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_D\edi_sh_new\planing\"/>
    </mc:Choice>
  </mc:AlternateContent>
  <xr:revisionPtr revIDLastSave="0" documentId="13_ncr:1_{A51733EA-B35B-4A5C-93CF-E93A961FC18E}" xr6:coauthVersionLast="47" xr6:coauthVersionMax="47" xr10:uidLastSave="{00000000-0000-0000-0000-000000000000}"/>
  <bookViews>
    <workbookView xWindow="-120" yWindow="-120" windowWidth="29040" windowHeight="15720" xr2:uid="{3F33A0D7-1558-40A1-BF9D-E37E2082B7CB}"/>
  </bookViews>
  <sheets>
    <sheet name="일괄등록_엑셀" sheetId="2" r:id="rId1"/>
    <sheet name="일괄등록_SQL" sheetId="1" r:id="rId2"/>
  </sheets>
  <externalReferences>
    <externalReference r:id="rId3"/>
  </externalReferences>
  <definedNames>
    <definedName name="_xlnm._FilterDatabase" localSheetId="1" hidden="1">일괄등록_SQL!$DR$3:$EA$3</definedName>
    <definedName name="_xlnm._FilterDatabase" localSheetId="0" hidden="1">일괄등록_엑셀!$BQ$4:$BZ$4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9" i="2" l="1"/>
  <c r="AB119" i="2" s="1"/>
  <c r="Z118" i="2"/>
  <c r="AB118" i="2" s="1"/>
  <c r="Z117" i="2"/>
  <c r="AB117" i="2" s="1"/>
  <c r="Z116" i="2"/>
  <c r="AB116" i="2" s="1"/>
  <c r="Z115" i="2"/>
  <c r="AB115" i="2" s="1"/>
  <c r="Z114" i="2"/>
  <c r="AB114" i="2" s="1"/>
  <c r="Z113" i="2"/>
  <c r="AB113" i="2" s="1"/>
  <c r="Z112" i="2"/>
  <c r="AB112" i="2" s="1"/>
  <c r="Z111" i="2"/>
  <c r="AB111" i="2" s="1"/>
  <c r="Z110" i="2"/>
  <c r="AB110" i="2" s="1"/>
  <c r="AB109" i="2"/>
  <c r="Z109" i="2"/>
  <c r="Z108" i="2"/>
  <c r="AB108" i="2" s="1"/>
  <c r="Z107" i="2"/>
  <c r="AB107" i="2" s="1"/>
  <c r="Z106" i="2"/>
  <c r="AB106" i="2" s="1"/>
  <c r="AB105" i="2"/>
  <c r="Z105" i="2"/>
  <c r="Z104" i="2"/>
  <c r="AB104" i="2" s="1"/>
  <c r="Z103" i="2"/>
  <c r="AB103" i="2" s="1"/>
  <c r="Z102" i="2"/>
  <c r="AB102" i="2" s="1"/>
  <c r="Z101" i="2"/>
  <c r="AB101" i="2" s="1"/>
  <c r="Z100" i="2"/>
  <c r="AB100" i="2" s="1"/>
  <c r="Z99" i="2"/>
  <c r="AB99" i="2" s="1"/>
  <c r="Z98" i="2"/>
  <c r="AB98" i="2" s="1"/>
  <c r="Z97" i="2"/>
  <c r="AB97" i="2" s="1"/>
  <c r="Z96" i="2"/>
  <c r="AB96" i="2" s="1"/>
  <c r="Z95" i="2"/>
  <c r="AB95" i="2" s="1"/>
  <c r="Z94" i="2"/>
  <c r="AB94" i="2" s="1"/>
  <c r="AB93" i="2"/>
  <c r="Z93" i="2"/>
  <c r="Z92" i="2"/>
  <c r="AB92" i="2" s="1"/>
  <c r="Z91" i="2"/>
  <c r="AB91" i="2" s="1"/>
  <c r="Z90" i="2"/>
  <c r="AB90" i="2" s="1"/>
  <c r="AB89" i="2"/>
  <c r="Z89" i="2"/>
  <c r="Z88" i="2"/>
  <c r="AB88" i="2" s="1"/>
  <c r="Z87" i="2"/>
  <c r="AB87" i="2" s="1"/>
  <c r="Z86" i="2"/>
  <c r="AB86" i="2" s="1"/>
  <c r="Z85" i="2"/>
  <c r="AB85" i="2" s="1"/>
  <c r="Z84" i="2"/>
  <c r="AB84" i="2" s="1"/>
  <c r="Z83" i="2"/>
  <c r="AB83" i="2" s="1"/>
  <c r="Z82" i="2"/>
  <c r="AB82" i="2" s="1"/>
  <c r="Z81" i="2"/>
  <c r="AB81" i="2" s="1"/>
  <c r="Z80" i="2"/>
  <c r="AB80" i="2" s="1"/>
  <c r="Z79" i="2"/>
  <c r="AB79" i="2" s="1"/>
  <c r="Z78" i="2"/>
  <c r="AB78" i="2" s="1"/>
  <c r="AB77" i="2"/>
  <c r="Z77" i="2"/>
  <c r="Z76" i="2"/>
  <c r="AB76" i="2" s="1"/>
  <c r="AB75" i="2"/>
  <c r="Z75" i="2"/>
  <c r="Z74" i="2"/>
  <c r="AB74" i="2" s="1"/>
  <c r="AB73" i="2"/>
  <c r="Z73" i="2"/>
  <c r="Z72" i="2"/>
  <c r="AB72" i="2" s="1"/>
  <c r="Z71" i="2"/>
  <c r="AB71" i="2" s="1"/>
  <c r="Z70" i="2"/>
  <c r="AB70" i="2" s="1"/>
  <c r="Z69" i="2"/>
  <c r="AB69" i="2" s="1"/>
  <c r="Z68" i="2"/>
  <c r="AB68" i="2" s="1"/>
  <c r="Z67" i="2"/>
  <c r="AB67" i="2" s="1"/>
  <c r="Z66" i="2"/>
  <c r="AB66" i="2" s="1"/>
  <c r="Z65" i="2"/>
  <c r="AB65" i="2" s="1"/>
  <c r="Z64" i="2"/>
  <c r="AB64" i="2" s="1"/>
  <c r="Z63" i="2"/>
  <c r="AB63" i="2" s="1"/>
  <c r="Z62" i="2"/>
  <c r="AB62" i="2" s="1"/>
  <c r="AB61" i="2"/>
  <c r="Z61" i="2"/>
  <c r="Z60" i="2"/>
  <c r="AB60" i="2" s="1"/>
  <c r="AB59" i="2"/>
  <c r="Z59" i="2"/>
  <c r="Z58" i="2"/>
  <c r="AB58" i="2" s="1"/>
  <c r="AB57" i="2"/>
  <c r="Z57" i="2"/>
  <c r="Z56" i="2"/>
  <c r="AB56" i="2" s="1"/>
  <c r="Z55" i="2"/>
  <c r="AB55" i="2" s="1"/>
  <c r="Z54" i="2"/>
  <c r="AB54" i="2" s="1"/>
  <c r="Z53" i="2"/>
  <c r="AB53" i="2" s="1"/>
  <c r="Z52" i="2"/>
  <c r="AB52" i="2" s="1"/>
  <c r="Z51" i="2"/>
  <c r="AB51" i="2" s="1"/>
  <c r="Z50" i="2"/>
  <c r="AB50" i="2" s="1"/>
  <c r="Z49" i="2"/>
  <c r="AB49" i="2" s="1"/>
  <c r="Z48" i="2"/>
  <c r="AB48" i="2" s="1"/>
  <c r="Z47" i="2"/>
  <c r="AB47" i="2" s="1"/>
  <c r="Z46" i="2"/>
  <c r="AB46" i="2" s="1"/>
  <c r="AB45" i="2"/>
  <c r="Z45" i="2"/>
  <c r="Z44" i="2"/>
  <c r="AB44" i="2" s="1"/>
  <c r="AB43" i="2"/>
  <c r="Z43" i="2"/>
  <c r="Z42" i="2"/>
  <c r="AB42" i="2" s="1"/>
  <c r="AB41" i="2"/>
  <c r="Z41" i="2"/>
  <c r="Z40" i="2"/>
  <c r="AB40" i="2" s="1"/>
  <c r="Z39" i="2"/>
  <c r="AB39" i="2" s="1"/>
  <c r="Z38" i="2"/>
  <c r="AB38" i="2" s="1"/>
  <c r="Z37" i="2"/>
  <c r="AB37" i="2" s="1"/>
  <c r="Z36" i="2"/>
  <c r="AB36" i="2" s="1"/>
  <c r="Z35" i="2"/>
  <c r="AB35" i="2" s="1"/>
  <c r="Z34" i="2"/>
  <c r="AB34" i="2" s="1"/>
  <c r="Z33" i="2"/>
  <c r="AB33" i="2" s="1"/>
  <c r="Z32" i="2"/>
  <c r="AB32" i="2" s="1"/>
  <c r="Z31" i="2"/>
  <c r="AB31" i="2" s="1"/>
  <c r="Z30" i="2"/>
  <c r="AB30" i="2" s="1"/>
  <c r="AB29" i="2"/>
  <c r="Z29" i="2"/>
  <c r="Z28" i="2"/>
  <c r="AB28" i="2" s="1"/>
  <c r="AB27" i="2"/>
  <c r="Z27" i="2"/>
  <c r="Z26" i="2"/>
  <c r="AB26" i="2" s="1"/>
  <c r="AB25" i="2"/>
  <c r="Z25" i="2"/>
  <c r="Z24" i="2"/>
  <c r="AB24" i="2" s="1"/>
  <c r="Z23" i="2"/>
  <c r="AB23" i="2" s="1"/>
  <c r="Z22" i="2"/>
  <c r="AB22" i="2" s="1"/>
  <c r="Z21" i="2"/>
  <c r="AB21" i="2" s="1"/>
  <c r="Z20" i="2"/>
  <c r="AB20" i="2" s="1"/>
  <c r="Z19" i="2"/>
  <c r="AB19" i="2" s="1"/>
  <c r="Z18" i="2"/>
  <c r="AB18" i="2" s="1"/>
  <c r="Z17" i="2"/>
  <c r="AB17" i="2" s="1"/>
  <c r="Z16" i="2"/>
  <c r="AB16" i="2" s="1"/>
  <c r="Z15" i="2"/>
  <c r="AB15" i="2" s="1"/>
  <c r="AB14" i="2"/>
  <c r="Z14" i="2"/>
  <c r="Z13" i="2"/>
  <c r="AB13" i="2" s="1"/>
  <c r="Z12" i="2"/>
  <c r="AB12" i="2" s="1"/>
  <c r="Z11" i="2"/>
  <c r="AB11" i="2" s="1"/>
  <c r="Z10" i="2"/>
  <c r="AB10" i="2" s="1"/>
  <c r="Z9" i="2"/>
  <c r="AB9" i="2" s="1"/>
  <c r="Z8" i="2"/>
  <c r="AB8" i="2" s="1"/>
  <c r="Z7" i="2"/>
  <c r="AB7" i="2" s="1"/>
  <c r="Z6" i="2"/>
  <c r="AB6" i="2" s="1"/>
  <c r="Z5" i="2"/>
  <c r="AB5" i="2" s="1"/>
  <c r="CR11379" i="1"/>
  <c r="CL11379" i="1"/>
  <c r="CR11378" i="1"/>
  <c r="CL11378" i="1"/>
  <c r="CR11377" i="1"/>
  <c r="CL11377" i="1"/>
  <c r="CR11376" i="1"/>
  <c r="CL11376" i="1"/>
  <c r="CR11375" i="1"/>
  <c r="CL11375" i="1"/>
  <c r="CR11374" i="1"/>
  <c r="CL11374" i="1"/>
  <c r="CR11373" i="1"/>
  <c r="CL11373" i="1"/>
  <c r="CR11372" i="1"/>
  <c r="CL11372" i="1"/>
  <c r="CR11371" i="1"/>
  <c r="CL11371" i="1"/>
  <c r="CR11370" i="1"/>
  <c r="CL11370" i="1"/>
  <c r="CR11369" i="1"/>
  <c r="CL11369" i="1"/>
  <c r="CR11368" i="1"/>
  <c r="CL11368" i="1"/>
  <c r="CR11367" i="1"/>
  <c r="CL11367" i="1"/>
  <c r="CR11366" i="1"/>
  <c r="CL11366" i="1"/>
  <c r="CR11365" i="1"/>
  <c r="CL11365" i="1"/>
  <c r="CR11364" i="1"/>
  <c r="CL11364" i="1"/>
  <c r="CR11363" i="1"/>
  <c r="CL11363" i="1"/>
  <c r="CR11362" i="1"/>
  <c r="CL11362" i="1"/>
  <c r="CR11361" i="1"/>
  <c r="CL11361" i="1"/>
  <c r="CR11360" i="1"/>
  <c r="CL11360" i="1"/>
  <c r="CR11359" i="1"/>
  <c r="CL11359" i="1"/>
  <c r="CR11358" i="1"/>
  <c r="CL11358" i="1"/>
  <c r="CR11357" i="1"/>
  <c r="CL11357" i="1"/>
  <c r="CR11356" i="1"/>
  <c r="CL11356" i="1"/>
  <c r="CR11355" i="1"/>
  <c r="CL11355" i="1"/>
  <c r="CR11354" i="1"/>
  <c r="CL11354" i="1"/>
  <c r="CR11353" i="1"/>
  <c r="CL11353" i="1"/>
  <c r="CR11352" i="1"/>
  <c r="CL11352" i="1"/>
  <c r="CR11351" i="1"/>
  <c r="CL11351" i="1"/>
  <c r="CR11350" i="1"/>
  <c r="CL11350" i="1"/>
  <c r="CR11349" i="1"/>
  <c r="CL11349" i="1"/>
  <c r="CR11348" i="1"/>
  <c r="CL11348" i="1"/>
  <c r="CR11347" i="1"/>
  <c r="CL11347" i="1"/>
  <c r="CR11346" i="1"/>
  <c r="CL11346" i="1"/>
  <c r="CR11345" i="1"/>
  <c r="CL11345" i="1"/>
  <c r="CR11344" i="1"/>
  <c r="CL11344" i="1"/>
  <c r="CR11343" i="1"/>
  <c r="CL11343" i="1"/>
  <c r="CR11342" i="1"/>
  <c r="CL11342" i="1"/>
  <c r="CR11341" i="1"/>
  <c r="CL11341" i="1"/>
  <c r="CR11340" i="1"/>
  <c r="CL11340" i="1"/>
  <c r="CR11339" i="1"/>
  <c r="CL11339" i="1"/>
  <c r="CR11338" i="1"/>
  <c r="CL11338" i="1"/>
  <c r="CR11337" i="1"/>
  <c r="CL11337" i="1"/>
  <c r="CR11336" i="1"/>
  <c r="CL11336" i="1"/>
  <c r="CR11335" i="1"/>
  <c r="CL11335" i="1"/>
  <c r="CR11334" i="1"/>
  <c r="CL11334" i="1"/>
  <c r="CR11333" i="1"/>
  <c r="CL11333" i="1"/>
  <c r="CR11332" i="1"/>
  <c r="CL11332" i="1"/>
  <c r="CR11331" i="1"/>
  <c r="CL11331" i="1"/>
  <c r="CR11330" i="1"/>
  <c r="CL11330" i="1"/>
  <c r="CR11329" i="1"/>
  <c r="CL11329" i="1"/>
  <c r="CR11328" i="1"/>
  <c r="CL11328" i="1"/>
  <c r="CR11327" i="1"/>
  <c r="CL11327" i="1"/>
  <c r="CR11326" i="1"/>
  <c r="CL11326" i="1"/>
  <c r="CR11325" i="1"/>
  <c r="CL11325" i="1"/>
  <c r="CR11324" i="1"/>
  <c r="CL11324" i="1"/>
  <c r="CR11323" i="1"/>
  <c r="CL11323" i="1"/>
  <c r="CR11322" i="1"/>
  <c r="CL11322" i="1"/>
  <c r="CR11321" i="1"/>
  <c r="CL11321" i="1"/>
  <c r="CR11320" i="1"/>
  <c r="CL11320" i="1"/>
  <c r="CR11319" i="1"/>
  <c r="CL11319" i="1"/>
  <c r="CR11318" i="1"/>
  <c r="CL11318" i="1"/>
  <c r="CR11317" i="1"/>
  <c r="CL11317" i="1"/>
  <c r="CR11316" i="1"/>
  <c r="CL11316" i="1"/>
  <c r="CR11315" i="1"/>
  <c r="CL11315" i="1"/>
  <c r="CR11314" i="1"/>
  <c r="CL11314" i="1"/>
  <c r="CR11313" i="1"/>
  <c r="CL11313" i="1"/>
  <c r="CR11312" i="1"/>
  <c r="CL11312" i="1"/>
  <c r="CR11311" i="1"/>
  <c r="CL11311" i="1"/>
  <c r="CR11310" i="1"/>
  <c r="CL11310" i="1"/>
  <c r="CR11309" i="1"/>
  <c r="CL11309" i="1"/>
  <c r="CR11308" i="1"/>
  <c r="CL11308" i="1"/>
  <c r="CR11307" i="1"/>
  <c r="CL11307" i="1"/>
  <c r="CR11306" i="1"/>
  <c r="CL11306" i="1"/>
  <c r="CR11305" i="1"/>
  <c r="CL11305" i="1"/>
  <c r="CR11304" i="1"/>
  <c r="CL11304" i="1"/>
  <c r="CR11303" i="1"/>
  <c r="CL11303" i="1"/>
  <c r="CR11302" i="1"/>
  <c r="CL11302" i="1"/>
  <c r="CR11301" i="1"/>
  <c r="CL11301" i="1"/>
  <c r="CR11300" i="1"/>
  <c r="CL11300" i="1"/>
  <c r="CR11299" i="1"/>
  <c r="CL11299" i="1"/>
  <c r="CR11298" i="1"/>
  <c r="CL11298" i="1"/>
  <c r="CR11297" i="1"/>
  <c r="CL11297" i="1"/>
  <c r="CR11296" i="1"/>
  <c r="CL11296" i="1"/>
  <c r="CR11295" i="1"/>
  <c r="CL11295" i="1"/>
  <c r="CR11294" i="1"/>
  <c r="CL11294" i="1"/>
  <c r="CR11293" i="1"/>
  <c r="CL11293" i="1"/>
  <c r="CR11292" i="1"/>
  <c r="CL11292" i="1"/>
  <c r="CR11291" i="1"/>
  <c r="CL11291" i="1"/>
  <c r="CR11290" i="1"/>
  <c r="CL11290" i="1"/>
  <c r="CR11289" i="1"/>
  <c r="CL11289" i="1"/>
  <c r="CR11288" i="1"/>
  <c r="CL11288" i="1"/>
  <c r="CR11287" i="1"/>
  <c r="CL11287" i="1"/>
  <c r="CR11286" i="1"/>
  <c r="CL11286" i="1"/>
  <c r="CR11285" i="1"/>
  <c r="CL11285" i="1"/>
  <c r="CR11284" i="1"/>
  <c r="CL11284" i="1"/>
  <c r="CR11283" i="1"/>
  <c r="CL11283" i="1"/>
  <c r="CR11282" i="1"/>
  <c r="CL11282" i="1"/>
  <c r="CR11281" i="1"/>
  <c r="CL11281" i="1"/>
  <c r="CR11280" i="1"/>
  <c r="CL11280" i="1"/>
  <c r="CR11279" i="1"/>
  <c r="CL11279" i="1"/>
  <c r="CR11278" i="1"/>
  <c r="CL11278" i="1"/>
  <c r="CR11277" i="1"/>
  <c r="CL11277" i="1"/>
  <c r="CR11276" i="1"/>
  <c r="CL11276" i="1"/>
  <c r="CR11275" i="1"/>
  <c r="CL11275" i="1"/>
  <c r="CR11274" i="1"/>
  <c r="CL11274" i="1"/>
  <c r="CR11273" i="1"/>
  <c r="CL11273" i="1"/>
  <c r="CR11272" i="1"/>
  <c r="CL11272" i="1"/>
  <c r="CR11271" i="1"/>
  <c r="CL11271" i="1"/>
  <c r="CR11270" i="1"/>
  <c r="CL11270" i="1"/>
  <c r="CR11269" i="1"/>
  <c r="CL11269" i="1"/>
  <c r="CR11268" i="1"/>
  <c r="CL11268" i="1"/>
  <c r="CR11267" i="1"/>
  <c r="CL11267" i="1"/>
  <c r="CR11266" i="1"/>
  <c r="CL11266" i="1"/>
  <c r="CR11265" i="1"/>
  <c r="CL11265" i="1"/>
  <c r="CR11264" i="1"/>
  <c r="CL11264" i="1"/>
  <c r="CR11263" i="1"/>
  <c r="CL11263" i="1"/>
  <c r="CR11262" i="1"/>
  <c r="CL11262" i="1"/>
  <c r="CR11261" i="1"/>
  <c r="CL11261" i="1"/>
  <c r="CR11260" i="1"/>
  <c r="CL11260" i="1"/>
  <c r="CR11259" i="1"/>
  <c r="CL11259" i="1"/>
  <c r="CR11258" i="1"/>
  <c r="CL11258" i="1"/>
  <c r="CR11257" i="1"/>
  <c r="CL11257" i="1"/>
  <c r="CR11256" i="1"/>
  <c r="CL11256" i="1"/>
  <c r="CR11255" i="1"/>
  <c r="CL11255" i="1"/>
  <c r="CR11254" i="1"/>
  <c r="CL11254" i="1"/>
  <c r="CR11253" i="1"/>
  <c r="CL11253" i="1"/>
  <c r="CR11252" i="1"/>
  <c r="CL11252" i="1"/>
  <c r="CR11251" i="1"/>
  <c r="CL11251" i="1"/>
  <c r="CR11250" i="1"/>
  <c r="CL11250" i="1"/>
  <c r="CR11249" i="1"/>
  <c r="CL11249" i="1"/>
  <c r="CR11248" i="1"/>
  <c r="CL11248" i="1"/>
  <c r="CR11247" i="1"/>
  <c r="CL11247" i="1"/>
  <c r="CR11246" i="1"/>
  <c r="CL11246" i="1"/>
  <c r="CR11245" i="1"/>
  <c r="CL11245" i="1"/>
  <c r="CR11244" i="1"/>
  <c r="CL11244" i="1"/>
  <c r="CR11243" i="1"/>
  <c r="CL11243" i="1"/>
  <c r="CR11242" i="1"/>
  <c r="CL11242" i="1"/>
  <c r="CR11241" i="1"/>
  <c r="CL11241" i="1"/>
  <c r="CR11240" i="1"/>
  <c r="CL11240" i="1"/>
  <c r="CR11239" i="1"/>
  <c r="CL11239" i="1"/>
  <c r="CR11238" i="1"/>
  <c r="CL11238" i="1"/>
  <c r="CR11237" i="1"/>
  <c r="CL11237" i="1"/>
  <c r="CR11236" i="1"/>
  <c r="CL11236" i="1"/>
  <c r="CR11235" i="1"/>
  <c r="CL11235" i="1"/>
  <c r="CR11234" i="1"/>
  <c r="CL11234" i="1"/>
  <c r="CR11233" i="1"/>
  <c r="CL11233" i="1"/>
  <c r="CR11232" i="1"/>
  <c r="CL11232" i="1"/>
  <c r="CR11231" i="1"/>
  <c r="CL11231" i="1"/>
  <c r="CR11230" i="1"/>
  <c r="CL11230" i="1"/>
  <c r="CR11229" i="1"/>
  <c r="CL11229" i="1"/>
  <c r="CR11228" i="1"/>
  <c r="CL11228" i="1"/>
  <c r="CR11227" i="1"/>
  <c r="CL11227" i="1"/>
  <c r="CR11226" i="1"/>
  <c r="CL11226" i="1"/>
  <c r="CR11225" i="1"/>
  <c r="CL11225" i="1"/>
  <c r="CR11224" i="1"/>
  <c r="CL11224" i="1"/>
  <c r="CR11223" i="1"/>
  <c r="CL11223" i="1"/>
  <c r="CR11222" i="1"/>
  <c r="CL11222" i="1"/>
  <c r="CR11221" i="1"/>
  <c r="CL11221" i="1"/>
  <c r="CR11220" i="1"/>
  <c r="CL11220" i="1"/>
  <c r="CR11219" i="1"/>
  <c r="CL11219" i="1"/>
  <c r="CR11218" i="1"/>
  <c r="CL11218" i="1"/>
  <c r="CR11217" i="1"/>
  <c r="CL11217" i="1"/>
  <c r="CR11216" i="1"/>
  <c r="CL11216" i="1"/>
  <c r="CR11215" i="1"/>
  <c r="CL11215" i="1"/>
  <c r="CR11214" i="1"/>
  <c r="CL11214" i="1"/>
  <c r="CR11213" i="1"/>
  <c r="CL11213" i="1"/>
  <c r="CR11212" i="1"/>
  <c r="CL11212" i="1"/>
  <c r="CR11211" i="1"/>
  <c r="CL11211" i="1"/>
  <c r="CR11210" i="1"/>
  <c r="CL11210" i="1"/>
  <c r="CR11209" i="1"/>
  <c r="CL11209" i="1"/>
  <c r="CR11208" i="1"/>
  <c r="CL11208" i="1"/>
  <c r="CR11207" i="1"/>
  <c r="CL11207" i="1"/>
  <c r="CR11206" i="1"/>
  <c r="CL11206" i="1"/>
  <c r="CR11205" i="1"/>
  <c r="CL11205" i="1"/>
  <c r="CR11204" i="1"/>
  <c r="CL11204" i="1"/>
  <c r="CR11203" i="1"/>
  <c r="CL11203" i="1"/>
  <c r="CR11202" i="1"/>
  <c r="CL11202" i="1"/>
  <c r="CR11201" i="1"/>
  <c r="CL11201" i="1"/>
  <c r="CR11200" i="1"/>
  <c r="CL11200" i="1"/>
  <c r="CR11199" i="1"/>
  <c r="CL11199" i="1"/>
  <c r="CR11198" i="1"/>
  <c r="CL11198" i="1"/>
  <c r="CR11197" i="1"/>
  <c r="CL11197" i="1"/>
  <c r="CR11196" i="1"/>
  <c r="CL11196" i="1"/>
  <c r="CR11195" i="1"/>
  <c r="CL11195" i="1"/>
  <c r="CR11194" i="1"/>
  <c r="CL11194" i="1"/>
  <c r="CR11193" i="1"/>
  <c r="CL11193" i="1"/>
  <c r="CR11192" i="1"/>
  <c r="CL11192" i="1"/>
  <c r="CR11191" i="1"/>
  <c r="CL11191" i="1"/>
  <c r="CR11190" i="1"/>
  <c r="CL11190" i="1"/>
  <c r="CR11189" i="1"/>
  <c r="CL11189" i="1"/>
  <c r="CR11188" i="1"/>
  <c r="CL11188" i="1"/>
  <c r="CR11187" i="1"/>
  <c r="CL11187" i="1"/>
  <c r="CR11186" i="1"/>
  <c r="CL11186" i="1"/>
  <c r="CR11185" i="1"/>
  <c r="CL11185" i="1"/>
  <c r="CR11184" i="1"/>
  <c r="CL11184" i="1"/>
  <c r="CR11183" i="1"/>
  <c r="CL11183" i="1"/>
  <c r="CR11182" i="1"/>
  <c r="CL11182" i="1"/>
  <c r="CR11181" i="1"/>
  <c r="CL11181" i="1"/>
  <c r="CR11180" i="1"/>
  <c r="CL11180" i="1"/>
  <c r="CR11179" i="1"/>
  <c r="CL11179" i="1"/>
  <c r="CR11178" i="1"/>
  <c r="CL11178" i="1"/>
  <c r="CR11177" i="1"/>
  <c r="CL11177" i="1"/>
  <c r="CR11176" i="1"/>
  <c r="CL11176" i="1"/>
  <c r="CR11175" i="1"/>
  <c r="CL11175" i="1"/>
  <c r="CR11174" i="1"/>
  <c r="CL11174" i="1"/>
  <c r="CR11173" i="1"/>
  <c r="CL11173" i="1"/>
  <c r="CR11172" i="1"/>
  <c r="CL11172" i="1"/>
  <c r="CR11171" i="1"/>
  <c r="CL11171" i="1"/>
  <c r="CR11170" i="1"/>
  <c r="CL11170" i="1"/>
  <c r="CR11169" i="1"/>
  <c r="CL11169" i="1"/>
  <c r="CR11168" i="1"/>
  <c r="CL11168" i="1"/>
  <c r="CR11167" i="1"/>
  <c r="CL11167" i="1"/>
  <c r="CR11166" i="1"/>
  <c r="CL11166" i="1"/>
  <c r="CR11165" i="1"/>
  <c r="CL11165" i="1"/>
  <c r="CR11164" i="1"/>
  <c r="CL11164" i="1"/>
  <c r="CR11163" i="1"/>
  <c r="CL11163" i="1"/>
  <c r="CR11162" i="1"/>
  <c r="CL11162" i="1"/>
  <c r="CR11161" i="1"/>
  <c r="CL11161" i="1"/>
  <c r="CR11160" i="1"/>
  <c r="CL11160" i="1"/>
  <c r="CR11159" i="1"/>
  <c r="CL11159" i="1"/>
  <c r="CR11158" i="1"/>
  <c r="CL11158" i="1"/>
  <c r="CR11157" i="1"/>
  <c r="CL11157" i="1"/>
  <c r="CR11156" i="1"/>
  <c r="CL11156" i="1"/>
  <c r="CR11155" i="1"/>
  <c r="CL11155" i="1"/>
  <c r="CR11154" i="1"/>
  <c r="CL11154" i="1"/>
  <c r="CR11153" i="1"/>
  <c r="CL11153" i="1"/>
  <c r="CR11152" i="1"/>
  <c r="CL11152" i="1"/>
  <c r="CR11151" i="1"/>
  <c r="CL11151" i="1"/>
  <c r="CR11150" i="1"/>
  <c r="CL11150" i="1"/>
  <c r="CR11149" i="1"/>
  <c r="CL11149" i="1"/>
  <c r="CR11148" i="1"/>
  <c r="CL11148" i="1"/>
  <c r="CR11147" i="1"/>
  <c r="CL11147" i="1"/>
  <c r="CR11146" i="1"/>
  <c r="CL11146" i="1"/>
  <c r="CR11145" i="1"/>
  <c r="CL11145" i="1"/>
  <c r="CR11144" i="1"/>
  <c r="CL11144" i="1"/>
  <c r="CR11143" i="1"/>
  <c r="CL11143" i="1"/>
  <c r="CR11142" i="1"/>
  <c r="CL11142" i="1"/>
  <c r="CR11141" i="1"/>
  <c r="CL11141" i="1"/>
  <c r="CR11140" i="1"/>
  <c r="CL11140" i="1"/>
  <c r="CR11139" i="1"/>
  <c r="CL11139" i="1"/>
  <c r="CR11138" i="1"/>
  <c r="CL11138" i="1"/>
  <c r="CR11137" i="1"/>
  <c r="CL11137" i="1"/>
  <c r="CR11136" i="1"/>
  <c r="CL11136" i="1"/>
  <c r="CR11135" i="1"/>
  <c r="CL11135" i="1"/>
  <c r="CR11134" i="1"/>
  <c r="CL11134" i="1"/>
  <c r="CR11133" i="1"/>
  <c r="CL11133" i="1"/>
  <c r="CR11132" i="1"/>
  <c r="CL11132" i="1"/>
  <c r="CR11131" i="1"/>
  <c r="CL11131" i="1"/>
  <c r="CR11130" i="1"/>
  <c r="CL11130" i="1"/>
  <c r="CR11129" i="1"/>
  <c r="CL11129" i="1"/>
  <c r="CR11128" i="1"/>
  <c r="CL11128" i="1"/>
  <c r="CR11127" i="1"/>
  <c r="CL11127" i="1"/>
  <c r="CR11126" i="1"/>
  <c r="CL11126" i="1"/>
  <c r="CR11125" i="1"/>
  <c r="CL11125" i="1"/>
  <c r="CR11124" i="1"/>
  <c r="CL11124" i="1"/>
  <c r="CR11123" i="1"/>
  <c r="CL11123" i="1"/>
  <c r="CR11122" i="1"/>
  <c r="CL11122" i="1"/>
  <c r="CR11121" i="1"/>
  <c r="CL11121" i="1"/>
  <c r="CR11120" i="1"/>
  <c r="CL11120" i="1"/>
  <c r="CR11119" i="1"/>
  <c r="CL11119" i="1"/>
  <c r="CR11118" i="1"/>
  <c r="CL11118" i="1"/>
  <c r="CR11117" i="1"/>
  <c r="CL11117" i="1"/>
  <c r="CR11116" i="1"/>
  <c r="CL11116" i="1"/>
  <c r="CR11115" i="1"/>
  <c r="CL11115" i="1"/>
  <c r="CR11114" i="1"/>
  <c r="CL11114" i="1"/>
  <c r="CR11113" i="1"/>
  <c r="CL11113" i="1"/>
  <c r="CR11112" i="1"/>
  <c r="CL11112" i="1"/>
  <c r="CR11111" i="1"/>
  <c r="CL11111" i="1"/>
  <c r="CR11110" i="1"/>
  <c r="CL11110" i="1"/>
  <c r="CR11109" i="1"/>
  <c r="CL11109" i="1"/>
  <c r="CR11108" i="1"/>
  <c r="CL11108" i="1"/>
  <c r="CR11107" i="1"/>
  <c r="CL11107" i="1"/>
  <c r="CR11106" i="1"/>
  <c r="CL11106" i="1"/>
  <c r="CR11105" i="1"/>
  <c r="CL11105" i="1"/>
  <c r="CR11104" i="1"/>
  <c r="CL11104" i="1"/>
  <c r="CR11103" i="1"/>
  <c r="CL11103" i="1"/>
  <c r="CR11102" i="1"/>
  <c r="CL11102" i="1"/>
  <c r="CR11101" i="1"/>
  <c r="CL11101" i="1"/>
  <c r="CR11100" i="1"/>
  <c r="CL11100" i="1"/>
  <c r="CR11099" i="1"/>
  <c r="CL11099" i="1"/>
  <c r="CR11098" i="1"/>
  <c r="CL11098" i="1"/>
  <c r="CR11097" i="1"/>
  <c r="CL11097" i="1"/>
  <c r="CR11096" i="1"/>
  <c r="CL11096" i="1"/>
  <c r="CR11095" i="1"/>
  <c r="CL11095" i="1"/>
  <c r="CR11094" i="1"/>
  <c r="CL11094" i="1"/>
  <c r="CR11093" i="1"/>
  <c r="CL11093" i="1"/>
  <c r="CR11092" i="1"/>
  <c r="CL11092" i="1"/>
  <c r="CR11091" i="1"/>
  <c r="CL11091" i="1"/>
  <c r="CR11090" i="1"/>
  <c r="CL11090" i="1"/>
  <c r="CR11089" i="1"/>
  <c r="CL11089" i="1"/>
  <c r="CR11088" i="1"/>
  <c r="CL11088" i="1"/>
  <c r="CR11087" i="1"/>
  <c r="CL11087" i="1"/>
  <c r="CR11086" i="1"/>
  <c r="CL11086" i="1"/>
  <c r="CR11085" i="1"/>
  <c r="CL11085" i="1"/>
  <c r="CR11084" i="1"/>
  <c r="CL11084" i="1"/>
  <c r="CR11083" i="1"/>
  <c r="CL11083" i="1"/>
  <c r="CR11082" i="1"/>
  <c r="CL11082" i="1"/>
  <c r="CR11081" i="1"/>
  <c r="CL11081" i="1"/>
  <c r="CR11080" i="1"/>
  <c r="CL11080" i="1"/>
  <c r="CR11079" i="1"/>
  <c r="CL11079" i="1"/>
  <c r="CR11078" i="1"/>
  <c r="CL11078" i="1"/>
  <c r="CR11077" i="1"/>
  <c r="CL11077" i="1"/>
  <c r="CR11076" i="1"/>
  <c r="CL11076" i="1"/>
  <c r="CR11075" i="1"/>
  <c r="CL11075" i="1"/>
  <c r="CR11074" i="1"/>
  <c r="CL11074" i="1"/>
  <c r="CR11073" i="1"/>
  <c r="CL11073" i="1"/>
  <c r="CR11072" i="1"/>
  <c r="CL11072" i="1"/>
  <c r="CR11071" i="1"/>
  <c r="CL11071" i="1"/>
  <c r="CR11070" i="1"/>
  <c r="CL11070" i="1"/>
  <c r="CR11069" i="1"/>
  <c r="CL11069" i="1"/>
  <c r="CR11068" i="1"/>
  <c r="CL11068" i="1"/>
  <c r="CR11067" i="1"/>
  <c r="CL11067" i="1"/>
  <c r="CR11066" i="1"/>
  <c r="CL11066" i="1"/>
  <c r="CR11065" i="1"/>
  <c r="CL11065" i="1"/>
  <c r="CR11064" i="1"/>
  <c r="CL11064" i="1"/>
  <c r="CR11063" i="1"/>
  <c r="CL11063" i="1"/>
  <c r="CR11062" i="1"/>
  <c r="CL11062" i="1"/>
  <c r="CR11061" i="1"/>
  <c r="CL11061" i="1"/>
  <c r="CR11060" i="1"/>
  <c r="CL11060" i="1"/>
  <c r="CR11059" i="1"/>
  <c r="CL11059" i="1"/>
  <c r="CR11058" i="1"/>
  <c r="CL11058" i="1"/>
  <c r="CR11057" i="1"/>
  <c r="CL11057" i="1"/>
  <c r="CR11056" i="1"/>
  <c r="CL11056" i="1"/>
  <c r="CR11055" i="1"/>
  <c r="CL11055" i="1"/>
  <c r="CR11054" i="1"/>
  <c r="CL11054" i="1"/>
  <c r="CR11053" i="1"/>
  <c r="CL11053" i="1"/>
  <c r="CR11052" i="1"/>
  <c r="CL11052" i="1"/>
  <c r="CR11051" i="1"/>
  <c r="CL11051" i="1"/>
  <c r="CR11050" i="1"/>
  <c r="CL11050" i="1"/>
  <c r="CR11049" i="1"/>
  <c r="CL11049" i="1"/>
  <c r="CR11048" i="1"/>
  <c r="CL11048" i="1"/>
  <c r="CR11047" i="1"/>
  <c r="CL11047" i="1"/>
  <c r="CR11046" i="1"/>
  <c r="CL11046" i="1"/>
  <c r="CR11045" i="1"/>
  <c r="CL11045" i="1"/>
  <c r="CR11044" i="1"/>
  <c r="CL11044" i="1"/>
  <c r="CR11043" i="1"/>
  <c r="CL11043" i="1"/>
  <c r="CR11042" i="1"/>
  <c r="CL11042" i="1"/>
  <c r="CR11041" i="1"/>
  <c r="CL11041" i="1"/>
  <c r="CR11040" i="1"/>
  <c r="CL11040" i="1"/>
  <c r="CR11039" i="1"/>
  <c r="CL11039" i="1"/>
  <c r="CR11038" i="1"/>
  <c r="CL11038" i="1"/>
  <c r="CR11037" i="1"/>
  <c r="CL11037" i="1"/>
  <c r="CR11036" i="1"/>
  <c r="CL11036" i="1"/>
  <c r="CR11035" i="1"/>
  <c r="CL11035" i="1"/>
  <c r="CR11034" i="1"/>
  <c r="CL11034" i="1"/>
  <c r="CR11033" i="1"/>
  <c r="CL11033" i="1"/>
  <c r="CR11032" i="1"/>
  <c r="CL11032" i="1"/>
  <c r="CR11031" i="1"/>
  <c r="CL11031" i="1"/>
  <c r="CR11030" i="1"/>
  <c r="CL11030" i="1"/>
  <c r="CR11029" i="1"/>
  <c r="CL11029" i="1"/>
  <c r="CR11028" i="1"/>
  <c r="CL11028" i="1"/>
  <c r="CR11027" i="1"/>
  <c r="CL11027" i="1"/>
  <c r="CR11026" i="1"/>
  <c r="CL11026" i="1"/>
  <c r="CR11025" i="1"/>
  <c r="CL11025" i="1"/>
  <c r="CR11024" i="1"/>
  <c r="CL11024" i="1"/>
  <c r="CR11023" i="1"/>
  <c r="CL11023" i="1"/>
  <c r="CR11022" i="1"/>
  <c r="CL11022" i="1"/>
  <c r="CR11021" i="1"/>
  <c r="CL11021" i="1"/>
  <c r="CR11020" i="1"/>
  <c r="CL11020" i="1"/>
  <c r="CR11019" i="1"/>
  <c r="CL11019" i="1"/>
  <c r="CR11018" i="1"/>
  <c r="CL11018" i="1"/>
  <c r="CR11017" i="1"/>
  <c r="CL11017" i="1"/>
  <c r="CR11016" i="1"/>
  <c r="CL11016" i="1"/>
  <c r="CR11015" i="1"/>
  <c r="CL11015" i="1"/>
  <c r="CR11014" i="1"/>
  <c r="CL11014" i="1"/>
  <c r="CR11013" i="1"/>
  <c r="CL11013" i="1"/>
  <c r="CR11012" i="1"/>
  <c r="CL11012" i="1"/>
  <c r="CR11011" i="1"/>
  <c r="CL11011" i="1"/>
  <c r="CR11010" i="1"/>
  <c r="CL11010" i="1"/>
  <c r="CR11009" i="1"/>
  <c r="CL11009" i="1"/>
  <c r="CR11008" i="1"/>
  <c r="CL11008" i="1"/>
  <c r="CR11007" i="1"/>
  <c r="CL11007" i="1"/>
  <c r="CR11006" i="1"/>
  <c r="CL11006" i="1"/>
  <c r="CR11005" i="1"/>
  <c r="CL11005" i="1"/>
  <c r="CR11004" i="1"/>
  <c r="CL11004" i="1"/>
  <c r="CR11003" i="1"/>
  <c r="CL11003" i="1"/>
  <c r="CR11002" i="1"/>
  <c r="CL11002" i="1"/>
  <c r="CR11001" i="1"/>
  <c r="CL11001" i="1"/>
  <c r="CR11000" i="1"/>
  <c r="CL11000" i="1"/>
  <c r="CR10999" i="1"/>
  <c r="CL10999" i="1"/>
  <c r="CR10998" i="1"/>
  <c r="CL10998" i="1"/>
  <c r="CR10997" i="1"/>
  <c r="CL10997" i="1"/>
  <c r="CR10996" i="1"/>
  <c r="CL10996" i="1"/>
  <c r="CR10995" i="1"/>
  <c r="CL10995" i="1"/>
  <c r="CR10994" i="1"/>
  <c r="CL10994" i="1"/>
  <c r="CR10993" i="1"/>
  <c r="CL10993" i="1"/>
  <c r="CR10992" i="1"/>
  <c r="CL10992" i="1"/>
  <c r="CR10991" i="1"/>
  <c r="CL10991" i="1"/>
  <c r="CR10990" i="1"/>
  <c r="CL10990" i="1"/>
  <c r="CR10989" i="1"/>
  <c r="CL10989" i="1"/>
  <c r="CR10988" i="1"/>
  <c r="CL10988" i="1"/>
  <c r="CR10987" i="1"/>
  <c r="CL10987" i="1"/>
  <c r="CR10986" i="1"/>
  <c r="CL10986" i="1"/>
  <c r="CR10985" i="1"/>
  <c r="CL10985" i="1"/>
  <c r="CR10984" i="1"/>
  <c r="CL10984" i="1"/>
  <c r="CR10983" i="1"/>
  <c r="CL10983" i="1"/>
  <c r="CR10982" i="1"/>
  <c r="CL10982" i="1"/>
  <c r="CR10981" i="1"/>
  <c r="CL10981" i="1"/>
  <c r="CR10980" i="1"/>
  <c r="CL10980" i="1"/>
  <c r="CR10979" i="1"/>
  <c r="CL10979" i="1"/>
  <c r="CR10978" i="1"/>
  <c r="CL10978" i="1"/>
  <c r="CR10977" i="1"/>
  <c r="CL10977" i="1"/>
  <c r="CR10976" i="1"/>
  <c r="CL10976" i="1"/>
  <c r="CR10975" i="1"/>
  <c r="CL10975" i="1"/>
  <c r="CR10974" i="1"/>
  <c r="CL10974" i="1"/>
  <c r="CR10973" i="1"/>
  <c r="CL10973" i="1"/>
  <c r="CR10972" i="1"/>
  <c r="CL10972" i="1"/>
  <c r="CR10971" i="1"/>
  <c r="CL10971" i="1"/>
  <c r="CR10970" i="1"/>
  <c r="CL10970" i="1"/>
  <c r="CR10969" i="1"/>
  <c r="CL10969" i="1"/>
  <c r="CR10968" i="1"/>
  <c r="CL10968" i="1"/>
  <c r="CR10967" i="1"/>
  <c r="CL10967" i="1"/>
  <c r="CR10966" i="1"/>
  <c r="CL10966" i="1"/>
  <c r="CR10965" i="1"/>
  <c r="CL10965" i="1"/>
  <c r="CR10964" i="1"/>
  <c r="CL10964" i="1"/>
  <c r="CR10963" i="1"/>
  <c r="CL10963" i="1"/>
  <c r="CR10962" i="1"/>
  <c r="CL10962" i="1"/>
  <c r="CR10961" i="1"/>
  <c r="CL10961" i="1"/>
  <c r="CR10960" i="1"/>
  <c r="CL10960" i="1"/>
  <c r="CR10959" i="1"/>
  <c r="CL10959" i="1"/>
  <c r="CR10958" i="1"/>
  <c r="CL10958" i="1"/>
  <c r="CR10957" i="1"/>
  <c r="CL10957" i="1"/>
  <c r="CR10956" i="1"/>
  <c r="CL10956" i="1"/>
  <c r="CR10955" i="1"/>
  <c r="CL10955" i="1"/>
  <c r="CR10954" i="1"/>
  <c r="CL10954" i="1"/>
  <c r="CR10953" i="1"/>
  <c r="CL10953" i="1"/>
  <c r="CR10952" i="1"/>
  <c r="CL10952" i="1"/>
  <c r="CR10951" i="1"/>
  <c r="CL10951" i="1"/>
  <c r="CR10950" i="1"/>
  <c r="CL10950" i="1"/>
  <c r="CR10949" i="1"/>
  <c r="CL10949" i="1"/>
  <c r="CR10948" i="1"/>
  <c r="CL10948" i="1"/>
  <c r="CR10947" i="1"/>
  <c r="CL10947" i="1"/>
  <c r="CR10946" i="1"/>
  <c r="CL10946" i="1"/>
  <c r="CR10945" i="1"/>
  <c r="CL10945" i="1"/>
  <c r="CR10944" i="1"/>
  <c r="CL10944" i="1"/>
  <c r="CR10943" i="1"/>
  <c r="CL10943" i="1"/>
  <c r="CR10942" i="1"/>
  <c r="CL10942" i="1"/>
  <c r="CR10941" i="1"/>
  <c r="CL10941" i="1"/>
  <c r="CR10940" i="1"/>
  <c r="CL10940" i="1"/>
  <c r="CR10939" i="1"/>
  <c r="CL10939" i="1"/>
  <c r="CR10938" i="1"/>
  <c r="CL10938" i="1"/>
  <c r="CR10937" i="1"/>
  <c r="CL10937" i="1"/>
  <c r="CR10936" i="1"/>
  <c r="CL10936" i="1"/>
  <c r="CR10935" i="1"/>
  <c r="CL10935" i="1"/>
  <c r="CR10934" i="1"/>
  <c r="CL10934" i="1"/>
  <c r="CR10933" i="1"/>
  <c r="CL10933" i="1"/>
  <c r="CR10932" i="1"/>
  <c r="CL10932" i="1"/>
  <c r="CR10931" i="1"/>
  <c r="CL10931" i="1"/>
  <c r="CR10930" i="1"/>
  <c r="CL10930" i="1"/>
  <c r="CR10929" i="1"/>
  <c r="CL10929" i="1"/>
  <c r="CR10928" i="1"/>
  <c r="CL10928" i="1"/>
  <c r="CR10927" i="1"/>
  <c r="CL10927" i="1"/>
  <c r="CR10926" i="1"/>
  <c r="CL10926" i="1"/>
  <c r="CR10925" i="1"/>
  <c r="CL10925" i="1"/>
  <c r="CR10924" i="1"/>
  <c r="CL10924" i="1"/>
  <c r="CR10923" i="1"/>
  <c r="CL10923" i="1"/>
  <c r="CR10922" i="1"/>
  <c r="CL10922" i="1"/>
  <c r="CR10921" i="1"/>
  <c r="CL10921" i="1"/>
  <c r="CR10920" i="1"/>
  <c r="CL10920" i="1"/>
  <c r="CR10919" i="1"/>
  <c r="CL10919" i="1"/>
  <c r="CR10918" i="1"/>
  <c r="CL10918" i="1"/>
  <c r="CR10917" i="1"/>
  <c r="CL10917" i="1"/>
  <c r="CR10916" i="1"/>
  <c r="CL10916" i="1"/>
  <c r="CR10915" i="1"/>
  <c r="CL10915" i="1"/>
  <c r="CR10914" i="1"/>
  <c r="CL10914" i="1"/>
  <c r="CR10913" i="1"/>
  <c r="CL10913" i="1"/>
  <c r="CR10912" i="1"/>
  <c r="CL10912" i="1"/>
  <c r="CR10911" i="1"/>
  <c r="CL10911" i="1"/>
  <c r="CR10910" i="1"/>
  <c r="CL10910" i="1"/>
  <c r="CR10909" i="1"/>
  <c r="CL10909" i="1"/>
  <c r="CR10908" i="1"/>
  <c r="CL10908" i="1"/>
  <c r="CR10907" i="1"/>
  <c r="CL10907" i="1"/>
  <c r="CR10906" i="1"/>
  <c r="CL10906" i="1"/>
  <c r="CR10905" i="1"/>
  <c r="CL10905" i="1"/>
  <c r="CR10904" i="1"/>
  <c r="CL10904" i="1"/>
  <c r="CR10903" i="1"/>
  <c r="CL10903" i="1"/>
  <c r="CR10902" i="1"/>
  <c r="CL10902" i="1"/>
  <c r="CR10901" i="1"/>
  <c r="CL10901" i="1"/>
  <c r="CR10900" i="1"/>
  <c r="CL10900" i="1"/>
  <c r="CR10899" i="1"/>
  <c r="CL10899" i="1"/>
  <c r="CR10898" i="1"/>
  <c r="CL10898" i="1"/>
  <c r="CR10897" i="1"/>
  <c r="CL10897" i="1"/>
  <c r="CR10896" i="1"/>
  <c r="CL10896" i="1"/>
  <c r="CR10895" i="1"/>
  <c r="CL10895" i="1"/>
  <c r="CR10894" i="1"/>
  <c r="CL10894" i="1"/>
  <c r="CR10893" i="1"/>
  <c r="CL10893" i="1"/>
  <c r="CR10892" i="1"/>
  <c r="CL10892" i="1"/>
  <c r="CR10891" i="1"/>
  <c r="CL10891" i="1"/>
  <c r="CR10890" i="1"/>
  <c r="CL10890" i="1"/>
  <c r="CR10889" i="1"/>
  <c r="CL10889" i="1"/>
  <c r="CR10888" i="1"/>
  <c r="CL10888" i="1"/>
  <c r="CR10887" i="1"/>
  <c r="CL10887" i="1"/>
  <c r="CR10886" i="1"/>
  <c r="CL10886" i="1"/>
  <c r="CR10885" i="1"/>
  <c r="CL10885" i="1"/>
  <c r="CR10884" i="1"/>
  <c r="CL10884" i="1"/>
  <c r="CR10883" i="1"/>
  <c r="CL10883" i="1"/>
  <c r="CR10882" i="1"/>
  <c r="CL10882" i="1"/>
  <c r="CR10881" i="1"/>
  <c r="CL10881" i="1"/>
  <c r="CR10880" i="1"/>
  <c r="CL10880" i="1"/>
  <c r="CR10879" i="1"/>
  <c r="CL10879" i="1"/>
  <c r="CR10878" i="1"/>
  <c r="CL10878" i="1"/>
  <c r="CR10877" i="1"/>
  <c r="CL10877" i="1"/>
  <c r="CR10876" i="1"/>
  <c r="CL10876" i="1"/>
  <c r="CR10875" i="1"/>
  <c r="CL10875" i="1"/>
  <c r="CR10874" i="1"/>
  <c r="CL10874" i="1"/>
  <c r="CR10873" i="1"/>
  <c r="CL10873" i="1"/>
  <c r="CR10872" i="1"/>
  <c r="CL10872" i="1"/>
  <c r="CR10871" i="1"/>
  <c r="CL10871" i="1"/>
  <c r="CR10870" i="1"/>
  <c r="CL10870" i="1"/>
  <c r="CR10869" i="1"/>
  <c r="CL10869" i="1"/>
  <c r="CR10868" i="1"/>
  <c r="CL10868" i="1"/>
  <c r="CR10867" i="1"/>
  <c r="CL10867" i="1"/>
  <c r="CR10866" i="1"/>
  <c r="CL10866" i="1"/>
  <c r="CR10865" i="1"/>
  <c r="CL10865" i="1"/>
  <c r="CR10864" i="1"/>
  <c r="CL10864" i="1"/>
  <c r="CR10863" i="1"/>
  <c r="CL10863" i="1"/>
  <c r="CR10862" i="1"/>
  <c r="CL10862" i="1"/>
  <c r="CR10861" i="1"/>
  <c r="CL10861" i="1"/>
  <c r="CR10860" i="1"/>
  <c r="CL10860" i="1"/>
  <c r="CR10859" i="1"/>
  <c r="CL10859" i="1"/>
  <c r="CR10858" i="1"/>
  <c r="CL10858" i="1"/>
  <c r="CR10857" i="1"/>
  <c r="CL10857" i="1"/>
  <c r="CR10856" i="1"/>
  <c r="CL10856" i="1"/>
  <c r="CR10855" i="1"/>
  <c r="CL10855" i="1"/>
  <c r="CR10854" i="1"/>
  <c r="CL10854" i="1"/>
  <c r="CR10853" i="1"/>
  <c r="CL10853" i="1"/>
  <c r="CR10852" i="1"/>
  <c r="CL10852" i="1"/>
  <c r="CR10851" i="1"/>
  <c r="CL10851" i="1"/>
  <c r="CR10850" i="1"/>
  <c r="CL10850" i="1"/>
  <c r="CR10849" i="1"/>
  <c r="CL10849" i="1"/>
  <c r="CR10848" i="1"/>
  <c r="CL10848" i="1"/>
  <c r="CR10847" i="1"/>
  <c r="CL10847" i="1"/>
  <c r="CR10846" i="1"/>
  <c r="CL10846" i="1"/>
  <c r="CR10845" i="1"/>
  <c r="CL10845" i="1"/>
  <c r="CR10844" i="1"/>
  <c r="CL10844" i="1"/>
  <c r="CR10843" i="1"/>
  <c r="CL10843" i="1"/>
  <c r="CR10842" i="1"/>
  <c r="CL10842" i="1"/>
  <c r="CR10841" i="1"/>
  <c r="CL10841" i="1"/>
  <c r="CR10840" i="1"/>
  <c r="CL10840" i="1"/>
  <c r="CR10839" i="1"/>
  <c r="CL10839" i="1"/>
  <c r="CR10838" i="1"/>
  <c r="CL10838" i="1"/>
  <c r="CR10837" i="1"/>
  <c r="CL10837" i="1"/>
  <c r="CR10836" i="1"/>
  <c r="CL10836" i="1"/>
  <c r="CR10835" i="1"/>
  <c r="CL10835" i="1"/>
  <c r="CR10834" i="1"/>
  <c r="CL10834" i="1"/>
  <c r="CR10833" i="1"/>
  <c r="CL10833" i="1"/>
  <c r="CR10832" i="1"/>
  <c r="CL10832" i="1"/>
  <c r="CR10831" i="1"/>
  <c r="CL10831" i="1"/>
  <c r="CR10830" i="1"/>
  <c r="CL10830" i="1"/>
  <c r="CR10829" i="1"/>
  <c r="CL10829" i="1"/>
  <c r="CR10828" i="1"/>
  <c r="CL10828" i="1"/>
  <c r="CR10827" i="1"/>
  <c r="CL10827" i="1"/>
  <c r="CR10826" i="1"/>
  <c r="CL10826" i="1"/>
  <c r="CR10825" i="1"/>
  <c r="CL10825" i="1"/>
  <c r="CR10824" i="1"/>
  <c r="CL10824" i="1"/>
  <c r="CR10823" i="1"/>
  <c r="CL10823" i="1"/>
  <c r="CR10822" i="1"/>
  <c r="CL10822" i="1"/>
  <c r="CR10821" i="1"/>
  <c r="CL10821" i="1"/>
  <c r="CR10820" i="1"/>
  <c r="CL10820" i="1"/>
  <c r="CR10819" i="1"/>
  <c r="CL10819" i="1"/>
  <c r="CR10818" i="1"/>
  <c r="CL10818" i="1"/>
  <c r="CR10817" i="1"/>
  <c r="CL10817" i="1"/>
  <c r="CR10816" i="1"/>
  <c r="CL10816" i="1"/>
  <c r="CR10815" i="1"/>
  <c r="CL10815" i="1"/>
  <c r="CR10814" i="1"/>
  <c r="CL10814" i="1"/>
  <c r="CR10813" i="1"/>
  <c r="CL10813" i="1"/>
  <c r="CR10812" i="1"/>
  <c r="CL10812" i="1"/>
  <c r="CR10811" i="1"/>
  <c r="CL10811" i="1"/>
  <c r="CR10810" i="1"/>
  <c r="CL10810" i="1"/>
  <c r="CR10809" i="1"/>
  <c r="CL10809" i="1"/>
  <c r="CR10808" i="1"/>
  <c r="CL10808" i="1"/>
  <c r="CR10807" i="1"/>
  <c r="CL10807" i="1"/>
  <c r="CR10806" i="1"/>
  <c r="CL10806" i="1"/>
  <c r="CR10805" i="1"/>
  <c r="CL10805" i="1"/>
  <c r="CR10804" i="1"/>
  <c r="CL10804" i="1"/>
  <c r="CR10803" i="1"/>
  <c r="CL10803" i="1"/>
  <c r="CR10802" i="1"/>
  <c r="CL10802" i="1"/>
  <c r="CR10801" i="1"/>
  <c r="CL10801" i="1"/>
  <c r="CR10800" i="1"/>
  <c r="CL10800" i="1"/>
  <c r="CR10799" i="1"/>
  <c r="CL10799" i="1"/>
  <c r="CR10798" i="1"/>
  <c r="CL10798" i="1"/>
  <c r="CR10797" i="1"/>
  <c r="CL10797" i="1"/>
  <c r="CR10796" i="1"/>
  <c r="CL10796" i="1"/>
  <c r="CR10795" i="1"/>
  <c r="CL10795" i="1"/>
  <c r="CR10794" i="1"/>
  <c r="CL10794" i="1"/>
  <c r="CR10793" i="1"/>
  <c r="CL10793" i="1"/>
  <c r="CR10792" i="1"/>
  <c r="CL10792" i="1"/>
  <c r="CR10791" i="1"/>
  <c r="CL10791" i="1"/>
  <c r="CR10790" i="1"/>
  <c r="CL10790" i="1"/>
  <c r="CR10789" i="1"/>
  <c r="CL10789" i="1"/>
  <c r="CR10788" i="1"/>
  <c r="CL10788" i="1"/>
  <c r="CR10787" i="1"/>
  <c r="CL10787" i="1"/>
  <c r="CR10786" i="1"/>
  <c r="CL10786" i="1"/>
  <c r="CR10785" i="1"/>
  <c r="CL10785" i="1"/>
  <c r="CR10784" i="1"/>
  <c r="CL10784" i="1"/>
  <c r="CR10783" i="1"/>
  <c r="CL10783" i="1"/>
  <c r="CR10782" i="1"/>
  <c r="CL10782" i="1"/>
  <c r="CR10781" i="1"/>
  <c r="CL10781" i="1"/>
  <c r="CR10780" i="1"/>
  <c r="CL10780" i="1"/>
  <c r="CR10779" i="1"/>
  <c r="CL10779" i="1"/>
  <c r="CR10778" i="1"/>
  <c r="CL10778" i="1"/>
  <c r="CR10777" i="1"/>
  <c r="CL10777" i="1"/>
  <c r="CR10776" i="1"/>
  <c r="CL10776" i="1"/>
  <c r="CR10775" i="1"/>
  <c r="CL10775" i="1"/>
  <c r="CR10774" i="1"/>
  <c r="CL10774" i="1"/>
  <c r="CR10773" i="1"/>
  <c r="CL10773" i="1"/>
  <c r="CR10772" i="1"/>
  <c r="CL10772" i="1"/>
  <c r="CR10771" i="1"/>
  <c r="CL10771" i="1"/>
  <c r="CR10770" i="1"/>
  <c r="CL10770" i="1"/>
  <c r="CR10769" i="1"/>
  <c r="CL10769" i="1"/>
  <c r="CR10768" i="1"/>
  <c r="CL10768" i="1"/>
  <c r="CR10767" i="1"/>
  <c r="CL10767" i="1"/>
  <c r="CR10766" i="1"/>
  <c r="CL10766" i="1"/>
  <c r="CR10765" i="1"/>
  <c r="CL10765" i="1"/>
  <c r="CR10764" i="1"/>
  <c r="CL10764" i="1"/>
  <c r="CR10763" i="1"/>
  <c r="CL10763" i="1"/>
  <c r="CR10762" i="1"/>
  <c r="CL10762" i="1"/>
  <c r="CR10761" i="1"/>
  <c r="CL10761" i="1"/>
  <c r="CR10760" i="1"/>
  <c r="CL10760" i="1"/>
  <c r="CR10759" i="1"/>
  <c r="CL10759" i="1"/>
  <c r="CR10758" i="1"/>
  <c r="CL10758" i="1"/>
  <c r="CR10757" i="1"/>
  <c r="CL10757" i="1"/>
  <c r="CR10756" i="1"/>
  <c r="CL10756" i="1"/>
  <c r="CR10755" i="1"/>
  <c r="CL10755" i="1"/>
  <c r="CR10754" i="1"/>
  <c r="CL10754" i="1"/>
  <c r="CR10753" i="1"/>
  <c r="CL10753" i="1"/>
  <c r="CR10752" i="1"/>
  <c r="CL10752" i="1"/>
  <c r="CR10751" i="1"/>
  <c r="CL10751" i="1"/>
  <c r="CR10750" i="1"/>
  <c r="CL10750" i="1"/>
  <c r="CR10749" i="1"/>
  <c r="CL10749" i="1"/>
  <c r="CR10748" i="1"/>
  <c r="CL10748" i="1"/>
  <c r="CR10747" i="1"/>
  <c r="CL10747" i="1"/>
  <c r="CR10746" i="1"/>
  <c r="CL10746" i="1"/>
  <c r="CR10745" i="1"/>
  <c r="CL10745" i="1"/>
  <c r="CR10744" i="1"/>
  <c r="CL10744" i="1"/>
  <c r="CR10743" i="1"/>
  <c r="CL10743" i="1"/>
  <c r="CR10742" i="1"/>
  <c r="CL10742" i="1"/>
  <c r="CR10741" i="1"/>
  <c r="CL10741" i="1"/>
  <c r="CR10740" i="1"/>
  <c r="CL10740" i="1"/>
  <c r="CR10739" i="1"/>
  <c r="CL10739" i="1"/>
  <c r="CR10738" i="1"/>
  <c r="CL10738" i="1"/>
  <c r="CR10737" i="1"/>
  <c r="CL10737" i="1"/>
  <c r="CR10736" i="1"/>
  <c r="CL10736" i="1"/>
  <c r="CR10735" i="1"/>
  <c r="CL10735" i="1"/>
  <c r="CR10734" i="1"/>
  <c r="CL10734" i="1"/>
  <c r="CR10733" i="1"/>
  <c r="CL10733" i="1"/>
  <c r="CR10732" i="1"/>
  <c r="CL10732" i="1"/>
  <c r="CR10731" i="1"/>
  <c r="CL10731" i="1"/>
  <c r="CR10730" i="1"/>
  <c r="CL10730" i="1"/>
  <c r="CR10729" i="1"/>
  <c r="CL10729" i="1"/>
  <c r="CR10728" i="1"/>
  <c r="CL10728" i="1"/>
  <c r="CR10727" i="1"/>
  <c r="CL10727" i="1"/>
  <c r="CR10726" i="1"/>
  <c r="CL10726" i="1"/>
  <c r="CR10725" i="1"/>
  <c r="CL10725" i="1"/>
  <c r="CR10724" i="1"/>
  <c r="CL10724" i="1"/>
  <c r="CR10723" i="1"/>
  <c r="CL10723" i="1"/>
  <c r="CR10722" i="1"/>
  <c r="CL10722" i="1"/>
  <c r="CR10721" i="1"/>
  <c r="CL10721" i="1"/>
  <c r="CR10720" i="1"/>
  <c r="CL10720" i="1"/>
  <c r="CR10719" i="1"/>
  <c r="CL10719" i="1"/>
  <c r="CR10718" i="1"/>
  <c r="CL10718" i="1"/>
  <c r="CR10717" i="1"/>
  <c r="CL10717" i="1"/>
  <c r="CR10716" i="1"/>
  <c r="CL10716" i="1"/>
  <c r="CR10715" i="1"/>
  <c r="CL10715" i="1"/>
  <c r="CR10714" i="1"/>
  <c r="CL10714" i="1"/>
  <c r="CR10713" i="1"/>
  <c r="CL10713" i="1"/>
  <c r="CR10712" i="1"/>
  <c r="CL10712" i="1"/>
  <c r="CR10711" i="1"/>
  <c r="CL10711" i="1"/>
  <c r="CR10710" i="1"/>
  <c r="CL10710" i="1"/>
  <c r="CR10709" i="1"/>
  <c r="CL10709" i="1"/>
  <c r="CR10708" i="1"/>
  <c r="CL10708" i="1"/>
  <c r="CR10707" i="1"/>
  <c r="CL10707" i="1"/>
  <c r="CR10706" i="1"/>
  <c r="CL10706" i="1"/>
  <c r="CR10705" i="1"/>
  <c r="CL10705" i="1"/>
  <c r="CR10704" i="1"/>
  <c r="CL10704" i="1"/>
  <c r="CR10703" i="1"/>
  <c r="CL10703" i="1"/>
  <c r="CR10702" i="1"/>
  <c r="CL10702" i="1"/>
  <c r="CR10701" i="1"/>
  <c r="CL10701" i="1"/>
  <c r="CR10700" i="1"/>
  <c r="CL10700" i="1"/>
  <c r="CR10699" i="1"/>
  <c r="CL10699" i="1"/>
  <c r="CR10698" i="1"/>
  <c r="CL10698" i="1"/>
  <c r="CR10697" i="1"/>
  <c r="CL10697" i="1"/>
  <c r="CR10696" i="1"/>
  <c r="CL10696" i="1"/>
  <c r="CR10695" i="1"/>
  <c r="CL10695" i="1"/>
  <c r="CR10694" i="1"/>
  <c r="CL10694" i="1"/>
  <c r="CR10693" i="1"/>
  <c r="CL10693" i="1"/>
  <c r="CR10692" i="1"/>
  <c r="CL10692" i="1"/>
  <c r="CR10691" i="1"/>
  <c r="CL10691" i="1"/>
  <c r="CR10690" i="1"/>
  <c r="CL10690" i="1"/>
  <c r="CR10689" i="1"/>
  <c r="CL10689" i="1"/>
  <c r="CR10688" i="1"/>
  <c r="CL10688" i="1"/>
  <c r="CR10687" i="1"/>
  <c r="CL10687" i="1"/>
  <c r="CR10686" i="1"/>
  <c r="CL10686" i="1"/>
  <c r="CR10685" i="1"/>
  <c r="CL10685" i="1"/>
  <c r="CR10684" i="1"/>
  <c r="CL10684" i="1"/>
  <c r="CR10683" i="1"/>
  <c r="CL10683" i="1"/>
  <c r="CR10682" i="1"/>
  <c r="CL10682" i="1"/>
  <c r="CR10681" i="1"/>
  <c r="CL10681" i="1"/>
  <c r="CR10680" i="1"/>
  <c r="CL10680" i="1"/>
  <c r="CR10679" i="1"/>
  <c r="CL10679" i="1"/>
  <c r="CR10678" i="1"/>
  <c r="CL10678" i="1"/>
  <c r="CR10677" i="1"/>
  <c r="CL10677" i="1"/>
  <c r="CR10676" i="1"/>
  <c r="CL10676" i="1"/>
  <c r="CR10675" i="1"/>
  <c r="CL10675" i="1"/>
  <c r="CR10674" i="1"/>
  <c r="CL10674" i="1"/>
  <c r="CR10673" i="1"/>
  <c r="CL10673" i="1"/>
  <c r="CR10672" i="1"/>
  <c r="CL10672" i="1"/>
  <c r="CR10671" i="1"/>
  <c r="CL10671" i="1"/>
  <c r="CR10670" i="1"/>
  <c r="CL10670" i="1"/>
  <c r="CR10669" i="1"/>
  <c r="CL10669" i="1"/>
  <c r="CR10668" i="1"/>
  <c r="CL10668" i="1"/>
  <c r="CR10667" i="1"/>
  <c r="CL10667" i="1"/>
  <c r="CR10666" i="1"/>
  <c r="CL10666" i="1"/>
  <c r="CR10665" i="1"/>
  <c r="CL10665" i="1"/>
  <c r="CR10664" i="1"/>
  <c r="CL10664" i="1"/>
  <c r="CR10663" i="1"/>
  <c r="CL10663" i="1"/>
  <c r="CR10662" i="1"/>
  <c r="CL10662" i="1"/>
  <c r="CR10661" i="1"/>
  <c r="CL10661" i="1"/>
  <c r="CR10660" i="1"/>
  <c r="CL10660" i="1"/>
  <c r="CR10659" i="1"/>
  <c r="CL10659" i="1"/>
  <c r="CR10658" i="1"/>
  <c r="CL10658" i="1"/>
  <c r="CR10657" i="1"/>
  <c r="CL10657" i="1"/>
  <c r="CR10656" i="1"/>
  <c r="CL10656" i="1"/>
  <c r="CR10655" i="1"/>
  <c r="CL10655" i="1"/>
  <c r="CR10654" i="1"/>
  <c r="CL10654" i="1"/>
  <c r="CR10653" i="1"/>
  <c r="CL10653" i="1"/>
  <c r="CR10652" i="1"/>
  <c r="CL10652" i="1"/>
  <c r="CR10651" i="1"/>
  <c r="CL10651" i="1"/>
  <c r="CR10650" i="1"/>
  <c r="CL10650" i="1"/>
  <c r="CR10649" i="1"/>
  <c r="CL10649" i="1"/>
  <c r="CR10648" i="1"/>
  <c r="CL10648" i="1"/>
  <c r="CR10647" i="1"/>
  <c r="CL10647" i="1"/>
  <c r="CR10646" i="1"/>
  <c r="CL10646" i="1"/>
  <c r="CR10645" i="1"/>
  <c r="CL10645" i="1"/>
  <c r="CR10644" i="1"/>
  <c r="CL10644" i="1"/>
  <c r="CR10643" i="1"/>
  <c r="CL10643" i="1"/>
  <c r="CR10642" i="1"/>
  <c r="CL10642" i="1"/>
  <c r="CR10641" i="1"/>
  <c r="CL10641" i="1"/>
  <c r="CR10640" i="1"/>
  <c r="CL10640" i="1"/>
  <c r="CR10639" i="1"/>
  <c r="CL10639" i="1"/>
  <c r="CR10638" i="1"/>
  <c r="CL10638" i="1"/>
  <c r="CR10637" i="1"/>
  <c r="CL10637" i="1"/>
  <c r="CR10636" i="1"/>
  <c r="CL10636" i="1"/>
  <c r="CR10635" i="1"/>
  <c r="CL10635" i="1"/>
  <c r="CR10634" i="1"/>
  <c r="CL10634" i="1"/>
  <c r="CR10633" i="1"/>
  <c r="CL10633" i="1"/>
  <c r="CR10632" i="1"/>
  <c r="CL10632" i="1"/>
  <c r="CR10631" i="1"/>
  <c r="CL10631" i="1"/>
  <c r="CR10630" i="1"/>
  <c r="CL10630" i="1"/>
  <c r="CR10629" i="1"/>
  <c r="CL10629" i="1"/>
  <c r="CR10628" i="1"/>
  <c r="CL10628" i="1"/>
  <c r="CR10627" i="1"/>
  <c r="CL10627" i="1"/>
  <c r="CR10626" i="1"/>
  <c r="CL10626" i="1"/>
  <c r="CR10625" i="1"/>
  <c r="CL10625" i="1"/>
  <c r="CR10624" i="1"/>
  <c r="CL10624" i="1"/>
  <c r="CR10623" i="1"/>
  <c r="CL10623" i="1"/>
  <c r="CR10622" i="1"/>
  <c r="CL10622" i="1"/>
  <c r="CR10621" i="1"/>
  <c r="CL10621" i="1"/>
  <c r="CR10620" i="1"/>
  <c r="CL10620" i="1"/>
  <c r="CR10619" i="1"/>
  <c r="CL10619" i="1"/>
  <c r="CR10618" i="1"/>
  <c r="CL10618" i="1"/>
  <c r="CR10617" i="1"/>
  <c r="CL10617" i="1"/>
  <c r="CR10616" i="1"/>
  <c r="CL10616" i="1"/>
  <c r="CR10615" i="1"/>
  <c r="CL10615" i="1"/>
  <c r="CR10614" i="1"/>
  <c r="CL10614" i="1"/>
  <c r="CR10613" i="1"/>
  <c r="CL10613" i="1"/>
  <c r="CR10612" i="1"/>
  <c r="CL10612" i="1"/>
  <c r="CR10611" i="1"/>
  <c r="CL10611" i="1"/>
  <c r="CR10610" i="1"/>
  <c r="CL10610" i="1"/>
  <c r="CR10609" i="1"/>
  <c r="CL10609" i="1"/>
  <c r="CR10608" i="1"/>
  <c r="CL10608" i="1"/>
  <c r="CR10607" i="1"/>
  <c r="CL10607" i="1"/>
  <c r="CR10606" i="1"/>
  <c r="CL10606" i="1"/>
  <c r="CR10605" i="1"/>
  <c r="CL10605" i="1"/>
  <c r="CR10604" i="1"/>
  <c r="CL10604" i="1"/>
  <c r="CR10603" i="1"/>
  <c r="CL10603" i="1"/>
  <c r="CR10602" i="1"/>
  <c r="CL10602" i="1"/>
  <c r="CR10601" i="1"/>
  <c r="CL10601" i="1"/>
  <c r="CR10600" i="1"/>
  <c r="CL10600" i="1"/>
  <c r="CR10599" i="1"/>
  <c r="CL10599" i="1"/>
  <c r="CR10598" i="1"/>
  <c r="CL10598" i="1"/>
  <c r="CR10597" i="1"/>
  <c r="CL10597" i="1"/>
  <c r="CR10596" i="1"/>
  <c r="CL10596" i="1"/>
  <c r="CR10595" i="1"/>
  <c r="CL10595" i="1"/>
  <c r="CR10594" i="1"/>
  <c r="CL10594" i="1"/>
  <c r="CR10593" i="1"/>
  <c r="CL10593" i="1"/>
  <c r="CR10592" i="1"/>
  <c r="CL10592" i="1"/>
  <c r="CR10591" i="1"/>
  <c r="CL10591" i="1"/>
  <c r="CR10590" i="1"/>
  <c r="CL10590" i="1"/>
  <c r="CR10589" i="1"/>
  <c r="CL10589" i="1"/>
  <c r="CR10588" i="1"/>
  <c r="CL10588" i="1"/>
  <c r="CR10587" i="1"/>
  <c r="CL10587" i="1"/>
  <c r="CR10586" i="1"/>
  <c r="CL10586" i="1"/>
  <c r="CR10585" i="1"/>
  <c r="CL10585" i="1"/>
  <c r="CR10584" i="1"/>
  <c r="CL10584" i="1"/>
  <c r="CR10583" i="1"/>
  <c r="CL10583" i="1"/>
  <c r="CR10582" i="1"/>
  <c r="CL10582" i="1"/>
  <c r="CR10581" i="1"/>
  <c r="CL10581" i="1"/>
  <c r="CR10580" i="1"/>
  <c r="CL10580" i="1"/>
  <c r="CR10579" i="1"/>
  <c r="CL10579" i="1"/>
  <c r="CR10578" i="1"/>
  <c r="CL10578" i="1"/>
  <c r="CR10577" i="1"/>
  <c r="CL10577" i="1"/>
  <c r="CR10576" i="1"/>
  <c r="CL10576" i="1"/>
  <c r="CR10575" i="1"/>
  <c r="CL10575" i="1"/>
  <c r="CR10574" i="1"/>
  <c r="CL10574" i="1"/>
  <c r="CR10573" i="1"/>
  <c r="CL10573" i="1"/>
  <c r="CR10572" i="1"/>
  <c r="CL10572" i="1"/>
  <c r="CR10571" i="1"/>
  <c r="CL10571" i="1"/>
  <c r="CR10570" i="1"/>
  <c r="CL10570" i="1"/>
  <c r="CR10569" i="1"/>
  <c r="CL10569" i="1"/>
  <c r="CR10568" i="1"/>
  <c r="CL10568" i="1"/>
  <c r="CR10567" i="1"/>
  <c r="CL10567" i="1"/>
  <c r="CR10566" i="1"/>
  <c r="CL10566" i="1"/>
  <c r="CR10565" i="1"/>
  <c r="CL10565" i="1"/>
  <c r="CR10564" i="1"/>
  <c r="CL10564" i="1"/>
  <c r="CR10563" i="1"/>
  <c r="CL10563" i="1"/>
  <c r="CR10562" i="1"/>
  <c r="CL10562" i="1"/>
  <c r="CR10561" i="1"/>
  <c r="CL10561" i="1"/>
  <c r="CR10560" i="1"/>
  <c r="CL10560" i="1"/>
  <c r="CR10559" i="1"/>
  <c r="CL10559" i="1"/>
  <c r="CR10558" i="1"/>
  <c r="CL10558" i="1"/>
  <c r="CR10557" i="1"/>
  <c r="CL10557" i="1"/>
  <c r="CR10556" i="1"/>
  <c r="CL10556" i="1"/>
  <c r="CR10555" i="1"/>
  <c r="CL10555" i="1"/>
  <c r="CR10554" i="1"/>
  <c r="CL10554" i="1"/>
  <c r="CR10553" i="1"/>
  <c r="CL10553" i="1"/>
  <c r="CR10552" i="1"/>
  <c r="CL10552" i="1"/>
  <c r="CR10551" i="1"/>
  <c r="CL10551" i="1"/>
  <c r="CR10550" i="1"/>
  <c r="CL10550" i="1"/>
  <c r="CR10549" i="1"/>
  <c r="CL10549" i="1"/>
  <c r="CR10548" i="1"/>
  <c r="CL10548" i="1"/>
  <c r="CR10547" i="1"/>
  <c r="CL10547" i="1"/>
  <c r="CR10546" i="1"/>
  <c r="CL10546" i="1"/>
  <c r="CR10545" i="1"/>
  <c r="CL10545" i="1"/>
  <c r="CR10544" i="1"/>
  <c r="CL10544" i="1"/>
  <c r="CR10543" i="1"/>
  <c r="CL10543" i="1"/>
  <c r="CR10542" i="1"/>
  <c r="CL10542" i="1"/>
  <c r="CR10541" i="1"/>
  <c r="CL10541" i="1"/>
  <c r="CR10540" i="1"/>
  <c r="CL10540" i="1"/>
  <c r="CR10539" i="1"/>
  <c r="CL10539" i="1"/>
  <c r="CR10538" i="1"/>
  <c r="CL10538" i="1"/>
  <c r="CR10537" i="1"/>
  <c r="CL10537" i="1"/>
  <c r="CR10536" i="1"/>
  <c r="CL10536" i="1"/>
  <c r="CR10535" i="1"/>
  <c r="CL10535" i="1"/>
  <c r="CR10534" i="1"/>
  <c r="CL10534" i="1"/>
  <c r="CR10533" i="1"/>
  <c r="CL10533" i="1"/>
  <c r="CR10532" i="1"/>
  <c r="CL10532" i="1"/>
  <c r="CR10531" i="1"/>
  <c r="CL10531" i="1"/>
  <c r="CR10530" i="1"/>
  <c r="CL10530" i="1"/>
  <c r="CR10529" i="1"/>
  <c r="CL10529" i="1"/>
  <c r="CR10528" i="1"/>
  <c r="CL10528" i="1"/>
  <c r="CR10527" i="1"/>
  <c r="CL10527" i="1"/>
  <c r="CR10526" i="1"/>
  <c r="CL10526" i="1"/>
  <c r="CR10525" i="1"/>
  <c r="CL10525" i="1"/>
  <c r="CR10524" i="1"/>
  <c r="CL10524" i="1"/>
  <c r="CR10523" i="1"/>
  <c r="CL10523" i="1"/>
  <c r="CR10522" i="1"/>
  <c r="CL10522" i="1"/>
  <c r="CR10521" i="1"/>
  <c r="CL10521" i="1"/>
  <c r="CR10520" i="1"/>
  <c r="CL10520" i="1"/>
  <c r="CR10519" i="1"/>
  <c r="CL10519" i="1"/>
  <c r="CR10518" i="1"/>
  <c r="CL10518" i="1"/>
  <c r="CR10517" i="1"/>
  <c r="CL10517" i="1"/>
  <c r="CR10516" i="1"/>
  <c r="CL10516" i="1"/>
  <c r="CR10515" i="1"/>
  <c r="CL10515" i="1"/>
  <c r="CR10514" i="1"/>
  <c r="CL10514" i="1"/>
  <c r="CR10513" i="1"/>
  <c r="CL10513" i="1"/>
  <c r="CR10512" i="1"/>
  <c r="CL10512" i="1"/>
  <c r="CR10511" i="1"/>
  <c r="CL10511" i="1"/>
  <c r="CR10510" i="1"/>
  <c r="CL10510" i="1"/>
  <c r="CR10509" i="1"/>
  <c r="CL10509" i="1"/>
  <c r="CR10508" i="1"/>
  <c r="CL10508" i="1"/>
  <c r="CR10507" i="1"/>
  <c r="CL10507" i="1"/>
  <c r="CR10506" i="1"/>
  <c r="CL10506" i="1"/>
  <c r="CR10505" i="1"/>
  <c r="CL10505" i="1"/>
  <c r="CR10504" i="1"/>
  <c r="CL10504" i="1"/>
  <c r="CR10503" i="1"/>
  <c r="CL10503" i="1"/>
  <c r="CR10502" i="1"/>
  <c r="CL10502" i="1"/>
  <c r="CR10501" i="1"/>
  <c r="CL10501" i="1"/>
  <c r="CR10500" i="1"/>
  <c r="CL10500" i="1"/>
  <c r="CR10499" i="1"/>
  <c r="CL10499" i="1"/>
  <c r="CR10498" i="1"/>
  <c r="CL10498" i="1"/>
  <c r="CR10497" i="1"/>
  <c r="CL10497" i="1"/>
  <c r="CR10496" i="1"/>
  <c r="CL10496" i="1"/>
  <c r="CR10495" i="1"/>
  <c r="CL10495" i="1"/>
  <c r="CR10494" i="1"/>
  <c r="CL10494" i="1"/>
  <c r="CR10493" i="1"/>
  <c r="CL10493" i="1"/>
  <c r="CR10492" i="1"/>
  <c r="CL10492" i="1"/>
  <c r="CR10491" i="1"/>
  <c r="CL10491" i="1"/>
  <c r="CR10490" i="1"/>
  <c r="CL10490" i="1"/>
  <c r="CR10489" i="1"/>
  <c r="CL10489" i="1"/>
  <c r="CR10488" i="1"/>
  <c r="CL10488" i="1"/>
  <c r="CR10487" i="1"/>
  <c r="CL10487" i="1"/>
  <c r="CR10486" i="1"/>
  <c r="CL10486" i="1"/>
  <c r="CR10485" i="1"/>
  <c r="CL10485" i="1"/>
  <c r="CR10484" i="1"/>
  <c r="CL10484" i="1"/>
  <c r="CR10483" i="1"/>
  <c r="CL10483" i="1"/>
  <c r="CR10482" i="1"/>
  <c r="CL10482" i="1"/>
  <c r="CR10481" i="1"/>
  <c r="CL10481" i="1"/>
  <c r="CR10480" i="1"/>
  <c r="CL10480" i="1"/>
  <c r="CR10479" i="1"/>
  <c r="CL10479" i="1"/>
  <c r="CR10478" i="1"/>
  <c r="CL10478" i="1"/>
  <c r="CR10477" i="1"/>
  <c r="CL10477" i="1"/>
  <c r="CR10476" i="1"/>
  <c r="CL10476" i="1"/>
  <c r="CR10475" i="1"/>
  <c r="CL10475" i="1"/>
  <c r="CR10474" i="1"/>
  <c r="CL10474" i="1"/>
  <c r="CR10473" i="1"/>
  <c r="CL10473" i="1"/>
  <c r="CR10472" i="1"/>
  <c r="CL10472" i="1"/>
  <c r="CR10471" i="1"/>
  <c r="CL10471" i="1"/>
  <c r="CR10470" i="1"/>
  <c r="CL10470" i="1"/>
  <c r="CR10469" i="1"/>
  <c r="CL10469" i="1"/>
  <c r="CR10468" i="1"/>
  <c r="CL10468" i="1"/>
  <c r="CR10467" i="1"/>
  <c r="CL10467" i="1"/>
  <c r="CR10466" i="1"/>
  <c r="CL10466" i="1"/>
  <c r="CR10465" i="1"/>
  <c r="CL10465" i="1"/>
  <c r="CR10464" i="1"/>
  <c r="CL10464" i="1"/>
  <c r="CR10463" i="1"/>
  <c r="CL10463" i="1"/>
  <c r="CR10462" i="1"/>
  <c r="CL10462" i="1"/>
  <c r="CR10461" i="1"/>
  <c r="CL10461" i="1"/>
  <c r="CR10460" i="1"/>
  <c r="CL10460" i="1"/>
  <c r="CR10459" i="1"/>
  <c r="CL10459" i="1"/>
  <c r="CR10458" i="1"/>
  <c r="CL10458" i="1"/>
  <c r="CR10457" i="1"/>
  <c r="CL10457" i="1"/>
  <c r="CR10456" i="1"/>
  <c r="CL10456" i="1"/>
  <c r="CR10455" i="1"/>
  <c r="CL10455" i="1"/>
  <c r="CR10454" i="1"/>
  <c r="CL10454" i="1"/>
  <c r="CR10453" i="1"/>
  <c r="CL10453" i="1"/>
  <c r="CR10452" i="1"/>
  <c r="CL10452" i="1"/>
  <c r="CR10451" i="1"/>
  <c r="CL10451" i="1"/>
  <c r="CR10450" i="1"/>
  <c r="CL10450" i="1"/>
  <c r="CR10449" i="1"/>
  <c r="CL10449" i="1"/>
  <c r="CR10448" i="1"/>
  <c r="CL10448" i="1"/>
  <c r="CR10447" i="1"/>
  <c r="CL10447" i="1"/>
  <c r="CR10446" i="1"/>
  <c r="CL10446" i="1"/>
  <c r="CR10445" i="1"/>
  <c r="CL10445" i="1"/>
  <c r="CR10444" i="1"/>
  <c r="CL10444" i="1"/>
  <c r="CR10443" i="1"/>
  <c r="CL10443" i="1"/>
  <c r="CR10442" i="1"/>
  <c r="CL10442" i="1"/>
  <c r="CR10441" i="1"/>
  <c r="CL10441" i="1"/>
  <c r="CR10440" i="1"/>
  <c r="CL10440" i="1"/>
  <c r="CR10439" i="1"/>
  <c r="CL10439" i="1"/>
  <c r="CR10438" i="1"/>
  <c r="CL10438" i="1"/>
  <c r="CR10437" i="1"/>
  <c r="CL10437" i="1"/>
  <c r="CR10436" i="1"/>
  <c r="CL10436" i="1"/>
  <c r="CR10435" i="1"/>
  <c r="CL10435" i="1"/>
  <c r="CR10434" i="1"/>
  <c r="CL10434" i="1"/>
  <c r="CR10433" i="1"/>
  <c r="CL10433" i="1"/>
  <c r="CR10432" i="1"/>
  <c r="CL10432" i="1"/>
  <c r="CR10431" i="1"/>
  <c r="CL10431" i="1"/>
  <c r="CR10430" i="1"/>
  <c r="CL10430" i="1"/>
  <c r="CR10429" i="1"/>
  <c r="CL10429" i="1"/>
  <c r="CR10428" i="1"/>
  <c r="CL10428" i="1"/>
  <c r="CR10427" i="1"/>
  <c r="CL10427" i="1"/>
  <c r="CR10426" i="1"/>
  <c r="CL10426" i="1"/>
  <c r="CR10425" i="1"/>
  <c r="CL10425" i="1"/>
  <c r="CR10424" i="1"/>
  <c r="CL10424" i="1"/>
  <c r="CR10423" i="1"/>
  <c r="CL10423" i="1"/>
  <c r="CR10422" i="1"/>
  <c r="CL10422" i="1"/>
  <c r="CR10421" i="1"/>
  <c r="CL10421" i="1"/>
  <c r="CR10420" i="1"/>
  <c r="CL10420" i="1"/>
  <c r="CR10419" i="1"/>
  <c r="CL10419" i="1"/>
  <c r="CR10418" i="1"/>
  <c r="CL10418" i="1"/>
  <c r="CR10417" i="1"/>
  <c r="CL10417" i="1"/>
  <c r="CR10416" i="1"/>
  <c r="CL10416" i="1"/>
  <c r="CR10415" i="1"/>
  <c r="CL10415" i="1"/>
  <c r="CR10414" i="1"/>
  <c r="CL10414" i="1"/>
  <c r="CR10413" i="1"/>
  <c r="CL10413" i="1"/>
  <c r="CR10412" i="1"/>
  <c r="CL10412" i="1"/>
  <c r="CR10411" i="1"/>
  <c r="CL10411" i="1"/>
  <c r="CR10410" i="1"/>
  <c r="CL10410" i="1"/>
  <c r="CR10409" i="1"/>
  <c r="CL10409" i="1"/>
  <c r="CR10408" i="1"/>
  <c r="CL10408" i="1"/>
  <c r="CR10407" i="1"/>
  <c r="CL10407" i="1"/>
  <c r="CR10406" i="1"/>
  <c r="CL10406" i="1"/>
  <c r="CR10405" i="1"/>
  <c r="CL10405" i="1"/>
  <c r="CR10404" i="1"/>
  <c r="CL10404" i="1"/>
  <c r="CR10403" i="1"/>
  <c r="CL10403" i="1"/>
  <c r="CR10402" i="1"/>
  <c r="CL10402" i="1"/>
  <c r="CR10401" i="1"/>
  <c r="CL10401" i="1"/>
  <c r="CR10400" i="1"/>
  <c r="CL10400" i="1"/>
  <c r="CR10399" i="1"/>
  <c r="CL10399" i="1"/>
  <c r="CR10398" i="1"/>
  <c r="CL10398" i="1"/>
  <c r="CR10397" i="1"/>
  <c r="CL10397" i="1"/>
  <c r="CR10396" i="1"/>
  <c r="CL10396" i="1"/>
  <c r="CR10395" i="1"/>
  <c r="CL10395" i="1"/>
  <c r="CR10394" i="1"/>
  <c r="CL10394" i="1"/>
  <c r="CR10393" i="1"/>
  <c r="CL10393" i="1"/>
  <c r="CR10392" i="1"/>
  <c r="CL10392" i="1"/>
  <c r="CR10391" i="1"/>
  <c r="CL10391" i="1"/>
  <c r="CR10390" i="1"/>
  <c r="CL10390" i="1"/>
  <c r="CR10389" i="1"/>
  <c r="CL10389" i="1"/>
  <c r="CR10388" i="1"/>
  <c r="CL10388" i="1"/>
  <c r="CR10387" i="1"/>
  <c r="CL10387" i="1"/>
  <c r="CR10386" i="1"/>
  <c r="CL10386" i="1"/>
  <c r="CR10385" i="1"/>
  <c r="CL10385" i="1"/>
  <c r="CR10384" i="1"/>
  <c r="CL10384" i="1"/>
  <c r="CR10383" i="1"/>
  <c r="CL10383" i="1"/>
  <c r="CR10382" i="1"/>
  <c r="CL10382" i="1"/>
  <c r="CR10381" i="1"/>
  <c r="CL10381" i="1"/>
  <c r="CR10380" i="1"/>
  <c r="CL10380" i="1"/>
  <c r="CR10379" i="1"/>
  <c r="CL10379" i="1"/>
  <c r="CR10378" i="1"/>
  <c r="CL10378" i="1"/>
  <c r="CR10377" i="1"/>
  <c r="CL10377" i="1"/>
  <c r="CR10376" i="1"/>
  <c r="CL10376" i="1"/>
  <c r="CR10375" i="1"/>
  <c r="CL10375" i="1"/>
  <c r="CR10374" i="1"/>
  <c r="CL10374" i="1"/>
  <c r="CR10373" i="1"/>
  <c r="CL10373" i="1"/>
  <c r="CR10372" i="1"/>
  <c r="CL10372" i="1"/>
  <c r="CR10371" i="1"/>
  <c r="CL10371" i="1"/>
  <c r="CR10370" i="1"/>
  <c r="CL10370" i="1"/>
  <c r="CR10369" i="1"/>
  <c r="CL10369" i="1"/>
  <c r="CR10368" i="1"/>
  <c r="CL10368" i="1"/>
  <c r="CR10367" i="1"/>
  <c r="CL10367" i="1"/>
  <c r="CR10366" i="1"/>
  <c r="CL10366" i="1"/>
  <c r="CR10365" i="1"/>
  <c r="CL10365" i="1"/>
  <c r="CR10364" i="1"/>
  <c r="CL10364" i="1"/>
  <c r="CR10363" i="1"/>
  <c r="CL10363" i="1"/>
  <c r="CR10362" i="1"/>
  <c r="CL10362" i="1"/>
  <c r="CR10361" i="1"/>
  <c r="CL10361" i="1"/>
  <c r="CR10360" i="1"/>
  <c r="CL10360" i="1"/>
  <c r="CR10359" i="1"/>
  <c r="CL10359" i="1"/>
  <c r="CR10358" i="1"/>
  <c r="CL10358" i="1"/>
  <c r="CR10357" i="1"/>
  <c r="CL10357" i="1"/>
  <c r="CR10356" i="1"/>
  <c r="CL10356" i="1"/>
  <c r="CR10355" i="1"/>
  <c r="CL10355" i="1"/>
  <c r="CR10354" i="1"/>
  <c r="CL10354" i="1"/>
  <c r="CR10353" i="1"/>
  <c r="CL10353" i="1"/>
  <c r="CR10352" i="1"/>
  <c r="CL10352" i="1"/>
  <c r="CR10351" i="1"/>
  <c r="CL10351" i="1"/>
  <c r="CR10350" i="1"/>
  <c r="CL10350" i="1"/>
  <c r="CR10349" i="1"/>
  <c r="CL10349" i="1"/>
  <c r="CR10348" i="1"/>
  <c r="CL10348" i="1"/>
  <c r="CR10347" i="1"/>
  <c r="CL10347" i="1"/>
  <c r="CR10346" i="1"/>
  <c r="CL10346" i="1"/>
  <c r="CR10345" i="1"/>
  <c r="CL10345" i="1"/>
  <c r="CR10344" i="1"/>
  <c r="CL10344" i="1"/>
  <c r="CR10343" i="1"/>
  <c r="CL10343" i="1"/>
  <c r="CR10342" i="1"/>
  <c r="CL10342" i="1"/>
  <c r="CR10341" i="1"/>
  <c r="CL10341" i="1"/>
  <c r="CR10340" i="1"/>
  <c r="CL10340" i="1"/>
  <c r="CR10339" i="1"/>
  <c r="CL10339" i="1"/>
  <c r="CR10338" i="1"/>
  <c r="CL10338" i="1"/>
  <c r="CR10337" i="1"/>
  <c r="CL10337" i="1"/>
  <c r="CR10336" i="1"/>
  <c r="CL10336" i="1"/>
  <c r="CR10335" i="1"/>
  <c r="CL10335" i="1"/>
  <c r="CR10334" i="1"/>
  <c r="CL10334" i="1"/>
  <c r="CR10333" i="1"/>
  <c r="CL10333" i="1"/>
  <c r="CR10332" i="1"/>
  <c r="CL10332" i="1"/>
  <c r="CR10331" i="1"/>
  <c r="CL10331" i="1"/>
  <c r="CR10330" i="1"/>
  <c r="CL10330" i="1"/>
  <c r="CR10329" i="1"/>
  <c r="CL10329" i="1"/>
  <c r="CR10328" i="1"/>
  <c r="CL10328" i="1"/>
  <c r="CR10327" i="1"/>
  <c r="CL10327" i="1"/>
  <c r="CR10326" i="1"/>
  <c r="CL10326" i="1"/>
  <c r="CR10325" i="1"/>
  <c r="CL10325" i="1"/>
  <c r="CR10324" i="1"/>
  <c r="CL10324" i="1"/>
  <c r="CR10323" i="1"/>
  <c r="CL10323" i="1"/>
  <c r="CR10322" i="1"/>
  <c r="CL10322" i="1"/>
  <c r="CR10321" i="1"/>
  <c r="CL10321" i="1"/>
  <c r="CR10320" i="1"/>
  <c r="CL10320" i="1"/>
  <c r="CR10319" i="1"/>
  <c r="CL10319" i="1"/>
  <c r="CR10318" i="1"/>
  <c r="CL10318" i="1"/>
  <c r="CR10317" i="1"/>
  <c r="CL10317" i="1"/>
  <c r="CR10316" i="1"/>
  <c r="CL10316" i="1"/>
  <c r="CR10315" i="1"/>
  <c r="CL10315" i="1"/>
  <c r="CR10314" i="1"/>
  <c r="CL10314" i="1"/>
  <c r="CR10313" i="1"/>
  <c r="CL10313" i="1"/>
  <c r="CR10312" i="1"/>
  <c r="CL10312" i="1"/>
  <c r="CR10311" i="1"/>
  <c r="CL10311" i="1"/>
  <c r="CR10310" i="1"/>
  <c r="CL10310" i="1"/>
  <c r="CR10309" i="1"/>
  <c r="CL10309" i="1"/>
  <c r="CR10308" i="1"/>
  <c r="CL10308" i="1"/>
  <c r="CR10307" i="1"/>
  <c r="CL10307" i="1"/>
  <c r="CR10306" i="1"/>
  <c r="CL10306" i="1"/>
  <c r="CR10305" i="1"/>
  <c r="CL10305" i="1"/>
  <c r="CR10304" i="1"/>
  <c r="CL10304" i="1"/>
  <c r="CR10303" i="1"/>
  <c r="CL10303" i="1"/>
  <c r="CR10302" i="1"/>
  <c r="CL10302" i="1"/>
  <c r="CR10301" i="1"/>
  <c r="CL10301" i="1"/>
  <c r="CR10300" i="1"/>
  <c r="CL10300" i="1"/>
  <c r="CR10299" i="1"/>
  <c r="CL10299" i="1"/>
  <c r="CR10298" i="1"/>
  <c r="CL10298" i="1"/>
  <c r="CR10297" i="1"/>
  <c r="CL10297" i="1"/>
  <c r="CR10296" i="1"/>
  <c r="CL10296" i="1"/>
  <c r="CR10295" i="1"/>
  <c r="CL10295" i="1"/>
  <c r="CR10294" i="1"/>
  <c r="CL10294" i="1"/>
  <c r="CR10293" i="1"/>
  <c r="CL10293" i="1"/>
  <c r="CR10292" i="1"/>
  <c r="CL10292" i="1"/>
  <c r="CR10291" i="1"/>
  <c r="CL10291" i="1"/>
  <c r="CR10290" i="1"/>
  <c r="CL10290" i="1"/>
  <c r="CR10289" i="1"/>
  <c r="CL10289" i="1"/>
  <c r="CR10288" i="1"/>
  <c r="CL10288" i="1"/>
  <c r="CR10287" i="1"/>
  <c r="CL10287" i="1"/>
  <c r="CR10286" i="1"/>
  <c r="CL10286" i="1"/>
  <c r="CR10285" i="1"/>
  <c r="CL10285" i="1"/>
  <c r="CR10284" i="1"/>
  <c r="CL10284" i="1"/>
  <c r="CR10283" i="1"/>
  <c r="CL10283" i="1"/>
  <c r="CR10282" i="1"/>
  <c r="CL10282" i="1"/>
  <c r="CR10281" i="1"/>
  <c r="CL10281" i="1"/>
  <c r="CR10280" i="1"/>
  <c r="CL10280" i="1"/>
  <c r="CR10279" i="1"/>
  <c r="CL10279" i="1"/>
  <c r="CR10278" i="1"/>
  <c r="CL10278" i="1"/>
  <c r="CR10277" i="1"/>
  <c r="CL10277" i="1"/>
  <c r="CR10276" i="1"/>
  <c r="CL10276" i="1"/>
  <c r="CR10275" i="1"/>
  <c r="CL10275" i="1"/>
  <c r="CR10274" i="1"/>
  <c r="CL10274" i="1"/>
  <c r="CR10273" i="1"/>
  <c r="CL10273" i="1"/>
  <c r="CR10272" i="1"/>
  <c r="CL10272" i="1"/>
  <c r="CR10271" i="1"/>
  <c r="CL10271" i="1"/>
  <c r="CR10270" i="1"/>
  <c r="CL10270" i="1"/>
  <c r="CR10269" i="1"/>
  <c r="CL10269" i="1"/>
  <c r="CR10268" i="1"/>
  <c r="CL10268" i="1"/>
  <c r="CR10267" i="1"/>
  <c r="CL10267" i="1"/>
  <c r="CR10266" i="1"/>
  <c r="CL10266" i="1"/>
  <c r="CR10265" i="1"/>
  <c r="CL10265" i="1"/>
  <c r="CR10264" i="1"/>
  <c r="CL10264" i="1"/>
  <c r="CR10263" i="1"/>
  <c r="CL10263" i="1"/>
  <c r="CR10262" i="1"/>
  <c r="CL10262" i="1"/>
  <c r="CR10261" i="1"/>
  <c r="CL10261" i="1"/>
  <c r="CR10260" i="1"/>
  <c r="CL10260" i="1"/>
  <c r="CR10259" i="1"/>
  <c r="CL10259" i="1"/>
  <c r="CR10258" i="1"/>
  <c r="CL10258" i="1"/>
  <c r="CR10257" i="1"/>
  <c r="CL10257" i="1"/>
  <c r="CR10256" i="1"/>
  <c r="CL10256" i="1"/>
  <c r="CR10255" i="1"/>
  <c r="CL10255" i="1"/>
  <c r="CR10254" i="1"/>
  <c r="CL10254" i="1"/>
  <c r="CR10253" i="1"/>
  <c r="CL10253" i="1"/>
  <c r="CR10252" i="1"/>
  <c r="CL10252" i="1"/>
  <c r="CR10251" i="1"/>
  <c r="CL10251" i="1"/>
  <c r="CR10250" i="1"/>
  <c r="CL10250" i="1"/>
  <c r="CR10249" i="1"/>
  <c r="CL10249" i="1"/>
  <c r="CR10248" i="1"/>
  <c r="CL10248" i="1"/>
  <c r="CR10247" i="1"/>
  <c r="CL10247" i="1"/>
  <c r="CR10246" i="1"/>
  <c r="CL10246" i="1"/>
  <c r="CR10245" i="1"/>
  <c r="CL10245" i="1"/>
  <c r="CR10244" i="1"/>
  <c r="CL10244" i="1"/>
  <c r="CR10243" i="1"/>
  <c r="CL10243" i="1"/>
  <c r="CR10242" i="1"/>
  <c r="CL10242" i="1"/>
  <c r="CR10241" i="1"/>
  <c r="CL10241" i="1"/>
  <c r="CR10240" i="1"/>
  <c r="CL10240" i="1"/>
  <c r="CR10239" i="1"/>
  <c r="CL10239" i="1"/>
  <c r="CR10238" i="1"/>
  <c r="CL10238" i="1"/>
  <c r="CR10237" i="1"/>
  <c r="CL10237" i="1"/>
  <c r="CR10236" i="1"/>
  <c r="CL10236" i="1"/>
  <c r="CR10235" i="1"/>
  <c r="CL10235" i="1"/>
  <c r="CR10234" i="1"/>
  <c r="CL10234" i="1"/>
  <c r="CR10233" i="1"/>
  <c r="CL10233" i="1"/>
  <c r="CR10232" i="1"/>
  <c r="CL10232" i="1"/>
  <c r="CR10231" i="1"/>
  <c r="CL10231" i="1"/>
  <c r="CR10230" i="1"/>
  <c r="CL10230" i="1"/>
  <c r="CR10229" i="1"/>
  <c r="CL10229" i="1"/>
  <c r="CR10228" i="1"/>
  <c r="CL10228" i="1"/>
  <c r="CR10227" i="1"/>
  <c r="CL10227" i="1"/>
  <c r="CR10226" i="1"/>
  <c r="CL10226" i="1"/>
  <c r="CR10225" i="1"/>
  <c r="CL10225" i="1"/>
  <c r="CR10224" i="1"/>
  <c r="CL10224" i="1"/>
  <c r="CR10223" i="1"/>
  <c r="CL10223" i="1"/>
  <c r="CR10222" i="1"/>
  <c r="CL10222" i="1"/>
  <c r="CR10221" i="1"/>
  <c r="CL10221" i="1"/>
  <c r="CR10220" i="1"/>
  <c r="CL10220" i="1"/>
  <c r="CR10219" i="1"/>
  <c r="CL10219" i="1"/>
  <c r="CR10218" i="1"/>
  <c r="CL10218" i="1"/>
  <c r="CR10217" i="1"/>
  <c r="CL10217" i="1"/>
  <c r="CR10216" i="1"/>
  <c r="CL10216" i="1"/>
  <c r="CR10215" i="1"/>
  <c r="CL10215" i="1"/>
  <c r="CR10214" i="1"/>
  <c r="CL10214" i="1"/>
  <c r="CR10213" i="1"/>
  <c r="CL10213" i="1"/>
  <c r="CR10212" i="1"/>
  <c r="CL10212" i="1"/>
  <c r="CR10211" i="1"/>
  <c r="CL10211" i="1"/>
  <c r="CR10210" i="1"/>
  <c r="CL10210" i="1"/>
  <c r="CR10209" i="1"/>
  <c r="CL10209" i="1"/>
  <c r="CR10208" i="1"/>
  <c r="CL10208" i="1"/>
  <c r="CR10207" i="1"/>
  <c r="CL10207" i="1"/>
  <c r="CR10206" i="1"/>
  <c r="CL10206" i="1"/>
  <c r="CR10205" i="1"/>
  <c r="CL10205" i="1"/>
  <c r="CR10204" i="1"/>
  <c r="CL10204" i="1"/>
  <c r="CR10203" i="1"/>
  <c r="CL10203" i="1"/>
  <c r="CR10202" i="1"/>
  <c r="CL10202" i="1"/>
  <c r="CR10201" i="1"/>
  <c r="CL10201" i="1"/>
  <c r="CR10200" i="1"/>
  <c r="CL10200" i="1"/>
  <c r="CR10199" i="1"/>
  <c r="CL10199" i="1"/>
  <c r="CR10198" i="1"/>
  <c r="CL10198" i="1"/>
  <c r="CR10197" i="1"/>
  <c r="CL10197" i="1"/>
  <c r="CR10196" i="1"/>
  <c r="CL10196" i="1"/>
  <c r="CR10195" i="1"/>
  <c r="CL10195" i="1"/>
  <c r="CR10194" i="1"/>
  <c r="CL10194" i="1"/>
  <c r="CR10193" i="1"/>
  <c r="CL10193" i="1"/>
  <c r="CR10192" i="1"/>
  <c r="CL10192" i="1"/>
  <c r="CR10191" i="1"/>
  <c r="CL10191" i="1"/>
  <c r="CR10190" i="1"/>
  <c r="CL10190" i="1"/>
  <c r="CR10189" i="1"/>
  <c r="CL10189" i="1"/>
  <c r="CR10188" i="1"/>
  <c r="CL10188" i="1"/>
  <c r="CR10187" i="1"/>
  <c r="CL10187" i="1"/>
  <c r="CR10186" i="1"/>
  <c r="CL10186" i="1"/>
  <c r="CR10185" i="1"/>
  <c r="CL10185" i="1"/>
  <c r="CR10184" i="1"/>
  <c r="CL10184" i="1"/>
  <c r="CR10183" i="1"/>
  <c r="CL10183" i="1"/>
  <c r="CR10182" i="1"/>
  <c r="CL10182" i="1"/>
  <c r="CR10181" i="1"/>
  <c r="CL10181" i="1"/>
  <c r="CR10180" i="1"/>
  <c r="CL10180" i="1"/>
  <c r="CR10179" i="1"/>
  <c r="CL10179" i="1"/>
  <c r="CR10178" i="1"/>
  <c r="CL10178" i="1"/>
  <c r="CR10177" i="1"/>
  <c r="CL10177" i="1"/>
  <c r="CR10176" i="1"/>
  <c r="CL10176" i="1"/>
  <c r="CR10175" i="1"/>
  <c r="CL10175" i="1"/>
  <c r="CR10174" i="1"/>
  <c r="CL10174" i="1"/>
  <c r="CR10173" i="1"/>
  <c r="CL10173" i="1"/>
  <c r="CR10172" i="1"/>
  <c r="CL10172" i="1"/>
  <c r="CR10171" i="1"/>
  <c r="CL10171" i="1"/>
  <c r="CR10170" i="1"/>
  <c r="CL10170" i="1"/>
  <c r="CR10169" i="1"/>
  <c r="CL10169" i="1"/>
  <c r="CR10168" i="1"/>
  <c r="CL10168" i="1"/>
  <c r="CR10167" i="1"/>
  <c r="CL10167" i="1"/>
  <c r="CR10166" i="1"/>
  <c r="CL10166" i="1"/>
  <c r="CR10165" i="1"/>
  <c r="CL10165" i="1"/>
  <c r="CR10164" i="1"/>
  <c r="CL10164" i="1"/>
  <c r="CR10163" i="1"/>
  <c r="CL10163" i="1"/>
  <c r="CR10162" i="1"/>
  <c r="CL10162" i="1"/>
  <c r="CR10161" i="1"/>
  <c r="CL10161" i="1"/>
  <c r="CR10160" i="1"/>
  <c r="CL10160" i="1"/>
  <c r="CR10159" i="1"/>
  <c r="CL10159" i="1"/>
  <c r="CR10158" i="1"/>
  <c r="CL10158" i="1"/>
  <c r="CR10157" i="1"/>
  <c r="CL10157" i="1"/>
  <c r="CR10156" i="1"/>
  <c r="CL10156" i="1"/>
  <c r="CR10155" i="1"/>
  <c r="CL10155" i="1"/>
  <c r="CR10154" i="1"/>
  <c r="CL10154" i="1"/>
  <c r="CR10153" i="1"/>
  <c r="CL10153" i="1"/>
  <c r="CR10152" i="1"/>
  <c r="CL10152" i="1"/>
  <c r="CR10151" i="1"/>
  <c r="CL10151" i="1"/>
  <c r="CR10150" i="1"/>
  <c r="CL10150" i="1"/>
  <c r="CR10149" i="1"/>
  <c r="CL10149" i="1"/>
  <c r="CR10148" i="1"/>
  <c r="CL10148" i="1"/>
  <c r="CR10147" i="1"/>
  <c r="CL10147" i="1"/>
  <c r="CR10146" i="1"/>
  <c r="CL10146" i="1"/>
  <c r="CR10145" i="1"/>
  <c r="CL10145" i="1"/>
  <c r="CR10144" i="1"/>
  <c r="CL10144" i="1"/>
  <c r="CR10143" i="1"/>
  <c r="CL10143" i="1"/>
  <c r="CR10142" i="1"/>
  <c r="CL10142" i="1"/>
  <c r="CR10141" i="1"/>
  <c r="CL10141" i="1"/>
  <c r="CR10140" i="1"/>
  <c r="CL10140" i="1"/>
  <c r="CR10139" i="1"/>
  <c r="CL10139" i="1"/>
  <c r="CR10138" i="1"/>
  <c r="CL10138" i="1"/>
  <c r="CR10137" i="1"/>
  <c r="CL10137" i="1"/>
  <c r="CR10136" i="1"/>
  <c r="CL10136" i="1"/>
  <c r="CR10135" i="1"/>
  <c r="CL10135" i="1"/>
  <c r="CR10134" i="1"/>
  <c r="CL10134" i="1"/>
  <c r="CR10133" i="1"/>
  <c r="CL10133" i="1"/>
  <c r="CR10132" i="1"/>
  <c r="CL10132" i="1"/>
  <c r="CR10131" i="1"/>
  <c r="CL10131" i="1"/>
  <c r="CR10130" i="1"/>
  <c r="CL10130" i="1"/>
  <c r="CR10129" i="1"/>
  <c r="CL10129" i="1"/>
  <c r="CR10128" i="1"/>
  <c r="CL10128" i="1"/>
  <c r="CR10127" i="1"/>
  <c r="CL10127" i="1"/>
  <c r="CR10126" i="1"/>
  <c r="CL10126" i="1"/>
  <c r="CR10125" i="1"/>
  <c r="CL10125" i="1"/>
  <c r="CR10124" i="1"/>
  <c r="CL10124" i="1"/>
  <c r="CR10123" i="1"/>
  <c r="CL10123" i="1"/>
  <c r="CR10122" i="1"/>
  <c r="CL10122" i="1"/>
  <c r="CR10121" i="1"/>
  <c r="CL10121" i="1"/>
  <c r="CR10120" i="1"/>
  <c r="CL10120" i="1"/>
  <c r="CR10119" i="1"/>
  <c r="CL10119" i="1"/>
  <c r="CR10118" i="1"/>
  <c r="CL10118" i="1"/>
  <c r="CR10117" i="1"/>
  <c r="CL10117" i="1"/>
  <c r="CR10116" i="1"/>
  <c r="CL10116" i="1"/>
  <c r="CR10115" i="1"/>
  <c r="CL10115" i="1"/>
  <c r="CR10114" i="1"/>
  <c r="CL10114" i="1"/>
  <c r="CR10113" i="1"/>
  <c r="CL10113" i="1"/>
  <c r="CR10112" i="1"/>
  <c r="CL10112" i="1"/>
  <c r="CR10111" i="1"/>
  <c r="CL10111" i="1"/>
  <c r="CR10110" i="1"/>
  <c r="CL10110" i="1"/>
  <c r="CR10109" i="1"/>
  <c r="CL10109" i="1"/>
  <c r="CR10108" i="1"/>
  <c r="CL10108" i="1"/>
  <c r="CR10107" i="1"/>
  <c r="CL10107" i="1"/>
  <c r="CR10106" i="1"/>
  <c r="CL10106" i="1"/>
  <c r="CR10105" i="1"/>
  <c r="CL10105" i="1"/>
  <c r="CR10104" i="1"/>
  <c r="CL10104" i="1"/>
  <c r="CR10103" i="1"/>
  <c r="CL10103" i="1"/>
  <c r="CR10102" i="1"/>
  <c r="CL10102" i="1"/>
  <c r="CR10101" i="1"/>
  <c r="CL10101" i="1"/>
  <c r="CR10100" i="1"/>
  <c r="CL10100" i="1"/>
  <c r="CR10099" i="1"/>
  <c r="CL10099" i="1"/>
  <c r="CR10098" i="1"/>
  <c r="CL10098" i="1"/>
  <c r="CR10097" i="1"/>
  <c r="CL10097" i="1"/>
  <c r="CR10096" i="1"/>
  <c r="CL10096" i="1"/>
  <c r="CR10095" i="1"/>
  <c r="CL10095" i="1"/>
  <c r="CR10094" i="1"/>
  <c r="CL10094" i="1"/>
  <c r="CR10093" i="1"/>
  <c r="CL10093" i="1"/>
  <c r="CR10092" i="1"/>
  <c r="CL10092" i="1"/>
  <c r="CR10091" i="1"/>
  <c r="CL10091" i="1"/>
  <c r="CR10090" i="1"/>
  <c r="CL10090" i="1"/>
  <c r="CR10089" i="1"/>
  <c r="CL10089" i="1"/>
  <c r="CR10088" i="1"/>
  <c r="CL10088" i="1"/>
  <c r="CR10087" i="1"/>
  <c r="CL10087" i="1"/>
  <c r="CR10086" i="1"/>
  <c r="CL10086" i="1"/>
  <c r="CR10085" i="1"/>
  <c r="CL10085" i="1"/>
  <c r="CR10084" i="1"/>
  <c r="CL10084" i="1"/>
  <c r="CR10083" i="1"/>
  <c r="CL10083" i="1"/>
  <c r="CR10082" i="1"/>
  <c r="CL10082" i="1"/>
  <c r="CR10081" i="1"/>
  <c r="CL10081" i="1"/>
  <c r="CR10080" i="1"/>
  <c r="CL10080" i="1"/>
  <c r="CR10079" i="1"/>
  <c r="CL10079" i="1"/>
  <c r="CR10078" i="1"/>
  <c r="CL10078" i="1"/>
  <c r="CR10077" i="1"/>
  <c r="CL10077" i="1"/>
  <c r="CR10076" i="1"/>
  <c r="CL10076" i="1"/>
  <c r="CR10075" i="1"/>
  <c r="CL10075" i="1"/>
  <c r="CR10074" i="1"/>
  <c r="CL10074" i="1"/>
  <c r="CR10073" i="1"/>
  <c r="CL10073" i="1"/>
  <c r="CR10072" i="1"/>
  <c r="CL10072" i="1"/>
  <c r="CR10071" i="1"/>
  <c r="CL10071" i="1"/>
  <c r="CR10070" i="1"/>
  <c r="CL10070" i="1"/>
  <c r="CR10069" i="1"/>
  <c r="CL10069" i="1"/>
  <c r="CR10068" i="1"/>
  <c r="CL10068" i="1"/>
  <c r="CR10067" i="1"/>
  <c r="CL10067" i="1"/>
  <c r="CR10066" i="1"/>
  <c r="CL10066" i="1"/>
  <c r="CR10065" i="1"/>
  <c r="CL10065" i="1"/>
  <c r="CR10064" i="1"/>
  <c r="CL10064" i="1"/>
  <c r="CR10063" i="1"/>
  <c r="CL10063" i="1"/>
  <c r="CR10062" i="1"/>
  <c r="CL10062" i="1"/>
  <c r="CR10061" i="1"/>
  <c r="CL10061" i="1"/>
  <c r="CR10060" i="1"/>
  <c r="CL10060" i="1"/>
  <c r="CR10059" i="1"/>
  <c r="CL10059" i="1"/>
  <c r="CR10058" i="1"/>
  <c r="CL10058" i="1"/>
  <c r="CR10057" i="1"/>
  <c r="CL10057" i="1"/>
  <c r="CR10056" i="1"/>
  <c r="CL10056" i="1"/>
  <c r="CR10055" i="1"/>
  <c r="CL10055" i="1"/>
  <c r="CR10054" i="1"/>
  <c r="CL10054" i="1"/>
  <c r="CR10053" i="1"/>
  <c r="CL10053" i="1"/>
  <c r="CR10052" i="1"/>
  <c r="CL10052" i="1"/>
  <c r="CR10051" i="1"/>
  <c r="CL10051" i="1"/>
  <c r="CR10050" i="1"/>
  <c r="CL10050" i="1"/>
  <c r="CR10049" i="1"/>
  <c r="CL10049" i="1"/>
  <c r="CR10048" i="1"/>
  <c r="CL10048" i="1"/>
  <c r="CR10047" i="1"/>
  <c r="CL10047" i="1"/>
  <c r="CR10046" i="1"/>
  <c r="CL10046" i="1"/>
  <c r="CR10045" i="1"/>
  <c r="CL10045" i="1"/>
  <c r="CR10044" i="1"/>
  <c r="CL10044" i="1"/>
  <c r="CR10043" i="1"/>
  <c r="CL10043" i="1"/>
  <c r="CR10042" i="1"/>
  <c r="CL10042" i="1"/>
  <c r="CR10041" i="1"/>
  <c r="CL10041" i="1"/>
  <c r="CR10040" i="1"/>
  <c r="CL10040" i="1"/>
  <c r="CR10039" i="1"/>
  <c r="CL10039" i="1"/>
  <c r="CR10038" i="1"/>
  <c r="CL10038" i="1"/>
  <c r="CR10037" i="1"/>
  <c r="CL10037" i="1"/>
  <c r="CR10036" i="1"/>
  <c r="CL10036" i="1"/>
  <c r="CR10035" i="1"/>
  <c r="CL10035" i="1"/>
  <c r="CR10034" i="1"/>
  <c r="CL10034" i="1"/>
  <c r="CR10033" i="1"/>
  <c r="CL10033" i="1"/>
  <c r="CR10032" i="1"/>
  <c r="CL10032" i="1"/>
  <c r="CR10031" i="1"/>
  <c r="CL10031" i="1"/>
  <c r="CR10030" i="1"/>
  <c r="CL10030" i="1"/>
  <c r="CR10029" i="1"/>
  <c r="CL10029" i="1"/>
  <c r="CR10028" i="1"/>
  <c r="CL10028" i="1"/>
  <c r="CR10027" i="1"/>
  <c r="CL10027" i="1"/>
  <c r="CR10026" i="1"/>
  <c r="CL10026" i="1"/>
  <c r="CR10025" i="1"/>
  <c r="CL10025" i="1"/>
  <c r="CR10024" i="1"/>
  <c r="CL10024" i="1"/>
  <c r="CR10023" i="1"/>
  <c r="CL10023" i="1"/>
  <c r="CR10022" i="1"/>
  <c r="CL10022" i="1"/>
  <c r="CR10021" i="1"/>
  <c r="CL10021" i="1"/>
  <c r="CR10020" i="1"/>
  <c r="CL10020" i="1"/>
  <c r="CR10019" i="1"/>
  <c r="CL10019" i="1"/>
  <c r="CR10018" i="1"/>
  <c r="CL10018" i="1"/>
  <c r="CR10017" i="1"/>
  <c r="CL10017" i="1"/>
  <c r="CR10016" i="1"/>
  <c r="CL10016" i="1"/>
  <c r="CR10015" i="1"/>
  <c r="CL10015" i="1"/>
  <c r="CR10014" i="1"/>
  <c r="CL10014" i="1"/>
  <c r="CR10013" i="1"/>
  <c r="CL10013" i="1"/>
  <c r="CR10012" i="1"/>
  <c r="CL10012" i="1"/>
  <c r="CR10011" i="1"/>
  <c r="CL10011" i="1"/>
  <c r="CR10010" i="1"/>
  <c r="CL10010" i="1"/>
  <c r="CR10009" i="1"/>
  <c r="CL10009" i="1"/>
  <c r="CR10008" i="1"/>
  <c r="CL10008" i="1"/>
  <c r="CR10007" i="1"/>
  <c r="CL10007" i="1"/>
  <c r="CR10006" i="1"/>
  <c r="CL10006" i="1"/>
  <c r="CR10005" i="1"/>
  <c r="CL10005" i="1"/>
  <c r="CR10004" i="1"/>
  <c r="CL10004" i="1"/>
  <c r="CR10003" i="1"/>
  <c r="CL10003" i="1"/>
  <c r="CR10002" i="1"/>
  <c r="CL10002" i="1"/>
  <c r="CR10001" i="1"/>
  <c r="CL10001" i="1"/>
  <c r="CR10000" i="1"/>
  <c r="CL10000" i="1"/>
  <c r="CR9999" i="1"/>
  <c r="CL9999" i="1"/>
  <c r="CR9998" i="1"/>
  <c r="CL9998" i="1"/>
  <c r="CR9997" i="1"/>
  <c r="CL9997" i="1"/>
  <c r="CR9996" i="1"/>
  <c r="CL9996" i="1"/>
  <c r="CR9995" i="1"/>
  <c r="CL9995" i="1"/>
  <c r="CR9994" i="1"/>
  <c r="CL9994" i="1"/>
  <c r="CR9993" i="1"/>
  <c r="CL9993" i="1"/>
  <c r="CR9992" i="1"/>
  <c r="CL9992" i="1"/>
  <c r="CR9991" i="1"/>
  <c r="CL9991" i="1"/>
  <c r="CR9990" i="1"/>
  <c r="CL9990" i="1"/>
  <c r="CR9989" i="1"/>
  <c r="CL9989" i="1"/>
  <c r="CR9988" i="1"/>
  <c r="CL9988" i="1"/>
  <c r="CR9987" i="1"/>
  <c r="CL9987" i="1"/>
  <c r="CR9986" i="1"/>
  <c r="CL9986" i="1"/>
  <c r="CR9985" i="1"/>
  <c r="CL9985" i="1"/>
  <c r="CR9984" i="1"/>
  <c r="CL9984" i="1"/>
  <c r="CR9983" i="1"/>
  <c r="CL9983" i="1"/>
  <c r="CR9982" i="1"/>
  <c r="CL9982" i="1"/>
  <c r="CR9981" i="1"/>
  <c r="CL9981" i="1"/>
  <c r="CR9980" i="1"/>
  <c r="CL9980" i="1"/>
  <c r="CR9979" i="1"/>
  <c r="CL9979" i="1"/>
  <c r="CR9978" i="1"/>
  <c r="CL9978" i="1"/>
  <c r="CR9977" i="1"/>
  <c r="CL9977" i="1"/>
  <c r="CR9976" i="1"/>
  <c r="CL9976" i="1"/>
  <c r="CR9975" i="1"/>
  <c r="CL9975" i="1"/>
  <c r="CR9974" i="1"/>
  <c r="CL9974" i="1"/>
  <c r="CR9973" i="1"/>
  <c r="CL9973" i="1"/>
  <c r="CR9972" i="1"/>
  <c r="CL9972" i="1"/>
  <c r="CR9971" i="1"/>
  <c r="CL9971" i="1"/>
  <c r="CR9970" i="1"/>
  <c r="CL9970" i="1"/>
  <c r="CR9969" i="1"/>
  <c r="CL9969" i="1"/>
  <c r="CR9968" i="1"/>
  <c r="CL9968" i="1"/>
  <c r="CR9967" i="1"/>
  <c r="CL9967" i="1"/>
  <c r="CR9966" i="1"/>
  <c r="CL9966" i="1"/>
  <c r="CR9965" i="1"/>
  <c r="CL9965" i="1"/>
  <c r="CR9964" i="1"/>
  <c r="CL9964" i="1"/>
  <c r="CR9963" i="1"/>
  <c r="CL9963" i="1"/>
  <c r="CR9962" i="1"/>
  <c r="CL9962" i="1"/>
  <c r="CR9961" i="1"/>
  <c r="CL9961" i="1"/>
  <c r="CR9960" i="1"/>
  <c r="CL9960" i="1"/>
  <c r="CR9959" i="1"/>
  <c r="CL9959" i="1"/>
  <c r="CR9958" i="1"/>
  <c r="CL9958" i="1"/>
  <c r="CR9957" i="1"/>
  <c r="CL9957" i="1"/>
  <c r="CR9956" i="1"/>
  <c r="CL9956" i="1"/>
  <c r="CR9955" i="1"/>
  <c r="CL9955" i="1"/>
  <c r="CR9954" i="1"/>
  <c r="CL9954" i="1"/>
  <c r="CR9953" i="1"/>
  <c r="CL9953" i="1"/>
  <c r="CR9952" i="1"/>
  <c r="CL9952" i="1"/>
  <c r="CR9951" i="1"/>
  <c r="CL9951" i="1"/>
  <c r="CR9950" i="1"/>
  <c r="CL9950" i="1"/>
  <c r="CR9949" i="1"/>
  <c r="CL9949" i="1"/>
  <c r="CR9948" i="1"/>
  <c r="CL9948" i="1"/>
  <c r="CR9947" i="1"/>
  <c r="CL9947" i="1"/>
  <c r="CR9946" i="1"/>
  <c r="CL9946" i="1"/>
  <c r="CR9945" i="1"/>
  <c r="CL9945" i="1"/>
  <c r="CR9944" i="1"/>
  <c r="CL9944" i="1"/>
  <c r="CR9943" i="1"/>
  <c r="CL9943" i="1"/>
  <c r="CR9942" i="1"/>
  <c r="CL9942" i="1"/>
  <c r="CR9941" i="1"/>
  <c r="CL9941" i="1"/>
  <c r="CR9940" i="1"/>
  <c r="CL9940" i="1"/>
  <c r="CR9939" i="1"/>
  <c r="CL9939" i="1"/>
  <c r="CR9938" i="1"/>
  <c r="CL9938" i="1"/>
  <c r="CR9937" i="1"/>
  <c r="CL9937" i="1"/>
  <c r="CR9936" i="1"/>
  <c r="CL9936" i="1"/>
  <c r="CR9935" i="1"/>
  <c r="CL9935" i="1"/>
  <c r="CR9934" i="1"/>
  <c r="CL9934" i="1"/>
  <c r="CR9933" i="1"/>
  <c r="CL9933" i="1"/>
  <c r="CR9932" i="1"/>
  <c r="CL9932" i="1"/>
  <c r="CR9931" i="1"/>
  <c r="CL9931" i="1"/>
  <c r="CR9930" i="1"/>
  <c r="CL9930" i="1"/>
  <c r="CR9929" i="1"/>
  <c r="CL9929" i="1"/>
  <c r="CR9928" i="1"/>
  <c r="CL9928" i="1"/>
  <c r="CR9927" i="1"/>
  <c r="CL9927" i="1"/>
  <c r="CR9926" i="1"/>
  <c r="CL9926" i="1"/>
  <c r="CR9925" i="1"/>
  <c r="CL9925" i="1"/>
  <c r="CR9924" i="1"/>
  <c r="CL9924" i="1"/>
  <c r="CR9923" i="1"/>
  <c r="CL9923" i="1"/>
  <c r="CR9922" i="1"/>
  <c r="CL9922" i="1"/>
  <c r="CR9921" i="1"/>
  <c r="CL9921" i="1"/>
  <c r="CR9920" i="1"/>
  <c r="CL9920" i="1"/>
  <c r="CR9919" i="1"/>
  <c r="CL9919" i="1"/>
  <c r="CR9918" i="1"/>
  <c r="CL9918" i="1"/>
  <c r="CR9917" i="1"/>
  <c r="CL9917" i="1"/>
  <c r="CR9916" i="1"/>
  <c r="CL9916" i="1"/>
  <c r="CR9915" i="1"/>
  <c r="CL9915" i="1"/>
  <c r="CR9914" i="1"/>
  <c r="CL9914" i="1"/>
  <c r="CR9913" i="1"/>
  <c r="CL9913" i="1"/>
  <c r="CR9912" i="1"/>
  <c r="CL9912" i="1"/>
  <c r="CR9911" i="1"/>
  <c r="CL9911" i="1"/>
  <c r="CR9910" i="1"/>
  <c r="CL9910" i="1"/>
  <c r="CR9909" i="1"/>
  <c r="CL9909" i="1"/>
  <c r="CR9908" i="1"/>
  <c r="CL9908" i="1"/>
  <c r="CR9907" i="1"/>
  <c r="CL9907" i="1"/>
  <c r="CR9906" i="1"/>
  <c r="CL9906" i="1"/>
  <c r="CR9905" i="1"/>
  <c r="CL9905" i="1"/>
  <c r="CR9904" i="1"/>
  <c r="CL9904" i="1"/>
  <c r="CR9903" i="1"/>
  <c r="CL9903" i="1"/>
  <c r="CR9902" i="1"/>
  <c r="CL9902" i="1"/>
  <c r="CR9901" i="1"/>
  <c r="CL9901" i="1"/>
  <c r="CR9900" i="1"/>
  <c r="CL9900" i="1"/>
  <c r="CR9899" i="1"/>
  <c r="CL9899" i="1"/>
  <c r="CR9898" i="1"/>
  <c r="CL9898" i="1"/>
  <c r="CR9897" i="1"/>
  <c r="CL9897" i="1"/>
  <c r="CR9896" i="1"/>
  <c r="CL9896" i="1"/>
  <c r="CR9895" i="1"/>
  <c r="CL9895" i="1"/>
  <c r="CR9894" i="1"/>
  <c r="CL9894" i="1"/>
  <c r="CR9893" i="1"/>
  <c r="CL9893" i="1"/>
  <c r="CR9892" i="1"/>
  <c r="CL9892" i="1"/>
  <c r="CR9891" i="1"/>
  <c r="CL9891" i="1"/>
  <c r="CR9890" i="1"/>
  <c r="CL9890" i="1"/>
  <c r="CR9889" i="1"/>
  <c r="CL9889" i="1"/>
  <c r="CR9888" i="1"/>
  <c r="CL9888" i="1"/>
  <c r="CR9887" i="1"/>
  <c r="CL9887" i="1"/>
  <c r="CR9886" i="1"/>
  <c r="CL9886" i="1"/>
  <c r="CR9885" i="1"/>
  <c r="CL9885" i="1"/>
  <c r="CR9884" i="1"/>
  <c r="CL9884" i="1"/>
  <c r="CR9883" i="1"/>
  <c r="CL9883" i="1"/>
  <c r="CR9882" i="1"/>
  <c r="CL9882" i="1"/>
  <c r="CR9881" i="1"/>
  <c r="CL9881" i="1"/>
  <c r="CR9880" i="1"/>
  <c r="CL9880" i="1"/>
  <c r="CR9879" i="1"/>
  <c r="CL9879" i="1"/>
  <c r="CR9878" i="1"/>
  <c r="CL9878" i="1"/>
  <c r="CR9877" i="1"/>
  <c r="CL9877" i="1"/>
  <c r="CR9876" i="1"/>
  <c r="CL9876" i="1"/>
  <c r="CR9875" i="1"/>
  <c r="CL9875" i="1"/>
  <c r="CR9874" i="1"/>
  <c r="CL9874" i="1"/>
  <c r="CR9873" i="1"/>
  <c r="CL9873" i="1"/>
  <c r="CR9872" i="1"/>
  <c r="CL9872" i="1"/>
  <c r="CR9871" i="1"/>
  <c r="CL9871" i="1"/>
  <c r="CR9870" i="1"/>
  <c r="CL9870" i="1"/>
  <c r="CR9869" i="1"/>
  <c r="CL9869" i="1"/>
  <c r="CR9868" i="1"/>
  <c r="CL9868" i="1"/>
  <c r="CR9867" i="1"/>
  <c r="CL9867" i="1"/>
  <c r="CR9866" i="1"/>
  <c r="CL9866" i="1"/>
  <c r="CR9865" i="1"/>
  <c r="CL9865" i="1"/>
  <c r="CR9864" i="1"/>
  <c r="CL9864" i="1"/>
  <c r="CR9863" i="1"/>
  <c r="CL9863" i="1"/>
  <c r="CR9862" i="1"/>
  <c r="CL9862" i="1"/>
  <c r="CR9861" i="1"/>
  <c r="CL9861" i="1"/>
  <c r="CR9860" i="1"/>
  <c r="CL9860" i="1"/>
  <c r="CR9859" i="1"/>
  <c r="CL9859" i="1"/>
  <c r="CR9858" i="1"/>
  <c r="CL9858" i="1"/>
  <c r="CR9857" i="1"/>
  <c r="CL9857" i="1"/>
  <c r="CR9856" i="1"/>
  <c r="CL9856" i="1"/>
  <c r="CR9855" i="1"/>
  <c r="CL9855" i="1"/>
  <c r="CR9854" i="1"/>
  <c r="CL9854" i="1"/>
  <c r="CR9853" i="1"/>
  <c r="CL9853" i="1"/>
  <c r="CR9852" i="1"/>
  <c r="CL9852" i="1"/>
  <c r="CR9851" i="1"/>
  <c r="CL9851" i="1"/>
  <c r="CR9850" i="1"/>
  <c r="CL9850" i="1"/>
  <c r="CR9849" i="1"/>
  <c r="CL9849" i="1"/>
  <c r="CR9848" i="1"/>
  <c r="CL9848" i="1"/>
  <c r="CR9847" i="1"/>
  <c r="CL9847" i="1"/>
  <c r="CR9846" i="1"/>
  <c r="CL9846" i="1"/>
  <c r="CR9845" i="1"/>
  <c r="CL9845" i="1"/>
  <c r="CR9844" i="1"/>
  <c r="CL9844" i="1"/>
  <c r="CR9843" i="1"/>
  <c r="CL9843" i="1"/>
  <c r="CR9842" i="1"/>
  <c r="CL9842" i="1"/>
  <c r="CR9841" i="1"/>
  <c r="CL9841" i="1"/>
  <c r="CR9840" i="1"/>
  <c r="CL9840" i="1"/>
  <c r="CR9839" i="1"/>
  <c r="CL9839" i="1"/>
  <c r="CR9838" i="1"/>
  <c r="CL9838" i="1"/>
  <c r="CR9837" i="1"/>
  <c r="CL9837" i="1"/>
  <c r="CR9836" i="1"/>
  <c r="CL9836" i="1"/>
  <c r="CR9835" i="1"/>
  <c r="CL9835" i="1"/>
  <c r="CR9834" i="1"/>
  <c r="CL9834" i="1"/>
  <c r="CR9833" i="1"/>
  <c r="CL9833" i="1"/>
  <c r="CR9832" i="1"/>
  <c r="CL9832" i="1"/>
  <c r="CR9831" i="1"/>
  <c r="CL9831" i="1"/>
  <c r="CR9830" i="1"/>
  <c r="CL9830" i="1"/>
  <c r="CR9829" i="1"/>
  <c r="CL9829" i="1"/>
  <c r="CR9828" i="1"/>
  <c r="CL9828" i="1"/>
  <c r="CR9827" i="1"/>
  <c r="CL9827" i="1"/>
  <c r="CR9826" i="1"/>
  <c r="CL9826" i="1"/>
  <c r="CR9825" i="1"/>
  <c r="CL9825" i="1"/>
  <c r="CR9824" i="1"/>
  <c r="CL9824" i="1"/>
  <c r="CR9823" i="1"/>
  <c r="CL9823" i="1"/>
  <c r="CR9822" i="1"/>
  <c r="CL9822" i="1"/>
  <c r="CR9821" i="1"/>
  <c r="CL9821" i="1"/>
  <c r="CR9820" i="1"/>
  <c r="CL9820" i="1"/>
  <c r="CR9819" i="1"/>
  <c r="CL9819" i="1"/>
  <c r="CR9818" i="1"/>
  <c r="CL9818" i="1"/>
  <c r="CR9817" i="1"/>
  <c r="CL9817" i="1"/>
  <c r="CR9816" i="1"/>
  <c r="CL9816" i="1"/>
  <c r="CR9815" i="1"/>
  <c r="CL9815" i="1"/>
  <c r="CR9814" i="1"/>
  <c r="CL9814" i="1"/>
  <c r="CR9813" i="1"/>
  <c r="CL9813" i="1"/>
  <c r="CR9812" i="1"/>
  <c r="CL9812" i="1"/>
  <c r="CR9811" i="1"/>
  <c r="CL9811" i="1"/>
  <c r="CR9810" i="1"/>
  <c r="CL9810" i="1"/>
  <c r="CR9809" i="1"/>
  <c r="CL9809" i="1"/>
  <c r="CR9808" i="1"/>
  <c r="CL9808" i="1"/>
  <c r="CR9807" i="1"/>
  <c r="CL9807" i="1"/>
  <c r="CR9806" i="1"/>
  <c r="CL9806" i="1"/>
  <c r="CR9805" i="1"/>
  <c r="CL9805" i="1"/>
  <c r="CR9804" i="1"/>
  <c r="CL9804" i="1"/>
  <c r="CR9803" i="1"/>
  <c r="CL9803" i="1"/>
  <c r="CR9802" i="1"/>
  <c r="CL9802" i="1"/>
  <c r="CR9801" i="1"/>
  <c r="CL9801" i="1"/>
  <c r="CR9800" i="1"/>
  <c r="CL9800" i="1"/>
  <c r="CR9799" i="1"/>
  <c r="CL9799" i="1"/>
  <c r="CR9798" i="1"/>
  <c r="CL9798" i="1"/>
  <c r="CR9797" i="1"/>
  <c r="CL9797" i="1"/>
  <c r="CR9796" i="1"/>
  <c r="CL9796" i="1"/>
  <c r="CR9795" i="1"/>
  <c r="CL9795" i="1"/>
  <c r="CR9794" i="1"/>
  <c r="CL9794" i="1"/>
  <c r="CR9793" i="1"/>
  <c r="CL9793" i="1"/>
  <c r="CR9792" i="1"/>
  <c r="CL9792" i="1"/>
  <c r="CR9791" i="1"/>
  <c r="CL9791" i="1"/>
  <c r="CR9790" i="1"/>
  <c r="CL9790" i="1"/>
  <c r="CR9789" i="1"/>
  <c r="CL9789" i="1"/>
  <c r="CR9788" i="1"/>
  <c r="CL9788" i="1"/>
  <c r="CR9787" i="1"/>
  <c r="CL9787" i="1"/>
  <c r="CR9786" i="1"/>
  <c r="CL9786" i="1"/>
  <c r="CR9785" i="1"/>
  <c r="CL9785" i="1"/>
  <c r="CR9784" i="1"/>
  <c r="CL9784" i="1"/>
  <c r="CR9783" i="1"/>
  <c r="CL9783" i="1"/>
  <c r="CR9782" i="1"/>
  <c r="CL9782" i="1"/>
  <c r="CR9781" i="1"/>
  <c r="CL9781" i="1"/>
  <c r="CR9780" i="1"/>
  <c r="CL9780" i="1"/>
  <c r="CR9779" i="1"/>
  <c r="CL9779" i="1"/>
  <c r="CR9778" i="1"/>
  <c r="CL9778" i="1"/>
  <c r="CR9777" i="1"/>
  <c r="CL9777" i="1"/>
  <c r="CR9776" i="1"/>
  <c r="CL9776" i="1"/>
  <c r="CR9775" i="1"/>
  <c r="CL9775" i="1"/>
  <c r="CR9774" i="1"/>
  <c r="CL9774" i="1"/>
  <c r="CR9773" i="1"/>
  <c r="CL9773" i="1"/>
  <c r="CR9772" i="1"/>
  <c r="CL9772" i="1"/>
  <c r="CR9771" i="1"/>
  <c r="CL9771" i="1"/>
  <c r="CR9770" i="1"/>
  <c r="CL9770" i="1"/>
  <c r="CR9769" i="1"/>
  <c r="CL9769" i="1"/>
  <c r="CR9768" i="1"/>
  <c r="CL9768" i="1"/>
  <c r="CR9767" i="1"/>
  <c r="CL9767" i="1"/>
  <c r="CR9766" i="1"/>
  <c r="CL9766" i="1"/>
  <c r="CR9765" i="1"/>
  <c r="CL9765" i="1"/>
  <c r="CR9764" i="1"/>
  <c r="CL9764" i="1"/>
  <c r="CR9763" i="1"/>
  <c r="CL9763" i="1"/>
  <c r="CR9762" i="1"/>
  <c r="CL9762" i="1"/>
  <c r="CR9761" i="1"/>
  <c r="CL9761" i="1"/>
  <c r="CR9760" i="1"/>
  <c r="CL9760" i="1"/>
  <c r="CR9759" i="1"/>
  <c r="CL9759" i="1"/>
  <c r="CR9758" i="1"/>
  <c r="CL9758" i="1"/>
  <c r="CR9757" i="1"/>
  <c r="CL9757" i="1"/>
  <c r="CR9756" i="1"/>
  <c r="CL9756" i="1"/>
  <c r="CR9755" i="1"/>
  <c r="CL9755" i="1"/>
  <c r="CR9754" i="1"/>
  <c r="CL9754" i="1"/>
  <c r="CR9753" i="1"/>
  <c r="CL9753" i="1"/>
  <c r="CR9752" i="1"/>
  <c r="CL9752" i="1"/>
  <c r="CR9751" i="1"/>
  <c r="CL9751" i="1"/>
  <c r="CR9750" i="1"/>
  <c r="CL9750" i="1"/>
  <c r="CR9749" i="1"/>
  <c r="CL9749" i="1"/>
  <c r="CR9748" i="1"/>
  <c r="CL9748" i="1"/>
  <c r="CR9747" i="1"/>
  <c r="CL9747" i="1"/>
  <c r="CR9746" i="1"/>
  <c r="CL9746" i="1"/>
  <c r="CR9745" i="1"/>
  <c r="CL9745" i="1"/>
  <c r="CR9744" i="1"/>
  <c r="CL9744" i="1"/>
  <c r="CR9743" i="1"/>
  <c r="CL9743" i="1"/>
  <c r="CR9742" i="1"/>
  <c r="CL9742" i="1"/>
  <c r="CR9741" i="1"/>
  <c r="CL9741" i="1"/>
  <c r="CR9740" i="1"/>
  <c r="CL9740" i="1"/>
  <c r="CR9739" i="1"/>
  <c r="CL9739" i="1"/>
  <c r="CR9738" i="1"/>
  <c r="CL9738" i="1"/>
  <c r="CR9737" i="1"/>
  <c r="CL9737" i="1"/>
  <c r="CR9736" i="1"/>
  <c r="CL9736" i="1"/>
  <c r="CR9735" i="1"/>
  <c r="CL9735" i="1"/>
  <c r="CR9734" i="1"/>
  <c r="CL9734" i="1"/>
  <c r="CR9733" i="1"/>
  <c r="CL9733" i="1"/>
  <c r="CR9732" i="1"/>
  <c r="CL9732" i="1"/>
  <c r="CR9731" i="1"/>
  <c r="CL9731" i="1"/>
  <c r="CR9730" i="1"/>
  <c r="CL9730" i="1"/>
  <c r="CR9729" i="1"/>
  <c r="CL9729" i="1"/>
  <c r="CR9728" i="1"/>
  <c r="CL9728" i="1"/>
  <c r="CR9727" i="1"/>
  <c r="CL9727" i="1"/>
  <c r="CR9726" i="1"/>
  <c r="CL9726" i="1"/>
  <c r="CR9725" i="1"/>
  <c r="CL9725" i="1"/>
  <c r="CR9724" i="1"/>
  <c r="CL9724" i="1"/>
  <c r="CR9723" i="1"/>
  <c r="CL9723" i="1"/>
  <c r="CR9722" i="1"/>
  <c r="CL9722" i="1"/>
  <c r="CR9721" i="1"/>
  <c r="CL9721" i="1"/>
  <c r="CR9720" i="1"/>
  <c r="CL9720" i="1"/>
  <c r="CR9719" i="1"/>
  <c r="CL9719" i="1"/>
  <c r="CR9718" i="1"/>
  <c r="CL9718" i="1"/>
  <c r="CR9717" i="1"/>
  <c r="CL9717" i="1"/>
  <c r="CR9716" i="1"/>
  <c r="CL9716" i="1"/>
  <c r="CR9715" i="1"/>
  <c r="CL9715" i="1"/>
  <c r="CR9714" i="1"/>
  <c r="CL9714" i="1"/>
  <c r="CR9713" i="1"/>
  <c r="CL9713" i="1"/>
  <c r="CR9712" i="1"/>
  <c r="CL9712" i="1"/>
  <c r="CR9711" i="1"/>
  <c r="CL9711" i="1"/>
  <c r="CR9710" i="1"/>
  <c r="CL9710" i="1"/>
  <c r="CR9709" i="1"/>
  <c r="CL9709" i="1"/>
  <c r="CR9708" i="1"/>
  <c r="CL9708" i="1"/>
  <c r="CR9707" i="1"/>
  <c r="CL9707" i="1"/>
  <c r="CR9706" i="1"/>
  <c r="CL9706" i="1"/>
  <c r="CR9705" i="1"/>
  <c r="CL9705" i="1"/>
  <c r="CR9704" i="1"/>
  <c r="CL9704" i="1"/>
  <c r="CR9703" i="1"/>
  <c r="CL9703" i="1"/>
  <c r="CR9702" i="1"/>
  <c r="CL9702" i="1"/>
  <c r="CR9701" i="1"/>
  <c r="CL9701" i="1"/>
  <c r="CR9700" i="1"/>
  <c r="CL9700" i="1"/>
  <c r="CR9699" i="1"/>
  <c r="CL9699" i="1"/>
  <c r="CR9698" i="1"/>
  <c r="CL9698" i="1"/>
  <c r="CR9697" i="1"/>
  <c r="CL9697" i="1"/>
  <c r="CR9696" i="1"/>
  <c r="CL9696" i="1"/>
  <c r="CR9695" i="1"/>
  <c r="CL9695" i="1"/>
  <c r="CR9694" i="1"/>
  <c r="CL9694" i="1"/>
  <c r="CR9693" i="1"/>
  <c r="CL9693" i="1"/>
  <c r="CR9692" i="1"/>
  <c r="CL9692" i="1"/>
  <c r="CR9691" i="1"/>
  <c r="CL9691" i="1"/>
  <c r="CR9690" i="1"/>
  <c r="CL9690" i="1"/>
  <c r="CR9689" i="1"/>
  <c r="CL9689" i="1"/>
  <c r="CR9688" i="1"/>
  <c r="CL9688" i="1"/>
  <c r="CR9687" i="1"/>
  <c r="CL9687" i="1"/>
  <c r="CR9686" i="1"/>
  <c r="CL9686" i="1"/>
  <c r="CR9685" i="1"/>
  <c r="CL9685" i="1"/>
  <c r="CR9684" i="1"/>
  <c r="CL9684" i="1"/>
  <c r="CR9683" i="1"/>
  <c r="CL9683" i="1"/>
  <c r="CR9682" i="1"/>
  <c r="CL9682" i="1"/>
  <c r="CR9681" i="1"/>
  <c r="CL9681" i="1"/>
  <c r="CR9680" i="1"/>
  <c r="CL9680" i="1"/>
  <c r="CR9679" i="1"/>
  <c r="CL9679" i="1"/>
  <c r="CR9678" i="1"/>
  <c r="CL9678" i="1"/>
  <c r="CR9677" i="1"/>
  <c r="CL9677" i="1"/>
  <c r="CR9676" i="1"/>
  <c r="CL9676" i="1"/>
  <c r="CR9675" i="1"/>
  <c r="CL9675" i="1"/>
  <c r="CR9674" i="1"/>
  <c r="CL9674" i="1"/>
  <c r="CR9673" i="1"/>
  <c r="CL9673" i="1"/>
  <c r="CR9672" i="1"/>
  <c r="CL9672" i="1"/>
  <c r="CR9671" i="1"/>
  <c r="CL9671" i="1"/>
  <c r="CR9670" i="1"/>
  <c r="CL9670" i="1"/>
  <c r="CR9669" i="1"/>
  <c r="CL9669" i="1"/>
  <c r="CR9668" i="1"/>
  <c r="CL9668" i="1"/>
  <c r="CR9667" i="1"/>
  <c r="CL9667" i="1"/>
  <c r="CR9666" i="1"/>
  <c r="CL9666" i="1"/>
  <c r="CR9665" i="1"/>
  <c r="CL9665" i="1"/>
  <c r="CR9664" i="1"/>
  <c r="CL9664" i="1"/>
  <c r="CR9663" i="1"/>
  <c r="CL9663" i="1"/>
  <c r="CR9662" i="1"/>
  <c r="CL9662" i="1"/>
  <c r="CR9661" i="1"/>
  <c r="CL9661" i="1"/>
  <c r="CR9660" i="1"/>
  <c r="CL9660" i="1"/>
  <c r="CR9659" i="1"/>
  <c r="CL9659" i="1"/>
  <c r="CR9658" i="1"/>
  <c r="CL9658" i="1"/>
  <c r="CR9657" i="1"/>
  <c r="CL9657" i="1"/>
  <c r="CR9656" i="1"/>
  <c r="CL9656" i="1"/>
  <c r="CR9655" i="1"/>
  <c r="CL9655" i="1"/>
  <c r="CR9654" i="1"/>
  <c r="CL9654" i="1"/>
  <c r="CR9653" i="1"/>
  <c r="CL9653" i="1"/>
  <c r="CR9652" i="1"/>
  <c r="CL9652" i="1"/>
  <c r="CR9651" i="1"/>
  <c r="CL9651" i="1"/>
  <c r="CR9650" i="1"/>
  <c r="CL9650" i="1"/>
  <c r="CR9649" i="1"/>
  <c r="CL9649" i="1"/>
  <c r="CR9648" i="1"/>
  <c r="CL9648" i="1"/>
  <c r="CR9647" i="1"/>
  <c r="CL9647" i="1"/>
  <c r="CR9646" i="1"/>
  <c r="CL9646" i="1"/>
  <c r="CR9645" i="1"/>
  <c r="CL9645" i="1"/>
  <c r="CR9644" i="1"/>
  <c r="CL9644" i="1"/>
  <c r="CR9643" i="1"/>
  <c r="CL9643" i="1"/>
  <c r="CR9642" i="1"/>
  <c r="CL9642" i="1"/>
  <c r="CR9641" i="1"/>
  <c r="CL9641" i="1"/>
  <c r="CR9640" i="1"/>
  <c r="CL9640" i="1"/>
  <c r="CR9639" i="1"/>
  <c r="CL9639" i="1"/>
  <c r="CR9638" i="1"/>
  <c r="CL9638" i="1"/>
  <c r="CR9637" i="1"/>
  <c r="CL9637" i="1"/>
  <c r="CR9636" i="1"/>
  <c r="CL9636" i="1"/>
  <c r="CR9635" i="1"/>
  <c r="CL9635" i="1"/>
  <c r="CR9634" i="1"/>
  <c r="CL9634" i="1"/>
  <c r="CR9633" i="1"/>
  <c r="CL9633" i="1"/>
  <c r="CR9632" i="1"/>
  <c r="CL9632" i="1"/>
  <c r="CR9631" i="1"/>
  <c r="CL9631" i="1"/>
  <c r="CR9630" i="1"/>
  <c r="CL9630" i="1"/>
  <c r="CR9629" i="1"/>
  <c r="CL9629" i="1"/>
  <c r="CR9628" i="1"/>
  <c r="CL9628" i="1"/>
  <c r="CR9627" i="1"/>
  <c r="CL9627" i="1"/>
  <c r="CR9626" i="1"/>
  <c r="CL9626" i="1"/>
  <c r="CR9625" i="1"/>
  <c r="CL9625" i="1"/>
  <c r="CR9624" i="1"/>
  <c r="CL9624" i="1"/>
  <c r="CR9623" i="1"/>
  <c r="CL9623" i="1"/>
  <c r="CR9622" i="1"/>
  <c r="CL9622" i="1"/>
  <c r="CR9621" i="1"/>
  <c r="CL9621" i="1"/>
  <c r="CR9620" i="1"/>
  <c r="CL9620" i="1"/>
  <c r="CR9619" i="1"/>
  <c r="CL9619" i="1"/>
  <c r="CR9618" i="1"/>
  <c r="CL9618" i="1"/>
  <c r="CR9617" i="1"/>
  <c r="CL9617" i="1"/>
  <c r="CR9616" i="1"/>
  <c r="CL9616" i="1"/>
  <c r="CR9615" i="1"/>
  <c r="CL9615" i="1"/>
  <c r="CR9614" i="1"/>
  <c r="CL9614" i="1"/>
  <c r="CR9613" i="1"/>
  <c r="CL9613" i="1"/>
  <c r="CR9612" i="1"/>
  <c r="CL9612" i="1"/>
  <c r="CR9611" i="1"/>
  <c r="CL9611" i="1"/>
  <c r="CR9610" i="1"/>
  <c r="CL9610" i="1"/>
  <c r="CR9609" i="1"/>
  <c r="CL9609" i="1"/>
  <c r="CR9608" i="1"/>
  <c r="CL9608" i="1"/>
  <c r="CR9607" i="1"/>
  <c r="CL9607" i="1"/>
  <c r="CR9606" i="1"/>
  <c r="CL9606" i="1"/>
  <c r="CR9605" i="1"/>
  <c r="CL9605" i="1"/>
  <c r="CR9604" i="1"/>
  <c r="CL9604" i="1"/>
  <c r="CR9603" i="1"/>
  <c r="CL9603" i="1"/>
  <c r="CR9602" i="1"/>
  <c r="CL9602" i="1"/>
  <c r="CR9601" i="1"/>
  <c r="CL9601" i="1"/>
  <c r="CR9600" i="1"/>
  <c r="CL9600" i="1"/>
  <c r="CR9599" i="1"/>
  <c r="CL9599" i="1"/>
  <c r="CR9598" i="1"/>
  <c r="CL9598" i="1"/>
  <c r="CR9597" i="1"/>
  <c r="CL9597" i="1"/>
  <c r="CR9596" i="1"/>
  <c r="CL9596" i="1"/>
  <c r="CR9595" i="1"/>
  <c r="CL9595" i="1"/>
  <c r="CR9594" i="1"/>
  <c r="CL9594" i="1"/>
  <c r="CR9593" i="1"/>
  <c r="CL9593" i="1"/>
  <c r="CR9592" i="1"/>
  <c r="CL9592" i="1"/>
  <c r="CR9591" i="1"/>
  <c r="CL9591" i="1"/>
  <c r="CR9590" i="1"/>
  <c r="CL9590" i="1"/>
  <c r="CR9589" i="1"/>
  <c r="CL9589" i="1"/>
  <c r="CR9588" i="1"/>
  <c r="CL9588" i="1"/>
  <c r="CR9587" i="1"/>
  <c r="CL9587" i="1"/>
  <c r="CR9586" i="1"/>
  <c r="CL9586" i="1"/>
  <c r="CR9585" i="1"/>
  <c r="CL9585" i="1"/>
  <c r="CR9584" i="1"/>
  <c r="CL9584" i="1"/>
  <c r="CR9583" i="1"/>
  <c r="CL9583" i="1"/>
  <c r="CR9582" i="1"/>
  <c r="CL9582" i="1"/>
  <c r="CR9581" i="1"/>
  <c r="CL9581" i="1"/>
  <c r="CR9580" i="1"/>
  <c r="CL9580" i="1"/>
  <c r="CR9579" i="1"/>
  <c r="CL9579" i="1"/>
  <c r="CR9578" i="1"/>
  <c r="CL9578" i="1"/>
  <c r="CR9577" i="1"/>
  <c r="CL9577" i="1"/>
  <c r="CR9576" i="1"/>
  <c r="CL9576" i="1"/>
  <c r="CR9575" i="1"/>
  <c r="CL9575" i="1"/>
  <c r="CR9574" i="1"/>
  <c r="CL9574" i="1"/>
  <c r="CR9573" i="1"/>
  <c r="CL9573" i="1"/>
  <c r="CR9572" i="1"/>
  <c r="CL9572" i="1"/>
  <c r="CR9571" i="1"/>
  <c r="CL9571" i="1"/>
  <c r="CR9570" i="1"/>
  <c r="CL9570" i="1"/>
  <c r="CR9569" i="1"/>
  <c r="CL9569" i="1"/>
  <c r="CR9568" i="1"/>
  <c r="CL9568" i="1"/>
  <c r="CR9567" i="1"/>
  <c r="CL9567" i="1"/>
  <c r="CR9566" i="1"/>
  <c r="CL9566" i="1"/>
  <c r="CR9565" i="1"/>
  <c r="CL9565" i="1"/>
  <c r="CR9564" i="1"/>
  <c r="CL9564" i="1"/>
  <c r="CR9563" i="1"/>
  <c r="CL9563" i="1"/>
  <c r="CR9562" i="1"/>
  <c r="CL9562" i="1"/>
  <c r="CR9561" i="1"/>
  <c r="CL9561" i="1"/>
  <c r="CR9560" i="1"/>
  <c r="CL9560" i="1"/>
  <c r="CR9559" i="1"/>
  <c r="CL9559" i="1"/>
  <c r="CR9558" i="1"/>
  <c r="CL9558" i="1"/>
  <c r="CR9557" i="1"/>
  <c r="CL9557" i="1"/>
  <c r="CR9556" i="1"/>
  <c r="CL9556" i="1"/>
  <c r="CR9555" i="1"/>
  <c r="CL9555" i="1"/>
  <c r="CR9554" i="1"/>
  <c r="CL9554" i="1"/>
  <c r="CR9553" i="1"/>
  <c r="CL9553" i="1"/>
  <c r="CR9552" i="1"/>
  <c r="CL9552" i="1"/>
  <c r="CR9551" i="1"/>
  <c r="CL9551" i="1"/>
  <c r="CR9550" i="1"/>
  <c r="CL9550" i="1"/>
  <c r="CR9549" i="1"/>
  <c r="CL9549" i="1"/>
  <c r="CR9548" i="1"/>
  <c r="CL9548" i="1"/>
  <c r="CR9547" i="1"/>
  <c r="CL9547" i="1"/>
  <c r="CR9546" i="1"/>
  <c r="CL9546" i="1"/>
  <c r="CR9545" i="1"/>
  <c r="CL9545" i="1"/>
  <c r="CR9544" i="1"/>
  <c r="CL9544" i="1"/>
  <c r="CR9543" i="1"/>
  <c r="CL9543" i="1"/>
  <c r="CR9542" i="1"/>
  <c r="CL9542" i="1"/>
  <c r="CR9541" i="1"/>
  <c r="CL9541" i="1"/>
  <c r="CR9540" i="1"/>
  <c r="CL9540" i="1"/>
  <c r="CR9539" i="1"/>
  <c r="CL9539" i="1"/>
  <c r="CR9538" i="1"/>
  <c r="CL9538" i="1"/>
  <c r="CR9537" i="1"/>
  <c r="CL9537" i="1"/>
  <c r="CR9536" i="1"/>
  <c r="CL9536" i="1"/>
  <c r="CR9535" i="1"/>
  <c r="CL9535" i="1"/>
  <c r="CR9534" i="1"/>
  <c r="CL9534" i="1"/>
  <c r="CR9533" i="1"/>
  <c r="CL9533" i="1"/>
  <c r="CR9532" i="1"/>
  <c r="CL9532" i="1"/>
  <c r="CR9531" i="1"/>
  <c r="CL9531" i="1"/>
  <c r="CR9530" i="1"/>
  <c r="CL9530" i="1"/>
  <c r="CR9529" i="1"/>
  <c r="CL9529" i="1"/>
  <c r="CR9528" i="1"/>
  <c r="CL9528" i="1"/>
  <c r="CR9527" i="1"/>
  <c r="CL9527" i="1"/>
  <c r="CR9526" i="1"/>
  <c r="CL9526" i="1"/>
  <c r="CR9525" i="1"/>
  <c r="CL9525" i="1"/>
  <c r="CR9524" i="1"/>
  <c r="CL9524" i="1"/>
  <c r="CR9523" i="1"/>
  <c r="CL9523" i="1"/>
  <c r="CR9522" i="1"/>
  <c r="CL9522" i="1"/>
  <c r="CR9521" i="1"/>
  <c r="CL9521" i="1"/>
  <c r="CR9520" i="1"/>
  <c r="CL9520" i="1"/>
  <c r="CR9519" i="1"/>
  <c r="CL9519" i="1"/>
  <c r="CR9518" i="1"/>
  <c r="CL9518" i="1"/>
  <c r="CR9517" i="1"/>
  <c r="CL9517" i="1"/>
  <c r="CR9516" i="1"/>
  <c r="CL9516" i="1"/>
  <c r="CR9515" i="1"/>
  <c r="CL9515" i="1"/>
  <c r="CR9514" i="1"/>
  <c r="CL9514" i="1"/>
  <c r="CR9513" i="1"/>
  <c r="CL9513" i="1"/>
  <c r="CR9512" i="1"/>
  <c r="CL9512" i="1"/>
  <c r="CR9511" i="1"/>
  <c r="CL9511" i="1"/>
  <c r="CR9510" i="1"/>
  <c r="CL9510" i="1"/>
  <c r="CR9509" i="1"/>
  <c r="CL9509" i="1"/>
  <c r="CR9508" i="1"/>
  <c r="CL9508" i="1"/>
  <c r="CR9507" i="1"/>
  <c r="CL9507" i="1"/>
  <c r="CR9506" i="1"/>
  <c r="CL9506" i="1"/>
  <c r="CR9505" i="1"/>
  <c r="CL9505" i="1"/>
  <c r="CR9504" i="1"/>
  <c r="CL9504" i="1"/>
  <c r="CR9503" i="1"/>
  <c r="CL9503" i="1"/>
  <c r="CR9502" i="1"/>
  <c r="CL9502" i="1"/>
  <c r="CR9501" i="1"/>
  <c r="CL9501" i="1"/>
  <c r="CR9500" i="1"/>
  <c r="CL9500" i="1"/>
  <c r="CR9499" i="1"/>
  <c r="CL9499" i="1"/>
  <c r="CR9498" i="1"/>
  <c r="CL9498" i="1"/>
  <c r="CR9497" i="1"/>
  <c r="CL9497" i="1"/>
  <c r="CR9496" i="1"/>
  <c r="CL9496" i="1"/>
  <c r="CR9495" i="1"/>
  <c r="CL9495" i="1"/>
  <c r="CR9494" i="1"/>
  <c r="CL9494" i="1"/>
  <c r="CR9493" i="1"/>
  <c r="CL9493" i="1"/>
  <c r="CR9492" i="1"/>
  <c r="CL9492" i="1"/>
  <c r="CR9491" i="1"/>
  <c r="CL9491" i="1"/>
  <c r="CR9490" i="1"/>
  <c r="CL9490" i="1"/>
  <c r="CR9489" i="1"/>
  <c r="CL9489" i="1"/>
  <c r="CR9488" i="1"/>
  <c r="CL9488" i="1"/>
  <c r="CR9487" i="1"/>
  <c r="CL9487" i="1"/>
  <c r="CR9486" i="1"/>
  <c r="CL9486" i="1"/>
  <c r="CR9485" i="1"/>
  <c r="CL9485" i="1"/>
  <c r="CR9484" i="1"/>
  <c r="CL9484" i="1"/>
  <c r="CR9483" i="1"/>
  <c r="CL9483" i="1"/>
  <c r="CR9482" i="1"/>
  <c r="CL9482" i="1"/>
  <c r="CR9481" i="1"/>
  <c r="CL9481" i="1"/>
  <c r="CR9480" i="1"/>
  <c r="CL9480" i="1"/>
  <c r="CR9479" i="1"/>
  <c r="CL9479" i="1"/>
  <c r="CR9478" i="1"/>
  <c r="CL9478" i="1"/>
  <c r="CR9477" i="1"/>
  <c r="CL9477" i="1"/>
  <c r="CR9476" i="1"/>
  <c r="CL9476" i="1"/>
  <c r="CR9475" i="1"/>
  <c r="CL9475" i="1"/>
  <c r="CR9474" i="1"/>
  <c r="CL9474" i="1"/>
  <c r="CR9473" i="1"/>
  <c r="CL9473" i="1"/>
  <c r="CR9472" i="1"/>
  <c r="CL9472" i="1"/>
  <c r="CR9471" i="1"/>
  <c r="CL9471" i="1"/>
  <c r="CR9470" i="1"/>
  <c r="CL9470" i="1"/>
  <c r="CR9469" i="1"/>
  <c r="CL9469" i="1"/>
  <c r="CR9468" i="1"/>
  <c r="CL9468" i="1"/>
  <c r="CR9467" i="1"/>
  <c r="CL9467" i="1"/>
  <c r="CR9466" i="1"/>
  <c r="CL9466" i="1"/>
  <c r="CR9465" i="1"/>
  <c r="CL9465" i="1"/>
  <c r="CR9464" i="1"/>
  <c r="CL9464" i="1"/>
  <c r="CR9463" i="1"/>
  <c r="CL9463" i="1"/>
  <c r="CR9462" i="1"/>
  <c r="CL9462" i="1"/>
  <c r="CR9461" i="1"/>
  <c r="CL9461" i="1"/>
  <c r="CR9460" i="1"/>
  <c r="CL9460" i="1"/>
  <c r="CR9459" i="1"/>
  <c r="CL9459" i="1"/>
  <c r="CR9458" i="1"/>
  <c r="CL9458" i="1"/>
  <c r="CR9457" i="1"/>
  <c r="CL9457" i="1"/>
  <c r="CR9456" i="1"/>
  <c r="CL9456" i="1"/>
  <c r="CR9455" i="1"/>
  <c r="CL9455" i="1"/>
  <c r="CR9454" i="1"/>
  <c r="CL9454" i="1"/>
  <c r="CR9453" i="1"/>
  <c r="CL9453" i="1"/>
  <c r="CR9452" i="1"/>
  <c r="CL9452" i="1"/>
  <c r="CR9451" i="1"/>
  <c r="CL9451" i="1"/>
  <c r="CR9450" i="1"/>
  <c r="CL9450" i="1"/>
  <c r="CR9449" i="1"/>
  <c r="CL9449" i="1"/>
  <c r="CR9448" i="1"/>
  <c r="CL9448" i="1"/>
  <c r="CR9447" i="1"/>
  <c r="CL9447" i="1"/>
  <c r="CR9446" i="1"/>
  <c r="CL9446" i="1"/>
  <c r="CR9445" i="1"/>
  <c r="CL9445" i="1"/>
  <c r="CR9444" i="1"/>
  <c r="CL9444" i="1"/>
  <c r="CR9443" i="1"/>
  <c r="CL9443" i="1"/>
  <c r="CR9442" i="1"/>
  <c r="CL9442" i="1"/>
  <c r="CR9441" i="1"/>
  <c r="CL9441" i="1"/>
  <c r="CR9440" i="1"/>
  <c r="CL9440" i="1"/>
  <c r="CR9439" i="1"/>
  <c r="CL9439" i="1"/>
  <c r="CR9438" i="1"/>
  <c r="CL9438" i="1"/>
  <c r="CR9437" i="1"/>
  <c r="CL9437" i="1"/>
  <c r="CR9436" i="1"/>
  <c r="CL9436" i="1"/>
  <c r="CR9435" i="1"/>
  <c r="CL9435" i="1"/>
  <c r="CR9434" i="1"/>
  <c r="CL9434" i="1"/>
  <c r="CR9433" i="1"/>
  <c r="CL9433" i="1"/>
  <c r="CR9432" i="1"/>
  <c r="CL9432" i="1"/>
  <c r="CR9431" i="1"/>
  <c r="CL9431" i="1"/>
  <c r="CR9430" i="1"/>
  <c r="CL9430" i="1"/>
  <c r="CR9429" i="1"/>
  <c r="CL9429" i="1"/>
  <c r="CR9428" i="1"/>
  <c r="CL9428" i="1"/>
  <c r="CR9427" i="1"/>
  <c r="CL9427" i="1"/>
  <c r="CR9426" i="1"/>
  <c r="CL9426" i="1"/>
  <c r="CR9425" i="1"/>
  <c r="CL9425" i="1"/>
  <c r="CR9424" i="1"/>
  <c r="CL9424" i="1"/>
  <c r="CR9423" i="1"/>
  <c r="CL9423" i="1"/>
  <c r="CR9422" i="1"/>
  <c r="CL9422" i="1"/>
  <c r="CR9421" i="1"/>
  <c r="CL9421" i="1"/>
  <c r="CR9420" i="1"/>
  <c r="CL9420" i="1"/>
  <c r="CR9419" i="1"/>
  <c r="CL9419" i="1"/>
  <c r="CR9418" i="1"/>
  <c r="CL9418" i="1"/>
  <c r="CR9417" i="1"/>
  <c r="CL9417" i="1"/>
  <c r="CR9416" i="1"/>
  <c r="CL9416" i="1"/>
  <c r="CR9415" i="1"/>
  <c r="CL9415" i="1"/>
  <c r="CR9414" i="1"/>
  <c r="CL9414" i="1"/>
  <c r="CR9413" i="1"/>
  <c r="CL9413" i="1"/>
  <c r="CR9412" i="1"/>
  <c r="CL9412" i="1"/>
  <c r="CR9411" i="1"/>
  <c r="CL9411" i="1"/>
  <c r="CR9410" i="1"/>
  <c r="CL9410" i="1"/>
  <c r="CR9409" i="1"/>
  <c r="CL9409" i="1"/>
  <c r="CR9408" i="1"/>
  <c r="CL9408" i="1"/>
  <c r="CR9407" i="1"/>
  <c r="CL9407" i="1"/>
  <c r="CR9406" i="1"/>
  <c r="CL9406" i="1"/>
  <c r="CR9405" i="1"/>
  <c r="CL9405" i="1"/>
  <c r="CR9404" i="1"/>
  <c r="CL9404" i="1"/>
  <c r="CR9403" i="1"/>
  <c r="CL9403" i="1"/>
  <c r="CR9402" i="1"/>
  <c r="CL9402" i="1"/>
  <c r="CR9401" i="1"/>
  <c r="CL9401" i="1"/>
  <c r="CR9400" i="1"/>
  <c r="CL9400" i="1"/>
  <c r="CR9399" i="1"/>
  <c r="CL9399" i="1"/>
  <c r="CR9398" i="1"/>
  <c r="CL9398" i="1"/>
  <c r="CR9397" i="1"/>
  <c r="CL9397" i="1"/>
  <c r="CR9396" i="1"/>
  <c r="CL9396" i="1"/>
  <c r="CR9395" i="1"/>
  <c r="CL9395" i="1"/>
  <c r="CR9394" i="1"/>
  <c r="CL9394" i="1"/>
  <c r="CR9393" i="1"/>
  <c r="CL9393" i="1"/>
  <c r="CR9392" i="1"/>
  <c r="CL9392" i="1"/>
  <c r="CR9391" i="1"/>
  <c r="CL9391" i="1"/>
  <c r="CR9390" i="1"/>
  <c r="CL9390" i="1"/>
  <c r="CR9389" i="1"/>
  <c r="CL9389" i="1"/>
  <c r="CR9388" i="1"/>
  <c r="CL9388" i="1"/>
  <c r="CR9387" i="1"/>
  <c r="CL9387" i="1"/>
  <c r="CR9386" i="1"/>
  <c r="CL9386" i="1"/>
  <c r="CR9385" i="1"/>
  <c r="CL9385" i="1"/>
  <c r="CR9384" i="1"/>
  <c r="CL9384" i="1"/>
  <c r="CR9383" i="1"/>
  <c r="CL9383" i="1"/>
  <c r="CR9382" i="1"/>
  <c r="CL9382" i="1"/>
  <c r="CR9381" i="1"/>
  <c r="CL9381" i="1"/>
  <c r="CR9380" i="1"/>
  <c r="CL9380" i="1"/>
  <c r="CR9379" i="1"/>
  <c r="CL9379" i="1"/>
  <c r="CR9378" i="1"/>
  <c r="CL9378" i="1"/>
  <c r="CR9377" i="1"/>
  <c r="CL9377" i="1"/>
  <c r="CR9376" i="1"/>
  <c r="CL9376" i="1"/>
  <c r="CR9375" i="1"/>
  <c r="CL9375" i="1"/>
  <c r="CR9374" i="1"/>
  <c r="CL9374" i="1"/>
  <c r="CR9373" i="1"/>
  <c r="CL9373" i="1"/>
  <c r="CR9372" i="1"/>
  <c r="CL9372" i="1"/>
  <c r="CR9371" i="1"/>
  <c r="CL9371" i="1"/>
  <c r="CR9370" i="1"/>
  <c r="CL9370" i="1"/>
  <c r="CR9369" i="1"/>
  <c r="CL9369" i="1"/>
  <c r="CR9368" i="1"/>
  <c r="CL9368" i="1"/>
  <c r="CR9367" i="1"/>
  <c r="CL9367" i="1"/>
  <c r="CR9366" i="1"/>
  <c r="CL9366" i="1"/>
  <c r="CR9365" i="1"/>
  <c r="CL9365" i="1"/>
  <c r="CR9364" i="1"/>
  <c r="CL9364" i="1"/>
  <c r="CR9363" i="1"/>
  <c r="CL9363" i="1"/>
  <c r="CR9362" i="1"/>
  <c r="CL9362" i="1"/>
  <c r="CR9361" i="1"/>
  <c r="CL9361" i="1"/>
  <c r="CR9360" i="1"/>
  <c r="CL9360" i="1"/>
  <c r="CR9359" i="1"/>
  <c r="CL9359" i="1"/>
  <c r="CR9358" i="1"/>
  <c r="CL9358" i="1"/>
  <c r="CR9357" i="1"/>
  <c r="CL9357" i="1"/>
  <c r="CR9356" i="1"/>
  <c r="CL9356" i="1"/>
  <c r="CR9355" i="1"/>
  <c r="CL9355" i="1"/>
  <c r="CR9354" i="1"/>
  <c r="CL9354" i="1"/>
  <c r="CR9353" i="1"/>
  <c r="CL9353" i="1"/>
  <c r="CR9352" i="1"/>
  <c r="CL9352" i="1"/>
  <c r="CR9351" i="1"/>
  <c r="CL9351" i="1"/>
  <c r="CR9350" i="1"/>
  <c r="CL9350" i="1"/>
  <c r="CR9349" i="1"/>
  <c r="CL9349" i="1"/>
  <c r="CR9348" i="1"/>
  <c r="CL9348" i="1"/>
  <c r="CR9347" i="1"/>
  <c r="CL9347" i="1"/>
  <c r="CR9346" i="1"/>
  <c r="CL9346" i="1"/>
  <c r="CR9345" i="1"/>
  <c r="CL9345" i="1"/>
  <c r="CR9344" i="1"/>
  <c r="CL9344" i="1"/>
  <c r="CR9343" i="1"/>
  <c r="CL9343" i="1"/>
  <c r="CR9342" i="1"/>
  <c r="CL9342" i="1"/>
  <c r="CR9341" i="1"/>
  <c r="CL9341" i="1"/>
  <c r="CR9340" i="1"/>
  <c r="CL9340" i="1"/>
  <c r="CR9339" i="1"/>
  <c r="CL9339" i="1"/>
  <c r="CR9338" i="1"/>
  <c r="CL9338" i="1"/>
  <c r="CR9337" i="1"/>
  <c r="CL9337" i="1"/>
  <c r="CR9336" i="1"/>
  <c r="CL9336" i="1"/>
  <c r="CR9335" i="1"/>
  <c r="CL9335" i="1"/>
  <c r="CR9334" i="1"/>
  <c r="CL9334" i="1"/>
  <c r="CR9333" i="1"/>
  <c r="CL9333" i="1"/>
  <c r="CR9332" i="1"/>
  <c r="CL9332" i="1"/>
  <c r="CR9331" i="1"/>
  <c r="CL9331" i="1"/>
  <c r="CR9330" i="1"/>
  <c r="CL9330" i="1"/>
  <c r="CR9329" i="1"/>
  <c r="CL9329" i="1"/>
  <c r="CR9328" i="1"/>
  <c r="CL9328" i="1"/>
  <c r="CR9327" i="1"/>
  <c r="CL9327" i="1"/>
  <c r="CR9326" i="1"/>
  <c r="CL9326" i="1"/>
  <c r="CR9325" i="1"/>
  <c r="CL9325" i="1"/>
  <c r="CR9324" i="1"/>
  <c r="CL9324" i="1"/>
  <c r="CR9323" i="1"/>
  <c r="CL9323" i="1"/>
  <c r="CR9322" i="1"/>
  <c r="CL9322" i="1"/>
  <c r="CR9321" i="1"/>
  <c r="CL9321" i="1"/>
  <c r="CR9320" i="1"/>
  <c r="CL9320" i="1"/>
  <c r="CR9319" i="1"/>
  <c r="CL9319" i="1"/>
  <c r="CR9318" i="1"/>
  <c r="CL9318" i="1"/>
  <c r="CR9317" i="1"/>
  <c r="CL9317" i="1"/>
  <c r="CR9316" i="1"/>
  <c r="CL9316" i="1"/>
  <c r="CR9315" i="1"/>
  <c r="CL9315" i="1"/>
  <c r="CR9314" i="1"/>
  <c r="CL9314" i="1"/>
  <c r="CR9313" i="1"/>
  <c r="CL9313" i="1"/>
  <c r="CR9312" i="1"/>
  <c r="CL9312" i="1"/>
  <c r="CR9311" i="1"/>
  <c r="CL9311" i="1"/>
  <c r="CR9310" i="1"/>
  <c r="CL9310" i="1"/>
  <c r="CR9309" i="1"/>
  <c r="CL9309" i="1"/>
  <c r="CR9308" i="1"/>
  <c r="CL9308" i="1"/>
  <c r="CR9307" i="1"/>
  <c r="CL9307" i="1"/>
  <c r="CR9306" i="1"/>
  <c r="CL9306" i="1"/>
  <c r="CR9305" i="1"/>
  <c r="CL9305" i="1"/>
  <c r="CR9304" i="1"/>
  <c r="CL9304" i="1"/>
  <c r="CR9303" i="1"/>
  <c r="CL9303" i="1"/>
  <c r="CR9302" i="1"/>
  <c r="CL9302" i="1"/>
  <c r="CR9301" i="1"/>
  <c r="CL9301" i="1"/>
  <c r="CR9300" i="1"/>
  <c r="CL9300" i="1"/>
  <c r="CR9299" i="1"/>
  <c r="CL9299" i="1"/>
  <c r="CR9298" i="1"/>
  <c r="CL9298" i="1"/>
  <c r="CR9297" i="1"/>
  <c r="CL9297" i="1"/>
  <c r="CR9296" i="1"/>
  <c r="CL9296" i="1"/>
  <c r="CR9295" i="1"/>
  <c r="CL9295" i="1"/>
  <c r="CR9294" i="1"/>
  <c r="CL9294" i="1"/>
  <c r="CR9293" i="1"/>
  <c r="CL9293" i="1"/>
  <c r="CR9292" i="1"/>
  <c r="CL9292" i="1"/>
  <c r="CR9291" i="1"/>
  <c r="CL9291" i="1"/>
  <c r="CR9290" i="1"/>
  <c r="CL9290" i="1"/>
  <c r="CR9289" i="1"/>
  <c r="CL9289" i="1"/>
  <c r="CR9288" i="1"/>
  <c r="CL9288" i="1"/>
  <c r="CR9287" i="1"/>
  <c r="CL9287" i="1"/>
  <c r="CR9286" i="1"/>
  <c r="CL9286" i="1"/>
  <c r="CR9285" i="1"/>
  <c r="CL9285" i="1"/>
  <c r="CR9284" i="1"/>
  <c r="CL9284" i="1"/>
  <c r="CR9283" i="1"/>
  <c r="CL9283" i="1"/>
  <c r="CR9282" i="1"/>
  <c r="CL9282" i="1"/>
  <c r="CR9281" i="1"/>
  <c r="CL9281" i="1"/>
  <c r="CR9280" i="1"/>
  <c r="CL9280" i="1"/>
  <c r="CR9279" i="1"/>
  <c r="CL9279" i="1"/>
  <c r="CR9278" i="1"/>
  <c r="CL9278" i="1"/>
  <c r="CR9277" i="1"/>
  <c r="CL9277" i="1"/>
  <c r="CR9276" i="1"/>
  <c r="CL9276" i="1"/>
  <c r="CR9275" i="1"/>
  <c r="CL9275" i="1"/>
  <c r="CR9274" i="1"/>
  <c r="CL9274" i="1"/>
  <c r="CR9273" i="1"/>
  <c r="CL9273" i="1"/>
  <c r="CR9272" i="1"/>
  <c r="CL9272" i="1"/>
  <c r="CR9271" i="1"/>
  <c r="CL9271" i="1"/>
  <c r="CR9270" i="1"/>
  <c r="CL9270" i="1"/>
  <c r="CR9269" i="1"/>
  <c r="CL9269" i="1"/>
  <c r="CR9268" i="1"/>
  <c r="CL9268" i="1"/>
  <c r="CR9267" i="1"/>
  <c r="CL9267" i="1"/>
  <c r="CR9266" i="1"/>
  <c r="CL9266" i="1"/>
  <c r="CR9265" i="1"/>
  <c r="CL9265" i="1"/>
  <c r="CR9264" i="1"/>
  <c r="CL9264" i="1"/>
  <c r="CR9263" i="1"/>
  <c r="CL9263" i="1"/>
  <c r="CR9262" i="1"/>
  <c r="CL9262" i="1"/>
  <c r="CR9261" i="1"/>
  <c r="CL9261" i="1"/>
  <c r="CR9260" i="1"/>
  <c r="CL9260" i="1"/>
  <c r="CR9259" i="1"/>
  <c r="CL9259" i="1"/>
  <c r="CR9258" i="1"/>
  <c r="CL9258" i="1"/>
  <c r="CR9257" i="1"/>
  <c r="CL9257" i="1"/>
  <c r="CR9256" i="1"/>
  <c r="CL9256" i="1"/>
  <c r="CR9255" i="1"/>
  <c r="CL9255" i="1"/>
  <c r="CR9254" i="1"/>
  <c r="CL9254" i="1"/>
  <c r="CR9253" i="1"/>
  <c r="CL9253" i="1"/>
  <c r="CR9252" i="1"/>
  <c r="CL9252" i="1"/>
  <c r="CR9251" i="1"/>
  <c r="CL9251" i="1"/>
  <c r="CR9250" i="1"/>
  <c r="CL9250" i="1"/>
  <c r="CR9249" i="1"/>
  <c r="CL9249" i="1"/>
  <c r="CR9248" i="1"/>
  <c r="CL9248" i="1"/>
  <c r="CR9247" i="1"/>
  <c r="CL9247" i="1"/>
  <c r="CR9246" i="1"/>
  <c r="CL9246" i="1"/>
  <c r="CR9245" i="1"/>
  <c r="CL9245" i="1"/>
  <c r="CR9244" i="1"/>
  <c r="CL9244" i="1"/>
  <c r="CR9243" i="1"/>
  <c r="CL9243" i="1"/>
  <c r="CR9242" i="1"/>
  <c r="CL9242" i="1"/>
  <c r="CR9241" i="1"/>
  <c r="CL9241" i="1"/>
  <c r="CR9240" i="1"/>
  <c r="CL9240" i="1"/>
  <c r="CR9239" i="1"/>
  <c r="CL9239" i="1"/>
  <c r="CR9238" i="1"/>
  <c r="CL9238" i="1"/>
  <c r="CR9237" i="1"/>
  <c r="CL9237" i="1"/>
  <c r="CR9236" i="1"/>
  <c r="CL9236" i="1"/>
  <c r="CR9235" i="1"/>
  <c r="CL9235" i="1"/>
  <c r="CR9234" i="1"/>
  <c r="CL9234" i="1"/>
  <c r="CR9233" i="1"/>
  <c r="CL9233" i="1"/>
  <c r="CR9232" i="1"/>
  <c r="CL9232" i="1"/>
  <c r="CR9231" i="1"/>
  <c r="CL9231" i="1"/>
  <c r="CR9230" i="1"/>
  <c r="CL9230" i="1"/>
  <c r="CR9229" i="1"/>
  <c r="CL9229" i="1"/>
  <c r="CR9228" i="1"/>
  <c r="CL9228" i="1"/>
  <c r="CR9227" i="1"/>
  <c r="CL9227" i="1"/>
  <c r="CR9226" i="1"/>
  <c r="CL9226" i="1"/>
  <c r="CR9225" i="1"/>
  <c r="CL9225" i="1"/>
  <c r="CR9224" i="1"/>
  <c r="CL9224" i="1"/>
  <c r="CR9223" i="1"/>
  <c r="CL9223" i="1"/>
  <c r="CR9222" i="1"/>
  <c r="CL9222" i="1"/>
  <c r="CR9221" i="1"/>
  <c r="CL9221" i="1"/>
  <c r="CR9220" i="1"/>
  <c r="CL9220" i="1"/>
  <c r="CR9219" i="1"/>
  <c r="CL9219" i="1"/>
  <c r="CR9218" i="1"/>
  <c r="CL9218" i="1"/>
  <c r="CR9217" i="1"/>
  <c r="CL9217" i="1"/>
  <c r="CR9216" i="1"/>
  <c r="CL9216" i="1"/>
  <c r="CR9215" i="1"/>
  <c r="CL9215" i="1"/>
  <c r="CR9214" i="1"/>
  <c r="CL9214" i="1"/>
  <c r="CR9213" i="1"/>
  <c r="CL9213" i="1"/>
  <c r="CR9212" i="1"/>
  <c r="CL9212" i="1"/>
  <c r="CR9211" i="1"/>
  <c r="CL9211" i="1"/>
  <c r="CR9210" i="1"/>
  <c r="CL9210" i="1"/>
  <c r="CR9209" i="1"/>
  <c r="CL9209" i="1"/>
  <c r="CR9208" i="1"/>
  <c r="CL9208" i="1"/>
  <c r="CR9207" i="1"/>
  <c r="CL9207" i="1"/>
  <c r="CR9206" i="1"/>
  <c r="CL9206" i="1"/>
  <c r="CR9205" i="1"/>
  <c r="CL9205" i="1"/>
  <c r="CR9204" i="1"/>
  <c r="CL9204" i="1"/>
  <c r="CR9203" i="1"/>
  <c r="CL9203" i="1"/>
  <c r="CR9202" i="1"/>
  <c r="CL9202" i="1"/>
  <c r="CR9201" i="1"/>
  <c r="CL9201" i="1"/>
  <c r="CR9200" i="1"/>
  <c r="CL9200" i="1"/>
  <c r="CR9199" i="1"/>
  <c r="CL9199" i="1"/>
  <c r="CR9198" i="1"/>
  <c r="CL9198" i="1"/>
  <c r="CR9197" i="1"/>
  <c r="CL9197" i="1"/>
  <c r="CR9196" i="1"/>
  <c r="CL9196" i="1"/>
  <c r="CR9195" i="1"/>
  <c r="CL9195" i="1"/>
  <c r="CR9194" i="1"/>
  <c r="CL9194" i="1"/>
  <c r="CR9193" i="1"/>
  <c r="CL9193" i="1"/>
  <c r="CR9192" i="1"/>
  <c r="CL9192" i="1"/>
  <c r="CR9191" i="1"/>
  <c r="CL9191" i="1"/>
  <c r="CR9190" i="1"/>
  <c r="CL9190" i="1"/>
  <c r="CR9189" i="1"/>
  <c r="CL9189" i="1"/>
  <c r="CR9188" i="1"/>
  <c r="CL9188" i="1"/>
  <c r="CR9187" i="1"/>
  <c r="CL9187" i="1"/>
  <c r="CR9186" i="1"/>
  <c r="CL9186" i="1"/>
  <c r="CR9185" i="1"/>
  <c r="CL9185" i="1"/>
  <c r="CR9184" i="1"/>
  <c r="CL9184" i="1"/>
  <c r="CR9183" i="1"/>
  <c r="CL9183" i="1"/>
  <c r="CR9182" i="1"/>
  <c r="CL9182" i="1"/>
  <c r="CR9181" i="1"/>
  <c r="CL9181" i="1"/>
  <c r="CR9180" i="1"/>
  <c r="CL9180" i="1"/>
  <c r="CR9179" i="1"/>
  <c r="CL9179" i="1"/>
  <c r="CR9178" i="1"/>
  <c r="CL9178" i="1"/>
  <c r="CR9177" i="1"/>
  <c r="CL9177" i="1"/>
  <c r="CR9176" i="1"/>
  <c r="CL9176" i="1"/>
  <c r="CR9175" i="1"/>
  <c r="CL9175" i="1"/>
  <c r="CR9174" i="1"/>
  <c r="CL9174" i="1"/>
  <c r="CR9173" i="1"/>
  <c r="CL9173" i="1"/>
  <c r="CR9172" i="1"/>
  <c r="CL9172" i="1"/>
  <c r="CR9171" i="1"/>
  <c r="CL9171" i="1"/>
  <c r="CR9170" i="1"/>
  <c r="CL9170" i="1"/>
  <c r="CR9169" i="1"/>
  <c r="CL9169" i="1"/>
  <c r="CR9168" i="1"/>
  <c r="CL9168" i="1"/>
  <c r="CR9167" i="1"/>
  <c r="CL9167" i="1"/>
  <c r="CR9166" i="1"/>
  <c r="CL9166" i="1"/>
  <c r="CR9165" i="1"/>
  <c r="CL9165" i="1"/>
  <c r="CR9164" i="1"/>
  <c r="CL9164" i="1"/>
  <c r="CR9163" i="1"/>
  <c r="CL9163" i="1"/>
  <c r="CR9162" i="1"/>
  <c r="CL9162" i="1"/>
  <c r="CR9161" i="1"/>
  <c r="CL9161" i="1"/>
  <c r="CR9160" i="1"/>
  <c r="CL9160" i="1"/>
  <c r="CR9159" i="1"/>
  <c r="CL9159" i="1"/>
  <c r="CR9158" i="1"/>
  <c r="CL9158" i="1"/>
  <c r="CR9157" i="1"/>
  <c r="CL9157" i="1"/>
  <c r="CR9156" i="1"/>
  <c r="CL9156" i="1"/>
  <c r="CR9155" i="1"/>
  <c r="CL9155" i="1"/>
  <c r="CR9154" i="1"/>
  <c r="CL9154" i="1"/>
  <c r="CR9153" i="1"/>
  <c r="CL9153" i="1"/>
  <c r="CR9152" i="1"/>
  <c r="CL9152" i="1"/>
  <c r="CR9151" i="1"/>
  <c r="CL9151" i="1"/>
  <c r="CR9150" i="1"/>
  <c r="CL9150" i="1"/>
  <c r="CR9149" i="1"/>
  <c r="CL9149" i="1"/>
  <c r="CR9148" i="1"/>
  <c r="CL9148" i="1"/>
  <c r="CR9147" i="1"/>
  <c r="CL9147" i="1"/>
  <c r="CR9146" i="1"/>
  <c r="CL9146" i="1"/>
  <c r="CR9145" i="1"/>
  <c r="CL9145" i="1"/>
  <c r="CR9144" i="1"/>
  <c r="CL9144" i="1"/>
  <c r="CR9143" i="1"/>
  <c r="CL9143" i="1"/>
  <c r="CR9142" i="1"/>
  <c r="CL9142" i="1"/>
  <c r="CR9141" i="1"/>
  <c r="CL9141" i="1"/>
  <c r="CR9140" i="1"/>
  <c r="CL9140" i="1"/>
  <c r="CR9139" i="1"/>
  <c r="CL9139" i="1"/>
  <c r="CR9138" i="1"/>
  <c r="CL9138" i="1"/>
  <c r="CR9137" i="1"/>
  <c r="CL9137" i="1"/>
  <c r="CR9136" i="1"/>
  <c r="CL9136" i="1"/>
  <c r="CR9135" i="1"/>
  <c r="CL9135" i="1"/>
  <c r="CR9134" i="1"/>
  <c r="CL9134" i="1"/>
  <c r="CR9133" i="1"/>
  <c r="CL9133" i="1"/>
  <c r="CR9132" i="1"/>
  <c r="CL9132" i="1"/>
  <c r="CR9131" i="1"/>
  <c r="CL9131" i="1"/>
  <c r="CR9130" i="1"/>
  <c r="CL9130" i="1"/>
  <c r="CR9129" i="1"/>
  <c r="CL9129" i="1"/>
  <c r="CR9128" i="1"/>
  <c r="CL9128" i="1"/>
  <c r="CR9127" i="1"/>
  <c r="CL9127" i="1"/>
  <c r="CR9126" i="1"/>
  <c r="CL9126" i="1"/>
  <c r="CR9125" i="1"/>
  <c r="CL9125" i="1"/>
  <c r="CR9124" i="1"/>
  <c r="CL9124" i="1"/>
  <c r="CR9123" i="1"/>
  <c r="CL9123" i="1"/>
  <c r="CR9122" i="1"/>
  <c r="CL9122" i="1"/>
  <c r="CR9121" i="1"/>
  <c r="CL9121" i="1"/>
  <c r="CR9120" i="1"/>
  <c r="CL9120" i="1"/>
  <c r="CR9119" i="1"/>
  <c r="CL9119" i="1"/>
  <c r="CR9118" i="1"/>
  <c r="CL9118" i="1"/>
  <c r="CR9117" i="1"/>
  <c r="CL9117" i="1"/>
  <c r="CR9116" i="1"/>
  <c r="CL9116" i="1"/>
  <c r="CR9115" i="1"/>
  <c r="CL9115" i="1"/>
  <c r="CR9114" i="1"/>
  <c r="CL9114" i="1"/>
  <c r="CR9113" i="1"/>
  <c r="CL9113" i="1"/>
  <c r="CR9112" i="1"/>
  <c r="CL9112" i="1"/>
  <c r="CR9111" i="1"/>
  <c r="CL9111" i="1"/>
  <c r="CR9110" i="1"/>
  <c r="CL9110" i="1"/>
  <c r="CR9109" i="1"/>
  <c r="CL9109" i="1"/>
  <c r="CR9108" i="1"/>
  <c r="CL9108" i="1"/>
  <c r="CR9107" i="1"/>
  <c r="CL9107" i="1"/>
  <c r="CR9106" i="1"/>
  <c r="CL9106" i="1"/>
  <c r="CR9105" i="1"/>
  <c r="CL9105" i="1"/>
  <c r="CR9104" i="1"/>
  <c r="CL9104" i="1"/>
  <c r="CR9103" i="1"/>
  <c r="CL9103" i="1"/>
  <c r="CR9102" i="1"/>
  <c r="CL9102" i="1"/>
  <c r="CR9101" i="1"/>
  <c r="CL9101" i="1"/>
  <c r="CR9100" i="1"/>
  <c r="CL9100" i="1"/>
  <c r="CR9099" i="1"/>
  <c r="CL9099" i="1"/>
  <c r="CR9098" i="1"/>
  <c r="CL9098" i="1"/>
  <c r="CR9097" i="1"/>
  <c r="CL9097" i="1"/>
  <c r="CR9096" i="1"/>
  <c r="CL9096" i="1"/>
  <c r="CR9095" i="1"/>
  <c r="CL9095" i="1"/>
  <c r="CR9094" i="1"/>
  <c r="CL9094" i="1"/>
  <c r="CR9093" i="1"/>
  <c r="CL9093" i="1"/>
  <c r="CR9092" i="1"/>
  <c r="CL9092" i="1"/>
  <c r="CR9091" i="1"/>
  <c r="CL9091" i="1"/>
  <c r="CR9090" i="1"/>
  <c r="CL9090" i="1"/>
  <c r="CR9089" i="1"/>
  <c r="CL9089" i="1"/>
  <c r="CR9088" i="1"/>
  <c r="CL9088" i="1"/>
  <c r="CR9087" i="1"/>
  <c r="CL9087" i="1"/>
  <c r="CR9086" i="1"/>
  <c r="CL9086" i="1"/>
  <c r="CR9085" i="1"/>
  <c r="CL9085" i="1"/>
  <c r="CR9084" i="1"/>
  <c r="CL9084" i="1"/>
  <c r="CR9083" i="1"/>
  <c r="CL9083" i="1"/>
  <c r="CR9082" i="1"/>
  <c r="CL9082" i="1"/>
  <c r="CR9081" i="1"/>
  <c r="CL9081" i="1"/>
  <c r="CR9080" i="1"/>
  <c r="CL9080" i="1"/>
  <c r="CR9079" i="1"/>
  <c r="CL9079" i="1"/>
  <c r="CR9078" i="1"/>
  <c r="CL9078" i="1"/>
  <c r="CR9077" i="1"/>
  <c r="CL9077" i="1"/>
  <c r="CR9076" i="1"/>
  <c r="CL9076" i="1"/>
  <c r="CR9075" i="1"/>
  <c r="CL9075" i="1"/>
  <c r="CR9074" i="1"/>
  <c r="CL9074" i="1"/>
  <c r="CR9073" i="1"/>
  <c r="CL9073" i="1"/>
  <c r="CR9072" i="1"/>
  <c r="CL9072" i="1"/>
  <c r="CR9071" i="1"/>
  <c r="CL9071" i="1"/>
  <c r="CR9070" i="1"/>
  <c r="CL9070" i="1"/>
  <c r="CR9069" i="1"/>
  <c r="CL9069" i="1"/>
  <c r="CR9068" i="1"/>
  <c r="CL9068" i="1"/>
  <c r="CR9067" i="1"/>
  <c r="CL9067" i="1"/>
  <c r="CR9066" i="1"/>
  <c r="CL9066" i="1"/>
  <c r="CR9065" i="1"/>
  <c r="CL9065" i="1"/>
  <c r="CR9064" i="1"/>
  <c r="CL9064" i="1"/>
  <c r="CR9063" i="1"/>
  <c r="CL9063" i="1"/>
  <c r="CR9062" i="1"/>
  <c r="CL9062" i="1"/>
  <c r="CR9061" i="1"/>
  <c r="CL9061" i="1"/>
  <c r="CR9060" i="1"/>
  <c r="CL9060" i="1"/>
  <c r="CR9059" i="1"/>
  <c r="CL9059" i="1"/>
  <c r="CR9058" i="1"/>
  <c r="CL9058" i="1"/>
  <c r="CR9057" i="1"/>
  <c r="CL9057" i="1"/>
  <c r="CR9056" i="1"/>
  <c r="CL9056" i="1"/>
  <c r="CR9055" i="1"/>
  <c r="CL9055" i="1"/>
  <c r="CR9054" i="1"/>
  <c r="CL9054" i="1"/>
  <c r="CR9053" i="1"/>
  <c r="CL9053" i="1"/>
  <c r="CR9052" i="1"/>
  <c r="CL9052" i="1"/>
  <c r="CR9051" i="1"/>
  <c r="CL9051" i="1"/>
  <c r="CR9050" i="1"/>
  <c r="CL9050" i="1"/>
  <c r="CR9049" i="1"/>
  <c r="CL9049" i="1"/>
  <c r="CR9048" i="1"/>
  <c r="CL9048" i="1"/>
  <c r="CR9047" i="1"/>
  <c r="CL9047" i="1"/>
  <c r="CR9046" i="1"/>
  <c r="CL9046" i="1"/>
  <c r="CR9045" i="1"/>
  <c r="CL9045" i="1"/>
  <c r="CR9044" i="1"/>
  <c r="CL9044" i="1"/>
  <c r="CR9043" i="1"/>
  <c r="CL9043" i="1"/>
  <c r="CR9042" i="1"/>
  <c r="CL9042" i="1"/>
  <c r="CR9041" i="1"/>
  <c r="CL9041" i="1"/>
  <c r="CR9040" i="1"/>
  <c r="CL9040" i="1"/>
  <c r="CR9039" i="1"/>
  <c r="CL9039" i="1"/>
  <c r="CR9038" i="1"/>
  <c r="CL9038" i="1"/>
  <c r="CR9037" i="1"/>
  <c r="CL9037" i="1"/>
  <c r="CR9036" i="1"/>
  <c r="CL9036" i="1"/>
  <c r="CR9035" i="1"/>
  <c r="CL9035" i="1"/>
  <c r="CR9034" i="1"/>
  <c r="CL9034" i="1"/>
  <c r="CR9033" i="1"/>
  <c r="CL9033" i="1"/>
  <c r="CR9032" i="1"/>
  <c r="CL9032" i="1"/>
  <c r="CR9031" i="1"/>
  <c r="CL9031" i="1"/>
  <c r="CR9030" i="1"/>
  <c r="CL9030" i="1"/>
  <c r="CR9029" i="1"/>
  <c r="CL9029" i="1"/>
  <c r="CR9028" i="1"/>
  <c r="CL9028" i="1"/>
  <c r="CR9027" i="1"/>
  <c r="CL9027" i="1"/>
  <c r="CR9026" i="1"/>
  <c r="CL9026" i="1"/>
  <c r="CR9025" i="1"/>
  <c r="CL9025" i="1"/>
  <c r="CR9024" i="1"/>
  <c r="CL9024" i="1"/>
  <c r="CR9023" i="1"/>
  <c r="CL9023" i="1"/>
  <c r="CR9022" i="1"/>
  <c r="CL9022" i="1"/>
  <c r="CR9021" i="1"/>
  <c r="CL9021" i="1"/>
  <c r="CR9020" i="1"/>
  <c r="CL9020" i="1"/>
  <c r="CR9019" i="1"/>
  <c r="CL9019" i="1"/>
  <c r="CR9018" i="1"/>
  <c r="CL9018" i="1"/>
  <c r="CR9017" i="1"/>
  <c r="CL9017" i="1"/>
  <c r="CR9016" i="1"/>
  <c r="CL9016" i="1"/>
  <c r="CR9015" i="1"/>
  <c r="CL9015" i="1"/>
  <c r="CR9014" i="1"/>
  <c r="CL9014" i="1"/>
  <c r="CR9013" i="1"/>
  <c r="CL9013" i="1"/>
  <c r="CR9012" i="1"/>
  <c r="CL9012" i="1"/>
  <c r="CR9011" i="1"/>
  <c r="CL9011" i="1"/>
  <c r="CR9010" i="1"/>
  <c r="CL9010" i="1"/>
  <c r="CR9009" i="1"/>
  <c r="CL9009" i="1"/>
  <c r="CR9008" i="1"/>
  <c r="CL9008" i="1"/>
  <c r="CR9007" i="1"/>
  <c r="CL9007" i="1"/>
  <c r="CR9006" i="1"/>
  <c r="CL9006" i="1"/>
  <c r="CR9005" i="1"/>
  <c r="CL9005" i="1"/>
  <c r="CR9004" i="1"/>
  <c r="CL9004" i="1"/>
  <c r="CR9003" i="1"/>
  <c r="CL9003" i="1"/>
  <c r="CR9002" i="1"/>
  <c r="CL9002" i="1"/>
  <c r="CR9001" i="1"/>
  <c r="CL9001" i="1"/>
  <c r="CR9000" i="1"/>
  <c r="CL9000" i="1"/>
  <c r="CR8999" i="1"/>
  <c r="CL8999" i="1"/>
  <c r="CR8998" i="1"/>
  <c r="CL8998" i="1"/>
  <c r="CR8997" i="1"/>
  <c r="CL8997" i="1"/>
  <c r="CR8996" i="1"/>
  <c r="CL8996" i="1"/>
  <c r="CR8995" i="1"/>
  <c r="CL8995" i="1"/>
  <c r="CR8994" i="1"/>
  <c r="CL8994" i="1"/>
  <c r="CR8993" i="1"/>
  <c r="CL8993" i="1"/>
  <c r="CR8992" i="1"/>
  <c r="CL8992" i="1"/>
  <c r="CR8991" i="1"/>
  <c r="CL8991" i="1"/>
  <c r="CR8990" i="1"/>
  <c r="CL8990" i="1"/>
  <c r="CR8989" i="1"/>
  <c r="CL8989" i="1"/>
  <c r="CR8988" i="1"/>
  <c r="CL8988" i="1"/>
  <c r="CR8987" i="1"/>
  <c r="CL8987" i="1"/>
  <c r="CR8986" i="1"/>
  <c r="CL8986" i="1"/>
  <c r="CR8985" i="1"/>
  <c r="CL8985" i="1"/>
  <c r="CR8984" i="1"/>
  <c r="CL8984" i="1"/>
  <c r="CR8983" i="1"/>
  <c r="CL8983" i="1"/>
  <c r="CR8982" i="1"/>
  <c r="CL8982" i="1"/>
  <c r="CR8981" i="1"/>
  <c r="CL8981" i="1"/>
  <c r="CR8980" i="1"/>
  <c r="CL8980" i="1"/>
  <c r="CR8979" i="1"/>
  <c r="CL8979" i="1"/>
  <c r="CR8978" i="1"/>
  <c r="CL8978" i="1"/>
  <c r="CR8977" i="1"/>
  <c r="CL8977" i="1"/>
  <c r="CR8976" i="1"/>
  <c r="CL8976" i="1"/>
  <c r="CR8975" i="1"/>
  <c r="CL8975" i="1"/>
  <c r="CR8974" i="1"/>
  <c r="CL8974" i="1"/>
  <c r="CR8973" i="1"/>
  <c r="CL8973" i="1"/>
  <c r="CR8972" i="1"/>
  <c r="CL8972" i="1"/>
  <c r="CR8971" i="1"/>
  <c r="CL8971" i="1"/>
  <c r="CR8970" i="1"/>
  <c r="CL8970" i="1"/>
  <c r="CR8969" i="1"/>
  <c r="CL8969" i="1"/>
  <c r="CR8968" i="1"/>
  <c r="CL8968" i="1"/>
  <c r="CR8967" i="1"/>
  <c r="CL8967" i="1"/>
  <c r="CR8966" i="1"/>
  <c r="CL8966" i="1"/>
  <c r="CR8965" i="1"/>
  <c r="CL8965" i="1"/>
  <c r="CR8964" i="1"/>
  <c r="CL8964" i="1"/>
  <c r="CR8963" i="1"/>
  <c r="CL8963" i="1"/>
  <c r="CR8962" i="1"/>
  <c r="CL8962" i="1"/>
  <c r="CR8961" i="1"/>
  <c r="CL8961" i="1"/>
  <c r="CR8960" i="1"/>
  <c r="CL8960" i="1"/>
  <c r="CR8959" i="1"/>
  <c r="CL8959" i="1"/>
  <c r="CR8958" i="1"/>
  <c r="CL8958" i="1"/>
  <c r="CR8957" i="1"/>
  <c r="CL8957" i="1"/>
  <c r="CR8956" i="1"/>
  <c r="CL8956" i="1"/>
  <c r="CR8955" i="1"/>
  <c r="CL8955" i="1"/>
  <c r="CR8954" i="1"/>
  <c r="CL8954" i="1"/>
  <c r="CR8953" i="1"/>
  <c r="CL8953" i="1"/>
  <c r="CR8952" i="1"/>
  <c r="CL8952" i="1"/>
  <c r="CR8951" i="1"/>
  <c r="CL8951" i="1"/>
  <c r="CR8950" i="1"/>
  <c r="CL8950" i="1"/>
  <c r="CR8949" i="1"/>
  <c r="CL8949" i="1"/>
  <c r="CR8948" i="1"/>
  <c r="CL8948" i="1"/>
  <c r="CR8947" i="1"/>
  <c r="CL8947" i="1"/>
  <c r="CR8946" i="1"/>
  <c r="CL8946" i="1"/>
  <c r="CR8945" i="1"/>
  <c r="CL8945" i="1"/>
  <c r="CR8944" i="1"/>
  <c r="CL8944" i="1"/>
  <c r="CR8943" i="1"/>
  <c r="CL8943" i="1"/>
  <c r="CR8942" i="1"/>
  <c r="CL8942" i="1"/>
  <c r="CR8941" i="1"/>
  <c r="CL8941" i="1"/>
  <c r="CR8940" i="1"/>
  <c r="CL8940" i="1"/>
  <c r="CR8939" i="1"/>
  <c r="CL8939" i="1"/>
  <c r="CR8938" i="1"/>
  <c r="CL8938" i="1"/>
  <c r="CR8937" i="1"/>
  <c r="CL8937" i="1"/>
  <c r="CR8936" i="1"/>
  <c r="CL8936" i="1"/>
  <c r="CR8935" i="1"/>
  <c r="CL8935" i="1"/>
  <c r="CR8934" i="1"/>
  <c r="CL8934" i="1"/>
  <c r="CR8933" i="1"/>
  <c r="CL8933" i="1"/>
  <c r="CR8932" i="1"/>
  <c r="CL8932" i="1"/>
  <c r="CR8931" i="1"/>
  <c r="CL8931" i="1"/>
  <c r="CR8930" i="1"/>
  <c r="CL8930" i="1"/>
  <c r="CR8929" i="1"/>
  <c r="CL8929" i="1"/>
  <c r="CR8928" i="1"/>
  <c r="CL8928" i="1"/>
  <c r="CR8927" i="1"/>
  <c r="CL8927" i="1"/>
  <c r="CR8926" i="1"/>
  <c r="CL8926" i="1"/>
  <c r="CR8925" i="1"/>
  <c r="CL8925" i="1"/>
  <c r="CR8924" i="1"/>
  <c r="CL8924" i="1"/>
  <c r="CR8923" i="1"/>
  <c r="CL8923" i="1"/>
  <c r="CR8922" i="1"/>
  <c r="CL8922" i="1"/>
  <c r="CR8921" i="1"/>
  <c r="CL8921" i="1"/>
  <c r="CR8920" i="1"/>
  <c r="CL8920" i="1"/>
  <c r="CR8919" i="1"/>
  <c r="CL8919" i="1"/>
  <c r="CR8918" i="1"/>
  <c r="CL8918" i="1"/>
  <c r="CR8917" i="1"/>
  <c r="CL8917" i="1"/>
  <c r="CR8916" i="1"/>
  <c r="CL8916" i="1"/>
  <c r="CR8915" i="1"/>
  <c r="CL8915" i="1"/>
  <c r="CR8914" i="1"/>
  <c r="CL8914" i="1"/>
  <c r="CR8913" i="1"/>
  <c r="CL8913" i="1"/>
  <c r="CR8912" i="1"/>
  <c r="CL8912" i="1"/>
  <c r="CR8911" i="1"/>
  <c r="CL8911" i="1"/>
  <c r="CR8910" i="1"/>
  <c r="CL8910" i="1"/>
  <c r="CR8909" i="1"/>
  <c r="CL8909" i="1"/>
  <c r="CR8908" i="1"/>
  <c r="CL8908" i="1"/>
  <c r="CR8907" i="1"/>
  <c r="CL8907" i="1"/>
  <c r="CR8906" i="1"/>
  <c r="CL8906" i="1"/>
  <c r="CR8905" i="1"/>
  <c r="CL8905" i="1"/>
  <c r="CR8904" i="1"/>
  <c r="CL8904" i="1"/>
  <c r="CR8903" i="1"/>
  <c r="CL8903" i="1"/>
  <c r="CR8902" i="1"/>
  <c r="CL8902" i="1"/>
  <c r="CR8901" i="1"/>
  <c r="CL8901" i="1"/>
  <c r="CR8900" i="1"/>
  <c r="CL8900" i="1"/>
  <c r="CR8899" i="1"/>
  <c r="CL8899" i="1"/>
  <c r="CR8898" i="1"/>
  <c r="CL8898" i="1"/>
  <c r="CR8897" i="1"/>
  <c r="CL8897" i="1"/>
  <c r="CR8896" i="1"/>
  <c r="CL8896" i="1"/>
  <c r="CR8895" i="1"/>
  <c r="CL8895" i="1"/>
  <c r="CR8894" i="1"/>
  <c r="CL8894" i="1"/>
  <c r="CR8893" i="1"/>
  <c r="CL8893" i="1"/>
  <c r="CR8892" i="1"/>
  <c r="CL8892" i="1"/>
  <c r="CR8891" i="1"/>
  <c r="CL8891" i="1"/>
  <c r="CR8890" i="1"/>
  <c r="CL8890" i="1"/>
  <c r="CR8889" i="1"/>
  <c r="CL8889" i="1"/>
  <c r="CR8888" i="1"/>
  <c r="CL8888" i="1"/>
  <c r="CR8887" i="1"/>
  <c r="CL8887" i="1"/>
  <c r="CR8886" i="1"/>
  <c r="CL8886" i="1"/>
  <c r="CR8885" i="1"/>
  <c r="CL8885" i="1"/>
  <c r="CR8884" i="1"/>
  <c r="CL8884" i="1"/>
  <c r="CR8883" i="1"/>
  <c r="CL8883" i="1"/>
  <c r="CR8882" i="1"/>
  <c r="CL8882" i="1"/>
  <c r="CR8881" i="1"/>
  <c r="CL8881" i="1"/>
  <c r="CR8880" i="1"/>
  <c r="CL8880" i="1"/>
  <c r="CR8879" i="1"/>
  <c r="CL8879" i="1"/>
  <c r="CR8878" i="1"/>
  <c r="CL8878" i="1"/>
  <c r="CR8877" i="1"/>
  <c r="CL8877" i="1"/>
  <c r="CR8876" i="1"/>
  <c r="CL8876" i="1"/>
  <c r="CR8875" i="1"/>
  <c r="CL8875" i="1"/>
  <c r="CR8874" i="1"/>
  <c r="CL8874" i="1"/>
  <c r="CR8873" i="1"/>
  <c r="CL8873" i="1"/>
  <c r="CR8872" i="1"/>
  <c r="CL8872" i="1"/>
  <c r="CR8871" i="1"/>
  <c r="CL8871" i="1"/>
  <c r="CR8870" i="1"/>
  <c r="CL8870" i="1"/>
  <c r="CR8869" i="1"/>
  <c r="CL8869" i="1"/>
  <c r="CR8868" i="1"/>
  <c r="CL8868" i="1"/>
  <c r="CR8867" i="1"/>
  <c r="CL8867" i="1"/>
  <c r="CR8866" i="1"/>
  <c r="CL8866" i="1"/>
  <c r="CR8865" i="1"/>
  <c r="CL8865" i="1"/>
  <c r="CR8864" i="1"/>
  <c r="CL8864" i="1"/>
  <c r="CR8863" i="1"/>
  <c r="CL8863" i="1"/>
  <c r="CR8862" i="1"/>
  <c r="CL8862" i="1"/>
  <c r="CR8861" i="1"/>
  <c r="CL8861" i="1"/>
  <c r="CR8860" i="1"/>
  <c r="CL8860" i="1"/>
  <c r="CR8859" i="1"/>
  <c r="CL8859" i="1"/>
  <c r="CR8858" i="1"/>
  <c r="CL8858" i="1"/>
  <c r="CR8857" i="1"/>
  <c r="CL8857" i="1"/>
  <c r="CR8856" i="1"/>
  <c r="CL8856" i="1"/>
  <c r="CR8855" i="1"/>
  <c r="CL8855" i="1"/>
  <c r="CR8854" i="1"/>
  <c r="CL8854" i="1"/>
  <c r="CR8853" i="1"/>
  <c r="CL8853" i="1"/>
  <c r="CR8852" i="1"/>
  <c r="CL8852" i="1"/>
  <c r="CR8851" i="1"/>
  <c r="CL8851" i="1"/>
  <c r="CR8850" i="1"/>
  <c r="CL8850" i="1"/>
  <c r="CR8849" i="1"/>
  <c r="CL8849" i="1"/>
  <c r="CR8848" i="1"/>
  <c r="CL8848" i="1"/>
  <c r="CR8847" i="1"/>
  <c r="CL8847" i="1"/>
  <c r="CR8846" i="1"/>
  <c r="CL8846" i="1"/>
  <c r="CR8845" i="1"/>
  <c r="CL8845" i="1"/>
  <c r="CR8844" i="1"/>
  <c r="CL8844" i="1"/>
  <c r="CR8843" i="1"/>
  <c r="CL8843" i="1"/>
  <c r="CR8842" i="1"/>
  <c r="CL8842" i="1"/>
  <c r="CR8841" i="1"/>
  <c r="CL8841" i="1"/>
  <c r="CR8840" i="1"/>
  <c r="CL8840" i="1"/>
  <c r="CR8839" i="1"/>
  <c r="CL8839" i="1"/>
  <c r="CR8838" i="1"/>
  <c r="CL8838" i="1"/>
  <c r="CR8837" i="1"/>
  <c r="CL8837" i="1"/>
  <c r="CR8836" i="1"/>
  <c r="CL8836" i="1"/>
  <c r="CR8835" i="1"/>
  <c r="CL8835" i="1"/>
  <c r="CR8834" i="1"/>
  <c r="CL8834" i="1"/>
  <c r="CR8833" i="1"/>
  <c r="CL8833" i="1"/>
  <c r="CR8832" i="1"/>
  <c r="CL8832" i="1"/>
  <c r="CR8831" i="1"/>
  <c r="CL8831" i="1"/>
  <c r="CR8830" i="1"/>
  <c r="CL8830" i="1"/>
  <c r="CR8829" i="1"/>
  <c r="CL8829" i="1"/>
  <c r="CR8828" i="1"/>
  <c r="CL8828" i="1"/>
  <c r="CR8827" i="1"/>
  <c r="CL8827" i="1"/>
  <c r="CR8826" i="1"/>
  <c r="CL8826" i="1"/>
  <c r="CR8825" i="1"/>
  <c r="CL8825" i="1"/>
  <c r="CR8824" i="1"/>
  <c r="CL8824" i="1"/>
  <c r="CR8823" i="1"/>
  <c r="CL8823" i="1"/>
  <c r="CR8822" i="1"/>
  <c r="CL8822" i="1"/>
  <c r="CR8821" i="1"/>
  <c r="CL8821" i="1"/>
  <c r="CR8820" i="1"/>
  <c r="CL8820" i="1"/>
  <c r="CR8819" i="1"/>
  <c r="CL8819" i="1"/>
  <c r="CR8818" i="1"/>
  <c r="CL8818" i="1"/>
  <c r="CR8817" i="1"/>
  <c r="CL8817" i="1"/>
  <c r="CR8816" i="1"/>
  <c r="CL8816" i="1"/>
  <c r="CR8815" i="1"/>
  <c r="CL8815" i="1"/>
  <c r="CR8814" i="1"/>
  <c r="CL8814" i="1"/>
  <c r="CR8813" i="1"/>
  <c r="CL8813" i="1"/>
  <c r="CR8812" i="1"/>
  <c r="CL8812" i="1"/>
  <c r="CR8811" i="1"/>
  <c r="CL8811" i="1"/>
  <c r="CR8810" i="1"/>
  <c r="CL8810" i="1"/>
  <c r="CR8809" i="1"/>
  <c r="CL8809" i="1"/>
  <c r="CR8808" i="1"/>
  <c r="CL8808" i="1"/>
  <c r="CR8807" i="1"/>
  <c r="CL8807" i="1"/>
  <c r="CR8806" i="1"/>
  <c r="CL8806" i="1"/>
  <c r="CR8805" i="1"/>
  <c r="CL8805" i="1"/>
  <c r="CR8804" i="1"/>
  <c r="CL8804" i="1"/>
  <c r="CR8803" i="1"/>
  <c r="CL8803" i="1"/>
  <c r="CR8802" i="1"/>
  <c r="CL8802" i="1"/>
  <c r="CR8801" i="1"/>
  <c r="CL8801" i="1"/>
  <c r="CR8800" i="1"/>
  <c r="CL8800" i="1"/>
  <c r="CR8799" i="1"/>
  <c r="CL8799" i="1"/>
  <c r="CR8798" i="1"/>
  <c r="CL8798" i="1"/>
  <c r="CR8797" i="1"/>
  <c r="CL8797" i="1"/>
  <c r="CR8796" i="1"/>
  <c r="CL8796" i="1"/>
  <c r="CR8795" i="1"/>
  <c r="CL8795" i="1"/>
  <c r="CR8794" i="1"/>
  <c r="CL8794" i="1"/>
  <c r="CR8793" i="1"/>
  <c r="CL8793" i="1"/>
  <c r="CR8792" i="1"/>
  <c r="CL8792" i="1"/>
  <c r="CR8791" i="1"/>
  <c r="CL8791" i="1"/>
  <c r="CR8790" i="1"/>
  <c r="CL8790" i="1"/>
  <c r="CR8789" i="1"/>
  <c r="CL8789" i="1"/>
  <c r="CR8788" i="1"/>
  <c r="CL8788" i="1"/>
  <c r="CR8787" i="1"/>
  <c r="CL8787" i="1"/>
  <c r="CR8786" i="1"/>
  <c r="CL8786" i="1"/>
  <c r="CR8785" i="1"/>
  <c r="CL8785" i="1"/>
  <c r="CR8784" i="1"/>
  <c r="CL8784" i="1"/>
  <c r="CR8783" i="1"/>
  <c r="CL8783" i="1"/>
  <c r="CR8782" i="1"/>
  <c r="CL8782" i="1"/>
  <c r="CR8781" i="1"/>
  <c r="CL8781" i="1"/>
  <c r="CR8780" i="1"/>
  <c r="CL8780" i="1"/>
  <c r="CR8779" i="1"/>
  <c r="CL8779" i="1"/>
  <c r="CR8778" i="1"/>
  <c r="CL8778" i="1"/>
  <c r="CR8777" i="1"/>
  <c r="CL8777" i="1"/>
  <c r="CR8776" i="1"/>
  <c r="CL8776" i="1"/>
  <c r="CR8775" i="1"/>
  <c r="CL8775" i="1"/>
  <c r="CR8774" i="1"/>
  <c r="CL8774" i="1"/>
  <c r="CR8773" i="1"/>
  <c r="CL8773" i="1"/>
  <c r="CR8772" i="1"/>
  <c r="CL8772" i="1"/>
  <c r="CR8771" i="1"/>
  <c r="CL8771" i="1"/>
  <c r="CR8770" i="1"/>
  <c r="CL8770" i="1"/>
  <c r="CR8769" i="1"/>
  <c r="CL8769" i="1"/>
  <c r="CR8768" i="1"/>
  <c r="CL8768" i="1"/>
  <c r="CR8767" i="1"/>
  <c r="CL8767" i="1"/>
  <c r="CR8766" i="1"/>
  <c r="CL8766" i="1"/>
  <c r="CR8765" i="1"/>
  <c r="CL8765" i="1"/>
  <c r="CR8764" i="1"/>
  <c r="CL8764" i="1"/>
  <c r="CR8763" i="1"/>
  <c r="CL8763" i="1"/>
  <c r="CR8762" i="1"/>
  <c r="CL8762" i="1"/>
  <c r="CR8761" i="1"/>
  <c r="CL8761" i="1"/>
  <c r="CR8760" i="1"/>
  <c r="CL8760" i="1"/>
  <c r="CR8759" i="1"/>
  <c r="CL8759" i="1"/>
  <c r="CR8758" i="1"/>
  <c r="CL8758" i="1"/>
  <c r="CR8757" i="1"/>
  <c r="CL8757" i="1"/>
  <c r="CR8756" i="1"/>
  <c r="CL8756" i="1"/>
  <c r="CR8755" i="1"/>
  <c r="CL8755" i="1"/>
  <c r="CR8754" i="1"/>
  <c r="CL8754" i="1"/>
  <c r="CR8753" i="1"/>
  <c r="CL8753" i="1"/>
  <c r="CR8752" i="1"/>
  <c r="CL8752" i="1"/>
  <c r="CR8751" i="1"/>
  <c r="CL8751" i="1"/>
  <c r="CR8750" i="1"/>
  <c r="CL8750" i="1"/>
  <c r="CR8749" i="1"/>
  <c r="CL8749" i="1"/>
  <c r="CR8748" i="1"/>
  <c r="CL8748" i="1"/>
  <c r="CR8747" i="1"/>
  <c r="CL8747" i="1"/>
  <c r="CR8746" i="1"/>
  <c r="CL8746" i="1"/>
  <c r="CR8745" i="1"/>
  <c r="CL8745" i="1"/>
  <c r="CR8744" i="1"/>
  <c r="CL8744" i="1"/>
  <c r="CR8743" i="1"/>
  <c r="CL8743" i="1"/>
  <c r="CR8742" i="1"/>
  <c r="CL8742" i="1"/>
  <c r="CR8741" i="1"/>
  <c r="CL8741" i="1"/>
  <c r="CR8740" i="1"/>
  <c r="CL8740" i="1"/>
  <c r="CR8739" i="1"/>
  <c r="CL8739" i="1"/>
  <c r="CR8738" i="1"/>
  <c r="CL8738" i="1"/>
  <c r="CR8737" i="1"/>
  <c r="CL8737" i="1"/>
  <c r="CR8736" i="1"/>
  <c r="CL8736" i="1"/>
  <c r="CR8735" i="1"/>
  <c r="CL8735" i="1"/>
  <c r="CR8734" i="1"/>
  <c r="CL8734" i="1"/>
  <c r="CR8733" i="1"/>
  <c r="CL8733" i="1"/>
  <c r="CR8732" i="1"/>
  <c r="CL8732" i="1"/>
  <c r="CR8731" i="1"/>
  <c r="CL8731" i="1"/>
  <c r="CR8730" i="1"/>
  <c r="CL8730" i="1"/>
  <c r="CR8729" i="1"/>
  <c r="CL8729" i="1"/>
  <c r="CR8728" i="1"/>
  <c r="CL8728" i="1"/>
  <c r="CR8727" i="1"/>
  <c r="CL8727" i="1"/>
  <c r="CR8726" i="1"/>
  <c r="CL8726" i="1"/>
  <c r="CR8725" i="1"/>
  <c r="CL8725" i="1"/>
  <c r="CR8724" i="1"/>
  <c r="CL8724" i="1"/>
  <c r="CR8723" i="1"/>
  <c r="CL8723" i="1"/>
  <c r="CR8722" i="1"/>
  <c r="CL8722" i="1"/>
  <c r="CR8721" i="1"/>
  <c r="CL8721" i="1"/>
  <c r="CR8720" i="1"/>
  <c r="CL8720" i="1"/>
  <c r="CR8719" i="1"/>
  <c r="CL8719" i="1"/>
  <c r="CR8718" i="1"/>
  <c r="CL8718" i="1"/>
  <c r="CR8717" i="1"/>
  <c r="CL8717" i="1"/>
  <c r="CR8716" i="1"/>
  <c r="CL8716" i="1"/>
  <c r="CR8715" i="1"/>
  <c r="CL8715" i="1"/>
  <c r="CR8714" i="1"/>
  <c r="CL8714" i="1"/>
  <c r="CR8713" i="1"/>
  <c r="CL8713" i="1"/>
  <c r="CR8712" i="1"/>
  <c r="CL8712" i="1"/>
  <c r="CR8711" i="1"/>
  <c r="CL8711" i="1"/>
  <c r="CR8710" i="1"/>
  <c r="CL8710" i="1"/>
  <c r="CR8709" i="1"/>
  <c r="CL8709" i="1"/>
  <c r="CR8708" i="1"/>
  <c r="CL8708" i="1"/>
  <c r="CR8707" i="1"/>
  <c r="CL8707" i="1"/>
  <c r="CR8706" i="1"/>
  <c r="CL8706" i="1"/>
  <c r="CR8705" i="1"/>
  <c r="CL8705" i="1"/>
  <c r="CR8704" i="1"/>
  <c r="CL8704" i="1"/>
  <c r="CR8703" i="1"/>
  <c r="CL8703" i="1"/>
  <c r="CR8702" i="1"/>
  <c r="CL8702" i="1"/>
  <c r="CR8701" i="1"/>
  <c r="CL8701" i="1"/>
  <c r="CR8700" i="1"/>
  <c r="CL8700" i="1"/>
  <c r="CR8699" i="1"/>
  <c r="CL8699" i="1"/>
  <c r="CR8698" i="1"/>
  <c r="CL8698" i="1"/>
  <c r="CR8697" i="1"/>
  <c r="CL8697" i="1"/>
  <c r="CR8696" i="1"/>
  <c r="CL8696" i="1"/>
  <c r="CR8695" i="1"/>
  <c r="CL8695" i="1"/>
  <c r="CR8694" i="1"/>
  <c r="CL8694" i="1"/>
  <c r="CR8693" i="1"/>
  <c r="CL8693" i="1"/>
  <c r="CR8692" i="1"/>
  <c r="CL8692" i="1"/>
  <c r="CR8691" i="1"/>
  <c r="CL8691" i="1"/>
  <c r="CR8690" i="1"/>
  <c r="CL8690" i="1"/>
  <c r="CR8689" i="1"/>
  <c r="CL8689" i="1"/>
  <c r="CR8688" i="1"/>
  <c r="CL8688" i="1"/>
  <c r="CR8687" i="1"/>
  <c r="CL8687" i="1"/>
  <c r="CR8686" i="1"/>
  <c r="CL8686" i="1"/>
  <c r="CR8685" i="1"/>
  <c r="CL8685" i="1"/>
  <c r="CR8684" i="1"/>
  <c r="CL8684" i="1"/>
  <c r="CR8683" i="1"/>
  <c r="CL8683" i="1"/>
  <c r="CR8682" i="1"/>
  <c r="CL8682" i="1"/>
  <c r="CR8681" i="1"/>
  <c r="CL8681" i="1"/>
  <c r="CR8680" i="1"/>
  <c r="CL8680" i="1"/>
  <c r="CR8679" i="1"/>
  <c r="CL8679" i="1"/>
  <c r="CR8678" i="1"/>
  <c r="CL8678" i="1"/>
  <c r="CR8677" i="1"/>
  <c r="CL8677" i="1"/>
  <c r="CR8676" i="1"/>
  <c r="CL8676" i="1"/>
  <c r="CR8675" i="1"/>
  <c r="CL8675" i="1"/>
  <c r="CR8674" i="1"/>
  <c r="CL8674" i="1"/>
  <c r="CR8673" i="1"/>
  <c r="CL8673" i="1"/>
  <c r="CR8672" i="1"/>
  <c r="CL8672" i="1"/>
  <c r="CR8671" i="1"/>
  <c r="CL8671" i="1"/>
  <c r="CR8670" i="1"/>
  <c r="CL8670" i="1"/>
  <c r="CR8669" i="1"/>
  <c r="CL8669" i="1"/>
  <c r="CR8668" i="1"/>
  <c r="CL8668" i="1"/>
  <c r="CR8667" i="1"/>
  <c r="CL8667" i="1"/>
  <c r="CR8666" i="1"/>
  <c r="CL8666" i="1"/>
  <c r="CR8665" i="1"/>
  <c r="CL8665" i="1"/>
  <c r="CR8664" i="1"/>
  <c r="CL8664" i="1"/>
  <c r="CR8663" i="1"/>
  <c r="CL8663" i="1"/>
  <c r="CR8662" i="1"/>
  <c r="CL8662" i="1"/>
  <c r="CR8661" i="1"/>
  <c r="CL8661" i="1"/>
  <c r="CR8660" i="1"/>
  <c r="CL8660" i="1"/>
  <c r="CR8659" i="1"/>
  <c r="CL8659" i="1"/>
  <c r="CR8658" i="1"/>
  <c r="CL8658" i="1"/>
  <c r="CR8657" i="1"/>
  <c r="CL8657" i="1"/>
  <c r="CR8656" i="1"/>
  <c r="CL8656" i="1"/>
  <c r="CR8655" i="1"/>
  <c r="CL8655" i="1"/>
  <c r="CR8654" i="1"/>
  <c r="CL8654" i="1"/>
  <c r="CR8653" i="1"/>
  <c r="CL8653" i="1"/>
  <c r="CR8652" i="1"/>
  <c r="CL8652" i="1"/>
  <c r="CR8651" i="1"/>
  <c r="CL8651" i="1"/>
  <c r="CR8650" i="1"/>
  <c r="CL8650" i="1"/>
  <c r="CR8649" i="1"/>
  <c r="CL8649" i="1"/>
  <c r="CR8648" i="1"/>
  <c r="CL8648" i="1"/>
  <c r="CR8647" i="1"/>
  <c r="CL8647" i="1"/>
  <c r="CR8646" i="1"/>
  <c r="CL8646" i="1"/>
  <c r="CR8645" i="1"/>
  <c r="CL8645" i="1"/>
  <c r="CR8644" i="1"/>
  <c r="CL8644" i="1"/>
  <c r="CR8643" i="1"/>
  <c r="CL8643" i="1"/>
  <c r="CR8642" i="1"/>
  <c r="CL8642" i="1"/>
  <c r="CR8641" i="1"/>
  <c r="CL8641" i="1"/>
  <c r="CR8640" i="1"/>
  <c r="CL8640" i="1"/>
  <c r="CR8639" i="1"/>
  <c r="CL8639" i="1"/>
  <c r="CR8638" i="1"/>
  <c r="CL8638" i="1"/>
  <c r="CR8637" i="1"/>
  <c r="CL8637" i="1"/>
  <c r="CR8636" i="1"/>
  <c r="CL8636" i="1"/>
  <c r="CR8635" i="1"/>
  <c r="CL8635" i="1"/>
  <c r="CR8634" i="1"/>
  <c r="CL8634" i="1"/>
  <c r="CR8633" i="1"/>
  <c r="CL8633" i="1"/>
  <c r="CR8632" i="1"/>
  <c r="CL8632" i="1"/>
  <c r="CR8631" i="1"/>
  <c r="CL8631" i="1"/>
  <c r="CR8630" i="1"/>
  <c r="CL8630" i="1"/>
  <c r="CR8629" i="1"/>
  <c r="CL8629" i="1"/>
  <c r="CR8628" i="1"/>
  <c r="CL8628" i="1"/>
  <c r="CR8627" i="1"/>
  <c r="CL8627" i="1"/>
  <c r="CR8626" i="1"/>
  <c r="CL8626" i="1"/>
  <c r="CR8625" i="1"/>
  <c r="CL8625" i="1"/>
  <c r="CR8624" i="1"/>
  <c r="CL8624" i="1"/>
  <c r="CR8623" i="1"/>
  <c r="CL8623" i="1"/>
  <c r="CR8622" i="1"/>
  <c r="CL8622" i="1"/>
  <c r="CR8621" i="1"/>
  <c r="CL8621" i="1"/>
  <c r="CR8620" i="1"/>
  <c r="CL8620" i="1"/>
  <c r="CR8619" i="1"/>
  <c r="CL8619" i="1"/>
  <c r="CR8618" i="1"/>
  <c r="CL8618" i="1"/>
  <c r="CR8617" i="1"/>
  <c r="CL8617" i="1"/>
  <c r="CR8616" i="1"/>
  <c r="CL8616" i="1"/>
  <c r="CR8615" i="1"/>
  <c r="CL8615" i="1"/>
  <c r="CR8614" i="1"/>
  <c r="CL8614" i="1"/>
  <c r="CR8613" i="1"/>
  <c r="CL8613" i="1"/>
  <c r="CR8612" i="1"/>
  <c r="CL8612" i="1"/>
  <c r="CR8611" i="1"/>
  <c r="CL8611" i="1"/>
  <c r="CR8610" i="1"/>
  <c r="CL8610" i="1"/>
  <c r="CR8609" i="1"/>
  <c r="CL8609" i="1"/>
  <c r="CR8608" i="1"/>
  <c r="CL8608" i="1"/>
  <c r="CR8607" i="1"/>
  <c r="CL8607" i="1"/>
  <c r="CR8606" i="1"/>
  <c r="CL8606" i="1"/>
  <c r="CR8605" i="1"/>
  <c r="CL8605" i="1"/>
  <c r="CR8604" i="1"/>
  <c r="CL8604" i="1"/>
  <c r="CR8603" i="1"/>
  <c r="CL8603" i="1"/>
  <c r="CR8602" i="1"/>
  <c r="CL8602" i="1"/>
  <c r="CR8601" i="1"/>
  <c r="CL8601" i="1"/>
  <c r="CR8600" i="1"/>
  <c r="CL8600" i="1"/>
  <c r="CR8599" i="1"/>
  <c r="CL8599" i="1"/>
  <c r="CR8598" i="1"/>
  <c r="CL8598" i="1"/>
  <c r="CR8597" i="1"/>
  <c r="CL8597" i="1"/>
  <c r="CR8596" i="1"/>
  <c r="CL8596" i="1"/>
  <c r="CR8595" i="1"/>
  <c r="CL8595" i="1"/>
  <c r="CR8594" i="1"/>
  <c r="CL8594" i="1"/>
  <c r="CR8593" i="1"/>
  <c r="CL8593" i="1"/>
  <c r="CR8592" i="1"/>
  <c r="CL8592" i="1"/>
  <c r="CR8591" i="1"/>
  <c r="CL8591" i="1"/>
  <c r="CR8590" i="1"/>
  <c r="CL8590" i="1"/>
  <c r="CR8589" i="1"/>
  <c r="CL8589" i="1"/>
  <c r="CR8588" i="1"/>
  <c r="CL8588" i="1"/>
  <c r="CR8587" i="1"/>
  <c r="CL8587" i="1"/>
  <c r="CR8586" i="1"/>
  <c r="CL8586" i="1"/>
  <c r="CR8585" i="1"/>
  <c r="CL8585" i="1"/>
  <c r="CR8584" i="1"/>
  <c r="CL8584" i="1"/>
  <c r="CR8583" i="1"/>
  <c r="CL8583" i="1"/>
  <c r="CR8582" i="1"/>
  <c r="CL8582" i="1"/>
  <c r="CR8581" i="1"/>
  <c r="CL8581" i="1"/>
  <c r="CR8580" i="1"/>
  <c r="CL8580" i="1"/>
  <c r="CR8579" i="1"/>
  <c r="CL8579" i="1"/>
  <c r="CR8578" i="1"/>
  <c r="CL8578" i="1"/>
  <c r="CR8577" i="1"/>
  <c r="CL8577" i="1"/>
  <c r="CR8576" i="1"/>
  <c r="CL8576" i="1"/>
  <c r="CR8575" i="1"/>
  <c r="CL8575" i="1"/>
  <c r="CR8574" i="1"/>
  <c r="CL8574" i="1"/>
  <c r="CR8573" i="1"/>
  <c r="CL8573" i="1"/>
  <c r="CR8572" i="1"/>
  <c r="CL8572" i="1"/>
  <c r="CR8571" i="1"/>
  <c r="CL8571" i="1"/>
  <c r="CR8570" i="1"/>
  <c r="CL8570" i="1"/>
  <c r="CR8569" i="1"/>
  <c r="CL8569" i="1"/>
  <c r="CR8568" i="1"/>
  <c r="CL8568" i="1"/>
  <c r="CR8567" i="1"/>
  <c r="CL8567" i="1"/>
  <c r="CR8566" i="1"/>
  <c r="CL8566" i="1"/>
  <c r="CR8565" i="1"/>
  <c r="CL8565" i="1"/>
  <c r="CR8564" i="1"/>
  <c r="CL8564" i="1"/>
  <c r="CR8563" i="1"/>
  <c r="CL8563" i="1"/>
  <c r="CR8562" i="1"/>
  <c r="CL8562" i="1"/>
  <c r="CR8561" i="1"/>
  <c r="CL8561" i="1"/>
  <c r="CR8560" i="1"/>
  <c r="CL8560" i="1"/>
  <c r="CR8559" i="1"/>
  <c r="CL8559" i="1"/>
  <c r="CR8558" i="1"/>
  <c r="CL8558" i="1"/>
  <c r="CR8557" i="1"/>
  <c r="CL8557" i="1"/>
  <c r="CR8556" i="1"/>
  <c r="CL8556" i="1"/>
  <c r="CR8555" i="1"/>
  <c r="CL8555" i="1"/>
  <c r="CR8554" i="1"/>
  <c r="CL8554" i="1"/>
  <c r="CR8553" i="1"/>
  <c r="CL8553" i="1"/>
  <c r="CR8552" i="1"/>
  <c r="CL8552" i="1"/>
  <c r="CR8551" i="1"/>
  <c r="CL8551" i="1"/>
  <c r="CR8550" i="1"/>
  <c r="CL8550" i="1"/>
  <c r="CR8549" i="1"/>
  <c r="CL8549" i="1"/>
  <c r="CR8548" i="1"/>
  <c r="CL8548" i="1"/>
  <c r="CR8547" i="1"/>
  <c r="CL8547" i="1"/>
  <c r="CR8546" i="1"/>
  <c r="CL8546" i="1"/>
  <c r="CR8545" i="1"/>
  <c r="CL8545" i="1"/>
  <c r="CR8544" i="1"/>
  <c r="CL8544" i="1"/>
  <c r="CR8543" i="1"/>
  <c r="CL8543" i="1"/>
  <c r="CR8542" i="1"/>
  <c r="CL8542" i="1"/>
  <c r="CR8541" i="1"/>
  <c r="CL8541" i="1"/>
  <c r="CR8540" i="1"/>
  <c r="CL8540" i="1"/>
  <c r="CR8539" i="1"/>
  <c r="CL8539" i="1"/>
  <c r="CR8538" i="1"/>
  <c r="CL8538" i="1"/>
  <c r="CR8537" i="1"/>
  <c r="CL8537" i="1"/>
  <c r="CR8536" i="1"/>
  <c r="CL8536" i="1"/>
  <c r="CR8535" i="1"/>
  <c r="CL8535" i="1"/>
  <c r="CR8534" i="1"/>
  <c r="CL8534" i="1"/>
  <c r="CR8533" i="1"/>
  <c r="CL8533" i="1"/>
  <c r="CR8532" i="1"/>
  <c r="CL8532" i="1"/>
  <c r="CR8531" i="1"/>
  <c r="CL8531" i="1"/>
  <c r="CR8530" i="1"/>
  <c r="CL8530" i="1"/>
  <c r="CR8529" i="1"/>
  <c r="CL8529" i="1"/>
  <c r="CR8528" i="1"/>
  <c r="CL8528" i="1"/>
  <c r="CR8527" i="1"/>
  <c r="CL8527" i="1"/>
  <c r="CR8526" i="1"/>
  <c r="CL8526" i="1"/>
  <c r="CR8525" i="1"/>
  <c r="CL8525" i="1"/>
  <c r="CR8524" i="1"/>
  <c r="CL8524" i="1"/>
  <c r="CR8523" i="1"/>
  <c r="CL8523" i="1"/>
  <c r="CR8522" i="1"/>
  <c r="CL8522" i="1"/>
  <c r="CR8521" i="1"/>
  <c r="CL8521" i="1"/>
  <c r="CR8520" i="1"/>
  <c r="CL8520" i="1"/>
  <c r="CR8519" i="1"/>
  <c r="CL8519" i="1"/>
  <c r="CR8518" i="1"/>
  <c r="CL8518" i="1"/>
  <c r="CR8517" i="1"/>
  <c r="CL8517" i="1"/>
  <c r="CR8516" i="1"/>
  <c r="CL8516" i="1"/>
  <c r="CR8515" i="1"/>
  <c r="CL8515" i="1"/>
  <c r="CR8514" i="1"/>
  <c r="CL8514" i="1"/>
  <c r="CR8513" i="1"/>
  <c r="CL8513" i="1"/>
  <c r="CR8512" i="1"/>
  <c r="CL8512" i="1"/>
  <c r="CR8511" i="1"/>
  <c r="CL8511" i="1"/>
  <c r="CR8510" i="1"/>
  <c r="CL8510" i="1"/>
  <c r="CR8509" i="1"/>
  <c r="CL8509" i="1"/>
  <c r="CR8508" i="1"/>
  <c r="CL8508" i="1"/>
  <c r="CR8507" i="1"/>
  <c r="CL8507" i="1"/>
  <c r="CR8506" i="1"/>
  <c r="CL8506" i="1"/>
  <c r="CR8505" i="1"/>
  <c r="CL8505" i="1"/>
  <c r="CR8504" i="1"/>
  <c r="CL8504" i="1"/>
  <c r="CR8503" i="1"/>
  <c r="CL8503" i="1"/>
  <c r="CR8502" i="1"/>
  <c r="CL8502" i="1"/>
  <c r="CR8501" i="1"/>
  <c r="CL8501" i="1"/>
  <c r="CR8500" i="1"/>
  <c r="CL8500" i="1"/>
  <c r="CR8499" i="1"/>
  <c r="CL8499" i="1"/>
  <c r="CR8498" i="1"/>
  <c r="CL8498" i="1"/>
  <c r="CR8497" i="1"/>
  <c r="CL8497" i="1"/>
  <c r="CR8496" i="1"/>
  <c r="CL8496" i="1"/>
  <c r="CR8495" i="1"/>
  <c r="CL8495" i="1"/>
  <c r="CR8494" i="1"/>
  <c r="CL8494" i="1"/>
  <c r="CR8493" i="1"/>
  <c r="CL8493" i="1"/>
  <c r="CR8492" i="1"/>
  <c r="CL8492" i="1"/>
  <c r="CR8491" i="1"/>
  <c r="CL8491" i="1"/>
  <c r="CR8490" i="1"/>
  <c r="CL8490" i="1"/>
  <c r="CR8489" i="1"/>
  <c r="CL8489" i="1"/>
  <c r="CR8488" i="1"/>
  <c r="CL8488" i="1"/>
  <c r="CR8487" i="1"/>
  <c r="CL8487" i="1"/>
  <c r="CR8486" i="1"/>
  <c r="CL8486" i="1"/>
  <c r="CR8485" i="1"/>
  <c r="CL8485" i="1"/>
  <c r="CR8484" i="1"/>
  <c r="CL8484" i="1"/>
  <c r="CR8483" i="1"/>
  <c r="CL8483" i="1"/>
  <c r="CR8482" i="1"/>
  <c r="CL8482" i="1"/>
  <c r="CR8481" i="1"/>
  <c r="CL8481" i="1"/>
  <c r="CR8480" i="1"/>
  <c r="CL8480" i="1"/>
  <c r="CR8479" i="1"/>
  <c r="CL8479" i="1"/>
  <c r="CR8478" i="1"/>
  <c r="CL8478" i="1"/>
  <c r="CR8477" i="1"/>
  <c r="CL8477" i="1"/>
  <c r="CR8476" i="1"/>
  <c r="CL8476" i="1"/>
  <c r="CR8475" i="1"/>
  <c r="CL8475" i="1"/>
  <c r="CR8474" i="1"/>
  <c r="CL8474" i="1"/>
  <c r="CR8473" i="1"/>
  <c r="CL8473" i="1"/>
  <c r="CR8472" i="1"/>
  <c r="CL8472" i="1"/>
  <c r="CR8471" i="1"/>
  <c r="CL8471" i="1"/>
  <c r="CR8470" i="1"/>
  <c r="CL8470" i="1"/>
  <c r="CR8469" i="1"/>
  <c r="CL8469" i="1"/>
  <c r="CR8468" i="1"/>
  <c r="CL8468" i="1"/>
  <c r="CR8467" i="1"/>
  <c r="CL8467" i="1"/>
  <c r="CR8466" i="1"/>
  <c r="CL8466" i="1"/>
  <c r="CR8465" i="1"/>
  <c r="CL8465" i="1"/>
  <c r="CR8464" i="1"/>
  <c r="CL8464" i="1"/>
  <c r="CR8463" i="1"/>
  <c r="CL8463" i="1"/>
  <c r="CR8462" i="1"/>
  <c r="CL8462" i="1"/>
  <c r="CR8461" i="1"/>
  <c r="CL8461" i="1"/>
  <c r="CR8460" i="1"/>
  <c r="CL8460" i="1"/>
  <c r="CR8459" i="1"/>
  <c r="CL8459" i="1"/>
  <c r="CR8458" i="1"/>
  <c r="CL8458" i="1"/>
  <c r="CR8457" i="1"/>
  <c r="CL8457" i="1"/>
  <c r="CR8456" i="1"/>
  <c r="CL8456" i="1"/>
  <c r="CR8455" i="1"/>
  <c r="CL8455" i="1"/>
  <c r="CR8454" i="1"/>
  <c r="CL8454" i="1"/>
  <c r="CR8453" i="1"/>
  <c r="CL8453" i="1"/>
  <c r="CR8452" i="1"/>
  <c r="CL8452" i="1"/>
  <c r="CR8451" i="1"/>
  <c r="CL8451" i="1"/>
  <c r="CR8450" i="1"/>
  <c r="CL8450" i="1"/>
  <c r="CR8449" i="1"/>
  <c r="CL8449" i="1"/>
  <c r="CR8448" i="1"/>
  <c r="CL8448" i="1"/>
  <c r="CR8447" i="1"/>
  <c r="CL8447" i="1"/>
  <c r="CR8446" i="1"/>
  <c r="CL8446" i="1"/>
  <c r="CR8445" i="1"/>
  <c r="CL8445" i="1"/>
  <c r="CR8444" i="1"/>
  <c r="CL8444" i="1"/>
  <c r="CR8443" i="1"/>
  <c r="CL8443" i="1"/>
  <c r="CR8442" i="1"/>
  <c r="CL8442" i="1"/>
  <c r="CR8441" i="1"/>
  <c r="CL8441" i="1"/>
  <c r="CR8440" i="1"/>
  <c r="CL8440" i="1"/>
  <c r="CR8439" i="1"/>
  <c r="CL8439" i="1"/>
  <c r="CR8438" i="1"/>
  <c r="CL8438" i="1"/>
  <c r="CR8437" i="1"/>
  <c r="CL8437" i="1"/>
  <c r="CR8436" i="1"/>
  <c r="CL8436" i="1"/>
  <c r="CR8435" i="1"/>
  <c r="CL8435" i="1"/>
  <c r="CR8434" i="1"/>
  <c r="CL8434" i="1"/>
  <c r="CR8433" i="1"/>
  <c r="CL8433" i="1"/>
  <c r="CR8432" i="1"/>
  <c r="CL8432" i="1"/>
  <c r="CR8431" i="1"/>
  <c r="CL8431" i="1"/>
  <c r="CR8430" i="1"/>
  <c r="CL8430" i="1"/>
  <c r="CR8429" i="1"/>
  <c r="CL8429" i="1"/>
  <c r="CR8428" i="1"/>
  <c r="CL8428" i="1"/>
  <c r="CR8427" i="1"/>
  <c r="CL8427" i="1"/>
  <c r="CR8426" i="1"/>
  <c r="CL8426" i="1"/>
  <c r="CR8425" i="1"/>
  <c r="CL8425" i="1"/>
  <c r="CR8424" i="1"/>
  <c r="CL8424" i="1"/>
  <c r="CR8423" i="1"/>
  <c r="CL8423" i="1"/>
  <c r="CR8422" i="1"/>
  <c r="CL8422" i="1"/>
  <c r="CR8421" i="1"/>
  <c r="CL8421" i="1"/>
  <c r="CR8420" i="1"/>
  <c r="CL8420" i="1"/>
  <c r="CR8419" i="1"/>
  <c r="CL8419" i="1"/>
  <c r="CR8418" i="1"/>
  <c r="CL8418" i="1"/>
  <c r="CR8417" i="1"/>
  <c r="CL8417" i="1"/>
  <c r="CR8416" i="1"/>
  <c r="CL8416" i="1"/>
  <c r="CR8415" i="1"/>
  <c r="CL8415" i="1"/>
  <c r="CR8414" i="1"/>
  <c r="CL8414" i="1"/>
  <c r="CR8413" i="1"/>
  <c r="CL8413" i="1"/>
  <c r="CR8412" i="1"/>
  <c r="CL8412" i="1"/>
  <c r="CR8411" i="1"/>
  <c r="CL8411" i="1"/>
  <c r="CR8410" i="1"/>
  <c r="CL8410" i="1"/>
  <c r="CR8409" i="1"/>
  <c r="CL8409" i="1"/>
  <c r="CR8408" i="1"/>
  <c r="CL8408" i="1"/>
  <c r="CR8407" i="1"/>
  <c r="CL8407" i="1"/>
  <c r="CR8406" i="1"/>
  <c r="CL8406" i="1"/>
  <c r="CR8405" i="1"/>
  <c r="CL8405" i="1"/>
  <c r="CR8404" i="1"/>
  <c r="CL8404" i="1"/>
  <c r="CR8403" i="1"/>
  <c r="CL8403" i="1"/>
  <c r="CR8402" i="1"/>
  <c r="CL8402" i="1"/>
  <c r="CR8401" i="1"/>
  <c r="CL8401" i="1"/>
  <c r="CR8400" i="1"/>
  <c r="CL8400" i="1"/>
  <c r="CR8399" i="1"/>
  <c r="CL8399" i="1"/>
  <c r="CR8398" i="1"/>
  <c r="CL8398" i="1"/>
  <c r="CR8397" i="1"/>
  <c r="CL8397" i="1"/>
  <c r="CR8396" i="1"/>
  <c r="CL8396" i="1"/>
  <c r="CR8395" i="1"/>
  <c r="CL8395" i="1"/>
  <c r="CR8394" i="1"/>
  <c r="CL8394" i="1"/>
  <c r="CR8393" i="1"/>
  <c r="CL8393" i="1"/>
  <c r="CR8392" i="1"/>
  <c r="CL8392" i="1"/>
  <c r="CR8391" i="1"/>
  <c r="CL8391" i="1"/>
  <c r="CR8390" i="1"/>
  <c r="CL8390" i="1"/>
  <c r="CR8389" i="1"/>
  <c r="CL8389" i="1"/>
  <c r="CR8388" i="1"/>
  <c r="CL8388" i="1"/>
  <c r="CR8387" i="1"/>
  <c r="CL8387" i="1"/>
  <c r="CR8386" i="1"/>
  <c r="CL8386" i="1"/>
  <c r="CR8385" i="1"/>
  <c r="CL8385" i="1"/>
  <c r="CR8384" i="1"/>
  <c r="CL8384" i="1"/>
  <c r="CR8383" i="1"/>
  <c r="CL8383" i="1"/>
  <c r="CR8382" i="1"/>
  <c r="CL8382" i="1"/>
  <c r="CR8381" i="1"/>
  <c r="CL8381" i="1"/>
  <c r="CR8380" i="1"/>
  <c r="CL8380" i="1"/>
  <c r="CR8379" i="1"/>
  <c r="CL8379" i="1"/>
  <c r="CR8378" i="1"/>
  <c r="CL8378" i="1"/>
  <c r="CR8377" i="1"/>
  <c r="CL8377" i="1"/>
  <c r="CR8376" i="1"/>
  <c r="CL8376" i="1"/>
  <c r="CR8375" i="1"/>
  <c r="CL8375" i="1"/>
  <c r="CR8374" i="1"/>
  <c r="CL8374" i="1"/>
  <c r="CR8373" i="1"/>
  <c r="CL8373" i="1"/>
  <c r="CR8372" i="1"/>
  <c r="CL8372" i="1"/>
  <c r="CR8371" i="1"/>
  <c r="CL8371" i="1"/>
  <c r="CR8370" i="1"/>
  <c r="CL8370" i="1"/>
  <c r="CR8369" i="1"/>
  <c r="CL8369" i="1"/>
  <c r="CR8368" i="1"/>
  <c r="CL8368" i="1"/>
  <c r="CR8367" i="1"/>
  <c r="CL8367" i="1"/>
  <c r="CR8366" i="1"/>
  <c r="CL8366" i="1"/>
  <c r="CR8365" i="1"/>
  <c r="CL8365" i="1"/>
  <c r="CR8364" i="1"/>
  <c r="CL8364" i="1"/>
  <c r="CR8363" i="1"/>
  <c r="CL8363" i="1"/>
  <c r="CR8362" i="1"/>
  <c r="CL8362" i="1"/>
  <c r="CR8361" i="1"/>
  <c r="CL8361" i="1"/>
  <c r="CR8360" i="1"/>
  <c r="CL8360" i="1"/>
  <c r="CR8359" i="1"/>
  <c r="CL8359" i="1"/>
  <c r="CR8358" i="1"/>
  <c r="CL8358" i="1"/>
  <c r="CR8357" i="1"/>
  <c r="CL8357" i="1"/>
  <c r="CR8356" i="1"/>
  <c r="CL8356" i="1"/>
  <c r="CR8355" i="1"/>
  <c r="CL8355" i="1"/>
  <c r="CR8354" i="1"/>
  <c r="CL8354" i="1"/>
  <c r="CR8353" i="1"/>
  <c r="CL8353" i="1"/>
  <c r="CR8352" i="1"/>
  <c r="CL8352" i="1"/>
  <c r="CR8351" i="1"/>
  <c r="CL8351" i="1"/>
  <c r="CR8350" i="1"/>
  <c r="CL8350" i="1"/>
  <c r="CR8349" i="1"/>
  <c r="CL8349" i="1"/>
  <c r="CR8348" i="1"/>
  <c r="CL8348" i="1"/>
  <c r="CR8347" i="1"/>
  <c r="CL8347" i="1"/>
  <c r="CR8346" i="1"/>
  <c r="CL8346" i="1"/>
  <c r="CR8345" i="1"/>
  <c r="CL8345" i="1"/>
  <c r="CR8344" i="1"/>
  <c r="CL8344" i="1"/>
  <c r="CR8343" i="1"/>
  <c r="CL8343" i="1"/>
  <c r="CR8342" i="1"/>
  <c r="CL8342" i="1"/>
  <c r="CR8341" i="1"/>
  <c r="CL8341" i="1"/>
  <c r="CR8340" i="1"/>
  <c r="CL8340" i="1"/>
  <c r="CR8339" i="1"/>
  <c r="CL8339" i="1"/>
  <c r="CR8338" i="1"/>
  <c r="CL8338" i="1"/>
  <c r="CR8337" i="1"/>
  <c r="CL8337" i="1"/>
  <c r="CR8336" i="1"/>
  <c r="CL8336" i="1"/>
  <c r="CR8335" i="1"/>
  <c r="CL8335" i="1"/>
  <c r="CR8334" i="1"/>
  <c r="CL8334" i="1"/>
  <c r="CR8333" i="1"/>
  <c r="CL8333" i="1"/>
  <c r="CR8332" i="1"/>
  <c r="CL8332" i="1"/>
  <c r="CR8331" i="1"/>
  <c r="CL8331" i="1"/>
  <c r="CR8330" i="1"/>
  <c r="CL8330" i="1"/>
  <c r="CR8329" i="1"/>
  <c r="CL8329" i="1"/>
  <c r="CR8328" i="1"/>
  <c r="CL8328" i="1"/>
  <c r="CR8327" i="1"/>
  <c r="CL8327" i="1"/>
  <c r="CR8326" i="1"/>
  <c r="CL8326" i="1"/>
  <c r="CR8325" i="1"/>
  <c r="CL8325" i="1"/>
  <c r="CR8324" i="1"/>
  <c r="CL8324" i="1"/>
  <c r="CR8323" i="1"/>
  <c r="CL8323" i="1"/>
  <c r="CR8322" i="1"/>
  <c r="CL8322" i="1"/>
  <c r="CR8321" i="1"/>
  <c r="CL8321" i="1"/>
  <c r="CR8320" i="1"/>
  <c r="CL8320" i="1"/>
  <c r="CR8319" i="1"/>
  <c r="CL8319" i="1"/>
  <c r="CR8318" i="1"/>
  <c r="CL8318" i="1"/>
  <c r="CR8317" i="1"/>
  <c r="CL8317" i="1"/>
  <c r="CR8316" i="1"/>
  <c r="CL8316" i="1"/>
  <c r="CR8315" i="1"/>
  <c r="CL8315" i="1"/>
  <c r="CR8314" i="1"/>
  <c r="CL8314" i="1"/>
  <c r="CR8313" i="1"/>
  <c r="CL8313" i="1"/>
  <c r="CR8312" i="1"/>
  <c r="CL8312" i="1"/>
  <c r="CR8311" i="1"/>
  <c r="CL8311" i="1"/>
  <c r="CR8310" i="1"/>
  <c r="CL8310" i="1"/>
  <c r="CR8309" i="1"/>
  <c r="CL8309" i="1"/>
  <c r="CR8308" i="1"/>
  <c r="CL8308" i="1"/>
  <c r="CR8307" i="1"/>
  <c r="CL8307" i="1"/>
  <c r="CR8306" i="1"/>
  <c r="CL8306" i="1"/>
  <c r="CR8305" i="1"/>
  <c r="CL8305" i="1"/>
  <c r="CR8304" i="1"/>
  <c r="CL8304" i="1"/>
  <c r="CR8303" i="1"/>
  <c r="CL8303" i="1"/>
  <c r="CR8302" i="1"/>
  <c r="CL8302" i="1"/>
  <c r="CR8301" i="1"/>
  <c r="CL8301" i="1"/>
  <c r="CR8300" i="1"/>
  <c r="CL8300" i="1"/>
  <c r="CR8299" i="1"/>
  <c r="CL8299" i="1"/>
  <c r="CR8298" i="1"/>
  <c r="CL8298" i="1"/>
  <c r="CR8297" i="1"/>
  <c r="CL8297" i="1"/>
  <c r="CR8296" i="1"/>
  <c r="CL8296" i="1"/>
  <c r="CR8295" i="1"/>
  <c r="CL8295" i="1"/>
  <c r="CR8294" i="1"/>
  <c r="CL8294" i="1"/>
  <c r="CR8293" i="1"/>
  <c r="CL8293" i="1"/>
  <c r="CR8292" i="1"/>
  <c r="CL8292" i="1"/>
  <c r="CR8291" i="1"/>
  <c r="CL8291" i="1"/>
  <c r="CR8290" i="1"/>
  <c r="CL8290" i="1"/>
  <c r="CR8289" i="1"/>
  <c r="CL8289" i="1"/>
  <c r="CR8288" i="1"/>
  <c r="CL8288" i="1"/>
  <c r="CR8287" i="1"/>
  <c r="CL8287" i="1"/>
  <c r="CR8286" i="1"/>
  <c r="CL8286" i="1"/>
  <c r="CR8285" i="1"/>
  <c r="CL8285" i="1"/>
  <c r="CR8284" i="1"/>
  <c r="CL8284" i="1"/>
  <c r="CR8283" i="1"/>
  <c r="CL8283" i="1"/>
  <c r="CR8282" i="1"/>
  <c r="CL8282" i="1"/>
  <c r="CR8281" i="1"/>
  <c r="CL8281" i="1"/>
  <c r="CR8280" i="1"/>
  <c r="CL8280" i="1"/>
  <c r="CR8279" i="1"/>
  <c r="CL8279" i="1"/>
  <c r="CR8278" i="1"/>
  <c r="CL8278" i="1"/>
  <c r="CR8277" i="1"/>
  <c r="CL8277" i="1"/>
  <c r="CR8276" i="1"/>
  <c r="CL8276" i="1"/>
  <c r="CR8275" i="1"/>
  <c r="CL8275" i="1"/>
  <c r="CR8274" i="1"/>
  <c r="CL8274" i="1"/>
  <c r="CR8273" i="1"/>
  <c r="CL8273" i="1"/>
  <c r="CR8272" i="1"/>
  <c r="CL8272" i="1"/>
  <c r="CR8271" i="1"/>
  <c r="CL8271" i="1"/>
  <c r="CR8270" i="1"/>
  <c r="CL8270" i="1"/>
  <c r="CR8269" i="1"/>
  <c r="CL8269" i="1"/>
  <c r="CR8268" i="1"/>
  <c r="CL8268" i="1"/>
  <c r="CR8267" i="1"/>
  <c r="CL8267" i="1"/>
  <c r="CR8266" i="1"/>
  <c r="CL8266" i="1"/>
  <c r="CR8265" i="1"/>
  <c r="CL8265" i="1"/>
  <c r="CR8264" i="1"/>
  <c r="CL8264" i="1"/>
  <c r="CR8263" i="1"/>
  <c r="CL8263" i="1"/>
  <c r="CR8262" i="1"/>
  <c r="CL8262" i="1"/>
  <c r="CR8261" i="1"/>
  <c r="CL8261" i="1"/>
  <c r="CR8260" i="1"/>
  <c r="CL8260" i="1"/>
  <c r="CR8259" i="1"/>
  <c r="CL8259" i="1"/>
  <c r="CR8258" i="1"/>
  <c r="CL8258" i="1"/>
  <c r="CR8257" i="1"/>
  <c r="CL8257" i="1"/>
  <c r="CR8256" i="1"/>
  <c r="CL8256" i="1"/>
  <c r="CR8255" i="1"/>
  <c r="CL8255" i="1"/>
  <c r="CR8254" i="1"/>
  <c r="CL8254" i="1"/>
  <c r="CR8253" i="1"/>
  <c r="CL8253" i="1"/>
  <c r="CR8252" i="1"/>
  <c r="CL8252" i="1"/>
  <c r="CR8251" i="1"/>
  <c r="CL8251" i="1"/>
  <c r="CR8250" i="1"/>
  <c r="CL8250" i="1"/>
  <c r="CR8249" i="1"/>
  <c r="CL8249" i="1"/>
  <c r="CR8248" i="1"/>
  <c r="CL8248" i="1"/>
  <c r="CR8247" i="1"/>
  <c r="CL8247" i="1"/>
  <c r="CR8246" i="1"/>
  <c r="CL8246" i="1"/>
  <c r="CR8245" i="1"/>
  <c r="CL8245" i="1"/>
  <c r="CR8244" i="1"/>
  <c r="CL8244" i="1"/>
  <c r="CR8243" i="1"/>
  <c r="CL8243" i="1"/>
  <c r="CR8242" i="1"/>
  <c r="CL8242" i="1"/>
  <c r="CR8241" i="1"/>
  <c r="CL8241" i="1"/>
  <c r="CR8240" i="1"/>
  <c r="CL8240" i="1"/>
  <c r="CR8239" i="1"/>
  <c r="CL8239" i="1"/>
  <c r="CR8238" i="1"/>
  <c r="CL8238" i="1"/>
  <c r="CR8237" i="1"/>
  <c r="CL8237" i="1"/>
  <c r="CR8236" i="1"/>
  <c r="CL8236" i="1"/>
  <c r="CR8235" i="1"/>
  <c r="CL8235" i="1"/>
  <c r="CR8234" i="1"/>
  <c r="CL8234" i="1"/>
  <c r="CR8233" i="1"/>
  <c r="CL8233" i="1"/>
  <c r="CR8232" i="1"/>
  <c r="CL8232" i="1"/>
  <c r="CR8231" i="1"/>
  <c r="CL8231" i="1"/>
  <c r="CR8230" i="1"/>
  <c r="CL8230" i="1"/>
  <c r="CR8229" i="1"/>
  <c r="CL8229" i="1"/>
  <c r="CR8228" i="1"/>
  <c r="CL8228" i="1"/>
  <c r="CR8227" i="1"/>
  <c r="CL8227" i="1"/>
  <c r="CR8226" i="1"/>
  <c r="CL8226" i="1"/>
  <c r="CR8225" i="1"/>
  <c r="CL8225" i="1"/>
  <c r="CR8224" i="1"/>
  <c r="CL8224" i="1"/>
  <c r="CR8223" i="1"/>
  <c r="CL8223" i="1"/>
  <c r="CR8222" i="1"/>
  <c r="CL8222" i="1"/>
  <c r="CR8221" i="1"/>
  <c r="CL8221" i="1"/>
  <c r="CR8220" i="1"/>
  <c r="CL8220" i="1"/>
  <c r="CR8219" i="1"/>
  <c r="CL8219" i="1"/>
  <c r="CR8218" i="1"/>
  <c r="CL8218" i="1"/>
  <c r="CR8217" i="1"/>
  <c r="CL8217" i="1"/>
  <c r="CR8216" i="1"/>
  <c r="CL8216" i="1"/>
  <c r="CR8215" i="1"/>
  <c r="CL8215" i="1"/>
  <c r="CR8214" i="1"/>
  <c r="CL8214" i="1"/>
  <c r="CR8213" i="1"/>
  <c r="CL8213" i="1"/>
  <c r="CR8212" i="1"/>
  <c r="CL8212" i="1"/>
  <c r="CR8211" i="1"/>
  <c r="CL8211" i="1"/>
  <c r="CR8210" i="1"/>
  <c r="CL8210" i="1"/>
  <c r="CR8209" i="1"/>
  <c r="CL8209" i="1"/>
  <c r="CR8208" i="1"/>
  <c r="CL8208" i="1"/>
  <c r="CR8207" i="1"/>
  <c r="CL8207" i="1"/>
  <c r="CR8206" i="1"/>
  <c r="CL8206" i="1"/>
  <c r="CR8205" i="1"/>
  <c r="CL8205" i="1"/>
  <c r="CR8204" i="1"/>
  <c r="CL8204" i="1"/>
  <c r="CR8203" i="1"/>
  <c r="CL8203" i="1"/>
  <c r="CR8202" i="1"/>
  <c r="CL8202" i="1"/>
  <c r="CR8201" i="1"/>
  <c r="CL8201" i="1"/>
  <c r="CR8200" i="1"/>
  <c r="CL8200" i="1"/>
  <c r="CR8199" i="1"/>
  <c r="CL8199" i="1"/>
  <c r="CR8198" i="1"/>
  <c r="CL8198" i="1"/>
  <c r="CR8197" i="1"/>
  <c r="CL8197" i="1"/>
  <c r="CR8196" i="1"/>
  <c r="CL8196" i="1"/>
  <c r="CR8195" i="1"/>
  <c r="CL8195" i="1"/>
  <c r="CR8194" i="1"/>
  <c r="CL8194" i="1"/>
  <c r="CR8193" i="1"/>
  <c r="CL8193" i="1"/>
  <c r="CR8192" i="1"/>
  <c r="CL8192" i="1"/>
  <c r="CR8191" i="1"/>
  <c r="CL8191" i="1"/>
  <c r="CR8190" i="1"/>
  <c r="CL8190" i="1"/>
  <c r="CR8189" i="1"/>
  <c r="CL8189" i="1"/>
  <c r="CR8188" i="1"/>
  <c r="CL8188" i="1"/>
  <c r="CR8187" i="1"/>
  <c r="CL8187" i="1"/>
  <c r="CR8186" i="1"/>
  <c r="CL8186" i="1"/>
  <c r="CR8185" i="1"/>
  <c r="CL8185" i="1"/>
  <c r="CR8184" i="1"/>
  <c r="CL8184" i="1"/>
  <c r="CR8183" i="1"/>
  <c r="CL8183" i="1"/>
  <c r="CR8182" i="1"/>
  <c r="CL8182" i="1"/>
  <c r="CR8181" i="1"/>
  <c r="CL8181" i="1"/>
  <c r="CR8180" i="1"/>
  <c r="CL8180" i="1"/>
  <c r="CR8179" i="1"/>
  <c r="CL8179" i="1"/>
  <c r="CR8178" i="1"/>
  <c r="CL8178" i="1"/>
  <c r="CR8177" i="1"/>
  <c r="CL8177" i="1"/>
  <c r="CR8176" i="1"/>
  <c r="CL8176" i="1"/>
  <c r="CR8175" i="1"/>
  <c r="CL8175" i="1"/>
  <c r="CR8174" i="1"/>
  <c r="CL8174" i="1"/>
  <c r="CR8173" i="1"/>
  <c r="CL8173" i="1"/>
  <c r="CR8172" i="1"/>
  <c r="CL8172" i="1"/>
  <c r="CR8171" i="1"/>
  <c r="CL8171" i="1"/>
  <c r="CR8170" i="1"/>
  <c r="CL8170" i="1"/>
  <c r="CR8169" i="1"/>
  <c r="CL8169" i="1"/>
  <c r="CR8168" i="1"/>
  <c r="CL8168" i="1"/>
  <c r="CR8167" i="1"/>
  <c r="CL8167" i="1"/>
  <c r="CR8166" i="1"/>
  <c r="CL8166" i="1"/>
  <c r="CR8165" i="1"/>
  <c r="CL8165" i="1"/>
  <c r="CR8164" i="1"/>
  <c r="CL8164" i="1"/>
  <c r="CR8163" i="1"/>
  <c r="CL8163" i="1"/>
  <c r="CR8162" i="1"/>
  <c r="CL8162" i="1"/>
  <c r="CR8161" i="1"/>
  <c r="CL8161" i="1"/>
  <c r="CR8160" i="1"/>
  <c r="CL8160" i="1"/>
  <c r="CR8159" i="1"/>
  <c r="CL8159" i="1"/>
  <c r="CR8158" i="1"/>
  <c r="CL8158" i="1"/>
  <c r="CR8157" i="1"/>
  <c r="CL8157" i="1"/>
  <c r="CR8156" i="1"/>
  <c r="CL8156" i="1"/>
  <c r="CR8155" i="1"/>
  <c r="CL8155" i="1"/>
  <c r="CR8154" i="1"/>
  <c r="CL8154" i="1"/>
  <c r="CR8153" i="1"/>
  <c r="CL8153" i="1"/>
  <c r="CR8152" i="1"/>
  <c r="CL8152" i="1"/>
  <c r="CR8151" i="1"/>
  <c r="CL8151" i="1"/>
  <c r="CR8150" i="1"/>
  <c r="CL8150" i="1"/>
  <c r="CR8149" i="1"/>
  <c r="CL8149" i="1"/>
  <c r="CR8148" i="1"/>
  <c r="CL8148" i="1"/>
  <c r="CR8147" i="1"/>
  <c r="CL8147" i="1"/>
  <c r="CR8146" i="1"/>
  <c r="CL8146" i="1"/>
  <c r="CR8145" i="1"/>
  <c r="CL8145" i="1"/>
  <c r="CR8144" i="1"/>
  <c r="CL8144" i="1"/>
  <c r="CR8143" i="1"/>
  <c r="CL8143" i="1"/>
  <c r="CR8142" i="1"/>
  <c r="CL8142" i="1"/>
  <c r="CR8141" i="1"/>
  <c r="CL8141" i="1"/>
  <c r="CR8140" i="1"/>
  <c r="CL8140" i="1"/>
  <c r="CR8139" i="1"/>
  <c r="CL8139" i="1"/>
  <c r="CR8138" i="1"/>
  <c r="CL8138" i="1"/>
  <c r="CR8137" i="1"/>
  <c r="CL8137" i="1"/>
  <c r="CR8136" i="1"/>
  <c r="CL8136" i="1"/>
  <c r="CR8135" i="1"/>
  <c r="CL8135" i="1"/>
  <c r="CR8134" i="1"/>
  <c r="CL8134" i="1"/>
  <c r="CR8133" i="1"/>
  <c r="CL8133" i="1"/>
  <c r="CR8132" i="1"/>
  <c r="CL8132" i="1"/>
  <c r="CR8131" i="1"/>
  <c r="CL8131" i="1"/>
  <c r="CR8130" i="1"/>
  <c r="CL8130" i="1"/>
  <c r="CR8129" i="1"/>
  <c r="CL8129" i="1"/>
  <c r="CR8128" i="1"/>
  <c r="CL8128" i="1"/>
  <c r="CR8127" i="1"/>
  <c r="CL8127" i="1"/>
  <c r="CR8126" i="1"/>
  <c r="CL8126" i="1"/>
  <c r="CR8125" i="1"/>
  <c r="CL8125" i="1"/>
  <c r="CR8124" i="1"/>
  <c r="CL8124" i="1"/>
  <c r="CR8123" i="1"/>
  <c r="CL8123" i="1"/>
  <c r="CR8122" i="1"/>
  <c r="CL8122" i="1"/>
  <c r="CR8121" i="1"/>
  <c r="CL8121" i="1"/>
  <c r="CR8120" i="1"/>
  <c r="CL8120" i="1"/>
  <c r="CR8119" i="1"/>
  <c r="CL8119" i="1"/>
  <c r="CR8118" i="1"/>
  <c r="CL8118" i="1"/>
  <c r="CR8117" i="1"/>
  <c r="CL8117" i="1"/>
  <c r="CR8116" i="1"/>
  <c r="CL8116" i="1"/>
  <c r="CR8115" i="1"/>
  <c r="CL8115" i="1"/>
  <c r="CR8114" i="1"/>
  <c r="CL8114" i="1"/>
  <c r="CR8113" i="1"/>
  <c r="CL8113" i="1"/>
  <c r="CR8112" i="1"/>
  <c r="CL8112" i="1"/>
  <c r="CR8111" i="1"/>
  <c r="CL8111" i="1"/>
  <c r="CR8110" i="1"/>
  <c r="CL8110" i="1"/>
  <c r="CR8109" i="1"/>
  <c r="CL8109" i="1"/>
  <c r="CR8108" i="1"/>
  <c r="CL8108" i="1"/>
  <c r="CR8107" i="1"/>
  <c r="CL8107" i="1"/>
  <c r="CR8106" i="1"/>
  <c r="CL8106" i="1"/>
  <c r="CR8105" i="1"/>
  <c r="CL8105" i="1"/>
  <c r="CR8104" i="1"/>
  <c r="CL8104" i="1"/>
  <c r="CR8103" i="1"/>
  <c r="CL8103" i="1"/>
  <c r="CR8102" i="1"/>
  <c r="CL8102" i="1"/>
  <c r="CR8101" i="1"/>
  <c r="CL8101" i="1"/>
  <c r="CR8100" i="1"/>
  <c r="CL8100" i="1"/>
  <c r="CR8099" i="1"/>
  <c r="CL8099" i="1"/>
  <c r="CR8098" i="1"/>
  <c r="CL8098" i="1"/>
  <c r="CR8097" i="1"/>
  <c r="CL8097" i="1"/>
  <c r="CR8096" i="1"/>
  <c r="CL8096" i="1"/>
  <c r="CR8095" i="1"/>
  <c r="CL8095" i="1"/>
  <c r="CR8094" i="1"/>
  <c r="CL8094" i="1"/>
  <c r="CR8093" i="1"/>
  <c r="CL8093" i="1"/>
  <c r="CR8092" i="1"/>
  <c r="CL8092" i="1"/>
  <c r="CR8091" i="1"/>
  <c r="CL8091" i="1"/>
  <c r="CR8090" i="1"/>
  <c r="CL8090" i="1"/>
  <c r="CR8089" i="1"/>
  <c r="CL8089" i="1"/>
  <c r="CR8088" i="1"/>
  <c r="CL8088" i="1"/>
  <c r="CR8087" i="1"/>
  <c r="CL8087" i="1"/>
  <c r="CR8086" i="1"/>
  <c r="CL8086" i="1"/>
  <c r="CR8085" i="1"/>
  <c r="CL8085" i="1"/>
  <c r="CR8084" i="1"/>
  <c r="CL8084" i="1"/>
  <c r="CR8083" i="1"/>
  <c r="CL8083" i="1"/>
  <c r="CR8082" i="1"/>
  <c r="CL8082" i="1"/>
  <c r="CR8081" i="1"/>
  <c r="CL8081" i="1"/>
  <c r="CR8080" i="1"/>
  <c r="CL8080" i="1"/>
  <c r="CR8079" i="1"/>
  <c r="CL8079" i="1"/>
  <c r="CR8078" i="1"/>
  <c r="CL8078" i="1"/>
  <c r="CR8077" i="1"/>
  <c r="CL8077" i="1"/>
  <c r="CR8076" i="1"/>
  <c r="CL8076" i="1"/>
  <c r="CR8075" i="1"/>
  <c r="CL8075" i="1"/>
  <c r="CR8074" i="1"/>
  <c r="CL8074" i="1"/>
  <c r="CR8073" i="1"/>
  <c r="CL8073" i="1"/>
  <c r="CR8072" i="1"/>
  <c r="CL8072" i="1"/>
  <c r="CR8071" i="1"/>
  <c r="CL8071" i="1"/>
  <c r="CR8070" i="1"/>
  <c r="CL8070" i="1"/>
  <c r="CR8069" i="1"/>
  <c r="CL8069" i="1"/>
  <c r="CR8068" i="1"/>
  <c r="CL8068" i="1"/>
  <c r="CR8067" i="1"/>
  <c r="CL8067" i="1"/>
  <c r="CR8066" i="1"/>
  <c r="CL8066" i="1"/>
  <c r="CR8065" i="1"/>
  <c r="CL8065" i="1"/>
  <c r="CR8064" i="1"/>
  <c r="CL8064" i="1"/>
  <c r="CR8063" i="1"/>
  <c r="CL8063" i="1"/>
  <c r="CR8062" i="1"/>
  <c r="CL8062" i="1"/>
  <c r="CR8061" i="1"/>
  <c r="CL8061" i="1"/>
  <c r="CR8060" i="1"/>
  <c r="CL8060" i="1"/>
  <c r="CR8059" i="1"/>
  <c r="CL8059" i="1"/>
  <c r="CR8058" i="1"/>
  <c r="CL8058" i="1"/>
  <c r="CR8057" i="1"/>
  <c r="CL8057" i="1"/>
  <c r="CR8056" i="1"/>
  <c r="CL8056" i="1"/>
  <c r="CR8055" i="1"/>
  <c r="CL8055" i="1"/>
  <c r="CR8054" i="1"/>
  <c r="CL8054" i="1"/>
  <c r="CR8053" i="1"/>
  <c r="CL8053" i="1"/>
  <c r="CR8052" i="1"/>
  <c r="CL8052" i="1"/>
  <c r="CR8051" i="1"/>
  <c r="CL8051" i="1"/>
  <c r="CR8050" i="1"/>
  <c r="CL8050" i="1"/>
  <c r="CR8049" i="1"/>
  <c r="CL8049" i="1"/>
  <c r="CR8048" i="1"/>
  <c r="CL8048" i="1"/>
  <c r="CR8047" i="1"/>
  <c r="CL8047" i="1"/>
  <c r="CR8046" i="1"/>
  <c r="CL8046" i="1"/>
  <c r="CR8045" i="1"/>
  <c r="CL8045" i="1"/>
  <c r="CR8044" i="1"/>
  <c r="CL8044" i="1"/>
  <c r="CR8043" i="1"/>
  <c r="CL8043" i="1"/>
  <c r="CR8042" i="1"/>
  <c r="CL8042" i="1"/>
  <c r="CR8041" i="1"/>
  <c r="CL8041" i="1"/>
  <c r="CR8040" i="1"/>
  <c r="CL8040" i="1"/>
  <c r="CR8039" i="1"/>
  <c r="CL8039" i="1"/>
  <c r="CR8038" i="1"/>
  <c r="CL8038" i="1"/>
  <c r="CR8037" i="1"/>
  <c r="CL8037" i="1"/>
  <c r="CR8036" i="1"/>
  <c r="CL8036" i="1"/>
  <c r="CR8035" i="1"/>
  <c r="CL8035" i="1"/>
  <c r="CR8034" i="1"/>
  <c r="CL8034" i="1"/>
  <c r="CR8033" i="1"/>
  <c r="CL8033" i="1"/>
  <c r="CR8032" i="1"/>
  <c r="CL8032" i="1"/>
  <c r="CR8031" i="1"/>
  <c r="CL8031" i="1"/>
  <c r="CR8030" i="1"/>
  <c r="CL8030" i="1"/>
  <c r="CR8029" i="1"/>
  <c r="CL8029" i="1"/>
  <c r="CR8028" i="1"/>
  <c r="CL8028" i="1"/>
  <c r="CR8027" i="1"/>
  <c r="CL8027" i="1"/>
  <c r="CR8026" i="1"/>
  <c r="CL8026" i="1"/>
  <c r="CR8025" i="1"/>
  <c r="CL8025" i="1"/>
  <c r="CR8024" i="1"/>
  <c r="CL8024" i="1"/>
  <c r="CR8023" i="1"/>
  <c r="CL8023" i="1"/>
  <c r="CR8022" i="1"/>
  <c r="CL8022" i="1"/>
  <c r="CR8021" i="1"/>
  <c r="CL8021" i="1"/>
  <c r="CR8020" i="1"/>
  <c r="CL8020" i="1"/>
  <c r="CR8019" i="1"/>
  <c r="CL8019" i="1"/>
  <c r="CR8018" i="1"/>
  <c r="CL8018" i="1"/>
  <c r="CR8017" i="1"/>
  <c r="CL8017" i="1"/>
  <c r="CR8016" i="1"/>
  <c r="CL8016" i="1"/>
  <c r="CR8015" i="1"/>
  <c r="CL8015" i="1"/>
  <c r="CR8014" i="1"/>
  <c r="CL8014" i="1"/>
  <c r="CR8013" i="1"/>
  <c r="CL8013" i="1"/>
  <c r="CR8012" i="1"/>
  <c r="CL8012" i="1"/>
  <c r="CR8011" i="1"/>
  <c r="CL8011" i="1"/>
  <c r="CR8010" i="1"/>
  <c r="CL8010" i="1"/>
  <c r="CR8009" i="1"/>
  <c r="CL8009" i="1"/>
  <c r="CR8008" i="1"/>
  <c r="CL8008" i="1"/>
  <c r="CR8007" i="1"/>
  <c r="CL8007" i="1"/>
  <c r="CR8006" i="1"/>
  <c r="CL8006" i="1"/>
  <c r="CR8005" i="1"/>
  <c r="CL8005" i="1"/>
  <c r="CR8004" i="1"/>
  <c r="CL8004" i="1"/>
  <c r="CR8003" i="1"/>
  <c r="CL8003" i="1"/>
  <c r="CR8002" i="1"/>
  <c r="CL8002" i="1"/>
  <c r="CR8001" i="1"/>
  <c r="CL8001" i="1"/>
  <c r="CR8000" i="1"/>
  <c r="CL8000" i="1"/>
  <c r="CR7999" i="1"/>
  <c r="CL7999" i="1"/>
  <c r="CR7998" i="1"/>
  <c r="CL7998" i="1"/>
  <c r="CR7997" i="1"/>
  <c r="CL7997" i="1"/>
  <c r="CR7996" i="1"/>
  <c r="CL7996" i="1"/>
  <c r="CR7995" i="1"/>
  <c r="CL7995" i="1"/>
  <c r="CR7994" i="1"/>
  <c r="CL7994" i="1"/>
  <c r="CR7993" i="1"/>
  <c r="CL7993" i="1"/>
  <c r="CR7992" i="1"/>
  <c r="CL7992" i="1"/>
  <c r="CR7991" i="1"/>
  <c r="CL7991" i="1"/>
  <c r="CR7990" i="1"/>
  <c r="CL7990" i="1"/>
  <c r="CR7989" i="1"/>
  <c r="CL7989" i="1"/>
  <c r="CR7988" i="1"/>
  <c r="CL7988" i="1"/>
  <c r="CR7987" i="1"/>
  <c r="CL7987" i="1"/>
  <c r="CR7986" i="1"/>
  <c r="CL7986" i="1"/>
  <c r="CR7985" i="1"/>
  <c r="CL7985" i="1"/>
  <c r="CR7984" i="1"/>
  <c r="CL7984" i="1"/>
  <c r="CR7983" i="1"/>
  <c r="CL7983" i="1"/>
  <c r="CR7982" i="1"/>
  <c r="CL7982" i="1"/>
  <c r="CR7981" i="1"/>
  <c r="CL7981" i="1"/>
  <c r="CR7980" i="1"/>
  <c r="CL7980" i="1"/>
  <c r="CR7979" i="1"/>
  <c r="CL7979" i="1"/>
  <c r="CR7978" i="1"/>
  <c r="CL7978" i="1"/>
  <c r="CR7977" i="1"/>
  <c r="CL7977" i="1"/>
  <c r="CR7976" i="1"/>
  <c r="CL7976" i="1"/>
  <c r="CR7975" i="1"/>
  <c r="CL7975" i="1"/>
  <c r="CR7974" i="1"/>
  <c r="CL7974" i="1"/>
  <c r="CR7973" i="1"/>
  <c r="CL7973" i="1"/>
  <c r="CR7972" i="1"/>
  <c r="CL7972" i="1"/>
  <c r="CR7971" i="1"/>
  <c r="CL7971" i="1"/>
  <c r="CR7970" i="1"/>
  <c r="CL7970" i="1"/>
  <c r="CR7969" i="1"/>
  <c r="CL7969" i="1"/>
  <c r="CR7968" i="1"/>
  <c r="CL7968" i="1"/>
  <c r="CR7967" i="1"/>
  <c r="CL7967" i="1"/>
  <c r="CR7966" i="1"/>
  <c r="CL7966" i="1"/>
  <c r="CR7965" i="1"/>
  <c r="CL7965" i="1"/>
  <c r="CR7964" i="1"/>
  <c r="CL7964" i="1"/>
  <c r="CR7963" i="1"/>
  <c r="CL7963" i="1"/>
  <c r="CR7962" i="1"/>
  <c r="CL7962" i="1"/>
  <c r="CR7961" i="1"/>
  <c r="CL7961" i="1"/>
  <c r="CR7960" i="1"/>
  <c r="CL7960" i="1"/>
  <c r="CR7959" i="1"/>
  <c r="CL7959" i="1"/>
  <c r="CR7958" i="1"/>
  <c r="CL7958" i="1"/>
  <c r="CR7957" i="1"/>
  <c r="CL7957" i="1"/>
  <c r="CR7956" i="1"/>
  <c r="CL7956" i="1"/>
  <c r="CR7955" i="1"/>
  <c r="CL7955" i="1"/>
  <c r="CR7954" i="1"/>
  <c r="CL7954" i="1"/>
  <c r="CR7953" i="1"/>
  <c r="CL7953" i="1"/>
  <c r="CR7952" i="1"/>
  <c r="CL7952" i="1"/>
  <c r="CR7951" i="1"/>
  <c r="CL7951" i="1"/>
  <c r="CR7950" i="1"/>
  <c r="CL7950" i="1"/>
  <c r="CR7949" i="1"/>
  <c r="CL7949" i="1"/>
  <c r="CR7948" i="1"/>
  <c r="CL7948" i="1"/>
  <c r="CR7947" i="1"/>
  <c r="CL7947" i="1"/>
  <c r="CR7946" i="1"/>
  <c r="CL7946" i="1"/>
  <c r="CR7945" i="1"/>
  <c r="CL7945" i="1"/>
  <c r="CR7944" i="1"/>
  <c r="CL7944" i="1"/>
  <c r="CR7943" i="1"/>
  <c r="CL7943" i="1"/>
  <c r="CR7942" i="1"/>
  <c r="CL7942" i="1"/>
  <c r="CR7941" i="1"/>
  <c r="CL7941" i="1"/>
  <c r="CR7940" i="1"/>
  <c r="CL7940" i="1"/>
  <c r="CR7939" i="1"/>
  <c r="CL7939" i="1"/>
  <c r="CR7938" i="1"/>
  <c r="CL7938" i="1"/>
  <c r="CR7937" i="1"/>
  <c r="CL7937" i="1"/>
  <c r="CR7936" i="1"/>
  <c r="CL7936" i="1"/>
  <c r="CR7935" i="1"/>
  <c r="CL7935" i="1"/>
  <c r="CR7934" i="1"/>
  <c r="CL7934" i="1"/>
  <c r="CR7933" i="1"/>
  <c r="CL7933" i="1"/>
  <c r="CR7932" i="1"/>
  <c r="CL7932" i="1"/>
  <c r="CR7931" i="1"/>
  <c r="CL7931" i="1"/>
  <c r="CR7930" i="1"/>
  <c r="CL7930" i="1"/>
  <c r="CR7929" i="1"/>
  <c r="CL7929" i="1"/>
  <c r="CR7928" i="1"/>
  <c r="CL7928" i="1"/>
  <c r="CR7927" i="1"/>
  <c r="CL7927" i="1"/>
  <c r="CR7926" i="1"/>
  <c r="CL7926" i="1"/>
  <c r="CR7925" i="1"/>
  <c r="CL7925" i="1"/>
  <c r="CR7924" i="1"/>
  <c r="CL7924" i="1"/>
  <c r="CR7923" i="1"/>
  <c r="CL7923" i="1"/>
  <c r="CR7922" i="1"/>
  <c r="CL7922" i="1"/>
  <c r="CR7921" i="1"/>
  <c r="CL7921" i="1"/>
  <c r="CR7920" i="1"/>
  <c r="CL7920" i="1"/>
  <c r="CR7919" i="1"/>
  <c r="CL7919" i="1"/>
  <c r="CR7918" i="1"/>
  <c r="CL7918" i="1"/>
  <c r="CR7917" i="1"/>
  <c r="CL7917" i="1"/>
  <c r="CR7916" i="1"/>
  <c r="CL7916" i="1"/>
  <c r="CR7915" i="1"/>
  <c r="CL7915" i="1"/>
  <c r="CR7914" i="1"/>
  <c r="CL7914" i="1"/>
  <c r="CR7913" i="1"/>
  <c r="CL7913" i="1"/>
  <c r="CR7912" i="1"/>
  <c r="CL7912" i="1"/>
  <c r="CR7911" i="1"/>
  <c r="CL7911" i="1"/>
  <c r="CR7910" i="1"/>
  <c r="CL7910" i="1"/>
  <c r="CR7909" i="1"/>
  <c r="CL7909" i="1"/>
  <c r="CR7908" i="1"/>
  <c r="CL7908" i="1"/>
  <c r="CR7907" i="1"/>
  <c r="CL7907" i="1"/>
  <c r="CR7906" i="1"/>
  <c r="CL7906" i="1"/>
  <c r="CR7905" i="1"/>
  <c r="CL7905" i="1"/>
  <c r="CR7904" i="1"/>
  <c r="CL7904" i="1"/>
  <c r="CR7903" i="1"/>
  <c r="CL7903" i="1"/>
  <c r="CR7902" i="1"/>
  <c r="CL7902" i="1"/>
  <c r="CR7901" i="1"/>
  <c r="CL7901" i="1"/>
  <c r="CR7900" i="1"/>
  <c r="CL7900" i="1"/>
  <c r="CR7899" i="1"/>
  <c r="CL7899" i="1"/>
  <c r="CR7898" i="1"/>
  <c r="CL7898" i="1"/>
  <c r="CR7897" i="1"/>
  <c r="CL7897" i="1"/>
  <c r="CR7896" i="1"/>
  <c r="CL7896" i="1"/>
  <c r="CR7895" i="1"/>
  <c r="CL7895" i="1"/>
  <c r="CR7894" i="1"/>
  <c r="CL7894" i="1"/>
  <c r="CR7893" i="1"/>
  <c r="CL7893" i="1"/>
  <c r="CR7892" i="1"/>
  <c r="CL7892" i="1"/>
  <c r="CR7891" i="1"/>
  <c r="CL7891" i="1"/>
  <c r="CR7890" i="1"/>
  <c r="CL7890" i="1"/>
  <c r="CR7889" i="1"/>
  <c r="CL7889" i="1"/>
  <c r="CR7888" i="1"/>
  <c r="CL7888" i="1"/>
  <c r="CR7887" i="1"/>
  <c r="CL7887" i="1"/>
  <c r="CR7886" i="1"/>
  <c r="CL7886" i="1"/>
  <c r="CR7885" i="1"/>
  <c r="CL7885" i="1"/>
  <c r="CR7884" i="1"/>
  <c r="CL7884" i="1"/>
  <c r="CR7883" i="1"/>
  <c r="CL7883" i="1"/>
  <c r="CR7882" i="1"/>
  <c r="CL7882" i="1"/>
  <c r="CR7881" i="1"/>
  <c r="CL7881" i="1"/>
  <c r="CR7880" i="1"/>
  <c r="CL7880" i="1"/>
  <c r="CR7879" i="1"/>
  <c r="CL7879" i="1"/>
  <c r="CR7878" i="1"/>
  <c r="CL7878" i="1"/>
  <c r="CR7877" i="1"/>
  <c r="CL7877" i="1"/>
  <c r="CR7876" i="1"/>
  <c r="CL7876" i="1"/>
  <c r="CR7875" i="1"/>
  <c r="CL7875" i="1"/>
  <c r="CR7874" i="1"/>
  <c r="CL7874" i="1"/>
  <c r="CR7873" i="1"/>
  <c r="CL7873" i="1"/>
  <c r="CR7872" i="1"/>
  <c r="CL7872" i="1"/>
  <c r="CR7871" i="1"/>
  <c r="CL7871" i="1"/>
  <c r="CR7870" i="1"/>
  <c r="CL7870" i="1"/>
  <c r="CR7869" i="1"/>
  <c r="CL7869" i="1"/>
  <c r="CR7868" i="1"/>
  <c r="CL7868" i="1"/>
  <c r="CR7867" i="1"/>
  <c r="CL7867" i="1"/>
  <c r="CR7866" i="1"/>
  <c r="CL7866" i="1"/>
  <c r="CR7865" i="1"/>
  <c r="CL7865" i="1"/>
  <c r="CR7864" i="1"/>
  <c r="CL7864" i="1"/>
  <c r="CR7863" i="1"/>
  <c r="CL7863" i="1"/>
  <c r="CR7862" i="1"/>
  <c r="CL7862" i="1"/>
  <c r="CR7861" i="1"/>
  <c r="CL7861" i="1"/>
  <c r="CR7860" i="1"/>
  <c r="CL7860" i="1"/>
  <c r="CR7859" i="1"/>
  <c r="CL7859" i="1"/>
  <c r="CR7858" i="1"/>
  <c r="CL7858" i="1"/>
  <c r="CR7857" i="1"/>
  <c r="CL7857" i="1"/>
  <c r="CR7856" i="1"/>
  <c r="CL7856" i="1"/>
  <c r="CR7855" i="1"/>
  <c r="CL7855" i="1"/>
  <c r="CR7854" i="1"/>
  <c r="CL7854" i="1"/>
  <c r="CR7853" i="1"/>
  <c r="CL7853" i="1"/>
  <c r="CR7852" i="1"/>
  <c r="CL7852" i="1"/>
  <c r="CR7851" i="1"/>
  <c r="CL7851" i="1"/>
  <c r="CR7850" i="1"/>
  <c r="CL7850" i="1"/>
  <c r="CR7849" i="1"/>
  <c r="CL7849" i="1"/>
  <c r="CR7848" i="1"/>
  <c r="CL7848" i="1"/>
  <c r="CR7847" i="1"/>
  <c r="CL7847" i="1"/>
  <c r="CR7846" i="1"/>
  <c r="CL7846" i="1"/>
  <c r="CR7845" i="1"/>
  <c r="CL7845" i="1"/>
  <c r="CR7844" i="1"/>
  <c r="CL7844" i="1"/>
  <c r="CR7843" i="1"/>
  <c r="CL7843" i="1"/>
  <c r="CR7842" i="1"/>
  <c r="CL7842" i="1"/>
  <c r="CR7841" i="1"/>
  <c r="CL7841" i="1"/>
  <c r="CR7840" i="1"/>
  <c r="CL7840" i="1"/>
  <c r="CR7839" i="1"/>
  <c r="CL7839" i="1"/>
  <c r="CR7838" i="1"/>
  <c r="CL7838" i="1"/>
  <c r="CR7837" i="1"/>
  <c r="CL7837" i="1"/>
  <c r="CR7836" i="1"/>
  <c r="CL7836" i="1"/>
  <c r="CR7835" i="1"/>
  <c r="CL7835" i="1"/>
  <c r="CR7834" i="1"/>
  <c r="CL7834" i="1"/>
  <c r="CR7833" i="1"/>
  <c r="CL7833" i="1"/>
  <c r="CR7832" i="1"/>
  <c r="CL7832" i="1"/>
  <c r="CR7831" i="1"/>
  <c r="CL7831" i="1"/>
  <c r="CR7830" i="1"/>
  <c r="CL7830" i="1"/>
  <c r="CR7829" i="1"/>
  <c r="CL7829" i="1"/>
  <c r="CR7828" i="1"/>
  <c r="CL7828" i="1"/>
  <c r="CR7827" i="1"/>
  <c r="CL7827" i="1"/>
  <c r="CR7826" i="1"/>
  <c r="CL7826" i="1"/>
  <c r="CR7825" i="1"/>
  <c r="CL7825" i="1"/>
  <c r="CR7824" i="1"/>
  <c r="CL7824" i="1"/>
  <c r="CR7823" i="1"/>
  <c r="CL7823" i="1"/>
  <c r="CR7822" i="1"/>
  <c r="CL7822" i="1"/>
  <c r="CR7821" i="1"/>
  <c r="CL7821" i="1"/>
  <c r="CR7820" i="1"/>
  <c r="CL7820" i="1"/>
  <c r="CR7819" i="1"/>
  <c r="CL7819" i="1"/>
  <c r="CR7818" i="1"/>
  <c r="CL7818" i="1"/>
  <c r="CR7817" i="1"/>
  <c r="CL7817" i="1"/>
  <c r="CR7816" i="1"/>
  <c r="CL7816" i="1"/>
  <c r="CR7815" i="1"/>
  <c r="CL7815" i="1"/>
  <c r="CR7814" i="1"/>
  <c r="CL7814" i="1"/>
  <c r="CR7813" i="1"/>
  <c r="CL7813" i="1"/>
  <c r="CR7812" i="1"/>
  <c r="CL7812" i="1"/>
  <c r="CR7811" i="1"/>
  <c r="CL7811" i="1"/>
  <c r="CR7810" i="1"/>
  <c r="CL7810" i="1"/>
  <c r="CR7809" i="1"/>
  <c r="CL7809" i="1"/>
  <c r="CR7808" i="1"/>
  <c r="CL7808" i="1"/>
  <c r="CR7807" i="1"/>
  <c r="CL7807" i="1"/>
  <c r="CR7806" i="1"/>
  <c r="CL7806" i="1"/>
  <c r="CR7805" i="1"/>
  <c r="CL7805" i="1"/>
  <c r="CR7804" i="1"/>
  <c r="CL7804" i="1"/>
  <c r="CR7803" i="1"/>
  <c r="CL7803" i="1"/>
  <c r="CR7802" i="1"/>
  <c r="CL7802" i="1"/>
  <c r="CR7801" i="1"/>
  <c r="CL7801" i="1"/>
  <c r="CR7800" i="1"/>
  <c r="CL7800" i="1"/>
  <c r="CR7799" i="1"/>
  <c r="CL7799" i="1"/>
  <c r="CR7798" i="1"/>
  <c r="CL7798" i="1"/>
  <c r="CR7797" i="1"/>
  <c r="CL7797" i="1"/>
  <c r="CR7796" i="1"/>
  <c r="CL7796" i="1"/>
  <c r="CR7795" i="1"/>
  <c r="CL7795" i="1"/>
  <c r="CR7794" i="1"/>
  <c r="CL7794" i="1"/>
  <c r="CR7793" i="1"/>
  <c r="CL7793" i="1"/>
  <c r="CR7792" i="1"/>
  <c r="CL7792" i="1"/>
  <c r="CR7791" i="1"/>
  <c r="CL7791" i="1"/>
  <c r="CR7790" i="1"/>
  <c r="CL7790" i="1"/>
  <c r="CR7789" i="1"/>
  <c r="CL7789" i="1"/>
  <c r="CR7788" i="1"/>
  <c r="CL7788" i="1"/>
  <c r="CR7787" i="1"/>
  <c r="CL7787" i="1"/>
  <c r="CR7786" i="1"/>
  <c r="CL7786" i="1"/>
  <c r="CR7785" i="1"/>
  <c r="CL7785" i="1"/>
  <c r="CR7784" i="1"/>
  <c r="CL7784" i="1"/>
  <c r="CR7783" i="1"/>
  <c r="CL7783" i="1"/>
  <c r="CR7782" i="1"/>
  <c r="CL7782" i="1"/>
  <c r="CR7781" i="1"/>
  <c r="CL7781" i="1"/>
  <c r="CR7780" i="1"/>
  <c r="CL7780" i="1"/>
  <c r="CR7779" i="1"/>
  <c r="CL7779" i="1"/>
  <c r="CR7778" i="1"/>
  <c r="CL7778" i="1"/>
  <c r="CR7777" i="1"/>
  <c r="CL7777" i="1"/>
  <c r="CR7776" i="1"/>
  <c r="CL7776" i="1"/>
  <c r="CR7775" i="1"/>
  <c r="CL7775" i="1"/>
  <c r="CR7774" i="1"/>
  <c r="CL7774" i="1"/>
  <c r="CR7773" i="1"/>
  <c r="CL7773" i="1"/>
  <c r="CR7772" i="1"/>
  <c r="CL7772" i="1"/>
  <c r="CR7771" i="1"/>
  <c r="CL7771" i="1"/>
  <c r="CR7770" i="1"/>
  <c r="CL7770" i="1"/>
  <c r="CR7769" i="1"/>
  <c r="CL7769" i="1"/>
  <c r="CR7768" i="1"/>
  <c r="CL7768" i="1"/>
  <c r="CR7767" i="1"/>
  <c r="CL7767" i="1"/>
  <c r="CR7766" i="1"/>
  <c r="CL7766" i="1"/>
  <c r="CR7765" i="1"/>
  <c r="CL7765" i="1"/>
  <c r="CR7764" i="1"/>
  <c r="CL7764" i="1"/>
  <c r="CR7763" i="1"/>
  <c r="CL7763" i="1"/>
  <c r="CR7762" i="1"/>
  <c r="CL7762" i="1"/>
  <c r="CR7761" i="1"/>
  <c r="CL7761" i="1"/>
  <c r="CR7760" i="1"/>
  <c r="CL7760" i="1"/>
  <c r="CR7759" i="1"/>
  <c r="CL7759" i="1"/>
  <c r="CR7758" i="1"/>
  <c r="CL7758" i="1"/>
  <c r="CR7757" i="1"/>
  <c r="CL7757" i="1"/>
  <c r="CR7756" i="1"/>
  <c r="CL7756" i="1"/>
  <c r="CR7755" i="1"/>
  <c r="CL7755" i="1"/>
  <c r="CR7754" i="1"/>
  <c r="CL7754" i="1"/>
  <c r="CR7753" i="1"/>
  <c r="CL7753" i="1"/>
  <c r="CR7752" i="1"/>
  <c r="CL7752" i="1"/>
  <c r="CR7751" i="1"/>
  <c r="CL7751" i="1"/>
  <c r="CR7750" i="1"/>
  <c r="CL7750" i="1"/>
  <c r="CR7749" i="1"/>
  <c r="CL7749" i="1"/>
  <c r="CR7748" i="1"/>
  <c r="CL7748" i="1"/>
  <c r="CR7747" i="1"/>
  <c r="CL7747" i="1"/>
  <c r="CR7746" i="1"/>
  <c r="CL7746" i="1"/>
  <c r="CR7745" i="1"/>
  <c r="CL7745" i="1"/>
  <c r="CR7744" i="1"/>
  <c r="CL7744" i="1"/>
  <c r="CR7743" i="1"/>
  <c r="CL7743" i="1"/>
  <c r="CR7742" i="1"/>
  <c r="CL7742" i="1"/>
  <c r="CR7741" i="1"/>
  <c r="CL7741" i="1"/>
  <c r="CR7740" i="1"/>
  <c r="CL7740" i="1"/>
  <c r="CR7739" i="1"/>
  <c r="CL7739" i="1"/>
  <c r="CR7738" i="1"/>
  <c r="CL7738" i="1"/>
  <c r="CR7737" i="1"/>
  <c r="CL7737" i="1"/>
  <c r="CR7736" i="1"/>
  <c r="CL7736" i="1"/>
  <c r="CR7735" i="1"/>
  <c r="CL7735" i="1"/>
  <c r="CR7734" i="1"/>
  <c r="CL7734" i="1"/>
  <c r="CR7733" i="1"/>
  <c r="CL7733" i="1"/>
  <c r="CR7732" i="1"/>
  <c r="CL7732" i="1"/>
  <c r="CR7731" i="1"/>
  <c r="CL7731" i="1"/>
  <c r="CR7730" i="1"/>
  <c r="CL7730" i="1"/>
  <c r="CR7729" i="1"/>
  <c r="CL7729" i="1"/>
  <c r="CR7728" i="1"/>
  <c r="CL7728" i="1"/>
  <c r="CR7727" i="1"/>
  <c r="CL7727" i="1"/>
  <c r="CR7726" i="1"/>
  <c r="CL7726" i="1"/>
  <c r="CR7725" i="1"/>
  <c r="CL7725" i="1"/>
  <c r="CR7724" i="1"/>
  <c r="CL7724" i="1"/>
  <c r="CR7723" i="1"/>
  <c r="CL7723" i="1"/>
  <c r="CR7722" i="1"/>
  <c r="CL7722" i="1"/>
  <c r="CR7721" i="1"/>
  <c r="CL7721" i="1"/>
  <c r="CR7720" i="1"/>
  <c r="CL7720" i="1"/>
  <c r="CR7719" i="1"/>
  <c r="CL7719" i="1"/>
  <c r="CR7718" i="1"/>
  <c r="CL7718" i="1"/>
  <c r="CR7717" i="1"/>
  <c r="CL7717" i="1"/>
  <c r="CR7716" i="1"/>
  <c r="CL7716" i="1"/>
  <c r="CR7715" i="1"/>
  <c r="CL7715" i="1"/>
  <c r="CR7714" i="1"/>
  <c r="CL7714" i="1"/>
  <c r="CR7713" i="1"/>
  <c r="CL7713" i="1"/>
  <c r="CR7712" i="1"/>
  <c r="CL7712" i="1"/>
  <c r="CR7711" i="1"/>
  <c r="CL7711" i="1"/>
  <c r="CR7710" i="1"/>
  <c r="CL7710" i="1"/>
  <c r="CR7709" i="1"/>
  <c r="CL7709" i="1"/>
  <c r="CR7708" i="1"/>
  <c r="CL7708" i="1"/>
  <c r="CR7707" i="1"/>
  <c r="CL7707" i="1"/>
  <c r="CR7706" i="1"/>
  <c r="CL7706" i="1"/>
  <c r="CR7705" i="1"/>
  <c r="CL7705" i="1"/>
  <c r="CR7704" i="1"/>
  <c r="CL7704" i="1"/>
  <c r="CR7703" i="1"/>
  <c r="CL7703" i="1"/>
  <c r="CR7702" i="1"/>
  <c r="CL7702" i="1"/>
  <c r="CR7701" i="1"/>
  <c r="CL7701" i="1"/>
  <c r="CR7700" i="1"/>
  <c r="CL7700" i="1"/>
  <c r="CR7699" i="1"/>
  <c r="CL7699" i="1"/>
  <c r="CR7698" i="1"/>
  <c r="CL7698" i="1"/>
  <c r="CR7697" i="1"/>
  <c r="CL7697" i="1"/>
  <c r="CR7696" i="1"/>
  <c r="CL7696" i="1"/>
  <c r="CR7695" i="1"/>
  <c r="CL7695" i="1"/>
  <c r="CR7694" i="1"/>
  <c r="CL7694" i="1"/>
  <c r="CR7693" i="1"/>
  <c r="CL7693" i="1"/>
  <c r="CR7692" i="1"/>
  <c r="CL7692" i="1"/>
  <c r="CR7691" i="1"/>
  <c r="CL7691" i="1"/>
  <c r="CR7690" i="1"/>
  <c r="CL7690" i="1"/>
  <c r="CR7689" i="1"/>
  <c r="CL7689" i="1"/>
  <c r="CR7688" i="1"/>
  <c r="CL7688" i="1"/>
  <c r="CR7687" i="1"/>
  <c r="CL7687" i="1"/>
  <c r="CR7686" i="1"/>
  <c r="CL7686" i="1"/>
  <c r="CR7685" i="1"/>
  <c r="CL7685" i="1"/>
  <c r="CR7684" i="1"/>
  <c r="CL7684" i="1"/>
  <c r="CR7683" i="1"/>
  <c r="CL7683" i="1"/>
  <c r="CR7682" i="1"/>
  <c r="CL7682" i="1"/>
  <c r="CR7681" i="1"/>
  <c r="CL7681" i="1"/>
  <c r="CR7680" i="1"/>
  <c r="CL7680" i="1"/>
  <c r="CR7679" i="1"/>
  <c r="CL7679" i="1"/>
  <c r="CR7678" i="1"/>
  <c r="CL7678" i="1"/>
  <c r="CR7677" i="1"/>
  <c r="CL7677" i="1"/>
  <c r="CR7676" i="1"/>
  <c r="CL7676" i="1"/>
  <c r="CR7675" i="1"/>
  <c r="CL7675" i="1"/>
  <c r="CR7674" i="1"/>
  <c r="CL7674" i="1"/>
  <c r="CR7673" i="1"/>
  <c r="CL7673" i="1"/>
  <c r="CR7672" i="1"/>
  <c r="CL7672" i="1"/>
  <c r="CR7671" i="1"/>
  <c r="CL7671" i="1"/>
  <c r="CR7670" i="1"/>
  <c r="CL7670" i="1"/>
  <c r="CR7669" i="1"/>
  <c r="CL7669" i="1"/>
  <c r="CR7668" i="1"/>
  <c r="CL7668" i="1"/>
  <c r="CR7667" i="1"/>
  <c r="CL7667" i="1"/>
  <c r="CR7666" i="1"/>
  <c r="CL7666" i="1"/>
  <c r="CR7665" i="1"/>
  <c r="CL7665" i="1"/>
  <c r="CR7664" i="1"/>
  <c r="CL7664" i="1"/>
  <c r="CR7663" i="1"/>
  <c r="CL7663" i="1"/>
  <c r="CR7662" i="1"/>
  <c r="CL7662" i="1"/>
  <c r="CR7661" i="1"/>
  <c r="CL7661" i="1"/>
  <c r="CR7660" i="1"/>
  <c r="CL7660" i="1"/>
  <c r="CR7659" i="1"/>
  <c r="CL7659" i="1"/>
  <c r="CR7658" i="1"/>
  <c r="CL7658" i="1"/>
  <c r="CR7657" i="1"/>
  <c r="CL7657" i="1"/>
  <c r="CR7656" i="1"/>
  <c r="CL7656" i="1"/>
  <c r="CR7655" i="1"/>
  <c r="CL7655" i="1"/>
  <c r="CR7654" i="1"/>
  <c r="CL7654" i="1"/>
  <c r="CR7653" i="1"/>
  <c r="CL7653" i="1"/>
  <c r="CR7652" i="1"/>
  <c r="CL7652" i="1"/>
  <c r="CR7651" i="1"/>
  <c r="CL7651" i="1"/>
  <c r="CR7650" i="1"/>
  <c r="CL7650" i="1"/>
  <c r="CR7649" i="1"/>
  <c r="CL7649" i="1"/>
  <c r="CR7648" i="1"/>
  <c r="CL7648" i="1"/>
  <c r="CR7647" i="1"/>
  <c r="CL7647" i="1"/>
  <c r="CR7646" i="1"/>
  <c r="CL7646" i="1"/>
  <c r="CR7645" i="1"/>
  <c r="CL7645" i="1"/>
  <c r="CR7644" i="1"/>
  <c r="CL7644" i="1"/>
  <c r="CR7643" i="1"/>
  <c r="CL7643" i="1"/>
  <c r="CR7642" i="1"/>
  <c r="CL7642" i="1"/>
  <c r="CR7641" i="1"/>
  <c r="CL7641" i="1"/>
  <c r="CR7640" i="1"/>
  <c r="CL7640" i="1"/>
  <c r="CR7639" i="1"/>
  <c r="CL7639" i="1"/>
  <c r="CR7638" i="1"/>
  <c r="CL7638" i="1"/>
  <c r="CR7637" i="1"/>
  <c r="CL7637" i="1"/>
  <c r="CR7636" i="1"/>
  <c r="CL7636" i="1"/>
  <c r="CR7635" i="1"/>
  <c r="CL7635" i="1"/>
  <c r="CR7634" i="1"/>
  <c r="CL7634" i="1"/>
  <c r="CR7633" i="1"/>
  <c r="CL7633" i="1"/>
  <c r="CR7632" i="1"/>
  <c r="CL7632" i="1"/>
  <c r="CR7631" i="1"/>
  <c r="CL7631" i="1"/>
  <c r="CR7630" i="1"/>
  <c r="CL7630" i="1"/>
  <c r="CR7629" i="1"/>
  <c r="CL7629" i="1"/>
  <c r="CR7628" i="1"/>
  <c r="CL7628" i="1"/>
  <c r="CR7627" i="1"/>
  <c r="CL7627" i="1"/>
  <c r="CR7626" i="1"/>
  <c r="CL7626" i="1"/>
  <c r="CR7625" i="1"/>
  <c r="CL7625" i="1"/>
  <c r="CR7624" i="1"/>
  <c r="CL7624" i="1"/>
  <c r="CR7623" i="1"/>
  <c r="CL7623" i="1"/>
  <c r="CR7622" i="1"/>
  <c r="CL7622" i="1"/>
  <c r="CR7621" i="1"/>
  <c r="CL7621" i="1"/>
  <c r="CR7620" i="1"/>
  <c r="CL7620" i="1"/>
  <c r="CR7619" i="1"/>
  <c r="CL7619" i="1"/>
  <c r="CR7618" i="1"/>
  <c r="CL7618" i="1"/>
  <c r="CR7617" i="1"/>
  <c r="CL7617" i="1"/>
  <c r="CR7616" i="1"/>
  <c r="CL7616" i="1"/>
  <c r="CR7615" i="1"/>
  <c r="CL7615" i="1"/>
  <c r="CR7614" i="1"/>
  <c r="CL7614" i="1"/>
  <c r="CR7613" i="1"/>
  <c r="CL7613" i="1"/>
  <c r="CR7612" i="1"/>
  <c r="CL7612" i="1"/>
  <c r="CR7611" i="1"/>
  <c r="CL7611" i="1"/>
  <c r="CR7610" i="1"/>
  <c r="CL7610" i="1"/>
  <c r="CR7609" i="1"/>
  <c r="CL7609" i="1"/>
  <c r="CR7608" i="1"/>
  <c r="CL7608" i="1"/>
  <c r="CR7607" i="1"/>
  <c r="CL7607" i="1"/>
  <c r="CR7606" i="1"/>
  <c r="CL7606" i="1"/>
  <c r="CR7605" i="1"/>
  <c r="CL7605" i="1"/>
  <c r="CR7604" i="1"/>
  <c r="CL7604" i="1"/>
  <c r="CR7603" i="1"/>
  <c r="CL7603" i="1"/>
  <c r="CR7602" i="1"/>
  <c r="CL7602" i="1"/>
  <c r="CR7601" i="1"/>
  <c r="CL7601" i="1"/>
  <c r="CR7600" i="1"/>
  <c r="CL7600" i="1"/>
  <c r="CR7599" i="1"/>
  <c r="CL7599" i="1"/>
  <c r="CR7598" i="1"/>
  <c r="CL7598" i="1"/>
  <c r="CR7597" i="1"/>
  <c r="CL7597" i="1"/>
  <c r="CR7596" i="1"/>
  <c r="CL7596" i="1"/>
  <c r="CR7595" i="1"/>
  <c r="CL7595" i="1"/>
  <c r="CR7594" i="1"/>
  <c r="CL7594" i="1"/>
  <c r="CR7593" i="1"/>
  <c r="CL7593" i="1"/>
  <c r="CR7592" i="1"/>
  <c r="CL7592" i="1"/>
  <c r="CR7591" i="1"/>
  <c r="CL7591" i="1"/>
  <c r="CR7590" i="1"/>
  <c r="CL7590" i="1"/>
  <c r="CR7589" i="1"/>
  <c r="CL7589" i="1"/>
  <c r="CR7588" i="1"/>
  <c r="CL7588" i="1"/>
  <c r="CR7587" i="1"/>
  <c r="CL7587" i="1"/>
  <c r="CR7586" i="1"/>
  <c r="CL7586" i="1"/>
  <c r="CR7585" i="1"/>
  <c r="CL7585" i="1"/>
  <c r="CR7584" i="1"/>
  <c r="CL7584" i="1"/>
  <c r="CR7583" i="1"/>
  <c r="CL7583" i="1"/>
  <c r="CR7582" i="1"/>
  <c r="CL7582" i="1"/>
  <c r="CR7581" i="1"/>
  <c r="CL7581" i="1"/>
  <c r="CR7580" i="1"/>
  <c r="CL7580" i="1"/>
  <c r="CR7579" i="1"/>
  <c r="CL7579" i="1"/>
  <c r="CR7578" i="1"/>
  <c r="CL7578" i="1"/>
  <c r="CR7577" i="1"/>
  <c r="CL7577" i="1"/>
  <c r="CR7576" i="1"/>
  <c r="CL7576" i="1"/>
  <c r="CR7575" i="1"/>
  <c r="CL7575" i="1"/>
  <c r="CR7574" i="1"/>
  <c r="CL7574" i="1"/>
  <c r="CR7573" i="1"/>
  <c r="CL7573" i="1"/>
  <c r="CR7572" i="1"/>
  <c r="CL7572" i="1"/>
  <c r="CR7571" i="1"/>
  <c r="CL7571" i="1"/>
  <c r="CR7570" i="1"/>
  <c r="CL7570" i="1"/>
  <c r="CR7569" i="1"/>
  <c r="CL7569" i="1"/>
  <c r="CR7568" i="1"/>
  <c r="CL7568" i="1"/>
  <c r="CR7567" i="1"/>
  <c r="CL7567" i="1"/>
  <c r="CR7566" i="1"/>
  <c r="CL7566" i="1"/>
  <c r="CR7565" i="1"/>
  <c r="CL7565" i="1"/>
  <c r="CR7564" i="1"/>
  <c r="CL7564" i="1"/>
  <c r="CR7563" i="1"/>
  <c r="CL7563" i="1"/>
  <c r="CR7562" i="1"/>
  <c r="CL7562" i="1"/>
  <c r="CR7561" i="1"/>
  <c r="CL7561" i="1"/>
  <c r="CR7560" i="1"/>
  <c r="CL7560" i="1"/>
  <c r="CR7559" i="1"/>
  <c r="CL7559" i="1"/>
  <c r="CR7558" i="1"/>
  <c r="CL7558" i="1"/>
  <c r="CR7557" i="1"/>
  <c r="CL7557" i="1"/>
  <c r="CR7556" i="1"/>
  <c r="CL7556" i="1"/>
  <c r="CR7555" i="1"/>
  <c r="CL7555" i="1"/>
  <c r="CR7554" i="1"/>
  <c r="CL7554" i="1"/>
  <c r="CR7553" i="1"/>
  <c r="CL7553" i="1"/>
  <c r="CR7552" i="1"/>
  <c r="CL7552" i="1"/>
  <c r="CR7551" i="1"/>
  <c r="CL7551" i="1"/>
  <c r="CR7550" i="1"/>
  <c r="CL7550" i="1"/>
  <c r="CR7549" i="1"/>
  <c r="CL7549" i="1"/>
  <c r="CR7548" i="1"/>
  <c r="CL7548" i="1"/>
  <c r="CR7547" i="1"/>
  <c r="CL7547" i="1"/>
  <c r="CR7546" i="1"/>
  <c r="CL7546" i="1"/>
  <c r="CR7545" i="1"/>
  <c r="CL7545" i="1"/>
  <c r="CR7544" i="1"/>
  <c r="CL7544" i="1"/>
  <c r="CR7543" i="1"/>
  <c r="CL7543" i="1"/>
  <c r="CR7542" i="1"/>
  <c r="CL7542" i="1"/>
  <c r="CR7541" i="1"/>
  <c r="CL7541" i="1"/>
  <c r="CR7540" i="1"/>
  <c r="CL7540" i="1"/>
  <c r="CR7539" i="1"/>
  <c r="CL7539" i="1"/>
  <c r="CR7538" i="1"/>
  <c r="CL7538" i="1"/>
  <c r="CR7537" i="1"/>
  <c r="CL7537" i="1"/>
  <c r="CR7536" i="1"/>
  <c r="CL7536" i="1"/>
  <c r="CR7535" i="1"/>
  <c r="CL7535" i="1"/>
  <c r="CR7534" i="1"/>
  <c r="CL7534" i="1"/>
  <c r="CR7533" i="1"/>
  <c r="CL7533" i="1"/>
  <c r="CR7532" i="1"/>
  <c r="CL7532" i="1"/>
  <c r="CR7531" i="1"/>
  <c r="CL7531" i="1"/>
  <c r="CR7530" i="1"/>
  <c r="CL7530" i="1"/>
  <c r="CR7529" i="1"/>
  <c r="CL7529" i="1"/>
  <c r="CR7528" i="1"/>
  <c r="CL7528" i="1"/>
  <c r="CR7527" i="1"/>
  <c r="CL7527" i="1"/>
  <c r="CR7526" i="1"/>
  <c r="CL7526" i="1"/>
  <c r="CR7525" i="1"/>
  <c r="CL7525" i="1"/>
  <c r="CR7524" i="1"/>
  <c r="CL7524" i="1"/>
  <c r="CR7523" i="1"/>
  <c r="CL7523" i="1"/>
  <c r="CR7522" i="1"/>
  <c r="CL7522" i="1"/>
  <c r="CR7521" i="1"/>
  <c r="CL7521" i="1"/>
  <c r="CR7520" i="1"/>
  <c r="CL7520" i="1"/>
  <c r="CR7519" i="1"/>
  <c r="CL7519" i="1"/>
  <c r="CR7518" i="1"/>
  <c r="CL7518" i="1"/>
  <c r="CR7517" i="1"/>
  <c r="CL7517" i="1"/>
  <c r="CR7516" i="1"/>
  <c r="CL7516" i="1"/>
  <c r="CR7515" i="1"/>
  <c r="CL7515" i="1"/>
  <c r="CR7514" i="1"/>
  <c r="CL7514" i="1"/>
  <c r="CR7513" i="1"/>
  <c r="CL7513" i="1"/>
  <c r="CR7512" i="1"/>
  <c r="CL7512" i="1"/>
  <c r="CR7511" i="1"/>
  <c r="CL7511" i="1"/>
  <c r="CR7510" i="1"/>
  <c r="CL7510" i="1"/>
  <c r="CR7509" i="1"/>
  <c r="CL7509" i="1"/>
  <c r="CR7508" i="1"/>
  <c r="CL7508" i="1"/>
  <c r="CR7507" i="1"/>
  <c r="CL7507" i="1"/>
  <c r="CR7506" i="1"/>
  <c r="CL7506" i="1"/>
  <c r="CR7505" i="1"/>
  <c r="CL7505" i="1"/>
  <c r="CR7504" i="1"/>
  <c r="CL7504" i="1"/>
  <c r="CR7503" i="1"/>
  <c r="CL7503" i="1"/>
  <c r="CR7502" i="1"/>
  <c r="CL7502" i="1"/>
  <c r="CR7501" i="1"/>
  <c r="CL7501" i="1"/>
  <c r="CR7500" i="1"/>
  <c r="CL7500" i="1"/>
  <c r="CR7499" i="1"/>
  <c r="CL7499" i="1"/>
  <c r="CR7498" i="1"/>
  <c r="CL7498" i="1"/>
  <c r="CR7497" i="1"/>
  <c r="CL7497" i="1"/>
  <c r="CR7496" i="1"/>
  <c r="CL7496" i="1"/>
  <c r="CR7495" i="1"/>
  <c r="CL7495" i="1"/>
  <c r="CR7494" i="1"/>
  <c r="CL7494" i="1"/>
  <c r="CR7493" i="1"/>
  <c r="CL7493" i="1"/>
  <c r="CR7492" i="1"/>
  <c r="CL7492" i="1"/>
  <c r="CR7491" i="1"/>
  <c r="CL7491" i="1"/>
  <c r="CR7490" i="1"/>
  <c r="CL7490" i="1"/>
  <c r="CR7489" i="1"/>
  <c r="CL7489" i="1"/>
  <c r="CR7488" i="1"/>
  <c r="CL7488" i="1"/>
  <c r="CR7487" i="1"/>
  <c r="CL7487" i="1"/>
  <c r="CR7486" i="1"/>
  <c r="CL7486" i="1"/>
  <c r="CR7485" i="1"/>
  <c r="CL7485" i="1"/>
  <c r="CR7484" i="1"/>
  <c r="CL7484" i="1"/>
  <c r="CR7483" i="1"/>
  <c r="CL7483" i="1"/>
  <c r="CR7482" i="1"/>
  <c r="CL7482" i="1"/>
  <c r="CR7481" i="1"/>
  <c r="CL7481" i="1"/>
  <c r="CR7480" i="1"/>
  <c r="CL7480" i="1"/>
  <c r="CR7479" i="1"/>
  <c r="CL7479" i="1"/>
  <c r="CR7478" i="1"/>
  <c r="CL7478" i="1"/>
  <c r="CR7477" i="1"/>
  <c r="CL7477" i="1"/>
  <c r="CR7476" i="1"/>
  <c r="CL7476" i="1"/>
  <c r="CR7475" i="1"/>
  <c r="CL7475" i="1"/>
  <c r="CR7474" i="1"/>
  <c r="CL7474" i="1"/>
  <c r="CR7473" i="1"/>
  <c r="CL7473" i="1"/>
  <c r="CR7472" i="1"/>
  <c r="CL7472" i="1"/>
  <c r="CR7471" i="1"/>
  <c r="CL7471" i="1"/>
  <c r="CR7470" i="1"/>
  <c r="CL7470" i="1"/>
  <c r="CR7469" i="1"/>
  <c r="CL7469" i="1"/>
  <c r="CR7468" i="1"/>
  <c r="CL7468" i="1"/>
  <c r="CR7467" i="1"/>
  <c r="CL7467" i="1"/>
  <c r="CR7466" i="1"/>
  <c r="CL7466" i="1"/>
  <c r="CR7465" i="1"/>
  <c r="CL7465" i="1"/>
  <c r="CR7464" i="1"/>
  <c r="CL7464" i="1"/>
  <c r="CR7463" i="1"/>
  <c r="CL7463" i="1"/>
  <c r="CR7462" i="1"/>
  <c r="CL7462" i="1"/>
  <c r="CR7461" i="1"/>
  <c r="CL7461" i="1"/>
  <c r="CR7460" i="1"/>
  <c r="CL7460" i="1"/>
  <c r="CR7459" i="1"/>
  <c r="CL7459" i="1"/>
  <c r="CR7458" i="1"/>
  <c r="CL7458" i="1"/>
  <c r="CR7457" i="1"/>
  <c r="CL7457" i="1"/>
  <c r="CR7456" i="1"/>
  <c r="CL7456" i="1"/>
  <c r="CR7455" i="1"/>
  <c r="CL7455" i="1"/>
  <c r="CR7454" i="1"/>
  <c r="CL7454" i="1"/>
  <c r="CR7453" i="1"/>
  <c r="CL7453" i="1"/>
  <c r="CR7452" i="1"/>
  <c r="CL7452" i="1"/>
  <c r="CR7451" i="1"/>
  <c r="CL7451" i="1"/>
  <c r="CR7450" i="1"/>
  <c r="CL7450" i="1"/>
  <c r="CR7449" i="1"/>
  <c r="CL7449" i="1"/>
  <c r="CR7448" i="1"/>
  <c r="CL7448" i="1"/>
  <c r="CR7447" i="1"/>
  <c r="CL7447" i="1"/>
  <c r="CR7446" i="1"/>
  <c r="CL7446" i="1"/>
  <c r="CR7445" i="1"/>
  <c r="CL7445" i="1"/>
  <c r="CR7444" i="1"/>
  <c r="CL7444" i="1"/>
  <c r="CR7443" i="1"/>
  <c r="CL7443" i="1"/>
  <c r="CR7442" i="1"/>
  <c r="CL7442" i="1"/>
  <c r="CR7441" i="1"/>
  <c r="CL7441" i="1"/>
  <c r="CR7440" i="1"/>
  <c r="CL7440" i="1"/>
  <c r="CR7439" i="1"/>
  <c r="CL7439" i="1"/>
  <c r="CR7438" i="1"/>
  <c r="CL7438" i="1"/>
  <c r="CR7437" i="1"/>
  <c r="CL7437" i="1"/>
  <c r="CR7436" i="1"/>
  <c r="CL7436" i="1"/>
  <c r="CR7435" i="1"/>
  <c r="CL7435" i="1"/>
  <c r="CR7434" i="1"/>
  <c r="CL7434" i="1"/>
  <c r="CR7433" i="1"/>
  <c r="CL7433" i="1"/>
  <c r="CR7432" i="1"/>
  <c r="CL7432" i="1"/>
  <c r="CR7431" i="1"/>
  <c r="CL7431" i="1"/>
  <c r="CR7430" i="1"/>
  <c r="CL7430" i="1"/>
  <c r="CR7429" i="1"/>
  <c r="CL7429" i="1"/>
  <c r="CR7428" i="1"/>
  <c r="CL7428" i="1"/>
  <c r="CR7427" i="1"/>
  <c r="CL7427" i="1"/>
  <c r="CR7426" i="1"/>
  <c r="CL7426" i="1"/>
  <c r="CR7425" i="1"/>
  <c r="CL7425" i="1"/>
  <c r="CR7424" i="1"/>
  <c r="CL7424" i="1"/>
  <c r="CR7423" i="1"/>
  <c r="CL7423" i="1"/>
  <c r="CR7422" i="1"/>
  <c r="CL7422" i="1"/>
  <c r="CR7421" i="1"/>
  <c r="CL7421" i="1"/>
  <c r="CR7420" i="1"/>
  <c r="CL7420" i="1"/>
  <c r="CR7419" i="1"/>
  <c r="CL7419" i="1"/>
  <c r="CR7418" i="1"/>
  <c r="CL7418" i="1"/>
  <c r="CR7417" i="1"/>
  <c r="CL7417" i="1"/>
  <c r="CR7416" i="1"/>
  <c r="CL7416" i="1"/>
  <c r="CR7415" i="1"/>
  <c r="CL7415" i="1"/>
  <c r="CR7414" i="1"/>
  <c r="CL7414" i="1"/>
  <c r="CR7413" i="1"/>
  <c r="CL7413" i="1"/>
  <c r="CR7412" i="1"/>
  <c r="CL7412" i="1"/>
  <c r="CR7411" i="1"/>
  <c r="CL7411" i="1"/>
  <c r="CR7410" i="1"/>
  <c r="CL7410" i="1"/>
  <c r="CR7409" i="1"/>
  <c r="CL7409" i="1"/>
  <c r="CR7408" i="1"/>
  <c r="CL7408" i="1"/>
  <c r="CR7407" i="1"/>
  <c r="CL7407" i="1"/>
  <c r="CR7406" i="1"/>
  <c r="CL7406" i="1"/>
  <c r="CR7405" i="1"/>
  <c r="CL7405" i="1"/>
  <c r="CR7404" i="1"/>
  <c r="CL7404" i="1"/>
  <c r="CR7403" i="1"/>
  <c r="CL7403" i="1"/>
  <c r="CR7402" i="1"/>
  <c r="CL7402" i="1"/>
  <c r="CR7401" i="1"/>
  <c r="CL7401" i="1"/>
  <c r="CR7400" i="1"/>
  <c r="CL7400" i="1"/>
  <c r="CR7399" i="1"/>
  <c r="CL7399" i="1"/>
  <c r="CR7398" i="1"/>
  <c r="CL7398" i="1"/>
  <c r="CR7397" i="1"/>
  <c r="CL7397" i="1"/>
  <c r="CR7396" i="1"/>
  <c r="CL7396" i="1"/>
  <c r="CR7395" i="1"/>
  <c r="CL7395" i="1"/>
  <c r="CR7394" i="1"/>
  <c r="CL7394" i="1"/>
  <c r="CR7393" i="1"/>
  <c r="CL7393" i="1"/>
  <c r="CR7392" i="1"/>
  <c r="CL7392" i="1"/>
  <c r="CR7391" i="1"/>
  <c r="CL7391" i="1"/>
  <c r="CR7390" i="1"/>
  <c r="CL7390" i="1"/>
  <c r="CR7389" i="1"/>
  <c r="CL7389" i="1"/>
  <c r="CR7388" i="1"/>
  <c r="CL7388" i="1"/>
  <c r="CR7387" i="1"/>
  <c r="CL7387" i="1"/>
  <c r="CR7386" i="1"/>
  <c r="CL7386" i="1"/>
  <c r="CR7385" i="1"/>
  <c r="CL7385" i="1"/>
  <c r="CR7384" i="1"/>
  <c r="CL7384" i="1"/>
  <c r="CR7383" i="1"/>
  <c r="CL7383" i="1"/>
  <c r="CR7382" i="1"/>
  <c r="CL7382" i="1"/>
  <c r="CR7381" i="1"/>
  <c r="CL7381" i="1"/>
  <c r="CR7380" i="1"/>
  <c r="CL7380" i="1"/>
  <c r="CR7379" i="1"/>
  <c r="CL7379" i="1"/>
  <c r="CR7378" i="1"/>
  <c r="CL7378" i="1"/>
  <c r="CR7377" i="1"/>
  <c r="CL7377" i="1"/>
  <c r="CR7376" i="1"/>
  <c r="CL7376" i="1"/>
  <c r="CR7375" i="1"/>
  <c r="CL7375" i="1"/>
  <c r="CR7374" i="1"/>
  <c r="CL7374" i="1"/>
  <c r="CR7373" i="1"/>
  <c r="CL7373" i="1"/>
  <c r="CR7372" i="1"/>
  <c r="CL7372" i="1"/>
  <c r="CR7371" i="1"/>
  <c r="CL7371" i="1"/>
  <c r="CR7370" i="1"/>
  <c r="CL7370" i="1"/>
  <c r="CR7369" i="1"/>
  <c r="CL7369" i="1"/>
  <c r="CR7368" i="1"/>
  <c r="CL7368" i="1"/>
  <c r="CR7367" i="1"/>
  <c r="CL7367" i="1"/>
  <c r="CR7366" i="1"/>
  <c r="CL7366" i="1"/>
  <c r="CR7365" i="1"/>
  <c r="CL7365" i="1"/>
  <c r="CR7364" i="1"/>
  <c r="CL7364" i="1"/>
  <c r="CR7363" i="1"/>
  <c r="CL7363" i="1"/>
  <c r="CR7362" i="1"/>
  <c r="CL7362" i="1"/>
  <c r="CR7361" i="1"/>
  <c r="CL7361" i="1"/>
  <c r="CR7360" i="1"/>
  <c r="CL7360" i="1"/>
  <c r="CR7359" i="1"/>
  <c r="CL7359" i="1"/>
  <c r="CR7358" i="1"/>
  <c r="CL7358" i="1"/>
  <c r="CR7357" i="1"/>
  <c r="CL7357" i="1"/>
  <c r="CR7356" i="1"/>
  <c r="CL7356" i="1"/>
  <c r="CR7355" i="1"/>
  <c r="CL7355" i="1"/>
  <c r="CR7354" i="1"/>
  <c r="CL7354" i="1"/>
  <c r="CR7353" i="1"/>
  <c r="CL7353" i="1"/>
  <c r="CR7352" i="1"/>
  <c r="CL7352" i="1"/>
  <c r="CR7351" i="1"/>
  <c r="CL7351" i="1"/>
  <c r="CR7350" i="1"/>
  <c r="CL7350" i="1"/>
  <c r="CR7349" i="1"/>
  <c r="CL7349" i="1"/>
  <c r="CR7348" i="1"/>
  <c r="CL7348" i="1"/>
  <c r="CR7347" i="1"/>
  <c r="CL7347" i="1"/>
  <c r="CR7346" i="1"/>
  <c r="CL7346" i="1"/>
  <c r="CR7345" i="1"/>
  <c r="CL7345" i="1"/>
  <c r="CR7344" i="1"/>
  <c r="CL7344" i="1"/>
  <c r="CR7343" i="1"/>
  <c r="CL7343" i="1"/>
  <c r="CR7342" i="1"/>
  <c r="CL7342" i="1"/>
  <c r="CR7341" i="1"/>
  <c r="CL7341" i="1"/>
  <c r="CR7340" i="1"/>
  <c r="CL7340" i="1"/>
  <c r="CR7339" i="1"/>
  <c r="CL7339" i="1"/>
  <c r="CR7338" i="1"/>
  <c r="CL7338" i="1"/>
  <c r="CR7337" i="1"/>
  <c r="CL7337" i="1"/>
  <c r="CR7336" i="1"/>
  <c r="CL7336" i="1"/>
  <c r="CR7335" i="1"/>
  <c r="CL7335" i="1"/>
  <c r="CR7334" i="1"/>
  <c r="CL7334" i="1"/>
  <c r="CR7333" i="1"/>
  <c r="CL7333" i="1"/>
  <c r="CR7332" i="1"/>
  <c r="CL7332" i="1"/>
  <c r="CR7331" i="1"/>
  <c r="CL7331" i="1"/>
  <c r="CR7330" i="1"/>
  <c r="CL7330" i="1"/>
  <c r="CR7329" i="1"/>
  <c r="CL7329" i="1"/>
  <c r="CR7328" i="1"/>
  <c r="CL7328" i="1"/>
  <c r="CR7327" i="1"/>
  <c r="CL7327" i="1"/>
  <c r="CR7326" i="1"/>
  <c r="CL7326" i="1"/>
  <c r="CR7325" i="1"/>
  <c r="CL7325" i="1"/>
  <c r="CR7324" i="1"/>
  <c r="CL7324" i="1"/>
  <c r="CR7323" i="1"/>
  <c r="CL7323" i="1"/>
  <c r="CR7322" i="1"/>
  <c r="CL7322" i="1"/>
  <c r="CR7321" i="1"/>
  <c r="CL7321" i="1"/>
  <c r="CR7320" i="1"/>
  <c r="CL7320" i="1"/>
  <c r="CR7319" i="1"/>
  <c r="CL7319" i="1"/>
  <c r="CR7318" i="1"/>
  <c r="CL7318" i="1"/>
  <c r="CR7317" i="1"/>
  <c r="CL7317" i="1"/>
  <c r="CR7316" i="1"/>
  <c r="CL7316" i="1"/>
  <c r="CR7315" i="1"/>
  <c r="CL7315" i="1"/>
  <c r="CR7314" i="1"/>
  <c r="CL7314" i="1"/>
  <c r="CR7313" i="1"/>
  <c r="CL7313" i="1"/>
  <c r="CR7312" i="1"/>
  <c r="CL7312" i="1"/>
  <c r="CR7311" i="1"/>
  <c r="CL7311" i="1"/>
  <c r="CR7310" i="1"/>
  <c r="CL7310" i="1"/>
  <c r="CR7309" i="1"/>
  <c r="CL7309" i="1"/>
  <c r="CR7308" i="1"/>
  <c r="CL7308" i="1"/>
  <c r="CR7307" i="1"/>
  <c r="CL7307" i="1"/>
  <c r="CR7306" i="1"/>
  <c r="CL7306" i="1"/>
  <c r="CR7305" i="1"/>
  <c r="CL7305" i="1"/>
  <c r="CR7304" i="1"/>
  <c r="CL7304" i="1"/>
  <c r="CR7303" i="1"/>
  <c r="CL7303" i="1"/>
  <c r="CR7302" i="1"/>
  <c r="CL7302" i="1"/>
  <c r="CR7301" i="1"/>
  <c r="CL7301" i="1"/>
  <c r="CR7300" i="1"/>
  <c r="CL7300" i="1"/>
  <c r="CR7299" i="1"/>
  <c r="CL7299" i="1"/>
  <c r="CR7298" i="1"/>
  <c r="CL7298" i="1"/>
  <c r="CR7297" i="1"/>
  <c r="CL7297" i="1"/>
  <c r="CR7296" i="1"/>
  <c r="CL7296" i="1"/>
  <c r="CR7295" i="1"/>
  <c r="CL7295" i="1"/>
  <c r="CR7294" i="1"/>
  <c r="CL7294" i="1"/>
  <c r="CR7293" i="1"/>
  <c r="CL7293" i="1"/>
  <c r="CR7292" i="1"/>
  <c r="CL7292" i="1"/>
  <c r="CR7291" i="1"/>
  <c r="CL7291" i="1"/>
  <c r="CR7290" i="1"/>
  <c r="CL7290" i="1"/>
  <c r="CR7289" i="1"/>
  <c r="CL7289" i="1"/>
  <c r="CR7288" i="1"/>
  <c r="CL7288" i="1"/>
  <c r="CR7287" i="1"/>
  <c r="CL7287" i="1"/>
  <c r="CR7286" i="1"/>
  <c r="CL7286" i="1"/>
  <c r="CR7285" i="1"/>
  <c r="CL7285" i="1"/>
  <c r="CR7284" i="1"/>
  <c r="CL7284" i="1"/>
  <c r="CR7283" i="1"/>
  <c r="CL7283" i="1"/>
  <c r="CR7282" i="1"/>
  <c r="CL7282" i="1"/>
  <c r="CR7281" i="1"/>
  <c r="CL7281" i="1"/>
  <c r="CR7280" i="1"/>
  <c r="CL7280" i="1"/>
  <c r="CR7279" i="1"/>
  <c r="CL7279" i="1"/>
  <c r="CR7278" i="1"/>
  <c r="CL7278" i="1"/>
  <c r="CR7277" i="1"/>
  <c r="CL7277" i="1"/>
  <c r="CR7276" i="1"/>
  <c r="CL7276" i="1"/>
  <c r="CR7275" i="1"/>
  <c r="CL7275" i="1"/>
  <c r="CR7274" i="1"/>
  <c r="CL7274" i="1"/>
  <c r="CR7273" i="1"/>
  <c r="CL7273" i="1"/>
  <c r="CR7272" i="1"/>
  <c r="CL7272" i="1"/>
  <c r="CR7271" i="1"/>
  <c r="CL7271" i="1"/>
  <c r="CR7270" i="1"/>
  <c r="CL7270" i="1"/>
  <c r="CR7269" i="1"/>
  <c r="CL7269" i="1"/>
  <c r="CR7268" i="1"/>
  <c r="CL7268" i="1"/>
  <c r="CR7267" i="1"/>
  <c r="CL7267" i="1"/>
  <c r="CR7266" i="1"/>
  <c r="CL7266" i="1"/>
  <c r="CR7265" i="1"/>
  <c r="CL7265" i="1"/>
  <c r="CR7264" i="1"/>
  <c r="CL7264" i="1"/>
  <c r="CR7263" i="1"/>
  <c r="CL7263" i="1"/>
  <c r="CR7262" i="1"/>
  <c r="CL7262" i="1"/>
  <c r="CR7261" i="1"/>
  <c r="CL7261" i="1"/>
  <c r="CR7260" i="1"/>
  <c r="CL7260" i="1"/>
  <c r="CR7259" i="1"/>
  <c r="CL7259" i="1"/>
  <c r="CR7258" i="1"/>
  <c r="CL7258" i="1"/>
  <c r="CR7257" i="1"/>
  <c r="CL7257" i="1"/>
  <c r="CR7256" i="1"/>
  <c r="CL7256" i="1"/>
  <c r="CR7255" i="1"/>
  <c r="CL7255" i="1"/>
  <c r="CR7254" i="1"/>
  <c r="CL7254" i="1"/>
  <c r="CR7253" i="1"/>
  <c r="CL7253" i="1"/>
  <c r="CR7252" i="1"/>
  <c r="CL7252" i="1"/>
  <c r="CR7251" i="1"/>
  <c r="CL7251" i="1"/>
  <c r="CR7250" i="1"/>
  <c r="CL7250" i="1"/>
  <c r="CR7249" i="1"/>
  <c r="CL7249" i="1"/>
  <c r="CR7248" i="1"/>
  <c r="CL7248" i="1"/>
  <c r="CR7247" i="1"/>
  <c r="CL7247" i="1"/>
  <c r="CR7246" i="1"/>
  <c r="CL7246" i="1"/>
  <c r="CR7245" i="1"/>
  <c r="CL7245" i="1"/>
  <c r="CR7244" i="1"/>
  <c r="CL7244" i="1"/>
  <c r="CR7243" i="1"/>
  <c r="CL7243" i="1"/>
  <c r="CR7242" i="1"/>
  <c r="CL7242" i="1"/>
  <c r="CR7241" i="1"/>
  <c r="CL7241" i="1"/>
  <c r="CR7240" i="1"/>
  <c r="CL7240" i="1"/>
  <c r="CR7239" i="1"/>
  <c r="CL7239" i="1"/>
  <c r="CR7238" i="1"/>
  <c r="CL7238" i="1"/>
  <c r="CR7237" i="1"/>
  <c r="CL7237" i="1"/>
  <c r="CR7236" i="1"/>
  <c r="CL7236" i="1"/>
  <c r="CR7235" i="1"/>
  <c r="CL7235" i="1"/>
  <c r="CR7234" i="1"/>
  <c r="CL7234" i="1"/>
  <c r="CR7233" i="1"/>
  <c r="CL7233" i="1"/>
  <c r="CR7232" i="1"/>
  <c r="CL7232" i="1"/>
  <c r="CR7231" i="1"/>
  <c r="CL7231" i="1"/>
  <c r="CR7230" i="1"/>
  <c r="CL7230" i="1"/>
  <c r="CR7229" i="1"/>
  <c r="CL7229" i="1"/>
  <c r="CR7228" i="1"/>
  <c r="CL7228" i="1"/>
  <c r="CR7227" i="1"/>
  <c r="CL7227" i="1"/>
  <c r="CR7226" i="1"/>
  <c r="CL7226" i="1"/>
  <c r="CR7225" i="1"/>
  <c r="CL7225" i="1"/>
  <c r="CR7224" i="1"/>
  <c r="CL7224" i="1"/>
  <c r="CR7223" i="1"/>
  <c r="CL7223" i="1"/>
  <c r="CR7222" i="1"/>
  <c r="CL7222" i="1"/>
  <c r="CR7221" i="1"/>
  <c r="CL7221" i="1"/>
  <c r="CR7220" i="1"/>
  <c r="CL7220" i="1"/>
  <c r="CR7219" i="1"/>
  <c r="CL7219" i="1"/>
  <c r="CR7218" i="1"/>
  <c r="CL7218" i="1"/>
  <c r="CR7217" i="1"/>
  <c r="CL7217" i="1"/>
  <c r="CR7216" i="1"/>
  <c r="CL7216" i="1"/>
  <c r="CR7215" i="1"/>
  <c r="CL7215" i="1"/>
  <c r="CR7214" i="1"/>
  <c r="CL7214" i="1"/>
  <c r="CR7213" i="1"/>
  <c r="CL7213" i="1"/>
  <c r="CR7212" i="1"/>
  <c r="CL7212" i="1"/>
  <c r="CR7211" i="1"/>
  <c r="CL7211" i="1"/>
  <c r="CR7210" i="1"/>
  <c r="CL7210" i="1"/>
  <c r="CR7209" i="1"/>
  <c r="CL7209" i="1"/>
  <c r="CR7208" i="1"/>
  <c r="CL7208" i="1"/>
  <c r="CR7207" i="1"/>
  <c r="CL7207" i="1"/>
  <c r="CR7206" i="1"/>
  <c r="CL7206" i="1"/>
  <c r="CR7205" i="1"/>
  <c r="CL7205" i="1"/>
  <c r="CR7204" i="1"/>
  <c r="CL7204" i="1"/>
  <c r="CR7203" i="1"/>
  <c r="CL7203" i="1"/>
  <c r="CR7202" i="1"/>
  <c r="CL7202" i="1"/>
  <c r="CR7201" i="1"/>
  <c r="CL7201" i="1"/>
  <c r="CR7200" i="1"/>
  <c r="CL7200" i="1"/>
  <c r="CR7199" i="1"/>
  <c r="CL7199" i="1"/>
  <c r="CR7198" i="1"/>
  <c r="CL7198" i="1"/>
  <c r="CR7197" i="1"/>
  <c r="CL7197" i="1"/>
  <c r="CR7196" i="1"/>
  <c r="CL7196" i="1"/>
  <c r="CR7195" i="1"/>
  <c r="CL7195" i="1"/>
  <c r="CR7194" i="1"/>
  <c r="CL7194" i="1"/>
  <c r="CR7193" i="1"/>
  <c r="CL7193" i="1"/>
  <c r="CR7192" i="1"/>
  <c r="CL7192" i="1"/>
  <c r="CR7191" i="1"/>
  <c r="CL7191" i="1"/>
  <c r="CR7190" i="1"/>
  <c r="CL7190" i="1"/>
  <c r="CR7189" i="1"/>
  <c r="CL7189" i="1"/>
  <c r="CR7188" i="1"/>
  <c r="CL7188" i="1"/>
  <c r="CR7187" i="1"/>
  <c r="CL7187" i="1"/>
  <c r="CR7186" i="1"/>
  <c r="CL7186" i="1"/>
  <c r="CR7185" i="1"/>
  <c r="CL7185" i="1"/>
  <c r="CR7184" i="1"/>
  <c r="CL7184" i="1"/>
  <c r="CR7183" i="1"/>
  <c r="CL7183" i="1"/>
  <c r="CR7182" i="1"/>
  <c r="CL7182" i="1"/>
  <c r="CR7181" i="1"/>
  <c r="CL7181" i="1"/>
  <c r="CR7180" i="1"/>
  <c r="CL7180" i="1"/>
  <c r="CR7179" i="1"/>
  <c r="CL7179" i="1"/>
  <c r="CR7178" i="1"/>
  <c r="CL7178" i="1"/>
  <c r="CR7177" i="1"/>
  <c r="CL7177" i="1"/>
  <c r="CR7176" i="1"/>
  <c r="CL7176" i="1"/>
  <c r="CR7175" i="1"/>
  <c r="CL7175" i="1"/>
  <c r="CR7174" i="1"/>
  <c r="CL7174" i="1"/>
  <c r="CR7173" i="1"/>
  <c r="CL7173" i="1"/>
  <c r="CR7172" i="1"/>
  <c r="CL7172" i="1"/>
  <c r="CR7171" i="1"/>
  <c r="CL7171" i="1"/>
  <c r="CR7170" i="1"/>
  <c r="CL7170" i="1"/>
  <c r="CR7169" i="1"/>
  <c r="CL7169" i="1"/>
  <c r="CR7168" i="1"/>
  <c r="CL7168" i="1"/>
  <c r="CR7167" i="1"/>
  <c r="CL7167" i="1"/>
  <c r="CR7166" i="1"/>
  <c r="CL7166" i="1"/>
  <c r="CR7165" i="1"/>
  <c r="CL7165" i="1"/>
  <c r="CR7164" i="1"/>
  <c r="CL7164" i="1"/>
  <c r="CR7163" i="1"/>
  <c r="CL7163" i="1"/>
  <c r="CR7162" i="1"/>
  <c r="CL7162" i="1"/>
  <c r="CR7161" i="1"/>
  <c r="CL7161" i="1"/>
  <c r="CR7160" i="1"/>
  <c r="CL7160" i="1"/>
  <c r="CR7159" i="1"/>
  <c r="CL7159" i="1"/>
  <c r="CR7158" i="1"/>
  <c r="CL7158" i="1"/>
  <c r="CR7157" i="1"/>
  <c r="CL7157" i="1"/>
  <c r="CR7156" i="1"/>
  <c r="CL7156" i="1"/>
  <c r="CR7155" i="1"/>
  <c r="CL7155" i="1"/>
  <c r="CR7154" i="1"/>
  <c r="CL7154" i="1"/>
  <c r="CR7153" i="1"/>
  <c r="CL7153" i="1"/>
  <c r="CR7152" i="1"/>
  <c r="CL7152" i="1"/>
  <c r="CR7151" i="1"/>
  <c r="CL7151" i="1"/>
  <c r="CR7150" i="1"/>
  <c r="CL7150" i="1"/>
  <c r="CR7149" i="1"/>
  <c r="CL7149" i="1"/>
  <c r="CR7148" i="1"/>
  <c r="CL7148" i="1"/>
  <c r="CR7147" i="1"/>
  <c r="CL7147" i="1"/>
  <c r="CR7146" i="1"/>
  <c r="CL7146" i="1"/>
  <c r="CR7145" i="1"/>
  <c r="CL7145" i="1"/>
  <c r="CR7144" i="1"/>
  <c r="CL7144" i="1"/>
  <c r="CR7143" i="1"/>
  <c r="CL7143" i="1"/>
  <c r="CR7142" i="1"/>
  <c r="CL7142" i="1"/>
  <c r="CR7141" i="1"/>
  <c r="CL7141" i="1"/>
  <c r="CR7140" i="1"/>
  <c r="CL7140" i="1"/>
  <c r="CR7139" i="1"/>
  <c r="CL7139" i="1"/>
  <c r="CR7138" i="1"/>
  <c r="CL7138" i="1"/>
  <c r="CR7137" i="1"/>
  <c r="CL7137" i="1"/>
  <c r="CR7136" i="1"/>
  <c r="CL7136" i="1"/>
  <c r="CR7135" i="1"/>
  <c r="CL7135" i="1"/>
  <c r="CR7134" i="1"/>
  <c r="CL7134" i="1"/>
  <c r="CR7133" i="1"/>
  <c r="CL7133" i="1"/>
  <c r="CR7132" i="1"/>
  <c r="CL7132" i="1"/>
  <c r="CR7131" i="1"/>
  <c r="CL7131" i="1"/>
  <c r="CR7130" i="1"/>
  <c r="CL7130" i="1"/>
  <c r="CR7129" i="1"/>
  <c r="CL7129" i="1"/>
  <c r="CR7128" i="1"/>
  <c r="CL7128" i="1"/>
  <c r="CR7127" i="1"/>
  <c r="CL7127" i="1"/>
  <c r="CR7126" i="1"/>
  <c r="CL7126" i="1"/>
  <c r="CR7125" i="1"/>
  <c r="CL7125" i="1"/>
  <c r="CR7124" i="1"/>
  <c r="CL7124" i="1"/>
  <c r="CR7123" i="1"/>
  <c r="CL7123" i="1"/>
  <c r="CR7122" i="1"/>
  <c r="CL7122" i="1"/>
  <c r="CR7121" i="1"/>
  <c r="CL7121" i="1"/>
  <c r="CR7120" i="1"/>
  <c r="CL7120" i="1"/>
  <c r="CR7119" i="1"/>
  <c r="CL7119" i="1"/>
  <c r="CR7118" i="1"/>
  <c r="CL7118" i="1"/>
  <c r="CR7117" i="1"/>
  <c r="CL7117" i="1"/>
  <c r="CR7116" i="1"/>
  <c r="CL7116" i="1"/>
  <c r="CR7115" i="1"/>
  <c r="CL7115" i="1"/>
  <c r="CR7114" i="1"/>
  <c r="CL7114" i="1"/>
  <c r="CR7113" i="1"/>
  <c r="CL7113" i="1"/>
  <c r="CR7112" i="1"/>
  <c r="CL7112" i="1"/>
  <c r="CR7111" i="1"/>
  <c r="CL7111" i="1"/>
  <c r="CR7110" i="1"/>
  <c r="CL7110" i="1"/>
  <c r="CR7109" i="1"/>
  <c r="CL7109" i="1"/>
  <c r="CR7108" i="1"/>
  <c r="CL7108" i="1"/>
  <c r="CR7107" i="1"/>
  <c r="CL7107" i="1"/>
  <c r="CR7106" i="1"/>
  <c r="CL7106" i="1"/>
  <c r="CR7105" i="1"/>
  <c r="CL7105" i="1"/>
  <c r="CR7104" i="1"/>
  <c r="CL7104" i="1"/>
  <c r="CR7103" i="1"/>
  <c r="CL7103" i="1"/>
  <c r="CR7102" i="1"/>
  <c r="CL7102" i="1"/>
  <c r="CR7101" i="1"/>
  <c r="CL7101" i="1"/>
  <c r="CR7100" i="1"/>
  <c r="CL7100" i="1"/>
  <c r="CR7099" i="1"/>
  <c r="CL7099" i="1"/>
  <c r="CR7098" i="1"/>
  <c r="CL7098" i="1"/>
  <c r="CR7097" i="1"/>
  <c r="CL7097" i="1"/>
  <c r="CR7096" i="1"/>
  <c r="CL7096" i="1"/>
  <c r="CR7095" i="1"/>
  <c r="CL7095" i="1"/>
  <c r="CR7094" i="1"/>
  <c r="CL7094" i="1"/>
  <c r="CR7093" i="1"/>
  <c r="CL7093" i="1"/>
  <c r="CR7092" i="1"/>
  <c r="CL7092" i="1"/>
  <c r="CR7091" i="1"/>
  <c r="CL7091" i="1"/>
  <c r="CR7090" i="1"/>
  <c r="CL7090" i="1"/>
  <c r="CR7089" i="1"/>
  <c r="CL7089" i="1"/>
  <c r="CR7088" i="1"/>
  <c r="CL7088" i="1"/>
  <c r="CR7087" i="1"/>
  <c r="CL7087" i="1"/>
  <c r="CR7086" i="1"/>
  <c r="CL7086" i="1"/>
  <c r="CR7085" i="1"/>
  <c r="CL7085" i="1"/>
  <c r="CR7084" i="1"/>
  <c r="CL7084" i="1"/>
  <c r="CR7083" i="1"/>
  <c r="CL7083" i="1"/>
  <c r="CR7082" i="1"/>
  <c r="CL7082" i="1"/>
  <c r="CR7081" i="1"/>
  <c r="CL7081" i="1"/>
  <c r="CR7080" i="1"/>
  <c r="CL7080" i="1"/>
  <c r="CR7079" i="1"/>
  <c r="CL7079" i="1"/>
  <c r="CR7078" i="1"/>
  <c r="CL7078" i="1"/>
  <c r="CR7077" i="1"/>
  <c r="CL7077" i="1"/>
  <c r="CR7076" i="1"/>
  <c r="CL7076" i="1"/>
  <c r="CR7075" i="1"/>
  <c r="CL7075" i="1"/>
  <c r="CR7074" i="1"/>
  <c r="CL7074" i="1"/>
  <c r="CR7073" i="1"/>
  <c r="CL7073" i="1"/>
  <c r="CR7072" i="1"/>
  <c r="CL7072" i="1"/>
  <c r="CR7071" i="1"/>
  <c r="CL7071" i="1"/>
  <c r="CR7070" i="1"/>
  <c r="CL7070" i="1"/>
  <c r="CR7069" i="1"/>
  <c r="CL7069" i="1"/>
  <c r="CR7068" i="1"/>
  <c r="CL7068" i="1"/>
  <c r="CR7067" i="1"/>
  <c r="CL7067" i="1"/>
  <c r="CR7066" i="1"/>
  <c r="CL7066" i="1"/>
  <c r="CR7065" i="1"/>
  <c r="CL7065" i="1"/>
  <c r="CR7064" i="1"/>
  <c r="CL7064" i="1"/>
  <c r="CR7063" i="1"/>
  <c r="CL7063" i="1"/>
  <c r="CR7062" i="1"/>
  <c r="CL7062" i="1"/>
  <c r="CR7061" i="1"/>
  <c r="CL7061" i="1"/>
  <c r="CR7060" i="1"/>
  <c r="CL7060" i="1"/>
  <c r="CR7059" i="1"/>
  <c r="CL7059" i="1"/>
  <c r="CR7058" i="1"/>
  <c r="CL7058" i="1"/>
  <c r="CR7057" i="1"/>
  <c r="CL7057" i="1"/>
  <c r="CR7056" i="1"/>
  <c r="CL7056" i="1"/>
  <c r="CR7055" i="1"/>
  <c r="CL7055" i="1"/>
  <c r="CR7054" i="1"/>
  <c r="CL7054" i="1"/>
  <c r="CR7053" i="1"/>
  <c r="CL7053" i="1"/>
  <c r="CR7052" i="1"/>
  <c r="CL7052" i="1"/>
  <c r="CR7051" i="1"/>
  <c r="CL7051" i="1"/>
  <c r="CR7050" i="1"/>
  <c r="CL7050" i="1"/>
  <c r="CR7049" i="1"/>
  <c r="CL7049" i="1"/>
  <c r="CR7048" i="1"/>
  <c r="CL7048" i="1"/>
  <c r="CR7047" i="1"/>
  <c r="CL7047" i="1"/>
  <c r="CR7046" i="1"/>
  <c r="CL7046" i="1"/>
  <c r="CR7045" i="1"/>
  <c r="CL7045" i="1"/>
  <c r="CR7044" i="1"/>
  <c r="CL7044" i="1"/>
  <c r="CR7043" i="1"/>
  <c r="CL7043" i="1"/>
  <c r="CR7042" i="1"/>
  <c r="CL7042" i="1"/>
  <c r="CR7041" i="1"/>
  <c r="CL7041" i="1"/>
  <c r="CR7040" i="1"/>
  <c r="CL7040" i="1"/>
  <c r="CR7039" i="1"/>
  <c r="CL7039" i="1"/>
  <c r="CR7038" i="1"/>
  <c r="CL7038" i="1"/>
  <c r="CR7037" i="1"/>
  <c r="CL7037" i="1"/>
  <c r="CR7036" i="1"/>
  <c r="CL7036" i="1"/>
  <c r="CR7035" i="1"/>
  <c r="CL7035" i="1"/>
  <c r="CR7034" i="1"/>
  <c r="CL7034" i="1"/>
  <c r="CR7033" i="1"/>
  <c r="CL7033" i="1"/>
  <c r="CR7032" i="1"/>
  <c r="CL7032" i="1"/>
  <c r="CR7031" i="1"/>
  <c r="CL7031" i="1"/>
  <c r="CR7030" i="1"/>
  <c r="CL7030" i="1"/>
  <c r="CR7029" i="1"/>
  <c r="CL7029" i="1"/>
  <c r="CR7028" i="1"/>
  <c r="CL7028" i="1"/>
  <c r="CR7027" i="1"/>
  <c r="CL7027" i="1"/>
  <c r="CR7026" i="1"/>
  <c r="CL7026" i="1"/>
  <c r="CR7025" i="1"/>
  <c r="CL7025" i="1"/>
  <c r="CR7024" i="1"/>
  <c r="CL7024" i="1"/>
  <c r="CR7023" i="1"/>
  <c r="CL7023" i="1"/>
  <c r="CR7022" i="1"/>
  <c r="CL7022" i="1"/>
  <c r="CR7021" i="1"/>
  <c r="CL7021" i="1"/>
  <c r="CR7020" i="1"/>
  <c r="CL7020" i="1"/>
  <c r="CR7019" i="1"/>
  <c r="CL7019" i="1"/>
  <c r="CR7018" i="1"/>
  <c r="CL7018" i="1"/>
  <c r="CR7017" i="1"/>
  <c r="CL7017" i="1"/>
  <c r="CR7016" i="1"/>
  <c r="CL7016" i="1"/>
  <c r="CR7015" i="1"/>
  <c r="CL7015" i="1"/>
  <c r="CR7014" i="1"/>
  <c r="CL7014" i="1"/>
  <c r="CR7013" i="1"/>
  <c r="CL7013" i="1"/>
  <c r="CR7012" i="1"/>
  <c r="CL7012" i="1"/>
  <c r="CR7011" i="1"/>
  <c r="CL7011" i="1"/>
  <c r="CR7010" i="1"/>
  <c r="CL7010" i="1"/>
  <c r="CR7009" i="1"/>
  <c r="CL7009" i="1"/>
  <c r="CR7008" i="1"/>
  <c r="CL7008" i="1"/>
  <c r="CR7007" i="1"/>
  <c r="CL7007" i="1"/>
  <c r="CR7006" i="1"/>
  <c r="CL7006" i="1"/>
  <c r="CR7005" i="1"/>
  <c r="CL7005" i="1"/>
  <c r="CR7004" i="1"/>
  <c r="CL7004" i="1"/>
  <c r="CR7003" i="1"/>
  <c r="CL7003" i="1"/>
  <c r="CR7002" i="1"/>
  <c r="CL7002" i="1"/>
  <c r="CR7001" i="1"/>
  <c r="CL7001" i="1"/>
  <c r="CR7000" i="1"/>
  <c r="CL7000" i="1"/>
  <c r="CR6999" i="1"/>
  <c r="CL6999" i="1"/>
  <c r="CR6998" i="1"/>
  <c r="CL6998" i="1"/>
  <c r="CR6997" i="1"/>
  <c r="CL6997" i="1"/>
  <c r="CR6996" i="1"/>
  <c r="CL6996" i="1"/>
  <c r="CR6995" i="1"/>
  <c r="CL6995" i="1"/>
  <c r="CR6994" i="1"/>
  <c r="CL6994" i="1"/>
  <c r="CR6993" i="1"/>
  <c r="CL6993" i="1"/>
  <c r="CR6992" i="1"/>
  <c r="CL6992" i="1"/>
  <c r="CR6991" i="1"/>
  <c r="CL6991" i="1"/>
  <c r="CR6990" i="1"/>
  <c r="CL6990" i="1"/>
  <c r="CR6989" i="1"/>
  <c r="CL6989" i="1"/>
  <c r="CR6988" i="1"/>
  <c r="CL6988" i="1"/>
  <c r="CR6987" i="1"/>
  <c r="CL6987" i="1"/>
  <c r="CR6986" i="1"/>
  <c r="CL6986" i="1"/>
  <c r="CR6985" i="1"/>
  <c r="CL6985" i="1"/>
  <c r="CR6984" i="1"/>
  <c r="CL6984" i="1"/>
  <c r="CR6983" i="1"/>
  <c r="CL6983" i="1"/>
  <c r="CR6982" i="1"/>
  <c r="CL6982" i="1"/>
  <c r="CR6981" i="1"/>
  <c r="CL6981" i="1"/>
  <c r="CR6980" i="1"/>
  <c r="CL6980" i="1"/>
  <c r="CR6979" i="1"/>
  <c r="CL6979" i="1"/>
  <c r="CR6978" i="1"/>
  <c r="CL6978" i="1"/>
  <c r="CR6977" i="1"/>
  <c r="CL6977" i="1"/>
  <c r="CR6976" i="1"/>
  <c r="CL6976" i="1"/>
  <c r="CR6975" i="1"/>
  <c r="CL6975" i="1"/>
  <c r="CR6974" i="1"/>
  <c r="CL6974" i="1"/>
  <c r="CR6973" i="1"/>
  <c r="CL6973" i="1"/>
  <c r="CR6972" i="1"/>
  <c r="CL6972" i="1"/>
  <c r="CR6971" i="1"/>
  <c r="CL6971" i="1"/>
  <c r="CR6970" i="1"/>
  <c r="CL6970" i="1"/>
  <c r="CR6969" i="1"/>
  <c r="CL6969" i="1"/>
  <c r="CR6968" i="1"/>
  <c r="CL6968" i="1"/>
  <c r="CR6967" i="1"/>
  <c r="CL6967" i="1"/>
  <c r="CR6966" i="1"/>
  <c r="CL6966" i="1"/>
  <c r="CR6965" i="1"/>
  <c r="CL6965" i="1"/>
  <c r="CR6964" i="1"/>
  <c r="CL6964" i="1"/>
  <c r="CR6963" i="1"/>
  <c r="CL6963" i="1"/>
  <c r="CR6962" i="1"/>
  <c r="CL6962" i="1"/>
  <c r="CR6961" i="1"/>
  <c r="CL6961" i="1"/>
  <c r="CR6960" i="1"/>
  <c r="CL6960" i="1"/>
  <c r="CR6959" i="1"/>
  <c r="CL6959" i="1"/>
  <c r="CR6958" i="1"/>
  <c r="CL6958" i="1"/>
  <c r="CR6957" i="1"/>
  <c r="CL6957" i="1"/>
  <c r="CR6956" i="1"/>
  <c r="CL6956" i="1"/>
  <c r="CR6955" i="1"/>
  <c r="CL6955" i="1"/>
  <c r="CR6954" i="1"/>
  <c r="CL6954" i="1"/>
  <c r="CR6953" i="1"/>
  <c r="CL6953" i="1"/>
  <c r="CR6952" i="1"/>
  <c r="CL6952" i="1"/>
  <c r="CR6951" i="1"/>
  <c r="CL6951" i="1"/>
  <c r="CR6950" i="1"/>
  <c r="CL6950" i="1"/>
  <c r="CR6949" i="1"/>
  <c r="CL6949" i="1"/>
  <c r="CR6948" i="1"/>
  <c r="CL6948" i="1"/>
  <c r="CR6947" i="1"/>
  <c r="CL6947" i="1"/>
  <c r="CR6946" i="1"/>
  <c r="CL6946" i="1"/>
  <c r="CR6945" i="1"/>
  <c r="CL6945" i="1"/>
  <c r="CR6944" i="1"/>
  <c r="CL6944" i="1"/>
  <c r="CR6943" i="1"/>
  <c r="CL6943" i="1"/>
  <c r="CR6942" i="1"/>
  <c r="CL6942" i="1"/>
  <c r="CR6941" i="1"/>
  <c r="CL6941" i="1"/>
  <c r="CR6940" i="1"/>
  <c r="CL6940" i="1"/>
  <c r="CR6939" i="1"/>
  <c r="CL6939" i="1"/>
  <c r="CR6938" i="1"/>
  <c r="CL6938" i="1"/>
  <c r="CR6937" i="1"/>
  <c r="CL6937" i="1"/>
  <c r="CR6936" i="1"/>
  <c r="CL6936" i="1"/>
  <c r="CR6935" i="1"/>
  <c r="CL6935" i="1"/>
  <c r="CR6934" i="1"/>
  <c r="CL6934" i="1"/>
  <c r="CR6933" i="1"/>
  <c r="CL6933" i="1"/>
  <c r="CR6932" i="1"/>
  <c r="CL6932" i="1"/>
  <c r="CR6931" i="1"/>
  <c r="CL6931" i="1"/>
  <c r="CR6930" i="1"/>
  <c r="CL6930" i="1"/>
  <c r="CR6929" i="1"/>
  <c r="CL6929" i="1"/>
  <c r="CR6928" i="1"/>
  <c r="CL6928" i="1"/>
  <c r="CR6927" i="1"/>
  <c r="CL6927" i="1"/>
  <c r="CR6926" i="1"/>
  <c r="CL6926" i="1"/>
  <c r="CR6925" i="1"/>
  <c r="CL6925" i="1"/>
  <c r="CR6924" i="1"/>
  <c r="CL6924" i="1"/>
  <c r="CR6923" i="1"/>
  <c r="CL6923" i="1"/>
  <c r="CR6922" i="1"/>
  <c r="CL6922" i="1"/>
  <c r="CR6921" i="1"/>
  <c r="CL6921" i="1"/>
  <c r="CR6920" i="1"/>
  <c r="CL6920" i="1"/>
  <c r="CR6919" i="1"/>
  <c r="CL6919" i="1"/>
  <c r="CR6918" i="1"/>
  <c r="CL6918" i="1"/>
  <c r="CR6917" i="1"/>
  <c r="CL6917" i="1"/>
  <c r="CR6916" i="1"/>
  <c r="CL6916" i="1"/>
  <c r="CR6915" i="1"/>
  <c r="CL6915" i="1"/>
  <c r="CR6914" i="1"/>
  <c r="CL6914" i="1"/>
  <c r="CR6913" i="1"/>
  <c r="CL6913" i="1"/>
  <c r="CR6912" i="1"/>
  <c r="CL6912" i="1"/>
  <c r="CR6911" i="1"/>
  <c r="CL6911" i="1"/>
  <c r="CR6910" i="1"/>
  <c r="CL6910" i="1"/>
  <c r="CR6909" i="1"/>
  <c r="CL6909" i="1"/>
  <c r="CR6908" i="1"/>
  <c r="CL6908" i="1"/>
  <c r="CR6907" i="1"/>
  <c r="CL6907" i="1"/>
  <c r="CR6906" i="1"/>
  <c r="CL6906" i="1"/>
  <c r="CR6905" i="1"/>
  <c r="CL6905" i="1"/>
  <c r="CR6904" i="1"/>
  <c r="CL6904" i="1"/>
  <c r="CR6903" i="1"/>
  <c r="CL6903" i="1"/>
  <c r="CR6902" i="1"/>
  <c r="CL6902" i="1"/>
  <c r="CR6901" i="1"/>
  <c r="CL6901" i="1"/>
  <c r="CR6900" i="1"/>
  <c r="CL6900" i="1"/>
  <c r="CR6899" i="1"/>
  <c r="CL6899" i="1"/>
  <c r="CR6898" i="1"/>
  <c r="CL6898" i="1"/>
  <c r="CR6897" i="1"/>
  <c r="CL6897" i="1"/>
  <c r="CR6896" i="1"/>
  <c r="CL6896" i="1"/>
  <c r="CR6895" i="1"/>
  <c r="CL6895" i="1"/>
  <c r="CR6894" i="1"/>
  <c r="CL6894" i="1"/>
  <c r="CR6893" i="1"/>
  <c r="CL6893" i="1"/>
  <c r="CR6892" i="1"/>
  <c r="CL6892" i="1"/>
  <c r="CR6891" i="1"/>
  <c r="CL6891" i="1"/>
  <c r="CR6890" i="1"/>
  <c r="CL6890" i="1"/>
  <c r="CR6889" i="1"/>
  <c r="CL6889" i="1"/>
  <c r="CR6888" i="1"/>
  <c r="CL6888" i="1"/>
  <c r="CR6887" i="1"/>
  <c r="CL6887" i="1"/>
  <c r="CR6886" i="1"/>
  <c r="CL6886" i="1"/>
  <c r="CR6885" i="1"/>
  <c r="CL6885" i="1"/>
  <c r="CR6884" i="1"/>
  <c r="CL6884" i="1"/>
  <c r="CR6883" i="1"/>
  <c r="CL6883" i="1"/>
  <c r="CR6882" i="1"/>
  <c r="CL6882" i="1"/>
  <c r="CR6881" i="1"/>
  <c r="CL6881" i="1"/>
  <c r="CR6880" i="1"/>
  <c r="CL6880" i="1"/>
  <c r="CR6879" i="1"/>
  <c r="CL6879" i="1"/>
  <c r="CR6878" i="1"/>
  <c r="CL6878" i="1"/>
  <c r="CR6877" i="1"/>
  <c r="CL6877" i="1"/>
  <c r="CR6876" i="1"/>
  <c r="CL6876" i="1"/>
  <c r="CR6875" i="1"/>
  <c r="CL6875" i="1"/>
  <c r="CR6874" i="1"/>
  <c r="CL6874" i="1"/>
  <c r="CR6873" i="1"/>
  <c r="CL6873" i="1"/>
  <c r="CR6872" i="1"/>
  <c r="CL6872" i="1"/>
  <c r="CR6871" i="1"/>
  <c r="CL6871" i="1"/>
  <c r="CR6870" i="1"/>
  <c r="CL6870" i="1"/>
  <c r="CR6869" i="1"/>
  <c r="CL6869" i="1"/>
  <c r="CR6868" i="1"/>
  <c r="CL6868" i="1"/>
  <c r="CR6867" i="1"/>
  <c r="CL6867" i="1"/>
  <c r="CR6866" i="1"/>
  <c r="CL6866" i="1"/>
  <c r="CR6865" i="1"/>
  <c r="CL6865" i="1"/>
  <c r="CR6864" i="1"/>
  <c r="CL6864" i="1"/>
  <c r="CR6863" i="1"/>
  <c r="CL6863" i="1"/>
  <c r="CR6862" i="1"/>
  <c r="CL6862" i="1"/>
  <c r="CR6861" i="1"/>
  <c r="CL6861" i="1"/>
  <c r="CR6860" i="1"/>
  <c r="CL6860" i="1"/>
  <c r="CR6859" i="1"/>
  <c r="CL6859" i="1"/>
  <c r="CR6858" i="1"/>
  <c r="CL6858" i="1"/>
  <c r="CR6857" i="1"/>
  <c r="CL6857" i="1"/>
  <c r="CR6856" i="1"/>
  <c r="CL6856" i="1"/>
  <c r="CR6855" i="1"/>
  <c r="CL6855" i="1"/>
  <c r="CR6854" i="1"/>
  <c r="CL6854" i="1"/>
  <c r="CR6853" i="1"/>
  <c r="CL6853" i="1"/>
  <c r="CR6852" i="1"/>
  <c r="CL6852" i="1"/>
  <c r="CR6851" i="1"/>
  <c r="CL6851" i="1"/>
  <c r="CR6850" i="1"/>
  <c r="CL6850" i="1"/>
  <c r="CR6849" i="1"/>
  <c r="CL6849" i="1"/>
  <c r="CR6848" i="1"/>
  <c r="CL6848" i="1"/>
  <c r="CR6847" i="1"/>
  <c r="CL6847" i="1"/>
  <c r="CR6846" i="1"/>
  <c r="CL6846" i="1"/>
  <c r="CR6845" i="1"/>
  <c r="CL6845" i="1"/>
  <c r="CR6844" i="1"/>
  <c r="CL6844" i="1"/>
  <c r="CR6843" i="1"/>
  <c r="CL6843" i="1"/>
  <c r="CR6842" i="1"/>
  <c r="CL6842" i="1"/>
  <c r="CR6841" i="1"/>
  <c r="CL6841" i="1"/>
  <c r="CR6840" i="1"/>
  <c r="CL6840" i="1"/>
  <c r="CR6839" i="1"/>
  <c r="CL6839" i="1"/>
  <c r="CR6838" i="1"/>
  <c r="CL6838" i="1"/>
  <c r="CR6837" i="1"/>
  <c r="CL6837" i="1"/>
  <c r="CR6836" i="1"/>
  <c r="CL6836" i="1"/>
  <c r="CR6835" i="1"/>
  <c r="CL6835" i="1"/>
  <c r="CR6834" i="1"/>
  <c r="CL6834" i="1"/>
  <c r="CR6833" i="1"/>
  <c r="CL6833" i="1"/>
  <c r="CR6832" i="1"/>
  <c r="CL6832" i="1"/>
  <c r="CR6831" i="1"/>
  <c r="CL6831" i="1"/>
  <c r="CR6830" i="1"/>
  <c r="CL6830" i="1"/>
  <c r="CR6829" i="1"/>
  <c r="CL6829" i="1"/>
  <c r="CR6828" i="1"/>
  <c r="CL6828" i="1"/>
  <c r="CR6827" i="1"/>
  <c r="CL6827" i="1"/>
  <c r="CR6826" i="1"/>
  <c r="CL6826" i="1"/>
  <c r="CR6825" i="1"/>
  <c r="CL6825" i="1"/>
  <c r="CR6824" i="1"/>
  <c r="CL6824" i="1"/>
  <c r="CR6823" i="1"/>
  <c r="CL6823" i="1"/>
  <c r="CR6822" i="1"/>
  <c r="CL6822" i="1"/>
  <c r="CR6821" i="1"/>
  <c r="CL6821" i="1"/>
  <c r="CR6820" i="1"/>
  <c r="CL6820" i="1"/>
  <c r="CR6819" i="1"/>
  <c r="CL6819" i="1"/>
  <c r="CR6818" i="1"/>
  <c r="CL6818" i="1"/>
  <c r="CR6817" i="1"/>
  <c r="CL6817" i="1"/>
  <c r="CR6816" i="1"/>
  <c r="CL6816" i="1"/>
  <c r="CR6815" i="1"/>
  <c r="CL6815" i="1"/>
  <c r="CR6814" i="1"/>
  <c r="CL6814" i="1"/>
  <c r="CR6813" i="1"/>
  <c r="CL6813" i="1"/>
  <c r="CR6812" i="1"/>
  <c r="CL6812" i="1"/>
  <c r="CR6811" i="1"/>
  <c r="CL6811" i="1"/>
  <c r="CR6810" i="1"/>
  <c r="CL6810" i="1"/>
  <c r="CR6809" i="1"/>
  <c r="CL6809" i="1"/>
  <c r="CR6808" i="1"/>
  <c r="CL6808" i="1"/>
  <c r="CR6807" i="1"/>
  <c r="CL6807" i="1"/>
  <c r="CR6806" i="1"/>
  <c r="CL6806" i="1"/>
  <c r="CR6805" i="1"/>
  <c r="CL6805" i="1"/>
  <c r="CR6804" i="1"/>
  <c r="CL6804" i="1"/>
  <c r="CR6803" i="1"/>
  <c r="CL6803" i="1"/>
  <c r="CR6802" i="1"/>
  <c r="CL6802" i="1"/>
  <c r="CR6801" i="1"/>
  <c r="CL6801" i="1"/>
  <c r="CR6800" i="1"/>
  <c r="CL6800" i="1"/>
  <c r="CR6799" i="1"/>
  <c r="CL6799" i="1"/>
  <c r="CR6798" i="1"/>
  <c r="CL6798" i="1"/>
  <c r="CR6797" i="1"/>
  <c r="CL6797" i="1"/>
  <c r="CR6796" i="1"/>
  <c r="CL6796" i="1"/>
  <c r="CR6795" i="1"/>
  <c r="CL6795" i="1"/>
  <c r="CR6794" i="1"/>
  <c r="CL6794" i="1"/>
  <c r="CR6793" i="1"/>
  <c r="CL6793" i="1"/>
  <c r="CR6792" i="1"/>
  <c r="CL6792" i="1"/>
  <c r="CR6791" i="1"/>
  <c r="CL6791" i="1"/>
  <c r="CR6790" i="1"/>
  <c r="CL6790" i="1"/>
  <c r="CR6789" i="1"/>
  <c r="CL6789" i="1"/>
  <c r="CR6788" i="1"/>
  <c r="CL6788" i="1"/>
  <c r="CR6787" i="1"/>
  <c r="CL6787" i="1"/>
  <c r="CR6786" i="1"/>
  <c r="CL6786" i="1"/>
  <c r="CR6785" i="1"/>
  <c r="CL6785" i="1"/>
  <c r="CR6784" i="1"/>
  <c r="CL6784" i="1"/>
  <c r="CR6783" i="1"/>
  <c r="CL6783" i="1"/>
  <c r="CR6782" i="1"/>
  <c r="CL6782" i="1"/>
  <c r="CR6781" i="1"/>
  <c r="CL6781" i="1"/>
  <c r="CR6780" i="1"/>
  <c r="CL6780" i="1"/>
  <c r="CR6779" i="1"/>
  <c r="CL6779" i="1"/>
  <c r="CR6778" i="1"/>
  <c r="CL6778" i="1"/>
  <c r="CR6777" i="1"/>
  <c r="CL6777" i="1"/>
  <c r="CR6776" i="1"/>
  <c r="CL6776" i="1"/>
  <c r="CR6775" i="1"/>
  <c r="CL6775" i="1"/>
  <c r="CR6774" i="1"/>
  <c r="CL6774" i="1"/>
  <c r="CR6773" i="1"/>
  <c r="CL6773" i="1"/>
  <c r="CR6772" i="1"/>
  <c r="CL6772" i="1"/>
  <c r="CR6771" i="1"/>
  <c r="CL6771" i="1"/>
  <c r="CR6770" i="1"/>
  <c r="CL6770" i="1"/>
  <c r="CR6769" i="1"/>
  <c r="CL6769" i="1"/>
  <c r="CR6768" i="1"/>
  <c r="CL6768" i="1"/>
  <c r="CR6767" i="1"/>
  <c r="CL6767" i="1"/>
  <c r="CR6766" i="1"/>
  <c r="CL6766" i="1"/>
  <c r="CR6765" i="1"/>
  <c r="CL6765" i="1"/>
  <c r="CR6764" i="1"/>
  <c r="CL6764" i="1"/>
  <c r="CR6763" i="1"/>
  <c r="CL6763" i="1"/>
  <c r="CR6762" i="1"/>
  <c r="CL6762" i="1"/>
  <c r="CR6761" i="1"/>
  <c r="CL6761" i="1"/>
  <c r="CR6760" i="1"/>
  <c r="CL6760" i="1"/>
  <c r="CR6759" i="1"/>
  <c r="CL6759" i="1"/>
  <c r="CR6758" i="1"/>
  <c r="CL6758" i="1"/>
  <c r="CR6757" i="1"/>
  <c r="CL6757" i="1"/>
  <c r="CR6756" i="1"/>
  <c r="CL6756" i="1"/>
  <c r="CR6755" i="1"/>
  <c r="CL6755" i="1"/>
  <c r="CR6754" i="1"/>
  <c r="CL6754" i="1"/>
  <c r="CR6753" i="1"/>
  <c r="CL6753" i="1"/>
  <c r="CR6752" i="1"/>
  <c r="CL6752" i="1"/>
  <c r="CR6751" i="1"/>
  <c r="CL6751" i="1"/>
  <c r="CR6750" i="1"/>
  <c r="CL6750" i="1"/>
  <c r="CR6749" i="1"/>
  <c r="CL6749" i="1"/>
  <c r="CR6748" i="1"/>
  <c r="CL6748" i="1"/>
  <c r="CR6747" i="1"/>
  <c r="CL6747" i="1"/>
  <c r="CR6746" i="1"/>
  <c r="CL6746" i="1"/>
  <c r="CR6745" i="1"/>
  <c r="CL6745" i="1"/>
  <c r="CR6744" i="1"/>
  <c r="CL6744" i="1"/>
  <c r="CR6743" i="1"/>
  <c r="CL6743" i="1"/>
  <c r="CR6742" i="1"/>
  <c r="CL6742" i="1"/>
  <c r="CR6741" i="1"/>
  <c r="CL6741" i="1"/>
  <c r="CR6740" i="1"/>
  <c r="CL6740" i="1"/>
  <c r="CR6739" i="1"/>
  <c r="CL6739" i="1"/>
  <c r="CR6738" i="1"/>
  <c r="CL6738" i="1"/>
  <c r="CR6737" i="1"/>
  <c r="CL6737" i="1"/>
  <c r="CR6736" i="1"/>
  <c r="CL6736" i="1"/>
  <c r="CR6735" i="1"/>
  <c r="CL6735" i="1"/>
  <c r="CR6734" i="1"/>
  <c r="CL6734" i="1"/>
  <c r="CR6733" i="1"/>
  <c r="CL6733" i="1"/>
  <c r="CR6732" i="1"/>
  <c r="CL6732" i="1"/>
  <c r="CR6731" i="1"/>
  <c r="CL6731" i="1"/>
  <c r="CR6730" i="1"/>
  <c r="CL6730" i="1"/>
  <c r="CR6729" i="1"/>
  <c r="CL6729" i="1"/>
  <c r="CR6728" i="1"/>
  <c r="CL6728" i="1"/>
  <c r="CR6727" i="1"/>
  <c r="CL6727" i="1"/>
  <c r="CR6726" i="1"/>
  <c r="CL6726" i="1"/>
  <c r="CR6725" i="1"/>
  <c r="CL6725" i="1"/>
  <c r="CR6724" i="1"/>
  <c r="CL6724" i="1"/>
  <c r="CR6723" i="1"/>
  <c r="CL6723" i="1"/>
  <c r="CR6722" i="1"/>
  <c r="CL6722" i="1"/>
  <c r="CR6721" i="1"/>
  <c r="CL6721" i="1"/>
  <c r="CR6720" i="1"/>
  <c r="CL6720" i="1"/>
  <c r="CR6719" i="1"/>
  <c r="CL6719" i="1"/>
  <c r="CR6718" i="1"/>
  <c r="CL6718" i="1"/>
  <c r="CR6717" i="1"/>
  <c r="CL6717" i="1"/>
  <c r="CR6716" i="1"/>
  <c r="CL6716" i="1"/>
  <c r="CR6715" i="1"/>
  <c r="CL6715" i="1"/>
  <c r="CR6714" i="1"/>
  <c r="CL6714" i="1"/>
  <c r="CR6713" i="1"/>
  <c r="CL6713" i="1"/>
  <c r="CR6712" i="1"/>
  <c r="CL6712" i="1"/>
  <c r="CR6711" i="1"/>
  <c r="CL6711" i="1"/>
  <c r="CR6710" i="1"/>
  <c r="CL6710" i="1"/>
  <c r="CR6709" i="1"/>
  <c r="CL6709" i="1"/>
  <c r="CR6708" i="1"/>
  <c r="CL6708" i="1"/>
  <c r="CR6707" i="1"/>
  <c r="CL6707" i="1"/>
  <c r="CR6706" i="1"/>
  <c r="CL6706" i="1"/>
  <c r="CR6705" i="1"/>
  <c r="CL6705" i="1"/>
  <c r="CR6704" i="1"/>
  <c r="CL6704" i="1"/>
  <c r="CR6703" i="1"/>
  <c r="CL6703" i="1"/>
  <c r="CR6702" i="1"/>
  <c r="CL6702" i="1"/>
  <c r="CR6701" i="1"/>
  <c r="CL6701" i="1"/>
  <c r="CR6700" i="1"/>
  <c r="CL6700" i="1"/>
  <c r="CR6699" i="1"/>
  <c r="CL6699" i="1"/>
  <c r="CR6698" i="1"/>
  <c r="CL6698" i="1"/>
  <c r="CR6697" i="1"/>
  <c r="CL6697" i="1"/>
  <c r="CR6696" i="1"/>
  <c r="CL6696" i="1"/>
  <c r="CR6695" i="1"/>
  <c r="CL6695" i="1"/>
  <c r="CR6694" i="1"/>
  <c r="CL6694" i="1"/>
  <c r="CR6693" i="1"/>
  <c r="CL6693" i="1"/>
  <c r="CR6692" i="1"/>
  <c r="CL6692" i="1"/>
  <c r="CR6691" i="1"/>
  <c r="CL6691" i="1"/>
  <c r="CR6690" i="1"/>
  <c r="CL6690" i="1"/>
  <c r="CR6689" i="1"/>
  <c r="CL6689" i="1"/>
  <c r="CR6688" i="1"/>
  <c r="CL6688" i="1"/>
  <c r="CR6687" i="1"/>
  <c r="CL6687" i="1"/>
  <c r="CR6686" i="1"/>
  <c r="CL6686" i="1"/>
  <c r="CR6685" i="1"/>
  <c r="CL6685" i="1"/>
  <c r="CR6684" i="1"/>
  <c r="CL6684" i="1"/>
  <c r="CR6683" i="1"/>
  <c r="CL6683" i="1"/>
  <c r="CR6682" i="1"/>
  <c r="CL6682" i="1"/>
  <c r="CR6681" i="1"/>
  <c r="CL6681" i="1"/>
  <c r="CR6680" i="1"/>
  <c r="CL6680" i="1"/>
  <c r="CR6679" i="1"/>
  <c r="CL6679" i="1"/>
  <c r="CR6678" i="1"/>
  <c r="CL6678" i="1"/>
  <c r="CR6677" i="1"/>
  <c r="CL6677" i="1"/>
  <c r="CR6676" i="1"/>
  <c r="CL6676" i="1"/>
  <c r="CR6675" i="1"/>
  <c r="CL6675" i="1"/>
  <c r="CR6674" i="1"/>
  <c r="CL6674" i="1"/>
  <c r="CR6673" i="1"/>
  <c r="CL6673" i="1"/>
  <c r="CR6672" i="1"/>
  <c r="CL6672" i="1"/>
  <c r="CR6671" i="1"/>
  <c r="CL6671" i="1"/>
  <c r="CR6670" i="1"/>
  <c r="CL6670" i="1"/>
  <c r="CR6669" i="1"/>
  <c r="CL6669" i="1"/>
  <c r="CR6668" i="1"/>
  <c r="CL6668" i="1"/>
  <c r="CR6667" i="1"/>
  <c r="CL6667" i="1"/>
  <c r="CR6666" i="1"/>
  <c r="CL6666" i="1"/>
  <c r="CR6665" i="1"/>
  <c r="CL6665" i="1"/>
  <c r="CR6664" i="1"/>
  <c r="CL6664" i="1"/>
  <c r="CR6663" i="1"/>
  <c r="CL6663" i="1"/>
  <c r="CR6662" i="1"/>
  <c r="CL6662" i="1"/>
  <c r="CR6661" i="1"/>
  <c r="CL6661" i="1"/>
  <c r="CR6660" i="1"/>
  <c r="CL6660" i="1"/>
  <c r="CR6659" i="1"/>
  <c r="CL6659" i="1"/>
  <c r="CR6658" i="1"/>
  <c r="CL6658" i="1"/>
  <c r="CR6657" i="1"/>
  <c r="CL6657" i="1"/>
  <c r="CR6656" i="1"/>
  <c r="CL6656" i="1"/>
  <c r="CR6655" i="1"/>
  <c r="CL6655" i="1"/>
  <c r="CR6654" i="1"/>
  <c r="CL6654" i="1"/>
  <c r="CR6653" i="1"/>
  <c r="CL6653" i="1"/>
  <c r="CR6652" i="1"/>
  <c r="CL6652" i="1"/>
  <c r="CR6651" i="1"/>
  <c r="CL6651" i="1"/>
  <c r="CR6650" i="1"/>
  <c r="CL6650" i="1"/>
  <c r="CR6649" i="1"/>
  <c r="CL6649" i="1"/>
  <c r="CR6648" i="1"/>
  <c r="CL6648" i="1"/>
  <c r="CR6647" i="1"/>
  <c r="CL6647" i="1"/>
  <c r="CR6646" i="1"/>
  <c r="CL6646" i="1"/>
  <c r="CR6645" i="1"/>
  <c r="CL6645" i="1"/>
  <c r="CR6644" i="1"/>
  <c r="CL6644" i="1"/>
  <c r="CR6643" i="1"/>
  <c r="CL6643" i="1"/>
  <c r="CR6642" i="1"/>
  <c r="CL6642" i="1"/>
  <c r="CR6641" i="1"/>
  <c r="CL6641" i="1"/>
  <c r="CR6640" i="1"/>
  <c r="CL6640" i="1"/>
  <c r="CR6639" i="1"/>
  <c r="CL6639" i="1"/>
  <c r="CR6638" i="1"/>
  <c r="CL6638" i="1"/>
  <c r="CR6637" i="1"/>
  <c r="CL6637" i="1"/>
  <c r="CR6636" i="1"/>
  <c r="CL6636" i="1"/>
  <c r="CR6635" i="1"/>
  <c r="CL6635" i="1"/>
  <c r="CR6634" i="1"/>
  <c r="CL6634" i="1"/>
  <c r="CR6633" i="1"/>
  <c r="CL6633" i="1"/>
  <c r="CR6632" i="1"/>
  <c r="CL6632" i="1"/>
  <c r="CR6631" i="1"/>
  <c r="CL6631" i="1"/>
  <c r="CR6630" i="1"/>
  <c r="CL6630" i="1"/>
  <c r="CR6629" i="1"/>
  <c r="CL6629" i="1"/>
  <c r="CR6628" i="1"/>
  <c r="CL6628" i="1"/>
  <c r="CR6627" i="1"/>
  <c r="CL6627" i="1"/>
  <c r="CR6626" i="1"/>
  <c r="CL6626" i="1"/>
  <c r="CR6625" i="1"/>
  <c r="CL6625" i="1"/>
  <c r="CR6624" i="1"/>
  <c r="CL6624" i="1"/>
  <c r="CR6623" i="1"/>
  <c r="CL6623" i="1"/>
  <c r="CR6622" i="1"/>
  <c r="CL6622" i="1"/>
  <c r="CR6621" i="1"/>
  <c r="CL6621" i="1"/>
  <c r="CR6620" i="1"/>
  <c r="CL6620" i="1"/>
  <c r="CR6619" i="1"/>
  <c r="CL6619" i="1"/>
  <c r="CR6618" i="1"/>
  <c r="CL6618" i="1"/>
  <c r="CR6617" i="1"/>
  <c r="CL6617" i="1"/>
  <c r="CR6616" i="1"/>
  <c r="CL6616" i="1"/>
  <c r="CR6615" i="1"/>
  <c r="CL6615" i="1"/>
  <c r="CR6614" i="1"/>
  <c r="CL6614" i="1"/>
  <c r="CR6613" i="1"/>
  <c r="CL6613" i="1"/>
  <c r="CR6612" i="1"/>
  <c r="CL6612" i="1"/>
  <c r="CR6611" i="1"/>
  <c r="CL6611" i="1"/>
  <c r="CR6610" i="1"/>
  <c r="CL6610" i="1"/>
  <c r="CR6609" i="1"/>
  <c r="CL6609" i="1"/>
  <c r="CR6608" i="1"/>
  <c r="CL6608" i="1"/>
  <c r="CR6607" i="1"/>
  <c r="CL6607" i="1"/>
  <c r="CR6606" i="1"/>
  <c r="CL6606" i="1"/>
  <c r="CR6605" i="1"/>
  <c r="CL6605" i="1"/>
  <c r="CR6604" i="1"/>
  <c r="CL6604" i="1"/>
  <c r="CR6603" i="1"/>
  <c r="CL6603" i="1"/>
  <c r="CR6602" i="1"/>
  <c r="CL6602" i="1"/>
  <c r="CR6601" i="1"/>
  <c r="CL6601" i="1"/>
  <c r="CR6600" i="1"/>
  <c r="CL6600" i="1"/>
  <c r="CR6599" i="1"/>
  <c r="CL6599" i="1"/>
  <c r="CR6598" i="1"/>
  <c r="CL6598" i="1"/>
  <c r="CR6597" i="1"/>
  <c r="CL6597" i="1"/>
  <c r="CR6596" i="1"/>
  <c r="CL6596" i="1"/>
  <c r="CR6595" i="1"/>
  <c r="CL6595" i="1"/>
  <c r="CR6594" i="1"/>
  <c r="CL6594" i="1"/>
  <c r="CR6593" i="1"/>
  <c r="CL6593" i="1"/>
  <c r="CR6592" i="1"/>
  <c r="CL6592" i="1"/>
  <c r="CR6591" i="1"/>
  <c r="CL6591" i="1"/>
  <c r="CR6590" i="1"/>
  <c r="CL6590" i="1"/>
  <c r="CR6589" i="1"/>
  <c r="CL6589" i="1"/>
  <c r="CR6588" i="1"/>
  <c r="CL6588" i="1"/>
  <c r="CR6587" i="1"/>
  <c r="CL6587" i="1"/>
  <c r="CR6586" i="1"/>
  <c r="CL6586" i="1"/>
  <c r="CR6585" i="1"/>
  <c r="CL6585" i="1"/>
  <c r="CR6584" i="1"/>
  <c r="CL6584" i="1"/>
  <c r="CR6583" i="1"/>
  <c r="CL6583" i="1"/>
  <c r="CR6582" i="1"/>
  <c r="CL6582" i="1"/>
  <c r="CR6581" i="1"/>
  <c r="CL6581" i="1"/>
  <c r="CR6580" i="1"/>
  <c r="CL6580" i="1"/>
  <c r="CR6579" i="1"/>
  <c r="CL6579" i="1"/>
  <c r="CR6578" i="1"/>
  <c r="CL6578" i="1"/>
  <c r="CR6577" i="1"/>
  <c r="CL6577" i="1"/>
  <c r="CR6576" i="1"/>
  <c r="CL6576" i="1"/>
  <c r="CR6575" i="1"/>
  <c r="CL6575" i="1"/>
  <c r="CR6574" i="1"/>
  <c r="CL6574" i="1"/>
  <c r="CR6573" i="1"/>
  <c r="CL6573" i="1"/>
  <c r="CR6572" i="1"/>
  <c r="CL6572" i="1"/>
  <c r="CR6571" i="1"/>
  <c r="CL6571" i="1"/>
  <c r="CR6570" i="1"/>
  <c r="CL6570" i="1"/>
  <c r="CR6569" i="1"/>
  <c r="CL6569" i="1"/>
  <c r="CR6568" i="1"/>
  <c r="CL6568" i="1"/>
  <c r="CR6567" i="1"/>
  <c r="CL6567" i="1"/>
  <c r="CR6566" i="1"/>
  <c r="CL6566" i="1"/>
  <c r="CR6565" i="1"/>
  <c r="CL6565" i="1"/>
  <c r="CR6564" i="1"/>
  <c r="CL6564" i="1"/>
  <c r="CR6563" i="1"/>
  <c r="CL6563" i="1"/>
  <c r="CR6562" i="1"/>
  <c r="CL6562" i="1"/>
  <c r="CR6561" i="1"/>
  <c r="CL6561" i="1"/>
  <c r="CR6560" i="1"/>
  <c r="CL6560" i="1"/>
  <c r="CR6559" i="1"/>
  <c r="CL6559" i="1"/>
  <c r="CR6558" i="1"/>
  <c r="CL6558" i="1"/>
  <c r="CR6557" i="1"/>
  <c r="CL6557" i="1"/>
  <c r="CR6556" i="1"/>
  <c r="CL6556" i="1"/>
  <c r="CR6555" i="1"/>
  <c r="CL6555" i="1"/>
  <c r="CR6554" i="1"/>
  <c r="CL6554" i="1"/>
  <c r="CR6553" i="1"/>
  <c r="CL6553" i="1"/>
  <c r="CR6552" i="1"/>
  <c r="CL6552" i="1"/>
  <c r="CR6551" i="1"/>
  <c r="CL6551" i="1"/>
  <c r="CR6550" i="1"/>
  <c r="CL6550" i="1"/>
  <c r="CR6549" i="1"/>
  <c r="CL6549" i="1"/>
  <c r="CR6548" i="1"/>
  <c r="CL6548" i="1"/>
  <c r="CR6547" i="1"/>
  <c r="CL6547" i="1"/>
  <c r="CR6546" i="1"/>
  <c r="CL6546" i="1"/>
  <c r="CR6545" i="1"/>
  <c r="CL6545" i="1"/>
  <c r="CR6544" i="1"/>
  <c r="CL6544" i="1"/>
  <c r="CR6543" i="1"/>
  <c r="CL6543" i="1"/>
  <c r="CR6542" i="1"/>
  <c r="CL6542" i="1"/>
  <c r="CR6541" i="1"/>
  <c r="CL6541" i="1"/>
  <c r="CR6540" i="1"/>
  <c r="CL6540" i="1"/>
  <c r="CR6539" i="1"/>
  <c r="CL6539" i="1"/>
  <c r="CR6538" i="1"/>
  <c r="CL6538" i="1"/>
  <c r="CR6537" i="1"/>
  <c r="CL6537" i="1"/>
  <c r="CR6536" i="1"/>
  <c r="CL6536" i="1"/>
  <c r="CR6535" i="1"/>
  <c r="CL6535" i="1"/>
  <c r="CR6534" i="1"/>
  <c r="CL6534" i="1"/>
  <c r="CR6533" i="1"/>
  <c r="CL6533" i="1"/>
  <c r="CR6532" i="1"/>
  <c r="CL6532" i="1"/>
  <c r="CR6531" i="1"/>
  <c r="CL6531" i="1"/>
  <c r="CR6530" i="1"/>
  <c r="CL6530" i="1"/>
  <c r="CR6529" i="1"/>
  <c r="CL6529" i="1"/>
  <c r="CR6528" i="1"/>
  <c r="CL6528" i="1"/>
  <c r="CR6527" i="1"/>
  <c r="CL6527" i="1"/>
  <c r="CR6526" i="1"/>
  <c r="CL6526" i="1"/>
  <c r="CR6525" i="1"/>
  <c r="CL6525" i="1"/>
  <c r="CR6524" i="1"/>
  <c r="CL6524" i="1"/>
  <c r="CR6523" i="1"/>
  <c r="CL6523" i="1"/>
  <c r="CR6522" i="1"/>
  <c r="CL6522" i="1"/>
  <c r="CR6521" i="1"/>
  <c r="CL6521" i="1"/>
  <c r="CR6520" i="1"/>
  <c r="CL6520" i="1"/>
  <c r="CR6519" i="1"/>
  <c r="CL6519" i="1"/>
  <c r="CR6518" i="1"/>
  <c r="CL6518" i="1"/>
  <c r="CR6517" i="1"/>
  <c r="CL6517" i="1"/>
  <c r="CR6516" i="1"/>
  <c r="CL6516" i="1"/>
  <c r="CR6515" i="1"/>
  <c r="CL6515" i="1"/>
  <c r="CR6514" i="1"/>
  <c r="CL6514" i="1"/>
  <c r="CR6513" i="1"/>
  <c r="CL6513" i="1"/>
  <c r="CR6512" i="1"/>
  <c r="CL6512" i="1"/>
  <c r="CR6511" i="1"/>
  <c r="CL6511" i="1"/>
  <c r="CR6510" i="1"/>
  <c r="CL6510" i="1"/>
  <c r="CR6509" i="1"/>
  <c r="CL6509" i="1"/>
  <c r="CR6508" i="1"/>
  <c r="CL6508" i="1"/>
  <c r="CR6507" i="1"/>
  <c r="CL6507" i="1"/>
  <c r="CR6506" i="1"/>
  <c r="CL6506" i="1"/>
  <c r="CR6505" i="1"/>
  <c r="CL6505" i="1"/>
  <c r="CR6504" i="1"/>
  <c r="CL6504" i="1"/>
  <c r="CR6503" i="1"/>
  <c r="CL6503" i="1"/>
  <c r="CR6502" i="1"/>
  <c r="CL6502" i="1"/>
  <c r="CR6501" i="1"/>
  <c r="CL6501" i="1"/>
  <c r="CR6500" i="1"/>
  <c r="CL6500" i="1"/>
  <c r="CR6499" i="1"/>
  <c r="CL6499" i="1"/>
  <c r="CR6498" i="1"/>
  <c r="CL6498" i="1"/>
  <c r="CR6497" i="1"/>
  <c r="CL6497" i="1"/>
  <c r="CR6496" i="1"/>
  <c r="CL6496" i="1"/>
  <c r="CR6495" i="1"/>
  <c r="CL6495" i="1"/>
  <c r="CR6494" i="1"/>
  <c r="CL6494" i="1"/>
  <c r="CR6493" i="1"/>
  <c r="CL6493" i="1"/>
  <c r="CR6492" i="1"/>
  <c r="CL6492" i="1"/>
  <c r="CR6491" i="1"/>
  <c r="CL6491" i="1"/>
  <c r="CR6490" i="1"/>
  <c r="CL6490" i="1"/>
  <c r="CR6489" i="1"/>
  <c r="CL6489" i="1"/>
  <c r="CR6488" i="1"/>
  <c r="CL6488" i="1"/>
  <c r="CR6487" i="1"/>
  <c r="CL6487" i="1"/>
  <c r="CR6486" i="1"/>
  <c r="CL6486" i="1"/>
  <c r="CR6485" i="1"/>
  <c r="CL6485" i="1"/>
  <c r="CR6484" i="1"/>
  <c r="CL6484" i="1"/>
  <c r="CR6483" i="1"/>
  <c r="CL6483" i="1"/>
  <c r="CR6482" i="1"/>
  <c r="CL6482" i="1"/>
  <c r="CR6481" i="1"/>
  <c r="CL6481" i="1"/>
  <c r="CR6480" i="1"/>
  <c r="CL6480" i="1"/>
  <c r="CR6479" i="1"/>
  <c r="CL6479" i="1"/>
  <c r="CR6478" i="1"/>
  <c r="CL6478" i="1"/>
  <c r="CR6477" i="1"/>
  <c r="CL6477" i="1"/>
  <c r="CR6476" i="1"/>
  <c r="CL6476" i="1"/>
  <c r="CR6475" i="1"/>
  <c r="CL6475" i="1"/>
  <c r="CR6474" i="1"/>
  <c r="CL6474" i="1"/>
  <c r="CR6473" i="1"/>
  <c r="CL6473" i="1"/>
  <c r="CR6472" i="1"/>
  <c r="CL6472" i="1"/>
  <c r="CR6471" i="1"/>
  <c r="CL6471" i="1"/>
  <c r="CR6470" i="1"/>
  <c r="CL6470" i="1"/>
  <c r="CR6469" i="1"/>
  <c r="CL6469" i="1"/>
  <c r="CR6468" i="1"/>
  <c r="CL6468" i="1"/>
  <c r="CR6467" i="1"/>
  <c r="CL6467" i="1"/>
  <c r="CR6466" i="1"/>
  <c r="CL6466" i="1"/>
  <c r="CR6465" i="1"/>
  <c r="CL6465" i="1"/>
  <c r="CR6464" i="1"/>
  <c r="CL6464" i="1"/>
  <c r="CR6463" i="1"/>
  <c r="CL6463" i="1"/>
  <c r="CR6462" i="1"/>
  <c r="CL6462" i="1"/>
  <c r="CR6461" i="1"/>
  <c r="CL6461" i="1"/>
  <c r="CR6460" i="1"/>
  <c r="CL6460" i="1"/>
  <c r="CR6459" i="1"/>
  <c r="CL6459" i="1"/>
  <c r="CR6458" i="1"/>
  <c r="CL6458" i="1"/>
  <c r="CR6457" i="1"/>
  <c r="CL6457" i="1"/>
  <c r="CR6456" i="1"/>
  <c r="CL6456" i="1"/>
  <c r="CR6455" i="1"/>
  <c r="CL6455" i="1"/>
  <c r="CR6454" i="1"/>
  <c r="CL6454" i="1"/>
  <c r="CR6453" i="1"/>
  <c r="CL6453" i="1"/>
  <c r="CR6452" i="1"/>
  <c r="CL6452" i="1"/>
  <c r="CR6451" i="1"/>
  <c r="CL6451" i="1"/>
  <c r="CR6450" i="1"/>
  <c r="CL6450" i="1"/>
  <c r="CR6449" i="1"/>
  <c r="CL6449" i="1"/>
  <c r="CR6448" i="1"/>
  <c r="CL6448" i="1"/>
  <c r="CR6447" i="1"/>
  <c r="CL6447" i="1"/>
  <c r="CR6446" i="1"/>
  <c r="CL6446" i="1"/>
  <c r="CR6445" i="1"/>
  <c r="CL6445" i="1"/>
  <c r="CR6444" i="1"/>
  <c r="CL6444" i="1"/>
  <c r="CR6443" i="1"/>
  <c r="CL6443" i="1"/>
  <c r="CR6442" i="1"/>
  <c r="CL6442" i="1"/>
  <c r="CR6441" i="1"/>
  <c r="CL6441" i="1"/>
  <c r="CR6440" i="1"/>
  <c r="CL6440" i="1"/>
  <c r="CR6439" i="1"/>
  <c r="CL6439" i="1"/>
  <c r="CR6438" i="1"/>
  <c r="CL6438" i="1"/>
  <c r="CR6437" i="1"/>
  <c r="CL6437" i="1"/>
  <c r="CR6436" i="1"/>
  <c r="CL6436" i="1"/>
  <c r="CR6435" i="1"/>
  <c r="CL6435" i="1"/>
  <c r="CR6434" i="1"/>
  <c r="CL6434" i="1"/>
  <c r="CR6433" i="1"/>
  <c r="CL6433" i="1"/>
  <c r="CR6432" i="1"/>
  <c r="CL6432" i="1"/>
  <c r="CR6431" i="1"/>
  <c r="CL6431" i="1"/>
  <c r="CR6430" i="1"/>
  <c r="CL6430" i="1"/>
  <c r="CR6429" i="1"/>
  <c r="CL6429" i="1"/>
  <c r="CR6428" i="1"/>
  <c r="CL6428" i="1"/>
  <c r="CR6427" i="1"/>
  <c r="CL6427" i="1"/>
  <c r="CR6426" i="1"/>
  <c r="CL6426" i="1"/>
  <c r="CR6425" i="1"/>
  <c r="CL6425" i="1"/>
  <c r="CR6424" i="1"/>
  <c r="CL6424" i="1"/>
  <c r="CR6423" i="1"/>
  <c r="CL6423" i="1"/>
  <c r="CR6422" i="1"/>
  <c r="CL6422" i="1"/>
  <c r="CR6421" i="1"/>
  <c r="CL6421" i="1"/>
  <c r="CR6420" i="1"/>
  <c r="CL6420" i="1"/>
  <c r="CR6419" i="1"/>
  <c r="CL6419" i="1"/>
  <c r="CR6418" i="1"/>
  <c r="CL6418" i="1"/>
  <c r="CR6417" i="1"/>
  <c r="CL6417" i="1"/>
  <c r="CR6416" i="1"/>
  <c r="CL6416" i="1"/>
  <c r="CR6415" i="1"/>
  <c r="CL6415" i="1"/>
  <c r="CR6414" i="1"/>
  <c r="CL6414" i="1"/>
  <c r="CR6413" i="1"/>
  <c r="CL6413" i="1"/>
  <c r="CR6412" i="1"/>
  <c r="CL6412" i="1"/>
  <c r="CR6411" i="1"/>
  <c r="CL6411" i="1"/>
  <c r="CR6410" i="1"/>
  <c r="CL6410" i="1"/>
  <c r="CR6409" i="1"/>
  <c r="CL6409" i="1"/>
  <c r="CR6408" i="1"/>
  <c r="CL6408" i="1"/>
  <c r="CR6407" i="1"/>
  <c r="CL6407" i="1"/>
  <c r="CR6406" i="1"/>
  <c r="CL6406" i="1"/>
  <c r="CR6405" i="1"/>
  <c r="CL6405" i="1"/>
  <c r="CR6404" i="1"/>
  <c r="CL6404" i="1"/>
  <c r="CR6403" i="1"/>
  <c r="CL6403" i="1"/>
  <c r="CR6402" i="1"/>
  <c r="CL6402" i="1"/>
  <c r="CR6401" i="1"/>
  <c r="CL6401" i="1"/>
  <c r="CR6400" i="1"/>
  <c r="CL6400" i="1"/>
  <c r="CR6399" i="1"/>
  <c r="CL6399" i="1"/>
  <c r="CR6398" i="1"/>
  <c r="CL6398" i="1"/>
  <c r="CR6397" i="1"/>
  <c r="CL6397" i="1"/>
  <c r="CR6396" i="1"/>
  <c r="CL6396" i="1"/>
  <c r="CR6395" i="1"/>
  <c r="CL6395" i="1"/>
  <c r="CR6394" i="1"/>
  <c r="CL6394" i="1"/>
  <c r="CR6393" i="1"/>
  <c r="CL6393" i="1"/>
  <c r="CR6392" i="1"/>
  <c r="CL6392" i="1"/>
  <c r="CR6391" i="1"/>
  <c r="CL6391" i="1"/>
  <c r="CR6390" i="1"/>
  <c r="CL6390" i="1"/>
  <c r="CR6389" i="1"/>
  <c r="CL6389" i="1"/>
  <c r="CR6388" i="1"/>
  <c r="CL6388" i="1"/>
  <c r="CR6387" i="1"/>
  <c r="CL6387" i="1"/>
  <c r="CR6386" i="1"/>
  <c r="CL6386" i="1"/>
  <c r="CR6385" i="1"/>
  <c r="CL6385" i="1"/>
  <c r="CR6384" i="1"/>
  <c r="CL6384" i="1"/>
  <c r="CR6383" i="1"/>
  <c r="CL6383" i="1"/>
  <c r="CR6382" i="1"/>
  <c r="CL6382" i="1"/>
  <c r="CR6381" i="1"/>
  <c r="CL6381" i="1"/>
  <c r="CR6380" i="1"/>
  <c r="CL6380" i="1"/>
  <c r="CR6379" i="1"/>
  <c r="CL6379" i="1"/>
  <c r="CR6378" i="1"/>
  <c r="CL6378" i="1"/>
  <c r="CR6377" i="1"/>
  <c r="CL6377" i="1"/>
  <c r="CR6376" i="1"/>
  <c r="CL6376" i="1"/>
  <c r="CR6375" i="1"/>
  <c r="CL6375" i="1"/>
  <c r="CR6374" i="1"/>
  <c r="CL6374" i="1"/>
  <c r="CR6373" i="1"/>
  <c r="CL6373" i="1"/>
  <c r="CR6372" i="1"/>
  <c r="CL6372" i="1"/>
  <c r="CR6371" i="1"/>
  <c r="CL6371" i="1"/>
  <c r="CR6370" i="1"/>
  <c r="CL6370" i="1"/>
  <c r="CR6369" i="1"/>
  <c r="CL6369" i="1"/>
  <c r="CR6368" i="1"/>
  <c r="CL6368" i="1"/>
  <c r="CR6367" i="1"/>
  <c r="CL6367" i="1"/>
  <c r="CR6366" i="1"/>
  <c r="CL6366" i="1"/>
  <c r="CR6365" i="1"/>
  <c r="CL6365" i="1"/>
  <c r="CR6364" i="1"/>
  <c r="CL6364" i="1"/>
  <c r="CR6363" i="1"/>
  <c r="CL6363" i="1"/>
  <c r="CR6362" i="1"/>
  <c r="CL6362" i="1"/>
  <c r="CR6361" i="1"/>
  <c r="CL6361" i="1"/>
  <c r="CR6360" i="1"/>
  <c r="CL6360" i="1"/>
  <c r="CR6359" i="1"/>
  <c r="CL6359" i="1"/>
  <c r="CR6358" i="1"/>
  <c r="CL6358" i="1"/>
  <c r="CR6357" i="1"/>
  <c r="CL6357" i="1"/>
  <c r="CR6356" i="1"/>
  <c r="CL6356" i="1"/>
  <c r="CR6355" i="1"/>
  <c r="CL6355" i="1"/>
  <c r="CR6354" i="1"/>
  <c r="CL6354" i="1"/>
  <c r="CR6353" i="1"/>
  <c r="CL6353" i="1"/>
  <c r="CR6352" i="1"/>
  <c r="CL6352" i="1"/>
  <c r="CR6351" i="1"/>
  <c r="CL6351" i="1"/>
  <c r="CR6350" i="1"/>
  <c r="CL6350" i="1"/>
  <c r="CR6349" i="1"/>
  <c r="CL6349" i="1"/>
  <c r="CR6348" i="1"/>
  <c r="CL6348" i="1"/>
  <c r="CR6347" i="1"/>
  <c r="CL6347" i="1"/>
  <c r="CR6346" i="1"/>
  <c r="CL6346" i="1"/>
  <c r="CR6345" i="1"/>
  <c r="CL6345" i="1"/>
  <c r="CR6344" i="1"/>
  <c r="CL6344" i="1"/>
  <c r="CR6343" i="1"/>
  <c r="CL6343" i="1"/>
  <c r="CR6342" i="1"/>
  <c r="CL6342" i="1"/>
  <c r="CR6341" i="1"/>
  <c r="CL6341" i="1"/>
  <c r="CR6340" i="1"/>
  <c r="CL6340" i="1"/>
  <c r="CR6339" i="1"/>
  <c r="CL6339" i="1"/>
  <c r="CR6338" i="1"/>
  <c r="CL6338" i="1"/>
  <c r="CR6337" i="1"/>
  <c r="CL6337" i="1"/>
  <c r="CR6336" i="1"/>
  <c r="CL6336" i="1"/>
  <c r="CR6335" i="1"/>
  <c r="CL6335" i="1"/>
  <c r="CR6334" i="1"/>
  <c r="CL6334" i="1"/>
  <c r="CR6333" i="1"/>
  <c r="CL6333" i="1"/>
  <c r="CR6332" i="1"/>
  <c r="CL6332" i="1"/>
  <c r="CR6331" i="1"/>
  <c r="CL6331" i="1"/>
  <c r="CR6330" i="1"/>
  <c r="CL6330" i="1"/>
  <c r="CR6329" i="1"/>
  <c r="CL6329" i="1"/>
  <c r="CR6328" i="1"/>
  <c r="CL6328" i="1"/>
  <c r="CR6327" i="1"/>
  <c r="CL6327" i="1"/>
  <c r="CR6326" i="1"/>
  <c r="CL6326" i="1"/>
  <c r="CR6325" i="1"/>
  <c r="CL6325" i="1"/>
  <c r="CR6324" i="1"/>
  <c r="CL6324" i="1"/>
  <c r="CR6323" i="1"/>
  <c r="CL6323" i="1"/>
  <c r="CR6322" i="1"/>
  <c r="CL6322" i="1"/>
  <c r="CR6321" i="1"/>
  <c r="CL6321" i="1"/>
  <c r="CR6320" i="1"/>
  <c r="CL6320" i="1"/>
  <c r="CR6319" i="1"/>
  <c r="CL6319" i="1"/>
  <c r="CR6318" i="1"/>
  <c r="CL6318" i="1"/>
  <c r="CR6317" i="1"/>
  <c r="CL6317" i="1"/>
  <c r="CR6316" i="1"/>
  <c r="CL6316" i="1"/>
  <c r="CR6315" i="1"/>
  <c r="CL6315" i="1"/>
  <c r="CR6314" i="1"/>
  <c r="CL6314" i="1"/>
  <c r="CR6313" i="1"/>
  <c r="CL6313" i="1"/>
  <c r="CR6312" i="1"/>
  <c r="CL6312" i="1"/>
  <c r="CR6311" i="1"/>
  <c r="CL6311" i="1"/>
  <c r="CR6310" i="1"/>
  <c r="CL6310" i="1"/>
  <c r="CR6309" i="1"/>
  <c r="CL6309" i="1"/>
  <c r="CR6308" i="1"/>
  <c r="CL6308" i="1"/>
  <c r="CR6307" i="1"/>
  <c r="CL6307" i="1"/>
  <c r="CR6306" i="1"/>
  <c r="CL6306" i="1"/>
  <c r="CR6305" i="1"/>
  <c r="CL6305" i="1"/>
  <c r="CR6304" i="1"/>
  <c r="CL6304" i="1"/>
  <c r="CR6303" i="1"/>
  <c r="CL6303" i="1"/>
  <c r="CR6302" i="1"/>
  <c r="CL6302" i="1"/>
  <c r="CR6301" i="1"/>
  <c r="CL6301" i="1"/>
  <c r="CR6300" i="1"/>
  <c r="CL6300" i="1"/>
  <c r="CR6299" i="1"/>
  <c r="CL6299" i="1"/>
  <c r="CR6298" i="1"/>
  <c r="CL6298" i="1"/>
  <c r="CR6297" i="1"/>
  <c r="CL6297" i="1"/>
  <c r="CR6296" i="1"/>
  <c r="CL6296" i="1"/>
  <c r="CR6295" i="1"/>
  <c r="CL6295" i="1"/>
  <c r="CR6294" i="1"/>
  <c r="CL6294" i="1"/>
  <c r="CR6293" i="1"/>
  <c r="CL6293" i="1"/>
  <c r="CR6292" i="1"/>
  <c r="CL6292" i="1"/>
  <c r="CR6291" i="1"/>
  <c r="CL6291" i="1"/>
  <c r="CR6290" i="1"/>
  <c r="CL6290" i="1"/>
  <c r="CR6289" i="1"/>
  <c r="CL6289" i="1"/>
  <c r="CR6288" i="1"/>
  <c r="CL6288" i="1"/>
  <c r="CR6287" i="1"/>
  <c r="CL6287" i="1"/>
  <c r="CR6286" i="1"/>
  <c r="CL6286" i="1"/>
  <c r="CR6285" i="1"/>
  <c r="CL6285" i="1"/>
  <c r="CR6284" i="1"/>
  <c r="CL6284" i="1"/>
  <c r="CR6283" i="1"/>
  <c r="CL6283" i="1"/>
  <c r="CR6282" i="1"/>
  <c r="CL6282" i="1"/>
  <c r="CR6281" i="1"/>
  <c r="CL6281" i="1"/>
  <c r="CR6280" i="1"/>
  <c r="CL6280" i="1"/>
  <c r="CR6279" i="1"/>
  <c r="CL6279" i="1"/>
  <c r="CR6278" i="1"/>
  <c r="CL6278" i="1"/>
  <c r="CR6277" i="1"/>
  <c r="CL6277" i="1"/>
  <c r="CR6276" i="1"/>
  <c r="CL6276" i="1"/>
  <c r="CR6275" i="1"/>
  <c r="CL6275" i="1"/>
  <c r="CR6274" i="1"/>
  <c r="CL6274" i="1"/>
  <c r="CR6273" i="1"/>
  <c r="CL6273" i="1"/>
  <c r="CR6272" i="1"/>
  <c r="CL6272" i="1"/>
  <c r="CR6271" i="1"/>
  <c r="CL6271" i="1"/>
  <c r="CR6270" i="1"/>
  <c r="CL6270" i="1"/>
  <c r="CR6269" i="1"/>
  <c r="CL6269" i="1"/>
  <c r="CR6268" i="1"/>
  <c r="CL6268" i="1"/>
  <c r="CR6267" i="1"/>
  <c r="CL6267" i="1"/>
  <c r="CR6266" i="1"/>
  <c r="CL6266" i="1"/>
  <c r="CR6265" i="1"/>
  <c r="CL6265" i="1"/>
  <c r="CR6264" i="1"/>
  <c r="CL6264" i="1"/>
  <c r="CR6263" i="1"/>
  <c r="CL6263" i="1"/>
  <c r="CR6262" i="1"/>
  <c r="CL6262" i="1"/>
  <c r="CR6261" i="1"/>
  <c r="CL6261" i="1"/>
  <c r="CR6260" i="1"/>
  <c r="CL6260" i="1"/>
  <c r="CR6259" i="1"/>
  <c r="CL6259" i="1"/>
  <c r="CR6258" i="1"/>
  <c r="CL6258" i="1"/>
  <c r="CR6257" i="1"/>
  <c r="CL6257" i="1"/>
  <c r="CR6256" i="1"/>
  <c r="CL6256" i="1"/>
  <c r="CR6255" i="1"/>
  <c r="CL6255" i="1"/>
  <c r="CR6254" i="1"/>
  <c r="CL6254" i="1"/>
  <c r="CR6253" i="1"/>
  <c r="CL6253" i="1"/>
  <c r="CR6252" i="1"/>
  <c r="CL6252" i="1"/>
  <c r="CR6251" i="1"/>
  <c r="CL6251" i="1"/>
  <c r="CR6250" i="1"/>
  <c r="CL6250" i="1"/>
  <c r="CR6249" i="1"/>
  <c r="CL6249" i="1"/>
  <c r="CR6248" i="1"/>
  <c r="CL6248" i="1"/>
  <c r="CR6247" i="1"/>
  <c r="CL6247" i="1"/>
  <c r="CR6246" i="1"/>
  <c r="CL6246" i="1"/>
  <c r="CR6245" i="1"/>
  <c r="CL6245" i="1"/>
  <c r="CR6244" i="1"/>
  <c r="CL6244" i="1"/>
  <c r="CR6243" i="1"/>
  <c r="CL6243" i="1"/>
  <c r="CR6242" i="1"/>
  <c r="CL6242" i="1"/>
  <c r="CR6241" i="1"/>
  <c r="CL6241" i="1"/>
  <c r="CR6240" i="1"/>
  <c r="CL6240" i="1"/>
  <c r="CR6239" i="1"/>
  <c r="CL6239" i="1"/>
  <c r="CR6238" i="1"/>
  <c r="CL6238" i="1"/>
  <c r="CR6237" i="1"/>
  <c r="CL6237" i="1"/>
  <c r="CR6236" i="1"/>
  <c r="CL6236" i="1"/>
  <c r="CR6235" i="1"/>
  <c r="CL6235" i="1"/>
  <c r="CR6234" i="1"/>
  <c r="CL6234" i="1"/>
  <c r="CR6233" i="1"/>
  <c r="CL6233" i="1"/>
  <c r="CR6232" i="1"/>
  <c r="CL6232" i="1"/>
  <c r="CR6231" i="1"/>
  <c r="CL6231" i="1"/>
  <c r="CR6230" i="1"/>
  <c r="CL6230" i="1"/>
  <c r="CR6229" i="1"/>
  <c r="CL6229" i="1"/>
  <c r="CR6228" i="1"/>
  <c r="CL6228" i="1"/>
  <c r="CR6227" i="1"/>
  <c r="CL6227" i="1"/>
  <c r="CR6226" i="1"/>
  <c r="CL6226" i="1"/>
  <c r="CR6225" i="1"/>
  <c r="CL6225" i="1"/>
  <c r="CR6224" i="1"/>
  <c r="CL6224" i="1"/>
  <c r="CR6223" i="1"/>
  <c r="CL6223" i="1"/>
  <c r="CR6222" i="1"/>
  <c r="CL6222" i="1"/>
  <c r="CR6221" i="1"/>
  <c r="CL6221" i="1"/>
  <c r="CR6220" i="1"/>
  <c r="CL6220" i="1"/>
  <c r="CR6219" i="1"/>
  <c r="CL6219" i="1"/>
  <c r="CR6218" i="1"/>
  <c r="CL6218" i="1"/>
  <c r="CR6217" i="1"/>
  <c r="CL6217" i="1"/>
  <c r="CR6216" i="1"/>
  <c r="CL6216" i="1"/>
  <c r="CR6215" i="1"/>
  <c r="CL6215" i="1"/>
  <c r="CR6214" i="1"/>
  <c r="CL6214" i="1"/>
  <c r="CR6213" i="1"/>
  <c r="CL6213" i="1"/>
  <c r="CR6212" i="1"/>
  <c r="CL6212" i="1"/>
  <c r="CR6211" i="1"/>
  <c r="CL6211" i="1"/>
  <c r="CR6210" i="1"/>
  <c r="CL6210" i="1"/>
  <c r="CR6209" i="1"/>
  <c r="CL6209" i="1"/>
  <c r="CR6208" i="1"/>
  <c r="CL6208" i="1"/>
  <c r="CR6207" i="1"/>
  <c r="CL6207" i="1"/>
  <c r="CR6206" i="1"/>
  <c r="CL6206" i="1"/>
  <c r="CR6205" i="1"/>
  <c r="CL6205" i="1"/>
  <c r="CR6204" i="1"/>
  <c r="CL6204" i="1"/>
  <c r="CR6203" i="1"/>
  <c r="CL6203" i="1"/>
  <c r="CR6202" i="1"/>
  <c r="CL6202" i="1"/>
  <c r="CR6201" i="1"/>
  <c r="CL6201" i="1"/>
  <c r="CR6200" i="1"/>
  <c r="CL6200" i="1"/>
  <c r="CR6199" i="1"/>
  <c r="CL6199" i="1"/>
  <c r="CR6198" i="1"/>
  <c r="CL6198" i="1"/>
  <c r="CR6197" i="1"/>
  <c r="CL6197" i="1"/>
  <c r="CR6196" i="1"/>
  <c r="CL6196" i="1"/>
  <c r="CR6195" i="1"/>
  <c r="CL6195" i="1"/>
  <c r="CR6194" i="1"/>
  <c r="CL6194" i="1"/>
  <c r="CR6193" i="1"/>
  <c r="CL6193" i="1"/>
  <c r="CR6192" i="1"/>
  <c r="CL6192" i="1"/>
  <c r="CR6191" i="1"/>
  <c r="CL6191" i="1"/>
  <c r="CR6190" i="1"/>
  <c r="CL6190" i="1"/>
  <c r="CR6189" i="1"/>
  <c r="CL6189" i="1"/>
  <c r="CR6188" i="1"/>
  <c r="CL6188" i="1"/>
  <c r="CR6187" i="1"/>
  <c r="CL6187" i="1"/>
  <c r="CR6186" i="1"/>
  <c r="CL6186" i="1"/>
  <c r="CR6185" i="1"/>
  <c r="CL6185" i="1"/>
  <c r="CR6184" i="1"/>
  <c r="CL6184" i="1"/>
  <c r="CR6183" i="1"/>
  <c r="CL6183" i="1"/>
  <c r="CR6182" i="1"/>
  <c r="CL6182" i="1"/>
  <c r="CR6181" i="1"/>
  <c r="CL6181" i="1"/>
  <c r="CR6180" i="1"/>
  <c r="CL6180" i="1"/>
  <c r="CR6179" i="1"/>
  <c r="CL6179" i="1"/>
  <c r="CR6178" i="1"/>
  <c r="CL6178" i="1"/>
  <c r="CR6177" i="1"/>
  <c r="CL6177" i="1"/>
  <c r="CR6176" i="1"/>
  <c r="CL6176" i="1"/>
  <c r="CR6175" i="1"/>
  <c r="CL6175" i="1"/>
  <c r="CR6174" i="1"/>
  <c r="CL6174" i="1"/>
  <c r="CR6173" i="1"/>
  <c r="CL6173" i="1"/>
  <c r="CR6172" i="1"/>
  <c r="CL6172" i="1"/>
  <c r="CR6171" i="1"/>
  <c r="CL6171" i="1"/>
  <c r="CR6170" i="1"/>
  <c r="CL6170" i="1"/>
  <c r="CR6169" i="1"/>
  <c r="CL6169" i="1"/>
  <c r="CR6168" i="1"/>
  <c r="CL6168" i="1"/>
  <c r="CR6167" i="1"/>
  <c r="CL6167" i="1"/>
  <c r="CR6166" i="1"/>
  <c r="CL6166" i="1"/>
  <c r="CR6165" i="1"/>
  <c r="CL6165" i="1"/>
  <c r="CR6164" i="1"/>
  <c r="CL6164" i="1"/>
  <c r="CR6163" i="1"/>
  <c r="CL6163" i="1"/>
  <c r="CR6162" i="1"/>
  <c r="CL6162" i="1"/>
  <c r="CR6161" i="1"/>
  <c r="CL6161" i="1"/>
  <c r="CR6160" i="1"/>
  <c r="CL6160" i="1"/>
  <c r="CR6159" i="1"/>
  <c r="CL6159" i="1"/>
  <c r="CR6158" i="1"/>
  <c r="CL6158" i="1"/>
  <c r="CR6157" i="1"/>
  <c r="CL6157" i="1"/>
  <c r="CR6156" i="1"/>
  <c r="CL6156" i="1"/>
  <c r="CR6155" i="1"/>
  <c r="CL6155" i="1"/>
  <c r="CR6154" i="1"/>
  <c r="CL6154" i="1"/>
  <c r="CR6153" i="1"/>
  <c r="CL6153" i="1"/>
  <c r="CR6152" i="1"/>
  <c r="CL6152" i="1"/>
  <c r="CR6151" i="1"/>
  <c r="CL6151" i="1"/>
  <c r="CR6150" i="1"/>
  <c r="CL6150" i="1"/>
  <c r="CR6149" i="1"/>
  <c r="CL6149" i="1"/>
  <c r="CR6148" i="1"/>
  <c r="CL6148" i="1"/>
  <c r="CR6147" i="1"/>
  <c r="CL6147" i="1"/>
  <c r="CR6146" i="1"/>
  <c r="CL6146" i="1"/>
  <c r="CR6145" i="1"/>
  <c r="CL6145" i="1"/>
  <c r="CR6144" i="1"/>
  <c r="CL6144" i="1"/>
  <c r="CR6143" i="1"/>
  <c r="CL6143" i="1"/>
  <c r="CR6142" i="1"/>
  <c r="CL6142" i="1"/>
  <c r="CR6141" i="1"/>
  <c r="CL6141" i="1"/>
  <c r="CR6140" i="1"/>
  <c r="CL6140" i="1"/>
  <c r="CR6139" i="1"/>
  <c r="CL6139" i="1"/>
  <c r="CR6138" i="1"/>
  <c r="CL6138" i="1"/>
  <c r="CR6137" i="1"/>
  <c r="CL6137" i="1"/>
  <c r="CR6136" i="1"/>
  <c r="CL6136" i="1"/>
  <c r="CR6135" i="1"/>
  <c r="CL6135" i="1"/>
  <c r="CR6134" i="1"/>
  <c r="CL6134" i="1"/>
  <c r="CR6133" i="1"/>
  <c r="CL6133" i="1"/>
  <c r="CR6132" i="1"/>
  <c r="CL6132" i="1"/>
  <c r="CR6131" i="1"/>
  <c r="CL6131" i="1"/>
  <c r="CR6130" i="1"/>
  <c r="CL6130" i="1"/>
  <c r="CR6129" i="1"/>
  <c r="CL6129" i="1"/>
  <c r="CR6128" i="1"/>
  <c r="CL6128" i="1"/>
  <c r="CR6127" i="1"/>
  <c r="CL6127" i="1"/>
  <c r="CR6126" i="1"/>
  <c r="CL6126" i="1"/>
  <c r="CR6125" i="1"/>
  <c r="CL6125" i="1"/>
  <c r="CR6124" i="1"/>
  <c r="CL6124" i="1"/>
  <c r="CR6123" i="1"/>
  <c r="CL6123" i="1"/>
  <c r="CR6122" i="1"/>
  <c r="CL6122" i="1"/>
  <c r="CR6121" i="1"/>
  <c r="CL6121" i="1"/>
  <c r="CR6120" i="1"/>
  <c r="CL6120" i="1"/>
  <c r="CR6119" i="1"/>
  <c r="CL6119" i="1"/>
  <c r="CR6118" i="1"/>
  <c r="CL6118" i="1"/>
  <c r="CR6117" i="1"/>
  <c r="CL6117" i="1"/>
  <c r="CR6116" i="1"/>
  <c r="CL6116" i="1"/>
  <c r="CR6115" i="1"/>
  <c r="CL6115" i="1"/>
  <c r="CR6114" i="1"/>
  <c r="CL6114" i="1"/>
  <c r="CR6113" i="1"/>
  <c r="CL6113" i="1"/>
  <c r="CR6112" i="1"/>
  <c r="CL6112" i="1"/>
  <c r="CR6111" i="1"/>
  <c r="CL6111" i="1"/>
  <c r="CR6110" i="1"/>
  <c r="CL6110" i="1"/>
  <c r="CR6109" i="1"/>
  <c r="CL6109" i="1"/>
  <c r="CR6108" i="1"/>
  <c r="CL6108" i="1"/>
  <c r="CR6107" i="1"/>
  <c r="CL6107" i="1"/>
  <c r="CR6106" i="1"/>
  <c r="CL6106" i="1"/>
  <c r="CR6105" i="1"/>
  <c r="CL6105" i="1"/>
  <c r="CR6104" i="1"/>
  <c r="CL6104" i="1"/>
  <c r="CR6103" i="1"/>
  <c r="CL6103" i="1"/>
  <c r="CR6102" i="1"/>
  <c r="CL6102" i="1"/>
  <c r="CR6101" i="1"/>
  <c r="CL6101" i="1"/>
  <c r="CR6100" i="1"/>
  <c r="CL6100" i="1"/>
  <c r="CR6099" i="1"/>
  <c r="CL6099" i="1"/>
  <c r="CR6098" i="1"/>
  <c r="CL6098" i="1"/>
  <c r="CR6097" i="1"/>
  <c r="CL6097" i="1"/>
  <c r="CR6096" i="1"/>
  <c r="CL6096" i="1"/>
  <c r="CR6095" i="1"/>
  <c r="CL6095" i="1"/>
  <c r="CR6094" i="1"/>
  <c r="CL6094" i="1"/>
  <c r="CR6093" i="1"/>
  <c r="CL6093" i="1"/>
  <c r="CR6092" i="1"/>
  <c r="CL6092" i="1"/>
  <c r="CR6091" i="1"/>
  <c r="CL6091" i="1"/>
  <c r="CR6090" i="1"/>
  <c r="CL6090" i="1"/>
  <c r="CR6089" i="1"/>
  <c r="CL6089" i="1"/>
  <c r="CR6088" i="1"/>
  <c r="CL6088" i="1"/>
  <c r="CR6087" i="1"/>
  <c r="CL6087" i="1"/>
  <c r="CR6086" i="1"/>
  <c r="CL6086" i="1"/>
  <c r="CR6085" i="1"/>
  <c r="CL6085" i="1"/>
  <c r="CR6084" i="1"/>
  <c r="CL6084" i="1"/>
  <c r="CR6083" i="1"/>
  <c r="CL6083" i="1"/>
  <c r="CR6082" i="1"/>
  <c r="CL6082" i="1"/>
  <c r="CR6081" i="1"/>
  <c r="CL6081" i="1"/>
  <c r="CR6080" i="1"/>
  <c r="CL6080" i="1"/>
  <c r="CR6079" i="1"/>
  <c r="CL6079" i="1"/>
  <c r="CR6078" i="1"/>
  <c r="CL6078" i="1"/>
  <c r="CR6077" i="1"/>
  <c r="CL6077" i="1"/>
  <c r="CR6076" i="1"/>
  <c r="CL6076" i="1"/>
  <c r="CR6075" i="1"/>
  <c r="CL6075" i="1"/>
  <c r="CR6074" i="1"/>
  <c r="CL6074" i="1"/>
  <c r="CR6073" i="1"/>
  <c r="CL6073" i="1"/>
  <c r="CR6072" i="1"/>
  <c r="CL6072" i="1"/>
  <c r="CR6071" i="1"/>
  <c r="CL6071" i="1"/>
  <c r="CR6070" i="1"/>
  <c r="CL6070" i="1"/>
  <c r="CR6069" i="1"/>
  <c r="CL6069" i="1"/>
  <c r="CR6068" i="1"/>
  <c r="CL6068" i="1"/>
  <c r="CR6067" i="1"/>
  <c r="CL6067" i="1"/>
  <c r="CR6066" i="1"/>
  <c r="CL6066" i="1"/>
  <c r="CR6065" i="1"/>
  <c r="CL6065" i="1"/>
  <c r="CR6064" i="1"/>
  <c r="CL6064" i="1"/>
  <c r="CR6063" i="1"/>
  <c r="CL6063" i="1"/>
  <c r="CR6062" i="1"/>
  <c r="CL6062" i="1"/>
  <c r="CR6061" i="1"/>
  <c r="CL6061" i="1"/>
  <c r="CR6060" i="1"/>
  <c r="CL6060" i="1"/>
  <c r="CR6059" i="1"/>
  <c r="CL6059" i="1"/>
  <c r="CR6058" i="1"/>
  <c r="CL6058" i="1"/>
  <c r="CR6057" i="1"/>
  <c r="CL6057" i="1"/>
  <c r="CR6056" i="1"/>
  <c r="CL6056" i="1"/>
  <c r="CR6055" i="1"/>
  <c r="CL6055" i="1"/>
  <c r="CR6054" i="1"/>
  <c r="CL6054" i="1"/>
  <c r="CR6053" i="1"/>
  <c r="CL6053" i="1"/>
  <c r="CR6052" i="1"/>
  <c r="CL6052" i="1"/>
  <c r="CR6051" i="1"/>
  <c r="CL6051" i="1"/>
  <c r="CR6050" i="1"/>
  <c r="CL6050" i="1"/>
  <c r="CR6049" i="1"/>
  <c r="CL6049" i="1"/>
  <c r="CR6048" i="1"/>
  <c r="CL6048" i="1"/>
  <c r="CR6047" i="1"/>
  <c r="CL6047" i="1"/>
  <c r="CR6046" i="1"/>
  <c r="CL6046" i="1"/>
  <c r="CR6045" i="1"/>
  <c r="CL6045" i="1"/>
  <c r="CR6044" i="1"/>
  <c r="CL6044" i="1"/>
  <c r="CR6043" i="1"/>
  <c r="CL6043" i="1"/>
  <c r="CR6042" i="1"/>
  <c r="CL6042" i="1"/>
  <c r="CR6041" i="1"/>
  <c r="CL6041" i="1"/>
  <c r="CR6040" i="1"/>
  <c r="CL6040" i="1"/>
  <c r="CR6039" i="1"/>
  <c r="CL6039" i="1"/>
  <c r="CR6038" i="1"/>
  <c r="CL6038" i="1"/>
  <c r="CR6037" i="1"/>
  <c r="CL6037" i="1"/>
  <c r="CR6036" i="1"/>
  <c r="CL6036" i="1"/>
  <c r="CR6035" i="1"/>
  <c r="CL6035" i="1"/>
  <c r="CR6034" i="1"/>
  <c r="CL6034" i="1"/>
  <c r="CR6033" i="1"/>
  <c r="CL6033" i="1"/>
  <c r="CR6032" i="1"/>
  <c r="CL6032" i="1"/>
  <c r="CR6031" i="1"/>
  <c r="CL6031" i="1"/>
  <c r="CR6030" i="1"/>
  <c r="CL6030" i="1"/>
  <c r="CR6029" i="1"/>
  <c r="CL6029" i="1"/>
  <c r="CR6028" i="1"/>
  <c r="CL6028" i="1"/>
  <c r="CR6027" i="1"/>
  <c r="CL6027" i="1"/>
  <c r="CR6026" i="1"/>
  <c r="CL6026" i="1"/>
  <c r="CR6025" i="1"/>
  <c r="CL6025" i="1"/>
  <c r="CR6024" i="1"/>
  <c r="CL6024" i="1"/>
  <c r="CR6023" i="1"/>
  <c r="CL6023" i="1"/>
  <c r="CR6022" i="1"/>
  <c r="CL6022" i="1"/>
  <c r="CR6021" i="1"/>
  <c r="CL6021" i="1"/>
  <c r="CR6020" i="1"/>
  <c r="CL6020" i="1"/>
  <c r="CR6019" i="1"/>
  <c r="CL6019" i="1"/>
  <c r="CR6018" i="1"/>
  <c r="CL6018" i="1"/>
  <c r="CR6017" i="1"/>
  <c r="CL6017" i="1"/>
  <c r="CR6016" i="1"/>
  <c r="CL6016" i="1"/>
  <c r="CR6015" i="1"/>
  <c r="CL6015" i="1"/>
  <c r="CR6014" i="1"/>
  <c r="CL6014" i="1"/>
  <c r="CR6013" i="1"/>
  <c r="CL6013" i="1"/>
  <c r="CR6012" i="1"/>
  <c r="CL6012" i="1"/>
  <c r="CR6011" i="1"/>
  <c r="CL6011" i="1"/>
  <c r="CR6010" i="1"/>
  <c r="CL6010" i="1"/>
  <c r="CR6009" i="1"/>
  <c r="CL6009" i="1"/>
  <c r="CR6008" i="1"/>
  <c r="CL6008" i="1"/>
  <c r="CR6007" i="1"/>
  <c r="CL6007" i="1"/>
  <c r="CR6006" i="1"/>
  <c r="CL6006" i="1"/>
  <c r="CR6005" i="1"/>
  <c r="CL6005" i="1"/>
  <c r="CR6004" i="1"/>
  <c r="CL6004" i="1"/>
  <c r="CR6003" i="1"/>
  <c r="CL6003" i="1"/>
  <c r="CR6002" i="1"/>
  <c r="CL6002" i="1"/>
  <c r="CR6001" i="1"/>
  <c r="CL6001" i="1"/>
  <c r="CR6000" i="1"/>
  <c r="CL6000" i="1"/>
  <c r="CR5999" i="1"/>
  <c r="CL5999" i="1"/>
  <c r="CR5998" i="1"/>
  <c r="CL5998" i="1"/>
  <c r="CR5997" i="1"/>
  <c r="CL5997" i="1"/>
  <c r="CR5996" i="1"/>
  <c r="CL5996" i="1"/>
  <c r="CR5995" i="1"/>
  <c r="CL5995" i="1"/>
  <c r="CR5994" i="1"/>
  <c r="CL5994" i="1"/>
  <c r="CR5993" i="1"/>
  <c r="CL5993" i="1"/>
  <c r="CR5992" i="1"/>
  <c r="CL5992" i="1"/>
  <c r="CR5991" i="1"/>
  <c r="CL5991" i="1"/>
  <c r="CR5990" i="1"/>
  <c r="CL5990" i="1"/>
  <c r="CR5989" i="1"/>
  <c r="CL5989" i="1"/>
  <c r="CR5988" i="1"/>
  <c r="CL5988" i="1"/>
  <c r="CR5987" i="1"/>
  <c r="CL5987" i="1"/>
  <c r="CR5986" i="1"/>
  <c r="CL5986" i="1"/>
  <c r="CR5985" i="1"/>
  <c r="CL5985" i="1"/>
  <c r="CR5984" i="1"/>
  <c r="CL5984" i="1"/>
  <c r="CR5983" i="1"/>
  <c r="CL5983" i="1"/>
  <c r="CR5982" i="1"/>
  <c r="CL5982" i="1"/>
  <c r="CR5981" i="1"/>
  <c r="CL5981" i="1"/>
  <c r="CR5980" i="1"/>
  <c r="CL5980" i="1"/>
  <c r="CR5979" i="1"/>
  <c r="CL5979" i="1"/>
  <c r="CR5978" i="1"/>
  <c r="CL5978" i="1"/>
  <c r="CR5977" i="1"/>
  <c r="CL5977" i="1"/>
  <c r="CR5976" i="1"/>
  <c r="CL5976" i="1"/>
  <c r="CR5975" i="1"/>
  <c r="CL5975" i="1"/>
  <c r="CR5974" i="1"/>
  <c r="CL5974" i="1"/>
  <c r="CR5973" i="1"/>
  <c r="CL5973" i="1"/>
  <c r="CR5972" i="1"/>
  <c r="CL5972" i="1"/>
  <c r="CR5971" i="1"/>
  <c r="CL5971" i="1"/>
  <c r="CR5970" i="1"/>
  <c r="CL5970" i="1"/>
  <c r="CR5969" i="1"/>
  <c r="CL5969" i="1"/>
  <c r="CR5968" i="1"/>
  <c r="CL5968" i="1"/>
  <c r="CR5967" i="1"/>
  <c r="CL5967" i="1"/>
  <c r="CR5966" i="1"/>
  <c r="CL5966" i="1"/>
  <c r="CR5965" i="1"/>
  <c r="CL5965" i="1"/>
  <c r="CR5964" i="1"/>
  <c r="CL5964" i="1"/>
  <c r="CR5963" i="1"/>
  <c r="CL5963" i="1"/>
  <c r="CR5962" i="1"/>
  <c r="CL5962" i="1"/>
  <c r="CR5961" i="1"/>
  <c r="CL5961" i="1"/>
  <c r="CR5960" i="1"/>
  <c r="CL5960" i="1"/>
  <c r="CR5959" i="1"/>
  <c r="CL5959" i="1"/>
  <c r="CR5958" i="1"/>
  <c r="CL5958" i="1"/>
  <c r="CR5957" i="1"/>
  <c r="CL5957" i="1"/>
  <c r="CR5956" i="1"/>
  <c r="CL5956" i="1"/>
  <c r="CR5955" i="1"/>
  <c r="CL5955" i="1"/>
  <c r="CR5954" i="1"/>
  <c r="CL5954" i="1"/>
  <c r="CR5953" i="1"/>
  <c r="CL5953" i="1"/>
  <c r="CR5952" i="1"/>
  <c r="CL5952" i="1"/>
  <c r="CR5951" i="1"/>
  <c r="CL5951" i="1"/>
  <c r="CR5950" i="1"/>
  <c r="CL5950" i="1"/>
  <c r="CR5949" i="1"/>
  <c r="CL5949" i="1"/>
  <c r="CR5948" i="1"/>
  <c r="CL5948" i="1"/>
  <c r="CR5947" i="1"/>
  <c r="CL5947" i="1"/>
  <c r="CR5946" i="1"/>
  <c r="CL5946" i="1"/>
  <c r="CR5945" i="1"/>
  <c r="CL5945" i="1"/>
  <c r="CR5944" i="1"/>
  <c r="CL5944" i="1"/>
  <c r="CR5943" i="1"/>
  <c r="CL5943" i="1"/>
  <c r="CR5942" i="1"/>
  <c r="CL5942" i="1"/>
  <c r="CR5941" i="1"/>
  <c r="CL5941" i="1"/>
  <c r="CR5940" i="1"/>
  <c r="CL5940" i="1"/>
  <c r="CR5939" i="1"/>
  <c r="CL5939" i="1"/>
  <c r="CR5938" i="1"/>
  <c r="CL5938" i="1"/>
  <c r="CR5937" i="1"/>
  <c r="CL5937" i="1"/>
  <c r="CR5936" i="1"/>
  <c r="CL5936" i="1"/>
  <c r="CR5935" i="1"/>
  <c r="CL5935" i="1"/>
  <c r="CR5934" i="1"/>
  <c r="CL5934" i="1"/>
  <c r="CR5933" i="1"/>
  <c r="CL5933" i="1"/>
  <c r="CR5932" i="1"/>
  <c r="CL5932" i="1"/>
  <c r="CR5931" i="1"/>
  <c r="CL5931" i="1"/>
  <c r="CR5930" i="1"/>
  <c r="CL5930" i="1"/>
  <c r="CR5929" i="1"/>
  <c r="CL5929" i="1"/>
  <c r="CR5928" i="1"/>
  <c r="CL5928" i="1"/>
  <c r="CR5927" i="1"/>
  <c r="CL5927" i="1"/>
  <c r="CR5926" i="1"/>
  <c r="CL5926" i="1"/>
  <c r="CR5925" i="1"/>
  <c r="CL5925" i="1"/>
  <c r="CR5924" i="1"/>
  <c r="CL5924" i="1"/>
  <c r="CR5923" i="1"/>
  <c r="CL5923" i="1"/>
  <c r="CR5922" i="1"/>
  <c r="CL5922" i="1"/>
  <c r="CR5921" i="1"/>
  <c r="CL5921" i="1"/>
  <c r="CR5920" i="1"/>
  <c r="CL5920" i="1"/>
  <c r="CR5919" i="1"/>
  <c r="CL5919" i="1"/>
  <c r="CR5918" i="1"/>
  <c r="CL5918" i="1"/>
  <c r="CR5917" i="1"/>
  <c r="CL5917" i="1"/>
  <c r="CR5916" i="1"/>
  <c r="CL5916" i="1"/>
  <c r="CR5915" i="1"/>
  <c r="CL5915" i="1"/>
  <c r="CR5914" i="1"/>
  <c r="CL5914" i="1"/>
  <c r="CR5913" i="1"/>
  <c r="CL5913" i="1"/>
  <c r="CR5912" i="1"/>
  <c r="CL5912" i="1"/>
  <c r="CR5911" i="1"/>
  <c r="CL5911" i="1"/>
  <c r="CR5910" i="1"/>
  <c r="CL5910" i="1"/>
  <c r="CR5909" i="1"/>
  <c r="CL5909" i="1"/>
  <c r="CR5908" i="1"/>
  <c r="CL5908" i="1"/>
  <c r="CR5907" i="1"/>
  <c r="CL5907" i="1"/>
  <c r="CR5906" i="1"/>
  <c r="CL5906" i="1"/>
  <c r="CR5905" i="1"/>
  <c r="CL5905" i="1"/>
  <c r="CR5904" i="1"/>
  <c r="CL5904" i="1"/>
  <c r="CR5903" i="1"/>
  <c r="CL5903" i="1"/>
  <c r="CR5902" i="1"/>
  <c r="CL5902" i="1"/>
  <c r="CR5901" i="1"/>
  <c r="CL5901" i="1"/>
  <c r="CR5900" i="1"/>
  <c r="CL5900" i="1"/>
  <c r="CR5899" i="1"/>
  <c r="CL5899" i="1"/>
  <c r="CR5898" i="1"/>
  <c r="CL5898" i="1"/>
  <c r="CR5897" i="1"/>
  <c r="CL5897" i="1"/>
  <c r="CR5896" i="1"/>
  <c r="CL5896" i="1"/>
  <c r="CR5895" i="1"/>
  <c r="CL5895" i="1"/>
  <c r="CR5894" i="1"/>
  <c r="CL5894" i="1"/>
  <c r="CR5893" i="1"/>
  <c r="CL5893" i="1"/>
  <c r="CR5892" i="1"/>
  <c r="CL5892" i="1"/>
  <c r="CR5891" i="1"/>
  <c r="CL5891" i="1"/>
  <c r="CR5890" i="1"/>
  <c r="CL5890" i="1"/>
  <c r="CR5889" i="1"/>
  <c r="CL5889" i="1"/>
  <c r="CR5888" i="1"/>
  <c r="CL5888" i="1"/>
  <c r="CR5887" i="1"/>
  <c r="CL5887" i="1"/>
  <c r="CR5886" i="1"/>
  <c r="CL5886" i="1"/>
  <c r="CR5885" i="1"/>
  <c r="CL5885" i="1"/>
  <c r="CR5884" i="1"/>
  <c r="CL5884" i="1"/>
  <c r="CR5883" i="1"/>
  <c r="CL5883" i="1"/>
  <c r="CR5882" i="1"/>
  <c r="CL5882" i="1"/>
  <c r="CR5881" i="1"/>
  <c r="CL5881" i="1"/>
  <c r="CR5880" i="1"/>
  <c r="CL5880" i="1"/>
  <c r="CR5879" i="1"/>
  <c r="CL5879" i="1"/>
  <c r="CR5878" i="1"/>
  <c r="CL5878" i="1"/>
  <c r="CR5877" i="1"/>
  <c r="CL5877" i="1"/>
  <c r="CR5876" i="1"/>
  <c r="CL5876" i="1"/>
  <c r="CR5875" i="1"/>
  <c r="CL5875" i="1"/>
  <c r="CR5874" i="1"/>
  <c r="CL5874" i="1"/>
  <c r="CR5873" i="1"/>
  <c r="CL5873" i="1"/>
  <c r="CR5872" i="1"/>
  <c r="CL5872" i="1"/>
  <c r="CR5871" i="1"/>
  <c r="CL5871" i="1"/>
  <c r="CR5870" i="1"/>
  <c r="CL5870" i="1"/>
  <c r="CR5869" i="1"/>
  <c r="CL5869" i="1"/>
  <c r="CR5868" i="1"/>
  <c r="CL5868" i="1"/>
  <c r="CR5867" i="1"/>
  <c r="CL5867" i="1"/>
  <c r="CR5866" i="1"/>
  <c r="CL5866" i="1"/>
  <c r="CR5865" i="1"/>
  <c r="CL5865" i="1"/>
  <c r="CR5864" i="1"/>
  <c r="CL5864" i="1"/>
  <c r="CR5863" i="1"/>
  <c r="CL5863" i="1"/>
  <c r="CR5862" i="1"/>
  <c r="CL5862" i="1"/>
  <c r="CR5861" i="1"/>
  <c r="CL5861" i="1"/>
  <c r="CR5860" i="1"/>
  <c r="CL5860" i="1"/>
  <c r="CR5859" i="1"/>
  <c r="CL5859" i="1"/>
  <c r="CR5858" i="1"/>
  <c r="CL5858" i="1"/>
  <c r="CR5857" i="1"/>
  <c r="CL5857" i="1"/>
  <c r="CR5856" i="1"/>
  <c r="CL5856" i="1"/>
  <c r="CR5855" i="1"/>
  <c r="CL5855" i="1"/>
  <c r="CR5854" i="1"/>
  <c r="CL5854" i="1"/>
  <c r="CR5853" i="1"/>
  <c r="CL5853" i="1"/>
  <c r="CR5852" i="1"/>
  <c r="CL5852" i="1"/>
  <c r="CR5851" i="1"/>
  <c r="CL5851" i="1"/>
  <c r="CR5850" i="1"/>
  <c r="CL5850" i="1"/>
  <c r="CR5849" i="1"/>
  <c r="CL5849" i="1"/>
  <c r="CR5848" i="1"/>
  <c r="CL5848" i="1"/>
  <c r="CR5847" i="1"/>
  <c r="CL5847" i="1"/>
  <c r="CR5846" i="1"/>
  <c r="CL5846" i="1"/>
  <c r="CR5845" i="1"/>
  <c r="CL5845" i="1"/>
  <c r="CR5844" i="1"/>
  <c r="CL5844" i="1"/>
  <c r="CR5843" i="1"/>
  <c r="CL5843" i="1"/>
  <c r="CR5842" i="1"/>
  <c r="CL5842" i="1"/>
  <c r="CR5841" i="1"/>
  <c r="CL5841" i="1"/>
  <c r="CR5840" i="1"/>
  <c r="CL5840" i="1"/>
  <c r="CR5839" i="1"/>
  <c r="CL5839" i="1"/>
  <c r="CR5838" i="1"/>
  <c r="CL5838" i="1"/>
  <c r="CR5837" i="1"/>
  <c r="CL5837" i="1"/>
  <c r="CR5836" i="1"/>
  <c r="CL5836" i="1"/>
  <c r="CR5835" i="1"/>
  <c r="CL5835" i="1"/>
  <c r="CR5834" i="1"/>
  <c r="CL5834" i="1"/>
  <c r="CR5833" i="1"/>
  <c r="CL5833" i="1"/>
  <c r="CR5832" i="1"/>
  <c r="CL5832" i="1"/>
  <c r="CR5831" i="1"/>
  <c r="CL5831" i="1"/>
  <c r="CR5830" i="1"/>
  <c r="CL5830" i="1"/>
  <c r="CR5829" i="1"/>
  <c r="CL5829" i="1"/>
  <c r="CR5828" i="1"/>
  <c r="CL5828" i="1"/>
  <c r="CR5827" i="1"/>
  <c r="CL5827" i="1"/>
  <c r="CR5826" i="1"/>
  <c r="CL5826" i="1"/>
  <c r="CR5825" i="1"/>
  <c r="CL5825" i="1"/>
  <c r="CR5824" i="1"/>
  <c r="CL5824" i="1"/>
  <c r="CR5823" i="1"/>
  <c r="CL5823" i="1"/>
  <c r="CR5822" i="1"/>
  <c r="CL5822" i="1"/>
  <c r="CR5821" i="1"/>
  <c r="CL5821" i="1"/>
  <c r="CR5820" i="1"/>
  <c r="CL5820" i="1"/>
  <c r="CR5819" i="1"/>
  <c r="CL5819" i="1"/>
  <c r="CR5818" i="1"/>
  <c r="CL5818" i="1"/>
  <c r="CR5817" i="1"/>
  <c r="CL5817" i="1"/>
  <c r="CR5816" i="1"/>
  <c r="CL5816" i="1"/>
  <c r="CR5815" i="1"/>
  <c r="CL5815" i="1"/>
  <c r="CR5814" i="1"/>
  <c r="CL5814" i="1"/>
  <c r="CR5813" i="1"/>
  <c r="CL5813" i="1"/>
  <c r="CR5812" i="1"/>
  <c r="CL5812" i="1"/>
  <c r="CR5811" i="1"/>
  <c r="CL5811" i="1"/>
  <c r="CR5810" i="1"/>
  <c r="CL5810" i="1"/>
  <c r="CR5809" i="1"/>
  <c r="CL5809" i="1"/>
  <c r="CR5808" i="1"/>
  <c r="CL5808" i="1"/>
  <c r="CR5807" i="1"/>
  <c r="CL5807" i="1"/>
  <c r="CR5806" i="1"/>
  <c r="CL5806" i="1"/>
  <c r="CR5805" i="1"/>
  <c r="CL5805" i="1"/>
  <c r="CR5804" i="1"/>
  <c r="CL5804" i="1"/>
  <c r="CR5803" i="1"/>
  <c r="CL5803" i="1"/>
  <c r="CR5802" i="1"/>
  <c r="CL5802" i="1"/>
  <c r="CR5801" i="1"/>
  <c r="CL5801" i="1"/>
  <c r="CR5800" i="1"/>
  <c r="CL5800" i="1"/>
  <c r="CR5799" i="1"/>
  <c r="CL5799" i="1"/>
  <c r="CR5798" i="1"/>
  <c r="CL5798" i="1"/>
  <c r="CR5797" i="1"/>
  <c r="CL5797" i="1"/>
  <c r="CR5796" i="1"/>
  <c r="CL5796" i="1"/>
  <c r="CR5795" i="1"/>
  <c r="CL5795" i="1"/>
  <c r="CR5794" i="1"/>
  <c r="CL5794" i="1"/>
  <c r="CR5793" i="1"/>
  <c r="CL5793" i="1"/>
  <c r="CR5792" i="1"/>
  <c r="CL5792" i="1"/>
  <c r="CR5791" i="1"/>
  <c r="CL5791" i="1"/>
  <c r="CR5790" i="1"/>
  <c r="CL5790" i="1"/>
  <c r="CR5789" i="1"/>
  <c r="CL5789" i="1"/>
  <c r="CR5788" i="1"/>
  <c r="CL5788" i="1"/>
  <c r="CR5787" i="1"/>
  <c r="CL5787" i="1"/>
  <c r="CR5786" i="1"/>
  <c r="CL5786" i="1"/>
  <c r="CR5785" i="1"/>
  <c r="CL5785" i="1"/>
  <c r="CR5784" i="1"/>
  <c r="CL5784" i="1"/>
  <c r="CR5783" i="1"/>
  <c r="CL5783" i="1"/>
  <c r="CR5782" i="1"/>
  <c r="CL5782" i="1"/>
  <c r="CR5781" i="1"/>
  <c r="CL5781" i="1"/>
  <c r="CR5780" i="1"/>
  <c r="CL5780" i="1"/>
  <c r="CR5779" i="1"/>
  <c r="CL5779" i="1"/>
  <c r="CR5778" i="1"/>
  <c r="CL5778" i="1"/>
  <c r="CR5777" i="1"/>
  <c r="CL5777" i="1"/>
  <c r="CR5776" i="1"/>
  <c r="CL5776" i="1"/>
  <c r="CR5775" i="1"/>
  <c r="CL5775" i="1"/>
  <c r="CR5774" i="1"/>
  <c r="CL5774" i="1"/>
  <c r="CR5773" i="1"/>
  <c r="CL5773" i="1"/>
  <c r="CR5772" i="1"/>
  <c r="CL5772" i="1"/>
  <c r="CR5771" i="1"/>
  <c r="CL5771" i="1"/>
  <c r="CR5770" i="1"/>
  <c r="CL5770" i="1"/>
  <c r="CR5769" i="1"/>
  <c r="CL5769" i="1"/>
  <c r="CR5768" i="1"/>
  <c r="CL5768" i="1"/>
  <c r="CR5767" i="1"/>
  <c r="CL5767" i="1"/>
  <c r="CR5766" i="1"/>
  <c r="CL5766" i="1"/>
  <c r="CR5765" i="1"/>
  <c r="CL5765" i="1"/>
  <c r="CR5764" i="1"/>
  <c r="CL5764" i="1"/>
  <c r="CR5763" i="1"/>
  <c r="CL5763" i="1"/>
  <c r="CR5762" i="1"/>
  <c r="CL5762" i="1"/>
  <c r="CR5761" i="1"/>
  <c r="CL5761" i="1"/>
  <c r="CR5760" i="1"/>
  <c r="CL5760" i="1"/>
  <c r="CR5759" i="1"/>
  <c r="CL5759" i="1"/>
  <c r="CR5758" i="1"/>
  <c r="CL5758" i="1"/>
  <c r="CR5757" i="1"/>
  <c r="CL5757" i="1"/>
  <c r="CR5756" i="1"/>
  <c r="CL5756" i="1"/>
  <c r="CR5755" i="1"/>
  <c r="CL5755" i="1"/>
  <c r="CR5754" i="1"/>
  <c r="CL5754" i="1"/>
  <c r="CR5753" i="1"/>
  <c r="CL5753" i="1"/>
  <c r="CR5752" i="1"/>
  <c r="CL5752" i="1"/>
  <c r="CR5751" i="1"/>
  <c r="CL5751" i="1"/>
  <c r="CR5750" i="1"/>
  <c r="CL5750" i="1"/>
  <c r="CR5749" i="1"/>
  <c r="CL5749" i="1"/>
  <c r="CR5748" i="1"/>
  <c r="CL5748" i="1"/>
  <c r="CR5747" i="1"/>
  <c r="CL5747" i="1"/>
  <c r="CR5746" i="1"/>
  <c r="CL5746" i="1"/>
  <c r="CR5745" i="1"/>
  <c r="CL5745" i="1"/>
  <c r="CR5744" i="1"/>
  <c r="CL5744" i="1"/>
  <c r="CR5743" i="1"/>
  <c r="CL5743" i="1"/>
  <c r="CR5742" i="1"/>
  <c r="CL5742" i="1"/>
  <c r="CR5741" i="1"/>
  <c r="CL5741" i="1"/>
  <c r="CR5740" i="1"/>
  <c r="CL5740" i="1"/>
  <c r="CR5739" i="1"/>
  <c r="CL5739" i="1"/>
  <c r="CR5738" i="1"/>
  <c r="CL5738" i="1"/>
  <c r="CR5737" i="1"/>
  <c r="CL5737" i="1"/>
  <c r="CR5736" i="1"/>
  <c r="CL5736" i="1"/>
  <c r="CR5735" i="1"/>
  <c r="CL5735" i="1"/>
  <c r="CR5734" i="1"/>
  <c r="CL5734" i="1"/>
  <c r="CR5733" i="1"/>
  <c r="CL5733" i="1"/>
  <c r="CR5732" i="1"/>
  <c r="CL5732" i="1"/>
  <c r="CR5731" i="1"/>
  <c r="CL5731" i="1"/>
  <c r="CR5730" i="1"/>
  <c r="CL5730" i="1"/>
  <c r="CR5729" i="1"/>
  <c r="CL5729" i="1"/>
  <c r="CR5728" i="1"/>
  <c r="CL5728" i="1"/>
  <c r="CR5727" i="1"/>
  <c r="CL5727" i="1"/>
  <c r="CR5726" i="1"/>
  <c r="CL5726" i="1"/>
  <c r="CR5725" i="1"/>
  <c r="CL5725" i="1"/>
  <c r="CR5724" i="1"/>
  <c r="CL5724" i="1"/>
  <c r="CR5723" i="1"/>
  <c r="CL5723" i="1"/>
  <c r="CR5722" i="1"/>
  <c r="CL5722" i="1"/>
  <c r="CR5721" i="1"/>
  <c r="CL5721" i="1"/>
  <c r="CR5720" i="1"/>
  <c r="CL5720" i="1"/>
  <c r="CR5719" i="1"/>
  <c r="CL5719" i="1"/>
  <c r="CR5718" i="1"/>
  <c r="CL5718" i="1"/>
  <c r="CR5717" i="1"/>
  <c r="CL5717" i="1"/>
  <c r="CR5716" i="1"/>
  <c r="CL5716" i="1"/>
  <c r="CR5715" i="1"/>
  <c r="CL5715" i="1"/>
  <c r="CR5714" i="1"/>
  <c r="CL5714" i="1"/>
  <c r="CR5713" i="1"/>
  <c r="CL5713" i="1"/>
  <c r="CR5712" i="1"/>
  <c r="CL5712" i="1"/>
  <c r="CR5711" i="1"/>
  <c r="CL5711" i="1"/>
  <c r="CR5710" i="1"/>
  <c r="CL5710" i="1"/>
  <c r="CR5709" i="1"/>
  <c r="CL5709" i="1"/>
  <c r="CR5708" i="1"/>
  <c r="CL5708" i="1"/>
  <c r="CR5707" i="1"/>
  <c r="CL5707" i="1"/>
  <c r="CR5706" i="1"/>
  <c r="CL5706" i="1"/>
  <c r="CR5705" i="1"/>
  <c r="CL5705" i="1"/>
  <c r="CR5704" i="1"/>
  <c r="CL5704" i="1"/>
  <c r="CR5703" i="1"/>
  <c r="CL5703" i="1"/>
  <c r="CR5702" i="1"/>
  <c r="CL5702" i="1"/>
  <c r="CR5701" i="1"/>
  <c r="CL5701" i="1"/>
  <c r="CR5700" i="1"/>
  <c r="CL5700" i="1"/>
  <c r="CR5699" i="1"/>
  <c r="CL5699" i="1"/>
  <c r="CR5698" i="1"/>
  <c r="CL5698" i="1"/>
  <c r="CR5697" i="1"/>
  <c r="CL5697" i="1"/>
  <c r="CR5696" i="1"/>
  <c r="CL5696" i="1"/>
  <c r="CR5695" i="1"/>
  <c r="CL5695" i="1"/>
  <c r="CR5694" i="1"/>
  <c r="CL5694" i="1"/>
  <c r="CR5693" i="1"/>
  <c r="CL5693" i="1"/>
  <c r="CR5692" i="1"/>
  <c r="CL5692" i="1"/>
  <c r="CR5691" i="1"/>
  <c r="CL5691" i="1"/>
  <c r="CR5690" i="1"/>
  <c r="CL5690" i="1"/>
  <c r="CR5689" i="1"/>
  <c r="CL5689" i="1"/>
  <c r="CR5688" i="1"/>
  <c r="CL5688" i="1"/>
  <c r="CR5687" i="1"/>
  <c r="CL5687" i="1"/>
  <c r="CR5686" i="1"/>
  <c r="CL5686" i="1"/>
  <c r="CR5685" i="1"/>
  <c r="CL5685" i="1"/>
  <c r="CR5684" i="1"/>
  <c r="CL5684" i="1"/>
  <c r="CR5683" i="1"/>
  <c r="CL5683" i="1"/>
  <c r="CR5682" i="1"/>
  <c r="CL5682" i="1"/>
  <c r="CR5681" i="1"/>
  <c r="CL5681" i="1"/>
  <c r="CR5680" i="1"/>
  <c r="CL5680" i="1"/>
  <c r="CR5679" i="1"/>
  <c r="CL5679" i="1"/>
  <c r="CR5678" i="1"/>
  <c r="CL5678" i="1"/>
  <c r="CR5677" i="1"/>
  <c r="CL5677" i="1"/>
  <c r="CR5676" i="1"/>
  <c r="CL5676" i="1"/>
  <c r="CR5675" i="1"/>
  <c r="CL5675" i="1"/>
  <c r="CR5674" i="1"/>
  <c r="CL5674" i="1"/>
  <c r="CR5673" i="1"/>
  <c r="CL5673" i="1"/>
  <c r="CR5672" i="1"/>
  <c r="CL5672" i="1"/>
  <c r="CR5671" i="1"/>
  <c r="CL5671" i="1"/>
  <c r="CR5670" i="1"/>
  <c r="CL5670" i="1"/>
  <c r="CR5669" i="1"/>
  <c r="CL5669" i="1"/>
  <c r="CR5668" i="1"/>
  <c r="CL5668" i="1"/>
  <c r="CR5667" i="1"/>
  <c r="CL5667" i="1"/>
  <c r="CR5666" i="1"/>
  <c r="CL5666" i="1"/>
  <c r="CR5665" i="1"/>
  <c r="CL5665" i="1"/>
  <c r="CR5664" i="1"/>
  <c r="CL5664" i="1"/>
  <c r="CR5663" i="1"/>
  <c r="CL5663" i="1"/>
  <c r="CR5662" i="1"/>
  <c r="CL5662" i="1"/>
  <c r="CR5661" i="1"/>
  <c r="CL5661" i="1"/>
  <c r="CR5660" i="1"/>
  <c r="CL5660" i="1"/>
  <c r="CR5659" i="1"/>
  <c r="CL5659" i="1"/>
  <c r="CR5658" i="1"/>
  <c r="CL5658" i="1"/>
  <c r="CR5657" i="1"/>
  <c r="CL5657" i="1"/>
  <c r="CR5656" i="1"/>
  <c r="CL5656" i="1"/>
  <c r="CR5655" i="1"/>
  <c r="CL5655" i="1"/>
  <c r="CR5654" i="1"/>
  <c r="CL5654" i="1"/>
  <c r="CR5653" i="1"/>
  <c r="CL5653" i="1"/>
  <c r="CR5652" i="1"/>
  <c r="CL5652" i="1"/>
  <c r="CR5651" i="1"/>
  <c r="CL5651" i="1"/>
  <c r="CR5650" i="1"/>
  <c r="CL5650" i="1"/>
  <c r="CR5649" i="1"/>
  <c r="CL5649" i="1"/>
  <c r="CR5648" i="1"/>
  <c r="CL5648" i="1"/>
  <c r="CR5647" i="1"/>
  <c r="CL5647" i="1"/>
  <c r="CR5646" i="1"/>
  <c r="CL5646" i="1"/>
  <c r="CR5645" i="1"/>
  <c r="CL5645" i="1"/>
  <c r="CR5644" i="1"/>
  <c r="CL5644" i="1"/>
  <c r="CR5643" i="1"/>
  <c r="CL5643" i="1"/>
  <c r="CR5642" i="1"/>
  <c r="CL5642" i="1"/>
  <c r="CR5641" i="1"/>
  <c r="CL5641" i="1"/>
  <c r="CR5640" i="1"/>
  <c r="CL5640" i="1"/>
  <c r="CR5639" i="1"/>
  <c r="CL5639" i="1"/>
  <c r="CR5638" i="1"/>
  <c r="CL5638" i="1"/>
  <c r="CR5637" i="1"/>
  <c r="CL5637" i="1"/>
  <c r="CR5636" i="1"/>
  <c r="CL5636" i="1"/>
  <c r="CR5635" i="1"/>
  <c r="CL5635" i="1"/>
  <c r="CR5634" i="1"/>
  <c r="CL5634" i="1"/>
  <c r="CR5633" i="1"/>
  <c r="CL5633" i="1"/>
  <c r="CR5632" i="1"/>
  <c r="CL5632" i="1"/>
  <c r="CR5631" i="1"/>
  <c r="CL5631" i="1"/>
  <c r="CR5630" i="1"/>
  <c r="CL5630" i="1"/>
  <c r="CR5629" i="1"/>
  <c r="CL5629" i="1"/>
  <c r="CR5628" i="1"/>
  <c r="CL5628" i="1"/>
  <c r="CR5627" i="1"/>
  <c r="CL5627" i="1"/>
  <c r="CR5626" i="1"/>
  <c r="CL5626" i="1"/>
  <c r="CR5625" i="1"/>
  <c r="CL5625" i="1"/>
  <c r="CR5624" i="1"/>
  <c r="CL5624" i="1"/>
  <c r="CR5623" i="1"/>
  <c r="CL5623" i="1"/>
  <c r="CR5622" i="1"/>
  <c r="CL5622" i="1"/>
  <c r="CR5621" i="1"/>
  <c r="CL5621" i="1"/>
  <c r="CR5620" i="1"/>
  <c r="CL5620" i="1"/>
  <c r="CR5619" i="1"/>
  <c r="CL5619" i="1"/>
  <c r="CR5618" i="1"/>
  <c r="CL5618" i="1"/>
  <c r="CR5617" i="1"/>
  <c r="CL5617" i="1"/>
  <c r="CR5616" i="1"/>
  <c r="CL5616" i="1"/>
  <c r="CR5615" i="1"/>
  <c r="CL5615" i="1"/>
  <c r="CR5614" i="1"/>
  <c r="CL5614" i="1"/>
  <c r="CR5613" i="1"/>
  <c r="CL5613" i="1"/>
  <c r="CR5612" i="1"/>
  <c r="CL5612" i="1"/>
  <c r="CR5611" i="1"/>
  <c r="CL5611" i="1"/>
  <c r="CR5610" i="1"/>
  <c r="CL5610" i="1"/>
  <c r="CR5609" i="1"/>
  <c r="CL5609" i="1"/>
  <c r="CR5608" i="1"/>
  <c r="CL5608" i="1"/>
  <c r="CR5607" i="1"/>
  <c r="CL5607" i="1"/>
  <c r="CR5606" i="1"/>
  <c r="CL5606" i="1"/>
  <c r="CR5605" i="1"/>
  <c r="CL5605" i="1"/>
  <c r="CR5604" i="1"/>
  <c r="CL5604" i="1"/>
  <c r="CR5603" i="1"/>
  <c r="CL5603" i="1"/>
  <c r="CR5602" i="1"/>
  <c r="CL5602" i="1"/>
  <c r="CR5601" i="1"/>
  <c r="CL5601" i="1"/>
  <c r="CR5600" i="1"/>
  <c r="CL5600" i="1"/>
  <c r="CR5599" i="1"/>
  <c r="CL5599" i="1"/>
  <c r="CR5598" i="1"/>
  <c r="CL5598" i="1"/>
  <c r="CR5597" i="1"/>
  <c r="CL5597" i="1"/>
  <c r="CR5596" i="1"/>
  <c r="CL5596" i="1"/>
  <c r="CR5595" i="1"/>
  <c r="CL5595" i="1"/>
  <c r="CR5594" i="1"/>
  <c r="CL5594" i="1"/>
  <c r="CR5593" i="1"/>
  <c r="CL5593" i="1"/>
  <c r="CR5592" i="1"/>
  <c r="CL5592" i="1"/>
  <c r="CR5591" i="1"/>
  <c r="CL5591" i="1"/>
  <c r="CR5590" i="1"/>
  <c r="CL5590" i="1"/>
  <c r="CR5589" i="1"/>
  <c r="CL5589" i="1"/>
  <c r="CR5588" i="1"/>
  <c r="CL5588" i="1"/>
  <c r="CR5587" i="1"/>
  <c r="CL5587" i="1"/>
  <c r="CR5586" i="1"/>
  <c r="CL5586" i="1"/>
  <c r="CR5585" i="1"/>
  <c r="CL5585" i="1"/>
  <c r="CR5584" i="1"/>
  <c r="CL5584" i="1"/>
  <c r="CR5583" i="1"/>
  <c r="CL5583" i="1"/>
  <c r="CR5582" i="1"/>
  <c r="CL5582" i="1"/>
  <c r="CR5581" i="1"/>
  <c r="CL5581" i="1"/>
  <c r="CR5580" i="1"/>
  <c r="CL5580" i="1"/>
  <c r="CR5579" i="1"/>
  <c r="CL5579" i="1"/>
  <c r="CR5578" i="1"/>
  <c r="CL5578" i="1"/>
  <c r="CR5577" i="1"/>
  <c r="CL5577" i="1"/>
  <c r="CR5576" i="1"/>
  <c r="CL5576" i="1"/>
  <c r="CR5575" i="1"/>
  <c r="CL5575" i="1"/>
  <c r="CR5574" i="1"/>
  <c r="CL5574" i="1"/>
  <c r="CR5573" i="1"/>
  <c r="CL5573" i="1"/>
  <c r="CR5572" i="1"/>
  <c r="CL5572" i="1"/>
  <c r="CR5571" i="1"/>
  <c r="CL5571" i="1"/>
  <c r="CR5570" i="1"/>
  <c r="CL5570" i="1"/>
  <c r="CR5569" i="1"/>
  <c r="CL5569" i="1"/>
  <c r="CR5568" i="1"/>
  <c r="CL5568" i="1"/>
  <c r="CR5567" i="1"/>
  <c r="CL5567" i="1"/>
  <c r="CR5566" i="1"/>
  <c r="CL5566" i="1"/>
  <c r="CR5565" i="1"/>
  <c r="CL5565" i="1"/>
  <c r="CR5564" i="1"/>
  <c r="CL5564" i="1"/>
  <c r="CR5563" i="1"/>
  <c r="CL5563" i="1"/>
  <c r="CR5562" i="1"/>
  <c r="CL5562" i="1"/>
  <c r="CR5561" i="1"/>
  <c r="CL5561" i="1"/>
  <c r="CR5560" i="1"/>
  <c r="CL5560" i="1"/>
  <c r="CR5559" i="1"/>
  <c r="CL5559" i="1"/>
  <c r="CR5558" i="1"/>
  <c r="CL5558" i="1"/>
  <c r="CR5557" i="1"/>
  <c r="CL5557" i="1"/>
  <c r="CR5556" i="1"/>
  <c r="CL5556" i="1"/>
  <c r="CR5555" i="1"/>
  <c r="CL5555" i="1"/>
  <c r="CR5554" i="1"/>
  <c r="CL5554" i="1"/>
  <c r="CR5553" i="1"/>
  <c r="CL5553" i="1"/>
  <c r="CR5552" i="1"/>
  <c r="CL5552" i="1"/>
  <c r="CR5551" i="1"/>
  <c r="CL5551" i="1"/>
  <c r="CR5550" i="1"/>
  <c r="CL5550" i="1"/>
  <c r="CR5549" i="1"/>
  <c r="CL5549" i="1"/>
  <c r="CR5548" i="1"/>
  <c r="CL5548" i="1"/>
  <c r="CR5547" i="1"/>
  <c r="CL5547" i="1"/>
  <c r="CR5546" i="1"/>
  <c r="CL5546" i="1"/>
  <c r="CR5545" i="1"/>
  <c r="CL5545" i="1"/>
  <c r="CR5544" i="1"/>
  <c r="CL5544" i="1"/>
  <c r="CR5543" i="1"/>
  <c r="CL5543" i="1"/>
  <c r="CR5542" i="1"/>
  <c r="CL5542" i="1"/>
  <c r="CR5541" i="1"/>
  <c r="CL5541" i="1"/>
  <c r="CR5540" i="1"/>
  <c r="CL5540" i="1"/>
  <c r="CR5539" i="1"/>
  <c r="CL5539" i="1"/>
  <c r="CR5538" i="1"/>
  <c r="CL5538" i="1"/>
  <c r="CR5537" i="1"/>
  <c r="CL5537" i="1"/>
  <c r="CR5536" i="1"/>
  <c r="CL5536" i="1"/>
  <c r="CR5535" i="1"/>
  <c r="CL5535" i="1"/>
  <c r="CR5534" i="1"/>
  <c r="CL5534" i="1"/>
  <c r="CR5533" i="1"/>
  <c r="CL5533" i="1"/>
  <c r="CR5532" i="1"/>
  <c r="CL5532" i="1"/>
  <c r="CR5531" i="1"/>
  <c r="CL5531" i="1"/>
  <c r="CR5530" i="1"/>
  <c r="CL5530" i="1"/>
  <c r="CR5529" i="1"/>
  <c r="CL5529" i="1"/>
  <c r="CR5528" i="1"/>
  <c r="CL5528" i="1"/>
  <c r="CR5527" i="1"/>
  <c r="CL5527" i="1"/>
  <c r="CR5526" i="1"/>
  <c r="CL5526" i="1"/>
  <c r="CR5525" i="1"/>
  <c r="CL5525" i="1"/>
  <c r="CR5524" i="1"/>
  <c r="CL5524" i="1"/>
  <c r="CR5523" i="1"/>
  <c r="CL5523" i="1"/>
  <c r="CR5522" i="1"/>
  <c r="CL5522" i="1"/>
  <c r="CR5521" i="1"/>
  <c r="CL5521" i="1"/>
  <c r="CR5520" i="1"/>
  <c r="CL5520" i="1"/>
  <c r="CR5519" i="1"/>
  <c r="CL5519" i="1"/>
  <c r="CR5518" i="1"/>
  <c r="CL5518" i="1"/>
  <c r="CR5517" i="1"/>
  <c r="CL5517" i="1"/>
  <c r="CR5516" i="1"/>
  <c r="CL5516" i="1"/>
  <c r="CR5515" i="1"/>
  <c r="CL5515" i="1"/>
  <c r="CR5514" i="1"/>
  <c r="CL5514" i="1"/>
  <c r="CR5513" i="1"/>
  <c r="CL5513" i="1"/>
  <c r="CR5512" i="1"/>
  <c r="CL5512" i="1"/>
  <c r="CR5511" i="1"/>
  <c r="CL5511" i="1"/>
  <c r="CR5510" i="1"/>
  <c r="CL5510" i="1"/>
  <c r="CR5509" i="1"/>
  <c r="CL5509" i="1"/>
  <c r="CR5508" i="1"/>
  <c r="CL5508" i="1"/>
  <c r="CR5507" i="1"/>
  <c r="CL5507" i="1"/>
  <c r="CR5506" i="1"/>
  <c r="CL5506" i="1"/>
  <c r="CR5505" i="1"/>
  <c r="CL5505" i="1"/>
  <c r="CR5504" i="1"/>
  <c r="CL5504" i="1"/>
  <c r="CR5503" i="1"/>
  <c r="CL5503" i="1"/>
  <c r="CR5502" i="1"/>
  <c r="CL5502" i="1"/>
  <c r="CR5501" i="1"/>
  <c r="CL5501" i="1"/>
  <c r="CR5500" i="1"/>
  <c r="CL5500" i="1"/>
  <c r="CR5499" i="1"/>
  <c r="CL5499" i="1"/>
  <c r="CR5498" i="1"/>
  <c r="CL5498" i="1"/>
  <c r="CR5497" i="1"/>
  <c r="CL5497" i="1"/>
  <c r="CR5496" i="1"/>
  <c r="CL5496" i="1"/>
  <c r="CR5495" i="1"/>
  <c r="CL5495" i="1"/>
  <c r="CR5494" i="1"/>
  <c r="CL5494" i="1"/>
  <c r="CR5493" i="1"/>
  <c r="CL5493" i="1"/>
  <c r="CR5492" i="1"/>
  <c r="CL5492" i="1"/>
  <c r="CR5491" i="1"/>
  <c r="CL5491" i="1"/>
  <c r="CR5490" i="1"/>
  <c r="CL5490" i="1"/>
  <c r="CR5489" i="1"/>
  <c r="CL5489" i="1"/>
  <c r="CR5488" i="1"/>
  <c r="CL5488" i="1"/>
  <c r="CR5487" i="1"/>
  <c r="CL5487" i="1"/>
  <c r="CR5486" i="1"/>
  <c r="CL5486" i="1"/>
  <c r="CR5485" i="1"/>
  <c r="CL5485" i="1"/>
  <c r="CR5484" i="1"/>
  <c r="CL5484" i="1"/>
  <c r="CR5483" i="1"/>
  <c r="CL5483" i="1"/>
  <c r="CR5482" i="1"/>
  <c r="CL5482" i="1"/>
  <c r="CR5481" i="1"/>
  <c r="CL5481" i="1"/>
  <c r="CR5480" i="1"/>
  <c r="CL5480" i="1"/>
  <c r="CR5479" i="1"/>
  <c r="CL5479" i="1"/>
  <c r="CR5478" i="1"/>
  <c r="CL5478" i="1"/>
  <c r="CR5477" i="1"/>
  <c r="CL5477" i="1"/>
  <c r="CR5476" i="1"/>
  <c r="CL5476" i="1"/>
  <c r="CR5475" i="1"/>
  <c r="CL5475" i="1"/>
  <c r="CR5474" i="1"/>
  <c r="CL5474" i="1"/>
  <c r="CR5473" i="1"/>
  <c r="CL5473" i="1"/>
  <c r="CR5472" i="1"/>
  <c r="CL5472" i="1"/>
  <c r="CR5471" i="1"/>
  <c r="CL5471" i="1"/>
  <c r="CR5470" i="1"/>
  <c r="CL5470" i="1"/>
  <c r="CR5469" i="1"/>
  <c r="CL5469" i="1"/>
  <c r="CR5468" i="1"/>
  <c r="CL5468" i="1"/>
  <c r="CR5467" i="1"/>
  <c r="CL5467" i="1"/>
  <c r="CR5466" i="1"/>
  <c r="CL5466" i="1"/>
  <c r="CR5465" i="1"/>
  <c r="CL5465" i="1"/>
  <c r="CR5464" i="1"/>
  <c r="CL5464" i="1"/>
  <c r="CR5463" i="1"/>
  <c r="CL5463" i="1"/>
  <c r="CR5462" i="1"/>
  <c r="CL5462" i="1"/>
  <c r="CR5461" i="1"/>
  <c r="CL5461" i="1"/>
  <c r="CR5460" i="1"/>
  <c r="CL5460" i="1"/>
  <c r="CR5459" i="1"/>
  <c r="CL5459" i="1"/>
  <c r="CR5458" i="1"/>
  <c r="CL5458" i="1"/>
  <c r="CR5457" i="1"/>
  <c r="CL5457" i="1"/>
  <c r="CR5456" i="1"/>
  <c r="CL5456" i="1"/>
  <c r="CR5455" i="1"/>
  <c r="CL5455" i="1"/>
  <c r="CR5454" i="1"/>
  <c r="CL5454" i="1"/>
  <c r="CR5453" i="1"/>
  <c r="CL5453" i="1"/>
  <c r="CR5452" i="1"/>
  <c r="CL5452" i="1"/>
  <c r="CR5451" i="1"/>
  <c r="CL5451" i="1"/>
  <c r="CR5450" i="1"/>
  <c r="CL5450" i="1"/>
  <c r="CR5449" i="1"/>
  <c r="CL5449" i="1"/>
  <c r="CR5448" i="1"/>
  <c r="CL5448" i="1"/>
  <c r="CR5447" i="1"/>
  <c r="CL5447" i="1"/>
  <c r="CR5446" i="1"/>
  <c r="CL5446" i="1"/>
  <c r="CR5445" i="1"/>
  <c r="CL5445" i="1"/>
  <c r="CR5444" i="1"/>
  <c r="CL5444" i="1"/>
  <c r="CR5443" i="1"/>
  <c r="CL5443" i="1"/>
  <c r="CR5442" i="1"/>
  <c r="CL5442" i="1"/>
  <c r="CR5441" i="1"/>
  <c r="CL5441" i="1"/>
  <c r="CR5440" i="1"/>
  <c r="CL5440" i="1"/>
  <c r="CR5439" i="1"/>
  <c r="CL5439" i="1"/>
  <c r="CR5438" i="1"/>
  <c r="CL5438" i="1"/>
  <c r="CR5437" i="1"/>
  <c r="CL5437" i="1"/>
  <c r="CR5436" i="1"/>
  <c r="CL5436" i="1"/>
  <c r="CR5435" i="1"/>
  <c r="CL5435" i="1"/>
  <c r="CR5434" i="1"/>
  <c r="CL5434" i="1"/>
  <c r="CR5433" i="1"/>
  <c r="CL5433" i="1"/>
  <c r="CR5432" i="1"/>
  <c r="CL5432" i="1"/>
  <c r="CR5431" i="1"/>
  <c r="CL5431" i="1"/>
  <c r="CR5430" i="1"/>
  <c r="CL5430" i="1"/>
  <c r="CR5429" i="1"/>
  <c r="CL5429" i="1"/>
  <c r="CR5428" i="1"/>
  <c r="CL5428" i="1"/>
  <c r="CR5427" i="1"/>
  <c r="CL5427" i="1"/>
  <c r="CR5426" i="1"/>
  <c r="CL5426" i="1"/>
  <c r="CR5425" i="1"/>
  <c r="CL5425" i="1"/>
  <c r="CR5424" i="1"/>
  <c r="CL5424" i="1"/>
  <c r="CR5423" i="1"/>
  <c r="CL5423" i="1"/>
  <c r="CR5422" i="1"/>
  <c r="CL5422" i="1"/>
  <c r="CR5421" i="1"/>
  <c r="CL5421" i="1"/>
  <c r="CR5420" i="1"/>
  <c r="CL5420" i="1"/>
  <c r="CR5419" i="1"/>
  <c r="CL5419" i="1"/>
  <c r="CR5418" i="1"/>
  <c r="CL5418" i="1"/>
  <c r="CR5417" i="1"/>
  <c r="CL5417" i="1"/>
  <c r="CR5416" i="1"/>
  <c r="CL5416" i="1"/>
  <c r="CR5415" i="1"/>
  <c r="CL5415" i="1"/>
  <c r="CR5414" i="1"/>
  <c r="CL5414" i="1"/>
  <c r="CR5413" i="1"/>
  <c r="CL5413" i="1"/>
  <c r="CR5412" i="1"/>
  <c r="CL5412" i="1"/>
  <c r="CR5411" i="1"/>
  <c r="CL5411" i="1"/>
  <c r="CR5410" i="1"/>
  <c r="CL5410" i="1"/>
  <c r="CR5409" i="1"/>
  <c r="CL5409" i="1"/>
  <c r="CR5408" i="1"/>
  <c r="CL5408" i="1"/>
  <c r="CR5407" i="1"/>
  <c r="CL5407" i="1"/>
  <c r="CR5406" i="1"/>
  <c r="CL5406" i="1"/>
  <c r="CR5405" i="1"/>
  <c r="CL5405" i="1"/>
  <c r="CR5404" i="1"/>
  <c r="CL5404" i="1"/>
  <c r="CR5403" i="1"/>
  <c r="CL5403" i="1"/>
  <c r="CR5402" i="1"/>
  <c r="CL5402" i="1"/>
  <c r="CR5401" i="1"/>
  <c r="CL5401" i="1"/>
  <c r="CR5400" i="1"/>
  <c r="CL5400" i="1"/>
  <c r="CR5399" i="1"/>
  <c r="CL5399" i="1"/>
  <c r="CR5398" i="1"/>
  <c r="CL5398" i="1"/>
  <c r="CR5397" i="1"/>
  <c r="CL5397" i="1"/>
  <c r="CR5396" i="1"/>
  <c r="CL5396" i="1"/>
  <c r="CR5395" i="1"/>
  <c r="CL5395" i="1"/>
  <c r="CR5394" i="1"/>
  <c r="CL5394" i="1"/>
  <c r="CR5393" i="1"/>
  <c r="CL5393" i="1"/>
  <c r="CR5392" i="1"/>
  <c r="CL5392" i="1"/>
  <c r="CR5391" i="1"/>
  <c r="CL5391" i="1"/>
  <c r="CR5390" i="1"/>
  <c r="CL5390" i="1"/>
  <c r="CR5389" i="1"/>
  <c r="CL5389" i="1"/>
  <c r="CR5388" i="1"/>
  <c r="CL5388" i="1"/>
  <c r="CR5387" i="1"/>
  <c r="CL5387" i="1"/>
  <c r="CR5386" i="1"/>
  <c r="CL5386" i="1"/>
  <c r="CR5385" i="1"/>
  <c r="CL5385" i="1"/>
  <c r="CR5384" i="1"/>
  <c r="CL5384" i="1"/>
  <c r="CR5383" i="1"/>
  <c r="CL5383" i="1"/>
  <c r="CR5382" i="1"/>
  <c r="CL5382" i="1"/>
  <c r="CR5381" i="1"/>
  <c r="CL5381" i="1"/>
  <c r="CR5380" i="1"/>
  <c r="CL5380" i="1"/>
  <c r="CR5379" i="1"/>
  <c r="CL5379" i="1"/>
  <c r="CR5378" i="1"/>
  <c r="CL5378" i="1"/>
  <c r="CR5377" i="1"/>
  <c r="CL5377" i="1"/>
  <c r="CR5376" i="1"/>
  <c r="CL5376" i="1"/>
  <c r="CR5375" i="1"/>
  <c r="CL5375" i="1"/>
  <c r="CR5374" i="1"/>
  <c r="CL5374" i="1"/>
  <c r="CR5373" i="1"/>
  <c r="CL5373" i="1"/>
  <c r="CR5372" i="1"/>
  <c r="CL5372" i="1"/>
  <c r="CR5371" i="1"/>
  <c r="CL5371" i="1"/>
  <c r="CR5370" i="1"/>
  <c r="CL5370" i="1"/>
  <c r="CR5369" i="1"/>
  <c r="CL5369" i="1"/>
  <c r="CR5368" i="1"/>
  <c r="CL5368" i="1"/>
  <c r="CR5367" i="1"/>
  <c r="CL5367" i="1"/>
  <c r="CR5366" i="1"/>
  <c r="CL5366" i="1"/>
  <c r="CR5365" i="1"/>
  <c r="CL5365" i="1"/>
  <c r="CR5364" i="1"/>
  <c r="CL5364" i="1"/>
  <c r="CR5363" i="1"/>
  <c r="CL5363" i="1"/>
  <c r="CR5362" i="1"/>
  <c r="CL5362" i="1"/>
  <c r="CR5361" i="1"/>
  <c r="CL5361" i="1"/>
  <c r="CR5360" i="1"/>
  <c r="CL5360" i="1"/>
  <c r="CR5359" i="1"/>
  <c r="CL5359" i="1"/>
  <c r="CR5358" i="1"/>
  <c r="CL5358" i="1"/>
  <c r="CR5357" i="1"/>
  <c r="CL5357" i="1"/>
  <c r="CR5356" i="1"/>
  <c r="CL5356" i="1"/>
  <c r="CR5355" i="1"/>
  <c r="CL5355" i="1"/>
  <c r="CR5354" i="1"/>
  <c r="CL5354" i="1"/>
  <c r="CR5353" i="1"/>
  <c r="CL5353" i="1"/>
  <c r="CR5352" i="1"/>
  <c r="CL5352" i="1"/>
  <c r="CR5351" i="1"/>
  <c r="CL5351" i="1"/>
  <c r="CR5350" i="1"/>
  <c r="CL5350" i="1"/>
  <c r="CR5349" i="1"/>
  <c r="CL5349" i="1"/>
  <c r="CR5348" i="1"/>
  <c r="CL5348" i="1"/>
  <c r="CR5347" i="1"/>
  <c r="CL5347" i="1"/>
  <c r="CR5346" i="1"/>
  <c r="CL5346" i="1"/>
  <c r="CR5345" i="1"/>
  <c r="CL5345" i="1"/>
  <c r="CR5344" i="1"/>
  <c r="CL5344" i="1"/>
  <c r="CR5343" i="1"/>
  <c r="CL5343" i="1"/>
  <c r="CR5342" i="1"/>
  <c r="CL5342" i="1"/>
  <c r="CR5341" i="1"/>
  <c r="CL5341" i="1"/>
  <c r="CR5340" i="1"/>
  <c r="CL5340" i="1"/>
  <c r="CR5339" i="1"/>
  <c r="CL5339" i="1"/>
  <c r="CR5338" i="1"/>
  <c r="CL5338" i="1"/>
  <c r="CR5337" i="1"/>
  <c r="CL5337" i="1"/>
  <c r="CR5336" i="1"/>
  <c r="CL5336" i="1"/>
  <c r="CR5335" i="1"/>
  <c r="CL5335" i="1"/>
  <c r="CR5334" i="1"/>
  <c r="CL5334" i="1"/>
  <c r="CR5333" i="1"/>
  <c r="CL5333" i="1"/>
  <c r="CR5332" i="1"/>
  <c r="CL5332" i="1"/>
  <c r="CR5331" i="1"/>
  <c r="CL5331" i="1"/>
  <c r="CR5330" i="1"/>
  <c r="CL5330" i="1"/>
  <c r="CR5329" i="1"/>
  <c r="CL5329" i="1"/>
  <c r="CR5328" i="1"/>
  <c r="CL5328" i="1"/>
  <c r="CR5327" i="1"/>
  <c r="CL5327" i="1"/>
  <c r="CR5326" i="1"/>
  <c r="CL5326" i="1"/>
  <c r="CR5325" i="1"/>
  <c r="CL5325" i="1"/>
  <c r="CR5324" i="1"/>
  <c r="CL5324" i="1"/>
  <c r="CR5323" i="1"/>
  <c r="CL5323" i="1"/>
  <c r="CR5322" i="1"/>
  <c r="CL5322" i="1"/>
  <c r="CR5321" i="1"/>
  <c r="CL5321" i="1"/>
  <c r="CR5320" i="1"/>
  <c r="CL5320" i="1"/>
  <c r="CR5319" i="1"/>
  <c r="CL5319" i="1"/>
  <c r="CR5318" i="1"/>
  <c r="CL5318" i="1"/>
  <c r="CR5317" i="1"/>
  <c r="CL5317" i="1"/>
  <c r="CR5316" i="1"/>
  <c r="CL5316" i="1"/>
  <c r="CR5315" i="1"/>
  <c r="CL5315" i="1"/>
  <c r="CR5314" i="1"/>
  <c r="CL5314" i="1"/>
  <c r="CR5313" i="1"/>
  <c r="CL5313" i="1"/>
  <c r="CR5312" i="1"/>
  <c r="CL5312" i="1"/>
  <c r="CR5311" i="1"/>
  <c r="CL5311" i="1"/>
  <c r="CR5310" i="1"/>
  <c r="CL5310" i="1"/>
  <c r="CR5309" i="1"/>
  <c r="CL5309" i="1"/>
  <c r="CR5308" i="1"/>
  <c r="CL5308" i="1"/>
  <c r="CR5307" i="1"/>
  <c r="CL5307" i="1"/>
  <c r="CR5306" i="1"/>
  <c r="CL5306" i="1"/>
  <c r="CR5305" i="1"/>
  <c r="CL5305" i="1"/>
  <c r="CR5304" i="1"/>
  <c r="CL5304" i="1"/>
  <c r="CR5303" i="1"/>
  <c r="CL5303" i="1"/>
  <c r="CR5302" i="1"/>
  <c r="CL5302" i="1"/>
  <c r="CR5301" i="1"/>
  <c r="CL5301" i="1"/>
  <c r="CR5300" i="1"/>
  <c r="CL5300" i="1"/>
  <c r="CR5299" i="1"/>
  <c r="CL5299" i="1"/>
  <c r="CR5298" i="1"/>
  <c r="CL5298" i="1"/>
  <c r="CR5297" i="1"/>
  <c r="CL5297" i="1"/>
  <c r="CR5296" i="1"/>
  <c r="CL5296" i="1"/>
  <c r="CR5295" i="1"/>
  <c r="CL5295" i="1"/>
  <c r="CR5294" i="1"/>
  <c r="CL5294" i="1"/>
  <c r="CR5293" i="1"/>
  <c r="CL5293" i="1"/>
  <c r="CR5292" i="1"/>
  <c r="CL5292" i="1"/>
  <c r="CR5291" i="1"/>
  <c r="CL5291" i="1"/>
  <c r="CR5290" i="1"/>
  <c r="CL5290" i="1"/>
  <c r="CR5289" i="1"/>
  <c r="CL5289" i="1"/>
  <c r="CR5288" i="1"/>
  <c r="CL5288" i="1"/>
  <c r="CR5287" i="1"/>
  <c r="CL5287" i="1"/>
  <c r="CR5286" i="1"/>
  <c r="CL5286" i="1"/>
  <c r="CR5285" i="1"/>
  <c r="CL5285" i="1"/>
  <c r="CR5284" i="1"/>
  <c r="CL5284" i="1"/>
  <c r="CR5283" i="1"/>
  <c r="CL5283" i="1"/>
  <c r="CR5282" i="1"/>
  <c r="CL5282" i="1"/>
  <c r="CR5281" i="1"/>
  <c r="CL5281" i="1"/>
  <c r="CR5280" i="1"/>
  <c r="CL5280" i="1"/>
  <c r="CR5279" i="1"/>
  <c r="CL5279" i="1"/>
  <c r="CR5278" i="1"/>
  <c r="CL5278" i="1"/>
  <c r="CR5277" i="1"/>
  <c r="CL5277" i="1"/>
  <c r="CR5276" i="1"/>
  <c r="CL5276" i="1"/>
  <c r="CR5275" i="1"/>
  <c r="CL5275" i="1"/>
  <c r="CR5274" i="1"/>
  <c r="CL5274" i="1"/>
  <c r="CR5273" i="1"/>
  <c r="CL5273" i="1"/>
  <c r="CR5272" i="1"/>
  <c r="CL5272" i="1"/>
  <c r="CR5271" i="1"/>
  <c r="CL5271" i="1"/>
  <c r="CR5270" i="1"/>
  <c r="CL5270" i="1"/>
  <c r="CR5269" i="1"/>
  <c r="CL5269" i="1"/>
  <c r="CR5268" i="1"/>
  <c r="CL5268" i="1"/>
  <c r="CR5267" i="1"/>
  <c r="CL5267" i="1"/>
  <c r="CR5266" i="1"/>
  <c r="CL5266" i="1"/>
  <c r="CR5265" i="1"/>
  <c r="CL5265" i="1"/>
  <c r="CR5264" i="1"/>
  <c r="CL5264" i="1"/>
  <c r="CR5263" i="1"/>
  <c r="CL5263" i="1"/>
  <c r="CR5262" i="1"/>
  <c r="CL5262" i="1"/>
  <c r="CR5261" i="1"/>
  <c r="CL5261" i="1"/>
  <c r="CR5260" i="1"/>
  <c r="CL5260" i="1"/>
  <c r="CR5259" i="1"/>
  <c r="CL5259" i="1"/>
  <c r="CR5258" i="1"/>
  <c r="CL5258" i="1"/>
  <c r="CR5257" i="1"/>
  <c r="CL5257" i="1"/>
  <c r="CR5256" i="1"/>
  <c r="CL5256" i="1"/>
  <c r="CR5255" i="1"/>
  <c r="CL5255" i="1"/>
  <c r="CR5254" i="1"/>
  <c r="CL5254" i="1"/>
  <c r="CR5253" i="1"/>
  <c r="CL5253" i="1"/>
  <c r="CR5252" i="1"/>
  <c r="CL5252" i="1"/>
  <c r="CR5251" i="1"/>
  <c r="CL5251" i="1"/>
  <c r="CR5250" i="1"/>
  <c r="CL5250" i="1"/>
  <c r="CR5249" i="1"/>
  <c r="CL5249" i="1"/>
  <c r="CR5248" i="1"/>
  <c r="CL5248" i="1"/>
  <c r="CR5247" i="1"/>
  <c r="CL5247" i="1"/>
  <c r="CR5246" i="1"/>
  <c r="CL5246" i="1"/>
  <c r="CR5245" i="1"/>
  <c r="CL5245" i="1"/>
  <c r="CR5244" i="1"/>
  <c r="CL5244" i="1"/>
  <c r="CR5243" i="1"/>
  <c r="CL5243" i="1"/>
  <c r="CR5242" i="1"/>
  <c r="CL5242" i="1"/>
  <c r="CR5241" i="1"/>
  <c r="CL5241" i="1"/>
  <c r="CR5240" i="1"/>
  <c r="CL5240" i="1"/>
  <c r="CR5239" i="1"/>
  <c r="CL5239" i="1"/>
  <c r="CR5238" i="1"/>
  <c r="CL5238" i="1"/>
  <c r="CR5237" i="1"/>
  <c r="CL5237" i="1"/>
  <c r="CR5236" i="1"/>
  <c r="CL5236" i="1"/>
  <c r="CR5235" i="1"/>
  <c r="CL5235" i="1"/>
  <c r="CR5234" i="1"/>
  <c r="CL5234" i="1"/>
  <c r="CR5233" i="1"/>
  <c r="CL5233" i="1"/>
  <c r="CR5232" i="1"/>
  <c r="CL5232" i="1"/>
  <c r="CR5231" i="1"/>
  <c r="CL5231" i="1"/>
  <c r="CR5230" i="1"/>
  <c r="CL5230" i="1"/>
  <c r="CR5229" i="1"/>
  <c r="CL5229" i="1"/>
  <c r="CR5228" i="1"/>
  <c r="CL5228" i="1"/>
  <c r="CR5227" i="1"/>
  <c r="CL5227" i="1"/>
  <c r="CR5226" i="1"/>
  <c r="CL5226" i="1"/>
  <c r="CR5225" i="1"/>
  <c r="CL5225" i="1"/>
  <c r="CR5224" i="1"/>
  <c r="CL5224" i="1"/>
  <c r="CR5223" i="1"/>
  <c r="CL5223" i="1"/>
  <c r="CR5222" i="1"/>
  <c r="CL5222" i="1"/>
  <c r="CR5221" i="1"/>
  <c r="CL5221" i="1"/>
  <c r="CR5220" i="1"/>
  <c r="CL5220" i="1"/>
  <c r="CR5219" i="1"/>
  <c r="CL5219" i="1"/>
  <c r="CR5218" i="1"/>
  <c r="CL5218" i="1"/>
  <c r="CR5217" i="1"/>
  <c r="CL5217" i="1"/>
  <c r="CR5216" i="1"/>
  <c r="CL5216" i="1"/>
  <c r="CR5215" i="1"/>
  <c r="CL5215" i="1"/>
  <c r="CR5214" i="1"/>
  <c r="CL5214" i="1"/>
  <c r="CR5213" i="1"/>
  <c r="CL5213" i="1"/>
  <c r="CR5212" i="1"/>
  <c r="CL5212" i="1"/>
  <c r="CR5211" i="1"/>
  <c r="CL5211" i="1"/>
  <c r="CR5210" i="1"/>
  <c r="CL5210" i="1"/>
  <c r="CR5209" i="1"/>
  <c r="CL5209" i="1"/>
  <c r="CR5208" i="1"/>
  <c r="CL5208" i="1"/>
  <c r="CR5207" i="1"/>
  <c r="CL5207" i="1"/>
  <c r="CR5206" i="1"/>
  <c r="CL5206" i="1"/>
  <c r="CR5205" i="1"/>
  <c r="CL5205" i="1"/>
  <c r="CR5204" i="1"/>
  <c r="CL5204" i="1"/>
  <c r="CR5203" i="1"/>
  <c r="CL5203" i="1"/>
  <c r="CR5202" i="1"/>
  <c r="CL5202" i="1"/>
  <c r="CR5201" i="1"/>
  <c r="CL5201" i="1"/>
  <c r="CR5200" i="1"/>
  <c r="CL5200" i="1"/>
  <c r="CR5199" i="1"/>
  <c r="CL5199" i="1"/>
  <c r="CR5198" i="1"/>
  <c r="CL5198" i="1"/>
  <c r="CR5197" i="1"/>
  <c r="CL5197" i="1"/>
  <c r="CR5196" i="1"/>
  <c r="CL5196" i="1"/>
  <c r="CR5195" i="1"/>
  <c r="CL5195" i="1"/>
  <c r="CR5194" i="1"/>
  <c r="CL5194" i="1"/>
  <c r="CR5193" i="1"/>
  <c r="CL5193" i="1"/>
  <c r="CR5192" i="1"/>
  <c r="CL5192" i="1"/>
  <c r="CR5191" i="1"/>
  <c r="CL5191" i="1"/>
  <c r="CR5190" i="1"/>
  <c r="CL5190" i="1"/>
  <c r="CR5189" i="1"/>
  <c r="CL5189" i="1"/>
  <c r="CR5188" i="1"/>
  <c r="CL5188" i="1"/>
  <c r="CR5187" i="1"/>
  <c r="CL5187" i="1"/>
  <c r="CR5186" i="1"/>
  <c r="CL5186" i="1"/>
  <c r="CR5185" i="1"/>
  <c r="CL5185" i="1"/>
  <c r="CR5184" i="1"/>
  <c r="CL5184" i="1"/>
  <c r="CR5183" i="1"/>
  <c r="CL5183" i="1"/>
  <c r="CR5182" i="1"/>
  <c r="CL5182" i="1"/>
  <c r="CR5181" i="1"/>
  <c r="CL5181" i="1"/>
  <c r="CR5180" i="1"/>
  <c r="CL5180" i="1"/>
  <c r="CR5179" i="1"/>
  <c r="CL5179" i="1"/>
  <c r="CR5178" i="1"/>
  <c r="CL5178" i="1"/>
  <c r="CR5177" i="1"/>
  <c r="CL5177" i="1"/>
  <c r="CR5176" i="1"/>
  <c r="CL5176" i="1"/>
  <c r="CR5175" i="1"/>
  <c r="CL5175" i="1"/>
  <c r="CR5174" i="1"/>
  <c r="CL5174" i="1"/>
  <c r="CR5173" i="1"/>
  <c r="CL5173" i="1"/>
  <c r="CR5172" i="1"/>
  <c r="CL5172" i="1"/>
  <c r="CR5171" i="1"/>
  <c r="CL5171" i="1"/>
  <c r="CR5170" i="1"/>
  <c r="CL5170" i="1"/>
  <c r="CR5169" i="1"/>
  <c r="CL5169" i="1"/>
  <c r="CR5168" i="1"/>
  <c r="CL5168" i="1"/>
  <c r="CR5167" i="1"/>
  <c r="CL5167" i="1"/>
  <c r="CR5166" i="1"/>
  <c r="CL5166" i="1"/>
  <c r="CR5165" i="1"/>
  <c r="CL5165" i="1"/>
  <c r="CR5164" i="1"/>
  <c r="CL5164" i="1"/>
  <c r="CR5163" i="1"/>
  <c r="CL5163" i="1"/>
  <c r="CR5162" i="1"/>
  <c r="CL5162" i="1"/>
  <c r="CR5161" i="1"/>
  <c r="CL5161" i="1"/>
  <c r="CR5160" i="1"/>
  <c r="CL5160" i="1"/>
  <c r="CR5159" i="1"/>
  <c r="CL5159" i="1"/>
  <c r="CR5158" i="1"/>
  <c r="CL5158" i="1"/>
  <c r="CR5157" i="1"/>
  <c r="CL5157" i="1"/>
  <c r="CR5156" i="1"/>
  <c r="CL5156" i="1"/>
  <c r="CR5155" i="1"/>
  <c r="CL5155" i="1"/>
  <c r="CR5154" i="1"/>
  <c r="CL5154" i="1"/>
  <c r="CR5153" i="1"/>
  <c r="CL5153" i="1"/>
  <c r="CR5152" i="1"/>
  <c r="CL5152" i="1"/>
  <c r="CR5151" i="1"/>
  <c r="CL5151" i="1"/>
  <c r="CR5150" i="1"/>
  <c r="CL5150" i="1"/>
  <c r="CR5149" i="1"/>
  <c r="CL5149" i="1"/>
  <c r="CR5148" i="1"/>
  <c r="CL5148" i="1"/>
  <c r="CR5147" i="1"/>
  <c r="CL5147" i="1"/>
  <c r="CR5146" i="1"/>
  <c r="CL5146" i="1"/>
  <c r="CR5145" i="1"/>
  <c r="CL5145" i="1"/>
  <c r="CR5144" i="1"/>
  <c r="CL5144" i="1"/>
  <c r="CR5143" i="1"/>
  <c r="CL5143" i="1"/>
  <c r="CR5142" i="1"/>
  <c r="CL5142" i="1"/>
  <c r="CR5141" i="1"/>
  <c r="CL5141" i="1"/>
  <c r="CR5140" i="1"/>
  <c r="CL5140" i="1"/>
  <c r="CR5139" i="1"/>
  <c r="CL5139" i="1"/>
  <c r="CR5138" i="1"/>
  <c r="CL5138" i="1"/>
  <c r="CR5137" i="1"/>
  <c r="CL5137" i="1"/>
  <c r="CR5136" i="1"/>
  <c r="CL5136" i="1"/>
  <c r="CR5135" i="1"/>
  <c r="CL5135" i="1"/>
  <c r="CR5134" i="1"/>
  <c r="CL5134" i="1"/>
  <c r="CR5133" i="1"/>
  <c r="CL5133" i="1"/>
  <c r="CR5132" i="1"/>
  <c r="CL5132" i="1"/>
  <c r="CR5131" i="1"/>
  <c r="CL5131" i="1"/>
  <c r="CR5130" i="1"/>
  <c r="CL5130" i="1"/>
  <c r="CR5129" i="1"/>
  <c r="CL5129" i="1"/>
  <c r="CR5128" i="1"/>
  <c r="CL5128" i="1"/>
  <c r="CR5127" i="1"/>
  <c r="CL5127" i="1"/>
  <c r="CR5126" i="1"/>
  <c r="CL5126" i="1"/>
  <c r="CR5125" i="1"/>
  <c r="CL5125" i="1"/>
  <c r="CR5124" i="1"/>
  <c r="CL5124" i="1"/>
  <c r="CR5123" i="1"/>
  <c r="CL5123" i="1"/>
  <c r="CR5122" i="1"/>
  <c r="CL5122" i="1"/>
  <c r="CR5121" i="1"/>
  <c r="CL5121" i="1"/>
  <c r="CR5120" i="1"/>
  <c r="CL5120" i="1"/>
  <c r="CR5119" i="1"/>
  <c r="CL5119" i="1"/>
  <c r="CR5118" i="1"/>
  <c r="CL5118" i="1"/>
  <c r="CR5117" i="1"/>
  <c r="CL5117" i="1"/>
  <c r="CR5116" i="1"/>
  <c r="CL5116" i="1"/>
  <c r="CR5115" i="1"/>
  <c r="CL5115" i="1"/>
  <c r="CR5114" i="1"/>
  <c r="CL5114" i="1"/>
  <c r="CR5113" i="1"/>
  <c r="CL5113" i="1"/>
  <c r="CR5112" i="1"/>
  <c r="CL5112" i="1"/>
  <c r="CR5111" i="1"/>
  <c r="CL5111" i="1"/>
  <c r="CR5110" i="1"/>
  <c r="CL5110" i="1"/>
  <c r="CR5109" i="1"/>
  <c r="CL5109" i="1"/>
  <c r="CR5108" i="1"/>
  <c r="CL5108" i="1"/>
  <c r="CR5107" i="1"/>
  <c r="CL5107" i="1"/>
  <c r="CR5106" i="1"/>
  <c r="CL5106" i="1"/>
  <c r="CR5105" i="1"/>
  <c r="CL5105" i="1"/>
  <c r="CR5104" i="1"/>
  <c r="CL5104" i="1"/>
  <c r="CR5103" i="1"/>
  <c r="CL5103" i="1"/>
  <c r="CR5102" i="1"/>
  <c r="CL5102" i="1"/>
  <c r="CR5101" i="1"/>
  <c r="CL5101" i="1"/>
  <c r="CR5100" i="1"/>
  <c r="CL5100" i="1"/>
  <c r="CR5099" i="1"/>
  <c r="CL5099" i="1"/>
  <c r="CR5098" i="1"/>
  <c r="CL5098" i="1"/>
  <c r="CR5097" i="1"/>
  <c r="CL5097" i="1"/>
  <c r="CR5096" i="1"/>
  <c r="CL5096" i="1"/>
  <c r="CR5095" i="1"/>
  <c r="CL5095" i="1"/>
  <c r="CR5094" i="1"/>
  <c r="CL5094" i="1"/>
  <c r="CR5093" i="1"/>
  <c r="CL5093" i="1"/>
  <c r="CR5092" i="1"/>
  <c r="CL5092" i="1"/>
  <c r="CR5091" i="1"/>
  <c r="CL5091" i="1"/>
  <c r="CR5090" i="1"/>
  <c r="CL5090" i="1"/>
  <c r="CR5089" i="1"/>
  <c r="CL5089" i="1"/>
  <c r="CR5088" i="1"/>
  <c r="CL5088" i="1"/>
  <c r="CR5087" i="1"/>
  <c r="CL5087" i="1"/>
  <c r="CR5086" i="1"/>
  <c r="CL5086" i="1"/>
  <c r="CR5085" i="1"/>
  <c r="CL5085" i="1"/>
  <c r="CR5084" i="1"/>
  <c r="CL5084" i="1"/>
  <c r="CR5083" i="1"/>
  <c r="CL5083" i="1"/>
  <c r="CR5082" i="1"/>
  <c r="CL5082" i="1"/>
  <c r="CR5081" i="1"/>
  <c r="CL5081" i="1"/>
  <c r="CR5080" i="1"/>
  <c r="CL5080" i="1"/>
  <c r="CR5079" i="1"/>
  <c r="CL5079" i="1"/>
  <c r="CR5078" i="1"/>
  <c r="CL5078" i="1"/>
  <c r="CR5077" i="1"/>
  <c r="CL5077" i="1"/>
  <c r="CR5076" i="1"/>
  <c r="CL5076" i="1"/>
  <c r="CR5075" i="1"/>
  <c r="CL5075" i="1"/>
  <c r="CR5074" i="1"/>
  <c r="CL5074" i="1"/>
  <c r="CR5073" i="1"/>
  <c r="CL5073" i="1"/>
  <c r="CR5072" i="1"/>
  <c r="CL5072" i="1"/>
  <c r="CR5071" i="1"/>
  <c r="CL5071" i="1"/>
  <c r="CR5070" i="1"/>
  <c r="CL5070" i="1"/>
  <c r="CR5069" i="1"/>
  <c r="CL5069" i="1"/>
  <c r="CR5068" i="1"/>
  <c r="CL5068" i="1"/>
  <c r="CR5067" i="1"/>
  <c r="CL5067" i="1"/>
  <c r="CR5066" i="1"/>
  <c r="CL5066" i="1"/>
  <c r="CR5065" i="1"/>
  <c r="CL5065" i="1"/>
  <c r="CR5064" i="1"/>
  <c r="CL5064" i="1"/>
  <c r="CR5063" i="1"/>
  <c r="CL5063" i="1"/>
  <c r="CR5062" i="1"/>
  <c r="CL5062" i="1"/>
  <c r="CR5061" i="1"/>
  <c r="CL5061" i="1"/>
  <c r="CR5060" i="1"/>
  <c r="CL5060" i="1"/>
  <c r="CR5059" i="1"/>
  <c r="CL5059" i="1"/>
  <c r="CR5058" i="1"/>
  <c r="CL5058" i="1"/>
  <c r="CR5057" i="1"/>
  <c r="CL5057" i="1"/>
  <c r="CR5056" i="1"/>
  <c r="CL5056" i="1"/>
  <c r="CR5055" i="1"/>
  <c r="CL5055" i="1"/>
  <c r="CR5054" i="1"/>
  <c r="CL5054" i="1"/>
  <c r="CR5053" i="1"/>
  <c r="CL5053" i="1"/>
  <c r="CR5052" i="1"/>
  <c r="CL5052" i="1"/>
  <c r="CR5051" i="1"/>
  <c r="CL5051" i="1"/>
  <c r="CR5050" i="1"/>
  <c r="CL5050" i="1"/>
  <c r="CR5049" i="1"/>
  <c r="CL5049" i="1"/>
  <c r="CR5048" i="1"/>
  <c r="CL5048" i="1"/>
  <c r="CR5047" i="1"/>
  <c r="CL5047" i="1"/>
  <c r="CR5046" i="1"/>
  <c r="CL5046" i="1"/>
  <c r="CR5045" i="1"/>
  <c r="CL5045" i="1"/>
  <c r="CR5044" i="1"/>
  <c r="CL5044" i="1"/>
  <c r="CR5043" i="1"/>
  <c r="CL5043" i="1"/>
  <c r="CR5042" i="1"/>
  <c r="CL5042" i="1"/>
  <c r="CR5041" i="1"/>
  <c r="CL5041" i="1"/>
  <c r="CR5040" i="1"/>
  <c r="CL5040" i="1"/>
  <c r="CR5039" i="1"/>
  <c r="CL5039" i="1"/>
  <c r="CR5038" i="1"/>
  <c r="CL5038" i="1"/>
  <c r="CR5037" i="1"/>
  <c r="CL5037" i="1"/>
  <c r="CR5036" i="1"/>
  <c r="CL5036" i="1"/>
  <c r="CR5035" i="1"/>
  <c r="CL5035" i="1"/>
  <c r="CR5034" i="1"/>
  <c r="CL5034" i="1"/>
  <c r="CR5033" i="1"/>
  <c r="CL5033" i="1"/>
  <c r="CR5032" i="1"/>
  <c r="CL5032" i="1"/>
  <c r="CR5031" i="1"/>
  <c r="CL5031" i="1"/>
  <c r="CR5030" i="1"/>
  <c r="CL5030" i="1"/>
  <c r="CR5029" i="1"/>
  <c r="CL5029" i="1"/>
  <c r="CR5028" i="1"/>
  <c r="CL5028" i="1"/>
  <c r="CR5027" i="1"/>
  <c r="CL5027" i="1"/>
  <c r="CR5026" i="1"/>
  <c r="CL5026" i="1"/>
  <c r="CR5025" i="1"/>
  <c r="CL5025" i="1"/>
  <c r="CR5024" i="1"/>
  <c r="CL5024" i="1"/>
  <c r="CR5023" i="1"/>
  <c r="CL5023" i="1"/>
  <c r="CR5022" i="1"/>
  <c r="CL5022" i="1"/>
  <c r="CR5021" i="1"/>
  <c r="CL5021" i="1"/>
  <c r="CR5020" i="1"/>
  <c r="CL5020" i="1"/>
  <c r="CR5019" i="1"/>
  <c r="CL5019" i="1"/>
  <c r="CR5018" i="1"/>
  <c r="CL5018" i="1"/>
  <c r="CR5017" i="1"/>
  <c r="CL5017" i="1"/>
  <c r="CR5016" i="1"/>
  <c r="CL5016" i="1"/>
  <c r="CR5015" i="1"/>
  <c r="CL5015" i="1"/>
  <c r="CR5014" i="1"/>
  <c r="CL5014" i="1"/>
  <c r="CR5013" i="1"/>
  <c r="CL5013" i="1"/>
  <c r="CR5012" i="1"/>
  <c r="CL5012" i="1"/>
  <c r="CR5011" i="1"/>
  <c r="CL5011" i="1"/>
  <c r="CR5010" i="1"/>
  <c r="CL5010" i="1"/>
  <c r="CR5009" i="1"/>
  <c r="CL5009" i="1"/>
  <c r="CR5008" i="1"/>
  <c r="CL5008" i="1"/>
  <c r="CR5007" i="1"/>
  <c r="CL5007" i="1"/>
  <c r="CR5006" i="1"/>
  <c r="CL5006" i="1"/>
  <c r="CR5005" i="1"/>
  <c r="CL5005" i="1"/>
  <c r="CR5004" i="1"/>
  <c r="CL5004" i="1"/>
  <c r="CR5003" i="1"/>
  <c r="CL5003" i="1"/>
  <c r="CR5002" i="1"/>
  <c r="CL5002" i="1"/>
  <c r="CR5001" i="1"/>
  <c r="CL5001" i="1"/>
  <c r="CR5000" i="1"/>
  <c r="CL5000" i="1"/>
  <c r="CR4999" i="1"/>
  <c r="CL4999" i="1"/>
  <c r="CR4998" i="1"/>
  <c r="CL4998" i="1"/>
  <c r="CR4997" i="1"/>
  <c r="CL4997" i="1"/>
  <c r="CR4996" i="1"/>
  <c r="CL4996" i="1"/>
  <c r="CR4995" i="1"/>
  <c r="CL4995" i="1"/>
  <c r="CR4994" i="1"/>
  <c r="CL4994" i="1"/>
  <c r="CR4993" i="1"/>
  <c r="CL4993" i="1"/>
  <c r="CR4992" i="1"/>
  <c r="CL4992" i="1"/>
  <c r="CR4991" i="1"/>
  <c r="CL4991" i="1"/>
  <c r="CR4990" i="1"/>
  <c r="CL4990" i="1"/>
  <c r="CR4989" i="1"/>
  <c r="CL4989" i="1"/>
  <c r="CR4988" i="1"/>
  <c r="CL4988" i="1"/>
  <c r="CR4987" i="1"/>
  <c r="CL4987" i="1"/>
  <c r="CR4986" i="1"/>
  <c r="CL4986" i="1"/>
  <c r="CR4985" i="1"/>
  <c r="CL4985" i="1"/>
  <c r="CR4984" i="1"/>
  <c r="CL4984" i="1"/>
  <c r="CR4983" i="1"/>
  <c r="CL4983" i="1"/>
  <c r="CR4982" i="1"/>
  <c r="CL4982" i="1"/>
  <c r="CR4981" i="1"/>
  <c r="CL4981" i="1"/>
  <c r="CR4980" i="1"/>
  <c r="CL4980" i="1"/>
  <c r="CR4979" i="1"/>
  <c r="CL4979" i="1"/>
  <c r="CR4978" i="1"/>
  <c r="CL4978" i="1"/>
  <c r="CR4977" i="1"/>
  <c r="CL4977" i="1"/>
  <c r="CR4976" i="1"/>
  <c r="CL4976" i="1"/>
  <c r="CR4975" i="1"/>
  <c r="CL4975" i="1"/>
  <c r="CR4974" i="1"/>
  <c r="CL4974" i="1"/>
  <c r="CR4973" i="1"/>
  <c r="CL4973" i="1"/>
  <c r="CR4972" i="1"/>
  <c r="CL4972" i="1"/>
  <c r="CR4971" i="1"/>
  <c r="CL4971" i="1"/>
  <c r="CR4970" i="1"/>
  <c r="CL4970" i="1"/>
  <c r="CR4969" i="1"/>
  <c r="CL4969" i="1"/>
  <c r="CR4968" i="1"/>
  <c r="CL4968" i="1"/>
  <c r="CR4967" i="1"/>
  <c r="CL4967" i="1"/>
  <c r="CR4966" i="1"/>
  <c r="CL4966" i="1"/>
  <c r="CR4965" i="1"/>
  <c r="CL4965" i="1"/>
  <c r="CR4964" i="1"/>
  <c r="CL4964" i="1"/>
  <c r="CR4963" i="1"/>
  <c r="CL4963" i="1"/>
  <c r="CR4962" i="1"/>
  <c r="CL4962" i="1"/>
  <c r="CR4961" i="1"/>
  <c r="CL4961" i="1"/>
  <c r="CR4960" i="1"/>
  <c r="CL4960" i="1"/>
  <c r="CR4959" i="1"/>
  <c r="CL4959" i="1"/>
  <c r="CR4958" i="1"/>
  <c r="CL4958" i="1"/>
  <c r="CR4957" i="1"/>
  <c r="CL4957" i="1"/>
  <c r="CR4956" i="1"/>
  <c r="CL4956" i="1"/>
  <c r="CR4955" i="1"/>
  <c r="CL4955" i="1"/>
  <c r="CR4954" i="1"/>
  <c r="CL4954" i="1"/>
  <c r="CR4953" i="1"/>
  <c r="CL4953" i="1"/>
  <c r="CR4952" i="1"/>
  <c r="CL4952" i="1"/>
  <c r="CR4951" i="1"/>
  <c r="CL4951" i="1"/>
  <c r="CR4950" i="1"/>
  <c r="CL4950" i="1"/>
  <c r="CR4949" i="1"/>
  <c r="CL4949" i="1"/>
  <c r="CR4948" i="1"/>
  <c r="CL4948" i="1"/>
  <c r="CR4947" i="1"/>
  <c r="CL4947" i="1"/>
  <c r="CR4946" i="1"/>
  <c r="CL4946" i="1"/>
  <c r="CR4945" i="1"/>
  <c r="CL4945" i="1"/>
  <c r="CR4944" i="1"/>
  <c r="CL4944" i="1"/>
  <c r="CR4943" i="1"/>
  <c r="CL4943" i="1"/>
  <c r="CR4942" i="1"/>
  <c r="CL4942" i="1"/>
  <c r="CR4941" i="1"/>
  <c r="CL4941" i="1"/>
  <c r="CR4940" i="1"/>
  <c r="CL4940" i="1"/>
  <c r="CR4939" i="1"/>
  <c r="CL4939" i="1"/>
  <c r="CR4938" i="1"/>
  <c r="CL4938" i="1"/>
  <c r="CR4937" i="1"/>
  <c r="CL4937" i="1"/>
  <c r="CR4936" i="1"/>
  <c r="CL4936" i="1"/>
  <c r="CR4935" i="1"/>
  <c r="CL4935" i="1"/>
  <c r="CR4934" i="1"/>
  <c r="CL4934" i="1"/>
  <c r="CR4933" i="1"/>
  <c r="CL4933" i="1"/>
  <c r="CR4932" i="1"/>
  <c r="CL4932" i="1"/>
  <c r="CR4931" i="1"/>
  <c r="CL4931" i="1"/>
  <c r="CR4930" i="1"/>
  <c r="CL4930" i="1"/>
  <c r="CR4929" i="1"/>
  <c r="CL4929" i="1"/>
  <c r="CR4928" i="1"/>
  <c r="CL4928" i="1"/>
  <c r="CR4927" i="1"/>
  <c r="CL4927" i="1"/>
  <c r="CR4926" i="1"/>
  <c r="CL4926" i="1"/>
  <c r="CR4925" i="1"/>
  <c r="CL4925" i="1"/>
  <c r="CR4924" i="1"/>
  <c r="CL4924" i="1"/>
  <c r="CR4923" i="1"/>
  <c r="CL4923" i="1"/>
  <c r="CR4922" i="1"/>
  <c r="CL4922" i="1"/>
  <c r="CR4921" i="1"/>
  <c r="CL4921" i="1"/>
  <c r="CR4920" i="1"/>
  <c r="CL4920" i="1"/>
  <c r="CR4919" i="1"/>
  <c r="CL4919" i="1"/>
  <c r="CR4918" i="1"/>
  <c r="CL4918" i="1"/>
  <c r="CR4917" i="1"/>
  <c r="CL4917" i="1"/>
  <c r="CR4916" i="1"/>
  <c r="CL4916" i="1"/>
  <c r="CR4915" i="1"/>
  <c r="CL4915" i="1"/>
  <c r="CR4914" i="1"/>
  <c r="CL4914" i="1"/>
  <c r="CR4913" i="1"/>
  <c r="CL4913" i="1"/>
  <c r="CR4912" i="1"/>
  <c r="CL4912" i="1"/>
  <c r="CR4911" i="1"/>
  <c r="CL4911" i="1"/>
  <c r="CR4910" i="1"/>
  <c r="CL4910" i="1"/>
  <c r="CR4909" i="1"/>
  <c r="CL4909" i="1"/>
  <c r="CR4908" i="1"/>
  <c r="CL4908" i="1"/>
  <c r="CR4907" i="1"/>
  <c r="CL4907" i="1"/>
  <c r="CR4906" i="1"/>
  <c r="CL4906" i="1"/>
  <c r="CR4905" i="1"/>
  <c r="CL4905" i="1"/>
  <c r="CR4904" i="1"/>
  <c r="CL4904" i="1"/>
  <c r="CR4903" i="1"/>
  <c r="CL4903" i="1"/>
  <c r="CR4902" i="1"/>
  <c r="CL4902" i="1"/>
  <c r="CR4901" i="1"/>
  <c r="CL4901" i="1"/>
  <c r="CR4900" i="1"/>
  <c r="CL4900" i="1"/>
  <c r="CR4899" i="1"/>
  <c r="CL4899" i="1"/>
  <c r="CR4898" i="1"/>
  <c r="CL4898" i="1"/>
  <c r="CR4897" i="1"/>
  <c r="CL4897" i="1"/>
  <c r="CR4896" i="1"/>
  <c r="CL4896" i="1"/>
  <c r="CR4895" i="1"/>
  <c r="CL4895" i="1"/>
  <c r="CR4894" i="1"/>
  <c r="CL4894" i="1"/>
  <c r="CR4893" i="1"/>
  <c r="CL4893" i="1"/>
  <c r="CR4892" i="1"/>
  <c r="CL4892" i="1"/>
  <c r="CR4891" i="1"/>
  <c r="CL4891" i="1"/>
  <c r="CR4890" i="1"/>
  <c r="CL4890" i="1"/>
  <c r="CR4889" i="1"/>
  <c r="CL4889" i="1"/>
  <c r="CR4888" i="1"/>
  <c r="CL4888" i="1"/>
  <c r="CR4887" i="1"/>
  <c r="CL4887" i="1"/>
  <c r="CR4886" i="1"/>
  <c r="CL4886" i="1"/>
  <c r="CR4885" i="1"/>
  <c r="CL4885" i="1"/>
  <c r="CR4884" i="1"/>
  <c r="CL4884" i="1"/>
  <c r="CR4883" i="1"/>
  <c r="CL4883" i="1"/>
  <c r="CR4882" i="1"/>
  <c r="CL4882" i="1"/>
  <c r="CR4881" i="1"/>
  <c r="CL4881" i="1"/>
  <c r="CR4880" i="1"/>
  <c r="CL4880" i="1"/>
  <c r="CR4879" i="1"/>
  <c r="CL4879" i="1"/>
  <c r="CR4878" i="1"/>
  <c r="CL4878" i="1"/>
  <c r="CR4877" i="1"/>
  <c r="CL4877" i="1"/>
  <c r="CR4876" i="1"/>
  <c r="CL4876" i="1"/>
  <c r="CR4875" i="1"/>
  <c r="CL4875" i="1"/>
  <c r="CR4874" i="1"/>
  <c r="CL4874" i="1"/>
  <c r="CR4873" i="1"/>
  <c r="CL4873" i="1"/>
  <c r="CR4872" i="1"/>
  <c r="CL4872" i="1"/>
  <c r="CR4871" i="1"/>
  <c r="CL4871" i="1"/>
  <c r="CR4870" i="1"/>
  <c r="CL4870" i="1"/>
  <c r="CR4869" i="1"/>
  <c r="CL4869" i="1"/>
  <c r="CR4868" i="1"/>
  <c r="CL4868" i="1"/>
  <c r="CR4867" i="1"/>
  <c r="CL4867" i="1"/>
  <c r="CR4866" i="1"/>
  <c r="CL4866" i="1"/>
  <c r="CR4865" i="1"/>
  <c r="CL4865" i="1"/>
  <c r="CR4864" i="1"/>
  <c r="CL4864" i="1"/>
  <c r="CR4863" i="1"/>
  <c r="CL4863" i="1"/>
  <c r="CR4862" i="1"/>
  <c r="CL4862" i="1"/>
  <c r="CR4861" i="1"/>
  <c r="CL4861" i="1"/>
  <c r="CR4860" i="1"/>
  <c r="CL4860" i="1"/>
  <c r="CR4859" i="1"/>
  <c r="CL4859" i="1"/>
  <c r="CR4858" i="1"/>
  <c r="CL4858" i="1"/>
  <c r="CR4857" i="1"/>
  <c r="CL4857" i="1"/>
  <c r="CR4856" i="1"/>
  <c r="CL4856" i="1"/>
  <c r="CR4855" i="1"/>
  <c r="CL4855" i="1"/>
  <c r="CR4854" i="1"/>
  <c r="CL4854" i="1"/>
  <c r="CR4853" i="1"/>
  <c r="CL4853" i="1"/>
  <c r="CR4852" i="1"/>
  <c r="CL4852" i="1"/>
  <c r="CR4851" i="1"/>
  <c r="CL4851" i="1"/>
  <c r="CR4850" i="1"/>
  <c r="CL4850" i="1"/>
  <c r="CR4849" i="1"/>
  <c r="CL4849" i="1"/>
  <c r="CR4848" i="1"/>
  <c r="CL4848" i="1"/>
  <c r="CR4847" i="1"/>
  <c r="CL4847" i="1"/>
  <c r="CR4846" i="1"/>
  <c r="CL4846" i="1"/>
  <c r="CR4845" i="1"/>
  <c r="CL4845" i="1"/>
  <c r="CR4844" i="1"/>
  <c r="CL4844" i="1"/>
  <c r="CR4843" i="1"/>
  <c r="CL4843" i="1"/>
  <c r="CR4842" i="1"/>
  <c r="CL4842" i="1"/>
  <c r="CR4841" i="1"/>
  <c r="CL4841" i="1"/>
  <c r="CR4840" i="1"/>
  <c r="CL4840" i="1"/>
  <c r="CR4839" i="1"/>
  <c r="CL4839" i="1"/>
  <c r="CR4838" i="1"/>
  <c r="CL4838" i="1"/>
  <c r="CR4837" i="1"/>
  <c r="CL4837" i="1"/>
  <c r="CR4836" i="1"/>
  <c r="CL4836" i="1"/>
  <c r="CR4835" i="1"/>
  <c r="CL4835" i="1"/>
  <c r="CR4834" i="1"/>
  <c r="CL4834" i="1"/>
  <c r="CR4833" i="1"/>
  <c r="CL4833" i="1"/>
  <c r="CR4832" i="1"/>
  <c r="CL4832" i="1"/>
  <c r="CR4831" i="1"/>
  <c r="CL4831" i="1"/>
  <c r="CR4830" i="1"/>
  <c r="CL4830" i="1"/>
  <c r="CR4829" i="1"/>
  <c r="CL4829" i="1"/>
  <c r="CR4828" i="1"/>
  <c r="CL4828" i="1"/>
  <c r="CR4827" i="1"/>
  <c r="CL4827" i="1"/>
  <c r="CR4826" i="1"/>
  <c r="CL4826" i="1"/>
  <c r="CR4825" i="1"/>
  <c r="CL4825" i="1"/>
  <c r="CR4824" i="1"/>
  <c r="CL4824" i="1"/>
  <c r="CR4823" i="1"/>
  <c r="CL4823" i="1"/>
  <c r="CR4822" i="1"/>
  <c r="CL4822" i="1"/>
  <c r="CR4821" i="1"/>
  <c r="CL4821" i="1"/>
  <c r="CR4820" i="1"/>
  <c r="CL4820" i="1"/>
  <c r="CR4819" i="1"/>
  <c r="CL4819" i="1"/>
  <c r="CR4818" i="1"/>
  <c r="CL4818" i="1"/>
  <c r="CR4817" i="1"/>
  <c r="CL4817" i="1"/>
  <c r="CR4816" i="1"/>
  <c r="CL4816" i="1"/>
  <c r="CR4815" i="1"/>
  <c r="CL4815" i="1"/>
  <c r="CR4814" i="1"/>
  <c r="CL4814" i="1"/>
  <c r="CR4813" i="1"/>
  <c r="CL4813" i="1"/>
  <c r="CR4812" i="1"/>
  <c r="CL4812" i="1"/>
  <c r="CR4811" i="1"/>
  <c r="CL4811" i="1"/>
  <c r="CR4810" i="1"/>
  <c r="CL4810" i="1"/>
  <c r="CR4809" i="1"/>
  <c r="CL4809" i="1"/>
  <c r="CR4808" i="1"/>
  <c r="CL4808" i="1"/>
  <c r="CR4807" i="1"/>
  <c r="CL4807" i="1"/>
  <c r="CR4806" i="1"/>
  <c r="CL4806" i="1"/>
  <c r="CR4805" i="1"/>
  <c r="CL4805" i="1"/>
  <c r="CR4804" i="1"/>
  <c r="CL4804" i="1"/>
  <c r="CR4803" i="1"/>
  <c r="CL4803" i="1"/>
  <c r="CR4802" i="1"/>
  <c r="CL4802" i="1"/>
  <c r="CR4801" i="1"/>
  <c r="CL4801" i="1"/>
  <c r="CR4800" i="1"/>
  <c r="CL4800" i="1"/>
  <c r="CR4799" i="1"/>
  <c r="CL4799" i="1"/>
  <c r="CR4798" i="1"/>
  <c r="CL4798" i="1"/>
  <c r="CR4797" i="1"/>
  <c r="CL4797" i="1"/>
  <c r="CR4796" i="1"/>
  <c r="CL4796" i="1"/>
  <c r="CR4795" i="1"/>
  <c r="CL4795" i="1"/>
  <c r="CR4794" i="1"/>
  <c r="CL4794" i="1"/>
  <c r="CR4793" i="1"/>
  <c r="CL4793" i="1"/>
  <c r="CR4792" i="1"/>
  <c r="CL4792" i="1"/>
  <c r="CR4791" i="1"/>
  <c r="CL4791" i="1"/>
  <c r="CR4790" i="1"/>
  <c r="CL4790" i="1"/>
  <c r="CR4789" i="1"/>
  <c r="CL4789" i="1"/>
  <c r="CR4788" i="1"/>
  <c r="CL4788" i="1"/>
  <c r="CR4787" i="1"/>
  <c r="CL4787" i="1"/>
  <c r="CR4786" i="1"/>
  <c r="CL4786" i="1"/>
  <c r="CR4785" i="1"/>
  <c r="CL4785" i="1"/>
  <c r="CR4784" i="1"/>
  <c r="CL4784" i="1"/>
  <c r="CR4783" i="1"/>
  <c r="CL4783" i="1"/>
  <c r="CR4782" i="1"/>
  <c r="CL4782" i="1"/>
  <c r="CR4781" i="1"/>
  <c r="CL4781" i="1"/>
  <c r="CR4780" i="1"/>
  <c r="CL4780" i="1"/>
  <c r="CR4779" i="1"/>
  <c r="CL4779" i="1"/>
  <c r="CR4778" i="1"/>
  <c r="CL4778" i="1"/>
  <c r="CR4777" i="1"/>
  <c r="CL4777" i="1"/>
  <c r="CR4776" i="1"/>
  <c r="CL4776" i="1"/>
  <c r="CR4775" i="1"/>
  <c r="CL4775" i="1"/>
  <c r="CR4774" i="1"/>
  <c r="CL4774" i="1"/>
  <c r="CR4773" i="1"/>
  <c r="CL4773" i="1"/>
  <c r="CR4772" i="1"/>
  <c r="CL4772" i="1"/>
  <c r="CR4771" i="1"/>
  <c r="CL4771" i="1"/>
  <c r="CR4770" i="1"/>
  <c r="CL4770" i="1"/>
  <c r="CR4769" i="1"/>
  <c r="CL4769" i="1"/>
  <c r="CR4768" i="1"/>
  <c r="CL4768" i="1"/>
  <c r="CR4767" i="1"/>
  <c r="CL4767" i="1"/>
  <c r="CR4766" i="1"/>
  <c r="CL4766" i="1"/>
  <c r="CR4765" i="1"/>
  <c r="CL4765" i="1"/>
  <c r="CR4764" i="1"/>
  <c r="CL4764" i="1"/>
  <c r="CR4763" i="1"/>
  <c r="CL4763" i="1"/>
  <c r="CR4762" i="1"/>
  <c r="CL4762" i="1"/>
  <c r="CR4761" i="1"/>
  <c r="CL4761" i="1"/>
  <c r="CR4760" i="1"/>
  <c r="CL4760" i="1"/>
  <c r="CR4759" i="1"/>
  <c r="CL4759" i="1"/>
  <c r="CR4758" i="1"/>
  <c r="CL4758" i="1"/>
  <c r="CR4757" i="1"/>
  <c r="CL4757" i="1"/>
  <c r="CR4756" i="1"/>
  <c r="CL4756" i="1"/>
  <c r="CR4755" i="1"/>
  <c r="CL4755" i="1"/>
  <c r="CR4754" i="1"/>
  <c r="CL4754" i="1"/>
  <c r="CR4753" i="1"/>
  <c r="CL4753" i="1"/>
  <c r="CR4752" i="1"/>
  <c r="CL4752" i="1"/>
  <c r="CR4751" i="1"/>
  <c r="CL4751" i="1"/>
  <c r="CR4750" i="1"/>
  <c r="CL4750" i="1"/>
  <c r="CR4749" i="1"/>
  <c r="CL4749" i="1"/>
  <c r="CR4748" i="1"/>
  <c r="CL4748" i="1"/>
  <c r="CR4747" i="1"/>
  <c r="CL4747" i="1"/>
  <c r="CR4746" i="1"/>
  <c r="CL4746" i="1"/>
  <c r="CR4745" i="1"/>
  <c r="CL4745" i="1"/>
  <c r="CR4744" i="1"/>
  <c r="CL4744" i="1"/>
  <c r="CR4743" i="1"/>
  <c r="CL4743" i="1"/>
  <c r="CR4742" i="1"/>
  <c r="CL4742" i="1"/>
  <c r="CR4741" i="1"/>
  <c r="CL4741" i="1"/>
  <c r="CR4740" i="1"/>
  <c r="CL4740" i="1"/>
  <c r="CR4739" i="1"/>
  <c r="CL4739" i="1"/>
  <c r="CR4738" i="1"/>
  <c r="CL4738" i="1"/>
  <c r="CR4737" i="1"/>
  <c r="CL4737" i="1"/>
  <c r="CR4736" i="1"/>
  <c r="CL4736" i="1"/>
  <c r="CR4735" i="1"/>
  <c r="CL4735" i="1"/>
  <c r="CR4734" i="1"/>
  <c r="CL4734" i="1"/>
  <c r="CR4733" i="1"/>
  <c r="CL4733" i="1"/>
  <c r="CR4732" i="1"/>
  <c r="CL4732" i="1"/>
  <c r="CR4731" i="1"/>
  <c r="CL4731" i="1"/>
  <c r="CR4730" i="1"/>
  <c r="CL4730" i="1"/>
  <c r="CR4729" i="1"/>
  <c r="CL4729" i="1"/>
  <c r="CR4728" i="1"/>
  <c r="CL4728" i="1"/>
  <c r="CR4727" i="1"/>
  <c r="CL4727" i="1"/>
  <c r="CR4726" i="1"/>
  <c r="CL4726" i="1"/>
  <c r="CR4725" i="1"/>
  <c r="CL4725" i="1"/>
  <c r="CR4724" i="1"/>
  <c r="CL4724" i="1"/>
  <c r="CR4723" i="1"/>
  <c r="CL4723" i="1"/>
  <c r="CR4722" i="1"/>
  <c r="CL4722" i="1"/>
  <c r="CR4721" i="1"/>
  <c r="CL4721" i="1"/>
  <c r="CR4720" i="1"/>
  <c r="CL4720" i="1"/>
  <c r="CR4719" i="1"/>
  <c r="CL4719" i="1"/>
  <c r="CR4718" i="1"/>
  <c r="CL4718" i="1"/>
  <c r="CR4717" i="1"/>
  <c r="CL4717" i="1"/>
  <c r="CR4716" i="1"/>
  <c r="CL4716" i="1"/>
  <c r="CR4715" i="1"/>
  <c r="CL4715" i="1"/>
  <c r="CR4714" i="1"/>
  <c r="CL4714" i="1"/>
  <c r="CR4713" i="1"/>
  <c r="CL4713" i="1"/>
  <c r="CR4712" i="1"/>
  <c r="CL4712" i="1"/>
  <c r="CR4711" i="1"/>
  <c r="CL4711" i="1"/>
  <c r="CR4710" i="1"/>
  <c r="CL4710" i="1"/>
  <c r="CR4709" i="1"/>
  <c r="CL4709" i="1"/>
  <c r="CR4708" i="1"/>
  <c r="CL4708" i="1"/>
  <c r="CR4707" i="1"/>
  <c r="CL4707" i="1"/>
  <c r="CR4706" i="1"/>
  <c r="CL4706" i="1"/>
  <c r="CR4705" i="1"/>
  <c r="CL4705" i="1"/>
  <c r="CR4704" i="1"/>
  <c r="CL4704" i="1"/>
  <c r="CR4703" i="1"/>
  <c r="CL4703" i="1"/>
  <c r="CR4702" i="1"/>
  <c r="CL4702" i="1"/>
  <c r="CR4701" i="1"/>
  <c r="CL4701" i="1"/>
  <c r="CR4700" i="1"/>
  <c r="CL4700" i="1"/>
  <c r="CR4699" i="1"/>
  <c r="CL4699" i="1"/>
  <c r="CR4698" i="1"/>
  <c r="CL4698" i="1"/>
  <c r="CR4697" i="1"/>
  <c r="CL4697" i="1"/>
  <c r="CR4696" i="1"/>
  <c r="CL4696" i="1"/>
  <c r="CR4695" i="1"/>
  <c r="CL4695" i="1"/>
  <c r="CR4694" i="1"/>
  <c r="CL4694" i="1"/>
  <c r="CR4693" i="1"/>
  <c r="CL4693" i="1"/>
  <c r="CR4692" i="1"/>
  <c r="CL4692" i="1"/>
  <c r="CR4691" i="1"/>
  <c r="CL4691" i="1"/>
  <c r="CR4690" i="1"/>
  <c r="CL4690" i="1"/>
  <c r="CR4689" i="1"/>
  <c r="CL4689" i="1"/>
  <c r="CR4688" i="1"/>
  <c r="CL4688" i="1"/>
  <c r="CR4687" i="1"/>
  <c r="CL4687" i="1"/>
  <c r="CR4686" i="1"/>
  <c r="CL4686" i="1"/>
  <c r="CR4685" i="1"/>
  <c r="CL4685" i="1"/>
  <c r="CR4684" i="1"/>
  <c r="CL4684" i="1"/>
  <c r="CR4683" i="1"/>
  <c r="CL4683" i="1"/>
  <c r="CR4682" i="1"/>
  <c r="CL4682" i="1"/>
  <c r="CR4681" i="1"/>
  <c r="CL4681" i="1"/>
  <c r="CR4680" i="1"/>
  <c r="CL4680" i="1"/>
  <c r="CR4679" i="1"/>
  <c r="CL4679" i="1"/>
  <c r="CR4678" i="1"/>
  <c r="CL4678" i="1"/>
  <c r="CR4677" i="1"/>
  <c r="CL4677" i="1"/>
  <c r="CR4676" i="1"/>
  <c r="CL4676" i="1"/>
  <c r="CR4675" i="1"/>
  <c r="CL4675" i="1"/>
  <c r="CR4674" i="1"/>
  <c r="CL4674" i="1"/>
  <c r="CR4673" i="1"/>
  <c r="CL4673" i="1"/>
  <c r="CR4672" i="1"/>
  <c r="CL4672" i="1"/>
  <c r="CR4671" i="1"/>
  <c r="CL4671" i="1"/>
  <c r="CR4670" i="1"/>
  <c r="CL4670" i="1"/>
  <c r="CR4669" i="1"/>
  <c r="CL4669" i="1"/>
  <c r="CR4668" i="1"/>
  <c r="CL4668" i="1"/>
  <c r="CR4667" i="1"/>
  <c r="CL4667" i="1"/>
  <c r="CR4666" i="1"/>
  <c r="CL4666" i="1"/>
  <c r="CR4665" i="1"/>
  <c r="CL4665" i="1"/>
  <c r="CR4664" i="1"/>
  <c r="CL4664" i="1"/>
  <c r="CR4663" i="1"/>
  <c r="CL4663" i="1"/>
  <c r="CR4662" i="1"/>
  <c r="CL4662" i="1"/>
  <c r="CR4661" i="1"/>
  <c r="CL4661" i="1"/>
  <c r="CR4660" i="1"/>
  <c r="CL4660" i="1"/>
  <c r="CR4659" i="1"/>
  <c r="CL4659" i="1"/>
  <c r="CR4658" i="1"/>
  <c r="CL4658" i="1"/>
  <c r="CR4657" i="1"/>
  <c r="CL4657" i="1"/>
  <c r="CR4656" i="1"/>
  <c r="CL4656" i="1"/>
  <c r="CR4655" i="1"/>
  <c r="CL4655" i="1"/>
  <c r="CR4654" i="1"/>
  <c r="CL4654" i="1"/>
  <c r="CR4653" i="1"/>
  <c r="CL4653" i="1"/>
  <c r="CR4652" i="1"/>
  <c r="CL4652" i="1"/>
  <c r="CR4651" i="1"/>
  <c r="CL4651" i="1"/>
  <c r="CR4650" i="1"/>
  <c r="CL4650" i="1"/>
  <c r="CR4649" i="1"/>
  <c r="CL4649" i="1"/>
  <c r="CR4648" i="1"/>
  <c r="CL4648" i="1"/>
  <c r="CR4647" i="1"/>
  <c r="CL4647" i="1"/>
  <c r="CR4646" i="1"/>
  <c r="CL4646" i="1"/>
  <c r="CR4645" i="1"/>
  <c r="CL4645" i="1"/>
  <c r="CR4644" i="1"/>
  <c r="CL4644" i="1"/>
  <c r="CR4643" i="1"/>
  <c r="CL4643" i="1"/>
  <c r="CR4642" i="1"/>
  <c r="CL4642" i="1"/>
  <c r="CR4641" i="1"/>
  <c r="CL4641" i="1"/>
  <c r="CR4640" i="1"/>
  <c r="CL4640" i="1"/>
  <c r="CR4639" i="1"/>
  <c r="CL4639" i="1"/>
  <c r="CR4638" i="1"/>
  <c r="CL4638" i="1"/>
  <c r="CR4637" i="1"/>
  <c r="CL4637" i="1"/>
  <c r="CR4636" i="1"/>
  <c r="CL4636" i="1"/>
  <c r="CR4635" i="1"/>
  <c r="CL4635" i="1"/>
  <c r="CR4634" i="1"/>
  <c r="CL4634" i="1"/>
  <c r="CR4633" i="1"/>
  <c r="CL4633" i="1"/>
  <c r="CR4632" i="1"/>
  <c r="CL4632" i="1"/>
  <c r="CR4631" i="1"/>
  <c r="CL4631" i="1"/>
  <c r="CR4630" i="1"/>
  <c r="CL4630" i="1"/>
  <c r="CR4629" i="1"/>
  <c r="CL4629" i="1"/>
  <c r="CR4628" i="1"/>
  <c r="CL4628" i="1"/>
  <c r="CR4627" i="1"/>
  <c r="CL4627" i="1"/>
  <c r="CR4626" i="1"/>
  <c r="CL4626" i="1"/>
  <c r="CR4625" i="1"/>
  <c r="CL4625" i="1"/>
  <c r="CR4624" i="1"/>
  <c r="CL4624" i="1"/>
  <c r="CR4623" i="1"/>
  <c r="CL4623" i="1"/>
  <c r="CR4622" i="1"/>
  <c r="CL4622" i="1"/>
  <c r="CR4621" i="1"/>
  <c r="CL4621" i="1"/>
  <c r="CR4620" i="1"/>
  <c r="CL4620" i="1"/>
  <c r="CR4619" i="1"/>
  <c r="CL4619" i="1"/>
  <c r="CR4618" i="1"/>
  <c r="CL4618" i="1"/>
  <c r="CR4617" i="1"/>
  <c r="CL4617" i="1"/>
  <c r="CR4616" i="1"/>
  <c r="CL4616" i="1"/>
  <c r="CR4615" i="1"/>
  <c r="CL4615" i="1"/>
  <c r="CR4614" i="1"/>
  <c r="CL4614" i="1"/>
  <c r="CR4613" i="1"/>
  <c r="CL4613" i="1"/>
  <c r="CR4612" i="1"/>
  <c r="CL4612" i="1"/>
  <c r="CR4611" i="1"/>
  <c r="CL4611" i="1"/>
  <c r="CR4610" i="1"/>
  <c r="CL4610" i="1"/>
  <c r="CR4609" i="1"/>
  <c r="CL4609" i="1"/>
  <c r="CR4608" i="1"/>
  <c r="CL4608" i="1"/>
  <c r="CR4607" i="1"/>
  <c r="CL4607" i="1"/>
  <c r="CR4606" i="1"/>
  <c r="CL4606" i="1"/>
  <c r="CR4605" i="1"/>
  <c r="CL4605" i="1"/>
  <c r="CR4604" i="1"/>
  <c r="CL4604" i="1"/>
  <c r="CR4603" i="1"/>
  <c r="CL4603" i="1"/>
  <c r="CR4602" i="1"/>
  <c r="CL4602" i="1"/>
  <c r="CR4601" i="1"/>
  <c r="CL4601" i="1"/>
  <c r="CR4600" i="1"/>
  <c r="CL4600" i="1"/>
  <c r="CR4599" i="1"/>
  <c r="CL4599" i="1"/>
  <c r="CR4598" i="1"/>
  <c r="CL4598" i="1"/>
  <c r="CR4597" i="1"/>
  <c r="CL4597" i="1"/>
  <c r="CR4596" i="1"/>
  <c r="CL4596" i="1"/>
  <c r="CR4595" i="1"/>
  <c r="CL4595" i="1"/>
  <c r="CR4594" i="1"/>
  <c r="CL4594" i="1"/>
  <c r="CR4593" i="1"/>
  <c r="CL4593" i="1"/>
  <c r="CR4592" i="1"/>
  <c r="CL4592" i="1"/>
  <c r="CR4591" i="1"/>
  <c r="CL4591" i="1"/>
  <c r="CR4590" i="1"/>
  <c r="CL4590" i="1"/>
  <c r="CR4589" i="1"/>
  <c r="CL4589" i="1"/>
  <c r="CR4588" i="1"/>
  <c r="CL4588" i="1"/>
  <c r="CR4587" i="1"/>
  <c r="CL4587" i="1"/>
  <c r="CR4586" i="1"/>
  <c r="CL4586" i="1"/>
  <c r="CR4585" i="1"/>
  <c r="CL4585" i="1"/>
  <c r="CR4584" i="1"/>
  <c r="CL4584" i="1"/>
  <c r="CR4583" i="1"/>
  <c r="CL4583" i="1"/>
  <c r="CR4582" i="1"/>
  <c r="CL4582" i="1"/>
  <c r="CR4581" i="1"/>
  <c r="CL4581" i="1"/>
  <c r="CR4580" i="1"/>
  <c r="CL4580" i="1"/>
  <c r="CR4579" i="1"/>
  <c r="CL4579" i="1"/>
  <c r="CR4578" i="1"/>
  <c r="CL4578" i="1"/>
  <c r="CR4577" i="1"/>
  <c r="CL4577" i="1"/>
  <c r="CR4576" i="1"/>
  <c r="CL4576" i="1"/>
  <c r="CR4575" i="1"/>
  <c r="CL4575" i="1"/>
  <c r="CR4574" i="1"/>
  <c r="CL4574" i="1"/>
  <c r="CR4573" i="1"/>
  <c r="CL4573" i="1"/>
  <c r="CR4572" i="1"/>
  <c r="CL4572" i="1"/>
  <c r="CR4571" i="1"/>
  <c r="CL4571" i="1"/>
  <c r="CR4570" i="1"/>
  <c r="CL4570" i="1"/>
  <c r="CR4569" i="1"/>
  <c r="CL4569" i="1"/>
  <c r="CR4568" i="1"/>
  <c r="CL4568" i="1"/>
  <c r="CR4567" i="1"/>
  <c r="CL4567" i="1"/>
  <c r="CR4566" i="1"/>
  <c r="CL4566" i="1"/>
  <c r="CR4565" i="1"/>
  <c r="CL4565" i="1"/>
  <c r="CR4564" i="1"/>
  <c r="CL4564" i="1"/>
  <c r="CR4563" i="1"/>
  <c r="CL4563" i="1"/>
  <c r="CR4562" i="1"/>
  <c r="CL4562" i="1"/>
  <c r="CR4561" i="1"/>
  <c r="CL4561" i="1"/>
  <c r="CR4560" i="1"/>
  <c r="CL4560" i="1"/>
  <c r="CR4559" i="1"/>
  <c r="CL4559" i="1"/>
  <c r="CR4558" i="1"/>
  <c r="CL4558" i="1"/>
  <c r="CR4557" i="1"/>
  <c r="CL4557" i="1"/>
  <c r="CR4556" i="1"/>
  <c r="CL4556" i="1"/>
  <c r="CR4555" i="1"/>
  <c r="CL4555" i="1"/>
  <c r="CR4554" i="1"/>
  <c r="CL4554" i="1"/>
  <c r="CR4553" i="1"/>
  <c r="CL4553" i="1"/>
  <c r="CR4552" i="1"/>
  <c r="CL4552" i="1"/>
  <c r="CR4551" i="1"/>
  <c r="CL4551" i="1"/>
  <c r="CR4550" i="1"/>
  <c r="CL4550" i="1"/>
  <c r="CR4549" i="1"/>
  <c r="CL4549" i="1"/>
  <c r="CR4548" i="1"/>
  <c r="CL4548" i="1"/>
  <c r="CR4547" i="1"/>
  <c r="CL4547" i="1"/>
  <c r="CR4546" i="1"/>
  <c r="CL4546" i="1"/>
  <c r="CR4545" i="1"/>
  <c r="CL4545" i="1"/>
  <c r="CR4544" i="1"/>
  <c r="CL4544" i="1"/>
  <c r="CR4543" i="1"/>
  <c r="CL4543" i="1"/>
  <c r="CR4542" i="1"/>
  <c r="CL4542" i="1"/>
  <c r="CR4541" i="1"/>
  <c r="CL4541" i="1"/>
  <c r="CR4540" i="1"/>
  <c r="CL4540" i="1"/>
  <c r="CR4539" i="1"/>
  <c r="CL4539" i="1"/>
  <c r="CR4538" i="1"/>
  <c r="CL4538" i="1"/>
  <c r="CR4537" i="1"/>
  <c r="CL4537" i="1"/>
  <c r="CR4536" i="1"/>
  <c r="CL4536" i="1"/>
  <c r="CR4535" i="1"/>
  <c r="CL4535" i="1"/>
  <c r="CR4534" i="1"/>
  <c r="CL4534" i="1"/>
  <c r="CR4533" i="1"/>
  <c r="CL4533" i="1"/>
  <c r="CR4532" i="1"/>
  <c r="CL4532" i="1"/>
  <c r="CR4531" i="1"/>
  <c r="CL4531" i="1"/>
  <c r="CR4530" i="1"/>
  <c r="CL4530" i="1"/>
  <c r="CR4529" i="1"/>
  <c r="CL4529" i="1"/>
  <c r="CR4528" i="1"/>
  <c r="CL4528" i="1"/>
  <c r="CR4527" i="1"/>
  <c r="CL4527" i="1"/>
  <c r="CR4526" i="1"/>
  <c r="CL4526" i="1"/>
  <c r="CR4525" i="1"/>
  <c r="CL4525" i="1"/>
  <c r="CR4524" i="1"/>
  <c r="CL4524" i="1"/>
  <c r="CR4523" i="1"/>
  <c r="CL4523" i="1"/>
  <c r="CR4522" i="1"/>
  <c r="CL4522" i="1"/>
  <c r="CR4521" i="1"/>
  <c r="CL4521" i="1"/>
  <c r="CR4520" i="1"/>
  <c r="CL4520" i="1"/>
  <c r="CR4519" i="1"/>
  <c r="CL4519" i="1"/>
  <c r="CR4518" i="1"/>
  <c r="CL4518" i="1"/>
  <c r="CR4517" i="1"/>
  <c r="CL4517" i="1"/>
  <c r="CR4516" i="1"/>
  <c r="CL4516" i="1"/>
  <c r="CR4515" i="1"/>
  <c r="CL4515" i="1"/>
  <c r="CR4514" i="1"/>
  <c r="CL4514" i="1"/>
  <c r="CR4513" i="1"/>
  <c r="CL4513" i="1"/>
  <c r="CR4512" i="1"/>
  <c r="CL4512" i="1"/>
  <c r="CR4511" i="1"/>
  <c r="CL4511" i="1"/>
  <c r="CR4510" i="1"/>
  <c r="CL4510" i="1"/>
  <c r="CR4509" i="1"/>
  <c r="CL4509" i="1"/>
  <c r="CR4508" i="1"/>
  <c r="CL4508" i="1"/>
  <c r="CR4507" i="1"/>
  <c r="CL4507" i="1"/>
  <c r="CR4506" i="1"/>
  <c r="CL4506" i="1"/>
  <c r="CR4505" i="1"/>
  <c r="CL4505" i="1"/>
  <c r="CR4504" i="1"/>
  <c r="CL4504" i="1"/>
  <c r="CR4503" i="1"/>
  <c r="CL4503" i="1"/>
  <c r="CR4502" i="1"/>
  <c r="CL4502" i="1"/>
  <c r="CR4501" i="1"/>
  <c r="CL4501" i="1"/>
  <c r="CR4500" i="1"/>
  <c r="CL4500" i="1"/>
  <c r="CR4499" i="1"/>
  <c r="CL4499" i="1"/>
  <c r="CR4498" i="1"/>
  <c r="CL4498" i="1"/>
  <c r="CR4497" i="1"/>
  <c r="CL4497" i="1"/>
  <c r="CR4496" i="1"/>
  <c r="CL4496" i="1"/>
  <c r="CR4495" i="1"/>
  <c r="CL4495" i="1"/>
  <c r="CR4494" i="1"/>
  <c r="CL4494" i="1"/>
  <c r="CR4493" i="1"/>
  <c r="CL4493" i="1"/>
  <c r="CR4492" i="1"/>
  <c r="CL4492" i="1"/>
  <c r="CR4491" i="1"/>
  <c r="CL4491" i="1"/>
  <c r="CR4490" i="1"/>
  <c r="CL4490" i="1"/>
  <c r="CR4489" i="1"/>
  <c r="CL4489" i="1"/>
  <c r="CR4488" i="1"/>
  <c r="CL4488" i="1"/>
  <c r="CR4487" i="1"/>
  <c r="CL4487" i="1"/>
  <c r="CR4486" i="1"/>
  <c r="CL4486" i="1"/>
  <c r="CR4485" i="1"/>
  <c r="CL4485" i="1"/>
  <c r="CR4484" i="1"/>
  <c r="CL4484" i="1"/>
  <c r="CR4483" i="1"/>
  <c r="CL4483" i="1"/>
  <c r="CR4482" i="1"/>
  <c r="CL4482" i="1"/>
  <c r="CR4481" i="1"/>
  <c r="CL4481" i="1"/>
  <c r="CR4480" i="1"/>
  <c r="CL4480" i="1"/>
  <c r="CR4479" i="1"/>
  <c r="CL4479" i="1"/>
  <c r="CR4478" i="1"/>
  <c r="CL4478" i="1"/>
  <c r="CR4477" i="1"/>
  <c r="CL4477" i="1"/>
  <c r="CR4476" i="1"/>
  <c r="CL4476" i="1"/>
  <c r="CR4475" i="1"/>
  <c r="CL4475" i="1"/>
  <c r="CR4474" i="1"/>
  <c r="CL4474" i="1"/>
  <c r="CR4473" i="1"/>
  <c r="CL4473" i="1"/>
  <c r="CR4472" i="1"/>
  <c r="CL4472" i="1"/>
  <c r="CR4471" i="1"/>
  <c r="CL4471" i="1"/>
  <c r="CR4470" i="1"/>
  <c r="CL4470" i="1"/>
  <c r="CR4469" i="1"/>
  <c r="CL4469" i="1"/>
  <c r="CR4468" i="1"/>
  <c r="CL4468" i="1"/>
  <c r="CR4467" i="1"/>
  <c r="CL4467" i="1"/>
  <c r="CR4466" i="1"/>
  <c r="CL4466" i="1"/>
  <c r="CR4465" i="1"/>
  <c r="CL4465" i="1"/>
  <c r="CR4464" i="1"/>
  <c r="CL4464" i="1"/>
  <c r="CR4463" i="1"/>
  <c r="CL4463" i="1"/>
  <c r="CR4462" i="1"/>
  <c r="CL4462" i="1"/>
  <c r="CR4461" i="1"/>
  <c r="CL4461" i="1"/>
  <c r="CR4460" i="1"/>
  <c r="CL4460" i="1"/>
  <c r="CR4459" i="1"/>
  <c r="CL4459" i="1"/>
  <c r="CR4458" i="1"/>
  <c r="CL4458" i="1"/>
  <c r="CR4457" i="1"/>
  <c r="CL4457" i="1"/>
  <c r="CR4456" i="1"/>
  <c r="CL4456" i="1"/>
  <c r="CR4455" i="1"/>
  <c r="CL4455" i="1"/>
  <c r="CR4454" i="1"/>
  <c r="CL4454" i="1"/>
  <c r="CR4453" i="1"/>
  <c r="CL4453" i="1"/>
  <c r="CR4452" i="1"/>
  <c r="CL4452" i="1"/>
  <c r="CR4451" i="1"/>
  <c r="CL4451" i="1"/>
  <c r="CR4450" i="1"/>
  <c r="CL4450" i="1"/>
  <c r="CR4449" i="1"/>
  <c r="CL4449" i="1"/>
  <c r="CR4448" i="1"/>
  <c r="CL4448" i="1"/>
  <c r="CR4447" i="1"/>
  <c r="CL4447" i="1"/>
  <c r="CR4446" i="1"/>
  <c r="CL4446" i="1"/>
  <c r="CR4445" i="1"/>
  <c r="CL4445" i="1"/>
  <c r="CR4444" i="1"/>
  <c r="CL4444" i="1"/>
  <c r="CR4443" i="1"/>
  <c r="CL4443" i="1"/>
  <c r="CR4442" i="1"/>
  <c r="CL4442" i="1"/>
  <c r="CR4441" i="1"/>
  <c r="CL4441" i="1"/>
  <c r="CR4440" i="1"/>
  <c r="CL4440" i="1"/>
  <c r="CR4439" i="1"/>
  <c r="CL4439" i="1"/>
  <c r="CR4438" i="1"/>
  <c r="CL4438" i="1"/>
  <c r="CR4437" i="1"/>
  <c r="CL4437" i="1"/>
  <c r="CR4436" i="1"/>
  <c r="CL4436" i="1"/>
  <c r="CR4435" i="1"/>
  <c r="CL4435" i="1"/>
  <c r="CR4434" i="1"/>
  <c r="CL4434" i="1"/>
  <c r="CR4433" i="1"/>
  <c r="CL4433" i="1"/>
  <c r="CR4432" i="1"/>
  <c r="CL4432" i="1"/>
  <c r="CR4431" i="1"/>
  <c r="CL4431" i="1"/>
  <c r="CR4430" i="1"/>
  <c r="CL4430" i="1"/>
  <c r="CR4429" i="1"/>
  <c r="CL4429" i="1"/>
  <c r="CR4428" i="1"/>
  <c r="CL4428" i="1"/>
  <c r="CR4427" i="1"/>
  <c r="CL4427" i="1"/>
  <c r="CR4426" i="1"/>
  <c r="CL4426" i="1"/>
  <c r="CR4425" i="1"/>
  <c r="CL4425" i="1"/>
  <c r="CR4424" i="1"/>
  <c r="CL4424" i="1"/>
  <c r="CR4423" i="1"/>
  <c r="CL4423" i="1"/>
  <c r="CR4422" i="1"/>
  <c r="CL4422" i="1"/>
  <c r="CR4421" i="1"/>
  <c r="CL4421" i="1"/>
  <c r="CR4420" i="1"/>
  <c r="CL4420" i="1"/>
  <c r="CR4419" i="1"/>
  <c r="CL4419" i="1"/>
  <c r="CR4418" i="1"/>
  <c r="CL4418" i="1"/>
  <c r="CR4417" i="1"/>
  <c r="CL4417" i="1"/>
  <c r="CR4416" i="1"/>
  <c r="CL4416" i="1"/>
  <c r="CR4415" i="1"/>
  <c r="CL4415" i="1"/>
  <c r="CR4414" i="1"/>
  <c r="CL4414" i="1"/>
  <c r="CR4413" i="1"/>
  <c r="CL4413" i="1"/>
  <c r="CR4412" i="1"/>
  <c r="CL4412" i="1"/>
  <c r="CR4411" i="1"/>
  <c r="CL4411" i="1"/>
  <c r="CR4410" i="1"/>
  <c r="CL4410" i="1"/>
  <c r="CR4409" i="1"/>
  <c r="CL4409" i="1"/>
  <c r="CR4408" i="1"/>
  <c r="CL4408" i="1"/>
  <c r="CR4407" i="1"/>
  <c r="CL4407" i="1"/>
  <c r="CR4406" i="1"/>
  <c r="CL4406" i="1"/>
  <c r="CR4405" i="1"/>
  <c r="CL4405" i="1"/>
  <c r="CR4404" i="1"/>
  <c r="CL4404" i="1"/>
  <c r="CR4403" i="1"/>
  <c r="CL4403" i="1"/>
  <c r="CR4402" i="1"/>
  <c r="CL4402" i="1"/>
  <c r="CR4401" i="1"/>
  <c r="CL4401" i="1"/>
  <c r="CR4400" i="1"/>
  <c r="CL4400" i="1"/>
  <c r="CR4399" i="1"/>
  <c r="CL4399" i="1"/>
  <c r="CR4398" i="1"/>
  <c r="CL4398" i="1"/>
  <c r="CR4397" i="1"/>
  <c r="CL4397" i="1"/>
  <c r="CR4396" i="1"/>
  <c r="CL4396" i="1"/>
  <c r="CR4395" i="1"/>
  <c r="CL4395" i="1"/>
  <c r="CR4394" i="1"/>
  <c r="CL4394" i="1"/>
  <c r="CR4393" i="1"/>
  <c r="CL4393" i="1"/>
  <c r="CR4392" i="1"/>
  <c r="CL4392" i="1"/>
  <c r="CR4391" i="1"/>
  <c r="CL4391" i="1"/>
  <c r="CR4390" i="1"/>
  <c r="CL4390" i="1"/>
  <c r="CR4389" i="1"/>
  <c r="CL4389" i="1"/>
  <c r="CR4388" i="1"/>
  <c r="CL4388" i="1"/>
  <c r="CR4387" i="1"/>
  <c r="CL4387" i="1"/>
  <c r="CR4386" i="1"/>
  <c r="CL4386" i="1"/>
  <c r="CR4385" i="1"/>
  <c r="CL4385" i="1"/>
  <c r="CR4384" i="1"/>
  <c r="CL4384" i="1"/>
  <c r="CR4383" i="1"/>
  <c r="CL4383" i="1"/>
  <c r="CR4382" i="1"/>
  <c r="CL4382" i="1"/>
  <c r="CR4381" i="1"/>
  <c r="CL4381" i="1"/>
  <c r="CR4380" i="1"/>
  <c r="CL4380" i="1"/>
  <c r="CR4379" i="1"/>
  <c r="CL4379" i="1"/>
  <c r="CR4378" i="1"/>
  <c r="CL4378" i="1"/>
  <c r="CR4377" i="1"/>
  <c r="CL4377" i="1"/>
  <c r="CR4376" i="1"/>
  <c r="CL4376" i="1"/>
  <c r="CR4375" i="1"/>
  <c r="CL4375" i="1"/>
  <c r="CR4374" i="1"/>
  <c r="CL4374" i="1"/>
  <c r="CR4373" i="1"/>
  <c r="CL4373" i="1"/>
  <c r="CR4372" i="1"/>
  <c r="CL4372" i="1"/>
  <c r="CR4371" i="1"/>
  <c r="CL4371" i="1"/>
  <c r="CR4370" i="1"/>
  <c r="CL4370" i="1"/>
  <c r="CR4369" i="1"/>
  <c r="CL4369" i="1"/>
  <c r="CR4368" i="1"/>
  <c r="CL4368" i="1"/>
  <c r="CR4367" i="1"/>
  <c r="CL4367" i="1"/>
  <c r="CR4366" i="1"/>
  <c r="CL4366" i="1"/>
  <c r="CR4365" i="1"/>
  <c r="CL4365" i="1"/>
  <c r="CR4364" i="1"/>
  <c r="CL4364" i="1"/>
  <c r="CR4363" i="1"/>
  <c r="CL4363" i="1"/>
  <c r="CR4362" i="1"/>
  <c r="CL4362" i="1"/>
  <c r="CR4361" i="1"/>
  <c r="CL4361" i="1"/>
  <c r="CR4360" i="1"/>
  <c r="CL4360" i="1"/>
  <c r="CR4359" i="1"/>
  <c r="CL4359" i="1"/>
  <c r="CR4358" i="1"/>
  <c r="CL4358" i="1"/>
  <c r="CR4357" i="1"/>
  <c r="CL4357" i="1"/>
  <c r="CR4356" i="1"/>
  <c r="CL4356" i="1"/>
  <c r="CR4355" i="1"/>
  <c r="CL4355" i="1"/>
  <c r="CR4354" i="1"/>
  <c r="CL4354" i="1"/>
  <c r="CR4353" i="1"/>
  <c r="CL4353" i="1"/>
  <c r="CR4352" i="1"/>
  <c r="CL4352" i="1"/>
  <c r="CR4351" i="1"/>
  <c r="CL4351" i="1"/>
  <c r="CR4350" i="1"/>
  <c r="CL4350" i="1"/>
  <c r="CR4349" i="1"/>
  <c r="CL4349" i="1"/>
  <c r="CR4348" i="1"/>
  <c r="CL4348" i="1"/>
  <c r="CR4347" i="1"/>
  <c r="CL4347" i="1"/>
  <c r="CR4346" i="1"/>
  <c r="CL4346" i="1"/>
  <c r="CR4345" i="1"/>
  <c r="CL4345" i="1"/>
  <c r="CR4344" i="1"/>
  <c r="CL4344" i="1"/>
  <c r="CR4343" i="1"/>
  <c r="CL4343" i="1"/>
  <c r="CR4342" i="1"/>
  <c r="CL4342" i="1"/>
  <c r="CR4341" i="1"/>
  <c r="CL4341" i="1"/>
  <c r="CR4340" i="1"/>
  <c r="CL4340" i="1"/>
  <c r="CR4339" i="1"/>
  <c r="CL4339" i="1"/>
  <c r="CR4338" i="1"/>
  <c r="CL4338" i="1"/>
  <c r="CR4337" i="1"/>
  <c r="CL4337" i="1"/>
  <c r="CR4336" i="1"/>
  <c r="CL4336" i="1"/>
  <c r="CR4335" i="1"/>
  <c r="CL4335" i="1"/>
  <c r="CR4334" i="1"/>
  <c r="CL4334" i="1"/>
  <c r="CR4333" i="1"/>
  <c r="CL4333" i="1"/>
  <c r="CR4332" i="1"/>
  <c r="CL4332" i="1"/>
  <c r="CR4331" i="1"/>
  <c r="CL4331" i="1"/>
  <c r="CR4330" i="1"/>
  <c r="CL4330" i="1"/>
  <c r="CR4329" i="1"/>
  <c r="CL4329" i="1"/>
  <c r="CR4328" i="1"/>
  <c r="CL4328" i="1"/>
  <c r="CR4327" i="1"/>
  <c r="CL4327" i="1"/>
  <c r="CR4326" i="1"/>
  <c r="CL4326" i="1"/>
  <c r="CR4325" i="1"/>
  <c r="CL4325" i="1"/>
  <c r="CR4324" i="1"/>
  <c r="CL4324" i="1"/>
  <c r="CR4323" i="1"/>
  <c r="CL4323" i="1"/>
  <c r="CR4322" i="1"/>
  <c r="CL4322" i="1"/>
  <c r="CR4321" i="1"/>
  <c r="CL4321" i="1"/>
  <c r="CR4320" i="1"/>
  <c r="CL4320" i="1"/>
  <c r="CR4319" i="1"/>
  <c r="CL4319" i="1"/>
  <c r="CR4318" i="1"/>
  <c r="CL4318" i="1"/>
  <c r="CR4317" i="1"/>
  <c r="CL4317" i="1"/>
  <c r="CR4316" i="1"/>
  <c r="CL4316" i="1"/>
  <c r="CR4315" i="1"/>
  <c r="CL4315" i="1"/>
  <c r="CR4314" i="1"/>
  <c r="CL4314" i="1"/>
  <c r="CR4313" i="1"/>
  <c r="CL4313" i="1"/>
  <c r="CR4312" i="1"/>
  <c r="CL4312" i="1"/>
  <c r="CR4311" i="1"/>
  <c r="CL4311" i="1"/>
  <c r="CR4310" i="1"/>
  <c r="CL4310" i="1"/>
  <c r="CR4309" i="1"/>
  <c r="CL4309" i="1"/>
  <c r="CR4308" i="1"/>
  <c r="CL4308" i="1"/>
  <c r="CR4307" i="1"/>
  <c r="CL4307" i="1"/>
  <c r="CR4306" i="1"/>
  <c r="CL4306" i="1"/>
  <c r="CR4305" i="1"/>
  <c r="CL4305" i="1"/>
  <c r="CR4304" i="1"/>
  <c r="CL4304" i="1"/>
  <c r="CR4303" i="1"/>
  <c r="CL4303" i="1"/>
  <c r="CR4302" i="1"/>
  <c r="CL4302" i="1"/>
  <c r="CR4301" i="1"/>
  <c r="CL4301" i="1"/>
  <c r="CR4300" i="1"/>
  <c r="CL4300" i="1"/>
  <c r="CR4299" i="1"/>
  <c r="CL4299" i="1"/>
  <c r="CR4298" i="1"/>
  <c r="CL4298" i="1"/>
  <c r="CR4297" i="1"/>
  <c r="CL4297" i="1"/>
  <c r="CR4296" i="1"/>
  <c r="CL4296" i="1"/>
  <c r="CR4295" i="1"/>
  <c r="CL4295" i="1"/>
  <c r="CR4294" i="1"/>
  <c r="CL4294" i="1"/>
  <c r="CR4293" i="1"/>
  <c r="CL4293" i="1"/>
  <c r="CR4292" i="1"/>
  <c r="CL4292" i="1"/>
  <c r="CR4291" i="1"/>
  <c r="CL4291" i="1"/>
  <c r="CR4290" i="1"/>
  <c r="CL4290" i="1"/>
  <c r="CR4289" i="1"/>
  <c r="CL4289" i="1"/>
  <c r="CR4288" i="1"/>
  <c r="CL4288" i="1"/>
  <c r="CR4287" i="1"/>
  <c r="CL4287" i="1"/>
  <c r="CR4286" i="1"/>
  <c r="CL4286" i="1"/>
  <c r="CR4285" i="1"/>
  <c r="CL4285" i="1"/>
  <c r="CR4284" i="1"/>
  <c r="CL4284" i="1"/>
  <c r="CR4283" i="1"/>
  <c r="CL4283" i="1"/>
  <c r="CR4282" i="1"/>
  <c r="CL4282" i="1"/>
  <c r="CR4281" i="1"/>
  <c r="CL4281" i="1"/>
  <c r="CR4280" i="1"/>
  <c r="CL4280" i="1"/>
  <c r="CR4279" i="1"/>
  <c r="CL4279" i="1"/>
  <c r="CR4278" i="1"/>
  <c r="CL4278" i="1"/>
  <c r="CR4277" i="1"/>
  <c r="CL4277" i="1"/>
  <c r="CR4276" i="1"/>
  <c r="CL4276" i="1"/>
  <c r="CR4275" i="1"/>
  <c r="CL4275" i="1"/>
  <c r="CR4274" i="1"/>
  <c r="CL4274" i="1"/>
  <c r="CR4273" i="1"/>
  <c r="CL4273" i="1"/>
  <c r="CR4272" i="1"/>
  <c r="CL4272" i="1"/>
  <c r="CR4271" i="1"/>
  <c r="CL4271" i="1"/>
  <c r="CR4270" i="1"/>
  <c r="CL4270" i="1"/>
  <c r="CR4269" i="1"/>
  <c r="CL4269" i="1"/>
  <c r="CR4268" i="1"/>
  <c r="CL4268" i="1"/>
  <c r="CR4267" i="1"/>
  <c r="CL4267" i="1"/>
  <c r="CR4266" i="1"/>
  <c r="CL4266" i="1"/>
  <c r="CR4265" i="1"/>
  <c r="CL4265" i="1"/>
  <c r="CR4264" i="1"/>
  <c r="CL4264" i="1"/>
  <c r="CR4263" i="1"/>
  <c r="CL4263" i="1"/>
  <c r="CR4262" i="1"/>
  <c r="CL4262" i="1"/>
  <c r="CR4261" i="1"/>
  <c r="CL4261" i="1"/>
  <c r="CR4260" i="1"/>
  <c r="CL4260" i="1"/>
  <c r="CR4259" i="1"/>
  <c r="CL4259" i="1"/>
  <c r="CR4258" i="1"/>
  <c r="CL4258" i="1"/>
  <c r="CR4257" i="1"/>
  <c r="CL4257" i="1"/>
  <c r="CR4256" i="1"/>
  <c r="CL4256" i="1"/>
  <c r="CR4255" i="1"/>
  <c r="CL4255" i="1"/>
  <c r="CR4254" i="1"/>
  <c r="CL4254" i="1"/>
  <c r="CR4253" i="1"/>
  <c r="CL4253" i="1"/>
  <c r="CR4252" i="1"/>
  <c r="CL4252" i="1"/>
  <c r="CR4251" i="1"/>
  <c r="CL4251" i="1"/>
  <c r="CR4250" i="1"/>
  <c r="CL4250" i="1"/>
  <c r="CR4249" i="1"/>
  <c r="CL4249" i="1"/>
  <c r="CR4248" i="1"/>
  <c r="CL4248" i="1"/>
  <c r="CR4247" i="1"/>
  <c r="CL4247" i="1"/>
  <c r="CR4246" i="1"/>
  <c r="CL4246" i="1"/>
  <c r="CR4245" i="1"/>
  <c r="CL4245" i="1"/>
  <c r="CR4244" i="1"/>
  <c r="CL4244" i="1"/>
  <c r="CR4243" i="1"/>
  <c r="CL4243" i="1"/>
  <c r="CR4242" i="1"/>
  <c r="CL4242" i="1"/>
  <c r="CR4241" i="1"/>
  <c r="CL4241" i="1"/>
  <c r="CR4240" i="1"/>
  <c r="CL4240" i="1"/>
  <c r="CR4239" i="1"/>
  <c r="CL4239" i="1"/>
  <c r="CR4238" i="1"/>
  <c r="CL4238" i="1"/>
  <c r="CR4237" i="1"/>
  <c r="CL4237" i="1"/>
  <c r="CR4236" i="1"/>
  <c r="CL4236" i="1"/>
  <c r="CR4235" i="1"/>
  <c r="CL4235" i="1"/>
  <c r="CR4234" i="1"/>
  <c r="CL4234" i="1"/>
  <c r="CR4233" i="1"/>
  <c r="CL4233" i="1"/>
  <c r="CR4232" i="1"/>
  <c r="CL4232" i="1"/>
  <c r="CR4231" i="1"/>
  <c r="CL4231" i="1"/>
  <c r="CR4230" i="1"/>
  <c r="CL4230" i="1"/>
  <c r="CR4229" i="1"/>
  <c r="CL4229" i="1"/>
  <c r="CR4228" i="1"/>
  <c r="CL4228" i="1"/>
  <c r="CR4227" i="1"/>
  <c r="CL4227" i="1"/>
  <c r="CR4226" i="1"/>
  <c r="CL4226" i="1"/>
  <c r="CR4225" i="1"/>
  <c r="CL4225" i="1"/>
  <c r="CR4224" i="1"/>
  <c r="CL4224" i="1"/>
  <c r="CR4223" i="1"/>
  <c r="CL4223" i="1"/>
  <c r="CR4222" i="1"/>
  <c r="CL4222" i="1"/>
  <c r="CR4221" i="1"/>
  <c r="CL4221" i="1"/>
  <c r="CR4220" i="1"/>
  <c r="CL4220" i="1"/>
  <c r="CR4219" i="1"/>
  <c r="CL4219" i="1"/>
  <c r="CR4218" i="1"/>
  <c r="CL4218" i="1"/>
  <c r="CR4217" i="1"/>
  <c r="CL4217" i="1"/>
  <c r="CR4216" i="1"/>
  <c r="CL4216" i="1"/>
  <c r="CR4215" i="1"/>
  <c r="CL4215" i="1"/>
  <c r="CR4214" i="1"/>
  <c r="CL4214" i="1"/>
  <c r="CR4213" i="1"/>
  <c r="CL4213" i="1"/>
  <c r="CR4212" i="1"/>
  <c r="CL4212" i="1"/>
  <c r="CR4211" i="1"/>
  <c r="CL4211" i="1"/>
  <c r="CR4210" i="1"/>
  <c r="CL4210" i="1"/>
  <c r="CR4209" i="1"/>
  <c r="CL4209" i="1"/>
  <c r="CR4208" i="1"/>
  <c r="CL4208" i="1"/>
  <c r="CR4207" i="1"/>
  <c r="CL4207" i="1"/>
  <c r="CR4206" i="1"/>
  <c r="CL4206" i="1"/>
  <c r="CR4205" i="1"/>
  <c r="CL4205" i="1"/>
  <c r="CR4204" i="1"/>
  <c r="CL4204" i="1"/>
  <c r="CR4203" i="1"/>
  <c r="CL4203" i="1"/>
  <c r="CR4202" i="1"/>
  <c r="CL4202" i="1"/>
  <c r="CR4201" i="1"/>
  <c r="CL4201" i="1"/>
  <c r="CR4200" i="1"/>
  <c r="CL4200" i="1"/>
  <c r="CR4199" i="1"/>
  <c r="CL4199" i="1"/>
  <c r="CR4198" i="1"/>
  <c r="CL4198" i="1"/>
  <c r="CR4197" i="1"/>
  <c r="CL4197" i="1"/>
  <c r="CR4196" i="1"/>
  <c r="CL4196" i="1"/>
  <c r="CR4195" i="1"/>
  <c r="CL4195" i="1"/>
  <c r="CR4194" i="1"/>
  <c r="CL4194" i="1"/>
  <c r="CR4193" i="1"/>
  <c r="CL4193" i="1"/>
  <c r="CR4192" i="1"/>
  <c r="CL4192" i="1"/>
  <c r="CR4191" i="1"/>
  <c r="CL4191" i="1"/>
  <c r="CR4190" i="1"/>
  <c r="CL4190" i="1"/>
  <c r="CR4189" i="1"/>
  <c r="CL4189" i="1"/>
  <c r="CR4188" i="1"/>
  <c r="CL4188" i="1"/>
  <c r="CR4187" i="1"/>
  <c r="CL4187" i="1"/>
  <c r="CR4186" i="1"/>
  <c r="CL4186" i="1"/>
  <c r="CR4185" i="1"/>
  <c r="CL4185" i="1"/>
  <c r="CR4184" i="1"/>
  <c r="CL4184" i="1"/>
  <c r="CR4183" i="1"/>
  <c r="CL4183" i="1"/>
  <c r="CR4182" i="1"/>
  <c r="CL4182" i="1"/>
  <c r="CR4181" i="1"/>
  <c r="CL4181" i="1"/>
  <c r="CR4180" i="1"/>
  <c r="CL4180" i="1"/>
  <c r="CR4179" i="1"/>
  <c r="CL4179" i="1"/>
  <c r="CR4178" i="1"/>
  <c r="CL4178" i="1"/>
  <c r="CR4177" i="1"/>
  <c r="CL4177" i="1"/>
  <c r="CR4176" i="1"/>
  <c r="CL4176" i="1"/>
  <c r="CR4175" i="1"/>
  <c r="CL4175" i="1"/>
  <c r="CR4174" i="1"/>
  <c r="CL4174" i="1"/>
  <c r="CR4173" i="1"/>
  <c r="CL4173" i="1"/>
  <c r="CR4172" i="1"/>
  <c r="CL4172" i="1"/>
  <c r="CR4171" i="1"/>
  <c r="CL4171" i="1"/>
  <c r="CR4170" i="1"/>
  <c r="CL4170" i="1"/>
  <c r="CR4169" i="1"/>
  <c r="CL4169" i="1"/>
  <c r="CR4168" i="1"/>
  <c r="CL4168" i="1"/>
  <c r="CR4167" i="1"/>
  <c r="CL4167" i="1"/>
  <c r="CR4166" i="1"/>
  <c r="CL4166" i="1"/>
  <c r="CR4165" i="1"/>
  <c r="CL4165" i="1"/>
  <c r="CR4164" i="1"/>
  <c r="CL4164" i="1"/>
  <c r="CR4163" i="1"/>
  <c r="CL4163" i="1"/>
  <c r="CR4162" i="1"/>
  <c r="CL4162" i="1"/>
  <c r="CR4161" i="1"/>
  <c r="CL4161" i="1"/>
  <c r="CR4160" i="1"/>
  <c r="CL4160" i="1"/>
  <c r="CR4159" i="1"/>
  <c r="CL4159" i="1"/>
  <c r="CR4158" i="1"/>
  <c r="CL4158" i="1"/>
  <c r="CR4157" i="1"/>
  <c r="CL4157" i="1"/>
  <c r="CR4156" i="1"/>
  <c r="CL4156" i="1"/>
  <c r="CR4155" i="1"/>
  <c r="CL4155" i="1"/>
  <c r="CR4154" i="1"/>
  <c r="CL4154" i="1"/>
  <c r="CR4153" i="1"/>
  <c r="CL4153" i="1"/>
  <c r="CR4152" i="1"/>
  <c r="CL4152" i="1"/>
  <c r="CR4151" i="1"/>
  <c r="CL4151" i="1"/>
  <c r="CR4150" i="1"/>
  <c r="CL4150" i="1"/>
  <c r="CR4149" i="1"/>
  <c r="CL4149" i="1"/>
  <c r="CR4148" i="1"/>
  <c r="CL4148" i="1"/>
  <c r="CR4147" i="1"/>
  <c r="CL4147" i="1"/>
  <c r="CR4146" i="1"/>
  <c r="CL4146" i="1"/>
  <c r="CR4145" i="1"/>
  <c r="CL4145" i="1"/>
  <c r="CR4144" i="1"/>
  <c r="CL4144" i="1"/>
  <c r="CR4143" i="1"/>
  <c r="CL4143" i="1"/>
  <c r="CR4142" i="1"/>
  <c r="CL4142" i="1"/>
  <c r="CR4141" i="1"/>
  <c r="CL4141" i="1"/>
  <c r="CR4140" i="1"/>
  <c r="CL4140" i="1"/>
  <c r="CR4139" i="1"/>
  <c r="CL4139" i="1"/>
  <c r="CR4138" i="1"/>
  <c r="CL4138" i="1"/>
  <c r="CR4137" i="1"/>
  <c r="CL4137" i="1"/>
  <c r="CR4136" i="1"/>
  <c r="CL4136" i="1"/>
  <c r="CR4135" i="1"/>
  <c r="CL4135" i="1"/>
  <c r="CR4134" i="1"/>
  <c r="CL4134" i="1"/>
  <c r="CR4133" i="1"/>
  <c r="CL4133" i="1"/>
  <c r="CR4132" i="1"/>
  <c r="CL4132" i="1"/>
  <c r="CR4131" i="1"/>
  <c r="CL4131" i="1"/>
  <c r="CR4130" i="1"/>
  <c r="CL4130" i="1"/>
  <c r="CR4129" i="1"/>
  <c r="CL4129" i="1"/>
  <c r="CR4128" i="1"/>
  <c r="CL4128" i="1"/>
  <c r="CR4127" i="1"/>
  <c r="CL4127" i="1"/>
  <c r="CR4126" i="1"/>
  <c r="CL4126" i="1"/>
  <c r="CR4125" i="1"/>
  <c r="CL4125" i="1"/>
  <c r="CR4124" i="1"/>
  <c r="CL4124" i="1"/>
  <c r="CR4123" i="1"/>
  <c r="CL4123" i="1"/>
  <c r="CR4122" i="1"/>
  <c r="CL4122" i="1"/>
  <c r="CR4121" i="1"/>
  <c r="CL4121" i="1"/>
  <c r="CR4120" i="1"/>
  <c r="CL4120" i="1"/>
  <c r="CR4119" i="1"/>
  <c r="CL4119" i="1"/>
  <c r="CR4118" i="1"/>
  <c r="CL4118" i="1"/>
  <c r="CR4117" i="1"/>
  <c r="CL4117" i="1"/>
  <c r="CR4116" i="1"/>
  <c r="CL4116" i="1"/>
  <c r="CR4115" i="1"/>
  <c r="CL4115" i="1"/>
  <c r="CR4114" i="1"/>
  <c r="CL4114" i="1"/>
  <c r="CR4113" i="1"/>
  <c r="CL4113" i="1"/>
  <c r="CR4112" i="1"/>
  <c r="CL4112" i="1"/>
  <c r="CR4111" i="1"/>
  <c r="CL4111" i="1"/>
  <c r="CR4110" i="1"/>
  <c r="CL4110" i="1"/>
  <c r="CR4109" i="1"/>
  <c r="CL4109" i="1"/>
  <c r="CR4108" i="1"/>
  <c r="CL4108" i="1"/>
  <c r="CR4107" i="1"/>
  <c r="CL4107" i="1"/>
  <c r="CR4106" i="1"/>
  <c r="CL4106" i="1"/>
  <c r="CR4105" i="1"/>
  <c r="CL4105" i="1"/>
  <c r="CR4104" i="1"/>
  <c r="CL4104" i="1"/>
  <c r="CR4103" i="1"/>
  <c r="CL4103" i="1"/>
  <c r="CR4102" i="1"/>
  <c r="CL4102" i="1"/>
  <c r="CR4101" i="1"/>
  <c r="CL4101" i="1"/>
  <c r="CR4100" i="1"/>
  <c r="CL4100" i="1"/>
  <c r="CR4099" i="1"/>
  <c r="CL4099" i="1"/>
  <c r="CR4098" i="1"/>
  <c r="CL4098" i="1"/>
  <c r="CR4097" i="1"/>
  <c r="CL4097" i="1"/>
  <c r="CR4096" i="1"/>
  <c r="CL4096" i="1"/>
  <c r="CR4095" i="1"/>
  <c r="CL4095" i="1"/>
  <c r="CR4094" i="1"/>
  <c r="CL4094" i="1"/>
  <c r="CR4093" i="1"/>
  <c r="CL4093" i="1"/>
  <c r="CR4092" i="1"/>
  <c r="CL4092" i="1"/>
  <c r="CR4091" i="1"/>
  <c r="CL4091" i="1"/>
  <c r="CR4090" i="1"/>
  <c r="CL4090" i="1"/>
  <c r="CR4089" i="1"/>
  <c r="CL4089" i="1"/>
  <c r="CR4088" i="1"/>
  <c r="CL4088" i="1"/>
  <c r="CR4087" i="1"/>
  <c r="CL4087" i="1"/>
  <c r="CR4086" i="1"/>
  <c r="CL4086" i="1"/>
  <c r="CR4085" i="1"/>
  <c r="CL4085" i="1"/>
  <c r="CR4084" i="1"/>
  <c r="CL4084" i="1"/>
  <c r="CR4083" i="1"/>
  <c r="CL4083" i="1"/>
  <c r="CR4082" i="1"/>
  <c r="CL4082" i="1"/>
  <c r="CR4081" i="1"/>
  <c r="CL4081" i="1"/>
  <c r="CR4080" i="1"/>
  <c r="CL4080" i="1"/>
  <c r="CR4079" i="1"/>
  <c r="CL4079" i="1"/>
  <c r="CR4078" i="1"/>
  <c r="CL4078" i="1"/>
  <c r="CR4077" i="1"/>
  <c r="CL4077" i="1"/>
  <c r="CR4076" i="1"/>
  <c r="CL4076" i="1"/>
  <c r="CR4075" i="1"/>
  <c r="CL4075" i="1"/>
  <c r="CR4074" i="1"/>
  <c r="CL4074" i="1"/>
  <c r="CR4073" i="1"/>
  <c r="CL4073" i="1"/>
  <c r="CR4072" i="1"/>
  <c r="CL4072" i="1"/>
  <c r="CR4071" i="1"/>
  <c r="CL4071" i="1"/>
  <c r="CR4070" i="1"/>
  <c r="CL4070" i="1"/>
  <c r="CR4069" i="1"/>
  <c r="CL4069" i="1"/>
  <c r="CR4068" i="1"/>
  <c r="CL4068" i="1"/>
  <c r="CR4067" i="1"/>
  <c r="CL4067" i="1"/>
  <c r="CR4066" i="1"/>
  <c r="CL4066" i="1"/>
  <c r="CR4065" i="1"/>
  <c r="CL4065" i="1"/>
  <c r="CR4064" i="1"/>
  <c r="CL4064" i="1"/>
  <c r="CR4063" i="1"/>
  <c r="CL4063" i="1"/>
  <c r="CR4062" i="1"/>
  <c r="CL4062" i="1"/>
  <c r="CR4061" i="1"/>
  <c r="CL4061" i="1"/>
  <c r="CR4060" i="1"/>
  <c r="CL4060" i="1"/>
  <c r="CR4059" i="1"/>
  <c r="CL4059" i="1"/>
  <c r="CR4058" i="1"/>
  <c r="CL4058" i="1"/>
  <c r="CR4057" i="1"/>
  <c r="CL4057" i="1"/>
  <c r="CR4056" i="1"/>
  <c r="CL4056" i="1"/>
  <c r="CR4055" i="1"/>
  <c r="CL4055" i="1"/>
  <c r="CR4054" i="1"/>
  <c r="CL4054" i="1"/>
  <c r="CR4053" i="1"/>
  <c r="CL4053" i="1"/>
  <c r="CR4052" i="1"/>
  <c r="CL4052" i="1"/>
  <c r="CR4051" i="1"/>
  <c r="CL4051" i="1"/>
  <c r="CR4050" i="1"/>
  <c r="CL4050" i="1"/>
  <c r="CR4049" i="1"/>
  <c r="CL4049" i="1"/>
  <c r="CR4048" i="1"/>
  <c r="CL4048" i="1"/>
  <c r="CR4047" i="1"/>
  <c r="CL4047" i="1"/>
  <c r="CR4046" i="1"/>
  <c r="CL4046" i="1"/>
  <c r="CR4045" i="1"/>
  <c r="CL4045" i="1"/>
  <c r="CR4044" i="1"/>
  <c r="CL4044" i="1"/>
  <c r="CR4043" i="1"/>
  <c r="CL4043" i="1"/>
  <c r="CR4042" i="1"/>
  <c r="CL4042" i="1"/>
  <c r="CR4041" i="1"/>
  <c r="CL4041" i="1"/>
  <c r="CR4040" i="1"/>
  <c r="CL4040" i="1"/>
  <c r="CR4039" i="1"/>
  <c r="CL4039" i="1"/>
  <c r="CR4038" i="1"/>
  <c r="CL4038" i="1"/>
  <c r="CR4037" i="1"/>
  <c r="CL4037" i="1"/>
  <c r="CR4036" i="1"/>
  <c r="CL4036" i="1"/>
  <c r="CR4035" i="1"/>
  <c r="CL4035" i="1"/>
  <c r="CR4034" i="1"/>
  <c r="CL4034" i="1"/>
  <c r="CR4033" i="1"/>
  <c r="CL4033" i="1"/>
  <c r="CR4032" i="1"/>
  <c r="CL4032" i="1"/>
  <c r="CR4031" i="1"/>
  <c r="CL4031" i="1"/>
  <c r="CR4030" i="1"/>
  <c r="CL4030" i="1"/>
  <c r="CR4029" i="1"/>
  <c r="CL4029" i="1"/>
  <c r="CR4028" i="1"/>
  <c r="CL4028" i="1"/>
  <c r="CR4027" i="1"/>
  <c r="CL4027" i="1"/>
  <c r="CR4026" i="1"/>
  <c r="CL4026" i="1"/>
  <c r="CR4025" i="1"/>
  <c r="CL4025" i="1"/>
  <c r="CR4024" i="1"/>
  <c r="CL4024" i="1"/>
  <c r="CR4023" i="1"/>
  <c r="CL4023" i="1"/>
  <c r="CR4022" i="1"/>
  <c r="CL4022" i="1"/>
  <c r="CR4021" i="1"/>
  <c r="CL4021" i="1"/>
  <c r="CR4020" i="1"/>
  <c r="CL4020" i="1"/>
  <c r="CR4019" i="1"/>
  <c r="CL4019" i="1"/>
  <c r="CR4018" i="1"/>
  <c r="CL4018" i="1"/>
  <c r="CR4017" i="1"/>
  <c r="CL4017" i="1"/>
  <c r="CR4016" i="1"/>
  <c r="CL4016" i="1"/>
  <c r="CR4015" i="1"/>
  <c r="CL4015" i="1"/>
  <c r="CR4014" i="1"/>
  <c r="CL4014" i="1"/>
  <c r="CR4013" i="1"/>
  <c r="CL4013" i="1"/>
  <c r="CR4012" i="1"/>
  <c r="CL4012" i="1"/>
  <c r="CR4011" i="1"/>
  <c r="CL4011" i="1"/>
  <c r="CR4010" i="1"/>
  <c r="CL4010" i="1"/>
  <c r="CR4009" i="1"/>
  <c r="CL4009" i="1"/>
  <c r="CR4008" i="1"/>
  <c r="CL4008" i="1"/>
  <c r="CR4007" i="1"/>
  <c r="CL4007" i="1"/>
  <c r="CR4006" i="1"/>
  <c r="CL4006" i="1"/>
  <c r="CR4005" i="1"/>
  <c r="CL4005" i="1"/>
  <c r="CR4004" i="1"/>
  <c r="CL4004" i="1"/>
  <c r="CR4003" i="1"/>
  <c r="CL4003" i="1"/>
  <c r="CR4002" i="1"/>
  <c r="CL4002" i="1"/>
  <c r="CR4001" i="1"/>
  <c r="CL4001" i="1"/>
  <c r="CR4000" i="1"/>
  <c r="CL4000" i="1"/>
  <c r="CR3999" i="1"/>
  <c r="CL3999" i="1"/>
  <c r="CR3998" i="1"/>
  <c r="CL3998" i="1"/>
  <c r="CR3997" i="1"/>
  <c r="CL3997" i="1"/>
  <c r="CR3996" i="1"/>
  <c r="CL3996" i="1"/>
  <c r="CR3995" i="1"/>
  <c r="CL3995" i="1"/>
  <c r="CR3994" i="1"/>
  <c r="CL3994" i="1"/>
  <c r="CR3993" i="1"/>
  <c r="CL3993" i="1"/>
  <c r="CR3992" i="1"/>
  <c r="CL3992" i="1"/>
  <c r="CR3991" i="1"/>
  <c r="CL3991" i="1"/>
  <c r="CR3990" i="1"/>
  <c r="CL3990" i="1"/>
  <c r="CR3989" i="1"/>
  <c r="CL3989" i="1"/>
  <c r="CR3988" i="1"/>
  <c r="CL3988" i="1"/>
  <c r="CR3987" i="1"/>
  <c r="CL3987" i="1"/>
  <c r="CR3986" i="1"/>
  <c r="CL3986" i="1"/>
  <c r="CR3985" i="1"/>
  <c r="CL3985" i="1"/>
  <c r="CR3984" i="1"/>
  <c r="CL3984" i="1"/>
  <c r="CR3983" i="1"/>
  <c r="CL3983" i="1"/>
  <c r="CR3982" i="1"/>
  <c r="CL3982" i="1"/>
  <c r="CR3981" i="1"/>
  <c r="CL3981" i="1"/>
  <c r="CR3980" i="1"/>
  <c r="CL3980" i="1"/>
  <c r="CR3979" i="1"/>
  <c r="CL3979" i="1"/>
  <c r="CR3978" i="1"/>
  <c r="CL3978" i="1"/>
  <c r="CR3977" i="1"/>
  <c r="CL3977" i="1"/>
  <c r="CR3976" i="1"/>
  <c r="CL3976" i="1"/>
  <c r="CR3975" i="1"/>
  <c r="CL3975" i="1"/>
  <c r="CR3974" i="1"/>
  <c r="CL3974" i="1"/>
  <c r="CR3973" i="1"/>
  <c r="CL3973" i="1"/>
  <c r="CR3972" i="1"/>
  <c r="CL3972" i="1"/>
  <c r="CR3971" i="1"/>
  <c r="CL3971" i="1"/>
  <c r="CR3970" i="1"/>
  <c r="CL3970" i="1"/>
  <c r="CR3969" i="1"/>
  <c r="CL3969" i="1"/>
  <c r="CR3968" i="1"/>
  <c r="CL3968" i="1"/>
  <c r="CR3967" i="1"/>
  <c r="CL3967" i="1"/>
  <c r="CR3966" i="1"/>
  <c r="CL3966" i="1"/>
  <c r="CR3965" i="1"/>
  <c r="CL3965" i="1"/>
  <c r="CR3964" i="1"/>
  <c r="CL3964" i="1"/>
  <c r="CR3963" i="1"/>
  <c r="CL3963" i="1"/>
  <c r="CR3962" i="1"/>
  <c r="CL3962" i="1"/>
  <c r="CR3961" i="1"/>
  <c r="CL3961" i="1"/>
  <c r="CR3960" i="1"/>
  <c r="CL3960" i="1"/>
  <c r="CR3959" i="1"/>
  <c r="CL3959" i="1"/>
  <c r="CR3958" i="1"/>
  <c r="CL3958" i="1"/>
  <c r="CR3957" i="1"/>
  <c r="CL3957" i="1"/>
  <c r="CR3956" i="1"/>
  <c r="CL3956" i="1"/>
  <c r="CR3955" i="1"/>
  <c r="CL3955" i="1"/>
  <c r="CR3954" i="1"/>
  <c r="CL3954" i="1"/>
  <c r="CR3953" i="1"/>
  <c r="CL3953" i="1"/>
  <c r="CR3952" i="1"/>
  <c r="CL3952" i="1"/>
  <c r="CR3951" i="1"/>
  <c r="CL3951" i="1"/>
  <c r="CR3950" i="1"/>
  <c r="CL3950" i="1"/>
  <c r="CR3949" i="1"/>
  <c r="CL3949" i="1"/>
  <c r="CR3948" i="1"/>
  <c r="CL3948" i="1"/>
  <c r="CR3947" i="1"/>
  <c r="CL3947" i="1"/>
  <c r="CR3946" i="1"/>
  <c r="CL3946" i="1"/>
  <c r="CR3945" i="1"/>
  <c r="CL3945" i="1"/>
  <c r="CR3944" i="1"/>
  <c r="CL3944" i="1"/>
  <c r="CR3943" i="1"/>
  <c r="CL3943" i="1"/>
  <c r="CR3942" i="1"/>
  <c r="CL3942" i="1"/>
  <c r="CR3941" i="1"/>
  <c r="CL3941" i="1"/>
  <c r="CR3940" i="1"/>
  <c r="CL3940" i="1"/>
  <c r="CR3939" i="1"/>
  <c r="CL3939" i="1"/>
  <c r="CR3938" i="1"/>
  <c r="CL3938" i="1"/>
  <c r="CR3937" i="1"/>
  <c r="CL3937" i="1"/>
  <c r="CR3936" i="1"/>
  <c r="CL3936" i="1"/>
  <c r="CR3935" i="1"/>
  <c r="CL3935" i="1"/>
  <c r="CR3934" i="1"/>
  <c r="CL3934" i="1"/>
  <c r="CR3933" i="1"/>
  <c r="CL3933" i="1"/>
  <c r="CR3932" i="1"/>
  <c r="CL3932" i="1"/>
  <c r="CR3931" i="1"/>
  <c r="CL3931" i="1"/>
  <c r="CR3930" i="1"/>
  <c r="CL3930" i="1"/>
  <c r="CR3929" i="1"/>
  <c r="CL3929" i="1"/>
  <c r="CR3928" i="1"/>
  <c r="CL3928" i="1"/>
  <c r="CR3927" i="1"/>
  <c r="CL3927" i="1"/>
  <c r="CR3926" i="1"/>
  <c r="CL3926" i="1"/>
  <c r="CR3925" i="1"/>
  <c r="CL3925" i="1"/>
  <c r="CR3924" i="1"/>
  <c r="CL3924" i="1"/>
  <c r="CR3923" i="1"/>
  <c r="CL3923" i="1"/>
  <c r="CR3922" i="1"/>
  <c r="CL3922" i="1"/>
  <c r="CR3921" i="1"/>
  <c r="CL3921" i="1"/>
  <c r="CR3920" i="1"/>
  <c r="CL3920" i="1"/>
  <c r="CR3919" i="1"/>
  <c r="CL3919" i="1"/>
  <c r="CR3918" i="1"/>
  <c r="CL3918" i="1"/>
  <c r="CR3917" i="1"/>
  <c r="CL3917" i="1"/>
  <c r="CR3916" i="1"/>
  <c r="CL3916" i="1"/>
  <c r="CR3915" i="1"/>
  <c r="CL3915" i="1"/>
  <c r="CR3914" i="1"/>
  <c r="CL3914" i="1"/>
  <c r="CR3913" i="1"/>
  <c r="CL3913" i="1"/>
  <c r="CR3912" i="1"/>
  <c r="CL3912" i="1"/>
  <c r="CR3911" i="1"/>
  <c r="CL3911" i="1"/>
  <c r="CR3910" i="1"/>
  <c r="CL3910" i="1"/>
  <c r="CR3909" i="1"/>
  <c r="CL3909" i="1"/>
  <c r="CR3908" i="1"/>
  <c r="CL3908" i="1"/>
  <c r="CR3907" i="1"/>
  <c r="CL3907" i="1"/>
  <c r="CR3906" i="1"/>
  <c r="CL3906" i="1"/>
  <c r="CR3905" i="1"/>
  <c r="CL3905" i="1"/>
  <c r="CR3904" i="1"/>
  <c r="CL3904" i="1"/>
  <c r="CR3903" i="1"/>
  <c r="CL3903" i="1"/>
  <c r="CR3902" i="1"/>
  <c r="CL3902" i="1"/>
  <c r="CR3901" i="1"/>
  <c r="CL3901" i="1"/>
  <c r="CR3900" i="1"/>
  <c r="CL3900" i="1"/>
  <c r="CR3899" i="1"/>
  <c r="CL3899" i="1"/>
  <c r="CR3898" i="1"/>
  <c r="CL3898" i="1"/>
  <c r="CR3897" i="1"/>
  <c r="CL3897" i="1"/>
  <c r="CR3896" i="1"/>
  <c r="CL3896" i="1"/>
  <c r="CR3895" i="1"/>
  <c r="CL3895" i="1"/>
  <c r="CR3894" i="1"/>
  <c r="CL3894" i="1"/>
  <c r="CR3893" i="1"/>
  <c r="CL3893" i="1"/>
  <c r="CR3892" i="1"/>
  <c r="CL3892" i="1"/>
  <c r="CR3891" i="1"/>
  <c r="CL3891" i="1"/>
  <c r="CR3890" i="1"/>
  <c r="CL3890" i="1"/>
  <c r="CR3889" i="1"/>
  <c r="CL3889" i="1"/>
  <c r="CR3888" i="1"/>
  <c r="CL3888" i="1"/>
  <c r="CR3887" i="1"/>
  <c r="CL3887" i="1"/>
  <c r="CR3886" i="1"/>
  <c r="CL3886" i="1"/>
  <c r="CR3885" i="1"/>
  <c r="CL3885" i="1"/>
  <c r="CR3884" i="1"/>
  <c r="CL3884" i="1"/>
  <c r="CR3883" i="1"/>
  <c r="CL3883" i="1"/>
  <c r="CR3882" i="1"/>
  <c r="CL3882" i="1"/>
  <c r="CR3881" i="1"/>
  <c r="CL3881" i="1"/>
  <c r="CR3880" i="1"/>
  <c r="CL3880" i="1"/>
  <c r="CR3879" i="1"/>
  <c r="CL3879" i="1"/>
  <c r="CR3878" i="1"/>
  <c r="CL3878" i="1"/>
  <c r="CR3877" i="1"/>
  <c r="CL3877" i="1"/>
  <c r="CR3876" i="1"/>
  <c r="CL3876" i="1"/>
  <c r="CR3875" i="1"/>
  <c r="CL3875" i="1"/>
  <c r="CR3874" i="1"/>
  <c r="CL3874" i="1"/>
  <c r="CR3873" i="1"/>
  <c r="CL3873" i="1"/>
  <c r="CR3872" i="1"/>
  <c r="CL3872" i="1"/>
  <c r="CR3871" i="1"/>
  <c r="CL3871" i="1"/>
  <c r="CR3870" i="1"/>
  <c r="CL3870" i="1"/>
  <c r="CR3869" i="1"/>
  <c r="CL3869" i="1"/>
  <c r="CR3868" i="1"/>
  <c r="CL3868" i="1"/>
  <c r="CR3867" i="1"/>
  <c r="CL3867" i="1"/>
  <c r="CR3866" i="1"/>
  <c r="CL3866" i="1"/>
  <c r="CR3865" i="1"/>
  <c r="CL3865" i="1"/>
  <c r="CR3864" i="1"/>
  <c r="CL3864" i="1"/>
  <c r="CR3863" i="1"/>
  <c r="CL3863" i="1"/>
  <c r="CR3862" i="1"/>
  <c r="CL3862" i="1"/>
  <c r="CR3861" i="1"/>
  <c r="CL3861" i="1"/>
  <c r="CR3860" i="1"/>
  <c r="CL3860" i="1"/>
  <c r="CR3859" i="1"/>
  <c r="CL3859" i="1"/>
  <c r="CR3858" i="1"/>
  <c r="CL3858" i="1"/>
  <c r="CR3857" i="1"/>
  <c r="CL3857" i="1"/>
  <c r="CR3856" i="1"/>
  <c r="CL3856" i="1"/>
  <c r="CR3855" i="1"/>
  <c r="CL3855" i="1"/>
  <c r="CR3854" i="1"/>
  <c r="CL3854" i="1"/>
  <c r="CR3853" i="1"/>
  <c r="CL3853" i="1"/>
  <c r="CR3852" i="1"/>
  <c r="CL3852" i="1"/>
  <c r="CR3851" i="1"/>
  <c r="CL3851" i="1"/>
  <c r="CR3850" i="1"/>
  <c r="CL3850" i="1"/>
  <c r="CR3849" i="1"/>
  <c r="CL3849" i="1"/>
  <c r="CR3848" i="1"/>
  <c r="CL3848" i="1"/>
  <c r="CR3847" i="1"/>
  <c r="CL3847" i="1"/>
  <c r="CR3846" i="1"/>
  <c r="CL3846" i="1"/>
  <c r="CR3845" i="1"/>
  <c r="CL3845" i="1"/>
  <c r="CR3844" i="1"/>
  <c r="CL3844" i="1"/>
  <c r="CR3843" i="1"/>
  <c r="CL3843" i="1"/>
  <c r="CR3842" i="1"/>
  <c r="CL3842" i="1"/>
  <c r="CR3841" i="1"/>
  <c r="CL3841" i="1"/>
  <c r="CR3840" i="1"/>
  <c r="CL3840" i="1"/>
  <c r="CR3839" i="1"/>
  <c r="CL3839" i="1"/>
  <c r="CR3838" i="1"/>
  <c r="CL3838" i="1"/>
  <c r="CR3837" i="1"/>
  <c r="CL3837" i="1"/>
  <c r="CR3836" i="1"/>
  <c r="CL3836" i="1"/>
  <c r="CR3835" i="1"/>
  <c r="CL3835" i="1"/>
  <c r="CR3834" i="1"/>
  <c r="CL3834" i="1"/>
  <c r="CR3833" i="1"/>
  <c r="CL3833" i="1"/>
  <c r="CR3832" i="1"/>
  <c r="CL3832" i="1"/>
  <c r="CR3831" i="1"/>
  <c r="CL3831" i="1"/>
  <c r="CR3830" i="1"/>
  <c r="CL3830" i="1"/>
  <c r="CR3829" i="1"/>
  <c r="CL3829" i="1"/>
  <c r="CR3828" i="1"/>
  <c r="CL3828" i="1"/>
  <c r="CR3827" i="1"/>
  <c r="CL3827" i="1"/>
  <c r="CR3826" i="1"/>
  <c r="CL3826" i="1"/>
  <c r="CR3825" i="1"/>
  <c r="CL3825" i="1"/>
  <c r="CR3824" i="1"/>
  <c r="CL3824" i="1"/>
  <c r="CR3823" i="1"/>
  <c r="CL3823" i="1"/>
  <c r="CR3822" i="1"/>
  <c r="CL3822" i="1"/>
  <c r="CR3821" i="1"/>
  <c r="CL3821" i="1"/>
  <c r="CR3820" i="1"/>
  <c r="CL3820" i="1"/>
  <c r="CR3819" i="1"/>
  <c r="CL3819" i="1"/>
  <c r="CR3818" i="1"/>
  <c r="CL3818" i="1"/>
  <c r="CR3817" i="1"/>
  <c r="CL3817" i="1"/>
  <c r="CR3816" i="1"/>
  <c r="CL3816" i="1"/>
  <c r="CR3815" i="1"/>
  <c r="CL3815" i="1"/>
  <c r="CR3814" i="1"/>
  <c r="CL3814" i="1"/>
  <c r="CR3813" i="1"/>
  <c r="CL3813" i="1"/>
  <c r="CR3812" i="1"/>
  <c r="CL3812" i="1"/>
  <c r="CR3811" i="1"/>
  <c r="CL3811" i="1"/>
  <c r="CR3810" i="1"/>
  <c r="CL3810" i="1"/>
  <c r="CR3809" i="1"/>
  <c r="CL3809" i="1"/>
  <c r="CR3808" i="1"/>
  <c r="CL3808" i="1"/>
  <c r="CR3807" i="1"/>
  <c r="CL3807" i="1"/>
  <c r="CR3806" i="1"/>
  <c r="CL3806" i="1"/>
  <c r="CR3805" i="1"/>
  <c r="CL3805" i="1"/>
  <c r="CR3804" i="1"/>
  <c r="CL3804" i="1"/>
  <c r="CR3803" i="1"/>
  <c r="CL3803" i="1"/>
  <c r="CR3802" i="1"/>
  <c r="CL3802" i="1"/>
  <c r="CR3801" i="1"/>
  <c r="CL3801" i="1"/>
  <c r="CR3800" i="1"/>
  <c r="CL3800" i="1"/>
  <c r="CR3799" i="1"/>
  <c r="CL3799" i="1"/>
  <c r="CR3798" i="1"/>
  <c r="CL3798" i="1"/>
  <c r="CR3797" i="1"/>
  <c r="CL3797" i="1"/>
  <c r="CR3796" i="1"/>
  <c r="CL3796" i="1"/>
  <c r="CR3795" i="1"/>
  <c r="CL3795" i="1"/>
  <c r="CR3794" i="1"/>
  <c r="CL3794" i="1"/>
  <c r="CR3793" i="1"/>
  <c r="CL3793" i="1"/>
  <c r="CR3792" i="1"/>
  <c r="CL3792" i="1"/>
  <c r="CR3791" i="1"/>
  <c r="CL3791" i="1"/>
  <c r="CR3790" i="1"/>
  <c r="CL3790" i="1"/>
  <c r="CR3789" i="1"/>
  <c r="CL3789" i="1"/>
  <c r="CR3788" i="1"/>
  <c r="CL3788" i="1"/>
  <c r="CR3787" i="1"/>
  <c r="CL3787" i="1"/>
  <c r="CR3786" i="1"/>
  <c r="CL3786" i="1"/>
  <c r="CR3785" i="1"/>
  <c r="CL3785" i="1"/>
  <c r="CR3784" i="1"/>
  <c r="CL3784" i="1"/>
  <c r="CR3783" i="1"/>
  <c r="CL3783" i="1"/>
  <c r="CR3782" i="1"/>
  <c r="CL3782" i="1"/>
  <c r="CR3781" i="1"/>
  <c r="CL3781" i="1"/>
  <c r="CR3780" i="1"/>
  <c r="CL3780" i="1"/>
  <c r="CR3779" i="1"/>
  <c r="CL3779" i="1"/>
  <c r="CR3778" i="1"/>
  <c r="CL3778" i="1"/>
  <c r="CR3777" i="1"/>
  <c r="CL3777" i="1"/>
  <c r="CR3776" i="1"/>
  <c r="CL3776" i="1"/>
  <c r="CR3775" i="1"/>
  <c r="CL3775" i="1"/>
  <c r="CR3774" i="1"/>
  <c r="CL3774" i="1"/>
  <c r="CR3773" i="1"/>
  <c r="CL3773" i="1"/>
  <c r="CR3772" i="1"/>
  <c r="CL3772" i="1"/>
  <c r="CR3771" i="1"/>
  <c r="CL3771" i="1"/>
  <c r="CR3770" i="1"/>
  <c r="CL3770" i="1"/>
  <c r="CR3769" i="1"/>
  <c r="CL3769" i="1"/>
  <c r="CR3768" i="1"/>
  <c r="CL3768" i="1"/>
  <c r="CR3767" i="1"/>
  <c r="CL3767" i="1"/>
  <c r="CR3766" i="1"/>
  <c r="CL3766" i="1"/>
  <c r="CR3765" i="1"/>
  <c r="CL3765" i="1"/>
  <c r="CR3764" i="1"/>
  <c r="CL3764" i="1"/>
  <c r="CR3763" i="1"/>
  <c r="CL3763" i="1"/>
  <c r="CR3762" i="1"/>
  <c r="CL3762" i="1"/>
  <c r="CR3761" i="1"/>
  <c r="CL3761" i="1"/>
  <c r="CR3760" i="1"/>
  <c r="CL3760" i="1"/>
  <c r="CR3759" i="1"/>
  <c r="CL3759" i="1"/>
  <c r="CR3758" i="1"/>
  <c r="CL3758" i="1"/>
  <c r="CR3757" i="1"/>
  <c r="CL3757" i="1"/>
  <c r="CR3756" i="1"/>
  <c r="CL3756" i="1"/>
  <c r="CR3755" i="1"/>
  <c r="CL3755" i="1"/>
  <c r="CR3754" i="1"/>
  <c r="CL3754" i="1"/>
  <c r="CR3753" i="1"/>
  <c r="CL3753" i="1"/>
  <c r="CR3752" i="1"/>
  <c r="CL3752" i="1"/>
  <c r="CR3751" i="1"/>
  <c r="CL3751" i="1"/>
  <c r="CR3750" i="1"/>
  <c r="CL3750" i="1"/>
  <c r="CR3749" i="1"/>
  <c r="CL3749" i="1"/>
  <c r="CR3748" i="1"/>
  <c r="CL3748" i="1"/>
  <c r="CR3747" i="1"/>
  <c r="CL3747" i="1"/>
  <c r="CR3746" i="1"/>
  <c r="CL3746" i="1"/>
  <c r="CR3745" i="1"/>
  <c r="CL3745" i="1"/>
  <c r="CR3744" i="1"/>
  <c r="CL3744" i="1"/>
  <c r="CR3743" i="1"/>
  <c r="CL3743" i="1"/>
  <c r="CR3742" i="1"/>
  <c r="CL3742" i="1"/>
  <c r="CR3741" i="1"/>
  <c r="CL3741" i="1"/>
  <c r="CR3740" i="1"/>
  <c r="CL3740" i="1"/>
  <c r="CR3739" i="1"/>
  <c r="CL3739" i="1"/>
  <c r="CR3738" i="1"/>
  <c r="CL3738" i="1"/>
  <c r="CR3737" i="1"/>
  <c r="CL3737" i="1"/>
  <c r="CR3736" i="1"/>
  <c r="CL3736" i="1"/>
  <c r="CR3735" i="1"/>
  <c r="CL3735" i="1"/>
  <c r="CR3734" i="1"/>
  <c r="CL3734" i="1"/>
  <c r="CR3733" i="1"/>
  <c r="CL3733" i="1"/>
  <c r="CR3732" i="1"/>
  <c r="CL3732" i="1"/>
  <c r="CR3731" i="1"/>
  <c r="CL3731" i="1"/>
  <c r="CR3730" i="1"/>
  <c r="CL3730" i="1"/>
  <c r="CR3729" i="1"/>
  <c r="CL3729" i="1"/>
  <c r="CR3728" i="1"/>
  <c r="CL3728" i="1"/>
  <c r="CR3727" i="1"/>
  <c r="CL3727" i="1"/>
  <c r="CR3726" i="1"/>
  <c r="CL3726" i="1"/>
  <c r="CR3725" i="1"/>
  <c r="CL3725" i="1"/>
  <c r="CR3724" i="1"/>
  <c r="CL3724" i="1"/>
  <c r="CR3723" i="1"/>
  <c r="CL3723" i="1"/>
  <c r="CR3722" i="1"/>
  <c r="CL3722" i="1"/>
  <c r="CR3721" i="1"/>
  <c r="CL3721" i="1"/>
  <c r="CR3720" i="1"/>
  <c r="CL3720" i="1"/>
  <c r="CR3719" i="1"/>
  <c r="CL3719" i="1"/>
  <c r="CR3718" i="1"/>
  <c r="CL3718" i="1"/>
  <c r="CR3717" i="1"/>
  <c r="CL3717" i="1"/>
  <c r="CR3716" i="1"/>
  <c r="CL3716" i="1"/>
  <c r="CR3715" i="1"/>
  <c r="CL3715" i="1"/>
  <c r="CR3714" i="1"/>
  <c r="CL3714" i="1"/>
  <c r="CR3713" i="1"/>
  <c r="CL3713" i="1"/>
  <c r="CR3712" i="1"/>
  <c r="CL3712" i="1"/>
  <c r="CR3711" i="1"/>
  <c r="CL3711" i="1"/>
  <c r="CR3710" i="1"/>
  <c r="CL3710" i="1"/>
  <c r="CR3709" i="1"/>
  <c r="CL3709" i="1"/>
  <c r="CR3708" i="1"/>
  <c r="CL3708" i="1"/>
  <c r="CR3707" i="1"/>
  <c r="CL3707" i="1"/>
  <c r="CR3706" i="1"/>
  <c r="CL3706" i="1"/>
  <c r="CR3705" i="1"/>
  <c r="CL3705" i="1"/>
  <c r="CR3704" i="1"/>
  <c r="CL3704" i="1"/>
  <c r="CR3703" i="1"/>
  <c r="CL3703" i="1"/>
  <c r="CR3702" i="1"/>
  <c r="CL3702" i="1"/>
  <c r="CR3701" i="1"/>
  <c r="CL3701" i="1"/>
  <c r="CR3700" i="1"/>
  <c r="CL3700" i="1"/>
  <c r="CR3699" i="1"/>
  <c r="CL3699" i="1"/>
  <c r="CR3698" i="1"/>
  <c r="CL3698" i="1"/>
  <c r="CR3697" i="1"/>
  <c r="CL3697" i="1"/>
  <c r="CR3696" i="1"/>
  <c r="CL3696" i="1"/>
  <c r="CR3695" i="1"/>
  <c r="CL3695" i="1"/>
  <c r="CR3694" i="1"/>
  <c r="CL3694" i="1"/>
  <c r="CR3693" i="1"/>
  <c r="CL3693" i="1"/>
  <c r="CR3692" i="1"/>
  <c r="CL3692" i="1"/>
  <c r="CR3691" i="1"/>
  <c r="CL3691" i="1"/>
  <c r="CR3690" i="1"/>
  <c r="CL3690" i="1"/>
  <c r="CR3689" i="1"/>
  <c r="CL3689" i="1"/>
  <c r="CR3688" i="1"/>
  <c r="CL3688" i="1"/>
  <c r="CR3687" i="1"/>
  <c r="CL3687" i="1"/>
  <c r="CR3686" i="1"/>
  <c r="CL3686" i="1"/>
  <c r="CR3685" i="1"/>
  <c r="CL3685" i="1"/>
  <c r="CR3684" i="1"/>
  <c r="CL3684" i="1"/>
  <c r="CR3683" i="1"/>
  <c r="CL3683" i="1"/>
  <c r="CR3682" i="1"/>
  <c r="CL3682" i="1"/>
  <c r="CR3681" i="1"/>
  <c r="CL3681" i="1"/>
  <c r="CR3680" i="1"/>
  <c r="CL3680" i="1"/>
  <c r="CR3679" i="1"/>
  <c r="CL3679" i="1"/>
  <c r="CR3678" i="1"/>
  <c r="CL3678" i="1"/>
  <c r="CR3677" i="1"/>
  <c r="CL3677" i="1"/>
  <c r="CR3676" i="1"/>
  <c r="CL3676" i="1"/>
  <c r="CR3675" i="1"/>
  <c r="CL3675" i="1"/>
  <c r="CR3674" i="1"/>
  <c r="CL3674" i="1"/>
  <c r="CR3673" i="1"/>
  <c r="CL3673" i="1"/>
  <c r="CR3672" i="1"/>
  <c r="CL3672" i="1"/>
  <c r="CR3671" i="1"/>
  <c r="CL3671" i="1"/>
  <c r="CR3670" i="1"/>
  <c r="CL3670" i="1"/>
  <c r="CR3669" i="1"/>
  <c r="CL3669" i="1"/>
  <c r="CR3668" i="1"/>
  <c r="CL3668" i="1"/>
  <c r="CR3667" i="1"/>
  <c r="CL3667" i="1"/>
  <c r="CR3666" i="1"/>
  <c r="CL3666" i="1"/>
  <c r="CR3665" i="1"/>
  <c r="CL3665" i="1"/>
  <c r="CR3664" i="1"/>
  <c r="CL3664" i="1"/>
  <c r="CR3663" i="1"/>
  <c r="CL3663" i="1"/>
  <c r="CR3662" i="1"/>
  <c r="CL3662" i="1"/>
  <c r="CR3661" i="1"/>
  <c r="CL3661" i="1"/>
  <c r="CR3660" i="1"/>
  <c r="CL3660" i="1"/>
  <c r="CR3659" i="1"/>
  <c r="CL3659" i="1"/>
  <c r="CR3658" i="1"/>
  <c r="CL3658" i="1"/>
  <c r="CR3657" i="1"/>
  <c r="CL3657" i="1"/>
  <c r="CR3656" i="1"/>
  <c r="CL3656" i="1"/>
  <c r="CR3655" i="1"/>
  <c r="CL3655" i="1"/>
  <c r="CR3654" i="1"/>
  <c r="CL3654" i="1"/>
  <c r="CR3653" i="1"/>
  <c r="CL3653" i="1"/>
  <c r="CR3652" i="1"/>
  <c r="CL3652" i="1"/>
  <c r="CR3651" i="1"/>
  <c r="CL3651" i="1"/>
  <c r="CR3650" i="1"/>
  <c r="CL3650" i="1"/>
  <c r="CR3649" i="1"/>
  <c r="CL3649" i="1"/>
  <c r="CR3648" i="1"/>
  <c r="CL3648" i="1"/>
  <c r="CR3647" i="1"/>
  <c r="CL3647" i="1"/>
  <c r="CR3646" i="1"/>
  <c r="CL3646" i="1"/>
  <c r="CR3645" i="1"/>
  <c r="CL3645" i="1"/>
  <c r="CR3644" i="1"/>
  <c r="CL3644" i="1"/>
  <c r="CR3643" i="1"/>
  <c r="CL3643" i="1"/>
  <c r="CR3642" i="1"/>
  <c r="CL3642" i="1"/>
  <c r="CR3641" i="1"/>
  <c r="CL3641" i="1"/>
  <c r="CR3640" i="1"/>
  <c r="CL3640" i="1"/>
  <c r="CR3639" i="1"/>
  <c r="CL3639" i="1"/>
  <c r="CR3638" i="1"/>
  <c r="CL3638" i="1"/>
  <c r="CR3637" i="1"/>
  <c r="CL3637" i="1"/>
  <c r="CR3636" i="1"/>
  <c r="CL3636" i="1"/>
  <c r="CR3635" i="1"/>
  <c r="CL3635" i="1"/>
  <c r="CR3634" i="1"/>
  <c r="CL3634" i="1"/>
  <c r="CR3633" i="1"/>
  <c r="CL3633" i="1"/>
  <c r="CR3632" i="1"/>
  <c r="CL3632" i="1"/>
  <c r="CR3631" i="1"/>
  <c r="CL3631" i="1"/>
  <c r="CR3630" i="1"/>
  <c r="CL3630" i="1"/>
  <c r="CR3629" i="1"/>
  <c r="CL3629" i="1"/>
  <c r="CR3628" i="1"/>
  <c r="CL3628" i="1"/>
  <c r="CR3627" i="1"/>
  <c r="CL3627" i="1"/>
  <c r="CR3626" i="1"/>
  <c r="CL3626" i="1"/>
  <c r="CR3625" i="1"/>
  <c r="CL3625" i="1"/>
  <c r="CR3624" i="1"/>
  <c r="CL3624" i="1"/>
  <c r="CR3623" i="1"/>
  <c r="CL3623" i="1"/>
  <c r="CR3622" i="1"/>
  <c r="CL3622" i="1"/>
  <c r="CR3621" i="1"/>
  <c r="CL3621" i="1"/>
  <c r="CR3620" i="1"/>
  <c r="CL3620" i="1"/>
  <c r="CR3619" i="1"/>
  <c r="CL3619" i="1"/>
  <c r="CR3618" i="1"/>
  <c r="CL3618" i="1"/>
  <c r="CR3617" i="1"/>
  <c r="CL3617" i="1"/>
  <c r="CR3616" i="1"/>
  <c r="CL3616" i="1"/>
  <c r="CR3615" i="1"/>
  <c r="CL3615" i="1"/>
  <c r="CR3614" i="1"/>
  <c r="CL3614" i="1"/>
  <c r="CR3613" i="1"/>
  <c r="CL3613" i="1"/>
  <c r="CR3612" i="1"/>
  <c r="CL3612" i="1"/>
  <c r="CR3611" i="1"/>
  <c r="CL3611" i="1"/>
  <c r="CR3610" i="1"/>
  <c r="CL3610" i="1"/>
  <c r="CR3609" i="1"/>
  <c r="CL3609" i="1"/>
  <c r="CR3608" i="1"/>
  <c r="CL3608" i="1"/>
  <c r="CR3607" i="1"/>
  <c r="CL3607" i="1"/>
  <c r="CR3606" i="1"/>
  <c r="CL3606" i="1"/>
  <c r="CR3605" i="1"/>
  <c r="CL3605" i="1"/>
  <c r="CR3604" i="1"/>
  <c r="CL3604" i="1"/>
  <c r="CR3603" i="1"/>
  <c r="CL3603" i="1"/>
  <c r="CR3602" i="1"/>
  <c r="CL3602" i="1"/>
  <c r="CR3601" i="1"/>
  <c r="CL3601" i="1"/>
  <c r="CR3600" i="1"/>
  <c r="CL3600" i="1"/>
  <c r="CR3599" i="1"/>
  <c r="CL3599" i="1"/>
  <c r="CR3598" i="1"/>
  <c r="CL3598" i="1"/>
  <c r="CR3597" i="1"/>
  <c r="CL3597" i="1"/>
  <c r="CR3596" i="1"/>
  <c r="CL3596" i="1"/>
  <c r="CR3595" i="1"/>
  <c r="CL3595" i="1"/>
  <c r="CR3594" i="1"/>
  <c r="CL3594" i="1"/>
  <c r="CR3593" i="1"/>
  <c r="CL3593" i="1"/>
  <c r="CR3592" i="1"/>
  <c r="CL3592" i="1"/>
  <c r="CR3591" i="1"/>
  <c r="CL3591" i="1"/>
  <c r="CR3590" i="1"/>
  <c r="CL3590" i="1"/>
  <c r="CR3589" i="1"/>
  <c r="CL3589" i="1"/>
  <c r="CR3588" i="1"/>
  <c r="CL3588" i="1"/>
  <c r="CR3587" i="1"/>
  <c r="CL3587" i="1"/>
  <c r="CR3586" i="1"/>
  <c r="CL3586" i="1"/>
  <c r="CR3585" i="1"/>
  <c r="CL3585" i="1"/>
  <c r="CR3584" i="1"/>
  <c r="CL3584" i="1"/>
  <c r="CR3583" i="1"/>
  <c r="CL3583" i="1"/>
  <c r="CR3582" i="1"/>
  <c r="CL3582" i="1"/>
  <c r="CR3581" i="1"/>
  <c r="CL3581" i="1"/>
  <c r="CR3580" i="1"/>
  <c r="CL3580" i="1"/>
  <c r="CR3579" i="1"/>
  <c r="CL3579" i="1"/>
  <c r="CR3578" i="1"/>
  <c r="CL3578" i="1"/>
  <c r="CR3577" i="1"/>
  <c r="CL3577" i="1"/>
  <c r="CR3576" i="1"/>
  <c r="CL3576" i="1"/>
  <c r="CR3575" i="1"/>
  <c r="CL3575" i="1"/>
  <c r="CR3574" i="1"/>
  <c r="CL3574" i="1"/>
  <c r="CR3573" i="1"/>
  <c r="CL3573" i="1"/>
  <c r="CR3572" i="1"/>
  <c r="CL3572" i="1"/>
  <c r="CR3571" i="1"/>
  <c r="CL3571" i="1"/>
  <c r="CR3570" i="1"/>
  <c r="CL3570" i="1"/>
  <c r="CR3569" i="1"/>
  <c r="CL3569" i="1"/>
  <c r="CR3568" i="1"/>
  <c r="CL3568" i="1"/>
  <c r="CR3567" i="1"/>
  <c r="CL3567" i="1"/>
  <c r="CR3566" i="1"/>
  <c r="CL3566" i="1"/>
  <c r="CR3565" i="1"/>
  <c r="CL3565" i="1"/>
  <c r="CR3564" i="1"/>
  <c r="CL3564" i="1"/>
  <c r="CR3563" i="1"/>
  <c r="CL3563" i="1"/>
  <c r="CR3562" i="1"/>
  <c r="CL3562" i="1"/>
  <c r="CR3561" i="1"/>
  <c r="CL3561" i="1"/>
  <c r="CR3560" i="1"/>
  <c r="CL3560" i="1"/>
  <c r="CR3559" i="1"/>
  <c r="CL3559" i="1"/>
  <c r="CR3558" i="1"/>
  <c r="CL3558" i="1"/>
  <c r="CR3557" i="1"/>
  <c r="CL3557" i="1"/>
  <c r="CR3556" i="1"/>
  <c r="CL3556" i="1"/>
  <c r="CR3555" i="1"/>
  <c r="CL3555" i="1"/>
  <c r="CR3554" i="1"/>
  <c r="CL3554" i="1"/>
  <c r="CR3553" i="1"/>
  <c r="CL3553" i="1"/>
  <c r="CR3552" i="1"/>
  <c r="CL3552" i="1"/>
  <c r="CR3551" i="1"/>
  <c r="CL3551" i="1"/>
  <c r="CR3550" i="1"/>
  <c r="CL3550" i="1"/>
  <c r="CR3549" i="1"/>
  <c r="CL3549" i="1"/>
  <c r="CR3548" i="1"/>
  <c r="CL3548" i="1"/>
  <c r="CR3547" i="1"/>
  <c r="CL3547" i="1"/>
  <c r="CR3546" i="1"/>
  <c r="CL3546" i="1"/>
  <c r="CR3545" i="1"/>
  <c r="CL3545" i="1"/>
  <c r="CR3544" i="1"/>
  <c r="CL3544" i="1"/>
  <c r="CR3543" i="1"/>
  <c r="CL3543" i="1"/>
  <c r="CR3542" i="1"/>
  <c r="CL3542" i="1"/>
  <c r="CR3541" i="1"/>
  <c r="CL3541" i="1"/>
  <c r="CR3540" i="1"/>
  <c r="CL3540" i="1"/>
  <c r="CR3539" i="1"/>
  <c r="CL3539" i="1"/>
  <c r="CR3538" i="1"/>
  <c r="CL3538" i="1"/>
  <c r="CR3537" i="1"/>
  <c r="CL3537" i="1"/>
  <c r="CR3536" i="1"/>
  <c r="CL3536" i="1"/>
  <c r="CR3535" i="1"/>
  <c r="CL3535" i="1"/>
  <c r="CR3534" i="1"/>
  <c r="CL3534" i="1"/>
  <c r="CR3533" i="1"/>
  <c r="CL3533" i="1"/>
  <c r="CR3532" i="1"/>
  <c r="CL3532" i="1"/>
  <c r="CR3531" i="1"/>
  <c r="CL3531" i="1"/>
  <c r="CR3530" i="1"/>
  <c r="CL3530" i="1"/>
  <c r="CR3529" i="1"/>
  <c r="CL3529" i="1"/>
  <c r="CR3528" i="1"/>
  <c r="CL3528" i="1"/>
  <c r="CR3527" i="1"/>
  <c r="CL3527" i="1"/>
  <c r="CR3526" i="1"/>
  <c r="CL3526" i="1"/>
  <c r="CR3525" i="1"/>
  <c r="CL3525" i="1"/>
  <c r="CR3524" i="1"/>
  <c r="CL3524" i="1"/>
  <c r="CR3523" i="1"/>
  <c r="CL3523" i="1"/>
  <c r="CR3522" i="1"/>
  <c r="CL3522" i="1"/>
  <c r="CR3521" i="1"/>
  <c r="CL3521" i="1"/>
  <c r="CR3520" i="1"/>
  <c r="CL3520" i="1"/>
  <c r="CR3519" i="1"/>
  <c r="CL3519" i="1"/>
  <c r="CR3518" i="1"/>
  <c r="CL3518" i="1"/>
  <c r="CR3517" i="1"/>
  <c r="CL3517" i="1"/>
  <c r="CR3516" i="1"/>
  <c r="CL3516" i="1"/>
  <c r="CR3515" i="1"/>
  <c r="CL3515" i="1"/>
  <c r="CR3514" i="1"/>
  <c r="CL3514" i="1"/>
  <c r="CR3513" i="1"/>
  <c r="CL3513" i="1"/>
  <c r="CR3512" i="1"/>
  <c r="CL3512" i="1"/>
  <c r="CR3511" i="1"/>
  <c r="CL3511" i="1"/>
  <c r="CR3510" i="1"/>
  <c r="CL3510" i="1"/>
  <c r="CR3509" i="1"/>
  <c r="CL3509" i="1"/>
  <c r="CR3508" i="1"/>
  <c r="CL3508" i="1"/>
  <c r="CR3507" i="1"/>
  <c r="CL3507" i="1"/>
  <c r="CR3506" i="1"/>
  <c r="CL3506" i="1"/>
  <c r="CR3505" i="1"/>
  <c r="CL3505" i="1"/>
  <c r="CR3504" i="1"/>
  <c r="CL3504" i="1"/>
  <c r="CR3503" i="1"/>
  <c r="CL3503" i="1"/>
  <c r="CR3502" i="1"/>
  <c r="CL3502" i="1"/>
  <c r="CR3501" i="1"/>
  <c r="CL3501" i="1"/>
  <c r="CR3500" i="1"/>
  <c r="CL3500" i="1"/>
  <c r="CR3499" i="1"/>
  <c r="CL3499" i="1"/>
  <c r="CR3498" i="1"/>
  <c r="CL3498" i="1"/>
  <c r="CR3497" i="1"/>
  <c r="CL3497" i="1"/>
  <c r="CR3496" i="1"/>
  <c r="CL3496" i="1"/>
  <c r="CR3495" i="1"/>
  <c r="CL3495" i="1"/>
  <c r="CR3494" i="1"/>
  <c r="CL3494" i="1"/>
  <c r="CR3493" i="1"/>
  <c r="CL3493" i="1"/>
  <c r="CR3492" i="1"/>
  <c r="CL3492" i="1"/>
  <c r="CR3491" i="1"/>
  <c r="CL3491" i="1"/>
  <c r="CR3490" i="1"/>
  <c r="CL3490" i="1"/>
  <c r="CR3489" i="1"/>
  <c r="CL3489" i="1"/>
  <c r="CR3488" i="1"/>
  <c r="CL3488" i="1"/>
  <c r="CR3487" i="1"/>
  <c r="CL3487" i="1"/>
  <c r="CR3486" i="1"/>
  <c r="CL3486" i="1"/>
  <c r="CR3485" i="1"/>
  <c r="CL3485" i="1"/>
  <c r="CR3484" i="1"/>
  <c r="CL3484" i="1"/>
  <c r="CR3483" i="1"/>
  <c r="CL3483" i="1"/>
  <c r="CR3482" i="1"/>
  <c r="CL3482" i="1"/>
  <c r="CR3481" i="1"/>
  <c r="CL3481" i="1"/>
  <c r="CR3480" i="1"/>
  <c r="CL3480" i="1"/>
  <c r="CR3479" i="1"/>
  <c r="CL3479" i="1"/>
  <c r="CR3478" i="1"/>
  <c r="CL3478" i="1"/>
  <c r="CR3477" i="1"/>
  <c r="CL3477" i="1"/>
  <c r="CR3476" i="1"/>
  <c r="CL3476" i="1"/>
  <c r="CR3475" i="1"/>
  <c r="CL3475" i="1"/>
  <c r="CR3474" i="1"/>
  <c r="CL3474" i="1"/>
  <c r="CR3473" i="1"/>
  <c r="CL3473" i="1"/>
  <c r="CR3472" i="1"/>
  <c r="CL3472" i="1"/>
  <c r="CR3471" i="1"/>
  <c r="CL3471" i="1"/>
  <c r="CR3470" i="1"/>
  <c r="CL3470" i="1"/>
  <c r="CR3469" i="1"/>
  <c r="CL3469" i="1"/>
  <c r="CR3468" i="1"/>
  <c r="CL3468" i="1"/>
  <c r="CR3467" i="1"/>
  <c r="CL3467" i="1"/>
  <c r="CR3466" i="1"/>
  <c r="CL3466" i="1"/>
  <c r="CR3465" i="1"/>
  <c r="CL3465" i="1"/>
  <c r="CR3464" i="1"/>
  <c r="CL3464" i="1"/>
  <c r="CR3463" i="1"/>
  <c r="CL3463" i="1"/>
  <c r="CR3462" i="1"/>
  <c r="CL3462" i="1"/>
  <c r="CR3461" i="1"/>
  <c r="CL3461" i="1"/>
  <c r="CR3460" i="1"/>
  <c r="CL3460" i="1"/>
  <c r="CR3459" i="1"/>
  <c r="CL3459" i="1"/>
  <c r="CR3458" i="1"/>
  <c r="CL3458" i="1"/>
  <c r="CR3457" i="1"/>
  <c r="CL3457" i="1"/>
  <c r="CR3456" i="1"/>
  <c r="CL3456" i="1"/>
  <c r="CR3455" i="1"/>
  <c r="CL3455" i="1"/>
  <c r="CR3454" i="1"/>
  <c r="CL3454" i="1"/>
  <c r="CR3453" i="1"/>
  <c r="CL3453" i="1"/>
  <c r="CR3452" i="1"/>
  <c r="CL3452" i="1"/>
  <c r="CR3451" i="1"/>
  <c r="CL3451" i="1"/>
  <c r="CR3450" i="1"/>
  <c r="CL3450" i="1"/>
  <c r="CR3449" i="1"/>
  <c r="CL3449" i="1"/>
  <c r="CR3448" i="1"/>
  <c r="CL3448" i="1"/>
  <c r="CR3447" i="1"/>
  <c r="CL3447" i="1"/>
  <c r="CR3446" i="1"/>
  <c r="CL3446" i="1"/>
  <c r="CR3445" i="1"/>
  <c r="CL3445" i="1"/>
  <c r="CR3444" i="1"/>
  <c r="CL3444" i="1"/>
  <c r="CR3443" i="1"/>
  <c r="CL3443" i="1"/>
  <c r="CR3442" i="1"/>
  <c r="CL3442" i="1"/>
  <c r="CR3441" i="1"/>
  <c r="CL3441" i="1"/>
  <c r="CR3440" i="1"/>
  <c r="CL3440" i="1"/>
  <c r="CR3439" i="1"/>
  <c r="CL3439" i="1"/>
  <c r="CR3438" i="1"/>
  <c r="CL3438" i="1"/>
  <c r="CR3437" i="1"/>
  <c r="CL3437" i="1"/>
  <c r="CR3436" i="1"/>
  <c r="CL3436" i="1"/>
  <c r="CR3435" i="1"/>
  <c r="CL3435" i="1"/>
  <c r="CR3434" i="1"/>
  <c r="CL3434" i="1"/>
  <c r="CR3433" i="1"/>
  <c r="CL3433" i="1"/>
  <c r="CR3432" i="1"/>
  <c r="CL3432" i="1"/>
  <c r="CR3431" i="1"/>
  <c r="CL3431" i="1"/>
  <c r="CR3430" i="1"/>
  <c r="CL3430" i="1"/>
  <c r="CR3429" i="1"/>
  <c r="CL3429" i="1"/>
  <c r="CR3428" i="1"/>
  <c r="CL3428" i="1"/>
  <c r="CR3427" i="1"/>
  <c r="CL3427" i="1"/>
  <c r="CR3426" i="1"/>
  <c r="CL3426" i="1"/>
  <c r="CR3425" i="1"/>
  <c r="CL3425" i="1"/>
  <c r="CR3424" i="1"/>
  <c r="CL3424" i="1"/>
  <c r="CR3423" i="1"/>
  <c r="CL3423" i="1"/>
  <c r="CR3422" i="1"/>
  <c r="CL3422" i="1"/>
  <c r="CR3421" i="1"/>
  <c r="CL3421" i="1"/>
  <c r="CR3420" i="1"/>
  <c r="CL3420" i="1"/>
  <c r="CR3419" i="1"/>
  <c r="CL3419" i="1"/>
  <c r="CR3418" i="1"/>
  <c r="CL3418" i="1"/>
  <c r="CR3417" i="1"/>
  <c r="CL3417" i="1"/>
  <c r="CR3416" i="1"/>
  <c r="CL3416" i="1"/>
  <c r="CR3415" i="1"/>
  <c r="CL3415" i="1"/>
  <c r="CR3414" i="1"/>
  <c r="CL3414" i="1"/>
  <c r="CR3413" i="1"/>
  <c r="CL3413" i="1"/>
  <c r="CR3412" i="1"/>
  <c r="CL3412" i="1"/>
  <c r="CR3411" i="1"/>
  <c r="CL3411" i="1"/>
  <c r="CR3410" i="1"/>
  <c r="CL3410" i="1"/>
  <c r="CR3409" i="1"/>
  <c r="CL3409" i="1"/>
  <c r="CR3408" i="1"/>
  <c r="CL3408" i="1"/>
  <c r="CR3407" i="1"/>
  <c r="CL3407" i="1"/>
  <c r="CR3406" i="1"/>
  <c r="CL3406" i="1"/>
  <c r="CR3405" i="1"/>
  <c r="CL3405" i="1"/>
  <c r="CR3404" i="1"/>
  <c r="CL3404" i="1"/>
  <c r="CR3403" i="1"/>
  <c r="CL3403" i="1"/>
  <c r="CR3402" i="1"/>
  <c r="CL3402" i="1"/>
  <c r="CR3401" i="1"/>
  <c r="CL3401" i="1"/>
  <c r="CR3400" i="1"/>
  <c r="CL3400" i="1"/>
  <c r="CR3399" i="1"/>
  <c r="CL3399" i="1"/>
  <c r="CR3398" i="1"/>
  <c r="CL3398" i="1"/>
  <c r="CR3397" i="1"/>
  <c r="CL3397" i="1"/>
  <c r="CR3396" i="1"/>
  <c r="CL3396" i="1"/>
  <c r="CR3395" i="1"/>
  <c r="CL3395" i="1"/>
  <c r="CR3394" i="1"/>
  <c r="CL3394" i="1"/>
  <c r="CR3393" i="1"/>
  <c r="CL3393" i="1"/>
  <c r="CR3392" i="1"/>
  <c r="CL3392" i="1"/>
  <c r="CR3391" i="1"/>
  <c r="CL3391" i="1"/>
  <c r="CR3390" i="1"/>
  <c r="CL3390" i="1"/>
  <c r="CR3389" i="1"/>
  <c r="CL3389" i="1"/>
  <c r="CR3388" i="1"/>
  <c r="CL3388" i="1"/>
  <c r="CR3387" i="1"/>
  <c r="CL3387" i="1"/>
  <c r="CR3386" i="1"/>
  <c r="CL3386" i="1"/>
  <c r="CR3385" i="1"/>
  <c r="CL3385" i="1"/>
  <c r="CR3384" i="1"/>
  <c r="CL3384" i="1"/>
  <c r="CR3383" i="1"/>
  <c r="CL3383" i="1"/>
  <c r="CR3382" i="1"/>
  <c r="CL3382" i="1"/>
  <c r="CR3381" i="1"/>
  <c r="CL3381" i="1"/>
  <c r="CR3380" i="1"/>
  <c r="CL3380" i="1"/>
  <c r="CR3379" i="1"/>
  <c r="CL3379" i="1"/>
  <c r="CR3378" i="1"/>
  <c r="CL3378" i="1"/>
  <c r="CR3377" i="1"/>
  <c r="CL3377" i="1"/>
  <c r="CR3376" i="1"/>
  <c r="CL3376" i="1"/>
  <c r="CR3375" i="1"/>
  <c r="CL3375" i="1"/>
  <c r="CR3374" i="1"/>
  <c r="CL3374" i="1"/>
  <c r="CR3373" i="1"/>
  <c r="CL3373" i="1"/>
  <c r="CR3372" i="1"/>
  <c r="CL3372" i="1"/>
  <c r="CR3371" i="1"/>
  <c r="CL3371" i="1"/>
  <c r="CR3370" i="1"/>
  <c r="CL3370" i="1"/>
  <c r="CR3369" i="1"/>
  <c r="CL3369" i="1"/>
  <c r="CR3368" i="1"/>
  <c r="CL3368" i="1"/>
  <c r="CR3367" i="1"/>
  <c r="CL3367" i="1"/>
  <c r="CR3366" i="1"/>
  <c r="CL3366" i="1"/>
  <c r="CR3365" i="1"/>
  <c r="CL3365" i="1"/>
  <c r="CR3364" i="1"/>
  <c r="CL3364" i="1"/>
  <c r="CR3363" i="1"/>
  <c r="CL3363" i="1"/>
  <c r="CR3362" i="1"/>
  <c r="CL3362" i="1"/>
  <c r="CR3361" i="1"/>
  <c r="CL3361" i="1"/>
  <c r="CR3360" i="1"/>
  <c r="CL3360" i="1"/>
  <c r="CR3359" i="1"/>
  <c r="CL3359" i="1"/>
  <c r="CR3358" i="1"/>
  <c r="CL3358" i="1"/>
  <c r="CR3357" i="1"/>
  <c r="CL3357" i="1"/>
  <c r="CR3356" i="1"/>
  <c r="CL3356" i="1"/>
  <c r="CR3355" i="1"/>
  <c r="CL3355" i="1"/>
  <c r="CR3354" i="1"/>
  <c r="CL3354" i="1"/>
  <c r="CR3353" i="1"/>
  <c r="CL3353" i="1"/>
  <c r="CR3352" i="1"/>
  <c r="CL3352" i="1"/>
  <c r="CR3351" i="1"/>
  <c r="CL3351" i="1"/>
  <c r="CR3350" i="1"/>
  <c r="CL3350" i="1"/>
  <c r="CR3349" i="1"/>
  <c r="CL3349" i="1"/>
  <c r="CR3348" i="1"/>
  <c r="CL3348" i="1"/>
  <c r="CR3347" i="1"/>
  <c r="CL3347" i="1"/>
  <c r="CR3346" i="1"/>
  <c r="CL3346" i="1"/>
  <c r="CR3345" i="1"/>
  <c r="CL3345" i="1"/>
  <c r="CR3344" i="1"/>
  <c r="CL3344" i="1"/>
  <c r="CR3343" i="1"/>
  <c r="CL3343" i="1"/>
  <c r="CR3342" i="1"/>
  <c r="CL3342" i="1"/>
  <c r="CR3341" i="1"/>
  <c r="CL3341" i="1"/>
  <c r="CR3340" i="1"/>
  <c r="CL3340" i="1"/>
  <c r="CR3339" i="1"/>
  <c r="CL3339" i="1"/>
  <c r="CR3338" i="1"/>
  <c r="CL3338" i="1"/>
  <c r="CR3337" i="1"/>
  <c r="CL3337" i="1"/>
  <c r="CR3336" i="1"/>
  <c r="CL3336" i="1"/>
  <c r="CR3335" i="1"/>
  <c r="CL3335" i="1"/>
  <c r="CR3334" i="1"/>
  <c r="CL3334" i="1"/>
  <c r="CR3333" i="1"/>
  <c r="CL3333" i="1"/>
  <c r="CR3332" i="1"/>
  <c r="CL3332" i="1"/>
  <c r="CR3331" i="1"/>
  <c r="CL3331" i="1"/>
  <c r="CR3330" i="1"/>
  <c r="CL3330" i="1"/>
  <c r="CR3329" i="1"/>
  <c r="CL3329" i="1"/>
  <c r="CR3328" i="1"/>
  <c r="CL3328" i="1"/>
  <c r="CR3327" i="1"/>
  <c r="CL3327" i="1"/>
  <c r="CR3326" i="1"/>
  <c r="CL3326" i="1"/>
  <c r="CR3325" i="1"/>
  <c r="CL3325" i="1"/>
  <c r="CR3324" i="1"/>
  <c r="CL3324" i="1"/>
  <c r="CR3323" i="1"/>
  <c r="CL3323" i="1"/>
  <c r="CR3322" i="1"/>
  <c r="CL3322" i="1"/>
  <c r="CR3321" i="1"/>
  <c r="CL3321" i="1"/>
  <c r="CR3320" i="1"/>
  <c r="CL3320" i="1"/>
  <c r="CR3319" i="1"/>
  <c r="CL3319" i="1"/>
  <c r="CR3318" i="1"/>
  <c r="CL3318" i="1"/>
  <c r="CR3317" i="1"/>
  <c r="CL3317" i="1"/>
  <c r="CR3316" i="1"/>
  <c r="CL3316" i="1"/>
  <c r="CR3315" i="1"/>
  <c r="CL3315" i="1"/>
  <c r="CR3314" i="1"/>
  <c r="CL3314" i="1"/>
  <c r="CR3313" i="1"/>
  <c r="CL3313" i="1"/>
  <c r="CR3312" i="1"/>
  <c r="CL3312" i="1"/>
  <c r="CR3311" i="1"/>
  <c r="CL3311" i="1"/>
  <c r="CR3310" i="1"/>
  <c r="CL3310" i="1"/>
  <c r="CR3309" i="1"/>
  <c r="CL3309" i="1"/>
  <c r="CR3308" i="1"/>
  <c r="CL3308" i="1"/>
  <c r="CR3307" i="1"/>
  <c r="CL3307" i="1"/>
  <c r="CR3306" i="1"/>
  <c r="CL3306" i="1"/>
  <c r="CR3305" i="1"/>
  <c r="CL3305" i="1"/>
  <c r="CR3304" i="1"/>
  <c r="CL3304" i="1"/>
  <c r="CR3303" i="1"/>
  <c r="CL3303" i="1"/>
  <c r="CR3302" i="1"/>
  <c r="CL3302" i="1"/>
  <c r="CR3301" i="1"/>
  <c r="CL3301" i="1"/>
  <c r="CR3300" i="1"/>
  <c r="CL3300" i="1"/>
  <c r="CR3299" i="1"/>
  <c r="CL3299" i="1"/>
  <c r="CR3298" i="1"/>
  <c r="CL3298" i="1"/>
  <c r="CR3297" i="1"/>
  <c r="CL3297" i="1"/>
  <c r="CR3296" i="1"/>
  <c r="CL3296" i="1"/>
  <c r="CR3295" i="1"/>
  <c r="CL3295" i="1"/>
  <c r="CR3294" i="1"/>
  <c r="CL3294" i="1"/>
  <c r="CR3293" i="1"/>
  <c r="CL3293" i="1"/>
  <c r="CR3292" i="1"/>
  <c r="CL3292" i="1"/>
  <c r="CR3291" i="1"/>
  <c r="CL3291" i="1"/>
  <c r="CR3290" i="1"/>
  <c r="CL3290" i="1"/>
  <c r="CR3289" i="1"/>
  <c r="CL3289" i="1"/>
  <c r="CR3288" i="1"/>
  <c r="CL3288" i="1"/>
  <c r="CR3287" i="1"/>
  <c r="CL3287" i="1"/>
  <c r="CR3286" i="1"/>
  <c r="CL3286" i="1"/>
  <c r="CR3285" i="1"/>
  <c r="CL3285" i="1"/>
  <c r="CR3284" i="1"/>
  <c r="CL3284" i="1"/>
  <c r="CR3283" i="1"/>
  <c r="CL3283" i="1"/>
  <c r="CR3282" i="1"/>
  <c r="CL3282" i="1"/>
  <c r="CR3281" i="1"/>
  <c r="CL3281" i="1"/>
  <c r="CR3280" i="1"/>
  <c r="CL3280" i="1"/>
  <c r="CR3279" i="1"/>
  <c r="CL3279" i="1"/>
  <c r="CR3278" i="1"/>
  <c r="CL3278" i="1"/>
  <c r="CR3277" i="1"/>
  <c r="CL3277" i="1"/>
  <c r="CR3276" i="1"/>
  <c r="CL3276" i="1"/>
  <c r="CR3275" i="1"/>
  <c r="CL3275" i="1"/>
  <c r="CR3274" i="1"/>
  <c r="CL3274" i="1"/>
  <c r="CR3273" i="1"/>
  <c r="CL3273" i="1"/>
  <c r="CR3272" i="1"/>
  <c r="CL3272" i="1"/>
  <c r="CR3271" i="1"/>
  <c r="CL3271" i="1"/>
  <c r="CR3270" i="1"/>
  <c r="CL3270" i="1"/>
  <c r="CR3269" i="1"/>
  <c r="CL3269" i="1"/>
  <c r="CR3268" i="1"/>
  <c r="CL3268" i="1"/>
  <c r="CR3267" i="1"/>
  <c r="CL3267" i="1"/>
  <c r="CR3266" i="1"/>
  <c r="CL3266" i="1"/>
  <c r="CR3265" i="1"/>
  <c r="CL3265" i="1"/>
  <c r="CR3264" i="1"/>
  <c r="CL3264" i="1"/>
  <c r="CR3263" i="1"/>
  <c r="CL3263" i="1"/>
  <c r="CR3262" i="1"/>
  <c r="CL3262" i="1"/>
  <c r="CR3261" i="1"/>
  <c r="CL3261" i="1"/>
  <c r="CR3260" i="1"/>
  <c r="CL3260" i="1"/>
  <c r="CR3259" i="1"/>
  <c r="CL3259" i="1"/>
  <c r="CR3258" i="1"/>
  <c r="CL3258" i="1"/>
  <c r="CR3257" i="1"/>
  <c r="CL3257" i="1"/>
  <c r="CR3256" i="1"/>
  <c r="CL3256" i="1"/>
  <c r="CR3255" i="1"/>
  <c r="CL3255" i="1"/>
  <c r="CR3254" i="1"/>
  <c r="CL3254" i="1"/>
  <c r="CR3253" i="1"/>
  <c r="CL3253" i="1"/>
  <c r="CR3252" i="1"/>
  <c r="CL3252" i="1"/>
  <c r="CR3251" i="1"/>
  <c r="CL3251" i="1"/>
  <c r="CR3250" i="1"/>
  <c r="CL3250" i="1"/>
  <c r="CR3249" i="1"/>
  <c r="CL3249" i="1"/>
  <c r="CR3248" i="1"/>
  <c r="CL3248" i="1"/>
  <c r="CR3247" i="1"/>
  <c r="CL3247" i="1"/>
  <c r="CR3246" i="1"/>
  <c r="CL3246" i="1"/>
  <c r="CR3245" i="1"/>
  <c r="CL3245" i="1"/>
  <c r="CR3244" i="1"/>
  <c r="CL3244" i="1"/>
  <c r="CR3243" i="1"/>
  <c r="CL3243" i="1"/>
  <c r="CR3242" i="1"/>
  <c r="CL3242" i="1"/>
  <c r="CR3241" i="1"/>
  <c r="CL3241" i="1"/>
  <c r="CR3240" i="1"/>
  <c r="CL3240" i="1"/>
  <c r="CR3239" i="1"/>
  <c r="CL3239" i="1"/>
  <c r="CR3238" i="1"/>
  <c r="CL3238" i="1"/>
  <c r="CR3237" i="1"/>
  <c r="CL3237" i="1"/>
  <c r="CR3236" i="1"/>
  <c r="CL3236" i="1"/>
  <c r="CR3235" i="1"/>
  <c r="CL3235" i="1"/>
  <c r="CR3234" i="1"/>
  <c r="CL3234" i="1"/>
  <c r="CR3233" i="1"/>
  <c r="CL3233" i="1"/>
  <c r="CR3232" i="1"/>
  <c r="CL3232" i="1"/>
  <c r="CR3231" i="1"/>
  <c r="CL3231" i="1"/>
  <c r="CR3230" i="1"/>
  <c r="CL3230" i="1"/>
  <c r="CR3229" i="1"/>
  <c r="CL3229" i="1"/>
  <c r="CR3228" i="1"/>
  <c r="CL3228" i="1"/>
  <c r="CR3227" i="1"/>
  <c r="CL3227" i="1"/>
  <c r="CR3226" i="1"/>
  <c r="CL3226" i="1"/>
  <c r="CR3225" i="1"/>
  <c r="CL3225" i="1"/>
  <c r="CR3224" i="1"/>
  <c r="CL3224" i="1"/>
  <c r="CR3223" i="1"/>
  <c r="CL3223" i="1"/>
  <c r="CR3222" i="1"/>
  <c r="CL3222" i="1"/>
  <c r="CR3221" i="1"/>
  <c r="CL3221" i="1"/>
  <c r="CR3220" i="1"/>
  <c r="CL3220" i="1"/>
  <c r="CR3219" i="1"/>
  <c r="CL3219" i="1"/>
  <c r="CR3218" i="1"/>
  <c r="CL3218" i="1"/>
  <c r="CR3217" i="1"/>
  <c r="CL3217" i="1"/>
  <c r="CR3216" i="1"/>
  <c r="CL3216" i="1"/>
  <c r="CR3215" i="1"/>
  <c r="CL3215" i="1"/>
  <c r="CR3214" i="1"/>
  <c r="CL3214" i="1"/>
  <c r="CR3213" i="1"/>
  <c r="CL3213" i="1"/>
  <c r="CR3212" i="1"/>
  <c r="CL3212" i="1"/>
  <c r="CR3211" i="1"/>
  <c r="CL3211" i="1"/>
  <c r="CR3210" i="1"/>
  <c r="CL3210" i="1"/>
  <c r="CR3209" i="1"/>
  <c r="CL3209" i="1"/>
  <c r="CR3208" i="1"/>
  <c r="CL3208" i="1"/>
  <c r="CR3207" i="1"/>
  <c r="CL3207" i="1"/>
  <c r="CR3206" i="1"/>
  <c r="CL3206" i="1"/>
  <c r="CR3205" i="1"/>
  <c r="CL3205" i="1"/>
  <c r="CR3204" i="1"/>
  <c r="CL3204" i="1"/>
  <c r="CR3203" i="1"/>
  <c r="CL3203" i="1"/>
  <c r="CR3202" i="1"/>
  <c r="CL3202" i="1"/>
  <c r="CR3201" i="1"/>
  <c r="CL3201" i="1"/>
  <c r="CR3200" i="1"/>
  <c r="CL3200" i="1"/>
  <c r="CR3199" i="1"/>
  <c r="CL3199" i="1"/>
  <c r="CR3198" i="1"/>
  <c r="CL3198" i="1"/>
  <c r="CR3197" i="1"/>
  <c r="CL3197" i="1"/>
  <c r="CR3196" i="1"/>
  <c r="CL3196" i="1"/>
  <c r="CR3195" i="1"/>
  <c r="CL3195" i="1"/>
  <c r="CR3194" i="1"/>
  <c r="CL3194" i="1"/>
  <c r="CR3193" i="1"/>
  <c r="CL3193" i="1"/>
  <c r="CR3192" i="1"/>
  <c r="CL3192" i="1"/>
  <c r="CR3191" i="1"/>
  <c r="CL3191" i="1"/>
  <c r="CR3190" i="1"/>
  <c r="CL3190" i="1"/>
  <c r="CR3189" i="1"/>
  <c r="CL3189" i="1"/>
  <c r="CR3188" i="1"/>
  <c r="CL3188" i="1"/>
  <c r="CR3187" i="1"/>
  <c r="CL3187" i="1"/>
  <c r="CR3186" i="1"/>
  <c r="CL3186" i="1"/>
  <c r="CR3185" i="1"/>
  <c r="CL3185" i="1"/>
  <c r="CR3184" i="1"/>
  <c r="CL3184" i="1"/>
  <c r="CR3183" i="1"/>
  <c r="CL3183" i="1"/>
  <c r="CR3182" i="1"/>
  <c r="CL3182" i="1"/>
  <c r="CR3181" i="1"/>
  <c r="CL3181" i="1"/>
  <c r="CR3180" i="1"/>
  <c r="CL3180" i="1"/>
  <c r="CR3179" i="1"/>
  <c r="CL3179" i="1"/>
  <c r="CR3178" i="1"/>
  <c r="CL3178" i="1"/>
  <c r="CR3177" i="1"/>
  <c r="CL3177" i="1"/>
  <c r="CR3176" i="1"/>
  <c r="CL3176" i="1"/>
  <c r="CR3175" i="1"/>
  <c r="CL3175" i="1"/>
  <c r="CR3174" i="1"/>
  <c r="CL3174" i="1"/>
  <c r="CR3173" i="1"/>
  <c r="CL3173" i="1"/>
  <c r="CR3172" i="1"/>
  <c r="CL3172" i="1"/>
  <c r="CR3171" i="1"/>
  <c r="CL3171" i="1"/>
  <c r="CR3170" i="1"/>
  <c r="CL3170" i="1"/>
  <c r="CR3169" i="1"/>
  <c r="CL3169" i="1"/>
  <c r="CR3168" i="1"/>
  <c r="CL3168" i="1"/>
  <c r="CR3167" i="1"/>
  <c r="CL3167" i="1"/>
  <c r="CR3166" i="1"/>
  <c r="CL3166" i="1"/>
  <c r="CR3165" i="1"/>
  <c r="CL3165" i="1"/>
  <c r="CR3164" i="1"/>
  <c r="CL3164" i="1"/>
  <c r="CR3163" i="1"/>
  <c r="CL3163" i="1"/>
  <c r="CR3162" i="1"/>
  <c r="CL3162" i="1"/>
  <c r="CR3161" i="1"/>
  <c r="CL3161" i="1"/>
  <c r="CR3160" i="1"/>
  <c r="CL3160" i="1"/>
  <c r="CR3159" i="1"/>
  <c r="CL3159" i="1"/>
  <c r="CR3158" i="1"/>
  <c r="CL3158" i="1"/>
  <c r="CR3157" i="1"/>
  <c r="CL3157" i="1"/>
  <c r="CR3156" i="1"/>
  <c r="CL3156" i="1"/>
  <c r="CR3155" i="1"/>
  <c r="CL3155" i="1"/>
  <c r="CR3154" i="1"/>
  <c r="CL3154" i="1"/>
  <c r="CR3153" i="1"/>
  <c r="CL3153" i="1"/>
  <c r="CR3152" i="1"/>
  <c r="CL3152" i="1"/>
  <c r="CR3151" i="1"/>
  <c r="CL3151" i="1"/>
  <c r="CR3150" i="1"/>
  <c r="CL3150" i="1"/>
  <c r="CR3149" i="1"/>
  <c r="CL3149" i="1"/>
  <c r="CR3148" i="1"/>
  <c r="CL3148" i="1"/>
  <c r="CR3147" i="1"/>
  <c r="CL3147" i="1"/>
  <c r="CR3146" i="1"/>
  <c r="CL3146" i="1"/>
  <c r="CR3145" i="1"/>
  <c r="CL3145" i="1"/>
  <c r="CR3144" i="1"/>
  <c r="CL3144" i="1"/>
  <c r="CR3143" i="1"/>
  <c r="CL3143" i="1"/>
  <c r="CR3142" i="1"/>
  <c r="CL3142" i="1"/>
  <c r="CR3141" i="1"/>
  <c r="CL3141" i="1"/>
  <c r="CR3140" i="1"/>
  <c r="CL3140" i="1"/>
  <c r="CR3139" i="1"/>
  <c r="CL3139" i="1"/>
  <c r="CR3138" i="1"/>
  <c r="CL3138" i="1"/>
  <c r="CR3137" i="1"/>
  <c r="CL3137" i="1"/>
  <c r="CR3136" i="1"/>
  <c r="CL3136" i="1"/>
  <c r="CR3135" i="1"/>
  <c r="CL3135" i="1"/>
  <c r="CR3134" i="1"/>
  <c r="CL3134" i="1"/>
  <c r="CR3133" i="1"/>
  <c r="CL3133" i="1"/>
  <c r="CR3132" i="1"/>
  <c r="CL3132" i="1"/>
  <c r="CR3131" i="1"/>
  <c r="CL3131" i="1"/>
  <c r="CR3130" i="1"/>
  <c r="CL3130" i="1"/>
  <c r="CR3129" i="1"/>
  <c r="CL3129" i="1"/>
  <c r="CR3128" i="1"/>
  <c r="CL3128" i="1"/>
  <c r="CR3127" i="1"/>
  <c r="CL3127" i="1"/>
  <c r="CR3126" i="1"/>
  <c r="CL3126" i="1"/>
  <c r="CR3125" i="1"/>
  <c r="CL3125" i="1"/>
  <c r="CR3124" i="1"/>
  <c r="CL3124" i="1"/>
  <c r="CR3123" i="1"/>
  <c r="CL3123" i="1"/>
  <c r="CR3122" i="1"/>
  <c r="CL3122" i="1"/>
  <c r="CR3121" i="1"/>
  <c r="CL3121" i="1"/>
  <c r="CR3120" i="1"/>
  <c r="CL3120" i="1"/>
  <c r="CR3119" i="1"/>
  <c r="CL3119" i="1"/>
  <c r="CR3118" i="1"/>
  <c r="CL3118" i="1"/>
  <c r="CR3117" i="1"/>
  <c r="CL3117" i="1"/>
  <c r="CR3116" i="1"/>
  <c r="CL3116" i="1"/>
  <c r="CR3115" i="1"/>
  <c r="CL3115" i="1"/>
  <c r="CR3114" i="1"/>
  <c r="CL3114" i="1"/>
  <c r="CR3113" i="1"/>
  <c r="CL3113" i="1"/>
  <c r="CR3112" i="1"/>
  <c r="CL3112" i="1"/>
  <c r="CR3111" i="1"/>
  <c r="CL3111" i="1"/>
  <c r="CR3110" i="1"/>
  <c r="CL3110" i="1"/>
  <c r="CR3109" i="1"/>
  <c r="CL3109" i="1"/>
  <c r="CR3108" i="1"/>
  <c r="CL3108" i="1"/>
  <c r="CR3107" i="1"/>
  <c r="CL3107" i="1"/>
  <c r="CR3106" i="1"/>
  <c r="CL3106" i="1"/>
  <c r="CR3105" i="1"/>
  <c r="CL3105" i="1"/>
  <c r="CR3104" i="1"/>
  <c r="CL3104" i="1"/>
  <c r="CR3103" i="1"/>
  <c r="CL3103" i="1"/>
  <c r="CR3102" i="1"/>
  <c r="CL3102" i="1"/>
  <c r="CR3101" i="1"/>
  <c r="CL3101" i="1"/>
  <c r="CR3100" i="1"/>
  <c r="CL3100" i="1"/>
  <c r="CR3099" i="1"/>
  <c r="CL3099" i="1"/>
  <c r="CR3098" i="1"/>
  <c r="CL3098" i="1"/>
  <c r="CR3097" i="1"/>
  <c r="CL3097" i="1"/>
  <c r="CR3096" i="1"/>
  <c r="CL3096" i="1"/>
  <c r="CR3095" i="1"/>
  <c r="CL3095" i="1"/>
  <c r="CR3094" i="1"/>
  <c r="CL3094" i="1"/>
  <c r="CR3093" i="1"/>
  <c r="CL3093" i="1"/>
  <c r="CR3092" i="1"/>
  <c r="CL3092" i="1"/>
  <c r="CR3091" i="1"/>
  <c r="CL3091" i="1"/>
  <c r="CR3090" i="1"/>
  <c r="CL3090" i="1"/>
  <c r="CR3089" i="1"/>
  <c r="CL3089" i="1"/>
  <c r="CR3088" i="1"/>
  <c r="CL3088" i="1"/>
  <c r="CR3087" i="1"/>
  <c r="CL3087" i="1"/>
  <c r="CR3086" i="1"/>
  <c r="CL3086" i="1"/>
  <c r="CR3085" i="1"/>
  <c r="CL3085" i="1"/>
  <c r="CR3084" i="1"/>
  <c r="CL3084" i="1"/>
  <c r="CR3083" i="1"/>
  <c r="CL3083" i="1"/>
  <c r="CR3082" i="1"/>
  <c r="CL3082" i="1"/>
  <c r="CR3081" i="1"/>
  <c r="CL3081" i="1"/>
  <c r="CR3080" i="1"/>
  <c r="CL3080" i="1"/>
  <c r="CR3079" i="1"/>
  <c r="CL3079" i="1"/>
  <c r="CR3078" i="1"/>
  <c r="CL3078" i="1"/>
  <c r="CR3077" i="1"/>
  <c r="CL3077" i="1"/>
  <c r="CR3076" i="1"/>
  <c r="CL3076" i="1"/>
  <c r="CR3075" i="1"/>
  <c r="CL3075" i="1"/>
  <c r="CR3074" i="1"/>
  <c r="CL3074" i="1"/>
  <c r="CR3073" i="1"/>
  <c r="CL3073" i="1"/>
  <c r="CR3072" i="1"/>
  <c r="CL3072" i="1"/>
  <c r="CR3071" i="1"/>
  <c r="CL3071" i="1"/>
  <c r="CR3070" i="1"/>
  <c r="CL3070" i="1"/>
  <c r="CR3069" i="1"/>
  <c r="CL3069" i="1"/>
  <c r="CR3068" i="1"/>
  <c r="CL3068" i="1"/>
  <c r="CR3067" i="1"/>
  <c r="CL3067" i="1"/>
  <c r="CR3066" i="1"/>
  <c r="CL3066" i="1"/>
  <c r="CR3065" i="1"/>
  <c r="CL3065" i="1"/>
  <c r="CR3064" i="1"/>
  <c r="CL3064" i="1"/>
  <c r="CR3063" i="1"/>
  <c r="CL3063" i="1"/>
  <c r="CR3062" i="1"/>
  <c r="CL3062" i="1"/>
  <c r="CR3061" i="1"/>
  <c r="CL3061" i="1"/>
  <c r="CR3060" i="1"/>
  <c r="CL3060" i="1"/>
  <c r="CR3059" i="1"/>
  <c r="CL3059" i="1"/>
  <c r="CR3058" i="1"/>
  <c r="CL3058" i="1"/>
  <c r="CR3057" i="1"/>
  <c r="CL3057" i="1"/>
  <c r="CR3056" i="1"/>
  <c r="CL3056" i="1"/>
  <c r="CR3055" i="1"/>
  <c r="CL3055" i="1"/>
  <c r="CR3054" i="1"/>
  <c r="CL3054" i="1"/>
  <c r="CR3053" i="1"/>
  <c r="CL3053" i="1"/>
  <c r="CR3052" i="1"/>
  <c r="CL3052" i="1"/>
  <c r="CR3051" i="1"/>
  <c r="CL3051" i="1"/>
  <c r="CR3050" i="1"/>
  <c r="CL3050" i="1"/>
  <c r="CR3049" i="1"/>
  <c r="CL3049" i="1"/>
  <c r="CR3048" i="1"/>
  <c r="CL3048" i="1"/>
  <c r="CR3047" i="1"/>
  <c r="CL3047" i="1"/>
  <c r="CR3046" i="1"/>
  <c r="CL3046" i="1"/>
  <c r="CR3045" i="1"/>
  <c r="CL3045" i="1"/>
  <c r="CR3044" i="1"/>
  <c r="CL3044" i="1"/>
  <c r="CR3043" i="1"/>
  <c r="CL3043" i="1"/>
  <c r="CR3042" i="1"/>
  <c r="CL3042" i="1"/>
  <c r="CR3041" i="1"/>
  <c r="CL3041" i="1"/>
  <c r="CR3040" i="1"/>
  <c r="CL3040" i="1"/>
  <c r="CR3039" i="1"/>
  <c r="CL3039" i="1"/>
  <c r="CR3038" i="1"/>
  <c r="CL3038" i="1"/>
  <c r="CR3037" i="1"/>
  <c r="CL3037" i="1"/>
  <c r="CR3036" i="1"/>
  <c r="CL3036" i="1"/>
  <c r="CR3035" i="1"/>
  <c r="CL3035" i="1"/>
  <c r="CR3034" i="1"/>
  <c r="CL3034" i="1"/>
  <c r="CR3033" i="1"/>
  <c r="CL3033" i="1"/>
  <c r="CR3032" i="1"/>
  <c r="CL3032" i="1"/>
  <c r="CR3031" i="1"/>
  <c r="CL3031" i="1"/>
  <c r="CR3030" i="1"/>
  <c r="CL3030" i="1"/>
  <c r="CR3029" i="1"/>
  <c r="CL3029" i="1"/>
  <c r="CR3028" i="1"/>
  <c r="CL3028" i="1"/>
  <c r="CR3027" i="1"/>
  <c r="CL3027" i="1"/>
  <c r="CR3026" i="1"/>
  <c r="CL3026" i="1"/>
  <c r="CR3025" i="1"/>
  <c r="CL3025" i="1"/>
  <c r="CR3024" i="1"/>
  <c r="CL3024" i="1"/>
  <c r="CR3023" i="1"/>
  <c r="CL3023" i="1"/>
  <c r="CR3022" i="1"/>
  <c r="CL3022" i="1"/>
  <c r="CR3021" i="1"/>
  <c r="CL3021" i="1"/>
  <c r="CR3020" i="1"/>
  <c r="CL3020" i="1"/>
  <c r="CR3019" i="1"/>
  <c r="CL3019" i="1"/>
  <c r="CR3018" i="1"/>
  <c r="CL3018" i="1"/>
  <c r="CR3017" i="1"/>
  <c r="CL3017" i="1"/>
  <c r="CR3016" i="1"/>
  <c r="CL3016" i="1"/>
  <c r="CR3015" i="1"/>
  <c r="CL3015" i="1"/>
  <c r="CR3014" i="1"/>
  <c r="CL3014" i="1"/>
  <c r="CR3013" i="1"/>
  <c r="CL3013" i="1"/>
  <c r="CR3012" i="1"/>
  <c r="CL3012" i="1"/>
  <c r="CR3011" i="1"/>
  <c r="CL3011" i="1"/>
  <c r="CR3010" i="1"/>
  <c r="CL3010" i="1"/>
  <c r="CR3009" i="1"/>
  <c r="CL3009" i="1"/>
  <c r="CR3008" i="1"/>
  <c r="CL3008" i="1"/>
  <c r="CR3007" i="1"/>
  <c r="CL3007" i="1"/>
  <c r="CR3006" i="1"/>
  <c r="CL3006" i="1"/>
  <c r="CR3005" i="1"/>
  <c r="CL3005" i="1"/>
  <c r="CR3004" i="1"/>
  <c r="CL3004" i="1"/>
  <c r="CR3003" i="1"/>
  <c r="CL3003" i="1"/>
  <c r="CR3002" i="1"/>
  <c r="CL3002" i="1"/>
  <c r="CR3001" i="1"/>
  <c r="CL3001" i="1"/>
  <c r="CR3000" i="1"/>
  <c r="CL3000" i="1"/>
  <c r="CR2999" i="1"/>
  <c r="CL2999" i="1"/>
  <c r="CR2998" i="1"/>
  <c r="CL2998" i="1"/>
  <c r="CR2997" i="1"/>
  <c r="CL2997" i="1"/>
  <c r="CR2996" i="1"/>
  <c r="CL2996" i="1"/>
  <c r="CR2995" i="1"/>
  <c r="CL2995" i="1"/>
  <c r="CR2994" i="1"/>
  <c r="CL2994" i="1"/>
  <c r="CR2993" i="1"/>
  <c r="CL2993" i="1"/>
  <c r="CR2992" i="1"/>
  <c r="CL2992" i="1"/>
  <c r="CR2991" i="1"/>
  <c r="CL2991" i="1"/>
  <c r="CR2990" i="1"/>
  <c r="CL2990" i="1"/>
  <c r="CR2989" i="1"/>
  <c r="CL2989" i="1"/>
  <c r="CR2988" i="1"/>
  <c r="CL2988" i="1"/>
  <c r="CR2987" i="1"/>
  <c r="CL2987" i="1"/>
  <c r="CR2986" i="1"/>
  <c r="CL2986" i="1"/>
  <c r="CR2985" i="1"/>
  <c r="CL2985" i="1"/>
  <c r="CR2984" i="1"/>
  <c r="CL2984" i="1"/>
  <c r="CR2983" i="1"/>
  <c r="CL2983" i="1"/>
  <c r="CR2982" i="1"/>
  <c r="CL2982" i="1"/>
  <c r="CR2981" i="1"/>
  <c r="CL2981" i="1"/>
  <c r="CR2980" i="1"/>
  <c r="CL2980" i="1"/>
  <c r="CR2979" i="1"/>
  <c r="CL2979" i="1"/>
  <c r="CR2978" i="1"/>
  <c r="CL2978" i="1"/>
  <c r="CR2977" i="1"/>
  <c r="CL2977" i="1"/>
  <c r="CR2976" i="1"/>
  <c r="CL2976" i="1"/>
  <c r="CR2975" i="1"/>
  <c r="CL2975" i="1"/>
  <c r="CR2974" i="1"/>
  <c r="CL2974" i="1"/>
  <c r="CR2973" i="1"/>
  <c r="CL2973" i="1"/>
  <c r="CR2972" i="1"/>
  <c r="CL2972" i="1"/>
  <c r="CR2971" i="1"/>
  <c r="CL2971" i="1"/>
  <c r="CR2970" i="1"/>
  <c r="CL2970" i="1"/>
  <c r="CR2969" i="1"/>
  <c r="CL2969" i="1"/>
  <c r="CR2968" i="1"/>
  <c r="CL2968" i="1"/>
  <c r="CR2967" i="1"/>
  <c r="CL2967" i="1"/>
  <c r="CR2966" i="1"/>
  <c r="CL2966" i="1"/>
  <c r="CR2965" i="1"/>
  <c r="CL2965" i="1"/>
  <c r="CR2964" i="1"/>
  <c r="CL2964" i="1"/>
  <c r="CR2963" i="1"/>
  <c r="CL2963" i="1"/>
  <c r="CR2962" i="1"/>
  <c r="CL2962" i="1"/>
  <c r="CR2961" i="1"/>
  <c r="CL2961" i="1"/>
  <c r="CR2960" i="1"/>
  <c r="CL2960" i="1"/>
  <c r="CR2959" i="1"/>
  <c r="CL2959" i="1"/>
  <c r="CR2958" i="1"/>
  <c r="CL2958" i="1"/>
  <c r="CR2957" i="1"/>
  <c r="CL2957" i="1"/>
  <c r="CR2956" i="1"/>
  <c r="CL2956" i="1"/>
  <c r="CR2955" i="1"/>
  <c r="CL2955" i="1"/>
  <c r="CR2954" i="1"/>
  <c r="CL2954" i="1"/>
  <c r="CR2953" i="1"/>
  <c r="CL2953" i="1"/>
  <c r="CR2952" i="1"/>
  <c r="CL2952" i="1"/>
  <c r="CR2951" i="1"/>
  <c r="CL2951" i="1"/>
  <c r="CR2950" i="1"/>
  <c r="CL2950" i="1"/>
  <c r="CR2949" i="1"/>
  <c r="CL2949" i="1"/>
  <c r="CR2948" i="1"/>
  <c r="CL2948" i="1"/>
  <c r="CR2947" i="1"/>
  <c r="CL2947" i="1"/>
  <c r="CR2946" i="1"/>
  <c r="CL2946" i="1"/>
  <c r="CR2945" i="1"/>
  <c r="CL2945" i="1"/>
  <c r="CR2944" i="1"/>
  <c r="CL2944" i="1"/>
  <c r="CR2943" i="1"/>
  <c r="CL2943" i="1"/>
  <c r="CR2942" i="1"/>
  <c r="CL2942" i="1"/>
  <c r="CR2941" i="1"/>
  <c r="CL2941" i="1"/>
  <c r="CR2940" i="1"/>
  <c r="CL2940" i="1"/>
  <c r="CR2939" i="1"/>
  <c r="CL2939" i="1"/>
  <c r="CR2938" i="1"/>
  <c r="CL2938" i="1"/>
  <c r="CR2937" i="1"/>
  <c r="CL2937" i="1"/>
  <c r="CR2936" i="1"/>
  <c r="CL2936" i="1"/>
  <c r="CR2935" i="1"/>
  <c r="CL2935" i="1"/>
  <c r="CR2934" i="1"/>
  <c r="CL2934" i="1"/>
  <c r="CR2933" i="1"/>
  <c r="CL2933" i="1"/>
  <c r="CR2932" i="1"/>
  <c r="CL2932" i="1"/>
  <c r="CR2931" i="1"/>
  <c r="CL2931" i="1"/>
  <c r="CR2930" i="1"/>
  <c r="CL2930" i="1"/>
  <c r="CR2929" i="1"/>
  <c r="CL2929" i="1"/>
  <c r="CR2928" i="1"/>
  <c r="CL2928" i="1"/>
  <c r="CR2927" i="1"/>
  <c r="CL2927" i="1"/>
  <c r="CR2926" i="1"/>
  <c r="CL2926" i="1"/>
  <c r="CR2925" i="1"/>
  <c r="CL2925" i="1"/>
  <c r="CR2924" i="1"/>
  <c r="CL2924" i="1"/>
  <c r="CR2923" i="1"/>
  <c r="CL2923" i="1"/>
  <c r="CR2922" i="1"/>
  <c r="CL2922" i="1"/>
  <c r="CR2921" i="1"/>
  <c r="CL2921" i="1"/>
  <c r="CR2920" i="1"/>
  <c r="CL2920" i="1"/>
  <c r="CR2919" i="1"/>
  <c r="CL2919" i="1"/>
  <c r="CR2918" i="1"/>
  <c r="CL2918" i="1"/>
  <c r="CR2917" i="1"/>
  <c r="CL2917" i="1"/>
  <c r="CR2916" i="1"/>
  <c r="CL2916" i="1"/>
  <c r="CR2915" i="1"/>
  <c r="CL2915" i="1"/>
  <c r="CR2914" i="1"/>
  <c r="CL2914" i="1"/>
  <c r="CR2913" i="1"/>
  <c r="CL2913" i="1"/>
  <c r="CR2912" i="1"/>
  <c r="CL2912" i="1"/>
  <c r="CR2911" i="1"/>
  <c r="CL2911" i="1"/>
  <c r="CR2910" i="1"/>
  <c r="CL2910" i="1"/>
  <c r="CR2909" i="1"/>
  <c r="CL2909" i="1"/>
  <c r="CR2908" i="1"/>
  <c r="CL2908" i="1"/>
  <c r="CR2907" i="1"/>
  <c r="CL2907" i="1"/>
  <c r="CR2906" i="1"/>
  <c r="CL2906" i="1"/>
  <c r="CR2905" i="1"/>
  <c r="CL2905" i="1"/>
  <c r="CR2904" i="1"/>
  <c r="CL2904" i="1"/>
  <c r="CR2903" i="1"/>
  <c r="CL2903" i="1"/>
  <c r="CR2902" i="1"/>
  <c r="CL2902" i="1"/>
  <c r="CR2901" i="1"/>
  <c r="CL2901" i="1"/>
  <c r="CR2900" i="1"/>
  <c r="CL2900" i="1"/>
  <c r="CR2899" i="1"/>
  <c r="CL2899" i="1"/>
  <c r="CR2898" i="1"/>
  <c r="CL2898" i="1"/>
  <c r="CR2897" i="1"/>
  <c r="CL2897" i="1"/>
  <c r="CR2896" i="1"/>
  <c r="CL2896" i="1"/>
  <c r="CR2895" i="1"/>
  <c r="CL2895" i="1"/>
  <c r="CR2894" i="1"/>
  <c r="CL2894" i="1"/>
  <c r="CR2893" i="1"/>
  <c r="CL2893" i="1"/>
  <c r="CR2892" i="1"/>
  <c r="CL2892" i="1"/>
  <c r="CR2891" i="1"/>
  <c r="CL2891" i="1"/>
  <c r="CR2890" i="1"/>
  <c r="CL2890" i="1"/>
  <c r="CR2889" i="1"/>
  <c r="CL2889" i="1"/>
  <c r="CR2888" i="1"/>
  <c r="CL2888" i="1"/>
  <c r="CR2887" i="1"/>
  <c r="CL2887" i="1"/>
  <c r="CR2886" i="1"/>
  <c r="CL2886" i="1"/>
  <c r="CR2885" i="1"/>
  <c r="CL2885" i="1"/>
  <c r="CR2884" i="1"/>
  <c r="CL2884" i="1"/>
  <c r="CR2883" i="1"/>
  <c r="CL2883" i="1"/>
  <c r="CR2882" i="1"/>
  <c r="CL2882" i="1"/>
  <c r="CR2881" i="1"/>
  <c r="CL2881" i="1"/>
  <c r="CR2880" i="1"/>
  <c r="CL2880" i="1"/>
  <c r="CR2879" i="1"/>
  <c r="CL2879" i="1"/>
  <c r="CR2878" i="1"/>
  <c r="CL2878" i="1"/>
  <c r="CR2877" i="1"/>
  <c r="CL2877" i="1"/>
  <c r="CR2876" i="1"/>
  <c r="CL2876" i="1"/>
  <c r="CR2875" i="1"/>
  <c r="CL2875" i="1"/>
  <c r="CR2874" i="1"/>
  <c r="CL2874" i="1"/>
  <c r="CR2873" i="1"/>
  <c r="CL2873" i="1"/>
  <c r="CR2872" i="1"/>
  <c r="CL2872" i="1"/>
  <c r="CR2871" i="1"/>
  <c r="CL2871" i="1"/>
  <c r="CR2870" i="1"/>
  <c r="CL2870" i="1"/>
  <c r="CR2869" i="1"/>
  <c r="CL2869" i="1"/>
  <c r="CR2868" i="1"/>
  <c r="CL2868" i="1"/>
  <c r="CR2867" i="1"/>
  <c r="CL2867" i="1"/>
  <c r="CR2866" i="1"/>
  <c r="CL2866" i="1"/>
  <c r="CR2865" i="1"/>
  <c r="CL2865" i="1"/>
  <c r="CR2864" i="1"/>
  <c r="CL2864" i="1"/>
  <c r="CR2863" i="1"/>
  <c r="CL2863" i="1"/>
  <c r="CR2862" i="1"/>
  <c r="CL2862" i="1"/>
  <c r="CR2861" i="1"/>
  <c r="CL2861" i="1"/>
  <c r="CR2860" i="1"/>
  <c r="CL2860" i="1"/>
  <c r="CR2859" i="1"/>
  <c r="CL2859" i="1"/>
  <c r="CR2858" i="1"/>
  <c r="CL2858" i="1"/>
  <c r="CR2857" i="1"/>
  <c r="CL2857" i="1"/>
  <c r="CR2856" i="1"/>
  <c r="CL2856" i="1"/>
  <c r="CR2855" i="1"/>
  <c r="CL2855" i="1"/>
  <c r="CR2854" i="1"/>
  <c r="CL2854" i="1"/>
  <c r="CR2853" i="1"/>
  <c r="CL2853" i="1"/>
  <c r="CR2852" i="1"/>
  <c r="CL2852" i="1"/>
  <c r="CR2851" i="1"/>
  <c r="CL2851" i="1"/>
  <c r="CR2850" i="1"/>
  <c r="CL2850" i="1"/>
  <c r="CR2849" i="1"/>
  <c r="CL2849" i="1"/>
  <c r="CR2848" i="1"/>
  <c r="CL2848" i="1"/>
  <c r="CR2847" i="1"/>
  <c r="CL2847" i="1"/>
  <c r="CR2846" i="1"/>
  <c r="CL2846" i="1"/>
  <c r="CR2845" i="1"/>
  <c r="CL2845" i="1"/>
  <c r="CR2844" i="1"/>
  <c r="CL2844" i="1"/>
  <c r="CR2843" i="1"/>
  <c r="CL2843" i="1"/>
  <c r="CR2842" i="1"/>
  <c r="CL2842" i="1"/>
  <c r="CR2841" i="1"/>
  <c r="CL2841" i="1"/>
  <c r="CR2840" i="1"/>
  <c r="CL2840" i="1"/>
  <c r="CR2839" i="1"/>
  <c r="CL2839" i="1"/>
  <c r="CR2838" i="1"/>
  <c r="CL2838" i="1"/>
  <c r="CR2837" i="1"/>
  <c r="CL2837" i="1"/>
  <c r="CR2836" i="1"/>
  <c r="CL2836" i="1"/>
  <c r="CR2835" i="1"/>
  <c r="CL2835" i="1"/>
  <c r="CR2834" i="1"/>
  <c r="CL2834" i="1"/>
  <c r="CR2833" i="1"/>
  <c r="CL2833" i="1"/>
  <c r="CR2832" i="1"/>
  <c r="CL2832" i="1"/>
  <c r="CR2831" i="1"/>
  <c r="CL2831" i="1"/>
  <c r="CR2830" i="1"/>
  <c r="CL2830" i="1"/>
  <c r="CR2829" i="1"/>
  <c r="CL2829" i="1"/>
  <c r="CR2828" i="1"/>
  <c r="CL2828" i="1"/>
  <c r="CR2827" i="1"/>
  <c r="CL2827" i="1"/>
  <c r="CR2826" i="1"/>
  <c r="CL2826" i="1"/>
  <c r="CR2825" i="1"/>
  <c r="CL2825" i="1"/>
  <c r="CR2824" i="1"/>
  <c r="CL2824" i="1"/>
  <c r="CR2823" i="1"/>
  <c r="CL2823" i="1"/>
  <c r="CR2822" i="1"/>
  <c r="CL2822" i="1"/>
  <c r="CR2821" i="1"/>
  <c r="CL2821" i="1"/>
  <c r="CR2820" i="1"/>
  <c r="CL2820" i="1"/>
  <c r="CR2819" i="1"/>
  <c r="CL2819" i="1"/>
  <c r="CR2818" i="1"/>
  <c r="CL2818" i="1"/>
  <c r="CR2817" i="1"/>
  <c r="CL2817" i="1"/>
  <c r="CR2816" i="1"/>
  <c r="CL2816" i="1"/>
  <c r="CR2815" i="1"/>
  <c r="CL2815" i="1"/>
  <c r="CR2814" i="1"/>
  <c r="CL2814" i="1"/>
  <c r="CR2813" i="1"/>
  <c r="CL2813" i="1"/>
  <c r="CR2812" i="1"/>
  <c r="CL2812" i="1"/>
  <c r="CR2811" i="1"/>
  <c r="CL2811" i="1"/>
  <c r="CR2810" i="1"/>
  <c r="CL2810" i="1"/>
  <c r="CR2809" i="1"/>
  <c r="CL2809" i="1"/>
  <c r="CR2808" i="1"/>
  <c r="CL2808" i="1"/>
  <c r="CR2807" i="1"/>
  <c r="CL2807" i="1"/>
  <c r="CR2806" i="1"/>
  <c r="CL2806" i="1"/>
  <c r="CR2805" i="1"/>
  <c r="CL2805" i="1"/>
  <c r="CR2804" i="1"/>
  <c r="CL2804" i="1"/>
  <c r="CR2803" i="1"/>
  <c r="CL2803" i="1"/>
  <c r="CR2802" i="1"/>
  <c r="CL2802" i="1"/>
  <c r="CR2801" i="1"/>
  <c r="CL2801" i="1"/>
  <c r="CR2800" i="1"/>
  <c r="CL2800" i="1"/>
  <c r="CR2799" i="1"/>
  <c r="CL2799" i="1"/>
  <c r="CR2798" i="1"/>
  <c r="CL2798" i="1"/>
  <c r="CR2797" i="1"/>
  <c r="CL2797" i="1"/>
  <c r="CR2796" i="1"/>
  <c r="CL2796" i="1"/>
  <c r="CR2795" i="1"/>
  <c r="CL2795" i="1"/>
  <c r="CR2794" i="1"/>
  <c r="CL2794" i="1"/>
  <c r="CR2793" i="1"/>
  <c r="CL2793" i="1"/>
  <c r="CR2792" i="1"/>
  <c r="CL2792" i="1"/>
  <c r="CR2791" i="1"/>
  <c r="CL2791" i="1"/>
  <c r="CR2790" i="1"/>
  <c r="CL2790" i="1"/>
  <c r="CR2789" i="1"/>
  <c r="CL2789" i="1"/>
  <c r="CR2788" i="1"/>
  <c r="CL2788" i="1"/>
  <c r="CR2787" i="1"/>
  <c r="CL2787" i="1"/>
  <c r="CR2786" i="1"/>
  <c r="CL2786" i="1"/>
  <c r="CR2785" i="1"/>
  <c r="CL2785" i="1"/>
  <c r="CR2784" i="1"/>
  <c r="CL2784" i="1"/>
  <c r="CR2783" i="1"/>
  <c r="CL2783" i="1"/>
  <c r="CR2782" i="1"/>
  <c r="CL2782" i="1"/>
  <c r="CR2781" i="1"/>
  <c r="CL2781" i="1"/>
  <c r="CR2780" i="1"/>
  <c r="CL2780" i="1"/>
  <c r="CR2779" i="1"/>
  <c r="CL2779" i="1"/>
  <c r="CR2778" i="1"/>
  <c r="CL2778" i="1"/>
  <c r="CR2777" i="1"/>
  <c r="CL2777" i="1"/>
  <c r="CR2776" i="1"/>
  <c r="CL2776" i="1"/>
  <c r="CR2775" i="1"/>
  <c r="CL2775" i="1"/>
  <c r="CR2774" i="1"/>
  <c r="CL2774" i="1"/>
  <c r="CR2773" i="1"/>
  <c r="CL2773" i="1"/>
  <c r="CR2772" i="1"/>
  <c r="CL2772" i="1"/>
  <c r="CR2771" i="1"/>
  <c r="CL2771" i="1"/>
  <c r="CR2770" i="1"/>
  <c r="CL2770" i="1"/>
  <c r="CR2769" i="1"/>
  <c r="CL2769" i="1"/>
  <c r="CR2768" i="1"/>
  <c r="CL2768" i="1"/>
  <c r="CR2767" i="1"/>
  <c r="CL2767" i="1"/>
  <c r="CR2766" i="1"/>
  <c r="CL2766" i="1"/>
  <c r="CR2765" i="1"/>
  <c r="CL2765" i="1"/>
  <c r="CR2764" i="1"/>
  <c r="CL2764" i="1"/>
  <c r="CR2763" i="1"/>
  <c r="CL2763" i="1"/>
  <c r="CR2762" i="1"/>
  <c r="CL2762" i="1"/>
  <c r="CR2761" i="1"/>
  <c r="CL2761" i="1"/>
  <c r="CR2760" i="1"/>
  <c r="CL2760" i="1"/>
  <c r="CR2759" i="1"/>
  <c r="CL2759" i="1"/>
  <c r="CR2758" i="1"/>
  <c r="CL2758" i="1"/>
  <c r="CR2757" i="1"/>
  <c r="CL2757" i="1"/>
  <c r="CR2756" i="1"/>
  <c r="CL2756" i="1"/>
  <c r="CR2755" i="1"/>
  <c r="CL2755" i="1"/>
  <c r="CR2754" i="1"/>
  <c r="CL2754" i="1"/>
  <c r="CR2753" i="1"/>
  <c r="CL2753" i="1"/>
  <c r="CR2752" i="1"/>
  <c r="CL2752" i="1"/>
  <c r="CR2751" i="1"/>
  <c r="CL2751" i="1"/>
  <c r="CR2750" i="1"/>
  <c r="CL2750" i="1"/>
  <c r="CR2749" i="1"/>
  <c r="CL2749" i="1"/>
  <c r="CR2748" i="1"/>
  <c r="CL2748" i="1"/>
  <c r="CR2747" i="1"/>
  <c r="CL2747" i="1"/>
  <c r="CR2746" i="1"/>
  <c r="CL2746" i="1"/>
  <c r="CR2745" i="1"/>
  <c r="CL2745" i="1"/>
  <c r="CR2744" i="1"/>
  <c r="CL2744" i="1"/>
  <c r="CR2743" i="1"/>
  <c r="CL2743" i="1"/>
  <c r="CR2742" i="1"/>
  <c r="CL2742" i="1"/>
  <c r="CR2741" i="1"/>
  <c r="CL2741" i="1"/>
  <c r="CR2740" i="1"/>
  <c r="CL2740" i="1"/>
  <c r="CR2739" i="1"/>
  <c r="CL2739" i="1"/>
  <c r="CR2738" i="1"/>
  <c r="CL2738" i="1"/>
  <c r="CR2737" i="1"/>
  <c r="CL2737" i="1"/>
  <c r="CR2736" i="1"/>
  <c r="CL2736" i="1"/>
  <c r="CR2735" i="1"/>
  <c r="CL2735" i="1"/>
  <c r="CR2734" i="1"/>
  <c r="CL2734" i="1"/>
  <c r="CR2733" i="1"/>
  <c r="CL2733" i="1"/>
  <c r="CR2732" i="1"/>
  <c r="CL2732" i="1"/>
  <c r="CR2731" i="1"/>
  <c r="CL2731" i="1"/>
  <c r="CR2730" i="1"/>
  <c r="CL2730" i="1"/>
  <c r="CR2729" i="1"/>
  <c r="CL2729" i="1"/>
  <c r="CR2728" i="1"/>
  <c r="CL2728" i="1"/>
  <c r="CR2727" i="1"/>
  <c r="CL2727" i="1"/>
  <c r="CR2726" i="1"/>
  <c r="CL2726" i="1"/>
  <c r="CR2725" i="1"/>
  <c r="CL2725" i="1"/>
  <c r="CR2724" i="1"/>
  <c r="CL2724" i="1"/>
  <c r="CR2723" i="1"/>
  <c r="CL2723" i="1"/>
  <c r="CR2722" i="1"/>
  <c r="CL2722" i="1"/>
  <c r="CR2721" i="1"/>
  <c r="CL2721" i="1"/>
  <c r="CR2720" i="1"/>
  <c r="CL2720" i="1"/>
  <c r="CR2719" i="1"/>
  <c r="CL2719" i="1"/>
  <c r="CR2718" i="1"/>
  <c r="CL2718" i="1"/>
  <c r="CR2717" i="1"/>
  <c r="CL2717" i="1"/>
  <c r="CR2716" i="1"/>
  <c r="CL2716" i="1"/>
  <c r="CR2715" i="1"/>
  <c r="CL2715" i="1"/>
  <c r="CR2714" i="1"/>
  <c r="CL2714" i="1"/>
  <c r="CR2713" i="1"/>
  <c r="CL2713" i="1"/>
  <c r="CR2712" i="1"/>
  <c r="CL2712" i="1"/>
  <c r="CR2711" i="1"/>
  <c r="CL2711" i="1"/>
  <c r="CR2710" i="1"/>
  <c r="CL2710" i="1"/>
  <c r="CR2709" i="1"/>
  <c r="CL2709" i="1"/>
  <c r="CR2708" i="1"/>
  <c r="CL2708" i="1"/>
  <c r="CR2707" i="1"/>
  <c r="CL2707" i="1"/>
  <c r="CR2706" i="1"/>
  <c r="CL2706" i="1"/>
  <c r="CR2705" i="1"/>
  <c r="CL2705" i="1"/>
  <c r="CR2704" i="1"/>
  <c r="CL2704" i="1"/>
  <c r="CR2703" i="1"/>
  <c r="CL2703" i="1"/>
  <c r="CR2702" i="1"/>
  <c r="CL2702" i="1"/>
  <c r="CR2701" i="1"/>
  <c r="CL2701" i="1"/>
  <c r="CR2700" i="1"/>
  <c r="CL2700" i="1"/>
  <c r="CR2699" i="1"/>
  <c r="CL2699" i="1"/>
  <c r="CR2698" i="1"/>
  <c r="CL2698" i="1"/>
  <c r="CR2697" i="1"/>
  <c r="CL2697" i="1"/>
  <c r="CR2696" i="1"/>
  <c r="CL2696" i="1"/>
  <c r="CR2695" i="1"/>
  <c r="CL2695" i="1"/>
  <c r="CR2694" i="1"/>
  <c r="CL2694" i="1"/>
  <c r="CR2693" i="1"/>
  <c r="CL2693" i="1"/>
  <c r="CR2692" i="1"/>
  <c r="CL2692" i="1"/>
  <c r="CR2691" i="1"/>
  <c r="CL2691" i="1"/>
  <c r="CR2690" i="1"/>
  <c r="CL2690" i="1"/>
  <c r="CR2689" i="1"/>
  <c r="CL2689" i="1"/>
  <c r="CR2688" i="1"/>
  <c r="CL2688" i="1"/>
  <c r="CR2687" i="1"/>
  <c r="CL2687" i="1"/>
  <c r="CR2686" i="1"/>
  <c r="CL2686" i="1"/>
  <c r="CR2685" i="1"/>
  <c r="CL2685" i="1"/>
  <c r="CR2684" i="1"/>
  <c r="CL2684" i="1"/>
  <c r="CR2683" i="1"/>
  <c r="CL2683" i="1"/>
  <c r="CR2682" i="1"/>
  <c r="CL2682" i="1"/>
  <c r="CR2681" i="1"/>
  <c r="CL2681" i="1"/>
  <c r="CR2680" i="1"/>
  <c r="CL2680" i="1"/>
  <c r="CR2679" i="1"/>
  <c r="CL2679" i="1"/>
  <c r="CR2678" i="1"/>
  <c r="CL2678" i="1"/>
  <c r="CR2677" i="1"/>
  <c r="CL2677" i="1"/>
  <c r="CR2676" i="1"/>
  <c r="CL2676" i="1"/>
  <c r="CR2675" i="1"/>
  <c r="CL2675" i="1"/>
  <c r="CR2674" i="1"/>
  <c r="CL2674" i="1"/>
  <c r="CR2673" i="1"/>
  <c r="CL2673" i="1"/>
  <c r="CR2672" i="1"/>
  <c r="CL2672" i="1"/>
  <c r="CR2671" i="1"/>
  <c r="CL2671" i="1"/>
  <c r="CR2670" i="1"/>
  <c r="CL2670" i="1"/>
  <c r="CR2669" i="1"/>
  <c r="CL2669" i="1"/>
  <c r="CR2668" i="1"/>
  <c r="CL2668" i="1"/>
  <c r="CR2667" i="1"/>
  <c r="CL2667" i="1"/>
  <c r="CR2666" i="1"/>
  <c r="CL2666" i="1"/>
  <c r="CR2665" i="1"/>
  <c r="CL2665" i="1"/>
  <c r="CR2664" i="1"/>
  <c r="CL2664" i="1"/>
  <c r="CR2663" i="1"/>
  <c r="CL2663" i="1"/>
  <c r="CR2662" i="1"/>
  <c r="CL2662" i="1"/>
  <c r="CR2661" i="1"/>
  <c r="CL2661" i="1"/>
  <c r="CR2660" i="1"/>
  <c r="CL2660" i="1"/>
  <c r="CR2659" i="1"/>
  <c r="CL2659" i="1"/>
  <c r="CR2658" i="1"/>
  <c r="CL2658" i="1"/>
  <c r="CR2657" i="1"/>
  <c r="CL2657" i="1"/>
  <c r="CR2656" i="1"/>
  <c r="CL2656" i="1"/>
  <c r="CR2655" i="1"/>
  <c r="CL2655" i="1"/>
  <c r="CR2654" i="1"/>
  <c r="CL2654" i="1"/>
  <c r="CR2653" i="1"/>
  <c r="CL2653" i="1"/>
  <c r="CR2652" i="1"/>
  <c r="CL2652" i="1"/>
  <c r="CR2651" i="1"/>
  <c r="CL2651" i="1"/>
  <c r="CR2650" i="1"/>
  <c r="CL2650" i="1"/>
  <c r="CR2649" i="1"/>
  <c r="CL2649" i="1"/>
  <c r="CR2648" i="1"/>
  <c r="CL2648" i="1"/>
  <c r="CR2647" i="1"/>
  <c r="CL2647" i="1"/>
  <c r="CR2646" i="1"/>
  <c r="CL2646" i="1"/>
  <c r="CR2645" i="1"/>
  <c r="CL2645" i="1"/>
  <c r="CR2644" i="1"/>
  <c r="CL2644" i="1"/>
  <c r="CR2643" i="1"/>
  <c r="CL2643" i="1"/>
  <c r="CR2642" i="1"/>
  <c r="CL2642" i="1"/>
  <c r="CR2641" i="1"/>
  <c r="CL2641" i="1"/>
  <c r="CR2640" i="1"/>
  <c r="CL2640" i="1"/>
  <c r="CR2639" i="1"/>
  <c r="CL2639" i="1"/>
  <c r="CR2638" i="1"/>
  <c r="CL2638" i="1"/>
  <c r="CR2637" i="1"/>
  <c r="CL2637" i="1"/>
  <c r="CR2636" i="1"/>
  <c r="CL2636" i="1"/>
  <c r="CR2635" i="1"/>
  <c r="CL2635" i="1"/>
  <c r="CR2634" i="1"/>
  <c r="CL2634" i="1"/>
  <c r="CR2633" i="1"/>
  <c r="CL2633" i="1"/>
  <c r="CR2632" i="1"/>
  <c r="CL2632" i="1"/>
  <c r="CR2631" i="1"/>
  <c r="CL2631" i="1"/>
  <c r="CR2630" i="1"/>
  <c r="CL2630" i="1"/>
  <c r="CR2629" i="1"/>
  <c r="CL2629" i="1"/>
  <c r="CR2628" i="1"/>
  <c r="CL2628" i="1"/>
  <c r="CR2627" i="1"/>
  <c r="CL2627" i="1"/>
  <c r="CR2626" i="1"/>
  <c r="CL2626" i="1"/>
  <c r="CR2625" i="1"/>
  <c r="CL2625" i="1"/>
  <c r="CR2624" i="1"/>
  <c r="CL2624" i="1"/>
  <c r="CR2623" i="1"/>
  <c r="CL2623" i="1"/>
  <c r="CR2622" i="1"/>
  <c r="CL2622" i="1"/>
  <c r="CR2621" i="1"/>
  <c r="CL2621" i="1"/>
  <c r="CR2620" i="1"/>
  <c r="CL2620" i="1"/>
  <c r="CR2619" i="1"/>
  <c r="CL2619" i="1"/>
  <c r="CR2618" i="1"/>
  <c r="CL2618" i="1"/>
  <c r="CR2617" i="1"/>
  <c r="CL2617" i="1"/>
  <c r="CR2616" i="1"/>
  <c r="CL2616" i="1"/>
  <c r="CR2615" i="1"/>
  <c r="CL2615" i="1"/>
  <c r="CR2614" i="1"/>
  <c r="CL2614" i="1"/>
  <c r="CR2613" i="1"/>
  <c r="CL2613" i="1"/>
  <c r="CR2612" i="1"/>
  <c r="CL2612" i="1"/>
  <c r="CR2611" i="1"/>
  <c r="CL2611" i="1"/>
  <c r="CR2610" i="1"/>
  <c r="CL2610" i="1"/>
  <c r="CR2609" i="1"/>
  <c r="CL2609" i="1"/>
  <c r="CR2608" i="1"/>
  <c r="CL2608" i="1"/>
  <c r="CR2607" i="1"/>
  <c r="CL2607" i="1"/>
  <c r="CR2606" i="1"/>
  <c r="CL2606" i="1"/>
  <c r="CR2605" i="1"/>
  <c r="CL2605" i="1"/>
  <c r="CR2604" i="1"/>
  <c r="CL2604" i="1"/>
  <c r="CR2603" i="1"/>
  <c r="CL2603" i="1"/>
  <c r="CR2602" i="1"/>
  <c r="CL2602" i="1"/>
  <c r="CR2601" i="1"/>
  <c r="CL2601" i="1"/>
  <c r="CR2600" i="1"/>
  <c r="CL2600" i="1"/>
  <c r="CR2599" i="1"/>
  <c r="CL2599" i="1"/>
  <c r="CR2598" i="1"/>
  <c r="CL2598" i="1"/>
  <c r="CR2597" i="1"/>
  <c r="CL2597" i="1"/>
  <c r="CR2596" i="1"/>
  <c r="CL2596" i="1"/>
  <c r="CR2595" i="1"/>
  <c r="CL2595" i="1"/>
  <c r="CR2594" i="1"/>
  <c r="CL2594" i="1"/>
  <c r="CR2593" i="1"/>
  <c r="CL2593" i="1"/>
  <c r="CR2592" i="1"/>
  <c r="CL2592" i="1"/>
  <c r="CR2591" i="1"/>
  <c r="CL2591" i="1"/>
  <c r="CR2590" i="1"/>
  <c r="CL2590" i="1"/>
  <c r="CR2589" i="1"/>
  <c r="CL2589" i="1"/>
  <c r="CR2588" i="1"/>
  <c r="CL2588" i="1"/>
  <c r="CR2587" i="1"/>
  <c r="CL2587" i="1"/>
  <c r="CR2586" i="1"/>
  <c r="CL2586" i="1"/>
  <c r="CR2585" i="1"/>
  <c r="CL2585" i="1"/>
  <c r="CR2584" i="1"/>
  <c r="CL2584" i="1"/>
  <c r="CR2583" i="1"/>
  <c r="CL2583" i="1"/>
  <c r="CR2582" i="1"/>
  <c r="CL2582" i="1"/>
  <c r="CR2581" i="1"/>
  <c r="CL2581" i="1"/>
  <c r="CR2580" i="1"/>
  <c r="CL2580" i="1"/>
  <c r="CR2579" i="1"/>
  <c r="CL2579" i="1"/>
  <c r="CR2578" i="1"/>
  <c r="CL2578" i="1"/>
  <c r="CR2577" i="1"/>
  <c r="CL2577" i="1"/>
  <c r="CR2576" i="1"/>
  <c r="CL2576" i="1"/>
  <c r="CR2575" i="1"/>
  <c r="CL2575" i="1"/>
  <c r="CR2574" i="1"/>
  <c r="CL2574" i="1"/>
  <c r="CR2573" i="1"/>
  <c r="CL2573" i="1"/>
  <c r="CR2572" i="1"/>
  <c r="CL2572" i="1"/>
  <c r="CR2571" i="1"/>
  <c r="CL2571" i="1"/>
  <c r="CR2570" i="1"/>
  <c r="CL2570" i="1"/>
  <c r="CR2569" i="1"/>
  <c r="CL2569" i="1"/>
  <c r="CR2568" i="1"/>
  <c r="CL2568" i="1"/>
  <c r="CR2567" i="1"/>
  <c r="CL2567" i="1"/>
  <c r="CR2566" i="1"/>
  <c r="CL2566" i="1"/>
  <c r="CR2565" i="1"/>
  <c r="CL2565" i="1"/>
  <c r="CR2564" i="1"/>
  <c r="CL2564" i="1"/>
  <c r="CR2563" i="1"/>
  <c r="CL2563" i="1"/>
  <c r="CR2562" i="1"/>
  <c r="CL2562" i="1"/>
  <c r="CR2561" i="1"/>
  <c r="CL2561" i="1"/>
  <c r="CR2560" i="1"/>
  <c r="CL2560" i="1"/>
  <c r="CR2559" i="1"/>
  <c r="CL2559" i="1"/>
  <c r="CR2558" i="1"/>
  <c r="CL2558" i="1"/>
  <c r="CR2557" i="1"/>
  <c r="CL2557" i="1"/>
  <c r="CR2556" i="1"/>
  <c r="CL2556" i="1"/>
  <c r="CR2555" i="1"/>
  <c r="CL2555" i="1"/>
  <c r="CR2554" i="1"/>
  <c r="CL2554" i="1"/>
  <c r="CR2553" i="1"/>
  <c r="CL2553" i="1"/>
  <c r="CR2552" i="1"/>
  <c r="CL2552" i="1"/>
  <c r="CR2551" i="1"/>
  <c r="CL2551" i="1"/>
  <c r="CR2550" i="1"/>
  <c r="CL2550" i="1"/>
  <c r="CR2549" i="1"/>
  <c r="CL2549" i="1"/>
  <c r="CR2548" i="1"/>
  <c r="CL2548" i="1"/>
  <c r="CR2547" i="1"/>
  <c r="CL2547" i="1"/>
  <c r="CR2546" i="1"/>
  <c r="CL2546" i="1"/>
  <c r="CR2545" i="1"/>
  <c r="CL2545" i="1"/>
  <c r="CR2544" i="1"/>
  <c r="CL2544" i="1"/>
  <c r="CR2543" i="1"/>
  <c r="CL2543" i="1"/>
  <c r="CR2542" i="1"/>
  <c r="CL2542" i="1"/>
  <c r="CR2541" i="1"/>
  <c r="CL2541" i="1"/>
  <c r="CR2540" i="1"/>
  <c r="CL2540" i="1"/>
  <c r="CR2539" i="1"/>
  <c r="CL2539" i="1"/>
  <c r="CR2538" i="1"/>
  <c r="CL2538" i="1"/>
  <c r="CR2537" i="1"/>
  <c r="CL2537" i="1"/>
  <c r="CR2536" i="1"/>
  <c r="CL2536" i="1"/>
  <c r="CR2535" i="1"/>
  <c r="CL2535" i="1"/>
  <c r="CR2534" i="1"/>
  <c r="CL2534" i="1"/>
  <c r="CR2533" i="1"/>
  <c r="CL2533" i="1"/>
  <c r="CR2532" i="1"/>
  <c r="CL2532" i="1"/>
  <c r="CR2531" i="1"/>
  <c r="CL2531" i="1"/>
  <c r="CR2530" i="1"/>
  <c r="CL2530" i="1"/>
  <c r="CR2529" i="1"/>
  <c r="CL2529" i="1"/>
  <c r="CR2528" i="1"/>
  <c r="CL2528" i="1"/>
  <c r="CR2527" i="1"/>
  <c r="CL2527" i="1"/>
  <c r="CR2526" i="1"/>
  <c r="CL2526" i="1"/>
  <c r="CR2525" i="1"/>
  <c r="CL2525" i="1"/>
  <c r="CR2524" i="1"/>
  <c r="CL2524" i="1"/>
  <c r="CR2523" i="1"/>
  <c r="CL2523" i="1"/>
  <c r="CR2522" i="1"/>
  <c r="CL2522" i="1"/>
  <c r="CR2521" i="1"/>
  <c r="CL2521" i="1"/>
  <c r="CR2520" i="1"/>
  <c r="CL2520" i="1"/>
  <c r="CR2519" i="1"/>
  <c r="CL2519" i="1"/>
  <c r="CR2518" i="1"/>
  <c r="CL2518" i="1"/>
  <c r="CR2517" i="1"/>
  <c r="CL2517" i="1"/>
  <c r="CR2516" i="1"/>
  <c r="CL2516" i="1"/>
  <c r="CR2515" i="1"/>
  <c r="CL2515" i="1"/>
  <c r="CR2514" i="1"/>
  <c r="CL2514" i="1"/>
  <c r="CR2513" i="1"/>
  <c r="CL2513" i="1"/>
  <c r="CR2512" i="1"/>
  <c r="CL2512" i="1"/>
  <c r="CR2511" i="1"/>
  <c r="CL2511" i="1"/>
  <c r="CR2510" i="1"/>
  <c r="CL2510" i="1"/>
  <c r="CR2509" i="1"/>
  <c r="CL2509" i="1"/>
  <c r="CR2508" i="1"/>
  <c r="CL2508" i="1"/>
  <c r="CR2507" i="1"/>
  <c r="CL2507" i="1"/>
  <c r="CR2506" i="1"/>
  <c r="CL2506" i="1"/>
  <c r="CR2505" i="1"/>
  <c r="CL2505" i="1"/>
  <c r="CR2504" i="1"/>
  <c r="CL2504" i="1"/>
  <c r="CR2503" i="1"/>
  <c r="CL2503" i="1"/>
  <c r="CR2502" i="1"/>
  <c r="CL2502" i="1"/>
  <c r="CR2501" i="1"/>
  <c r="CL2501" i="1"/>
  <c r="CR2500" i="1"/>
  <c r="CL2500" i="1"/>
  <c r="CR2499" i="1"/>
  <c r="CL2499" i="1"/>
  <c r="CR2498" i="1"/>
  <c r="CL2498" i="1"/>
  <c r="CR2497" i="1"/>
  <c r="CL2497" i="1"/>
  <c r="CR2496" i="1"/>
  <c r="CL2496" i="1"/>
  <c r="CR2495" i="1"/>
  <c r="CL2495" i="1"/>
  <c r="CR2494" i="1"/>
  <c r="CL2494" i="1"/>
  <c r="CR2493" i="1"/>
  <c r="CL2493" i="1"/>
  <c r="CR2492" i="1"/>
  <c r="CL2492" i="1"/>
  <c r="CR2491" i="1"/>
  <c r="CL2491" i="1"/>
  <c r="CR2490" i="1"/>
  <c r="CL2490" i="1"/>
  <c r="CR2489" i="1"/>
  <c r="CL2489" i="1"/>
  <c r="CR2488" i="1"/>
  <c r="CL2488" i="1"/>
  <c r="CR2487" i="1"/>
  <c r="CL2487" i="1"/>
  <c r="CR2486" i="1"/>
  <c r="CL2486" i="1"/>
  <c r="CR2485" i="1"/>
  <c r="CL2485" i="1"/>
  <c r="CR2484" i="1"/>
  <c r="CL2484" i="1"/>
  <c r="CR2483" i="1"/>
  <c r="CL2483" i="1"/>
  <c r="CR2482" i="1"/>
  <c r="CL2482" i="1"/>
  <c r="CR2481" i="1"/>
  <c r="CL2481" i="1"/>
  <c r="CR2480" i="1"/>
  <c r="CL2480" i="1"/>
  <c r="CR2479" i="1"/>
  <c r="CL2479" i="1"/>
  <c r="CR2478" i="1"/>
  <c r="CL2478" i="1"/>
  <c r="CR2477" i="1"/>
  <c r="CL2477" i="1"/>
  <c r="CR2476" i="1"/>
  <c r="CL2476" i="1"/>
  <c r="CR2475" i="1"/>
  <c r="CL2475" i="1"/>
  <c r="CR2474" i="1"/>
  <c r="CL2474" i="1"/>
  <c r="CR2473" i="1"/>
  <c r="CL2473" i="1"/>
  <c r="CR2472" i="1"/>
  <c r="CL2472" i="1"/>
  <c r="CR2471" i="1"/>
  <c r="CL2471" i="1"/>
  <c r="CR2470" i="1"/>
  <c r="CL2470" i="1"/>
  <c r="CR2469" i="1"/>
  <c r="CL2469" i="1"/>
  <c r="CR2468" i="1"/>
  <c r="CL2468" i="1"/>
  <c r="CR2467" i="1"/>
  <c r="CL2467" i="1"/>
  <c r="CR2466" i="1"/>
  <c r="CL2466" i="1"/>
  <c r="CR2465" i="1"/>
  <c r="CL2465" i="1"/>
  <c r="CR2464" i="1"/>
  <c r="CL2464" i="1"/>
  <c r="CR2463" i="1"/>
  <c r="CL2463" i="1"/>
  <c r="CR2462" i="1"/>
  <c r="CL2462" i="1"/>
  <c r="CR2461" i="1"/>
  <c r="CL2461" i="1"/>
  <c r="CR2460" i="1"/>
  <c r="CL2460" i="1"/>
  <c r="CR2459" i="1"/>
  <c r="CL2459" i="1"/>
  <c r="CR2458" i="1"/>
  <c r="CL2458" i="1"/>
  <c r="CR2457" i="1"/>
  <c r="CL2457" i="1"/>
  <c r="CR2456" i="1"/>
  <c r="CL2456" i="1"/>
  <c r="CR2455" i="1"/>
  <c r="CL2455" i="1"/>
  <c r="CR2454" i="1"/>
  <c r="CL2454" i="1"/>
  <c r="CR2453" i="1"/>
  <c r="CL2453" i="1"/>
  <c r="CR2452" i="1"/>
  <c r="CL2452" i="1"/>
  <c r="CR2451" i="1"/>
  <c r="CL2451" i="1"/>
  <c r="CR2450" i="1"/>
  <c r="CL2450" i="1"/>
  <c r="CR2449" i="1"/>
  <c r="CL2449" i="1"/>
  <c r="CR2448" i="1"/>
  <c r="CL2448" i="1"/>
  <c r="CR2447" i="1"/>
  <c r="CL2447" i="1"/>
  <c r="CR2446" i="1"/>
  <c r="CL2446" i="1"/>
  <c r="CR2445" i="1"/>
  <c r="CL2445" i="1"/>
  <c r="CR2444" i="1"/>
  <c r="CL2444" i="1"/>
  <c r="CR2443" i="1"/>
  <c r="CL2443" i="1"/>
  <c r="CR2442" i="1"/>
  <c r="CL2442" i="1"/>
  <c r="CR2441" i="1"/>
  <c r="CL2441" i="1"/>
  <c r="CR2440" i="1"/>
  <c r="CL2440" i="1"/>
  <c r="CR2439" i="1"/>
  <c r="CL2439" i="1"/>
  <c r="CR2438" i="1"/>
  <c r="CL2438" i="1"/>
  <c r="CR2437" i="1"/>
  <c r="CL2437" i="1"/>
  <c r="CR2436" i="1"/>
  <c r="CL2436" i="1"/>
  <c r="CR2435" i="1"/>
  <c r="CL2435" i="1"/>
  <c r="CR2434" i="1"/>
  <c r="CL2434" i="1"/>
  <c r="CR2433" i="1"/>
  <c r="CL2433" i="1"/>
  <c r="CR2432" i="1"/>
  <c r="CL2432" i="1"/>
  <c r="CR2431" i="1"/>
  <c r="CL2431" i="1"/>
  <c r="CR2430" i="1"/>
  <c r="CL2430" i="1"/>
  <c r="CR2429" i="1"/>
  <c r="CL2429" i="1"/>
  <c r="CR2428" i="1"/>
  <c r="CL2428" i="1"/>
  <c r="CR2427" i="1"/>
  <c r="CL2427" i="1"/>
  <c r="CR2426" i="1"/>
  <c r="CL2426" i="1"/>
  <c r="CR2425" i="1"/>
  <c r="CL2425" i="1"/>
  <c r="CR2424" i="1"/>
  <c r="CL2424" i="1"/>
  <c r="CR2423" i="1"/>
  <c r="CL2423" i="1"/>
  <c r="CR2422" i="1"/>
  <c r="CL2422" i="1"/>
  <c r="CR2421" i="1"/>
  <c r="CL2421" i="1"/>
  <c r="CR2420" i="1"/>
  <c r="CL2420" i="1"/>
  <c r="CR2419" i="1"/>
  <c r="CL2419" i="1"/>
  <c r="CR2418" i="1"/>
  <c r="CL2418" i="1"/>
  <c r="CR2417" i="1"/>
  <c r="CL2417" i="1"/>
  <c r="CR2416" i="1"/>
  <c r="CL2416" i="1"/>
  <c r="CR2415" i="1"/>
  <c r="CL2415" i="1"/>
  <c r="CR2414" i="1"/>
  <c r="CL2414" i="1"/>
  <c r="CR2413" i="1"/>
  <c r="CL2413" i="1"/>
  <c r="CR2412" i="1"/>
  <c r="CL2412" i="1"/>
  <c r="CR2411" i="1"/>
  <c r="CL2411" i="1"/>
  <c r="CR2410" i="1"/>
  <c r="CL2410" i="1"/>
  <c r="CR2409" i="1"/>
  <c r="CL2409" i="1"/>
  <c r="CR2408" i="1"/>
  <c r="CL2408" i="1"/>
  <c r="CR2407" i="1"/>
  <c r="CL2407" i="1"/>
  <c r="CR2406" i="1"/>
  <c r="CL2406" i="1"/>
  <c r="CR2405" i="1"/>
  <c r="CL2405" i="1"/>
  <c r="CR2404" i="1"/>
  <c r="CL2404" i="1"/>
  <c r="CR2403" i="1"/>
  <c r="CL2403" i="1"/>
  <c r="CR2402" i="1"/>
  <c r="CL2402" i="1"/>
  <c r="CR2401" i="1"/>
  <c r="CL2401" i="1"/>
  <c r="CR2400" i="1"/>
  <c r="CL2400" i="1"/>
  <c r="CR2399" i="1"/>
  <c r="CL2399" i="1"/>
  <c r="CR2398" i="1"/>
  <c r="CL2398" i="1"/>
  <c r="CR2397" i="1"/>
  <c r="CL2397" i="1"/>
  <c r="CR2396" i="1"/>
  <c r="CL2396" i="1"/>
  <c r="CR2395" i="1"/>
  <c r="CL2395" i="1"/>
  <c r="CR2394" i="1"/>
  <c r="CL2394" i="1"/>
  <c r="CR2393" i="1"/>
  <c r="CL2393" i="1"/>
  <c r="CR2392" i="1"/>
  <c r="CL2392" i="1"/>
  <c r="CR2391" i="1"/>
  <c r="CL2391" i="1"/>
  <c r="CR2390" i="1"/>
  <c r="CL2390" i="1"/>
  <c r="CR2389" i="1"/>
  <c r="CL2389" i="1"/>
  <c r="CR2388" i="1"/>
  <c r="CL2388" i="1"/>
  <c r="CR2387" i="1"/>
  <c r="CL2387" i="1"/>
  <c r="CR2386" i="1"/>
  <c r="CL2386" i="1"/>
  <c r="CR2385" i="1"/>
  <c r="CL2385" i="1"/>
  <c r="CR2384" i="1"/>
  <c r="CL2384" i="1"/>
  <c r="CR2383" i="1"/>
  <c r="CL2383" i="1"/>
  <c r="CR2382" i="1"/>
  <c r="CL2382" i="1"/>
  <c r="CR2381" i="1"/>
  <c r="CL2381" i="1"/>
  <c r="CR2380" i="1"/>
  <c r="CL2380" i="1"/>
  <c r="CR2379" i="1"/>
  <c r="CL2379" i="1"/>
  <c r="CR2378" i="1"/>
  <c r="CL2378" i="1"/>
  <c r="CR2377" i="1"/>
  <c r="CL2377" i="1"/>
  <c r="CR2376" i="1"/>
  <c r="CL2376" i="1"/>
  <c r="CR2375" i="1"/>
  <c r="CL2375" i="1"/>
  <c r="CR2374" i="1"/>
  <c r="CL2374" i="1"/>
  <c r="CR2373" i="1"/>
  <c r="CL2373" i="1"/>
  <c r="CR2372" i="1"/>
  <c r="CL2372" i="1"/>
  <c r="CR2371" i="1"/>
  <c r="CL2371" i="1"/>
  <c r="CR2370" i="1"/>
  <c r="CL2370" i="1"/>
  <c r="CR2369" i="1"/>
  <c r="CL2369" i="1"/>
  <c r="CR2368" i="1"/>
  <c r="CL2368" i="1"/>
  <c r="CR2367" i="1"/>
  <c r="CL2367" i="1"/>
  <c r="CR2366" i="1"/>
  <c r="CL2366" i="1"/>
  <c r="CR2365" i="1"/>
  <c r="CL2365" i="1"/>
  <c r="CR2364" i="1"/>
  <c r="CL2364" i="1"/>
  <c r="CR2363" i="1"/>
  <c r="CL2363" i="1"/>
  <c r="CR2362" i="1"/>
  <c r="CL2362" i="1"/>
  <c r="CR2361" i="1"/>
  <c r="CL2361" i="1"/>
  <c r="CR2360" i="1"/>
  <c r="CL2360" i="1"/>
  <c r="CR2359" i="1"/>
  <c r="CL2359" i="1"/>
  <c r="CR2358" i="1"/>
  <c r="CL2358" i="1"/>
  <c r="CR2357" i="1"/>
  <c r="CL2357" i="1"/>
  <c r="CR2356" i="1"/>
  <c r="CL2356" i="1"/>
  <c r="CR2355" i="1"/>
  <c r="CL2355" i="1"/>
  <c r="CR2354" i="1"/>
  <c r="CL2354" i="1"/>
  <c r="CR2353" i="1"/>
  <c r="CL2353" i="1"/>
  <c r="CR2352" i="1"/>
  <c r="CL2352" i="1"/>
  <c r="CR2351" i="1"/>
  <c r="CL2351" i="1"/>
  <c r="CR2350" i="1"/>
  <c r="CL2350" i="1"/>
  <c r="CR2349" i="1"/>
  <c r="CL2349" i="1"/>
  <c r="CR2348" i="1"/>
  <c r="CL2348" i="1"/>
  <c r="CR2347" i="1"/>
  <c r="CL2347" i="1"/>
  <c r="CR2346" i="1"/>
  <c r="CL2346" i="1"/>
  <c r="CR2345" i="1"/>
  <c r="CL2345" i="1"/>
  <c r="CR2344" i="1"/>
  <c r="CL2344" i="1"/>
  <c r="CR2343" i="1"/>
  <c r="CL2343" i="1"/>
  <c r="CR2342" i="1"/>
  <c r="CL2342" i="1"/>
  <c r="CR2341" i="1"/>
  <c r="CL2341" i="1"/>
  <c r="CR2340" i="1"/>
  <c r="CL2340" i="1"/>
  <c r="CR2339" i="1"/>
  <c r="CL2339" i="1"/>
  <c r="CR2338" i="1"/>
  <c r="CL2338" i="1"/>
  <c r="CR2337" i="1"/>
  <c r="CL2337" i="1"/>
  <c r="CR2336" i="1"/>
  <c r="CL2336" i="1"/>
  <c r="CR2335" i="1"/>
  <c r="CL2335" i="1"/>
  <c r="CR2334" i="1"/>
  <c r="CL2334" i="1"/>
  <c r="CR2333" i="1"/>
  <c r="CL2333" i="1"/>
  <c r="CR2332" i="1"/>
  <c r="CL2332" i="1"/>
  <c r="CR2331" i="1"/>
  <c r="CL2331" i="1"/>
  <c r="CR2330" i="1"/>
  <c r="CL2330" i="1"/>
  <c r="CR2329" i="1"/>
  <c r="CL2329" i="1"/>
  <c r="CR2328" i="1"/>
  <c r="CL2328" i="1"/>
  <c r="CR2327" i="1"/>
  <c r="CL2327" i="1"/>
  <c r="CR2326" i="1"/>
  <c r="CL2326" i="1"/>
  <c r="CR2325" i="1"/>
  <c r="CL2325" i="1"/>
  <c r="CR2324" i="1"/>
  <c r="CL2324" i="1"/>
  <c r="CR2323" i="1"/>
  <c r="CL2323" i="1"/>
  <c r="CR2322" i="1"/>
  <c r="CL2322" i="1"/>
  <c r="CR2321" i="1"/>
  <c r="CL2321" i="1"/>
  <c r="CR2320" i="1"/>
  <c r="CL2320" i="1"/>
  <c r="CR2319" i="1"/>
  <c r="CL2319" i="1"/>
  <c r="CR2318" i="1"/>
  <c r="CL2318" i="1"/>
  <c r="CR2317" i="1"/>
  <c r="CL2317" i="1"/>
  <c r="CR2316" i="1"/>
  <c r="CL2316" i="1"/>
  <c r="CR2315" i="1"/>
  <c r="CL2315" i="1"/>
  <c r="CR2314" i="1"/>
  <c r="CL2314" i="1"/>
  <c r="CR2313" i="1"/>
  <c r="CL2313" i="1"/>
  <c r="CR2312" i="1"/>
  <c r="CL2312" i="1"/>
  <c r="CR2311" i="1"/>
  <c r="CL2311" i="1"/>
  <c r="CR2310" i="1"/>
  <c r="CL2310" i="1"/>
  <c r="CR2309" i="1"/>
  <c r="CL2309" i="1"/>
  <c r="CR2308" i="1"/>
  <c r="CL2308" i="1"/>
  <c r="CR2307" i="1"/>
  <c r="CL2307" i="1"/>
  <c r="CR2306" i="1"/>
  <c r="CL2306" i="1"/>
  <c r="CR2305" i="1"/>
  <c r="CL2305" i="1"/>
  <c r="CR2304" i="1"/>
  <c r="CL2304" i="1"/>
  <c r="CR2303" i="1"/>
  <c r="CL2303" i="1"/>
  <c r="CR2302" i="1"/>
  <c r="CL2302" i="1"/>
  <c r="CR2301" i="1"/>
  <c r="CL2301" i="1"/>
  <c r="CR2300" i="1"/>
  <c r="CL2300" i="1"/>
  <c r="CR2299" i="1"/>
  <c r="CL2299" i="1"/>
  <c r="CR2298" i="1"/>
  <c r="CL2298" i="1"/>
  <c r="CR2297" i="1"/>
  <c r="CL2297" i="1"/>
  <c r="CR2296" i="1"/>
  <c r="CL2296" i="1"/>
  <c r="CR2295" i="1"/>
  <c r="CL2295" i="1"/>
  <c r="CR2294" i="1"/>
  <c r="CL2294" i="1"/>
  <c r="CR2293" i="1"/>
  <c r="CL2293" i="1"/>
  <c r="CR2292" i="1"/>
  <c r="CL2292" i="1"/>
  <c r="CR2291" i="1"/>
  <c r="CL2291" i="1"/>
  <c r="CR2290" i="1"/>
  <c r="CL2290" i="1"/>
  <c r="CR2289" i="1"/>
  <c r="CL2289" i="1"/>
  <c r="CR2288" i="1"/>
  <c r="CL2288" i="1"/>
  <c r="CR2287" i="1"/>
  <c r="CL2287" i="1"/>
  <c r="CR2286" i="1"/>
  <c r="CL2286" i="1"/>
  <c r="CR2285" i="1"/>
  <c r="CL2285" i="1"/>
  <c r="CR2284" i="1"/>
  <c r="CL2284" i="1"/>
  <c r="CR2283" i="1"/>
  <c r="CL2283" i="1"/>
  <c r="CR2282" i="1"/>
  <c r="CL2282" i="1"/>
  <c r="CR2281" i="1"/>
  <c r="CL2281" i="1"/>
  <c r="CR2280" i="1"/>
  <c r="CL2280" i="1"/>
  <c r="CR2279" i="1"/>
  <c r="CL2279" i="1"/>
  <c r="CR2278" i="1"/>
  <c r="CL2278" i="1"/>
  <c r="CR2277" i="1"/>
  <c r="CL2277" i="1"/>
  <c r="CR2276" i="1"/>
  <c r="CL2276" i="1"/>
  <c r="CR2275" i="1"/>
  <c r="CL2275" i="1"/>
  <c r="CR2274" i="1"/>
  <c r="CL2274" i="1"/>
  <c r="CR2273" i="1"/>
  <c r="CL2273" i="1"/>
  <c r="CR2272" i="1"/>
  <c r="CL2272" i="1"/>
  <c r="CR2271" i="1"/>
  <c r="CL2271" i="1"/>
  <c r="CR2270" i="1"/>
  <c r="CL2270" i="1"/>
  <c r="CR2269" i="1"/>
  <c r="CL2269" i="1"/>
  <c r="CR2268" i="1"/>
  <c r="CL2268" i="1"/>
  <c r="CR2267" i="1"/>
  <c r="CL2267" i="1"/>
  <c r="CR2266" i="1"/>
  <c r="CL2266" i="1"/>
  <c r="CR2265" i="1"/>
  <c r="CL2265" i="1"/>
  <c r="CR2264" i="1"/>
  <c r="CL2264" i="1"/>
  <c r="CR2263" i="1"/>
  <c r="CL2263" i="1"/>
  <c r="CR2262" i="1"/>
  <c r="CL2262" i="1"/>
  <c r="CR2261" i="1"/>
  <c r="CL2261" i="1"/>
  <c r="CR2260" i="1"/>
  <c r="CL2260" i="1"/>
  <c r="CR2259" i="1"/>
  <c r="CL2259" i="1"/>
  <c r="CR2258" i="1"/>
  <c r="CL2258" i="1"/>
  <c r="CR2257" i="1"/>
  <c r="CL2257" i="1"/>
  <c r="CR2256" i="1"/>
  <c r="CL2256" i="1"/>
  <c r="CR2255" i="1"/>
  <c r="CL2255" i="1"/>
  <c r="CR2254" i="1"/>
  <c r="CL2254" i="1"/>
  <c r="CR2253" i="1"/>
  <c r="CL2253" i="1"/>
  <c r="CR2252" i="1"/>
  <c r="CL2252" i="1"/>
  <c r="CR2251" i="1"/>
  <c r="CL2251" i="1"/>
  <c r="CR2250" i="1"/>
  <c r="CL2250" i="1"/>
  <c r="CR2249" i="1"/>
  <c r="CL2249" i="1"/>
  <c r="CR2248" i="1"/>
  <c r="CL2248" i="1"/>
  <c r="CR2247" i="1"/>
  <c r="CL2247" i="1"/>
  <c r="CR2246" i="1"/>
  <c r="CL2246" i="1"/>
  <c r="CR2245" i="1"/>
  <c r="CL2245" i="1"/>
  <c r="CR2244" i="1"/>
  <c r="CL2244" i="1"/>
  <c r="CR2243" i="1"/>
  <c r="CL2243" i="1"/>
  <c r="CR2242" i="1"/>
  <c r="CL2242" i="1"/>
  <c r="CR2241" i="1"/>
  <c r="CL2241" i="1"/>
  <c r="CR2240" i="1"/>
  <c r="CL2240" i="1"/>
  <c r="CR2239" i="1"/>
  <c r="CL2239" i="1"/>
  <c r="CR2238" i="1"/>
  <c r="CL2238" i="1"/>
  <c r="CR2237" i="1"/>
  <c r="CL2237" i="1"/>
  <c r="CR2236" i="1"/>
  <c r="CL2236" i="1"/>
  <c r="CR2235" i="1"/>
  <c r="CL2235" i="1"/>
  <c r="CR2234" i="1"/>
  <c r="CL2234" i="1"/>
  <c r="CR2233" i="1"/>
  <c r="CL2233" i="1"/>
  <c r="CR2232" i="1"/>
  <c r="CL2232" i="1"/>
  <c r="CR2231" i="1"/>
  <c r="CL2231" i="1"/>
  <c r="CR2230" i="1"/>
  <c r="CL2230" i="1"/>
  <c r="CR2229" i="1"/>
  <c r="CL2229" i="1"/>
  <c r="CR2228" i="1"/>
  <c r="CL2228" i="1"/>
  <c r="CR2227" i="1"/>
  <c r="CL2227" i="1"/>
  <c r="CR2226" i="1"/>
  <c r="CL2226" i="1"/>
  <c r="CR2225" i="1"/>
  <c r="CL2225" i="1"/>
  <c r="CR2224" i="1"/>
  <c r="CL2224" i="1"/>
  <c r="CR2223" i="1"/>
  <c r="CL2223" i="1"/>
  <c r="CR2222" i="1"/>
  <c r="CL2222" i="1"/>
  <c r="CR2221" i="1"/>
  <c r="CL2221" i="1"/>
  <c r="CR2220" i="1"/>
  <c r="CL2220" i="1"/>
  <c r="CR2219" i="1"/>
  <c r="CL2219" i="1"/>
  <c r="CR2218" i="1"/>
  <c r="CL2218" i="1"/>
  <c r="CR2217" i="1"/>
  <c r="CL2217" i="1"/>
  <c r="CR2216" i="1"/>
  <c r="CL2216" i="1"/>
  <c r="CR2215" i="1"/>
  <c r="CL2215" i="1"/>
  <c r="CR2214" i="1"/>
  <c r="CL2214" i="1"/>
  <c r="CR2213" i="1"/>
  <c r="CL2213" i="1"/>
  <c r="CR2212" i="1"/>
  <c r="CL2212" i="1"/>
  <c r="CR2211" i="1"/>
  <c r="CL2211" i="1"/>
  <c r="CR2210" i="1"/>
  <c r="CL2210" i="1"/>
  <c r="CR2209" i="1"/>
  <c r="CL2209" i="1"/>
  <c r="CR2208" i="1"/>
  <c r="CL2208" i="1"/>
  <c r="CR2207" i="1"/>
  <c r="CL2207" i="1"/>
  <c r="CR2206" i="1"/>
  <c r="CL2206" i="1"/>
  <c r="CR2205" i="1"/>
  <c r="CL2205" i="1"/>
  <c r="CR2204" i="1"/>
  <c r="CL2204" i="1"/>
  <c r="CR2203" i="1"/>
  <c r="CL2203" i="1"/>
  <c r="CR2202" i="1"/>
  <c r="CL2202" i="1"/>
  <c r="CR2201" i="1"/>
  <c r="CL2201" i="1"/>
  <c r="CR2200" i="1"/>
  <c r="CL2200" i="1"/>
  <c r="CR2199" i="1"/>
  <c r="CL2199" i="1"/>
  <c r="CR2198" i="1"/>
  <c r="CL2198" i="1"/>
  <c r="CR2197" i="1"/>
  <c r="CL2197" i="1"/>
  <c r="CR2196" i="1"/>
  <c r="CL2196" i="1"/>
  <c r="CR2195" i="1"/>
  <c r="CL2195" i="1"/>
  <c r="CR2194" i="1"/>
  <c r="CL2194" i="1"/>
  <c r="CR2193" i="1"/>
  <c r="CL2193" i="1"/>
  <c r="CR2192" i="1"/>
  <c r="CL2192" i="1"/>
  <c r="CR2191" i="1"/>
  <c r="CL2191" i="1"/>
  <c r="CR2190" i="1"/>
  <c r="CL2190" i="1"/>
  <c r="CR2189" i="1"/>
  <c r="CL2189" i="1"/>
  <c r="CR2188" i="1"/>
  <c r="CL2188" i="1"/>
  <c r="CR2187" i="1"/>
  <c r="CL2187" i="1"/>
  <c r="CR2186" i="1"/>
  <c r="CL2186" i="1"/>
  <c r="CR2185" i="1"/>
  <c r="CL2185" i="1"/>
  <c r="CR2184" i="1"/>
  <c r="CL2184" i="1"/>
  <c r="CR2183" i="1"/>
  <c r="CL2183" i="1"/>
  <c r="CR2182" i="1"/>
  <c r="CL2182" i="1"/>
  <c r="CR2181" i="1"/>
  <c r="CL2181" i="1"/>
  <c r="CR2180" i="1"/>
  <c r="CL2180" i="1"/>
  <c r="CR2179" i="1"/>
  <c r="CL2179" i="1"/>
  <c r="CR2178" i="1"/>
  <c r="CL2178" i="1"/>
  <c r="CR2177" i="1"/>
  <c r="CL2177" i="1"/>
  <c r="CR2176" i="1"/>
  <c r="CL2176" i="1"/>
  <c r="CR2175" i="1"/>
  <c r="CL2175" i="1"/>
  <c r="CR2174" i="1"/>
  <c r="CL2174" i="1"/>
  <c r="CR2173" i="1"/>
  <c r="CL2173" i="1"/>
  <c r="CR2172" i="1"/>
  <c r="CL2172" i="1"/>
  <c r="CR2171" i="1"/>
  <c r="CL2171" i="1"/>
  <c r="CR2170" i="1"/>
  <c r="CL2170" i="1"/>
  <c r="CR2169" i="1"/>
  <c r="CL2169" i="1"/>
  <c r="CR2168" i="1"/>
  <c r="CL2168" i="1"/>
  <c r="CR2167" i="1"/>
  <c r="CL2167" i="1"/>
  <c r="CR2166" i="1"/>
  <c r="CL2166" i="1"/>
  <c r="CR2165" i="1"/>
  <c r="CL2165" i="1"/>
  <c r="CR2164" i="1"/>
  <c r="CL2164" i="1"/>
  <c r="CR2163" i="1"/>
  <c r="CL2163" i="1"/>
  <c r="CR2162" i="1"/>
  <c r="CL2162" i="1"/>
  <c r="CR2161" i="1"/>
  <c r="CL2161" i="1"/>
  <c r="CR2160" i="1"/>
  <c r="CL2160" i="1"/>
  <c r="CR2159" i="1"/>
  <c r="CL2159" i="1"/>
  <c r="CR2158" i="1"/>
  <c r="CL2158" i="1"/>
  <c r="CR2157" i="1"/>
  <c r="CL2157" i="1"/>
  <c r="CR2156" i="1"/>
  <c r="CL2156" i="1"/>
  <c r="CR2155" i="1"/>
  <c r="CL2155" i="1"/>
  <c r="CR2154" i="1"/>
  <c r="CL2154" i="1"/>
  <c r="CR2153" i="1"/>
  <c r="CL2153" i="1"/>
  <c r="CR2152" i="1"/>
  <c r="CL2152" i="1"/>
  <c r="CR2151" i="1"/>
  <c r="CL2151" i="1"/>
  <c r="CR2150" i="1"/>
  <c r="CL2150" i="1"/>
  <c r="CR2149" i="1"/>
  <c r="CL2149" i="1"/>
  <c r="CR2148" i="1"/>
  <c r="CL2148" i="1"/>
  <c r="CR2147" i="1"/>
  <c r="CL2147" i="1"/>
  <c r="CR2146" i="1"/>
  <c r="CL2146" i="1"/>
  <c r="CR2145" i="1"/>
  <c r="CL2145" i="1"/>
  <c r="CR2144" i="1"/>
  <c r="CL2144" i="1"/>
  <c r="CR2143" i="1"/>
  <c r="CL2143" i="1"/>
  <c r="CR2142" i="1"/>
  <c r="CL2142" i="1"/>
  <c r="CR2141" i="1"/>
  <c r="CL2141" i="1"/>
  <c r="CR2140" i="1"/>
  <c r="CL2140" i="1"/>
  <c r="CR2139" i="1"/>
  <c r="CL2139" i="1"/>
  <c r="CR2138" i="1"/>
  <c r="CL2138" i="1"/>
  <c r="CR2137" i="1"/>
  <c r="CL2137" i="1"/>
  <c r="CR2136" i="1"/>
  <c r="CL2136" i="1"/>
  <c r="CR2135" i="1"/>
  <c r="CL2135" i="1"/>
  <c r="CR2134" i="1"/>
  <c r="CL2134" i="1"/>
  <c r="CR2133" i="1"/>
  <c r="CL2133" i="1"/>
  <c r="CR2132" i="1"/>
  <c r="CL2132" i="1"/>
  <c r="CR2131" i="1"/>
  <c r="CL2131" i="1"/>
  <c r="CR2130" i="1"/>
  <c r="CL2130" i="1"/>
  <c r="CR2129" i="1"/>
  <c r="CL2129" i="1"/>
  <c r="CR2128" i="1"/>
  <c r="CL2128" i="1"/>
  <c r="CR2127" i="1"/>
  <c r="CL2127" i="1"/>
  <c r="CR2126" i="1"/>
  <c r="CL2126" i="1"/>
  <c r="CR2125" i="1"/>
  <c r="CL2125" i="1"/>
  <c r="CR2124" i="1"/>
  <c r="CL2124" i="1"/>
  <c r="CR2123" i="1"/>
  <c r="CL2123" i="1"/>
  <c r="CR2122" i="1"/>
  <c r="CL2122" i="1"/>
  <c r="CR2121" i="1"/>
  <c r="CL2121" i="1"/>
  <c r="CR2120" i="1"/>
  <c r="CL2120" i="1"/>
  <c r="CR2119" i="1"/>
  <c r="CL2119" i="1"/>
  <c r="CR2118" i="1"/>
  <c r="CL2118" i="1"/>
  <c r="CR2117" i="1"/>
  <c r="CL2117" i="1"/>
  <c r="CR2116" i="1"/>
  <c r="CL2116" i="1"/>
  <c r="CR2115" i="1"/>
  <c r="CL2115" i="1"/>
  <c r="CR2114" i="1"/>
  <c r="CL2114" i="1"/>
  <c r="CR2113" i="1"/>
  <c r="CL2113" i="1"/>
  <c r="CR2112" i="1"/>
  <c r="CL2112" i="1"/>
  <c r="CR2111" i="1"/>
  <c r="CL2111" i="1"/>
  <c r="CR2110" i="1"/>
  <c r="CL2110" i="1"/>
  <c r="CR2109" i="1"/>
  <c r="CL2109" i="1"/>
  <c r="CR2108" i="1"/>
  <c r="CL2108" i="1"/>
  <c r="CR2107" i="1"/>
  <c r="CL2107" i="1"/>
  <c r="CR2106" i="1"/>
  <c r="CL2106" i="1"/>
  <c r="CR2105" i="1"/>
  <c r="CL2105" i="1"/>
  <c r="CR2104" i="1"/>
  <c r="CL2104" i="1"/>
  <c r="CR2103" i="1"/>
  <c r="CL2103" i="1"/>
  <c r="CR2102" i="1"/>
  <c r="CL2102" i="1"/>
  <c r="CR2101" i="1"/>
  <c r="CL2101" i="1"/>
  <c r="CR2100" i="1"/>
  <c r="CL2100" i="1"/>
  <c r="CR2099" i="1"/>
  <c r="CL2099" i="1"/>
  <c r="CR2098" i="1"/>
  <c r="CL2098" i="1"/>
  <c r="CR2097" i="1"/>
  <c r="CL2097" i="1"/>
  <c r="CR2096" i="1"/>
  <c r="CL2096" i="1"/>
  <c r="CR2095" i="1"/>
  <c r="CL2095" i="1"/>
  <c r="CR2094" i="1"/>
  <c r="CL2094" i="1"/>
  <c r="CR2093" i="1"/>
  <c r="CL2093" i="1"/>
  <c r="CR2092" i="1"/>
  <c r="CL2092" i="1"/>
  <c r="CR2091" i="1"/>
  <c r="CL2091" i="1"/>
  <c r="CR2090" i="1"/>
  <c r="CL2090" i="1"/>
  <c r="CR2089" i="1"/>
  <c r="CL2089" i="1"/>
  <c r="CR2088" i="1"/>
  <c r="CL2088" i="1"/>
  <c r="CR2087" i="1"/>
  <c r="CL2087" i="1"/>
  <c r="CR2086" i="1"/>
  <c r="CL2086" i="1"/>
  <c r="CR2085" i="1"/>
  <c r="CL2085" i="1"/>
  <c r="CR2084" i="1"/>
  <c r="CL2084" i="1"/>
  <c r="CR2083" i="1"/>
  <c r="CL2083" i="1"/>
  <c r="CR2082" i="1"/>
  <c r="CL2082" i="1"/>
  <c r="CR2081" i="1"/>
  <c r="CL2081" i="1"/>
  <c r="CR2080" i="1"/>
  <c r="CL2080" i="1"/>
  <c r="CR2079" i="1"/>
  <c r="CL2079" i="1"/>
  <c r="CR2078" i="1"/>
  <c r="CL2078" i="1"/>
  <c r="CR2077" i="1"/>
  <c r="CL2077" i="1"/>
  <c r="CR2076" i="1"/>
  <c r="CL2076" i="1"/>
  <c r="CR2075" i="1"/>
  <c r="CL2075" i="1"/>
  <c r="CR2074" i="1"/>
  <c r="CL2074" i="1"/>
  <c r="CR2073" i="1"/>
  <c r="CL2073" i="1"/>
  <c r="CR2072" i="1"/>
  <c r="CL2072" i="1"/>
  <c r="CR2071" i="1"/>
  <c r="CL2071" i="1"/>
  <c r="CR2070" i="1"/>
  <c r="CL2070" i="1"/>
  <c r="CR2069" i="1"/>
  <c r="CL2069" i="1"/>
  <c r="CR2068" i="1"/>
  <c r="CL2068" i="1"/>
  <c r="CR2067" i="1"/>
  <c r="CL2067" i="1"/>
  <c r="CR2066" i="1"/>
  <c r="CL2066" i="1"/>
  <c r="CR2065" i="1"/>
  <c r="CL2065" i="1"/>
  <c r="CR2064" i="1"/>
  <c r="CL2064" i="1"/>
  <c r="CR2063" i="1"/>
  <c r="CL2063" i="1"/>
  <c r="CR2062" i="1"/>
  <c r="CL2062" i="1"/>
  <c r="CR2061" i="1"/>
  <c r="CL2061" i="1"/>
  <c r="CR2060" i="1"/>
  <c r="CL2060" i="1"/>
  <c r="CR2059" i="1"/>
  <c r="CL2059" i="1"/>
  <c r="CR2058" i="1"/>
  <c r="CL2058" i="1"/>
  <c r="CR2057" i="1"/>
  <c r="CL2057" i="1"/>
  <c r="CR2056" i="1"/>
  <c r="CL2056" i="1"/>
  <c r="CR2055" i="1"/>
  <c r="CL2055" i="1"/>
  <c r="CR2054" i="1"/>
  <c r="CL2054" i="1"/>
  <c r="CR2053" i="1"/>
  <c r="CL2053" i="1"/>
  <c r="CR2052" i="1"/>
  <c r="CL2052" i="1"/>
  <c r="CR2051" i="1"/>
  <c r="CL2051" i="1"/>
  <c r="CR2050" i="1"/>
  <c r="CL2050" i="1"/>
  <c r="CR2049" i="1"/>
  <c r="CL2049" i="1"/>
  <c r="CR2048" i="1"/>
  <c r="CL2048" i="1"/>
  <c r="CR2047" i="1"/>
  <c r="CL2047" i="1"/>
  <c r="CR2046" i="1"/>
  <c r="CL2046" i="1"/>
  <c r="CR2045" i="1"/>
  <c r="CL2045" i="1"/>
  <c r="CR2044" i="1"/>
  <c r="CL2044" i="1"/>
  <c r="CR2043" i="1"/>
  <c r="CL2043" i="1"/>
  <c r="CR2042" i="1"/>
  <c r="CL2042" i="1"/>
  <c r="CR2041" i="1"/>
  <c r="CL2041" i="1"/>
  <c r="CR2040" i="1"/>
  <c r="CL2040" i="1"/>
  <c r="CR2039" i="1"/>
  <c r="CL2039" i="1"/>
  <c r="CR2038" i="1"/>
  <c r="CL2038" i="1"/>
  <c r="CR2037" i="1"/>
  <c r="CL2037" i="1"/>
  <c r="CR2036" i="1"/>
  <c r="CL2036" i="1"/>
  <c r="CR2035" i="1"/>
  <c r="CL2035" i="1"/>
  <c r="CR2034" i="1"/>
  <c r="CL2034" i="1"/>
  <c r="CR2033" i="1"/>
  <c r="CL2033" i="1"/>
  <c r="CR2032" i="1"/>
  <c r="CL2032" i="1"/>
  <c r="CR2031" i="1"/>
  <c r="CL2031" i="1"/>
  <c r="CR2030" i="1"/>
  <c r="CL2030" i="1"/>
  <c r="CR2029" i="1"/>
  <c r="CL2029" i="1"/>
  <c r="CR2028" i="1"/>
  <c r="CL2028" i="1"/>
  <c r="CR2027" i="1"/>
  <c r="CL2027" i="1"/>
  <c r="CR2026" i="1"/>
  <c r="CL2026" i="1"/>
  <c r="CR2025" i="1"/>
  <c r="CL2025" i="1"/>
  <c r="CR2024" i="1"/>
  <c r="CL2024" i="1"/>
  <c r="CR2023" i="1"/>
  <c r="CL2023" i="1"/>
  <c r="CR2022" i="1"/>
  <c r="CL2022" i="1"/>
  <c r="CR2021" i="1"/>
  <c r="CL2021" i="1"/>
  <c r="CR2020" i="1"/>
  <c r="CL2020" i="1"/>
  <c r="CR2019" i="1"/>
  <c r="CL2019" i="1"/>
  <c r="CR2018" i="1"/>
  <c r="CL2018" i="1"/>
  <c r="CR2017" i="1"/>
  <c r="CL2017" i="1"/>
  <c r="CR2016" i="1"/>
  <c r="CL2016" i="1"/>
  <c r="CR2015" i="1"/>
  <c r="CL2015" i="1"/>
  <c r="CR2014" i="1"/>
  <c r="CL2014" i="1"/>
  <c r="CR2013" i="1"/>
  <c r="CL2013" i="1"/>
  <c r="CR2012" i="1"/>
  <c r="CL2012" i="1"/>
  <c r="CR2011" i="1"/>
  <c r="CL2011" i="1"/>
  <c r="CR2010" i="1"/>
  <c r="CL2010" i="1"/>
  <c r="CR2009" i="1"/>
  <c r="CL2009" i="1"/>
  <c r="CR2008" i="1"/>
  <c r="CL2008" i="1"/>
  <c r="CR2007" i="1"/>
  <c r="CL2007" i="1"/>
  <c r="CR2006" i="1"/>
  <c r="CL2006" i="1"/>
  <c r="CR2005" i="1"/>
  <c r="CL2005" i="1"/>
  <c r="CR2004" i="1"/>
  <c r="CL2004" i="1"/>
  <c r="CR2003" i="1"/>
  <c r="CL2003" i="1"/>
  <c r="CR2002" i="1"/>
  <c r="CL2002" i="1"/>
  <c r="CR2001" i="1"/>
  <c r="CL2001" i="1"/>
  <c r="CR2000" i="1"/>
  <c r="CL2000" i="1"/>
  <c r="CR1999" i="1"/>
  <c r="CL1999" i="1"/>
  <c r="CR1998" i="1"/>
  <c r="CL1998" i="1"/>
  <c r="CR1997" i="1"/>
  <c r="CL1997" i="1"/>
  <c r="CR1996" i="1"/>
  <c r="CL1996" i="1"/>
  <c r="CR1995" i="1"/>
  <c r="CL1995" i="1"/>
  <c r="CR1994" i="1"/>
  <c r="CL1994" i="1"/>
  <c r="CR1993" i="1"/>
  <c r="CL1993" i="1"/>
  <c r="CR1992" i="1"/>
  <c r="CL1992" i="1"/>
  <c r="CR1991" i="1"/>
  <c r="CL1991" i="1"/>
  <c r="CR1990" i="1"/>
  <c r="CL1990" i="1"/>
  <c r="CR1989" i="1"/>
  <c r="CL1989" i="1"/>
  <c r="CR1988" i="1"/>
  <c r="CL1988" i="1"/>
  <c r="CR1987" i="1"/>
  <c r="CL1987" i="1"/>
  <c r="CR1986" i="1"/>
  <c r="CL1986" i="1"/>
  <c r="CR1985" i="1"/>
  <c r="CL1985" i="1"/>
  <c r="CR1984" i="1"/>
  <c r="CL1984" i="1"/>
  <c r="CR1983" i="1"/>
  <c r="CL1983" i="1"/>
  <c r="CR1982" i="1"/>
  <c r="CL1982" i="1"/>
  <c r="CR1981" i="1"/>
  <c r="CL1981" i="1"/>
  <c r="CR1980" i="1"/>
  <c r="CL1980" i="1"/>
  <c r="CR1979" i="1"/>
  <c r="CL1979" i="1"/>
  <c r="CR1978" i="1"/>
  <c r="CL1978" i="1"/>
  <c r="CR1977" i="1"/>
  <c r="CL1977" i="1"/>
  <c r="CR1976" i="1"/>
  <c r="CL1976" i="1"/>
  <c r="CR1975" i="1"/>
  <c r="CL1975" i="1"/>
  <c r="CR1974" i="1"/>
  <c r="CL1974" i="1"/>
  <c r="CR1973" i="1"/>
  <c r="CL1973" i="1"/>
  <c r="CR1972" i="1"/>
  <c r="CL1972" i="1"/>
  <c r="CR1971" i="1"/>
  <c r="CL1971" i="1"/>
  <c r="CR1970" i="1"/>
  <c r="CL1970" i="1"/>
  <c r="CR1969" i="1"/>
  <c r="CL1969" i="1"/>
  <c r="CR1968" i="1"/>
  <c r="CL1968" i="1"/>
  <c r="CR1967" i="1"/>
  <c r="CL1967" i="1"/>
  <c r="CR1966" i="1"/>
  <c r="CL1966" i="1"/>
  <c r="CR1965" i="1"/>
  <c r="CL1965" i="1"/>
  <c r="CR1964" i="1"/>
  <c r="CL1964" i="1"/>
  <c r="CR1963" i="1"/>
  <c r="CL1963" i="1"/>
  <c r="CR1962" i="1"/>
  <c r="CL1962" i="1"/>
  <c r="CR1961" i="1"/>
  <c r="CL1961" i="1"/>
  <c r="CR1960" i="1"/>
  <c r="CL1960" i="1"/>
  <c r="CR1959" i="1"/>
  <c r="CL1959" i="1"/>
  <c r="CR1958" i="1"/>
  <c r="CL1958" i="1"/>
  <c r="CR1957" i="1"/>
  <c r="CL1957" i="1"/>
  <c r="CR1956" i="1"/>
  <c r="CL1956" i="1"/>
  <c r="CR1955" i="1"/>
  <c r="CL1955" i="1"/>
  <c r="CR1954" i="1"/>
  <c r="CL1954" i="1"/>
  <c r="CR1953" i="1"/>
  <c r="CL1953" i="1"/>
  <c r="CR1952" i="1"/>
  <c r="CL1952" i="1"/>
  <c r="CR1951" i="1"/>
  <c r="CL1951" i="1"/>
  <c r="CR1950" i="1"/>
  <c r="CL1950" i="1"/>
  <c r="CR1949" i="1"/>
  <c r="CL1949" i="1"/>
  <c r="CR1948" i="1"/>
  <c r="CL1948" i="1"/>
  <c r="CR1947" i="1"/>
  <c r="CL1947" i="1"/>
  <c r="CR1946" i="1"/>
  <c r="CL1946" i="1"/>
  <c r="CR1945" i="1"/>
  <c r="CL1945" i="1"/>
  <c r="CR1944" i="1"/>
  <c r="CL1944" i="1"/>
  <c r="CR1943" i="1"/>
  <c r="CL1943" i="1"/>
  <c r="CR1942" i="1"/>
  <c r="CL1942" i="1"/>
  <c r="CR1941" i="1"/>
  <c r="CL1941" i="1"/>
  <c r="CR1940" i="1"/>
  <c r="CL1940" i="1"/>
  <c r="CR1939" i="1"/>
  <c r="CL1939" i="1"/>
  <c r="CR1938" i="1"/>
  <c r="CL1938" i="1"/>
  <c r="CR1937" i="1"/>
  <c r="CL1937" i="1"/>
  <c r="CR1936" i="1"/>
  <c r="CL1936" i="1"/>
  <c r="CR1935" i="1"/>
  <c r="CL1935" i="1"/>
  <c r="CR1934" i="1"/>
  <c r="CL1934" i="1"/>
  <c r="CR1933" i="1"/>
  <c r="CL1933" i="1"/>
  <c r="CR1932" i="1"/>
  <c r="CL1932" i="1"/>
  <c r="CR1931" i="1"/>
  <c r="CL1931" i="1"/>
  <c r="CR1930" i="1"/>
  <c r="CL1930" i="1"/>
  <c r="CR1929" i="1"/>
  <c r="CL1929" i="1"/>
  <c r="CR1928" i="1"/>
  <c r="CL1928" i="1"/>
  <c r="CR1927" i="1"/>
  <c r="CL1927" i="1"/>
  <c r="CR1926" i="1"/>
  <c r="CL1926" i="1"/>
  <c r="CR1925" i="1"/>
  <c r="CL1925" i="1"/>
  <c r="CR1924" i="1"/>
  <c r="CL1924" i="1"/>
  <c r="CR1923" i="1"/>
  <c r="CL1923" i="1"/>
  <c r="CR1922" i="1"/>
  <c r="CL1922" i="1"/>
  <c r="CR1921" i="1"/>
  <c r="CL1921" i="1"/>
  <c r="CR1920" i="1"/>
  <c r="CL1920" i="1"/>
  <c r="CR1919" i="1"/>
  <c r="CL1919" i="1"/>
  <c r="CR1918" i="1"/>
  <c r="CL1918" i="1"/>
  <c r="CR1917" i="1"/>
  <c r="CL1917" i="1"/>
  <c r="CR1916" i="1"/>
  <c r="CL1916" i="1"/>
  <c r="CR1915" i="1"/>
  <c r="CL1915" i="1"/>
  <c r="CR1914" i="1"/>
  <c r="CL1914" i="1"/>
  <c r="CR1913" i="1"/>
  <c r="CL1913" i="1"/>
  <c r="CR1912" i="1"/>
  <c r="CL1912" i="1"/>
  <c r="CR1911" i="1"/>
  <c r="CL1911" i="1"/>
  <c r="CR1910" i="1"/>
  <c r="CL1910" i="1"/>
  <c r="CR1909" i="1"/>
  <c r="CL1909" i="1"/>
  <c r="CR1908" i="1"/>
  <c r="CL1908" i="1"/>
  <c r="CR1907" i="1"/>
  <c r="CL1907" i="1"/>
  <c r="CR1906" i="1"/>
  <c r="CL1906" i="1"/>
  <c r="CR1905" i="1"/>
  <c r="CL1905" i="1"/>
  <c r="CR1904" i="1"/>
  <c r="CL1904" i="1"/>
  <c r="CR1903" i="1"/>
  <c r="CL1903" i="1"/>
  <c r="CR1902" i="1"/>
  <c r="CL1902" i="1"/>
  <c r="CR1901" i="1"/>
  <c r="CL1901" i="1"/>
  <c r="CR1900" i="1"/>
  <c r="CL1900" i="1"/>
  <c r="CR1899" i="1"/>
  <c r="CL1899" i="1"/>
  <c r="CR1898" i="1"/>
  <c r="CL1898" i="1"/>
  <c r="CR1897" i="1"/>
  <c r="CL1897" i="1"/>
  <c r="CR1896" i="1"/>
  <c r="CL1896" i="1"/>
  <c r="CR1895" i="1"/>
  <c r="CL1895" i="1"/>
  <c r="CR1894" i="1"/>
  <c r="CL1894" i="1"/>
  <c r="CR1893" i="1"/>
  <c r="CL1893" i="1"/>
  <c r="CR1892" i="1"/>
  <c r="CL1892" i="1"/>
  <c r="CR1891" i="1"/>
  <c r="CL1891" i="1"/>
  <c r="CR1890" i="1"/>
  <c r="CL1890" i="1"/>
  <c r="CR1889" i="1"/>
  <c r="CL1889" i="1"/>
  <c r="CR1888" i="1"/>
  <c r="CL1888" i="1"/>
  <c r="CR1887" i="1"/>
  <c r="CL1887" i="1"/>
  <c r="CR1886" i="1"/>
  <c r="CL1886" i="1"/>
  <c r="CR1885" i="1"/>
  <c r="CL1885" i="1"/>
  <c r="CR1884" i="1"/>
  <c r="CL1884" i="1"/>
  <c r="CR1883" i="1"/>
  <c r="CL1883" i="1"/>
  <c r="CR1882" i="1"/>
  <c r="CL1882" i="1"/>
  <c r="CR1881" i="1"/>
  <c r="CL1881" i="1"/>
  <c r="CR1880" i="1"/>
  <c r="CL1880" i="1"/>
  <c r="CR1879" i="1"/>
  <c r="CL1879" i="1"/>
  <c r="CR1878" i="1"/>
  <c r="CL1878" i="1"/>
  <c r="CR1877" i="1"/>
  <c r="CL1877" i="1"/>
  <c r="CR1876" i="1"/>
  <c r="CL1876" i="1"/>
  <c r="CR1875" i="1"/>
  <c r="CL1875" i="1"/>
  <c r="CR1874" i="1"/>
  <c r="CL1874" i="1"/>
  <c r="CR1873" i="1"/>
  <c r="CL1873" i="1"/>
  <c r="CR1872" i="1"/>
  <c r="CL1872" i="1"/>
  <c r="CR1871" i="1"/>
  <c r="CL1871" i="1"/>
  <c r="CR1870" i="1"/>
  <c r="CL1870" i="1"/>
  <c r="CR1869" i="1"/>
  <c r="CL1869" i="1"/>
  <c r="CR1868" i="1"/>
  <c r="CL1868" i="1"/>
  <c r="CR1867" i="1"/>
  <c r="CL1867" i="1"/>
  <c r="CR1866" i="1"/>
  <c r="CL1866" i="1"/>
  <c r="CR1865" i="1"/>
  <c r="CL1865" i="1"/>
  <c r="CR1864" i="1"/>
  <c r="CL1864" i="1"/>
  <c r="CR1863" i="1"/>
  <c r="CL1863" i="1"/>
  <c r="CR1862" i="1"/>
  <c r="CL1862" i="1"/>
  <c r="CR1861" i="1"/>
  <c r="CL1861" i="1"/>
  <c r="CR1860" i="1"/>
  <c r="CL1860" i="1"/>
  <c r="CR1859" i="1"/>
  <c r="CL1859" i="1"/>
  <c r="CR1858" i="1"/>
  <c r="CL1858" i="1"/>
  <c r="CR1857" i="1"/>
  <c r="CL1857" i="1"/>
  <c r="CR1856" i="1"/>
  <c r="CL1856" i="1"/>
  <c r="CR1855" i="1"/>
  <c r="CL1855" i="1"/>
  <c r="CR1854" i="1"/>
  <c r="CL1854" i="1"/>
  <c r="CR1853" i="1"/>
  <c r="CL1853" i="1"/>
  <c r="CR1852" i="1"/>
  <c r="CL1852" i="1"/>
  <c r="CR1851" i="1"/>
  <c r="CL1851" i="1"/>
  <c r="CR1850" i="1"/>
  <c r="CL1850" i="1"/>
  <c r="CR1849" i="1"/>
  <c r="CL1849" i="1"/>
  <c r="CR1848" i="1"/>
  <c r="CL1848" i="1"/>
  <c r="CR1847" i="1"/>
  <c r="CL1847" i="1"/>
  <c r="CR1846" i="1"/>
  <c r="CL1846" i="1"/>
  <c r="CR1845" i="1"/>
  <c r="CL1845" i="1"/>
  <c r="CR1844" i="1"/>
  <c r="CL1844" i="1"/>
  <c r="CR1843" i="1"/>
  <c r="CL1843" i="1"/>
  <c r="CR1842" i="1"/>
  <c r="CL1842" i="1"/>
  <c r="CR1841" i="1"/>
  <c r="CL1841" i="1"/>
  <c r="CR1840" i="1"/>
  <c r="CL1840" i="1"/>
  <c r="CR1839" i="1"/>
  <c r="CL1839" i="1"/>
  <c r="CR1838" i="1"/>
  <c r="CL1838" i="1"/>
  <c r="CR1837" i="1"/>
  <c r="CL1837" i="1"/>
  <c r="CR1836" i="1"/>
  <c r="CL1836" i="1"/>
  <c r="CR1835" i="1"/>
  <c r="CL1835" i="1"/>
  <c r="CR1834" i="1"/>
  <c r="CL1834" i="1"/>
  <c r="CR1833" i="1"/>
  <c r="CL1833" i="1"/>
  <c r="CR1832" i="1"/>
  <c r="CL1832" i="1"/>
  <c r="CR1831" i="1"/>
  <c r="CL1831" i="1"/>
  <c r="CR1830" i="1"/>
  <c r="CL1830" i="1"/>
  <c r="CR1829" i="1"/>
  <c r="CL1829" i="1"/>
  <c r="CR1828" i="1"/>
  <c r="CL1828" i="1"/>
  <c r="CR1827" i="1"/>
  <c r="CL1827" i="1"/>
  <c r="CR1826" i="1"/>
  <c r="CL1826" i="1"/>
  <c r="CR1825" i="1"/>
  <c r="CL1825" i="1"/>
  <c r="CR1824" i="1"/>
  <c r="CL1824" i="1"/>
  <c r="CR1823" i="1"/>
  <c r="CL1823" i="1"/>
  <c r="CR1822" i="1"/>
  <c r="CL1822" i="1"/>
  <c r="CR1821" i="1"/>
  <c r="CL1821" i="1"/>
  <c r="CR1820" i="1"/>
  <c r="CL1820" i="1"/>
  <c r="CR1819" i="1"/>
  <c r="CL1819" i="1"/>
  <c r="CR1818" i="1"/>
  <c r="CL1818" i="1"/>
  <c r="CR1817" i="1"/>
  <c r="CL1817" i="1"/>
  <c r="CR1816" i="1"/>
  <c r="CL1816" i="1"/>
  <c r="CR1815" i="1"/>
  <c r="CL1815" i="1"/>
  <c r="CR1814" i="1"/>
  <c r="CL1814" i="1"/>
  <c r="CR1813" i="1"/>
  <c r="CL1813" i="1"/>
  <c r="CR1812" i="1"/>
  <c r="CL1812" i="1"/>
  <c r="CR1811" i="1"/>
  <c r="CL1811" i="1"/>
  <c r="CR1810" i="1"/>
  <c r="CL1810" i="1"/>
  <c r="CR1809" i="1"/>
  <c r="CL1809" i="1"/>
  <c r="CR1808" i="1"/>
  <c r="CL1808" i="1"/>
  <c r="CR1807" i="1"/>
  <c r="CL1807" i="1"/>
  <c r="CR1806" i="1"/>
  <c r="CL1806" i="1"/>
  <c r="CR1805" i="1"/>
  <c r="CL1805" i="1"/>
  <c r="CR1804" i="1"/>
  <c r="CL1804" i="1"/>
  <c r="CR1803" i="1"/>
  <c r="CL1803" i="1"/>
  <c r="CR1802" i="1"/>
  <c r="CL1802" i="1"/>
  <c r="CR1801" i="1"/>
  <c r="CL1801" i="1"/>
  <c r="CR1800" i="1"/>
  <c r="CL1800" i="1"/>
  <c r="CR1799" i="1"/>
  <c r="CL1799" i="1"/>
  <c r="CR1798" i="1"/>
  <c r="CL1798" i="1"/>
  <c r="CR1797" i="1"/>
  <c r="CL1797" i="1"/>
  <c r="CR1796" i="1"/>
  <c r="CL1796" i="1"/>
  <c r="CR1795" i="1"/>
  <c r="CL1795" i="1"/>
  <c r="CR1794" i="1"/>
  <c r="CL1794" i="1"/>
  <c r="CR1793" i="1"/>
  <c r="CL1793" i="1"/>
  <c r="CR1792" i="1"/>
  <c r="CL1792" i="1"/>
  <c r="CR1791" i="1"/>
  <c r="CL1791" i="1"/>
  <c r="CR1790" i="1"/>
  <c r="CL1790" i="1"/>
  <c r="CR1789" i="1"/>
  <c r="CL1789" i="1"/>
  <c r="CR1788" i="1"/>
  <c r="CL1788" i="1"/>
  <c r="CR1787" i="1"/>
  <c r="CL1787" i="1"/>
  <c r="CR1786" i="1"/>
  <c r="CL1786" i="1"/>
  <c r="CR1785" i="1"/>
  <c r="CL1785" i="1"/>
  <c r="CR1784" i="1"/>
  <c r="CL1784" i="1"/>
  <c r="CR1783" i="1"/>
  <c r="CL1783" i="1"/>
  <c r="CR1782" i="1"/>
  <c r="CL1782" i="1"/>
  <c r="CR1781" i="1"/>
  <c r="CL1781" i="1"/>
  <c r="CR1780" i="1"/>
  <c r="CL1780" i="1"/>
  <c r="CR1779" i="1"/>
  <c r="CL1779" i="1"/>
  <c r="CR1778" i="1"/>
  <c r="CL1778" i="1"/>
  <c r="CR1777" i="1"/>
  <c r="CL1777" i="1"/>
  <c r="CR1776" i="1"/>
  <c r="CL1776" i="1"/>
  <c r="CR1775" i="1"/>
  <c r="CL1775" i="1"/>
  <c r="CR1774" i="1"/>
  <c r="CL1774" i="1"/>
  <c r="CR1773" i="1"/>
  <c r="CL1773" i="1"/>
  <c r="CR1772" i="1"/>
  <c r="CL1772" i="1"/>
  <c r="CR1771" i="1"/>
  <c r="CL1771" i="1"/>
  <c r="CR1770" i="1"/>
  <c r="CL1770" i="1"/>
  <c r="CR1769" i="1"/>
  <c r="CL1769" i="1"/>
  <c r="CR1768" i="1"/>
  <c r="CL1768" i="1"/>
  <c r="CR1767" i="1"/>
  <c r="CL1767" i="1"/>
  <c r="CR1766" i="1"/>
  <c r="CL1766" i="1"/>
  <c r="CR1765" i="1"/>
  <c r="CL1765" i="1"/>
  <c r="CR1764" i="1"/>
  <c r="CL1764" i="1"/>
  <c r="CR1763" i="1"/>
  <c r="CL1763" i="1"/>
  <c r="CR1762" i="1"/>
  <c r="CL1762" i="1"/>
  <c r="CR1761" i="1"/>
  <c r="CL1761" i="1"/>
  <c r="CR1760" i="1"/>
  <c r="CL1760" i="1"/>
  <c r="CR1759" i="1"/>
  <c r="CL1759" i="1"/>
  <c r="CR1758" i="1"/>
  <c r="CL1758" i="1"/>
  <c r="CR1757" i="1"/>
  <c r="CL1757" i="1"/>
  <c r="CR1756" i="1"/>
  <c r="CL1756" i="1"/>
  <c r="CR1755" i="1"/>
  <c r="CL1755" i="1"/>
  <c r="CR1754" i="1"/>
  <c r="CL1754" i="1"/>
  <c r="CR1753" i="1"/>
  <c r="CL1753" i="1"/>
  <c r="CR1752" i="1"/>
  <c r="CL1752" i="1"/>
  <c r="CR1751" i="1"/>
  <c r="CL1751" i="1"/>
  <c r="CR1750" i="1"/>
  <c r="CL1750" i="1"/>
  <c r="CR1749" i="1"/>
  <c r="CL1749" i="1"/>
  <c r="CR1748" i="1"/>
  <c r="CL1748" i="1"/>
  <c r="CR1747" i="1"/>
  <c r="CL1747" i="1"/>
  <c r="CR1746" i="1"/>
  <c r="CL1746" i="1"/>
  <c r="CR1745" i="1"/>
  <c r="CL1745" i="1"/>
  <c r="CR1744" i="1"/>
  <c r="CL1744" i="1"/>
  <c r="CR1743" i="1"/>
  <c r="CL1743" i="1"/>
  <c r="CR1742" i="1"/>
  <c r="CL1742" i="1"/>
  <c r="CR1741" i="1"/>
  <c r="CL1741" i="1"/>
  <c r="CR1740" i="1"/>
  <c r="CL1740" i="1"/>
  <c r="CR1739" i="1"/>
  <c r="CL1739" i="1"/>
  <c r="CR1738" i="1"/>
  <c r="CL1738" i="1"/>
  <c r="CR1737" i="1"/>
  <c r="CL1737" i="1"/>
  <c r="CR1736" i="1"/>
  <c r="CL1736" i="1"/>
  <c r="CR1735" i="1"/>
  <c r="CL1735" i="1"/>
  <c r="CR1734" i="1"/>
  <c r="CL1734" i="1"/>
  <c r="CR1733" i="1"/>
  <c r="CL1733" i="1"/>
  <c r="CR1732" i="1"/>
  <c r="CL1732" i="1"/>
  <c r="CR1731" i="1"/>
  <c r="CL1731" i="1"/>
  <c r="CR1730" i="1"/>
  <c r="CL1730" i="1"/>
  <c r="CR1729" i="1"/>
  <c r="CL1729" i="1"/>
  <c r="CR1728" i="1"/>
  <c r="CL1728" i="1"/>
  <c r="CR1727" i="1"/>
  <c r="CL1727" i="1"/>
  <c r="CR1726" i="1"/>
  <c r="CL1726" i="1"/>
  <c r="CR1725" i="1"/>
  <c r="CL1725" i="1"/>
  <c r="CR1724" i="1"/>
  <c r="CL1724" i="1"/>
  <c r="CR1723" i="1"/>
  <c r="CL1723" i="1"/>
  <c r="CR1722" i="1"/>
  <c r="CL1722" i="1"/>
  <c r="CR1721" i="1"/>
  <c r="CL1721" i="1"/>
  <c r="CR1720" i="1"/>
  <c r="CL1720" i="1"/>
  <c r="CR1719" i="1"/>
  <c r="CL1719" i="1"/>
  <c r="CR1718" i="1"/>
  <c r="CL1718" i="1"/>
  <c r="CR1717" i="1"/>
  <c r="CL1717" i="1"/>
  <c r="CR1716" i="1"/>
  <c r="CL1716" i="1"/>
  <c r="CR1715" i="1"/>
  <c r="CL1715" i="1"/>
  <c r="CR1714" i="1"/>
  <c r="CL1714" i="1"/>
  <c r="CR1713" i="1"/>
  <c r="CL1713" i="1"/>
  <c r="CR1712" i="1"/>
  <c r="CL1712" i="1"/>
  <c r="CR1711" i="1"/>
  <c r="CL1711" i="1"/>
  <c r="CR1710" i="1"/>
  <c r="CL1710" i="1"/>
  <c r="CR1709" i="1"/>
  <c r="CL1709" i="1"/>
  <c r="CR1708" i="1"/>
  <c r="CL1708" i="1"/>
  <c r="CR1707" i="1"/>
  <c r="CL1707" i="1"/>
  <c r="CR1706" i="1"/>
  <c r="CL1706" i="1"/>
  <c r="CR1705" i="1"/>
  <c r="CL1705" i="1"/>
  <c r="CR1704" i="1"/>
  <c r="CL1704" i="1"/>
  <c r="CR1703" i="1"/>
  <c r="CL1703" i="1"/>
  <c r="CR1702" i="1"/>
  <c r="CL1702" i="1"/>
  <c r="CR1701" i="1"/>
  <c r="CL1701" i="1"/>
  <c r="CR1700" i="1"/>
  <c r="CL1700" i="1"/>
  <c r="CR1699" i="1"/>
  <c r="CL1699" i="1"/>
  <c r="CR1698" i="1"/>
  <c r="CL1698" i="1"/>
  <c r="CR1697" i="1"/>
  <c r="CL1697" i="1"/>
  <c r="CR1696" i="1"/>
  <c r="CL1696" i="1"/>
  <c r="CR1695" i="1"/>
  <c r="CL1695" i="1"/>
  <c r="CR1694" i="1"/>
  <c r="CL1694" i="1"/>
  <c r="CR1693" i="1"/>
  <c r="CL1693" i="1"/>
  <c r="CR1692" i="1"/>
  <c r="CL1692" i="1"/>
  <c r="CR1691" i="1"/>
  <c r="CL1691" i="1"/>
  <c r="CR1690" i="1"/>
  <c r="CL1690" i="1"/>
  <c r="CR1689" i="1"/>
  <c r="CL1689" i="1"/>
  <c r="CR1688" i="1"/>
  <c r="CL1688" i="1"/>
  <c r="CR1687" i="1"/>
  <c r="CL1687" i="1"/>
  <c r="CR1686" i="1"/>
  <c r="CL1686" i="1"/>
  <c r="CR1685" i="1"/>
  <c r="CL1685" i="1"/>
  <c r="CR1684" i="1"/>
  <c r="CL1684" i="1"/>
  <c r="CR1683" i="1"/>
  <c r="CL1683" i="1"/>
  <c r="CR1682" i="1"/>
  <c r="CL1682" i="1"/>
  <c r="CR1681" i="1"/>
  <c r="CL1681" i="1"/>
  <c r="CR1680" i="1"/>
  <c r="CL1680" i="1"/>
  <c r="CR1679" i="1"/>
  <c r="CL1679" i="1"/>
  <c r="CR1678" i="1"/>
  <c r="CL1678" i="1"/>
  <c r="CR1677" i="1"/>
  <c r="CL1677" i="1"/>
  <c r="CR1676" i="1"/>
  <c r="CL1676" i="1"/>
  <c r="CR1675" i="1"/>
  <c r="CL1675" i="1"/>
  <c r="CR1674" i="1"/>
  <c r="CL1674" i="1"/>
  <c r="CR1673" i="1"/>
  <c r="CL1673" i="1"/>
  <c r="CR1672" i="1"/>
  <c r="CL1672" i="1"/>
  <c r="CR1671" i="1"/>
  <c r="CL1671" i="1"/>
  <c r="CR1670" i="1"/>
  <c r="CL1670" i="1"/>
  <c r="CR1669" i="1"/>
  <c r="CL1669" i="1"/>
  <c r="CR1668" i="1"/>
  <c r="CL1668" i="1"/>
  <c r="CR1667" i="1"/>
  <c r="CL1667" i="1"/>
  <c r="CR1666" i="1"/>
  <c r="CL1666" i="1"/>
  <c r="CR1665" i="1"/>
  <c r="CL1665" i="1"/>
  <c r="CR1664" i="1"/>
  <c r="CL1664" i="1"/>
  <c r="CR1663" i="1"/>
  <c r="CL1663" i="1"/>
  <c r="CR1662" i="1"/>
  <c r="CL1662" i="1"/>
  <c r="CR1661" i="1"/>
  <c r="CL1661" i="1"/>
  <c r="CR1660" i="1"/>
  <c r="CL1660" i="1"/>
  <c r="CR1659" i="1"/>
  <c r="CL1659" i="1"/>
  <c r="CR1658" i="1"/>
  <c r="CL1658" i="1"/>
  <c r="CR1657" i="1"/>
  <c r="CL1657" i="1"/>
  <c r="CR1656" i="1"/>
  <c r="CL1656" i="1"/>
  <c r="CR1655" i="1"/>
  <c r="CL1655" i="1"/>
  <c r="CR1654" i="1"/>
  <c r="CL1654" i="1"/>
  <c r="CR1653" i="1"/>
  <c r="CL1653" i="1"/>
  <c r="CR1652" i="1"/>
  <c r="CL1652" i="1"/>
  <c r="CR1651" i="1"/>
  <c r="CL1651" i="1"/>
  <c r="CR1650" i="1"/>
  <c r="CL1650" i="1"/>
  <c r="CR1649" i="1"/>
  <c r="CL1649" i="1"/>
  <c r="CR1648" i="1"/>
  <c r="CL1648" i="1"/>
  <c r="CR1647" i="1"/>
  <c r="CL1647" i="1"/>
  <c r="CR1646" i="1"/>
  <c r="CL1646" i="1"/>
  <c r="CR1645" i="1"/>
  <c r="CL1645" i="1"/>
  <c r="CR1644" i="1"/>
  <c r="CL1644" i="1"/>
  <c r="CR1643" i="1"/>
  <c r="CL1643" i="1"/>
  <c r="CR1642" i="1"/>
  <c r="CL1642" i="1"/>
  <c r="CR1641" i="1"/>
  <c r="CL1641" i="1"/>
  <c r="CR1640" i="1"/>
  <c r="CL1640" i="1"/>
  <c r="CR1639" i="1"/>
  <c r="CL1639" i="1"/>
  <c r="CR1638" i="1"/>
  <c r="CL1638" i="1"/>
  <c r="CR1637" i="1"/>
  <c r="CL1637" i="1"/>
  <c r="CR1636" i="1"/>
  <c r="CL1636" i="1"/>
  <c r="CR1635" i="1"/>
  <c r="CL1635" i="1"/>
  <c r="CR1634" i="1"/>
  <c r="CL1634" i="1"/>
  <c r="CR1633" i="1"/>
  <c r="CL1633" i="1"/>
  <c r="CR1632" i="1"/>
  <c r="CL1632" i="1"/>
  <c r="CR1631" i="1"/>
  <c r="CL1631" i="1"/>
  <c r="CR1630" i="1"/>
  <c r="CL1630" i="1"/>
  <c r="CR1629" i="1"/>
  <c r="CL1629" i="1"/>
  <c r="CR1628" i="1"/>
  <c r="CL1628" i="1"/>
  <c r="CR1627" i="1"/>
  <c r="CL1627" i="1"/>
  <c r="CR1626" i="1"/>
  <c r="CL1626" i="1"/>
  <c r="CR1625" i="1"/>
  <c r="CL1625" i="1"/>
  <c r="CR1624" i="1"/>
  <c r="CL1624" i="1"/>
  <c r="CR1623" i="1"/>
  <c r="CL1623" i="1"/>
  <c r="CR1622" i="1"/>
  <c r="CL1622" i="1"/>
  <c r="CR1621" i="1"/>
  <c r="CL1621" i="1"/>
  <c r="CR1620" i="1"/>
  <c r="CL1620" i="1"/>
  <c r="CR1619" i="1"/>
  <c r="CL1619" i="1"/>
  <c r="CR1618" i="1"/>
  <c r="CL1618" i="1"/>
  <c r="CR1617" i="1"/>
  <c r="CL1617" i="1"/>
  <c r="CR1616" i="1"/>
  <c r="CL1616" i="1"/>
  <c r="CR1615" i="1"/>
  <c r="CL1615" i="1"/>
  <c r="CR1614" i="1"/>
  <c r="CL1614" i="1"/>
  <c r="CR1613" i="1"/>
  <c r="CL1613" i="1"/>
  <c r="CR1612" i="1"/>
  <c r="CL1612" i="1"/>
  <c r="CR1611" i="1"/>
  <c r="CL1611" i="1"/>
  <c r="CR1610" i="1"/>
  <c r="CL1610" i="1"/>
  <c r="CR1609" i="1"/>
  <c r="CL1609" i="1"/>
  <c r="CR1608" i="1"/>
  <c r="CL1608" i="1"/>
  <c r="CR1607" i="1"/>
  <c r="CL1607" i="1"/>
  <c r="CR1606" i="1"/>
  <c r="CL1606" i="1"/>
  <c r="CR1605" i="1"/>
  <c r="CL1605" i="1"/>
  <c r="CR1604" i="1"/>
  <c r="CL1604" i="1"/>
  <c r="CR1603" i="1"/>
  <c r="CL1603" i="1"/>
  <c r="CR1602" i="1"/>
  <c r="CL1602" i="1"/>
  <c r="CR1601" i="1"/>
  <c r="CL1601" i="1"/>
  <c r="CR1600" i="1"/>
  <c r="CL1600" i="1"/>
  <c r="CR1599" i="1"/>
  <c r="CL1599" i="1"/>
  <c r="CR1598" i="1"/>
  <c r="CL1598" i="1"/>
  <c r="CR1597" i="1"/>
  <c r="CL1597" i="1"/>
  <c r="CR1596" i="1"/>
  <c r="CL1596" i="1"/>
  <c r="CR1595" i="1"/>
  <c r="CL1595" i="1"/>
  <c r="CR1594" i="1"/>
  <c r="CL1594" i="1"/>
  <c r="CR1593" i="1"/>
  <c r="CL1593" i="1"/>
  <c r="CR1592" i="1"/>
  <c r="CL1592" i="1"/>
  <c r="CR1591" i="1"/>
  <c r="CL1591" i="1"/>
  <c r="CR1590" i="1"/>
  <c r="CL1590" i="1"/>
  <c r="CR1589" i="1"/>
  <c r="CL1589" i="1"/>
  <c r="CR1588" i="1"/>
  <c r="CL1588" i="1"/>
  <c r="CR1587" i="1"/>
  <c r="CL1587" i="1"/>
  <c r="CR1586" i="1"/>
  <c r="CL1586" i="1"/>
  <c r="CR1585" i="1"/>
  <c r="CL1585" i="1"/>
  <c r="CR1584" i="1"/>
  <c r="CL1584" i="1"/>
  <c r="CR1583" i="1"/>
  <c r="CL1583" i="1"/>
  <c r="CR1582" i="1"/>
  <c r="CL1582" i="1"/>
  <c r="CR1581" i="1"/>
  <c r="CL1581" i="1"/>
  <c r="CR1580" i="1"/>
  <c r="CL1580" i="1"/>
  <c r="CR1579" i="1"/>
  <c r="CL1579" i="1"/>
  <c r="CR1578" i="1"/>
  <c r="CL1578" i="1"/>
  <c r="CR1577" i="1"/>
  <c r="CL1577" i="1"/>
  <c r="CR1576" i="1"/>
  <c r="CL1576" i="1"/>
  <c r="CR1575" i="1"/>
  <c r="CL1575" i="1"/>
  <c r="CR1574" i="1"/>
  <c r="CL1574" i="1"/>
  <c r="CR1573" i="1"/>
  <c r="CL1573" i="1"/>
  <c r="CR1572" i="1"/>
  <c r="CL1572" i="1"/>
  <c r="CR1571" i="1"/>
  <c r="CL1571" i="1"/>
  <c r="CR1570" i="1"/>
  <c r="CL1570" i="1"/>
  <c r="CR1569" i="1"/>
  <c r="CL1569" i="1"/>
  <c r="CR1568" i="1"/>
  <c r="CL1568" i="1"/>
  <c r="CR1567" i="1"/>
  <c r="CL1567" i="1"/>
  <c r="CR1566" i="1"/>
  <c r="CL1566" i="1"/>
  <c r="CR1565" i="1"/>
  <c r="CL1565" i="1"/>
  <c r="CR1564" i="1"/>
  <c r="CL1564" i="1"/>
  <c r="CR1563" i="1"/>
  <c r="CL1563" i="1"/>
  <c r="CR1562" i="1"/>
  <c r="CL1562" i="1"/>
  <c r="CR1561" i="1"/>
  <c r="CL1561" i="1"/>
  <c r="CR1560" i="1"/>
  <c r="CL1560" i="1"/>
  <c r="CR1559" i="1"/>
  <c r="CL1559" i="1"/>
  <c r="CR1558" i="1"/>
  <c r="CL1558" i="1"/>
  <c r="CR1557" i="1"/>
  <c r="CL1557" i="1"/>
  <c r="CR1556" i="1"/>
  <c r="CL1556" i="1"/>
  <c r="CR1555" i="1"/>
  <c r="CL1555" i="1"/>
  <c r="CR1554" i="1"/>
  <c r="CL1554" i="1"/>
  <c r="CR1553" i="1"/>
  <c r="CL1553" i="1"/>
  <c r="CR1552" i="1"/>
  <c r="CL1552" i="1"/>
  <c r="CR1551" i="1"/>
  <c r="CL1551" i="1"/>
  <c r="CR1550" i="1"/>
  <c r="CL1550" i="1"/>
  <c r="CR1549" i="1"/>
  <c r="CL1549" i="1"/>
  <c r="CR1548" i="1"/>
  <c r="CL1548" i="1"/>
  <c r="CR1547" i="1"/>
  <c r="CL1547" i="1"/>
  <c r="CR1546" i="1"/>
  <c r="CL1546" i="1"/>
  <c r="CR1545" i="1"/>
  <c r="CL1545" i="1"/>
  <c r="CR1544" i="1"/>
  <c r="CL1544" i="1"/>
  <c r="CR1543" i="1"/>
  <c r="CL1543" i="1"/>
  <c r="CR1542" i="1"/>
  <c r="CL1542" i="1"/>
  <c r="CR1541" i="1"/>
  <c r="CL1541" i="1"/>
  <c r="CR1540" i="1"/>
  <c r="CL1540" i="1"/>
  <c r="CR1539" i="1"/>
  <c r="CL1539" i="1"/>
  <c r="CR1538" i="1"/>
  <c r="CL1538" i="1"/>
  <c r="CR1537" i="1"/>
  <c r="CL1537" i="1"/>
  <c r="CR1536" i="1"/>
  <c r="CL1536" i="1"/>
  <c r="CR1535" i="1"/>
  <c r="CL1535" i="1"/>
  <c r="CR1534" i="1"/>
  <c r="CL1534" i="1"/>
  <c r="CR1533" i="1"/>
  <c r="CL1533" i="1"/>
  <c r="CR1532" i="1"/>
  <c r="CL1532" i="1"/>
  <c r="CR1531" i="1"/>
  <c r="CL1531" i="1"/>
  <c r="CR1530" i="1"/>
  <c r="CL1530" i="1"/>
  <c r="CR1529" i="1"/>
  <c r="CL1529" i="1"/>
  <c r="CR1528" i="1"/>
  <c r="CL1528" i="1"/>
  <c r="CR1527" i="1"/>
  <c r="CL1527" i="1"/>
  <c r="CR1526" i="1"/>
  <c r="CL1526" i="1"/>
  <c r="CR1525" i="1"/>
  <c r="CL1525" i="1"/>
  <c r="CR1524" i="1"/>
  <c r="CL1524" i="1"/>
  <c r="CR1523" i="1"/>
  <c r="CL1523" i="1"/>
  <c r="CR1522" i="1"/>
  <c r="CL1522" i="1"/>
  <c r="CR1521" i="1"/>
  <c r="CL1521" i="1"/>
  <c r="CR1520" i="1"/>
  <c r="CL1520" i="1"/>
  <c r="CR1519" i="1"/>
  <c r="CL1519" i="1"/>
  <c r="CR1518" i="1"/>
  <c r="CL1518" i="1"/>
  <c r="CR1517" i="1"/>
  <c r="CL1517" i="1"/>
  <c r="CR1516" i="1"/>
  <c r="CL1516" i="1"/>
  <c r="CR1515" i="1"/>
  <c r="CL1515" i="1"/>
  <c r="CR1514" i="1"/>
  <c r="CL1514" i="1"/>
  <c r="CR1513" i="1"/>
  <c r="CL1513" i="1"/>
  <c r="CR1512" i="1"/>
  <c r="CL1512" i="1"/>
  <c r="CR1511" i="1"/>
  <c r="CL1511" i="1"/>
  <c r="CR1510" i="1"/>
  <c r="CL1510" i="1"/>
  <c r="CR1509" i="1"/>
  <c r="CL1509" i="1"/>
  <c r="CR1508" i="1"/>
  <c r="CL1508" i="1"/>
  <c r="CR1507" i="1"/>
  <c r="CL1507" i="1"/>
  <c r="CR1506" i="1"/>
  <c r="CL1506" i="1"/>
  <c r="CR1505" i="1"/>
  <c r="CL1505" i="1"/>
  <c r="CR1504" i="1"/>
  <c r="CL1504" i="1"/>
  <c r="CR1503" i="1"/>
  <c r="CL1503" i="1"/>
  <c r="CR1502" i="1"/>
  <c r="CL1502" i="1"/>
  <c r="CR1501" i="1"/>
  <c r="CL1501" i="1"/>
  <c r="CR1500" i="1"/>
  <c r="CL1500" i="1"/>
  <c r="CR1499" i="1"/>
  <c r="CL1499" i="1"/>
  <c r="CR1498" i="1"/>
  <c r="CL1498" i="1"/>
  <c r="CR1497" i="1"/>
  <c r="CL1497" i="1"/>
  <c r="CR1496" i="1"/>
  <c r="CL1496" i="1"/>
  <c r="CR1495" i="1"/>
  <c r="CL1495" i="1"/>
  <c r="CR1494" i="1"/>
  <c r="CL1494" i="1"/>
  <c r="CR1493" i="1"/>
  <c r="CL1493" i="1"/>
  <c r="CR1492" i="1"/>
  <c r="CL1492" i="1"/>
  <c r="CR1491" i="1"/>
  <c r="CL1491" i="1"/>
  <c r="CR1490" i="1"/>
  <c r="CL1490" i="1"/>
  <c r="CR1489" i="1"/>
  <c r="CL1489" i="1"/>
  <c r="CR1488" i="1"/>
  <c r="CL1488" i="1"/>
  <c r="CR1487" i="1"/>
  <c r="CL1487" i="1"/>
  <c r="CR1486" i="1"/>
  <c r="CL1486" i="1"/>
  <c r="CR1485" i="1"/>
  <c r="CL1485" i="1"/>
  <c r="CR1484" i="1"/>
  <c r="CL1484" i="1"/>
  <c r="CR1483" i="1"/>
  <c r="CL1483" i="1"/>
  <c r="CR1482" i="1"/>
  <c r="CL1482" i="1"/>
  <c r="CR1481" i="1"/>
  <c r="CL1481" i="1"/>
  <c r="CR1480" i="1"/>
  <c r="CL1480" i="1"/>
  <c r="CR1479" i="1"/>
  <c r="CL1479" i="1"/>
  <c r="CR1478" i="1"/>
  <c r="CL1478" i="1"/>
  <c r="CR1477" i="1"/>
  <c r="CL1477" i="1"/>
  <c r="CR1476" i="1"/>
  <c r="CL1476" i="1"/>
  <c r="CR1475" i="1"/>
  <c r="CL1475" i="1"/>
  <c r="CR1474" i="1"/>
  <c r="CL1474" i="1"/>
  <c r="CR1473" i="1"/>
  <c r="CL1473" i="1"/>
  <c r="CR1472" i="1"/>
  <c r="CL1472" i="1"/>
  <c r="CR1471" i="1"/>
  <c r="CL1471" i="1"/>
  <c r="CR1470" i="1"/>
  <c r="CL1470" i="1"/>
  <c r="CR1469" i="1"/>
  <c r="CL1469" i="1"/>
  <c r="CR1468" i="1"/>
  <c r="CL1468" i="1"/>
  <c r="CR1467" i="1"/>
  <c r="CL1467" i="1"/>
  <c r="CR1466" i="1"/>
  <c r="CL1466" i="1"/>
  <c r="CR1465" i="1"/>
  <c r="CL1465" i="1"/>
  <c r="CR1464" i="1"/>
  <c r="CL1464" i="1"/>
  <c r="CR1463" i="1"/>
  <c r="CL1463" i="1"/>
  <c r="CR1462" i="1"/>
  <c r="CL1462" i="1"/>
  <c r="CR1461" i="1"/>
  <c r="CL1461" i="1"/>
  <c r="CR1460" i="1"/>
  <c r="CL1460" i="1"/>
  <c r="CR1459" i="1"/>
  <c r="CL1459" i="1"/>
  <c r="CR1458" i="1"/>
  <c r="CL1458" i="1"/>
  <c r="CR1457" i="1"/>
  <c r="CL1457" i="1"/>
  <c r="CR1456" i="1"/>
  <c r="CL1456" i="1"/>
  <c r="CR1455" i="1"/>
  <c r="CL1455" i="1"/>
  <c r="CR1454" i="1"/>
  <c r="CL1454" i="1"/>
  <c r="CR1453" i="1"/>
  <c r="CL1453" i="1"/>
  <c r="CR1452" i="1"/>
  <c r="CL1452" i="1"/>
  <c r="CR1451" i="1"/>
  <c r="CL1451" i="1"/>
  <c r="CR1450" i="1"/>
  <c r="CL1450" i="1"/>
  <c r="CR1449" i="1"/>
  <c r="CL1449" i="1"/>
  <c r="CR1448" i="1"/>
  <c r="CL1448" i="1"/>
  <c r="CR1447" i="1"/>
  <c r="CL1447" i="1"/>
  <c r="CR1446" i="1"/>
  <c r="CL1446" i="1"/>
  <c r="CR1445" i="1"/>
  <c r="CL1445" i="1"/>
  <c r="CR1444" i="1"/>
  <c r="CL1444" i="1"/>
  <c r="CR1443" i="1"/>
  <c r="CL1443" i="1"/>
  <c r="CR1442" i="1"/>
  <c r="CL1442" i="1"/>
  <c r="CR1441" i="1"/>
  <c r="CL1441" i="1"/>
  <c r="CR1440" i="1"/>
  <c r="CL1440" i="1"/>
  <c r="CR1439" i="1"/>
  <c r="CL1439" i="1"/>
  <c r="CR1438" i="1"/>
  <c r="CL1438" i="1"/>
  <c r="CR1437" i="1"/>
  <c r="CL1437" i="1"/>
  <c r="CR1436" i="1"/>
  <c r="CL1436" i="1"/>
  <c r="CR1435" i="1"/>
  <c r="CL1435" i="1"/>
  <c r="CR1434" i="1"/>
  <c r="CL1434" i="1"/>
  <c r="CR1433" i="1"/>
  <c r="CL1433" i="1"/>
  <c r="CR1432" i="1"/>
  <c r="CL1432" i="1"/>
  <c r="CR1431" i="1"/>
  <c r="CL1431" i="1"/>
  <c r="CR1430" i="1"/>
  <c r="CL1430" i="1"/>
  <c r="CR1429" i="1"/>
  <c r="CL1429" i="1"/>
  <c r="CR1428" i="1"/>
  <c r="CL1428" i="1"/>
  <c r="CR1427" i="1"/>
  <c r="CL1427" i="1"/>
  <c r="CR1426" i="1"/>
  <c r="CL1426" i="1"/>
  <c r="CR1425" i="1"/>
  <c r="CL1425" i="1"/>
  <c r="CR1424" i="1"/>
  <c r="CL1424" i="1"/>
  <c r="CR1423" i="1"/>
  <c r="CL1423" i="1"/>
  <c r="CR1422" i="1"/>
  <c r="CL1422" i="1"/>
  <c r="CR1421" i="1"/>
  <c r="CL1421" i="1"/>
  <c r="CR1420" i="1"/>
  <c r="CL1420" i="1"/>
  <c r="CR1419" i="1"/>
  <c r="CL1419" i="1"/>
  <c r="CR1418" i="1"/>
  <c r="CL1418" i="1"/>
  <c r="CR1417" i="1"/>
  <c r="CL1417" i="1"/>
  <c r="CR1416" i="1"/>
  <c r="CL1416" i="1"/>
  <c r="CR1415" i="1"/>
  <c r="CL1415" i="1"/>
  <c r="CR1414" i="1"/>
  <c r="CL1414" i="1"/>
  <c r="CR1413" i="1"/>
  <c r="CL1413" i="1"/>
  <c r="CR1412" i="1"/>
  <c r="CL1412" i="1"/>
  <c r="CR1411" i="1"/>
  <c r="CL1411" i="1"/>
  <c r="CR1410" i="1"/>
  <c r="CL1410" i="1"/>
  <c r="CR1409" i="1"/>
  <c r="CL1409" i="1"/>
  <c r="CR1408" i="1"/>
  <c r="CL1408" i="1"/>
  <c r="CR1407" i="1"/>
  <c r="CL1407" i="1"/>
  <c r="CR1406" i="1"/>
  <c r="CL1406" i="1"/>
  <c r="CR1405" i="1"/>
  <c r="CL1405" i="1"/>
  <c r="CR1404" i="1"/>
  <c r="CL1404" i="1"/>
  <c r="CR1403" i="1"/>
  <c r="CL1403" i="1"/>
  <c r="CR1402" i="1"/>
  <c r="CL1402" i="1"/>
  <c r="CR1401" i="1"/>
  <c r="CL1401" i="1"/>
  <c r="CR1400" i="1"/>
  <c r="CL1400" i="1"/>
  <c r="CR1399" i="1"/>
  <c r="CL1399" i="1"/>
  <c r="CR1398" i="1"/>
  <c r="CL1398" i="1"/>
  <c r="CR1397" i="1"/>
  <c r="CL1397" i="1"/>
  <c r="CR1396" i="1"/>
  <c r="CL1396" i="1"/>
  <c r="CR1395" i="1"/>
  <c r="CL1395" i="1"/>
  <c r="CR1394" i="1"/>
  <c r="CL1394" i="1"/>
  <c r="CR1393" i="1"/>
  <c r="CL1393" i="1"/>
  <c r="CR1392" i="1"/>
  <c r="CL1392" i="1"/>
  <c r="CR1391" i="1"/>
  <c r="CL1391" i="1"/>
  <c r="CR1390" i="1"/>
  <c r="CL1390" i="1"/>
  <c r="CR1389" i="1"/>
  <c r="CL1389" i="1"/>
  <c r="CR1388" i="1"/>
  <c r="CL1388" i="1"/>
  <c r="CR1387" i="1"/>
  <c r="CL1387" i="1"/>
  <c r="CR1386" i="1"/>
  <c r="CL1386" i="1"/>
  <c r="CR1385" i="1"/>
  <c r="CL1385" i="1"/>
  <c r="CR1384" i="1"/>
  <c r="CL1384" i="1"/>
  <c r="CR1383" i="1"/>
  <c r="CL1383" i="1"/>
  <c r="CR1382" i="1"/>
  <c r="CL1382" i="1"/>
  <c r="CR1381" i="1"/>
  <c r="CL1381" i="1"/>
  <c r="CR1380" i="1"/>
  <c r="CL1380" i="1"/>
  <c r="CR1379" i="1"/>
  <c r="CL1379" i="1"/>
  <c r="CR1378" i="1"/>
  <c r="CL1378" i="1"/>
  <c r="CR1377" i="1"/>
  <c r="CL1377" i="1"/>
  <c r="CR1376" i="1"/>
  <c r="CL1376" i="1"/>
  <c r="CR1375" i="1"/>
  <c r="CL1375" i="1"/>
  <c r="CR1374" i="1"/>
  <c r="CL1374" i="1"/>
  <c r="CR1373" i="1"/>
  <c r="CL1373" i="1"/>
  <c r="CR1372" i="1"/>
  <c r="CL1372" i="1"/>
  <c r="CR1371" i="1"/>
  <c r="CL1371" i="1"/>
  <c r="CR1370" i="1"/>
  <c r="CL1370" i="1"/>
  <c r="CR1369" i="1"/>
  <c r="CL1369" i="1"/>
  <c r="CR1368" i="1"/>
  <c r="CL1368" i="1"/>
  <c r="CR1367" i="1"/>
  <c r="CL1367" i="1"/>
  <c r="CR1366" i="1"/>
  <c r="CL1366" i="1"/>
  <c r="CR1365" i="1"/>
  <c r="CL1365" i="1"/>
  <c r="CR1364" i="1"/>
  <c r="CL1364" i="1"/>
  <c r="CR1363" i="1"/>
  <c r="CL1363" i="1"/>
  <c r="CR1362" i="1"/>
  <c r="CL1362" i="1"/>
  <c r="CR1361" i="1"/>
  <c r="CL1361" i="1"/>
  <c r="CR1360" i="1"/>
  <c r="CL1360" i="1"/>
  <c r="CR1359" i="1"/>
  <c r="CL1359" i="1"/>
  <c r="CR1358" i="1"/>
  <c r="CL1358" i="1"/>
  <c r="CR1357" i="1"/>
  <c r="CL1357" i="1"/>
  <c r="CR1356" i="1"/>
  <c r="CL1356" i="1"/>
  <c r="CR1355" i="1"/>
  <c r="CL1355" i="1"/>
  <c r="CR1354" i="1"/>
  <c r="CL1354" i="1"/>
  <c r="CR1353" i="1"/>
  <c r="CL1353" i="1"/>
  <c r="CR1352" i="1"/>
  <c r="CL1352" i="1"/>
  <c r="CR1351" i="1"/>
  <c r="CL1351" i="1"/>
  <c r="CR1350" i="1"/>
  <c r="CL1350" i="1"/>
  <c r="CR1349" i="1"/>
  <c r="CL1349" i="1"/>
  <c r="CR1348" i="1"/>
  <c r="CL1348" i="1"/>
  <c r="CR1347" i="1"/>
  <c r="CL1347" i="1"/>
  <c r="CR1346" i="1"/>
  <c r="CL1346" i="1"/>
  <c r="CR1345" i="1"/>
  <c r="CL1345" i="1"/>
  <c r="CR1344" i="1"/>
  <c r="CL1344" i="1"/>
  <c r="CR1343" i="1"/>
  <c r="CL1343" i="1"/>
  <c r="CR1342" i="1"/>
  <c r="CL1342" i="1"/>
  <c r="CR1341" i="1"/>
  <c r="CL1341" i="1"/>
  <c r="CR1340" i="1"/>
  <c r="CL1340" i="1"/>
  <c r="CR1339" i="1"/>
  <c r="CL1339" i="1"/>
  <c r="CR1338" i="1"/>
  <c r="CL1338" i="1"/>
  <c r="CR1337" i="1"/>
  <c r="CL1337" i="1"/>
  <c r="CR1336" i="1"/>
  <c r="CL1336" i="1"/>
  <c r="CR1335" i="1"/>
  <c r="CL1335" i="1"/>
  <c r="CR1334" i="1"/>
  <c r="CL1334" i="1"/>
  <c r="CR1333" i="1"/>
  <c r="CL1333" i="1"/>
  <c r="CR1332" i="1"/>
  <c r="CL1332" i="1"/>
  <c r="CR1331" i="1"/>
  <c r="CL1331" i="1"/>
  <c r="CR1330" i="1"/>
  <c r="CL1330" i="1"/>
  <c r="CR1329" i="1"/>
  <c r="CL1329" i="1"/>
  <c r="CR1328" i="1"/>
  <c r="CL1328" i="1"/>
  <c r="CR1327" i="1"/>
  <c r="CL1327" i="1"/>
  <c r="CR1326" i="1"/>
  <c r="CL1326" i="1"/>
  <c r="CR1325" i="1"/>
  <c r="CL1325" i="1"/>
  <c r="CR1324" i="1"/>
  <c r="CL1324" i="1"/>
  <c r="CR1323" i="1"/>
  <c r="CL1323" i="1"/>
  <c r="CR1322" i="1"/>
  <c r="CL1322" i="1"/>
  <c r="CR1321" i="1"/>
  <c r="CL1321" i="1"/>
  <c r="CR1320" i="1"/>
  <c r="CL1320" i="1"/>
  <c r="CR1319" i="1"/>
  <c r="CL1319" i="1"/>
  <c r="CR1318" i="1"/>
  <c r="CL1318" i="1"/>
  <c r="CR1317" i="1"/>
  <c r="CL1317" i="1"/>
  <c r="CR1316" i="1"/>
  <c r="CL1316" i="1"/>
  <c r="CR1315" i="1"/>
  <c r="CL1315" i="1"/>
  <c r="CR1314" i="1"/>
  <c r="CL1314" i="1"/>
  <c r="CR1313" i="1"/>
  <c r="CL1313" i="1"/>
  <c r="CR1312" i="1"/>
  <c r="CL1312" i="1"/>
  <c r="CR1311" i="1"/>
  <c r="CL1311" i="1"/>
  <c r="CR1310" i="1"/>
  <c r="CL1310" i="1"/>
  <c r="CR1309" i="1"/>
  <c r="CL1309" i="1"/>
  <c r="CR1308" i="1"/>
  <c r="CL1308" i="1"/>
  <c r="CR1307" i="1"/>
  <c r="CL1307" i="1"/>
  <c r="CR1306" i="1"/>
  <c r="CL1306" i="1"/>
  <c r="CR1305" i="1"/>
  <c r="CL1305" i="1"/>
  <c r="CR1304" i="1"/>
  <c r="CL1304" i="1"/>
  <c r="CR1303" i="1"/>
  <c r="CL1303" i="1"/>
  <c r="CR1302" i="1"/>
  <c r="CL1302" i="1"/>
  <c r="CR1301" i="1"/>
  <c r="CL1301" i="1"/>
  <c r="CR1300" i="1"/>
  <c r="CL1300" i="1"/>
  <c r="CR1299" i="1"/>
  <c r="CL1299" i="1"/>
  <c r="CR1298" i="1"/>
  <c r="CL1298" i="1"/>
  <c r="CR1297" i="1"/>
  <c r="CL1297" i="1"/>
  <c r="CR1296" i="1"/>
  <c r="CL1296" i="1"/>
  <c r="CR1295" i="1"/>
  <c r="CL1295" i="1"/>
  <c r="CR1294" i="1"/>
  <c r="CL1294" i="1"/>
  <c r="CR1293" i="1"/>
  <c r="CL1293" i="1"/>
  <c r="CR1292" i="1"/>
  <c r="CL1292" i="1"/>
  <c r="CR1291" i="1"/>
  <c r="CL1291" i="1"/>
  <c r="CR1290" i="1"/>
  <c r="CL1290" i="1"/>
  <c r="CR1289" i="1"/>
  <c r="CL1289" i="1"/>
  <c r="CR1288" i="1"/>
  <c r="CL1288" i="1"/>
  <c r="CR1287" i="1"/>
  <c r="CL1287" i="1"/>
  <c r="CR1286" i="1"/>
  <c r="CL1286" i="1"/>
  <c r="CR1285" i="1"/>
  <c r="CL1285" i="1"/>
  <c r="CR1284" i="1"/>
  <c r="CL1284" i="1"/>
  <c r="CR1283" i="1"/>
  <c r="CL1283" i="1"/>
  <c r="CR1282" i="1"/>
  <c r="CL1282" i="1"/>
  <c r="CR1281" i="1"/>
  <c r="CL1281" i="1"/>
  <c r="CR1280" i="1"/>
  <c r="CL1280" i="1"/>
  <c r="CR1279" i="1"/>
  <c r="CL1279" i="1"/>
  <c r="CR1278" i="1"/>
  <c r="CL1278" i="1"/>
  <c r="CR1277" i="1"/>
  <c r="CL1277" i="1"/>
  <c r="CR1276" i="1"/>
  <c r="CL1276" i="1"/>
  <c r="CR1275" i="1"/>
  <c r="CL1275" i="1"/>
  <c r="CR1274" i="1"/>
  <c r="CL1274" i="1"/>
  <c r="CR1273" i="1"/>
  <c r="CL1273" i="1"/>
  <c r="CR1272" i="1"/>
  <c r="CL1272" i="1"/>
  <c r="CR1271" i="1"/>
  <c r="CL1271" i="1"/>
  <c r="CR1270" i="1"/>
  <c r="CL1270" i="1"/>
  <c r="CR1269" i="1"/>
  <c r="CL1269" i="1"/>
  <c r="CR1268" i="1"/>
  <c r="CL1268" i="1"/>
  <c r="CR1267" i="1"/>
  <c r="CL1267" i="1"/>
  <c r="CR1266" i="1"/>
  <c r="CL1266" i="1"/>
  <c r="CR1265" i="1"/>
  <c r="CL1265" i="1"/>
  <c r="CR1264" i="1"/>
  <c r="CL1264" i="1"/>
  <c r="CR1263" i="1"/>
  <c r="CL1263" i="1"/>
  <c r="CR1262" i="1"/>
  <c r="CL1262" i="1"/>
  <c r="CR1261" i="1"/>
  <c r="CL1261" i="1"/>
  <c r="CR1260" i="1"/>
  <c r="CL1260" i="1"/>
  <c r="CR1259" i="1"/>
  <c r="CL1259" i="1"/>
  <c r="CR1258" i="1"/>
  <c r="CL1258" i="1"/>
  <c r="CR1257" i="1"/>
  <c r="CL1257" i="1"/>
  <c r="CR1256" i="1"/>
  <c r="CL1256" i="1"/>
  <c r="CR1255" i="1"/>
  <c r="CL1255" i="1"/>
  <c r="CR1254" i="1"/>
  <c r="CL1254" i="1"/>
  <c r="CR1253" i="1"/>
  <c r="CL1253" i="1"/>
  <c r="CR1252" i="1"/>
  <c r="CL1252" i="1"/>
  <c r="CR1251" i="1"/>
  <c r="CL1251" i="1"/>
  <c r="CR1250" i="1"/>
  <c r="CL1250" i="1"/>
  <c r="CR1249" i="1"/>
  <c r="CL1249" i="1"/>
  <c r="CR1248" i="1"/>
  <c r="CL1248" i="1"/>
  <c r="CR1247" i="1"/>
  <c r="CL1247" i="1"/>
  <c r="CR1246" i="1"/>
  <c r="CL1246" i="1"/>
  <c r="CR1245" i="1"/>
  <c r="CL1245" i="1"/>
  <c r="CR1244" i="1"/>
  <c r="CL1244" i="1"/>
  <c r="CR1243" i="1"/>
  <c r="CL1243" i="1"/>
  <c r="CR1242" i="1"/>
  <c r="CL1242" i="1"/>
  <c r="CR1241" i="1"/>
  <c r="CL1241" i="1"/>
  <c r="CR1240" i="1"/>
  <c r="CL1240" i="1"/>
  <c r="CR1239" i="1"/>
  <c r="CL1239" i="1"/>
  <c r="CR1238" i="1"/>
  <c r="CL1238" i="1"/>
  <c r="CR1237" i="1"/>
  <c r="CL1237" i="1"/>
  <c r="CR1236" i="1"/>
  <c r="CL1236" i="1"/>
  <c r="CR1235" i="1"/>
  <c r="CL1235" i="1"/>
  <c r="CR1234" i="1"/>
  <c r="CL1234" i="1"/>
  <c r="CR1233" i="1"/>
  <c r="CL1233" i="1"/>
  <c r="CR1232" i="1"/>
  <c r="CL1232" i="1"/>
  <c r="CR1231" i="1"/>
  <c r="CL1231" i="1"/>
  <c r="CR1230" i="1"/>
  <c r="CL1230" i="1"/>
  <c r="CR1229" i="1"/>
  <c r="CL1229" i="1"/>
  <c r="CR1228" i="1"/>
  <c r="CL1228" i="1"/>
  <c r="CR1227" i="1"/>
  <c r="CL1227" i="1"/>
  <c r="CR1226" i="1"/>
  <c r="CL1226" i="1"/>
  <c r="CR1225" i="1"/>
  <c r="CL1225" i="1"/>
  <c r="CR1224" i="1"/>
  <c r="CL1224" i="1"/>
  <c r="CR1223" i="1"/>
  <c r="CL1223" i="1"/>
  <c r="CR1222" i="1"/>
  <c r="CL1222" i="1"/>
  <c r="CR1221" i="1"/>
  <c r="CL1221" i="1"/>
  <c r="CR1220" i="1"/>
  <c r="CL1220" i="1"/>
  <c r="CR1219" i="1"/>
  <c r="CL1219" i="1"/>
  <c r="CR1218" i="1"/>
  <c r="CL1218" i="1"/>
  <c r="CR1217" i="1"/>
  <c r="CL1217" i="1"/>
  <c r="CR1216" i="1"/>
  <c r="CL1216" i="1"/>
  <c r="CR1215" i="1"/>
  <c r="CL1215" i="1"/>
  <c r="CR1214" i="1"/>
  <c r="CL1214" i="1"/>
  <c r="CR1213" i="1"/>
  <c r="CL1213" i="1"/>
  <c r="CR1212" i="1"/>
  <c r="CL1212" i="1"/>
  <c r="CR1211" i="1"/>
  <c r="CL1211" i="1"/>
  <c r="CR1210" i="1"/>
  <c r="CL1210" i="1"/>
  <c r="CR1209" i="1"/>
  <c r="CL1209" i="1"/>
  <c r="CR1208" i="1"/>
  <c r="CL1208" i="1"/>
  <c r="CR1207" i="1"/>
  <c r="CL1207" i="1"/>
  <c r="CR1206" i="1"/>
  <c r="CL1206" i="1"/>
  <c r="CR1205" i="1"/>
  <c r="CL1205" i="1"/>
  <c r="CR1204" i="1"/>
  <c r="CL1204" i="1"/>
  <c r="CR1203" i="1"/>
  <c r="CL1203" i="1"/>
  <c r="CR1202" i="1"/>
  <c r="CL1202" i="1"/>
  <c r="CR1201" i="1"/>
  <c r="CL1201" i="1"/>
  <c r="CR1200" i="1"/>
  <c r="CL1200" i="1"/>
  <c r="CR1199" i="1"/>
  <c r="CL1199" i="1"/>
  <c r="CR1198" i="1"/>
  <c r="CL1198" i="1"/>
  <c r="CR1197" i="1"/>
  <c r="CL1197" i="1"/>
  <c r="CR1196" i="1"/>
  <c r="CL1196" i="1"/>
  <c r="CR1195" i="1"/>
  <c r="CL1195" i="1"/>
  <c r="CR1194" i="1"/>
  <c r="CL1194" i="1"/>
  <c r="CR1193" i="1"/>
  <c r="CL1193" i="1"/>
  <c r="CR1192" i="1"/>
  <c r="CL1192" i="1"/>
  <c r="CR1191" i="1"/>
  <c r="CL1191" i="1"/>
  <c r="CR1190" i="1"/>
  <c r="CL1190" i="1"/>
  <c r="CR1189" i="1"/>
  <c r="CL1189" i="1"/>
  <c r="CR1188" i="1"/>
  <c r="CL1188" i="1"/>
  <c r="CR1187" i="1"/>
  <c r="CL1187" i="1"/>
  <c r="CR1186" i="1"/>
  <c r="CL1186" i="1"/>
  <c r="CR1185" i="1"/>
  <c r="CL1185" i="1"/>
  <c r="CR1184" i="1"/>
  <c r="CL1184" i="1"/>
  <c r="CR1183" i="1"/>
  <c r="CL1183" i="1"/>
  <c r="CR1182" i="1"/>
  <c r="CL1182" i="1"/>
  <c r="CR1181" i="1"/>
  <c r="CL1181" i="1"/>
  <c r="CR1180" i="1"/>
  <c r="CL1180" i="1"/>
  <c r="CR1179" i="1"/>
  <c r="CL1179" i="1"/>
  <c r="CR1178" i="1"/>
  <c r="CL1178" i="1"/>
  <c r="CR1177" i="1"/>
  <c r="CL1177" i="1"/>
  <c r="CR1176" i="1"/>
  <c r="CL1176" i="1"/>
  <c r="CR1175" i="1"/>
  <c r="CL1175" i="1"/>
  <c r="CR1174" i="1"/>
  <c r="CL1174" i="1"/>
  <c r="CR1173" i="1"/>
  <c r="CL1173" i="1"/>
  <c r="CR1172" i="1"/>
  <c r="CL1172" i="1"/>
  <c r="CR1171" i="1"/>
  <c r="CL1171" i="1"/>
  <c r="CR1170" i="1"/>
  <c r="CL1170" i="1"/>
  <c r="CR1169" i="1"/>
  <c r="CL1169" i="1"/>
  <c r="CR1168" i="1"/>
  <c r="CL1168" i="1"/>
  <c r="CR1167" i="1"/>
  <c r="CL1167" i="1"/>
  <c r="CR1166" i="1"/>
  <c r="CL1166" i="1"/>
  <c r="CR1165" i="1"/>
  <c r="CL1165" i="1"/>
  <c r="CR1164" i="1"/>
  <c r="CL1164" i="1"/>
  <c r="CR1163" i="1"/>
  <c r="CL1163" i="1"/>
  <c r="CR1162" i="1"/>
  <c r="CL1162" i="1"/>
  <c r="CR1161" i="1"/>
  <c r="CL1161" i="1"/>
  <c r="CR1160" i="1"/>
  <c r="CL1160" i="1"/>
  <c r="CR1159" i="1"/>
  <c r="CL1159" i="1"/>
  <c r="CR1158" i="1"/>
  <c r="CL1158" i="1"/>
  <c r="CR1157" i="1"/>
  <c r="CL1157" i="1"/>
  <c r="CR1156" i="1"/>
  <c r="CL1156" i="1"/>
  <c r="CR1155" i="1"/>
  <c r="CL1155" i="1"/>
  <c r="CR1154" i="1"/>
  <c r="CL1154" i="1"/>
  <c r="CR1153" i="1"/>
  <c r="CL1153" i="1"/>
  <c r="CR1152" i="1"/>
  <c r="CL1152" i="1"/>
  <c r="CR1151" i="1"/>
  <c r="CL1151" i="1"/>
  <c r="CR1150" i="1"/>
  <c r="CL1150" i="1"/>
  <c r="CR1149" i="1"/>
  <c r="CL1149" i="1"/>
  <c r="CR1148" i="1"/>
  <c r="CL1148" i="1"/>
  <c r="CR1147" i="1"/>
  <c r="CL1147" i="1"/>
  <c r="CR1146" i="1"/>
  <c r="CL1146" i="1"/>
  <c r="CR1145" i="1"/>
  <c r="CL1145" i="1"/>
  <c r="CR1144" i="1"/>
  <c r="CL1144" i="1"/>
  <c r="CR1143" i="1"/>
  <c r="CL1143" i="1"/>
  <c r="CR1142" i="1"/>
  <c r="CL1142" i="1"/>
  <c r="CR1141" i="1"/>
  <c r="CL1141" i="1"/>
  <c r="CR1140" i="1"/>
  <c r="CL1140" i="1"/>
  <c r="CR1139" i="1"/>
  <c r="CL1139" i="1"/>
  <c r="CR1138" i="1"/>
  <c r="CL1138" i="1"/>
  <c r="CR1137" i="1"/>
  <c r="CL1137" i="1"/>
  <c r="CR1136" i="1"/>
  <c r="CL1136" i="1"/>
  <c r="CR1135" i="1"/>
  <c r="CL1135" i="1"/>
  <c r="CR1134" i="1"/>
  <c r="CL1134" i="1"/>
  <c r="CR1133" i="1"/>
  <c r="CL1133" i="1"/>
  <c r="CR1132" i="1"/>
  <c r="CL1132" i="1"/>
  <c r="CR1131" i="1"/>
  <c r="CL1131" i="1"/>
  <c r="CR1130" i="1"/>
  <c r="CL1130" i="1"/>
  <c r="CR1129" i="1"/>
  <c r="CL1129" i="1"/>
  <c r="CR1128" i="1"/>
  <c r="CL1128" i="1"/>
  <c r="CR1127" i="1"/>
  <c r="CL1127" i="1"/>
  <c r="CR1126" i="1"/>
  <c r="CL1126" i="1"/>
  <c r="CR1125" i="1"/>
  <c r="CL1125" i="1"/>
  <c r="CR1124" i="1"/>
  <c r="CL1124" i="1"/>
  <c r="CR1123" i="1"/>
  <c r="CL1123" i="1"/>
  <c r="CR1122" i="1"/>
  <c r="CL1122" i="1"/>
  <c r="CR1121" i="1"/>
  <c r="CL1121" i="1"/>
  <c r="CR1120" i="1"/>
  <c r="CL1120" i="1"/>
  <c r="CR1119" i="1"/>
  <c r="CL1119" i="1"/>
  <c r="CR1118" i="1"/>
  <c r="CL1118" i="1"/>
  <c r="CR1117" i="1"/>
  <c r="CL1117" i="1"/>
  <c r="CR1116" i="1"/>
  <c r="CL1116" i="1"/>
  <c r="CR1115" i="1"/>
  <c r="CL1115" i="1"/>
  <c r="CR1114" i="1"/>
  <c r="CL1114" i="1"/>
  <c r="CR1113" i="1"/>
  <c r="CL1113" i="1"/>
  <c r="CR1112" i="1"/>
  <c r="CL1112" i="1"/>
  <c r="CR1111" i="1"/>
  <c r="CL1111" i="1"/>
  <c r="CR1110" i="1"/>
  <c r="CL1110" i="1"/>
  <c r="CR1109" i="1"/>
  <c r="CL1109" i="1"/>
  <c r="CR1108" i="1"/>
  <c r="CL1108" i="1"/>
  <c r="CR1107" i="1"/>
  <c r="CL1107" i="1"/>
  <c r="CR1106" i="1"/>
  <c r="CL1106" i="1"/>
  <c r="CR1105" i="1"/>
  <c r="CL1105" i="1"/>
  <c r="CR1104" i="1"/>
  <c r="CL1104" i="1"/>
  <c r="CR1103" i="1"/>
  <c r="CL1103" i="1"/>
  <c r="CR1102" i="1"/>
  <c r="CL1102" i="1"/>
  <c r="CR1101" i="1"/>
  <c r="CL1101" i="1"/>
  <c r="CR1100" i="1"/>
  <c r="CL1100" i="1"/>
  <c r="CR1099" i="1"/>
  <c r="CL1099" i="1"/>
  <c r="CR1098" i="1"/>
  <c r="CL1098" i="1"/>
  <c r="CR1097" i="1"/>
  <c r="CL1097" i="1"/>
  <c r="CR1096" i="1"/>
  <c r="CL1096" i="1"/>
  <c r="CR1095" i="1"/>
  <c r="CL1095" i="1"/>
  <c r="CR1094" i="1"/>
  <c r="CL1094" i="1"/>
  <c r="CR1093" i="1"/>
  <c r="CL1093" i="1"/>
  <c r="CR1092" i="1"/>
  <c r="CL1092" i="1"/>
  <c r="CR1091" i="1"/>
  <c r="CL1091" i="1"/>
  <c r="CR1090" i="1"/>
  <c r="CL1090" i="1"/>
  <c r="CR1089" i="1"/>
  <c r="CL1089" i="1"/>
  <c r="CR1088" i="1"/>
  <c r="CL1088" i="1"/>
  <c r="CR1087" i="1"/>
  <c r="CL1087" i="1"/>
  <c r="CR1086" i="1"/>
  <c r="CL1086" i="1"/>
  <c r="CR1085" i="1"/>
  <c r="CL1085" i="1"/>
  <c r="CR1084" i="1"/>
  <c r="CL1084" i="1"/>
  <c r="CR1083" i="1"/>
  <c r="CL1083" i="1"/>
  <c r="CR1082" i="1"/>
  <c r="CL1082" i="1"/>
  <c r="CR1081" i="1"/>
  <c r="CL1081" i="1"/>
  <c r="CR1080" i="1"/>
  <c r="CL1080" i="1"/>
  <c r="CR1079" i="1"/>
  <c r="CL1079" i="1"/>
  <c r="CR1078" i="1"/>
  <c r="CL1078" i="1"/>
  <c r="CR1077" i="1"/>
  <c r="CL1077" i="1"/>
  <c r="CR1076" i="1"/>
  <c r="CL1076" i="1"/>
  <c r="CR1075" i="1"/>
  <c r="CL1075" i="1"/>
  <c r="CR1074" i="1"/>
  <c r="CL1074" i="1"/>
  <c r="CR1073" i="1"/>
  <c r="CL1073" i="1"/>
  <c r="CR1072" i="1"/>
  <c r="CL1072" i="1"/>
  <c r="CR1071" i="1"/>
  <c r="CL1071" i="1"/>
  <c r="CR1070" i="1"/>
  <c r="CL1070" i="1"/>
  <c r="CR1069" i="1"/>
  <c r="CL1069" i="1"/>
  <c r="CR1068" i="1"/>
  <c r="CL1068" i="1"/>
  <c r="CR1067" i="1"/>
  <c r="CL1067" i="1"/>
  <c r="CR1066" i="1"/>
  <c r="CL1066" i="1"/>
  <c r="CR1065" i="1"/>
  <c r="CL1065" i="1"/>
  <c r="CR1064" i="1"/>
  <c r="CL1064" i="1"/>
  <c r="CR1063" i="1"/>
  <c r="CL1063" i="1"/>
  <c r="CR1062" i="1"/>
  <c r="CL1062" i="1"/>
  <c r="CR1061" i="1"/>
  <c r="CL1061" i="1"/>
  <c r="CR1060" i="1"/>
  <c r="CL1060" i="1"/>
  <c r="CR1059" i="1"/>
  <c r="CL1059" i="1"/>
  <c r="CR1058" i="1"/>
  <c r="CL1058" i="1"/>
  <c r="CR1057" i="1"/>
  <c r="CL1057" i="1"/>
  <c r="CR1056" i="1"/>
  <c r="CL1056" i="1"/>
  <c r="CR1055" i="1"/>
  <c r="CL1055" i="1"/>
  <c r="CR1054" i="1"/>
  <c r="CL1054" i="1"/>
  <c r="CR1053" i="1"/>
  <c r="CL1053" i="1"/>
  <c r="CR1052" i="1"/>
  <c r="CL1052" i="1"/>
  <c r="CR1051" i="1"/>
  <c r="CL1051" i="1"/>
  <c r="CR1050" i="1"/>
  <c r="CL1050" i="1"/>
  <c r="CR1049" i="1"/>
  <c r="CL1049" i="1"/>
  <c r="CR1048" i="1"/>
  <c r="CL1048" i="1"/>
  <c r="CR1047" i="1"/>
  <c r="CL1047" i="1"/>
  <c r="CR1046" i="1"/>
  <c r="CL1046" i="1"/>
  <c r="CR1045" i="1"/>
  <c r="CL1045" i="1"/>
  <c r="CR1044" i="1"/>
  <c r="CL1044" i="1"/>
  <c r="CR1043" i="1"/>
  <c r="CL1043" i="1"/>
  <c r="CR1042" i="1"/>
  <c r="CL1042" i="1"/>
  <c r="CR1041" i="1"/>
  <c r="CL1041" i="1"/>
  <c r="CR1040" i="1"/>
  <c r="CL1040" i="1"/>
  <c r="CR1039" i="1"/>
  <c r="CL1039" i="1"/>
  <c r="CR1038" i="1"/>
  <c r="CL1038" i="1"/>
  <c r="CR1037" i="1"/>
  <c r="CL1037" i="1"/>
  <c r="CR1036" i="1"/>
  <c r="CL1036" i="1"/>
  <c r="CR1035" i="1"/>
  <c r="CL1035" i="1"/>
  <c r="CR1034" i="1"/>
  <c r="CL1034" i="1"/>
  <c r="CR1033" i="1"/>
  <c r="CL1033" i="1"/>
  <c r="CR1032" i="1"/>
  <c r="CL1032" i="1"/>
  <c r="CR1031" i="1"/>
  <c r="CL1031" i="1"/>
  <c r="CR1030" i="1"/>
  <c r="CL1030" i="1"/>
  <c r="CR1029" i="1"/>
  <c r="CL1029" i="1"/>
  <c r="CR1028" i="1"/>
  <c r="CL1028" i="1"/>
  <c r="CR1027" i="1"/>
  <c r="CL1027" i="1"/>
  <c r="CR1026" i="1"/>
  <c r="CL1026" i="1"/>
  <c r="CR1025" i="1"/>
  <c r="CL1025" i="1"/>
  <c r="CR1024" i="1"/>
  <c r="CL1024" i="1"/>
  <c r="CR1023" i="1"/>
  <c r="CL1023" i="1"/>
  <c r="CR1022" i="1"/>
  <c r="CL1022" i="1"/>
  <c r="CR1021" i="1"/>
  <c r="CL1021" i="1"/>
  <c r="CR1020" i="1"/>
  <c r="CL1020" i="1"/>
  <c r="CR1019" i="1"/>
  <c r="CL1019" i="1"/>
  <c r="CR1018" i="1"/>
  <c r="CL1018" i="1"/>
  <c r="CR1017" i="1"/>
  <c r="CL1017" i="1"/>
  <c r="CR1016" i="1"/>
  <c r="CL1016" i="1"/>
  <c r="CR1015" i="1"/>
  <c r="CL1015" i="1"/>
  <c r="CR1014" i="1"/>
  <c r="CL1014" i="1"/>
  <c r="CR1013" i="1"/>
  <c r="CL1013" i="1"/>
  <c r="CR1012" i="1"/>
  <c r="CL1012" i="1"/>
  <c r="CR1011" i="1"/>
  <c r="CL1011" i="1"/>
  <c r="CR1010" i="1"/>
  <c r="CL1010" i="1"/>
  <c r="CR1009" i="1"/>
  <c r="CL1009" i="1"/>
  <c r="CR1008" i="1"/>
  <c r="CL1008" i="1"/>
  <c r="CR1007" i="1"/>
  <c r="CL1007" i="1"/>
  <c r="CR1006" i="1"/>
  <c r="CL1006" i="1"/>
  <c r="CR1005" i="1"/>
  <c r="CL1005" i="1"/>
  <c r="CR1004" i="1"/>
  <c r="CL1004" i="1"/>
  <c r="CR1003" i="1"/>
  <c r="CL1003" i="1"/>
  <c r="CR1002" i="1"/>
  <c r="CL1002" i="1"/>
  <c r="CR1001" i="1"/>
  <c r="CL1001" i="1"/>
  <c r="CR1000" i="1"/>
  <c r="CL1000" i="1"/>
  <c r="CR999" i="1"/>
  <c r="CL999" i="1"/>
  <c r="CR998" i="1"/>
  <c r="CL998" i="1"/>
  <c r="CR997" i="1"/>
  <c r="CL997" i="1"/>
  <c r="CR996" i="1"/>
  <c r="CL996" i="1"/>
  <c r="CR995" i="1"/>
  <c r="CL995" i="1"/>
  <c r="CR994" i="1"/>
  <c r="CL994" i="1"/>
  <c r="CR993" i="1"/>
  <c r="CL993" i="1"/>
  <c r="CR992" i="1"/>
  <c r="CL992" i="1"/>
  <c r="CR991" i="1"/>
  <c r="CL991" i="1"/>
  <c r="CR990" i="1"/>
  <c r="CL990" i="1"/>
  <c r="CR989" i="1"/>
  <c r="CL989" i="1"/>
  <c r="CR988" i="1"/>
  <c r="CL988" i="1"/>
  <c r="CR987" i="1"/>
  <c r="CL987" i="1"/>
  <c r="CR986" i="1"/>
  <c r="CL986" i="1"/>
  <c r="CR985" i="1"/>
  <c r="CL985" i="1"/>
  <c r="CR984" i="1"/>
  <c r="CL984" i="1"/>
  <c r="CR983" i="1"/>
  <c r="CL983" i="1"/>
  <c r="CR982" i="1"/>
  <c r="CL982" i="1"/>
  <c r="CR981" i="1"/>
  <c r="CL981" i="1"/>
  <c r="CR980" i="1"/>
  <c r="CL980" i="1"/>
  <c r="CR979" i="1"/>
  <c r="CL979" i="1"/>
  <c r="CR978" i="1"/>
  <c r="CL978" i="1"/>
  <c r="CR977" i="1"/>
  <c r="CL977" i="1"/>
  <c r="CR976" i="1"/>
  <c r="CL976" i="1"/>
  <c r="CR975" i="1"/>
  <c r="CL975" i="1"/>
  <c r="CR974" i="1"/>
  <c r="CL974" i="1"/>
  <c r="CR973" i="1"/>
  <c r="CL973" i="1"/>
  <c r="CR972" i="1"/>
  <c r="CL972" i="1"/>
  <c r="CR971" i="1"/>
  <c r="CL971" i="1"/>
  <c r="CR970" i="1"/>
  <c r="CL970" i="1"/>
  <c r="CR969" i="1"/>
  <c r="CL969" i="1"/>
  <c r="CR968" i="1"/>
  <c r="CL968" i="1"/>
  <c r="CR967" i="1"/>
  <c r="CL967" i="1"/>
  <c r="CR966" i="1"/>
  <c r="CL966" i="1"/>
  <c r="CR965" i="1"/>
  <c r="CL965" i="1"/>
  <c r="CR964" i="1"/>
  <c r="CL964" i="1"/>
  <c r="CR963" i="1"/>
  <c r="CL963" i="1"/>
  <c r="CR962" i="1"/>
  <c r="CL962" i="1"/>
  <c r="CR961" i="1"/>
  <c r="CL961" i="1"/>
  <c r="CR960" i="1"/>
  <c r="CL960" i="1"/>
  <c r="CR959" i="1"/>
  <c r="CL959" i="1"/>
  <c r="CR958" i="1"/>
  <c r="CL958" i="1"/>
  <c r="CR957" i="1"/>
  <c r="CL957" i="1"/>
  <c r="CR956" i="1"/>
  <c r="CL956" i="1"/>
  <c r="CR955" i="1"/>
  <c r="CL955" i="1"/>
  <c r="CR954" i="1"/>
  <c r="CL954" i="1"/>
  <c r="CR953" i="1"/>
  <c r="CL953" i="1"/>
  <c r="CR952" i="1"/>
  <c r="CL952" i="1"/>
  <c r="CR951" i="1"/>
  <c r="CL951" i="1"/>
  <c r="CR950" i="1"/>
  <c r="CL950" i="1"/>
  <c r="CR949" i="1"/>
  <c r="CL949" i="1"/>
  <c r="CR948" i="1"/>
  <c r="CL948" i="1"/>
  <c r="CR947" i="1"/>
  <c r="CL947" i="1"/>
  <c r="CR946" i="1"/>
  <c r="CL946" i="1"/>
  <c r="CR945" i="1"/>
  <c r="CL945" i="1"/>
  <c r="CR944" i="1"/>
  <c r="CL944" i="1"/>
  <c r="CR943" i="1"/>
  <c r="CL943" i="1"/>
  <c r="CR942" i="1"/>
  <c r="CL942" i="1"/>
  <c r="CR941" i="1"/>
  <c r="CL941" i="1"/>
  <c r="CR940" i="1"/>
  <c r="CL940" i="1"/>
  <c r="CR939" i="1"/>
  <c r="CL939" i="1"/>
  <c r="CR938" i="1"/>
  <c r="CL938" i="1"/>
  <c r="CR937" i="1"/>
  <c r="CL937" i="1"/>
  <c r="CR936" i="1"/>
  <c r="CL936" i="1"/>
  <c r="CR935" i="1"/>
  <c r="CL935" i="1"/>
  <c r="CR934" i="1"/>
  <c r="CL934" i="1"/>
  <c r="CR933" i="1"/>
  <c r="CL933" i="1"/>
  <c r="CR932" i="1"/>
  <c r="CL932" i="1"/>
  <c r="CR931" i="1"/>
  <c r="CL931" i="1"/>
  <c r="CR930" i="1"/>
  <c r="CL930" i="1"/>
  <c r="CR929" i="1"/>
  <c r="CL929" i="1"/>
  <c r="CR928" i="1"/>
  <c r="CL928" i="1"/>
  <c r="CR927" i="1"/>
  <c r="CL927" i="1"/>
  <c r="CR926" i="1"/>
  <c r="CL926" i="1"/>
  <c r="CR925" i="1"/>
  <c r="CL925" i="1"/>
  <c r="CR924" i="1"/>
  <c r="CL924" i="1"/>
  <c r="CR923" i="1"/>
  <c r="CL923" i="1"/>
  <c r="CR922" i="1"/>
  <c r="CL922" i="1"/>
  <c r="CR921" i="1"/>
  <c r="CL921" i="1"/>
  <c r="CR920" i="1"/>
  <c r="CL920" i="1"/>
  <c r="CR919" i="1"/>
  <c r="CL919" i="1"/>
  <c r="CR918" i="1"/>
  <c r="CL918" i="1"/>
  <c r="CR917" i="1"/>
  <c r="CL917" i="1"/>
  <c r="CR916" i="1"/>
  <c r="CL916" i="1"/>
  <c r="CR915" i="1"/>
  <c r="CL915" i="1"/>
  <c r="CR914" i="1"/>
  <c r="CL914" i="1"/>
  <c r="CR913" i="1"/>
  <c r="CL913" i="1"/>
  <c r="CR912" i="1"/>
  <c r="CL912" i="1"/>
  <c r="CR911" i="1"/>
  <c r="CL911" i="1"/>
  <c r="CR910" i="1"/>
  <c r="CL910" i="1"/>
  <c r="CR909" i="1"/>
  <c r="CL909" i="1"/>
  <c r="CR908" i="1"/>
  <c r="CL908" i="1"/>
  <c r="CR907" i="1"/>
  <c r="CL907" i="1"/>
  <c r="CR906" i="1"/>
  <c r="CL906" i="1"/>
  <c r="CR905" i="1"/>
  <c r="CL905" i="1"/>
  <c r="CR904" i="1"/>
  <c r="CL904" i="1"/>
  <c r="CR903" i="1"/>
  <c r="CL903" i="1"/>
  <c r="CR902" i="1"/>
  <c r="CL902" i="1"/>
  <c r="CR901" i="1"/>
  <c r="CL901" i="1"/>
  <c r="CR900" i="1"/>
  <c r="CL900" i="1"/>
  <c r="CR899" i="1"/>
  <c r="CL899" i="1"/>
  <c r="CR898" i="1"/>
  <c r="CL898" i="1"/>
  <c r="CR897" i="1"/>
  <c r="CL897" i="1"/>
  <c r="CR896" i="1"/>
  <c r="CL896" i="1"/>
  <c r="CR895" i="1"/>
  <c r="CL895" i="1"/>
  <c r="CR894" i="1"/>
  <c r="CL894" i="1"/>
  <c r="CR893" i="1"/>
  <c r="CL893" i="1"/>
  <c r="CR892" i="1"/>
  <c r="CL892" i="1"/>
  <c r="CR891" i="1"/>
  <c r="CL891" i="1"/>
  <c r="CR890" i="1"/>
  <c r="CL890" i="1"/>
  <c r="CR889" i="1"/>
  <c r="CL889" i="1"/>
  <c r="CR888" i="1"/>
  <c r="CL888" i="1"/>
  <c r="CR887" i="1"/>
  <c r="CL887" i="1"/>
  <c r="CR886" i="1"/>
  <c r="CL886" i="1"/>
  <c r="CR885" i="1"/>
  <c r="CL885" i="1"/>
  <c r="CR884" i="1"/>
  <c r="CL884" i="1"/>
  <c r="CR883" i="1"/>
  <c r="CL883" i="1"/>
  <c r="CR882" i="1"/>
  <c r="CL882" i="1"/>
  <c r="CR881" i="1"/>
  <c r="CL881" i="1"/>
  <c r="CR880" i="1"/>
  <c r="CL880" i="1"/>
  <c r="CR879" i="1"/>
  <c r="CL879" i="1"/>
  <c r="CR878" i="1"/>
  <c r="CL878" i="1"/>
  <c r="CR877" i="1"/>
  <c r="CL877" i="1"/>
  <c r="CR876" i="1"/>
  <c r="CL876" i="1"/>
  <c r="CR875" i="1"/>
  <c r="CL875" i="1"/>
  <c r="CR874" i="1"/>
  <c r="CL874" i="1"/>
  <c r="CR873" i="1"/>
  <c r="CL873" i="1"/>
  <c r="CR872" i="1"/>
  <c r="CL872" i="1"/>
  <c r="CR871" i="1"/>
  <c r="CL871" i="1"/>
  <c r="CR870" i="1"/>
  <c r="CL870" i="1"/>
  <c r="CR869" i="1"/>
  <c r="CL869" i="1"/>
  <c r="CR868" i="1"/>
  <c r="CL868" i="1"/>
  <c r="CR867" i="1"/>
  <c r="CL867" i="1"/>
  <c r="CR866" i="1"/>
  <c r="CL866" i="1"/>
  <c r="CR865" i="1"/>
  <c r="CL865" i="1"/>
  <c r="CR864" i="1"/>
  <c r="CL864" i="1"/>
  <c r="CR863" i="1"/>
  <c r="CL863" i="1"/>
  <c r="CR862" i="1"/>
  <c r="CL862" i="1"/>
  <c r="CR861" i="1"/>
  <c r="CL861" i="1"/>
  <c r="CR860" i="1"/>
  <c r="CL860" i="1"/>
  <c r="CR859" i="1"/>
  <c r="CL859" i="1"/>
  <c r="CR858" i="1"/>
  <c r="CL858" i="1"/>
  <c r="CR857" i="1"/>
  <c r="CL857" i="1"/>
  <c r="CR856" i="1"/>
  <c r="CL856" i="1"/>
  <c r="CR855" i="1"/>
  <c r="CL855" i="1"/>
  <c r="CR854" i="1"/>
  <c r="CL854" i="1"/>
  <c r="CR853" i="1"/>
  <c r="CL853" i="1"/>
  <c r="CR852" i="1"/>
  <c r="CL852" i="1"/>
  <c r="CR851" i="1"/>
  <c r="CL851" i="1"/>
  <c r="CR850" i="1"/>
  <c r="CL850" i="1"/>
  <c r="CR849" i="1"/>
  <c r="CL849" i="1"/>
  <c r="CR848" i="1"/>
  <c r="CL848" i="1"/>
  <c r="CR847" i="1"/>
  <c r="CL847" i="1"/>
  <c r="CR846" i="1"/>
  <c r="CL846" i="1"/>
  <c r="CR845" i="1"/>
  <c r="CL845" i="1"/>
  <c r="CR844" i="1"/>
  <c r="CL844" i="1"/>
  <c r="CR843" i="1"/>
  <c r="CL843" i="1"/>
  <c r="CR842" i="1"/>
  <c r="CL842" i="1"/>
  <c r="CR841" i="1"/>
  <c r="CL841" i="1"/>
  <c r="CR840" i="1"/>
  <c r="CL840" i="1"/>
  <c r="CR839" i="1"/>
  <c r="CL839" i="1"/>
  <c r="CR838" i="1"/>
  <c r="CL838" i="1"/>
  <c r="CR837" i="1"/>
  <c r="CL837" i="1"/>
  <c r="CR836" i="1"/>
  <c r="CL836" i="1"/>
  <c r="CR835" i="1"/>
  <c r="CL835" i="1"/>
  <c r="CR834" i="1"/>
  <c r="CL834" i="1"/>
  <c r="CR833" i="1"/>
  <c r="CL833" i="1"/>
  <c r="CR832" i="1"/>
  <c r="CL832" i="1"/>
  <c r="CR831" i="1"/>
  <c r="CL831" i="1"/>
  <c r="CR830" i="1"/>
  <c r="CL830" i="1"/>
  <c r="CR829" i="1"/>
  <c r="CL829" i="1"/>
  <c r="CR828" i="1"/>
  <c r="CL828" i="1"/>
  <c r="CR827" i="1"/>
  <c r="CL827" i="1"/>
  <c r="CR826" i="1"/>
  <c r="CL826" i="1"/>
  <c r="CR825" i="1"/>
  <c r="CL825" i="1"/>
  <c r="CR824" i="1"/>
  <c r="CL824" i="1"/>
  <c r="CR823" i="1"/>
  <c r="CL823" i="1"/>
  <c r="CR822" i="1"/>
  <c r="CL822" i="1"/>
  <c r="CR821" i="1"/>
  <c r="CL821" i="1"/>
  <c r="CR820" i="1"/>
  <c r="CL820" i="1"/>
  <c r="CR819" i="1"/>
  <c r="CL819" i="1"/>
  <c r="CR818" i="1"/>
  <c r="CL818" i="1"/>
  <c r="CR817" i="1"/>
  <c r="CL817" i="1"/>
  <c r="CR816" i="1"/>
  <c r="CL816" i="1"/>
  <c r="CR815" i="1"/>
  <c r="CL815" i="1"/>
  <c r="CR814" i="1"/>
  <c r="CL814" i="1"/>
  <c r="CR813" i="1"/>
  <c r="CL813" i="1"/>
  <c r="CR812" i="1"/>
  <c r="CL812" i="1"/>
  <c r="CR811" i="1"/>
  <c r="CL811" i="1"/>
  <c r="CR810" i="1"/>
  <c r="CL810" i="1"/>
  <c r="CR809" i="1"/>
  <c r="CL809" i="1"/>
  <c r="CR808" i="1"/>
  <c r="CL808" i="1"/>
  <c r="CR807" i="1"/>
  <c r="CL807" i="1"/>
  <c r="CR806" i="1"/>
  <c r="CL806" i="1"/>
  <c r="CR805" i="1"/>
  <c r="CL805" i="1"/>
  <c r="CR804" i="1"/>
  <c r="CL804" i="1"/>
  <c r="CR803" i="1"/>
  <c r="CL803" i="1"/>
  <c r="CR802" i="1"/>
  <c r="CL802" i="1"/>
  <c r="CR801" i="1"/>
  <c r="CL801" i="1"/>
  <c r="CR800" i="1"/>
  <c r="CL800" i="1"/>
  <c r="CR799" i="1"/>
  <c r="CL799" i="1"/>
  <c r="CR798" i="1"/>
  <c r="CL798" i="1"/>
  <c r="CR797" i="1"/>
  <c r="CL797" i="1"/>
  <c r="CR796" i="1"/>
  <c r="CL796" i="1"/>
  <c r="CR795" i="1"/>
  <c r="CL795" i="1"/>
  <c r="CR794" i="1"/>
  <c r="CL794" i="1"/>
  <c r="CR793" i="1"/>
  <c r="CL793" i="1"/>
  <c r="CR792" i="1"/>
  <c r="CL792" i="1"/>
  <c r="CR791" i="1"/>
  <c r="CL791" i="1"/>
  <c r="CR790" i="1"/>
  <c r="CL790" i="1"/>
  <c r="CR789" i="1"/>
  <c r="CL789" i="1"/>
  <c r="CR788" i="1"/>
  <c r="CL788" i="1"/>
  <c r="CR787" i="1"/>
  <c r="CL787" i="1"/>
  <c r="CR786" i="1"/>
  <c r="CL786" i="1"/>
  <c r="CR785" i="1"/>
  <c r="CL785" i="1"/>
  <c r="CR784" i="1"/>
  <c r="CL784" i="1"/>
  <c r="CR783" i="1"/>
  <c r="CL783" i="1"/>
  <c r="CR782" i="1"/>
  <c r="CL782" i="1"/>
  <c r="CR781" i="1"/>
  <c r="CL781" i="1"/>
  <c r="CR780" i="1"/>
  <c r="CL780" i="1"/>
  <c r="CR779" i="1"/>
  <c r="CL779" i="1"/>
  <c r="CR778" i="1"/>
  <c r="CL778" i="1"/>
  <c r="CR777" i="1"/>
  <c r="CL777" i="1"/>
  <c r="CR776" i="1"/>
  <c r="CL776" i="1"/>
  <c r="CR775" i="1"/>
  <c r="CL775" i="1"/>
  <c r="CR774" i="1"/>
  <c r="CL774" i="1"/>
  <c r="CR773" i="1"/>
  <c r="CL773" i="1"/>
  <c r="CR772" i="1"/>
  <c r="CL772" i="1"/>
  <c r="CR771" i="1"/>
  <c r="CL771" i="1"/>
  <c r="CR770" i="1"/>
  <c r="CL770" i="1"/>
  <c r="CR769" i="1"/>
  <c r="CL769" i="1"/>
  <c r="CR768" i="1"/>
  <c r="CL768" i="1"/>
  <c r="CR767" i="1"/>
  <c r="CL767" i="1"/>
  <c r="CR766" i="1"/>
  <c r="CL766" i="1"/>
  <c r="CR765" i="1"/>
  <c r="CL765" i="1"/>
  <c r="CR764" i="1"/>
  <c r="CL764" i="1"/>
  <c r="CR763" i="1"/>
  <c r="CL763" i="1"/>
  <c r="CR762" i="1"/>
  <c r="CL762" i="1"/>
  <c r="CR761" i="1"/>
  <c r="CL761" i="1"/>
  <c r="CR760" i="1"/>
  <c r="CL760" i="1"/>
  <c r="CR759" i="1"/>
  <c r="CL759" i="1"/>
  <c r="CR758" i="1"/>
  <c r="CL758" i="1"/>
  <c r="CR757" i="1"/>
  <c r="CL757" i="1"/>
  <c r="CR756" i="1"/>
  <c r="CL756" i="1"/>
  <c r="CR755" i="1"/>
  <c r="CL755" i="1"/>
  <c r="CR754" i="1"/>
  <c r="CL754" i="1"/>
  <c r="CR753" i="1"/>
  <c r="CL753" i="1"/>
  <c r="CR752" i="1"/>
  <c r="CL752" i="1"/>
  <c r="CR751" i="1"/>
  <c r="CL751" i="1"/>
  <c r="CR750" i="1"/>
  <c r="CL750" i="1"/>
  <c r="CR749" i="1"/>
  <c r="CL749" i="1"/>
  <c r="CR748" i="1"/>
  <c r="CL748" i="1"/>
  <c r="CR747" i="1"/>
  <c r="CL747" i="1"/>
  <c r="CR746" i="1"/>
  <c r="CL746" i="1"/>
  <c r="CR745" i="1"/>
  <c r="CL745" i="1"/>
  <c r="CR744" i="1"/>
  <c r="CL744" i="1"/>
  <c r="CR743" i="1"/>
  <c r="CL743" i="1"/>
  <c r="CR742" i="1"/>
  <c r="CL742" i="1"/>
  <c r="CR741" i="1"/>
  <c r="CL741" i="1"/>
  <c r="CR740" i="1"/>
  <c r="CL740" i="1"/>
  <c r="CR739" i="1"/>
  <c r="CL739" i="1"/>
  <c r="CR738" i="1"/>
  <c r="CL738" i="1"/>
  <c r="CR737" i="1"/>
  <c r="CL737" i="1"/>
  <c r="CR736" i="1"/>
  <c r="CL736" i="1"/>
  <c r="CR735" i="1"/>
  <c r="CL735" i="1"/>
  <c r="CR734" i="1"/>
  <c r="CL734" i="1"/>
  <c r="CR733" i="1"/>
  <c r="CL733" i="1"/>
  <c r="CR732" i="1"/>
  <c r="CL732" i="1"/>
  <c r="CR731" i="1"/>
  <c r="CL731" i="1"/>
  <c r="CR730" i="1"/>
  <c r="CL730" i="1"/>
  <c r="CR729" i="1"/>
  <c r="CL729" i="1"/>
  <c r="CR728" i="1"/>
  <c r="CL728" i="1"/>
  <c r="CR727" i="1"/>
  <c r="CL727" i="1"/>
  <c r="CR726" i="1"/>
  <c r="CL726" i="1"/>
  <c r="CR725" i="1"/>
  <c r="CL725" i="1"/>
  <c r="CR724" i="1"/>
  <c r="CL724" i="1"/>
  <c r="CR723" i="1"/>
  <c r="CL723" i="1"/>
  <c r="CR722" i="1"/>
  <c r="CL722" i="1"/>
  <c r="CR721" i="1"/>
  <c r="CL721" i="1"/>
  <c r="CR720" i="1"/>
  <c r="CL720" i="1"/>
  <c r="CR719" i="1"/>
  <c r="CL719" i="1"/>
  <c r="CR718" i="1"/>
  <c r="CL718" i="1"/>
  <c r="CR717" i="1"/>
  <c r="CL717" i="1"/>
  <c r="CR716" i="1"/>
  <c r="CL716" i="1"/>
  <c r="CR715" i="1"/>
  <c r="CL715" i="1"/>
  <c r="CR714" i="1"/>
  <c r="CL714" i="1"/>
  <c r="CR713" i="1"/>
  <c r="CL713" i="1"/>
  <c r="CR712" i="1"/>
  <c r="CL712" i="1"/>
  <c r="CR711" i="1"/>
  <c r="CL711" i="1"/>
  <c r="CR710" i="1"/>
  <c r="CL710" i="1"/>
  <c r="CR709" i="1"/>
  <c r="CL709" i="1"/>
  <c r="CR708" i="1"/>
  <c r="CL708" i="1"/>
  <c r="CR707" i="1"/>
  <c r="CL707" i="1"/>
  <c r="CR706" i="1"/>
  <c r="CL706" i="1"/>
  <c r="CR705" i="1"/>
  <c r="CL705" i="1"/>
  <c r="CR704" i="1"/>
  <c r="CL704" i="1"/>
  <c r="CR703" i="1"/>
  <c r="CL703" i="1"/>
  <c r="CR702" i="1"/>
  <c r="CL702" i="1"/>
  <c r="CR701" i="1"/>
  <c r="CL701" i="1"/>
  <c r="CR700" i="1"/>
  <c r="CL700" i="1"/>
  <c r="CR699" i="1"/>
  <c r="CL699" i="1"/>
  <c r="CR698" i="1"/>
  <c r="CL698" i="1"/>
  <c r="CR697" i="1"/>
  <c r="CL697" i="1"/>
  <c r="CR696" i="1"/>
  <c r="CL696" i="1"/>
  <c r="CR695" i="1"/>
  <c r="CL695" i="1"/>
  <c r="CR694" i="1"/>
  <c r="CL694" i="1"/>
  <c r="CR693" i="1"/>
  <c r="CL693" i="1"/>
  <c r="CR692" i="1"/>
  <c r="CL692" i="1"/>
  <c r="CR691" i="1"/>
  <c r="CL691" i="1"/>
  <c r="CR690" i="1"/>
  <c r="CL690" i="1"/>
  <c r="CR689" i="1"/>
  <c r="CL689" i="1"/>
  <c r="CR688" i="1"/>
  <c r="CL688" i="1"/>
  <c r="CR687" i="1"/>
  <c r="CL687" i="1"/>
  <c r="CR686" i="1"/>
  <c r="CL686" i="1"/>
  <c r="CR685" i="1"/>
  <c r="CL685" i="1"/>
  <c r="CR684" i="1"/>
  <c r="CL684" i="1"/>
  <c r="CR683" i="1"/>
  <c r="CL683" i="1"/>
  <c r="CR682" i="1"/>
  <c r="CL682" i="1"/>
  <c r="CR681" i="1"/>
  <c r="CL681" i="1"/>
  <c r="CR680" i="1"/>
  <c r="CL680" i="1"/>
  <c r="CR679" i="1"/>
  <c r="CL679" i="1"/>
  <c r="CR678" i="1"/>
  <c r="CL678" i="1"/>
  <c r="CR677" i="1"/>
  <c r="CL677" i="1"/>
  <c r="CR676" i="1"/>
  <c r="CL676" i="1"/>
  <c r="CR675" i="1"/>
  <c r="CL675" i="1"/>
  <c r="CR674" i="1"/>
  <c r="CL674" i="1"/>
  <c r="CR673" i="1"/>
  <c r="CL673" i="1"/>
  <c r="CR672" i="1"/>
  <c r="CL672" i="1"/>
  <c r="CR671" i="1"/>
  <c r="CL671" i="1"/>
  <c r="CR670" i="1"/>
  <c r="CL670" i="1"/>
  <c r="CR669" i="1"/>
  <c r="CL669" i="1"/>
  <c r="CR668" i="1"/>
  <c r="CL668" i="1"/>
  <c r="CR667" i="1"/>
  <c r="CL667" i="1"/>
  <c r="CR666" i="1"/>
  <c r="CL666" i="1"/>
  <c r="CR665" i="1"/>
  <c r="CL665" i="1"/>
  <c r="CR664" i="1"/>
  <c r="CL664" i="1"/>
  <c r="CR663" i="1"/>
  <c r="CL663" i="1"/>
  <c r="CR662" i="1"/>
  <c r="CL662" i="1"/>
  <c r="CR661" i="1"/>
  <c r="CL661" i="1"/>
  <c r="CR660" i="1"/>
  <c r="CL660" i="1"/>
  <c r="CR659" i="1"/>
  <c r="CL659" i="1"/>
  <c r="CR658" i="1"/>
  <c r="CL658" i="1"/>
  <c r="CR657" i="1"/>
  <c r="CL657" i="1"/>
  <c r="CR656" i="1"/>
  <c r="CL656" i="1"/>
  <c r="CR655" i="1"/>
  <c r="CL655" i="1"/>
  <c r="CR654" i="1"/>
  <c r="CL654" i="1"/>
  <c r="CR653" i="1"/>
  <c r="CL653" i="1"/>
  <c r="CR652" i="1"/>
  <c r="CL652" i="1"/>
  <c r="CR651" i="1"/>
  <c r="CL651" i="1"/>
  <c r="CR650" i="1"/>
  <c r="CL650" i="1"/>
  <c r="CR649" i="1"/>
  <c r="CL649" i="1"/>
  <c r="CR648" i="1"/>
  <c r="CL648" i="1"/>
  <c r="CR647" i="1"/>
  <c r="CL647" i="1"/>
  <c r="CR646" i="1"/>
  <c r="CL646" i="1"/>
  <c r="CR645" i="1"/>
  <c r="CL645" i="1"/>
  <c r="CR644" i="1"/>
  <c r="CL644" i="1"/>
  <c r="CR643" i="1"/>
  <c r="CL643" i="1"/>
  <c r="CR642" i="1"/>
  <c r="CL642" i="1"/>
  <c r="CR641" i="1"/>
  <c r="CL641" i="1"/>
  <c r="CR640" i="1"/>
  <c r="CL640" i="1"/>
  <c r="CR639" i="1"/>
  <c r="CL639" i="1"/>
  <c r="CR638" i="1"/>
  <c r="CL638" i="1"/>
  <c r="CR637" i="1"/>
  <c r="CL637" i="1"/>
  <c r="CR636" i="1"/>
  <c r="CL636" i="1"/>
  <c r="CR635" i="1"/>
  <c r="CL635" i="1"/>
  <c r="CR634" i="1"/>
  <c r="CL634" i="1"/>
  <c r="CR633" i="1"/>
  <c r="CL633" i="1"/>
  <c r="CR632" i="1"/>
  <c r="CL632" i="1"/>
  <c r="CR631" i="1"/>
  <c r="CL631" i="1"/>
  <c r="CR630" i="1"/>
  <c r="CL630" i="1"/>
  <c r="CR629" i="1"/>
  <c r="CL629" i="1"/>
  <c r="CR628" i="1"/>
  <c r="CL628" i="1"/>
  <c r="CR627" i="1"/>
  <c r="CL627" i="1"/>
  <c r="CR626" i="1"/>
  <c r="CL626" i="1"/>
  <c r="CR625" i="1"/>
  <c r="CL625" i="1"/>
  <c r="CR624" i="1"/>
  <c r="CL624" i="1"/>
  <c r="CR623" i="1"/>
  <c r="CL623" i="1"/>
  <c r="CR622" i="1"/>
  <c r="CL622" i="1"/>
  <c r="CR621" i="1"/>
  <c r="CL621" i="1"/>
  <c r="CR620" i="1"/>
  <c r="CL620" i="1"/>
  <c r="CR619" i="1"/>
  <c r="CL619" i="1"/>
  <c r="CR618" i="1"/>
  <c r="CL618" i="1"/>
  <c r="CR617" i="1"/>
  <c r="CL617" i="1"/>
  <c r="CR616" i="1"/>
  <c r="CL616" i="1"/>
  <c r="CR615" i="1"/>
  <c r="CL615" i="1"/>
  <c r="CR614" i="1"/>
  <c r="CL614" i="1"/>
  <c r="CR613" i="1"/>
  <c r="CL613" i="1"/>
  <c r="CR612" i="1"/>
  <c r="CL612" i="1"/>
  <c r="CR611" i="1"/>
  <c r="CL611" i="1"/>
  <c r="CR610" i="1"/>
  <c r="CL610" i="1"/>
  <c r="CR609" i="1"/>
  <c r="CL609" i="1"/>
  <c r="CR608" i="1"/>
  <c r="CL608" i="1"/>
  <c r="CR607" i="1"/>
  <c r="CL607" i="1"/>
  <c r="CR606" i="1"/>
  <c r="CL606" i="1"/>
  <c r="CR605" i="1"/>
  <c r="CL605" i="1"/>
  <c r="CR604" i="1"/>
  <c r="CL604" i="1"/>
  <c r="CR603" i="1"/>
  <c r="CL603" i="1"/>
  <c r="CR602" i="1"/>
  <c r="CL602" i="1"/>
  <c r="CR601" i="1"/>
  <c r="CL601" i="1"/>
  <c r="CR600" i="1"/>
  <c r="CL600" i="1"/>
  <c r="CR599" i="1"/>
  <c r="CL599" i="1"/>
  <c r="CR598" i="1"/>
  <c r="CL598" i="1"/>
  <c r="CR597" i="1"/>
  <c r="CL597" i="1"/>
  <c r="CR596" i="1"/>
  <c r="CL596" i="1"/>
  <c r="CR595" i="1"/>
  <c r="CL595" i="1"/>
  <c r="CR594" i="1"/>
  <c r="CL594" i="1"/>
  <c r="CR593" i="1"/>
  <c r="CL593" i="1"/>
  <c r="CR592" i="1"/>
  <c r="CL592" i="1"/>
  <c r="CR591" i="1"/>
  <c r="CL591" i="1"/>
  <c r="CR590" i="1"/>
  <c r="CL590" i="1"/>
  <c r="CR589" i="1"/>
  <c r="CL589" i="1"/>
  <c r="CR588" i="1"/>
  <c r="CL588" i="1"/>
  <c r="CR587" i="1"/>
  <c r="CL587" i="1"/>
  <c r="CR586" i="1"/>
  <c r="CL586" i="1"/>
  <c r="CR585" i="1"/>
  <c r="CL585" i="1"/>
  <c r="CR584" i="1"/>
  <c r="CL584" i="1"/>
  <c r="CR583" i="1"/>
  <c r="CL583" i="1"/>
  <c r="CR582" i="1"/>
  <c r="CL582" i="1"/>
  <c r="CR581" i="1"/>
  <c r="CL581" i="1"/>
  <c r="CR580" i="1"/>
  <c r="CL580" i="1"/>
  <c r="CR579" i="1"/>
  <c r="CL579" i="1"/>
  <c r="CR578" i="1"/>
  <c r="CL578" i="1"/>
  <c r="CR577" i="1"/>
  <c r="CL577" i="1"/>
  <c r="CR576" i="1"/>
  <c r="CL576" i="1"/>
  <c r="CR575" i="1"/>
  <c r="CL575" i="1"/>
  <c r="CR574" i="1"/>
  <c r="CL574" i="1"/>
  <c r="CR573" i="1"/>
  <c r="CL573" i="1"/>
  <c r="CR572" i="1"/>
  <c r="CL572" i="1"/>
  <c r="CR571" i="1"/>
  <c r="CL571" i="1"/>
  <c r="CR570" i="1"/>
  <c r="CL570" i="1"/>
  <c r="CR569" i="1"/>
  <c r="CL569" i="1"/>
  <c r="CR568" i="1"/>
  <c r="CL568" i="1"/>
  <c r="CR567" i="1"/>
  <c r="CL567" i="1"/>
  <c r="CR566" i="1"/>
  <c r="CL566" i="1"/>
  <c r="CR565" i="1"/>
  <c r="CL565" i="1"/>
  <c r="CR564" i="1"/>
  <c r="CL564" i="1"/>
  <c r="CR563" i="1"/>
  <c r="CL563" i="1"/>
  <c r="CR562" i="1"/>
  <c r="CL562" i="1"/>
  <c r="CR561" i="1"/>
  <c r="CL561" i="1"/>
  <c r="CR560" i="1"/>
  <c r="CL560" i="1"/>
  <c r="CR559" i="1"/>
  <c r="CL559" i="1"/>
  <c r="CR558" i="1"/>
  <c r="CL558" i="1"/>
  <c r="CR557" i="1"/>
  <c r="CL557" i="1"/>
  <c r="CR556" i="1"/>
  <c r="CL556" i="1"/>
  <c r="CR555" i="1"/>
  <c r="CL555" i="1"/>
  <c r="CR554" i="1"/>
  <c r="CL554" i="1"/>
  <c r="CR553" i="1"/>
  <c r="CL553" i="1"/>
  <c r="CR552" i="1"/>
  <c r="CL552" i="1"/>
  <c r="CR551" i="1"/>
  <c r="CL551" i="1"/>
  <c r="CR550" i="1"/>
  <c r="CL550" i="1"/>
  <c r="CR549" i="1"/>
  <c r="CL549" i="1"/>
  <c r="CR548" i="1"/>
  <c r="CL548" i="1"/>
  <c r="CR547" i="1"/>
  <c r="CL547" i="1"/>
  <c r="CR546" i="1"/>
  <c r="CL546" i="1"/>
  <c r="CR545" i="1"/>
  <c r="CL545" i="1"/>
  <c r="CR544" i="1"/>
  <c r="CL544" i="1"/>
  <c r="CR543" i="1"/>
  <c r="CL543" i="1"/>
  <c r="CR542" i="1"/>
  <c r="CL542" i="1"/>
  <c r="CR541" i="1"/>
  <c r="CL541" i="1"/>
  <c r="CR540" i="1"/>
  <c r="CL540" i="1"/>
  <c r="CR539" i="1"/>
  <c r="CL539" i="1"/>
  <c r="CR538" i="1"/>
  <c r="CL538" i="1"/>
  <c r="CR537" i="1"/>
  <c r="CL537" i="1"/>
  <c r="CR536" i="1"/>
  <c r="CL536" i="1"/>
  <c r="CR535" i="1"/>
  <c r="CL535" i="1"/>
  <c r="CR534" i="1"/>
  <c r="CL534" i="1"/>
  <c r="CR533" i="1"/>
  <c r="CL533" i="1"/>
  <c r="CR532" i="1"/>
  <c r="CL532" i="1"/>
  <c r="CR531" i="1"/>
  <c r="CL531" i="1"/>
  <c r="CR530" i="1"/>
  <c r="CL530" i="1"/>
  <c r="CR529" i="1"/>
  <c r="CL529" i="1"/>
  <c r="CR528" i="1"/>
  <c r="CL528" i="1"/>
  <c r="CR527" i="1"/>
  <c r="CL527" i="1"/>
  <c r="CR526" i="1"/>
  <c r="CL526" i="1"/>
  <c r="CR525" i="1"/>
  <c r="CL525" i="1"/>
  <c r="CR524" i="1"/>
  <c r="CL524" i="1"/>
  <c r="CR523" i="1"/>
  <c r="CL523" i="1"/>
  <c r="CR522" i="1"/>
  <c r="CL522" i="1"/>
  <c r="CR521" i="1"/>
  <c r="CL521" i="1"/>
  <c r="CR520" i="1"/>
  <c r="CL520" i="1"/>
  <c r="CR519" i="1"/>
  <c r="CL519" i="1"/>
  <c r="CR518" i="1"/>
  <c r="CL518" i="1"/>
  <c r="CR517" i="1"/>
  <c r="CL517" i="1"/>
  <c r="CR516" i="1"/>
  <c r="CL516" i="1"/>
  <c r="CR515" i="1"/>
  <c r="CL515" i="1"/>
  <c r="CR514" i="1"/>
  <c r="CL514" i="1"/>
  <c r="CR513" i="1"/>
  <c r="CL513" i="1"/>
  <c r="CR512" i="1"/>
  <c r="CL512" i="1"/>
  <c r="CR511" i="1"/>
  <c r="CL511" i="1"/>
  <c r="CR510" i="1"/>
  <c r="CL510" i="1"/>
  <c r="CR509" i="1"/>
  <c r="CL509" i="1"/>
  <c r="CR508" i="1"/>
  <c r="CL508" i="1"/>
  <c r="CR507" i="1"/>
  <c r="CL507" i="1"/>
  <c r="CR506" i="1"/>
  <c r="CL506" i="1"/>
  <c r="CR505" i="1"/>
  <c r="CL505" i="1"/>
  <c r="CR504" i="1"/>
  <c r="CL504" i="1"/>
  <c r="CR503" i="1"/>
  <c r="CL503" i="1"/>
  <c r="CR502" i="1"/>
  <c r="CL502" i="1"/>
  <c r="CR501" i="1"/>
  <c r="CL501" i="1"/>
  <c r="CR500" i="1"/>
  <c r="CL500" i="1"/>
  <c r="CR499" i="1"/>
  <c r="CL499" i="1"/>
  <c r="CR498" i="1"/>
  <c r="CL498" i="1"/>
  <c r="CR497" i="1"/>
  <c r="CL497" i="1"/>
  <c r="CR496" i="1"/>
  <c r="CL496" i="1"/>
  <c r="CR495" i="1"/>
  <c r="CL495" i="1"/>
  <c r="CR494" i="1"/>
  <c r="CL494" i="1"/>
  <c r="CR493" i="1"/>
  <c r="CL493" i="1"/>
  <c r="CR492" i="1"/>
  <c r="CL492" i="1"/>
  <c r="CR491" i="1"/>
  <c r="CL491" i="1"/>
  <c r="CR490" i="1"/>
  <c r="CL490" i="1"/>
  <c r="CR489" i="1"/>
  <c r="CL489" i="1"/>
  <c r="CR488" i="1"/>
  <c r="CL488" i="1"/>
  <c r="CR487" i="1"/>
  <c r="CL487" i="1"/>
  <c r="CR486" i="1"/>
  <c r="CL486" i="1"/>
  <c r="CR485" i="1"/>
  <c r="CL485" i="1"/>
  <c r="CR484" i="1"/>
  <c r="CL484" i="1"/>
  <c r="CR483" i="1"/>
  <c r="CL483" i="1"/>
  <c r="CR482" i="1"/>
  <c r="CL482" i="1"/>
  <c r="CR481" i="1"/>
  <c r="CL481" i="1"/>
  <c r="CR480" i="1"/>
  <c r="CL480" i="1"/>
  <c r="CR479" i="1"/>
  <c r="CL479" i="1"/>
  <c r="CR478" i="1"/>
  <c r="CL478" i="1"/>
  <c r="CR477" i="1"/>
  <c r="CL477" i="1"/>
  <c r="CR476" i="1"/>
  <c r="CL476" i="1"/>
  <c r="CR475" i="1"/>
  <c r="CL475" i="1"/>
  <c r="CR474" i="1"/>
  <c r="CL474" i="1"/>
  <c r="CR473" i="1"/>
  <c r="CL473" i="1"/>
  <c r="CR472" i="1"/>
  <c r="CL472" i="1"/>
  <c r="CR471" i="1"/>
  <c r="CL471" i="1"/>
  <c r="CR470" i="1"/>
  <c r="CL470" i="1"/>
  <c r="CR469" i="1"/>
  <c r="CL469" i="1"/>
  <c r="CR468" i="1"/>
  <c r="CL468" i="1"/>
  <c r="CR467" i="1"/>
  <c r="CL467" i="1"/>
  <c r="CR466" i="1"/>
  <c r="CL466" i="1"/>
  <c r="CR465" i="1"/>
  <c r="CL465" i="1"/>
  <c r="CR464" i="1"/>
  <c r="CL464" i="1"/>
  <c r="CR463" i="1"/>
  <c r="CL463" i="1"/>
  <c r="CR462" i="1"/>
  <c r="CL462" i="1"/>
  <c r="CR461" i="1"/>
  <c r="CL461" i="1"/>
  <c r="CR460" i="1"/>
  <c r="CL460" i="1"/>
  <c r="CR459" i="1"/>
  <c r="CL459" i="1"/>
  <c r="CR458" i="1"/>
  <c r="CL458" i="1"/>
  <c r="CR457" i="1"/>
  <c r="CL457" i="1"/>
  <c r="CR456" i="1"/>
  <c r="CL456" i="1"/>
  <c r="CR455" i="1"/>
  <c r="CL455" i="1"/>
  <c r="CR454" i="1"/>
  <c r="CL454" i="1"/>
  <c r="CR453" i="1"/>
  <c r="CL453" i="1"/>
  <c r="CR452" i="1"/>
  <c r="CL452" i="1"/>
  <c r="CR451" i="1"/>
  <c r="CL451" i="1"/>
  <c r="CR450" i="1"/>
  <c r="CL450" i="1"/>
  <c r="CR449" i="1"/>
  <c r="CL449" i="1"/>
  <c r="CR448" i="1"/>
  <c r="CL448" i="1"/>
  <c r="CR447" i="1"/>
  <c r="CL447" i="1"/>
  <c r="CR446" i="1"/>
  <c r="CL446" i="1"/>
  <c r="CR445" i="1"/>
  <c r="CL445" i="1"/>
  <c r="CR444" i="1"/>
  <c r="CL444" i="1"/>
  <c r="CR443" i="1"/>
  <c r="CL443" i="1"/>
  <c r="CR442" i="1"/>
  <c r="CL442" i="1"/>
  <c r="CR441" i="1"/>
  <c r="CL441" i="1"/>
  <c r="CR440" i="1"/>
  <c r="CL440" i="1"/>
  <c r="CR439" i="1"/>
  <c r="CL439" i="1"/>
  <c r="CR438" i="1"/>
  <c r="CL438" i="1"/>
  <c r="CR437" i="1"/>
  <c r="CL437" i="1"/>
  <c r="CR436" i="1"/>
  <c r="CL436" i="1"/>
  <c r="CR435" i="1"/>
  <c r="CL435" i="1"/>
  <c r="CR434" i="1"/>
  <c r="CL434" i="1"/>
  <c r="CR433" i="1"/>
  <c r="CL433" i="1"/>
  <c r="CR432" i="1"/>
  <c r="CL432" i="1"/>
  <c r="CR431" i="1"/>
  <c r="CL431" i="1"/>
  <c r="CR430" i="1"/>
  <c r="CL430" i="1"/>
  <c r="CR429" i="1"/>
  <c r="CL429" i="1"/>
  <c r="CR428" i="1"/>
  <c r="CL428" i="1"/>
  <c r="CR427" i="1"/>
  <c r="CL427" i="1"/>
  <c r="CR426" i="1"/>
  <c r="CL426" i="1"/>
  <c r="CR425" i="1"/>
  <c r="CL425" i="1"/>
  <c r="CR424" i="1"/>
  <c r="CL424" i="1"/>
  <c r="CR423" i="1"/>
  <c r="CL423" i="1"/>
  <c r="CR422" i="1"/>
  <c r="CL422" i="1"/>
  <c r="CR421" i="1"/>
  <c r="CL421" i="1"/>
  <c r="CR420" i="1"/>
  <c r="CL420" i="1"/>
  <c r="CR419" i="1"/>
  <c r="CL419" i="1"/>
  <c r="CR418" i="1"/>
  <c r="CL418" i="1"/>
  <c r="CR417" i="1"/>
  <c r="CL417" i="1"/>
  <c r="CR416" i="1"/>
  <c r="CL416" i="1"/>
  <c r="CR415" i="1"/>
  <c r="CL415" i="1"/>
  <c r="CR414" i="1"/>
  <c r="CL414" i="1"/>
  <c r="CR413" i="1"/>
  <c r="CL413" i="1"/>
  <c r="CR412" i="1"/>
  <c r="CL412" i="1"/>
  <c r="CR411" i="1"/>
  <c r="CL411" i="1"/>
  <c r="CR410" i="1"/>
  <c r="CL410" i="1"/>
  <c r="CR409" i="1"/>
  <c r="CL409" i="1"/>
  <c r="CR408" i="1"/>
  <c r="CL408" i="1"/>
  <c r="CR407" i="1"/>
  <c r="CL407" i="1"/>
  <c r="X407" i="1"/>
  <c r="U407" i="1"/>
  <c r="T407" i="1"/>
  <c r="S407" i="1"/>
  <c r="R407" i="1"/>
  <c r="Q407" i="1"/>
  <c r="CR406" i="1"/>
  <c r="CL406" i="1"/>
  <c r="X406" i="1"/>
  <c r="U406" i="1"/>
  <c r="T406" i="1"/>
  <c r="S406" i="1"/>
  <c r="R406" i="1"/>
  <c r="Q406" i="1"/>
  <c r="CR405" i="1"/>
  <c r="CL405" i="1"/>
  <c r="X405" i="1"/>
  <c r="U405" i="1"/>
  <c r="T405" i="1"/>
  <c r="S405" i="1"/>
  <c r="R405" i="1"/>
  <c r="Q405" i="1"/>
  <c r="CR404" i="1"/>
  <c r="CL404" i="1"/>
  <c r="X404" i="1"/>
  <c r="U404" i="1"/>
  <c r="T404" i="1"/>
  <c r="S404" i="1"/>
  <c r="R404" i="1"/>
  <c r="Q404" i="1"/>
  <c r="CR403" i="1"/>
  <c r="CL403" i="1"/>
  <c r="X403" i="1"/>
  <c r="U403" i="1"/>
  <c r="T403" i="1"/>
  <c r="S403" i="1"/>
  <c r="R403" i="1"/>
  <c r="Q403" i="1"/>
  <c r="CR402" i="1"/>
  <c r="CL402" i="1"/>
  <c r="X402" i="1"/>
  <c r="U402" i="1"/>
  <c r="T402" i="1"/>
  <c r="S402" i="1"/>
  <c r="R402" i="1"/>
  <c r="Q402" i="1"/>
  <c r="CR401" i="1"/>
  <c r="CL401" i="1"/>
  <c r="X401" i="1"/>
  <c r="U401" i="1"/>
  <c r="T401" i="1"/>
  <c r="S401" i="1"/>
  <c r="R401" i="1"/>
  <c r="Q401" i="1"/>
  <c r="CR400" i="1"/>
  <c r="CL400" i="1"/>
  <c r="X400" i="1"/>
  <c r="U400" i="1"/>
  <c r="T400" i="1"/>
  <c r="S400" i="1"/>
  <c r="R400" i="1"/>
  <c r="Q400" i="1"/>
  <c r="CR399" i="1"/>
  <c r="CL399" i="1"/>
  <c r="X399" i="1"/>
  <c r="U399" i="1"/>
  <c r="T399" i="1"/>
  <c r="S399" i="1"/>
  <c r="R399" i="1"/>
  <c r="Q399" i="1"/>
  <c r="CR398" i="1"/>
  <c r="CL398" i="1"/>
  <c r="X398" i="1"/>
  <c r="U398" i="1"/>
  <c r="T398" i="1"/>
  <c r="S398" i="1"/>
  <c r="R398" i="1"/>
  <c r="Q398" i="1"/>
  <c r="CR397" i="1"/>
  <c r="CL397" i="1"/>
  <c r="X397" i="1"/>
  <c r="U397" i="1"/>
  <c r="T397" i="1"/>
  <c r="S397" i="1"/>
  <c r="R397" i="1"/>
  <c r="Q397" i="1"/>
  <c r="CR396" i="1"/>
  <c r="CL396" i="1"/>
  <c r="X396" i="1"/>
  <c r="U396" i="1"/>
  <c r="T396" i="1"/>
  <c r="S396" i="1"/>
  <c r="R396" i="1"/>
  <c r="Q396" i="1"/>
  <c r="CR395" i="1"/>
  <c r="CL395" i="1"/>
  <c r="X395" i="1"/>
  <c r="U395" i="1"/>
  <c r="T395" i="1"/>
  <c r="S395" i="1"/>
  <c r="R395" i="1"/>
  <c r="Q395" i="1"/>
  <c r="CR394" i="1"/>
  <c r="CL394" i="1"/>
  <c r="X394" i="1"/>
  <c r="U394" i="1"/>
  <c r="T394" i="1"/>
  <c r="S394" i="1"/>
  <c r="R394" i="1"/>
  <c r="Q394" i="1"/>
  <c r="CR393" i="1"/>
  <c r="CL393" i="1"/>
  <c r="X393" i="1"/>
  <c r="U393" i="1"/>
  <c r="T393" i="1"/>
  <c r="S393" i="1"/>
  <c r="R393" i="1"/>
  <c r="Q393" i="1"/>
  <c r="CR392" i="1"/>
  <c r="CL392" i="1"/>
  <c r="X392" i="1"/>
  <c r="U392" i="1"/>
  <c r="T392" i="1"/>
  <c r="S392" i="1"/>
  <c r="R392" i="1"/>
  <c r="Q392" i="1"/>
  <c r="CR391" i="1"/>
  <c r="CL391" i="1"/>
  <c r="X391" i="1"/>
  <c r="U391" i="1"/>
  <c r="T391" i="1"/>
  <c r="S391" i="1"/>
  <c r="R391" i="1"/>
  <c r="Q391" i="1"/>
  <c r="CR390" i="1"/>
  <c r="CL390" i="1"/>
  <c r="X390" i="1"/>
  <c r="U390" i="1"/>
  <c r="T390" i="1"/>
  <c r="S390" i="1"/>
  <c r="R390" i="1"/>
  <c r="Q390" i="1"/>
  <c r="CR389" i="1"/>
  <c r="CL389" i="1"/>
  <c r="X389" i="1"/>
  <c r="U389" i="1"/>
  <c r="T389" i="1"/>
  <c r="S389" i="1"/>
  <c r="R389" i="1"/>
  <c r="Q389" i="1"/>
  <c r="CR388" i="1"/>
  <c r="CL388" i="1"/>
  <c r="X388" i="1"/>
  <c r="U388" i="1"/>
  <c r="T388" i="1"/>
  <c r="S388" i="1"/>
  <c r="R388" i="1"/>
  <c r="Q388" i="1"/>
  <c r="CR387" i="1"/>
  <c r="CL387" i="1"/>
  <c r="X387" i="1"/>
  <c r="U387" i="1"/>
  <c r="T387" i="1"/>
  <c r="S387" i="1"/>
  <c r="R387" i="1"/>
  <c r="Q387" i="1"/>
  <c r="CR386" i="1"/>
  <c r="CL386" i="1"/>
  <c r="X386" i="1"/>
  <c r="U386" i="1"/>
  <c r="T386" i="1"/>
  <c r="S386" i="1"/>
  <c r="R386" i="1"/>
  <c r="Q386" i="1"/>
  <c r="CR385" i="1"/>
  <c r="CL385" i="1"/>
  <c r="X385" i="1"/>
  <c r="U385" i="1"/>
  <c r="T385" i="1"/>
  <c r="S385" i="1"/>
  <c r="R385" i="1"/>
  <c r="Q385" i="1"/>
  <c r="CR384" i="1"/>
  <c r="CL384" i="1"/>
  <c r="X384" i="1"/>
  <c r="U384" i="1"/>
  <c r="T384" i="1"/>
  <c r="S384" i="1"/>
  <c r="R384" i="1"/>
  <c r="Q384" i="1"/>
  <c r="CR383" i="1"/>
  <c r="CL383" i="1"/>
  <c r="X383" i="1"/>
  <c r="U383" i="1"/>
  <c r="T383" i="1"/>
  <c r="S383" i="1"/>
  <c r="R383" i="1"/>
  <c r="Q383" i="1"/>
  <c r="CR382" i="1"/>
  <c r="CL382" i="1"/>
  <c r="X382" i="1"/>
  <c r="U382" i="1"/>
  <c r="T382" i="1"/>
  <c r="S382" i="1"/>
  <c r="R382" i="1"/>
  <c r="Q382" i="1"/>
  <c r="CR381" i="1"/>
  <c r="CL381" i="1"/>
  <c r="X381" i="1"/>
  <c r="U381" i="1"/>
  <c r="T381" i="1"/>
  <c r="S381" i="1"/>
  <c r="R381" i="1"/>
  <c r="Q381" i="1"/>
  <c r="CR380" i="1"/>
  <c r="CL380" i="1"/>
  <c r="X380" i="1"/>
  <c r="U380" i="1"/>
  <c r="T380" i="1"/>
  <c r="S380" i="1"/>
  <c r="R380" i="1"/>
  <c r="Q380" i="1"/>
  <c r="CR379" i="1"/>
  <c r="CL379" i="1"/>
  <c r="X379" i="1"/>
  <c r="U379" i="1"/>
  <c r="T379" i="1"/>
  <c r="S379" i="1"/>
  <c r="R379" i="1"/>
  <c r="Q379" i="1"/>
  <c r="CR378" i="1"/>
  <c r="CL378" i="1"/>
  <c r="X378" i="1"/>
  <c r="U378" i="1"/>
  <c r="T378" i="1"/>
  <c r="S378" i="1"/>
  <c r="R378" i="1"/>
  <c r="Q378" i="1"/>
  <c r="CR377" i="1"/>
  <c r="CL377" i="1"/>
  <c r="X377" i="1"/>
  <c r="U377" i="1"/>
  <c r="T377" i="1"/>
  <c r="S377" i="1"/>
  <c r="R377" i="1"/>
  <c r="Q377" i="1"/>
  <c r="CR376" i="1"/>
  <c r="CL376" i="1"/>
  <c r="X376" i="1"/>
  <c r="U376" i="1"/>
  <c r="T376" i="1"/>
  <c r="S376" i="1"/>
  <c r="R376" i="1"/>
  <c r="Q376" i="1"/>
  <c r="CR375" i="1"/>
  <c r="CL375" i="1"/>
  <c r="X375" i="1"/>
  <c r="U375" i="1"/>
  <c r="T375" i="1"/>
  <c r="S375" i="1"/>
  <c r="R375" i="1"/>
  <c r="Q375" i="1"/>
  <c r="CR374" i="1"/>
  <c r="CL374" i="1"/>
  <c r="X374" i="1"/>
  <c r="U374" i="1"/>
  <c r="T374" i="1"/>
  <c r="S374" i="1"/>
  <c r="R374" i="1"/>
  <c r="Q374" i="1"/>
  <c r="CR373" i="1"/>
  <c r="CL373" i="1"/>
  <c r="X373" i="1"/>
  <c r="U373" i="1"/>
  <c r="T373" i="1"/>
  <c r="S373" i="1"/>
  <c r="R373" i="1"/>
  <c r="Q373" i="1"/>
  <c r="CR372" i="1"/>
  <c r="CL372" i="1"/>
  <c r="X372" i="1"/>
  <c r="U372" i="1"/>
  <c r="T372" i="1"/>
  <c r="S372" i="1"/>
  <c r="R372" i="1"/>
  <c r="Q372" i="1"/>
  <c r="CR371" i="1"/>
  <c r="CL371" i="1"/>
  <c r="X371" i="1"/>
  <c r="U371" i="1"/>
  <c r="T371" i="1"/>
  <c r="S371" i="1"/>
  <c r="R371" i="1"/>
  <c r="Q371" i="1"/>
  <c r="CR370" i="1"/>
  <c r="CL370" i="1"/>
  <c r="X370" i="1"/>
  <c r="U370" i="1"/>
  <c r="T370" i="1"/>
  <c r="S370" i="1"/>
  <c r="R370" i="1"/>
  <c r="Q370" i="1"/>
  <c r="CR369" i="1"/>
  <c r="CL369" i="1"/>
  <c r="X369" i="1"/>
  <c r="U369" i="1"/>
  <c r="T369" i="1"/>
  <c r="S369" i="1"/>
  <c r="R369" i="1"/>
  <c r="Q369" i="1"/>
  <c r="CR368" i="1"/>
  <c r="CL368" i="1"/>
  <c r="X368" i="1"/>
  <c r="U368" i="1"/>
  <c r="T368" i="1"/>
  <c r="S368" i="1"/>
  <c r="R368" i="1"/>
  <c r="Q368" i="1"/>
  <c r="CR367" i="1"/>
  <c r="CL367" i="1"/>
  <c r="X367" i="1"/>
  <c r="U367" i="1"/>
  <c r="T367" i="1"/>
  <c r="S367" i="1"/>
  <c r="R367" i="1"/>
  <c r="Q367" i="1"/>
  <c r="CR366" i="1"/>
  <c r="CL366" i="1"/>
  <c r="X366" i="1"/>
  <c r="U366" i="1"/>
  <c r="T366" i="1"/>
  <c r="S366" i="1"/>
  <c r="R366" i="1"/>
  <c r="Q366" i="1"/>
  <c r="CR365" i="1"/>
  <c r="CL365" i="1"/>
  <c r="X365" i="1"/>
  <c r="U365" i="1"/>
  <c r="T365" i="1"/>
  <c r="S365" i="1"/>
  <c r="R365" i="1"/>
  <c r="Q365" i="1"/>
  <c r="CR364" i="1"/>
  <c r="CL364" i="1"/>
  <c r="X364" i="1"/>
  <c r="U364" i="1"/>
  <c r="T364" i="1"/>
  <c r="S364" i="1"/>
  <c r="R364" i="1"/>
  <c r="Q364" i="1"/>
  <c r="CR363" i="1"/>
  <c r="CL363" i="1"/>
  <c r="X363" i="1"/>
  <c r="U363" i="1"/>
  <c r="T363" i="1"/>
  <c r="S363" i="1"/>
  <c r="R363" i="1"/>
  <c r="Q363" i="1"/>
  <c r="CR362" i="1"/>
  <c r="CL362" i="1"/>
  <c r="X362" i="1"/>
  <c r="U362" i="1"/>
  <c r="T362" i="1"/>
  <c r="S362" i="1"/>
  <c r="R362" i="1"/>
  <c r="Q362" i="1"/>
  <c r="CR361" i="1"/>
  <c r="CL361" i="1"/>
  <c r="X361" i="1"/>
  <c r="U361" i="1"/>
  <c r="T361" i="1"/>
  <c r="S361" i="1"/>
  <c r="R361" i="1"/>
  <c r="Q361" i="1"/>
  <c r="CR360" i="1"/>
  <c r="CL360" i="1"/>
  <c r="X360" i="1"/>
  <c r="U360" i="1"/>
  <c r="T360" i="1"/>
  <c r="S360" i="1"/>
  <c r="R360" i="1"/>
  <c r="Q360" i="1"/>
  <c r="CR359" i="1"/>
  <c r="CL359" i="1"/>
  <c r="X359" i="1"/>
  <c r="U359" i="1"/>
  <c r="T359" i="1"/>
  <c r="S359" i="1"/>
  <c r="R359" i="1"/>
  <c r="Q359" i="1"/>
  <c r="CR358" i="1"/>
  <c r="CL358" i="1"/>
  <c r="X358" i="1"/>
  <c r="U358" i="1"/>
  <c r="T358" i="1"/>
  <c r="S358" i="1"/>
  <c r="R358" i="1"/>
  <c r="Q358" i="1"/>
  <c r="CR357" i="1"/>
  <c r="CL357" i="1"/>
  <c r="X357" i="1"/>
  <c r="U357" i="1"/>
  <c r="T357" i="1"/>
  <c r="S357" i="1"/>
  <c r="R357" i="1"/>
  <c r="Q357" i="1"/>
  <c r="CR356" i="1"/>
  <c r="CL356" i="1"/>
  <c r="X356" i="1"/>
  <c r="U356" i="1"/>
  <c r="T356" i="1"/>
  <c r="S356" i="1"/>
  <c r="R356" i="1"/>
  <c r="Q356" i="1"/>
  <c r="CR355" i="1"/>
  <c r="CL355" i="1"/>
  <c r="X355" i="1"/>
  <c r="U355" i="1"/>
  <c r="T355" i="1"/>
  <c r="S355" i="1"/>
  <c r="R355" i="1"/>
  <c r="Q355" i="1"/>
  <c r="CR354" i="1"/>
  <c r="CL354" i="1"/>
  <c r="X354" i="1"/>
  <c r="U354" i="1"/>
  <c r="T354" i="1"/>
  <c r="S354" i="1"/>
  <c r="R354" i="1"/>
  <c r="Q354" i="1"/>
  <c r="CR353" i="1"/>
  <c r="CL353" i="1"/>
  <c r="X353" i="1"/>
  <c r="U353" i="1"/>
  <c r="T353" i="1"/>
  <c r="S353" i="1"/>
  <c r="R353" i="1"/>
  <c r="Q353" i="1"/>
  <c r="CR352" i="1"/>
  <c r="CL352" i="1"/>
  <c r="X352" i="1"/>
  <c r="U352" i="1"/>
  <c r="T352" i="1"/>
  <c r="S352" i="1"/>
  <c r="R352" i="1"/>
  <c r="Q352" i="1"/>
  <c r="CR351" i="1"/>
  <c r="CL351" i="1"/>
  <c r="X351" i="1"/>
  <c r="U351" i="1"/>
  <c r="T351" i="1"/>
  <c r="S351" i="1"/>
  <c r="R351" i="1"/>
  <c r="Q351" i="1"/>
  <c r="CR350" i="1"/>
  <c r="CL350" i="1"/>
  <c r="X350" i="1"/>
  <c r="U350" i="1"/>
  <c r="T350" i="1"/>
  <c r="S350" i="1"/>
  <c r="R350" i="1"/>
  <c r="Q350" i="1"/>
  <c r="CR349" i="1"/>
  <c r="CL349" i="1"/>
  <c r="X349" i="1"/>
  <c r="U349" i="1"/>
  <c r="T349" i="1"/>
  <c r="S349" i="1"/>
  <c r="R349" i="1"/>
  <c r="Q349" i="1"/>
  <c r="CR348" i="1"/>
  <c r="CL348" i="1"/>
  <c r="X348" i="1"/>
  <c r="U348" i="1"/>
  <c r="T348" i="1"/>
  <c r="S348" i="1"/>
  <c r="R348" i="1"/>
  <c r="Q348" i="1"/>
  <c r="CR347" i="1"/>
  <c r="CL347" i="1"/>
  <c r="X347" i="1"/>
  <c r="U347" i="1"/>
  <c r="T347" i="1"/>
  <c r="S347" i="1"/>
  <c r="R347" i="1"/>
  <c r="Q347" i="1"/>
  <c r="CR346" i="1"/>
  <c r="CL346" i="1"/>
  <c r="X346" i="1"/>
  <c r="U346" i="1"/>
  <c r="T346" i="1"/>
  <c r="S346" i="1"/>
  <c r="R346" i="1"/>
  <c r="Q346" i="1"/>
  <c r="CR345" i="1"/>
  <c r="CL345" i="1"/>
  <c r="X345" i="1"/>
  <c r="U345" i="1"/>
  <c r="T345" i="1"/>
  <c r="S345" i="1"/>
  <c r="R345" i="1"/>
  <c r="Q345" i="1"/>
  <c r="CR344" i="1"/>
  <c r="CL344" i="1"/>
  <c r="X344" i="1"/>
  <c r="U344" i="1"/>
  <c r="T344" i="1"/>
  <c r="S344" i="1"/>
  <c r="R344" i="1"/>
  <c r="Q344" i="1"/>
  <c r="CR343" i="1"/>
  <c r="CL343" i="1"/>
  <c r="X343" i="1"/>
  <c r="U343" i="1"/>
  <c r="T343" i="1"/>
  <c r="S343" i="1"/>
  <c r="R343" i="1"/>
  <c r="Q343" i="1"/>
  <c r="CR342" i="1"/>
  <c r="CL342" i="1"/>
  <c r="X342" i="1"/>
  <c r="U342" i="1"/>
  <c r="T342" i="1"/>
  <c r="S342" i="1"/>
  <c r="R342" i="1"/>
  <c r="Q342" i="1"/>
  <c r="CR341" i="1"/>
  <c r="CL341" i="1"/>
  <c r="X341" i="1"/>
  <c r="U341" i="1"/>
  <c r="T341" i="1"/>
  <c r="S341" i="1"/>
  <c r="R341" i="1"/>
  <c r="Q341" i="1"/>
  <c r="CR340" i="1"/>
  <c r="CL340" i="1"/>
  <c r="X340" i="1"/>
  <c r="U340" i="1"/>
  <c r="T340" i="1"/>
  <c r="S340" i="1"/>
  <c r="R340" i="1"/>
  <c r="Q340" i="1"/>
  <c r="CR339" i="1"/>
  <c r="CL339" i="1"/>
  <c r="X339" i="1"/>
  <c r="U339" i="1"/>
  <c r="T339" i="1"/>
  <c r="S339" i="1"/>
  <c r="R339" i="1"/>
  <c r="Q339" i="1"/>
  <c r="CR338" i="1"/>
  <c r="CL338" i="1"/>
  <c r="X338" i="1"/>
  <c r="U338" i="1"/>
  <c r="T338" i="1"/>
  <c r="S338" i="1"/>
  <c r="R338" i="1"/>
  <c r="Q338" i="1"/>
  <c r="CR337" i="1"/>
  <c r="CL337" i="1"/>
  <c r="X337" i="1"/>
  <c r="U337" i="1"/>
  <c r="T337" i="1"/>
  <c r="S337" i="1"/>
  <c r="R337" i="1"/>
  <c r="Q337" i="1"/>
  <c r="CR336" i="1"/>
  <c r="CL336" i="1"/>
  <c r="X336" i="1"/>
  <c r="U336" i="1"/>
  <c r="T336" i="1"/>
  <c r="S336" i="1"/>
  <c r="R336" i="1"/>
  <c r="Q336" i="1"/>
  <c r="CR335" i="1"/>
  <c r="CL335" i="1"/>
  <c r="X335" i="1"/>
  <c r="U335" i="1"/>
  <c r="T335" i="1"/>
  <c r="S335" i="1"/>
  <c r="R335" i="1"/>
  <c r="Q335" i="1"/>
  <c r="CR334" i="1"/>
  <c r="CL334" i="1"/>
  <c r="X334" i="1"/>
  <c r="U334" i="1"/>
  <c r="T334" i="1"/>
  <c r="S334" i="1"/>
  <c r="R334" i="1"/>
  <c r="Q334" i="1"/>
  <c r="CR333" i="1"/>
  <c r="CL333" i="1"/>
  <c r="X333" i="1"/>
  <c r="U333" i="1"/>
  <c r="T333" i="1"/>
  <c r="S333" i="1"/>
  <c r="R333" i="1"/>
  <c r="Q333" i="1"/>
  <c r="CR332" i="1"/>
  <c r="CL332" i="1"/>
  <c r="X332" i="1"/>
  <c r="U332" i="1"/>
  <c r="T332" i="1"/>
  <c r="S332" i="1"/>
  <c r="R332" i="1"/>
  <c r="Q332" i="1"/>
  <c r="CR331" i="1"/>
  <c r="CL331" i="1"/>
  <c r="X331" i="1"/>
  <c r="U331" i="1"/>
  <c r="T331" i="1"/>
  <c r="S331" i="1"/>
  <c r="R331" i="1"/>
  <c r="Q331" i="1"/>
  <c r="CR330" i="1"/>
  <c r="CL330" i="1"/>
  <c r="X330" i="1"/>
  <c r="U330" i="1"/>
  <c r="T330" i="1"/>
  <c r="S330" i="1"/>
  <c r="R330" i="1"/>
  <c r="Q330" i="1"/>
  <c r="CR329" i="1"/>
  <c r="CL329" i="1"/>
  <c r="X329" i="1"/>
  <c r="U329" i="1"/>
  <c r="T329" i="1"/>
  <c r="S329" i="1"/>
  <c r="R329" i="1"/>
  <c r="Q329" i="1"/>
  <c r="CR328" i="1"/>
  <c r="CL328" i="1"/>
  <c r="X328" i="1"/>
  <c r="U328" i="1"/>
  <c r="T328" i="1"/>
  <c r="S328" i="1"/>
  <c r="R328" i="1"/>
  <c r="Q328" i="1"/>
  <c r="CR327" i="1"/>
  <c r="CL327" i="1"/>
  <c r="X327" i="1"/>
  <c r="U327" i="1"/>
  <c r="T327" i="1"/>
  <c r="S327" i="1"/>
  <c r="R327" i="1"/>
  <c r="Q327" i="1"/>
  <c r="CR326" i="1"/>
  <c r="CL326" i="1"/>
  <c r="X326" i="1"/>
  <c r="U326" i="1"/>
  <c r="T326" i="1"/>
  <c r="S326" i="1"/>
  <c r="R326" i="1"/>
  <c r="Q326" i="1"/>
  <c r="CR325" i="1"/>
  <c r="CL325" i="1"/>
  <c r="X325" i="1"/>
  <c r="U325" i="1"/>
  <c r="T325" i="1"/>
  <c r="S325" i="1"/>
  <c r="R325" i="1"/>
  <c r="Q325" i="1"/>
  <c r="CR324" i="1"/>
  <c r="CL324" i="1"/>
  <c r="X324" i="1"/>
  <c r="U324" i="1"/>
  <c r="T324" i="1"/>
  <c r="S324" i="1"/>
  <c r="R324" i="1"/>
  <c r="Q324" i="1"/>
  <c r="CR323" i="1"/>
  <c r="CL323" i="1"/>
  <c r="X323" i="1"/>
  <c r="U323" i="1"/>
  <c r="T323" i="1"/>
  <c r="S323" i="1"/>
  <c r="R323" i="1"/>
  <c r="Q323" i="1"/>
  <c r="CR322" i="1"/>
  <c r="CL322" i="1"/>
  <c r="X322" i="1"/>
  <c r="U322" i="1"/>
  <c r="T322" i="1"/>
  <c r="S322" i="1"/>
  <c r="R322" i="1"/>
  <c r="Q322" i="1"/>
  <c r="CR321" i="1"/>
  <c r="CL321" i="1"/>
  <c r="X321" i="1"/>
  <c r="U321" i="1"/>
  <c r="T321" i="1"/>
  <c r="S321" i="1"/>
  <c r="R321" i="1"/>
  <c r="Q321" i="1"/>
  <c r="CR320" i="1"/>
  <c r="CL320" i="1"/>
  <c r="X320" i="1"/>
  <c r="U320" i="1"/>
  <c r="T320" i="1"/>
  <c r="S320" i="1"/>
  <c r="R320" i="1"/>
  <c r="Q320" i="1"/>
  <c r="CR319" i="1"/>
  <c r="CL319" i="1"/>
  <c r="X319" i="1"/>
  <c r="U319" i="1"/>
  <c r="T319" i="1"/>
  <c r="S319" i="1"/>
  <c r="R319" i="1"/>
  <c r="Q319" i="1"/>
  <c r="CR318" i="1"/>
  <c r="CL318" i="1"/>
  <c r="X318" i="1"/>
  <c r="U318" i="1"/>
  <c r="T318" i="1"/>
  <c r="S318" i="1"/>
  <c r="R318" i="1"/>
  <c r="Q318" i="1"/>
  <c r="CR317" i="1"/>
  <c r="CL317" i="1"/>
  <c r="X317" i="1"/>
  <c r="U317" i="1"/>
  <c r="T317" i="1"/>
  <c r="S317" i="1"/>
  <c r="R317" i="1"/>
  <c r="Q317" i="1"/>
  <c r="CR316" i="1"/>
  <c r="CL316" i="1"/>
  <c r="X316" i="1"/>
  <c r="U316" i="1"/>
  <c r="T316" i="1"/>
  <c r="S316" i="1"/>
  <c r="R316" i="1"/>
  <c r="Q316" i="1"/>
  <c r="CR315" i="1"/>
  <c r="CL315" i="1"/>
  <c r="X315" i="1"/>
  <c r="U315" i="1"/>
  <c r="T315" i="1"/>
  <c r="S315" i="1"/>
  <c r="R315" i="1"/>
  <c r="Q315" i="1"/>
  <c r="CR314" i="1"/>
  <c r="CL314" i="1"/>
  <c r="X314" i="1"/>
  <c r="U314" i="1"/>
  <c r="T314" i="1"/>
  <c r="S314" i="1"/>
  <c r="R314" i="1"/>
  <c r="Q314" i="1"/>
  <c r="CR313" i="1"/>
  <c r="CL313" i="1"/>
  <c r="X313" i="1"/>
  <c r="U313" i="1"/>
  <c r="T313" i="1"/>
  <c r="S313" i="1"/>
  <c r="R313" i="1"/>
  <c r="Q313" i="1"/>
  <c r="CR312" i="1"/>
  <c r="CL312" i="1"/>
  <c r="X312" i="1"/>
  <c r="U312" i="1"/>
  <c r="T312" i="1"/>
  <c r="S312" i="1"/>
  <c r="R312" i="1"/>
  <c r="Q312" i="1"/>
  <c r="CR311" i="1"/>
  <c r="CL311" i="1"/>
  <c r="X311" i="1"/>
  <c r="U311" i="1"/>
  <c r="T311" i="1"/>
  <c r="S311" i="1"/>
  <c r="R311" i="1"/>
  <c r="Q311" i="1"/>
  <c r="CR310" i="1"/>
  <c r="CL310" i="1"/>
  <c r="X310" i="1"/>
  <c r="U310" i="1"/>
  <c r="T310" i="1"/>
  <c r="S310" i="1"/>
  <c r="R310" i="1"/>
  <c r="Q310" i="1"/>
  <c r="CR309" i="1"/>
  <c r="CL309" i="1"/>
  <c r="X309" i="1"/>
  <c r="U309" i="1"/>
  <c r="T309" i="1"/>
  <c r="S309" i="1"/>
  <c r="R309" i="1"/>
  <c r="Q309" i="1"/>
  <c r="CR308" i="1"/>
  <c r="CL308" i="1"/>
  <c r="X308" i="1"/>
  <c r="U308" i="1"/>
  <c r="T308" i="1"/>
  <c r="S308" i="1"/>
  <c r="R308" i="1"/>
  <c r="Q308" i="1"/>
  <c r="CR307" i="1"/>
  <c r="CL307" i="1"/>
  <c r="X307" i="1"/>
  <c r="U307" i="1"/>
  <c r="T307" i="1"/>
  <c r="S307" i="1"/>
  <c r="R307" i="1"/>
  <c r="Q307" i="1"/>
  <c r="CR306" i="1"/>
  <c r="CL306" i="1"/>
  <c r="X306" i="1"/>
  <c r="U306" i="1"/>
  <c r="T306" i="1"/>
  <c r="S306" i="1"/>
  <c r="R306" i="1"/>
  <c r="Q306" i="1"/>
  <c r="CR305" i="1"/>
  <c r="CL305" i="1"/>
  <c r="X305" i="1"/>
  <c r="U305" i="1"/>
  <c r="T305" i="1"/>
  <c r="S305" i="1"/>
  <c r="R305" i="1"/>
  <c r="Q305" i="1"/>
  <c r="CR304" i="1"/>
  <c r="CL304" i="1"/>
  <c r="X304" i="1"/>
  <c r="U304" i="1"/>
  <c r="T304" i="1"/>
  <c r="S304" i="1"/>
  <c r="R304" i="1"/>
  <c r="Q304" i="1"/>
  <c r="CR303" i="1"/>
  <c r="CL303" i="1"/>
  <c r="X303" i="1"/>
  <c r="U303" i="1"/>
  <c r="T303" i="1"/>
  <c r="S303" i="1"/>
  <c r="R303" i="1"/>
  <c r="Q303" i="1"/>
  <c r="CR302" i="1"/>
  <c r="CL302" i="1"/>
  <c r="X302" i="1"/>
  <c r="U302" i="1"/>
  <c r="T302" i="1"/>
  <c r="S302" i="1"/>
  <c r="R302" i="1"/>
  <c r="Q302" i="1"/>
  <c r="CR301" i="1"/>
  <c r="CL301" i="1"/>
  <c r="X301" i="1"/>
  <c r="U301" i="1"/>
  <c r="T301" i="1"/>
  <c r="S301" i="1"/>
  <c r="R301" i="1"/>
  <c r="Q301" i="1"/>
  <c r="CR300" i="1"/>
  <c r="CL300" i="1"/>
  <c r="X300" i="1"/>
  <c r="U300" i="1"/>
  <c r="T300" i="1"/>
  <c r="S300" i="1"/>
  <c r="R300" i="1"/>
  <c r="Q300" i="1"/>
  <c r="CR299" i="1"/>
  <c r="CL299" i="1"/>
  <c r="X299" i="1"/>
  <c r="U299" i="1"/>
  <c r="T299" i="1"/>
  <c r="S299" i="1"/>
  <c r="R299" i="1"/>
  <c r="Q299" i="1"/>
  <c r="CR298" i="1"/>
  <c r="CL298" i="1"/>
  <c r="X298" i="1"/>
  <c r="U298" i="1"/>
  <c r="T298" i="1"/>
  <c r="S298" i="1"/>
  <c r="R298" i="1"/>
  <c r="Q298" i="1"/>
  <c r="CR297" i="1"/>
  <c r="CL297" i="1"/>
  <c r="X297" i="1"/>
  <c r="U297" i="1"/>
  <c r="T297" i="1"/>
  <c r="S297" i="1"/>
  <c r="R297" i="1"/>
  <c r="Q297" i="1"/>
  <c r="CR296" i="1"/>
  <c r="CL296" i="1"/>
  <c r="X296" i="1"/>
  <c r="U296" i="1"/>
  <c r="T296" i="1"/>
  <c r="S296" i="1"/>
  <c r="R296" i="1"/>
  <c r="Q296" i="1"/>
  <c r="CR295" i="1"/>
  <c r="CL295" i="1"/>
  <c r="X295" i="1"/>
  <c r="U295" i="1"/>
  <c r="T295" i="1"/>
  <c r="S295" i="1"/>
  <c r="R295" i="1"/>
  <c r="Q295" i="1"/>
  <c r="CR294" i="1"/>
  <c r="CL294" i="1"/>
  <c r="X294" i="1"/>
  <c r="U294" i="1"/>
  <c r="T294" i="1"/>
  <c r="S294" i="1"/>
  <c r="R294" i="1"/>
  <c r="Q294" i="1"/>
  <c r="CR293" i="1"/>
  <c r="CL293" i="1"/>
  <c r="X293" i="1"/>
  <c r="U293" i="1"/>
  <c r="T293" i="1"/>
  <c r="S293" i="1"/>
  <c r="R293" i="1"/>
  <c r="Q293" i="1"/>
  <c r="CR292" i="1"/>
  <c r="CL292" i="1"/>
  <c r="X292" i="1"/>
  <c r="U292" i="1"/>
  <c r="T292" i="1"/>
  <c r="S292" i="1"/>
  <c r="R292" i="1"/>
  <c r="Q292" i="1"/>
  <c r="CR291" i="1"/>
  <c r="CL291" i="1"/>
  <c r="X291" i="1"/>
  <c r="U291" i="1"/>
  <c r="T291" i="1"/>
  <c r="S291" i="1"/>
  <c r="R291" i="1"/>
  <c r="Q291" i="1"/>
  <c r="CR290" i="1"/>
  <c r="CL290" i="1"/>
  <c r="X290" i="1"/>
  <c r="U290" i="1"/>
  <c r="T290" i="1"/>
  <c r="S290" i="1"/>
  <c r="R290" i="1"/>
  <c r="Q290" i="1"/>
  <c r="CR289" i="1"/>
  <c r="CL289" i="1"/>
  <c r="X289" i="1"/>
  <c r="U289" i="1"/>
  <c r="T289" i="1"/>
  <c r="S289" i="1"/>
  <c r="R289" i="1"/>
  <c r="Q289" i="1"/>
  <c r="CR288" i="1"/>
  <c r="CL288" i="1"/>
  <c r="X288" i="1"/>
  <c r="U288" i="1"/>
  <c r="T288" i="1"/>
  <c r="S288" i="1"/>
  <c r="R288" i="1"/>
  <c r="Q288" i="1"/>
  <c r="CR287" i="1"/>
  <c r="CL287" i="1"/>
  <c r="X287" i="1"/>
  <c r="U287" i="1"/>
  <c r="T287" i="1"/>
  <c r="S287" i="1"/>
  <c r="R287" i="1"/>
  <c r="Q287" i="1"/>
  <c r="CR286" i="1"/>
  <c r="CL286" i="1"/>
  <c r="X286" i="1"/>
  <c r="U286" i="1"/>
  <c r="T286" i="1"/>
  <c r="S286" i="1"/>
  <c r="R286" i="1"/>
  <c r="Q286" i="1"/>
  <c r="CR285" i="1"/>
  <c r="CL285" i="1"/>
  <c r="X285" i="1"/>
  <c r="U285" i="1"/>
  <c r="T285" i="1"/>
  <c r="S285" i="1"/>
  <c r="R285" i="1"/>
  <c r="Q285" i="1"/>
  <c r="CR284" i="1"/>
  <c r="CL284" i="1"/>
  <c r="X284" i="1"/>
  <c r="U284" i="1"/>
  <c r="T284" i="1"/>
  <c r="S284" i="1"/>
  <c r="R284" i="1"/>
  <c r="Q284" i="1"/>
  <c r="CR283" i="1"/>
  <c r="CL283" i="1"/>
  <c r="X283" i="1"/>
  <c r="U283" i="1"/>
  <c r="T283" i="1"/>
  <c r="S283" i="1"/>
  <c r="R283" i="1"/>
  <c r="Q283" i="1"/>
  <c r="CR282" i="1"/>
  <c r="CL282" i="1"/>
  <c r="X282" i="1"/>
  <c r="U282" i="1"/>
  <c r="T282" i="1"/>
  <c r="S282" i="1"/>
  <c r="R282" i="1"/>
  <c r="Q282" i="1"/>
  <c r="CR281" i="1"/>
  <c r="CL281" i="1"/>
  <c r="X281" i="1"/>
  <c r="U281" i="1"/>
  <c r="T281" i="1"/>
  <c r="S281" i="1"/>
  <c r="R281" i="1"/>
  <c r="Q281" i="1"/>
  <c r="CR280" i="1"/>
  <c r="CL280" i="1"/>
  <c r="X280" i="1"/>
  <c r="U280" i="1"/>
  <c r="T280" i="1"/>
  <c r="S280" i="1"/>
  <c r="R280" i="1"/>
  <c r="Q280" i="1"/>
  <c r="CR279" i="1"/>
  <c r="CL279" i="1"/>
  <c r="X279" i="1"/>
  <c r="U279" i="1"/>
  <c r="T279" i="1"/>
  <c r="S279" i="1"/>
  <c r="R279" i="1"/>
  <c r="Q279" i="1"/>
  <c r="CR278" i="1"/>
  <c r="CL278" i="1"/>
  <c r="X278" i="1"/>
  <c r="U278" i="1"/>
  <c r="T278" i="1"/>
  <c r="S278" i="1"/>
  <c r="R278" i="1"/>
  <c r="Q278" i="1"/>
  <c r="CR277" i="1"/>
  <c r="CL277" i="1"/>
  <c r="X277" i="1"/>
  <c r="U277" i="1"/>
  <c r="T277" i="1"/>
  <c r="S277" i="1"/>
  <c r="R277" i="1"/>
  <c r="Q277" i="1"/>
  <c r="CR276" i="1"/>
  <c r="CL276" i="1"/>
  <c r="X276" i="1"/>
  <c r="U276" i="1"/>
  <c r="T276" i="1"/>
  <c r="S276" i="1"/>
  <c r="R276" i="1"/>
  <c r="Q276" i="1"/>
  <c r="CR275" i="1"/>
  <c r="CL275" i="1"/>
  <c r="X275" i="1"/>
  <c r="U275" i="1"/>
  <c r="T275" i="1"/>
  <c r="S275" i="1"/>
  <c r="R275" i="1"/>
  <c r="Q275" i="1"/>
  <c r="CR274" i="1"/>
  <c r="CL274" i="1"/>
  <c r="X274" i="1"/>
  <c r="U274" i="1"/>
  <c r="T274" i="1"/>
  <c r="S274" i="1"/>
  <c r="R274" i="1"/>
  <c r="Q274" i="1"/>
  <c r="CR273" i="1"/>
  <c r="CL273" i="1"/>
  <c r="X273" i="1"/>
  <c r="U273" i="1"/>
  <c r="T273" i="1"/>
  <c r="S273" i="1"/>
  <c r="R273" i="1"/>
  <c r="Q273" i="1"/>
  <c r="CR272" i="1"/>
  <c r="CL272" i="1"/>
  <c r="X272" i="1"/>
  <c r="U272" i="1"/>
  <c r="T272" i="1"/>
  <c r="S272" i="1"/>
  <c r="R272" i="1"/>
  <c r="Q272" i="1"/>
  <c r="CR271" i="1"/>
  <c r="CL271" i="1"/>
  <c r="X271" i="1"/>
  <c r="U271" i="1"/>
  <c r="T271" i="1"/>
  <c r="S271" i="1"/>
  <c r="R271" i="1"/>
  <c r="Q271" i="1"/>
  <c r="CR270" i="1"/>
  <c r="CL270" i="1"/>
  <c r="X270" i="1"/>
  <c r="U270" i="1"/>
  <c r="T270" i="1"/>
  <c r="S270" i="1"/>
  <c r="R270" i="1"/>
  <c r="Q270" i="1"/>
  <c r="CR269" i="1"/>
  <c r="CL269" i="1"/>
  <c r="X269" i="1"/>
  <c r="U269" i="1"/>
  <c r="T269" i="1"/>
  <c r="S269" i="1"/>
  <c r="R269" i="1"/>
  <c r="Q269" i="1"/>
  <c r="CR268" i="1"/>
  <c r="CL268" i="1"/>
  <c r="X268" i="1"/>
  <c r="U268" i="1"/>
  <c r="T268" i="1"/>
  <c r="S268" i="1"/>
  <c r="R268" i="1"/>
  <c r="Q268" i="1"/>
  <c r="CR267" i="1"/>
  <c r="CL267" i="1"/>
  <c r="X267" i="1"/>
  <c r="U267" i="1"/>
  <c r="T267" i="1"/>
  <c r="S267" i="1"/>
  <c r="R267" i="1"/>
  <c r="Q267" i="1"/>
  <c r="CR266" i="1"/>
  <c r="CL266" i="1"/>
  <c r="X266" i="1"/>
  <c r="U266" i="1"/>
  <c r="T266" i="1"/>
  <c r="S266" i="1"/>
  <c r="R266" i="1"/>
  <c r="Q266" i="1"/>
  <c r="CR265" i="1"/>
  <c r="CL265" i="1"/>
  <c r="X265" i="1"/>
  <c r="U265" i="1"/>
  <c r="T265" i="1"/>
  <c r="S265" i="1"/>
  <c r="R265" i="1"/>
  <c r="Q265" i="1"/>
  <c r="CR264" i="1"/>
  <c r="CL264" i="1"/>
  <c r="X264" i="1"/>
  <c r="U264" i="1"/>
  <c r="T264" i="1"/>
  <c r="S264" i="1"/>
  <c r="R264" i="1"/>
  <c r="Q264" i="1"/>
  <c r="CR263" i="1"/>
  <c r="CL263" i="1"/>
  <c r="X263" i="1"/>
  <c r="U263" i="1"/>
  <c r="T263" i="1"/>
  <c r="S263" i="1"/>
  <c r="R263" i="1"/>
  <c r="Q263" i="1"/>
  <c r="CR262" i="1"/>
  <c r="CL262" i="1"/>
  <c r="X262" i="1"/>
  <c r="U262" i="1"/>
  <c r="T262" i="1"/>
  <c r="S262" i="1"/>
  <c r="R262" i="1"/>
  <c r="Q262" i="1"/>
  <c r="CR261" i="1"/>
  <c r="CL261" i="1"/>
  <c r="X261" i="1"/>
  <c r="U261" i="1"/>
  <c r="T261" i="1"/>
  <c r="S261" i="1"/>
  <c r="R261" i="1"/>
  <c r="Q261" i="1"/>
  <c r="CR260" i="1"/>
  <c r="CL260" i="1"/>
  <c r="X260" i="1"/>
  <c r="U260" i="1"/>
  <c r="T260" i="1"/>
  <c r="S260" i="1"/>
  <c r="R260" i="1"/>
  <c r="Q260" i="1"/>
  <c r="CR259" i="1"/>
  <c r="CL259" i="1"/>
  <c r="X259" i="1"/>
  <c r="U259" i="1"/>
  <c r="T259" i="1"/>
  <c r="S259" i="1"/>
  <c r="R259" i="1"/>
  <c r="Q259" i="1"/>
  <c r="CR258" i="1"/>
  <c r="CL258" i="1"/>
  <c r="X258" i="1"/>
  <c r="U258" i="1"/>
  <c r="T258" i="1"/>
  <c r="S258" i="1"/>
  <c r="R258" i="1"/>
  <c r="Q258" i="1"/>
  <c r="CR257" i="1"/>
  <c r="CL257" i="1"/>
  <c r="X257" i="1"/>
  <c r="U257" i="1"/>
  <c r="T257" i="1"/>
  <c r="S257" i="1"/>
  <c r="R257" i="1"/>
  <c r="Q257" i="1"/>
  <c r="CR256" i="1"/>
  <c r="CL256" i="1"/>
  <c r="X256" i="1"/>
  <c r="U256" i="1"/>
  <c r="T256" i="1"/>
  <c r="S256" i="1"/>
  <c r="R256" i="1"/>
  <c r="Q256" i="1"/>
  <c r="CR255" i="1"/>
  <c r="CL255" i="1"/>
  <c r="X255" i="1"/>
  <c r="U255" i="1"/>
  <c r="T255" i="1"/>
  <c r="S255" i="1"/>
  <c r="R255" i="1"/>
  <c r="Q255" i="1"/>
  <c r="CR254" i="1"/>
  <c r="CL254" i="1"/>
  <c r="X254" i="1"/>
  <c r="U254" i="1"/>
  <c r="T254" i="1"/>
  <c r="S254" i="1"/>
  <c r="R254" i="1"/>
  <c r="Q254" i="1"/>
  <c r="CR253" i="1"/>
  <c r="CL253" i="1"/>
  <c r="X253" i="1"/>
  <c r="U253" i="1"/>
  <c r="T253" i="1"/>
  <c r="S253" i="1"/>
  <c r="R253" i="1"/>
  <c r="Q253" i="1"/>
  <c r="CR252" i="1"/>
  <c r="CL252" i="1"/>
  <c r="X252" i="1"/>
  <c r="U252" i="1"/>
  <c r="T252" i="1"/>
  <c r="S252" i="1"/>
  <c r="R252" i="1"/>
  <c r="Q252" i="1"/>
  <c r="CR251" i="1"/>
  <c r="CL251" i="1"/>
  <c r="X251" i="1"/>
  <c r="U251" i="1"/>
  <c r="T251" i="1"/>
  <c r="S251" i="1"/>
  <c r="R251" i="1"/>
  <c r="Q251" i="1"/>
  <c r="CR250" i="1"/>
  <c r="CL250" i="1"/>
  <c r="X250" i="1"/>
  <c r="U250" i="1"/>
  <c r="T250" i="1"/>
  <c r="S250" i="1"/>
  <c r="R250" i="1"/>
  <c r="Q250" i="1"/>
  <c r="CR249" i="1"/>
  <c r="CL249" i="1"/>
  <c r="X249" i="1"/>
  <c r="U249" i="1"/>
  <c r="T249" i="1"/>
  <c r="S249" i="1"/>
  <c r="R249" i="1"/>
  <c r="Q249" i="1"/>
  <c r="CR248" i="1"/>
  <c r="CL248" i="1"/>
  <c r="X248" i="1"/>
  <c r="U248" i="1"/>
  <c r="T248" i="1"/>
  <c r="S248" i="1"/>
  <c r="R248" i="1"/>
  <c r="Q248" i="1"/>
  <c r="CR247" i="1"/>
  <c r="CL247" i="1"/>
  <c r="X247" i="1"/>
  <c r="U247" i="1"/>
  <c r="T247" i="1"/>
  <c r="S247" i="1"/>
  <c r="R247" i="1"/>
  <c r="Q247" i="1"/>
  <c r="CR246" i="1"/>
  <c r="CL246" i="1"/>
  <c r="X246" i="1"/>
  <c r="U246" i="1"/>
  <c r="T246" i="1"/>
  <c r="S246" i="1"/>
  <c r="R246" i="1"/>
  <c r="Q246" i="1"/>
  <c r="CR245" i="1"/>
  <c r="CL245" i="1"/>
  <c r="X245" i="1"/>
  <c r="U245" i="1"/>
  <c r="T245" i="1"/>
  <c r="S245" i="1"/>
  <c r="R245" i="1"/>
  <c r="Q245" i="1"/>
  <c r="CR244" i="1"/>
  <c r="CL244" i="1"/>
  <c r="X244" i="1"/>
  <c r="U244" i="1"/>
  <c r="T244" i="1"/>
  <c r="S244" i="1"/>
  <c r="R244" i="1"/>
  <c r="Q244" i="1"/>
  <c r="CR243" i="1"/>
  <c r="CL243" i="1"/>
  <c r="X243" i="1"/>
  <c r="U243" i="1"/>
  <c r="T243" i="1"/>
  <c r="S243" i="1"/>
  <c r="R243" i="1"/>
  <c r="Q243" i="1"/>
  <c r="CR242" i="1"/>
  <c r="CL242" i="1"/>
  <c r="X242" i="1"/>
  <c r="U242" i="1"/>
  <c r="T242" i="1"/>
  <c r="S242" i="1"/>
  <c r="R242" i="1"/>
  <c r="Q242" i="1"/>
  <c r="CR241" i="1"/>
  <c r="CL241" i="1"/>
  <c r="BT241" i="1"/>
  <c r="U241" i="1"/>
  <c r="T241" i="1"/>
  <c r="S241" i="1"/>
  <c r="R241" i="1"/>
  <c r="Q241" i="1"/>
  <c r="X241" i="1" s="1"/>
  <c r="CR240" i="1"/>
  <c r="CL240" i="1"/>
  <c r="BT240" i="1"/>
  <c r="U240" i="1"/>
  <c r="T240" i="1"/>
  <c r="S240" i="1"/>
  <c r="R240" i="1"/>
  <c r="Q240" i="1"/>
  <c r="CR239" i="1"/>
  <c r="CL239" i="1"/>
  <c r="BT239" i="1"/>
  <c r="U239" i="1"/>
  <c r="T239" i="1"/>
  <c r="S239" i="1"/>
  <c r="R239" i="1"/>
  <c r="Q239" i="1"/>
  <c r="CR238" i="1"/>
  <c r="CL238" i="1"/>
  <c r="BT238" i="1"/>
  <c r="U238" i="1"/>
  <c r="T238" i="1"/>
  <c r="S238" i="1"/>
  <c r="R238" i="1"/>
  <c r="Q238" i="1"/>
  <c r="CR237" i="1"/>
  <c r="CL237" i="1"/>
  <c r="BT237" i="1"/>
  <c r="U237" i="1"/>
  <c r="T237" i="1"/>
  <c r="S237" i="1"/>
  <c r="R237" i="1"/>
  <c r="Q237" i="1"/>
  <c r="CR236" i="1"/>
  <c r="CL236" i="1"/>
  <c r="BT236" i="1"/>
  <c r="U236" i="1"/>
  <c r="T236" i="1"/>
  <c r="S236" i="1"/>
  <c r="R236" i="1"/>
  <c r="Q236" i="1"/>
  <c r="CR235" i="1"/>
  <c r="CL235" i="1"/>
  <c r="BT235" i="1"/>
  <c r="U235" i="1"/>
  <c r="T235" i="1"/>
  <c r="S235" i="1"/>
  <c r="R235" i="1"/>
  <c r="Q235" i="1"/>
  <c r="CR234" i="1"/>
  <c r="CL234" i="1"/>
  <c r="BT234" i="1"/>
  <c r="X234" i="1"/>
  <c r="U234" i="1"/>
  <c r="T234" i="1"/>
  <c r="S234" i="1"/>
  <c r="R234" i="1"/>
  <c r="Q234" i="1"/>
  <c r="CR233" i="1"/>
  <c r="CL233" i="1"/>
  <c r="BT233" i="1"/>
  <c r="U233" i="1"/>
  <c r="T233" i="1"/>
  <c r="S233" i="1"/>
  <c r="R233" i="1"/>
  <c r="Q233" i="1"/>
  <c r="X233" i="1" s="1"/>
  <c r="CR232" i="1"/>
  <c r="CL232" i="1"/>
  <c r="BT232" i="1"/>
  <c r="X232" i="1"/>
  <c r="U232" i="1"/>
  <c r="T232" i="1"/>
  <c r="S232" i="1"/>
  <c r="R232" i="1"/>
  <c r="Q232" i="1"/>
  <c r="CR231" i="1"/>
  <c r="CL231" i="1"/>
  <c r="BT231" i="1"/>
  <c r="U231" i="1"/>
  <c r="T231" i="1"/>
  <c r="S231" i="1"/>
  <c r="R231" i="1"/>
  <c r="Q231" i="1"/>
  <c r="CR230" i="1"/>
  <c r="CL230" i="1"/>
  <c r="BT230" i="1"/>
  <c r="U230" i="1"/>
  <c r="T230" i="1"/>
  <c r="S230" i="1"/>
  <c r="R230" i="1"/>
  <c r="Q230" i="1"/>
  <c r="X230" i="1" s="1"/>
  <c r="CR229" i="1"/>
  <c r="CL229" i="1"/>
  <c r="BT229" i="1"/>
  <c r="U229" i="1"/>
  <c r="T229" i="1"/>
  <c r="S229" i="1"/>
  <c r="R229" i="1"/>
  <c r="Q229" i="1"/>
  <c r="X229" i="1" s="1"/>
  <c r="CR228" i="1"/>
  <c r="CL228" i="1"/>
  <c r="BT228" i="1"/>
  <c r="U228" i="1"/>
  <c r="T228" i="1"/>
  <c r="S228" i="1"/>
  <c r="R228" i="1"/>
  <c r="X228" i="1" s="1"/>
  <c r="Q228" i="1"/>
  <c r="CR227" i="1"/>
  <c r="CL227" i="1"/>
  <c r="BT227" i="1"/>
  <c r="U227" i="1"/>
  <c r="T227" i="1"/>
  <c r="S227" i="1"/>
  <c r="R227" i="1"/>
  <c r="Q227" i="1"/>
  <c r="X227" i="1" s="1"/>
  <c r="CR226" i="1"/>
  <c r="CL226" i="1"/>
  <c r="BT226" i="1"/>
  <c r="U226" i="1"/>
  <c r="T226" i="1"/>
  <c r="S226" i="1"/>
  <c r="R226" i="1"/>
  <c r="X226" i="1" s="1"/>
  <c r="Q226" i="1"/>
  <c r="CR225" i="1"/>
  <c r="CL225" i="1"/>
  <c r="BT225" i="1"/>
  <c r="U225" i="1"/>
  <c r="T225" i="1"/>
  <c r="S225" i="1"/>
  <c r="X225" i="1" s="1"/>
  <c r="R225" i="1"/>
  <c r="Q225" i="1"/>
  <c r="CR224" i="1"/>
  <c r="CL224" i="1"/>
  <c r="BT224" i="1"/>
  <c r="U224" i="1"/>
  <c r="T224" i="1"/>
  <c r="X224" i="1" s="1"/>
  <c r="S224" i="1"/>
  <c r="R224" i="1"/>
  <c r="Q224" i="1"/>
  <c r="CR223" i="1"/>
  <c r="CL223" i="1"/>
  <c r="BT223" i="1"/>
  <c r="U223" i="1"/>
  <c r="T223" i="1"/>
  <c r="S223" i="1"/>
  <c r="R223" i="1"/>
  <c r="Q223" i="1"/>
  <c r="CR222" i="1"/>
  <c r="CL222" i="1"/>
  <c r="BT222" i="1"/>
  <c r="U222" i="1"/>
  <c r="T222" i="1"/>
  <c r="S222" i="1"/>
  <c r="R222" i="1"/>
  <c r="Q222" i="1"/>
  <c r="X222" i="1" s="1"/>
  <c r="CR221" i="1"/>
  <c r="CL221" i="1"/>
  <c r="BT221" i="1"/>
  <c r="U221" i="1"/>
  <c r="T221" i="1"/>
  <c r="S221" i="1"/>
  <c r="R221" i="1"/>
  <c r="Q221" i="1"/>
  <c r="CR220" i="1"/>
  <c r="CL220" i="1"/>
  <c r="BT220" i="1"/>
  <c r="X220" i="1"/>
  <c r="U220" i="1"/>
  <c r="T220" i="1"/>
  <c r="S220" i="1"/>
  <c r="R220" i="1"/>
  <c r="Q220" i="1"/>
  <c r="CR219" i="1"/>
  <c r="CL219" i="1"/>
  <c r="BT219" i="1"/>
  <c r="U219" i="1"/>
  <c r="T219" i="1"/>
  <c r="S219" i="1"/>
  <c r="R219" i="1"/>
  <c r="Q219" i="1"/>
  <c r="X219" i="1" s="1"/>
  <c r="CR218" i="1"/>
  <c r="CL218" i="1"/>
  <c r="BT218" i="1"/>
  <c r="U218" i="1"/>
  <c r="T218" i="1"/>
  <c r="S218" i="1"/>
  <c r="R218" i="1"/>
  <c r="X218" i="1" s="1"/>
  <c r="Q218" i="1"/>
  <c r="CR217" i="1"/>
  <c r="CL217" i="1"/>
  <c r="BT217" i="1"/>
  <c r="U217" i="1"/>
  <c r="T217" i="1"/>
  <c r="S217" i="1"/>
  <c r="R217" i="1"/>
  <c r="Q217" i="1"/>
  <c r="X217" i="1" s="1"/>
  <c r="CR216" i="1"/>
  <c r="CL216" i="1"/>
  <c r="BT216" i="1"/>
  <c r="U216" i="1"/>
  <c r="T216" i="1"/>
  <c r="S216" i="1"/>
  <c r="R216" i="1"/>
  <c r="Q216" i="1"/>
  <c r="CR215" i="1"/>
  <c r="CL215" i="1"/>
  <c r="BT215" i="1"/>
  <c r="U215" i="1"/>
  <c r="T215" i="1"/>
  <c r="S215" i="1"/>
  <c r="R215" i="1"/>
  <c r="Q215" i="1"/>
  <c r="CR214" i="1"/>
  <c r="CL214" i="1"/>
  <c r="BT214" i="1"/>
  <c r="U214" i="1"/>
  <c r="T214" i="1"/>
  <c r="S214" i="1"/>
  <c r="R214" i="1"/>
  <c r="X214" i="1" s="1"/>
  <c r="Q214" i="1"/>
  <c r="CR213" i="1"/>
  <c r="CL213" i="1"/>
  <c r="BT213" i="1"/>
  <c r="U213" i="1"/>
  <c r="T213" i="1"/>
  <c r="S213" i="1"/>
  <c r="R213" i="1"/>
  <c r="Q213" i="1"/>
  <c r="CR212" i="1"/>
  <c r="CL212" i="1"/>
  <c r="BT212" i="1"/>
  <c r="U212" i="1"/>
  <c r="T212" i="1"/>
  <c r="X212" i="1" s="1"/>
  <c r="S212" i="1"/>
  <c r="R212" i="1"/>
  <c r="Q212" i="1"/>
  <c r="CR211" i="1"/>
  <c r="CL211" i="1"/>
  <c r="BT211" i="1"/>
  <c r="U211" i="1"/>
  <c r="T211" i="1"/>
  <c r="S211" i="1"/>
  <c r="R211" i="1"/>
  <c r="Q211" i="1"/>
  <c r="CR210" i="1"/>
  <c r="CL210" i="1"/>
  <c r="BT210" i="1"/>
  <c r="X210" i="1"/>
  <c r="U210" i="1"/>
  <c r="T210" i="1"/>
  <c r="S210" i="1"/>
  <c r="R210" i="1"/>
  <c r="Q210" i="1"/>
  <c r="CR209" i="1"/>
  <c r="CL209" i="1"/>
  <c r="BT209" i="1"/>
  <c r="U209" i="1"/>
  <c r="T209" i="1"/>
  <c r="S209" i="1"/>
  <c r="R209" i="1"/>
  <c r="Q209" i="1"/>
  <c r="X209" i="1" s="1"/>
  <c r="CR208" i="1"/>
  <c r="CL208" i="1"/>
  <c r="BT208" i="1"/>
  <c r="U208" i="1"/>
  <c r="T208" i="1"/>
  <c r="S208" i="1"/>
  <c r="R208" i="1"/>
  <c r="Q208" i="1"/>
  <c r="CR207" i="1"/>
  <c r="CL207" i="1"/>
  <c r="BT207" i="1"/>
  <c r="U207" i="1"/>
  <c r="T207" i="1"/>
  <c r="S207" i="1"/>
  <c r="R207" i="1"/>
  <c r="Q207" i="1"/>
  <c r="CR206" i="1"/>
  <c r="CL206" i="1"/>
  <c r="BT206" i="1"/>
  <c r="U206" i="1"/>
  <c r="T206" i="1"/>
  <c r="S206" i="1"/>
  <c r="R206" i="1"/>
  <c r="Q206" i="1"/>
  <c r="CR205" i="1"/>
  <c r="CL205" i="1"/>
  <c r="BT205" i="1"/>
  <c r="U205" i="1"/>
  <c r="T205" i="1"/>
  <c r="S205" i="1"/>
  <c r="R205" i="1"/>
  <c r="Q205" i="1"/>
  <c r="CR204" i="1"/>
  <c r="CL204" i="1"/>
  <c r="BT204" i="1"/>
  <c r="U204" i="1"/>
  <c r="T204" i="1"/>
  <c r="S204" i="1"/>
  <c r="R204" i="1"/>
  <c r="Q204" i="1"/>
  <c r="CR203" i="1"/>
  <c r="CL203" i="1"/>
  <c r="BT203" i="1"/>
  <c r="U203" i="1"/>
  <c r="T203" i="1"/>
  <c r="S203" i="1"/>
  <c r="X203" i="1" s="1"/>
  <c r="R203" i="1"/>
  <c r="Q203" i="1"/>
  <c r="CR202" i="1"/>
  <c r="CL202" i="1"/>
  <c r="BT202" i="1"/>
  <c r="U202" i="1"/>
  <c r="T202" i="1"/>
  <c r="X202" i="1" s="1"/>
  <c r="S202" i="1"/>
  <c r="R202" i="1"/>
  <c r="Q202" i="1"/>
  <c r="CR201" i="1"/>
  <c r="CL201" i="1"/>
  <c r="BT201" i="1"/>
  <c r="U201" i="1"/>
  <c r="T201" i="1"/>
  <c r="S201" i="1"/>
  <c r="R201" i="1"/>
  <c r="Q201" i="1"/>
  <c r="CR200" i="1"/>
  <c r="CL200" i="1"/>
  <c r="BT200" i="1"/>
  <c r="X200" i="1"/>
  <c r="U200" i="1"/>
  <c r="T200" i="1"/>
  <c r="S200" i="1"/>
  <c r="R200" i="1"/>
  <c r="Q200" i="1"/>
  <c r="CR199" i="1"/>
  <c r="CL199" i="1"/>
  <c r="BT199" i="1"/>
  <c r="U199" i="1"/>
  <c r="T199" i="1"/>
  <c r="S199" i="1"/>
  <c r="R199" i="1"/>
  <c r="Q199" i="1"/>
  <c r="CR198" i="1"/>
  <c r="CL198" i="1"/>
  <c r="BT198" i="1"/>
  <c r="U198" i="1"/>
  <c r="T198" i="1"/>
  <c r="S198" i="1"/>
  <c r="R198" i="1"/>
  <c r="Q198" i="1"/>
  <c r="X198" i="1" s="1"/>
  <c r="CR197" i="1"/>
  <c r="CL197" i="1"/>
  <c r="BT197" i="1"/>
  <c r="U197" i="1"/>
  <c r="T197" i="1"/>
  <c r="S197" i="1"/>
  <c r="R197" i="1"/>
  <c r="Q197" i="1"/>
  <c r="X197" i="1" s="1"/>
  <c r="CR196" i="1"/>
  <c r="CL196" i="1"/>
  <c r="BT196" i="1"/>
  <c r="U196" i="1"/>
  <c r="T196" i="1"/>
  <c r="S196" i="1"/>
  <c r="R196" i="1"/>
  <c r="X196" i="1" s="1"/>
  <c r="Q196" i="1"/>
  <c r="CR195" i="1"/>
  <c r="CL195" i="1"/>
  <c r="BT195" i="1"/>
  <c r="U195" i="1"/>
  <c r="T195" i="1"/>
  <c r="S195" i="1"/>
  <c r="R195" i="1"/>
  <c r="Q195" i="1"/>
  <c r="X195" i="1" s="1"/>
  <c r="CR194" i="1"/>
  <c r="CL194" i="1"/>
  <c r="BT194" i="1"/>
  <c r="U194" i="1"/>
  <c r="T194" i="1"/>
  <c r="S194" i="1"/>
  <c r="R194" i="1"/>
  <c r="X194" i="1" s="1"/>
  <c r="Q194" i="1"/>
  <c r="CR193" i="1"/>
  <c r="CL193" i="1"/>
  <c r="BT193" i="1"/>
  <c r="U193" i="1"/>
  <c r="T193" i="1"/>
  <c r="S193" i="1"/>
  <c r="R193" i="1"/>
  <c r="Q193" i="1"/>
  <c r="CR192" i="1"/>
  <c r="CL192" i="1"/>
  <c r="BT192" i="1"/>
  <c r="X192" i="1"/>
  <c r="U192" i="1"/>
  <c r="T192" i="1"/>
  <c r="S192" i="1"/>
  <c r="R192" i="1"/>
  <c r="Q192" i="1"/>
  <c r="CR191" i="1"/>
  <c r="CL191" i="1"/>
  <c r="BT191" i="1"/>
  <c r="U191" i="1"/>
  <c r="T191" i="1"/>
  <c r="S191" i="1"/>
  <c r="R191" i="1"/>
  <c r="Q191" i="1"/>
  <c r="CR190" i="1"/>
  <c r="CL190" i="1"/>
  <c r="BT190" i="1"/>
  <c r="U190" i="1"/>
  <c r="T190" i="1"/>
  <c r="S190" i="1"/>
  <c r="R190" i="1"/>
  <c r="Q190" i="1"/>
  <c r="X190" i="1" s="1"/>
  <c r="CR189" i="1"/>
  <c r="CL189" i="1"/>
  <c r="BT189" i="1"/>
  <c r="U189" i="1"/>
  <c r="T189" i="1"/>
  <c r="S189" i="1"/>
  <c r="R189" i="1"/>
  <c r="Q189" i="1"/>
  <c r="CR188" i="1"/>
  <c r="CL188" i="1"/>
  <c r="BT188" i="1"/>
  <c r="X188" i="1"/>
  <c r="U188" i="1"/>
  <c r="T188" i="1"/>
  <c r="S188" i="1"/>
  <c r="R188" i="1"/>
  <c r="Q188" i="1"/>
  <c r="CR187" i="1"/>
  <c r="CL187" i="1"/>
  <c r="BT187" i="1"/>
  <c r="U187" i="1"/>
  <c r="T187" i="1"/>
  <c r="S187" i="1"/>
  <c r="R187" i="1"/>
  <c r="Q187" i="1"/>
  <c r="X187" i="1" s="1"/>
  <c r="CR186" i="1"/>
  <c r="CL186" i="1"/>
  <c r="BT186" i="1"/>
  <c r="U186" i="1"/>
  <c r="T186" i="1"/>
  <c r="S186" i="1"/>
  <c r="R186" i="1"/>
  <c r="X186" i="1" s="1"/>
  <c r="Q186" i="1"/>
  <c r="CR185" i="1"/>
  <c r="CL185" i="1"/>
  <c r="BT185" i="1"/>
  <c r="U185" i="1"/>
  <c r="T185" i="1"/>
  <c r="S185" i="1"/>
  <c r="R185" i="1"/>
  <c r="Q185" i="1"/>
  <c r="X185" i="1" s="1"/>
  <c r="CR184" i="1"/>
  <c r="CL184" i="1"/>
  <c r="BT184" i="1"/>
  <c r="U184" i="1"/>
  <c r="T184" i="1"/>
  <c r="S184" i="1"/>
  <c r="R184" i="1"/>
  <c r="X184" i="1" s="1"/>
  <c r="Q184" i="1"/>
  <c r="CR183" i="1"/>
  <c r="CL183" i="1"/>
  <c r="BT183" i="1"/>
  <c r="U183" i="1"/>
  <c r="T183" i="1"/>
  <c r="S183" i="1"/>
  <c r="R183" i="1"/>
  <c r="Q183" i="1"/>
  <c r="CR182" i="1"/>
  <c r="CL182" i="1"/>
  <c r="BT182" i="1"/>
  <c r="U182" i="1"/>
  <c r="T182" i="1"/>
  <c r="S182" i="1"/>
  <c r="R182" i="1"/>
  <c r="X182" i="1" s="1"/>
  <c r="Q182" i="1"/>
  <c r="CR181" i="1"/>
  <c r="CL181" i="1"/>
  <c r="BT181" i="1"/>
  <c r="U181" i="1"/>
  <c r="T181" i="1"/>
  <c r="S181" i="1"/>
  <c r="R181" i="1"/>
  <c r="Q181" i="1"/>
  <c r="CR180" i="1"/>
  <c r="CL180" i="1"/>
  <c r="BT180" i="1"/>
  <c r="U180" i="1"/>
  <c r="T180" i="1"/>
  <c r="X180" i="1" s="1"/>
  <c r="S180" i="1"/>
  <c r="R180" i="1"/>
  <c r="Q180" i="1"/>
  <c r="CR179" i="1"/>
  <c r="CL179" i="1"/>
  <c r="BT179" i="1"/>
  <c r="U179" i="1"/>
  <c r="T179" i="1"/>
  <c r="S179" i="1"/>
  <c r="R179" i="1"/>
  <c r="Q179" i="1"/>
  <c r="X179" i="1" s="1"/>
  <c r="CR178" i="1"/>
  <c r="CL178" i="1"/>
  <c r="BT178" i="1"/>
  <c r="X178" i="1"/>
  <c r="U178" i="1"/>
  <c r="T178" i="1"/>
  <c r="S178" i="1"/>
  <c r="R178" i="1"/>
  <c r="Q178" i="1"/>
  <c r="CR177" i="1"/>
  <c r="CL177" i="1"/>
  <c r="BT177" i="1"/>
  <c r="U177" i="1"/>
  <c r="T177" i="1"/>
  <c r="S177" i="1"/>
  <c r="R177" i="1"/>
  <c r="Q177" i="1"/>
  <c r="X177" i="1" s="1"/>
  <c r="CR176" i="1"/>
  <c r="CL176" i="1"/>
  <c r="BT176" i="1"/>
  <c r="U176" i="1"/>
  <c r="T176" i="1"/>
  <c r="S176" i="1"/>
  <c r="R176" i="1"/>
  <c r="Q176" i="1"/>
  <c r="CR175" i="1"/>
  <c r="CL175" i="1"/>
  <c r="BT175" i="1"/>
  <c r="U175" i="1"/>
  <c r="T175" i="1"/>
  <c r="S175" i="1"/>
  <c r="R175" i="1"/>
  <c r="Q175" i="1"/>
  <c r="CR174" i="1"/>
  <c r="CL174" i="1"/>
  <c r="BT174" i="1"/>
  <c r="U174" i="1"/>
  <c r="T174" i="1"/>
  <c r="S174" i="1"/>
  <c r="R174" i="1"/>
  <c r="Q174" i="1"/>
  <c r="X174" i="1" s="1"/>
  <c r="CR173" i="1"/>
  <c r="CL173" i="1"/>
  <c r="BT173" i="1"/>
  <c r="U173" i="1"/>
  <c r="T173" i="1"/>
  <c r="S173" i="1"/>
  <c r="R173" i="1"/>
  <c r="Q173" i="1"/>
  <c r="X173" i="1" s="1"/>
  <c r="CR172" i="1"/>
  <c r="CL172" i="1"/>
  <c r="BT172" i="1"/>
  <c r="U172" i="1"/>
  <c r="T172" i="1"/>
  <c r="S172" i="1"/>
  <c r="R172" i="1"/>
  <c r="Q172" i="1"/>
  <c r="CR171" i="1"/>
  <c r="CL171" i="1"/>
  <c r="BT171" i="1"/>
  <c r="U171" i="1"/>
  <c r="T171" i="1"/>
  <c r="S171" i="1"/>
  <c r="X171" i="1" s="1"/>
  <c r="R171" i="1"/>
  <c r="Q171" i="1"/>
  <c r="CR170" i="1"/>
  <c r="CL170" i="1"/>
  <c r="BT170" i="1"/>
  <c r="U170" i="1"/>
  <c r="T170" i="1"/>
  <c r="X170" i="1" s="1"/>
  <c r="S170" i="1"/>
  <c r="R170" i="1"/>
  <c r="Q170" i="1"/>
  <c r="CR169" i="1"/>
  <c r="CL169" i="1"/>
  <c r="BT169" i="1"/>
  <c r="U169" i="1"/>
  <c r="T169" i="1"/>
  <c r="S169" i="1"/>
  <c r="R169" i="1"/>
  <c r="Q169" i="1"/>
  <c r="CR168" i="1"/>
  <c r="CL168" i="1"/>
  <c r="BT168" i="1"/>
  <c r="X168" i="1"/>
  <c r="U168" i="1"/>
  <c r="T168" i="1"/>
  <c r="S168" i="1"/>
  <c r="R168" i="1"/>
  <c r="Q168" i="1"/>
  <c r="CR167" i="1"/>
  <c r="CL167" i="1"/>
  <c r="BT167" i="1"/>
  <c r="U167" i="1"/>
  <c r="T167" i="1"/>
  <c r="S167" i="1"/>
  <c r="R167" i="1"/>
  <c r="Q167" i="1"/>
  <c r="CR166" i="1"/>
  <c r="CL166" i="1"/>
  <c r="BT166" i="1"/>
  <c r="U166" i="1"/>
  <c r="T166" i="1"/>
  <c r="S166" i="1"/>
  <c r="R166" i="1"/>
  <c r="Q166" i="1"/>
  <c r="X166" i="1" s="1"/>
  <c r="CR165" i="1"/>
  <c r="CL165" i="1"/>
  <c r="BT165" i="1"/>
  <c r="U165" i="1"/>
  <c r="T165" i="1"/>
  <c r="S165" i="1"/>
  <c r="R165" i="1"/>
  <c r="Q165" i="1"/>
  <c r="X165" i="1" s="1"/>
  <c r="CR164" i="1"/>
  <c r="CL164" i="1"/>
  <c r="BT164" i="1"/>
  <c r="U164" i="1"/>
  <c r="T164" i="1"/>
  <c r="S164" i="1"/>
  <c r="R164" i="1"/>
  <c r="X164" i="1" s="1"/>
  <c r="Q164" i="1"/>
  <c r="CR163" i="1"/>
  <c r="CL163" i="1"/>
  <c r="BT163" i="1"/>
  <c r="U163" i="1"/>
  <c r="T163" i="1"/>
  <c r="S163" i="1"/>
  <c r="R163" i="1"/>
  <c r="Q163" i="1"/>
  <c r="CR162" i="1"/>
  <c r="CL162" i="1"/>
  <c r="BT162" i="1"/>
  <c r="U162" i="1"/>
  <c r="T162" i="1"/>
  <c r="S162" i="1"/>
  <c r="R162" i="1"/>
  <c r="Q162" i="1"/>
  <c r="CR161" i="1"/>
  <c r="CL161" i="1"/>
  <c r="BT161" i="1"/>
  <c r="U161" i="1"/>
  <c r="T161" i="1"/>
  <c r="S161" i="1"/>
  <c r="X161" i="1" s="1"/>
  <c r="R161" i="1"/>
  <c r="Q161" i="1"/>
  <c r="CR160" i="1"/>
  <c r="CL160" i="1"/>
  <c r="BT160" i="1"/>
  <c r="U160" i="1"/>
  <c r="T160" i="1"/>
  <c r="X160" i="1" s="1"/>
  <c r="S160" i="1"/>
  <c r="R160" i="1"/>
  <c r="Q160" i="1"/>
  <c r="CR159" i="1"/>
  <c r="CL159" i="1"/>
  <c r="BT159" i="1"/>
  <c r="U159" i="1"/>
  <c r="T159" i="1"/>
  <c r="S159" i="1"/>
  <c r="R159" i="1"/>
  <c r="Q159" i="1"/>
  <c r="CR158" i="1"/>
  <c r="CL158" i="1"/>
  <c r="BT158" i="1"/>
  <c r="U158" i="1"/>
  <c r="T158" i="1"/>
  <c r="S158" i="1"/>
  <c r="R158" i="1"/>
  <c r="Q158" i="1"/>
  <c r="X158" i="1" s="1"/>
  <c r="CR157" i="1"/>
  <c r="CL157" i="1"/>
  <c r="BT157" i="1"/>
  <c r="U157" i="1"/>
  <c r="T157" i="1"/>
  <c r="S157" i="1"/>
  <c r="R157" i="1"/>
  <c r="Q157" i="1"/>
  <c r="CR156" i="1"/>
  <c r="CL156" i="1"/>
  <c r="BT156" i="1"/>
  <c r="X156" i="1"/>
  <c r="U156" i="1"/>
  <c r="T156" i="1"/>
  <c r="S156" i="1"/>
  <c r="R156" i="1"/>
  <c r="Q156" i="1"/>
  <c r="CR155" i="1"/>
  <c r="CL155" i="1"/>
  <c r="BT155" i="1"/>
  <c r="U155" i="1"/>
  <c r="T155" i="1"/>
  <c r="S155" i="1"/>
  <c r="R155" i="1"/>
  <c r="Q155" i="1"/>
  <c r="X155" i="1" s="1"/>
  <c r="CR154" i="1"/>
  <c r="CL154" i="1"/>
  <c r="BT154" i="1"/>
  <c r="U154" i="1"/>
  <c r="T154" i="1"/>
  <c r="S154" i="1"/>
  <c r="R154" i="1"/>
  <c r="X154" i="1" s="1"/>
  <c r="Q154" i="1"/>
  <c r="CR153" i="1"/>
  <c r="CL153" i="1"/>
  <c r="BT153" i="1"/>
  <c r="U153" i="1"/>
  <c r="T153" i="1"/>
  <c r="S153" i="1"/>
  <c r="R153" i="1"/>
  <c r="Q153" i="1"/>
  <c r="CR152" i="1"/>
  <c r="CL152" i="1"/>
  <c r="BT152" i="1"/>
  <c r="U152" i="1"/>
  <c r="T152" i="1"/>
  <c r="S152" i="1"/>
  <c r="R152" i="1"/>
  <c r="X152" i="1" s="1"/>
  <c r="Q152" i="1"/>
  <c r="CR151" i="1"/>
  <c r="CL151" i="1"/>
  <c r="BT151" i="1"/>
  <c r="U151" i="1"/>
  <c r="T151" i="1"/>
  <c r="S151" i="1"/>
  <c r="R151" i="1"/>
  <c r="Q151" i="1"/>
  <c r="CR150" i="1"/>
  <c r="CL150" i="1"/>
  <c r="BT150" i="1"/>
  <c r="U150" i="1"/>
  <c r="T150" i="1"/>
  <c r="S150" i="1"/>
  <c r="R150" i="1"/>
  <c r="X150" i="1" s="1"/>
  <c r="Q150" i="1"/>
  <c r="CR149" i="1"/>
  <c r="CL149" i="1"/>
  <c r="BT149" i="1"/>
  <c r="U149" i="1"/>
  <c r="T149" i="1"/>
  <c r="S149" i="1"/>
  <c r="R149" i="1"/>
  <c r="Q149" i="1"/>
  <c r="CR148" i="1"/>
  <c r="CL148" i="1"/>
  <c r="BT148" i="1"/>
  <c r="X148" i="1"/>
  <c r="U148" i="1"/>
  <c r="T148" i="1"/>
  <c r="S148" i="1"/>
  <c r="R148" i="1"/>
  <c r="Q148" i="1"/>
  <c r="CR147" i="1"/>
  <c r="CL147" i="1"/>
  <c r="BT147" i="1"/>
  <c r="U147" i="1"/>
  <c r="T147" i="1"/>
  <c r="S147" i="1"/>
  <c r="R147" i="1"/>
  <c r="Q147" i="1"/>
  <c r="X147" i="1" s="1"/>
  <c r="CR146" i="1"/>
  <c r="CL146" i="1"/>
  <c r="BT146" i="1"/>
  <c r="X146" i="1"/>
  <c r="U146" i="1"/>
  <c r="T146" i="1"/>
  <c r="S146" i="1"/>
  <c r="R146" i="1"/>
  <c r="Q146" i="1"/>
  <c r="CR145" i="1"/>
  <c r="CL145" i="1"/>
  <c r="BT145" i="1"/>
  <c r="U145" i="1"/>
  <c r="T145" i="1"/>
  <c r="S145" i="1"/>
  <c r="R145" i="1"/>
  <c r="Q145" i="1"/>
  <c r="X145" i="1" s="1"/>
  <c r="CR144" i="1"/>
  <c r="CL144" i="1"/>
  <c r="BT144" i="1"/>
  <c r="U144" i="1"/>
  <c r="T144" i="1"/>
  <c r="S144" i="1"/>
  <c r="R144" i="1"/>
  <c r="Q144" i="1"/>
  <c r="CR143" i="1"/>
  <c r="CL143" i="1"/>
  <c r="BT143" i="1"/>
  <c r="U143" i="1"/>
  <c r="T143" i="1"/>
  <c r="S143" i="1"/>
  <c r="R143" i="1"/>
  <c r="Q143" i="1"/>
  <c r="CR142" i="1"/>
  <c r="CL142" i="1"/>
  <c r="BT142" i="1"/>
  <c r="U142" i="1"/>
  <c r="T142" i="1"/>
  <c r="S142" i="1"/>
  <c r="R142" i="1"/>
  <c r="Q142" i="1"/>
  <c r="X142" i="1" s="1"/>
  <c r="CR141" i="1"/>
  <c r="CL141" i="1"/>
  <c r="BT141" i="1"/>
  <c r="U141" i="1"/>
  <c r="T141" i="1"/>
  <c r="S141" i="1"/>
  <c r="R141" i="1"/>
  <c r="Q141" i="1"/>
  <c r="X141" i="1" s="1"/>
  <c r="CR140" i="1"/>
  <c r="CL140" i="1"/>
  <c r="BT140" i="1"/>
  <c r="U140" i="1"/>
  <c r="T140" i="1"/>
  <c r="S140" i="1"/>
  <c r="R140" i="1"/>
  <c r="X140" i="1" s="1"/>
  <c r="Q140" i="1"/>
  <c r="CR139" i="1"/>
  <c r="CL139" i="1"/>
  <c r="BT139" i="1"/>
  <c r="U139" i="1"/>
  <c r="T139" i="1"/>
  <c r="S139" i="1"/>
  <c r="R139" i="1"/>
  <c r="Q139" i="1"/>
  <c r="CR138" i="1"/>
  <c r="CL138" i="1"/>
  <c r="BT138" i="1"/>
  <c r="X138" i="1"/>
  <c r="U138" i="1"/>
  <c r="T138" i="1"/>
  <c r="S138" i="1"/>
  <c r="R138" i="1"/>
  <c r="Q138" i="1"/>
  <c r="CR137" i="1"/>
  <c r="CL137" i="1"/>
  <c r="BT137" i="1"/>
  <c r="U137" i="1"/>
  <c r="T137" i="1"/>
  <c r="S137" i="1"/>
  <c r="R137" i="1"/>
  <c r="Q137" i="1"/>
  <c r="X137" i="1" s="1"/>
  <c r="CR136" i="1"/>
  <c r="CL136" i="1"/>
  <c r="BT136" i="1"/>
  <c r="X136" i="1"/>
  <c r="U136" i="1"/>
  <c r="T136" i="1"/>
  <c r="S136" i="1"/>
  <c r="R136" i="1"/>
  <c r="Q136" i="1"/>
  <c r="CR135" i="1"/>
  <c r="CL135" i="1"/>
  <c r="BT135" i="1"/>
  <c r="U135" i="1"/>
  <c r="T135" i="1"/>
  <c r="S135" i="1"/>
  <c r="R135" i="1"/>
  <c r="Q135" i="1"/>
  <c r="CR134" i="1"/>
  <c r="CL134" i="1"/>
  <c r="BT134" i="1"/>
  <c r="U134" i="1"/>
  <c r="T134" i="1"/>
  <c r="S134" i="1"/>
  <c r="R134" i="1"/>
  <c r="Q134" i="1"/>
  <c r="X134" i="1" s="1"/>
  <c r="CR133" i="1"/>
  <c r="CL133" i="1"/>
  <c r="BT133" i="1"/>
  <c r="U133" i="1"/>
  <c r="T133" i="1"/>
  <c r="S133" i="1"/>
  <c r="R133" i="1"/>
  <c r="Q133" i="1"/>
  <c r="X133" i="1" s="1"/>
  <c r="CR132" i="1"/>
  <c r="CL132" i="1"/>
  <c r="BT132" i="1"/>
  <c r="U132" i="1"/>
  <c r="T132" i="1"/>
  <c r="S132" i="1"/>
  <c r="R132" i="1"/>
  <c r="X132" i="1" s="1"/>
  <c r="Q132" i="1"/>
  <c r="CR131" i="1"/>
  <c r="CL131" i="1"/>
  <c r="BT131" i="1"/>
  <c r="U131" i="1"/>
  <c r="T131" i="1"/>
  <c r="S131" i="1"/>
  <c r="R131" i="1"/>
  <c r="Q131" i="1"/>
  <c r="X131" i="1" s="1"/>
  <c r="CR130" i="1"/>
  <c r="CL130" i="1"/>
  <c r="BT130" i="1"/>
  <c r="U130" i="1"/>
  <c r="T130" i="1"/>
  <c r="S130" i="1"/>
  <c r="R130" i="1"/>
  <c r="Q130" i="1"/>
  <c r="CR129" i="1"/>
  <c r="CL129" i="1"/>
  <c r="BT129" i="1"/>
  <c r="U129" i="1"/>
  <c r="T129" i="1"/>
  <c r="S129" i="1"/>
  <c r="X129" i="1" s="1"/>
  <c r="R129" i="1"/>
  <c r="Q129" i="1"/>
  <c r="CR128" i="1"/>
  <c r="CL128" i="1"/>
  <c r="BT128" i="1"/>
  <c r="U128" i="1"/>
  <c r="T128" i="1"/>
  <c r="X128" i="1" s="1"/>
  <c r="S128" i="1"/>
  <c r="R128" i="1"/>
  <c r="Q128" i="1"/>
  <c r="CR127" i="1"/>
  <c r="CL127" i="1"/>
  <c r="BT127" i="1"/>
  <c r="U127" i="1"/>
  <c r="T127" i="1"/>
  <c r="S127" i="1"/>
  <c r="R127" i="1"/>
  <c r="Q127" i="1"/>
  <c r="CR126" i="1"/>
  <c r="CL126" i="1"/>
  <c r="BT126" i="1"/>
  <c r="U126" i="1"/>
  <c r="T126" i="1"/>
  <c r="S126" i="1"/>
  <c r="R126" i="1"/>
  <c r="Q126" i="1"/>
  <c r="X126" i="1" s="1"/>
  <c r="CR125" i="1"/>
  <c r="CL125" i="1"/>
  <c r="BT125" i="1"/>
  <c r="U125" i="1"/>
  <c r="T125" i="1"/>
  <c r="S125" i="1"/>
  <c r="R125" i="1"/>
  <c r="Q125" i="1"/>
  <c r="CR124" i="1"/>
  <c r="CL124" i="1"/>
  <c r="BT124" i="1"/>
  <c r="X124" i="1"/>
  <c r="U124" i="1"/>
  <c r="T124" i="1"/>
  <c r="S124" i="1"/>
  <c r="R124" i="1"/>
  <c r="Q124" i="1"/>
  <c r="CR123" i="1"/>
  <c r="CL123" i="1"/>
  <c r="BT123" i="1"/>
  <c r="U123" i="1"/>
  <c r="T123" i="1"/>
  <c r="S123" i="1"/>
  <c r="R123" i="1"/>
  <c r="Q123" i="1"/>
  <c r="X123" i="1" s="1"/>
  <c r="CR122" i="1"/>
  <c r="CL122" i="1"/>
  <c r="BT122" i="1"/>
  <c r="U122" i="1"/>
  <c r="T122" i="1"/>
  <c r="S122" i="1"/>
  <c r="R122" i="1"/>
  <c r="X122" i="1" s="1"/>
  <c r="Q122" i="1"/>
  <c r="CR121" i="1"/>
  <c r="CL121" i="1"/>
  <c r="BT121" i="1"/>
  <c r="U121" i="1"/>
  <c r="T121" i="1"/>
  <c r="S121" i="1"/>
  <c r="R121" i="1"/>
  <c r="Q121" i="1"/>
  <c r="CR120" i="1"/>
  <c r="CL120" i="1"/>
  <c r="BT120" i="1"/>
  <c r="U120" i="1"/>
  <c r="T120" i="1"/>
  <c r="S120" i="1"/>
  <c r="R120" i="1"/>
  <c r="Q120" i="1"/>
  <c r="CR119" i="1"/>
  <c r="CL119" i="1"/>
  <c r="BT119" i="1"/>
  <c r="U119" i="1"/>
  <c r="T119" i="1"/>
  <c r="S119" i="1"/>
  <c r="R119" i="1"/>
  <c r="Q119" i="1"/>
  <c r="CR118" i="1"/>
  <c r="CL118" i="1"/>
  <c r="BT118" i="1"/>
  <c r="AU118" i="1"/>
  <c r="AS118" i="1"/>
  <c r="U118" i="1"/>
  <c r="X118" i="1" s="1"/>
  <c r="T118" i="1"/>
  <c r="S118" i="1"/>
  <c r="R118" i="1"/>
  <c r="Q118" i="1"/>
  <c r="CR117" i="1"/>
  <c r="CL117" i="1"/>
  <c r="BT117" i="1"/>
  <c r="AU117" i="1"/>
  <c r="AS117" i="1"/>
  <c r="U117" i="1"/>
  <c r="T117" i="1"/>
  <c r="S117" i="1"/>
  <c r="R117" i="1"/>
  <c r="Q117" i="1"/>
  <c r="CR116" i="1"/>
  <c r="CL116" i="1"/>
  <c r="BT116" i="1"/>
  <c r="BG116" i="1"/>
  <c r="AS116" i="1"/>
  <c r="AU116" i="1" s="1"/>
  <c r="U116" i="1"/>
  <c r="T116" i="1"/>
  <c r="S116" i="1"/>
  <c r="R116" i="1"/>
  <c r="X116" i="1" s="1"/>
  <c r="Q116" i="1"/>
  <c r="CR115" i="1"/>
  <c r="CL115" i="1"/>
  <c r="BT115" i="1"/>
  <c r="BG115" i="1"/>
  <c r="AS115" i="1"/>
  <c r="AU115" i="1" s="1"/>
  <c r="U115" i="1"/>
  <c r="T115" i="1"/>
  <c r="S115" i="1"/>
  <c r="R115" i="1"/>
  <c r="Q115" i="1"/>
  <c r="X115" i="1" s="1"/>
  <c r="CR114" i="1"/>
  <c r="CL114" i="1"/>
  <c r="BT114" i="1"/>
  <c r="BG114" i="1"/>
  <c r="AS114" i="1"/>
  <c r="AU114" i="1" s="1"/>
  <c r="U114" i="1"/>
  <c r="T114" i="1"/>
  <c r="S114" i="1"/>
  <c r="R114" i="1"/>
  <c r="Q114" i="1"/>
  <c r="X114" i="1" s="1"/>
  <c r="CR113" i="1"/>
  <c r="CL113" i="1"/>
  <c r="BT113" i="1"/>
  <c r="BG113" i="1"/>
  <c r="AU113" i="1"/>
  <c r="AS113" i="1"/>
  <c r="U113" i="1"/>
  <c r="X113" i="1" s="1"/>
  <c r="T113" i="1"/>
  <c r="S113" i="1"/>
  <c r="R113" i="1"/>
  <c r="Q113" i="1"/>
  <c r="CR112" i="1"/>
  <c r="CL112" i="1"/>
  <c r="BT112" i="1"/>
  <c r="BG112" i="1"/>
  <c r="AS112" i="1"/>
  <c r="AU112" i="1" s="1"/>
  <c r="U112" i="1"/>
  <c r="T112" i="1"/>
  <c r="S112" i="1"/>
  <c r="R112" i="1"/>
  <c r="Q112" i="1"/>
  <c r="X112" i="1" s="1"/>
  <c r="CR111" i="1"/>
  <c r="CL111" i="1"/>
  <c r="BT111" i="1"/>
  <c r="BG111" i="1"/>
  <c r="AS111" i="1"/>
  <c r="AU111" i="1" s="1"/>
  <c r="X111" i="1"/>
  <c r="U111" i="1"/>
  <c r="T111" i="1"/>
  <c r="S111" i="1"/>
  <c r="R111" i="1"/>
  <c r="Q111" i="1"/>
  <c r="CR110" i="1"/>
  <c r="CL110" i="1"/>
  <c r="BT110" i="1"/>
  <c r="BG110" i="1"/>
  <c r="AS110" i="1"/>
  <c r="AU110" i="1" s="1"/>
  <c r="U110" i="1"/>
  <c r="T110" i="1"/>
  <c r="S110" i="1"/>
  <c r="R110" i="1"/>
  <c r="Q110" i="1"/>
  <c r="X110" i="1" s="1"/>
  <c r="CR109" i="1"/>
  <c r="CL109" i="1"/>
  <c r="BT109" i="1"/>
  <c r="BG109" i="1"/>
  <c r="AS109" i="1"/>
  <c r="AU109" i="1" s="1"/>
  <c r="U109" i="1"/>
  <c r="T109" i="1"/>
  <c r="S109" i="1"/>
  <c r="X109" i="1" s="1"/>
  <c r="R109" i="1"/>
  <c r="Q109" i="1"/>
  <c r="CR108" i="1"/>
  <c r="CL108" i="1"/>
  <c r="BT108" i="1"/>
  <c r="BG108" i="1"/>
  <c r="AS108" i="1"/>
  <c r="AU108" i="1" s="1"/>
  <c r="U108" i="1"/>
  <c r="T108" i="1"/>
  <c r="S108" i="1"/>
  <c r="R108" i="1"/>
  <c r="X108" i="1" s="1"/>
  <c r="Q108" i="1"/>
  <c r="CR107" i="1"/>
  <c r="CL107" i="1"/>
  <c r="BT107" i="1"/>
  <c r="BG107" i="1"/>
  <c r="AS107" i="1"/>
  <c r="AU107" i="1" s="1"/>
  <c r="U107" i="1"/>
  <c r="T107" i="1"/>
  <c r="S107" i="1"/>
  <c r="R107" i="1"/>
  <c r="X107" i="1" s="1"/>
  <c r="Q107" i="1"/>
  <c r="CR106" i="1"/>
  <c r="CL106" i="1"/>
  <c r="BT106" i="1"/>
  <c r="BG106" i="1"/>
  <c r="AS106" i="1"/>
  <c r="AU106" i="1" s="1"/>
  <c r="U106" i="1"/>
  <c r="X106" i="1" s="1"/>
  <c r="T106" i="1"/>
  <c r="S106" i="1"/>
  <c r="R106" i="1"/>
  <c r="Q106" i="1"/>
  <c r="CR105" i="1"/>
  <c r="CL105" i="1"/>
  <c r="BT105" i="1"/>
  <c r="BG105" i="1"/>
  <c r="AS105" i="1"/>
  <c r="AU105" i="1" s="1"/>
  <c r="U105" i="1"/>
  <c r="T105" i="1"/>
  <c r="S105" i="1"/>
  <c r="R105" i="1"/>
  <c r="Q105" i="1"/>
  <c r="X105" i="1" s="1"/>
  <c r="CR104" i="1"/>
  <c r="CL104" i="1"/>
  <c r="BT104" i="1"/>
  <c r="BG104" i="1"/>
  <c r="AS104" i="1"/>
  <c r="AU104" i="1" s="1"/>
  <c r="U104" i="1"/>
  <c r="X104" i="1" s="1"/>
  <c r="T104" i="1"/>
  <c r="S104" i="1"/>
  <c r="R104" i="1"/>
  <c r="Q104" i="1"/>
  <c r="CR103" i="1"/>
  <c r="CL103" i="1"/>
  <c r="BT103" i="1"/>
  <c r="BG103" i="1"/>
  <c r="AU103" i="1"/>
  <c r="AS103" i="1"/>
  <c r="U103" i="1"/>
  <c r="T103" i="1"/>
  <c r="S103" i="1"/>
  <c r="R103" i="1"/>
  <c r="Q103" i="1"/>
  <c r="X103" i="1" s="1"/>
  <c r="CR102" i="1"/>
  <c r="CL102" i="1"/>
  <c r="BT102" i="1"/>
  <c r="BG102" i="1"/>
  <c r="AS102" i="1"/>
  <c r="AU102" i="1" s="1"/>
  <c r="U102" i="1"/>
  <c r="T102" i="1"/>
  <c r="S102" i="1"/>
  <c r="X102" i="1" s="1"/>
  <c r="R102" i="1"/>
  <c r="Q102" i="1"/>
  <c r="CR101" i="1"/>
  <c r="CL101" i="1"/>
  <c r="BT101" i="1"/>
  <c r="BG101" i="1"/>
  <c r="AS101" i="1"/>
  <c r="AU101" i="1" s="1"/>
  <c r="U101" i="1"/>
  <c r="T101" i="1"/>
  <c r="S101" i="1"/>
  <c r="R101" i="1"/>
  <c r="Q101" i="1"/>
  <c r="CR100" i="1"/>
  <c r="CL100" i="1"/>
  <c r="BT100" i="1"/>
  <c r="BG100" i="1"/>
  <c r="AS100" i="1"/>
  <c r="AU100" i="1" s="1"/>
  <c r="U100" i="1"/>
  <c r="T100" i="1"/>
  <c r="S100" i="1"/>
  <c r="R100" i="1"/>
  <c r="X100" i="1" s="1"/>
  <c r="Q100" i="1"/>
  <c r="CR99" i="1"/>
  <c r="CL99" i="1"/>
  <c r="BT99" i="1"/>
  <c r="BG99" i="1"/>
  <c r="AS99" i="1"/>
  <c r="AU99" i="1" s="1"/>
  <c r="X99" i="1"/>
  <c r="U99" i="1"/>
  <c r="T99" i="1"/>
  <c r="S99" i="1"/>
  <c r="R99" i="1"/>
  <c r="Q99" i="1"/>
  <c r="CR98" i="1"/>
  <c r="CL98" i="1"/>
  <c r="BT98" i="1"/>
  <c r="BG98" i="1"/>
  <c r="AS98" i="1"/>
  <c r="AU98" i="1" s="1"/>
  <c r="U98" i="1"/>
  <c r="T98" i="1"/>
  <c r="S98" i="1"/>
  <c r="R98" i="1"/>
  <c r="Q98" i="1"/>
  <c r="X98" i="1" s="1"/>
  <c r="CR97" i="1"/>
  <c r="CL97" i="1"/>
  <c r="BT97" i="1"/>
  <c r="BG97" i="1"/>
  <c r="AU97" i="1"/>
  <c r="AS97" i="1"/>
  <c r="U97" i="1"/>
  <c r="T97" i="1"/>
  <c r="S97" i="1"/>
  <c r="R97" i="1"/>
  <c r="X97" i="1" s="1"/>
  <c r="Q97" i="1"/>
  <c r="CR96" i="1"/>
  <c r="CL96" i="1"/>
  <c r="BT96" i="1"/>
  <c r="BG96" i="1"/>
  <c r="AS96" i="1"/>
  <c r="AU96" i="1" s="1"/>
  <c r="U96" i="1"/>
  <c r="T96" i="1"/>
  <c r="S96" i="1"/>
  <c r="R96" i="1"/>
  <c r="Q96" i="1"/>
  <c r="CR95" i="1"/>
  <c r="CL95" i="1"/>
  <c r="BT95" i="1"/>
  <c r="BG95" i="1"/>
  <c r="AU95" i="1"/>
  <c r="AS95" i="1"/>
  <c r="U95" i="1"/>
  <c r="T95" i="1"/>
  <c r="S95" i="1"/>
  <c r="R95" i="1"/>
  <c r="Q95" i="1"/>
  <c r="X95" i="1" s="1"/>
  <c r="CR94" i="1"/>
  <c r="CL94" i="1"/>
  <c r="BT94" i="1"/>
  <c r="BG94" i="1"/>
  <c r="AS94" i="1"/>
  <c r="AU94" i="1" s="1"/>
  <c r="U94" i="1"/>
  <c r="T94" i="1"/>
  <c r="S94" i="1"/>
  <c r="R94" i="1"/>
  <c r="Q94" i="1"/>
  <c r="CR93" i="1"/>
  <c r="CL93" i="1"/>
  <c r="BT93" i="1"/>
  <c r="BG93" i="1"/>
  <c r="AU93" i="1"/>
  <c r="AS93" i="1"/>
  <c r="X93" i="1"/>
  <c r="U93" i="1"/>
  <c r="T93" i="1"/>
  <c r="S93" i="1"/>
  <c r="R93" i="1"/>
  <c r="Q93" i="1"/>
  <c r="CR92" i="1"/>
  <c r="CL92" i="1"/>
  <c r="BT92" i="1"/>
  <c r="BG92" i="1"/>
  <c r="AS92" i="1"/>
  <c r="AU92" i="1" s="1"/>
  <c r="U92" i="1"/>
  <c r="T92" i="1"/>
  <c r="S92" i="1"/>
  <c r="R92" i="1"/>
  <c r="Q92" i="1"/>
  <c r="X92" i="1" s="1"/>
  <c r="CR91" i="1"/>
  <c r="CL91" i="1"/>
  <c r="BT91" i="1"/>
  <c r="BG91" i="1"/>
  <c r="AS91" i="1"/>
  <c r="AU91" i="1" s="1"/>
  <c r="X91" i="1"/>
  <c r="U91" i="1"/>
  <c r="T91" i="1"/>
  <c r="S91" i="1"/>
  <c r="R91" i="1"/>
  <c r="Q91" i="1"/>
  <c r="CR90" i="1"/>
  <c r="CL90" i="1"/>
  <c r="BT90" i="1"/>
  <c r="BG90" i="1"/>
  <c r="AS90" i="1"/>
  <c r="AU90" i="1" s="1"/>
  <c r="U90" i="1"/>
  <c r="T90" i="1"/>
  <c r="S90" i="1"/>
  <c r="R90" i="1"/>
  <c r="Q90" i="1"/>
  <c r="X90" i="1" s="1"/>
  <c r="CR89" i="1"/>
  <c r="CL89" i="1"/>
  <c r="BT89" i="1"/>
  <c r="BG89" i="1"/>
  <c r="AS89" i="1"/>
  <c r="AU89" i="1" s="1"/>
  <c r="U89" i="1"/>
  <c r="T89" i="1"/>
  <c r="S89" i="1"/>
  <c r="R89" i="1"/>
  <c r="X89" i="1" s="1"/>
  <c r="Q89" i="1"/>
  <c r="CR88" i="1"/>
  <c r="CL88" i="1"/>
  <c r="BT88" i="1"/>
  <c r="BG88" i="1"/>
  <c r="AS88" i="1"/>
  <c r="AU88" i="1" s="1"/>
  <c r="U88" i="1"/>
  <c r="X88" i="1" s="1"/>
  <c r="T88" i="1"/>
  <c r="S88" i="1"/>
  <c r="R88" i="1"/>
  <c r="Q88" i="1"/>
  <c r="CR87" i="1"/>
  <c r="CL87" i="1"/>
  <c r="BT87" i="1"/>
  <c r="BG87" i="1"/>
  <c r="AU87" i="1"/>
  <c r="AS87" i="1"/>
  <c r="U87" i="1"/>
  <c r="T87" i="1"/>
  <c r="S87" i="1"/>
  <c r="R87" i="1"/>
  <c r="Q87" i="1"/>
  <c r="CR86" i="1"/>
  <c r="CL86" i="1"/>
  <c r="BT86" i="1"/>
  <c r="BG86" i="1"/>
  <c r="AS86" i="1"/>
  <c r="AU86" i="1" s="1"/>
  <c r="U86" i="1"/>
  <c r="X86" i="1" s="1"/>
  <c r="T86" i="1"/>
  <c r="S86" i="1"/>
  <c r="R86" i="1"/>
  <c r="Q86" i="1"/>
  <c r="CR85" i="1"/>
  <c r="CL85" i="1"/>
  <c r="BT85" i="1"/>
  <c r="BG85" i="1"/>
  <c r="AS85" i="1"/>
  <c r="AU85" i="1" s="1"/>
  <c r="U85" i="1"/>
  <c r="T85" i="1"/>
  <c r="S85" i="1"/>
  <c r="R85" i="1"/>
  <c r="Q85" i="1"/>
  <c r="X85" i="1" s="1"/>
  <c r="CR84" i="1"/>
  <c r="CL84" i="1"/>
  <c r="BT84" i="1"/>
  <c r="BG84" i="1"/>
  <c r="AS84" i="1"/>
  <c r="AU84" i="1" s="1"/>
  <c r="U84" i="1"/>
  <c r="T84" i="1"/>
  <c r="S84" i="1"/>
  <c r="R84" i="1"/>
  <c r="X84" i="1" s="1"/>
  <c r="Q84" i="1"/>
  <c r="CR83" i="1"/>
  <c r="CL83" i="1"/>
  <c r="BT83" i="1"/>
  <c r="BG83" i="1"/>
  <c r="AS83" i="1"/>
  <c r="AU83" i="1" s="1"/>
  <c r="X83" i="1"/>
  <c r="U83" i="1"/>
  <c r="T83" i="1"/>
  <c r="S83" i="1"/>
  <c r="R83" i="1"/>
  <c r="Q83" i="1"/>
  <c r="CR82" i="1"/>
  <c r="CL82" i="1"/>
  <c r="BT82" i="1"/>
  <c r="BG82" i="1"/>
  <c r="AS82" i="1"/>
  <c r="AU82" i="1" s="1"/>
  <c r="U82" i="1"/>
  <c r="T82" i="1"/>
  <c r="S82" i="1"/>
  <c r="R82" i="1"/>
  <c r="Q82" i="1"/>
  <c r="X82" i="1" s="1"/>
  <c r="CR81" i="1"/>
  <c r="CL81" i="1"/>
  <c r="BT81" i="1"/>
  <c r="BG81" i="1"/>
  <c r="AS81" i="1"/>
  <c r="AU81" i="1" s="1"/>
  <c r="X81" i="1"/>
  <c r="U81" i="1"/>
  <c r="T81" i="1"/>
  <c r="S81" i="1"/>
  <c r="R81" i="1"/>
  <c r="Q81" i="1"/>
  <c r="CR80" i="1"/>
  <c r="CL80" i="1"/>
  <c r="BT80" i="1"/>
  <c r="BG80" i="1"/>
  <c r="AS80" i="1"/>
  <c r="AU80" i="1" s="1"/>
  <c r="U80" i="1"/>
  <c r="T80" i="1"/>
  <c r="S80" i="1"/>
  <c r="R80" i="1"/>
  <c r="Q80" i="1"/>
  <c r="X80" i="1" s="1"/>
  <c r="CR79" i="1"/>
  <c r="CL79" i="1"/>
  <c r="BT79" i="1"/>
  <c r="BG79" i="1"/>
  <c r="AU79" i="1"/>
  <c r="AS79" i="1"/>
  <c r="U79" i="1"/>
  <c r="X79" i="1" s="1"/>
  <c r="T79" i="1"/>
  <c r="S79" i="1"/>
  <c r="R79" i="1"/>
  <c r="Q79" i="1"/>
  <c r="CR78" i="1"/>
  <c r="CL78" i="1"/>
  <c r="BT78" i="1"/>
  <c r="BG78" i="1"/>
  <c r="AS78" i="1"/>
  <c r="AU78" i="1" s="1"/>
  <c r="U78" i="1"/>
  <c r="T78" i="1"/>
  <c r="S78" i="1"/>
  <c r="R78" i="1"/>
  <c r="Q78" i="1"/>
  <c r="CR77" i="1"/>
  <c r="CL77" i="1"/>
  <c r="BT77" i="1"/>
  <c r="BG77" i="1"/>
  <c r="AU77" i="1"/>
  <c r="AS77" i="1"/>
  <c r="U77" i="1"/>
  <c r="T77" i="1"/>
  <c r="S77" i="1"/>
  <c r="X77" i="1" s="1"/>
  <c r="R77" i="1"/>
  <c r="Q77" i="1"/>
  <c r="CR76" i="1"/>
  <c r="CL76" i="1"/>
  <c r="BT76" i="1"/>
  <c r="BG76" i="1"/>
  <c r="AS76" i="1"/>
  <c r="AU76" i="1" s="1"/>
  <c r="X76" i="1"/>
  <c r="U76" i="1"/>
  <c r="T76" i="1"/>
  <c r="S76" i="1"/>
  <c r="R76" i="1"/>
  <c r="Q76" i="1"/>
  <c r="CR75" i="1"/>
  <c r="CL75" i="1"/>
  <c r="BT75" i="1"/>
  <c r="BG75" i="1"/>
  <c r="AS75" i="1"/>
  <c r="AU75" i="1" s="1"/>
  <c r="X75" i="1"/>
  <c r="U75" i="1"/>
  <c r="T75" i="1"/>
  <c r="S75" i="1"/>
  <c r="R75" i="1"/>
  <c r="Q75" i="1"/>
  <c r="CR74" i="1"/>
  <c r="CL74" i="1"/>
  <c r="BT74" i="1"/>
  <c r="BG74" i="1"/>
  <c r="AS74" i="1"/>
  <c r="AU74" i="1" s="1"/>
  <c r="U74" i="1"/>
  <c r="T74" i="1"/>
  <c r="S74" i="1"/>
  <c r="R74" i="1"/>
  <c r="Q74" i="1"/>
  <c r="X74" i="1" s="1"/>
  <c r="CR73" i="1"/>
  <c r="CL73" i="1"/>
  <c r="BT73" i="1"/>
  <c r="BG73" i="1"/>
  <c r="AS73" i="1"/>
  <c r="AU73" i="1" s="1"/>
  <c r="X73" i="1"/>
  <c r="U73" i="1"/>
  <c r="T73" i="1"/>
  <c r="S73" i="1"/>
  <c r="R73" i="1"/>
  <c r="Q73" i="1"/>
  <c r="CR72" i="1"/>
  <c r="CL72" i="1"/>
  <c r="BT72" i="1"/>
  <c r="BG72" i="1"/>
  <c r="AS72" i="1"/>
  <c r="AU72" i="1" s="1"/>
  <c r="U72" i="1"/>
  <c r="T72" i="1"/>
  <c r="S72" i="1"/>
  <c r="R72" i="1"/>
  <c r="Q72" i="1"/>
  <c r="X72" i="1" s="1"/>
  <c r="CR71" i="1"/>
  <c r="CL71" i="1"/>
  <c r="BT71" i="1"/>
  <c r="BG71" i="1"/>
  <c r="AU71" i="1"/>
  <c r="AS71" i="1"/>
  <c r="U71" i="1"/>
  <c r="T71" i="1"/>
  <c r="S71" i="1"/>
  <c r="R71" i="1"/>
  <c r="Q71" i="1"/>
  <c r="CR70" i="1"/>
  <c r="CL70" i="1"/>
  <c r="BT70" i="1"/>
  <c r="BG70" i="1"/>
  <c r="AS70" i="1"/>
  <c r="AU70" i="1" s="1"/>
  <c r="U70" i="1"/>
  <c r="X70" i="1" s="1"/>
  <c r="T70" i="1"/>
  <c r="S70" i="1"/>
  <c r="R70" i="1"/>
  <c r="Q70" i="1"/>
  <c r="CR69" i="1"/>
  <c r="CL69" i="1"/>
  <c r="BT69" i="1"/>
  <c r="BG69" i="1"/>
  <c r="AS69" i="1"/>
  <c r="AU69" i="1" s="1"/>
  <c r="U69" i="1"/>
  <c r="T69" i="1"/>
  <c r="S69" i="1"/>
  <c r="R69" i="1"/>
  <c r="Q69" i="1"/>
  <c r="CR68" i="1"/>
  <c r="CL68" i="1"/>
  <c r="BT68" i="1"/>
  <c r="BG68" i="1"/>
  <c r="AS68" i="1"/>
  <c r="AU68" i="1" s="1"/>
  <c r="U68" i="1"/>
  <c r="X68" i="1" s="1"/>
  <c r="T68" i="1"/>
  <c r="S68" i="1"/>
  <c r="R68" i="1"/>
  <c r="Q68" i="1"/>
  <c r="CR67" i="1"/>
  <c r="CL67" i="1"/>
  <c r="BT67" i="1"/>
  <c r="BG67" i="1"/>
  <c r="AS67" i="1"/>
  <c r="AU67" i="1" s="1"/>
  <c r="U67" i="1"/>
  <c r="T67" i="1"/>
  <c r="S67" i="1"/>
  <c r="R67" i="1"/>
  <c r="Q67" i="1"/>
  <c r="X67" i="1" s="1"/>
  <c r="CR66" i="1"/>
  <c r="CL66" i="1"/>
  <c r="BT66" i="1"/>
  <c r="BG66" i="1"/>
  <c r="AS66" i="1"/>
  <c r="AU66" i="1" s="1"/>
  <c r="U66" i="1"/>
  <c r="T66" i="1"/>
  <c r="S66" i="1"/>
  <c r="R66" i="1"/>
  <c r="X66" i="1" s="1"/>
  <c r="Q66" i="1"/>
  <c r="CR65" i="1"/>
  <c r="CL65" i="1"/>
  <c r="BT65" i="1"/>
  <c r="BG65" i="1"/>
  <c r="AU65" i="1"/>
  <c r="AS65" i="1"/>
  <c r="U65" i="1"/>
  <c r="T65" i="1"/>
  <c r="S65" i="1"/>
  <c r="R65" i="1"/>
  <c r="Q65" i="1"/>
  <c r="X65" i="1" s="1"/>
  <c r="CR64" i="1"/>
  <c r="CL64" i="1"/>
  <c r="BT64" i="1"/>
  <c r="BG64" i="1"/>
  <c r="AS64" i="1"/>
  <c r="AU64" i="1" s="1"/>
  <c r="U64" i="1"/>
  <c r="T64" i="1"/>
  <c r="S64" i="1"/>
  <c r="R64" i="1"/>
  <c r="Q64" i="1"/>
  <c r="CR63" i="1"/>
  <c r="CL63" i="1"/>
  <c r="BT63" i="1"/>
  <c r="BG63" i="1"/>
  <c r="AS63" i="1"/>
  <c r="AU63" i="1" s="1"/>
  <c r="X63" i="1"/>
  <c r="U63" i="1"/>
  <c r="T63" i="1"/>
  <c r="S63" i="1"/>
  <c r="R63" i="1"/>
  <c r="Q63" i="1"/>
  <c r="CR62" i="1"/>
  <c r="CL62" i="1"/>
  <c r="BT62" i="1"/>
  <c r="BG62" i="1"/>
  <c r="AS62" i="1"/>
  <c r="AU62" i="1" s="1"/>
  <c r="U62" i="1"/>
  <c r="T62" i="1"/>
  <c r="S62" i="1"/>
  <c r="R62" i="1"/>
  <c r="Q62" i="1"/>
  <c r="X62" i="1" s="1"/>
  <c r="CR61" i="1"/>
  <c r="CL61" i="1"/>
  <c r="BT61" i="1"/>
  <c r="BG61" i="1"/>
  <c r="AU61" i="1"/>
  <c r="AS61" i="1"/>
  <c r="U61" i="1"/>
  <c r="T61" i="1"/>
  <c r="S61" i="1"/>
  <c r="X61" i="1" s="1"/>
  <c r="R61" i="1"/>
  <c r="Q61" i="1"/>
  <c r="CR60" i="1"/>
  <c r="CL60" i="1"/>
  <c r="BT60" i="1"/>
  <c r="BG60" i="1"/>
  <c r="AS60" i="1"/>
  <c r="AU60" i="1" s="1"/>
  <c r="X60" i="1"/>
  <c r="U60" i="1"/>
  <c r="T60" i="1"/>
  <c r="S60" i="1"/>
  <c r="R60" i="1"/>
  <c r="Q60" i="1"/>
  <c r="CR59" i="1"/>
  <c r="CL59" i="1"/>
  <c r="BT59" i="1"/>
  <c r="BG59" i="1"/>
  <c r="AS59" i="1"/>
  <c r="AU59" i="1" s="1"/>
  <c r="U59" i="1"/>
  <c r="T59" i="1"/>
  <c r="S59" i="1"/>
  <c r="R59" i="1"/>
  <c r="X59" i="1" s="1"/>
  <c r="Q59" i="1"/>
  <c r="CR58" i="1"/>
  <c r="CL58" i="1"/>
  <c r="BT58" i="1"/>
  <c r="BG58" i="1"/>
  <c r="AS58" i="1"/>
  <c r="AU58" i="1" s="1"/>
  <c r="U58" i="1"/>
  <c r="X58" i="1" s="1"/>
  <c r="T58" i="1"/>
  <c r="S58" i="1"/>
  <c r="R58" i="1"/>
  <c r="Q58" i="1"/>
  <c r="CR57" i="1"/>
  <c r="CL57" i="1"/>
  <c r="BT57" i="1"/>
  <c r="BG57" i="1"/>
  <c r="AS57" i="1"/>
  <c r="AU57" i="1" s="1"/>
  <c r="U57" i="1"/>
  <c r="T57" i="1"/>
  <c r="S57" i="1"/>
  <c r="R57" i="1"/>
  <c r="Q57" i="1"/>
  <c r="X57" i="1" s="1"/>
  <c r="CR56" i="1"/>
  <c r="CL56" i="1"/>
  <c r="BT56" i="1"/>
  <c r="BG56" i="1"/>
  <c r="AS56" i="1"/>
  <c r="AU56" i="1" s="1"/>
  <c r="U56" i="1"/>
  <c r="T56" i="1"/>
  <c r="S56" i="1"/>
  <c r="R56" i="1"/>
  <c r="Q56" i="1"/>
  <c r="X56" i="1" s="1"/>
  <c r="CR55" i="1"/>
  <c r="CL55" i="1"/>
  <c r="BT55" i="1"/>
  <c r="BG55" i="1"/>
  <c r="AU55" i="1"/>
  <c r="AS55" i="1"/>
  <c r="U55" i="1"/>
  <c r="T55" i="1"/>
  <c r="S55" i="1"/>
  <c r="R55" i="1"/>
  <c r="Q55" i="1"/>
  <c r="CR54" i="1"/>
  <c r="CL54" i="1"/>
  <c r="BT54" i="1"/>
  <c r="BG54" i="1"/>
  <c r="AS54" i="1"/>
  <c r="AU54" i="1" s="1"/>
  <c r="U54" i="1"/>
  <c r="T54" i="1"/>
  <c r="S54" i="1"/>
  <c r="X54" i="1" s="1"/>
  <c r="R54" i="1"/>
  <c r="Q54" i="1"/>
  <c r="CR53" i="1"/>
  <c r="CL53" i="1"/>
  <c r="BT53" i="1"/>
  <c r="BG53" i="1"/>
  <c r="AS53" i="1"/>
  <c r="AU53" i="1" s="1"/>
  <c r="U53" i="1"/>
  <c r="T53" i="1"/>
  <c r="S53" i="1"/>
  <c r="R53" i="1"/>
  <c r="Q53" i="1"/>
  <c r="CR52" i="1"/>
  <c r="CL52" i="1"/>
  <c r="BT52" i="1"/>
  <c r="BG52" i="1"/>
  <c r="AS52" i="1"/>
  <c r="AU52" i="1" s="1"/>
  <c r="U52" i="1"/>
  <c r="X52" i="1" s="1"/>
  <c r="T52" i="1"/>
  <c r="S52" i="1"/>
  <c r="R52" i="1"/>
  <c r="Q52" i="1"/>
  <c r="CR51" i="1"/>
  <c r="CL51" i="1"/>
  <c r="BT51" i="1"/>
  <c r="BG51" i="1"/>
  <c r="AS51" i="1"/>
  <c r="AU51" i="1" s="1"/>
  <c r="U51" i="1"/>
  <c r="T51" i="1"/>
  <c r="S51" i="1"/>
  <c r="R51" i="1"/>
  <c r="Q51" i="1"/>
  <c r="X51" i="1" s="1"/>
  <c r="CR50" i="1"/>
  <c r="CL50" i="1"/>
  <c r="BT50" i="1"/>
  <c r="BG50" i="1"/>
  <c r="AS50" i="1"/>
  <c r="AU50" i="1" s="1"/>
  <c r="X50" i="1"/>
  <c r="U50" i="1"/>
  <c r="T50" i="1"/>
  <c r="S50" i="1"/>
  <c r="R50" i="1"/>
  <c r="Q50" i="1"/>
  <c r="CR49" i="1"/>
  <c r="CL49" i="1"/>
  <c r="BT49" i="1"/>
  <c r="BG49" i="1"/>
  <c r="AU49" i="1"/>
  <c r="AS49" i="1"/>
  <c r="U49" i="1"/>
  <c r="T49" i="1"/>
  <c r="S49" i="1"/>
  <c r="R49" i="1"/>
  <c r="Q49" i="1"/>
  <c r="X49" i="1" s="1"/>
  <c r="CR48" i="1"/>
  <c r="CL48" i="1"/>
  <c r="BT48" i="1"/>
  <c r="BG48" i="1"/>
  <c r="AS48" i="1"/>
  <c r="AU48" i="1" s="1"/>
  <c r="U48" i="1"/>
  <c r="T48" i="1"/>
  <c r="S48" i="1"/>
  <c r="R48" i="1"/>
  <c r="Q48" i="1"/>
  <c r="CR47" i="1"/>
  <c r="CL47" i="1"/>
  <c r="BT47" i="1"/>
  <c r="BG47" i="1"/>
  <c r="AU47" i="1"/>
  <c r="AS47" i="1"/>
  <c r="U47" i="1"/>
  <c r="T47" i="1"/>
  <c r="S47" i="1"/>
  <c r="R47" i="1"/>
  <c r="Q47" i="1"/>
  <c r="X47" i="1" s="1"/>
  <c r="CR46" i="1"/>
  <c r="CL46" i="1"/>
  <c r="BT46" i="1"/>
  <c r="BG46" i="1"/>
  <c r="AS46" i="1"/>
  <c r="AU46" i="1" s="1"/>
  <c r="U46" i="1"/>
  <c r="T46" i="1"/>
  <c r="S46" i="1"/>
  <c r="R46" i="1"/>
  <c r="Q46" i="1"/>
  <c r="CR45" i="1"/>
  <c r="CL45" i="1"/>
  <c r="BT45" i="1"/>
  <c r="BG45" i="1"/>
  <c r="AS45" i="1"/>
  <c r="AU45" i="1" s="1"/>
  <c r="X45" i="1"/>
  <c r="U45" i="1"/>
  <c r="T45" i="1"/>
  <c r="S45" i="1"/>
  <c r="R45" i="1"/>
  <c r="Q45" i="1"/>
  <c r="CR44" i="1"/>
  <c r="CL44" i="1"/>
  <c r="BT44" i="1"/>
  <c r="BG44" i="1"/>
  <c r="AS44" i="1"/>
  <c r="AU44" i="1" s="1"/>
  <c r="U44" i="1"/>
  <c r="T44" i="1"/>
  <c r="S44" i="1"/>
  <c r="R44" i="1"/>
  <c r="Q44" i="1"/>
  <c r="X44" i="1" s="1"/>
  <c r="CR43" i="1"/>
  <c r="CL43" i="1"/>
  <c r="BT43" i="1"/>
  <c r="BG43" i="1"/>
  <c r="AS43" i="1"/>
  <c r="AU43" i="1" s="1"/>
  <c r="U43" i="1"/>
  <c r="T43" i="1"/>
  <c r="S43" i="1"/>
  <c r="R43" i="1"/>
  <c r="X43" i="1" s="1"/>
  <c r="Q43" i="1"/>
  <c r="CR42" i="1"/>
  <c r="CL42" i="1"/>
  <c r="BT42" i="1"/>
  <c r="BG42" i="1"/>
  <c r="AS42" i="1"/>
  <c r="AU42" i="1" s="1"/>
  <c r="U42" i="1"/>
  <c r="X42" i="1" s="1"/>
  <c r="T42" i="1"/>
  <c r="S42" i="1"/>
  <c r="R42" i="1"/>
  <c r="Q42" i="1"/>
  <c r="CR41" i="1"/>
  <c r="CL41" i="1"/>
  <c r="BT41" i="1"/>
  <c r="BG41" i="1"/>
  <c r="AS41" i="1"/>
  <c r="AU41" i="1" s="1"/>
  <c r="U41" i="1"/>
  <c r="T41" i="1"/>
  <c r="S41" i="1"/>
  <c r="R41" i="1"/>
  <c r="Q41" i="1"/>
  <c r="X41" i="1" s="1"/>
  <c r="CR40" i="1"/>
  <c r="CL40" i="1"/>
  <c r="BT40" i="1"/>
  <c r="BG40" i="1"/>
  <c r="AS40" i="1"/>
  <c r="AU40" i="1" s="1"/>
  <c r="U40" i="1"/>
  <c r="X40" i="1" s="1"/>
  <c r="T40" i="1"/>
  <c r="S40" i="1"/>
  <c r="R40" i="1"/>
  <c r="Q40" i="1"/>
  <c r="CR39" i="1"/>
  <c r="CL39" i="1"/>
  <c r="BT39" i="1"/>
  <c r="BG39" i="1"/>
  <c r="AU39" i="1"/>
  <c r="AS39" i="1"/>
  <c r="U39" i="1"/>
  <c r="T39" i="1"/>
  <c r="S39" i="1"/>
  <c r="R39" i="1"/>
  <c r="Q39" i="1"/>
  <c r="X39" i="1" s="1"/>
  <c r="CR38" i="1"/>
  <c r="CL38" i="1"/>
  <c r="BT38" i="1"/>
  <c r="BG38" i="1"/>
  <c r="AS38" i="1"/>
  <c r="AU38" i="1" s="1"/>
  <c r="U38" i="1"/>
  <c r="T38" i="1"/>
  <c r="S38" i="1"/>
  <c r="X38" i="1" s="1"/>
  <c r="R38" i="1"/>
  <c r="Q38" i="1"/>
  <c r="CR37" i="1"/>
  <c r="CL37" i="1"/>
  <c r="BT37" i="1"/>
  <c r="BG37" i="1"/>
  <c r="AS37" i="1"/>
  <c r="AU37" i="1" s="1"/>
  <c r="U37" i="1"/>
  <c r="T37" i="1"/>
  <c r="S37" i="1"/>
  <c r="R37" i="1"/>
  <c r="Q37" i="1"/>
  <c r="CR36" i="1"/>
  <c r="CL36" i="1"/>
  <c r="BT36" i="1"/>
  <c r="BG36" i="1"/>
  <c r="AS36" i="1"/>
  <c r="AU36" i="1" s="1"/>
  <c r="U36" i="1"/>
  <c r="T36" i="1"/>
  <c r="S36" i="1"/>
  <c r="R36" i="1"/>
  <c r="X36" i="1" s="1"/>
  <c r="Q36" i="1"/>
  <c r="CR35" i="1"/>
  <c r="CL35" i="1"/>
  <c r="BT35" i="1"/>
  <c r="BG35" i="1"/>
  <c r="AS35" i="1"/>
  <c r="AU35" i="1" s="1"/>
  <c r="X35" i="1"/>
  <c r="U35" i="1"/>
  <c r="T35" i="1"/>
  <c r="S35" i="1"/>
  <c r="R35" i="1"/>
  <c r="Q35" i="1"/>
  <c r="CR34" i="1"/>
  <c r="CL34" i="1"/>
  <c r="BT34" i="1"/>
  <c r="BG34" i="1"/>
  <c r="AS34" i="1"/>
  <c r="AU34" i="1" s="1"/>
  <c r="U34" i="1"/>
  <c r="T34" i="1"/>
  <c r="S34" i="1"/>
  <c r="R34" i="1"/>
  <c r="Q34" i="1"/>
  <c r="X34" i="1" s="1"/>
  <c r="CR33" i="1"/>
  <c r="CL33" i="1"/>
  <c r="BT33" i="1"/>
  <c r="BG33" i="1"/>
  <c r="AU33" i="1"/>
  <c r="AS33" i="1"/>
  <c r="U33" i="1"/>
  <c r="T33" i="1"/>
  <c r="S33" i="1"/>
  <c r="R33" i="1"/>
  <c r="X33" i="1" s="1"/>
  <c r="Q33" i="1"/>
  <c r="CR32" i="1"/>
  <c r="CL32" i="1"/>
  <c r="BT32" i="1"/>
  <c r="BG32" i="1"/>
  <c r="AS32" i="1"/>
  <c r="AU32" i="1" s="1"/>
  <c r="U32" i="1"/>
  <c r="T32" i="1"/>
  <c r="S32" i="1"/>
  <c r="R32" i="1"/>
  <c r="Q32" i="1"/>
  <c r="CR31" i="1"/>
  <c r="CL31" i="1"/>
  <c r="BT31" i="1"/>
  <c r="BG31" i="1"/>
  <c r="AU31" i="1"/>
  <c r="AS31" i="1"/>
  <c r="U31" i="1"/>
  <c r="T31" i="1"/>
  <c r="S31" i="1"/>
  <c r="R31" i="1"/>
  <c r="Q31" i="1"/>
  <c r="X31" i="1" s="1"/>
  <c r="CR30" i="1"/>
  <c r="CL30" i="1"/>
  <c r="BT30" i="1"/>
  <c r="BG30" i="1"/>
  <c r="AS30" i="1"/>
  <c r="AU30" i="1" s="1"/>
  <c r="U30" i="1"/>
  <c r="T30" i="1"/>
  <c r="S30" i="1"/>
  <c r="R30" i="1"/>
  <c r="Q30" i="1"/>
  <c r="CR29" i="1"/>
  <c r="CL29" i="1"/>
  <c r="BT29" i="1"/>
  <c r="BG29" i="1"/>
  <c r="AU29" i="1"/>
  <c r="AS29" i="1"/>
  <c r="X29" i="1"/>
  <c r="U29" i="1"/>
  <c r="T29" i="1"/>
  <c r="S29" i="1"/>
  <c r="R29" i="1"/>
  <c r="Q29" i="1"/>
  <c r="CR28" i="1"/>
  <c r="CL28" i="1"/>
  <c r="BT28" i="1"/>
  <c r="BG28" i="1"/>
  <c r="AS28" i="1"/>
  <c r="AU28" i="1" s="1"/>
  <c r="U28" i="1"/>
  <c r="T28" i="1"/>
  <c r="S28" i="1"/>
  <c r="R28" i="1"/>
  <c r="Q28" i="1"/>
  <c r="X28" i="1" s="1"/>
  <c r="CR27" i="1"/>
  <c r="CL27" i="1"/>
  <c r="BT27" i="1"/>
  <c r="BG27" i="1"/>
  <c r="AS27" i="1"/>
  <c r="AU27" i="1" s="1"/>
  <c r="X27" i="1"/>
  <c r="U27" i="1"/>
  <c r="T27" i="1"/>
  <c r="S27" i="1"/>
  <c r="R27" i="1"/>
  <c r="Q27" i="1"/>
  <c r="CR26" i="1"/>
  <c r="CL26" i="1"/>
  <c r="BT26" i="1"/>
  <c r="BG26" i="1"/>
  <c r="AS26" i="1"/>
  <c r="AU26" i="1" s="1"/>
  <c r="U26" i="1"/>
  <c r="T26" i="1"/>
  <c r="S26" i="1"/>
  <c r="R26" i="1"/>
  <c r="Q26" i="1"/>
  <c r="X26" i="1" s="1"/>
  <c r="CR25" i="1"/>
  <c r="CL25" i="1"/>
  <c r="BT25" i="1"/>
  <c r="BG25" i="1"/>
  <c r="AS25" i="1"/>
  <c r="AU25" i="1" s="1"/>
  <c r="U25" i="1"/>
  <c r="T25" i="1"/>
  <c r="S25" i="1"/>
  <c r="R25" i="1"/>
  <c r="X25" i="1" s="1"/>
  <c r="Q25" i="1"/>
  <c r="CR24" i="1"/>
  <c r="CL24" i="1"/>
  <c r="BT24" i="1"/>
  <c r="BG24" i="1"/>
  <c r="AS24" i="1"/>
  <c r="AU24" i="1" s="1"/>
  <c r="U24" i="1"/>
  <c r="X24" i="1" s="1"/>
  <c r="T24" i="1"/>
  <c r="S24" i="1"/>
  <c r="R24" i="1"/>
  <c r="Q24" i="1"/>
  <c r="CR23" i="1"/>
  <c r="CL23" i="1"/>
  <c r="BT23" i="1"/>
  <c r="BG23" i="1"/>
  <c r="AU23" i="1"/>
  <c r="AS23" i="1"/>
  <c r="U23" i="1"/>
  <c r="T23" i="1"/>
  <c r="S23" i="1"/>
  <c r="R23" i="1"/>
  <c r="Q23" i="1"/>
  <c r="CR22" i="1"/>
  <c r="CL22" i="1"/>
  <c r="BT22" i="1"/>
  <c r="BG22" i="1"/>
  <c r="AS22" i="1"/>
  <c r="AU22" i="1" s="1"/>
  <c r="U22" i="1"/>
  <c r="X22" i="1" s="1"/>
  <c r="T22" i="1"/>
  <c r="S22" i="1"/>
  <c r="R22" i="1"/>
  <c r="Q22" i="1"/>
  <c r="CR21" i="1"/>
  <c r="CL21" i="1"/>
  <c r="BT21" i="1"/>
  <c r="BG21" i="1"/>
  <c r="AS21" i="1"/>
  <c r="AU21" i="1" s="1"/>
  <c r="U21" i="1"/>
  <c r="T21" i="1"/>
  <c r="S21" i="1"/>
  <c r="R21" i="1"/>
  <c r="Q21" i="1"/>
  <c r="X21" i="1" s="1"/>
  <c r="CR20" i="1"/>
  <c r="CL20" i="1"/>
  <c r="BT20" i="1"/>
  <c r="BG20" i="1"/>
  <c r="AS20" i="1"/>
  <c r="AU20" i="1" s="1"/>
  <c r="U20" i="1"/>
  <c r="T20" i="1"/>
  <c r="S20" i="1"/>
  <c r="R20" i="1"/>
  <c r="X20" i="1" s="1"/>
  <c r="Q20" i="1"/>
  <c r="CR19" i="1"/>
  <c r="CL19" i="1"/>
  <c r="BT19" i="1"/>
  <c r="BG19" i="1"/>
  <c r="AS19" i="1"/>
  <c r="AU19" i="1" s="1"/>
  <c r="X19" i="1"/>
  <c r="U19" i="1"/>
  <c r="T19" i="1"/>
  <c r="S19" i="1"/>
  <c r="R19" i="1"/>
  <c r="Q19" i="1"/>
  <c r="CR18" i="1"/>
  <c r="CL18" i="1"/>
  <c r="BT18" i="1"/>
  <c r="BG18" i="1"/>
  <c r="AS18" i="1"/>
  <c r="AU18" i="1" s="1"/>
  <c r="U18" i="1"/>
  <c r="T18" i="1"/>
  <c r="S18" i="1"/>
  <c r="R18" i="1"/>
  <c r="Q18" i="1"/>
  <c r="X18" i="1" s="1"/>
  <c r="CR17" i="1"/>
  <c r="CL17" i="1"/>
  <c r="BT17" i="1"/>
  <c r="BG17" i="1"/>
  <c r="AS17" i="1"/>
  <c r="AU17" i="1" s="1"/>
  <c r="X17" i="1"/>
  <c r="U17" i="1"/>
  <c r="T17" i="1"/>
  <c r="S17" i="1"/>
  <c r="R17" i="1"/>
  <c r="Q17" i="1"/>
  <c r="CR16" i="1"/>
  <c r="CL16" i="1"/>
  <c r="BT16" i="1"/>
  <c r="BG16" i="1"/>
  <c r="AS16" i="1"/>
  <c r="AU16" i="1" s="1"/>
  <c r="U16" i="1"/>
  <c r="T16" i="1"/>
  <c r="S16" i="1"/>
  <c r="R16" i="1"/>
  <c r="Q16" i="1"/>
  <c r="X16" i="1" s="1"/>
  <c r="CR15" i="1"/>
  <c r="CL15" i="1"/>
  <c r="BT15" i="1"/>
  <c r="BG15" i="1"/>
  <c r="AU15" i="1"/>
  <c r="AS15" i="1"/>
  <c r="U15" i="1"/>
  <c r="X15" i="1" s="1"/>
  <c r="T15" i="1"/>
  <c r="S15" i="1"/>
  <c r="R15" i="1"/>
  <c r="Q15" i="1"/>
  <c r="CR14" i="1"/>
  <c r="CL14" i="1"/>
  <c r="BT14" i="1"/>
  <c r="BG14" i="1"/>
  <c r="AS14" i="1"/>
  <c r="AU14" i="1" s="1"/>
  <c r="U14" i="1"/>
  <c r="T14" i="1"/>
  <c r="S14" i="1"/>
  <c r="R14" i="1"/>
  <c r="Q14" i="1"/>
  <c r="CR13" i="1"/>
  <c r="CL13" i="1"/>
  <c r="BT13" i="1"/>
  <c r="BG13" i="1"/>
  <c r="AU13" i="1"/>
  <c r="AS13" i="1"/>
  <c r="U13" i="1"/>
  <c r="T13" i="1"/>
  <c r="S13" i="1"/>
  <c r="X13" i="1" s="1"/>
  <c r="R13" i="1"/>
  <c r="Q13" i="1"/>
  <c r="CR12" i="1"/>
  <c r="CL12" i="1"/>
  <c r="BT12" i="1"/>
  <c r="BG12" i="1"/>
  <c r="AS12" i="1"/>
  <c r="AU12" i="1" s="1"/>
  <c r="X12" i="1"/>
  <c r="U12" i="1"/>
  <c r="T12" i="1"/>
  <c r="S12" i="1"/>
  <c r="R12" i="1"/>
  <c r="Q12" i="1"/>
  <c r="CR11" i="1"/>
  <c r="CL11" i="1"/>
  <c r="BT11" i="1"/>
  <c r="BG11" i="1"/>
  <c r="AS11" i="1"/>
  <c r="AU11" i="1" s="1"/>
  <c r="X11" i="1"/>
  <c r="U11" i="1"/>
  <c r="T11" i="1"/>
  <c r="S11" i="1"/>
  <c r="R11" i="1"/>
  <c r="Q11" i="1"/>
  <c r="CR10" i="1"/>
  <c r="CL10" i="1"/>
  <c r="BT10" i="1"/>
  <c r="BG10" i="1"/>
  <c r="AS10" i="1"/>
  <c r="AU10" i="1" s="1"/>
  <c r="U10" i="1"/>
  <c r="T10" i="1"/>
  <c r="S10" i="1"/>
  <c r="R10" i="1"/>
  <c r="Q10" i="1"/>
  <c r="X10" i="1" s="1"/>
  <c r="CR9" i="1"/>
  <c r="CL9" i="1"/>
  <c r="BT9" i="1"/>
  <c r="BG9" i="1"/>
  <c r="AS9" i="1"/>
  <c r="AU9" i="1" s="1"/>
  <c r="X9" i="1"/>
  <c r="U9" i="1"/>
  <c r="T9" i="1"/>
  <c r="S9" i="1"/>
  <c r="R9" i="1"/>
  <c r="Q9" i="1"/>
  <c r="CR8" i="1"/>
  <c r="CL8" i="1"/>
  <c r="BT8" i="1"/>
  <c r="BG8" i="1"/>
  <c r="AS8" i="1"/>
  <c r="AU8" i="1" s="1"/>
  <c r="U8" i="1"/>
  <c r="T8" i="1"/>
  <c r="S8" i="1"/>
  <c r="R8" i="1"/>
  <c r="Q8" i="1"/>
  <c r="X8" i="1" s="1"/>
  <c r="CR7" i="1"/>
  <c r="CL7" i="1"/>
  <c r="BT7" i="1"/>
  <c r="BG7" i="1"/>
  <c r="AU7" i="1"/>
  <c r="AS7" i="1"/>
  <c r="U7" i="1"/>
  <c r="T7" i="1"/>
  <c r="S7" i="1"/>
  <c r="R7" i="1"/>
  <c r="Q7" i="1"/>
  <c r="CR6" i="1"/>
  <c r="CL6" i="1"/>
  <c r="BT6" i="1"/>
  <c r="BG6" i="1"/>
  <c r="AU6" i="1"/>
  <c r="AS6" i="1"/>
  <c r="U6" i="1"/>
  <c r="T6" i="1"/>
  <c r="S6" i="1"/>
  <c r="R6" i="1"/>
  <c r="Q6" i="1"/>
  <c r="X6" i="1" s="1"/>
  <c r="CR5" i="1"/>
  <c r="CL5" i="1"/>
  <c r="BT5" i="1"/>
  <c r="BG5" i="1"/>
  <c r="AU5" i="1"/>
  <c r="AS5" i="1"/>
  <c r="U5" i="1"/>
  <c r="T5" i="1"/>
  <c r="S5" i="1"/>
  <c r="R5" i="1"/>
  <c r="Q5" i="1"/>
  <c r="CR4" i="1"/>
  <c r="CL4" i="1"/>
  <c r="BT4" i="1"/>
  <c r="BG4" i="1"/>
  <c r="AS4" i="1"/>
  <c r="AU4" i="1" s="1"/>
  <c r="U4" i="1"/>
  <c r="X4" i="1" s="1"/>
  <c r="T4" i="1"/>
  <c r="S4" i="1"/>
  <c r="R4" i="1"/>
  <c r="Q4" i="1"/>
  <c r="X7" i="1" l="1"/>
  <c r="X30" i="1"/>
  <c r="X48" i="1"/>
  <c r="X53" i="1"/>
  <c r="X71" i="1"/>
  <c r="X94" i="1"/>
  <c r="X120" i="1"/>
  <c r="X162" i="1"/>
  <c r="X169" i="1"/>
  <c r="X204" i="1"/>
  <c r="X211" i="1"/>
  <c r="X176" i="1"/>
  <c r="X5" i="1"/>
  <c r="X23" i="1"/>
  <c r="X46" i="1"/>
  <c r="X64" i="1"/>
  <c r="X69" i="1"/>
  <c r="X87" i="1"/>
  <c r="X130" i="1"/>
  <c r="X172" i="1"/>
  <c r="X216" i="1"/>
  <c r="X117" i="1"/>
  <c r="X144" i="1"/>
  <c r="X139" i="1"/>
  <c r="X153" i="1"/>
  <c r="X237" i="1"/>
  <c r="X238" i="1"/>
  <c r="X240" i="1"/>
  <c r="X14" i="1"/>
  <c r="X32" i="1"/>
  <c r="X37" i="1"/>
  <c r="X55" i="1"/>
  <c r="X78" i="1"/>
  <c r="X96" i="1"/>
  <c r="X101" i="1"/>
  <c r="X201" i="1"/>
  <c r="X236" i="1"/>
  <c r="X121" i="1"/>
  <c r="X163" i="1"/>
  <c r="X193" i="1"/>
  <c r="X205" i="1"/>
  <c r="X206" i="1"/>
  <c r="X208" i="1"/>
  <c r="X235" i="1"/>
  <c r="X135" i="1"/>
  <c r="X167" i="1"/>
  <c r="X199" i="1"/>
  <c r="X231" i="1"/>
  <c r="X125" i="1"/>
  <c r="X157" i="1"/>
  <c r="X189" i="1"/>
  <c r="X221" i="1"/>
  <c r="X127" i="1"/>
  <c r="X159" i="1"/>
  <c r="X191" i="1"/>
  <c r="X223" i="1"/>
  <c r="X149" i="1"/>
  <c r="X181" i="1"/>
  <c r="X213" i="1"/>
  <c r="X119" i="1"/>
  <c r="X151" i="1"/>
  <c r="X183" i="1"/>
  <c r="X215" i="1"/>
  <c r="X143" i="1"/>
  <c r="X175" i="1"/>
  <c r="X207" i="1"/>
  <c r="X239" i="1"/>
</calcChain>
</file>

<file path=xl/sharedStrings.xml><?xml version="1.0" encoding="utf-8"?>
<sst xmlns="http://schemas.openxmlformats.org/spreadsheetml/2006/main" count="142302" uniqueCount="15239">
  <si>
    <t>원본</t>
    <phoneticPr fontId="2" type="noConversion"/>
  </si>
  <si>
    <t>등록용 (중복 제거)</t>
    <phoneticPr fontId="2" type="noConversion"/>
  </si>
  <si>
    <t>숫자</t>
    <phoneticPr fontId="2" type="noConversion"/>
  </si>
  <si>
    <t>INSERT INTO wholesale_sales (</t>
    <phoneticPr fontId="2" type="noConversion"/>
  </si>
  <si>
    <t>INSERT INTO performance_records (</t>
    <phoneticPr fontId="2" type="noConversion"/>
  </si>
  <si>
    <t>No</t>
    <phoneticPr fontId="2" type="noConversion"/>
  </si>
  <si>
    <t>연월</t>
    <phoneticPr fontId="2" type="noConversion"/>
  </si>
  <si>
    <t>제품명/규격</t>
  </si>
  <si>
    <t>보험코드</t>
  </si>
  <si>
    <t>보험가</t>
  </si>
  <si>
    <t>수수료 A</t>
  </si>
  <si>
    <t>수수료 B</t>
  </si>
  <si>
    <t>표준코드</t>
  </si>
  <si>
    <t>단위/포장형태</t>
  </si>
  <si>
    <t>단위수량</t>
  </si>
  <si>
    <t>상태</t>
    <phoneticPr fontId="2" type="noConversion"/>
  </si>
  <si>
    <t>비고</t>
    <phoneticPr fontId="2" type="noConversion"/>
  </si>
  <si>
    <t>No</t>
  </si>
  <si>
    <t>구분</t>
  </si>
  <si>
    <t>업체코드</t>
  </si>
  <si>
    <t>업체명</t>
  </si>
  <si>
    <t>사업자번호</t>
  </si>
  <si>
    <t>대표자</t>
  </si>
  <si>
    <t>주소</t>
  </si>
  <si>
    <t>기본수수료</t>
  </si>
  <si>
    <t>담당자</t>
  </si>
  <si>
    <t>비고</t>
  </si>
  <si>
    <t>거래처코드</t>
  </si>
  <si>
    <t>병의원명</t>
  </si>
  <si>
    <t>업체_사업자번호</t>
  </si>
  <si>
    <t>변경수수료</t>
  </si>
  <si>
    <t>확정수수료</t>
  </si>
  <si>
    <t>원장명</t>
    <phoneticPr fontId="2" type="noConversion"/>
  </si>
  <si>
    <t>INSERT INTO clients (</t>
    <phoneticPr fontId="2" type="noConversion"/>
  </si>
  <si>
    <t>약국코드</t>
  </si>
  <si>
    <t>약국명</t>
  </si>
  <si>
    <t>병원코드</t>
  </si>
  <si>
    <t>병원명</t>
  </si>
  <si>
    <t>병원_사업자번호</t>
  </si>
  <si>
    <t>INSERT INTO pharmacies (</t>
    <phoneticPr fontId="2" type="noConversion"/>
  </si>
  <si>
    <t>INSERT INTO client_company_assignments (</t>
    <phoneticPr fontId="2" type="noConversion"/>
  </si>
  <si>
    <t>INSERT INTO client_pharmacy_assignments (</t>
    <phoneticPr fontId="2" type="noConversion"/>
  </si>
  <si>
    <t>제품명</t>
  </si>
  <si>
    <t>매출</t>
  </si>
  <si>
    <t>일자</t>
  </si>
  <si>
    <t>원래매출</t>
    <phoneticPr fontId="2" type="noConversion"/>
  </si>
  <si>
    <t>50%</t>
    <phoneticPr fontId="2" type="noConversion"/>
  </si>
  <si>
    <t>INSERT INTO direct_sales (</t>
    <phoneticPr fontId="2" type="noConversion"/>
  </si>
  <si>
    <t>업체_사업자등록번호</t>
    <phoneticPr fontId="2" type="noConversion"/>
  </si>
  <si>
    <t>정산월</t>
    <phoneticPr fontId="2" type="noConversion"/>
  </si>
  <si>
    <t>처방월</t>
    <phoneticPr fontId="2" type="noConversion"/>
  </si>
  <si>
    <t>거래처_사업자등록번호</t>
    <phoneticPr fontId="2" type="noConversion"/>
  </si>
  <si>
    <t>제품보험코드</t>
    <phoneticPr fontId="2" type="noConversion"/>
  </si>
  <si>
    <t>처방수량</t>
  </si>
  <si>
    <t>처방구분</t>
    <phoneticPr fontId="2" type="noConversion"/>
  </si>
  <si>
    <t>순번</t>
  </si>
  <si>
    <t>처방월</t>
  </si>
  <si>
    <t>보험수가</t>
  </si>
  <si>
    <t>수량</t>
  </si>
  <si>
    <t>-- 제품 일괄 등록 SQL (수정된 버전)</t>
  </si>
  <si>
    <t>2025-05</t>
    <phoneticPr fontId="2" type="noConversion"/>
  </si>
  <si>
    <t>가모피드정 5mg</t>
  </si>
  <si>
    <t>(소분)</t>
  </si>
  <si>
    <t>active</t>
    <phoneticPr fontId="2" type="noConversion"/>
  </si>
  <si>
    <t>직원</t>
  </si>
  <si>
    <t>위드제이와이디</t>
  </si>
  <si>
    <t>471-68-00615</t>
  </si>
  <si>
    <t>장훈기</t>
  </si>
  <si>
    <t>경기도 오산시 오산로 190번길 42</t>
  </si>
  <si>
    <t>A</t>
  </si>
  <si>
    <t>권용석</t>
  </si>
  <si>
    <t>미래셀의원</t>
  </si>
  <si>
    <t>117-98-71964</t>
  </si>
  <si>
    <t>서울 영등포구 양평로 133 M타워 5층</t>
  </si>
  <si>
    <t>케이에스메디</t>
  </si>
  <si>
    <t>501-17-52881</t>
  </si>
  <si>
    <t xml:space="preserve">  client_code,</t>
    <phoneticPr fontId="2" type="noConversion"/>
  </si>
  <si>
    <t>선유도온누리약국</t>
  </si>
  <si>
    <t>592-02-02291</t>
  </si>
  <si>
    <t xml:space="preserve">  pharmacy_code,</t>
    <phoneticPr fontId="2" type="noConversion"/>
  </si>
  <si>
    <t xml:space="preserve">  client_id,</t>
    <phoneticPr fontId="2" type="noConversion"/>
  </si>
  <si>
    <t>건강드림약국</t>
  </si>
  <si>
    <t>657-13-00785</t>
  </si>
  <si>
    <t>전라남도 순천시 순광로 14 (조례동)</t>
  </si>
  <si>
    <t>8806538013749</t>
  </si>
  <si>
    <t>리피칸정 10mg</t>
  </si>
  <si>
    <t xml:space="preserve">  pharmacy_name,</t>
    <phoneticPr fontId="2" type="noConversion"/>
  </si>
  <si>
    <t xml:space="preserve">  company_id,</t>
    <phoneticPr fontId="2" type="noConversion"/>
  </si>
  <si>
    <t>id</t>
  </si>
  <si>
    <t>No description</t>
  </si>
  <si>
    <t>bigint</t>
  </si>
  <si>
    <t>int8</t>
  </si>
  <si>
    <t>2025-04</t>
    <phoneticPr fontId="2" type="noConversion"/>
  </si>
  <si>
    <t>EDI</t>
    <phoneticPr fontId="2" type="noConversion"/>
  </si>
  <si>
    <t>-- 수수료율은 백분율로 입력하되 소수로 저장 (예: 45.0 입력 시 0.45로 저장)</t>
  </si>
  <si>
    <t>30정/병</t>
  </si>
  <si>
    <t>히스마레</t>
  </si>
  <si>
    <t>577-37-01451</t>
  </si>
  <si>
    <t>이준희</t>
  </si>
  <si>
    <t>경기도 파주시 소리천로 25, 9층 919-27</t>
  </si>
  <si>
    <t>B</t>
  </si>
  <si>
    <t>"엠오엘에스"로 변경</t>
  </si>
  <si>
    <t>삼성탑가정의학과의원</t>
  </si>
  <si>
    <t>602-94-05377</t>
  </si>
  <si>
    <t>서울 양천구 목동동로8길 23 메리트윈 3층 301호</t>
  </si>
  <si>
    <t xml:space="preserve">  name,</t>
    <phoneticPr fontId="2" type="noConversion"/>
  </si>
  <si>
    <t>행복약국</t>
  </si>
  <si>
    <t>371-03-00053</t>
  </si>
  <si>
    <t xml:space="preserve">  company_id</t>
    <phoneticPr fontId="2" type="noConversion"/>
  </si>
  <si>
    <t xml:space="preserve">  pharmacy_id</t>
    <phoneticPr fontId="2" type="noConversion"/>
  </si>
  <si>
    <t xml:space="preserve">  business_registration_number,</t>
    <phoneticPr fontId="2" type="noConversion"/>
  </si>
  <si>
    <t xml:space="preserve">  settlement_month,</t>
    <phoneticPr fontId="2" type="noConversion"/>
  </si>
  <si>
    <t>√</t>
    <phoneticPr fontId="2" type="noConversion"/>
  </si>
  <si>
    <t>company_id</t>
  </si>
  <si>
    <t>업체 ID (외래키)</t>
  </si>
  <si>
    <t>uuid</t>
  </si>
  <si>
    <t>-- 보험코드는 텍스트로 처리 (0으로 시작할 수 있는 코드값)</t>
  </si>
  <si>
    <t>2025-05</t>
  </si>
  <si>
    <t>500정/병</t>
  </si>
  <si>
    <t>지앤엠</t>
  </si>
  <si>
    <t>604-20-64857</t>
  </si>
  <si>
    <t>김영호</t>
  </si>
  <si>
    <t>경기도 양주시 평화로 1429번길 17-30, 7동 102호</t>
  </si>
  <si>
    <t>골든정형외과의원</t>
  </si>
  <si>
    <t>204-93-89384</t>
  </si>
  <si>
    <t>서울 영등포구 도림로48길 4 2,3층</t>
  </si>
  <si>
    <t>행복한온누리약국</t>
  </si>
  <si>
    <t>869-24-00875</t>
  </si>
  <si>
    <t>) VALUES</t>
  </si>
  <si>
    <t>하나로약국/강</t>
  </si>
  <si>
    <t>416-18-21919</t>
  </si>
  <si>
    <t>전라남도 순천시 연향중앙상가길 29 연향동 (연향동)</t>
  </si>
  <si>
    <t>8806538050164</t>
  </si>
  <si>
    <t>트레스오릭스포르테캡슐 1mg</t>
  </si>
  <si>
    <t xml:space="preserve">  address,</t>
    <phoneticPr fontId="2" type="noConversion"/>
  </si>
  <si>
    <t xml:space="preserve">  prescription_month,</t>
    <phoneticPr fontId="2" type="noConversion"/>
  </si>
  <si>
    <t>settlement_month</t>
  </si>
  <si>
    <t>정산월 (YYYY-MM 형식)</t>
  </si>
  <si>
    <t>character varying</t>
  </si>
  <si>
    <t>varchar</t>
  </si>
  <si>
    <t>그리펜-에스정 300mg</t>
  </si>
  <si>
    <t>케이팜솔루션</t>
  </si>
  <si>
    <t>822-70-00607</t>
  </si>
  <si>
    <t>이총영</t>
  </si>
  <si>
    <t>경기도 의왕시 성고개로 53, 제8층 제에이805호</t>
  </si>
  <si>
    <t>강북으뜸병원</t>
  </si>
  <si>
    <t>651-97-00905</t>
  </si>
  <si>
    <t>서울특별시 강북구 도봉로</t>
  </si>
  <si>
    <t xml:space="preserve">  owner_name,</t>
    <phoneticPr fontId="2" type="noConversion"/>
  </si>
  <si>
    <t>바로약국</t>
  </si>
  <si>
    <t>809-07-03096</t>
  </si>
  <si>
    <t xml:space="preserve">  standard_code,</t>
    <phoneticPr fontId="2" type="noConversion"/>
  </si>
  <si>
    <t>prescription_month</t>
  </si>
  <si>
    <t>처방월 (YYYY-MM 형식)</t>
  </si>
  <si>
    <t>INSERT INTO products (</t>
  </si>
  <si>
    <t>티제이메디케어</t>
  </si>
  <si>
    <t>740-22-01827</t>
  </si>
  <si>
    <t>박태우</t>
  </si>
  <si>
    <t>경기도 가평군 청평면 경춘로 871, 503호</t>
  </si>
  <si>
    <t>강남고려병원</t>
  </si>
  <si>
    <t>112-96-00500</t>
  </si>
  <si>
    <t>서울특별시 관악구 관악로</t>
  </si>
  <si>
    <t>행운약국</t>
  </si>
  <si>
    <t>685-41-00901</t>
  </si>
  <si>
    <t xml:space="preserve">  remarks,</t>
    <phoneticPr fontId="2" type="noConversion"/>
  </si>
  <si>
    <t>(주)부산에이스파마</t>
  </si>
  <si>
    <t>606-86-23993</t>
  </si>
  <si>
    <t>부산광역시 동래구 명륜로112번길</t>
  </si>
  <si>
    <t xml:space="preserve">  product_name,</t>
    <phoneticPr fontId="2" type="noConversion"/>
  </si>
  <si>
    <t xml:space="preserve">  product_id,</t>
    <phoneticPr fontId="2" type="noConversion"/>
  </si>
  <si>
    <t>client_id</t>
  </si>
  <si>
    <t>거래처 ID (외래키)</t>
  </si>
  <si>
    <t xml:space="preserve">  base_month,</t>
  </si>
  <si>
    <t>권세찬</t>
  </si>
  <si>
    <t>경기도 남양주시 별내중앙로 26, 10층 1002-451호</t>
  </si>
  <si>
    <t>서울바른세상병원</t>
  </si>
  <si>
    <t>632-94-00164</t>
  </si>
  <si>
    <t>서울특별시 금천구 시흥대로</t>
  </si>
  <si>
    <t>녹십자약국</t>
  </si>
  <si>
    <t>127-09-31946</t>
  </si>
  <si>
    <t xml:space="preserve">  status</t>
    <phoneticPr fontId="2" type="noConversion"/>
  </si>
  <si>
    <t xml:space="preserve">  sales_amount,</t>
    <phoneticPr fontId="2" type="noConversion"/>
  </si>
  <si>
    <t xml:space="preserve">  prescription_qty,</t>
    <phoneticPr fontId="2" type="noConversion"/>
  </si>
  <si>
    <t>product_id</t>
  </si>
  <si>
    <t>제품 ID (외래키)</t>
  </si>
  <si>
    <t xml:space="preserve">  product_name,</t>
  </si>
  <si>
    <t>네오반정 160mg</t>
  </si>
  <si>
    <t>제이에스엔엠</t>
  </si>
  <si>
    <t>323-02-03544</t>
  </si>
  <si>
    <t>이정선</t>
  </si>
  <si>
    <t>경기도 의정부시 둔야로33번길 9, B1층 F-16호</t>
  </si>
  <si>
    <t>우성용 1 내과의원</t>
  </si>
  <si>
    <t>147-91-01266</t>
  </si>
  <si>
    <t>서울특별시 동작구 보라매로</t>
  </si>
  <si>
    <t>웰빙약국</t>
  </si>
  <si>
    <t>210-01-59255</t>
  </si>
  <si>
    <t>8806538013848</t>
  </si>
  <si>
    <t>리피칸정 20mg</t>
  </si>
  <si>
    <t xml:space="preserve">  sales_date</t>
    <phoneticPr fontId="2" type="noConversion"/>
  </si>
  <si>
    <t xml:space="preserve">  prescription_type,</t>
    <phoneticPr fontId="2" type="noConversion"/>
  </si>
  <si>
    <t>prescription_qty</t>
  </si>
  <si>
    <t>integer</t>
  </si>
  <si>
    <t>int4</t>
  </si>
  <si>
    <t>2025-04</t>
  </si>
  <si>
    <t xml:space="preserve">  insurance_code,</t>
  </si>
  <si>
    <t>비즈디에이</t>
  </si>
  <si>
    <t>792-48-01094</t>
  </si>
  <si>
    <t>이아연</t>
  </si>
  <si>
    <t>경기도 안산시 단원구 고잔로 76, 705호 영풍빌딩</t>
  </si>
  <si>
    <t>늘품위내과의원</t>
  </si>
  <si>
    <t>632-90-00754</t>
  </si>
  <si>
    <t>서울특별시 동대문구 답십리로</t>
  </si>
  <si>
    <t>강북김약국</t>
  </si>
  <si>
    <t>289-28-00738</t>
  </si>
  <si>
    <t>prescription_type</t>
  </si>
  <si>
    <t>처방구분 (EDI, 약국조제, 도매매출 등)</t>
  </si>
  <si>
    <t xml:space="preserve">  price,</t>
  </si>
  <si>
    <t>100정/병</t>
  </si>
  <si>
    <t>엠오엘에스</t>
  </si>
  <si>
    <t>823-64-00782</t>
  </si>
  <si>
    <t>이명옥</t>
  </si>
  <si>
    <t>경기도 여주시 청심로 65, 5층 G1호(하동, 신화빌딩)</t>
  </si>
  <si>
    <t>의료법인 춘혜의료재단 명지춘혜재활병원</t>
  </si>
  <si>
    <t>108-82-08035</t>
  </si>
  <si>
    <t>서울특별시 영등포구 대림로</t>
  </si>
  <si>
    <t>다나온누리약국</t>
  </si>
  <si>
    <t>112-07-45347</t>
  </si>
  <si>
    <t>8806538034621</t>
  </si>
  <si>
    <t>리피칸정 40mg</t>
  </si>
  <si>
    <t xml:space="preserve">  registered_by</t>
    <phoneticPr fontId="2" type="noConversion"/>
  </si>
  <si>
    <t>remarks</t>
  </si>
  <si>
    <t>text</t>
  </si>
  <si>
    <t xml:space="preserve">  commission_rate_a,</t>
  </si>
  <si>
    <t>네오반정 80mg</t>
  </si>
  <si>
    <t>이븐메디칼</t>
  </si>
  <si>
    <t>318-67-00355</t>
  </si>
  <si>
    <t>이미자</t>
  </si>
  <si>
    <t>부산광역시 수영구 광안해변로 175, 1004호</t>
  </si>
  <si>
    <t>홍석윤</t>
  </si>
  <si>
    <t>SNU서울병원</t>
  </si>
  <si>
    <t>157-92-00844</t>
  </si>
  <si>
    <t>서울특별시 강서구 공항대로</t>
  </si>
  <si>
    <t>동보당약국</t>
  </si>
  <si>
    <t>331-05-02722</t>
  </si>
  <si>
    <t>8806538052526</t>
  </si>
  <si>
    <t>셀코빅스캡슐 200mg</t>
  </si>
  <si>
    <t>registered_by</t>
  </si>
  <si>
    <t>등록자 ID (외래키)</t>
  </si>
  <si>
    <t xml:space="preserve">  commission_rate_b,</t>
  </si>
  <si>
    <t>유니크팜</t>
  </si>
  <si>
    <t>106-41-51455</t>
  </si>
  <si>
    <t>이은정</t>
  </si>
  <si>
    <t>서울특별시 송파구 정의로7길 13, B동 706호</t>
  </si>
  <si>
    <t>바른길정형외과의원</t>
  </si>
  <si>
    <t>279-96-01817</t>
  </si>
  <si>
    <t>인천광역시 부평구 열우물로</t>
  </si>
  <si>
    <t>조은약국</t>
  </si>
  <si>
    <t>521-55-00472</t>
  </si>
  <si>
    <t>created_at</t>
  </si>
  <si>
    <t>timestamp with time zone</t>
  </si>
  <si>
    <t>timestamptz</t>
  </si>
  <si>
    <t xml:space="preserve">  standard_code,</t>
  </si>
  <si>
    <t>씨엠피월드</t>
  </si>
  <si>
    <t>319-62-00294</t>
  </si>
  <si>
    <t>김성철</t>
  </si>
  <si>
    <t>인천광역시 연수구 송도과학로70, 송도AT센터 114호</t>
  </si>
  <si>
    <t>중계퍼스트정형외과의원</t>
  </si>
  <si>
    <t>546-95-01549</t>
  </si>
  <si>
    <t>서울특별시 노원구 동일로</t>
  </si>
  <si>
    <t>민들레약국</t>
  </si>
  <si>
    <t>662-36-00656</t>
  </si>
  <si>
    <t>8806538052519</t>
  </si>
  <si>
    <t>updated_at</t>
  </si>
  <si>
    <t xml:space="preserve">  unit_packaging_desc,</t>
  </si>
  <si>
    <t>100정/PTP</t>
  </si>
  <si>
    <t>효바이오텍</t>
  </si>
  <si>
    <t>416-86-03846</t>
  </si>
  <si>
    <t>박효규</t>
  </si>
  <si>
    <t>서울특별시 송파구 송파대로 28길 24, 401~402호</t>
  </si>
  <si>
    <t>서울삼성호매실요양병원</t>
  </si>
  <si>
    <t>893-92-00275</t>
  </si>
  <si>
    <t>경기도 수원시 권선구 금곡로118번길</t>
  </si>
  <si>
    <t>메디칼우리약국</t>
  </si>
  <si>
    <t>458-15-01838</t>
  </si>
  <si>
    <t>178-94-00942</t>
  </si>
  <si>
    <t>055100040</t>
  </si>
  <si>
    <t>마곡중앙내과의원</t>
  </si>
  <si>
    <t>레보원정</t>
  </si>
  <si>
    <t xml:space="preserve">  unit_quantity,</t>
  </si>
  <si>
    <t>케이와이헬스케어</t>
  </si>
  <si>
    <t>446-72-00329</t>
  </si>
  <si>
    <t>남기열</t>
  </si>
  <si>
    <t>부산광역시 사상구 새벽로 131, 7동 349호</t>
  </si>
  <si>
    <t>평택삼성요양병원</t>
  </si>
  <si>
    <t>278-99-00757</t>
  </si>
  <si>
    <t>경기도 평택시 비전2로</t>
  </si>
  <si>
    <t>메디칼수정약국</t>
  </si>
  <si>
    <t>134-15-46230</t>
  </si>
  <si>
    <t>743-91-00556</t>
  </si>
  <si>
    <t>058800390</t>
  </si>
  <si>
    <t>삼성바른내과의원(강서)</t>
  </si>
  <si>
    <t>라피에스정 20mg</t>
  </si>
  <si>
    <t xml:space="preserve">  status,</t>
  </si>
  <si>
    <t>에이스파마</t>
  </si>
  <si>
    <t>차성철</t>
  </si>
  <si>
    <t>부산광역시 동래구 명륜로112번길 131, 4층</t>
  </si>
  <si>
    <t>단샘의원</t>
  </si>
  <si>
    <t>127-92-54640</t>
  </si>
  <si>
    <t>경기도 양주시 고읍로 10, (고읍동)</t>
  </si>
  <si>
    <t>다온약국</t>
  </si>
  <si>
    <t>731-26-00797</t>
  </si>
  <si>
    <t>8806538044125</t>
  </si>
  <si>
    <t>하이엘정 10mg</t>
  </si>
  <si>
    <t>653800020</t>
  </si>
  <si>
    <t xml:space="preserve">  remarks</t>
  </si>
  <si>
    <t>세진솔루션</t>
  </si>
  <si>
    <t>898-44-00376</t>
  </si>
  <si>
    <t>박성수</t>
  </si>
  <si>
    <t>대전광역시 서구 둔산대로117번길 66, 1동 925호</t>
  </si>
  <si>
    <t>삼성바른내과의원(길음)</t>
  </si>
  <si>
    <t>337-90-01450</t>
  </si>
  <si>
    <t>서울특별시 성북구 정릉로 364, 3층 (돈암동)</t>
  </si>
  <si>
    <t>뉴그랜드약국</t>
  </si>
  <si>
    <t>206-16-57742</t>
  </si>
  <si>
    <t>엔도케어약국</t>
  </si>
  <si>
    <t>603-11-18722</t>
  </si>
  <si>
    <t>부산광역시 서구 보수대로</t>
  </si>
  <si>
    <t>113-90-43553</t>
  </si>
  <si>
    <t>연세정내과의원</t>
  </si>
  <si>
    <t>네오스타정40/10mg</t>
  </si>
  <si>
    <t>위드원</t>
  </si>
  <si>
    <t>188-87-00752</t>
  </si>
  <si>
    <t>방성환</t>
  </si>
  <si>
    <t>경기도 남양주시 순화궁로339, 902호</t>
  </si>
  <si>
    <t>삼성바른내과의원(중계)</t>
  </si>
  <si>
    <t>678-97-00365</t>
  </si>
  <si>
    <t>서울특별시 노원구 한글비석로 270, 스카이타워 5층 (중계동)</t>
  </si>
  <si>
    <t>서진약국</t>
  </si>
  <si>
    <t>118-01-81922</t>
  </si>
  <si>
    <t>132-92-27072</t>
  </si>
  <si>
    <t>베스트정형외과의원(남양주)</t>
  </si>
  <si>
    <t>티에스약품</t>
  </si>
  <si>
    <t>119-86-74057</t>
  </si>
  <si>
    <t>박재상</t>
  </si>
  <si>
    <t>서울특별시 금천구 시흥대로 41길 75, 2층, 지하1층</t>
  </si>
  <si>
    <t>삼성편한내과의원(상계)</t>
  </si>
  <si>
    <t>590-92-01337</t>
  </si>
  <si>
    <t>서울특별시 노원구 동일로 1380, 상계동 국민은행 4층 (상계동)</t>
  </si>
  <si>
    <t>옥광약국</t>
  </si>
  <si>
    <t>113-12-43593</t>
  </si>
  <si>
    <t>238-92-00221</t>
  </si>
  <si>
    <t>서울삼성내과의원(여주)</t>
  </si>
  <si>
    <t>-- 데이터 입력 예시 (실제 데이터로 교체)</t>
  </si>
  <si>
    <t>30정/PTP</t>
  </si>
  <si>
    <t>지큐텍</t>
  </si>
  <si>
    <t>731-03-03005</t>
  </si>
  <si>
    <t>이규혁</t>
  </si>
  <si>
    <t>경기도 수원시 권선구 권선로694번길26, 101-803호</t>
  </si>
  <si>
    <t>서울삼성내과의원(동대문)</t>
  </si>
  <si>
    <t>892-91-01575</t>
  </si>
  <si>
    <t>서울특별시 동대문구 사가정로 80, 답십리 뉴타운 카운티 에비뉴 4층 (답십리동)</t>
  </si>
  <si>
    <t>엄마약국</t>
  </si>
  <si>
    <t>118-05-28134</t>
  </si>
  <si>
    <t>653800060</t>
  </si>
  <si>
    <t>('2025-05', '제품명1', 123456789, 1000, 45.0/100, 45.0/100, '1234567890123', '100정/병', 1, 'active', ''),</t>
  </si>
  <si>
    <t>파마코넬</t>
  </si>
  <si>
    <t>452-87-03252</t>
  </si>
  <si>
    <t>이정호</t>
  </si>
  <si>
    <t>경기도 화성시 동탄문화센터로61, 7층 702호 내 에이 707호</t>
  </si>
  <si>
    <t>서울연세의원(동대문)</t>
  </si>
  <si>
    <t>457-95-01157</t>
  </si>
  <si>
    <t>서울특별시 동대문구 이문로 188, 2,3층 (이문동)</t>
  </si>
  <si>
    <t>밸런스약국</t>
  </si>
  <si>
    <t>820-48-00537</t>
  </si>
  <si>
    <t>8806538044132</t>
  </si>
  <si>
    <t>('2025-05', '제품명2', 123456790, 2000, 50.0/100, 50.0/100, '1234567890124', '30정/PTP', 1, 'active', ''),</t>
  </si>
  <si>
    <t>네오스타정40/5mg</t>
  </si>
  <si>
    <t>제이엠메디칼</t>
  </si>
  <si>
    <t>173-10-01970</t>
  </si>
  <si>
    <t>김재명</t>
  </si>
  <si>
    <t>경기도 고양시 일산서구 일현로 47, 2층 204호</t>
  </si>
  <si>
    <t>서울위(WE)편한내과의원</t>
  </si>
  <si>
    <t>896-91-00883</t>
  </si>
  <si>
    <t>경기도 용인시 수지구 성복2로 92, 402호 (성복동)</t>
  </si>
  <si>
    <t>마음약국</t>
  </si>
  <si>
    <t>726-75-00416</t>
  </si>
  <si>
    <t>('2025-05', '제품명3', 123456791, 1500, 40.0/100, 42.0/100, '1234567890125', '60정/병', 1, 'active', '비고내용');</t>
  </si>
  <si>
    <t>오케이파마</t>
  </si>
  <si>
    <t>527-32-01276</t>
  </si>
  <si>
    <t>옥재봉</t>
  </si>
  <si>
    <t>부산광역시 사하구 다대로 473, 109동 1705호</t>
  </si>
  <si>
    <t>성모속튼튼내과의원</t>
  </si>
  <si>
    <t>150-93-00914</t>
  </si>
  <si>
    <t>경기도 포천시 소흘읍 봉솔로5길 27, 2층 202호</t>
  </si>
  <si>
    <t>새하늘약국</t>
  </si>
  <si>
    <t>416-05-90925</t>
  </si>
  <si>
    <t>645-95-01792</t>
  </si>
  <si>
    <t>강동세브란스내과의원</t>
  </si>
  <si>
    <t>우희</t>
  </si>
  <si>
    <t>367-88-01711</t>
  </si>
  <si>
    <t>김혜영</t>
  </si>
  <si>
    <t>충청북도 청주시 청원구 새터로35, 2층</t>
  </si>
  <si>
    <t>바른내과의원(의정부)</t>
  </si>
  <si>
    <t>127-96-13948</t>
  </si>
  <si>
    <t>경기도 의정부시 평화로 647</t>
  </si>
  <si>
    <t>제이에스팜</t>
  </si>
  <si>
    <t>333-24-00925</t>
  </si>
  <si>
    <t>지순희</t>
  </si>
  <si>
    <t>대전광역시 동구 용운로203 173동 402호</t>
  </si>
  <si>
    <t>양주삼성내과의원</t>
  </si>
  <si>
    <t>212-91-99841</t>
  </si>
  <si>
    <t>경기도 양주시 옥정로 214, 5층 502호 (옥정동)</t>
  </si>
  <si>
    <t>841-94-00486</t>
  </si>
  <si>
    <t>성모 척편한 신경외과의원</t>
  </si>
  <si>
    <t>네오스타정80/5mg</t>
  </si>
  <si>
    <t>명성약품</t>
  </si>
  <si>
    <t>116-08-11147</t>
  </si>
  <si>
    <t>한상훈</t>
  </si>
  <si>
    <t>창원시 마산 회원구 석전동6길 37, 202호</t>
  </si>
  <si>
    <t>이병철내과의원</t>
  </si>
  <si>
    <t>127-90-72741</t>
  </si>
  <si>
    <t>경기도 양주시 고암길 306-77, 황금프라자 303호(덕정동)</t>
  </si>
  <si>
    <t>사랑약국</t>
  </si>
  <si>
    <t>210-04-45451</t>
  </si>
  <si>
    <t>653800270</t>
  </si>
  <si>
    <t>라베리트정 10mg</t>
  </si>
  <si>
    <t>파믹스바이오</t>
  </si>
  <si>
    <t>333-88-02944</t>
  </si>
  <si>
    <t>최남희</t>
  </si>
  <si>
    <t>서울특별시 금천구 가산디지털1로 30, 2층 2013~2014호</t>
  </si>
  <si>
    <t>한사랑의원</t>
  </si>
  <si>
    <t>401-90-15274</t>
  </si>
  <si>
    <t>서울특별시 동대문구 한천로 55, 2,3층 (답십리동)</t>
  </si>
  <si>
    <t>보룡약국</t>
  </si>
  <si>
    <t>569-74-00437</t>
  </si>
  <si>
    <t>리멤버피부과의원</t>
  </si>
  <si>
    <t>633-01-01960</t>
  </si>
  <si>
    <t>8806538044033</t>
  </si>
  <si>
    <t>하이엘정 20mg</t>
  </si>
  <si>
    <t>-- 등록 결과 확인</t>
    <phoneticPr fontId="2" type="noConversion"/>
  </si>
  <si>
    <t>CS pharm 전주지사</t>
  </si>
  <si>
    <t>418-07-74610</t>
  </si>
  <si>
    <t>국봉건</t>
  </si>
  <si>
    <t>전주시 덕진구 아중로 180, 305동 1302호</t>
  </si>
  <si>
    <t>한우식내과의원</t>
  </si>
  <si>
    <t>564-92-01925</t>
  </si>
  <si>
    <t>서울특별시 광진구 천호대로 517, 201,202호 (중곡동, 리마크빌 군자)</t>
  </si>
  <si>
    <t>하늘약국</t>
  </si>
  <si>
    <t>205-55-64079</t>
  </si>
  <si>
    <t>비에스팜</t>
  </si>
  <si>
    <t>623-04-01004</t>
  </si>
  <si>
    <t>정충원</t>
  </si>
  <si>
    <t>전라북도 익산시 선화로69길</t>
  </si>
  <si>
    <t>덕소엔비의원</t>
  </si>
  <si>
    <t>132-27-40252</t>
  </si>
  <si>
    <t>경기도 남양주시 와부읍 덕소로 93, 5층 (희빌딩)</t>
  </si>
  <si>
    <t>샘약국</t>
  </si>
  <si>
    <t>868-16-00955</t>
  </si>
  <si>
    <t>653800320</t>
  </si>
  <si>
    <t>레바드린정 100mg</t>
  </si>
  <si>
    <r>
      <t>SELECT</t>
    </r>
    <r>
      <rPr>
        <sz val="10"/>
        <color rgb="FF444444"/>
        <rFont val="Consolas"/>
        <family val="3"/>
      </rPr>
      <t xml:space="preserve"> </t>
    </r>
  </si>
  <si>
    <t>네오텔미정 40mg</t>
  </si>
  <si>
    <t>베스트팜 익산지사</t>
  </si>
  <si>
    <t>464-29-00544</t>
  </si>
  <si>
    <t>윤미영</t>
  </si>
  <si>
    <t>전라북도 익산시 무왕로1195, 102동 3602호</t>
  </si>
  <si>
    <t>갈매우리내과의원</t>
  </si>
  <si>
    <t>753-96-00505</t>
  </si>
  <si>
    <t>경기도 구리시 갈매순환로 7, 에이스프라자 3층 1호 (갈매동)</t>
  </si>
  <si>
    <r>
      <t>  base_month</t>
    </r>
    <r>
      <rPr>
        <sz val="10"/>
        <color rgb="FF000000"/>
        <rFont val="Consolas"/>
        <family val="3"/>
      </rPr>
      <t>,</t>
    </r>
  </si>
  <si>
    <t>주식회사 에이스파마</t>
  </si>
  <si>
    <t>204-81-89829</t>
  </si>
  <si>
    <t>박재규</t>
  </si>
  <si>
    <t>서울특별시 송파구 새말로 109 에이스빌딩 7층</t>
  </si>
  <si>
    <t>강내과의원</t>
  </si>
  <si>
    <t>479-72-00014</t>
  </si>
  <si>
    <t>경기도 남양주시 와부읍 덕소로 214, (와부읍)</t>
  </si>
  <si>
    <t>참말로친절한약국</t>
  </si>
  <si>
    <t>501-28-79756</t>
  </si>
  <si>
    <r>
      <t>  product_name</t>
    </r>
    <r>
      <rPr>
        <sz val="10"/>
        <color rgb="FF000000"/>
        <rFont val="Consolas"/>
        <family val="3"/>
      </rPr>
      <t>,</t>
    </r>
  </si>
  <si>
    <t>구삼컴퍼니</t>
  </si>
  <si>
    <t>112-88-00131</t>
  </si>
  <si>
    <t>최낙종</t>
  </si>
  <si>
    <t>서울특별시 영등포구 경인로77길 14,3층</t>
  </si>
  <si>
    <t>고척으뜸내과의원</t>
  </si>
  <si>
    <t>174-98-01670</t>
  </si>
  <si>
    <t>서울특별시 구로구 경인로43길 49, B동 201호 (고척동, 고척아이파크)</t>
  </si>
  <si>
    <t>다모아약국</t>
  </si>
  <si>
    <t>217-16-21225</t>
  </si>
  <si>
    <r>
      <t>  insurance_code</t>
    </r>
    <r>
      <rPr>
        <sz val="10"/>
        <color rgb="FF000000"/>
        <rFont val="Consolas"/>
        <family val="3"/>
      </rPr>
      <t>,</t>
    </r>
  </si>
  <si>
    <t>제이제이메디칼</t>
  </si>
  <si>
    <t>528-31-00841</t>
  </si>
  <si>
    <t>김정현</t>
  </si>
  <si>
    <t>경기도 부천시 범인로 130-27 508동 204호</t>
  </si>
  <si>
    <t>더편한내과의원</t>
  </si>
  <si>
    <t>521-20-01969</t>
  </si>
  <si>
    <t>서울특별시 중랑구 상봉로 131, 2층 201-1호 (상봉동, 상봉 듀오트리스)</t>
  </si>
  <si>
    <t>노원하나약국</t>
  </si>
  <si>
    <t>342-33-01293</t>
  </si>
  <si>
    <t>8806538049823</t>
  </si>
  <si>
    <t>하이엘정 5mg</t>
  </si>
  <si>
    <r>
      <t>  price</t>
    </r>
    <r>
      <rPr>
        <sz val="10"/>
        <color rgb="FF000000"/>
        <rFont val="Consolas"/>
        <family val="3"/>
      </rPr>
      <t>,</t>
    </r>
  </si>
  <si>
    <t>네오텔미정 80mg</t>
  </si>
  <si>
    <t>아이케이팜</t>
  </si>
  <si>
    <t>363-68-00779</t>
  </si>
  <si>
    <t>박일규</t>
  </si>
  <si>
    <t>인천광역시 계양구 용종로2, 3층 312호</t>
  </si>
  <si>
    <t>한경선</t>
  </si>
  <si>
    <t>부천조은내과의원</t>
  </si>
  <si>
    <t>373-22-01160</t>
  </si>
  <si>
    <t>경기도 부천시 소사구 경인로 511, 4층 일부호 (괴안동)</t>
  </si>
  <si>
    <t>바른약국</t>
  </si>
  <si>
    <t>147-56-00529</t>
  </si>
  <si>
    <t>653800341</t>
  </si>
  <si>
    <t>레보트로시럽 500mL</t>
  </si>
  <si>
    <r>
      <t>  commission_rate_a</t>
    </r>
    <r>
      <rPr>
        <sz val="10"/>
        <color rgb="FF000000"/>
        <rFont val="Consolas"/>
        <family val="3"/>
      </rPr>
      <t>,</t>
    </r>
  </si>
  <si>
    <t>프랜즈팜</t>
  </si>
  <si>
    <t>210-28-95845</t>
  </si>
  <si>
    <t>홍석미</t>
  </si>
  <si>
    <t>인천광역시 계양구 아나지로 332, 201동 308호</t>
  </si>
  <si>
    <t>삼성맑은내과의원</t>
  </si>
  <si>
    <t>221-93-32829</t>
  </si>
  <si>
    <t>서울특별시 중구 퇴계로 385, 준타워 7층 (흥인동)</t>
  </si>
  <si>
    <t>행복한정약국</t>
  </si>
  <si>
    <t>118-33-01496</t>
  </si>
  <si>
    <r>
      <t>  commission_rate_b</t>
    </r>
    <r>
      <rPr>
        <sz val="10"/>
        <color rgb="FF000000"/>
        <rFont val="Consolas"/>
        <family val="3"/>
      </rPr>
      <t>,</t>
    </r>
  </si>
  <si>
    <t>라온팜</t>
  </si>
  <si>
    <t>474-86-00296</t>
  </si>
  <si>
    <t>홍성표</t>
  </si>
  <si>
    <t>경기도 수원시 권선구 경수대로193. 801,802호</t>
  </si>
  <si>
    <t>김정후</t>
  </si>
  <si>
    <t>삼성바른내과의원(구로)</t>
  </si>
  <si>
    <t>685-92-01713</t>
  </si>
  <si>
    <t>서울특별시 구로구 가마산로 246, 대신빌딩 3층 (구로동)</t>
  </si>
  <si>
    <t>혜중약국</t>
  </si>
  <si>
    <t>880-14-02338</t>
  </si>
  <si>
    <t>653800360</t>
  </si>
  <si>
    <t>레오빌정 25mg</t>
  </si>
  <si>
    <r>
      <t>  standard_code</t>
    </r>
    <r>
      <rPr>
        <sz val="10"/>
        <color rgb="FF000000"/>
        <rFont val="Consolas"/>
        <family val="3"/>
      </rPr>
      <t>,</t>
    </r>
  </si>
  <si>
    <t>에스지사이언스</t>
  </si>
  <si>
    <t>440-81-03238</t>
  </si>
  <si>
    <t>송수영</t>
  </si>
  <si>
    <t>경기도 오산시 독산성로 425, 508호</t>
  </si>
  <si>
    <t>삼성바른내과의원(창신)</t>
  </si>
  <si>
    <t>667-99-00199</t>
  </si>
  <si>
    <t>서울특별시 종로구 지봉로 37-1, 2층 (창신동)</t>
  </si>
  <si>
    <t>가정약국</t>
  </si>
  <si>
    <t>769-03-01583</t>
  </si>
  <si>
    <t>8806538049830</t>
  </si>
  <si>
    <t>653800440</t>
  </si>
  <si>
    <t>리노스틴서방캡슐</t>
  </si>
  <si>
    <t>  status</t>
  </si>
  <si>
    <t>다이뉴시드정 480mg</t>
  </si>
  <si>
    <t>에스디피씨</t>
  </si>
  <si>
    <t>736-88-01955</t>
  </si>
  <si>
    <t>차상준</t>
  </si>
  <si>
    <t>경기도 남양주시 홍유릉로275-25</t>
  </si>
  <si>
    <t>삼성박내과의원</t>
  </si>
  <si>
    <t>137-98-41329</t>
  </si>
  <si>
    <t>경기도 용인시 수지구 성복2로 51, 데이파크 A동 302호 (성복동)</t>
  </si>
  <si>
    <t>기린약국</t>
  </si>
  <si>
    <t>854-55-00504</t>
  </si>
  <si>
    <r>
      <t>FROM</t>
    </r>
    <r>
      <rPr>
        <sz val="10"/>
        <color rgb="FF444444"/>
        <rFont val="Consolas"/>
        <family val="3"/>
      </rPr>
      <t xml:space="preserve"> products </t>
    </r>
  </si>
  <si>
    <t>이음메디컬</t>
  </si>
  <si>
    <t>741-81-01074</t>
  </si>
  <si>
    <t>정해웅</t>
  </si>
  <si>
    <t>서울특별시 강서구 양천로30길 123-28 마곡NH타워 4층</t>
  </si>
  <si>
    <t>삼성베스트내과의원(동대문)</t>
  </si>
  <si>
    <t>848-93-01591</t>
  </si>
  <si>
    <t>서울특별시 동대문구 답십리로 9, 5층 (전농동)</t>
  </si>
  <si>
    <t>송우늘푸른약국</t>
  </si>
  <si>
    <t>127-42-33000</t>
  </si>
  <si>
    <t>653800570</t>
  </si>
  <si>
    <t>메코민캡슐</t>
  </si>
  <si>
    <r>
      <t>WHERE</t>
    </r>
    <r>
      <rPr>
        <sz val="10"/>
        <color rgb="FF444444"/>
        <rFont val="Consolas"/>
        <family val="3"/>
      </rPr>
      <t xml:space="preserve"> base_month </t>
    </r>
    <r>
      <rPr>
        <sz val="10"/>
        <color rgb="FF778899"/>
        <rFont val="Consolas"/>
        <family val="3"/>
      </rPr>
      <t>=</t>
    </r>
    <r>
      <rPr>
        <sz val="10"/>
        <color rgb="FF444444"/>
        <rFont val="Consolas"/>
        <family val="3"/>
      </rPr>
      <t xml:space="preserve"> </t>
    </r>
    <r>
      <rPr>
        <sz val="10"/>
        <color rgb="FF24B47E"/>
        <rFont val="Consolas"/>
        <family val="3"/>
      </rPr>
      <t>'2025-05'</t>
    </r>
  </si>
  <si>
    <t>서원파마</t>
  </si>
  <si>
    <t>709-81-02424</t>
  </si>
  <si>
    <t>이삼열</t>
  </si>
  <si>
    <t>서울특별시 구로구 디지털로31길41 407호</t>
  </si>
  <si>
    <t>삼성보스톤내과의원</t>
  </si>
  <si>
    <t>647-40-00595</t>
  </si>
  <si>
    <t>서울특별시 종로구 종로 261, 3,4,5층 (종로6가)</t>
  </si>
  <si>
    <t>은혜약국(포천)</t>
  </si>
  <si>
    <t>711-54-00122</t>
  </si>
  <si>
    <t>108-90-83228</t>
  </si>
  <si>
    <t>653800580</t>
  </si>
  <si>
    <t>강남성모내과의원</t>
  </si>
  <si>
    <t>메토르민정</t>
  </si>
  <si>
    <r>
      <t>ORDER</t>
    </r>
    <r>
      <rPr>
        <sz val="10"/>
        <color rgb="FF444444"/>
        <rFont val="Consolas"/>
        <family val="3"/>
      </rPr>
      <t xml:space="preserve"> BY product_name</t>
    </r>
    <r>
      <rPr>
        <sz val="10"/>
        <color rgb="FF000000"/>
        <rFont val="Consolas"/>
        <family val="3"/>
      </rPr>
      <t>;</t>
    </r>
  </si>
  <si>
    <t>디누보패취10</t>
  </si>
  <si>
    <t>한화트레이딩</t>
  </si>
  <si>
    <t>636-87-00343</t>
  </si>
  <si>
    <t>이용석</t>
  </si>
  <si>
    <t>경기도 부천시 송내대로 265번길53 보람시티프라자 5층 501호~502호</t>
  </si>
  <si>
    <t>삼성탑내과의원(부천)</t>
  </si>
  <si>
    <t>377-91-00645</t>
  </si>
  <si>
    <t>경기도 부천시 원미구 길주로 183, 영라이프빌딩 701,501,502,505호 (중동)</t>
  </si>
  <si>
    <t>(구) 히스마레</t>
  </si>
  <si>
    <t>미건메디컬약국</t>
  </si>
  <si>
    <t>216-40-21436</t>
  </si>
  <si>
    <t>653800630</t>
  </si>
  <si>
    <t>미디아정 2mg</t>
  </si>
  <si>
    <t>1매/포</t>
  </si>
  <si>
    <t>바이오엔피</t>
  </si>
  <si>
    <t>807-81-02539</t>
  </si>
  <si>
    <t>서웅기</t>
  </si>
  <si>
    <t>대구광역시 북구 침산로21길 23, 오피스텔동 806호</t>
  </si>
  <si>
    <t>삼성훈내과의원</t>
  </si>
  <si>
    <t>132-92-73315</t>
  </si>
  <si>
    <t>경기도 구리시 체육관로80번길 9, 302호 (수택동, 씨앤씨빌딩)</t>
  </si>
  <si>
    <t>길약국</t>
  </si>
  <si>
    <t>127-25-23524</t>
  </si>
  <si>
    <t>교현충일약국(충북충주시)</t>
  </si>
  <si>
    <t>303-04-88145</t>
  </si>
  <si>
    <t>충청북도 충주시 광명1길 2 (교현동)</t>
  </si>
  <si>
    <t>8806538015149</t>
  </si>
  <si>
    <t>신일폴산정 1mg</t>
  </si>
  <si>
    <t>30매/통</t>
  </si>
  <si>
    <t>팜코</t>
  </si>
  <si>
    <t>713-88-01326</t>
  </si>
  <si>
    <t>김수일</t>
  </si>
  <si>
    <t>경기도 고양시 덕양구 청초로10, 비동 1101호</t>
  </si>
  <si>
    <t>수유탑내과의원</t>
  </si>
  <si>
    <t>326-93-01747</t>
  </si>
  <si>
    <t>서울특별시 강북구 도봉로 333, 정우빌딩 4층 (수유동)</t>
  </si>
  <si>
    <t>메디슨약국</t>
  </si>
  <si>
    <t>778-56-00435</t>
  </si>
  <si>
    <t>백두산약국(원주시)</t>
  </si>
  <si>
    <t>224-07-28281</t>
  </si>
  <si>
    <t>강원도 원주시 일산로 23 (일산동)</t>
  </si>
  <si>
    <t>653800900</t>
  </si>
  <si>
    <t>신노바핀정 5mg</t>
  </si>
  <si>
    <t>30매/포</t>
  </si>
  <si>
    <t>노바힐스</t>
  </si>
  <si>
    <t>175-81-01409</t>
  </si>
  <si>
    <t>김대성</t>
  </si>
  <si>
    <t>서울특별시 영등포구 양평로30길 22, 별관 206호</t>
  </si>
  <si>
    <t>연세도곡내과의원</t>
  </si>
  <si>
    <t>641-96-01496</t>
  </si>
  <si>
    <t>경기도 남양주시 와부읍 덕소로 226, 골드타워 4층</t>
  </si>
  <si>
    <t>나무약국</t>
  </si>
  <si>
    <t>812-17-02151</t>
  </si>
  <si>
    <t>청기와약국</t>
  </si>
  <si>
    <t>717-16-00754</t>
  </si>
  <si>
    <t>경상북도 문경시 문경읍 주흘로 41 (하리)</t>
  </si>
  <si>
    <t>8806538014265</t>
  </si>
  <si>
    <t>신일브롬헥신염산염정 8mg</t>
  </si>
  <si>
    <t>디누보패취5</t>
  </si>
  <si>
    <t>에스디메디컬</t>
  </si>
  <si>
    <t>105-87-94648</t>
  </si>
  <si>
    <t>장상도</t>
  </si>
  <si>
    <t>경기도 고양시 일산동구 무궁화로 32-23,우림보보카운티2 2층</t>
  </si>
  <si>
    <t>연세의원</t>
  </si>
  <si>
    <t>132-90-66649</t>
  </si>
  <si>
    <t>경기도 남양주시 평내로29번길 49, 엠투프라자 3층 304호</t>
  </si>
  <si>
    <t>프라자약국</t>
  </si>
  <si>
    <t>131-18-81355</t>
  </si>
  <si>
    <t>동해약국(원주시인동)</t>
  </si>
  <si>
    <t>511-20-16577</t>
  </si>
  <si>
    <t>강원도 원주시 중앙로 6 (인동)</t>
  </si>
  <si>
    <t>653801090</t>
  </si>
  <si>
    <t>신일트리메부틴말레산염정 100mg</t>
  </si>
  <si>
    <t>한백메디칼</t>
  </si>
  <si>
    <t>411-20-16184</t>
  </si>
  <si>
    <t>이재철</t>
  </si>
  <si>
    <t>경기도 하남시 미사강변서로25, 9101호</t>
  </si>
  <si>
    <t>튼튼내과의원</t>
  </si>
  <si>
    <t>369-93-00202</t>
  </si>
  <si>
    <t>서울특별시 종로구 종로 293, 5층 (창신동, 하나저축은행)</t>
  </si>
  <si>
    <t>행복한약국</t>
  </si>
  <si>
    <t>504-42-00477</t>
  </si>
  <si>
    <t>보경약국(충북충주)</t>
  </si>
  <si>
    <t>303-06-57364</t>
  </si>
  <si>
    <t>충청북도 충주시 중앙로 49 (문화동)</t>
  </si>
  <si>
    <t>휴그린</t>
  </si>
  <si>
    <t>138-81-87015</t>
  </si>
  <si>
    <t>김성수</t>
  </si>
  <si>
    <t>경기도 안양시 동안구 학의로 250, 907호</t>
  </si>
  <si>
    <t>건강그린내과의원</t>
  </si>
  <si>
    <t>110-92-22927</t>
  </si>
  <si>
    <t>서울특별시 은평구 연서로 216, (대조동)</t>
  </si>
  <si>
    <t>메디팜동아약국</t>
  </si>
  <si>
    <t>218-22-08527</t>
  </si>
  <si>
    <t>서탄약국(평택서탄면)</t>
  </si>
  <si>
    <t>340-32-01441</t>
  </si>
  <si>
    <t>경기도 평택시 금암3길 1 105호 (서탄면)</t>
  </si>
  <si>
    <t>8806538010977</t>
  </si>
  <si>
    <t>653801100</t>
  </si>
  <si>
    <t>신일트리메부틴말레산염정 200mg</t>
  </si>
  <si>
    <t>드리머스</t>
  </si>
  <si>
    <t>316-88-03502</t>
  </si>
  <si>
    <t>송원모</t>
  </si>
  <si>
    <t>경기도 안양시 동안구 흥인대로 427번길 38, 성지스타위드 1315호</t>
  </si>
  <si>
    <t>다나아정형외과의원</t>
  </si>
  <si>
    <t>444-96-01065</t>
  </si>
  <si>
    <t>경기도 용인시 수지구 성복2로 92, 3층 301~2호 (성복동)</t>
  </si>
  <si>
    <t>군자여기약국</t>
  </si>
  <si>
    <t>758-19-00585</t>
  </si>
  <si>
    <t>세아온누리약국(문경모전동)</t>
  </si>
  <si>
    <t>638-12-02811</t>
  </si>
  <si>
    <t>경상북도 문경시 매봉4길 24-1 (모전동)</t>
  </si>
  <si>
    <t>디멘케어정 10mg</t>
  </si>
  <si>
    <t>제이씨멤버스</t>
  </si>
  <si>
    <t>877-87-03539</t>
  </si>
  <si>
    <t>정원희</t>
  </si>
  <si>
    <t>경기도 안산시 단원구 고잔1길 76, 5층 508호</t>
  </si>
  <si>
    <t>당신의내과의원</t>
  </si>
  <si>
    <t>144-93-01577</t>
  </si>
  <si>
    <t>서울특별시 성동구 아차산로7길 15-1, 제이제이빌딩 1~2층 (성수동2가)</t>
  </si>
  <si>
    <t>푸른온누리약국</t>
  </si>
  <si>
    <t>206-15-38831</t>
  </si>
  <si>
    <t>동대약국</t>
  </si>
  <si>
    <t>258-10-02571</t>
  </si>
  <si>
    <t>부산광역시 서구 대신공원로 25 1층 (서대신동3가)</t>
  </si>
  <si>
    <t>경기도 남양주시 두물로11번길 40-40, 402호</t>
  </si>
  <si>
    <t>덕은탑이비인후과의원</t>
  </si>
  <si>
    <t>657-96-01512</t>
  </si>
  <si>
    <t>경기도 고양시 덕양구 으뜸로 130, 위프라임트윈타워 305호~308호 (덕은동)</t>
  </si>
  <si>
    <t>보원약국</t>
  </si>
  <si>
    <t>132-10-27436</t>
  </si>
  <si>
    <t>팜브릿지</t>
  </si>
  <si>
    <t>292-81-03022</t>
  </si>
  <si>
    <t>손동호</t>
  </si>
  <si>
    <t>경기도 고양시 덕양구 권율대로 656, 1706호</t>
  </si>
  <si>
    <t>부천삼성정형외과의원</t>
  </si>
  <si>
    <t>680-99-00891</t>
  </si>
  <si>
    <t>경기도 부천시 원미구 부천로 108, (원미동, 참솔빌딩)</t>
  </si>
  <si>
    <t>와부약국</t>
  </si>
  <si>
    <t>132-05-62502</t>
  </si>
  <si>
    <t>새평화약국</t>
  </si>
  <si>
    <t>667-08-02210</t>
  </si>
  <si>
    <t>대구광역시 동구 아양로15길 2 1층 (신암동)</t>
  </si>
  <si>
    <t>8806538017259</t>
  </si>
  <si>
    <t>신일피리독신정 50mg</t>
  </si>
  <si>
    <t>653801190</t>
  </si>
  <si>
    <t>신일세티리진정</t>
  </si>
  <si>
    <t>디멘케어정 5mg</t>
  </si>
  <si>
    <t>하우메디웍스</t>
  </si>
  <si>
    <t>306-87-02566</t>
  </si>
  <si>
    <t>김영재</t>
  </si>
  <si>
    <t>경기도 의정부시 문충로74, B동 1014호</t>
  </si>
  <si>
    <t>삼성탑내과의원안양</t>
  </si>
  <si>
    <t>693-99-01367</t>
  </si>
  <si>
    <t>경기도 안양시 동안구 시민대로 175, 동안프라자빌딩 701,702,703,704,708,709호 (비산동)</t>
  </si>
  <si>
    <t>시티약국</t>
  </si>
  <si>
    <t>186-25-01005</t>
  </si>
  <si>
    <t>새한솔약국</t>
  </si>
  <si>
    <t>522-20-01512</t>
  </si>
  <si>
    <t>부산광역시 중구 동영로 4 (동광동5가)</t>
  </si>
  <si>
    <t>8806538059518</t>
  </si>
  <si>
    <t>레보트로서방정</t>
  </si>
  <si>
    <t>653801210</t>
  </si>
  <si>
    <t>신일세파클러수화물캡슐</t>
  </si>
  <si>
    <t>마커스</t>
  </si>
  <si>
    <t>573-81-01409</t>
  </si>
  <si>
    <t>조삼례</t>
  </si>
  <si>
    <t>경기도 부천시 원미구 부일로199번길 21 4층 401호</t>
  </si>
  <si>
    <t>서울아산류마최내과의원</t>
  </si>
  <si>
    <t>287-92-01770</t>
  </si>
  <si>
    <t>경기도 부천시 원미구 길주로 199, 굿모닝프라자 204,205,206호 (중동)</t>
  </si>
  <si>
    <t>나은누리약국</t>
  </si>
  <si>
    <t>108-37-51610</t>
  </si>
  <si>
    <t>성모온누리약국</t>
  </si>
  <si>
    <t>621-11-63695</t>
  </si>
  <si>
    <t>부산광역시 중구 동영로 6 (동광동5가)</t>
  </si>
  <si>
    <t>굿모닝엠티에스</t>
  </si>
  <si>
    <t>556-87-02763</t>
  </si>
  <si>
    <t>남정환</t>
  </si>
  <si>
    <t>경상남도 진주시 범골로54번길 30-9, 주1동 비703호</t>
  </si>
  <si>
    <t>속속린내과의원</t>
  </si>
  <si>
    <t>582-37-01230</t>
  </si>
  <si>
    <t>경기도 성남시 분당구 동판교로 61, 자유퍼스트프라자2 601, 602, 603호 (백현동)</t>
  </si>
  <si>
    <t>정화약국</t>
  </si>
  <si>
    <t>132-05-66148</t>
  </si>
  <si>
    <t>성모정문약국</t>
  </si>
  <si>
    <t>482-14-01789</t>
  </si>
  <si>
    <t>부산광역시 남구 용호로 267 1층 (용호동)</t>
  </si>
  <si>
    <t>제이앤티메디칼</t>
  </si>
  <si>
    <t>401-88-02096</t>
  </si>
  <si>
    <t>이유진</t>
  </si>
  <si>
    <t>경기도 남양주시 순화궁로 249, M동 7층 701호</t>
  </si>
  <si>
    <t>연세우리내과의원</t>
  </si>
  <si>
    <t>117-97-01312</t>
  </si>
  <si>
    <t>경기도 시흥시 배곧3로 86, 센터프라자2 3층 301호~302호 (배곧동)</t>
  </si>
  <si>
    <t>더푸른약국</t>
  </si>
  <si>
    <t>243-04-02786</t>
  </si>
  <si>
    <t>우리약국</t>
  </si>
  <si>
    <t>344-21-02301</t>
  </si>
  <si>
    <t>부산광역시 중구 중구로 113 (대청동4가)</t>
  </si>
  <si>
    <t>653801310</t>
  </si>
  <si>
    <t>신일슈도에페드린정 60mg</t>
  </si>
  <si>
    <t>28정/PTP</t>
  </si>
  <si>
    <t>유메디</t>
  </si>
  <si>
    <t>259-81-02614</t>
  </si>
  <si>
    <t>최영진</t>
  </si>
  <si>
    <t>서울특별시 서초구 나루터로 69, 607호</t>
  </si>
  <si>
    <t>의료법인서준의료재단예천권병원</t>
  </si>
  <si>
    <t>228-82-02276</t>
  </si>
  <si>
    <t>경상북도 예천군 예천읍 시장로 136, (예천읍)</t>
  </si>
  <si>
    <t>은혜온누리약국</t>
  </si>
  <si>
    <t>117-09-81435</t>
  </si>
  <si>
    <t>28정/Alu-Alu</t>
  </si>
  <si>
    <t>루다메디스트림</t>
  </si>
  <si>
    <t>498-88-02902</t>
  </si>
  <si>
    <t>임충용</t>
  </si>
  <si>
    <t>서울특별시 성동구 왕십리로 125, 7층 701호</t>
  </si>
  <si>
    <t>힘내라내과의원</t>
  </si>
  <si>
    <t>204-93-46371</t>
  </si>
  <si>
    <t>서울특별시 성동구 아차산로 113, 삼진빌딩 3층 301,302호 (성수동2가)</t>
  </si>
  <si>
    <t>씨엘약국</t>
  </si>
  <si>
    <t>230-20-01796</t>
  </si>
  <si>
    <t>058800390</t>
    <phoneticPr fontId="2" type="noConversion"/>
  </si>
  <si>
    <t>에스비오</t>
  </si>
  <si>
    <t>511-88-01303</t>
  </si>
  <si>
    <t>서재명</t>
  </si>
  <si>
    <t>경기도 부천시 원미구 길주로 284, 613호, 614호, 615호</t>
  </si>
  <si>
    <t>88신경외과의원</t>
  </si>
  <si>
    <t>687-96-01191</t>
  </si>
  <si>
    <t>서울특별시 영등포구 도림로 144, 88월드타워 4층 (대림동)</t>
  </si>
  <si>
    <t>상봉도담약국</t>
  </si>
  <si>
    <t>858-07-02880</t>
  </si>
  <si>
    <t>일신약국</t>
  </si>
  <si>
    <t>476-35-00363</t>
  </si>
  <si>
    <t>부산광역시 중구 동영로 6-1 (동광동5가)</t>
  </si>
  <si>
    <t>8806538000626</t>
  </si>
  <si>
    <t>미르팜</t>
  </si>
  <si>
    <t>729-86-00629</t>
  </si>
  <si>
    <t>차상용</t>
  </si>
  <si>
    <t>부산광역시 금정구 금강로700</t>
  </si>
  <si>
    <t>굿모닝내과의원</t>
  </si>
  <si>
    <t>210-90-99815</t>
  </si>
  <si>
    <t>서울특별시 강북구 한천로105길 7, 2층 (번동)</t>
  </si>
  <si>
    <t>역곡큰약국</t>
  </si>
  <si>
    <t>840-29-00786</t>
  </si>
  <si>
    <t>653801340</t>
  </si>
  <si>
    <t>신일아시클로버정</t>
  </si>
  <si>
    <t>엠씨앤디</t>
  </si>
  <si>
    <t>693-81-00140</t>
  </si>
  <si>
    <t>엄준용</t>
  </si>
  <si>
    <t>경기도 안양시 만안구 덕천로 152번길 안양아이에스비즈타워센트럴 7층 707호</t>
  </si>
  <si>
    <t>현대병원(남양주)</t>
  </si>
  <si>
    <t>132-22-76546</t>
  </si>
  <si>
    <t>경기도 남양주시 진접읍 봉현로 21, (진접읍)</t>
  </si>
  <si>
    <t>우정약국</t>
  </si>
  <si>
    <t>121-05-59685</t>
  </si>
  <si>
    <t>정문약국</t>
  </si>
  <si>
    <t>502-43-20377</t>
  </si>
  <si>
    <t>대구광역시 동구 아양로 110 (신암동)</t>
  </si>
  <si>
    <t>비에스메디칼</t>
  </si>
  <si>
    <t>635-81-02967</t>
  </si>
  <si>
    <t>정봉섭</t>
  </si>
  <si>
    <t>부산광역시 남구 수영로 312, 1305호</t>
  </si>
  <si>
    <t>늘푸른정형외과의원</t>
  </si>
  <si>
    <t>610-95-11576</t>
  </si>
  <si>
    <t>경기도 군포시 금산로22번길 6, 태을빌딩 4층 401,402호 (금정동)</t>
  </si>
  <si>
    <t>안약국</t>
  </si>
  <si>
    <t>123-37-04208</t>
  </si>
  <si>
    <t>포항성모병원</t>
  </si>
  <si>
    <t>506-82-00896</t>
  </si>
  <si>
    <t>경상북도 포항시 남구 대잠동길 17 (대잠동)</t>
  </si>
  <si>
    <t>653801351</t>
  </si>
  <si>
    <t>신일아시클로버크림</t>
  </si>
  <si>
    <t>에스디코아</t>
  </si>
  <si>
    <t>489-88-00915</t>
  </si>
  <si>
    <t>김광식</t>
  </si>
  <si>
    <t>경기도 의왕시 경수대로 257, 220호</t>
  </si>
  <si>
    <t>의료법인성화의료재단대한병원</t>
  </si>
  <si>
    <t>210-82-06271</t>
  </si>
  <si>
    <t>서울특별시 강북구 도봉로 301, (수유동, 대한병원)</t>
  </si>
  <si>
    <t>201-10-44954</t>
  </si>
  <si>
    <t>해성대학약국</t>
  </si>
  <si>
    <t>402-31-51655</t>
  </si>
  <si>
    <t>대구광역시 남구 두류공원로17길 16 (대명동)</t>
  </si>
  <si>
    <t>055100040</t>
    <phoneticPr fontId="2" type="noConversion"/>
  </si>
  <si>
    <t>효성헬스케어</t>
  </si>
  <si>
    <t>895-88-01647</t>
  </si>
  <si>
    <t>김성주</t>
  </si>
  <si>
    <t>서울특별시 은평구 진관3로32 B동 3층 302호</t>
  </si>
  <si>
    <t>드림메디임승길내과의원</t>
  </si>
  <si>
    <t>354-90-00999</t>
  </si>
  <si>
    <t>경기도 수원시 장안구 정조로 925, 2층 (영화동)</t>
  </si>
  <si>
    <t>대해약국</t>
  </si>
  <si>
    <t>105-14-72937</t>
  </si>
  <si>
    <t>653801370</t>
  </si>
  <si>
    <t>300정/병</t>
  </si>
  <si>
    <t>메디링크</t>
  </si>
  <si>
    <t>577-87-02270</t>
  </si>
  <si>
    <t>이정희</t>
  </si>
  <si>
    <t>경기도 성남시 분당구 판교역로 221, 1층</t>
  </si>
  <si>
    <t>라파가정의학과의원</t>
  </si>
  <si>
    <t>709-32-00748</t>
  </si>
  <si>
    <t>경기도 의정부시 비우로 110, 2층 (녹양동)</t>
  </si>
  <si>
    <t>온누리좋은약국</t>
  </si>
  <si>
    <t>113-19-46395</t>
  </si>
  <si>
    <t>[성산] 제일약국</t>
  </si>
  <si>
    <t>616-19-10436</t>
  </si>
  <si>
    <t>제주특별자치도 서귀포시 동류암로36번길 23 (성산읍)</t>
  </si>
  <si>
    <t>엠디파머</t>
  </si>
  <si>
    <t>196-87-02047</t>
  </si>
  <si>
    <t>이효정</t>
  </si>
  <si>
    <t>서울특별시 금천구 디지털로10길 37 제13층 1301호</t>
  </si>
  <si>
    <t>명성의원</t>
  </si>
  <si>
    <t>121-91-05241</t>
  </si>
  <si>
    <t>경기도 수원시 장안구 장안로125번길 3, (정자동)</t>
  </si>
  <si>
    <t>바다약국</t>
  </si>
  <si>
    <t>113-07-57604</t>
  </si>
  <si>
    <t>신바이오텍주식회사</t>
  </si>
  <si>
    <t>320-81-00709</t>
  </si>
  <si>
    <t>곽미향</t>
  </si>
  <si>
    <t>서울특별시 관악구 참숯1길 14 201호</t>
  </si>
  <si>
    <t>삼성플러스내과</t>
  </si>
  <si>
    <t>398-91-01879</t>
  </si>
  <si>
    <t>경기도 안양시 동안구 흥안대로 524 삼우빌딩 3층</t>
  </si>
  <si>
    <t>봄약국</t>
  </si>
  <si>
    <t>132-23-42441</t>
  </si>
  <si>
    <t>8806538021010</t>
  </si>
  <si>
    <t>에이낙정</t>
  </si>
  <si>
    <t>주식회사 에이치팜</t>
  </si>
  <si>
    <t>206-88-01639</t>
  </si>
  <si>
    <t>채창훈</t>
  </si>
  <si>
    <t>경기도 용인시 수지구 신수로 805, 5층</t>
  </si>
  <si>
    <t>서울류내과의원</t>
  </si>
  <si>
    <t>370-52-00887</t>
  </si>
  <si>
    <t>주소서울특별시 강북구 한천로 1120, 영우빌딩 2층 (수유동)</t>
  </si>
  <si>
    <t>정다운약국</t>
  </si>
  <si>
    <t>222-53-00310</t>
  </si>
  <si>
    <t>653801380</t>
  </si>
  <si>
    <t>주식회사 팜트리</t>
  </si>
  <si>
    <t>646-87-02009</t>
  </si>
  <si>
    <t>여운영</t>
  </si>
  <si>
    <t>경기도 성남시 중원구 사기막골로 99, 10층 1014호</t>
  </si>
  <si>
    <t>서울삼성내과</t>
  </si>
  <si>
    <t>321-95-01178</t>
  </si>
  <si>
    <t>서울특별시 영등포구 도림로 135, 건설빌딩 7층 701호</t>
  </si>
  <si>
    <t>태광약국</t>
  </si>
  <si>
    <t>611-03-29657</t>
  </si>
  <si>
    <t>이와이팜</t>
  </si>
  <si>
    <t>611-88-02878</t>
  </si>
  <si>
    <t>김상대</t>
  </si>
  <si>
    <t>경기도 의정부시 새말로 11, 2층 204호</t>
  </si>
  <si>
    <t>서울원내과의원</t>
  </si>
  <si>
    <t>899-91-01182</t>
  </si>
  <si>
    <t>경기도 안양시 동안구 흥안대로 527, 스타타워빌딩 5층 (관양동)</t>
  </si>
  <si>
    <t>데이파크약국</t>
  </si>
  <si>
    <t>129-33-18546</t>
  </si>
  <si>
    <t>8806538021133</t>
  </si>
  <si>
    <t>에페릭스정</t>
  </si>
  <si>
    <t>653801400</t>
  </si>
  <si>
    <t>신일엠정 500mg</t>
  </si>
  <si>
    <t>서울메디원</t>
  </si>
  <si>
    <t>138-81-91839</t>
  </si>
  <si>
    <t>박주한</t>
  </si>
  <si>
    <t>경기도 안양시 동안구 관약대로 354, 3층 301호</t>
  </si>
  <si>
    <t>서초베스트외과의원</t>
  </si>
  <si>
    <t>818-44-00763</t>
  </si>
  <si>
    <t>서울특별시 서초구 효령로 237, 202호 (서초동, 서초한신리빙타워)</t>
  </si>
  <si>
    <t>봄날약국</t>
  </si>
  <si>
    <t>510-21-66635</t>
  </si>
  <si>
    <t>벤탑코퍼레이션</t>
  </si>
  <si>
    <t>264-81-09865</t>
  </si>
  <si>
    <t>김규이</t>
  </si>
  <si>
    <t>서울특별시 송파구 법원로 114, B동 5층 503호</t>
  </si>
  <si>
    <t>신윤수내과의원</t>
  </si>
  <si>
    <t>639-92-00986</t>
  </si>
  <si>
    <t>경기도 용인시 처인구 금령로 30, 2층일부 3층 (김량장동)</t>
  </si>
  <si>
    <t>민중약국</t>
  </si>
  <si>
    <t>208-32-21686</t>
  </si>
  <si>
    <t>메디셀</t>
  </si>
  <si>
    <t>602-20-52883</t>
  </si>
  <si>
    <t>김영기</t>
  </si>
  <si>
    <t>경기도 화성시 동탄대로6길 13, B202호</t>
  </si>
  <si>
    <t>신일병원</t>
  </si>
  <si>
    <t>210-96-07113</t>
  </si>
  <si>
    <t>서울특별시 강북구 덕릉로 73, (수유동)</t>
  </si>
  <si>
    <t>종로밝은약국</t>
  </si>
  <si>
    <t>294-78-00429</t>
  </si>
  <si>
    <t>8806538021430</t>
  </si>
  <si>
    <t>엑세트라정</t>
  </si>
  <si>
    <t>653801420</t>
  </si>
  <si>
    <t>아트라스송파</t>
  </si>
  <si>
    <t>692-81-03125</t>
  </si>
  <si>
    <t>정연창</t>
  </si>
  <si>
    <t>서울특별시 송파구 문정로 233, 309호</t>
  </si>
  <si>
    <t>역북참내과의원</t>
  </si>
  <si>
    <t>176-99-00714</t>
  </si>
  <si>
    <t>경기도 용인시 처인구 명지로40번길 15-15, 3층 301~303호,4층 404호 (역북동)</t>
  </si>
  <si>
    <t>종로세란약국</t>
  </si>
  <si>
    <t>201-09-21066</t>
  </si>
  <si>
    <t>90정/PTP</t>
  </si>
  <si>
    <t>지비피에스</t>
  </si>
  <si>
    <t>713-87-02987</t>
  </si>
  <si>
    <t>강종수</t>
  </si>
  <si>
    <t>경기도 성남시 중원구 둔촌대로 545, 비205호</t>
  </si>
  <si>
    <t>정내과의원</t>
  </si>
  <si>
    <t>123-91-35023</t>
  </si>
  <si>
    <t>경기도 군포시 금산로22번길 6, 2층 (금정동, 태을빌딩)</t>
  </si>
  <si>
    <t>시티프라자약국</t>
  </si>
  <si>
    <t>131-29-56323</t>
  </si>
  <si>
    <t>[세화] 제일약국</t>
  </si>
  <si>
    <t>616-09-44301</t>
  </si>
  <si>
    <t>제주특별자치도 제주시 구좌로 47 (구좌읍)</t>
  </si>
  <si>
    <t>8806538027517</t>
  </si>
  <si>
    <t>프라빅정 75mg</t>
  </si>
  <si>
    <t>653801460</t>
  </si>
  <si>
    <t>신일티아민염산염정 10mg</t>
  </si>
  <si>
    <t>유디스코퍼레이션</t>
  </si>
  <si>
    <t>342-86-02717</t>
  </si>
  <si>
    <t>홍종표</t>
  </si>
  <si>
    <t>경기도 성남시 분당구 판교역로 230, B동 3층 303호</t>
  </si>
  <si>
    <t>좋은숨김휘정내과의원</t>
  </si>
  <si>
    <t>559-93-00334</t>
  </si>
  <si>
    <t>경기도 군포시 산본로323번길 16-7, 8층 803호 (산본동, 롯데프라자)</t>
  </si>
  <si>
    <t>센트럴시티약국</t>
  </si>
  <si>
    <t>311-74-00575</t>
  </si>
  <si>
    <t>구좌약국</t>
  </si>
  <si>
    <t>616-23-89944</t>
  </si>
  <si>
    <t>제주특별자치도 제주시 구좌로 40 (구좌읍)</t>
  </si>
  <si>
    <t>8806538015835</t>
  </si>
  <si>
    <t>신일이부프로펜정 400mg</t>
  </si>
  <si>
    <t>653801510</t>
  </si>
  <si>
    <t>주식회사 승운</t>
  </si>
  <si>
    <t>512-87-03082</t>
  </si>
  <si>
    <t>이양관</t>
  </si>
  <si>
    <t>대전광역시 서구 계백로 900, 1층 에이구역 109호</t>
  </si>
  <si>
    <t>이정헌이비인후과의원</t>
  </si>
  <si>
    <t>162-91-02186</t>
  </si>
  <si>
    <t>주소경기도 군포시 산본로323번길 16-36, 삼정빌딩 301호 (산본동)</t>
  </si>
  <si>
    <t>맑은샘약국</t>
  </si>
  <si>
    <t>401-15-43486</t>
  </si>
  <si>
    <t>나라약국</t>
  </si>
  <si>
    <t>616-26-57142</t>
  </si>
  <si>
    <t>제주특별자치도 제주시 신북로 523 (조천읍)</t>
  </si>
  <si>
    <t>8806538014029</t>
  </si>
  <si>
    <t>로타젯정10/10mg</t>
  </si>
  <si>
    <t>가양성모내과의원</t>
  </si>
  <si>
    <t>122-95-16337</t>
  </si>
  <si>
    <t>서울특별시 강서구 화곡로68길 3, 401호, 404~407호 (등촌동)</t>
  </si>
  <si>
    <t>수인약국</t>
  </si>
  <si>
    <t>713-21-01769</t>
  </si>
  <si>
    <t>341-07-01291</t>
  </si>
  <si>
    <t>제주특별자치도 제주시 도령로 73 103호 (연동)</t>
  </si>
  <si>
    <t>8806538014647</t>
  </si>
  <si>
    <t>가장편한내과의원</t>
  </si>
  <si>
    <t>319-94-01649</t>
  </si>
  <si>
    <t>서울특별시 동작구 상도로 247, 3층 (상도동)</t>
  </si>
  <si>
    <t>다나을약국</t>
  </si>
  <si>
    <t>399-22-01143</t>
  </si>
  <si>
    <t>653802100</t>
  </si>
  <si>
    <t>강남바른내과의원</t>
  </si>
  <si>
    <t>667-99-01413</t>
  </si>
  <si>
    <t>서울특별시 강남구 선릉로 324, SH타워 4층 (대치동)</t>
  </si>
  <si>
    <t>7번약국</t>
  </si>
  <si>
    <t>427-15-01004</t>
  </si>
  <si>
    <t>메디팜감초당약국[세화]</t>
  </si>
  <si>
    <t>616-09-97977</t>
  </si>
  <si>
    <t>제주특별자치도 제주시 구좌로 42 (구좌읍)</t>
  </si>
  <si>
    <t>로타젯정10/20mg</t>
  </si>
  <si>
    <t>서울특별시 동작구 동작대로 89 골든시네마타워 6층 602-1호</t>
  </si>
  <si>
    <t>그린팜약국</t>
  </si>
  <si>
    <t>210-15-53165</t>
  </si>
  <si>
    <t>653802110</t>
  </si>
  <si>
    <t>강남탑내과의원</t>
  </si>
  <si>
    <t>422-94-01533</t>
  </si>
  <si>
    <t>서울특별시 서초구 효령로 431, 서초동 청화오피스텔 2층 (서초동)</t>
  </si>
  <si>
    <t>다나약국</t>
  </si>
  <si>
    <t>132-19-48583</t>
  </si>
  <si>
    <t>민생약국(남원)</t>
  </si>
  <si>
    <t>616-25-08682</t>
  </si>
  <si>
    <t>제주특별자치도 서귀포시 태위로 687 (남원읍)</t>
  </si>
  <si>
    <t>강동성모내과의원</t>
  </si>
  <si>
    <t>601-98-77366</t>
  </si>
  <si>
    <t>서울특별시 강동구 올림픽로 806 까사팔공육 2층 201,202호</t>
  </si>
  <si>
    <t>카이로약국</t>
  </si>
  <si>
    <t>123-12-96893</t>
  </si>
  <si>
    <t>밝은사랑약국 [신제주]</t>
  </si>
  <si>
    <t>481-34-00539</t>
  </si>
  <si>
    <t>제주특별자치도 제주시 노형로 407 1층 106호(노형타워) (노형동)</t>
  </si>
  <si>
    <t>8806538056425</t>
  </si>
  <si>
    <t>프로나지액 25mL</t>
  </si>
  <si>
    <t>653802130</t>
  </si>
  <si>
    <t>엑세트라세미정</t>
  </si>
  <si>
    <t>로타젯정10/5mg</t>
  </si>
  <si>
    <t>서울특별시 강동구 성내로 19, (주)서경산업개발 2층 201,202호 (성내동)</t>
  </si>
  <si>
    <t>메디칼3층약국</t>
  </si>
  <si>
    <t>132-01-91111</t>
  </si>
  <si>
    <t>고덕바른속내과의원</t>
  </si>
  <si>
    <t>107-92-01659</t>
  </si>
  <si>
    <t>서울특별시 강동구 고덕로 262, 고덕역 효성해링턴 타워 더퍼스트 203~208호 (명일동)</t>
  </si>
  <si>
    <t>평내약국</t>
  </si>
  <si>
    <t>850-26-01495</t>
  </si>
  <si>
    <t>보람약국 [화북,인제]</t>
  </si>
  <si>
    <t>217-09-77599</t>
  </si>
  <si>
    <t>제주특별자치도 제주시 고마로 53 (일도이동)</t>
  </si>
  <si>
    <t>고덕성심소아청소년과의원</t>
  </si>
  <si>
    <t>420-90-01349</t>
  </si>
  <si>
    <t>서울특별시 강동구 고덕로 380, 고덕아르테온아파트(상가2동) 2층 202호 (상일동)</t>
  </si>
  <si>
    <t>참빛약국</t>
  </si>
  <si>
    <t>204-03-67884</t>
  </si>
  <si>
    <t>아라동대한약국 [아라동]</t>
  </si>
  <si>
    <t>616-26-48100</t>
  </si>
  <si>
    <t>제주특별자치도 제주시 중앙로 616 (아라일동)</t>
  </si>
  <si>
    <t>로피타정 2mg</t>
  </si>
  <si>
    <t>서울특별시 강서구 공항대로 168, 5층 511,512,513호 (마곡동)</t>
  </si>
  <si>
    <t>또봄약국</t>
  </si>
  <si>
    <t>650-20-01762</t>
  </si>
  <si>
    <t>653802140</t>
  </si>
  <si>
    <t>문앤장내과의원</t>
  </si>
  <si>
    <t>308-99-00927</t>
  </si>
  <si>
    <t>서울특별시 강동구 고덕로 390, 고덕아르테온아파트(상가1동) 2층 209,211,212호 (상일제1동)</t>
  </si>
  <si>
    <t>종로온누리약국</t>
  </si>
  <si>
    <t>311-34-32542</t>
  </si>
  <si>
    <t>애월약국</t>
  </si>
  <si>
    <t>587-53-00726</t>
  </si>
  <si>
    <t>제주특별자치도 제주시 애월로11길 6-2 1층 (애월읍)</t>
  </si>
  <si>
    <t>미래탑내과의원</t>
  </si>
  <si>
    <t>818-91-01349</t>
  </si>
  <si>
    <t>서울특별시 동작구 상도로 246, 더라함 2층 (상도동)</t>
  </si>
  <si>
    <t>동인약국</t>
  </si>
  <si>
    <t>208-40-10879</t>
  </si>
  <si>
    <t>연이수 온누리약국 [서귀포]</t>
  </si>
  <si>
    <t>296-16-01111</t>
  </si>
  <si>
    <t>제주특별자치도 서귀포시 서호남로 91 상가동 105호 (서호동)</t>
  </si>
  <si>
    <t>653802190</t>
  </si>
  <si>
    <t>오로페롤연질캡슐100mg</t>
  </si>
  <si>
    <t>바른메디내과의원</t>
  </si>
  <si>
    <t>185-97-01353</t>
  </si>
  <si>
    <t>서울특별시 강서구 공항대로 236, 5층 (마곡동)</t>
  </si>
  <si>
    <t>건강밝은약국</t>
  </si>
  <si>
    <t>110-18-70884</t>
  </si>
  <si>
    <t>우리약국 [광양 중앙로]</t>
  </si>
  <si>
    <t>616-21-43828</t>
  </si>
  <si>
    <t>제주특별자치도 제주시 서광로 195 (삼도일동)</t>
  </si>
  <si>
    <t>653803180</t>
  </si>
  <si>
    <t>30캡슐/병</t>
  </si>
  <si>
    <t>경기도 남양주시 늘을2로 26, 601, 605, 606호 (호평동, 메인씨네마타워)</t>
  </si>
  <si>
    <t>수민약국</t>
  </si>
  <si>
    <t>109-51-37636</t>
  </si>
  <si>
    <t>653804400</t>
  </si>
  <si>
    <t>100캡슐/병</t>
  </si>
  <si>
    <t>부평탑내과의원</t>
  </si>
  <si>
    <t>291-92-01901</t>
  </si>
  <si>
    <t>인천광역시 부평구 시장로 48, 2층 204,205호 (부평동)</t>
  </si>
  <si>
    <t>장수약국</t>
  </si>
  <si>
    <t>616-23-61228</t>
  </si>
  <si>
    <t>제주특별자치도 제주시 고산로 16 (한경면)</t>
  </si>
  <si>
    <t>653804410</t>
  </si>
  <si>
    <t>리피젯정10/10mg</t>
  </si>
  <si>
    <t>삼성더건강내과의원</t>
  </si>
  <si>
    <t>529-90-01796</t>
  </si>
  <si>
    <t>서울특별시 강남구 선릉로 34, 4층 (개포동)</t>
  </si>
  <si>
    <t>성수오렌지약국</t>
  </si>
  <si>
    <t>206-25-54960</t>
  </si>
  <si>
    <t>30정/Alu-Alu</t>
  </si>
  <si>
    <t>삼성드림내과의원</t>
  </si>
  <si>
    <t>108-92-13968</t>
  </si>
  <si>
    <t>서울특별시 동작구 만양로 5-1, 1층 101호 (상도동, 나동)</t>
  </si>
  <si>
    <t>메디팜보배약국</t>
  </si>
  <si>
    <t>218-07-03664</t>
  </si>
  <si>
    <t>리피젯정10/20mg</t>
  </si>
  <si>
    <t>서울특별시 강서구 강서로 231, 2층 209호 (화곡동, 우장산역 해링턴 타워)</t>
  </si>
  <si>
    <t>덕은온누리약국</t>
  </si>
  <si>
    <t>642-18-01846</t>
  </si>
  <si>
    <t>정다운약국[광양중앙로]</t>
  </si>
  <si>
    <t>502-35-93536</t>
  </si>
  <si>
    <t>제주특별자치도 제주시 서광로 302 (이도이동)</t>
  </si>
  <si>
    <t>8806538011431</t>
  </si>
  <si>
    <t>신일모노독시엠캡슐 100mg</t>
  </si>
  <si>
    <t>삼성바른내과의원(별내)</t>
  </si>
  <si>
    <t>166-96-01559</t>
  </si>
  <si>
    <t>경기도 남양주시 별내중앙로 24, 이레타워 1동 403호 (별내동)</t>
  </si>
  <si>
    <t>참솔온누리약국</t>
  </si>
  <si>
    <t>509-22-12306</t>
  </si>
  <si>
    <t>정성약국</t>
  </si>
  <si>
    <t>616-04-56156</t>
  </si>
  <si>
    <t>제주특별자치도 제주시 관덕로 66 (일도일동)</t>
  </si>
  <si>
    <t>653804710</t>
  </si>
  <si>
    <t>프리린캡슐 150mg</t>
  </si>
  <si>
    <t>삼성본정형외과의원</t>
  </si>
  <si>
    <t>739-98-01142</t>
  </si>
  <si>
    <t>서울특별시 강동구 올림픽로 651, 예경빌딩 7층 (천호동)</t>
  </si>
  <si>
    <t>원미쎈타약국</t>
  </si>
  <si>
    <t>130-25-58261</t>
  </si>
  <si>
    <t>삼성편한내과의원(강서)</t>
  </si>
  <si>
    <t>840-99-01226</t>
  </si>
  <si>
    <t>서울특별시 강서구 강서로 173, 터보빌딩 3층 (화곡동)</t>
  </si>
  <si>
    <t>7층은약국</t>
  </si>
  <si>
    <t>670-13-02296</t>
  </si>
  <si>
    <t>지아약국</t>
  </si>
  <si>
    <t>207-11-11123</t>
  </si>
  <si>
    <t>제주특별자치도 제주시 억삼길 35-57 (이호이동)</t>
  </si>
  <si>
    <t>653804720</t>
  </si>
  <si>
    <t>프리린캡슐 75mg</t>
  </si>
  <si>
    <t>경기도 여주시 세종로 18-1, 3층 (홍문동)</t>
  </si>
  <si>
    <t>백약국</t>
  </si>
  <si>
    <t>840-67-00454</t>
  </si>
  <si>
    <t>한빛약국 [서귀포]</t>
  </si>
  <si>
    <t>616-12-70959</t>
  </si>
  <si>
    <t>제주특별자치도 서귀포시 장수로 36 (동홍동)</t>
  </si>
  <si>
    <t>서울연합내과의원</t>
  </si>
  <si>
    <t>132-92-48932</t>
  </si>
  <si>
    <t>경기도 남양주시 별내5로5번길 11, 302,303호 (별내동, 성산메디칼타워)</t>
  </si>
  <si>
    <t>타워약국</t>
  </si>
  <si>
    <t>620-65-00540</t>
  </si>
  <si>
    <t>청솔약국</t>
  </si>
  <si>
    <t>604-07-95327</t>
  </si>
  <si>
    <t>경상북도 문경시 당교3길 20 (모전동)</t>
  </si>
  <si>
    <t>120정/병</t>
  </si>
  <si>
    <t>서울특별시 중랑구 면목로 305, 2층 (면목동, 성일빌딩)</t>
  </si>
  <si>
    <t>굿모닝약국</t>
  </si>
  <si>
    <t>620-03-25669</t>
  </si>
  <si>
    <t>204-01-35296</t>
  </si>
  <si>
    <t>서울특별시 동대문구 휘경로 15</t>
  </si>
  <si>
    <t>8806538001517</t>
  </si>
  <si>
    <t>다이뉴에이치알정 600mg</t>
  </si>
  <si>
    <t>653804820</t>
  </si>
  <si>
    <t>신일아테놀올정 25mg</t>
  </si>
  <si>
    <t>5정/병</t>
  </si>
  <si>
    <t>연세든든내과의원</t>
  </si>
  <si>
    <t>483-94-00897</t>
  </si>
  <si>
    <t>서울특별시 강서구 화곡로 152, CUBE152 2,4층 (화곡동)</t>
  </si>
  <si>
    <t>은하약국</t>
  </si>
  <si>
    <t>130-46-61311</t>
  </si>
  <si>
    <t>연신내메디칼약국</t>
  </si>
  <si>
    <t>605-21-11888</t>
  </si>
  <si>
    <t>서울특별시 은평구 연서로 246 (불광동)</t>
  </si>
  <si>
    <t>8806538003658</t>
  </si>
  <si>
    <t>653804880</t>
  </si>
  <si>
    <t>엑스포텐정10/160mg</t>
  </si>
  <si>
    <t>10정/병</t>
  </si>
  <si>
    <t>연세위드내과의원</t>
  </si>
  <si>
    <t>471-92-01604</t>
  </si>
  <si>
    <t>서울특별시 강서구 강서로 59, 4,5층 (화곡동)</t>
  </si>
  <si>
    <t>619-05-64569</t>
  </si>
  <si>
    <t>더불어약국</t>
  </si>
  <si>
    <t>843-15-02035</t>
  </si>
  <si>
    <t>경기도 고양시 덕양구 삼송로 190-5, 1층</t>
  </si>
  <si>
    <t>653804930</t>
  </si>
  <si>
    <t>맥스케어프리미엄정</t>
  </si>
  <si>
    <t>경기도 하남시 미사강변대로 228, 501호 (망월동, 미사메디프라자)</t>
  </si>
  <si>
    <t>메디칼온누리약국</t>
  </si>
  <si>
    <t>659-27-00610</t>
  </si>
  <si>
    <t>연신내로데오약국</t>
  </si>
  <si>
    <t>548-34-01675</t>
  </si>
  <si>
    <t>서울특별시 은평구 연서로 223, 1동1층1호 (갈현동)</t>
  </si>
  <si>
    <t>653804980</t>
  </si>
  <si>
    <t>위례탑내과의원</t>
  </si>
  <si>
    <t>269-99-01257</t>
  </si>
  <si>
    <t>경기도 성남시 수정구 위례광장로 310, 우성트램타워 A동 501,502호 (창곡동)</t>
  </si>
  <si>
    <t>더존약국</t>
  </si>
  <si>
    <t>139-03-15888</t>
  </si>
  <si>
    <t>서울특별시 종로구 종로 339, 1층 (창신동, 강원빌딩)</t>
  </si>
  <si>
    <t>은평진내과의원</t>
  </si>
  <si>
    <t>540-93-01270</t>
  </si>
  <si>
    <t>서울특별시 은평구 통일로 714, 2층 (불광동)</t>
  </si>
  <si>
    <t>바우약국</t>
  </si>
  <si>
    <t>406-43-00281</t>
  </si>
  <si>
    <t>시청정약국</t>
  </si>
  <si>
    <t>249-57-00894</t>
  </si>
  <si>
    <t>경기도 부천시 원미구 길주로 221, 103호 (중동)</t>
  </si>
  <si>
    <t>8806538005737</t>
  </si>
  <si>
    <t>메코민캡슐 500mcg</t>
  </si>
  <si>
    <t>은평탑내과의원</t>
  </si>
  <si>
    <t>152-99-01207</t>
  </si>
  <si>
    <t>서울특별시 은평구 은평로 116, 위산 일리온시티 2층 201호 (응암동)</t>
  </si>
  <si>
    <t>배곧다온약국</t>
  </si>
  <si>
    <t>205-55-24475</t>
  </si>
  <si>
    <t>하얀약국</t>
  </si>
  <si>
    <t>848-05-02744</t>
  </si>
  <si>
    <t>경기도 광명시 철산로 36,1층 107호 (철산동, 알렉스타워)</t>
  </si>
  <si>
    <t>은평플러스내과의원</t>
  </si>
  <si>
    <t>560-98-01056</t>
  </si>
  <si>
    <t>서울특별시 은평구 연서로 74, 보광빌딩 2층 (역촌동)</t>
  </si>
  <si>
    <t>배곧정문약국</t>
  </si>
  <si>
    <t>422-15-00242</t>
  </si>
  <si>
    <t>653805100</t>
  </si>
  <si>
    <t>신에소메정20mg</t>
  </si>
  <si>
    <t>이민규내과의원</t>
  </si>
  <si>
    <t>747-93-00421</t>
  </si>
  <si>
    <t>서울특별시 송파구 새말로 125, 4층 403호 (문정동, 어은회관)</t>
  </si>
  <si>
    <t>예천권병원</t>
  </si>
  <si>
    <t>고은약국</t>
  </si>
  <si>
    <t>112-17-31459</t>
  </si>
  <si>
    <t>서울특별시 동작구 사당로23바길 9, 상가동101호 (사당동, 동작삼성래미안아파트)</t>
  </si>
  <si>
    <t>8806538005836</t>
  </si>
  <si>
    <t>이수리더스내과의원</t>
  </si>
  <si>
    <t>774-97-01279</t>
  </si>
  <si>
    <t>서울특별시 서초구 동작대로 114, 3층 (방배동)</t>
  </si>
  <si>
    <t>수정온누리약국</t>
  </si>
  <si>
    <t>504-15-40037</t>
  </si>
  <si>
    <t>십자약국</t>
  </si>
  <si>
    <t>360-44-01166</t>
  </si>
  <si>
    <t>경기도 파주시 문산읍 문향로 103, 제4호 (선유리, 삼거리식당)</t>
  </si>
  <si>
    <t>8806538006321</t>
  </si>
  <si>
    <t>현대정형외과의원</t>
  </si>
  <si>
    <t>132-91-12946</t>
  </si>
  <si>
    <t>경기도 남양주시 와부읍 덕소로97번길 9, 3층,4층</t>
  </si>
  <si>
    <t>메디팜인제약국</t>
  </si>
  <si>
    <t>512-04-84312</t>
  </si>
  <si>
    <t>제중당건강약국</t>
  </si>
  <si>
    <t>108-18-46509</t>
  </si>
  <si>
    <t>서울특별시 동작구 동작대로 89 (사당동)</t>
  </si>
  <si>
    <t>화도연합내과의원</t>
  </si>
  <si>
    <t>201-98-68084</t>
  </si>
  <si>
    <t>경기도 남양주시 화도읍 마석중앙로 51, 3층</t>
  </si>
  <si>
    <t>소백산약국</t>
  </si>
  <si>
    <t>607-38-67881</t>
  </si>
  <si>
    <t>세란온누리약국</t>
  </si>
  <si>
    <t>624-52-00504</t>
  </si>
  <si>
    <t>서울시 강서구 강서로 231, 208호 (화곡동, 우장산역 해링턴타워)</t>
  </si>
  <si>
    <t>653805110</t>
  </si>
  <si>
    <t>신에소메정40mg</t>
  </si>
  <si>
    <t>미소준내과의원</t>
  </si>
  <si>
    <t>309-90-04976</t>
  </si>
  <si>
    <t>경기도 하남시 미사강변중앙로 220, 우성미사타워 301호 (망월동)</t>
  </si>
  <si>
    <t>512-07-92680</t>
  </si>
  <si>
    <t>프라임내과의원</t>
  </si>
  <si>
    <t>781-91-02196</t>
  </si>
  <si>
    <t>경기도 군포시 군포로 522, 3층(당동,군포새마을금고)</t>
  </si>
  <si>
    <t>든든약국</t>
  </si>
  <si>
    <t>751-68-00559</t>
  </si>
  <si>
    <t>더건강약국</t>
  </si>
  <si>
    <t>215-22-70871</t>
  </si>
  <si>
    <t>경기 고양시 덕양구 관산동178-52 더퍼스트프라임상가 148호, 179호</t>
  </si>
  <si>
    <t>8806538009018</t>
  </si>
  <si>
    <t>프라임의원</t>
  </si>
  <si>
    <t>삼성편한내과의원(동대문)</t>
  </si>
  <si>
    <t>446-93-01809</t>
  </si>
  <si>
    <t>서울특별시 동대문구 위경로 15, 5층 전체</t>
  </si>
  <si>
    <t>행복이열리는건강약국</t>
  </si>
  <si>
    <t>206-17-81517</t>
  </si>
  <si>
    <t>영창당약국</t>
  </si>
  <si>
    <t>111-27-48524</t>
  </si>
  <si>
    <t>서울특별시 은평구 통일로 843 (대조동)</t>
  </si>
  <si>
    <t>653805240</t>
  </si>
  <si>
    <t>에티브정</t>
  </si>
  <si>
    <t>한중약국</t>
  </si>
  <si>
    <t>108-20-14150</t>
  </si>
  <si>
    <t>신신메디칼약국</t>
  </si>
  <si>
    <t>119-05-93792</t>
  </si>
  <si>
    <t>서울특별시 관악구 쑥고개로 59 (봉천동)</t>
  </si>
  <si>
    <t>8806538013640</t>
  </si>
  <si>
    <t>신일아테놀올정 50mg</t>
  </si>
  <si>
    <t>참바로약국</t>
  </si>
  <si>
    <t>206-17-27100</t>
  </si>
  <si>
    <t>소원약국</t>
  </si>
  <si>
    <t>226-20-51701</t>
  </si>
  <si>
    <t>서울특별시 강서구 강서로 173, 2층 (화곡동, 터보빌딩)</t>
  </si>
  <si>
    <t>653805250</t>
  </si>
  <si>
    <t>셀코빅스캡슐</t>
  </si>
  <si>
    <t>연주약국</t>
  </si>
  <si>
    <t>146-08-01320</t>
  </si>
  <si>
    <t>이도온누리약국</t>
  </si>
  <si>
    <t>404-15-00545</t>
  </si>
  <si>
    <t>서울특별시 영등포구 당산로31길 14 덕양빌딩</t>
  </si>
  <si>
    <t>한사랑약국</t>
  </si>
  <si>
    <t>360-09-02714</t>
  </si>
  <si>
    <t>하안종로약국</t>
  </si>
  <si>
    <t>133-03-44726</t>
  </si>
  <si>
    <t>경기도 광명시 범안로 1043 (하안동)</t>
  </si>
  <si>
    <t>653805260</t>
  </si>
  <si>
    <t>테노브이정</t>
  </si>
  <si>
    <t>으뜸약국</t>
  </si>
  <si>
    <t>616-32-01178</t>
  </si>
  <si>
    <t>장원옵티마약국</t>
  </si>
  <si>
    <t>123-37-03795</t>
  </si>
  <si>
    <t>서울특별시 영등포구 신길로34길 5-1 (신길동)</t>
  </si>
  <si>
    <t>653805290</t>
  </si>
  <si>
    <t>베포케어정</t>
  </si>
  <si>
    <t>장현대학약국</t>
  </si>
  <si>
    <t>132-17-35726</t>
  </si>
  <si>
    <t>경기도 구리시 체육관로 80번길 9, 101호(수택동)</t>
  </si>
  <si>
    <t>243-24-01432</t>
  </si>
  <si>
    <t>653805320</t>
  </si>
  <si>
    <t>200정/병</t>
  </si>
  <si>
    <t>미소약국</t>
  </si>
  <si>
    <t>136-02-70342</t>
  </si>
  <si>
    <t>8806538013817</t>
  </si>
  <si>
    <t>금정당약국</t>
  </si>
  <si>
    <t>877-15-00874</t>
  </si>
  <si>
    <t>대성약국</t>
  </si>
  <si>
    <t>109-06-72822</t>
  </si>
  <si>
    <t>서울특별시 강서구 강서로 307, 1층</t>
  </si>
  <si>
    <t>굿모닝건강약국</t>
  </si>
  <si>
    <t>123-20-40021</t>
  </si>
  <si>
    <t>653805330</t>
  </si>
  <si>
    <t>우리대한약국</t>
  </si>
  <si>
    <t>238-06-01057</t>
  </si>
  <si>
    <t>검단아라태평양</t>
  </si>
  <si>
    <t>650-50-00718</t>
  </si>
  <si>
    <t>인천광역시 서구 이음대로 378, 1동 1층 109,110호(원당동, 로뎀타워)</t>
  </si>
  <si>
    <t>8806538026527</t>
  </si>
  <si>
    <t>티니다진정 500mg</t>
  </si>
  <si>
    <t>신노바핀정 10mg</t>
  </si>
  <si>
    <t>라라온누리약국</t>
  </si>
  <si>
    <t>208-07-78208</t>
  </si>
  <si>
    <t>미르약국</t>
  </si>
  <si>
    <t>217-16-22165</t>
  </si>
  <si>
    <t>경기도 고양시 일산동구 중앙로 1065 (백석동)</t>
  </si>
  <si>
    <t>로뎀약국</t>
  </si>
  <si>
    <t>357-07-01660</t>
  </si>
  <si>
    <t>수성약국</t>
  </si>
  <si>
    <t>424-15-02061</t>
  </si>
  <si>
    <t>희망온누리약국</t>
  </si>
  <si>
    <t>604-24-61862</t>
  </si>
  <si>
    <t>정신약국</t>
  </si>
  <si>
    <t>114-23-07067</t>
  </si>
  <si>
    <t>서울특별시 서초구 방배로 196 (방배동)</t>
  </si>
  <si>
    <t>653805340</t>
  </si>
  <si>
    <t>135-23-99225</t>
  </si>
  <si>
    <t>타운약국</t>
  </si>
  <si>
    <t>335-77-00607</t>
  </si>
  <si>
    <t>서울특별시 은평구 통일로 855-8, 1층 102호</t>
  </si>
  <si>
    <t>플러스약국</t>
  </si>
  <si>
    <t>298-34-01218</t>
  </si>
  <si>
    <t>왕약국</t>
  </si>
  <si>
    <t>138-04-69694</t>
  </si>
  <si>
    <t>653805350</t>
  </si>
  <si>
    <t>샘깊은약국</t>
  </si>
  <si>
    <t>119-01-58837</t>
  </si>
  <si>
    <t>삼성약국</t>
  </si>
  <si>
    <t>886-10-01718</t>
  </si>
  <si>
    <t>신세명약국</t>
  </si>
  <si>
    <t>124-50-56300</t>
  </si>
  <si>
    <t>서울특별시 영등포구 도림로 208, 1층(대림동)</t>
  </si>
  <si>
    <t>8806538044026</t>
  </si>
  <si>
    <t>서울드림약국</t>
  </si>
  <si>
    <t>589-13-02480</t>
  </si>
  <si>
    <t>세계로약국</t>
  </si>
  <si>
    <t>542-21-01376</t>
  </si>
  <si>
    <t>서울특별시 은평구 불광로 54 (불광동)</t>
  </si>
  <si>
    <t>653805360</t>
  </si>
  <si>
    <t>대림미소약국</t>
  </si>
  <si>
    <t>863-01-01839</t>
  </si>
  <si>
    <t>개포코리아약국</t>
  </si>
  <si>
    <t>672-16-02065</t>
  </si>
  <si>
    <t>서울특별시 강남구 선릉로 34, 1층 (개포동)</t>
  </si>
  <si>
    <t>온누리대광약국</t>
  </si>
  <si>
    <t>109-01-69472</t>
  </si>
  <si>
    <t>일광온누리약국</t>
  </si>
  <si>
    <t>122-16-25715</t>
  </si>
  <si>
    <t>인천광역시 부평구 부평문화로 99 (부평동)</t>
  </si>
  <si>
    <t>4층약국</t>
  </si>
  <si>
    <t>714-66-00589</t>
  </si>
  <si>
    <t>653805390</t>
  </si>
  <si>
    <t>엘도네오캡슐</t>
  </si>
  <si>
    <t>서초베스트외과</t>
  </si>
  <si>
    <t>솔약국</t>
  </si>
  <si>
    <t>845-26-01101</t>
  </si>
  <si>
    <t>10정/PTP</t>
  </si>
  <si>
    <t>225-05-41885</t>
  </si>
  <si>
    <t>653805450</t>
  </si>
  <si>
    <t>안플업서방정 300mg</t>
  </si>
  <si>
    <t>선한약국</t>
  </si>
  <si>
    <t>652-01-01995</t>
  </si>
  <si>
    <t>8806538044415</t>
  </si>
  <si>
    <t>1000정/병</t>
  </si>
  <si>
    <t>민약국</t>
  </si>
  <si>
    <t>138-03-44721</t>
  </si>
  <si>
    <t>653805460</t>
  </si>
  <si>
    <t>729-29-00742</t>
  </si>
  <si>
    <t>미성온누리</t>
  </si>
  <si>
    <t>457-10-01048</t>
  </si>
  <si>
    <t>서울특별시 영등포구 도신로29길 28 2층 102호 (영등포동, 영등포푸르지오)</t>
  </si>
  <si>
    <t>8806538048208</t>
  </si>
  <si>
    <t>밀알약국</t>
  </si>
  <si>
    <t>210-13-88092</t>
  </si>
  <si>
    <t>밝은약국</t>
  </si>
  <si>
    <t>891-65-00138</t>
  </si>
  <si>
    <t>서울특별시 강남구 역삼로 247, 102호(역삼동, 홍진빌딩)</t>
  </si>
  <si>
    <t>8806538048222</t>
  </si>
  <si>
    <t>653805560</t>
  </si>
  <si>
    <t>함박약국</t>
  </si>
  <si>
    <t>445-08-02702</t>
  </si>
  <si>
    <t>100캡슐/PTP</t>
  </si>
  <si>
    <t>꿈빛온누리약국</t>
  </si>
  <si>
    <t>464-06-01092</t>
  </si>
  <si>
    <t>500캡슐/병</t>
  </si>
  <si>
    <t>마음속약국</t>
  </si>
  <si>
    <t>165-69-00420</t>
  </si>
  <si>
    <t>벼리약국</t>
  </si>
  <si>
    <t>116-04-82528</t>
  </si>
  <si>
    <t>서울특별시 강서구 허준로 12 (가양동, 엘리트학원)</t>
  </si>
  <si>
    <t>가까운약국</t>
  </si>
  <si>
    <t>891-56-00719</t>
  </si>
  <si>
    <t>653805620</t>
  </si>
  <si>
    <t>에이스낙CR서방정 200mg</t>
  </si>
  <si>
    <t>653805641</t>
  </si>
  <si>
    <t>8806538051017</t>
  </si>
  <si>
    <t>하박사약국</t>
  </si>
  <si>
    <t>697-79-00061</t>
  </si>
  <si>
    <t>그린프라자약국</t>
  </si>
  <si>
    <t>113-04-78670</t>
  </si>
  <si>
    <t>서울 구로구 구로동</t>
  </si>
  <si>
    <t>8806538051024</t>
  </si>
  <si>
    <t>신진약국</t>
  </si>
  <si>
    <t>123-32-87091</t>
  </si>
  <si>
    <t>653805730</t>
  </si>
  <si>
    <t>탐시원서방캡슐 0.4mg</t>
  </si>
  <si>
    <t>리본약국</t>
  </si>
  <si>
    <t>333-56-00396</t>
  </si>
  <si>
    <t>835-02-01243</t>
  </si>
  <si>
    <t>8806538051123</t>
  </si>
  <si>
    <t>653805810</t>
  </si>
  <si>
    <t>삼정약국</t>
  </si>
  <si>
    <t>312-17-36694</t>
  </si>
  <si>
    <t>마곡스타약국</t>
  </si>
  <si>
    <t>216-07-69812</t>
  </si>
  <si>
    <t>서울특별시 강서구 공항대로 168, 1층 106호 (마곡동,747빌딩)</t>
  </si>
  <si>
    <t>408-22-66945</t>
  </si>
  <si>
    <t>불광온누리약국</t>
  </si>
  <si>
    <t>110-19-27889</t>
  </si>
  <si>
    <t>서울특별시 은평구 통일로 732 (불광동, 1층)</t>
  </si>
  <si>
    <t>180정/PTP</t>
  </si>
  <si>
    <t>가양하늘약국</t>
  </si>
  <si>
    <t>177-03-02371</t>
  </si>
  <si>
    <t>653805820</t>
  </si>
  <si>
    <t>성모약국</t>
  </si>
  <si>
    <t>108-18-46794</t>
  </si>
  <si>
    <t>5층약국</t>
  </si>
  <si>
    <t>771-09-01744</t>
  </si>
  <si>
    <t>653805910</t>
  </si>
  <si>
    <t>이담약국</t>
  </si>
  <si>
    <t>247-17-01377</t>
  </si>
  <si>
    <t>653805980</t>
  </si>
  <si>
    <t>브이디썬정</t>
  </si>
  <si>
    <t>더봄약국</t>
  </si>
  <si>
    <t>478-03-03031</t>
  </si>
  <si>
    <t>653806010</t>
  </si>
  <si>
    <t>테글리엠서방정10/500mg</t>
  </si>
  <si>
    <t>골드약국</t>
  </si>
  <si>
    <t>108-15-23145</t>
  </si>
  <si>
    <t>대우당약국</t>
  </si>
  <si>
    <t>118-01-84991</t>
  </si>
  <si>
    <t>서울특별시 동작구 상도로 102 (상도동)</t>
  </si>
  <si>
    <t>강남백년가약국</t>
  </si>
  <si>
    <t>404-28-01296</t>
  </si>
  <si>
    <t>653806020</t>
  </si>
  <si>
    <t>테글리정20mg</t>
  </si>
  <si>
    <t>강동천사약국</t>
  </si>
  <si>
    <t>694-47-00794</t>
  </si>
  <si>
    <t>아름다운온누리약국</t>
  </si>
  <si>
    <t>867-36-01454</t>
  </si>
  <si>
    <t>서울특별시 노원구 동일로 1370</t>
  </si>
  <si>
    <t>새힘약국</t>
  </si>
  <si>
    <t>460-04-02682</t>
  </si>
  <si>
    <t>8806538052410</t>
  </si>
  <si>
    <t>신코나졸캡슐</t>
  </si>
  <si>
    <t>637-18-02085</t>
  </si>
  <si>
    <t>653806030</t>
  </si>
  <si>
    <t>테글리엠서방정20/1000mg</t>
  </si>
  <si>
    <t>30캡슐/PTP</t>
  </si>
  <si>
    <t>두루미약국(전문)</t>
  </si>
  <si>
    <t>163-21-01265</t>
  </si>
  <si>
    <t>(주)씨앤큐팜</t>
  </si>
  <si>
    <t>395-81-00173</t>
  </si>
  <si>
    <t>경기도 부천시 원미구 소향로13번길 28-14,207호 208호 (상동, 맘모스타워)</t>
  </si>
  <si>
    <t>50캡슐/병</t>
  </si>
  <si>
    <t>새빛약국</t>
  </si>
  <si>
    <t>222-10-23581</t>
  </si>
  <si>
    <t>653806040</t>
  </si>
  <si>
    <t>테글리엠서방정10/750mg</t>
  </si>
  <si>
    <t>9캡슐/병</t>
  </si>
  <si>
    <t>고덕하나약국</t>
  </si>
  <si>
    <t>212-24-97098</t>
  </si>
  <si>
    <t>봄빛약국</t>
  </si>
  <si>
    <t>561-46-00935</t>
  </si>
  <si>
    <t>경기도 김포시 김포한강8로 172, 104호(마산동,엠파워프라자)</t>
  </si>
  <si>
    <t>5캡슐/병</t>
  </si>
  <si>
    <t>고덕경희온누리약국</t>
  </si>
  <si>
    <t>804-04-02432</t>
  </si>
  <si>
    <t>코끼리약국</t>
  </si>
  <si>
    <t>279-44-00857</t>
  </si>
  <si>
    <t>주식회사 사자약품</t>
  </si>
  <si>
    <t>831-88-02486</t>
  </si>
  <si>
    <t>경기도 부천시 원미구 석천로110번길 46, 1층 (중동)</t>
  </si>
  <si>
    <t>653806070</t>
  </si>
  <si>
    <t>포시글리정 10mg</t>
  </si>
  <si>
    <t>실데그라정 100mg</t>
  </si>
  <si>
    <t>201-22-93079</t>
  </si>
  <si>
    <t>8정/PTP</t>
  </si>
  <si>
    <t>상일약국</t>
  </si>
  <si>
    <t>808-08-02937</t>
  </si>
  <si>
    <t>8806538053226</t>
  </si>
  <si>
    <t>653806150</t>
  </si>
  <si>
    <t>엑스포텐정5/80mg</t>
  </si>
  <si>
    <t>실데그라정 50mg</t>
  </si>
  <si>
    <t>맘온누리약국(전문)</t>
  </si>
  <si>
    <t>276-63-00432</t>
  </si>
  <si>
    <t>653806160</t>
  </si>
  <si>
    <t>자누메티아엑스알서방정100/1000mg</t>
  </si>
  <si>
    <t>마곡스타약국(전문)</t>
  </si>
  <si>
    <t>653806230</t>
  </si>
  <si>
    <t>판스틴정</t>
  </si>
  <si>
    <t>악세푸정</t>
  </si>
  <si>
    <t>모주현약국</t>
  </si>
  <si>
    <t>653-15-01151</t>
  </si>
  <si>
    <t>나우(Now)백화점약국</t>
  </si>
  <si>
    <t>301-12-88218</t>
  </si>
  <si>
    <t>경기도 안양시 만안구 안양로300, 1층 (안양동, 삼영빌딩)</t>
  </si>
  <si>
    <t>8806538053332</t>
  </si>
  <si>
    <t>송약국(전문)</t>
  </si>
  <si>
    <t>148-19-01337</t>
  </si>
  <si>
    <t>50정/병</t>
  </si>
  <si>
    <t>민들레약국(마곡)</t>
  </si>
  <si>
    <t>288-38-00883</t>
  </si>
  <si>
    <t>시네마온누리약국</t>
  </si>
  <si>
    <t>124-27-65359</t>
  </si>
  <si>
    <t>8806538053516</t>
  </si>
  <si>
    <t>20정/PTP</t>
  </si>
  <si>
    <t>매일봄약국</t>
  </si>
  <si>
    <t>201-18-67915</t>
  </si>
  <si>
    <t>50정/PTP</t>
  </si>
  <si>
    <t>호평우리약국</t>
  </si>
  <si>
    <t>797-11-00100</t>
  </si>
  <si>
    <t>명음약국</t>
  </si>
  <si>
    <t>853-10-02376</t>
  </si>
  <si>
    <t>서울특별시 서대문구 신촌로35길 10, 402엠동 117호(북아현동, e편한세상신촌)</t>
  </si>
  <si>
    <t>토마토약국</t>
  </si>
  <si>
    <t>250-21-00202</t>
  </si>
  <si>
    <t>부평별하약국</t>
  </si>
  <si>
    <t>224-22-64728</t>
  </si>
  <si>
    <t>부평큰약국</t>
  </si>
  <si>
    <t>340-10-02773</t>
  </si>
  <si>
    <t>코리아약국</t>
  </si>
  <si>
    <t>개포플러스약국</t>
  </si>
  <si>
    <t>209-07-42095</t>
  </si>
  <si>
    <t>건강약국</t>
  </si>
  <si>
    <t>108-20-96768</t>
  </si>
  <si>
    <t>에이퀴스정 2.5mg</t>
  </si>
  <si>
    <t>오리약국</t>
  </si>
  <si>
    <t>789-05-02673</t>
  </si>
  <si>
    <t>60정/PTP</t>
  </si>
  <si>
    <t>에이퀴스정 5mg</t>
  </si>
  <si>
    <t>이룸약국</t>
  </si>
  <si>
    <t>720-77-00498</t>
  </si>
  <si>
    <t>무궁화약국</t>
  </si>
  <si>
    <t>101-01-58608</t>
  </si>
  <si>
    <t>서울특별시 노원구 한글비석로 77 (하계동)</t>
  </si>
  <si>
    <t>8806538053615</t>
  </si>
  <si>
    <t>별빛약국</t>
  </si>
  <si>
    <t>354-27-01015</t>
  </si>
  <si>
    <t>화곡명문약국</t>
  </si>
  <si>
    <t>109-11-15897</t>
  </si>
  <si>
    <t>서울특별시 강서구 화곡로 176-4 (화곡동)</t>
  </si>
  <si>
    <t>비타민약국</t>
  </si>
  <si>
    <t>556-32-01371</t>
  </si>
  <si>
    <t>철산한마음약국</t>
  </si>
  <si>
    <t>625-17-01368</t>
  </si>
  <si>
    <t>경기도 광명시 철산로 20, 1층 101호 (철산동)</t>
  </si>
  <si>
    <t>정감약국</t>
  </si>
  <si>
    <t>396-07-02311</t>
  </si>
  <si>
    <t>133-02-56846</t>
  </si>
  <si>
    <t>경기도 광명시 디지털로 25 (철산동)</t>
  </si>
  <si>
    <t>연세약국</t>
  </si>
  <si>
    <t>134-22-00154</t>
  </si>
  <si>
    <t>대생약국</t>
  </si>
  <si>
    <t>109-37-02316</t>
  </si>
  <si>
    <t>사랑인약국</t>
  </si>
  <si>
    <t>748-21-01843</t>
  </si>
  <si>
    <t>인천광역시 계양구 양지로 40, 102호(동양동)</t>
  </si>
  <si>
    <t>여주사랑약국</t>
  </si>
  <si>
    <t>360-68-00237</t>
  </si>
  <si>
    <t>시민약국</t>
  </si>
  <si>
    <t>132-26-82992</t>
  </si>
  <si>
    <t>소망약국</t>
  </si>
  <si>
    <t>509-17-02575</t>
  </si>
  <si>
    <t>엔젤약국</t>
  </si>
  <si>
    <t>678-02-01510</t>
  </si>
  <si>
    <t>이안온누리약국</t>
  </si>
  <si>
    <t>204-26-34209</t>
  </si>
  <si>
    <t>12정/병</t>
  </si>
  <si>
    <t>참약사플러스약국</t>
  </si>
  <si>
    <t>466-11-02465</t>
  </si>
  <si>
    <t>홍약국</t>
  </si>
  <si>
    <t>208-61-00041</t>
  </si>
  <si>
    <t>365밝은약국</t>
  </si>
  <si>
    <t>503-09-38968</t>
  </si>
  <si>
    <t>웃는약국</t>
  </si>
  <si>
    <t>396-24-02190</t>
  </si>
  <si>
    <t>8806538055619</t>
  </si>
  <si>
    <t>대학약국(일반)</t>
  </si>
  <si>
    <t>793-41-00648</t>
  </si>
  <si>
    <t>다정한약국</t>
  </si>
  <si>
    <t>731-12-02027</t>
  </si>
  <si>
    <t>나나약국(전문)</t>
  </si>
  <si>
    <t>321-20-02223</t>
  </si>
  <si>
    <t>8806538058122</t>
  </si>
  <si>
    <t>미사보룡약국</t>
  </si>
  <si>
    <t>455-39-01193</t>
  </si>
  <si>
    <t>구산이화약국</t>
  </si>
  <si>
    <t>208-31-09462</t>
  </si>
  <si>
    <t>서울특별시 은평구 서오릉로 217-5, 1층 (구산동)</t>
  </si>
  <si>
    <t>명가한약국</t>
  </si>
  <si>
    <t>703-90-00342</t>
  </si>
  <si>
    <t>엑스포텐정5/160mg</t>
  </si>
  <si>
    <t>위례중앙약국</t>
  </si>
  <si>
    <t>260-59-00541</t>
  </si>
  <si>
    <t>위례다나약국</t>
  </si>
  <si>
    <t>293-19-00278</t>
  </si>
  <si>
    <t>365열린큰약국</t>
  </si>
  <si>
    <t>331-25-01094</t>
  </si>
  <si>
    <t>798-37-01062</t>
  </si>
  <si>
    <t>불광우리들약국</t>
  </si>
  <si>
    <t>124-41-28364</t>
  </si>
  <si>
    <t>은평스타약국(일반)</t>
  </si>
  <si>
    <t>827-52-00516</t>
  </si>
  <si>
    <t>원약국</t>
  </si>
  <si>
    <t>110-20-74850</t>
  </si>
  <si>
    <t>은평마리약국</t>
  </si>
  <si>
    <t>709-65-00367</t>
  </si>
  <si>
    <t>곰약국</t>
  </si>
  <si>
    <t>660-64-00217</t>
  </si>
  <si>
    <t>8806538058221</t>
  </si>
  <si>
    <t>300캡슐/병</t>
  </si>
  <si>
    <t>참진약국</t>
  </si>
  <si>
    <t>824-07-01480</t>
  </si>
  <si>
    <t>자누글리아정 100mg</t>
  </si>
  <si>
    <t>맑은온누리약국</t>
  </si>
  <si>
    <t>227-53-00479</t>
  </si>
  <si>
    <t>문정수약국</t>
  </si>
  <si>
    <t>256-32-01035</t>
  </si>
  <si>
    <t>653800330</t>
  </si>
  <si>
    <t>레보라정 25mg</t>
  </si>
  <si>
    <t>자누글리아정 25mg</t>
  </si>
  <si>
    <t>중의당약국</t>
  </si>
  <si>
    <t>215-17-27201</t>
  </si>
  <si>
    <t>방배세명약국</t>
  </si>
  <si>
    <t>526-06-01463</t>
  </si>
  <si>
    <t>자누글리아정 50mg</t>
  </si>
  <si>
    <t>방배대한약국</t>
  </si>
  <si>
    <t>113-10-84057</t>
  </si>
  <si>
    <t>132-11-24076</t>
  </si>
  <si>
    <t>자누다파정</t>
  </si>
  <si>
    <t>덕소메디칼약국</t>
  </si>
  <si>
    <t>436-78-00168</t>
  </si>
  <si>
    <t>보성약국</t>
  </si>
  <si>
    <t>726-02-02860</t>
  </si>
  <si>
    <t>혜인온누리약국</t>
  </si>
  <si>
    <t>322-18-01393</t>
  </si>
  <si>
    <t>이레약국</t>
  </si>
  <si>
    <t>780-23-00842</t>
  </si>
  <si>
    <t>28정/병</t>
  </si>
  <si>
    <t>해양약국</t>
  </si>
  <si>
    <t>136-53-00945</t>
  </si>
  <si>
    <t>미사약국</t>
  </si>
  <si>
    <t>670-44-00953</t>
  </si>
  <si>
    <t>자누메티아엑스알서방정50/1000mg</t>
  </si>
  <si>
    <t>365약국</t>
  </si>
  <si>
    <t>537-66-00231</t>
  </si>
  <si>
    <t>8806538060118</t>
  </si>
  <si>
    <t>군포종합약국</t>
  </si>
  <si>
    <t>503-37-12452</t>
  </si>
  <si>
    <t>자누메티아엑스알서방정50/500mg</t>
  </si>
  <si>
    <t>그레이스온누리약국</t>
  </si>
  <si>
    <t>128-23-05068</t>
  </si>
  <si>
    <t>경기도 고양시 덕양구 중앙로 548 (행신동)</t>
  </si>
  <si>
    <t>정다운온누리약국</t>
  </si>
  <si>
    <t>687-01-03553</t>
  </si>
  <si>
    <t>서울특별시 은평구 갈현로 260, 102호 (갈현동, 한사랑의원)</t>
  </si>
  <si>
    <t>653800620</t>
  </si>
  <si>
    <t>무코신일정 200mg</t>
  </si>
  <si>
    <t>자누메티아정50/1000mg</t>
  </si>
  <si>
    <t>56정/PTP</t>
  </si>
  <si>
    <t>서울특별시 구로구 경인로 43길 49 쇼핑센타 MD동 2층 (고척동, 고척아이파크)</t>
  </si>
  <si>
    <t>자누메티아정50/500mg</t>
  </si>
  <si>
    <t>메디팜21세기약국</t>
  </si>
  <si>
    <t>691-52-00523</t>
  </si>
  <si>
    <t>서울특별시 강서구 화곡로 162, 1층 (화곡동)</t>
  </si>
  <si>
    <t>8806538060217</t>
  </si>
  <si>
    <t>자누메티아정50/850mg</t>
  </si>
  <si>
    <t>128-37-53325</t>
  </si>
  <si>
    <t>경기도 고양시 덕양구 통일로 773 (관산동)</t>
  </si>
  <si>
    <t>새싹약국</t>
  </si>
  <si>
    <t>452-54-00539</t>
  </si>
  <si>
    <t>서울특별시 마포구 성미산로1길 68, 1층 성산동. 서측일부 (성산동)</t>
  </si>
  <si>
    <t>8806538060316</t>
  </si>
  <si>
    <t>60정/병</t>
  </si>
  <si>
    <t>8806538060415</t>
  </si>
  <si>
    <t>늘푸른약국</t>
  </si>
  <si>
    <t>607-21-20758</t>
  </si>
  <si>
    <t>서울특별시 마포구 백범로 202,102호(신공덕동, 마포케이씨씨웰츠타워)</t>
  </si>
  <si>
    <t>트라글립틴듀오정2.5/1000mg</t>
  </si>
  <si>
    <t>●조은약국(신장동)</t>
  </si>
  <si>
    <t>126-09-66952</t>
  </si>
  <si>
    <t>경기도 하남시 신장로 93 (신장동, 메디팝 좋은 약국)</t>
  </si>
  <si>
    <t>653801140</t>
  </si>
  <si>
    <t>신일모노독시엠캡슐</t>
  </si>
  <si>
    <t>송파태양(방이동)</t>
  </si>
  <si>
    <t>215-06-19423</t>
  </si>
  <si>
    <t>서울특별시송파구 백제고분로48길 22 1 (방이동)</t>
  </si>
  <si>
    <t>강남프라자(논현동)</t>
  </si>
  <si>
    <t>211-75-55739</t>
  </si>
  <si>
    <t>서울특별시강남구 학동로 323 (논현동)</t>
  </si>
  <si>
    <t>653801170</t>
  </si>
  <si>
    <t>신일비사코딜정 5mg</t>
  </si>
  <si>
    <t>트라글립틴듀오정2.5/500mg</t>
  </si>
  <si>
    <t>한미약국(명일동)</t>
  </si>
  <si>
    <t>108-02-78674</t>
  </si>
  <si>
    <t>서울특별시강동구 양재대로 1629 1층 (명일동)</t>
  </si>
  <si>
    <t>건강약국(용인시)</t>
  </si>
  <si>
    <t>151-38-01538</t>
  </si>
  <si>
    <t>경기도 용인시 처인구 모현읍 외대로 10, 1층 101호 일부</t>
  </si>
  <si>
    <t>두리약국(일원동)</t>
  </si>
  <si>
    <t>120-07-20143</t>
  </si>
  <si>
    <t>서울특별시강남구 일원로 35 1층 (일원동)</t>
  </si>
  <si>
    <t>한우리유공약(둔촌동)</t>
  </si>
  <si>
    <t>212-17-72269</t>
  </si>
  <si>
    <t>서울특별시 강동구 진황도로61길 25 (둔촌동)</t>
  </si>
  <si>
    <t>미금우리서울약국(금곡동)</t>
  </si>
  <si>
    <t>733-37-01255</t>
  </si>
  <si>
    <t>경기도 성남시 분당구 돌마로 75, 1층 102호 (금곡동, 미금프라자)</t>
  </si>
  <si>
    <t>신라약국(덕풍동)</t>
  </si>
  <si>
    <t>126-17-14293</t>
  </si>
  <si>
    <t>경기도하남시 신장로 184 1층 (덕풍동)</t>
  </si>
  <si>
    <t>트라글립틴듀오정2.5/850mg</t>
  </si>
  <si>
    <t>파랑새약국(일원동)</t>
  </si>
  <si>
    <t>220-01-43288</t>
  </si>
  <si>
    <t>서울특별시강남구 일원로 47 (일원동,대청빌딩1층) (일원동)</t>
  </si>
  <si>
    <t>오렌지약국(신장동)</t>
  </si>
  <si>
    <t>216-15-22544</t>
  </si>
  <si>
    <t>경기도 하남시 신장로 95</t>
  </si>
  <si>
    <t>건강약국(둔촌동)</t>
  </si>
  <si>
    <t>514-37-02008</t>
  </si>
  <si>
    <t>서울특별시 강동구 동남로49길 21-11,</t>
  </si>
  <si>
    <t>8806538013510</t>
  </si>
  <si>
    <t>온누리길약국(금곡동)</t>
  </si>
  <si>
    <t>213-11-06116</t>
  </si>
  <si>
    <t>경기도 성남시 분당구 돌마로 67 (금곡동, 뉴타운관광호텔)</t>
  </si>
  <si>
    <t>늘품약국(쌍령동)</t>
  </si>
  <si>
    <t>426-18-00978</t>
  </si>
  <si>
    <t>경기도 광주시 경충대로1480변길 5 (쌍령동,이레타워)</t>
  </si>
  <si>
    <t>강남백년가약국(서초동)</t>
  </si>
  <si>
    <t>서울특별시 서초구 효령로 431 , 1층 102호(서초동, 청화빌딩)</t>
  </si>
  <si>
    <t>트라글립틴정 5mg</t>
  </si>
  <si>
    <t>한성약국(잠원동)</t>
  </si>
  <si>
    <t>156-77-00023</t>
  </si>
  <si>
    <t>서울특별시 서초구 신반포로 257 (잠원동, 신반포11차)</t>
  </si>
  <si>
    <t>8806538011714</t>
  </si>
  <si>
    <t>조은약국(둔촌동)</t>
  </si>
  <si>
    <t>291-35-00175</t>
  </si>
  <si>
    <t>서울특별시 강동구 동남로49길 21-12</t>
  </si>
  <si>
    <t>90정/병</t>
  </si>
  <si>
    <t>강동메디온약국(길동)</t>
  </si>
  <si>
    <t>866-30-01575</t>
  </si>
  <si>
    <t>서울특별시 강동구 양재대로 1461, 1층 2호 (길동)</t>
  </si>
  <si>
    <t>포시글리듀오서방정10/1000mg</t>
  </si>
  <si>
    <t>석촌사랑약국(석촌동)</t>
  </si>
  <si>
    <t>447-62-00416</t>
  </si>
  <si>
    <t>서울특별시 송파구 송파대로 437 (석촌동, 청솔학원)</t>
  </si>
  <si>
    <t>경신약국(신흥동)</t>
  </si>
  <si>
    <t>129-27-10446</t>
  </si>
  <si>
    <t>경기도 성남시 수정구 시민로175번길 33 (신흥동)</t>
  </si>
  <si>
    <t>8806538014203</t>
  </si>
  <si>
    <t>가장친절한정문앞중앙(풍납동)</t>
  </si>
  <si>
    <t>114-03-73273</t>
  </si>
  <si>
    <t>서울특별시 송파구 강동대로 74 (풍납동)</t>
  </si>
  <si>
    <t>포시글리듀오서방정10/500mg</t>
  </si>
  <si>
    <t>메디팜열린약국(인계동)</t>
  </si>
  <si>
    <t>123-17-79526</t>
  </si>
  <si>
    <t>경기도 수원시 팔달구 권광로 146</t>
  </si>
  <si>
    <t>헬로팜약국(잠실동)</t>
  </si>
  <si>
    <t>215-19-81742</t>
  </si>
  <si>
    <t>서울특별시송파구 올림픽로12길 5 1층 (잠실동)</t>
  </si>
  <si>
    <t>코리아약국(고등동)</t>
  </si>
  <si>
    <t>676-51-00925</t>
  </si>
  <si>
    <t>경기도 성남시 수정구 고등로5길 3, C-B116호 (고등동,현대지식산업센터)</t>
  </si>
  <si>
    <t>시민약국(태평동)</t>
  </si>
  <si>
    <t>458-27-00884</t>
  </si>
  <si>
    <t>경기도 성남시 수정구 수정로171번길 11 (태평동)</t>
  </si>
  <si>
    <t>7정/PTP</t>
  </si>
  <si>
    <t>분당시민의(야탑동)</t>
  </si>
  <si>
    <t>129-31-55663</t>
  </si>
  <si>
    <t>경기도성남시 분당구 야탑로65번길 6 1층 (야탑동)</t>
  </si>
  <si>
    <t>14정/PTP</t>
  </si>
  <si>
    <t>미사대한약국(망월동)</t>
  </si>
  <si>
    <t>448-46-00632</t>
  </si>
  <si>
    <t>경기도 하남시 미사강변동로 74 (망월동, 일옹미사타워)</t>
  </si>
  <si>
    <t>광장약국(호매실동)</t>
  </si>
  <si>
    <t>121-64-93787</t>
  </si>
  <si>
    <t>경기도 수원시 권선구 호매실로90번길 76, 118호(호매실동)</t>
  </si>
  <si>
    <t>정자온누리(정자동)</t>
  </si>
  <si>
    <t>135-25-31893</t>
  </si>
  <si>
    <t>경기도 수원시 장안구 수성로 253 (정자동)</t>
  </si>
  <si>
    <t>세란약국(창천동)</t>
  </si>
  <si>
    <t>726-79-00433</t>
  </si>
  <si>
    <t>서울특별시 서대문구 연세로 39, 1층 (창천동)</t>
  </si>
  <si>
    <t>1포/포</t>
  </si>
  <si>
    <t>광장약국(태평동)</t>
  </si>
  <si>
    <t>228-34-01000</t>
  </si>
  <si>
    <t>경기도 성남시 수정구 수정로171번길 15, 1층 (태평동, 삼경빌딩)</t>
  </si>
  <si>
    <t>20포/포</t>
  </si>
  <si>
    <t>애플약국(잠실동)</t>
  </si>
  <si>
    <t>630-14-00884</t>
  </si>
  <si>
    <t>서울특별시 송파구 올림픽로 119 (잠실동, 잠실엘스)</t>
  </si>
  <si>
    <t>100포/포</t>
  </si>
  <si>
    <t>이음약국(다산동)</t>
  </si>
  <si>
    <t>653-77-00465</t>
  </si>
  <si>
    <t>경기도 남양주시 다산중앙로 153, 1층 155호(다산동, 다산자이 아이비플레이스)</t>
  </si>
  <si>
    <t>신사웰약국(논현동)</t>
  </si>
  <si>
    <t>148-59-00315</t>
  </si>
  <si>
    <t>서울특별시 강남구 강남대로 596, 1층 (논현동, 극동빌딩)</t>
  </si>
  <si>
    <t>60캡슐/병</t>
  </si>
  <si>
    <t>엘스3층온누리약국(잠실동)</t>
  </si>
  <si>
    <t>263-13-00367</t>
  </si>
  <si>
    <t>서울특별시송파구 올림픽로 119 3B5호 (잠실동)</t>
  </si>
  <si>
    <t>봄날약국(상일동)</t>
  </si>
  <si>
    <t>서울특별시 강동구 고덕로 380, 상가2 206호 (상일동, 고덕아르테온아파트(상가2동))</t>
  </si>
  <si>
    <t>8806538003313</t>
  </si>
  <si>
    <t>●하얀약국(경안동)</t>
  </si>
  <si>
    <t>328-20-00584</t>
  </si>
  <si>
    <t>경기도 광주시 광주대로 49-21 (경안동)</t>
  </si>
  <si>
    <t>신진약국(보광동)</t>
  </si>
  <si>
    <t>209-05-19926</t>
  </si>
  <si>
    <t>서울특별시용산구 우사단로 2-1 1층-104 (보광동)</t>
  </si>
  <si>
    <t>바다약국(덕풍동)</t>
  </si>
  <si>
    <t>853-01-03470</t>
  </si>
  <si>
    <t>경기도 하남시 덕풍공원로 43, 1층 106호 (덕풍동, 약국)</t>
  </si>
  <si>
    <t>청담케이팜약(신사동)</t>
  </si>
  <si>
    <t>639-09-00121</t>
  </si>
  <si>
    <t>서울특별시강남구 도산대로 333 1층 (신사동)</t>
  </si>
  <si>
    <t>풍성내과(풍납동)</t>
  </si>
  <si>
    <t>215-91-70445</t>
  </si>
  <si>
    <t>서울특별시송파구 올림픽로45길 19 (풍납동)</t>
  </si>
  <si>
    <t>맑은온누리약국(문정동)</t>
  </si>
  <si>
    <t>서울특별시 송파구 새말로 125, 107호 (문정동, 어은회관)</t>
  </si>
  <si>
    <t>중의당약국(문정동)</t>
  </si>
  <si>
    <t>서울특별시송파구 새말로 134 (문정동)</t>
  </si>
  <si>
    <t>연세1번약국(중동)</t>
  </si>
  <si>
    <t>221-30-18410</t>
  </si>
  <si>
    <t>경기도 용인시 기흥구 동백죽전대로 331,107호 (중동)</t>
  </si>
  <si>
    <t>가모피드서방정15mg</t>
  </si>
  <si>
    <t>효성약국(명일동)</t>
  </si>
  <si>
    <t>151-52-00777</t>
  </si>
  <si>
    <t>서울특별시 강동구 고덕로 262, 1층 115호 (명일동, 고덕역 효성해링턴 타워)</t>
  </si>
  <si>
    <t>수원참약사약국(우인(호매실동)</t>
  </si>
  <si>
    <t>894-14-01570</t>
  </si>
  <si>
    <t>경기도 수원시 권선구 호매실로104번길</t>
  </si>
  <si>
    <t>마천푸른솔(마천동)</t>
  </si>
  <si>
    <t>215-24-63340</t>
  </si>
  <si>
    <t>서울특별시송파구 거마로 60 (마천동)</t>
  </si>
  <si>
    <t>8806538025339</t>
  </si>
  <si>
    <t>크마론지크림 20g</t>
  </si>
  <si>
    <t>맥스케어알파정</t>
  </si>
  <si>
    <t>주연약국(보정동)</t>
  </si>
  <si>
    <t>574-14-00207</t>
  </si>
  <si>
    <t>경기도용인시 기흥구 죽전로 47 106호 (보정동)</t>
  </si>
  <si>
    <t>현약국(광진구)</t>
  </si>
  <si>
    <t>206-31-51886</t>
  </si>
  <si>
    <t>서울특별시 광진구 광나루로 508, 104 (구의동)</t>
  </si>
  <si>
    <t>윤약국(수유동)</t>
  </si>
  <si>
    <t>509-23-11056</t>
  </si>
  <si>
    <t>서울특별시 강북구 한천로 1071 (수유동, 태양빌딩)</t>
  </si>
  <si>
    <t>상봉태평양약국(상봉동)</t>
  </si>
  <si>
    <t>116-69-00321</t>
  </si>
  <si>
    <t>서울특별시 중랑구 면목로 481 (상봉동)</t>
  </si>
  <si>
    <t>하이팜약국(호원동)</t>
  </si>
  <si>
    <t>127-29-46054</t>
  </si>
  <si>
    <t>경기도의정부시 회룡로 109 한신1차상가1층 104 (호원동)</t>
  </si>
  <si>
    <t>맥스케어액트정</t>
  </si>
  <si>
    <t>매일약국(수유동)</t>
  </si>
  <si>
    <t>210-16-39516</t>
  </si>
  <si>
    <t>서울특별시 강북구 도봉로 387, 1층(수유동)</t>
  </si>
  <si>
    <t>씨엘약국(상봉동)</t>
  </si>
  <si>
    <t>서울특별시 중랑구 상봉로 131 (상봉동, 상봉듀오트리스)</t>
  </si>
  <si>
    <t>수도약국(방학동)</t>
  </si>
  <si>
    <t>157-31-01202</t>
  </si>
  <si>
    <t>서울특별시 도봉구 도봉로 727 (방학동)</t>
  </si>
  <si>
    <t>가까운정문약국(금오동)</t>
  </si>
  <si>
    <t>671-45-00711</t>
  </si>
  <si>
    <t>경기도 의정부시 동일로 725 (금오동)</t>
  </si>
  <si>
    <t>180캡슐/PTP</t>
  </si>
  <si>
    <t>의정부을지약국(금오동)</t>
  </si>
  <si>
    <t>339-59-00492</t>
  </si>
  <si>
    <t>경기도 의정부시 동일로 732</t>
  </si>
  <si>
    <t>한빛약국(미아동)</t>
  </si>
  <si>
    <t>762-45-00152</t>
  </si>
  <si>
    <t>서울특별시강북구 도봉로 52 6층 (미아동)</t>
  </si>
  <si>
    <t>180캡슐/병</t>
  </si>
  <si>
    <t>성심약국(퇴계원)</t>
  </si>
  <si>
    <t>132-18-08022</t>
  </si>
  <si>
    <t>경기도남양주시 경춘북로 558 (퇴계원면)</t>
  </si>
  <si>
    <t>늘기쁜약국(방학동)</t>
  </si>
  <si>
    <t>774-06-01005</t>
  </si>
  <si>
    <t>서울특별시 도봉구 도봉로 728 (방학동)</t>
  </si>
  <si>
    <t>240정/병</t>
  </si>
  <si>
    <t>건일약국(생연동)</t>
  </si>
  <si>
    <t>209-40-84127</t>
  </si>
  <si>
    <t>경기도 동두천시 동광로 55 (생연동)</t>
  </si>
  <si>
    <t>스티모린에스크림</t>
  </si>
  <si>
    <t>정문약국(도봉)</t>
  </si>
  <si>
    <t>210-04-09396</t>
  </si>
  <si>
    <t>서울특별시도봉구 우이천로 302 (쌍문동)</t>
  </si>
  <si>
    <t>노약국(미아동)</t>
  </si>
  <si>
    <t>274-07-02379</t>
  </si>
  <si>
    <t>서울특별시 강북구 도봉로 174 (미아동)</t>
  </si>
  <si>
    <t>이원약국(미아동)</t>
  </si>
  <si>
    <t>210-16-96690</t>
  </si>
  <si>
    <t>서울특별시 강북구 삼양로 244</t>
  </si>
  <si>
    <t>90캡슐/Foil</t>
  </si>
  <si>
    <t>군자한마음약국(광진구)</t>
  </si>
  <si>
    <t>601-11-91746</t>
  </si>
  <si>
    <t>서울특별시 광진구 천호대로 557 (중곡동, 풍국빌딩)</t>
  </si>
  <si>
    <t>300캡슐/Foil</t>
  </si>
  <si>
    <t>나은누리약국(남양주)</t>
  </si>
  <si>
    <t>경기도 남양주시 와부읍 덕소로 214 (도곡리, 재령빌딩)</t>
  </si>
  <si>
    <t>참약국(의정부동)</t>
  </si>
  <si>
    <t>445-33-01175</t>
  </si>
  <si>
    <t>경기도 의정부시 평화로 624 (의정부동)</t>
  </si>
  <si>
    <t>하늘약국(성북구)</t>
  </si>
  <si>
    <t>서울특별시 성북구 정릉로 364 (돈암동)</t>
  </si>
  <si>
    <t>원약국(남양주시)</t>
  </si>
  <si>
    <t>474-71-00327</t>
  </si>
  <si>
    <t>경기도 남양주시 진건읍 사릉로402번길 2 (용정리)</t>
  </si>
  <si>
    <t>8806538026510</t>
  </si>
  <si>
    <t>90캡슐/PTP</t>
  </si>
  <si>
    <t>아미나엑스정</t>
  </si>
  <si>
    <t>고읍태양약국(광사동)</t>
  </si>
  <si>
    <t>157-06-00268</t>
  </si>
  <si>
    <t>경기도양주시 고읍남로 6-16 1층 107호,광장프라자 (광사동)</t>
  </si>
  <si>
    <t>엑시캄캡슐7.5mg</t>
  </si>
  <si>
    <t>산들약국(방학동)</t>
  </si>
  <si>
    <t>776-01-03038</t>
  </si>
  <si>
    <t>서울특별시 도봉구 도당로13길 17 (방학동)</t>
  </si>
  <si>
    <t>653801720</t>
  </si>
  <si>
    <t>송우약국(남양주시)</t>
  </si>
  <si>
    <t>605-35-98543</t>
  </si>
  <si>
    <t>경기도 남양주시 화도읍 마석중앙로 70-1 (마석우리)</t>
  </si>
  <si>
    <t>8806538021331</t>
  </si>
  <si>
    <t>10캡슐/병</t>
  </si>
  <si>
    <t>성모약국(덕정동)</t>
  </si>
  <si>
    <t>127-31-36506</t>
  </si>
  <si>
    <t>경기도 양주시 독바위로 5 (덕정동)</t>
  </si>
  <si>
    <t>한빛약국(남양주)</t>
  </si>
  <si>
    <t>212-17-18950</t>
  </si>
  <si>
    <t>경기도남양주시 도제원로 22 성원아파트 (퇴계원면)</t>
  </si>
  <si>
    <t>653801760</t>
  </si>
  <si>
    <t>신명약국(의정부)</t>
  </si>
  <si>
    <t>507-01-36670</t>
  </si>
  <si>
    <t>경기도의정부시 호국로 1141-1 (가능동)</t>
  </si>
  <si>
    <t>653801970</t>
  </si>
  <si>
    <t>건강당약국(생연동)</t>
  </si>
  <si>
    <t>195-04-01213</t>
  </si>
  <si>
    <t>경기도 동두천시 큰시장로 43 (생연동, 삼풍빌딩)</t>
  </si>
  <si>
    <t>8806538026428</t>
  </si>
  <si>
    <t>티니다진정 150mg</t>
  </si>
  <si>
    <t>10T*30</t>
  </si>
  <si>
    <t>정해약국(수유동)</t>
  </si>
  <si>
    <t>130-13-43106</t>
  </si>
  <si>
    <t>서울특별시강북구 삼양로 516 (수유동)</t>
  </si>
  <si>
    <t>늘푸른약국(미아동)</t>
  </si>
  <si>
    <t>210-02-12989</t>
  </si>
  <si>
    <t>서울특별시강북구 월계로7나길 9 (미아동)</t>
  </si>
  <si>
    <t>바우약국(수유동)</t>
  </si>
  <si>
    <t>210-25-90214</t>
  </si>
  <si>
    <t>서울특별시강북구 삼양로 509 (수유동)</t>
  </si>
  <si>
    <t>한마음약국(가능동)</t>
  </si>
  <si>
    <t>125-34-01531</t>
  </si>
  <si>
    <t>경기도 의정부시 평화로 660 (가능동, 동진빌딩)</t>
  </si>
  <si>
    <t>오약국(평내동)</t>
  </si>
  <si>
    <t>857-09-02315</t>
  </si>
  <si>
    <t>경기도 남양주시 경춘로 1298 (평내동, 혜림빌딩)</t>
  </si>
  <si>
    <t>행복가득약국(수유동)</t>
  </si>
  <si>
    <t>438-28-01775</t>
  </si>
  <si>
    <t>서울특별시 강북구 노해로 81 (수유동, 산메디칼)</t>
  </si>
  <si>
    <t>길음시장약국(길음동)</t>
  </si>
  <si>
    <t>542-21-00789</t>
  </si>
  <si>
    <t>서울특별시 성북구 길음로9길 50 (길음동, 길음뉴타운9단지아파트)</t>
  </si>
  <si>
    <t>참조은약국(퇴계원)</t>
  </si>
  <si>
    <t>582-18-02145</t>
  </si>
  <si>
    <t>경기도 남양주시 퇴계원면 퇴계원로 48 (퇴계원리)</t>
  </si>
  <si>
    <t>장현대학(진접)</t>
  </si>
  <si>
    <t>경기도남양주시 봉현로 19 (진접읍)</t>
  </si>
  <si>
    <t>제생약국(방학동)</t>
  </si>
  <si>
    <t>210-46-30491</t>
  </si>
  <si>
    <t>서울특별시도봉구 도당로 94 (방학동)</t>
  </si>
  <si>
    <t>메디슨약국(옥정동)</t>
  </si>
  <si>
    <t>경기도 양주시 옥정로 214 (옥정동)</t>
  </si>
  <si>
    <t>한마음이화(용현동)</t>
  </si>
  <si>
    <t>127-25-69044</t>
  </si>
  <si>
    <t>경기도의정부시 용민로 77 (용현동)</t>
  </si>
  <si>
    <t>송도약국(수유동)</t>
  </si>
  <si>
    <t>811-21-01893</t>
  </si>
  <si>
    <t>서울특별시 강북구 도봉로 343 (수유동, 송도약국)</t>
  </si>
  <si>
    <t>시장약국(용현동)</t>
  </si>
  <si>
    <t>127-02-57006</t>
  </si>
  <si>
    <t>경기도의정부시 산단로76번길 115 플러스빌딩 (용현동)</t>
  </si>
  <si>
    <t>8806538009629</t>
  </si>
  <si>
    <t>신일덱사메타손정 0.75mg</t>
  </si>
  <si>
    <t>오성약국(중랑구)</t>
  </si>
  <si>
    <t>219-34-00647</t>
  </si>
  <si>
    <t>서울특별시 중랑구 신내로 72 (신내동, 원빌딩)</t>
  </si>
  <si>
    <t>한결약국(상계동)</t>
  </si>
  <si>
    <t>210-07-47810</t>
  </si>
  <si>
    <t>서울특별시 노원구 노해로 494 (상계동, 고려빌딩)</t>
  </si>
  <si>
    <t>명선약국(녹양동)</t>
  </si>
  <si>
    <t>127-09-32440</t>
  </si>
  <si>
    <t>경기도의정부시 비우로 77 (녹양동)</t>
  </si>
  <si>
    <t>653802750</t>
  </si>
  <si>
    <t>옵티마평안약(장현리)</t>
  </si>
  <si>
    <t>206-10-58716</t>
  </si>
  <si>
    <t>경기도남양주시 장현로 110 (진접읍)</t>
  </si>
  <si>
    <t>8806538048215</t>
  </si>
  <si>
    <t>주차편한자연약국(금오동)</t>
  </si>
  <si>
    <t>343-07-01943</t>
  </si>
  <si>
    <t>경기도 의정부시 동일로711번길 15 (금오동)</t>
  </si>
  <si>
    <t>대경약국(종로구)</t>
  </si>
  <si>
    <t>208-40-11048</t>
  </si>
  <si>
    <t>서울특별시 종로구 종로51나길 2 (창신동, 대경약국)</t>
  </si>
  <si>
    <t>늘푸른약국(포천)</t>
  </si>
  <si>
    <t>127-32-95521</t>
  </si>
  <si>
    <t>경기도포천시 중앙로 131 104호 (신읍동)</t>
  </si>
  <si>
    <t>653804440</t>
  </si>
  <si>
    <t>세명약국(동두천)</t>
  </si>
  <si>
    <t>204-02-45734</t>
  </si>
  <si>
    <t>경기도동두천시 정장로 38 (생연동)</t>
  </si>
  <si>
    <t>상계종로약국(중계동)</t>
  </si>
  <si>
    <t>119-45-00440</t>
  </si>
  <si>
    <t>서울특별시 노원구 한글비석로 363 (중계동, 종로약국)</t>
  </si>
  <si>
    <t>창동남대문약(창동)</t>
  </si>
  <si>
    <t>105-02-54936</t>
  </si>
  <si>
    <t>서울특별시도봉구 덕릉로 223 제1층 (창동)</t>
  </si>
  <si>
    <t>액소도스정 60mg</t>
  </si>
  <si>
    <t>시장보건약국(의정부)</t>
  </si>
  <si>
    <t>127-41-40197</t>
  </si>
  <si>
    <t>경기도의정부시 태평로 95 (의정부동)</t>
  </si>
  <si>
    <t>다나을약국(수유동)</t>
  </si>
  <si>
    <t>서울특별시 강북구 수유동</t>
  </si>
  <si>
    <t>중앙약국(도봉)</t>
  </si>
  <si>
    <t>592-10-00599</t>
  </si>
  <si>
    <t>서울특별시 도봉구 도봉로 452 (창동)</t>
  </si>
  <si>
    <t>653805010</t>
  </si>
  <si>
    <t>코린시럽 500mL</t>
  </si>
  <si>
    <t>미소약국(구리시)</t>
  </si>
  <si>
    <t>132-24-03940</t>
  </si>
  <si>
    <t>경기도 구리시 경춘로 163 (교문동, 노블하임빌딩 103호)</t>
  </si>
  <si>
    <t>드림약국(장위동)</t>
  </si>
  <si>
    <t>663-41-01273</t>
  </si>
  <si>
    <t>서울특별시 성북구 돌곶이로27길 79, 1층(장위동)</t>
  </si>
  <si>
    <t>재민약국(공릉동)</t>
  </si>
  <si>
    <t>127-07-41436</t>
  </si>
  <si>
    <t>서울특별시노원구 공릉로 147 2층 (공릉동)</t>
  </si>
  <si>
    <t>성모큰사랑약국(금오동)</t>
  </si>
  <si>
    <t>307-12-93631</t>
  </si>
  <si>
    <t>경기도 의정부시 천보로 277 (금오동)</t>
  </si>
  <si>
    <t>후리코정 5mg</t>
  </si>
  <si>
    <t>유림당약국(창동)</t>
  </si>
  <si>
    <t>210-36-42488</t>
  </si>
  <si>
    <t>서울특별시도봉구 해등로 109 (창동)</t>
  </si>
  <si>
    <t>8806538017204</t>
  </si>
  <si>
    <t>수정온누리약국(예천)</t>
  </si>
  <si>
    <t>경상북도 예천군 예천읍 시장로</t>
  </si>
  <si>
    <t>8806538000220</t>
  </si>
  <si>
    <t>8806538054025</t>
  </si>
  <si>
    <t>가니토정 50mg</t>
  </si>
  <si>
    <t>소백산약국(예천)</t>
  </si>
  <si>
    <t>8806538048628</t>
  </si>
  <si>
    <t>8806538021027</t>
  </si>
  <si>
    <t>나프롱정 275mg</t>
  </si>
  <si>
    <t>라베리트정 20mg</t>
  </si>
  <si>
    <t>레보트로정 60mg</t>
  </si>
  <si>
    <t>로큐신정 150mg</t>
  </si>
  <si>
    <t>브레톨패취 0.5mg</t>
  </si>
  <si>
    <t>브레톨패취 1mg</t>
  </si>
  <si>
    <t>브레톨패취 2mg</t>
  </si>
  <si>
    <t>브이디500아이유정 5mg</t>
  </si>
  <si>
    <t>세비디핀에이치씨티정5/20/12.5mg 6.944mg</t>
  </si>
  <si>
    <t>스티모린크림 10g</t>
  </si>
  <si>
    <t>신일겔정 200mg</t>
  </si>
  <si>
    <t>신일디클로페낙나트륨정 25mg</t>
  </si>
  <si>
    <t>신일디클로페낙나트륨정 50mg</t>
  </si>
  <si>
    <t>신일시프로플록사신염산염수화물정 250mg</t>
  </si>
  <si>
    <t>인제약국(예천)</t>
  </si>
  <si>
    <t>아세핀정 350mg</t>
  </si>
  <si>
    <t>아스몬정 10mg</t>
  </si>
  <si>
    <t>오로페롤연질캡슐 100mg</t>
  </si>
  <si>
    <t>코티-스포린연고 12g</t>
  </si>
  <si>
    <t>트레스오릭스훠트정 0.75mg</t>
  </si>
  <si>
    <t>강정신과의원</t>
  </si>
  <si>
    <t>501-96-18457</t>
  </si>
  <si>
    <t>대구 중구 달구벌대로 2094 8층</t>
  </si>
  <si>
    <t>판디탈정 175mg</t>
  </si>
  <si>
    <t>판스틴정 175mg</t>
  </si>
  <si>
    <t>프로나지액 20mL</t>
  </si>
  <si>
    <t>헤데릭스시럽 500mL</t>
  </si>
  <si>
    <t>미래병원</t>
  </si>
  <si>
    <t>219-91-02221</t>
  </si>
  <si>
    <t>대구광역시 북구 신암로 55 6층~10층 미래메디타워 (대현동)</t>
  </si>
  <si>
    <t>8806538050140</t>
  </si>
  <si>
    <t>국립정신건강센터</t>
  </si>
  <si>
    <t>207-83-00434</t>
  </si>
  <si>
    <t>서울특별시 광진구 용마산로 127 (중곡동)</t>
  </si>
  <si>
    <t>아로마약국</t>
  </si>
  <si>
    <t>220-02-52426</t>
  </si>
  <si>
    <t>서울 강남구 역삼2동 732-21</t>
  </si>
  <si>
    <t>보건약국</t>
  </si>
  <si>
    <t>130-02-41214</t>
  </si>
  <si>
    <t>경기 부천시 원미구 도당동 275-9</t>
  </si>
  <si>
    <t>녹십자약국(대림)</t>
  </si>
  <si>
    <t>서울 영등포구 대림3동 710-10 일승빌딩1층</t>
  </si>
  <si>
    <t>8806538012155</t>
  </si>
  <si>
    <t>서울특별시 서초구 효령로</t>
  </si>
  <si>
    <t>일등약국(관악)</t>
  </si>
  <si>
    <t>226-13-92500</t>
  </si>
  <si>
    <t>8806538000619</t>
  </si>
  <si>
    <t>104-50-00796</t>
  </si>
  <si>
    <t>서울시 중구 서소문로 120,지하1층 104호(서소문동,ENA센터)</t>
  </si>
  <si>
    <t>솔샘우리약국</t>
  </si>
  <si>
    <t>210-16-50826</t>
  </si>
  <si>
    <t>서울특별시 강북구 솔샘로</t>
  </si>
  <si>
    <t>경기도 남양주시 덕소로 270 (와부읍 도곡리 한강우성아파트)113 우성상가 113호~114호</t>
  </si>
  <si>
    <t>통일로약국</t>
  </si>
  <si>
    <t>128-27-24796</t>
  </si>
  <si>
    <t>경기도 고양시 덕양구 통일로 772 (관산동) 1층전체</t>
  </si>
  <si>
    <t>유진약국</t>
  </si>
  <si>
    <t>111-41-36418</t>
  </si>
  <si>
    <t>서울 은평구 갈현동 469-6</t>
  </si>
  <si>
    <t>다나약국(신길)</t>
  </si>
  <si>
    <t>118-11-18020</t>
  </si>
  <si>
    <t>서울특별시 영등포구 가마산로 439-1 (신길동)</t>
  </si>
  <si>
    <t>포도나무약국</t>
  </si>
  <si>
    <t>702-17-00948</t>
  </si>
  <si>
    <t>서울특별시 영등포구 선유로</t>
  </si>
  <si>
    <t>부평온누리약국</t>
  </si>
  <si>
    <t>122-15-41659</t>
  </si>
  <si>
    <t>인천광역시 부평구 부평대로</t>
  </si>
  <si>
    <t>김약국</t>
  </si>
  <si>
    <t>130-35-47384</t>
  </si>
  <si>
    <t>경기 부천시 소사구 소사본동 149-34 17/3</t>
  </si>
  <si>
    <t>8806538013121</t>
  </si>
  <si>
    <t>엔비약국</t>
  </si>
  <si>
    <t>199-05-01060</t>
  </si>
  <si>
    <t>서울특별시 동작구 노량진로</t>
  </si>
  <si>
    <t>경기도 남양주시 늘을2로</t>
  </si>
  <si>
    <t>경기도 남양주시 사릉로402번길</t>
  </si>
  <si>
    <t>8806538005829</t>
  </si>
  <si>
    <t>중앙메디칼약국</t>
  </si>
  <si>
    <t>108-18-80981</t>
  </si>
  <si>
    <t>서울 영등포구 신길동 736 1층</t>
  </si>
  <si>
    <t>녹수프라자약국</t>
  </si>
  <si>
    <t>119-10-09416</t>
  </si>
  <si>
    <t>서울 금천구 독산2동 1037-17</t>
  </si>
  <si>
    <t>8806538006222</t>
  </si>
  <si>
    <t>하이메디텍(3자물류)</t>
  </si>
  <si>
    <t>265-88-01531</t>
  </si>
  <si>
    <t>광주광역시 북구 설죽로251번길</t>
  </si>
  <si>
    <t>우리들약국(의정부)</t>
  </si>
  <si>
    <t>127-47-42334</t>
  </si>
  <si>
    <t>경기도 의정부시 신흥로141-1 (호원동,1층)</t>
  </si>
  <si>
    <t>천지약국</t>
  </si>
  <si>
    <t>130-40-03584</t>
  </si>
  <si>
    <t>경기 부천시 원미구 원미1동 77-9</t>
  </si>
  <si>
    <t>우신약국</t>
  </si>
  <si>
    <t>130-40-03508</t>
  </si>
  <si>
    <t>경기 부천시 원미구 원미동 182-3</t>
  </si>
  <si>
    <t>경기 남양주시 와부읍 도곡리 996-6 외2필지골드타워 102호</t>
  </si>
  <si>
    <t>평내온누리약국</t>
  </si>
  <si>
    <t>132-25-58383</t>
  </si>
  <si>
    <t>경기 남양주시 평내동 경춘로 1308</t>
  </si>
  <si>
    <t>정안약국(남양주)</t>
  </si>
  <si>
    <t>670-17-00660</t>
  </si>
  <si>
    <t>경기도 남양주시 퇴계원로</t>
  </si>
  <si>
    <t>경기도 남양주시 덕소로97번길</t>
  </si>
  <si>
    <t>서울특별시 영등포구 도림로</t>
  </si>
  <si>
    <t>진건성심약국</t>
  </si>
  <si>
    <t>132-21-18914</t>
  </si>
  <si>
    <t>용정리 794-23</t>
  </si>
  <si>
    <t>8806538053417</t>
  </si>
  <si>
    <t>건강온누리약국</t>
  </si>
  <si>
    <t>416-21-37463</t>
  </si>
  <si>
    <t>서울 구로구 개봉1동 33-31 1층</t>
  </si>
  <si>
    <t>영광메디칼약국</t>
  </si>
  <si>
    <t>451-18-01594</t>
  </si>
  <si>
    <t>서울특별시 관악구 신림로</t>
  </si>
  <si>
    <t>함께가는거북이약국</t>
  </si>
  <si>
    <t>576-03-02049</t>
  </si>
  <si>
    <t>강원도 강릉시 성덕로</t>
  </si>
  <si>
    <t>명성약국</t>
  </si>
  <si>
    <t>108-04-72392</t>
  </si>
  <si>
    <t>서울특별시 영등포구 도림로 152-4(대림동)</t>
  </si>
  <si>
    <t>성모약국(동작)</t>
  </si>
  <si>
    <t>서울 동작구 상도동 22-113</t>
  </si>
  <si>
    <t>신세계약국</t>
  </si>
  <si>
    <t>681-39-00717</t>
  </si>
  <si>
    <t>서울특별시 영등포구 시흥대로 675</t>
  </si>
  <si>
    <t>성문약국</t>
  </si>
  <si>
    <t>119-03-66608</t>
  </si>
  <si>
    <t>서울 금천구 독산동 814 주공13단지 나상가1317-107</t>
  </si>
  <si>
    <t>나나약국</t>
  </si>
  <si>
    <t>133-07-63003</t>
  </si>
  <si>
    <t>경기 광명시 광명동 150-51</t>
  </si>
  <si>
    <t>108-18-99480</t>
  </si>
  <si>
    <t>서울 동작구 노량진동</t>
  </si>
  <si>
    <t>건강약국(노량진)</t>
  </si>
  <si>
    <t>서울특별시 동작구 만양로 5 (상도동),102</t>
  </si>
  <si>
    <t>상도온누리약국</t>
  </si>
  <si>
    <t>268-06-00888</t>
  </si>
  <si>
    <t>서울특별시 동작구 상도로</t>
  </si>
  <si>
    <t>평강약국</t>
  </si>
  <si>
    <t>215-03-22795</t>
  </si>
  <si>
    <t>경기도 남양주시 덕소로 87 (와부읍 덕소리)</t>
  </si>
  <si>
    <t>알파약국리어</t>
  </si>
  <si>
    <t>214-31-02732</t>
  </si>
  <si>
    <t>서울 서초구 서초2동 1329-9 대일빌딩 102호</t>
  </si>
  <si>
    <t>이화온누리약국</t>
  </si>
  <si>
    <t>819-20-01925</t>
  </si>
  <si>
    <t>서울특별시 영등포구 도신로</t>
  </si>
  <si>
    <t>108-13-37228</t>
  </si>
  <si>
    <t>서울 동작구 상도동 170-2</t>
  </si>
  <si>
    <t>삼남매약국</t>
  </si>
  <si>
    <t>235-09-01137</t>
  </si>
  <si>
    <t>서울특별시 영등포구 여의대방로</t>
  </si>
  <si>
    <t>653805750</t>
  </si>
  <si>
    <t>강약국</t>
  </si>
  <si>
    <t>613-32-11508</t>
  </si>
  <si>
    <t>서울특별시 동작구 서달로</t>
  </si>
  <si>
    <t>338-21-00313</t>
  </si>
  <si>
    <t>서울특별시 중구 다산로</t>
  </si>
  <si>
    <t>다시봄약국</t>
  </si>
  <si>
    <t>383-46-00733</t>
  </si>
  <si>
    <t>경기도 고양시 일산서구 고양대로672번길</t>
  </si>
  <si>
    <t>761-04-02998</t>
  </si>
  <si>
    <t>서울특별시 관악구 양녕로</t>
  </si>
  <si>
    <t>세화약국</t>
  </si>
  <si>
    <t>422-06-02869</t>
  </si>
  <si>
    <t>8806538000213</t>
  </si>
  <si>
    <t>믿음약국</t>
  </si>
  <si>
    <t>242-26-01239</t>
  </si>
  <si>
    <t>서울특별시 양천구 목동중앙북로7가길</t>
  </si>
  <si>
    <t>8806538013718</t>
  </si>
  <si>
    <t>선약국</t>
  </si>
  <si>
    <t>128-32-88630</t>
  </si>
  <si>
    <t>경기 고양시 덕양구 화정1동 913-8</t>
  </si>
  <si>
    <t>햇빛약국</t>
  </si>
  <si>
    <t>129-18-87962</t>
  </si>
  <si>
    <t>서울특별시 도봉구 도당로13길</t>
  </si>
  <si>
    <t>관악이화약국</t>
  </si>
  <si>
    <t>215-16-77081</t>
  </si>
  <si>
    <t>서울 관악구 봉천로 281</t>
  </si>
  <si>
    <t>8806538027524</t>
  </si>
  <si>
    <t>뿌리약국(방배)</t>
  </si>
  <si>
    <t>775-09-00499</t>
  </si>
  <si>
    <t>서울특별시 서초구 방배로</t>
  </si>
  <si>
    <t>256-08-02683</t>
  </si>
  <si>
    <t>부산광역시 연제구 중앙대로</t>
  </si>
  <si>
    <t>장수온누리약국</t>
  </si>
  <si>
    <t>250-22-00077</t>
  </si>
  <si>
    <t>경기도 동두천시 평화로 2297 (지행동),101호</t>
  </si>
  <si>
    <t>8806538021416</t>
  </si>
  <si>
    <t>8806538021317</t>
  </si>
  <si>
    <t>새녹십자약국</t>
  </si>
  <si>
    <t>239-11-01277</t>
  </si>
  <si>
    <t>서울특별시 구로구 구로중앙로28길</t>
  </si>
  <si>
    <t>8806538054513</t>
  </si>
  <si>
    <t>653805900</t>
  </si>
  <si>
    <t>8806538046938</t>
  </si>
  <si>
    <t>(주)비알에이치씨케이</t>
  </si>
  <si>
    <t>242-86-01330</t>
  </si>
  <si>
    <t>경기도 김포시 애기봉로806번길</t>
  </si>
  <si>
    <t>부천제일큰약국</t>
  </si>
  <si>
    <t>861-06-03082</t>
  </si>
  <si>
    <t>경기도 부천시 원미구 송내대로</t>
  </si>
  <si>
    <t>653805950</t>
  </si>
  <si>
    <t>서울특별시 강북구 도봉로81길</t>
  </si>
  <si>
    <t>8806538053325</t>
  </si>
  <si>
    <t>대인당약국(금천)</t>
  </si>
  <si>
    <t>515-14-60429</t>
  </si>
  <si>
    <t>서울특별시 금천구 시흥대로 237 (시흥동 근린생활시설(유흥주점),점포*)</t>
  </si>
  <si>
    <t>서울특별시 영등포구 당산로31길</t>
  </si>
  <si>
    <t>653805990</t>
  </si>
  <si>
    <t>8806538059013</t>
  </si>
  <si>
    <t>인제약국</t>
  </si>
  <si>
    <t>133-25-10359</t>
  </si>
  <si>
    <t>경기도 광명시 금하로</t>
  </si>
  <si>
    <t>인화약국(노량진)</t>
  </si>
  <si>
    <t>108-18-64225</t>
  </si>
  <si>
    <t>서울 동작구 노량진동 330</t>
  </si>
  <si>
    <t>새종로약국(상도)</t>
  </si>
  <si>
    <t>108-49-10117</t>
  </si>
  <si>
    <t>서울 동작구 상도4동 346-8</t>
  </si>
  <si>
    <t>경상국립대학교병원</t>
  </si>
  <si>
    <t>613-82-05753</t>
  </si>
  <si>
    <t>경남 진주시 강남로 79 (칠암동)</t>
  </si>
  <si>
    <t>수승대약국(거창)A</t>
  </si>
  <si>
    <t>611-02-70921</t>
  </si>
  <si>
    <t>경남 거창군 거창읍 거창대로 71</t>
  </si>
  <si>
    <t>독일약국(포항.온라인팜)</t>
  </si>
  <si>
    <t>506-08-84182</t>
  </si>
  <si>
    <t>경상북도 포항시 북구 죽도동15-16</t>
  </si>
  <si>
    <t>8806538060026</t>
  </si>
  <si>
    <t>스티모린에스크림 10g</t>
  </si>
  <si>
    <t>봉덕정약국(대.남.온라인팜)</t>
  </si>
  <si>
    <t>241-01-02590</t>
  </si>
  <si>
    <t>대구 남구 대봉로 61 (봉덕동)103호 봉덕정약국</t>
  </si>
  <si>
    <t>한솔약국(대.북)36</t>
  </si>
  <si>
    <t>504-10-10542</t>
  </si>
  <si>
    <t>대구광역시 북구 읍내동1343-2 1층</t>
  </si>
  <si>
    <t>우리들약국(신.대.남)</t>
  </si>
  <si>
    <t>509-08-62436</t>
  </si>
  <si>
    <t>대구광역시 남구 대명로 216 (대명동)</t>
  </si>
  <si>
    <t>가야약국(고령)</t>
  </si>
  <si>
    <t>503-33-94475</t>
  </si>
  <si>
    <t>경상북도 고령군 고령읍 연조길 2</t>
  </si>
  <si>
    <t>늘봄약국(수정.온라인팜)</t>
  </si>
  <si>
    <t>157-35-00439</t>
  </si>
  <si>
    <t>부산 동구 수정로 28-1 (수정동)1층</t>
  </si>
  <si>
    <t>미주약국(마산.TheShop)</t>
  </si>
  <si>
    <t>608-05-92181</t>
  </si>
  <si>
    <t>경남 창원시 마산합포구 서성로 48 (신포동2가)대우메디칼 102호</t>
  </si>
  <si>
    <t>아인스약국 해운대/우동</t>
  </si>
  <si>
    <t>829-21-00274</t>
  </si>
  <si>
    <t>부산 해운대구 구남로8번길 73 (우동)아인스약국</t>
  </si>
  <si>
    <t>나로부터 주식회사(삼자물류)</t>
  </si>
  <si>
    <t>568-81-01241</t>
  </si>
  <si>
    <t>서울광역시 서초구 강남대로 341 (서초동)841호</t>
  </si>
  <si>
    <t>한사랑약국 울산/동구 1</t>
  </si>
  <si>
    <t>103-63-00376</t>
  </si>
  <si>
    <t>울산광역시 동구 대학길 130 (화정동)</t>
  </si>
  <si>
    <t>지하철약국 (신)부산/서구★</t>
  </si>
  <si>
    <t>628-09-01509</t>
  </si>
  <si>
    <t>부산광역시 서구 구덕로 지하 170, 2호 (토성동3가)</t>
  </si>
  <si>
    <t>화명열린약국 북구/화명</t>
  </si>
  <si>
    <t>606-38-96253</t>
  </si>
  <si>
    <t>부산광역시 북구 금곡대로 312 (화명동)</t>
  </si>
  <si>
    <t>더조은약국 금정/구서</t>
  </si>
  <si>
    <t>605-15-81909</t>
  </si>
  <si>
    <t>부산 금정구 중앙대로 1941 (구서동) 1층</t>
  </si>
  <si>
    <t>덕계조은약국 양산/덕계</t>
  </si>
  <si>
    <t>610-21-12609</t>
  </si>
  <si>
    <t>경상남도 양산시 덕계로 17 (덕계로 1층)</t>
  </si>
  <si>
    <t>조은약국 진구/개금</t>
  </si>
  <si>
    <t>605-36-19225</t>
  </si>
  <si>
    <t>부산광역시 부산진구 개금동 564-311,2층</t>
  </si>
  <si>
    <t>동보당약국(창원.신)</t>
  </si>
  <si>
    <t>609-39-10800</t>
  </si>
  <si>
    <t>경남 창원시 남양동성원1차상가 101호 동보당약국</t>
  </si>
  <si>
    <t>일성약품(마산.선)</t>
  </si>
  <si>
    <t>105-88-17065</t>
  </si>
  <si>
    <t>경남 창원시 마산회원구 내서읍 광려천서로 153103호</t>
  </si>
  <si>
    <t>스마트팜(3자물류)</t>
  </si>
  <si>
    <t>532-59-00276</t>
  </si>
  <si>
    <t>경남 창원시 성산구 상남로 89 (상남동)3층 4호</t>
  </si>
  <si>
    <t>푸른약국(고성.신)</t>
  </si>
  <si>
    <t>612-12-50136</t>
  </si>
  <si>
    <t>경남 고성군 고성읍 동외로 169-1</t>
  </si>
  <si>
    <t>수화약국(대.북.온라인팜)</t>
  </si>
  <si>
    <t>370-24-01622</t>
  </si>
  <si>
    <t>대구광역시 북구 침산남로140, 106호(침산동, 엠비프라자)</t>
  </si>
  <si>
    <t>파랑새약국 서구/부민(신)</t>
  </si>
  <si>
    <t>855-02-00777</t>
  </si>
  <si>
    <t>부산 서구 구덕로 195 (부민동2가)1층 파랑새약국</t>
  </si>
  <si>
    <t>신현대약국 진구/범천 1</t>
  </si>
  <si>
    <t>605-21-39886</t>
  </si>
  <si>
    <t>부산광역시 부산진구 범일로 127 (범천동)898-3번지 삼일빌딩 1층 신현대약국</t>
  </si>
  <si>
    <t>휴베이스광안바다약국(광안.온라인팜)</t>
  </si>
  <si>
    <t>542-15-02049</t>
  </si>
  <si>
    <t>부산광역시 수영구 수영로 551 (광안동)101호</t>
  </si>
  <si>
    <t>서문약국(아미.온라인팜)</t>
  </si>
  <si>
    <t>347-23-00193</t>
  </si>
  <si>
    <t>부산 서구 까치고개로197번길 17 (아미동2가, 동은아트빌)동은아트빌 1층 서문약국</t>
  </si>
  <si>
    <t>우리들약국 울산/남구★</t>
  </si>
  <si>
    <t>610-20-25276</t>
  </si>
  <si>
    <t>울산광역 남구 남산로354번길21</t>
  </si>
  <si>
    <t>삼성약국(창원)</t>
  </si>
  <si>
    <t>609-39-10718</t>
  </si>
  <si>
    <t>경상남도 창원시 성산구 대정로 33 (가음동 가음정시장입구)</t>
  </si>
  <si>
    <t>정약국(대.북.온라인팜)</t>
  </si>
  <si>
    <t>496-76-00017</t>
  </si>
  <si>
    <t>대구광역시 북구 침산남로19길2 (침산동)</t>
  </si>
  <si>
    <t>세종약품대구(주)</t>
  </si>
  <si>
    <t>504-81-99834</t>
  </si>
  <si>
    <t>대구광역시 북구 환성정길 12-8 (서변동)</t>
  </si>
  <si>
    <t>경북정문약국(북.학정)2</t>
  </si>
  <si>
    <t>504-23-76258</t>
  </si>
  <si>
    <t>대구 북구 학정동921-1</t>
  </si>
  <si>
    <t>엘지약국 남구/용호</t>
  </si>
  <si>
    <t>202-14-75915</t>
  </si>
  <si>
    <t>부산 남구 분포로 111 (용호동, 엘지메트로시티아파트)LG메트로시티 주상가 1003동 2층 204호 LG약국</t>
  </si>
  <si>
    <t>스마일약국 서구/아미 1</t>
  </si>
  <si>
    <t>603-07-54814</t>
  </si>
  <si>
    <t>부산광역시 서구 구덕로 193 (아미동1가)1,2층</t>
  </si>
  <si>
    <t>653806120</t>
  </si>
  <si>
    <t>덕계우정약국 (신)양산/덕계 1</t>
  </si>
  <si>
    <t>265-44-00936</t>
  </si>
  <si>
    <t>경상남도 양산시 덕계로 46 (덕계동)</t>
  </si>
  <si>
    <t>메디칼약국 북구/덕천 1★</t>
  </si>
  <si>
    <t>606-37-44781</t>
  </si>
  <si>
    <t>부산 북구 덕천동400-6</t>
  </si>
  <si>
    <t>튼튼약국(개금.온라인팜)</t>
  </si>
  <si>
    <t>208-28-10877</t>
  </si>
  <si>
    <t>부산광역시 부산진구 엄광로44번길 36-5 (개금동)</t>
  </si>
  <si>
    <t>653806130</t>
  </si>
  <si>
    <t>모범약국(거제)</t>
  </si>
  <si>
    <t>612-27-22328</t>
  </si>
  <si>
    <t>보배온누리약국(창원.신)</t>
  </si>
  <si>
    <t>701-73-00392</t>
  </si>
  <si>
    <t>경남 창원시 의창구 우곡로217번길 36 (명서동)1층</t>
  </si>
  <si>
    <t>김약국(통영.무전)</t>
  </si>
  <si>
    <t>474-31-00582</t>
  </si>
  <si>
    <t>경남 통영시 무전대로 41 102호 (무전동 유정빌딩)</t>
  </si>
  <si>
    <t>신정약국(대.중.온라인팜)</t>
  </si>
  <si>
    <t>514-12-48199</t>
  </si>
  <si>
    <t>대구광역 중구 서문로1가68-2</t>
  </si>
  <si>
    <t>수덕약국(영천)</t>
  </si>
  <si>
    <t>587-07-01937</t>
  </si>
  <si>
    <t>경상북도 영천시 완산로 68, (1층 일부) (완산동)</t>
  </si>
  <si>
    <t>653806180</t>
  </si>
  <si>
    <t>베스트약국 수영/광안 1</t>
  </si>
  <si>
    <t>484-24-01085</t>
  </si>
  <si>
    <t>부산광역시 수영구 수영로 710 (광안동) 1층</t>
  </si>
  <si>
    <t>주식회사 정문(삼자물류)</t>
  </si>
  <si>
    <t>490-86-00717</t>
  </si>
  <si>
    <t>울산광역시 중구 종가로 661 (서동)203호,204호</t>
  </si>
  <si>
    <t>653806190</t>
  </si>
  <si>
    <t>청솔약국 연제/연산</t>
  </si>
  <si>
    <t>294-14-01770</t>
  </si>
  <si>
    <t>부산광역시 연제구 연산동788-8 1층</t>
  </si>
  <si>
    <t>백제약품(주)원주지점</t>
  </si>
  <si>
    <t>224-85-09735</t>
  </si>
  <si>
    <t>강원도 원주시 판부면 오성마을길 61</t>
  </si>
  <si>
    <t>티에스팜(주)</t>
  </si>
  <si>
    <t>817-88-00269</t>
  </si>
  <si>
    <t>경상남도 창원시 의창구 대산면 진산대로 277-3</t>
  </si>
  <si>
    <t>윤이약국(왜관)</t>
  </si>
  <si>
    <t>172-73-00556</t>
  </si>
  <si>
    <t>경상북도 칠곡군 왜관읍 중앙로2길 36(1층 북편)</t>
  </si>
  <si>
    <t>천사온누리약국(신.포항)</t>
  </si>
  <si>
    <t>763-11-01090</t>
  </si>
  <si>
    <t>경북 포항시 북구 장량중앙로 52 (양덕동)양덕프라자 103호 천사온누리약국</t>
  </si>
  <si>
    <t>정성약국(구지면)</t>
  </si>
  <si>
    <t>396-38-01000</t>
  </si>
  <si>
    <t>대구광역시 달성군 구지면 과학마을로 50동일빌딩 103호</t>
  </si>
  <si>
    <t>백천동방약국(신.경산)</t>
  </si>
  <si>
    <t>436-14-01729</t>
  </si>
  <si>
    <t>경북 경산시 경청로221길 1 (백천동, 한실빌딩)1층3호</t>
  </si>
  <si>
    <t>뉴새운약국 울산/중구 1</t>
  </si>
  <si>
    <t>620-09-28334</t>
  </si>
  <si>
    <t>울산 중구 태화로 231(태화동)뉴새운약국</t>
  </si>
  <si>
    <t>마린파크약국 해운대/우동 A★</t>
  </si>
  <si>
    <t>504-27-56115</t>
  </si>
  <si>
    <t>부산광역 해운대구 마린시티2로2 , 107(우동,마린파크상가)</t>
  </si>
  <si>
    <t>8806538010021</t>
  </si>
  <si>
    <t>새동진약국 연제/연산</t>
  </si>
  <si>
    <t>185-49-00595</t>
  </si>
  <si>
    <t>부산 연제구 연수로 226 (연산동)1층 새동진약국</t>
  </si>
  <si>
    <t>미래약국(안동.온라인팜)</t>
  </si>
  <si>
    <t>503-03-76451</t>
  </si>
  <si>
    <t>경상북도 안동시 경북대로 433. 메트로상가 307.308 (옥동)</t>
  </si>
  <si>
    <t>명진약품(마산.신)</t>
  </si>
  <si>
    <t>620-58-00431</t>
  </si>
  <si>
    <t>경남 창원시 마산회원구 내서읍 호원로 411(지오영)</t>
  </si>
  <si>
    <t>튼튼약국(진주.TheShop)</t>
  </si>
  <si>
    <t>892-56-00522</t>
  </si>
  <si>
    <t>경남 진주시 진주대로891번길 7 (강남동)</t>
  </si>
  <si>
    <t>늘푸른약국(신2.포항)</t>
  </si>
  <si>
    <t>539-39-01152</t>
  </si>
  <si>
    <t>경상북도 포항시 북구 중흥로 299 (죽도동)</t>
  </si>
  <si>
    <t>센트럴온누리약국 울산/북구</t>
  </si>
  <si>
    <t>620-10-44650</t>
  </si>
  <si>
    <t>울산 북구 박상진12로 11(송정동) 109호</t>
  </si>
  <si>
    <t>연산행복드림약국 연제/연산★</t>
  </si>
  <si>
    <t>440-05-02671</t>
  </si>
  <si>
    <t>부산광역시 연제구 중앙대로 1131 (연산동)</t>
  </si>
  <si>
    <t>다온약국(김해.신)</t>
  </si>
  <si>
    <t>330-03-00746</t>
  </si>
  <si>
    <t>경남 김해시 삼계중앙로27 1층 101호 (삼계동.)</t>
  </si>
  <si>
    <t>653806250</t>
  </si>
  <si>
    <t>창원중앙약국(창원.신)</t>
  </si>
  <si>
    <t>227-31-00235</t>
  </si>
  <si>
    <t>경남 창원시 의창구 사화로 396 (팔용동)102~105호 팔용동 디오 오토 갤러리</t>
  </si>
  <si>
    <t>653806260</t>
  </si>
  <si>
    <t>다사랑약국(대.중.온라인팜)</t>
  </si>
  <si>
    <t>866-04-00451</t>
  </si>
  <si>
    <t>대구 중구 달구벌대로 1988-3 (남산동)1층</t>
  </si>
  <si>
    <t>한일약국(현풍)</t>
  </si>
  <si>
    <t>514-24-34266</t>
  </si>
  <si>
    <t>대구광역시 달성군 현풍면 현풍중앙로 42</t>
  </si>
  <si>
    <t>653806270</t>
  </si>
  <si>
    <t>수약국(구미)1</t>
  </si>
  <si>
    <t>513-15-45680</t>
  </si>
  <si>
    <t>경상북도 구미시 송정동466-3</t>
  </si>
  <si>
    <t>삼선당약국(신.예천)</t>
  </si>
  <si>
    <t>333-12-00878</t>
  </si>
  <si>
    <t>경상북도 예천군 예천읍 중앙로 33-1</t>
  </si>
  <si>
    <t>653806280</t>
  </si>
  <si>
    <t>금약국 울산/남구 A</t>
  </si>
  <si>
    <t>610-10-22682</t>
  </si>
  <si>
    <t>울산 남구 신정로 35 (달동)1층</t>
  </si>
  <si>
    <t>행복한약국 울산/중구★</t>
  </si>
  <si>
    <t>620-06-96578</t>
  </si>
  <si>
    <t>울산광역시 중구 반구동 54-2</t>
  </si>
  <si>
    <t>중앙약국(거제.신)A</t>
  </si>
  <si>
    <t>612-11-20144</t>
  </si>
  <si>
    <t>경상남도 거제시 옥포로 234 (옥포동)</t>
  </si>
  <si>
    <t>칠원제일약국(칠원)</t>
  </si>
  <si>
    <t>608-19-40507</t>
  </si>
  <si>
    <t>경남 함안군 칠원읍 성내길 7</t>
  </si>
  <si>
    <t>더숲약국(대.중)</t>
  </si>
  <si>
    <t>846-28-00792</t>
  </si>
  <si>
    <t>대구광역시 중구 공평로10길 18 (삼덕동2가)1층</t>
  </si>
  <si>
    <t>평안약국(대.동)</t>
  </si>
  <si>
    <t>502-09-50294</t>
  </si>
  <si>
    <t>대구광역 동구 신암동576-10, 14</t>
  </si>
  <si>
    <t>미솜약국 금정/서동 A</t>
  </si>
  <si>
    <t>630-32-00383</t>
  </si>
  <si>
    <t>부산광역시 금정구 서동로 159. 1층(서동)</t>
  </si>
  <si>
    <t>안녕약국(해운대.온라인팜)</t>
  </si>
  <si>
    <t>211-31-01151</t>
  </si>
  <si>
    <t>부산광역시 해운대구 해운대로 415(우동)1층 105호</t>
  </si>
  <si>
    <t>오즈약국 (신)북구/화명</t>
  </si>
  <si>
    <t>227-18-52466</t>
  </si>
  <si>
    <t>부산광역시 북구 금곡대로 284 (화명동)</t>
  </si>
  <si>
    <t>8806538026503</t>
  </si>
  <si>
    <t>부민약국(부전.온라인팜)</t>
  </si>
  <si>
    <t>386-02-01004</t>
  </si>
  <si>
    <t>부산광역시 부산진구 부전로66번길 50 (부전동)</t>
  </si>
  <si>
    <t>새건강약국 사하/다대</t>
  </si>
  <si>
    <t>603-11-08205</t>
  </si>
  <si>
    <t>부산광역 사하구 다대동63-13 2층</t>
  </si>
  <si>
    <t>참약사(주)</t>
  </si>
  <si>
    <t>736-88-01144</t>
  </si>
  <si>
    <t>강원도 춘천시 남산면 버들1길 130 4층</t>
  </si>
  <si>
    <t>다나약국(진해)</t>
  </si>
  <si>
    <t>328-15-01084</t>
  </si>
  <si>
    <t>경남 창원시 진해구 웅천동로106번길 31 (남문동) 주1동 109호</t>
  </si>
  <si>
    <t>화왕산약국(창녕.신)</t>
  </si>
  <si>
    <t>791-38-01414</t>
  </si>
  <si>
    <t>경남 창녕군 창녕읍 명덕로 66-1</t>
  </si>
  <si>
    <t>세일약국(거제)</t>
  </si>
  <si>
    <t>678-51-00810</t>
  </si>
  <si>
    <t>경남 거제시 중곡로7길 12 (고현동)1층</t>
  </si>
  <si>
    <t>8806538034614</t>
  </si>
  <si>
    <t>반도약국(진주.전문)</t>
  </si>
  <si>
    <t>613-07-90520</t>
  </si>
  <si>
    <t>경남 진주시 진주대로 1064 (대안동)</t>
  </si>
  <si>
    <t>신대굿모닝약국(경산)</t>
  </si>
  <si>
    <t>789-10-00290</t>
  </si>
  <si>
    <t>경상북도 경산시 압량면 압독로 25</t>
  </si>
  <si>
    <t>수정온누리약국(예천.TheShop)</t>
  </si>
  <si>
    <t>경북 예천군 예천읍 시장로 140수정온누리약국</t>
  </si>
  <si>
    <t>653800890</t>
  </si>
  <si>
    <t>8806538054018</t>
  </si>
  <si>
    <t>대학약국 동래/명륜(신)</t>
  </si>
  <si>
    <t>507-05-96695</t>
  </si>
  <si>
    <t>부산광역시 동래구 충렬대로 181번길 21. 1층</t>
  </si>
  <si>
    <t>갑진약국 울산/남구</t>
  </si>
  <si>
    <t>610-12-75903</t>
  </si>
  <si>
    <t>울산광역시 남구 문수로 474(신정동)</t>
  </si>
  <si>
    <t>대웅사약국(당감.온라인팜)</t>
  </si>
  <si>
    <t>605-20-33793</t>
  </si>
  <si>
    <t>부산광역시 부산진구 동평로 90(당감동)</t>
  </si>
  <si>
    <t>청춘약국(남해.신)</t>
  </si>
  <si>
    <t>426-26-01614</t>
  </si>
  <si>
    <t>경남 남해군 남해읍 화전로 88-6</t>
  </si>
  <si>
    <t>대명약국(안동)</t>
  </si>
  <si>
    <t>508-14-07580</t>
  </si>
  <si>
    <t>경상북도 안동시 경동로 559 (당북동)</t>
  </si>
  <si>
    <t>큰동의약국 진구/양정 1</t>
  </si>
  <si>
    <t>603-11-41539</t>
  </si>
  <si>
    <t>부산 부산진구 진남로 554 (양정동, 양정자이더샵SKVIEW 2단지)270동 A109~110호</t>
  </si>
  <si>
    <t>미소열린약국 울산/중구 1</t>
  </si>
  <si>
    <t>620-07-54366</t>
  </si>
  <si>
    <t>울산광역 중구 태화동37-13</t>
  </si>
  <si>
    <t>일신약국 (신)기장/정관</t>
  </si>
  <si>
    <t>614-07-31354</t>
  </si>
  <si>
    <t>부산 기장군 정관읍 정관6로 31,1층 106호</t>
  </si>
  <si>
    <t>8806538015101</t>
  </si>
  <si>
    <t>건강약국 사하/장림 A</t>
  </si>
  <si>
    <t>709-37-01081</t>
  </si>
  <si>
    <t>부산광역시 사하구 장림번영로 59 (장림동)103호</t>
  </si>
  <si>
    <t>감초당약국(신.경산)</t>
  </si>
  <si>
    <t>106-26-97254</t>
  </si>
  <si>
    <t>경상북도 경산시 장산로 257 (사동)1층</t>
  </si>
  <si>
    <t>강북동산약국(대.북.온라인팜)</t>
  </si>
  <si>
    <t>101-42-97701</t>
  </si>
  <si>
    <t>대구 북구 팔거천동로 223 (동천동)수정빌딩 103호</t>
  </si>
  <si>
    <t>중앙약국 (신)울산/북구 A</t>
  </si>
  <si>
    <t>797-22-00649</t>
  </si>
  <si>
    <t>울산 북구 산업로 1005 (연암동)1층 중앙약국</t>
  </si>
  <si>
    <t>하나로약국 사하/하단 A</t>
  </si>
  <si>
    <t>603-09-31154</t>
  </si>
  <si>
    <t>부산광역시 사하구 낙동남로 1408 (하단동)</t>
  </si>
  <si>
    <t>무궁화약국(대.달)</t>
  </si>
  <si>
    <t>332-65-00610</t>
  </si>
  <si>
    <t>대구광역시 달서구 월곡로 112, 싱가 501동 1층 1호, 2호 (상인동, 은행아파트)</t>
  </si>
  <si>
    <t>하늘약국 진구/부전</t>
  </si>
  <si>
    <t>215-55-00903</t>
  </si>
  <si>
    <t>부산광역시 부산진구 서면로 48 (부전동)1층</t>
  </si>
  <si>
    <t>메디팜효성약국 울산/울주</t>
  </si>
  <si>
    <t>503-49-03882</t>
  </si>
  <si>
    <t>울산 울주군 언양읍 동문길 65효성약국</t>
  </si>
  <si>
    <t>메디컬미래약국 (신)서구/동대신 1</t>
  </si>
  <si>
    <t>279-08-02615</t>
  </si>
  <si>
    <t>부산광역시 서구 구덕로 312 (동대신동2가)진영메디컬 1층</t>
  </si>
  <si>
    <t>수성약국(창원)</t>
  </si>
  <si>
    <t>609-07-78662</t>
  </si>
  <si>
    <t>경상남도 창원시 의창구 원이대로 283 (봉곡동. 청마빌딩 1층)</t>
  </si>
  <si>
    <t>일등약국(진해석동)</t>
  </si>
  <si>
    <t>609-34-05393</t>
  </si>
  <si>
    <t>경상남도 창원시 진해구 냉천로 87.</t>
  </si>
  <si>
    <t>대한약국(통영.신)</t>
  </si>
  <si>
    <t>353-45-01020</t>
  </si>
  <si>
    <t>경남 통영시 북문2길 6 (북신동)1층</t>
  </si>
  <si>
    <t>가람대학약국(신1.학정)3</t>
  </si>
  <si>
    <t>504-28-26694</t>
  </si>
  <si>
    <t>대구 북구 학정동527 E동1층</t>
  </si>
  <si>
    <t>동원약국(대.서.온라인팜)</t>
  </si>
  <si>
    <t>503-17-52835</t>
  </si>
  <si>
    <t>대구광역시 서구 국채보상로 300 (평리동)1099-4</t>
  </si>
  <si>
    <t>신대온누리약국(신2.경산)</t>
  </si>
  <si>
    <t>482-33-01679</t>
  </si>
  <si>
    <t>경북 경산시 압량읍 압독3로 211층, 101호</t>
  </si>
  <si>
    <t>이유팜(주)(삼자물류)</t>
  </si>
  <si>
    <t>141-81-49400</t>
  </si>
  <si>
    <t>경남 김해시 진례면 테크노밸리로 33-12 (백제약품)</t>
  </si>
  <si>
    <t>통영항약국(통영.신)</t>
  </si>
  <si>
    <t>306-29-76791</t>
  </si>
  <si>
    <t>경남 통영시 새터길 15 (도천동)1층</t>
  </si>
  <si>
    <t>복음약국(도계.신)</t>
  </si>
  <si>
    <t>609-23-69765</t>
  </si>
  <si>
    <t>경남 창원시 의창구 도계로60번길 1 (도계동)</t>
  </si>
  <si>
    <t>월드컵약국(신.대.달)</t>
  </si>
  <si>
    <t>322-01-03826</t>
  </si>
  <si>
    <t>대구 달서구 월배로 432 (송현동)</t>
  </si>
  <si>
    <t>건널목약국 양산/물금★</t>
  </si>
  <si>
    <t>784-15-01436</t>
  </si>
  <si>
    <t>경상남도 양산시 물금읍 화합1길 9 1층</t>
  </si>
  <si>
    <t>화명메디칼약국 북구/화명</t>
  </si>
  <si>
    <t>622-09-28290</t>
  </si>
  <si>
    <t>부산광역시 북구 화명동2276-1 화명메디칼센타 102</t>
  </si>
  <si>
    <t>프라임약국 연제/연산 1★</t>
  </si>
  <si>
    <t>470-24-00850</t>
  </si>
  <si>
    <t>부산광역시 연제구 안연로 38 (연산동)</t>
  </si>
  <si>
    <t>시원약국 울산/중구</t>
  </si>
  <si>
    <t>443-01-01538</t>
  </si>
  <si>
    <t>울산 중구 번영로 574 (남외동)1층</t>
  </si>
  <si>
    <t>경상온누리약국(창원)</t>
  </si>
  <si>
    <t>160-16-00282</t>
  </si>
  <si>
    <t>경남 창원시 성산구 삼정자로43번길 2</t>
  </si>
  <si>
    <t>하선약국(마산.온라인팜)</t>
  </si>
  <si>
    <t>225-44-00336</t>
  </si>
  <si>
    <t>경남 창원시 마산회원구 북성로 106 (회원동)201호</t>
  </si>
  <si>
    <t>우리약국 울산/북구</t>
  </si>
  <si>
    <t>610-19-95607</t>
  </si>
  <si>
    <t>울산 북구 명촌15길 10평창리비에르3차 상가동 우리약국</t>
  </si>
  <si>
    <t>성민약국 (신) 해운대/반송</t>
  </si>
  <si>
    <t>813-56-00403</t>
  </si>
  <si>
    <t>부산 해운대구 아랫반송로 31 (반송동)1층</t>
  </si>
  <si>
    <t>백제약품(주)제주지점</t>
  </si>
  <si>
    <t>616-85-13350</t>
  </si>
  <si>
    <t>제주특별자치도 제주시 우령4길 45(외도일동)</t>
  </si>
  <si>
    <t>튼튼온누리약국(김해.신)</t>
  </si>
  <si>
    <t>615-19-48773</t>
  </si>
  <si>
    <t>경남 김해시 삼계동1505-2 신영빌딩 1층</t>
  </si>
  <si>
    <t>굿모닝옵티마약국(대.달)</t>
  </si>
  <si>
    <t>503-22-69776</t>
  </si>
  <si>
    <t>대구광역시 달서구 와룡로 201 (죽전동)</t>
  </si>
  <si>
    <t>열린약국 서구/서대신 1★</t>
  </si>
  <si>
    <t>523-04-01631</t>
  </si>
  <si>
    <t>부산 서구 대티로 159 (서대신동3가, 협성르네상스)열린약국</t>
  </si>
  <si>
    <t>이화약국 수영/광안★</t>
  </si>
  <si>
    <t>605-12-99922</t>
  </si>
  <si>
    <t>부산광역시 수영구 연수로 378-2 (광안동)</t>
  </si>
  <si>
    <t>바른약품 주식회사</t>
  </si>
  <si>
    <t>820-86-01561</t>
  </si>
  <si>
    <t>경남 창원시 의창구 북면 천주로1165번길 32-11</t>
  </si>
  <si>
    <t>대학약국 울산/동구</t>
  </si>
  <si>
    <t>575-02-02428</t>
  </si>
  <si>
    <t>울산 동구 명덕로 15 (서부동)센텀원 상가 1층 101호</t>
  </si>
  <si>
    <t>용호더블유약국(용호.온라인팜)</t>
  </si>
  <si>
    <t>637-07-02833</t>
  </si>
  <si>
    <t>부산광역시 남구 분포로145, 2091호(용호동, 더블유)</t>
  </si>
  <si>
    <t>참진약국 진구/범천 A</t>
  </si>
  <si>
    <t>359-23-00051</t>
  </si>
  <si>
    <t>부산광역시 부산진구 범일로 146-1 1층(범천동)</t>
  </si>
  <si>
    <t>김해세명약국 ★</t>
  </si>
  <si>
    <t>622-06-62190</t>
  </si>
  <si>
    <t>경상남도 김해시 가락로 6-1 (부원동)</t>
  </si>
  <si>
    <t>코끼리약국 양산/물금 A★</t>
  </si>
  <si>
    <t>617-21-97064</t>
  </si>
  <si>
    <t>경상남도 양산시 물금읍 범어로 60 . 010(청암프라자)</t>
  </si>
  <si>
    <t>가온약국(부산.신)</t>
  </si>
  <si>
    <t>416-20-67280</t>
  </si>
  <si>
    <t>부산 강서구 신호산단2로 33 (신호동)1층107호</t>
  </si>
  <si>
    <t>경남약국(창원.신)</t>
  </si>
  <si>
    <t>609-43-03801</t>
  </si>
  <si>
    <t>경남 창원시 봉곡동 창이대로 309번길 7 제1층 제3호</t>
  </si>
  <si>
    <t>유정약국 울산/북구 ★</t>
  </si>
  <si>
    <t>621-14-70673</t>
  </si>
  <si>
    <t>울산광역시 북구 염포동260-35</t>
  </si>
  <si>
    <t>참조은약국 수영/광안 A★</t>
  </si>
  <si>
    <t>528-27-01751</t>
  </si>
  <si>
    <t>부산광역시 수영구 광서로10번길 65 (광안동, 로타리아파트)101호</t>
  </si>
  <si>
    <t>무궁화약국 북구/금곡 A★</t>
  </si>
  <si>
    <t>606-07-90158</t>
  </si>
  <si>
    <t>부산광역시 북구 효열로 210 (금곡동)</t>
  </si>
  <si>
    <t>참약사인생약국 해운대/우동 1</t>
  </si>
  <si>
    <t>570-05-02889</t>
  </si>
  <si>
    <t>부산 해운대구 해운대로570번길 11 (우동)1층</t>
  </si>
  <si>
    <t>653803460</t>
  </si>
  <si>
    <t>오름약국 양산/물금</t>
  </si>
  <si>
    <t>816-18-01603</t>
  </si>
  <si>
    <t>경남 양산시 물금읍 화합1길 3-1(범어리) 1층 오름약국</t>
  </si>
  <si>
    <t>비타민약국 울산/동구(신) A★</t>
  </si>
  <si>
    <t>313-03-93648</t>
  </si>
  <si>
    <t>울산 동구 진성14길 118 (전하동)104호 비타민약국</t>
  </si>
  <si>
    <t>한바다약국 기장 ★</t>
  </si>
  <si>
    <t>161-31-00750</t>
  </si>
  <si>
    <t>부산광역시 기장군 일광면 해빛로 13825-3 일광제일프라자</t>
  </si>
  <si>
    <t>세영약국 진구/개금</t>
  </si>
  <si>
    <t>433-28-00238</t>
  </si>
  <si>
    <t>부산 부산진구 진사로61번길 29 (개금동, 시영아파트)지하1층</t>
  </si>
  <si>
    <t>삼거리약국(진주.온라인팜)</t>
  </si>
  <si>
    <t>537-21-00851</t>
  </si>
  <si>
    <t>경남 진주시 대곡면 남강로2438번길 56</t>
  </si>
  <si>
    <t>유약국(김해)</t>
  </si>
  <si>
    <t>469-16-01868</t>
  </si>
  <si>
    <t>경남 김해시 내외중앙로 35 (외동)유약국</t>
  </si>
  <si>
    <t>한림약국(김해.신)</t>
  </si>
  <si>
    <t>605-20-24300</t>
  </si>
  <si>
    <t>경남 김해시 장방로 (한림면.) 1951-3</t>
  </si>
  <si>
    <t>올리브약국(통영.신)</t>
  </si>
  <si>
    <t>503-27-16712</t>
  </si>
  <si>
    <t>경남 통영시 중앙로 101-6 (항남동)</t>
  </si>
  <si>
    <t>용산현대약국(대.달.온라인팜)</t>
  </si>
  <si>
    <t>769-48-00362</t>
  </si>
  <si>
    <t>대구광역시 달서구 용산로226, 1층(용산동)</t>
  </si>
  <si>
    <t>햇살약국 물금/범어 1★</t>
  </si>
  <si>
    <t>605-20-92638</t>
  </si>
  <si>
    <t>경상남도 양산시 물금읍 화합1길 2</t>
  </si>
  <si>
    <t>1층약국 (신) 해운대 1★</t>
  </si>
  <si>
    <t>113-57-00289</t>
  </si>
  <si>
    <t>부산 해운대구 해운대로 794 (좌동)107-1호 1층약국(엘르온누리아님/엘리베이터 옆 작은약국)</t>
  </si>
  <si>
    <t>드림약국(온라인팜)</t>
  </si>
  <si>
    <t>211-47-61179</t>
  </si>
  <si>
    <t>부산 사상구 가야대로 288 (주례동, 창조센츄리아파트)207호</t>
  </si>
  <si>
    <t>신성약국 남구/용호</t>
  </si>
  <si>
    <t>507-18-14994</t>
  </si>
  <si>
    <t>부산광역시 남구 용호로42번길 75 (용호동)</t>
  </si>
  <si>
    <t>농소금강산약국 울산/북구</t>
  </si>
  <si>
    <t>291-30-00656</t>
  </si>
  <si>
    <t>울산광역시 북구 호계로 322 (신천동)</t>
  </si>
  <si>
    <t>미래약국(밀양.신)</t>
  </si>
  <si>
    <t>335-32-01610</t>
  </si>
  <si>
    <t>경남 밀양시 삼문강변로 344-6 (삼문동)2층202호</t>
  </si>
  <si>
    <t>박하약국(대.북.온라인팜)</t>
  </si>
  <si>
    <t>211-16-83145</t>
  </si>
  <si>
    <t>대구광역 북구 대현동408-2</t>
  </si>
  <si>
    <t>8806538009605</t>
  </si>
  <si>
    <t>해오름약국(대.북.온라인팜)</t>
  </si>
  <si>
    <t>504-28-71281</t>
  </si>
  <si>
    <t>대구광역시 북구 중앙대로 528, 1층(칠성동2가)</t>
  </si>
  <si>
    <t>8806538014609</t>
  </si>
  <si>
    <t>당감당약국 진구/당감</t>
  </si>
  <si>
    <t>605-18-79928</t>
  </si>
  <si>
    <t>부산광역시 부산진구 당감동282-15</t>
  </si>
  <si>
    <t>메디칼약국(연산9동.온라인팜)</t>
  </si>
  <si>
    <t>607-13-19426</t>
  </si>
  <si>
    <t>부산 연제구 과정로 218 (연산동)메디칼약국</t>
  </si>
  <si>
    <t>하나약국 (신)울산/동구 1</t>
  </si>
  <si>
    <t>874-27-01673</t>
  </si>
  <si>
    <t>울산 동구 바드래1길 46 (전하동, 전하 KCC스위첸)108동 지1층 101호 하나약국</t>
  </si>
  <si>
    <t>강약국 영도 A</t>
  </si>
  <si>
    <t>602-08-36367</t>
  </si>
  <si>
    <t>부산광역시 영도구 절영로13번길 53 (봉래동3가)</t>
  </si>
  <si>
    <t>옵티마보금약국(진주)</t>
  </si>
  <si>
    <t>613-14-59769</t>
  </si>
  <si>
    <t>경남 진주시 진양호로 366, 1층 (신안동)</t>
  </si>
  <si>
    <t>큰사랑약국(안동.온라인팜)</t>
  </si>
  <si>
    <t>796-08-01784</t>
  </si>
  <si>
    <t>경북 안동시 남문로 5-1 (남문동)1층 큰사랑약국</t>
  </si>
  <si>
    <t>새살약국(창원.온라인팜)</t>
  </si>
  <si>
    <t>551-16-01395</t>
  </si>
  <si>
    <t>경상남도 창원시 의창구 용동로83번안길 37 (사림동)1층 103호</t>
  </si>
  <si>
    <t>대신약국(신.김천)</t>
  </si>
  <si>
    <t>217-49-00761</t>
  </si>
  <si>
    <t>경상북도 김천시 시청로 74, 106호 (신음동)</t>
  </si>
  <si>
    <t>서독약국(대.중) a</t>
  </si>
  <si>
    <t>501-10-92093</t>
  </si>
  <si>
    <t>대구광역시 중구 국채보상로 553</t>
  </si>
  <si>
    <t>삼호약국 울산/남구</t>
  </si>
  <si>
    <t>612-02-65488</t>
  </si>
  <si>
    <t>울산광역시 남구 무거동218-7</t>
  </si>
  <si>
    <t>열린약국 양산/중부(신) A★</t>
  </si>
  <si>
    <t>146-53-00277</t>
  </si>
  <si>
    <t>경남 양산시 중앙로 134 (중부동)1층 열린약국</t>
  </si>
  <si>
    <t>사천우리약국(강릉)</t>
  </si>
  <si>
    <t>226-33-03077</t>
  </si>
  <si>
    <t>강원특별자치도 강릉시 사천면 덕실길 2</t>
  </si>
  <si>
    <t>은혜약국(단양)#</t>
  </si>
  <si>
    <t>304-08-69023</t>
  </si>
  <si>
    <t>충북 단양군 매포읍 평동3로 4</t>
  </si>
  <si>
    <t>8806538050157</t>
  </si>
  <si>
    <t>서울약국(제천)</t>
  </si>
  <si>
    <t>304-02-75561</t>
  </si>
  <si>
    <t>충북 제천시 숭문로7길 5(서부동)</t>
  </si>
  <si>
    <t>8806538015804</t>
  </si>
  <si>
    <t>로타리약국(원주)A</t>
  </si>
  <si>
    <t>224-07-27657</t>
  </si>
  <si>
    <t>강원 원주시 천사로 208 (일산동)</t>
  </si>
  <si>
    <t>모범약국(제천)</t>
  </si>
  <si>
    <t>304-28-07888</t>
  </si>
  <si>
    <t>충북 제천시 독순로 74 (중앙로2가)</t>
  </si>
  <si>
    <t>홍천종로약국(홍천)#</t>
  </si>
  <si>
    <t>223-02-38175</t>
  </si>
  <si>
    <t>강원 홍천군,읍 홍천로 8길 3</t>
  </si>
  <si>
    <t>중앙약국(영주)</t>
  </si>
  <si>
    <t>512-05-81030</t>
  </si>
  <si>
    <t>경북 영주시 중앙로 118 (하망동)</t>
  </si>
  <si>
    <t>8806538009902</t>
  </si>
  <si>
    <t>문일약국(강릉)</t>
  </si>
  <si>
    <t>226-32-08075</t>
  </si>
  <si>
    <t>강원 강릉시 금성로 58 (금학동)</t>
  </si>
  <si>
    <t>제이제이팜(주)</t>
  </si>
  <si>
    <t>487-81-01923</t>
  </si>
  <si>
    <t>강원특별자치도 원주시 장전길 82 (태장동)</t>
  </si>
  <si>
    <t>월드팜코리아(주)</t>
  </si>
  <si>
    <t>193-88-01973</t>
  </si>
  <si>
    <t>강원 원주시 장전길 82 (태장동)</t>
  </si>
  <si>
    <t>동산약국(제천)</t>
  </si>
  <si>
    <t>304-02-90693</t>
  </si>
  <si>
    <t>충북 제천시 의병대로 88 (중앙로1가)</t>
  </si>
  <si>
    <t>대보약국(속초)</t>
  </si>
  <si>
    <t>227-24-02176</t>
  </si>
  <si>
    <t>강원특별자치도 속초시 장안로 15 (동명동)</t>
  </si>
  <si>
    <t>새서울약국(신남)</t>
  </si>
  <si>
    <t>223-06-28068</t>
  </si>
  <si>
    <t>강원 인제군 남면 신남리</t>
  </si>
  <si>
    <t>파티마약국(충주)</t>
  </si>
  <si>
    <t>149-40-01348</t>
  </si>
  <si>
    <t>충북 충주시 봉계1길 52 (칠금동)</t>
  </si>
  <si>
    <t>8806538011462</t>
  </si>
  <si>
    <t>단비약국(가평)###</t>
  </si>
  <si>
    <t>346-60-00405</t>
  </si>
  <si>
    <t>경기 가평군 북면 화악산로 9</t>
  </si>
  <si>
    <t>8806538009926</t>
  </si>
  <si>
    <t>신태평양약국(충주)</t>
  </si>
  <si>
    <t>303-02-71238</t>
  </si>
  <si>
    <t>충북 충주시 번영대로 121 (연수동)</t>
  </si>
  <si>
    <t>택지현대약국(강릉)</t>
  </si>
  <si>
    <t>226-09-25659</t>
  </si>
  <si>
    <t>강원 강릉시 솔올로5번길 40 (교동)</t>
  </si>
  <si>
    <t>시네마약국(동해)</t>
  </si>
  <si>
    <t>222-09-70958</t>
  </si>
  <si>
    <t>강원특별자치도 동해시 한섬로 111-7 (천곡동)</t>
  </si>
  <si>
    <t>일산약국(원주)A</t>
  </si>
  <si>
    <t>224-10-70886</t>
  </si>
  <si>
    <t>강원 원주시 원일로 115번길 7 (일산동)</t>
  </si>
  <si>
    <t>653805410</t>
  </si>
  <si>
    <t>태풍약국(진부)</t>
  </si>
  <si>
    <t>141-01-31913</t>
  </si>
  <si>
    <t>강원 평창군 진부면 진부중앙로 56</t>
  </si>
  <si>
    <t>삼성약국(동해)</t>
  </si>
  <si>
    <t>222-09-33685</t>
  </si>
  <si>
    <t>강원 동해시 발한로 212-1 (발한동)</t>
  </si>
  <si>
    <t>은광약국(동해)</t>
  </si>
  <si>
    <t>222-25-00850</t>
  </si>
  <si>
    <t>강원특별자치도 동해시 발한로 236-1 (발한동)</t>
  </si>
  <si>
    <t>가평온누리약국(가평)##</t>
  </si>
  <si>
    <t>132-28-16031</t>
  </si>
  <si>
    <t>경기 가평군 가평읍 가화로 113</t>
  </si>
  <si>
    <t>신림약국(신림)/제천차편#</t>
  </si>
  <si>
    <t>625-40-00557</t>
  </si>
  <si>
    <t>강원 원주시 신림면 치악로 9</t>
  </si>
  <si>
    <t>제이메디칼(주)</t>
  </si>
  <si>
    <t>301-81-79388</t>
  </si>
  <si>
    <t>충북 충주시 새말1길 32 (칠금동)</t>
  </si>
  <si>
    <t>중앙당약국(진부)/강릉차편</t>
  </si>
  <si>
    <t>226-02-67534</t>
  </si>
  <si>
    <t>강원 평창군 진부면 진부중앙로 75</t>
  </si>
  <si>
    <t>일산약국(원주)(온라인팜)</t>
  </si>
  <si>
    <t>강원특별자치도 원주시 원일로115번길 7 (일산동)</t>
  </si>
  <si>
    <t>21세기약국(춘천)(온라인팜)</t>
  </si>
  <si>
    <t>221-44-00765</t>
  </si>
  <si>
    <t>강원도 춘천시 후평동67-8 광산빌딩</t>
  </si>
  <si>
    <t>행복한약국(강릉)</t>
  </si>
  <si>
    <t>603-28-37090</t>
  </si>
  <si>
    <t>강원 강릉시 범일로 (구정면,) 442</t>
  </si>
  <si>
    <t>동아약국(원주)A</t>
  </si>
  <si>
    <t>224-07-28603</t>
  </si>
  <si>
    <t>강원 원주시 원일로 114 (중앙동)</t>
  </si>
  <si>
    <t>간성종로약국(간성)##@</t>
  </si>
  <si>
    <t>153-10-00303</t>
  </si>
  <si>
    <t>강원 고성군 간성읍 간성로24 간성터미널 닉스홈빠</t>
  </si>
  <si>
    <t>제일약국(단양)</t>
  </si>
  <si>
    <t>304-09-20726</t>
  </si>
  <si>
    <t>충북 단양군 대강면 대강로 62</t>
  </si>
  <si>
    <t>해성약국(이천)</t>
  </si>
  <si>
    <t>286-09-00534</t>
  </si>
  <si>
    <t>경기 이천시 설봉로 48 (관고동), 1층 2호</t>
  </si>
  <si>
    <t>장수약국(충주)</t>
  </si>
  <si>
    <t>303-03-57136</t>
  </si>
  <si>
    <t>충북 충주시 만리산로 22 (교현동)</t>
  </si>
  <si>
    <t>내흥우리약국</t>
  </si>
  <si>
    <t>898-16-02478</t>
  </si>
  <si>
    <t>전북특별자치도 군산시 정자로 64 (내흥동)</t>
  </si>
  <si>
    <t>진성약품</t>
  </si>
  <si>
    <t>750-86-00735</t>
  </si>
  <si>
    <t>광주광역시 북구 본촌택지로29번길 21 (본촌동) (4층)</t>
  </si>
  <si>
    <t>더나은약국</t>
  </si>
  <si>
    <t>614-21-01346</t>
  </si>
  <si>
    <t>전북 전주시 완산구 백제대로 264 (중화산동2가)</t>
  </si>
  <si>
    <t>김약국(진안)</t>
  </si>
  <si>
    <t>418-04-52973</t>
  </si>
  <si>
    <t>전북 진안군 진안읍진무로 1113-3</t>
  </si>
  <si>
    <t>8806538060736</t>
  </si>
  <si>
    <t>도담약국</t>
  </si>
  <si>
    <t>372-14-01255</t>
  </si>
  <si>
    <t>전북 군산시 하나운로 32 (나운동)</t>
  </si>
  <si>
    <t>진안약국</t>
  </si>
  <si>
    <t>418-05-54492</t>
  </si>
  <si>
    <t>전라북도 진안군 진안읍 진장로 4</t>
  </si>
  <si>
    <t>유명약국</t>
  </si>
  <si>
    <t>630-58-00063</t>
  </si>
  <si>
    <t>전북 전주시 덕진구 우아로 8 (우아동3가)</t>
  </si>
  <si>
    <t>태산약품(구.에스엘)</t>
  </si>
  <si>
    <t>492-86-00237</t>
  </si>
  <si>
    <t>전북 완주군 이서면 오공로 11-19</t>
  </si>
  <si>
    <t>우리정다운약국</t>
  </si>
  <si>
    <t>402-20-85125</t>
  </si>
  <si>
    <t>전북 전주시 완산구 당산로 43 (서신동) 108동 112호</t>
  </si>
  <si>
    <t>회생당약국(익산)</t>
  </si>
  <si>
    <t>403-22-16737</t>
  </si>
  <si>
    <t>전라북도 익산시 선화로 689-29</t>
  </si>
  <si>
    <t>신동태평양약국</t>
  </si>
  <si>
    <t>402-30-59193</t>
  </si>
  <si>
    <t>전북 익산시 무왕로 913 (신동)</t>
  </si>
  <si>
    <t>부송우리약국(익산)</t>
  </si>
  <si>
    <t>481-01-00939</t>
  </si>
  <si>
    <t>전북 익산시 무왕로26길8-1 1층</t>
  </si>
  <si>
    <t>신동약국(익산)</t>
  </si>
  <si>
    <t>501-12-33502</t>
  </si>
  <si>
    <t>전북특별자치도 익산시 인북로 339 (신동)</t>
  </si>
  <si>
    <t>8806538050119</t>
  </si>
  <si>
    <t>(문전)제일약국</t>
  </si>
  <si>
    <t>418-07-82217</t>
  </si>
  <si>
    <t>전북특별자치도 전주시 덕진구 건지2길 17 (금암동)</t>
  </si>
  <si>
    <t>케이팜(유)</t>
  </si>
  <si>
    <t>816-88-00422</t>
  </si>
  <si>
    <t>전북 전주시 덕진구 삼례로62,2층 (고랑동)</t>
  </si>
  <si>
    <t>다나약국(익산)</t>
  </si>
  <si>
    <t>403-05-66846</t>
  </si>
  <si>
    <t>전라북도 익산시 평동로726</t>
  </si>
  <si>
    <t>8806538003610</t>
  </si>
  <si>
    <t>(문전)전주프라자약국(금암)</t>
  </si>
  <si>
    <t>402-35-51013</t>
  </si>
  <si>
    <t>전라북도 전주시 덕진구 백제대로 671 (금암동)</t>
  </si>
  <si>
    <t>메디팜희망찬약국</t>
  </si>
  <si>
    <t>403-04-38208</t>
  </si>
  <si>
    <t>전북특별자치도 익산시 고현로 105 (모현동1가)</t>
  </si>
  <si>
    <t>(만성.혁신)바른약국</t>
  </si>
  <si>
    <t>716-10-00889</t>
  </si>
  <si>
    <t>전북 전주시 덕진구 기지로 66 (중동)</t>
  </si>
  <si>
    <t>선한약국(군산)</t>
  </si>
  <si>
    <t>833-56-00372</t>
  </si>
  <si>
    <t>전북 군산시 월명로 307 (수송동)</t>
  </si>
  <si>
    <t>임실약국(온라인팜)</t>
  </si>
  <si>
    <t>418-10-08430</t>
  </si>
  <si>
    <t>전북임실군 임실읍 이도리 607-1</t>
  </si>
  <si>
    <t>뉴메디케어</t>
  </si>
  <si>
    <t>885-87-03016</t>
  </si>
  <si>
    <t>전북특별자치도 전주시 덕진구 재방마을길 29 (장동)</t>
  </si>
  <si>
    <t>봄약국(진안)</t>
  </si>
  <si>
    <t>539-46-00694</t>
  </si>
  <si>
    <t>전북 진안군 진안읍 진무로 1119 1층</t>
  </si>
  <si>
    <t>우리사랑약국(진안)</t>
  </si>
  <si>
    <t>308-07-76534</t>
  </si>
  <si>
    <t>전북 진안군 진안읍 진무로 1144</t>
  </si>
  <si>
    <t>402-15-16454</t>
  </si>
  <si>
    <t>전북 전주시 완산구 당산로 49 (서신동) 109동 104호</t>
  </si>
  <si>
    <t>남부종로약국</t>
  </si>
  <si>
    <t>403-08-36979</t>
  </si>
  <si>
    <t>전라북도 익산시 평동로 758 1층 (동산동)</t>
  </si>
  <si>
    <t>8806538021614</t>
  </si>
  <si>
    <t>엑시캄캡슐 7.5mg</t>
  </si>
  <si>
    <t>익산종로약국(온라인팜)</t>
  </si>
  <si>
    <t>403-01-96022</t>
  </si>
  <si>
    <t>전라북도 익산시 갈산동39-1</t>
  </si>
  <si>
    <t>653805970</t>
  </si>
  <si>
    <t>아중대성약국</t>
  </si>
  <si>
    <t>208-66-00352</t>
  </si>
  <si>
    <t>전북 전주시 덕진구 정언신로 95 (인후동1가)</t>
  </si>
  <si>
    <t>제일종합약국(군장)</t>
  </si>
  <si>
    <t>244-76-00298</t>
  </si>
  <si>
    <t>전북 군산시 대학로 73 (명산동)</t>
  </si>
  <si>
    <t>서울약국(정읍)</t>
  </si>
  <si>
    <t>345-39-00562</t>
  </si>
  <si>
    <t>전북 정읍시 남북로 35 (수성동)</t>
  </si>
  <si>
    <t>영화약국(전주)</t>
  </si>
  <si>
    <t>401-07-14012</t>
  </si>
  <si>
    <t>전북특별자치도 전주시 완산구 용리로 144 (삼천동1가)</t>
  </si>
  <si>
    <t>승민약국(익산)</t>
  </si>
  <si>
    <t>403-06-86683</t>
  </si>
  <si>
    <t>전북 익산시 평동로 661 (인화동1가)</t>
  </si>
  <si>
    <t>강약국(군산)</t>
  </si>
  <si>
    <t>401-03-52304</t>
  </si>
  <si>
    <t>전라북도 군산시 하나운로 37 (나운동)</t>
  </si>
  <si>
    <t>하나로메디팜약품</t>
  </si>
  <si>
    <t>402-81-60713</t>
  </si>
  <si>
    <t>전라북도 전주시 덕진구 기린대로 1016 해동빌딩 3층 (여의동)</t>
  </si>
  <si>
    <t>인후대형약국</t>
  </si>
  <si>
    <t>478-49-00745</t>
  </si>
  <si>
    <t>전북 전주시 덕진구 무삼지로 66 (인후동1가)</t>
  </si>
  <si>
    <t>화신약국(전주)</t>
  </si>
  <si>
    <t>397-52-00844</t>
  </si>
  <si>
    <t>전북특별자치도 전주시 완산구 팔달로 248 (서노송동)</t>
  </si>
  <si>
    <t>익산고려종합약국</t>
  </si>
  <si>
    <t>403-05-36283</t>
  </si>
  <si>
    <t>전북특별자치도 익산시 하나로 438 (어양동)</t>
  </si>
  <si>
    <t>서신약국</t>
  </si>
  <si>
    <t>402-07-32589</t>
  </si>
  <si>
    <t>전라북도 전주시 완산구 전룡로 98 (서신동)</t>
  </si>
  <si>
    <t>제일약국(진안)</t>
  </si>
  <si>
    <t>406-01-92312</t>
  </si>
  <si>
    <t>전라북도 진안군 진안읍 중앙로 81-2 (군상리)</t>
  </si>
  <si>
    <t>화타약국</t>
  </si>
  <si>
    <t>403-10-47713</t>
  </si>
  <si>
    <t>전북특별자치도 김제시 동서로 247 (요촌동)</t>
  </si>
  <si>
    <t>소망약국(김제)</t>
  </si>
  <si>
    <t>692-02-01893</t>
  </si>
  <si>
    <t>전북 김제시 남북로 229 (요촌동)</t>
  </si>
  <si>
    <t>대성약국(익산)</t>
  </si>
  <si>
    <t>403-07-27153</t>
  </si>
  <si>
    <t>전북특별자치도 익산시 고봉로30길 11 (영등동)</t>
  </si>
  <si>
    <t>정읍아산병원</t>
  </si>
  <si>
    <t>404-82-00848</t>
  </si>
  <si>
    <t>전북 정읍시 충정로 606-22(용계동)</t>
  </si>
  <si>
    <t>보건약국(임실)</t>
  </si>
  <si>
    <t>418-07-12628</t>
  </si>
  <si>
    <t>전라북도 임실군 임실읍 봉황로 162-2</t>
  </si>
  <si>
    <t>거상메디팜</t>
  </si>
  <si>
    <t>209-88-01360</t>
  </si>
  <si>
    <t>전북 전주시 덕진구 번영로 462 (반월동)</t>
  </si>
  <si>
    <t>군산진약국</t>
  </si>
  <si>
    <t>325-34-00506</t>
  </si>
  <si>
    <t>전북 군산시 칠성로 120 (산북동)</t>
  </si>
  <si>
    <t>연세큰사랑약국</t>
  </si>
  <si>
    <t>390-02-01885</t>
  </si>
  <si>
    <t>전북 전주시 덕진구 도당산4길 69 (우아동3가) 1층</t>
  </si>
  <si>
    <t>653806200</t>
  </si>
  <si>
    <t>서현약국(군산)</t>
  </si>
  <si>
    <t>813-16-00732</t>
  </si>
  <si>
    <t>전북 군산시 상나운안길 59 (나운동)</t>
  </si>
  <si>
    <t>653806210</t>
  </si>
  <si>
    <t>653806220</t>
  </si>
  <si>
    <t>익산고려종합약국(온라인팜)</t>
  </si>
  <si>
    <t>전라북도 익산시 하나로 4381동 3칸중 북쪽 1칸(어양동)</t>
  </si>
  <si>
    <t>평화프라자약국</t>
  </si>
  <si>
    <t>527-05-02245</t>
  </si>
  <si>
    <t>전북 전주시 완산구 소대배기로 16 (평화동2가)</t>
  </si>
  <si>
    <t>중앙종로약국(김제)</t>
  </si>
  <si>
    <t>402-09-80353</t>
  </si>
  <si>
    <t>전라북도 김제시 중앙로 55 1층(서암동)</t>
  </si>
  <si>
    <t>효자제일약국</t>
  </si>
  <si>
    <t>781-13-01054</t>
  </si>
  <si>
    <t>전북 전주시 완산구 용머리로 32 (효자동1가)</t>
  </si>
  <si>
    <t>동산참조은약국</t>
  </si>
  <si>
    <t>402-16-71094</t>
  </si>
  <si>
    <t>전라북도 전주시 덕진구 쪽구름로 74 (동산동)</t>
  </si>
  <si>
    <t>8806538013428</t>
  </si>
  <si>
    <t>남원백제약국</t>
  </si>
  <si>
    <t>412-05-80691</t>
  </si>
  <si>
    <t>전북 남원시 용성로 102 (죽항동)</t>
  </si>
  <si>
    <t>새천년건강약국</t>
  </si>
  <si>
    <t>404-03-77245</t>
  </si>
  <si>
    <t>전라북도 부안군 부안읍 석정로 227</t>
  </si>
  <si>
    <t>샘약국(군산)</t>
  </si>
  <si>
    <t>837-02-03285</t>
  </si>
  <si>
    <t>전북특별자치도 군산시 수송로 192 (수송동)</t>
  </si>
  <si>
    <t>오약국</t>
  </si>
  <si>
    <t>403-01-62314</t>
  </si>
  <si>
    <t>전라북도 익산시 인북로 139 (창인동1가)</t>
  </si>
  <si>
    <t>제중약국</t>
  </si>
  <si>
    <t>402-23-21893</t>
  </si>
  <si>
    <t>전북 전주시 완산구 한두평4길 18-9 (중화산동2가)</t>
  </si>
  <si>
    <t>건강이열리는약국</t>
  </si>
  <si>
    <t>403-04-40698</t>
  </si>
  <si>
    <t>전라북도 익산시 부송로 68 (부송동)</t>
  </si>
  <si>
    <t>새천년약국</t>
  </si>
  <si>
    <t>403-22-15169</t>
  </si>
  <si>
    <t>전라북도 익산시 중앙로 179-1 (마동)</t>
  </si>
  <si>
    <t>미르약품(유)</t>
  </si>
  <si>
    <t>418-81-33550</t>
  </si>
  <si>
    <t>전라북도 전주시 덕진구 초포다리로 106-18</t>
  </si>
  <si>
    <t>뉴시장약국(온라인팜)김제</t>
  </si>
  <si>
    <t>401-09-73752</t>
  </si>
  <si>
    <t>전라북도 김제시 요촌동381</t>
  </si>
  <si>
    <t>(문전)영광약국</t>
  </si>
  <si>
    <t>402-03-26696</t>
  </si>
  <si>
    <t>전라북도 전주시 덕진구 건지로 13 (금암동)</t>
  </si>
  <si>
    <t>모래내태평양약국</t>
  </si>
  <si>
    <t>402-04-78376</t>
  </si>
  <si>
    <t>전북 전주시 덕진구 안덕원로 156 (인후동2가)</t>
  </si>
  <si>
    <t>신우약국(태인)</t>
  </si>
  <si>
    <t>573-70-00442</t>
  </si>
  <si>
    <t>전북 정읍시 태인면 태인로 27-3</t>
  </si>
  <si>
    <t>8806538003214</t>
  </si>
  <si>
    <t>653806290</t>
  </si>
  <si>
    <t>예일약품</t>
  </si>
  <si>
    <t>402-81-56636</t>
  </si>
  <si>
    <t>전북 전주시 덕진구 한배미5길 7 (인후동1가)</t>
  </si>
  <si>
    <t>즐거운약국</t>
  </si>
  <si>
    <t>402-23-18312</t>
  </si>
  <si>
    <t>전라북도 전주시 완산구 쑥고개로 343 (효자동2가)</t>
  </si>
  <si>
    <t>653806300</t>
  </si>
  <si>
    <t>소명약품</t>
  </si>
  <si>
    <t>402-86-13817</t>
  </si>
  <si>
    <t>전북 전주시 완산구 서원로 224 (효자동1가) 2층</t>
  </si>
  <si>
    <t>녹십자약국(김제)</t>
  </si>
  <si>
    <t>403-09-53688</t>
  </si>
  <si>
    <t>전라북도 김제시 남북로 225 (요촌동)</t>
  </si>
  <si>
    <t>동부종로약국</t>
  </si>
  <si>
    <t>403-10-80920</t>
  </si>
  <si>
    <t>전라북도 익산시 선화로 345 (영등동)</t>
  </si>
  <si>
    <t>최약국</t>
  </si>
  <si>
    <t>418-08-25299</t>
  </si>
  <si>
    <t>전라북도 전주시 덕진구 건산로 238 (인후동1가)</t>
  </si>
  <si>
    <t>(문전)예새롬약국</t>
  </si>
  <si>
    <t>402-21-36688</t>
  </si>
  <si>
    <t>전라북도 전주시 완산구 선너머4길 34 (중화산동1가)</t>
  </si>
  <si>
    <t>이리약국</t>
  </si>
  <si>
    <t>219-11-02568</t>
  </si>
  <si>
    <t>전북 익산시 인북로 96 (갈산동)</t>
  </si>
  <si>
    <t>(주)복산나이스팜</t>
  </si>
  <si>
    <t>605-81-83009</t>
  </si>
  <si>
    <t>부산광역시 동구 자성로140번길</t>
  </si>
  <si>
    <t>(주)삼원약품</t>
  </si>
  <si>
    <t>607-81-18106</t>
  </si>
  <si>
    <t>부산광역시 금정구 공단서로</t>
  </si>
  <si>
    <t>글로리약품</t>
  </si>
  <si>
    <t>435-23-01790</t>
  </si>
  <si>
    <t>경상남도 김해시 장유로</t>
  </si>
  <si>
    <t>세화약품(주)</t>
  </si>
  <si>
    <t>607-81-14022</t>
  </si>
  <si>
    <t>부산광역시 동래구 충렬대로272번길</t>
  </si>
  <si>
    <t>우정약품(주)</t>
  </si>
  <si>
    <t>607-81-26038</t>
  </si>
  <si>
    <t>부산광역시 연제구 세병로</t>
  </si>
  <si>
    <t>주식회사 가비약품 구)초인약품</t>
  </si>
  <si>
    <t>853-81-02871</t>
  </si>
  <si>
    <t>부산광역시 부산진구 복지로</t>
  </si>
  <si>
    <t>주식회사 메디베스트</t>
  </si>
  <si>
    <t>889-81-01565</t>
  </si>
  <si>
    <t>부산광역시 기장군 기장읍</t>
  </si>
  <si>
    <t>8806538047126</t>
  </si>
  <si>
    <t>홍인메디칼</t>
  </si>
  <si>
    <t>754-26-00242</t>
  </si>
  <si>
    <t>부산광역시 금정구 온천장로125번길</t>
  </si>
  <si>
    <t>8806538047225</t>
  </si>
  <si>
    <t>화이트팜(주)</t>
  </si>
  <si>
    <t>412-87-00465</t>
  </si>
  <si>
    <t>서울특별시 강남구 학동로4길</t>
  </si>
  <si>
    <t>보람약국</t>
  </si>
  <si>
    <t>861-15-01524</t>
  </si>
  <si>
    <t>경기 고양시 일산동구 고봉로 20-5 포오스프라자 503호</t>
  </si>
  <si>
    <t>굿모닝약국(포천)-김종철</t>
  </si>
  <si>
    <t>127-39-22051</t>
  </si>
  <si>
    <t>경기도 포천시 탄동길 2 (관인면)</t>
  </si>
  <si>
    <t>금성약국-박영수</t>
  </si>
  <si>
    <t>515-09-02992</t>
  </si>
  <si>
    <t>서울 중구 오장동 139-16</t>
  </si>
  <si>
    <t>남매약국-임태수</t>
  </si>
  <si>
    <t>215-09-66591</t>
  </si>
  <si>
    <t>서울특별시 송파구 오금로64길 4 (거여동)</t>
  </si>
  <si>
    <t>다나약국(경기남양주)-m한미몰</t>
  </si>
  <si>
    <t>경기도 남양주시 덕소로 226 골드타워 102호 (와부읍)</t>
  </si>
  <si>
    <t>8806538011967</t>
  </si>
  <si>
    <t>8806538054520</t>
  </si>
  <si>
    <t>레몬약국(경기 포천)-김종철</t>
  </si>
  <si>
    <t>127-29-95666</t>
  </si>
  <si>
    <t>경기도 포천시 호국로 959 제가호 (선단동)</t>
  </si>
  <si>
    <t>마장백화점약국-김용남</t>
  </si>
  <si>
    <t>555-61-00229</t>
  </si>
  <si>
    <t>서울특별시 동대문구 고산자로 410 강동빌딩 B호 1층 (용두동)</t>
  </si>
  <si>
    <t>문혜리약국-이규석</t>
  </si>
  <si>
    <t>127-31-35792</t>
  </si>
  <si>
    <t>강원특별자치도 철원군 태봉로 1527-2 (갈말읍)</t>
  </si>
  <si>
    <t>민중약국-김종철</t>
  </si>
  <si>
    <t>서울특별시 동대문구 답십리로 9 1층 (전농동)</t>
  </si>
  <si>
    <t>백제약국(보령)-박창수</t>
  </si>
  <si>
    <t>121-44-64154</t>
  </si>
  <si>
    <t>충청남도 보령시 청소큰길 171 (청소면)</t>
  </si>
  <si>
    <t>병산약국(경기양평)-m한미몰</t>
  </si>
  <si>
    <t>158-13-02137</t>
  </si>
  <si>
    <t>경기도 양평군 강남로 737 (강상면)</t>
  </si>
  <si>
    <t>보건약국(신)-김종철</t>
  </si>
  <si>
    <t>210-50-14300</t>
  </si>
  <si>
    <t>경기도 포천시 양문로 97 A동 1층 (영중면)</t>
  </si>
  <si>
    <t>봄약국(서울종로)-</t>
  </si>
  <si>
    <t>서울특별시 종로구 지봉로 37-1 (창신동)</t>
  </si>
  <si>
    <t>8806538052915</t>
  </si>
  <si>
    <t>8806538057316</t>
  </si>
  <si>
    <t>8806538011035</t>
  </si>
  <si>
    <t>봄약국(서울종로)-m한미몰</t>
  </si>
  <si>
    <t>서울특별시 종로구 지봉로 37-1 JS타워 1층 3호 (창신동)</t>
  </si>
  <si>
    <t>분당백화점약국(성남분당)-m일동몰</t>
  </si>
  <si>
    <t>210-14-31960</t>
  </si>
  <si>
    <t>경기도 성남시 분당구 서현로210번길 17 광림프라자 106호 (서현동)</t>
  </si>
  <si>
    <t>삼익약국-김두봉</t>
  </si>
  <si>
    <t>205-51-10459</t>
  </si>
  <si>
    <t>서울특별시 동대문구 회기로29길 35 1층 (휘경동)</t>
  </si>
  <si>
    <t>서울약업/매출-기타</t>
  </si>
  <si>
    <t>214-88-11462</t>
  </si>
  <si>
    <t>서울특별시 서초구 남부순환로331길 10 (서초동)</t>
  </si>
  <si>
    <t>선교송우약국-김종철</t>
  </si>
  <si>
    <t>127-36-54192</t>
  </si>
  <si>
    <t>경기도 포천시 솔모루로 72 (소흘읍)</t>
  </si>
  <si>
    <t>선교송우약국-이규석</t>
  </si>
  <si>
    <t>8806538021911</t>
  </si>
  <si>
    <t>성모약국(경북상주)-M팜스넷_이은경</t>
  </si>
  <si>
    <t>511-03-45788</t>
  </si>
  <si>
    <t>경상북도 상주시 왕산로 192 (성하동)</t>
  </si>
  <si>
    <t>소원약국(서울성북)-</t>
  </si>
  <si>
    <t>622-09-35113</t>
  </si>
  <si>
    <t>서울특별시 성북구 개운사길 2 1층 (안암동5가)</t>
  </si>
  <si>
    <t>송도미소약국(인천연수)_m더샵몰</t>
  </si>
  <si>
    <t>152-44-01003</t>
  </si>
  <si>
    <t>인천 광역시 연수구 송도동 168-2, 1층 A103호 송도미소약국</t>
  </si>
  <si>
    <t>시민온누리약국(경기파주)-M팜스넷</t>
  </si>
  <si>
    <t>119-16-55964</t>
  </si>
  <si>
    <t>경기도 파주시 문향로49번길 26 (문산읍)</t>
  </si>
  <si>
    <t>시민온누리약국(경기파주)-M한미몰_이은경</t>
  </si>
  <si>
    <t>시티프라자약국(경기부천)-M한미몰_이은경</t>
  </si>
  <si>
    <t>경기도 부천시 길주로 183 영라이프빌딩 112~114호 (중동)</t>
  </si>
  <si>
    <t>8806538062327</t>
  </si>
  <si>
    <t>신화약국-임만중</t>
  </si>
  <si>
    <t>119-18-73665</t>
  </si>
  <si>
    <t>서울특별시 관악구 관악로 153 (봉천동)</t>
  </si>
  <si>
    <t>오리약국(서울동작)_m한미몰</t>
  </si>
  <si>
    <t>서울특별시 동작구 만양로 3 1층 (상도동)</t>
  </si>
  <si>
    <t>용운태평양약국(대전동구)-m한미몰</t>
  </si>
  <si>
    <t>288-39-01138</t>
  </si>
  <si>
    <t>대전광역시 동구 백룡로 145 2층 (용운동)</t>
  </si>
  <si>
    <t>우량아약국-박옥철</t>
  </si>
  <si>
    <t>205-41-42869</t>
  </si>
  <si>
    <t>서울특별시 동대문구 사가정로 214 (장안동)</t>
  </si>
  <si>
    <t>우리대한약국(서울강북)-m한미몰_이은경</t>
  </si>
  <si>
    <t>서울특별시 강북구 도봉로81길 3 1층 (수유동)</t>
  </si>
  <si>
    <t>8806538062129</t>
  </si>
  <si>
    <t>우정약국(인천부평)-M한미몰</t>
  </si>
  <si>
    <t>139-04-72339</t>
  </si>
  <si>
    <t>인천광역시 부평구 부평문화로 100-1 (부평동)</t>
  </si>
  <si>
    <t>웰빙메디칼약국(서울강북)_m한미몰</t>
  </si>
  <si>
    <t>서울특별시 강북구 도봉로 187 태근빌딩1층 (미아동)</t>
  </si>
  <si>
    <t>유한약국(서울종로)-M한미몰</t>
  </si>
  <si>
    <t>594-18-01299</t>
  </si>
  <si>
    <t>서울특별시 종로구 종로 230-2 (종로5가)</t>
  </si>
  <si>
    <t>8806538002729</t>
  </si>
  <si>
    <t>으뜸약국(신규)-이광재</t>
  </si>
  <si>
    <t>319-31-00723</t>
  </si>
  <si>
    <t>경기도 고양시 일산동구 일산로 46 411호 남정시티프라자3차 (백석동)</t>
  </si>
  <si>
    <t>이수자이온누리약국(서울동작)-유흥찬</t>
  </si>
  <si>
    <t>660-02-02371</t>
  </si>
  <si>
    <t>서울특별시 동작구 사당로 300 이수자이 1층 110호 (사당동)</t>
  </si>
  <si>
    <t>재단법인 라파엘나눔-원종태</t>
  </si>
  <si>
    <t>303-82-11019</t>
  </si>
  <si>
    <t>서울특별시 성북구 창경궁로43길 7 (성북동1가)</t>
  </si>
  <si>
    <t>정다운약국(부산금정)-m한미몰</t>
  </si>
  <si>
    <t>621-20-08374</t>
  </si>
  <si>
    <t>부산광역시 금정구 서동로 166 (서동)</t>
  </si>
  <si>
    <t>정다운약국(서울종로)-m한미몰_이은경</t>
  </si>
  <si>
    <t>서울특별시 종로구 종로 339 1층 강원빌딩 (창신동)</t>
  </si>
  <si>
    <t>제신약국(신규)-박영수</t>
  </si>
  <si>
    <t>570-04-02811</t>
  </si>
  <si>
    <t>서울특별시 종로구 종로 266 동대문종합시장 D동 1층 (종로6가)</t>
  </si>
  <si>
    <t>제이에스에스팜-국승규</t>
  </si>
  <si>
    <t>108-86-11033</t>
  </si>
  <si>
    <t>서울특별시 양천구 남부순환로 609 디엔케이빌딩6층 (신월동)</t>
  </si>
  <si>
    <t>제일약국(서울영등포)-m엠서클_이은경</t>
  </si>
  <si>
    <t>108-09-78498</t>
  </si>
  <si>
    <t>서울 영등포구 신길5동 지하층 2호</t>
  </si>
  <si>
    <t>제중당건강약국(서울동작)-유흥찬</t>
  </si>
  <si>
    <t>서울특별시 동작구 동작대로 89 골든시네마타워 107,108,s-12,s-13호 (사당동)</t>
  </si>
  <si>
    <t>8806538055626</t>
  </si>
  <si>
    <t>줄포종합약국(전북부안)-m한미몰</t>
  </si>
  <si>
    <t>424-22-00703</t>
  </si>
  <si>
    <t>전라북도 부안군 줄포중앙로 50 (줄포면)</t>
  </si>
  <si>
    <t>카이퍼</t>
  </si>
  <si>
    <t>572-87-00812</t>
  </si>
  <si>
    <t>서울특별시 서초구 강남대로 27 1006호 (양재동)</t>
  </si>
  <si>
    <t>태종약품(주)-국승규</t>
  </si>
  <si>
    <t>203-81-49713</t>
  </si>
  <si>
    <t>경기도 고양시 일산동구 중산로 230 (중산동)</t>
  </si>
  <si>
    <t>터미널약국-김종철</t>
  </si>
  <si>
    <t>743-59-00648</t>
  </si>
  <si>
    <t>강원특별자치도 철원군 금학로 215-1 1층 (동송읍)</t>
  </si>
  <si>
    <t>한마음약국-박옥철</t>
  </si>
  <si>
    <t>138-03-14358</t>
  </si>
  <si>
    <t>경기도 가평군 석봉로 198 (가평읍)</t>
  </si>
  <si>
    <t>한일약국-전영배</t>
  </si>
  <si>
    <t>129-32-02732</t>
  </si>
  <si>
    <t>경기도 성남시 중원구 광명로 124 (성남동)</t>
  </si>
  <si>
    <t>한진팜-국승규</t>
  </si>
  <si>
    <t>204-81-56653</t>
  </si>
  <si>
    <t>서울특별시 동대문구 한빛로 15 (신설동)</t>
  </si>
  <si>
    <t>한천당약국(경기가평)-M팜스넷_이은경</t>
  </si>
  <si>
    <t>132-09-25674</t>
  </si>
  <si>
    <t>경기도 가평군 가화로 118 (읍내리) (가평읍)</t>
  </si>
  <si>
    <t>할렐루야교회-김동일</t>
  </si>
  <si>
    <t>208-82-62800</t>
  </si>
  <si>
    <t>경기 성남시 분당구 야탑동 132</t>
  </si>
  <si>
    <t>(신)주차편한약국(원주주차편한)</t>
  </si>
  <si>
    <t>390-16-02450</t>
  </si>
  <si>
    <t>강원특별자치도 원주시 일산로 7 (일산동)</t>
  </si>
  <si>
    <t>(신)포스코약국</t>
  </si>
  <si>
    <t>623-06-03175</t>
  </si>
  <si>
    <t>강원특별자치도 춘천시 보안길 65 101호 , 엠타워 (후평동)</t>
  </si>
  <si>
    <t>(신)한천당약국</t>
  </si>
  <si>
    <t>경기도 가평군 가화로 118 (가평읍)</t>
  </si>
  <si>
    <t>(의)강릉동인병원(Q34)</t>
  </si>
  <si>
    <t>226-82-01835</t>
  </si>
  <si>
    <t>강원특별자치도 강릉시 강릉대로419번길 42 (포남동)</t>
  </si>
  <si>
    <t>김박사약국</t>
  </si>
  <si>
    <t>226-01-62828</t>
  </si>
  <si>
    <t>강원특별자치도 강릉시 방동길 31 (사천면)</t>
  </si>
  <si>
    <t>더조은약국</t>
  </si>
  <si>
    <t>224-13-66030</t>
  </si>
  <si>
    <t>강원특별자치도 원주시 양지로 4 1층 102호 (반곡동)</t>
  </si>
  <si>
    <t>북삼약국(R58)</t>
  </si>
  <si>
    <t>222-03-62887</t>
  </si>
  <si>
    <t>강원특별자치도 동해시 효자로 683 1층 102호 (효가동)</t>
  </si>
  <si>
    <t>사용중지/주문보류★(구코드)삼성온누리약국</t>
  </si>
  <si>
    <t>552-15-01315</t>
  </si>
  <si>
    <t>강원특별자치도 춘천시 효석로 37 1층 (효자동)</t>
  </si>
  <si>
    <t>시장약국(원주시장)</t>
  </si>
  <si>
    <t>224-16-99696</t>
  </si>
  <si>
    <t>강원특별자치도 원주시 원일로115번길 8 (일산동)</t>
  </si>
  <si>
    <t>연신내약국(서울은평_바로몰)</t>
  </si>
  <si>
    <t>890-65-00606</t>
  </si>
  <si>
    <t>서울특별시 은평구 연서로 230 28호 연신내약국 (대조동)</t>
  </si>
  <si>
    <t>우리온누리약국</t>
  </si>
  <si>
    <t>784-14-00314</t>
  </si>
  <si>
    <t>강원특별자치도 춘천시 퇴계로 243 1층 (석사동)</t>
  </si>
  <si>
    <t>우리종합약국</t>
  </si>
  <si>
    <t>221-06-66673</t>
  </si>
  <si>
    <t>강원특별자치도 춘천시 삭주로 80 (교동)</t>
  </si>
  <si>
    <t>정문약국(원주정문)</t>
  </si>
  <si>
    <t>224-11-89626</t>
  </si>
  <si>
    <t>강원특별자치도 원주시 일산로 23 (일산동)</t>
  </si>
  <si>
    <t>조은약국(동해조은)</t>
  </si>
  <si>
    <t>222-04-46701</t>
  </si>
  <si>
    <t>강원특별자치도 동해시 하평로 14 (평릉동)</t>
  </si>
  <si>
    <t>종로약국 (신)(춘천종로)</t>
  </si>
  <si>
    <t>221-43-02242</t>
  </si>
  <si>
    <t>강원특별자치도 춘천시 후석로 16 (석사동)</t>
  </si>
  <si>
    <t>줄포종합약국(전북부안)</t>
  </si>
  <si>
    <t>전북특별자치도 부안군 줄포중앙로 50 (줄포면)</t>
  </si>
  <si>
    <t>춘천종합약국</t>
  </si>
  <si>
    <t>221-02-97071</t>
  </si>
  <si>
    <t>강원특별자치도 춘천시 삭주로 78-1 (교동)</t>
  </si>
  <si>
    <t>태봉약국</t>
  </si>
  <si>
    <t>137-19-26231</t>
  </si>
  <si>
    <t>강원특별자치도 철원군 삼부연로 15 (갈말읍)</t>
  </si>
  <si>
    <t>프라자약국(춘천프라자)</t>
  </si>
  <si>
    <t>221-09-57739</t>
  </si>
  <si>
    <t>강원특별자치도 춘천시 중앙로 138 (소양로4가)</t>
  </si>
  <si>
    <t>한사랑약국(춘천한사랑)</t>
  </si>
  <si>
    <t>132-09-25145</t>
  </si>
  <si>
    <t>강원특별자치도 춘천시 금강로 35 (소양로3가)</t>
  </si>
  <si>
    <t>(중랑)-보룡약국</t>
  </si>
  <si>
    <t>174-39-00994</t>
  </si>
  <si>
    <t>서울특별시 중랑구 공릉로2길 8-4 101호~104호 (묵동)</t>
  </si>
  <si>
    <t>보룡약국(신규)</t>
  </si>
  <si>
    <t>서울특별시 노원구 동일로 1380 (상계동)</t>
  </si>
  <si>
    <t>8806538012148</t>
  </si>
  <si>
    <t>8806538051031</t>
  </si>
  <si>
    <t>8806538051130</t>
  </si>
  <si>
    <t>8806538060224</t>
  </si>
  <si>
    <t>서울특별시 영등포구 대림로29길 19 1층 (대림동)</t>
  </si>
  <si>
    <t>종로태평양약국(신규)</t>
  </si>
  <si>
    <t>869-26-01179</t>
  </si>
  <si>
    <t>서울특별시 중랑구 동일로 917 (묵동)</t>
  </si>
  <si>
    <t>평화다나약국</t>
  </si>
  <si>
    <t>875-04-00853</t>
  </si>
  <si>
    <t>전북특별자치도 전주시 완산구 모악로 4746 평화다나약국 (평화동1가)</t>
  </si>
  <si>
    <t>8800551000410</t>
  </si>
  <si>
    <t>종로)종로밝은약국</t>
  </si>
  <si>
    <t>서울특별시 종로구 종로</t>
  </si>
  <si>
    <t>노원)참말로 친절한약국</t>
  </si>
  <si>
    <t>중구)하연약국</t>
  </si>
  <si>
    <t>711-62-00637</t>
  </si>
  <si>
    <t>서울특별시 중구 통일로</t>
  </si>
  <si>
    <t>강남)석탑이레약국</t>
  </si>
  <si>
    <t>263-22-00563</t>
  </si>
  <si>
    <t>서울특별시 강남구 개포로,</t>
  </si>
  <si>
    <t>강동)두루미약국</t>
  </si>
  <si>
    <t>서울특별시 강동구 고덕로</t>
  </si>
  <si>
    <t>㈜밸류팜(소망약국)</t>
  </si>
  <si>
    <t>328-87-00909</t>
  </si>
  <si>
    <t>동산약품㈜(광주)</t>
  </si>
  <si>
    <t>349-81-01825</t>
  </si>
  <si>
    <t>광주광역시 북구 무등로</t>
  </si>
  <si>
    <t>강동암사)강동천사약국</t>
  </si>
  <si>
    <t>서울특별시 강동구 올림픽로</t>
  </si>
  <si>
    <t>8806538003221</t>
  </si>
  <si>
    <t>남양주)다나약국</t>
  </si>
  <si>
    <t>경기도 남양주시 와부읍</t>
  </si>
  <si>
    <t>양주)행복한약국</t>
  </si>
  <si>
    <t>경기도 양주시 회정로</t>
  </si>
  <si>
    <t>서초)푸른온누리약국</t>
  </si>
  <si>
    <t>201-19-91955</t>
  </si>
  <si>
    <t>서울특별시 서초구 바우뫼로35길,</t>
  </si>
  <si>
    <t>중랑)클로버팜약국</t>
  </si>
  <si>
    <t>210-05-36885</t>
  </si>
  <si>
    <t>서울특별시 중랑구 사가정로49길</t>
  </si>
  <si>
    <t>중랑)하늘약국</t>
  </si>
  <si>
    <t>204-14-70560</t>
  </si>
  <si>
    <t>서울특별시 중랑구 망우로</t>
  </si>
  <si>
    <t>예성약품</t>
  </si>
  <si>
    <t>892-87-03329</t>
  </si>
  <si>
    <t>서울특별시 동대문구 사가정로</t>
  </si>
  <si>
    <t>활안약품㈜</t>
  </si>
  <si>
    <t>536-88-00472</t>
  </si>
  <si>
    <t>서울특별시 동대문구 장한로34길,</t>
  </si>
  <si>
    <t>도봉)상록수온누리약국</t>
  </si>
  <si>
    <t>127-42-02415</t>
  </si>
  <si>
    <t>동대문)세광약국</t>
  </si>
  <si>
    <t>204-38-63949</t>
  </si>
  <si>
    <t>서울특별시 동대문구 왕산로</t>
  </si>
  <si>
    <t>㈜위드팜(신한솔약국)</t>
  </si>
  <si>
    <t>220-81-76044</t>
  </si>
  <si>
    <t>경기도 의정부시 천보로</t>
  </si>
  <si>
    <t>진성약품(북구)(광주)</t>
  </si>
  <si>
    <t>광주광역시 북구 본촌택지로29번길,</t>
  </si>
  <si>
    <t>남양주)이레약국</t>
  </si>
  <si>
    <t>경기도 남양주시 화도읍</t>
  </si>
  <si>
    <t>8806538062624</t>
  </si>
  <si>
    <t>강남)★일원약국</t>
  </si>
  <si>
    <t>202-03-98848</t>
  </si>
  <si>
    <t>서울특별시 강남구 일원로</t>
  </si>
  <si>
    <t>시에스팜㈜</t>
  </si>
  <si>
    <t>457-86-02343</t>
  </si>
  <si>
    <t>서울특별시 종로구 율곡로14길</t>
  </si>
  <si>
    <t>종로)봄약국</t>
  </si>
  <si>
    <t>서울특별시 종로구 지봉로</t>
  </si>
  <si>
    <t>다온팜(대구)</t>
  </si>
  <si>
    <t>339-27-01068</t>
  </si>
  <si>
    <t>대구광역시 북구 유통단지로8길</t>
  </si>
  <si>
    <t>아세아약품㈜</t>
  </si>
  <si>
    <t>205-81-21555</t>
  </si>
  <si>
    <t>서울특별시 동대문구 장한로10길</t>
  </si>
  <si>
    <t>8806538059112</t>
  </si>
  <si>
    <t>남양주)세민약국</t>
  </si>
  <si>
    <t>210-11-81299</t>
  </si>
  <si>
    <t>경기도 남양주시 퇴계원면</t>
  </si>
  <si>
    <t>강남)샘터약국</t>
  </si>
  <si>
    <t>213-10-24382</t>
  </si>
  <si>
    <t>광진)다온약국</t>
  </si>
  <si>
    <t>587-18-01592</t>
  </si>
  <si>
    <t>서울 광진구 긴고랑로</t>
  </si>
  <si>
    <t>중랑)정다운온누리약국</t>
  </si>
  <si>
    <t>205-29-19707</t>
  </si>
  <si>
    <t>서울특별시 중랑구 용마산로51길</t>
  </si>
  <si>
    <t>강남)이지약국</t>
  </si>
  <si>
    <t>220-03-77098</t>
  </si>
  <si>
    <t>서울특별시 강남구 남부순환로365길</t>
  </si>
  <si>
    <t>광진)군자여기약국</t>
  </si>
  <si>
    <t>서울특별시 광진구 천호대로</t>
  </si>
  <si>
    <t>은평)은평천사약국</t>
  </si>
  <si>
    <t>166-18-02211</t>
  </si>
  <si>
    <t>서울특별시 은평구 통일로</t>
  </si>
  <si>
    <t>노원)새하늘약국</t>
  </si>
  <si>
    <t>동대문)희망약국</t>
  </si>
  <si>
    <t>547-57-00857</t>
  </si>
  <si>
    <t>서울특별시 동대문구 답십리로67길</t>
  </si>
  <si>
    <t>송파)행복약국</t>
  </si>
  <si>
    <t>215-09-37932</t>
  </si>
  <si>
    <t>서울특별시 송파구 양산로</t>
  </si>
  <si>
    <t>포천)일동한미약국</t>
  </si>
  <si>
    <t>127-02-76885</t>
  </si>
  <si>
    <t>경기도 포천시 일동면</t>
  </si>
  <si>
    <t>신덕팜_매출</t>
  </si>
  <si>
    <t>135-86-02555</t>
  </si>
  <si>
    <t>경기도 용인시 기흥구</t>
  </si>
  <si>
    <t>서초)강남백년가약국</t>
  </si>
  <si>
    <t>강남)프리모약국</t>
  </si>
  <si>
    <t>192-24-00057</t>
  </si>
  <si>
    <t>서울특별시 강남구 강남대로,</t>
  </si>
  <si>
    <t>㈜밸류팜(동부대학약국)</t>
  </si>
  <si>
    <t>서울특별시 동대문구 무학로</t>
  </si>
  <si>
    <t>성북)길음시장약국</t>
  </si>
  <si>
    <t>서울특별시 성북구 길음로9길</t>
  </si>
  <si>
    <t>노원)세계로약국</t>
  </si>
  <si>
    <t>210-03-72096</t>
  </si>
  <si>
    <t>서울특별시 노원구 상계로</t>
  </si>
  <si>
    <t>포천)참사랑약국</t>
  </si>
  <si>
    <t>871-57-00032</t>
  </si>
  <si>
    <t>경기도 포천시 소흘읍</t>
  </si>
  <si>
    <t>노원)백경약국</t>
  </si>
  <si>
    <t>217-01-51123</t>
  </si>
  <si>
    <t>서울특별시 노원구 동일로217가길</t>
  </si>
  <si>
    <t>은평)건강한세상약국</t>
  </si>
  <si>
    <t>110-05-81663</t>
  </si>
  <si>
    <t>서울특별시 은평구 증산로</t>
  </si>
  <si>
    <t>성북)석관약국</t>
  </si>
  <si>
    <t>369-54-00877</t>
  </si>
  <si>
    <t>서울특별시 성북구 돌곶이로</t>
  </si>
  <si>
    <t>종로)캐슬온누리약국</t>
  </si>
  <si>
    <t>101-07-04384</t>
  </si>
  <si>
    <t>남양주)광릉내열린약국</t>
  </si>
  <si>
    <t>124-43-71642</t>
  </si>
  <si>
    <t>경기도 남양주시 진접읍</t>
  </si>
  <si>
    <t>포천)송우늘푸른약국</t>
  </si>
  <si>
    <t>㈜밸류팜(신바오로약국)</t>
  </si>
  <si>
    <t>성운메디칼㈜(광주)</t>
  </si>
  <si>
    <t>860-88-01864</t>
  </si>
  <si>
    <t>광주광역시 서구 눌재로</t>
  </si>
  <si>
    <t>중랑)고려약국</t>
  </si>
  <si>
    <t>216-01-24069</t>
  </si>
  <si>
    <t>서울특별시 중랑구 상봉로</t>
  </si>
  <si>
    <t>대주약품㈜</t>
  </si>
  <si>
    <t>205-81-33819</t>
  </si>
  <si>
    <t>서울특별시 중랑구 용마산로,</t>
  </si>
  <si>
    <t>한국에스엠에이 서울지점㈜</t>
  </si>
  <si>
    <t>574-85-01661</t>
  </si>
  <si>
    <t>서울특별시 광진구 아차산로78길</t>
  </si>
  <si>
    <t>맥스팜㈜ 장안동</t>
  </si>
  <si>
    <t>119-86-68555</t>
  </si>
  <si>
    <t>서울특별시 동대문구 장한로17길</t>
  </si>
  <si>
    <t>이오엠㈜</t>
  </si>
  <si>
    <t>552-81-00650</t>
  </si>
  <si>
    <t>경기도 고양시 일산동구</t>
  </si>
  <si>
    <t>㈜위드팜(일원역약국)</t>
  </si>
  <si>
    <t>남양주)광릉대학약국</t>
  </si>
  <si>
    <t>134-02-88832</t>
  </si>
  <si>
    <t>디엠팜</t>
  </si>
  <si>
    <t>353-10-00918</t>
  </si>
  <si>
    <t>서울특별시 노원구 중계로</t>
  </si>
  <si>
    <t>지엠헬스케어㈜</t>
  </si>
  <si>
    <t>177-86-00167</t>
  </si>
  <si>
    <t>서울특별시 동대문구 장한로,</t>
  </si>
  <si>
    <t>중랑)늘푸른솔약국</t>
  </si>
  <si>
    <t>204-20-72841</t>
  </si>
  <si>
    <t>서울특별시 중랑구 겸재로</t>
  </si>
  <si>
    <t>강남)이담약국</t>
  </si>
  <si>
    <t>서울특별시 강남구 선릉로</t>
  </si>
  <si>
    <t>동작)건강약국</t>
  </si>
  <si>
    <t>서울특별시 동작구 만양로</t>
  </si>
  <si>
    <t>유경팜</t>
  </si>
  <si>
    <t>765-09-01002</t>
  </si>
  <si>
    <t>서울특별시 동대문구 사가정로,</t>
  </si>
  <si>
    <t>성북)맑은샘온누리약국</t>
  </si>
  <si>
    <t>209-16-28509</t>
  </si>
  <si>
    <t>서울특별시 성북구 보문로</t>
  </si>
  <si>
    <t>종로)신아산약국</t>
  </si>
  <si>
    <t>298-04-03392</t>
  </si>
  <si>
    <t>8806538004426</t>
  </si>
  <si>
    <t>용산)성도약국</t>
  </si>
  <si>
    <t>106-38-46535</t>
  </si>
  <si>
    <t>서울특별시 용산구 회나무로</t>
  </si>
  <si>
    <t>이지팜(장안동)</t>
  </si>
  <si>
    <t>521-88-03268</t>
  </si>
  <si>
    <t>동두천)동두천종로약국</t>
  </si>
  <si>
    <t>404-03-88776</t>
  </si>
  <si>
    <t>경기도 동두천시 동광로</t>
  </si>
  <si>
    <t>상도약품㈜</t>
  </si>
  <si>
    <t>206-86-26693</t>
  </si>
  <si>
    <t>서울특별시 광진구 능동로,</t>
  </si>
  <si>
    <t>한창약품㈜(계양구)</t>
  </si>
  <si>
    <t>124-86-68203</t>
  </si>
  <si>
    <t>인천광역시 계양구 벌말로565번길</t>
  </si>
  <si>
    <t>강북)참바로약국</t>
  </si>
  <si>
    <t>서울특별시 강북구 한천로105길</t>
  </si>
  <si>
    <t>송파)뉴프라임약국</t>
  </si>
  <si>
    <t>415-08-59470</t>
  </si>
  <si>
    <t>서울특별시 송파구 송파대로</t>
  </si>
  <si>
    <t>우수약품(주)(창원)</t>
  </si>
  <si>
    <t>633-87-01886</t>
  </si>
  <si>
    <t>경상남도 창원시 성산구</t>
  </si>
  <si>
    <t>노원)푸른약국</t>
  </si>
  <si>
    <t>225-40-00959</t>
  </si>
  <si>
    <t>서울특별시 노원구 한글비석로</t>
  </si>
  <si>
    <t>성북)하얀약국</t>
  </si>
  <si>
    <t>205-34-70732</t>
  </si>
  <si>
    <t>서울특별시 성북구 아리랑로</t>
  </si>
  <si>
    <t>성동)평안약국</t>
  </si>
  <si>
    <t>206-18-35058</t>
  </si>
  <si>
    <t>서울특별시 성동구 고산자로6길,</t>
  </si>
  <si>
    <t>㈜밸류팜(정성약국)</t>
  </si>
  <si>
    <t>인천광역시 서구 가정로</t>
  </si>
  <si>
    <t>성북)대학약국 고대</t>
  </si>
  <si>
    <t>209-12-62697</t>
  </si>
  <si>
    <t>서울특별시 성북구 고려대로</t>
  </si>
  <si>
    <t>영원파마㈜</t>
  </si>
  <si>
    <t>204-86-45035</t>
  </si>
  <si>
    <t>서울특별시 중랑구 중랑천로</t>
  </si>
  <si>
    <t>지리페㈜</t>
  </si>
  <si>
    <t>212-81-70637</t>
  </si>
  <si>
    <t>8806538019765</t>
  </si>
  <si>
    <t>양주)메디슨약국</t>
  </si>
  <si>
    <t>경기도 양주시 옥정로</t>
  </si>
  <si>
    <t>관악)성보온누리약국</t>
  </si>
  <si>
    <t>112-09-25200</t>
  </si>
  <si>
    <t>서울특별시 관악구 남부순환로208길,</t>
  </si>
  <si>
    <t>㈜밸류팜(일산굿모닝약국)</t>
  </si>
  <si>
    <t>경기도 고양시 일산서구</t>
  </si>
  <si>
    <t>강동)고은온누리약국</t>
  </si>
  <si>
    <t>132-18-94659</t>
  </si>
  <si>
    <t>서울특별시 강동구 천호대로</t>
  </si>
  <si>
    <t>성남)코리아약국</t>
  </si>
  <si>
    <t>경기도 성남시 수정구</t>
  </si>
  <si>
    <t>중구)왕자약국</t>
  </si>
  <si>
    <t>707-01-03046</t>
  </si>
  <si>
    <t>서울특별시 중구 다산로36길</t>
  </si>
  <si>
    <t>애플약품(장위동)</t>
  </si>
  <si>
    <t>195-86-02824</t>
  </si>
  <si>
    <t>동작)엄마손약국</t>
  </si>
  <si>
    <t>421-51-00704</t>
  </si>
  <si>
    <t>서울특별시 동작구 동작대로29길</t>
  </si>
  <si>
    <t>연천)대광약국</t>
  </si>
  <si>
    <t>310-39-01435</t>
  </si>
  <si>
    <t>경기도 연천군 신서면</t>
  </si>
  <si>
    <t>도봉)광장온누리약국</t>
  </si>
  <si>
    <t>210-51-08576</t>
  </si>
  <si>
    <t>서울 도봉구 노해로</t>
  </si>
  <si>
    <t>강남)동명온누리약국</t>
  </si>
  <si>
    <t>120-06-12059</t>
  </si>
  <si>
    <t>서울특별시 강남구 선릉로64길</t>
  </si>
  <si>
    <t>8806538061610</t>
  </si>
  <si>
    <t>성북)월곡보건약국</t>
  </si>
  <si>
    <t>818-79-00616</t>
  </si>
  <si>
    <t>서울특별시 성북구 화랑로</t>
  </si>
  <si>
    <t>하남)한우리약국</t>
  </si>
  <si>
    <t>233-01-47000</t>
  </si>
  <si>
    <t>경기도 하남시 신평로</t>
  </si>
  <si>
    <t>강남)약국파낙스</t>
  </si>
  <si>
    <t>211-75-51771</t>
  </si>
  <si>
    <t>서울특별시 강남구 논현로</t>
  </si>
  <si>
    <t>광진)메디컬종로약국</t>
  </si>
  <si>
    <t>817-30-01739</t>
  </si>
  <si>
    <t>서울특별시 광진구 자양로15길</t>
  </si>
  <si>
    <t>중랑)참약사플러스약국</t>
  </si>
  <si>
    <t>서울특별시 중랑구 면목로</t>
  </si>
  <si>
    <t>화인메디칼㈜(광주)</t>
  </si>
  <si>
    <t>410-86-61339</t>
  </si>
  <si>
    <t>광주광역시 남구 제석로</t>
  </si>
  <si>
    <t>노원)아름다운온누리약국</t>
  </si>
  <si>
    <t>은평)조일약국</t>
  </si>
  <si>
    <t>128-22-62081</t>
  </si>
  <si>
    <t>서울특별시 은평구 연서로34길</t>
  </si>
  <si>
    <t>㈜위드팜(만보약국)</t>
  </si>
  <si>
    <t>서울특별시 강동구 진황도로61길</t>
  </si>
  <si>
    <t>㈜위드팜(바른약국)</t>
  </si>
  <si>
    <t>8806538062020</t>
  </si>
  <si>
    <t>종로)종로세란약국</t>
  </si>
  <si>
    <t>서울특별시 종로구 종로41길</t>
  </si>
  <si>
    <t>관악)기분좋은약국</t>
  </si>
  <si>
    <t>119-21-69856</t>
  </si>
  <si>
    <t>서울특별시 관악구 은천로</t>
  </si>
  <si>
    <t>성북)신나바론약국</t>
  </si>
  <si>
    <t>274-20-00180</t>
  </si>
  <si>
    <t>서울특별시 성북구 동소문로3길</t>
  </si>
  <si>
    <t>다솜약품주식회사(광주)</t>
  </si>
  <si>
    <t>410-81-99392</t>
  </si>
  <si>
    <t>광주광역시 광산구 내상로</t>
  </si>
  <si>
    <t>서초)양재사랑약국</t>
  </si>
  <si>
    <t>118-46-00954</t>
  </si>
  <si>
    <t>서울특별시 서초구 남부순환로</t>
  </si>
  <si>
    <t>마포)옵티마유한약국</t>
  </si>
  <si>
    <t>453-38-00605</t>
  </si>
  <si>
    <t>서울특별시 마포구 월드컵북로</t>
  </si>
  <si>
    <t>실로암팜물류㈜(광주)</t>
  </si>
  <si>
    <t>410-86-07484</t>
  </si>
  <si>
    <t>광주광역시 북구 경양로,</t>
  </si>
  <si>
    <t>우리엔㈜</t>
  </si>
  <si>
    <t>342-87-00808</t>
  </si>
  <si>
    <t>서울특별시 동대문구 천호대로81길</t>
  </si>
  <si>
    <t>강남)주민약국</t>
  </si>
  <si>
    <t>108-46-28799</t>
  </si>
  <si>
    <t>한우리약품(광주)</t>
  </si>
  <si>
    <t>146-86-01288</t>
  </si>
  <si>
    <t>광주광역시 동구 독립로</t>
  </si>
  <si>
    <t>송파)주연온누리약국</t>
  </si>
  <si>
    <t>545-27-00698</t>
  </si>
  <si>
    <t>서울특별시 송파구 위례성대로</t>
  </si>
  <si>
    <t>양천)창대온누리약국</t>
  </si>
  <si>
    <t>112-49-43242</t>
  </si>
  <si>
    <t>서울특별시 양천구 목동중앙북로</t>
  </si>
  <si>
    <t>중랑)준약국</t>
  </si>
  <si>
    <t>693-41-00969</t>
  </si>
  <si>
    <t>성북)성북녹십자약국</t>
  </si>
  <si>
    <t>128-13-22715</t>
  </si>
  <si>
    <t>서울특별시 성북구 동소문로</t>
  </si>
  <si>
    <t>브이에스팜(주)(하남)</t>
  </si>
  <si>
    <t>215-87-62384</t>
  </si>
  <si>
    <t>경기도 하남시 동남로424번길,</t>
  </si>
  <si>
    <t>양주)청춘약국</t>
  </si>
  <si>
    <t>180-25-01142</t>
  </si>
  <si>
    <t>경기도 양주시 화합로</t>
  </si>
  <si>
    <t>강남)삼성그린약국</t>
  </si>
  <si>
    <t>592-62-00491</t>
  </si>
  <si>
    <t>도봉)힘찬약국</t>
  </si>
  <si>
    <t>196-03-02708</t>
  </si>
  <si>
    <t>서울특별시 도봉구 삼양로</t>
  </si>
  <si>
    <t>주천약품㈜</t>
  </si>
  <si>
    <t>204-81-87762</t>
  </si>
  <si>
    <t>서울특별시 동대문구 전농로</t>
  </si>
  <si>
    <t>노원)노원하나약국</t>
  </si>
  <si>
    <t>서울특별시 노원구 동일로215길</t>
  </si>
  <si>
    <t>8806538052922</t>
  </si>
  <si>
    <t>노원)i튼튼약국</t>
  </si>
  <si>
    <t>217-11-26996</t>
  </si>
  <si>
    <t>수경약품(중랑)</t>
  </si>
  <si>
    <t>701-88-02899</t>
  </si>
  <si>
    <t>서울특별시 중랑구 중랑역로</t>
  </si>
  <si>
    <t>고양)마두하나약국</t>
  </si>
  <si>
    <t>649-26-00810</t>
  </si>
  <si>
    <t>나우팜㈜(의정부)</t>
  </si>
  <si>
    <t>673-81-00317</t>
  </si>
  <si>
    <t>경기도 의정부시 범골로30번길,</t>
  </si>
  <si>
    <t>동대문)새싹약국</t>
  </si>
  <si>
    <t>204-28-77181</t>
  </si>
  <si>
    <t>서울특별시 동대문구 이문로</t>
  </si>
  <si>
    <t>정안약품㈜</t>
  </si>
  <si>
    <t>204-86-24554</t>
  </si>
  <si>
    <t>서울특별시 동대문구 장한로</t>
  </si>
  <si>
    <t>서대문)활명당약국</t>
  </si>
  <si>
    <t>110-22-15699</t>
  </si>
  <si>
    <t>서울특별시 서대문구 통일로</t>
  </si>
  <si>
    <t>성북)동원약국</t>
  </si>
  <si>
    <t>290-16-02368</t>
  </si>
  <si>
    <t>서울특별시 성북구 길음로</t>
  </si>
  <si>
    <t>양지약품 주식회사</t>
  </si>
  <si>
    <t>834-87-03115</t>
  </si>
  <si>
    <t>서울특별시 동대문구 장한로25길</t>
  </si>
  <si>
    <t>남양주)송이약국</t>
  </si>
  <si>
    <t>132-11-76711</t>
  </si>
  <si>
    <t>경기도 남양주시 경춘로</t>
  </si>
  <si>
    <t>㈜밸류팜(손온누리약국)</t>
  </si>
  <si>
    <t>서울특별시 도봉구 도봉로</t>
  </si>
  <si>
    <t>강동)바른메디칼약국</t>
  </si>
  <si>
    <t>783-05-01958</t>
  </si>
  <si>
    <t>서울특별시 강동구 상암로</t>
  </si>
  <si>
    <t>광진)늘푸른약국</t>
  </si>
  <si>
    <t>121-42-66667</t>
  </si>
  <si>
    <t>★강동)정약국</t>
  </si>
  <si>
    <t>212-35-47013</t>
  </si>
  <si>
    <t>서울특별시 강동구 진황도로49길</t>
  </si>
  <si>
    <t>유덕약품㈜</t>
  </si>
  <si>
    <t>834-88-01939</t>
  </si>
  <si>
    <t>서울특별시 광진구 능동로</t>
  </si>
  <si>
    <t>센트럴약국(안산단원)</t>
  </si>
  <si>
    <t>477-02-02798</t>
  </si>
  <si>
    <t>경기도 안산시 단원구 화랑로 102 1동 321호(원곡동 이편한세상 초지역센트럴 포게 상가)</t>
  </si>
  <si>
    <t>바로약국(세류동)</t>
  </si>
  <si>
    <t>694-61-00543</t>
  </si>
  <si>
    <t>경기도 수원시 권선구 덕영대로 1090(세류동)</t>
  </si>
  <si>
    <t>두리온누리약국(신흥동)</t>
  </si>
  <si>
    <t>129-15-68023</t>
  </si>
  <si>
    <t>경기도 성남시 수정구 공원로 322 (신흥동, 신동아파라디움) 105호</t>
  </si>
  <si>
    <t>행복한약국(중동)</t>
  </si>
  <si>
    <t>613-24-19941</t>
  </si>
  <si>
    <t>경기도 용인시 기흥구 동백중앙로 175 (중동) 105호(우함빌딩)</t>
  </si>
  <si>
    <t>수유시장 약국(도봉미아)</t>
  </si>
  <si>
    <t>451-07-01642</t>
  </si>
  <si>
    <t>서울특별시 강북구 도봉로 247,1층 좌측 일부(미아동)</t>
  </si>
  <si>
    <t>선부라성약국(안산)</t>
  </si>
  <si>
    <t>668-37-01359</t>
  </si>
  <si>
    <t>경기도 안산시 단원구 선부광장1로 62 (선부동) 제 1층 제 102호(선부동.동원상가빌딩)</t>
  </si>
  <si>
    <t>참약사참약국(동탄2)</t>
  </si>
  <si>
    <t>114-16-55668</t>
  </si>
  <si>
    <t>경기도 화성시 동탄신리천로 406(목동) 1층 114호 (목동 리더스퀘어)</t>
  </si>
  <si>
    <t>㈜위드팜(참약국)</t>
  </si>
  <si>
    <t>서울특별시 서초구 반포대로, 138 서초동,양진빌딩 1층</t>
  </si>
  <si>
    <t>세화온누리약국(안산)</t>
  </si>
  <si>
    <t>134-16-12514</t>
  </si>
  <si>
    <t>경기도 안산시 단원구 선부로 183 (선부동) 화성프라자 101호</t>
  </si>
  <si>
    <t>크로바약국(오산)</t>
  </si>
  <si>
    <t>135-32-00520</t>
  </si>
  <si>
    <t>경기도 오산시 밀머리로1번길 18 (원동) 102 (원동,102~103호)</t>
  </si>
  <si>
    <t>다민약국(우만동)</t>
  </si>
  <si>
    <t>534-06-02653</t>
  </si>
  <si>
    <t>경기도 수원시 팔달구 세지로 420(우만동)</t>
  </si>
  <si>
    <t>메디칼성심약국(금광동)</t>
  </si>
  <si>
    <t>135-09-82280</t>
  </si>
  <si>
    <t>경기도 성남시 중원구 산성대로476번길 8 (금광동) 1층</t>
  </si>
  <si>
    <t>채약국(매탄)</t>
  </si>
  <si>
    <t>204-02-41645</t>
  </si>
  <si>
    <t>경기도 수원시 영통구 중부대로246번길 51 (매탄동)</t>
  </si>
  <si>
    <t>(주)레포스</t>
  </si>
  <si>
    <t>364-81-01576</t>
  </si>
  <si>
    <t>경상남도 창원시 의창구 대산면 진산대로 277-3 티에스</t>
  </si>
  <si>
    <t>롯데시네마약국(성남)</t>
  </si>
  <si>
    <t>506-18-10980</t>
  </si>
  <si>
    <t>경기도 성남시 수정구 산성대로 267 (신흥동) 1층 111호</t>
  </si>
  <si>
    <t>수원참약사약국(호매실동)</t>
  </si>
  <si>
    <t>경기도 수원시 권선구 호매실로104번길 24-43(호매실동) 103,104호</t>
  </si>
  <si>
    <t>동의당 약국(제주서귀)</t>
  </si>
  <si>
    <t>571-04-00209</t>
  </si>
  <si>
    <t>제주특별자치도 서귀포시 이중섭로 1(서귀동)</t>
  </si>
  <si>
    <t>해오름약품</t>
  </si>
  <si>
    <t>124-50-09753</t>
  </si>
  <si>
    <t>경기도 수원시 권선구 매송고색로 873 (평동) A-301 (수원공구유통타운)</t>
  </si>
  <si>
    <t>분당종로약국(돌마)</t>
  </si>
  <si>
    <t>123-37-10923</t>
  </si>
  <si>
    <t>경기도 성남시 분당구 돌마로 87 (금곡동) 골드프라자102, 103,104</t>
  </si>
  <si>
    <t>아주약국(수원)</t>
  </si>
  <si>
    <t>124-17-49480</t>
  </si>
  <si>
    <t>경기 수원시 영통구 월드컵로 151</t>
  </si>
  <si>
    <t>굿메디㈜</t>
  </si>
  <si>
    <t>124-87-48524</t>
  </si>
  <si>
    <t>경기도 수원시 장안구 수일로 123번길 99 메디덤빌딩 지하1</t>
  </si>
  <si>
    <t>이음약국(영통)</t>
  </si>
  <si>
    <t>136-23-01587</t>
  </si>
  <si>
    <t>경기도 수원시 영통구 태장로 68(망포동) 103호(망포동)</t>
  </si>
  <si>
    <t>죽전건강드림약국</t>
  </si>
  <si>
    <t>836-79-00555</t>
  </si>
  <si>
    <t>경기도 용인시 수지구 현암로 153 (죽전동) 건영타운</t>
  </si>
  <si>
    <t>메디칼온누리약국(백현)</t>
  </si>
  <si>
    <t>경기도 성남시 분당구 동판교로 61 백현동 자유퍼스트프라자2 111호</t>
  </si>
  <si>
    <t>유미약국(송탄)</t>
  </si>
  <si>
    <t>125-21-41528</t>
  </si>
  <si>
    <t>경기 평택시 지산로 62</t>
  </si>
  <si>
    <t>서울약국(성복동)</t>
  </si>
  <si>
    <t>129-31-09965</t>
  </si>
  <si>
    <t>경기도 용인시 수지구 수지로 124 성복스퀘어/근린생활시설 107호</t>
  </si>
  <si>
    <t>서연약국(본오동)</t>
  </si>
  <si>
    <t>423-45-00562</t>
  </si>
  <si>
    <t>경기도 안산시 상록구 본오로 124(본오동)</t>
  </si>
  <si>
    <t>나무약국(풍덕천동)</t>
  </si>
  <si>
    <t>156-07-00369</t>
  </si>
  <si>
    <t>경기도 용인시 수지구 수지로342번길, 11 3층304호</t>
  </si>
  <si>
    <t>마루약국(망포)</t>
  </si>
  <si>
    <t>135-31-25830</t>
  </si>
  <si>
    <t>경기도 수원시 영통구 영통로 195 망포동 골든스퀘어408</t>
  </si>
  <si>
    <t>해운대자명병원</t>
  </si>
  <si>
    <t>617-82-12426</t>
  </si>
  <si>
    <t>부산광역시 해운대구 해운대로469번가길 75 (우동)</t>
  </si>
  <si>
    <t>행복한약국(한서)</t>
  </si>
  <si>
    <t>112-16-75203</t>
  </si>
  <si>
    <t>부산광역시 수영구 수영로 611 (광안동)</t>
  </si>
  <si>
    <t>희망오륙도약국(수영) - 신</t>
  </si>
  <si>
    <t>176-61-00481</t>
  </si>
  <si>
    <t>부산광역시 수영구 수영로611번길 7 (광안동)</t>
  </si>
  <si>
    <t>삼천포서울병원</t>
  </si>
  <si>
    <t>613-82-14062</t>
  </si>
  <si>
    <t>경상남도 사천시 남일로</t>
  </si>
  <si>
    <t>경상남도 사천시 동금1길</t>
  </si>
  <si>
    <t>경주센텀병원</t>
  </si>
  <si>
    <t>309-93-25268</t>
  </si>
  <si>
    <t>함양성심병원</t>
  </si>
  <si>
    <t>723-94-00500</t>
  </si>
  <si>
    <t>조제약국</t>
  </si>
  <si>
    <t>411-29-00327</t>
  </si>
  <si>
    <t>광주 동구 학동 536-17</t>
  </si>
  <si>
    <t>화순전남대병원</t>
  </si>
  <si>
    <t>408-82-13350</t>
  </si>
  <si>
    <t>전남 화순군 화순읍 일심리 160</t>
  </si>
  <si>
    <t>서울특별시 강북구 도봉로 301 대한병원 (수유동)</t>
  </si>
  <si>
    <t>8806538049311</t>
  </si>
  <si>
    <t>맥스케어프리미엄정 100mg</t>
  </si>
  <si>
    <t>원병원</t>
  </si>
  <si>
    <t>865-99-00551</t>
  </si>
  <si>
    <t>경기도 남양주시 경춘로 1943-16 원병원 (화도읍)</t>
  </si>
  <si>
    <t>뉴성민병원</t>
  </si>
  <si>
    <t>137-82-02494</t>
  </si>
  <si>
    <t>인천광역시 서구 칠천왕로33번길 17 (석남동)</t>
  </si>
  <si>
    <t>서울특별시 영등포구 도림로 152-4 (대림동)</t>
  </si>
  <si>
    <t>8806538048529</t>
  </si>
  <si>
    <t>8806538054117</t>
  </si>
  <si>
    <t>8806538059716</t>
  </si>
  <si>
    <t>맥스케어액트정 100mg</t>
  </si>
  <si>
    <t>8806538059815</t>
  </si>
  <si>
    <t>브이디썬정 10mg</t>
  </si>
  <si>
    <t>8806538053929</t>
  </si>
  <si>
    <t>8806538062815</t>
  </si>
  <si>
    <t>명지성모병원</t>
  </si>
  <si>
    <t>118-96-01695</t>
  </si>
  <si>
    <t>서울특별시 영등포구 도림로 156 (대림동)</t>
  </si>
  <si>
    <t>명지춘혜재활병원</t>
  </si>
  <si>
    <t>서울특별시 영등포구 대림로 223 (대림동)</t>
  </si>
  <si>
    <t>은혜와감사 화성중앙병원</t>
  </si>
  <si>
    <t>124-82-17123</t>
  </si>
  <si>
    <t>경기도 화성시 발안로 5 (향남읍)</t>
  </si>
  <si>
    <t>덕소사랑약국</t>
  </si>
  <si>
    <t>경기 남양주시 와부읍 덕소리</t>
  </si>
  <si>
    <t>한빛요양병원</t>
  </si>
  <si>
    <t>618-95-87309</t>
  </si>
  <si>
    <t>경상남도 진주시 대신로 120(상평동)</t>
  </si>
  <si>
    <t>광명약품(신)(위수탁)</t>
  </si>
  <si>
    <t>227-48-00247</t>
  </si>
  <si>
    <t>부산광역시 부산진구 동평로 221 3층 (연지동)</t>
  </si>
  <si>
    <t>구포)바른약국</t>
  </si>
  <si>
    <t>503-17-57219</t>
  </si>
  <si>
    <t>부산광역시 북구 사상로 599 (구포동)</t>
  </si>
  <si>
    <t>구포)조약국</t>
  </si>
  <si>
    <t>606-32-53567</t>
  </si>
  <si>
    <t>부산광역시 북구 시랑로 36 (구포동)</t>
  </si>
  <si>
    <t>금사)금성약국</t>
  </si>
  <si>
    <t>542-24-00795</t>
  </si>
  <si>
    <t>부산광역시 금정구 금사로 95 1층 (금사동)</t>
  </si>
  <si>
    <t>금사)우리약국</t>
  </si>
  <si>
    <t>271-63-00209</t>
  </si>
  <si>
    <t>부산광역시 금정구 공단로 5 (금사동)</t>
  </si>
  <si>
    <t>기장)길약국</t>
  </si>
  <si>
    <t>618-35-28039</t>
  </si>
  <si>
    <t>부산광역시 기장군 대청로35번길 66 (기장읍)</t>
  </si>
  <si>
    <t>기장)대영약국</t>
  </si>
  <si>
    <t>621-21-03546</t>
  </si>
  <si>
    <t>부산광역시 기장군 차성동로 63 (기장읍)</t>
  </si>
  <si>
    <t>남산)남산비타민약국</t>
  </si>
  <si>
    <t>621-02-59340</t>
  </si>
  <si>
    <t>부산광역시 금정구 금강로 713 (남산동)</t>
  </si>
  <si>
    <t>남산)대원약국</t>
  </si>
  <si>
    <t>468-44-00933</t>
  </si>
  <si>
    <t>부산광역시 금정구 중앙대로 2029 1층 (남산동)</t>
  </si>
  <si>
    <t>다대)다대포하나약국</t>
  </si>
  <si>
    <t>835-17-01121</t>
  </si>
  <si>
    <t>부산광역시 사하구 다대로 563 2층 (다대동)</t>
  </si>
  <si>
    <t>당감)녹십자약국</t>
  </si>
  <si>
    <t>605-32-26617</t>
  </si>
  <si>
    <t>부산광역시 부산진구 당감서로 15 (당감동)</t>
  </si>
  <si>
    <t>당리)금성약국</t>
  </si>
  <si>
    <t>171-05-01679</t>
  </si>
  <si>
    <t>부산광역시 사하구 승학로 145 1층 (당리동)</t>
  </si>
  <si>
    <t>대연)한마음약국</t>
  </si>
  <si>
    <t>617-01-43522</t>
  </si>
  <si>
    <t>부산광역시 남구 수영로 298 산암빌딩 (대연동)</t>
  </si>
  <si>
    <t>덕천)부민온누리약국</t>
  </si>
  <si>
    <t>657-01-00725</t>
  </si>
  <si>
    <t>부산광역시 북구 만덕대로65번길 9 (덕천동)</t>
  </si>
  <si>
    <t>동광)새한솔약국</t>
  </si>
  <si>
    <t>명륜)동래럭키약국</t>
  </si>
  <si>
    <t>840-28-01624</t>
  </si>
  <si>
    <t>부산광역시 동래구 충렬대로181번길 21 1층 (명륜동)</t>
  </si>
  <si>
    <t>명장)오오약국</t>
  </si>
  <si>
    <t>607-48-27103</t>
  </si>
  <si>
    <t>부산광역시 동래구 명안로85번길 45 (명장동)</t>
  </si>
  <si>
    <t>명지)명지온누리약국</t>
  </si>
  <si>
    <t>415-17-01378</t>
  </si>
  <si>
    <t>부산광역시 강서구 명지국제8로 245 105호 명지뉴타워복합상가 (명지동)</t>
  </si>
  <si>
    <t>물금)코끼리약국</t>
  </si>
  <si>
    <t>경상남도 양산시 범어로 60 101 청암프라자 (물금읍)</t>
  </si>
  <si>
    <t>범어)새롬약국</t>
  </si>
  <si>
    <t>621-17-40452</t>
  </si>
  <si>
    <t>경상남도 양산시 범어로 62 차선빌딩 109호 (물금읍)</t>
  </si>
  <si>
    <t>범어)햇살약국</t>
  </si>
  <si>
    <t>경상남도 양산시 화합1길 2 (물금읍)</t>
  </si>
  <si>
    <t>범천)희망약국</t>
  </si>
  <si>
    <t>605-21-89391</t>
  </si>
  <si>
    <t>부산광역시 부산진구 신암로 3 (범천동)</t>
  </si>
  <si>
    <t>부민)파랑새약국</t>
  </si>
  <si>
    <t>부산광역시 서구 구덕로 195 1층 (부민동2가)</t>
  </si>
  <si>
    <t>부전)서면약국</t>
  </si>
  <si>
    <t>606-33-04836</t>
  </si>
  <si>
    <t>부산광역시 부산진구 중앙대로 745 (부전동)</t>
  </si>
  <si>
    <t>사상)센텀약국</t>
  </si>
  <si>
    <t>603-25-41759</t>
  </si>
  <si>
    <t>부산광역시 사상구 새벽로 228 (괘법동)</t>
  </si>
  <si>
    <t>서대신)열린약국</t>
  </si>
  <si>
    <t>부산광역시 서구 대티로 159 1층 101, 103호 협성르네상스 (서대신동3가)</t>
  </si>
  <si>
    <t>서대신)우리들약국</t>
  </si>
  <si>
    <t>604-18-63438</t>
  </si>
  <si>
    <t>부산광역시 서구 대티로 180 (서대신동2가)</t>
  </si>
  <si>
    <t>서대신)한솔약국</t>
  </si>
  <si>
    <t>118-35-01641</t>
  </si>
  <si>
    <t>부산광역시 서구 대티로 159 협성르네상스 (서대신동3가)</t>
  </si>
  <si>
    <t>서창)우리네약국</t>
  </si>
  <si>
    <t>621-06-24005</t>
  </si>
  <si>
    <t>경상남도 양산시 서창로 183-1 (삼호동)</t>
  </si>
  <si>
    <t>송도)참조은약국</t>
  </si>
  <si>
    <t>607-65-00270</t>
  </si>
  <si>
    <t>부산광역시 서구 감천로 261 1층 101호 (암남동)</t>
  </si>
  <si>
    <t>아미)신주차장약국</t>
  </si>
  <si>
    <t>427-33-00222</t>
  </si>
  <si>
    <t>부산광역시 서구 까치고개로197번길 9 1층 (아미동2가)</t>
  </si>
  <si>
    <t>안락)겸애약국</t>
  </si>
  <si>
    <t>330-32-00601</t>
  </si>
  <si>
    <t>부산광역시 동래구 충렬대로 385 1층 (안락동)</t>
  </si>
  <si>
    <t>안락)대동약국</t>
  </si>
  <si>
    <t>605-18-23967</t>
  </si>
  <si>
    <t>부산광역시 동래구 충렬대로348번길 8 (안락동)</t>
  </si>
  <si>
    <t>8806538056616</t>
  </si>
  <si>
    <t>안락)만수약국</t>
  </si>
  <si>
    <t>605-08-59277</t>
  </si>
  <si>
    <t>부산광역시 동래구 삼어로 1 (안락동)</t>
  </si>
  <si>
    <t>안락)바른온누리약국</t>
  </si>
  <si>
    <t>403-44-00085</t>
  </si>
  <si>
    <t>부산광역시 동래구 충렬대로457번길 10 101호 (안락동)</t>
  </si>
  <si>
    <t>안락)정민약국</t>
  </si>
  <si>
    <t>849-70-00354</t>
  </si>
  <si>
    <t>부산광역시 동래구 충렬대로350번길 10 1층 (안락동)</t>
  </si>
  <si>
    <t>양산)건널목약국</t>
  </si>
  <si>
    <t>경상남도 양산시 화합1길 9 1층 (물금읍)</t>
  </si>
  <si>
    <t>양산)새대학약국</t>
  </si>
  <si>
    <t>621-15-92091</t>
  </si>
  <si>
    <t>경상남도 양산시 화합길 6 (물금읍)</t>
  </si>
  <si>
    <t>양산)양산서울약국</t>
  </si>
  <si>
    <t>705-43-01154</t>
  </si>
  <si>
    <t>경상남도 양산시 양산역로 71 1층 노바메디컬센터 (중부동)</t>
  </si>
  <si>
    <t>양산)오름약국</t>
  </si>
  <si>
    <t>경상남도 양산시 화합1길 3-1 1층 (물금읍)</t>
  </si>
  <si>
    <t>양산)조이약국</t>
  </si>
  <si>
    <t>233-35-00859</t>
  </si>
  <si>
    <t>경상남도 양산시 금오13길 50 제이와이빌딩 106호 (동면)</t>
  </si>
  <si>
    <t>양정)네온우리약국</t>
  </si>
  <si>
    <t>617-12-41307</t>
  </si>
  <si>
    <t>부산광역시 부산진구 양정로 61 (양정동)</t>
  </si>
  <si>
    <t>8806538061214</t>
  </si>
  <si>
    <t>양정)동아약국</t>
  </si>
  <si>
    <t>379-72-00539</t>
  </si>
  <si>
    <t>부산광역시 부산진구 진남로 554 일원 양정자이더샵SK뷰 단지상가 270동 A111, 112호 (양정동)</t>
  </si>
  <si>
    <t>8806538061412</t>
  </si>
  <si>
    <t>양정)동의파란약국</t>
  </si>
  <si>
    <t>682-54-00367</t>
  </si>
  <si>
    <t>부산광역시 부산진구 진남로 552 270동 0114호 (양정동)</t>
  </si>
  <si>
    <t>양정)양정24시약국</t>
  </si>
  <si>
    <t>605-20-70217</t>
  </si>
  <si>
    <t>부산광역시 부산진구 중앙대로 930 (양정동)</t>
  </si>
  <si>
    <t>양정)천일약국</t>
  </si>
  <si>
    <t>676-09-02389</t>
  </si>
  <si>
    <t>부산광역시 부산진구 진남로 554 (양정동)</t>
  </si>
  <si>
    <t>양정)큰동의약국</t>
  </si>
  <si>
    <t>부산광역시 부산진구 진남로 554 양정자이더샵sk뷰 단지상가 270동 A-109-110호 (양정동)</t>
  </si>
  <si>
    <t>양정)학교법인동의병원</t>
  </si>
  <si>
    <t>605-82-04243</t>
  </si>
  <si>
    <t>부산광역시 부산진구 양정로 62 학교법인 동의병원 (양정동)</t>
  </si>
  <si>
    <t>연산)동아약국</t>
  </si>
  <si>
    <t>607-10-97815</t>
  </si>
  <si>
    <t>부산광역시 연제구 월드컵대로 3 (연산동)</t>
  </si>
  <si>
    <t>연산)무진약국</t>
  </si>
  <si>
    <t>416-40-00860</t>
  </si>
  <si>
    <t>부산광역시 연제구 과정로 148 (연산동)</t>
  </si>
  <si>
    <t>연산)위드메디칼약국</t>
  </si>
  <si>
    <t>618-01-26604</t>
  </si>
  <si>
    <t>부산광역시 연제구 중앙대로 1111 위드타워 1층 (연산동)</t>
  </si>
  <si>
    <t>연지)동신약국</t>
  </si>
  <si>
    <t>605-28-28748</t>
  </si>
  <si>
    <t>부산광역시 부산진구 새싹로 150-1 (연지동)</t>
  </si>
  <si>
    <t>열린약품(주)(대)(위수탁)</t>
  </si>
  <si>
    <t>479-86-02663</t>
  </si>
  <si>
    <t>경상남도 양산시 중앙로 244 4층 401호 (신기동)</t>
  </si>
  <si>
    <t>온산)오렌지약국</t>
  </si>
  <si>
    <t>610-20-06925</t>
  </si>
  <si>
    <t>울산광역시 울주군 덕신5길 3 (온산읍)</t>
  </si>
  <si>
    <t>온천)따뜻한약국</t>
  </si>
  <si>
    <t>820-33-00402</t>
  </si>
  <si>
    <t>부산광역시 동래구 아시아드대로 226 1 (온천동)</t>
  </si>
  <si>
    <t>온천)사랑의요양병원</t>
  </si>
  <si>
    <t>197-82-00090</t>
  </si>
  <si>
    <t>부산광역시 동래구 금강공원로 40 (온천동)</t>
  </si>
  <si>
    <t>용호)새오륙도약국</t>
  </si>
  <si>
    <t>617-27-07185</t>
  </si>
  <si>
    <t>부산광역시 남구 용호로 173 101호 장안빌딩 (용호동)</t>
  </si>
  <si>
    <t>용호)성모약국</t>
  </si>
  <si>
    <t>718-70-00031</t>
  </si>
  <si>
    <t>부산광역시 남구 용주로6번길 30 (용호동)</t>
  </si>
  <si>
    <t>용호)성모정문약국</t>
  </si>
  <si>
    <t>울산)21C건강약국</t>
  </si>
  <si>
    <t>620-19-69445</t>
  </si>
  <si>
    <t>울산광역시 남구 삼산중로 125 (삼산동)</t>
  </si>
  <si>
    <t>울산)신약국</t>
  </si>
  <si>
    <t>620-08-49574</t>
  </si>
  <si>
    <t>울산광역시 남구 삼산로 24 프라자빌딩 (신정동)</t>
  </si>
  <si>
    <t>울산)푸른약국</t>
  </si>
  <si>
    <t>620-09-26807</t>
  </si>
  <si>
    <t>울산광역시 중구 번영로 487 (약사동)</t>
  </si>
  <si>
    <t>장림)배약국</t>
  </si>
  <si>
    <t>603-12-73571</t>
  </si>
  <si>
    <t>부산광역시 사하구 다대로 323 (장림동)</t>
  </si>
  <si>
    <t>제이에스약품(주)(신)(위수탁)</t>
  </si>
  <si>
    <t>722-86-02742</t>
  </si>
  <si>
    <t>부산광역시 연제구 세병로 35-6 1층 101호 (연산동)</t>
  </si>
  <si>
    <t>좌동)경동약국</t>
  </si>
  <si>
    <t>617-22-27755</t>
  </si>
  <si>
    <t>부산광역시 해운대구 세실로 43 경동코아 (좌동)</t>
  </si>
  <si>
    <t>초량)부산역온누리약국</t>
  </si>
  <si>
    <t>122-19-27674</t>
  </si>
  <si>
    <t>부산광역시 동구 중앙대로 197 1층 3호 (초량동)</t>
  </si>
  <si>
    <t>초읍)이화메디칼약국</t>
  </si>
  <si>
    <t>605-14-85252</t>
  </si>
  <si>
    <t>부산광역시 부산진구 성지로 84-1 (초읍동)</t>
  </si>
  <si>
    <t>토성)대학약국</t>
  </si>
  <si>
    <t>603-10-91779</t>
  </si>
  <si>
    <t>부산광역시 서구 구덕로 188 (토성동3가)</t>
  </si>
  <si>
    <t>목포한국병원</t>
  </si>
  <si>
    <t>411-96-02292</t>
  </si>
  <si>
    <t>전라남도 목포시 영산로 483 (상동)</t>
  </si>
  <si>
    <t>담양)김약국</t>
  </si>
  <si>
    <t>740-16-01864</t>
  </si>
  <si>
    <t>전라남도 담양군 담양읍 천변7길 26</t>
  </si>
  <si>
    <t>도)금구약품</t>
  </si>
  <si>
    <t>410-86-03945</t>
  </si>
  <si>
    <t>광주광역시 북구 서암대로 170 (신안동)</t>
  </si>
  <si>
    <t>남악)남악다나약국</t>
  </si>
  <si>
    <t>175-16-00737</t>
  </si>
  <si>
    <t>전라남도 무안군 삼향읍 후광대로, 242(남악리,전남개발공사) (지하 1층)</t>
  </si>
  <si>
    <t>도)건민약품(순천)</t>
  </si>
  <si>
    <t>188-86-00056</t>
  </si>
  <si>
    <t>전라남도 순천시 서면 순천로 61 119호 광현건축프라자</t>
  </si>
  <si>
    <t>목포)다나약국</t>
  </si>
  <si>
    <t>487-78-00114</t>
  </si>
  <si>
    <t>전라남도 목포시 용당로 322-3 (용해동)</t>
  </si>
  <si>
    <t>도)호남약품(순천)</t>
  </si>
  <si>
    <t>416-81-06703</t>
  </si>
  <si>
    <t>전라남도 순천시 중앙로 399 (가곡동)</t>
  </si>
  <si>
    <t>순창)하얀삿갓동계약국</t>
  </si>
  <si>
    <t>176-42-00248</t>
  </si>
  <si>
    <t>전라북도 순창군 동계면 동계로, 44</t>
  </si>
  <si>
    <t>전주)서신이마트약국</t>
  </si>
  <si>
    <t>577-02-00542</t>
  </si>
  <si>
    <t>전라북도 전주시 완산구 당산로, 106 (서신동, 1층)</t>
  </si>
  <si>
    <t>노대)빛고을다나약국</t>
  </si>
  <si>
    <t>408-19-27748</t>
  </si>
  <si>
    <t>광주광역시 남구 덕남길 108 (덕남동) (덕남동)</t>
  </si>
  <si>
    <t>도)세영약품</t>
  </si>
  <si>
    <t>160-86-01829</t>
  </si>
  <si>
    <t>광주광역시 북구 무등로 260 (중흥동)</t>
  </si>
  <si>
    <t>도)씨앤씨메디칼</t>
  </si>
  <si>
    <t>409-81-75390</t>
  </si>
  <si>
    <t>광주광역시 북구 자동차로, 54(신안동) (2호)</t>
  </si>
  <si>
    <t>순창)솔약국</t>
  </si>
  <si>
    <t>407-05-87182</t>
  </si>
  <si>
    <t>전라북도 순창군 순창읍 장류로 347</t>
  </si>
  <si>
    <t>순천)역전약국</t>
  </si>
  <si>
    <t>416-33-00407</t>
  </si>
  <si>
    <t>전라남도 순천시 풍덕주택길 10 (조곡동)</t>
  </si>
  <si>
    <t>신북)신북약국</t>
  </si>
  <si>
    <t>412-09-25814</t>
  </si>
  <si>
    <t>전라남도 영암군 신북면 황금동1길 6</t>
  </si>
  <si>
    <t>진월)애플약국</t>
  </si>
  <si>
    <t>227-18-33528</t>
  </si>
  <si>
    <t>광주광역시 남구 서문대로654번길, 3 (진월동, 1층)</t>
  </si>
  <si>
    <t>도)도담약품</t>
  </si>
  <si>
    <t>707-87-01469</t>
  </si>
  <si>
    <t>광주광역시 광산구 첨단중앙로106번길 37(월계동) (나동 2층 203호)</t>
  </si>
  <si>
    <t>용봉)금호약국</t>
  </si>
  <si>
    <t>409-02-38600</t>
  </si>
  <si>
    <t>광주광역시 북구 설죽로 289-5 (용봉동)</t>
  </si>
  <si>
    <t>H-익산)유한약국</t>
  </si>
  <si>
    <t>634-09-01580</t>
  </si>
  <si>
    <t>전라북도 익산시 서동로 129 (마동)</t>
  </si>
  <si>
    <t>광양)백제약국</t>
  </si>
  <si>
    <t>416-21-37819</t>
  </si>
  <si>
    <t>전라남도 광양시 광양읍 순광로 689</t>
  </si>
  <si>
    <t>군산)365소룡백제약국</t>
  </si>
  <si>
    <t>505-45-01301</t>
  </si>
  <si>
    <t>전북특별자치도 군산시 공단대로 601 (소룡동)</t>
  </si>
  <si>
    <t>도)미래메디팜</t>
  </si>
  <si>
    <t>410-86-45187</t>
  </si>
  <si>
    <t>광주광역시 북구 설죽로 346 (오치동)</t>
  </si>
  <si>
    <t>목포)정문약국</t>
  </si>
  <si>
    <t>411-13-35859</t>
  </si>
  <si>
    <t>전라남도 목포시 영산로 475 (상동) (상동)</t>
  </si>
  <si>
    <t>화정미래로약국</t>
  </si>
  <si>
    <t>409-05-93773</t>
  </si>
  <si>
    <t>광주광역시 서구 화운로 7 (화정동)</t>
  </si>
  <si>
    <t>화정)자연약국</t>
  </si>
  <si>
    <t>838-35-01478</t>
  </si>
  <si>
    <t>광주광역시 서구 상무대로 1069-1 (화정동) (1층)</t>
  </si>
  <si>
    <t>함평)백세로약국</t>
  </si>
  <si>
    <t>408-03-66056</t>
  </si>
  <si>
    <t>전라남도 함평군 함평읍 중앙길, 70 (103, 기각리)</t>
  </si>
  <si>
    <t>포두약국(전남고흥)</t>
  </si>
  <si>
    <t>413-09-28639</t>
  </si>
  <si>
    <t>전라남도 고흥군 포두면 우주로 587</t>
  </si>
  <si>
    <t>목포)이수약국</t>
  </si>
  <si>
    <t>411-09-84881</t>
  </si>
  <si>
    <t>전라남도 목포시 중화길 13 (상동) (제에이동 101호 102동)</t>
  </si>
  <si>
    <t>신창)굿모닝약국</t>
  </si>
  <si>
    <t>417-26-29428</t>
  </si>
  <si>
    <t>광주광역시 광산구 신창로 124 (신창동)</t>
  </si>
  <si>
    <t>함평)이기세약국</t>
  </si>
  <si>
    <t>231-42-00415</t>
  </si>
  <si>
    <t>전라남도 함평군 함평읍 중앙길, 80(기각리,연합의원)</t>
  </si>
  <si>
    <t>목포)이화약국</t>
  </si>
  <si>
    <t>411-13-17996</t>
  </si>
  <si>
    <t>전라남도 목포시 녹색로 41 (석현동)</t>
  </si>
  <si>
    <t>남원)구세당약국</t>
  </si>
  <si>
    <t>407-03-93017</t>
  </si>
  <si>
    <t>전라북도 남원시 남문로 425 (하정동)</t>
  </si>
  <si>
    <t>도)진성약품</t>
  </si>
  <si>
    <t>광주광역시 북구 본촌택지로29번길 21 (본촌동) 4층</t>
  </si>
  <si>
    <t>도)펜타헬스케어(유)</t>
  </si>
  <si>
    <t>829-88-01223</t>
  </si>
  <si>
    <t>광주광역시 광산구 광산로 72 (송정동) 1층</t>
  </si>
  <si>
    <t>조대병원</t>
  </si>
  <si>
    <t>408-82-02644</t>
  </si>
  <si>
    <t>광주광역시 동구 필문대로 365 (학동)</t>
  </si>
  <si>
    <t>여수)우리들약국</t>
  </si>
  <si>
    <t>413-03-50560</t>
  </si>
  <si>
    <t>전라남도 여수시 소라면 죽림중앙로 52 1층 102호</t>
  </si>
  <si>
    <t>도)모아메디칼</t>
  </si>
  <si>
    <t>409-81-82566</t>
  </si>
  <si>
    <t>광주광역시 북구 제봉로324번길, 33(중흥동) 1,2</t>
  </si>
  <si>
    <t>전주)행복한약국</t>
  </si>
  <si>
    <t>403-20-60511</t>
  </si>
  <si>
    <t>전라북도 전주시 완산구 전라감영로 35 (중앙동4가)</t>
  </si>
  <si>
    <t>장성)우리약국</t>
  </si>
  <si>
    <t>351-07-00493</t>
  </si>
  <si>
    <t>전라남도 장성군 장성읍 영천로, 204</t>
  </si>
  <si>
    <t>익산)동부종로약국</t>
  </si>
  <si>
    <t>!(신)가까운신촌약국</t>
  </si>
  <si>
    <t>820-55-00461</t>
  </si>
  <si>
    <t>서울특별시 서대문구 연세로</t>
  </si>
  <si>
    <t>!늘푸른약국(종로)(오전1배송)</t>
  </si>
  <si>
    <t>557-13-01368</t>
  </si>
  <si>
    <t>서울특별시 종로구 새문안로</t>
  </si>
  <si>
    <t>!라성약국(인천)</t>
  </si>
  <si>
    <t>121-16-97031</t>
  </si>
  <si>
    <t>인천광역시 남구 미추홀대로722번길</t>
  </si>
  <si>
    <t>!미금프라자약국</t>
  </si>
  <si>
    <t>129-21-65920</t>
  </si>
  <si>
    <t>경기도 성남시 분당구 돌마로</t>
  </si>
  <si>
    <t>!미사보룡약국</t>
  </si>
  <si>
    <t>경기도 하남시 미사강변대로</t>
  </si>
  <si>
    <t>!방학약국</t>
  </si>
  <si>
    <t>608-31-93651</t>
  </si>
  <si>
    <t>!아주메디약국(수원)</t>
  </si>
  <si>
    <t>615-30-00129</t>
  </si>
  <si>
    <t>경기도 수원시 영통구 월드컵로155번길</t>
  </si>
  <si>
    <t>!중앙프라자약국(안산)</t>
  </si>
  <si>
    <t>134-26-99000</t>
  </si>
  <si>
    <t>경기도 안산시 상록구 구룡로</t>
  </si>
  <si>
    <t>!행복한온누리약국(안산)</t>
  </si>
  <si>
    <t>134-16-99355</t>
  </si>
  <si>
    <t>경기도 안산시 단원구 광덕동로</t>
  </si>
  <si>
    <t>(주)씨앤엘메디칼_동부메디칼약국</t>
  </si>
  <si>
    <t>856-86-01522</t>
  </si>
  <si>
    <t>김찬우정신건강의학과의원(경남거제)</t>
  </si>
  <si>
    <t>211-92-00094</t>
  </si>
  <si>
    <t>경상남도 거제시 거제중앙로 1893 2층 (고현동)</t>
  </si>
  <si>
    <t>(주)가온약품(강원원주시)</t>
  </si>
  <si>
    <t>224-81-53757</t>
  </si>
  <si>
    <t>강원도 원주시 태장동</t>
  </si>
  <si>
    <t>약국</t>
  </si>
  <si>
    <t>227-25-02552</t>
  </si>
  <si>
    <t>강원 속초시 영랑동</t>
  </si>
  <si>
    <t>강원 원주시 일산동</t>
  </si>
  <si>
    <t>304-15-28544</t>
  </si>
  <si>
    <t>충북 제천시 중앙로</t>
  </si>
  <si>
    <t>303-23-49352</t>
  </si>
  <si>
    <t>충북 충주시 연수동</t>
  </si>
  <si>
    <t>221-03-49144</t>
  </si>
  <si>
    <t>강원 춘천시 중앙로</t>
  </si>
  <si>
    <t>강원도 춘천시 소양로3가</t>
  </si>
  <si>
    <t>원주)동양약품(매출)</t>
  </si>
  <si>
    <t>224-81-17557</t>
  </si>
  <si>
    <t>강원 원주시 단계동</t>
  </si>
  <si>
    <t>인제)고려병원</t>
  </si>
  <si>
    <t>223-90-05268</t>
  </si>
  <si>
    <t>강원 인제군 인제읍</t>
  </si>
  <si>
    <t>221-03-98174</t>
  </si>
  <si>
    <t>강원 춘천시 후평동</t>
  </si>
  <si>
    <t>221-03-52256</t>
  </si>
  <si>
    <t>222-25-02595</t>
  </si>
  <si>
    <t>강원 원주시 무실동</t>
  </si>
  <si>
    <t>423-27-00840</t>
  </si>
  <si>
    <t>강원도 강릉시 포남동</t>
  </si>
  <si>
    <t>333-74-00503</t>
  </si>
  <si>
    <t>충청북도 제천시 고암동</t>
  </si>
  <si>
    <t>794-19-01799</t>
  </si>
  <si>
    <t>충청북도 제천시 남천동</t>
  </si>
  <si>
    <t>563-08-03014</t>
  </si>
  <si>
    <t>강원특별자치도 정선군 여량면</t>
  </si>
  <si>
    <t>140-57-00980</t>
  </si>
  <si>
    <t>경기도 이천시 장호원읍</t>
  </si>
  <si>
    <t>사천제일약국(사천시벌리동)</t>
  </si>
  <si>
    <t>361-10-00976</t>
  </si>
  <si>
    <t>경상남도 사천시 중앙로 138 (벌리동)</t>
  </si>
  <si>
    <t>햇님약국(경남진해)</t>
  </si>
  <si>
    <t>606-11-68518</t>
  </si>
  <si>
    <t>경상남도 창원시 진해구 충장로 133 (여좌동)</t>
  </si>
  <si>
    <t>창녕약국(경남창녕)</t>
  </si>
  <si>
    <t>615-07-17660</t>
  </si>
  <si>
    <t>경상남도 창녕군 명덕로 70 (창녕읍)</t>
  </si>
  <si>
    <t>함안-중앙약국</t>
  </si>
  <si>
    <t>608-31-90367</t>
  </si>
  <si>
    <t>경상남도 함안군 가야읍 방목1길 16-27 (가야읍)</t>
  </si>
  <si>
    <t>창원이화약국(경남창원)</t>
  </si>
  <si>
    <t>609-16-42865</t>
  </si>
  <si>
    <t>경상남도 창원시 의창구 창원대로397번길 34 (팔용동)</t>
  </si>
  <si>
    <t>진주-주약동이상약국</t>
  </si>
  <si>
    <t>613-06-59309</t>
  </si>
  <si>
    <t>경상남도 진주시 진주대로816번길 20 (주약동)</t>
  </si>
  <si>
    <t>수산약국(밀양하남읍)</t>
  </si>
  <si>
    <t>603-19-83383</t>
  </si>
  <si>
    <t>경상남도 밀양시 시서안길 34-1 (하남읍)</t>
  </si>
  <si>
    <t>사천-사천신세계약국</t>
  </si>
  <si>
    <t>613-13-87384</t>
  </si>
  <si>
    <t>경상남도 사천시 사천읍 읍내1길 57 (사천읍)</t>
  </si>
  <si>
    <t>다솜약국(진주충무공동)</t>
  </si>
  <si>
    <t>539-41-00971</t>
  </si>
  <si>
    <t>경상남도 진주시 에나로 95 101호,102호 (충무공동)</t>
  </si>
  <si>
    <t>창원중앙약국</t>
  </si>
  <si>
    <t>경남 창원시 의창구 사화로 396 (팔용동, 디오 오토 갤러리) 102호 창원중앙약국</t>
  </si>
  <si>
    <t>진주-제일좋은약국</t>
  </si>
  <si>
    <t>613-14-37353</t>
  </si>
  <si>
    <t>경상남도 진주시 진주대로 893 (강남동)</t>
  </si>
  <si>
    <t>튼튼온누리약국(경남창원시)</t>
  </si>
  <si>
    <t>608-25-35999</t>
  </si>
  <si>
    <t>경상남도 창원시 마산회원구 내서읍 삼계로 10 (내서읍)</t>
  </si>
  <si>
    <t>장유-명약국</t>
  </si>
  <si>
    <t>606-40-21319</t>
  </si>
  <si>
    <t>경상남도 김해시 능동로 159 102호 (부곡동, 메디피아빌딩)</t>
  </si>
  <si>
    <t>휴베이스서울약국(사천동금동)</t>
  </si>
  <si>
    <t>173-35-01236</t>
  </si>
  <si>
    <t>경상남도 사천시 동금1길 36-11 (동금동)</t>
  </si>
  <si>
    <t>서창원-새북면온천약국</t>
  </si>
  <si>
    <t>609-22-16295</t>
  </si>
  <si>
    <t>경상남도 창원시 의창구 북면 천주로 1157-2 (북면)</t>
  </si>
  <si>
    <t>새가람약국(진주금산면)</t>
  </si>
  <si>
    <t>418-13-70901</t>
  </si>
  <si>
    <t>경상남도 진주시 금산로 80 (금산면)</t>
  </si>
  <si>
    <t>다나약국(거제시)</t>
  </si>
  <si>
    <t>172-14-00452</t>
  </si>
  <si>
    <t>경상남도 거제시 아주1로2길 65 1층 (아주동)</t>
  </si>
  <si>
    <t>믿음약국(경남김해시)</t>
  </si>
  <si>
    <t>172-05-00805</t>
  </si>
  <si>
    <t>경상남도 김해시 진영읍 장등로 15 (진영읍)</t>
  </si>
  <si>
    <t>센텀약국(창원의창구)</t>
  </si>
  <si>
    <t>469-26-02041</t>
  </si>
  <si>
    <t>경상남도 창원시 의창구 감계로 312 1층 101호(북면)</t>
  </si>
  <si>
    <t>222-25-01878</t>
  </si>
  <si>
    <t>강원도 동해시 삼화로 9-1 (이로동, 하나약국)</t>
  </si>
  <si>
    <t>301-10-75228</t>
  </si>
  <si>
    <t>충청북도 청주시 청원구 상당로 307 1층 (내덕동)</t>
  </si>
  <si>
    <t>301-09-86786</t>
  </si>
  <si>
    <t>세종특별자치시 부강면 부촌길 28 (부강면)</t>
  </si>
  <si>
    <t>222-32-00367</t>
  </si>
  <si>
    <t>충청북도 음성군 원중로 1416 1층111호(맹동면)</t>
  </si>
  <si>
    <t>307-02-92180</t>
  </si>
  <si>
    <t>충청남도 공주시 웅진로 189 (산성동)</t>
  </si>
  <si>
    <t>305-36-39020</t>
  </si>
  <si>
    <t>충청남도 금산군 금산읍 인삼로 104 (금산읍)</t>
  </si>
  <si>
    <t>305-47-18434</t>
  </si>
  <si>
    <t>대전광역시 중구 계백로 1619 102호 (유천동, 벽산프라자)</t>
  </si>
  <si>
    <t>307-04-25176</t>
  </si>
  <si>
    <t>세종특별자치시 장군면 장척로 405-2 (장군면)</t>
  </si>
  <si>
    <t>402-30-56935</t>
  </si>
  <si>
    <t>대전광역시 서구 동서대로 1072 (변동)</t>
  </si>
  <si>
    <t>433-07-00311</t>
  </si>
  <si>
    <t>세종특별자치시 한누리대로 169 (나성동, 세종행복타워)</t>
  </si>
  <si>
    <t>251-07-00290</t>
  </si>
  <si>
    <t>충청남도 천안시 서북구 한들2로 8 (백석동)</t>
  </si>
  <si>
    <t>314-22-20038</t>
  </si>
  <si>
    <t>대전광역시 서구 둔산남로 107 (둔산동)1494 명문빌딩</t>
  </si>
  <si>
    <t>대전광역시 대덕구 대덕대로 1590 (석봉동)</t>
  </si>
  <si>
    <t>대전광역시 중구 계룡로920번길 29 1동 102호 (대사동)</t>
  </si>
  <si>
    <t>(주)정진약품(청주청원구)</t>
  </si>
  <si>
    <t>충청북도 청주시 청원구 상당로 295-3 2층 (내덕동)</t>
  </si>
  <si>
    <t>(주)대청약품(서구월평동)</t>
  </si>
  <si>
    <t>대전광역시 대덕구 송촌로 1 202호(송촌동,우정빌딩)</t>
  </si>
  <si>
    <t>동인당약국(부산진구)</t>
  </si>
  <si>
    <t>603-12-20230</t>
  </si>
  <si>
    <t>부산광역시 부산진구 중앙대로 753 (부전동)</t>
  </si>
  <si>
    <t>청솔약국(경주)</t>
  </si>
  <si>
    <t>505-07-86424</t>
  </si>
  <si>
    <t>경상북도 경주시 소금강로 35 (용강동)</t>
  </si>
  <si>
    <t>가람대학약국(대구북구)</t>
  </si>
  <si>
    <t>대구광역시 북구 학정로109길 41 E동 1층 (학정동)</t>
  </si>
  <si>
    <t>위드팜(주)(서초구)</t>
  </si>
  <si>
    <t>서울특별시 서초구 반포대로 138(서초동) 양진빌딩 1층</t>
  </si>
  <si>
    <t>부림약품(대구)</t>
  </si>
  <si>
    <t>502-81-13179</t>
  </si>
  <si>
    <t>대구광역시 동구 반야월로 239 (동호동)</t>
  </si>
  <si>
    <t>동산약국(달서구두류동)</t>
  </si>
  <si>
    <t>613-66-00613</t>
  </si>
  <si>
    <t>대구광역시 달서구 야외음악당로39동길 32 115동 1층 103호 더베스트빌딩 (두류동)</t>
  </si>
  <si>
    <t>수정약국(남구대명동)</t>
  </si>
  <si>
    <t>838-06-02652</t>
  </si>
  <si>
    <t>대구광역시 남구 두류공원로17길 36 1,2층 (대명동)</t>
  </si>
  <si>
    <t>동구)열린우리약국</t>
  </si>
  <si>
    <t>502-27-90285</t>
  </si>
  <si>
    <t>대구광역시 동구 아양로 56 1층 (신암동)</t>
  </si>
  <si>
    <t>안동)평화약국</t>
  </si>
  <si>
    <t>508-01-88360</t>
  </si>
  <si>
    <t>경상북도 안동시 단원로 118 (평화동)</t>
  </si>
  <si>
    <t>초록약국(대구달서구)</t>
  </si>
  <si>
    <t>514-26-18275</t>
  </si>
  <si>
    <t>대구광역시 달서구 도원로 29 (도원동)</t>
  </si>
  <si>
    <t>새율하약국(대구동구)</t>
  </si>
  <si>
    <t>502-29-99484</t>
  </si>
  <si>
    <t>대구광역시 동구 안심로 58 (율하동)</t>
  </si>
  <si>
    <t>성모후문약국(대구수성)</t>
  </si>
  <si>
    <t>311-20-00311</t>
  </si>
  <si>
    <t>대구광역시 수성구 고산로 104-4 (신매동)</t>
  </si>
  <si>
    <t>구미)친절한약국</t>
  </si>
  <si>
    <t>303-76-00068</t>
  </si>
  <si>
    <t>경상북도 구미시 봉곡남로 128-1 (봉곡동)</t>
  </si>
  <si>
    <t>정든약국(대구동구)</t>
  </si>
  <si>
    <t>420-69-00083</t>
  </si>
  <si>
    <t>대구광역시 동구 신암로 120 1층 (신암동)</t>
  </si>
  <si>
    <t>행복한약국(수성구황금동)</t>
  </si>
  <si>
    <t>321-46-00206</t>
  </si>
  <si>
    <t>대구광역시 수성구 청수로 235 (황금동, 캐슬골드파크 2단지)</t>
  </si>
  <si>
    <t>경산)청솔약국</t>
  </si>
  <si>
    <t>515-06-92265</t>
  </si>
  <si>
    <t>경상북도 경산시 자인면 중촌천북길 43-14 (자인면)</t>
  </si>
  <si>
    <t>동구)서문약국</t>
  </si>
  <si>
    <t>502-24-76958</t>
  </si>
  <si>
    <t>대구광역시 동구 동촌로 217 (방촌동)</t>
  </si>
  <si>
    <t>북구)수정약국</t>
  </si>
  <si>
    <t>504-17-65672</t>
  </si>
  <si>
    <t>대구광역시 북구 고성로28길 2 (고성동2가)</t>
  </si>
  <si>
    <t>영웅약품(주)</t>
  </si>
  <si>
    <t>501-81-13287</t>
  </si>
  <si>
    <t>대구 남구 봉덕동 1409-4</t>
  </si>
  <si>
    <t>플러스약국(대구북구)</t>
  </si>
  <si>
    <t>502-03-29125</t>
  </si>
  <si>
    <t>대구광역시 북구 칠성로 59 (칠성동2가)</t>
  </si>
  <si>
    <t>서구)서남시장약국</t>
  </si>
  <si>
    <t>503-21-96261</t>
  </si>
  <si>
    <t>대구광역시 서구 평리로 156 (중리동)</t>
  </si>
  <si>
    <t>한누리약국(대구수성구)</t>
  </si>
  <si>
    <t>502-16-45090</t>
  </si>
  <si>
    <t>대구광역시 수성구 지범로 207 1층 (범물동)</t>
  </si>
  <si>
    <t>칠곡동아약국(북구읍내동)</t>
  </si>
  <si>
    <t>213-12-35485</t>
  </si>
  <si>
    <t>대구광역시 북구 구암로15길 8(읍내동)</t>
  </si>
  <si>
    <t>보광약국(동구지저동)</t>
  </si>
  <si>
    <t>241-53-00330</t>
  </si>
  <si>
    <t>대구광역시 동구 해동로 15 (지저동)</t>
  </si>
  <si>
    <t>푸른약국(경북구미)</t>
  </si>
  <si>
    <t>883-45-00385</t>
  </si>
  <si>
    <t>경상북도 구미시 구미중앙로 149 106호 (원평동)</t>
  </si>
  <si>
    <t>해든약국(달서구두류동)</t>
  </si>
  <si>
    <t>715-55-00325</t>
  </si>
  <si>
    <t>대구광역시 달서구 달구벌대로 1726 1층 103호 (두류동)</t>
  </si>
  <si>
    <t>토마토온누리약국(수성구지산동)</t>
  </si>
  <si>
    <t>524-03-01511</t>
  </si>
  <si>
    <t>대구광역시 수성구 지산로 71 (지산동)</t>
  </si>
  <si>
    <t>에이플러스약국(대구북구)</t>
  </si>
  <si>
    <t>683-20-00972</t>
  </si>
  <si>
    <t>대구광역시 북구 학정로 427 2층 (동천동, 강북빌딩)</t>
  </si>
  <si>
    <t>서변동산약국(북구서변동)</t>
  </si>
  <si>
    <t>585-08-01729</t>
  </si>
  <si>
    <t>대구광역시 북구 호국로 219 134호 (서변동, 대성골든프라자1차)</t>
  </si>
  <si>
    <t>모아약국(경산압량읍)</t>
  </si>
  <si>
    <t>852-31-01030</t>
  </si>
  <si>
    <t>경상북도 경산시 압량읍 압득3로 15, 1층</t>
  </si>
  <si>
    <t>솔빛약국(김천율곡동)</t>
  </si>
  <si>
    <t>703-38-01023</t>
  </si>
  <si>
    <t>경상북도 김천시 혁신4로 59 107호 (율곡동)</t>
  </si>
  <si>
    <t>해바라기약국(수성구지산동)</t>
  </si>
  <si>
    <t>727-33-01228</t>
  </si>
  <si>
    <t>대구광역시 수성구 청수로 156 (지산동)</t>
  </si>
  <si>
    <t>들꽃약국(북구동천동)</t>
  </si>
  <si>
    <t>271-04-02419</t>
  </si>
  <si>
    <t>대구광역시 북구 학정로 415 2층 201호(동천동, 메가타운)</t>
  </si>
  <si>
    <t>메디컬진약국(북구북현동)</t>
  </si>
  <si>
    <t>602-45-61589</t>
  </si>
  <si>
    <t>대구광역시 북구 공항로 3 1층 (복현동)</t>
  </si>
  <si>
    <t>다나약국(수성구수성동4가)</t>
  </si>
  <si>
    <t>445-16-02615</t>
  </si>
  <si>
    <t>대구광역시 수성구 달구벌대로 2333 1층 (수성동4가)</t>
  </si>
  <si>
    <t>태춘당약국(영주풍기읍)</t>
  </si>
  <si>
    <t>502-77-00570</t>
  </si>
  <si>
    <t>경상북도 영주시 기주로 91 1층 (풍기읍, 구현내과의원)</t>
  </si>
  <si>
    <t>아이동산약국(수성구범어동)</t>
  </si>
  <si>
    <t>424-61-00662</t>
  </si>
  <si>
    <t>대구광역시 수성구 동대구로 230 302동 109호 (범어동)</t>
  </si>
  <si>
    <t>동구)인성약국</t>
  </si>
  <si>
    <t>502-24-09823</t>
  </si>
  <si>
    <t>대구광역시 동구 금강로 17 (신서동)</t>
  </si>
  <si>
    <t>새현대약국(부산진구)</t>
  </si>
  <si>
    <t>226-46-00032</t>
  </si>
  <si>
    <t>부산광역시 부산진구 가야대로 641-1 (가야동)</t>
  </si>
  <si>
    <t>대우약국(부산금정구)</t>
  </si>
  <si>
    <t>202-19-09313</t>
  </si>
  <si>
    <t>부산광역시 금정구 금강로 338-1 (장전동)</t>
  </si>
  <si>
    <t>새대학약국(경남양산시)</t>
  </si>
  <si>
    <t>경상남도 양산시 물금읍 화합길 6 (물금읍)</t>
  </si>
  <si>
    <t>현대약국(울산울주군)</t>
  </si>
  <si>
    <t>620-19-25073</t>
  </si>
  <si>
    <t>울산광역시 울주군 범서읍 점촌4길 43 1층 10호 (범서읍, 구영현대 아이파크 상가)</t>
  </si>
  <si>
    <t>온누리남산약국_중지(부산금정구)</t>
  </si>
  <si>
    <t>621-05-79181</t>
  </si>
  <si>
    <t>부산광역시 금정구 두실로 36 1층 (남산동)</t>
  </si>
  <si>
    <t>비타민약국(부산화명동)</t>
  </si>
  <si>
    <t>607-08-38564</t>
  </si>
  <si>
    <t>부산광역시 북구 금곡대로 224 (화명동)</t>
  </si>
  <si>
    <t>팔송보건약국(부산금정구)</t>
  </si>
  <si>
    <t>621-04-22401</t>
  </si>
  <si>
    <t>부산광역시 금정구 중앙대로 2101 1층 (남산동)</t>
  </si>
  <si>
    <t>허브약국(부산금정구)</t>
  </si>
  <si>
    <t>621-14-15869</t>
  </si>
  <si>
    <t>부산광역시 금정구 온천장로 131 1층 (장전동, 우성빌딩)</t>
  </si>
  <si>
    <t>제일약국(부산부전동)</t>
  </si>
  <si>
    <t>607-44-11791</t>
  </si>
  <si>
    <t>부산광역시 부산진구 가야대로 783 (부전동)</t>
  </si>
  <si>
    <t>꿀벌약국(경남김해시)</t>
  </si>
  <si>
    <t>622-05-61573</t>
  </si>
  <si>
    <t>경상남도 김해시 내외로 79 (내동,꿀벌상가 1층 105호)</t>
  </si>
  <si>
    <t>반도웰스약국(부산온천동)</t>
  </si>
  <si>
    <t>607-14-36683</t>
  </si>
  <si>
    <t>부산광역시 동래구 아시아드대로 234 205호 (온천동,온천동반도보라스카이뷰)</t>
  </si>
  <si>
    <t>햇빛약국(울산중구)</t>
  </si>
  <si>
    <t>620-11-56037</t>
  </si>
  <si>
    <t>울산광역시 중구 함월6길 66 104호 (성안동)</t>
  </si>
  <si>
    <t>김해세명약국(경남김해시)</t>
  </si>
  <si>
    <t>광안리약국(부산수영구광안동)</t>
  </si>
  <si>
    <t>470-24-01204</t>
  </si>
  <si>
    <t>부산광역시 수영구 수영로 517 101호 (광안동, 센터럴타워)</t>
  </si>
  <si>
    <t>아이제일약국(양산동면)</t>
  </si>
  <si>
    <t>404-10-94825</t>
  </si>
  <si>
    <t>경상남도 양산시 내송큰들로 35 1층 101호 (동면)</t>
  </si>
  <si>
    <t>사송약국(양산동면)</t>
  </si>
  <si>
    <t>709-20-01986</t>
  </si>
  <si>
    <t>경상남도 양산시 내송큰들로 15 1층 106호 (동면,제일메디컬프라자)</t>
  </si>
  <si>
    <t>지하약국(금정구구서동)</t>
  </si>
  <si>
    <t>450-04-02953</t>
  </si>
  <si>
    <t>부산광역시 금정구 중앙대로 1917 지하1층 (구서동)</t>
  </si>
  <si>
    <t>한솔약국(서구서대신동3가)</t>
  </si>
  <si>
    <t>부산광역시 서구 대티로 159 118동 1층 (서대신동3가, 협성르네상스)</t>
  </si>
  <si>
    <t>주약국(경북영덕군)</t>
  </si>
  <si>
    <t>411-43-00153</t>
  </si>
  <si>
    <t>경상북도 영덕군 영덕읍 중앙길 90 (영덕읍)</t>
  </si>
  <si>
    <t>소망약국(경북경주시)</t>
  </si>
  <si>
    <t>610-42-22999</t>
  </si>
  <si>
    <t>경상북도 경주시 원화로 261 (황오동)</t>
  </si>
  <si>
    <t>온새미로약국(포항)</t>
  </si>
  <si>
    <t>506-17-49488</t>
  </si>
  <si>
    <t>경상북도 포항시 북구 양학로 51 (득량동)</t>
  </si>
  <si>
    <t>조은약국(포항북구)</t>
  </si>
  <si>
    <t>661-46-00818</t>
  </si>
  <si>
    <t>경상북도 포항시 북구 새천년대로 529 1층 (득량동)</t>
  </si>
  <si>
    <t>수연약국(포항시죽도동)</t>
  </si>
  <si>
    <t>868-56-00548</t>
  </si>
  <si>
    <t>경상북도 포항시 북구 포스코대로 310 1층 (죽도동, MPSQUARE빌딩)</t>
  </si>
  <si>
    <t>새가야약국</t>
  </si>
  <si>
    <t>615-09-39561</t>
  </si>
  <si>
    <t>경상남도 김해시 삼계중앙로 29 (삼계동) 101호 일송프라자</t>
  </si>
  <si>
    <t>길약국(부산기장읍)</t>
  </si>
  <si>
    <t>부산광역시 기장군 기장읍 대청로35번길 66 (기장읍)</t>
  </si>
  <si>
    <t>청담약국(부산동래구)</t>
  </si>
  <si>
    <t>465-54-00141</t>
  </si>
  <si>
    <t>부산광역시 동래구 온천장로 1 101호 (온천동)</t>
  </si>
  <si>
    <t>푸른지산약국(중구동광동)</t>
  </si>
  <si>
    <t>501-18-36345</t>
  </si>
  <si>
    <t>부산광역시 중구 샘길 1 1층 (동광동5가)</t>
  </si>
  <si>
    <t>청춘약국(중구동광동5가)</t>
  </si>
  <si>
    <t>630-44-01269</t>
  </si>
  <si>
    <t>부산광역시 중구 동영로 8 (동광동5가)</t>
  </si>
  <si>
    <t>온누리천우당약국(포항북구)</t>
  </si>
  <si>
    <t>331-16-01729</t>
  </si>
  <si>
    <t>경상북도 포항시 북구 중앙로 261 (남빈동)</t>
  </si>
  <si>
    <t>명륜당약국(부산남구)</t>
  </si>
  <si>
    <t>617-16-11932</t>
  </si>
  <si>
    <t>부산광역시 남구 지게골로 46 (문현동)</t>
  </si>
  <si>
    <t>메디칼약국(부산수영구)</t>
  </si>
  <si>
    <t>617-12-40803</t>
  </si>
  <si>
    <t>부산광역시 수영구 수영로 621 (광안동, 부광)</t>
  </si>
  <si>
    <t>(주)오하나뉴욕약국(부산진구개금동)</t>
  </si>
  <si>
    <t>880-81-01063</t>
  </si>
  <si>
    <t>대구광역시 동구 동부로30길 12 지하2층 (신천동,한스보광빌딩)</t>
  </si>
  <si>
    <t>(주)오하나바로약국(부산진구개금동)</t>
  </si>
  <si>
    <t>동신약국(부산남부민동)</t>
  </si>
  <si>
    <t>603-17-34419</t>
  </si>
  <si>
    <t>부산광역시 서구 천마로 139 (남부민동)</t>
  </si>
  <si>
    <t>동민약국(해운대구)</t>
  </si>
  <si>
    <t>621-06-39212</t>
  </si>
  <si>
    <t>부산광역시 해운대구 재반로 198-1 (반여동)</t>
  </si>
  <si>
    <t>신도시약국(기장군정관읍)</t>
  </si>
  <si>
    <t>297-14-02628</t>
  </si>
  <si>
    <t>부산광역시 기장군 정관4로 38 103호 (정관읍, 금샘프라자)</t>
  </si>
  <si>
    <t>대림약국(포항홍해읍)</t>
  </si>
  <si>
    <t>405-05-39888</t>
  </si>
  <si>
    <t>경상북도 포항시 북구 흥해로 69-1 (흥해읍)</t>
  </si>
  <si>
    <t>백세약국(부산대연동)</t>
  </si>
  <si>
    <t>617-10-84340</t>
  </si>
  <si>
    <t>부산광역시 남구 못골로 26-1 (대연동)</t>
  </si>
  <si>
    <t>박약국(부산동래구)</t>
  </si>
  <si>
    <t>607-48-27122</t>
  </si>
  <si>
    <t>부산광역시 동래구 명륜로187번길 53 (명륜동)</t>
  </si>
  <si>
    <t>동서당약국(북구복현동)</t>
  </si>
  <si>
    <t>504-12-33025</t>
  </si>
  <si>
    <t>대구광역시 북구 경진로1길 42 (복현동)</t>
  </si>
  <si>
    <t>정성약국(북구복현동)</t>
  </si>
  <si>
    <t>465-20-01617</t>
  </si>
  <si>
    <t>대구광역시 북구 동북로 254 1층 (복현동)</t>
  </si>
  <si>
    <t>친절한약국(부산해운대구)</t>
  </si>
  <si>
    <t>618-22-36349</t>
  </si>
  <si>
    <t>부산광역시 해운대구 아랫반송로 25-1 (반송동, 서울정형외과)</t>
  </si>
  <si>
    <t>민온누리약국(해운대구우동)</t>
  </si>
  <si>
    <t>618-19-36878</t>
  </si>
  <si>
    <t>부산광역시 해운대구 마린시티2로 33 104동 1층 116호 (우동, 해운대두산위브더제니스)</t>
  </si>
  <si>
    <t>토마토약국(부산해운대)</t>
  </si>
  <si>
    <t>617-27-93134</t>
  </si>
  <si>
    <t>부산광역시 해운대구 좌동순환로249번길 21 104호 (좌동, 아이에스프라자)</t>
  </si>
  <si>
    <t>백일약국(부산해운대좌동)</t>
  </si>
  <si>
    <t>617-27-75650</t>
  </si>
  <si>
    <t>부산광역시 해운대구 좌동순환로249번길 21 (좌동, 아이에스프라자 109호)</t>
  </si>
  <si>
    <t>예천)조은약국</t>
  </si>
  <si>
    <t>512-07-92977</t>
  </si>
  <si>
    <t>경상북도 예천군 예천읍 군청앞길 16-1 (예천읍)</t>
  </si>
  <si>
    <t>J마트약국(대구달서구)</t>
  </si>
  <si>
    <t>503-07-25848</t>
  </si>
  <si>
    <t>대구광역시 달서구 이곡동로 25 (이곡동)</t>
  </si>
  <si>
    <t>신애약국(대구달서구)</t>
  </si>
  <si>
    <t>515-07-66992</t>
  </si>
  <si>
    <t>대구광역시 달서구 월배로 14 (진천동)</t>
  </si>
  <si>
    <t>강구약품</t>
  </si>
  <si>
    <t>650-21-00192</t>
  </si>
  <si>
    <t>대구광역시 중구 명덕로 59(남산동) 2층 , 남대구청형외과</t>
  </si>
  <si>
    <t>두산약품(동구)</t>
  </si>
  <si>
    <t>502-10-94721</t>
  </si>
  <si>
    <t>대구시 동구 신천동 137-4 지하1층</t>
  </si>
  <si>
    <t>늘푸른온누리약국(대구중구)</t>
  </si>
  <si>
    <t>505-01-31795</t>
  </si>
  <si>
    <t>대구광역시 중구 명덕로 59 (남산동)</t>
  </si>
  <si>
    <t>그린빌하나약국(대구달성군)</t>
  </si>
  <si>
    <t>514-24-97238</t>
  </si>
  <si>
    <t>대구광역시 달성군 화원읍 성암로1길 9 (화원읍)</t>
  </si>
  <si>
    <t>삼선당약국(예천군예천읍)</t>
  </si>
  <si>
    <t>경상북도 예천군 중앙로 33-1 (예천읍)</t>
  </si>
  <si>
    <t>주식회사정우약품(달서구대곡동)</t>
  </si>
  <si>
    <t>843-81-00920</t>
  </si>
  <si>
    <t>대구광역시 달서구 갈밭로 46 (대곡동)</t>
  </si>
  <si>
    <t>중동우리약국(수성구중동)</t>
  </si>
  <si>
    <t>239-40-01317</t>
  </si>
  <si>
    <t>대구광역시 수성구 청수로 29 1층 (중동)</t>
  </si>
  <si>
    <t>영천)사랑약국</t>
  </si>
  <si>
    <t>505-09-86001</t>
  </si>
  <si>
    <t>경상북도 영천시 완산로 70 (완산동)</t>
  </si>
  <si>
    <t>신중앙약국(부산기장군)</t>
  </si>
  <si>
    <t>621-20-74137</t>
  </si>
  <si>
    <t>부산광역시 기장군 기장읍 대청로72번길 7 (기장읍)</t>
  </si>
  <si>
    <t>삼호약국(부산사상구)</t>
  </si>
  <si>
    <t>606-22-90277</t>
  </si>
  <si>
    <t>부산광역시 사상구 엄궁북로 22 (엄궁동)</t>
  </si>
  <si>
    <t>민광약국(양산시덕계동)</t>
  </si>
  <si>
    <t>501-66-64861</t>
  </si>
  <si>
    <t>경상남도 양산시 덕계로 61 102호 (덕계동)</t>
  </si>
  <si>
    <t>겸애약국(동래구안락동)</t>
  </si>
  <si>
    <t>부산광역시 동래구 충렬대로 385 1층(안락동)</t>
  </si>
  <si>
    <t>다감약국(부산진구당감동)</t>
  </si>
  <si>
    <t>251-24-01132</t>
  </si>
  <si>
    <t>부산광역시 부산진구 동평로 106 1층 103호(당감동)</t>
  </si>
  <si>
    <t>행복약국(해운대구재송동)</t>
  </si>
  <si>
    <t>714-16-01720</t>
  </si>
  <si>
    <t>부산광역시 해운대구 해운대로38번길 70 1층 104호 (재송동)</t>
  </si>
  <si>
    <t>황금약국(부산금정구)</t>
  </si>
  <si>
    <t>713-21-01847</t>
  </si>
  <si>
    <t>부산광역시 금정구 서동로 159-1 (서동)</t>
  </si>
  <si>
    <t>선약국(연제구연산동)</t>
  </si>
  <si>
    <t>159-70-00585</t>
  </si>
  <si>
    <t>부산광역시 연제구 고분로 21 1층 (연산동)</t>
  </si>
  <si>
    <t>한마음약국(포항)</t>
  </si>
  <si>
    <t>506-13-79363</t>
  </si>
  <si>
    <t>경상북도 포항시 북구 장량로75번길 38 (장성동)</t>
  </si>
  <si>
    <t>영해약국(영해)</t>
  </si>
  <si>
    <t>507-03-30646</t>
  </si>
  <si>
    <t>경상북도 영덕군 영해면 예주시장길 9 (영해면)</t>
  </si>
  <si>
    <t>세원약국(포항)</t>
  </si>
  <si>
    <t>506-06-45375</t>
  </si>
  <si>
    <t>경상북도 포항시 북구 중흥로 287 (죽도동)</t>
  </si>
  <si>
    <t>포항제일약국(포항시북구)</t>
  </si>
  <si>
    <t>290-79-00327</t>
  </si>
  <si>
    <t>경상북도 포항시 북구 중흥로 325 1층(죽도동)</t>
  </si>
  <si>
    <t>광약국(영덕군영덕읍)</t>
  </si>
  <si>
    <t>642-01-02982</t>
  </si>
  <si>
    <t>경상북도 영덕군 중앙길 94 1층 (영덕읍)</t>
  </si>
  <si>
    <t>문전약국(경주황성동)</t>
  </si>
  <si>
    <t>556-57-00749</t>
  </si>
  <si>
    <t>경상북도 경주시 원화로 397 (황성동)</t>
  </si>
  <si>
    <t>오거리약국(북구산격동)</t>
  </si>
  <si>
    <t>830-63-00615</t>
  </si>
  <si>
    <t>대구광역시 북구 동북로 199 1층 (산격동)</t>
  </si>
  <si>
    <t>경산)바다약국</t>
  </si>
  <si>
    <t>513-12-36308</t>
  </si>
  <si>
    <t>경상북도 경산시 대학로 309 1층 (조영동)</t>
  </si>
  <si>
    <t>경북정문약국(대구북구)</t>
  </si>
  <si>
    <t>대구광역시 북구 학정로 551-20 1층 (학정동)</t>
  </si>
  <si>
    <t>메디약국(대구동구)</t>
  </si>
  <si>
    <t>763-24-00219</t>
  </si>
  <si>
    <t>대구광역시 동구 팔공로 259 (봉무동, 프라임빌딩)</t>
  </si>
  <si>
    <t>대한약국(구미상모동)</t>
  </si>
  <si>
    <t>712-11-01001</t>
  </si>
  <si>
    <t>경상북도 구미시 상사서로 49 (상모동)</t>
  </si>
  <si>
    <t>주왕산약국(청송군청송읍)</t>
  </si>
  <si>
    <t>363-21-01128</t>
  </si>
  <si>
    <t>경상북도 청송군 금월로 267 (청송읍)</t>
  </si>
  <si>
    <t>동인약국(수성구중동)</t>
  </si>
  <si>
    <t>688-69-00277</t>
  </si>
  <si>
    <t>대구광역시 수성구 수성로 268 101호 (중동, 상지빌딩)</t>
  </si>
  <si>
    <t>천우사약국(중구부평동2가)</t>
  </si>
  <si>
    <t>369-29-00972</t>
  </si>
  <si>
    <t>부산광역시 중구 흑교로 20 1층(부평동2가)</t>
  </si>
  <si>
    <t>참좋은약국(남구용호동)</t>
  </si>
  <si>
    <t>543-18-01573</t>
  </si>
  <si>
    <t>부산광역시 남구 용호로90번길 25 (용호동)</t>
  </si>
  <si>
    <t>성진약국_중지(부산부산진구)</t>
  </si>
  <si>
    <t>605-56-00777</t>
  </si>
  <si>
    <t>부산광역시 부산진구 연수로 49-1 (양정동)</t>
  </si>
  <si>
    <t>중앙약국(경북안동시)</t>
  </si>
  <si>
    <t>508-05-95592</t>
  </si>
  <si>
    <t>경상북도 안동시 태사2길 50 (북문동)</t>
  </si>
  <si>
    <t>중앙약국(부산기장장안)</t>
  </si>
  <si>
    <t>618-36-09719</t>
  </si>
  <si>
    <t>부산광역시 기장군 장안읍 좌천로 30-1 (장안읍)</t>
  </si>
  <si>
    <t>울릉군 보건의료원</t>
  </si>
  <si>
    <t>506-83-20074</t>
  </si>
  <si>
    <t>경상북도 울릉군 울릉순환로 396-18 (울릉읍, 보건의료원)</t>
  </si>
  <si>
    <t>스마트약국(부산기장군)</t>
  </si>
  <si>
    <t>438-43-00051</t>
  </si>
  <si>
    <t>부산광역시 기장군 방곡로 3 (정관읍)2, 1층 105호</t>
  </si>
  <si>
    <t>한동약국(포항대신동)</t>
  </si>
  <si>
    <t>119-31-12589</t>
  </si>
  <si>
    <t>경상북도 포항시 북구 대신로 41 (대신동)</t>
  </si>
  <si>
    <t>고바우약국(경주동부동)</t>
  </si>
  <si>
    <t>510-78-00485</t>
  </si>
  <si>
    <t>경상북도 경주시 화랑로 107-1 1층 (동부동)</t>
  </si>
  <si>
    <t>소망약국(경주감포읍)</t>
  </si>
  <si>
    <t>736-20-01810</t>
  </si>
  <si>
    <t>경상북도 경주시 감포로 124 (감포읍)</t>
  </si>
  <si>
    <t>신세계약국(경북안동시)</t>
  </si>
  <si>
    <t>508-02-10307</t>
  </si>
  <si>
    <t>경상북도 안동시 서동문로 170 (삼산동)</t>
  </si>
  <si>
    <t>국민약국(북구칠성동)</t>
  </si>
  <si>
    <t>266-04-01043</t>
  </si>
  <si>
    <t>대구광역시 북구 칠성시장로7길 28 (칠성동1가)</t>
  </si>
  <si>
    <t>덕계조은약국(경남양산)</t>
  </si>
  <si>
    <t>경상남도 양산시 덕계로 17 1층 (덕계동)</t>
  </si>
  <si>
    <t>명문약국(경남양산시)</t>
  </si>
  <si>
    <t>289-04-00431</t>
  </si>
  <si>
    <t>경상남도 양산시 중앙로 132 1층 (중부동)</t>
  </si>
  <si>
    <t>메디팜민제약국(부산영도영선동)</t>
  </si>
  <si>
    <t>602-02-82705</t>
  </si>
  <si>
    <t>부산광역시 영도구 태종로 106-1 (영선동1가)</t>
  </si>
  <si>
    <t>세인약국(부산금정구부곡동)</t>
  </si>
  <si>
    <t>621-07-41923</t>
  </si>
  <si>
    <t>부산광역시 금정구 부곡로 112 (부곡동)</t>
  </si>
  <si>
    <t>정다운약국(부산 부곡동)</t>
  </si>
  <si>
    <t>621-07-42539</t>
  </si>
  <si>
    <t>부산광역시 금정구 부곡로 118 1층 (부곡동)</t>
  </si>
  <si>
    <t>열린약국(양산시중부동)</t>
  </si>
  <si>
    <t>경상남도 양산시 중앙로 134 (중부동)</t>
  </si>
  <si>
    <t>지성약국(영도구동삼동)</t>
  </si>
  <si>
    <t>601-45-13314</t>
  </si>
  <si>
    <t>부산광역시 영도구 상리로 25 상가 가동 110호 (동삼동, 동삼그린힐아파트)</t>
  </si>
  <si>
    <t>(주)와이즈팜다정약국(수영구광안동)</t>
  </si>
  <si>
    <t>585-86-02686</t>
  </si>
  <si>
    <t>경상남도 양산시 야리4길 16 5층 506호 (물금읍, 애플타워)</t>
  </si>
  <si>
    <t>덕계우정약국(양산덕계동)</t>
  </si>
  <si>
    <t>경상남도 양산시 덕계로 46 (덕계동, 문화빌딩)</t>
  </si>
  <si>
    <t>대우메디슨약국(대구수성)</t>
  </si>
  <si>
    <t>514-03-35940</t>
  </si>
  <si>
    <t>대구광역시 수성구 상화로 138 (두산동)</t>
  </si>
  <si>
    <t>동구)엔젤약국</t>
  </si>
  <si>
    <t>614-34-00065</t>
  </si>
  <si>
    <t>대구광역시 동구 경안로 848 (각산동)</t>
  </si>
  <si>
    <t>대지약국(서구비산동)</t>
  </si>
  <si>
    <t>503-16-59170</t>
  </si>
  <si>
    <t>대구광역시 서구 서대구로62길 47(비산동)</t>
  </si>
  <si>
    <t>건강한온누리약국(동구지묘동)</t>
  </si>
  <si>
    <t>698-05-01567</t>
  </si>
  <si>
    <t>대구광역시 동구 동화천로 390 (지묘동)</t>
  </si>
  <si>
    <t>사월봄약국(수성구사월동)</t>
  </si>
  <si>
    <t>126-42-00729</t>
  </si>
  <si>
    <t>대구광역시 수성구 달구벌대로651길 22 1층 (사월동)</t>
  </si>
  <si>
    <t>진약국(대구서구)</t>
  </si>
  <si>
    <t>785-44-00895</t>
  </si>
  <si>
    <t>대구광역시 서구 달서로 62 1층 (비산동)</t>
  </si>
  <si>
    <t>삼오약국(안동태화동)</t>
  </si>
  <si>
    <t>205-61-00630</t>
  </si>
  <si>
    <t>경상북도 안동시 경동로 474 (태화동)</t>
  </si>
  <si>
    <t>주안약국(서구남부민동)</t>
  </si>
  <si>
    <t>329-14-02508</t>
  </si>
  <si>
    <t>부산광역시 서구 남부민로 15 (남부민동)</t>
  </si>
  <si>
    <t>대학약국(경주석장동)</t>
  </si>
  <si>
    <t>610-34-94222</t>
  </si>
  <si>
    <t>경상북도 경주시 동대로 88 (석장동)</t>
  </si>
  <si>
    <t>수정약국(영덕군영덕읍)</t>
  </si>
  <si>
    <t>122-39-61082</t>
  </si>
  <si>
    <t>경상북도 영덕군 중앙길 91 1층(영덕읍)</t>
  </si>
  <si>
    <t>신하나약국(부산연제구)</t>
  </si>
  <si>
    <t>618-03-59297</t>
  </si>
  <si>
    <t>부산광역시 연제구 월드컵대로 343 (거제동)</t>
  </si>
  <si>
    <t>드림약국(부산서구)</t>
  </si>
  <si>
    <t>350-09-00290</t>
  </si>
  <si>
    <t>부산광역시 서구 보수대로 9 (충무동1가)</t>
  </si>
  <si>
    <t>성모약국(부산남구)</t>
  </si>
  <si>
    <t>부산광역시 남구 용주로6번길 30 (용호동, 신국제약국)</t>
  </si>
  <si>
    <t>온정약국(사상구주례동)</t>
  </si>
  <si>
    <t>696-30-00676</t>
  </si>
  <si>
    <t>부산광역시 사상구 가야대로 274-3 1층 (주례동)</t>
  </si>
  <si>
    <t>이층에약국(북구화명동)</t>
  </si>
  <si>
    <t>833-32-00809</t>
  </si>
  <si>
    <t>부산광역시 북구 금곡대로303번길 35 금곡대로303번길 36, 202호 (화명동, 스페이스903)</t>
  </si>
  <si>
    <t>홍룡사약국(양산상북면)</t>
  </si>
  <si>
    <t>621-20-50829</t>
  </si>
  <si>
    <t>경상남도 양산시 상북면 양산대로 1238 (상북면)</t>
  </si>
  <si>
    <t>해승약국(부산사하구)</t>
  </si>
  <si>
    <t>606-40-21279</t>
  </si>
  <si>
    <t>부산광역시 사하구 낙동대로 466(하단동)</t>
  </si>
  <si>
    <t>무지개약국(부산중구남포동)</t>
  </si>
  <si>
    <t>602-08-96346</t>
  </si>
  <si>
    <t>부산광역시 중구 구덕로 40 지하1층 (남포동2가) 무지개약국</t>
  </si>
  <si>
    <t>코끼리약국(부산영도구)</t>
  </si>
  <si>
    <t>222-07-71405</t>
  </si>
  <si>
    <t>부산광역시 영도구 태종로 93 (대교동2가)</t>
  </si>
  <si>
    <t>강약국(부산진구)</t>
  </si>
  <si>
    <t>605-02-90029</t>
  </si>
  <si>
    <t>부산광역시 부산진구 가야대로 785 (부전동)</t>
  </si>
  <si>
    <t>서문약국(부산서구)</t>
  </si>
  <si>
    <t>부산광역시 서구 까치고개로197번길 17 (아미동2가, 동은아트빌)</t>
  </si>
  <si>
    <t>맑은샘약국(부산영도구)</t>
  </si>
  <si>
    <t>603-08-37826</t>
  </si>
  <si>
    <t>부산광역시 영도구 태종로 85-1 (대교동2가)</t>
  </si>
  <si>
    <t>전포롯테온누리약국(부산진구)</t>
  </si>
  <si>
    <t>252-05-00358</t>
  </si>
  <si>
    <t>부산광역시 부산진구 전포대로275번길 79 (전포동)</t>
  </si>
  <si>
    <t>대한약국(경남김해)</t>
  </si>
  <si>
    <t>691-02-00718</t>
  </si>
  <si>
    <t>경상남도 김해시 가락로 355-1 1층 (구산동)</t>
  </si>
  <si>
    <t>메디팜한사랑약국(경남양산시)</t>
  </si>
  <si>
    <t>316-17-00413</t>
  </si>
  <si>
    <t>경상남도 양산시 덕계로 85 (덕계동, 메디팜한사랑약국)</t>
  </si>
  <si>
    <t>건강백세약국(부산북구)</t>
  </si>
  <si>
    <t>618-01-93608</t>
  </si>
  <si>
    <t>부산광역시 북구 만덕대로 14 지하철9번출구앞 상명빌딩 백세약국</t>
  </si>
  <si>
    <t>우리동네약국(북구신천동)</t>
  </si>
  <si>
    <t>610-16-17333</t>
  </si>
  <si>
    <t>울산광역시 북구 매곡로 7 1층(신천동, 농소농업협동조합)</t>
  </si>
  <si>
    <t>동신약국(울산울주군)</t>
  </si>
  <si>
    <t>620-08-48823</t>
  </si>
  <si>
    <t>울산광역시 울주군 언양읍 헌양길 19 (언양읍)</t>
  </si>
  <si>
    <t>사랑의약국(부산서구)</t>
  </si>
  <si>
    <t>603-04-47156</t>
  </si>
  <si>
    <t>부산광역시 서구 까치고개로 210 (아미동1가)</t>
  </si>
  <si>
    <t>부산역온누리약국(부산동구)</t>
  </si>
  <si>
    <t>부산광역시 동구 중앙대로 197 1층 (초량동)</t>
  </si>
  <si>
    <t>다정온누리약국(부산진구)</t>
  </si>
  <si>
    <t>605-23-95785</t>
  </si>
  <si>
    <t>부산광역시 부산진구 가야대로 715 1층 (당감동)</t>
  </si>
  <si>
    <t>샘솟는약국(부산금정구남산동)</t>
  </si>
  <si>
    <t>617-23-15692</t>
  </si>
  <si>
    <t>부산광역시 금정구 중앙대로 2027 1층 (남산동)117-4</t>
  </si>
  <si>
    <t>현대약국(부산장림동)</t>
  </si>
  <si>
    <t>603-30-14993</t>
  </si>
  <si>
    <t>부산광역시 사하구 다대로 305 (장림동)</t>
  </si>
  <si>
    <t>이레약국(부산재송동)</t>
  </si>
  <si>
    <t>617-09-46748</t>
  </si>
  <si>
    <t>부산광역시 해운대구 재반로 116 102호 (재송동)</t>
  </si>
  <si>
    <t>영진약국(부산서구)</t>
  </si>
  <si>
    <t>603-01-31444</t>
  </si>
  <si>
    <t>부산광역시 서구 까치고개로239번길 28 (토성동1가)</t>
  </si>
  <si>
    <t>의료법인성은의료재단(연제구연산동)</t>
  </si>
  <si>
    <t>607-82-09147</t>
  </si>
  <si>
    <t>부산시 연제구 연산 1849-8</t>
  </si>
  <si>
    <t>신대학약국(부산서구)</t>
  </si>
  <si>
    <t>603-11-19357</t>
  </si>
  <si>
    <t>부산광역시 서구 까치고개로197번길 3 (아미동2가)</t>
  </si>
  <si>
    <t>튼튼약국(울산남구)</t>
  </si>
  <si>
    <t>621-19-92987</t>
  </si>
  <si>
    <t>울산광역시 남구 신정로148번길 47 (신정동)</t>
  </si>
  <si>
    <t>사랑약국(부산동구)</t>
  </si>
  <si>
    <t>328-55-00363</t>
  </si>
  <si>
    <t>부산광역시 동구 고관로 153-2 (좌천동)</t>
  </si>
  <si>
    <t>하나약국(기장군장안읍)</t>
  </si>
  <si>
    <t>660-12-00824</t>
  </si>
  <si>
    <t>부산광역시 기장군 월내2길 3 1층 (장안읍)</t>
  </si>
  <si>
    <t>부산약국(서구아미동2가)</t>
  </si>
  <si>
    <t>833-29-00338</t>
  </si>
  <si>
    <t>부산광역시 서구 구덕로185번길 24 (아미동2가)</t>
  </si>
  <si>
    <t>가까운약국(김해시구산동)</t>
  </si>
  <si>
    <t>893-76-00260</t>
  </si>
  <si>
    <t>경상남도 김해시 가락로 355 (구산동)</t>
  </si>
  <si>
    <t>주한약품(연제구연산동)</t>
  </si>
  <si>
    <t>507-19-01346</t>
  </si>
  <si>
    <t>부산광역시 사상구 모덕로67번길 151 4층(모라동)</t>
  </si>
  <si>
    <t>다움병원(금정구두구동)</t>
  </si>
  <si>
    <t>573-99-01215</t>
  </si>
  <si>
    <t>부산광역시 금정구 체육공원로 608</t>
  </si>
  <si>
    <t>광안센터약국(수영구남천동)</t>
  </si>
  <si>
    <t>497-59-00556</t>
  </si>
  <si>
    <t>부산광역시 수영구 수영로 486 1층 (남천동)</t>
  </si>
  <si>
    <t>누리약품(해운대구반여동)</t>
  </si>
  <si>
    <t>237-03-02483</t>
  </si>
  <si>
    <t>부산광역시 해운대구 명장로67번길 50 709호 (반여동)</t>
  </si>
  <si>
    <t>(주)와이즈팜싱그런정원약국(양산물금읍)</t>
  </si>
  <si>
    <t>(주)와이즈팜행복약국(동구화정동)</t>
  </si>
  <si>
    <t>(주)와이즈팜(양산물금읍)</t>
  </si>
  <si>
    <t>8806538000954</t>
  </si>
  <si>
    <t>영도건강약국(부산영도구)</t>
  </si>
  <si>
    <t>783-19-01595</t>
  </si>
  <si>
    <t>부산광역시 영도구 태종로 97 1층 일부 (대교동2가, 영도메디칼빌딩)</t>
  </si>
  <si>
    <t>옥교호호약국(중구옥교동)</t>
  </si>
  <si>
    <t>870-39-01242</t>
  </si>
  <si>
    <t>울산광역시 중구 학성로 118 1층 (옥교동)</t>
  </si>
  <si>
    <t>기약국(동구좌천동)</t>
  </si>
  <si>
    <t>408-39-98839</t>
  </si>
  <si>
    <t>부산광역시 동구 중앙대로 409 1층 101호 (좌천동,디알라이프시티)</t>
  </si>
  <si>
    <t>(주)와이즈팜현대백화점약국(동구서부동)</t>
  </si>
  <si>
    <t>다나약국(부산진구부전동)</t>
  </si>
  <si>
    <t>549-76-00418</t>
  </si>
  <si>
    <t>부산광역시 부산진구 서면로 62 1층 (부전동)</t>
  </si>
  <si>
    <t>양산서울약국(양산시중부동)</t>
  </si>
  <si>
    <t>경상남도 양산시 양산역로 71 1층 (중부동, 노바메디칼센터)</t>
  </si>
  <si>
    <t>힘찬약국(서구충무동1가)</t>
  </si>
  <si>
    <t>355-70-00558</t>
  </si>
  <si>
    <t>부산광역시 서구 충무대로 277 제1층 제104호 (충무동1가, 충무에코펠리스2차)</t>
  </si>
  <si>
    <t>제일약국(서구아미동2가)</t>
  </si>
  <si>
    <t>197-26-01962</t>
  </si>
  <si>
    <t>부산광역시 서구 구덕로185번길 26 1층(아미동2가)</t>
  </si>
  <si>
    <t>(주)우리들약품주차장약국(남구신정동)</t>
  </si>
  <si>
    <t>542-81-03155</t>
  </si>
  <si>
    <t>대전광역시 서구 정림서로 134-4 3층 (정림동)</t>
  </si>
  <si>
    <t>(주)대성팜효자순약국(전주효자동1가)</t>
  </si>
  <si>
    <t>충청남도 공주시 송선동</t>
  </si>
  <si>
    <t>(주)정빈메디칼(전주팔복동2가)</t>
  </si>
  <si>
    <t>전라북도 전주시 덕진구 팔복동2가</t>
  </si>
  <si>
    <t>가나약국(전주시한두평3길)</t>
  </si>
  <si>
    <t>전라북도 전주시 완산구 중화산동2가</t>
  </si>
  <si>
    <t>가람약국(군산수송동)</t>
  </si>
  <si>
    <t>291-06-02853</t>
  </si>
  <si>
    <t>전북특별자치도 군산시 문화로 113 102호</t>
  </si>
  <si>
    <t>건강100세약국(김제요촌동)</t>
  </si>
  <si>
    <t>418-07-85719</t>
  </si>
  <si>
    <t>전라북도 김제시 요촌동</t>
  </si>
  <si>
    <t>건강나라약국(전주완산구)</t>
  </si>
  <si>
    <t>402-13-74315</t>
  </si>
  <si>
    <t>전북 전주시 완산구 서신동</t>
  </si>
  <si>
    <t>건강이열리는약국(전북익산시)</t>
  </si>
  <si>
    <t>전북 익산시 부송동</t>
  </si>
  <si>
    <t>구세당약국(남원시)</t>
  </si>
  <si>
    <t>전북 남원시 하정동</t>
  </si>
  <si>
    <t>군산광혜당약국(군산시 나운동)</t>
  </si>
  <si>
    <t>전라북도 군산시 나운동</t>
  </si>
  <si>
    <t>군산해동약국(전북군산시)</t>
  </si>
  <si>
    <t>401-05-65351</t>
  </si>
  <si>
    <t>전북 군산시 신풍동</t>
  </si>
  <si>
    <t>낙원종합약국(전북정읍시)</t>
  </si>
  <si>
    <t>404-03-98051</t>
  </si>
  <si>
    <t>전라북도 정읍시 신태인읍</t>
  </si>
  <si>
    <t>내흥우리약국(군산내흥동)</t>
  </si>
  <si>
    <t>전북특별자치도 군산시 내흥동</t>
  </si>
  <si>
    <t>뉴현대약국(전북군산시)</t>
  </si>
  <si>
    <t>401-03-71733</t>
  </si>
  <si>
    <t>전북 군산시 나운동</t>
  </si>
  <si>
    <t>다나약국(익산시)</t>
  </si>
  <si>
    <t>전라북도 익산시 동산동</t>
  </si>
  <si>
    <t>돌봄약국(전주시완산구)</t>
  </si>
  <si>
    <t>전라북도 전주시 완산구 효자동1가</t>
  </si>
  <si>
    <t>동천약국(정읍시)</t>
  </si>
  <si>
    <t>134-21-72248</t>
  </si>
  <si>
    <t>전라북도 정읍시 연지동</t>
  </si>
  <si>
    <t>드림약국(군산소룡동)</t>
  </si>
  <si>
    <t>170-70-00530</t>
  </si>
  <si>
    <t>전라북도 군산시 소룡동</t>
  </si>
  <si>
    <t>명동약국(전북정읍시)</t>
  </si>
  <si>
    <t>전북 정읍시 시기동</t>
  </si>
  <si>
    <t>모래내녹십자약국(전주인후동2가)</t>
  </si>
  <si>
    <t>303-38-01352</t>
  </si>
  <si>
    <t>전북특별자치도 전주시 덕진구 인후동2가</t>
  </si>
  <si>
    <t>미소약국(전주시완산구)</t>
  </si>
  <si>
    <t>715-12-01287</t>
  </si>
  <si>
    <t>전라북도 전주시 완산구 효자동2가</t>
  </si>
  <si>
    <t>밝은약국(전북김제시)</t>
  </si>
  <si>
    <t>전북 김제시 금구면</t>
  </si>
  <si>
    <t>백화점약국(전주완산구)</t>
  </si>
  <si>
    <t>보령약국(전북군산시)</t>
  </si>
  <si>
    <t>401-26-02123</t>
  </si>
  <si>
    <t>전북 군산시 금광동</t>
  </si>
  <si>
    <t>보신약국(군산시나운동)</t>
  </si>
  <si>
    <t>401-08-53216</t>
  </si>
  <si>
    <t>봉동서울약국(완주군 봉동)</t>
  </si>
  <si>
    <t>전라북도 완주군 봉동읍</t>
  </si>
  <si>
    <t>부송우리약국(익산부송동)</t>
  </si>
  <si>
    <t>전라북도 익산시 부송동</t>
  </si>
  <si>
    <t>삼화당약국(군산시대야면)</t>
  </si>
  <si>
    <t>전라북도 군산시 대야면</t>
  </si>
  <si>
    <t>새롬약국(전북전주시)</t>
  </si>
  <si>
    <t>402-23-39675</t>
  </si>
  <si>
    <t>전북 전주시 완산구 삼천동</t>
  </si>
  <si>
    <t>새천년건강약국(전북부안군)</t>
  </si>
  <si>
    <t>전북 부안군 부안읍</t>
  </si>
  <si>
    <t>샘골약국(전북정읍시)</t>
  </si>
  <si>
    <t>402-12-95064</t>
  </si>
  <si>
    <t>전북 정읍시 수성동</t>
  </si>
  <si>
    <t>석정약국(전북고창군)</t>
  </si>
  <si>
    <t>808-15-00072</t>
  </si>
  <si>
    <t>전북 고창군 고창읍</t>
  </si>
  <si>
    <t>성심약국(전북전주시)</t>
  </si>
  <si>
    <t>402-20-28648</t>
  </si>
  <si>
    <t>전북 전주시 완산구 동서학동</t>
  </si>
  <si>
    <t>소망약국(김제시요촌동)</t>
  </si>
  <si>
    <t>스마트약국(전주완산구)</t>
  </si>
  <si>
    <t>전라북도 전주시 완산구 서신동</t>
  </si>
  <si>
    <t>심약국(군산시문화동)</t>
  </si>
  <si>
    <t>401-05-62918</t>
  </si>
  <si>
    <t>전라북도 군산시 문화동</t>
  </si>
  <si>
    <t>아중대성약국(덕진구인후동1가)</t>
  </si>
  <si>
    <t>106-42-91639</t>
  </si>
  <si>
    <t>전라북도 전주시 덕진구 인후동1가</t>
  </si>
  <si>
    <t>연세큰사랑약국(전주덕진구)</t>
  </si>
  <si>
    <t>전라북도 전주시 덕진구 우아동3가</t>
  </si>
  <si>
    <t>염약국(전주덕진구)</t>
  </si>
  <si>
    <t>418-02-56878</t>
  </si>
  <si>
    <t>전북 전주시 덕진구 금암동</t>
  </si>
  <si>
    <t>영민약국(전북군산시)</t>
  </si>
  <si>
    <t>401-01-15533</t>
  </si>
  <si>
    <t>온세종합약국(전주완산구)</t>
  </si>
  <si>
    <t>전북 전주시 완산구 중앙동</t>
  </si>
  <si>
    <t>온심약국(전북전주시)</t>
  </si>
  <si>
    <t>418-07-90115</t>
  </si>
  <si>
    <t>전북 전주시 완산구 평화동</t>
  </si>
  <si>
    <t>우리약국(전주시 서신동)</t>
  </si>
  <si>
    <t>우리종합약국(전주시완산구)</t>
  </si>
  <si>
    <t>전라북도 전주시 완산구 중앙동4가</t>
  </si>
  <si>
    <t>유한약국(군산조촌동)</t>
  </si>
  <si>
    <t>전북특별자치도 군산시 조촌동</t>
  </si>
  <si>
    <t>유한약국(전주완산구)</t>
  </si>
  <si>
    <t>893-75-00114</t>
  </si>
  <si>
    <t>익산고려종합약국(전북익산시)</t>
  </si>
  <si>
    <t>전라북도 익산시 어양동</t>
  </si>
  <si>
    <t>익산대성약국(익산시)</t>
  </si>
  <si>
    <t>403-12-55949</t>
  </si>
  <si>
    <t>전북 익산시 영등동</t>
  </si>
  <si>
    <t>익산어양우리약국(익산시)</t>
  </si>
  <si>
    <t>전북 익산시 어양동</t>
  </si>
  <si>
    <t>익산오약국(익산시)</t>
  </si>
  <si>
    <t>전북 익산시 창인동</t>
  </si>
  <si>
    <t>익산이약국(익산시)</t>
  </si>
  <si>
    <t>403-11-90712</t>
  </si>
  <si>
    <t>익산태양약국(익산시)</t>
  </si>
  <si>
    <t>익산허영근약국(익산시)</t>
  </si>
  <si>
    <t>403-12-53150</t>
  </si>
  <si>
    <t>전북 익산시 인화동</t>
  </si>
  <si>
    <t>인후대형약국(전주덕진구)</t>
  </si>
  <si>
    <t>임실보건약국(전북임실군)</t>
  </si>
  <si>
    <t>전북 임실군 임실읍</t>
  </si>
  <si>
    <t>전주김약국(전주시전동)</t>
  </si>
  <si>
    <t>전라북도 전주시 완산구 전동</t>
  </si>
  <si>
    <t>전주봄봄약국(전주완산구)</t>
  </si>
  <si>
    <t>전북특별자치도 전주시 완산구 서신동</t>
  </si>
  <si>
    <t>전주종로약국중화산점(전주완산구)</t>
  </si>
  <si>
    <t>전북 전주시 완산구 중화산동</t>
  </si>
  <si>
    <t>정담약국(전북전주시)</t>
  </si>
  <si>
    <t>전라북도 전주시 완산구 중화산동1가</t>
  </si>
  <si>
    <t>제일종합약국(익산시어양동)</t>
  </si>
  <si>
    <t>148-10-01616</t>
  </si>
  <si>
    <t>종로약국(전주금암동)</t>
  </si>
  <si>
    <t>112-14-09581</t>
  </si>
  <si>
    <t>전북특별자치도 전주시 덕진구 금암동</t>
  </si>
  <si>
    <t>좋은약국(전주시덕진구)</t>
  </si>
  <si>
    <t>전라북도 전주시 덕진구 인후동2가</t>
  </si>
  <si>
    <t>줄포종합약국(전북부안군)</t>
  </si>
  <si>
    <t>전라북도 부안군 줄포면</t>
  </si>
  <si>
    <t>즐거운약국(익산신동)</t>
  </si>
  <si>
    <t>403-09-49049</t>
  </si>
  <si>
    <t>전라북도 익산시 신동</t>
  </si>
  <si>
    <t>참사랑온누리약국(전주시)</t>
  </si>
  <si>
    <t>296-44-00129</t>
  </si>
  <si>
    <t>천사약국(익산시)</t>
  </si>
  <si>
    <t>403-13-54632</t>
  </si>
  <si>
    <t>전북 익산시 모현동</t>
  </si>
  <si>
    <t>천일약국(전북완주군)</t>
  </si>
  <si>
    <t>전북 완주군 삼례읍</t>
  </si>
  <si>
    <t>평화약국(전주덕진구)</t>
  </si>
  <si>
    <t>418-03-60419</t>
  </si>
  <si>
    <t>전라북도 전주시 덕진구 진북동</t>
  </si>
  <si>
    <t>하늘약국(전북군산시)</t>
  </si>
  <si>
    <t>401-03-47698</t>
  </si>
  <si>
    <t>전북 군산시 수송동</t>
  </si>
  <si>
    <t>한솔약국(군산옥서면)</t>
  </si>
  <si>
    <t>전북특별자치도 군산시 옥서면</t>
  </si>
  <si>
    <t>함열건강약국(익산시)</t>
  </si>
  <si>
    <t>603-25-40274</t>
  </si>
  <si>
    <t>전북 익산시 함열읍</t>
  </si>
  <si>
    <t>해맑은약국(전북군산시)</t>
  </si>
  <si>
    <t>404-14-09699</t>
  </si>
  <si>
    <t>전북 군산시 문화동</t>
  </si>
  <si>
    <t>현대약국(부안군부안읍)</t>
  </si>
  <si>
    <t>전라북도 부안군 부안읍</t>
  </si>
  <si>
    <t>현대팜(전주시)</t>
  </si>
  <si>
    <t>화랑약국(전주덕진구)</t>
  </si>
  <si>
    <t>402-06-34955</t>
  </si>
  <si>
    <t>전북 전주시 덕진구 송천동</t>
  </si>
  <si>
    <t>화타약국(전북김제시)</t>
  </si>
  <si>
    <t>전북 김제시 요촌동</t>
  </si>
  <si>
    <t>휴베이스서천백제약국(서천군서천읍)</t>
  </si>
  <si>
    <t>충청남도 서천군 서천읍</t>
  </si>
  <si>
    <t>희망약국(익산시)</t>
  </si>
  <si>
    <t>전북 익산시 남중동</t>
  </si>
  <si>
    <t>410-06-74716</t>
  </si>
  <si>
    <t>광주 서구 화정동</t>
  </si>
  <si>
    <t>`서울지오팜</t>
  </si>
  <si>
    <t>229-81-16607</t>
  </si>
  <si>
    <t>인천 부평구 청천동</t>
  </si>
  <si>
    <t>627-65-00177</t>
  </si>
  <si>
    <t>전남 여수시 신월로 114, 1층 103 (웅천동)</t>
  </si>
  <si>
    <t>8806538003900</t>
  </si>
  <si>
    <t>413-01-90156</t>
  </si>
  <si>
    <t>전남 보성군 보성읍 현충로 89 (보성리)</t>
  </si>
  <si>
    <t>409-21-88979</t>
  </si>
  <si>
    <t>전남 담양군 담양읍</t>
  </si>
  <si>
    <t>421-29-00270</t>
  </si>
  <si>
    <t>전라남도 광양시 광양읍 신재로 18, 1층</t>
  </si>
  <si>
    <t>8806538005706</t>
  </si>
  <si>
    <t>416-28-39489</t>
  </si>
  <si>
    <t>전남 광양시 중동</t>
  </si>
  <si>
    <t>682-16-01044</t>
  </si>
  <si>
    <t>광주 남구 용대로 208 (방림동)</t>
  </si>
  <si>
    <t>410-19-68591</t>
  </si>
  <si>
    <t>광주 남구 주월동</t>
  </si>
  <si>
    <t>415-07-98699</t>
  </si>
  <si>
    <t>전남 장흥군 관산읍 관산로 89 (옥당리)</t>
  </si>
  <si>
    <t>`대전지오팜</t>
  </si>
  <si>
    <t>301-81-28521</t>
  </si>
  <si>
    <t>대전 유성구 원내동</t>
  </si>
  <si>
    <t>477-69-00454</t>
  </si>
  <si>
    <t>전남 고흥군 고흥읍 남계리</t>
  </si>
  <si>
    <t>827-67-00320</t>
  </si>
  <si>
    <t>광주 남구 양림로 54 (양림동)</t>
  </si>
  <si>
    <t>`대구지오팜</t>
  </si>
  <si>
    <t>502-81-12132</t>
  </si>
  <si>
    <t>대구 달서구 유천동</t>
  </si>
  <si>
    <t>완산약국 (영천</t>
  </si>
  <si>
    <t>813-24-01717</t>
  </si>
  <si>
    <t>경북 영천시 완산동</t>
  </si>
  <si>
    <t>신세안약국 (대명</t>
  </si>
  <si>
    <t>514-10-25533</t>
  </si>
  <si>
    <t>대구 남구 대명5동</t>
  </si>
  <si>
    <t>새영천약국 (영천</t>
  </si>
  <si>
    <t>504-16-35507</t>
  </si>
  <si>
    <t>화랑약국 (경주</t>
  </si>
  <si>
    <t>138-19-01951</t>
  </si>
  <si>
    <t>경북 경주시 성동동</t>
  </si>
  <si>
    <t>수정온누리약국 (예천</t>
  </si>
  <si>
    <t>경북 예천군 예천읍</t>
  </si>
  <si>
    <t>희망약국 (성주</t>
  </si>
  <si>
    <t>213-19-61357</t>
  </si>
  <si>
    <t>경북 성주군 성주읍</t>
  </si>
  <si>
    <t>모전약국 (문경</t>
  </si>
  <si>
    <t>511-06-92114</t>
  </si>
  <si>
    <t>경북 문경시 모전동</t>
  </si>
  <si>
    <t>대보당약국 (상인</t>
  </si>
  <si>
    <t>514-21-19978</t>
  </si>
  <si>
    <t>대구 달서구 상인동</t>
  </si>
  <si>
    <t>우리약국 (대명</t>
  </si>
  <si>
    <t>514-12-55216</t>
  </si>
  <si>
    <t>대구 남구 대명동</t>
  </si>
  <si>
    <t>해운대신대학약국 (부산-대성팜</t>
  </si>
  <si>
    <t>699-13-00168</t>
  </si>
  <si>
    <t>부산광역시 해운대구 좌동순환로 247 (좌동)</t>
  </si>
  <si>
    <t>바로약국 (부산-오하나</t>
  </si>
  <si>
    <t>669-07-02505</t>
  </si>
  <si>
    <t>부산 부산진구 개금동</t>
  </si>
  <si>
    <t>뉴욕약국 (부산-오하나</t>
  </si>
  <si>
    <t>629-03-01169</t>
  </si>
  <si>
    <t>^신세계열린약국 (포항-흥해-몰</t>
  </si>
  <si>
    <t>506-34-03077</t>
  </si>
  <si>
    <t>경북 포항시 북구 흥해읍</t>
  </si>
  <si>
    <t>영남제일약국（송현</t>
  </si>
  <si>
    <t>501-29-10550</t>
  </si>
  <si>
    <t>대구 달서구 송현동</t>
  </si>
  <si>
    <t>김정희약국 (신기</t>
  </si>
  <si>
    <t>502-13-82702</t>
  </si>
  <si>
    <t>대구 동구 신기동</t>
  </si>
  <si>
    <t>열린우리약국 (신암</t>
  </si>
  <si>
    <t>대구 동구 신암동</t>
  </si>
  <si>
    <t>열린약국 (포항</t>
  </si>
  <si>
    <t>506-10-31368</t>
  </si>
  <si>
    <t>경북 포항시 북구 창포동</t>
  </si>
  <si>
    <t>^온누리류민정약국 (본리동-몰)</t>
  </si>
  <si>
    <t>503-13-20806</t>
  </si>
  <si>
    <t>대구 달서구 본리동</t>
  </si>
  <si>
    <t>^은성약국 (송현-몰</t>
  </si>
  <si>
    <t>514-23-99485</t>
  </si>
  <si>
    <t>현샘약국 (이곡동</t>
  </si>
  <si>
    <t>517-13-01996</t>
  </si>
  <si>
    <t>대구 달서구 이곡동</t>
  </si>
  <si>
    <t>두산약품-12시차편</t>
  </si>
  <si>
    <t>대구 동구 신천동</t>
  </si>
  <si>
    <t>^건강백세약국 (산격-몰</t>
  </si>
  <si>
    <t>504-03-86651</t>
  </si>
  <si>
    <t>대구 북구 산격동</t>
  </si>
  <si>
    <t>우리들온누리약국 (경주-몰</t>
  </si>
  <si>
    <t>505-09-31068</t>
  </si>
  <si>
    <t>황금약국 (안동</t>
  </si>
  <si>
    <t>508-07-99587</t>
  </si>
  <si>
    <t>경북 안동시 옥동</t>
  </si>
  <si>
    <t>일광약국 (선산</t>
  </si>
  <si>
    <t>513-10-34311</t>
  </si>
  <si>
    <t>경북 구미시 선산읍</t>
  </si>
  <si>
    <t>온누리김약국 (대명</t>
  </si>
  <si>
    <t>502-16-32519</t>
  </si>
  <si>
    <t>우리약국 (비산</t>
  </si>
  <si>
    <t>503-04-50083</t>
  </si>
  <si>
    <t>대구 서구 비산동</t>
  </si>
  <si>
    <t>대영메디칼</t>
  </si>
  <si>
    <t>503-81-78587</t>
  </si>
  <si>
    <t>대구 달서구 죽전동</t>
  </si>
  <si>
    <t>메디칼약국（동인</t>
  </si>
  <si>
    <t>502-23-46267</t>
  </si>
  <si>
    <t>대구 중구 동인동2가</t>
  </si>
  <si>
    <t>장춘당약국 (안동</t>
  </si>
  <si>
    <t>508-06-89044</t>
  </si>
  <si>
    <t>경북 안동시 서부동</t>
  </si>
  <si>
    <t>화성약국（포항－흥해</t>
  </si>
  <si>
    <t>761-63-00769</t>
  </si>
  <si>
    <t>경북 포항시 북구 흥해읍 성내리</t>
  </si>
  <si>
    <t>메디팜은화약국 (내당</t>
  </si>
  <si>
    <t>503-43-95755</t>
  </si>
  <si>
    <t>대구 서구 내당동</t>
  </si>
  <si>
    <t>그린약국（지산</t>
  </si>
  <si>
    <t>502-17-33169</t>
  </si>
  <si>
    <t>대구 수성구 지산1동</t>
  </si>
  <si>
    <t>삼광온누리약국 (성당</t>
  </si>
  <si>
    <t>503-20-74727</t>
  </si>
  <si>
    <t>대구 달서구 성당동</t>
  </si>
  <si>
    <t>무궁화약국 (상인</t>
  </si>
  <si>
    <t>세명약국 (대신</t>
  </si>
  <si>
    <t>785-51-00307</t>
  </si>
  <si>
    <t>대구 중구 대신동</t>
  </si>
  <si>
    <t>세종) 해피라움약국</t>
  </si>
  <si>
    <t>307-09-97113</t>
  </si>
  <si>
    <t>세종 아름동</t>
  </si>
  <si>
    <t>부여_장수약국</t>
  </si>
  <si>
    <t>308-04-26085</t>
  </si>
  <si>
    <t>충남 부여군 부여읍</t>
  </si>
  <si>
    <t>유천) 유천프라자약국</t>
  </si>
  <si>
    <t>589-03-00125</t>
  </si>
  <si>
    <t>대전 중구 유천동</t>
  </si>
  <si>
    <t>광천) 우리약국</t>
  </si>
  <si>
    <t>310-06-88531</t>
  </si>
  <si>
    <t>충남 홍성군 광천읍</t>
  </si>
  <si>
    <t>논산) 놀뫼약국-몰</t>
  </si>
  <si>
    <t>409-21-94898</t>
  </si>
  <si>
    <t>충남 논산시 반월동</t>
  </si>
  <si>
    <t>8806538010007</t>
  </si>
  <si>
    <t>논산）백제프라자약국</t>
  </si>
  <si>
    <t>308-01-43439</t>
  </si>
  <si>
    <t>충남 논산시 취암동</t>
  </si>
  <si>
    <t>전주) 송신약국</t>
  </si>
  <si>
    <t>402-33-61953</t>
  </si>
  <si>
    <t>전북 전주시 완산구 삼천동1가</t>
  </si>
  <si>
    <t>자양_푸른태평양약국</t>
  </si>
  <si>
    <t>305-23-59803</t>
  </si>
  <si>
    <t>대전 동구 자양동</t>
  </si>
  <si>
    <t>진천_보람약국</t>
  </si>
  <si>
    <t>301-29-88410</t>
  </si>
  <si>
    <t>충북 진천군 진천읍</t>
  </si>
  <si>
    <t>전주) 다나은약국</t>
  </si>
  <si>
    <t>628-01-02837</t>
  </si>
  <si>
    <t>전북 전주시 덕진구 인후동2가</t>
  </si>
  <si>
    <t>송촌) 이지약국</t>
  </si>
  <si>
    <t>408-29-90876</t>
  </si>
  <si>
    <t>대전 대덕구 송촌동</t>
  </si>
  <si>
    <t>금산) 청담약국</t>
  </si>
  <si>
    <t>651-56-00014</t>
  </si>
  <si>
    <t>충남 금산군 금산읍</t>
  </si>
  <si>
    <t>논산) 신백제대건약국</t>
  </si>
  <si>
    <t>561-26-00785</t>
  </si>
  <si>
    <t>충남 논산시 내동</t>
  </si>
  <si>
    <t>강경_인삼당약국</t>
  </si>
  <si>
    <t>506-23-24931</t>
  </si>
  <si>
    <t>충남 논산시 강경읍</t>
  </si>
  <si>
    <t>신탄) 행복약국</t>
  </si>
  <si>
    <t>305-17-96073</t>
  </si>
  <si>
    <t>대전 대덕구 상서동</t>
  </si>
  <si>
    <t>음성）음성약국</t>
  </si>
  <si>
    <t>303-18-63476</t>
  </si>
  <si>
    <t>충북 음성군 음성읍</t>
  </si>
  <si>
    <t>영동_남서울약국</t>
  </si>
  <si>
    <t>305-26-22272</t>
  </si>
  <si>
    <t>충북 영동군 영동읍</t>
  </si>
  <si>
    <t>부사_성민약국</t>
  </si>
  <si>
    <t>305-12-35203</t>
  </si>
  <si>
    <t>대전 중구 부사동</t>
  </si>
  <si>
    <t>음성맹동_열린약국</t>
  </si>
  <si>
    <t>309-08-93585</t>
  </si>
  <si>
    <t>충북 음성군 맹동면 동성리</t>
  </si>
  <si>
    <t>상주_큰사랑약국</t>
  </si>
  <si>
    <t>303-07-22353</t>
  </si>
  <si>
    <t>경북 상주시 남성동</t>
  </si>
  <si>
    <t>가장) 래미안종로약국</t>
  </si>
  <si>
    <t>308-08-41615</t>
  </si>
  <si>
    <t>대전 서구 가장동</t>
  </si>
  <si>
    <t>예산）쌍송약국</t>
  </si>
  <si>
    <t>307-05-29621</t>
  </si>
  <si>
    <t>충남 예산군 예산읍</t>
  </si>
  <si>
    <t>괴정) 미소약국</t>
  </si>
  <si>
    <t>314-17-24627</t>
  </si>
  <si>
    <t>대전 서구 괴정동</t>
  </si>
  <si>
    <t>예산) 예산종로약국</t>
  </si>
  <si>
    <t>312-07-28161</t>
  </si>
  <si>
    <t>청주) 상록약국</t>
  </si>
  <si>
    <t>315-02-64782</t>
  </si>
  <si>
    <t>충북 청주시 서원구 사직동</t>
  </si>
  <si>
    <t>대성팜(세종_충대우회전약국)</t>
  </si>
  <si>
    <t>251-17-01395</t>
  </si>
  <si>
    <t>세종특별자치시 아름동</t>
  </si>
  <si>
    <t>청주_하얀약국(메디영파마)</t>
  </si>
  <si>
    <t>719-30-01565</t>
  </si>
  <si>
    <t>충북 청주시 서원구 죽림동</t>
  </si>
  <si>
    <t>문화) 나나약국</t>
  </si>
  <si>
    <t>329-41-00146</t>
  </si>
  <si>
    <t>대전 중구 문화동</t>
  </si>
  <si>
    <t>영동) 동산약국</t>
  </si>
  <si>
    <t>596-34-00355</t>
  </si>
  <si>
    <t>전의) 현대약국</t>
  </si>
  <si>
    <t>869-19-02205</t>
  </si>
  <si>
    <t>세종특별자치시 전의면 읍내리</t>
  </si>
  <si>
    <t>유천）선진약국</t>
  </si>
  <si>
    <t>305-17-39655</t>
  </si>
  <si>
    <t>대전 중구 유천2동</t>
  </si>
  <si>
    <t>원동_보명사약국</t>
  </si>
  <si>
    <t>737-20-01400</t>
  </si>
  <si>
    <t>대전 동구 원동</t>
  </si>
  <si>
    <t>청양) 보건약국</t>
  </si>
  <si>
    <t>269-21-01831</t>
  </si>
  <si>
    <t>충남 청양군 청양읍 읍내리</t>
  </si>
  <si>
    <t>둔산) 밝은365약국</t>
  </si>
  <si>
    <t>664-54-00447</t>
  </si>
  <si>
    <t>대전 서구 둔산동</t>
  </si>
  <si>
    <t>판암) 복지약국</t>
  </si>
  <si>
    <t>379-22-00873</t>
  </si>
  <si>
    <t>대전 동구 판암동</t>
  </si>
  <si>
    <t>대동_대동태평양약국</t>
  </si>
  <si>
    <t>306-03-49921</t>
  </si>
  <si>
    <t>대전 동구 대동</t>
  </si>
  <si>
    <t>보령) 하나약국</t>
  </si>
  <si>
    <t>818-32-00192</t>
  </si>
  <si>
    <t>충남 보령시 대천동</t>
  </si>
  <si>
    <t>청주) 시영약국</t>
  </si>
  <si>
    <t>173-14-00358</t>
  </si>
  <si>
    <t>충북 청주시 상당구 내덕동</t>
  </si>
  <si>
    <t>선화_큰사랑약국</t>
  </si>
  <si>
    <t>308-14-91945</t>
  </si>
  <si>
    <t>대전 중구 선화동</t>
  </si>
  <si>
    <t>청주) 하나로약국</t>
  </si>
  <si>
    <t>510-05-87533</t>
  </si>
  <si>
    <t>충북 청주시 서원구 개신동</t>
  </si>
  <si>
    <t>목동_목양약국</t>
  </si>
  <si>
    <t>305-13-58654</t>
  </si>
  <si>
    <t>대전 중구 목동</t>
  </si>
  <si>
    <t>익산) 부송종로약국</t>
  </si>
  <si>
    <t>403-09-37863</t>
  </si>
  <si>
    <t>예산) 삼거리약국-몰</t>
  </si>
  <si>
    <t>452-13-00711</t>
  </si>
  <si>
    <t>괴정) 정성약국</t>
  </si>
  <si>
    <t>226-27-96013</t>
  </si>
  <si>
    <t>예산）조은약국</t>
  </si>
  <si>
    <t>311-04-80921</t>
  </si>
  <si>
    <t>가수원) 온누리약국-몰</t>
  </si>
  <si>
    <t>314-12-20121</t>
  </si>
  <si>
    <t>대전 서구 가수원동</t>
  </si>
  <si>
    <t>가수원）온누리약국</t>
  </si>
  <si>
    <t>비전약국(강서 염창)</t>
  </si>
  <si>
    <t>109-09-50872</t>
  </si>
  <si>
    <t>서울 강서구 염창동</t>
  </si>
  <si>
    <t>고려원약국(인천 계양)</t>
  </si>
  <si>
    <t>122-53-15283</t>
  </si>
  <si>
    <t>인천 계양구 계산동</t>
  </si>
  <si>
    <t>미사보룡약국(하남 미사강변대로)</t>
  </si>
  <si>
    <t>경기 하남시 망월동</t>
  </si>
  <si>
    <t>맑은온누리약국(송파-문정)</t>
  </si>
  <si>
    <t>서울 송파구 문정동</t>
  </si>
  <si>
    <t>태평양약국(강서 등촌로)</t>
  </si>
  <si>
    <t>562-04-00428</t>
  </si>
  <si>
    <t>서울 강서구 등촌동</t>
  </si>
  <si>
    <t>`대구지오팜(주)</t>
  </si>
  <si>
    <t>`광주지오팜(주)</t>
  </si>
  <si>
    <t>408-81-06696</t>
  </si>
  <si>
    <t>광주 북구 양산동</t>
  </si>
  <si>
    <t>태광약국(용인 수지)</t>
  </si>
  <si>
    <t>경기 용인시 수지구 성복동</t>
  </si>
  <si>
    <t>사랑인약국(계양 양지로)</t>
  </si>
  <si>
    <t>인천 계양구 동양동</t>
  </si>
  <si>
    <t>나눔온누리약국(계양구 동양로)</t>
  </si>
  <si>
    <t>564-75-00481</t>
  </si>
  <si>
    <t>해든약국(시흥 비둘기공원)</t>
  </si>
  <si>
    <t>489-21-01793</t>
  </si>
  <si>
    <t>경기 시흥시 대야동</t>
  </si>
  <si>
    <t>안양새천년약국( 안양시 만안)</t>
  </si>
  <si>
    <t>123-25-03429</t>
  </si>
  <si>
    <t>경기 안양시 만안구 안양동</t>
  </si>
  <si>
    <t>강동천사약국(강동 올림픽로)</t>
  </si>
  <si>
    <t>서울 강동구 암사동</t>
  </si>
  <si>
    <t>온누리대광약국(영등포 대림)</t>
  </si>
  <si>
    <t>서울 영등포구 대림동</t>
  </si>
  <si>
    <t>아름솔약국(구로-구로)</t>
  </si>
  <si>
    <t>113-03-99154</t>
  </si>
  <si>
    <t>민들레약국(강서 공항대로)</t>
  </si>
  <si>
    <t>서울 강서구 마곡동</t>
  </si>
  <si>
    <t>퍼스트케어약국(성남 중앙)</t>
  </si>
  <si>
    <t>460-16-01968</t>
  </si>
  <si>
    <t>경기 성남시 중원구 중앙동</t>
  </si>
  <si>
    <t>다모아약국(양주 옥정로)</t>
  </si>
  <si>
    <t>730-07-02715</t>
  </si>
  <si>
    <t>경기 양주시 옥정동</t>
  </si>
  <si>
    <t>고척시장약국(구로-고척)</t>
  </si>
  <si>
    <t>120-73-00439</t>
  </si>
  <si>
    <t>서울 구로구 고척동</t>
  </si>
  <si>
    <t>대학약국(송파 풍납)</t>
  </si>
  <si>
    <t>515-53-00279</t>
  </si>
  <si>
    <t>서울 송파구 풍납동</t>
  </si>
  <si>
    <t>8806538004402</t>
  </si>
  <si>
    <t>굿모닝약국(종로 평동)</t>
  </si>
  <si>
    <t>795-14-01119</t>
  </si>
  <si>
    <t>서울 종로구 평동</t>
  </si>
  <si>
    <t>미사약국(하남 미사강변)</t>
  </si>
  <si>
    <t>미소약국(서초-서초)</t>
  </si>
  <si>
    <t>612-45-00065</t>
  </si>
  <si>
    <t>서울 서초구 서초동</t>
  </si>
  <si>
    <t>다정한약국(강서 화곡)</t>
  </si>
  <si>
    <t>서울 강서구 강서로 59 (화곡동) 중앙프라자 1층 102호</t>
  </si>
  <si>
    <t>두루미약국(강동-명일)</t>
  </si>
  <si>
    <t>서울 강동구 명일동</t>
  </si>
  <si>
    <t>햇살온누리약국(양주 옥정동로)</t>
  </si>
  <si>
    <t>137-24-01461</t>
  </si>
  <si>
    <t>이수사랑약국(동작-사당)</t>
  </si>
  <si>
    <t>109-03-96013</t>
  </si>
  <si>
    <t>서울 동작구 사당동</t>
  </si>
  <si>
    <t>두산약국(구로 구로중앙로)</t>
  </si>
  <si>
    <t>113-22-51262</t>
  </si>
  <si>
    <t>가정약국(용인-수지)</t>
  </si>
  <si>
    <t>경기 용인시 수지구 성복2로 92 (성복동) 신축상가 상가동 105호</t>
  </si>
  <si>
    <t>파랑새약국(강남-일원)</t>
  </si>
  <si>
    <t>서울 강남구 일원동</t>
  </si>
  <si>
    <t>다나아약국(광명 철산)</t>
  </si>
  <si>
    <t>505-33-24747</t>
  </si>
  <si>
    <t>경기 광명시 철산동</t>
  </si>
  <si>
    <t>동백온누리약국(용인-기흥)</t>
  </si>
  <si>
    <t>162-63-00318</t>
  </si>
  <si>
    <t>경기 용인시 기흥구 중동</t>
  </si>
  <si>
    <t>새건영약국(송파-문정)</t>
  </si>
  <si>
    <t>282-10-01731</t>
  </si>
  <si>
    <t>송파온누리약국(송파 송파)</t>
  </si>
  <si>
    <t>615-48-00406</t>
  </si>
  <si>
    <t>서울 송파구 송파동</t>
  </si>
  <si>
    <t>행복약국(부평 부흥)</t>
  </si>
  <si>
    <t>321-64-00118</t>
  </si>
  <si>
    <t>인천 부평구 부평동</t>
  </si>
  <si>
    <t>혜성온누리약국(안산-상록)</t>
  </si>
  <si>
    <t>134-33-12452</t>
  </si>
  <si>
    <t>경기 안산시 상록구 일동</t>
  </si>
  <si>
    <t>거북시장약국(서구 석남)</t>
  </si>
  <si>
    <t>137-20-11753</t>
  </si>
  <si>
    <t>인천 서구 석남동</t>
  </si>
  <si>
    <t>동암프라자약국(부평 십정)</t>
  </si>
  <si>
    <t>122-20-79289</t>
  </si>
  <si>
    <t>인천 부평구 십정동</t>
  </si>
  <si>
    <t>은하약국(구로-개봉)</t>
  </si>
  <si>
    <t>113-10-92372</t>
  </si>
  <si>
    <t>서울 구로구 개봉동</t>
  </si>
  <si>
    <t>아침6시약국(미추홀 인주대로)</t>
  </si>
  <si>
    <t>145-66-00653</t>
  </si>
  <si>
    <t>인천 미추홀구 주안동</t>
  </si>
  <si>
    <t>계산제일약국(계양 주부토로)</t>
  </si>
  <si>
    <t>135-77-00332</t>
  </si>
  <si>
    <t>나라약국(인천 남구)</t>
  </si>
  <si>
    <t>131-26-31850</t>
  </si>
  <si>
    <t>인천 남구 주안동</t>
  </si>
  <si>
    <t>에이스약품(아주그린약국)</t>
  </si>
  <si>
    <t>540-14-02482</t>
  </si>
  <si>
    <t>경기 수원시 영통구 원천동</t>
  </si>
  <si>
    <t>은행시장약국(성남 중원)</t>
  </si>
  <si>
    <t>129-08-11615</t>
  </si>
  <si>
    <t>경기 성남시 중원구 은행동</t>
  </si>
  <si>
    <t>새싹약국(안양-만안)</t>
  </si>
  <si>
    <t>278-05-00705</t>
  </si>
  <si>
    <t>보은약국(미추홀 인주대로)</t>
  </si>
  <si>
    <t>403-55-00946</t>
  </si>
  <si>
    <t>인천 미추홀구 인주대로 130 (용현동) 1층</t>
  </si>
  <si>
    <t>온누리이레약국(남동-간석)</t>
  </si>
  <si>
    <t>109-36-46961</t>
  </si>
  <si>
    <t>인천 남동구 간석동</t>
  </si>
  <si>
    <t>동아당약국(안양 만안)</t>
  </si>
  <si>
    <t>123-40-02044</t>
  </si>
  <si>
    <t>경기 안양시 만안구 석수동</t>
  </si>
  <si>
    <t>왕약국(관악 신림)</t>
  </si>
  <si>
    <t>112-36-69112</t>
  </si>
  <si>
    <t>서울 관악구 신림동</t>
  </si>
  <si>
    <t>위례다나약국(성남 위례광장로)</t>
  </si>
  <si>
    <t>경기 성남시 수정구 창곡동</t>
  </si>
  <si>
    <t>신우리들약국(인천 남구)</t>
  </si>
  <si>
    <t>138-12-10636</t>
  </si>
  <si>
    <t>인천 미추홀구 용현동</t>
  </si>
  <si>
    <t>태양약국(하남 신장)</t>
  </si>
  <si>
    <t>148-33-01105</t>
  </si>
  <si>
    <t>경기 하남시 신장로 126 (신장동) 1층</t>
  </si>
  <si>
    <t>연신종로약국(은평 연서로)</t>
  </si>
  <si>
    <t>890-60-00130</t>
  </si>
  <si>
    <t>서울 은평구 불광동</t>
  </si>
  <si>
    <t>새싹약국(계양 귤현)</t>
  </si>
  <si>
    <t>401-18-65026</t>
  </si>
  <si>
    <t>인천 계양구 귤현동</t>
  </si>
  <si>
    <t>8806538021904</t>
  </si>
  <si>
    <t>대풍약국(성동구 행당)</t>
  </si>
  <si>
    <t>751-22-00148</t>
  </si>
  <si>
    <t>서울 성동구 행당동</t>
  </si>
  <si>
    <t>잠실수약국(송파-삼전)</t>
  </si>
  <si>
    <t>849-37-00847</t>
  </si>
  <si>
    <t>서울 송파구 삼전동</t>
  </si>
  <si>
    <t>보라매대학약국(동작 보라매로)</t>
  </si>
  <si>
    <t>127-09-93618</t>
  </si>
  <si>
    <t>서울 동작구 신대방동</t>
  </si>
  <si>
    <t>에스앤지(광주-북구)</t>
  </si>
  <si>
    <t>207-09-95154</t>
  </si>
  <si>
    <t>광주 북구 중흥동</t>
  </si>
  <si>
    <t>청운약국(계양 계양대로)</t>
  </si>
  <si>
    <t>119-16-15109</t>
  </si>
  <si>
    <t>인천 계양구 작전동</t>
  </si>
  <si>
    <t>간석태평양약국(남동-간석)</t>
  </si>
  <si>
    <t>139-02-50345</t>
  </si>
  <si>
    <t>열린약국(인천 동구)</t>
  </si>
  <si>
    <t>511-20-66188</t>
  </si>
  <si>
    <t>인천 동구 송림동</t>
  </si>
  <si>
    <t>삼송역3번출구약국(덕양 동송로)</t>
  </si>
  <si>
    <t>837-12-00841</t>
  </si>
  <si>
    <t>경기 고양시 덕양구 동송로 69 (삼송동) 105호</t>
  </si>
  <si>
    <t>세일약국(분당 미금로)</t>
  </si>
  <si>
    <t>109-19-52321</t>
  </si>
  <si>
    <t>경기 성남시 분당구 구미동</t>
  </si>
  <si>
    <t>약사랑약국(강남 역삼)</t>
  </si>
  <si>
    <t>868-09-01257</t>
  </si>
  <si>
    <t>서울 강남구 역삼동</t>
  </si>
  <si>
    <t>삼성약국(미추홀 석정로)</t>
  </si>
  <si>
    <t>856-14-02183</t>
  </si>
  <si>
    <t>윤약국(서대문 수색로)</t>
  </si>
  <si>
    <t>705-61-00071</t>
  </si>
  <si>
    <t>서울 서대문구 남가좌동</t>
  </si>
  <si>
    <t>늘사랑약국(부천 오정구)</t>
  </si>
  <si>
    <t>646-05-00081</t>
  </si>
  <si>
    <t>경기 부천시 오정구 원종동</t>
  </si>
  <si>
    <t>대한약국(동구-송림)</t>
  </si>
  <si>
    <t>219-02-82594</t>
  </si>
  <si>
    <t>화도진약국(인천 동구)</t>
  </si>
  <si>
    <t>131-27-56824</t>
  </si>
  <si>
    <t>인천 동구 만석동</t>
  </si>
  <si>
    <t>신천지약국(남구-주안)</t>
  </si>
  <si>
    <t>121-05-85844</t>
  </si>
  <si>
    <t>영신약국(인천 남동구)</t>
  </si>
  <si>
    <t>131-15-88702</t>
  </si>
  <si>
    <t>인천 남동구 만수동</t>
  </si>
  <si>
    <t>다온약국(일산동구 위시티)</t>
  </si>
  <si>
    <t>313-74-00208</t>
  </si>
  <si>
    <t>경기 고양시 일산동구 식사동</t>
  </si>
  <si>
    <t>튼튼약국(강서 마곡)</t>
  </si>
  <si>
    <t>238-18-00823</t>
  </si>
  <si>
    <t>은평성심약국(은평 증산로)</t>
  </si>
  <si>
    <t>499-28-01732</t>
  </si>
  <si>
    <t>서울 은평구 신사동</t>
  </si>
  <si>
    <t>연약국(송파 올림픽로)</t>
  </si>
  <si>
    <t>208-15-13234</t>
  </si>
  <si>
    <t>서울 송파구 잠실동</t>
  </si>
  <si>
    <t>참조은약국(은평 증산)</t>
  </si>
  <si>
    <t>306-22-24071</t>
  </si>
  <si>
    <t>서울 은평구 증산동</t>
  </si>
  <si>
    <t>원약국(일산동구 정발산로)</t>
  </si>
  <si>
    <t>661-21-01250</t>
  </si>
  <si>
    <t>경기 고양시 일산동구 장항동</t>
  </si>
  <si>
    <t>송림이화약국(동구 송림로)</t>
  </si>
  <si>
    <t>343-15-02350</t>
  </si>
  <si>
    <t>건강약국(분당 수내동)</t>
  </si>
  <si>
    <t>129-15-68402</t>
  </si>
  <si>
    <t>경기 성남시 분당구 수내동</t>
  </si>
  <si>
    <t>메디팜일산백약국(일산 주화로)</t>
  </si>
  <si>
    <t>128-27-59368</t>
  </si>
  <si>
    <t>경기 고양시 일산서구 주화로 180 (대화동) 월드메르디앙 1층</t>
  </si>
  <si>
    <t>화생약국(계양구 작전동)</t>
  </si>
  <si>
    <t>206-30-00435</t>
  </si>
  <si>
    <t>송도건강온누리약국(연수 송도)</t>
  </si>
  <si>
    <t>131-24-54577</t>
  </si>
  <si>
    <t>인천 연수구 송도동</t>
  </si>
  <si>
    <t>임마누엘온누리약국(서초-방배)</t>
  </si>
  <si>
    <t>306-26-41817</t>
  </si>
  <si>
    <t>서울 서초구 방배동</t>
  </si>
  <si>
    <t>(주)인투바이오(용인-처인)</t>
  </si>
  <si>
    <t>618-81-26232</t>
  </si>
  <si>
    <t>경기 용인시 처인구 역북동</t>
  </si>
  <si>
    <t>트리안약국(용인-기흥)</t>
  </si>
  <si>
    <t>393-45-00674</t>
  </si>
  <si>
    <t>경기 용인시 기흥구 동백동</t>
  </si>
  <si>
    <t>참사랑약국(인천 서구)</t>
  </si>
  <si>
    <t>137-10-37958</t>
  </si>
  <si>
    <t>인천 서구 불로동</t>
  </si>
  <si>
    <t>우리팜아름약국(연수 청학)</t>
  </si>
  <si>
    <t>717-11-01821</t>
  </si>
  <si>
    <t>인천 연수구 청학동</t>
  </si>
  <si>
    <t>온누리좋은약국(구로구 구로)</t>
  </si>
  <si>
    <t>함박약국(용인-처인)</t>
  </si>
  <si>
    <t>용인보건당약국(용인-처인)</t>
  </si>
  <si>
    <t>227-66-00523</t>
  </si>
  <si>
    <t>경기 용인시 처인구 삼가동</t>
  </si>
  <si>
    <t>중앙약국(광명 광명)</t>
  </si>
  <si>
    <t>133-25-10456</t>
  </si>
  <si>
    <t>경기 광명시 광명동</t>
  </si>
  <si>
    <t>온누리서현약국(성남 분당)</t>
  </si>
  <si>
    <t>217-19-24543</t>
  </si>
  <si>
    <t>경기 성남시 분당구 서현동</t>
  </si>
  <si>
    <t>대학약국(강서 화곡)</t>
  </si>
  <si>
    <t>서울 강서구 화곡동</t>
  </si>
  <si>
    <t>동인프라자약국(양천 신월)</t>
  </si>
  <si>
    <t>571-25-01348</t>
  </si>
  <si>
    <t>서울 양천구 신월동</t>
  </si>
  <si>
    <t>대영약국(동작 상도)</t>
  </si>
  <si>
    <t>108-01-91568</t>
  </si>
  <si>
    <t>서울 동작구 상도동</t>
  </si>
  <si>
    <t>나라온누리약국(강서 화곡)</t>
  </si>
  <si>
    <t>109-15-34024</t>
  </si>
  <si>
    <t>우리이화약국(양천 신월)</t>
  </si>
  <si>
    <t>130-27-48582</t>
  </si>
  <si>
    <t>백약국(안양 동안)</t>
  </si>
  <si>
    <t>경기 안양시 동안구 비산동</t>
  </si>
  <si>
    <t>이소약국(강서 화곡)</t>
  </si>
  <si>
    <t>839-65-00203</t>
  </si>
  <si>
    <t>동보당약국(관악 관악로)</t>
  </si>
  <si>
    <t>서울 관악구 봉천동</t>
  </si>
  <si>
    <t>힐스테이트솔약국(강서 강서로)</t>
  </si>
  <si>
    <t>303-14-92819</t>
  </si>
  <si>
    <t>대명약국(안양-동안)</t>
  </si>
  <si>
    <t>614-27-00086</t>
  </si>
  <si>
    <t>경기 안양시 동안구 호계동</t>
  </si>
  <si>
    <t>행복한온누리약국(계양 계산)</t>
  </si>
  <si>
    <t>139-02-52120</t>
  </si>
  <si>
    <t>천사약국(부평 동수로)</t>
  </si>
  <si>
    <t>631-05-03238</t>
  </si>
  <si>
    <t>인천 부평구 동수로 61 (부평동) 101호</t>
  </si>
  <si>
    <t>맑은약국(서구 석남)</t>
  </si>
  <si>
    <t>801-01-02112</t>
  </si>
  <si>
    <t>명지성모병원(의약품)</t>
  </si>
  <si>
    <t>백재활요양병원</t>
  </si>
  <si>
    <t>408-18-67103</t>
  </si>
  <si>
    <t>전라남도 화순군 화순읍</t>
  </si>
  <si>
    <t>아주편한병원</t>
  </si>
  <si>
    <t>135-91-71416</t>
  </si>
  <si>
    <t>경기도 수원시 장안구</t>
  </si>
  <si>
    <t>송원의료재단 송원요양병원</t>
  </si>
  <si>
    <t>303-82-08101</t>
  </si>
  <si>
    <t>충청북도 충주시 주덕읍</t>
  </si>
  <si>
    <t>선한이웃요양병원</t>
  </si>
  <si>
    <t>596-95-00069</t>
  </si>
  <si>
    <t>충청남도 천안시 동남구</t>
  </si>
  <si>
    <t>(신)역삼태평양약국-홍수민_[함께약품]</t>
  </si>
  <si>
    <t>782-36-01323</t>
  </si>
  <si>
    <t>서울특별시 강남구 논현로 564 1층 (역삼동)</t>
  </si>
  <si>
    <t>*서울시니어스약국_VC중구IN</t>
  </si>
  <si>
    <t>201-02-91001</t>
  </si>
  <si>
    <t>서울 중구 신당동 366-144 서울시니어스타워 내 1층</t>
  </si>
  <si>
    <t>.가톨릭약국-피승철_일양</t>
  </si>
  <si>
    <t>591-20-01070</t>
  </si>
  <si>
    <t>경기도 수원시 팔달구 중부대로 94 성웅빌딩 1층 (인계동)</t>
  </si>
  <si>
    <t>.마장백화점약국-이승주</t>
  </si>
  <si>
    <t>서울특별시 동대문구 고산자로 410 ,5 지상 강동빌딩 B호 1층(용두동) (용두동)</t>
  </si>
  <si>
    <t>8806538000930</t>
  </si>
  <si>
    <t>[원남]- 대학약국-홍수민</t>
  </si>
  <si>
    <t>283-08-02292</t>
  </si>
  <si>
    <t>서울특별시 종로구 창경궁로 160 1. 2층 (원남동)</t>
  </si>
  <si>
    <t>★주식회사 엠디약품/매출★</t>
  </si>
  <si>
    <t>644-86-01332</t>
  </si>
  <si>
    <t>서울특별시 동대문구 한천로 77 5층 503호,504호,505호 (답십리동)</t>
  </si>
  <si>
    <t>21세기고려약국-권태훈</t>
  </si>
  <si>
    <t>222-20-00947</t>
  </si>
  <si>
    <t>서울특별시 성북구 인촌로 80 (안암동5가)</t>
  </si>
  <si>
    <t>강북메디칼약국&gt;서울강북·</t>
  </si>
  <si>
    <t>210-21-37244</t>
  </si>
  <si>
    <t>서울특별시 강북구 도봉로 190 (미아동)</t>
  </si>
  <si>
    <t>개포종로온누리약국_VC강남IN</t>
  </si>
  <si>
    <t>120-02-85758</t>
  </si>
  <si>
    <t>서울 강남구 개포동 168-8</t>
  </si>
  <si>
    <t>8806538024424</t>
  </si>
  <si>
    <t>국송약국-이천재</t>
  </si>
  <si>
    <t>213-11-04480</t>
  </si>
  <si>
    <t>서울특별시 강남구 광평로51길 49 수서상가 101호 (수서동)</t>
  </si>
  <si>
    <t>기독약국&gt;강원원주</t>
  </si>
  <si>
    <t>224-09-39690</t>
  </si>
  <si>
    <t>강원특별자치도 원주시 무실로 14 (일산동)</t>
  </si>
  <si>
    <t>기영약국-박동진_직배</t>
  </si>
  <si>
    <t>651-08-00070</t>
  </si>
  <si>
    <t>서울특별시 용산구 대사관로31길 7-5 1층 (한남동)</t>
  </si>
  <si>
    <t>나은온누리약국u전북김제</t>
  </si>
  <si>
    <t>405-02-92112</t>
  </si>
  <si>
    <t>전북 김제시 요촌동 남북로 231</t>
  </si>
  <si>
    <t>다나아약국&gt;경기도광명시</t>
  </si>
  <si>
    <t>경기도 광명시 철산로 32 1층 (철산동)</t>
  </si>
  <si>
    <t>다시,봄약국&gt;&gt;경기고양</t>
  </si>
  <si>
    <t>경기도 고양시 일산서구 고양대로672번길 11-1 (일산동)</t>
  </si>
  <si>
    <t>다인약품(주)*</t>
  </si>
  <si>
    <t>184-88-02793</t>
  </si>
  <si>
    <t>대전광역시 대덕구 우암로486번길 8 2층 (비래동)</t>
  </si>
  <si>
    <t>대학약국(은평)-김서연</t>
  </si>
  <si>
    <t>872-25-00577</t>
  </si>
  <si>
    <t>서울특별시 은평구 통일로 1030 B101호, 신안헤스티아 (진관동)</t>
  </si>
  <si>
    <t>동문약국(하계)-김형기</t>
  </si>
  <si>
    <t>217-04-59539</t>
  </si>
  <si>
    <t>서울특별시 노원구 공릉로59나길 78-10 (하계동)</t>
  </si>
  <si>
    <t>두루미약국&gt;&gt;서울강동</t>
  </si>
  <si>
    <t>서울특별시 강동구 고덕로 262 고덕역효성해링턴타워110호 111호 (명일동)</t>
  </si>
  <si>
    <t>맑은샘온누리약국-여복규</t>
  </si>
  <si>
    <t>서울 성북구 삼선동5가 산월빌딩 1층</t>
  </si>
  <si>
    <t>백화점약국-피승철_일양</t>
  </si>
  <si>
    <t>121-06-22642</t>
  </si>
  <si>
    <t>인천광역시 미추홀구 미추홀대로 722 주안동 161-3(지상1층) (주안동)</t>
  </si>
  <si>
    <t>보나약국_VC강남IN</t>
  </si>
  <si>
    <t>367-54-00793</t>
  </si>
  <si>
    <t>서울 강남구 개포동 189 303호 보나약국</t>
  </si>
  <si>
    <t>삼성제일약국(강남)-조병수</t>
  </si>
  <si>
    <t>129-23-26824</t>
  </si>
  <si>
    <t>서울특별시 강남구 양재대로55길 7 1층 (일원동)</t>
  </si>
  <si>
    <t>샘터약국(강남)-유영갑</t>
  </si>
  <si>
    <t>서울특별시 강남구 일원로 120 샘터마을상가 101 (일원동)</t>
  </si>
  <si>
    <t>서생당약국-여석희</t>
  </si>
  <si>
    <t>209-15-33024</t>
  </si>
  <si>
    <t>서울특별시 동대문구 서울시립대로 42 (전농동)</t>
  </si>
  <si>
    <t>서울대형약국-이현우</t>
  </si>
  <si>
    <t>707-44-00949</t>
  </si>
  <si>
    <t>충청남도 서산시 화천1로 58 A동 (지곡면)</t>
  </si>
  <si>
    <t>세브란스약국/서울동작</t>
  </si>
  <si>
    <t>108-44-37125</t>
  </si>
  <si>
    <t>서울특별시 동작구 동작대로25길 39 28통 6반 (사당동)</t>
  </si>
  <si>
    <t>신지월약국/경기광주</t>
  </si>
  <si>
    <t>125-01-15677</t>
  </si>
  <si>
    <t>경기도 광주시 산수로 524 (초월읍)</t>
  </si>
  <si>
    <t>신창약국(강동)-임희대</t>
  </si>
  <si>
    <t>212-01-72254</t>
  </si>
  <si>
    <t>서울특별시 강동구 올림픽로 787 태성빌딩 102호 (암사동)</t>
  </si>
  <si>
    <t>아름솔약국_VC구로IN</t>
  </si>
  <si>
    <t>서울 구로구 구로동 1258 A2-1 아름솔약국</t>
  </si>
  <si>
    <t>연세온누리약국(분당)-권태훈</t>
  </si>
  <si>
    <t>133-25-04366</t>
  </si>
  <si>
    <t>경기도 성남시 분당구 서현로210번길 20 코코프라자 303호 (서현동)</t>
  </si>
  <si>
    <t>올리브약국_VC강남IN</t>
  </si>
  <si>
    <t>496-29-00804</t>
  </si>
  <si>
    <t>서울 강남구 논현동 241-7 상경빌딩 지하1층</t>
  </si>
  <si>
    <t>우리보강약국-이현우</t>
  </si>
  <si>
    <t>402-49-01349</t>
  </si>
  <si>
    <t>서울특별시 동대문구 약령시로 133 1층 (청량리동)</t>
  </si>
  <si>
    <t>위례광장약국(경기성남)-김서연</t>
  </si>
  <si>
    <t>481-22-00384</t>
  </si>
  <si>
    <t>경기도 성남시 수정구 위례광장로 9-9 위례우남역퍼스트푸르지오시티 112호 (창곡동)</t>
  </si>
  <si>
    <t>은약국/경기양주</t>
  </si>
  <si>
    <t>127-39-35779</t>
  </si>
  <si>
    <t>경기 양주군 은현면 선암1리 335-1 101호</t>
  </si>
  <si>
    <t>일번가약국(경기안양)-조병수</t>
  </si>
  <si>
    <t>603-16-51181</t>
  </si>
  <si>
    <t>경기도 안양시 만안구 병목안로 2 1층 102호, PROJECT 240 TOWER (안양동)</t>
  </si>
  <si>
    <t>정다운약국_VC종로IN</t>
  </si>
  <si>
    <t>서울 종로구 창신동 290 강원빌딩 1층</t>
  </si>
  <si>
    <t>8806538013411</t>
  </si>
  <si>
    <t>정다운약국&gt;서울종로</t>
  </si>
  <si>
    <t>서울특별시 종로구 종로 339 강원빌딩1층 (창신동)</t>
  </si>
  <si>
    <t>정화약국&gt;경기남양주</t>
  </si>
  <si>
    <t>경기도 남양주시 덕소로 218 (와부읍)</t>
  </si>
  <si>
    <t>제스트팜(주)-박동진</t>
  </si>
  <si>
    <t>108-86-10034</t>
  </si>
  <si>
    <t>서울특별시 동작구 대림로 29 (신대방동)</t>
  </si>
  <si>
    <t>종로엔약국_VC종로IN</t>
  </si>
  <si>
    <t>441-10-01515</t>
  </si>
  <si>
    <t>서울 종로구 종로2가 8-4 1층 103호</t>
  </si>
  <si>
    <t>주식회사 우리엔팜</t>
  </si>
  <si>
    <t>서울특별시 동대문구 천호대로81길 47 1층 102 (장안동)</t>
  </si>
  <si>
    <t>주식회사 유너스팜</t>
  </si>
  <si>
    <t>768-81-02044</t>
  </si>
  <si>
    <t>경기도 양주시 백은로 259 지층 (광적면)</t>
  </si>
  <si>
    <t>중부약국&gt;전북군산</t>
  </si>
  <si>
    <t>401-01-98650</t>
  </si>
  <si>
    <t>전북특별자치도 군산시 의료원로 121 (나운동)</t>
  </si>
  <si>
    <t>진약국_VC성북IN</t>
  </si>
  <si>
    <t>696-14-01205</t>
  </si>
  <si>
    <t>서울 성북구 장위동 203-4 1층 진약국</t>
  </si>
  <si>
    <t>태평양약국(성남)-홍수민_[함께약품]</t>
  </si>
  <si>
    <t>205-10-28989</t>
  </si>
  <si>
    <t>경기도 성남시 중원구 산성대로 530 경륙빌딩 (은행동)</t>
  </si>
  <si>
    <t>태평양약국u경기양주</t>
  </si>
  <si>
    <t>444-16-01419</t>
  </si>
  <si>
    <t>경기도 양주시 은현로 515 15, 16호 (은현면)</t>
  </si>
  <si>
    <t>하나약국/강원동해</t>
  </si>
  <si>
    <t>강원특별자치도 동해시 삼화로 9-1 하나약국 (이로동)</t>
  </si>
  <si>
    <t>함께하는약국 -박동진_직배</t>
  </si>
  <si>
    <t>447-17-01472</t>
  </si>
  <si>
    <t>경기도 성남시 분당구 야탑로 64 1층 일부 (야탑동)</t>
  </si>
  <si>
    <t>햇빛약국&gt;&gt;서울도봉</t>
  </si>
  <si>
    <t>서울특별시 도봉구 도당로13길 16 방학동 (방학동)</t>
  </si>
  <si>
    <t>휴인메디컬</t>
  </si>
  <si>
    <t>128-87-06259</t>
  </si>
  <si>
    <t>경기도 고양시 덕양구 중앙로 550 삼일프라자 802~4호 (행신동)</t>
  </si>
  <si>
    <t>제주특별자치도 제주시 도령로</t>
  </si>
  <si>
    <t>한빛약국</t>
  </si>
  <si>
    <t>제주특별자치도 서귀포시 장수로</t>
  </si>
  <si>
    <t>행복한온누리약국(양천)I</t>
  </si>
  <si>
    <t>서울특별시 양천구 목동동로8길 23 (신정동) 1동 5호</t>
  </si>
  <si>
    <t>강동천사약국(암사동)R</t>
  </si>
  <si>
    <t>서울특별시 강동구 올림픽로 806(암사동, 까사팔공육) 1층 104호</t>
  </si>
  <si>
    <t>서울성모약국Z</t>
  </si>
  <si>
    <t>521-09-01251</t>
  </si>
  <si>
    <t>서울특별시 영등포구 도림로 157 (대림동) 1층 102호</t>
  </si>
  <si>
    <t>옥신약국C</t>
  </si>
  <si>
    <t>137-07-63820</t>
  </si>
  <si>
    <t>인천광역시 서구 고래울로, 29 (가좌동 353-3)</t>
  </si>
  <si>
    <t>우림약국(동두천)★</t>
  </si>
  <si>
    <t>687-25-01250</t>
  </si>
  <si>
    <t>경기도 동두천시 중앙로 280-12 (생연동)</t>
  </si>
  <si>
    <t>1층메디컬약국Z</t>
  </si>
  <si>
    <t>844-73-00501</t>
  </si>
  <si>
    <t>서울특별시 금천구 시흥대로 214 (시흥동) 1층 102호(시흥동,비즈메드빌딩)</t>
  </si>
  <si>
    <t>우정약국(부평)G</t>
  </si>
  <si>
    <t>인천광역시 부평구 부평문화로, 100-1 (부평동 151-13)</t>
  </si>
  <si>
    <t>현대1번약국(광주)★</t>
  </si>
  <si>
    <t>455-02-00484</t>
  </si>
  <si>
    <t>광주광역시 북구 설죽로, 297 1층(용봉동)</t>
  </si>
  <si>
    <t>향남약국</t>
  </si>
  <si>
    <t>356-25-00041</t>
  </si>
  <si>
    <t>경기도 화성시 향남읍 행정서로3길, 34-6(행정리) (1층)</t>
  </si>
  <si>
    <t>허브약국(금호)D</t>
  </si>
  <si>
    <t>853-78-00174</t>
  </si>
  <si>
    <t>서울특별시 성동구 금호로 158-2 (금호동1가)</t>
  </si>
  <si>
    <t>늘봄약국G</t>
  </si>
  <si>
    <t>856-72-00040</t>
  </si>
  <si>
    <t>인천광역시 부평구 길주남로, 113 (부개동) 1층</t>
  </si>
  <si>
    <t>이화약산온누리약국B</t>
  </si>
  <si>
    <t>215-25-52383</t>
  </si>
  <si>
    <t>서울특별시 송파구 가락로, 211 (송파동,충북빌딩)</t>
  </si>
  <si>
    <t>21세기약국G</t>
  </si>
  <si>
    <t>273-09-00111</t>
  </si>
  <si>
    <t>인천광역시 계양구 경명대로, 1055 (B호 계산동)</t>
  </si>
  <si>
    <t>일등약국(영등포)Z</t>
  </si>
  <si>
    <t>407-04-93275</t>
  </si>
  <si>
    <t>서울특별시 영등포구 도림로 152-6 (대림동)</t>
  </si>
  <si>
    <t>이안온누리약국(면목)R</t>
  </si>
  <si>
    <t>서울특별시 중랑구 면목로 305 (면목동) 성일빌딩 1층 2호</t>
  </si>
  <si>
    <t>장안메디칼약국R</t>
  </si>
  <si>
    <t>123-16-92196</t>
  </si>
  <si>
    <t>서울특별시 동대문구 사가정로 207 (장안동) (장안동 107-8 삼협메디스빌딩 104,105호)</t>
  </si>
  <si>
    <t>찬수온누리약국(계양)G</t>
  </si>
  <si>
    <t>122-09-69393</t>
  </si>
  <si>
    <t>인천광역시 계양구 용종로 2 (계산동) (계산4동 1086-2 109,110호)</t>
  </si>
  <si>
    <t>경인약국(부평)G</t>
  </si>
  <si>
    <t>122-25-20750</t>
  </si>
  <si>
    <t>인천광역시 부평구 주부토로, 114 (부평동 890-2 )</t>
  </si>
  <si>
    <t>성모태평양약국L</t>
  </si>
  <si>
    <t>127-24-71733</t>
  </si>
  <si>
    <t>경기도 의정부시 금오로 121-7 (금오동) 1층</t>
  </si>
  <si>
    <t>서울이약국</t>
  </si>
  <si>
    <t>326-52-00973</t>
  </si>
  <si>
    <t>서울특별시 종로구 대학로5길 51 (연건동) 1층 101호</t>
  </si>
  <si>
    <t>미사보룡약국(하남)L</t>
  </si>
  <si>
    <t>경기도 하남시 미사강변대로 222 (망월동) (중앙프라자)</t>
  </si>
  <si>
    <t>실로암약국(남동)C</t>
  </si>
  <si>
    <t>131-35-64071</t>
  </si>
  <si>
    <t>인천광역시 남동구 남동대로 890 (간석동) (간석동 206-1번지 탑메디칼 101호)</t>
  </si>
  <si>
    <t>(주)그린약품(광주)-약국</t>
  </si>
  <si>
    <t>409-81-17764</t>
  </si>
  <si>
    <t>광주광역시 남구 노대실로34번길 14 (노대동) 1층 그린약품</t>
  </si>
  <si>
    <t>신지약국(신림)Z</t>
  </si>
  <si>
    <t>119-14-04480</t>
  </si>
  <si>
    <t>서울특별시 관악구 신림로 105(신림동)</t>
  </si>
  <si>
    <t>미사약국(하남)L</t>
  </si>
  <si>
    <t>경기도 하남시 미사강변중앙로 220 (망월동) 102(우성미사타워)</t>
  </si>
  <si>
    <t>서울특별시 종로구 종로 293 (창신동) 1층</t>
  </si>
  <si>
    <t>팜약국P</t>
  </si>
  <si>
    <t>247-49-00457</t>
  </si>
  <si>
    <t>경기도 시흥시 수인로 3378 (신천동) 1층(반석프라자)</t>
  </si>
  <si>
    <t>한빛약국(노원)H</t>
  </si>
  <si>
    <t>217-02-43014</t>
  </si>
  <si>
    <t>서울특별시 노원구 월계로55길, 15 (월계동 320-11 사슴아파트상가 107)</t>
  </si>
  <si>
    <t>충무드림약국(아산)</t>
  </si>
  <si>
    <t>172-29-00951</t>
  </si>
  <si>
    <t>충청남도 아산시 모종남로12번길 16 (모종동) 104호</t>
  </si>
  <si>
    <t>라성약국(주안)★★C</t>
  </si>
  <si>
    <t>인천광역시 미추홀구 미추홀대로722번길 8 (주안동) (주안동 161-1 )</t>
  </si>
  <si>
    <t>새백제약국</t>
  </si>
  <si>
    <t>121-22-63191</t>
  </si>
  <si>
    <t>충청남도 논산시 시민로294번길, 13(취암동)</t>
  </si>
  <si>
    <t>연신우리약국F</t>
  </si>
  <si>
    <t>206-10-76179</t>
  </si>
  <si>
    <t>서울특별시 은평구 통일로, 839 (대조동) 185-6 1층</t>
  </si>
  <si>
    <t>이화정문약국(광주)</t>
  </si>
  <si>
    <t>410-30-95598</t>
  </si>
  <si>
    <t>경기도 광주시 광주대로55번길 7-6(경안동) 1층</t>
  </si>
  <si>
    <t>메디칼온누리약국(분당)E</t>
  </si>
  <si>
    <t>경기도 성남시 분당구 동판교로 61 (백현동) 1층 111호</t>
  </si>
  <si>
    <t>서울약국(송파)B</t>
  </si>
  <si>
    <t>215-23-66618</t>
  </si>
  <si>
    <t>서울특별시 송파구 송이로31길, 4 (문정동)</t>
  </si>
  <si>
    <t>가장큰태평양약국D</t>
  </si>
  <si>
    <t>204-09-76328</t>
  </si>
  <si>
    <t>서울특별시 용산구 대사관로 52 (한남동) (한남동 653-1번지 1층)</t>
  </si>
  <si>
    <t>굿모닝건강약국Q</t>
  </si>
  <si>
    <t>경기도 군포시 금산로 18-1 (금정동) 덕성빌딩 (금정동 725-3번지)</t>
  </si>
  <si>
    <t>하안약국(광명)I</t>
  </si>
  <si>
    <t>140-07-42627</t>
  </si>
  <si>
    <t>경기도 광명시 하안로, 258 (하안동,경향빌딩)</t>
  </si>
  <si>
    <t>관악소망약국P</t>
  </si>
  <si>
    <t>119-17-59098</t>
  </si>
  <si>
    <t>서울특별시 관악구 남부순환로, 1838 외 1필지2층</t>
  </si>
  <si>
    <t>늘사랑약국C</t>
  </si>
  <si>
    <t>130-36-01196</t>
  </si>
  <si>
    <t>인천광역시 남동구 문화서로4번길 38 (구월동) (구월동 1399-6번지 )</t>
  </si>
  <si>
    <t>시장약국(화곡)I</t>
  </si>
  <si>
    <t>130-19-87810</t>
  </si>
  <si>
    <t>서울특별시 강서구 화곡로, 206 (화곡동 1층)</t>
  </si>
  <si>
    <t>함박약국E</t>
  </si>
  <si>
    <t>경기도 용인시 처인구 명지로40번길 15-15 (역북동) 106호(골든프라자)</t>
  </si>
  <si>
    <t>판도라계양메디칼약국G</t>
  </si>
  <si>
    <t>757-06-00544</t>
  </si>
  <si>
    <t>인천광역시 계양구 오조산로7번길, 6-14(작전동,람세스빌2) 1층 일부</t>
  </si>
  <si>
    <t>밝은온누리약국Q</t>
  </si>
  <si>
    <t>106-04-83291</t>
  </si>
  <si>
    <t>경기도 의왕시 내손로, 82 (내손동,내손 신성프라자)</t>
  </si>
  <si>
    <t>보룡약국(소사)W</t>
  </si>
  <si>
    <t>130-40-78576</t>
  </si>
  <si>
    <t>경기도 부천시 소사구 경인로206번길, 7 (심곡본동) 667-2</t>
  </si>
  <si>
    <t>한마음약국(괴산)</t>
  </si>
  <si>
    <t>124-06-86456</t>
  </si>
  <si>
    <t>충청북도 괴산군 괴산읍 임꺽정로, 118 (서부리 752-8 )</t>
  </si>
  <si>
    <t>삼일약국(강북)F</t>
  </si>
  <si>
    <t>160-53-00079</t>
  </si>
  <si>
    <t>서울특별시 강북구 삼양로, 241 (미아동)</t>
  </si>
  <si>
    <t>더아름다운약국P</t>
  </si>
  <si>
    <t>109-51-70450</t>
  </si>
  <si>
    <t>경기도 시흥시 수인로 3362 (신천동) (신천동 711-2 )</t>
  </si>
  <si>
    <t>정명약국A</t>
  </si>
  <si>
    <t>130-40-03473</t>
  </si>
  <si>
    <t>인천광역시 연수구 청솔로 14 (청학동)</t>
  </si>
  <si>
    <t>광실약국F</t>
  </si>
  <si>
    <t>105-13-42585</t>
  </si>
  <si>
    <t>서울특별시 마포구 도화길 32 (도화동) (도화동 550 6번지 삼성프라자 101호)</t>
  </si>
  <si>
    <t>성민대학약국C</t>
  </si>
  <si>
    <t>456-05-00417</t>
  </si>
  <si>
    <t>인천광역시 서구 길주로75번길, 35 (석남동 109호)</t>
  </si>
  <si>
    <t>한도가까운약국K</t>
  </si>
  <si>
    <t>618-47-01130</t>
  </si>
  <si>
    <t>경기도 안산시 단원구 선부광장1로 182 (선부동) 104호(송천빌딩)</t>
  </si>
  <si>
    <t>편안한약국(면목동)R</t>
  </si>
  <si>
    <t>852-18-00629</t>
  </si>
  <si>
    <t>서울특별시 중랑구 사가정로, 398 1층 101호 (면목동,JS빌딩)</t>
  </si>
  <si>
    <t>본약국Q</t>
  </si>
  <si>
    <t>138-03-80275</t>
  </si>
  <si>
    <t>경기도 안양시 동안구 흥안대로456번길, 11(평촌동,평촌 본 프라자) 105호</t>
  </si>
  <si>
    <t>엘약국Q</t>
  </si>
  <si>
    <t>215-02-85473</t>
  </si>
  <si>
    <t>경기도 안양시 동안구 경수대로, 560(호계동,안양남부새마을금고) 지하1층</t>
  </si>
  <si>
    <t>장원약국(부평)G</t>
  </si>
  <si>
    <t>230-05-01395</t>
  </si>
  <si>
    <t>인천광역시 부평구 부평문화로 38 (부평동) 103호 (부평동)</t>
  </si>
  <si>
    <t>고명약국(서초)T</t>
  </si>
  <si>
    <t>112-49-03973</t>
  </si>
  <si>
    <t>서울특별시 서초구 바우뫼로, 23(우면동,선일빌딩) 101호</t>
  </si>
  <si>
    <t>강남성지약국T</t>
  </si>
  <si>
    <t>748-09-02156</t>
  </si>
  <si>
    <t>서울특별시 서초구 강남대로 419 (서초동) 지하2층(파고다타워)</t>
  </si>
  <si>
    <t>일진약국(성동)D</t>
  </si>
  <si>
    <t>218-14-11560</t>
  </si>
  <si>
    <t>서울특별시 성동구 용답중앙길 80-1 (용답동) (용답동 44-6)</t>
  </si>
  <si>
    <t>신촌온누리약국F</t>
  </si>
  <si>
    <t>105-19-94862</t>
  </si>
  <si>
    <t>서울특별시 마포구 백범로 28(신수동) 105</t>
  </si>
  <si>
    <t>동탄행복약국S</t>
  </si>
  <si>
    <t>866-45-00866</t>
  </si>
  <si>
    <t>경기도 화성시 동탄오산로 86-3 (오산동) 동탄엠케이타워</t>
  </si>
  <si>
    <t>가까운사랑약국R</t>
  </si>
  <si>
    <t>251-06-02267</t>
  </si>
  <si>
    <t>서울특별시 강동구 양재대로 1576 (명일동)</t>
  </si>
  <si>
    <t>시화사랑약국A</t>
  </si>
  <si>
    <t>263-59-00098</t>
  </si>
  <si>
    <t>경기도 시흥시 마유로, 226 108,109,110호(정왕동,파인오피스텔)</t>
  </si>
  <si>
    <t>백제약국(부평)G</t>
  </si>
  <si>
    <t>122-07-77021</t>
  </si>
  <si>
    <t>인천광역시 부평구 부흥로365번길 3 (부평동) (부평동 115-13 1층 1간)</t>
  </si>
  <si>
    <t>샘물약국(안산)K</t>
  </si>
  <si>
    <t>137-01-13099</t>
  </si>
  <si>
    <t>경기도 안산시 상록구 예술광장1로, 126 (성포동 593-11,경동상가 109-110호)</t>
  </si>
  <si>
    <t>새봄약국(남동)C</t>
  </si>
  <si>
    <t>206-61-11498</t>
  </si>
  <si>
    <t>인천광역시 남동구 구월로, 348(만수동,광산빌딩) 1층 102호, 3층 일부호</t>
  </si>
  <si>
    <t>오얏봉약국Q</t>
  </si>
  <si>
    <t>138-13-17844</t>
  </si>
  <si>
    <t>경기도 안양시 동안구 관평로170번길 33 (관양동) (관양동 1606번지 )</t>
  </si>
  <si>
    <t>고덕하나약국R</t>
  </si>
  <si>
    <t>서울특별시 강동구 고덕로 262 (명일동) 1층 고덕역 효성해링턴타워 더퍼스트)</t>
  </si>
  <si>
    <t>8806538054124</t>
  </si>
  <si>
    <t>현대메디칼약국(부평)G</t>
  </si>
  <si>
    <t>122-05-13663</t>
  </si>
  <si>
    <t>인천광역시 부평구 경원대로, 1242 (산곡동,우암빌딩)</t>
  </si>
  <si>
    <t>한아름약국(계양구)G</t>
  </si>
  <si>
    <t>122-02-66290</t>
  </si>
  <si>
    <t>인천광역시 계양구 장제로 718 (작전동) (작전동 901-1 상록메디칼센타107)</t>
  </si>
  <si>
    <t>씨에이(CA)정문약국P</t>
  </si>
  <si>
    <t>130-32-44294</t>
  </si>
  <si>
    <t>서울특별시 동작구 흑석로 108 (흑석동) 1~2층(흑석동)</t>
  </si>
  <si>
    <t>강동더본약국(길동)R</t>
  </si>
  <si>
    <t>625-18-01254</t>
  </si>
  <si>
    <t>서울특별시 강동구 양재대로 1465 (길동) 1층 107호(길동)</t>
  </si>
  <si>
    <t>건강을주는약국(기흥)E</t>
  </si>
  <si>
    <t>416-27-67654</t>
  </si>
  <si>
    <t>경기도 용인시 기흥구 신갈로 52 (신갈동) 1층 101호(신갈동)</t>
  </si>
  <si>
    <t>한솔약국(작전)G</t>
  </si>
  <si>
    <t>688-48-00097</t>
  </si>
  <si>
    <t>인천광역시 계양구 효서로, 380 106,107호 (작전동, 신현대타운)</t>
  </si>
  <si>
    <t>동해물약국(서초)P</t>
  </si>
  <si>
    <t>506-41-12462</t>
  </si>
  <si>
    <t>서울특별시 서초구 동광로12가길 42 (방배동) 1층</t>
  </si>
  <si>
    <t>행복한약국(자양)D</t>
  </si>
  <si>
    <t>206-27-46090</t>
  </si>
  <si>
    <t>서울특별시 광진구 자양로15길 27 (자양동)</t>
  </si>
  <si>
    <t>신정약국(사당)P</t>
  </si>
  <si>
    <t>509-64-00305</t>
  </si>
  <si>
    <t>서울특별시 동작구 사당로23바길 9 (사당동, 동작삼성래미안아파트) 상가동 2층 202호</t>
  </si>
  <si>
    <t>새서울약국(덕양)G</t>
  </si>
  <si>
    <t>227-08-62403</t>
  </si>
  <si>
    <t>경기도 고양시 덕양구 지도로, 47(토당동,보림빌딩) (1층 101호)</t>
  </si>
  <si>
    <t>8806538063010</t>
  </si>
  <si>
    <t>메디팜동아약국(답십리)R</t>
  </si>
  <si>
    <t>서울특별시 동대문구 한천로, 55(답십리동) 1층 104호</t>
  </si>
  <si>
    <t>명성약국(광진)D</t>
  </si>
  <si>
    <t>207-73-02170</t>
  </si>
  <si>
    <t>서울특별시 광진구 광나루로, 540 (구의동)</t>
  </si>
  <si>
    <t>행복한우리약국A</t>
  </si>
  <si>
    <t>141-03-02197</t>
  </si>
  <si>
    <t>인천광역시 남동구 장승남로 46(만수동) 1층 103호</t>
  </si>
  <si>
    <t>21세기약국(광진)D</t>
  </si>
  <si>
    <t>206-14-84755</t>
  </si>
  <si>
    <t>서울특별시 광진구 용마산로, 49 (중곡동,선진빌딩)</t>
  </si>
  <si>
    <t>팜플러스약국B</t>
  </si>
  <si>
    <t>499-49-00887</t>
  </si>
  <si>
    <t>서울특별시 송파구 송파대로28길 43 (가락동) 상가동 1층 101-2호</t>
  </si>
  <si>
    <t>편한M약국Z</t>
  </si>
  <si>
    <t>622-71-00396</t>
  </si>
  <si>
    <t>서울특별시 관악구 신림로 318(신림동, 청암두산위브센티움)</t>
  </si>
  <si>
    <t>성수오렌지약국D</t>
  </si>
  <si>
    <t>서울특별시 성동구 아차산로7길 11 (성수동2가) 1층</t>
  </si>
  <si>
    <t>다모아약국(노원)H</t>
  </si>
  <si>
    <t>서울특별시 노원구 동일로 1379 (상계동) (상계6, 7동 730-3 다모아상가 105)</t>
  </si>
  <si>
    <t>새코끼리약국(성남)B</t>
  </si>
  <si>
    <t>755-18-00309</t>
  </si>
  <si>
    <t>경기도 성남시 중원구 은이로5번길 1(은행동) 1층(은행동)</t>
  </si>
  <si>
    <t>청솔약국(상록)K</t>
  </si>
  <si>
    <t>134-18-05550</t>
  </si>
  <si>
    <t>경기도 안산시 상록구 월피로1길, 3(월피동) (월피동 467-9 1층)</t>
  </si>
  <si>
    <t>샘물약국(부천)W</t>
  </si>
  <si>
    <t>142-55-00094</t>
  </si>
  <si>
    <t>경기도 부천시 오정구 성지로101번길, 38 1층111가호(원종동)</t>
  </si>
  <si>
    <t>명일로약국R</t>
  </si>
  <si>
    <t>303-31-94963</t>
  </si>
  <si>
    <t>서울특별시 강동구 명일로 270(길동) 1층</t>
  </si>
  <si>
    <t>강남프라자약국T</t>
  </si>
  <si>
    <t>서울특별시 강남구 학동로, 323</t>
  </si>
  <si>
    <t>모아약국W</t>
  </si>
  <si>
    <t>117-07-26063</t>
  </si>
  <si>
    <t>서울특별시 양천구 남부순환로59길, 9(신월동)</t>
  </si>
  <si>
    <t>더드림약국(순천)</t>
  </si>
  <si>
    <t>360-15-02807</t>
  </si>
  <si>
    <t>전라남도 순천시 신월큰길 9 (조례동) 1층</t>
  </si>
  <si>
    <t>광진프라자약국D</t>
  </si>
  <si>
    <t>206-23-88165</t>
  </si>
  <si>
    <t>서울특별시 광진구 면목로 117 (중곡동) (중곡동 231-7번지 1층)</t>
  </si>
  <si>
    <t>에이스약국(화곡)W</t>
  </si>
  <si>
    <t>109-12-67543</t>
  </si>
  <si>
    <t>서울특별시 강서구 화곡로, 197(화곡동) (1060-6)</t>
  </si>
  <si>
    <t>분당시민의약국E</t>
  </si>
  <si>
    <t>경기도 성남시 분당구 야탑로65번길 6 (야탑동) 1층</t>
  </si>
  <si>
    <t>프라임엠약국(강남)B</t>
  </si>
  <si>
    <t>229-01-01984</t>
  </si>
  <si>
    <t>서울특별시 강남구 삼성로 352 (대치동) 1층 104호</t>
  </si>
  <si>
    <t>대현온누리약국(강서)W</t>
  </si>
  <si>
    <t>109-51-37257</t>
  </si>
  <si>
    <t>서울특별시 강서구 양천로 556 (등촌동) 강서메디칼센터1층5호</t>
  </si>
  <si>
    <t>정문약국(부평)G</t>
  </si>
  <si>
    <t>113-23-34289</t>
  </si>
  <si>
    <t>인천광역시 부평구 부평대로 171-5 (청천동) (청천동 302-15번지)</t>
  </si>
  <si>
    <t>벼리약국W</t>
  </si>
  <si>
    <t>서울특별시 강서구 허준로 12 (가양동) 1층 103호</t>
  </si>
  <si>
    <t>도화태평양약국C</t>
  </si>
  <si>
    <t>853-07-00266</t>
  </si>
  <si>
    <t>인천광역시 남구 제일로40번길, 34(도화동) (1층)</t>
  </si>
  <si>
    <t>은하약국(서대문)H</t>
  </si>
  <si>
    <t>110-43-09998</t>
  </si>
  <si>
    <t>서울특별시 서대문구 통일로 463 (홍제동)</t>
  </si>
  <si>
    <t>동서약국G</t>
  </si>
  <si>
    <t>122-08-74661</t>
  </si>
  <si>
    <t>인천광역시 부평구 부흥로304번길 42 (부평동)</t>
  </si>
  <si>
    <t>오약국(목포)</t>
  </si>
  <si>
    <t>253-10-01596</t>
  </si>
  <si>
    <t>전라남도 목포시 청호로 193 (산정동) 1층</t>
  </si>
  <si>
    <t>믿음약국(청천)G</t>
  </si>
  <si>
    <t>627-15-00508</t>
  </si>
  <si>
    <t>인천광역시 부평구 마장로, 396(청천동) (396-1번지)</t>
  </si>
  <si>
    <t>착한약국(부평)G</t>
  </si>
  <si>
    <t>509-56-00635</t>
  </si>
  <si>
    <t>인천광역시 부평구 길주남로 157(부개동) 1층 104호</t>
  </si>
  <si>
    <t>두리약국(강남)B</t>
  </si>
  <si>
    <t>서울특별시 강남구 일원로, 37 (일원동,하나은행 일원중앙) 684-1층</t>
  </si>
  <si>
    <t>산본약국Q</t>
  </si>
  <si>
    <t>745-13-02310</t>
  </si>
  <si>
    <t>경기도 군포시 고산로 693 (산본동) 203호(하나로빌딩)</t>
  </si>
  <si>
    <t>가나다약국(수원)S</t>
  </si>
  <si>
    <t>124-03-47428</t>
  </si>
  <si>
    <t>경기도 수원시 권선구 매송고색로 714 (고색동) (고색동 49-8번지 )</t>
  </si>
  <si>
    <t>후문온누리약국K</t>
  </si>
  <si>
    <t>134-24-30142</t>
  </si>
  <si>
    <t>경기도 안산시 단원구 선부광장1로 182 (선부동) (1071-12 송촌빌딩 103호의1/2,104호)</t>
  </si>
  <si>
    <t>나주온누리약국★</t>
  </si>
  <si>
    <t>871-06-01096</t>
  </si>
  <si>
    <t>전라남도 나주시 영산로, 5422(성북동,한양타월인쇄)</t>
  </si>
  <si>
    <t>정성약국(성동)H</t>
  </si>
  <si>
    <t>206-19-50089</t>
  </si>
  <si>
    <t>서울특별시 성동구 마장로 209 (홍익동) (홍익동 101-6 1층)</t>
  </si>
  <si>
    <t>모주현약국(강동)R</t>
  </si>
  <si>
    <t>서울특별시 강동구 고덕로 390(상일동) 상가1동 2층 204호</t>
  </si>
  <si>
    <t>문전약국(대구)</t>
  </si>
  <si>
    <t>274-40-00631</t>
  </si>
  <si>
    <t>대구광역시 북구 호국로 807-45 (학정동) 1층 101호</t>
  </si>
  <si>
    <t>옵티마대학약국</t>
  </si>
  <si>
    <t>549-03-03503</t>
  </si>
  <si>
    <t>인천광역시 중구 서해대로</t>
  </si>
  <si>
    <t>감초약국</t>
  </si>
  <si>
    <t>824-27-00378</t>
  </si>
  <si>
    <t>경기도 성남시 중원구 시민로</t>
  </si>
  <si>
    <t>드림삼성약국</t>
  </si>
  <si>
    <t>119-14-26086</t>
  </si>
  <si>
    <t>서울특별시 관악구 구암길</t>
  </si>
  <si>
    <t>보륭약국</t>
  </si>
  <si>
    <t>129-22-19802</t>
  </si>
  <si>
    <t>경기도 성남시 중원구 산성대로</t>
  </si>
  <si>
    <t>부부약국</t>
  </si>
  <si>
    <t>210-35-59852</t>
  </si>
  <si>
    <t>서울특별시 도봉구 도봉로181길</t>
  </si>
  <si>
    <t>우현약품(매출)</t>
  </si>
  <si>
    <t>504-87-01439</t>
  </si>
  <si>
    <t>태춘당약국</t>
  </si>
  <si>
    <t>경상북도 영주시 기주로</t>
  </si>
  <si>
    <t>(주)누리팜_(통합)</t>
  </si>
  <si>
    <t>215-87-72413</t>
  </si>
  <si>
    <t>서울특별시 송파구 강동대로9길</t>
  </si>
  <si>
    <t>★참조은약국</t>
  </si>
  <si>
    <t>726-30-01597</t>
  </si>
  <si>
    <t>서울특별시 중구 을지로</t>
  </si>
  <si>
    <t>가까운상생약국</t>
  </si>
  <si>
    <t>701-14-02184</t>
  </si>
  <si>
    <t>경기도 성남시 분당구 서현로180번길</t>
  </si>
  <si>
    <t>건강신세계약국</t>
  </si>
  <si>
    <t>508-12-08246</t>
  </si>
  <si>
    <t>경북 안동시 금곡동</t>
  </si>
  <si>
    <t>경희수약국</t>
  </si>
  <si>
    <t>155-01-00554</t>
  </si>
  <si>
    <t>서울특별시 강동구 동남로</t>
  </si>
  <si>
    <t>광해약국</t>
  </si>
  <si>
    <t>207-67-05856</t>
  </si>
  <si>
    <t>서울 광진구 능동</t>
  </si>
  <si>
    <t>교하푸른약국</t>
  </si>
  <si>
    <t>110-20-30401</t>
  </si>
  <si>
    <t>경기도 파주시 미래로</t>
  </si>
  <si>
    <t>구파발성모약국</t>
  </si>
  <si>
    <t>425-23-00853</t>
  </si>
  <si>
    <t>서울특별시 은평구 진관2로</t>
  </si>
  <si>
    <t>금촌코끼리약국</t>
  </si>
  <si>
    <t>508-13-63421</t>
  </si>
  <si>
    <t>경기도 파주시 시청로</t>
  </si>
  <si>
    <t>기영약품(주)-도매약품</t>
  </si>
  <si>
    <t>220-81-08769</t>
  </si>
  <si>
    <t>서울특별시 동대문구 천호대로83길</t>
  </si>
  <si>
    <t>대풍약국</t>
  </si>
  <si>
    <t>서울특별시 성동구 사근동길</t>
  </si>
  <si>
    <t>도곡제일약국</t>
  </si>
  <si>
    <t>411-23-92131</t>
  </si>
  <si>
    <t>전라남도 화순군 효자1길</t>
  </si>
  <si>
    <t>동아온누리약국</t>
  </si>
  <si>
    <t>471-47-00454</t>
  </si>
  <si>
    <t>경상북도 문경시 중앙로</t>
  </si>
  <si>
    <t>두루미약국</t>
  </si>
  <si>
    <t>무구팜코끼리약국</t>
  </si>
  <si>
    <t>122-25-47201</t>
  </si>
  <si>
    <t>인천광역시 부평구 동수로</t>
  </si>
  <si>
    <t>민우에이치팜_전평배4</t>
  </si>
  <si>
    <t>603-87-01376</t>
  </si>
  <si>
    <t>비전약국</t>
  </si>
  <si>
    <t>233-20-01607</t>
  </si>
  <si>
    <t>서울특별시 광진구 동일로18길</t>
  </si>
  <si>
    <t>사계약국</t>
  </si>
  <si>
    <t>292-41-00941</t>
  </si>
  <si>
    <t>8806538000114</t>
  </si>
  <si>
    <t>135-09-24354</t>
  </si>
  <si>
    <t>삼계약국</t>
  </si>
  <si>
    <t>608-02-23631</t>
  </si>
  <si>
    <t>경상남도 창원시 마산회원구 삼계5길</t>
  </si>
  <si>
    <t>삼호약국</t>
  </si>
  <si>
    <t>370-30-01598</t>
  </si>
  <si>
    <t>서울특별시 노원구 마들로</t>
  </si>
  <si>
    <t>상보약국</t>
  </si>
  <si>
    <t>218-21-05237</t>
  </si>
  <si>
    <t>서울특별시 성동구 동일로</t>
  </si>
  <si>
    <t>새사랑약국</t>
  </si>
  <si>
    <t>128-12-56130</t>
  </si>
  <si>
    <t>경기 고양시 일산서구 주엽동</t>
  </si>
  <si>
    <t>새현대약국</t>
  </si>
  <si>
    <t>430-32-00973</t>
  </si>
  <si>
    <t>8806538057514</t>
  </si>
  <si>
    <t>8806538059525</t>
  </si>
  <si>
    <t>8806538059921</t>
  </si>
  <si>
    <t>8806538061917</t>
  </si>
  <si>
    <t>성바오로약국</t>
  </si>
  <si>
    <t>631-07-01160</t>
  </si>
  <si>
    <t>경기도 의정부시 금오로</t>
  </si>
  <si>
    <t>세민약국</t>
  </si>
  <si>
    <t>122-28-83625</t>
  </si>
  <si>
    <t>인천광역시 부평구 수변로</t>
  </si>
  <si>
    <t>수동약국</t>
  </si>
  <si>
    <t>209-24-38564</t>
  </si>
  <si>
    <t>경상남도 함양군 수동길</t>
  </si>
  <si>
    <t>수온누리약국</t>
  </si>
  <si>
    <t>767-73-00276</t>
  </si>
  <si>
    <t>수플러스온누리약국</t>
  </si>
  <si>
    <t>203-76-65887</t>
  </si>
  <si>
    <t>서울특별시 은평구 연서로</t>
  </si>
  <si>
    <t>경기도 부천시 길주로</t>
  </si>
  <si>
    <t>실로암약국</t>
  </si>
  <si>
    <t>132-08-87858</t>
  </si>
  <si>
    <t>서울특별시 성동구 용답중앙15길</t>
  </si>
  <si>
    <t>열린약국</t>
  </si>
  <si>
    <t>136-13-67713</t>
  </si>
  <si>
    <t>경기도 김포시 김포한강2로</t>
  </si>
  <si>
    <t>영생약국</t>
  </si>
  <si>
    <t>128-15-24662</t>
  </si>
  <si>
    <t>경기도 안성시 서동대로</t>
  </si>
  <si>
    <t>원강팜_매출</t>
  </si>
  <si>
    <t>204-81-77696</t>
  </si>
  <si>
    <t>서울특별시 은평구 은평로</t>
  </si>
  <si>
    <t>8806538049717</t>
  </si>
  <si>
    <t>유경팜_매출</t>
  </si>
  <si>
    <t>서울특별시 노원구 공릉로46길</t>
  </si>
  <si>
    <t>자연온누리약국</t>
  </si>
  <si>
    <t>134-30-37296</t>
  </si>
  <si>
    <t>경기도 안산시 상록구 예술광장1로</t>
  </si>
  <si>
    <t>117-13-52320</t>
  </si>
  <si>
    <t>경기도 안산시 단원구 적금로</t>
  </si>
  <si>
    <t>제일약국</t>
  </si>
  <si>
    <t>210-18-58083</t>
  </si>
  <si>
    <t>조광옵티마약국</t>
  </si>
  <si>
    <t>207-60-31831</t>
  </si>
  <si>
    <t>서울특별시 광진구 긴고랑로9길</t>
  </si>
  <si>
    <t>착한약국</t>
  </si>
  <si>
    <t>137-21-22989</t>
  </si>
  <si>
    <t>경기도 김포시 양곡2로</t>
  </si>
  <si>
    <t>천호브라운스톤약국</t>
  </si>
  <si>
    <t>415-33-00030</t>
  </si>
  <si>
    <t>친절한명성약국</t>
  </si>
  <si>
    <t>668-46-00425</t>
  </si>
  <si>
    <t>서울특별시 중랑구 신내로16길</t>
  </si>
  <si>
    <t>태양약국</t>
  </si>
  <si>
    <t>경기도 하남시 신장로</t>
  </si>
  <si>
    <t>태평양약국</t>
  </si>
  <si>
    <t>207-66-58322</t>
  </si>
  <si>
    <t>서울특별시 광진구 자양로</t>
  </si>
  <si>
    <t>402-17-71392</t>
  </si>
  <si>
    <t>전북특별자치도 전주시 완산구 모악로</t>
  </si>
  <si>
    <t>튼튼약국</t>
  </si>
  <si>
    <t>291-45-00892</t>
  </si>
  <si>
    <t>서울특별시 광진구 뚝섬로</t>
  </si>
  <si>
    <t>119-12-48219</t>
  </si>
  <si>
    <t>서울특별시 금천구 가산디지털1로</t>
  </si>
  <si>
    <t>하나로약국</t>
  </si>
  <si>
    <t>142-44-00628</t>
  </si>
  <si>
    <t>경기도 파주시 후곡로</t>
  </si>
  <si>
    <t>한국비엘약품-전평배4</t>
  </si>
  <si>
    <t>215-87-48460</t>
  </si>
  <si>
    <t>경기도 하남시 감북로</t>
  </si>
  <si>
    <t>합천사랑약국</t>
  </si>
  <si>
    <t>713-15-00245</t>
  </si>
  <si>
    <t>경상남도 합천군 대야로</t>
  </si>
  <si>
    <t>해봄약국</t>
  </si>
  <si>
    <t>715-42-01038</t>
  </si>
  <si>
    <t>경기도 성남시 분당구 판교대장로7길</t>
  </si>
  <si>
    <t>구자섭정신건강의학과의원</t>
  </si>
  <si>
    <t>497-92-00378</t>
  </si>
  <si>
    <t>대구광역시 달서구 조암로 1 미래타워7층 (월성동)</t>
  </si>
  <si>
    <t>두드림정신건강의학과의원</t>
  </si>
  <si>
    <t>872-96-00558</t>
  </si>
  <si>
    <t>대구광역시 북구 침산동 285-5 명성프라임 305호</t>
  </si>
  <si>
    <t>광주 동광주종로약국(두암)D</t>
  </si>
  <si>
    <t>409-19-37098</t>
  </si>
  <si>
    <t>광주광역시 북구 면앙로139번길 54 (두암동 566-8)</t>
  </si>
  <si>
    <t>광주 한사랑약국G</t>
  </si>
  <si>
    <t>111-38-92778</t>
  </si>
  <si>
    <t>광주광역시 광산구 임방울대로 727-19 첨단삼능아파트(월계동 759-2)상가 101호</t>
  </si>
  <si>
    <t>함평 김약국(함평)</t>
  </si>
  <si>
    <t>576-44-01005</t>
  </si>
  <si>
    <t>전라남도 함평군 함평읍 서부길 94-6 ( 내교리197-2)</t>
  </si>
  <si>
    <t>여수 여천약국</t>
  </si>
  <si>
    <t>141-41-00250</t>
  </si>
  <si>
    <t>전라남도 여수시 무선로 105 (선원동 1310-7)</t>
  </si>
  <si>
    <t>영광 영광약국</t>
  </si>
  <si>
    <t>410-25-27761</t>
  </si>
  <si>
    <t>전라남도 영광군 영광읍 신남로 181</t>
  </si>
  <si>
    <t>강진 한겨레약국</t>
  </si>
  <si>
    <t>353-53-00399</t>
  </si>
  <si>
    <t>전라남도 강진군 강진읍 연지길 19 ( 남성리80-2)</t>
  </si>
  <si>
    <t>광주 길약국E</t>
  </si>
  <si>
    <t>573-30-01542</t>
  </si>
  <si>
    <t>광주광역시 서구 하남대로 706 제일메디프라자(동천동 631)101호</t>
  </si>
  <si>
    <t>정읍 정읍보은약국</t>
  </si>
  <si>
    <t>642-03-02180</t>
  </si>
  <si>
    <t>전라북도 정읍시 서부로 53 (연지동 44-54)1층</t>
  </si>
  <si>
    <t>춘천 서일약품(주)</t>
  </si>
  <si>
    <t>221-81-03767</t>
  </si>
  <si>
    <t>강원 춘천시 동내면 향군길 44 (신촌리)서일약품(주)</t>
  </si>
  <si>
    <t>광주 좋은약국G</t>
  </si>
  <si>
    <t>395-22-00521</t>
  </si>
  <si>
    <t>광주광역시 북구 용봉택지로 39 (용봉동 7410)107호</t>
  </si>
  <si>
    <t>8806538044729</t>
  </si>
  <si>
    <t>순천 플러스조은약국</t>
  </si>
  <si>
    <t>416-17-70505</t>
  </si>
  <si>
    <t>전라남도 순천시 신월큰길 7 1층 플러스조은약국</t>
  </si>
  <si>
    <t>화순 도곡제일약국</t>
  </si>
  <si>
    <t>전라남도 화순군 도곡면 효자2길 18 ( 효산리1201-4)</t>
  </si>
  <si>
    <t>정읍 동서약국</t>
  </si>
  <si>
    <t>512-59-00743</t>
  </si>
  <si>
    <t>전라북도 정읍시 중앙로 41 (연지동 44-14)</t>
  </si>
  <si>
    <t>담양 신약국</t>
  </si>
  <si>
    <t>409-49-01980</t>
  </si>
  <si>
    <t>전라남도 담양군 담양읍 중앙로 47-1 ( 천변리173-1)</t>
  </si>
  <si>
    <t>해남 농민약국</t>
  </si>
  <si>
    <t>415-01-38855</t>
  </si>
  <si>
    <t>전라남도 해남군 해남읍 중앙2로 44</t>
  </si>
  <si>
    <t>광주 다사랑약국(우산동)D</t>
  </si>
  <si>
    <t>409-45-01677</t>
  </si>
  <si>
    <t>광주광역시 북구 동문대로86번길 79-1 (우산동)</t>
  </si>
  <si>
    <t>나주 아이사랑약국</t>
  </si>
  <si>
    <t>280-51-00817</t>
  </si>
  <si>
    <t>전라남도 나주시 문화로 216 (빛가람동 345)1층 101,102호</t>
  </si>
  <si>
    <t>광주 일곡우리약국G</t>
  </si>
  <si>
    <t>409-15-83347</t>
  </si>
  <si>
    <t>광주광역시 북구 설죽로 495-8 (일곡동 843-3)</t>
  </si>
  <si>
    <t>목포 태양약국</t>
  </si>
  <si>
    <t>411-13-74420</t>
  </si>
  <si>
    <t>전라남도 목포시 옥암로 187 (석현동 1168-19)</t>
  </si>
  <si>
    <t>광주 코코약국A</t>
  </si>
  <si>
    <t>703-48-00362</t>
  </si>
  <si>
    <t>광주광역시 광산구 임방울대로 334 (수완동 14210)노블메디칼센타 1동 1층</t>
  </si>
  <si>
    <t>강서 마곡스타약국</t>
  </si>
  <si>
    <t>서울특별시 강서구 공항대로 168 (마곡동 798-3)1층 106호</t>
  </si>
  <si>
    <t>서울 서안약국</t>
  </si>
  <si>
    <t>605-71-00111</t>
  </si>
  <si>
    <t>서울특별시 용산구 효창원로142, 1층(효창동)</t>
  </si>
  <si>
    <t>서울 경인약국</t>
  </si>
  <si>
    <t>215-12-39814</t>
  </si>
  <si>
    <t>서울특별시 송파구 가락로42길 9 (방이동)</t>
  </si>
  <si>
    <t>안성 오렌지약국(안성)</t>
  </si>
  <si>
    <t>125-19-49551</t>
  </si>
  <si>
    <t>경기도 안성시 남파로 73-3코아루아파트 상가 1층 (신소현동)</t>
  </si>
  <si>
    <t>용인 미소약국(용인)</t>
  </si>
  <si>
    <t>135-20-48050</t>
  </si>
  <si>
    <t>경기도 용인시 기흥구 보정로 115 405호(보정동,우영프라자)</t>
  </si>
  <si>
    <t>서울 호수약국</t>
  </si>
  <si>
    <t>543-26-00958</t>
  </si>
  <si>
    <t>서울특별시 종로구 삼봉로 57 호수빌딩(수송동 68-1)지하1층</t>
  </si>
  <si>
    <t>서울 시민약국</t>
  </si>
  <si>
    <t>119-08-27255</t>
  </si>
  <si>
    <t>서울특별시 금천구 독산로 139 1층 (시흥동</t>
  </si>
  <si>
    <t>청주 성화우리약국</t>
  </si>
  <si>
    <t>301-27-35559</t>
  </si>
  <si>
    <t>충청북도 청주시 서원구 신화로 34 (성화동 4700)101호</t>
  </si>
  <si>
    <t>서울 다온약국</t>
  </si>
  <si>
    <t>서울특별시 광진구 긴고랑로 41 대화탕(중곡동 241-17)1층</t>
  </si>
  <si>
    <t>의정부 성모제일약국</t>
  </si>
  <si>
    <t>127-20-19326</t>
  </si>
  <si>
    <t>경기도 의정부시 금오로 121 웅석빌딩(금오동 88-8)</t>
  </si>
  <si>
    <t>대전 맘모스약국</t>
  </si>
  <si>
    <t>302-30-01523</t>
  </si>
  <si>
    <t>대전광역시 중구 보문산로 400 (대사동 627-26)1호</t>
  </si>
  <si>
    <t>서울 상봉태평양약국</t>
  </si>
  <si>
    <t>서울특별시 중랑구 면목로 481 (상봉동 113-4)오렌지타워 1층 101호</t>
  </si>
  <si>
    <t>대전 둔산대형약국</t>
  </si>
  <si>
    <t>259-22-00055</t>
  </si>
  <si>
    <t>대전광역시 서구 문예로 41 (둔산동 1500)1층 및 중2층</t>
  </si>
  <si>
    <t>대전 생명사랑약국</t>
  </si>
  <si>
    <t>140-10-09948</t>
  </si>
  <si>
    <t>대전광역시 유성구 도안대로 511-13 (상대동 474-1)상가동 1층 111호(상대동)</t>
  </si>
  <si>
    <t>서울 다나온누리약국</t>
  </si>
  <si>
    <t>서울특별시 관악구 관악로 240 (봉천동 36-1)1층</t>
  </si>
  <si>
    <t>노원 하나로약국</t>
  </si>
  <si>
    <t>210-03-12972</t>
  </si>
  <si>
    <t>서울특별시 노원구 초안산로 7 월계2단지주공아파트(월계동 5810)104</t>
  </si>
  <si>
    <t>고양 다인파랑새약국</t>
  </si>
  <si>
    <t>709-12-02433</t>
  </si>
  <si>
    <t>경기도 고양시 일산동구 강송로 49 윈스턴파크(백석동 1238)103,104호</t>
  </si>
  <si>
    <t>서울 정다움약국</t>
  </si>
  <si>
    <t>760-22-00856</t>
  </si>
  <si>
    <t>서울특별시 송파구 강동대로 65 토성빌딩(풍납동 394-15)1층 (풍납동, 토성빌딩)</t>
  </si>
  <si>
    <t>평택 우리동네효자약국</t>
  </si>
  <si>
    <t>706-03-02183</t>
  </si>
  <si>
    <t>경기도 평택시 청북읍 청북남로 254 ( 옥길리1157-5)112호</t>
  </si>
  <si>
    <t>안양 상록수약국</t>
  </si>
  <si>
    <t>227-06-24759</t>
  </si>
  <si>
    <t>경기도 안양시 만안구 삼덕로 12(안양동)</t>
  </si>
  <si>
    <t>서울 정문약국</t>
  </si>
  <si>
    <t>101-02-82672</t>
  </si>
  <si>
    <t>서울종로구원남동128-1</t>
  </si>
  <si>
    <t>서울 베리타스약국</t>
  </si>
  <si>
    <t>584-37-01099</t>
  </si>
  <si>
    <t>서울특별시 강남구 개포로 615 석탑프라자(개포동 12-4)1층 113, 114호</t>
  </si>
  <si>
    <t>서울 라파약국</t>
  </si>
  <si>
    <t>419-06-02937</t>
  </si>
  <si>
    <t>서울특별시 송파구 천호대로152길 17 (풍납동 476-15)1층 1호</t>
  </si>
  <si>
    <t>서울 아현이층약국</t>
  </si>
  <si>
    <t>190-18-01874</t>
  </si>
  <si>
    <t>서울특별시 서대문구 신촌로35길 10 이편한세상신촌(북아현동 1015)402엠동 2층 215호</t>
  </si>
  <si>
    <t>대전 을지참조은약국*(둔산)</t>
  </si>
  <si>
    <t>314-14-75028</t>
  </si>
  <si>
    <t>대전광역시 서구 둔산서로 81 (둔산동)</t>
  </si>
  <si>
    <t>서울 송파대학약국</t>
  </si>
  <si>
    <t>서울특별시 송파구 강동대로 57 (풍납동 395-2)1층(풍납동)</t>
  </si>
  <si>
    <t>노원 소망약국</t>
  </si>
  <si>
    <t>217-03-26104</t>
  </si>
  <si>
    <t>서울특별시 노원구 한글비석로 253 세신프라자빌딩(중계동 360-7)305호</t>
  </si>
  <si>
    <t>서울 큰사랑약국</t>
  </si>
  <si>
    <t>215-05-24273</t>
  </si>
  <si>
    <t>서울특별시 송파구 동남로 211 (가락동)</t>
  </si>
  <si>
    <t>남양주 *보원약국</t>
  </si>
  <si>
    <t>경기도 남양주시 와부읍 덕소로 93 희빌딩( 덕소리474-5)1층</t>
  </si>
  <si>
    <t>307-06-71688</t>
  </si>
  <si>
    <t>서울특별시 서대문구 연세로 41 (창천동 78-14)</t>
  </si>
  <si>
    <t>화성 삼성약국</t>
  </si>
  <si>
    <t>564-41-01068</t>
  </si>
  <si>
    <t>경기도 화성시 동탄대로 446 (청계동 564)1층 1029, 1030호</t>
  </si>
  <si>
    <t>평택 참바른약국</t>
  </si>
  <si>
    <t>256-76-00215</t>
  </si>
  <si>
    <t>경기도 평택시 평택로 286 (세교동 4390)동진빌딩 제 1층 102호</t>
  </si>
  <si>
    <t>서울 종로온누리약국</t>
  </si>
  <si>
    <t>서울특별시 종로구 종로 293 디에스빌딩(창신동 562)1층</t>
  </si>
  <si>
    <t>남양주 나은온누리약국</t>
  </si>
  <si>
    <t>경기도 남양주시 와부읍 덕소로 214 재령빌딩( 도곡리997-13)B상가 101호</t>
  </si>
  <si>
    <t>서울 보라매병원</t>
  </si>
  <si>
    <t>118-83-00186</t>
  </si>
  <si>
    <t>서울특별시 동작구 보라매로5길 20 서울특별시보라매병원(신대방동 4250)신대방동, 서울특별시보라매병원</t>
  </si>
  <si>
    <t>서울 오리약국</t>
  </si>
  <si>
    <t>서울특별시 동작구 만양로 3 (상도동 22-118)1층</t>
  </si>
  <si>
    <t>수원 이층약국</t>
  </si>
  <si>
    <t>602-26-05932</t>
  </si>
  <si>
    <t>경기도 수원시 영통구 봉영로 1623 드림피아빌딩(영통동 958-1)</t>
  </si>
  <si>
    <t>안양 1번약국</t>
  </si>
  <si>
    <t>303-05-38583</t>
  </si>
  <si>
    <t>경기도 안양시 만안구 현충로 48번길 57(안양동)</t>
  </si>
  <si>
    <t>안양 대명약국</t>
  </si>
  <si>
    <t>경기도 안양시 동안구 평촌대로223번길 64 제일빌딩(호계동 1045-2)101,102,124호</t>
  </si>
  <si>
    <t>대전 충대빛나약국</t>
  </si>
  <si>
    <t>305-30-84130</t>
  </si>
  <si>
    <t>대전광역시 중구 서문로 96 센트럴파크2단지아파트(문화동 1-253)113(문화동)</t>
  </si>
  <si>
    <t>서울 대학약국</t>
  </si>
  <si>
    <t>서울특별시 강서구 화곡로 152 CUBE152(화곡동 1074-7)1층 101</t>
  </si>
  <si>
    <t>수원 건강누리약국</t>
  </si>
  <si>
    <t>695-46-00539</t>
  </si>
  <si>
    <t>경기도 수원시 장안구 수성로245번길 60 (정자동 43-102)</t>
  </si>
  <si>
    <t>서울 이수자이온누리약국</t>
  </si>
  <si>
    <t>서울특별시 동작구 사당로 300 이수자이(사당동 147-29)1층 110호</t>
  </si>
  <si>
    <t>제주 온세상건강약국</t>
  </si>
  <si>
    <t>406-71-00095</t>
  </si>
  <si>
    <t>제주특별자치도 서귀포시 표선면 표선동서로225</t>
  </si>
  <si>
    <t>남양주 5층온누리약국</t>
  </si>
  <si>
    <t>315-56-00817</t>
  </si>
  <si>
    <t>경기도 남양주시 화도읍 비룡로 58 정길프라자( 마석우리383-1)5층 503호</t>
  </si>
  <si>
    <t>서울 다나을약국</t>
  </si>
  <si>
    <t>서울특별시 강북구 도봉로 333 정우빌딩(수유동 229-5)6층</t>
  </si>
  <si>
    <t>보령 중앙온누리약국</t>
  </si>
  <si>
    <t>549-32-01558</t>
  </si>
  <si>
    <t>충청남도 보령시 중앙로 16 (동대동 874-30)102-103</t>
  </si>
  <si>
    <t>대전 성모사랑약국(대흥)</t>
  </si>
  <si>
    <t>686-05-00191</t>
  </si>
  <si>
    <t>대전광역시 중구 테미로 51-22 (대흥동 511-1)101호</t>
  </si>
  <si>
    <t>전주 (유)청원약품</t>
  </si>
  <si>
    <t>418-81-32755</t>
  </si>
  <si>
    <t>전라북도 전주시 덕진구 기린대로 5582층 (덕진동2가)</t>
  </si>
  <si>
    <t>수원 남문로약국</t>
  </si>
  <si>
    <t>468-05-02612</t>
  </si>
  <si>
    <t>경기도 수원시 팔달구 정조로 788 (팔달로2가 69-2)1층</t>
  </si>
  <si>
    <t>서울 늘편한약국</t>
  </si>
  <si>
    <t>270-12-00989</t>
  </si>
  <si>
    <t>서울특별시 서초구 서초대로74길 3 (서초동 13200)지하1층</t>
  </si>
  <si>
    <t>성남 태평종로약국</t>
  </si>
  <si>
    <t>518-48-00459</t>
  </si>
  <si>
    <t>경기도 성남시 수정구 탄리로 120 오거리빌딩(태평동 31740)</t>
  </si>
  <si>
    <t>음성 열린약국</t>
  </si>
  <si>
    <t>충청북도 음성군 맹동면 대하로 271 ( 동성리4620)103호</t>
  </si>
  <si>
    <t>수원 오가네약국</t>
  </si>
  <si>
    <t>197-53-00052</t>
  </si>
  <si>
    <t>경기도 수원시 권선구 경수대로 373 1층(권선동)</t>
  </si>
  <si>
    <t>시흥 신천종로약국</t>
  </si>
  <si>
    <t>857-62-00549</t>
  </si>
  <si>
    <t>경기도 시흥시 복지로 61 (대야동 469-1)1층</t>
  </si>
  <si>
    <t>남양주 해밀약국</t>
  </si>
  <si>
    <t>210-44-41752</t>
  </si>
  <si>
    <t>경기도 남양주시 진접읍 해밀예당3로 57 ( 금곡리1094-2)102호(진원메디컬프라자)</t>
  </si>
  <si>
    <t>서울 더힘찬약국</t>
  </si>
  <si>
    <t>399-09-02537</t>
  </si>
  <si>
    <t>서울특별시 성동구 독서당로 302 (금호동4가 548-1)3층 5호</t>
  </si>
  <si>
    <t>대전 현약국</t>
  </si>
  <si>
    <t>323-42-01066</t>
  </si>
  <si>
    <t>대전광역시 중구 중앙로137번길 27 (선화동)</t>
  </si>
  <si>
    <t>서울 도토리약국</t>
  </si>
  <si>
    <t>851-35-01068</t>
  </si>
  <si>
    <t>서울특별시 금천구 금하로 793 벽산아파트(시흥동 1010)상가에이동 2층 207호</t>
  </si>
  <si>
    <t>하남 미사약국</t>
  </si>
  <si>
    <t>경기도 하남시 미사강변중앙로 220 우성미사타워(망월동 1079-1)1층</t>
  </si>
  <si>
    <t>인천 이레약국</t>
  </si>
  <si>
    <t>131-10-79678</t>
  </si>
  <si>
    <t>인천광역시 남동구 구월남로 172 (구월동 11990)</t>
  </si>
  <si>
    <t>서울 봄약국</t>
  </si>
  <si>
    <t>117-10-22558</t>
  </si>
  <si>
    <t>서울특별시 강서구 화곡로 347, 111 그랜드아이파크(화곡동 10950)</t>
  </si>
  <si>
    <t>대전 (주)케이비팜</t>
  </si>
  <si>
    <t>618-81-34450</t>
  </si>
  <si>
    <t>대전 유성구 반석동 338-11층 케이엘팜 창고</t>
  </si>
  <si>
    <t>동대문 우량아약국</t>
  </si>
  <si>
    <t>서울특별시 동대문구 사가정로 214 (장안동 108-15)</t>
  </si>
  <si>
    <t>서울 관악제일약국</t>
  </si>
  <si>
    <t>891-24-01866</t>
  </si>
  <si>
    <t>서울특별시 관악구 은천로 118 (봉천동 465-2)1층 105호</t>
  </si>
  <si>
    <t>성동 메디팜일진약국</t>
  </si>
  <si>
    <t>서울특별시 성동구 용답중앙길 80-1 일진약국(용답동 44-6)</t>
  </si>
  <si>
    <t>인천 온새미로약국</t>
  </si>
  <si>
    <t>756-33-01395</t>
  </si>
  <si>
    <t>인천광역시 부평구 부평대로 21 금남빌딩(부평동 549-5)1층 102호</t>
  </si>
  <si>
    <t>서울 토마스온누리약국</t>
  </si>
  <si>
    <t>631-73-00638</t>
  </si>
  <si>
    <t>서울특별시 금천구 시흥대로112길 6 대덕트윈빌(독산동 1028)103호,104호</t>
  </si>
  <si>
    <t>수원 메디팜열린약국</t>
  </si>
  <si>
    <t>경기도 수원시 팔달구 권광로 146 벽산그랜드코아(인계동 1125-2)108호</t>
  </si>
  <si>
    <t>서울강서 힘찬약국</t>
  </si>
  <si>
    <t>814-79-00588</t>
  </si>
  <si>
    <t>서울특별시 강서구 양천로 461 주영빌딩(가양동 1480-8)1층 102호</t>
  </si>
  <si>
    <t>서울 햇님온누리약국</t>
  </si>
  <si>
    <t>660-51-00110</t>
  </si>
  <si>
    <t>서울특별시 영등포구 의사당대로 108 아일렉스(여의도동 370)304호(여의도동, 아일렉스)</t>
  </si>
  <si>
    <t>서울 가고싶은이화사랑약국</t>
  </si>
  <si>
    <t>278-58-00579</t>
  </si>
  <si>
    <t>서울특별시 강서구 공항대로 267 발산역(5호선)(마곡동 727-1496)지하 515-106호</t>
  </si>
  <si>
    <t>용인 기린약국</t>
  </si>
  <si>
    <t>경기도 용인시 수지구 성복2로 108-2 웰스톤갤러리(성복동 1390)제비층 109호 110호</t>
  </si>
  <si>
    <t>성남 메디칼온누리약국</t>
  </si>
  <si>
    <t>경기도 성남시 분당구 동판교로 61 자유퍼스트프라자2(백현동 5500)1층 111호</t>
  </si>
  <si>
    <t>대전 늘푸른약국(송촌)</t>
  </si>
  <si>
    <t>764-68-00119</t>
  </si>
  <si>
    <t>대전광역시 대덕구 동춘당로126번길 2 아이프라자(송촌동 445-1)1층</t>
  </si>
  <si>
    <t>오송 오송이화약국</t>
  </si>
  <si>
    <t>133-29-01125</t>
  </si>
  <si>
    <t>충청북도 청주시 흥덕구 오송읍 오송생명로 168 ( 연제리707)1층 101호</t>
  </si>
  <si>
    <t>서울 후문약국</t>
  </si>
  <si>
    <t>743-29-00393</t>
  </si>
  <si>
    <t>서울특별시 구로구 가마산로 222 (구로동 80-4)</t>
  </si>
  <si>
    <t>대전 다정약국</t>
  </si>
  <si>
    <t>325-02-03332</t>
  </si>
  <si>
    <t>대전광역시 동구 우암로 229 현대정형외과(가양동 437-7)1층</t>
  </si>
  <si>
    <t>광주 명성약국</t>
  </si>
  <si>
    <t>126-08-53917</t>
  </si>
  <si>
    <t>경기도 광주시 중앙로 132 (경안동)</t>
  </si>
  <si>
    <t>서울 별장약국</t>
  </si>
  <si>
    <t>119-16-16578</t>
  </si>
  <si>
    <t>서울특별시 금천구 금하로24길 40 (시흥동)</t>
  </si>
  <si>
    <t>서울 마곡온약국</t>
  </si>
  <si>
    <t>208-22-15977</t>
  </si>
  <si>
    <t>서울특별시 강서구 공항대로 228 (마곡동 800-5)1층 110호</t>
  </si>
  <si>
    <t>서울 피플팜문래약국</t>
  </si>
  <si>
    <t>107-19-87692</t>
  </si>
  <si>
    <t>서울특별시 영등포구 당산로 34160(문래동3가,로데오왁쇼핑몰1층)</t>
  </si>
  <si>
    <t>서울 빠른대학온누리약국</t>
  </si>
  <si>
    <t>667-10-01024</t>
  </si>
  <si>
    <t>서울특별시 강서구 마곡중앙4로 74 (마곡동 801-7)101~103호</t>
  </si>
  <si>
    <t>서울 연약국</t>
  </si>
  <si>
    <t>109-09-63964</t>
  </si>
  <si>
    <t>서울특별시 광진구 아차산로 241 연한빌딩(화양동 6-2)403호</t>
  </si>
  <si>
    <t>서울 구슬약국</t>
  </si>
  <si>
    <t>297-02-01650</t>
  </si>
  <si>
    <t>서울특별시 서초구 서초중앙로 113 영한빌딩(서초동 1575-3)1층</t>
  </si>
  <si>
    <t>서울 가까운약국</t>
  </si>
  <si>
    <t>145-21-01914</t>
  </si>
  <si>
    <t>서울특별시 서초구 동작대로 140 송언빌딩(방배동 1929)1층</t>
  </si>
  <si>
    <t>의왕 (A)굿모닝약국</t>
  </si>
  <si>
    <t>796-11-00145</t>
  </si>
  <si>
    <t>경기도 의왕시 부곡중앙남3길 2 (삼동 192-37)</t>
  </si>
  <si>
    <t>안양 삼덕공원약국</t>
  </si>
  <si>
    <t>102-56-00720</t>
  </si>
  <si>
    <t>경기도 안양시 만안구 병목안로 20 스페이스타워(안양동 782-18)1층 101호</t>
  </si>
  <si>
    <t>남양주 다산매일약국</t>
  </si>
  <si>
    <t>850-73-00618</t>
  </si>
  <si>
    <t>경기도 남양주시 다산중앙로 17 (다산동 6147-3)제 106호 우성프라자</t>
  </si>
  <si>
    <t>서울 마래푸약국</t>
  </si>
  <si>
    <t>459-17-00025</t>
  </si>
  <si>
    <t>서울특별시 마포구 신촌로34길 37 (아현동 326-18)1층</t>
  </si>
  <si>
    <t>아산 필그림약국</t>
  </si>
  <si>
    <t>312-28-80352</t>
  </si>
  <si>
    <t>충청남도 아산시 온천대로 1472 (온천동)</t>
  </si>
  <si>
    <t>화성 365봉담약국</t>
  </si>
  <si>
    <t>132-26-86192</t>
  </si>
  <si>
    <t>경기도 고양시 덕양구 도래울로 103 대영프라자(도내동 9580)106호</t>
  </si>
  <si>
    <t>강서 가까운중앙약국</t>
  </si>
  <si>
    <t>437-12-01198</t>
  </si>
  <si>
    <t>서울특별시 강서구 마곡중앙4로 74 (마곡동 801-7)이웰메디파크 1층 106,107호</t>
  </si>
  <si>
    <t>대전 마루약국(판암)</t>
  </si>
  <si>
    <t>314-14-66382</t>
  </si>
  <si>
    <t>대전광역시 동구 동부로73번길 61층 1호 (판암동)</t>
  </si>
  <si>
    <t>인천 한샘약국</t>
  </si>
  <si>
    <t>821-38-00680</t>
  </si>
  <si>
    <t>인천광역시 서구 원적로 29 (가좌동 261-20)나동 4호</t>
  </si>
  <si>
    <t>서울 여의도대학약국</t>
  </si>
  <si>
    <t>430-34-00400</t>
  </si>
  <si>
    <t>서울특별시 영등포구 63로 45 여의도시범아파트(여의도동 500)상가 19,20,21호</t>
  </si>
  <si>
    <t>서울 경창약국</t>
  </si>
  <si>
    <t>673-37-00463</t>
  </si>
  <si>
    <t>서울특별시 양천구 월정로 53 (신월동 428-7)1층</t>
  </si>
  <si>
    <t>용인 서울샤약국</t>
  </si>
  <si>
    <t>142-01-78740</t>
  </si>
  <si>
    <t>경기도 용인시 기흥구 용구대로2394번길 2105호 (마북동)</t>
  </si>
  <si>
    <t>안양 평촌열린약국</t>
  </si>
  <si>
    <t>515-12-70296</t>
  </si>
  <si>
    <t>경기도 안양시 동안구 관평로170번길 33 평촌주공공이(관양동 16060)108</t>
  </si>
  <si>
    <t>서울 송약국</t>
  </si>
  <si>
    <t>서울특별시 동작구 상도로 246 일강빌딩(상도동 32-10)1층</t>
  </si>
  <si>
    <t>용인 가정약국</t>
  </si>
  <si>
    <t>경기도 용인시 수지구 성복2로 92,상가동 105호(성복동, 신축상가)</t>
  </si>
  <si>
    <t>화성 봉담중앙약국</t>
  </si>
  <si>
    <t>753-49-00457</t>
  </si>
  <si>
    <t>경기도 화성시 봉담읍 와우로20107호(미래프라자)</t>
  </si>
  <si>
    <t>군포 대학온누리약국</t>
  </si>
  <si>
    <t>706-60-00437</t>
  </si>
  <si>
    <t>경기도 군포시 산본로323번길 7 금성프라자빌딩(산본동 1128)102-108호</t>
  </si>
  <si>
    <t>대전 참조은약국*(목동)</t>
  </si>
  <si>
    <t>305-23-81469</t>
  </si>
  <si>
    <t>대전광역시 중구 목중로25번길 5 (목동)</t>
  </si>
  <si>
    <t>중랑 클로버팜약국</t>
  </si>
  <si>
    <t>서울특별시 중랑구 사가정로49길 49 팜1약국(면목동 573-12)1층</t>
  </si>
  <si>
    <t>대전 라라약국</t>
  </si>
  <si>
    <t>878-07-00703</t>
  </si>
  <si>
    <t>대전광역시 서구 월평북로 82 (월평동 2560)1층 3호</t>
  </si>
  <si>
    <t>성남 시티약국</t>
  </si>
  <si>
    <t>187-02-01111</t>
  </si>
  <si>
    <t>경기도 성남시 분당구 판교역로 152 (백현동 5370)3층 3-1호(알파돔타워)</t>
  </si>
  <si>
    <t>세종 가까운세종충대약국</t>
  </si>
  <si>
    <t>766-07-01506</t>
  </si>
  <si>
    <t>세종특별자치시 다솜1로 220 도램마을5단지(도담동 627)102호호 및 201호 (도램마을 5단지)</t>
  </si>
  <si>
    <t>대전 판암늘사랑약국(판암동)</t>
  </si>
  <si>
    <t>308-05-57718</t>
  </si>
  <si>
    <t>대전광역시 동구 옥천로 170 (판암동)</t>
  </si>
  <si>
    <t>서울 참바른약국</t>
  </si>
  <si>
    <t>119-21-29247</t>
  </si>
  <si>
    <t>서울특별시 관악구 신원로 35 삼모더프라임타워(신림동 1638-1)1층</t>
  </si>
  <si>
    <t>성남 태광약국</t>
  </si>
  <si>
    <t>305-10-14766</t>
  </si>
  <si>
    <t>경기도 성남시 분당구 성남대로 168 103호(금곡동,미도프라자)</t>
  </si>
  <si>
    <t>안양 일등약국</t>
  </si>
  <si>
    <t>138-11-97126</t>
  </si>
  <si>
    <t>경기도 안양시 동안구 관악대로 221 1층(비산동)</t>
  </si>
  <si>
    <t>서울강남 역삼이화약국</t>
  </si>
  <si>
    <t>114-05-28340</t>
  </si>
  <si>
    <t>서울특별시 강남구 논현로 340 정빌딩(역삼동 7690)1층</t>
  </si>
  <si>
    <t>보령 영진약국</t>
  </si>
  <si>
    <t>310-07-25912</t>
  </si>
  <si>
    <t>충청남도 보령시 중앙로 56</t>
  </si>
  <si>
    <t>동탄 위드팜정문약국</t>
  </si>
  <si>
    <t>212-09-74656</t>
  </si>
  <si>
    <t>경기도 화성시 큰재봉길 23-11 109호,110호(석우동, 동탄삼성쉐르빌제)</t>
  </si>
  <si>
    <t>시흥 한도온누리약국</t>
  </si>
  <si>
    <t>134-06-70631</t>
  </si>
  <si>
    <t>경기도 시흥시 인선길 36 (장곡동 818-1)</t>
  </si>
  <si>
    <t>당진 복운온누리약국</t>
  </si>
  <si>
    <t>517-09-00350</t>
  </si>
  <si>
    <t>충청남도 당진시 송악읍 신복운로3길 23 복은약국( 복운리1636-4)북운온누리약국</t>
  </si>
  <si>
    <t>부천 진약국</t>
  </si>
  <si>
    <t>604-13-52289</t>
  </si>
  <si>
    <t>경기도 부천시 소사로 766 (원종동 277-14)1층</t>
  </si>
  <si>
    <t>송파 *천사약국</t>
  </si>
  <si>
    <t>613-24-32468</t>
  </si>
  <si>
    <t>서울특별시 송파구 새말로8길 27 봉의빌딩(문정동 76-1)1층</t>
  </si>
  <si>
    <t>평택 연희약국(평택)</t>
  </si>
  <si>
    <t>125-18-70019</t>
  </si>
  <si>
    <t>경기도 평택시 중앙로 1051층 (비전동)</t>
  </si>
  <si>
    <t>오산 세교온누리약국</t>
  </si>
  <si>
    <t>672-09-00813</t>
  </si>
  <si>
    <t>경기도 오산시 수청로 189 웅신아트프라자(금암동 516-6)106,107호</t>
  </si>
  <si>
    <t>성남 어반약국</t>
  </si>
  <si>
    <t>557-67-00095</t>
  </si>
  <si>
    <t>경기도 성남시 분당구 내정로17번길 2 한솔프라자(정자동 127-6)4004호</t>
  </si>
  <si>
    <t>서울 열린약국</t>
  </si>
  <si>
    <t>206-30-00532</t>
  </si>
  <si>
    <t>서울특별시 서초구 동작대로 130 (방배동 1770)1층</t>
  </si>
  <si>
    <t>천안 별님온누리약국</t>
  </si>
  <si>
    <t>573-05-00667</t>
  </si>
  <si>
    <t>충청남도 천안시 서북구 불당33길 24 (불당동)</t>
  </si>
  <si>
    <t>서울강남 서울메디약국</t>
  </si>
  <si>
    <t>120-07-36515</t>
  </si>
  <si>
    <t>서울특별시 강남구 역삼로 416 (대치동)</t>
  </si>
  <si>
    <t>장성 우리약국</t>
  </si>
  <si>
    <t>전라남도 장성군 장성읍 영천로204</t>
  </si>
  <si>
    <t>서울특별시 관악구 양녕로 46 메카플러스(봉천동 463-4)1층 112호</t>
  </si>
  <si>
    <t>부강 나라약국</t>
  </si>
  <si>
    <t>308-01-85477</t>
  </si>
  <si>
    <t>세종특별자치시 부강면 부강로 35-1 ( 부강리430-8)2호</t>
  </si>
  <si>
    <t>서울 조광약국</t>
  </si>
  <si>
    <t>812-54-00522</t>
  </si>
  <si>
    <t>서울특별시 강서구 방화동로 45 (방화동 614-97)1층</t>
  </si>
  <si>
    <t>서울 원당프라자약국</t>
  </si>
  <si>
    <t>571-42-00972</t>
  </si>
  <si>
    <t>서울특별시 관악구 남부순환로248길 15 (봉천동 1637-1)1층 1호</t>
  </si>
  <si>
    <t>수원 서호온누리약국</t>
  </si>
  <si>
    <t>613-27-52790</t>
  </si>
  <si>
    <t>경기도 수원시 영통구 영통로 195 골든스퀘어(망포동 322-3)1층 125호</t>
  </si>
  <si>
    <t>보령 중앙약국</t>
  </si>
  <si>
    <t>313-02-05787</t>
  </si>
  <si>
    <t>충청남도 보령시 대흥로 40-2 (대천동)</t>
  </si>
  <si>
    <t>서울 미소산약국</t>
  </si>
  <si>
    <t>376-49-00380</t>
  </si>
  <si>
    <t>서울특별시 강남구 테헤란로 503 하이브로빌딩(삼성동 157-33)203호</t>
  </si>
  <si>
    <t>안성 프라자약국(안성)</t>
  </si>
  <si>
    <t>403-06-86475</t>
  </si>
  <si>
    <t>경기도 안성시 안성맞춤대로 1042-1 (서인동)</t>
  </si>
  <si>
    <t>수원 천천온누리약국</t>
  </si>
  <si>
    <t>244-08-00891</t>
  </si>
  <si>
    <t>경기도 수원시 장안구 만석로19번길 11-3 (천천동 528-4)1층 106-1호(태영프라자)</t>
  </si>
  <si>
    <t>성남 스타약국</t>
  </si>
  <si>
    <t>886-16-02378</t>
  </si>
  <si>
    <t>경기도 성남시 중원구 산성대로 352 (중앙동 83)1층</t>
  </si>
  <si>
    <t>서울 메디팜푸른약국</t>
  </si>
  <si>
    <t>109-56-00852</t>
  </si>
  <si>
    <t>서울특별시 강서구 강서로 293-1 (내발산동)</t>
  </si>
  <si>
    <t>천안 대학약국</t>
  </si>
  <si>
    <t>312-25-74975</t>
  </si>
  <si>
    <t>충청남도 천안시 동남구 망향로 198(안서동)</t>
  </si>
  <si>
    <t>전주 (유)진보팜</t>
  </si>
  <si>
    <t>402-81-58779</t>
  </si>
  <si>
    <t>전북 전주시 덕진구 석소로 9 (인후동1가)3층</t>
  </si>
  <si>
    <t>화성 건강한온누리약국(봉담)</t>
  </si>
  <si>
    <t>134-27-63800</t>
  </si>
  <si>
    <t>경기도 화성시 봉담읍 삼천병마로 621</t>
  </si>
  <si>
    <t>남양주 더샵온누리약국</t>
  </si>
  <si>
    <t>431-13-01692</t>
  </si>
  <si>
    <t>경기도 남양주시 진접읍 부평로48번길140, 1동 B107호(더샵퍼스트시티아파트 단지내상가)</t>
  </si>
  <si>
    <t>안양 온누리산소약국</t>
  </si>
  <si>
    <t>408-04-64375</t>
  </si>
  <si>
    <t>경기도 안양시 만안구 박달로 431 (박달동 157-13)105호</t>
  </si>
  <si>
    <t>동대문 답십리백화점약국</t>
  </si>
  <si>
    <t>207-73-03524</t>
  </si>
  <si>
    <t>서울특별시 동대문구 전농로 102 (답십리동)</t>
  </si>
  <si>
    <t>서울강남 연우약국</t>
  </si>
  <si>
    <t>220-08-60592</t>
  </si>
  <si>
    <t>서울특별시 강남구 도곡로 242 삼호아파트(도곡동 5400)102</t>
  </si>
  <si>
    <t>광명 참약사 수약국</t>
  </si>
  <si>
    <t>697-07-02892</t>
  </si>
  <si>
    <t>경기도 광명시 일직로 43 (일직동 514)제1층 1044호</t>
  </si>
  <si>
    <t>대전 정류장약국</t>
  </si>
  <si>
    <t>694-31-00226</t>
  </si>
  <si>
    <t>대전광역시 동구 산내로 1317 (낭월동 4610)1층 103호(낭월동)</t>
  </si>
  <si>
    <t>김포 굿프라임1층약국</t>
  </si>
  <si>
    <t>527-71-00446</t>
  </si>
  <si>
    <t>경기도 김포시 김포한강11로 218 (운양동 1300-11)1층 124호 (굿프라임스포츠몰)</t>
  </si>
  <si>
    <t>충주 세원약국</t>
  </si>
  <si>
    <t>303-12-98221</t>
  </si>
  <si>
    <t>충청북도 충주시 연수상가3길6(연수동)</t>
  </si>
  <si>
    <t>대전 판암제일약국</t>
  </si>
  <si>
    <t>158-35-00825</t>
  </si>
  <si>
    <t>대전광역시 동구 옥천로 183 (판암동 300-6)1층 119,120,121,122호</t>
  </si>
  <si>
    <t>안산 선부열린약국</t>
  </si>
  <si>
    <t>847-73-00397</t>
  </si>
  <si>
    <t>경기도 안산시 단원구 달미로 84 (선부동 1090)1층 101호</t>
  </si>
  <si>
    <t>서울 365올리브약국</t>
  </si>
  <si>
    <t>321-17-01957</t>
  </si>
  <si>
    <t>서울특별시 강북구 도봉로 242 한국전력강북성북지사(미아동 190-1)1층 2호</t>
  </si>
  <si>
    <t>서울 당산삼성약국</t>
  </si>
  <si>
    <t>226-01-24241</t>
  </si>
  <si>
    <t>서울특별시 영등포구 당산로44길 3 삼성타운(당산동5가 11-34)406</t>
  </si>
  <si>
    <t>강동 솔약국</t>
  </si>
  <si>
    <t>212-25-86720</t>
  </si>
  <si>
    <t>서울특별시 강동구 진황도로 85 강동큐브2차(길동 415-13)105호 106호</t>
  </si>
  <si>
    <t>화성 즐거운약국</t>
  </si>
  <si>
    <t>236-56-00630</t>
  </si>
  <si>
    <t>경기도 화성시 동탄대로 451 (오산동, 트레이더스)동탄점 1층</t>
  </si>
  <si>
    <t>성남 가가호호백세약국</t>
  </si>
  <si>
    <t>287-12-00783</t>
  </si>
  <si>
    <t>경기도 성남시 수정구 수정로171번길 21 (태평동 33320)101호</t>
  </si>
  <si>
    <t>서울강남 강남세계로약국</t>
  </si>
  <si>
    <t>120-09-84516</t>
  </si>
  <si>
    <t>서울특별시 강남구 논현로 52 1층 (개포동)</t>
  </si>
  <si>
    <t>성남 판교기린약국</t>
  </si>
  <si>
    <t>124-28-31332</t>
  </si>
  <si>
    <t>경기도 성남시 분당구 운중로 242107(판교동,리버스토리)</t>
  </si>
  <si>
    <t>서울 종로밝은약국</t>
  </si>
  <si>
    <t>서울특별시 종로구 종로 261 (종로6가 125-1)1층 전면 좌측 한칸</t>
  </si>
  <si>
    <t>오산 원약국(세교)</t>
  </si>
  <si>
    <t>124-47-35493</t>
  </si>
  <si>
    <t>경기도 오산시 수청로 201 센타프라자(금암동 516-1)1층 106호</t>
  </si>
  <si>
    <t>서울 라온온누리약국</t>
  </si>
  <si>
    <t>426-03-03122</t>
  </si>
  <si>
    <t>서울특별시 양천구 신월로 179 (신월동 536-6)1층</t>
  </si>
  <si>
    <t>서울 휴베이스동아약국</t>
  </si>
  <si>
    <t>575-67-00400</t>
  </si>
  <si>
    <t>서울특별시 관악구 봉천로 576 동아타운아파트(봉천동 1629-2)106호</t>
  </si>
  <si>
    <t>구리 새롬약국</t>
  </si>
  <si>
    <t>336-61-00588</t>
  </si>
  <si>
    <t>경기도 구리시 장자대로 74 새롬프라자8차(수택동 874)403호</t>
  </si>
  <si>
    <t>용인 동백 정다운약국</t>
  </si>
  <si>
    <t>862-07-01314</t>
  </si>
  <si>
    <t>경기도 용인시 기흥구 동백중앙로 283 골드프라자(중동 829)A동 3층 304호</t>
  </si>
  <si>
    <t>천안 충무정문약국</t>
  </si>
  <si>
    <t>305-08-77389</t>
  </si>
  <si>
    <t>충청남도 천안시 서북구 새말4길 48 (쌍용동)</t>
  </si>
  <si>
    <t>당진 백화점약국(당진)</t>
  </si>
  <si>
    <t>311-05-79848</t>
  </si>
  <si>
    <t>충청남도 당진시 북문길 1-61동 101호 (읍내동)</t>
  </si>
  <si>
    <t>성남 코코약국</t>
  </si>
  <si>
    <t>792-34-01025</t>
  </si>
  <si>
    <t>경기도 성남시 분당구 서현로210번길 20 코코프라자(서현동 248-5)2층 202호일부</t>
  </si>
  <si>
    <t>서울 세계로약국</t>
  </si>
  <si>
    <t>880-03-02064</t>
  </si>
  <si>
    <t>서울특별시 중랑구 동일로 772 (중화동 294-10)1층 2호</t>
  </si>
  <si>
    <t>광주 하얀약국</t>
  </si>
  <si>
    <t>경기도 광주시 광주대로 49-21 (경안동 19-4)1층</t>
  </si>
  <si>
    <t>수원 유성약국</t>
  </si>
  <si>
    <t>135-09-76925</t>
  </si>
  <si>
    <t>경기도 수원시 장안구 송정로 194 (조원동)</t>
  </si>
  <si>
    <t>서울 햇살약국</t>
  </si>
  <si>
    <t>243-12-02592</t>
  </si>
  <si>
    <t>서울특별시 서대문구 수색로 100 DMC래미안e편한세상(북가좌동 481)1동 104호</t>
  </si>
  <si>
    <t>화성 뉴욕대학병원약국</t>
  </si>
  <si>
    <t>404-06-40133</t>
  </si>
  <si>
    <t>경기도 화성시 동탄중앙로 381(석우동)102</t>
  </si>
  <si>
    <t>양주 옥정미소약국</t>
  </si>
  <si>
    <t>161-56-00355</t>
  </si>
  <si>
    <t>경기도 양주시 옥정동로4길 3 (옥정동 1085-1)105호 이레프라자</t>
  </si>
  <si>
    <t>안양 범계약국</t>
  </si>
  <si>
    <t>778-44-00956</t>
  </si>
  <si>
    <t>경기도 안양시 동안구 시민대로 167 안양벤처텔(비산동 1107-1)108호</t>
  </si>
  <si>
    <t>8806538061313</t>
  </si>
  <si>
    <t>중랑 새봄약국</t>
  </si>
  <si>
    <t>764-09-02783</t>
  </si>
  <si>
    <t>서울특별시 중랑구 신내로 211 금강리빙스텔(신내동 646)112호</t>
  </si>
  <si>
    <t>대전 인화약국(도마동)</t>
  </si>
  <si>
    <t>314-20-17053</t>
  </si>
  <si>
    <t>대전광역시 서구 도솔로 681층 (도마동)</t>
  </si>
  <si>
    <t>서울 무림약국</t>
  </si>
  <si>
    <t>118-04-25616</t>
  </si>
  <si>
    <t>서울특별시 금천구 시흥대로 406 (독산동)</t>
  </si>
  <si>
    <t>서울 한독프라자약국</t>
  </si>
  <si>
    <t>107-08-29513</t>
  </si>
  <si>
    <t>서울특별시 구로구 구로동로26길 133 (구로동 313-1)</t>
  </si>
  <si>
    <t>부천 우리약국</t>
  </si>
  <si>
    <t>359-32-01159</t>
  </si>
  <si>
    <t>경기도 부천시 소사구 경인로 505 역곡하이뷰(괴안동 113-1)104호</t>
  </si>
  <si>
    <t>당진 어울림약국</t>
  </si>
  <si>
    <t>887-10-01351</t>
  </si>
  <si>
    <t>충청남도 당진시 운학길 3(채운동)1층</t>
  </si>
  <si>
    <t>서울 바다약국</t>
  </si>
  <si>
    <t>230-33-01613</t>
  </si>
  <si>
    <t>서울특별시 동대문구 왕산로 189-1 (청량리동 758)</t>
  </si>
  <si>
    <t>용인 그린빌약국</t>
  </si>
  <si>
    <t>213-02-53539</t>
  </si>
  <si>
    <t>경기도 용인시 기흥구 금화로 101 그린빌프라자(상갈동 473-1)</t>
  </si>
  <si>
    <t>하남 바다약국</t>
  </si>
  <si>
    <t>경기도 하남시 덕풍공원로 43 (덕풍동 364-13)1층 106호</t>
  </si>
  <si>
    <t>광주 늘품약국</t>
  </si>
  <si>
    <t>경기도 광주시 경충대로1480번길 5 (쌍령동 238-1)이레타워 101호</t>
  </si>
  <si>
    <t>음성 농민약국</t>
  </si>
  <si>
    <t>797-51-00917</t>
  </si>
  <si>
    <t>충청북도 음성군 금왕읍 무극로 274 ( 무극리249-5)</t>
  </si>
  <si>
    <t>안산 중앙메디칼약국</t>
  </si>
  <si>
    <t>135-27-26021</t>
  </si>
  <si>
    <t>경기도 안산시 상록구 구룡로 85-1 (일동 98-4)1층(일동)</t>
  </si>
  <si>
    <t>광주 동아약품</t>
  </si>
  <si>
    <t>408-11-42781</t>
  </si>
  <si>
    <t>광주 광산구 내상로15번길 54 (송정동)동아약품</t>
  </si>
  <si>
    <t>대전 기쁜우리약국</t>
  </si>
  <si>
    <t>850-30-01610</t>
  </si>
  <si>
    <t>대전광역시 동구 동구청로 205 (판암동 467-2)1층</t>
  </si>
  <si>
    <t>광명 나은약국</t>
  </si>
  <si>
    <t>419-04-02516</t>
  </si>
  <si>
    <t>경기도 광명시 오리로 946 (광명동 149-6)1층</t>
  </si>
  <si>
    <t>금산 한솔약국</t>
  </si>
  <si>
    <t>655-48-00160</t>
  </si>
  <si>
    <t>충청남도 금산군 금산읍 비범로 31 성모병원( 상리34-6)</t>
  </si>
  <si>
    <t>용인 용광약국</t>
  </si>
  <si>
    <t>294-16-01338</t>
  </si>
  <si>
    <t>경기도 용인시 처인구 백옥대로 1108 정안메디플러스빌딩(김량장동 62-1)1층</t>
  </si>
  <si>
    <t>서울 편한M약국</t>
  </si>
  <si>
    <t>서울특별시 관악구 신림로 318 청암두산위브센티움(신림동 86-3)</t>
  </si>
  <si>
    <t>남양주 소망약국</t>
  </si>
  <si>
    <t>경기도 남양주시 별내5로5번길 15-1 (별내동 1097)1동 1층 102호진영프라자주건축물</t>
  </si>
  <si>
    <t>인천 서해안약국</t>
  </si>
  <si>
    <t>381-44-01106</t>
  </si>
  <si>
    <t>인천광역시 미추홀구 용삼길 34 (용현동 453-15)38호</t>
  </si>
  <si>
    <t>논산 현약국</t>
  </si>
  <si>
    <t>402-08-27050</t>
  </si>
  <si>
    <t>충청남도 논산시 계백로 992 (취암동)</t>
  </si>
  <si>
    <t>서울 위드팜대학약국</t>
  </si>
  <si>
    <t>277-50-00925</t>
  </si>
  <si>
    <t>서울특별시 노원구 동일로 1192-2 (하계동 280)1층 10호</t>
  </si>
  <si>
    <t>안양 메디칼온누리약국</t>
  </si>
  <si>
    <t>312-11-59263</t>
  </si>
  <si>
    <t>경기도 안양시 동안구 평촌대로 352 (비산동)</t>
  </si>
  <si>
    <t>성남 서현봄약국</t>
  </si>
  <si>
    <t>792-08-03077</t>
  </si>
  <si>
    <t>경기도 성남시 분당구 분당로53번길 22 블루홀플라자(서현동 268-1)1층 2호</t>
  </si>
  <si>
    <t>인천 서울대학약국</t>
  </si>
  <si>
    <t>380-11-01653</t>
  </si>
  <si>
    <t>인천광역시 부평구 동수로 61 공익스포렉스빌딩(부평동 654-14)108-112호 207~209호</t>
  </si>
  <si>
    <t>서울 보건당약국</t>
  </si>
  <si>
    <t>799-48-00378</t>
  </si>
  <si>
    <t>서울특별시 구로구 구로동로26길 116 (구로동 313-111)1층</t>
  </si>
  <si>
    <t>평택 굿모닝팜약국</t>
  </si>
  <si>
    <t>127-19-36014</t>
  </si>
  <si>
    <t>경기도 평택시 중앙로 198(합정동)</t>
  </si>
  <si>
    <t>김천 남선약국</t>
  </si>
  <si>
    <t>510-04-57444</t>
  </si>
  <si>
    <t>경북 김천시 김천로 190-2 (남산동)남선약국</t>
  </si>
  <si>
    <t>성남 광장약국</t>
  </si>
  <si>
    <t>경기도 성남시 수정구 수정로171번길 15 삼경빌딩(태평동 3365-1)1층</t>
  </si>
  <si>
    <t>서울 공항시장샘온누리약국</t>
  </si>
  <si>
    <t>289-17-01196</t>
  </si>
  <si>
    <t>서울특별시 강서구 방화동로 37 메디스타워(방화동 614-34)1층 102호</t>
  </si>
  <si>
    <t>8806538014005</t>
  </si>
  <si>
    <t>천안 나나약국</t>
  </si>
  <si>
    <t>211-11-78424</t>
  </si>
  <si>
    <t>충청남도 천안시 서북구 미라15길 23 대우타워종합상가(쌍용동 889)상가동 205호(쌍용동,대우아파트)</t>
  </si>
  <si>
    <t>8806538002804</t>
  </si>
  <si>
    <t>안양 다보온누리약국</t>
  </si>
  <si>
    <t>828-01-02951</t>
  </si>
  <si>
    <t>경기도 안양시 만안구 안양천서로 177 래미안안양메가트리아(안양동 1393)1층 20호</t>
  </si>
  <si>
    <t>용인 수지정다운약국</t>
  </si>
  <si>
    <t>462-48-00272</t>
  </si>
  <si>
    <t>경기도 용인시 수지구 신봉2로 2 센트럴500(신봉동 330)2층 217호</t>
  </si>
  <si>
    <t>남양주 한유약국</t>
  </si>
  <si>
    <t>127-07-79835</t>
  </si>
  <si>
    <t>경기도 남양주시 오남읍 양지로 47-37라동</t>
  </si>
  <si>
    <t>서울 해오름약국</t>
  </si>
  <si>
    <t>192-42-00406</t>
  </si>
  <si>
    <t>서울특별시 송파구 올림픽로35길 124 장미아파트 에이상가(신천동 7)1동 4층 7호</t>
  </si>
  <si>
    <t>서울 서울특별시 서울의료원</t>
  </si>
  <si>
    <t>120-82-01328</t>
  </si>
  <si>
    <t>서울특별시 중랑구 신내로 156 서울의료원(신내동 3160)</t>
  </si>
  <si>
    <t>서울 *중랑)보룡약국</t>
  </si>
  <si>
    <t>서울특별시 중랑구 공릉로2길 8-4 칼튼테라스(묵동 176-39)101,102,103,104호</t>
  </si>
  <si>
    <t>당진 큰사랑약국</t>
  </si>
  <si>
    <t>311-01-83418</t>
  </si>
  <si>
    <t>충청남도 당진시 당진중앙2로 104(읍내동)</t>
  </si>
  <si>
    <t>서울 양원온누리약국</t>
  </si>
  <si>
    <t>308-14-98098</t>
  </si>
  <si>
    <t>서울특별시 중랑구 양원역로10길 25 (망우동 618-3)105호</t>
  </si>
  <si>
    <t>이천 새이천약국</t>
  </si>
  <si>
    <t>409-30-91461</t>
  </si>
  <si>
    <t>경기도 이천시 경충대로 2750 (관고동 186-16)101호</t>
  </si>
  <si>
    <t>당진 사랑약국</t>
  </si>
  <si>
    <t>329-11-01717</t>
  </si>
  <si>
    <t>충청남도 당진시 송악읍 반촌로 89 ( 기지시리155-19)201호</t>
  </si>
  <si>
    <t>새로운약국(충북청주시)</t>
  </si>
  <si>
    <t>129-01-51146</t>
  </si>
  <si>
    <t>충청북도 청주시 청원구 율량로3번길 36 (주중동)</t>
  </si>
  <si>
    <t>(의)제천창민의료재단(정신)(月,木배송)</t>
  </si>
  <si>
    <t>304-82-01305</t>
  </si>
  <si>
    <t>충청북도 제천시 북부로13길 94 (천남동)</t>
  </si>
  <si>
    <t>경동팜(주)-매출</t>
  </si>
  <si>
    <t>303-81-69606</t>
  </si>
  <si>
    <t>충청북도 충주시 응골1길 42 (금릉동)</t>
  </si>
  <si>
    <t>제우스팜</t>
  </si>
  <si>
    <t>504-63-03824</t>
  </si>
  <si>
    <t>충청북도 청주시 서원구 흥덕로 36 지하 (사직동)</t>
  </si>
  <si>
    <t>빛이나약국</t>
  </si>
  <si>
    <t>514-36-70775</t>
  </si>
  <si>
    <t>충청북도 청주시 상당구 2순환로2031번길 6-20, 104호(방서동)</t>
  </si>
  <si>
    <t>정원약국(청주흥덕구)</t>
  </si>
  <si>
    <t>505-38-26454</t>
  </si>
  <si>
    <t>충청북도 청주시 흥덕구 가로수로 1360 1층 (복대동)</t>
  </si>
  <si>
    <t>유리약국(경기화성)-HMP</t>
  </si>
  <si>
    <t>124-32-98970</t>
  </si>
  <si>
    <t>경기도 화성시 시청로 1401 1층 좌측 (봉담읍)</t>
  </si>
  <si>
    <t>가까운약국(충북청주)★-HMP</t>
  </si>
  <si>
    <t>317-05-50835</t>
  </si>
  <si>
    <t>충청북도 청주시 청원구 주성로 172 (율량동)</t>
  </si>
  <si>
    <t>조선약국(충북M청주)</t>
  </si>
  <si>
    <t>301-22-34496</t>
  </si>
  <si>
    <t>충청북도 청주시 상당구 문화동 101-1</t>
  </si>
  <si>
    <t>민들레한약국(충북M청주)</t>
  </si>
  <si>
    <t>305-33-72085</t>
  </si>
  <si>
    <t>충청북도 청주시 흥덕구 덕암로 45 (봉명동)</t>
  </si>
  <si>
    <t>대학약국(청주M개신동)</t>
  </si>
  <si>
    <t>315-03-82400</t>
  </si>
  <si>
    <t>충청북도 청주시 서원구 서부로 1510 (개신동, 대학약국)</t>
  </si>
  <si>
    <t>청주사랑약국(공적)</t>
  </si>
  <si>
    <t>756-06-00916</t>
  </si>
  <si>
    <t>충청북도 청주시 서원구 사직대로 101 (사창동)</t>
  </si>
  <si>
    <t>청주건강제일약국</t>
  </si>
  <si>
    <t>317-02-62607</t>
  </si>
  <si>
    <t>충북 청주시 상당구 용암동 1592-3</t>
  </si>
  <si>
    <t>서울 은평구 대조동</t>
  </si>
  <si>
    <t>8806538058313</t>
  </si>
  <si>
    <t>더좋은팜(합)(충북청주시)</t>
  </si>
  <si>
    <t>317-81-26004</t>
  </si>
  <si>
    <t>충청북도 청주시 흥덕구 신전동</t>
  </si>
  <si>
    <t>메디케어팜(부천원미구)</t>
  </si>
  <si>
    <t>130-44-94138</t>
  </si>
  <si>
    <t>경기 부천시 원미구 상동</t>
  </si>
  <si>
    <t>106-23-23426</t>
  </si>
  <si>
    <t>서울 용산구 도원동</t>
  </si>
  <si>
    <t>109-14-16432</t>
  </si>
  <si>
    <t>서울 강서구 가양동</t>
  </si>
  <si>
    <t>210-20-80967</t>
  </si>
  <si>
    <t>서울 노원구 중계동</t>
  </si>
  <si>
    <t>130-44-79476</t>
  </si>
  <si>
    <t>경기 부천시 원미구 중동</t>
  </si>
  <si>
    <t>141-05-58375</t>
  </si>
  <si>
    <t>경기 파주시 금촌동</t>
  </si>
  <si>
    <t>132-01-45145</t>
  </si>
  <si>
    <t>서울 중랑구 상봉동</t>
  </si>
  <si>
    <t>130-21-35620</t>
  </si>
  <si>
    <t>서울 영등포구 양평동</t>
  </si>
  <si>
    <t>128-36-15251</t>
  </si>
  <si>
    <t>138-08-68219</t>
  </si>
  <si>
    <t>서울 금천구 독산동</t>
  </si>
  <si>
    <t>경기 고양시 덕양구 관산동</t>
  </si>
  <si>
    <t>109-15-34761</t>
  </si>
  <si>
    <t>412-08-61171</t>
  </si>
  <si>
    <t>경기 안산시 단원구 와동</t>
  </si>
  <si>
    <t>710-18-00650</t>
  </si>
  <si>
    <t>경기도 광주시</t>
  </si>
  <si>
    <t>123-18-39666</t>
  </si>
  <si>
    <t>경기 안양시 동안구 관양동</t>
  </si>
  <si>
    <t>105-04-89725</t>
  </si>
  <si>
    <t>서울 마포구 창전동</t>
  </si>
  <si>
    <t>128-03-38483</t>
  </si>
  <si>
    <t>경기 평택시 포승읍</t>
  </si>
  <si>
    <t>109-52-35687</t>
  </si>
  <si>
    <t>135-05-50626</t>
  </si>
  <si>
    <t>경기 평택시 비전동</t>
  </si>
  <si>
    <t>111-52-12256</t>
  </si>
  <si>
    <t>서울 은평구 응암동</t>
  </si>
  <si>
    <t>130-01-48812</t>
  </si>
  <si>
    <t>서울 강동구 길동</t>
  </si>
  <si>
    <t>125-11-39547</t>
  </si>
  <si>
    <t>경기 안성시 공도읍</t>
  </si>
  <si>
    <t>108-43-46461</t>
  </si>
  <si>
    <t>서울특별시 동작구 사당동</t>
  </si>
  <si>
    <t>126-09-73337</t>
  </si>
  <si>
    <t>경기 용인시 수지구 풍덕천동</t>
  </si>
  <si>
    <t>410-08-78583</t>
  </si>
  <si>
    <t>서울 강동구 성내동</t>
  </si>
  <si>
    <t>137-08-97685</t>
  </si>
  <si>
    <t>경기 김포시 통진읍</t>
  </si>
  <si>
    <t>127-18-66258</t>
  </si>
  <si>
    <t>경기 연천군 전곡읍</t>
  </si>
  <si>
    <t>138-01-51984</t>
  </si>
  <si>
    <t>경기 안양시 만안구 박달동</t>
  </si>
  <si>
    <t>137-08-18303</t>
  </si>
  <si>
    <t>경기 김포시 사우동</t>
  </si>
  <si>
    <t>135-11-14131</t>
  </si>
  <si>
    <t>경기 수원시 장안구 율전동</t>
  </si>
  <si>
    <t>108-09-99829</t>
  </si>
  <si>
    <t>212-03-42865</t>
  </si>
  <si>
    <t>서울 강동구 천호동</t>
  </si>
  <si>
    <t>8806538028927</t>
  </si>
  <si>
    <t>109-24-32955</t>
  </si>
  <si>
    <t>서울특별시 양천구 목동</t>
  </si>
  <si>
    <t>122-04-12065</t>
  </si>
  <si>
    <t>109-52-38457</t>
  </si>
  <si>
    <t>경기 양주시 덕정동</t>
  </si>
  <si>
    <t>130-17-95446</t>
  </si>
  <si>
    <t>117-03-99888</t>
  </si>
  <si>
    <t>인천 부평구 산곡동</t>
  </si>
  <si>
    <t>130-40-03492</t>
  </si>
  <si>
    <t>경기 부천시 원미구 원미동</t>
  </si>
  <si>
    <t>131-01-44406</t>
  </si>
  <si>
    <t>122-52-12009</t>
  </si>
  <si>
    <t>서울 양천구 목동</t>
  </si>
  <si>
    <t>134-11-54858</t>
  </si>
  <si>
    <t>117-02-98223</t>
  </si>
  <si>
    <t>서울 양천구 신정동</t>
  </si>
  <si>
    <t>122-07-56308</t>
  </si>
  <si>
    <t>139-06-13616</t>
  </si>
  <si>
    <t>137-03-67736</t>
  </si>
  <si>
    <t>인천광역시 부평구 십정동</t>
  </si>
  <si>
    <t>117-17-21844</t>
  </si>
  <si>
    <t>117-04-45661</t>
  </si>
  <si>
    <t>137-01-27439</t>
  </si>
  <si>
    <t>인천 서구 왕길동</t>
  </si>
  <si>
    <t>113-15-72406</t>
  </si>
  <si>
    <t>서울 구로구 오류동</t>
  </si>
  <si>
    <t>131-09-62981</t>
  </si>
  <si>
    <t>인천 남구 학익동</t>
  </si>
  <si>
    <t>130-32-18724</t>
  </si>
  <si>
    <t>경기 부천시 소사구 괴안동</t>
  </si>
  <si>
    <t>109-56-65272</t>
  </si>
  <si>
    <t>서울 마포구 망원동</t>
  </si>
  <si>
    <t>211-75-38439</t>
  </si>
  <si>
    <t>서울 강남구 신사동</t>
  </si>
  <si>
    <t>117-03-20891</t>
  </si>
  <si>
    <t>109-04-89090</t>
  </si>
  <si>
    <t>109-24-32407</t>
  </si>
  <si>
    <t>경기 부천시 원미구 도당동</t>
  </si>
  <si>
    <t>110-03-56229</t>
  </si>
  <si>
    <t>서울 서대문구 신촌동</t>
  </si>
  <si>
    <t>130-33-28554</t>
  </si>
  <si>
    <t>137-07-10449</t>
  </si>
  <si>
    <t>인천 서구 가좌동</t>
  </si>
  <si>
    <t>130-19-31112</t>
  </si>
  <si>
    <t>122-23-66617</t>
  </si>
  <si>
    <t>인천광역시 계양구 작전동</t>
  </si>
  <si>
    <t>137-12-13611</t>
  </si>
  <si>
    <t>122-04-24687</t>
  </si>
  <si>
    <t>120-03-23967</t>
  </si>
  <si>
    <t>서울 강북구 번동</t>
  </si>
  <si>
    <t>139-01-12835</t>
  </si>
  <si>
    <t>인천 부평구 삼산동</t>
  </si>
  <si>
    <t>105-01-29691</t>
  </si>
  <si>
    <t>130-13-29254</t>
  </si>
  <si>
    <t>경기 부천시 소사구 심곡본동</t>
  </si>
  <si>
    <t>311-01-65007</t>
  </si>
  <si>
    <t>인천 서구 신현동</t>
  </si>
  <si>
    <t>122-07-79295</t>
  </si>
  <si>
    <t>403-08-24401</t>
  </si>
  <si>
    <t>경기 안산시 상록구 부곡동</t>
  </si>
  <si>
    <t>215-20-95709</t>
  </si>
  <si>
    <t>서울 송파구 방이동</t>
  </si>
  <si>
    <t>129-27-07581</t>
  </si>
  <si>
    <t>경기 김포시 감정동</t>
  </si>
  <si>
    <t>8806538004419</t>
  </si>
  <si>
    <t>210-02-91820</t>
  </si>
  <si>
    <t>128-34-23136</t>
  </si>
  <si>
    <t>경기 고양시 일산동구 마두동</t>
  </si>
  <si>
    <t>123-24-52165</t>
  </si>
  <si>
    <t>108-09-72548</t>
  </si>
  <si>
    <t>142-04-68689</t>
  </si>
  <si>
    <t>경기 용인시 처인구 김량장동</t>
  </si>
  <si>
    <t>8806538058115</t>
  </si>
  <si>
    <t>212-03-43879</t>
  </si>
  <si>
    <t>경기 부천시 원미구 춘의동</t>
  </si>
  <si>
    <t>211-05-09057</t>
  </si>
  <si>
    <t>134-27-64852</t>
  </si>
  <si>
    <t>경기 안산시 단원구 초지동</t>
  </si>
  <si>
    <t>220-06-59368</t>
  </si>
  <si>
    <t>128-34-70847</t>
  </si>
  <si>
    <t>402-16-79607</t>
  </si>
  <si>
    <t>122-20-97273</t>
  </si>
  <si>
    <t>인천 부평구 갈산동</t>
  </si>
  <si>
    <t>경기도 고양시 덕양구 관산동</t>
  </si>
  <si>
    <t>206-26-85311</t>
  </si>
  <si>
    <t>서울 광진구 자양동</t>
  </si>
  <si>
    <t>127-22-84893</t>
  </si>
  <si>
    <t>경기 포천시 신읍동</t>
  </si>
  <si>
    <t>서울특별시 강북구 번동</t>
  </si>
  <si>
    <t>130-33-31286</t>
  </si>
  <si>
    <t>206-23-55140</t>
  </si>
  <si>
    <t>204-21-36124</t>
  </si>
  <si>
    <t>서울 중랑구 면목동</t>
  </si>
  <si>
    <t>114-02-34410</t>
  </si>
  <si>
    <t>서울 서초구 잠원동</t>
  </si>
  <si>
    <t>137-17-96280</t>
  </si>
  <si>
    <t>인천 서구 당하동</t>
  </si>
  <si>
    <t>211-06-46383</t>
  </si>
  <si>
    <t>서울 종로구 창신동</t>
  </si>
  <si>
    <t>126-18-15299</t>
  </si>
  <si>
    <t>인천광역시 강화군 강화읍</t>
  </si>
  <si>
    <t>108-16-48600</t>
  </si>
  <si>
    <t>서울 동작구 흑석동</t>
  </si>
  <si>
    <t>108-16-56662</t>
  </si>
  <si>
    <t>서울 동작구 대방동</t>
  </si>
  <si>
    <t>118-09-18366</t>
  </si>
  <si>
    <t>서울 영등포구 신길동</t>
  </si>
  <si>
    <t>119-15-36072</t>
  </si>
  <si>
    <t>서울특별시 관악구 봉천동</t>
  </si>
  <si>
    <t>105-11-57217</t>
  </si>
  <si>
    <t>서울 마포구 신공덕동</t>
  </si>
  <si>
    <t>109-08-43210</t>
  </si>
  <si>
    <t>서울 마포구 공덕동</t>
  </si>
  <si>
    <t>217-05-55923</t>
  </si>
  <si>
    <t>119-18-16515</t>
  </si>
  <si>
    <t>212-12-86808</t>
  </si>
  <si>
    <t>106-16-19190</t>
  </si>
  <si>
    <t>133-25-10437</t>
  </si>
  <si>
    <t>117-06-45480</t>
  </si>
  <si>
    <t>131-27-42510</t>
  </si>
  <si>
    <t>인천 연수구 연수동</t>
  </si>
  <si>
    <t>138-01-69785</t>
  </si>
  <si>
    <t>219-01-42260</t>
  </si>
  <si>
    <t>129-26-74138</t>
  </si>
  <si>
    <t>경기도 성남시 중원구 금광동</t>
  </si>
  <si>
    <t>217-07-12404</t>
  </si>
  <si>
    <t>경기 고양시 덕양구 행신동</t>
  </si>
  <si>
    <t>104-39-10154</t>
  </si>
  <si>
    <t>경기도 부천시 심곡동</t>
  </si>
  <si>
    <t>499-04-01959</t>
  </si>
  <si>
    <t>서울특별시 강서구 마곡동</t>
  </si>
  <si>
    <t>8806538061818</t>
  </si>
  <si>
    <t>8806538003320</t>
  </si>
  <si>
    <t>8806538062723</t>
  </si>
  <si>
    <t>103-44-00716</t>
  </si>
  <si>
    <t>경기도 하남시 신장동</t>
  </si>
  <si>
    <t>449-31-00927</t>
  </si>
  <si>
    <t>서울특별시 강서구 화곡동</t>
  </si>
  <si>
    <t>563-40-00680</t>
  </si>
  <si>
    <t>경기도 안산시 단원구 선부동</t>
  </si>
  <si>
    <t>355-05-02048</t>
  </si>
  <si>
    <t>경기도 안양시 만안구 석수동</t>
  </si>
  <si>
    <t>서울특별시 광진구 중곡동</t>
  </si>
  <si>
    <t>이오약품삼성그린약국(강남구일원동)</t>
  </si>
  <si>
    <t>501-81-30025</t>
  </si>
  <si>
    <t>서울특별시 강남구 일원동</t>
  </si>
  <si>
    <t>787-20-01410</t>
  </si>
  <si>
    <t>인천광역시 서구 가좌동</t>
  </si>
  <si>
    <t>112-07-89156</t>
  </si>
  <si>
    <t>서울특별시 송파구 거여동</t>
  </si>
  <si>
    <t>565-15-01475</t>
  </si>
  <si>
    <t>경기도 의정부시 신곡동</t>
  </si>
  <si>
    <t>242-24-01161</t>
  </si>
  <si>
    <t>서울특별시 광진구 화양동</t>
  </si>
  <si>
    <t>887-12-01786</t>
  </si>
  <si>
    <t>인천광역시 서구 경서동</t>
  </si>
  <si>
    <t>357-03-02152</t>
  </si>
  <si>
    <t>인천광역시 연수구 동춘동</t>
  </si>
  <si>
    <t>853-76-00296</t>
  </si>
  <si>
    <t>서울특별시 영등포구 양평동5가</t>
  </si>
  <si>
    <t>717-35-01171</t>
  </si>
  <si>
    <t>서울특별시 서초구 서초동</t>
  </si>
  <si>
    <t>881-09-02526</t>
  </si>
  <si>
    <t>서울특별시 영등포구 신길동</t>
  </si>
  <si>
    <t>8806538047416</t>
  </si>
  <si>
    <t>아미나엑스정 500mg</t>
  </si>
  <si>
    <t>678-18-02145</t>
  </si>
  <si>
    <t>경기도 부천시 상동</t>
  </si>
  <si>
    <t>213-17-24722</t>
  </si>
  <si>
    <t>서울특별시 동대문구 장안동</t>
  </si>
  <si>
    <t>289-58-00749</t>
  </si>
  <si>
    <t>인천광역시 부평구 부평동</t>
  </si>
  <si>
    <t>398-23-02092</t>
  </si>
  <si>
    <t>인천광역시 부평구 청천동</t>
  </si>
  <si>
    <t>737-01-03426</t>
  </si>
  <si>
    <t>서울특별시 강동구 암사동</t>
  </si>
  <si>
    <t>146-62-00696</t>
  </si>
  <si>
    <t>504-63-35457</t>
  </si>
  <si>
    <t>서울특별시 서초구 잠원동</t>
  </si>
  <si>
    <t>259-15-02531</t>
  </si>
  <si>
    <t>서울특별시 성북구 종암동</t>
  </si>
  <si>
    <t>서울특별시 강동구 상일동</t>
  </si>
  <si>
    <t>353-10-02629</t>
  </si>
  <si>
    <t>경기도 남양주시 다산동</t>
  </si>
  <si>
    <t>714-06-03127</t>
  </si>
  <si>
    <t>서울특별시 강남구 논현동</t>
  </si>
  <si>
    <t>668-54-00890</t>
  </si>
  <si>
    <t>경기도 성남시 분당구 정자동</t>
  </si>
  <si>
    <t>659-06-03024</t>
  </si>
  <si>
    <t>서울특별시 은평구 갈현동</t>
  </si>
  <si>
    <t>390-04-03209</t>
  </si>
  <si>
    <t>경기도 용인시 처인구 남사읍</t>
  </si>
  <si>
    <t>722-39-01244</t>
  </si>
  <si>
    <t>경기도 화성시 향남읍</t>
  </si>
  <si>
    <t>695-11-02802</t>
  </si>
  <si>
    <t>255-06-03098</t>
  </si>
  <si>
    <t>인천광역시 남동구 논현동</t>
  </si>
  <si>
    <t>서울특별시 종로구 창신동</t>
  </si>
  <si>
    <t>432-10-02747</t>
  </si>
  <si>
    <t>인천광역시 부평구 부개동</t>
  </si>
  <si>
    <t>206-42-10426</t>
  </si>
  <si>
    <t>경기도 의정부시 금오동</t>
  </si>
  <si>
    <t>서울특별시 노원구 하계동</t>
  </si>
  <si>
    <t>238-18-01986</t>
  </si>
  <si>
    <t>경기도 안양시 만안구 안양동</t>
  </si>
  <si>
    <t>129-28-57579</t>
  </si>
  <si>
    <t>경기도 성남시 수정구 수진동</t>
  </si>
  <si>
    <t>인천광역시 중구 신흥동3가</t>
  </si>
  <si>
    <t>112-38-47086</t>
  </si>
  <si>
    <t>서울특별시 성동구 옥수동</t>
  </si>
  <si>
    <t>899-05-03038</t>
  </si>
  <si>
    <t>경기도 부천시 중동</t>
  </si>
  <si>
    <t>(주)우리들약품친절한성심정문약국(영등포구대림동)</t>
  </si>
  <si>
    <t>대전광역시 서구 정림동</t>
  </si>
  <si>
    <t>563-30-01701</t>
  </si>
  <si>
    <t>경기도 부천시 괴안동</t>
  </si>
  <si>
    <t>380-03-03660</t>
  </si>
  <si>
    <t>서울특별시 관악구 신림동</t>
  </si>
  <si>
    <t>124-07-96344</t>
  </si>
  <si>
    <t>경기 수원시 권선구 세류동</t>
  </si>
  <si>
    <t>132-08-25492</t>
  </si>
  <si>
    <t>경기 구리시 수택동</t>
  </si>
  <si>
    <t>312-07-28176</t>
  </si>
  <si>
    <t>112-03-86281</t>
  </si>
  <si>
    <t>111-41-38959</t>
  </si>
  <si>
    <t>서울 은평구 갈현동</t>
  </si>
  <si>
    <t>403-20-91877</t>
  </si>
  <si>
    <t>경기 화성시 병점동</t>
  </si>
  <si>
    <t>215-02-42402</t>
  </si>
  <si>
    <t>경기 군포시 당동</t>
  </si>
  <si>
    <t>212-15-10935</t>
  </si>
  <si>
    <t>서울특별시 송파구 문정동</t>
  </si>
  <si>
    <t>110-11-22006</t>
  </si>
  <si>
    <t>125-17-74702</t>
  </si>
  <si>
    <t>경기 평택시 장당동</t>
  </si>
  <si>
    <t>서울 광진구 화양동</t>
  </si>
  <si>
    <t>124-06-22753</t>
  </si>
  <si>
    <t>경기 수원시 팔달구 매교동</t>
  </si>
  <si>
    <t>212-21-87570</t>
  </si>
  <si>
    <t>서울 강북구 수유동</t>
  </si>
  <si>
    <t>경기도 파주시 문산읍</t>
  </si>
  <si>
    <t>8806538021119</t>
  </si>
  <si>
    <t>경기 포천시 일동면</t>
  </si>
  <si>
    <t>101-09-49968</t>
  </si>
  <si>
    <t>서울 종로구 종로</t>
  </si>
  <si>
    <t>219-05-21190</t>
  </si>
  <si>
    <t>212-23-36788</t>
  </si>
  <si>
    <t>137-18-47898</t>
  </si>
  <si>
    <t>8806538044019</t>
  </si>
  <si>
    <t>606-10-14320</t>
  </si>
  <si>
    <t>서울 동대문구 휘경동</t>
  </si>
  <si>
    <t>403-17-98851</t>
  </si>
  <si>
    <t>서울특별시 서대문구 남가좌동</t>
  </si>
  <si>
    <t>116-15-64190</t>
  </si>
  <si>
    <t>인천광역시 서구 당하동</t>
  </si>
  <si>
    <t>163-36-00445</t>
  </si>
  <si>
    <t>경기도 용인시 기흥구 영덕동</t>
  </si>
  <si>
    <t>875-05-01048</t>
  </si>
  <si>
    <t>875-23-00591</t>
  </si>
  <si>
    <t>8806538062914</t>
  </si>
  <si>
    <t>564-50-00421</t>
  </si>
  <si>
    <t>480-16-00696</t>
  </si>
  <si>
    <t>서울특별시 영등포구 여의도동</t>
  </si>
  <si>
    <t>530-10-00548</t>
  </si>
  <si>
    <t>서울특별시 영등포구 영등포동5가</t>
  </si>
  <si>
    <t>152-72-00079</t>
  </si>
  <si>
    <t>157-47-00465</t>
  </si>
  <si>
    <t>서울특별시 마포구 동교동</t>
  </si>
  <si>
    <t>경기도 양주시 덕정동</t>
  </si>
  <si>
    <t>423-59-00410</t>
  </si>
  <si>
    <t>서울특별시 은평구 대조동</t>
  </si>
  <si>
    <t>136-11-78763</t>
  </si>
  <si>
    <t>경기 부천시 송내동</t>
  </si>
  <si>
    <t>128-12-92266</t>
  </si>
  <si>
    <t>316-03-13624</t>
  </si>
  <si>
    <t>경기 파주시 광탄면</t>
  </si>
  <si>
    <t>204-22-70925</t>
  </si>
  <si>
    <t>서울 중랑구 중화동</t>
  </si>
  <si>
    <t>129-34-55650</t>
  </si>
  <si>
    <t>131-32-87559</t>
  </si>
  <si>
    <t>126-21-31625</t>
  </si>
  <si>
    <t>122-26-35056</t>
  </si>
  <si>
    <t>105-27-44498</t>
  </si>
  <si>
    <t>204-22-88482</t>
  </si>
  <si>
    <t>201-16-19739</t>
  </si>
  <si>
    <t>서울 중구 황학동</t>
  </si>
  <si>
    <t>8806538049816</t>
  </si>
  <si>
    <t>서울특별시 서초구 방배동</t>
  </si>
  <si>
    <t>경기도 광명시 광명동</t>
  </si>
  <si>
    <t>107-12-80948</t>
  </si>
  <si>
    <t>경기 고양시 일산동구 백석동</t>
  </si>
  <si>
    <t>118-04-25576</t>
  </si>
  <si>
    <t>212-17-32307</t>
  </si>
  <si>
    <t>137-14-03456</t>
  </si>
  <si>
    <t>126-17-15481</t>
  </si>
  <si>
    <t>114-03-04155</t>
  </si>
  <si>
    <t>서울 서초구 반포동</t>
  </si>
  <si>
    <t>서울특별시 구로구 구로동</t>
  </si>
  <si>
    <t>8806538062518</t>
  </si>
  <si>
    <t>220-07-34914</t>
  </si>
  <si>
    <t>109-04-93162</t>
  </si>
  <si>
    <t>경기 성남시 분당구 정자동</t>
  </si>
  <si>
    <t>119-05-73141</t>
  </si>
  <si>
    <t>140-08-66290</t>
  </si>
  <si>
    <t>경기도 시흥시 월곶동</t>
  </si>
  <si>
    <t>141-04-60253</t>
  </si>
  <si>
    <t>경기 파주시 동패동</t>
  </si>
  <si>
    <t>105-10-25737</t>
  </si>
  <si>
    <t>서울 마포구 상암동</t>
  </si>
  <si>
    <t>210-20-57336</t>
  </si>
  <si>
    <t>서울 강북구 미아동</t>
  </si>
  <si>
    <t>112-05-48544</t>
  </si>
  <si>
    <t>212-03-41624</t>
  </si>
  <si>
    <t>124-43-03713</t>
  </si>
  <si>
    <t>경기 화성시 봉담읍</t>
  </si>
  <si>
    <t>214-13-17774</t>
  </si>
  <si>
    <t>114-15-21666</t>
  </si>
  <si>
    <t>132-11-39088</t>
  </si>
  <si>
    <t>경기 구리시 인창동</t>
  </si>
  <si>
    <t>116-03-12947</t>
  </si>
  <si>
    <t>서울 영등포구 여의도동</t>
  </si>
  <si>
    <t>333-08-00833</t>
  </si>
  <si>
    <t>경기도 부천시 소사본동</t>
  </si>
  <si>
    <t>경기도 시흥시 정왕동</t>
  </si>
  <si>
    <t>281-44-00656</t>
  </si>
  <si>
    <t>서울특별시 서초구 우면동</t>
  </si>
  <si>
    <t>542-01-01515</t>
  </si>
  <si>
    <t>경기도 부천시 심곡본동</t>
  </si>
  <si>
    <t>110-23-74768</t>
  </si>
  <si>
    <t>경기도 성남시 분당구 이매동</t>
  </si>
  <si>
    <t>8806538017655</t>
  </si>
  <si>
    <t>562-46-00603</t>
  </si>
  <si>
    <t>423-49-00425</t>
  </si>
  <si>
    <t>262-04-01828</t>
  </si>
  <si>
    <t>경기도 성남시 수정구 태평동</t>
  </si>
  <si>
    <t>227-18-96687</t>
  </si>
  <si>
    <t>인천 남동구 논현동</t>
  </si>
  <si>
    <t>경기도 양주시 옥정동</t>
  </si>
  <si>
    <t>8806538054629</t>
  </si>
  <si>
    <t>895-27-00889</t>
  </si>
  <si>
    <t>경기도 수원시 영통구 영통동</t>
  </si>
  <si>
    <t>498-13-01512</t>
  </si>
  <si>
    <t>경기도 김포시 구래동</t>
  </si>
  <si>
    <t>662-33-00844</t>
  </si>
  <si>
    <t>서울특별시 광진구 능동</t>
  </si>
  <si>
    <t>서울특별시 강동구 길동</t>
  </si>
  <si>
    <t>773-29-01296</t>
  </si>
  <si>
    <t>서울특별시 구로구 신도림동</t>
  </si>
  <si>
    <t>413-05-13249</t>
  </si>
  <si>
    <t>577-27-01205</t>
  </si>
  <si>
    <t>경기도 동두천시 지행동</t>
  </si>
  <si>
    <t>690-47-00661</t>
  </si>
  <si>
    <t>672-49-00556</t>
  </si>
  <si>
    <t>444-23-01421</t>
  </si>
  <si>
    <t>경기도 용인시 기흥구 중동</t>
  </si>
  <si>
    <t>733-04-02713</t>
  </si>
  <si>
    <t>경기도 성남시 중원구 도촌동</t>
  </si>
  <si>
    <t>421-16-02211</t>
  </si>
  <si>
    <t>인천광역시 서구 원당동</t>
  </si>
  <si>
    <t>202-46-00808</t>
  </si>
  <si>
    <t>인천광역시 남동구 구월동</t>
  </si>
  <si>
    <t>798-15-02109</t>
  </si>
  <si>
    <t>288-47-00788</t>
  </si>
  <si>
    <t>서울특별시 구로구 항동</t>
  </si>
  <si>
    <t>742-11-02355</t>
  </si>
  <si>
    <t>524-40-01272</t>
  </si>
  <si>
    <t>866-34-01627</t>
  </si>
  <si>
    <t>서울특별시 서초구 양재동</t>
  </si>
  <si>
    <t>서울특별시 종로구 종로6가</t>
  </si>
  <si>
    <t>경기 남양주시 별내동</t>
  </si>
  <si>
    <t>경기 의정부시 의정부동</t>
  </si>
  <si>
    <t>204-06-28539</t>
  </si>
  <si>
    <t>128-38-35324</t>
  </si>
  <si>
    <t>경기 고양시 일산동구 중산동</t>
  </si>
  <si>
    <t>215-24-36275</t>
  </si>
  <si>
    <t>서울 송파구 석촌동</t>
  </si>
  <si>
    <t>8806538047218</t>
  </si>
  <si>
    <t>303-09-32118</t>
  </si>
  <si>
    <t>인천 서구 가정동</t>
  </si>
  <si>
    <t>208-01-82336</t>
  </si>
  <si>
    <t>서울 성북구 정릉동</t>
  </si>
  <si>
    <t>137-21-03774</t>
  </si>
  <si>
    <t>인천 서구 연희동</t>
  </si>
  <si>
    <t>144-01-88531</t>
  </si>
  <si>
    <t>121-24-29969</t>
  </si>
  <si>
    <t>인천광역시 미추홀구 용현동</t>
  </si>
  <si>
    <t>108-20-63947</t>
  </si>
  <si>
    <t>131-35-77222</t>
  </si>
  <si>
    <t>204-50-06654</t>
  </si>
  <si>
    <t>서울 동대문구 답십리동</t>
  </si>
  <si>
    <t>144-02-17445</t>
  </si>
  <si>
    <t>경기 성남시 분당구 야탑동</t>
  </si>
  <si>
    <t>110-20-41441</t>
  </si>
  <si>
    <t>106-35-33999</t>
  </si>
  <si>
    <t>서울 용산구 이촌동</t>
  </si>
  <si>
    <t>137-19-36821</t>
  </si>
  <si>
    <t>인천광역시 서구 가정동</t>
  </si>
  <si>
    <t>108-20-89272</t>
  </si>
  <si>
    <t>119-13-23888</t>
  </si>
  <si>
    <t>229-15-02369</t>
  </si>
  <si>
    <t>경기 수원시 영통구 영통동</t>
  </si>
  <si>
    <t>122-35-60028</t>
  </si>
  <si>
    <t>119-22-23575</t>
  </si>
  <si>
    <t>213-06-28829</t>
  </si>
  <si>
    <t>130-47-00266</t>
  </si>
  <si>
    <t>104-09-52972</t>
  </si>
  <si>
    <t>서울특별시 중구 을지로2가</t>
  </si>
  <si>
    <t>135-15-58836</t>
  </si>
  <si>
    <t>경기 수원시 장안구 정자동</t>
  </si>
  <si>
    <t>130-22-37019</t>
  </si>
  <si>
    <t>126-18-87134</t>
  </si>
  <si>
    <t>220-04-44293</t>
  </si>
  <si>
    <t>서울 강남구 도곡동</t>
  </si>
  <si>
    <t>113-21-37185</t>
  </si>
  <si>
    <t>131-18-88038</t>
  </si>
  <si>
    <t>인천 남동구 도림동</t>
  </si>
  <si>
    <t>117-08-26852</t>
  </si>
  <si>
    <t>212-03-95023</t>
  </si>
  <si>
    <t>132-07-34790</t>
  </si>
  <si>
    <t>경기 남양주시 화도읍</t>
  </si>
  <si>
    <t>138-05-70771</t>
  </si>
  <si>
    <t>220-02-12929</t>
  </si>
  <si>
    <t>서울 강남구 삼성동</t>
  </si>
  <si>
    <t>613-28-72866</t>
  </si>
  <si>
    <t>110-04-33257</t>
  </si>
  <si>
    <t>129-26-72713</t>
  </si>
  <si>
    <t>132-11-27184</t>
  </si>
  <si>
    <t>215-16-65630</t>
  </si>
  <si>
    <t>131-20-77460</t>
  </si>
  <si>
    <t>경기 군포시 금정동</t>
  </si>
  <si>
    <t>215-16-67448</t>
  </si>
  <si>
    <t>108-44-62357</t>
  </si>
  <si>
    <t>경기 성남시 분당구 금곡동</t>
  </si>
  <si>
    <t>110-10-98019</t>
  </si>
  <si>
    <t>113-12-42901</t>
  </si>
  <si>
    <t>130-33-91718</t>
  </si>
  <si>
    <t>138-04-56807</t>
  </si>
  <si>
    <t>경기 수원시 영통구 이의동</t>
  </si>
  <si>
    <t>126-03-99204</t>
  </si>
  <si>
    <t>경기 하남시 신장동</t>
  </si>
  <si>
    <t>122-45-45875</t>
  </si>
  <si>
    <t>130-34-23731</t>
  </si>
  <si>
    <t>401-08-27305</t>
  </si>
  <si>
    <t>131-22-51810</t>
  </si>
  <si>
    <t>인천 강화군 강화읍</t>
  </si>
  <si>
    <t>217-08-23631</t>
  </si>
  <si>
    <t>서울 노원구 월계동</t>
  </si>
  <si>
    <t>129-24-25521</t>
  </si>
  <si>
    <t>서울특별시 구로구 오류동</t>
  </si>
  <si>
    <t>418-15-69301</t>
  </si>
  <si>
    <t>경기도 김포시 장기동</t>
  </si>
  <si>
    <t>214-62-00626</t>
  </si>
  <si>
    <t>860-10-02199</t>
  </si>
  <si>
    <t>인천광역시 남동구 만수동</t>
  </si>
  <si>
    <t>398-10-02700</t>
  </si>
  <si>
    <t>서울특별시 서대문구 북아현동</t>
  </si>
  <si>
    <t>133-27-01650</t>
  </si>
  <si>
    <t>경기도 용인시 수지구 동천동</t>
  </si>
  <si>
    <t>449-37-01364</t>
  </si>
  <si>
    <t>경기도 용인시 처인구 삼가동</t>
  </si>
  <si>
    <t>230-33-01495</t>
  </si>
  <si>
    <t>492-04-02850</t>
  </si>
  <si>
    <t>788-33-01295</t>
  </si>
  <si>
    <t>경기도 고양시 일산동구 식사동</t>
  </si>
  <si>
    <t>(주)아워팜동대문약국(평택비전동)</t>
  </si>
  <si>
    <t>371-81-02710</t>
  </si>
  <si>
    <t>경기도 용인시 기흥구 보라동</t>
  </si>
  <si>
    <t>(주)위더스웰(강남구개포동)</t>
  </si>
  <si>
    <t>260-86-01769</t>
  </si>
  <si>
    <t>155-08-02401</t>
  </si>
  <si>
    <t>서울특별시 성동구 마장동</t>
  </si>
  <si>
    <t>686-14-02298</t>
  </si>
  <si>
    <t>653-05-02734</t>
  </si>
  <si>
    <t>인천광역시 중구 중산동</t>
  </si>
  <si>
    <t>8806538054612</t>
  </si>
  <si>
    <t>633-64-00651</t>
  </si>
  <si>
    <t>839-13-02385</t>
  </si>
  <si>
    <t>서울특별시 서대문구 냉천동</t>
  </si>
  <si>
    <t>104-27-16761</t>
  </si>
  <si>
    <t>742-53-00788</t>
  </si>
  <si>
    <t>548-45-01079</t>
  </si>
  <si>
    <t>서울특별시 도봉구 도봉동</t>
  </si>
  <si>
    <t>253-35-01376</t>
  </si>
  <si>
    <t>경기도 수원시 팔달구 인계동</t>
  </si>
  <si>
    <t>서울특별시 강동구 성내동</t>
  </si>
  <si>
    <t>(주)대성팜경희메디칼온누리약국(강동구명일동)</t>
  </si>
  <si>
    <t>342-81-02707</t>
  </si>
  <si>
    <t>193-09-02939</t>
  </si>
  <si>
    <t>871-39-01056</t>
  </si>
  <si>
    <t>인천광역시 계양구 효성동</t>
  </si>
  <si>
    <t>영남지오영 대구지점</t>
  </si>
  <si>
    <t>502-85-20514</t>
  </si>
  <si>
    <t>대구광역시 동구 불로동</t>
  </si>
  <si>
    <t>312-30-51919</t>
  </si>
  <si>
    <t>충남 천안시 동남구 삼룡동</t>
  </si>
  <si>
    <t>220-05-38065</t>
  </si>
  <si>
    <t>충남 천안시 동남구 사직동</t>
  </si>
  <si>
    <t>충남 천안시 서북구 백석동</t>
  </si>
  <si>
    <t>443-33-00296</t>
  </si>
  <si>
    <t>충청남도 천안시 동남구 병천면</t>
  </si>
  <si>
    <t>충남 아산시 온천동</t>
  </si>
  <si>
    <t>107-69-04944</t>
  </si>
  <si>
    <t>125-15-55619</t>
  </si>
  <si>
    <t>경기도 안성시 공도읍</t>
  </si>
  <si>
    <t>대전지오영(주)(대전서구)</t>
  </si>
  <si>
    <t>307-81-25143</t>
  </si>
  <si>
    <t>대전광역시 서구 변동</t>
  </si>
  <si>
    <t>8806538008912</t>
  </si>
  <si>
    <t>8806538011417</t>
  </si>
  <si>
    <t>8806538003917</t>
  </si>
  <si>
    <t>194-44-00478</t>
  </si>
  <si>
    <t>충청남도 천안시 동남구 신방동</t>
  </si>
  <si>
    <t>754-24-00777</t>
  </si>
  <si>
    <t>충청남도 천안시 서북구 불당동</t>
  </si>
  <si>
    <t>198-04-02322</t>
  </si>
  <si>
    <t>충청남도 천안시 서북구 두정동</t>
  </si>
  <si>
    <t>(주)플러스메디칼(보령대천동)</t>
  </si>
  <si>
    <t>311-81-46074</t>
  </si>
  <si>
    <t>충청남도 보령시 대천동</t>
  </si>
  <si>
    <t>중부약품천안대학약국(천안동남구)</t>
  </si>
  <si>
    <t>410-81-45300</t>
  </si>
  <si>
    <t>중부약품(주)화신약국(천안봉명동)</t>
  </si>
  <si>
    <t>205-04-87522</t>
  </si>
  <si>
    <t>892-12-02507</t>
  </si>
  <si>
    <t>서울특별시 성북구 동소문동4가</t>
  </si>
  <si>
    <t>서울특별시 종로구 종로5가</t>
  </si>
  <si>
    <t>663-75-00513</t>
  </si>
  <si>
    <t>경기도 평택시 지산동</t>
  </si>
  <si>
    <t>867-24-01960</t>
  </si>
  <si>
    <t>경기도 안산시 단원구 초지동</t>
  </si>
  <si>
    <t>633-51-00840</t>
  </si>
  <si>
    <t>인천광역시 연수구 연수동</t>
  </si>
  <si>
    <t>346-13-02641</t>
  </si>
  <si>
    <t>인천광역시 남동구 간석동</t>
  </si>
  <si>
    <t>8806538063713</t>
  </si>
  <si>
    <t>163-03-03139</t>
  </si>
  <si>
    <t>경기도 안양시 동안구 비산동</t>
  </si>
  <si>
    <t>739-02-03526</t>
  </si>
  <si>
    <t>815-47-00993</t>
  </si>
  <si>
    <t>서울특별시 중구 충무로5가</t>
  </si>
  <si>
    <t>238-02-03625</t>
  </si>
  <si>
    <t>780-09-02771</t>
  </si>
  <si>
    <t>서울특별시 강동구 둔촌동</t>
  </si>
  <si>
    <t>호남지오영(주)(광주)</t>
  </si>
  <si>
    <t>418-81-32003</t>
  </si>
  <si>
    <t>광주광역시 남구 송하동</t>
  </si>
  <si>
    <t>호남지오영(주)(전주)</t>
  </si>
  <si>
    <t>418-85-14565</t>
  </si>
  <si>
    <t>전라북도 전주시 덕진구 호성동2가</t>
  </si>
  <si>
    <t>622-15-00935</t>
  </si>
  <si>
    <t>서울특별시 송파구 잠실동</t>
  </si>
  <si>
    <t>457-11-01119</t>
  </si>
  <si>
    <t>경기도 김포시 북변동</t>
  </si>
  <si>
    <t>404-14-18131</t>
  </si>
  <si>
    <t>서울특별시 영등포구 대림동</t>
  </si>
  <si>
    <t>사단법인전국병원불자연합회(마포구마포동)</t>
  </si>
  <si>
    <t>785-82-00091</t>
  </si>
  <si>
    <t>서울특별시 마포구 마포동</t>
  </si>
  <si>
    <t>753-37-00565</t>
  </si>
  <si>
    <t>경기도 안양시 동안구 호계동</t>
  </si>
  <si>
    <t>119-21-99587</t>
  </si>
  <si>
    <t>경기도 성남시 분당구 금곡동</t>
  </si>
  <si>
    <t>862-28-00886</t>
  </si>
  <si>
    <t>경기도 부천시 옥길동</t>
  </si>
  <si>
    <t>732-17-01079</t>
  </si>
  <si>
    <t>인천광역시 서구 심곡동</t>
  </si>
  <si>
    <t>552-05-01276</t>
  </si>
  <si>
    <t>521-54-00363</t>
  </si>
  <si>
    <t>경기도 고양시 일산서구 대화동</t>
  </si>
  <si>
    <t>212-25-44185</t>
  </si>
  <si>
    <t>130-34-00761</t>
  </si>
  <si>
    <t>경기도 부천시 역곡동</t>
  </si>
  <si>
    <t>642-06-01329</t>
  </si>
  <si>
    <t>서울특별시 종로구 연건동</t>
  </si>
  <si>
    <t>경기도 고양시 일산동구 백석동</t>
  </si>
  <si>
    <t>478-03-01751</t>
  </si>
  <si>
    <t>523-06-01426</t>
  </si>
  <si>
    <t>인천광역시 연수구 청학동</t>
  </si>
  <si>
    <t>212-03-41376</t>
  </si>
  <si>
    <t>경기도 고양시 일산서구 주엽동</t>
  </si>
  <si>
    <t>835-11-01361</t>
  </si>
  <si>
    <t>서울특별시 중구 남창동</t>
  </si>
  <si>
    <t>121-29-21531</t>
  </si>
  <si>
    <t>경기도 구리시 수택동</t>
  </si>
  <si>
    <t>792-09-01251</t>
  </si>
  <si>
    <t>서울특별시 종로구 평동</t>
  </si>
  <si>
    <t>498-18-01161</t>
  </si>
  <si>
    <t>서울특별시 중랑구 면목동</t>
  </si>
  <si>
    <t>서울특별시 양천구 신정동</t>
  </si>
  <si>
    <t>경기도 성남시 분당구 서현동</t>
  </si>
  <si>
    <t>523-20-01010</t>
  </si>
  <si>
    <t>서울특별시 강남구 압구정동</t>
  </si>
  <si>
    <t>515-08-76221</t>
  </si>
  <si>
    <t>서울특별시 강남구 청담동</t>
  </si>
  <si>
    <t>702-31-00774</t>
  </si>
  <si>
    <t>경기도 용인시 수지구 상현동</t>
  </si>
  <si>
    <t>266-14-01251</t>
  </si>
  <si>
    <t>인천광역시 계양구 계산동</t>
  </si>
  <si>
    <t>350-04-01426</t>
  </si>
  <si>
    <t>서울특별시 용산구 한남동</t>
  </si>
  <si>
    <t>134-32-43808</t>
  </si>
  <si>
    <t>서울특별시 은평구 불광동</t>
  </si>
  <si>
    <t>312-30-26313</t>
  </si>
  <si>
    <t>충청남도 천안시 서북구 쌍용동</t>
  </si>
  <si>
    <t>842-01-01661</t>
  </si>
  <si>
    <t>210-06-38541</t>
  </si>
  <si>
    <t>충청남도 아산시 모종동</t>
  </si>
  <si>
    <t>데일약품(주)(부천원미구)#</t>
  </si>
  <si>
    <t>130-86-51314</t>
  </si>
  <si>
    <t>킴스헬스케어(매출)</t>
  </si>
  <si>
    <t>107-87-01806</t>
  </si>
  <si>
    <t>서울특별시 마포구 성산동</t>
  </si>
  <si>
    <t>109-10-32055</t>
  </si>
  <si>
    <t>경남지오영(창원시)</t>
  </si>
  <si>
    <t>608-81-17662</t>
  </si>
  <si>
    <t>경상남도 창원시 마산회원구 내서읍</t>
  </si>
  <si>
    <t>영남지오영 포항본사</t>
  </si>
  <si>
    <t>506-81-00171</t>
  </si>
  <si>
    <t>경상북도 포항시 북구 흥해읍</t>
  </si>
  <si>
    <t>에스이인터내셔널(수원장안구)</t>
  </si>
  <si>
    <t>124-87-46680</t>
  </si>
  <si>
    <t>경기도 수원시 장안구 영화동</t>
  </si>
  <si>
    <t>수정약품(강동구)</t>
  </si>
  <si>
    <t>881-88-01139</t>
  </si>
  <si>
    <t>서울특별시 강동구 천호동</t>
  </si>
  <si>
    <t>정진팜(충북청주)</t>
  </si>
  <si>
    <t>703-81-01034</t>
  </si>
  <si>
    <t>충청북도 청주시 서원구 사창동</t>
  </si>
  <si>
    <t>정진약품(부천시괴안동)</t>
  </si>
  <si>
    <t>163-88-00556</t>
  </si>
  <si>
    <t>바로약품(인천부평구)</t>
  </si>
  <si>
    <t>191-81-01454</t>
  </si>
  <si>
    <t>109-34-61798</t>
  </si>
  <si>
    <t>서울특별시 강북구 우이동</t>
  </si>
  <si>
    <t>혜성약품(구로구구로동)</t>
  </si>
  <si>
    <t>560-86-01387</t>
  </si>
  <si>
    <t>영남지오영 감전센터(부산지점)</t>
  </si>
  <si>
    <t>621-85-02030</t>
  </si>
  <si>
    <t>부산광역시 사상구 감전동</t>
  </si>
  <si>
    <t>호젝스(주)(천안동남구)</t>
  </si>
  <si>
    <t>399-86-02445</t>
  </si>
  <si>
    <t>충청남도 천안시 동남구 안서동</t>
  </si>
  <si>
    <t>에스더블유헬스케어(주)(서구가좌동)</t>
  </si>
  <si>
    <t>561-87-01878</t>
  </si>
  <si>
    <t>경기도 광명시 소하동</t>
  </si>
  <si>
    <t>유경팜(노원구공릉동)</t>
  </si>
  <si>
    <t>서울특별시 노원구 공릉동</t>
  </si>
  <si>
    <t>스카이팜(주)(안양호계동)</t>
  </si>
  <si>
    <t>453-87-02353</t>
  </si>
  <si>
    <t>부민병원(강서구등촌동)</t>
  </si>
  <si>
    <t>109-82-11678</t>
  </si>
  <si>
    <t>서울특별시 강서구 등촌동</t>
  </si>
  <si>
    <t>은평바이오(주)(계양구상야동)</t>
  </si>
  <si>
    <t>135-88-02511</t>
  </si>
  <si>
    <t>624-54-00717</t>
  </si>
  <si>
    <t>경기도 수원시 영통구 원천동</t>
  </si>
  <si>
    <t>208-02-96327</t>
  </si>
  <si>
    <t>경기도 고양시 덕양구 화정동</t>
  </si>
  <si>
    <t>엘피스팜주식회사(세종시)</t>
  </si>
  <si>
    <t>305-81-96773</t>
  </si>
  <si>
    <t>대전광역시 대덕구 송촌동</t>
  </si>
  <si>
    <t>화영약품(주)(고양덕양구)</t>
  </si>
  <si>
    <t>232-81-01129</t>
  </si>
  <si>
    <t>경기도 고양시 덕양구 토당동</t>
  </si>
  <si>
    <t>영원파마(주)(중랑구)</t>
  </si>
  <si>
    <t>서울특별시 중랑구 중화동</t>
  </si>
  <si>
    <t>한창약품(주)(인천계양구)</t>
  </si>
  <si>
    <t>인천광역시 계양구 상야동</t>
  </si>
  <si>
    <t>493-13-00255</t>
  </si>
  <si>
    <t>어스에이 주식회사</t>
  </si>
  <si>
    <t>107-87-58385</t>
  </si>
  <si>
    <t>서울특별시 서대문구 연희동</t>
  </si>
  <si>
    <t>120-05-46789</t>
  </si>
  <si>
    <t>217-06-91246</t>
  </si>
  <si>
    <t>서울 노원구 공릉동</t>
  </si>
  <si>
    <t>138-01-88370</t>
  </si>
  <si>
    <t>서울 금천구 가산동</t>
  </si>
  <si>
    <t>와이비에스팜(주)(수원장안구)</t>
  </si>
  <si>
    <t>119-81-54740</t>
  </si>
  <si>
    <t>738-51-00882</t>
  </si>
  <si>
    <t>386-18-02173</t>
  </si>
  <si>
    <t>서울특별시 송파구 신천동</t>
  </si>
  <si>
    <t>244-19-00373</t>
  </si>
  <si>
    <t>서울 강남구 논현동</t>
  </si>
  <si>
    <t>107-21-52478</t>
  </si>
  <si>
    <t>경기 광명시 하안동</t>
  </si>
  <si>
    <t>711-27-00219</t>
  </si>
  <si>
    <t>경기 하남시 선동</t>
  </si>
  <si>
    <t>202-30-93612</t>
  </si>
  <si>
    <t>경기 부천시 오정구 고강동</t>
  </si>
  <si>
    <t>192-37-00227</t>
  </si>
  <si>
    <t>481-12-00406</t>
  </si>
  <si>
    <t>451-17-00448</t>
  </si>
  <si>
    <t>684-25-00363</t>
  </si>
  <si>
    <t>771-40-00146</t>
  </si>
  <si>
    <t>255-01-00719</t>
  </si>
  <si>
    <t>인천 남동구 구월동</t>
  </si>
  <si>
    <t>748-66-00151</t>
  </si>
  <si>
    <t>304-01-85927</t>
  </si>
  <si>
    <t>경기 용인시 기흥구 상하동</t>
  </si>
  <si>
    <t>759-38-00202</t>
  </si>
  <si>
    <t>서울 동대문구 장안동</t>
  </si>
  <si>
    <t>228-56-00167</t>
  </si>
  <si>
    <t>317-32-00331</t>
  </si>
  <si>
    <t>경기 군포시 산본동</t>
  </si>
  <si>
    <t>124-31-29379</t>
  </si>
  <si>
    <t>경기 수원시 팔달구 화서동</t>
  </si>
  <si>
    <t>8806538023816</t>
  </si>
  <si>
    <t>346-41-00291</t>
  </si>
  <si>
    <t>753-73-00132</t>
  </si>
  <si>
    <t>서울특별시 성동구 금호동3가</t>
  </si>
  <si>
    <t>608-42-66427</t>
  </si>
  <si>
    <t>274-22-00582</t>
  </si>
  <si>
    <t>128-38-16972</t>
  </si>
  <si>
    <t>106-06-11772</t>
  </si>
  <si>
    <t>서울 용산구 한남동</t>
  </si>
  <si>
    <t>117-04-39631</t>
  </si>
  <si>
    <t>210-03-57396</t>
  </si>
  <si>
    <t>서울 도봉구 쌍문동</t>
  </si>
  <si>
    <t>129-20-07961</t>
  </si>
  <si>
    <t>315-09-61523</t>
  </si>
  <si>
    <t>109-01-31980</t>
  </si>
  <si>
    <t>134-02-38915</t>
  </si>
  <si>
    <t>경기 안산시 상록구 사동</t>
  </si>
  <si>
    <t>109-52-37249</t>
  </si>
  <si>
    <t>109-51-49637</t>
  </si>
  <si>
    <t>130-09-15466</t>
  </si>
  <si>
    <t>경기 부천시 소사구 소사본동</t>
  </si>
  <si>
    <t>135-08-45954</t>
  </si>
  <si>
    <t>서울특별시 서대문구 홍은동</t>
  </si>
  <si>
    <t>109-24-32294</t>
  </si>
  <si>
    <t>134-09-56872</t>
  </si>
  <si>
    <t>경기 안산시 단원구 선부동</t>
  </si>
  <si>
    <t>312-05-57833</t>
  </si>
  <si>
    <t>8806538011080</t>
  </si>
  <si>
    <t>119-04-27427</t>
  </si>
  <si>
    <t>129-19-68910</t>
  </si>
  <si>
    <t>113-05-54199</t>
  </si>
  <si>
    <t>서울특별시 구로구 가리봉동</t>
  </si>
  <si>
    <t>117-05-27656</t>
  </si>
  <si>
    <t>113-25-07127</t>
  </si>
  <si>
    <t>117-01-11097</t>
  </si>
  <si>
    <t>131-28-83686</t>
  </si>
  <si>
    <t>130-39-33971</t>
  </si>
  <si>
    <t>131-36-04425</t>
  </si>
  <si>
    <t>210-18-70544</t>
  </si>
  <si>
    <t>경기 남양주시 금곡동</t>
  </si>
  <si>
    <t>8806538056210</t>
  </si>
  <si>
    <t>122-18-40893</t>
  </si>
  <si>
    <t>132-22-13750</t>
  </si>
  <si>
    <t>128-04-59205</t>
  </si>
  <si>
    <t>서울 종로구 수송동</t>
  </si>
  <si>
    <t>8806538047119</t>
  </si>
  <si>
    <t>135-26-83438</t>
  </si>
  <si>
    <t>109-10-87604</t>
  </si>
  <si>
    <t>313-05-61913</t>
  </si>
  <si>
    <t>경기 화성시 반송동</t>
  </si>
  <si>
    <t>214-10-58551</t>
  </si>
  <si>
    <t>212-22-27088</t>
  </si>
  <si>
    <t>경기 안양시 동안구 평촌동</t>
  </si>
  <si>
    <t>133-02-25585</t>
  </si>
  <si>
    <t>경기 시흥시 논곡동</t>
  </si>
  <si>
    <t>122-05-36026</t>
  </si>
  <si>
    <t>121-18-28241</t>
  </si>
  <si>
    <t>인천 남구 숭의동</t>
  </si>
  <si>
    <t>서울 성동구 용답동</t>
  </si>
  <si>
    <t>217-16-05564</t>
  </si>
  <si>
    <t>204-19-47462</t>
  </si>
  <si>
    <t>서울 중랑구 망우동</t>
  </si>
  <si>
    <t>142-03-15166</t>
  </si>
  <si>
    <t>서울 성동구 금호동</t>
  </si>
  <si>
    <t>106-09-79472</t>
  </si>
  <si>
    <t>서울 용산구 보광동</t>
  </si>
  <si>
    <t>123-23-58110</t>
  </si>
  <si>
    <t>134-11-36054</t>
  </si>
  <si>
    <t>경기도 안산시 단원구 와동</t>
  </si>
  <si>
    <t>108-48-16297</t>
  </si>
  <si>
    <t>106-01-70081</t>
  </si>
  <si>
    <t>서울 마포구 염리동</t>
  </si>
  <si>
    <t>114-05-29320</t>
  </si>
  <si>
    <t>113-17-49175</t>
  </si>
  <si>
    <t>130-35-47273</t>
  </si>
  <si>
    <t>817-77-00297</t>
  </si>
  <si>
    <t>경기도 수원시 권선구 오목천동</t>
  </si>
  <si>
    <t>223-10-51907</t>
  </si>
  <si>
    <t>경기도 화성시 팔탄면</t>
  </si>
  <si>
    <t>163-77-00171</t>
  </si>
  <si>
    <t>서울특별시 동작구 대방동</t>
  </si>
  <si>
    <t>766-02-01836</t>
  </si>
  <si>
    <t>경기도 용인시 처인구 포곡읍</t>
  </si>
  <si>
    <t>496-04-01533</t>
  </si>
  <si>
    <t>경기도 성남시 수정구 창곡동</t>
  </si>
  <si>
    <t>258-26-00934</t>
  </si>
  <si>
    <t>615-61-00410</t>
  </si>
  <si>
    <t>인천광역시 연수구 옥련동</t>
  </si>
  <si>
    <t>439-19-01359</t>
  </si>
  <si>
    <t>경기도 수원시 영통구 이의동</t>
  </si>
  <si>
    <t>서울특별시 동작구 상도동</t>
  </si>
  <si>
    <t>111-15-25080</t>
  </si>
  <si>
    <t>253-51-00566</t>
  </si>
  <si>
    <t>인천광역시 연수구 송도동</t>
  </si>
  <si>
    <t>219-40-20907</t>
  </si>
  <si>
    <t>경기도 시흥시 목감동</t>
  </si>
  <si>
    <t>507-07-64576</t>
  </si>
  <si>
    <t>위더스웰성모사랑약국(서구심곡동)</t>
  </si>
  <si>
    <t>347-62-00358</t>
  </si>
  <si>
    <t>서울특별시 종로구 명륜4가</t>
  </si>
  <si>
    <t>208-15-12365</t>
  </si>
  <si>
    <t>357-45-00663</t>
  </si>
  <si>
    <t>경기도 광명시 철산동</t>
  </si>
  <si>
    <t>서울특별시 강동구 명일동</t>
  </si>
  <si>
    <t>585-01-02108</t>
  </si>
  <si>
    <t>867-38-00648</t>
  </si>
  <si>
    <t>경기도 평택시 세교동</t>
  </si>
  <si>
    <t>163-12-01661</t>
  </si>
  <si>
    <t>와이오피(김포고촌읍)</t>
  </si>
  <si>
    <t>899-86-02004</t>
  </si>
  <si>
    <t>경기도 김포시 고촌읍</t>
  </si>
  <si>
    <t>호남지오영(주)(여수)</t>
  </si>
  <si>
    <t>579-85-02286</t>
  </si>
  <si>
    <t>전라남도 여수시 연등동</t>
  </si>
  <si>
    <t>앤플러스팜(서구석남동)</t>
  </si>
  <si>
    <t>733-86-03421</t>
  </si>
  <si>
    <t>인천광역시 서구 석남동</t>
  </si>
  <si>
    <t>한양대학교구리병원(구리시)</t>
  </si>
  <si>
    <t>132-82-03538</t>
  </si>
  <si>
    <t>경기 구리시 교문동</t>
  </si>
  <si>
    <t>622-13-70631</t>
  </si>
  <si>
    <t>경남 거제시 장목면</t>
  </si>
  <si>
    <t>지오영경동(주)(청주)</t>
  </si>
  <si>
    <t>303-81-03017</t>
  </si>
  <si>
    <t>충청북도 청주시 상당구 남주동</t>
  </si>
  <si>
    <t>명진팜주식회사(강남구)</t>
  </si>
  <si>
    <t>214-87-19701</t>
  </si>
  <si>
    <t>전원약품주식회사(송파구)</t>
  </si>
  <si>
    <t>215-86-22600</t>
  </si>
  <si>
    <t>유림(주)(광명시)</t>
  </si>
  <si>
    <t>140-81-03565</t>
  </si>
  <si>
    <t>경기도 광명시 일직동</t>
  </si>
  <si>
    <t>223-02-89806</t>
  </si>
  <si>
    <t>강원도 인제군 남면</t>
  </si>
  <si>
    <t>주식회사동부약품</t>
  </si>
  <si>
    <t>122-81-93211</t>
  </si>
  <si>
    <t>499-08-01296</t>
  </si>
  <si>
    <t>서울특별시 중랑구 상봉동</t>
  </si>
  <si>
    <t>서울특별시 성북구 돈암동</t>
  </si>
  <si>
    <t>790-25-01293</t>
  </si>
  <si>
    <t>서울특별시 양천구 신월동</t>
  </si>
  <si>
    <t>609-47-66648</t>
  </si>
  <si>
    <t>851-03-02289</t>
  </si>
  <si>
    <t>서울특별시 구로구 개봉동</t>
  </si>
  <si>
    <t>228-11-03289</t>
  </si>
  <si>
    <t>711-01-00859</t>
  </si>
  <si>
    <t>경기도 구리시 교문동</t>
  </si>
  <si>
    <t>557-09-02002</t>
  </si>
  <si>
    <t>서울특별시 마포구 도화동</t>
  </si>
  <si>
    <t>서울특별시 동작구 신대방동</t>
  </si>
  <si>
    <t>620-63-00492</t>
  </si>
  <si>
    <t>경기도 광주시 경안동</t>
  </si>
  <si>
    <t>804-09-01952</t>
  </si>
  <si>
    <t>경기도 의정부시 민락동</t>
  </si>
  <si>
    <t>508-22-64553</t>
  </si>
  <si>
    <t>서울특별시 성북구 동소문동2가</t>
  </si>
  <si>
    <t>402-12-54331</t>
  </si>
  <si>
    <t>613-48-00832</t>
  </si>
  <si>
    <t>경기도 용인시 수지구 죽전동</t>
  </si>
  <si>
    <t>502-59-33228</t>
  </si>
  <si>
    <t>경기도 성남시 분당구 야탑동</t>
  </si>
  <si>
    <t>719-28-01335</t>
  </si>
  <si>
    <t>129-41-00963</t>
  </si>
  <si>
    <t>위더스웰메디칼참약국(성남야탑동)</t>
  </si>
  <si>
    <t>411-36-01076</t>
  </si>
  <si>
    <t>652-15-01819</t>
  </si>
  <si>
    <t>694-04-02529</t>
  </si>
  <si>
    <t>827-56-00611</t>
  </si>
  <si>
    <t>경기도 수원시 팔달구 팔달로2가</t>
  </si>
  <si>
    <t>542-07-02156</t>
  </si>
  <si>
    <t>626-40-00851</t>
  </si>
  <si>
    <t>107-70-10059</t>
  </si>
  <si>
    <t>622-34-01430</t>
  </si>
  <si>
    <t>경기도 평택시 고덕동</t>
  </si>
  <si>
    <t>서울특별시 강남구 개포동</t>
  </si>
  <si>
    <t>경기도 하남시 망월동</t>
  </si>
  <si>
    <t>491-76-00574</t>
  </si>
  <si>
    <t>서울특별시 노원구 중계동</t>
  </si>
  <si>
    <t>제주지오영(제주시)</t>
  </si>
  <si>
    <t>616-81-57097</t>
  </si>
  <si>
    <t>제주특별자치도 제주시 도남동</t>
  </si>
  <si>
    <t>8806538063812</t>
  </si>
  <si>
    <t>엠에스오팜(주)(인천계양구)</t>
  </si>
  <si>
    <t>122-81-97707</t>
  </si>
  <si>
    <t>서울특별시 은평구 신사동</t>
  </si>
  <si>
    <t>141-04-85083</t>
  </si>
  <si>
    <t>경기 파주시 와동동</t>
  </si>
  <si>
    <t>110-08-71230</t>
  </si>
  <si>
    <t>207-04-83503</t>
  </si>
  <si>
    <t>314-19-44272</t>
  </si>
  <si>
    <t>경기 군포시 당정동</t>
  </si>
  <si>
    <t>137-19-88218</t>
  </si>
  <si>
    <t>인천광역시 서구 왕길동</t>
  </si>
  <si>
    <t>117-14-37699</t>
  </si>
  <si>
    <t>135-10-19804</t>
  </si>
  <si>
    <t>서울 중구 무교동</t>
  </si>
  <si>
    <t>402-16-31883</t>
  </si>
  <si>
    <t>204-25-53742</t>
  </si>
  <si>
    <t>127-02-57011</t>
  </si>
  <si>
    <t>220-09-45093</t>
  </si>
  <si>
    <t>110-03-26439</t>
  </si>
  <si>
    <t>경기 파주시 문산읍</t>
  </si>
  <si>
    <t>129-26-73968</t>
  </si>
  <si>
    <t>서울 송파구 가락동</t>
  </si>
  <si>
    <t>127-11-78304</t>
  </si>
  <si>
    <t>인천 계양구 효성동</t>
  </si>
  <si>
    <t>131-07-58386</t>
  </si>
  <si>
    <t>인천광역시 남구 용현동</t>
  </si>
  <si>
    <t>130-32-21549</t>
  </si>
  <si>
    <t>131-13-70265</t>
  </si>
  <si>
    <t>121-57-11910</t>
  </si>
  <si>
    <t>인천 동구 화수동</t>
  </si>
  <si>
    <t>112-37-08238</t>
  </si>
  <si>
    <t>139-03-16077</t>
  </si>
  <si>
    <t>121-07-80464</t>
  </si>
  <si>
    <t>인천 서구 가좌4동</t>
  </si>
  <si>
    <t>경기 남양주시 와부읍</t>
  </si>
  <si>
    <t>303-05-21025</t>
  </si>
  <si>
    <t>111-52-11669</t>
  </si>
  <si>
    <t>128-12-72595</t>
  </si>
  <si>
    <t>경기 고양시 덕양구 고양동</t>
  </si>
  <si>
    <t>132-08-58498</t>
  </si>
  <si>
    <t>113-10-43930</t>
  </si>
  <si>
    <t>서울 구로구 신도림동</t>
  </si>
  <si>
    <t>130-37-63734</t>
  </si>
  <si>
    <t>서울특별시 은평구 응암동</t>
  </si>
  <si>
    <t>119-16-67494</t>
  </si>
  <si>
    <t>서울 성동구 성수동</t>
  </si>
  <si>
    <t>109-06-48661</t>
  </si>
  <si>
    <t>8806538051116</t>
  </si>
  <si>
    <t>130-32-19548</t>
  </si>
  <si>
    <t>경기 화성시 팔탄면</t>
  </si>
  <si>
    <t>121-10-69533</t>
  </si>
  <si>
    <t>인천 중구 신흥동</t>
  </si>
  <si>
    <t>204-04-86383</t>
  </si>
  <si>
    <t>124-09-51453</t>
  </si>
  <si>
    <t>경기 수원시 팔달구 고등동</t>
  </si>
  <si>
    <t>203-01-03980</t>
  </si>
  <si>
    <t>서울 중구 신당동</t>
  </si>
  <si>
    <t>105-03-31736</t>
  </si>
  <si>
    <t>경기 안산시 상록구 본오동</t>
  </si>
  <si>
    <t>112-21-14928</t>
  </si>
  <si>
    <t>8806538062228</t>
  </si>
  <si>
    <t>105-10-06900</t>
  </si>
  <si>
    <t>120-03-57055</t>
  </si>
  <si>
    <t>서울 강남구 대치동</t>
  </si>
  <si>
    <t>130-40-05414</t>
  </si>
  <si>
    <t>314-11-71981</t>
  </si>
  <si>
    <t>인천 동구 송현동</t>
  </si>
  <si>
    <t>127-45-03531</t>
  </si>
  <si>
    <t>경기 동두천시 생연동</t>
  </si>
  <si>
    <t>124-33-27716</t>
  </si>
  <si>
    <t>경기 수원시 장안구 조원동</t>
  </si>
  <si>
    <t>138-02-61586</t>
  </si>
  <si>
    <t>121-05-26656</t>
  </si>
  <si>
    <t>인천 부평구 부개동</t>
  </si>
  <si>
    <t>211-05-73355</t>
  </si>
  <si>
    <t>109-07-37327</t>
  </si>
  <si>
    <t>서울 강서구 공항동</t>
  </si>
  <si>
    <t>135-10-19328</t>
  </si>
  <si>
    <t>124-41-21959</t>
  </si>
  <si>
    <t>경기 수원시 팔달구 인계동</t>
  </si>
  <si>
    <t>101-05-93729</t>
  </si>
  <si>
    <t>서울 종로구 누하동</t>
  </si>
  <si>
    <t>117-07-48693</t>
  </si>
  <si>
    <t>166-10-00750</t>
  </si>
  <si>
    <t>경기도 안산시 단원구 고잔동</t>
  </si>
  <si>
    <t>724-03-01066</t>
  </si>
  <si>
    <t>536-43-00321</t>
  </si>
  <si>
    <t>경기도 양평군 양평읍</t>
  </si>
  <si>
    <t>351-31-00519</t>
  </si>
  <si>
    <t>417-01-47554</t>
  </si>
  <si>
    <t>265-08-00864</t>
  </si>
  <si>
    <t>경기도 의정부시 의정부동</t>
  </si>
  <si>
    <t>606-42-70717</t>
  </si>
  <si>
    <t>서울특별시 마포구 아현동</t>
  </si>
  <si>
    <t>207-16-91097</t>
  </si>
  <si>
    <t>474-55-00287</t>
  </si>
  <si>
    <t>경기도 오산시 수청동</t>
  </si>
  <si>
    <t>542-41-00166</t>
  </si>
  <si>
    <t>344-27-00514</t>
  </si>
  <si>
    <t>257-69-00243</t>
  </si>
  <si>
    <t>651-17-00602</t>
  </si>
  <si>
    <t>서울특별시 중구 신당동</t>
  </si>
  <si>
    <t>208-21-55588</t>
  </si>
  <si>
    <t>경기도 김포시 풍무동</t>
  </si>
  <si>
    <t>서울특별시 동작구 노량진동</t>
  </si>
  <si>
    <t>510-27-01634</t>
  </si>
  <si>
    <t>서울특별시 광진구 자양동</t>
  </si>
  <si>
    <t>139-37-00551</t>
  </si>
  <si>
    <t>경기도 고양시 일산동구 정발산동</t>
  </si>
  <si>
    <t>431-28-00488</t>
  </si>
  <si>
    <t>인천광역시 남구 주안동</t>
  </si>
  <si>
    <t>167-37-00575</t>
  </si>
  <si>
    <t>서울특별시 강남구 대치동</t>
  </si>
  <si>
    <t>127-09-55180</t>
  </si>
  <si>
    <t>464-54-00191</t>
  </si>
  <si>
    <t>273-03-01044</t>
  </si>
  <si>
    <t>누리팜가까운우리약국(용산구한남동)</t>
  </si>
  <si>
    <t>서울특별시 송파구 풍납동</t>
  </si>
  <si>
    <t>누리팜강동우리약국(강동구길동)</t>
  </si>
  <si>
    <t>638-36-01142</t>
  </si>
  <si>
    <t>643-36-00975</t>
  </si>
  <si>
    <t>경기도 오산시 궐동</t>
  </si>
  <si>
    <t>833-05-02704</t>
  </si>
  <si>
    <t>842-25-01411</t>
  </si>
  <si>
    <t>경기도 용인시 수지구 풍덕천동</t>
  </si>
  <si>
    <t>423-23-01782</t>
  </si>
  <si>
    <t>729-61-00500</t>
  </si>
  <si>
    <t>경기도 평택시 이충동</t>
  </si>
  <si>
    <t>206-41-51304</t>
  </si>
  <si>
    <t>경기도 안산시 상록구 본오동</t>
  </si>
  <si>
    <t>641-70-00575</t>
  </si>
  <si>
    <t>인천광역시 미추홀구 주안동</t>
  </si>
  <si>
    <t>194-56-00767</t>
  </si>
  <si>
    <t>610-39-22311</t>
  </si>
  <si>
    <t>877-15-01780</t>
  </si>
  <si>
    <t>경기도 화성시 새솔동</t>
  </si>
  <si>
    <t>제이디바이오팜(주)가까운광명약국(광명일직동)</t>
  </si>
  <si>
    <t>843-86-02466</t>
  </si>
  <si>
    <t>경기도 수원시 영통구 하동</t>
  </si>
  <si>
    <t>698-16-02238</t>
  </si>
  <si>
    <t>327-68-00491</t>
  </si>
  <si>
    <t>서울특별시 서초구 반포동</t>
  </si>
  <si>
    <t>671-31-01203</t>
  </si>
  <si>
    <t>경기도 수원시 권선구 곡반정동</t>
  </si>
  <si>
    <t>421-22-02037</t>
  </si>
  <si>
    <t>172-03-02584</t>
  </si>
  <si>
    <t>서울특별시 노원구 상계동</t>
  </si>
  <si>
    <t>368-04-02620</t>
  </si>
  <si>
    <t>경기도 의왕시 삼동</t>
  </si>
  <si>
    <t>523-33-01325</t>
  </si>
  <si>
    <t>804-11-02328</t>
  </si>
  <si>
    <t>서울특별시 강남구 도곡동</t>
  </si>
  <si>
    <t>서울특별시 구로구 고척동</t>
  </si>
  <si>
    <t>688-03-02435</t>
  </si>
  <si>
    <t>서울특별시 노원구 월계동</t>
  </si>
  <si>
    <t>356-59-00615</t>
  </si>
  <si>
    <t>경기도 용인시 수지구 신봉동</t>
  </si>
  <si>
    <t>654-20-01667</t>
  </si>
  <si>
    <t>누리팜삼성정문약국(강남구일원동)</t>
  </si>
  <si>
    <t>위더스웰삼성강남약국(강남구일원동)</t>
  </si>
  <si>
    <t>경기도 남양주시 평내동</t>
  </si>
  <si>
    <t>202-08-73463</t>
  </si>
  <si>
    <t>104-41-95796</t>
  </si>
  <si>
    <t>127-44-97686</t>
  </si>
  <si>
    <t>경기도 양주시 덕계동</t>
  </si>
  <si>
    <t>211-75-24575</t>
  </si>
  <si>
    <t>131-10-42661</t>
  </si>
  <si>
    <t>경기도 화성시 우정읍</t>
  </si>
  <si>
    <t>521-10-01470</t>
  </si>
  <si>
    <t>216-15-22525</t>
  </si>
  <si>
    <t>262-05-00369</t>
  </si>
  <si>
    <t>212-04-60462</t>
  </si>
  <si>
    <t>102-56-00244</t>
  </si>
  <si>
    <t>128-01-44899</t>
  </si>
  <si>
    <t>131-09-57741</t>
  </si>
  <si>
    <t>137-02-61244</t>
  </si>
  <si>
    <t>인천광역시 부평구 산곡동</t>
  </si>
  <si>
    <t>113-05-55276</t>
  </si>
  <si>
    <t>164-20-00976</t>
  </si>
  <si>
    <t>108-49-09721</t>
  </si>
  <si>
    <t>서울특별시 금천구 독산동</t>
  </si>
  <si>
    <t>304-50-00402</t>
  </si>
  <si>
    <t>비케이팜(주)(고양일산동구)</t>
  </si>
  <si>
    <t>128-81-91448</t>
  </si>
  <si>
    <t>비에치팜(주)(수원장안구)</t>
  </si>
  <si>
    <t>135-81-99851</t>
  </si>
  <si>
    <t>경기 수원시 장안구 영화동</t>
  </si>
  <si>
    <t>제이에스메디팜(주)(영등포구)</t>
  </si>
  <si>
    <t>108-81-84512</t>
  </si>
  <si>
    <t>영남지오영 구서센터(부산지점)</t>
  </si>
  <si>
    <t>부산광역시 금정구 구서동</t>
  </si>
  <si>
    <t>125-25-58935</t>
  </si>
  <si>
    <t>경기 평택시 서정동</t>
  </si>
  <si>
    <t>117-15-55622</t>
  </si>
  <si>
    <t>110-20-93750</t>
  </si>
  <si>
    <t>서울 서대문구 창천동</t>
  </si>
  <si>
    <t>311-04-42816</t>
  </si>
  <si>
    <t>서울 종로구 안국동</t>
  </si>
  <si>
    <t>121-09-94865</t>
  </si>
  <si>
    <t>108-21-36694</t>
  </si>
  <si>
    <t>138-13-21687</t>
  </si>
  <si>
    <t>204-29-37551</t>
  </si>
  <si>
    <t>서울 동대문구 이문동</t>
  </si>
  <si>
    <t>213-05-15837</t>
  </si>
  <si>
    <t>514-43-00054</t>
  </si>
  <si>
    <t>서울 서대문구 홍제동</t>
  </si>
  <si>
    <t>401-17-95066</t>
  </si>
  <si>
    <t>인천 중구 경동</t>
  </si>
  <si>
    <t>313-09-68909</t>
  </si>
  <si>
    <t>183-13-00061</t>
  </si>
  <si>
    <t>경기 광명시 소하동</t>
  </si>
  <si>
    <t>경기 동두천시 지행동</t>
  </si>
  <si>
    <t>서울 금천구 시흥동</t>
  </si>
  <si>
    <t>234-23-00086</t>
  </si>
  <si>
    <t>525-72-00049</t>
  </si>
  <si>
    <t>563-13-00097</t>
  </si>
  <si>
    <t>경기 안산시 상록구 건건동</t>
  </si>
  <si>
    <t>285-12-00166</t>
  </si>
  <si>
    <t>367-39-00067</t>
  </si>
  <si>
    <t>서울특별시 성북구 안암동5가</t>
  </si>
  <si>
    <t>218-41-00093</t>
  </si>
  <si>
    <t>259-48-00093</t>
  </si>
  <si>
    <t>서울 종로구 숭인동</t>
  </si>
  <si>
    <t>218-22-07187</t>
  </si>
  <si>
    <t>801-54-00032</t>
  </si>
  <si>
    <t>경기 용인시 수지구 상현동</t>
  </si>
  <si>
    <t>458-27-00128</t>
  </si>
  <si>
    <t>581-39-00173</t>
  </si>
  <si>
    <t>419-78-00066</t>
  </si>
  <si>
    <t>서울 중구 남대문로</t>
  </si>
  <si>
    <t>616-38-00171</t>
  </si>
  <si>
    <t>서울 강남구 개포동</t>
  </si>
  <si>
    <t>607-51-18735</t>
  </si>
  <si>
    <t>230-01-26836</t>
  </si>
  <si>
    <t>281-28-00146</t>
  </si>
  <si>
    <t>경기 광주시 오포읍</t>
  </si>
  <si>
    <t>318-10-00346</t>
  </si>
  <si>
    <t>서울 서초구 우면동</t>
  </si>
  <si>
    <t>438-18-00307</t>
  </si>
  <si>
    <t>710-57-00135</t>
  </si>
  <si>
    <t>357-43-00164</t>
  </si>
  <si>
    <t>883-34-00190</t>
  </si>
  <si>
    <t>220-05-75513</t>
  </si>
  <si>
    <t>113-25-07068</t>
  </si>
  <si>
    <t>217-05-24454</t>
  </si>
  <si>
    <t>서울 중구 무학동</t>
  </si>
  <si>
    <t>101-07-75856</t>
  </si>
  <si>
    <t>서울 종로구 명륜</t>
  </si>
  <si>
    <t>110-10-49842</t>
  </si>
  <si>
    <t>109-08-94801</t>
  </si>
  <si>
    <t>106-08-29693</t>
  </si>
  <si>
    <t>117-12-15411</t>
  </si>
  <si>
    <t>514-04-98281</t>
  </si>
  <si>
    <t>경기 파주시 문발동</t>
  </si>
  <si>
    <t>209-26-19649</t>
  </si>
  <si>
    <t>서울 성북구 길음동</t>
  </si>
  <si>
    <t>129-15-71659</t>
  </si>
  <si>
    <t>경기 남양주시 평내동</t>
  </si>
  <si>
    <t>110-11-21220</t>
  </si>
  <si>
    <t>137-13-21326</t>
  </si>
  <si>
    <t>112-50-01398</t>
  </si>
  <si>
    <t>204-24-40027</t>
  </si>
  <si>
    <t>204-15-21969</t>
  </si>
  <si>
    <t>서울특별시 은평구 진관동</t>
  </si>
  <si>
    <t>204-12-35083</t>
  </si>
  <si>
    <t>124-40-73858</t>
  </si>
  <si>
    <t>경기 시흥시 신천동</t>
  </si>
  <si>
    <t>122-14-71398</t>
  </si>
  <si>
    <t>109-08-76235</t>
  </si>
  <si>
    <t>134-08-27991</t>
  </si>
  <si>
    <t>138-06-40653</t>
  </si>
  <si>
    <t>126-05-26762</t>
  </si>
  <si>
    <t>경기 광주시 탄벌동</t>
  </si>
  <si>
    <t>125-14-74977</t>
  </si>
  <si>
    <t>204-16-37662</t>
  </si>
  <si>
    <t>137-14-26314</t>
  </si>
  <si>
    <t>인천광역시 서구 마전동</t>
  </si>
  <si>
    <t>105-12-95668</t>
  </si>
  <si>
    <t>서울 마포구 합정동</t>
  </si>
  <si>
    <t>128-26-09217</t>
  </si>
  <si>
    <t>8806538020570</t>
  </si>
  <si>
    <t>134-01-34232</t>
  </si>
  <si>
    <t>경기 김포시 장기동</t>
  </si>
  <si>
    <t>경기 남양주시 진건읍</t>
  </si>
  <si>
    <t>113-08-26641</t>
  </si>
  <si>
    <t>135-25-84560</t>
  </si>
  <si>
    <t>129-07-86462</t>
  </si>
  <si>
    <t>122-16-83530</t>
  </si>
  <si>
    <t>245-39-00414</t>
  </si>
  <si>
    <t>서울특별시 강남구 세곡동</t>
  </si>
  <si>
    <t>242-19-00853</t>
  </si>
  <si>
    <t>209-30-83100</t>
  </si>
  <si>
    <t>386-09-01060</t>
  </si>
  <si>
    <t>884-14-00948</t>
  </si>
  <si>
    <t>경기도 군포시 산본동</t>
  </si>
  <si>
    <t>547-32-00591</t>
  </si>
  <si>
    <t>605-50-73657</t>
  </si>
  <si>
    <t>642-33-00568</t>
  </si>
  <si>
    <t>105-54-00142</t>
  </si>
  <si>
    <t>191-70-00240</t>
  </si>
  <si>
    <t>경기도 용인시 처인구 김량장동</t>
  </si>
  <si>
    <t>318-18-01017</t>
  </si>
  <si>
    <t>860-48-00501</t>
  </si>
  <si>
    <t>서울특별시 동대문구 답십리동</t>
  </si>
  <si>
    <t>404-06-18397</t>
  </si>
  <si>
    <t>281-22-00936</t>
  </si>
  <si>
    <t>820-04-01323</t>
  </si>
  <si>
    <t>8806538013626</t>
  </si>
  <si>
    <t>256-14-01050</t>
  </si>
  <si>
    <t>8806538052618</t>
  </si>
  <si>
    <t>522-56-00400</t>
  </si>
  <si>
    <t>서울특별시 강남구 역삼동</t>
  </si>
  <si>
    <t>203-48-01712</t>
  </si>
  <si>
    <t>453-07-02744</t>
  </si>
  <si>
    <t>658-28-01796</t>
  </si>
  <si>
    <t>892-09-02453</t>
  </si>
  <si>
    <t>경기도 동두천시 생연동</t>
  </si>
  <si>
    <t>865-01-02931</t>
  </si>
  <si>
    <t>경기도 시흥시 대야동</t>
  </si>
  <si>
    <t>(주)위더스웰튼튼약국(오산오산동)</t>
  </si>
  <si>
    <t>837-07-02641</t>
  </si>
  <si>
    <t>202-03-53837</t>
  </si>
  <si>
    <t>서울특별시 종로구 숭인동</t>
  </si>
  <si>
    <t>426-16-02249</t>
  </si>
  <si>
    <t>154-31-01315</t>
  </si>
  <si>
    <t>770-09-02435</t>
  </si>
  <si>
    <t>경기도 남양주시 호평동</t>
  </si>
  <si>
    <t>609-09-89197</t>
  </si>
  <si>
    <t>경기도 고양시 일산서구 탄현동</t>
  </si>
  <si>
    <t>369-42-01140</t>
  </si>
  <si>
    <t>613-33-06002</t>
  </si>
  <si>
    <t>645-21-01656</t>
  </si>
  <si>
    <t>109-32-12880</t>
  </si>
  <si>
    <t>785-78-00449</t>
  </si>
  <si>
    <t>경기도 고양시 덕양구 성사동</t>
  </si>
  <si>
    <t>597-33-01345</t>
  </si>
  <si>
    <t>781-22-01115</t>
  </si>
  <si>
    <t>경기도 파주시 월롱면</t>
  </si>
  <si>
    <t>661-65-00444</t>
  </si>
  <si>
    <t>343-58-00586</t>
  </si>
  <si>
    <t>491-01-02119</t>
  </si>
  <si>
    <t>서울특별시 마포구 서교동</t>
  </si>
  <si>
    <t>102-29-91619</t>
  </si>
  <si>
    <t>경기도 남양주시 별내동</t>
  </si>
  <si>
    <t>275-07-01897</t>
  </si>
  <si>
    <t>712-16-00671</t>
  </si>
  <si>
    <t>823-57-00616</t>
  </si>
  <si>
    <t>476-07-01767</t>
  </si>
  <si>
    <t>경기도 오산시 원동</t>
  </si>
  <si>
    <t>351-05-02158</t>
  </si>
  <si>
    <t>경기도 고양시 일산동구 마두동</t>
  </si>
  <si>
    <t>547-04-02674</t>
  </si>
  <si>
    <t>247-18-01525</t>
  </si>
  <si>
    <t>237-26-01353</t>
  </si>
  <si>
    <t>668-27-00860</t>
  </si>
  <si>
    <t>서울특별시 중구 명동2가</t>
  </si>
  <si>
    <t>서울특별시 은평구 역촌동</t>
  </si>
  <si>
    <t>608-40-07837</t>
  </si>
  <si>
    <t>경기도 파주시 목동동</t>
  </si>
  <si>
    <t>616-31-32238</t>
  </si>
  <si>
    <t>883-02-01465</t>
  </si>
  <si>
    <t>경기도 수원시 장안구 천천동</t>
  </si>
  <si>
    <t>102-04-93292</t>
  </si>
  <si>
    <t>경기도 광명시 하안동</t>
  </si>
  <si>
    <t>703-05-02024</t>
  </si>
  <si>
    <t>경기도 파주시 금촌동</t>
  </si>
  <si>
    <t>이오약품정문약국(광명일직동)</t>
  </si>
  <si>
    <t>393-28-01472</t>
  </si>
  <si>
    <t>경기도 안성시 서인동</t>
  </si>
  <si>
    <t>714-60-00501</t>
  </si>
  <si>
    <t>325-22-01647</t>
  </si>
  <si>
    <t>292-30-01264</t>
  </si>
  <si>
    <t>서울특별시 용산구 한강로2가</t>
  </si>
  <si>
    <t>417-32-00698</t>
  </si>
  <si>
    <t>263-08-02963</t>
  </si>
  <si>
    <t>서울특별시 성북구 삼선동5가</t>
  </si>
  <si>
    <t>883-41-01294</t>
  </si>
  <si>
    <t>821-31-01564</t>
  </si>
  <si>
    <t>경기도 남양주시 오남읍</t>
  </si>
  <si>
    <t>613-24-63409</t>
  </si>
  <si>
    <t>서울특별시 용산구 보광동</t>
  </si>
  <si>
    <t>733-37-01293</t>
  </si>
  <si>
    <t>479-07-03013</t>
  </si>
  <si>
    <t>581-68-00585</t>
  </si>
  <si>
    <t>서울특별시 강동구 고덕동</t>
  </si>
  <si>
    <t>731-74-00347</t>
  </si>
  <si>
    <t>508-18-16656</t>
  </si>
  <si>
    <t>서울특별시 동대문구 휘경동</t>
  </si>
  <si>
    <t>772-63-00702</t>
  </si>
  <si>
    <t>197-13-01720</t>
  </si>
  <si>
    <t>776-06-03159</t>
  </si>
  <si>
    <t>539-44-00176</t>
  </si>
  <si>
    <t>경기도 용인시 수지구 성복동</t>
  </si>
  <si>
    <t>767-20-01089</t>
  </si>
  <si>
    <t>경기도 수원시 영통구 매탄동</t>
  </si>
  <si>
    <t>588-04-01415</t>
  </si>
  <si>
    <t>211-04-36052</t>
  </si>
  <si>
    <t>서울특별시 강남구 신사동</t>
  </si>
  <si>
    <t>124-50-36492</t>
  </si>
  <si>
    <t>751-21-00535</t>
  </si>
  <si>
    <t>843-15-01171</t>
  </si>
  <si>
    <t>경기도 광주시 곤지암읍</t>
  </si>
  <si>
    <t>134-18-99534</t>
  </si>
  <si>
    <t>경기도 안산시 상록구 사동</t>
  </si>
  <si>
    <t>122-06-42506</t>
  </si>
  <si>
    <t>748-24-00637</t>
  </si>
  <si>
    <t>131-10-17046</t>
  </si>
  <si>
    <t>229-06-60708</t>
  </si>
  <si>
    <t>(주)메디웰(효성의약품으로)</t>
  </si>
  <si>
    <t>112-81-54531</t>
  </si>
  <si>
    <t>부산광역시 해운대구 윗반송로126번길 16 4층</t>
  </si>
  <si>
    <t>2층엔약국(남천)</t>
  </si>
  <si>
    <t>138-55-00872</t>
  </si>
  <si>
    <t>부산광역시 수영구 수영로 389 근린생활시설동 213호</t>
  </si>
  <si>
    <t>가까운우리약국(암남)</t>
  </si>
  <si>
    <t>603-10-97749</t>
  </si>
  <si>
    <t>부산광역시 서구 감천로 261 103호, 삼성비치타운상가</t>
  </si>
  <si>
    <t>강약국(영도)</t>
  </si>
  <si>
    <t>부산 영도구 봉래동3가 1-1</t>
  </si>
  <si>
    <t>건강약국(양정)</t>
  </si>
  <si>
    <t>658-34-00503</t>
  </si>
  <si>
    <t>부산 부산진구 양정동 73-7 근린생활시설(상가) 270동 A-106호</t>
  </si>
  <si>
    <t>건강한약국(암남)</t>
  </si>
  <si>
    <t>110-03-40052</t>
  </si>
  <si>
    <t>부산 서구 암남동 감천로 251</t>
  </si>
  <si>
    <t>뉴경남약국(경남진주)</t>
  </si>
  <si>
    <t>401-14-94538</t>
  </si>
  <si>
    <t>경남 진주시 칠암동 진주대로 868(칠암동)</t>
  </si>
  <si>
    <t>늘봄약국(창원석전)</t>
  </si>
  <si>
    <t>612-16-96182</t>
  </si>
  <si>
    <t>경상남도 창원시 마산회원구 3·15대로 632 104호</t>
  </si>
  <si>
    <t>늘푸른약국(부산중구)</t>
  </si>
  <si>
    <t>617-27-06658</t>
  </si>
  <si>
    <t>부산광역시 중구 자갈치로37번길 4, 1층(남포동5가)</t>
  </si>
  <si>
    <t>다사랑약국(거제)</t>
  </si>
  <si>
    <t>603-05-80074</t>
  </si>
  <si>
    <t>부산 연제구 거제동 1288-3 대우그린타워상가동 101,102</t>
  </si>
  <si>
    <t>다솜약국(복천)</t>
  </si>
  <si>
    <t>832-10-01439</t>
  </si>
  <si>
    <t>부산광역시 동래구 동래로 159</t>
  </si>
  <si>
    <t>대동약국(안락동)</t>
  </si>
  <si>
    <t>부산 동래구 안락동 769-8</t>
  </si>
  <si>
    <t>대성약국(부산동래구)</t>
  </si>
  <si>
    <t>607-10-57448</t>
  </si>
  <si>
    <t>부산광역시 동래구 명륜동 532-18, 19</t>
  </si>
  <si>
    <t>대티약국(서대신3가)</t>
  </si>
  <si>
    <t>750-08-02638</t>
  </si>
  <si>
    <t>부산광역시 서구 대티로 173 1층 101호</t>
  </si>
  <si>
    <t>대학약국(개금)</t>
  </si>
  <si>
    <t>861-21-00851</t>
  </si>
  <si>
    <t>부산광역시 부산진구 복지로 61 2층 승현빌딩</t>
  </si>
  <si>
    <t>더나은약국(하단)</t>
  </si>
  <si>
    <t>472-24-00900</t>
  </si>
  <si>
    <t>부산 사하구 하단동 낙동남로 1400, 103호 정우 헤리티지</t>
  </si>
  <si>
    <t>동아정문약국(부산서구)</t>
  </si>
  <si>
    <t>586-25-00638</t>
  </si>
  <si>
    <t>부산광역시 서구 대신공원로 27 (서대신동3가)</t>
  </si>
  <si>
    <t>동원약국(대구서구)</t>
  </si>
  <si>
    <t>대구광역시 서구 국채보상로 300</t>
  </si>
  <si>
    <t>동화약국(충무동1가)</t>
  </si>
  <si>
    <t>875-06-00750</t>
  </si>
  <si>
    <t>부산광역시 서구 구덕로 109 1층101호</t>
  </si>
  <si>
    <t>레몬약국(덕천)</t>
  </si>
  <si>
    <t>783-08-01532</t>
  </si>
  <si>
    <t>부산광역시 북구 만덕대로 16</t>
  </si>
  <si>
    <t>리드팜백화점약국(부전)</t>
  </si>
  <si>
    <t>574-02-02861</t>
  </si>
  <si>
    <t>부산광역시 부산진구 서면로 71 1층</t>
  </si>
  <si>
    <t>맑은약국(창원해운)</t>
  </si>
  <si>
    <t>138-22-00933</t>
  </si>
  <si>
    <t>경상남도 창원시 마산합포구 월영동로 1 102호, 한미메디컬센타</t>
  </si>
  <si>
    <t>메디칼약국(광안)</t>
  </si>
  <si>
    <t>부산광역시 수영구 수영로 621 부광1-11호~2호</t>
  </si>
  <si>
    <t>메디팜대학약국(서구)</t>
  </si>
  <si>
    <t>612-01-74355</t>
  </si>
  <si>
    <t>부산 서구 서대신동3가 61-52</t>
  </si>
  <si>
    <t>메디팜민제약국(영선)</t>
  </si>
  <si>
    <t>부산 영도구 영선동 122-3</t>
  </si>
  <si>
    <t>메디팜삼성약국(창원구암)</t>
  </si>
  <si>
    <t>101-16-05857</t>
  </si>
  <si>
    <t>경상남도 창원시 마산회원구 팔용로 161 1층</t>
  </si>
  <si>
    <t>물금힘찬약국(양산)</t>
  </si>
  <si>
    <t>256-10-00091</t>
  </si>
  <si>
    <t>경상남도 양산시 청운로 343 104호(BR빌딩)</t>
  </si>
  <si>
    <t>미래팜연세약국(달)</t>
  </si>
  <si>
    <t>610-09-61374</t>
  </si>
  <si>
    <t>울산 남구 달동 710-8</t>
  </si>
  <si>
    <t>미소약국(연산)</t>
  </si>
  <si>
    <t>868-02-02752</t>
  </si>
  <si>
    <t>부산광역시 연제구 과정로 144 1층</t>
  </si>
  <si>
    <t>바로약국(양산물금)</t>
  </si>
  <si>
    <t>812-48-00706</t>
  </si>
  <si>
    <t>경상남도 양산시 화합1길 7</t>
  </si>
  <si>
    <t>반도약국(양정)</t>
  </si>
  <si>
    <t>826-15-02627</t>
  </si>
  <si>
    <t>부산광역시 부산진구 연수로 38 270동 1층 A-104호 (양정자이더샵 SKVIEW 아파트)</t>
  </si>
  <si>
    <t>백두산약국(경남마산)</t>
  </si>
  <si>
    <t>615-14-77458</t>
  </si>
  <si>
    <t>경상남도 창원시 마산합포구 3·15대로 166 102호 103</t>
  </si>
  <si>
    <t>백세약국(대연)</t>
  </si>
  <si>
    <t>부산 남구 대연동 1766-8 1층</t>
  </si>
  <si>
    <t>백세약국(부산남구)</t>
  </si>
  <si>
    <t>부산광역시 남구 대연동 1766-7</t>
  </si>
  <si>
    <t>백일약국(좌동)</t>
  </si>
  <si>
    <t>부산 해운대구 좌동 1431 IS프라자근린상가 109</t>
  </si>
  <si>
    <t>새나라약국(영도대교)</t>
  </si>
  <si>
    <t>601-26-16080</t>
  </si>
  <si>
    <t>부산 영도구 대교동1가 162</t>
  </si>
  <si>
    <t>새연산약국(연산)</t>
  </si>
  <si>
    <t>616-67-00623</t>
  </si>
  <si>
    <t>부산광역시 연제구 반송로 40 101동 105호, e편한세상 연산더퍼스트</t>
  </si>
  <si>
    <t>새자하연약국(망미)</t>
  </si>
  <si>
    <t>533-77-00410</t>
  </si>
  <si>
    <t>부산광역시 수영구 망미로22번길 54 1층</t>
  </si>
  <si>
    <t>부산광역시 서구 까치고개로197번길 17,1층 (아미동2가, 동은아트빌)</t>
  </si>
  <si>
    <t>성원약국(당감)</t>
  </si>
  <si>
    <t>617-10-27150</t>
  </si>
  <si>
    <t>부산광역시 부산진구 백양관문로 106 1층 104호, 모던프라자</t>
  </si>
  <si>
    <t>세계로약국(수안)</t>
  </si>
  <si>
    <t>607-41-68726</t>
  </si>
  <si>
    <t>부산 동래구 수안동 277-4</t>
  </si>
  <si>
    <t>세영약국(개금)</t>
  </si>
  <si>
    <t>부산광역시 부산진구 진사로61번길 29 제15동 제지하7제지하8호,시영아파트</t>
  </si>
  <si>
    <t>센텀메디팜(안락)</t>
  </si>
  <si>
    <t>606-86-31149</t>
  </si>
  <si>
    <t>부산광역시 동래구 충렬대로459번길 43 센텀M빌딩</t>
  </si>
  <si>
    <t>수정약국(경남마산)</t>
  </si>
  <si>
    <t>608-44-58218</t>
  </si>
  <si>
    <t>경상남도 창원시 마산회원구 팔용로 155</t>
  </si>
  <si>
    <t>순정약국(울산방어)</t>
  </si>
  <si>
    <t>814-19-00134</t>
  </si>
  <si>
    <t>울산광역시 동구 문재6길 4 1층</t>
  </si>
  <si>
    <t>쉼표약국(연지)</t>
  </si>
  <si>
    <t>491-49-00637</t>
  </si>
  <si>
    <t>부산광역시 부산진구 성지로 58 1층 101호</t>
  </si>
  <si>
    <t>신대학약국(아미)</t>
  </si>
  <si>
    <t>부산 서구 아미동2가 113-1 외1필지</t>
  </si>
  <si>
    <t>신부강약국(울산신정)</t>
  </si>
  <si>
    <t>610-27-80910</t>
  </si>
  <si>
    <t>울산 남구 신정동 수암로 115(신정동)</t>
  </si>
  <si>
    <t>신세계약국(울산연암)</t>
  </si>
  <si>
    <t>438-11-02363</t>
  </si>
  <si>
    <t>울산광역시 북구 산업로 1011-10 1층</t>
  </si>
  <si>
    <t>신약국(울산신정)</t>
  </si>
  <si>
    <t>울산광역시 남구 삼산로 24</t>
  </si>
  <si>
    <t>에스와이메디(주)(수영)</t>
  </si>
  <si>
    <t>777-81-02053</t>
  </si>
  <si>
    <t>부산광역시 수영구 수영로 759 104호, 알파오피스텔</t>
  </si>
  <si>
    <t>영풍메디칼약국(중동)</t>
  </si>
  <si>
    <t>617-07-26597</t>
  </si>
  <si>
    <t>부산 해운대구 중동 좌동순환로 506 , 109(중동,영풍리젠시)</t>
  </si>
  <si>
    <t>영화약국(경주)</t>
  </si>
  <si>
    <t>505-04-96033</t>
  </si>
  <si>
    <t>경북 경주시 노동동 195-3</t>
  </si>
  <si>
    <t>오즈약국(대청)</t>
  </si>
  <si>
    <t>637-46-00945</t>
  </si>
  <si>
    <t>부산광역시 중구 광복중앙로34번길 13 1,2층</t>
  </si>
  <si>
    <t>온정약국(양정)</t>
  </si>
  <si>
    <t>605-29-42257</t>
  </si>
  <si>
    <t>부산광역시 부산진구 동평로 420</t>
  </si>
  <si>
    <t>우리사랑약국(전북진안군)</t>
  </si>
  <si>
    <t>전라북도 진안군 진안읍 진무로 1144 1144</t>
  </si>
  <si>
    <t>우리약국(울산명촌)</t>
  </si>
  <si>
    <t>울산 북구 명촌동 평창리비에르3차아파트 평차리피에르3차상가 105호</t>
  </si>
  <si>
    <t>우암약국(우암)</t>
  </si>
  <si>
    <t>617-37-55823</t>
  </si>
  <si>
    <t>부산 남구 우암동 우암로 166(1층)</t>
  </si>
  <si>
    <t>원자력가람약국(기장)</t>
  </si>
  <si>
    <t>646-14-02311</t>
  </si>
  <si>
    <t>부산광역시 기장군 좌동길 39</t>
  </si>
  <si>
    <t>위드메디칼약국(부산연제구)</t>
  </si>
  <si>
    <t>부산광역 연제구 연산동 1126-6 위드타워</t>
  </si>
  <si>
    <t>이화온누리약국(하단)</t>
  </si>
  <si>
    <t>603-07-35990</t>
  </si>
  <si>
    <t>부산 사하구 하단동 592-1</t>
  </si>
  <si>
    <t>인제약국(경남김해시)</t>
  </si>
  <si>
    <t>622-02-44705</t>
  </si>
  <si>
    <t>경상남도 김해시 어방동 528-7</t>
  </si>
  <si>
    <t>인제온누리약국(좌동)</t>
  </si>
  <si>
    <t>617-27-80089</t>
  </si>
  <si>
    <t>부산 해운대구 좌동 좌동순환로249번길 21 103(좌동,아이에스프라자)</t>
  </si>
  <si>
    <t>일등약국(안락)</t>
  </si>
  <si>
    <t>142-05-13099</t>
  </si>
  <si>
    <t>부산 동래구 안락동 안연로 109번길 21</t>
  </si>
  <si>
    <t>자유약국(우암동)</t>
  </si>
  <si>
    <t>617-07-57009</t>
  </si>
  <si>
    <t>부산 남구 우암동 53-1 뉴서울상가아파트 104,105,106호</t>
  </si>
  <si>
    <t>전포롯테온누리약국(전포)</t>
  </si>
  <si>
    <t>부산광역시 부산진구 전포대로275번길 79</t>
  </si>
  <si>
    <t>정다운약국(경남거제)</t>
  </si>
  <si>
    <t>612-01-78026</t>
  </si>
  <si>
    <t>경남 거제시 상동동 943-23</t>
  </si>
  <si>
    <t>주식회사 정문(경남김해)</t>
  </si>
  <si>
    <t>경상남도 김해시 테크노밸리로 33-12 4층 (주)정문</t>
  </si>
  <si>
    <t>중앙현대약국(울산신정)</t>
  </si>
  <si>
    <t>288-38-00205</t>
  </si>
  <si>
    <t>울산광역시 남구 문수로 476 1층</t>
  </si>
  <si>
    <t>창인약품(창원팔용)</t>
  </si>
  <si>
    <t>726-79-00239</t>
  </si>
  <si>
    <t>경상남도 창원시 의창구 무역로503번길 17 204호</t>
  </si>
  <si>
    <t>청진약품(장전)</t>
  </si>
  <si>
    <t>617-29-31485</t>
  </si>
  <si>
    <t>부산광역시 금정구 식물원로 27 2</t>
  </si>
  <si>
    <t>케이에스팜(낙민)</t>
  </si>
  <si>
    <t>116-05-61855</t>
  </si>
  <si>
    <t>부산광역시 동래구 충렬대로272번길 48 4층 401호</t>
  </si>
  <si>
    <t>큰동의약국(양정)</t>
  </si>
  <si>
    <t>부산광역시 부산진구 진남로 554 양정자이더샵 SK뷰 단지상가 270동 A109-110호</t>
  </si>
  <si>
    <t>큰사랑약국(주례)</t>
  </si>
  <si>
    <t>605-09-33158</t>
  </si>
  <si>
    <t>부산 사상구 주례1동 316 대성상가2동 121호</t>
  </si>
  <si>
    <t>태성약국(울산남)</t>
  </si>
  <si>
    <t>610-22-14133</t>
  </si>
  <si>
    <t>울산광역시 남구 봉월로 3</t>
  </si>
  <si>
    <t>통영약국(경남통영)</t>
  </si>
  <si>
    <t>612-13-36164</t>
  </si>
  <si>
    <t>경상남도 통영시 원문로 144</t>
  </si>
  <si>
    <t>통영햇살약국(통영무전)</t>
  </si>
  <si>
    <t>784-12-00509</t>
  </si>
  <si>
    <t>경상남도 통영시 중앙로 312 1층 태종빌딩</t>
  </si>
  <si>
    <t>튼튼약국(개금)</t>
  </si>
  <si>
    <t>부산광역시 부산진구 엄광로44번길 36-5 1층</t>
  </si>
  <si>
    <t>튼튼약국(서창)</t>
  </si>
  <si>
    <t>458-65-00076</t>
  </si>
  <si>
    <t>경상남도 양산시 삼호로 191</t>
  </si>
  <si>
    <t>8806538028903</t>
  </si>
  <si>
    <t>티지메디칼(한국의약품물류)</t>
  </si>
  <si>
    <t>687-21-00137</t>
  </si>
  <si>
    <t>부산광역시 동래구 금강로 19 3층 305호</t>
  </si>
  <si>
    <t>푸른약국(경남거제)</t>
  </si>
  <si>
    <t>612-12-02482</t>
  </si>
  <si>
    <t>경남 거제시 옥포동 거제대로 3744</t>
  </si>
  <si>
    <t>푸른지산약국(부산중구)</t>
  </si>
  <si>
    <t>부산광역시 중구 샘길 1, 1층(동광동5가)</t>
  </si>
  <si>
    <t>하나약국(광안)</t>
  </si>
  <si>
    <t>511-10-34407</t>
  </si>
  <si>
    <t>부산광역시 수영구 수영로 621 1층 1-1호 부광</t>
  </si>
  <si>
    <t>한국의약품물류(주)(온천)</t>
  </si>
  <si>
    <t>621-86-02100</t>
  </si>
  <si>
    <t>부산 동래구 온천동 금강로 21 (온천동,2층)</t>
  </si>
  <si>
    <t>한나라약국(충무)</t>
  </si>
  <si>
    <t>621-09-78195</t>
  </si>
  <si>
    <t>부산 서구 충무동1가 16-5 1층 한나라약국</t>
  </si>
  <si>
    <t>행복온누리약국(반여)</t>
  </si>
  <si>
    <t>665-04-02249</t>
  </si>
  <si>
    <t>부산광역시 해운대구 반여로41번길 54 104호</t>
  </si>
  <si>
    <t>행운약국(김해부원)</t>
  </si>
  <si>
    <t>848-05-02763</t>
  </si>
  <si>
    <t>경상남도 김해시 가락로 24 1층</t>
  </si>
  <si>
    <t>화인약국(좌동)</t>
  </si>
  <si>
    <t>783-35-00674</t>
  </si>
  <si>
    <t>부산광역시 해운대구 해운대로 802 415호 뭉신시네아트</t>
  </si>
  <si>
    <t>희망약국(용호)</t>
  </si>
  <si>
    <t>617-33-19149</t>
  </si>
  <si>
    <t>부산 남구 용호3동 용호로 91,10(용호동,휴렉스)</t>
  </si>
  <si>
    <t>희망온누리약국(안락동)</t>
  </si>
  <si>
    <t>607-16-31417</t>
  </si>
  <si>
    <t>부산 동래구 안락동 762-1</t>
  </si>
  <si>
    <t>(동두천)보건약국-김진규</t>
  </si>
  <si>
    <t>316-02-79686</t>
  </si>
  <si>
    <t>경기도 동두천시 중앙로 165 (생연동)</t>
  </si>
  <si>
    <t>(주)와이오피-박기옥</t>
  </si>
  <si>
    <t>경기도 김포시 아라육로 80 2층 201호(WJ물류센터) (고촌읍)</t>
  </si>
  <si>
    <t>(주)제이플러-박기옥</t>
  </si>
  <si>
    <t>357-87-02996</t>
  </si>
  <si>
    <t>서울특별시 강서구 양천로47길 40 206호(놀라움마곡지식산업센터) (마곡동)</t>
  </si>
  <si>
    <t>감초당온누리약국-박호기</t>
  </si>
  <si>
    <t>216-21-15122</t>
  </si>
  <si>
    <t>서울특별시 동대문구 한천로 242 (전농동)</t>
  </si>
  <si>
    <t>나래플러스팜-박기옥</t>
  </si>
  <si>
    <t>357-07-01578</t>
  </si>
  <si>
    <t>경기도 김포시 아라육로 80 2층 203호 (고촌읍)</t>
  </si>
  <si>
    <t>대성약국(강갑덕)-강갑덕</t>
  </si>
  <si>
    <t>106-38-46286</t>
  </si>
  <si>
    <t>서울특별시 용산구 회나무로 23 (이태원동)</t>
  </si>
  <si>
    <t>동신약국-고재현</t>
  </si>
  <si>
    <t>309-60-00162</t>
  </si>
  <si>
    <t>서울특별시 동대문구 하정로5길 1 (신설동)</t>
  </si>
  <si>
    <t>라라온누리약국-김동규</t>
  </si>
  <si>
    <t>서울특별시 강북구 도봉로 295 (수유동)</t>
  </si>
  <si>
    <t>메디칼약국-김동규</t>
  </si>
  <si>
    <t>210-19-40843</t>
  </si>
  <si>
    <t>서울특별시 도봉구 도봉로 677 (방학동)</t>
  </si>
  <si>
    <t>메디팜건강약국-김종철</t>
  </si>
  <si>
    <t>769-14-00483</t>
  </si>
  <si>
    <t>서울특별시 도봉구 도봉로 487 (쌍문동)</t>
  </si>
  <si>
    <t>미금우리서울약국-김홍수</t>
  </si>
  <si>
    <t>경기도 성남시 분당구 돌마로 75 1층102호 미금프라자 (금곡동)</t>
  </si>
  <si>
    <t>방일약국-유진하</t>
  </si>
  <si>
    <t>114-23-08445</t>
  </si>
  <si>
    <t>서울특별시 서초구 효령로27길 38 (방배동)</t>
  </si>
  <si>
    <t>보덕메디팜(주)-박기옥</t>
  </si>
  <si>
    <t>207-81-55589</t>
  </si>
  <si>
    <t>서울 광진구 구의2동 69-34</t>
  </si>
  <si>
    <t>봄날약국-김홍수</t>
  </si>
  <si>
    <t>비타민약국(신)-김홍수</t>
  </si>
  <si>
    <t>231-42-00069</t>
  </si>
  <si>
    <t>서울특별시 서대문구 연세로 6 (창천동)</t>
  </si>
  <si>
    <t>새인선약국-채홍원</t>
  </si>
  <si>
    <t>218-13-15536</t>
  </si>
  <si>
    <t>서울특별시 성동구 광나루로11길 41-1 (송정동)</t>
  </si>
  <si>
    <t>세심약국-채홍장</t>
  </si>
  <si>
    <t>212-30-62173</t>
  </si>
  <si>
    <t>서울특별시 성동구 마장로35길 76 (마장동)</t>
  </si>
  <si>
    <t>소망주차장약국-이화호</t>
  </si>
  <si>
    <t>127-46-92782</t>
  </si>
  <si>
    <t>경기도 의정부시 흥선로138번길 20 1층 101호 (의정부동)</t>
  </si>
  <si>
    <t>시대약국(미아)-김홍수</t>
  </si>
  <si>
    <t>210-15-34149</t>
  </si>
  <si>
    <t>서울특별시 강북구 솔샘로 227 (미아동)</t>
  </si>
  <si>
    <t>양평새길약국-김종철</t>
  </si>
  <si>
    <t>132-26-11876</t>
  </si>
  <si>
    <t>경기도 양평군 중앙로 127 (양평읍)</t>
  </si>
  <si>
    <t>영화당약국-김영옥</t>
  </si>
  <si>
    <t>206-15-83210</t>
  </si>
  <si>
    <t>서울특별시 성동구 사근동길 53 (사근동)</t>
  </si>
  <si>
    <t>요나약국-김동규</t>
  </si>
  <si>
    <t>210-13-91850</t>
  </si>
  <si>
    <t>서울특별시 강북구 솔샘로 254 (미아동)</t>
  </si>
  <si>
    <t>우리온누리약국-김재직</t>
  </si>
  <si>
    <t>127-21-60439</t>
  </si>
  <si>
    <t>서울특별시 송파구 석촌호수로 61 트리지움 상가 4층 411호 (잠실동)</t>
  </si>
  <si>
    <t>원진온누리약국-김홍수</t>
  </si>
  <si>
    <t>666-15-01138</t>
  </si>
  <si>
    <t>서울특별시 중구 을지로 164 (을지로4가)</t>
  </si>
  <si>
    <t>의정부 을지약국-이화호</t>
  </si>
  <si>
    <t>경기도 의정부시 동일로 732 1층 (금오동)</t>
  </si>
  <si>
    <t>전진상약국-김홍곤</t>
  </si>
  <si>
    <t>119-16-61786</t>
  </si>
  <si>
    <t>서울특별시 금천구 탑골로3가길 22 (시흥동)</t>
  </si>
  <si>
    <t>정다운약국-김동규</t>
  </si>
  <si>
    <t>서울특별시 종로구 종로 339 (창신동)</t>
  </si>
  <si>
    <t>주식회사 에스디팜-박기옥</t>
  </si>
  <si>
    <t>510-87-01695</t>
  </si>
  <si>
    <t>경기도 고양시 일산동구 무궁화로 32-23 3층(우림보보카운티2차) (장항동)</t>
  </si>
  <si>
    <t>주식회사 엠디약품-박기옥</t>
  </si>
  <si>
    <t>서울특별시 동대문구 천호대로17길 65 4층 한신빌딩 (용두동)</t>
  </si>
  <si>
    <t>진약국(김방연)-김방연</t>
  </si>
  <si>
    <t>101-13-61260</t>
  </si>
  <si>
    <t>서울특별시 종로구 돈화문로9가길 20 (돈의동)</t>
  </si>
  <si>
    <t>체리약국-김홍수</t>
  </si>
  <si>
    <t>204-05-99357</t>
  </si>
  <si>
    <t>서울특별시 동대문구 답십리로 267 3층 체리윤빌딩 (장안동)</t>
  </si>
  <si>
    <t>초지약국-김영옥</t>
  </si>
  <si>
    <t>607-46-39319</t>
  </si>
  <si>
    <t>경기도 이천시 대평로 192 (대월면)</t>
  </si>
  <si>
    <t>녹십자약국(구로구)-김진규(직)</t>
  </si>
  <si>
    <t>569-86-03553</t>
  </si>
  <si>
    <t>서울특별시 동대문구 무학로36길 34 원진빌딩 4층 (용두동)</t>
  </si>
  <si>
    <t>토평온누리약국-이해근</t>
  </si>
  <si>
    <t>209-03-23014</t>
  </si>
  <si>
    <t>경기도 구리시 장자대로 72 미림프라자 104호 (수택동)</t>
  </si>
  <si>
    <t>한국약국(신규)-김홍수</t>
  </si>
  <si>
    <t>386-19-02243</t>
  </si>
  <si>
    <t>서울특별시 동대문구 약령시로 123 1층 (청량리동)</t>
  </si>
  <si>
    <t>한사랑온누리약국-김재직</t>
  </si>
  <si>
    <t>210-01-77078</t>
  </si>
  <si>
    <t>서울특별시 동대문구 신이문로 41 (이문동)</t>
  </si>
  <si>
    <t>한유약국.-김승환</t>
  </si>
  <si>
    <t>204-51-13787</t>
  </si>
  <si>
    <t>서울특별시 동대문구 한천로 89 (답십리동)</t>
  </si>
  <si>
    <t>민주메디칼[남구THE선요양병원]</t>
  </si>
  <si>
    <t>408-82-21199</t>
  </si>
  <si>
    <t>광주광역시 남구 효덕로303번길 12</t>
  </si>
  <si>
    <t>(조대)광장약국</t>
  </si>
  <si>
    <t>795-65-00368</t>
  </si>
  <si>
    <t>광주광역시 동구 남문로744번길 21</t>
  </si>
  <si>
    <t>광주기독병원</t>
  </si>
  <si>
    <t>410-82-00687</t>
  </si>
  <si>
    <t>광주광역시 남구 양림로 37</t>
  </si>
  <si>
    <t>디엠팜(상계동문약국)</t>
  </si>
  <si>
    <t>무지개약국</t>
  </si>
  <si>
    <t>서울특별시 양천구 등촌로</t>
  </si>
  <si>
    <t>동아대학교의료원</t>
  </si>
  <si>
    <t>603-82-03952</t>
  </si>
  <si>
    <t>부산광역시 서구 대신공원로 26</t>
  </si>
  <si>
    <t>이화약국(사하)</t>
  </si>
  <si>
    <t>603-04-80494</t>
  </si>
  <si>
    <t>부산 사하구 다대낙조1길 19 (다대동)</t>
  </si>
  <si>
    <t>동래봉생병원</t>
  </si>
  <si>
    <t>263-14-01761</t>
  </si>
  <si>
    <t>부산광역시 동래구 안연로109번길 27 안락동 동래봉생병원</t>
  </si>
  <si>
    <t>의료법인정화의료재단(봉생기념병원)</t>
  </si>
  <si>
    <t>604-82-03917</t>
  </si>
  <si>
    <t>부산광역시 동구 중앙대로 401</t>
  </si>
  <si>
    <t>△삼정약국(다대)</t>
  </si>
  <si>
    <t>603-07-20288</t>
  </si>
  <si>
    <t>부산 사하구 다대로 541 (다대동)</t>
  </si>
  <si>
    <t>△메디칼보민약국(범천동)춘해H</t>
  </si>
  <si>
    <t>604-37-12100</t>
  </si>
  <si>
    <t>부산 부산진구 중앙대로 611 (범천동)</t>
  </si>
  <si>
    <t>♥동원약국(양정)(동의)[박스포장][명세서별포장요망]</t>
  </si>
  <si>
    <t>621-06-99151</t>
  </si>
  <si>
    <t>부산 부산진구 진남로 554 (양정동) 270동 A105호</t>
  </si>
  <si>
    <t>영진약국(토성동)(유효기간1년이상출고)</t>
  </si>
  <si>
    <t>부산 서구 까치고개로239번길 28 (토성동1가)</t>
  </si>
  <si>
    <t>♥코끼리약국(안락)(동래봉생)</t>
  </si>
  <si>
    <t>609-17-84445</t>
  </si>
  <si>
    <t>부산 동래구 안연로109번길 24 (안락동)</t>
  </si>
  <si>
    <t>④♥더편한약국(서동)</t>
  </si>
  <si>
    <t>507-07-00999</t>
  </si>
  <si>
    <t>부산 금정구 서동로 160 (서동)</t>
  </si>
  <si>
    <t>△터미널약국(양산)</t>
  </si>
  <si>
    <t>605-21-37796</t>
  </si>
  <si>
    <t>경상남도 양산시 양산역1길 7</t>
  </si>
  <si>
    <t>♥언양온누리약국(언양)[[박스포장]]</t>
  </si>
  <si>
    <t>647-43-00301</t>
  </si>
  <si>
    <t>울산광역시 울주군 언양읍 헌양길 156 101호</t>
  </si>
  <si>
    <t>♡미남호약국</t>
  </si>
  <si>
    <t>778-05-02654</t>
  </si>
  <si>
    <t>부산 동래구 우장춘로 7 (온천동, 보민빌딩)</t>
  </si>
  <si>
    <t>청일약국(남포동)</t>
  </si>
  <si>
    <t>710-17-02082</t>
  </si>
  <si>
    <t>부산 서구 구덕로 95 (충무동1가)</t>
  </si>
  <si>
    <t>♡희망약국(대연)</t>
  </si>
  <si>
    <t>607-11-88953</t>
  </si>
  <si>
    <t>부산 남구 황령대로319번가길 158-4 (대연동)</t>
  </si>
  <si>
    <t>☆★성산현대요양병원</t>
  </si>
  <si>
    <t>621-90-75269</t>
  </si>
  <si>
    <t>부산광역시 동래구 시실로 12 1층</t>
  </si>
  <si>
    <t>(의)거붕백병원</t>
  </si>
  <si>
    <t>138-82-00446</t>
  </si>
  <si>
    <t>경상남도 거제시 계룡로5길 14</t>
  </si>
  <si>
    <t>△드림약국(덕천동)</t>
  </si>
  <si>
    <t>615-16-39690</t>
  </si>
  <si>
    <t>부산 북구 만덕대로 22 (덕천동, 드림 메디칼 빌딩) 1층(덕천동, 드림메디칼빌딩)</t>
  </si>
  <si>
    <t>서울 강남구 학동로4길 7 (논현동) 7층, 지하3층</t>
  </si>
  <si>
    <t>♥네온우리약국</t>
  </si>
  <si>
    <t>부산 부산진구 양정로 61 (양정동)</t>
  </si>
  <si>
    <t>큰빛웅촌병원</t>
  </si>
  <si>
    <t>610-96-09285</t>
  </si>
  <si>
    <t>울산광역시 울주군 웅촌면 웅촌로 685</t>
  </si>
  <si>
    <t>♥희망온누리약국(동래봉생)</t>
  </si>
  <si>
    <t>부산 동래구 안연로109번길 25 (안락동)</t>
  </si>
  <si>
    <t>△울산탑약국</t>
  </si>
  <si>
    <t>851-52-00372</t>
  </si>
  <si>
    <t>울산 남구 삼산로 269 (삼산동)</t>
  </si>
  <si>
    <t>건강약국(HB-S:차성동로)</t>
  </si>
  <si>
    <t>618-35-28951</t>
  </si>
  <si>
    <t>부산광역시 기장군 기장읍 차성동로 69</t>
  </si>
  <si>
    <t>동해물약국(부전)</t>
  </si>
  <si>
    <t>607-15-32573</t>
  </si>
  <si>
    <t>부산 부산진구 중앙대로 759-1 (부전동)</t>
  </si>
  <si>
    <t>♥일등약국(동래봉생)</t>
  </si>
  <si>
    <t>부산 동래구 안연로109번길 21 (안락동)</t>
  </si>
  <si>
    <t>♥사랑의약국(아미동)(부산대)(유효기간 1년이상)</t>
  </si>
  <si>
    <t>부산 서구 까치고개로 210 (아미동1가) 아미동1가</t>
  </si>
  <si>
    <t>농소요양병원(옐림의료재단)(울산)</t>
  </si>
  <si>
    <t>620-82-08947</t>
  </si>
  <si>
    <t>울산광역시 북구 아진로 78 상안동</t>
  </si>
  <si>
    <t>④천우약국(부곡동)</t>
  </si>
  <si>
    <t>129-54-00250</t>
  </si>
  <si>
    <t>부산 금정구 동부곡로15번길 107 (부곡동) 4,5,34호 (부곡동)</t>
  </si>
  <si>
    <t>♥동남약국(온천동)</t>
  </si>
  <si>
    <t>785-02-02438</t>
  </si>
  <si>
    <t>부산 동래구 아시아드대로 225 (온천동, 미남메디칼센터)</t>
  </si>
  <si>
    <t>해양약국(중앙동)(유효기간1년이상출고)</t>
  </si>
  <si>
    <t>601-04-86740</t>
  </si>
  <si>
    <t>부산 중구 충장대로9번길 52 (중앙동4가, 마린센터) 마린센터 1층</t>
  </si>
  <si>
    <t>△송강약국(연제)</t>
  </si>
  <si>
    <t>605-15-53174</t>
  </si>
  <si>
    <t>부산 연제구 월드컵대로 197 (거제동)</t>
  </si>
  <si>
    <t>대구약품(매출)</t>
  </si>
  <si>
    <t>503-81-88799</t>
  </si>
  <si>
    <t>경북 칠곡군 동명면 금암중앙길 78 (금암리) (물류창고)</t>
  </si>
  <si>
    <t>동래오렌지약국(동래봉생)</t>
  </si>
  <si>
    <t>175-01-03521</t>
  </si>
  <si>
    <t>부산 동래구 안연로109번길 17 (안락동)</t>
  </si>
  <si>
    <t>♡고은약국(수영)</t>
  </si>
  <si>
    <t>192-16-00106</t>
  </si>
  <si>
    <t>부산 수영구 수영로725번길 4 (수영동, 본정형외과) 1층 수영동</t>
  </si>
  <si>
    <t>태선약국(울주)</t>
  </si>
  <si>
    <t>492-10-01677</t>
  </si>
  <si>
    <t>울산 울주군 온양읍 대운길 15 (운화리)</t>
  </si>
  <si>
    <t>바른약국(부전)</t>
  </si>
  <si>
    <t>542-30-00684</t>
  </si>
  <si>
    <t>부산 부산진구 중앙대로 801 (부전동) 1층 102호</t>
  </si>
  <si>
    <t>☆평거요양병원</t>
  </si>
  <si>
    <t>613-90-36867</t>
  </si>
  <si>
    <t>부산 기장군 기장읍 대청로36번길 11-33 (대라리)</t>
  </si>
  <si>
    <t>오하나(동의손약국)동의H(처방의약품)</t>
  </si>
  <si>
    <t>대구 동구 동부로30길 12 (신천동)</t>
  </si>
  <si>
    <t>8806538031859</t>
  </si>
  <si>
    <t>8806538031842</t>
  </si>
  <si>
    <t>위드팜(백세약국)(★ 동구정화)</t>
  </si>
  <si>
    <t>서울특별시 서초구 반포대로 138 양진빌딩 1층</t>
  </si>
  <si>
    <t>♥토마토약국(해운대)[박스포장]</t>
  </si>
  <si>
    <t>부산광역시 해운대구 좌동순환로249번길 21 IS프라자1동 1-104</t>
  </si>
  <si>
    <t>벳전문약국</t>
  </si>
  <si>
    <t>621-01-34129</t>
  </si>
  <si>
    <t>부산 북구 만덕대로90번길 13 (덕천동, 대방아파트) 대방아파트 대방상가 201호 1층</t>
  </si>
  <si>
    <t>위드팜(생생약국)(봉생정화)</t>
  </si>
  <si>
    <t>서울 서초구 반포대로 138 (서초동, 양진빌딩)</t>
  </si>
  <si>
    <t>☆센텀이루다요양병원(센텀)</t>
  </si>
  <si>
    <t>513-96-11137</t>
  </si>
  <si>
    <t>부산광역시 해운대구 APEC로 17 센텀리더스마크 5층</t>
  </si>
  <si>
    <t>♥성민약국(반송)</t>
  </si>
  <si>
    <t>부산 해운대구 아랫반송로 31 (반송동, 성민약국)</t>
  </si>
  <si>
    <t>△좋은약국(망미)</t>
  </si>
  <si>
    <t>106-39-53256</t>
  </si>
  <si>
    <t>부산 수영구 과정로 55 (망미동, 망미1동 새마을금고)</t>
  </si>
  <si>
    <t>△고려약국(재송동)</t>
  </si>
  <si>
    <t>849-63-00676</t>
  </si>
  <si>
    <t>부산 해운대구 해운대로89번길 10 (재송동)</t>
  </si>
  <si>
    <t>대동약국(안락동)동래봉생</t>
  </si>
  <si>
    <t>부산 동래구 충렬대로348번길 8 (안락동) (안락동, 외1필지)</t>
  </si>
  <si>
    <t>♥우리금강약국(김해)(금강H)</t>
  </si>
  <si>
    <t>615-13-07616</t>
  </si>
  <si>
    <t>경상남도 김해시 김해대로 1814-15 우리금강약국</t>
  </si>
  <si>
    <t>♥평화약국(용호)(성모)[박스포장][유효1년이상]</t>
  </si>
  <si>
    <t>617-22-40253</t>
  </si>
  <si>
    <t>부산 남구 용호로232번길 25-5 (용호동, 평화약국 성모메디칼약국)</t>
  </si>
  <si>
    <t>뉴부산대학약국[유효1년이상]양부대</t>
  </si>
  <si>
    <t>136-11-21163</t>
  </si>
  <si>
    <t>경남 양산시 물금읍 화합2길 11 (범어리, 뉴부산대학약국)</t>
  </si>
  <si>
    <t>△사거리약국(다대)</t>
  </si>
  <si>
    <t>603-54-00383</t>
  </si>
  <si>
    <t>부산 사하구 다대로 549 (다대동) 1층</t>
  </si>
  <si>
    <t>동울산대학약국(울산)울산대</t>
  </si>
  <si>
    <t>505-38-25964</t>
  </si>
  <si>
    <t>울산 동구 바드래1길 3 (전하동)</t>
  </si>
  <si>
    <t>위드팜(한빛약국)(정화)</t>
  </si>
  <si>
    <t>(폐업)♥범내골약국(범천)춘해H</t>
  </si>
  <si>
    <t>819-07-00683</t>
  </si>
  <si>
    <t>부산 부산진구 중앙대로 604-1 (범천동) (범천동)</t>
  </si>
  <si>
    <t>평화약국(명장동)</t>
  </si>
  <si>
    <t>770-55-00114</t>
  </si>
  <si>
    <t>부산 동래구 반송로273번길 2 (명장동, 조양아파트)</t>
  </si>
  <si>
    <t>J-(진주)주약동이상약국</t>
  </si>
  <si>
    <t>경남 진주시 진주대로816번길 20 (주약동)</t>
  </si>
  <si>
    <t>남명마음약국</t>
  </si>
  <si>
    <t>502-11-85350</t>
  </si>
  <si>
    <t>대구광역시 수성구 상화로 39 (상동)</t>
  </si>
  <si>
    <t>국민약국</t>
  </si>
  <si>
    <t>안일약국</t>
  </si>
  <si>
    <t>512-10-27025</t>
  </si>
  <si>
    <t>경북 예천군 예천읍 동본리 550-11</t>
  </si>
  <si>
    <t>515-06-66224</t>
  </si>
  <si>
    <t>경상북도 경산시 경안로38길 23 (중방동)</t>
  </si>
  <si>
    <t>디케이팜</t>
  </si>
  <si>
    <t>411-37-65515</t>
  </si>
  <si>
    <t>대구광역시 북구 구암로65길 2 (구암동)</t>
  </si>
  <si>
    <t>수정약국</t>
  </si>
  <si>
    <t>508-14-07576</t>
  </si>
  <si>
    <t>경상북도 안동시 중앙로 74-1 (동부동)</t>
  </si>
  <si>
    <t>온누리유명약국</t>
  </si>
  <si>
    <t>505-18-65987</t>
  </si>
  <si>
    <t>경상북도 영천시 시장로 74-1 (완산동)</t>
  </si>
  <si>
    <t>시장약국</t>
  </si>
  <si>
    <t>512-01-85867</t>
  </si>
  <si>
    <t>경상북도 예천군 예천읍 중앙로 33 (동본리)</t>
  </si>
  <si>
    <t>센트로약국</t>
  </si>
  <si>
    <t>514-21-73045</t>
  </si>
  <si>
    <t>대구광역시 달서구 월배로 219 (상인동, CENTRO TOWER)</t>
  </si>
  <si>
    <t>용산동산약국</t>
  </si>
  <si>
    <t>503-06-32167</t>
  </si>
  <si>
    <t>대구광역시 달서구 용산로 225 (용산동)</t>
  </si>
  <si>
    <t>푸른약국</t>
  </si>
  <si>
    <t>508-06-93698</t>
  </si>
  <si>
    <t>경북 안동시 안흥동 314-4,313-6</t>
  </si>
  <si>
    <t>다온약품</t>
  </si>
  <si>
    <t>184-05-01409</t>
  </si>
  <si>
    <t>대구광역시 북구 호국로51길 5-27 (서변동)</t>
  </si>
  <si>
    <t>삼광온누리약국</t>
  </si>
  <si>
    <t>대구광역시 달서구 당산로 88 (성당동)</t>
  </si>
  <si>
    <t>베드로약국</t>
  </si>
  <si>
    <t>503-49-03922</t>
  </si>
  <si>
    <t>대구광역시 달서구 장기로 136 (성당동)</t>
  </si>
  <si>
    <t>동문약국</t>
  </si>
  <si>
    <t>380-59-00637</t>
  </si>
  <si>
    <t>대구광역시 동구 아양로 115 (신암동)</t>
  </si>
  <si>
    <t>궁전약국</t>
  </si>
  <si>
    <t>505-04-96770</t>
  </si>
  <si>
    <t>경상북도 경주시 원화로 278 (성동동)</t>
  </si>
  <si>
    <t>은행약국</t>
  </si>
  <si>
    <t>515-02-14072</t>
  </si>
  <si>
    <t>대구광역시 남구 성당로 206 (대명동)</t>
  </si>
  <si>
    <t>백세약국</t>
  </si>
  <si>
    <t>514-22-16809</t>
  </si>
  <si>
    <t>대구광역시 남구 성당로 204 (대명동)</t>
  </si>
  <si>
    <t>주식회사 씨드약품</t>
  </si>
  <si>
    <t>216-87-02623</t>
  </si>
  <si>
    <t>대구광역시 북구 한강로8길 13-4 (금호동)</t>
  </si>
  <si>
    <t>토마토온누리약국</t>
  </si>
  <si>
    <t>주식회사 바로메디</t>
  </si>
  <si>
    <t>811-86-02907</t>
  </si>
  <si>
    <t>태평온누리약국</t>
  </si>
  <si>
    <t>503-13-29582</t>
  </si>
  <si>
    <t>대구광역시 달성군 화원읍 비슬로 2723</t>
  </si>
  <si>
    <t>지산솔약국</t>
  </si>
  <si>
    <t>302-21-02189</t>
  </si>
  <si>
    <t>대구광역시 수성구 지범로 174 (지산동)</t>
  </si>
  <si>
    <t>아크로약국</t>
  </si>
  <si>
    <t>763-67-00201</t>
  </si>
  <si>
    <t>대구광역시 수성구 달구벌대로 2570 (만촌동, 수성 아크로타워)</t>
  </si>
  <si>
    <t>서울약국</t>
  </si>
  <si>
    <t>504-30-16281</t>
  </si>
  <si>
    <t>대구광역시 북구 학정로 436 (구암동)</t>
  </si>
  <si>
    <t>메디팜우리약국</t>
  </si>
  <si>
    <t>131-36-48234</t>
  </si>
  <si>
    <t>충청남도 당진시 송악읍 송악로 9-3 , 1층(하나메디컬)</t>
  </si>
  <si>
    <t>아빠약국</t>
  </si>
  <si>
    <t>125-15-05195</t>
  </si>
  <si>
    <t>경기도 평택시 평택4로 69-1 (비전동)</t>
  </si>
  <si>
    <t>305-28-44722</t>
  </si>
  <si>
    <t>대전광역시 중구 보문산로 61 (산성동)</t>
  </si>
  <si>
    <t>경동메디칼약국</t>
  </si>
  <si>
    <t>234-07-01732</t>
  </si>
  <si>
    <t>경상북도 상주시 상산로 251(남성동)</t>
  </si>
  <si>
    <t>유광약품(주)</t>
  </si>
  <si>
    <t>305-86-34700</t>
  </si>
  <si>
    <t>대전광역시 동구 우암로 298 (가양동, 지하1층)</t>
  </si>
  <si>
    <t>뉴굿모닝약국</t>
  </si>
  <si>
    <t>315-08-62317</t>
  </si>
  <si>
    <t>대전광역시 서구 계룡로 607 ,1층(탄방동, 굿모닝크리닉)</t>
  </si>
  <si>
    <t>나래온누리약국</t>
  </si>
  <si>
    <t>305-29-33542</t>
  </si>
  <si>
    <t>대전광역시 중구 중교로 74 (대흥동)</t>
  </si>
  <si>
    <t>충일약국</t>
  </si>
  <si>
    <t>212-39-97054</t>
  </si>
  <si>
    <t>충청북도 충주시 충인2길 11(충의동)</t>
  </si>
  <si>
    <t>877-08-02272</t>
  </si>
  <si>
    <t>경기도 안성시 중앙로 368(석정동)</t>
  </si>
  <si>
    <t>활기찬약국</t>
  </si>
  <si>
    <t>340-76-00015</t>
  </si>
  <si>
    <t>충청남도 천안시 동남구 통정5로 57, 2층(신방동)</t>
  </si>
  <si>
    <t>드림약국</t>
  </si>
  <si>
    <t>204-02-59825</t>
  </si>
  <si>
    <t>충청남도 아산시 시장길25번길 2 (온천동)</t>
  </si>
  <si>
    <t>224-07-88523</t>
  </si>
  <si>
    <t>충청북도 청주시 상당구 남일면 효촌송암1길 3</t>
  </si>
  <si>
    <t>갑자약국</t>
  </si>
  <si>
    <t>125-19-50102</t>
  </si>
  <si>
    <t>충청남도 아산시 배방읍 용연로 84-7</t>
  </si>
  <si>
    <t>청우약국</t>
  </si>
  <si>
    <t>305-14-59489</t>
  </si>
  <si>
    <t>대전광역시 동구 옥천로180번길 18 (판암동)</t>
  </si>
  <si>
    <t>선인약국</t>
  </si>
  <si>
    <t>169-20-00059</t>
  </si>
  <si>
    <t>대전광역시 동구 대전로815번길 133 (삼성동)</t>
  </si>
  <si>
    <t>305-10-75652</t>
  </si>
  <si>
    <t>대전광역시 동구 옥천로180번길 4 (판암동)</t>
  </si>
  <si>
    <t>건강제일약국</t>
  </si>
  <si>
    <t>180-53-00471</t>
  </si>
  <si>
    <t>대전광역시 동구 동대전로 90(대동)</t>
  </si>
  <si>
    <t>성민약국</t>
  </si>
  <si>
    <t>대전광역시 중구 문창로 3(부사동)</t>
  </si>
  <si>
    <t>심온누리약국</t>
  </si>
  <si>
    <t>306-26-39723</t>
  </si>
  <si>
    <t>대전광역시 중구 태평로 107 (태평동)</t>
  </si>
  <si>
    <t>420-68-00427</t>
  </si>
  <si>
    <t>대전광역시 동구 동부로73번길 20-7, 1층(용운동, 동서연합크리닉)</t>
  </si>
  <si>
    <t>188-23-00726</t>
  </si>
  <si>
    <t>경기도 양평군 용문면 용문로 375-1 (다문리)</t>
  </si>
  <si>
    <t>895-67-00304</t>
  </si>
  <si>
    <t>강원도 횡성군 횡성읍 한우로 306 (읍상리)</t>
  </si>
  <si>
    <t>춘천보룡약국</t>
  </si>
  <si>
    <t>210-05-25995</t>
  </si>
  <si>
    <t>강원도 춘천시 후석로 284-1 (후평동, 엘지전자)</t>
  </si>
  <si>
    <t>지성약국</t>
  </si>
  <si>
    <t>221-01-38361</t>
  </si>
  <si>
    <t>강원도 춘천시 춘천로296번길 4 (후평동)</t>
  </si>
  <si>
    <t>온누리엄마손약국</t>
  </si>
  <si>
    <t>서울특별시 송파구 송파대로 415 (석촌동)</t>
  </si>
  <si>
    <t>서울특별시 중랑구 면목로 305 (면목동)</t>
  </si>
  <si>
    <t>송파태양약국</t>
  </si>
  <si>
    <t>가장친절한정문앞중앙약국</t>
  </si>
  <si>
    <t>727-36-00496</t>
  </si>
  <si>
    <t>서울특별시 송파구 오금로 420, 1층 (가락동, 한라산업개발빌딩)</t>
  </si>
  <si>
    <t>라온약국</t>
  </si>
  <si>
    <t>628-04-01843</t>
  </si>
  <si>
    <t>서울특별시 강남구 강남대로 318 ,</t>
  </si>
  <si>
    <t>참약사 대장약국</t>
  </si>
  <si>
    <t>116-08-52814</t>
  </si>
  <si>
    <t>경기도 성남시 분당구 판교대장로6길 10, 107호(대장동)</t>
  </si>
  <si>
    <t>신라약국</t>
  </si>
  <si>
    <t>경애약국</t>
  </si>
  <si>
    <t>205-44-16945</t>
  </si>
  <si>
    <t>서울특별시 동대문구 사가정로25길 18 (장안동)</t>
  </si>
  <si>
    <t>경기도남양주시 덕소로 87 (와부읍)</t>
  </si>
  <si>
    <t>강동보건약국</t>
  </si>
  <si>
    <t>101-06-64783</t>
  </si>
  <si>
    <t>서울특별시 강동구 성내로 40 (성내동, 동흔빌딩)</t>
  </si>
  <si>
    <t>이음약국</t>
  </si>
  <si>
    <t>서울특별시 강동구 올림픽로 806, 제1층 제101호 (암사동, 까사팔공육)</t>
  </si>
  <si>
    <t>서울특별시 강남구 선릉로 30, 1층 (개포동, 개포빌딩)</t>
  </si>
  <si>
    <t>한성약국</t>
  </si>
  <si>
    <t>효성약국</t>
  </si>
  <si>
    <t>이화팜약국</t>
  </si>
  <si>
    <t>132-28-18723</t>
  </si>
  <si>
    <t>경기도남양주시 덕소로 180 214 (덕소두산위브아파트상가2층) (와부읍)</t>
  </si>
  <si>
    <t>상록수온누리약국</t>
  </si>
  <si>
    <t>서울특별시 도봉구 도당로13길 8 (방학동)</t>
  </si>
  <si>
    <t>현약국</t>
  </si>
  <si>
    <t>의정부을지약국</t>
  </si>
  <si>
    <t>주차편한자연약국</t>
  </si>
  <si>
    <t>샘물약국</t>
  </si>
  <si>
    <t>216-22-15245</t>
  </si>
  <si>
    <t>서울특별시노원구 노원로 43 (공릉동)</t>
  </si>
  <si>
    <t>산들약국</t>
  </si>
  <si>
    <t>경기도남양주시 덕소로 218 1층 (와부읍)</t>
  </si>
  <si>
    <t>양지그랜드약국</t>
  </si>
  <si>
    <t>127-33-90028</t>
  </si>
  <si>
    <t>경기도의정부시 회룡로 241 풍림한국아파트 103,104호 (신곡동)</t>
  </si>
  <si>
    <t>장암프라자약국</t>
  </si>
  <si>
    <t>127-08-66230</t>
  </si>
  <si>
    <t>경기도의정부시 발곡로 34 장암프라자 상가 (신곡동)</t>
  </si>
  <si>
    <t>경기도남양주시 퇴계원로 51 (퇴계원면)</t>
  </si>
  <si>
    <t>경기도남양주시 사릉로 397 (진건읍)</t>
  </si>
  <si>
    <t>서울특별시 강북구 한천로 1120 (수유동, 영우빌딩)</t>
  </si>
  <si>
    <t>상계종로약국</t>
  </si>
  <si>
    <t>119-11-37578</t>
  </si>
  <si>
    <t>서울특별시도봉구 우이천로4길 32 1층 (창동)</t>
  </si>
  <si>
    <t>110-47-10488</t>
  </si>
  <si>
    <t>경기도남양주시 비룡로 788 (수동면)</t>
  </si>
  <si>
    <t>제생약국</t>
  </si>
  <si>
    <t>명선약국</t>
  </si>
  <si>
    <t>대학약국</t>
  </si>
  <si>
    <t>경기도 남양주시 진접읍 광릉내로 108 (팔야리)</t>
  </si>
  <si>
    <t>옵티마평안약국</t>
  </si>
  <si>
    <t>상봉태평양약국</t>
  </si>
  <si>
    <t>마석열린약국</t>
  </si>
  <si>
    <t>132-10-90661</t>
  </si>
  <si>
    <t>경기도남양주시 마석로 114 (화도읍)</t>
  </si>
  <si>
    <t>송도약국</t>
  </si>
  <si>
    <t>서울특별시 강북구 도봉로 339 (수유동)</t>
  </si>
  <si>
    <t>창동남대문약국</t>
  </si>
  <si>
    <t>청학보건당약국</t>
  </si>
  <si>
    <t>132-10-95666</t>
  </si>
  <si>
    <t>경기도남양주시 청학로중앙길 9 청화빌딩 (별내면)</t>
  </si>
  <si>
    <t>민락그린약국</t>
  </si>
  <si>
    <t>468-10-02090</t>
  </si>
  <si>
    <t>경기도 의정부시 천보로 64, 101호 (민락동)</t>
  </si>
  <si>
    <t>강북메디칼약국</t>
  </si>
  <si>
    <t>서울특별시강북구 도봉로 190 (미아동)</t>
  </si>
  <si>
    <t>한마음약국</t>
  </si>
  <si>
    <t>종로세명약국</t>
  </si>
  <si>
    <t>134-05-18996</t>
  </si>
  <si>
    <t>124-09-73587</t>
  </si>
  <si>
    <t>134-09-40161</t>
  </si>
  <si>
    <t>건강약국(오창)</t>
  </si>
  <si>
    <t>317-05-25224</t>
  </si>
  <si>
    <t>159-18-01209</t>
  </si>
  <si>
    <t>삼원약국</t>
  </si>
  <si>
    <t>215-20-49466</t>
  </si>
  <si>
    <t>청학e-조은약국</t>
  </si>
  <si>
    <t>127-21-58966</t>
  </si>
  <si>
    <t>뉴프라자약국</t>
  </si>
  <si>
    <t>798-08-02800</t>
  </si>
  <si>
    <t>광릉내열린약국</t>
  </si>
  <si>
    <t>혜민약국</t>
  </si>
  <si>
    <t>132-04-79646</t>
  </si>
  <si>
    <t>다함 약국</t>
  </si>
  <si>
    <t>720-28-01975</t>
  </si>
  <si>
    <t>원약국(오송)</t>
  </si>
  <si>
    <t>704-32-00379</t>
  </si>
  <si>
    <t>성원 약국</t>
  </si>
  <si>
    <t>659-44-00107</t>
  </si>
  <si>
    <t>휴메디 병원</t>
  </si>
  <si>
    <t>822-98-01648</t>
  </si>
  <si>
    <t>판도라봄약국</t>
  </si>
  <si>
    <t>8806538044828</t>
  </si>
  <si>
    <t>청학한마음약국</t>
  </si>
  <si>
    <t>132-26-23033</t>
  </si>
  <si>
    <t>8806538057323</t>
  </si>
  <si>
    <t>효약국</t>
  </si>
  <si>
    <t>140-09-36639</t>
  </si>
  <si>
    <t>스마일약국</t>
  </si>
  <si>
    <t>201-01-46663</t>
  </si>
  <si>
    <t>동한당약국</t>
  </si>
  <si>
    <t>127-47-31180</t>
  </si>
  <si>
    <t>한숲세계로약국</t>
  </si>
  <si>
    <t>106-19-91946</t>
  </si>
  <si>
    <t>오아시스약국</t>
  </si>
  <si>
    <t>631-60-00166</t>
  </si>
  <si>
    <t>일산 그린약국</t>
  </si>
  <si>
    <t>350-21-00119</t>
  </si>
  <si>
    <t>레이크온누리약국</t>
  </si>
  <si>
    <t>887-37-00776</t>
  </si>
  <si>
    <t>늘푸른온누리약국</t>
  </si>
  <si>
    <t>124-41-55731</t>
  </si>
  <si>
    <t>8806538044620</t>
  </si>
  <si>
    <t>플러스온누리약국</t>
  </si>
  <si>
    <t>681-04-02988</t>
  </si>
  <si>
    <t>8806538000107</t>
  </si>
  <si>
    <t>8806538000121</t>
  </si>
  <si>
    <t>천사온누리약국</t>
  </si>
  <si>
    <t>589-54-00132</t>
  </si>
  <si>
    <t>사랑드림약국</t>
  </si>
  <si>
    <t>197-06-01606</t>
  </si>
  <si>
    <t>샤인약국</t>
  </si>
  <si>
    <t>225-45-00954</t>
  </si>
  <si>
    <t>다올약국</t>
  </si>
  <si>
    <t>504-66-51652</t>
  </si>
  <si>
    <t>우리팜약국</t>
  </si>
  <si>
    <t>301-15-54887</t>
  </si>
  <si>
    <t>참약사양주큰사랑약국[서강]</t>
  </si>
  <si>
    <t>136-51-00621</t>
  </si>
  <si>
    <t>사회복지법인한마음</t>
  </si>
  <si>
    <t>314-82-03601</t>
  </si>
  <si>
    <t>민락그린약국[서강]</t>
  </si>
  <si>
    <t>이동제일약국(포천)</t>
  </si>
  <si>
    <t>769-48-00834</t>
  </si>
  <si>
    <t>반가워 약국</t>
  </si>
  <si>
    <t>775-04-02304</t>
  </si>
  <si>
    <t>홍제오늘약국</t>
  </si>
  <si>
    <t>878-49-01075</t>
  </si>
  <si>
    <t>서울특별시 서대문구 통일로 460 (홍제동)</t>
  </si>
  <si>
    <t>샘밭소양댐약국</t>
  </si>
  <si>
    <t>221-11-83676</t>
  </si>
  <si>
    <t>강원 춘천시 신북읍 천전리 79-10</t>
  </si>
  <si>
    <t>보현약국</t>
  </si>
  <si>
    <t>106-04-15828</t>
  </si>
  <si>
    <t>서울특별시 용산구 소월로20길 27 (용산동2가)</t>
  </si>
  <si>
    <t>서울특별시 성동구 아차산로7길 19 (성수동2가)</t>
  </si>
  <si>
    <t>경기도 하남시 미사강변대로222</t>
  </si>
  <si>
    <t>하선약국</t>
  </si>
  <si>
    <t>경상남도 창원시 마산회원구 북성로</t>
  </si>
  <si>
    <t>영인약국</t>
  </si>
  <si>
    <t>108-19-29962</t>
  </si>
  <si>
    <t>서울특별시 영등포구 도림로 190 (대림동)</t>
  </si>
  <si>
    <t>복조리약국</t>
  </si>
  <si>
    <t>377-07-01174</t>
  </si>
  <si>
    <t>서울특별시 강동구 천호대로187길 61 (길동)</t>
  </si>
  <si>
    <t>동아약국</t>
  </si>
  <si>
    <t>106-38-46573</t>
  </si>
  <si>
    <t>서울특별시 용산구 회나무로 16 (이태원동)</t>
  </si>
  <si>
    <t>오케이약국</t>
  </si>
  <si>
    <t>302-33-01349</t>
  </si>
  <si>
    <t>경기도 의정부시 경의로</t>
  </si>
  <si>
    <t>서울특별시 중랑구 용마산로51길 52 (면목동, 대구방아간)</t>
  </si>
  <si>
    <t>서울특별시 노원구 동일로 1382 (상계동,)</t>
  </si>
  <si>
    <t>☆★014111-아미)파랑새약국(전문)</t>
  </si>
  <si>
    <t>부산광역시 서구 구덕로 195, (부민동2가)1층</t>
  </si>
  <si>
    <t>☆164290-김해)삼계제일약국</t>
  </si>
  <si>
    <t>617-17-28691</t>
  </si>
  <si>
    <t>경상남도 김해시 삼계중앙로 39, 101호 (삼계동, 솔리드빌딩)</t>
  </si>
  <si>
    <t>☆164340-김해)햇살약국</t>
  </si>
  <si>
    <t>621-22-21672</t>
  </si>
  <si>
    <t>경상남도 김해시 활천로 22, (삼정동)</t>
  </si>
  <si>
    <t>☆507129-동아대)가까운약국</t>
  </si>
  <si>
    <t>605-26-61160</t>
  </si>
  <si>
    <t>부산광역시 서구 대신공원로 29 (서대신동3가)</t>
  </si>
  <si>
    <t>★★004559-(동구)늘푸른약국</t>
  </si>
  <si>
    <t>622-14-08361</t>
  </si>
  <si>
    <t>부산광역시 동구 중앙대로 371, (수정동)</t>
  </si>
  <si>
    <t>★★011917-범일)우리약국</t>
  </si>
  <si>
    <t>244-19-00581</t>
  </si>
  <si>
    <t>부산광역시 동구 범일로89번길 63, 1층 (범일동)</t>
  </si>
  <si>
    <t>★★011929-부전)바른약국</t>
  </si>
  <si>
    <t>부산광역시 부산진구 중앙대로 801, 102호 (부전동)</t>
  </si>
  <si>
    <t>★★012041-한나라약국</t>
  </si>
  <si>
    <t>부산광역시 서구 충무시장길 1, (충무동1가)</t>
  </si>
  <si>
    <t>★★014130-위생약국</t>
  </si>
  <si>
    <t>697-70-00393</t>
  </si>
  <si>
    <t>부산광역시 서구 대티로134번길 73, (서대신동2가)</t>
  </si>
  <si>
    <t>★★271493-스타약국</t>
  </si>
  <si>
    <t>610-23-67428</t>
  </si>
  <si>
    <t>울산광역시 남구 삼산로 281, 1층 (삼산동)</t>
  </si>
  <si>
    <t>★005247-주례)큰사랑약국</t>
  </si>
  <si>
    <t>부산광역시 사상구 백양대로 430, 120호 (주례동, 대성상가)</t>
  </si>
  <si>
    <t>★007804-(북구)건강약국</t>
  </si>
  <si>
    <t>603-09-30776</t>
  </si>
  <si>
    <t>부산광역시 북구 백양대로 1017, 한성빌딩 (구포동)</t>
  </si>
  <si>
    <t>★009206-서면)정원약국</t>
  </si>
  <si>
    <t>618-22-36029</t>
  </si>
  <si>
    <t>부산광역시 부산진구 중앙대로 700, 1층 (부전동, 고려빌딩)</t>
  </si>
  <si>
    <t>8806538011400</t>
  </si>
  <si>
    <t>★009245-범천)참진약국</t>
  </si>
  <si>
    <t>부산광역시 부산진구 범일로 146-1, (범천동)</t>
  </si>
  <si>
    <t>★011100-영도)진약국</t>
  </si>
  <si>
    <t>621-15-08458</t>
  </si>
  <si>
    <t>부산광역시 영도구 동삼로 64, (동삼동)</t>
  </si>
  <si>
    <t>★011114-영도)맑은샘약국</t>
  </si>
  <si>
    <t>부산광역시 영도구 태종로 85-1, (대교동2가)</t>
  </si>
  <si>
    <t>★011937-범일)문하약국</t>
  </si>
  <si>
    <t>413-10-64892</t>
  </si>
  <si>
    <t>부산광역시 동구 범일로89번길 65, (범일동)</t>
  </si>
  <si>
    <t>★013304-(부산진구))밝은약국</t>
  </si>
  <si>
    <t>620-02-27812</t>
  </si>
  <si>
    <t>부산광역시 부산진구 진남로 549, 1층 (양정동)</t>
  </si>
  <si>
    <t>8806538062402</t>
  </si>
  <si>
    <t>8806538031804</t>
  </si>
  <si>
    <t>8806538062419</t>
  </si>
  <si>
    <t>8806538061207</t>
  </si>
  <si>
    <t>★013307-(연제구)위드메디칼약국</t>
  </si>
  <si>
    <t>부산광역시 연제구 중앙대로 1111, (연산동)</t>
  </si>
  <si>
    <t>★014003-새대영당약국</t>
  </si>
  <si>
    <t>848-75-00282</t>
  </si>
  <si>
    <t>부산광역시 동래구 서동중심로 4, 1층 (명장동)</t>
  </si>
  <si>
    <t>★015432-하단)이화온누리약국</t>
  </si>
  <si>
    <t>부산광역시 사하구 낙동남로 1392, (하단동)</t>
  </si>
  <si>
    <t>★015820-전포)롯테약국</t>
  </si>
  <si>
    <t>부산광역시 부산진구 전포대로275번길 79, (전포동)</t>
  </si>
  <si>
    <t>★016180-주례)정문약국</t>
  </si>
  <si>
    <t>607-19-38411</t>
  </si>
  <si>
    <t>부산광역시 사상구 가야대로 318, (주례동)</t>
  </si>
  <si>
    <t>★017343-사상온누리약국</t>
  </si>
  <si>
    <t>605-15-34750</t>
  </si>
  <si>
    <t>부산광역시 사상구 사상로 200, 104호 (괘법동, 메디웰시티 )</t>
  </si>
  <si>
    <t>★018206-동광동)제일약국</t>
  </si>
  <si>
    <t>518-09-00066</t>
  </si>
  <si>
    <t>부산광역시 중구 동영로 7, (동광동5가)</t>
  </si>
  <si>
    <t>★020126-하이타운약국</t>
  </si>
  <si>
    <t>334-57-00663</t>
  </si>
  <si>
    <t>부산광역시 남구 천제등로 29, (대연동)</t>
  </si>
  <si>
    <t>★020289-용호)튼튼약국</t>
  </si>
  <si>
    <t>775-28-00146</t>
  </si>
  <si>
    <t>부산광역시 남구 분포로 113, 1005동 404호 (용호동, 엘지메트로시티아파트)</t>
  </si>
  <si>
    <t>★183198-진주)영신약국</t>
  </si>
  <si>
    <t>613-19-26453</t>
  </si>
  <si>
    <t>경상남도 진주시 도동로 234, 1층 (하대동)</t>
  </si>
  <si>
    <t>★186023-백수약국</t>
  </si>
  <si>
    <t>612-27-21367</t>
  </si>
  <si>
    <t>경상남도 거제시 옥포로 181, (옥포동)</t>
  </si>
  <si>
    <t>★186228-능포시민약국</t>
  </si>
  <si>
    <t>612-04-85076</t>
  </si>
  <si>
    <t>경상남도 거제시 능포로 132-1, 201호 (능포동, 엄호용상가)</t>
  </si>
  <si>
    <t>★186532-올리브약국</t>
  </si>
  <si>
    <t>경상남도 통영시 중앙로 101-6, (항남동)</t>
  </si>
  <si>
    <t>★188420-365청솔약국</t>
  </si>
  <si>
    <t>199-13-00300</t>
  </si>
  <si>
    <t>경상남도 창원시 마산합포구 해안대로 7, (월남동5가, 경남은행)</t>
  </si>
  <si>
    <t>★271579-초롱약국</t>
  </si>
  <si>
    <t>459-02-01578</t>
  </si>
  <si>
    <t>울산광역시 동구 문재7길 5, (방어동)</t>
  </si>
  <si>
    <t>★272219-메디팜백화점약국</t>
  </si>
  <si>
    <t>610-09-29414</t>
  </si>
  <si>
    <t>울산광역시 남구 삼산로267번길 8, (삼산동)</t>
  </si>
  <si>
    <t>★272355-사랑의약국</t>
  </si>
  <si>
    <t>402-71-00055</t>
  </si>
  <si>
    <t>울산광역시 동구 방어진순환도로 651, (일산동)</t>
  </si>
  <si>
    <t>005287-명지)코끼리약국</t>
  </si>
  <si>
    <t>324-50-00139</t>
  </si>
  <si>
    <t>부산광역시 강서구 명지국제8로 240, 110호 (명지동, 국제메디칼빌딩1동)</t>
  </si>
  <si>
    <t>006042-공구)사상약국</t>
  </si>
  <si>
    <t>246-16-01417</t>
  </si>
  <si>
    <t>부산광역시 사상구 괘감로 37, 101호 (괘법동, 산업용품상가)</t>
  </si>
  <si>
    <t>008019-양산)서울약국</t>
  </si>
  <si>
    <t>경상남도 양산시 양산역로 71, 노바메디칼센터 1층 (중부동)</t>
  </si>
  <si>
    <t>012022-해성약국</t>
  </si>
  <si>
    <t>603-17-67910</t>
  </si>
  <si>
    <t>부산광역시 서구 충무대로 207-16, 2층 (남부민동)</t>
  </si>
  <si>
    <t>012080-개금)가야로약국</t>
  </si>
  <si>
    <t>605-21-15394</t>
  </si>
  <si>
    <t>부산광역시 부산진구 냉정로 226, (개금동)</t>
  </si>
  <si>
    <t>012094-(중구)메리놀약국</t>
  </si>
  <si>
    <t>602-02-41290</t>
  </si>
  <si>
    <t>부산광역시 중구 동영로 9-2, (동광동5가)</t>
  </si>
  <si>
    <t>013322-(연제구)프라임조은약국(폐업)</t>
  </si>
  <si>
    <t>605-16-33438</t>
  </si>
  <si>
    <t>부산광역시 연제구 중앙대로 1090, (연산동)</t>
  </si>
  <si>
    <t>013436-원자력메디칼약국</t>
  </si>
  <si>
    <t>249-18-00411</t>
  </si>
  <si>
    <t>부산광역시 기장군 장안읍 좌동길 37, (장안읍)</t>
  </si>
  <si>
    <t>013438-서동)굿모닝약국</t>
  </si>
  <si>
    <t>370-38-00203</t>
  </si>
  <si>
    <t>부산광역시 금정구 서동로 168, 송월빌딩 1층 102호 (서동)</t>
  </si>
  <si>
    <t>013474-대원약국</t>
  </si>
  <si>
    <t>부산광역시 금정구 중앙대로 2029, 1층 (남산동, 세중한의원)</t>
  </si>
  <si>
    <t>013490-장전동)해맑은약국</t>
  </si>
  <si>
    <t>542-03-03439</t>
  </si>
  <si>
    <t>부산광역시 금정구 식물원로39번길 26, 1층 (장전동)</t>
  </si>
  <si>
    <t>016192-서대신)동대약국</t>
  </si>
  <si>
    <t>부산광역시 서구 대신공원로 25, (서대신동3가)1층</t>
  </si>
  <si>
    <t>016193-수안약국</t>
  </si>
  <si>
    <t>593-15-02464</t>
  </si>
  <si>
    <t>부산광역시 동래구 충렬대로 219, 마노 1층 (명륜동)</t>
  </si>
  <si>
    <t>018232-(해운대구)마리나약국</t>
  </si>
  <si>
    <t>791-07-01083</t>
  </si>
  <si>
    <t>부산광역시 해운대구 해운대해변로 154, 마리나센타 (우동)</t>
  </si>
  <si>
    <t>022269-(해운대구)제일약국</t>
  </si>
  <si>
    <t>617-01-34718</t>
  </si>
  <si>
    <t>부산광역시 해운대구 대천로67번길 4, 104호 (좌동, 주공아파트상가)</t>
  </si>
  <si>
    <t>022330-(해운대구)혜천약국(폐업)</t>
  </si>
  <si>
    <t>776-43-00220</t>
  </si>
  <si>
    <t>부산광역시 해운대구 구남로29번길 38, 3층 (중동, 혜천빌딩)</t>
  </si>
  <si>
    <t>022440-기)신중앙약국</t>
  </si>
  <si>
    <t>부산광역시 기장군 기장읍 대청로72번길 7, (기장읍)</t>
  </si>
  <si>
    <t>022551-(해운대구)행복온누리약국</t>
  </si>
  <si>
    <t>부산광역시 해운대구 반여로41번길 54, 꿈의메디컬 104호 (반여동)</t>
  </si>
  <si>
    <t>023027-다나약국</t>
  </si>
  <si>
    <t>부산광역시 부산진구 서면로 62, (부전동)</t>
  </si>
  <si>
    <t>025066-(해운대구)원온누리약국</t>
  </si>
  <si>
    <t>805-12-00766</t>
  </si>
  <si>
    <t>부산광역시 해운대구 선수촌로 104-10, 선수촌빌딩 (반여동)</t>
  </si>
  <si>
    <t>025104-반여)동민약국</t>
  </si>
  <si>
    <t>부산광역시 해운대구 재반로 198-1, (반여동)</t>
  </si>
  <si>
    <t>028125-하단)메디팜행복한약국</t>
  </si>
  <si>
    <t>605-22-54002</t>
  </si>
  <si>
    <t>부산광역시 사하구 낙동남로 1399, (하단동)</t>
  </si>
  <si>
    <t>029106-대연)대영약국</t>
  </si>
  <si>
    <t>524-17-02235</t>
  </si>
  <si>
    <t>부산광역시 남구 황령대로492번길 8, 영보빌딩 103호 (대연동)</t>
  </si>
  <si>
    <t>030768-(연제구)연일약국</t>
  </si>
  <si>
    <t>837-21-01895</t>
  </si>
  <si>
    <t>부산광역시 연제구 고분로 23, 1층 일부호 (연산동)</t>
  </si>
  <si>
    <t>031036-당감)백세 진심약국</t>
  </si>
  <si>
    <t>307-11-94370</t>
  </si>
  <si>
    <t>부산광역시 부산진구 당감서로98번길 32, 1층 일부호 (부암동)</t>
  </si>
  <si>
    <t>032011-동래)남영약국</t>
  </si>
  <si>
    <t>443-13-01185</t>
  </si>
  <si>
    <t>부산 동래구 충렬대로 252-11층</t>
  </si>
  <si>
    <t>044028-개금)튼튼약국</t>
  </si>
  <si>
    <t>부산광역시 부산진구 엄광로44번길 36-5, 1층 (개금동)</t>
  </si>
  <si>
    <t>044030-암남)주차편한약국</t>
  </si>
  <si>
    <t>353-06-00100</t>
  </si>
  <si>
    <t>부산광역시 서구 감천로 247</t>
  </si>
  <si>
    <t>044033-진구)양정자이약국</t>
  </si>
  <si>
    <t>811-07-03099</t>
  </si>
  <si>
    <t>부산 부산진구 진남로 554270동 108호</t>
  </si>
  <si>
    <t>8806538062426</t>
  </si>
  <si>
    <t>097123-(주)모리아팜</t>
  </si>
  <si>
    <t>603-81-76929</t>
  </si>
  <si>
    <t>부산광역시 서구 충무대로 26-21 (암남동)</t>
  </si>
  <si>
    <t>164358-우리대학약국</t>
  </si>
  <si>
    <t>830-33-00812</t>
  </si>
  <si>
    <t>경상남도 창원시 의창구 사화로 396, (팔용동)</t>
  </si>
  <si>
    <t>183300-진주)마음약국</t>
  </si>
  <si>
    <t>846-16-00412</t>
  </si>
  <si>
    <t>경상남도 진주시 진주대로 1083, (평안동)</t>
  </si>
  <si>
    <t>183326-진주)1번약국</t>
  </si>
  <si>
    <t>796-18-02706</t>
  </si>
  <si>
    <t>경상남도 진주시 범골로 9, 1층 103호 (충무공동)</t>
  </si>
  <si>
    <t>184261-안심약국</t>
  </si>
  <si>
    <t>139-30-00251</t>
  </si>
  <si>
    <t>경상남도 사천시 주공로 98, (용강동)</t>
  </si>
  <si>
    <t>272398-은성약국</t>
  </si>
  <si>
    <t>299-18-01638</t>
  </si>
  <si>
    <t>울산광역시 동구 양지5길 72, 1층 (화정동)</t>
  </si>
  <si>
    <t>273160-남구)월드약국</t>
  </si>
  <si>
    <t>610-24-19578</t>
  </si>
  <si>
    <t>울산광역시 남구 삼산로 274 (삼산동)</t>
  </si>
  <si>
    <t>274390-동구)새현대약국</t>
  </si>
  <si>
    <t>662-25-01886</t>
  </si>
  <si>
    <t>울산광역시 동구 방어진순환도로 859, (전하동)</t>
  </si>
  <si>
    <t>275030-프라임약국</t>
  </si>
  <si>
    <t>610-11-29794</t>
  </si>
  <si>
    <t>울산광역시 남구 수암로 113, (신정동)</t>
  </si>
  <si>
    <t>280030-동보약국</t>
  </si>
  <si>
    <t>610-38-17368</t>
  </si>
  <si>
    <t>울산광역시 남구 중앙로241번길 1, (신정동)</t>
  </si>
  <si>
    <t>287003-경산)장수약국</t>
  </si>
  <si>
    <t>515-07-83889</t>
  </si>
  <si>
    <t>경상북도 경산시 원효로 2, (중방동)</t>
  </si>
  <si>
    <t>287202-구미)다인약국</t>
  </si>
  <si>
    <t>513-14-34323</t>
  </si>
  <si>
    <t>경상북도 구미시 형곡로 5, (형곡동)</t>
  </si>
  <si>
    <t>300021-용산대학약국</t>
  </si>
  <si>
    <t>서울특별시 용산구 대사관로 58 (용산대학약국)</t>
  </si>
  <si>
    <t>310077-군자한마음약국</t>
  </si>
  <si>
    <t>서울특별시 광진구 천호대로 557 (중곡동)</t>
  </si>
  <si>
    <t>310115-수성약국</t>
  </si>
  <si>
    <t>경기도 수원시 장안구 정조로922번길 1, 1층 (영화동)</t>
  </si>
  <si>
    <t>310127-아산시)하임약국</t>
  </si>
  <si>
    <t>439-15-02234</t>
  </si>
  <si>
    <t>충청남도 아산시 배방읍 고속철대로 61, 지하 1층</t>
  </si>
  <si>
    <t>310128-평택)세림약국</t>
  </si>
  <si>
    <t>366-27-00038</t>
  </si>
  <si>
    <t>경기도 평택시 송탄로 272, (서정동)</t>
  </si>
  <si>
    <t>313094-미소산약국</t>
  </si>
  <si>
    <t>서울특별시 강남구 테헤란로 503, 하이브로빌딩 2층 일부호 (삼성동)</t>
  </si>
  <si>
    <t>313111-무지개약국</t>
  </si>
  <si>
    <t>857-02-00924</t>
  </si>
  <si>
    <t>서울 강동구 진황도로61길 42 (둔촌동주상복합), 104호</t>
  </si>
  <si>
    <t>313543-그린탑약국</t>
  </si>
  <si>
    <t>129-35-30919</t>
  </si>
  <si>
    <t>경기도 성남시 분당구 성남대로 934, 궁전프라자2 102, 101일부호 (야탑동)</t>
  </si>
  <si>
    <t>314032-(오산시)크로바약국</t>
  </si>
  <si>
    <t>경기도 오산시 밀머리로1번길 18, 102호 (원동)</t>
  </si>
  <si>
    <t>316027-미아팜약국</t>
  </si>
  <si>
    <t>510-08-64088</t>
  </si>
  <si>
    <t>서울특별시 강북구 도봉로 65, 1층 (미아동)</t>
  </si>
  <si>
    <t>316105-아크로약국</t>
  </si>
  <si>
    <t>서울 마포구 마포대로 68아크로타워 2층</t>
  </si>
  <si>
    <t>316114-(광주시)한사랑약국</t>
  </si>
  <si>
    <t>403-67-00537</t>
  </si>
  <si>
    <t>경기도 광주시 고산길 4, 1층 3호 (고산동)</t>
  </si>
  <si>
    <t>316115-(도봉구)산들약국</t>
  </si>
  <si>
    <t>서울특별시 도봉구 도당로13길 17, 1층 (방학동)</t>
  </si>
  <si>
    <t>316510-위례메디칼약국</t>
  </si>
  <si>
    <t>124-17-32451</t>
  </si>
  <si>
    <t>경기도 성남시 수정구 위례동로 153, 113,114호 (창곡동, 에이플타워 )</t>
  </si>
  <si>
    <t>317018-(남양주시)굿모닝약국</t>
  </si>
  <si>
    <t>132-26-88787</t>
  </si>
  <si>
    <t>경기도 남양주시 퇴계원읍 퇴계원로 30, 1층 (보성빌딩)</t>
  </si>
  <si>
    <t>317041-(구리시)가족사랑약국</t>
  </si>
  <si>
    <t>107-14-79810</t>
  </si>
  <si>
    <t>경기도 구리시 체육관로74번길 80, 106호 (수택동, 럭키상가)</t>
  </si>
  <si>
    <t>317048-(남양주시)보원약국</t>
  </si>
  <si>
    <t>경기도 남양주시 와부읍 덕소로 93, 1층 (희빌딩)</t>
  </si>
  <si>
    <t>317071-(남양주시)밝은미소약국</t>
  </si>
  <si>
    <t>372-23-01086</t>
  </si>
  <si>
    <t>경기도 남양주시 와부읍 수레로9번길 11, 선플렉스본관 114호,115일부호</t>
  </si>
  <si>
    <t>318032-장안수약국</t>
  </si>
  <si>
    <t>서울특별시 동대문구 장한로5길 17, 101호 (장안동)</t>
  </si>
  <si>
    <t>319003-송파)대학약국</t>
  </si>
  <si>
    <t>서울특별시 송파구 강동대로 57, 1, 2층 (풍납동)</t>
  </si>
  <si>
    <t>320059-퍼스트케어</t>
  </si>
  <si>
    <t>경기도 성남시 중원구 산성대로 338-2, 1층 101호 (중앙동)</t>
  </si>
  <si>
    <t>321079-(남양주시)다산수약국</t>
  </si>
  <si>
    <t>501-39-27220</t>
  </si>
  <si>
    <t>경기도 남양주시 다산중앙로145번길 9, 108호 (다산동)</t>
  </si>
  <si>
    <t>322021-올리브약국</t>
  </si>
  <si>
    <t>서울특별시 강남구 선릉로 669, 상경빌딩 지하1층 (논현동)</t>
  </si>
  <si>
    <t>323037-청춘약국</t>
  </si>
  <si>
    <t>374-12-01145</t>
  </si>
  <si>
    <t>서울 도봉구 도봉로180길 46, 1층 101호</t>
  </si>
  <si>
    <t>326014-서울시니어스약국</t>
  </si>
  <si>
    <t>서울특별시 중구 다산로 72, 1층 (신당동, 서울시니어스타워)</t>
  </si>
  <si>
    <t>327019-유쾌한약국</t>
  </si>
  <si>
    <t>119-17-47476</t>
  </si>
  <si>
    <t>서울특별시 관악구 난곡로 217, 1층 (신림동)</t>
  </si>
  <si>
    <t>328019-(종로구)종로5가미래약국</t>
  </si>
  <si>
    <t>582-03-02840</t>
  </si>
  <si>
    <t>서울특별시 종로구 종로 211-1, 1층(종로5가, 소암빌딩)1층 종로5가미래약국</t>
  </si>
  <si>
    <t>329035-강남)신논현약국</t>
  </si>
  <si>
    <t>서울특별시 강남구 봉은사로 109, 싼타홍메디컬타워 지하1층 (논현동)</t>
  </si>
  <si>
    <t>330500-(성남시)위례중앙약국</t>
  </si>
  <si>
    <t>경기도 성남시 수정구 위례광장로 310, A동 104호 (창곡동, 우성트램타워)</t>
  </si>
  <si>
    <t>330514-(서초구)서초당약국</t>
  </si>
  <si>
    <t>214-31-05739</t>
  </si>
  <si>
    <t>서울특별시 서초구 서초중앙로 107 (서초동)101호 (삼화빌딩)</t>
  </si>
  <si>
    <t>334018-의)주차바로약국</t>
  </si>
  <si>
    <t>722-14-01988</t>
  </si>
  <si>
    <t>경기도 의정부시 동일로747번길 76, 1층 (금오동)</t>
  </si>
  <si>
    <t>338012-(송파구)월드중앙약국</t>
  </si>
  <si>
    <t>318-09-01922</t>
  </si>
  <si>
    <t>서울특별시 송파구 올림픽로35길 112, 장미아파트 비상가 101,102호 (신천동)</t>
  </si>
  <si>
    <t>338065-(경기 광주)청개구리약국</t>
  </si>
  <si>
    <t>594-09-00231</t>
  </si>
  <si>
    <t>경기도 광주시 중앙로 146-5, 1층 (경안동)</t>
  </si>
  <si>
    <t>339028-(용인시)동네약국</t>
  </si>
  <si>
    <t>760-05-01896</t>
  </si>
  <si>
    <t>경기도 용인시 수지구 성복2로 17, 골드프라자1 B212호 (성복동)</t>
  </si>
  <si>
    <t>339035-(강남구)미래온누리약국</t>
  </si>
  <si>
    <t>767-46-00979</t>
  </si>
  <si>
    <t>서울특별시 강남구 언주로 123, (도곡동, 개포한신아파트)</t>
  </si>
  <si>
    <t>339040-(기흥구)강남다나약국</t>
  </si>
  <si>
    <t>613-30-92754</t>
  </si>
  <si>
    <t>경기도 용인시 기흥구 중부대로 403, 105호, 106호 (신갈동)</t>
  </si>
  <si>
    <t>339042-(강남구)코리아약국</t>
  </si>
  <si>
    <t>400023-주식회사평산실업</t>
  </si>
  <si>
    <t>229-81-35021</t>
  </si>
  <si>
    <t>서울특별시 서초구 논현로11길 28 (양재동), 2층(두손빌라)</t>
  </si>
  <si>
    <t>506027-안양)삼세종합약국</t>
  </si>
  <si>
    <t>626-76-00165</t>
  </si>
  <si>
    <t>경기도 안양시 만안구 안양로 303, 안양 메쎄 포스빌 1층 107-1,107-2,108호 (안양동)</t>
  </si>
  <si>
    <t>8806538013602</t>
  </si>
  <si>
    <t>507152-개금)미소약국</t>
  </si>
  <si>
    <t>675-04-00063</t>
  </si>
  <si>
    <t>부산광역시 부산진구 복지로 65, (개금동)</t>
  </si>
  <si>
    <t>507157-(동구)사랑약국</t>
  </si>
  <si>
    <t>부산광역시 동구 고관로 153-2, 1~2층 (좌천동)</t>
  </si>
  <si>
    <t>508030-복조리약국</t>
  </si>
  <si>
    <t>서울특별시 강동구 천호대로187길 61, 1층 (길동)</t>
  </si>
  <si>
    <t>508057-강동솔약국</t>
  </si>
  <si>
    <t>468-38-00683</t>
  </si>
  <si>
    <t>서울 강동구 양재대로 1473 (희헌타워), 1층</t>
  </si>
  <si>
    <t>513048-광주종로약국</t>
  </si>
  <si>
    <t>886-24-00905</t>
  </si>
  <si>
    <t>경기도 광주시 고불로 113, 1층 (태전동)</t>
  </si>
  <si>
    <t>521042-안양)다보온누리약국</t>
  </si>
  <si>
    <t>경기도 안양시 만안구 안양천서로 177, 지하1층 (안양동, 래미안안양메가트리아)</t>
  </si>
  <si>
    <t>524004-(수원시)세명약국</t>
  </si>
  <si>
    <t>385-37-01134</t>
  </si>
  <si>
    <t>경기도 수원시 장안구 송정로 66, (정자동)</t>
  </si>
  <si>
    <t>524036-안중)산들약국</t>
  </si>
  <si>
    <t>530-03-03417</t>
  </si>
  <si>
    <t>경기도 평택시 안중읍 안중로 141, 102호</t>
  </si>
  <si>
    <t>666049-경기프라자약국</t>
  </si>
  <si>
    <t>528-12-01927</t>
  </si>
  <si>
    <t>경기도 부천시 원미구 길주로 86, 101,102호 (상동, 해피플러스)</t>
  </si>
  <si>
    <t>666076-아빠곰약국</t>
  </si>
  <si>
    <t>168-56-00676</t>
  </si>
  <si>
    <t>인천광역시 남동구 논고개로 114, 에이스타워 101,102호 (논현동)</t>
  </si>
  <si>
    <t>666085-동서약국(남동구)</t>
  </si>
  <si>
    <t>인천광역시 남동구 논고개로 121, 108호 (논현동, 에스닷몰)</t>
  </si>
  <si>
    <t>666110-로얄약국(부천)</t>
  </si>
  <si>
    <t>567-14-01931</t>
  </si>
  <si>
    <t>경기도 부천시 원미구 길주로 307, 117호 (중동, 로얄프라자)</t>
  </si>
  <si>
    <t>8806538049618</t>
  </si>
  <si>
    <t>666146-딸기약국</t>
  </si>
  <si>
    <t>경기도 부천시 원미구 길주로 189, 우신빌딩 1층 101호 (중동)</t>
  </si>
  <si>
    <t>667007-봄빛약국</t>
  </si>
  <si>
    <t>121-06-97105</t>
  </si>
  <si>
    <t>인천광역시 부평구 마장로 320, 101호 (산곡동, 한화프라자)</t>
  </si>
  <si>
    <t>667043-부평)나래약국</t>
  </si>
  <si>
    <t>362-55-00228</t>
  </si>
  <si>
    <t>인천광역시 부평구 부평문화로 43, 1층 (부평동)</t>
  </si>
  <si>
    <t>667083-송도더푸른약국(연수)</t>
  </si>
  <si>
    <t>577-32-01475</t>
  </si>
  <si>
    <t>인천시 연수구 해돋이로151번길 4, 1층 103호</t>
  </si>
  <si>
    <t>670028-다나아약국(철산동)</t>
  </si>
  <si>
    <t>경기도 광명시 철산로 32, 103호 (철산동)</t>
  </si>
  <si>
    <t>671003-신나래약국(독산동)</t>
  </si>
  <si>
    <t>237-70-00584</t>
  </si>
  <si>
    <t>서울특별시 금천구 독산로 137, (시흥동, 시흥음악학원)</t>
  </si>
  <si>
    <t>671004-중대광명온누리약국</t>
  </si>
  <si>
    <t>312-63-00475</t>
  </si>
  <si>
    <t>경기도 광명시 일직로 43, 1075~1078호 (일직동)</t>
  </si>
  <si>
    <t>671012-큰사랑약국</t>
  </si>
  <si>
    <t>113-09-38784</t>
  </si>
  <si>
    <t>서울특별시 구로구 구로동로26길 119, 1층 (구로동, 정엽빌딩)</t>
  </si>
  <si>
    <t>672002-스마트약국(문래동)</t>
  </si>
  <si>
    <t>274-02-03067</t>
  </si>
  <si>
    <t>서울특별시 영등포구 선유로 42, (문래동3가)</t>
  </si>
  <si>
    <t>777007-노원)하얀약국</t>
  </si>
  <si>
    <t>서울특별시 노원구 동일로197길 21 (공릉동, 우성빌딩)1층 하얀약국</t>
  </si>
  <si>
    <t>777016-노원)참미소약국</t>
  </si>
  <si>
    <t>서울특별시 노원구 한글비석로 269, 105호 (중계동, 마들프라자)</t>
  </si>
  <si>
    <t>777033-노원)태능약국</t>
  </si>
  <si>
    <t>359-51-00340</t>
  </si>
  <si>
    <t>서울특별시 노원구 공릉로 99, 서울동아의원 1층 (공릉동)</t>
  </si>
  <si>
    <t>777049-종로)종로밝은약국</t>
  </si>
  <si>
    <t>서울특별시 종로구 종로 261, 1층 (종로6가)</t>
  </si>
  <si>
    <t>777052-중구)옵티마건강백세약국</t>
  </si>
  <si>
    <t>802-08-02832</t>
  </si>
  <si>
    <t>서울특별시 중구 서소문로 12, (중림동)</t>
  </si>
  <si>
    <t>DS)희망약국</t>
  </si>
  <si>
    <t>507-03-73024</t>
  </si>
  <si>
    <t>서울 송파구 가락동 121재경빌딩 1층</t>
  </si>
  <si>
    <t>OP)365건강약국</t>
  </si>
  <si>
    <t>122-35-25507</t>
  </si>
  <si>
    <t>인천광역시 계양구 장제로867, 103(임학동, 1층)</t>
  </si>
  <si>
    <t>OP)가정약국</t>
  </si>
  <si>
    <t>경기 용인시 수지구 성복2로 92상가동 105호(성복동,라미엔느빌딩)</t>
  </si>
  <si>
    <t>OP)그린팜약국</t>
  </si>
  <si>
    <t>서울특별시 강북구 도봉로329(수유동,5층)</t>
  </si>
  <si>
    <t>OP)다나약국</t>
  </si>
  <si>
    <t>경기도 남양주시 와부읍 덕소로226 골드타워 102호</t>
  </si>
  <si>
    <t>OP)다나을약국</t>
  </si>
  <si>
    <t>서울특별시 강북구 도봉로333,6층(수유동,정우빌딩)</t>
  </si>
  <si>
    <t>OP)동아약국</t>
  </si>
  <si>
    <t>134-10-38152</t>
  </si>
  <si>
    <t>경기도 안산시 상록구 상록수로54, 113호(본오동,대동빌딩114)</t>
  </si>
  <si>
    <t>OP)두루미약국</t>
  </si>
  <si>
    <t>서울특별시 강동구 고덕로262,110호,111호(명일동,고덕역 효성해링턴타워더퍼스트)</t>
  </si>
  <si>
    <t>OP)모주현약국</t>
  </si>
  <si>
    <t>서울특별시 강동구 고덕로390, 상가1동 2층 204호 (상일동,고덕아르테온아파트)</t>
  </si>
  <si>
    <t>OP)무지개약국</t>
  </si>
  <si>
    <t>686-71-00541</t>
  </si>
  <si>
    <t>서울특별시 서초구 헌릉로8길9-8, 1층(내곡동, 내곡플라자)</t>
  </si>
  <si>
    <t>OP)미소약국</t>
  </si>
  <si>
    <t>서울특별시 서초구 서운로 39, 1층 101호 (서초동, 원진빌딩)</t>
  </si>
  <si>
    <t>OP)복조리약국</t>
  </si>
  <si>
    <t>서울특별시 강동구 천호대로187길61, 1층 104호(길동, 연희빌딩)</t>
  </si>
  <si>
    <t>OP)시티프라자약국</t>
  </si>
  <si>
    <t>경기도 부천시 원미구 길주로183(중동,영라이프빌딩112호,113호,114호)</t>
  </si>
  <si>
    <t>OP)연두약국</t>
  </si>
  <si>
    <t>123-36-89118</t>
  </si>
  <si>
    <t>경기도 군포시 고산로264번길13 105(당동,외1필지그린프라자)</t>
  </si>
  <si>
    <t>OP)옵티마나무약국</t>
  </si>
  <si>
    <t>129-35-31539</t>
  </si>
  <si>
    <t>경기도 성남시 분당구 성남대로926번길12 금탑프라자 109</t>
  </si>
  <si>
    <t>OP)우리대한약국</t>
  </si>
  <si>
    <t>서울특별시 강북구 도봉로81길3, 1층(수유동)</t>
  </si>
  <si>
    <t>OP)우리보강약국</t>
  </si>
  <si>
    <t>서울특별시 동대문구 약령시로133(청량리동,1층)</t>
  </si>
  <si>
    <t>OP)웰빙메디칼약국</t>
  </si>
  <si>
    <t>서울특별시 강북구 도봉로187(미아동,태근빌딩1층)</t>
  </si>
  <si>
    <t>OP)장안제일약국</t>
  </si>
  <si>
    <t>서울특별시 동대문구 장한로25길 2(장안동,1층)</t>
  </si>
  <si>
    <t>OP)한나약국</t>
  </si>
  <si>
    <t>537-20-02172</t>
  </si>
  <si>
    <t>인천광역시 부평구 동수로168-1, 1층(부개동, 승민빌딩)</t>
  </si>
  <si>
    <t>OP경)경상온누리약국</t>
  </si>
  <si>
    <t>경상남도 창원시 성산구 삼정자로43번길2, 107호(성주동, 성산빌딩)</t>
  </si>
  <si>
    <t>OP경)사천터미널약국</t>
  </si>
  <si>
    <t>419-14-00346</t>
  </si>
  <si>
    <t>경상남도 사천시 사천읍 옥산로120, 1층(사천터미널)</t>
  </si>
  <si>
    <t>OP경)선린약국</t>
  </si>
  <si>
    <t>645-02-01752</t>
  </si>
  <si>
    <t>경상남도 창원시 성산구 가양로124번길7, 1층(대방동,선린빌딩)</t>
  </si>
  <si>
    <t>OP동)재송약국50OTS</t>
  </si>
  <si>
    <t>626-26-00573</t>
  </si>
  <si>
    <t>부산광역시 해운대구 재반로 82, 1층2호 (재송동, 장안빌딩)</t>
  </si>
  <si>
    <t>OP부)건강약국</t>
  </si>
  <si>
    <t>617-31-92544</t>
  </si>
  <si>
    <t>부산광역시 금정구 부곡로107 (부곡동,1층)</t>
  </si>
  <si>
    <t>OP부)동의파란약국</t>
  </si>
  <si>
    <t>부산광역시 부산진구 진남로554, 270동 114호(양정동, 양정자이더샵 SK VIEW</t>
  </si>
  <si>
    <t>OP부)바른약국</t>
  </si>
  <si>
    <t>787-17-01098</t>
  </si>
  <si>
    <t>부산광역시 동래구 충렬대로252, 101호(수안동)</t>
  </si>
  <si>
    <t>OP부)밝은약국</t>
  </si>
  <si>
    <t>부산광역시 부산진구 진남로549-1, 1층(양정동)</t>
  </si>
  <si>
    <t>8806538061405</t>
  </si>
  <si>
    <t>OP부)신기약국</t>
  </si>
  <si>
    <t>293-21-00776</t>
  </si>
  <si>
    <t>경상남도 양산시 중앙로248, 1층(신기동 예호빌딩)</t>
  </si>
  <si>
    <t>OP부)진약국</t>
  </si>
  <si>
    <t>617-36-76272</t>
  </si>
  <si>
    <t>부산광역시 기장군 기장읍 읍내로96, 1층(인제빌딩)</t>
  </si>
  <si>
    <t>OP택)삼성온누리약국</t>
  </si>
  <si>
    <t>강원도 춘천시 효석로37, 1층(효자동)</t>
  </si>
  <si>
    <t>OP택)온유약국</t>
  </si>
  <si>
    <t>401-35-00073</t>
  </si>
  <si>
    <t>서울특별시 종로구 종로205, 1,3층(종로5가)</t>
  </si>
  <si>
    <t>OP통)명인약국</t>
  </si>
  <si>
    <t>125-52-00083</t>
  </si>
  <si>
    <t>부산광역시 동래구 사직북로57번길58 (사직동)</t>
  </si>
  <si>
    <t>OP팜)인제약국50RJW</t>
  </si>
  <si>
    <t>경남 김해시 어방동528-7</t>
  </si>
  <si>
    <t>OP평)가온약국</t>
  </si>
  <si>
    <t>513-24-01777</t>
  </si>
  <si>
    <t>경기도 오산시 수청로199, 1층(금암동, 정원프라자)</t>
  </si>
  <si>
    <t>OP평)봉담중앙약국</t>
  </si>
  <si>
    <t>경기도 화성시 봉담읍 와우로20, 107호 (미래프라자)</t>
  </si>
  <si>
    <t>OP평)참바른약국</t>
  </si>
  <si>
    <t>경기도 평택시 평택로286, 제1층 102호(세교동)</t>
  </si>
  <si>
    <t>UP)서울온누리약국</t>
  </si>
  <si>
    <t>120-06-27644</t>
  </si>
  <si>
    <t>서울 강남구 대치동901-67</t>
  </si>
  <si>
    <t>신협)나라약국-18701486</t>
  </si>
  <si>
    <t>617-82-02059</t>
  </si>
  <si>
    <t>부산광역시 부산진구 가야대로 777 (부전동)</t>
  </si>
  <si>
    <t>신협)더조은약국-01876</t>
  </si>
  <si>
    <t>부산광역시 금정구 중앙대로 1941 1층 (구서동)</t>
  </si>
  <si>
    <t>신협)새경남약국-09649</t>
  </si>
  <si>
    <t>경상남도 김해시 가락로 1 (부원동)</t>
  </si>
  <si>
    <t>신협)수영센텀온누리약국-19370505</t>
  </si>
  <si>
    <t>부산광역시 수영구 수영로 681 1층 (광안동)</t>
  </si>
  <si>
    <t>신협)열린약국-22566217</t>
  </si>
  <si>
    <t>경상남도 양산시 중앙로 134 1층 (중부동)</t>
  </si>
  <si>
    <t>신협)정성약국-08739</t>
  </si>
  <si>
    <t>부산광역시 남구 수영로 240 8통 4반 (대연동)</t>
  </si>
  <si>
    <t>신협)참사랑약국-04875</t>
  </si>
  <si>
    <t>부산광역시 부산진구 동평로 358 (양정동)</t>
  </si>
  <si>
    <t>신협)천우사약국-23721608</t>
  </si>
  <si>
    <t>부산광역시 중구 흑교로 20 (부평동2가)1층</t>
  </si>
  <si>
    <t>신협)훈훈약국-30686470</t>
  </si>
  <si>
    <t>경상남도 양산시 금오13길 20 103호,104호 센텀빌딩 (동면)</t>
  </si>
  <si>
    <t>주한약품</t>
  </si>
  <si>
    <t>부산 사상구 모덕로67번길 151,4층 (모라동)</t>
  </si>
  <si>
    <t>무지개요양병원</t>
  </si>
  <si>
    <t>128-92-53057</t>
  </si>
  <si>
    <t>경기 고양시 일산서구 덕이로 212 (덕이동, 백송프라자) 3,4층일부</t>
  </si>
  <si>
    <t>시티프라자약국(부천)</t>
  </si>
  <si>
    <t>경기 부천시 길주로 183 (중동, 영라이프빌딩) (중동,영라이프빌딩112호~114호)</t>
  </si>
  <si>
    <t>고운정약국(인천)</t>
  </si>
  <si>
    <t>310-10-15729</t>
  </si>
  <si>
    <t>인천 남동구 남동대로922번길 52 (간석동) 1층</t>
  </si>
  <si>
    <t>신동환병원</t>
  </si>
  <si>
    <t>229-96-00074</t>
  </si>
  <si>
    <t>충남 홍성군 홍성읍 홍성천길 214 (오관리) 두리프라자 4층~6층</t>
  </si>
  <si>
    <t>시티프라자약국(부천)(신일)</t>
  </si>
  <si>
    <t>경기 부천시 길주로 183 (중동, 영라이프빌딩) 112호~114호</t>
  </si>
  <si>
    <t>이천더블유소망병원</t>
  </si>
  <si>
    <t>472-82-00161</t>
  </si>
  <si>
    <t>경기 이천시 호법면 중부대로 797-26 (안평리, 이천소망병원)</t>
  </si>
  <si>
    <t>의료법인한강의료재단</t>
  </si>
  <si>
    <t>141-82-02590</t>
  </si>
  <si>
    <t>경기 파주시 경의로 1102 (야당동) 유은타워 5~7층</t>
  </si>
  <si>
    <t>삼성공감정신건강의학과의원(대전)</t>
  </si>
  <si>
    <t>502-94-49245</t>
  </si>
  <si>
    <t>대전 유성구 노은로 166 (지족동, 계룡프라자) 1동 504호</t>
  </si>
  <si>
    <t>서울특별시 고양정신병원</t>
  </si>
  <si>
    <t>225-82-18798</t>
  </si>
  <si>
    <t>경기 고양시 덕양구 통일로1102번길 46 (내유동)</t>
  </si>
  <si>
    <t>하트약국(시흥)</t>
  </si>
  <si>
    <t>109-30-28224</t>
  </si>
  <si>
    <t>경기 시흥시 정왕대로 230 (정왕동, 제일프라자) 4층 403호</t>
  </si>
  <si>
    <t>부천한병원</t>
  </si>
  <si>
    <t>543-97-00109</t>
  </si>
  <si>
    <t>경기 부천시 부천로 170 (춘의동) 춘의지식산업센터 4-7층</t>
  </si>
  <si>
    <t>안양웰정신건강의학과의원</t>
  </si>
  <si>
    <t>762-92-01683</t>
  </si>
  <si>
    <t>경기 안양시 만안구 병목안로 2 (안양동, PROJECT 240 TOWER) 7층 701호</t>
  </si>
  <si>
    <t>메이마인드의원</t>
  </si>
  <si>
    <t>360-95-01402</t>
  </si>
  <si>
    <t>서울 강남구 남부순환로 2912 (대치동, 우성아파트상가) 3층 303호</t>
  </si>
  <si>
    <t>부천사랑병원</t>
  </si>
  <si>
    <t>536-95-01066</t>
  </si>
  <si>
    <t>경기 부천시 장말로 373 (심곡동, 한국몬테소리빌딩)</t>
  </si>
  <si>
    <t>_성모약국(서울)</t>
  </si>
  <si>
    <t>서울 동작구 상도로 247 (상도동)</t>
  </si>
  <si>
    <t>의료법인 예닮 의료재단 이천소망병원</t>
  </si>
  <si>
    <t>126-82-11163</t>
  </si>
  <si>
    <t>경기 이천시 중부대로 797-26 (안평리, 이천소망병원)</t>
  </si>
  <si>
    <t>김포다은병원</t>
  </si>
  <si>
    <t>344-94-00059</t>
  </si>
  <si>
    <t>경기 김포시 돌문로 111 (사우동)</t>
  </si>
  <si>
    <t>더사랑약국(인천)(★)</t>
  </si>
  <si>
    <t>457-14-01008</t>
  </si>
  <si>
    <t>인천 서구 가경주로40번길 20-10 (가정동) 1층</t>
  </si>
  <si>
    <t>고려수재활요양병원</t>
  </si>
  <si>
    <t>130-92-46729</t>
  </si>
  <si>
    <t>경기 부천시 부일로 504 (심곡동)</t>
  </si>
  <si>
    <t>성모공감정신건강의학과의원</t>
  </si>
  <si>
    <t>853-02-01071</t>
  </si>
  <si>
    <t>경기 시흥시 수인로 3366 (신천동, 삼영아트빌) 501호</t>
  </si>
  <si>
    <t>마음튼튼의원</t>
  </si>
  <si>
    <t>212-93-27939</t>
  </si>
  <si>
    <t>인천 강화군 강화읍 중앙로 27 (남산리, 성용프라자) 3층 302호</t>
  </si>
  <si>
    <t>에이치요양병원(의료법인 진경의료재단)</t>
  </si>
  <si>
    <t>409-82-13921</t>
  </si>
  <si>
    <t>광주 북구 서암대로 187 (신안동)</t>
  </si>
  <si>
    <t>마음힐정신건강의학과의원</t>
  </si>
  <si>
    <t>370-95-01471</t>
  </si>
  <si>
    <t>대전 서구 도산로 45 (도마동) 엔젤크리닉 401호</t>
  </si>
  <si>
    <t>봄약국(서울성동구)</t>
  </si>
  <si>
    <t>707-11-01130</t>
  </si>
  <si>
    <t>서울 성동구 아차산로 126 (성수동2가, 더리브 세종타워) 2층 205호</t>
  </si>
  <si>
    <t>화성정신건강의학과의원</t>
  </si>
  <si>
    <t>886-94-01756</t>
  </si>
  <si>
    <t>경기 화성시 남양읍 시청로 109 (남양리) 3층 302호</t>
  </si>
  <si>
    <t>일산메디안요양병원</t>
  </si>
  <si>
    <t>128-82-13449</t>
  </si>
  <si>
    <t>경기 고양시 일산서구 중앙로 1564 (대화동, 그린월드) 6,7,9,10층, 507호</t>
  </si>
  <si>
    <t>마음자리정신건강의학과의원(파주)</t>
  </si>
  <si>
    <t>689-90-01439</t>
  </si>
  <si>
    <t>경기 파주시 문산읍 문향로 71 (문산리) 4층 405호</t>
  </si>
  <si>
    <t>시흥더봄요양병원</t>
  </si>
  <si>
    <t>804-96-01457</t>
  </si>
  <si>
    <t>경기도 시흥시</t>
  </si>
  <si>
    <t>21세기분당종로약국</t>
  </si>
  <si>
    <t>409-04-26388</t>
  </si>
  <si>
    <t>경기도 성남시 분당구 야탑로81번길 10(야탑동) 분당 아미고타워 303호</t>
  </si>
  <si>
    <t>미추홀숲요양병원</t>
  </si>
  <si>
    <t>421-92-01900</t>
  </si>
  <si>
    <t>인천광역시 미추홀구 한나루로 505 , 조흥빌딩 2~7층 (용현동)</t>
  </si>
  <si>
    <t>스타트요양병원</t>
  </si>
  <si>
    <t>222-90-84839</t>
  </si>
  <si>
    <t>경기도 오산시 청학로 264(수청동) 3,4,5,6,7층(더블유타워)</t>
  </si>
  <si>
    <t>송온누리약국</t>
  </si>
  <si>
    <t>경기도 안산시 상록구 각골로 70(본오동)</t>
  </si>
  <si>
    <t>온누리조은약국</t>
  </si>
  <si>
    <t>124-03-59448</t>
  </si>
  <si>
    <t>경기도 수원시 권선구 정조로 574 (세류동)</t>
  </si>
  <si>
    <t>가까운약국(용인)</t>
  </si>
  <si>
    <t>경기 용인시 처인구 명지로40번길 15-9 (역북동)</t>
  </si>
  <si>
    <t>서울 서초구 방배로 196 (방배동)</t>
  </si>
  <si>
    <t>강동소망약국</t>
  </si>
  <si>
    <t>424-12-00757</t>
  </si>
  <si>
    <t>서울 강동구 천호대로 1111 (길동)</t>
  </si>
  <si>
    <t>서울 서초구 효령로 431 (서초동)</t>
  </si>
  <si>
    <t>맑은온누리약국(문정)</t>
  </si>
  <si>
    <t>서울특별시 송파구 새말롤 125(문정동,어은회관)</t>
  </si>
  <si>
    <t>경기 성남시 분당구 동판교로 61 (백현동)</t>
  </si>
  <si>
    <t>현대약국(광주)</t>
  </si>
  <si>
    <t>경기 광주시 파발로 187 (탄벌동)</t>
  </si>
  <si>
    <t>경기도 성남시 분당구 돌마로 68, 분당프라자 403-1 (구미동)</t>
  </si>
  <si>
    <t>나은온누리약국</t>
  </si>
  <si>
    <t>경기 남양주시 와부읍 덕소로 214</t>
  </si>
  <si>
    <t>경기도 남양주시 와부읍 덕소로 218</t>
  </si>
  <si>
    <t>경기 양주시 옥정로 214 (옥정동)</t>
  </si>
  <si>
    <t>상계보룡약국(신)</t>
  </si>
  <si>
    <t>서울 노원구 동일로 1380 (상계동)</t>
  </si>
  <si>
    <t>건강한생활약국</t>
  </si>
  <si>
    <t>244-08-02055</t>
  </si>
  <si>
    <t>서울 노원구 노해로 490 (상계동) 107호</t>
  </si>
  <si>
    <t>미래약국(호평)</t>
  </si>
  <si>
    <t>212-35-48195</t>
  </si>
  <si>
    <t>경기도 남양주시 늘을2로 20, CH리베로빌딩 406호 (호평동)</t>
  </si>
  <si>
    <t>하늘약국(중구)</t>
  </si>
  <si>
    <t>서울특별시 중구 다산로 245 (무학동)</t>
  </si>
  <si>
    <t>연신내영재약국</t>
  </si>
  <si>
    <t>110-11-58300</t>
  </si>
  <si>
    <t>서울 은평구 연서로 246 (불광동) 105호</t>
  </si>
  <si>
    <t>그린팜약국(수유동)</t>
  </si>
  <si>
    <t>서울특별시 강북구 도봉로 329 (수유동) 5층</t>
  </si>
  <si>
    <t>우리약국(괴안동)</t>
  </si>
  <si>
    <t>경기 부천시 경인로 505 (괴안동, 역곡하이뷰)</t>
  </si>
  <si>
    <t>정다운온누리약국(면목)</t>
  </si>
  <si>
    <t>서울 중랑구 용마산로51길 52 (면목동)</t>
  </si>
  <si>
    <t>신성약국(신당)</t>
  </si>
  <si>
    <t>203-60-01581</t>
  </si>
  <si>
    <t>서울 중구 다산로 215 (신당동)</t>
  </si>
  <si>
    <t>이레약국(화도)</t>
  </si>
  <si>
    <t>경기 남양주시 화도읍 마석중앙로 51 1층</t>
  </si>
  <si>
    <t>은하약국(중동)</t>
  </si>
  <si>
    <t>경기 부천시 길주로 199 (중동)</t>
  </si>
  <si>
    <t>영민약국(성수)</t>
  </si>
  <si>
    <t>218-03-05024</t>
  </si>
  <si>
    <t>서울특별시 성동구 성수일로10길 32, 창미빌딩 1층 (성수동2가)</t>
  </si>
  <si>
    <t>별빛약국(통진동)</t>
  </si>
  <si>
    <t>517-46-00923</t>
  </si>
  <si>
    <t>경기 김포시 통진읍 마송1로84번길 53 111호 (핵심프라자3)</t>
  </si>
  <si>
    <t>경기도 남양주시 별내면 청학로68번길 13</t>
  </si>
  <si>
    <t>유앤아이온누리약국</t>
  </si>
  <si>
    <t>210-05-03875</t>
  </si>
  <si>
    <t>서울특별시 중랑구 공릉로2길 13 (묵동)</t>
  </si>
  <si>
    <t>우리대한약국(온라인팜)</t>
  </si>
  <si>
    <t>참바로약국(온라인팜)</t>
  </si>
  <si>
    <t>서울특별 강북구 번동242-4 번동 1 단지 주공a 종합상가 207</t>
  </si>
  <si>
    <t>종로밝은약국(온라인팜)</t>
  </si>
  <si>
    <t>서울특별시 종로구 종로261, 1층 전면 좌측 한칸(종로6가)</t>
  </si>
  <si>
    <t>고대약국(당진)</t>
  </si>
  <si>
    <t>655-43-01257</t>
  </si>
  <si>
    <t>충남 당진시 고대면 고대로 11-1</t>
  </si>
  <si>
    <t>서울약국(시흥)</t>
  </si>
  <si>
    <t>154-18-01577</t>
  </si>
  <si>
    <t>경기 시흥시 함송로 21 (정왕동)</t>
  </si>
  <si>
    <t>웅천서울약국(보령)</t>
  </si>
  <si>
    <t>313-05-23879</t>
  </si>
  <si>
    <t>충남 보령시 웅천읍 장터중앙길 129</t>
  </si>
  <si>
    <t>메디칼약국(당동)</t>
  </si>
  <si>
    <t>243-13-02449</t>
  </si>
  <si>
    <t>경기 군포시 군포로 470 (당동) 101호</t>
  </si>
  <si>
    <t>경기 군포시 산본로323번길 16-7 (산본동)</t>
  </si>
  <si>
    <t>신진약국(온라인팜)</t>
  </si>
  <si>
    <t>경기도 군포시 산본로323번길13, 102,103호 (산본동)</t>
  </si>
  <si>
    <t>보령약국(경기포천)(일동)</t>
  </si>
  <si>
    <t>182-70-00469</t>
  </si>
  <si>
    <t>경기 포천시 군내면 청군로 3285(구읍리) 보령약국</t>
  </si>
  <si>
    <t>이룸약국(별내동)</t>
  </si>
  <si>
    <t>경기 남양주시 별내중앙로 24 (별내동)</t>
  </si>
  <si>
    <t>대구광역시 남구 대봉로61, 103호(봉덕동)</t>
  </si>
  <si>
    <t>당근약국(구미)</t>
  </si>
  <si>
    <t>748-58-00971</t>
  </si>
  <si>
    <t>경북 구미시 산동읍 신당1로1길 17-3</t>
  </si>
  <si>
    <t>동아사약국 동구/범일 1</t>
  </si>
  <si>
    <t>232-38-00158</t>
  </si>
  <si>
    <t>부산광역시 동구 진시장로 19-2 (범일동)</t>
  </si>
  <si>
    <t>메디컬큰약국 사하/당리 1</t>
  </si>
  <si>
    <t>821-17-02403</t>
  </si>
  <si>
    <t>부산 사하구 낙동대로 446 (당리동)</t>
  </si>
  <si>
    <t>메디칼영광약국 진구/부전 A★</t>
  </si>
  <si>
    <t>718-14-00433</t>
  </si>
  <si>
    <t>부산광역시 부산진구 서면문화로 10 (부전동)</t>
  </si>
  <si>
    <t>메디칼약국 연제/연산 ★</t>
  </si>
  <si>
    <t>607-16-07824</t>
  </si>
  <si>
    <t>부산광역시 연제구 중앙대로 1077 (연산동)</t>
  </si>
  <si>
    <t>해승약국 사하/하단 1</t>
  </si>
  <si>
    <t>부산광역시 사하구 낙동대로 466 (하단동)</t>
  </si>
  <si>
    <t>N-(마산)백두산약국</t>
  </si>
  <si>
    <t>경남 창원시 마산합포구 3.15대로 166 (중앙동2가)</t>
  </si>
  <si>
    <t>햇빛약국(온라인팜)</t>
  </si>
  <si>
    <t>서울특별시 도봉구 도당로13길16 (방학동)</t>
  </si>
  <si>
    <t>바로약국 진구/개금</t>
  </si>
  <si>
    <t>부산광역시 부산진구 복지로 77 (개금동)</t>
  </si>
  <si>
    <t>경기 포천시 소흘읍 봉솔로5길 27</t>
  </si>
  <si>
    <t>지영오행당약국.</t>
  </si>
  <si>
    <t>101-06-54932</t>
  </si>
  <si>
    <t>서울 종로구 성균관로 32-2 (명륜2가)</t>
  </si>
  <si>
    <t>라라온누리약국(온라인팜)</t>
  </si>
  <si>
    <t>서울특별시 강북구 도봉로295, 1층(수유동)</t>
  </si>
  <si>
    <t>다정약국(순천)</t>
  </si>
  <si>
    <t>185-35-01146</t>
  </si>
  <si>
    <t>전남 순천시 장선배기1길 6-10 (조례동)</t>
  </si>
  <si>
    <t>신세계약국(청주분평)/청1</t>
  </si>
  <si>
    <t>301-30-56592</t>
  </si>
  <si>
    <t>충북 청주시 서원구 1순환로1107번길 39 (분평동)</t>
  </si>
  <si>
    <t>오룡대형약국(용두)/도마-태평</t>
  </si>
  <si>
    <t>382-57-00075</t>
  </si>
  <si>
    <t>대전 중구 계룡로 809 (용두동)</t>
  </si>
  <si>
    <t>새생명약국(대흥)/중앙-신탄</t>
  </si>
  <si>
    <t>305-07-75569</t>
  </si>
  <si>
    <t>대전 중구 대흥로 72 (대흥동)</t>
  </si>
  <si>
    <t>정성약국(괴정)/도마-태평</t>
  </si>
  <si>
    <t>대전 서구 갈마로 251 (괴정동)</t>
  </si>
  <si>
    <t>민들레약국(대방동)</t>
  </si>
  <si>
    <t>서울 동작구 보라매로 110 (대방동)</t>
  </si>
  <si>
    <t>다나약국(온라인팜)</t>
  </si>
  <si>
    <t>서울특별시 구로구 경인로216, 1층(오류동)</t>
  </si>
  <si>
    <t>서울 강동구 올림픽로 806 (암사동, 까사팔공육)</t>
  </si>
  <si>
    <t>8800588003910</t>
  </si>
  <si>
    <t>(주)오메가헬스케어(배송)</t>
  </si>
  <si>
    <t>788-88-01219</t>
  </si>
  <si>
    <t>대전 서구 월평로 40 (월평동)</t>
  </si>
  <si>
    <t>영동약국(동해)</t>
  </si>
  <si>
    <t>232-02-01895</t>
  </si>
  <si>
    <t>강원 동해시 중앙로 237 (천곡동)</t>
  </si>
  <si>
    <t>주식회사이유엘</t>
  </si>
  <si>
    <t>692-86-03305</t>
  </si>
  <si>
    <t>서울 동대문구 답십리로59길 12 (답십리동)</t>
  </si>
  <si>
    <t>다나약품</t>
  </si>
  <si>
    <t>284-87-01520</t>
  </si>
  <si>
    <t>서울 영등포구 대림로35가길 1 (대림동)</t>
  </si>
  <si>
    <t>금호타이어(주)곡성공장</t>
  </si>
  <si>
    <t>101-81-95610</t>
  </si>
  <si>
    <t>전라남도 곡성군 입면 금호길 85-63</t>
  </si>
  <si>
    <t>명문약국</t>
  </si>
  <si>
    <t>515-57-00700</t>
  </si>
  <si>
    <t>전북특별자치도 전주시 완산구 거마평로 181 (효자동1가)</t>
  </si>
  <si>
    <t>주식회사 세인트팜(배송)</t>
  </si>
  <si>
    <t>219-87-01623</t>
  </si>
  <si>
    <t>대전 동구 물류로 4 (구도동)</t>
  </si>
  <si>
    <t>후문약국(대.북.광동몰)</t>
  </si>
  <si>
    <t>567-29-00066</t>
  </si>
  <si>
    <t>대구 북구 호국로 807-9 (학정동)후문약국</t>
  </si>
  <si>
    <t>(노원)종로프라자약국</t>
  </si>
  <si>
    <t>216-01-47612</t>
  </si>
  <si>
    <t>서울특별시 노원구 동일로 1353, 성일빌딩 102호 (상계동)</t>
  </si>
  <si>
    <t>경인메디칼(주)</t>
  </si>
  <si>
    <t>282-87-00471</t>
  </si>
  <si>
    <t>인천 남동구 석정로 563 (간석동)</t>
  </si>
  <si>
    <t>한사랑약국 서구/암남</t>
  </si>
  <si>
    <t>691-35-00206</t>
  </si>
  <si>
    <t>부산광역시 서구 감천로 261 (암남동, 삼성비치타운)</t>
  </si>
  <si>
    <t>성지약품</t>
  </si>
  <si>
    <t>411-12-85783</t>
  </si>
  <si>
    <t>전남 담양군 담양읍 천변2길 8</t>
  </si>
  <si>
    <t>신안약품</t>
  </si>
  <si>
    <t>389-88-02160</t>
  </si>
  <si>
    <t>서울 동대문구 장한로 85 (장안동) 815호</t>
  </si>
  <si>
    <t>울산광역시 동구 명덕로 15 (서부동)</t>
  </si>
  <si>
    <t>전주열린약국</t>
  </si>
  <si>
    <t>731-55-00370</t>
  </si>
  <si>
    <t>전북 전주시 완산구 쑥고개로 319 (효자동2가)</t>
  </si>
  <si>
    <t>다정약국(화곡동)</t>
  </si>
  <si>
    <t>895-15-02375</t>
  </si>
  <si>
    <t>서울 강서구 강서로 189 (화곡동)</t>
  </si>
  <si>
    <t>영우의약품</t>
  </si>
  <si>
    <t>409-86-24431</t>
  </si>
  <si>
    <t>광주광역시 북구 중흥로 153-14(중흥동)</t>
  </si>
  <si>
    <t>보건약국(해남)</t>
  </si>
  <si>
    <t>230-35-00694</t>
  </si>
  <si>
    <t>전남 해남군 해남읍 해남로 39</t>
  </si>
  <si>
    <t>대구광역시 북구 학정로109길 41 (학정동)</t>
  </si>
  <si>
    <t>샘약국(중계)</t>
  </si>
  <si>
    <t>서울 노원구 한글비석로 270, 103호(중계동,스카이타워)</t>
  </si>
  <si>
    <t>해맑은약국(가수원)(온라인팜)</t>
  </si>
  <si>
    <t>113-33-00283</t>
  </si>
  <si>
    <t>대전광역시 서구 도안동로11번길10, 1층 105호(가수원동)</t>
  </si>
  <si>
    <t>보라메트로약국(보라매동)</t>
  </si>
  <si>
    <t>489-36-01439</t>
  </si>
  <si>
    <t>서울 동작구 보라매로5길 지하 24 (신대방동)</t>
  </si>
  <si>
    <t>한사랑약국(걸포)</t>
  </si>
  <si>
    <t>137-06-76463</t>
  </si>
  <si>
    <t>경기 김포시 감암로 7 (걸포동)</t>
  </si>
  <si>
    <t>봄날약국(동대문)</t>
  </si>
  <si>
    <t>서울 동대문구 답십리로 9 (전농동) 1층</t>
  </si>
  <si>
    <t>경기 성남시 수정구 위례광장로 104 (창곡동)</t>
  </si>
  <si>
    <t>덕소메디칼약국(신)</t>
  </si>
  <si>
    <t>경기 남양주시 와부읍 덕소로97번길 13</t>
  </si>
  <si>
    <t>행복한약국(덕정)</t>
  </si>
  <si>
    <t>경기 양주시 회정로 134, 두리테크 덕정타운 111호(덕정동)</t>
  </si>
  <si>
    <t>첨단수약국2</t>
  </si>
  <si>
    <t>508-14-09327</t>
  </si>
  <si>
    <t>광주 북구 첨단연신로 194, 상가동 1층 103호 (신용동)</t>
  </si>
  <si>
    <t>지현약국</t>
  </si>
  <si>
    <t>서울 영등포구 영등포로 399-5 (신길동 69-24)</t>
  </si>
  <si>
    <t>매일봄약국(신)</t>
  </si>
  <si>
    <t>경기 남양주시 늘을2로 26 (호평동)</t>
  </si>
  <si>
    <t>다온약국(위례)</t>
  </si>
  <si>
    <t>경기 성남시 수정구 위례광장로 300 (창곡동)</t>
  </si>
  <si>
    <t>가장큰이대약국(마곡동)</t>
  </si>
  <si>
    <t>690-76-00190</t>
  </si>
  <si>
    <t>서울 강서구 공항대로 248 (마곡동)</t>
  </si>
  <si>
    <t>가가호호백세약국</t>
  </si>
  <si>
    <t>경기 성남시 수정구 수정로171번길 21 (태평동)</t>
  </si>
  <si>
    <t>부일약국(행당)</t>
  </si>
  <si>
    <t>750-16-02138</t>
  </si>
  <si>
    <t>서울 성동구 왕십리로 273-1 (행당동)</t>
  </si>
  <si>
    <t>중앙약국(제천)</t>
  </si>
  <si>
    <t>304-02-91294</t>
  </si>
  <si>
    <t>충북 제천시 칠성로 79 (중앙로2가)</t>
  </si>
  <si>
    <t>문산종로약국</t>
  </si>
  <si>
    <t>397-27-01384</t>
  </si>
  <si>
    <t>경기 파주시 문산읍 문산로40번길 6</t>
  </si>
  <si>
    <t>다정한약국(화곡동)</t>
  </si>
  <si>
    <t>서울 강서구 강서로 59 (화곡동) 1층 102호</t>
  </si>
  <si>
    <t>온누리민생약국(갈현동)</t>
  </si>
  <si>
    <t>696-08-01771</t>
  </si>
  <si>
    <t>서울 은평구 통일로87길 5-10 (갈현동)</t>
  </si>
  <si>
    <t>밝은미소약국[동부]</t>
  </si>
  <si>
    <t>경기 남양주시 와부읍 수레로9번길 11</t>
  </si>
  <si>
    <t>참바른약국(신)</t>
  </si>
  <si>
    <t>경기 평택시 평택로 286 (세교동)</t>
  </si>
  <si>
    <t>제이디팜(주)(동진팜)</t>
  </si>
  <si>
    <t>322-88-00801</t>
  </si>
  <si>
    <t>인천 부평구 안남로417번길 28 (청천동)</t>
  </si>
  <si>
    <t>미사약국(신)</t>
  </si>
  <si>
    <t>경기 하남시 미사강변중앙로 220 (망월동)</t>
  </si>
  <si>
    <t>서울 서초구 바우뫼로35길 22 (양재동)</t>
  </si>
  <si>
    <t>광종합약국</t>
  </si>
  <si>
    <t>403-08-48719</t>
  </si>
  <si>
    <t>전라북도 익산시 평동로12길 1 (동산동)</t>
  </si>
  <si>
    <t>(주)제이케이팜</t>
  </si>
  <si>
    <t>132-86-12729</t>
  </si>
  <si>
    <t>경기 구리시 갈매순환로 7 (갈매동) 에이스프라자 5층 501호, 502호</t>
  </si>
  <si>
    <t>연신우리약국</t>
  </si>
  <si>
    <t>서울 은평구 통일로 839 (대조동) 1층</t>
  </si>
  <si>
    <t>주식회사 나루팜</t>
  </si>
  <si>
    <t>314-86-53448</t>
  </si>
  <si>
    <t>대전광역시 유성구 복용북로33번길 10 (복용동)</t>
  </si>
  <si>
    <t>아이엘에이치팜</t>
  </si>
  <si>
    <t>204-86-08710</t>
  </si>
  <si>
    <t>경기 구리시 검배로 126(토평동)</t>
  </si>
  <si>
    <t>한국비엘약품(주)</t>
  </si>
  <si>
    <t>경기 하남시 감북로 20 (감일동)</t>
  </si>
  <si>
    <t>센터온누리약국</t>
  </si>
  <si>
    <t>631-61-00159</t>
  </si>
  <si>
    <t>서울 광진구 능동로 420(중곡동)</t>
  </si>
  <si>
    <t>용전약국(용전)/신탄</t>
  </si>
  <si>
    <t>306-34-34378</t>
  </si>
  <si>
    <t>대전 동구 계족로 420 (용전동)</t>
  </si>
  <si>
    <t>원약국(수지)</t>
  </si>
  <si>
    <t>142-04-70754</t>
  </si>
  <si>
    <t>경기 용인시 수지구 성복2로 158 (성복동, 성동마을 엘지빌리지 6차)</t>
  </si>
  <si>
    <t>부산광역시 서구 구덕로 195. 1층(부민동2가)</t>
  </si>
  <si>
    <t>파랑새약국(오산)</t>
  </si>
  <si>
    <t>135-32-04754</t>
  </si>
  <si>
    <t>경기 오산시 밀머리로1번길 18 101호 (원동)</t>
  </si>
  <si>
    <t>(주)비즈메디코리아</t>
  </si>
  <si>
    <t>109-86-00806</t>
  </si>
  <si>
    <t>경기 고양시 덕양구 행주로83번길 34-8 (행주내동)</t>
  </si>
  <si>
    <t>승아약품</t>
  </si>
  <si>
    <t>424-81-01602</t>
  </si>
  <si>
    <t>경기 수원시 장안구 영화로 8 (영화동)</t>
  </si>
  <si>
    <t>샘약국2(백운동)</t>
  </si>
  <si>
    <t>835-01-01042</t>
  </si>
  <si>
    <t>광주 남구 백운로 70-1 (백운동)</t>
  </si>
  <si>
    <t>8806538050133</t>
  </si>
  <si>
    <t>드림약국(외도)</t>
  </si>
  <si>
    <t>122-25-31956</t>
  </si>
  <si>
    <t>제주시 우정로 63 (외도일동) 1층</t>
  </si>
  <si>
    <t>프렌즈약국(남동)</t>
  </si>
  <si>
    <t>344-15-02033</t>
  </si>
  <si>
    <t>광주 동구 제봉로 48 (남동)</t>
  </si>
  <si>
    <t>엘더팜(용인)</t>
  </si>
  <si>
    <t>766-34-00411</t>
  </si>
  <si>
    <t>경기 용인시 기흥구 한보라1로10번길 15 (보라동)</t>
  </si>
  <si>
    <t>열린약국(부산동구.신)</t>
  </si>
  <si>
    <t>221-30-60693</t>
  </si>
  <si>
    <t>부산 동구 고관로 153-1 (좌천동)</t>
  </si>
  <si>
    <t>유명약국(보령)</t>
  </si>
  <si>
    <t>618-39-61206</t>
  </si>
  <si>
    <t>충남 보령시 대흥로 74 (대천동)</t>
  </si>
  <si>
    <t>구례약국2(구례)</t>
  </si>
  <si>
    <t>133-14-05001</t>
  </si>
  <si>
    <t>전남 구례군 구례읍 동편제길 4</t>
  </si>
  <si>
    <t>부산광역시 부산진구 개금동 564-31</t>
  </si>
  <si>
    <t>부산광역시 서구 까치고개로197번길17,1층 (아미동2가, 동은아트빌)</t>
  </si>
  <si>
    <t>새희망약국(마두동)</t>
  </si>
  <si>
    <t>305-11-12784</t>
  </si>
  <si>
    <t>경기도 고양시 일산동구 일산로 324, 서오릉상가101,102호 (마두동)</t>
  </si>
  <si>
    <t>남부시장약국(화곡동)</t>
  </si>
  <si>
    <t>109-12-45063</t>
  </si>
  <si>
    <t>서울 강서구 등촌로5길 80 (화곡동)</t>
  </si>
  <si>
    <t>홍삼약국(NEW)</t>
  </si>
  <si>
    <t>270-27-00891</t>
  </si>
  <si>
    <t>서울 양천구 중앙로 253 (신정동)</t>
  </si>
  <si>
    <t>서울 종로구 종로 261 (종로6가)</t>
  </si>
  <si>
    <t>경상남도 창원시 마산합포구 서성로 48 (신포동2가)72-1 미주약국</t>
  </si>
  <si>
    <t>경기 용인시 수지구 성복2로 51 (성복동)</t>
  </si>
  <si>
    <t>서울대학약국(부평)</t>
  </si>
  <si>
    <t>인천 부평구 동수로 61 (부평동)</t>
  </si>
  <si>
    <t>서현중앙약국</t>
  </si>
  <si>
    <t>414-20-01259</t>
  </si>
  <si>
    <t>경기 성남시 분당구 분당로53번길 20 (서현동)</t>
  </si>
  <si>
    <t>태평양리드팜약국</t>
  </si>
  <si>
    <t>605-01-06179</t>
  </si>
  <si>
    <t>서울 은평구 응암로 235(응암동)</t>
  </si>
  <si>
    <t>다나을약국(온라인팜)</t>
  </si>
  <si>
    <t>송현제일약국</t>
  </si>
  <si>
    <t>266-06-02328</t>
  </si>
  <si>
    <t>인천 동구 송현로 25 (송현동) 106호</t>
  </si>
  <si>
    <t>척척약국(북변동)</t>
  </si>
  <si>
    <t>544-14-01656</t>
  </si>
  <si>
    <t>경기 김포시 북변중로 125 (북변동) 4동 2호</t>
  </si>
  <si>
    <t>서울 강북구 한천로105길 7 (번동,번동1단지주공아파트)</t>
  </si>
  <si>
    <t>코끼리약국(성남)(부광)</t>
  </si>
  <si>
    <t>129-39-39335</t>
  </si>
  <si>
    <t>경기 성남시 수정구 수정로 116 (수진동)</t>
  </si>
  <si>
    <t>돌봄약국 연제/연산</t>
  </si>
  <si>
    <t>414-57-00955</t>
  </si>
  <si>
    <t>부산 연제구 월드컵대로79번길 50 (연산동)</t>
  </si>
  <si>
    <t>코끼리약국(동래)</t>
  </si>
  <si>
    <t>부산 동래구 안락동 765-1</t>
  </si>
  <si>
    <t>(준성약품)비타민약국(대흥동)</t>
  </si>
  <si>
    <t>579-38-00547</t>
  </si>
  <si>
    <t>서울 마포구 백범로 90 (대흥동)</t>
  </si>
  <si>
    <t>서울성모약국(메디플랜)</t>
  </si>
  <si>
    <t>서울 영등포구 도림로 157 (대림동)</t>
  </si>
  <si>
    <t>열린약국(종로)</t>
  </si>
  <si>
    <t>126-07-23959</t>
  </si>
  <si>
    <t>서울특별시 종로구 종로 204 (종로4가)</t>
  </si>
  <si>
    <t>미래아산약국(아산)</t>
  </si>
  <si>
    <t>381-17-02448</t>
  </si>
  <si>
    <t>충남 아산시 번영로230번길 12 (모종동)</t>
  </si>
  <si>
    <t>연희약국(평택)</t>
  </si>
  <si>
    <t>경기 평택시 중앙로 105 (비전동)</t>
  </si>
  <si>
    <t>우리온누리약국(호계동)</t>
  </si>
  <si>
    <t>경기 안양시 동안구 동안로 128 (호계동)</t>
  </si>
  <si>
    <t>(계양구)대명약국</t>
  </si>
  <si>
    <t>558-76-00315</t>
  </si>
  <si>
    <t>인천 계양구 효서로 233 (작전동)</t>
  </si>
  <si>
    <t>가정약국(수지)</t>
  </si>
  <si>
    <t>경기 용인시 수지구 성복2로 92 (성복동)</t>
  </si>
  <si>
    <t>한미약국(대.중) a</t>
  </si>
  <si>
    <t>501-11-95189</t>
  </si>
  <si>
    <t>대구광역시 중구 동성로6길 2-1</t>
  </si>
  <si>
    <t>만수루약국(만수동)</t>
  </si>
  <si>
    <t>334-55-00941</t>
  </si>
  <si>
    <t>인천 남동구 장승로 42-1 (만수동)</t>
  </si>
  <si>
    <t>다나약국(덕소)</t>
  </si>
  <si>
    <t>경기 남양주시 와부읍 덕소로 224</t>
  </si>
  <si>
    <t>연세약국(화도)</t>
  </si>
  <si>
    <t>132-05-54981</t>
  </si>
  <si>
    <t>경기 남양주시 화도읍 수레로 1234-26 신명아파트 상가</t>
  </si>
  <si>
    <t>온누리본초약국 진구/개금 ★</t>
  </si>
  <si>
    <t>605-36-19623</t>
  </si>
  <si>
    <t>부산광역시 부산진구 엄광로 66 (개금동)</t>
  </si>
  <si>
    <t>118-08-68291</t>
  </si>
  <si>
    <t>인천 남동구 석산로 171 (간석동)</t>
  </si>
  <si>
    <t>정다운약국(창신동)</t>
  </si>
  <si>
    <t>서울 종로구 종로 339 (창신동)</t>
  </si>
  <si>
    <t>예일온누리약국</t>
  </si>
  <si>
    <t>경기 성남시 중원구 광명로 341 (금광동)</t>
  </si>
  <si>
    <t>소원약국(화곡)</t>
  </si>
  <si>
    <t>서울 강서구 강서로 173 (화곡동) 2층(터보빌딩)</t>
  </si>
  <si>
    <t>서정부부약국(송탄)</t>
  </si>
  <si>
    <t>429-71-00365</t>
  </si>
  <si>
    <t>경기 평택시 서정역로 48 (서정동)</t>
  </si>
  <si>
    <t>봄봄약국(내발산동)(신)</t>
  </si>
  <si>
    <t>434-59-00915</t>
  </si>
  <si>
    <t>서울 강서구 강서로 341 (내발산동)</t>
  </si>
  <si>
    <t>즐거운약국(학동)</t>
  </si>
  <si>
    <t>408-05-89067</t>
  </si>
  <si>
    <t>광주 동구 남문로 694 (학동,)</t>
  </si>
  <si>
    <t>현대약국(제주)(B코스)</t>
  </si>
  <si>
    <t>616-28-25872</t>
  </si>
  <si>
    <t>제주시 중앙로 77 (이도일동)</t>
  </si>
  <si>
    <t>3층파란문약국</t>
  </si>
  <si>
    <t>326-01-02829</t>
  </si>
  <si>
    <t>서울 용산구 한강대로 69, 305-1 (한강로2가, 용산푸르지오써밋)</t>
  </si>
  <si>
    <t>영주약국(이도)(A코스)</t>
  </si>
  <si>
    <t>616-09-71661</t>
  </si>
  <si>
    <t>제주시 연신로 46 (이도이동)</t>
  </si>
  <si>
    <t>해제약국(무안)</t>
  </si>
  <si>
    <t>307-21-04348</t>
  </si>
  <si>
    <t>전남 무안군 해제면 현해로 1692</t>
  </si>
  <si>
    <t>(고척동)신도약국</t>
  </si>
  <si>
    <t>485-56-00246</t>
  </si>
  <si>
    <t>서울 구로구 중앙로 60 (고척동)</t>
  </si>
  <si>
    <t>이안메디팜(주)(우리약품)(픽업)</t>
  </si>
  <si>
    <t>818-87-01696</t>
  </si>
  <si>
    <t>인천 서구 정서진4로 25 (오류동) 에이동 301호</t>
  </si>
  <si>
    <t>봉봉약국 (신)울산/북구</t>
  </si>
  <si>
    <t>378-16-02315</t>
  </si>
  <si>
    <t>울산광역시 북구 호계로 298 (호계동)</t>
  </si>
  <si>
    <t>제이에이치코팜(주)</t>
  </si>
  <si>
    <t>745-87-00991</t>
  </si>
  <si>
    <t>서울 강남구 일원로9길 18 (일원동)</t>
  </si>
  <si>
    <t>알찬약국(신)[종료]</t>
  </si>
  <si>
    <t>126-04-51717</t>
  </si>
  <si>
    <t>경기 성남시 중원구 산성대로 382 (금광동)</t>
  </si>
  <si>
    <t>도담약품(매출처)</t>
  </si>
  <si>
    <t>광주 광산구 첨단중앙로106번길 37 (월계동)</t>
  </si>
  <si>
    <t>우리약국(통영.신)</t>
  </si>
  <si>
    <t>612-07-42118</t>
  </si>
  <si>
    <t>경남 통영시 중앙로 264. 상가106호 (북신동 송림데파트)</t>
  </si>
  <si>
    <t>우리들약국(원주)A</t>
  </si>
  <si>
    <t>619-20-10974</t>
  </si>
  <si>
    <t>강원 원주시 평원로 164 (학성동)</t>
  </si>
  <si>
    <t>대광약국(신.대.동)</t>
  </si>
  <si>
    <t>438-14-02044</t>
  </si>
  <si>
    <t>대구광역시 동구 아양로 111-1 (신암동)</t>
  </si>
  <si>
    <t>강약국_김태진(평)</t>
  </si>
  <si>
    <t>135-11-14000</t>
  </si>
  <si>
    <t>경기도 수원시 장안구 덕영대로407번길 34-22 (율전동)</t>
  </si>
  <si>
    <t>수약국(천안)</t>
  </si>
  <si>
    <t>150-27-01223</t>
  </si>
  <si>
    <t>충남 천안시 서북구 성정공원7길 3 (성정동), 1층 101-2호</t>
  </si>
  <si>
    <t>케이에스팜</t>
  </si>
  <si>
    <t>135-86-52002</t>
  </si>
  <si>
    <t>경기 수원시 영통구 매봉로49번길 9 (매탄동)</t>
  </si>
  <si>
    <t>유신약품(택배)</t>
  </si>
  <si>
    <t>194-26-00358</t>
  </si>
  <si>
    <t>경북 안동시 은행나무로 46-35 (옥동)</t>
  </si>
  <si>
    <t>열린약국(강남)</t>
  </si>
  <si>
    <t>120-10-44499</t>
  </si>
  <si>
    <t>서울 강남구 일원로 95 (일원동)</t>
  </si>
  <si>
    <t>시안약국(명동)</t>
  </si>
  <si>
    <t>828-40-00516</t>
  </si>
  <si>
    <t>서울 중구 명동3길 6 (명동1가)</t>
  </si>
  <si>
    <t>서광약국(두암)</t>
  </si>
  <si>
    <t>409-05-81864</t>
  </si>
  <si>
    <t>광주 북구 면앙로 170번길 2(두암동,)</t>
  </si>
  <si>
    <t>(주)삼광메디팜</t>
  </si>
  <si>
    <t>854-86-01259</t>
  </si>
  <si>
    <t>경기 고양시 덕양구 통일로1258번길 170 (내유동) 1층</t>
  </si>
  <si>
    <t>선인약국(삼성)/신탄</t>
  </si>
  <si>
    <t>대전 동구 대전로815번길 133 (삼성동)</t>
  </si>
  <si>
    <t>광장약국(성남)</t>
  </si>
  <si>
    <t>129-39-14988</t>
  </si>
  <si>
    <t>경기 성남시 중원구 성남대로 1152 (성남동)</t>
  </si>
  <si>
    <t>서울 중랑구 면목로 481 (상봉동)</t>
  </si>
  <si>
    <t>일등약국(거제)</t>
  </si>
  <si>
    <t>406-39-01148</t>
  </si>
  <si>
    <t>경남 거제시 서문로3길 26, 윤석빌딩102호(고현동)</t>
  </si>
  <si>
    <t>부산광역시 부산진구 범일로 127 (범천동)</t>
  </si>
  <si>
    <t>송도약국(수유동)(신)</t>
  </si>
  <si>
    <t>서울 강북구 도봉로 343 (수유동)</t>
  </si>
  <si>
    <t>행복한정약국(신)_박철웅(북)</t>
  </si>
  <si>
    <t>서울 동대문구 이문로 188 (이문동)</t>
  </si>
  <si>
    <t>서진약품</t>
  </si>
  <si>
    <t>111-81-33907</t>
  </si>
  <si>
    <t>충남 천안시 서북구 신당새터1길 73-10 (신당동)</t>
  </si>
  <si>
    <t>보라매서울약국(신대방동)</t>
  </si>
  <si>
    <t>732-30-01156</t>
  </si>
  <si>
    <t>서울 동작구 보라매로5길 15 (신대방동) 지하1층</t>
  </si>
  <si>
    <t>준약국(복수)(온라인팜)</t>
  </si>
  <si>
    <t>314-04-75349</t>
  </si>
  <si>
    <t>대전광역시 서구 복수동615 초록마을3단지상가 103</t>
  </si>
  <si>
    <t>신약국(장성)</t>
  </si>
  <si>
    <t>409-20-30053</t>
  </si>
  <si>
    <t>전남 장성군 장성읍 영천로 206-1</t>
  </si>
  <si>
    <t>포도나무약국(양평)#</t>
  </si>
  <si>
    <t>180-18-00198</t>
  </si>
  <si>
    <t>경기 양평군 양평읍 시민로29</t>
  </si>
  <si>
    <t>태령약국(신길동)</t>
  </si>
  <si>
    <t>754-55-00785</t>
  </si>
  <si>
    <t>서울 영등포구 신길로 157, 1층 (신길동)</t>
  </si>
  <si>
    <t>(주)정명약품</t>
  </si>
  <si>
    <t>217-81-31681</t>
  </si>
  <si>
    <t>경기 남양주시 순화궁로 357 (별내동) 화성프라자 601,602호</t>
  </si>
  <si>
    <t>대일약국(신안)</t>
  </si>
  <si>
    <t>411-24-20105</t>
  </si>
  <si>
    <t>전남 신안군 지도읍 봉리길 9</t>
  </si>
  <si>
    <t>알라딘팜(엠유팜)</t>
  </si>
  <si>
    <t>798-27-00410</t>
  </si>
  <si>
    <t>인천 부평구 체육관로 24 (삼산동) 6층(엠유팜)</t>
  </si>
  <si>
    <t>에이에스약품(매출처)</t>
  </si>
  <si>
    <t>133-87-01595</t>
  </si>
  <si>
    <t>전남 목포시 남악1로 56 (옥암동)</t>
  </si>
  <si>
    <t>새동산약국(중곡)</t>
  </si>
  <si>
    <t>131-45-00299</t>
  </si>
  <si>
    <t>서울 광진구 능동로 378(중곡동)</t>
  </si>
  <si>
    <t>경상남도 창원시 진해구 냉천로 87. 103호 (석동 와이존빌딩)</t>
  </si>
  <si>
    <t>아이숲약국(마산)</t>
  </si>
  <si>
    <t>644-09-03213</t>
  </si>
  <si>
    <t>경남 창원시 마산회원구 3.15대로 597 (석전동)</t>
  </si>
  <si>
    <t>뉴욕약국(남동)</t>
  </si>
  <si>
    <t>408-11-85780</t>
  </si>
  <si>
    <t>광주광역시 동구 백서로 143 (남동)</t>
  </si>
  <si>
    <t>박약국(하동.신)</t>
  </si>
  <si>
    <t>614-04-38322</t>
  </si>
  <si>
    <t>경남 하동군 옥종면 옥종중앙길 60-1</t>
  </si>
  <si>
    <t>일산태양약국</t>
  </si>
  <si>
    <t>127-37-46312</t>
  </si>
  <si>
    <t>경기 고양시 일산서구 고양대로632번길 60 (일산동, 이안아파트)</t>
  </si>
  <si>
    <t>신아산약국(신)</t>
  </si>
  <si>
    <t>서울 종로구 종로 255-2 (종로5가)</t>
  </si>
  <si>
    <t>온누리예스약국(신가동)</t>
  </si>
  <si>
    <t>416-20-64793</t>
  </si>
  <si>
    <t>광주 광산구 수등로 258 (신가동,)</t>
  </si>
  <si>
    <t>뉴드림약국(대.남.온라인팜)</t>
  </si>
  <si>
    <t>501-10-71744</t>
  </si>
  <si>
    <t>대구 남구 대명로 145 (대명동, 용마맨션)</t>
  </si>
  <si>
    <t>서현온누리</t>
  </si>
  <si>
    <t>경기 성남시 분당구 서현동269-6 에이원프라자 102</t>
  </si>
  <si>
    <t>도농백세약국</t>
  </si>
  <si>
    <t>560-03-01157</t>
  </si>
  <si>
    <t>경기 남양주시 도농로 29 (다산동)</t>
  </si>
  <si>
    <t>맑은샘약국(수택)</t>
  </si>
  <si>
    <t>경기 구리시 체육관로80번길 9 (수택동)</t>
  </si>
  <si>
    <t>이화약국 (신) 북구/금곡 1★</t>
  </si>
  <si>
    <t>510-49-00258</t>
  </si>
  <si>
    <t>부산광역시 북구 효열로 2. 율리벽산블루밍2단지 제근린생활시설동제204호 (금곡동)</t>
  </si>
  <si>
    <t>기쁜우리약국 울산/중구 1</t>
  </si>
  <si>
    <t>878-33-00264</t>
  </si>
  <si>
    <t>울산광역시 중구 남외2길 50 1층 (남외동)</t>
  </si>
  <si>
    <t>새봄약국(의왕)</t>
  </si>
  <si>
    <t>경기 의왕시 덕영대로 134 (삼동)</t>
  </si>
  <si>
    <t>경상남도 양산시 물금읍 화합1길 3-1</t>
  </si>
  <si>
    <t>석촌온누리약국</t>
  </si>
  <si>
    <t>859-06-01081</t>
  </si>
  <si>
    <t>서울 송파구 송파대로 438 (송파동)</t>
  </si>
  <si>
    <t>믿음약국(종로)</t>
  </si>
  <si>
    <t>850-47-00598</t>
  </si>
  <si>
    <t>서울 종로구 종로 335-1 (창신동)</t>
  </si>
  <si>
    <t>두루미약국(온라인팜)</t>
  </si>
  <si>
    <t>태평양약국(송파)</t>
  </si>
  <si>
    <t>204-12-39828</t>
  </si>
  <si>
    <t>서울특별시 송파구 석촌호수로 100 (잠실동)</t>
  </si>
  <si>
    <t>썬약국</t>
  </si>
  <si>
    <t>374-23-01893</t>
  </si>
  <si>
    <t>경기 남양주시 늘을2로 32 (호평동)</t>
  </si>
  <si>
    <t>샘약국(온라인팜)</t>
  </si>
  <si>
    <t>서울특별시 노원구 한글비석로270, 1층 103호(중계동,스카이타워)</t>
  </si>
  <si>
    <t>경상남도 창원시 성산구 대정로 77. 상가동 101호 (남양동)</t>
  </si>
  <si>
    <t>김해약국 동래/사직</t>
  </si>
  <si>
    <t>607-19-32998</t>
  </si>
  <si>
    <t>부산광역시 동래구 사직북로19번길 6 (사직동)</t>
  </si>
  <si>
    <t>광탄동화약국(신)</t>
  </si>
  <si>
    <t>666-31-01443</t>
  </si>
  <si>
    <t>경기 파주시 광탄면 혜음로 495</t>
  </si>
  <si>
    <t>미소가가득한약국(주엽동)</t>
  </si>
  <si>
    <t>128-33-96670</t>
  </si>
  <si>
    <t>경기 고양시 일산서구 중앙로 1426 (주엽동) 5층 510호</t>
  </si>
  <si>
    <t>약진약국</t>
  </si>
  <si>
    <t>129-25-50589</t>
  </si>
  <si>
    <t>경기도 성남시 수정구 수정로 346, 백강빌딩 1층 107호 (산성동)</t>
  </si>
  <si>
    <t>수영조은약국</t>
  </si>
  <si>
    <t>105-31-04509</t>
  </si>
  <si>
    <t>부산 수영구 수영로611번길 9 (광안동)</t>
  </si>
  <si>
    <t>이지약국(신)</t>
  </si>
  <si>
    <t>299-25-01179</t>
  </si>
  <si>
    <t>경기 화성시 동탄순환대로 708 (영천동)</t>
  </si>
  <si>
    <t>다온약국(광교)</t>
  </si>
  <si>
    <t>142-08-94322</t>
  </si>
  <si>
    <t>경기 용인시 수지구 광교중앙로 294(상현동) 108호</t>
  </si>
  <si>
    <t>129-12-72055</t>
  </si>
  <si>
    <t>경기 성남시 중원구 산성대로 526 (은행동)</t>
  </si>
  <si>
    <t>은행시장약국</t>
  </si>
  <si>
    <t>경기도 성남시 중원구 산성대로 526 (은행동)</t>
  </si>
  <si>
    <t>울산광역시 남구 남산로354번길 21 (신정동)</t>
  </si>
  <si>
    <t>은평스타약국</t>
  </si>
  <si>
    <t>서울 은평구 은평로 116 (응암동)</t>
  </si>
  <si>
    <t>인화약국</t>
  </si>
  <si>
    <t>서울 동작구 만양로 84 (노량진동, 삼익주상복합아파트)</t>
  </si>
  <si>
    <t>경기 광명시 범안로 1043 (하안동)</t>
  </si>
  <si>
    <t>(신림동)새봄약국</t>
  </si>
  <si>
    <t>119-19-10556</t>
  </si>
  <si>
    <t>서울 관악구 조원로 128-8 (신림동)</t>
  </si>
  <si>
    <t>운정시네마약국(야당동)</t>
  </si>
  <si>
    <t>170-09-01941</t>
  </si>
  <si>
    <t>경기 파주시 경의로 1074 (야당동)</t>
  </si>
  <si>
    <t>한마음약국(원흥동)</t>
  </si>
  <si>
    <t>680-71-00164</t>
  </si>
  <si>
    <t>경기 고양시 덕양구 삼송로 12 (원흥동,반도유스퀘어)</t>
  </si>
  <si>
    <t>아야진약국(속초)</t>
  </si>
  <si>
    <t>119-14-03026</t>
  </si>
  <si>
    <t>강원 고성군 토성면 아야진해변길 91</t>
  </si>
  <si>
    <t>이화미소약국(원주)(온라인팜)</t>
  </si>
  <si>
    <t>702-08-00984</t>
  </si>
  <si>
    <t>강원도 원주시 무실로12번길24(일산동)</t>
  </si>
  <si>
    <t>파인루체이층약국(여의도)</t>
  </si>
  <si>
    <t>222-14-54011</t>
  </si>
  <si>
    <t>서울 영등포구 여의대방로69길 19, 209호 (여의도동)</t>
  </si>
  <si>
    <t>메디컬탑약국 사하/괴정 A★</t>
  </si>
  <si>
    <t>102-18-94449</t>
  </si>
  <si>
    <t>부산광역시 사하구 사하로 200 (괴정동)</t>
  </si>
  <si>
    <t>강북제일약국</t>
  </si>
  <si>
    <t>210-18-58064</t>
  </si>
  <si>
    <t>서울 강북구 도봉로37길 7 (미아동)</t>
  </si>
  <si>
    <t>하늘약국(온라인팜)</t>
  </si>
  <si>
    <t>서울특별시 중구 무학동11-1</t>
  </si>
  <si>
    <t>온누리유미숙약국(목동)♥</t>
  </si>
  <si>
    <t>서울 양천구 목동로 185 (신정동)</t>
  </si>
  <si>
    <t>코리아약국(개포동)</t>
  </si>
  <si>
    <t>서울 강남구 선릉로 34 (개포동) 1층</t>
  </si>
  <si>
    <t>허지웅약국</t>
  </si>
  <si>
    <t>172-09-01480</t>
  </si>
  <si>
    <t>서울 강남구 테헤란로 532 (대치동)1층 105호</t>
  </si>
  <si>
    <t>정안약국(퇴계원)</t>
  </si>
  <si>
    <t>경기 남양주시 퇴계원면 퇴계원로 16</t>
  </si>
  <si>
    <t>메디팜우리약국(탄방)(온라인팜)</t>
  </si>
  <si>
    <t>253-28-00442</t>
  </si>
  <si>
    <t>대전광역시 서구 계룡로553번길60, 1층 (탄방동)</t>
  </si>
  <si>
    <t>(거래종료)21세기신천지약국</t>
  </si>
  <si>
    <t>107-06-76462</t>
  </si>
  <si>
    <t>서울 영등포구 영등포로 234 (영등포동3가)</t>
  </si>
  <si>
    <t>보건약국(영등포)</t>
  </si>
  <si>
    <t>508-01-43077</t>
  </si>
  <si>
    <t>서울 영등포구 국제금융로7길 22 (여의도동)</t>
  </si>
  <si>
    <t>부산광역시 북구 만덕대로 12-1 (덕천동)</t>
  </si>
  <si>
    <t>메디팜정은주약국(수영.온라인팜)</t>
  </si>
  <si>
    <t>202-09-14909</t>
  </si>
  <si>
    <t>부산광역시 수영구 광남로224(민락동)</t>
  </si>
  <si>
    <t>드림약국(주엽_신)</t>
  </si>
  <si>
    <t>483-01-03489</t>
  </si>
  <si>
    <t>경기 고양시 일산서구 강선로 59 (주엽동) 110~112호</t>
  </si>
  <si>
    <t>부산광역시 부산진구 엄광로44번길36-5, 1층(개금동)</t>
  </si>
  <si>
    <t>봉담중앙약국(화성)</t>
  </si>
  <si>
    <t>경기 화성시 봉담읍 와우로 20</t>
  </si>
  <si>
    <t>교회옆약국(연건동)</t>
  </si>
  <si>
    <t>580-15-01310</t>
  </si>
  <si>
    <t>서울 종로구 대학로5길 35 (연건동)101,201호</t>
  </si>
  <si>
    <t>(대림역)대림미소약국</t>
  </si>
  <si>
    <t>서울 영등포구 도림로 135 (대림동) 1층</t>
  </si>
  <si>
    <t>다니엘약국</t>
  </si>
  <si>
    <t>227-24-01347</t>
  </si>
  <si>
    <t>서울특별시 용산구 이촌로 103, 천일빌딩 1층 (한강로3가)</t>
  </si>
  <si>
    <t>비씨팜(주)</t>
  </si>
  <si>
    <t>453-81-00431</t>
  </si>
  <si>
    <t>송파구 마천동 315 지하 1층 103호(마천동)</t>
  </si>
  <si>
    <t>참미래약국(천안)</t>
  </si>
  <si>
    <t>438-38-00019</t>
  </si>
  <si>
    <t>충남 천안시 서북구 망향로 340(성거읍,)</t>
  </si>
  <si>
    <t>기아종합약국</t>
  </si>
  <si>
    <t>757-11-02094</t>
  </si>
  <si>
    <t>경기 화성시 우정읍 기아자동차로 535</t>
  </si>
  <si>
    <t>영우팜</t>
  </si>
  <si>
    <t>138-81-75538</t>
  </si>
  <si>
    <t>경기 안양시 동안구 평촌대로 396, 201(비산동)</t>
  </si>
  <si>
    <t>부산광역시 남구 분포로 111 (용호동, 엘지메트로시티)</t>
  </si>
  <si>
    <t>참약국(홍성)</t>
  </si>
  <si>
    <t>409-12-58658</t>
  </si>
  <si>
    <t>충남 홍성군 홍성읍 조양로 216</t>
  </si>
  <si>
    <t>(주)비케이팜</t>
  </si>
  <si>
    <t>경기 고양시 일산동구 고봉로 20-5 (장항동) 포오스프라자 2차 501,505호</t>
  </si>
  <si>
    <t>해맑은약국(청주)/청1</t>
  </si>
  <si>
    <t>414-05-65866</t>
  </si>
  <si>
    <t>충북 청주시 서원구 서부로1465번길 6 (개신동)</t>
  </si>
  <si>
    <t>역곡튼튼약국(괴안동)(신)</t>
  </si>
  <si>
    <t>경기 부천시 소사구 경인로 507 (괴안동)</t>
  </si>
  <si>
    <t>대학약국(행당)</t>
  </si>
  <si>
    <t>206-06-79510</t>
  </si>
  <si>
    <t>서울특별시 성동구 사근동길 4 (행당동)</t>
  </si>
  <si>
    <t>(봉천동)밝은미소약국</t>
  </si>
  <si>
    <t>545-06-01464</t>
  </si>
  <si>
    <t>서울 관악구 양녕로 46, 107호 (봉천동)</t>
  </si>
  <si>
    <t>우산약국(구로동)</t>
  </si>
  <si>
    <t>113-22-35340</t>
  </si>
  <si>
    <t>서울 구로구 구로동로 112-2 (구로동)</t>
  </si>
  <si>
    <t>동신약국(신)</t>
  </si>
  <si>
    <t>189-20-01988</t>
  </si>
  <si>
    <t>경기 성남시 수정구 수정로 139 (태평동) 1층 02호</t>
  </si>
  <si>
    <t>후문약국(대.북)</t>
  </si>
  <si>
    <t>대구광역시 북구 호국로 807-9 (학정동)</t>
  </si>
  <si>
    <t>엘에스바이오코퍼레이션</t>
  </si>
  <si>
    <t>747-86-01868</t>
  </si>
  <si>
    <t>서울 동대문구 장한로 47 (장안동)</t>
  </si>
  <si>
    <t>바다의별약국(상도동)</t>
  </si>
  <si>
    <t>130-36-48982</t>
  </si>
  <si>
    <t>서울 동작구 상도로 172 (상도동)</t>
  </si>
  <si>
    <t>기쁨이넘치는약국(신)</t>
  </si>
  <si>
    <t>216-06-13854</t>
  </si>
  <si>
    <t>서울 중구 다산로39길 17 (무학동)</t>
  </si>
  <si>
    <t>논현천사약국</t>
  </si>
  <si>
    <t>849-03-01079</t>
  </si>
  <si>
    <t>서울 강남구 논현로 604 (논현동) 1층</t>
  </si>
  <si>
    <t>상록수약국(A)</t>
  </si>
  <si>
    <t>경기 안양시 만안구 삼덕로 12 (안양동)</t>
  </si>
  <si>
    <t>새봄약국(충주)(온라인팜)</t>
  </si>
  <si>
    <t>870-44-00418</t>
  </si>
  <si>
    <t>충청북도 충주시 광명2길4(교현동)</t>
  </si>
  <si>
    <t>성모엔젤약국(여의도동)</t>
  </si>
  <si>
    <t>323-29-01752</t>
  </si>
  <si>
    <t>서울 영등포구 63로 36 (여의도동, 리버타워) 1층 제 103,104호</t>
  </si>
  <si>
    <t>조은약국(인창동)</t>
  </si>
  <si>
    <t>263-07-00987</t>
  </si>
  <si>
    <t>경기 구리시 건원대로 95 (인창동)</t>
  </si>
  <si>
    <t>신일약국(응암)</t>
  </si>
  <si>
    <t>128-01-47256</t>
  </si>
  <si>
    <t>서울특별시 은평구 은평로 160, 경향렉스빌 상가 102호 (응암동)</t>
  </si>
  <si>
    <t>보광약국(김해)</t>
  </si>
  <si>
    <t>622-04-12380</t>
  </si>
  <si>
    <t>경남 김해시 분성로 320 (서상동)</t>
  </si>
  <si>
    <t>서울 중랑구 상봉로 131 (상봉동, 상봉 듀오트리스)</t>
  </si>
  <si>
    <t>보성약국(와부)</t>
  </si>
  <si>
    <t>경기 남양주시 와부읍 덕소로97번길 7</t>
  </si>
  <si>
    <t>대구광역시 북구 학정로 551-20</t>
  </si>
  <si>
    <t>비타민온누리약국(부개동)</t>
  </si>
  <si>
    <t>인천 부평구 길주남로 124 (부개동) 1층</t>
  </si>
  <si>
    <t>덕양메디칼약국(화정)</t>
  </si>
  <si>
    <t>890-06-00889</t>
  </si>
  <si>
    <t>경기 고양시 덕양구 백양로 51 (화정동) 104호</t>
  </si>
  <si>
    <t>바다약국(잠실동)</t>
  </si>
  <si>
    <t>560-12-02333</t>
  </si>
  <si>
    <t>서울 송파구 석촌호수로 133 (잠실동) B동 102호</t>
  </si>
  <si>
    <t>이편한온누리약국(대화동_신)</t>
  </si>
  <si>
    <t>607-27-02034</t>
  </si>
  <si>
    <t>경기 고양시 일산서구 주화로 180 (대화동)</t>
  </si>
  <si>
    <t>위례중앙약국(창곡동)(신)</t>
  </si>
  <si>
    <t>경기 성남시 수정구 위례광장로 310 (창곡동)</t>
  </si>
  <si>
    <t>가까운약국(일산)</t>
  </si>
  <si>
    <t>117-18-21929</t>
  </si>
  <si>
    <t>경기 고양시 일산동구 강송로 49(백석동,요진윈스턴파크A-102)</t>
  </si>
  <si>
    <t>메디칼참약국(신)</t>
  </si>
  <si>
    <t>경기도 성남시 분당구 야탑로69번길 3, 강남프라자 107호 (야탑동)</t>
  </si>
  <si>
    <t>참사랑약국(청주)/청3</t>
  </si>
  <si>
    <t>315-01-26122</t>
  </si>
  <si>
    <t>충북 청주시 서원구 사직대로265번길 3 (사직동)</t>
  </si>
  <si>
    <t>고려약국(금산)</t>
  </si>
  <si>
    <t>305-32-72448</t>
  </si>
  <si>
    <t>충남 금산군 금산읍 금산로 1483</t>
  </si>
  <si>
    <t>(NEW)파란문약국(일직동)</t>
  </si>
  <si>
    <t>380-52-00884</t>
  </si>
  <si>
    <t>경기 광명시 양지로 16, B1층 32호 (일직동, 광명역 써밋플레이스)</t>
  </si>
  <si>
    <t>남문약국(B코스)</t>
  </si>
  <si>
    <t>616-22-87779</t>
  </si>
  <si>
    <t>제주시 중앙로 132 (삼도이동)</t>
  </si>
  <si>
    <t>둘셋약국(A코스)</t>
  </si>
  <si>
    <t>642-28-01938</t>
  </si>
  <si>
    <t>제주특별자치도 제주시 연삼로 395 (이도이동)</t>
  </si>
  <si>
    <t>혜성약품</t>
  </si>
  <si>
    <t>서울 구로구 새말로 52 (구로동)</t>
  </si>
  <si>
    <t>거제프라자약국A</t>
  </si>
  <si>
    <t>612-06-08414</t>
  </si>
  <si>
    <t>경상남도 거제시 거제중앙로 1916-1 (고현동)</t>
  </si>
  <si>
    <t>라라팜(주)</t>
  </si>
  <si>
    <t>670-88-02595</t>
  </si>
  <si>
    <t>경기 부천시 부흥로303번길 6 (중동) 503호</t>
  </si>
  <si>
    <t>일성약국</t>
  </si>
  <si>
    <t>418-08-24984</t>
  </si>
  <si>
    <t>전라북도 전주시 완산구 홍산로 250 (효자동3가)</t>
  </si>
  <si>
    <t>벳전문약국 북구/덕천</t>
  </si>
  <si>
    <t>부산광역시 북구 덕천동 388-1 대방상가 201호</t>
  </si>
  <si>
    <t>참약국(도림동)</t>
  </si>
  <si>
    <t>인천 남동구 논고개로 337 (도림동) 1층</t>
  </si>
  <si>
    <t>바로약국(제천)</t>
  </si>
  <si>
    <t>충북 제천시 내토로 977 (고암동)</t>
  </si>
  <si>
    <t>이엠비팜(주)(선우팜)</t>
  </si>
  <si>
    <t>390-85-01025</t>
  </si>
  <si>
    <t>경기 군포시 공단로 133 (당동)</t>
  </si>
  <si>
    <t>신세계약국(녹번)</t>
  </si>
  <si>
    <t>371-10-00328</t>
  </si>
  <si>
    <t>서울시 은평구 진흥로12길 3, 1층(녹번동)</t>
  </si>
  <si>
    <t>한빛약국(어은)/송강</t>
  </si>
  <si>
    <t>314-23-62675</t>
  </si>
  <si>
    <t>대전 유성구 어은로 57 (어은동, 한빛아파트)</t>
  </si>
  <si>
    <t>일산서진약국(원주)A</t>
  </si>
  <si>
    <t>224-05-24374</t>
  </si>
  <si>
    <t>강원 원주시 원일로115번길 5 (일산동)</t>
  </si>
  <si>
    <t>관저올빼미약국(관저)(온라인팜)</t>
  </si>
  <si>
    <t>759-06-02489</t>
  </si>
  <si>
    <t>대전광역시 서구 계백로900, 1층 A110호(관저동)</t>
  </si>
  <si>
    <t>나무약국 [대림동]</t>
  </si>
  <si>
    <t>서울 영등포구 도림로 158 (대림동)</t>
  </si>
  <si>
    <t>(문전)다연약국(전주)</t>
  </si>
  <si>
    <t>402-33-03822</t>
  </si>
  <si>
    <t>전북 전주시 완산구 서원로 364 (중화산동1가)</t>
  </si>
  <si>
    <t>다온약국(장안동)</t>
  </si>
  <si>
    <t>서울 동대문구 답십리로 273 (장안동)</t>
  </si>
  <si>
    <t>남수원큰사랑약국(신)</t>
  </si>
  <si>
    <t>461-07-01805</t>
  </si>
  <si>
    <t>경기 수원시 권선구 덕영대로1201번길 8 (권선동)</t>
  </si>
  <si>
    <t>그린약국(과천)</t>
  </si>
  <si>
    <t>188-47-00931</t>
  </si>
  <si>
    <t>경기 과천시 별양상가3로 14 (별양동)</t>
  </si>
  <si>
    <t>충대대령약국(대사)(광동몰)</t>
  </si>
  <si>
    <t>305-33-49416</t>
  </si>
  <si>
    <t>대전광역시 중구 계룡로920번길 31대령약국(대사동)</t>
  </si>
  <si>
    <t>에이치케이팜</t>
  </si>
  <si>
    <t>557-81-02196</t>
  </si>
  <si>
    <t>인천 부평구 안남로417번길 28 (청천동), 2동 지하1층,1층,2층</t>
  </si>
  <si>
    <t>우리팜약국(작전동)</t>
  </si>
  <si>
    <t>122-35-17405</t>
  </si>
  <si>
    <t>인천 계양구 계양대로 53 (작전동)</t>
  </si>
  <si>
    <t>8806538054605</t>
  </si>
  <si>
    <t>강남우리온누리약국</t>
  </si>
  <si>
    <t>120-09-45605</t>
  </si>
  <si>
    <t>서울 강남구 테헤란로 403 (삼성동) 101호</t>
  </si>
  <si>
    <t>(주)혜민서약품</t>
  </si>
  <si>
    <t>212-81-83262</t>
  </si>
  <si>
    <t>서울시 강동구 양재대로96길 36</t>
  </si>
  <si>
    <t>더원약국(안강.온라인팜)</t>
  </si>
  <si>
    <t>705-12-01863</t>
  </si>
  <si>
    <t>경북 경주시 안강읍 구부랑4길 4</t>
  </si>
  <si>
    <t>송천약품(주)</t>
  </si>
  <si>
    <t>416-86-01474</t>
  </si>
  <si>
    <t>전남 목포시 평화로 51 (상동)</t>
  </si>
  <si>
    <t>기영약국(한남동)</t>
  </si>
  <si>
    <t>서울 용산구 대사관로31길 7-5 (한남동)</t>
  </si>
  <si>
    <t>홍릉종로약국</t>
  </si>
  <si>
    <t>568-27-00124</t>
  </si>
  <si>
    <t>서울 동대문구 홍릉로 59(청량리동)</t>
  </si>
  <si>
    <t>웰빙메디칼약국(온라인팜)</t>
  </si>
  <si>
    <t>서울특별 강북구 미아동304-3 태근빌딩 1층</t>
  </si>
  <si>
    <t>큰약국(관저)</t>
  </si>
  <si>
    <t>349-27-01750</t>
  </si>
  <si>
    <t>대전 서구 계백로 1013 (관저동) 104,105호</t>
  </si>
  <si>
    <t>금곡온누리약국</t>
  </si>
  <si>
    <t>129-33-17678</t>
  </si>
  <si>
    <t>경기 남양주시 경춘로995번길 1 (금곡동)</t>
  </si>
  <si>
    <t>이건약품(매출)</t>
  </si>
  <si>
    <t>221-81-27605</t>
  </si>
  <si>
    <t>강원 춘천시 동내면 동내로 160</t>
  </si>
  <si>
    <t>동암광장약국</t>
  </si>
  <si>
    <t>407-33-00849</t>
  </si>
  <si>
    <t>인천 부평구 동암광장로14번길 4 (십정동)</t>
  </si>
  <si>
    <t>한마음약국(부개동)</t>
  </si>
  <si>
    <t>116-15-02122</t>
  </si>
  <si>
    <t>인천 부평구 길주남로 159 (부개동) 101호</t>
  </si>
  <si>
    <t>새건강약국(마산.신)</t>
  </si>
  <si>
    <t>636-07-02674</t>
  </si>
  <si>
    <t>경남 창원시 마산합포구 합포로 82 (오동동)</t>
  </si>
  <si>
    <t>경상남도 거제시 옥포대첩로 33 (옥포동)</t>
  </si>
  <si>
    <t>경남 창원시 의창구 우곡로217번길 36 (명서동)</t>
  </si>
  <si>
    <t>로뎀약국(신림동)</t>
  </si>
  <si>
    <t>531-25-01087</t>
  </si>
  <si>
    <t>서울 관악구 난곡로 349 (신림동), 1층 102호</t>
  </si>
  <si>
    <t>오행약품</t>
  </si>
  <si>
    <t>204-81-97426</t>
  </si>
  <si>
    <t>서울특별시 동대문구 천호대로 153-1, 동서빌딩 (용두동)</t>
  </si>
  <si>
    <t>은성약국(대.달.온라인팜)</t>
  </si>
  <si>
    <t>대구광역 달서구 송현동201-1</t>
  </si>
  <si>
    <t>다시,봄약국(온라인팜)</t>
  </si>
  <si>
    <t>경기도 고양시 일산서구 고양대로672번길11-1(일산동)</t>
  </si>
  <si>
    <t>울산광역시 중구 종가로 661 (서동)</t>
  </si>
  <si>
    <t>부산광역시 연제구 중앙천로2번길 3 (연산동)</t>
  </si>
  <si>
    <t>시민약국(별내)</t>
  </si>
  <si>
    <t>경기 남양주시 별내5로5번길 11(별내동,성산 메디컬 타워)</t>
  </si>
  <si>
    <t>푸른약국(신.예천)</t>
  </si>
  <si>
    <t>825-56-00027</t>
  </si>
  <si>
    <t>경상북도 예천군 예천읍 시장로 108</t>
  </si>
  <si>
    <t>시청정약국(중동)(신)</t>
  </si>
  <si>
    <t>경기 부천시 원미구 길주로 221 (중동)</t>
  </si>
  <si>
    <t>나눔온누리약국(동양_신)</t>
  </si>
  <si>
    <t>인천 계양구 동양로 101 (동양동) 104호</t>
  </si>
  <si>
    <t>사랑애약국</t>
  </si>
  <si>
    <t>130-25-33445</t>
  </si>
  <si>
    <t>인천 계양구 경명대로 1111 (계산동) 101동</t>
  </si>
  <si>
    <t>4층써니약국(다산동)</t>
  </si>
  <si>
    <t>278-23-01523</t>
  </si>
  <si>
    <t>경기 남양주시 도농로 29 (다산동) 404-1호(부영프라자)</t>
  </si>
  <si>
    <t>보원약국(일산동)</t>
  </si>
  <si>
    <t>128-11-62052</t>
  </si>
  <si>
    <t>경기도 고양시 일산서구 원일로69 시티프라자 1층 123호</t>
  </si>
  <si>
    <t>안정약국(안락.온라인팜)</t>
  </si>
  <si>
    <t>490-35-00976</t>
  </si>
  <si>
    <t>부산광역시 동래구 충렬대로415(안락동)</t>
  </si>
  <si>
    <t>옵티마100세약국(온라인팜)</t>
  </si>
  <si>
    <t>215-20-89191</t>
  </si>
  <si>
    <t>서울특별 송파구 마천동126-5 1층</t>
  </si>
  <si>
    <t>성환녹십자약국(천안)</t>
  </si>
  <si>
    <t>108-22-61623</t>
  </si>
  <si>
    <t>충남 천안시 서북구 성환읍 성환1로 248</t>
  </si>
  <si>
    <t>샘약국_송기헌(북)</t>
  </si>
  <si>
    <t>117-11-15603</t>
  </si>
  <si>
    <t>서울특별시 양천구 화곡로 51 (신월동)</t>
  </si>
  <si>
    <t>동암온누리약국(십정동)</t>
  </si>
  <si>
    <t>인천 부평구 열우물로 90 (십정동, 더샵부평센트럴시티)</t>
  </si>
  <si>
    <t>하나로오치약국</t>
  </si>
  <si>
    <t>409-18-28307</t>
  </si>
  <si>
    <t>광주 북구 서하로 175 (오치동)</t>
  </si>
  <si>
    <t>경기도 광명시 디지털로 25, 청덕빌딩 105호 (철산동)</t>
  </si>
  <si>
    <t>늘푸른약국(구로동)</t>
  </si>
  <si>
    <t>113-03-56612</t>
  </si>
  <si>
    <t>서울특별시 구로구 구로중앙로12길 38 (구로동)</t>
  </si>
  <si>
    <t>(개봉동)옵티마건강약국</t>
  </si>
  <si>
    <t>409-48-03360</t>
  </si>
  <si>
    <t>서울특별시 구로구 경인로 315 (개봉동)</t>
  </si>
  <si>
    <t>휴젠스팜텍(홍제동)</t>
  </si>
  <si>
    <t>584-88-01728</t>
  </si>
  <si>
    <t>서울 서대문구 통일로 332, 상가동 202 (홍제동, 홍제청구3차아파트)</t>
  </si>
  <si>
    <t>봄빛약국(산곡동)</t>
  </si>
  <si>
    <t>인천 부평구 마장로 320 (산곡동)</t>
  </si>
  <si>
    <t>희망약국(율곡로)</t>
  </si>
  <si>
    <t>458-65-00528</t>
  </si>
  <si>
    <t>서울 종로구 율곡로 204 (연건동) 1층</t>
  </si>
  <si>
    <t>에스더블유헬스케어</t>
  </si>
  <si>
    <t>인천 서구 가재울로 109 (가좌동) 지하 1층</t>
  </si>
  <si>
    <t>대학로약국 금정/장전 1</t>
  </si>
  <si>
    <t>621-21-17472</t>
  </si>
  <si>
    <t>부산광역시 금정구 부산대학로 47 (장전동)</t>
  </si>
  <si>
    <t>마이팜약국(보령)</t>
  </si>
  <si>
    <t>764-55-00351</t>
  </si>
  <si>
    <t>충남 보령시 죽성로 138 (죽정동)</t>
  </si>
  <si>
    <t>대구광역시 동구 아양로 85 (신암동)</t>
  </si>
  <si>
    <t>아리아파마</t>
  </si>
  <si>
    <t>651-87-01977</t>
  </si>
  <si>
    <t>대구 북구 호국로 245. 4층(서변동)// 예인으로 배송</t>
  </si>
  <si>
    <t>조은나라약국(불로동)</t>
  </si>
  <si>
    <t>694-11-00650</t>
  </si>
  <si>
    <t>인천시 서구 검단로 836 불로동 중앙상가 206호</t>
  </si>
  <si>
    <t>드림약국(봉선동)</t>
  </si>
  <si>
    <t>895-09-00207</t>
  </si>
  <si>
    <t>광주광역시 남구 봉선2로 53 1층 102호 (봉선동 케이씨빌딩)</t>
  </si>
  <si>
    <t>구의바른약국(자양동)</t>
  </si>
  <si>
    <t>784-06-02641</t>
  </si>
  <si>
    <t>서울 광진구 아차산로 382 (자양동)</t>
  </si>
  <si>
    <t>해동그랜드약국</t>
  </si>
  <si>
    <t>서울 동대문구 한천로 186 (장안동)</t>
  </si>
  <si>
    <t>유명약국(신월동)</t>
  </si>
  <si>
    <t>117-14-94292</t>
  </si>
  <si>
    <t>서울 양천구 신월로 164 (신월동)</t>
  </si>
  <si>
    <t>진사랑약국(김해)</t>
  </si>
  <si>
    <t>314-45-00837</t>
  </si>
  <si>
    <t>경남 김해시 김해대로 1814-11 (삼계동) 나동 1층</t>
  </si>
  <si>
    <t>마곡스타약국(마곡동)</t>
  </si>
  <si>
    <t>서울 강서구 공항대로 168 (마곡동)</t>
  </si>
  <si>
    <t>새힘약국(강동)</t>
  </si>
  <si>
    <t>성민약국(부사)/중앙-부사</t>
  </si>
  <si>
    <t>대전 중구 문창로 3 (부사동)</t>
  </si>
  <si>
    <t>옥광약국(원남동)(부광)</t>
  </si>
  <si>
    <t>211-06-84257</t>
  </si>
  <si>
    <t>서울특별시 종로구 창경궁로</t>
  </si>
  <si>
    <t>미사보룡약국(신)</t>
  </si>
  <si>
    <t>경기 하남시 미사강변대로 222 (망월동)</t>
  </si>
  <si>
    <t>종로태양약국(종로)</t>
  </si>
  <si>
    <t>180-06-02984</t>
  </si>
  <si>
    <t>서울 종로구 종로 191 (종로4가)</t>
  </si>
  <si>
    <t>(주)더와이비메디칼</t>
  </si>
  <si>
    <t>247-86-01413</t>
  </si>
  <si>
    <t>경기 고양시 덕양구 지도로 96 (토당동) 지하 1층</t>
  </si>
  <si>
    <t>365백화점온누리약국(불광동)(신)</t>
  </si>
  <si>
    <t>서울 은평구 연서로 257 (불광동)</t>
  </si>
  <si>
    <t>서울 광진구 긴고랑로 41 (중곡동)</t>
  </si>
  <si>
    <t>온누리하이팜약국(B)</t>
  </si>
  <si>
    <t>109-56-01152</t>
  </si>
  <si>
    <t>인천 계양구 계산새로 71 (계산동) 하이베라스 C동 116호</t>
  </si>
  <si>
    <t>나우리팜(영등포동)</t>
  </si>
  <si>
    <t>469-81-01885</t>
  </si>
  <si>
    <t>서울 영등포구 영신로34길 10, 영남빌딩 2층 202호, 206호(영등포동4가)</t>
  </si>
  <si>
    <t>맑은약국(지족)/세종2-유성</t>
  </si>
  <si>
    <t>314-26-41690</t>
  </si>
  <si>
    <t>대전 유성구 지족로 373 (지족동)</t>
  </si>
  <si>
    <t>건강한약국</t>
  </si>
  <si>
    <t>경기 성남시 분당구 황새울로311번길 14 (서현동)</t>
  </si>
  <si>
    <t>도담약국(북변동)</t>
  </si>
  <si>
    <t>224-61-00586</t>
  </si>
  <si>
    <t>경기 김포시 사우중로 87 (북변동)</t>
  </si>
  <si>
    <t>샤론온누리약국(부광)</t>
  </si>
  <si>
    <t>123-22-34936</t>
  </si>
  <si>
    <t>경상남도 창원시 의창구 사화로</t>
  </si>
  <si>
    <t>튼튼약국(선화)</t>
  </si>
  <si>
    <t>246-22-02493</t>
  </si>
  <si>
    <t>대전 중구 선화서로 76 (선화동)</t>
  </si>
  <si>
    <t>전원약품(주)</t>
  </si>
  <si>
    <t>서울 송파구 동남로 8길 19 4층 지하1층</t>
  </si>
  <si>
    <t>녹십자약국(아산)</t>
  </si>
  <si>
    <t>125-07-57548</t>
  </si>
  <si>
    <t>충남 아산시 충무로 22 (온천동)</t>
  </si>
  <si>
    <t>봄약국(종로)</t>
  </si>
  <si>
    <t>서울 종로구 지봉로 37-1(창신동)</t>
  </si>
  <si>
    <t>혜민약국(온라인팜)</t>
  </si>
  <si>
    <t>255-77-00316</t>
  </si>
  <si>
    <t>서울특별시 강북구 솔샘로67길118(미아동)</t>
  </si>
  <si>
    <t>건강약국(정자)</t>
  </si>
  <si>
    <t>경기 성남시 분당구 성남대로 345 (정자동)</t>
  </si>
  <si>
    <t>세곡온누리약국(신)</t>
  </si>
  <si>
    <t>서울 강남구 헌릉로 569 (세곡동) 2층</t>
  </si>
  <si>
    <t>무지개약국(목동)</t>
  </si>
  <si>
    <t>서울 양천구 등촌로 214 (목동)</t>
  </si>
  <si>
    <t>엔아이팜</t>
  </si>
  <si>
    <t>617-86-26762</t>
  </si>
  <si>
    <t>부산광역시 해운대구 선수촌로 208번 가길 64 1층(반여동)</t>
  </si>
  <si>
    <t>삼성제일약국(마산)</t>
  </si>
  <si>
    <t>610-67-00469</t>
  </si>
  <si>
    <t>경남 창원시 마산회원구 팔용로 155-1 (구암동)</t>
  </si>
  <si>
    <t>하나로약국(월계동)</t>
  </si>
  <si>
    <t>서울특별시 노원구 초안산로 7, 월계2단지 상가 105호 (월계동)</t>
  </si>
  <si>
    <t>서울특별시 영등포구 도림로38길 4 (대림동)</t>
  </si>
  <si>
    <t>경상북도 포항시 북구 장량중앙로 52 (양덕동)</t>
  </si>
  <si>
    <t>규태약국(밀양.신)</t>
  </si>
  <si>
    <t>615-17-89479</t>
  </si>
  <si>
    <t>경상남도 밀양시 삼문중앙로 34 (삼문동)</t>
  </si>
  <si>
    <t>4층약국(관양동)</t>
  </si>
  <si>
    <t>경기 안양시 동안구 흥안대로 527 (관양동) 406호</t>
  </si>
  <si>
    <t>새정성(A)약국</t>
  </si>
  <si>
    <t>인천 부평구 동수로 28 (부평동, 샬렛주상아파트)</t>
  </si>
  <si>
    <t>부산광역시 연제구 연수로 226 (연산동)</t>
  </si>
  <si>
    <t>목동제일큰약국(목동역)</t>
  </si>
  <si>
    <t>538-49-00902</t>
  </si>
  <si>
    <t>서울 양천구 오목로 224, 1층 (신정동)</t>
  </si>
  <si>
    <t>이화약국(세종)</t>
  </si>
  <si>
    <t>417-19-94329</t>
  </si>
  <si>
    <t>세종특별자치시 한누리대로 499 (어진동)</t>
  </si>
  <si>
    <t>울산광역시 북구 산업로 1005. 102호(연암동)</t>
  </si>
  <si>
    <t>성심약국(평택)</t>
  </si>
  <si>
    <t>125-16-24068</t>
  </si>
  <si>
    <t>경기 평택시 중앙2로 1, 1층 (평택동)</t>
  </si>
  <si>
    <t>원약국(진건동)</t>
  </si>
  <si>
    <t>경기 남양주시 진건읍 사릉로402번길 2</t>
  </si>
  <si>
    <t>대구광역시 달성군 구지면 과학마을로 50</t>
  </si>
  <si>
    <t>경성약국(신대방동)</t>
  </si>
  <si>
    <t>603-50-07302</t>
  </si>
  <si>
    <t>서울 관악구 남부순환로161길 70 (신림동)</t>
  </si>
  <si>
    <t>경기 남양주시 광릉내로 105(진접읍)</t>
  </si>
  <si>
    <t>메디칼약국(계양)</t>
  </si>
  <si>
    <t>128-04-86129</t>
  </si>
  <si>
    <t>인천 계양구 경명대로 1115 (계산동) 3층</t>
  </si>
  <si>
    <t>별하약국(부평동)</t>
  </si>
  <si>
    <t>인천 부평구 시장로 48 (부평동) 108호</t>
  </si>
  <si>
    <t>맘온누리약국(마곡)</t>
  </si>
  <si>
    <t>서울 강서구 공항대로 168 (마곡동) 117~118호</t>
  </si>
  <si>
    <t>경상북도 안동시 남문로 5-1</t>
  </si>
  <si>
    <t>푸른약국(생연)</t>
  </si>
  <si>
    <t>388-14-02472</t>
  </si>
  <si>
    <t>경기 동두천시 삼육사로 1007 (생연동)</t>
  </si>
  <si>
    <t>김약국(창현동)</t>
  </si>
  <si>
    <t>경기 남양주시 화도읍 마석중앙로 58</t>
  </si>
  <si>
    <t>선사약국(신)</t>
  </si>
  <si>
    <t>366-14-01605</t>
  </si>
  <si>
    <t>서울 강동구 올림픽로 800 (암사동) 1층 104호</t>
  </si>
  <si>
    <t>코끼리약국[동부]</t>
  </si>
  <si>
    <t>서울 강동구 고덕로 266 (명일동, 고덕역 대명벨리온) 1층 110호</t>
  </si>
  <si>
    <t>동원프라자약국(고강동)</t>
  </si>
  <si>
    <t>130-09-80856</t>
  </si>
  <si>
    <t>경기 부천시 역곡로490번길 108 (고강동)</t>
  </si>
  <si>
    <t>소망약국(십정동)</t>
  </si>
  <si>
    <t>122-32-81793</t>
  </si>
  <si>
    <t>인천 부평구 열우물로 45 (십정동)</t>
  </si>
  <si>
    <t>메디팜푸른약국(하왕십리)</t>
  </si>
  <si>
    <t>195-31-00049</t>
  </si>
  <si>
    <t>서울 성동구 무학로 33 텐즈힐아파트상가 151동104호</t>
  </si>
  <si>
    <t>울산광역시 중구 태화로 231 (태화동)</t>
  </si>
  <si>
    <t>잠실수약국</t>
  </si>
  <si>
    <t>서울 송파구 삼전로10길 11 (삼전동)</t>
  </si>
  <si>
    <t>연신내로데오약국(갈현동)</t>
  </si>
  <si>
    <t>서울 은평구 연서로 223 (갈현동) 1동 1층 1호</t>
  </si>
  <si>
    <t>삼성바른약국</t>
  </si>
  <si>
    <t>184-22-02180</t>
  </si>
  <si>
    <t>서울 중구 을지로 280-1 (을지로7가)</t>
  </si>
  <si>
    <t>은평마리약국(역촌동)</t>
  </si>
  <si>
    <t>서울 은평구 연서로 74 (역촌동) 1층</t>
  </si>
  <si>
    <t>산호약국(도선동)</t>
  </si>
  <si>
    <t>644-22-01460</t>
  </si>
  <si>
    <t>서울 성동구 왕십리로 328-1 (도선동) 1층</t>
  </si>
  <si>
    <t>메디팜백악관약국(중곡)</t>
  </si>
  <si>
    <t>108-35-62961</t>
  </si>
  <si>
    <t>서울 광진구 용마산로 4(중곡동)</t>
  </si>
  <si>
    <t>대학약국(진접)</t>
  </si>
  <si>
    <t>경기 남양주시 진접읍 광릉내로 108</t>
  </si>
  <si>
    <t>휴베이스정약국(북변동)(NEW)</t>
  </si>
  <si>
    <t>877-20-01519</t>
  </si>
  <si>
    <t>경기 김포시 북변중로 135 (북변동)</t>
  </si>
  <si>
    <t>검단종로약국(원당_신)</t>
  </si>
  <si>
    <t>830-25-01723</t>
  </si>
  <si>
    <t>인천 서구 이음5로 60 (원당동) 117호 118호(JS프라자)</t>
  </si>
  <si>
    <t>후암사랑샘약국(양곡)</t>
  </si>
  <si>
    <t>109-04-26722</t>
  </si>
  <si>
    <t>경기도 김포시 양촌읍 양곡로 537 (양곡리)</t>
  </si>
  <si>
    <t>(대치동)5층약국</t>
  </si>
  <si>
    <t>서울 강남구 선릉로 324, 5층 (대치동)</t>
  </si>
  <si>
    <t>좋은약국(용인)</t>
  </si>
  <si>
    <t>142-01-29540</t>
  </si>
  <si>
    <t>경기도 용인시 수지구 성복2로 51, B동 304호 3층(성복동, 데이파크)</t>
  </si>
  <si>
    <t>하나메디칼약국</t>
  </si>
  <si>
    <t>212-02-60774</t>
  </si>
  <si>
    <t>서울특별시 송파구 오금로 504, 1층 (거여동)</t>
  </si>
  <si>
    <t>상록수약국(천호)</t>
  </si>
  <si>
    <t>경기도 하남시 신평로 57 (신장동)</t>
  </si>
  <si>
    <t>덕소중앙약국</t>
  </si>
  <si>
    <t>132-25-50848</t>
  </si>
  <si>
    <t>경기도 남양주시 와부읍 덕소로97번길 4, 덕소중앙프라자 1층 105호</t>
  </si>
  <si>
    <t>서울 서초구 동작대로 114 (방배동) 1층</t>
  </si>
  <si>
    <t>360-75-00481</t>
  </si>
  <si>
    <t>서울 서초구 서초대로77길 62 (서초동)</t>
  </si>
  <si>
    <t>늘푸른약국(아산)</t>
  </si>
  <si>
    <t>128-25-66924</t>
  </si>
  <si>
    <t>충남 아산시 청운로 49-1 (온천동)</t>
  </si>
  <si>
    <t>채움약국(화성)</t>
  </si>
  <si>
    <t>644-14-01446</t>
  </si>
  <si>
    <t>경기 화성시 봉담읍 상리3길 43-12</t>
  </si>
  <si>
    <t>행복한약국(온라인팜)</t>
  </si>
  <si>
    <t>123-30-47173</t>
  </si>
  <si>
    <t>경기도 군포시 산본동1135 광림빌딩 406</t>
  </si>
  <si>
    <t>시티프라자약국(온라인팜)</t>
  </si>
  <si>
    <t>경기 부천시 원미구 중동1031-3 영라이프빌딩112호,113호,114호</t>
  </si>
  <si>
    <t>보람약국(창원)</t>
  </si>
  <si>
    <t>486-12-02641</t>
  </si>
  <si>
    <t>경남 창원시 의창구 읍성로 46 (중동)</t>
  </si>
  <si>
    <t>늘봄약국</t>
  </si>
  <si>
    <t>201-16-21915</t>
  </si>
  <si>
    <t>서울 중구 다산로 223 (신당동)</t>
  </si>
  <si>
    <t>광장약국(송정)</t>
  </si>
  <si>
    <t>412-11-19483</t>
  </si>
  <si>
    <t>광주 광산구 송도로 230 (송정동,)</t>
  </si>
  <si>
    <t>청담약국(C코스)</t>
  </si>
  <si>
    <t>712-25-01110</t>
  </si>
  <si>
    <t>제주특별자치도 제주시 노형로 378 (노형동) 101호</t>
  </si>
  <si>
    <t>온누리대산약국</t>
  </si>
  <si>
    <t>112-48-07443</t>
  </si>
  <si>
    <t>서울특별시 관악구 시흥대로 560 (신림동)</t>
  </si>
  <si>
    <t>라파약국(상도동)</t>
  </si>
  <si>
    <t>261-64-00266</t>
  </si>
  <si>
    <t>서울 동작구 상도로 348 (상도동) 1층</t>
  </si>
  <si>
    <t>(신대방)보라매온누리약국</t>
  </si>
  <si>
    <t>513-06-95780</t>
  </si>
  <si>
    <t>서울 동작구 보라매로 93 (신대방동)</t>
  </si>
  <si>
    <t>봄날약국(원주)B</t>
  </si>
  <si>
    <t>517-61-00421</t>
  </si>
  <si>
    <t>강원특별자치도 원주시 능라동길 59 (무실동)</t>
  </si>
  <si>
    <t>하나로온누리약국(진접)</t>
  </si>
  <si>
    <t>207-29-61365</t>
  </si>
  <si>
    <t>경기 남양주시 진접읍 해밀예당1로 28 103-4호 (진접농협)</t>
  </si>
  <si>
    <t>미소팜</t>
  </si>
  <si>
    <t>108-86-15679</t>
  </si>
  <si>
    <t>서울 영등포구 가마산로 354 (대림동)</t>
  </si>
  <si>
    <t>소사약국(심곡본동)(신)</t>
  </si>
  <si>
    <t>352-31-01490</t>
  </si>
  <si>
    <t>경기 부천시 경인로216번길 27 (심곡본동)</t>
  </si>
  <si>
    <t>참사랑약국(온라인팜)</t>
  </si>
  <si>
    <t>211-75-20375</t>
  </si>
  <si>
    <t>서울 강서구 양천로 344 (마곡동)</t>
  </si>
  <si>
    <t>8806538044002</t>
  </si>
  <si>
    <t>솔약국(문화)/중앙-도마</t>
  </si>
  <si>
    <t>831-01-01337</t>
  </si>
  <si>
    <t>대전 중구 중앙로16번길 23 (문화동)</t>
  </si>
  <si>
    <t>쌍용청솔약국(천안)</t>
  </si>
  <si>
    <t>178-74-00420</t>
  </si>
  <si>
    <t>충남 천안시 서북구 불당대로 260 (쌍용동)</t>
  </si>
  <si>
    <t>현대약국(독산동)</t>
  </si>
  <si>
    <t>서울 금천구 두산로 70 (독산동)</t>
  </si>
  <si>
    <t>8806538054711</t>
  </si>
  <si>
    <t>경남 창원시 마산회원구 내서읍 호원로 411</t>
  </si>
  <si>
    <t>튼튼약국(마산동)</t>
  </si>
  <si>
    <t>863-58-00931</t>
  </si>
  <si>
    <t>경기 김포시 김포한강8로 163 (마산동) 109호</t>
  </si>
  <si>
    <t>오남중앙약국</t>
  </si>
  <si>
    <t>107-25-94985</t>
  </si>
  <si>
    <t>경기 남양주시 오남읍 진건오남로 793</t>
  </si>
  <si>
    <t>자굴산약국(의령.신)</t>
  </si>
  <si>
    <t>226-49-00955</t>
  </si>
  <si>
    <t>경남 의령군 의령읍 의병로 228-1</t>
  </si>
  <si>
    <t>(능곡동)굿모닝온누리약국</t>
  </si>
  <si>
    <t>252-16-00562</t>
  </si>
  <si>
    <t>경기 시흥시 승지로60번길 25 (능곡동)</t>
  </si>
  <si>
    <t>(주)케어팜</t>
  </si>
  <si>
    <t>119-86-73534</t>
  </si>
  <si>
    <t>경기 김포시 고촌읍 아라육로152번길 210-26</t>
  </si>
  <si>
    <t>오렌지약국(광주)</t>
  </si>
  <si>
    <t>138-09-06597</t>
  </si>
  <si>
    <t>경기 광주시 중앙로 95-3 (역동)</t>
  </si>
  <si>
    <t>참사랑약국(영주)</t>
  </si>
  <si>
    <t>869-11-01267</t>
  </si>
  <si>
    <t>경북 영주시 구성로142번길 14 (조암동)</t>
  </si>
  <si>
    <t>인투바이오</t>
  </si>
  <si>
    <t>경기 용인시 처인구 금학로265번길 5-6 (역북동)</t>
  </si>
  <si>
    <t>한솔약품</t>
  </si>
  <si>
    <t>204-81-67859</t>
  </si>
  <si>
    <t>서울 중랑구 신내동 315-3 한솔메디칼타워 201~205호</t>
  </si>
  <si>
    <t>청원약국</t>
  </si>
  <si>
    <t>122-53-15060</t>
  </si>
  <si>
    <t>인천 계양구 도두리로 70 (작전동)</t>
  </si>
  <si>
    <t>범계약국(비산동)</t>
  </si>
  <si>
    <t>경기 안양시 동안구 시민대로 167 (비산동) 108호</t>
  </si>
  <si>
    <t>가든약국(중흥)</t>
  </si>
  <si>
    <t>409-31-84216</t>
  </si>
  <si>
    <t>광주 북구 제봉로 297 (중흥동,)</t>
  </si>
  <si>
    <t>연제로약국 연제/거제</t>
  </si>
  <si>
    <t>604-05-62195</t>
  </si>
  <si>
    <t>부산광역시 연제구 거제시장로 43</t>
  </si>
  <si>
    <t>새빛약국(명일동)</t>
  </si>
  <si>
    <t>서울 강동구 고덕로 262,121호 (명일동)</t>
  </si>
  <si>
    <t>메디팜동명약국</t>
  </si>
  <si>
    <t>618-25-15909</t>
  </si>
  <si>
    <t>경기 광주시 오포읍 오포로 548</t>
  </si>
  <si>
    <t>진안세계로약국</t>
  </si>
  <si>
    <t>403-06-48073</t>
  </si>
  <si>
    <t>전북 진안군 진안읍 중앙로 87</t>
  </si>
  <si>
    <t>해밀약국</t>
  </si>
  <si>
    <t>경기 남양주시 진접읍 해밀예당3로 57</t>
  </si>
  <si>
    <t>정문약국(화순)</t>
  </si>
  <si>
    <t>805-07-02571</t>
  </si>
  <si>
    <t>전남 화순군 화순읍 서양로 313</t>
  </si>
  <si>
    <t>부산광역시 부산진구 진사로61번길 29.제15동 제지하7.제지하8호(개금동.시영아파트)</t>
  </si>
  <si>
    <t>대명약국(산곡동)(신)</t>
  </si>
  <si>
    <t>395-46-01017</t>
  </si>
  <si>
    <t>인천 부평구 길주로364번길 9 (산곡동, 부평 IPARK)</t>
  </si>
  <si>
    <t>어정메디칼약국</t>
  </si>
  <si>
    <t>523-72-00252</t>
  </si>
  <si>
    <t>경기 용인시 기흥구 언동로217번길 1 (중동)</t>
  </si>
  <si>
    <t>시장약국(일산점)(원주)A</t>
  </si>
  <si>
    <t>안성약품*</t>
  </si>
  <si>
    <t>412-81-20528</t>
  </si>
  <si>
    <t>광주 광산구 임방울대로825번길 60-18, 4층 (쌍암동)</t>
  </si>
  <si>
    <t>아차산하이약국</t>
  </si>
  <si>
    <t>640-41-00188</t>
  </si>
  <si>
    <t>서울 광진구 자양로 287(구의동)</t>
  </si>
  <si>
    <t>시민약국 양산/북부</t>
  </si>
  <si>
    <t>605-32-27810</t>
  </si>
  <si>
    <t>경상남도 양산시 삼일로 67 (북부동)</t>
  </si>
  <si>
    <t>장수약국(덕양)</t>
  </si>
  <si>
    <t>728-27-00707</t>
  </si>
  <si>
    <t>경기 고양시 덕양구 도래울로 42-5 (도내동, 우노프라자)</t>
  </si>
  <si>
    <t>구세약국(대동)/청2중-부사</t>
  </si>
  <si>
    <t>305-30-66675</t>
  </si>
  <si>
    <t>대전 동구 동대전로 80 (대동)</t>
  </si>
  <si>
    <t>삼화온누리약국(미아)</t>
  </si>
  <si>
    <t>218-13-15410</t>
  </si>
  <si>
    <t>서울 강북구 도봉로 196 (미아동)</t>
  </si>
  <si>
    <t>희성약품</t>
  </si>
  <si>
    <t>135-81-90525</t>
  </si>
  <si>
    <t>경기 수원시 팔달구 인계로124번길 41-3 (인계동)</t>
  </si>
  <si>
    <t>참조은약국(남원)</t>
  </si>
  <si>
    <t>297-02-03624</t>
  </si>
  <si>
    <t>전북특별자치도 남원시 용성로 114 (죽항동)</t>
  </si>
  <si>
    <t>온누리해솔동네약국</t>
  </si>
  <si>
    <t>709-53-00229</t>
  </si>
  <si>
    <t>경기 광명시 광명로 896, 1층 103호(광명동)</t>
  </si>
  <si>
    <t>소망약국_박철웅(북)</t>
  </si>
  <si>
    <t>236-52-00670</t>
  </si>
  <si>
    <t>서울 종로구 종로 335 (창신동)</t>
  </si>
  <si>
    <t>밝은현약국</t>
  </si>
  <si>
    <t>191-03-02722</t>
  </si>
  <si>
    <t>경기 남양주시 와부읍 덕소로97번길 67</t>
  </si>
  <si>
    <t>매산약국</t>
  </si>
  <si>
    <t>689-10-00549</t>
  </si>
  <si>
    <t>경기 수원시 팔달구 덕영대로 923-1 1층 105호 매산로1가 새수원빌딩</t>
  </si>
  <si>
    <t>다모아약국(온라인팜)</t>
  </si>
  <si>
    <t>서울특별시 노원구 상계동730-3 다모아상가 105</t>
  </si>
  <si>
    <t>분수광장약국(신월동)</t>
  </si>
  <si>
    <t>서울 양천구 중앙로 291 (신월동)</t>
  </si>
  <si>
    <t>(주)엠솔트레이딩</t>
  </si>
  <si>
    <t>117-81-74643</t>
  </si>
  <si>
    <t>서울 양천구 목동동로 430 (목동, 목동신시가지아파트6단지)</t>
  </si>
  <si>
    <t>비타민온누리약국(작전동)</t>
  </si>
  <si>
    <t>인천 계양구 새벌로 112 (효성동)115호</t>
  </si>
  <si>
    <t>일산더조은약국(대화)</t>
  </si>
  <si>
    <t>156-21-00972</t>
  </si>
  <si>
    <t>경기 고양시 일산서구 호수로856번길 74-3 (대화동) 1층</t>
  </si>
  <si>
    <t>비타약국(청주)(온라인팜)</t>
  </si>
  <si>
    <t>696-02-02588</t>
  </si>
  <si>
    <t>충청북도 청주시 상당구 중고개로137, 222호, 223호(용암동)</t>
  </si>
  <si>
    <t>우림약국(온라인팜)</t>
  </si>
  <si>
    <t>210-27-54925</t>
  </si>
  <si>
    <t>서울특별시 강북구 수유동322-24</t>
  </si>
  <si>
    <t>한가람약국(신)</t>
  </si>
  <si>
    <t>311-13-02209</t>
  </si>
  <si>
    <t>경기 과천시 별양로 28 (원문동)</t>
  </si>
  <si>
    <t>상동약국(정읍)</t>
  </si>
  <si>
    <t>402-29-17765</t>
  </si>
  <si>
    <t>전북 정읍시 충정로 99 (상동)</t>
  </si>
  <si>
    <t>통일로약국(덕양)</t>
  </si>
  <si>
    <t>경기도 고양시 덕양구 통일로 772, 1층 (관산동)</t>
  </si>
  <si>
    <t>가양종로약국(신)</t>
  </si>
  <si>
    <t>536-09-02946</t>
  </si>
  <si>
    <t>서울 강서구 양천로 460 (등촌동)</t>
  </si>
  <si>
    <t>이화자유약국(심곡본동)</t>
  </si>
  <si>
    <t>451-25-01078</t>
  </si>
  <si>
    <t>경기 부천시 경인로 217-8 (심곡본동)</t>
  </si>
  <si>
    <t>친절약국(거제)</t>
  </si>
  <si>
    <t>289-29-00910</t>
  </si>
  <si>
    <t>경남 거제시 거제중앙로 1925 (고현동) 1층 105호</t>
  </si>
  <si>
    <t>신진약국(평택)</t>
  </si>
  <si>
    <t>125-07-91852</t>
  </si>
  <si>
    <t>경기 평택시 팽성읍 안정로39번길 32</t>
  </si>
  <si>
    <t>신세계온누리약국(비산동)</t>
  </si>
  <si>
    <t>237-11-01946</t>
  </si>
  <si>
    <t>경기 안양시 동안구 임곡로 62 (비산동)</t>
  </si>
  <si>
    <t>세계로약국(대,남)</t>
  </si>
  <si>
    <t>345-75-00099</t>
  </si>
  <si>
    <t>대구광역시 남구 두류공원로17길 40 (대명동)</t>
  </si>
  <si>
    <t>푸름약국(금촌)</t>
  </si>
  <si>
    <t>141-01-93068</t>
  </si>
  <si>
    <t>경기도 파주시 금빛로 27, 광장프라자 107호 (금촌동)</t>
  </si>
  <si>
    <t>세계로약국(인천간석)_엠디약품</t>
  </si>
  <si>
    <t>131-32-37025</t>
  </si>
  <si>
    <t>인천광역시 남동구 백범로 376 간석동도시타워 106호(인천광역시 남동구 간석동 111-5 간석동도시타워106호)</t>
  </si>
  <si>
    <t>천호푸른약국</t>
  </si>
  <si>
    <t>215-13-85708</t>
  </si>
  <si>
    <t>서울 송파구 바람드리길 62(풍납동)</t>
  </si>
  <si>
    <t>온누리화인약국(백운동)</t>
  </si>
  <si>
    <t>680-07-02327</t>
  </si>
  <si>
    <t>광주 남구 백운로 110 (백운동)</t>
  </si>
  <si>
    <t>청명약국(청주)/청1</t>
  </si>
  <si>
    <t>853-04-02394</t>
  </si>
  <si>
    <t>상도온누리약국(상도동)</t>
  </si>
  <si>
    <t>서울 동작구 상도로 297 (상도1동)</t>
  </si>
  <si>
    <t>(낙성대)참성심약국</t>
  </si>
  <si>
    <t>서울특별시 관악구 남부순환로 1862 (봉천동)</t>
  </si>
  <si>
    <t>동보당약국(봉천동)</t>
  </si>
  <si>
    <t>서울 관악구 관악로 236 (봉천동) 1층</t>
  </si>
  <si>
    <t>화원약국(수유)</t>
  </si>
  <si>
    <t>854-34-00469</t>
  </si>
  <si>
    <t>서울 강북구 삼양로 469 (수유동)</t>
  </si>
  <si>
    <t>양재소망약국</t>
  </si>
  <si>
    <t>803-15-01095</t>
  </si>
  <si>
    <t>서울 서초구 언남1길 3 (양재동) 1층102호</t>
  </si>
  <si>
    <t>미소약국(홍제동_신)</t>
  </si>
  <si>
    <t>597-53-00913</t>
  </si>
  <si>
    <t>서울 서대문구 통일로 402-1 (홍제동) 1층</t>
  </si>
  <si>
    <t>더튼튼약국(삼송)</t>
  </si>
  <si>
    <t>529-06-02966</t>
  </si>
  <si>
    <t>경기 고양시 덕양구 동세로 88 (삼송동)</t>
  </si>
  <si>
    <t>새미래팜</t>
  </si>
  <si>
    <t>882-88-01831</t>
  </si>
  <si>
    <t>서울 강서구 화곡로63길 125 (등촌동)</t>
  </si>
  <si>
    <t>금강약품(배송)</t>
  </si>
  <si>
    <t>645-03-02461</t>
  </si>
  <si>
    <t>대전 동구 산내로 1288-8 (낭월동) 209호</t>
  </si>
  <si>
    <t>주식회사 보건팜(배송)</t>
  </si>
  <si>
    <t>308-81-24676</t>
  </si>
  <si>
    <t>충청남도 계룡시 엄사면 도곡로 48, 155</t>
  </si>
  <si>
    <t>푸른약국(밀양)</t>
  </si>
  <si>
    <t>615-02-35800</t>
  </si>
  <si>
    <t>경상남도 밀양시 밀성로 14 (내이동)</t>
  </si>
  <si>
    <t>와이지약품</t>
  </si>
  <si>
    <t>727-21-01394</t>
  </si>
  <si>
    <t>경남 창원시 의창구 대산면 진산대로 277-3 두루팜</t>
  </si>
  <si>
    <t>청솔약국(안양)</t>
  </si>
  <si>
    <t>123-34-64466</t>
  </si>
  <si>
    <t>경기 안양시 만안구 안양로 472</t>
  </si>
  <si>
    <t>비전약국(신)</t>
  </si>
  <si>
    <t>서울 광진구 동일로18길 73 (자양동)</t>
  </si>
  <si>
    <t>사랑약국(덕소)</t>
  </si>
  <si>
    <t>경기 남양주시 와부읍 덕소로97번길 9</t>
  </si>
  <si>
    <t>대영약국(아산병원)</t>
  </si>
  <si>
    <t>635-27-00763</t>
  </si>
  <si>
    <t>서울 송파구 강동대로 74 (풍납동) 108동 101호, 102호 B102호</t>
  </si>
  <si>
    <t>바다약국(성남)</t>
  </si>
  <si>
    <t>211-14-42136</t>
  </si>
  <si>
    <t>경기 성남시 분당구 성남대로 168 (금곡동)</t>
  </si>
  <si>
    <t>반월약국(논산)</t>
  </si>
  <si>
    <t>594-04-00366</t>
  </si>
  <si>
    <t>충남 논산시 중앙로 461 (반월동)</t>
  </si>
  <si>
    <t>보건약국(성주)</t>
  </si>
  <si>
    <t>129-03-67318</t>
  </si>
  <si>
    <t>경상북도 성주군 성주읍 성주로 3260</t>
  </si>
  <si>
    <t>방배세명약국(온라인팜)</t>
  </si>
  <si>
    <t>서울특별시 서초구 동작대로114, 1층1호(방배동,(재)원불교 유문빌딩)</t>
  </si>
  <si>
    <t>이레약국(관양동)(광동몰)</t>
  </si>
  <si>
    <t>경기 안양시 동안구 관평로170번길 33 (관양동) 1층</t>
  </si>
  <si>
    <t>백마약국(부여)/공주</t>
  </si>
  <si>
    <t>308-12-40796</t>
  </si>
  <si>
    <t>충남 부여군 부여읍 중앙로 6</t>
  </si>
  <si>
    <t>정성약국(B코스)</t>
  </si>
  <si>
    <t>제주시 관덕로 66 (일도일동) 후생빌딩 내</t>
  </si>
  <si>
    <t>유명한약국(통영.신)</t>
  </si>
  <si>
    <t>605-42-02220</t>
  </si>
  <si>
    <t>경남 통영시 중앙로 90 (서호동)</t>
  </si>
  <si>
    <t>송&amp;김약국(중동)</t>
  </si>
  <si>
    <t>경기 부천시 길주로 237 (중동)</t>
  </si>
  <si>
    <t>광진프라자약국</t>
  </si>
  <si>
    <t>서울 광진구 면목로 117(중곡동)</t>
  </si>
  <si>
    <t>천안새봄약국(온라인팜)</t>
  </si>
  <si>
    <t>516-27-00327</t>
  </si>
  <si>
    <t>충남 천안시 서북구 성정공원3길4, 103호(성정동, 리젠다빌3차)</t>
  </si>
  <si>
    <t>프라자약국(양주)</t>
  </si>
  <si>
    <t>경기 양주시 고암길 306-77 (덕정동)</t>
  </si>
  <si>
    <t>비엠디온누리약국</t>
  </si>
  <si>
    <t>609-02-75700</t>
  </si>
  <si>
    <t>경기도 성남시 분당구 성남대로779번길 50, 엠디그린 1층 (이매동)</t>
  </si>
  <si>
    <t>사랑약국(고읍)</t>
  </si>
  <si>
    <t>경기 양주시 고읍로 10 (고읍동)</t>
  </si>
  <si>
    <t>참약사 열린약국(용인시 중동점)</t>
  </si>
  <si>
    <t>550-26-01708</t>
  </si>
  <si>
    <t>경기 용인시 기흥구 동백죽전대로 331 (중동)</t>
  </si>
  <si>
    <t>메디칼세계로약국(평택)</t>
  </si>
  <si>
    <t>125-24-38553</t>
  </si>
  <si>
    <t>경기 평택시 중앙로 11 (통복동)</t>
  </si>
  <si>
    <t>늘열린약국(수원)</t>
  </si>
  <si>
    <t>135-01-82101</t>
  </si>
  <si>
    <t>경기 수원시 권선구 매송고색로 755 (고색동)</t>
  </si>
  <si>
    <t>인천세중온누리약국(작전동)</t>
  </si>
  <si>
    <t>205-46-10023</t>
  </si>
  <si>
    <t>인천 계양구 계양문화로 19 (작전동)</t>
  </si>
  <si>
    <t>라온약국(유성)/송강</t>
  </si>
  <si>
    <t>485-57-00049</t>
  </si>
  <si>
    <t>대전 유성구 대덕대로 588 (도룡동)</t>
  </si>
  <si>
    <t>보나약국</t>
  </si>
  <si>
    <t>서울 강남구 삼성로 14 (개포동, 개포자이 프레지던스)</t>
  </si>
  <si>
    <t>대구광역시 중구 달구벌대로 1988-3,1층 (남산동)</t>
  </si>
  <si>
    <t>백세약국(사천)</t>
  </si>
  <si>
    <t>379-10-01414</t>
  </si>
  <si>
    <t>강원 강릉시 사천면 방동길 55</t>
  </si>
  <si>
    <t>서울 도봉구 도당로13길 17 (방학동)</t>
  </si>
  <si>
    <t>장현대학약국(장현동)</t>
  </si>
  <si>
    <t>경기 남양주시 진접읍 봉현로 19</t>
  </si>
  <si>
    <t>새보건약국(논산)</t>
  </si>
  <si>
    <t>308-05-63694</t>
  </si>
  <si>
    <t>충남 논산시 중앙로 426 (취암동)</t>
  </si>
  <si>
    <t>행복약국 연제/연산</t>
  </si>
  <si>
    <t>240-20-00964</t>
  </si>
  <si>
    <t>부산광역시 연제구 월드컵대로 128 (연산동)</t>
  </si>
  <si>
    <t>(주)정진약품(안양)</t>
  </si>
  <si>
    <t>123-81-61861</t>
  </si>
  <si>
    <t>경기도 안양시 만안구 석수로 26번길 11</t>
  </si>
  <si>
    <t>(후문약국)(주)유나이티드인터팜</t>
  </si>
  <si>
    <t>205-81-12357</t>
  </si>
  <si>
    <t>경기 구리시 동구릉로6번길 13 (교문동)</t>
  </si>
  <si>
    <t>동산약국(강릉)</t>
  </si>
  <si>
    <t>226-09-70455</t>
  </si>
  <si>
    <t>강원 강릉시 강릉대로419번길 26 (포남동)</t>
  </si>
  <si>
    <t>경남 창원시 마산회원구 내서읍 광려천서로 153</t>
  </si>
  <si>
    <t>306-22-68370</t>
  </si>
  <si>
    <t>충남 홍성군 홍북읍 의향로 267</t>
  </si>
  <si>
    <t>8806538057521</t>
  </si>
  <si>
    <t>스타온누리약국(신현)</t>
  </si>
  <si>
    <t>843-10-00333</t>
  </si>
  <si>
    <t>경기 광주시 오포읍 신현로 66</t>
  </si>
  <si>
    <t>경상남도 창원시 의창구 사화로 396. 102~105호(팔용동.디오 오토 갤러리)</t>
  </si>
  <si>
    <t>은혜약국(안성)</t>
  </si>
  <si>
    <t>571-65-00516</t>
  </si>
  <si>
    <t>경기 안성시 양성면 만세로 608</t>
  </si>
  <si>
    <t>청아약국(대.수..온라인팜)</t>
  </si>
  <si>
    <t>307-27-09312</t>
  </si>
  <si>
    <t>대구광역시 수성구 달구벌대로2480, 103호</t>
  </si>
  <si>
    <t>현대약국(중동)(신)</t>
  </si>
  <si>
    <t>330-05-02995</t>
  </si>
  <si>
    <t>경기 부천시 중동로 155 (중동)</t>
  </si>
  <si>
    <t>장림정다운약국 (신)사하/장림 1★</t>
  </si>
  <si>
    <t>896-44-01118</t>
  </si>
  <si>
    <t>부산 사하구 다대로 253 (장림동)</t>
  </si>
  <si>
    <t>바른약국(탑동)</t>
  </si>
  <si>
    <t>363-09-01470</t>
  </si>
  <si>
    <t>경기 수원시 권선구 탑동로3번길 13 (탑동)</t>
  </si>
  <si>
    <t>우리들약국(2)</t>
  </si>
  <si>
    <t>854-22-01752</t>
  </si>
  <si>
    <t>서울 강남구 남부순환로 2615 (도곡동, 극동스타클래스)</t>
  </si>
  <si>
    <t>관저올빼미약국(관저)/도마</t>
  </si>
  <si>
    <t>대전 서구 계백로 900 (관저동)</t>
  </si>
  <si>
    <t>정다운약국(이천)</t>
  </si>
  <si>
    <t>126-10-54001</t>
  </si>
  <si>
    <t>경기 이천시 중리동 224-7</t>
  </si>
  <si>
    <t>조천한사랑약국(조천)</t>
  </si>
  <si>
    <t>616-13-84071</t>
  </si>
  <si>
    <t>제주시 조천읍 신북로 217 (조천리)</t>
  </si>
  <si>
    <t>연이수온누리약국(서귀)</t>
  </si>
  <si>
    <t>제주특별자치도 서귀포시 서호남로 91 (서호동, 서귀포혁신 사랑으로 부영아파트)</t>
  </si>
  <si>
    <t>케이플러스팜</t>
  </si>
  <si>
    <t>284-81-01741</t>
  </si>
  <si>
    <t>서울 영등포구 대림로 203 (대림동)</t>
  </si>
  <si>
    <t>우리약국(밀양.신)</t>
  </si>
  <si>
    <t>615-01-93462</t>
  </si>
  <si>
    <t>경남 밀양시 상남면 상남로 792</t>
  </si>
  <si>
    <t>모전약국(문경)</t>
  </si>
  <si>
    <t>경상북도 문경시 매봉6길 3 (모전동)</t>
  </si>
  <si>
    <t>밸런스약국(마곡)</t>
  </si>
  <si>
    <t>서울 강서구 공항대로 237 (마곡동) 에이스타워마곡 1층 107호</t>
  </si>
  <si>
    <t>나을약국(광탄)</t>
  </si>
  <si>
    <t>경기도 파주시 광탄면 큰여울길 20-21 (라메르아파트) 상가 103호</t>
  </si>
  <si>
    <t>화양종로약국</t>
  </si>
  <si>
    <t>709-05-02610</t>
  </si>
  <si>
    <t>서울 광진구 군자로 73 (군자동)</t>
  </si>
  <si>
    <t>(주)온힐</t>
  </si>
  <si>
    <t>512-81-25987</t>
  </si>
  <si>
    <t>경기 고양시 일산동구 고봉로770번길 112-5 (설문동)</t>
  </si>
  <si>
    <t>부산광역시 사하구 다대동 63-13 2층</t>
  </si>
  <si>
    <t>늘편한온누리약국</t>
  </si>
  <si>
    <t>615-47-01150</t>
  </si>
  <si>
    <t>서울 도봉구 덕릉로 218-1 (창동)</t>
  </si>
  <si>
    <t>인정약국(온라인팜)</t>
  </si>
  <si>
    <t>127-07-43002</t>
  </si>
  <si>
    <t>경기도 의정부시 녹양동83-40</t>
  </si>
  <si>
    <t>한울림약국 강서/송정</t>
  </si>
  <si>
    <t>603-04-16497</t>
  </si>
  <si>
    <t>부산광역시 강서구 녹산산업중로 333 (송정동)</t>
  </si>
  <si>
    <t>참약사 남천정문약국(창원시 성주점)</t>
  </si>
  <si>
    <t>629-32-00082</t>
  </si>
  <si>
    <t>경남 창원시 성산구 삼정자로43번길 2 (성주동)</t>
  </si>
  <si>
    <t>참약사 양주큰사랑약국(양주시 고암점)</t>
  </si>
  <si>
    <t>경기 양주시 화합로 1481 (고암동)</t>
  </si>
  <si>
    <t>신화당약국(여주)#@</t>
  </si>
  <si>
    <t>126-13-59934</t>
  </si>
  <si>
    <t>경기 여주시 대신면 여양로 1457</t>
  </si>
  <si>
    <t>의료법인유일재단_준성약품</t>
  </si>
  <si>
    <t>142-82-00673</t>
  </si>
  <si>
    <t>경기 용인시 처인구 백옥대로916번길 48 (남동)</t>
  </si>
  <si>
    <t>▶현대약국(대림동)</t>
  </si>
  <si>
    <t>서울특별시 영등포구 도림로 158 (대림동)</t>
  </si>
  <si>
    <t>경기도 용인시 수지구 성복2로 51, B동 120호 1층(성복동, 와이케이타운)</t>
  </si>
  <si>
    <t>참사랑약국(속초)</t>
  </si>
  <si>
    <t>227-04-65998</t>
  </si>
  <si>
    <t>강원 속초시 장안로 29 (동명동)</t>
  </si>
  <si>
    <t>오아시스약국(주엽동)</t>
  </si>
  <si>
    <t>379-12-02421</t>
  </si>
  <si>
    <t>경기 고양시 일산서구 중앙로 1456 (주엽동) 108호</t>
  </si>
  <si>
    <t>나나약국(신미사)</t>
  </si>
  <si>
    <t>경기 하남시 미사강변대로 228 (망월동)</t>
  </si>
  <si>
    <t>삼정약국(군포)</t>
  </si>
  <si>
    <t>경기 군포시 산본로323번길 16-36 (산본동) 106호</t>
  </si>
  <si>
    <t>도담약국(당진)</t>
  </si>
  <si>
    <t>821-07-02404</t>
  </si>
  <si>
    <t>충남 당진시 석문면 해명2로 69</t>
  </si>
  <si>
    <t>리딩헬스케어</t>
  </si>
  <si>
    <t>331-11-02679</t>
  </si>
  <si>
    <t>서울 송파구 강동대로 74 (풍납동)</t>
  </si>
  <si>
    <t>●(NEW)국민약국(이태원역)</t>
  </si>
  <si>
    <t>357-02-03488</t>
  </si>
  <si>
    <t>서울 용산구 이태원로 186, 1층 (이태원동)</t>
  </si>
  <si>
    <t>메디컬종로약국(신)</t>
  </si>
  <si>
    <t>서울 광진구 자양로15길 51-1 (자양동)</t>
  </si>
  <si>
    <t>가온약국(온라인팜)</t>
  </si>
  <si>
    <t>265-59-00774</t>
  </si>
  <si>
    <t>충청남도 천안시 동남구 청수6로103, 1층 105호(청수동, 서영빌딩)</t>
  </si>
  <si>
    <t>봄날온누리약국(신촌)</t>
  </si>
  <si>
    <t>604-28-62326</t>
  </si>
  <si>
    <t>제주특별자치도 제주시 조천읍 신북로 46</t>
  </si>
  <si>
    <t>응암프라자약국</t>
  </si>
  <si>
    <t>서울 은평구 응암로 192 (응암동)</t>
  </si>
  <si>
    <t>엘리트약국</t>
  </si>
  <si>
    <t>서울 서대문구 신촌로 99(창천동,엘리트빌딩 5층)</t>
  </si>
  <si>
    <t>대우약국(논산)</t>
  </si>
  <si>
    <t>308-01-93036</t>
  </si>
  <si>
    <t>충남 논산시 중앙로492번길 19 (화지동)</t>
  </si>
  <si>
    <t>이수약품</t>
  </si>
  <si>
    <t>159-88-00881</t>
  </si>
  <si>
    <t>광주 남구 효우로93번길 5, 301호, 302호 (노대동, 마치빌딩)</t>
  </si>
  <si>
    <t>경상북도 예천군 예천읍 시장로 140</t>
  </si>
  <si>
    <t>부산 부산진구 진남로 554 (양정동, 양정자이더샵SKVIEW 2단지)</t>
  </si>
  <si>
    <t>빨간코끼리약국(창원)</t>
  </si>
  <si>
    <t>747-06-01793</t>
  </si>
  <si>
    <t>경남 창원시 의창구 중동중앙로 79 (중동) 107호</t>
  </si>
  <si>
    <t>우리선약국</t>
  </si>
  <si>
    <t>220-06-80105</t>
  </si>
  <si>
    <t>서울특별시 강동구 동남로49길 21-15 (둔촌동)</t>
  </si>
  <si>
    <t>다나약국(덕산)/진2-진</t>
  </si>
  <si>
    <t>301-12-42401</t>
  </si>
  <si>
    <t>충북 진천군 덕산읍 공원로 4</t>
  </si>
  <si>
    <t>경남 김해시 내외중앙로 35 (외동, 아카데미 빌딩)</t>
  </si>
  <si>
    <t>정도약국(금촌)</t>
  </si>
  <si>
    <t>128-01-44846</t>
  </si>
  <si>
    <t>경기도 파주시 중앙로 290 (아동동)</t>
  </si>
  <si>
    <t>썬희망약국(진해용원)</t>
  </si>
  <si>
    <t>111-39-54539</t>
  </si>
  <si>
    <t>경남 창원시 진해구 용원로 17 (용원동)</t>
  </si>
  <si>
    <t>광명로약국(신)</t>
  </si>
  <si>
    <t>129-09-25440</t>
  </si>
  <si>
    <t>경기 성남시 중원구 광명로 327 (금광동)</t>
  </si>
  <si>
    <t>무지개약국(원당)</t>
  </si>
  <si>
    <t>128-22-01750</t>
  </si>
  <si>
    <t>경기도 고양시 덕양구 호국로789번길 7 (주교동)</t>
  </si>
  <si>
    <t>주엽온누리약국(신)</t>
  </si>
  <si>
    <t>816-13-02174</t>
  </si>
  <si>
    <t>경기 고양시 일산서구 중앙로 1415 (주엽동) 105호</t>
  </si>
  <si>
    <t>신세계약국(금오동)</t>
  </si>
  <si>
    <t>129-29-67109</t>
  </si>
  <si>
    <t>경기 의정부시 청사로 37 (금오동)</t>
  </si>
  <si>
    <t>다민약국(팔달)</t>
  </si>
  <si>
    <t>경기 수원시 팔달구 세지로 420 (우만동)</t>
  </si>
  <si>
    <t>참좋은약국(조치원)(온라인팜)</t>
  </si>
  <si>
    <t>486-18-01998</t>
  </si>
  <si>
    <t>세종특별자치시 조치원읍 대첩로17, 1층 참좋은약국</t>
  </si>
  <si>
    <t>광탄하나로약국</t>
  </si>
  <si>
    <t>141-06-16799</t>
  </si>
  <si>
    <t>경기도 파주시 광탄면 등원로 527 (농협하나로마트 내)</t>
  </si>
  <si>
    <t>경기 부천시 길주로 205 (중동)A동 109호</t>
  </si>
  <si>
    <t>중앙약국(번동)</t>
  </si>
  <si>
    <t>129-15-82379</t>
  </si>
  <si>
    <t>서울 강북구 오현로 191 (번동)</t>
  </si>
  <si>
    <t>동수원이화약국</t>
  </si>
  <si>
    <t>123-04-82225</t>
  </si>
  <si>
    <t>경기 수원시 팔달구 중부대로 229 (우만동)</t>
  </si>
  <si>
    <t>보룡약국(묵동)</t>
  </si>
  <si>
    <t>서울 중랑구 공릉로2길 8-4 (묵동, 칼튼테라스)</t>
  </si>
  <si>
    <t>서현약국(청주)(온라인팜)</t>
  </si>
  <si>
    <t>301-32-38676</t>
  </si>
  <si>
    <t>충청북도 청주시 흥덕구서현북로 64 104 (가경동)</t>
  </si>
  <si>
    <t>이약국(신)</t>
  </si>
  <si>
    <t>762-53-00837</t>
  </si>
  <si>
    <t>서울 종로구 지봉로 43 (창신동)</t>
  </si>
  <si>
    <t>그린수약국(김해)</t>
  </si>
  <si>
    <t>329-01-03109</t>
  </si>
  <si>
    <t>경남 김해시 김해대로 2349 (부원동, 부원역그린코아더센텀)</t>
  </si>
  <si>
    <t>봄햇살약국(대조동)</t>
  </si>
  <si>
    <t>474-21-01544</t>
  </si>
  <si>
    <t>서울 은평구 통일로 833 (대조동) 1층</t>
  </si>
  <si>
    <t>장수약국(청주)/청2</t>
  </si>
  <si>
    <t>301-21-98246</t>
  </si>
  <si>
    <t>충북 청주시 흥덕구 2순환로 1258 (가경동)</t>
  </si>
  <si>
    <t>부산광역시 기장군 정관읍 정관6로 31</t>
  </si>
  <si>
    <t>동백다나약국</t>
  </si>
  <si>
    <t>672-12-02387</t>
  </si>
  <si>
    <t>경기 용인시 기흥구 동백중앙로 283 (중동)</t>
  </si>
  <si>
    <t>로드팜</t>
  </si>
  <si>
    <t>459-88-02227</t>
  </si>
  <si>
    <t>전북 전주시 완산구 용머리로 36 (효자동1가)</t>
  </si>
  <si>
    <t>한길정문약국(창원.신)</t>
  </si>
  <si>
    <t>887-07-01797</t>
  </si>
  <si>
    <t>경남 창원시 의창구 용동로 45 (사림동) 현대썬앤빌 H동 101호</t>
  </si>
  <si>
    <t>베스트약국(2)</t>
  </si>
  <si>
    <t>840-39-01294</t>
  </si>
  <si>
    <t>경기 용인시 기흥구 동백죽전대로 331 (중동), 1층 105호</t>
  </si>
  <si>
    <t>유니팜서울약국</t>
  </si>
  <si>
    <t>513-01-99874</t>
  </si>
  <si>
    <t>서울 강남구 테헤란로 109 (역삼동)</t>
  </si>
  <si>
    <t>하늘약국(구월동)</t>
  </si>
  <si>
    <t>131-36-89351</t>
  </si>
  <si>
    <t>인천 남동구 인주대로 664 (구월동) 메인프라자2차 1동 112호</t>
  </si>
  <si>
    <t>(아름약국)(주)유나이티드인터팜</t>
  </si>
  <si>
    <t>충남 천안시 동남구 망향로 189 (안서동)</t>
  </si>
  <si>
    <t>기린약국(신)</t>
  </si>
  <si>
    <t>경기 용인시 수지구 성복2로 108-2 (성복동)</t>
  </si>
  <si>
    <t>건강백세약국(온라인팜)</t>
  </si>
  <si>
    <t>844-05-03057</t>
  </si>
  <si>
    <t>경기도 의정부시 금신로323, 109호(신곡동, 대영프라자빌딩)</t>
  </si>
  <si>
    <t>내유동우리약국</t>
  </si>
  <si>
    <t>575-37-00024</t>
  </si>
  <si>
    <t>경기 고양시 덕양구 유산길 22 (내유동)</t>
  </si>
  <si>
    <t>수약국(아산)</t>
  </si>
  <si>
    <t>312-31-57827</t>
  </si>
  <si>
    <t>충남 아산시 배방읍 배방로 49</t>
  </si>
  <si>
    <t>일원약국</t>
  </si>
  <si>
    <t>서울 강남구 일원로 120 (일원동, 샘터마을아파트) 상가동 1층 104호</t>
  </si>
  <si>
    <t>강약국(부평)_엠디약품</t>
  </si>
  <si>
    <t>122-25-29222</t>
  </si>
  <si>
    <t>인천광역시 부평구 수변로 333 (삼산동,삼산타운상가동204호)</t>
  </si>
  <si>
    <t>햇님약국 (신)금정/부곡★</t>
  </si>
  <si>
    <t>440-11-02459</t>
  </si>
  <si>
    <t>부산광역시 금정구 중앙대로1685번길 15 (부곡동)</t>
  </si>
  <si>
    <t>경남 거제시 중곡로7길 12 (고현동)</t>
  </si>
  <si>
    <t>서울 강남구 선릉로 30 (개포동) 1층</t>
  </si>
  <si>
    <t>신미소약국(조원동)</t>
  </si>
  <si>
    <t>617-06-83437</t>
  </si>
  <si>
    <t>서울 관악구 시흥대로 566 (신림동)</t>
  </si>
  <si>
    <t>종합약국(수원)</t>
  </si>
  <si>
    <t>135-07-21881</t>
  </si>
  <si>
    <t>경기 수원시 장안구 파장로82번길 16 (파장동)</t>
  </si>
  <si>
    <t>월랑약국(C코스)</t>
  </si>
  <si>
    <t>616-18-22459</t>
  </si>
  <si>
    <t>제주시 월랑로 39 (노형동)</t>
  </si>
  <si>
    <t>새날약국(상도동)</t>
  </si>
  <si>
    <t>170-37-01129</t>
  </si>
  <si>
    <t>서울 동작구 상도로 360, 103호</t>
  </si>
  <si>
    <t>봄온누리약국(안양)</t>
  </si>
  <si>
    <t>123-17-87104</t>
  </si>
  <si>
    <t>경기 안양시 동안구 흥안대로 127 (호계동) 105호</t>
  </si>
  <si>
    <t>신성심약국(온라인팜)</t>
  </si>
  <si>
    <t>서울특별 관악구 봉천동859-8</t>
  </si>
  <si>
    <t>부산 강서구 신호산단2로 33 (신호동)</t>
  </si>
  <si>
    <t>청호약국(대진)</t>
  </si>
  <si>
    <t>227-27-02124</t>
  </si>
  <si>
    <t>강원 고성군 현내면 한나루로 133</t>
  </si>
  <si>
    <t>종로약국(강서)_준성약품</t>
  </si>
  <si>
    <t>109-05-31746</t>
  </si>
  <si>
    <t>서울 강서구 방화동로16길 62 (방화동)</t>
  </si>
  <si>
    <t>(주)서정약품</t>
  </si>
  <si>
    <t>547-81-02753</t>
  </si>
  <si>
    <t>서울 양천구 목동남로 58-4 (신정동)</t>
  </si>
  <si>
    <t>부부약국(장호원)(온라인팜)</t>
  </si>
  <si>
    <t>126-23-30654</t>
  </si>
  <si>
    <t>경기도 이천시 장호원읍장호원리 100-11</t>
  </si>
  <si>
    <t>방이수약국</t>
  </si>
  <si>
    <t>357-04-00068</t>
  </si>
  <si>
    <t>서울 송파구 백제고분로 469 (방이동)</t>
  </si>
  <si>
    <t>온약국(만년)/둔산</t>
  </si>
  <si>
    <t>302-03-46091</t>
  </si>
  <si>
    <t>대전 서구 대덕대로 396 (만년동)</t>
  </si>
  <si>
    <t>한도가까운약국(선부동)</t>
  </si>
  <si>
    <t>경기 안산시 단원구 선부광장1로 182 (선부동) 104호</t>
  </si>
  <si>
    <t>연세약국(신)</t>
  </si>
  <si>
    <t>129-38-80609</t>
  </si>
  <si>
    <t>경기도 성남시 중원구 금상로82번길 2 (상대원동)</t>
  </si>
  <si>
    <t>건강약국(횡성)#</t>
  </si>
  <si>
    <t>753-07-00781</t>
  </si>
  <si>
    <t>강원 횡성군 횡성읍 앞들서남로 15,1층 101호</t>
  </si>
  <si>
    <t>새연희약국</t>
  </si>
  <si>
    <t>137-14-47551</t>
  </si>
  <si>
    <t>인천 서구 서곶로 355-1 (연희동)</t>
  </si>
  <si>
    <t>율하온누리약국(김해)</t>
  </si>
  <si>
    <t>609-39-11487</t>
  </si>
  <si>
    <t>경남 김해시 율하3로 21 (율하동)</t>
  </si>
  <si>
    <t>서울 종로구 종로 293 (창신동)</t>
  </si>
  <si>
    <t>석림약국(서산)</t>
  </si>
  <si>
    <t>883-22-01880</t>
  </si>
  <si>
    <t>충남 서산시 동서1로 23 (석림동)</t>
  </si>
  <si>
    <t>조은약국(구파발)</t>
  </si>
  <si>
    <t>110-14-62071</t>
  </si>
  <si>
    <t>서울특별시 은평구 진관3로 70, 821동 103호 상가(진관동, 상림마을8단지)</t>
  </si>
  <si>
    <t>(거래종료)연세한우리약국 [신수동]</t>
  </si>
  <si>
    <t>105-14-76874</t>
  </si>
  <si>
    <t>서울특별시 마포구 서강로 106, 1층 (신수동)</t>
  </si>
  <si>
    <t>참약사 송도약국(강북구 수유점)</t>
  </si>
  <si>
    <t>울산광역시 중구 명륜로 17(태화동)</t>
  </si>
  <si>
    <t>휴베이스봄약국(강동)</t>
  </si>
  <si>
    <t>771-01-03085</t>
  </si>
  <si>
    <t>서울 강동구 성안로 163 (천호동)</t>
  </si>
  <si>
    <t>기쁜약국(동대문)</t>
  </si>
  <si>
    <t>209-19-37289</t>
  </si>
  <si>
    <t>서울 동대문구 이문로 88(이문동)</t>
  </si>
  <si>
    <t>연신종로약국</t>
  </si>
  <si>
    <t>서울특별시 은평구 연서로32길 3(불광동), 1층 남재빌딩</t>
  </si>
  <si>
    <t>행복한우리약국(인천)-엠디약품</t>
  </si>
  <si>
    <t>131-20-81625</t>
  </si>
  <si>
    <t>인천 연수구 앵고개로 256 (동춘동)</t>
  </si>
  <si>
    <t>하나로약국(김천)</t>
  </si>
  <si>
    <t>631-09-00393</t>
  </si>
  <si>
    <t>경상북도 김천시 자산로 147 (평화동)</t>
  </si>
  <si>
    <t>대원메딕스</t>
  </si>
  <si>
    <t>183-86-00916</t>
  </si>
  <si>
    <t>경기 수원시 권선구 세류로 26-16 (세류동)</t>
  </si>
  <si>
    <t>사강프라자약국</t>
  </si>
  <si>
    <t>323-45-00961</t>
  </si>
  <si>
    <t>경기 화성시 송산면 사강로 192</t>
  </si>
  <si>
    <t>그약국 진구/양정 1</t>
  </si>
  <si>
    <t>879-67-00597</t>
  </si>
  <si>
    <t>부산광역시 부산진구 거제대로36번길 27 (양정동)</t>
  </si>
  <si>
    <t>(심곡동)호약국</t>
  </si>
  <si>
    <t>236-06-02818</t>
  </si>
  <si>
    <t>경기 부천시 부흥로373번길 6, 1층 (심곡동)</t>
  </si>
  <si>
    <t>8806538014340</t>
  </si>
  <si>
    <t>아산성심약국(아산)</t>
  </si>
  <si>
    <t>207-11-23672</t>
  </si>
  <si>
    <t>충남 아산시 온천대로 1483 (온천동)</t>
  </si>
  <si>
    <t>담주온누리약국(신)</t>
  </si>
  <si>
    <t>213-26-00381</t>
  </si>
  <si>
    <t>경기 하남시 미사강변대로 212 (망월동)</t>
  </si>
  <si>
    <t>다온약국(식사동)</t>
  </si>
  <si>
    <t>경기 고양시 일산동구 위시티로 32 (식사동) 104호</t>
  </si>
  <si>
    <t>수온누리약국(춘천)</t>
  </si>
  <si>
    <t>803-44-00169</t>
  </si>
  <si>
    <t>강원 춘천시 영서로 2341 (온의동)</t>
  </si>
  <si>
    <t>쓰리에스파마</t>
  </si>
  <si>
    <t>409-81-90751</t>
  </si>
  <si>
    <t>광주광역시 동구 독립로368번길 15, 5층 (계림동)</t>
  </si>
  <si>
    <t>유원메디팜</t>
  </si>
  <si>
    <t>126-81-87273</t>
  </si>
  <si>
    <t>경기 고양시 덕양구 지도로 96 (토당동)</t>
  </si>
  <si>
    <t>준약국(성북동)</t>
  </si>
  <si>
    <t>209-06-45703</t>
  </si>
  <si>
    <t>서울 성북구 성북로 17(성북동1가)</t>
  </si>
  <si>
    <t>남문프라자약국</t>
  </si>
  <si>
    <t>108-06-79929</t>
  </si>
  <si>
    <t>서울 금천구 시흥대로 436 (독산동,17,18번지)</t>
  </si>
  <si>
    <t>(구로동)1번약국</t>
  </si>
  <si>
    <t>542-52-01012</t>
  </si>
  <si>
    <t>서울 구로구 구로동로 132 (구로동)</t>
  </si>
  <si>
    <t>헬스탑동군산약국</t>
  </si>
  <si>
    <t>286-06-01283</t>
  </si>
  <si>
    <t>전북 군산시 조촌로 157 (조촌동)</t>
  </si>
  <si>
    <t>사랑의약국</t>
  </si>
  <si>
    <t>212-13-95449</t>
  </si>
  <si>
    <t>서울특별시 서초구 신반포로 165, 반포쇼핑타운 2동 1층 (잠원동)</t>
  </si>
  <si>
    <t>7번약국(수유동)</t>
  </si>
  <si>
    <t>서울 강북구 도봉로 339 (수유동)</t>
  </si>
  <si>
    <t>무지개온누리약국(쌍문)</t>
  </si>
  <si>
    <t>210-18-98635</t>
  </si>
  <si>
    <t>서울 도봉구 도봉로 471(쌍문동)</t>
  </si>
  <si>
    <t>늘픔약국</t>
  </si>
  <si>
    <t>119-20-74653</t>
  </si>
  <si>
    <t>서울 관악구 남부순환로 1635(신림동, 1층)</t>
  </si>
  <si>
    <t>푸른약국(수원천천)</t>
  </si>
  <si>
    <t>경기 수원시 장안구 화산로125번길 5 (천천동)</t>
  </si>
  <si>
    <t>(영종)튼튼약국(중산동)</t>
  </si>
  <si>
    <t>인천 중구 하늘중앙로195번길 11 (중산동) 1동 103호</t>
  </si>
  <si>
    <t>대덕프라자약국</t>
  </si>
  <si>
    <t>124-13-86115</t>
  </si>
  <si>
    <t>경기도 성남시 분당구 성남대로926번길 6, 대덕프라자 4층 410호 (야탑동)</t>
  </si>
  <si>
    <t>함양약국(함양.신)</t>
  </si>
  <si>
    <t>715-14-02335</t>
  </si>
  <si>
    <t>경남 함양군 함양읍 용평중앙길 5</t>
  </si>
  <si>
    <t>목감베스트약국</t>
  </si>
  <si>
    <t>417-24-28575</t>
  </si>
  <si>
    <t>경기 시흥시 목감우회로 51 109호 (목감동)</t>
  </si>
  <si>
    <t>조은약국(신정동)</t>
  </si>
  <si>
    <t>280-24-00882</t>
  </si>
  <si>
    <t>서울 양천구 목동남로4길 2 (신정동, 세양청마루2차주상복합)</t>
  </si>
  <si>
    <t>천사약국(문정동)</t>
  </si>
  <si>
    <t>서울 송파구 새말로8길 27 (문정동)</t>
  </si>
  <si>
    <t>매산온누리약국</t>
  </si>
  <si>
    <t>227-15-92448</t>
  </si>
  <si>
    <t>경기 수원시 팔달구 매산로 102 (교동)</t>
  </si>
  <si>
    <t>(NEW)큰약국(보광동)</t>
  </si>
  <si>
    <t>서울 용산구 장문로 96 (보광동)</t>
  </si>
  <si>
    <t>밝은연세약국</t>
  </si>
  <si>
    <t>621-13-13637</t>
  </si>
  <si>
    <t>경남 창원시 마산합포구 문화동4길 6 (월남동2가) , 101호</t>
  </si>
  <si>
    <t>초록문약국(마곡동)</t>
  </si>
  <si>
    <t>593-01-01624</t>
  </si>
  <si>
    <t>서울 강서구 공항대로 164 (마곡동)</t>
  </si>
  <si>
    <t>늘푸른약국(성동)</t>
  </si>
  <si>
    <t>146-18-00922</t>
  </si>
  <si>
    <t>서울 성동구 왕십리로 410 (하왕십리동, 센트라스)</t>
  </si>
  <si>
    <t>태영약국</t>
  </si>
  <si>
    <t>145-38-00719</t>
  </si>
  <si>
    <t>경기 수원시 권선구 금곡로 106 (금곡동)</t>
  </si>
  <si>
    <t>꿀단지약국(경산.온라인팜)</t>
  </si>
  <si>
    <t>844-57-00777</t>
  </si>
  <si>
    <t>경상북도 경산시 성동로8, 1층(정평동)</t>
  </si>
  <si>
    <t>유약국</t>
  </si>
  <si>
    <t>780-38-01393</t>
  </si>
  <si>
    <t>경기 성남시 분당구 미금로 45 (구미동)</t>
  </si>
  <si>
    <t>경기 남양주시 와부읍 덕소로 213 (덕소강변서희스타힐스)</t>
  </si>
  <si>
    <t>하나약국(하남)</t>
  </si>
  <si>
    <t>279-06-01043</t>
  </si>
  <si>
    <t>경기 하남시 미사강변동로 73 (망월동)</t>
  </si>
  <si>
    <t>민약국(용인)</t>
  </si>
  <si>
    <t>경기 용인시 처인구 금령로 32 (김량장동)</t>
  </si>
  <si>
    <t>장기보룡약국(장기동)(신)</t>
  </si>
  <si>
    <t>165-02-03346</t>
  </si>
  <si>
    <t>경기 김포시 김포한강4로 113 (장기동)</t>
  </si>
  <si>
    <t>혜인약국(안심약품)</t>
  </si>
  <si>
    <t>경기도 부천시 원미구 원미로 97(원미동)</t>
  </si>
  <si>
    <t>신트리약국(신정동)(신)</t>
  </si>
  <si>
    <t>777-56-00830</t>
  </si>
  <si>
    <t>서울 양천구 신정로 312 (신정동)</t>
  </si>
  <si>
    <t>코리아약국(내발산동)</t>
  </si>
  <si>
    <t>510-14-92038</t>
  </si>
  <si>
    <t>서울 강서구 강서로 323 (내발산동) 1층</t>
  </si>
  <si>
    <t>맑은약국(석남동)</t>
  </si>
  <si>
    <t>인천 서구 명가골로 37 (석남동) 1층</t>
  </si>
  <si>
    <t>365시티약국(망우)</t>
  </si>
  <si>
    <t>629-42-01080</t>
  </si>
  <si>
    <t>서울 중랑구 용마산로 670 (망우동, 신내역 프라디움 더 테라스)</t>
  </si>
  <si>
    <t>1층엔약국(대조)</t>
  </si>
  <si>
    <t>476-19-01339</t>
  </si>
  <si>
    <t>서울 은평구 통일로 741-1 (대조동, Das Haus) 1층</t>
  </si>
  <si>
    <t>라성약국(시화)</t>
  </si>
  <si>
    <t>134-09-53138</t>
  </si>
  <si>
    <t>경기 시흥시 중심상가로 143 (정왕동)</t>
  </si>
  <si>
    <t>정문약국(용인기흥)(일동)</t>
  </si>
  <si>
    <t>426-20-02023</t>
  </si>
  <si>
    <t>경기 용인시 기흥구 동백죽전대로 361(중동)101호 정문약국</t>
  </si>
  <si>
    <t>소망약국(온라인팜)</t>
  </si>
  <si>
    <t>서울특별시 종로구 종로335,1층(창신동, 원풍빌딩)</t>
  </si>
  <si>
    <t>백중약국(합천)</t>
  </si>
  <si>
    <t>611-11-58026</t>
  </si>
  <si>
    <t>경남 합천군 삼가면 일부4길 23</t>
  </si>
  <si>
    <t>신약국(진동)-통영A</t>
  </si>
  <si>
    <t>608-35-60328</t>
  </si>
  <si>
    <t>경남 창원시 마산합포구 진동면 삼진의거대로 640</t>
  </si>
  <si>
    <t>대구광역시 북구 팔거천동로223, 103호(동천동,수정빌딩)</t>
  </si>
  <si>
    <t>영생약국 진구/개금 1★</t>
  </si>
  <si>
    <t>869-70-00076</t>
  </si>
  <si>
    <t>부산광역시 부산진구 백양관문로77번길 42. 209호 (개금동.동원화인패밀리타운상가)</t>
  </si>
  <si>
    <t>경상북도 경주시 동성로 95</t>
  </si>
  <si>
    <t>드림약국(군산)폐업</t>
  </si>
  <si>
    <t>전북 군산시 공단대로 593 (소룡동)</t>
  </si>
  <si>
    <t>메디빌약국(대.수.온라인팜)</t>
  </si>
  <si>
    <t>502-06-34901</t>
  </si>
  <si>
    <t>대구광역시 수성구 신매동567-60 시지메디빌빌딩</t>
  </si>
  <si>
    <t>오리약국(상도동)</t>
  </si>
  <si>
    <t>서울 동작구 만양로 3, 101호 (상도동)</t>
  </si>
  <si>
    <t>유진온누리약국 [도화동]</t>
  </si>
  <si>
    <t>105-19-95615</t>
  </si>
  <si>
    <t>서울 마포구 새창로8길 72(도화동,현대홈타운2차상가 104호)</t>
  </si>
  <si>
    <t>신원약국(이천)</t>
  </si>
  <si>
    <t>214-20-01590</t>
  </si>
  <si>
    <t>경기 이천시 부발읍 중부대로 1811</t>
  </si>
  <si>
    <t>정남약국(화성)</t>
  </si>
  <si>
    <t>113-09-73705</t>
  </si>
  <si>
    <t>경기 화성시 세자로 302(정남빌딩)</t>
  </si>
  <si>
    <t>행복한약국 양산/물금★</t>
  </si>
  <si>
    <t>609-26-35650</t>
  </si>
  <si>
    <t>경상남도 양산시 물금읍 새실로 38 103호</t>
  </si>
  <si>
    <t>(신림역)엘림약국</t>
  </si>
  <si>
    <t>119-13-44845</t>
  </si>
  <si>
    <t>서울 관악구 신림로 324, 1층 (신림동)</t>
  </si>
  <si>
    <t>두꺼비약국(신.포항)</t>
  </si>
  <si>
    <t>506-03-68552</t>
  </si>
  <si>
    <t>경상북도 포항시 북구 불종로 57 (상원동)</t>
  </si>
  <si>
    <t>하나로약국(조치원)/세종2-청3</t>
  </si>
  <si>
    <t>312-08-32279</t>
  </si>
  <si>
    <t>세종특별자치시 조치원읍 도원2로 39</t>
  </si>
  <si>
    <t>8806538003412</t>
  </si>
  <si>
    <t>서정팜(주)</t>
  </si>
  <si>
    <t>190-86-01460</t>
  </si>
  <si>
    <t>인천 남동구 하촌서로 15 (만수동) 3층 2호</t>
  </si>
  <si>
    <t>광혜당약국</t>
  </si>
  <si>
    <t>209-02-99856</t>
  </si>
  <si>
    <t>서울특별시 성북구 장월로 88-1 (장위동)</t>
  </si>
  <si>
    <t>세솔약국(삼송)</t>
  </si>
  <si>
    <t>166-05-00421</t>
  </si>
  <si>
    <t>경기도 고양시 덕양구 권율대로 893 (신원동, 파스텔시티) 108호</t>
  </si>
  <si>
    <t>프라임누가약국(남동)</t>
  </si>
  <si>
    <t>491-28-01835</t>
  </si>
  <si>
    <t>광주 동구 백서로 145 (남동)</t>
  </si>
  <si>
    <t>하나로약국(의성)</t>
  </si>
  <si>
    <t>504-02-31805</t>
  </si>
  <si>
    <t>경상북도 의성군 의성읍 문소3길 104-1</t>
  </si>
  <si>
    <t>늘푸른약국(시흥)</t>
  </si>
  <si>
    <t>305-18-70221</t>
  </si>
  <si>
    <t>경기 시흥시 복지로 75 (대야동) 1층</t>
  </si>
  <si>
    <t>서울특별시 송파구 새말로 134 (문정동)</t>
  </si>
  <si>
    <t>정릉열린약국</t>
  </si>
  <si>
    <t>594-02-00552</t>
  </si>
  <si>
    <t>서울 성북구 보국문로 40-3(정릉동)</t>
  </si>
  <si>
    <t>신성약품(유)</t>
  </si>
  <si>
    <t>402-86-09031</t>
  </si>
  <si>
    <t>전북 전주시 완산구 메너머3길 13-5 (중화산동 2가 202호)</t>
  </si>
  <si>
    <t>삼성약국(의정부)</t>
  </si>
  <si>
    <t>146-29-01285</t>
  </si>
  <si>
    <t>경기 의정부시 비우로 60 (녹양동)</t>
  </si>
  <si>
    <t>신연세약국(봉담)</t>
  </si>
  <si>
    <t>450-08-00730</t>
  </si>
  <si>
    <t>경기 화성시 봉담읍 가마골길 37</t>
  </si>
  <si>
    <t>수성약국(신)</t>
  </si>
  <si>
    <t>경기 수원시 장안구 정조로922번길 1 (영화동)</t>
  </si>
  <si>
    <t>(신림동)청춘약국</t>
  </si>
  <si>
    <t>124-36-41039</t>
  </si>
  <si>
    <t>서울 관악구 남부순환로 1644 (신림동)</t>
  </si>
  <si>
    <t>민락그린약국(온라인팜)</t>
  </si>
  <si>
    <t>경기도 의정부시 천보로64, 101호(민락동)</t>
  </si>
  <si>
    <t>용화당약국(파주)</t>
  </si>
  <si>
    <t>141-04-04789</t>
  </si>
  <si>
    <t>경기 파주시 파주읍 혜음로 1689-1</t>
  </si>
  <si>
    <t>탑스타약국(당하_신)</t>
  </si>
  <si>
    <t>인천 서구 청마로7번길 6 (당하동)</t>
  </si>
  <si>
    <t>종로약국(면목)</t>
  </si>
  <si>
    <t>291-70-00308</t>
  </si>
  <si>
    <t>서울 중랑구 면목로 319 (면목동)</t>
  </si>
  <si>
    <t>구름약국(C코스)</t>
  </si>
  <si>
    <t>331-69-00804</t>
  </si>
  <si>
    <t>제주특별자치도 제주시 1100로 3323-1 (노형동)</t>
  </si>
  <si>
    <t>(주)에이앤팜</t>
  </si>
  <si>
    <t>709-81-01430</t>
  </si>
  <si>
    <t>서울 영등포구 영등포로 254 (영등포동3가,우성타워A동지하1층)</t>
  </si>
  <si>
    <t>부산광역시 부산진구 서면로 48 (부전동)</t>
  </si>
  <si>
    <t>시민약국(구리)</t>
  </si>
  <si>
    <t>132-15-52283</t>
  </si>
  <si>
    <t>경기 구리시 동구릉로85번길 9 (인창동) 동원베네스트 105호</t>
  </si>
  <si>
    <t>만년약국(B코스)</t>
  </si>
  <si>
    <t>616-21-42931</t>
  </si>
  <si>
    <t>제주시 서광로 268 (도남동)</t>
  </si>
  <si>
    <t>L-(진주)우정약국</t>
  </si>
  <si>
    <t>613-22-95227</t>
  </si>
  <si>
    <t>경남 진주시 진양호로 317 (신안동)</t>
  </si>
  <si>
    <t>아중대성약국(온라인팜)</t>
  </si>
  <si>
    <t>전라북도 전주시 덕진구 정언신로95(인후동1가)</t>
  </si>
  <si>
    <t>봄봄온누리약국(원주)A</t>
  </si>
  <si>
    <t>371-05-01852</t>
  </si>
  <si>
    <t>강원 원주시 남원로 562-8 (개운동)</t>
  </si>
  <si>
    <t>(춘천)가까운약국_엠디약품</t>
  </si>
  <si>
    <t>580-18-01247</t>
  </si>
  <si>
    <t>강원도 춘천시 서부대성로 227 15-7(효자동) (효자동)</t>
  </si>
  <si>
    <t>운정약품(도매)</t>
  </si>
  <si>
    <t>131-86-25779</t>
  </si>
  <si>
    <t>경기 김포시 고촌읍 아라육로58번길 35-19</t>
  </si>
  <si>
    <t>(주)메디커넥트</t>
  </si>
  <si>
    <t>746-81-03117</t>
  </si>
  <si>
    <t>경기 광주시 광남안로 218-2 (목동)</t>
  </si>
  <si>
    <t>서수약국(신)_김태진(북)</t>
  </si>
  <si>
    <t>449-14-01481</t>
  </si>
  <si>
    <t>서울 성북구 안암로 47-1 (안암동5가)</t>
  </si>
  <si>
    <t>잠실)시티약국_박대건(이)(동)</t>
  </si>
  <si>
    <t>117-02-39151</t>
  </si>
  <si>
    <t>서울특별시 송파구 올림픽로 116 (잠실동)</t>
  </si>
  <si>
    <t>한라산약국(C코스)</t>
  </si>
  <si>
    <t>616-13-87345</t>
  </si>
  <si>
    <t>제주시 성신로 13-4 (연동)</t>
  </si>
  <si>
    <t>밝은약국(나주)</t>
  </si>
  <si>
    <t>412-05-57943</t>
  </si>
  <si>
    <t>전남 나주시 나주로 206 (성북동)</t>
  </si>
  <si>
    <t>대학로약국_박철웅(평)</t>
  </si>
  <si>
    <t>125-10-64938</t>
  </si>
  <si>
    <t>경기도 평택시 평택로 282(세교동)</t>
  </si>
  <si>
    <t>파랑새약국(중동)</t>
  </si>
  <si>
    <t>128-09-59379</t>
  </si>
  <si>
    <t>금파약국(걸포동)</t>
  </si>
  <si>
    <t>136-11-16277</t>
  </si>
  <si>
    <t>경기도 김포시 감암로 7 (걸포동)</t>
  </si>
  <si>
    <t>무지개약국 중구/남포★</t>
  </si>
  <si>
    <t>부산광역시 중구 구덕로 40 (남포동2가 1B)</t>
  </si>
  <si>
    <t>굿모닝약국(상암)</t>
  </si>
  <si>
    <t>105-15-43462</t>
  </si>
  <si>
    <t>서울특별시 마포구 월드컵북로 361, DMC이안오피스텔2단지 102호 (상암동)</t>
  </si>
  <si>
    <t>경남 창원시 성산구 삼정자로43번길 2.107호(성주동.성산빌딩)</t>
  </si>
  <si>
    <t>희망찬약국</t>
  </si>
  <si>
    <t>131-26-20329</t>
  </si>
  <si>
    <t>인천 남동구 남동대로 900 (간석동)</t>
  </si>
  <si>
    <t>옵티마하남약국</t>
  </si>
  <si>
    <t>126-23-59985</t>
  </si>
  <si>
    <t>경기도 하남시 신장로 156, 하남프라자 107호, 108호 (덕풍동)</t>
  </si>
  <si>
    <t>경남약국(목동)</t>
  </si>
  <si>
    <t>117-06-06508</t>
  </si>
  <si>
    <t>서울 양천구 목동서로 38 (목동, 목동신시가지아파트1단지)</t>
  </si>
  <si>
    <t>서약국(소사본동)(신)</t>
  </si>
  <si>
    <t>130-31-15619</t>
  </si>
  <si>
    <t>경기 부천시 소삼로 20 (소사본동)</t>
  </si>
  <si>
    <t>어울림약국(간석동)</t>
  </si>
  <si>
    <t>131-26-41057</t>
  </si>
  <si>
    <t>인천 남동구 석산로 138 (간석동, 금호어울림마을아파트) 1동 107호</t>
  </si>
  <si>
    <t>문형약국</t>
  </si>
  <si>
    <t>629-38-01249</t>
  </si>
  <si>
    <t>경기 광주시 오포로 540 (문형동)</t>
  </si>
  <si>
    <t>동해물약국(신)</t>
  </si>
  <si>
    <t>서울 서초구 동광로12가길 42 (방배동) 1층</t>
  </si>
  <si>
    <t>튼튼약국(천안성거)</t>
  </si>
  <si>
    <t>312-23-66729</t>
  </si>
  <si>
    <t>충남 천안시 서북구 성거읍 성거길 89</t>
  </si>
  <si>
    <t>벧엘약국(구미)17</t>
  </si>
  <si>
    <t>513-07-62326</t>
  </si>
  <si>
    <t>경상북도 구미시 1공단로 197-3</t>
  </si>
  <si>
    <t>한마음온누리약국(개포동)</t>
  </si>
  <si>
    <t>511-18-30969</t>
  </si>
  <si>
    <t>서울 강남구 개포로 504 (개포동)1층메트하임</t>
  </si>
  <si>
    <t>베니스약국(중리)</t>
  </si>
  <si>
    <t>553-29-01692</t>
  </si>
  <si>
    <t>대전 대덕구 계족로 538 (중리동)</t>
  </si>
  <si>
    <t>새성심약국</t>
  </si>
  <si>
    <t>서울 영등포구 양평로 102(양평동4가)</t>
  </si>
  <si>
    <t>힘내라약국(주월동)</t>
  </si>
  <si>
    <t>728-08-00652</t>
  </si>
  <si>
    <t>광주광역시 남구 봉선로25번길 4</t>
  </si>
  <si>
    <t>제주약국(온라인팜)(C)</t>
  </si>
  <si>
    <t>616-14-87487</t>
  </si>
  <si>
    <t>제주도 제주시 연동1965-3 이화아파트상가 103,105호</t>
  </si>
  <si>
    <t>약손약국(창원.신)</t>
  </si>
  <si>
    <t>609-22-79039</t>
  </si>
  <si>
    <t>경남 창원시 성산구 동산로 (사파동.) 156 (삼익상가 109호)</t>
  </si>
  <si>
    <t>학동프라임약국</t>
  </si>
  <si>
    <t>207-06-84791</t>
  </si>
  <si>
    <t>광주 동구 남문로 780 (학동)</t>
  </si>
  <si>
    <t>국제온누리약국 (신)강서/명지</t>
  </si>
  <si>
    <t>558-67-00496</t>
  </si>
  <si>
    <t>부산광역시 강서구 명지국제2로 29 (명지동)</t>
  </si>
  <si>
    <t>이룸약국(이문동)</t>
  </si>
  <si>
    <t>388-50-00701</t>
  </si>
  <si>
    <t>서울 동대문구 한천로58길 47 (이문동, 쌍용아파트)</t>
  </si>
  <si>
    <t>혜성약국(신1.구미)</t>
  </si>
  <si>
    <t>513-13-80062</t>
  </si>
  <si>
    <t>경상북도 구미시 신시로8길 7-11 (형곡동)</t>
  </si>
  <si>
    <t>서울약국(구로)_준성약품</t>
  </si>
  <si>
    <t>435-51-00760</t>
  </si>
  <si>
    <t>서울 구로구 구로동로 130 (구로동)</t>
  </si>
  <si>
    <t>대웅약국(만수동)</t>
  </si>
  <si>
    <t>217-09-55784</t>
  </si>
  <si>
    <t>인천 남동구 장승남로 36 (만수동)</t>
  </si>
  <si>
    <t>튼튼약국(영통)</t>
  </si>
  <si>
    <t>337-75-00012</t>
  </si>
  <si>
    <t>경기 수원시 영통구 영통로214번길 9. 304호(영통동,서린프라자)</t>
  </si>
  <si>
    <t>대학약국(대사)/중앙-도마</t>
  </si>
  <si>
    <t>314-06-46907</t>
  </si>
  <si>
    <t>대전 중구 문화로 267 (문화동)</t>
  </si>
  <si>
    <t>대일약국</t>
  </si>
  <si>
    <t>서울특별시 중랑구 상봉중앙로1길 32 (상봉동)</t>
  </si>
  <si>
    <t>경상1번약국(창원)</t>
  </si>
  <si>
    <t>563-76-00433</t>
  </si>
  <si>
    <t>경남 창원시 성산구 삼정자로43번길 8 (성주동)</t>
  </si>
  <si>
    <t>파랑새약국(여수)</t>
  </si>
  <si>
    <t>233-11-00493</t>
  </si>
  <si>
    <t>전남 여수시 동문로 60, 1층 스마일메디컬타운 (관문동)</t>
  </si>
  <si>
    <t>아라약국(상동)</t>
  </si>
  <si>
    <t>208-27-11845</t>
  </si>
  <si>
    <t>경기 부천시 길주로 80 (상동)</t>
  </si>
  <si>
    <t>(거래종료)구로솔약국 [고척동]</t>
  </si>
  <si>
    <t>702-33-00652</t>
  </si>
  <si>
    <t>서울 구로구 경인로 433 (고척동)</t>
  </si>
  <si>
    <t>라성약국(온라인팜)</t>
  </si>
  <si>
    <t>872-13-02437</t>
  </si>
  <si>
    <t>경기도 안산시 단원구 화랑로103, D동 1층 A-1호(원곡동, 라성프라자)</t>
  </si>
  <si>
    <t>원약국(고강동)</t>
  </si>
  <si>
    <t>250-05-00139</t>
  </si>
  <si>
    <t>경기 부천시 역곡로 470 (고강동)</t>
  </si>
  <si>
    <t>샘터약국(서초)</t>
  </si>
  <si>
    <t>114-03-06420</t>
  </si>
  <si>
    <t>서울특별시 서초구 서초중앙로 230, 동화반포프라자 101호 (반포동)</t>
  </si>
  <si>
    <t>은혜온누리약국(고척동)</t>
  </si>
  <si>
    <t>서울 구로구 경인로43길 49 (고척동, 고척아이파크)</t>
  </si>
  <si>
    <t>하나약국(화도)(신)</t>
  </si>
  <si>
    <t>경기 남양주시 화도읍 맷돌로 93</t>
  </si>
  <si>
    <t>(주)진바이오</t>
  </si>
  <si>
    <t>121-88-01930</t>
  </si>
  <si>
    <t>경기 수원시 권선구 효원로 182 (권선동)</t>
  </si>
  <si>
    <t>메디플러스팜 주식회사</t>
  </si>
  <si>
    <t>575-87-01635</t>
  </si>
  <si>
    <t>경기 수원시 팔달구 장다리로271번길 12 (인계동)</t>
  </si>
  <si>
    <t>광주종합약국</t>
  </si>
  <si>
    <t>107-31-72056</t>
  </si>
  <si>
    <t>경기 광주시 광주대로 43 (경안동)</t>
  </si>
  <si>
    <t>대학약국(하남)</t>
  </si>
  <si>
    <t>126-19-10914</t>
  </si>
  <si>
    <t>경기 하남시 하남대로739번길 80 (신장동)</t>
  </si>
  <si>
    <t>아름다운약국(간석동)</t>
  </si>
  <si>
    <t>756-15-01009</t>
  </si>
  <si>
    <t>인천 남동구 용천로 157 (간석동), 101호(간석동)</t>
  </si>
  <si>
    <t>도암약국(횡계)/강릉차편#</t>
  </si>
  <si>
    <t>128-26-10470</t>
  </si>
  <si>
    <t>강원 평창군 대관령로 104(대관령면,)</t>
  </si>
  <si>
    <t>수정약국(의왕신)</t>
  </si>
  <si>
    <t>836-11-02403</t>
  </si>
  <si>
    <t>경기 의왕시 전주남이길 8 (오전동, 목화케이티이자리에)</t>
  </si>
  <si>
    <t>구로약국(부광)</t>
  </si>
  <si>
    <t>서울 구로구 구로동로 147 (구로동)</t>
  </si>
  <si>
    <t>크레온온누리약국(둔산)</t>
  </si>
  <si>
    <t>259-07-02138</t>
  </si>
  <si>
    <t>대전 서구 둔산남로 85 (둔산동)</t>
  </si>
  <si>
    <t>효제약국(홍제)</t>
  </si>
  <si>
    <t>110-03-46833</t>
  </si>
  <si>
    <t>서울특별시 서대문구 세검정로 32 (홍제동)</t>
  </si>
  <si>
    <t>새부광약국(서대신)(부광)</t>
  </si>
  <si>
    <t>889-26-00965</t>
  </si>
  <si>
    <t>부산 서구 대신공원로 27 (서대신동3가)</t>
  </si>
  <si>
    <t>서초백화점약국_준성약품</t>
  </si>
  <si>
    <t>214-02-48252</t>
  </si>
  <si>
    <t>서울 서초구 효령로 279 (서초동)</t>
  </si>
  <si>
    <t>청우약국(판암)/중앙-부사</t>
  </si>
  <si>
    <t>대전 동구 옥천로180번길 18 (판암동)</t>
  </si>
  <si>
    <t>329-05-01206</t>
  </si>
  <si>
    <t>서울 강동구 고덕로83길 14 (고덕동)</t>
  </si>
  <si>
    <t>새종로약국(상도동)</t>
  </si>
  <si>
    <t>서울특별시 동작구 성대로 5 (상도동)</t>
  </si>
  <si>
    <t>대조약국</t>
  </si>
  <si>
    <t>284-08-01210</t>
  </si>
  <si>
    <t>서울 은평구 서오릉로 140 (대조동)</t>
  </si>
  <si>
    <t>풍림약국(연수동)</t>
  </si>
  <si>
    <t>108-37-32554</t>
  </si>
  <si>
    <t>인천 연수구 함박뫼로 250 (연수동, 연수풍림1차아파트) 101호</t>
  </si>
  <si>
    <t>감일태평양약국(감일_신)</t>
  </si>
  <si>
    <t>589-09-02620</t>
  </si>
  <si>
    <t>경기 하남시 신우실로 61 (감일동)</t>
  </si>
  <si>
    <t>경북 경산시 압량읍 압독3로 21</t>
  </si>
  <si>
    <t>그린약국(반월)</t>
  </si>
  <si>
    <t>707-17-01904</t>
  </si>
  <si>
    <t>경기 화성시 효행로 1385 (반월동)</t>
  </si>
  <si>
    <t>경기 남양주시 경춘로 1298 (평내동)</t>
  </si>
  <si>
    <t>청룡중앙약국(응암)</t>
  </si>
  <si>
    <t>서울 은평구 가좌로 233 (응암동)</t>
  </si>
  <si>
    <t>화북약국(A코스)</t>
  </si>
  <si>
    <t>616-27-66973</t>
  </si>
  <si>
    <t>제주시 일주동로 199 (화북일동)</t>
  </si>
  <si>
    <t>비바케이팜</t>
  </si>
  <si>
    <t>774-22-00933</t>
  </si>
  <si>
    <t>경기 의왕시 부곡중앙남4길 17 (삼동)</t>
  </si>
  <si>
    <t>소망약국(마포)</t>
  </si>
  <si>
    <t>660-22-00575</t>
  </si>
  <si>
    <t>서울 마포구 양화로 165 (동교동)</t>
  </si>
  <si>
    <t>한별약품(배송)</t>
  </si>
  <si>
    <t>624-87-02993</t>
  </si>
  <si>
    <t>대전 서구 계룡로232번길 150 (월평동) 지하 1층</t>
  </si>
  <si>
    <t>(주)씨앤에스팜</t>
  </si>
  <si>
    <t>740-81-02594</t>
  </si>
  <si>
    <t>서울 송파구 백제고분로36길 4 (석촌동) 4, 5층</t>
  </si>
  <si>
    <t>셀메드행복한약국(가락)</t>
  </si>
  <si>
    <t>320-13-01335</t>
  </si>
  <si>
    <t>서울 송파구 송파대로 345 (가락동, 헬리오시티)1A1045호</t>
  </si>
  <si>
    <t>토성약국</t>
  </si>
  <si>
    <t>212-21-86950</t>
  </si>
  <si>
    <t>서울 강동구 풍성로 127 (성내동, 성내동삼성아파트)</t>
  </si>
  <si>
    <t>연우약국</t>
  </si>
  <si>
    <t>서울 강남구 도곡로 242 (도곡동, 삼호아파트)</t>
  </si>
  <si>
    <t>분당미래약국</t>
  </si>
  <si>
    <t>129-22-31714</t>
  </si>
  <si>
    <t>경기 성남시 분당구 분당로263번길 39 (서현동)</t>
  </si>
  <si>
    <t>참좋은약국(심곡동)</t>
  </si>
  <si>
    <t>272-18-01647</t>
  </si>
  <si>
    <t>경기 부천시 부천로 16 (심곡동)</t>
  </si>
  <si>
    <t>상계동문약국_박철웅(북)</t>
  </si>
  <si>
    <t>217-11-34050</t>
  </si>
  <si>
    <t>서울특별시 노원구 동일로 1352 (상계동)</t>
  </si>
  <si>
    <t>경남 통영시 북문2길 6 (북신동)</t>
  </si>
  <si>
    <t>튼튼약국 진구/개금 A★</t>
  </si>
  <si>
    <t>장수약국(고성.신)</t>
  </si>
  <si>
    <t>612-12-82088</t>
  </si>
  <si>
    <t>경상남도 고성군 고성읍 중앙로 56</t>
  </si>
  <si>
    <t>8806538011707</t>
  </si>
  <si>
    <t>태전약국(은행)</t>
  </si>
  <si>
    <t>178-55-00322</t>
  </si>
  <si>
    <t>대전 중구 대종로 506 (은행동)</t>
  </si>
  <si>
    <t>청북약국(평택)</t>
  </si>
  <si>
    <t>403-02-67316</t>
  </si>
  <si>
    <t>경기 청북읍 후사리 89-2</t>
  </si>
  <si>
    <t>참약사봄약국(원미동)</t>
  </si>
  <si>
    <t>849-72-00339</t>
  </si>
  <si>
    <t>경기 부천시 원미로144번길 11 (원미동, 이안더부천)</t>
  </si>
  <si>
    <t>수니약국(수완)</t>
  </si>
  <si>
    <t>410-26-84755</t>
  </si>
  <si>
    <t>광주 광산구 임방울대로 331 (수완동)</t>
  </si>
  <si>
    <t>경남 통영시 새터길 15 (도천동)</t>
  </si>
  <si>
    <t>충대우회전약국(세종)/세종1</t>
  </si>
  <si>
    <t>세종특별자치시 바른1길 3 (아름동)</t>
  </si>
  <si>
    <t>라파약국</t>
  </si>
  <si>
    <t>723-09-02254</t>
  </si>
  <si>
    <t>경기 양주시 고읍남로 2 (광사동)</t>
  </si>
  <si>
    <t>8806538026404</t>
  </si>
  <si>
    <t>동시약국</t>
  </si>
  <si>
    <t>208-01-98459</t>
  </si>
  <si>
    <t>서울특별시 종로구 종로 202-1 (종로4가)</t>
  </si>
  <si>
    <t>영동약국(논현)</t>
  </si>
  <si>
    <t>서울 강남구 강남대로 526 (논현동)</t>
  </si>
  <si>
    <t>8806538003306</t>
  </si>
  <si>
    <t>국민약국(수택동)</t>
  </si>
  <si>
    <t>132-27-47503</t>
  </si>
  <si>
    <t>경기 구리시 검배로 104 (수택동)</t>
  </si>
  <si>
    <t>경희메디칼약국(신)</t>
  </si>
  <si>
    <t>311-33-00437</t>
  </si>
  <si>
    <t>서울 동대문구 경희대로 24(회기동)</t>
  </si>
  <si>
    <t>가람약국(온라인팜)</t>
  </si>
  <si>
    <t>566-15-02346</t>
  </si>
  <si>
    <t>서울특별시 양천구 공항대로564, 1층 5호(목동)</t>
  </si>
  <si>
    <t>새정문약국</t>
  </si>
  <si>
    <t>659-05-02426</t>
  </si>
  <si>
    <t>경기 화성시 용주로 111 (송산동)</t>
  </si>
  <si>
    <t>강서보건약국(마곡동)(신)</t>
  </si>
  <si>
    <t>507-04-73676</t>
  </si>
  <si>
    <t>서울 강서구 양천로30길 123-28 (마곡동)</t>
  </si>
  <si>
    <t>아빠곰약국(논현동)</t>
  </si>
  <si>
    <t>인천 남동구 논고개로 114 (논현동) 101, 102호</t>
  </si>
  <si>
    <t>열린온누리(작전동)</t>
  </si>
  <si>
    <t>209-12-89022</t>
  </si>
  <si>
    <t>인천 계양구 작전동901-1 상록메디칼센타 108</t>
  </si>
  <si>
    <t>한결약국(포항)</t>
  </si>
  <si>
    <t>605-31-32728</t>
  </si>
  <si>
    <t>경상북도 포항시 남구 중흥로 88 (상도동)</t>
  </si>
  <si>
    <t>엘디스약국(대.중)</t>
  </si>
  <si>
    <t>760-10-00912</t>
  </si>
  <si>
    <t>대구광역시 중구 달구벌대로 2033 (동산동)</t>
  </si>
  <si>
    <t>유명약국(봉명)/송강-유성</t>
  </si>
  <si>
    <t>542-07-00202</t>
  </si>
  <si>
    <t>대전 유성구 계룡로 81 (봉명동)</t>
  </si>
  <si>
    <t>주차장약국 (신)양산/물금 1</t>
  </si>
  <si>
    <t>213-23-27230</t>
  </si>
  <si>
    <t>경남 양산시 물금읍 화합2길 10-1</t>
  </si>
  <si>
    <t>태양약국(인창)</t>
  </si>
  <si>
    <t>256-42-01261</t>
  </si>
  <si>
    <t>경기 구리시 경춘로 223 (인창동)</t>
  </si>
  <si>
    <t>다나을약국(운양동)</t>
  </si>
  <si>
    <t>774-25-00744</t>
  </si>
  <si>
    <t>경기 김포시 김포한강11로 312 (운양동) 117호</t>
  </si>
  <si>
    <t>두리약국(강남)</t>
  </si>
  <si>
    <t>서울 서초구 사임당로 180 (서초동)</t>
  </si>
  <si>
    <t>세계로메디칼약국</t>
  </si>
  <si>
    <t>서울 송파구 위례서로 248 (거여동)</t>
  </si>
  <si>
    <t>행복한약국(신정동)</t>
  </si>
  <si>
    <t>208-01-53923</t>
  </si>
  <si>
    <t>서울 양천구 중앙로 275 (신정동)</t>
  </si>
  <si>
    <t>종로약국(송림동)</t>
  </si>
  <si>
    <t>인천 동구 송림로 96 (송림동)</t>
  </si>
  <si>
    <t>하나둘약국(온라인팜)</t>
  </si>
  <si>
    <t>337-57-00702</t>
  </si>
  <si>
    <t>충청남도 아산시 시장길32, 1층 103~104호</t>
  </si>
  <si>
    <t>▶시민약국(시흥동)</t>
  </si>
  <si>
    <t>서울특별시 금천구 독산로 139 (시흥동)</t>
  </si>
  <si>
    <t>8806538047102</t>
  </si>
  <si>
    <t>법수약국(법수.온라인팜)</t>
  </si>
  <si>
    <t>608-25-22586</t>
  </si>
  <si>
    <t>경상남도 함안군 법수면 법정로7</t>
  </si>
  <si>
    <t>영동약품(배송)</t>
  </si>
  <si>
    <t>192-87-02986</t>
  </si>
  <si>
    <t>대전 동구 물류로13번길 25 (구도동)</t>
  </si>
  <si>
    <t>에스약국(신)(폐업)</t>
  </si>
  <si>
    <t>337-01-02800</t>
  </si>
  <si>
    <t>서울 서초구 서초대로40길 77 (서초동)</t>
  </si>
  <si>
    <t>창가약국(천안)</t>
  </si>
  <si>
    <t>312-23-75039</t>
  </si>
  <si>
    <t>충남 천안시 동남구 대흥로 323 (성황동)</t>
  </si>
  <si>
    <t>맑은미소약국(평택)</t>
  </si>
  <si>
    <t>527-33-01588</t>
  </si>
  <si>
    <t>경기 평택시 함박산9길 3 (고덕동)</t>
  </si>
  <si>
    <t>126-17-14196</t>
  </si>
  <si>
    <t>경기 하남시 신장로 192 (덕풍동)</t>
  </si>
  <si>
    <t>우리엄마약국 영도</t>
  </si>
  <si>
    <t>719-40-01185</t>
  </si>
  <si>
    <t>부산광역시 영도구 태종로 87 (대교동2가)</t>
  </si>
  <si>
    <t>다나은약국 (신)연제/연산 ★</t>
  </si>
  <si>
    <t>104-37-24222</t>
  </si>
  <si>
    <t>부산광역시 연제구 거제천로 258 (연산동)</t>
  </si>
  <si>
    <t>온누리약국(가수원)(온라인팜)</t>
  </si>
  <si>
    <t>대전광역시 서구 가수원동794-8 1층</t>
  </si>
  <si>
    <t>온누리약국(가수원)</t>
  </si>
  <si>
    <t>대전광역시 서구 계백로1158번길 114 (가수원동)</t>
  </si>
  <si>
    <t>새삼성약국(양곡)</t>
  </si>
  <si>
    <t>124-14-86747</t>
  </si>
  <si>
    <t>경기도 김포시 양촌읍 양곡1로 65, 양곡프라자 102호</t>
  </si>
  <si>
    <t>태평햇살약국(태평)</t>
  </si>
  <si>
    <t>421-50-01012</t>
  </si>
  <si>
    <t>대전 중구 태평로 83 (태평동) 1층</t>
  </si>
  <si>
    <t>용두메디컬약국(제천)</t>
  </si>
  <si>
    <t>535-41-00455</t>
  </si>
  <si>
    <t>충북 제천시 용두대로15길 4 (하소동)</t>
  </si>
  <si>
    <t>한가족약국[평택]</t>
  </si>
  <si>
    <t>134-24-11640</t>
  </si>
  <si>
    <t>경기 안산시 단원구 광덕동로 55 (고잔동)</t>
  </si>
  <si>
    <t>이스트바이오</t>
  </si>
  <si>
    <t>595-86-02892</t>
  </si>
  <si>
    <t>안재경약국(충주)</t>
  </si>
  <si>
    <t>충북 충주시 국원대로 184 (연수동)</t>
  </si>
  <si>
    <t>새백화점약국(남구)</t>
  </si>
  <si>
    <t>137-04-55616</t>
  </si>
  <si>
    <t>인천 남동구 남동대로 875 (간석동) 102호</t>
  </si>
  <si>
    <t>하얀약국(철산동)</t>
  </si>
  <si>
    <t>경기 광명시 철산로 36, 107호 (철산동)</t>
  </si>
  <si>
    <t>제이피메디칼(주)(픽업)</t>
  </si>
  <si>
    <t>498-87-00794</t>
  </si>
  <si>
    <t>경기 군포시 고산로 166 (당정동) 101동 311호</t>
  </si>
  <si>
    <t>늘봄약국(옥길동)</t>
  </si>
  <si>
    <t>432-19-00683</t>
  </si>
  <si>
    <t>경기 부천시 옥길로 113 (옥길동)</t>
  </si>
  <si>
    <t>한솔약국 양산/평산</t>
  </si>
  <si>
    <t>620-08-63713</t>
  </si>
  <si>
    <t>경상남도 양산시 평산로 35 (평산동)</t>
  </si>
  <si>
    <t>365열린약국(등촌동)</t>
  </si>
  <si>
    <t>369-12-02079</t>
  </si>
  <si>
    <t>서울 강서구 공항대로41길 52 (등촌동)</t>
  </si>
  <si>
    <t>신흥제일약국</t>
  </si>
  <si>
    <t>322-29-01031</t>
  </si>
  <si>
    <t>경기 성남시 수정구 산성대로 305 (신흥동, 삼부르네상스파크Ⅱ)</t>
  </si>
  <si>
    <t>부산광역시 해운대구 구남로8번길 73(우동)</t>
  </si>
  <si>
    <t>다정온누리약국(아미.온라인팜)</t>
  </si>
  <si>
    <t>238-26-01318</t>
  </si>
  <si>
    <t>부산광역시 서구 까치고개로195, 1층 101호(아미동2가)</t>
  </si>
  <si>
    <t>탑마을오렌지약국</t>
  </si>
  <si>
    <t>895-21-00325</t>
  </si>
  <si>
    <t>경기 성남시 분당구 야탑로69번길 21 (야탑동)</t>
  </si>
  <si>
    <t>엔에스팜(픽업)</t>
  </si>
  <si>
    <t>433-12-01804</t>
  </si>
  <si>
    <t>인천 남동구 논고개로123번길 35 (논현동) 에이 907호</t>
  </si>
  <si>
    <t>용흥혜민약국(포항)</t>
  </si>
  <si>
    <t>506-09-79876</t>
  </si>
  <si>
    <t>경상북도 포항시 북구 용흥로 28 (용흥동)</t>
  </si>
  <si>
    <t>해오름약국</t>
  </si>
  <si>
    <t>온누리주민약국 진구/가야★</t>
  </si>
  <si>
    <t>605-32-27561</t>
  </si>
  <si>
    <t>부산광역시 부산진구 가야동 271-53</t>
  </si>
  <si>
    <t>대소대풍약국(음성)</t>
  </si>
  <si>
    <t>578-07-02868</t>
  </si>
  <si>
    <t>충북 음성군 대소면 대금로 100</t>
  </si>
  <si>
    <t>한진약국(문산)</t>
  </si>
  <si>
    <t>141-03-15144</t>
  </si>
  <si>
    <t>경기도 파주시 문산읍 문향로 64-1</t>
  </si>
  <si>
    <t>월곡보건약국(신)</t>
  </si>
  <si>
    <t>서울 성북구 화랑로 61 (하월곡동)</t>
  </si>
  <si>
    <t>소하약국</t>
  </si>
  <si>
    <t>133-25-00190</t>
  </si>
  <si>
    <t>경기 광명시 철산로30번길 15(철산동,중앙시장내)</t>
  </si>
  <si>
    <t>열방약국(서귀)</t>
  </si>
  <si>
    <t>616-04-56200</t>
  </si>
  <si>
    <t>제주특별자치도 서귀포시 일주동로 8673 (서귀동)</t>
  </si>
  <si>
    <t>맑은샘약국(장안)</t>
  </si>
  <si>
    <t>215-25-46066</t>
  </si>
  <si>
    <t>서울 동대문구 천호대로83길 39(장안동)</t>
  </si>
  <si>
    <t>(주)씨엔씨팜</t>
  </si>
  <si>
    <t>396-81-01568</t>
  </si>
  <si>
    <t>광주 북구 중가로 52-2, 504호 (유동)</t>
  </si>
  <si>
    <t>우리약국(춘천)(온라인팜)</t>
  </si>
  <si>
    <t>816-06-02633</t>
  </si>
  <si>
    <t>강원특별자치도 춘천시 춘천로 68 (효자동)</t>
  </si>
  <si>
    <t>녹원약국(송파)</t>
  </si>
  <si>
    <t>215-21-67802</t>
  </si>
  <si>
    <t>서울특별시 송파구 백제고분로50길 26, 1층 (방이동)</t>
  </si>
  <si>
    <t>코끼리약국(성남)_엠디약품</t>
  </si>
  <si>
    <t>경기도 성남시 수정구 수정로 116 (수진동)</t>
  </si>
  <si>
    <t>광진약국</t>
  </si>
  <si>
    <t>203-73-62384</t>
  </si>
  <si>
    <t>서울특별시 중구 다산로27길 6-14 (신당동)</t>
  </si>
  <si>
    <t>정원약품(주)</t>
  </si>
  <si>
    <t>125-88-00423</t>
  </si>
  <si>
    <t>경기 군포시 한세로 48 (당정동) 3층, 4층 401호</t>
  </si>
  <si>
    <t>가까운정문약국_(누리팜)</t>
  </si>
  <si>
    <t>688-13-01610</t>
  </si>
  <si>
    <t>인천 남동구 논현로 69 (논현동)</t>
  </si>
  <si>
    <t>클로버팜약국</t>
  </si>
  <si>
    <t>서울 중랑구 사가정로49길 49 (면목동)</t>
  </si>
  <si>
    <t>부산광역시 서구 대티로 159, 1층 101,103호 (서대신동3가, 협성르네상스)</t>
  </si>
  <si>
    <t>신바다약국(온라인팜)</t>
  </si>
  <si>
    <t>693-31-00922</t>
  </si>
  <si>
    <t>충청남도 당진시 당진중앙1로178, 1층 102호(읍내동)</t>
  </si>
  <si>
    <t>건일약국(생연)</t>
  </si>
  <si>
    <t>경기 동두천시 동광로 55 (생연동), 1층</t>
  </si>
  <si>
    <t>에이치티에프(주)</t>
  </si>
  <si>
    <t>716-81-03251</t>
  </si>
  <si>
    <t>큰온누리약국(아산)</t>
  </si>
  <si>
    <t>408-14-42405</t>
  </si>
  <si>
    <t>충남 아산시 아산밸리중앙로 82 1층 110호 (둔포면,)</t>
  </si>
  <si>
    <t>◈라온온누리약국(신월동)</t>
  </si>
  <si>
    <t>서울 양천구 신월로 179 (신월동)</t>
  </si>
  <si>
    <t>딸기약국(중동)(신)</t>
  </si>
  <si>
    <t>경기 부천시 원미구 길주로 189 (중동)</t>
  </si>
  <si>
    <t>드림약국(인창동)</t>
  </si>
  <si>
    <t>702-23-01365</t>
  </si>
  <si>
    <t>경기 구리시 동구릉로 91 (인창동)</t>
  </si>
  <si>
    <t>고양)영재약국_김태진(북)</t>
  </si>
  <si>
    <t>128-11-75988</t>
  </si>
  <si>
    <t>경기도 고양시 덕양구 토당로 115 (토당동,금호프라자115)</t>
  </si>
  <si>
    <t>(문전)정문약국</t>
  </si>
  <si>
    <t>418-05-85734</t>
  </si>
  <si>
    <t>전북 전주시 덕진구 건지로 14</t>
  </si>
  <si>
    <t>조은약국(상동)</t>
  </si>
  <si>
    <t>경기 부천시 원미구 길주로 111 (상동)</t>
  </si>
  <si>
    <t>삼송메디칼약국</t>
  </si>
  <si>
    <t>405-03-63119</t>
  </si>
  <si>
    <t>경기 고양시 덕양구 권율대로 896-15 (신원동)</t>
  </si>
  <si>
    <t>신사프라자약국</t>
  </si>
  <si>
    <t>124-48-35239</t>
  </si>
  <si>
    <t>서울 은평구 갈현로 16 (신사동)</t>
  </si>
  <si>
    <t>경상남도 창원시 의창구 북면 천주로1165번길 32-11</t>
  </si>
  <si>
    <t>(주)디와이메디칼(삼자물류)</t>
  </si>
  <si>
    <t>514-87-00913</t>
  </si>
  <si>
    <t>경남 창원시 의창구 무역로 553 (팔용동)</t>
  </si>
  <si>
    <t>(거래종료)평화약국(사당동)</t>
  </si>
  <si>
    <t>서울특별시 동작구 남부순환로 2059 (사당동)</t>
  </si>
  <si>
    <t>성약국(월곡동)</t>
  </si>
  <si>
    <t>410-22-46317</t>
  </si>
  <si>
    <t>광주 광산구 사암로 271 (월곡동,)</t>
  </si>
  <si>
    <t>메디팜푸른약국(내발산동)</t>
  </si>
  <si>
    <t>서울 강서구 강서로 293-1 (내발산동)</t>
  </si>
  <si>
    <t>태릉프라자약국</t>
  </si>
  <si>
    <t>서울특별시 중랑구 중랑역로 51 (중화동)</t>
  </si>
  <si>
    <t>새봄약국(충주)</t>
  </si>
  <si>
    <t>충북 충주시 광명2길 4 (교현동)</t>
  </si>
  <si>
    <t>명성약국(의령.신)</t>
  </si>
  <si>
    <t>650-59-00633</t>
  </si>
  <si>
    <t>경남 의령군 의령읍 의병로 211</t>
  </si>
  <si>
    <t>버들약국(고창)</t>
  </si>
  <si>
    <t>718-30-01107</t>
  </si>
  <si>
    <t>전북 고창군 고창읍 중앙로 229</t>
  </si>
  <si>
    <t>388-44-00675</t>
  </si>
  <si>
    <t>경기 광명시 광명로 823 (광명동)</t>
  </si>
  <si>
    <t>일심약국 동구/좌천</t>
  </si>
  <si>
    <t>370-54-00085</t>
  </si>
  <si>
    <t>부산광역시 동구 정공단로 33(좌천동)</t>
  </si>
  <si>
    <t>도봉월드약국</t>
  </si>
  <si>
    <t>210-07-74734</t>
  </si>
  <si>
    <t>서울특별시 도봉구 마들로 650, 도봉월드빌딩 316,317 (방학동)</t>
  </si>
  <si>
    <t>정다운온누리약국(갈현_신)</t>
  </si>
  <si>
    <t>서울 은평구 갈현로 260 (갈현동) 102호</t>
  </si>
  <si>
    <t>메디온누리약국(금촌)</t>
  </si>
  <si>
    <t>경기 파주시 금릉역로 186 (금촌동) 1층</t>
  </si>
  <si>
    <t>꿀단지약국(경산.TheShop)</t>
  </si>
  <si>
    <t>경북 경산시 성동로 8 (정평동)1층</t>
  </si>
  <si>
    <t>신세계약국 강서/명지</t>
  </si>
  <si>
    <t>310-40-01106</t>
  </si>
  <si>
    <t>부산광역시 강서구 명지국제2로 27 (명지동)</t>
  </si>
  <si>
    <t>부천메디칼약국(신)</t>
  </si>
  <si>
    <t>130-41-76731</t>
  </si>
  <si>
    <t>경기 부천시 부천로90번길 8 (원미동)</t>
  </si>
  <si>
    <t>봄약국(대.수)</t>
  </si>
  <si>
    <t>504-04-58924</t>
  </si>
  <si>
    <t>대구광역시 수성구 동대구로 311, A-102, 103호 (범어동)</t>
  </si>
  <si>
    <t>안정약국(평택)</t>
  </si>
  <si>
    <t>125-21-39056</t>
  </si>
  <si>
    <t>경기 평택시 팽성읍 안정쇼핑로 37-1</t>
  </si>
  <si>
    <t>일월약국</t>
  </si>
  <si>
    <t>207-66-59388</t>
  </si>
  <si>
    <t>경기도 수원시 권선구 일월천로16번길 39, LD코오롱아파트 상가 106호 (구운동)</t>
  </si>
  <si>
    <t>오남인화약국</t>
  </si>
  <si>
    <t>499-14-00186</t>
  </si>
  <si>
    <t>경기 남양주시 오남읍 진건오남로 915</t>
  </si>
  <si>
    <t>(영종)썬약국</t>
  </si>
  <si>
    <t>인천 중구 하늘중앙로195번길 14 (중산동)</t>
  </si>
  <si>
    <t>(영종)새봄약국(중산동)</t>
  </si>
  <si>
    <t>523-30-00062</t>
  </si>
  <si>
    <t>인천 중구 하늘별빛로 71 (중산동)</t>
  </si>
  <si>
    <t>신안온누리약국(감정동)</t>
  </si>
  <si>
    <t>경기 김포시 감정동 690 푸른마을상가1층116외2</t>
  </si>
  <si>
    <t>5층온누리약국</t>
  </si>
  <si>
    <t>경기 남양주시 화도읍 비룡로 58</t>
  </si>
  <si>
    <t>새서울약국(대조_신)</t>
  </si>
  <si>
    <t>781-01-02953</t>
  </si>
  <si>
    <t>서울 은평구 서오릉로 134 (대조동) 1층</t>
  </si>
  <si>
    <t>햇님약국(화정동)</t>
  </si>
  <si>
    <t>436-53-00919</t>
  </si>
  <si>
    <t>경기 고양시 덕양구 화신로260번길 51 (화정동) 104호</t>
  </si>
  <si>
    <t>참말로친절한약국(상계동)</t>
  </si>
  <si>
    <t>서울 노원구 동일로 1382 (상계동) 1층 104호</t>
  </si>
  <si>
    <t>방화프라자약국(방화동)</t>
  </si>
  <si>
    <t>134-15-36692</t>
  </si>
  <si>
    <t>서울 강서구 양천로16길 16 (방화동)</t>
  </si>
  <si>
    <t>천지약국(부천)</t>
  </si>
  <si>
    <t>경기 부천시 원미로 141 (원미동)</t>
  </si>
  <si>
    <t>수약국(구리)</t>
  </si>
  <si>
    <t>870-64-00304</t>
  </si>
  <si>
    <t>경기 구리시 체육관로 28 (수택동)</t>
  </si>
  <si>
    <t>스타온누리약국(신당동)</t>
  </si>
  <si>
    <t>664-25-01636</t>
  </si>
  <si>
    <t>서울 중구 퇴계로 452-1 (신당동)</t>
  </si>
  <si>
    <t>삼천약국</t>
  </si>
  <si>
    <t>210-22-92036</t>
  </si>
  <si>
    <t>서울특별시 강북구 삼양로 293 (수유동)</t>
  </si>
  <si>
    <t>한마음약국(금곡)</t>
  </si>
  <si>
    <t>214-32-01915</t>
  </si>
  <si>
    <t>경기도 남양주시 금곡로 72, 센타프라자빌딩 302-1 (금곡동)</t>
  </si>
  <si>
    <t>진서약국(금곡동)</t>
  </si>
  <si>
    <t>134-79-00328</t>
  </si>
  <si>
    <t>경기 남양주시 금곡로 72 (금곡동)</t>
  </si>
  <si>
    <t>성운약국(중동)</t>
  </si>
  <si>
    <t>130-38-93050</t>
  </si>
  <si>
    <t>경기 부천시 길주로 319 (중동)</t>
  </si>
  <si>
    <t>온누리모세종약국</t>
  </si>
  <si>
    <t>212-36-04699</t>
  </si>
  <si>
    <t>서울 강동구 고덕로83길 18 (고덕동)</t>
  </si>
  <si>
    <t>양재사랑약국(온라인팜)</t>
  </si>
  <si>
    <t>서울특별시 서초구 남부순환로2614, 302호(양재동)</t>
  </si>
  <si>
    <t>평강약국(신)</t>
  </si>
  <si>
    <t>경기 남양주시 와부읍 덕소로 87</t>
  </si>
  <si>
    <t>178-32-00186</t>
  </si>
  <si>
    <t>서울 강남구 자곡로 120 (자곡동)</t>
  </si>
  <si>
    <t>자생당약국(하남)</t>
  </si>
  <si>
    <t>832-31-01341</t>
  </si>
  <si>
    <t>경기 하남시 대청로116번길 59-1 (창우동)</t>
  </si>
  <si>
    <t>468-43-00969</t>
  </si>
  <si>
    <t>경기 성남시 분당구 판교로 375 (삼평동, 메가스페이스1)</t>
  </si>
  <si>
    <t>시장약국(평)_박철웅</t>
  </si>
  <si>
    <t>125-03-93231</t>
  </si>
  <si>
    <t>경기도 평택시 통복시장2로 18-1 (통복동)</t>
  </si>
  <si>
    <t>크림약국(신)</t>
  </si>
  <si>
    <t>216-24-76474</t>
  </si>
  <si>
    <t>경기 안산시 단원구 광덕2로 185 (고잔동)</t>
  </si>
  <si>
    <t>백제약국(부평구)</t>
  </si>
  <si>
    <t>인천 부평구 부흥로365번길 3 (부평동) 1층</t>
  </si>
  <si>
    <t>부산광역시 수영구 광서로10번길 65 (광안동, 로타리아파트)</t>
  </si>
  <si>
    <t>레몬약국 북구/덕천</t>
  </si>
  <si>
    <t>부산광역시 북구 만덕대로 16 (덕천동)</t>
  </si>
  <si>
    <t>경남 창원시 의창구 창이대로309번길 7 (봉곡동)</t>
  </si>
  <si>
    <t>울산광역시 북구 염포로 673 (염포동)</t>
  </si>
  <si>
    <t>비타민약국 사상/학장★</t>
  </si>
  <si>
    <t>617-26-10534</t>
  </si>
  <si>
    <t>부산광역시 사상구 학감대로 120. 비타민약국 (학장동)</t>
  </si>
  <si>
    <t>건강약국 (신) 웅산/평산 A</t>
  </si>
  <si>
    <t>874-21-00764</t>
  </si>
  <si>
    <t>경상남도 양산시 신명로 85 (평산동)</t>
  </si>
  <si>
    <t>역곡큰약국(괴안동)</t>
  </si>
  <si>
    <t>경기 부천시 경인로 511 (괴안동)</t>
  </si>
  <si>
    <t>8806538053400</t>
  </si>
  <si>
    <t>사거리약국(온라인팜)</t>
  </si>
  <si>
    <t>664-05-01322</t>
  </si>
  <si>
    <t>경기도 의정부시 가능로131, 1층(의정부동)</t>
  </si>
  <si>
    <t>서울특별시 성북구 정릉로364, 3층 일부(돈암동)</t>
  </si>
  <si>
    <t>8806538027500</t>
  </si>
  <si>
    <t>영진약국(보령)</t>
  </si>
  <si>
    <t>충남 보령시 중앙로 56 (대천동)</t>
  </si>
  <si>
    <t>온누리참약국2(치평동)</t>
  </si>
  <si>
    <t>410-15-08348</t>
  </si>
  <si>
    <t>광주 서구 치평로 60, 삼성리더스빌 203호 (치평동,)</t>
  </si>
  <si>
    <t>삼화사랑약국(A코스)</t>
  </si>
  <si>
    <t>106-18-90576</t>
  </si>
  <si>
    <t>제주시 건주로 43 (도련일동, 삼화지구로데오빌딩)</t>
  </si>
  <si>
    <t>봄빛약국(가산동)</t>
  </si>
  <si>
    <t>772-02-01369</t>
  </si>
  <si>
    <t>서울 금천구 가산디지털1로 171 (가산동) 2층 202-1호</t>
  </si>
  <si>
    <t>신세명약국(신길동)</t>
  </si>
  <si>
    <t>서울 영등포구 도림로 209, 105호(신길동,미성빌라)</t>
  </si>
  <si>
    <t>우리들온누리약국(충주)</t>
  </si>
  <si>
    <t>303-04-22162</t>
  </si>
  <si>
    <t>충북 충주시 계명대로 19 (칠금동)</t>
  </si>
  <si>
    <t>대영온누리약국(보령)</t>
  </si>
  <si>
    <t>314-12-30444</t>
  </si>
  <si>
    <t>충남 보령시 주공로 12 (동대동)</t>
  </si>
  <si>
    <t>(주)여름</t>
  </si>
  <si>
    <t>119-87-08535</t>
  </si>
  <si>
    <t>경기 고양시 일산동구 장진천길108번길 48-30 (설문동) 2층</t>
  </si>
  <si>
    <t>초록약국(구로동)</t>
  </si>
  <si>
    <t>113-23-99171</t>
  </si>
  <si>
    <t>서울 구로구 구일로4길 46 (구로동, 현대연예인아파트)</t>
  </si>
  <si>
    <t>동의파란약국 진구/양정</t>
  </si>
  <si>
    <t>명성약국(대림동)</t>
  </si>
  <si>
    <t>대학약국(화곡동)♥</t>
  </si>
  <si>
    <t>서울 강서구 화곡로 152 (화곡동)</t>
  </si>
  <si>
    <t>방배대한약국_박철웅(동)</t>
  </si>
  <si>
    <t>서울 서초구 동작대로 118 (방배동)</t>
  </si>
  <si>
    <t>신기시장약국(주안)</t>
  </si>
  <si>
    <t>인천 미추홀구 인하로 275 (주안동)</t>
  </si>
  <si>
    <t>메디팜보명당약국(신2.문경)</t>
  </si>
  <si>
    <t>635-53-00777</t>
  </si>
  <si>
    <t>경북 문경시 중앙로 128 (점촌동)</t>
  </si>
  <si>
    <t>비와이메디팜</t>
  </si>
  <si>
    <t>764-87-01176</t>
  </si>
  <si>
    <t>서울 동대문구 답십리로66길 102-2 (장안동)</t>
  </si>
  <si>
    <t>정성약국(고덕동)</t>
  </si>
  <si>
    <t>626-26-01927</t>
  </si>
  <si>
    <t>서울 강동구 고덕로 385 (고덕동)</t>
  </si>
  <si>
    <t>우리이화약국(신월동)</t>
  </si>
  <si>
    <t>서울 양천구 남부순환로 330 (신월동)</t>
  </si>
  <si>
    <t>명성약국(마산.신).M</t>
  </si>
  <si>
    <t>609-51-67848</t>
  </si>
  <si>
    <t>경남 창원시 마산합포구 산호북6길 26 (산호동)</t>
  </si>
  <si>
    <t>사우프라자약국(사우동)</t>
  </si>
  <si>
    <t>경기 김포시 사우중로 83 (북변동) 102~103호</t>
  </si>
  <si>
    <t>건강제일약국(대동)/중앙-부사</t>
  </si>
  <si>
    <t>대전 동구 동대전로 90 (대동)</t>
  </si>
  <si>
    <t>(주)메디글로우</t>
  </si>
  <si>
    <t>401-87-01955</t>
  </si>
  <si>
    <t>서울 광진구 자양번영로 56 (자양동)</t>
  </si>
  <si>
    <t>창신종로약국</t>
  </si>
  <si>
    <t>552-18-00845</t>
  </si>
  <si>
    <t>서울 종로구 창신길 47 (창신동)</t>
  </si>
  <si>
    <t>가장큰태평양약국 (인천)</t>
  </si>
  <si>
    <t>581-01-02159</t>
  </si>
  <si>
    <t>건강한약국(B코스)</t>
  </si>
  <si>
    <t>616-18-36929</t>
  </si>
  <si>
    <t>제주시 서사로 155 (삼도일동)</t>
  </si>
  <si>
    <t>(주)대정약품(삼자물류)</t>
  </si>
  <si>
    <t>136-87-00542</t>
  </si>
  <si>
    <t>경남 김해시 번화1로44번길 20 305 (대청동)</t>
  </si>
  <si>
    <t>에스지팜 주식회사(삼자물류)</t>
  </si>
  <si>
    <t>828-86-00514</t>
  </si>
  <si>
    <t>경남 김해시 번화1로 82 203호 (대청동,옥스포드빌딩)</t>
  </si>
  <si>
    <t>제주사랑약국(동남)</t>
  </si>
  <si>
    <t>616-22-63985</t>
  </si>
  <si>
    <t>제주특별자치도 서귀포시 성산읍 고성오조로 74</t>
  </si>
  <si>
    <t>다정약국(곤양.신)</t>
  </si>
  <si>
    <t>703-01-00367</t>
  </si>
  <si>
    <t>경남 사천시 성내로 (곤양면,) 성내1길 10</t>
  </si>
  <si>
    <t>가좌메디칼약국</t>
  </si>
  <si>
    <t>140-04-23236</t>
  </si>
  <si>
    <t>인천 서구 원적로96번길 26 (가좌동)</t>
  </si>
  <si>
    <t>문정우리들약국</t>
  </si>
  <si>
    <t>132-16-93340</t>
  </si>
  <si>
    <t>서울 송파구 법원로 114 (문정동)</t>
  </si>
  <si>
    <t>조은우리약국(자양)</t>
  </si>
  <si>
    <t>353-01-01633</t>
  </si>
  <si>
    <t>서울 광진구 자양로 109 (자양동)</t>
  </si>
  <si>
    <t>복음약국_송기헌(북)</t>
  </si>
  <si>
    <t>217-04-49818</t>
  </si>
  <si>
    <t>서울 노원구 마들로 31 (월계동, 그랑빌아파트)</t>
  </si>
  <si>
    <t>서울특별시 종로구 종로41길 4 (종로6가)</t>
  </si>
  <si>
    <t>바른약국(평택신)</t>
  </si>
  <si>
    <t>857-03-02759</t>
  </si>
  <si>
    <t>경기 평택시 평택2로20번길 14 (평택동)</t>
  </si>
  <si>
    <t>서초제일약국</t>
  </si>
  <si>
    <t>서울 서초구 방배로 111 (방배동 근복빌딩)</t>
  </si>
  <si>
    <t>나우백화점약국</t>
  </si>
  <si>
    <t>경기 안양시 만안구 안양로 300 (안양동)</t>
  </si>
  <si>
    <t>동문약국_박철웅(북)</t>
  </si>
  <si>
    <t>영인약국(토성.온라인팜)</t>
  </si>
  <si>
    <t>607-17-55041</t>
  </si>
  <si>
    <t>부산광역 서구 구덕로120-1 (토성동 4가)</t>
  </si>
  <si>
    <t>울산광역시 남구 신정로 35 (달동)</t>
  </si>
  <si>
    <t>순천당약국(청주)/청2</t>
  </si>
  <si>
    <t>315-01-25875</t>
  </si>
  <si>
    <t>충북 청주시 상당구 수영로 293 (금천동)</t>
  </si>
  <si>
    <t>참약사 신성모약국</t>
  </si>
  <si>
    <t>322-55-00462</t>
  </si>
  <si>
    <t>인천 남동구 인주대로623번길 60 (구월동)</t>
  </si>
  <si>
    <t>정발산약국</t>
  </si>
  <si>
    <t>128-27-38306</t>
  </si>
  <si>
    <t>경기 고양시 일산동구 정발산로 38 (장항동)</t>
  </si>
  <si>
    <t>대성약국(안중)</t>
  </si>
  <si>
    <t>125-18-69128</t>
  </si>
  <si>
    <t>경기 평택시 안중읍 안중로 124-1</t>
  </si>
  <si>
    <t>성원약국(석수동)</t>
  </si>
  <si>
    <t>779-02-03238</t>
  </si>
  <si>
    <t>경기 안양시 만안구 경수대로 1426 (석수동) 202호</t>
  </si>
  <si>
    <t>힐스테이트2층약국</t>
  </si>
  <si>
    <t>서울 강동구 천호대로 1024 (성내동)</t>
  </si>
  <si>
    <t>광은약국(아산)</t>
  </si>
  <si>
    <t>882-07-01564</t>
  </si>
  <si>
    <t>충남 아산시 배방읍 배방로14번길 9</t>
  </si>
  <si>
    <t>평화온누리약국(풍동)</t>
  </si>
  <si>
    <t>794-13-01123</t>
  </si>
  <si>
    <t>경기 고양시 일산동구 숲속마을1로 73 (풍동)</t>
  </si>
  <si>
    <t>유창온누리약국(송파)</t>
  </si>
  <si>
    <t>569-05-00687</t>
  </si>
  <si>
    <t>서울 송파구 송파대로 288 (가락동)</t>
  </si>
  <si>
    <t>옵티마조은약국(홍성)</t>
  </si>
  <si>
    <t>570-49-00925</t>
  </si>
  <si>
    <t>충남 홍성군 광천읍 광천로 320</t>
  </si>
  <si>
    <t>옵티마봄약국</t>
  </si>
  <si>
    <t>129-38-40247</t>
  </si>
  <si>
    <t>경기 성남시 수정구 산성대로 433 (단대동)</t>
  </si>
  <si>
    <t>야탑차온누리약국</t>
  </si>
  <si>
    <t>834-59-00319</t>
  </si>
  <si>
    <t>경기 성남시 분당구 야탑로65번길 8 (야탑동)</t>
  </si>
  <si>
    <t>샘약국(오포)</t>
  </si>
  <si>
    <t>516-40-01039</t>
  </si>
  <si>
    <t>경기 광주시 오포읍 신현로 100-3</t>
  </si>
  <si>
    <t>대후약국(문경)</t>
  </si>
  <si>
    <t>511-06-73140</t>
  </si>
  <si>
    <t>경상북도 문경시 중앙로 117-12 (점촌동)</t>
  </si>
  <si>
    <t>유한약국(익산)</t>
  </si>
  <si>
    <t>전북 익산시 서동로 129 (마동)</t>
  </si>
  <si>
    <t>신성종로약국(유성)</t>
  </si>
  <si>
    <t>527-01-03509</t>
  </si>
  <si>
    <t>대전 유성구 신성남로 49 (신성동)</t>
  </si>
  <si>
    <t>기쁜우리약국(판암)</t>
  </si>
  <si>
    <t>대전 동구 동구청로 205 (판암동)</t>
  </si>
  <si>
    <t>대명약국(논산)</t>
  </si>
  <si>
    <t>209-35-31285</t>
  </si>
  <si>
    <t>충남 논산시 중앙로480번길 22 (반월동)</t>
  </si>
  <si>
    <t>이화약국(독산동)</t>
  </si>
  <si>
    <t>119-01-16098</t>
  </si>
  <si>
    <t>서울 금천구 독산로85길 7(독산동)</t>
  </si>
  <si>
    <t>◈비타민약국 [대흥동]</t>
  </si>
  <si>
    <t>제일약국(동남)</t>
  </si>
  <si>
    <t>제주특별자치도 서귀포시 성산읍 동류암로36번길 23</t>
  </si>
  <si>
    <t>부산광역시 사상구 가야대로288, 207호(주례동)</t>
  </si>
  <si>
    <t>다나약국(목포)</t>
  </si>
  <si>
    <t>전남 목포시 용당로 322-3 (용해동)</t>
  </si>
  <si>
    <t>메디칼슨(주)</t>
  </si>
  <si>
    <t>303-81-37778</t>
  </si>
  <si>
    <t>충북 충주시 국원대로 64 (교현동)</t>
  </si>
  <si>
    <t>새모범약국 (신) 울산/동구 1★</t>
  </si>
  <si>
    <t>515-14-61321</t>
  </si>
  <si>
    <t>울산광역시 동구 내진1길 4 (방어동)</t>
  </si>
  <si>
    <t>명성약국(학익동)</t>
  </si>
  <si>
    <t>569-52-00018</t>
  </si>
  <si>
    <t>인천 미추홀구 소성로 136 (학익동)</t>
  </si>
  <si>
    <t>이화약국(세종)(온라인팜)</t>
  </si>
  <si>
    <t>세종특별자치시 한누리대로499, 2층 203호(어진동, 청암빌딩)</t>
  </si>
  <si>
    <t>용산동산약국(신.대.달서) A</t>
  </si>
  <si>
    <t>굿모닝약국(구래동)</t>
  </si>
  <si>
    <t>경기 김포시 김포한강4로 525 (구래동)</t>
  </si>
  <si>
    <t>쉐르빌약국</t>
  </si>
  <si>
    <t>127-08-33423</t>
  </si>
  <si>
    <t>서울 도봉구 도봉로 476 (창동)</t>
  </si>
  <si>
    <t>M-(남해)남일약국(말일)</t>
  </si>
  <si>
    <t>618-35-30874</t>
  </si>
  <si>
    <t>경남 남해군 창선면 창선로 67</t>
  </si>
  <si>
    <t>주식회사 제이디헬스케어(삼자물류)</t>
  </si>
  <si>
    <t>546-81-02876</t>
  </si>
  <si>
    <t>부산광역시 해운대구 재반로103번길 5 (재송동)</t>
  </si>
  <si>
    <t>광주약국</t>
  </si>
  <si>
    <t>869-51-00852</t>
  </si>
  <si>
    <t>서울 동작구 동작대로 127 (사당동) 1층</t>
  </si>
  <si>
    <t>원약국(이천)</t>
  </si>
  <si>
    <t>129-02-49818</t>
  </si>
  <si>
    <t>경기 이천시 부발읍 경충대로 2172</t>
  </si>
  <si>
    <t>명성약국(송탄)</t>
  </si>
  <si>
    <t>124-22-55104</t>
  </si>
  <si>
    <t>경기 평택시 관광특구로 19, 롯데시네마빌딩 307호 (서정동)</t>
  </si>
  <si>
    <t>한마음약국(시흥동)</t>
  </si>
  <si>
    <t>127-37-45875</t>
  </si>
  <si>
    <t>서울특별시 금천구 금하로 720 (시흥동)</t>
  </si>
  <si>
    <t>미즈정문약국(내발산동)(신)</t>
  </si>
  <si>
    <t>108-31-65179</t>
  </si>
  <si>
    <t>서울 강서구 강서로 299 (내발산동)</t>
  </si>
  <si>
    <t>희망약국(잠원)</t>
  </si>
  <si>
    <t>132-20-11189</t>
  </si>
  <si>
    <t>서울 서초구 신반포로 205 (잠원동)</t>
  </si>
  <si>
    <t>새롬약국(온라인팜)</t>
  </si>
  <si>
    <t>117-04-58526</t>
  </si>
  <si>
    <t>서울특별시 양천구 신월2동509-4</t>
  </si>
  <si>
    <t>스타약국(구리)</t>
  </si>
  <si>
    <t>132-24-61178</t>
  </si>
  <si>
    <t>경기도 구리시 검배로 21 (수택동)</t>
  </si>
  <si>
    <t>황화약국(연무대)/논산</t>
  </si>
  <si>
    <t>386-01-00653</t>
  </si>
  <si>
    <t>충남 논산시 연무읍 고내곡로 5</t>
  </si>
  <si>
    <t>유진약국(송촌)/신탄-부사</t>
  </si>
  <si>
    <t>306-02-18931</t>
  </si>
  <si>
    <t>대전 대덕구 동춘당로94번길 11-21 (송촌동)</t>
  </si>
  <si>
    <t>외나무약국 영도 1</t>
  </si>
  <si>
    <t>601-37-04106</t>
  </si>
  <si>
    <t>부산광역시 영도구 하나길 614 (신선동1가)</t>
  </si>
  <si>
    <t>다온메디칼</t>
  </si>
  <si>
    <t>692-20-00715</t>
  </si>
  <si>
    <t>경기 구리시 아차산로 489 (교문동)</t>
  </si>
  <si>
    <t>송이약국</t>
  </si>
  <si>
    <t>886-10-02930</t>
  </si>
  <si>
    <t>경기 화성시 향남읍 평7길 22</t>
  </si>
  <si>
    <t>(주)비앤씨메디칼</t>
  </si>
  <si>
    <t>105-86-64415</t>
  </si>
  <si>
    <t>서울 강서구 우장산로16길 30 (화곡동)</t>
  </si>
  <si>
    <t>현대약국(안성)</t>
  </si>
  <si>
    <t>125-09-59079</t>
  </si>
  <si>
    <t>경기 안성시 중앙로 410 (동본동)</t>
  </si>
  <si>
    <t>달빛이화약국(화정)</t>
  </si>
  <si>
    <t>128-25-05534</t>
  </si>
  <si>
    <t>경기 고양시 덕양구 화중로 220 (화정동)</t>
  </si>
  <si>
    <t>목동정문약국(목동)</t>
  </si>
  <si>
    <t>127-36-56661</t>
  </si>
  <si>
    <t>서울 양천구 목동동로 435 (목동)</t>
  </si>
  <si>
    <t>태약국(대.북)</t>
  </si>
  <si>
    <t>881-34-00160</t>
  </si>
  <si>
    <t>대구광역시 북구 학정로 439 (동천동)</t>
  </si>
  <si>
    <t>즐거운약국(탄방)/둔산</t>
  </si>
  <si>
    <t>314-09-88155</t>
  </si>
  <si>
    <t>대전 서구 문정로 96 (탄방동)</t>
  </si>
  <si>
    <t>세종약국(당주동)</t>
  </si>
  <si>
    <t>466-34-00904</t>
  </si>
  <si>
    <t>서울 종로구 세종대로23길 54 (당주동) 지하1층 130호</t>
  </si>
  <si>
    <t>충대빛나약국(문화)(온라인팜)</t>
  </si>
  <si>
    <t>대전광역시 중구 서문로 96,113호 (화동, 센트럴파크2단지상가)</t>
  </si>
  <si>
    <t>관저우리약국(관저)/논산-도마</t>
  </si>
  <si>
    <t>602-36-08020</t>
  </si>
  <si>
    <t>대전 서구 관저동로 170 (관저동)</t>
  </si>
  <si>
    <t>월드약국(천호)</t>
  </si>
  <si>
    <t>217-02-92854</t>
  </si>
  <si>
    <t>서울특별시 강동구 구천면로 229-1 (천호동)</t>
  </si>
  <si>
    <t>메르시코리아(주)</t>
  </si>
  <si>
    <t>124-86-69013</t>
  </si>
  <si>
    <t>경기 수원시 권선구 곡선로49번길 13-9 (곡반정동)</t>
  </si>
  <si>
    <t>경기 의정부시 회룡로 241(신곡동,풍림,한국아파트)</t>
  </si>
  <si>
    <t>우림약국(수유동)</t>
  </si>
  <si>
    <t>서울 강북구 삼양로 466</t>
  </si>
  <si>
    <t>푸르지오진흥약국(신)</t>
  </si>
  <si>
    <t>212-26-32065</t>
  </si>
  <si>
    <t>서울 강동구 명일로 176 (둔촌동)</t>
  </si>
  <si>
    <t>문화약국</t>
  </si>
  <si>
    <t>133-25-06758</t>
  </si>
  <si>
    <t>경기 광명시 안현로 52 (하안동)</t>
  </si>
  <si>
    <t>종로한사랑약국_박철웅(북)</t>
  </si>
  <si>
    <t>서울 종로구 종로 344 (숭인동, 종로대우디오빌)</t>
  </si>
  <si>
    <t>뉴석계프라자약국(신)</t>
  </si>
  <si>
    <t>274-14-02284</t>
  </si>
  <si>
    <t>서울 노원구 석계로 2 (월계동)</t>
  </si>
  <si>
    <t>문정건강약국(신)</t>
  </si>
  <si>
    <t>648-04-03001</t>
  </si>
  <si>
    <t>서울 송파구 송파대로 98 (문정동), 1층</t>
  </si>
  <si>
    <t>초당솔향약국(강릉)</t>
  </si>
  <si>
    <t>226-11-90167</t>
  </si>
  <si>
    <t>강원특별자치도 강릉시 연당길 78 (초당동)</t>
  </si>
  <si>
    <t>부산광역시 해운대구 해운대로 794 (좌동)</t>
  </si>
  <si>
    <t>상계사랑약국(중계동)</t>
  </si>
  <si>
    <t>742-20-01907</t>
  </si>
  <si>
    <t>서울 노원구 한글비석로 383 (중계동)</t>
  </si>
  <si>
    <t>가야약국(고성.신)</t>
  </si>
  <si>
    <t>720-24-00605</t>
  </si>
  <si>
    <t>경남 고성군 고성읍 동외로 175 1층 105-1호 (양강빌딩)</t>
  </si>
  <si>
    <t>광주약국(구례)</t>
  </si>
  <si>
    <t>416-01-55857</t>
  </si>
  <si>
    <t>전남 구례군 구례읍 중앙로 36</t>
  </si>
  <si>
    <t>시티약국(대화)/송강</t>
  </si>
  <si>
    <t>305-11-72889</t>
  </si>
  <si>
    <t>대전 대덕구 동심1길 26 (대화동)</t>
  </si>
  <si>
    <t>부산광역시 부산진구 동평로 94 (당감동)</t>
  </si>
  <si>
    <t>은평성심약국(신사동)</t>
  </si>
  <si>
    <t>서울 은평구 증산로 371 (신사동)</t>
  </si>
  <si>
    <t>남목공룡약국 울산/동구 ★</t>
  </si>
  <si>
    <t>610-04-83320</t>
  </si>
  <si>
    <t>울산광역시 동구 남목17길 4 (동부동)</t>
  </si>
  <si>
    <t>보명당약국(부사)/중앙-부사</t>
  </si>
  <si>
    <t>302-03-39983</t>
  </si>
  <si>
    <t>대전 중구 대종로 313 (부사동)</t>
  </si>
  <si>
    <t>흥일약국(마전)/금산</t>
  </si>
  <si>
    <t>305-38-17544</t>
  </si>
  <si>
    <t>충남 금산군 추부면 마전로 40</t>
  </si>
  <si>
    <t>참약사 5층엔약국(관악구 신림점)</t>
  </si>
  <si>
    <t>496-50-00642</t>
  </si>
  <si>
    <t>서울 관악구 신림로 350 (신림동, 서원프라자, 태영아파트)</t>
  </si>
  <si>
    <t>예사랑온누리약국(역촌)</t>
  </si>
  <si>
    <t>110-20-48158</t>
  </si>
  <si>
    <t>서울 은평구 갈현로11길 43 (역촌동, 두성주상복합아파트)</t>
  </si>
  <si>
    <t>신중앙메디칼약국</t>
  </si>
  <si>
    <t>129-32-02348</t>
  </si>
  <si>
    <t>경기 성남시 중원구 광명로323번길 4 (금광동)</t>
  </si>
  <si>
    <t>참약사 튼튼약국(양산시 삼호점)</t>
  </si>
  <si>
    <t>경남 양산시 삼호로 191 (삼호동)</t>
  </si>
  <si>
    <t>왜관약국(온라인팜)</t>
  </si>
  <si>
    <t>265-15-01070</t>
  </si>
  <si>
    <t>경상북도 칠곡군 왜관읍 군청2길9</t>
  </si>
  <si>
    <t>133-25-06684</t>
  </si>
  <si>
    <t>경기 광명시 하안로 313(하안동,근영빌딩)</t>
  </si>
  <si>
    <t>세마약국(오산)</t>
  </si>
  <si>
    <t>219-65-00414</t>
  </si>
  <si>
    <t>경기 오산시 수목원로 618 (세교동)</t>
  </si>
  <si>
    <t>상록약국(청주)/청3</t>
  </si>
  <si>
    <t>충북 청주시 서원구 흥덕로 36 (사직동)</t>
  </si>
  <si>
    <t>상록약국(청주)(온라인팜)</t>
  </si>
  <si>
    <t>충청북도 청주시 서원구 흥덕로36</t>
  </si>
  <si>
    <t>대영약국(일산)</t>
  </si>
  <si>
    <t>506-13-38227</t>
  </si>
  <si>
    <t>경기 고양시 일산동구 무궁화로 18 (장항동)</t>
  </si>
  <si>
    <t>부산광역시 연제구 연산동400-9</t>
  </si>
  <si>
    <t>메디칼하나약국(사우동)</t>
  </si>
  <si>
    <t>508-56-00189</t>
  </si>
  <si>
    <t>경기도 김포시 김포대로 851 (사우동, 제일메디칼센터) 103호</t>
  </si>
  <si>
    <t>모아약국(구리)</t>
  </si>
  <si>
    <t>150-15-01517</t>
  </si>
  <si>
    <t>경기 구리시 동구릉로 63 (인창동)</t>
  </si>
  <si>
    <t>고려약국(수유)</t>
  </si>
  <si>
    <t>209-24-37599</t>
  </si>
  <si>
    <t>서울 강북구 삼양로 337(수유동)</t>
  </si>
  <si>
    <t>마송새천년약국(통진폐업)</t>
  </si>
  <si>
    <t>경기도 김포시 통진읍 마송2로 63 (마송리) 14호</t>
  </si>
  <si>
    <t>큰사랑약국(천안)</t>
  </si>
  <si>
    <t>312-20-63037</t>
  </si>
  <si>
    <t>충남 천안시 서북구 월봉로 122(쌍용동 2012)</t>
  </si>
  <si>
    <t>새시대약국_준성약품</t>
  </si>
  <si>
    <t>132-05-76802</t>
  </si>
  <si>
    <t>경기 양평군 용문면 용문로 381</t>
  </si>
  <si>
    <t>신세계약국[영등포]</t>
  </si>
  <si>
    <t>106-04-33622</t>
  </si>
  <si>
    <t>서울특별시 용산구 장문로 94 (보광동)</t>
  </si>
  <si>
    <t>경기 의정부시 동일로 725 (금오동) 105호</t>
  </si>
  <si>
    <t>8806538057309</t>
  </si>
  <si>
    <t>싱싱약국</t>
  </si>
  <si>
    <t>220-09-29074</t>
  </si>
  <si>
    <t>서울 강남구 봉은사로54길 9 (역삼동)</t>
  </si>
  <si>
    <t>뉴그린약국(평택)</t>
  </si>
  <si>
    <t>608-68-00143</t>
  </si>
  <si>
    <t>경기 평택시 중앙로120 1층 (합정동,)</t>
  </si>
  <si>
    <t>바다약국(태안)</t>
  </si>
  <si>
    <t>316-01-57967</t>
  </si>
  <si>
    <t>충남 태안군 태안읍 서해로 1952-13</t>
  </si>
  <si>
    <t>보령약국(신.문경)</t>
  </si>
  <si>
    <t>480-17-02139</t>
  </si>
  <si>
    <t>경상북도 문경시 중앙로 138 (점촌동)</t>
  </si>
  <si>
    <t>도토리약국</t>
  </si>
  <si>
    <t>293-49-00799</t>
  </si>
  <si>
    <t>경기 화성시 경기대로 1044 (진안동)</t>
  </si>
  <si>
    <t>동암광장약국(온라인팜)</t>
  </si>
  <si>
    <t>인천광역시 부평구 동암광장로14번길4, 1층 102호(십정동,스타플랙스)</t>
  </si>
  <si>
    <t>혜중약국(이문)</t>
  </si>
  <si>
    <t>서울 동대문구 이문로 186 (이문동)</t>
  </si>
  <si>
    <t>미소약국(서초)</t>
  </si>
  <si>
    <t>서울 서초구 서운로 39 (서초동) 1층 101호</t>
  </si>
  <si>
    <t>보듬약국(새솔)</t>
  </si>
  <si>
    <t>경기 화성시 수노을중앙로 136 (새솔동)</t>
  </si>
  <si>
    <t>삼천수약국</t>
  </si>
  <si>
    <t>401-39-00412</t>
  </si>
  <si>
    <t>전북특별자치도 전주시 완산구 용리로 37 (삼천동1가)</t>
  </si>
  <si>
    <t>이조약국(순천)</t>
  </si>
  <si>
    <t>416-07-35760</t>
  </si>
  <si>
    <t>전남 순천시 서문성터길 1 (행동)</t>
  </si>
  <si>
    <t>군민약국(M)(양양)</t>
  </si>
  <si>
    <t>227-19-61185</t>
  </si>
  <si>
    <t>강원특별자치도 양양군 양양읍 양양로 64</t>
  </si>
  <si>
    <t>도담약국(순천)</t>
  </si>
  <si>
    <t>843-05-01809</t>
  </si>
  <si>
    <t>전남 순천시 장선배기1길 9 (조례동)</t>
  </si>
  <si>
    <t>(주)비지비메딕스</t>
  </si>
  <si>
    <t>427-81-00728</t>
  </si>
  <si>
    <t>서울 동대문구 한천로 77 (답십리동)</t>
  </si>
  <si>
    <t>녹십자약국(포천)</t>
  </si>
  <si>
    <t>645-29-01287</t>
  </si>
  <si>
    <t>경기 포천시 중앙로 145 (신읍동)</t>
  </si>
  <si>
    <t>창원이화약국</t>
  </si>
  <si>
    <t>218-23-65689</t>
  </si>
  <si>
    <t>경기 광명시 광명로 914-1 (광명동)</t>
  </si>
  <si>
    <t>강약국(청주)/청2</t>
  </si>
  <si>
    <t>173-62-00460</t>
  </si>
  <si>
    <t>충북 청주시 상당구 영운로 49 (영운동)</t>
  </si>
  <si>
    <t>영인약국(대림동)</t>
  </si>
  <si>
    <t>메디팜해성약국_김태진(북)</t>
  </si>
  <si>
    <t>117-16-22939</t>
  </si>
  <si>
    <t>경기도 부천시 원미구 조마루로386번길 61 (원미동)</t>
  </si>
  <si>
    <t>동암조은약국(십정동)</t>
  </si>
  <si>
    <t>604-07-14023</t>
  </si>
  <si>
    <t>인천 부평구 열우물로87번길 16 (십정동) 1층</t>
  </si>
  <si>
    <t>최메디칼주식회사(동부)</t>
  </si>
  <si>
    <t>101-86-14757</t>
  </si>
  <si>
    <t>서울특별시 종로구 대학로 117, 3층 (명륜4가)</t>
  </si>
  <si>
    <t>태경약국(유천)/도마-태평</t>
  </si>
  <si>
    <t>대전 중구 계백로 1619 (유천동)</t>
  </si>
  <si>
    <t>이화약국2(나주)</t>
  </si>
  <si>
    <t>410-15-99951</t>
  </si>
  <si>
    <t>전남 나주시 나주로 190 (중앙동)</t>
  </si>
  <si>
    <t>예은약국(구기동)</t>
  </si>
  <si>
    <t>128-37-28146</t>
  </si>
  <si>
    <t>서울특별시 종로구 진흥로 456 (구기동)</t>
  </si>
  <si>
    <t>대우당약국(상도동)</t>
  </si>
  <si>
    <t>서울 강서구 화곡로 176-4 (화곡동)</t>
  </si>
  <si>
    <t>경하프라자약국(구산동)</t>
  </si>
  <si>
    <t>111-41-36378</t>
  </si>
  <si>
    <t>서울특별시 은평구 서오릉로 157 (구산동)</t>
  </si>
  <si>
    <t>세계로약국(방배동)</t>
  </si>
  <si>
    <t>120-08-01099</t>
  </si>
  <si>
    <t>서울특별시 서초구 동작대로 38 (방배동)</t>
  </si>
  <si>
    <t>초록약국(신탄)</t>
  </si>
  <si>
    <t>629-70-00411</t>
  </si>
  <si>
    <t>대전 대덕구 대청로82번길 134 (신탄진동)</t>
  </si>
  <si>
    <t>편안한약국(면목)</t>
  </si>
  <si>
    <t>서울 중랑구 사가정로 398 (면목동)</t>
  </si>
  <si>
    <t>역곡서울약국(역곡동)(신)</t>
  </si>
  <si>
    <t>363-63-00658</t>
  </si>
  <si>
    <t>경기 부천시 역곡로 7 (역곡동)</t>
  </si>
  <si>
    <t>산들약국(안중신)</t>
  </si>
  <si>
    <t>경기 평택시 안중읍 안중로 141, 102호 (엘에이치알빌딩)</t>
  </si>
  <si>
    <t>강북열린약국.</t>
  </si>
  <si>
    <t>204-20-84823</t>
  </si>
  <si>
    <t>서울 동대문구 전농로 110 (답십리동)</t>
  </si>
  <si>
    <t>8806538002811</t>
  </si>
  <si>
    <t>365구생약국(대조_신)</t>
  </si>
  <si>
    <t>292-21-00638</t>
  </si>
  <si>
    <t>서울 은평구 통일로 739 (대조동)</t>
  </si>
  <si>
    <t>옵티마경성약국</t>
  </si>
  <si>
    <t>129-24-08987</t>
  </si>
  <si>
    <t>경기도 성남시 수정구 시민로 230 (태평동)</t>
  </si>
  <si>
    <t>일산현대약국(일산동)</t>
  </si>
  <si>
    <t>242-16-01977</t>
  </si>
  <si>
    <t>경기 고양시 일산서구 원일로 69 (일산동) 103호</t>
  </si>
  <si>
    <t>양주수약국</t>
  </si>
  <si>
    <t>127-41-11751</t>
  </si>
  <si>
    <t>경기도 양주시 고읍남로 1, 힘찬프라자 1층 (광사동)</t>
  </si>
  <si>
    <t>신월시장약국(신월동)</t>
  </si>
  <si>
    <t>서울 양천구 곰달래로13길 20-1 (신월동)</t>
  </si>
  <si>
    <t>미보약국(진주.신)</t>
  </si>
  <si>
    <t>613-15-81351</t>
  </si>
  <si>
    <t>경남 진주시 동부로169번길 12 윙스타워 C동 112호 (충무공동)</t>
  </si>
  <si>
    <t>◆메디팜백화점약국(신부동)</t>
  </si>
  <si>
    <t>540-15-01646</t>
  </si>
  <si>
    <t>충남 천안시 동남구 만남로 64, 104호 (신부동)</t>
  </si>
  <si>
    <t>정성약국 (신)동래/낙민</t>
  </si>
  <si>
    <t>490-29-01289</t>
  </si>
  <si>
    <t>부산광역시 동래구 충렬대로 259 (낙민동)</t>
  </si>
  <si>
    <t>연세1번약국</t>
  </si>
  <si>
    <t>미소약국(인제)##</t>
  </si>
  <si>
    <t>223-04-34436</t>
  </si>
  <si>
    <t>강원특별자치도 인제군 인제읍 인제로 192-1</t>
  </si>
  <si>
    <t>위례우리들약국</t>
  </si>
  <si>
    <t>458-78-00116</t>
  </si>
  <si>
    <t>이십일세기상계약국(신)</t>
  </si>
  <si>
    <t>751-20-01920</t>
  </si>
  <si>
    <t>서울 노원구 동일로 1548 (상계동)</t>
  </si>
  <si>
    <t>조은약국(예천)</t>
  </si>
  <si>
    <t>경상북도 예천군 예천읍 군청앞길 16-1</t>
  </si>
  <si>
    <t>사랑약국(온라인팜)</t>
  </si>
  <si>
    <t>663-62-00100</t>
  </si>
  <si>
    <t>경상북도 성주군 성주읍 시장길16 (성주읍), 사랑약국</t>
  </si>
  <si>
    <t>성신약국(의정부)</t>
  </si>
  <si>
    <t>127-10-47842</t>
  </si>
  <si>
    <t>경기도 의정부시 회룡로 137, 1층 103호 (호원동)</t>
  </si>
  <si>
    <t>건강백세약국(예산)</t>
  </si>
  <si>
    <t>188-17-01137</t>
  </si>
  <si>
    <t>충남 예산군 예산읍 천변로 208</t>
  </si>
  <si>
    <t>노르웨이약국(광장동)</t>
  </si>
  <si>
    <t>568-66-00652</t>
  </si>
  <si>
    <t>서울 광진구 아차산로 552 (광장동, 광장극동아파트)</t>
  </si>
  <si>
    <t>반원온누리약국</t>
  </si>
  <si>
    <t>210-62-00376</t>
  </si>
  <si>
    <t>서울 서초구 잠원로3길 40 (잠원동)</t>
  </si>
  <si>
    <t>수성바른약국(대.수)</t>
  </si>
  <si>
    <t>336-25-01158</t>
  </si>
  <si>
    <t>대구광역시 수성구 청수로 178 (지산동)</t>
  </si>
  <si>
    <t>뉴신팜</t>
  </si>
  <si>
    <t>107-87-16065</t>
  </si>
  <si>
    <t>경기도 김포시 고촌읍 아라육로57번길 46, 1층</t>
  </si>
  <si>
    <t>스마일약국(봉천동)</t>
  </si>
  <si>
    <t>603-74-00381</t>
  </si>
  <si>
    <t>서울 관악구 중앙길 5 (봉천동)</t>
  </si>
  <si>
    <t>비케이약품</t>
  </si>
  <si>
    <t>374-87-02351</t>
  </si>
  <si>
    <t>서울 영등포구 선유로 9 (문래동5가), (주)서울유니온약품 별관창고</t>
  </si>
  <si>
    <t>가고파약국(마산.신)</t>
  </si>
  <si>
    <t>178-30-00557</t>
  </si>
  <si>
    <t>경남 창원시 마산합포구 완월동15길 22 (장군동5가) 1층</t>
  </si>
  <si>
    <t>케이디엠팜</t>
  </si>
  <si>
    <t>133-41-00453</t>
  </si>
  <si>
    <t>경기 의정부시 시민로434번길 11 (용현동)</t>
  </si>
  <si>
    <t>연분홍약국</t>
  </si>
  <si>
    <t>377-37-00570</t>
  </si>
  <si>
    <t>경기 남양주시 화도읍 경춘로1876번길 3</t>
  </si>
  <si>
    <t>달약국(고잔동)</t>
  </si>
  <si>
    <t>693-49-00835</t>
  </si>
  <si>
    <t>경기 안산시 단원구 고잔로 95 (고잔동)</t>
  </si>
  <si>
    <t>영일약국 양산/중부 A★</t>
  </si>
  <si>
    <t>621-18-93581</t>
  </si>
  <si>
    <t>경상남도 양산시 서일동2길 56 (중부동)</t>
  </si>
  <si>
    <t>다나은약국2(송정)</t>
  </si>
  <si>
    <t>875-09-02948</t>
  </si>
  <si>
    <t>광주 광산구 송도로 273 (송정동)</t>
  </si>
  <si>
    <t>경상남도 양산시 중앙로 134. 1층(중부동)</t>
  </si>
  <si>
    <t>울산광역시 북구 명촌동 토지구혹정리지구 11581-1L 평창리비에르 3차상가 105</t>
  </si>
  <si>
    <t>한아름약국(세종)/세종1</t>
  </si>
  <si>
    <t>세종특별자치시 한누리대로 169 (나성동)</t>
  </si>
  <si>
    <t>광탄수약국</t>
  </si>
  <si>
    <t>477-11-02465</t>
  </si>
  <si>
    <t>경기 파주시 광탄면 혜음로 1135</t>
  </si>
  <si>
    <t>코끼리약국(가수원)/도마</t>
  </si>
  <si>
    <t>314-27-89861</t>
  </si>
  <si>
    <t>대전 서구 도안동로 3 (도안동)(103,104)</t>
  </si>
  <si>
    <t>대한약국(구미)</t>
  </si>
  <si>
    <t>이동제일약국</t>
  </si>
  <si>
    <t>경기 포천시 이동면 장암1길 10-1</t>
  </si>
  <si>
    <t>송약국(온라인팜)</t>
  </si>
  <si>
    <t>서울특별시 동작구 상도로246,1층(상도동)</t>
  </si>
  <si>
    <t>(주)메가원메디칼</t>
  </si>
  <si>
    <t>581-88-03294</t>
  </si>
  <si>
    <t>서울 강서구 양천로 366 (등촌동)</t>
  </si>
  <si>
    <t>청북솔약국(평택)</t>
  </si>
  <si>
    <t>119-21-83066</t>
  </si>
  <si>
    <t>경기 평택시 서정역로 47번지</t>
  </si>
  <si>
    <t>올리브온누리약국</t>
  </si>
  <si>
    <t>서울 강남구 테헤란로20길 11 (역삼동)</t>
  </si>
  <si>
    <t>햇살온누리약국(동춘동)</t>
  </si>
  <si>
    <t>450-12-01060</t>
  </si>
  <si>
    <t>인천 연수구 앵고개로104번길 4 (동춘동) 104호</t>
  </si>
  <si>
    <t>와이케이팜</t>
  </si>
  <si>
    <t>315-23-05342</t>
  </si>
  <si>
    <t>스마일약국[동부]</t>
  </si>
  <si>
    <t>274-12-01525</t>
  </si>
  <si>
    <t>서울 강남구 봉은사로 119 (논현동) 성옥빌딩 3층 303호</t>
  </si>
  <si>
    <t>만수윤약국</t>
  </si>
  <si>
    <t>295-13-00613</t>
  </si>
  <si>
    <t>인천 남동구 만수로 45 (만수동)</t>
  </si>
  <si>
    <t>이화제니약국</t>
  </si>
  <si>
    <t>107-33-62829</t>
  </si>
  <si>
    <t>서울 송파구 거마로 4 (거여동) 에이동 1층 102호</t>
  </si>
  <si>
    <t>신중앙약국(신당)</t>
  </si>
  <si>
    <t>811-29-00022</t>
  </si>
  <si>
    <t>서울특별시 중구 퇴계로 436 (신당동)</t>
  </si>
  <si>
    <t>열린솔약국(불로동B)</t>
  </si>
  <si>
    <t>619-56-00193</t>
  </si>
  <si>
    <t>인천광역시 서구 검단로768번길 2(불로동), 블로메디컬 1층 105호</t>
  </si>
  <si>
    <t>스타약국 김해/삼계 1</t>
  </si>
  <si>
    <t>890-27-01184</t>
  </si>
  <si>
    <t>경상남도 김해시 삼계중앙로 40 (삼계동)</t>
  </si>
  <si>
    <t>김비타약국(마곡동)</t>
  </si>
  <si>
    <t>866-12-02420</t>
  </si>
  <si>
    <t>서울 강서구 공항대로 206 (마곡동)</t>
  </si>
  <si>
    <t>울산광역시 남구 북부순환도로 47 (무거동)</t>
  </si>
  <si>
    <t>신바다약국(당진)</t>
  </si>
  <si>
    <t>충남 당진시 당진중앙1로 178 (읍내동)</t>
  </si>
  <si>
    <t>파티마미소약국(대.동.온라인팜)</t>
  </si>
  <si>
    <t>502-25-33863</t>
  </si>
  <si>
    <t>대구광역시 동구 아양로 81 101호(신암동, 호창메디타워)</t>
  </si>
  <si>
    <t>경상남도 창원시 의창구 용동로83번안길 37(사림동)103</t>
  </si>
  <si>
    <t>아파트약국</t>
  </si>
  <si>
    <t>204-24-39554</t>
  </si>
  <si>
    <t>서울 동대문구 무학로26길 16 (용두동)</t>
  </si>
  <si>
    <t>참조은약국(창원)</t>
  </si>
  <si>
    <t>286-14-00988</t>
  </si>
  <si>
    <t>경남 창원시 성산구 용지로133번길 3 (중앙동) 1층 103호</t>
  </si>
  <si>
    <t>부산광역시 수영구 수영로 611, 1층</t>
  </si>
  <si>
    <t>8806538061511</t>
  </si>
  <si>
    <t>8806538048925</t>
  </si>
  <si>
    <t>이층에약국</t>
  </si>
  <si>
    <t>부산광역시 북구 금곡대로303번길 36, 202호</t>
  </si>
  <si>
    <t>617-23-38958</t>
  </si>
  <si>
    <t>부산광역시 수영구 수영로611번길 5, 1층</t>
  </si>
  <si>
    <t>메디칼약국(한서)</t>
  </si>
  <si>
    <t>부산광역시 수영구 수영로 621</t>
  </si>
  <si>
    <t>전포롯데온누리약국</t>
  </si>
  <si>
    <t>252-05-00359</t>
  </si>
  <si>
    <t>㈜기고</t>
  </si>
  <si>
    <t>121-87-02849</t>
  </si>
  <si>
    <t>부산광역시 해운대구 재반로 180, 1층</t>
  </si>
  <si>
    <t>다정약국</t>
  </si>
  <si>
    <t>208-01-79151</t>
  </si>
  <si>
    <t>부산광역시 수영구 수영로611번길 15</t>
  </si>
  <si>
    <t>이신내과의원</t>
  </si>
  <si>
    <t>185-97-00975</t>
  </si>
  <si>
    <t>부산광역시 부산진구 중앙대로 808, 4-5층</t>
  </si>
  <si>
    <t>세화약품</t>
  </si>
  <si>
    <t>부산광역시 동래구 충렬대로272번길 48</t>
  </si>
  <si>
    <t>8806538057118</t>
  </si>
  <si>
    <t>혜성약국</t>
  </si>
  <si>
    <t>212-34-61037</t>
  </si>
  <si>
    <t>서울특별시 서대문구 증가로20가길 89 (북가좌동)</t>
  </si>
  <si>
    <t>희망약국</t>
  </si>
  <si>
    <t>130-35-45877</t>
  </si>
  <si>
    <t>서울특별시 서대문구 증가로 122 (남가좌동)</t>
  </si>
  <si>
    <t>한우리유공약국</t>
  </si>
  <si>
    <t>서울특별시 강동구 진황도로61길 25(둔촌동)</t>
  </si>
  <si>
    <t>서울약국(인천강화)</t>
  </si>
  <si>
    <t>609-37-09314</t>
  </si>
  <si>
    <t>인천광역시 강화군 강화읍 강화대로404번길 4 서울약국(인천강화)</t>
  </si>
  <si>
    <t>간석진약국(신)</t>
  </si>
  <si>
    <t>인천광역시 남동구 석산로169번길 18 (간석동) 1층</t>
  </si>
  <si>
    <t>선부정약국</t>
  </si>
  <si>
    <t>134-02-45658</t>
  </si>
  <si>
    <t>경기도 안산시 단원구 화정천서로 505 (선부동) 1층</t>
  </si>
  <si>
    <t>루다약국</t>
  </si>
  <si>
    <t>401-12-62916</t>
  </si>
  <si>
    <t>경기도 화성시 효행로 1073 (진안동) 거성프라자 4층 404호</t>
  </si>
  <si>
    <t>선약국(음성)</t>
  </si>
  <si>
    <t>890-07-02389</t>
  </si>
  <si>
    <t>충청북도 음성군 감곡면 장감로 195 1층</t>
  </si>
  <si>
    <t>신아산약국(종로)</t>
  </si>
  <si>
    <t>서울특별시 종로구 종로 252-7 (종로5가)</t>
  </si>
  <si>
    <t>화생약국</t>
  </si>
  <si>
    <t>인천광역시 계양구 계양대로 44(작전동) 1층 103호,104호</t>
  </si>
  <si>
    <t>(수원영통)참사랑약국</t>
  </si>
  <si>
    <t>686-68-00615</t>
  </si>
  <si>
    <t>경기도 수원시 영통구 영통로 195 (망포동) 5층 504호</t>
  </si>
  <si>
    <t>경기도 광명시 철산로30번길 19(철산동)</t>
  </si>
  <si>
    <t>메디팜보강약국</t>
  </si>
  <si>
    <t>133-03-43616</t>
  </si>
  <si>
    <t>경기도 광명시 디지털로 29(철산동) 104. 105. 133호</t>
  </si>
  <si>
    <t>이층메디칼약국</t>
  </si>
  <si>
    <t>인천광역시 계양구 용종로 2 (계산동) 213</t>
  </si>
  <si>
    <t>(제주)동문약국</t>
  </si>
  <si>
    <t>616-30-78334</t>
  </si>
  <si>
    <t>제주특별자치도 서귀포시 중정로 109(서귀동) 102</t>
  </si>
  <si>
    <t>경기도 광명시 디지털로 25(철산동) 청덕빌딩 1층</t>
  </si>
  <si>
    <t>별빛약국(통진)</t>
  </si>
  <si>
    <t>경기도 김포시 통진읍 마송1로84번길 53 111호(핵심프라자 3)</t>
  </si>
  <si>
    <t>더선약국</t>
  </si>
  <si>
    <t>166-52-00314</t>
  </si>
  <si>
    <t>서울특별시 양천구 공항대로 630 (목동, 어바니엘) 1층 더선약국</t>
  </si>
  <si>
    <t>8806538009032</t>
  </si>
  <si>
    <t>정약국(김포)</t>
  </si>
  <si>
    <t>경기도 김포시 북변중로 135(북변동) 102호(미송빌딩)</t>
  </si>
  <si>
    <t>굿모닝약국(김포)</t>
  </si>
  <si>
    <t>경기도 김포시 김포한강4로 525 (구래동) 강두리빌딩 114,115호(구래동)</t>
  </si>
  <si>
    <t>대영약국(김포)</t>
  </si>
  <si>
    <t>202-01-25389</t>
  </si>
  <si>
    <t>경기도 김포시 봉화로182번길 42 (북변동) 105. 106</t>
  </si>
  <si>
    <t>온정약국</t>
  </si>
  <si>
    <t>622-01-78232</t>
  </si>
  <si>
    <t>서울특별시 강남구 논현로 648(논현동) 1층</t>
  </si>
  <si>
    <t>동성약국(화성)</t>
  </si>
  <si>
    <t>137-02-16259</t>
  </si>
  <si>
    <t>경기도 화성시 효행로265번길 14(기안동) 신영메디컬센터101</t>
  </si>
  <si>
    <t>현지약국</t>
  </si>
  <si>
    <t>133-02-13420</t>
  </si>
  <si>
    <t>경기도 군포시 산본로323번길 23 (산본동) (산본동, 동선빌딩) 302</t>
  </si>
  <si>
    <t>(둔촌)정문약국-T/P/(영)</t>
  </si>
  <si>
    <t>857-08-01677</t>
  </si>
  <si>
    <t>서울특별시 강동구 진황도로61길 48 1,2층 (둔촌동) (둔촌동)</t>
  </si>
  <si>
    <t>(등촌)가양종로약국-T/L/(일)</t>
  </si>
  <si>
    <t>서울특별시 강서구 양천로 460 (등촌동)</t>
  </si>
  <si>
    <t>(부천)열린온누리약국-T/L</t>
  </si>
  <si>
    <t>123-36-14771</t>
  </si>
  <si>
    <t>경기 부천시 원미구 도당동 58-2 1층</t>
  </si>
  <si>
    <t>(부평)연세약국-T/F(일)</t>
  </si>
  <si>
    <t>인천광역시 부평구 부흥로123번길 43 (산곡동)</t>
  </si>
  <si>
    <t>(서초)다나약국-T/GP(7)</t>
  </si>
  <si>
    <t>서울특별시 서초구 효령로 229 (서초동)</t>
  </si>
  <si>
    <t>(성남)우리들약국-T/P/라</t>
  </si>
  <si>
    <t>110-08-50972</t>
  </si>
  <si>
    <t>경기도 성남시 중원구 광명로 330-1 (금광동)</t>
  </si>
  <si>
    <t>(주)더블유팜이노베이션(위수탁)-L/(일)제이오팜배송</t>
  </si>
  <si>
    <t>645-87-03155</t>
  </si>
  <si>
    <t>서울특별시 은평구 진흥로 176-1 1층 (녹번동)</t>
  </si>
  <si>
    <t>(주)더원약품(수원)-P/다</t>
  </si>
  <si>
    <t>132-86-37356</t>
  </si>
  <si>
    <t>경기도 수원시 권선구 효원로 188 201호(용호빌딩) (권선동)</t>
  </si>
  <si>
    <t>(주)데일약품-D(일)(오전만)</t>
  </si>
  <si>
    <t>경기도 부천시 소향로13번길 28-14 401호 (맘모스타워) (상동)</t>
  </si>
  <si>
    <t>(주)도나팜-L(일)출고만</t>
  </si>
  <si>
    <t>770-81-03202</t>
  </si>
  <si>
    <t>경기도 김포시 고송로 6 203-1호 (스카이스퀘어3) (고촌읍)</t>
  </si>
  <si>
    <t>(주)리스팜-일양택배</t>
  </si>
  <si>
    <t>297-81-03560</t>
  </si>
  <si>
    <t>인천광역시 부평구 주부토로 261 4층 401호 (신협빌딩) (갈산동)</t>
  </si>
  <si>
    <t>(주)마인드팜-E</t>
  </si>
  <si>
    <t>451-88-02015</t>
  </si>
  <si>
    <t>경기도 시흥시 승지로60번길 17 405,406,407,408호(현대프라자) (능곡동)</t>
  </si>
  <si>
    <t>(주)미소팜-O(오)</t>
  </si>
  <si>
    <t>서울특별시 영등포구 가마산로 354 지하1(대림동,송림빌딩) (대림동)</t>
  </si>
  <si>
    <t>(주)미추홀약품-일양택배</t>
  </si>
  <si>
    <t>323-88-00838</t>
  </si>
  <si>
    <t>인천광역시 부평구 평천로 304 21세기빌딩4층 (갈산동)</t>
  </si>
  <si>
    <t>(주)바른메디팜-택배</t>
  </si>
  <si>
    <t>771-88-01579</t>
  </si>
  <si>
    <t>경기도 김포시 아라육로57번길 46 B동 2층(뉴신팜물류센터) (고촌읍)</t>
  </si>
  <si>
    <t>(주)베텍코리아(위수탁)-택배</t>
  </si>
  <si>
    <t>420-86-02303</t>
  </si>
  <si>
    <t>경기도 수원시 영통구 청명로21번길 15 408호 (해광빌딩) (영통동)</t>
  </si>
  <si>
    <t>(주)비알에이치씨케이(출고만)-P(일)</t>
  </si>
  <si>
    <t>경기도 김포시 애기봉로806번길 42 2층 (하성면)</t>
  </si>
  <si>
    <t>(주)비엠지(도매)-GP(4)</t>
  </si>
  <si>
    <t>753-86-01621</t>
  </si>
  <si>
    <t>서울특별시 송파구 토성로 11 5층 (풍납동)</t>
  </si>
  <si>
    <t>(주)상우약품-O(오)</t>
  </si>
  <si>
    <t>359-87-02560</t>
  </si>
  <si>
    <t>서울특별시 구로구 경인로 318-9 2층,지층 (개봉동)</t>
  </si>
  <si>
    <t>(주)새일엠디팜-P/바</t>
  </si>
  <si>
    <t>129-86-34988</t>
  </si>
  <si>
    <t>경기도 성남시 분당구 매화로 52 301호 (야탑동)</t>
  </si>
  <si>
    <t>(주)서울약업-용마택배</t>
  </si>
  <si>
    <t>서울특별시 서초구 남부순환로331길 6-7 (서초동)</t>
  </si>
  <si>
    <t>(주)성운메디칼 DD(광주서구)</t>
  </si>
  <si>
    <t>광주 서구 서창동 425-2</t>
  </si>
  <si>
    <t>(주)세진팜-용마택배</t>
  </si>
  <si>
    <t>548-88-01080</t>
  </si>
  <si>
    <t>대전광역시 동구 현암로 44 4층402호 (삼성동)</t>
  </si>
  <si>
    <t>(주)씨알팜-택배</t>
  </si>
  <si>
    <t>590-81-01175</t>
  </si>
  <si>
    <t>강원특별자치도 원주시 서원대로 500 422호 원주프리미엄아울렛 (단구동)</t>
  </si>
  <si>
    <t>(주)앤플러스팜-일양택배</t>
  </si>
  <si>
    <t>인천광역시 서구 봉수대로 295 2층 201,202,203,204호 (석남동)</t>
  </si>
  <si>
    <t>(주)에스디팜-택배</t>
  </si>
  <si>
    <t>(주)유원메디팜-Q(큐)</t>
  </si>
  <si>
    <t>경기도 고양시 덕양구 지도로 96 601호 (토당동)</t>
  </si>
  <si>
    <t>(주)제이메디(인천)-G(일)</t>
  </si>
  <si>
    <t>163-86-02211</t>
  </si>
  <si>
    <t>인천광역시 연수구 하모니로 158 C동210호(송도타임스페이스) (송도동)</t>
  </si>
  <si>
    <t>(주)조은약품-F(이)(출고만)</t>
  </si>
  <si>
    <t>474-87-00027</t>
  </si>
  <si>
    <t>인천광역시 계양구 경명대로 1102 3,5층 (계산동)</t>
  </si>
  <si>
    <t>(주)지유팜-택배</t>
  </si>
  <si>
    <t>825-81-00785</t>
  </si>
  <si>
    <t>경기도 양주시 호국로 487 3층(온유빌딩) (장흥면)</t>
  </si>
  <si>
    <t>(주)코메드팜(위수탁)-C(일)</t>
  </si>
  <si>
    <t>605-88-01758</t>
  </si>
  <si>
    <t>서울특별시 양천구 목동동로10길 16-5 401호(태우빌딩) (신정동)</t>
  </si>
  <si>
    <t>(주)팜월드-용마택배</t>
  </si>
  <si>
    <t>138-81-24999</t>
  </si>
  <si>
    <t>경기도 의왕시 부곡중앙남4길 17 (삼동)</t>
  </si>
  <si>
    <t>(주)한일팜-일양택배</t>
  </si>
  <si>
    <t>822-87-02490</t>
  </si>
  <si>
    <t>서울 도봉구 방학동 725-4</t>
  </si>
  <si>
    <t>(주)혜성약품-O(오)(오전만배송)</t>
  </si>
  <si>
    <t>서울특별시 구로구 새말로 52 (구로동)</t>
  </si>
  <si>
    <t>*신도시약국(일산)-T/Q(일)</t>
  </si>
  <si>
    <t>128-40-04595</t>
  </si>
  <si>
    <t>경기도 고양시 일산동구 강송로74번길 8-18 (백석동)</t>
  </si>
  <si>
    <t>*일등약국(영등포)-T/O(오)</t>
  </si>
  <si>
    <t>*천지당약국(영등포)전문-T/X</t>
  </si>
  <si>
    <t>151-62-00121</t>
  </si>
  <si>
    <t>서울 영등포구 대림1동 965-3 1층</t>
  </si>
  <si>
    <t>1,2,3약국(남양주시)-NP(3)</t>
  </si>
  <si>
    <t>132-26-78241</t>
  </si>
  <si>
    <t>경기도 남양주시 양지로 47-63 (오남읍)</t>
  </si>
  <si>
    <t>100세약국-H</t>
  </si>
  <si>
    <t>125-04-50302</t>
  </si>
  <si>
    <t>인천광역시 남동구 남동대로 892 1층 (간석동)</t>
  </si>
  <si>
    <t>123약국-H</t>
  </si>
  <si>
    <t>484-30-00753</t>
  </si>
  <si>
    <t>인천광역시 미추홀구 주안로 107 금강메디칼센타105,106호 (주안동)</t>
  </si>
  <si>
    <t>21세기연세약국(서현동)-GP(3)</t>
  </si>
  <si>
    <t>556-35-01071</t>
  </si>
  <si>
    <t>경기도 성남시 분당구 서현로321번길 10 1층(분당21세기클리닉빌딩) (서현동)</t>
  </si>
  <si>
    <t>365박달온누리약국(안양시)-S/(일)</t>
  </si>
  <si>
    <t>829-51-00081</t>
  </si>
  <si>
    <t>경기도 안양시 만안구 양화로 112 1층 (박달동)</t>
  </si>
  <si>
    <t>365밝은약국(광명)-T/S</t>
  </si>
  <si>
    <t>경기도 광명시 광명로 914-1 (광명동)</t>
  </si>
  <si>
    <t>365열린온누리약국 BP(인천미추홀구)-P/(일)</t>
  </si>
  <si>
    <t>593-51-00635</t>
  </si>
  <si>
    <t>인천광역시 미추홀구 낙섬중로 105 유원빌딩 365열린온누리약국 (용현동)</t>
  </si>
  <si>
    <t>365진약국(화성)-SW24</t>
  </si>
  <si>
    <t>383-30-01804</t>
  </si>
  <si>
    <t>경기도 화성시 상리중심상가길 28-8 111호, 112호(망고타운) (봉담읍)</t>
  </si>
  <si>
    <t>3층정다운약국(노량진)-T/X</t>
  </si>
  <si>
    <t>426-69-00553</t>
  </si>
  <si>
    <t>서울특별시 동작구 만양로 19 311동 312호 (노량진동)</t>
  </si>
  <si>
    <t>4층써니약국(남양주시)-NP(1)</t>
  </si>
  <si>
    <t>경기도 남양주시 도농로 29 404-1호 (부영프라자) (다산동)</t>
  </si>
  <si>
    <t>4층약국(안양)-KP(3)</t>
  </si>
  <si>
    <t>경기도 안양시 동안구 흥안대로 527 406호, 스타타워빌딩 (관양동)</t>
  </si>
  <si>
    <t>5층온누리약국(남양주시)-NP(8)</t>
  </si>
  <si>
    <t>경기도 남양주시 비룡로 58 5층 503호 (정길프라자) (화도읍)</t>
  </si>
  <si>
    <t>가까운대학약국(작전)T/G</t>
  </si>
  <si>
    <t>698-27-00333</t>
  </si>
  <si>
    <t>인천광역시 계양구 계양문화로 21 101-104호 (작전동)</t>
  </si>
  <si>
    <t>가까운약국(인천논현)-A(일)</t>
  </si>
  <si>
    <t>118-25-01899</t>
  </si>
  <si>
    <t>인천광역시 남동구 소래역로 38 1층 107호, 젠트라움논현 (논현동)</t>
  </si>
  <si>
    <t>가까운천사약국-L/(일)</t>
  </si>
  <si>
    <t>814-47-00442</t>
  </si>
  <si>
    <t>서울특별시 강서구 공항대로36길 9 1층 (내발산동)</t>
  </si>
  <si>
    <t>가로수길천사약국(강남)-GP(8)</t>
  </si>
  <si>
    <t>551-10-02688</t>
  </si>
  <si>
    <t>서울특별시 강남구 압구정로14길 6 1층 103호 (신사동)</t>
  </si>
  <si>
    <t>가산약국(가산)-T/X(일)</t>
  </si>
  <si>
    <t>서울 금천구 가산동 151-30 덕원빌딩103호</t>
  </si>
  <si>
    <t>가양하늘약국(등촌동)-L/(일)</t>
  </si>
  <si>
    <t>서울특별시 강서구 화곡로68길 3 1층105호 (등촌동)</t>
  </si>
  <si>
    <t>가온약국(의왕)T/KP(3)</t>
  </si>
  <si>
    <t>132-01-91144</t>
  </si>
  <si>
    <t>경기 의왕시 포일동 662-2 포일프라자103호</t>
  </si>
  <si>
    <t>가정약국 HM(용인시)</t>
  </si>
  <si>
    <t>경기도 용인시 수지구 성복2로 92 상가동 105호(신축상가) (성복동)</t>
  </si>
  <si>
    <t>감초당온누리약국 HM(동대문구)</t>
  </si>
  <si>
    <t>서울특별시 동대문구 한천로 242 106 1층 (전농동)</t>
  </si>
  <si>
    <t>강남사랑약국(서초구)-GP(7)</t>
  </si>
  <si>
    <t>108-43-86594</t>
  </si>
  <si>
    <t>서울특별시 서초구 남부순환로 2201 111호 (방배동)</t>
  </si>
  <si>
    <t>강남시장약국(부천중동)-D(일)</t>
  </si>
  <si>
    <t>238-18-01410</t>
  </si>
  <si>
    <t>경기도 부천시 옥산로 128 (중동)</t>
  </si>
  <si>
    <t>강남약국 HM(경북 영천)</t>
  </si>
  <si>
    <t>505-09-39852</t>
  </si>
  <si>
    <t>경상북도 영천시 강변로 47 (금노동)</t>
  </si>
  <si>
    <t>강남약국(평택)-T/KP(1)</t>
  </si>
  <si>
    <t>125-18-67362</t>
  </si>
  <si>
    <t>경기도 평택시 평택로 54 (평택동)</t>
  </si>
  <si>
    <t>강동웰빙약국 HM(서울강동)</t>
  </si>
  <si>
    <t>231-02-01887</t>
  </si>
  <si>
    <t>서울특별시 강동구 천호대로 1124 지상1층 102호(홍익빌딩) (성내동)</t>
  </si>
  <si>
    <t>강동이레약국 KD(서울강동)</t>
  </si>
  <si>
    <t>332-38-01248</t>
  </si>
  <si>
    <t>서울특별시 강동구 양재대로103길 5 1층 (성내동)</t>
  </si>
  <si>
    <t>강동천사약국(강동구)-NP(A2)</t>
  </si>
  <si>
    <t>서울특별시 강동구 올림픽로 806 1층 104호 (암사동)</t>
  </si>
  <si>
    <t>강릉하나약국 BP(강원강릉)</t>
  </si>
  <si>
    <t>652-23-00737</t>
  </si>
  <si>
    <t>강원특별자치도 강릉시 동부시장3길 36 강릉하나약국 (옥천동)</t>
  </si>
  <si>
    <t>강서종로약국(강서)-T/W(일)</t>
  </si>
  <si>
    <t>119-16-15943</t>
  </si>
  <si>
    <t>서울 강서구 내발산동 723-4</t>
  </si>
  <si>
    <t>강약국 HM(대구남구)</t>
  </si>
  <si>
    <t>513-09-25567</t>
  </si>
  <si>
    <t>대구광역시 남구 중앙대로29길 29 (대명동)</t>
  </si>
  <si>
    <t>강약국(남동구)-H</t>
  </si>
  <si>
    <t>396-60-00695</t>
  </si>
  <si>
    <t>인천광역시 남동구 용천로 170 1층 (간석동)</t>
  </si>
  <si>
    <t>강하약국 UP(경기양평)</t>
  </si>
  <si>
    <t>437-17-01801</t>
  </si>
  <si>
    <t>경기도 양평군 강남로 118 (운심리) 강하약국 (강하면)</t>
  </si>
  <si>
    <t>건강길약국(구월동)-T/B/(일)</t>
  </si>
  <si>
    <t>131-33-20782</t>
  </si>
  <si>
    <t>인천 남동구 구월1동 1141-1 1층,2층</t>
  </si>
  <si>
    <t>건강드림약국(안산)-T/V</t>
  </si>
  <si>
    <t>272-25-01591</t>
  </si>
  <si>
    <t>경기도 안산시 단원구 고잔2길 9 101호,102호 (고잔동)</t>
  </si>
  <si>
    <t>건강마트약국 HM(전남완도)</t>
  </si>
  <si>
    <t>415-01-94309</t>
  </si>
  <si>
    <t>전라남도 완도군 장보고대로 264 (완도읍)</t>
  </si>
  <si>
    <t>건강밝은약국 DM(서울은평)</t>
  </si>
  <si>
    <t>서울특별시 은평구 연서로 216 대조동아트캐슬주상복합 상가 101호 (대조동)</t>
  </si>
  <si>
    <t>건강밝은약국 HM(은평구)</t>
  </si>
  <si>
    <t>서울특별시 은평구 연서로 216 아트캐슬상가101호 (대조동)</t>
  </si>
  <si>
    <t>건강사약국 HM(경남마산)</t>
  </si>
  <si>
    <t>608-23-20100</t>
  </si>
  <si>
    <t>경상남도 창원시 마산회원구 북성로 109 101호 (회원동)</t>
  </si>
  <si>
    <t>건강약국 BP(경기안산)</t>
  </si>
  <si>
    <t>172-26-01963</t>
  </si>
  <si>
    <t>경기도 안산시 단원구 석수로5길 8 1층 건강약국 (선부동)</t>
  </si>
  <si>
    <t>건강약국(김포)-T/T</t>
  </si>
  <si>
    <t>109-51-45155</t>
  </si>
  <si>
    <t>경기도 김포시 북변로 24 (북변동)</t>
  </si>
  <si>
    <t>건강약국(동작)-T/X</t>
  </si>
  <si>
    <t>서울특별시 동작구 만양로 5 1층 (상도동)</t>
  </si>
  <si>
    <t>건강약국(신월)-W(일)</t>
  </si>
  <si>
    <t>117-09-36809</t>
  </si>
  <si>
    <t>서울특별시 양천구 곰달래로5길 30 은성아파트 상가 103,104 (신월동)</t>
  </si>
  <si>
    <t>건강약국(안양)-KP(3)</t>
  </si>
  <si>
    <t>138-12-28757</t>
  </si>
  <si>
    <t>경기도 안양시 동안구 동편로 6 스마트프라자 110호 (관양동)</t>
  </si>
  <si>
    <t>건강온누리약국(개봉)-W(더블유)</t>
  </si>
  <si>
    <t>서울특별시 구로구 고척로21나길 18 1층 (개봉동)</t>
  </si>
  <si>
    <t>8806538053912</t>
  </si>
  <si>
    <t>건강제일약국 HM(양산시)</t>
  </si>
  <si>
    <t>610-02-85834</t>
  </si>
  <si>
    <t>경상남도 양산시 소주회야로 85 (소주동)</t>
  </si>
  <si>
    <t>건강제일약국 HM(청주시)</t>
  </si>
  <si>
    <t>충청북도 청주시 상당구 중흥로 54-1 (용암동)</t>
  </si>
  <si>
    <t>건강종합약국 HM(김제시)</t>
  </si>
  <si>
    <t>405-02-91694</t>
  </si>
  <si>
    <t>전북특별자치도 김제시 남북로 222 (요촌동)</t>
  </si>
  <si>
    <t>건강플러스약국(산본)-T/U</t>
  </si>
  <si>
    <t>453-01-01781</t>
  </si>
  <si>
    <t>경기도 군포시 산본로323번길 16-14 7층 704 (산본동)</t>
  </si>
  <si>
    <t>건강한생활약국(노원구)-NP(2)</t>
  </si>
  <si>
    <t>서울특별시 노원구 노해로 490 1층 107호 (길빌딩) (상계동)</t>
  </si>
  <si>
    <t>건강한우리약국-L</t>
  </si>
  <si>
    <t>792-08-02379</t>
  </si>
  <si>
    <t>서울특별시 양천구 지양로 22 102호(승원빌딩) (신월동)</t>
  </si>
  <si>
    <t>경상약국 KD(경남 진주)</t>
  </si>
  <si>
    <t>388-03-03285</t>
  </si>
  <si>
    <t>경상남도 진주시 동진로20번길 15 1층 (칠암동)</t>
  </si>
  <si>
    <t>경서프라자약국(김포)T/T(일)</t>
  </si>
  <si>
    <t>137-07-88248</t>
  </si>
  <si>
    <t>경기도 김포시 김포한강9로76번길 37 105 (구래동)</t>
  </si>
  <si>
    <t>경인약국 HM(부천시)-N</t>
  </si>
  <si>
    <t>130-08-60246</t>
  </si>
  <si>
    <t>경기도 부천시 자유로 35 (심곡본동)</t>
  </si>
  <si>
    <t>고덕경희온누리약국 HM(강동구)</t>
  </si>
  <si>
    <t>서울특별시 강동구 고덕로 256 1층 101호(명성프라자) (명일동)</t>
  </si>
  <si>
    <t>고려사약국(평택)-KP(1)</t>
  </si>
  <si>
    <t>125-21-72360</t>
  </si>
  <si>
    <t>경기도 평택시 중앙2로 25 (평택동)</t>
  </si>
  <si>
    <t>고려약국(일산)-T/Q(일)</t>
  </si>
  <si>
    <t>304-15-28729</t>
  </si>
  <si>
    <t>경기도 고양시 일산서구 원일로 73 (일산동)</t>
  </si>
  <si>
    <t>고려원약국-F(이)</t>
  </si>
  <si>
    <t>인천광역시 계양구 경명대로 1074 삼환빌딩 102호 (계산동)</t>
  </si>
  <si>
    <t>고일약국-R</t>
  </si>
  <si>
    <t>121-14-36608</t>
  </si>
  <si>
    <t>인천광역시 미추홀구 소성로 150 우성메디토피아 101호 (학익동)</t>
  </si>
  <si>
    <t>골든힐약국(광명시)-S</t>
  </si>
  <si>
    <t>689-54-00752</t>
  </si>
  <si>
    <t>경기도 광명시 범안로 1056 110호 일부 (하안동)</t>
  </si>
  <si>
    <t>광장약국 HM(부산기장)</t>
  </si>
  <si>
    <t>621-20-49977</t>
  </si>
  <si>
    <t>부산광역시 기장군 정관로 563 110(광장메디컬) (정관읍)</t>
  </si>
  <si>
    <t>광진365플러스약국(능동)-NP(6)</t>
  </si>
  <si>
    <t>262-01-03179</t>
  </si>
  <si>
    <t>서울특별시 광진구 천호대로 566 1층 (동우빌딩) (능동)</t>
  </si>
  <si>
    <t>광진약국-Z(일)</t>
  </si>
  <si>
    <t>138-08-34723</t>
  </si>
  <si>
    <t>경기 안산시 단원구 고잔동 771-3</t>
  </si>
  <si>
    <t>광탄조은약국-J</t>
  </si>
  <si>
    <t>141-02-84514</t>
  </si>
  <si>
    <t>경기도 파주시 혜음로 1120 (광탄면)</t>
  </si>
  <si>
    <t>구름약국(김포)-T/T(일)</t>
  </si>
  <si>
    <t>154-46-00964</t>
  </si>
  <si>
    <t>경기 김포시 장기동 2031 롯데마트 김포한강점 1층 약국코너</t>
  </si>
  <si>
    <t>구리종로약국 DM(경기구리)</t>
  </si>
  <si>
    <t>경기도 구리시 건원대로 59 (인창동)</t>
  </si>
  <si>
    <t>구리탄탄약국(구리시)-NP(1)</t>
  </si>
  <si>
    <t>399-07-02800</t>
  </si>
  <si>
    <t>경기도 구리시 경춘로 219 103호, 104호 (인창동)</t>
  </si>
  <si>
    <t>구세약국 HM(경기평택)</t>
  </si>
  <si>
    <t>125-02-72597</t>
  </si>
  <si>
    <t>경기도 평택시 중앙로 162 (합정동)</t>
  </si>
  <si>
    <t>굿모닝약국 HM(갈산동)-G(일)</t>
  </si>
  <si>
    <t>122-07-47089</t>
  </si>
  <si>
    <t>인천광역시 부평구 굴포로 42 (갈산동)</t>
  </si>
  <si>
    <t>굿모닝약국 HM(영등포구)</t>
  </si>
  <si>
    <t>204-28-71552</t>
  </si>
  <si>
    <t>서울특별시 영등포구 여의대방로 379 109호(제일빌딩) (여의도동)</t>
  </si>
  <si>
    <t>굿모닝약국(김포)-T(일)</t>
  </si>
  <si>
    <t>경기도 김포시 김포한강4로 525 감두리빌딩114,115호 (구래동)</t>
  </si>
  <si>
    <t>굿모닝약국(난곡)-X(일)</t>
  </si>
  <si>
    <t>서울특별시 금천구 독산로 366 (독산동)</t>
  </si>
  <si>
    <t>굿모닝약국(안양)-U(일)</t>
  </si>
  <si>
    <t>경기도 안양시 동안구 시민대로 175 동안프라자 314호 (비산동)</t>
  </si>
  <si>
    <t>굿모닝팜약국-KP(1)</t>
  </si>
  <si>
    <t>경기도 평택시 중앙로 198 (합정동)</t>
  </si>
  <si>
    <t>귤약국(하남시)-NP(A1)</t>
  </si>
  <si>
    <t>288-17-02232</t>
  </si>
  <si>
    <t>경기도 하남시 미사강변대로34번길 82 1층 108호 (풍산동)</t>
  </si>
  <si>
    <t>그랜드약국 HM(서울중랑)</t>
  </si>
  <si>
    <t>874-03-03146</t>
  </si>
  <si>
    <t>서울특별시 중랑구 사가정로 399 1층 그랜드약국 (면목동)</t>
  </si>
  <si>
    <t>그랜드약국(서울중랑)-NP(5)</t>
  </si>
  <si>
    <t>서울특별시 중랑구 사가정로 399 1층 (면목동)</t>
  </si>
  <si>
    <t>그랜드약국(석남)-T/F</t>
  </si>
  <si>
    <t>501-06-76494</t>
  </si>
  <si>
    <t>인천 서구 석남동 456-6</t>
  </si>
  <si>
    <t>그레이스온누리약국-Q(큐)</t>
  </si>
  <si>
    <t>경기도 고양시 덕양구 중앙로 548 현대프라자 102호 (행신동)</t>
  </si>
  <si>
    <t>금강약국(하남시)-NP(A1)</t>
  </si>
  <si>
    <t>경기도 하남시 신평로 45 102호 (SN타워) (신장동)</t>
  </si>
  <si>
    <t>금강약품-용마택배</t>
  </si>
  <si>
    <t>대전광역시 동구 산내로 1288-8 209호 (창고1층) (낭월동)</t>
  </si>
  <si>
    <t>금강온누리약국(영등포)-T/O(오)</t>
  </si>
  <si>
    <t>492-37-01280</t>
  </si>
  <si>
    <t>서울특별시 영등포구 영중로 10-1 (영등포동3가)</t>
  </si>
  <si>
    <t>금빛약국 HM(도봉창동)</t>
  </si>
  <si>
    <t>871-36-01133</t>
  </si>
  <si>
    <t>서울특별시 도봉구 덕릉로 238 1층 좌측1칸 (창동)</t>
  </si>
  <si>
    <t>금송약국-택배</t>
  </si>
  <si>
    <t>293-17-01201</t>
  </si>
  <si>
    <t>서울특별시 종로구 종로 226 1층(송화빌딩) (종로5가)</t>
  </si>
  <si>
    <t>기린약국(남동구)-B</t>
  </si>
  <si>
    <t>581-10-01036</t>
  </si>
  <si>
    <t>인천 남동구 구월동 1512-2</t>
  </si>
  <si>
    <t>8806538018829</t>
  </si>
  <si>
    <t>기약국-M</t>
  </si>
  <si>
    <t>122-09-27239</t>
  </si>
  <si>
    <t>인천 계양구 효성동 123-73</t>
  </si>
  <si>
    <t>기준약국-N</t>
  </si>
  <si>
    <t>508-49-00240</t>
  </si>
  <si>
    <t>경기도 부천시 송내대로 38 (송내동)</t>
  </si>
  <si>
    <t>길약국 HM(대전동구)</t>
  </si>
  <si>
    <t>479-02-01820</t>
  </si>
  <si>
    <t>대전광역시 동구 대전로 619 (효동)</t>
  </si>
  <si>
    <t>길약국(화성)</t>
  </si>
  <si>
    <t>143-02-11792</t>
  </si>
  <si>
    <t>경기도 화성시 발안로 1147 104호 (정남면)</t>
  </si>
  <si>
    <t>까치햇살약국 HM(서울강서)</t>
  </si>
  <si>
    <t>231-10-02580</t>
  </si>
  <si>
    <t>서울특별시 강서구 강서로16길 1 1층 동쪽 첫번째 (화곡동)</t>
  </si>
  <si>
    <t>꿈의숲스타약국(강북구)-NP(A0)</t>
  </si>
  <si>
    <t>122-25-29237</t>
  </si>
  <si>
    <t>서울특별시 강북구 도봉로 77 1층 (서울유병원BK빌딩) (미아동)</t>
  </si>
  <si>
    <t>나눔온누리약국(계양구)-T</t>
  </si>
  <si>
    <t>인천광역시 계양구 동양로 101 1층 104호 (명일프라자) (동양동)</t>
  </si>
  <si>
    <t>나라약국(서대문구)</t>
  </si>
  <si>
    <t>188-40-00548</t>
  </si>
  <si>
    <t>서울특별시 서대문구 가재울미래로 2 별동상가동 1층 102-1,2호 DMC파크뷰자이 (남가좌동)</t>
  </si>
  <si>
    <t>나래약국-O(오)</t>
  </si>
  <si>
    <t>751-06-00338</t>
  </si>
  <si>
    <t>서울특별시 영등포구 도림로 192 1층 (대림동)</t>
  </si>
  <si>
    <t>나래플러스팜-도매</t>
  </si>
  <si>
    <t>경기 김포시 고촌읍 전호리 719, WJ물류센타 203호</t>
  </si>
  <si>
    <t>나무약국 HM(충남 예산)</t>
  </si>
  <si>
    <t>766-42-00492</t>
  </si>
  <si>
    <t>충남 예산군 예산읍 역전로 74, 1층</t>
  </si>
  <si>
    <t>나무약국-O(오)</t>
  </si>
  <si>
    <t>서울특별시 영등포구 도림로 158 104호 (대림동)</t>
  </si>
  <si>
    <t>나은누리약국(남양주)-NP(A1)</t>
  </si>
  <si>
    <t>경기도 남양주시 덕소로 214 B상가 101호, 102호 재령빌딩 (와부읍)</t>
  </si>
  <si>
    <t>나은메디텍(주)-도매</t>
  </si>
  <si>
    <t>506-86-01419</t>
  </si>
  <si>
    <t>경기 부천시 원미구 상동 545-1 대양프라자 301호</t>
  </si>
  <si>
    <t>나은온누리약국 DM(안양시)</t>
  </si>
  <si>
    <t>130-01-43909</t>
  </si>
  <si>
    <t>경기도 안양시 만안구 안양로223번길 5 (안양동)</t>
  </si>
  <si>
    <t>난곡비타민약국 HM(서울관악)</t>
  </si>
  <si>
    <t>687-10-02352</t>
  </si>
  <si>
    <t>서울특별시 관악구 난곡로 231 1층 102호 (신림동)</t>
  </si>
  <si>
    <t>남대문약국(금천구)-X(일)</t>
  </si>
  <si>
    <t>753-43-00775</t>
  </si>
  <si>
    <t>서울특별시 금천구 독산로40길 25 (시흥동)</t>
  </si>
  <si>
    <t>내외약국(양천)-T/L</t>
  </si>
  <si>
    <t>583-26-01106</t>
  </si>
  <si>
    <t>서울특별시 양천구 신월로 165 (신월동)</t>
  </si>
  <si>
    <t>내자약국 HM(종로내자)</t>
  </si>
  <si>
    <t>630-44-00616</t>
  </si>
  <si>
    <t>서울 종로구 내자동 사직로 107, 1층 101호(내자동, 한빛빌딩)</t>
  </si>
  <si>
    <t>누리약국-M(일)</t>
  </si>
  <si>
    <t>137-20-57249</t>
  </si>
  <si>
    <t>인천광역시 서구 검단로445번길 18 신명에스엠프라자1층107-1호) (왕길동)</t>
  </si>
  <si>
    <t>늘봄약국 BP(대전중구)</t>
  </si>
  <si>
    <t>444-64-00463</t>
  </si>
  <si>
    <t>대전광역시 중구 선화서로 1 1층 늘봄약국 (대흥동)</t>
  </si>
  <si>
    <t>늘사랑약국 HM(구월동)-B/(일)</t>
  </si>
  <si>
    <t>인천광역시 남동구 문화서로4번길 38 (구월동)</t>
  </si>
  <si>
    <t>늘사랑온누리약국u(이)</t>
  </si>
  <si>
    <t>119-21-28869</t>
  </si>
  <si>
    <t>서울특별시 금천구 금하로 816 107호 (시흥동)</t>
  </si>
  <si>
    <t>늘좋은약국 HM(동대문)</t>
  </si>
  <si>
    <t>317-61-00613</t>
  </si>
  <si>
    <t>서울특별시 동대문구 천호대로 319 1층 102호(답십리한화오벨리스크) (답십리동)</t>
  </si>
  <si>
    <t>늘푸른약국 DS(남양주수동)</t>
  </si>
  <si>
    <t>경기도 남양주시 비룡로 788 332-10 (수동면)</t>
  </si>
  <si>
    <t>늘푸른약국(광진구)-NP(6)</t>
  </si>
  <si>
    <t>서울특별시 광진구 천호대로 538 1층 103호, 104호, 스테이 더 디자이너스 군자 (군자동)</t>
  </si>
  <si>
    <t>늘푸른약국-M</t>
  </si>
  <si>
    <t>122-51-27126</t>
  </si>
  <si>
    <t>인천광역시 계양구 임학동로9번길 2 (임학동)</t>
  </si>
  <si>
    <t>능곡백제약국-Q(큐)</t>
  </si>
  <si>
    <t>128-38-24282</t>
  </si>
  <si>
    <t>경기도 고양시 덕양구 능곡로 3 1층 (토당동)</t>
  </si>
  <si>
    <t>다나약국(강북구)-NP(A0)</t>
  </si>
  <si>
    <t>서울특별시 강북구 덕릉로 75 1층 102호 (수유동)</t>
  </si>
  <si>
    <t>다나온누리약국 HM(관악봉천)</t>
  </si>
  <si>
    <t>서울 관악구 봉천동 관악로 240,1층(봉천동)</t>
  </si>
  <si>
    <t>다나은약국 BP(전남목포)</t>
  </si>
  <si>
    <t>411-13-17808</t>
  </si>
  <si>
    <t>전라남도 목포시 이로로9번길 6 (용해동)</t>
  </si>
  <si>
    <t>다나을약국 HM(서울강북)</t>
  </si>
  <si>
    <t>서울특별시 강북구 도봉로 333 6층(수유동,정우빌딩) (수유동)</t>
  </si>
  <si>
    <t>다모아약국 HM(노원구)</t>
  </si>
  <si>
    <t>서울특별시 노원구 동일로 1379 105호(다모아상가) (상계동)</t>
  </si>
  <si>
    <t>다민약국(부천)-T/N(일)</t>
  </si>
  <si>
    <t>798-18-00631</t>
  </si>
  <si>
    <t>경기도 부천시 경인로 520 102호,창성빌딩 (괴안동)</t>
  </si>
  <si>
    <t>다사랑약국 DS(부산북구)</t>
  </si>
  <si>
    <t>606-34-41560</t>
  </si>
  <si>
    <t>부산광역시 북구 효열로203번길 6 대성하이츠빌) 64-4 다사랑약국 (금곡동)</t>
  </si>
  <si>
    <t>다산선약국(남양주시)-NP(1)</t>
  </si>
  <si>
    <t>878-37-00511</t>
  </si>
  <si>
    <t>경기도 남양주시 다산중앙로123번길 21-7 106호 (신해센트럴타워) (다산동)</t>
  </si>
  <si>
    <t>다시봄약국(일산)-Q(일)</t>
  </si>
  <si>
    <t>다온약국 KD(서울광진)</t>
  </si>
  <si>
    <t>서울특별시 광진구 긴고랑로 41 대화탕 1층 다온약국 (중곡동)</t>
  </si>
  <si>
    <t>다올약국(성북)-NP(7)</t>
  </si>
  <si>
    <t>149-10-02938</t>
  </si>
  <si>
    <t>서울특별시 성북구 동소문로 116 1층 (동선동1가)</t>
  </si>
  <si>
    <t>다인약국(구월동)-B</t>
  </si>
  <si>
    <t>315-07-72138</t>
  </si>
  <si>
    <t>인천광역시 남동구 호구포로 770 102호 (구월동)</t>
  </si>
  <si>
    <t>다정약국(경안동)-Y(와이)</t>
  </si>
  <si>
    <t>540-58-00455</t>
  </si>
  <si>
    <t>경기도 광주시 광주대로 53 1층 (경안동)</t>
  </si>
  <si>
    <t>다함약국(남양주)-NP(3)</t>
  </si>
  <si>
    <t>경기도 남양주시 금강로1521번길 1 B동 1층 (진접읍)</t>
  </si>
  <si>
    <t>단골온누리약국 HM(종로구)</t>
  </si>
  <si>
    <t>서울 종로구 숭인동 지봉로 50, 102호(숭인동)</t>
  </si>
  <si>
    <t>달빛약국(인천중구)-P(일)</t>
  </si>
  <si>
    <t>474-64-00746</t>
  </si>
  <si>
    <t>인천광역시 중구 하늘달빛로 76 104호 (중산동)</t>
  </si>
  <si>
    <t>당하백화점약국-M(일)</t>
  </si>
  <si>
    <t>137-14-92003</t>
  </si>
  <si>
    <t>인천광역시 서구 청마로167번길 8 강남프라자빌딩 106호~107호 (당하동)</t>
  </si>
  <si>
    <t>대문약국 KD(충남천안)</t>
  </si>
  <si>
    <t>216-14-71714</t>
  </si>
  <si>
    <t>충청남도 천안시 동남구 망향로 185 1층 대문약국 (안서동)</t>
  </si>
  <si>
    <t>대성약국(개봉)-T/S</t>
  </si>
  <si>
    <t>134-21-22433</t>
  </si>
  <si>
    <t>서울 구로구 개봉3동 359-13 성은빌딩1층</t>
  </si>
  <si>
    <t>대성약국(고흥)</t>
  </si>
  <si>
    <t>413-03-22268</t>
  </si>
  <si>
    <t>전라남도 고흥군 고흥로 2989 (과역면)</t>
  </si>
  <si>
    <t>대웅약국(만수)-A(일)</t>
  </si>
  <si>
    <t>인천광역시 남동구 장승남로 36 103~104호 (만수동)</t>
  </si>
  <si>
    <t>대웅약국(안양)-T/KP(3)</t>
  </si>
  <si>
    <t>138-07-06986</t>
  </si>
  <si>
    <t>경기도 안양시 동안구 관평로 330 (관양동)</t>
  </si>
  <si>
    <t>대은약국 HM(용현)-R</t>
  </si>
  <si>
    <t>131-06-42382</t>
  </si>
  <si>
    <t>인천 남구 용현4동 13(용현동)</t>
  </si>
  <si>
    <t>대은약국(부천)-T/L</t>
  </si>
  <si>
    <t>경기도 부천시 오정구 소사로808번길 6 부원빌딩 102호 (원종동)</t>
  </si>
  <si>
    <t>대학약국(단원구)-Z(일)</t>
  </si>
  <si>
    <t>경기도 안산시 단원구 적금로 120 안산상공회의소 ,지하1 (고잔동)</t>
  </si>
  <si>
    <t>대학약국(도화동)-F</t>
  </si>
  <si>
    <t>130-37-13059</t>
  </si>
  <si>
    <t>인천광역시 미추홀구 방축로 216 제이씨전산 지식산업센타 C 동 1-102호 (도화동)</t>
  </si>
  <si>
    <t>대학약국(성동구)-NP(6)</t>
  </si>
  <si>
    <t>대학약국(화곡)-T/W(일)</t>
  </si>
  <si>
    <t>서울특별시 강서구 화곡로 152 1층 101호 (화곡동)</t>
  </si>
  <si>
    <t>대한약국(종로)-T/P/(B)</t>
  </si>
  <si>
    <t>서울특별시 종로구 대학로5길 57 1층101호 2층 201호 (연건동)</t>
  </si>
  <si>
    <t>대흥365약국-P(2)</t>
  </si>
  <si>
    <t>211-18-89823</t>
  </si>
  <si>
    <t>서울특별시 마포구 백범로 98 1층 (대흥동)</t>
  </si>
  <si>
    <t>더나은약국(부천시)-D(일)</t>
  </si>
  <si>
    <t>764-25-01877</t>
  </si>
  <si>
    <t>경기도 부천시 원미구 길주로 221 207호 (중동)</t>
  </si>
  <si>
    <t>더존약국-P/(바)</t>
  </si>
  <si>
    <t>경기도 성남시 분당구 동판교로 59 자유퍼스트1차 108호 (백현동)</t>
  </si>
  <si>
    <t>더푸른약국(남양주)-NP(A1)</t>
  </si>
  <si>
    <t>경기도 남양주시 덕소로 213 덕소강변서희스타힐스 1층 104 (와부읍)</t>
  </si>
  <si>
    <t>독일약국(서산)</t>
  </si>
  <si>
    <t>316-01-74364</t>
  </si>
  <si>
    <t>충청남도 서산시 시장6로 37 (동문동)</t>
  </si>
  <si>
    <t>독일약국-C</t>
  </si>
  <si>
    <t>121-04-52972</t>
  </si>
  <si>
    <t>인천광역시 미추홀구 석정로 459 (주안동)</t>
  </si>
  <si>
    <t>동남약국(본오)-Z</t>
  </si>
  <si>
    <t>619-01-41364</t>
  </si>
  <si>
    <t>경기도 안산시 상록구 샘골로 147 대산빌딩 105호 (본오동)</t>
  </si>
  <si>
    <t>동남온누리약국-N</t>
  </si>
  <si>
    <t>130-16-57334</t>
  </si>
  <si>
    <t>경기도 부천시 소사구 소사로 191 (소사본동)</t>
  </si>
  <si>
    <t>동산약국 HM(동대문구)</t>
  </si>
  <si>
    <t>204-20-29489</t>
  </si>
  <si>
    <t>서울특별시 동대문구 왕산로 225 미주상가 A동 1층 32-1 (청량리동)</t>
  </si>
  <si>
    <t>동산약국 HM(충북영동)</t>
  </si>
  <si>
    <t>충북 영동군 영동읍 중앙로 27-1(약국)</t>
  </si>
  <si>
    <t>동성약국(부천)-T/D</t>
  </si>
  <si>
    <t>130-12-78516</t>
  </si>
  <si>
    <t>경기 부천시 원미구 중동 587-3</t>
  </si>
  <si>
    <t>동아약국 HM(강원원주)</t>
  </si>
  <si>
    <t>강원특별자치도 원주시 원일로 114 (중앙동)</t>
  </si>
  <si>
    <t>동아약국 HM(동대문구)</t>
  </si>
  <si>
    <t>132-19-04396</t>
  </si>
  <si>
    <t>서울특별시 동대문구 서울시립대로 31 동아상가102-119 (전농동)</t>
  </si>
  <si>
    <t>동아온누리약국(원종)-L</t>
  </si>
  <si>
    <t>416-22-73883</t>
  </si>
  <si>
    <t>경기도 부천시 오정구 소사로 791 (원종동)</t>
  </si>
  <si>
    <t>동암스타약국(십정동)-F(일)</t>
  </si>
  <si>
    <t>203-34-65932</t>
  </si>
  <si>
    <t>인천광역시 부평구 동암광장로 14 1층 (십정동)</t>
  </si>
  <si>
    <t>동암프라자약국-F(일)</t>
  </si>
  <si>
    <t>인천광역시 부평구 열우물로 50 (십정동)</t>
  </si>
  <si>
    <t>동원약국 HM(대구서구)</t>
  </si>
  <si>
    <t>대구광역시 서구 국채보상로 300 (평리동)</t>
  </si>
  <si>
    <t>동원프라자약국 HM(부천시)-L</t>
  </si>
  <si>
    <t>경기도 부천시 역곡로490번길 108 (고강동)</t>
  </si>
  <si>
    <t>동재약국(성남-T/P/라</t>
  </si>
  <si>
    <t>227-51-00081</t>
  </si>
  <si>
    <t>경기도 성남시 수정구 산성대로295번길 1 재영빌딩 1층 101호 (신흥동)</t>
  </si>
  <si>
    <t>동탄본약국-P/삼</t>
  </si>
  <si>
    <t>125-22-75705</t>
  </si>
  <si>
    <t>경기도 화성시 동탄지성로 109 골드프라자 1층103 (반송동)</t>
  </si>
  <si>
    <t>동탄센터약국(화성)-T/P/삼</t>
  </si>
  <si>
    <t>781-57-00141</t>
  </si>
  <si>
    <t>경기도 화성시 동탄오산로 82 (오산동,107호) (오산동)</t>
  </si>
  <si>
    <t>동해물약국(구로동)-X</t>
  </si>
  <si>
    <t>745-44-01090</t>
  </si>
  <si>
    <t>서울특별시 구로구 구로동로 138 1층 (구로동)</t>
  </si>
  <si>
    <t>두루미약국 HM(서울강동구)</t>
  </si>
  <si>
    <t>서울특별시 강동구 고덕로 262 110호, 111호(명일동, 고덕역 효성해링턴타워더퍼스트) (명일동)</t>
  </si>
  <si>
    <t>두리약국(구리시)-NP(1)</t>
  </si>
  <si>
    <t>668-56-00934</t>
  </si>
  <si>
    <t>경기도 구리시 건원대로 36 화성골드프라자 2층 207호 (인창동)</t>
  </si>
  <si>
    <t>둔촌세계로약국(강동구)-NP(A2)</t>
  </si>
  <si>
    <t>627-56-00632</t>
  </si>
  <si>
    <t>서울특별시 강동구 양재대로 1319 106호 (성내동)</t>
  </si>
  <si>
    <t>드림약국(구로구)-X</t>
  </si>
  <si>
    <t>서울특별시 구로구 구로중앙로 8 1층 103호 (구로동)</t>
  </si>
  <si>
    <t>드림팜(강서구)-택배</t>
  </si>
  <si>
    <t>458-17-00911</t>
  </si>
  <si>
    <t>서울 강서구 방화동 648-16</t>
  </si>
  <si>
    <t>디에이치(DH)메디컬약국 HM(도화동)-C</t>
  </si>
  <si>
    <t>168-30-00695</t>
  </si>
  <si>
    <t>인천광역시 미추홀구 석정로 271 1층 101호 (도화동)</t>
  </si>
  <si>
    <t>라라약국 HM(충남천안)</t>
  </si>
  <si>
    <t>866-41-00868</t>
  </si>
  <si>
    <t>충청남도 천안시 서북구 오성6길 4 102호 라라약국(이젠빌딩) (두정동)</t>
  </si>
  <si>
    <t>라라약국(영등포)-P(2)</t>
  </si>
  <si>
    <t>450-16-02335</t>
  </si>
  <si>
    <t>서울특별시 영등포구 여의나루로 42 제5층 제510-가호, 여의도종합상가 (여의도동)</t>
  </si>
  <si>
    <t>라라온누리약국 HM(강북수유)</t>
  </si>
  <si>
    <t>서울 강북구 수유동 도봉로 295, 1층(수유동)</t>
  </si>
  <si>
    <t>래미안종로약국 HM(대전서구)</t>
  </si>
  <si>
    <t>대전광역시 서구 가장로 106 유치원동 상가1층 102호(삼성래미안아파트) (가장동)</t>
  </si>
  <si>
    <t>8806538006314</t>
  </si>
  <si>
    <t>레몬약국 HM(경기양주)</t>
  </si>
  <si>
    <t>774-65-00624</t>
  </si>
  <si>
    <t>경기도 양주시 회천중앙로 248 1층 108호(스타프라자) (덕계동)</t>
  </si>
  <si>
    <t>루비약국(서산)</t>
  </si>
  <si>
    <t>316-04-51533</t>
  </si>
  <si>
    <t>충청남도 서산시 안견로 175 (동문동)</t>
  </si>
  <si>
    <t>리베로약국-NP(A1)</t>
  </si>
  <si>
    <t>132-26-94576</t>
  </si>
  <si>
    <t>경기도 남양주시 늘을2로 20 303, CH리베로상가3층 (호평동)</t>
  </si>
  <si>
    <t>리본약국(산본)-U</t>
  </si>
  <si>
    <t>경기 군포시 산본동 1142-10</t>
  </si>
  <si>
    <t>마곡스타약국(서울강서)-L/(일)</t>
  </si>
  <si>
    <t>서울특별시 강서구 공항대로 168 1층 106호, 747빌딩 (마곡동)</t>
  </si>
  <si>
    <t>마루약품(주)(매출)-Q(큐)</t>
  </si>
  <si>
    <t>108-81-62371</t>
  </si>
  <si>
    <t>경기도 고양시 덕양구 토당로 20 (토당동)</t>
  </si>
  <si>
    <t>마음약국 HM(동대문구)</t>
  </si>
  <si>
    <t>171-46-00881</t>
  </si>
  <si>
    <t>서울특별시 동대문구 왕산로 183 마음약국 (청량리동)</t>
  </si>
  <si>
    <t>마음약국(동대문)-NP(9)</t>
  </si>
  <si>
    <t>마음약국(십정동)-F(일)</t>
  </si>
  <si>
    <t>인천광역시 부평구 열우물로 75 풍림빌딩 (십정동)</t>
  </si>
  <si>
    <t>마천푸른솔약국(송파구)-GP(4)</t>
  </si>
  <si>
    <t>서울특별시 송파구 거마로 60 1층 (마천동)</t>
  </si>
  <si>
    <t>마포보건약국-P/C</t>
  </si>
  <si>
    <t>754-67-00129</t>
  </si>
  <si>
    <t>서울특별시 마포구 월드컵로 204 이안상암 105호 (성산동)</t>
  </si>
  <si>
    <t>만수루약국(남동구)-A(일)</t>
  </si>
  <si>
    <t>인천광역시 남동구 장승로 42-1 1층 (만수동)</t>
  </si>
  <si>
    <t>맑은샘약국 HM(남양주화도)</t>
  </si>
  <si>
    <t>109-30-81423</t>
  </si>
  <si>
    <t>경기 남양주시 화도읍 창현로 63, 1층 5호(일부)</t>
  </si>
  <si>
    <t>맑은약국 HM(서울강서구)</t>
  </si>
  <si>
    <t>137-13-65789</t>
  </si>
  <si>
    <t>서울 강서구 등촌1동 600 (등촌동,파인블루빌딩1층,맑은약국)</t>
  </si>
  <si>
    <t>맑은약국(문래)-W(더블유)</t>
  </si>
  <si>
    <t>113-21-35590</t>
  </si>
  <si>
    <t>서울특별시 영등포구 당산로 42 1층 (문래동3가)</t>
  </si>
  <si>
    <t>맑은약국(서구)-T/F</t>
  </si>
  <si>
    <t>인천광역시 서구 명가골로 37 (석남동)</t>
  </si>
  <si>
    <t>맘메디칼-도매</t>
  </si>
  <si>
    <t>102-39-05432</t>
  </si>
  <si>
    <t>인천광역시 서구 백범로934번길 30-12 3층 (가좌동)</t>
  </si>
  <si>
    <t>망원올리브약국(마포구)-P/(2)</t>
  </si>
  <si>
    <t>680-25-01642</t>
  </si>
  <si>
    <t>서울특별시 마포구 월드컵로 74 1층 일부(전면 오른편) (서교동)</t>
  </si>
  <si>
    <t>매일봄약국 DS(경기남양주시)</t>
  </si>
  <si>
    <t>경기도 남양주시 늘을2로 26 메인시네마타워607호 (호평동)</t>
  </si>
  <si>
    <t>매일봄약국 ID(경기남양주)</t>
  </si>
  <si>
    <t>경기도 남양주시 늘을2로 26 607호 (호평동)</t>
  </si>
  <si>
    <t>메가메디엠(주)-용마택배</t>
  </si>
  <si>
    <t>159-88-00692</t>
  </si>
  <si>
    <t>경기도 용인시 기흥구 한보라1로10번길 15 305호(보라동) (보라동)</t>
  </si>
  <si>
    <t>메디사랑약국(김포시)-T</t>
  </si>
  <si>
    <t>203-11-52947</t>
  </si>
  <si>
    <t>경기도 김포시 풍무로 128 135,136호 (풍무동)</t>
  </si>
  <si>
    <t>메디슨약국(송파구)-GP(2)</t>
  </si>
  <si>
    <t>215-22-40173</t>
  </si>
  <si>
    <t>서울 송파구 가락동 57, 청석빌딩 1층</t>
  </si>
  <si>
    <t>메디칼왕약국(성남)-T/P/라</t>
  </si>
  <si>
    <t>123-37-04187</t>
  </si>
  <si>
    <t>경기도 성남시 수정구 수정북로13번길 2 (태평동)</t>
  </si>
  <si>
    <t>메디칼우리약국 BP(서울동작)</t>
  </si>
  <si>
    <t>서울특별시 동작구 보라매로 106 101-1호, 메디칼우리약국 (신대방동)</t>
  </si>
  <si>
    <t>메디컬8층약국(과천시)-KP(3)</t>
  </si>
  <si>
    <t>706-38-00116</t>
  </si>
  <si>
    <t>경기도 과천시 별양상가3로 11 이마트 8층 (별양동)</t>
  </si>
  <si>
    <t>메디컬그린약국(미추홀)-C</t>
  </si>
  <si>
    <t>202-22-12161</t>
  </si>
  <si>
    <t>인천광역시 미추홀구 남주길 150 119호(근린생활시설-2) (주안동)</t>
  </si>
  <si>
    <t>메디컬성모약국(마포)-T/P/(2)</t>
  </si>
  <si>
    <t>131-27-53870</t>
  </si>
  <si>
    <t>서울 마포구 망원동 378-3</t>
  </si>
  <si>
    <t>메디팜동아약국 HM(답십리동)</t>
  </si>
  <si>
    <t>서울특별시 동대문구 한천로 55 1층 104호 (답십리동)</t>
  </si>
  <si>
    <t>메디팜성지홈플러스약국-M</t>
  </si>
  <si>
    <t>인천광역시 계양구 계양대로 27 홈플러스작전점 (작전동)</t>
  </si>
  <si>
    <t>명동모모약국 HM(명동2가)</t>
  </si>
  <si>
    <t>서울특별시 중구 남대문로 68 5층(일부) (명동2가)</t>
  </si>
  <si>
    <t>명문당약국 HM(용현동)-R</t>
  </si>
  <si>
    <t>131-06-44022</t>
  </si>
  <si>
    <t>인천 남구 용현동 인주대로 191-1(용현동)</t>
  </si>
  <si>
    <t>명문약국(도봉구)-NP(A0)</t>
  </si>
  <si>
    <t>653-14-00795</t>
  </si>
  <si>
    <t>서울특별시 도봉구 우이천로 300 1층 (쌍문동)</t>
  </si>
  <si>
    <t>모닝약국(평택)-T/P/P</t>
  </si>
  <si>
    <t>414-04-97584</t>
  </si>
  <si>
    <t>경기도 평택시 소사2길 4 1층 (소사동)</t>
  </si>
  <si>
    <t>모란팜약국(성남시)-P/바</t>
  </si>
  <si>
    <t>598-49-00369</t>
  </si>
  <si>
    <t>경기도 성남시 중원구 광명로 5 1층 제104호 (성남동)</t>
  </si>
  <si>
    <t>모래내시장역미래약국(남동구)-B</t>
  </si>
  <si>
    <t>724-04-03057</t>
  </si>
  <si>
    <t>인천광역시 남동구 구월로 268 104호 대성빌딩 (구월동)</t>
  </si>
  <si>
    <t>모래내시장온누리약국(남동구)-B</t>
  </si>
  <si>
    <t>342-02-00868</t>
  </si>
  <si>
    <t>인천광역시 남동구 호구포로 794-1 . (구월동)</t>
  </si>
  <si>
    <t>모범약국-J</t>
  </si>
  <si>
    <t>160-48-00513</t>
  </si>
  <si>
    <t>경기 파주시 금촌동 791-11</t>
  </si>
  <si>
    <t>모주현약국 HM(서울강동)</t>
  </si>
  <si>
    <t>서울특별시 강동구 고덕로 390 상가1동 2층 204호 (상일동,고덕아르테온아파트) (상일동)</t>
  </si>
  <si>
    <t>문타워약국(천안)-T/P/P</t>
  </si>
  <si>
    <t>312-32-54002</t>
  </si>
  <si>
    <t>충청남도 천안시 동남구 만남로 52 문타워103 (신부동)</t>
  </si>
  <si>
    <t>문화약국(부평)T/A</t>
  </si>
  <si>
    <t>583-11-02396</t>
  </si>
  <si>
    <t>인천광역시 부평구 부평대로 9 101~103호 (부평동)</t>
  </si>
  <si>
    <t>미금약국(부개)-G(일)</t>
  </si>
  <si>
    <t>202-38-69253</t>
  </si>
  <si>
    <t>인천광역시 부평구 부흥로 414 103-1호(모아빌딩) (부개동)</t>
  </si>
  <si>
    <t>미래아산약국-GP(4)</t>
  </si>
  <si>
    <t>207-25-05481</t>
  </si>
  <si>
    <t>서울특별시 송파구 강동대로 63 케이에이치빌딩 1층 (풍납동)</t>
  </si>
  <si>
    <t>미래약국 HM(광주북구)</t>
  </si>
  <si>
    <t>608-29-51094</t>
  </si>
  <si>
    <t>광주 북구 오치동 설죽로370번길 32(오치동)</t>
  </si>
  <si>
    <t>미래약국(강서구)-L(일)</t>
  </si>
  <si>
    <t>488-45-01103</t>
  </si>
  <si>
    <t>서울특별시 강서구 양천로14길 23 1층 (방화동)</t>
  </si>
  <si>
    <t>미래약국(부천시)-D</t>
  </si>
  <si>
    <t>488-24-01923</t>
  </si>
  <si>
    <t>경기도 부천시 원미구 장말로 198 1층 (상동)</t>
  </si>
  <si>
    <t>미래약국-X</t>
  </si>
  <si>
    <t>서울특별시 구로구 구로동로 145-6 (구로동)</t>
  </si>
  <si>
    <t>미래팜약국(연수구)-K</t>
  </si>
  <si>
    <t>인천광역시 연수구 독배로 42 지하1층 (옥련동)</t>
  </si>
  <si>
    <t>미사보룡약국-(하남)NP(A1)</t>
  </si>
  <si>
    <t>경기도 하남시 미사강변대로 222 미사중앙프라자 (망월동)</t>
  </si>
  <si>
    <t>미사봄약국 HM(경기하남)</t>
  </si>
  <si>
    <t>604-41-00732</t>
  </si>
  <si>
    <t>경기도 하남시 미사강변대로 76 108호(미사베스트프라자) (풍산동)</t>
  </si>
  <si>
    <t>미사약국(하남)-NP(A1)</t>
  </si>
  <si>
    <t>경기도 하남시 미사강변중앙로 220 102호 우성미사타워 (망월동)</t>
  </si>
  <si>
    <t>미소약국 HM(경기파주)</t>
  </si>
  <si>
    <t>141-06-02276</t>
  </si>
  <si>
    <t>경기도 파주시 금정7길 29 미소래병원 1층 (금촌동)</t>
  </si>
  <si>
    <t>미즈약국(강서구)-W(일)</t>
  </si>
  <si>
    <t>505-22-61784</t>
  </si>
  <si>
    <t>서울 강서구 내발산동 700-22</t>
  </si>
  <si>
    <t>민들레약국-L/(일)</t>
  </si>
  <si>
    <t>서울특별시 강서구 공항대로 236 101호 쿠쿠마곡빌딩 (마곡동)</t>
  </si>
  <si>
    <t>민재약국(계양)-M</t>
  </si>
  <si>
    <t>122-07-08752</t>
  </si>
  <si>
    <t>인천광역시 계양구 계양대로 55 1층(민재빌딩) (작전동)</t>
  </si>
  <si>
    <t>바로약국 BP(서울양천)</t>
  </si>
  <si>
    <t>서울특별시 양천구 목동동로8길 23 106호 바로약국 (신정동)</t>
  </si>
  <si>
    <t>바로약국(구리시)-NP(1)</t>
  </si>
  <si>
    <t>765-70-00492</t>
  </si>
  <si>
    <t>경기도 구리시 경춘로 165 1~2층 (교문동)</t>
  </si>
  <si>
    <t>바로약국(시흥시)-V(일)</t>
  </si>
  <si>
    <t>697-16-01920</t>
  </si>
  <si>
    <t>경기도 시흥시 중심상가로 161 103호 (정왕동)</t>
  </si>
  <si>
    <t>바른약국 HM(동작상도)</t>
  </si>
  <si>
    <t>197-21-00901</t>
  </si>
  <si>
    <t>서울 동작구 상도동 상도로 153, 106호(상도동, 혜현빌딩)</t>
  </si>
  <si>
    <t>바른약국(남양주시)-NP(8)</t>
  </si>
  <si>
    <t>150-11-01028</t>
  </si>
  <si>
    <t>경기도 남양주시 경춘로 1969-8 1층 (화도읍)</t>
  </si>
  <si>
    <t>바른약품(주) (송도)-택배</t>
  </si>
  <si>
    <t>131-86-62376</t>
  </si>
  <si>
    <t>인천광역시 연수구 테크노파크로111번길 8 에스타워5층 (송도동)</t>
  </si>
  <si>
    <t>바름약국(동작구)신규-P/(2)</t>
  </si>
  <si>
    <t>458-32-01626</t>
  </si>
  <si>
    <t>서울특별시 동작구 흑석로 101 1층 (흑석동)</t>
  </si>
  <si>
    <t>발산에이스약국-L/(일)</t>
  </si>
  <si>
    <t>853-17-00697</t>
  </si>
  <si>
    <t>서울특별시 강서구 강서로 360 1층 109호 (내발산동)</t>
  </si>
  <si>
    <t>밝은미소약국(동작구)-택배</t>
  </si>
  <si>
    <t>536-77-00419</t>
  </si>
  <si>
    <t>서울특별시 동작구 사당로 215 108호 (사당동)</t>
  </si>
  <si>
    <t>밝은미소약국(봉천)T/U/이</t>
  </si>
  <si>
    <t>서울특별시 관악구 양녕로 46 메카플러스 1층 107호 (봉천동)</t>
  </si>
  <si>
    <t>밝은사랑약국 HM(제주노형)</t>
  </si>
  <si>
    <t>밝은연세약국 KD(경남창원)</t>
  </si>
  <si>
    <t>경상남도 창원시 마산합포구 문화동4길 6 1층 밝은연세약국 (월남동2가)</t>
  </si>
  <si>
    <t>밝은온누리약국 HM(대구시)</t>
  </si>
  <si>
    <t>449-77-00279</t>
  </si>
  <si>
    <t>대구광역시 수성구 명덕로 422 1층(수성동2가, 뉴턴빌딩) (수성동2가)</t>
  </si>
  <si>
    <t>밝은현약국(남양주시)-NP(A1)</t>
  </si>
  <si>
    <t>경기도 남양주시 덕소로97번길 67 1층 (와부읍)</t>
  </si>
  <si>
    <t>방배세명약국 HM(서울서초)</t>
  </si>
  <si>
    <t>서울특별시 서초구 동작대로 114 1층1호(재)원불교 유문빌딩 (방배동)</t>
  </si>
  <si>
    <t>배곧다온약국-E</t>
  </si>
  <si>
    <t>경기도 시흥시 배곧3로 86 센터프라자2 107호 (정왕동)</t>
  </si>
  <si>
    <t>백두약국-O(오)</t>
  </si>
  <si>
    <t>110-43-11252</t>
  </si>
  <si>
    <t>서울특별시 구로구 오류로8길 26 (오류동)</t>
  </si>
  <si>
    <t>백세약국 HM(경북고령)</t>
  </si>
  <si>
    <t>504-17-68913</t>
  </si>
  <si>
    <t>경상북도 고령군 중앙로 35 (대가야읍)</t>
  </si>
  <si>
    <t>백세약국 HM(대구달서)</t>
  </si>
  <si>
    <t>111-35-72107</t>
  </si>
  <si>
    <t>대구광역시 달서구 월배로 395 1층 (송현동)</t>
  </si>
  <si>
    <t>백세약국 HM(도봉구)</t>
  </si>
  <si>
    <t>210-37-50627</t>
  </si>
  <si>
    <t>서울특별시 도봉구 도당로15길 12 (방학동)</t>
  </si>
  <si>
    <t>백약국 HM(안양동안)</t>
  </si>
  <si>
    <t>경기도 안양시 동안구 시민대로 175 116호(동안프라자) (비산동)</t>
  </si>
  <si>
    <t>백약국(안양)-U(일)</t>
  </si>
  <si>
    <t>백제약국 HM(충남천안)</t>
  </si>
  <si>
    <t>312-10-91252</t>
  </si>
  <si>
    <t>충청남도 천안시 동남구 만남로 13 태현빌딩 (신부동)</t>
  </si>
  <si>
    <t>백제온누리약국(안산)-T/Z/(일)</t>
  </si>
  <si>
    <t>134-27-87573</t>
  </si>
  <si>
    <t>경기 안산시 단원구 원곡2동 846-3 반월종합상가C동1층AA-13호</t>
  </si>
  <si>
    <t>백화점약국 HM(경북문경)</t>
  </si>
  <si>
    <t>871-48-01102</t>
  </si>
  <si>
    <t>경상북도 문경시 영신로 3 1호 (점촌동)</t>
  </si>
  <si>
    <t>범어삼성약국 HM(대구수성)</t>
  </si>
  <si>
    <t>502-25-96475</t>
  </si>
  <si>
    <t>대구광역시 수성구 동대구로 300 롯데캐슬상가 401동 104호 (범어동)</t>
  </si>
  <si>
    <t>법수약국 HM(경남함안)</t>
  </si>
  <si>
    <t>경상남도 함안군 법정로 7 (법수면)</t>
  </si>
  <si>
    <t>베스트약국 HM(서창)-A(일)</t>
  </si>
  <si>
    <t>131-36-27165</t>
  </si>
  <si>
    <t>인천 남동구 서창동 222(서창동, 센타프라자108호)</t>
  </si>
  <si>
    <t>베스트약국(서창)-A(일)</t>
  </si>
  <si>
    <t>인천광역시 남동구 서창남순환로 222 (서창동)</t>
  </si>
  <si>
    <t>벨라시타약국(일산동구)-Q(일)</t>
  </si>
  <si>
    <t>559-32-00482</t>
  </si>
  <si>
    <t>경기도 고양시 일산동구 강송로 33 지하1층 A-B317호(벨라시타일산점) (백석동)</t>
  </si>
  <si>
    <t>벨뷰약국 HM(안산단원)-Z(일)</t>
  </si>
  <si>
    <t>경기도 안산시 단원구 선부광장1로 66 105호 (선부동)</t>
  </si>
  <si>
    <t>벽산온누리약국(금천구)-U(이)</t>
  </si>
  <si>
    <t>140-52-00914</t>
  </si>
  <si>
    <t>서울특별시 금천구 금하로 793 A상가동206호(벽산아파트) (시흥동)</t>
  </si>
  <si>
    <t>별내약국 HM(*남양주별내)</t>
  </si>
  <si>
    <t>716-57-00282</t>
  </si>
  <si>
    <t>경기도 남양주시 별내5로5번길 3 102호(마들프라자) (별내동)</t>
  </si>
  <si>
    <t>별약국(양평)-T/NP(8)</t>
  </si>
  <si>
    <t>157-17-01491</t>
  </si>
  <si>
    <t>경기도 양평군 시민로 37-1 (양평읍)</t>
  </si>
  <si>
    <t>별온누리약국-K(일)</t>
  </si>
  <si>
    <t>225-14-01361</t>
  </si>
  <si>
    <t>인천 연수구 송도동 8-21</t>
  </si>
  <si>
    <t>별하약국(부평구)-A</t>
  </si>
  <si>
    <t>인천광역시 부평구 시장로 48 108호 (부평동)</t>
  </si>
  <si>
    <t>보건약국(광명)T/S</t>
  </si>
  <si>
    <t>133-25-00512</t>
  </si>
  <si>
    <t>경기도 광명시 철산로30번길 9 광명프라자빌딩 114호 (철산동)</t>
  </si>
  <si>
    <t>보령약국 ID(경기 포천)</t>
  </si>
  <si>
    <t>경기도 포천시 청군로 3285 보령약국 (군내면)</t>
  </si>
  <si>
    <t>보륭약국-P라</t>
  </si>
  <si>
    <t>경기도 성남시 중원구 산성대로 586 (은행동)</t>
  </si>
  <si>
    <t>보명당약국 DS(대전)</t>
  </si>
  <si>
    <t>대전광역시 중구 대종로 313-1 보명당약국 (부사동)</t>
  </si>
  <si>
    <t>보원약국(남양주)-T/NP(A1)</t>
  </si>
  <si>
    <t>경기도 남양주시 덕소로 93 희빌딩1층B (와부읍)</t>
  </si>
  <si>
    <t>보정해맑은약국-KP(2)</t>
  </si>
  <si>
    <t>530-03-00900</t>
  </si>
  <si>
    <t>경기도 용인시 기흥구 신촌로47번길 2 103호(보정프라자) (보정동)</t>
  </si>
  <si>
    <t>복지온누리약국-F(이)</t>
  </si>
  <si>
    <t>494-35-00041</t>
  </si>
  <si>
    <t>인천광역시 서구 탁옥로 37 107호 (심곡동)</t>
  </si>
  <si>
    <t>봄날약국(강서구)-W(일)</t>
  </si>
  <si>
    <t>433-06-03140</t>
  </si>
  <si>
    <t>서울특별시 강서구 강서로 48 1층일부 (화곡동)</t>
  </si>
  <si>
    <t>봄빛약국(광명)-T/S</t>
  </si>
  <si>
    <t>123-05-81505</t>
  </si>
  <si>
    <t>경기 광명시 광명동 126-19</t>
  </si>
  <si>
    <t>봄빛약국(김포)-T(일)</t>
  </si>
  <si>
    <t>경기도 김포시 김포한강8로 172 엠파워프라자 104호 (마산동)</t>
  </si>
  <si>
    <t>봄빛약국(오산시)-GP(6)</t>
  </si>
  <si>
    <t>107-27-02873</t>
  </si>
  <si>
    <t>경기도 오산시 수청로 193 302호(P&amp;P세교프라자) (금암동)</t>
  </si>
  <si>
    <t>봄약국 HM(부산금정)</t>
  </si>
  <si>
    <t>409-34-60516</t>
  </si>
  <si>
    <t>부산 금정구 구서동 구서로 10, 101호(구서동)</t>
  </si>
  <si>
    <t>봄약국 HM(서울도봉)</t>
  </si>
  <si>
    <t>369-64-00503</t>
  </si>
  <si>
    <t>서울특별시 도봉구 도봉로 684 116호 (방학동)</t>
  </si>
  <si>
    <t>봄약국(종로)-일양택배</t>
  </si>
  <si>
    <t>봄약국(평택시)-SW25</t>
  </si>
  <si>
    <t>211-59-03584</t>
  </si>
  <si>
    <t>경기도 평택시 안현로서8길 57 3층 305-1호 약국코너 (붐붐프라자) (안중읍)</t>
  </si>
  <si>
    <t>봉담중앙약국(화성)-용마택배</t>
  </si>
  <si>
    <t>경기도 화성시 와우로 20 107호(미래프라자) (봉담읍)</t>
  </si>
  <si>
    <t>봉천프라자약국(관악구)-U(이)</t>
  </si>
  <si>
    <t>371-24-01800</t>
  </si>
  <si>
    <t>서울특별시 관악구 남부순환로 1734 1층(주원빌딩) (봉천동)</t>
  </si>
  <si>
    <t>부곡늘푸른약국-Z</t>
  </si>
  <si>
    <t>134-24-87529</t>
  </si>
  <si>
    <t>경기도 안산시 상록구 시낭북로4길 1 1층 (부곡동)</t>
  </si>
  <si>
    <t>부부약국(부천)-N(일)</t>
  </si>
  <si>
    <t>130-32-18705</t>
  </si>
  <si>
    <t>경기도 부천시 소사구 범안로 1 (괴안동)</t>
  </si>
  <si>
    <t>부천메디칼약국(부천)-T/N(일)</t>
  </si>
  <si>
    <t>경기도 부천시 원미구 부천로90번길 8 (원미동)</t>
  </si>
  <si>
    <t>부천우리365약국-T/L</t>
  </si>
  <si>
    <t>772-62-00874</t>
  </si>
  <si>
    <t>경기도 부천시 오정구 소사로 722 103호 (원종동)</t>
  </si>
  <si>
    <t>부천제일큰약국-D(일)</t>
  </si>
  <si>
    <t>경기도 부천시 원미구 송내대로 239 지하1층 비에프14-26호(소풍) (상동)</t>
  </si>
  <si>
    <t>부평온누리약국(부평)-A</t>
  </si>
  <si>
    <t>인천광역시 부평구 부흥로 281-1 1층 (부평동)</t>
  </si>
  <si>
    <t>분당세계로약국-P/바</t>
  </si>
  <si>
    <t>322-37-00925</t>
  </si>
  <si>
    <t>경기도 성남시 분당구 야탑로75번길 9 1층101호(금호프라자) (야탑동)</t>
  </si>
  <si>
    <t>비전약국 HM(*강서염창)</t>
  </si>
  <si>
    <t>서울특별시 강서구 공항대로 627 대신빌딩 1층 (염창동)</t>
  </si>
  <si>
    <t>비전파마-Q(큐)</t>
  </si>
  <si>
    <t>828-23-01745</t>
  </si>
  <si>
    <t>경기도 고양시 덕양구 토당로 20 4층 401호, 마루빌딩 (토당동)</t>
  </si>
  <si>
    <t>비타민약국(숭의동)-R</t>
  </si>
  <si>
    <t>163-18-01931</t>
  </si>
  <si>
    <t>인천광역시 미추홀구 인주대로 51 108호(더스테이프라임월드) (숭의동)</t>
  </si>
  <si>
    <t>비타민약국(신월)-L</t>
  </si>
  <si>
    <t>서울특별시 양천구 신월로 177 도이치 빌딩101 (신월동)</t>
  </si>
  <si>
    <t>비타민온누리약국 BP(계양구)-M</t>
  </si>
  <si>
    <t>인천광역시 계양구 새벌로 112 비타민온누리약국 (효성동)</t>
  </si>
  <si>
    <t>비타민온누리약국(인천부평)-G(일)</t>
  </si>
  <si>
    <t>인천광역시 부평구 길주남로 124 1층 (부개동)</t>
  </si>
  <si>
    <t>빠른후문약국 JW(부산진구)</t>
  </si>
  <si>
    <t>835-22-01450</t>
  </si>
  <si>
    <t>부산광역시 부산진구 엄광로44번길 37 (개금동)</t>
  </si>
  <si>
    <t>뿌리약국(부천)-T/N/(일)</t>
  </si>
  <si>
    <t>130-30-57820</t>
  </si>
  <si>
    <t>경기 부천시 원미구 심곡동 164-3</t>
  </si>
  <si>
    <t>사랑인약국(고양)-T/Q(에이)</t>
  </si>
  <si>
    <t>202-60-00691</t>
  </si>
  <si>
    <t>경기도 고양시 덕양구 혜음로 30 103동상가동 2층 202-1호 삼성아파트 (고양동)</t>
  </si>
  <si>
    <t>사랑인약국(인천계양)-T</t>
  </si>
  <si>
    <t>인천광역시 계양구 양지로 40 102호 (동양동)</t>
  </si>
  <si>
    <t>사우우리들약국(김포시)-T</t>
  </si>
  <si>
    <t>460-21-02239</t>
  </si>
  <si>
    <t>경기도 김포시 사우중로 77 105호 (북변동)</t>
  </si>
  <si>
    <t>산들약국(검단)-T/M(일)</t>
  </si>
  <si>
    <t>인천 서구 왕길동 659-5 뷰비스타운102호</t>
  </si>
  <si>
    <t>산책약국 DS(경기고양)</t>
  </si>
  <si>
    <t>290-08-02441</t>
  </si>
  <si>
    <t>경기 고양시 덕양구 삼송동 128-318 서연프라자 1층 안쪽 산책약국</t>
  </si>
  <si>
    <t>삼거리약국 BP(충남예산)</t>
  </si>
  <si>
    <t>충청남도 예산군 예산로 247 (예산읍)</t>
  </si>
  <si>
    <t>삼거리약국 HM(충남예산)</t>
  </si>
  <si>
    <t>충남 예산군 예산읍 예산로 247, 106호 107호</t>
  </si>
  <si>
    <t>삼산약국(삼산)-G</t>
  </si>
  <si>
    <t>307-04-33638</t>
  </si>
  <si>
    <t>인천광역시 부평구 체육관로 40 신영프라자 107호 (삼산동)</t>
  </si>
  <si>
    <t>삼선당약국 HM(경북예천)</t>
  </si>
  <si>
    <t>삼성약국(평택)-T/P/P</t>
  </si>
  <si>
    <t>305-19-57977</t>
  </si>
  <si>
    <t>경기도 평택시 중앙로 335 (비전동)</t>
  </si>
  <si>
    <t>삼육정문약국(동대문)-T/NP(9)</t>
  </si>
  <si>
    <t>539-11-01876</t>
  </si>
  <si>
    <t>서울특별시 동대문구 망우로 86 1 (휘경동)</t>
  </si>
  <si>
    <t>삼은약국 HM(경남 창원)</t>
  </si>
  <si>
    <t>608-19-68413</t>
  </si>
  <si>
    <t>경상남도 창원시 마산회원구 구암서6길 3 (구암동)</t>
  </si>
  <si>
    <t>삼정약국 HM(고양시)-Q(큐)</t>
  </si>
  <si>
    <t>128-03-43123</t>
  </si>
  <si>
    <t>경기 고양시 덕양구 행신동 중앙로478, 1층 103호 삼정약국(행신동, 행신미원프라자)</t>
  </si>
  <si>
    <t>삼정약국(군포)-T/U</t>
  </si>
  <si>
    <t>경기도 군포시 산본로323번길 16-36 삼정빌딩 105호 (산본동)</t>
  </si>
  <si>
    <t>상동종로약국(부천시)-D(일)</t>
  </si>
  <si>
    <t>564-06-02595</t>
  </si>
  <si>
    <t>경기도 부천시 원미구 상동로 87 126호 (가나베스트타운 쓰리) (상동)</t>
  </si>
  <si>
    <t>새강약국(성남)-T/P/라</t>
  </si>
  <si>
    <t>129-20-07923</t>
  </si>
  <si>
    <t>경기도 성남시 수정구 수정남로324번길 2 (산성동)</t>
  </si>
  <si>
    <t>새김천약국(김천)</t>
  </si>
  <si>
    <t>560-10-00461</t>
  </si>
  <si>
    <t>경상북도 김천시 모암길 25 (모암동)</t>
  </si>
  <si>
    <t>새동의약국 HM(부산진구)</t>
  </si>
  <si>
    <t>812-02-01920</t>
  </si>
  <si>
    <t>부산 부산진구 양정동 양정로 63,D동(양정동)</t>
  </si>
  <si>
    <t>새뜸365약국 HM(세종)</t>
  </si>
  <si>
    <t>117-34-01388</t>
  </si>
  <si>
    <t>세종특별자치시 새롬중앙로 41 110호(무지개타워) (새롬동)</t>
  </si>
  <si>
    <t>새로운약국(성남)-T/P/바</t>
  </si>
  <si>
    <t>363-55-00779</t>
  </si>
  <si>
    <t>경기도 성남시 중원구 성남대로 1141 예치과빌딩 (성남동)</t>
  </si>
  <si>
    <t>새롬약국 HM(양천구)-L</t>
  </si>
  <si>
    <t>서울특별시 양천구 오목로 70 (신월동)</t>
  </si>
  <si>
    <t>새롬약국(부평청천동)-A</t>
  </si>
  <si>
    <t>736-26-00486</t>
  </si>
  <si>
    <t>인천광역시 부평구 부평대로 171-11 1층 (청천동)</t>
  </si>
  <si>
    <t>새봄약국 HM(만수동)-B</t>
  </si>
  <si>
    <t>인천 남동구 만수동 구월로 348, 1층 102호, 3층 일부호(만수동)</t>
  </si>
  <si>
    <t>새빛약국 HM(동두천)</t>
  </si>
  <si>
    <t>경기도 동두천시 지행로 49 1층 101호(청솔프라자) (지행동)</t>
  </si>
  <si>
    <t>새솔약국(만수동)-A(일)</t>
  </si>
  <si>
    <t>인천광역시 남동구 장승남로 38 1층102호(반달프라자) (만수동)</t>
  </si>
  <si>
    <t>새솔약국(인천서구)-F</t>
  </si>
  <si>
    <t>410-32-73716</t>
  </si>
  <si>
    <t>인천광역시 서구 가정로 280 102호 (석남동)</t>
  </si>
  <si>
    <t>새시대약국(양평군)-NP(8)</t>
  </si>
  <si>
    <t>경기도 양평군 용문로 381 (용문면)</t>
  </si>
  <si>
    <t>새싹약국-P/삼</t>
  </si>
  <si>
    <t>129-26-12388</t>
  </si>
  <si>
    <t>경기도 화성시 동탄지성로 134 한솔프라자 101,102호 (능동)</t>
  </si>
  <si>
    <t>새우리약국 HM(제주시)</t>
  </si>
  <si>
    <t>616-20-36295</t>
  </si>
  <si>
    <t>제주특별자치도 제주시 서사로 36 (삼도일동)</t>
  </si>
  <si>
    <t>새우주약국(수원)-T/P/가</t>
  </si>
  <si>
    <t>124-53-34909</t>
  </si>
  <si>
    <t>경기도 수원시 장안구 수성로261번길 6 1충 (정자동)</t>
  </si>
  <si>
    <t>새은혜약국 HM(부평동)-A</t>
  </si>
  <si>
    <t>122-03-35514</t>
  </si>
  <si>
    <t>인천광역시 부평구 부흥로 285 1층 (부평동)</t>
  </si>
  <si>
    <t>새은혜약국(부평)-A</t>
  </si>
  <si>
    <t>새천년약국(대방))T/X</t>
  </si>
  <si>
    <t>502-01-63283</t>
  </si>
  <si>
    <t>서울특별시 동작구 상도로 69 (대방동)</t>
  </si>
  <si>
    <t>새천년약국-E(일)</t>
  </si>
  <si>
    <t>134-09-11287</t>
  </si>
  <si>
    <t>경기도 시흥시 삼미시장1길 1 (신천동)</t>
  </si>
  <si>
    <t>새하늘약국(노원구)-NP(2)</t>
  </si>
  <si>
    <t>서울특별시 노원구 덕릉로 517 1층 (중계동)</t>
  </si>
  <si>
    <t>새한양약국-Z</t>
  </si>
  <si>
    <t>134-05-22068</t>
  </si>
  <si>
    <t>경기도 안산시 상록구 본삼로 48 월드프라자1층 3-105 (본오동)</t>
  </si>
  <si>
    <t>샘물약국-V</t>
  </si>
  <si>
    <t>경기도 안산시 상록구 예술광장1로 126 경동상가109-110호 (성포동)</t>
  </si>
  <si>
    <t>샘샘약국-E</t>
  </si>
  <si>
    <t>850-10-02718</t>
  </si>
  <si>
    <t>경기도 시흥시 배곧1로 27-16 제상가4동 108호 한라비발디캠퍼스2차 (배곧동)</t>
  </si>
  <si>
    <t>샘약국(노원구)-NP(2)</t>
  </si>
  <si>
    <t>서울특별시 노원구 한글비석로 270 1층 103호 (스카이타워) (중계동)</t>
  </si>
  <si>
    <t>서광약국-V (일)</t>
  </si>
  <si>
    <t>409-44-11294</t>
  </si>
  <si>
    <t>경기도 시흥시 군자로 496 (거모동)</t>
  </si>
  <si>
    <t>서대문약국 HM(서대문)</t>
  </si>
  <si>
    <t>426-41-01183</t>
  </si>
  <si>
    <t>서울특별시 서대문구 통일로 177 1층 (옥천동)</t>
  </si>
  <si>
    <t>서문사랑약국 HM(서울광진)</t>
  </si>
  <si>
    <t>서울특별시 광진구 용마산로23길 28 1층 (중곡동)</t>
  </si>
  <si>
    <t>서문약국 HM(전주시)</t>
  </si>
  <si>
    <t>403-08-88574</t>
  </si>
  <si>
    <t>전북특별자치도 전주시 완산구 용머리로 54 (효자동1가)</t>
  </si>
  <si>
    <t>서울대학약국-F(일)</t>
  </si>
  <si>
    <t>인천광역시 부평구 동수로 61 108-112호,207-209호 공익스포렉스빌딩 (부평동)</t>
  </si>
  <si>
    <t>서울메디약국(강서)-T/L/(일)</t>
  </si>
  <si>
    <t>204-35-92536</t>
  </si>
  <si>
    <t>서울특별시 강서구 공항대로 272 (내발산동)</t>
  </si>
  <si>
    <t>서울메디칼약국-G</t>
  </si>
  <si>
    <t>122-05-12247</t>
  </si>
  <si>
    <t>인천광역시 계양구 계산새로65번길 17 1층 (계산동)</t>
  </si>
  <si>
    <t>서울성모약국-O(오)</t>
  </si>
  <si>
    <t>서울특별시 영등포구 도림로 157 1층 102호 (대림동)</t>
  </si>
  <si>
    <t>서울약국 HM(구리시)</t>
  </si>
  <si>
    <t>132-14-51268</t>
  </si>
  <si>
    <t>경기도 구리시 체육관로 170 (수택동)</t>
  </si>
  <si>
    <t>서천365약국-P/사</t>
  </si>
  <si>
    <t>218-10-65826</t>
  </si>
  <si>
    <t>경기 용인시 기흥구 서천동 810</t>
  </si>
  <si>
    <t>선린약국(부천)-N</t>
  </si>
  <si>
    <t>130-29-34404</t>
  </si>
  <si>
    <t>경기도 부천시 소사구 경인로53번길 30 (송내동)</t>
  </si>
  <si>
    <t>선부약국(안산)-V</t>
  </si>
  <si>
    <t>134-01-39071</t>
  </si>
  <si>
    <t>경기도 안산시 단원구 달미로 102 (선부동)</t>
  </si>
  <si>
    <t>선우약국 HM(신사동)</t>
  </si>
  <si>
    <t>111-45-14159</t>
  </si>
  <si>
    <t>서울특별시 은평구 은평로 52 1층(신사동, 명성빌딩) (신사동)</t>
  </si>
  <si>
    <t>설약국 HM(충주시)</t>
  </si>
  <si>
    <t>303-11-49679</t>
  </si>
  <si>
    <t>충청북도 충주시 봉계1길 64 (칠금동)</t>
  </si>
  <si>
    <t>성남으뜸약국(성남)-T/P/라</t>
  </si>
  <si>
    <t>898-50-00590</t>
  </si>
  <si>
    <t>경기도 성남시 수정구 시민로205번길 30 (태평동)</t>
  </si>
  <si>
    <t>성민대학약국 HM(인천서구)-F</t>
  </si>
  <si>
    <t>인천광역시 서구 길주로75번길 35 1층 (석남동)</t>
  </si>
  <si>
    <t>성복역약국(용인수지)-T/P/마</t>
  </si>
  <si>
    <t>707-77-00272</t>
  </si>
  <si>
    <t>경기도 용인시 수지구 수지로112번길 11 107호 (성복동)</t>
  </si>
  <si>
    <t>성산코리아(주)-J(출고만)</t>
  </si>
  <si>
    <t>130-86-91427</t>
  </si>
  <si>
    <t>경기도 부천시 소향로13번길 14-11 202호(대야하이빌3차) (상동)</t>
  </si>
  <si>
    <t>성수오렌지약국 HM(성동구)</t>
  </si>
  <si>
    <t>서울특별시 성동구 아차산로7길 11 1층 (성수동2가)</t>
  </si>
  <si>
    <t>성애약국(안양)-T/KP(3)</t>
  </si>
  <si>
    <t>138-03-12684</t>
  </si>
  <si>
    <t>경기도 안양시 동안구 흥안대로517번길 34 (관양동)</t>
  </si>
  <si>
    <t>성화약품(주)-P/다(위수탁힐링팜)</t>
  </si>
  <si>
    <t>123-86-04147</t>
  </si>
  <si>
    <t>경기도 군포시 고산로211번길 32 대우프라자 402호 (당정동)</t>
  </si>
  <si>
    <t>세계로약국 HM(서울은평)</t>
  </si>
  <si>
    <t>세계로약국-L</t>
  </si>
  <si>
    <t>117-12-16180</t>
  </si>
  <si>
    <t>경기도 부천시 오정구 오정로220번길 39-19 (오정동)</t>
  </si>
  <si>
    <t>세란온누리약국-W(일)</t>
  </si>
  <si>
    <t>서울특별시 강서구 강서로 231 208호(우장산역 해링턴타워) (화곡동)</t>
  </si>
  <si>
    <t>세명약국(계양구)-G</t>
  </si>
  <si>
    <t>122-04-23505</t>
  </si>
  <si>
    <t>인천 계양구 작전동 901-3</t>
  </si>
  <si>
    <t>세안약국(파주)-J</t>
  </si>
  <si>
    <t>141-04-16849</t>
  </si>
  <si>
    <t>경기도 파주시 금빛로 24-28 우성메디피아빌딩 105호 (금촌동)</t>
  </si>
  <si>
    <t>세연약국 HM(울산북구)</t>
  </si>
  <si>
    <t>184-17-01682</t>
  </si>
  <si>
    <t>울산광역시 북구 호계로 281 1층 (호계동)</t>
  </si>
  <si>
    <t>세종온누리약국(안양)-T/S/일</t>
  </si>
  <si>
    <t>517-16-01866</t>
  </si>
  <si>
    <t>경기도 안양시 만안구 안양로 148 (안양동)</t>
  </si>
  <si>
    <t>세진약국-F(이)</t>
  </si>
  <si>
    <t>인천광역시 계양구 계양대로 82 (작전동)</t>
  </si>
  <si>
    <t>센타약국(시흥시)-V (일)</t>
  </si>
  <si>
    <t>157-68-00136</t>
  </si>
  <si>
    <t>경기도 시흥시 군자로 514 106,107호(거모프라자) (거모동)</t>
  </si>
  <si>
    <t>센타약국-G</t>
  </si>
  <si>
    <t>101-03-37359</t>
  </si>
  <si>
    <t>인천광역시 계양구 계산새로 93 밀레니엄프라자 103호 (용종동)</t>
  </si>
  <si>
    <t>센트럴약국(성남)-T/GP(2)</t>
  </si>
  <si>
    <t>경기도 성남시 수정구 위례광장로 320 아이에스센트럴타워 1층 114호 (창곡동)</t>
  </si>
  <si>
    <t>소망약국 DM(십정동)-F(일)</t>
  </si>
  <si>
    <t>인천광역시 부평구 열우물로 45 (삼정빌딩) 103호 (십정동)</t>
  </si>
  <si>
    <t>소망약국 HM(경남밀양)</t>
  </si>
  <si>
    <t>513-07-83772</t>
  </si>
  <si>
    <t>경상남도 밀양시 내이2길 28 1층 (내이동)</t>
  </si>
  <si>
    <t>소망약국-F(일)</t>
  </si>
  <si>
    <t>인천광역시 부평구 열우물로 45 삼정빌딩 103 (십정동)</t>
  </si>
  <si>
    <t>송도가로수약국(연수구)-K(일)</t>
  </si>
  <si>
    <t>205-11-81598</t>
  </si>
  <si>
    <t>인천광역시 연수구 해돋이로 168-2 1층114,115호(에스원타워) (송도동)</t>
  </si>
  <si>
    <t>송도약국 BP(서울강북)</t>
  </si>
  <si>
    <t>서울특별시 강북구 도봉로 343 1층 송도약국 (수유동)</t>
  </si>
  <si>
    <t>송산봄약국 BP(경기화성)</t>
  </si>
  <si>
    <t>763-19-01835</t>
  </si>
  <si>
    <t>경기도 화성시 송산포도로 103 송산봄약국 (송산면)</t>
  </si>
  <si>
    <t>송앤김약국(중동)-T/D(일)</t>
  </si>
  <si>
    <t>경기도 부천시 원미구 길주로 237 109호 (중동)</t>
  </si>
  <si>
    <t>송온누리약국(본오동)-Z</t>
  </si>
  <si>
    <t>경기도 안산시 상록구 각골로 70 1층 (본오동)</t>
  </si>
  <si>
    <t>송우늘푸른약국 HM(경기포천)</t>
  </si>
  <si>
    <t>경기도 포천시 봉솔로5길 27 111,112호 (소흘읍)</t>
  </si>
  <si>
    <t>송우약국 HM(남양주화도)</t>
  </si>
  <si>
    <t>경기도 남양주시 마석중앙로 70-1 (화도읍)</t>
  </si>
  <si>
    <t>송탄드림약국(평택)-T/GP(6)</t>
  </si>
  <si>
    <t>149-05-01648</t>
  </si>
  <si>
    <t>경기도 평택시 지산로 64 1층 (지산동)</t>
  </si>
  <si>
    <t>송탄종합약국(평택시)-GP(6)</t>
  </si>
  <si>
    <t>경기도 평택시 탄현로 330 (지산동)</t>
  </si>
  <si>
    <t>송현제일약국-C(일)</t>
  </si>
  <si>
    <t>인천광역시 동구 송현로 25 1층106호(동인천역코아루시티) (송현동)</t>
  </si>
  <si>
    <t>수강약국(영등포)-T/O(오)</t>
  </si>
  <si>
    <t>142-16-01264</t>
  </si>
  <si>
    <t>서울특별시 영등포구 디지털로 343 105호 (대림동)</t>
  </si>
  <si>
    <t>수서홍약국(강남구)-GP(8)</t>
  </si>
  <si>
    <t>806-02-01323</t>
  </si>
  <si>
    <t>서울 강남구 수서동 716</t>
  </si>
  <si>
    <t>수원종로약국(수원시)-P/다</t>
  </si>
  <si>
    <t>442-11-02964</t>
  </si>
  <si>
    <t>경기도 수원시 팔달구 매산로 136 1층 101호 (교동)</t>
  </si>
  <si>
    <t>수인약국 HM(동대문구)</t>
  </si>
  <si>
    <t>107-07-81958</t>
  </si>
  <si>
    <t>서울특별시 동대문구 장한로 119 305호(삼성쉐르빌B/D 3층) (장안동)</t>
  </si>
  <si>
    <t>수인약국(구리시)-NP(1)</t>
  </si>
  <si>
    <t>경기도 구리시 체육관로80번길 19 1층 102호(도레미) (수택동)</t>
  </si>
  <si>
    <t>수인약국(성남)-T/P/라</t>
  </si>
  <si>
    <t>129-28-16748</t>
  </si>
  <si>
    <t>경기도 성남시 중원구 광명로 347 (금광동)</t>
  </si>
  <si>
    <t>수정약국 HM(경기 평택)</t>
  </si>
  <si>
    <t>125-14-04753</t>
  </si>
  <si>
    <t>경기도 평택시 중앙시장로20번길 20 (신장동)</t>
  </si>
  <si>
    <t>수정약국-F(일)</t>
  </si>
  <si>
    <t>137-02-62511</t>
  </si>
  <si>
    <t>인천광역시 부평구 원적로 290 (산곡동)</t>
  </si>
  <si>
    <t>수창약국 HM(경북안동)</t>
  </si>
  <si>
    <t>817-59-00158</t>
  </si>
  <si>
    <t>경북 안동시 풍산읍 풍산중앙길 120</t>
  </si>
  <si>
    <t>숲속약국(일산)-T/Q(일)</t>
  </si>
  <si>
    <t>128-35-29777</t>
  </si>
  <si>
    <t>경기도 고양시 일산동구 숲속마을로 22 진넥스블루오션102호 (풍동)</t>
  </si>
  <si>
    <t>스마일약국(소사)-T/N</t>
  </si>
  <si>
    <t>642-39-01064</t>
  </si>
  <si>
    <t>경기도 부천시 소사로 180 1층 101호 (소사본동)</t>
  </si>
  <si>
    <t>스타온누리약국-P/나</t>
  </si>
  <si>
    <t>825-25-01207</t>
  </si>
  <si>
    <t>경기 수원시 영통구 원천동 605</t>
  </si>
  <si>
    <t>시내온누리약국 HM(충남예산)</t>
  </si>
  <si>
    <t>266-32-00727</t>
  </si>
  <si>
    <t>충청남도 예산군 예산로 197 101호(ks빌딩) (예산읍)</t>
  </si>
  <si>
    <t>시민약국 BP(경북김천)</t>
  </si>
  <si>
    <t>510-04-79244</t>
  </si>
  <si>
    <t>경상북도 김천시 체육공원길 6 시민약국 (지좌동)</t>
  </si>
  <si>
    <t>시민약국 HM(경기의정부)</t>
  </si>
  <si>
    <t>773-45-01016</t>
  </si>
  <si>
    <t>경기도 의정부시 의정로 155 1층 (가능동)</t>
  </si>
  <si>
    <t>시티약국 HM(경기갈매)</t>
  </si>
  <si>
    <t>경기도 구리시 갈매순환로 7 1층 108 (갈매동)</t>
  </si>
  <si>
    <t>시티약국-P/나</t>
  </si>
  <si>
    <t>124-21-98881</t>
  </si>
  <si>
    <t>경기도 수원시 영통구 봉영로 1606 미네시티 308호 (영통동)</t>
  </si>
  <si>
    <t>시티프라자약국 HM(부천시)-D(일)</t>
  </si>
  <si>
    <t>경기도 부천시 길주로 183 (영라이프빌딩112호,113호,114호) (중동)</t>
  </si>
  <si>
    <t>시티프라자약국(중동)-D(일)</t>
  </si>
  <si>
    <t>경기도 부천시 원미구 길주로 183 112호 (중동)</t>
  </si>
  <si>
    <t>8806538003511</t>
  </si>
  <si>
    <t>신성바이오-P/다</t>
  </si>
  <si>
    <t>795-59-00412</t>
  </si>
  <si>
    <t>경기도 수원시 권선구 효원로 182 2층212호 (권선동)</t>
  </si>
  <si>
    <t>신성심약국(관악구)-U(이)</t>
  </si>
  <si>
    <t>서울특별시 관악구 관악로 205 (봉천동)</t>
  </si>
  <si>
    <t>신세계약국(대림)-T/X</t>
  </si>
  <si>
    <t>서울 영등포구 대림1동 삼성생명빌딩 952-19</t>
  </si>
  <si>
    <t>신약국 HM(대구달서)</t>
  </si>
  <si>
    <t>510-03-79117</t>
  </si>
  <si>
    <t>대구광역시 달서구 월배로 214 (상인동)</t>
  </si>
  <si>
    <t>신원약국(수원시)-P/나</t>
  </si>
  <si>
    <t>135-28-07491</t>
  </si>
  <si>
    <t>경기도 수원시 영통구 인계로 218 (매탄동)</t>
  </si>
  <si>
    <t>신월메디칼약국(양천)-T/W(일)</t>
  </si>
  <si>
    <t>602-13-20592</t>
  </si>
  <si>
    <t>서울 양천구 신월동 52-10</t>
  </si>
  <si>
    <t>신혜성약국 HM(부천시)-L</t>
  </si>
  <si>
    <t>130-19-13278</t>
  </si>
  <si>
    <t>경기도 부천시 삼작로 332 (여월동)</t>
  </si>
  <si>
    <t>신흥365약국-P/라</t>
  </si>
  <si>
    <t>510-06-95743</t>
  </si>
  <si>
    <t>경기 성남시 수정구 신흥동 4124</t>
  </si>
  <si>
    <t>실로암약국-H</t>
  </si>
  <si>
    <t>인천광역시 남동구 남동대로 890 탑메디칼 101호 (간석동)</t>
  </si>
  <si>
    <t>십자약국(파주)-J</t>
  </si>
  <si>
    <t>경기도 파주시 문향로 103 제4호(삼거리식당) (문산읍)</t>
  </si>
  <si>
    <t>십정시장약국-F(일)</t>
  </si>
  <si>
    <t>137-03-08931</t>
  </si>
  <si>
    <t>인천광역시 부평구 배곶로 63 (십정동)</t>
  </si>
  <si>
    <t>쌍송약국(예산).</t>
  </si>
  <si>
    <t>충청남도 예산군 예산로 243-3 (예산읍)</t>
  </si>
  <si>
    <t>썬약국(남양주)-NP(A1)</t>
  </si>
  <si>
    <t>경기도 남양주시 늘을2로 32 1층 105호 (호평동)</t>
  </si>
  <si>
    <t>썬약국(중산)-P/(일)</t>
  </si>
  <si>
    <t>인천 중구 중산동 1884-1</t>
  </si>
  <si>
    <t>쓰담약국(구리시)-NP(1)</t>
  </si>
  <si>
    <t>785-33-00642</t>
  </si>
  <si>
    <t>경기도 구리시 장자대로 78 1층 2호 (연성빌딩) (수택동)</t>
  </si>
  <si>
    <t>씨케이광생약국 HM(서초잠원)</t>
  </si>
  <si>
    <t>537-38-00510</t>
  </si>
  <si>
    <t>서울 서초구 잠원동 강남대로 559, 1층 101호 (잠원동, CK빌딩)</t>
  </si>
  <si>
    <t>아라온누리약국 HM(인천계양)</t>
  </si>
  <si>
    <t>248-16-01223</t>
  </si>
  <si>
    <t>인천광역시 계양구 장기로 26 1층(명인빌딩) (장기동)</t>
  </si>
  <si>
    <t>아름솔약국 HM(구로구)</t>
  </si>
  <si>
    <t>서울특별시 구로구 경인로53길 15 (중앙유통지하A02-01) (구로동)</t>
  </si>
  <si>
    <t>아이튼튼약국(부평구)-G(일)</t>
  </si>
  <si>
    <t>694-06-03240</t>
  </si>
  <si>
    <t>인천광역시 부평구 산청로 97 5동 504호(e편한세상부평그랑힐스) (청천동)</t>
  </si>
  <si>
    <t>아주약국(영통)-P/다</t>
  </si>
  <si>
    <t>경기도 수원시 영통구 월드컵로 151 (원천동)</t>
  </si>
  <si>
    <t>안성종로약국(안성시)-SW23</t>
  </si>
  <si>
    <t>743-76-00325</t>
  </si>
  <si>
    <t>경기도 안성시 중앙로382번길 15 (서인동)</t>
  </si>
  <si>
    <t>안양제일약국(안양)-S/일</t>
  </si>
  <si>
    <t>360-12-01409</t>
  </si>
  <si>
    <t>경기도 안양시 만안구 삼덕로 10 1층 (안양동)</t>
  </si>
  <si>
    <t>약사랑약국(부천시)-N(일)</t>
  </si>
  <si>
    <t>585-65-00382</t>
  </si>
  <si>
    <t>경기 부천시 원미구 심곡동 355-8</t>
  </si>
  <si>
    <t>양수하나로약국(양평군)-NP(8)</t>
  </si>
  <si>
    <t>215-10-52088</t>
  </si>
  <si>
    <t>경기 양평군 양서면 양수리 650-16</t>
  </si>
  <si>
    <t>양지약국-N</t>
  </si>
  <si>
    <t>130-18-57075</t>
  </si>
  <si>
    <t>경기도 부천시 성주로 74 19호 (송내동)</t>
  </si>
  <si>
    <t>어반약국(성남)-T/GP(3)</t>
  </si>
  <si>
    <t>경기 성남시 분당구 정자동 127-6 4004호</t>
  </si>
  <si>
    <t>엄마마음약국(남양주)-NP(3)</t>
  </si>
  <si>
    <t>132-20-69283</t>
  </si>
  <si>
    <t>경기도 남양주시 해밀예당1로 30 센타프라자 107호 (진접읍)</t>
  </si>
  <si>
    <t>엄마약국 HM(영등포)</t>
  </si>
  <si>
    <t>서울 영등포구 대림3동 대림로29길 19, 1층 (대림동)</t>
  </si>
  <si>
    <t>에버그린약국(서구)-F</t>
  </si>
  <si>
    <t>710-52-00028</t>
  </si>
  <si>
    <t>인천 서구 가좌동 88-4</t>
  </si>
  <si>
    <t>에이메디칼약국(동탄)-T/P/(삼)</t>
  </si>
  <si>
    <t>811-06-01342</t>
  </si>
  <si>
    <t>경기도 화성시 동탄순환대로20길 124 에이동 107호 우성스타파크 (목동)</t>
  </si>
  <si>
    <t>엘메디컬약국-P/나</t>
  </si>
  <si>
    <t>경기도 수원시 영통구 광교중앙로 145 엘포트아이파크 (이의동)</t>
  </si>
  <si>
    <t>역곡나무약국(괴안동)-N(일)</t>
  </si>
  <si>
    <t>749-23-00915</t>
  </si>
  <si>
    <t>경기도 부천시 경인로 522 5층 503호 (괴안동)</t>
  </si>
  <si>
    <t>역곡옵티마약국-N(일)</t>
  </si>
  <si>
    <t>122-05-98788</t>
  </si>
  <si>
    <t>경기도 부천시 소사구 경인로 519 101호 (괴안동)</t>
  </si>
  <si>
    <t>역곡큰약국-N(일)</t>
  </si>
  <si>
    <t>경기도 부천시 경인로 511 1층 역곡유림빌딩 (괴안동)</t>
  </si>
  <si>
    <t>역곡튼튼약국 DS(부천시)</t>
  </si>
  <si>
    <t>경기도 부천시 소사구 경인로 507 1층 (괴안동)</t>
  </si>
  <si>
    <t>연공약국-H</t>
  </si>
  <si>
    <t>인천광역시 남동구 남동대로 886 (간석동)</t>
  </si>
  <si>
    <t>연세스마트약국(계양구)-M</t>
  </si>
  <si>
    <t>인천광역시 계양구 마장로 549 1층 106호 (효성동)</t>
  </si>
  <si>
    <t>연세약국(강서구)-W(일)</t>
  </si>
  <si>
    <t>서울특별시 강서구 화곡로 161 (화곡동)</t>
  </si>
  <si>
    <t>연세하늘약국-N(일)</t>
  </si>
  <si>
    <t>726-06-02252</t>
  </si>
  <si>
    <t>경기도 부천시 부일로 464 103호-B (태강캐슬) (심곡동)</t>
  </si>
  <si>
    <t>열린대학약국(화성)-T/P/삼</t>
  </si>
  <si>
    <t>669-01-00937</t>
  </si>
  <si>
    <t>경기 화성시 석우동 41-4 1층101호</t>
  </si>
  <si>
    <t>열린약국(김포)-T(일)</t>
  </si>
  <si>
    <t>경기도 김포시 김포한강2로 222 대영메디칼아카데미107 (장기동)</t>
  </si>
  <si>
    <t>열린약국(남양주시)-NP(A1)</t>
  </si>
  <si>
    <t>628-54-00534</t>
  </si>
  <si>
    <t>경기도 남양주시 늘을2로 20 506호 (호평동)</t>
  </si>
  <si>
    <t>열린약국(오산시)-GP(6)</t>
  </si>
  <si>
    <t>135-32-38462</t>
  </si>
  <si>
    <t>경기도 오산시 오산로 206 104호 (원동)</t>
  </si>
  <si>
    <t>열린약국-K</t>
  </si>
  <si>
    <t>457-13-01199</t>
  </si>
  <si>
    <t>인천 연수구 연수동 597-3</t>
  </si>
  <si>
    <t>열린온누리약국 HM(종로구)</t>
  </si>
  <si>
    <t>101-11-57200</t>
  </si>
  <si>
    <t>서울특별시 종로구 숭인동길 21 가-101(숭인동,종로청계힐스테이트상가) (숭인동)</t>
  </si>
  <si>
    <t>열린온누리약국(작전)-T/G</t>
  </si>
  <si>
    <t>인천광역시 계양구 장제로 718 상록메디칼센타108호 (작전동)</t>
  </si>
  <si>
    <t>열매약국 BP(경기수원)</t>
  </si>
  <si>
    <t>223-08-51786</t>
  </si>
  <si>
    <t>경기도 수원시 영통구 영통로 237 B1층 B104호 열매약국 (신동)</t>
  </si>
  <si>
    <t>영인약국 HM(부산서구)</t>
  </si>
  <si>
    <t>부산광역시 서구 구덕로 120-1 (토성동4가)</t>
  </si>
  <si>
    <t>영인약국(영등포)-T/O(오)</t>
  </si>
  <si>
    <t>서울특별시 영등포구 도림로 190 1층 (대림동)</t>
  </si>
  <si>
    <t>영진약국(평택)-KP(1)</t>
  </si>
  <si>
    <t>125-15-17177</t>
  </si>
  <si>
    <t>경기도 평택시 평택1로 4 (평택동)</t>
  </si>
  <si>
    <t>영화약국(종로)</t>
  </si>
  <si>
    <t>208-17-65605</t>
  </si>
  <si>
    <t>서울특별시 종로구 종로41길 47 (종로6가)</t>
  </si>
  <si>
    <t>예약국 HM(경북안동)</t>
  </si>
  <si>
    <t>508-04-44010</t>
  </si>
  <si>
    <t>경상북도 안동시 대안로 162-1 (남문동)</t>
  </si>
  <si>
    <t>예원약국-U(이)</t>
  </si>
  <si>
    <t>108-03-94934</t>
  </si>
  <si>
    <t>서울특별시 관악구 쑥고개로 110 1층 2호 (봉천동)</t>
  </si>
  <si>
    <t>예일태평양약국(은평구)-P/C</t>
  </si>
  <si>
    <t>210-35-03931</t>
  </si>
  <si>
    <t>서울특별시 은평구 연서로 137 (구산동)</t>
  </si>
  <si>
    <t>오거리약국-C</t>
  </si>
  <si>
    <t>131-12-26364</t>
  </si>
  <si>
    <t>인천광역시 미추홀구 숙골로 57 (도화동)</t>
  </si>
  <si>
    <t>오공오약국(구로구)-O(오)</t>
  </si>
  <si>
    <t>660-18-02028</t>
  </si>
  <si>
    <t>서울특별시 구로구 구로동로42길 58 1층 (구로동)</t>
  </si>
  <si>
    <t>오남중앙약국(남양주시)-NP(3)</t>
  </si>
  <si>
    <t>경기도 남양주시 진건오남로 793 (오남읍)</t>
  </si>
  <si>
    <t>오늘약국(덕양구)-Q(에이)</t>
  </si>
  <si>
    <t>809-71-00580</t>
  </si>
  <si>
    <t>경기 고양시 덕양구 지축동 고양지축 공공주택지구 일반상업지 C-1-1-3BL(성산타워)106호</t>
  </si>
  <si>
    <t>오렌지약국 KD(서울중구)</t>
  </si>
  <si>
    <t>729-47-00197</t>
  </si>
  <si>
    <t>서울특별시 중구 을지로 100 지하1 층 오렌지약국 (을지로2가)</t>
  </si>
  <si>
    <t>오약국 HM(경기남양주)</t>
  </si>
  <si>
    <t>경기도 남양주시 경춘로 1298 104호 혜림빌딩 (평내동)</t>
  </si>
  <si>
    <t>오약국(광진구)-NP(6)</t>
  </si>
  <si>
    <t>106-11-41270</t>
  </si>
  <si>
    <t>서울특별시 광진구 아차산로 466 2층 202호 트리니티빌딩 (구의동)</t>
  </si>
  <si>
    <t>오정온누리약국(부천)-T/L</t>
  </si>
  <si>
    <t>411-05-40231</t>
  </si>
  <si>
    <t>경기 부천시 오정구 오정동 216-1 썬프라자103호</t>
  </si>
  <si>
    <t>오정온누리약국-L</t>
  </si>
  <si>
    <t>경기도 부천시 오정구 오정로 247 썬프라자 103 (오정동)</t>
  </si>
  <si>
    <t>옥광약국(영등포)T/O(오)</t>
  </si>
  <si>
    <t>서울특별시 영등포구 대림로 247 104,105호 (대림동)</t>
  </si>
  <si>
    <t>옥수당약국(거제)</t>
  </si>
  <si>
    <t>612-20-56076</t>
  </si>
  <si>
    <t>경상남도 거제시 옥수로10길 40 (능포동)</t>
  </si>
  <si>
    <t>옥정온누리약국(양주시)-NP(4)</t>
  </si>
  <si>
    <t>경기도 양주시 옥정로 222 108호, 옥정스카이 (옥정동)</t>
  </si>
  <si>
    <t>온누리백제약국(양천)-W(더블유)</t>
  </si>
  <si>
    <t>113-21-36153</t>
  </si>
  <si>
    <t>서울특별시 구로구 고척로 212 102호 (고척동)</t>
  </si>
  <si>
    <t>온누리새소망약국 HM(은평구)</t>
  </si>
  <si>
    <t>110-10-46879</t>
  </si>
  <si>
    <t>서울특별시 은평구 은평터널로 65 상가동 1층3호(대림한숲타운아파트) (수색동)</t>
  </si>
  <si>
    <t>온누리새소망약국(은평)-T/P/C</t>
  </si>
  <si>
    <t>서울 은평구 수색동 대림아파트 415-1 대림한숲타운아파트상가1층3호</t>
  </si>
  <si>
    <t>온누리선우약국(광명)-S</t>
  </si>
  <si>
    <t>306-15-97052</t>
  </si>
  <si>
    <t>경기도 광명시 철산로 27 1층 106호 (철산동)</t>
  </si>
  <si>
    <t>온누리수경약국 DS(관악구)</t>
  </si>
  <si>
    <t>서울특별시 관악구 난향길 4 수경온누리약국 (신림동)</t>
  </si>
  <si>
    <t>온누리수경약국 ID(서울관악)</t>
  </si>
  <si>
    <t>서울특별시 관악구 난향길 4 (신림동)</t>
  </si>
  <si>
    <t>온누리약국 HM(대전서구)</t>
  </si>
  <si>
    <t>대전광역시 서구 계백로1158번길 114 1층 (가수원동)</t>
  </si>
  <si>
    <t>온누리약국 UP(가수원동)</t>
  </si>
  <si>
    <t>온누리은혜약국(만수)-A(일)</t>
  </si>
  <si>
    <t>139-01-53137</t>
  </si>
  <si>
    <t>인천광역시 남동구 장승로 14 (만수동)</t>
  </si>
  <si>
    <t>온누리좋은약국 HM(구로동)-X</t>
  </si>
  <si>
    <t>서울특별시 구로구 가마산로 244 1층(대신빌딩) (구로동)</t>
  </si>
  <si>
    <t>온누리청심약국 HM(경기고양)</t>
  </si>
  <si>
    <t>128-19-44496</t>
  </si>
  <si>
    <t>경기도 고양시 덕양구 원당로125번길 12 101호(원릉빌딩) (주교동)</t>
  </si>
  <si>
    <t>온정약국(안양시)-S/(일)</t>
  </si>
  <si>
    <t>550-19-02150</t>
  </si>
  <si>
    <t>경기도 안양시 만안구 장내로 125 제1층 제5호 (안양동)</t>
  </si>
  <si>
    <t>올리브약국-H</t>
  </si>
  <si>
    <t>138-01-76632</t>
  </si>
  <si>
    <t>인천광역시 남동구 남동대로 893 101호 (간석동)</t>
  </si>
  <si>
    <t>왕온누리약국 HM(시흥시)-V(일)</t>
  </si>
  <si>
    <t>126-19-85491</t>
  </si>
  <si>
    <t>경기도 시흥시 중심상가2길 12-2 우성프라자 104 (정왕동)</t>
  </si>
  <si>
    <t>용운태평양약국 HM(대전동구)</t>
  </si>
  <si>
    <t>용해약국-X</t>
  </si>
  <si>
    <t>113-06-31271</t>
  </si>
  <si>
    <t>서울특별시 구로구 도림로 29 (구로동)</t>
  </si>
  <si>
    <t>우대약국 HM(마포구)</t>
  </si>
  <si>
    <t>105-12-19641</t>
  </si>
  <si>
    <t>서울특별시 마포구 만리재로 27 1층 (신공덕동)</t>
  </si>
  <si>
    <t>우리대학약국 DM(경기수원)</t>
  </si>
  <si>
    <t>경기도 수원시 영통구 월드컵로 185 캠퍼스빌 우리대학약국 (원천동)</t>
  </si>
  <si>
    <t>우리대한약국 HM(강북수유)</t>
  </si>
  <si>
    <t>서울 강북구 수유동 도봉로81길 3, 1층(수유동)</t>
  </si>
  <si>
    <t>우리들약국 HM(강원동해)</t>
  </si>
  <si>
    <t>121-46-61447</t>
  </si>
  <si>
    <t>강원특별자치도 동해시 동해대로 5133 2층 (효가동)</t>
  </si>
  <si>
    <t>우리들약국 HM(원미상동)-D(일)</t>
  </si>
  <si>
    <t>130-41-65952</t>
  </si>
  <si>
    <t>경기 부천시 원미구 상동 542-1 영플러스 123</t>
  </si>
  <si>
    <t>우리들약국(상동)-D(일)</t>
  </si>
  <si>
    <t>경기도 부천시 원미구 상동로 84 영플러스 123호 (상동)</t>
  </si>
  <si>
    <t>우리약국 BP(강원영월)</t>
  </si>
  <si>
    <t>225-04-42887</t>
  </si>
  <si>
    <t>강원특별자치도 영월군 하송로 45 우리약국 (영월읍)</t>
  </si>
  <si>
    <t>우리약국 HM(마포대흥)</t>
  </si>
  <si>
    <t>105-19-24027</t>
  </si>
  <si>
    <t>서울특별시 마포구 숭문길 215 (대흥동)</t>
  </si>
  <si>
    <t>우리약국 HM(수원장안)</t>
  </si>
  <si>
    <t>221-35-64656</t>
  </si>
  <si>
    <t>경기도 수원시 장안구 파장로 74 1층 101호 (파장동)</t>
  </si>
  <si>
    <t>우리약국 HM(장성군)</t>
  </si>
  <si>
    <t>전라남도 장성군 영천로 204 (장성읍)</t>
  </si>
  <si>
    <t>우리약국 KD(울산북구)</t>
  </si>
  <si>
    <t>울산광역시 북구 명촌로 80 (명촌동)</t>
  </si>
  <si>
    <t>우리약국(부천괴안동)-N(일)</t>
  </si>
  <si>
    <t>경기도 부천시 경인로 505 104호(역곡하이뷰) (괴안동)</t>
  </si>
  <si>
    <t>우리약국(철산동)-S</t>
  </si>
  <si>
    <t>353-15-01829</t>
  </si>
  <si>
    <t>경기도 광명시 철산로 16 1층(트라이앵글빌딩) (철산동)</t>
  </si>
  <si>
    <t>우리약국-P/라</t>
  </si>
  <si>
    <t>221-04-37873</t>
  </si>
  <si>
    <t>경기도 성남시 수정구 수정로 273 1층 (신흥동)</t>
  </si>
  <si>
    <t>우리온누리약국 BP(인천남동)-B/(일)</t>
  </si>
  <si>
    <t>467-32-01182</t>
  </si>
  <si>
    <t>인천광역시 남동구 구월로 212 234호 우리온누리약국 (구월동)</t>
  </si>
  <si>
    <t>우성약국 BP(인천간석)-C</t>
  </si>
  <si>
    <t>237-70-00487</t>
  </si>
  <si>
    <t>인천광역시 남동구 방축로 503 108호 우성약국 (간석동)</t>
  </si>
  <si>
    <t>우성약국(간석)-T/C</t>
  </si>
  <si>
    <t>인천 남동구 간석4동 우성아파트 893-1 우성아파트상가108호</t>
  </si>
  <si>
    <t>우정약국 HM(부평동)-A</t>
  </si>
  <si>
    <t>인천 부평구 부평동 부평문화로 100-1</t>
  </si>
  <si>
    <t>우정약국(부평)-T/A</t>
  </si>
  <si>
    <t>운서365공항약국(중구)-P/일</t>
  </si>
  <si>
    <t>888-04-03346</t>
  </si>
  <si>
    <t>인천광역시 중구 영종대로 124 한정빌딩 101호 (운서동)</t>
  </si>
  <si>
    <t>운서온누리약국(인천중구)-P/(일)</t>
  </si>
  <si>
    <t>580-04-03078</t>
  </si>
  <si>
    <t>인천광역시 중구 영종대로 106 1층 104호 (운서동)</t>
  </si>
  <si>
    <t>운정건강약국(파주)-T/J/(일)</t>
  </si>
  <si>
    <t>340-28-00071</t>
  </si>
  <si>
    <t>경기도 파주시 미래로602번길 3 운정프라자1층108,109 (와동동)</t>
  </si>
  <si>
    <t>웃는약국 HM(서울중랑)</t>
  </si>
  <si>
    <t>서울특별시 중랑구 면목로 306 1층 (면목동)</t>
  </si>
  <si>
    <t>웃음약국 HM(전북익산)</t>
  </si>
  <si>
    <t>391-04-01484</t>
  </si>
  <si>
    <t>전북특별자치도 익산시 평동로 740 103호, 104호 (동산동)</t>
  </si>
  <si>
    <t>원당연세약국-M(일)</t>
  </si>
  <si>
    <t>208-18-52349</t>
  </si>
  <si>
    <t>인천광역시 서구 원당대로 866 201호 (당하동)</t>
  </si>
  <si>
    <t>원미사랑약국-N(일)</t>
  </si>
  <si>
    <t>133-25-00429</t>
  </si>
  <si>
    <t>경기도 부천시 원미구 원미로 113 (원미동)</t>
  </si>
  <si>
    <t>원미센타약국-N(일)</t>
  </si>
  <si>
    <t>경기도 부천시 원미구 부천로 107 1층 (심곡동)</t>
  </si>
  <si>
    <t>원약국(오산)-GP(6)</t>
  </si>
  <si>
    <t>경기도 오산시 수청로 201 센타프라자 106 (금암동)</t>
  </si>
  <si>
    <t>원일메디팜 DD(대전유성)</t>
  </si>
  <si>
    <t>128-88-00515</t>
  </si>
  <si>
    <t>대전광역시 유성구 반석로 106 원일메디팜 (반석동)</t>
  </si>
  <si>
    <t>원종고래약국(부천시)-L</t>
  </si>
  <si>
    <t>413-03-25964</t>
  </si>
  <si>
    <t>경기도 부천시 오정구 원종로 41 1층 (원종동)</t>
  </si>
  <si>
    <t>원종온누리약국(오정)-L</t>
  </si>
  <si>
    <t>130-20-47833</t>
  </si>
  <si>
    <t>경기도 부천시 오정구 원종로 50 (원종동)</t>
  </si>
  <si>
    <t>월드약국(마포구)-P/C</t>
  </si>
  <si>
    <t>793-50-00844</t>
  </si>
  <si>
    <t>서울특별시 마포구 월드컵북로 502 2층 210호(월드컵파크프라자) (상암동)</t>
  </si>
  <si>
    <t>월성사랑약국 HM(대구달서)</t>
  </si>
  <si>
    <t>583-12-02388</t>
  </si>
  <si>
    <t>대구광역시 달서구 조암로 32 116호(신월성미소지움) (월성동)</t>
  </si>
  <si>
    <t>웰빙메디칼약국 HM(서울강북)</t>
  </si>
  <si>
    <t>서울특별시 강북구 도봉로 187 (태근빌딩1층) (미아동)</t>
  </si>
  <si>
    <t>위드유팜(동진팜배송)-G/일(오전만)**</t>
  </si>
  <si>
    <t>574-20-00886</t>
  </si>
  <si>
    <t>인천광역시 부평구 화랑북로 36-3 (산곡동)</t>
  </si>
  <si>
    <t>위례다온약국(성남수정)-GP(2)</t>
  </si>
  <si>
    <t>경기도 성남시 수정구 위례광장로 300 1동 121호 (중앙타워) (창곡동)</t>
  </si>
  <si>
    <t>위례일번약국-GP(2-송파</t>
  </si>
  <si>
    <t>508-17-02403</t>
  </si>
  <si>
    <t>경기도 성남시 수정구 위례서일로 46 107,109호 위례멜포트한라비발디 (창곡동)</t>
  </si>
  <si>
    <t>위례중앙약국-T/GP(2)</t>
  </si>
  <si>
    <t>경기도 성남시 수정구 위례광장로 310 위례신도시 우성트램타워A-104호 (창곡동)</t>
  </si>
  <si>
    <t>위케어만수약국-A(일)</t>
  </si>
  <si>
    <t>627-28-01375</t>
  </si>
  <si>
    <t>인천광역시 남동구 장승로 41 1층 (만수동)</t>
  </si>
  <si>
    <t>유경약국 HM(강원강릉)</t>
  </si>
  <si>
    <t>226-33-02404</t>
  </si>
  <si>
    <t>강원 강릉시 교동 솔올로 25, 1층 1호(교동, 현진빌딩)</t>
  </si>
  <si>
    <t>유경팜-용마택배</t>
  </si>
  <si>
    <t>서울특별시 노원구 공릉로46길 28 상가동1층102호(삼익아파트) (공릉동)</t>
  </si>
  <si>
    <t>유니팜서울약국 HM(역삼동)</t>
  </si>
  <si>
    <t>서울특별시 강남구 테헤란로 109 (강남제일빌딩1층) (역삼동)</t>
  </si>
  <si>
    <t>유니팜약국(강남)-T/GP(8)</t>
  </si>
  <si>
    <t>203-73-07756</t>
  </si>
  <si>
    <t>서울 강남구 청담동 87-8</t>
  </si>
  <si>
    <t>유스약국(고양)-T/Q(큐)</t>
  </si>
  <si>
    <t>449-10-00131</t>
  </si>
  <si>
    <t>경기 고양시 덕양구 삼송동 337-3 강남프라자1층104호</t>
  </si>
  <si>
    <t>유약국(수원)-P/나</t>
  </si>
  <si>
    <t>662-32-00681</t>
  </si>
  <si>
    <t>경기도 수원시 영통구 덕영대로1483번길 16-4 (망포동)</t>
  </si>
  <si>
    <t>유영약국-M</t>
  </si>
  <si>
    <t>122-22-71184</t>
  </si>
  <si>
    <t>인천광역시 계양구 하느재로20번길 1 (계산동)</t>
  </si>
  <si>
    <t>유킹스파머시가까운약국-Z(일)</t>
  </si>
  <si>
    <t>134-15-79686</t>
  </si>
  <si>
    <t>경기도 안산시 단원구 적금로 120 101호 (고잔동)</t>
  </si>
  <si>
    <t>유한약국 HM(전북 익산)</t>
  </si>
  <si>
    <t>전북 익산시 마동 서동로 129(마동)</t>
  </si>
  <si>
    <t>윤정희약국-A(일)</t>
  </si>
  <si>
    <t>131-09-45037</t>
  </si>
  <si>
    <t>인천광역시 남동구 포구로 64-35 (논현동)</t>
  </si>
  <si>
    <t>으뜸약국(인천서구)-M(일)</t>
  </si>
  <si>
    <t>136-75-00423</t>
  </si>
  <si>
    <t>인천광역시 서구 한중로 10 1층 109호 (메르시타워) (백석동)</t>
  </si>
  <si>
    <t>이레약국(구월)-B/(일)</t>
  </si>
  <si>
    <t>인천광역시 남동구 구월남로 172 (구월동)</t>
  </si>
  <si>
    <t>이룸약국-NP(3)</t>
  </si>
  <si>
    <t>경기도 남양주시 별내중앙로 24 1동제4층 405-1호, 이레타워 (별내동)</t>
  </si>
  <si>
    <t>이수사랑약국 BP(서울동작)</t>
  </si>
  <si>
    <t>서울특별시 동작구 사당로 300 이수자이상가 2층 이수사랑약국 (사당동)</t>
  </si>
  <si>
    <t>이웃사랑약국(안산)-T/Z/(일)</t>
  </si>
  <si>
    <t>133-01-63068</t>
  </si>
  <si>
    <t>경기 안산시 단원구 고잔동 716 메디피아101호</t>
  </si>
  <si>
    <t>이조약국 UP(순천시)</t>
  </si>
  <si>
    <t>전남 순천시 행동 3-3번지</t>
  </si>
  <si>
    <t>이층메디칼약국 DM(계산동)-G</t>
  </si>
  <si>
    <t>인천 계양구 계산4동 1086-2 계산프라자 2층 이층메디칼약국</t>
  </si>
  <si>
    <t>이층메디칼약국 HM(계산동)-G</t>
  </si>
  <si>
    <t>인천 계양구 계산동 용종로 2,213호(계산동)</t>
  </si>
  <si>
    <t>이층메디칼약국(인천계양)-G</t>
  </si>
  <si>
    <t>인천광역시 계양구 용종로 2 213호 (계산동)</t>
  </si>
  <si>
    <t>이층에약국 HM(부산북구)</t>
  </si>
  <si>
    <t>부산광역시 북구 금곡대로303번길 36 202호(화명동,스페이스903) (화명동)</t>
  </si>
  <si>
    <t>이화미소약국 BP(강원원주)</t>
  </si>
  <si>
    <t>강원특별자치도 원주시 무실로12번길 24 이화미소약국 (일산동)</t>
  </si>
  <si>
    <t>이화약국(종로)-T/P/(B)</t>
  </si>
  <si>
    <t>624-10-02894</t>
  </si>
  <si>
    <t>서울 종로구 연건동 44-1</t>
  </si>
  <si>
    <t>이화제일약국(분당)-GP(3)</t>
  </si>
  <si>
    <t>611-06-93728</t>
  </si>
  <si>
    <t>경기도 성남시 분당구 서현로180번길 26 102호(아름빌딩) (서현동)</t>
  </si>
  <si>
    <t>인계햇살약국 BP(경기수원)</t>
  </si>
  <si>
    <t>124-52-23555</t>
  </si>
  <si>
    <t>경기도 수원시 팔달구 인계로 53 1층 인계햇살약국 (인계동)</t>
  </si>
  <si>
    <t>인덕그린프라자약국 HM(경기안양)</t>
  </si>
  <si>
    <t>138-05-40603</t>
  </si>
  <si>
    <t>경기도 안양시 동안구 관악대로 488 창덕에버빌 114 39 (관양동)</t>
  </si>
  <si>
    <t>인혜약국 HM(마포구)</t>
  </si>
  <si>
    <t>105-04-94698</t>
  </si>
  <si>
    <t>서울 마포구 공덕동 15 (공덕동,제일빌딩 310,311호)</t>
  </si>
  <si>
    <t>인혜약국-C(일)</t>
  </si>
  <si>
    <t>121-10-89072</t>
  </si>
  <si>
    <t>인천광역시 동구 화도진로 187 (만석동)</t>
  </si>
  <si>
    <t>일광온누리약국(부평)T/A</t>
  </si>
  <si>
    <t>일등약국 BP(서울양천)</t>
  </si>
  <si>
    <t>897-29-01457</t>
  </si>
  <si>
    <t>서울특별시 양천구 목동중앙북로 21 1층 일등약국 (목동)</t>
  </si>
  <si>
    <t>일산메디칼약국(일산)-T/Q(일)</t>
  </si>
  <si>
    <t>298-44-00654</t>
  </si>
  <si>
    <t>경기도 고양시 일산동구 강송로 49 윈스턴파크101호 (백석동)</t>
  </si>
  <si>
    <t>일산선약국-J/(일)</t>
  </si>
  <si>
    <t>110-02-55446</t>
  </si>
  <si>
    <t>경기도 고양시 일산서구 가좌1로 53 샤르망빌딩 110호 (가좌동)</t>
  </si>
  <si>
    <t>일원역1번출구약국-GP(8)</t>
  </si>
  <si>
    <t>696-13-01912</t>
  </si>
  <si>
    <t>서울특별시 강남구 일원로 121 338-M01호(일원역) (일원동)</t>
  </si>
  <si>
    <t>임학약국(임학동)-M</t>
  </si>
  <si>
    <t>896-50-00804</t>
  </si>
  <si>
    <t>인천광역시 계양구 장제로 871 1층(훼밀리빌딩) (임학동)</t>
  </si>
  <si>
    <t>자생약국-F</t>
  </si>
  <si>
    <t>137-10-61725</t>
  </si>
  <si>
    <t>인천광역시 서구 거북로 74-1 (석남동)</t>
  </si>
  <si>
    <t>자연약국(권선구)-P/나</t>
  </si>
  <si>
    <t>354-12-00841</t>
  </si>
  <si>
    <t>경기도 수원시 권선구 덕영대로1201번길 34 1층 (권선동)</t>
  </si>
  <si>
    <t>자연약국-D</t>
  </si>
  <si>
    <t>경기도 부천시 소향로 131 (중동)</t>
  </si>
  <si>
    <t>잠실하나약국(송파구)-GP(4)</t>
  </si>
  <si>
    <t>803-33-01459</t>
  </si>
  <si>
    <t>서울특별시 송파구 올림픽로 362 1층 102호. 삼성빌딩 (방이동)</t>
  </si>
  <si>
    <t>장수약국(구로))T/O(오)</t>
  </si>
  <si>
    <t>113-21-37768</t>
  </si>
  <si>
    <t>서울특별시 구로구 경인로47길 94 (고척동)</t>
  </si>
  <si>
    <t>장수온누리약국(광명)T/S</t>
  </si>
  <si>
    <t>경기도 광명시 광명로 823 광명현대타운 1층 107호 (광명동)</t>
  </si>
  <si>
    <t>장안메디칼약국 HM(동대문구)</t>
  </si>
  <si>
    <t>서울특별시 동대문구 사가정로 207 삼협메디스빌딩104호,105호 (장안동)</t>
  </si>
  <si>
    <t>장안메디컬약국(정자동)-P/가</t>
  </si>
  <si>
    <t>134-06-60303</t>
  </si>
  <si>
    <t>경기도 수원시 장안구 정자로 146 한솔빌딩 5층 (정자동)</t>
  </si>
  <si>
    <t>장안수약국(동대문)-NP(9)</t>
  </si>
  <si>
    <t>서울특별시 동대문구 천호대로83길 43 가동동 103호 (장안동)</t>
  </si>
  <si>
    <t>장천우리약국 HM(전남순천)</t>
  </si>
  <si>
    <t>850-42-00797</t>
  </si>
  <si>
    <t>전라남도 순천시 중앙로 14 1층 102호 (장천동)</t>
  </si>
  <si>
    <t>전주엠약국 BP(전북전주)</t>
  </si>
  <si>
    <t>418-07-45532</t>
  </si>
  <si>
    <t>전북특별자치도 전주시 덕진구 기린대로 479-1 1층 엠약국 (덕진동1가)</t>
  </si>
  <si>
    <t>정다운약국 HM(소사본동)-N</t>
  </si>
  <si>
    <t>130-47-40176</t>
  </si>
  <si>
    <t>경기 부천시 소사구 소사본동 호현로489번길 38(소사본동)</t>
  </si>
  <si>
    <t>정다운약국 HM(종로구)</t>
  </si>
  <si>
    <t>서울 종로구 창신동 종로 339,1층(창신동,강원빌딩)</t>
  </si>
  <si>
    <t>정다운온누리약-P/마</t>
  </si>
  <si>
    <t>167-27-01537</t>
  </si>
  <si>
    <t>경기도 용인시 수지구 현암로 164 1층103호(신주프라자) (죽전동)</t>
  </si>
  <si>
    <t>정문약국(서대문구)-P/A</t>
  </si>
  <si>
    <t>서울 서대문구 창천동 78-14</t>
  </si>
  <si>
    <t>정성약국(성남)-GP(3)</t>
  </si>
  <si>
    <t>144-01-28533</t>
  </si>
  <si>
    <t>경기도 성남시 분당구 황새울로335번길 5 (서현동)</t>
  </si>
  <si>
    <t>정성약국(인천서구)-F</t>
  </si>
  <si>
    <t>738-06-01732</t>
  </si>
  <si>
    <t>인천광역시 서구 가정로 201-1 1층(두일빌딩) (석남동)</t>
  </si>
  <si>
    <t>정성약국(포항)</t>
  </si>
  <si>
    <t>858-19-00018</t>
  </si>
  <si>
    <t>경북 포항시 북구 양덕동 1485</t>
  </si>
  <si>
    <t>정암산약국-X(일)</t>
  </si>
  <si>
    <t>119-07-63763</t>
  </si>
  <si>
    <t>서울특별시 금천구 시흥대로 192 (시흥동)</t>
  </si>
  <si>
    <t>정약국 HM(울산시)</t>
  </si>
  <si>
    <t>337-19-00132</t>
  </si>
  <si>
    <t>울산 중구 반구1동 내황13길 2, 1층 (반구동)</t>
  </si>
  <si>
    <t>정약국(부천시)-D</t>
  </si>
  <si>
    <t>485-04-01931</t>
  </si>
  <si>
    <t>경기도 부천시 소향로 246 401호(새롬프라자6차) (중동)</t>
  </si>
  <si>
    <t>정온누리약국-F</t>
  </si>
  <si>
    <t>256-48-00148</t>
  </si>
  <si>
    <t>인천광역시 서구 건지로 264 112~113호(인하메디칼센타) (가좌동)</t>
  </si>
  <si>
    <t>정왕시장약국-V(일)</t>
  </si>
  <si>
    <t>108-01-47650</t>
  </si>
  <si>
    <t>경기도 시흥시 정왕시장길 52 (정왕동)</t>
  </si>
  <si>
    <t>정자프라자약국-GP(3)</t>
  </si>
  <si>
    <t>305-16-52802</t>
  </si>
  <si>
    <t>경기도 성남시 분당구 성남대로 345 정자역프라자112호 (정자동)</t>
  </si>
  <si>
    <t>정화약국 BP(경기남양주)</t>
  </si>
  <si>
    <t>경기도 남양주시 덕소로 218 1층(도곡리 997-10) (와부읍)</t>
  </si>
  <si>
    <t>정화약국 HM(*남양주시)</t>
  </si>
  <si>
    <t>경기도 남양주시 덕소로 218 1층 (와부읍)</t>
  </si>
  <si>
    <t>제이앤팜-N(일)(오전만)</t>
  </si>
  <si>
    <t>893-36-00207</t>
  </si>
  <si>
    <t>경기도 부천시 부흥로355번길 35 2층 (심곡동)</t>
  </si>
  <si>
    <t>제일편안한약국(양평군)-NP(8)</t>
  </si>
  <si>
    <t>853-35-00634</t>
  </si>
  <si>
    <t>경기도 양평군 시민로 31 나동 101호 (양평읍)</t>
  </si>
  <si>
    <t>제일한사랑약국(중랑)-T/NP(5)</t>
  </si>
  <si>
    <t>395-13-01213</t>
  </si>
  <si>
    <t>서울 중랑구 망우동 망우동 128-32 1</t>
  </si>
  <si>
    <t>제중당건강약국(사당)</t>
  </si>
  <si>
    <t>서울특별시 동작구 동작대로 89 골든시네마타워 107,108 (사당동)</t>
  </si>
  <si>
    <t>조아약국-T</t>
  </si>
  <si>
    <t>755-36-00787</t>
  </si>
  <si>
    <t>경기도 김포시 양도로 23 오성프라자1층 109호 (풍무동)</t>
  </si>
  <si>
    <t>조은약국 HM(하남시)</t>
  </si>
  <si>
    <t>경기도 하남시 신장로 93 (신장동)</t>
  </si>
  <si>
    <t>조은약국(금천구)-X(일)</t>
  </si>
  <si>
    <t>서울특별시 금천구 시흥대로 421 1층(바른세상병원) (독산동)</t>
  </si>
  <si>
    <t>조은약국(노원구)-NP(2)</t>
  </si>
  <si>
    <t>405-44-00437</t>
  </si>
  <si>
    <t>서울특별시 노원구 한글비석로 471 4층 (상계동)</t>
  </si>
  <si>
    <t>조은약국(부천시)-D(일)</t>
  </si>
  <si>
    <t>경기도 부천시 원미구 길주로 111 1층 102호(센타프라자) (상동)</t>
  </si>
  <si>
    <t>종로대학약국(고양)-T/Q(큐)</t>
  </si>
  <si>
    <t>경기도 고양시 덕양구 화수로14번길 56 (화정동)</t>
  </si>
  <si>
    <t>종로밝은약국 HM(서울종로)</t>
  </si>
  <si>
    <t>서울특별시 종로구 종로 261 1층 전면 좌측 한칸 (종로6가)</t>
  </si>
  <si>
    <t>종로세명약국(정왕)-T/V(일)</t>
  </si>
  <si>
    <t>경기도 시흥시 정왕대로 220 우리빌딩 106호 (정왕동)</t>
  </si>
  <si>
    <t>종로약국(진안).</t>
  </si>
  <si>
    <t>407-09-93848</t>
  </si>
  <si>
    <t>전북특별자치도 진안군 진무로 1096-1 1층1 (진안읍)</t>
  </si>
  <si>
    <t>종로약국-A</t>
  </si>
  <si>
    <t>인천광역시 부평구 부평대로 36-1 (부평동)</t>
  </si>
  <si>
    <t>종로온누리약국 HM(서울종로)</t>
  </si>
  <si>
    <t>서울특별시 종로구 종로 293 1층(디에스 빌딩) (창신동)</t>
  </si>
  <si>
    <t>종로프라자약국(노원)-T/P/(B)</t>
  </si>
  <si>
    <t>서울특별시 노원구 동일로 1353 성일빌딩 102호 (상계동)</t>
  </si>
  <si>
    <t>주성건강약국 HM(청주)</t>
  </si>
  <si>
    <t>충청북도 청주시 청원구 상당로 307 주성메디컬센터 102호 (내덕동)</t>
  </si>
  <si>
    <t>주차장바로약국(구로동)-X</t>
  </si>
  <si>
    <t>215-17-38732</t>
  </si>
  <si>
    <t>서울특별시 구로구 가마산로 220 (구로동)</t>
  </si>
  <si>
    <t>준약국 DS(마포구)</t>
  </si>
  <si>
    <t>105-08-89209</t>
  </si>
  <si>
    <t>서울특별시 마포구 월드컵북로 167 나디빌딩 1층 준약국 (성산동)</t>
  </si>
  <si>
    <t>중동유한약국(원미)-D</t>
  </si>
  <si>
    <t>130-28-50732</t>
  </si>
  <si>
    <t>경기도 부천시 원미구 길주로 246 (중동)</t>
  </si>
  <si>
    <t>중동해맑은약국(중동)-D</t>
  </si>
  <si>
    <t>경기도 부천시 원미구 석천로 110 (중동)</t>
  </si>
  <si>
    <t>중문약국(동작구)- P/(2)</t>
  </si>
  <si>
    <t>494-03-02145</t>
  </si>
  <si>
    <t>서울특별시 동작구 흑석로 106-9 (흑석동)</t>
  </si>
  <si>
    <t>중앙메디칼약국(김포월곶)-T(일)</t>
  </si>
  <si>
    <t>201-34-07673</t>
  </si>
  <si>
    <t>경기도 김포시 김포대로 2949 나동1층(한솔원룸) (월곶면)</t>
  </si>
  <si>
    <t>중앙약국(원미)-N(일)</t>
  </si>
  <si>
    <t>130-40-03527</t>
  </si>
  <si>
    <t>경기도 부천시 원미구 부천로 124 (원미동)</t>
  </si>
  <si>
    <t>중앙약국(은평구)-P/C</t>
  </si>
  <si>
    <t>서울특별시 은평구 통일로 875 1층 101호 (갈현동)</t>
  </si>
  <si>
    <t>중앙약국(은행동)-E/(일)</t>
  </si>
  <si>
    <t>133-21-62257</t>
  </si>
  <si>
    <t>경기도 시흥시 대은로 90 101호 에머랄드빌딩 (은행동)</t>
  </si>
  <si>
    <t>중앙판도라약국(남동구)-B/(일)</t>
  </si>
  <si>
    <t>729-06-01723</t>
  </si>
  <si>
    <t>인천광역시 남동구 남동대로 772 동성빌딩 1층 2호 (구월동)</t>
  </si>
  <si>
    <t>지안약국(강동구)-NP(A2)</t>
  </si>
  <si>
    <t>298-20-01337</t>
  </si>
  <si>
    <t>서울특별시 강동구 양재대로 1360 3층 65호, 올림픽파크포레온5 (둔촌동)</t>
  </si>
  <si>
    <t>지우약국-Q(큐)</t>
  </si>
  <si>
    <t>128-39-01568</t>
  </si>
  <si>
    <t>경기도 고양시 덕양구 무원로6번길 20 503호 M타워 (행신동)</t>
  </si>
  <si>
    <t>진영우리약국(김해)</t>
  </si>
  <si>
    <t>223-08-51151</t>
  </si>
  <si>
    <t>경남 김해시 진영읍 여래리 700-149 102호</t>
  </si>
  <si>
    <t>진주약국(남양주)-NP(3)</t>
  </si>
  <si>
    <t>559-04-02527</t>
  </si>
  <si>
    <t>경기도 남양주시 진건오남로 629-1 진주상가 1층 143호 (오남읍)</t>
  </si>
  <si>
    <t>차세대건강약국(논현)-T/A(일)</t>
  </si>
  <si>
    <t>131-34-35832</t>
  </si>
  <si>
    <t>인천광역시 남동구 논고개로 87 논현메디스타워 108호 (논현동)</t>
  </si>
  <si>
    <t>찬수온누리약국-G</t>
  </si>
  <si>
    <t>인천광역시 계양구 용종로 2 (계산동)</t>
  </si>
  <si>
    <t>참건강약국(안산))T/V (일)</t>
  </si>
  <si>
    <t>134-25-74813</t>
  </si>
  <si>
    <t>경기도 안산시 단원구 새뿔길 47 일산상가 103호 (신길동)</t>
  </si>
  <si>
    <t>참사랑약국(주안)-R</t>
  </si>
  <si>
    <t>131-04-77330</t>
  </si>
  <si>
    <t>인천광역시 미추홀구 인하로 276 (주안동)</t>
  </si>
  <si>
    <t>참사랑약국(지정윤)-V</t>
  </si>
  <si>
    <t>134-20-97238</t>
  </si>
  <si>
    <t>경기도 안산시 단원구 와동로 4 1층 (와동)</t>
  </si>
  <si>
    <t>참사랑약국-T</t>
  </si>
  <si>
    <t>인천 서구 불로동 308</t>
  </si>
  <si>
    <t>참솔온누리약국(부천)-T/N(일)</t>
  </si>
  <si>
    <t>경기 부천시 원미구 원미동 111-4 참솔빌딩101호</t>
  </si>
  <si>
    <t>참약사수약국(광명시)-S/(일)</t>
  </si>
  <si>
    <t>경기도 광명시 일직로 43 제1층 1044호(GIDC C동) (일직동)</t>
  </si>
  <si>
    <t>참조은약국 BP(경북경산)</t>
  </si>
  <si>
    <t>867-38-00556</t>
  </si>
  <si>
    <t>경상북도 경산시 경안로 202 1층 참조은약국 (중방동)</t>
  </si>
  <si>
    <t>참조은약국-O(오)</t>
  </si>
  <si>
    <t>113-17-29276</t>
  </si>
  <si>
    <t>서울특별시 구로구 경인로 433-1 (고척동)</t>
  </si>
  <si>
    <t>창호약국(본배)-GP(1)</t>
  </si>
  <si>
    <t>412-16-61161</t>
  </si>
  <si>
    <t>경기 이천시 백사면 모전리 970-13</t>
  </si>
  <si>
    <t>천사약국 BP(서울광진)</t>
  </si>
  <si>
    <t>206-32-28913</t>
  </si>
  <si>
    <t>서울특별시 광진구 능동로 409 1층 천사약국 (중곡동)</t>
  </si>
  <si>
    <t>천사약국 HM(전북부안)</t>
  </si>
  <si>
    <t>282-32-01238</t>
  </si>
  <si>
    <t>전북특별자치도 부안군 번영로 160 (부안읍)</t>
  </si>
  <si>
    <t>천사약국-N(일)</t>
  </si>
  <si>
    <t>130-29-46934</t>
  </si>
  <si>
    <t>경기도 부천시 원미구 부천로 112 101호 (원미동)</t>
  </si>
  <si>
    <t>천우약국-O(오)</t>
  </si>
  <si>
    <t>107-01-31344</t>
  </si>
  <si>
    <t>서울특별시 영등포구 영등포로 231-1 1층 (영등포동5가)</t>
  </si>
  <si>
    <t>천지약국-N(일)</t>
  </si>
  <si>
    <t>경기도 부천시 원미로 141 (원미동)</t>
  </si>
  <si>
    <t>철산한마음약국(광명)-S</t>
  </si>
  <si>
    <t>경기도 광명시 철산로 20 1층101호 (철산동)</t>
  </si>
  <si>
    <t>청명온누리약국-P/나</t>
  </si>
  <si>
    <t>135-26-96118</t>
  </si>
  <si>
    <t>경기도 수원시 영통구 반달로7번길 6 센타프라자 3층 310호 (영통동)</t>
  </si>
  <si>
    <t>청솔온누리약국-B/(일)</t>
  </si>
  <si>
    <t>139-01-11291</t>
  </si>
  <si>
    <t>인천광역시 남동구 남동대로 728 (구월동)</t>
  </si>
  <si>
    <t>청춘약국 BP(서울마포)</t>
  </si>
  <si>
    <t>524-10-00806</t>
  </si>
  <si>
    <t>서울특별시 마포구 마포대로 25 103호 (마포동)</t>
  </si>
  <si>
    <t>청춘약국 HM(도봉동)</t>
  </si>
  <si>
    <t>서울특별시 도봉구 도봉로180길 46 1층 101호 (도봉동)</t>
  </si>
  <si>
    <t>초지라성약국-Z( 일)</t>
  </si>
  <si>
    <t>151-76-00531</t>
  </si>
  <si>
    <t>경기도 안산시 단원구 초지로 100 109-111호 세종프라자 (초지동)</t>
  </si>
  <si>
    <t>충대대령약국 KD(대전중구)</t>
  </si>
  <si>
    <t>대전광역시 중구 계룡로920번길 31 (대사동)</t>
  </si>
  <si>
    <t>케이(K)약국(강남구)-GP(8)</t>
  </si>
  <si>
    <t>346-76-00594</t>
  </si>
  <si>
    <t>서울특별시 강남구 테헤란로 511 1층 101호(PARK TEN 삼성) (삼성동)</t>
  </si>
  <si>
    <t>코끼리약국 BP(부산강서)</t>
  </si>
  <si>
    <t>부산광역시 강서구 명지국제8로 240 1층 코끼리약국 (명지동)</t>
  </si>
  <si>
    <t>코끼리약국(군포시)-U</t>
  </si>
  <si>
    <t>351-62-00702</t>
  </si>
  <si>
    <t>경기도 군포시 산본로323번길 16-14 1층 7호 (산본동)</t>
  </si>
  <si>
    <t>큰동네약국(성북구)-NP(7)</t>
  </si>
  <si>
    <t>426-24-01828</t>
  </si>
  <si>
    <t>서울특별시 성북구 오패산로3길 158 큰동네약국 (하월곡동)</t>
  </si>
  <si>
    <t>큰동의약국 BP(부산진구)</t>
  </si>
  <si>
    <t>큰사랑약국-S</t>
  </si>
  <si>
    <t>645-74-00177</t>
  </si>
  <si>
    <t>경기 광명시 소하동 1364</t>
  </si>
  <si>
    <t>큰사랑온누리약국 HM(경기구리)</t>
  </si>
  <si>
    <t>876-24-01829</t>
  </si>
  <si>
    <t>경기도 구리시 동구릉로85번길 16 1층 (인창동)</t>
  </si>
  <si>
    <t>큰사랑온누리약국 HM(은평구)</t>
  </si>
  <si>
    <t>101-17-09767</t>
  </si>
  <si>
    <t>서울특별시 은평구 서오릉로 149 1층 큰사랑온누리약국 (구산동)</t>
  </si>
  <si>
    <t>큰약국(용산)-일양택배</t>
  </si>
  <si>
    <t>서울특별시 용산구 장문로 96 1층 (보광동)</t>
  </si>
  <si>
    <t>큰약국-D</t>
  </si>
  <si>
    <t>130-41-34541</t>
  </si>
  <si>
    <t>경기도 부천시 원미구 부일로 341 펠리스카운티아파트아이파크상가405호 (중동)</t>
  </si>
  <si>
    <t>탑프라자약국-H</t>
  </si>
  <si>
    <t>140-05-77291</t>
  </si>
  <si>
    <t>인천광역시 남동구 경인로 520 탑프라자제비04-1호 (간석동)</t>
  </si>
  <si>
    <t>태성약품(주) DD(대전중구)</t>
  </si>
  <si>
    <t>305-81-65324</t>
  </si>
  <si>
    <t>대전 중구 오류동 171-29번지 4층</t>
  </si>
  <si>
    <t>태인약품 DD(청주시)</t>
  </si>
  <si>
    <t>303-04-72565</t>
  </si>
  <si>
    <t>충북 청주시 흥덕구 가경동 174-4(가경로101번길 30)</t>
  </si>
  <si>
    <t>태평양약국 HM(의정부시)</t>
  </si>
  <si>
    <t>401-25-04823</t>
  </si>
  <si>
    <t>경기도 의정부시 태평로90번길 3 1층 (의정부동)</t>
  </si>
  <si>
    <t>태평양약국(서초)-T/KP(3)</t>
  </si>
  <si>
    <t>591-12-00794</t>
  </si>
  <si>
    <t>서울 서초구 우면동 757 서초타워 제에이동103호</t>
  </si>
  <si>
    <t>택지현대약국 HM(강릉시)</t>
  </si>
  <si>
    <t>강원 강릉시 교1동 40(교동)</t>
  </si>
  <si>
    <t>터미널약국 HM(전북장수)</t>
  </si>
  <si>
    <t>109-26-52009</t>
  </si>
  <si>
    <t>전북특별자치도 장수군 한들로 90-1 1층 (장계면)</t>
  </si>
  <si>
    <t>터미널약국(중구)-T/C(일)</t>
  </si>
  <si>
    <t>685-46-00681</t>
  </si>
  <si>
    <t>인천광역시 중구 연안부두로 70 인천항만연안여객터미널 (항동7가)</t>
  </si>
  <si>
    <t>테라스파란문약국 HM(송도)-K(일)</t>
  </si>
  <si>
    <t>547-02-03010</t>
  </si>
  <si>
    <t>인천광역시 연수구 센트럴로 415 S동 148호(힐스테이트송도더테라스) (송도동)</t>
  </si>
  <si>
    <t>토마토약국 HM(*남양주시)</t>
  </si>
  <si>
    <t>경기 남양주시 호평동 26, 115호(호평동,호평메인씨네마타워)</t>
  </si>
  <si>
    <t>튼튼드림약국-G</t>
  </si>
  <si>
    <t>131-12-26404</t>
  </si>
  <si>
    <t>인천광역시 부평구 후정동로 35 삼산빌딩 1층 5호 (삼산동)</t>
  </si>
  <si>
    <t>튼튼약국(양주시)-NP(4)</t>
  </si>
  <si>
    <t>284-13-01193</t>
  </si>
  <si>
    <t>경기도 양주시 옥정로 143 105호 (옥정동)</t>
  </si>
  <si>
    <t>튼튼약국(양평군)-NP(8)</t>
  </si>
  <si>
    <t>경기도 양평군 시민로 6-1 1층 (양평읍)</t>
  </si>
  <si>
    <t>튼튼약국(울산)</t>
  </si>
  <si>
    <t>712-04-02545</t>
  </si>
  <si>
    <t>울산광역시 동구 방어진순환도로 771 에스오션타워101호 (전하동)</t>
  </si>
  <si>
    <t>튼튼약국(의정부)-NP(4)</t>
  </si>
  <si>
    <t>306-10-71566</t>
  </si>
  <si>
    <t>경기도 의정부시 평화로 243 1층 (호원동)</t>
  </si>
  <si>
    <t>파란약국-P/(삼)</t>
  </si>
  <si>
    <t>874-49-00531</t>
  </si>
  <si>
    <t>경기도 화성시 동탄순환대로 127-5 우성센트럴타워 (산척동)</t>
  </si>
  <si>
    <t>파랑새약국 HM(강남구)</t>
  </si>
  <si>
    <t>서울특별시 강남구 일원로 47 대청빌딩1 (일원동)</t>
  </si>
  <si>
    <t>파랑새약국(부천)-D(일)</t>
  </si>
  <si>
    <t>경기도 부천시 원미구 길주로 237 부천메디칼 1층 110호 (중동)</t>
  </si>
  <si>
    <t>파마트삼보약국-E/일</t>
  </si>
  <si>
    <t>272-13-00610</t>
  </si>
  <si>
    <t>경기 시흥시 은행동 601-302</t>
  </si>
  <si>
    <t>팜케어건강약국 HM(성북구)</t>
  </si>
  <si>
    <t>758-40-00541</t>
  </si>
  <si>
    <t>서울특별시 성북구 돌곶이로 60 (석관동)</t>
  </si>
  <si>
    <t>편안약국-A</t>
  </si>
  <si>
    <t>635-07-00673</t>
  </si>
  <si>
    <t>인천광역시 부평구 시장로 55-1 (부평동)</t>
  </si>
  <si>
    <t>평내약국 HM(남양주시)</t>
  </si>
  <si>
    <t>경기도 남양주시 평내로29번길 49 108호(평내엠투프라자) (평내동)</t>
  </si>
  <si>
    <t>평화약국 HM(경기양주)</t>
  </si>
  <si>
    <t>407-07-66314</t>
  </si>
  <si>
    <t>경기도 양주시 평화로 1440 1동 1층 125호(스타프라자) (덕계동)</t>
  </si>
  <si>
    <t>포도나무약국-A</t>
  </si>
  <si>
    <t>130-33-30064</t>
  </si>
  <si>
    <t>인천광역시 부평구 부평문화로 55 (부평동)</t>
  </si>
  <si>
    <t>푸른바다약국(강동구)-NP(A2)</t>
  </si>
  <si>
    <t>203-36-74401</t>
  </si>
  <si>
    <t>서울특별시 강동구 명일로 180 1층 103호 (진규빌딩) (둔촌동)</t>
  </si>
  <si>
    <t>푸른솔약국(은평구)-P/C</t>
  </si>
  <si>
    <t>257-22-00990</t>
  </si>
  <si>
    <t>서울특별시 은평구 통일로87길 12 (갈현동)</t>
  </si>
  <si>
    <t>푸른숲약국 HM(고양덕양)</t>
  </si>
  <si>
    <t>792-15-01631</t>
  </si>
  <si>
    <t>경기도 고양시 덕양구 도래울로 42 제1층 제111호(센트럴타워) (도내동)</t>
  </si>
  <si>
    <t>푸른약국 BP(서울노원)</t>
  </si>
  <si>
    <t>서울특별시 노원구 한글비석로 264 3층 312호 푸른약국 (중계동)</t>
  </si>
  <si>
    <t>푸른약국(부평구)-F(일)</t>
  </si>
  <si>
    <t>246-18-02287</t>
  </si>
  <si>
    <t>인천광역시 부평구 부영로189번길 51 1층 104호 (오남프라자) (산곡동)</t>
  </si>
  <si>
    <t>풍산사랑약국(일산)-T/Q(일)</t>
  </si>
  <si>
    <t>130-32-23402</t>
  </si>
  <si>
    <t>경기 고양시 일산동구 중산동 1809 풍산이마트4층</t>
  </si>
  <si>
    <t>프라자약국 HM(포천시)</t>
  </si>
  <si>
    <t>126-20-42557</t>
  </si>
  <si>
    <t>경기도 포천시 화동로 1064-1 (기산리) (일동면)</t>
  </si>
  <si>
    <t>프라자약국(강서)T/W(일)</t>
  </si>
  <si>
    <t>898-49-00430</t>
  </si>
  <si>
    <t>서울특별시 강서구 강서로 267 지상1층 101 (내발산동)</t>
  </si>
  <si>
    <t>프라자약국(파주)-J</t>
  </si>
  <si>
    <t>경기도 파주시 금빛로 24-27 제일메디컬 105~106 (금촌동)</t>
  </si>
  <si>
    <t>피에스파마코리아(주) DD(인천옥련)</t>
  </si>
  <si>
    <t>515-88-00174</t>
  </si>
  <si>
    <t>인천광역시 서구 정서진4로 25 우리약품 물류센터 (오류동)</t>
  </si>
  <si>
    <t>피플팜문래약국-W(더블유)</t>
  </si>
  <si>
    <t>서울특별시 영등포구 당산로 34-160 로데오왁소핑몰1층 (문래동3가)</t>
  </si>
  <si>
    <t>필온누리약국(서대문구)-P/(2)</t>
  </si>
  <si>
    <t>124-41-30138</t>
  </si>
  <si>
    <t>서울특별시 서대문구 신촌로 91 1층 (창천동)</t>
  </si>
  <si>
    <t>하나로온누리약국(남양주)-NP(3)</t>
  </si>
  <si>
    <t>경기도 남양주시 해밀예당1로 28 103-4호(진접농협) (진접읍)</t>
  </si>
  <si>
    <t>하나약국 HM(대구달서)</t>
  </si>
  <si>
    <t>514-22-45959</t>
  </si>
  <si>
    <t>대구광역시 달서구 월배로 218 (상인동)</t>
  </si>
  <si>
    <t>하늘약국 HM(경북 구미)</t>
  </si>
  <si>
    <t>349-15-00030</t>
  </si>
  <si>
    <t>경북 구미시 도량동 송동로79 (도량동)</t>
  </si>
  <si>
    <t>하늘약국 HM(광명소하)</t>
  </si>
  <si>
    <t>130-27-59037</t>
  </si>
  <si>
    <t>경기도 광명시 오리로 351 1층 (소하동)</t>
  </si>
  <si>
    <t>하늘약국 HM(성북돈암)</t>
  </si>
  <si>
    <t>서울특별시 성북구 정릉로 364 3층 일부 (돈암동)</t>
  </si>
  <si>
    <t>하늘약국(방화)-T/L/(일)</t>
  </si>
  <si>
    <t>134-05-39098</t>
  </si>
  <si>
    <t>서울특별시 강서구 금낭화로 136 에어뷰21-2오피스텔 118호 (방화동)</t>
  </si>
  <si>
    <t>하늘약국(성북구)-NP(7)</t>
  </si>
  <si>
    <t>서울특별시 성북구 정릉로 364 3층일부, 하늘약국 (돈암동)</t>
  </si>
  <si>
    <t>하얀약국 HM(서울성북)</t>
  </si>
  <si>
    <t>서울특별시 성북구 아리랑로 9 2층 202호(산맥프라자) (동소문동6가)</t>
  </si>
  <si>
    <t>하하약국 HM(강화군)-T(일)</t>
  </si>
  <si>
    <t>인천광역시 강화군 강화대로 395 104호(준프라자) (강화읍)</t>
  </si>
  <si>
    <t>한결약국-N</t>
  </si>
  <si>
    <t>130-30-94956</t>
  </si>
  <si>
    <t>경기도 부천시 소사구 경인로 240 (심곡본동)</t>
  </si>
  <si>
    <t>한결약국-T(일)</t>
  </si>
  <si>
    <t>234-01-21231</t>
  </si>
  <si>
    <t>경기도 김포시 김포한강3로 287 103호 (장기동)</t>
  </si>
  <si>
    <t>한국약국 원당점(고양)-T/Q(큐)</t>
  </si>
  <si>
    <t>121-30-37193</t>
  </si>
  <si>
    <t>경기도 고양시 덕양구 호국로 778-28 1층,지층 성산빌딩 (성사동)</t>
  </si>
  <si>
    <t>한누리약국 HM(인천 남동구)-B</t>
  </si>
  <si>
    <t>인천광역시 남동구 호구포로 818 퍼스트하임플자 111호 (구월동)</t>
  </si>
  <si>
    <t>한독프라자약국-X</t>
  </si>
  <si>
    <t>서울특별시 구로구 구로동로26길 133 (구로동)</t>
  </si>
  <si>
    <t>한라약국(평택)-KP(1)</t>
  </si>
  <si>
    <t>125-13-37994</t>
  </si>
  <si>
    <t>경기도 평택시 세교3로 8 향촌상가 105호 (세교동)</t>
  </si>
  <si>
    <t>한마음약국 HM(경기가평)</t>
  </si>
  <si>
    <t>한마음약국-G</t>
  </si>
  <si>
    <t>122-06-68108</t>
  </si>
  <si>
    <t>인천광역시 계양구 오조산로 11 (작전동)</t>
  </si>
  <si>
    <t>한솔약국 DM(인천남구)-R</t>
  </si>
  <si>
    <t>121-12-41427</t>
  </si>
  <si>
    <t>인천광역시 미추홀구 인하로 211 (주안동)</t>
  </si>
  <si>
    <t>한솔약국 HM(★영주시)</t>
  </si>
  <si>
    <t>512-04-75773</t>
  </si>
  <si>
    <t>경상북도 영주시 중앙로 70 한솔약국 (영주동)</t>
  </si>
  <si>
    <t>한아름약국(작전)-G</t>
  </si>
  <si>
    <t>인천광역시 계양구 장제로 718 상록메디칼 107호 (작전동)</t>
  </si>
  <si>
    <t>한중약국-O(오)</t>
  </si>
  <si>
    <t>서울특별시 영등포구 도림로 144 104호 (대림동)</t>
  </si>
  <si>
    <t>한천당약국 HM(경기가평)</t>
  </si>
  <si>
    <t>함께약국 HM(충북청주)</t>
  </si>
  <si>
    <t>293-15-02185</t>
  </si>
  <si>
    <t>충청북도 청주시 서원구 청남로 2124 1층(리드빌딩) (모충동)</t>
  </si>
  <si>
    <t>함박약국 BP(경기용인)</t>
  </si>
  <si>
    <t>경기도 용인시 처인구 명지로40번길 15-15 1층 106호 함박약국 (역북동)</t>
  </si>
  <si>
    <t>함박약국 HM(용인처인)</t>
  </si>
  <si>
    <t>경기도 용인시 처인구 명지로40번길 15-15 1층 106호(골든프라자) (역북동)</t>
  </si>
  <si>
    <t>함박약국 JW(경기용인)</t>
  </si>
  <si>
    <t>경기도 용인시 처인구 명지로40번길 15-15 1층 (역북동)</t>
  </si>
  <si>
    <t>함박약국 KD(경기용인)</t>
  </si>
  <si>
    <t>경기도 용인시 처인구 명지로40번길 15-15 골드프라자 106호 (역북동)</t>
  </si>
  <si>
    <t>함창약국 HM(경북상주)</t>
  </si>
  <si>
    <t>523-51-00989</t>
  </si>
  <si>
    <t>경상북도 상주시 함창중앙로 99 버스터미널내 (함창읍)</t>
  </si>
  <si>
    <t>합정녹십자약국(마포)-T/P/(2)</t>
  </si>
  <si>
    <t>604-04-41500</t>
  </si>
  <si>
    <t>서울 마포구 합정동 364-8 청명빌딩1층</t>
  </si>
  <si>
    <t>항동푸른약국 HM(서울구로)</t>
  </si>
  <si>
    <t>서울특별시 구로구 항동로3길 6 105호(가온프라자) (항동)</t>
  </si>
  <si>
    <t>해바라기약국-Z</t>
  </si>
  <si>
    <t>134-19-31185</t>
  </si>
  <si>
    <t>경기도 안산시 상록구 샘골로 142 101호 (본오동)</t>
  </si>
  <si>
    <t>해피약국 HM(용산구)</t>
  </si>
  <si>
    <t>836-68-00414</t>
  </si>
  <si>
    <t>서울특별시 용산구 서빙고로 17 상가동 2층 108호(용산센트럴파크해링턴스퀘어) (한강로3가)</t>
  </si>
  <si>
    <t>햇빛약국 HM(도봉구)</t>
  </si>
  <si>
    <t>서울특별시 도봉구 도당로13길 16 (방학동)</t>
  </si>
  <si>
    <t>햇살약국(안산)-T/Z(일)</t>
  </si>
  <si>
    <t>411-79-00318</t>
  </si>
  <si>
    <t>경기도 안산시 단원구 선부광장1로 56 일성이즈마트 307호,307-1호 (선부동)</t>
  </si>
  <si>
    <t>행복나무약국-W(일)</t>
  </si>
  <si>
    <t>548-06-01352</t>
  </si>
  <si>
    <t>서울특별시 강서구 강서로 193 안태수빌딩 (화곡동)</t>
  </si>
  <si>
    <t>행복약국(마포)-T/P/(2)</t>
  </si>
  <si>
    <t>105-17-39166</t>
  </si>
  <si>
    <t>서울특별시 마포구 연희로 5 지하1층 (동교동)</t>
  </si>
  <si>
    <t>행복약국-A</t>
  </si>
  <si>
    <t>인천광역시 부평구 부흥로 264 302-2호 (부평동)</t>
  </si>
  <si>
    <t>행복한약국(경기양평)-NP(8)</t>
  </si>
  <si>
    <t>257-51-00796</t>
  </si>
  <si>
    <t>경기도 양평군 다문중앙1길 5 1층(새마을금고 복지회관) (용문면)</t>
  </si>
  <si>
    <t>행복한온누리약국(부평)-F(일)</t>
  </si>
  <si>
    <t>인천광역시 부평구 동수로 54 (부평동)</t>
  </si>
  <si>
    <t>현대메디칼약국(용현동)-P/(일)</t>
  </si>
  <si>
    <t>274-19-01131</t>
  </si>
  <si>
    <t>인천광역시 미추홀구 낙섬서로 4 1층103호(현대메디켈센타) (용현동)</t>
  </si>
  <si>
    <t>현대약국 UP(이천시)</t>
  </si>
  <si>
    <t>126-12-76805</t>
  </si>
  <si>
    <t>경기도 이천시 사동로 171 (사동리) 현대약국 (대월면)</t>
  </si>
  <si>
    <t>현화메디컬약국(평택)-SW25</t>
  </si>
  <si>
    <t>862-33-01031</t>
  </si>
  <si>
    <t>경기도 평택시 안현로서8길 17 1층101호(현화메디컬센타) (안중읍)</t>
  </si>
  <si>
    <t>형제약국(광명)T/S</t>
  </si>
  <si>
    <t>133-25-06966</t>
  </si>
  <si>
    <t>경기도 광명시 하안로288번길 2 금성빌딩 101호 (하안동)</t>
  </si>
  <si>
    <t>형제약국-U(이)</t>
  </si>
  <si>
    <t>119-16-61466</t>
  </si>
  <si>
    <t>서울특별시 금천구 금하로 707 (시흥동)</t>
  </si>
  <si>
    <t>혜준온누리약국(성남)-P/바</t>
  </si>
  <si>
    <t>399-01-03296</t>
  </si>
  <si>
    <t>경기도 성남시 분당구 판교역로 235 N동 103호, 에이치스퀘어 (삼평동)</t>
  </si>
  <si>
    <t>호랑이약국(송도)-K(일)</t>
  </si>
  <si>
    <t>194-42-00931</t>
  </si>
  <si>
    <t>인천광역시 연수구 인천타워대로 257 123호(아트포레) (송도동)</t>
  </si>
  <si>
    <t>호수피에프앤비(주)-도매</t>
  </si>
  <si>
    <t>114-87-25733</t>
  </si>
  <si>
    <t>경기 부천시 원미구 상동 432, 덕산빌딩 3층</t>
  </si>
  <si>
    <t>홍주약국 HM(충남홍성)</t>
  </si>
  <si>
    <t>113-08-23265</t>
  </si>
  <si>
    <t>충청남도 홍성군 내포로 2 (홍성읍)</t>
  </si>
  <si>
    <t>홍주약국-본인배송</t>
  </si>
  <si>
    <t>138-04-42337</t>
  </si>
  <si>
    <t>서울특별시 용산구 이촌로 206 3층국민은행센터 (이촌동)</t>
  </si>
  <si>
    <t>화곡태평양약국(강서)T/W(일)</t>
  </si>
  <si>
    <t>서울특별시 강서구 강서로 205 (화곡동)</t>
  </si>
  <si>
    <t>화수약국(고양)-T/Q(큐)</t>
  </si>
  <si>
    <t>128-12-31594</t>
  </si>
  <si>
    <t>경기도 고양시 덕양구 화수로14번길 30 (화정동)</t>
  </si>
  <si>
    <t>효약국 HM(충남논산)</t>
  </si>
  <si>
    <t>328-13-00873</t>
  </si>
  <si>
    <t>충청남도 논산시 황산길 8 (강경읍)</t>
  </si>
  <si>
    <t>효양약국 HM(경기이천시)</t>
  </si>
  <si>
    <t>685-09-02535</t>
  </si>
  <si>
    <t>경기도 이천시 대산로 476-13 1층 2호,3호(덕원빌딩) (부발읍)</t>
  </si>
  <si>
    <t>휴베이스알파약국(백현동)-P/바</t>
  </si>
  <si>
    <t>117-38-00960</t>
  </si>
  <si>
    <t>경기도 성남시 분당구 분당내곡로 131 2층9호(판교테크원) (백현동)</t>
  </si>
  <si>
    <t>희래약국 HM(은평구)</t>
  </si>
  <si>
    <t>서울특별시 은평구 서오릉로18길 6-17 (갈현동)</t>
  </si>
  <si>
    <t>희망약국(송림)T/C(일)</t>
  </si>
  <si>
    <t>529-08-01603</t>
  </si>
  <si>
    <t>인천광역시 동구 송림로 84 1층 (송림동)</t>
  </si>
  <si>
    <t>힐링약국-GP(4)</t>
  </si>
  <si>
    <t>128-01-68931</t>
  </si>
  <si>
    <t>서울특별시 송파구 오금로36길 4-17 윤강빌딩1층 (가락동)</t>
  </si>
  <si>
    <t>힘찬약국(용인)-KP(2)</t>
  </si>
  <si>
    <t>124-42-13719</t>
  </si>
  <si>
    <t>경기도 용인시 기흥구 금화로 92 102호,103호 (상갈동)</t>
  </si>
  <si>
    <t>경기도 부천시 원미구 도당동 58-2 1층</t>
  </si>
  <si>
    <t>(종로)메디칼약국-T/P/A</t>
  </si>
  <si>
    <t>101-12-45661</t>
  </si>
  <si>
    <t>서울특별시 종로구 경교장길 35 3136호 경희궁자이 3단지 (평동)</t>
  </si>
  <si>
    <t>서울특별시 영등포구 대림1동 965-3 1층</t>
  </si>
  <si>
    <t>*태응삼성-(주)천지원(위수탁)-T/P/P</t>
  </si>
  <si>
    <t>809-87-01294</t>
  </si>
  <si>
    <t>충청남도 천안시 동남구 학수소사길 233-47 (목천읍)</t>
  </si>
  <si>
    <t>365검단우리약국(원당)-T/T</t>
  </si>
  <si>
    <t>816-22-01629</t>
  </si>
  <si>
    <t>인천광역시 서구 발산로5번길 12 107호 인천검단 엔젤리움1차아 원팰리스 (원당동)</t>
  </si>
  <si>
    <t>가까운약국(서대문구)-T/P/(A)</t>
  </si>
  <si>
    <t>208-09-70781</t>
  </si>
  <si>
    <t>서울특별시 서대문구 모래내로 364 1층 (홍은동)</t>
  </si>
  <si>
    <t>서울특별시 금천구 가산동 151-30 덕원빌딩103호</t>
  </si>
  <si>
    <t>경기도 의왕시 포일동 662-2 포일프라자103호</t>
  </si>
  <si>
    <t>강남약국(강동구)-T/NP(A2)</t>
  </si>
  <si>
    <t>134-21-16663</t>
  </si>
  <si>
    <t>서울특별시 강동구 양재대로 1355 2층 205호 오스카빌딩 (성내동)</t>
  </si>
  <si>
    <t>서울특별시 강서구 내발산동 723-4</t>
  </si>
  <si>
    <t>거북시장약국(석남)-T/F</t>
  </si>
  <si>
    <t>인천광역시 서구 석남2동 540-28 1층</t>
  </si>
  <si>
    <t>건강도우미약국(작전)-T/G</t>
  </si>
  <si>
    <t>122-23-59324</t>
  </si>
  <si>
    <t>인천광역시 계양구 주부토로 374 (작전동)</t>
  </si>
  <si>
    <t>과천정약국(경기)T/KP(3)</t>
  </si>
  <si>
    <t>105-43-89781</t>
  </si>
  <si>
    <t>경기도 과천시 별양로 39 과천위버필드근린생활시설 1동 104호 (원문동)</t>
  </si>
  <si>
    <t>경기도 김포시 장기동 2031 롯데마트 김포한강점 1층 약국코너</t>
  </si>
  <si>
    <t>군포자연약국(군포)-T/U</t>
  </si>
  <si>
    <t>305-32-68717</t>
  </si>
  <si>
    <t>경기도 군포시 송부로96번길 12 A동 113호 (도마교동)</t>
  </si>
  <si>
    <t>녹원약국(신림))T/U(이)</t>
  </si>
  <si>
    <t>112-50-01253</t>
  </si>
  <si>
    <t>서울특별시 관악구 신림로 261 (신림동)</t>
  </si>
  <si>
    <t>논현센타약국(논현)-T/A(일)</t>
  </si>
  <si>
    <t>515-15-62685</t>
  </si>
  <si>
    <t>인천광역시 남동구 논고개로123번길 17 아이플렉스 116,117호 (논현동)</t>
  </si>
  <si>
    <t>서울특별시 구로구 개봉3동 359-13 성은빌딩1층</t>
  </si>
  <si>
    <t>대학약국(고양.담당)-T/Q(에이)</t>
  </si>
  <si>
    <t>129-32-50501</t>
  </si>
  <si>
    <t>경기도 고양시 덕양구 통일로 774 1층3 (관산동)</t>
  </si>
  <si>
    <t>경기도 부천시 원미구 중동 587-3</t>
  </si>
  <si>
    <t>마더스약국(김포)-T/T(일)</t>
  </si>
  <si>
    <t>410-20-69179</t>
  </si>
  <si>
    <t>경기도 김포시 김포한강4로 131 정현메디피아 1층 102호 (장기동)</t>
  </si>
  <si>
    <t>마석왕약국(남양주)-T/NP(8)</t>
  </si>
  <si>
    <t>125-43-01095</t>
  </si>
  <si>
    <t>경기도 남양주시 마석중앙로 66-1 (화도읍)</t>
  </si>
  <si>
    <t>서울특별시 마포구 망원동 378-3</t>
  </si>
  <si>
    <t>미건메디컬약국(의정부)-T/NP(4)</t>
  </si>
  <si>
    <t>경기도 의정부시 평화로 647 107,108호 미건메디컬프라 (의정부동)</t>
  </si>
  <si>
    <t>미금프라자약국-T/GP(3)</t>
  </si>
  <si>
    <t>경기도 성남시 분당구 돌마로 75 미금프라자 105호 (금곡동)</t>
  </si>
  <si>
    <t>미성약국(김포)-T/T(일)</t>
  </si>
  <si>
    <t>510-32-10025</t>
  </si>
  <si>
    <t>경기도 김포시 청송로 26 청송현대쇼핑센타 상가 103호 (장기동)</t>
  </si>
  <si>
    <t>미즈정문약국(강서)-T/W(일)</t>
  </si>
  <si>
    <t>서울특별시 강서구 강서로 299 1층 (내발산동)</t>
  </si>
  <si>
    <t>민우약국(군포)T/U</t>
  </si>
  <si>
    <t>123-36-07533</t>
  </si>
  <si>
    <t>경기도 군포시 군포로761번길 20 (산본동)</t>
  </si>
  <si>
    <t>경기도 안산시 단원구 원곡2동 846-3 반월종합상가C동1층AA-13호</t>
  </si>
  <si>
    <t>경기도 광명시 광명동 126-19</t>
  </si>
  <si>
    <t>새열린약국(광명)-T/S</t>
  </si>
  <si>
    <t>372-50-00268</t>
  </si>
  <si>
    <t>경기도 광명시 하안동 200-2 정산빌딩103호</t>
  </si>
  <si>
    <t>성포대한약국(안산)-T/V</t>
  </si>
  <si>
    <t>810-23-00575</t>
  </si>
  <si>
    <t>경기도 안산시 상록구 성포동 593-10 105,106호</t>
  </si>
  <si>
    <t>세솔약국(고양)-T/Q(에이)</t>
  </si>
  <si>
    <t>경기도 고양시 덕양구 신원동 620-2 파스텔시티108호</t>
  </si>
  <si>
    <t>솔약국(군포)-T/U</t>
  </si>
  <si>
    <t>경기도 군포시 광정동 1132-3 7층704호</t>
  </si>
  <si>
    <t>신덕천약국(안양)-T/S/일</t>
  </si>
  <si>
    <t>123-17-68446</t>
  </si>
  <si>
    <t>경기도 안양시 동안구 관악대로 72 1층 (비산동)</t>
  </si>
  <si>
    <t>서울특별시 영등포구 대림1동 삼성생명빌딩 952-19</t>
  </si>
  <si>
    <t>신양온누리약국(금천)-T/X(일)</t>
  </si>
  <si>
    <t>619-21-64991</t>
  </si>
  <si>
    <t>서울특별시 금천구 시흥대로58길 38 (시흥동)</t>
  </si>
  <si>
    <t>서울특별시 양천구 신월동 52-10</t>
  </si>
  <si>
    <t>앞서가는21세기-T/P/마</t>
  </si>
  <si>
    <t>296-19-01688</t>
  </si>
  <si>
    <t>경기도 용인시 수지구 대지로 20 죽전빌딩 (죽전동)</t>
  </si>
  <si>
    <t>양지약국(강동)-T/P/(영)</t>
  </si>
  <si>
    <t>212-31-23783</t>
  </si>
  <si>
    <t>서울특별시 강동구 진황도로61길 56 둔촌동 1,2층 (둔촌동)</t>
  </si>
  <si>
    <t>경기도 성남시 분당구 정자동 127-6 4004호</t>
  </si>
  <si>
    <t>경기도 화성시 석우동 41-4 1층101호</t>
  </si>
  <si>
    <t>경기도 부천시 오정구 오정동 216-1 썬프라자103호</t>
  </si>
  <si>
    <t>서울특별시 은평구 수색동 대림아파트 415-1 대림한숲타운아파트상가1층3호</t>
  </si>
  <si>
    <t>우리온누리약국(구월)-T/B(일)</t>
  </si>
  <si>
    <t>인천광역시 남동구 구월로 212 힐캐슬프라자 234호 (구월동)</t>
  </si>
  <si>
    <t>인천광역시 남동구 간석4동 우성아파트 893-1 우성아파트상가108호</t>
  </si>
  <si>
    <t>월곶약국(김포)-T/T(일)</t>
  </si>
  <si>
    <t>303-02-37579</t>
  </si>
  <si>
    <t>경기도 김포시 애기봉로 11 (월곶면)</t>
  </si>
  <si>
    <t>서울특별시 강남구 청담동 87-8</t>
  </si>
  <si>
    <t>경기도 고양시 덕양구 삼송동 337-3 강남프라자1층104호</t>
  </si>
  <si>
    <t>서울특별시 종로구 연건동 44-1</t>
  </si>
  <si>
    <t>일산호산나약국(일산)-T/Q(일).</t>
  </si>
  <si>
    <t>561-42-00354</t>
  </si>
  <si>
    <t>경기도 고양시 일산서구 일산동 606-1 씨티플라자3층311호</t>
  </si>
  <si>
    <t>자명약국(안양)-T/KP(3)</t>
  </si>
  <si>
    <t>138-02-61913</t>
  </si>
  <si>
    <t>경기도 안양시 동안구 흥안대로 510 정빌딩 101호 (관양동)</t>
  </si>
  <si>
    <t>장양리 영진약국(원주)</t>
  </si>
  <si>
    <t>224-17-71133</t>
  </si>
  <si>
    <t>강원특별자치도 원주시 장막2길 18 (소초면)</t>
  </si>
  <si>
    <t>제일조은약국(일산)-T/Q(일)</t>
  </si>
  <si>
    <t>128-22-02948</t>
  </si>
  <si>
    <t>경기도 고양시 일산동구 동국로 20 동국빌딩 (식사동)</t>
  </si>
  <si>
    <t>서울특별시 중랑구 망우동 망우동 128-32 1</t>
  </si>
  <si>
    <t>경상남도 김해시 진영읍 여래리 700-149 102호</t>
  </si>
  <si>
    <t>경기도 부천시 원미구 원미동 111-4 참솔빌딩101호</t>
  </si>
  <si>
    <t>척척약국(김포)-T/T</t>
  </si>
  <si>
    <t>경기도 김포시 북변중로 125 나동 2호 (북변동)</t>
  </si>
  <si>
    <t>청솔약국(안산)-T/Z</t>
  </si>
  <si>
    <t>경기도 안산시 상록구 월피동 467-9</t>
  </si>
  <si>
    <t>태응약품(매출)</t>
  </si>
  <si>
    <t>130-86-38723</t>
  </si>
  <si>
    <t>경기도 시흥시 두문로 18-2 (신천동)</t>
  </si>
  <si>
    <t>푸른약국(군포)-T/U</t>
  </si>
  <si>
    <t>123-35-36007</t>
  </si>
  <si>
    <t>경기도 군포시 번영로 502 역사상가 5층 502-2 (금정동)</t>
  </si>
  <si>
    <t>풍동메디칼약국(일산)-T/Q(일)</t>
  </si>
  <si>
    <t>128-35-40883</t>
  </si>
  <si>
    <t>경기도 고양시 일산동구 숲속마을1로 77 그린메디피아 106호 (풍동)</t>
  </si>
  <si>
    <t>경기도 고양시 일산동구 중산동 1809 풍산이마트4층</t>
  </si>
  <si>
    <t>현대온누리약국(김천)</t>
  </si>
  <si>
    <t>510-03-89712</t>
  </si>
  <si>
    <t>경상북도 김천시 시청로 66 현대클리닉복합빌딩 (신음동)</t>
  </si>
  <si>
    <t>홈케어웰빙약국(고양)-T/Q(에이)</t>
  </si>
  <si>
    <t>117-01-12174</t>
  </si>
  <si>
    <t>경기도 고양시 일산서구 중앙로 1547 킨텍스존 112호 (대화동)</t>
  </si>
  <si>
    <t>제품</t>
    <phoneticPr fontId="2" type="noConversion"/>
  </si>
  <si>
    <t>거래처_원본</t>
    <phoneticPr fontId="2" type="noConversion"/>
  </si>
  <si>
    <t>거래처_중복 제거</t>
    <phoneticPr fontId="2" type="noConversion"/>
  </si>
  <si>
    <t>약국</t>
    <phoneticPr fontId="2" type="noConversion"/>
  </si>
  <si>
    <t>거래처코드</t>
    <phoneticPr fontId="2" type="noConversion"/>
  </si>
  <si>
    <t>병의원명</t>
    <phoneticPr fontId="2" type="noConversion"/>
  </si>
  <si>
    <t>사업자번호</t>
    <phoneticPr fontId="2" type="noConversion"/>
  </si>
  <si>
    <t>주소</t>
    <phoneticPr fontId="2" type="noConversion"/>
  </si>
  <si>
    <t>업체코드</t>
    <phoneticPr fontId="2" type="noConversion"/>
  </si>
  <si>
    <t>업체명</t>
    <phoneticPr fontId="2" type="noConversion"/>
  </si>
  <si>
    <t>업체_사업자번호</t>
    <phoneticPr fontId="2" type="noConversion"/>
  </si>
  <si>
    <t>기본수수료</t>
    <phoneticPr fontId="2" type="noConversion"/>
  </si>
  <si>
    <t>변경수수료</t>
    <phoneticPr fontId="2" type="noConversion"/>
  </si>
  <si>
    <t>확정수수료</t>
    <phoneticPr fontId="2" type="noConversion"/>
  </si>
  <si>
    <t>약국코드</t>
    <phoneticPr fontId="2" type="noConversion"/>
  </si>
  <si>
    <t>약국명</t>
    <phoneticPr fontId="2" type="noConversion"/>
  </si>
  <si>
    <t>병원코드</t>
    <phoneticPr fontId="2" type="noConversion"/>
  </si>
  <si>
    <t>병원명</t>
    <phoneticPr fontId="2" type="noConversion"/>
  </si>
  <si>
    <t>병원_사업자번호</t>
    <phoneticPr fontId="2" type="noConversion"/>
  </si>
  <si>
    <t>매출</t>
    <phoneticPr fontId="2" type="noConversion"/>
  </si>
  <si>
    <t>표준코드</t>
    <phoneticPr fontId="2" type="noConversion"/>
  </si>
  <si>
    <t>제품명</t>
    <phoneticPr fontId="2" type="noConversion"/>
  </si>
  <si>
    <t>일자</t>
    <phoneticPr fontId="2" type="noConversion"/>
  </si>
  <si>
    <t>실적 일괄등록</t>
    <phoneticPr fontId="2" type="noConversion"/>
  </si>
  <si>
    <t>실적 원본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</si>
</sst>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_);[Red]\(0\)"/>
    <numFmt numFmtId="178" formatCode="#,##0_);[Red]\(#,##0\)"/>
    <numFmt numFmtId="179" formatCode="#,##0.00_);[Red]\(#,##0.00\)"/>
    <numFmt numFmtId="180" formatCode="#,##0&quot;월&quot;"/>
  </numFmts>
  <fonts count="22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rgb="FFFFFFFF"/>
      <name val="맑은 고딕"/>
      <family val="3"/>
      <charset val="129"/>
      <scheme val="major"/>
    </font>
    <font>
      <sz val="10"/>
      <color rgb="FFFFFF00"/>
      <name val="맑은 고딕"/>
      <family val="3"/>
      <charset val="129"/>
      <scheme val="major"/>
    </font>
    <font>
      <sz val="10"/>
      <color rgb="FFFFFFFF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2"/>
      <charset val="129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trike/>
      <sz val="10"/>
      <color theme="1"/>
      <name val="맑은 고딕"/>
      <family val="3"/>
      <charset val="129"/>
      <scheme val="major"/>
    </font>
    <font>
      <sz val="10"/>
      <color rgb="FF0000FF"/>
      <name val="Consolas"/>
      <family val="3"/>
    </font>
    <font>
      <sz val="10"/>
      <color rgb="FF444444"/>
      <name val="Consolas"/>
      <family val="3"/>
    </font>
    <font>
      <sz val="10"/>
      <color rgb="FF000000"/>
      <name val="Consolas"/>
      <family val="3"/>
    </font>
    <font>
      <sz val="10"/>
      <color rgb="FF778899"/>
      <name val="Consolas"/>
      <family val="3"/>
    </font>
    <font>
      <sz val="10"/>
      <color rgb="FF24B47E"/>
      <name val="Consolas"/>
      <family val="3"/>
    </font>
    <font>
      <b/>
      <sz val="10"/>
      <color rgb="FF000000"/>
      <name val="맑은 고딕"/>
      <family val="3"/>
      <charset val="129"/>
      <scheme val="minor"/>
    </font>
    <font>
      <sz val="10"/>
      <name val="맑은 고딕"/>
      <family val="3"/>
      <charset val="129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1C4587"/>
        <bgColor indexed="64"/>
      </patternFill>
    </fill>
    <fill>
      <patternFill patternType="solid">
        <fgColor rgb="FF1C4587"/>
        <bgColor rgb="FF1C4587"/>
      </patternFill>
    </fill>
    <fill>
      <patternFill patternType="solid">
        <fgColor theme="4" tint="-0.249977111117893"/>
        <bgColor theme="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CAEDFB"/>
        <bgColor rgb="FFCAEDFB"/>
      </patternFill>
    </fill>
    <fill>
      <patternFill patternType="solid">
        <fgColor rgb="FFE6B8A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</borders>
  <cellStyleXfs count="2">
    <xf numFmtId="0" fontId="0" fillId="0" borderId="0">
      <alignment vertical="center"/>
    </xf>
    <xf numFmtId="0" fontId="11" fillId="0" borderId="0">
      <alignment vertical="center"/>
    </xf>
  </cellStyleXfs>
  <cellXfs count="103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>
      <alignment vertical="center"/>
    </xf>
    <xf numFmtId="0" fontId="4" fillId="2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76" fontId="5" fillId="2" borderId="1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177" fontId="7" fillId="4" borderId="0" xfId="0" applyNumberFormat="1" applyFont="1" applyFill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49" fontId="8" fillId="5" borderId="4" xfId="0" applyNumberFormat="1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49" fontId="8" fillId="5" borderId="5" xfId="0" applyNumberFormat="1" applyFont="1" applyFill="1" applyBorder="1" applyAlignment="1">
      <alignment horizontal="center" vertical="center"/>
    </xf>
    <xf numFmtId="178" fontId="8" fillId="5" borderId="5" xfId="0" applyNumberFormat="1" applyFont="1" applyFill="1" applyBorder="1" applyAlignment="1">
      <alignment horizontal="center" vertical="center"/>
    </xf>
    <xf numFmtId="179" fontId="8" fillId="5" borderId="5" xfId="0" applyNumberFormat="1" applyFont="1" applyFill="1" applyBorder="1" applyAlignment="1">
      <alignment horizontal="center" vertical="center"/>
    </xf>
    <xf numFmtId="49" fontId="9" fillId="0" borderId="0" xfId="0" applyNumberFormat="1" applyFont="1">
      <alignment vertical="center"/>
    </xf>
    <xf numFmtId="0" fontId="10" fillId="0" borderId="1" xfId="0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>
      <alignment vertical="center"/>
    </xf>
    <xf numFmtId="0" fontId="10" fillId="0" borderId="1" xfId="0" applyFont="1" applyBorder="1" applyAlignment="1">
      <alignment horizontal="right" vertical="center"/>
    </xf>
    <xf numFmtId="10" fontId="10" fillId="0" borderId="1" xfId="0" applyNumberFormat="1" applyFont="1" applyBorder="1" applyAlignment="1">
      <alignment horizontal="center" vertical="center"/>
    </xf>
    <xf numFmtId="176" fontId="10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0" fillId="6" borderId="1" xfId="0" applyFont="1" applyFill="1" applyBorder="1" applyAlignment="1">
      <alignment horizontal="center" vertical="center"/>
    </xf>
    <xf numFmtId="0" fontId="10" fillId="0" borderId="0" xfId="0" applyFont="1">
      <alignment vertical="center"/>
    </xf>
    <xf numFmtId="0" fontId="9" fillId="0" borderId="2" xfId="0" applyFont="1" applyBorder="1" applyAlignment="1">
      <alignment horizontal="center" vertical="center"/>
    </xf>
    <xf numFmtId="0" fontId="12" fillId="0" borderId="2" xfId="1" applyFont="1" applyBorder="1" applyAlignment="1">
      <alignment horizontal="left"/>
    </xf>
    <xf numFmtId="0" fontId="12" fillId="7" borderId="2" xfId="1" applyFont="1" applyFill="1" applyBorder="1" applyAlignment="1">
      <alignment horizontal="center"/>
    </xf>
    <xf numFmtId="177" fontId="12" fillId="7" borderId="2" xfId="1" applyNumberFormat="1" applyFont="1" applyFill="1" applyBorder="1" applyAlignment="1">
      <alignment horizontal="center"/>
    </xf>
    <xf numFmtId="0" fontId="12" fillId="7" borderId="2" xfId="1" applyFont="1" applyFill="1" applyBorder="1" applyAlignment="1">
      <alignment horizontal="left"/>
    </xf>
    <xf numFmtId="3" fontId="12" fillId="7" borderId="2" xfId="1" applyNumberFormat="1" applyFont="1" applyFill="1" applyBorder="1" applyAlignment="1"/>
    <xf numFmtId="14" fontId="9" fillId="0" borderId="0" xfId="0" applyNumberFormat="1" applyFont="1">
      <alignment vertical="center"/>
    </xf>
    <xf numFmtId="3" fontId="12" fillId="0" borderId="0" xfId="1" applyNumberFormat="1" applyFont="1" applyAlignment="1"/>
    <xf numFmtId="0" fontId="9" fillId="0" borderId="0" xfId="0" applyFont="1">
      <alignment vertical="center"/>
    </xf>
    <xf numFmtId="49" fontId="13" fillId="0" borderId="0" xfId="0" applyNumberFormat="1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179" fontId="9" fillId="0" borderId="6" xfId="0" applyNumberFormat="1" applyFont="1" applyBorder="1" applyAlignment="1">
      <alignment horizontal="right" vertical="center"/>
    </xf>
    <xf numFmtId="49" fontId="1" fillId="0" borderId="3" xfId="0" applyNumberFormat="1" applyFont="1" applyBorder="1">
      <alignment vertical="center"/>
    </xf>
    <xf numFmtId="0" fontId="9" fillId="0" borderId="7" xfId="0" applyFont="1" applyBorder="1" applyAlignment="1">
      <alignment horizontal="center" vertical="center"/>
    </xf>
    <xf numFmtId="0" fontId="9" fillId="0" borderId="6" xfId="0" applyFont="1" applyBorder="1" applyAlignment="1">
      <alignment horizontal="left" vertical="center"/>
    </xf>
    <xf numFmtId="180" fontId="9" fillId="0" borderId="6" xfId="0" applyNumberFormat="1" applyFont="1" applyBorder="1" applyAlignment="1">
      <alignment horizontal="center" vertical="center"/>
    </xf>
    <xf numFmtId="178" fontId="9" fillId="0" borderId="6" xfId="0" applyNumberFormat="1" applyFont="1" applyBorder="1">
      <alignment vertical="center"/>
    </xf>
    <xf numFmtId="0" fontId="14" fillId="8" borderId="1" xfId="0" applyFont="1" applyFill="1" applyBorder="1" applyAlignment="1">
      <alignment horizontal="center" vertical="center"/>
    </xf>
    <xf numFmtId="0" fontId="10" fillId="8" borderId="1" xfId="0" applyFont="1" applyFill="1" applyBorder="1">
      <alignment vertical="center"/>
    </xf>
    <xf numFmtId="0" fontId="14" fillId="8" borderId="1" xfId="0" applyFont="1" applyFill="1" applyBorder="1">
      <alignment vertical="center"/>
    </xf>
    <xf numFmtId="0" fontId="9" fillId="0" borderId="2" xfId="0" applyFont="1" applyBorder="1">
      <alignment vertical="center"/>
    </xf>
    <xf numFmtId="0" fontId="9" fillId="0" borderId="2" xfId="1" applyFont="1" applyBorder="1" applyAlignment="1">
      <alignment horizontal="left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3" fontId="10" fillId="0" borderId="1" xfId="0" applyNumberFormat="1" applyFont="1" applyBorder="1" applyAlignment="1">
      <alignment horizontal="right" vertical="center"/>
    </xf>
    <xf numFmtId="0" fontId="12" fillId="0" borderId="2" xfId="1" applyFont="1" applyBorder="1" applyAlignment="1"/>
    <xf numFmtId="0" fontId="12" fillId="0" borderId="0" xfId="1" applyFont="1" applyAlignment="1">
      <alignment horizontal="center"/>
    </xf>
    <xf numFmtId="49" fontId="10" fillId="0" borderId="1" xfId="0" applyNumberFormat="1" applyFont="1" applyBorder="1">
      <alignment vertical="center"/>
    </xf>
    <xf numFmtId="0" fontId="12" fillId="9" borderId="2" xfId="1" applyFont="1" applyFill="1" applyBorder="1" applyAlignment="1">
      <alignment horizontal="left"/>
    </xf>
    <xf numFmtId="0" fontId="12" fillId="7" borderId="2" xfId="1" applyFont="1" applyFill="1" applyBorder="1" applyAlignment="1"/>
    <xf numFmtId="0" fontId="12" fillId="0" borderId="0" xfId="1" applyFont="1" applyAlignment="1"/>
    <xf numFmtId="0" fontId="12" fillId="0" borderId="2" xfId="1" applyFont="1" applyBorder="1" applyAlignment="1">
      <alignment horizontal="center"/>
    </xf>
    <xf numFmtId="0" fontId="12" fillId="0" borderId="2" xfId="1" applyFont="1" applyBorder="1" applyAlignment="1">
      <alignment horizontal="right"/>
    </xf>
    <xf numFmtId="0" fontId="9" fillId="0" borderId="2" xfId="1" applyFont="1" applyBorder="1" applyAlignment="1"/>
    <xf numFmtId="0" fontId="12" fillId="0" borderId="2" xfId="1" applyFont="1" applyBorder="1" applyAlignment="1">
      <alignment horizontal="left" vertical="top"/>
    </xf>
    <xf numFmtId="0" fontId="20" fillId="0" borderId="2" xfId="1" applyFont="1" applyBorder="1" applyAlignment="1"/>
    <xf numFmtId="49" fontId="1" fillId="0" borderId="0" xfId="0" applyNumberFormat="1" applyFont="1" applyAlignment="1">
      <alignment horizontal="left" vertical="center"/>
    </xf>
    <xf numFmtId="0" fontId="10" fillId="0" borderId="6" xfId="0" applyFont="1" applyBorder="1" applyAlignment="1">
      <alignment horizontal="center" vertical="center"/>
    </xf>
    <xf numFmtId="49" fontId="10" fillId="0" borderId="6" xfId="0" applyNumberFormat="1" applyFont="1" applyBorder="1" applyAlignment="1">
      <alignment horizontal="center" vertical="center"/>
    </xf>
    <xf numFmtId="0" fontId="10" fillId="0" borderId="6" xfId="0" applyFont="1" applyBorder="1">
      <alignment vertical="center"/>
    </xf>
    <xf numFmtId="3" fontId="10" fillId="0" borderId="6" xfId="0" applyNumberFormat="1" applyFont="1" applyBorder="1" applyAlignment="1">
      <alignment horizontal="right" vertical="center"/>
    </xf>
    <xf numFmtId="10" fontId="10" fillId="0" borderId="6" xfId="0" applyNumberFormat="1" applyFont="1" applyBorder="1" applyAlignment="1">
      <alignment horizontal="center" vertical="center"/>
    </xf>
    <xf numFmtId="176" fontId="10" fillId="0" borderId="6" xfId="0" applyNumberFormat="1" applyFont="1" applyBorder="1" applyAlignment="1">
      <alignment horizontal="center" vertical="center"/>
    </xf>
    <xf numFmtId="0" fontId="21" fillId="10" borderId="0" xfId="0" applyFont="1" applyFill="1" applyBorder="1" applyAlignment="1">
      <alignment horizontal="center" vertical="center"/>
    </xf>
    <xf numFmtId="49" fontId="21" fillId="10" borderId="0" xfId="0" applyNumberFormat="1" applyFont="1" applyFill="1" applyBorder="1" applyAlignment="1">
      <alignment horizontal="center" vertical="center"/>
    </xf>
    <xf numFmtId="176" fontId="21" fillId="10" borderId="0" xfId="0" applyNumberFormat="1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49" fontId="10" fillId="0" borderId="0" xfId="0" applyNumberFormat="1" applyFont="1" applyBorder="1" applyAlignment="1">
      <alignment horizontal="center" vertical="center"/>
    </xf>
    <xf numFmtId="0" fontId="10" fillId="0" borderId="0" xfId="0" applyFont="1" applyBorder="1">
      <alignment vertical="center"/>
    </xf>
    <xf numFmtId="0" fontId="10" fillId="0" borderId="0" xfId="0" applyFont="1" applyBorder="1" applyAlignment="1">
      <alignment horizontal="right" vertical="center"/>
    </xf>
    <xf numFmtId="10" fontId="10" fillId="0" borderId="0" xfId="0" applyNumberFormat="1" applyFont="1" applyBorder="1" applyAlignment="1">
      <alignment horizontal="center" vertical="center"/>
    </xf>
    <xf numFmtId="176" fontId="10" fillId="0" borderId="0" xfId="0" applyNumberFormat="1" applyFont="1" applyBorder="1" applyAlignment="1">
      <alignment horizontal="center" vertical="center"/>
    </xf>
    <xf numFmtId="3" fontId="10" fillId="0" borderId="0" xfId="0" applyNumberFormat="1" applyFont="1" applyBorder="1" applyAlignment="1">
      <alignment horizontal="right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>
      <alignment vertical="center"/>
    </xf>
    <xf numFmtId="0" fontId="9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left"/>
    </xf>
    <xf numFmtId="0" fontId="12" fillId="0" borderId="0" xfId="1" applyFont="1" applyFill="1" applyBorder="1" applyAlignment="1">
      <alignment horizontal="center"/>
    </xf>
    <xf numFmtId="177" fontId="12" fillId="0" borderId="0" xfId="1" applyNumberFormat="1" applyFont="1" applyFill="1" applyBorder="1" applyAlignment="1">
      <alignment horizontal="center"/>
    </xf>
    <xf numFmtId="3" fontId="12" fillId="0" borderId="0" xfId="1" applyNumberFormat="1" applyFont="1" applyFill="1" applyBorder="1" applyAlignment="1"/>
    <xf numFmtId="14" fontId="9" fillId="0" borderId="0" xfId="0" applyNumberFormat="1" applyFont="1" applyFill="1" applyBorder="1">
      <alignment vertical="center"/>
    </xf>
    <xf numFmtId="0" fontId="9" fillId="0" borderId="0" xfId="0" applyFont="1" applyFill="1" applyBorder="1">
      <alignment vertical="center"/>
    </xf>
    <xf numFmtId="0" fontId="9" fillId="0" borderId="0" xfId="1" applyFont="1" applyFill="1" applyBorder="1" applyAlignment="1">
      <alignment horizontal="left"/>
    </xf>
    <xf numFmtId="0" fontId="12" fillId="0" borderId="0" xfId="1" applyFont="1" applyFill="1" applyBorder="1" applyAlignment="1"/>
    <xf numFmtId="0" fontId="12" fillId="0" borderId="0" xfId="1" applyFont="1" applyFill="1" applyBorder="1" applyAlignment="1">
      <alignment horizontal="right"/>
    </xf>
    <xf numFmtId="0" fontId="9" fillId="0" borderId="0" xfId="1" applyFont="1" applyFill="1" applyBorder="1" applyAlignment="1"/>
    <xf numFmtId="0" fontId="12" fillId="0" borderId="0" xfId="1" applyFont="1" applyFill="1" applyBorder="1" applyAlignment="1">
      <alignment horizontal="left" vertical="top"/>
    </xf>
    <xf numFmtId="0" fontId="20" fillId="0" borderId="0" xfId="1" applyFont="1" applyFill="1" applyBorder="1" applyAlignment="1"/>
    <xf numFmtId="49" fontId="1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79" fontId="9" fillId="0" borderId="0" xfId="0" applyNumberFormat="1" applyFont="1" applyBorder="1" applyAlignment="1">
      <alignment horizontal="right" vertical="center"/>
    </xf>
    <xf numFmtId="49" fontId="1" fillId="0" borderId="0" xfId="0" applyNumberFormat="1" applyFont="1" applyBorder="1">
      <alignment vertical="center"/>
    </xf>
  </cellXfs>
  <cellStyles count="2">
    <cellStyle name="표준" xfId="0" builtinId="0"/>
    <cellStyle name="표준 2" xfId="1" xr:uid="{5D31ABA5-FC79-4BCA-80BF-87A8A01271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/parmple/&#49888;&#51068;&#51228;&#50557;_&#49892;&#51201;&#51077;&#47141;/old/&#49888;&#51068;&#51228;&#50557;_&#49892;&#51201;_&#55137;&#49688;&#50984;&#52404;&#53356;_25042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흡수율"/>
      <sheetName val="도매매출"/>
      <sheetName val="직거래매출"/>
      <sheetName val="약국관리"/>
      <sheetName val="업체관리"/>
      <sheetName val="제품관리"/>
      <sheetName val="거래처관리"/>
      <sheetName val="도매매출_정리"/>
      <sheetName val="직거래매출_정리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E4A3-9661-422C-92B3-55E0B160B532}">
  <dimension ref="A2:BZ11380"/>
  <sheetViews>
    <sheetView showGridLines="0" tabSelected="1" workbookViewId="0">
      <pane ySplit="4" topLeftCell="A5" activePane="bottomLeft" state="frozen"/>
      <selection pane="bottomLeft" activeCell="M4" sqref="M4"/>
    </sheetView>
  </sheetViews>
  <sheetFormatPr defaultRowHeight="16.5" x14ac:dyDescent="0.3"/>
  <cols>
    <col min="1" max="1" width="9" style="1"/>
    <col min="2" max="2" width="6.625" style="2" customWidth="1"/>
    <col min="3" max="3" width="8.75" style="2" bestFit="1" customWidth="1"/>
    <col min="4" max="4" width="18" style="1" customWidth="1"/>
    <col min="5" max="5" width="9.375" style="1" bestFit="1" customWidth="1"/>
    <col min="6" max="6" width="9.125" style="1" bestFit="1" customWidth="1"/>
    <col min="7" max="8" width="10.625" style="2" customWidth="1"/>
    <col min="9" max="9" width="14" style="1" bestFit="1" customWidth="1"/>
    <col min="10" max="10" width="11.75" style="1" customWidth="1"/>
    <col min="11" max="11" width="9.125" style="1" bestFit="1" customWidth="1"/>
    <col min="14" max="19" width="9" style="1"/>
    <col min="20" max="20" width="18.25" style="1" customWidth="1"/>
    <col min="21" max="21" width="11.625" style="1" bestFit="1" customWidth="1"/>
    <col min="22" max="22" width="36.125" style="1" customWidth="1"/>
    <col min="23" max="23" width="9" style="1"/>
    <col min="24" max="24" width="13.125" style="1" bestFit="1" customWidth="1"/>
    <col min="25" max="25" width="14" style="1" bestFit="1" customWidth="1"/>
    <col min="26" max="30" width="9" style="1"/>
    <col min="31" max="31" width="9" style="1" customWidth="1"/>
    <col min="32" max="32" width="9" style="1"/>
    <col min="33" max="33" width="18.375" style="1" customWidth="1"/>
    <col min="34" max="34" width="11.625" style="1" bestFit="1" customWidth="1"/>
    <col min="35" max="35" width="9" style="1"/>
    <col min="36" max="36" width="27.375" style="1" customWidth="1"/>
    <col min="37" max="40" width="9" style="1"/>
    <col min="41" max="41" width="14.125" style="1" customWidth="1"/>
    <col min="42" max="42" width="17.25" style="1" customWidth="1"/>
    <col min="43" max="44" width="9" style="1"/>
    <col min="45" max="45" width="17.5" style="1" customWidth="1"/>
    <col min="46" max="46" width="14" style="1" bestFit="1" customWidth="1"/>
    <col min="47" max="49" width="9" style="1"/>
    <col min="50" max="50" width="15.75" style="1" customWidth="1"/>
    <col min="51" max="51" width="11.625" style="1" bestFit="1" customWidth="1"/>
    <col min="52" max="52" width="15" style="1" customWidth="1"/>
    <col min="53" max="53" width="13.125" style="1" bestFit="1" customWidth="1"/>
    <col min="54" max="54" width="17" style="1" customWidth="1"/>
    <col min="55" max="55" width="10.625" style="1" customWidth="1"/>
    <col min="56" max="56" width="9.75" style="1" bestFit="1" customWidth="1"/>
    <col min="57" max="58" width="9" style="1"/>
    <col min="59" max="59" width="17.625" style="1" bestFit="1" customWidth="1"/>
    <col min="60" max="61" width="7.375" style="2" bestFit="1" customWidth="1"/>
    <col min="62" max="62" width="19.375" style="1" bestFit="1" customWidth="1"/>
    <col min="63" max="63" width="13.875" style="1" bestFit="1" customWidth="1"/>
    <col min="64" max="64" width="10.375" style="1" customWidth="1"/>
    <col min="65" max="65" width="8.375" style="1" customWidth="1"/>
    <col min="66" max="68" width="9" style="1"/>
    <col min="69" max="69" width="7.125" style="1" customWidth="1"/>
    <col min="70" max="70" width="13" style="1" customWidth="1"/>
    <col min="71" max="71" width="13.625" style="1" bestFit="1" customWidth="1"/>
    <col min="72" max="72" width="20.375" style="1" customWidth="1"/>
    <col min="73" max="73" width="12" style="1" customWidth="1"/>
    <col min="74" max="74" width="9" style="1"/>
    <col min="75" max="75" width="12.75" style="1" customWidth="1"/>
    <col min="76" max="16384" width="9" style="1"/>
  </cols>
  <sheetData>
    <row r="2" spans="1:78" x14ac:dyDescent="0.3">
      <c r="B2" s="66" t="s">
        <v>15214</v>
      </c>
      <c r="R2" s="3" t="s">
        <v>15215</v>
      </c>
      <c r="AE2" s="3" t="s">
        <v>15216</v>
      </c>
      <c r="AM2" s="3" t="s">
        <v>15217</v>
      </c>
      <c r="AV2" s="3" t="s">
        <v>15233</v>
      </c>
      <c r="BG2" s="3" t="s">
        <v>15237</v>
      </c>
      <c r="BQ2" s="3" t="s">
        <v>15238</v>
      </c>
    </row>
    <row r="3" spans="1:78" ht="13.5" x14ac:dyDescent="0.3">
      <c r="L3" s="1"/>
      <c r="M3" s="1"/>
    </row>
    <row r="4" spans="1:78" ht="13.5" x14ac:dyDescent="0.3">
      <c r="B4" s="73" t="s">
        <v>5</v>
      </c>
      <c r="C4" s="74" t="s">
        <v>6</v>
      </c>
      <c r="D4" s="73" t="s">
        <v>7</v>
      </c>
      <c r="E4" s="74" t="s">
        <v>8</v>
      </c>
      <c r="F4" s="73" t="s">
        <v>9</v>
      </c>
      <c r="G4" s="73" t="s">
        <v>10</v>
      </c>
      <c r="H4" s="73" t="s">
        <v>11</v>
      </c>
      <c r="I4" s="75" t="s">
        <v>12</v>
      </c>
      <c r="J4" s="73" t="s">
        <v>13</v>
      </c>
      <c r="K4" s="73" t="s">
        <v>14</v>
      </c>
      <c r="L4" s="73" t="s">
        <v>15</v>
      </c>
      <c r="M4" s="73" t="s">
        <v>16</v>
      </c>
      <c r="R4" s="73" t="s">
        <v>5</v>
      </c>
      <c r="S4" s="73" t="s">
        <v>15218</v>
      </c>
      <c r="T4" s="73" t="s">
        <v>15219</v>
      </c>
      <c r="U4" s="73" t="s">
        <v>15220</v>
      </c>
      <c r="V4" s="73" t="s">
        <v>15221</v>
      </c>
      <c r="W4" s="73" t="s">
        <v>15222</v>
      </c>
      <c r="X4" s="73" t="s">
        <v>15223</v>
      </c>
      <c r="Y4" s="73" t="s">
        <v>15224</v>
      </c>
      <c r="Z4" s="73" t="s">
        <v>15225</v>
      </c>
      <c r="AA4" s="73" t="s">
        <v>15226</v>
      </c>
      <c r="AB4" s="73" t="s">
        <v>15227</v>
      </c>
      <c r="AC4" s="73" t="s">
        <v>16</v>
      </c>
      <c r="AE4" s="73" t="s">
        <v>5</v>
      </c>
      <c r="AF4" s="73" t="s">
        <v>15218</v>
      </c>
      <c r="AG4" s="73" t="s">
        <v>15219</v>
      </c>
      <c r="AH4" s="73" t="s">
        <v>15220</v>
      </c>
      <c r="AI4" s="73" t="s">
        <v>32</v>
      </c>
      <c r="AJ4" s="73" t="s">
        <v>15221</v>
      </c>
      <c r="AM4" s="73" t="s">
        <v>5</v>
      </c>
      <c r="AN4" s="73" t="s">
        <v>15228</v>
      </c>
      <c r="AO4" s="73" t="s">
        <v>15229</v>
      </c>
      <c r="AP4" s="73" t="s">
        <v>15220</v>
      </c>
      <c r="AQ4" s="73" t="s">
        <v>15221</v>
      </c>
      <c r="AR4" s="73" t="s">
        <v>15230</v>
      </c>
      <c r="AS4" s="73" t="s">
        <v>15231</v>
      </c>
      <c r="AT4" s="73" t="s">
        <v>15232</v>
      </c>
      <c r="AV4" s="73" t="s">
        <v>5</v>
      </c>
      <c r="AW4" s="73" t="s">
        <v>15228</v>
      </c>
      <c r="AX4" s="73" t="s">
        <v>15229</v>
      </c>
      <c r="AY4" s="73" t="s">
        <v>15220</v>
      </c>
      <c r="AZ4" s="73" t="s">
        <v>15221</v>
      </c>
      <c r="BA4" s="73" t="s">
        <v>15234</v>
      </c>
      <c r="BB4" s="73" t="s">
        <v>15235</v>
      </c>
      <c r="BC4" s="73" t="s">
        <v>15233</v>
      </c>
      <c r="BD4" s="73" t="s">
        <v>15236</v>
      </c>
      <c r="BG4" s="98" t="s">
        <v>48</v>
      </c>
      <c r="BH4" s="98" t="s">
        <v>49</v>
      </c>
      <c r="BI4" s="98" t="s">
        <v>50</v>
      </c>
      <c r="BJ4" s="98" t="s">
        <v>51</v>
      </c>
      <c r="BK4" s="98" t="s">
        <v>52</v>
      </c>
      <c r="BL4" s="98" t="s">
        <v>53</v>
      </c>
      <c r="BM4" s="98" t="s">
        <v>54</v>
      </c>
      <c r="BN4" s="98" t="s">
        <v>26</v>
      </c>
      <c r="BQ4" s="13" t="s">
        <v>55</v>
      </c>
      <c r="BR4" s="14" t="s">
        <v>20</v>
      </c>
      <c r="BS4" s="14" t="s">
        <v>21</v>
      </c>
      <c r="BT4" s="14" t="s">
        <v>28</v>
      </c>
      <c r="BU4" s="14" t="s">
        <v>21</v>
      </c>
      <c r="BV4" s="14" t="s">
        <v>56</v>
      </c>
      <c r="BW4" s="15" t="s">
        <v>8</v>
      </c>
      <c r="BX4" s="15" t="s">
        <v>42</v>
      </c>
      <c r="BY4" s="16" t="s">
        <v>57</v>
      </c>
      <c r="BZ4" s="17" t="s">
        <v>58</v>
      </c>
    </row>
    <row r="5" spans="1:78" ht="13.5" x14ac:dyDescent="0.25">
      <c r="A5" s="18"/>
      <c r="B5" s="76">
        <v>1</v>
      </c>
      <c r="C5" s="77" t="s">
        <v>60</v>
      </c>
      <c r="D5" s="78" t="s">
        <v>61</v>
      </c>
      <c r="E5" s="77">
        <v>653800020</v>
      </c>
      <c r="F5" s="79">
        <v>103</v>
      </c>
      <c r="G5" s="80">
        <v>0.43</v>
      </c>
      <c r="H5" s="80">
        <v>0.45</v>
      </c>
      <c r="I5" s="81">
        <v>8806538000206</v>
      </c>
      <c r="J5" s="76" t="s">
        <v>62</v>
      </c>
      <c r="K5" s="76">
        <v>1</v>
      </c>
      <c r="L5" s="76" t="s">
        <v>63</v>
      </c>
      <c r="M5" s="78"/>
      <c r="O5" s="25"/>
      <c r="R5" s="83">
        <v>1</v>
      </c>
      <c r="S5" s="84"/>
      <c r="T5" s="84" t="s">
        <v>71</v>
      </c>
      <c r="U5" s="83" t="s">
        <v>72</v>
      </c>
      <c r="V5" s="84" t="s">
        <v>73</v>
      </c>
      <c r="W5" s="84"/>
      <c r="X5" s="84" t="s">
        <v>74</v>
      </c>
      <c r="Y5" s="83" t="s">
        <v>75</v>
      </c>
      <c r="Z5" s="83" t="str">
        <f>IFERROR(INDEX([1]업체관리!AA:AA,MATCH(Y5,[1]업체관리!X:X,0)),"")</f>
        <v/>
      </c>
      <c r="AA5" s="84"/>
      <c r="AB5" s="83" t="str">
        <f>IF(LEN(AA5)&gt;0,AA5,Z5)&amp;""</f>
        <v/>
      </c>
      <c r="AC5" s="84"/>
      <c r="AE5" s="76">
        <v>1</v>
      </c>
      <c r="AF5" s="78"/>
      <c r="AG5" s="78" t="s">
        <v>71</v>
      </c>
      <c r="AH5" s="76" t="s">
        <v>72</v>
      </c>
      <c r="AI5" s="76"/>
      <c r="AJ5" s="78" t="s">
        <v>73</v>
      </c>
      <c r="AK5" s="28"/>
      <c r="AL5" s="28"/>
      <c r="AM5" s="76">
        <v>1</v>
      </c>
      <c r="AN5" s="78"/>
      <c r="AO5" s="78" t="s">
        <v>77</v>
      </c>
      <c r="AP5" s="76" t="s">
        <v>78</v>
      </c>
      <c r="AQ5" s="78"/>
      <c r="AR5" s="78"/>
      <c r="AS5" s="78" t="s">
        <v>71</v>
      </c>
      <c r="AT5" s="76" t="s">
        <v>72</v>
      </c>
      <c r="AV5" s="85">
        <v>1</v>
      </c>
      <c r="AW5" s="85"/>
      <c r="AX5" s="86" t="s">
        <v>81</v>
      </c>
      <c r="AY5" s="87" t="s">
        <v>82</v>
      </c>
      <c r="AZ5" s="86" t="s">
        <v>83</v>
      </c>
      <c r="BA5" s="88" t="s">
        <v>84</v>
      </c>
      <c r="BB5" s="86" t="s">
        <v>85</v>
      </c>
      <c r="BC5" s="89">
        <v>39780</v>
      </c>
      <c r="BD5" s="90">
        <v>45717</v>
      </c>
      <c r="BE5" s="35"/>
      <c r="BG5" s="99" t="s">
        <v>66</v>
      </c>
      <c r="BH5" s="98" t="s">
        <v>60</v>
      </c>
      <c r="BI5" s="98" t="s">
        <v>92</v>
      </c>
      <c r="BJ5" s="100" t="s">
        <v>72</v>
      </c>
      <c r="BK5" s="99">
        <v>653800020</v>
      </c>
      <c r="BL5" s="101">
        <v>500</v>
      </c>
      <c r="BM5" s="102" t="s">
        <v>93</v>
      </c>
      <c r="BN5" s="102"/>
      <c r="BQ5" s="43">
        <v>1</v>
      </c>
      <c r="BR5" s="44" t="s">
        <v>65</v>
      </c>
      <c r="BS5" s="39" t="s">
        <v>66</v>
      </c>
      <c r="BT5" s="44" t="s">
        <v>71</v>
      </c>
      <c r="BU5" s="40" t="s">
        <v>72</v>
      </c>
      <c r="BV5" s="45">
        <v>2</v>
      </c>
      <c r="BW5" s="39">
        <v>653800020</v>
      </c>
      <c r="BX5" s="44" t="s">
        <v>61</v>
      </c>
      <c r="BY5" s="46">
        <v>103</v>
      </c>
      <c r="BZ5" s="41">
        <v>500</v>
      </c>
    </row>
    <row r="6" spans="1:78" ht="13.5" x14ac:dyDescent="0.25">
      <c r="B6" s="76">
        <v>2</v>
      </c>
      <c r="C6" s="77" t="s">
        <v>60</v>
      </c>
      <c r="D6" s="78" t="s">
        <v>61</v>
      </c>
      <c r="E6" s="77">
        <v>653800020</v>
      </c>
      <c r="F6" s="79">
        <v>103</v>
      </c>
      <c r="G6" s="80">
        <v>0.43</v>
      </c>
      <c r="H6" s="80">
        <v>0.45</v>
      </c>
      <c r="I6" s="81">
        <v>8806538000213</v>
      </c>
      <c r="J6" s="76" t="s">
        <v>95</v>
      </c>
      <c r="K6" s="76">
        <v>28</v>
      </c>
      <c r="L6" s="76" t="s">
        <v>63</v>
      </c>
      <c r="M6" s="78"/>
      <c r="R6" s="83">
        <v>2</v>
      </c>
      <c r="S6" s="84"/>
      <c r="T6" s="84" t="s">
        <v>102</v>
      </c>
      <c r="U6" s="83" t="s">
        <v>103</v>
      </c>
      <c r="V6" s="84" t="s">
        <v>104</v>
      </c>
      <c r="W6" s="84"/>
      <c r="X6" s="84" t="s">
        <v>74</v>
      </c>
      <c r="Y6" s="83" t="s">
        <v>75</v>
      </c>
      <c r="Z6" s="83" t="str">
        <f>IFERROR(INDEX([1]업체관리!AA:AA,MATCH(Y6,[1]업체관리!X:X,0)),"")</f>
        <v/>
      </c>
      <c r="AA6" s="84"/>
      <c r="AB6" s="83" t="str">
        <f t="shared" ref="AB6:AB69" si="0">IF(LEN(AA6)&gt;0,AA6,Z6)&amp;""</f>
        <v/>
      </c>
      <c r="AC6" s="84"/>
      <c r="AE6" s="76">
        <v>2</v>
      </c>
      <c r="AF6" s="78"/>
      <c r="AG6" s="78" t="s">
        <v>102</v>
      </c>
      <c r="AH6" s="76" t="s">
        <v>103</v>
      </c>
      <c r="AI6" s="76"/>
      <c r="AJ6" s="78" t="s">
        <v>104</v>
      </c>
      <c r="AK6" s="28"/>
      <c r="AL6" s="28"/>
      <c r="AM6" s="76">
        <v>2</v>
      </c>
      <c r="AN6" s="78"/>
      <c r="AO6" s="78" t="s">
        <v>106</v>
      </c>
      <c r="AP6" s="76" t="s">
        <v>107</v>
      </c>
      <c r="AQ6" s="78"/>
      <c r="AR6" s="78"/>
      <c r="AS6" s="78" t="s">
        <v>71</v>
      </c>
      <c r="AT6" s="76" t="s">
        <v>72</v>
      </c>
      <c r="AV6" s="85">
        <v>2</v>
      </c>
      <c r="AW6" s="85"/>
      <c r="AX6" s="86" t="s">
        <v>81</v>
      </c>
      <c r="AY6" s="87" t="s">
        <v>82</v>
      </c>
      <c r="AZ6" s="86" t="s">
        <v>83</v>
      </c>
      <c r="BA6" s="88" t="s">
        <v>84</v>
      </c>
      <c r="BB6" s="86" t="s">
        <v>85</v>
      </c>
      <c r="BC6" s="89">
        <v>39780</v>
      </c>
      <c r="BD6" s="90">
        <v>45717</v>
      </c>
      <c r="BE6" s="35"/>
      <c r="BG6" s="99" t="s">
        <v>66</v>
      </c>
      <c r="BH6" s="98" t="s">
        <v>60</v>
      </c>
      <c r="BI6" s="98" t="s">
        <v>92</v>
      </c>
      <c r="BJ6" s="100" t="s">
        <v>72</v>
      </c>
      <c r="BK6" s="99">
        <v>653800020</v>
      </c>
      <c r="BL6" s="101">
        <v>1000</v>
      </c>
      <c r="BM6" s="102" t="s">
        <v>93</v>
      </c>
      <c r="BN6" s="102"/>
      <c r="BQ6" s="43">
        <v>2</v>
      </c>
      <c r="BR6" s="44" t="s">
        <v>65</v>
      </c>
      <c r="BS6" s="39" t="s">
        <v>66</v>
      </c>
      <c r="BT6" s="44" t="s">
        <v>71</v>
      </c>
      <c r="BU6" s="40" t="s">
        <v>72</v>
      </c>
      <c r="BV6" s="45">
        <v>3</v>
      </c>
      <c r="BW6" s="39">
        <v>653800020</v>
      </c>
      <c r="BX6" s="44" t="s">
        <v>61</v>
      </c>
      <c r="BY6" s="46">
        <v>103</v>
      </c>
      <c r="BZ6" s="41">
        <v>1000</v>
      </c>
    </row>
    <row r="7" spans="1:78" ht="13.5" x14ac:dyDescent="0.25">
      <c r="B7" s="76">
        <v>3</v>
      </c>
      <c r="C7" s="77" t="s">
        <v>117</v>
      </c>
      <c r="D7" s="78" t="s">
        <v>61</v>
      </c>
      <c r="E7" s="77">
        <v>653800020</v>
      </c>
      <c r="F7" s="79">
        <v>103</v>
      </c>
      <c r="G7" s="80">
        <v>0.43</v>
      </c>
      <c r="H7" s="80">
        <v>0.45</v>
      </c>
      <c r="I7" s="81">
        <v>8806538000220</v>
      </c>
      <c r="J7" s="76" t="s">
        <v>118</v>
      </c>
      <c r="K7" s="76">
        <v>30</v>
      </c>
      <c r="L7" s="76" t="s">
        <v>63</v>
      </c>
      <c r="M7" s="78"/>
      <c r="R7" s="83">
        <v>3</v>
      </c>
      <c r="S7" s="84"/>
      <c r="T7" s="84" t="s">
        <v>123</v>
      </c>
      <c r="U7" s="83" t="s">
        <v>124</v>
      </c>
      <c r="V7" s="84" t="s">
        <v>125</v>
      </c>
      <c r="W7" s="84"/>
      <c r="X7" s="84" t="s">
        <v>74</v>
      </c>
      <c r="Y7" s="83" t="s">
        <v>75</v>
      </c>
      <c r="Z7" s="83" t="str">
        <f>IFERROR(INDEX([1]업체관리!AA:AA,MATCH(Y7,[1]업체관리!X:X,0)),"")</f>
        <v/>
      </c>
      <c r="AA7" s="84"/>
      <c r="AB7" s="83" t="str">
        <f t="shared" si="0"/>
        <v/>
      </c>
      <c r="AC7" s="84"/>
      <c r="AE7" s="76">
        <v>3</v>
      </c>
      <c r="AF7" s="78"/>
      <c r="AG7" s="78" t="s">
        <v>123</v>
      </c>
      <c r="AH7" s="76" t="s">
        <v>124</v>
      </c>
      <c r="AI7" s="76"/>
      <c r="AJ7" s="78" t="s">
        <v>125</v>
      </c>
      <c r="AK7" s="28"/>
      <c r="AL7" s="28"/>
      <c r="AM7" s="76">
        <v>3</v>
      </c>
      <c r="AN7" s="78"/>
      <c r="AO7" s="78" t="s">
        <v>126</v>
      </c>
      <c r="AP7" s="76" t="s">
        <v>127</v>
      </c>
      <c r="AQ7" s="78"/>
      <c r="AR7" s="78"/>
      <c r="AS7" s="78" t="s">
        <v>102</v>
      </c>
      <c r="AT7" s="76" t="s">
        <v>103</v>
      </c>
      <c r="AV7" s="85">
        <v>3</v>
      </c>
      <c r="AW7" s="85"/>
      <c r="AX7" s="86" t="s">
        <v>129</v>
      </c>
      <c r="AY7" s="87" t="s">
        <v>130</v>
      </c>
      <c r="AZ7" s="86" t="s">
        <v>131</v>
      </c>
      <c r="BA7" s="88" t="s">
        <v>132</v>
      </c>
      <c r="BB7" s="86" t="s">
        <v>133</v>
      </c>
      <c r="BC7" s="89">
        <v>11300</v>
      </c>
      <c r="BD7" s="90">
        <v>45717</v>
      </c>
      <c r="BE7" s="35"/>
      <c r="BG7" s="99" t="s">
        <v>66</v>
      </c>
      <c r="BH7" s="98" t="s">
        <v>60</v>
      </c>
      <c r="BI7" s="98" t="s">
        <v>92</v>
      </c>
      <c r="BJ7" s="100" t="s">
        <v>103</v>
      </c>
      <c r="BK7" s="99">
        <v>653800020</v>
      </c>
      <c r="BL7" s="101">
        <v>2000</v>
      </c>
      <c r="BM7" s="102" t="s">
        <v>93</v>
      </c>
      <c r="BN7" s="102"/>
      <c r="BQ7" s="43">
        <v>3</v>
      </c>
      <c r="BR7" s="44" t="s">
        <v>65</v>
      </c>
      <c r="BS7" s="39" t="s">
        <v>66</v>
      </c>
      <c r="BT7" s="44" t="s">
        <v>102</v>
      </c>
      <c r="BU7" s="40" t="s">
        <v>103</v>
      </c>
      <c r="BV7" s="45">
        <v>3</v>
      </c>
      <c r="BW7" s="39">
        <v>653800020</v>
      </c>
      <c r="BX7" s="44" t="s">
        <v>61</v>
      </c>
      <c r="BY7" s="46">
        <v>103</v>
      </c>
      <c r="BZ7" s="41">
        <v>2000</v>
      </c>
    </row>
    <row r="8" spans="1:78" ht="13.5" x14ac:dyDescent="0.25">
      <c r="B8" s="76">
        <v>4</v>
      </c>
      <c r="C8" s="77" t="s">
        <v>117</v>
      </c>
      <c r="D8" s="78" t="s">
        <v>140</v>
      </c>
      <c r="E8" s="77">
        <v>653800060</v>
      </c>
      <c r="F8" s="79">
        <v>115</v>
      </c>
      <c r="G8" s="80">
        <v>0.3</v>
      </c>
      <c r="H8" s="80">
        <v>0.35</v>
      </c>
      <c r="I8" s="81">
        <v>8806538000602</v>
      </c>
      <c r="J8" s="76" t="s">
        <v>62</v>
      </c>
      <c r="K8" s="76">
        <v>300</v>
      </c>
      <c r="L8" s="76" t="s">
        <v>63</v>
      </c>
      <c r="M8" s="78"/>
      <c r="R8" s="83">
        <v>4</v>
      </c>
      <c r="S8" s="84"/>
      <c r="T8" s="84" t="s">
        <v>145</v>
      </c>
      <c r="U8" s="83" t="s">
        <v>146</v>
      </c>
      <c r="V8" s="84" t="s">
        <v>147</v>
      </c>
      <c r="W8" s="84"/>
      <c r="X8" s="84" t="s">
        <v>74</v>
      </c>
      <c r="Y8" s="83" t="s">
        <v>75</v>
      </c>
      <c r="Z8" s="83" t="str">
        <f>IFERROR(INDEX([1]업체관리!AA:AA,MATCH(Y8,[1]업체관리!X:X,0)),"")</f>
        <v/>
      </c>
      <c r="AA8" s="84"/>
      <c r="AB8" s="83" t="str">
        <f t="shared" si="0"/>
        <v/>
      </c>
      <c r="AC8" s="84"/>
      <c r="AE8" s="76">
        <v>4</v>
      </c>
      <c r="AF8" s="78"/>
      <c r="AG8" s="78" t="s">
        <v>145</v>
      </c>
      <c r="AH8" s="76" t="s">
        <v>146</v>
      </c>
      <c r="AI8" s="76"/>
      <c r="AJ8" s="78" t="s">
        <v>147</v>
      </c>
      <c r="AK8" s="28"/>
      <c r="AL8" s="28"/>
      <c r="AM8" s="76">
        <v>4</v>
      </c>
      <c r="AN8" s="78"/>
      <c r="AO8" s="78" t="s">
        <v>149</v>
      </c>
      <c r="AP8" s="76" t="s">
        <v>150</v>
      </c>
      <c r="AQ8" s="78"/>
      <c r="AR8" s="78"/>
      <c r="AS8" s="78" t="s">
        <v>102</v>
      </c>
      <c r="AT8" s="76" t="s">
        <v>103</v>
      </c>
      <c r="AV8" s="85">
        <v>4</v>
      </c>
      <c r="AW8" s="85"/>
      <c r="AX8" s="86" t="s">
        <v>129</v>
      </c>
      <c r="AY8" s="87" t="s">
        <v>130</v>
      </c>
      <c r="AZ8" s="86" t="s">
        <v>131</v>
      </c>
      <c r="BA8" s="88" t="s">
        <v>132</v>
      </c>
      <c r="BB8" s="86" t="s">
        <v>133</v>
      </c>
      <c r="BC8" s="89">
        <v>11300</v>
      </c>
      <c r="BD8" s="90">
        <v>45658</v>
      </c>
      <c r="BE8" s="35"/>
      <c r="BG8" s="99" t="s">
        <v>66</v>
      </c>
      <c r="BH8" s="98" t="s">
        <v>60</v>
      </c>
      <c r="BI8" s="98" t="s">
        <v>92</v>
      </c>
      <c r="BJ8" s="100" t="s">
        <v>103</v>
      </c>
      <c r="BK8" s="99">
        <v>653800020</v>
      </c>
      <c r="BL8" s="101">
        <v>1000</v>
      </c>
      <c r="BM8" s="102" t="s">
        <v>93</v>
      </c>
      <c r="BN8" s="102"/>
      <c r="BQ8" s="43">
        <v>4</v>
      </c>
      <c r="BR8" s="44" t="s">
        <v>65</v>
      </c>
      <c r="BS8" s="39" t="s">
        <v>66</v>
      </c>
      <c r="BT8" s="44" t="s">
        <v>102</v>
      </c>
      <c r="BU8" s="40" t="s">
        <v>103</v>
      </c>
      <c r="BV8" s="45">
        <v>3</v>
      </c>
      <c r="BW8" s="39">
        <v>653800020</v>
      </c>
      <c r="BX8" s="44" t="s">
        <v>61</v>
      </c>
      <c r="BY8" s="46">
        <v>103</v>
      </c>
      <c r="BZ8" s="41">
        <v>1000</v>
      </c>
    </row>
    <row r="9" spans="1:78" ht="13.5" x14ac:dyDescent="0.25">
      <c r="B9" s="76">
        <v>5</v>
      </c>
      <c r="C9" s="77" t="s">
        <v>117</v>
      </c>
      <c r="D9" s="78" t="s">
        <v>140</v>
      </c>
      <c r="E9" s="77">
        <v>653800060</v>
      </c>
      <c r="F9" s="79">
        <v>115</v>
      </c>
      <c r="G9" s="80">
        <v>0.3</v>
      </c>
      <c r="H9" s="80">
        <v>0.35</v>
      </c>
      <c r="I9" s="81">
        <v>8806538000619</v>
      </c>
      <c r="J9" s="76" t="s">
        <v>95</v>
      </c>
      <c r="K9" s="76">
        <v>1</v>
      </c>
      <c r="L9" s="76" t="s">
        <v>63</v>
      </c>
      <c r="M9" s="78"/>
      <c r="R9" s="83">
        <v>5</v>
      </c>
      <c r="S9" s="84"/>
      <c r="T9" s="84" t="s">
        <v>159</v>
      </c>
      <c r="U9" s="83" t="s">
        <v>160</v>
      </c>
      <c r="V9" s="84" t="s">
        <v>161</v>
      </c>
      <c r="W9" s="84"/>
      <c r="X9" s="84" t="s">
        <v>74</v>
      </c>
      <c r="Y9" s="83" t="s">
        <v>75</v>
      </c>
      <c r="Z9" s="83" t="str">
        <f>IFERROR(INDEX([1]업체관리!AA:AA,MATCH(Y9,[1]업체관리!X:X,0)),"")</f>
        <v/>
      </c>
      <c r="AA9" s="84"/>
      <c r="AB9" s="83" t="str">
        <f t="shared" si="0"/>
        <v/>
      </c>
      <c r="AC9" s="84"/>
      <c r="AE9" s="76">
        <v>5</v>
      </c>
      <c r="AF9" s="78"/>
      <c r="AG9" s="78" t="s">
        <v>159</v>
      </c>
      <c r="AH9" s="76" t="s">
        <v>160</v>
      </c>
      <c r="AI9" s="76"/>
      <c r="AJ9" s="78" t="s">
        <v>161</v>
      </c>
      <c r="AK9" s="28"/>
      <c r="AL9" s="28"/>
      <c r="AM9" s="76">
        <v>5</v>
      </c>
      <c r="AN9" s="78"/>
      <c r="AO9" s="78" t="s">
        <v>162</v>
      </c>
      <c r="AP9" s="76" t="s">
        <v>163</v>
      </c>
      <c r="AQ9" s="78"/>
      <c r="AR9" s="78"/>
      <c r="AS9" s="78" t="s">
        <v>123</v>
      </c>
      <c r="AT9" s="76" t="s">
        <v>124</v>
      </c>
      <c r="AV9" s="85">
        <v>5</v>
      </c>
      <c r="AW9" s="85"/>
      <c r="AX9" s="86" t="s">
        <v>165</v>
      </c>
      <c r="AY9" s="87" t="s">
        <v>166</v>
      </c>
      <c r="AZ9" s="86" t="s">
        <v>167</v>
      </c>
      <c r="BA9" s="88" t="s">
        <v>84</v>
      </c>
      <c r="BB9" s="86" t="s">
        <v>85</v>
      </c>
      <c r="BC9" s="89">
        <v>2386800</v>
      </c>
      <c r="BD9" s="90">
        <v>45689</v>
      </c>
      <c r="BE9" s="35"/>
      <c r="BG9" s="99" t="s">
        <v>66</v>
      </c>
      <c r="BH9" s="98" t="s">
        <v>60</v>
      </c>
      <c r="BI9" s="98" t="s">
        <v>92</v>
      </c>
      <c r="BJ9" s="100" t="s">
        <v>124</v>
      </c>
      <c r="BK9" s="99">
        <v>653800020</v>
      </c>
      <c r="BL9" s="101">
        <v>1000</v>
      </c>
      <c r="BM9" s="102" t="s">
        <v>93</v>
      </c>
      <c r="BN9" s="102"/>
      <c r="BQ9" s="43">
        <v>5</v>
      </c>
      <c r="BR9" s="44" t="s">
        <v>65</v>
      </c>
      <c r="BS9" s="39" t="s">
        <v>66</v>
      </c>
      <c r="BT9" s="44" t="s">
        <v>123</v>
      </c>
      <c r="BU9" s="40" t="s">
        <v>124</v>
      </c>
      <c r="BV9" s="45">
        <v>3</v>
      </c>
      <c r="BW9" s="39">
        <v>653800020</v>
      </c>
      <c r="BX9" s="44" t="s">
        <v>61</v>
      </c>
      <c r="BY9" s="46">
        <v>103</v>
      </c>
      <c r="BZ9" s="41">
        <v>1000</v>
      </c>
    </row>
    <row r="10" spans="1:78" ht="13.5" x14ac:dyDescent="0.25">
      <c r="B10" s="76">
        <v>6</v>
      </c>
      <c r="C10" s="77" t="s">
        <v>117</v>
      </c>
      <c r="D10" s="78" t="s">
        <v>140</v>
      </c>
      <c r="E10" s="77">
        <v>653800060</v>
      </c>
      <c r="F10" s="79">
        <v>115</v>
      </c>
      <c r="G10" s="80">
        <v>0.3</v>
      </c>
      <c r="H10" s="80">
        <v>0.35</v>
      </c>
      <c r="I10" s="81">
        <v>8806538000626</v>
      </c>
      <c r="J10" s="76" t="s">
        <v>118</v>
      </c>
      <c r="K10" s="76">
        <v>28</v>
      </c>
      <c r="L10" s="76" t="s">
        <v>63</v>
      </c>
      <c r="M10" s="78"/>
      <c r="R10" s="83">
        <v>6</v>
      </c>
      <c r="S10" s="84"/>
      <c r="T10" s="84" t="s">
        <v>175</v>
      </c>
      <c r="U10" s="83" t="s">
        <v>176</v>
      </c>
      <c r="V10" s="84" t="s">
        <v>177</v>
      </c>
      <c r="W10" s="84"/>
      <c r="X10" s="84" t="s">
        <v>74</v>
      </c>
      <c r="Y10" s="83" t="s">
        <v>75</v>
      </c>
      <c r="Z10" s="83" t="str">
        <f>IFERROR(INDEX([1]업체관리!AA:AA,MATCH(Y10,[1]업체관리!X:X,0)),"")</f>
        <v/>
      </c>
      <c r="AA10" s="84"/>
      <c r="AB10" s="83" t="str">
        <f t="shared" si="0"/>
        <v/>
      </c>
      <c r="AC10" s="84"/>
      <c r="AE10" s="76">
        <v>6</v>
      </c>
      <c r="AF10" s="78"/>
      <c r="AG10" s="78" t="s">
        <v>175</v>
      </c>
      <c r="AH10" s="76" t="s">
        <v>176</v>
      </c>
      <c r="AI10" s="76"/>
      <c r="AJ10" s="78" t="s">
        <v>177</v>
      </c>
      <c r="AK10" s="28"/>
      <c r="AL10" s="28"/>
      <c r="AM10" s="76">
        <v>6</v>
      </c>
      <c r="AN10" s="78"/>
      <c r="AO10" s="78" t="s">
        <v>178</v>
      </c>
      <c r="AP10" s="76" t="s">
        <v>179</v>
      </c>
      <c r="AQ10" s="78"/>
      <c r="AR10" s="78"/>
      <c r="AS10" s="78" t="s">
        <v>123</v>
      </c>
      <c r="AT10" s="76" t="s">
        <v>124</v>
      </c>
      <c r="AV10" s="85">
        <v>6</v>
      </c>
      <c r="AW10" s="85"/>
      <c r="AX10" s="86" t="s">
        <v>165</v>
      </c>
      <c r="AY10" s="87" t="s">
        <v>166</v>
      </c>
      <c r="AZ10" s="86" t="s">
        <v>167</v>
      </c>
      <c r="BA10" s="88" t="s">
        <v>84</v>
      </c>
      <c r="BB10" s="86" t="s">
        <v>85</v>
      </c>
      <c r="BC10" s="89">
        <v>2386800</v>
      </c>
      <c r="BD10" s="90">
        <v>45689</v>
      </c>
      <c r="BE10" s="35"/>
      <c r="BG10" s="99" t="s">
        <v>66</v>
      </c>
      <c r="BH10" s="98" t="s">
        <v>60</v>
      </c>
      <c r="BI10" s="98" t="s">
        <v>92</v>
      </c>
      <c r="BJ10" s="100" t="s">
        <v>124</v>
      </c>
      <c r="BK10" s="99">
        <v>653800020</v>
      </c>
      <c r="BL10" s="101">
        <v>1000</v>
      </c>
      <c r="BM10" s="102" t="s">
        <v>93</v>
      </c>
      <c r="BN10" s="102"/>
      <c r="BQ10" s="43">
        <v>6</v>
      </c>
      <c r="BR10" s="44" t="s">
        <v>65</v>
      </c>
      <c r="BS10" s="39" t="s">
        <v>66</v>
      </c>
      <c r="BT10" s="44" t="s">
        <v>123</v>
      </c>
      <c r="BU10" s="40" t="s">
        <v>124</v>
      </c>
      <c r="BV10" s="45">
        <v>2</v>
      </c>
      <c r="BW10" s="39">
        <v>653800020</v>
      </c>
      <c r="BX10" s="44" t="s">
        <v>61</v>
      </c>
      <c r="BY10" s="46">
        <v>103</v>
      </c>
      <c r="BZ10" s="41">
        <v>1000</v>
      </c>
    </row>
    <row r="11" spans="1:78" ht="13.5" x14ac:dyDescent="0.25">
      <c r="B11" s="76">
        <v>7</v>
      </c>
      <c r="C11" s="77" t="s">
        <v>117</v>
      </c>
      <c r="D11" s="78" t="s">
        <v>186</v>
      </c>
      <c r="E11" s="77">
        <v>653806240</v>
      </c>
      <c r="F11" s="79">
        <v>898</v>
      </c>
      <c r="G11" s="80">
        <v>0.48</v>
      </c>
      <c r="H11" s="80">
        <v>0.48</v>
      </c>
      <c r="I11" s="81">
        <v>8806538062402</v>
      </c>
      <c r="J11" s="76" t="s">
        <v>62</v>
      </c>
      <c r="K11" s="76">
        <v>30</v>
      </c>
      <c r="L11" s="76" t="s">
        <v>63</v>
      </c>
      <c r="M11" s="78"/>
      <c r="R11" s="83">
        <v>7</v>
      </c>
      <c r="S11" s="84"/>
      <c r="T11" s="84" t="s">
        <v>191</v>
      </c>
      <c r="U11" s="83" t="s">
        <v>192</v>
      </c>
      <c r="V11" s="84" t="s">
        <v>193</v>
      </c>
      <c r="W11" s="84"/>
      <c r="X11" s="84" t="s">
        <v>141</v>
      </c>
      <c r="Y11" s="83" t="s">
        <v>142</v>
      </c>
      <c r="Z11" s="83" t="str">
        <f>IFERROR(INDEX([1]업체관리!AA:AA,MATCH(Y11,[1]업체관리!X:X,0)),"")</f>
        <v/>
      </c>
      <c r="AA11" s="84"/>
      <c r="AB11" s="83" t="str">
        <f t="shared" si="0"/>
        <v/>
      </c>
      <c r="AC11" s="84"/>
      <c r="AE11" s="76">
        <v>7</v>
      </c>
      <c r="AF11" s="78"/>
      <c r="AG11" s="78" t="s">
        <v>191</v>
      </c>
      <c r="AH11" s="76" t="s">
        <v>192</v>
      </c>
      <c r="AI11" s="76"/>
      <c r="AJ11" s="78" t="s">
        <v>193</v>
      </c>
      <c r="AK11" s="28"/>
      <c r="AL11" s="28"/>
      <c r="AM11" s="76">
        <v>7</v>
      </c>
      <c r="AN11" s="78"/>
      <c r="AO11" s="78" t="s">
        <v>194</v>
      </c>
      <c r="AP11" s="76" t="s">
        <v>195</v>
      </c>
      <c r="AQ11" s="78"/>
      <c r="AR11" s="78"/>
      <c r="AS11" s="78" t="s">
        <v>145</v>
      </c>
      <c r="AT11" s="76" t="s">
        <v>146</v>
      </c>
      <c r="AV11" s="85">
        <v>7</v>
      </c>
      <c r="AW11" s="85"/>
      <c r="AX11" s="86" t="s">
        <v>165</v>
      </c>
      <c r="AY11" s="87" t="s">
        <v>166</v>
      </c>
      <c r="AZ11" s="86" t="s">
        <v>167</v>
      </c>
      <c r="BA11" s="88" t="s">
        <v>196</v>
      </c>
      <c r="BB11" s="86" t="s">
        <v>197</v>
      </c>
      <c r="BC11" s="89">
        <v>5126400</v>
      </c>
      <c r="BD11" s="90">
        <v>45658</v>
      </c>
      <c r="BE11" s="35"/>
      <c r="BG11" s="99" t="s">
        <v>66</v>
      </c>
      <c r="BH11" s="98" t="s">
        <v>117</v>
      </c>
      <c r="BI11" s="98" t="s">
        <v>203</v>
      </c>
      <c r="BJ11" s="100" t="s">
        <v>146</v>
      </c>
      <c r="BK11" s="99">
        <v>653800020</v>
      </c>
      <c r="BL11" s="101">
        <v>2000</v>
      </c>
      <c r="BM11" s="102" t="s">
        <v>93</v>
      </c>
      <c r="BN11" s="102"/>
      <c r="BQ11" s="43">
        <v>7</v>
      </c>
      <c r="BR11" s="44" t="s">
        <v>65</v>
      </c>
      <c r="BS11" s="39" t="s">
        <v>66</v>
      </c>
      <c r="BT11" s="44" t="s">
        <v>145</v>
      </c>
      <c r="BU11" s="40" t="s">
        <v>146</v>
      </c>
      <c r="BV11" s="45">
        <v>3</v>
      </c>
      <c r="BW11" s="39">
        <v>653800020</v>
      </c>
      <c r="BX11" s="44" t="s">
        <v>140</v>
      </c>
      <c r="BY11" s="46">
        <v>103</v>
      </c>
      <c r="BZ11" s="41">
        <v>2000</v>
      </c>
    </row>
    <row r="12" spans="1:78" ht="13.5" x14ac:dyDescent="0.25">
      <c r="B12" s="76">
        <v>8</v>
      </c>
      <c r="C12" s="77" t="s">
        <v>117</v>
      </c>
      <c r="D12" s="78" t="s">
        <v>186</v>
      </c>
      <c r="E12" s="77">
        <v>653806240</v>
      </c>
      <c r="F12" s="79">
        <v>898</v>
      </c>
      <c r="G12" s="80">
        <v>0.48</v>
      </c>
      <c r="H12" s="80">
        <v>0.48</v>
      </c>
      <c r="I12" s="81">
        <v>8806538062419</v>
      </c>
      <c r="J12" s="76" t="s">
        <v>95</v>
      </c>
      <c r="K12" s="76">
        <v>300</v>
      </c>
      <c r="L12" s="76" t="s">
        <v>63</v>
      </c>
      <c r="M12" s="78"/>
      <c r="R12" s="83">
        <v>8</v>
      </c>
      <c r="S12" s="84"/>
      <c r="T12" s="84" t="s">
        <v>209</v>
      </c>
      <c r="U12" s="83" t="s">
        <v>210</v>
      </c>
      <c r="V12" s="84" t="s">
        <v>211</v>
      </c>
      <c r="W12" s="84"/>
      <c r="X12" s="84" t="s">
        <v>74</v>
      </c>
      <c r="Y12" s="83" t="s">
        <v>75</v>
      </c>
      <c r="Z12" s="83" t="str">
        <f>IFERROR(INDEX([1]업체관리!AA:AA,MATCH(Y12,[1]업체관리!X:X,0)),"")</f>
        <v/>
      </c>
      <c r="AA12" s="84"/>
      <c r="AB12" s="83" t="str">
        <f t="shared" si="0"/>
        <v/>
      </c>
      <c r="AC12" s="84"/>
      <c r="AE12" s="76">
        <v>8</v>
      </c>
      <c r="AF12" s="78"/>
      <c r="AG12" s="78" t="s">
        <v>209</v>
      </c>
      <c r="AH12" s="76" t="s">
        <v>210</v>
      </c>
      <c r="AI12" s="76"/>
      <c r="AJ12" s="78" t="s">
        <v>211</v>
      </c>
      <c r="AK12" s="28"/>
      <c r="AL12" s="28"/>
      <c r="AM12" s="76">
        <v>8</v>
      </c>
      <c r="AN12" s="78"/>
      <c r="AO12" s="78" t="s">
        <v>212</v>
      </c>
      <c r="AP12" s="76" t="s">
        <v>213</v>
      </c>
      <c r="AQ12" s="78"/>
      <c r="AR12" s="78"/>
      <c r="AS12" s="78" t="s">
        <v>145</v>
      </c>
      <c r="AT12" s="76" t="s">
        <v>146</v>
      </c>
      <c r="AV12" s="85">
        <v>8</v>
      </c>
      <c r="AW12" s="85"/>
      <c r="AX12" s="86" t="s">
        <v>165</v>
      </c>
      <c r="AY12" s="87" t="s">
        <v>166</v>
      </c>
      <c r="AZ12" s="86" t="s">
        <v>167</v>
      </c>
      <c r="BA12" s="88" t="s">
        <v>196</v>
      </c>
      <c r="BB12" s="86" t="s">
        <v>197</v>
      </c>
      <c r="BC12" s="89">
        <v>2563200</v>
      </c>
      <c r="BD12" s="90">
        <v>45717</v>
      </c>
      <c r="BE12" s="35"/>
      <c r="BG12" s="99" t="s">
        <v>66</v>
      </c>
      <c r="BH12" s="98" t="s">
        <v>117</v>
      </c>
      <c r="BI12" s="98" t="s">
        <v>203</v>
      </c>
      <c r="BJ12" s="100" t="s">
        <v>160</v>
      </c>
      <c r="BK12" s="99">
        <v>653800020</v>
      </c>
      <c r="BL12" s="101">
        <v>2000</v>
      </c>
      <c r="BM12" s="102" t="s">
        <v>93</v>
      </c>
      <c r="BN12" s="102"/>
      <c r="BQ12" s="43">
        <v>10</v>
      </c>
      <c r="BR12" s="44" t="s">
        <v>65</v>
      </c>
      <c r="BS12" s="39" t="s">
        <v>66</v>
      </c>
      <c r="BT12" s="44" t="s">
        <v>159</v>
      </c>
      <c r="BU12" s="40" t="s">
        <v>160</v>
      </c>
      <c r="BV12" s="45">
        <v>3</v>
      </c>
      <c r="BW12" s="39">
        <v>653800020</v>
      </c>
      <c r="BX12" s="44" t="s">
        <v>61</v>
      </c>
      <c r="BY12" s="46">
        <v>103</v>
      </c>
      <c r="BZ12" s="41">
        <v>2000</v>
      </c>
    </row>
    <row r="13" spans="1:78" ht="13.5" x14ac:dyDescent="0.25">
      <c r="B13" s="76">
        <v>9</v>
      </c>
      <c r="C13" s="77" t="s">
        <v>117</v>
      </c>
      <c r="D13" s="78" t="s">
        <v>186</v>
      </c>
      <c r="E13" s="77">
        <v>653806240</v>
      </c>
      <c r="F13" s="79">
        <v>898</v>
      </c>
      <c r="G13" s="80">
        <v>0.48</v>
      </c>
      <c r="H13" s="80">
        <v>0.48</v>
      </c>
      <c r="I13" s="81">
        <v>8806538062426</v>
      </c>
      <c r="J13" s="76" t="s">
        <v>217</v>
      </c>
      <c r="K13" s="76">
        <v>1</v>
      </c>
      <c r="L13" s="76" t="s">
        <v>63</v>
      </c>
      <c r="M13" s="78"/>
      <c r="R13" s="83">
        <v>9</v>
      </c>
      <c r="S13" s="84"/>
      <c r="T13" s="84" t="s">
        <v>222</v>
      </c>
      <c r="U13" s="83" t="s">
        <v>223</v>
      </c>
      <c r="V13" s="84" t="s">
        <v>224</v>
      </c>
      <c r="W13" s="84"/>
      <c r="X13" s="84" t="s">
        <v>74</v>
      </c>
      <c r="Y13" s="83" t="s">
        <v>75</v>
      </c>
      <c r="Z13" s="83" t="str">
        <f>IFERROR(INDEX([1]업체관리!AA:AA,MATCH(Y13,[1]업체관리!X:X,0)),"")</f>
        <v/>
      </c>
      <c r="AA13" s="84"/>
      <c r="AB13" s="83" t="str">
        <f t="shared" si="0"/>
        <v/>
      </c>
      <c r="AC13" s="84"/>
      <c r="AE13" s="76">
        <v>9</v>
      </c>
      <c r="AF13" s="78"/>
      <c r="AG13" s="78" t="s">
        <v>222</v>
      </c>
      <c r="AH13" s="76" t="s">
        <v>223</v>
      </c>
      <c r="AI13" s="76"/>
      <c r="AJ13" s="78" t="s">
        <v>224</v>
      </c>
      <c r="AK13" s="28"/>
      <c r="AL13" s="28"/>
      <c r="AM13" s="76">
        <v>9</v>
      </c>
      <c r="AN13" s="78"/>
      <c r="AO13" s="78" t="s">
        <v>225</v>
      </c>
      <c r="AP13" s="76" t="s">
        <v>226</v>
      </c>
      <c r="AQ13" s="78"/>
      <c r="AR13" s="78"/>
      <c r="AS13" s="78" t="s">
        <v>159</v>
      </c>
      <c r="AT13" s="76" t="s">
        <v>160</v>
      </c>
      <c r="AV13" s="85">
        <v>9</v>
      </c>
      <c r="AW13" s="85"/>
      <c r="AX13" s="86" t="s">
        <v>165</v>
      </c>
      <c r="AY13" s="87" t="s">
        <v>166</v>
      </c>
      <c r="AZ13" s="86" t="s">
        <v>167</v>
      </c>
      <c r="BA13" s="88" t="s">
        <v>227</v>
      </c>
      <c r="BB13" s="86" t="s">
        <v>228</v>
      </c>
      <c r="BC13" s="89">
        <v>3792000</v>
      </c>
      <c r="BD13" s="90">
        <v>45717</v>
      </c>
      <c r="BE13" s="35"/>
      <c r="BG13" s="99" t="s">
        <v>66</v>
      </c>
      <c r="BH13" s="98" t="s">
        <v>117</v>
      </c>
      <c r="BI13" s="98" t="s">
        <v>203</v>
      </c>
      <c r="BJ13" s="100" t="s">
        <v>160</v>
      </c>
      <c r="BK13" s="99">
        <v>653800020</v>
      </c>
      <c r="BL13" s="101">
        <v>2000</v>
      </c>
      <c r="BM13" s="102" t="s">
        <v>93</v>
      </c>
      <c r="BN13" s="102"/>
      <c r="BQ13" s="43">
        <v>11</v>
      </c>
      <c r="BR13" s="44" t="s">
        <v>65</v>
      </c>
      <c r="BS13" s="39" t="s">
        <v>66</v>
      </c>
      <c r="BT13" s="44" t="s">
        <v>159</v>
      </c>
      <c r="BU13" s="40" t="s">
        <v>160</v>
      </c>
      <c r="BV13" s="45">
        <v>3</v>
      </c>
      <c r="BW13" s="39">
        <v>653800020</v>
      </c>
      <c r="BX13" s="44" t="s">
        <v>61</v>
      </c>
      <c r="BY13" s="46">
        <v>103</v>
      </c>
      <c r="BZ13" s="41">
        <v>2000</v>
      </c>
    </row>
    <row r="14" spans="1:78" ht="13.5" x14ac:dyDescent="0.25">
      <c r="B14" s="76">
        <v>10</v>
      </c>
      <c r="C14" s="77" t="s">
        <v>117</v>
      </c>
      <c r="D14" s="78" t="s">
        <v>233</v>
      </c>
      <c r="E14" s="77">
        <v>653803180</v>
      </c>
      <c r="F14" s="79">
        <v>525</v>
      </c>
      <c r="G14" s="80">
        <v>0.48</v>
      </c>
      <c r="H14" s="80">
        <v>0.48</v>
      </c>
      <c r="I14" s="81">
        <v>8806538031804</v>
      </c>
      <c r="J14" s="76" t="s">
        <v>62</v>
      </c>
      <c r="K14" s="76">
        <v>30</v>
      </c>
      <c r="L14" s="76" t="s">
        <v>63</v>
      </c>
      <c r="M14" s="78"/>
      <c r="R14" s="83">
        <v>10</v>
      </c>
      <c r="S14" s="84"/>
      <c r="T14" s="84" t="s">
        <v>239</v>
      </c>
      <c r="U14" s="83" t="s">
        <v>240</v>
      </c>
      <c r="V14" s="84" t="s">
        <v>241</v>
      </c>
      <c r="W14" s="84"/>
      <c r="X14" s="84" t="s">
        <v>74</v>
      </c>
      <c r="Y14" s="83" t="s">
        <v>75</v>
      </c>
      <c r="Z14" s="83" t="str">
        <f>IFERROR(INDEX([1]업체관리!AA:AA,MATCH(Y14,[1]업체관리!X:X,0)),"")</f>
        <v/>
      </c>
      <c r="AA14" s="84"/>
      <c r="AB14" s="83" t="str">
        <f t="shared" si="0"/>
        <v/>
      </c>
      <c r="AC14" s="84"/>
      <c r="AE14" s="76">
        <v>10</v>
      </c>
      <c r="AF14" s="78"/>
      <c r="AG14" s="78" t="s">
        <v>239</v>
      </c>
      <c r="AH14" s="76" t="s">
        <v>240</v>
      </c>
      <c r="AI14" s="76"/>
      <c r="AJ14" s="78" t="s">
        <v>241</v>
      </c>
      <c r="AK14" s="28"/>
      <c r="AL14" s="28"/>
      <c r="AM14" s="76">
        <v>10</v>
      </c>
      <c r="AN14" s="78"/>
      <c r="AO14" s="78" t="s">
        <v>242</v>
      </c>
      <c r="AP14" s="76" t="s">
        <v>243</v>
      </c>
      <c r="AQ14" s="78"/>
      <c r="AR14" s="78"/>
      <c r="AS14" s="78" t="s">
        <v>159</v>
      </c>
      <c r="AT14" s="76" t="s">
        <v>160</v>
      </c>
      <c r="AV14" s="85">
        <v>10</v>
      </c>
      <c r="AW14" s="85"/>
      <c r="AX14" s="86" t="s">
        <v>165</v>
      </c>
      <c r="AY14" s="87" t="s">
        <v>166</v>
      </c>
      <c r="AZ14" s="86" t="s">
        <v>167</v>
      </c>
      <c r="BA14" s="88" t="s">
        <v>244</v>
      </c>
      <c r="BB14" s="86" t="s">
        <v>245</v>
      </c>
      <c r="BC14" s="89">
        <v>521000</v>
      </c>
      <c r="BD14" s="90">
        <v>45658</v>
      </c>
      <c r="BE14" s="35"/>
      <c r="BG14" s="99" t="s">
        <v>66</v>
      </c>
      <c r="BH14" s="98" t="s">
        <v>117</v>
      </c>
      <c r="BI14" s="98" t="s">
        <v>203</v>
      </c>
      <c r="BJ14" s="100" t="s">
        <v>146</v>
      </c>
      <c r="BK14" s="99">
        <v>653806240</v>
      </c>
      <c r="BL14" s="101">
        <v>1000</v>
      </c>
      <c r="BM14" s="102" t="s">
        <v>93</v>
      </c>
      <c r="BN14" s="102"/>
      <c r="BQ14" s="43">
        <v>8</v>
      </c>
      <c r="BR14" s="44" t="s">
        <v>65</v>
      </c>
      <c r="BS14" s="39" t="s">
        <v>66</v>
      </c>
      <c r="BT14" s="44" t="s">
        <v>145</v>
      </c>
      <c r="BU14" s="40" t="s">
        <v>146</v>
      </c>
      <c r="BV14" s="45">
        <v>3</v>
      </c>
      <c r="BW14" s="39">
        <v>653806240</v>
      </c>
      <c r="BX14" s="44" t="s">
        <v>186</v>
      </c>
      <c r="BY14" s="46">
        <v>898</v>
      </c>
      <c r="BZ14" s="41">
        <v>1000</v>
      </c>
    </row>
    <row r="15" spans="1:78" ht="13.5" x14ac:dyDescent="0.25">
      <c r="B15" s="76">
        <v>11</v>
      </c>
      <c r="C15" s="77" t="s">
        <v>117</v>
      </c>
      <c r="D15" s="78" t="s">
        <v>233</v>
      </c>
      <c r="E15" s="77">
        <v>653803180</v>
      </c>
      <c r="F15" s="79">
        <v>525</v>
      </c>
      <c r="G15" s="80">
        <v>0.48</v>
      </c>
      <c r="H15" s="80">
        <v>0.48</v>
      </c>
      <c r="I15" s="81">
        <v>8806538031811</v>
      </c>
      <c r="J15" s="76" t="s">
        <v>95</v>
      </c>
      <c r="K15" s="76">
        <v>100</v>
      </c>
      <c r="L15" s="76" t="s">
        <v>63</v>
      </c>
      <c r="M15" s="78"/>
      <c r="R15" s="83">
        <v>11</v>
      </c>
      <c r="S15" s="84"/>
      <c r="T15" s="84" t="s">
        <v>253</v>
      </c>
      <c r="U15" s="83" t="s">
        <v>254</v>
      </c>
      <c r="V15" s="84" t="s">
        <v>255</v>
      </c>
      <c r="W15" s="84"/>
      <c r="X15" s="84" t="s">
        <v>74</v>
      </c>
      <c r="Y15" s="83" t="s">
        <v>75</v>
      </c>
      <c r="Z15" s="83" t="str">
        <f>IFERROR(INDEX([1]업체관리!AA:AA,MATCH(Y15,[1]업체관리!X:X,0)),"")</f>
        <v/>
      </c>
      <c r="AA15" s="84"/>
      <c r="AB15" s="83" t="str">
        <f t="shared" si="0"/>
        <v/>
      </c>
      <c r="AC15" s="84"/>
      <c r="AE15" s="76">
        <v>11</v>
      </c>
      <c r="AF15" s="78"/>
      <c r="AG15" s="78" t="s">
        <v>253</v>
      </c>
      <c r="AH15" s="76" t="s">
        <v>254</v>
      </c>
      <c r="AI15" s="76"/>
      <c r="AJ15" s="78" t="s">
        <v>255</v>
      </c>
      <c r="AK15" s="28"/>
      <c r="AL15" s="28"/>
      <c r="AM15" s="76">
        <v>11</v>
      </c>
      <c r="AN15" s="78"/>
      <c r="AO15" s="78" t="s">
        <v>256</v>
      </c>
      <c r="AP15" s="76" t="s">
        <v>257</v>
      </c>
      <c r="AQ15" s="78"/>
      <c r="AR15" s="78"/>
      <c r="AS15" s="78" t="s">
        <v>175</v>
      </c>
      <c r="AT15" s="76" t="s">
        <v>176</v>
      </c>
      <c r="AV15" s="85">
        <v>11</v>
      </c>
      <c r="AW15" s="85"/>
      <c r="AX15" s="86" t="s">
        <v>165</v>
      </c>
      <c r="AY15" s="87" t="s">
        <v>166</v>
      </c>
      <c r="AZ15" s="86" t="s">
        <v>167</v>
      </c>
      <c r="BA15" s="88" t="s">
        <v>244</v>
      </c>
      <c r="BB15" s="86" t="s">
        <v>245</v>
      </c>
      <c r="BC15" s="89">
        <v>1563000</v>
      </c>
      <c r="BD15" s="90">
        <v>45717</v>
      </c>
      <c r="BE15" s="35"/>
      <c r="BG15" s="99" t="s">
        <v>66</v>
      </c>
      <c r="BH15" s="98" t="s">
        <v>117</v>
      </c>
      <c r="BI15" s="98" t="s">
        <v>203</v>
      </c>
      <c r="BJ15" s="100" t="s">
        <v>146</v>
      </c>
      <c r="BK15" s="99">
        <v>653806240</v>
      </c>
      <c r="BL15" s="101">
        <v>1000</v>
      </c>
      <c r="BM15" s="102" t="s">
        <v>93</v>
      </c>
      <c r="BN15" s="102"/>
      <c r="BQ15" s="43">
        <v>9</v>
      </c>
      <c r="BR15" s="44" t="s">
        <v>65</v>
      </c>
      <c r="BS15" s="39" t="s">
        <v>66</v>
      </c>
      <c r="BT15" s="44" t="s">
        <v>145</v>
      </c>
      <c r="BU15" s="40" t="s">
        <v>146</v>
      </c>
      <c r="BV15" s="45">
        <v>3</v>
      </c>
      <c r="BW15" s="39">
        <v>653806240</v>
      </c>
      <c r="BX15" s="44" t="s">
        <v>186</v>
      </c>
      <c r="BY15" s="46">
        <v>898</v>
      </c>
      <c r="BZ15" s="41">
        <v>1000</v>
      </c>
    </row>
    <row r="16" spans="1:78" ht="13.5" x14ac:dyDescent="0.25">
      <c r="B16" s="76">
        <v>12</v>
      </c>
      <c r="C16" s="77" t="s">
        <v>117</v>
      </c>
      <c r="D16" s="78" t="s">
        <v>233</v>
      </c>
      <c r="E16" s="77">
        <v>653803180</v>
      </c>
      <c r="F16" s="79">
        <v>525</v>
      </c>
      <c r="G16" s="80">
        <v>0.48</v>
      </c>
      <c r="H16" s="80">
        <v>0.48</v>
      </c>
      <c r="I16" s="81">
        <v>8806538031828</v>
      </c>
      <c r="J16" s="76" t="s">
        <v>217</v>
      </c>
      <c r="K16" s="76">
        <v>300</v>
      </c>
      <c r="L16" s="76" t="s">
        <v>63</v>
      </c>
      <c r="M16" s="78"/>
      <c r="R16" s="83">
        <v>12</v>
      </c>
      <c r="S16" s="84"/>
      <c r="T16" s="84" t="s">
        <v>266</v>
      </c>
      <c r="U16" s="83" t="s">
        <v>267</v>
      </c>
      <c r="V16" s="84" t="s">
        <v>268</v>
      </c>
      <c r="W16" s="84"/>
      <c r="X16" s="84" t="s">
        <v>74</v>
      </c>
      <c r="Y16" s="83" t="s">
        <v>75</v>
      </c>
      <c r="Z16" s="83" t="str">
        <f>IFERROR(INDEX([1]업체관리!AA:AA,MATCH(Y16,[1]업체관리!X:X,0)),"")</f>
        <v/>
      </c>
      <c r="AA16" s="84"/>
      <c r="AB16" s="83" t="str">
        <f t="shared" si="0"/>
        <v/>
      </c>
      <c r="AC16" s="84"/>
      <c r="AE16" s="76">
        <v>12</v>
      </c>
      <c r="AF16" s="78"/>
      <c r="AG16" s="78" t="s">
        <v>266</v>
      </c>
      <c r="AH16" s="76" t="s">
        <v>267</v>
      </c>
      <c r="AI16" s="76"/>
      <c r="AJ16" s="78" t="s">
        <v>268</v>
      </c>
      <c r="AK16" s="28"/>
      <c r="AL16" s="28"/>
      <c r="AM16" s="76">
        <v>12</v>
      </c>
      <c r="AN16" s="78"/>
      <c r="AO16" s="78" t="s">
        <v>269</v>
      </c>
      <c r="AP16" s="76" t="s">
        <v>270</v>
      </c>
      <c r="AQ16" s="78"/>
      <c r="AR16" s="78"/>
      <c r="AS16" s="78" t="s">
        <v>191</v>
      </c>
      <c r="AT16" s="76" t="s">
        <v>192</v>
      </c>
      <c r="AV16" s="85">
        <v>12</v>
      </c>
      <c r="AW16" s="85"/>
      <c r="AX16" s="86" t="s">
        <v>165</v>
      </c>
      <c r="AY16" s="87" t="s">
        <v>166</v>
      </c>
      <c r="AZ16" s="86" t="s">
        <v>167</v>
      </c>
      <c r="BA16" s="88" t="s">
        <v>271</v>
      </c>
      <c r="BB16" s="86" t="s">
        <v>245</v>
      </c>
      <c r="BC16" s="89">
        <v>390750</v>
      </c>
      <c r="BD16" s="90">
        <v>45717</v>
      </c>
      <c r="BE16" s="35"/>
      <c r="BG16" s="99" t="s">
        <v>66</v>
      </c>
      <c r="BH16" s="98" t="s">
        <v>117</v>
      </c>
      <c r="BI16" s="98" t="s">
        <v>203</v>
      </c>
      <c r="BJ16" s="100" t="s">
        <v>160</v>
      </c>
      <c r="BK16" s="99">
        <v>653806240</v>
      </c>
      <c r="BL16" s="101">
        <v>1000</v>
      </c>
      <c r="BM16" s="102" t="s">
        <v>93</v>
      </c>
      <c r="BN16" s="102"/>
      <c r="BQ16" s="43">
        <v>12</v>
      </c>
      <c r="BR16" s="44" t="s">
        <v>65</v>
      </c>
      <c r="BS16" s="39" t="s">
        <v>66</v>
      </c>
      <c r="BT16" s="44" t="s">
        <v>159</v>
      </c>
      <c r="BU16" s="40" t="s">
        <v>160</v>
      </c>
      <c r="BV16" s="45">
        <v>3</v>
      </c>
      <c r="BW16" s="39">
        <v>653806240</v>
      </c>
      <c r="BX16" s="44" t="s">
        <v>186</v>
      </c>
      <c r="BY16" s="46">
        <v>898</v>
      </c>
      <c r="BZ16" s="41">
        <v>1000</v>
      </c>
    </row>
    <row r="17" spans="2:78" ht="13.5" x14ac:dyDescent="0.25">
      <c r="B17" s="76">
        <v>13</v>
      </c>
      <c r="C17" s="77" t="s">
        <v>117</v>
      </c>
      <c r="D17" s="78" t="s">
        <v>233</v>
      </c>
      <c r="E17" s="77">
        <v>653803180</v>
      </c>
      <c r="F17" s="79">
        <v>525</v>
      </c>
      <c r="G17" s="80">
        <v>0.48</v>
      </c>
      <c r="H17" s="80">
        <v>0.48</v>
      </c>
      <c r="I17" s="81">
        <v>8806538031835</v>
      </c>
      <c r="J17" s="76" t="s">
        <v>274</v>
      </c>
      <c r="K17" s="76">
        <v>120</v>
      </c>
      <c r="L17" s="76" t="s">
        <v>63</v>
      </c>
      <c r="M17" s="78"/>
      <c r="R17" s="83">
        <v>13</v>
      </c>
      <c r="S17" s="84"/>
      <c r="T17" s="84" t="s">
        <v>279</v>
      </c>
      <c r="U17" s="83" t="s">
        <v>280</v>
      </c>
      <c r="V17" s="84" t="s">
        <v>281</v>
      </c>
      <c r="W17" s="84"/>
      <c r="X17" s="84" t="s">
        <v>74</v>
      </c>
      <c r="Y17" s="83" t="s">
        <v>75</v>
      </c>
      <c r="Z17" s="83" t="str">
        <f>IFERROR(INDEX([1]업체관리!AA:AA,MATCH(Y17,[1]업체관리!X:X,0)),"")</f>
        <v/>
      </c>
      <c r="AA17" s="84"/>
      <c r="AB17" s="83" t="str">
        <f t="shared" si="0"/>
        <v/>
      </c>
      <c r="AC17" s="84"/>
      <c r="AE17" s="76">
        <v>13</v>
      </c>
      <c r="AF17" s="78"/>
      <c r="AG17" s="78" t="s">
        <v>279</v>
      </c>
      <c r="AH17" s="76" t="s">
        <v>280</v>
      </c>
      <c r="AI17" s="76"/>
      <c r="AJ17" s="78" t="s">
        <v>281</v>
      </c>
      <c r="AK17" s="28"/>
      <c r="AL17" s="28"/>
      <c r="AM17" s="76">
        <v>13</v>
      </c>
      <c r="AN17" s="78"/>
      <c r="AO17" s="78" t="s">
        <v>282</v>
      </c>
      <c r="AP17" s="76" t="s">
        <v>283</v>
      </c>
      <c r="AQ17" s="78"/>
      <c r="AR17" s="78"/>
      <c r="AS17" s="78" t="s">
        <v>191</v>
      </c>
      <c r="AT17" s="76" t="s">
        <v>192</v>
      </c>
      <c r="AV17" s="85">
        <v>13</v>
      </c>
      <c r="AW17" s="91"/>
      <c r="AX17" s="86" t="s">
        <v>165</v>
      </c>
      <c r="AY17" s="87" t="s">
        <v>166</v>
      </c>
      <c r="AZ17" s="86" t="s">
        <v>167</v>
      </c>
      <c r="BA17" s="88" t="s">
        <v>271</v>
      </c>
      <c r="BB17" s="86" t="s">
        <v>245</v>
      </c>
      <c r="BC17" s="89">
        <v>390750</v>
      </c>
      <c r="BD17" s="90">
        <v>45717</v>
      </c>
      <c r="BE17" s="35"/>
      <c r="BG17" s="99" t="s">
        <v>66</v>
      </c>
      <c r="BH17" s="98" t="s">
        <v>117</v>
      </c>
      <c r="BI17" s="98" t="s">
        <v>203</v>
      </c>
      <c r="BJ17" s="100" t="s">
        <v>284</v>
      </c>
      <c r="BK17" s="99" t="s">
        <v>285</v>
      </c>
      <c r="BL17" s="101">
        <v>2246</v>
      </c>
      <c r="BM17" s="102" t="s">
        <v>93</v>
      </c>
      <c r="BN17" s="102"/>
      <c r="BQ17" s="43">
        <v>477</v>
      </c>
      <c r="BR17" s="44" t="s">
        <v>65</v>
      </c>
      <c r="BS17" s="39" t="s">
        <v>66</v>
      </c>
      <c r="BT17" s="44" t="s">
        <v>286</v>
      </c>
      <c r="BU17" s="40" t="s">
        <v>284</v>
      </c>
      <c r="BV17" s="45">
        <v>3</v>
      </c>
      <c r="BW17" s="39" t="s">
        <v>285</v>
      </c>
      <c r="BX17" s="44" t="s">
        <v>287</v>
      </c>
      <c r="BY17" s="46">
        <v>114</v>
      </c>
      <c r="BZ17" s="41">
        <v>2246</v>
      </c>
    </row>
    <row r="18" spans="2:78" ht="13.5" x14ac:dyDescent="0.25">
      <c r="B18" s="76">
        <v>14</v>
      </c>
      <c r="C18" s="77" t="s">
        <v>117</v>
      </c>
      <c r="D18" s="78" t="s">
        <v>233</v>
      </c>
      <c r="E18" s="77">
        <v>653803180</v>
      </c>
      <c r="F18" s="79">
        <v>525</v>
      </c>
      <c r="G18" s="80">
        <v>0.48</v>
      </c>
      <c r="H18" s="80">
        <v>0.48</v>
      </c>
      <c r="I18" s="81">
        <v>8806538031842</v>
      </c>
      <c r="J18" s="76" t="s">
        <v>95</v>
      </c>
      <c r="K18" s="76">
        <v>5</v>
      </c>
      <c r="L18" s="76" t="s">
        <v>63</v>
      </c>
      <c r="M18" s="78"/>
      <c r="R18" s="83">
        <v>14</v>
      </c>
      <c r="S18" s="84"/>
      <c r="T18" s="84" t="s">
        <v>293</v>
      </c>
      <c r="U18" s="83" t="s">
        <v>294</v>
      </c>
      <c r="V18" s="84" t="s">
        <v>295</v>
      </c>
      <c r="W18" s="84"/>
      <c r="X18" s="84" t="s">
        <v>74</v>
      </c>
      <c r="Y18" s="83" t="s">
        <v>75</v>
      </c>
      <c r="Z18" s="83" t="str">
        <f>IFERROR(INDEX([1]업체관리!AA:AA,MATCH(Y18,[1]업체관리!X:X,0)),"")</f>
        <v/>
      </c>
      <c r="AA18" s="84"/>
      <c r="AB18" s="83" t="str">
        <f t="shared" si="0"/>
        <v/>
      </c>
      <c r="AC18" s="84"/>
      <c r="AE18" s="76">
        <v>14</v>
      </c>
      <c r="AF18" s="78"/>
      <c r="AG18" s="78" t="s">
        <v>293</v>
      </c>
      <c r="AH18" s="76" t="s">
        <v>294</v>
      </c>
      <c r="AI18" s="76"/>
      <c r="AJ18" s="78" t="s">
        <v>295</v>
      </c>
      <c r="AK18" s="28"/>
      <c r="AL18" s="28"/>
      <c r="AM18" s="76">
        <v>14</v>
      </c>
      <c r="AN18" s="78"/>
      <c r="AO18" s="78" t="s">
        <v>296</v>
      </c>
      <c r="AP18" s="76" t="s">
        <v>297</v>
      </c>
      <c r="AQ18" s="78"/>
      <c r="AR18" s="78"/>
      <c r="AS18" s="78" t="s">
        <v>191</v>
      </c>
      <c r="AT18" s="76" t="s">
        <v>192</v>
      </c>
      <c r="AV18" s="85">
        <v>14</v>
      </c>
      <c r="AW18" s="91"/>
      <c r="AX18" s="92" t="s">
        <v>165</v>
      </c>
      <c r="AY18" s="87" t="s">
        <v>166</v>
      </c>
      <c r="AZ18" s="92" t="s">
        <v>167</v>
      </c>
      <c r="BA18" s="88" t="s">
        <v>271</v>
      </c>
      <c r="BB18" s="86" t="s">
        <v>245</v>
      </c>
      <c r="BC18" s="89">
        <v>781500</v>
      </c>
      <c r="BD18" s="90">
        <v>45717</v>
      </c>
      <c r="BE18" s="35"/>
      <c r="BG18" s="99" t="s">
        <v>66</v>
      </c>
      <c r="BH18" s="98" t="s">
        <v>117</v>
      </c>
      <c r="BI18" s="98" t="s">
        <v>203</v>
      </c>
      <c r="BJ18" s="100" t="s">
        <v>298</v>
      </c>
      <c r="BK18" s="99" t="s">
        <v>299</v>
      </c>
      <c r="BL18" s="101">
        <v>569</v>
      </c>
      <c r="BM18" s="102" t="s">
        <v>93</v>
      </c>
      <c r="BN18" s="102"/>
      <c r="BQ18" s="43">
        <v>498</v>
      </c>
      <c r="BR18" s="44" t="s">
        <v>65</v>
      </c>
      <c r="BS18" s="39" t="s">
        <v>66</v>
      </c>
      <c r="BT18" s="44" t="s">
        <v>300</v>
      </c>
      <c r="BU18" s="40" t="s">
        <v>298</v>
      </c>
      <c r="BV18" s="45">
        <v>3</v>
      </c>
      <c r="BW18" s="39" t="s">
        <v>299</v>
      </c>
      <c r="BX18" s="44" t="s">
        <v>301</v>
      </c>
      <c r="BY18" s="46">
        <v>909</v>
      </c>
      <c r="BZ18" s="41">
        <v>569</v>
      </c>
    </row>
    <row r="19" spans="2:78" ht="13.5" x14ac:dyDescent="0.25">
      <c r="B19" s="76">
        <v>15</v>
      </c>
      <c r="C19" s="77" t="s">
        <v>117</v>
      </c>
      <c r="D19" s="78" t="s">
        <v>233</v>
      </c>
      <c r="E19" s="77">
        <v>653803180</v>
      </c>
      <c r="F19" s="79">
        <v>525</v>
      </c>
      <c r="G19" s="80">
        <v>0.48</v>
      </c>
      <c r="H19" s="80">
        <v>0.48</v>
      </c>
      <c r="I19" s="81">
        <v>8806538031859</v>
      </c>
      <c r="J19" s="76" t="s">
        <v>217</v>
      </c>
      <c r="K19" s="76">
        <v>10</v>
      </c>
      <c r="L19" s="76" t="s">
        <v>63</v>
      </c>
      <c r="M19" s="78"/>
      <c r="R19" s="83">
        <v>15</v>
      </c>
      <c r="S19" s="84"/>
      <c r="T19" s="84" t="s">
        <v>306</v>
      </c>
      <c r="U19" s="83" t="s">
        <v>307</v>
      </c>
      <c r="V19" s="84" t="s">
        <v>308</v>
      </c>
      <c r="W19" s="84"/>
      <c r="X19" s="84" t="s">
        <v>119</v>
      </c>
      <c r="Y19" s="83" t="s">
        <v>120</v>
      </c>
      <c r="Z19" s="83" t="str">
        <f>IFERROR(INDEX([1]업체관리!AA:AA,MATCH(Y19,[1]업체관리!X:X,0)),"")</f>
        <v/>
      </c>
      <c r="AA19" s="84"/>
      <c r="AB19" s="83" t="str">
        <f t="shared" si="0"/>
        <v/>
      </c>
      <c r="AC19" s="84"/>
      <c r="AE19" s="76">
        <v>15</v>
      </c>
      <c r="AF19" s="78"/>
      <c r="AG19" s="78" t="s">
        <v>306</v>
      </c>
      <c r="AH19" s="76" t="s">
        <v>307</v>
      </c>
      <c r="AI19" s="76"/>
      <c r="AJ19" s="78" t="s">
        <v>308</v>
      </c>
      <c r="AK19" s="28"/>
      <c r="AL19" s="28"/>
      <c r="AM19" s="76">
        <v>15</v>
      </c>
      <c r="AN19" s="78"/>
      <c r="AO19" s="78" t="s">
        <v>309</v>
      </c>
      <c r="AP19" s="76" t="s">
        <v>310</v>
      </c>
      <c r="AQ19" s="78"/>
      <c r="AR19" s="78"/>
      <c r="AS19" s="78" t="s">
        <v>209</v>
      </c>
      <c r="AT19" s="76" t="s">
        <v>210</v>
      </c>
      <c r="AV19" s="85">
        <v>15</v>
      </c>
      <c r="AW19" s="91"/>
      <c r="AX19" s="92" t="s">
        <v>165</v>
      </c>
      <c r="AY19" s="87" t="s">
        <v>166</v>
      </c>
      <c r="AZ19" s="92" t="s">
        <v>167</v>
      </c>
      <c r="BA19" s="88" t="s">
        <v>311</v>
      </c>
      <c r="BB19" s="86" t="s">
        <v>312</v>
      </c>
      <c r="BC19" s="89">
        <v>991440</v>
      </c>
      <c r="BD19" s="90">
        <v>45717</v>
      </c>
      <c r="BE19" s="35"/>
      <c r="BG19" s="99" t="s">
        <v>66</v>
      </c>
      <c r="BH19" s="98" t="s">
        <v>117</v>
      </c>
      <c r="BI19" s="98" t="s">
        <v>203</v>
      </c>
      <c r="BJ19" s="100" t="s">
        <v>284</v>
      </c>
      <c r="BK19" s="99" t="s">
        <v>313</v>
      </c>
      <c r="BL19" s="101">
        <v>3301.5</v>
      </c>
      <c r="BM19" s="102" t="s">
        <v>93</v>
      </c>
      <c r="BN19" s="102"/>
      <c r="BQ19" s="43">
        <v>478</v>
      </c>
      <c r="BR19" s="44" t="s">
        <v>65</v>
      </c>
      <c r="BS19" s="39" t="s">
        <v>66</v>
      </c>
      <c r="BT19" s="44" t="s">
        <v>286</v>
      </c>
      <c r="BU19" s="40" t="s">
        <v>284</v>
      </c>
      <c r="BV19" s="45">
        <v>3</v>
      </c>
      <c r="BW19" s="39" t="s">
        <v>313</v>
      </c>
      <c r="BX19" s="44" t="s">
        <v>61</v>
      </c>
      <c r="BY19" s="46">
        <v>103</v>
      </c>
      <c r="BZ19" s="41">
        <v>3301.5</v>
      </c>
    </row>
    <row r="20" spans="2:78" ht="13.5" x14ac:dyDescent="0.25">
      <c r="B20" s="76">
        <v>16</v>
      </c>
      <c r="C20" s="77" t="s">
        <v>117</v>
      </c>
      <c r="D20" s="78" t="s">
        <v>233</v>
      </c>
      <c r="E20" s="77">
        <v>653803180</v>
      </c>
      <c r="F20" s="79">
        <v>525</v>
      </c>
      <c r="G20" s="80">
        <v>0.48</v>
      </c>
      <c r="H20" s="80">
        <v>0.48</v>
      </c>
      <c r="I20" s="81">
        <v>8806538031866</v>
      </c>
      <c r="J20" s="76" t="s">
        <v>274</v>
      </c>
      <c r="K20" s="76">
        <v>100</v>
      </c>
      <c r="L20" s="76" t="s">
        <v>63</v>
      </c>
      <c r="M20" s="78"/>
      <c r="R20" s="83">
        <v>17</v>
      </c>
      <c r="S20" s="84"/>
      <c r="T20" s="84" t="s">
        <v>319</v>
      </c>
      <c r="U20" s="83" t="s">
        <v>320</v>
      </c>
      <c r="V20" s="84" t="s">
        <v>321</v>
      </c>
      <c r="W20" s="84"/>
      <c r="X20" s="84" t="s">
        <v>119</v>
      </c>
      <c r="Y20" s="83" t="s">
        <v>120</v>
      </c>
      <c r="Z20" s="83" t="str">
        <f>IFERROR(INDEX([1]업체관리!AA:AA,MATCH(Y20,[1]업체관리!X:X,0)),"")</f>
        <v/>
      </c>
      <c r="AA20" s="84"/>
      <c r="AB20" s="83" t="str">
        <f t="shared" si="0"/>
        <v/>
      </c>
      <c r="AC20" s="84"/>
      <c r="AE20" s="76">
        <v>17</v>
      </c>
      <c r="AF20" s="78"/>
      <c r="AG20" s="78" t="s">
        <v>319</v>
      </c>
      <c r="AH20" s="76" t="s">
        <v>320</v>
      </c>
      <c r="AI20" s="76"/>
      <c r="AJ20" s="78" t="s">
        <v>321</v>
      </c>
      <c r="AK20" s="28"/>
      <c r="AL20" s="28"/>
      <c r="AM20" s="76">
        <v>16</v>
      </c>
      <c r="AN20" s="78"/>
      <c r="AO20" s="78" t="s">
        <v>322</v>
      </c>
      <c r="AP20" s="76" t="s">
        <v>323</v>
      </c>
      <c r="AQ20" s="78"/>
      <c r="AR20" s="78"/>
      <c r="AS20" s="78" t="s">
        <v>222</v>
      </c>
      <c r="AT20" s="76" t="s">
        <v>223</v>
      </c>
      <c r="AV20" s="85">
        <v>16</v>
      </c>
      <c r="AW20" s="91"/>
      <c r="AX20" s="92" t="s">
        <v>324</v>
      </c>
      <c r="AY20" s="87" t="s">
        <v>325</v>
      </c>
      <c r="AZ20" s="92" t="s">
        <v>326</v>
      </c>
      <c r="BA20" s="88" t="s">
        <v>311</v>
      </c>
      <c r="BB20" s="86" t="s">
        <v>312</v>
      </c>
      <c r="BC20" s="89">
        <v>183600</v>
      </c>
      <c r="BD20" s="90">
        <v>45717</v>
      </c>
      <c r="BE20" s="35"/>
      <c r="BG20" s="99" t="s">
        <v>66</v>
      </c>
      <c r="BH20" s="98" t="s">
        <v>117</v>
      </c>
      <c r="BI20" s="98" t="s">
        <v>203</v>
      </c>
      <c r="BJ20" s="100" t="s">
        <v>327</v>
      </c>
      <c r="BK20" s="99" t="s">
        <v>313</v>
      </c>
      <c r="BL20" s="101">
        <v>3943</v>
      </c>
      <c r="BM20" s="102" t="s">
        <v>93</v>
      </c>
      <c r="BN20" s="102"/>
      <c r="BQ20" s="43">
        <v>534</v>
      </c>
      <c r="BR20" s="44" t="s">
        <v>65</v>
      </c>
      <c r="BS20" s="39" t="s">
        <v>66</v>
      </c>
      <c r="BT20" s="44" t="s">
        <v>328</v>
      </c>
      <c r="BU20" s="40" t="s">
        <v>327</v>
      </c>
      <c r="BV20" s="45">
        <v>3</v>
      </c>
      <c r="BW20" s="39" t="s">
        <v>313</v>
      </c>
      <c r="BX20" s="44" t="s">
        <v>61</v>
      </c>
      <c r="BY20" s="46">
        <v>103</v>
      </c>
      <c r="BZ20" s="41">
        <v>3943</v>
      </c>
    </row>
    <row r="21" spans="2:78" ht="13.5" x14ac:dyDescent="0.25">
      <c r="B21" s="76">
        <v>17</v>
      </c>
      <c r="C21" s="77" t="s">
        <v>117</v>
      </c>
      <c r="D21" s="78" t="s">
        <v>329</v>
      </c>
      <c r="E21" s="77">
        <v>653805340</v>
      </c>
      <c r="F21" s="79">
        <v>648</v>
      </c>
      <c r="G21" s="80">
        <v>0.5</v>
      </c>
      <c r="H21" s="80">
        <v>0.5</v>
      </c>
      <c r="I21" s="81">
        <v>8806538053400</v>
      </c>
      <c r="J21" s="76" t="s">
        <v>62</v>
      </c>
      <c r="K21" s="76">
        <v>1</v>
      </c>
      <c r="L21" s="76" t="s">
        <v>63</v>
      </c>
      <c r="M21" s="78"/>
      <c r="R21" s="83">
        <v>18</v>
      </c>
      <c r="S21" s="84"/>
      <c r="T21" s="84" t="s">
        <v>334</v>
      </c>
      <c r="U21" s="83" t="s">
        <v>335</v>
      </c>
      <c r="V21" s="84" t="s">
        <v>336</v>
      </c>
      <c r="W21" s="84"/>
      <c r="X21" s="84" t="s">
        <v>119</v>
      </c>
      <c r="Y21" s="83" t="s">
        <v>120</v>
      </c>
      <c r="Z21" s="83" t="str">
        <f>IFERROR(INDEX([1]업체관리!AA:AA,MATCH(Y21,[1]업체관리!X:X,0)),"")</f>
        <v/>
      </c>
      <c r="AA21" s="84"/>
      <c r="AB21" s="83" t="str">
        <f t="shared" si="0"/>
        <v/>
      </c>
      <c r="AC21" s="84"/>
      <c r="AE21" s="76">
        <v>18</v>
      </c>
      <c r="AF21" s="78"/>
      <c r="AG21" s="78" t="s">
        <v>334</v>
      </c>
      <c r="AH21" s="76" t="s">
        <v>335</v>
      </c>
      <c r="AI21" s="76"/>
      <c r="AJ21" s="78" t="s">
        <v>336</v>
      </c>
      <c r="AK21" s="28"/>
      <c r="AL21" s="28"/>
      <c r="AM21" s="76">
        <v>17</v>
      </c>
      <c r="AN21" s="78"/>
      <c r="AO21" s="78" t="s">
        <v>337</v>
      </c>
      <c r="AP21" s="76" t="s">
        <v>338</v>
      </c>
      <c r="AQ21" s="78"/>
      <c r="AR21" s="78"/>
      <c r="AS21" s="78" t="s">
        <v>222</v>
      </c>
      <c r="AT21" s="76" t="s">
        <v>223</v>
      </c>
      <c r="AV21" s="85">
        <v>17</v>
      </c>
      <c r="AW21" s="91"/>
      <c r="AX21" s="92" t="s">
        <v>165</v>
      </c>
      <c r="AY21" s="87" t="s">
        <v>166</v>
      </c>
      <c r="AZ21" s="92" t="s">
        <v>167</v>
      </c>
      <c r="BA21" s="88" t="s">
        <v>311</v>
      </c>
      <c r="BB21" s="86" t="s">
        <v>312</v>
      </c>
      <c r="BC21" s="89">
        <v>991440</v>
      </c>
      <c r="BD21" s="90">
        <v>45717</v>
      </c>
      <c r="BE21" s="35"/>
      <c r="BG21" s="99" t="s">
        <v>66</v>
      </c>
      <c r="BH21" s="98" t="s">
        <v>117</v>
      </c>
      <c r="BI21" s="98" t="s">
        <v>203</v>
      </c>
      <c r="BJ21" s="100" t="s">
        <v>339</v>
      </c>
      <c r="BK21" s="99" t="s">
        <v>313</v>
      </c>
      <c r="BL21" s="101">
        <v>7229</v>
      </c>
      <c r="BM21" s="102" t="s">
        <v>93</v>
      </c>
      <c r="BN21" s="102"/>
      <c r="BQ21" s="43">
        <v>556</v>
      </c>
      <c r="BR21" s="44" t="s">
        <v>65</v>
      </c>
      <c r="BS21" s="39" t="s">
        <v>66</v>
      </c>
      <c r="BT21" s="44" t="s">
        <v>340</v>
      </c>
      <c r="BU21" s="40" t="s">
        <v>339</v>
      </c>
      <c r="BV21" s="45">
        <v>3</v>
      </c>
      <c r="BW21" s="39" t="s">
        <v>313</v>
      </c>
      <c r="BX21" s="44" t="s">
        <v>61</v>
      </c>
      <c r="BY21" s="46">
        <v>103</v>
      </c>
      <c r="BZ21" s="41">
        <v>7229</v>
      </c>
    </row>
    <row r="22" spans="2:78" ht="13.5" x14ac:dyDescent="0.25">
      <c r="B22" s="76">
        <v>18</v>
      </c>
      <c r="C22" s="77" t="s">
        <v>117</v>
      </c>
      <c r="D22" s="78" t="s">
        <v>329</v>
      </c>
      <c r="E22" s="77">
        <v>653805340</v>
      </c>
      <c r="F22" s="79">
        <v>648</v>
      </c>
      <c r="G22" s="80">
        <v>0.5</v>
      </c>
      <c r="H22" s="80">
        <v>0.5</v>
      </c>
      <c r="I22" s="81">
        <v>8806538053431</v>
      </c>
      <c r="J22" s="76" t="s">
        <v>217</v>
      </c>
      <c r="K22" s="76">
        <v>30</v>
      </c>
      <c r="L22" s="76" t="s">
        <v>63</v>
      </c>
      <c r="M22" s="78"/>
      <c r="R22" s="83">
        <v>19</v>
      </c>
      <c r="S22" s="84"/>
      <c r="T22" s="84" t="s">
        <v>345</v>
      </c>
      <c r="U22" s="83" t="s">
        <v>346</v>
      </c>
      <c r="V22" s="84" t="s">
        <v>347</v>
      </c>
      <c r="W22" s="84"/>
      <c r="X22" s="84" t="s">
        <v>119</v>
      </c>
      <c r="Y22" s="83" t="s">
        <v>120</v>
      </c>
      <c r="Z22" s="83" t="str">
        <f>IFERROR(INDEX([1]업체관리!AA:AA,MATCH(Y22,[1]업체관리!X:X,0)),"")</f>
        <v/>
      </c>
      <c r="AA22" s="84"/>
      <c r="AB22" s="83" t="str">
        <f t="shared" si="0"/>
        <v/>
      </c>
      <c r="AC22" s="84"/>
      <c r="AE22" s="76">
        <v>19</v>
      </c>
      <c r="AF22" s="78"/>
      <c r="AG22" s="78" t="s">
        <v>345</v>
      </c>
      <c r="AH22" s="76" t="s">
        <v>346</v>
      </c>
      <c r="AI22" s="76"/>
      <c r="AJ22" s="78" t="s">
        <v>347</v>
      </c>
      <c r="AK22" s="28"/>
      <c r="AL22" s="28"/>
      <c r="AM22" s="76">
        <v>18</v>
      </c>
      <c r="AN22" s="78"/>
      <c r="AO22" s="78" t="s">
        <v>348</v>
      </c>
      <c r="AP22" s="76" t="s">
        <v>349</v>
      </c>
      <c r="AQ22" s="78"/>
      <c r="AR22" s="78"/>
      <c r="AS22" s="78" t="s">
        <v>222</v>
      </c>
      <c r="AT22" s="76" t="s">
        <v>223</v>
      </c>
      <c r="AV22" s="85">
        <v>18</v>
      </c>
      <c r="AW22" s="91"/>
      <c r="AX22" s="92" t="s">
        <v>324</v>
      </c>
      <c r="AY22" s="87" t="s">
        <v>325</v>
      </c>
      <c r="AZ22" s="92" t="s">
        <v>326</v>
      </c>
      <c r="BA22" s="88" t="s">
        <v>311</v>
      </c>
      <c r="BB22" s="86" t="s">
        <v>312</v>
      </c>
      <c r="BC22" s="89">
        <v>183600</v>
      </c>
      <c r="BD22" s="90">
        <v>45717</v>
      </c>
      <c r="BE22" s="35"/>
      <c r="BG22" s="99" t="s">
        <v>66</v>
      </c>
      <c r="BH22" s="98" t="s">
        <v>117</v>
      </c>
      <c r="BI22" s="98" t="s">
        <v>203</v>
      </c>
      <c r="BJ22" s="100" t="s">
        <v>350</v>
      </c>
      <c r="BK22" s="99" t="s">
        <v>313</v>
      </c>
      <c r="BL22" s="101">
        <v>2262</v>
      </c>
      <c r="BM22" s="102" t="s">
        <v>93</v>
      </c>
      <c r="BN22" s="102"/>
      <c r="BQ22" s="43">
        <v>571</v>
      </c>
      <c r="BR22" s="44" t="s">
        <v>65</v>
      </c>
      <c r="BS22" s="39" t="s">
        <v>66</v>
      </c>
      <c r="BT22" s="44" t="s">
        <v>351</v>
      </c>
      <c r="BU22" s="40" t="s">
        <v>350</v>
      </c>
      <c r="BV22" s="45">
        <v>3</v>
      </c>
      <c r="BW22" s="39" t="s">
        <v>313</v>
      </c>
      <c r="BX22" s="44" t="s">
        <v>61</v>
      </c>
      <c r="BY22" s="46">
        <v>103</v>
      </c>
      <c r="BZ22" s="41">
        <v>2262</v>
      </c>
    </row>
    <row r="23" spans="2:78" ht="13.5" x14ac:dyDescent="0.25">
      <c r="B23" s="76">
        <v>19</v>
      </c>
      <c r="C23" s="77" t="s">
        <v>117</v>
      </c>
      <c r="D23" s="78" t="s">
        <v>329</v>
      </c>
      <c r="E23" s="77">
        <v>653805340</v>
      </c>
      <c r="F23" s="79">
        <v>648</v>
      </c>
      <c r="G23" s="80">
        <v>0.5</v>
      </c>
      <c r="H23" s="80">
        <v>0.5</v>
      </c>
      <c r="I23" s="81">
        <v>8806538053417</v>
      </c>
      <c r="J23" s="76" t="s">
        <v>353</v>
      </c>
      <c r="K23" s="76">
        <v>100</v>
      </c>
      <c r="L23" s="76" t="s">
        <v>63</v>
      </c>
      <c r="M23" s="78"/>
      <c r="R23" s="83">
        <v>20</v>
      </c>
      <c r="S23" s="84"/>
      <c r="T23" s="84" t="s">
        <v>358</v>
      </c>
      <c r="U23" s="83" t="s">
        <v>359</v>
      </c>
      <c r="V23" s="84" t="s">
        <v>360</v>
      </c>
      <c r="W23" s="84"/>
      <c r="X23" s="84" t="s">
        <v>119</v>
      </c>
      <c r="Y23" s="83" t="s">
        <v>120</v>
      </c>
      <c r="Z23" s="83" t="str">
        <f>IFERROR(INDEX([1]업체관리!AA:AA,MATCH(Y23,[1]업체관리!X:X,0)),"")</f>
        <v/>
      </c>
      <c r="AA23" s="84"/>
      <c r="AB23" s="83" t="str">
        <f t="shared" si="0"/>
        <v/>
      </c>
      <c r="AC23" s="84"/>
      <c r="AE23" s="76">
        <v>20</v>
      </c>
      <c r="AF23" s="78"/>
      <c r="AG23" s="78" t="s">
        <v>358</v>
      </c>
      <c r="AH23" s="76" t="s">
        <v>359</v>
      </c>
      <c r="AI23" s="76"/>
      <c r="AJ23" s="78" t="s">
        <v>360</v>
      </c>
      <c r="AK23" s="28"/>
      <c r="AL23" s="28"/>
      <c r="AM23" s="76">
        <v>19</v>
      </c>
      <c r="AN23" s="78"/>
      <c r="AO23" s="78" t="s">
        <v>361</v>
      </c>
      <c r="AP23" s="76" t="s">
        <v>362</v>
      </c>
      <c r="AQ23" s="78"/>
      <c r="AR23" s="78"/>
      <c r="AS23" s="78" t="s">
        <v>222</v>
      </c>
      <c r="AT23" s="76" t="s">
        <v>223</v>
      </c>
      <c r="AV23" s="85">
        <v>19</v>
      </c>
      <c r="AW23" s="91"/>
      <c r="AX23" s="92" t="s">
        <v>165</v>
      </c>
      <c r="AY23" s="87" t="s">
        <v>166</v>
      </c>
      <c r="AZ23" s="92" t="s">
        <v>167</v>
      </c>
      <c r="BA23" s="88" t="s">
        <v>311</v>
      </c>
      <c r="BB23" s="86" t="s">
        <v>312</v>
      </c>
      <c r="BC23" s="89">
        <v>991440</v>
      </c>
      <c r="BD23" s="90">
        <v>45717</v>
      </c>
      <c r="BE23" s="35"/>
      <c r="BG23" s="99" t="s">
        <v>66</v>
      </c>
      <c r="BH23" s="98" t="s">
        <v>117</v>
      </c>
      <c r="BI23" s="98" t="s">
        <v>203</v>
      </c>
      <c r="BJ23" s="100" t="s">
        <v>298</v>
      </c>
      <c r="BK23" s="99" t="s">
        <v>363</v>
      </c>
      <c r="BL23" s="101">
        <v>2808</v>
      </c>
      <c r="BM23" s="102" t="s">
        <v>93</v>
      </c>
      <c r="BN23" s="102"/>
      <c r="BQ23" s="43">
        <v>499</v>
      </c>
      <c r="BR23" s="44" t="s">
        <v>65</v>
      </c>
      <c r="BS23" s="39" t="s">
        <v>66</v>
      </c>
      <c r="BT23" s="44" t="s">
        <v>300</v>
      </c>
      <c r="BU23" s="40" t="s">
        <v>298</v>
      </c>
      <c r="BV23" s="45">
        <v>3</v>
      </c>
      <c r="BW23" s="39" t="s">
        <v>363</v>
      </c>
      <c r="BX23" s="44" t="s">
        <v>140</v>
      </c>
      <c r="BY23" s="46">
        <v>115</v>
      </c>
      <c r="BZ23" s="41">
        <v>2808</v>
      </c>
    </row>
    <row r="24" spans="2:78" ht="13.5" x14ac:dyDescent="0.25">
      <c r="B24" s="76">
        <v>20</v>
      </c>
      <c r="C24" s="77" t="s">
        <v>117</v>
      </c>
      <c r="D24" s="78" t="s">
        <v>329</v>
      </c>
      <c r="E24" s="77">
        <v>653805340</v>
      </c>
      <c r="F24" s="79">
        <v>648</v>
      </c>
      <c r="G24" s="80">
        <v>0.5</v>
      </c>
      <c r="H24" s="80">
        <v>0.5</v>
      </c>
      <c r="I24" s="81">
        <v>8806538053424</v>
      </c>
      <c r="J24" s="76" t="s">
        <v>95</v>
      </c>
      <c r="K24" s="76">
        <v>300</v>
      </c>
      <c r="L24" s="76" t="s">
        <v>63</v>
      </c>
      <c r="M24" s="78"/>
      <c r="R24" s="83">
        <v>21</v>
      </c>
      <c r="S24" s="84"/>
      <c r="T24" s="84" t="s">
        <v>369</v>
      </c>
      <c r="U24" s="83" t="s">
        <v>370</v>
      </c>
      <c r="V24" s="84" t="s">
        <v>371</v>
      </c>
      <c r="W24" s="84"/>
      <c r="X24" s="84" t="s">
        <v>119</v>
      </c>
      <c r="Y24" s="83" t="s">
        <v>120</v>
      </c>
      <c r="Z24" s="83" t="str">
        <f>IFERROR(INDEX([1]업체관리!AA:AA,MATCH(Y24,[1]업체관리!X:X,0)),"")</f>
        <v/>
      </c>
      <c r="AA24" s="84"/>
      <c r="AB24" s="83" t="str">
        <f t="shared" si="0"/>
        <v/>
      </c>
      <c r="AC24" s="84"/>
      <c r="AE24" s="76">
        <v>21</v>
      </c>
      <c r="AF24" s="78"/>
      <c r="AG24" s="78" t="s">
        <v>369</v>
      </c>
      <c r="AH24" s="76" t="s">
        <v>370</v>
      </c>
      <c r="AI24" s="76"/>
      <c r="AJ24" s="78" t="s">
        <v>371</v>
      </c>
      <c r="AK24" s="28"/>
      <c r="AL24" s="28"/>
      <c r="AM24" s="76">
        <v>20</v>
      </c>
      <c r="AN24" s="78"/>
      <c r="AO24" s="78" t="s">
        <v>372</v>
      </c>
      <c r="AP24" s="76" t="s">
        <v>373</v>
      </c>
      <c r="AQ24" s="78"/>
      <c r="AR24" s="78"/>
      <c r="AS24" s="78" t="s">
        <v>239</v>
      </c>
      <c r="AT24" s="76" t="s">
        <v>240</v>
      </c>
      <c r="AV24" s="85">
        <v>20</v>
      </c>
      <c r="AW24" s="91"/>
      <c r="AX24" s="92" t="s">
        <v>324</v>
      </c>
      <c r="AY24" s="87" t="s">
        <v>325</v>
      </c>
      <c r="AZ24" s="92" t="s">
        <v>326</v>
      </c>
      <c r="BA24" s="88" t="s">
        <v>374</v>
      </c>
      <c r="BB24" s="86" t="s">
        <v>312</v>
      </c>
      <c r="BC24" s="89">
        <v>2203200</v>
      </c>
      <c r="BD24" s="90">
        <v>45689</v>
      </c>
      <c r="BE24" s="35"/>
      <c r="BG24" s="99" t="s">
        <v>66</v>
      </c>
      <c r="BH24" s="98" t="s">
        <v>117</v>
      </c>
      <c r="BI24" s="98" t="s">
        <v>203</v>
      </c>
      <c r="BJ24" s="100" t="s">
        <v>327</v>
      </c>
      <c r="BK24" s="99" t="s">
        <v>363</v>
      </c>
      <c r="BL24" s="101">
        <v>2872</v>
      </c>
      <c r="BM24" s="102" t="s">
        <v>93</v>
      </c>
      <c r="BN24" s="102"/>
      <c r="BQ24" s="43">
        <v>535</v>
      </c>
      <c r="BR24" s="44" t="s">
        <v>65</v>
      </c>
      <c r="BS24" s="39" t="s">
        <v>66</v>
      </c>
      <c r="BT24" s="44" t="s">
        <v>328</v>
      </c>
      <c r="BU24" s="40" t="s">
        <v>327</v>
      </c>
      <c r="BV24" s="45">
        <v>3</v>
      </c>
      <c r="BW24" s="39" t="s">
        <v>363</v>
      </c>
      <c r="BX24" s="44" t="s">
        <v>140</v>
      </c>
      <c r="BY24" s="46">
        <v>115</v>
      </c>
      <c r="BZ24" s="41">
        <v>2872</v>
      </c>
    </row>
    <row r="25" spans="2:78" ht="13.5" x14ac:dyDescent="0.25">
      <c r="B25" s="76">
        <v>21</v>
      </c>
      <c r="C25" s="77" t="s">
        <v>117</v>
      </c>
      <c r="D25" s="78" t="s">
        <v>376</v>
      </c>
      <c r="E25" s="77">
        <v>653805360</v>
      </c>
      <c r="F25" s="79">
        <v>600</v>
      </c>
      <c r="G25" s="80">
        <v>0.5</v>
      </c>
      <c r="H25" s="80">
        <v>0.5</v>
      </c>
      <c r="I25" s="81">
        <v>8806538053608</v>
      </c>
      <c r="J25" s="76" t="s">
        <v>62</v>
      </c>
      <c r="K25" s="76">
        <v>120</v>
      </c>
      <c r="L25" s="76" t="s">
        <v>63</v>
      </c>
      <c r="M25" s="78"/>
      <c r="R25" s="83">
        <v>22</v>
      </c>
      <c r="S25" s="84"/>
      <c r="T25" s="84" t="s">
        <v>381</v>
      </c>
      <c r="U25" s="83" t="s">
        <v>382</v>
      </c>
      <c r="V25" s="84" t="s">
        <v>383</v>
      </c>
      <c r="W25" s="84"/>
      <c r="X25" s="84" t="s">
        <v>119</v>
      </c>
      <c r="Y25" s="83" t="s">
        <v>120</v>
      </c>
      <c r="Z25" s="83" t="str">
        <f>IFERROR(INDEX([1]업체관리!AA:AA,MATCH(Y25,[1]업체관리!X:X,0)),"")</f>
        <v/>
      </c>
      <c r="AA25" s="84"/>
      <c r="AB25" s="83" t="str">
        <f t="shared" si="0"/>
        <v/>
      </c>
      <c r="AC25" s="84"/>
      <c r="AE25" s="76">
        <v>22</v>
      </c>
      <c r="AF25" s="78"/>
      <c r="AG25" s="78" t="s">
        <v>381</v>
      </c>
      <c r="AH25" s="76" t="s">
        <v>382</v>
      </c>
      <c r="AI25" s="76"/>
      <c r="AJ25" s="78" t="s">
        <v>383</v>
      </c>
      <c r="AK25" s="28"/>
      <c r="AL25" s="28"/>
      <c r="AM25" s="76">
        <v>21</v>
      </c>
      <c r="AN25" s="78"/>
      <c r="AO25" s="78" t="s">
        <v>384</v>
      </c>
      <c r="AP25" s="76" t="s">
        <v>385</v>
      </c>
      <c r="AQ25" s="78"/>
      <c r="AR25" s="78"/>
      <c r="AS25" s="78" t="s">
        <v>253</v>
      </c>
      <c r="AT25" s="76" t="s">
        <v>254</v>
      </c>
      <c r="AV25" s="85">
        <v>21</v>
      </c>
      <c r="AW25" s="91"/>
      <c r="AX25" s="92" t="s">
        <v>324</v>
      </c>
      <c r="AY25" s="87" t="s">
        <v>325</v>
      </c>
      <c r="AZ25" s="92" t="s">
        <v>326</v>
      </c>
      <c r="BA25" s="88" t="s">
        <v>374</v>
      </c>
      <c r="BB25" s="86" t="s">
        <v>312</v>
      </c>
      <c r="BC25" s="89">
        <v>550800</v>
      </c>
      <c r="BD25" s="90">
        <v>45658</v>
      </c>
      <c r="BE25" s="35"/>
      <c r="BG25" s="99" t="s">
        <v>66</v>
      </c>
      <c r="BH25" s="98" t="s">
        <v>117</v>
      </c>
      <c r="BI25" s="98" t="s">
        <v>203</v>
      </c>
      <c r="BJ25" s="100" t="s">
        <v>339</v>
      </c>
      <c r="BK25" s="99" t="s">
        <v>363</v>
      </c>
      <c r="BL25" s="101">
        <v>4301</v>
      </c>
      <c r="BM25" s="102" t="s">
        <v>93</v>
      </c>
      <c r="BN25" s="102"/>
      <c r="BQ25" s="43">
        <v>554</v>
      </c>
      <c r="BR25" s="44" t="s">
        <v>65</v>
      </c>
      <c r="BS25" s="39" t="s">
        <v>66</v>
      </c>
      <c r="BT25" s="44" t="s">
        <v>340</v>
      </c>
      <c r="BU25" s="40" t="s">
        <v>339</v>
      </c>
      <c r="BV25" s="45">
        <v>3</v>
      </c>
      <c r="BW25" s="39" t="s">
        <v>363</v>
      </c>
      <c r="BX25" s="44" t="s">
        <v>140</v>
      </c>
      <c r="BY25" s="46">
        <v>115</v>
      </c>
      <c r="BZ25" s="41">
        <v>4301</v>
      </c>
    </row>
    <row r="26" spans="2:78" ht="13.5" x14ac:dyDescent="0.25">
      <c r="B26" s="76">
        <v>22</v>
      </c>
      <c r="C26" s="77" t="s">
        <v>117</v>
      </c>
      <c r="D26" s="78" t="s">
        <v>376</v>
      </c>
      <c r="E26" s="77">
        <v>653805360</v>
      </c>
      <c r="F26" s="79">
        <v>600</v>
      </c>
      <c r="G26" s="80">
        <v>0.5</v>
      </c>
      <c r="H26" s="80">
        <v>0.5</v>
      </c>
      <c r="I26" s="81">
        <v>8806538053615</v>
      </c>
      <c r="J26" s="76" t="s">
        <v>353</v>
      </c>
      <c r="K26" s="76">
        <v>30</v>
      </c>
      <c r="L26" s="76" t="s">
        <v>63</v>
      </c>
      <c r="M26" s="78"/>
      <c r="R26" s="83">
        <v>23</v>
      </c>
      <c r="S26" s="84"/>
      <c r="T26" s="84" t="s">
        <v>391</v>
      </c>
      <c r="U26" s="83" t="s">
        <v>392</v>
      </c>
      <c r="V26" s="84" t="s">
        <v>393</v>
      </c>
      <c r="W26" s="84"/>
      <c r="X26" s="84" t="s">
        <v>119</v>
      </c>
      <c r="Y26" s="83" t="s">
        <v>120</v>
      </c>
      <c r="Z26" s="83" t="str">
        <f>IFERROR(INDEX([1]업체관리!AA:AA,MATCH(Y26,[1]업체관리!X:X,0)),"")</f>
        <v/>
      </c>
      <c r="AA26" s="84"/>
      <c r="AB26" s="83" t="str">
        <f t="shared" si="0"/>
        <v/>
      </c>
      <c r="AC26" s="84"/>
      <c r="AE26" s="76">
        <v>23</v>
      </c>
      <c r="AF26" s="78"/>
      <c r="AG26" s="78" t="s">
        <v>391</v>
      </c>
      <c r="AH26" s="76" t="s">
        <v>392</v>
      </c>
      <c r="AI26" s="76"/>
      <c r="AJ26" s="78" t="s">
        <v>393</v>
      </c>
      <c r="AK26" s="28"/>
      <c r="AL26" s="28"/>
      <c r="AM26" s="76">
        <v>22</v>
      </c>
      <c r="AN26" s="78"/>
      <c r="AO26" s="78" t="s">
        <v>394</v>
      </c>
      <c r="AP26" s="76" t="s">
        <v>395</v>
      </c>
      <c r="AQ26" s="78"/>
      <c r="AR26" s="78"/>
      <c r="AS26" s="78" t="s">
        <v>266</v>
      </c>
      <c r="AT26" s="76" t="s">
        <v>267</v>
      </c>
      <c r="AV26" s="85">
        <v>22</v>
      </c>
      <c r="AW26" s="91"/>
      <c r="AX26" s="92" t="s">
        <v>324</v>
      </c>
      <c r="AY26" s="87" t="s">
        <v>325</v>
      </c>
      <c r="AZ26" s="92" t="s">
        <v>326</v>
      </c>
      <c r="BA26" s="88" t="s">
        <v>374</v>
      </c>
      <c r="BB26" s="86" t="s">
        <v>312</v>
      </c>
      <c r="BC26" s="89">
        <v>2203200</v>
      </c>
      <c r="BD26" s="90">
        <v>45717</v>
      </c>
      <c r="BE26" s="35"/>
      <c r="BG26" s="99" t="s">
        <v>66</v>
      </c>
      <c r="BH26" s="98" t="s">
        <v>117</v>
      </c>
      <c r="BI26" s="98" t="s">
        <v>203</v>
      </c>
      <c r="BJ26" s="100" t="s">
        <v>396</v>
      </c>
      <c r="BK26" s="99" t="s">
        <v>363</v>
      </c>
      <c r="BL26" s="101">
        <v>86</v>
      </c>
      <c r="BM26" s="102" t="s">
        <v>93</v>
      </c>
      <c r="BN26" s="102"/>
      <c r="BQ26" s="43">
        <v>558</v>
      </c>
      <c r="BR26" s="44" t="s">
        <v>65</v>
      </c>
      <c r="BS26" s="39" t="s">
        <v>66</v>
      </c>
      <c r="BT26" s="44" t="s">
        <v>397</v>
      </c>
      <c r="BU26" s="40" t="s">
        <v>396</v>
      </c>
      <c r="BV26" s="45">
        <v>3</v>
      </c>
      <c r="BW26" s="39" t="s">
        <v>363</v>
      </c>
      <c r="BX26" s="44" t="s">
        <v>140</v>
      </c>
      <c r="BY26" s="46">
        <v>115</v>
      </c>
      <c r="BZ26" s="41">
        <v>86</v>
      </c>
    </row>
    <row r="27" spans="2:78" ht="13.5" x14ac:dyDescent="0.25">
      <c r="B27" s="76">
        <v>23</v>
      </c>
      <c r="C27" s="77" t="s">
        <v>117</v>
      </c>
      <c r="D27" s="78" t="s">
        <v>376</v>
      </c>
      <c r="E27" s="77">
        <v>653805360</v>
      </c>
      <c r="F27" s="79">
        <v>600</v>
      </c>
      <c r="G27" s="80">
        <v>0.5</v>
      </c>
      <c r="H27" s="80">
        <v>0.5</v>
      </c>
      <c r="I27" s="81">
        <v>8806538053622</v>
      </c>
      <c r="J27" s="76" t="s">
        <v>95</v>
      </c>
      <c r="K27" s="76">
        <v>30</v>
      </c>
      <c r="L27" s="76" t="s">
        <v>63</v>
      </c>
      <c r="M27" s="78"/>
      <c r="R27" s="83">
        <v>24</v>
      </c>
      <c r="S27" s="84"/>
      <c r="T27" s="84" t="s">
        <v>402</v>
      </c>
      <c r="U27" s="83" t="s">
        <v>403</v>
      </c>
      <c r="V27" s="84" t="s">
        <v>404</v>
      </c>
      <c r="W27" s="84"/>
      <c r="X27" s="84" t="s">
        <v>119</v>
      </c>
      <c r="Y27" s="83" t="s">
        <v>120</v>
      </c>
      <c r="Z27" s="83" t="str">
        <f>IFERROR(INDEX([1]업체관리!AA:AA,MATCH(Y27,[1]업체관리!X:X,0)),"")</f>
        <v/>
      </c>
      <c r="AA27" s="84"/>
      <c r="AB27" s="83" t="str">
        <f t="shared" si="0"/>
        <v/>
      </c>
      <c r="AC27" s="84"/>
      <c r="AE27" s="76">
        <v>24</v>
      </c>
      <c r="AF27" s="78"/>
      <c r="AG27" s="78" t="s">
        <v>402</v>
      </c>
      <c r="AH27" s="76" t="s">
        <v>403</v>
      </c>
      <c r="AI27" s="76"/>
      <c r="AJ27" s="78" t="s">
        <v>404</v>
      </c>
      <c r="AK27" s="28"/>
      <c r="AL27" s="28"/>
      <c r="AM27" s="76">
        <v>23</v>
      </c>
      <c r="AN27" s="78"/>
      <c r="AO27" s="78" t="s">
        <v>279</v>
      </c>
      <c r="AP27" s="76" t="s">
        <v>280</v>
      </c>
      <c r="AQ27" s="78"/>
      <c r="AR27" s="78"/>
      <c r="AS27" s="78" t="s">
        <v>279</v>
      </c>
      <c r="AT27" s="76" t="s">
        <v>280</v>
      </c>
      <c r="AV27" s="85">
        <v>23</v>
      </c>
      <c r="AW27" s="91"/>
      <c r="AX27" s="92" t="s">
        <v>324</v>
      </c>
      <c r="AY27" s="87" t="s">
        <v>325</v>
      </c>
      <c r="AZ27" s="92" t="s">
        <v>326</v>
      </c>
      <c r="BA27" s="88" t="s">
        <v>374</v>
      </c>
      <c r="BB27" s="86" t="s">
        <v>312</v>
      </c>
      <c r="BC27" s="89">
        <v>2203200</v>
      </c>
      <c r="BD27" s="90">
        <v>45717</v>
      </c>
      <c r="BE27" s="35"/>
      <c r="BG27" s="99" t="s">
        <v>66</v>
      </c>
      <c r="BH27" s="98" t="s">
        <v>117</v>
      </c>
      <c r="BI27" s="98" t="s">
        <v>203</v>
      </c>
      <c r="BJ27" s="100" t="s">
        <v>350</v>
      </c>
      <c r="BK27" s="99" t="s">
        <v>363</v>
      </c>
      <c r="BL27" s="101">
        <v>1379</v>
      </c>
      <c r="BM27" s="102" t="s">
        <v>93</v>
      </c>
      <c r="BN27" s="102"/>
      <c r="BQ27" s="43">
        <v>572</v>
      </c>
      <c r="BR27" s="44" t="s">
        <v>65</v>
      </c>
      <c r="BS27" s="39" t="s">
        <v>66</v>
      </c>
      <c r="BT27" s="44" t="s">
        <v>351</v>
      </c>
      <c r="BU27" s="40" t="s">
        <v>350</v>
      </c>
      <c r="BV27" s="45">
        <v>3</v>
      </c>
      <c r="BW27" s="39" t="s">
        <v>363</v>
      </c>
      <c r="BX27" s="44" t="s">
        <v>140</v>
      </c>
      <c r="BY27" s="46">
        <v>115</v>
      </c>
      <c r="BZ27" s="41">
        <v>1379</v>
      </c>
    </row>
    <row r="28" spans="2:78" ht="13.5" x14ac:dyDescent="0.25">
      <c r="B28" s="76">
        <v>24</v>
      </c>
      <c r="C28" s="77" t="s">
        <v>117</v>
      </c>
      <c r="D28" s="78" t="s">
        <v>376</v>
      </c>
      <c r="E28" s="77">
        <v>653805360</v>
      </c>
      <c r="F28" s="79">
        <v>600</v>
      </c>
      <c r="G28" s="80">
        <v>0.5</v>
      </c>
      <c r="H28" s="80">
        <v>0.5</v>
      </c>
      <c r="I28" s="81">
        <v>8806538053639</v>
      </c>
      <c r="J28" s="76" t="s">
        <v>217</v>
      </c>
      <c r="K28" s="76">
        <v>30</v>
      </c>
      <c r="L28" s="76" t="s">
        <v>63</v>
      </c>
      <c r="M28" s="78"/>
      <c r="R28" s="83">
        <v>25</v>
      </c>
      <c r="S28" s="84"/>
      <c r="T28" s="84" t="s">
        <v>409</v>
      </c>
      <c r="U28" s="83" t="s">
        <v>410</v>
      </c>
      <c r="V28" s="84" t="s">
        <v>411</v>
      </c>
      <c r="W28" s="84"/>
      <c r="X28" s="84" t="s">
        <v>119</v>
      </c>
      <c r="Y28" s="83" t="s">
        <v>120</v>
      </c>
      <c r="Z28" s="83" t="str">
        <f>IFERROR(INDEX([1]업체관리!AA:AA,MATCH(Y28,[1]업체관리!X:X,0)),"")</f>
        <v/>
      </c>
      <c r="AA28" s="84"/>
      <c r="AB28" s="83" t="str">
        <f t="shared" si="0"/>
        <v/>
      </c>
      <c r="AC28" s="84"/>
      <c r="AE28" s="76">
        <v>25</v>
      </c>
      <c r="AF28" s="78"/>
      <c r="AG28" s="78" t="s">
        <v>409</v>
      </c>
      <c r="AH28" s="76" t="s">
        <v>410</v>
      </c>
      <c r="AI28" s="76"/>
      <c r="AJ28" s="78" t="s">
        <v>411</v>
      </c>
      <c r="AK28" s="28"/>
      <c r="AL28" s="28"/>
      <c r="AM28" s="76">
        <v>24</v>
      </c>
      <c r="AN28" s="78"/>
      <c r="AO28" s="78" t="s">
        <v>293</v>
      </c>
      <c r="AP28" s="76" t="s">
        <v>294</v>
      </c>
      <c r="AQ28" s="78"/>
      <c r="AR28" s="78"/>
      <c r="AS28" s="78" t="s">
        <v>293</v>
      </c>
      <c r="AT28" s="76" t="s">
        <v>294</v>
      </c>
      <c r="AV28" s="85">
        <v>24</v>
      </c>
      <c r="AW28" s="91"/>
      <c r="AX28" s="92" t="s">
        <v>324</v>
      </c>
      <c r="AY28" s="87" t="s">
        <v>325</v>
      </c>
      <c r="AZ28" s="92" t="s">
        <v>326</v>
      </c>
      <c r="BA28" s="88" t="s">
        <v>374</v>
      </c>
      <c r="BB28" s="86" t="s">
        <v>312</v>
      </c>
      <c r="BC28" s="89">
        <v>275400</v>
      </c>
      <c r="BD28" s="90">
        <v>45717</v>
      </c>
      <c r="BE28" s="35"/>
      <c r="BG28" s="99" t="s">
        <v>66</v>
      </c>
      <c r="BH28" s="98" t="s">
        <v>117</v>
      </c>
      <c r="BI28" s="98" t="s">
        <v>203</v>
      </c>
      <c r="BJ28" s="100" t="s">
        <v>412</v>
      </c>
      <c r="BK28" s="99" t="s">
        <v>363</v>
      </c>
      <c r="BL28" s="101">
        <v>2184</v>
      </c>
      <c r="BM28" s="102" t="s">
        <v>93</v>
      </c>
      <c r="BN28" s="102"/>
      <c r="BQ28" s="43">
        <v>598</v>
      </c>
      <c r="BR28" s="44" t="s">
        <v>65</v>
      </c>
      <c r="BS28" s="39" t="s">
        <v>66</v>
      </c>
      <c r="BT28" s="44" t="s">
        <v>413</v>
      </c>
      <c r="BU28" s="40" t="s">
        <v>412</v>
      </c>
      <c r="BV28" s="45">
        <v>3</v>
      </c>
      <c r="BW28" s="39" t="s">
        <v>363</v>
      </c>
      <c r="BX28" s="44" t="s">
        <v>140</v>
      </c>
      <c r="BY28" s="46">
        <v>115</v>
      </c>
      <c r="BZ28" s="41">
        <v>2184</v>
      </c>
    </row>
    <row r="29" spans="2:78" ht="13.5" x14ac:dyDescent="0.25">
      <c r="B29" s="76">
        <v>25</v>
      </c>
      <c r="C29" s="77" t="s">
        <v>117</v>
      </c>
      <c r="D29" s="78" t="s">
        <v>414</v>
      </c>
      <c r="E29" s="77">
        <v>653805350</v>
      </c>
      <c r="F29" s="79">
        <v>725</v>
      </c>
      <c r="G29" s="80">
        <v>0.5</v>
      </c>
      <c r="H29" s="80">
        <v>0.5</v>
      </c>
      <c r="I29" s="81">
        <v>8806538053509</v>
      </c>
      <c r="J29" s="76" t="s">
        <v>62</v>
      </c>
      <c r="K29" s="78"/>
      <c r="L29" s="76" t="s">
        <v>63</v>
      </c>
      <c r="M29" s="78"/>
      <c r="R29" s="83">
        <v>26</v>
      </c>
      <c r="S29" s="84"/>
      <c r="T29" s="84" t="s">
        <v>419</v>
      </c>
      <c r="U29" s="83" t="s">
        <v>420</v>
      </c>
      <c r="V29" s="84" t="s">
        <v>421</v>
      </c>
      <c r="W29" s="84"/>
      <c r="X29" s="84" t="s">
        <v>119</v>
      </c>
      <c r="Y29" s="83" t="s">
        <v>120</v>
      </c>
      <c r="Z29" s="83" t="str">
        <f>IFERROR(INDEX([1]업체관리!AA:AA,MATCH(Y29,[1]업체관리!X:X,0)),"")</f>
        <v/>
      </c>
      <c r="AA29" s="84"/>
      <c r="AB29" s="83" t="str">
        <f t="shared" si="0"/>
        <v/>
      </c>
      <c r="AC29" s="84"/>
      <c r="AE29" s="76">
        <v>26</v>
      </c>
      <c r="AF29" s="78"/>
      <c r="AG29" s="78" t="s">
        <v>419</v>
      </c>
      <c r="AH29" s="76" t="s">
        <v>420</v>
      </c>
      <c r="AI29" s="76"/>
      <c r="AJ29" s="78" t="s">
        <v>421</v>
      </c>
      <c r="AK29" s="28"/>
      <c r="AL29" s="28"/>
      <c r="AM29" s="76">
        <v>25</v>
      </c>
      <c r="AN29" s="78"/>
      <c r="AO29" s="78" t="s">
        <v>422</v>
      </c>
      <c r="AP29" s="76" t="s">
        <v>423</v>
      </c>
      <c r="AQ29" s="78"/>
      <c r="AR29" s="78"/>
      <c r="AS29" s="78" t="s">
        <v>306</v>
      </c>
      <c r="AT29" s="76" t="s">
        <v>307</v>
      </c>
      <c r="AV29" s="85">
        <v>25</v>
      </c>
      <c r="AW29" s="91"/>
      <c r="AX29" s="92" t="s">
        <v>324</v>
      </c>
      <c r="AY29" s="87" t="s">
        <v>325</v>
      </c>
      <c r="AZ29" s="92" t="s">
        <v>326</v>
      </c>
      <c r="BA29" s="88" t="s">
        <v>374</v>
      </c>
      <c r="BB29" s="86" t="s">
        <v>312</v>
      </c>
      <c r="BC29" s="89">
        <v>2203200</v>
      </c>
      <c r="BD29" s="90">
        <v>45717</v>
      </c>
      <c r="BE29" s="35"/>
      <c r="BG29" s="99" t="s">
        <v>66</v>
      </c>
      <c r="BH29" s="98" t="s">
        <v>117</v>
      </c>
      <c r="BI29" s="98" t="s">
        <v>203</v>
      </c>
      <c r="BJ29" s="100" t="s">
        <v>284</v>
      </c>
      <c r="BK29" s="99" t="s">
        <v>424</v>
      </c>
      <c r="BL29" s="101">
        <v>300</v>
      </c>
      <c r="BM29" s="102" t="s">
        <v>93</v>
      </c>
      <c r="BN29" s="102"/>
      <c r="BQ29" s="43">
        <v>479</v>
      </c>
      <c r="BR29" s="44" t="s">
        <v>65</v>
      </c>
      <c r="BS29" s="39" t="s">
        <v>66</v>
      </c>
      <c r="BT29" s="44" t="s">
        <v>286</v>
      </c>
      <c r="BU29" s="40" t="s">
        <v>284</v>
      </c>
      <c r="BV29" s="45">
        <v>3</v>
      </c>
      <c r="BW29" s="39" t="s">
        <v>424</v>
      </c>
      <c r="BX29" s="44" t="s">
        <v>425</v>
      </c>
      <c r="BY29" s="46">
        <v>454</v>
      </c>
      <c r="BZ29" s="41">
        <v>300</v>
      </c>
    </row>
    <row r="30" spans="2:78" ht="13.5" x14ac:dyDescent="0.25">
      <c r="B30" s="76">
        <v>26</v>
      </c>
      <c r="C30" s="77" t="s">
        <v>117</v>
      </c>
      <c r="D30" s="78" t="s">
        <v>414</v>
      </c>
      <c r="E30" s="77">
        <v>653805350</v>
      </c>
      <c r="F30" s="79">
        <v>725</v>
      </c>
      <c r="G30" s="80">
        <v>0.5</v>
      </c>
      <c r="H30" s="80">
        <v>0.5</v>
      </c>
      <c r="I30" s="81">
        <v>8806538053516</v>
      </c>
      <c r="J30" s="76" t="s">
        <v>353</v>
      </c>
      <c r="K30" s="78"/>
      <c r="L30" s="76" t="s">
        <v>63</v>
      </c>
      <c r="M30" s="78"/>
      <c r="R30" s="83">
        <v>27</v>
      </c>
      <c r="S30" s="84"/>
      <c r="T30" s="84" t="s">
        <v>430</v>
      </c>
      <c r="U30" s="83" t="s">
        <v>431</v>
      </c>
      <c r="V30" s="84" t="s">
        <v>432</v>
      </c>
      <c r="W30" s="84"/>
      <c r="X30" s="84" t="s">
        <v>119</v>
      </c>
      <c r="Y30" s="83" t="s">
        <v>120</v>
      </c>
      <c r="Z30" s="83" t="str">
        <f>IFERROR(INDEX([1]업체관리!AA:AA,MATCH(Y30,[1]업체관리!X:X,0)),"")</f>
        <v/>
      </c>
      <c r="AA30" s="84"/>
      <c r="AB30" s="83" t="str">
        <f t="shared" si="0"/>
        <v/>
      </c>
      <c r="AC30" s="84"/>
      <c r="AE30" s="76">
        <v>27</v>
      </c>
      <c r="AF30" s="78"/>
      <c r="AG30" s="78" t="s">
        <v>430</v>
      </c>
      <c r="AH30" s="76" t="s">
        <v>431</v>
      </c>
      <c r="AI30" s="76"/>
      <c r="AJ30" s="78" t="s">
        <v>432</v>
      </c>
      <c r="AK30" s="28"/>
      <c r="AL30" s="28"/>
      <c r="AM30" s="76">
        <v>26</v>
      </c>
      <c r="AN30" s="78"/>
      <c r="AO30" s="78" t="s">
        <v>433</v>
      </c>
      <c r="AP30" s="76" t="s">
        <v>434</v>
      </c>
      <c r="AQ30" s="78"/>
      <c r="AR30" s="78"/>
      <c r="AS30" s="78" t="s">
        <v>435</v>
      </c>
      <c r="AT30" s="76" t="s">
        <v>436</v>
      </c>
      <c r="AV30" s="85">
        <v>26</v>
      </c>
      <c r="AW30" s="91"/>
      <c r="AX30" s="92" t="s">
        <v>324</v>
      </c>
      <c r="AY30" s="87" t="s">
        <v>325</v>
      </c>
      <c r="AZ30" s="92" t="s">
        <v>326</v>
      </c>
      <c r="BA30" s="88" t="s">
        <v>437</v>
      </c>
      <c r="BB30" s="86" t="s">
        <v>438</v>
      </c>
      <c r="BC30" s="89">
        <v>154350</v>
      </c>
      <c r="BD30" s="90">
        <v>45717</v>
      </c>
      <c r="BE30" s="35"/>
      <c r="BG30" s="99" t="s">
        <v>66</v>
      </c>
      <c r="BH30" s="98" t="s">
        <v>117</v>
      </c>
      <c r="BI30" s="98" t="s">
        <v>203</v>
      </c>
      <c r="BJ30" s="100" t="s">
        <v>327</v>
      </c>
      <c r="BK30" s="99" t="s">
        <v>424</v>
      </c>
      <c r="BL30" s="101">
        <v>2792</v>
      </c>
      <c r="BM30" s="102" t="s">
        <v>93</v>
      </c>
      <c r="BN30" s="102"/>
      <c r="BQ30" s="43">
        <v>536</v>
      </c>
      <c r="BR30" s="44" t="s">
        <v>65</v>
      </c>
      <c r="BS30" s="39" t="s">
        <v>66</v>
      </c>
      <c r="BT30" s="44" t="s">
        <v>328</v>
      </c>
      <c r="BU30" s="40" t="s">
        <v>327</v>
      </c>
      <c r="BV30" s="45">
        <v>3</v>
      </c>
      <c r="BW30" s="39" t="s">
        <v>424</v>
      </c>
      <c r="BX30" s="44" t="s">
        <v>425</v>
      </c>
      <c r="BY30" s="46">
        <v>454</v>
      </c>
      <c r="BZ30" s="41">
        <v>2792</v>
      </c>
    </row>
    <row r="31" spans="2:78" ht="13.5" x14ac:dyDescent="0.25">
      <c r="B31" s="76">
        <v>27</v>
      </c>
      <c r="C31" s="77" t="s">
        <v>117</v>
      </c>
      <c r="D31" s="78" t="s">
        <v>414</v>
      </c>
      <c r="E31" s="77">
        <v>653805350</v>
      </c>
      <c r="F31" s="79">
        <v>725</v>
      </c>
      <c r="G31" s="80">
        <v>0.5</v>
      </c>
      <c r="H31" s="80">
        <v>0.5</v>
      </c>
      <c r="I31" s="81">
        <v>8806538053523</v>
      </c>
      <c r="J31" s="76" t="s">
        <v>95</v>
      </c>
      <c r="K31" s="78"/>
      <c r="L31" s="76" t="s">
        <v>63</v>
      </c>
      <c r="M31" s="78"/>
      <c r="R31" s="83">
        <v>28</v>
      </c>
      <c r="S31" s="84"/>
      <c r="T31" s="84" t="s">
        <v>444</v>
      </c>
      <c r="U31" s="83" t="s">
        <v>445</v>
      </c>
      <c r="V31" s="84" t="s">
        <v>446</v>
      </c>
      <c r="W31" s="84"/>
      <c r="X31" s="84" t="s">
        <v>119</v>
      </c>
      <c r="Y31" s="83" t="s">
        <v>120</v>
      </c>
      <c r="Z31" s="83" t="str">
        <f>IFERROR(INDEX([1]업체관리!AA:AA,MATCH(Y31,[1]업체관리!X:X,0)),"")</f>
        <v/>
      </c>
      <c r="AA31" s="84"/>
      <c r="AB31" s="83" t="str">
        <f t="shared" si="0"/>
        <v/>
      </c>
      <c r="AC31" s="84"/>
      <c r="AE31" s="76">
        <v>28</v>
      </c>
      <c r="AF31" s="78"/>
      <c r="AG31" s="78" t="s">
        <v>444</v>
      </c>
      <c r="AH31" s="76" t="s">
        <v>445</v>
      </c>
      <c r="AI31" s="76"/>
      <c r="AJ31" s="78" t="s">
        <v>446</v>
      </c>
      <c r="AK31" s="28"/>
      <c r="AL31" s="28"/>
      <c r="AM31" s="76">
        <v>27</v>
      </c>
      <c r="AN31" s="78"/>
      <c r="AO31" s="78" t="s">
        <v>447</v>
      </c>
      <c r="AP31" s="76" t="s">
        <v>448</v>
      </c>
      <c r="AQ31" s="78"/>
      <c r="AR31" s="78"/>
      <c r="AS31" s="78" t="s">
        <v>319</v>
      </c>
      <c r="AT31" s="76" t="s">
        <v>320</v>
      </c>
      <c r="AV31" s="85">
        <v>27</v>
      </c>
      <c r="AW31" s="91"/>
      <c r="AX31" s="92" t="s">
        <v>324</v>
      </c>
      <c r="AY31" s="87" t="s">
        <v>325</v>
      </c>
      <c r="AZ31" s="92" t="s">
        <v>326</v>
      </c>
      <c r="BA31" s="88" t="s">
        <v>437</v>
      </c>
      <c r="BB31" s="86" t="s">
        <v>438</v>
      </c>
      <c r="BC31" s="89">
        <v>1234800</v>
      </c>
      <c r="BD31" s="90">
        <v>45717</v>
      </c>
      <c r="BE31" s="35"/>
      <c r="BG31" s="99" t="s">
        <v>66</v>
      </c>
      <c r="BH31" s="98" t="s">
        <v>117</v>
      </c>
      <c r="BI31" s="98" t="s">
        <v>203</v>
      </c>
      <c r="BJ31" s="100" t="s">
        <v>350</v>
      </c>
      <c r="BK31" s="99" t="s">
        <v>424</v>
      </c>
      <c r="BL31" s="101">
        <v>4266</v>
      </c>
      <c r="BM31" s="102" t="s">
        <v>93</v>
      </c>
      <c r="BN31" s="102"/>
      <c r="BQ31" s="43">
        <v>573</v>
      </c>
      <c r="BR31" s="44" t="s">
        <v>65</v>
      </c>
      <c r="BS31" s="39" t="s">
        <v>66</v>
      </c>
      <c r="BT31" s="44" t="s">
        <v>351</v>
      </c>
      <c r="BU31" s="40" t="s">
        <v>350</v>
      </c>
      <c r="BV31" s="45">
        <v>3</v>
      </c>
      <c r="BW31" s="39" t="s">
        <v>424</v>
      </c>
      <c r="BX31" s="44" t="s">
        <v>425</v>
      </c>
      <c r="BY31" s="46">
        <v>454</v>
      </c>
      <c r="BZ31" s="41">
        <v>4266</v>
      </c>
    </row>
    <row r="32" spans="2:78" ht="13.5" x14ac:dyDescent="0.25">
      <c r="B32" s="76">
        <v>28</v>
      </c>
      <c r="C32" s="77" t="s">
        <v>117</v>
      </c>
      <c r="D32" s="78" t="s">
        <v>414</v>
      </c>
      <c r="E32" s="77">
        <v>653805350</v>
      </c>
      <c r="F32" s="79">
        <v>725</v>
      </c>
      <c r="G32" s="80">
        <v>0.5</v>
      </c>
      <c r="H32" s="80">
        <v>0.5</v>
      </c>
      <c r="I32" s="81">
        <v>8806538053530</v>
      </c>
      <c r="J32" s="76" t="s">
        <v>217</v>
      </c>
      <c r="K32" s="78"/>
      <c r="L32" s="76" t="s">
        <v>63</v>
      </c>
      <c r="M32" s="78"/>
      <c r="R32" s="83">
        <v>29</v>
      </c>
      <c r="S32" s="84"/>
      <c r="T32" s="84" t="s">
        <v>453</v>
      </c>
      <c r="U32" s="83" t="s">
        <v>454</v>
      </c>
      <c r="V32" s="84" t="s">
        <v>455</v>
      </c>
      <c r="W32" s="84"/>
      <c r="X32" s="84" t="s">
        <v>119</v>
      </c>
      <c r="Y32" s="83" t="s">
        <v>120</v>
      </c>
      <c r="Z32" s="83" t="str">
        <f>IFERROR(INDEX([1]업체관리!AA:AA,MATCH(Y32,[1]업체관리!X:X,0)),"")</f>
        <v/>
      </c>
      <c r="AA32" s="84"/>
      <c r="AB32" s="83" t="str">
        <f t="shared" si="0"/>
        <v/>
      </c>
      <c r="AC32" s="84"/>
      <c r="AE32" s="76">
        <v>29</v>
      </c>
      <c r="AF32" s="78"/>
      <c r="AG32" s="78" t="s">
        <v>453</v>
      </c>
      <c r="AH32" s="76" t="s">
        <v>454</v>
      </c>
      <c r="AI32" s="76"/>
      <c r="AJ32" s="78" t="s">
        <v>455</v>
      </c>
      <c r="AK32" s="28"/>
      <c r="AL32" s="28"/>
      <c r="AM32" s="76">
        <v>28</v>
      </c>
      <c r="AN32" s="78"/>
      <c r="AO32" s="78" t="s">
        <v>456</v>
      </c>
      <c r="AP32" s="76" t="s">
        <v>457</v>
      </c>
      <c r="AQ32" s="78"/>
      <c r="AR32" s="78"/>
      <c r="AS32" s="78" t="s">
        <v>334</v>
      </c>
      <c r="AT32" s="76" t="s">
        <v>335</v>
      </c>
      <c r="AV32" s="85">
        <v>28</v>
      </c>
      <c r="AW32" s="91"/>
      <c r="AX32" s="92" t="s">
        <v>324</v>
      </c>
      <c r="AY32" s="87" t="s">
        <v>325</v>
      </c>
      <c r="AZ32" s="92" t="s">
        <v>326</v>
      </c>
      <c r="BA32" s="88" t="s">
        <v>437</v>
      </c>
      <c r="BB32" s="86" t="s">
        <v>438</v>
      </c>
      <c r="BC32" s="89">
        <v>308700</v>
      </c>
      <c r="BD32" s="90">
        <v>45717</v>
      </c>
      <c r="BE32" s="35"/>
      <c r="BG32" s="99" t="s">
        <v>66</v>
      </c>
      <c r="BH32" s="98" t="s">
        <v>117</v>
      </c>
      <c r="BI32" s="98" t="s">
        <v>203</v>
      </c>
      <c r="BJ32" s="100" t="s">
        <v>284</v>
      </c>
      <c r="BK32" s="99" t="s">
        <v>458</v>
      </c>
      <c r="BL32" s="101">
        <v>5611.5</v>
      </c>
      <c r="BM32" s="102" t="s">
        <v>93</v>
      </c>
      <c r="BN32" s="102"/>
      <c r="BQ32" s="43">
        <v>480</v>
      </c>
      <c r="BR32" s="44" t="s">
        <v>65</v>
      </c>
      <c r="BS32" s="39" t="s">
        <v>66</v>
      </c>
      <c r="BT32" s="44" t="s">
        <v>286</v>
      </c>
      <c r="BU32" s="40" t="s">
        <v>284</v>
      </c>
      <c r="BV32" s="45">
        <v>3</v>
      </c>
      <c r="BW32" s="39" t="s">
        <v>458</v>
      </c>
      <c r="BX32" s="44" t="s">
        <v>459</v>
      </c>
      <c r="BY32" s="46">
        <v>103</v>
      </c>
      <c r="BZ32" s="41">
        <v>5611.5</v>
      </c>
    </row>
    <row r="33" spans="2:78" ht="13.5" x14ac:dyDescent="0.25">
      <c r="B33" s="76">
        <v>29</v>
      </c>
      <c r="C33" s="77" t="s">
        <v>117</v>
      </c>
      <c r="D33" s="78" t="s">
        <v>461</v>
      </c>
      <c r="E33" s="77">
        <v>653805330</v>
      </c>
      <c r="F33" s="79">
        <v>362</v>
      </c>
      <c r="G33" s="80">
        <v>0.42</v>
      </c>
      <c r="H33" s="80">
        <v>0.4</v>
      </c>
      <c r="I33" s="81">
        <v>8806538053301</v>
      </c>
      <c r="J33" s="76" t="s">
        <v>62</v>
      </c>
      <c r="K33" s="78"/>
      <c r="L33" s="76" t="s">
        <v>63</v>
      </c>
      <c r="M33" s="78"/>
      <c r="R33" s="83">
        <v>30</v>
      </c>
      <c r="S33" s="84"/>
      <c r="T33" s="84" t="s">
        <v>466</v>
      </c>
      <c r="U33" s="83" t="s">
        <v>467</v>
      </c>
      <c r="V33" s="84" t="s">
        <v>468</v>
      </c>
      <c r="W33" s="84"/>
      <c r="X33" s="84" t="s">
        <v>187</v>
      </c>
      <c r="Y33" s="83" t="s">
        <v>188</v>
      </c>
      <c r="Z33" s="83" t="str">
        <f>IFERROR(INDEX([1]업체관리!AA:AA,MATCH(Y33,[1]업체관리!X:X,0)),"")</f>
        <v/>
      </c>
      <c r="AA33" s="84"/>
      <c r="AB33" s="83" t="str">
        <f t="shared" si="0"/>
        <v/>
      </c>
      <c r="AC33" s="84"/>
      <c r="AE33" s="76">
        <v>30</v>
      </c>
      <c r="AF33" s="78"/>
      <c r="AG33" s="78" t="s">
        <v>466</v>
      </c>
      <c r="AH33" s="76" t="s">
        <v>467</v>
      </c>
      <c r="AI33" s="76"/>
      <c r="AJ33" s="78" t="s">
        <v>468</v>
      </c>
      <c r="AK33" s="28"/>
      <c r="AL33" s="28"/>
      <c r="AM33" s="76">
        <v>29</v>
      </c>
      <c r="AN33" s="78"/>
      <c r="AO33" s="78" t="s">
        <v>433</v>
      </c>
      <c r="AP33" s="76" t="s">
        <v>434</v>
      </c>
      <c r="AQ33" s="78"/>
      <c r="AR33" s="78"/>
      <c r="AS33" s="78" t="s">
        <v>345</v>
      </c>
      <c r="AT33" s="76" t="s">
        <v>346</v>
      </c>
      <c r="AV33" s="85">
        <v>29</v>
      </c>
      <c r="AW33" s="91"/>
      <c r="AX33" s="92" t="s">
        <v>324</v>
      </c>
      <c r="AY33" s="87" t="s">
        <v>325</v>
      </c>
      <c r="AZ33" s="92" t="s">
        <v>326</v>
      </c>
      <c r="BA33" s="88" t="s">
        <v>437</v>
      </c>
      <c r="BB33" s="86" t="s">
        <v>438</v>
      </c>
      <c r="BC33" s="89">
        <v>123480</v>
      </c>
      <c r="BD33" s="90">
        <v>45689</v>
      </c>
      <c r="BE33" s="35"/>
      <c r="BG33" s="99" t="s">
        <v>66</v>
      </c>
      <c r="BH33" s="98" t="s">
        <v>117</v>
      </c>
      <c r="BI33" s="98" t="s">
        <v>203</v>
      </c>
      <c r="BJ33" s="100" t="s">
        <v>298</v>
      </c>
      <c r="BK33" s="99" t="s">
        <v>458</v>
      </c>
      <c r="BL33" s="101">
        <v>5875</v>
      </c>
      <c r="BM33" s="102" t="s">
        <v>93</v>
      </c>
      <c r="BN33" s="102"/>
      <c r="BQ33" s="43">
        <v>500</v>
      </c>
      <c r="BR33" s="44" t="s">
        <v>65</v>
      </c>
      <c r="BS33" s="39" t="s">
        <v>66</v>
      </c>
      <c r="BT33" s="44" t="s">
        <v>300</v>
      </c>
      <c r="BU33" s="40" t="s">
        <v>298</v>
      </c>
      <c r="BV33" s="45">
        <v>3</v>
      </c>
      <c r="BW33" s="39" t="s">
        <v>458</v>
      </c>
      <c r="BX33" s="44" t="s">
        <v>459</v>
      </c>
      <c r="BY33" s="46">
        <v>103</v>
      </c>
      <c r="BZ33" s="41">
        <v>5875</v>
      </c>
    </row>
    <row r="34" spans="2:78" ht="13.5" x14ac:dyDescent="0.25">
      <c r="B34" s="76">
        <v>30</v>
      </c>
      <c r="C34" s="77" t="s">
        <v>117</v>
      </c>
      <c r="D34" s="78" t="s">
        <v>461</v>
      </c>
      <c r="E34" s="77">
        <v>653805330</v>
      </c>
      <c r="F34" s="79">
        <v>362</v>
      </c>
      <c r="G34" s="80">
        <v>0.42</v>
      </c>
      <c r="H34" s="80">
        <v>0.4</v>
      </c>
      <c r="I34" s="81">
        <v>8806538053318</v>
      </c>
      <c r="J34" s="76" t="s">
        <v>353</v>
      </c>
      <c r="K34" s="78"/>
      <c r="L34" s="76" t="s">
        <v>63</v>
      </c>
      <c r="M34" s="78"/>
      <c r="R34" s="83">
        <v>31</v>
      </c>
      <c r="S34" s="84"/>
      <c r="T34" s="84" t="s">
        <v>474</v>
      </c>
      <c r="U34" s="83" t="s">
        <v>475</v>
      </c>
      <c r="V34" s="84" t="s">
        <v>476</v>
      </c>
      <c r="W34" s="84"/>
      <c r="X34" s="84" t="s">
        <v>155</v>
      </c>
      <c r="Y34" s="83" t="s">
        <v>156</v>
      </c>
      <c r="Z34" s="83" t="str">
        <f>IFERROR(INDEX([1]업체관리!AA:AA,MATCH(Y34,[1]업체관리!X:X,0)),"")</f>
        <v/>
      </c>
      <c r="AA34" s="84"/>
      <c r="AB34" s="83" t="str">
        <f t="shared" si="0"/>
        <v/>
      </c>
      <c r="AC34" s="84"/>
      <c r="AE34" s="76">
        <v>31</v>
      </c>
      <c r="AF34" s="78"/>
      <c r="AG34" s="78" t="s">
        <v>474</v>
      </c>
      <c r="AH34" s="76" t="s">
        <v>475</v>
      </c>
      <c r="AI34" s="76"/>
      <c r="AJ34" s="78" t="s">
        <v>476</v>
      </c>
      <c r="AK34" s="28"/>
      <c r="AL34" s="28"/>
      <c r="AM34" s="76">
        <v>30</v>
      </c>
      <c r="AN34" s="78"/>
      <c r="AO34" s="78" t="s">
        <v>477</v>
      </c>
      <c r="AP34" s="76" t="s">
        <v>478</v>
      </c>
      <c r="AQ34" s="78"/>
      <c r="AR34" s="78"/>
      <c r="AS34" s="78" t="s">
        <v>345</v>
      </c>
      <c r="AT34" s="76" t="s">
        <v>346</v>
      </c>
      <c r="AV34" s="85">
        <v>30</v>
      </c>
      <c r="AW34" s="91"/>
      <c r="AX34" s="92" t="s">
        <v>324</v>
      </c>
      <c r="AY34" s="87" t="s">
        <v>325</v>
      </c>
      <c r="AZ34" s="92" t="s">
        <v>326</v>
      </c>
      <c r="BA34" s="88" t="s">
        <v>437</v>
      </c>
      <c r="BB34" s="86" t="s">
        <v>438</v>
      </c>
      <c r="BC34" s="89">
        <v>185220</v>
      </c>
      <c r="BD34" s="90">
        <v>45658</v>
      </c>
      <c r="BE34" s="35"/>
      <c r="BG34" s="99" t="s">
        <v>66</v>
      </c>
      <c r="BH34" s="98" t="s">
        <v>117</v>
      </c>
      <c r="BI34" s="98" t="s">
        <v>203</v>
      </c>
      <c r="BJ34" s="100" t="s">
        <v>327</v>
      </c>
      <c r="BK34" s="99" t="s">
        <v>458</v>
      </c>
      <c r="BL34" s="101">
        <v>6468</v>
      </c>
      <c r="BM34" s="102" t="s">
        <v>93</v>
      </c>
      <c r="BN34" s="102"/>
      <c r="BQ34" s="43">
        <v>537</v>
      </c>
      <c r="BR34" s="44" t="s">
        <v>65</v>
      </c>
      <c r="BS34" s="39" t="s">
        <v>66</v>
      </c>
      <c r="BT34" s="44" t="s">
        <v>328</v>
      </c>
      <c r="BU34" s="40" t="s">
        <v>327</v>
      </c>
      <c r="BV34" s="45">
        <v>3</v>
      </c>
      <c r="BW34" s="39" t="s">
        <v>458</v>
      </c>
      <c r="BX34" s="44" t="s">
        <v>459</v>
      </c>
      <c r="BY34" s="46">
        <v>103</v>
      </c>
      <c r="BZ34" s="41">
        <v>6468</v>
      </c>
    </row>
    <row r="35" spans="2:78" ht="13.5" x14ac:dyDescent="0.25">
      <c r="B35" s="76">
        <v>31</v>
      </c>
      <c r="C35" s="77" t="s">
        <v>117</v>
      </c>
      <c r="D35" s="78" t="s">
        <v>461</v>
      </c>
      <c r="E35" s="77">
        <v>653805330</v>
      </c>
      <c r="F35" s="79">
        <v>362</v>
      </c>
      <c r="G35" s="80">
        <v>0.42</v>
      </c>
      <c r="H35" s="80">
        <v>0.4</v>
      </c>
      <c r="I35" s="81">
        <v>8806538053325</v>
      </c>
      <c r="J35" s="76" t="s">
        <v>95</v>
      </c>
      <c r="K35" s="78"/>
      <c r="L35" s="76" t="s">
        <v>63</v>
      </c>
      <c r="M35" s="78"/>
      <c r="R35" s="83">
        <v>32</v>
      </c>
      <c r="S35" s="84"/>
      <c r="T35" s="84" t="s">
        <v>484</v>
      </c>
      <c r="U35" s="83" t="s">
        <v>485</v>
      </c>
      <c r="V35" s="84" t="s">
        <v>486</v>
      </c>
      <c r="W35" s="84"/>
      <c r="X35" s="84" t="s">
        <v>119</v>
      </c>
      <c r="Y35" s="83" t="s">
        <v>120</v>
      </c>
      <c r="Z35" s="83" t="str">
        <f>IFERROR(INDEX([1]업체관리!AA:AA,MATCH(Y35,[1]업체관리!X:X,0)),"")</f>
        <v/>
      </c>
      <c r="AA35" s="84"/>
      <c r="AB35" s="83" t="str">
        <f t="shared" si="0"/>
        <v/>
      </c>
      <c r="AC35" s="84"/>
      <c r="AE35" s="76">
        <v>32</v>
      </c>
      <c r="AF35" s="78"/>
      <c r="AG35" s="78" t="s">
        <v>484</v>
      </c>
      <c r="AH35" s="76" t="s">
        <v>485</v>
      </c>
      <c r="AI35" s="76"/>
      <c r="AJ35" s="78" t="s">
        <v>486</v>
      </c>
      <c r="AK35" s="28"/>
      <c r="AL35" s="28"/>
      <c r="AM35" s="76">
        <v>31</v>
      </c>
      <c r="AN35" s="78"/>
      <c r="AO35" s="78" t="s">
        <v>487</v>
      </c>
      <c r="AP35" s="76" t="s">
        <v>488</v>
      </c>
      <c r="AQ35" s="78"/>
      <c r="AR35" s="78"/>
      <c r="AS35" s="78" t="s">
        <v>345</v>
      </c>
      <c r="AT35" s="76" t="s">
        <v>346</v>
      </c>
      <c r="AV35" s="85">
        <v>31</v>
      </c>
      <c r="AW35" s="91"/>
      <c r="AX35" s="92" t="s">
        <v>324</v>
      </c>
      <c r="AY35" s="87" t="s">
        <v>325</v>
      </c>
      <c r="AZ35" s="92" t="s">
        <v>326</v>
      </c>
      <c r="BA35" s="88" t="s">
        <v>437</v>
      </c>
      <c r="BB35" s="86" t="s">
        <v>438</v>
      </c>
      <c r="BC35" s="89">
        <v>154350</v>
      </c>
      <c r="BD35" s="90">
        <v>45717</v>
      </c>
      <c r="BE35" s="35"/>
      <c r="BG35" s="99" t="s">
        <v>66</v>
      </c>
      <c r="BH35" s="98" t="s">
        <v>117</v>
      </c>
      <c r="BI35" s="98" t="s">
        <v>203</v>
      </c>
      <c r="BJ35" s="100" t="s">
        <v>396</v>
      </c>
      <c r="BK35" s="99" t="s">
        <v>458</v>
      </c>
      <c r="BL35" s="101">
        <v>36</v>
      </c>
      <c r="BM35" s="102" t="s">
        <v>93</v>
      </c>
      <c r="BN35" s="102"/>
      <c r="BQ35" s="43">
        <v>559</v>
      </c>
      <c r="BR35" s="44" t="s">
        <v>65</v>
      </c>
      <c r="BS35" s="39" t="s">
        <v>66</v>
      </c>
      <c r="BT35" s="44" t="s">
        <v>397</v>
      </c>
      <c r="BU35" s="40" t="s">
        <v>396</v>
      </c>
      <c r="BV35" s="45">
        <v>3</v>
      </c>
      <c r="BW35" s="39" t="s">
        <v>458</v>
      </c>
      <c r="BX35" s="44" t="s">
        <v>459</v>
      </c>
      <c r="BY35" s="46">
        <v>103</v>
      </c>
      <c r="BZ35" s="41">
        <v>36</v>
      </c>
    </row>
    <row r="36" spans="2:78" ht="13.5" x14ac:dyDescent="0.25">
      <c r="B36" s="76">
        <v>32</v>
      </c>
      <c r="C36" s="77" t="s">
        <v>117</v>
      </c>
      <c r="D36" s="78" t="s">
        <v>461</v>
      </c>
      <c r="E36" s="77">
        <v>653805330</v>
      </c>
      <c r="F36" s="79">
        <v>362</v>
      </c>
      <c r="G36" s="80">
        <v>0.42</v>
      </c>
      <c r="H36" s="80">
        <v>0.4</v>
      </c>
      <c r="I36" s="81">
        <v>8806538053332</v>
      </c>
      <c r="J36" s="76" t="s">
        <v>217</v>
      </c>
      <c r="K36" s="78"/>
      <c r="L36" s="76" t="s">
        <v>63</v>
      </c>
      <c r="M36" s="78"/>
      <c r="R36" s="83">
        <v>33</v>
      </c>
      <c r="S36" s="84"/>
      <c r="T36" s="84" t="s">
        <v>494</v>
      </c>
      <c r="U36" s="83" t="s">
        <v>495</v>
      </c>
      <c r="V36" s="84" t="s">
        <v>496</v>
      </c>
      <c r="W36" s="84"/>
      <c r="X36" s="84" t="s">
        <v>187</v>
      </c>
      <c r="Y36" s="83" t="s">
        <v>188</v>
      </c>
      <c r="Z36" s="83" t="str">
        <f>IFERROR(INDEX([1]업체관리!AA:AA,MATCH(Y36,[1]업체관리!X:X,0)),"")</f>
        <v/>
      </c>
      <c r="AA36" s="84"/>
      <c r="AB36" s="83" t="str">
        <f t="shared" si="0"/>
        <v/>
      </c>
      <c r="AC36" s="84"/>
      <c r="AE36" s="76">
        <v>33</v>
      </c>
      <c r="AF36" s="78"/>
      <c r="AG36" s="78" t="s">
        <v>494</v>
      </c>
      <c r="AH36" s="76" t="s">
        <v>495</v>
      </c>
      <c r="AI36" s="76"/>
      <c r="AJ36" s="78" t="s">
        <v>496</v>
      </c>
      <c r="AK36" s="28"/>
      <c r="AL36" s="28"/>
      <c r="AM36" s="76">
        <v>32</v>
      </c>
      <c r="AN36" s="78"/>
      <c r="AO36" s="78" t="s">
        <v>497</v>
      </c>
      <c r="AP36" s="76" t="s">
        <v>498</v>
      </c>
      <c r="AQ36" s="78"/>
      <c r="AR36" s="78"/>
      <c r="AS36" s="78" t="s">
        <v>345</v>
      </c>
      <c r="AT36" s="76" t="s">
        <v>346</v>
      </c>
      <c r="AV36" s="85">
        <v>32</v>
      </c>
      <c r="AW36" s="91"/>
      <c r="AX36" s="92" t="s">
        <v>165</v>
      </c>
      <c r="AY36" s="87" t="s">
        <v>166</v>
      </c>
      <c r="AZ36" s="92" t="s">
        <v>167</v>
      </c>
      <c r="BA36" s="88" t="s">
        <v>499</v>
      </c>
      <c r="BB36" s="86" t="s">
        <v>500</v>
      </c>
      <c r="BC36" s="89">
        <v>560520</v>
      </c>
      <c r="BD36" s="90">
        <v>45717</v>
      </c>
      <c r="BE36" s="35"/>
      <c r="BG36" s="99" t="s">
        <v>66</v>
      </c>
      <c r="BH36" s="98" t="s">
        <v>117</v>
      </c>
      <c r="BI36" s="98" t="s">
        <v>203</v>
      </c>
      <c r="BJ36" s="100" t="s">
        <v>412</v>
      </c>
      <c r="BK36" s="99" t="s">
        <v>458</v>
      </c>
      <c r="BL36" s="101">
        <v>16574</v>
      </c>
      <c r="BM36" s="102" t="s">
        <v>93</v>
      </c>
      <c r="BN36" s="102"/>
      <c r="BQ36" s="43">
        <v>599</v>
      </c>
      <c r="BR36" s="44" t="s">
        <v>65</v>
      </c>
      <c r="BS36" s="39" t="s">
        <v>66</v>
      </c>
      <c r="BT36" s="44" t="s">
        <v>413</v>
      </c>
      <c r="BU36" s="40" t="s">
        <v>412</v>
      </c>
      <c r="BV36" s="45">
        <v>3</v>
      </c>
      <c r="BW36" s="39" t="s">
        <v>458</v>
      </c>
      <c r="BX36" s="44" t="s">
        <v>459</v>
      </c>
      <c r="BY36" s="46">
        <v>103</v>
      </c>
      <c r="BZ36" s="41">
        <v>16574</v>
      </c>
    </row>
    <row r="37" spans="2:78" ht="13.5" x14ac:dyDescent="0.25">
      <c r="B37" s="76">
        <v>33</v>
      </c>
      <c r="C37" s="77" t="s">
        <v>117</v>
      </c>
      <c r="D37" s="78" t="s">
        <v>502</v>
      </c>
      <c r="E37" s="77">
        <v>653805320</v>
      </c>
      <c r="F37" s="79">
        <v>487</v>
      </c>
      <c r="G37" s="80">
        <v>0.42</v>
      </c>
      <c r="H37" s="80">
        <v>0.4</v>
      </c>
      <c r="I37" s="81">
        <v>8806538053202</v>
      </c>
      <c r="J37" s="76" t="s">
        <v>62</v>
      </c>
      <c r="K37" s="78"/>
      <c r="L37" s="76" t="s">
        <v>63</v>
      </c>
      <c r="M37" s="78"/>
      <c r="R37" s="83">
        <v>34</v>
      </c>
      <c r="S37" s="84"/>
      <c r="T37" s="84" t="s">
        <v>508</v>
      </c>
      <c r="U37" s="83" t="s">
        <v>509</v>
      </c>
      <c r="V37" s="84" t="s">
        <v>510</v>
      </c>
      <c r="W37" s="84"/>
      <c r="X37" s="84" t="s">
        <v>155</v>
      </c>
      <c r="Y37" s="83" t="s">
        <v>156</v>
      </c>
      <c r="Z37" s="83" t="str">
        <f>IFERROR(INDEX([1]업체관리!AA:AA,MATCH(Y37,[1]업체관리!X:X,0)),"")</f>
        <v/>
      </c>
      <c r="AA37" s="84"/>
      <c r="AB37" s="83" t="str">
        <f t="shared" si="0"/>
        <v/>
      </c>
      <c r="AC37" s="84"/>
      <c r="AE37" s="76">
        <v>34</v>
      </c>
      <c r="AF37" s="78"/>
      <c r="AG37" s="78" t="s">
        <v>508</v>
      </c>
      <c r="AH37" s="76" t="s">
        <v>509</v>
      </c>
      <c r="AI37" s="76"/>
      <c r="AJ37" s="78" t="s">
        <v>510</v>
      </c>
      <c r="AK37" s="28"/>
      <c r="AL37" s="28"/>
      <c r="AM37" s="76">
        <v>33</v>
      </c>
      <c r="AN37" s="78"/>
      <c r="AO37" s="78" t="s">
        <v>511</v>
      </c>
      <c r="AP37" s="76" t="s">
        <v>512</v>
      </c>
      <c r="AQ37" s="78"/>
      <c r="AR37" s="78"/>
      <c r="AS37" s="78" t="s">
        <v>358</v>
      </c>
      <c r="AT37" s="76" t="s">
        <v>359</v>
      </c>
      <c r="AV37" s="85">
        <v>33</v>
      </c>
      <c r="AW37" s="91"/>
      <c r="AX37" s="92" t="s">
        <v>324</v>
      </c>
      <c r="AY37" s="87" t="s">
        <v>325</v>
      </c>
      <c r="AZ37" s="92" t="s">
        <v>326</v>
      </c>
      <c r="BA37" s="88" t="s">
        <v>499</v>
      </c>
      <c r="BB37" s="86" t="s">
        <v>500</v>
      </c>
      <c r="BC37" s="89">
        <v>155700</v>
      </c>
      <c r="BD37" s="90">
        <v>45717</v>
      </c>
      <c r="BE37" s="35"/>
      <c r="BG37" s="99" t="s">
        <v>66</v>
      </c>
      <c r="BH37" s="98" t="s">
        <v>117</v>
      </c>
      <c r="BI37" s="98" t="s">
        <v>203</v>
      </c>
      <c r="BJ37" s="100" t="s">
        <v>284</v>
      </c>
      <c r="BK37" s="99" t="s">
        <v>513</v>
      </c>
      <c r="BL37" s="101">
        <v>105</v>
      </c>
      <c r="BM37" s="102" t="s">
        <v>93</v>
      </c>
      <c r="BN37" s="102"/>
      <c r="BQ37" s="43">
        <v>481</v>
      </c>
      <c r="BR37" s="44" t="s">
        <v>65</v>
      </c>
      <c r="BS37" s="39" t="s">
        <v>66</v>
      </c>
      <c r="BT37" s="44" t="s">
        <v>286</v>
      </c>
      <c r="BU37" s="40" t="s">
        <v>284</v>
      </c>
      <c r="BV37" s="45">
        <v>3</v>
      </c>
      <c r="BW37" s="39" t="s">
        <v>513</v>
      </c>
      <c r="BX37" s="44" t="s">
        <v>514</v>
      </c>
      <c r="BY37" s="46">
        <v>9000</v>
      </c>
      <c r="BZ37" s="41">
        <v>105</v>
      </c>
    </row>
    <row r="38" spans="2:78" ht="13.5" x14ac:dyDescent="0.25">
      <c r="B38" s="76">
        <v>34</v>
      </c>
      <c r="C38" s="77" t="s">
        <v>117</v>
      </c>
      <c r="D38" s="78" t="s">
        <v>502</v>
      </c>
      <c r="E38" s="77">
        <v>653805320</v>
      </c>
      <c r="F38" s="79">
        <v>487</v>
      </c>
      <c r="G38" s="80">
        <v>0.42</v>
      </c>
      <c r="H38" s="80">
        <v>0.4</v>
      </c>
      <c r="I38" s="81">
        <v>8806538053219</v>
      </c>
      <c r="J38" s="76" t="s">
        <v>353</v>
      </c>
      <c r="K38" s="78"/>
      <c r="L38" s="76" t="s">
        <v>63</v>
      </c>
      <c r="M38" s="78"/>
      <c r="R38" s="83">
        <v>35</v>
      </c>
      <c r="S38" s="84"/>
      <c r="T38" s="84" t="s">
        <v>520</v>
      </c>
      <c r="U38" s="83" t="s">
        <v>521</v>
      </c>
      <c r="V38" s="84" t="s">
        <v>522</v>
      </c>
      <c r="W38" s="84"/>
      <c r="X38" s="84" t="s">
        <v>187</v>
      </c>
      <c r="Y38" s="83" t="s">
        <v>188</v>
      </c>
      <c r="Z38" s="83" t="str">
        <f>IFERROR(INDEX([1]업체관리!AA:AA,MATCH(Y38,[1]업체관리!X:X,0)),"")</f>
        <v/>
      </c>
      <c r="AA38" s="84"/>
      <c r="AB38" s="83" t="str">
        <f t="shared" si="0"/>
        <v/>
      </c>
      <c r="AC38" s="84"/>
      <c r="AE38" s="76">
        <v>35</v>
      </c>
      <c r="AF38" s="78"/>
      <c r="AG38" s="78" t="s">
        <v>520</v>
      </c>
      <c r="AH38" s="76" t="s">
        <v>521</v>
      </c>
      <c r="AI38" s="76"/>
      <c r="AJ38" s="78" t="s">
        <v>522</v>
      </c>
      <c r="AK38" s="28"/>
      <c r="AL38" s="28"/>
      <c r="AM38" s="76">
        <v>34</v>
      </c>
      <c r="AN38" s="78"/>
      <c r="AO38" s="78" t="s">
        <v>523</v>
      </c>
      <c r="AP38" s="76" t="s">
        <v>524</v>
      </c>
      <c r="AQ38" s="78"/>
      <c r="AR38" s="78"/>
      <c r="AS38" s="78" t="s">
        <v>369</v>
      </c>
      <c r="AT38" s="76" t="s">
        <v>370</v>
      </c>
      <c r="AV38" s="85">
        <v>34</v>
      </c>
      <c r="AW38" s="91"/>
      <c r="AX38" s="92" t="s">
        <v>165</v>
      </c>
      <c r="AY38" s="87" t="s">
        <v>166</v>
      </c>
      <c r="AZ38" s="92" t="s">
        <v>167</v>
      </c>
      <c r="BA38" s="88" t="s">
        <v>499</v>
      </c>
      <c r="BB38" s="86" t="s">
        <v>500</v>
      </c>
      <c r="BC38" s="89">
        <v>560520</v>
      </c>
      <c r="BD38" s="90">
        <v>45717</v>
      </c>
      <c r="BE38" s="35"/>
      <c r="BG38" s="99" t="s">
        <v>66</v>
      </c>
      <c r="BH38" s="98" t="s">
        <v>117</v>
      </c>
      <c r="BI38" s="98" t="s">
        <v>203</v>
      </c>
      <c r="BJ38" s="100" t="s">
        <v>396</v>
      </c>
      <c r="BK38" s="99" t="s">
        <v>513</v>
      </c>
      <c r="BL38" s="101">
        <v>372</v>
      </c>
      <c r="BM38" s="102" t="s">
        <v>93</v>
      </c>
      <c r="BN38" s="102"/>
      <c r="BQ38" s="43">
        <v>560</v>
      </c>
      <c r="BR38" s="44" t="s">
        <v>65</v>
      </c>
      <c r="BS38" s="39" t="s">
        <v>66</v>
      </c>
      <c r="BT38" s="44" t="s">
        <v>397</v>
      </c>
      <c r="BU38" s="40" t="s">
        <v>396</v>
      </c>
      <c r="BV38" s="45">
        <v>3</v>
      </c>
      <c r="BW38" s="39" t="s">
        <v>513</v>
      </c>
      <c r="BX38" s="44" t="s">
        <v>514</v>
      </c>
      <c r="BY38" s="46">
        <v>9000</v>
      </c>
      <c r="BZ38" s="41">
        <v>372</v>
      </c>
    </row>
    <row r="39" spans="2:78" ht="13.5" x14ac:dyDescent="0.25">
      <c r="B39" s="76">
        <v>35</v>
      </c>
      <c r="C39" s="77" t="s">
        <v>117</v>
      </c>
      <c r="D39" s="78" t="s">
        <v>502</v>
      </c>
      <c r="E39" s="77">
        <v>653805320</v>
      </c>
      <c r="F39" s="79">
        <v>487</v>
      </c>
      <c r="G39" s="80">
        <v>0.42</v>
      </c>
      <c r="H39" s="80">
        <v>0.4</v>
      </c>
      <c r="I39" s="81">
        <v>8806538053226</v>
      </c>
      <c r="J39" s="76" t="s">
        <v>95</v>
      </c>
      <c r="K39" s="78"/>
      <c r="L39" s="76" t="s">
        <v>63</v>
      </c>
      <c r="M39" s="78"/>
      <c r="R39" s="83">
        <v>36</v>
      </c>
      <c r="S39" s="84"/>
      <c r="T39" s="84" t="s">
        <v>531</v>
      </c>
      <c r="U39" s="83" t="s">
        <v>532</v>
      </c>
      <c r="V39" s="84" t="s">
        <v>533</v>
      </c>
      <c r="W39" s="84"/>
      <c r="X39" s="84" t="s">
        <v>119</v>
      </c>
      <c r="Y39" s="83" t="s">
        <v>120</v>
      </c>
      <c r="Z39" s="83" t="str">
        <f>IFERROR(INDEX([1]업체관리!AA:AA,MATCH(Y39,[1]업체관리!X:X,0)),"")</f>
        <v/>
      </c>
      <c r="AA39" s="84"/>
      <c r="AB39" s="83" t="str">
        <f t="shared" si="0"/>
        <v/>
      </c>
      <c r="AC39" s="84"/>
      <c r="AE39" s="76">
        <v>36</v>
      </c>
      <c r="AF39" s="78"/>
      <c r="AG39" s="78" t="s">
        <v>531</v>
      </c>
      <c r="AH39" s="76" t="s">
        <v>532</v>
      </c>
      <c r="AI39" s="76"/>
      <c r="AJ39" s="78" t="s">
        <v>533</v>
      </c>
      <c r="AK39" s="28"/>
      <c r="AL39" s="28"/>
      <c r="AM39" s="76">
        <v>35</v>
      </c>
      <c r="AN39" s="78"/>
      <c r="AO39" s="78" t="s">
        <v>534</v>
      </c>
      <c r="AP39" s="76" t="s">
        <v>535</v>
      </c>
      <c r="AQ39" s="78"/>
      <c r="AR39" s="78"/>
      <c r="AS39" s="78" t="s">
        <v>369</v>
      </c>
      <c r="AT39" s="76" t="s">
        <v>370</v>
      </c>
      <c r="AV39" s="85">
        <v>35</v>
      </c>
      <c r="AW39" s="91"/>
      <c r="AX39" s="92" t="s">
        <v>324</v>
      </c>
      <c r="AY39" s="87" t="s">
        <v>325</v>
      </c>
      <c r="AZ39" s="92" t="s">
        <v>326</v>
      </c>
      <c r="BA39" s="88" t="s">
        <v>499</v>
      </c>
      <c r="BB39" s="86" t="s">
        <v>500</v>
      </c>
      <c r="BC39" s="89">
        <v>155700</v>
      </c>
      <c r="BD39" s="90">
        <v>45717</v>
      </c>
      <c r="BE39" s="35"/>
      <c r="BG39" s="99" t="s">
        <v>66</v>
      </c>
      <c r="BH39" s="98" t="s">
        <v>117</v>
      </c>
      <c r="BI39" s="98" t="s">
        <v>203</v>
      </c>
      <c r="BJ39" s="100" t="s">
        <v>284</v>
      </c>
      <c r="BK39" s="99" t="s">
        <v>536</v>
      </c>
      <c r="BL39" s="101">
        <v>88</v>
      </c>
      <c r="BM39" s="102" t="s">
        <v>93</v>
      </c>
      <c r="BN39" s="102"/>
      <c r="BQ39" s="43">
        <v>482</v>
      </c>
      <c r="BR39" s="44" t="s">
        <v>65</v>
      </c>
      <c r="BS39" s="39" t="s">
        <v>66</v>
      </c>
      <c r="BT39" s="44" t="s">
        <v>286</v>
      </c>
      <c r="BU39" s="40" t="s">
        <v>284</v>
      </c>
      <c r="BV39" s="45">
        <v>3</v>
      </c>
      <c r="BW39" s="39" t="s">
        <v>536</v>
      </c>
      <c r="BX39" s="44" t="s">
        <v>537</v>
      </c>
      <c r="BY39" s="46">
        <v>182</v>
      </c>
      <c r="BZ39" s="41">
        <v>88</v>
      </c>
    </row>
    <row r="40" spans="2:78" ht="13.5" x14ac:dyDescent="0.25">
      <c r="B40" s="76">
        <v>36</v>
      </c>
      <c r="C40" s="77" t="s">
        <v>117</v>
      </c>
      <c r="D40" s="78" t="s">
        <v>502</v>
      </c>
      <c r="E40" s="77">
        <v>653805320</v>
      </c>
      <c r="F40" s="79">
        <v>487</v>
      </c>
      <c r="G40" s="80">
        <v>0.42</v>
      </c>
      <c r="H40" s="80">
        <v>0.4</v>
      </c>
      <c r="I40" s="81">
        <v>8806538053233</v>
      </c>
      <c r="J40" s="76" t="s">
        <v>217</v>
      </c>
      <c r="K40" s="78"/>
      <c r="L40" s="76" t="s">
        <v>63</v>
      </c>
      <c r="M40" s="78"/>
      <c r="R40" s="83">
        <v>37</v>
      </c>
      <c r="S40" s="84"/>
      <c r="T40" s="84" t="s">
        <v>543</v>
      </c>
      <c r="U40" s="83" t="s">
        <v>544</v>
      </c>
      <c r="V40" s="84" t="s">
        <v>545</v>
      </c>
      <c r="W40" s="84"/>
      <c r="X40" s="84" t="s">
        <v>155</v>
      </c>
      <c r="Y40" s="83" t="s">
        <v>156</v>
      </c>
      <c r="Z40" s="83" t="str">
        <f>IFERROR(INDEX([1]업체관리!AA:AA,MATCH(Y40,[1]업체관리!X:X,0)),"")</f>
        <v/>
      </c>
      <c r="AA40" s="84"/>
      <c r="AB40" s="83" t="str">
        <f t="shared" si="0"/>
        <v/>
      </c>
      <c r="AC40" s="84"/>
      <c r="AE40" s="76">
        <v>37</v>
      </c>
      <c r="AF40" s="78"/>
      <c r="AG40" s="78" t="s">
        <v>543</v>
      </c>
      <c r="AH40" s="76" t="s">
        <v>544</v>
      </c>
      <c r="AI40" s="76"/>
      <c r="AJ40" s="78" t="s">
        <v>545</v>
      </c>
      <c r="AK40" s="28"/>
      <c r="AL40" s="28"/>
      <c r="AM40" s="76">
        <v>36</v>
      </c>
      <c r="AN40" s="78"/>
      <c r="AO40" s="78" t="s">
        <v>546</v>
      </c>
      <c r="AP40" s="76" t="s">
        <v>547</v>
      </c>
      <c r="AQ40" s="78"/>
      <c r="AR40" s="78"/>
      <c r="AS40" s="78" t="s">
        <v>381</v>
      </c>
      <c r="AT40" s="76" t="s">
        <v>382</v>
      </c>
      <c r="AV40" s="85">
        <v>36</v>
      </c>
      <c r="AW40" s="91"/>
      <c r="AX40" s="92" t="s">
        <v>324</v>
      </c>
      <c r="AY40" s="87" t="s">
        <v>325</v>
      </c>
      <c r="AZ40" s="92" t="s">
        <v>326</v>
      </c>
      <c r="BA40" s="88" t="s">
        <v>548</v>
      </c>
      <c r="BB40" s="86" t="s">
        <v>500</v>
      </c>
      <c r="BC40" s="89">
        <v>1868400</v>
      </c>
      <c r="BD40" s="90">
        <v>45717</v>
      </c>
      <c r="BE40" s="35"/>
      <c r="BG40" s="99" t="s">
        <v>66</v>
      </c>
      <c r="BH40" s="98" t="s">
        <v>117</v>
      </c>
      <c r="BI40" s="98" t="s">
        <v>203</v>
      </c>
      <c r="BJ40" s="100" t="s">
        <v>396</v>
      </c>
      <c r="BK40" s="99" t="s">
        <v>549</v>
      </c>
      <c r="BL40" s="101">
        <v>80</v>
      </c>
      <c r="BM40" s="102" t="s">
        <v>93</v>
      </c>
      <c r="BN40" s="102"/>
      <c r="BQ40" s="43">
        <v>561</v>
      </c>
      <c r="BR40" s="44" t="s">
        <v>65</v>
      </c>
      <c r="BS40" s="39" t="s">
        <v>66</v>
      </c>
      <c r="BT40" s="44" t="s">
        <v>397</v>
      </c>
      <c r="BU40" s="40" t="s">
        <v>396</v>
      </c>
      <c r="BV40" s="45">
        <v>3</v>
      </c>
      <c r="BW40" s="39" t="s">
        <v>549</v>
      </c>
      <c r="BX40" s="44" t="s">
        <v>550</v>
      </c>
      <c r="BY40" s="46">
        <v>262</v>
      </c>
      <c r="BZ40" s="41">
        <v>80</v>
      </c>
    </row>
    <row r="41" spans="2:78" ht="13.5" x14ac:dyDescent="0.25">
      <c r="B41" s="76">
        <v>37</v>
      </c>
      <c r="C41" s="77" t="s">
        <v>117</v>
      </c>
      <c r="D41" s="78" t="s">
        <v>552</v>
      </c>
      <c r="E41" s="77">
        <v>653805560</v>
      </c>
      <c r="F41" s="79">
        <v>832</v>
      </c>
      <c r="G41" s="80">
        <v>0.3</v>
      </c>
      <c r="H41" s="80">
        <v>0.4</v>
      </c>
      <c r="I41" s="81">
        <v>8806538055602</v>
      </c>
      <c r="J41" s="76" t="s">
        <v>62</v>
      </c>
      <c r="K41" s="78"/>
      <c r="L41" s="76" t="s">
        <v>63</v>
      </c>
      <c r="M41" s="78"/>
      <c r="R41" s="83">
        <v>38</v>
      </c>
      <c r="S41" s="84"/>
      <c r="T41" s="84" t="s">
        <v>557</v>
      </c>
      <c r="U41" s="83" t="s">
        <v>558</v>
      </c>
      <c r="V41" s="84" t="s">
        <v>559</v>
      </c>
      <c r="W41" s="84"/>
      <c r="X41" s="84" t="s">
        <v>155</v>
      </c>
      <c r="Y41" s="83" t="s">
        <v>156</v>
      </c>
      <c r="Z41" s="83" t="str">
        <f>IFERROR(INDEX([1]업체관리!AA:AA,MATCH(Y41,[1]업체관리!X:X,0)),"")</f>
        <v/>
      </c>
      <c r="AA41" s="84"/>
      <c r="AB41" s="83" t="str">
        <f t="shared" si="0"/>
        <v/>
      </c>
      <c r="AC41" s="84"/>
      <c r="AE41" s="76">
        <v>38</v>
      </c>
      <c r="AF41" s="78"/>
      <c r="AG41" s="78" t="s">
        <v>557</v>
      </c>
      <c r="AH41" s="76" t="s">
        <v>558</v>
      </c>
      <c r="AI41" s="76"/>
      <c r="AJ41" s="78" t="s">
        <v>559</v>
      </c>
      <c r="AK41" s="28"/>
      <c r="AL41" s="28"/>
      <c r="AM41" s="76">
        <v>37</v>
      </c>
      <c r="AN41" s="78"/>
      <c r="AO41" s="78" t="s">
        <v>560</v>
      </c>
      <c r="AP41" s="76" t="s">
        <v>561</v>
      </c>
      <c r="AQ41" s="78"/>
      <c r="AR41" s="78"/>
      <c r="AS41" s="78" t="s">
        <v>381</v>
      </c>
      <c r="AT41" s="76" t="s">
        <v>382</v>
      </c>
      <c r="AV41" s="85">
        <v>37</v>
      </c>
      <c r="AW41" s="91"/>
      <c r="AX41" s="92" t="s">
        <v>324</v>
      </c>
      <c r="AY41" s="87" t="s">
        <v>325</v>
      </c>
      <c r="AZ41" s="92" t="s">
        <v>326</v>
      </c>
      <c r="BA41" s="88" t="s">
        <v>548</v>
      </c>
      <c r="BB41" s="86" t="s">
        <v>500</v>
      </c>
      <c r="BC41" s="89">
        <v>622800</v>
      </c>
      <c r="BD41" s="90">
        <v>45717</v>
      </c>
      <c r="BE41" s="35"/>
      <c r="BG41" s="99" t="s">
        <v>66</v>
      </c>
      <c r="BH41" s="98" t="s">
        <v>117</v>
      </c>
      <c r="BI41" s="98" t="s">
        <v>203</v>
      </c>
      <c r="BJ41" s="100" t="s">
        <v>412</v>
      </c>
      <c r="BK41" s="99" t="s">
        <v>549</v>
      </c>
      <c r="BL41" s="101">
        <v>104</v>
      </c>
      <c r="BM41" s="102" t="s">
        <v>93</v>
      </c>
      <c r="BN41" s="102"/>
      <c r="BQ41" s="43">
        <v>600</v>
      </c>
      <c r="BR41" s="44" t="s">
        <v>65</v>
      </c>
      <c r="BS41" s="39" t="s">
        <v>66</v>
      </c>
      <c r="BT41" s="44" t="s">
        <v>413</v>
      </c>
      <c r="BU41" s="40" t="s">
        <v>412</v>
      </c>
      <c r="BV41" s="45">
        <v>3</v>
      </c>
      <c r="BW41" s="39" t="s">
        <v>549</v>
      </c>
      <c r="BX41" s="44" t="s">
        <v>550</v>
      </c>
      <c r="BY41" s="46">
        <v>262</v>
      </c>
      <c r="BZ41" s="41">
        <v>104</v>
      </c>
    </row>
    <row r="42" spans="2:78" ht="13.5" x14ac:dyDescent="0.25">
      <c r="B42" s="76">
        <v>38</v>
      </c>
      <c r="C42" s="77" t="s">
        <v>117</v>
      </c>
      <c r="D42" s="78" t="s">
        <v>552</v>
      </c>
      <c r="E42" s="77">
        <v>653805560</v>
      </c>
      <c r="F42" s="79">
        <v>832</v>
      </c>
      <c r="G42" s="80">
        <v>0.3</v>
      </c>
      <c r="H42" s="80">
        <v>0.4</v>
      </c>
      <c r="I42" s="81">
        <v>8806538055619</v>
      </c>
      <c r="J42" s="76" t="s">
        <v>95</v>
      </c>
      <c r="K42" s="78"/>
      <c r="L42" s="76" t="s">
        <v>63</v>
      </c>
      <c r="M42" s="78"/>
      <c r="R42" s="83">
        <v>39</v>
      </c>
      <c r="S42" s="84"/>
      <c r="T42" s="84" t="s">
        <v>567</v>
      </c>
      <c r="U42" s="83" t="s">
        <v>568</v>
      </c>
      <c r="V42" s="84" t="s">
        <v>569</v>
      </c>
      <c r="W42" s="84"/>
      <c r="X42" s="84" t="s">
        <v>187</v>
      </c>
      <c r="Y42" s="83" t="s">
        <v>188</v>
      </c>
      <c r="Z42" s="83" t="str">
        <f>IFERROR(INDEX([1]업체관리!AA:AA,MATCH(Y42,[1]업체관리!X:X,0)),"")</f>
        <v/>
      </c>
      <c r="AA42" s="84"/>
      <c r="AB42" s="83" t="str">
        <f t="shared" si="0"/>
        <v/>
      </c>
      <c r="AC42" s="84"/>
      <c r="AE42" s="76">
        <v>39</v>
      </c>
      <c r="AF42" s="78"/>
      <c r="AG42" s="78" t="s">
        <v>567</v>
      </c>
      <c r="AH42" s="76" t="s">
        <v>568</v>
      </c>
      <c r="AI42" s="76"/>
      <c r="AJ42" s="78" t="s">
        <v>569</v>
      </c>
      <c r="AK42" s="28"/>
      <c r="AL42" s="28"/>
      <c r="AM42" s="76">
        <v>38</v>
      </c>
      <c r="AN42" s="78"/>
      <c r="AO42" s="78" t="s">
        <v>570</v>
      </c>
      <c r="AP42" s="76" t="s">
        <v>571</v>
      </c>
      <c r="AQ42" s="78"/>
      <c r="AR42" s="78"/>
      <c r="AS42" s="78" t="s">
        <v>391</v>
      </c>
      <c r="AT42" s="76" t="s">
        <v>392</v>
      </c>
      <c r="AV42" s="85">
        <v>38</v>
      </c>
      <c r="AW42" s="91"/>
      <c r="AX42" s="92" t="s">
        <v>324</v>
      </c>
      <c r="AY42" s="87" t="s">
        <v>325</v>
      </c>
      <c r="AZ42" s="92" t="s">
        <v>326</v>
      </c>
      <c r="BA42" s="88" t="s">
        <v>548</v>
      </c>
      <c r="BB42" s="86" t="s">
        <v>500</v>
      </c>
      <c r="BC42" s="89">
        <v>1868400</v>
      </c>
      <c r="BD42" s="90">
        <v>45689</v>
      </c>
      <c r="BE42" s="35"/>
      <c r="BG42" s="99" t="s">
        <v>66</v>
      </c>
      <c r="BH42" s="98" t="s">
        <v>117</v>
      </c>
      <c r="BI42" s="98" t="s">
        <v>203</v>
      </c>
      <c r="BJ42" s="100" t="s">
        <v>412</v>
      </c>
      <c r="BK42" s="99" t="s">
        <v>572</v>
      </c>
      <c r="BL42" s="101">
        <v>3936</v>
      </c>
      <c r="BM42" s="102" t="s">
        <v>93</v>
      </c>
      <c r="BN42" s="102"/>
      <c r="BQ42" s="43">
        <v>601</v>
      </c>
      <c r="BR42" s="44" t="s">
        <v>65</v>
      </c>
      <c r="BS42" s="39" t="s">
        <v>66</v>
      </c>
      <c r="BT42" s="44" t="s">
        <v>413</v>
      </c>
      <c r="BU42" s="40" t="s">
        <v>412</v>
      </c>
      <c r="BV42" s="45">
        <v>3</v>
      </c>
      <c r="BW42" s="39" t="s">
        <v>572</v>
      </c>
      <c r="BX42" s="44" t="s">
        <v>573</v>
      </c>
      <c r="BY42" s="46">
        <v>50</v>
      </c>
      <c r="BZ42" s="41">
        <v>3936</v>
      </c>
    </row>
    <row r="43" spans="2:78" ht="13.5" x14ac:dyDescent="0.25">
      <c r="B43" s="76">
        <v>39</v>
      </c>
      <c r="C43" s="77" t="s">
        <v>117</v>
      </c>
      <c r="D43" s="78" t="s">
        <v>552</v>
      </c>
      <c r="E43" s="77">
        <v>653805560</v>
      </c>
      <c r="F43" s="79">
        <v>832</v>
      </c>
      <c r="G43" s="80">
        <v>0.3</v>
      </c>
      <c r="H43" s="80">
        <v>0.4</v>
      </c>
      <c r="I43" s="81">
        <v>8806538055626</v>
      </c>
      <c r="J43" s="76" t="s">
        <v>217</v>
      </c>
      <c r="K43" s="78"/>
      <c r="L43" s="76" t="s">
        <v>63</v>
      </c>
      <c r="M43" s="78"/>
      <c r="R43" s="83">
        <v>40</v>
      </c>
      <c r="S43" s="84"/>
      <c r="T43" s="84" t="s">
        <v>579</v>
      </c>
      <c r="U43" s="83" t="s">
        <v>580</v>
      </c>
      <c r="V43" s="84" t="s">
        <v>581</v>
      </c>
      <c r="W43" s="84"/>
      <c r="X43" s="84" t="s">
        <v>187</v>
      </c>
      <c r="Y43" s="83" t="s">
        <v>188</v>
      </c>
      <c r="Z43" s="83" t="str">
        <f>IFERROR(INDEX([1]업체관리!AA:AA,MATCH(Y43,[1]업체관리!X:X,0)),"")</f>
        <v/>
      </c>
      <c r="AA43" s="84"/>
      <c r="AB43" s="83" t="str">
        <f t="shared" si="0"/>
        <v/>
      </c>
      <c r="AC43" s="84"/>
      <c r="AE43" s="76">
        <v>40</v>
      </c>
      <c r="AF43" s="78"/>
      <c r="AG43" s="78" t="s">
        <v>579</v>
      </c>
      <c r="AH43" s="76" t="s">
        <v>580</v>
      </c>
      <c r="AI43" s="76"/>
      <c r="AJ43" s="78" t="s">
        <v>581</v>
      </c>
      <c r="AK43" s="28"/>
      <c r="AL43" s="28"/>
      <c r="AM43" s="76">
        <v>39</v>
      </c>
      <c r="AN43" s="78"/>
      <c r="AO43" s="78" t="s">
        <v>582</v>
      </c>
      <c r="AP43" s="76" t="s">
        <v>583</v>
      </c>
      <c r="AQ43" s="78"/>
      <c r="AR43" s="78"/>
      <c r="AS43" s="78" t="s">
        <v>391</v>
      </c>
      <c r="AT43" s="76" t="s">
        <v>392</v>
      </c>
      <c r="AV43" s="85">
        <v>39</v>
      </c>
      <c r="AW43" s="91"/>
      <c r="AX43" s="92" t="s">
        <v>324</v>
      </c>
      <c r="AY43" s="87" t="s">
        <v>325</v>
      </c>
      <c r="AZ43" s="92" t="s">
        <v>326</v>
      </c>
      <c r="BA43" s="88" t="s">
        <v>548</v>
      </c>
      <c r="BB43" s="86" t="s">
        <v>500</v>
      </c>
      <c r="BC43" s="89">
        <v>1868400</v>
      </c>
      <c r="BD43" s="90">
        <v>45658</v>
      </c>
      <c r="BE43" s="35"/>
      <c r="BG43" s="99" t="s">
        <v>66</v>
      </c>
      <c r="BH43" s="98" t="s">
        <v>117</v>
      </c>
      <c r="BI43" s="98" t="s">
        <v>203</v>
      </c>
      <c r="BJ43" s="100" t="s">
        <v>584</v>
      </c>
      <c r="BK43" s="99" t="s">
        <v>585</v>
      </c>
      <c r="BL43" s="101">
        <v>7715</v>
      </c>
      <c r="BM43" s="102" t="s">
        <v>93</v>
      </c>
      <c r="BN43" s="102"/>
      <c r="BQ43" s="43">
        <v>471</v>
      </c>
      <c r="BR43" s="44" t="s">
        <v>65</v>
      </c>
      <c r="BS43" s="39" t="s">
        <v>66</v>
      </c>
      <c r="BT43" s="44" t="s">
        <v>586</v>
      </c>
      <c r="BU43" s="40" t="s">
        <v>584</v>
      </c>
      <c r="BV43" s="45">
        <v>3</v>
      </c>
      <c r="BW43" s="39" t="s">
        <v>585</v>
      </c>
      <c r="BX43" s="44" t="s">
        <v>587</v>
      </c>
      <c r="BY43" s="46">
        <v>70</v>
      </c>
      <c r="BZ43" s="41">
        <v>7715</v>
      </c>
    </row>
    <row r="44" spans="2:78" ht="13.5" x14ac:dyDescent="0.25">
      <c r="B44" s="76">
        <v>40</v>
      </c>
      <c r="C44" s="77" t="s">
        <v>117</v>
      </c>
      <c r="D44" s="78" t="s">
        <v>589</v>
      </c>
      <c r="E44" s="77">
        <v>653804860</v>
      </c>
      <c r="F44" s="82">
        <v>1586</v>
      </c>
      <c r="G44" s="80">
        <v>0.3</v>
      </c>
      <c r="H44" s="80">
        <v>0.3</v>
      </c>
      <c r="I44" s="81">
        <v>8806538048604</v>
      </c>
      <c r="J44" s="76" t="s">
        <v>62</v>
      </c>
      <c r="K44" s="78"/>
      <c r="L44" s="76" t="s">
        <v>63</v>
      </c>
      <c r="M44" s="78"/>
      <c r="R44" s="83">
        <v>41</v>
      </c>
      <c r="S44" s="84"/>
      <c r="T44" s="84" t="s">
        <v>594</v>
      </c>
      <c r="U44" s="83" t="s">
        <v>595</v>
      </c>
      <c r="V44" s="84" t="s">
        <v>596</v>
      </c>
      <c r="W44" s="84"/>
      <c r="X44" s="84" t="s">
        <v>218</v>
      </c>
      <c r="Y44" s="83" t="s">
        <v>219</v>
      </c>
      <c r="Z44" s="83" t="str">
        <f>IFERROR(INDEX([1]업체관리!AA:AA,MATCH(Y44,[1]업체관리!X:X,0)),"")</f>
        <v/>
      </c>
      <c r="AA44" s="84"/>
      <c r="AB44" s="83" t="str">
        <f t="shared" si="0"/>
        <v/>
      </c>
      <c r="AC44" s="84" t="s">
        <v>597</v>
      </c>
      <c r="AE44" s="76">
        <v>41</v>
      </c>
      <c r="AF44" s="78"/>
      <c r="AG44" s="78" t="s">
        <v>594</v>
      </c>
      <c r="AH44" s="76" t="s">
        <v>595</v>
      </c>
      <c r="AI44" s="76"/>
      <c r="AJ44" s="78" t="s">
        <v>596</v>
      </c>
      <c r="AK44" s="28"/>
      <c r="AL44" s="28"/>
      <c r="AM44" s="76">
        <v>40</v>
      </c>
      <c r="AN44" s="78"/>
      <c r="AO44" s="78" t="s">
        <v>598</v>
      </c>
      <c r="AP44" s="76" t="s">
        <v>599</v>
      </c>
      <c r="AQ44" s="78"/>
      <c r="AR44" s="78"/>
      <c r="AS44" s="78" t="s">
        <v>402</v>
      </c>
      <c r="AT44" s="76" t="s">
        <v>403</v>
      </c>
      <c r="AV44" s="85">
        <v>40</v>
      </c>
      <c r="AW44" s="91"/>
      <c r="AX44" s="92" t="s">
        <v>324</v>
      </c>
      <c r="AY44" s="87" t="s">
        <v>325</v>
      </c>
      <c r="AZ44" s="92" t="s">
        <v>326</v>
      </c>
      <c r="BA44" s="88" t="s">
        <v>548</v>
      </c>
      <c r="BB44" s="86" t="s">
        <v>500</v>
      </c>
      <c r="BC44" s="89">
        <v>1868400</v>
      </c>
      <c r="BD44" s="90">
        <v>45717</v>
      </c>
      <c r="BE44" s="35"/>
      <c r="BG44" s="99" t="s">
        <v>66</v>
      </c>
      <c r="BH44" s="98" t="s">
        <v>117</v>
      </c>
      <c r="BI44" s="98" t="s">
        <v>203</v>
      </c>
      <c r="BJ44" s="100" t="s">
        <v>584</v>
      </c>
      <c r="BK44" s="99" t="s">
        <v>600</v>
      </c>
      <c r="BL44" s="101">
        <v>2887</v>
      </c>
      <c r="BM44" s="102" t="s">
        <v>93</v>
      </c>
      <c r="BN44" s="102"/>
      <c r="BQ44" s="43">
        <v>468</v>
      </c>
      <c r="BR44" s="44" t="s">
        <v>65</v>
      </c>
      <c r="BS44" s="39" t="s">
        <v>66</v>
      </c>
      <c r="BT44" s="44" t="s">
        <v>586</v>
      </c>
      <c r="BU44" s="40" t="s">
        <v>584</v>
      </c>
      <c r="BV44" s="45">
        <v>3</v>
      </c>
      <c r="BW44" s="39" t="s">
        <v>600</v>
      </c>
      <c r="BX44" s="44" t="s">
        <v>601</v>
      </c>
      <c r="BY44" s="46">
        <v>185</v>
      </c>
      <c r="BZ44" s="41">
        <v>2887</v>
      </c>
    </row>
    <row r="45" spans="2:78" ht="13.5" x14ac:dyDescent="0.25">
      <c r="B45" s="76">
        <v>41</v>
      </c>
      <c r="C45" s="77" t="s">
        <v>117</v>
      </c>
      <c r="D45" s="78" t="s">
        <v>589</v>
      </c>
      <c r="E45" s="77">
        <v>653804860</v>
      </c>
      <c r="F45" s="82">
        <v>1586</v>
      </c>
      <c r="G45" s="80">
        <v>0.3</v>
      </c>
      <c r="H45" s="80">
        <v>0.3</v>
      </c>
      <c r="I45" s="81">
        <v>8806538048611</v>
      </c>
      <c r="J45" s="76" t="s">
        <v>602</v>
      </c>
      <c r="K45" s="78"/>
      <c r="L45" s="76" t="s">
        <v>63</v>
      </c>
      <c r="M45" s="78"/>
      <c r="R45" s="83">
        <v>42</v>
      </c>
      <c r="S45" s="84"/>
      <c r="T45" s="84" t="s">
        <v>607</v>
      </c>
      <c r="U45" s="83" t="s">
        <v>608</v>
      </c>
      <c r="V45" s="84" t="s">
        <v>609</v>
      </c>
      <c r="W45" s="84"/>
      <c r="X45" s="84" t="s">
        <v>187</v>
      </c>
      <c r="Y45" s="83" t="s">
        <v>188</v>
      </c>
      <c r="Z45" s="83" t="str">
        <f>IFERROR(INDEX([1]업체관리!AA:AA,MATCH(Y45,[1]업체관리!X:X,0)),"")</f>
        <v/>
      </c>
      <c r="AA45" s="84"/>
      <c r="AB45" s="83" t="str">
        <f t="shared" si="0"/>
        <v/>
      </c>
      <c r="AC45" s="84"/>
      <c r="AE45" s="76">
        <v>42</v>
      </c>
      <c r="AF45" s="78"/>
      <c r="AG45" s="78" t="s">
        <v>607</v>
      </c>
      <c r="AH45" s="76" t="s">
        <v>608</v>
      </c>
      <c r="AI45" s="76"/>
      <c r="AJ45" s="78" t="s">
        <v>609</v>
      </c>
      <c r="AK45" s="28"/>
      <c r="AL45" s="28"/>
      <c r="AM45" s="76">
        <v>41</v>
      </c>
      <c r="AN45" s="78"/>
      <c r="AO45" s="78" t="s">
        <v>610</v>
      </c>
      <c r="AP45" s="76" t="s">
        <v>611</v>
      </c>
      <c r="AQ45" s="78"/>
      <c r="AR45" s="78"/>
      <c r="AS45" s="78" t="s">
        <v>402</v>
      </c>
      <c r="AT45" s="76" t="s">
        <v>403</v>
      </c>
      <c r="AV45" s="85">
        <v>41</v>
      </c>
      <c r="AW45" s="91"/>
      <c r="AX45" s="92" t="s">
        <v>612</v>
      </c>
      <c r="AY45" s="87" t="s">
        <v>613</v>
      </c>
      <c r="AZ45" s="92" t="s">
        <v>614</v>
      </c>
      <c r="BA45" s="88" t="s">
        <v>615</v>
      </c>
      <c r="BB45" s="86" t="s">
        <v>616</v>
      </c>
      <c r="BC45" s="89">
        <v>15000</v>
      </c>
      <c r="BD45" s="90">
        <v>45717</v>
      </c>
      <c r="BE45" s="35"/>
      <c r="BG45" s="99" t="s">
        <v>66</v>
      </c>
      <c r="BH45" s="98" t="s">
        <v>117</v>
      </c>
      <c r="BI45" s="98" t="s">
        <v>203</v>
      </c>
      <c r="BJ45" s="100" t="s">
        <v>298</v>
      </c>
      <c r="BK45" s="99" t="s">
        <v>600</v>
      </c>
      <c r="BL45" s="101">
        <v>1740</v>
      </c>
      <c r="BM45" s="102" t="s">
        <v>93</v>
      </c>
      <c r="BN45" s="102"/>
      <c r="BQ45" s="43">
        <v>501</v>
      </c>
      <c r="BR45" s="44" t="s">
        <v>65</v>
      </c>
      <c r="BS45" s="39" t="s">
        <v>66</v>
      </c>
      <c r="BT45" s="44" t="s">
        <v>300</v>
      </c>
      <c r="BU45" s="40" t="s">
        <v>298</v>
      </c>
      <c r="BV45" s="45">
        <v>3</v>
      </c>
      <c r="BW45" s="39" t="s">
        <v>600</v>
      </c>
      <c r="BX45" s="44" t="s">
        <v>601</v>
      </c>
      <c r="BY45" s="46">
        <v>185</v>
      </c>
      <c r="BZ45" s="41">
        <v>1740</v>
      </c>
    </row>
    <row r="46" spans="2:78" ht="13.5" x14ac:dyDescent="0.25">
      <c r="B46" s="76">
        <v>42</v>
      </c>
      <c r="C46" s="77" t="s">
        <v>117</v>
      </c>
      <c r="D46" s="78" t="s">
        <v>589</v>
      </c>
      <c r="E46" s="77">
        <v>653804860</v>
      </c>
      <c r="F46" s="82">
        <v>1586</v>
      </c>
      <c r="G46" s="80">
        <v>0.3</v>
      </c>
      <c r="H46" s="80">
        <v>0.3</v>
      </c>
      <c r="I46" s="81">
        <v>8806538048628</v>
      </c>
      <c r="J46" s="76" t="s">
        <v>617</v>
      </c>
      <c r="K46" s="78"/>
      <c r="L46" s="76" t="s">
        <v>63</v>
      </c>
      <c r="M46" s="78"/>
      <c r="R46" s="83">
        <v>43</v>
      </c>
      <c r="S46" s="84"/>
      <c r="T46" s="84" t="s">
        <v>622</v>
      </c>
      <c r="U46" s="83" t="s">
        <v>623</v>
      </c>
      <c r="V46" s="84" t="s">
        <v>624</v>
      </c>
      <c r="W46" s="84"/>
      <c r="X46" s="84" t="s">
        <v>187</v>
      </c>
      <c r="Y46" s="83" t="s">
        <v>188</v>
      </c>
      <c r="Z46" s="83" t="str">
        <f>IFERROR(INDEX([1]업체관리!AA:AA,MATCH(Y46,[1]업체관리!X:X,0)),"")</f>
        <v/>
      </c>
      <c r="AA46" s="84"/>
      <c r="AB46" s="83" t="str">
        <f t="shared" si="0"/>
        <v/>
      </c>
      <c r="AC46" s="84"/>
      <c r="AE46" s="76">
        <v>43</v>
      </c>
      <c r="AF46" s="78"/>
      <c r="AG46" s="78" t="s">
        <v>622</v>
      </c>
      <c r="AH46" s="76" t="s">
        <v>623</v>
      </c>
      <c r="AI46" s="76"/>
      <c r="AJ46" s="78" t="s">
        <v>624</v>
      </c>
      <c r="AK46" s="28"/>
      <c r="AL46" s="28"/>
      <c r="AM46" s="76">
        <v>42</v>
      </c>
      <c r="AN46" s="78"/>
      <c r="AO46" s="78" t="s">
        <v>625</v>
      </c>
      <c r="AP46" s="76" t="s">
        <v>626</v>
      </c>
      <c r="AQ46" s="78"/>
      <c r="AR46" s="78"/>
      <c r="AS46" s="78" t="s">
        <v>409</v>
      </c>
      <c r="AT46" s="76" t="s">
        <v>410</v>
      </c>
      <c r="AV46" s="85">
        <v>42</v>
      </c>
      <c r="AW46" s="91"/>
      <c r="AX46" s="92" t="s">
        <v>627</v>
      </c>
      <c r="AY46" s="87" t="s">
        <v>628</v>
      </c>
      <c r="AZ46" s="92" t="s">
        <v>629</v>
      </c>
      <c r="BA46" s="88" t="s">
        <v>615</v>
      </c>
      <c r="BB46" s="86" t="s">
        <v>616</v>
      </c>
      <c r="BC46" s="89">
        <v>22500</v>
      </c>
      <c r="BD46" s="90">
        <v>45717</v>
      </c>
      <c r="BE46" s="35"/>
      <c r="BG46" s="99" t="s">
        <v>66</v>
      </c>
      <c r="BH46" s="98" t="s">
        <v>117</v>
      </c>
      <c r="BI46" s="98" t="s">
        <v>203</v>
      </c>
      <c r="BJ46" s="100" t="s">
        <v>327</v>
      </c>
      <c r="BK46" s="99" t="s">
        <v>630</v>
      </c>
      <c r="BL46" s="101">
        <v>330</v>
      </c>
      <c r="BM46" s="102" t="s">
        <v>93</v>
      </c>
      <c r="BN46" s="102"/>
      <c r="BQ46" s="43">
        <v>538</v>
      </c>
      <c r="BR46" s="44" t="s">
        <v>65</v>
      </c>
      <c r="BS46" s="39" t="s">
        <v>66</v>
      </c>
      <c r="BT46" s="44" t="s">
        <v>328</v>
      </c>
      <c r="BU46" s="40" t="s">
        <v>327</v>
      </c>
      <c r="BV46" s="45">
        <v>3</v>
      </c>
      <c r="BW46" s="39" t="s">
        <v>630</v>
      </c>
      <c r="BX46" s="44" t="s">
        <v>631</v>
      </c>
      <c r="BY46" s="46">
        <v>355</v>
      </c>
      <c r="BZ46" s="41">
        <v>330</v>
      </c>
    </row>
    <row r="47" spans="2:78" ht="13.5" x14ac:dyDescent="0.25">
      <c r="B47" s="76">
        <v>43</v>
      </c>
      <c r="C47" s="77" t="s">
        <v>117</v>
      </c>
      <c r="D47" s="78" t="s">
        <v>589</v>
      </c>
      <c r="E47" s="77">
        <v>653804860</v>
      </c>
      <c r="F47" s="82">
        <v>1586</v>
      </c>
      <c r="G47" s="80">
        <v>0.3</v>
      </c>
      <c r="H47" s="80">
        <v>0.3</v>
      </c>
      <c r="I47" s="81">
        <v>8806538048635</v>
      </c>
      <c r="J47" s="76" t="s">
        <v>632</v>
      </c>
      <c r="K47" s="78"/>
      <c r="L47" s="76" t="s">
        <v>63</v>
      </c>
      <c r="M47" s="78"/>
      <c r="R47" s="83">
        <v>44</v>
      </c>
      <c r="S47" s="84"/>
      <c r="T47" s="84" t="s">
        <v>637</v>
      </c>
      <c r="U47" s="83" t="s">
        <v>638</v>
      </c>
      <c r="V47" s="84" t="s">
        <v>639</v>
      </c>
      <c r="W47" s="84"/>
      <c r="X47" s="84" t="s">
        <v>187</v>
      </c>
      <c r="Y47" s="83" t="s">
        <v>188</v>
      </c>
      <c r="Z47" s="83" t="str">
        <f>IFERROR(INDEX([1]업체관리!AA:AA,MATCH(Y47,[1]업체관리!X:X,0)),"")</f>
        <v/>
      </c>
      <c r="AA47" s="84"/>
      <c r="AB47" s="83" t="str">
        <f t="shared" si="0"/>
        <v/>
      </c>
      <c r="AC47" s="84"/>
      <c r="AE47" s="76">
        <v>44</v>
      </c>
      <c r="AF47" s="78"/>
      <c r="AG47" s="78" t="s">
        <v>637</v>
      </c>
      <c r="AH47" s="76" t="s">
        <v>638</v>
      </c>
      <c r="AI47" s="76"/>
      <c r="AJ47" s="78" t="s">
        <v>639</v>
      </c>
      <c r="AK47" s="28"/>
      <c r="AL47" s="28"/>
      <c r="AM47" s="76">
        <v>43</v>
      </c>
      <c r="AN47" s="78"/>
      <c r="AO47" s="78" t="s">
        <v>640</v>
      </c>
      <c r="AP47" s="76" t="s">
        <v>641</v>
      </c>
      <c r="AQ47" s="78"/>
      <c r="AR47" s="78"/>
      <c r="AS47" s="78" t="s">
        <v>409</v>
      </c>
      <c r="AT47" s="76" t="s">
        <v>410</v>
      </c>
      <c r="AV47" s="85">
        <v>43</v>
      </c>
      <c r="AW47" s="91"/>
      <c r="AX47" s="92" t="s">
        <v>642</v>
      </c>
      <c r="AY47" s="87" t="s">
        <v>643</v>
      </c>
      <c r="AZ47" s="92" t="s">
        <v>644</v>
      </c>
      <c r="BA47" s="88" t="s">
        <v>645</v>
      </c>
      <c r="BB47" s="86" t="s">
        <v>646</v>
      </c>
      <c r="BC47" s="89">
        <v>9500</v>
      </c>
      <c r="BD47" s="90">
        <v>45717</v>
      </c>
      <c r="BE47" s="35"/>
      <c r="BG47" s="99" t="s">
        <v>66</v>
      </c>
      <c r="BH47" s="98" t="s">
        <v>117</v>
      </c>
      <c r="BI47" s="98" t="s">
        <v>203</v>
      </c>
      <c r="BJ47" s="100" t="s">
        <v>412</v>
      </c>
      <c r="BK47" s="99" t="s">
        <v>630</v>
      </c>
      <c r="BL47" s="101">
        <v>120</v>
      </c>
      <c r="BM47" s="102" t="s">
        <v>93</v>
      </c>
      <c r="BN47" s="102"/>
      <c r="BQ47" s="43">
        <v>602</v>
      </c>
      <c r="BR47" s="44" t="s">
        <v>65</v>
      </c>
      <c r="BS47" s="39" t="s">
        <v>66</v>
      </c>
      <c r="BT47" s="44" t="s">
        <v>413</v>
      </c>
      <c r="BU47" s="40" t="s">
        <v>412</v>
      </c>
      <c r="BV47" s="45">
        <v>3</v>
      </c>
      <c r="BW47" s="39" t="s">
        <v>630</v>
      </c>
      <c r="BX47" s="44" t="s">
        <v>631</v>
      </c>
      <c r="BY47" s="46">
        <v>355</v>
      </c>
      <c r="BZ47" s="41">
        <v>120</v>
      </c>
    </row>
    <row r="48" spans="2:78" ht="13.5" x14ac:dyDescent="0.25">
      <c r="B48" s="76">
        <v>44</v>
      </c>
      <c r="C48" s="77" t="s">
        <v>117</v>
      </c>
      <c r="D48" s="78" t="s">
        <v>647</v>
      </c>
      <c r="E48" s="77">
        <v>653804850</v>
      </c>
      <c r="F48" s="82">
        <v>1283</v>
      </c>
      <c r="G48" s="80">
        <v>0.3</v>
      </c>
      <c r="H48" s="80">
        <v>0.3</v>
      </c>
      <c r="I48" s="81">
        <v>8806538048505</v>
      </c>
      <c r="J48" s="76" t="s">
        <v>62</v>
      </c>
      <c r="K48" s="78"/>
      <c r="L48" s="76" t="s">
        <v>63</v>
      </c>
      <c r="M48" s="78"/>
      <c r="R48" s="83">
        <v>45</v>
      </c>
      <c r="S48" s="84"/>
      <c r="T48" s="84" t="s">
        <v>652</v>
      </c>
      <c r="U48" s="83" t="s">
        <v>653</v>
      </c>
      <c r="V48" s="84" t="s">
        <v>654</v>
      </c>
      <c r="W48" s="84"/>
      <c r="X48" s="84" t="s">
        <v>187</v>
      </c>
      <c r="Y48" s="83" t="s">
        <v>188</v>
      </c>
      <c r="Z48" s="83" t="str">
        <f>IFERROR(INDEX([1]업체관리!AA:AA,MATCH(Y48,[1]업체관리!X:X,0)),"")</f>
        <v/>
      </c>
      <c r="AA48" s="84"/>
      <c r="AB48" s="83" t="str">
        <f t="shared" si="0"/>
        <v/>
      </c>
      <c r="AC48" s="84"/>
      <c r="AE48" s="76">
        <v>45</v>
      </c>
      <c r="AF48" s="78"/>
      <c r="AG48" s="78" t="s">
        <v>652</v>
      </c>
      <c r="AH48" s="76" t="s">
        <v>653</v>
      </c>
      <c r="AI48" s="76"/>
      <c r="AJ48" s="78" t="s">
        <v>654</v>
      </c>
      <c r="AK48" s="28"/>
      <c r="AL48" s="28"/>
      <c r="AM48" s="76">
        <v>44</v>
      </c>
      <c r="AN48" s="78"/>
      <c r="AO48" s="78" t="s">
        <v>655</v>
      </c>
      <c r="AP48" s="76" t="s">
        <v>656</v>
      </c>
      <c r="AQ48" s="78"/>
      <c r="AR48" s="78"/>
      <c r="AS48" s="78" t="s">
        <v>419</v>
      </c>
      <c r="AT48" s="76" t="s">
        <v>420</v>
      </c>
      <c r="AV48" s="85">
        <v>44</v>
      </c>
      <c r="AW48" s="91"/>
      <c r="AX48" s="92" t="s">
        <v>657</v>
      </c>
      <c r="AY48" s="87" t="s">
        <v>658</v>
      </c>
      <c r="AZ48" s="92" t="s">
        <v>659</v>
      </c>
      <c r="BA48" s="88" t="s">
        <v>645</v>
      </c>
      <c r="BB48" s="86" t="s">
        <v>646</v>
      </c>
      <c r="BC48" s="89">
        <v>9500</v>
      </c>
      <c r="BD48" s="90">
        <v>45717</v>
      </c>
      <c r="BE48" s="35"/>
      <c r="BG48" s="99" t="s">
        <v>66</v>
      </c>
      <c r="BH48" s="98" t="s">
        <v>117</v>
      </c>
      <c r="BI48" s="98" t="s">
        <v>203</v>
      </c>
      <c r="BJ48" s="100" t="s">
        <v>298</v>
      </c>
      <c r="BK48" s="99" t="s">
        <v>660</v>
      </c>
      <c r="BL48" s="101">
        <v>46.5</v>
      </c>
      <c r="BM48" s="102" t="s">
        <v>93</v>
      </c>
      <c r="BN48" s="102"/>
      <c r="BQ48" s="43">
        <v>502</v>
      </c>
      <c r="BR48" s="44" t="s">
        <v>65</v>
      </c>
      <c r="BS48" s="39" t="s">
        <v>66</v>
      </c>
      <c r="BT48" s="44" t="s">
        <v>300</v>
      </c>
      <c r="BU48" s="40" t="s">
        <v>298</v>
      </c>
      <c r="BV48" s="45">
        <v>3</v>
      </c>
      <c r="BW48" s="39" t="s">
        <v>660</v>
      </c>
      <c r="BX48" s="44" t="s">
        <v>661</v>
      </c>
      <c r="BY48" s="46">
        <v>58</v>
      </c>
      <c r="BZ48" s="41">
        <v>46.5</v>
      </c>
    </row>
    <row r="49" spans="2:78" ht="13.5" x14ac:dyDescent="0.25">
      <c r="B49" s="76">
        <v>45</v>
      </c>
      <c r="C49" s="77" t="s">
        <v>117</v>
      </c>
      <c r="D49" s="78" t="s">
        <v>647</v>
      </c>
      <c r="E49" s="77">
        <v>653804850</v>
      </c>
      <c r="F49" s="82">
        <v>1283</v>
      </c>
      <c r="G49" s="80">
        <v>0.3</v>
      </c>
      <c r="H49" s="80">
        <v>0.3</v>
      </c>
      <c r="I49" s="81">
        <v>8806538048512</v>
      </c>
      <c r="J49" s="76" t="s">
        <v>602</v>
      </c>
      <c r="K49" s="78"/>
      <c r="L49" s="76" t="s">
        <v>63</v>
      </c>
      <c r="M49" s="78"/>
      <c r="R49" s="83">
        <v>46</v>
      </c>
      <c r="S49" s="84"/>
      <c r="T49" s="84" t="s">
        <v>666</v>
      </c>
      <c r="U49" s="83" t="s">
        <v>667</v>
      </c>
      <c r="V49" s="84" t="s">
        <v>668</v>
      </c>
      <c r="W49" s="84"/>
      <c r="X49" s="84" t="s">
        <v>187</v>
      </c>
      <c r="Y49" s="83" t="s">
        <v>188</v>
      </c>
      <c r="Z49" s="83" t="str">
        <f>IFERROR(INDEX([1]업체관리!AA:AA,MATCH(Y49,[1]업체관리!X:X,0)),"")</f>
        <v/>
      </c>
      <c r="AA49" s="84"/>
      <c r="AB49" s="83" t="str">
        <f t="shared" si="0"/>
        <v/>
      </c>
      <c r="AC49" s="84"/>
      <c r="AE49" s="76">
        <v>46</v>
      </c>
      <c r="AF49" s="78"/>
      <c r="AG49" s="78" t="s">
        <v>666</v>
      </c>
      <c r="AH49" s="76" t="s">
        <v>667</v>
      </c>
      <c r="AI49" s="76"/>
      <c r="AJ49" s="78" t="s">
        <v>668</v>
      </c>
      <c r="AK49" s="28"/>
      <c r="AL49" s="28"/>
      <c r="AM49" s="76">
        <v>45</v>
      </c>
      <c r="AN49" s="78"/>
      <c r="AO49" s="78" t="s">
        <v>669</v>
      </c>
      <c r="AP49" s="76" t="s">
        <v>670</v>
      </c>
      <c r="AQ49" s="78"/>
      <c r="AR49" s="78"/>
      <c r="AS49" s="78" t="s">
        <v>419</v>
      </c>
      <c r="AT49" s="76" t="s">
        <v>420</v>
      </c>
      <c r="AV49" s="85">
        <v>45</v>
      </c>
      <c r="AW49" s="91"/>
      <c r="AX49" s="92" t="s">
        <v>671</v>
      </c>
      <c r="AY49" s="87" t="s">
        <v>672</v>
      </c>
      <c r="AZ49" s="92" t="s">
        <v>673</v>
      </c>
      <c r="BA49" s="88" t="s">
        <v>615</v>
      </c>
      <c r="BB49" s="86" t="s">
        <v>616</v>
      </c>
      <c r="BC49" s="89">
        <v>7500</v>
      </c>
      <c r="BD49" s="90">
        <v>45717</v>
      </c>
      <c r="BE49" s="35"/>
      <c r="BG49" s="99" t="s">
        <v>66</v>
      </c>
      <c r="BH49" s="98" t="s">
        <v>117</v>
      </c>
      <c r="BI49" s="98" t="s">
        <v>203</v>
      </c>
      <c r="BJ49" s="100" t="s">
        <v>350</v>
      </c>
      <c r="BK49" s="99" t="s">
        <v>660</v>
      </c>
      <c r="BL49" s="101">
        <v>1545</v>
      </c>
      <c r="BM49" s="102" t="s">
        <v>93</v>
      </c>
      <c r="BN49" s="102"/>
      <c r="BQ49" s="43">
        <v>574</v>
      </c>
      <c r="BR49" s="44" t="s">
        <v>65</v>
      </c>
      <c r="BS49" s="39" t="s">
        <v>66</v>
      </c>
      <c r="BT49" s="44" t="s">
        <v>351</v>
      </c>
      <c r="BU49" s="40" t="s">
        <v>350</v>
      </c>
      <c r="BV49" s="45">
        <v>3</v>
      </c>
      <c r="BW49" s="39" t="s">
        <v>660</v>
      </c>
      <c r="BX49" s="44" t="s">
        <v>661</v>
      </c>
      <c r="BY49" s="46">
        <v>58</v>
      </c>
      <c r="BZ49" s="41">
        <v>1545</v>
      </c>
    </row>
    <row r="50" spans="2:78" ht="13.5" x14ac:dyDescent="0.25">
      <c r="B50" s="76">
        <v>46</v>
      </c>
      <c r="C50" s="77" t="s">
        <v>117</v>
      </c>
      <c r="D50" s="78" t="s">
        <v>647</v>
      </c>
      <c r="E50" s="77">
        <v>653804850</v>
      </c>
      <c r="F50" s="82">
        <v>1283</v>
      </c>
      <c r="G50" s="80">
        <v>0.3</v>
      </c>
      <c r="H50" s="80">
        <v>0.3</v>
      </c>
      <c r="I50" s="81">
        <v>8806538048529</v>
      </c>
      <c r="J50" s="76" t="s">
        <v>617</v>
      </c>
      <c r="K50" s="78"/>
      <c r="L50" s="76" t="s">
        <v>63</v>
      </c>
      <c r="M50" s="78"/>
      <c r="R50" s="83">
        <v>47</v>
      </c>
      <c r="S50" s="84"/>
      <c r="T50" s="84" t="s">
        <v>678</v>
      </c>
      <c r="U50" s="83" t="s">
        <v>679</v>
      </c>
      <c r="V50" s="84" t="s">
        <v>680</v>
      </c>
      <c r="W50" s="84"/>
      <c r="X50" s="84" t="s">
        <v>218</v>
      </c>
      <c r="Y50" s="83" t="s">
        <v>219</v>
      </c>
      <c r="Z50" s="83" t="str">
        <f>IFERROR(INDEX([1]업체관리!AA:AA,MATCH(Y50,[1]업체관리!X:X,0)),"")</f>
        <v/>
      </c>
      <c r="AA50" s="84"/>
      <c r="AB50" s="83" t="str">
        <f t="shared" si="0"/>
        <v/>
      </c>
      <c r="AC50" s="84"/>
      <c r="AE50" s="76">
        <v>47</v>
      </c>
      <c r="AF50" s="78"/>
      <c r="AG50" s="78" t="s">
        <v>678</v>
      </c>
      <c r="AH50" s="76" t="s">
        <v>679</v>
      </c>
      <c r="AI50" s="76"/>
      <c r="AJ50" s="78" t="s">
        <v>680</v>
      </c>
      <c r="AK50" s="28"/>
      <c r="AL50" s="28"/>
      <c r="AM50" s="76">
        <v>46</v>
      </c>
      <c r="AN50" s="78"/>
      <c r="AO50" s="78" t="s">
        <v>681</v>
      </c>
      <c r="AP50" s="76" t="s">
        <v>682</v>
      </c>
      <c r="AQ50" s="78"/>
      <c r="AR50" s="78"/>
      <c r="AS50" s="78" t="s">
        <v>430</v>
      </c>
      <c r="AT50" s="76" t="s">
        <v>431</v>
      </c>
      <c r="AV50" s="85">
        <v>46</v>
      </c>
      <c r="AW50" s="91"/>
      <c r="AX50" s="92" t="s">
        <v>683</v>
      </c>
      <c r="AY50" s="87" t="s">
        <v>684</v>
      </c>
      <c r="AZ50" s="92" t="s">
        <v>685</v>
      </c>
      <c r="BA50" s="88" t="s">
        <v>686</v>
      </c>
      <c r="BB50" s="86" t="s">
        <v>661</v>
      </c>
      <c r="BC50" s="89">
        <v>0</v>
      </c>
      <c r="BD50" s="90">
        <v>45717</v>
      </c>
      <c r="BE50" s="35"/>
      <c r="BG50" s="99" t="s">
        <v>66</v>
      </c>
      <c r="BH50" s="98" t="s">
        <v>117</v>
      </c>
      <c r="BI50" s="98" t="s">
        <v>203</v>
      </c>
      <c r="BJ50" s="100" t="s">
        <v>284</v>
      </c>
      <c r="BK50" s="99" t="s">
        <v>687</v>
      </c>
      <c r="BL50" s="101">
        <v>2679</v>
      </c>
      <c r="BM50" s="102" t="s">
        <v>93</v>
      </c>
      <c r="BN50" s="102"/>
      <c r="BQ50" s="43">
        <v>483</v>
      </c>
      <c r="BR50" s="44" t="s">
        <v>65</v>
      </c>
      <c r="BS50" s="39" t="s">
        <v>66</v>
      </c>
      <c r="BT50" s="44" t="s">
        <v>286</v>
      </c>
      <c r="BU50" s="40" t="s">
        <v>284</v>
      </c>
      <c r="BV50" s="45">
        <v>3</v>
      </c>
      <c r="BW50" s="39" t="s">
        <v>687</v>
      </c>
      <c r="BX50" s="44" t="s">
        <v>688</v>
      </c>
      <c r="BY50" s="46">
        <v>64</v>
      </c>
      <c r="BZ50" s="41">
        <v>2679</v>
      </c>
    </row>
    <row r="51" spans="2:78" ht="13.5" x14ac:dyDescent="0.25">
      <c r="B51" s="76">
        <v>47</v>
      </c>
      <c r="C51" s="77" t="s">
        <v>117</v>
      </c>
      <c r="D51" s="78" t="s">
        <v>647</v>
      </c>
      <c r="E51" s="77">
        <v>653804850</v>
      </c>
      <c r="F51" s="82">
        <v>1283</v>
      </c>
      <c r="G51" s="80">
        <v>0.3</v>
      </c>
      <c r="H51" s="80">
        <v>0.3</v>
      </c>
      <c r="I51" s="81">
        <v>8806538048536</v>
      </c>
      <c r="J51" s="76" t="s">
        <v>632</v>
      </c>
      <c r="K51" s="78"/>
      <c r="L51" s="76" t="s">
        <v>63</v>
      </c>
      <c r="M51" s="78"/>
      <c r="R51" s="83">
        <v>48</v>
      </c>
      <c r="S51" s="84"/>
      <c r="T51" s="84" t="s">
        <v>693</v>
      </c>
      <c r="U51" s="83" t="s">
        <v>694</v>
      </c>
      <c r="V51" s="84" t="s">
        <v>695</v>
      </c>
      <c r="W51" s="84"/>
      <c r="X51" s="84" t="s">
        <v>218</v>
      </c>
      <c r="Y51" s="83" t="s">
        <v>219</v>
      </c>
      <c r="Z51" s="83" t="str">
        <f>IFERROR(INDEX([1]업체관리!AA:AA,MATCH(Y51,[1]업체관리!X:X,0)),"")</f>
        <v/>
      </c>
      <c r="AA51" s="84"/>
      <c r="AB51" s="83" t="str">
        <f t="shared" si="0"/>
        <v/>
      </c>
      <c r="AC51" s="84" t="s">
        <v>597</v>
      </c>
      <c r="AE51" s="76">
        <v>48</v>
      </c>
      <c r="AF51" s="78"/>
      <c r="AG51" s="78" t="s">
        <v>693</v>
      </c>
      <c r="AH51" s="76" t="s">
        <v>694</v>
      </c>
      <c r="AI51" s="76"/>
      <c r="AJ51" s="78" t="s">
        <v>695</v>
      </c>
      <c r="AK51" s="28"/>
      <c r="AL51" s="28"/>
      <c r="AM51" s="76">
        <v>47</v>
      </c>
      <c r="AN51" s="78"/>
      <c r="AO51" s="78" t="s">
        <v>696</v>
      </c>
      <c r="AP51" s="76" t="s">
        <v>697</v>
      </c>
      <c r="AQ51" s="78"/>
      <c r="AR51" s="78"/>
      <c r="AS51" s="78" t="s">
        <v>444</v>
      </c>
      <c r="AT51" s="76" t="s">
        <v>445</v>
      </c>
      <c r="AV51" s="85">
        <v>47</v>
      </c>
      <c r="AW51" s="91"/>
      <c r="AX51" s="92" t="s">
        <v>698</v>
      </c>
      <c r="AY51" s="87" t="s">
        <v>699</v>
      </c>
      <c r="AZ51" s="92" t="s">
        <v>700</v>
      </c>
      <c r="BA51" s="88" t="s">
        <v>645</v>
      </c>
      <c r="BB51" s="86" t="s">
        <v>646</v>
      </c>
      <c r="BC51" s="89">
        <v>9500</v>
      </c>
      <c r="BD51" s="90">
        <v>45689</v>
      </c>
      <c r="BE51" s="35"/>
      <c r="BG51" s="99" t="s">
        <v>66</v>
      </c>
      <c r="BH51" s="98" t="s">
        <v>117</v>
      </c>
      <c r="BI51" s="98" t="s">
        <v>203</v>
      </c>
      <c r="BJ51" s="100" t="s">
        <v>298</v>
      </c>
      <c r="BK51" s="99" t="s">
        <v>687</v>
      </c>
      <c r="BL51" s="101">
        <v>2135</v>
      </c>
      <c r="BM51" s="102" t="s">
        <v>93</v>
      </c>
      <c r="BN51" s="102"/>
      <c r="BQ51" s="43">
        <v>503</v>
      </c>
      <c r="BR51" s="44" t="s">
        <v>65</v>
      </c>
      <c r="BS51" s="39" t="s">
        <v>66</v>
      </c>
      <c r="BT51" s="44" t="s">
        <v>300</v>
      </c>
      <c r="BU51" s="40" t="s">
        <v>298</v>
      </c>
      <c r="BV51" s="45">
        <v>3</v>
      </c>
      <c r="BW51" s="39" t="s">
        <v>687</v>
      </c>
      <c r="BX51" s="44" t="s">
        <v>688</v>
      </c>
      <c r="BY51" s="46">
        <v>64</v>
      </c>
      <c r="BZ51" s="41">
        <v>2135</v>
      </c>
    </row>
    <row r="52" spans="2:78" ht="13.5" x14ac:dyDescent="0.25">
      <c r="B52" s="76">
        <v>48</v>
      </c>
      <c r="C52" s="77" t="s">
        <v>117</v>
      </c>
      <c r="D52" s="78" t="s">
        <v>701</v>
      </c>
      <c r="E52" s="77">
        <v>653805400</v>
      </c>
      <c r="F52" s="82">
        <v>1821</v>
      </c>
      <c r="G52" s="80">
        <v>0.5</v>
      </c>
      <c r="H52" s="80">
        <v>0.6</v>
      </c>
      <c r="I52" s="81">
        <v>8806538054001</v>
      </c>
      <c r="J52" s="76" t="s">
        <v>62</v>
      </c>
      <c r="K52" s="78"/>
      <c r="L52" s="76" t="s">
        <v>63</v>
      </c>
      <c r="M52" s="78"/>
      <c r="R52" s="83">
        <v>49</v>
      </c>
      <c r="S52" s="84"/>
      <c r="T52" s="84" t="s">
        <v>706</v>
      </c>
      <c r="U52" s="83" t="s">
        <v>707</v>
      </c>
      <c r="V52" s="84" t="s">
        <v>708</v>
      </c>
      <c r="W52" s="84"/>
      <c r="X52" s="84" t="s">
        <v>218</v>
      </c>
      <c r="Y52" s="83" t="s">
        <v>219</v>
      </c>
      <c r="Z52" s="83" t="str">
        <f>IFERROR(INDEX([1]업체관리!AA:AA,MATCH(Y52,[1]업체관리!X:X,0)),"")</f>
        <v/>
      </c>
      <c r="AA52" s="84"/>
      <c r="AB52" s="83" t="str">
        <f t="shared" si="0"/>
        <v/>
      </c>
      <c r="AC52" s="84" t="s">
        <v>597</v>
      </c>
      <c r="AE52" s="76">
        <v>49</v>
      </c>
      <c r="AF52" s="78"/>
      <c r="AG52" s="78" t="s">
        <v>706</v>
      </c>
      <c r="AH52" s="76" t="s">
        <v>707</v>
      </c>
      <c r="AI52" s="76"/>
      <c r="AJ52" s="78" t="s">
        <v>708</v>
      </c>
      <c r="AK52" s="28"/>
      <c r="AL52" s="28"/>
      <c r="AM52" s="76">
        <v>48</v>
      </c>
      <c r="AN52" s="78"/>
      <c r="AO52" s="78" t="s">
        <v>709</v>
      </c>
      <c r="AP52" s="76" t="s">
        <v>710</v>
      </c>
      <c r="AQ52" s="78"/>
      <c r="AR52" s="78"/>
      <c r="AS52" s="78" t="s">
        <v>444</v>
      </c>
      <c r="AT52" s="76" t="s">
        <v>445</v>
      </c>
      <c r="AV52" s="85">
        <v>48</v>
      </c>
      <c r="AW52" s="91"/>
      <c r="AX52" s="92" t="s">
        <v>711</v>
      </c>
      <c r="AY52" s="87" t="s">
        <v>712</v>
      </c>
      <c r="AZ52" s="92" t="s">
        <v>713</v>
      </c>
      <c r="BA52" s="88" t="s">
        <v>615</v>
      </c>
      <c r="BB52" s="86" t="s">
        <v>616</v>
      </c>
      <c r="BC52" s="89">
        <v>7500</v>
      </c>
      <c r="BD52" s="90">
        <v>45658</v>
      </c>
      <c r="BE52" s="35"/>
      <c r="BG52" s="99" t="s">
        <v>66</v>
      </c>
      <c r="BH52" s="98" t="s">
        <v>117</v>
      </c>
      <c r="BI52" s="98" t="s">
        <v>203</v>
      </c>
      <c r="BJ52" s="100" t="s">
        <v>396</v>
      </c>
      <c r="BK52" s="99" t="s">
        <v>687</v>
      </c>
      <c r="BL52" s="101">
        <v>126</v>
      </c>
      <c r="BM52" s="102" t="s">
        <v>93</v>
      </c>
      <c r="BN52" s="102"/>
      <c r="BQ52" s="43">
        <v>562</v>
      </c>
      <c r="BR52" s="44" t="s">
        <v>65</v>
      </c>
      <c r="BS52" s="39" t="s">
        <v>66</v>
      </c>
      <c r="BT52" s="44" t="s">
        <v>397</v>
      </c>
      <c r="BU52" s="40" t="s">
        <v>396</v>
      </c>
      <c r="BV52" s="45">
        <v>3</v>
      </c>
      <c r="BW52" s="39" t="s">
        <v>687</v>
      </c>
      <c r="BX52" s="44" t="s">
        <v>688</v>
      </c>
      <c r="BY52" s="46">
        <v>64</v>
      </c>
      <c r="BZ52" s="41">
        <v>126</v>
      </c>
    </row>
    <row r="53" spans="2:78" ht="13.5" x14ac:dyDescent="0.25">
      <c r="B53" s="76">
        <v>49</v>
      </c>
      <c r="C53" s="77" t="s">
        <v>117</v>
      </c>
      <c r="D53" s="78" t="s">
        <v>701</v>
      </c>
      <c r="E53" s="77">
        <v>653805400</v>
      </c>
      <c r="F53" s="82">
        <v>1821</v>
      </c>
      <c r="G53" s="80">
        <v>0.5</v>
      </c>
      <c r="H53" s="80">
        <v>0.6</v>
      </c>
      <c r="I53" s="81">
        <v>8806538054018</v>
      </c>
      <c r="J53" s="76" t="s">
        <v>95</v>
      </c>
      <c r="K53" s="78"/>
      <c r="L53" s="76" t="s">
        <v>63</v>
      </c>
      <c r="M53" s="78"/>
      <c r="R53" s="83">
        <v>50</v>
      </c>
      <c r="S53" s="84"/>
      <c r="T53" s="84" t="s">
        <v>715</v>
      </c>
      <c r="U53" s="83" t="s">
        <v>716</v>
      </c>
      <c r="V53" s="84" t="s">
        <v>717</v>
      </c>
      <c r="W53" s="84"/>
      <c r="X53" s="84" t="s">
        <v>218</v>
      </c>
      <c r="Y53" s="83" t="s">
        <v>219</v>
      </c>
      <c r="Z53" s="83" t="str">
        <f>IFERROR(INDEX([1]업체관리!AA:AA,MATCH(Y53,[1]업체관리!X:X,0)),"")</f>
        <v/>
      </c>
      <c r="AA53" s="84"/>
      <c r="AB53" s="83" t="str">
        <f t="shared" si="0"/>
        <v/>
      </c>
      <c r="AC53" s="84" t="s">
        <v>597</v>
      </c>
      <c r="AE53" s="76">
        <v>50</v>
      </c>
      <c r="AF53" s="78"/>
      <c r="AG53" s="78" t="s">
        <v>715</v>
      </c>
      <c r="AH53" s="76" t="s">
        <v>716</v>
      </c>
      <c r="AI53" s="76"/>
      <c r="AJ53" s="78" t="s">
        <v>717</v>
      </c>
      <c r="AK53" s="28"/>
      <c r="AL53" s="28"/>
      <c r="AM53" s="76">
        <v>49</v>
      </c>
      <c r="AN53" s="78"/>
      <c r="AO53" s="78" t="s">
        <v>718</v>
      </c>
      <c r="AP53" s="76" t="s">
        <v>719</v>
      </c>
      <c r="AQ53" s="78"/>
      <c r="AR53" s="78"/>
      <c r="AS53" s="78" t="s">
        <v>453</v>
      </c>
      <c r="AT53" s="76" t="s">
        <v>454</v>
      </c>
      <c r="AV53" s="85">
        <v>49</v>
      </c>
      <c r="AW53" s="91"/>
      <c r="AX53" s="92" t="s">
        <v>711</v>
      </c>
      <c r="AY53" s="87" t="s">
        <v>712</v>
      </c>
      <c r="AZ53" s="92" t="s">
        <v>713</v>
      </c>
      <c r="BA53" s="88" t="s">
        <v>615</v>
      </c>
      <c r="BB53" s="86" t="s">
        <v>616</v>
      </c>
      <c r="BC53" s="89">
        <v>15000</v>
      </c>
      <c r="BD53" s="90">
        <v>45717</v>
      </c>
      <c r="BE53" s="35"/>
      <c r="BG53" s="99" t="s">
        <v>66</v>
      </c>
      <c r="BH53" s="98" t="s">
        <v>117</v>
      </c>
      <c r="BI53" s="98" t="s">
        <v>203</v>
      </c>
      <c r="BJ53" s="100" t="s">
        <v>350</v>
      </c>
      <c r="BK53" s="99" t="s">
        <v>687</v>
      </c>
      <c r="BL53" s="101">
        <v>1981</v>
      </c>
      <c r="BM53" s="102" t="s">
        <v>93</v>
      </c>
      <c r="BN53" s="102"/>
      <c r="BQ53" s="43">
        <v>575</v>
      </c>
      <c r="BR53" s="44" t="s">
        <v>65</v>
      </c>
      <c r="BS53" s="39" t="s">
        <v>66</v>
      </c>
      <c r="BT53" s="44" t="s">
        <v>351</v>
      </c>
      <c r="BU53" s="40" t="s">
        <v>350</v>
      </c>
      <c r="BV53" s="45">
        <v>3</v>
      </c>
      <c r="BW53" s="39" t="s">
        <v>687</v>
      </c>
      <c r="BX53" s="44" t="s">
        <v>688</v>
      </c>
      <c r="BY53" s="46">
        <v>64</v>
      </c>
      <c r="BZ53" s="41">
        <v>1981</v>
      </c>
    </row>
    <row r="54" spans="2:78" ht="13.5" x14ac:dyDescent="0.25">
      <c r="B54" s="76">
        <v>50</v>
      </c>
      <c r="C54" s="77" t="s">
        <v>117</v>
      </c>
      <c r="D54" s="78" t="s">
        <v>701</v>
      </c>
      <c r="E54" s="77">
        <v>653805400</v>
      </c>
      <c r="F54" s="82">
        <v>1821</v>
      </c>
      <c r="G54" s="80">
        <v>0.5</v>
      </c>
      <c r="H54" s="80">
        <v>0.6</v>
      </c>
      <c r="I54" s="81">
        <v>8806538054025</v>
      </c>
      <c r="J54" s="76" t="s">
        <v>217</v>
      </c>
      <c r="K54" s="78"/>
      <c r="L54" s="76" t="s">
        <v>63</v>
      </c>
      <c r="M54" s="78"/>
      <c r="R54" s="83">
        <v>51</v>
      </c>
      <c r="S54" s="84"/>
      <c r="T54" s="84" t="s">
        <v>724</v>
      </c>
      <c r="U54" s="83" t="s">
        <v>725</v>
      </c>
      <c r="V54" s="84" t="s">
        <v>726</v>
      </c>
      <c r="W54" s="84"/>
      <c r="X54" s="84" t="s">
        <v>218</v>
      </c>
      <c r="Y54" s="83" t="s">
        <v>219</v>
      </c>
      <c r="Z54" s="83" t="str">
        <f>IFERROR(INDEX([1]업체관리!AA:AA,MATCH(Y54,[1]업체관리!X:X,0)),"")</f>
        <v/>
      </c>
      <c r="AA54" s="84"/>
      <c r="AB54" s="83" t="str">
        <f t="shared" si="0"/>
        <v/>
      </c>
      <c r="AC54" s="84" t="s">
        <v>597</v>
      </c>
      <c r="AE54" s="76">
        <v>51</v>
      </c>
      <c r="AF54" s="78"/>
      <c r="AG54" s="78" t="s">
        <v>724</v>
      </c>
      <c r="AH54" s="76" t="s">
        <v>725</v>
      </c>
      <c r="AI54" s="76"/>
      <c r="AJ54" s="78" t="s">
        <v>726</v>
      </c>
      <c r="AK54" s="28"/>
      <c r="AL54" s="28"/>
      <c r="AM54" s="76">
        <v>50</v>
      </c>
      <c r="AN54" s="78"/>
      <c r="AO54" s="78" t="s">
        <v>727</v>
      </c>
      <c r="AP54" s="76" t="s">
        <v>728</v>
      </c>
      <c r="AQ54" s="78"/>
      <c r="AR54" s="78"/>
      <c r="AS54" s="78" t="s">
        <v>453</v>
      </c>
      <c r="AT54" s="76" t="s">
        <v>454</v>
      </c>
      <c r="AV54" s="85">
        <v>50</v>
      </c>
      <c r="AW54" s="91"/>
      <c r="AX54" s="92" t="s">
        <v>729</v>
      </c>
      <c r="AY54" s="87" t="s">
        <v>730</v>
      </c>
      <c r="AZ54" s="92" t="s">
        <v>731</v>
      </c>
      <c r="BA54" s="88" t="s">
        <v>732</v>
      </c>
      <c r="BB54" s="86" t="s">
        <v>733</v>
      </c>
      <c r="BC54" s="89">
        <v>5750</v>
      </c>
      <c r="BD54" s="90">
        <v>45717</v>
      </c>
      <c r="BE54" s="35"/>
      <c r="BG54" s="99" t="s">
        <v>66</v>
      </c>
      <c r="BH54" s="98" t="s">
        <v>117</v>
      </c>
      <c r="BI54" s="98" t="s">
        <v>203</v>
      </c>
      <c r="BJ54" s="100" t="s">
        <v>298</v>
      </c>
      <c r="BK54" s="99" t="s">
        <v>734</v>
      </c>
      <c r="BL54" s="101">
        <v>150</v>
      </c>
      <c r="BM54" s="102" t="s">
        <v>93</v>
      </c>
      <c r="BN54" s="102"/>
      <c r="BQ54" s="43">
        <v>504</v>
      </c>
      <c r="BR54" s="44" t="s">
        <v>65</v>
      </c>
      <c r="BS54" s="39" t="s">
        <v>66</v>
      </c>
      <c r="BT54" s="44" t="s">
        <v>300</v>
      </c>
      <c r="BU54" s="40" t="s">
        <v>298</v>
      </c>
      <c r="BV54" s="45">
        <v>3</v>
      </c>
      <c r="BW54" s="39" t="s">
        <v>734</v>
      </c>
      <c r="BX54" s="44" t="s">
        <v>735</v>
      </c>
      <c r="BY54" s="46">
        <v>161</v>
      </c>
      <c r="BZ54" s="41">
        <v>150</v>
      </c>
    </row>
    <row r="55" spans="2:78" ht="13.5" x14ac:dyDescent="0.25">
      <c r="B55" s="76">
        <v>51</v>
      </c>
      <c r="C55" s="77" t="s">
        <v>117</v>
      </c>
      <c r="D55" s="78" t="s">
        <v>736</v>
      </c>
      <c r="E55" s="77">
        <v>653805410</v>
      </c>
      <c r="F55" s="79">
        <v>652</v>
      </c>
      <c r="G55" s="80">
        <v>0.47</v>
      </c>
      <c r="H55" s="80">
        <v>0.5</v>
      </c>
      <c r="I55" s="81">
        <v>8806538054100</v>
      </c>
      <c r="J55" s="76" t="s">
        <v>62</v>
      </c>
      <c r="K55" s="78"/>
      <c r="L55" s="76" t="s">
        <v>63</v>
      </c>
      <c r="M55" s="78"/>
      <c r="R55" s="83">
        <v>52</v>
      </c>
      <c r="S55" s="84"/>
      <c r="T55" s="84" t="s">
        <v>741</v>
      </c>
      <c r="U55" s="83" t="s">
        <v>742</v>
      </c>
      <c r="V55" s="84" t="s">
        <v>743</v>
      </c>
      <c r="W55" s="84"/>
      <c r="X55" s="84" t="s">
        <v>218</v>
      </c>
      <c r="Y55" s="83" t="s">
        <v>219</v>
      </c>
      <c r="Z55" s="83" t="str">
        <f>IFERROR(INDEX([1]업체관리!AA:AA,MATCH(Y55,[1]업체관리!X:X,0)),"")</f>
        <v/>
      </c>
      <c r="AA55" s="84"/>
      <c r="AB55" s="83" t="str">
        <f t="shared" si="0"/>
        <v/>
      </c>
      <c r="AC55" s="84" t="s">
        <v>597</v>
      </c>
      <c r="AE55" s="76">
        <v>52</v>
      </c>
      <c r="AF55" s="78"/>
      <c r="AG55" s="78" t="s">
        <v>741</v>
      </c>
      <c r="AH55" s="76" t="s">
        <v>742</v>
      </c>
      <c r="AI55" s="76"/>
      <c r="AJ55" s="78" t="s">
        <v>743</v>
      </c>
      <c r="AK55" s="28"/>
      <c r="AL55" s="28"/>
      <c r="AM55" s="76">
        <v>51</v>
      </c>
      <c r="AN55" s="78"/>
      <c r="AO55" s="78" t="s">
        <v>744</v>
      </c>
      <c r="AP55" s="76" t="s">
        <v>745</v>
      </c>
      <c r="AQ55" s="78"/>
      <c r="AR55" s="78"/>
      <c r="AS55" s="78" t="s">
        <v>466</v>
      </c>
      <c r="AT55" s="76" t="s">
        <v>467</v>
      </c>
      <c r="AV55" s="85">
        <v>51</v>
      </c>
      <c r="AW55" s="91"/>
      <c r="AX55" s="93" t="s">
        <v>746</v>
      </c>
      <c r="AY55" s="87" t="s">
        <v>747</v>
      </c>
      <c r="AZ55" s="93" t="s">
        <v>748</v>
      </c>
      <c r="BA55" s="88" t="s">
        <v>749</v>
      </c>
      <c r="BB55" s="86" t="s">
        <v>750</v>
      </c>
      <c r="BC55" s="89">
        <v>11340</v>
      </c>
      <c r="BD55" s="90">
        <v>45717</v>
      </c>
      <c r="BE55" s="35"/>
      <c r="BG55" s="99" t="s">
        <v>66</v>
      </c>
      <c r="BH55" s="98" t="s">
        <v>117</v>
      </c>
      <c r="BI55" s="98" t="s">
        <v>203</v>
      </c>
      <c r="BJ55" s="100" t="s">
        <v>584</v>
      </c>
      <c r="BK55" s="99" t="s">
        <v>751</v>
      </c>
      <c r="BL55" s="101">
        <v>96</v>
      </c>
      <c r="BM55" s="102" t="s">
        <v>93</v>
      </c>
      <c r="BN55" s="102"/>
      <c r="BQ55" s="43">
        <v>470</v>
      </c>
      <c r="BR55" s="44" t="s">
        <v>65</v>
      </c>
      <c r="BS55" s="39" t="s">
        <v>66</v>
      </c>
      <c r="BT55" s="44" t="s">
        <v>586</v>
      </c>
      <c r="BU55" s="40" t="s">
        <v>584</v>
      </c>
      <c r="BV55" s="45">
        <v>3</v>
      </c>
      <c r="BW55" s="39" t="s">
        <v>751</v>
      </c>
      <c r="BX55" s="44" t="s">
        <v>752</v>
      </c>
      <c r="BY55" s="46">
        <v>438</v>
      </c>
      <c r="BZ55" s="41">
        <v>96</v>
      </c>
    </row>
    <row r="56" spans="2:78" ht="13.5" x14ac:dyDescent="0.25">
      <c r="B56" s="76">
        <v>52</v>
      </c>
      <c r="C56" s="77" t="s">
        <v>117</v>
      </c>
      <c r="D56" s="78" t="s">
        <v>736</v>
      </c>
      <c r="E56" s="77">
        <v>653805410</v>
      </c>
      <c r="F56" s="79">
        <v>652</v>
      </c>
      <c r="G56" s="80">
        <v>0.47</v>
      </c>
      <c r="H56" s="80">
        <v>0.5</v>
      </c>
      <c r="I56" s="81">
        <v>8806538054117</v>
      </c>
      <c r="J56" s="76" t="s">
        <v>95</v>
      </c>
      <c r="K56" s="78"/>
      <c r="L56" s="76" t="s">
        <v>63</v>
      </c>
      <c r="M56" s="78"/>
      <c r="R56" s="83">
        <v>53</v>
      </c>
      <c r="S56" s="84"/>
      <c r="T56" s="84" t="s">
        <v>757</v>
      </c>
      <c r="U56" s="83" t="s">
        <v>758</v>
      </c>
      <c r="V56" s="84" t="s">
        <v>759</v>
      </c>
      <c r="W56" s="84"/>
      <c r="X56" s="84" t="s">
        <v>218</v>
      </c>
      <c r="Y56" s="83" t="s">
        <v>219</v>
      </c>
      <c r="Z56" s="83" t="str">
        <f>IFERROR(INDEX([1]업체관리!AA:AA,MATCH(Y56,[1]업체관리!X:X,0)),"")</f>
        <v/>
      </c>
      <c r="AA56" s="84"/>
      <c r="AB56" s="83" t="str">
        <f t="shared" si="0"/>
        <v/>
      </c>
      <c r="AC56" s="84" t="s">
        <v>597</v>
      </c>
      <c r="AE56" s="76">
        <v>53</v>
      </c>
      <c r="AF56" s="78"/>
      <c r="AG56" s="78" t="s">
        <v>757</v>
      </c>
      <c r="AH56" s="76" t="s">
        <v>758</v>
      </c>
      <c r="AI56" s="76"/>
      <c r="AJ56" s="78" t="s">
        <v>759</v>
      </c>
      <c r="AK56" s="28"/>
      <c r="AL56" s="28"/>
      <c r="AM56" s="76">
        <v>52</v>
      </c>
      <c r="AN56" s="78"/>
      <c r="AO56" s="78" t="s">
        <v>760</v>
      </c>
      <c r="AP56" s="76" t="s">
        <v>761</v>
      </c>
      <c r="AQ56" s="78"/>
      <c r="AR56" s="78"/>
      <c r="AS56" s="78" t="s">
        <v>474</v>
      </c>
      <c r="AT56" s="76" t="s">
        <v>475</v>
      </c>
      <c r="AV56" s="85">
        <v>52</v>
      </c>
      <c r="AW56" s="91"/>
      <c r="AX56" s="93" t="s">
        <v>762</v>
      </c>
      <c r="AY56" s="87" t="s">
        <v>763</v>
      </c>
      <c r="AZ56" s="93" t="s">
        <v>764</v>
      </c>
      <c r="BA56" s="88" t="s">
        <v>749</v>
      </c>
      <c r="BB56" s="86" t="s">
        <v>750</v>
      </c>
      <c r="BC56" s="89">
        <v>14175</v>
      </c>
      <c r="BD56" s="90">
        <v>45717</v>
      </c>
      <c r="BE56" s="35"/>
      <c r="BG56" s="99" t="s">
        <v>66</v>
      </c>
      <c r="BH56" s="98" t="s">
        <v>117</v>
      </c>
      <c r="BI56" s="98" t="s">
        <v>203</v>
      </c>
      <c r="BJ56" s="100" t="s">
        <v>339</v>
      </c>
      <c r="BK56" s="99" t="s">
        <v>751</v>
      </c>
      <c r="BL56" s="101">
        <v>884</v>
      </c>
      <c r="BM56" s="102" t="s">
        <v>93</v>
      </c>
      <c r="BN56" s="102"/>
      <c r="BQ56" s="43">
        <v>552</v>
      </c>
      <c r="BR56" s="44" t="s">
        <v>65</v>
      </c>
      <c r="BS56" s="39" t="s">
        <v>66</v>
      </c>
      <c r="BT56" s="44" t="s">
        <v>340</v>
      </c>
      <c r="BU56" s="40" t="s">
        <v>339</v>
      </c>
      <c r="BV56" s="45">
        <v>3</v>
      </c>
      <c r="BW56" s="39" t="s">
        <v>751</v>
      </c>
      <c r="BX56" s="44" t="s">
        <v>752</v>
      </c>
      <c r="BY56" s="46">
        <v>438</v>
      </c>
      <c r="BZ56" s="41">
        <v>884</v>
      </c>
    </row>
    <row r="57" spans="2:78" ht="13.5" x14ac:dyDescent="0.25">
      <c r="B57" s="76">
        <v>53</v>
      </c>
      <c r="C57" s="77" t="s">
        <v>117</v>
      </c>
      <c r="D57" s="78" t="s">
        <v>736</v>
      </c>
      <c r="E57" s="77">
        <v>653805410</v>
      </c>
      <c r="F57" s="79">
        <v>652</v>
      </c>
      <c r="G57" s="80">
        <v>0.47</v>
      </c>
      <c r="H57" s="80">
        <v>0.5</v>
      </c>
      <c r="I57" s="81">
        <v>8806538054124</v>
      </c>
      <c r="J57" s="76" t="s">
        <v>217</v>
      </c>
      <c r="K57" s="78"/>
      <c r="L57" s="76" t="s">
        <v>63</v>
      </c>
      <c r="M57" s="78"/>
      <c r="R57" s="83">
        <v>54</v>
      </c>
      <c r="S57" s="84"/>
      <c r="T57" s="84" t="s">
        <v>769</v>
      </c>
      <c r="U57" s="83" t="s">
        <v>770</v>
      </c>
      <c r="V57" s="84" t="s">
        <v>771</v>
      </c>
      <c r="W57" s="84"/>
      <c r="X57" s="84" t="s">
        <v>218</v>
      </c>
      <c r="Y57" s="83" t="s">
        <v>219</v>
      </c>
      <c r="Z57" s="83" t="str">
        <f>IFERROR(INDEX([1]업체관리!AA:AA,MATCH(Y57,[1]업체관리!X:X,0)),"")</f>
        <v/>
      </c>
      <c r="AA57" s="84"/>
      <c r="AB57" s="83" t="str">
        <f t="shared" si="0"/>
        <v/>
      </c>
      <c r="AC57" s="84" t="s">
        <v>597</v>
      </c>
      <c r="AE57" s="76">
        <v>54</v>
      </c>
      <c r="AF57" s="78"/>
      <c r="AG57" s="78" t="s">
        <v>769</v>
      </c>
      <c r="AH57" s="76" t="s">
        <v>770</v>
      </c>
      <c r="AI57" s="76"/>
      <c r="AJ57" s="78" t="s">
        <v>771</v>
      </c>
      <c r="AK57" s="28"/>
      <c r="AL57" s="28"/>
      <c r="AM57" s="76">
        <v>53</v>
      </c>
      <c r="AN57" s="78"/>
      <c r="AO57" s="78" t="s">
        <v>772</v>
      </c>
      <c r="AP57" s="76" t="s">
        <v>773</v>
      </c>
      <c r="AQ57" s="78"/>
      <c r="AR57" s="78"/>
      <c r="AS57" s="78" t="s">
        <v>474</v>
      </c>
      <c r="AT57" s="76" t="s">
        <v>475</v>
      </c>
      <c r="AV57" s="85">
        <v>53</v>
      </c>
      <c r="AW57" s="91"/>
      <c r="AX57" s="93" t="s">
        <v>774</v>
      </c>
      <c r="AY57" s="87" t="s">
        <v>775</v>
      </c>
      <c r="AZ57" s="93" t="s">
        <v>776</v>
      </c>
      <c r="BA57" s="88" t="s">
        <v>732</v>
      </c>
      <c r="BB57" s="86" t="s">
        <v>733</v>
      </c>
      <c r="BC57" s="89">
        <v>5750</v>
      </c>
      <c r="BD57" s="90">
        <v>45717</v>
      </c>
      <c r="BE57" s="35"/>
      <c r="BG57" s="99" t="s">
        <v>66</v>
      </c>
      <c r="BH57" s="98" t="s">
        <v>117</v>
      </c>
      <c r="BI57" s="98" t="s">
        <v>203</v>
      </c>
      <c r="BJ57" s="100" t="s">
        <v>412</v>
      </c>
      <c r="BK57" s="99" t="s">
        <v>751</v>
      </c>
      <c r="BL57" s="101">
        <v>240</v>
      </c>
      <c r="BM57" s="102" t="s">
        <v>93</v>
      </c>
      <c r="BN57" s="102"/>
      <c r="BQ57" s="43">
        <v>603</v>
      </c>
      <c r="BR57" s="44" t="s">
        <v>65</v>
      </c>
      <c r="BS57" s="39" t="s">
        <v>66</v>
      </c>
      <c r="BT57" s="44" t="s">
        <v>413</v>
      </c>
      <c r="BU57" s="40" t="s">
        <v>412</v>
      </c>
      <c r="BV57" s="45">
        <v>3</v>
      </c>
      <c r="BW57" s="39" t="s">
        <v>751</v>
      </c>
      <c r="BX57" s="44" t="s">
        <v>752</v>
      </c>
      <c r="BY57" s="46">
        <v>438</v>
      </c>
      <c r="BZ57" s="41">
        <v>240</v>
      </c>
    </row>
    <row r="58" spans="2:78" ht="13.5" x14ac:dyDescent="0.25">
      <c r="B58" s="76">
        <v>54</v>
      </c>
      <c r="C58" s="77" t="s">
        <v>117</v>
      </c>
      <c r="D58" s="78" t="s">
        <v>425</v>
      </c>
      <c r="E58" s="77">
        <v>653800270</v>
      </c>
      <c r="F58" s="79">
        <v>454</v>
      </c>
      <c r="G58" s="80">
        <v>0.45</v>
      </c>
      <c r="H58" s="80">
        <v>0.45</v>
      </c>
      <c r="I58" s="81">
        <v>8806538002705</v>
      </c>
      <c r="J58" s="76" t="s">
        <v>62</v>
      </c>
      <c r="K58" s="78"/>
      <c r="L58" s="76" t="s">
        <v>63</v>
      </c>
      <c r="M58" s="78"/>
      <c r="R58" s="83">
        <v>55</v>
      </c>
      <c r="S58" s="84"/>
      <c r="T58" s="84" t="s">
        <v>781</v>
      </c>
      <c r="U58" s="83" t="s">
        <v>782</v>
      </c>
      <c r="V58" s="84" t="s">
        <v>783</v>
      </c>
      <c r="W58" s="84"/>
      <c r="X58" s="84" t="s">
        <v>218</v>
      </c>
      <c r="Y58" s="83" t="s">
        <v>219</v>
      </c>
      <c r="Z58" s="83" t="str">
        <f>IFERROR(INDEX([1]업체관리!AA:AA,MATCH(Y58,[1]업체관리!X:X,0)),"")</f>
        <v/>
      </c>
      <c r="AA58" s="84"/>
      <c r="AB58" s="83" t="str">
        <f t="shared" si="0"/>
        <v/>
      </c>
      <c r="AC58" s="84" t="s">
        <v>597</v>
      </c>
      <c r="AE58" s="76">
        <v>55</v>
      </c>
      <c r="AF58" s="78"/>
      <c r="AG58" s="78" t="s">
        <v>781</v>
      </c>
      <c r="AH58" s="76" t="s">
        <v>782</v>
      </c>
      <c r="AI58" s="76"/>
      <c r="AJ58" s="78" t="s">
        <v>783</v>
      </c>
      <c r="AK58" s="28"/>
      <c r="AL58" s="28"/>
      <c r="AM58" s="76">
        <v>54</v>
      </c>
      <c r="AN58" s="78"/>
      <c r="AO58" s="78" t="s">
        <v>784</v>
      </c>
      <c r="AP58" s="76" t="s">
        <v>785</v>
      </c>
      <c r="AQ58" s="78"/>
      <c r="AR58" s="78"/>
      <c r="AS58" s="78" t="s">
        <v>474</v>
      </c>
      <c r="AT58" s="76" t="s">
        <v>475</v>
      </c>
      <c r="AV58" s="85">
        <v>54</v>
      </c>
      <c r="AW58" s="91"/>
      <c r="AX58" s="93" t="s">
        <v>786</v>
      </c>
      <c r="AY58" s="87" t="s">
        <v>787</v>
      </c>
      <c r="AZ58" s="93" t="s">
        <v>788</v>
      </c>
      <c r="BA58" s="88" t="s">
        <v>749</v>
      </c>
      <c r="BB58" s="86" t="s">
        <v>750</v>
      </c>
      <c r="BC58" s="89">
        <v>5670</v>
      </c>
      <c r="BD58" s="90">
        <v>45717</v>
      </c>
      <c r="BE58" s="35"/>
      <c r="BG58" s="99" t="s">
        <v>66</v>
      </c>
      <c r="BH58" s="98" t="s">
        <v>117</v>
      </c>
      <c r="BI58" s="98" t="s">
        <v>203</v>
      </c>
      <c r="BJ58" s="100" t="s">
        <v>284</v>
      </c>
      <c r="BK58" s="99" t="s">
        <v>789</v>
      </c>
      <c r="BL58" s="101">
        <v>1681.5</v>
      </c>
      <c r="BM58" s="102" t="s">
        <v>93</v>
      </c>
      <c r="BN58" s="102"/>
      <c r="BQ58" s="43">
        <v>484</v>
      </c>
      <c r="BR58" s="44" t="s">
        <v>65</v>
      </c>
      <c r="BS58" s="39" t="s">
        <v>66</v>
      </c>
      <c r="BT58" s="44" t="s">
        <v>286</v>
      </c>
      <c r="BU58" s="40" t="s">
        <v>284</v>
      </c>
      <c r="BV58" s="45">
        <v>3</v>
      </c>
      <c r="BW58" s="39" t="s">
        <v>789</v>
      </c>
      <c r="BX58" s="44" t="s">
        <v>790</v>
      </c>
      <c r="BY58" s="46">
        <v>29</v>
      </c>
      <c r="BZ58" s="41">
        <v>1681.5</v>
      </c>
    </row>
    <row r="59" spans="2:78" ht="13.5" x14ac:dyDescent="0.25">
      <c r="B59" s="76">
        <v>55</v>
      </c>
      <c r="C59" s="77" t="s">
        <v>117</v>
      </c>
      <c r="D59" s="78" t="s">
        <v>425</v>
      </c>
      <c r="E59" s="77">
        <v>653800270</v>
      </c>
      <c r="F59" s="79">
        <v>454</v>
      </c>
      <c r="G59" s="80">
        <v>0.45</v>
      </c>
      <c r="H59" s="80">
        <v>0.45</v>
      </c>
      <c r="I59" s="81">
        <v>8806538002712</v>
      </c>
      <c r="J59" s="76" t="s">
        <v>791</v>
      </c>
      <c r="K59" s="78"/>
      <c r="L59" s="76" t="s">
        <v>63</v>
      </c>
      <c r="M59" s="78"/>
      <c r="R59" s="83">
        <v>56</v>
      </c>
      <c r="S59" s="84"/>
      <c r="T59" s="84" t="s">
        <v>796</v>
      </c>
      <c r="U59" s="83" t="s">
        <v>797</v>
      </c>
      <c r="V59" s="84" t="s">
        <v>798</v>
      </c>
      <c r="W59" s="84"/>
      <c r="X59" s="84" t="s">
        <v>218</v>
      </c>
      <c r="Y59" s="83" t="s">
        <v>219</v>
      </c>
      <c r="Z59" s="83" t="str">
        <f>IFERROR(INDEX([1]업체관리!AA:AA,MATCH(Y59,[1]업체관리!X:X,0)),"")</f>
        <v/>
      </c>
      <c r="AA59" s="84"/>
      <c r="AB59" s="83" t="str">
        <f t="shared" si="0"/>
        <v/>
      </c>
      <c r="AC59" s="84" t="s">
        <v>597</v>
      </c>
      <c r="AE59" s="76">
        <v>56</v>
      </c>
      <c r="AF59" s="78"/>
      <c r="AG59" s="78" t="s">
        <v>796</v>
      </c>
      <c r="AH59" s="76" t="s">
        <v>797</v>
      </c>
      <c r="AI59" s="76"/>
      <c r="AJ59" s="78" t="s">
        <v>798</v>
      </c>
      <c r="AK59" s="28"/>
      <c r="AL59" s="28"/>
      <c r="AM59" s="76">
        <v>55</v>
      </c>
      <c r="AN59" s="78"/>
      <c r="AO59" s="78" t="s">
        <v>799</v>
      </c>
      <c r="AP59" s="76" t="s">
        <v>800</v>
      </c>
      <c r="AQ59" s="78"/>
      <c r="AR59" s="78"/>
      <c r="AS59" s="78" t="s">
        <v>484</v>
      </c>
      <c r="AT59" s="76" t="s">
        <v>485</v>
      </c>
      <c r="AV59" s="85">
        <v>55</v>
      </c>
      <c r="AW59" s="91"/>
      <c r="AX59" s="93" t="s">
        <v>786</v>
      </c>
      <c r="AY59" s="87" t="s">
        <v>787</v>
      </c>
      <c r="AZ59" s="93" t="s">
        <v>788</v>
      </c>
      <c r="BA59" s="88" t="s">
        <v>749</v>
      </c>
      <c r="BB59" s="86" t="s">
        <v>750</v>
      </c>
      <c r="BC59" s="89">
        <v>8505</v>
      </c>
      <c r="BD59" s="90">
        <v>45717</v>
      </c>
      <c r="BE59" s="35"/>
      <c r="BG59" s="99" t="s">
        <v>66</v>
      </c>
      <c r="BH59" s="98" t="s">
        <v>117</v>
      </c>
      <c r="BI59" s="98" t="s">
        <v>203</v>
      </c>
      <c r="BJ59" s="100" t="s">
        <v>298</v>
      </c>
      <c r="BK59" s="99" t="s">
        <v>789</v>
      </c>
      <c r="BL59" s="101">
        <v>1808.5</v>
      </c>
      <c r="BM59" s="102" t="s">
        <v>93</v>
      </c>
      <c r="BN59" s="102"/>
      <c r="BQ59" s="43">
        <v>505</v>
      </c>
      <c r="BR59" s="44" t="s">
        <v>65</v>
      </c>
      <c r="BS59" s="39" t="s">
        <v>66</v>
      </c>
      <c r="BT59" s="44" t="s">
        <v>300</v>
      </c>
      <c r="BU59" s="40" t="s">
        <v>298</v>
      </c>
      <c r="BV59" s="45">
        <v>3</v>
      </c>
      <c r="BW59" s="39" t="s">
        <v>789</v>
      </c>
      <c r="BX59" s="44" t="s">
        <v>790</v>
      </c>
      <c r="BY59" s="46">
        <v>29</v>
      </c>
      <c r="BZ59" s="41">
        <v>1808.5</v>
      </c>
    </row>
    <row r="60" spans="2:78" ht="13.5" x14ac:dyDescent="0.25">
      <c r="B60" s="76">
        <v>56</v>
      </c>
      <c r="C60" s="77" t="s">
        <v>117</v>
      </c>
      <c r="D60" s="78" t="s">
        <v>425</v>
      </c>
      <c r="E60" s="77">
        <v>653800270</v>
      </c>
      <c r="F60" s="79">
        <v>454</v>
      </c>
      <c r="G60" s="80">
        <v>0.45</v>
      </c>
      <c r="H60" s="80">
        <v>0.45</v>
      </c>
      <c r="I60" s="81">
        <v>8806538002729</v>
      </c>
      <c r="J60" s="76" t="s">
        <v>801</v>
      </c>
      <c r="K60" s="78"/>
      <c r="L60" s="76" t="s">
        <v>63</v>
      </c>
      <c r="M60" s="78"/>
      <c r="R60" s="83">
        <v>57</v>
      </c>
      <c r="S60" s="84"/>
      <c r="T60" s="84" t="s">
        <v>806</v>
      </c>
      <c r="U60" s="83" t="s">
        <v>807</v>
      </c>
      <c r="V60" s="84" t="s">
        <v>808</v>
      </c>
      <c r="W60" s="84"/>
      <c r="X60" s="84" t="s">
        <v>218</v>
      </c>
      <c r="Y60" s="83" t="s">
        <v>219</v>
      </c>
      <c r="Z60" s="83" t="str">
        <f>IFERROR(INDEX([1]업체관리!AA:AA,MATCH(Y60,[1]업체관리!X:X,0)),"")</f>
        <v/>
      </c>
      <c r="AA60" s="84"/>
      <c r="AB60" s="83" t="str">
        <f t="shared" si="0"/>
        <v/>
      </c>
      <c r="AC60" s="84" t="s">
        <v>597</v>
      </c>
      <c r="AE60" s="76">
        <v>57</v>
      </c>
      <c r="AF60" s="78"/>
      <c r="AG60" s="78" t="s">
        <v>806</v>
      </c>
      <c r="AH60" s="76" t="s">
        <v>807</v>
      </c>
      <c r="AI60" s="76"/>
      <c r="AJ60" s="78" t="s">
        <v>808</v>
      </c>
      <c r="AK60" s="28"/>
      <c r="AL60" s="28"/>
      <c r="AM60" s="76">
        <v>56</v>
      </c>
      <c r="AN60" s="78"/>
      <c r="AO60" s="78" t="s">
        <v>809</v>
      </c>
      <c r="AP60" s="76" t="s">
        <v>810</v>
      </c>
      <c r="AQ60" s="78"/>
      <c r="AR60" s="78"/>
      <c r="AS60" s="78" t="s">
        <v>494</v>
      </c>
      <c r="AT60" s="76" t="s">
        <v>495</v>
      </c>
      <c r="AV60" s="85">
        <v>56</v>
      </c>
      <c r="AW60" s="91"/>
      <c r="AX60" s="93" t="s">
        <v>786</v>
      </c>
      <c r="AY60" s="87" t="s">
        <v>787</v>
      </c>
      <c r="AZ60" s="93" t="s">
        <v>788</v>
      </c>
      <c r="BA60" s="88" t="s">
        <v>749</v>
      </c>
      <c r="BB60" s="86" t="s">
        <v>750</v>
      </c>
      <c r="BC60" s="89">
        <v>8505</v>
      </c>
      <c r="BD60" s="90">
        <v>45689</v>
      </c>
      <c r="BE60" s="35"/>
      <c r="BG60" s="99" t="s">
        <v>66</v>
      </c>
      <c r="BH60" s="98" t="s">
        <v>117</v>
      </c>
      <c r="BI60" s="98" t="s">
        <v>203</v>
      </c>
      <c r="BJ60" s="100" t="s">
        <v>327</v>
      </c>
      <c r="BK60" s="99" t="s">
        <v>789</v>
      </c>
      <c r="BL60" s="101">
        <v>1071</v>
      </c>
      <c r="BM60" s="102" t="s">
        <v>93</v>
      </c>
      <c r="BN60" s="102"/>
      <c r="BQ60" s="43">
        <v>539</v>
      </c>
      <c r="BR60" s="44" t="s">
        <v>65</v>
      </c>
      <c r="BS60" s="39" t="s">
        <v>66</v>
      </c>
      <c r="BT60" s="44" t="s">
        <v>328</v>
      </c>
      <c r="BU60" s="40" t="s">
        <v>327</v>
      </c>
      <c r="BV60" s="45">
        <v>3</v>
      </c>
      <c r="BW60" s="39" t="s">
        <v>789</v>
      </c>
      <c r="BX60" s="44" t="s">
        <v>790</v>
      </c>
      <c r="BY60" s="46">
        <v>29</v>
      </c>
      <c r="BZ60" s="41">
        <v>1071</v>
      </c>
    </row>
    <row r="61" spans="2:78" ht="13.5" x14ac:dyDescent="0.25">
      <c r="B61" s="76">
        <v>57</v>
      </c>
      <c r="C61" s="77" t="s">
        <v>117</v>
      </c>
      <c r="D61" s="78" t="s">
        <v>301</v>
      </c>
      <c r="E61" s="77" t="s">
        <v>811</v>
      </c>
      <c r="F61" s="79">
        <v>909</v>
      </c>
      <c r="G61" s="80">
        <v>0.45</v>
      </c>
      <c r="H61" s="80">
        <v>0.45</v>
      </c>
      <c r="I61" s="81">
        <v>8800588003903</v>
      </c>
      <c r="J61" s="76" t="s">
        <v>62</v>
      </c>
      <c r="K61" s="78"/>
      <c r="L61" s="76" t="s">
        <v>63</v>
      </c>
      <c r="M61" s="78"/>
      <c r="R61" s="83">
        <v>58</v>
      </c>
      <c r="S61" s="84"/>
      <c r="T61" s="84" t="s">
        <v>816</v>
      </c>
      <c r="U61" s="83" t="s">
        <v>817</v>
      </c>
      <c r="V61" s="84" t="s">
        <v>818</v>
      </c>
      <c r="W61" s="84"/>
      <c r="X61" s="84" t="s">
        <v>141</v>
      </c>
      <c r="Y61" s="83" t="s">
        <v>142</v>
      </c>
      <c r="Z61" s="83" t="str">
        <f>IFERROR(INDEX([1]업체관리!AA:AA,MATCH(Y61,[1]업체관리!X:X,0)),"")</f>
        <v/>
      </c>
      <c r="AA61" s="84"/>
      <c r="AB61" s="83" t="str">
        <f t="shared" si="0"/>
        <v/>
      </c>
      <c r="AC61" s="84"/>
      <c r="AE61" s="76">
        <v>58</v>
      </c>
      <c r="AF61" s="78"/>
      <c r="AG61" s="78" t="s">
        <v>816</v>
      </c>
      <c r="AH61" s="76" t="s">
        <v>817</v>
      </c>
      <c r="AI61" s="76"/>
      <c r="AJ61" s="78" t="s">
        <v>818</v>
      </c>
      <c r="AK61" s="28"/>
      <c r="AL61" s="28"/>
      <c r="AM61" s="76">
        <v>57</v>
      </c>
      <c r="AN61" s="78"/>
      <c r="AO61" s="78" t="s">
        <v>819</v>
      </c>
      <c r="AP61" s="76" t="s">
        <v>820</v>
      </c>
      <c r="AQ61" s="78"/>
      <c r="AR61" s="78"/>
      <c r="AS61" s="78" t="s">
        <v>494</v>
      </c>
      <c r="AT61" s="76" t="s">
        <v>495</v>
      </c>
      <c r="AV61" s="85">
        <v>57</v>
      </c>
      <c r="AW61" s="91"/>
      <c r="AX61" s="93" t="s">
        <v>821</v>
      </c>
      <c r="AY61" s="87" t="s">
        <v>822</v>
      </c>
      <c r="AZ61" s="93" t="s">
        <v>823</v>
      </c>
      <c r="BA61" s="88" t="s">
        <v>824</v>
      </c>
      <c r="BB61" s="86" t="s">
        <v>140</v>
      </c>
      <c r="BC61" s="89">
        <v>28750</v>
      </c>
      <c r="BD61" s="90">
        <v>45658</v>
      </c>
      <c r="BE61" s="35"/>
      <c r="BG61" s="99" t="s">
        <v>66</v>
      </c>
      <c r="BH61" s="98" t="s">
        <v>117</v>
      </c>
      <c r="BI61" s="98" t="s">
        <v>203</v>
      </c>
      <c r="BJ61" s="100" t="s">
        <v>350</v>
      </c>
      <c r="BK61" s="99" t="s">
        <v>789</v>
      </c>
      <c r="BL61" s="101">
        <v>1814.5</v>
      </c>
      <c r="BM61" s="102" t="s">
        <v>93</v>
      </c>
      <c r="BN61" s="102"/>
      <c r="BQ61" s="43">
        <v>576</v>
      </c>
      <c r="BR61" s="44" t="s">
        <v>65</v>
      </c>
      <c r="BS61" s="39" t="s">
        <v>66</v>
      </c>
      <c r="BT61" s="44" t="s">
        <v>351</v>
      </c>
      <c r="BU61" s="40" t="s">
        <v>350</v>
      </c>
      <c r="BV61" s="45">
        <v>3</v>
      </c>
      <c r="BW61" s="39" t="s">
        <v>789</v>
      </c>
      <c r="BX61" s="44" t="s">
        <v>790</v>
      </c>
      <c r="BY61" s="46">
        <v>29</v>
      </c>
      <c r="BZ61" s="41">
        <v>1814.5</v>
      </c>
    </row>
    <row r="62" spans="2:78" ht="13.5" x14ac:dyDescent="0.25">
      <c r="B62" s="76">
        <v>58</v>
      </c>
      <c r="C62" s="77" t="s">
        <v>117</v>
      </c>
      <c r="D62" s="78" t="s">
        <v>301</v>
      </c>
      <c r="E62" s="77" t="s">
        <v>811</v>
      </c>
      <c r="F62" s="79">
        <v>909</v>
      </c>
      <c r="G62" s="80">
        <v>0.45</v>
      </c>
      <c r="H62" s="80">
        <v>0.45</v>
      </c>
      <c r="I62" s="81">
        <v>8800588003910</v>
      </c>
      <c r="J62" s="76" t="s">
        <v>801</v>
      </c>
      <c r="K62" s="78"/>
      <c r="L62" s="76" t="s">
        <v>63</v>
      </c>
      <c r="M62" s="78"/>
      <c r="R62" s="83">
        <v>59</v>
      </c>
      <c r="S62" s="84"/>
      <c r="T62" s="84" t="s">
        <v>829</v>
      </c>
      <c r="U62" s="83" t="s">
        <v>830</v>
      </c>
      <c r="V62" s="84" t="s">
        <v>831</v>
      </c>
      <c r="W62" s="84"/>
      <c r="X62" s="84" t="s">
        <v>141</v>
      </c>
      <c r="Y62" s="83" t="s">
        <v>142</v>
      </c>
      <c r="Z62" s="83" t="str">
        <f>IFERROR(INDEX([1]업체관리!AA:AA,MATCH(Y62,[1]업체관리!X:X,0)),"")</f>
        <v/>
      </c>
      <c r="AA62" s="84"/>
      <c r="AB62" s="83" t="str">
        <f t="shared" si="0"/>
        <v/>
      </c>
      <c r="AC62" s="84"/>
      <c r="AE62" s="76">
        <v>59</v>
      </c>
      <c r="AF62" s="78"/>
      <c r="AG62" s="78" t="s">
        <v>829</v>
      </c>
      <c r="AH62" s="76" t="s">
        <v>830</v>
      </c>
      <c r="AI62" s="76"/>
      <c r="AJ62" s="78" t="s">
        <v>831</v>
      </c>
      <c r="AK62" s="28"/>
      <c r="AL62" s="28"/>
      <c r="AM62" s="76">
        <v>58</v>
      </c>
      <c r="AN62" s="78"/>
      <c r="AO62" s="78" t="s">
        <v>832</v>
      </c>
      <c r="AP62" s="76" t="s">
        <v>833</v>
      </c>
      <c r="AQ62" s="78"/>
      <c r="AR62" s="78"/>
      <c r="AS62" s="78" t="s">
        <v>508</v>
      </c>
      <c r="AT62" s="76" t="s">
        <v>509</v>
      </c>
      <c r="AV62" s="85">
        <v>58</v>
      </c>
      <c r="AW62" s="91"/>
      <c r="AX62" s="93" t="s">
        <v>821</v>
      </c>
      <c r="AY62" s="87" t="s">
        <v>822</v>
      </c>
      <c r="AZ62" s="93" t="s">
        <v>823</v>
      </c>
      <c r="BA62" s="88" t="s">
        <v>749</v>
      </c>
      <c r="BB62" s="86" t="s">
        <v>750</v>
      </c>
      <c r="BC62" s="89">
        <v>56700</v>
      </c>
      <c r="BD62" s="90">
        <v>45717</v>
      </c>
      <c r="BE62" s="35"/>
      <c r="BG62" s="99" t="s">
        <v>66</v>
      </c>
      <c r="BH62" s="98" t="s">
        <v>117</v>
      </c>
      <c r="BI62" s="98" t="s">
        <v>203</v>
      </c>
      <c r="BJ62" s="100" t="s">
        <v>298</v>
      </c>
      <c r="BK62" s="99" t="s">
        <v>834</v>
      </c>
      <c r="BL62" s="101">
        <v>15</v>
      </c>
      <c r="BM62" s="102" t="s">
        <v>93</v>
      </c>
      <c r="BN62" s="102"/>
      <c r="BQ62" s="43">
        <v>506</v>
      </c>
      <c r="BR62" s="44" t="s">
        <v>65</v>
      </c>
      <c r="BS62" s="39" t="s">
        <v>66</v>
      </c>
      <c r="BT62" s="44" t="s">
        <v>300</v>
      </c>
      <c r="BU62" s="40" t="s">
        <v>298</v>
      </c>
      <c r="BV62" s="45">
        <v>3</v>
      </c>
      <c r="BW62" s="39" t="s">
        <v>834</v>
      </c>
      <c r="BX62" s="44" t="s">
        <v>835</v>
      </c>
      <c r="BY62" s="46">
        <v>625</v>
      </c>
      <c r="BZ62" s="41">
        <v>15</v>
      </c>
    </row>
    <row r="63" spans="2:78" ht="13.5" x14ac:dyDescent="0.25">
      <c r="B63" s="76">
        <v>59</v>
      </c>
      <c r="C63" s="77" t="s">
        <v>117</v>
      </c>
      <c r="D63" s="78" t="s">
        <v>459</v>
      </c>
      <c r="E63" s="77">
        <v>653800320</v>
      </c>
      <c r="F63" s="79">
        <v>103</v>
      </c>
      <c r="G63" s="80">
        <v>0.32</v>
      </c>
      <c r="H63" s="80">
        <v>0.35</v>
      </c>
      <c r="I63" s="81">
        <v>8806538003207</v>
      </c>
      <c r="J63" s="76" t="s">
        <v>62</v>
      </c>
      <c r="K63" s="78"/>
      <c r="L63" s="76" t="s">
        <v>63</v>
      </c>
      <c r="M63" s="78"/>
      <c r="R63" s="83">
        <v>60</v>
      </c>
      <c r="S63" s="84"/>
      <c r="T63" s="84" t="s">
        <v>840</v>
      </c>
      <c r="U63" s="83" t="s">
        <v>841</v>
      </c>
      <c r="V63" s="84" t="s">
        <v>842</v>
      </c>
      <c r="W63" s="84"/>
      <c r="X63" s="84" t="s">
        <v>141</v>
      </c>
      <c r="Y63" s="83" t="s">
        <v>142</v>
      </c>
      <c r="Z63" s="83" t="str">
        <f>IFERROR(INDEX([1]업체관리!AA:AA,MATCH(Y63,[1]업체관리!X:X,0)),"")</f>
        <v/>
      </c>
      <c r="AA63" s="84"/>
      <c r="AB63" s="83" t="str">
        <f t="shared" si="0"/>
        <v/>
      </c>
      <c r="AC63" s="84"/>
      <c r="AE63" s="76">
        <v>60</v>
      </c>
      <c r="AF63" s="78"/>
      <c r="AG63" s="78" t="s">
        <v>840</v>
      </c>
      <c r="AH63" s="76" t="s">
        <v>841</v>
      </c>
      <c r="AI63" s="76"/>
      <c r="AJ63" s="78" t="s">
        <v>842</v>
      </c>
      <c r="AK63" s="28"/>
      <c r="AL63" s="28"/>
      <c r="AM63" s="76">
        <v>59</v>
      </c>
      <c r="AN63" s="78"/>
      <c r="AO63" s="78" t="s">
        <v>843</v>
      </c>
      <c r="AP63" s="76" t="s">
        <v>844</v>
      </c>
      <c r="AQ63" s="78"/>
      <c r="AR63" s="78"/>
      <c r="AS63" s="78" t="s">
        <v>508</v>
      </c>
      <c r="AT63" s="76" t="s">
        <v>509</v>
      </c>
      <c r="AV63" s="85">
        <v>59</v>
      </c>
      <c r="AW63" s="91"/>
      <c r="AX63" s="93" t="s">
        <v>845</v>
      </c>
      <c r="AY63" s="87" t="s">
        <v>846</v>
      </c>
      <c r="AZ63" s="93" t="s">
        <v>847</v>
      </c>
      <c r="BA63" s="88" t="s">
        <v>615</v>
      </c>
      <c r="BB63" s="86" t="s">
        <v>616</v>
      </c>
      <c r="BC63" s="89">
        <v>15000</v>
      </c>
      <c r="BD63" s="90">
        <v>45717</v>
      </c>
      <c r="BE63" s="35"/>
      <c r="BG63" s="99" t="s">
        <v>66</v>
      </c>
      <c r="BH63" s="98" t="s">
        <v>117</v>
      </c>
      <c r="BI63" s="98" t="s">
        <v>203</v>
      </c>
      <c r="BJ63" s="100" t="s">
        <v>412</v>
      </c>
      <c r="BK63" s="99" t="s">
        <v>834</v>
      </c>
      <c r="BL63" s="101">
        <v>75</v>
      </c>
      <c r="BM63" s="102" t="s">
        <v>93</v>
      </c>
      <c r="BN63" s="102"/>
      <c r="BQ63" s="43">
        <v>604</v>
      </c>
      <c r="BR63" s="44" t="s">
        <v>65</v>
      </c>
      <c r="BS63" s="39" t="s">
        <v>66</v>
      </c>
      <c r="BT63" s="44" t="s">
        <v>413</v>
      </c>
      <c r="BU63" s="40" t="s">
        <v>412</v>
      </c>
      <c r="BV63" s="45">
        <v>3</v>
      </c>
      <c r="BW63" s="39" t="s">
        <v>834</v>
      </c>
      <c r="BX63" s="44" t="s">
        <v>835</v>
      </c>
      <c r="BY63" s="46">
        <v>625</v>
      </c>
      <c r="BZ63" s="41">
        <v>75</v>
      </c>
    </row>
    <row r="64" spans="2:78" ht="13.5" x14ac:dyDescent="0.25">
      <c r="B64" s="76">
        <v>60</v>
      </c>
      <c r="C64" s="77" t="s">
        <v>117</v>
      </c>
      <c r="D64" s="78" t="s">
        <v>459</v>
      </c>
      <c r="E64" s="77">
        <v>653800320</v>
      </c>
      <c r="F64" s="79">
        <v>103</v>
      </c>
      <c r="G64" s="80">
        <v>0.32</v>
      </c>
      <c r="H64" s="80">
        <v>0.35</v>
      </c>
      <c r="I64" s="81">
        <v>8806538003214</v>
      </c>
      <c r="J64" s="76" t="s">
        <v>95</v>
      </c>
      <c r="K64" s="78"/>
      <c r="L64" s="76" t="s">
        <v>63</v>
      </c>
      <c r="M64" s="78"/>
      <c r="R64" s="83">
        <v>61</v>
      </c>
      <c r="S64" s="84"/>
      <c r="T64" s="84" t="s">
        <v>852</v>
      </c>
      <c r="U64" s="83" t="s">
        <v>853</v>
      </c>
      <c r="V64" s="84" t="s">
        <v>854</v>
      </c>
      <c r="W64" s="84"/>
      <c r="X64" s="84" t="s">
        <v>141</v>
      </c>
      <c r="Y64" s="83" t="s">
        <v>142</v>
      </c>
      <c r="Z64" s="83" t="str">
        <f>IFERROR(INDEX([1]업체관리!AA:AA,MATCH(Y64,[1]업체관리!X:X,0)),"")</f>
        <v/>
      </c>
      <c r="AA64" s="84"/>
      <c r="AB64" s="83" t="str">
        <f t="shared" si="0"/>
        <v/>
      </c>
      <c r="AC64" s="84"/>
      <c r="AE64" s="76">
        <v>61</v>
      </c>
      <c r="AF64" s="78"/>
      <c r="AG64" s="78" t="s">
        <v>852</v>
      </c>
      <c r="AH64" s="76" t="s">
        <v>853</v>
      </c>
      <c r="AI64" s="76"/>
      <c r="AJ64" s="78" t="s">
        <v>854</v>
      </c>
      <c r="AK64" s="28"/>
      <c r="AL64" s="28"/>
      <c r="AM64" s="76">
        <v>60</v>
      </c>
      <c r="AN64" s="78"/>
      <c r="AO64" s="78" t="s">
        <v>855</v>
      </c>
      <c r="AP64" s="76" t="s">
        <v>856</v>
      </c>
      <c r="AQ64" s="78"/>
      <c r="AR64" s="78"/>
      <c r="AS64" s="78" t="s">
        <v>508</v>
      </c>
      <c r="AT64" s="76" t="s">
        <v>509</v>
      </c>
      <c r="AV64" s="85">
        <v>60</v>
      </c>
      <c r="AW64" s="91"/>
      <c r="AX64" s="93" t="s">
        <v>857</v>
      </c>
      <c r="AY64" s="87" t="s">
        <v>858</v>
      </c>
      <c r="AZ64" s="93" t="s">
        <v>859</v>
      </c>
      <c r="BA64" s="88" t="s">
        <v>615</v>
      </c>
      <c r="BB64" s="86" t="s">
        <v>616</v>
      </c>
      <c r="BC64" s="89">
        <v>7500</v>
      </c>
      <c r="BD64" s="90">
        <v>45717</v>
      </c>
      <c r="BE64" s="35"/>
      <c r="BG64" s="99" t="s">
        <v>66</v>
      </c>
      <c r="BH64" s="98" t="s">
        <v>117</v>
      </c>
      <c r="BI64" s="98" t="s">
        <v>203</v>
      </c>
      <c r="BJ64" s="100" t="s">
        <v>298</v>
      </c>
      <c r="BK64" s="99" t="s">
        <v>860</v>
      </c>
      <c r="BL64" s="101">
        <v>7</v>
      </c>
      <c r="BM64" s="102" t="s">
        <v>93</v>
      </c>
      <c r="BN64" s="102"/>
      <c r="BQ64" s="43">
        <v>507</v>
      </c>
      <c r="BR64" s="44" t="s">
        <v>65</v>
      </c>
      <c r="BS64" s="39" t="s">
        <v>66</v>
      </c>
      <c r="BT64" s="44" t="s">
        <v>300</v>
      </c>
      <c r="BU64" s="40" t="s">
        <v>298</v>
      </c>
      <c r="BV64" s="45">
        <v>3</v>
      </c>
      <c r="BW64" s="39" t="s">
        <v>860</v>
      </c>
      <c r="BX64" s="44" t="s">
        <v>861</v>
      </c>
      <c r="BY64" s="46">
        <v>2400</v>
      </c>
      <c r="BZ64" s="41">
        <v>7</v>
      </c>
    </row>
    <row r="65" spans="2:78" ht="13.5" x14ac:dyDescent="0.25">
      <c r="B65" s="76">
        <v>61</v>
      </c>
      <c r="C65" s="77" t="s">
        <v>117</v>
      </c>
      <c r="D65" s="78" t="s">
        <v>459</v>
      </c>
      <c r="E65" s="77">
        <v>653800320</v>
      </c>
      <c r="F65" s="79">
        <v>103</v>
      </c>
      <c r="G65" s="80">
        <v>0.32</v>
      </c>
      <c r="H65" s="80">
        <v>0.35</v>
      </c>
      <c r="I65" s="81">
        <v>8806538003221</v>
      </c>
      <c r="J65" s="76" t="s">
        <v>118</v>
      </c>
      <c r="K65" s="78"/>
      <c r="L65" s="76" t="s">
        <v>63</v>
      </c>
      <c r="M65" s="78"/>
      <c r="R65" s="83">
        <v>62</v>
      </c>
      <c r="S65" s="84"/>
      <c r="T65" s="84" t="s">
        <v>866</v>
      </c>
      <c r="U65" s="83" t="s">
        <v>867</v>
      </c>
      <c r="V65" s="84" t="s">
        <v>868</v>
      </c>
      <c r="W65" s="84"/>
      <c r="X65" s="84" t="s">
        <v>141</v>
      </c>
      <c r="Y65" s="83" t="s">
        <v>142</v>
      </c>
      <c r="Z65" s="83" t="str">
        <f>IFERROR(INDEX([1]업체관리!AA:AA,MATCH(Y65,[1]업체관리!X:X,0)),"")</f>
        <v/>
      </c>
      <c r="AA65" s="84"/>
      <c r="AB65" s="83" t="str">
        <f t="shared" si="0"/>
        <v/>
      </c>
      <c r="AC65" s="84"/>
      <c r="AE65" s="76">
        <v>62</v>
      </c>
      <c r="AF65" s="78"/>
      <c r="AG65" s="78" t="s">
        <v>866</v>
      </c>
      <c r="AH65" s="76" t="s">
        <v>867</v>
      </c>
      <c r="AI65" s="76"/>
      <c r="AJ65" s="78" t="s">
        <v>868</v>
      </c>
      <c r="AK65" s="28"/>
      <c r="AL65" s="28"/>
      <c r="AM65" s="76">
        <v>61</v>
      </c>
      <c r="AN65" s="78"/>
      <c r="AO65" s="78" t="s">
        <v>447</v>
      </c>
      <c r="AP65" s="76" t="s">
        <v>869</v>
      </c>
      <c r="AQ65" s="78"/>
      <c r="AR65" s="78"/>
      <c r="AS65" s="78" t="s">
        <v>520</v>
      </c>
      <c r="AT65" s="76" t="s">
        <v>521</v>
      </c>
      <c r="AV65" s="85">
        <v>61</v>
      </c>
      <c r="AW65" s="91"/>
      <c r="AX65" s="93" t="s">
        <v>870</v>
      </c>
      <c r="AY65" s="87" t="s">
        <v>871</v>
      </c>
      <c r="AZ65" s="93" t="s">
        <v>872</v>
      </c>
      <c r="BA65" s="88" t="s">
        <v>615</v>
      </c>
      <c r="BB65" s="86" t="s">
        <v>616</v>
      </c>
      <c r="BC65" s="89">
        <v>37500</v>
      </c>
      <c r="BD65" s="90">
        <v>45717</v>
      </c>
      <c r="BE65" s="35"/>
      <c r="BG65" s="99" t="s">
        <v>66</v>
      </c>
      <c r="BH65" s="98" t="s">
        <v>117</v>
      </c>
      <c r="BI65" s="98" t="s">
        <v>203</v>
      </c>
      <c r="BJ65" s="100" t="s">
        <v>412</v>
      </c>
      <c r="BK65" s="99" t="s">
        <v>860</v>
      </c>
      <c r="BL65" s="101">
        <v>12</v>
      </c>
      <c r="BM65" s="102" t="s">
        <v>93</v>
      </c>
      <c r="BN65" s="102"/>
      <c r="BQ65" s="43">
        <v>605</v>
      </c>
      <c r="BR65" s="44" t="s">
        <v>65</v>
      </c>
      <c r="BS65" s="39" t="s">
        <v>66</v>
      </c>
      <c r="BT65" s="44" t="s">
        <v>413</v>
      </c>
      <c r="BU65" s="40" t="s">
        <v>412</v>
      </c>
      <c r="BV65" s="45">
        <v>3</v>
      </c>
      <c r="BW65" s="39" t="s">
        <v>860</v>
      </c>
      <c r="BX65" s="44" t="s">
        <v>861</v>
      </c>
      <c r="BY65" s="46">
        <v>2400</v>
      </c>
      <c r="BZ65" s="41">
        <v>12</v>
      </c>
    </row>
    <row r="66" spans="2:78" ht="13.5" x14ac:dyDescent="0.25">
      <c r="B66" s="76">
        <v>62</v>
      </c>
      <c r="C66" s="77" t="s">
        <v>117</v>
      </c>
      <c r="D66" s="78" t="s">
        <v>287</v>
      </c>
      <c r="E66" s="77" t="s">
        <v>873</v>
      </c>
      <c r="F66" s="79">
        <v>114</v>
      </c>
      <c r="G66" s="80">
        <v>0.2</v>
      </c>
      <c r="H66" s="80">
        <v>0.25</v>
      </c>
      <c r="I66" s="81">
        <v>8800551000403</v>
      </c>
      <c r="J66" s="76" t="s">
        <v>62</v>
      </c>
      <c r="K66" s="78"/>
      <c r="L66" s="76" t="s">
        <v>63</v>
      </c>
      <c r="M66" s="78"/>
      <c r="R66" s="83">
        <v>63</v>
      </c>
      <c r="S66" s="84"/>
      <c r="T66" s="84" t="s">
        <v>878</v>
      </c>
      <c r="U66" s="83" t="s">
        <v>879</v>
      </c>
      <c r="V66" s="84" t="s">
        <v>880</v>
      </c>
      <c r="W66" s="84"/>
      <c r="X66" s="84" t="s">
        <v>141</v>
      </c>
      <c r="Y66" s="83" t="s">
        <v>142</v>
      </c>
      <c r="Z66" s="83" t="str">
        <f>IFERROR(INDEX([1]업체관리!AA:AA,MATCH(Y66,[1]업체관리!X:X,0)),"")</f>
        <v/>
      </c>
      <c r="AA66" s="84"/>
      <c r="AB66" s="83" t="str">
        <f t="shared" si="0"/>
        <v/>
      </c>
      <c r="AC66" s="84"/>
      <c r="AE66" s="76">
        <v>63</v>
      </c>
      <c r="AF66" s="78"/>
      <c r="AG66" s="78" t="s">
        <v>878</v>
      </c>
      <c r="AH66" s="76" t="s">
        <v>879</v>
      </c>
      <c r="AI66" s="76"/>
      <c r="AJ66" s="78" t="s">
        <v>880</v>
      </c>
      <c r="AK66" s="28"/>
      <c r="AL66" s="28"/>
      <c r="AM66" s="76">
        <v>62</v>
      </c>
      <c r="AN66" s="78"/>
      <c r="AO66" s="78" t="s">
        <v>881</v>
      </c>
      <c r="AP66" s="76" t="s">
        <v>882</v>
      </c>
      <c r="AQ66" s="78"/>
      <c r="AR66" s="78"/>
      <c r="AS66" s="78" t="s">
        <v>520</v>
      </c>
      <c r="AT66" s="76" t="s">
        <v>521</v>
      </c>
      <c r="AV66" s="85">
        <v>62</v>
      </c>
      <c r="AW66" s="91"/>
      <c r="AX66" s="93" t="s">
        <v>870</v>
      </c>
      <c r="AY66" s="87" t="s">
        <v>871</v>
      </c>
      <c r="AZ66" s="93" t="s">
        <v>872</v>
      </c>
      <c r="BA66" s="88" t="s">
        <v>615</v>
      </c>
      <c r="BB66" s="86" t="s">
        <v>616</v>
      </c>
      <c r="BC66" s="89">
        <v>37500</v>
      </c>
      <c r="BD66" s="90">
        <v>45717</v>
      </c>
      <c r="BE66" s="35"/>
      <c r="BG66" s="99" t="s">
        <v>66</v>
      </c>
      <c r="BH66" s="98" t="s">
        <v>117</v>
      </c>
      <c r="BI66" s="98" t="s">
        <v>203</v>
      </c>
      <c r="BJ66" s="100" t="s">
        <v>584</v>
      </c>
      <c r="BK66" s="99" t="s">
        <v>883</v>
      </c>
      <c r="BL66" s="101">
        <v>11012</v>
      </c>
      <c r="BM66" s="102" t="s">
        <v>93</v>
      </c>
      <c r="BN66" s="102"/>
      <c r="BQ66" s="43">
        <v>472</v>
      </c>
      <c r="BR66" s="44" t="s">
        <v>65</v>
      </c>
      <c r="BS66" s="39" t="s">
        <v>66</v>
      </c>
      <c r="BT66" s="44" t="s">
        <v>586</v>
      </c>
      <c r="BU66" s="40" t="s">
        <v>584</v>
      </c>
      <c r="BV66" s="45">
        <v>3</v>
      </c>
      <c r="BW66" s="39" t="s">
        <v>883</v>
      </c>
      <c r="BX66" s="44" t="s">
        <v>85</v>
      </c>
      <c r="BY66" s="46">
        <v>663</v>
      </c>
      <c r="BZ66" s="41">
        <v>11012</v>
      </c>
    </row>
    <row r="67" spans="2:78" ht="13.5" x14ac:dyDescent="0.25">
      <c r="B67" s="76">
        <v>63</v>
      </c>
      <c r="C67" s="77" t="s">
        <v>117</v>
      </c>
      <c r="D67" s="78" t="s">
        <v>287</v>
      </c>
      <c r="E67" s="77" t="s">
        <v>873</v>
      </c>
      <c r="F67" s="79">
        <v>114</v>
      </c>
      <c r="G67" s="80">
        <v>0.2</v>
      </c>
      <c r="H67" s="80">
        <v>0.25</v>
      </c>
      <c r="I67" s="81">
        <v>8800551000410</v>
      </c>
      <c r="J67" s="76" t="s">
        <v>884</v>
      </c>
      <c r="K67" s="78"/>
      <c r="L67" s="76" t="s">
        <v>63</v>
      </c>
      <c r="M67" s="78"/>
      <c r="R67" s="83">
        <v>64</v>
      </c>
      <c r="S67" s="84"/>
      <c r="T67" s="84" t="s">
        <v>889</v>
      </c>
      <c r="U67" s="83" t="s">
        <v>890</v>
      </c>
      <c r="V67" s="84" t="s">
        <v>891</v>
      </c>
      <c r="W67" s="84"/>
      <c r="X67" s="84" t="s">
        <v>141</v>
      </c>
      <c r="Y67" s="83" t="s">
        <v>142</v>
      </c>
      <c r="Z67" s="83" t="str">
        <f>IFERROR(INDEX([1]업체관리!AA:AA,MATCH(Y67,[1]업체관리!X:X,0)),"")</f>
        <v/>
      </c>
      <c r="AA67" s="84"/>
      <c r="AB67" s="83" t="str">
        <f t="shared" si="0"/>
        <v/>
      </c>
      <c r="AC67" s="84"/>
      <c r="AE67" s="76">
        <v>64</v>
      </c>
      <c r="AF67" s="78"/>
      <c r="AG67" s="78" t="s">
        <v>889</v>
      </c>
      <c r="AH67" s="76" t="s">
        <v>890</v>
      </c>
      <c r="AI67" s="76"/>
      <c r="AJ67" s="78" t="s">
        <v>891</v>
      </c>
      <c r="AK67" s="28"/>
      <c r="AL67" s="28"/>
      <c r="AM67" s="76">
        <v>63</v>
      </c>
      <c r="AN67" s="78"/>
      <c r="AO67" s="78" t="s">
        <v>892</v>
      </c>
      <c r="AP67" s="76" t="s">
        <v>893</v>
      </c>
      <c r="AQ67" s="78"/>
      <c r="AR67" s="78"/>
      <c r="AS67" s="78" t="s">
        <v>531</v>
      </c>
      <c r="AT67" s="76" t="s">
        <v>532</v>
      </c>
      <c r="AV67" s="85">
        <v>63</v>
      </c>
      <c r="AW67" s="91"/>
      <c r="AX67" s="93" t="s">
        <v>894</v>
      </c>
      <c r="AY67" s="87" t="s">
        <v>895</v>
      </c>
      <c r="AZ67" s="93" t="s">
        <v>896</v>
      </c>
      <c r="BA67" s="88" t="s">
        <v>244</v>
      </c>
      <c r="BB67" s="86" t="s">
        <v>245</v>
      </c>
      <c r="BC67" s="87">
        <v>26050</v>
      </c>
      <c r="BD67" s="90">
        <v>45717</v>
      </c>
      <c r="BE67" s="35"/>
      <c r="BG67" s="99" t="s">
        <v>66</v>
      </c>
      <c r="BH67" s="98" t="s">
        <v>117</v>
      </c>
      <c r="BI67" s="98" t="s">
        <v>203</v>
      </c>
      <c r="BJ67" s="100" t="s">
        <v>298</v>
      </c>
      <c r="BK67" s="99" t="s">
        <v>883</v>
      </c>
      <c r="BL67" s="101">
        <v>710</v>
      </c>
      <c r="BM67" s="102" t="s">
        <v>93</v>
      </c>
      <c r="BN67" s="102"/>
      <c r="BQ67" s="43">
        <v>508</v>
      </c>
      <c r="BR67" s="44" t="s">
        <v>65</v>
      </c>
      <c r="BS67" s="39" t="s">
        <v>66</v>
      </c>
      <c r="BT67" s="44" t="s">
        <v>300</v>
      </c>
      <c r="BU67" s="40" t="s">
        <v>298</v>
      </c>
      <c r="BV67" s="45">
        <v>3</v>
      </c>
      <c r="BW67" s="39" t="s">
        <v>883</v>
      </c>
      <c r="BX67" s="44" t="s">
        <v>85</v>
      </c>
      <c r="BY67" s="46">
        <v>663</v>
      </c>
      <c r="BZ67" s="41">
        <v>710</v>
      </c>
    </row>
    <row r="68" spans="2:78" ht="13.5" x14ac:dyDescent="0.25">
      <c r="B68" s="76">
        <v>64</v>
      </c>
      <c r="C68" s="77" t="s">
        <v>117</v>
      </c>
      <c r="D68" s="78" t="s">
        <v>287</v>
      </c>
      <c r="E68" s="77" t="s">
        <v>873</v>
      </c>
      <c r="F68" s="79">
        <v>114</v>
      </c>
      <c r="G68" s="80">
        <v>0.2</v>
      </c>
      <c r="H68" s="80">
        <v>0.25</v>
      </c>
      <c r="I68" s="81">
        <v>8800551000427</v>
      </c>
      <c r="J68" s="76" t="s">
        <v>95</v>
      </c>
      <c r="K68" s="78"/>
      <c r="L68" s="76" t="s">
        <v>63</v>
      </c>
      <c r="M68" s="78"/>
      <c r="R68" s="83">
        <v>65</v>
      </c>
      <c r="S68" s="84"/>
      <c r="T68" s="84" t="s">
        <v>901</v>
      </c>
      <c r="U68" s="83" t="s">
        <v>902</v>
      </c>
      <c r="V68" s="84" t="s">
        <v>903</v>
      </c>
      <c r="W68" s="84"/>
      <c r="X68" s="84" t="s">
        <v>141</v>
      </c>
      <c r="Y68" s="83" t="s">
        <v>142</v>
      </c>
      <c r="Z68" s="83" t="str">
        <f>IFERROR(INDEX([1]업체관리!AA:AA,MATCH(Y68,[1]업체관리!X:X,0)),"")</f>
        <v/>
      </c>
      <c r="AA68" s="84"/>
      <c r="AB68" s="83" t="str">
        <f t="shared" si="0"/>
        <v/>
      </c>
      <c r="AC68" s="84"/>
      <c r="AE68" s="76">
        <v>65</v>
      </c>
      <c r="AF68" s="78"/>
      <c r="AG68" s="78" t="s">
        <v>901</v>
      </c>
      <c r="AH68" s="76" t="s">
        <v>902</v>
      </c>
      <c r="AI68" s="76"/>
      <c r="AJ68" s="78" t="s">
        <v>903</v>
      </c>
      <c r="AK68" s="28"/>
      <c r="AL68" s="28"/>
      <c r="AM68" s="76">
        <v>64</v>
      </c>
      <c r="AN68" s="78"/>
      <c r="AO68" s="78" t="s">
        <v>904</v>
      </c>
      <c r="AP68" s="76" t="s">
        <v>905</v>
      </c>
      <c r="AQ68" s="78"/>
      <c r="AR68" s="78"/>
      <c r="AS68" s="78" t="s">
        <v>531</v>
      </c>
      <c r="AT68" s="76" t="s">
        <v>532</v>
      </c>
      <c r="AV68" s="85">
        <v>64</v>
      </c>
      <c r="AW68" s="91"/>
      <c r="AX68" s="93" t="s">
        <v>894</v>
      </c>
      <c r="AY68" s="87" t="s">
        <v>895</v>
      </c>
      <c r="AZ68" s="93" t="s">
        <v>896</v>
      </c>
      <c r="BA68" s="88" t="s">
        <v>244</v>
      </c>
      <c r="BB68" s="86" t="s">
        <v>245</v>
      </c>
      <c r="BC68" s="89">
        <v>26050</v>
      </c>
      <c r="BD68" s="90">
        <v>45717</v>
      </c>
      <c r="BE68" s="35"/>
      <c r="BG68" s="99" t="s">
        <v>66</v>
      </c>
      <c r="BH68" s="98" t="s">
        <v>117</v>
      </c>
      <c r="BI68" s="98" t="s">
        <v>203</v>
      </c>
      <c r="BJ68" s="100" t="s">
        <v>327</v>
      </c>
      <c r="BK68" s="99" t="s">
        <v>883</v>
      </c>
      <c r="BL68" s="101">
        <v>5838</v>
      </c>
      <c r="BM68" s="102" t="s">
        <v>93</v>
      </c>
      <c r="BN68" s="102"/>
      <c r="BQ68" s="43">
        <v>540</v>
      </c>
      <c r="BR68" s="44" t="s">
        <v>65</v>
      </c>
      <c r="BS68" s="39" t="s">
        <v>66</v>
      </c>
      <c r="BT68" s="44" t="s">
        <v>328</v>
      </c>
      <c r="BU68" s="40" t="s">
        <v>327</v>
      </c>
      <c r="BV68" s="45">
        <v>3</v>
      </c>
      <c r="BW68" s="39" t="s">
        <v>883</v>
      </c>
      <c r="BX68" s="44" t="s">
        <v>85</v>
      </c>
      <c r="BY68" s="46">
        <v>663</v>
      </c>
      <c r="BZ68" s="41">
        <v>5838</v>
      </c>
    </row>
    <row r="69" spans="2:78" ht="13.5" x14ac:dyDescent="0.25">
      <c r="B69" s="76">
        <v>65</v>
      </c>
      <c r="C69" s="77" t="s">
        <v>117</v>
      </c>
      <c r="D69" s="78" t="s">
        <v>750</v>
      </c>
      <c r="E69" s="77">
        <v>653805950</v>
      </c>
      <c r="F69" s="79">
        <v>189</v>
      </c>
      <c r="G69" s="80">
        <v>0.35</v>
      </c>
      <c r="H69" s="80">
        <v>0.3</v>
      </c>
      <c r="I69" s="81">
        <v>8806538059501</v>
      </c>
      <c r="J69" s="76" t="s">
        <v>62</v>
      </c>
      <c r="K69" s="78"/>
      <c r="L69" s="76" t="s">
        <v>63</v>
      </c>
      <c r="M69" s="78"/>
      <c r="R69" s="83">
        <v>66</v>
      </c>
      <c r="S69" s="84"/>
      <c r="T69" s="84" t="s">
        <v>910</v>
      </c>
      <c r="U69" s="83" t="s">
        <v>911</v>
      </c>
      <c r="V69" s="84" t="s">
        <v>912</v>
      </c>
      <c r="W69" s="84"/>
      <c r="X69" s="84" t="s">
        <v>141</v>
      </c>
      <c r="Y69" s="83" t="s">
        <v>142</v>
      </c>
      <c r="Z69" s="83" t="str">
        <f>IFERROR(INDEX([1]업체관리!AA:AA,MATCH(Y69,[1]업체관리!X:X,0)),"")</f>
        <v/>
      </c>
      <c r="AA69" s="84"/>
      <c r="AB69" s="83" t="str">
        <f t="shared" si="0"/>
        <v/>
      </c>
      <c r="AC69" s="84"/>
      <c r="AE69" s="76">
        <v>66</v>
      </c>
      <c r="AF69" s="78"/>
      <c r="AG69" s="78" t="s">
        <v>910</v>
      </c>
      <c r="AH69" s="76" t="s">
        <v>911</v>
      </c>
      <c r="AI69" s="76"/>
      <c r="AJ69" s="78" t="s">
        <v>912</v>
      </c>
      <c r="AK69" s="28"/>
      <c r="AL69" s="28"/>
      <c r="AM69" s="76">
        <v>65</v>
      </c>
      <c r="AN69" s="78"/>
      <c r="AO69" s="78" t="s">
        <v>913</v>
      </c>
      <c r="AP69" s="76" t="s">
        <v>914</v>
      </c>
      <c r="AQ69" s="78"/>
      <c r="AR69" s="78"/>
      <c r="AS69" s="78" t="s">
        <v>543</v>
      </c>
      <c r="AT69" s="76" t="s">
        <v>544</v>
      </c>
      <c r="AV69" s="85">
        <v>65</v>
      </c>
      <c r="AW69" s="91"/>
      <c r="AX69" s="93" t="s">
        <v>894</v>
      </c>
      <c r="AY69" s="87" t="s">
        <v>895</v>
      </c>
      <c r="AZ69" s="93" t="s">
        <v>896</v>
      </c>
      <c r="BA69" s="88" t="s">
        <v>915</v>
      </c>
      <c r="BB69" s="86" t="s">
        <v>916</v>
      </c>
      <c r="BC69" s="89">
        <v>56400</v>
      </c>
      <c r="BD69" s="90">
        <v>45689</v>
      </c>
      <c r="BE69" s="35"/>
      <c r="BG69" s="99" t="s">
        <v>66</v>
      </c>
      <c r="BH69" s="98" t="s">
        <v>117</v>
      </c>
      <c r="BI69" s="98" t="s">
        <v>203</v>
      </c>
      <c r="BJ69" s="100" t="s">
        <v>412</v>
      </c>
      <c r="BK69" s="99" t="s">
        <v>883</v>
      </c>
      <c r="BL69" s="101">
        <v>210</v>
      </c>
      <c r="BM69" s="102" t="s">
        <v>93</v>
      </c>
      <c r="BN69" s="102"/>
      <c r="BQ69" s="43">
        <v>606</v>
      </c>
      <c r="BR69" s="44" t="s">
        <v>65</v>
      </c>
      <c r="BS69" s="39" t="s">
        <v>66</v>
      </c>
      <c r="BT69" s="44" t="s">
        <v>413</v>
      </c>
      <c r="BU69" s="40" t="s">
        <v>412</v>
      </c>
      <c r="BV69" s="45">
        <v>3</v>
      </c>
      <c r="BW69" s="39" t="s">
        <v>883</v>
      </c>
      <c r="BX69" s="44" t="s">
        <v>85</v>
      </c>
      <c r="BY69" s="46">
        <v>663</v>
      </c>
      <c r="BZ69" s="41">
        <v>210</v>
      </c>
    </row>
    <row r="70" spans="2:78" ht="13.5" x14ac:dyDescent="0.25">
      <c r="B70" s="76">
        <v>66</v>
      </c>
      <c r="C70" s="77" t="s">
        <v>117</v>
      </c>
      <c r="D70" s="78" t="s">
        <v>750</v>
      </c>
      <c r="E70" s="77">
        <v>653805950</v>
      </c>
      <c r="F70" s="79">
        <v>189</v>
      </c>
      <c r="G70" s="80">
        <v>0.35</v>
      </c>
      <c r="H70" s="80">
        <v>0.3</v>
      </c>
      <c r="I70" s="81">
        <v>8806538059518</v>
      </c>
      <c r="J70" s="76" t="s">
        <v>95</v>
      </c>
      <c r="K70" s="78"/>
      <c r="L70" s="76" t="s">
        <v>63</v>
      </c>
      <c r="M70" s="78"/>
      <c r="R70" s="83">
        <v>67</v>
      </c>
      <c r="S70" s="84"/>
      <c r="T70" s="84" t="s">
        <v>921</v>
      </c>
      <c r="U70" s="83" t="s">
        <v>922</v>
      </c>
      <c r="V70" s="84" t="s">
        <v>923</v>
      </c>
      <c r="W70" s="84"/>
      <c r="X70" s="84" t="s">
        <v>141</v>
      </c>
      <c r="Y70" s="83" t="s">
        <v>142</v>
      </c>
      <c r="Z70" s="83" t="str">
        <f>IFERROR(INDEX([1]업체관리!AA:AA,MATCH(Y70,[1]업체관리!X:X,0)),"")</f>
        <v/>
      </c>
      <c r="AA70" s="84"/>
      <c r="AB70" s="83" t="str">
        <f t="shared" ref="AB70:AB119" si="1">IF(LEN(AA70)&gt;0,AA70,Z70)&amp;""</f>
        <v/>
      </c>
      <c r="AC70" s="84"/>
      <c r="AE70" s="76">
        <v>67</v>
      </c>
      <c r="AF70" s="78"/>
      <c r="AG70" s="78" t="s">
        <v>921</v>
      </c>
      <c r="AH70" s="76" t="s">
        <v>922</v>
      </c>
      <c r="AI70" s="76"/>
      <c r="AJ70" s="78" t="s">
        <v>923</v>
      </c>
      <c r="AK70" s="28"/>
      <c r="AL70" s="28"/>
      <c r="AM70" s="76">
        <v>66</v>
      </c>
      <c r="AN70" s="78"/>
      <c r="AO70" s="78" t="s">
        <v>924</v>
      </c>
      <c r="AP70" s="76" t="s">
        <v>925</v>
      </c>
      <c r="AQ70" s="78"/>
      <c r="AR70" s="78"/>
      <c r="AS70" s="78" t="s">
        <v>543</v>
      </c>
      <c r="AT70" s="76" t="s">
        <v>544</v>
      </c>
      <c r="AV70" s="85">
        <v>66</v>
      </c>
      <c r="AW70" s="91"/>
      <c r="AX70" s="93" t="s">
        <v>894</v>
      </c>
      <c r="AY70" s="87" t="s">
        <v>895</v>
      </c>
      <c r="AZ70" s="93" t="s">
        <v>896</v>
      </c>
      <c r="BA70" s="88" t="s">
        <v>915</v>
      </c>
      <c r="BB70" s="86" t="s">
        <v>916</v>
      </c>
      <c r="BC70" s="89">
        <v>28200</v>
      </c>
      <c r="BD70" s="90">
        <v>45658</v>
      </c>
      <c r="BE70" s="35"/>
      <c r="BG70" s="99" t="s">
        <v>66</v>
      </c>
      <c r="BH70" s="98" t="s">
        <v>117</v>
      </c>
      <c r="BI70" s="98" t="s">
        <v>203</v>
      </c>
      <c r="BJ70" s="100" t="s">
        <v>298</v>
      </c>
      <c r="BK70" s="99" t="s">
        <v>926</v>
      </c>
      <c r="BL70" s="101">
        <v>30</v>
      </c>
      <c r="BM70" s="102" t="s">
        <v>93</v>
      </c>
      <c r="BN70" s="102"/>
      <c r="BQ70" s="43">
        <v>509</v>
      </c>
      <c r="BR70" s="44" t="s">
        <v>65</v>
      </c>
      <c r="BS70" s="39" t="s">
        <v>66</v>
      </c>
      <c r="BT70" s="44" t="s">
        <v>300</v>
      </c>
      <c r="BU70" s="40" t="s">
        <v>298</v>
      </c>
      <c r="BV70" s="45">
        <v>3</v>
      </c>
      <c r="BW70" s="39" t="s">
        <v>926</v>
      </c>
      <c r="BX70" s="44" t="s">
        <v>197</v>
      </c>
      <c r="BY70" s="46">
        <v>712</v>
      </c>
      <c r="BZ70" s="41">
        <v>30</v>
      </c>
    </row>
    <row r="71" spans="2:78" ht="13.5" x14ac:dyDescent="0.25">
      <c r="B71" s="76">
        <v>67</v>
      </c>
      <c r="C71" s="77" t="s">
        <v>117</v>
      </c>
      <c r="D71" s="78" t="s">
        <v>750</v>
      </c>
      <c r="E71" s="77">
        <v>653805950</v>
      </c>
      <c r="F71" s="79">
        <v>189</v>
      </c>
      <c r="G71" s="80">
        <v>0.35</v>
      </c>
      <c r="H71" s="80">
        <v>0.3</v>
      </c>
      <c r="I71" s="81">
        <v>8806538059525</v>
      </c>
      <c r="J71" s="76" t="s">
        <v>884</v>
      </c>
      <c r="K71" s="78"/>
      <c r="L71" s="76" t="s">
        <v>63</v>
      </c>
      <c r="M71" s="78"/>
      <c r="R71" s="83">
        <v>68</v>
      </c>
      <c r="S71" s="84"/>
      <c r="T71" s="84" t="s">
        <v>931</v>
      </c>
      <c r="U71" s="83" t="s">
        <v>932</v>
      </c>
      <c r="V71" s="84" t="s">
        <v>933</v>
      </c>
      <c r="W71" s="84"/>
      <c r="X71" s="84" t="s">
        <v>141</v>
      </c>
      <c r="Y71" s="83" t="s">
        <v>142</v>
      </c>
      <c r="Z71" s="83" t="str">
        <f>IFERROR(INDEX([1]업체관리!AA:AA,MATCH(Y71,[1]업체관리!X:X,0)),"")</f>
        <v/>
      </c>
      <c r="AA71" s="84"/>
      <c r="AB71" s="83" t="str">
        <f t="shared" si="1"/>
        <v/>
      </c>
      <c r="AC71" s="84"/>
      <c r="AE71" s="76">
        <v>68</v>
      </c>
      <c r="AF71" s="78"/>
      <c r="AG71" s="78" t="s">
        <v>931</v>
      </c>
      <c r="AH71" s="76" t="s">
        <v>932</v>
      </c>
      <c r="AI71" s="76"/>
      <c r="AJ71" s="78" t="s">
        <v>933</v>
      </c>
      <c r="AK71" s="28"/>
      <c r="AL71" s="28"/>
      <c r="AM71" s="76">
        <v>67</v>
      </c>
      <c r="AN71" s="78"/>
      <c r="AO71" s="78" t="s">
        <v>934</v>
      </c>
      <c r="AP71" s="76" t="s">
        <v>935</v>
      </c>
      <c r="AQ71" s="78"/>
      <c r="AR71" s="78"/>
      <c r="AS71" s="78" t="s">
        <v>557</v>
      </c>
      <c r="AT71" s="76" t="s">
        <v>558</v>
      </c>
      <c r="AV71" s="85">
        <v>67</v>
      </c>
      <c r="AW71" s="91"/>
      <c r="AX71" s="93" t="s">
        <v>894</v>
      </c>
      <c r="AY71" s="87" t="s">
        <v>895</v>
      </c>
      <c r="AZ71" s="93" t="s">
        <v>896</v>
      </c>
      <c r="BA71" s="88" t="s">
        <v>915</v>
      </c>
      <c r="BB71" s="86" t="s">
        <v>916</v>
      </c>
      <c r="BC71" s="89">
        <v>28200</v>
      </c>
      <c r="BD71" s="90">
        <v>45717</v>
      </c>
      <c r="BE71" s="35"/>
      <c r="BG71" s="99" t="s">
        <v>66</v>
      </c>
      <c r="BH71" s="98" t="s">
        <v>117</v>
      </c>
      <c r="BI71" s="98" t="s">
        <v>203</v>
      </c>
      <c r="BJ71" s="100" t="s">
        <v>327</v>
      </c>
      <c r="BK71" s="99" t="s">
        <v>926</v>
      </c>
      <c r="BL71" s="101">
        <v>1690</v>
      </c>
      <c r="BM71" s="102" t="s">
        <v>93</v>
      </c>
      <c r="BN71" s="102"/>
      <c r="BQ71" s="43">
        <v>541</v>
      </c>
      <c r="BR71" s="44" t="s">
        <v>65</v>
      </c>
      <c r="BS71" s="39" t="s">
        <v>66</v>
      </c>
      <c r="BT71" s="44" t="s">
        <v>328</v>
      </c>
      <c r="BU71" s="40" t="s">
        <v>327</v>
      </c>
      <c r="BV71" s="45">
        <v>3</v>
      </c>
      <c r="BW71" s="39" t="s">
        <v>926</v>
      </c>
      <c r="BX71" s="44" t="s">
        <v>197</v>
      </c>
      <c r="BY71" s="46">
        <v>712</v>
      </c>
      <c r="BZ71" s="41">
        <v>1690</v>
      </c>
    </row>
    <row r="72" spans="2:78" ht="13.5" x14ac:dyDescent="0.25">
      <c r="B72" s="76">
        <v>68</v>
      </c>
      <c r="C72" s="77" t="s">
        <v>117</v>
      </c>
      <c r="D72" s="78" t="s">
        <v>514</v>
      </c>
      <c r="E72" s="77">
        <v>653800341</v>
      </c>
      <c r="F72" s="82">
        <v>9000</v>
      </c>
      <c r="G72" s="80">
        <v>0.3</v>
      </c>
      <c r="H72" s="80">
        <v>0.35</v>
      </c>
      <c r="I72" s="81">
        <v>8806538003412</v>
      </c>
      <c r="J72" s="76">
        <v>500</v>
      </c>
      <c r="K72" s="78"/>
      <c r="L72" s="76" t="s">
        <v>63</v>
      </c>
      <c r="M72" s="78"/>
      <c r="R72" s="83">
        <v>69</v>
      </c>
      <c r="S72" s="84"/>
      <c r="T72" s="84" t="s">
        <v>940</v>
      </c>
      <c r="U72" s="83" t="s">
        <v>941</v>
      </c>
      <c r="V72" s="84" t="s">
        <v>942</v>
      </c>
      <c r="W72" s="84"/>
      <c r="X72" s="84" t="s">
        <v>141</v>
      </c>
      <c r="Y72" s="83" t="s">
        <v>142</v>
      </c>
      <c r="Z72" s="83" t="str">
        <f>IFERROR(INDEX([1]업체관리!AA:AA,MATCH(Y72,[1]업체관리!X:X,0)),"")</f>
        <v/>
      </c>
      <c r="AA72" s="84"/>
      <c r="AB72" s="83" t="str">
        <f t="shared" si="1"/>
        <v/>
      </c>
      <c r="AC72" s="84"/>
      <c r="AE72" s="76">
        <v>69</v>
      </c>
      <c r="AF72" s="78"/>
      <c r="AG72" s="78" t="s">
        <v>940</v>
      </c>
      <c r="AH72" s="76" t="s">
        <v>941</v>
      </c>
      <c r="AI72" s="76"/>
      <c r="AJ72" s="78" t="s">
        <v>942</v>
      </c>
      <c r="AK72" s="28"/>
      <c r="AL72" s="28"/>
      <c r="AM72" s="76">
        <v>68</v>
      </c>
      <c r="AN72" s="78"/>
      <c r="AO72" s="78" t="s">
        <v>943</v>
      </c>
      <c r="AP72" s="76" t="s">
        <v>944</v>
      </c>
      <c r="AQ72" s="78"/>
      <c r="AR72" s="78"/>
      <c r="AS72" s="78" t="s">
        <v>557</v>
      </c>
      <c r="AT72" s="76" t="s">
        <v>558</v>
      </c>
      <c r="AV72" s="85">
        <v>68</v>
      </c>
      <c r="AW72" s="91"/>
      <c r="AX72" s="93" t="s">
        <v>894</v>
      </c>
      <c r="AY72" s="87" t="s">
        <v>895</v>
      </c>
      <c r="AZ72" s="93" t="s">
        <v>896</v>
      </c>
      <c r="BA72" s="88" t="s">
        <v>945</v>
      </c>
      <c r="BB72" s="86" t="s">
        <v>946</v>
      </c>
      <c r="BC72" s="89">
        <v>57500</v>
      </c>
      <c r="BD72" s="90">
        <v>45717</v>
      </c>
      <c r="BE72" s="35"/>
      <c r="BG72" s="99" t="s">
        <v>66</v>
      </c>
      <c r="BH72" s="98" t="s">
        <v>117</v>
      </c>
      <c r="BI72" s="98" t="s">
        <v>203</v>
      </c>
      <c r="BJ72" s="100" t="s">
        <v>284</v>
      </c>
      <c r="BK72" s="99" t="s">
        <v>947</v>
      </c>
      <c r="BL72" s="101">
        <v>177</v>
      </c>
      <c r="BM72" s="102" t="s">
        <v>93</v>
      </c>
      <c r="BN72" s="102"/>
      <c r="BQ72" s="43">
        <v>485</v>
      </c>
      <c r="BR72" s="44" t="s">
        <v>65</v>
      </c>
      <c r="BS72" s="39" t="s">
        <v>66</v>
      </c>
      <c r="BT72" s="44" t="s">
        <v>286</v>
      </c>
      <c r="BU72" s="40" t="s">
        <v>284</v>
      </c>
      <c r="BV72" s="45">
        <v>3</v>
      </c>
      <c r="BW72" s="39" t="s">
        <v>947</v>
      </c>
      <c r="BX72" s="44" t="s">
        <v>948</v>
      </c>
      <c r="BY72" s="46">
        <v>22</v>
      </c>
      <c r="BZ72" s="41">
        <v>177</v>
      </c>
    </row>
    <row r="73" spans="2:78" ht="13.5" x14ac:dyDescent="0.25">
      <c r="B73" s="76">
        <v>69</v>
      </c>
      <c r="C73" s="77" t="s">
        <v>117</v>
      </c>
      <c r="D73" s="78" t="s">
        <v>537</v>
      </c>
      <c r="E73" s="77">
        <v>653800360</v>
      </c>
      <c r="F73" s="79">
        <v>182</v>
      </c>
      <c r="G73" s="80">
        <v>0.45</v>
      </c>
      <c r="H73" s="80">
        <v>0.45</v>
      </c>
      <c r="I73" s="81">
        <v>8806538003603</v>
      </c>
      <c r="J73" s="76" t="s">
        <v>62</v>
      </c>
      <c r="K73" s="78"/>
      <c r="L73" s="76" t="s">
        <v>63</v>
      </c>
      <c r="M73" s="78"/>
      <c r="R73" s="83">
        <v>70</v>
      </c>
      <c r="S73" s="84"/>
      <c r="T73" s="84" t="s">
        <v>953</v>
      </c>
      <c r="U73" s="83" t="s">
        <v>954</v>
      </c>
      <c r="V73" s="84" t="s">
        <v>955</v>
      </c>
      <c r="W73" s="84"/>
      <c r="X73" s="84" t="s">
        <v>141</v>
      </c>
      <c r="Y73" s="83" t="s">
        <v>142</v>
      </c>
      <c r="Z73" s="83" t="str">
        <f>IFERROR(INDEX([1]업체관리!AA:AA,MATCH(Y73,[1]업체관리!X:X,0)),"")</f>
        <v/>
      </c>
      <c r="AA73" s="84"/>
      <c r="AB73" s="83" t="str">
        <f t="shared" si="1"/>
        <v/>
      </c>
      <c r="AC73" s="84"/>
      <c r="AE73" s="76">
        <v>70</v>
      </c>
      <c r="AF73" s="78"/>
      <c r="AG73" s="78" t="s">
        <v>953</v>
      </c>
      <c r="AH73" s="76" t="s">
        <v>954</v>
      </c>
      <c r="AI73" s="76"/>
      <c r="AJ73" s="78" t="s">
        <v>955</v>
      </c>
      <c r="AK73" s="28"/>
      <c r="AL73" s="28"/>
      <c r="AM73" s="76">
        <v>69</v>
      </c>
      <c r="AN73" s="78"/>
      <c r="AO73" s="78" t="s">
        <v>956</v>
      </c>
      <c r="AP73" s="76" t="s">
        <v>957</v>
      </c>
      <c r="AQ73" s="78"/>
      <c r="AR73" s="78"/>
      <c r="AS73" s="78" t="s">
        <v>567</v>
      </c>
      <c r="AT73" s="76" t="s">
        <v>568</v>
      </c>
      <c r="AV73" s="85">
        <v>69</v>
      </c>
      <c r="AW73" s="91"/>
      <c r="AX73" s="93" t="s">
        <v>894</v>
      </c>
      <c r="AY73" s="87" t="s">
        <v>895</v>
      </c>
      <c r="AZ73" s="93" t="s">
        <v>896</v>
      </c>
      <c r="BA73" s="88" t="s">
        <v>945</v>
      </c>
      <c r="BB73" s="86" t="s">
        <v>946</v>
      </c>
      <c r="BC73" s="89">
        <v>28750</v>
      </c>
      <c r="BD73" s="90">
        <v>45717</v>
      </c>
      <c r="BE73" s="35"/>
      <c r="BG73" s="99" t="s">
        <v>66</v>
      </c>
      <c r="BH73" s="98" t="s">
        <v>117</v>
      </c>
      <c r="BI73" s="98" t="s">
        <v>203</v>
      </c>
      <c r="BJ73" s="100" t="s">
        <v>327</v>
      </c>
      <c r="BK73" s="99" t="s">
        <v>947</v>
      </c>
      <c r="BL73" s="101">
        <v>5561</v>
      </c>
      <c r="BM73" s="102" t="s">
        <v>93</v>
      </c>
      <c r="BN73" s="102"/>
      <c r="BQ73" s="43">
        <v>542</v>
      </c>
      <c r="BR73" s="44" t="s">
        <v>65</v>
      </c>
      <c r="BS73" s="39" t="s">
        <v>66</v>
      </c>
      <c r="BT73" s="44" t="s">
        <v>328</v>
      </c>
      <c r="BU73" s="40" t="s">
        <v>327</v>
      </c>
      <c r="BV73" s="45">
        <v>3</v>
      </c>
      <c r="BW73" s="39" t="s">
        <v>947</v>
      </c>
      <c r="BX73" s="44" t="s">
        <v>948</v>
      </c>
      <c r="BY73" s="46">
        <v>22</v>
      </c>
      <c r="BZ73" s="41">
        <v>5561</v>
      </c>
    </row>
    <row r="74" spans="2:78" ht="13.5" x14ac:dyDescent="0.25">
      <c r="B74" s="76">
        <v>70</v>
      </c>
      <c r="C74" s="77" t="s">
        <v>117</v>
      </c>
      <c r="D74" s="78" t="s">
        <v>537</v>
      </c>
      <c r="E74" s="77">
        <v>653800360</v>
      </c>
      <c r="F74" s="79">
        <v>182</v>
      </c>
      <c r="G74" s="80">
        <v>0.45</v>
      </c>
      <c r="H74" s="80">
        <v>0.45</v>
      </c>
      <c r="I74" s="81">
        <v>8806538003610</v>
      </c>
      <c r="J74" s="76" t="s">
        <v>95</v>
      </c>
      <c r="K74" s="78"/>
      <c r="L74" s="76" t="s">
        <v>63</v>
      </c>
      <c r="M74" s="78"/>
      <c r="R74" s="83">
        <v>71</v>
      </c>
      <c r="S74" s="84"/>
      <c r="T74" s="84" t="s">
        <v>962</v>
      </c>
      <c r="U74" s="83" t="s">
        <v>963</v>
      </c>
      <c r="V74" s="84" t="s">
        <v>964</v>
      </c>
      <c r="W74" s="84"/>
      <c r="X74" s="84" t="s">
        <v>141</v>
      </c>
      <c r="Y74" s="83" t="s">
        <v>142</v>
      </c>
      <c r="Z74" s="83" t="str">
        <f>IFERROR(INDEX([1]업체관리!AA:AA,MATCH(Y74,[1]업체관리!X:X,0)),"")</f>
        <v/>
      </c>
      <c r="AA74" s="84"/>
      <c r="AB74" s="83" t="str">
        <f t="shared" si="1"/>
        <v/>
      </c>
      <c r="AC74" s="84"/>
      <c r="AE74" s="76">
        <v>71</v>
      </c>
      <c r="AF74" s="78"/>
      <c r="AG74" s="78" t="s">
        <v>962</v>
      </c>
      <c r="AH74" s="76" t="s">
        <v>963</v>
      </c>
      <c r="AI74" s="76"/>
      <c r="AJ74" s="78" t="s">
        <v>964</v>
      </c>
      <c r="AK74" s="28"/>
      <c r="AL74" s="28"/>
      <c r="AM74" s="76">
        <v>70</v>
      </c>
      <c r="AN74" s="78"/>
      <c r="AO74" s="78" t="s">
        <v>965</v>
      </c>
      <c r="AP74" s="76" t="s">
        <v>966</v>
      </c>
      <c r="AQ74" s="78"/>
      <c r="AR74" s="78"/>
      <c r="AS74" s="78" t="s">
        <v>567</v>
      </c>
      <c r="AT74" s="76" t="s">
        <v>568</v>
      </c>
      <c r="AV74" s="85">
        <v>70</v>
      </c>
      <c r="AW74" s="91"/>
      <c r="AX74" s="93" t="s">
        <v>894</v>
      </c>
      <c r="AY74" s="87" t="s">
        <v>895</v>
      </c>
      <c r="AZ74" s="93" t="s">
        <v>896</v>
      </c>
      <c r="BA74" s="88" t="s">
        <v>945</v>
      </c>
      <c r="BB74" s="86" t="s">
        <v>946</v>
      </c>
      <c r="BC74" s="89">
        <v>28750</v>
      </c>
      <c r="BD74" s="90">
        <v>45717</v>
      </c>
      <c r="BE74" s="35"/>
      <c r="BG74" s="99" t="s">
        <v>66</v>
      </c>
      <c r="BH74" s="98" t="s">
        <v>117</v>
      </c>
      <c r="BI74" s="98" t="s">
        <v>203</v>
      </c>
      <c r="BJ74" s="100" t="s">
        <v>350</v>
      </c>
      <c r="BK74" s="99" t="s">
        <v>947</v>
      </c>
      <c r="BL74" s="101">
        <v>3832</v>
      </c>
      <c r="BM74" s="102" t="s">
        <v>93</v>
      </c>
      <c r="BN74" s="102"/>
      <c r="BQ74" s="43">
        <v>577</v>
      </c>
      <c r="BR74" s="44" t="s">
        <v>65</v>
      </c>
      <c r="BS74" s="39" t="s">
        <v>66</v>
      </c>
      <c r="BT74" s="44" t="s">
        <v>351</v>
      </c>
      <c r="BU74" s="40" t="s">
        <v>350</v>
      </c>
      <c r="BV74" s="45">
        <v>3</v>
      </c>
      <c r="BW74" s="39" t="s">
        <v>947</v>
      </c>
      <c r="BX74" s="44" t="s">
        <v>948</v>
      </c>
      <c r="BY74" s="46">
        <v>22</v>
      </c>
      <c r="BZ74" s="41">
        <v>3832</v>
      </c>
    </row>
    <row r="75" spans="2:78" ht="13.5" x14ac:dyDescent="0.25">
      <c r="B75" s="76">
        <v>71</v>
      </c>
      <c r="C75" s="77" t="s">
        <v>117</v>
      </c>
      <c r="D75" s="78" t="s">
        <v>537</v>
      </c>
      <c r="E75" s="77">
        <v>653800360</v>
      </c>
      <c r="F75" s="79">
        <v>182</v>
      </c>
      <c r="G75" s="80">
        <v>0.45</v>
      </c>
      <c r="H75" s="80">
        <v>0.45</v>
      </c>
      <c r="I75" s="81">
        <v>8806538003627</v>
      </c>
      <c r="J75" s="76" t="s">
        <v>217</v>
      </c>
      <c r="K75" s="78"/>
      <c r="L75" s="76" t="s">
        <v>63</v>
      </c>
      <c r="M75" s="78"/>
      <c r="R75" s="83">
        <v>72</v>
      </c>
      <c r="S75" s="84"/>
      <c r="T75" s="84" t="s">
        <v>971</v>
      </c>
      <c r="U75" s="83" t="s">
        <v>972</v>
      </c>
      <c r="V75" s="84" t="s">
        <v>973</v>
      </c>
      <c r="W75" s="84"/>
      <c r="X75" s="84" t="s">
        <v>141</v>
      </c>
      <c r="Y75" s="83" t="s">
        <v>142</v>
      </c>
      <c r="Z75" s="83" t="str">
        <f>IFERROR(INDEX([1]업체관리!AA:AA,MATCH(Y75,[1]업체관리!X:X,0)),"")</f>
        <v/>
      </c>
      <c r="AA75" s="84"/>
      <c r="AB75" s="83" t="str">
        <f t="shared" si="1"/>
        <v/>
      </c>
      <c r="AC75" s="84"/>
      <c r="AE75" s="76">
        <v>72</v>
      </c>
      <c r="AF75" s="78"/>
      <c r="AG75" s="78" t="s">
        <v>971</v>
      </c>
      <c r="AH75" s="76" t="s">
        <v>972</v>
      </c>
      <c r="AI75" s="76"/>
      <c r="AJ75" s="78" t="s">
        <v>973</v>
      </c>
      <c r="AK75" s="28"/>
      <c r="AL75" s="28"/>
      <c r="AM75" s="76">
        <v>71</v>
      </c>
      <c r="AN75" s="78"/>
      <c r="AO75" s="78" t="s">
        <v>974</v>
      </c>
      <c r="AP75" s="76" t="s">
        <v>975</v>
      </c>
      <c r="AQ75" s="78"/>
      <c r="AR75" s="78"/>
      <c r="AS75" s="78" t="s">
        <v>579</v>
      </c>
      <c r="AT75" s="76" t="s">
        <v>580</v>
      </c>
      <c r="AV75" s="85">
        <v>71</v>
      </c>
      <c r="AW75" s="91"/>
      <c r="AX75" s="93" t="s">
        <v>894</v>
      </c>
      <c r="AY75" s="87" t="s">
        <v>895</v>
      </c>
      <c r="AZ75" s="93" t="s">
        <v>896</v>
      </c>
      <c r="BA75" s="88" t="s">
        <v>976</v>
      </c>
      <c r="BB75" s="86" t="s">
        <v>977</v>
      </c>
      <c r="BC75" s="87">
        <v>48600</v>
      </c>
      <c r="BD75" s="90">
        <v>45717</v>
      </c>
      <c r="BE75" s="35"/>
      <c r="BG75" s="99" t="s">
        <v>66</v>
      </c>
      <c r="BH75" s="98" t="s">
        <v>117</v>
      </c>
      <c r="BI75" s="98" t="s">
        <v>203</v>
      </c>
      <c r="BJ75" s="100" t="s">
        <v>284</v>
      </c>
      <c r="BK75" s="99" t="s">
        <v>978</v>
      </c>
      <c r="BL75" s="101">
        <v>2253</v>
      </c>
      <c r="BM75" s="102" t="s">
        <v>93</v>
      </c>
      <c r="BN75" s="102"/>
      <c r="BQ75" s="43">
        <v>486</v>
      </c>
      <c r="BR75" s="44" t="s">
        <v>65</v>
      </c>
      <c r="BS75" s="39" t="s">
        <v>66</v>
      </c>
      <c r="BT75" s="44" t="s">
        <v>286</v>
      </c>
      <c r="BU75" s="40" t="s">
        <v>284</v>
      </c>
      <c r="BV75" s="45">
        <v>3</v>
      </c>
      <c r="BW75" s="39" t="s">
        <v>978</v>
      </c>
      <c r="BX75" s="44" t="s">
        <v>646</v>
      </c>
      <c r="BY75" s="46">
        <v>19</v>
      </c>
      <c r="BZ75" s="41">
        <v>2253</v>
      </c>
    </row>
    <row r="76" spans="2:78" ht="13.5" x14ac:dyDescent="0.25">
      <c r="B76" s="76">
        <v>72</v>
      </c>
      <c r="C76" s="77" t="s">
        <v>117</v>
      </c>
      <c r="D76" s="78" t="s">
        <v>537</v>
      </c>
      <c r="E76" s="77">
        <v>653800360</v>
      </c>
      <c r="F76" s="79">
        <v>182</v>
      </c>
      <c r="G76" s="80">
        <v>0.45</v>
      </c>
      <c r="H76" s="80">
        <v>0.45</v>
      </c>
      <c r="I76" s="81">
        <v>8806538003634</v>
      </c>
      <c r="J76" s="76" t="s">
        <v>118</v>
      </c>
      <c r="K76" s="78"/>
      <c r="L76" s="76" t="s">
        <v>63</v>
      </c>
      <c r="M76" s="78"/>
      <c r="R76" s="83">
        <v>73</v>
      </c>
      <c r="S76" s="84"/>
      <c r="T76" s="84" t="s">
        <v>983</v>
      </c>
      <c r="U76" s="83" t="s">
        <v>984</v>
      </c>
      <c r="V76" s="84" t="s">
        <v>985</v>
      </c>
      <c r="W76" s="84"/>
      <c r="X76" s="84" t="s">
        <v>141</v>
      </c>
      <c r="Y76" s="83" t="s">
        <v>142</v>
      </c>
      <c r="Z76" s="83" t="str">
        <f>IFERROR(INDEX([1]업체관리!AA:AA,MATCH(Y76,[1]업체관리!X:X,0)),"")</f>
        <v/>
      </c>
      <c r="AA76" s="84"/>
      <c r="AB76" s="83" t="str">
        <f t="shared" si="1"/>
        <v/>
      </c>
      <c r="AC76" s="84"/>
      <c r="AE76" s="76">
        <v>73</v>
      </c>
      <c r="AF76" s="78"/>
      <c r="AG76" s="78" t="s">
        <v>983</v>
      </c>
      <c r="AH76" s="76" t="s">
        <v>984</v>
      </c>
      <c r="AI76" s="76"/>
      <c r="AJ76" s="78" t="s">
        <v>985</v>
      </c>
      <c r="AK76" s="28"/>
      <c r="AL76" s="28"/>
      <c r="AM76" s="76">
        <v>72</v>
      </c>
      <c r="AN76" s="78"/>
      <c r="AO76" s="78" t="s">
        <v>986</v>
      </c>
      <c r="AP76" s="76" t="s">
        <v>987</v>
      </c>
      <c r="AQ76" s="78"/>
      <c r="AR76" s="78"/>
      <c r="AS76" s="78" t="s">
        <v>579</v>
      </c>
      <c r="AT76" s="76" t="s">
        <v>580</v>
      </c>
      <c r="AV76" s="85">
        <v>72</v>
      </c>
      <c r="AW76" s="91"/>
      <c r="AX76" s="93" t="s">
        <v>894</v>
      </c>
      <c r="AY76" s="87" t="s">
        <v>895</v>
      </c>
      <c r="AZ76" s="93" t="s">
        <v>896</v>
      </c>
      <c r="BA76" s="88" t="s">
        <v>976</v>
      </c>
      <c r="BB76" s="86" t="s">
        <v>977</v>
      </c>
      <c r="BC76" s="89">
        <v>48600</v>
      </c>
      <c r="BD76" s="90">
        <v>45717</v>
      </c>
      <c r="BE76" s="35"/>
      <c r="BG76" s="99" t="s">
        <v>66</v>
      </c>
      <c r="BH76" s="98" t="s">
        <v>117</v>
      </c>
      <c r="BI76" s="98" t="s">
        <v>203</v>
      </c>
      <c r="BJ76" s="100" t="s">
        <v>298</v>
      </c>
      <c r="BK76" s="99" t="s">
        <v>978</v>
      </c>
      <c r="BL76" s="101">
        <v>942.5</v>
      </c>
      <c r="BM76" s="102" t="s">
        <v>93</v>
      </c>
      <c r="BN76" s="102"/>
      <c r="BQ76" s="43">
        <v>510</v>
      </c>
      <c r="BR76" s="44" t="s">
        <v>65</v>
      </c>
      <c r="BS76" s="39" t="s">
        <v>66</v>
      </c>
      <c r="BT76" s="44" t="s">
        <v>300</v>
      </c>
      <c r="BU76" s="40" t="s">
        <v>298</v>
      </c>
      <c r="BV76" s="45">
        <v>3</v>
      </c>
      <c r="BW76" s="39" t="s">
        <v>978</v>
      </c>
      <c r="BX76" s="44" t="s">
        <v>646</v>
      </c>
      <c r="BY76" s="46">
        <v>19</v>
      </c>
      <c r="BZ76" s="41">
        <v>942.5</v>
      </c>
    </row>
    <row r="77" spans="2:78" ht="13.5" x14ac:dyDescent="0.25">
      <c r="B77" s="76">
        <v>73</v>
      </c>
      <c r="C77" s="77" t="s">
        <v>117</v>
      </c>
      <c r="D77" s="78" t="s">
        <v>537</v>
      </c>
      <c r="E77" s="77">
        <v>653800360</v>
      </c>
      <c r="F77" s="79">
        <v>182</v>
      </c>
      <c r="G77" s="80">
        <v>0.45</v>
      </c>
      <c r="H77" s="80">
        <v>0.45</v>
      </c>
      <c r="I77" s="81">
        <v>8806538003641</v>
      </c>
      <c r="J77" s="76" t="s">
        <v>988</v>
      </c>
      <c r="K77" s="78"/>
      <c r="L77" s="76" t="s">
        <v>63</v>
      </c>
      <c r="M77" s="78"/>
      <c r="R77" s="83">
        <v>74</v>
      </c>
      <c r="S77" s="84"/>
      <c r="T77" s="84" t="s">
        <v>993</v>
      </c>
      <c r="U77" s="83" t="s">
        <v>994</v>
      </c>
      <c r="V77" s="84" t="s">
        <v>995</v>
      </c>
      <c r="W77" s="84"/>
      <c r="X77" s="84" t="s">
        <v>141</v>
      </c>
      <c r="Y77" s="83" t="s">
        <v>142</v>
      </c>
      <c r="Z77" s="83" t="str">
        <f>IFERROR(INDEX([1]업체관리!AA:AA,MATCH(Y77,[1]업체관리!X:X,0)),"")</f>
        <v/>
      </c>
      <c r="AA77" s="84"/>
      <c r="AB77" s="83" t="str">
        <f t="shared" si="1"/>
        <v/>
      </c>
      <c r="AC77" s="84"/>
      <c r="AE77" s="76">
        <v>74</v>
      </c>
      <c r="AF77" s="78"/>
      <c r="AG77" s="78" t="s">
        <v>993</v>
      </c>
      <c r="AH77" s="76" t="s">
        <v>994</v>
      </c>
      <c r="AI77" s="76"/>
      <c r="AJ77" s="78" t="s">
        <v>995</v>
      </c>
      <c r="AK77" s="28"/>
      <c r="AL77" s="28"/>
      <c r="AM77" s="76">
        <v>73</v>
      </c>
      <c r="AN77" s="78"/>
      <c r="AO77" s="78" t="s">
        <v>996</v>
      </c>
      <c r="AP77" s="76" t="s">
        <v>997</v>
      </c>
      <c r="AQ77" s="78"/>
      <c r="AR77" s="78"/>
      <c r="AS77" s="78" t="s">
        <v>594</v>
      </c>
      <c r="AT77" s="76" t="s">
        <v>595</v>
      </c>
      <c r="AV77" s="85">
        <v>73</v>
      </c>
      <c r="AW77" s="91"/>
      <c r="AX77" s="93" t="s">
        <v>998</v>
      </c>
      <c r="AY77" s="87" t="s">
        <v>999</v>
      </c>
      <c r="AZ77" s="93" t="s">
        <v>1000</v>
      </c>
      <c r="BA77" s="88" t="s">
        <v>1001</v>
      </c>
      <c r="BB77" s="86" t="s">
        <v>1002</v>
      </c>
      <c r="BC77" s="89">
        <v>9480</v>
      </c>
      <c r="BD77" s="90">
        <v>45717</v>
      </c>
      <c r="BE77" s="35"/>
      <c r="BG77" s="99" t="s">
        <v>66</v>
      </c>
      <c r="BH77" s="98" t="s">
        <v>117</v>
      </c>
      <c r="BI77" s="98" t="s">
        <v>203</v>
      </c>
      <c r="BJ77" s="100" t="s">
        <v>396</v>
      </c>
      <c r="BK77" s="99" t="s">
        <v>1003</v>
      </c>
      <c r="BL77" s="101">
        <v>60</v>
      </c>
      <c r="BM77" s="102" t="s">
        <v>93</v>
      </c>
      <c r="BN77" s="102"/>
      <c r="BQ77" s="43">
        <v>563</v>
      </c>
      <c r="BR77" s="44" t="s">
        <v>65</v>
      </c>
      <c r="BS77" s="39" t="s">
        <v>66</v>
      </c>
      <c r="BT77" s="44" t="s">
        <v>397</v>
      </c>
      <c r="BU77" s="40" t="s">
        <v>396</v>
      </c>
      <c r="BV77" s="45">
        <v>3</v>
      </c>
      <c r="BW77" s="39" t="s">
        <v>1003</v>
      </c>
      <c r="BX77" s="44" t="s">
        <v>1004</v>
      </c>
      <c r="BY77" s="46">
        <v>12</v>
      </c>
      <c r="BZ77" s="41">
        <v>60</v>
      </c>
    </row>
    <row r="78" spans="2:78" ht="13.5" x14ac:dyDescent="0.25">
      <c r="B78" s="76">
        <v>74</v>
      </c>
      <c r="C78" s="77" t="s">
        <v>117</v>
      </c>
      <c r="D78" s="78" t="s">
        <v>537</v>
      </c>
      <c r="E78" s="77">
        <v>653800360</v>
      </c>
      <c r="F78" s="79">
        <v>182</v>
      </c>
      <c r="G78" s="80">
        <v>0.45</v>
      </c>
      <c r="H78" s="80">
        <v>0.45</v>
      </c>
      <c r="I78" s="81">
        <v>8806538003658</v>
      </c>
      <c r="J78" s="76" t="s">
        <v>884</v>
      </c>
      <c r="K78" s="78"/>
      <c r="L78" s="76" t="s">
        <v>63</v>
      </c>
      <c r="M78" s="78"/>
      <c r="R78" s="83">
        <v>75</v>
      </c>
      <c r="S78" s="84"/>
      <c r="T78" s="84" t="s">
        <v>1009</v>
      </c>
      <c r="U78" s="83" t="s">
        <v>1010</v>
      </c>
      <c r="V78" s="84" t="s">
        <v>1011</v>
      </c>
      <c r="W78" s="84"/>
      <c r="X78" s="84" t="s">
        <v>141</v>
      </c>
      <c r="Y78" s="83" t="s">
        <v>142</v>
      </c>
      <c r="Z78" s="83" t="str">
        <f>IFERROR(INDEX([1]업체관리!AA:AA,MATCH(Y78,[1]업체관리!X:X,0)),"")</f>
        <v/>
      </c>
      <c r="AA78" s="84"/>
      <c r="AB78" s="83" t="str">
        <f t="shared" si="1"/>
        <v/>
      </c>
      <c r="AC78" s="84"/>
      <c r="AE78" s="76">
        <v>75</v>
      </c>
      <c r="AF78" s="78"/>
      <c r="AG78" s="78" t="s">
        <v>1009</v>
      </c>
      <c r="AH78" s="76" t="s">
        <v>1010</v>
      </c>
      <c r="AI78" s="76"/>
      <c r="AJ78" s="78" t="s">
        <v>1011</v>
      </c>
      <c r="AK78" s="28"/>
      <c r="AL78" s="28"/>
      <c r="AM78" s="76">
        <v>74</v>
      </c>
      <c r="AN78" s="78"/>
      <c r="AO78" s="78" t="s">
        <v>1012</v>
      </c>
      <c r="AP78" s="76" t="s">
        <v>1013</v>
      </c>
      <c r="AQ78" s="78"/>
      <c r="AR78" s="78"/>
      <c r="AS78" s="78" t="s">
        <v>594</v>
      </c>
      <c r="AT78" s="76" t="s">
        <v>595</v>
      </c>
      <c r="AV78" s="85">
        <v>74</v>
      </c>
      <c r="AW78" s="91"/>
      <c r="AX78" s="93" t="s">
        <v>1014</v>
      </c>
      <c r="AY78" s="87" t="s">
        <v>1015</v>
      </c>
      <c r="AZ78" s="93" t="s">
        <v>1016</v>
      </c>
      <c r="BA78" s="88" t="s">
        <v>1017</v>
      </c>
      <c r="BB78" s="86" t="s">
        <v>1018</v>
      </c>
      <c r="BC78" s="89">
        <v>-15000</v>
      </c>
      <c r="BD78" s="90">
        <v>45689</v>
      </c>
      <c r="BE78" s="35"/>
      <c r="BG78" s="99" t="s">
        <v>66</v>
      </c>
      <c r="BH78" s="98" t="s">
        <v>117</v>
      </c>
      <c r="BI78" s="98" t="s">
        <v>203</v>
      </c>
      <c r="BJ78" s="100" t="s">
        <v>298</v>
      </c>
      <c r="BK78" s="99" t="s">
        <v>1019</v>
      </c>
      <c r="BL78" s="101">
        <v>90</v>
      </c>
      <c r="BM78" s="102" t="s">
        <v>93</v>
      </c>
      <c r="BN78" s="102"/>
      <c r="BQ78" s="43">
        <v>511</v>
      </c>
      <c r="BR78" s="44" t="s">
        <v>65</v>
      </c>
      <c r="BS78" s="39" t="s">
        <v>66</v>
      </c>
      <c r="BT78" s="44" t="s">
        <v>300</v>
      </c>
      <c r="BU78" s="40" t="s">
        <v>298</v>
      </c>
      <c r="BV78" s="45">
        <v>3</v>
      </c>
      <c r="BW78" s="39" t="s">
        <v>1019</v>
      </c>
      <c r="BX78" s="44" t="s">
        <v>616</v>
      </c>
      <c r="BY78" s="46">
        <v>15</v>
      </c>
      <c r="BZ78" s="41">
        <v>90</v>
      </c>
    </row>
    <row r="79" spans="2:78" ht="13.5" x14ac:dyDescent="0.25">
      <c r="B79" s="76">
        <v>75</v>
      </c>
      <c r="C79" s="77" t="s">
        <v>117</v>
      </c>
      <c r="D79" s="78" t="s">
        <v>537</v>
      </c>
      <c r="E79" s="77">
        <v>653800360</v>
      </c>
      <c r="F79" s="79">
        <v>182</v>
      </c>
      <c r="G79" s="80">
        <v>0.45</v>
      </c>
      <c r="H79" s="80">
        <v>0.45</v>
      </c>
      <c r="I79" s="81">
        <v>8806538003665</v>
      </c>
      <c r="J79" s="76" t="s">
        <v>274</v>
      </c>
      <c r="K79" s="78"/>
      <c r="L79" s="76" t="s">
        <v>63</v>
      </c>
      <c r="M79" s="78"/>
      <c r="R79" s="83">
        <v>76</v>
      </c>
      <c r="S79" s="84"/>
      <c r="T79" s="84" t="s">
        <v>1024</v>
      </c>
      <c r="U79" s="83" t="s">
        <v>1025</v>
      </c>
      <c r="V79" s="84" t="s">
        <v>1026</v>
      </c>
      <c r="W79" s="84"/>
      <c r="X79" s="84" t="s">
        <v>141</v>
      </c>
      <c r="Y79" s="83" t="s">
        <v>142</v>
      </c>
      <c r="Z79" s="83" t="str">
        <f>IFERROR(INDEX([1]업체관리!AA:AA,MATCH(Y79,[1]업체관리!X:X,0)),"")</f>
        <v/>
      </c>
      <c r="AA79" s="84"/>
      <c r="AB79" s="83" t="str">
        <f t="shared" si="1"/>
        <v/>
      </c>
      <c r="AC79" s="84"/>
      <c r="AE79" s="76">
        <v>76</v>
      </c>
      <c r="AF79" s="78"/>
      <c r="AG79" s="78" t="s">
        <v>1024</v>
      </c>
      <c r="AH79" s="76" t="s">
        <v>1025</v>
      </c>
      <c r="AI79" s="76"/>
      <c r="AJ79" s="78" t="s">
        <v>1026</v>
      </c>
      <c r="AK79" s="28"/>
      <c r="AL79" s="28"/>
      <c r="AM79" s="76">
        <v>75</v>
      </c>
      <c r="AN79" s="78"/>
      <c r="AO79" s="78" t="s">
        <v>1027</v>
      </c>
      <c r="AP79" s="76" t="s">
        <v>1028</v>
      </c>
      <c r="AQ79" s="78"/>
      <c r="AR79" s="78"/>
      <c r="AS79" s="78" t="s">
        <v>607</v>
      </c>
      <c r="AT79" s="76" t="s">
        <v>608</v>
      </c>
      <c r="AV79" s="85">
        <v>75</v>
      </c>
      <c r="AW79" s="91"/>
      <c r="AX79" s="93" t="s">
        <v>1029</v>
      </c>
      <c r="AY79" s="87" t="s">
        <v>1030</v>
      </c>
      <c r="AZ79" s="93" t="s">
        <v>1031</v>
      </c>
      <c r="BA79" s="88" t="s">
        <v>1032</v>
      </c>
      <c r="BB79" s="86" t="s">
        <v>948</v>
      </c>
      <c r="BC79" s="89">
        <v>11000</v>
      </c>
      <c r="BD79" s="90">
        <v>45658</v>
      </c>
      <c r="BE79" s="35"/>
      <c r="BG79" s="99" t="s">
        <v>66</v>
      </c>
      <c r="BH79" s="98" t="s">
        <v>117</v>
      </c>
      <c r="BI79" s="98" t="s">
        <v>203</v>
      </c>
      <c r="BJ79" s="100" t="s">
        <v>327</v>
      </c>
      <c r="BK79" s="99" t="s">
        <v>1019</v>
      </c>
      <c r="BL79" s="101">
        <v>210</v>
      </c>
      <c r="BM79" s="102" t="s">
        <v>93</v>
      </c>
      <c r="BN79" s="102"/>
      <c r="BQ79" s="43">
        <v>543</v>
      </c>
      <c r="BR79" s="44" t="s">
        <v>65</v>
      </c>
      <c r="BS79" s="39" t="s">
        <v>66</v>
      </c>
      <c r="BT79" s="44" t="s">
        <v>328</v>
      </c>
      <c r="BU79" s="40" t="s">
        <v>327</v>
      </c>
      <c r="BV79" s="45">
        <v>3</v>
      </c>
      <c r="BW79" s="39" t="s">
        <v>1019</v>
      </c>
      <c r="BX79" s="44" t="s">
        <v>616</v>
      </c>
      <c r="BY79" s="46">
        <v>15</v>
      </c>
      <c r="BZ79" s="41">
        <v>210</v>
      </c>
    </row>
    <row r="80" spans="2:78" ht="13.5" x14ac:dyDescent="0.25">
      <c r="B80" s="76">
        <v>76</v>
      </c>
      <c r="C80" s="77" t="s">
        <v>117</v>
      </c>
      <c r="D80" s="78" t="s">
        <v>1033</v>
      </c>
      <c r="E80" s="77">
        <v>653805810</v>
      </c>
      <c r="F80" s="82">
        <v>1063</v>
      </c>
      <c r="G80" s="80">
        <v>0.47</v>
      </c>
      <c r="H80" s="80">
        <v>0.48</v>
      </c>
      <c r="I80" s="81">
        <v>8806538058108</v>
      </c>
      <c r="J80" s="76" t="s">
        <v>62</v>
      </c>
      <c r="K80" s="78"/>
      <c r="L80" s="76" t="s">
        <v>63</v>
      </c>
      <c r="M80" s="78"/>
      <c r="R80" s="83">
        <v>77</v>
      </c>
      <c r="S80" s="84"/>
      <c r="T80" s="84" t="s">
        <v>1034</v>
      </c>
      <c r="U80" s="83" t="s">
        <v>1035</v>
      </c>
      <c r="V80" s="84" t="s">
        <v>1036</v>
      </c>
      <c r="W80" s="84"/>
      <c r="X80" s="84" t="s">
        <v>205</v>
      </c>
      <c r="Y80" s="83" t="s">
        <v>206</v>
      </c>
      <c r="Z80" s="83" t="str">
        <f>IFERROR(INDEX([1]업체관리!AA:AA,MATCH(Y80,[1]업체관리!X:X,0)),"")</f>
        <v/>
      </c>
      <c r="AA80" s="84"/>
      <c r="AB80" s="83" t="str">
        <f t="shared" si="1"/>
        <v/>
      </c>
      <c r="AC80" s="84"/>
      <c r="AE80" s="76">
        <v>77</v>
      </c>
      <c r="AF80" s="78"/>
      <c r="AG80" s="78" t="s">
        <v>1034</v>
      </c>
      <c r="AH80" s="76" t="s">
        <v>1035</v>
      </c>
      <c r="AI80" s="76"/>
      <c r="AJ80" s="78" t="s">
        <v>1036</v>
      </c>
      <c r="AK80" s="28"/>
      <c r="AL80" s="28"/>
      <c r="AM80" s="76">
        <v>76</v>
      </c>
      <c r="AN80" s="78"/>
      <c r="AO80" s="78" t="s">
        <v>1037</v>
      </c>
      <c r="AP80" s="76" t="s">
        <v>1038</v>
      </c>
      <c r="AQ80" s="78"/>
      <c r="AR80" s="78"/>
      <c r="AS80" s="78" t="s">
        <v>607</v>
      </c>
      <c r="AT80" s="76" t="s">
        <v>608</v>
      </c>
      <c r="AV80" s="85">
        <v>76</v>
      </c>
      <c r="AW80" s="91"/>
      <c r="AX80" s="93" t="s">
        <v>384</v>
      </c>
      <c r="AY80" s="87" t="s">
        <v>1039</v>
      </c>
      <c r="AZ80" s="93" t="s">
        <v>1040</v>
      </c>
      <c r="BA80" s="88" t="s">
        <v>1041</v>
      </c>
      <c r="BB80" s="86" t="s">
        <v>1004</v>
      </c>
      <c r="BC80" s="87">
        <v>18000</v>
      </c>
      <c r="BD80" s="90">
        <v>45717</v>
      </c>
      <c r="BE80" s="35"/>
      <c r="BG80" s="99" t="s">
        <v>66</v>
      </c>
      <c r="BH80" s="98" t="s">
        <v>117</v>
      </c>
      <c r="BI80" s="98" t="s">
        <v>203</v>
      </c>
      <c r="BJ80" s="100" t="s">
        <v>412</v>
      </c>
      <c r="BK80" s="99" t="s">
        <v>1019</v>
      </c>
      <c r="BL80" s="101">
        <v>103</v>
      </c>
      <c r="BM80" s="102" t="s">
        <v>93</v>
      </c>
      <c r="BN80" s="102"/>
      <c r="BQ80" s="43">
        <v>607</v>
      </c>
      <c r="BR80" s="44" t="s">
        <v>65</v>
      </c>
      <c r="BS80" s="39" t="s">
        <v>66</v>
      </c>
      <c r="BT80" s="44" t="s">
        <v>413</v>
      </c>
      <c r="BU80" s="40" t="s">
        <v>412</v>
      </c>
      <c r="BV80" s="45">
        <v>3</v>
      </c>
      <c r="BW80" s="39" t="s">
        <v>1019</v>
      </c>
      <c r="BX80" s="44" t="s">
        <v>616</v>
      </c>
      <c r="BY80" s="46">
        <v>15</v>
      </c>
      <c r="BZ80" s="41">
        <v>103</v>
      </c>
    </row>
    <row r="81" spans="2:78" ht="13.5" x14ac:dyDescent="0.25">
      <c r="B81" s="76">
        <v>77</v>
      </c>
      <c r="C81" s="77" t="s">
        <v>117</v>
      </c>
      <c r="D81" s="78" t="s">
        <v>1033</v>
      </c>
      <c r="E81" s="77">
        <v>653805810</v>
      </c>
      <c r="F81" s="82">
        <v>1063</v>
      </c>
      <c r="G81" s="80">
        <v>0.47</v>
      </c>
      <c r="H81" s="80">
        <v>0.48</v>
      </c>
      <c r="I81" s="81">
        <v>8806538058115</v>
      </c>
      <c r="J81" s="76" t="s">
        <v>353</v>
      </c>
      <c r="K81" s="78"/>
      <c r="L81" s="76" t="s">
        <v>63</v>
      </c>
      <c r="M81" s="78"/>
      <c r="R81" s="83">
        <v>78</v>
      </c>
      <c r="S81" s="84"/>
      <c r="T81" s="84" t="s">
        <v>1042</v>
      </c>
      <c r="U81" s="83" t="s">
        <v>1043</v>
      </c>
      <c r="V81" s="84" t="s">
        <v>1044</v>
      </c>
      <c r="W81" s="84"/>
      <c r="X81" s="84" t="s">
        <v>205</v>
      </c>
      <c r="Y81" s="83" t="s">
        <v>206</v>
      </c>
      <c r="Z81" s="83" t="str">
        <f>IFERROR(INDEX([1]업체관리!AA:AA,MATCH(Y81,[1]업체관리!X:X,0)),"")</f>
        <v/>
      </c>
      <c r="AA81" s="84"/>
      <c r="AB81" s="83" t="str">
        <f t="shared" si="1"/>
        <v/>
      </c>
      <c r="AC81" s="84"/>
      <c r="AE81" s="76">
        <v>78</v>
      </c>
      <c r="AF81" s="78"/>
      <c r="AG81" s="78" t="s">
        <v>1042</v>
      </c>
      <c r="AH81" s="76" t="s">
        <v>1043</v>
      </c>
      <c r="AI81" s="76"/>
      <c r="AJ81" s="78" t="s">
        <v>1044</v>
      </c>
      <c r="AK81" s="28"/>
      <c r="AL81" s="28"/>
      <c r="AM81" s="76">
        <v>77</v>
      </c>
      <c r="AN81" s="78"/>
      <c r="AO81" s="78" t="s">
        <v>1045</v>
      </c>
      <c r="AP81" s="76" t="s">
        <v>1046</v>
      </c>
      <c r="AQ81" s="78"/>
      <c r="AR81" s="78"/>
      <c r="AS81" s="78" t="s">
        <v>622</v>
      </c>
      <c r="AT81" s="76" t="s">
        <v>623</v>
      </c>
      <c r="AV81" s="85">
        <v>77</v>
      </c>
      <c r="AW81" s="91"/>
      <c r="AX81" s="93" t="s">
        <v>384</v>
      </c>
      <c r="AY81" s="87" t="s">
        <v>1039</v>
      </c>
      <c r="AZ81" s="93" t="s">
        <v>1040</v>
      </c>
      <c r="BA81" s="88" t="s">
        <v>1041</v>
      </c>
      <c r="BB81" s="86" t="s">
        <v>1004</v>
      </c>
      <c r="BC81" s="89">
        <v>18000</v>
      </c>
      <c r="BD81" s="90">
        <v>45717</v>
      </c>
      <c r="BE81" s="35"/>
      <c r="BG81" s="99" t="s">
        <v>66</v>
      </c>
      <c r="BH81" s="98" t="s">
        <v>117</v>
      </c>
      <c r="BI81" s="98" t="s">
        <v>203</v>
      </c>
      <c r="BJ81" s="100" t="s">
        <v>339</v>
      </c>
      <c r="BK81" s="99" t="s">
        <v>1047</v>
      </c>
      <c r="BL81" s="101">
        <v>4188</v>
      </c>
      <c r="BM81" s="102" t="s">
        <v>93</v>
      </c>
      <c r="BN81" s="102"/>
      <c r="BQ81" s="43">
        <v>553</v>
      </c>
      <c r="BR81" s="44" t="s">
        <v>65</v>
      </c>
      <c r="BS81" s="39" t="s">
        <v>66</v>
      </c>
      <c r="BT81" s="44" t="s">
        <v>340</v>
      </c>
      <c r="BU81" s="40" t="s">
        <v>339</v>
      </c>
      <c r="BV81" s="45">
        <v>3</v>
      </c>
      <c r="BW81" s="39" t="s">
        <v>1047</v>
      </c>
      <c r="BX81" s="44" t="s">
        <v>916</v>
      </c>
      <c r="BY81" s="46">
        <v>188</v>
      </c>
      <c r="BZ81" s="41">
        <v>4188</v>
      </c>
    </row>
    <row r="82" spans="2:78" ht="13.5" x14ac:dyDescent="0.25">
      <c r="B82" s="76">
        <v>78</v>
      </c>
      <c r="C82" s="77" t="s">
        <v>117</v>
      </c>
      <c r="D82" s="78" t="s">
        <v>1033</v>
      </c>
      <c r="E82" s="77">
        <v>653805810</v>
      </c>
      <c r="F82" s="82">
        <v>1063</v>
      </c>
      <c r="G82" s="80">
        <v>0.47</v>
      </c>
      <c r="H82" s="80">
        <v>0.48</v>
      </c>
      <c r="I82" s="81">
        <v>8806538058122</v>
      </c>
      <c r="J82" s="76" t="s">
        <v>95</v>
      </c>
      <c r="K82" s="78"/>
      <c r="L82" s="76" t="s">
        <v>63</v>
      </c>
      <c r="M82" s="78"/>
      <c r="R82" s="83">
        <v>79</v>
      </c>
      <c r="S82" s="84"/>
      <c r="T82" s="84" t="s">
        <v>1048</v>
      </c>
      <c r="U82" s="83" t="s">
        <v>1049</v>
      </c>
      <c r="V82" s="84" t="s">
        <v>1050</v>
      </c>
      <c r="W82" s="84"/>
      <c r="X82" s="84" t="s">
        <v>205</v>
      </c>
      <c r="Y82" s="83" t="s">
        <v>206</v>
      </c>
      <c r="Z82" s="83" t="str">
        <f>IFERROR(INDEX([1]업체관리!AA:AA,MATCH(Y82,[1]업체관리!X:X,0)),"")</f>
        <v/>
      </c>
      <c r="AA82" s="84"/>
      <c r="AB82" s="83" t="str">
        <f t="shared" si="1"/>
        <v/>
      </c>
      <c r="AC82" s="84"/>
      <c r="AE82" s="76">
        <v>79</v>
      </c>
      <c r="AF82" s="78"/>
      <c r="AG82" s="78" t="s">
        <v>1048</v>
      </c>
      <c r="AH82" s="76" t="s">
        <v>1049</v>
      </c>
      <c r="AI82" s="76"/>
      <c r="AJ82" s="78" t="s">
        <v>1050</v>
      </c>
      <c r="AK82" s="28"/>
      <c r="AL82" s="28"/>
      <c r="AM82" s="76">
        <v>78</v>
      </c>
      <c r="AN82" s="78"/>
      <c r="AO82" s="78" t="s">
        <v>1051</v>
      </c>
      <c r="AP82" s="76" t="s">
        <v>1052</v>
      </c>
      <c r="AQ82" s="78"/>
      <c r="AR82" s="78"/>
      <c r="AS82" s="78" t="s">
        <v>622</v>
      </c>
      <c r="AT82" s="76" t="s">
        <v>623</v>
      </c>
      <c r="AV82" s="85">
        <v>78</v>
      </c>
      <c r="AW82" s="91"/>
      <c r="AX82" s="93" t="s">
        <v>1053</v>
      </c>
      <c r="AY82" s="87" t="s">
        <v>1054</v>
      </c>
      <c r="AZ82" s="93" t="s">
        <v>1055</v>
      </c>
      <c r="BA82" s="88" t="s">
        <v>976</v>
      </c>
      <c r="BB82" s="86" t="s">
        <v>977</v>
      </c>
      <c r="BC82" s="89">
        <v>24300</v>
      </c>
      <c r="BD82" s="90">
        <v>45717</v>
      </c>
      <c r="BE82" s="35"/>
      <c r="BG82" s="99" t="s">
        <v>66</v>
      </c>
      <c r="BH82" s="98" t="s">
        <v>117</v>
      </c>
      <c r="BI82" s="98" t="s">
        <v>203</v>
      </c>
      <c r="BJ82" s="100" t="s">
        <v>412</v>
      </c>
      <c r="BK82" s="99" t="s">
        <v>1047</v>
      </c>
      <c r="BL82" s="101">
        <v>8661</v>
      </c>
      <c r="BM82" s="102" t="s">
        <v>93</v>
      </c>
      <c r="BN82" s="102"/>
      <c r="BQ82" s="43">
        <v>608</v>
      </c>
      <c r="BR82" s="44" t="s">
        <v>65</v>
      </c>
      <c r="BS82" s="39" t="s">
        <v>66</v>
      </c>
      <c r="BT82" s="44" t="s">
        <v>413</v>
      </c>
      <c r="BU82" s="40" t="s">
        <v>412</v>
      </c>
      <c r="BV82" s="45">
        <v>3</v>
      </c>
      <c r="BW82" s="39" t="s">
        <v>1047</v>
      </c>
      <c r="BX82" s="44" t="s">
        <v>916</v>
      </c>
      <c r="BY82" s="46">
        <v>188</v>
      </c>
      <c r="BZ82" s="41">
        <v>8661</v>
      </c>
    </row>
    <row r="83" spans="2:78" ht="13.5" x14ac:dyDescent="0.25">
      <c r="B83" s="76">
        <v>79</v>
      </c>
      <c r="C83" s="77" t="s">
        <v>117</v>
      </c>
      <c r="D83" s="78" t="s">
        <v>1056</v>
      </c>
      <c r="E83" s="77">
        <v>653805830</v>
      </c>
      <c r="F83" s="82">
        <v>1074</v>
      </c>
      <c r="G83" s="80">
        <v>0.47</v>
      </c>
      <c r="H83" s="80">
        <v>0.48</v>
      </c>
      <c r="I83" s="81">
        <v>8806538058306</v>
      </c>
      <c r="J83" s="76" t="s">
        <v>62</v>
      </c>
      <c r="K83" s="78"/>
      <c r="L83" s="76" t="s">
        <v>63</v>
      </c>
      <c r="M83" s="78"/>
      <c r="R83" s="83">
        <v>80</v>
      </c>
      <c r="S83" s="84"/>
      <c r="T83" s="84" t="s">
        <v>586</v>
      </c>
      <c r="U83" s="83" t="s">
        <v>584</v>
      </c>
      <c r="V83" s="84" t="s">
        <v>1057</v>
      </c>
      <c r="W83" s="84"/>
      <c r="X83" s="84" t="s">
        <v>65</v>
      </c>
      <c r="Y83" s="83" t="s">
        <v>66</v>
      </c>
      <c r="Z83" s="83" t="str">
        <f>IFERROR(INDEX([1]업체관리!AA:AA,MATCH(Y83,[1]업체관리!X:X,0)),"")</f>
        <v/>
      </c>
      <c r="AA83" s="84"/>
      <c r="AB83" s="83" t="str">
        <f t="shared" si="1"/>
        <v/>
      </c>
      <c r="AC83" s="84"/>
      <c r="AE83" s="76">
        <v>80</v>
      </c>
      <c r="AF83" s="78"/>
      <c r="AG83" s="78" t="s">
        <v>586</v>
      </c>
      <c r="AH83" s="76" t="s">
        <v>584</v>
      </c>
      <c r="AI83" s="76"/>
      <c r="AJ83" s="78" t="s">
        <v>1057</v>
      </c>
      <c r="AK83" s="28"/>
      <c r="AL83" s="28"/>
      <c r="AM83" s="76">
        <v>79</v>
      </c>
      <c r="AN83" s="78"/>
      <c r="AO83" s="78" t="s">
        <v>1058</v>
      </c>
      <c r="AP83" s="76" t="s">
        <v>1059</v>
      </c>
      <c r="AQ83" s="78"/>
      <c r="AR83" s="78"/>
      <c r="AS83" s="78" t="s">
        <v>622</v>
      </c>
      <c r="AT83" s="76" t="s">
        <v>623</v>
      </c>
      <c r="AV83" s="85">
        <v>79</v>
      </c>
      <c r="AW83" s="91"/>
      <c r="AX83" s="93" t="s">
        <v>1053</v>
      </c>
      <c r="AY83" s="87" t="s">
        <v>1054</v>
      </c>
      <c r="AZ83" s="93" t="s">
        <v>1055</v>
      </c>
      <c r="BA83" s="88" t="s">
        <v>1001</v>
      </c>
      <c r="BB83" s="86" t="s">
        <v>1002</v>
      </c>
      <c r="BC83" s="89">
        <v>28440</v>
      </c>
      <c r="BD83" s="90">
        <v>45717</v>
      </c>
      <c r="BE83" s="35"/>
      <c r="BG83" s="99" t="s">
        <v>66</v>
      </c>
      <c r="BH83" s="98" t="s">
        <v>117</v>
      </c>
      <c r="BI83" s="98" t="s">
        <v>203</v>
      </c>
      <c r="BJ83" s="100" t="s">
        <v>339</v>
      </c>
      <c r="BK83" s="99" t="s">
        <v>1060</v>
      </c>
      <c r="BL83" s="101">
        <v>3185</v>
      </c>
      <c r="BM83" s="102" t="s">
        <v>93</v>
      </c>
      <c r="BN83" s="102"/>
      <c r="BQ83" s="43">
        <v>555</v>
      </c>
      <c r="BR83" s="44" t="s">
        <v>65</v>
      </c>
      <c r="BS83" s="39" t="s">
        <v>66</v>
      </c>
      <c r="BT83" s="44" t="s">
        <v>340</v>
      </c>
      <c r="BU83" s="40" t="s">
        <v>339</v>
      </c>
      <c r="BV83" s="45">
        <v>3</v>
      </c>
      <c r="BW83" s="39" t="s">
        <v>1060</v>
      </c>
      <c r="BX83" s="44" t="s">
        <v>946</v>
      </c>
      <c r="BY83" s="46">
        <v>115</v>
      </c>
      <c r="BZ83" s="41">
        <v>3185</v>
      </c>
    </row>
    <row r="84" spans="2:78" ht="13.5" x14ac:dyDescent="0.25">
      <c r="B84" s="76">
        <v>80</v>
      </c>
      <c r="C84" s="77" t="s">
        <v>117</v>
      </c>
      <c r="D84" s="78" t="s">
        <v>1056</v>
      </c>
      <c r="E84" s="77">
        <v>653805830</v>
      </c>
      <c r="F84" s="82">
        <v>1074</v>
      </c>
      <c r="G84" s="80">
        <v>0.47</v>
      </c>
      <c r="H84" s="80">
        <v>0.48</v>
      </c>
      <c r="I84" s="81">
        <v>8806538058313</v>
      </c>
      <c r="J84" s="76" t="s">
        <v>353</v>
      </c>
      <c r="K84" s="78"/>
      <c r="L84" s="76" t="s">
        <v>63</v>
      </c>
      <c r="M84" s="78"/>
      <c r="R84" s="83">
        <v>81</v>
      </c>
      <c r="S84" s="84"/>
      <c r="T84" s="84" t="s">
        <v>1061</v>
      </c>
      <c r="U84" s="83" t="s">
        <v>1062</v>
      </c>
      <c r="V84" s="84" t="s">
        <v>1063</v>
      </c>
      <c r="W84" s="84"/>
      <c r="X84" s="84" t="s">
        <v>205</v>
      </c>
      <c r="Y84" s="83" t="s">
        <v>206</v>
      </c>
      <c r="Z84" s="83" t="str">
        <f>IFERROR(INDEX([1]업체관리!AA:AA,MATCH(Y84,[1]업체관리!X:X,0)),"")</f>
        <v/>
      </c>
      <c r="AA84" s="84"/>
      <c r="AB84" s="83" t="str">
        <f t="shared" si="1"/>
        <v/>
      </c>
      <c r="AC84" s="84"/>
      <c r="AE84" s="76">
        <v>81</v>
      </c>
      <c r="AF84" s="78"/>
      <c r="AG84" s="78" t="s">
        <v>1061</v>
      </c>
      <c r="AH84" s="76" t="s">
        <v>1062</v>
      </c>
      <c r="AI84" s="76"/>
      <c r="AJ84" s="78" t="s">
        <v>1063</v>
      </c>
      <c r="AK84" s="28"/>
      <c r="AL84" s="28"/>
      <c r="AM84" s="76">
        <v>80</v>
      </c>
      <c r="AN84" s="78"/>
      <c r="AO84" s="78" t="s">
        <v>1064</v>
      </c>
      <c r="AP84" s="76" t="s">
        <v>1065</v>
      </c>
      <c r="AQ84" s="78"/>
      <c r="AR84" s="78"/>
      <c r="AS84" s="78" t="s">
        <v>637</v>
      </c>
      <c r="AT84" s="76" t="s">
        <v>638</v>
      </c>
      <c r="AV84" s="85">
        <v>80</v>
      </c>
      <c r="AW84" s="91"/>
      <c r="AX84" s="86" t="s">
        <v>1066</v>
      </c>
      <c r="AY84" s="87" t="s">
        <v>1067</v>
      </c>
      <c r="AZ84" s="86" t="s">
        <v>1068</v>
      </c>
      <c r="BA84" s="88" t="s">
        <v>824</v>
      </c>
      <c r="BB84" s="86" t="s">
        <v>140</v>
      </c>
      <c r="BC84" s="89">
        <v>28750</v>
      </c>
      <c r="BD84" s="90">
        <v>45717</v>
      </c>
      <c r="BE84" s="35"/>
      <c r="BG84" s="99" t="s">
        <v>66</v>
      </c>
      <c r="BH84" s="98" t="s">
        <v>117</v>
      </c>
      <c r="BI84" s="98" t="s">
        <v>203</v>
      </c>
      <c r="BJ84" s="100" t="s">
        <v>412</v>
      </c>
      <c r="BK84" s="99" t="s">
        <v>1060</v>
      </c>
      <c r="BL84" s="101">
        <v>3807</v>
      </c>
      <c r="BM84" s="102" t="s">
        <v>93</v>
      </c>
      <c r="BN84" s="102"/>
      <c r="BQ84" s="43">
        <v>609</v>
      </c>
      <c r="BR84" s="44" t="s">
        <v>65</v>
      </c>
      <c r="BS84" s="39" t="s">
        <v>66</v>
      </c>
      <c r="BT84" s="44" t="s">
        <v>413</v>
      </c>
      <c r="BU84" s="40" t="s">
        <v>412</v>
      </c>
      <c r="BV84" s="45">
        <v>3</v>
      </c>
      <c r="BW84" s="39" t="s">
        <v>1060</v>
      </c>
      <c r="BX84" s="44" t="s">
        <v>946</v>
      </c>
      <c r="BY84" s="46">
        <v>115</v>
      </c>
      <c r="BZ84" s="41">
        <v>3807</v>
      </c>
    </row>
    <row r="85" spans="2:78" ht="13.5" x14ac:dyDescent="0.25">
      <c r="B85" s="76">
        <v>81</v>
      </c>
      <c r="C85" s="77" t="s">
        <v>117</v>
      </c>
      <c r="D85" s="78" t="s">
        <v>1056</v>
      </c>
      <c r="E85" s="77">
        <v>653805830</v>
      </c>
      <c r="F85" s="82">
        <v>1074</v>
      </c>
      <c r="G85" s="80">
        <v>0.47</v>
      </c>
      <c r="H85" s="80">
        <v>0.48</v>
      </c>
      <c r="I85" s="81">
        <v>8806538058320</v>
      </c>
      <c r="J85" s="76" t="s">
        <v>95</v>
      </c>
      <c r="K85" s="78"/>
      <c r="L85" s="76" t="s">
        <v>63</v>
      </c>
      <c r="M85" s="78"/>
      <c r="R85" s="83">
        <v>82</v>
      </c>
      <c r="S85" s="84"/>
      <c r="T85" s="84" t="s">
        <v>1069</v>
      </c>
      <c r="U85" s="83" t="s">
        <v>1070</v>
      </c>
      <c r="V85" s="84" t="s">
        <v>1071</v>
      </c>
      <c r="W85" s="84"/>
      <c r="X85" s="84" t="s">
        <v>205</v>
      </c>
      <c r="Y85" s="83" t="s">
        <v>206</v>
      </c>
      <c r="Z85" s="83" t="str">
        <f>IFERROR(INDEX([1]업체관리!AA:AA,MATCH(Y85,[1]업체관리!X:X,0)),"")</f>
        <v/>
      </c>
      <c r="AA85" s="84"/>
      <c r="AB85" s="83" t="str">
        <f t="shared" si="1"/>
        <v/>
      </c>
      <c r="AC85" s="84"/>
      <c r="AE85" s="76">
        <v>82</v>
      </c>
      <c r="AF85" s="78"/>
      <c r="AG85" s="78" t="s">
        <v>1069</v>
      </c>
      <c r="AH85" s="76" t="s">
        <v>1070</v>
      </c>
      <c r="AI85" s="76"/>
      <c r="AJ85" s="78" t="s">
        <v>1071</v>
      </c>
      <c r="AK85" s="28"/>
      <c r="AL85" s="28"/>
      <c r="AM85" s="76">
        <v>81</v>
      </c>
      <c r="AN85" s="78"/>
      <c r="AO85" s="78" t="s">
        <v>1072</v>
      </c>
      <c r="AP85" s="76" t="s">
        <v>1073</v>
      </c>
      <c r="AQ85" s="78"/>
      <c r="AR85" s="78"/>
      <c r="AS85" s="78" t="s">
        <v>637</v>
      </c>
      <c r="AT85" s="76" t="s">
        <v>638</v>
      </c>
      <c r="AV85" s="85">
        <v>81</v>
      </c>
      <c r="AW85" s="91"/>
      <c r="AX85" s="86" t="s">
        <v>1074</v>
      </c>
      <c r="AY85" s="87" t="s">
        <v>1075</v>
      </c>
      <c r="AZ85" s="86" t="s">
        <v>1076</v>
      </c>
      <c r="BA85" s="88" t="s">
        <v>1077</v>
      </c>
      <c r="BB85" s="86" t="s">
        <v>1078</v>
      </c>
      <c r="BC85" s="89">
        <v>5500</v>
      </c>
      <c r="BD85" s="90">
        <v>45717</v>
      </c>
      <c r="BE85" s="35"/>
      <c r="BG85" s="99" t="s">
        <v>66</v>
      </c>
      <c r="BH85" s="98" t="s">
        <v>117</v>
      </c>
      <c r="BI85" s="98" t="s">
        <v>203</v>
      </c>
      <c r="BJ85" s="100" t="s">
        <v>327</v>
      </c>
      <c r="BK85" s="99" t="s">
        <v>1079</v>
      </c>
      <c r="BL85" s="101">
        <v>1815</v>
      </c>
      <c r="BM85" s="102" t="s">
        <v>93</v>
      </c>
      <c r="BN85" s="102"/>
      <c r="BQ85" s="43">
        <v>544</v>
      </c>
      <c r="BR85" s="44" t="s">
        <v>65</v>
      </c>
      <c r="BS85" s="39" t="s">
        <v>66</v>
      </c>
      <c r="BT85" s="44" t="s">
        <v>328</v>
      </c>
      <c r="BU85" s="40" t="s">
        <v>327</v>
      </c>
      <c r="BV85" s="45">
        <v>3</v>
      </c>
      <c r="BW85" s="39" t="s">
        <v>1079</v>
      </c>
      <c r="BX85" s="44" t="s">
        <v>1080</v>
      </c>
      <c r="BY85" s="46">
        <v>107</v>
      </c>
      <c r="BZ85" s="41">
        <v>1815</v>
      </c>
    </row>
    <row r="86" spans="2:78" ht="13.5" x14ac:dyDescent="0.25">
      <c r="B86" s="76">
        <v>82</v>
      </c>
      <c r="C86" s="77" t="s">
        <v>117</v>
      </c>
      <c r="D86" s="78" t="s">
        <v>1081</v>
      </c>
      <c r="E86" s="77">
        <v>653805820</v>
      </c>
      <c r="F86" s="79">
        <v>761</v>
      </c>
      <c r="G86" s="80">
        <v>0.47</v>
      </c>
      <c r="H86" s="80">
        <v>0.48</v>
      </c>
      <c r="I86" s="81">
        <v>8806538058207</v>
      </c>
      <c r="J86" s="76" t="s">
        <v>62</v>
      </c>
      <c r="K86" s="78"/>
      <c r="L86" s="76" t="s">
        <v>63</v>
      </c>
      <c r="M86" s="78"/>
      <c r="R86" s="83">
        <v>83</v>
      </c>
      <c r="S86" s="84"/>
      <c r="T86" s="84" t="s">
        <v>397</v>
      </c>
      <c r="U86" s="83" t="s">
        <v>396</v>
      </c>
      <c r="V86" s="84" t="s">
        <v>1082</v>
      </c>
      <c r="W86" s="84"/>
      <c r="X86" s="84" t="s">
        <v>65</v>
      </c>
      <c r="Y86" s="83" t="s">
        <v>66</v>
      </c>
      <c r="Z86" s="83" t="str">
        <f>IFERROR(INDEX([1]업체관리!AA:AA,MATCH(Y86,[1]업체관리!X:X,0)),"")</f>
        <v/>
      </c>
      <c r="AA86" s="84"/>
      <c r="AB86" s="83" t="str">
        <f t="shared" si="1"/>
        <v/>
      </c>
      <c r="AC86" s="84"/>
      <c r="AE86" s="76">
        <v>83</v>
      </c>
      <c r="AF86" s="78"/>
      <c r="AG86" s="78" t="s">
        <v>397</v>
      </c>
      <c r="AH86" s="76" t="s">
        <v>396</v>
      </c>
      <c r="AI86" s="76"/>
      <c r="AJ86" s="78" t="s">
        <v>1082</v>
      </c>
      <c r="AK86" s="28"/>
      <c r="AL86" s="28"/>
      <c r="AM86" s="76">
        <v>82</v>
      </c>
      <c r="AN86" s="78"/>
      <c r="AO86" s="78" t="s">
        <v>1083</v>
      </c>
      <c r="AP86" s="76" t="s">
        <v>1084</v>
      </c>
      <c r="AQ86" s="78"/>
      <c r="AR86" s="78"/>
      <c r="AS86" s="78" t="s">
        <v>652</v>
      </c>
      <c r="AT86" s="76" t="s">
        <v>653</v>
      </c>
      <c r="AV86" s="85">
        <v>82</v>
      </c>
      <c r="AW86" s="91"/>
      <c r="AX86" s="86" t="s">
        <v>1074</v>
      </c>
      <c r="AY86" s="87" t="s">
        <v>1075</v>
      </c>
      <c r="AZ86" s="86" t="s">
        <v>1076</v>
      </c>
      <c r="BA86" s="88" t="s">
        <v>1077</v>
      </c>
      <c r="BB86" s="86" t="s">
        <v>1078</v>
      </c>
      <c r="BC86" s="89">
        <v>16500</v>
      </c>
      <c r="BD86" s="90">
        <v>45717</v>
      </c>
      <c r="BE86" s="35"/>
      <c r="BG86" s="99" t="s">
        <v>66</v>
      </c>
      <c r="BH86" s="98" t="s">
        <v>117</v>
      </c>
      <c r="BI86" s="98" t="s">
        <v>203</v>
      </c>
      <c r="BJ86" s="100" t="s">
        <v>339</v>
      </c>
      <c r="BK86" s="99" t="s">
        <v>1079</v>
      </c>
      <c r="BL86" s="101">
        <v>1750</v>
      </c>
      <c r="BM86" s="102" t="s">
        <v>93</v>
      </c>
      <c r="BN86" s="102"/>
      <c r="BQ86" s="43">
        <v>557</v>
      </c>
      <c r="BR86" s="44" t="s">
        <v>65</v>
      </c>
      <c r="BS86" s="39" t="s">
        <v>66</v>
      </c>
      <c r="BT86" s="44" t="s">
        <v>340</v>
      </c>
      <c r="BU86" s="40" t="s">
        <v>339</v>
      </c>
      <c r="BV86" s="45">
        <v>3</v>
      </c>
      <c r="BW86" s="39" t="s">
        <v>1079</v>
      </c>
      <c r="BX86" s="44" t="s">
        <v>1080</v>
      </c>
      <c r="BY86" s="46">
        <v>107</v>
      </c>
      <c r="BZ86" s="41">
        <v>1750</v>
      </c>
    </row>
    <row r="87" spans="2:78" ht="13.5" x14ac:dyDescent="0.25">
      <c r="B87" s="76">
        <v>83</v>
      </c>
      <c r="C87" s="77" t="s">
        <v>117</v>
      </c>
      <c r="D87" s="78" t="s">
        <v>1081</v>
      </c>
      <c r="E87" s="77">
        <v>653805820</v>
      </c>
      <c r="F87" s="79">
        <v>761</v>
      </c>
      <c r="G87" s="80">
        <v>0.47</v>
      </c>
      <c r="H87" s="80">
        <v>0.48</v>
      </c>
      <c r="I87" s="81">
        <v>8806538058214</v>
      </c>
      <c r="J87" s="76" t="s">
        <v>353</v>
      </c>
      <c r="K87" s="78"/>
      <c r="L87" s="76" t="s">
        <v>63</v>
      </c>
      <c r="M87" s="78"/>
      <c r="R87" s="83">
        <v>84</v>
      </c>
      <c r="S87" s="84"/>
      <c r="T87" s="84" t="s">
        <v>1085</v>
      </c>
      <c r="U87" s="83" t="s">
        <v>1086</v>
      </c>
      <c r="V87" s="84" t="s">
        <v>1087</v>
      </c>
      <c r="W87" s="84"/>
      <c r="X87" s="84" t="s">
        <v>205</v>
      </c>
      <c r="Y87" s="83" t="s">
        <v>206</v>
      </c>
      <c r="Z87" s="83" t="str">
        <f>IFERROR(INDEX([1]업체관리!AA:AA,MATCH(Y87,[1]업체관리!X:X,0)),"")</f>
        <v/>
      </c>
      <c r="AA87" s="84"/>
      <c r="AB87" s="83" t="str">
        <f t="shared" si="1"/>
        <v/>
      </c>
      <c r="AC87" s="84"/>
      <c r="AE87" s="76">
        <v>84</v>
      </c>
      <c r="AF87" s="78"/>
      <c r="AG87" s="78" t="s">
        <v>1085</v>
      </c>
      <c r="AH87" s="76" t="s">
        <v>1086</v>
      </c>
      <c r="AI87" s="76"/>
      <c r="AJ87" s="78" t="s">
        <v>1087</v>
      </c>
      <c r="AK87" s="28"/>
      <c r="AL87" s="28"/>
      <c r="AM87" s="76">
        <v>83</v>
      </c>
      <c r="AN87" s="78"/>
      <c r="AO87" s="78" t="s">
        <v>1088</v>
      </c>
      <c r="AP87" s="76" t="s">
        <v>1089</v>
      </c>
      <c r="AQ87" s="78"/>
      <c r="AR87" s="78"/>
      <c r="AS87" s="78" t="s">
        <v>652</v>
      </c>
      <c r="AT87" s="76" t="s">
        <v>653</v>
      </c>
      <c r="AV87" s="85">
        <v>83</v>
      </c>
      <c r="AW87" s="91"/>
      <c r="AX87" s="86" t="s">
        <v>1090</v>
      </c>
      <c r="AY87" s="87" t="s">
        <v>1091</v>
      </c>
      <c r="AZ87" s="86" t="s">
        <v>1092</v>
      </c>
      <c r="BA87" s="88" t="s">
        <v>915</v>
      </c>
      <c r="BB87" s="86" t="s">
        <v>916</v>
      </c>
      <c r="BC87" s="89">
        <v>11280</v>
      </c>
      <c r="BD87" s="90">
        <v>45689</v>
      </c>
      <c r="BE87" s="35"/>
      <c r="BG87" s="99" t="s">
        <v>66</v>
      </c>
      <c r="BH87" s="98" t="s">
        <v>117</v>
      </c>
      <c r="BI87" s="98" t="s">
        <v>203</v>
      </c>
      <c r="BJ87" s="100" t="s">
        <v>350</v>
      </c>
      <c r="BK87" s="99" t="s">
        <v>1079</v>
      </c>
      <c r="BL87" s="101">
        <v>249</v>
      </c>
      <c r="BM87" s="102" t="s">
        <v>93</v>
      </c>
      <c r="BN87" s="102"/>
      <c r="BQ87" s="43">
        <v>578</v>
      </c>
      <c r="BR87" s="44" t="s">
        <v>65</v>
      </c>
      <c r="BS87" s="39" t="s">
        <v>66</v>
      </c>
      <c r="BT87" s="44" t="s">
        <v>351</v>
      </c>
      <c r="BU87" s="40" t="s">
        <v>350</v>
      </c>
      <c r="BV87" s="45">
        <v>3</v>
      </c>
      <c r="BW87" s="39" t="s">
        <v>1079</v>
      </c>
      <c r="BX87" s="44" t="s">
        <v>1080</v>
      </c>
      <c r="BY87" s="46">
        <v>107</v>
      </c>
      <c r="BZ87" s="41">
        <v>249</v>
      </c>
    </row>
    <row r="88" spans="2:78" ht="13.5" x14ac:dyDescent="0.25">
      <c r="B88" s="76">
        <v>84</v>
      </c>
      <c r="C88" s="77" t="s">
        <v>117</v>
      </c>
      <c r="D88" s="78" t="s">
        <v>1081</v>
      </c>
      <c r="E88" s="77">
        <v>653805820</v>
      </c>
      <c r="F88" s="79">
        <v>761</v>
      </c>
      <c r="G88" s="80">
        <v>0.47</v>
      </c>
      <c r="H88" s="80">
        <v>0.48</v>
      </c>
      <c r="I88" s="81">
        <v>8806538058221</v>
      </c>
      <c r="J88" s="76" t="s">
        <v>95</v>
      </c>
      <c r="K88" s="78"/>
      <c r="L88" s="76" t="s">
        <v>63</v>
      </c>
      <c r="M88" s="78"/>
      <c r="R88" s="83">
        <v>85</v>
      </c>
      <c r="S88" s="84"/>
      <c r="T88" s="84" t="s">
        <v>1093</v>
      </c>
      <c r="U88" s="83" t="s">
        <v>1094</v>
      </c>
      <c r="V88" s="84" t="s">
        <v>1095</v>
      </c>
      <c r="W88" s="84"/>
      <c r="X88" s="84" t="s">
        <v>205</v>
      </c>
      <c r="Y88" s="83" t="s">
        <v>206</v>
      </c>
      <c r="Z88" s="83" t="str">
        <f>IFERROR(INDEX([1]업체관리!AA:AA,MATCH(Y88,[1]업체관리!X:X,0)),"")</f>
        <v/>
      </c>
      <c r="AA88" s="84"/>
      <c r="AB88" s="83" t="str">
        <f t="shared" si="1"/>
        <v/>
      </c>
      <c r="AC88" s="84"/>
      <c r="AE88" s="76">
        <v>85</v>
      </c>
      <c r="AF88" s="78"/>
      <c r="AG88" s="78" t="s">
        <v>1093</v>
      </c>
      <c r="AH88" s="76" t="s">
        <v>1094</v>
      </c>
      <c r="AI88" s="76"/>
      <c r="AJ88" s="78" t="s">
        <v>1095</v>
      </c>
      <c r="AK88" s="28"/>
      <c r="AL88" s="28"/>
      <c r="AM88" s="76">
        <v>84</v>
      </c>
      <c r="AN88" s="78"/>
      <c r="AO88" s="78" t="s">
        <v>1096</v>
      </c>
      <c r="AP88" s="76" t="s">
        <v>1097</v>
      </c>
      <c r="AQ88" s="78"/>
      <c r="AR88" s="78"/>
      <c r="AS88" s="78" t="s">
        <v>652</v>
      </c>
      <c r="AT88" s="76" t="s">
        <v>653</v>
      </c>
      <c r="AV88" s="85">
        <v>84</v>
      </c>
      <c r="AW88" s="91"/>
      <c r="AX88" s="86" t="s">
        <v>1098</v>
      </c>
      <c r="AY88" s="87" t="s">
        <v>1099</v>
      </c>
      <c r="AZ88" s="86" t="s">
        <v>1100</v>
      </c>
      <c r="BA88" s="88" t="s">
        <v>615</v>
      </c>
      <c r="BB88" s="86" t="s">
        <v>616</v>
      </c>
      <c r="BC88" s="89">
        <v>15000</v>
      </c>
      <c r="BD88" s="90">
        <v>45658</v>
      </c>
      <c r="BE88" s="35"/>
      <c r="BG88" s="99" t="s">
        <v>66</v>
      </c>
      <c r="BH88" s="98" t="s">
        <v>117</v>
      </c>
      <c r="BI88" s="98" t="s">
        <v>203</v>
      </c>
      <c r="BJ88" s="100" t="s">
        <v>412</v>
      </c>
      <c r="BK88" s="99" t="s">
        <v>1079</v>
      </c>
      <c r="BL88" s="101">
        <v>7498</v>
      </c>
      <c r="BM88" s="102" t="s">
        <v>93</v>
      </c>
      <c r="BN88" s="102"/>
      <c r="BQ88" s="43">
        <v>610</v>
      </c>
      <c r="BR88" s="44" t="s">
        <v>65</v>
      </c>
      <c r="BS88" s="39" t="s">
        <v>66</v>
      </c>
      <c r="BT88" s="44" t="s">
        <v>413</v>
      </c>
      <c r="BU88" s="40" t="s">
        <v>412</v>
      </c>
      <c r="BV88" s="45">
        <v>3</v>
      </c>
      <c r="BW88" s="39" t="s">
        <v>1079</v>
      </c>
      <c r="BX88" s="44" t="s">
        <v>1080</v>
      </c>
      <c r="BY88" s="46">
        <v>107</v>
      </c>
      <c r="BZ88" s="41">
        <v>7498</v>
      </c>
    </row>
    <row r="89" spans="2:78" ht="13.5" x14ac:dyDescent="0.25">
      <c r="B89" s="76">
        <v>85</v>
      </c>
      <c r="C89" s="77" t="s">
        <v>117</v>
      </c>
      <c r="D89" s="78" t="s">
        <v>1101</v>
      </c>
      <c r="E89" s="77">
        <v>653805290</v>
      </c>
      <c r="F89" s="79">
        <v>477</v>
      </c>
      <c r="G89" s="80">
        <v>0.45</v>
      </c>
      <c r="H89" s="80">
        <v>0.42</v>
      </c>
      <c r="I89" s="81">
        <v>8806538052908</v>
      </c>
      <c r="J89" s="76" t="s">
        <v>62</v>
      </c>
      <c r="K89" s="78"/>
      <c r="L89" s="76" t="s">
        <v>63</v>
      </c>
      <c r="M89" s="78"/>
      <c r="R89" s="83">
        <v>86</v>
      </c>
      <c r="S89" s="84"/>
      <c r="T89" s="84" t="s">
        <v>286</v>
      </c>
      <c r="U89" s="83" t="s">
        <v>284</v>
      </c>
      <c r="V89" s="84" t="s">
        <v>1102</v>
      </c>
      <c r="W89" s="84"/>
      <c r="X89" s="84" t="s">
        <v>65</v>
      </c>
      <c r="Y89" s="83" t="s">
        <v>66</v>
      </c>
      <c r="Z89" s="83" t="str">
        <f>IFERROR(INDEX([1]업체관리!AA:AA,MATCH(Y89,[1]업체관리!X:X,0)),"")</f>
        <v/>
      </c>
      <c r="AA89" s="84"/>
      <c r="AB89" s="83" t="str">
        <f t="shared" si="1"/>
        <v/>
      </c>
      <c r="AC89" s="84"/>
      <c r="AE89" s="76">
        <v>86</v>
      </c>
      <c r="AF89" s="78"/>
      <c r="AG89" s="78" t="s">
        <v>286</v>
      </c>
      <c r="AH89" s="76" t="s">
        <v>284</v>
      </c>
      <c r="AI89" s="76"/>
      <c r="AJ89" s="78" t="s">
        <v>1102</v>
      </c>
      <c r="AK89" s="28"/>
      <c r="AL89" s="28"/>
      <c r="AM89" s="76">
        <v>85</v>
      </c>
      <c r="AN89" s="78"/>
      <c r="AO89" s="78" t="s">
        <v>1103</v>
      </c>
      <c r="AP89" s="76" t="s">
        <v>1104</v>
      </c>
      <c r="AQ89" s="78"/>
      <c r="AR89" s="78"/>
      <c r="AS89" s="78" t="s">
        <v>652</v>
      </c>
      <c r="AT89" s="76" t="s">
        <v>653</v>
      </c>
      <c r="AV89" s="85">
        <v>85</v>
      </c>
      <c r="AW89" s="91"/>
      <c r="AX89" s="86" t="s">
        <v>1098</v>
      </c>
      <c r="AY89" s="87" t="s">
        <v>1099</v>
      </c>
      <c r="AZ89" s="86" t="s">
        <v>1100</v>
      </c>
      <c r="BA89" s="88" t="s">
        <v>732</v>
      </c>
      <c r="BB89" s="86" t="s">
        <v>733</v>
      </c>
      <c r="BC89" s="89">
        <v>5750</v>
      </c>
      <c r="BD89" s="90">
        <v>45717</v>
      </c>
      <c r="BE89" s="35"/>
      <c r="BG89" s="99" t="s">
        <v>66</v>
      </c>
      <c r="BH89" s="98" t="s">
        <v>117</v>
      </c>
      <c r="BI89" s="98" t="s">
        <v>203</v>
      </c>
      <c r="BJ89" s="100" t="s">
        <v>350</v>
      </c>
      <c r="BK89" s="99" t="s">
        <v>1105</v>
      </c>
      <c r="BL89" s="101">
        <v>232</v>
      </c>
      <c r="BM89" s="102" t="s">
        <v>93</v>
      </c>
      <c r="BN89" s="102"/>
      <c r="BQ89" s="43">
        <v>579</v>
      </c>
      <c r="BR89" s="44" t="s">
        <v>65</v>
      </c>
      <c r="BS89" s="39" t="s">
        <v>66</v>
      </c>
      <c r="BT89" s="44" t="s">
        <v>351</v>
      </c>
      <c r="BU89" s="40" t="s">
        <v>350</v>
      </c>
      <c r="BV89" s="45">
        <v>3</v>
      </c>
      <c r="BW89" s="39" t="s">
        <v>1105</v>
      </c>
      <c r="BX89" s="44" t="s">
        <v>977</v>
      </c>
      <c r="BY89" s="46">
        <v>162</v>
      </c>
      <c r="BZ89" s="41">
        <v>232</v>
      </c>
    </row>
    <row r="90" spans="2:78" ht="13.5" x14ac:dyDescent="0.25">
      <c r="B90" s="76">
        <v>86</v>
      </c>
      <c r="C90" s="77" t="s">
        <v>117</v>
      </c>
      <c r="D90" s="78" t="s">
        <v>1101</v>
      </c>
      <c r="E90" s="77">
        <v>653805290</v>
      </c>
      <c r="F90" s="79">
        <v>477</v>
      </c>
      <c r="G90" s="80">
        <v>0.45</v>
      </c>
      <c r="H90" s="80">
        <v>0.42</v>
      </c>
      <c r="I90" s="81">
        <v>8806538052915</v>
      </c>
      <c r="J90" s="76" t="s">
        <v>95</v>
      </c>
      <c r="K90" s="78"/>
      <c r="L90" s="76" t="s">
        <v>63</v>
      </c>
      <c r="M90" s="78"/>
      <c r="R90" s="83">
        <v>87</v>
      </c>
      <c r="S90" s="84"/>
      <c r="T90" s="84" t="s">
        <v>1106</v>
      </c>
      <c r="U90" s="83" t="s">
        <v>1107</v>
      </c>
      <c r="V90" s="84" t="s">
        <v>1108</v>
      </c>
      <c r="W90" s="84"/>
      <c r="X90" s="84" t="s">
        <v>205</v>
      </c>
      <c r="Y90" s="83" t="s">
        <v>206</v>
      </c>
      <c r="Z90" s="83" t="str">
        <f>IFERROR(INDEX([1]업체관리!AA:AA,MATCH(Y90,[1]업체관리!X:X,0)),"")</f>
        <v/>
      </c>
      <c r="AA90" s="84"/>
      <c r="AB90" s="83" t="str">
        <f t="shared" si="1"/>
        <v/>
      </c>
      <c r="AC90" s="84"/>
      <c r="AE90" s="76">
        <v>87</v>
      </c>
      <c r="AF90" s="78"/>
      <c r="AG90" s="78" t="s">
        <v>1106</v>
      </c>
      <c r="AH90" s="76" t="s">
        <v>1107</v>
      </c>
      <c r="AI90" s="76"/>
      <c r="AJ90" s="78" t="s">
        <v>1108</v>
      </c>
      <c r="AK90" s="28"/>
      <c r="AL90" s="28"/>
      <c r="AM90" s="76">
        <v>86</v>
      </c>
      <c r="AN90" s="78"/>
      <c r="AO90" s="78" t="s">
        <v>1109</v>
      </c>
      <c r="AP90" s="76" t="s">
        <v>1110</v>
      </c>
      <c r="AQ90" s="78"/>
      <c r="AR90" s="78"/>
      <c r="AS90" s="78" t="s">
        <v>666</v>
      </c>
      <c r="AT90" s="76" t="s">
        <v>667</v>
      </c>
      <c r="AV90" s="85">
        <v>86</v>
      </c>
      <c r="AW90" s="91"/>
      <c r="AX90" s="86" t="s">
        <v>1111</v>
      </c>
      <c r="AY90" s="87" t="s">
        <v>1112</v>
      </c>
      <c r="AZ90" s="86" t="s">
        <v>1113</v>
      </c>
      <c r="BA90" s="88" t="s">
        <v>1077</v>
      </c>
      <c r="BB90" s="86" t="s">
        <v>1078</v>
      </c>
      <c r="BC90" s="89">
        <v>27500</v>
      </c>
      <c r="BD90" s="90">
        <v>45717</v>
      </c>
      <c r="BE90" s="35"/>
      <c r="BG90" s="99" t="s">
        <v>66</v>
      </c>
      <c r="BH90" s="98" t="s">
        <v>117</v>
      </c>
      <c r="BI90" s="98" t="s">
        <v>203</v>
      </c>
      <c r="BJ90" s="100" t="s">
        <v>412</v>
      </c>
      <c r="BK90" s="99" t="s">
        <v>1105</v>
      </c>
      <c r="BL90" s="101">
        <v>896</v>
      </c>
      <c r="BM90" s="102" t="s">
        <v>93</v>
      </c>
      <c r="BN90" s="102"/>
      <c r="BQ90" s="43">
        <v>611</v>
      </c>
      <c r="BR90" s="44" t="s">
        <v>65</v>
      </c>
      <c r="BS90" s="39" t="s">
        <v>66</v>
      </c>
      <c r="BT90" s="44" t="s">
        <v>413</v>
      </c>
      <c r="BU90" s="40" t="s">
        <v>412</v>
      </c>
      <c r="BV90" s="45">
        <v>3</v>
      </c>
      <c r="BW90" s="39" t="s">
        <v>1105</v>
      </c>
      <c r="BX90" s="44" t="s">
        <v>977</v>
      </c>
      <c r="BY90" s="46">
        <v>162</v>
      </c>
      <c r="BZ90" s="41">
        <v>896</v>
      </c>
    </row>
    <row r="91" spans="2:78" ht="13.5" x14ac:dyDescent="0.25">
      <c r="B91" s="76">
        <v>87</v>
      </c>
      <c r="C91" s="77" t="s">
        <v>117</v>
      </c>
      <c r="D91" s="78" t="s">
        <v>1101</v>
      </c>
      <c r="E91" s="77">
        <v>653805290</v>
      </c>
      <c r="F91" s="79">
        <v>477</v>
      </c>
      <c r="G91" s="80">
        <v>0.45</v>
      </c>
      <c r="H91" s="80">
        <v>0.42</v>
      </c>
      <c r="I91" s="81">
        <v>8806538052922</v>
      </c>
      <c r="J91" s="76" t="s">
        <v>217</v>
      </c>
      <c r="K91" s="78"/>
      <c r="L91" s="76" t="s">
        <v>63</v>
      </c>
      <c r="M91" s="78"/>
      <c r="R91" s="83">
        <v>88</v>
      </c>
      <c r="S91" s="84"/>
      <c r="T91" s="84" t="s">
        <v>1114</v>
      </c>
      <c r="U91" s="83" t="s">
        <v>1115</v>
      </c>
      <c r="V91" s="84" t="s">
        <v>1116</v>
      </c>
      <c r="W91" s="84"/>
      <c r="X91" s="84" t="s">
        <v>205</v>
      </c>
      <c r="Y91" s="83" t="s">
        <v>206</v>
      </c>
      <c r="Z91" s="83" t="str">
        <f>IFERROR(INDEX([1]업체관리!AA:AA,MATCH(Y91,[1]업체관리!X:X,0)),"")</f>
        <v/>
      </c>
      <c r="AA91" s="84"/>
      <c r="AB91" s="83" t="str">
        <f t="shared" si="1"/>
        <v/>
      </c>
      <c r="AC91" s="84"/>
      <c r="AE91" s="76">
        <v>88</v>
      </c>
      <c r="AF91" s="78"/>
      <c r="AG91" s="78" t="s">
        <v>1114</v>
      </c>
      <c r="AH91" s="76" t="s">
        <v>1115</v>
      </c>
      <c r="AI91" s="76"/>
      <c r="AJ91" s="78" t="s">
        <v>1116</v>
      </c>
      <c r="AK91" s="28"/>
      <c r="AL91" s="28"/>
      <c r="AM91" s="76">
        <v>87</v>
      </c>
      <c r="AN91" s="78"/>
      <c r="AO91" s="78" t="s">
        <v>1117</v>
      </c>
      <c r="AP91" s="76" t="s">
        <v>1118</v>
      </c>
      <c r="AQ91" s="78"/>
      <c r="AR91" s="78"/>
      <c r="AS91" s="78" t="s">
        <v>666</v>
      </c>
      <c r="AT91" s="76" t="s">
        <v>667</v>
      </c>
      <c r="AV91" s="85">
        <v>87</v>
      </c>
      <c r="AW91" s="91"/>
      <c r="AX91" s="86" t="s">
        <v>1119</v>
      </c>
      <c r="AY91" s="87" t="s">
        <v>1120</v>
      </c>
      <c r="AZ91" s="86" t="s">
        <v>1121</v>
      </c>
      <c r="BA91" s="88" t="s">
        <v>1077</v>
      </c>
      <c r="BB91" s="86" t="s">
        <v>1078</v>
      </c>
      <c r="BC91" s="89">
        <v>16500</v>
      </c>
      <c r="BD91" s="90">
        <v>45717</v>
      </c>
      <c r="BE91" s="35"/>
      <c r="BG91" s="99" t="s">
        <v>66</v>
      </c>
      <c r="BH91" s="98" t="s">
        <v>117</v>
      </c>
      <c r="BI91" s="98" t="s">
        <v>203</v>
      </c>
      <c r="BJ91" s="100" t="s">
        <v>412</v>
      </c>
      <c r="BK91" s="99" t="s">
        <v>1122</v>
      </c>
      <c r="BL91" s="101">
        <v>577</v>
      </c>
      <c r="BM91" s="102" t="s">
        <v>93</v>
      </c>
      <c r="BN91" s="102"/>
      <c r="BQ91" s="43">
        <v>612</v>
      </c>
      <c r="BR91" s="44" t="s">
        <v>65</v>
      </c>
      <c r="BS91" s="39" t="s">
        <v>66</v>
      </c>
      <c r="BT91" s="44" t="s">
        <v>413</v>
      </c>
      <c r="BU91" s="40" t="s">
        <v>412</v>
      </c>
      <c r="BV91" s="45">
        <v>3</v>
      </c>
      <c r="BW91" s="39" t="s">
        <v>1122</v>
      </c>
      <c r="BX91" s="44" t="s">
        <v>1123</v>
      </c>
      <c r="BY91" s="46">
        <v>115</v>
      </c>
      <c r="BZ91" s="41">
        <v>577</v>
      </c>
    </row>
    <row r="92" spans="2:78" ht="13.5" x14ac:dyDescent="0.25">
      <c r="B92" s="76">
        <v>88</v>
      </c>
      <c r="C92" s="77" t="s">
        <v>117</v>
      </c>
      <c r="D92" s="78" t="s">
        <v>550</v>
      </c>
      <c r="E92" s="77">
        <v>653800440</v>
      </c>
      <c r="F92" s="79">
        <v>262</v>
      </c>
      <c r="G92" s="80">
        <v>0.1</v>
      </c>
      <c r="H92" s="80">
        <v>0.1</v>
      </c>
      <c r="I92" s="81">
        <v>8806538004402</v>
      </c>
      <c r="J92" s="76" t="s">
        <v>62</v>
      </c>
      <c r="K92" s="78"/>
      <c r="L92" s="76" t="s">
        <v>63</v>
      </c>
      <c r="M92" s="78"/>
      <c r="R92" s="83">
        <v>89</v>
      </c>
      <c r="S92" s="84"/>
      <c r="T92" s="84" t="s">
        <v>1124</v>
      </c>
      <c r="U92" s="83" t="s">
        <v>1125</v>
      </c>
      <c r="V92" s="84" t="s">
        <v>1126</v>
      </c>
      <c r="W92" s="84"/>
      <c r="X92" s="84" t="s">
        <v>205</v>
      </c>
      <c r="Y92" s="83" t="s">
        <v>206</v>
      </c>
      <c r="Z92" s="83" t="str">
        <f>IFERROR(INDEX([1]업체관리!AA:AA,MATCH(Y92,[1]업체관리!X:X,0)),"")</f>
        <v/>
      </c>
      <c r="AA92" s="84"/>
      <c r="AB92" s="83" t="str">
        <f t="shared" si="1"/>
        <v/>
      </c>
      <c r="AC92" s="84"/>
      <c r="AE92" s="76">
        <v>89</v>
      </c>
      <c r="AF92" s="78"/>
      <c r="AG92" s="78" t="s">
        <v>1124</v>
      </c>
      <c r="AH92" s="76" t="s">
        <v>1125</v>
      </c>
      <c r="AI92" s="76"/>
      <c r="AJ92" s="78" t="s">
        <v>1126</v>
      </c>
      <c r="AK92" s="28"/>
      <c r="AL92" s="28"/>
      <c r="AM92" s="76">
        <v>88</v>
      </c>
      <c r="AN92" s="78"/>
      <c r="AO92" s="78" t="s">
        <v>1127</v>
      </c>
      <c r="AP92" s="76" t="s">
        <v>1128</v>
      </c>
      <c r="AQ92" s="78"/>
      <c r="AR92" s="78"/>
      <c r="AS92" s="78" t="s">
        <v>678</v>
      </c>
      <c r="AT92" s="76" t="s">
        <v>679</v>
      </c>
      <c r="AV92" s="85">
        <v>88</v>
      </c>
      <c r="AW92" s="91"/>
      <c r="AX92" s="86" t="s">
        <v>1129</v>
      </c>
      <c r="AY92" s="87" t="s">
        <v>1130</v>
      </c>
      <c r="AZ92" s="86" t="s">
        <v>1131</v>
      </c>
      <c r="BA92" s="88" t="s">
        <v>615</v>
      </c>
      <c r="BB92" s="86" t="s">
        <v>616</v>
      </c>
      <c r="BC92" s="89">
        <v>15000</v>
      </c>
      <c r="BD92" s="90">
        <v>45717</v>
      </c>
      <c r="BE92" s="35"/>
      <c r="BG92" s="99" t="s">
        <v>66</v>
      </c>
      <c r="BH92" s="98" t="s">
        <v>117</v>
      </c>
      <c r="BI92" s="98" t="s">
        <v>203</v>
      </c>
      <c r="BJ92" s="100" t="s">
        <v>412</v>
      </c>
      <c r="BK92" s="99" t="s">
        <v>1132</v>
      </c>
      <c r="BL92" s="101">
        <v>60</v>
      </c>
      <c r="BM92" s="102" t="s">
        <v>93</v>
      </c>
      <c r="BN92" s="102"/>
      <c r="BQ92" s="43">
        <v>613</v>
      </c>
      <c r="BR92" s="44" t="s">
        <v>65</v>
      </c>
      <c r="BS92" s="39" t="s">
        <v>66</v>
      </c>
      <c r="BT92" s="44" t="s">
        <v>413</v>
      </c>
      <c r="BU92" s="40" t="s">
        <v>412</v>
      </c>
      <c r="BV92" s="45">
        <v>3</v>
      </c>
      <c r="BW92" s="39" t="s">
        <v>1132</v>
      </c>
      <c r="BX92" s="44" t="s">
        <v>233</v>
      </c>
      <c r="BY92" s="46">
        <v>525</v>
      </c>
      <c r="BZ92" s="41">
        <v>60</v>
      </c>
    </row>
    <row r="93" spans="2:78" ht="13.5" x14ac:dyDescent="0.25">
      <c r="B93" s="76">
        <v>89</v>
      </c>
      <c r="C93" s="77" t="s">
        <v>117</v>
      </c>
      <c r="D93" s="78" t="s">
        <v>550</v>
      </c>
      <c r="E93" s="77">
        <v>653800440</v>
      </c>
      <c r="F93" s="79">
        <v>262</v>
      </c>
      <c r="G93" s="80">
        <v>0.1</v>
      </c>
      <c r="H93" s="80">
        <v>0.1</v>
      </c>
      <c r="I93" s="81">
        <v>8806538004419</v>
      </c>
      <c r="J93" s="76" t="s">
        <v>1133</v>
      </c>
      <c r="K93" s="78"/>
      <c r="L93" s="76" t="s">
        <v>63</v>
      </c>
      <c r="M93" s="78"/>
      <c r="R93" s="83">
        <v>90</v>
      </c>
      <c r="S93" s="84"/>
      <c r="T93" s="84" t="s">
        <v>340</v>
      </c>
      <c r="U93" s="83" t="s">
        <v>339</v>
      </c>
      <c r="V93" s="84" t="s">
        <v>1134</v>
      </c>
      <c r="W93" s="84"/>
      <c r="X93" s="84" t="s">
        <v>65</v>
      </c>
      <c r="Y93" s="83" t="s">
        <v>66</v>
      </c>
      <c r="Z93" s="83" t="str">
        <f>IFERROR(INDEX([1]업체관리!AA:AA,MATCH(Y93,[1]업체관리!X:X,0)),"")</f>
        <v/>
      </c>
      <c r="AA93" s="84"/>
      <c r="AB93" s="83" t="str">
        <f t="shared" si="1"/>
        <v/>
      </c>
      <c r="AC93" s="84"/>
      <c r="AE93" s="76">
        <v>90</v>
      </c>
      <c r="AF93" s="78"/>
      <c r="AG93" s="78" t="s">
        <v>340</v>
      </c>
      <c r="AH93" s="76" t="s">
        <v>339</v>
      </c>
      <c r="AI93" s="76"/>
      <c r="AJ93" s="78" t="s">
        <v>1134</v>
      </c>
      <c r="AK93" s="28"/>
      <c r="AL93" s="28"/>
      <c r="AM93" s="76">
        <v>89</v>
      </c>
      <c r="AN93" s="78"/>
      <c r="AO93" s="78" t="s">
        <v>1135</v>
      </c>
      <c r="AP93" s="76" t="s">
        <v>1136</v>
      </c>
      <c r="AQ93" s="78"/>
      <c r="AR93" s="78"/>
      <c r="AS93" s="78" t="s">
        <v>678</v>
      </c>
      <c r="AT93" s="76" t="s">
        <v>679</v>
      </c>
      <c r="AV93" s="85">
        <v>89</v>
      </c>
      <c r="AW93" s="91"/>
      <c r="AX93" s="86" t="s">
        <v>1129</v>
      </c>
      <c r="AY93" s="87" t="s">
        <v>1130</v>
      </c>
      <c r="AZ93" s="86" t="s">
        <v>1131</v>
      </c>
      <c r="BA93" s="88" t="s">
        <v>615</v>
      </c>
      <c r="BB93" s="86" t="s">
        <v>616</v>
      </c>
      <c r="BC93" s="89">
        <v>15000</v>
      </c>
      <c r="BD93" s="90">
        <v>45717</v>
      </c>
      <c r="BE93" s="35"/>
      <c r="BG93" s="99" t="s">
        <v>66</v>
      </c>
      <c r="BH93" s="98" t="s">
        <v>117</v>
      </c>
      <c r="BI93" s="98" t="s">
        <v>203</v>
      </c>
      <c r="BJ93" s="100" t="s">
        <v>350</v>
      </c>
      <c r="BK93" s="99" t="s">
        <v>1137</v>
      </c>
      <c r="BL93" s="101">
        <v>360</v>
      </c>
      <c r="BM93" s="102" t="s">
        <v>93</v>
      </c>
      <c r="BN93" s="102"/>
      <c r="BQ93" s="43">
        <v>580</v>
      </c>
      <c r="BR93" s="44" t="s">
        <v>65</v>
      </c>
      <c r="BS93" s="39" t="s">
        <v>66</v>
      </c>
      <c r="BT93" s="44" t="s">
        <v>351</v>
      </c>
      <c r="BU93" s="40" t="s">
        <v>350</v>
      </c>
      <c r="BV93" s="45">
        <v>3</v>
      </c>
      <c r="BW93" s="39" t="s">
        <v>1137</v>
      </c>
      <c r="BX93" s="44" t="s">
        <v>438</v>
      </c>
      <c r="BY93" s="46">
        <v>686</v>
      </c>
      <c r="BZ93" s="41">
        <v>360</v>
      </c>
    </row>
    <row r="94" spans="2:78" ht="13.5" x14ac:dyDescent="0.25">
      <c r="B94" s="76">
        <v>90</v>
      </c>
      <c r="C94" s="77" t="s">
        <v>117</v>
      </c>
      <c r="D94" s="78" t="s">
        <v>550</v>
      </c>
      <c r="E94" s="77">
        <v>653800440</v>
      </c>
      <c r="F94" s="79">
        <v>262</v>
      </c>
      <c r="G94" s="80">
        <v>0.1</v>
      </c>
      <c r="H94" s="80">
        <v>0.1</v>
      </c>
      <c r="I94" s="81">
        <v>8806538004426</v>
      </c>
      <c r="J94" s="76" t="s">
        <v>1138</v>
      </c>
      <c r="K94" s="78"/>
      <c r="L94" s="76" t="s">
        <v>63</v>
      </c>
      <c r="M94" s="78"/>
      <c r="R94" s="83">
        <v>91</v>
      </c>
      <c r="S94" s="84"/>
      <c r="T94" s="84" t="s">
        <v>1139</v>
      </c>
      <c r="U94" s="83" t="s">
        <v>1140</v>
      </c>
      <c r="V94" s="84" t="s">
        <v>1141</v>
      </c>
      <c r="W94" s="84"/>
      <c r="X94" s="84" t="s">
        <v>65</v>
      </c>
      <c r="Y94" s="83" t="s">
        <v>66</v>
      </c>
      <c r="Z94" s="83" t="str">
        <f>IFERROR(INDEX([1]업체관리!AA:AA,MATCH(Y94,[1]업체관리!X:X,0)),"")</f>
        <v/>
      </c>
      <c r="AA94" s="84"/>
      <c r="AB94" s="83" t="str">
        <f t="shared" si="1"/>
        <v/>
      </c>
      <c r="AC94" s="84"/>
      <c r="AE94" s="76">
        <v>91</v>
      </c>
      <c r="AF94" s="78"/>
      <c r="AG94" s="78" t="s">
        <v>1139</v>
      </c>
      <c r="AH94" s="76" t="s">
        <v>1140</v>
      </c>
      <c r="AI94" s="76"/>
      <c r="AJ94" s="78" t="s">
        <v>1141</v>
      </c>
      <c r="AK94" s="28"/>
      <c r="AL94" s="28"/>
      <c r="AM94" s="76">
        <v>90</v>
      </c>
      <c r="AN94" s="78"/>
      <c r="AO94" s="78" t="s">
        <v>546</v>
      </c>
      <c r="AP94" s="76" t="s">
        <v>547</v>
      </c>
      <c r="AQ94" s="78"/>
      <c r="AR94" s="78"/>
      <c r="AS94" s="78" t="s">
        <v>693</v>
      </c>
      <c r="AT94" s="76" t="s">
        <v>694</v>
      </c>
      <c r="AV94" s="85">
        <v>90</v>
      </c>
      <c r="AW94" s="91"/>
      <c r="AX94" s="86" t="s">
        <v>1142</v>
      </c>
      <c r="AY94" s="87" t="s">
        <v>1143</v>
      </c>
      <c r="AZ94" s="86" t="s">
        <v>1144</v>
      </c>
      <c r="BA94" s="88" t="s">
        <v>1077</v>
      </c>
      <c r="BB94" s="86" t="s">
        <v>1078</v>
      </c>
      <c r="BC94" s="89">
        <v>5500</v>
      </c>
      <c r="BD94" s="90">
        <v>45717</v>
      </c>
      <c r="BE94" s="35"/>
      <c r="BG94" s="99" t="s">
        <v>66</v>
      </c>
      <c r="BH94" s="98" t="s">
        <v>117</v>
      </c>
      <c r="BI94" s="98" t="s">
        <v>203</v>
      </c>
      <c r="BJ94" s="100" t="s">
        <v>284</v>
      </c>
      <c r="BK94" s="99" t="s">
        <v>1145</v>
      </c>
      <c r="BL94" s="101">
        <v>60</v>
      </c>
      <c r="BM94" s="102" t="s">
        <v>93</v>
      </c>
      <c r="BN94" s="102"/>
      <c r="BQ94" s="43">
        <v>487</v>
      </c>
      <c r="BR94" s="44" t="s">
        <v>65</v>
      </c>
      <c r="BS94" s="39" t="s">
        <v>66</v>
      </c>
      <c r="BT94" s="44" t="s">
        <v>286</v>
      </c>
      <c r="BU94" s="40" t="s">
        <v>284</v>
      </c>
      <c r="BV94" s="45">
        <v>3</v>
      </c>
      <c r="BW94" s="39" t="s">
        <v>1145</v>
      </c>
      <c r="BX94" s="44" t="s">
        <v>312</v>
      </c>
      <c r="BY94" s="46">
        <v>612</v>
      </c>
      <c r="BZ94" s="41">
        <v>60</v>
      </c>
    </row>
    <row r="95" spans="2:78" ht="13.5" x14ac:dyDescent="0.25">
      <c r="B95" s="76">
        <v>91</v>
      </c>
      <c r="C95" s="77" t="s">
        <v>117</v>
      </c>
      <c r="D95" s="78" t="s">
        <v>1146</v>
      </c>
      <c r="E95" s="77">
        <v>653805900</v>
      </c>
      <c r="F95" s="79">
        <v>637</v>
      </c>
      <c r="G95" s="80">
        <v>0.47</v>
      </c>
      <c r="H95" s="80">
        <v>0.5</v>
      </c>
      <c r="I95" s="81">
        <v>8806538059006</v>
      </c>
      <c r="J95" s="76" t="s">
        <v>62</v>
      </c>
      <c r="K95" s="78"/>
      <c r="L95" s="76" t="s">
        <v>63</v>
      </c>
      <c r="M95" s="78"/>
      <c r="R95" s="83">
        <v>92</v>
      </c>
      <c r="S95" s="84"/>
      <c r="T95" s="84" t="s">
        <v>1147</v>
      </c>
      <c r="U95" s="83" t="s">
        <v>1148</v>
      </c>
      <c r="V95" s="84" t="s">
        <v>1149</v>
      </c>
      <c r="W95" s="84"/>
      <c r="X95" s="84" t="s">
        <v>205</v>
      </c>
      <c r="Y95" s="83" t="s">
        <v>206</v>
      </c>
      <c r="Z95" s="83" t="str">
        <f>IFERROR(INDEX([1]업체관리!AA:AA,MATCH(Y95,[1]업체관리!X:X,0)),"")</f>
        <v/>
      </c>
      <c r="AA95" s="84"/>
      <c r="AB95" s="83" t="str">
        <f t="shared" si="1"/>
        <v/>
      </c>
      <c r="AC95" s="84"/>
      <c r="AE95" s="76">
        <v>92</v>
      </c>
      <c r="AF95" s="78"/>
      <c r="AG95" s="78" t="s">
        <v>1147</v>
      </c>
      <c r="AH95" s="76" t="s">
        <v>1148</v>
      </c>
      <c r="AI95" s="76"/>
      <c r="AJ95" s="78" t="s">
        <v>1149</v>
      </c>
      <c r="AK95" s="28"/>
      <c r="AL95" s="28"/>
      <c r="AM95" s="76">
        <v>91</v>
      </c>
      <c r="AN95" s="78"/>
      <c r="AO95" s="78" t="s">
        <v>1150</v>
      </c>
      <c r="AP95" s="76" t="s">
        <v>1151</v>
      </c>
      <c r="AQ95" s="78"/>
      <c r="AR95" s="78"/>
      <c r="AS95" s="78" t="s">
        <v>706</v>
      </c>
      <c r="AT95" s="76" t="s">
        <v>707</v>
      </c>
      <c r="AV95" s="85">
        <v>91</v>
      </c>
      <c r="AW95" s="91"/>
      <c r="AX95" s="86" t="s">
        <v>1142</v>
      </c>
      <c r="AY95" s="87" t="s">
        <v>1143</v>
      </c>
      <c r="AZ95" s="86" t="s">
        <v>1144</v>
      </c>
      <c r="BA95" s="88" t="s">
        <v>1077</v>
      </c>
      <c r="BB95" s="86" t="s">
        <v>1078</v>
      </c>
      <c r="BC95" s="89">
        <v>27500</v>
      </c>
      <c r="BD95" s="90">
        <v>45717</v>
      </c>
      <c r="BE95" s="35"/>
      <c r="BG95" s="99" t="s">
        <v>66</v>
      </c>
      <c r="BH95" s="98" t="s">
        <v>117</v>
      </c>
      <c r="BI95" s="98" t="s">
        <v>203</v>
      </c>
      <c r="BJ95" s="100" t="s">
        <v>298</v>
      </c>
      <c r="BK95" s="99" t="s">
        <v>1145</v>
      </c>
      <c r="BL95" s="101">
        <v>570</v>
      </c>
      <c r="BM95" s="102" t="s">
        <v>93</v>
      </c>
      <c r="BN95" s="102"/>
      <c r="BQ95" s="43">
        <v>512</v>
      </c>
      <c r="BR95" s="44" t="s">
        <v>65</v>
      </c>
      <c r="BS95" s="39" t="s">
        <v>66</v>
      </c>
      <c r="BT95" s="44" t="s">
        <v>300</v>
      </c>
      <c r="BU95" s="40" t="s">
        <v>298</v>
      </c>
      <c r="BV95" s="45">
        <v>3</v>
      </c>
      <c r="BW95" s="39" t="s">
        <v>1145</v>
      </c>
      <c r="BX95" s="44" t="s">
        <v>312</v>
      </c>
      <c r="BY95" s="46">
        <v>612</v>
      </c>
      <c r="BZ95" s="41">
        <v>570</v>
      </c>
    </row>
    <row r="96" spans="2:78" ht="13.5" x14ac:dyDescent="0.25">
      <c r="B96" s="76">
        <v>92</v>
      </c>
      <c r="C96" s="77" t="s">
        <v>117</v>
      </c>
      <c r="D96" s="78" t="s">
        <v>1146</v>
      </c>
      <c r="E96" s="77">
        <v>653805900</v>
      </c>
      <c r="F96" s="79">
        <v>637</v>
      </c>
      <c r="G96" s="80">
        <v>0.47</v>
      </c>
      <c r="H96" s="80">
        <v>0.5</v>
      </c>
      <c r="I96" s="81">
        <v>8806538059013</v>
      </c>
      <c r="J96" s="76" t="s">
        <v>1152</v>
      </c>
      <c r="K96" s="78"/>
      <c r="L96" s="76" t="s">
        <v>63</v>
      </c>
      <c r="M96" s="78"/>
      <c r="R96" s="83">
        <v>93</v>
      </c>
      <c r="S96" s="84"/>
      <c r="T96" s="84" t="s">
        <v>1153</v>
      </c>
      <c r="U96" s="83" t="s">
        <v>1154</v>
      </c>
      <c r="V96" s="84" t="s">
        <v>1155</v>
      </c>
      <c r="W96" s="84"/>
      <c r="X96" s="84" t="s">
        <v>187</v>
      </c>
      <c r="Y96" s="83" t="s">
        <v>188</v>
      </c>
      <c r="Z96" s="83" t="str">
        <f>IFERROR(INDEX([1]업체관리!AA:AA,MATCH(Y96,[1]업체관리!X:X,0)),"")</f>
        <v/>
      </c>
      <c r="AA96" s="84"/>
      <c r="AB96" s="83" t="str">
        <f t="shared" si="1"/>
        <v/>
      </c>
      <c r="AC96" s="84"/>
      <c r="AE96" s="76">
        <v>93</v>
      </c>
      <c r="AF96" s="78"/>
      <c r="AG96" s="78" t="s">
        <v>1153</v>
      </c>
      <c r="AH96" s="76" t="s">
        <v>1154</v>
      </c>
      <c r="AI96" s="76"/>
      <c r="AJ96" s="78" t="s">
        <v>1155</v>
      </c>
      <c r="AK96" s="28"/>
      <c r="AL96" s="28"/>
      <c r="AM96" s="76">
        <v>92</v>
      </c>
      <c r="AN96" s="78"/>
      <c r="AO96" s="78" t="s">
        <v>1156</v>
      </c>
      <c r="AP96" s="76" t="s">
        <v>1157</v>
      </c>
      <c r="AQ96" s="78"/>
      <c r="AR96" s="78"/>
      <c r="AS96" s="78" t="s">
        <v>706</v>
      </c>
      <c r="AT96" s="76" t="s">
        <v>707</v>
      </c>
      <c r="AV96" s="85">
        <v>92</v>
      </c>
      <c r="AW96" s="91"/>
      <c r="AX96" s="86" t="s">
        <v>1142</v>
      </c>
      <c r="AY96" s="87" t="s">
        <v>1143</v>
      </c>
      <c r="AZ96" s="86" t="s">
        <v>1144</v>
      </c>
      <c r="BA96" s="88" t="s">
        <v>1077</v>
      </c>
      <c r="BB96" s="86" t="s">
        <v>1078</v>
      </c>
      <c r="BC96" s="89">
        <v>13750</v>
      </c>
      <c r="BD96" s="90">
        <v>45689</v>
      </c>
      <c r="BE96" s="35"/>
      <c r="BG96" s="99" t="s">
        <v>66</v>
      </c>
      <c r="BH96" s="98" t="s">
        <v>117</v>
      </c>
      <c r="BI96" s="98" t="s">
        <v>203</v>
      </c>
      <c r="BJ96" s="100" t="s">
        <v>396</v>
      </c>
      <c r="BK96" s="99" t="s">
        <v>1145</v>
      </c>
      <c r="BL96" s="101">
        <v>275</v>
      </c>
      <c r="BM96" s="102" t="s">
        <v>93</v>
      </c>
      <c r="BN96" s="102"/>
      <c r="BQ96" s="43">
        <v>564</v>
      </c>
      <c r="BR96" s="44" t="s">
        <v>65</v>
      </c>
      <c r="BS96" s="39" t="s">
        <v>66</v>
      </c>
      <c r="BT96" s="44" t="s">
        <v>397</v>
      </c>
      <c r="BU96" s="40" t="s">
        <v>396</v>
      </c>
      <c r="BV96" s="45">
        <v>3</v>
      </c>
      <c r="BW96" s="39" t="s">
        <v>1145</v>
      </c>
      <c r="BX96" s="44" t="s">
        <v>312</v>
      </c>
      <c r="BY96" s="46">
        <v>612</v>
      </c>
      <c r="BZ96" s="41">
        <v>275</v>
      </c>
    </row>
    <row r="97" spans="2:78" ht="13.5" x14ac:dyDescent="0.25">
      <c r="B97" s="76">
        <v>93</v>
      </c>
      <c r="C97" s="77" t="s">
        <v>117</v>
      </c>
      <c r="D97" s="78" t="s">
        <v>1158</v>
      </c>
      <c r="E97" s="77">
        <v>653805910</v>
      </c>
      <c r="F97" s="79">
        <v>808</v>
      </c>
      <c r="G97" s="80">
        <v>0.47</v>
      </c>
      <c r="H97" s="80">
        <v>0.5</v>
      </c>
      <c r="I97" s="81">
        <v>8806538059105</v>
      </c>
      <c r="J97" s="76" t="s">
        <v>62</v>
      </c>
      <c r="K97" s="78"/>
      <c r="L97" s="76" t="s">
        <v>63</v>
      </c>
      <c r="M97" s="78"/>
      <c r="R97" s="83">
        <v>94</v>
      </c>
      <c r="S97" s="84"/>
      <c r="T97" s="84" t="s">
        <v>300</v>
      </c>
      <c r="U97" s="83" t="s">
        <v>298</v>
      </c>
      <c r="V97" s="84" t="s">
        <v>1159</v>
      </c>
      <c r="W97" s="84"/>
      <c r="X97" s="84" t="s">
        <v>65</v>
      </c>
      <c r="Y97" s="83" t="s">
        <v>66</v>
      </c>
      <c r="Z97" s="83" t="str">
        <f>IFERROR(INDEX([1]업체관리!AA:AA,MATCH(Y97,[1]업체관리!X:X,0)),"")</f>
        <v/>
      </c>
      <c r="AA97" s="84"/>
      <c r="AB97" s="83" t="str">
        <f t="shared" si="1"/>
        <v/>
      </c>
      <c r="AC97" s="84"/>
      <c r="AE97" s="76">
        <v>94</v>
      </c>
      <c r="AF97" s="78"/>
      <c r="AG97" s="78" t="s">
        <v>300</v>
      </c>
      <c r="AH97" s="76" t="s">
        <v>298</v>
      </c>
      <c r="AI97" s="76"/>
      <c r="AJ97" s="78" t="s">
        <v>1159</v>
      </c>
      <c r="AK97" s="28"/>
      <c r="AL97" s="28"/>
      <c r="AM97" s="76">
        <v>93</v>
      </c>
      <c r="AN97" s="78"/>
      <c r="AO97" s="78" t="s">
        <v>1160</v>
      </c>
      <c r="AP97" s="76" t="s">
        <v>1161</v>
      </c>
      <c r="AQ97" s="78"/>
      <c r="AR97" s="78"/>
      <c r="AS97" s="78" t="s">
        <v>715</v>
      </c>
      <c r="AT97" s="76" t="s">
        <v>716</v>
      </c>
      <c r="AV97" s="85">
        <v>93</v>
      </c>
      <c r="AW97" s="91"/>
      <c r="AX97" s="86" t="s">
        <v>1162</v>
      </c>
      <c r="AY97" s="87" t="s">
        <v>1163</v>
      </c>
      <c r="AZ97" s="86" t="s">
        <v>1164</v>
      </c>
      <c r="BA97" s="88" t="s">
        <v>1165</v>
      </c>
      <c r="BB97" s="86" t="s">
        <v>1166</v>
      </c>
      <c r="BC97" s="89">
        <v>35250</v>
      </c>
      <c r="BD97" s="90">
        <v>45658</v>
      </c>
      <c r="BE97" s="35"/>
      <c r="BG97" s="99" t="s">
        <v>66</v>
      </c>
      <c r="BH97" s="98" t="s">
        <v>117</v>
      </c>
      <c r="BI97" s="98" t="s">
        <v>203</v>
      </c>
      <c r="BJ97" s="100" t="s">
        <v>350</v>
      </c>
      <c r="BK97" s="99" t="s">
        <v>1145</v>
      </c>
      <c r="BL97" s="101">
        <v>2977</v>
      </c>
      <c r="BM97" s="102" t="s">
        <v>93</v>
      </c>
      <c r="BN97" s="102"/>
      <c r="BQ97" s="43">
        <v>581</v>
      </c>
      <c r="BR97" s="44" t="s">
        <v>65</v>
      </c>
      <c r="BS97" s="39" t="s">
        <v>66</v>
      </c>
      <c r="BT97" s="44" t="s">
        <v>351</v>
      </c>
      <c r="BU97" s="40" t="s">
        <v>350</v>
      </c>
      <c r="BV97" s="45">
        <v>3</v>
      </c>
      <c r="BW97" s="39" t="s">
        <v>1145</v>
      </c>
      <c r="BX97" s="44" t="s">
        <v>312</v>
      </c>
      <c r="BY97" s="46">
        <v>612</v>
      </c>
      <c r="BZ97" s="41">
        <v>2977</v>
      </c>
    </row>
    <row r="98" spans="2:78" ht="13.5" x14ac:dyDescent="0.25">
      <c r="B98" s="76">
        <v>94</v>
      </c>
      <c r="C98" s="77" t="s">
        <v>117</v>
      </c>
      <c r="D98" s="78" t="s">
        <v>1158</v>
      </c>
      <c r="E98" s="77">
        <v>653805910</v>
      </c>
      <c r="F98" s="79">
        <v>808</v>
      </c>
      <c r="G98" s="80">
        <v>0.47</v>
      </c>
      <c r="H98" s="80">
        <v>0.5</v>
      </c>
      <c r="I98" s="81">
        <v>8806538059112</v>
      </c>
      <c r="J98" s="76" t="s">
        <v>1152</v>
      </c>
      <c r="K98" s="78"/>
      <c r="L98" s="76" t="s">
        <v>63</v>
      </c>
      <c r="M98" s="78"/>
      <c r="R98" s="83">
        <v>95</v>
      </c>
      <c r="S98" s="84"/>
      <c r="T98" s="84" t="s">
        <v>1167</v>
      </c>
      <c r="U98" s="83" t="s">
        <v>1168</v>
      </c>
      <c r="V98" s="84" t="s">
        <v>1169</v>
      </c>
      <c r="W98" s="84"/>
      <c r="X98" s="84" t="s">
        <v>205</v>
      </c>
      <c r="Y98" s="83" t="s">
        <v>206</v>
      </c>
      <c r="Z98" s="83" t="str">
        <f>IFERROR(INDEX([1]업체관리!AA:AA,MATCH(Y98,[1]업체관리!X:X,0)),"")</f>
        <v/>
      </c>
      <c r="AA98" s="84"/>
      <c r="AB98" s="83" t="str">
        <f t="shared" si="1"/>
        <v/>
      </c>
      <c r="AC98" s="84"/>
      <c r="AE98" s="76">
        <v>95</v>
      </c>
      <c r="AF98" s="78"/>
      <c r="AG98" s="78" t="s">
        <v>1167</v>
      </c>
      <c r="AH98" s="76" t="s">
        <v>1168</v>
      </c>
      <c r="AI98" s="76"/>
      <c r="AJ98" s="78" t="s">
        <v>1169</v>
      </c>
      <c r="AK98" s="28"/>
      <c r="AL98" s="28"/>
      <c r="AM98" s="76">
        <v>94</v>
      </c>
      <c r="AN98" s="78"/>
      <c r="AO98" s="78" t="s">
        <v>1170</v>
      </c>
      <c r="AP98" s="76" t="s">
        <v>1171</v>
      </c>
      <c r="AQ98" s="78"/>
      <c r="AR98" s="78"/>
      <c r="AS98" s="78" t="s">
        <v>724</v>
      </c>
      <c r="AT98" s="76" t="s">
        <v>725</v>
      </c>
      <c r="AV98" s="85">
        <v>94</v>
      </c>
      <c r="AW98" s="91"/>
      <c r="AX98" s="86" t="s">
        <v>1172</v>
      </c>
      <c r="AY98" s="87" t="s">
        <v>1173</v>
      </c>
      <c r="AZ98" s="86" t="s">
        <v>1174</v>
      </c>
      <c r="BA98" s="88" t="s">
        <v>1077</v>
      </c>
      <c r="BB98" s="86" t="s">
        <v>1078</v>
      </c>
      <c r="BC98" s="89">
        <v>2750</v>
      </c>
      <c r="BD98" s="90">
        <v>45717</v>
      </c>
      <c r="BE98" s="35"/>
      <c r="BG98" s="99" t="s">
        <v>66</v>
      </c>
      <c r="BH98" s="98" t="s">
        <v>117</v>
      </c>
      <c r="BI98" s="98" t="s">
        <v>203</v>
      </c>
      <c r="BJ98" s="100" t="s">
        <v>350</v>
      </c>
      <c r="BK98" s="99" t="s">
        <v>1175</v>
      </c>
      <c r="BL98" s="101">
        <v>60</v>
      </c>
      <c r="BM98" s="102" t="s">
        <v>93</v>
      </c>
      <c r="BN98" s="102"/>
      <c r="BQ98" s="43">
        <v>582</v>
      </c>
      <c r="BR98" s="44" t="s">
        <v>65</v>
      </c>
      <c r="BS98" s="39" t="s">
        <v>66</v>
      </c>
      <c r="BT98" s="44" t="s">
        <v>351</v>
      </c>
      <c r="BU98" s="40" t="s">
        <v>350</v>
      </c>
      <c r="BV98" s="45">
        <v>3</v>
      </c>
      <c r="BW98" s="39" t="s">
        <v>1175</v>
      </c>
      <c r="BX98" s="44" t="s">
        <v>1176</v>
      </c>
      <c r="BY98" s="46">
        <v>700</v>
      </c>
      <c r="BZ98" s="41">
        <v>60</v>
      </c>
    </row>
    <row r="99" spans="2:78" ht="13.5" x14ac:dyDescent="0.25">
      <c r="B99" s="76">
        <v>95</v>
      </c>
      <c r="C99" s="77" t="s">
        <v>117</v>
      </c>
      <c r="D99" s="78" t="s">
        <v>85</v>
      </c>
      <c r="E99" s="77">
        <v>653801370</v>
      </c>
      <c r="F99" s="79">
        <v>663</v>
      </c>
      <c r="G99" s="80">
        <v>0.45</v>
      </c>
      <c r="H99" s="80">
        <v>0.65</v>
      </c>
      <c r="I99" s="81">
        <v>8806538013701</v>
      </c>
      <c r="J99" s="76" t="s">
        <v>62</v>
      </c>
      <c r="K99" s="78"/>
      <c r="L99" s="76" t="s">
        <v>63</v>
      </c>
      <c r="M99" s="78"/>
      <c r="R99" s="83">
        <v>96</v>
      </c>
      <c r="S99" s="84"/>
      <c r="T99" s="84" t="s">
        <v>1177</v>
      </c>
      <c r="U99" s="83" t="s">
        <v>1178</v>
      </c>
      <c r="V99" s="84" t="s">
        <v>1179</v>
      </c>
      <c r="W99" s="84"/>
      <c r="X99" s="84" t="s">
        <v>205</v>
      </c>
      <c r="Y99" s="83" t="s">
        <v>206</v>
      </c>
      <c r="Z99" s="83" t="str">
        <f>IFERROR(INDEX([1]업체관리!AA:AA,MATCH(Y99,[1]업체관리!X:X,0)),"")</f>
        <v/>
      </c>
      <c r="AA99" s="84"/>
      <c r="AB99" s="83" t="str">
        <f t="shared" si="1"/>
        <v/>
      </c>
      <c r="AC99" s="84"/>
      <c r="AE99" s="76">
        <v>96</v>
      </c>
      <c r="AF99" s="78"/>
      <c r="AG99" s="78" t="s">
        <v>1177</v>
      </c>
      <c r="AH99" s="76" t="s">
        <v>1178</v>
      </c>
      <c r="AI99" s="76"/>
      <c r="AJ99" s="78" t="s">
        <v>1179</v>
      </c>
      <c r="AK99" s="28"/>
      <c r="AL99" s="28"/>
      <c r="AM99" s="76">
        <v>95</v>
      </c>
      <c r="AN99" s="78"/>
      <c r="AO99" s="78" t="s">
        <v>1180</v>
      </c>
      <c r="AP99" s="76" t="s">
        <v>1181</v>
      </c>
      <c r="AQ99" s="78"/>
      <c r="AR99" s="78"/>
      <c r="AS99" s="78" t="s">
        <v>724</v>
      </c>
      <c r="AT99" s="76" t="s">
        <v>725</v>
      </c>
      <c r="AV99" s="85">
        <v>95</v>
      </c>
      <c r="AW99" s="91"/>
      <c r="AX99" s="86" t="s">
        <v>1172</v>
      </c>
      <c r="AY99" s="87" t="s">
        <v>1173</v>
      </c>
      <c r="AZ99" s="86" t="s">
        <v>1174</v>
      </c>
      <c r="BA99" s="88" t="s">
        <v>1077</v>
      </c>
      <c r="BB99" s="86" t="s">
        <v>1078</v>
      </c>
      <c r="BC99" s="89">
        <v>5500</v>
      </c>
      <c r="BD99" s="90">
        <v>45717</v>
      </c>
      <c r="BE99" s="35"/>
      <c r="BG99" s="99" t="s">
        <v>66</v>
      </c>
      <c r="BH99" s="98" t="s">
        <v>117</v>
      </c>
      <c r="BI99" s="98" t="s">
        <v>203</v>
      </c>
      <c r="BJ99" s="100" t="s">
        <v>412</v>
      </c>
      <c r="BK99" s="99" t="s">
        <v>1175</v>
      </c>
      <c r="BL99" s="101">
        <v>288</v>
      </c>
      <c r="BM99" s="102" t="s">
        <v>93</v>
      </c>
      <c r="BN99" s="102"/>
      <c r="BQ99" s="43">
        <v>614</v>
      </c>
      <c r="BR99" s="44" t="s">
        <v>65</v>
      </c>
      <c r="BS99" s="39" t="s">
        <v>66</v>
      </c>
      <c r="BT99" s="44" t="s">
        <v>413</v>
      </c>
      <c r="BU99" s="40" t="s">
        <v>412</v>
      </c>
      <c r="BV99" s="45">
        <v>3</v>
      </c>
      <c r="BW99" s="39" t="s">
        <v>1175</v>
      </c>
      <c r="BX99" s="44" t="s">
        <v>1176</v>
      </c>
      <c r="BY99" s="46">
        <v>700</v>
      </c>
      <c r="BZ99" s="41">
        <v>288</v>
      </c>
    </row>
    <row r="100" spans="2:78" ht="13.5" x14ac:dyDescent="0.25">
      <c r="B100" s="76">
        <v>96</v>
      </c>
      <c r="C100" s="77" t="s">
        <v>117</v>
      </c>
      <c r="D100" s="78" t="s">
        <v>85</v>
      </c>
      <c r="E100" s="77">
        <v>653801370</v>
      </c>
      <c r="F100" s="79">
        <v>663</v>
      </c>
      <c r="G100" s="80">
        <v>0.45</v>
      </c>
      <c r="H100" s="80">
        <v>0.65</v>
      </c>
      <c r="I100" s="81">
        <v>8806538013718</v>
      </c>
      <c r="J100" s="76" t="s">
        <v>95</v>
      </c>
      <c r="K100" s="78"/>
      <c r="L100" s="76" t="s">
        <v>63</v>
      </c>
      <c r="M100" s="78"/>
      <c r="R100" s="83">
        <v>97</v>
      </c>
      <c r="S100" s="84"/>
      <c r="T100" s="84" t="s">
        <v>1182</v>
      </c>
      <c r="U100" s="83" t="s">
        <v>1183</v>
      </c>
      <c r="V100" s="84" t="s">
        <v>1184</v>
      </c>
      <c r="W100" s="84"/>
      <c r="X100" s="84" t="s">
        <v>205</v>
      </c>
      <c r="Y100" s="83" t="s">
        <v>206</v>
      </c>
      <c r="Z100" s="83" t="str">
        <f>IFERROR(INDEX([1]업체관리!AA:AA,MATCH(Y100,[1]업체관리!X:X,0)),"")</f>
        <v/>
      </c>
      <c r="AA100" s="84"/>
      <c r="AB100" s="83" t="str">
        <f t="shared" si="1"/>
        <v/>
      </c>
      <c r="AC100" s="84"/>
      <c r="AE100" s="76">
        <v>97</v>
      </c>
      <c r="AF100" s="78"/>
      <c r="AG100" s="78" t="s">
        <v>1182</v>
      </c>
      <c r="AH100" s="76" t="s">
        <v>1183</v>
      </c>
      <c r="AI100" s="76"/>
      <c r="AJ100" s="78" t="s">
        <v>1184</v>
      </c>
      <c r="AK100" s="28"/>
      <c r="AL100" s="28"/>
      <c r="AM100" s="76">
        <v>96</v>
      </c>
      <c r="AN100" s="78"/>
      <c r="AO100" s="78" t="s">
        <v>1185</v>
      </c>
      <c r="AP100" s="76" t="s">
        <v>1186</v>
      </c>
      <c r="AQ100" s="78"/>
      <c r="AR100" s="78"/>
      <c r="AS100" s="78" t="s">
        <v>741</v>
      </c>
      <c r="AT100" s="76" t="s">
        <v>742</v>
      </c>
      <c r="AV100" s="85">
        <v>96</v>
      </c>
      <c r="AW100" s="91"/>
      <c r="AX100" s="86" t="s">
        <v>1187</v>
      </c>
      <c r="AY100" s="87" t="s">
        <v>1188</v>
      </c>
      <c r="AZ100" s="86" t="s">
        <v>1189</v>
      </c>
      <c r="BA100" s="88" t="s">
        <v>1041</v>
      </c>
      <c r="BB100" s="86" t="s">
        <v>1004</v>
      </c>
      <c r="BC100" s="89">
        <v>12000</v>
      </c>
      <c r="BD100" s="90">
        <v>45717</v>
      </c>
      <c r="BE100" s="35"/>
      <c r="BG100" s="99" t="s">
        <v>66</v>
      </c>
      <c r="BH100" s="98" t="s">
        <v>117</v>
      </c>
      <c r="BI100" s="98" t="s">
        <v>203</v>
      </c>
      <c r="BJ100" s="100" t="s">
        <v>327</v>
      </c>
      <c r="BK100" s="99" t="s">
        <v>1190</v>
      </c>
      <c r="BL100" s="101">
        <v>420</v>
      </c>
      <c r="BM100" s="102" t="s">
        <v>93</v>
      </c>
      <c r="BN100" s="102"/>
      <c r="BQ100" s="43">
        <v>545</v>
      </c>
      <c r="BR100" s="44" t="s">
        <v>65</v>
      </c>
      <c r="BS100" s="39" t="s">
        <v>66</v>
      </c>
      <c r="BT100" s="44" t="s">
        <v>328</v>
      </c>
      <c r="BU100" s="40" t="s">
        <v>327</v>
      </c>
      <c r="BV100" s="45">
        <v>3</v>
      </c>
      <c r="BW100" s="39" t="s">
        <v>1190</v>
      </c>
      <c r="BX100" s="44" t="s">
        <v>1191</v>
      </c>
      <c r="BY100" s="46">
        <v>549</v>
      </c>
      <c r="BZ100" s="41">
        <v>420</v>
      </c>
    </row>
    <row r="101" spans="2:78" ht="13.5" x14ac:dyDescent="0.25">
      <c r="B101" s="76">
        <v>97</v>
      </c>
      <c r="C101" s="77" t="s">
        <v>117</v>
      </c>
      <c r="D101" s="78" t="s">
        <v>85</v>
      </c>
      <c r="E101" s="77">
        <v>653801370</v>
      </c>
      <c r="F101" s="79">
        <v>663</v>
      </c>
      <c r="G101" s="80">
        <v>0.45</v>
      </c>
      <c r="H101" s="80">
        <v>0.65</v>
      </c>
      <c r="I101" s="81">
        <v>8806538013725</v>
      </c>
      <c r="J101" s="76" t="s">
        <v>217</v>
      </c>
      <c r="K101" s="78"/>
      <c r="L101" s="76" t="s">
        <v>63</v>
      </c>
      <c r="M101" s="78"/>
      <c r="R101" s="83">
        <v>98</v>
      </c>
      <c r="S101" s="84"/>
      <c r="T101" s="84" t="s">
        <v>351</v>
      </c>
      <c r="U101" s="83" t="s">
        <v>350</v>
      </c>
      <c r="V101" s="84" t="s">
        <v>1192</v>
      </c>
      <c r="W101" s="84"/>
      <c r="X101" s="84" t="s">
        <v>65</v>
      </c>
      <c r="Y101" s="83" t="s">
        <v>66</v>
      </c>
      <c r="Z101" s="83" t="str">
        <f>IFERROR(INDEX([1]업체관리!AA:AA,MATCH(Y101,[1]업체관리!X:X,0)),"")</f>
        <v/>
      </c>
      <c r="AA101" s="84"/>
      <c r="AB101" s="83" t="str">
        <f t="shared" si="1"/>
        <v/>
      </c>
      <c r="AC101" s="84"/>
      <c r="AE101" s="76">
        <v>98</v>
      </c>
      <c r="AF101" s="78"/>
      <c r="AG101" s="78" t="s">
        <v>351</v>
      </c>
      <c r="AH101" s="76" t="s">
        <v>350</v>
      </c>
      <c r="AI101" s="76"/>
      <c r="AJ101" s="78" t="s">
        <v>1192</v>
      </c>
      <c r="AK101" s="28"/>
      <c r="AL101" s="28"/>
      <c r="AM101" s="76">
        <v>97</v>
      </c>
      <c r="AN101" s="78"/>
      <c r="AO101" s="78" t="s">
        <v>1193</v>
      </c>
      <c r="AP101" s="76" t="s">
        <v>1194</v>
      </c>
      <c r="AQ101" s="78"/>
      <c r="AR101" s="78"/>
      <c r="AS101" s="78" t="s">
        <v>741</v>
      </c>
      <c r="AT101" s="76" t="s">
        <v>742</v>
      </c>
      <c r="AV101" s="85">
        <v>97</v>
      </c>
      <c r="AW101" s="91"/>
      <c r="AX101" s="86" t="s">
        <v>1195</v>
      </c>
      <c r="AY101" s="87" t="s">
        <v>1196</v>
      </c>
      <c r="AZ101" s="86" t="s">
        <v>1197</v>
      </c>
      <c r="BA101" s="88" t="s">
        <v>1041</v>
      </c>
      <c r="BB101" s="86" t="s">
        <v>1004</v>
      </c>
      <c r="BC101" s="89">
        <v>6000</v>
      </c>
      <c r="BD101" s="90">
        <v>45717</v>
      </c>
      <c r="BE101" s="35"/>
      <c r="BG101" s="99" t="s">
        <v>66</v>
      </c>
      <c r="BH101" s="98" t="s">
        <v>117</v>
      </c>
      <c r="BI101" s="98" t="s">
        <v>203</v>
      </c>
      <c r="BJ101" s="100" t="s">
        <v>350</v>
      </c>
      <c r="BK101" s="99" t="s">
        <v>1190</v>
      </c>
      <c r="BL101" s="101">
        <v>648</v>
      </c>
      <c r="BM101" s="102" t="s">
        <v>93</v>
      </c>
      <c r="BN101" s="102"/>
      <c r="BQ101" s="43">
        <v>583</v>
      </c>
      <c r="BR101" s="44" t="s">
        <v>65</v>
      </c>
      <c r="BS101" s="39" t="s">
        <v>66</v>
      </c>
      <c r="BT101" s="44" t="s">
        <v>351</v>
      </c>
      <c r="BU101" s="40" t="s">
        <v>350</v>
      </c>
      <c r="BV101" s="45">
        <v>3</v>
      </c>
      <c r="BW101" s="39" t="s">
        <v>1190</v>
      </c>
      <c r="BX101" s="44" t="s">
        <v>1191</v>
      </c>
      <c r="BY101" s="46">
        <v>549</v>
      </c>
      <c r="BZ101" s="41">
        <v>648</v>
      </c>
    </row>
    <row r="102" spans="2:78" ht="13.5" x14ac:dyDescent="0.25">
      <c r="B102" s="76">
        <v>98</v>
      </c>
      <c r="C102" s="77" t="s">
        <v>117</v>
      </c>
      <c r="D102" s="78" t="s">
        <v>85</v>
      </c>
      <c r="E102" s="77">
        <v>653801370</v>
      </c>
      <c r="F102" s="79">
        <v>663</v>
      </c>
      <c r="G102" s="80">
        <v>0.45</v>
      </c>
      <c r="H102" s="80">
        <v>0.65</v>
      </c>
      <c r="I102" s="81">
        <v>8806538013732</v>
      </c>
      <c r="J102" s="76" t="s">
        <v>884</v>
      </c>
      <c r="K102" s="78"/>
      <c r="L102" s="76" t="s">
        <v>63</v>
      </c>
      <c r="M102" s="78"/>
      <c r="R102" s="83">
        <v>99</v>
      </c>
      <c r="S102" s="84"/>
      <c r="T102" s="84" t="s">
        <v>1198</v>
      </c>
      <c r="U102" s="83" t="s">
        <v>1199</v>
      </c>
      <c r="V102" s="84" t="s">
        <v>1200</v>
      </c>
      <c r="W102" s="84"/>
      <c r="X102" s="84" t="s">
        <v>205</v>
      </c>
      <c r="Y102" s="83" t="s">
        <v>206</v>
      </c>
      <c r="Z102" s="83" t="str">
        <f>IFERROR(INDEX([1]업체관리!AA:AA,MATCH(Y102,[1]업체관리!X:X,0)),"")</f>
        <v/>
      </c>
      <c r="AA102" s="84"/>
      <c r="AB102" s="83" t="str">
        <f t="shared" si="1"/>
        <v/>
      </c>
      <c r="AC102" s="84"/>
      <c r="AE102" s="76">
        <v>99</v>
      </c>
      <c r="AF102" s="78"/>
      <c r="AG102" s="78" t="s">
        <v>1198</v>
      </c>
      <c r="AH102" s="76" t="s">
        <v>1199</v>
      </c>
      <c r="AI102" s="76"/>
      <c r="AJ102" s="78" t="s">
        <v>1200</v>
      </c>
      <c r="AK102" s="28"/>
      <c r="AL102" s="28"/>
      <c r="AM102" s="76">
        <v>98</v>
      </c>
      <c r="AN102" s="78"/>
      <c r="AO102" s="78" t="s">
        <v>1201</v>
      </c>
      <c r="AP102" s="76" t="s">
        <v>1202</v>
      </c>
      <c r="AQ102" s="78"/>
      <c r="AR102" s="78"/>
      <c r="AS102" s="78" t="s">
        <v>741</v>
      </c>
      <c r="AT102" s="76" t="s">
        <v>742</v>
      </c>
      <c r="AV102" s="85">
        <v>98</v>
      </c>
      <c r="AW102" s="91"/>
      <c r="AX102" s="86" t="s">
        <v>1203</v>
      </c>
      <c r="AY102" s="87" t="s">
        <v>1204</v>
      </c>
      <c r="AZ102" s="86" t="s">
        <v>1205</v>
      </c>
      <c r="BA102" s="88" t="s">
        <v>615</v>
      </c>
      <c r="BB102" s="86" t="s">
        <v>616</v>
      </c>
      <c r="BC102" s="89">
        <v>15000</v>
      </c>
      <c r="BD102" s="90">
        <v>45717</v>
      </c>
      <c r="BE102" s="35"/>
      <c r="BG102" s="99" t="s">
        <v>66</v>
      </c>
      <c r="BH102" s="98" t="s">
        <v>117</v>
      </c>
      <c r="BI102" s="98" t="s">
        <v>203</v>
      </c>
      <c r="BJ102" s="100" t="s">
        <v>412</v>
      </c>
      <c r="BK102" s="99" t="s">
        <v>1190</v>
      </c>
      <c r="BL102" s="101">
        <v>2318</v>
      </c>
      <c r="BM102" s="102" t="s">
        <v>93</v>
      </c>
      <c r="BN102" s="102"/>
      <c r="BQ102" s="43">
        <v>615</v>
      </c>
      <c r="BR102" s="44" t="s">
        <v>65</v>
      </c>
      <c r="BS102" s="39" t="s">
        <v>66</v>
      </c>
      <c r="BT102" s="44" t="s">
        <v>413</v>
      </c>
      <c r="BU102" s="40" t="s">
        <v>412</v>
      </c>
      <c r="BV102" s="45">
        <v>3</v>
      </c>
      <c r="BW102" s="39" t="s">
        <v>1190</v>
      </c>
      <c r="BX102" s="44" t="s">
        <v>1191</v>
      </c>
      <c r="BY102" s="46">
        <v>549</v>
      </c>
      <c r="BZ102" s="41">
        <v>2318</v>
      </c>
    </row>
    <row r="103" spans="2:78" ht="13.5" x14ac:dyDescent="0.25">
      <c r="B103" s="76">
        <v>99</v>
      </c>
      <c r="C103" s="77" t="s">
        <v>117</v>
      </c>
      <c r="D103" s="78" t="s">
        <v>85</v>
      </c>
      <c r="E103" s="77">
        <v>653801370</v>
      </c>
      <c r="F103" s="79">
        <v>663</v>
      </c>
      <c r="G103" s="80">
        <v>0.45</v>
      </c>
      <c r="H103" s="80">
        <v>0.65</v>
      </c>
      <c r="I103" s="81">
        <v>8806538013749</v>
      </c>
      <c r="J103" s="76" t="s">
        <v>1206</v>
      </c>
      <c r="K103" s="78"/>
      <c r="L103" s="76" t="s">
        <v>63</v>
      </c>
      <c r="M103" s="78"/>
      <c r="R103" s="83">
        <v>100</v>
      </c>
      <c r="S103" s="84"/>
      <c r="T103" s="84" t="s">
        <v>413</v>
      </c>
      <c r="U103" s="83" t="s">
        <v>412</v>
      </c>
      <c r="V103" s="84" t="s">
        <v>1207</v>
      </c>
      <c r="W103" s="84"/>
      <c r="X103" s="84" t="s">
        <v>65</v>
      </c>
      <c r="Y103" s="83" t="s">
        <v>66</v>
      </c>
      <c r="Z103" s="83" t="str">
        <f>IFERROR(INDEX([1]업체관리!AA:AA,MATCH(Y103,[1]업체관리!X:X,0)),"")</f>
        <v/>
      </c>
      <c r="AA103" s="84"/>
      <c r="AB103" s="83" t="str">
        <f t="shared" si="1"/>
        <v/>
      </c>
      <c r="AC103" s="84"/>
      <c r="AE103" s="76">
        <v>100</v>
      </c>
      <c r="AF103" s="78"/>
      <c r="AG103" s="78" t="s">
        <v>413</v>
      </c>
      <c r="AH103" s="76" t="s">
        <v>412</v>
      </c>
      <c r="AI103" s="76"/>
      <c r="AJ103" s="78" t="s">
        <v>1207</v>
      </c>
      <c r="AK103" s="28"/>
      <c r="AL103" s="28"/>
      <c r="AM103" s="76">
        <v>99</v>
      </c>
      <c r="AN103" s="78"/>
      <c r="AO103" s="78" t="s">
        <v>1208</v>
      </c>
      <c r="AP103" s="76" t="s">
        <v>1209</v>
      </c>
      <c r="AQ103" s="78"/>
      <c r="AR103" s="78"/>
      <c r="AS103" s="78" t="s">
        <v>741</v>
      </c>
      <c r="AT103" s="76" t="s">
        <v>742</v>
      </c>
      <c r="AV103" s="85">
        <v>99</v>
      </c>
      <c r="AW103" s="91"/>
      <c r="AX103" s="86" t="s">
        <v>361</v>
      </c>
      <c r="AY103" s="87" t="s">
        <v>1210</v>
      </c>
      <c r="AZ103" s="86" t="s">
        <v>1211</v>
      </c>
      <c r="BA103" s="88" t="s">
        <v>1212</v>
      </c>
      <c r="BB103" s="86" t="s">
        <v>1213</v>
      </c>
      <c r="BC103" s="89">
        <v>-17430</v>
      </c>
      <c r="BD103" s="90">
        <v>45717</v>
      </c>
      <c r="BE103" s="35"/>
      <c r="BG103" s="99" t="s">
        <v>66</v>
      </c>
      <c r="BH103" s="98" t="s">
        <v>117</v>
      </c>
      <c r="BI103" s="98" t="s">
        <v>203</v>
      </c>
      <c r="BJ103" s="100" t="s">
        <v>584</v>
      </c>
      <c r="BK103" s="99" t="s">
        <v>1214</v>
      </c>
      <c r="BL103" s="101">
        <v>633</v>
      </c>
      <c r="BM103" s="102" t="s">
        <v>93</v>
      </c>
      <c r="BN103" s="102"/>
      <c r="BQ103" s="43">
        <v>469</v>
      </c>
      <c r="BR103" s="44" t="s">
        <v>65</v>
      </c>
      <c r="BS103" s="39" t="s">
        <v>66</v>
      </c>
      <c r="BT103" s="44" t="s">
        <v>586</v>
      </c>
      <c r="BU103" s="40" t="s">
        <v>584</v>
      </c>
      <c r="BV103" s="45">
        <v>3</v>
      </c>
      <c r="BW103" s="39" t="s">
        <v>1214</v>
      </c>
      <c r="BX103" s="44" t="s">
        <v>1215</v>
      </c>
      <c r="BY103" s="46">
        <v>94</v>
      </c>
      <c r="BZ103" s="41">
        <v>633</v>
      </c>
    </row>
    <row r="104" spans="2:78" ht="13.5" x14ac:dyDescent="0.25">
      <c r="B104" s="76">
        <v>100</v>
      </c>
      <c r="C104" s="77" t="s">
        <v>117</v>
      </c>
      <c r="D104" s="78" t="s">
        <v>85</v>
      </c>
      <c r="E104" s="77">
        <v>653801370</v>
      </c>
      <c r="F104" s="79">
        <v>663</v>
      </c>
      <c r="G104" s="80">
        <v>0.45</v>
      </c>
      <c r="H104" s="80">
        <v>0.65</v>
      </c>
      <c r="I104" s="81">
        <v>8806538013756</v>
      </c>
      <c r="J104" s="76" t="s">
        <v>1216</v>
      </c>
      <c r="K104" s="78"/>
      <c r="L104" s="76" t="s">
        <v>63</v>
      </c>
      <c r="M104" s="78"/>
      <c r="R104" s="83">
        <v>101</v>
      </c>
      <c r="S104" s="84"/>
      <c r="T104" s="84" t="s">
        <v>1217</v>
      </c>
      <c r="U104" s="83" t="s">
        <v>1218</v>
      </c>
      <c r="V104" s="84" t="s">
        <v>1219</v>
      </c>
      <c r="W104" s="84"/>
      <c r="X104" s="84" t="s">
        <v>155</v>
      </c>
      <c r="Y104" s="83" t="s">
        <v>156</v>
      </c>
      <c r="Z104" s="83" t="str">
        <f>IFERROR(INDEX([1]업체관리!AA:AA,MATCH(Y104,[1]업체관리!X:X,0)),"")</f>
        <v/>
      </c>
      <c r="AA104" s="84"/>
      <c r="AB104" s="83" t="str">
        <f t="shared" si="1"/>
        <v/>
      </c>
      <c r="AC104" s="84"/>
      <c r="AE104" s="76">
        <v>101</v>
      </c>
      <c r="AF104" s="78"/>
      <c r="AG104" s="78" t="s">
        <v>1217</v>
      </c>
      <c r="AH104" s="76" t="s">
        <v>1218</v>
      </c>
      <c r="AI104" s="76"/>
      <c r="AJ104" s="78" t="s">
        <v>1219</v>
      </c>
      <c r="AK104" s="28"/>
      <c r="AL104" s="28"/>
      <c r="AM104" s="76">
        <v>100</v>
      </c>
      <c r="AN104" s="78"/>
      <c r="AO104" s="78" t="s">
        <v>1220</v>
      </c>
      <c r="AP104" s="76" t="s">
        <v>1221</v>
      </c>
      <c r="AQ104" s="78"/>
      <c r="AR104" s="78"/>
      <c r="AS104" s="78" t="s">
        <v>757</v>
      </c>
      <c r="AT104" s="76" t="s">
        <v>758</v>
      </c>
      <c r="AV104" s="85">
        <v>100</v>
      </c>
      <c r="AW104" s="91"/>
      <c r="AX104" s="86" t="s">
        <v>1222</v>
      </c>
      <c r="AY104" s="87" t="s">
        <v>1223</v>
      </c>
      <c r="AZ104" s="86" t="s">
        <v>1224</v>
      </c>
      <c r="BA104" s="88" t="s">
        <v>1225</v>
      </c>
      <c r="BB104" s="86" t="s">
        <v>537</v>
      </c>
      <c r="BC104" s="89">
        <v>27300</v>
      </c>
      <c r="BD104" s="90">
        <v>45717</v>
      </c>
      <c r="BE104" s="35"/>
      <c r="BG104" s="99" t="s">
        <v>66</v>
      </c>
      <c r="BH104" s="98" t="s">
        <v>117</v>
      </c>
      <c r="BI104" s="98" t="s">
        <v>203</v>
      </c>
      <c r="BJ104" s="100" t="s">
        <v>412</v>
      </c>
      <c r="BK104" s="99" t="s">
        <v>1226</v>
      </c>
      <c r="BL104" s="101">
        <v>30</v>
      </c>
      <c r="BM104" s="102" t="s">
        <v>93</v>
      </c>
      <c r="BN104" s="102"/>
      <c r="BQ104" s="43">
        <v>616</v>
      </c>
      <c r="BR104" s="44" t="s">
        <v>65</v>
      </c>
      <c r="BS104" s="39" t="s">
        <v>66</v>
      </c>
      <c r="BT104" s="44" t="s">
        <v>413</v>
      </c>
      <c r="BU104" s="40" t="s">
        <v>412</v>
      </c>
      <c r="BV104" s="45">
        <v>3</v>
      </c>
      <c r="BW104" s="39" t="s">
        <v>1226</v>
      </c>
      <c r="BX104" s="44" t="s">
        <v>1227</v>
      </c>
      <c r="BY104" s="46">
        <v>959</v>
      </c>
      <c r="BZ104" s="41">
        <v>30</v>
      </c>
    </row>
    <row r="105" spans="2:78" ht="13.5" x14ac:dyDescent="0.25">
      <c r="B105" s="76">
        <v>101</v>
      </c>
      <c r="C105" s="77" t="s">
        <v>117</v>
      </c>
      <c r="D105" s="78" t="s">
        <v>85</v>
      </c>
      <c r="E105" s="77">
        <v>653801370</v>
      </c>
      <c r="F105" s="79">
        <v>663</v>
      </c>
      <c r="G105" s="80">
        <v>0.45</v>
      </c>
      <c r="H105" s="80">
        <v>0.65</v>
      </c>
      <c r="I105" s="81">
        <v>8806538013763</v>
      </c>
      <c r="J105" s="76" t="s">
        <v>1228</v>
      </c>
      <c r="K105" s="78"/>
      <c r="L105" s="76" t="s">
        <v>63</v>
      </c>
      <c r="M105" s="78"/>
      <c r="R105" s="83">
        <v>102</v>
      </c>
      <c r="S105" s="84"/>
      <c r="T105" s="84" t="s">
        <v>1229</v>
      </c>
      <c r="U105" s="83" t="s">
        <v>1230</v>
      </c>
      <c r="V105" s="84" t="s">
        <v>1231</v>
      </c>
      <c r="W105" s="84"/>
      <c r="X105" s="84" t="s">
        <v>205</v>
      </c>
      <c r="Y105" s="83" t="s">
        <v>206</v>
      </c>
      <c r="Z105" s="83" t="str">
        <f>IFERROR(INDEX([1]업체관리!AA:AA,MATCH(Y105,[1]업체관리!X:X,0)),"")</f>
        <v/>
      </c>
      <c r="AA105" s="84"/>
      <c r="AB105" s="83" t="str">
        <f t="shared" si="1"/>
        <v/>
      </c>
      <c r="AC105" s="84"/>
      <c r="AE105" s="76">
        <v>102</v>
      </c>
      <c r="AF105" s="78"/>
      <c r="AG105" s="78" t="s">
        <v>1229</v>
      </c>
      <c r="AH105" s="76" t="s">
        <v>1230</v>
      </c>
      <c r="AI105" s="76"/>
      <c r="AJ105" s="78" t="s">
        <v>1231</v>
      </c>
      <c r="AK105" s="28"/>
      <c r="AL105" s="28"/>
      <c r="AM105" s="76">
        <v>101</v>
      </c>
      <c r="AN105" s="78"/>
      <c r="AO105" s="78" t="s">
        <v>1029</v>
      </c>
      <c r="AP105" s="76" t="s">
        <v>1232</v>
      </c>
      <c r="AQ105" s="78"/>
      <c r="AR105" s="78"/>
      <c r="AS105" s="78" t="s">
        <v>757</v>
      </c>
      <c r="AT105" s="76" t="s">
        <v>758</v>
      </c>
      <c r="AV105" s="85">
        <v>101</v>
      </c>
      <c r="AW105" s="91"/>
      <c r="AX105" s="86" t="s">
        <v>1233</v>
      </c>
      <c r="AY105" s="87" t="s">
        <v>1234</v>
      </c>
      <c r="AZ105" s="86" t="s">
        <v>1235</v>
      </c>
      <c r="BA105" s="88" t="s">
        <v>1225</v>
      </c>
      <c r="BB105" s="86" t="s">
        <v>537</v>
      </c>
      <c r="BC105" s="89">
        <v>27300</v>
      </c>
      <c r="BD105" s="90">
        <v>45689</v>
      </c>
      <c r="BE105" s="35"/>
      <c r="BG105" s="99" t="s">
        <v>66</v>
      </c>
      <c r="BH105" s="98" t="s">
        <v>117</v>
      </c>
      <c r="BI105" s="98" t="s">
        <v>203</v>
      </c>
      <c r="BJ105" s="100" t="s">
        <v>350</v>
      </c>
      <c r="BK105" s="99" t="s">
        <v>1236</v>
      </c>
      <c r="BL105" s="101">
        <v>30</v>
      </c>
      <c r="BM105" s="102" t="s">
        <v>93</v>
      </c>
      <c r="BN105" s="102"/>
      <c r="BQ105" s="43">
        <v>584</v>
      </c>
      <c r="BR105" s="44" t="s">
        <v>65</v>
      </c>
      <c r="BS105" s="39" t="s">
        <v>66</v>
      </c>
      <c r="BT105" s="44" t="s">
        <v>351</v>
      </c>
      <c r="BU105" s="40" t="s">
        <v>350</v>
      </c>
      <c r="BV105" s="45">
        <v>3</v>
      </c>
      <c r="BW105" s="39" t="s">
        <v>1236</v>
      </c>
      <c r="BX105" s="44" t="s">
        <v>1237</v>
      </c>
      <c r="BY105" s="46">
        <v>302</v>
      </c>
      <c r="BZ105" s="41">
        <v>30</v>
      </c>
    </row>
    <row r="106" spans="2:78" ht="13.5" x14ac:dyDescent="0.25">
      <c r="B106" s="76">
        <v>102</v>
      </c>
      <c r="C106" s="77" t="s">
        <v>117</v>
      </c>
      <c r="D106" s="78" t="s">
        <v>85</v>
      </c>
      <c r="E106" s="77">
        <v>653801370</v>
      </c>
      <c r="F106" s="79">
        <v>663</v>
      </c>
      <c r="G106" s="80">
        <v>0.45</v>
      </c>
      <c r="H106" s="80">
        <v>0.65</v>
      </c>
      <c r="I106" s="81">
        <v>8806538013770</v>
      </c>
      <c r="J106" s="76" t="s">
        <v>274</v>
      </c>
      <c r="K106" s="78"/>
      <c r="L106" s="76" t="s">
        <v>63</v>
      </c>
      <c r="M106" s="78"/>
      <c r="R106" s="83">
        <v>103</v>
      </c>
      <c r="S106" s="84"/>
      <c r="T106" s="84" t="s">
        <v>328</v>
      </c>
      <c r="U106" s="83" t="s">
        <v>327</v>
      </c>
      <c r="V106" s="84" t="s">
        <v>1238</v>
      </c>
      <c r="W106" s="84"/>
      <c r="X106" s="84" t="s">
        <v>65</v>
      </c>
      <c r="Y106" s="83" t="s">
        <v>66</v>
      </c>
      <c r="Z106" s="83" t="str">
        <f>IFERROR(INDEX([1]업체관리!AA:AA,MATCH(Y106,[1]업체관리!X:X,0)),"")</f>
        <v/>
      </c>
      <c r="AA106" s="84"/>
      <c r="AB106" s="83" t="str">
        <f t="shared" si="1"/>
        <v/>
      </c>
      <c r="AC106" s="84"/>
      <c r="AE106" s="76">
        <v>103</v>
      </c>
      <c r="AF106" s="78"/>
      <c r="AG106" s="78" t="s">
        <v>328</v>
      </c>
      <c r="AH106" s="76" t="s">
        <v>327</v>
      </c>
      <c r="AI106" s="76"/>
      <c r="AJ106" s="78" t="s">
        <v>1238</v>
      </c>
      <c r="AK106" s="28"/>
      <c r="AL106" s="28"/>
      <c r="AM106" s="76">
        <v>102</v>
      </c>
      <c r="AN106" s="78"/>
      <c r="AO106" s="78" t="s">
        <v>1239</v>
      </c>
      <c r="AP106" s="76" t="s">
        <v>1240</v>
      </c>
      <c r="AQ106" s="78"/>
      <c r="AR106" s="78"/>
      <c r="AS106" s="78" t="s">
        <v>769</v>
      </c>
      <c r="AT106" s="76" t="s">
        <v>770</v>
      </c>
      <c r="AV106" s="85">
        <v>102</v>
      </c>
      <c r="AW106" s="91"/>
      <c r="AX106" s="86" t="s">
        <v>1241</v>
      </c>
      <c r="AY106" s="87" t="s">
        <v>1242</v>
      </c>
      <c r="AZ106" s="86" t="s">
        <v>1243</v>
      </c>
      <c r="BA106" s="88" t="s">
        <v>1225</v>
      </c>
      <c r="BB106" s="86" t="s">
        <v>537</v>
      </c>
      <c r="BC106" s="89">
        <v>81900</v>
      </c>
      <c r="BD106" s="90">
        <v>45658</v>
      </c>
      <c r="BE106" s="35"/>
      <c r="BG106" s="99" t="s">
        <v>66</v>
      </c>
      <c r="BH106" s="98" t="s">
        <v>117</v>
      </c>
      <c r="BI106" s="98" t="s">
        <v>203</v>
      </c>
      <c r="BJ106" s="100" t="s">
        <v>284</v>
      </c>
      <c r="BK106" s="99" t="s">
        <v>1244</v>
      </c>
      <c r="BL106" s="101">
        <v>35</v>
      </c>
      <c r="BM106" s="102" t="s">
        <v>93</v>
      </c>
      <c r="BN106" s="102"/>
      <c r="BQ106" s="43">
        <v>488</v>
      </c>
      <c r="BR106" s="44" t="s">
        <v>65</v>
      </c>
      <c r="BS106" s="39" t="s">
        <v>66</v>
      </c>
      <c r="BT106" s="44" t="s">
        <v>286</v>
      </c>
      <c r="BU106" s="40" t="s">
        <v>284</v>
      </c>
      <c r="BV106" s="45">
        <v>3</v>
      </c>
      <c r="BW106" s="39" t="s">
        <v>1244</v>
      </c>
      <c r="BX106" s="44" t="s">
        <v>500</v>
      </c>
      <c r="BY106" s="46">
        <v>346</v>
      </c>
      <c r="BZ106" s="41">
        <v>35</v>
      </c>
    </row>
    <row r="107" spans="2:78" ht="13.5" x14ac:dyDescent="0.25">
      <c r="B107" s="76">
        <v>103</v>
      </c>
      <c r="C107" s="77" t="s">
        <v>117</v>
      </c>
      <c r="D107" s="78" t="s">
        <v>197</v>
      </c>
      <c r="E107" s="77">
        <v>653801380</v>
      </c>
      <c r="F107" s="79">
        <v>712</v>
      </c>
      <c r="G107" s="80">
        <v>0.45</v>
      </c>
      <c r="H107" s="80">
        <v>0.65</v>
      </c>
      <c r="I107" s="81">
        <v>8806538013800</v>
      </c>
      <c r="J107" s="76" t="s">
        <v>62</v>
      </c>
      <c r="K107" s="78"/>
      <c r="L107" s="76" t="s">
        <v>63</v>
      </c>
      <c r="M107" s="78"/>
      <c r="R107" s="83">
        <v>104</v>
      </c>
      <c r="S107" s="84"/>
      <c r="T107" s="84" t="s">
        <v>1245</v>
      </c>
      <c r="U107" s="83" t="s">
        <v>1246</v>
      </c>
      <c r="V107" s="84" t="s">
        <v>1247</v>
      </c>
      <c r="W107" s="84"/>
      <c r="X107" s="84" t="s">
        <v>205</v>
      </c>
      <c r="Y107" s="83" t="s">
        <v>206</v>
      </c>
      <c r="Z107" s="83" t="str">
        <f>IFERROR(INDEX([1]업체관리!AA:AA,MATCH(Y107,[1]업체관리!X:X,0)),"")</f>
        <v/>
      </c>
      <c r="AA107" s="84"/>
      <c r="AB107" s="83" t="str">
        <f t="shared" si="1"/>
        <v/>
      </c>
      <c r="AC107" s="84"/>
      <c r="AE107" s="76">
        <v>104</v>
      </c>
      <c r="AF107" s="78"/>
      <c r="AG107" s="78" t="s">
        <v>1245</v>
      </c>
      <c r="AH107" s="76" t="s">
        <v>1246</v>
      </c>
      <c r="AI107" s="76"/>
      <c r="AJ107" s="78" t="s">
        <v>1247</v>
      </c>
      <c r="AK107" s="28"/>
      <c r="AL107" s="28"/>
      <c r="AM107" s="76">
        <v>103</v>
      </c>
      <c r="AN107" s="78"/>
      <c r="AO107" s="78" t="s">
        <v>1248</v>
      </c>
      <c r="AP107" s="76" t="s">
        <v>1249</v>
      </c>
      <c r="AQ107" s="78"/>
      <c r="AR107" s="78"/>
      <c r="AS107" s="78" t="s">
        <v>769</v>
      </c>
      <c r="AT107" s="76" t="s">
        <v>770</v>
      </c>
      <c r="AV107" s="85">
        <v>103</v>
      </c>
      <c r="AW107" s="91"/>
      <c r="AX107" s="86" t="s">
        <v>924</v>
      </c>
      <c r="AY107" s="87" t="s">
        <v>925</v>
      </c>
      <c r="AZ107" s="86" t="s">
        <v>1250</v>
      </c>
      <c r="BA107" s="88" t="s">
        <v>1225</v>
      </c>
      <c r="BB107" s="86" t="s">
        <v>537</v>
      </c>
      <c r="BC107" s="89">
        <v>136500</v>
      </c>
      <c r="BD107" s="90">
        <v>45717</v>
      </c>
      <c r="BE107" s="35"/>
      <c r="BG107" s="99" t="s">
        <v>66</v>
      </c>
      <c r="BH107" s="98" t="s">
        <v>117</v>
      </c>
      <c r="BI107" s="98" t="s">
        <v>203</v>
      </c>
      <c r="BJ107" s="100" t="s">
        <v>298</v>
      </c>
      <c r="BK107" s="99" t="s">
        <v>1244</v>
      </c>
      <c r="BL107" s="101">
        <v>3075</v>
      </c>
      <c r="BM107" s="102" t="s">
        <v>93</v>
      </c>
      <c r="BN107" s="102"/>
      <c r="BQ107" s="43">
        <v>513</v>
      </c>
      <c r="BR107" s="44" t="s">
        <v>65</v>
      </c>
      <c r="BS107" s="39" t="s">
        <v>66</v>
      </c>
      <c r="BT107" s="44" t="s">
        <v>300</v>
      </c>
      <c r="BU107" s="40" t="s">
        <v>298</v>
      </c>
      <c r="BV107" s="45">
        <v>3</v>
      </c>
      <c r="BW107" s="39" t="s">
        <v>1244</v>
      </c>
      <c r="BX107" s="44" t="s">
        <v>500</v>
      </c>
      <c r="BY107" s="46">
        <v>346</v>
      </c>
      <c r="BZ107" s="41">
        <v>3075</v>
      </c>
    </row>
    <row r="108" spans="2:78" ht="13.5" x14ac:dyDescent="0.25">
      <c r="B108" s="76">
        <v>104</v>
      </c>
      <c r="C108" s="77" t="s">
        <v>117</v>
      </c>
      <c r="D108" s="78" t="s">
        <v>197</v>
      </c>
      <c r="E108" s="77">
        <v>653801380</v>
      </c>
      <c r="F108" s="79">
        <v>712</v>
      </c>
      <c r="G108" s="80">
        <v>0.45</v>
      </c>
      <c r="H108" s="80">
        <v>0.65</v>
      </c>
      <c r="I108" s="81">
        <v>8806538013817</v>
      </c>
      <c r="J108" s="76" t="s">
        <v>95</v>
      </c>
      <c r="K108" s="78"/>
      <c r="L108" s="76" t="s">
        <v>63</v>
      </c>
      <c r="M108" s="78"/>
      <c r="R108" s="83">
        <v>105</v>
      </c>
      <c r="S108" s="84"/>
      <c r="T108" s="84" t="s">
        <v>1251</v>
      </c>
      <c r="U108" s="83" t="s">
        <v>1252</v>
      </c>
      <c r="V108" s="84" t="s">
        <v>1253</v>
      </c>
      <c r="W108" s="84"/>
      <c r="X108" s="84" t="s">
        <v>205</v>
      </c>
      <c r="Y108" s="83" t="s">
        <v>206</v>
      </c>
      <c r="Z108" s="83" t="str">
        <f>IFERROR(INDEX([1]업체관리!AA:AA,MATCH(Y108,[1]업체관리!X:X,0)),"")</f>
        <v/>
      </c>
      <c r="AA108" s="84"/>
      <c r="AB108" s="83" t="str">
        <f t="shared" si="1"/>
        <v/>
      </c>
      <c r="AC108" s="84"/>
      <c r="AE108" s="76">
        <v>105</v>
      </c>
      <c r="AF108" s="78"/>
      <c r="AG108" s="78" t="s">
        <v>1251</v>
      </c>
      <c r="AH108" s="76" t="s">
        <v>1252</v>
      </c>
      <c r="AI108" s="76"/>
      <c r="AJ108" s="78" t="s">
        <v>1253</v>
      </c>
      <c r="AK108" s="28"/>
      <c r="AL108" s="28"/>
      <c r="AM108" s="76">
        <v>104</v>
      </c>
      <c r="AN108" s="78"/>
      <c r="AO108" s="78" t="s">
        <v>1254</v>
      </c>
      <c r="AP108" s="76" t="s">
        <v>1255</v>
      </c>
      <c r="AQ108" s="78"/>
      <c r="AR108" s="78"/>
      <c r="AS108" s="78" t="s">
        <v>769</v>
      </c>
      <c r="AT108" s="76" t="s">
        <v>770</v>
      </c>
      <c r="AV108" s="85">
        <v>104</v>
      </c>
      <c r="AW108" s="91"/>
      <c r="AX108" s="86" t="s">
        <v>1256</v>
      </c>
      <c r="AY108" s="87" t="s">
        <v>1257</v>
      </c>
      <c r="AZ108" s="86" t="s">
        <v>1258</v>
      </c>
      <c r="BA108" s="88" t="s">
        <v>1259</v>
      </c>
      <c r="BB108" s="86" t="s">
        <v>1260</v>
      </c>
      <c r="BC108" s="89">
        <v>12500</v>
      </c>
      <c r="BD108" s="90">
        <v>45717</v>
      </c>
      <c r="BE108" s="35"/>
      <c r="BG108" s="99" t="s">
        <v>66</v>
      </c>
      <c r="BH108" s="98" t="s">
        <v>117</v>
      </c>
      <c r="BI108" s="98" t="s">
        <v>203</v>
      </c>
      <c r="BJ108" s="100" t="s">
        <v>396</v>
      </c>
      <c r="BK108" s="99" t="s">
        <v>1244</v>
      </c>
      <c r="BL108" s="101">
        <v>1185</v>
      </c>
      <c r="BM108" s="102" t="s">
        <v>93</v>
      </c>
      <c r="BN108" s="102"/>
      <c r="BQ108" s="43">
        <v>565</v>
      </c>
      <c r="BR108" s="44" t="s">
        <v>65</v>
      </c>
      <c r="BS108" s="39" t="s">
        <v>66</v>
      </c>
      <c r="BT108" s="44" t="s">
        <v>397</v>
      </c>
      <c r="BU108" s="40" t="s">
        <v>396</v>
      </c>
      <c r="BV108" s="45">
        <v>3</v>
      </c>
      <c r="BW108" s="39" t="s">
        <v>1244</v>
      </c>
      <c r="BX108" s="44" t="s">
        <v>500</v>
      </c>
      <c r="BY108" s="46">
        <v>346</v>
      </c>
      <c r="BZ108" s="41">
        <v>1185</v>
      </c>
    </row>
    <row r="109" spans="2:78" ht="13.5" x14ac:dyDescent="0.25">
      <c r="B109" s="76">
        <v>105</v>
      </c>
      <c r="C109" s="77" t="s">
        <v>117</v>
      </c>
      <c r="D109" s="78" t="s">
        <v>197</v>
      </c>
      <c r="E109" s="77">
        <v>653801380</v>
      </c>
      <c r="F109" s="79">
        <v>712</v>
      </c>
      <c r="G109" s="80">
        <v>0.45</v>
      </c>
      <c r="H109" s="80">
        <v>0.65</v>
      </c>
      <c r="I109" s="81">
        <v>8806538013824</v>
      </c>
      <c r="J109" s="76" t="s">
        <v>217</v>
      </c>
      <c r="K109" s="78"/>
      <c r="L109" s="76" t="s">
        <v>63</v>
      </c>
      <c r="M109" s="78"/>
      <c r="R109" s="83">
        <v>106</v>
      </c>
      <c r="S109" s="84"/>
      <c r="T109" s="84" t="s">
        <v>1261</v>
      </c>
      <c r="U109" s="83" t="s">
        <v>1262</v>
      </c>
      <c r="V109" s="84" t="s">
        <v>1263</v>
      </c>
      <c r="W109" s="84"/>
      <c r="X109" s="84" t="s">
        <v>205</v>
      </c>
      <c r="Y109" s="83" t="s">
        <v>206</v>
      </c>
      <c r="Z109" s="83" t="str">
        <f>IFERROR(INDEX([1]업체관리!AA:AA,MATCH(Y109,[1]업체관리!X:X,0)),"")</f>
        <v/>
      </c>
      <c r="AA109" s="84"/>
      <c r="AB109" s="83" t="str">
        <f t="shared" si="1"/>
        <v/>
      </c>
      <c r="AC109" s="84"/>
      <c r="AE109" s="76">
        <v>106</v>
      </c>
      <c r="AF109" s="78"/>
      <c r="AG109" s="78" t="s">
        <v>1261</v>
      </c>
      <c r="AH109" s="76" t="s">
        <v>1262</v>
      </c>
      <c r="AI109" s="76"/>
      <c r="AJ109" s="78" t="s">
        <v>1263</v>
      </c>
      <c r="AK109" s="28"/>
      <c r="AL109" s="28"/>
      <c r="AM109" s="76">
        <v>105</v>
      </c>
      <c r="AN109" s="78"/>
      <c r="AO109" s="78" t="s">
        <v>1264</v>
      </c>
      <c r="AP109" s="76" t="s">
        <v>1265</v>
      </c>
      <c r="AQ109" s="78"/>
      <c r="AR109" s="78"/>
      <c r="AS109" s="78" t="s">
        <v>781</v>
      </c>
      <c r="AT109" s="76" t="s">
        <v>782</v>
      </c>
      <c r="AV109" s="85">
        <v>105</v>
      </c>
      <c r="AW109" s="91"/>
      <c r="AX109" s="86" t="s">
        <v>1266</v>
      </c>
      <c r="AY109" s="87" t="s">
        <v>1267</v>
      </c>
      <c r="AZ109" s="86" t="s">
        <v>1268</v>
      </c>
      <c r="BA109" s="88" t="s">
        <v>1259</v>
      </c>
      <c r="BB109" s="86" t="s">
        <v>1260</v>
      </c>
      <c r="BC109" s="89">
        <v>12500</v>
      </c>
      <c r="BD109" s="90">
        <v>45717</v>
      </c>
      <c r="BE109" s="35"/>
      <c r="BG109" s="99" t="s">
        <v>66</v>
      </c>
      <c r="BH109" s="98" t="s">
        <v>117</v>
      </c>
      <c r="BI109" s="98" t="s">
        <v>203</v>
      </c>
      <c r="BJ109" s="100" t="s">
        <v>350</v>
      </c>
      <c r="BK109" s="99" t="s">
        <v>1244</v>
      </c>
      <c r="BL109" s="101">
        <v>1392</v>
      </c>
      <c r="BM109" s="102" t="s">
        <v>93</v>
      </c>
      <c r="BN109" s="102"/>
      <c r="BQ109" s="43">
        <v>585</v>
      </c>
      <c r="BR109" s="44" t="s">
        <v>65</v>
      </c>
      <c r="BS109" s="39" t="s">
        <v>66</v>
      </c>
      <c r="BT109" s="44" t="s">
        <v>351</v>
      </c>
      <c r="BU109" s="40" t="s">
        <v>350</v>
      </c>
      <c r="BV109" s="45">
        <v>3</v>
      </c>
      <c r="BW109" s="39" t="s">
        <v>1244</v>
      </c>
      <c r="BX109" s="44" t="s">
        <v>500</v>
      </c>
      <c r="BY109" s="46">
        <v>346</v>
      </c>
      <c r="BZ109" s="41">
        <v>1392</v>
      </c>
    </row>
    <row r="110" spans="2:78" ht="13.5" x14ac:dyDescent="0.25">
      <c r="B110" s="76">
        <v>106</v>
      </c>
      <c r="C110" s="77" t="s">
        <v>117</v>
      </c>
      <c r="D110" s="78" t="s">
        <v>197</v>
      </c>
      <c r="E110" s="77">
        <v>653801380</v>
      </c>
      <c r="F110" s="79">
        <v>712</v>
      </c>
      <c r="G110" s="80">
        <v>0.45</v>
      </c>
      <c r="H110" s="80">
        <v>0.65</v>
      </c>
      <c r="I110" s="81">
        <v>8806538013831</v>
      </c>
      <c r="J110" s="76" t="s">
        <v>884</v>
      </c>
      <c r="K110" s="78"/>
      <c r="L110" s="76" t="s">
        <v>63</v>
      </c>
      <c r="M110" s="78"/>
      <c r="R110" s="83">
        <v>107</v>
      </c>
      <c r="S110" s="84"/>
      <c r="T110" s="84" t="s">
        <v>1269</v>
      </c>
      <c r="U110" s="83" t="s">
        <v>1270</v>
      </c>
      <c r="V110" s="84" t="s">
        <v>1271</v>
      </c>
      <c r="W110" s="84"/>
      <c r="X110" s="84" t="s">
        <v>205</v>
      </c>
      <c r="Y110" s="83" t="s">
        <v>206</v>
      </c>
      <c r="Z110" s="83" t="str">
        <f>IFERROR(INDEX([1]업체관리!AA:AA,MATCH(Y110,[1]업체관리!X:X,0)),"")</f>
        <v/>
      </c>
      <c r="AA110" s="84"/>
      <c r="AB110" s="83" t="str">
        <f t="shared" si="1"/>
        <v/>
      </c>
      <c r="AC110" s="84"/>
      <c r="AE110" s="76">
        <v>107</v>
      </c>
      <c r="AF110" s="78"/>
      <c r="AG110" s="78" t="s">
        <v>1269</v>
      </c>
      <c r="AH110" s="76" t="s">
        <v>1270</v>
      </c>
      <c r="AI110" s="76"/>
      <c r="AJ110" s="78" t="s">
        <v>1271</v>
      </c>
      <c r="AK110" s="28"/>
      <c r="AL110" s="28"/>
      <c r="AM110" s="76">
        <v>106</v>
      </c>
      <c r="AN110" s="78"/>
      <c r="AO110" s="78" t="s">
        <v>1272</v>
      </c>
      <c r="AP110" s="76" t="s">
        <v>1273</v>
      </c>
      <c r="AQ110" s="78"/>
      <c r="AR110" s="78"/>
      <c r="AS110" s="78" t="s">
        <v>781</v>
      </c>
      <c r="AT110" s="76" t="s">
        <v>782</v>
      </c>
      <c r="AV110" s="85">
        <v>106</v>
      </c>
      <c r="AW110" s="91"/>
      <c r="AX110" s="86" t="s">
        <v>1266</v>
      </c>
      <c r="AY110" s="87" t="s">
        <v>1267</v>
      </c>
      <c r="AZ110" s="86" t="s">
        <v>1268</v>
      </c>
      <c r="BA110" s="88" t="s">
        <v>1259</v>
      </c>
      <c r="BB110" s="86" t="s">
        <v>1260</v>
      </c>
      <c r="BC110" s="89">
        <v>12500</v>
      </c>
      <c r="BD110" s="90">
        <v>45717</v>
      </c>
      <c r="BE110" s="35"/>
      <c r="BG110" s="99" t="s">
        <v>66</v>
      </c>
      <c r="BH110" s="98" t="s">
        <v>117</v>
      </c>
      <c r="BI110" s="98" t="s">
        <v>203</v>
      </c>
      <c r="BJ110" s="100" t="s">
        <v>584</v>
      </c>
      <c r="BK110" s="99" t="s">
        <v>1274</v>
      </c>
      <c r="BL110" s="101">
        <v>235</v>
      </c>
      <c r="BM110" s="102" t="s">
        <v>93</v>
      </c>
      <c r="BN110" s="102"/>
      <c r="BQ110" s="43">
        <v>475</v>
      </c>
      <c r="BR110" s="44" t="s">
        <v>65</v>
      </c>
      <c r="BS110" s="39" t="s">
        <v>66</v>
      </c>
      <c r="BT110" s="44" t="s">
        <v>586</v>
      </c>
      <c r="BU110" s="40" t="s">
        <v>584</v>
      </c>
      <c r="BV110" s="45">
        <v>3</v>
      </c>
      <c r="BW110" s="39" t="s">
        <v>1274</v>
      </c>
      <c r="BX110" s="44" t="s">
        <v>1275</v>
      </c>
      <c r="BY110" s="46">
        <v>764</v>
      </c>
      <c r="BZ110" s="41">
        <v>235</v>
      </c>
    </row>
    <row r="111" spans="2:78" ht="13.5" x14ac:dyDescent="0.25">
      <c r="B111" s="76">
        <v>107</v>
      </c>
      <c r="C111" s="77" t="s">
        <v>117</v>
      </c>
      <c r="D111" s="78" t="s">
        <v>197</v>
      </c>
      <c r="E111" s="77">
        <v>653801380</v>
      </c>
      <c r="F111" s="79">
        <v>712</v>
      </c>
      <c r="G111" s="80">
        <v>0.45</v>
      </c>
      <c r="H111" s="80">
        <v>0.65</v>
      </c>
      <c r="I111" s="81">
        <v>8806538013848</v>
      </c>
      <c r="J111" s="76" t="s">
        <v>1206</v>
      </c>
      <c r="K111" s="78"/>
      <c r="L111" s="76" t="s">
        <v>63</v>
      </c>
      <c r="M111" s="78"/>
      <c r="R111" s="83">
        <v>108</v>
      </c>
      <c r="S111" s="84"/>
      <c r="T111" s="84" t="s">
        <v>1276</v>
      </c>
      <c r="U111" s="83" t="s">
        <v>1277</v>
      </c>
      <c r="V111" s="84" t="s">
        <v>1278</v>
      </c>
      <c r="W111" s="84"/>
      <c r="X111" s="84" t="s">
        <v>65</v>
      </c>
      <c r="Y111" s="83" t="s">
        <v>66</v>
      </c>
      <c r="Z111" s="83" t="str">
        <f>IFERROR(INDEX([1]업체관리!AA:AA,MATCH(Y111,[1]업체관리!X:X,0)),"")</f>
        <v/>
      </c>
      <c r="AA111" s="84"/>
      <c r="AB111" s="83" t="str">
        <f t="shared" si="1"/>
        <v/>
      </c>
      <c r="AC111" s="84"/>
      <c r="AE111" s="76">
        <v>108</v>
      </c>
      <c r="AF111" s="78"/>
      <c r="AG111" s="78" t="s">
        <v>1276</v>
      </c>
      <c r="AH111" s="76" t="s">
        <v>1277</v>
      </c>
      <c r="AI111" s="76"/>
      <c r="AJ111" s="78" t="s">
        <v>1278</v>
      </c>
      <c r="AK111" s="28"/>
      <c r="AL111" s="28"/>
      <c r="AM111" s="76">
        <v>107</v>
      </c>
      <c r="AN111" s="78"/>
      <c r="AO111" s="78" t="s">
        <v>1279</v>
      </c>
      <c r="AP111" s="76" t="s">
        <v>797</v>
      </c>
      <c r="AQ111" s="78"/>
      <c r="AR111" s="78"/>
      <c r="AS111" s="78" t="s">
        <v>796</v>
      </c>
      <c r="AT111" s="76" t="s">
        <v>797</v>
      </c>
      <c r="AV111" s="85">
        <v>107</v>
      </c>
      <c r="AW111" s="91"/>
      <c r="AX111" s="86" t="s">
        <v>1280</v>
      </c>
      <c r="AY111" s="87" t="s">
        <v>1281</v>
      </c>
      <c r="AZ111" s="86" t="s">
        <v>1282</v>
      </c>
      <c r="BA111" s="88" t="s">
        <v>1283</v>
      </c>
      <c r="BB111" s="86" t="s">
        <v>587</v>
      </c>
      <c r="BC111" s="89">
        <v>7000</v>
      </c>
      <c r="BD111" s="90">
        <v>45717</v>
      </c>
      <c r="BE111" s="35"/>
      <c r="BG111" s="99" t="s">
        <v>66</v>
      </c>
      <c r="BH111" s="98" t="s">
        <v>117</v>
      </c>
      <c r="BI111" s="98" t="s">
        <v>203</v>
      </c>
      <c r="BJ111" s="100" t="s">
        <v>396</v>
      </c>
      <c r="BK111" s="99" t="s">
        <v>1274</v>
      </c>
      <c r="BL111" s="101">
        <v>90</v>
      </c>
      <c r="BM111" s="102" t="s">
        <v>93</v>
      </c>
      <c r="BN111" s="102"/>
      <c r="BQ111" s="43">
        <v>566</v>
      </c>
      <c r="BR111" s="44" t="s">
        <v>65</v>
      </c>
      <c r="BS111" s="39" t="s">
        <v>66</v>
      </c>
      <c r="BT111" s="44" t="s">
        <v>397</v>
      </c>
      <c r="BU111" s="40" t="s">
        <v>396</v>
      </c>
      <c r="BV111" s="45">
        <v>3</v>
      </c>
      <c r="BW111" s="39" t="s">
        <v>1274</v>
      </c>
      <c r="BX111" s="44" t="s">
        <v>1275</v>
      </c>
      <c r="BY111" s="46">
        <v>764</v>
      </c>
      <c r="BZ111" s="41">
        <v>90</v>
      </c>
    </row>
    <row r="112" spans="2:78" ht="13.5" x14ac:dyDescent="0.25">
      <c r="B112" s="76">
        <v>108</v>
      </c>
      <c r="C112" s="77" t="s">
        <v>117</v>
      </c>
      <c r="D112" s="78" t="s">
        <v>228</v>
      </c>
      <c r="E112" s="77">
        <v>653803460</v>
      </c>
      <c r="F112" s="82">
        <v>1264</v>
      </c>
      <c r="G112" s="80">
        <v>0.45</v>
      </c>
      <c r="H112" s="80">
        <v>0.6</v>
      </c>
      <c r="I112" s="81">
        <v>8806538034607</v>
      </c>
      <c r="J112" s="76" t="s">
        <v>62</v>
      </c>
      <c r="K112" s="78"/>
      <c r="L112" s="76" t="s">
        <v>63</v>
      </c>
      <c r="M112" s="78"/>
      <c r="R112" s="83">
        <v>109</v>
      </c>
      <c r="S112" s="84"/>
      <c r="T112" s="84" t="s">
        <v>1284</v>
      </c>
      <c r="U112" s="83" t="s">
        <v>1285</v>
      </c>
      <c r="V112" s="84" t="s">
        <v>1286</v>
      </c>
      <c r="W112" s="84"/>
      <c r="X112" s="84" t="s">
        <v>205</v>
      </c>
      <c r="Y112" s="83" t="s">
        <v>206</v>
      </c>
      <c r="Z112" s="83" t="str">
        <f>IFERROR(INDEX([1]업체관리!AA:AA,MATCH(Y112,[1]업체관리!X:X,0)),"")</f>
        <v/>
      </c>
      <c r="AA112" s="84"/>
      <c r="AB112" s="83" t="str">
        <f t="shared" si="1"/>
        <v/>
      </c>
      <c r="AC112" s="84"/>
      <c r="AE112" s="76">
        <v>109</v>
      </c>
      <c r="AF112" s="78"/>
      <c r="AG112" s="78" t="s">
        <v>1284</v>
      </c>
      <c r="AH112" s="76" t="s">
        <v>1285</v>
      </c>
      <c r="AI112" s="76"/>
      <c r="AJ112" s="78" t="s">
        <v>1286</v>
      </c>
      <c r="AK112" s="28"/>
      <c r="AL112" s="28"/>
      <c r="AM112" s="76">
        <v>108</v>
      </c>
      <c r="AN112" s="78"/>
      <c r="AO112" s="78" t="s">
        <v>1287</v>
      </c>
      <c r="AP112" s="76" t="s">
        <v>1288</v>
      </c>
      <c r="AQ112" s="78"/>
      <c r="AR112" s="78"/>
      <c r="AS112" s="78" t="s">
        <v>796</v>
      </c>
      <c r="AT112" s="76" t="s">
        <v>797</v>
      </c>
      <c r="AV112" s="85">
        <v>108</v>
      </c>
      <c r="AW112" s="91"/>
      <c r="AX112" s="86" t="s">
        <v>1289</v>
      </c>
      <c r="AY112" s="87" t="s">
        <v>1290</v>
      </c>
      <c r="AZ112" s="86" t="s">
        <v>1291</v>
      </c>
      <c r="BA112" s="88" t="s">
        <v>1292</v>
      </c>
      <c r="BB112" s="86" t="s">
        <v>601</v>
      </c>
      <c r="BC112" s="89">
        <v>46250</v>
      </c>
      <c r="BD112" s="90">
        <v>45717</v>
      </c>
      <c r="BE112" s="35"/>
      <c r="BG112" s="99" t="s">
        <v>66</v>
      </c>
      <c r="BH112" s="98" t="s">
        <v>117</v>
      </c>
      <c r="BI112" s="98" t="s">
        <v>203</v>
      </c>
      <c r="BJ112" s="100" t="s">
        <v>350</v>
      </c>
      <c r="BK112" s="99" t="s">
        <v>1274</v>
      </c>
      <c r="BL112" s="101">
        <v>833</v>
      </c>
      <c r="BM112" s="102" t="s">
        <v>93</v>
      </c>
      <c r="BN112" s="102"/>
      <c r="BQ112" s="43">
        <v>586</v>
      </c>
      <c r="BR112" s="44" t="s">
        <v>65</v>
      </c>
      <c r="BS112" s="39" t="s">
        <v>66</v>
      </c>
      <c r="BT112" s="44" t="s">
        <v>351</v>
      </c>
      <c r="BU112" s="40" t="s">
        <v>350</v>
      </c>
      <c r="BV112" s="45">
        <v>3</v>
      </c>
      <c r="BW112" s="39" t="s">
        <v>1274</v>
      </c>
      <c r="BX112" s="44" t="s">
        <v>1275</v>
      </c>
      <c r="BY112" s="46">
        <v>764</v>
      </c>
      <c r="BZ112" s="41">
        <v>833</v>
      </c>
    </row>
    <row r="113" spans="2:78" ht="13.5" x14ac:dyDescent="0.25">
      <c r="B113" s="76">
        <v>109</v>
      </c>
      <c r="C113" s="77" t="s">
        <v>117</v>
      </c>
      <c r="D113" s="78" t="s">
        <v>228</v>
      </c>
      <c r="E113" s="77">
        <v>653803460</v>
      </c>
      <c r="F113" s="82">
        <v>1264</v>
      </c>
      <c r="G113" s="80">
        <v>0.45</v>
      </c>
      <c r="H113" s="80">
        <v>0.6</v>
      </c>
      <c r="I113" s="81">
        <v>8806538034614</v>
      </c>
      <c r="J113" s="76" t="s">
        <v>95</v>
      </c>
      <c r="K113" s="78"/>
      <c r="L113" s="76" t="s">
        <v>63</v>
      </c>
      <c r="M113" s="78"/>
      <c r="R113" s="83">
        <v>110</v>
      </c>
      <c r="S113" s="84"/>
      <c r="T113" s="84" t="s">
        <v>1293</v>
      </c>
      <c r="U113" s="83" t="s">
        <v>1294</v>
      </c>
      <c r="V113" s="84" t="s">
        <v>1295</v>
      </c>
      <c r="W113" s="84"/>
      <c r="X113" s="84" t="s">
        <v>187</v>
      </c>
      <c r="Y113" s="83" t="s">
        <v>188</v>
      </c>
      <c r="Z113" s="83" t="str">
        <f>IFERROR(INDEX([1]업체관리!AA:AA,MATCH(Y113,[1]업체관리!X:X,0)),"")</f>
        <v/>
      </c>
      <c r="AA113" s="84"/>
      <c r="AB113" s="83" t="str">
        <f t="shared" si="1"/>
        <v/>
      </c>
      <c r="AC113" s="84"/>
      <c r="AE113" s="76">
        <v>110</v>
      </c>
      <c r="AF113" s="78"/>
      <c r="AG113" s="78" t="s">
        <v>1293</v>
      </c>
      <c r="AH113" s="76" t="s">
        <v>1294</v>
      </c>
      <c r="AI113" s="76"/>
      <c r="AJ113" s="78" t="s">
        <v>1295</v>
      </c>
      <c r="AK113" s="28"/>
      <c r="AL113" s="28"/>
      <c r="AM113" s="76">
        <v>109</v>
      </c>
      <c r="AN113" s="78"/>
      <c r="AO113" s="78" t="s">
        <v>1296</v>
      </c>
      <c r="AP113" s="76" t="s">
        <v>1297</v>
      </c>
      <c r="AQ113" s="78"/>
      <c r="AR113" s="78"/>
      <c r="AS113" s="78" t="s">
        <v>796</v>
      </c>
      <c r="AT113" s="76" t="s">
        <v>797</v>
      </c>
      <c r="AV113" s="85">
        <v>109</v>
      </c>
      <c r="AW113" s="91"/>
      <c r="AX113" s="86" t="s">
        <v>1298</v>
      </c>
      <c r="AY113" s="87" t="s">
        <v>1299</v>
      </c>
      <c r="AZ113" s="86" t="s">
        <v>1300</v>
      </c>
      <c r="BA113" s="88" t="s">
        <v>1292</v>
      </c>
      <c r="BB113" s="86" t="s">
        <v>601</v>
      </c>
      <c r="BC113" s="89">
        <v>46250</v>
      </c>
      <c r="BD113" s="90">
        <v>45717</v>
      </c>
      <c r="BE113" s="35"/>
      <c r="BG113" s="99" t="s">
        <v>66</v>
      </c>
      <c r="BH113" s="98" t="s">
        <v>117</v>
      </c>
      <c r="BI113" s="98" t="s">
        <v>203</v>
      </c>
      <c r="BJ113" s="100" t="s">
        <v>412</v>
      </c>
      <c r="BK113" s="99" t="s">
        <v>1274</v>
      </c>
      <c r="BL113" s="101">
        <v>622</v>
      </c>
      <c r="BM113" s="102" t="s">
        <v>93</v>
      </c>
      <c r="BN113" s="102"/>
      <c r="BQ113" s="43">
        <v>617</v>
      </c>
      <c r="BR113" s="44" t="s">
        <v>65</v>
      </c>
      <c r="BS113" s="39" t="s">
        <v>66</v>
      </c>
      <c r="BT113" s="44" t="s">
        <v>413</v>
      </c>
      <c r="BU113" s="40" t="s">
        <v>412</v>
      </c>
      <c r="BV113" s="45">
        <v>3</v>
      </c>
      <c r="BW113" s="39" t="s">
        <v>1274</v>
      </c>
      <c r="BX113" s="44" t="s">
        <v>1275</v>
      </c>
      <c r="BY113" s="46">
        <v>764</v>
      </c>
      <c r="BZ113" s="41">
        <v>622</v>
      </c>
    </row>
    <row r="114" spans="2:78" ht="13.5" x14ac:dyDescent="0.25">
      <c r="B114" s="76">
        <v>110</v>
      </c>
      <c r="C114" s="77" t="s">
        <v>117</v>
      </c>
      <c r="D114" s="78" t="s">
        <v>228</v>
      </c>
      <c r="E114" s="77">
        <v>653803460</v>
      </c>
      <c r="F114" s="82">
        <v>1264</v>
      </c>
      <c r="G114" s="80">
        <v>0.45</v>
      </c>
      <c r="H114" s="80">
        <v>0.6</v>
      </c>
      <c r="I114" s="81">
        <v>8806538034621</v>
      </c>
      <c r="J114" s="76" t="s">
        <v>217</v>
      </c>
      <c r="K114" s="78"/>
      <c r="L114" s="76" t="s">
        <v>63</v>
      </c>
      <c r="M114" s="78"/>
      <c r="R114" s="83">
        <v>111</v>
      </c>
      <c r="S114" s="84"/>
      <c r="T114" s="84" t="s">
        <v>1301</v>
      </c>
      <c r="U114" s="83" t="s">
        <v>1302</v>
      </c>
      <c r="V114" s="84" t="s">
        <v>1303</v>
      </c>
      <c r="W114" s="84"/>
      <c r="X114" s="84" t="s">
        <v>155</v>
      </c>
      <c r="Y114" s="83" t="s">
        <v>156</v>
      </c>
      <c r="Z114" s="83" t="str">
        <f>IFERROR(INDEX([1]업체관리!AA:AA,MATCH(Y114,[1]업체관리!X:X,0)),"")</f>
        <v/>
      </c>
      <c r="AA114" s="84"/>
      <c r="AB114" s="83" t="str">
        <f t="shared" si="1"/>
        <v/>
      </c>
      <c r="AC114" s="84"/>
      <c r="AE114" s="76">
        <v>111</v>
      </c>
      <c r="AF114" s="78"/>
      <c r="AG114" s="78" t="s">
        <v>1301</v>
      </c>
      <c r="AH114" s="76" t="s">
        <v>1302</v>
      </c>
      <c r="AI114" s="76"/>
      <c r="AJ114" s="78" t="s">
        <v>1303</v>
      </c>
      <c r="AK114" s="28"/>
      <c r="AL114" s="28"/>
      <c r="AM114" s="76">
        <v>110</v>
      </c>
      <c r="AN114" s="78"/>
      <c r="AO114" s="78" t="s">
        <v>1304</v>
      </c>
      <c r="AP114" s="76" t="s">
        <v>1305</v>
      </c>
      <c r="AQ114" s="78"/>
      <c r="AR114" s="78"/>
      <c r="AS114" s="78" t="s">
        <v>796</v>
      </c>
      <c r="AT114" s="76" t="s">
        <v>797</v>
      </c>
      <c r="AV114" s="85">
        <v>110</v>
      </c>
      <c r="AW114" s="91"/>
      <c r="AX114" s="86" t="s">
        <v>1306</v>
      </c>
      <c r="AY114" s="87" t="s">
        <v>1307</v>
      </c>
      <c r="AZ114" s="86" t="s">
        <v>1308</v>
      </c>
      <c r="BA114" s="88" t="s">
        <v>1292</v>
      </c>
      <c r="BB114" s="86" t="s">
        <v>601</v>
      </c>
      <c r="BC114" s="89">
        <v>18500</v>
      </c>
      <c r="BD114" s="90">
        <v>45689</v>
      </c>
      <c r="BE114" s="35"/>
      <c r="BG114" s="99" t="s">
        <v>66</v>
      </c>
      <c r="BH114" s="98" t="s">
        <v>117</v>
      </c>
      <c r="BI114" s="98" t="s">
        <v>203</v>
      </c>
      <c r="BJ114" s="100" t="s">
        <v>284</v>
      </c>
      <c r="BK114" s="99" t="s">
        <v>1309</v>
      </c>
      <c r="BL114" s="101">
        <v>945</v>
      </c>
      <c r="BM114" s="102" t="s">
        <v>93</v>
      </c>
      <c r="BN114" s="102"/>
      <c r="BQ114" s="43">
        <v>497</v>
      </c>
      <c r="BR114" s="44" t="s">
        <v>65</v>
      </c>
      <c r="BS114" s="39" t="s">
        <v>66</v>
      </c>
      <c r="BT114" s="44" t="s">
        <v>286</v>
      </c>
      <c r="BU114" s="40" t="s">
        <v>284</v>
      </c>
      <c r="BV114" s="45">
        <v>3</v>
      </c>
      <c r="BW114" s="39" t="s">
        <v>1309</v>
      </c>
      <c r="BX114" s="44" t="s">
        <v>1310</v>
      </c>
      <c r="BY114" s="46">
        <v>1078</v>
      </c>
      <c r="BZ114" s="41">
        <v>945</v>
      </c>
    </row>
    <row r="115" spans="2:78" ht="13.5" x14ac:dyDescent="0.25">
      <c r="B115" s="76">
        <v>111</v>
      </c>
      <c r="C115" s="77" t="s">
        <v>117</v>
      </c>
      <c r="D115" s="78" t="s">
        <v>587</v>
      </c>
      <c r="E115" s="77">
        <v>653800580</v>
      </c>
      <c r="F115" s="79">
        <v>70</v>
      </c>
      <c r="G115" s="80">
        <v>0.2</v>
      </c>
      <c r="H115" s="80">
        <v>0.28000000000000003</v>
      </c>
      <c r="I115" s="81">
        <v>8806538005805</v>
      </c>
      <c r="J115" s="76" t="s">
        <v>62</v>
      </c>
      <c r="K115" s="78"/>
      <c r="L115" s="76" t="s">
        <v>63</v>
      </c>
      <c r="M115" s="78"/>
      <c r="R115" s="83">
        <v>112</v>
      </c>
      <c r="S115" s="84"/>
      <c r="T115" s="84" t="s">
        <v>1311</v>
      </c>
      <c r="U115" s="83" t="s">
        <v>1312</v>
      </c>
      <c r="V115" s="84" t="s">
        <v>1313</v>
      </c>
      <c r="W115" s="84"/>
      <c r="X115" s="84" t="s">
        <v>119</v>
      </c>
      <c r="Y115" s="83" t="s">
        <v>120</v>
      </c>
      <c r="Z115" s="83" t="str">
        <f>IFERROR(INDEX([1]업체관리!AA:AA,MATCH(Y115,[1]업체관리!X:X,0)),"")</f>
        <v/>
      </c>
      <c r="AA115" s="84"/>
      <c r="AB115" s="83" t="str">
        <f t="shared" si="1"/>
        <v/>
      </c>
      <c r="AC115" s="84"/>
      <c r="AE115" s="76">
        <v>112</v>
      </c>
      <c r="AF115" s="78"/>
      <c r="AG115" s="78" t="s">
        <v>1311</v>
      </c>
      <c r="AH115" s="76" t="s">
        <v>1312</v>
      </c>
      <c r="AI115" s="76"/>
      <c r="AJ115" s="78" t="s">
        <v>1313</v>
      </c>
      <c r="AK115" s="28"/>
      <c r="AL115" s="28"/>
      <c r="AM115" s="76">
        <v>111</v>
      </c>
      <c r="AN115" s="78"/>
      <c r="AO115" s="78" t="s">
        <v>1142</v>
      </c>
      <c r="AP115" s="76" t="s">
        <v>1314</v>
      </c>
      <c r="AQ115" s="78"/>
      <c r="AR115" s="78"/>
      <c r="AS115" s="78" t="s">
        <v>796</v>
      </c>
      <c r="AT115" s="76" t="s">
        <v>797</v>
      </c>
      <c r="AV115" s="85">
        <v>111</v>
      </c>
      <c r="AW115" s="91"/>
      <c r="AX115" s="86" t="s">
        <v>1280</v>
      </c>
      <c r="AY115" s="87" t="s">
        <v>1281</v>
      </c>
      <c r="AZ115" s="86" t="s">
        <v>1282</v>
      </c>
      <c r="BA115" s="88" t="s">
        <v>1292</v>
      </c>
      <c r="BB115" s="86" t="s">
        <v>601</v>
      </c>
      <c r="BC115" s="89">
        <v>18500</v>
      </c>
      <c r="BD115" s="90">
        <v>45658</v>
      </c>
      <c r="BE115" s="35"/>
      <c r="BG115" s="99" t="s">
        <v>66</v>
      </c>
      <c r="BH115" s="98" t="s">
        <v>117</v>
      </c>
      <c r="BI115" s="98" t="s">
        <v>203</v>
      </c>
      <c r="BJ115" s="100" t="s">
        <v>327</v>
      </c>
      <c r="BK115" s="99" t="s">
        <v>1309</v>
      </c>
      <c r="BL115" s="101">
        <v>693</v>
      </c>
      <c r="BM115" s="102" t="s">
        <v>93</v>
      </c>
      <c r="BN115" s="102"/>
      <c r="BQ115" s="43">
        <v>546</v>
      </c>
      <c r="BR115" s="44" t="s">
        <v>65</v>
      </c>
      <c r="BS115" s="39" t="s">
        <v>66</v>
      </c>
      <c r="BT115" s="44" t="s">
        <v>328</v>
      </c>
      <c r="BU115" s="40" t="s">
        <v>327</v>
      </c>
      <c r="BV115" s="45">
        <v>3</v>
      </c>
      <c r="BW115" s="39" t="s">
        <v>1309</v>
      </c>
      <c r="BX115" s="44" t="s">
        <v>1310</v>
      </c>
      <c r="BY115" s="46">
        <v>1078</v>
      </c>
      <c r="BZ115" s="41">
        <v>693</v>
      </c>
    </row>
    <row r="116" spans="2:78" ht="13.5" x14ac:dyDescent="0.25">
      <c r="B116" s="76">
        <v>112</v>
      </c>
      <c r="C116" s="77" t="s">
        <v>117</v>
      </c>
      <c r="D116" s="78" t="s">
        <v>587</v>
      </c>
      <c r="E116" s="77">
        <v>653800580</v>
      </c>
      <c r="F116" s="79">
        <v>70</v>
      </c>
      <c r="G116" s="80">
        <v>0.2</v>
      </c>
      <c r="H116" s="80">
        <v>0.28000000000000003</v>
      </c>
      <c r="I116" s="81">
        <v>8806538005812</v>
      </c>
      <c r="J116" s="76" t="s">
        <v>95</v>
      </c>
      <c r="K116" s="78"/>
      <c r="L116" s="76" t="s">
        <v>63</v>
      </c>
      <c r="M116" s="78"/>
      <c r="R116" s="83">
        <v>113</v>
      </c>
      <c r="S116" s="84"/>
      <c r="T116" s="84" t="s">
        <v>1315</v>
      </c>
      <c r="U116" s="83" t="s">
        <v>1316</v>
      </c>
      <c r="V116" s="84" t="s">
        <v>1317</v>
      </c>
      <c r="W116" s="84"/>
      <c r="X116" s="84" t="s">
        <v>141</v>
      </c>
      <c r="Y116" s="83" t="s">
        <v>142</v>
      </c>
      <c r="Z116" s="83" t="str">
        <f>IFERROR(INDEX([1]업체관리!AA:AA,MATCH(Y116,[1]업체관리!X:X,0)),"")</f>
        <v/>
      </c>
      <c r="AA116" s="84"/>
      <c r="AB116" s="83" t="str">
        <f t="shared" si="1"/>
        <v/>
      </c>
      <c r="AC116" s="84"/>
      <c r="AE116" s="76">
        <v>113</v>
      </c>
      <c r="AF116" s="78"/>
      <c r="AG116" s="78" t="s">
        <v>1315</v>
      </c>
      <c r="AH116" s="76" t="s">
        <v>1316</v>
      </c>
      <c r="AI116" s="76"/>
      <c r="AJ116" s="78" t="s">
        <v>1317</v>
      </c>
      <c r="AK116" s="28"/>
      <c r="AL116" s="28"/>
      <c r="AM116" s="76">
        <v>112</v>
      </c>
      <c r="AN116" s="78"/>
      <c r="AO116" s="78" t="s">
        <v>1318</v>
      </c>
      <c r="AP116" s="76" t="s">
        <v>1319</v>
      </c>
      <c r="AQ116" s="78"/>
      <c r="AR116" s="78"/>
      <c r="AS116" s="78" t="s">
        <v>806</v>
      </c>
      <c r="AT116" s="76" t="s">
        <v>807</v>
      </c>
      <c r="AV116" s="85">
        <v>112</v>
      </c>
      <c r="AW116" s="91"/>
      <c r="AX116" s="86" t="s">
        <v>1320</v>
      </c>
      <c r="AY116" s="87" t="s">
        <v>1321</v>
      </c>
      <c r="AZ116" s="86" t="s">
        <v>1322</v>
      </c>
      <c r="BA116" s="88" t="s">
        <v>1323</v>
      </c>
      <c r="BB116" s="86" t="s">
        <v>631</v>
      </c>
      <c r="BC116" s="89">
        <v>10650</v>
      </c>
      <c r="BD116" s="90">
        <v>45717</v>
      </c>
      <c r="BE116" s="35"/>
      <c r="BG116" s="99" t="s">
        <v>66</v>
      </c>
      <c r="BH116" s="98" t="s">
        <v>117</v>
      </c>
      <c r="BI116" s="98" t="s">
        <v>203</v>
      </c>
      <c r="BJ116" s="100" t="s">
        <v>396</v>
      </c>
      <c r="BK116" s="99" t="s">
        <v>1309</v>
      </c>
      <c r="BL116" s="101">
        <v>701</v>
      </c>
      <c r="BM116" s="102" t="s">
        <v>93</v>
      </c>
      <c r="BN116" s="102"/>
      <c r="BQ116" s="43">
        <v>567</v>
      </c>
      <c r="BR116" s="44" t="s">
        <v>65</v>
      </c>
      <c r="BS116" s="39" t="s">
        <v>66</v>
      </c>
      <c r="BT116" s="44" t="s">
        <v>397</v>
      </c>
      <c r="BU116" s="40" t="s">
        <v>396</v>
      </c>
      <c r="BV116" s="45">
        <v>3</v>
      </c>
      <c r="BW116" s="39" t="s">
        <v>1309</v>
      </c>
      <c r="BX116" s="44" t="s">
        <v>1310</v>
      </c>
      <c r="BY116" s="46">
        <v>1078</v>
      </c>
      <c r="BZ116" s="41">
        <v>701</v>
      </c>
    </row>
    <row r="117" spans="2:78" ht="13.5" x14ac:dyDescent="0.25">
      <c r="B117" s="76">
        <v>113</v>
      </c>
      <c r="C117" s="77" t="s">
        <v>117</v>
      </c>
      <c r="D117" s="78" t="s">
        <v>587</v>
      </c>
      <c r="E117" s="77">
        <v>653800580</v>
      </c>
      <c r="F117" s="79">
        <v>70</v>
      </c>
      <c r="G117" s="80">
        <v>0.2</v>
      </c>
      <c r="H117" s="80">
        <v>0.28000000000000003</v>
      </c>
      <c r="I117" s="81">
        <v>8806538005829</v>
      </c>
      <c r="J117" s="76" t="s">
        <v>118</v>
      </c>
      <c r="K117" s="78"/>
      <c r="L117" s="76" t="s">
        <v>63</v>
      </c>
      <c r="M117" s="78"/>
      <c r="R117" s="83">
        <v>114</v>
      </c>
      <c r="S117" s="84"/>
      <c r="T117" s="84" t="s">
        <v>1324</v>
      </c>
      <c r="U117" s="83" t="s">
        <v>1316</v>
      </c>
      <c r="V117" s="84" t="s">
        <v>1317</v>
      </c>
      <c r="W117" s="84"/>
      <c r="X117" s="84" t="s">
        <v>141</v>
      </c>
      <c r="Y117" s="83" t="s">
        <v>142</v>
      </c>
      <c r="Z117" s="83" t="str">
        <f>IFERROR(INDEX([1]업체관리!AA:AA,MATCH(Y117,[1]업체관리!X:X,0)),"")</f>
        <v/>
      </c>
      <c r="AA117" s="84"/>
      <c r="AB117" s="83" t="str">
        <f t="shared" si="1"/>
        <v/>
      </c>
      <c r="AC117" s="84"/>
      <c r="AE117" s="76">
        <v>115</v>
      </c>
      <c r="AF117" s="78"/>
      <c r="AG117" s="78" t="s">
        <v>1325</v>
      </c>
      <c r="AH117" s="76" t="s">
        <v>1326</v>
      </c>
      <c r="AI117" s="76"/>
      <c r="AJ117" s="78" t="s">
        <v>1327</v>
      </c>
      <c r="AK117" s="28"/>
      <c r="AL117" s="28"/>
      <c r="AM117" s="76">
        <v>113</v>
      </c>
      <c r="AN117" s="78"/>
      <c r="AO117" s="78" t="s">
        <v>1328</v>
      </c>
      <c r="AP117" s="76" t="s">
        <v>1329</v>
      </c>
      <c r="AQ117" s="78"/>
      <c r="AR117" s="78"/>
      <c r="AS117" s="78" t="s">
        <v>806</v>
      </c>
      <c r="AT117" s="76" t="s">
        <v>807</v>
      </c>
      <c r="AV117" s="85">
        <v>113</v>
      </c>
      <c r="AW117" s="91"/>
      <c r="AX117" s="86" t="s">
        <v>1330</v>
      </c>
      <c r="AY117" s="87" t="s">
        <v>1331</v>
      </c>
      <c r="AZ117" s="86" t="s">
        <v>1332</v>
      </c>
      <c r="BA117" s="88" t="s">
        <v>1323</v>
      </c>
      <c r="BB117" s="86" t="s">
        <v>631</v>
      </c>
      <c r="BC117" s="89">
        <v>15975</v>
      </c>
      <c r="BD117" s="90">
        <v>45717</v>
      </c>
      <c r="BE117" s="35"/>
      <c r="BG117" s="99" t="s">
        <v>66</v>
      </c>
      <c r="BH117" s="98" t="s">
        <v>117</v>
      </c>
      <c r="BI117" s="98" t="s">
        <v>203</v>
      </c>
      <c r="BJ117" s="100" t="s">
        <v>298</v>
      </c>
      <c r="BK117" s="99" t="s">
        <v>1333</v>
      </c>
      <c r="BL117" s="101">
        <v>667</v>
      </c>
      <c r="BM117" s="102" t="s">
        <v>93</v>
      </c>
      <c r="BN117" s="102"/>
      <c r="BQ117" s="43">
        <v>514</v>
      </c>
      <c r="BR117" s="44" t="s">
        <v>65</v>
      </c>
      <c r="BS117" s="39" t="s">
        <v>66</v>
      </c>
      <c r="BT117" s="44" t="s">
        <v>300</v>
      </c>
      <c r="BU117" s="40" t="s">
        <v>298</v>
      </c>
      <c r="BV117" s="45">
        <v>3</v>
      </c>
      <c r="BW117" s="39" t="s">
        <v>1333</v>
      </c>
      <c r="BX117" s="44" t="s">
        <v>1334</v>
      </c>
      <c r="BY117" s="46">
        <v>480</v>
      </c>
      <c r="BZ117" s="41">
        <v>667</v>
      </c>
    </row>
    <row r="118" spans="2:78" ht="13.5" x14ac:dyDescent="0.25">
      <c r="B118" s="76">
        <v>114</v>
      </c>
      <c r="C118" s="77" t="s">
        <v>117</v>
      </c>
      <c r="D118" s="78" t="s">
        <v>587</v>
      </c>
      <c r="E118" s="77">
        <v>653800580</v>
      </c>
      <c r="F118" s="79">
        <v>70</v>
      </c>
      <c r="G118" s="80">
        <v>0.2</v>
      </c>
      <c r="H118" s="80">
        <v>0.28000000000000003</v>
      </c>
      <c r="I118" s="81">
        <v>8806538005836</v>
      </c>
      <c r="J118" s="76" t="s">
        <v>217</v>
      </c>
      <c r="K118" s="78"/>
      <c r="L118" s="76" t="s">
        <v>63</v>
      </c>
      <c r="M118" s="78"/>
      <c r="R118" s="83">
        <v>115</v>
      </c>
      <c r="S118" s="84"/>
      <c r="T118" s="84" t="s">
        <v>1325</v>
      </c>
      <c r="U118" s="83" t="s">
        <v>1326</v>
      </c>
      <c r="V118" s="84" t="s">
        <v>1327</v>
      </c>
      <c r="W118" s="84"/>
      <c r="X118" s="84" t="s">
        <v>218</v>
      </c>
      <c r="Y118" s="83" t="s">
        <v>219</v>
      </c>
      <c r="Z118" s="83" t="str">
        <f>IFERROR(INDEX([1]업체관리!AA:AA,MATCH(Y118,[1]업체관리!X:X,0)),"")</f>
        <v/>
      </c>
      <c r="AA118" s="84"/>
      <c r="AB118" s="83" t="str">
        <f t="shared" si="1"/>
        <v/>
      </c>
      <c r="AC118" s="84" t="s">
        <v>597</v>
      </c>
      <c r="AE118" s="67"/>
      <c r="AF118" s="69"/>
      <c r="AG118" s="69"/>
      <c r="AH118" s="67"/>
      <c r="AI118" s="67"/>
      <c r="AJ118" s="69"/>
      <c r="AK118" s="28"/>
      <c r="AL118" s="28"/>
      <c r="AM118" s="76">
        <v>114</v>
      </c>
      <c r="AN118" s="78"/>
      <c r="AO118" s="78" t="s">
        <v>1335</v>
      </c>
      <c r="AP118" s="76" t="s">
        <v>1336</v>
      </c>
      <c r="AQ118" s="78"/>
      <c r="AR118" s="78"/>
      <c r="AS118" s="78" t="s">
        <v>816</v>
      </c>
      <c r="AT118" s="76" t="s">
        <v>817</v>
      </c>
      <c r="AV118" s="85">
        <v>114</v>
      </c>
      <c r="AW118" s="91"/>
      <c r="AX118" s="86" t="s">
        <v>1337</v>
      </c>
      <c r="AY118" s="87" t="s">
        <v>1338</v>
      </c>
      <c r="AZ118" s="86" t="s">
        <v>1339</v>
      </c>
      <c r="BA118" s="88" t="s">
        <v>1340</v>
      </c>
      <c r="BB118" s="86" t="s">
        <v>1341</v>
      </c>
      <c r="BC118" s="89">
        <v>8370</v>
      </c>
      <c r="BD118" s="90">
        <v>45717</v>
      </c>
      <c r="BE118" s="35"/>
      <c r="BG118" s="99" t="s">
        <v>66</v>
      </c>
      <c r="BH118" s="98" t="s">
        <v>117</v>
      </c>
      <c r="BI118" s="98" t="s">
        <v>203</v>
      </c>
      <c r="BJ118" s="100" t="s">
        <v>396</v>
      </c>
      <c r="BK118" s="99" t="s">
        <v>1333</v>
      </c>
      <c r="BL118" s="101">
        <v>865</v>
      </c>
      <c r="BM118" s="102" t="s">
        <v>93</v>
      </c>
      <c r="BN118" s="102"/>
      <c r="BQ118" s="43">
        <v>568</v>
      </c>
      <c r="BR118" s="44" t="s">
        <v>65</v>
      </c>
      <c r="BS118" s="39" t="s">
        <v>66</v>
      </c>
      <c r="BT118" s="44" t="s">
        <v>397</v>
      </c>
      <c r="BU118" s="40" t="s">
        <v>396</v>
      </c>
      <c r="BV118" s="45">
        <v>3</v>
      </c>
      <c r="BW118" s="39" t="s">
        <v>1333</v>
      </c>
      <c r="BX118" s="44" t="s">
        <v>1334</v>
      </c>
      <c r="BY118" s="46">
        <v>480</v>
      </c>
      <c r="BZ118" s="41">
        <v>865</v>
      </c>
    </row>
    <row r="119" spans="2:78" ht="13.5" x14ac:dyDescent="0.25">
      <c r="B119" s="76">
        <v>115</v>
      </c>
      <c r="C119" s="77" t="s">
        <v>117</v>
      </c>
      <c r="D119" s="78" t="s">
        <v>601</v>
      </c>
      <c r="E119" s="77">
        <v>653800630</v>
      </c>
      <c r="F119" s="79">
        <v>185</v>
      </c>
      <c r="G119" s="80">
        <v>0.4</v>
      </c>
      <c r="H119" s="80">
        <v>0.48</v>
      </c>
      <c r="I119" s="81">
        <v>8806538006307</v>
      </c>
      <c r="J119" s="76" t="s">
        <v>62</v>
      </c>
      <c r="K119" s="78"/>
      <c r="L119" s="76" t="s">
        <v>63</v>
      </c>
      <c r="M119" s="78"/>
      <c r="R119" s="83">
        <v>116</v>
      </c>
      <c r="S119" s="84"/>
      <c r="T119" s="84" t="s">
        <v>191</v>
      </c>
      <c r="U119" s="83" t="s">
        <v>192</v>
      </c>
      <c r="V119" s="84" t="s">
        <v>193</v>
      </c>
      <c r="W119" s="84"/>
      <c r="X119" s="84" t="s">
        <v>74</v>
      </c>
      <c r="Y119" s="83" t="s">
        <v>75</v>
      </c>
      <c r="Z119" s="83" t="str">
        <f>IFERROR(INDEX([1]업체관리!AA:AA,MATCH(Y119,[1]업체관리!X:X,0)),"")</f>
        <v/>
      </c>
      <c r="AA119" s="84"/>
      <c r="AB119" s="83" t="str">
        <f t="shared" si="1"/>
        <v/>
      </c>
      <c r="AC119" s="84"/>
      <c r="AE119" s="19"/>
      <c r="AF119" s="21"/>
      <c r="AG119" s="21"/>
      <c r="AH119" s="19"/>
      <c r="AI119" s="19"/>
      <c r="AJ119" s="21"/>
      <c r="AK119" s="28"/>
      <c r="AL119" s="28"/>
      <c r="AM119" s="76">
        <v>115</v>
      </c>
      <c r="AN119" s="78"/>
      <c r="AO119" s="78" t="s">
        <v>1342</v>
      </c>
      <c r="AP119" s="76" t="s">
        <v>1343</v>
      </c>
      <c r="AQ119" s="78"/>
      <c r="AR119" s="78"/>
      <c r="AS119" s="78" t="s">
        <v>829</v>
      </c>
      <c r="AT119" s="76" t="s">
        <v>830</v>
      </c>
      <c r="AV119" s="85">
        <v>115</v>
      </c>
      <c r="AW119" s="91"/>
      <c r="AX119" s="86" t="s">
        <v>1344</v>
      </c>
      <c r="AY119" s="87" t="s">
        <v>1345</v>
      </c>
      <c r="AZ119" s="86" t="s">
        <v>1346</v>
      </c>
      <c r="BA119" s="88" t="s">
        <v>1340</v>
      </c>
      <c r="BB119" s="86" t="s">
        <v>1341</v>
      </c>
      <c r="BC119" s="89">
        <v>5580</v>
      </c>
      <c r="BD119" s="90">
        <v>45717</v>
      </c>
      <c r="BE119" s="35"/>
      <c r="BG119" s="99" t="s">
        <v>66</v>
      </c>
      <c r="BH119" s="98" t="s">
        <v>117</v>
      </c>
      <c r="BI119" s="98" t="s">
        <v>203</v>
      </c>
      <c r="BJ119" s="100" t="s">
        <v>396</v>
      </c>
      <c r="BK119" s="99" t="s">
        <v>1347</v>
      </c>
      <c r="BL119" s="101">
        <v>7</v>
      </c>
      <c r="BM119" s="102" t="s">
        <v>93</v>
      </c>
      <c r="BN119" s="102"/>
      <c r="BQ119" s="43">
        <v>569</v>
      </c>
      <c r="BR119" s="44" t="s">
        <v>65</v>
      </c>
      <c r="BS119" s="39" t="s">
        <v>66</v>
      </c>
      <c r="BT119" s="44" t="s">
        <v>397</v>
      </c>
      <c r="BU119" s="40" t="s">
        <v>396</v>
      </c>
      <c r="BV119" s="45">
        <v>3</v>
      </c>
      <c r="BW119" s="39" t="s">
        <v>1347</v>
      </c>
      <c r="BX119" s="44" t="s">
        <v>1348</v>
      </c>
      <c r="BY119" s="46">
        <v>521</v>
      </c>
      <c r="BZ119" s="41">
        <v>7</v>
      </c>
    </row>
    <row r="120" spans="2:78" ht="13.5" x14ac:dyDescent="0.25">
      <c r="B120" s="76">
        <v>116</v>
      </c>
      <c r="C120" s="77" t="s">
        <v>117</v>
      </c>
      <c r="D120" s="78" t="s">
        <v>601</v>
      </c>
      <c r="E120" s="77">
        <v>653800630</v>
      </c>
      <c r="F120" s="79">
        <v>185</v>
      </c>
      <c r="G120" s="80">
        <v>0.4</v>
      </c>
      <c r="H120" s="80">
        <v>0.48</v>
      </c>
      <c r="I120" s="81">
        <v>8806538006314</v>
      </c>
      <c r="J120" s="76" t="s">
        <v>95</v>
      </c>
      <c r="K120" s="78"/>
      <c r="L120" s="76" t="s">
        <v>63</v>
      </c>
      <c r="M120" s="78"/>
      <c r="AM120" s="76">
        <v>116</v>
      </c>
      <c r="AN120" s="78"/>
      <c r="AO120" s="78" t="s">
        <v>1349</v>
      </c>
      <c r="AP120" s="76" t="s">
        <v>1350</v>
      </c>
      <c r="AQ120" s="78"/>
      <c r="AR120" s="78"/>
      <c r="AS120" s="78" t="s">
        <v>829</v>
      </c>
      <c r="AT120" s="76" t="s">
        <v>830</v>
      </c>
      <c r="AV120" s="85">
        <v>116</v>
      </c>
      <c r="AW120" s="91"/>
      <c r="AX120" s="86" t="s">
        <v>1351</v>
      </c>
      <c r="AY120" s="87" t="s">
        <v>1352</v>
      </c>
      <c r="AZ120" s="86" t="s">
        <v>1353</v>
      </c>
      <c r="BA120" s="88" t="s">
        <v>84</v>
      </c>
      <c r="BB120" s="86" t="s">
        <v>85</v>
      </c>
      <c r="BC120" s="89">
        <v>39780</v>
      </c>
      <c r="BD120" s="90">
        <v>45717</v>
      </c>
      <c r="BE120" s="35"/>
      <c r="BG120" s="99" t="s">
        <v>66</v>
      </c>
      <c r="BH120" s="98" t="s">
        <v>117</v>
      </c>
      <c r="BI120" s="98" t="s">
        <v>203</v>
      </c>
      <c r="BJ120" s="100" t="s">
        <v>412</v>
      </c>
      <c r="BK120" s="99" t="s">
        <v>1347</v>
      </c>
      <c r="BL120" s="101">
        <v>457</v>
      </c>
      <c r="BM120" s="102" t="s">
        <v>93</v>
      </c>
      <c r="BN120" s="102"/>
      <c r="BQ120" s="43">
        <v>618</v>
      </c>
      <c r="BR120" s="44" t="s">
        <v>65</v>
      </c>
      <c r="BS120" s="39" t="s">
        <v>66</v>
      </c>
      <c r="BT120" s="44" t="s">
        <v>413</v>
      </c>
      <c r="BU120" s="40" t="s">
        <v>412</v>
      </c>
      <c r="BV120" s="45">
        <v>3</v>
      </c>
      <c r="BW120" s="39" t="s">
        <v>1347</v>
      </c>
      <c r="BX120" s="44" t="s">
        <v>1348</v>
      </c>
      <c r="BY120" s="46">
        <v>521</v>
      </c>
      <c r="BZ120" s="41">
        <v>457</v>
      </c>
    </row>
    <row r="121" spans="2:78" ht="13.5" x14ac:dyDescent="0.25">
      <c r="B121" s="76">
        <v>117</v>
      </c>
      <c r="C121" s="77" t="s">
        <v>117</v>
      </c>
      <c r="D121" s="78" t="s">
        <v>601</v>
      </c>
      <c r="E121" s="77">
        <v>653800630</v>
      </c>
      <c r="F121" s="79">
        <v>185</v>
      </c>
      <c r="G121" s="80">
        <v>0.4</v>
      </c>
      <c r="H121" s="80">
        <v>0.48</v>
      </c>
      <c r="I121" s="81">
        <v>8806538006321</v>
      </c>
      <c r="J121" s="76" t="s">
        <v>217</v>
      </c>
      <c r="K121" s="78"/>
      <c r="L121" s="76" t="s">
        <v>63</v>
      </c>
      <c r="M121" s="78"/>
      <c r="AM121" s="76">
        <v>117</v>
      </c>
      <c r="AN121" s="78"/>
      <c r="AO121" s="78" t="s">
        <v>1354</v>
      </c>
      <c r="AP121" s="76" t="s">
        <v>1355</v>
      </c>
      <c r="AQ121" s="78"/>
      <c r="AR121" s="78"/>
      <c r="AS121" s="78" t="s">
        <v>840</v>
      </c>
      <c r="AT121" s="76" t="s">
        <v>841</v>
      </c>
      <c r="AV121" s="85">
        <v>117</v>
      </c>
      <c r="AW121" s="91"/>
      <c r="AX121" s="86" t="s">
        <v>1356</v>
      </c>
      <c r="AY121" s="87" t="s">
        <v>1357</v>
      </c>
      <c r="AZ121" s="86" t="s">
        <v>1358</v>
      </c>
      <c r="BA121" s="88" t="s">
        <v>84</v>
      </c>
      <c r="BB121" s="86" t="s">
        <v>85</v>
      </c>
      <c r="BC121" s="89">
        <v>39780</v>
      </c>
      <c r="BD121" s="90">
        <v>45717</v>
      </c>
      <c r="BE121" s="35"/>
      <c r="BG121" s="99" t="s">
        <v>66</v>
      </c>
      <c r="BH121" s="98" t="s">
        <v>117</v>
      </c>
      <c r="BI121" s="98" t="s">
        <v>203</v>
      </c>
      <c r="BJ121" s="100" t="s">
        <v>350</v>
      </c>
      <c r="BK121" s="99" t="s">
        <v>1359</v>
      </c>
      <c r="BL121" s="101">
        <v>120</v>
      </c>
      <c r="BM121" s="102" t="s">
        <v>93</v>
      </c>
      <c r="BN121" s="102"/>
      <c r="BQ121" s="43">
        <v>587</v>
      </c>
      <c r="BR121" s="44" t="s">
        <v>65</v>
      </c>
      <c r="BS121" s="39" t="s">
        <v>66</v>
      </c>
      <c r="BT121" s="44" t="s">
        <v>351</v>
      </c>
      <c r="BU121" s="40" t="s">
        <v>350</v>
      </c>
      <c r="BV121" s="45">
        <v>3</v>
      </c>
      <c r="BW121" s="39" t="s">
        <v>1359</v>
      </c>
      <c r="BX121" s="44" t="s">
        <v>1360</v>
      </c>
      <c r="BY121" s="46">
        <v>2505</v>
      </c>
      <c r="BZ121" s="41">
        <v>120</v>
      </c>
    </row>
    <row r="122" spans="2:78" ht="13.5" x14ac:dyDescent="0.25">
      <c r="B122" s="76">
        <v>118</v>
      </c>
      <c r="C122" s="77" t="s">
        <v>117</v>
      </c>
      <c r="D122" s="78" t="s">
        <v>601</v>
      </c>
      <c r="E122" s="77">
        <v>653800630</v>
      </c>
      <c r="F122" s="79">
        <v>185</v>
      </c>
      <c r="G122" s="80">
        <v>0.4</v>
      </c>
      <c r="H122" s="80">
        <v>0.48</v>
      </c>
      <c r="I122" s="81">
        <v>8806538006338</v>
      </c>
      <c r="J122" s="76" t="s">
        <v>1228</v>
      </c>
      <c r="K122" s="78"/>
      <c r="L122" s="76" t="s">
        <v>63</v>
      </c>
      <c r="M122" s="78"/>
      <c r="AM122" s="76">
        <v>118</v>
      </c>
      <c r="AN122" s="78"/>
      <c r="AO122" s="78" t="s">
        <v>1361</v>
      </c>
      <c r="AP122" s="76" t="s">
        <v>1362</v>
      </c>
      <c r="AQ122" s="78"/>
      <c r="AR122" s="78"/>
      <c r="AS122" s="78" t="s">
        <v>840</v>
      </c>
      <c r="AT122" s="76" t="s">
        <v>841</v>
      </c>
      <c r="AV122" s="85">
        <v>118</v>
      </c>
      <c r="AW122" s="91"/>
      <c r="AX122" s="86" t="s">
        <v>1363</v>
      </c>
      <c r="AY122" s="87" t="s">
        <v>1364</v>
      </c>
      <c r="AZ122" s="86" t="s">
        <v>1365</v>
      </c>
      <c r="BA122" s="88" t="s">
        <v>84</v>
      </c>
      <c r="BB122" s="86" t="s">
        <v>85</v>
      </c>
      <c r="BC122" s="89">
        <v>39780</v>
      </c>
      <c r="BD122" s="90">
        <v>45717</v>
      </c>
      <c r="BE122" s="35"/>
      <c r="BG122" s="99" t="s">
        <v>66</v>
      </c>
      <c r="BH122" s="98" t="s">
        <v>117</v>
      </c>
      <c r="BI122" s="98" t="s">
        <v>203</v>
      </c>
      <c r="BJ122" s="100" t="s">
        <v>284</v>
      </c>
      <c r="BK122" s="99" t="s">
        <v>1366</v>
      </c>
      <c r="BL122" s="101">
        <v>3854</v>
      </c>
      <c r="BM122" s="102" t="s">
        <v>93</v>
      </c>
      <c r="BN122" s="102"/>
      <c r="BQ122" s="43">
        <v>489</v>
      </c>
      <c r="BR122" s="44" t="s">
        <v>65</v>
      </c>
      <c r="BS122" s="39" t="s">
        <v>66</v>
      </c>
      <c r="BT122" s="44" t="s">
        <v>286</v>
      </c>
      <c r="BU122" s="40" t="s">
        <v>284</v>
      </c>
      <c r="BV122" s="45">
        <v>3</v>
      </c>
      <c r="BW122" s="39" t="s">
        <v>1366</v>
      </c>
      <c r="BX122" s="44" t="s">
        <v>1101</v>
      </c>
      <c r="BY122" s="46">
        <v>477</v>
      </c>
      <c r="BZ122" s="41">
        <v>3854</v>
      </c>
    </row>
    <row r="123" spans="2:78" ht="13.5" x14ac:dyDescent="0.25">
      <c r="B123" s="76">
        <v>119</v>
      </c>
      <c r="C123" s="77" t="s">
        <v>117</v>
      </c>
      <c r="D123" s="78" t="s">
        <v>1367</v>
      </c>
      <c r="E123" s="77">
        <v>653805460</v>
      </c>
      <c r="F123" s="79">
        <v>126</v>
      </c>
      <c r="G123" s="80">
        <v>0.32</v>
      </c>
      <c r="H123" s="80">
        <v>0.3</v>
      </c>
      <c r="I123" s="81">
        <v>8806538054605</v>
      </c>
      <c r="J123" s="76" t="s">
        <v>62</v>
      </c>
      <c r="K123" s="78"/>
      <c r="L123" s="76" t="s">
        <v>63</v>
      </c>
      <c r="M123" s="78"/>
      <c r="AM123" s="76">
        <v>119</v>
      </c>
      <c r="AN123" s="78"/>
      <c r="AO123" s="78" t="s">
        <v>1368</v>
      </c>
      <c r="AP123" s="76" t="s">
        <v>1369</v>
      </c>
      <c r="AQ123" s="78"/>
      <c r="AR123" s="78"/>
      <c r="AS123" s="78" t="s">
        <v>840</v>
      </c>
      <c r="AT123" s="76" t="s">
        <v>841</v>
      </c>
      <c r="AV123" s="85">
        <v>119</v>
      </c>
      <c r="AW123" s="91"/>
      <c r="AX123" s="86" t="s">
        <v>1027</v>
      </c>
      <c r="AY123" s="87" t="s">
        <v>1028</v>
      </c>
      <c r="AZ123" s="86" t="s">
        <v>1370</v>
      </c>
      <c r="BA123" s="88" t="s">
        <v>84</v>
      </c>
      <c r="BB123" s="86" t="s">
        <v>85</v>
      </c>
      <c r="BC123" s="89">
        <v>79560</v>
      </c>
      <c r="BD123" s="90">
        <v>45689</v>
      </c>
      <c r="BE123" s="35"/>
      <c r="BG123" s="99" t="s">
        <v>66</v>
      </c>
      <c r="BH123" s="98" t="s">
        <v>117</v>
      </c>
      <c r="BI123" s="98" t="s">
        <v>203</v>
      </c>
      <c r="BJ123" s="100" t="s">
        <v>350</v>
      </c>
      <c r="BK123" s="99" t="s">
        <v>1366</v>
      </c>
      <c r="BL123" s="101">
        <v>1058</v>
      </c>
      <c r="BM123" s="102" t="s">
        <v>93</v>
      </c>
      <c r="BN123" s="102"/>
      <c r="BQ123" s="43">
        <v>588</v>
      </c>
      <c r="BR123" s="44" t="s">
        <v>65</v>
      </c>
      <c r="BS123" s="39" t="s">
        <v>66</v>
      </c>
      <c r="BT123" s="44" t="s">
        <v>351</v>
      </c>
      <c r="BU123" s="40" t="s">
        <v>350</v>
      </c>
      <c r="BV123" s="45">
        <v>3</v>
      </c>
      <c r="BW123" s="39" t="s">
        <v>1366</v>
      </c>
      <c r="BX123" s="44" t="s">
        <v>1101</v>
      </c>
      <c r="BY123" s="46">
        <v>477</v>
      </c>
      <c r="BZ123" s="41">
        <v>1058</v>
      </c>
    </row>
    <row r="124" spans="2:78" ht="13.5" x14ac:dyDescent="0.25">
      <c r="B124" s="76">
        <v>120</v>
      </c>
      <c r="C124" s="77" t="s">
        <v>117</v>
      </c>
      <c r="D124" s="78" t="s">
        <v>1367</v>
      </c>
      <c r="E124" s="77">
        <v>653805460</v>
      </c>
      <c r="F124" s="79">
        <v>126</v>
      </c>
      <c r="G124" s="80">
        <v>0.32</v>
      </c>
      <c r="H124" s="80">
        <v>0.3</v>
      </c>
      <c r="I124" s="81">
        <v>8806538054612</v>
      </c>
      <c r="J124" s="76" t="s">
        <v>95</v>
      </c>
      <c r="K124" s="78"/>
      <c r="L124" s="76" t="s">
        <v>63</v>
      </c>
      <c r="M124" s="78"/>
      <c r="AM124" s="76">
        <v>120</v>
      </c>
      <c r="AN124" s="78"/>
      <c r="AO124" s="78" t="s">
        <v>845</v>
      </c>
      <c r="AP124" s="76" t="s">
        <v>1371</v>
      </c>
      <c r="AQ124" s="78"/>
      <c r="AR124" s="78"/>
      <c r="AS124" s="78" t="s">
        <v>840</v>
      </c>
      <c r="AT124" s="76" t="s">
        <v>841</v>
      </c>
      <c r="AV124" s="85">
        <v>120</v>
      </c>
      <c r="AW124" s="91"/>
      <c r="AX124" s="86" t="s">
        <v>1306</v>
      </c>
      <c r="AY124" s="87" t="s">
        <v>1307</v>
      </c>
      <c r="AZ124" s="86" t="s">
        <v>1308</v>
      </c>
      <c r="BA124" s="88" t="s">
        <v>84</v>
      </c>
      <c r="BB124" s="86" t="s">
        <v>85</v>
      </c>
      <c r="BC124" s="89">
        <v>39780</v>
      </c>
      <c r="BD124" s="90">
        <v>45658</v>
      </c>
      <c r="BE124" s="35"/>
      <c r="BG124" s="99" t="s">
        <v>66</v>
      </c>
      <c r="BH124" s="98" t="s">
        <v>117</v>
      </c>
      <c r="BI124" s="98" t="s">
        <v>203</v>
      </c>
      <c r="BJ124" s="100" t="s">
        <v>298</v>
      </c>
      <c r="BK124" s="99" t="s">
        <v>1372</v>
      </c>
      <c r="BL124" s="101">
        <v>1587</v>
      </c>
      <c r="BM124" s="102" t="s">
        <v>93</v>
      </c>
      <c r="BN124" s="102"/>
      <c r="BQ124" s="43">
        <v>515</v>
      </c>
      <c r="BR124" s="44" t="s">
        <v>65</v>
      </c>
      <c r="BS124" s="39" t="s">
        <v>66</v>
      </c>
      <c r="BT124" s="44" t="s">
        <v>300</v>
      </c>
      <c r="BU124" s="40" t="s">
        <v>298</v>
      </c>
      <c r="BV124" s="45">
        <v>3</v>
      </c>
      <c r="BW124" s="39" t="s">
        <v>1372</v>
      </c>
      <c r="BX124" s="44" t="s">
        <v>502</v>
      </c>
      <c r="BY124" s="46">
        <v>487</v>
      </c>
      <c r="BZ124" s="41">
        <v>1587</v>
      </c>
    </row>
    <row r="125" spans="2:78" ht="13.5" x14ac:dyDescent="0.25">
      <c r="B125" s="76">
        <v>121</v>
      </c>
      <c r="C125" s="77" t="s">
        <v>117</v>
      </c>
      <c r="D125" s="78" t="s">
        <v>1367</v>
      </c>
      <c r="E125" s="77">
        <v>653805460</v>
      </c>
      <c r="F125" s="79">
        <v>126</v>
      </c>
      <c r="G125" s="80">
        <v>0.32</v>
      </c>
      <c r="H125" s="80">
        <v>0.3</v>
      </c>
      <c r="I125" s="81">
        <v>8806538054629</v>
      </c>
      <c r="J125" s="76" t="s">
        <v>1373</v>
      </c>
      <c r="K125" s="78"/>
      <c r="L125" s="76" t="s">
        <v>63</v>
      </c>
      <c r="M125" s="78"/>
      <c r="AM125" s="76">
        <v>121</v>
      </c>
      <c r="AN125" s="78"/>
      <c r="AO125" s="78" t="s">
        <v>1374</v>
      </c>
      <c r="AP125" s="76" t="s">
        <v>1375</v>
      </c>
      <c r="AQ125" s="78"/>
      <c r="AR125" s="78"/>
      <c r="AS125" s="78" t="s">
        <v>840</v>
      </c>
      <c r="AT125" s="76" t="s">
        <v>841</v>
      </c>
      <c r="AV125" s="85">
        <v>121</v>
      </c>
      <c r="AW125" s="91"/>
      <c r="AX125" s="86" t="s">
        <v>1289</v>
      </c>
      <c r="AY125" s="87" t="s">
        <v>1290</v>
      </c>
      <c r="AZ125" s="86" t="s">
        <v>1291</v>
      </c>
      <c r="BA125" s="88" t="s">
        <v>1376</v>
      </c>
      <c r="BB125" s="86" t="s">
        <v>197</v>
      </c>
      <c r="BC125" s="89">
        <v>64080</v>
      </c>
      <c r="BD125" s="90">
        <v>45717</v>
      </c>
      <c r="BE125" s="35"/>
      <c r="BG125" s="99" t="s">
        <v>66</v>
      </c>
      <c r="BH125" s="98" t="s">
        <v>117</v>
      </c>
      <c r="BI125" s="98" t="s">
        <v>203</v>
      </c>
      <c r="BJ125" s="100" t="s">
        <v>350</v>
      </c>
      <c r="BK125" s="99" t="s">
        <v>1372</v>
      </c>
      <c r="BL125" s="101">
        <v>826</v>
      </c>
      <c r="BM125" s="102" t="s">
        <v>93</v>
      </c>
      <c r="BN125" s="102"/>
      <c r="BQ125" s="43">
        <v>589</v>
      </c>
      <c r="BR125" s="44" t="s">
        <v>65</v>
      </c>
      <c r="BS125" s="39" t="s">
        <v>66</v>
      </c>
      <c r="BT125" s="44" t="s">
        <v>351</v>
      </c>
      <c r="BU125" s="40" t="s">
        <v>350</v>
      </c>
      <c r="BV125" s="45">
        <v>3</v>
      </c>
      <c r="BW125" s="39" t="s">
        <v>1372</v>
      </c>
      <c r="BX125" s="44" t="s">
        <v>502</v>
      </c>
      <c r="BY125" s="46">
        <v>487</v>
      </c>
      <c r="BZ125" s="41">
        <v>826</v>
      </c>
    </row>
    <row r="126" spans="2:78" ht="13.5" x14ac:dyDescent="0.25">
      <c r="B126" s="76">
        <v>122</v>
      </c>
      <c r="C126" s="77" t="s">
        <v>117</v>
      </c>
      <c r="D126" s="78" t="s">
        <v>1348</v>
      </c>
      <c r="E126" s="77">
        <v>653805250</v>
      </c>
      <c r="F126" s="79">
        <v>521</v>
      </c>
      <c r="G126" s="80">
        <v>0.43</v>
      </c>
      <c r="H126" s="80">
        <v>0.55000000000000004</v>
      </c>
      <c r="I126" s="81">
        <v>8806538052502</v>
      </c>
      <c r="J126" s="76" t="s">
        <v>62</v>
      </c>
      <c r="K126" s="78"/>
      <c r="L126" s="76" t="s">
        <v>63</v>
      </c>
      <c r="M126" s="78"/>
      <c r="AM126" s="76">
        <v>122</v>
      </c>
      <c r="AN126" s="78"/>
      <c r="AO126" s="78" t="s">
        <v>1377</v>
      </c>
      <c r="AP126" s="76" t="s">
        <v>1378</v>
      </c>
      <c r="AQ126" s="78"/>
      <c r="AR126" s="78"/>
      <c r="AS126" s="78" t="s">
        <v>852</v>
      </c>
      <c r="AT126" s="76" t="s">
        <v>853</v>
      </c>
      <c r="AV126" s="85">
        <v>122</v>
      </c>
      <c r="AW126" s="91"/>
      <c r="AX126" s="86" t="s">
        <v>1379</v>
      </c>
      <c r="AY126" s="87" t="s">
        <v>1380</v>
      </c>
      <c r="AZ126" s="86" t="s">
        <v>1381</v>
      </c>
      <c r="BA126" s="88" t="s">
        <v>1376</v>
      </c>
      <c r="BB126" s="86" t="s">
        <v>197</v>
      </c>
      <c r="BC126" s="89">
        <v>32040</v>
      </c>
      <c r="BD126" s="90">
        <v>45717</v>
      </c>
      <c r="BE126" s="35"/>
      <c r="BG126" s="99" t="s">
        <v>66</v>
      </c>
      <c r="BH126" s="98" t="s">
        <v>117</v>
      </c>
      <c r="BI126" s="98" t="s">
        <v>203</v>
      </c>
      <c r="BJ126" s="100" t="s">
        <v>412</v>
      </c>
      <c r="BK126" s="99" t="s">
        <v>1372</v>
      </c>
      <c r="BL126" s="101">
        <v>30</v>
      </c>
      <c r="BM126" s="102" t="s">
        <v>93</v>
      </c>
      <c r="BN126" s="102"/>
      <c r="BQ126" s="43">
        <v>619</v>
      </c>
      <c r="BR126" s="44" t="s">
        <v>65</v>
      </c>
      <c r="BS126" s="39" t="s">
        <v>66</v>
      </c>
      <c r="BT126" s="44" t="s">
        <v>413</v>
      </c>
      <c r="BU126" s="40" t="s">
        <v>412</v>
      </c>
      <c r="BV126" s="45">
        <v>3</v>
      </c>
      <c r="BW126" s="39" t="s">
        <v>1372</v>
      </c>
      <c r="BX126" s="44" t="s">
        <v>502</v>
      </c>
      <c r="BY126" s="46">
        <v>487</v>
      </c>
      <c r="BZ126" s="41">
        <v>30</v>
      </c>
    </row>
    <row r="127" spans="2:78" ht="13.5" x14ac:dyDescent="0.25">
      <c r="B127" s="76">
        <v>123</v>
      </c>
      <c r="C127" s="77" t="s">
        <v>117</v>
      </c>
      <c r="D127" s="78" t="s">
        <v>1348</v>
      </c>
      <c r="E127" s="77">
        <v>653805250</v>
      </c>
      <c r="F127" s="79">
        <v>521</v>
      </c>
      <c r="G127" s="80">
        <v>0.43</v>
      </c>
      <c r="H127" s="80">
        <v>0.55000000000000004</v>
      </c>
      <c r="I127" s="81">
        <v>8806538052519</v>
      </c>
      <c r="J127" s="76" t="s">
        <v>1133</v>
      </c>
      <c r="K127" s="78"/>
      <c r="L127" s="76" t="s">
        <v>63</v>
      </c>
      <c r="M127" s="78"/>
      <c r="AM127" s="76">
        <v>123</v>
      </c>
      <c r="AN127" s="78"/>
      <c r="AO127" s="78" t="s">
        <v>1382</v>
      </c>
      <c r="AP127" s="76" t="s">
        <v>1383</v>
      </c>
      <c r="AQ127" s="78"/>
      <c r="AR127" s="78"/>
      <c r="AS127" s="78" t="s">
        <v>852</v>
      </c>
      <c r="AT127" s="76" t="s">
        <v>853</v>
      </c>
      <c r="AV127" s="85">
        <v>123</v>
      </c>
      <c r="AW127" s="91"/>
      <c r="AX127" s="86" t="s">
        <v>1289</v>
      </c>
      <c r="AY127" s="87" t="s">
        <v>1290</v>
      </c>
      <c r="AZ127" s="86" t="s">
        <v>1291</v>
      </c>
      <c r="BA127" s="88" t="s">
        <v>1376</v>
      </c>
      <c r="BB127" s="86" t="s">
        <v>197</v>
      </c>
      <c r="BC127" s="89">
        <v>32040</v>
      </c>
      <c r="BD127" s="90">
        <v>45717</v>
      </c>
      <c r="BE127" s="35"/>
      <c r="BG127" s="99" t="s">
        <v>66</v>
      </c>
      <c r="BH127" s="98" t="s">
        <v>117</v>
      </c>
      <c r="BI127" s="98" t="s">
        <v>203</v>
      </c>
      <c r="BJ127" s="100" t="s">
        <v>298</v>
      </c>
      <c r="BK127" s="99" t="s">
        <v>1384</v>
      </c>
      <c r="BL127" s="101">
        <v>2116</v>
      </c>
      <c r="BM127" s="102" t="s">
        <v>93</v>
      </c>
      <c r="BN127" s="102"/>
      <c r="BQ127" s="43">
        <v>516</v>
      </c>
      <c r="BR127" s="44" t="s">
        <v>65</v>
      </c>
      <c r="BS127" s="39" t="s">
        <v>66</v>
      </c>
      <c r="BT127" s="44" t="s">
        <v>300</v>
      </c>
      <c r="BU127" s="40" t="s">
        <v>298</v>
      </c>
      <c r="BV127" s="45">
        <v>3</v>
      </c>
      <c r="BW127" s="39" t="s">
        <v>1384</v>
      </c>
      <c r="BX127" s="44" t="s">
        <v>461</v>
      </c>
      <c r="BY127" s="46">
        <v>362</v>
      </c>
      <c r="BZ127" s="41">
        <v>2116</v>
      </c>
    </row>
    <row r="128" spans="2:78" ht="13.5" x14ac:dyDescent="0.25">
      <c r="B128" s="76">
        <v>124</v>
      </c>
      <c r="C128" s="77" t="s">
        <v>117</v>
      </c>
      <c r="D128" s="78" t="s">
        <v>1348</v>
      </c>
      <c r="E128" s="77">
        <v>653805250</v>
      </c>
      <c r="F128" s="79">
        <v>521</v>
      </c>
      <c r="G128" s="80">
        <v>0.43</v>
      </c>
      <c r="H128" s="80">
        <v>0.55000000000000004</v>
      </c>
      <c r="I128" s="81">
        <v>8806538052526</v>
      </c>
      <c r="J128" s="76" t="s">
        <v>1138</v>
      </c>
      <c r="K128" s="78"/>
      <c r="L128" s="76" t="s">
        <v>63</v>
      </c>
      <c r="M128" s="78"/>
      <c r="AM128" s="76">
        <v>124</v>
      </c>
      <c r="AN128" s="78"/>
      <c r="AO128" s="78" t="s">
        <v>1385</v>
      </c>
      <c r="AP128" s="76" t="s">
        <v>1386</v>
      </c>
      <c r="AQ128" s="78"/>
      <c r="AR128" s="78"/>
      <c r="AS128" s="78" t="s">
        <v>866</v>
      </c>
      <c r="AT128" s="76" t="s">
        <v>867</v>
      </c>
      <c r="AV128" s="85">
        <v>124</v>
      </c>
      <c r="AW128" s="91"/>
      <c r="AX128" s="86" t="s">
        <v>1387</v>
      </c>
      <c r="AY128" s="87" t="s">
        <v>1388</v>
      </c>
      <c r="AZ128" s="86" t="s">
        <v>1389</v>
      </c>
      <c r="BA128" s="88" t="s">
        <v>1390</v>
      </c>
      <c r="BB128" s="86" t="s">
        <v>1391</v>
      </c>
      <c r="BC128" s="89">
        <v>23750</v>
      </c>
      <c r="BD128" s="90">
        <v>45717</v>
      </c>
      <c r="BE128" s="35"/>
      <c r="BG128" s="99" t="s">
        <v>66</v>
      </c>
      <c r="BH128" s="98" t="s">
        <v>117</v>
      </c>
      <c r="BI128" s="98" t="s">
        <v>203</v>
      </c>
      <c r="BJ128" s="100" t="s">
        <v>327</v>
      </c>
      <c r="BK128" s="99" t="s">
        <v>1384</v>
      </c>
      <c r="BL128" s="101">
        <v>240</v>
      </c>
      <c r="BM128" s="102" t="s">
        <v>93</v>
      </c>
      <c r="BN128" s="102"/>
      <c r="BQ128" s="43">
        <v>547</v>
      </c>
      <c r="BR128" s="44" t="s">
        <v>65</v>
      </c>
      <c r="BS128" s="39" t="s">
        <v>66</v>
      </c>
      <c r="BT128" s="44" t="s">
        <v>328</v>
      </c>
      <c r="BU128" s="40" t="s">
        <v>327</v>
      </c>
      <c r="BV128" s="45">
        <v>3</v>
      </c>
      <c r="BW128" s="39" t="s">
        <v>1384</v>
      </c>
      <c r="BX128" s="44" t="s">
        <v>461</v>
      </c>
      <c r="BY128" s="46">
        <v>362</v>
      </c>
      <c r="BZ128" s="41">
        <v>240</v>
      </c>
    </row>
    <row r="129" spans="2:78" ht="13.5" x14ac:dyDescent="0.25">
      <c r="B129" s="76">
        <v>125</v>
      </c>
      <c r="C129" s="77" t="s">
        <v>117</v>
      </c>
      <c r="D129" s="78" t="s">
        <v>1392</v>
      </c>
      <c r="E129" s="77">
        <v>653804440</v>
      </c>
      <c r="F129" s="79">
        <v>425</v>
      </c>
      <c r="G129" s="80">
        <v>0.4</v>
      </c>
      <c r="H129" s="80">
        <v>0.4</v>
      </c>
      <c r="I129" s="81">
        <v>8806538044408</v>
      </c>
      <c r="J129" s="76" t="s">
        <v>62</v>
      </c>
      <c r="K129" s="78"/>
      <c r="L129" s="76" t="s">
        <v>63</v>
      </c>
      <c r="M129" s="78"/>
      <c r="AM129" s="76">
        <v>125</v>
      </c>
      <c r="AN129" s="78"/>
      <c r="AO129" s="78" t="s">
        <v>1393</v>
      </c>
      <c r="AP129" s="76" t="s">
        <v>1394</v>
      </c>
      <c r="AQ129" s="78"/>
      <c r="AR129" s="78"/>
      <c r="AS129" s="78" t="s">
        <v>866</v>
      </c>
      <c r="AT129" s="76" t="s">
        <v>867</v>
      </c>
      <c r="AV129" s="85">
        <v>125</v>
      </c>
      <c r="AW129" s="91"/>
      <c r="AX129" s="86" t="s">
        <v>1395</v>
      </c>
      <c r="AY129" s="87" t="s">
        <v>1396</v>
      </c>
      <c r="AZ129" s="86" t="s">
        <v>1397</v>
      </c>
      <c r="BA129" s="88" t="s">
        <v>1390</v>
      </c>
      <c r="BB129" s="86" t="s">
        <v>1391</v>
      </c>
      <c r="BC129" s="89">
        <v>-23750</v>
      </c>
      <c r="BD129" s="90">
        <v>45717</v>
      </c>
      <c r="BE129" s="35"/>
      <c r="BG129" s="99" t="s">
        <v>66</v>
      </c>
      <c r="BH129" s="98" t="s">
        <v>117</v>
      </c>
      <c r="BI129" s="98" t="s">
        <v>203</v>
      </c>
      <c r="BJ129" s="100" t="s">
        <v>396</v>
      </c>
      <c r="BK129" s="99" t="s">
        <v>1384</v>
      </c>
      <c r="BL129" s="101">
        <v>675</v>
      </c>
      <c r="BM129" s="102" t="s">
        <v>93</v>
      </c>
      <c r="BN129" s="102"/>
      <c r="BQ129" s="43">
        <v>570</v>
      </c>
      <c r="BR129" s="44" t="s">
        <v>65</v>
      </c>
      <c r="BS129" s="39" t="s">
        <v>66</v>
      </c>
      <c r="BT129" s="44" t="s">
        <v>397</v>
      </c>
      <c r="BU129" s="40" t="s">
        <v>396</v>
      </c>
      <c r="BV129" s="45">
        <v>3</v>
      </c>
      <c r="BW129" s="39" t="s">
        <v>1384</v>
      </c>
      <c r="BX129" s="44" t="s">
        <v>461</v>
      </c>
      <c r="BY129" s="46">
        <v>362</v>
      </c>
      <c r="BZ129" s="41">
        <v>675</v>
      </c>
    </row>
    <row r="130" spans="2:78" ht="13.5" x14ac:dyDescent="0.25">
      <c r="B130" s="76">
        <v>126</v>
      </c>
      <c r="C130" s="77" t="s">
        <v>117</v>
      </c>
      <c r="D130" s="78" t="s">
        <v>1392</v>
      </c>
      <c r="E130" s="77">
        <v>653804440</v>
      </c>
      <c r="F130" s="79">
        <v>425</v>
      </c>
      <c r="G130" s="80">
        <v>0.4</v>
      </c>
      <c r="H130" s="80">
        <v>0.4</v>
      </c>
      <c r="I130" s="81">
        <v>8806538044415</v>
      </c>
      <c r="J130" s="76" t="s">
        <v>95</v>
      </c>
      <c r="K130" s="78"/>
      <c r="L130" s="76" t="s">
        <v>63</v>
      </c>
      <c r="M130" s="78"/>
      <c r="AM130" s="76">
        <v>126</v>
      </c>
      <c r="AN130" s="78"/>
      <c r="AO130" s="78" t="s">
        <v>1398</v>
      </c>
      <c r="AP130" s="76" t="s">
        <v>1399</v>
      </c>
      <c r="AQ130" s="78"/>
      <c r="AR130" s="78"/>
      <c r="AS130" s="78" t="s">
        <v>878</v>
      </c>
      <c r="AT130" s="76" t="s">
        <v>879</v>
      </c>
      <c r="AV130" s="85">
        <v>126</v>
      </c>
      <c r="AW130" s="91"/>
      <c r="AX130" s="86" t="s">
        <v>1330</v>
      </c>
      <c r="AY130" s="87" t="s">
        <v>1331</v>
      </c>
      <c r="AZ130" s="86" t="s">
        <v>1332</v>
      </c>
      <c r="BA130" s="88" t="s">
        <v>1001</v>
      </c>
      <c r="BB130" s="86" t="s">
        <v>1002</v>
      </c>
      <c r="BC130" s="89">
        <v>28440</v>
      </c>
      <c r="BD130" s="90">
        <v>45717</v>
      </c>
      <c r="BE130" s="35"/>
      <c r="BG130" s="99" t="s">
        <v>66</v>
      </c>
      <c r="BH130" s="98" t="s">
        <v>117</v>
      </c>
      <c r="BI130" s="98" t="s">
        <v>203</v>
      </c>
      <c r="BJ130" s="100" t="s">
        <v>350</v>
      </c>
      <c r="BK130" s="99" t="s">
        <v>1384</v>
      </c>
      <c r="BL130" s="101">
        <v>1037.5</v>
      </c>
      <c r="BM130" s="102" t="s">
        <v>93</v>
      </c>
      <c r="BN130" s="102"/>
      <c r="BQ130" s="43">
        <v>590</v>
      </c>
      <c r="BR130" s="44" t="s">
        <v>65</v>
      </c>
      <c r="BS130" s="39" t="s">
        <v>66</v>
      </c>
      <c r="BT130" s="44" t="s">
        <v>351</v>
      </c>
      <c r="BU130" s="40" t="s">
        <v>350</v>
      </c>
      <c r="BV130" s="45">
        <v>3</v>
      </c>
      <c r="BW130" s="39" t="s">
        <v>1384</v>
      </c>
      <c r="BX130" s="44" t="s">
        <v>461</v>
      </c>
      <c r="BY130" s="46">
        <v>362</v>
      </c>
      <c r="BZ130" s="41">
        <v>1037.5</v>
      </c>
    </row>
    <row r="131" spans="2:78" ht="13.5" x14ac:dyDescent="0.25">
      <c r="B131" s="76">
        <v>127</v>
      </c>
      <c r="C131" s="77" t="s">
        <v>117</v>
      </c>
      <c r="D131" s="78" t="s">
        <v>631</v>
      </c>
      <c r="E131" s="77">
        <v>653800900</v>
      </c>
      <c r="F131" s="79">
        <v>355</v>
      </c>
      <c r="G131" s="80">
        <v>0.45</v>
      </c>
      <c r="H131" s="80">
        <v>0.55000000000000004</v>
      </c>
      <c r="I131" s="81">
        <v>8806538009001</v>
      </c>
      <c r="J131" s="76" t="s">
        <v>62</v>
      </c>
      <c r="K131" s="78"/>
      <c r="L131" s="76" t="s">
        <v>63</v>
      </c>
      <c r="M131" s="78"/>
      <c r="AM131" s="76">
        <v>127</v>
      </c>
      <c r="AN131" s="78"/>
      <c r="AO131" s="78" t="s">
        <v>1400</v>
      </c>
      <c r="AP131" s="76" t="s">
        <v>1401</v>
      </c>
      <c r="AQ131" s="78"/>
      <c r="AR131" s="78"/>
      <c r="AS131" s="78" t="s">
        <v>878</v>
      </c>
      <c r="AT131" s="76" t="s">
        <v>879</v>
      </c>
      <c r="AV131" s="85">
        <v>127</v>
      </c>
      <c r="AW131" s="91"/>
      <c r="AX131" s="86" t="s">
        <v>1222</v>
      </c>
      <c r="AY131" s="87" t="s">
        <v>1223</v>
      </c>
      <c r="AZ131" s="86" t="s">
        <v>1224</v>
      </c>
      <c r="BA131" s="88" t="s">
        <v>1001</v>
      </c>
      <c r="BB131" s="86" t="s">
        <v>1002</v>
      </c>
      <c r="BC131" s="89">
        <v>28440</v>
      </c>
      <c r="BD131" s="90">
        <v>45717</v>
      </c>
      <c r="BE131" s="35"/>
      <c r="BG131" s="99" t="s">
        <v>66</v>
      </c>
      <c r="BH131" s="98" t="s">
        <v>117</v>
      </c>
      <c r="BI131" s="98" t="s">
        <v>203</v>
      </c>
      <c r="BJ131" s="100" t="s">
        <v>412</v>
      </c>
      <c r="BK131" s="99" t="s">
        <v>1384</v>
      </c>
      <c r="BL131" s="101">
        <v>135</v>
      </c>
      <c r="BM131" s="102" t="s">
        <v>93</v>
      </c>
      <c r="BN131" s="102"/>
      <c r="BQ131" s="43">
        <v>620</v>
      </c>
      <c r="BR131" s="44" t="s">
        <v>65</v>
      </c>
      <c r="BS131" s="39" t="s">
        <v>66</v>
      </c>
      <c r="BT131" s="44" t="s">
        <v>413</v>
      </c>
      <c r="BU131" s="40" t="s">
        <v>412</v>
      </c>
      <c r="BV131" s="45">
        <v>3</v>
      </c>
      <c r="BW131" s="39" t="s">
        <v>1384</v>
      </c>
      <c r="BX131" s="44" t="s">
        <v>461</v>
      </c>
      <c r="BY131" s="46">
        <v>362</v>
      </c>
      <c r="BZ131" s="41">
        <v>135</v>
      </c>
    </row>
    <row r="132" spans="2:78" ht="13.5" x14ac:dyDescent="0.25">
      <c r="B132" s="76">
        <v>128</v>
      </c>
      <c r="C132" s="77" t="s">
        <v>117</v>
      </c>
      <c r="D132" s="78" t="s">
        <v>631</v>
      </c>
      <c r="E132" s="77">
        <v>653800900</v>
      </c>
      <c r="F132" s="79">
        <v>355</v>
      </c>
      <c r="G132" s="80">
        <v>0.45</v>
      </c>
      <c r="H132" s="80">
        <v>0.55000000000000004</v>
      </c>
      <c r="I132" s="81">
        <v>8806538009018</v>
      </c>
      <c r="J132" s="76" t="s">
        <v>95</v>
      </c>
      <c r="K132" s="78"/>
      <c r="L132" s="76" t="s">
        <v>63</v>
      </c>
      <c r="M132" s="78"/>
      <c r="AM132" s="76">
        <v>128</v>
      </c>
      <c r="AN132" s="78"/>
      <c r="AO132" s="78" t="s">
        <v>1402</v>
      </c>
      <c r="AP132" s="76" t="s">
        <v>1403</v>
      </c>
      <c r="AQ132" s="78"/>
      <c r="AR132" s="78"/>
      <c r="AS132" s="78" t="s">
        <v>889</v>
      </c>
      <c r="AT132" s="76" t="s">
        <v>890</v>
      </c>
      <c r="AV132" s="85">
        <v>128</v>
      </c>
      <c r="AW132" s="91"/>
      <c r="AX132" s="86" t="s">
        <v>1404</v>
      </c>
      <c r="AY132" s="87" t="s">
        <v>1405</v>
      </c>
      <c r="AZ132" s="86" t="s">
        <v>1406</v>
      </c>
      <c r="BA132" s="88" t="s">
        <v>1001</v>
      </c>
      <c r="BB132" s="86" t="s">
        <v>1002</v>
      </c>
      <c r="BC132" s="89">
        <v>18960</v>
      </c>
      <c r="BD132" s="90">
        <v>45689</v>
      </c>
      <c r="BE132" s="35"/>
      <c r="BG132" s="99" t="s">
        <v>66</v>
      </c>
      <c r="BH132" s="98" t="s">
        <v>117</v>
      </c>
      <c r="BI132" s="98" t="s">
        <v>203</v>
      </c>
      <c r="BJ132" s="100" t="s">
        <v>298</v>
      </c>
      <c r="BK132" s="99" t="s">
        <v>1407</v>
      </c>
      <c r="BL132" s="101">
        <v>330</v>
      </c>
      <c r="BM132" s="102" t="s">
        <v>93</v>
      </c>
      <c r="BN132" s="102"/>
      <c r="BQ132" s="43">
        <v>517</v>
      </c>
      <c r="BR132" s="44" t="s">
        <v>65</v>
      </c>
      <c r="BS132" s="39" t="s">
        <v>66</v>
      </c>
      <c r="BT132" s="44" t="s">
        <v>300</v>
      </c>
      <c r="BU132" s="40" t="s">
        <v>298</v>
      </c>
      <c r="BV132" s="45">
        <v>3</v>
      </c>
      <c r="BW132" s="39" t="s">
        <v>1407</v>
      </c>
      <c r="BX132" s="44" t="s">
        <v>329</v>
      </c>
      <c r="BY132" s="46">
        <v>648</v>
      </c>
      <c r="BZ132" s="41">
        <v>330</v>
      </c>
    </row>
    <row r="133" spans="2:78" ht="13.5" x14ac:dyDescent="0.25">
      <c r="B133" s="76">
        <v>129</v>
      </c>
      <c r="C133" s="77" t="s">
        <v>117</v>
      </c>
      <c r="D133" s="78" t="s">
        <v>631</v>
      </c>
      <c r="E133" s="77">
        <v>653800900</v>
      </c>
      <c r="F133" s="79">
        <v>355</v>
      </c>
      <c r="G133" s="80">
        <v>0.45</v>
      </c>
      <c r="H133" s="80">
        <v>0.55000000000000004</v>
      </c>
      <c r="I133" s="81">
        <v>8806538009025</v>
      </c>
      <c r="J133" s="76" t="s">
        <v>217</v>
      </c>
      <c r="K133" s="78"/>
      <c r="L133" s="76" t="s">
        <v>63</v>
      </c>
      <c r="M133" s="78"/>
      <c r="AM133" s="76">
        <v>129</v>
      </c>
      <c r="AN133" s="78"/>
      <c r="AO133" s="78" t="s">
        <v>1117</v>
      </c>
      <c r="AP133" s="76" t="s">
        <v>1408</v>
      </c>
      <c r="AQ133" s="78"/>
      <c r="AR133" s="78"/>
      <c r="AS133" s="78" t="s">
        <v>901</v>
      </c>
      <c r="AT133" s="76" t="s">
        <v>902</v>
      </c>
      <c r="AV133" s="85">
        <v>129</v>
      </c>
      <c r="AW133" s="91"/>
      <c r="AX133" s="86" t="s">
        <v>1409</v>
      </c>
      <c r="AY133" s="87" t="s">
        <v>1410</v>
      </c>
      <c r="AZ133" s="86" t="s">
        <v>1411</v>
      </c>
      <c r="BA133" s="88" t="s">
        <v>1001</v>
      </c>
      <c r="BB133" s="86" t="s">
        <v>1002</v>
      </c>
      <c r="BC133" s="89">
        <v>28440</v>
      </c>
      <c r="BD133" s="90">
        <v>45658</v>
      </c>
      <c r="BE133" s="35"/>
      <c r="BG133" s="99" t="s">
        <v>66</v>
      </c>
      <c r="BH133" s="98" t="s">
        <v>117</v>
      </c>
      <c r="BI133" s="98" t="s">
        <v>203</v>
      </c>
      <c r="BJ133" s="100" t="s">
        <v>350</v>
      </c>
      <c r="BK133" s="99" t="s">
        <v>1407</v>
      </c>
      <c r="BL133" s="101">
        <v>164</v>
      </c>
      <c r="BM133" s="102" t="s">
        <v>93</v>
      </c>
      <c r="BN133" s="102"/>
      <c r="BQ133" s="43">
        <v>591</v>
      </c>
      <c r="BR133" s="44" t="s">
        <v>65</v>
      </c>
      <c r="BS133" s="39" t="s">
        <v>66</v>
      </c>
      <c r="BT133" s="44" t="s">
        <v>351</v>
      </c>
      <c r="BU133" s="40" t="s">
        <v>350</v>
      </c>
      <c r="BV133" s="45">
        <v>3</v>
      </c>
      <c r="BW133" s="39" t="s">
        <v>1407</v>
      </c>
      <c r="BX133" s="44" t="s">
        <v>329</v>
      </c>
      <c r="BY133" s="46">
        <v>648</v>
      </c>
      <c r="BZ133" s="41">
        <v>164</v>
      </c>
    </row>
    <row r="134" spans="2:78" ht="13.5" x14ac:dyDescent="0.25">
      <c r="B134" s="76">
        <v>130</v>
      </c>
      <c r="C134" s="77" t="s">
        <v>117</v>
      </c>
      <c r="D134" s="78" t="s">
        <v>631</v>
      </c>
      <c r="E134" s="77">
        <v>653800900</v>
      </c>
      <c r="F134" s="79">
        <v>355</v>
      </c>
      <c r="G134" s="80">
        <v>0.45</v>
      </c>
      <c r="H134" s="80">
        <v>0.55000000000000004</v>
      </c>
      <c r="I134" s="81">
        <v>8806538009032</v>
      </c>
      <c r="J134" s="76" t="s">
        <v>884</v>
      </c>
      <c r="K134" s="78"/>
      <c r="L134" s="76" t="s">
        <v>63</v>
      </c>
      <c r="M134" s="78"/>
      <c r="AM134" s="76">
        <v>130</v>
      </c>
      <c r="AN134" s="78"/>
      <c r="AO134" s="78" t="s">
        <v>1412</v>
      </c>
      <c r="AP134" s="76" t="s">
        <v>1413</v>
      </c>
      <c r="AQ134" s="78"/>
      <c r="AR134" s="78"/>
      <c r="AS134" s="78" t="s">
        <v>910</v>
      </c>
      <c r="AT134" s="76" t="s">
        <v>911</v>
      </c>
      <c r="AV134" s="85">
        <v>130</v>
      </c>
      <c r="AW134" s="91"/>
      <c r="AX134" s="86" t="s">
        <v>1222</v>
      </c>
      <c r="AY134" s="87" t="s">
        <v>1223</v>
      </c>
      <c r="AZ134" s="86" t="s">
        <v>1224</v>
      </c>
      <c r="BA134" s="88" t="s">
        <v>1001</v>
      </c>
      <c r="BB134" s="86" t="s">
        <v>1002</v>
      </c>
      <c r="BC134" s="89">
        <v>28440</v>
      </c>
      <c r="BD134" s="90">
        <v>45717</v>
      </c>
      <c r="BE134" s="35"/>
      <c r="BG134" s="99" t="s">
        <v>66</v>
      </c>
      <c r="BH134" s="98" t="s">
        <v>117</v>
      </c>
      <c r="BI134" s="98" t="s">
        <v>203</v>
      </c>
      <c r="BJ134" s="100" t="s">
        <v>412</v>
      </c>
      <c r="BK134" s="99" t="s">
        <v>1407</v>
      </c>
      <c r="BL134" s="101">
        <v>60</v>
      </c>
      <c r="BM134" s="102" t="s">
        <v>93</v>
      </c>
      <c r="BN134" s="102"/>
      <c r="BQ134" s="43">
        <v>621</v>
      </c>
      <c r="BR134" s="44" t="s">
        <v>65</v>
      </c>
      <c r="BS134" s="39" t="s">
        <v>66</v>
      </c>
      <c r="BT134" s="44" t="s">
        <v>413</v>
      </c>
      <c r="BU134" s="40" t="s">
        <v>412</v>
      </c>
      <c r="BV134" s="45">
        <v>3</v>
      </c>
      <c r="BW134" s="39" t="s">
        <v>1407</v>
      </c>
      <c r="BX134" s="44" t="s">
        <v>329</v>
      </c>
      <c r="BY134" s="46">
        <v>648</v>
      </c>
      <c r="BZ134" s="41">
        <v>60</v>
      </c>
    </row>
    <row r="135" spans="2:78" ht="13.5" x14ac:dyDescent="0.25">
      <c r="B135" s="76">
        <v>131</v>
      </c>
      <c r="C135" s="77" t="s">
        <v>117</v>
      </c>
      <c r="D135" s="78" t="s">
        <v>1275</v>
      </c>
      <c r="E135" s="77">
        <v>653805100</v>
      </c>
      <c r="F135" s="79">
        <v>764</v>
      </c>
      <c r="G135" s="80">
        <v>0.45</v>
      </c>
      <c r="H135" s="80">
        <v>0.6</v>
      </c>
      <c r="I135" s="81">
        <v>8806538051017</v>
      </c>
      <c r="J135" s="76" t="s">
        <v>791</v>
      </c>
      <c r="K135" s="78"/>
      <c r="L135" s="76" t="s">
        <v>63</v>
      </c>
      <c r="M135" s="78"/>
      <c r="AM135" s="76">
        <v>131</v>
      </c>
      <c r="AN135" s="78"/>
      <c r="AO135" s="78" t="s">
        <v>1414</v>
      </c>
      <c r="AP135" s="76" t="s">
        <v>1415</v>
      </c>
      <c r="AQ135" s="78"/>
      <c r="AR135" s="78"/>
      <c r="AS135" s="78" t="s">
        <v>910</v>
      </c>
      <c r="AT135" s="76" t="s">
        <v>911</v>
      </c>
      <c r="AV135" s="85">
        <v>131</v>
      </c>
      <c r="AW135" s="91"/>
      <c r="AX135" s="86" t="s">
        <v>1222</v>
      </c>
      <c r="AY135" s="87" t="s">
        <v>1223</v>
      </c>
      <c r="AZ135" s="86" t="s">
        <v>1224</v>
      </c>
      <c r="BA135" s="88" t="s">
        <v>1001</v>
      </c>
      <c r="BB135" s="86" t="s">
        <v>1002</v>
      </c>
      <c r="BC135" s="89">
        <v>18960</v>
      </c>
      <c r="BD135" s="90">
        <v>45717</v>
      </c>
      <c r="BE135" s="35"/>
      <c r="BG135" s="99" t="s">
        <v>66</v>
      </c>
      <c r="BH135" s="98" t="s">
        <v>117</v>
      </c>
      <c r="BI135" s="98" t="s">
        <v>203</v>
      </c>
      <c r="BJ135" s="100" t="s">
        <v>298</v>
      </c>
      <c r="BK135" s="99" t="s">
        <v>1416</v>
      </c>
      <c r="BL135" s="101">
        <v>1216</v>
      </c>
      <c r="BM135" s="102" t="s">
        <v>93</v>
      </c>
      <c r="BN135" s="102"/>
      <c r="BQ135" s="43">
        <v>518</v>
      </c>
      <c r="BR135" s="44" t="s">
        <v>65</v>
      </c>
      <c r="BS135" s="39" t="s">
        <v>66</v>
      </c>
      <c r="BT135" s="44" t="s">
        <v>300</v>
      </c>
      <c r="BU135" s="40" t="s">
        <v>298</v>
      </c>
      <c r="BV135" s="45">
        <v>3</v>
      </c>
      <c r="BW135" s="39" t="s">
        <v>1416</v>
      </c>
      <c r="BX135" s="44" t="s">
        <v>414</v>
      </c>
      <c r="BY135" s="46">
        <v>725</v>
      </c>
      <c r="BZ135" s="41">
        <v>1216</v>
      </c>
    </row>
    <row r="136" spans="2:78" ht="13.5" x14ac:dyDescent="0.25">
      <c r="B136" s="76">
        <v>132</v>
      </c>
      <c r="C136" s="77" t="s">
        <v>117</v>
      </c>
      <c r="D136" s="78" t="s">
        <v>1275</v>
      </c>
      <c r="E136" s="77">
        <v>653805100</v>
      </c>
      <c r="F136" s="79">
        <v>764</v>
      </c>
      <c r="G136" s="80">
        <v>0.45</v>
      </c>
      <c r="H136" s="80">
        <v>0.6</v>
      </c>
      <c r="I136" s="81">
        <v>8806538051031</v>
      </c>
      <c r="J136" s="76" t="s">
        <v>884</v>
      </c>
      <c r="K136" s="78"/>
      <c r="L136" s="76" t="s">
        <v>63</v>
      </c>
      <c r="M136" s="78"/>
      <c r="AM136" s="76">
        <v>132</v>
      </c>
      <c r="AN136" s="78"/>
      <c r="AO136" s="78" t="s">
        <v>1417</v>
      </c>
      <c r="AP136" s="76" t="s">
        <v>1418</v>
      </c>
      <c r="AQ136" s="78"/>
      <c r="AR136" s="78"/>
      <c r="AS136" s="78" t="s">
        <v>910</v>
      </c>
      <c r="AT136" s="76" t="s">
        <v>911</v>
      </c>
      <c r="AV136" s="85">
        <v>132</v>
      </c>
      <c r="AW136" s="91"/>
      <c r="AX136" s="86" t="s">
        <v>1222</v>
      </c>
      <c r="AY136" s="87" t="s">
        <v>1223</v>
      </c>
      <c r="AZ136" s="86" t="s">
        <v>1224</v>
      </c>
      <c r="BA136" s="88" t="s">
        <v>1001</v>
      </c>
      <c r="BB136" s="86" t="s">
        <v>1002</v>
      </c>
      <c r="BC136" s="89">
        <v>28440</v>
      </c>
      <c r="BD136" s="90">
        <v>45717</v>
      </c>
      <c r="BE136" s="35"/>
      <c r="BG136" s="99" t="s">
        <v>66</v>
      </c>
      <c r="BH136" s="98" t="s">
        <v>117</v>
      </c>
      <c r="BI136" s="98" t="s">
        <v>203</v>
      </c>
      <c r="BJ136" s="100" t="s">
        <v>350</v>
      </c>
      <c r="BK136" s="99" t="s">
        <v>1416</v>
      </c>
      <c r="BL136" s="101">
        <v>300</v>
      </c>
      <c r="BM136" s="102" t="s">
        <v>93</v>
      </c>
      <c r="BN136" s="102"/>
      <c r="BQ136" s="43">
        <v>592</v>
      </c>
      <c r="BR136" s="44" t="s">
        <v>65</v>
      </c>
      <c r="BS136" s="39" t="s">
        <v>66</v>
      </c>
      <c r="BT136" s="44" t="s">
        <v>351</v>
      </c>
      <c r="BU136" s="40" t="s">
        <v>350</v>
      </c>
      <c r="BV136" s="45">
        <v>3</v>
      </c>
      <c r="BW136" s="39" t="s">
        <v>1416</v>
      </c>
      <c r="BX136" s="44" t="s">
        <v>414</v>
      </c>
      <c r="BY136" s="46">
        <v>725</v>
      </c>
      <c r="BZ136" s="41">
        <v>300</v>
      </c>
    </row>
    <row r="137" spans="2:78" ht="13.5" x14ac:dyDescent="0.25">
      <c r="B137" s="76">
        <v>133</v>
      </c>
      <c r="C137" s="77" t="s">
        <v>117</v>
      </c>
      <c r="D137" s="78" t="s">
        <v>1275</v>
      </c>
      <c r="E137" s="77">
        <v>653805100</v>
      </c>
      <c r="F137" s="79">
        <v>764</v>
      </c>
      <c r="G137" s="80">
        <v>0.45</v>
      </c>
      <c r="H137" s="80">
        <v>0.6</v>
      </c>
      <c r="I137" s="81">
        <v>8806538051000</v>
      </c>
      <c r="J137" s="76" t="s">
        <v>62</v>
      </c>
      <c r="K137" s="78"/>
      <c r="L137" s="76" t="s">
        <v>63</v>
      </c>
      <c r="M137" s="78"/>
      <c r="AM137" s="76">
        <v>133</v>
      </c>
      <c r="AN137" s="78"/>
      <c r="AO137" s="78" t="s">
        <v>1419</v>
      </c>
      <c r="AP137" s="76" t="s">
        <v>1420</v>
      </c>
      <c r="AQ137" s="78"/>
      <c r="AR137" s="78"/>
      <c r="AS137" s="78" t="s">
        <v>921</v>
      </c>
      <c r="AT137" s="76" t="s">
        <v>922</v>
      </c>
      <c r="AV137" s="85">
        <v>133</v>
      </c>
      <c r="AW137" s="91"/>
      <c r="AX137" s="86" t="s">
        <v>1421</v>
      </c>
      <c r="AY137" s="87" t="s">
        <v>1422</v>
      </c>
      <c r="AZ137" s="86" t="s">
        <v>1423</v>
      </c>
      <c r="BA137" s="88" t="s">
        <v>1424</v>
      </c>
      <c r="BB137" s="86" t="s">
        <v>438</v>
      </c>
      <c r="BC137" s="89">
        <v>20580</v>
      </c>
      <c r="BD137" s="90">
        <v>45717</v>
      </c>
      <c r="BE137" s="35"/>
      <c r="BG137" s="99" t="s">
        <v>66</v>
      </c>
      <c r="BH137" s="98" t="s">
        <v>117</v>
      </c>
      <c r="BI137" s="98" t="s">
        <v>203</v>
      </c>
      <c r="BJ137" s="100" t="s">
        <v>412</v>
      </c>
      <c r="BK137" s="99" t="s">
        <v>1416</v>
      </c>
      <c r="BL137" s="101">
        <v>67</v>
      </c>
      <c r="BM137" s="102" t="s">
        <v>93</v>
      </c>
      <c r="BN137" s="102"/>
      <c r="BQ137" s="43">
        <v>622</v>
      </c>
      <c r="BR137" s="44" t="s">
        <v>65</v>
      </c>
      <c r="BS137" s="39" t="s">
        <v>66</v>
      </c>
      <c r="BT137" s="44" t="s">
        <v>413</v>
      </c>
      <c r="BU137" s="40" t="s">
        <v>412</v>
      </c>
      <c r="BV137" s="45">
        <v>3</v>
      </c>
      <c r="BW137" s="39" t="s">
        <v>1416</v>
      </c>
      <c r="BX137" s="44" t="s">
        <v>414</v>
      </c>
      <c r="BY137" s="46">
        <v>725</v>
      </c>
      <c r="BZ137" s="41">
        <v>67</v>
      </c>
    </row>
    <row r="138" spans="2:78" ht="13.5" x14ac:dyDescent="0.25">
      <c r="B138" s="76">
        <v>134</v>
      </c>
      <c r="C138" s="77" t="s">
        <v>117</v>
      </c>
      <c r="D138" s="78" t="s">
        <v>1275</v>
      </c>
      <c r="E138" s="77">
        <v>653805100</v>
      </c>
      <c r="F138" s="79">
        <v>764</v>
      </c>
      <c r="G138" s="80">
        <v>0.45</v>
      </c>
      <c r="H138" s="80">
        <v>0.6</v>
      </c>
      <c r="I138" s="81">
        <v>8806538051024</v>
      </c>
      <c r="J138" s="76" t="s">
        <v>95</v>
      </c>
      <c r="K138" s="78"/>
      <c r="L138" s="76" t="s">
        <v>63</v>
      </c>
      <c r="M138" s="78"/>
      <c r="AM138" s="76">
        <v>134</v>
      </c>
      <c r="AN138" s="78"/>
      <c r="AO138" s="78" t="s">
        <v>1425</v>
      </c>
      <c r="AP138" s="76" t="s">
        <v>1426</v>
      </c>
      <c r="AQ138" s="78"/>
      <c r="AR138" s="78"/>
      <c r="AS138" s="78" t="s">
        <v>921</v>
      </c>
      <c r="AT138" s="76" t="s">
        <v>922</v>
      </c>
      <c r="AV138" s="85">
        <v>134</v>
      </c>
      <c r="AW138" s="91"/>
      <c r="AX138" s="86" t="s">
        <v>1427</v>
      </c>
      <c r="AY138" s="87" t="s">
        <v>1428</v>
      </c>
      <c r="AZ138" s="86" t="s">
        <v>1429</v>
      </c>
      <c r="BA138" s="88" t="s">
        <v>1424</v>
      </c>
      <c r="BB138" s="86" t="s">
        <v>438</v>
      </c>
      <c r="BC138" s="89">
        <v>-51450</v>
      </c>
      <c r="BD138" s="90">
        <v>45717</v>
      </c>
      <c r="BE138" s="35"/>
      <c r="BG138" s="99" t="s">
        <v>66</v>
      </c>
      <c r="BH138" s="98" t="s">
        <v>117</v>
      </c>
      <c r="BI138" s="98" t="s">
        <v>203</v>
      </c>
      <c r="BJ138" s="100" t="s">
        <v>298</v>
      </c>
      <c r="BK138" s="99" t="s">
        <v>1430</v>
      </c>
      <c r="BL138" s="101">
        <v>1148</v>
      </c>
      <c r="BM138" s="102" t="s">
        <v>93</v>
      </c>
      <c r="BN138" s="102"/>
      <c r="BQ138" s="43">
        <v>519</v>
      </c>
      <c r="BR138" s="44" t="s">
        <v>65</v>
      </c>
      <c r="BS138" s="39" t="s">
        <v>66</v>
      </c>
      <c r="BT138" s="44" t="s">
        <v>300</v>
      </c>
      <c r="BU138" s="40" t="s">
        <v>298</v>
      </c>
      <c r="BV138" s="45">
        <v>3</v>
      </c>
      <c r="BW138" s="39" t="s">
        <v>1430</v>
      </c>
      <c r="BX138" s="44" t="s">
        <v>376</v>
      </c>
      <c r="BY138" s="46">
        <v>600</v>
      </c>
      <c r="BZ138" s="41">
        <v>1148</v>
      </c>
    </row>
    <row r="139" spans="2:78" ht="13.5" x14ac:dyDescent="0.25">
      <c r="B139" s="76">
        <v>135</v>
      </c>
      <c r="C139" s="77" t="s">
        <v>117</v>
      </c>
      <c r="D139" s="78" t="s">
        <v>1310</v>
      </c>
      <c r="E139" s="77">
        <v>653805110</v>
      </c>
      <c r="F139" s="82">
        <v>1078</v>
      </c>
      <c r="G139" s="80">
        <v>0.45</v>
      </c>
      <c r="H139" s="80">
        <v>0.6</v>
      </c>
      <c r="I139" s="81">
        <v>8806538051109</v>
      </c>
      <c r="J139" s="76" t="s">
        <v>62</v>
      </c>
      <c r="K139" s="78"/>
      <c r="L139" s="76" t="s">
        <v>63</v>
      </c>
      <c r="M139" s="78"/>
      <c r="AM139" s="76">
        <v>135</v>
      </c>
      <c r="AN139" s="78"/>
      <c r="AO139" s="78" t="s">
        <v>1431</v>
      </c>
      <c r="AP139" s="76" t="s">
        <v>1432</v>
      </c>
      <c r="AQ139" s="78"/>
      <c r="AR139" s="78"/>
      <c r="AS139" s="78" t="s">
        <v>931</v>
      </c>
      <c r="AT139" s="76" t="s">
        <v>932</v>
      </c>
      <c r="AV139" s="85">
        <v>135</v>
      </c>
      <c r="AW139" s="91"/>
      <c r="AX139" s="86" t="s">
        <v>1433</v>
      </c>
      <c r="AY139" s="87" t="s">
        <v>1434</v>
      </c>
      <c r="AZ139" s="86" t="s">
        <v>1435</v>
      </c>
      <c r="BA139" s="88" t="s">
        <v>311</v>
      </c>
      <c r="BB139" s="86" t="s">
        <v>312</v>
      </c>
      <c r="BC139" s="89">
        <v>-27540</v>
      </c>
      <c r="BD139" s="90">
        <v>45717</v>
      </c>
      <c r="BE139" s="35"/>
      <c r="BG139" s="99" t="s">
        <v>66</v>
      </c>
      <c r="BH139" s="98" t="s">
        <v>117</v>
      </c>
      <c r="BI139" s="98" t="s">
        <v>203</v>
      </c>
      <c r="BJ139" s="100" t="s">
        <v>350</v>
      </c>
      <c r="BK139" s="99" t="s">
        <v>1430</v>
      </c>
      <c r="BL139" s="101">
        <v>780</v>
      </c>
      <c r="BM139" s="102" t="s">
        <v>93</v>
      </c>
      <c r="BN139" s="102"/>
      <c r="BQ139" s="43">
        <v>593</v>
      </c>
      <c r="BR139" s="44" t="s">
        <v>65</v>
      </c>
      <c r="BS139" s="39" t="s">
        <v>66</v>
      </c>
      <c r="BT139" s="44" t="s">
        <v>351</v>
      </c>
      <c r="BU139" s="40" t="s">
        <v>350</v>
      </c>
      <c r="BV139" s="45">
        <v>3</v>
      </c>
      <c r="BW139" s="39" t="s">
        <v>1430</v>
      </c>
      <c r="BX139" s="44" t="s">
        <v>376</v>
      </c>
      <c r="BY139" s="46">
        <v>600</v>
      </c>
      <c r="BZ139" s="41">
        <v>780</v>
      </c>
    </row>
    <row r="140" spans="2:78" ht="13.5" x14ac:dyDescent="0.25">
      <c r="B140" s="76">
        <v>136</v>
      </c>
      <c r="C140" s="77" t="s">
        <v>117</v>
      </c>
      <c r="D140" s="78" t="s">
        <v>1310</v>
      </c>
      <c r="E140" s="77">
        <v>653805110</v>
      </c>
      <c r="F140" s="82">
        <v>1078</v>
      </c>
      <c r="G140" s="80">
        <v>0.45</v>
      </c>
      <c r="H140" s="80">
        <v>0.6</v>
      </c>
      <c r="I140" s="81">
        <v>8806538051116</v>
      </c>
      <c r="J140" s="76" t="s">
        <v>791</v>
      </c>
      <c r="K140" s="78"/>
      <c r="L140" s="76" t="s">
        <v>63</v>
      </c>
      <c r="M140" s="78"/>
      <c r="AM140" s="76">
        <v>136</v>
      </c>
      <c r="AN140" s="78"/>
      <c r="AO140" s="78" t="s">
        <v>1436</v>
      </c>
      <c r="AP140" s="76" t="s">
        <v>1437</v>
      </c>
      <c r="AQ140" s="78"/>
      <c r="AR140" s="78"/>
      <c r="AS140" s="78" t="s">
        <v>931</v>
      </c>
      <c r="AT140" s="76" t="s">
        <v>932</v>
      </c>
      <c r="AV140" s="85">
        <v>136</v>
      </c>
      <c r="AW140" s="91"/>
      <c r="AX140" s="86" t="s">
        <v>1438</v>
      </c>
      <c r="AY140" s="87" t="s">
        <v>1439</v>
      </c>
      <c r="AZ140" s="86" t="s">
        <v>1440</v>
      </c>
      <c r="BA140" s="88" t="s">
        <v>311</v>
      </c>
      <c r="BB140" s="86" t="s">
        <v>312</v>
      </c>
      <c r="BC140" s="89">
        <v>18360</v>
      </c>
      <c r="BD140" s="90">
        <v>45717</v>
      </c>
      <c r="BE140" s="35"/>
      <c r="BG140" s="99" t="s">
        <v>66</v>
      </c>
      <c r="BH140" s="98" t="s">
        <v>117</v>
      </c>
      <c r="BI140" s="98" t="s">
        <v>203</v>
      </c>
      <c r="BJ140" s="100" t="s">
        <v>412</v>
      </c>
      <c r="BK140" s="99" t="s">
        <v>1430</v>
      </c>
      <c r="BL140" s="101">
        <v>330</v>
      </c>
      <c r="BM140" s="102" t="s">
        <v>93</v>
      </c>
      <c r="BN140" s="102"/>
      <c r="BQ140" s="43">
        <v>623</v>
      </c>
      <c r="BR140" s="44" t="s">
        <v>65</v>
      </c>
      <c r="BS140" s="39" t="s">
        <v>66</v>
      </c>
      <c r="BT140" s="44" t="s">
        <v>413</v>
      </c>
      <c r="BU140" s="40" t="s">
        <v>412</v>
      </c>
      <c r="BV140" s="45">
        <v>3</v>
      </c>
      <c r="BW140" s="39" t="s">
        <v>1430</v>
      </c>
      <c r="BX140" s="44" t="s">
        <v>376</v>
      </c>
      <c r="BY140" s="46">
        <v>600</v>
      </c>
      <c r="BZ140" s="41">
        <v>330</v>
      </c>
    </row>
    <row r="141" spans="2:78" ht="13.5" x14ac:dyDescent="0.25">
      <c r="B141" s="76">
        <v>137</v>
      </c>
      <c r="C141" s="77" t="s">
        <v>117</v>
      </c>
      <c r="D141" s="78" t="s">
        <v>1310</v>
      </c>
      <c r="E141" s="77">
        <v>653805110</v>
      </c>
      <c r="F141" s="82">
        <v>1078</v>
      </c>
      <c r="G141" s="80">
        <v>0.45</v>
      </c>
      <c r="H141" s="80">
        <v>0.6</v>
      </c>
      <c r="I141" s="81">
        <v>8806538051123</v>
      </c>
      <c r="J141" s="76" t="s">
        <v>95</v>
      </c>
      <c r="K141" s="78"/>
      <c r="L141" s="76" t="s">
        <v>63</v>
      </c>
      <c r="M141" s="78"/>
      <c r="AM141" s="76">
        <v>137</v>
      </c>
      <c r="AN141" s="78"/>
      <c r="AO141" s="78" t="s">
        <v>1441</v>
      </c>
      <c r="AP141" s="76" t="s">
        <v>1442</v>
      </c>
      <c r="AQ141" s="78"/>
      <c r="AR141" s="78"/>
      <c r="AS141" s="78" t="s">
        <v>940</v>
      </c>
      <c r="AT141" s="76" t="s">
        <v>941</v>
      </c>
      <c r="AV141" s="85">
        <v>137</v>
      </c>
      <c r="AW141" s="91"/>
      <c r="AX141" s="86" t="s">
        <v>1306</v>
      </c>
      <c r="AY141" s="87" t="s">
        <v>1307</v>
      </c>
      <c r="AZ141" s="86" t="s">
        <v>1308</v>
      </c>
      <c r="BA141" s="88" t="s">
        <v>311</v>
      </c>
      <c r="BB141" s="86" t="s">
        <v>312</v>
      </c>
      <c r="BC141" s="89">
        <v>9180</v>
      </c>
      <c r="BD141" s="90">
        <v>45689</v>
      </c>
      <c r="BE141" s="35"/>
      <c r="BG141" s="99" t="s">
        <v>66</v>
      </c>
      <c r="BH141" s="98" t="s">
        <v>117</v>
      </c>
      <c r="BI141" s="98" t="s">
        <v>203</v>
      </c>
      <c r="BJ141" s="100" t="s">
        <v>298</v>
      </c>
      <c r="BK141" s="99" t="s">
        <v>1443</v>
      </c>
      <c r="BL141" s="101">
        <v>858</v>
      </c>
      <c r="BM141" s="102" t="s">
        <v>93</v>
      </c>
      <c r="BN141" s="102"/>
      <c r="BQ141" s="43">
        <v>520</v>
      </c>
      <c r="BR141" s="44" t="s">
        <v>65</v>
      </c>
      <c r="BS141" s="39" t="s">
        <v>66</v>
      </c>
      <c r="BT141" s="44" t="s">
        <v>300</v>
      </c>
      <c r="BU141" s="40" t="s">
        <v>298</v>
      </c>
      <c r="BV141" s="45">
        <v>3</v>
      </c>
      <c r="BW141" s="39" t="s">
        <v>1443</v>
      </c>
      <c r="BX141" s="44" t="s">
        <v>1444</v>
      </c>
      <c r="BY141" s="46">
        <v>195</v>
      </c>
      <c r="BZ141" s="41">
        <v>858</v>
      </c>
    </row>
    <row r="142" spans="2:78" ht="13.5" x14ac:dyDescent="0.25">
      <c r="B142" s="76">
        <v>138</v>
      </c>
      <c r="C142" s="77" t="s">
        <v>117</v>
      </c>
      <c r="D142" s="78" t="s">
        <v>1310</v>
      </c>
      <c r="E142" s="77">
        <v>653805110</v>
      </c>
      <c r="F142" s="82">
        <v>1078</v>
      </c>
      <c r="G142" s="80">
        <v>0.45</v>
      </c>
      <c r="H142" s="80">
        <v>0.6</v>
      </c>
      <c r="I142" s="81">
        <v>8806538051130</v>
      </c>
      <c r="J142" s="76" t="s">
        <v>884</v>
      </c>
      <c r="K142" s="78"/>
      <c r="L142" s="76" t="s">
        <v>63</v>
      </c>
      <c r="M142" s="78"/>
      <c r="AM142" s="76">
        <v>138</v>
      </c>
      <c r="AN142" s="78"/>
      <c r="AO142" s="78" t="s">
        <v>1445</v>
      </c>
      <c r="AP142" s="76" t="s">
        <v>954</v>
      </c>
      <c r="AQ142" s="78"/>
      <c r="AR142" s="78"/>
      <c r="AS142" s="78" t="s">
        <v>953</v>
      </c>
      <c r="AT142" s="76" t="s">
        <v>954</v>
      </c>
      <c r="AV142" s="85">
        <v>138</v>
      </c>
      <c r="AW142" s="91"/>
      <c r="AX142" s="86" t="s">
        <v>1222</v>
      </c>
      <c r="AY142" s="87" t="s">
        <v>1223</v>
      </c>
      <c r="AZ142" s="86" t="s">
        <v>1224</v>
      </c>
      <c r="BA142" s="88" t="s">
        <v>311</v>
      </c>
      <c r="BB142" s="86" t="s">
        <v>312</v>
      </c>
      <c r="BC142" s="89">
        <v>27540</v>
      </c>
      <c r="BD142" s="90">
        <v>45658</v>
      </c>
      <c r="BE142" s="35"/>
      <c r="BG142" s="99" t="s">
        <v>66</v>
      </c>
      <c r="BH142" s="98" t="s">
        <v>117</v>
      </c>
      <c r="BI142" s="98" t="s">
        <v>203</v>
      </c>
      <c r="BJ142" s="100" t="s">
        <v>350</v>
      </c>
      <c r="BK142" s="99" t="s">
        <v>1443</v>
      </c>
      <c r="BL142" s="101">
        <v>3204</v>
      </c>
      <c r="BM142" s="102" t="s">
        <v>93</v>
      </c>
      <c r="BN142" s="102"/>
      <c r="BQ142" s="43">
        <v>594</v>
      </c>
      <c r="BR142" s="44" t="s">
        <v>65</v>
      </c>
      <c r="BS142" s="39" t="s">
        <v>66</v>
      </c>
      <c r="BT142" s="44" t="s">
        <v>351</v>
      </c>
      <c r="BU142" s="40" t="s">
        <v>350</v>
      </c>
      <c r="BV142" s="45">
        <v>3</v>
      </c>
      <c r="BW142" s="39" t="s">
        <v>1443</v>
      </c>
      <c r="BX142" s="44" t="s">
        <v>1444</v>
      </c>
      <c r="BY142" s="46">
        <v>195</v>
      </c>
      <c r="BZ142" s="41">
        <v>3204</v>
      </c>
    </row>
    <row r="143" spans="2:78" ht="13.5" x14ac:dyDescent="0.25">
      <c r="B143" s="76">
        <v>139</v>
      </c>
      <c r="C143" s="77" t="s">
        <v>117</v>
      </c>
      <c r="D143" s="78" t="s">
        <v>735</v>
      </c>
      <c r="E143" s="77">
        <v>653801190</v>
      </c>
      <c r="F143" s="79">
        <v>161</v>
      </c>
      <c r="G143" s="80">
        <v>0.4</v>
      </c>
      <c r="H143" s="80">
        <v>0.45</v>
      </c>
      <c r="I143" s="81">
        <v>8806538011905</v>
      </c>
      <c r="J143" s="76" t="s">
        <v>62</v>
      </c>
      <c r="K143" s="78"/>
      <c r="L143" s="76" t="s">
        <v>63</v>
      </c>
      <c r="M143" s="78"/>
      <c r="AM143" s="76">
        <v>139</v>
      </c>
      <c r="AN143" s="78"/>
      <c r="AO143" s="78" t="s">
        <v>1446</v>
      </c>
      <c r="AP143" s="76" t="s">
        <v>1447</v>
      </c>
      <c r="AQ143" s="78"/>
      <c r="AR143" s="78"/>
      <c r="AS143" s="78" t="s">
        <v>953</v>
      </c>
      <c r="AT143" s="76" t="s">
        <v>954</v>
      </c>
      <c r="AV143" s="85">
        <v>139</v>
      </c>
      <c r="AW143" s="91"/>
      <c r="AX143" s="86" t="s">
        <v>1222</v>
      </c>
      <c r="AY143" s="87" t="s">
        <v>1223</v>
      </c>
      <c r="AZ143" s="86" t="s">
        <v>1224</v>
      </c>
      <c r="BA143" s="88" t="s">
        <v>311</v>
      </c>
      <c r="BB143" s="86" t="s">
        <v>312</v>
      </c>
      <c r="BC143" s="89">
        <v>18360</v>
      </c>
      <c r="BD143" s="90">
        <v>45717</v>
      </c>
      <c r="BE143" s="35"/>
      <c r="BG143" s="99" t="s">
        <v>66</v>
      </c>
      <c r="BH143" s="98" t="s">
        <v>117</v>
      </c>
      <c r="BI143" s="98" t="s">
        <v>203</v>
      </c>
      <c r="BJ143" s="100" t="s">
        <v>412</v>
      </c>
      <c r="BK143" s="99" t="s">
        <v>1443</v>
      </c>
      <c r="BL143" s="101">
        <v>855</v>
      </c>
      <c r="BM143" s="102" t="s">
        <v>93</v>
      </c>
      <c r="BN143" s="102"/>
      <c r="BQ143" s="43">
        <v>624</v>
      </c>
      <c r="BR143" s="44" t="s">
        <v>65</v>
      </c>
      <c r="BS143" s="39" t="s">
        <v>66</v>
      </c>
      <c r="BT143" s="44" t="s">
        <v>413</v>
      </c>
      <c r="BU143" s="40" t="s">
        <v>412</v>
      </c>
      <c r="BV143" s="45">
        <v>3</v>
      </c>
      <c r="BW143" s="39" t="s">
        <v>1443</v>
      </c>
      <c r="BX143" s="44" t="s">
        <v>1444</v>
      </c>
      <c r="BY143" s="46">
        <v>195</v>
      </c>
      <c r="BZ143" s="41">
        <v>855</v>
      </c>
    </row>
    <row r="144" spans="2:78" ht="13.5" x14ac:dyDescent="0.25">
      <c r="B144" s="76">
        <v>140</v>
      </c>
      <c r="C144" s="77" t="s">
        <v>117</v>
      </c>
      <c r="D144" s="78" t="s">
        <v>735</v>
      </c>
      <c r="E144" s="77">
        <v>653801190</v>
      </c>
      <c r="F144" s="79">
        <v>161</v>
      </c>
      <c r="G144" s="80">
        <v>0.4</v>
      </c>
      <c r="H144" s="80">
        <v>0.45</v>
      </c>
      <c r="I144" s="81">
        <v>8806538011912</v>
      </c>
      <c r="J144" s="76" t="s">
        <v>1448</v>
      </c>
      <c r="K144" s="78"/>
      <c r="L144" s="76" t="s">
        <v>63</v>
      </c>
      <c r="M144" s="78"/>
      <c r="AM144" s="76">
        <v>140</v>
      </c>
      <c r="AN144" s="78"/>
      <c r="AO144" s="78" t="s">
        <v>1064</v>
      </c>
      <c r="AP144" s="76" t="s">
        <v>1449</v>
      </c>
      <c r="AQ144" s="78"/>
      <c r="AR144" s="78"/>
      <c r="AS144" s="78" t="s">
        <v>953</v>
      </c>
      <c r="AT144" s="76" t="s">
        <v>954</v>
      </c>
      <c r="AV144" s="85">
        <v>140</v>
      </c>
      <c r="AW144" s="91"/>
      <c r="AX144" s="86" t="s">
        <v>1306</v>
      </c>
      <c r="AY144" s="87" t="s">
        <v>1307</v>
      </c>
      <c r="AZ144" s="86" t="s">
        <v>1308</v>
      </c>
      <c r="BA144" s="88" t="s">
        <v>374</v>
      </c>
      <c r="BB144" s="86" t="s">
        <v>312</v>
      </c>
      <c r="BC144" s="89">
        <v>82620</v>
      </c>
      <c r="BD144" s="90">
        <v>45717</v>
      </c>
      <c r="BE144" s="35"/>
      <c r="BG144" s="99" t="s">
        <v>66</v>
      </c>
      <c r="BH144" s="98" t="s">
        <v>117</v>
      </c>
      <c r="BI144" s="98" t="s">
        <v>203</v>
      </c>
      <c r="BJ144" s="100" t="s">
        <v>298</v>
      </c>
      <c r="BK144" s="99" t="s">
        <v>1450</v>
      </c>
      <c r="BL144" s="101">
        <v>1005</v>
      </c>
      <c r="BM144" s="102" t="s">
        <v>93</v>
      </c>
      <c r="BN144" s="102"/>
      <c r="BQ144" s="43">
        <v>521</v>
      </c>
      <c r="BR144" s="44" t="s">
        <v>65</v>
      </c>
      <c r="BS144" s="39" t="s">
        <v>66</v>
      </c>
      <c r="BT144" s="44" t="s">
        <v>300</v>
      </c>
      <c r="BU144" s="40" t="s">
        <v>298</v>
      </c>
      <c r="BV144" s="45">
        <v>3</v>
      </c>
      <c r="BW144" s="39" t="s">
        <v>1450</v>
      </c>
      <c r="BX144" s="44" t="s">
        <v>1451</v>
      </c>
      <c r="BY144" s="46">
        <v>1009</v>
      </c>
      <c r="BZ144" s="41">
        <v>1005</v>
      </c>
    </row>
    <row r="145" spans="2:78" ht="13.5" x14ac:dyDescent="0.25">
      <c r="B145" s="76">
        <v>141</v>
      </c>
      <c r="C145" s="77" t="s">
        <v>117</v>
      </c>
      <c r="D145" s="78" t="s">
        <v>735</v>
      </c>
      <c r="E145" s="77">
        <v>653801190</v>
      </c>
      <c r="F145" s="79">
        <v>161</v>
      </c>
      <c r="G145" s="80">
        <v>0.4</v>
      </c>
      <c r="H145" s="80">
        <v>0.45</v>
      </c>
      <c r="I145" s="81">
        <v>8806538011929</v>
      </c>
      <c r="J145" s="76" t="s">
        <v>274</v>
      </c>
      <c r="K145" s="78"/>
      <c r="L145" s="76" t="s">
        <v>63</v>
      </c>
      <c r="M145" s="78"/>
      <c r="AM145" s="76">
        <v>141</v>
      </c>
      <c r="AN145" s="78"/>
      <c r="AO145" s="78" t="s">
        <v>1452</v>
      </c>
      <c r="AP145" s="76" t="s">
        <v>1453</v>
      </c>
      <c r="AQ145" s="78"/>
      <c r="AR145" s="78"/>
      <c r="AS145" s="78" t="s">
        <v>962</v>
      </c>
      <c r="AT145" s="76" t="s">
        <v>963</v>
      </c>
      <c r="AV145" s="85">
        <v>141</v>
      </c>
      <c r="AW145" s="91"/>
      <c r="AX145" s="86" t="s">
        <v>1222</v>
      </c>
      <c r="AY145" s="87" t="s">
        <v>1223</v>
      </c>
      <c r="AZ145" s="86" t="s">
        <v>1224</v>
      </c>
      <c r="BA145" s="88" t="s">
        <v>1454</v>
      </c>
      <c r="BB145" s="86" t="s">
        <v>1392</v>
      </c>
      <c r="BC145" s="89">
        <v>19125</v>
      </c>
      <c r="BD145" s="90">
        <v>45717</v>
      </c>
      <c r="BE145" s="35"/>
      <c r="BG145" s="99" t="s">
        <v>66</v>
      </c>
      <c r="BH145" s="98" t="s">
        <v>117</v>
      </c>
      <c r="BI145" s="98" t="s">
        <v>203</v>
      </c>
      <c r="BJ145" s="100" t="s">
        <v>412</v>
      </c>
      <c r="BK145" s="99" t="s">
        <v>1450</v>
      </c>
      <c r="BL145" s="101">
        <v>510</v>
      </c>
      <c r="BM145" s="102" t="s">
        <v>93</v>
      </c>
      <c r="BN145" s="102"/>
      <c r="BQ145" s="43">
        <v>625</v>
      </c>
      <c r="BR145" s="44" t="s">
        <v>65</v>
      </c>
      <c r="BS145" s="39" t="s">
        <v>66</v>
      </c>
      <c r="BT145" s="44" t="s">
        <v>413</v>
      </c>
      <c r="BU145" s="40" t="s">
        <v>412</v>
      </c>
      <c r="BV145" s="45">
        <v>3</v>
      </c>
      <c r="BW145" s="39" t="s">
        <v>1450</v>
      </c>
      <c r="BX145" s="44" t="s">
        <v>1451</v>
      </c>
      <c r="BY145" s="46">
        <v>1009</v>
      </c>
      <c r="BZ145" s="41">
        <v>510</v>
      </c>
    </row>
    <row r="146" spans="2:78" ht="13.5" x14ac:dyDescent="0.25">
      <c r="B146" s="76">
        <v>142</v>
      </c>
      <c r="C146" s="77" t="s">
        <v>117</v>
      </c>
      <c r="D146" s="78" t="s">
        <v>735</v>
      </c>
      <c r="E146" s="77">
        <v>653801190</v>
      </c>
      <c r="F146" s="79">
        <v>161</v>
      </c>
      <c r="G146" s="80">
        <v>0.4</v>
      </c>
      <c r="H146" s="80">
        <v>0.45</v>
      </c>
      <c r="I146" s="81">
        <v>8806538011936</v>
      </c>
      <c r="J146" s="76" t="s">
        <v>1455</v>
      </c>
      <c r="K146" s="78"/>
      <c r="L146" s="76" t="s">
        <v>63</v>
      </c>
      <c r="M146" s="78"/>
      <c r="AM146" s="76">
        <v>142</v>
      </c>
      <c r="AN146" s="78"/>
      <c r="AO146" s="78" t="s">
        <v>1456</v>
      </c>
      <c r="AP146" s="76" t="s">
        <v>1457</v>
      </c>
      <c r="AQ146" s="78"/>
      <c r="AR146" s="78"/>
      <c r="AS146" s="78" t="s">
        <v>962</v>
      </c>
      <c r="AT146" s="76" t="s">
        <v>963</v>
      </c>
      <c r="AV146" s="85">
        <v>142</v>
      </c>
      <c r="AW146" s="91"/>
      <c r="AX146" s="86" t="s">
        <v>1027</v>
      </c>
      <c r="AY146" s="87" t="s">
        <v>1028</v>
      </c>
      <c r="AZ146" s="86" t="s">
        <v>1370</v>
      </c>
      <c r="BA146" s="88" t="s">
        <v>1454</v>
      </c>
      <c r="BB146" s="86" t="s">
        <v>1392</v>
      </c>
      <c r="BC146" s="89">
        <v>25500</v>
      </c>
      <c r="BD146" s="90">
        <v>45717</v>
      </c>
      <c r="BE146" s="35"/>
      <c r="BG146" s="99" t="s">
        <v>66</v>
      </c>
      <c r="BH146" s="98" t="s">
        <v>117</v>
      </c>
      <c r="BI146" s="98" t="s">
        <v>203</v>
      </c>
      <c r="BJ146" s="100" t="s">
        <v>298</v>
      </c>
      <c r="BK146" s="99" t="s">
        <v>1458</v>
      </c>
      <c r="BL146" s="101">
        <v>2257</v>
      </c>
      <c r="BM146" s="102" t="s">
        <v>93</v>
      </c>
      <c r="BN146" s="102"/>
      <c r="BQ146" s="43">
        <v>522</v>
      </c>
      <c r="BR146" s="44" t="s">
        <v>65</v>
      </c>
      <c r="BS146" s="39" t="s">
        <v>66</v>
      </c>
      <c r="BT146" s="44" t="s">
        <v>300</v>
      </c>
      <c r="BU146" s="40" t="s">
        <v>298</v>
      </c>
      <c r="BV146" s="45">
        <v>3</v>
      </c>
      <c r="BW146" s="39" t="s">
        <v>1458</v>
      </c>
      <c r="BX146" s="44" t="s">
        <v>1367</v>
      </c>
      <c r="BY146" s="46">
        <v>126</v>
      </c>
      <c r="BZ146" s="41">
        <v>2257</v>
      </c>
    </row>
    <row r="147" spans="2:78" ht="13.5" x14ac:dyDescent="0.25">
      <c r="B147" s="76">
        <v>143</v>
      </c>
      <c r="C147" s="77" t="s">
        <v>117</v>
      </c>
      <c r="D147" s="78" t="s">
        <v>735</v>
      </c>
      <c r="E147" s="77">
        <v>653801190</v>
      </c>
      <c r="F147" s="79">
        <v>161</v>
      </c>
      <c r="G147" s="80">
        <v>0.4</v>
      </c>
      <c r="H147" s="80">
        <v>0.45</v>
      </c>
      <c r="I147" s="81">
        <v>8806538011943</v>
      </c>
      <c r="J147" s="76" t="s">
        <v>274</v>
      </c>
      <c r="K147" s="78"/>
      <c r="L147" s="76" t="s">
        <v>63</v>
      </c>
      <c r="M147" s="78"/>
      <c r="AM147" s="76">
        <v>143</v>
      </c>
      <c r="AN147" s="78"/>
      <c r="AO147" s="78" t="s">
        <v>1064</v>
      </c>
      <c r="AP147" s="76" t="s">
        <v>1459</v>
      </c>
      <c r="AQ147" s="78"/>
      <c r="AR147" s="78"/>
      <c r="AS147" s="78" t="s">
        <v>971</v>
      </c>
      <c r="AT147" s="76" t="s">
        <v>972</v>
      </c>
      <c r="AV147" s="85">
        <v>143</v>
      </c>
      <c r="AW147" s="91"/>
      <c r="AX147" s="86" t="s">
        <v>1460</v>
      </c>
      <c r="AY147" s="87" t="s">
        <v>1461</v>
      </c>
      <c r="AZ147" s="86" t="s">
        <v>1462</v>
      </c>
      <c r="BA147" s="88" t="s">
        <v>1463</v>
      </c>
      <c r="BB147" s="86" t="s">
        <v>1215</v>
      </c>
      <c r="BC147" s="89">
        <v>-940</v>
      </c>
      <c r="BD147" s="90">
        <v>45717</v>
      </c>
      <c r="BE147" s="35"/>
      <c r="BG147" s="99" t="s">
        <v>66</v>
      </c>
      <c r="BH147" s="98" t="s">
        <v>117</v>
      </c>
      <c r="BI147" s="98" t="s">
        <v>203</v>
      </c>
      <c r="BJ147" s="100" t="s">
        <v>350</v>
      </c>
      <c r="BK147" s="99" t="s">
        <v>1458</v>
      </c>
      <c r="BL147" s="101">
        <v>4018</v>
      </c>
      <c r="BM147" s="102" t="s">
        <v>93</v>
      </c>
      <c r="BN147" s="102"/>
      <c r="BQ147" s="43">
        <v>595</v>
      </c>
      <c r="BR147" s="44" t="s">
        <v>65</v>
      </c>
      <c r="BS147" s="39" t="s">
        <v>66</v>
      </c>
      <c r="BT147" s="44" t="s">
        <v>351</v>
      </c>
      <c r="BU147" s="40" t="s">
        <v>350</v>
      </c>
      <c r="BV147" s="45">
        <v>3</v>
      </c>
      <c r="BW147" s="39" t="s">
        <v>1458</v>
      </c>
      <c r="BX147" s="44" t="s">
        <v>1367</v>
      </c>
      <c r="BY147" s="46">
        <v>126</v>
      </c>
      <c r="BZ147" s="41">
        <v>4018</v>
      </c>
    </row>
    <row r="148" spans="2:78" ht="13.5" x14ac:dyDescent="0.25">
      <c r="B148" s="76">
        <v>144</v>
      </c>
      <c r="C148" s="77" t="s">
        <v>117</v>
      </c>
      <c r="D148" s="78" t="s">
        <v>735</v>
      </c>
      <c r="E148" s="77">
        <v>653801190</v>
      </c>
      <c r="F148" s="79">
        <v>161</v>
      </c>
      <c r="G148" s="80">
        <v>0.4</v>
      </c>
      <c r="H148" s="80">
        <v>0.45</v>
      </c>
      <c r="I148" s="81">
        <v>8806538011950</v>
      </c>
      <c r="J148" s="76" t="s">
        <v>118</v>
      </c>
      <c r="K148" s="78"/>
      <c r="L148" s="76" t="s">
        <v>63</v>
      </c>
      <c r="M148" s="78"/>
      <c r="AM148" s="76">
        <v>144</v>
      </c>
      <c r="AN148" s="78"/>
      <c r="AO148" s="78" t="s">
        <v>1464</v>
      </c>
      <c r="AP148" s="76" t="s">
        <v>1465</v>
      </c>
      <c r="AQ148" s="78"/>
      <c r="AR148" s="78"/>
      <c r="AS148" s="78" t="s">
        <v>971</v>
      </c>
      <c r="AT148" s="76" t="s">
        <v>972</v>
      </c>
      <c r="AV148" s="85">
        <v>144</v>
      </c>
      <c r="AW148" s="91"/>
      <c r="AX148" s="86" t="s">
        <v>1466</v>
      </c>
      <c r="AY148" s="87" t="s">
        <v>1467</v>
      </c>
      <c r="AZ148" s="86" t="s">
        <v>1468</v>
      </c>
      <c r="BA148" s="88" t="s">
        <v>1469</v>
      </c>
      <c r="BB148" s="86" t="s">
        <v>1215</v>
      </c>
      <c r="BC148" s="89">
        <v>-14100</v>
      </c>
      <c r="BD148" s="90">
        <v>45717</v>
      </c>
      <c r="BE148" s="35"/>
      <c r="BG148" s="99" t="s">
        <v>66</v>
      </c>
      <c r="BH148" s="98" t="s">
        <v>117</v>
      </c>
      <c r="BI148" s="98" t="s">
        <v>203</v>
      </c>
      <c r="BJ148" s="100" t="s">
        <v>412</v>
      </c>
      <c r="BK148" s="99" t="s">
        <v>1458</v>
      </c>
      <c r="BL148" s="101">
        <v>70</v>
      </c>
      <c r="BM148" s="102" t="s">
        <v>93</v>
      </c>
      <c r="BN148" s="102"/>
      <c r="BQ148" s="43">
        <v>626</v>
      </c>
      <c r="BR148" s="44" t="s">
        <v>65</v>
      </c>
      <c r="BS148" s="39" t="s">
        <v>66</v>
      </c>
      <c r="BT148" s="44" t="s">
        <v>413</v>
      </c>
      <c r="BU148" s="40" t="s">
        <v>412</v>
      </c>
      <c r="BV148" s="45">
        <v>3</v>
      </c>
      <c r="BW148" s="39" t="s">
        <v>1458</v>
      </c>
      <c r="BX148" s="44" t="s">
        <v>1367</v>
      </c>
      <c r="BY148" s="46">
        <v>126</v>
      </c>
      <c r="BZ148" s="41">
        <v>70</v>
      </c>
    </row>
    <row r="149" spans="2:78" ht="13.5" x14ac:dyDescent="0.25">
      <c r="B149" s="76">
        <v>145</v>
      </c>
      <c r="C149" s="77" t="s">
        <v>117</v>
      </c>
      <c r="D149" s="78" t="s">
        <v>735</v>
      </c>
      <c r="E149" s="77">
        <v>653801190</v>
      </c>
      <c r="F149" s="79">
        <v>161</v>
      </c>
      <c r="G149" s="80">
        <v>0.4</v>
      </c>
      <c r="H149" s="80">
        <v>0.45</v>
      </c>
      <c r="I149" s="81">
        <v>8806538011967</v>
      </c>
      <c r="J149" s="76" t="s">
        <v>884</v>
      </c>
      <c r="K149" s="78"/>
      <c r="L149" s="76" t="s">
        <v>63</v>
      </c>
      <c r="M149" s="78"/>
      <c r="AM149" s="76">
        <v>145</v>
      </c>
      <c r="AN149" s="78"/>
      <c r="AO149" s="78" t="s">
        <v>971</v>
      </c>
      <c r="AP149" s="76" t="s">
        <v>972</v>
      </c>
      <c r="AQ149" s="78"/>
      <c r="AR149" s="78"/>
      <c r="AS149" s="78" t="s">
        <v>971</v>
      </c>
      <c r="AT149" s="76" t="s">
        <v>972</v>
      </c>
      <c r="AV149" s="85">
        <v>145</v>
      </c>
      <c r="AW149" s="91"/>
      <c r="AX149" s="86" t="s">
        <v>1427</v>
      </c>
      <c r="AY149" s="87" t="s">
        <v>1428</v>
      </c>
      <c r="AZ149" s="86" t="s">
        <v>1429</v>
      </c>
      <c r="BA149" s="88" t="s">
        <v>499</v>
      </c>
      <c r="BB149" s="86" t="s">
        <v>500</v>
      </c>
      <c r="BC149" s="89">
        <v>-15570</v>
      </c>
      <c r="BD149" s="90">
        <v>45717</v>
      </c>
      <c r="BE149" s="35"/>
      <c r="BG149" s="99" t="s">
        <v>66</v>
      </c>
      <c r="BH149" s="98" t="s">
        <v>117</v>
      </c>
      <c r="BI149" s="98" t="s">
        <v>203</v>
      </c>
      <c r="BJ149" s="100" t="s">
        <v>584</v>
      </c>
      <c r="BK149" s="99" t="s">
        <v>1470</v>
      </c>
      <c r="BL149" s="101">
        <v>1250</v>
      </c>
      <c r="BM149" s="102" t="s">
        <v>93</v>
      </c>
      <c r="BN149" s="102"/>
      <c r="BQ149" s="43">
        <v>476</v>
      </c>
      <c r="BR149" s="44" t="s">
        <v>65</v>
      </c>
      <c r="BS149" s="39" t="s">
        <v>66</v>
      </c>
      <c r="BT149" s="44" t="s">
        <v>586</v>
      </c>
      <c r="BU149" s="40" t="s">
        <v>584</v>
      </c>
      <c r="BV149" s="45">
        <v>3</v>
      </c>
      <c r="BW149" s="39" t="s">
        <v>1470</v>
      </c>
      <c r="BX149" s="44" t="s">
        <v>552</v>
      </c>
      <c r="BY149" s="46">
        <v>832</v>
      </c>
      <c r="BZ149" s="41">
        <v>1250</v>
      </c>
    </row>
    <row r="150" spans="2:78" ht="13.5" x14ac:dyDescent="0.25">
      <c r="B150" s="76">
        <v>146</v>
      </c>
      <c r="C150" s="77" t="s">
        <v>117</v>
      </c>
      <c r="D150" s="78" t="s">
        <v>752</v>
      </c>
      <c r="E150" s="77">
        <v>653801210</v>
      </c>
      <c r="F150" s="79">
        <v>438</v>
      </c>
      <c r="G150" s="80">
        <v>0.38</v>
      </c>
      <c r="H150" s="80">
        <v>0.4</v>
      </c>
      <c r="I150" s="81">
        <v>8806538012100</v>
      </c>
      <c r="J150" s="76" t="s">
        <v>62</v>
      </c>
      <c r="K150" s="78"/>
      <c r="L150" s="76" t="s">
        <v>63</v>
      </c>
      <c r="M150" s="78"/>
      <c r="AM150" s="76">
        <v>146</v>
      </c>
      <c r="AN150" s="78"/>
      <c r="AO150" s="78" t="s">
        <v>1471</v>
      </c>
      <c r="AP150" s="76" t="s">
        <v>1472</v>
      </c>
      <c r="AQ150" s="78"/>
      <c r="AR150" s="78"/>
      <c r="AS150" s="78" t="s">
        <v>983</v>
      </c>
      <c r="AT150" s="76" t="s">
        <v>984</v>
      </c>
      <c r="AV150" s="85">
        <v>146</v>
      </c>
      <c r="AW150" s="91"/>
      <c r="AX150" s="86" t="s">
        <v>1306</v>
      </c>
      <c r="AY150" s="87" t="s">
        <v>1307</v>
      </c>
      <c r="AZ150" s="86" t="s">
        <v>1308</v>
      </c>
      <c r="BA150" s="88" t="s">
        <v>499</v>
      </c>
      <c r="BB150" s="86" t="s">
        <v>500</v>
      </c>
      <c r="BC150" s="89">
        <v>15570</v>
      </c>
      <c r="BD150" s="90">
        <v>45689</v>
      </c>
      <c r="BE150" s="35"/>
      <c r="BG150" s="99" t="s">
        <v>66</v>
      </c>
      <c r="BH150" s="98" t="s">
        <v>117</v>
      </c>
      <c r="BI150" s="98" t="s">
        <v>203</v>
      </c>
      <c r="BJ150" s="100" t="s">
        <v>284</v>
      </c>
      <c r="BK150" s="99" t="s">
        <v>1470</v>
      </c>
      <c r="BL150" s="101">
        <v>120</v>
      </c>
      <c r="BM150" s="102" t="s">
        <v>93</v>
      </c>
      <c r="BN150" s="102"/>
      <c r="BQ150" s="43">
        <v>490</v>
      </c>
      <c r="BR150" s="44" t="s">
        <v>65</v>
      </c>
      <c r="BS150" s="39" t="s">
        <v>66</v>
      </c>
      <c r="BT150" s="44" t="s">
        <v>286</v>
      </c>
      <c r="BU150" s="40" t="s">
        <v>284</v>
      </c>
      <c r="BV150" s="45">
        <v>3</v>
      </c>
      <c r="BW150" s="39" t="s">
        <v>1470</v>
      </c>
      <c r="BX150" s="44" t="s">
        <v>552</v>
      </c>
      <c r="BY150" s="46">
        <v>832</v>
      </c>
      <c r="BZ150" s="41">
        <v>120</v>
      </c>
    </row>
    <row r="151" spans="2:78" ht="13.5" x14ac:dyDescent="0.25">
      <c r="B151" s="76">
        <v>147</v>
      </c>
      <c r="C151" s="77" t="s">
        <v>117</v>
      </c>
      <c r="D151" s="78" t="s">
        <v>752</v>
      </c>
      <c r="E151" s="77">
        <v>653801210</v>
      </c>
      <c r="F151" s="79">
        <v>438</v>
      </c>
      <c r="G151" s="80">
        <v>0.38</v>
      </c>
      <c r="H151" s="80">
        <v>0.4</v>
      </c>
      <c r="I151" s="81">
        <v>8806538012117</v>
      </c>
      <c r="J151" s="76" t="s">
        <v>1473</v>
      </c>
      <c r="K151" s="78"/>
      <c r="L151" s="76" t="s">
        <v>63</v>
      </c>
      <c r="M151" s="78"/>
      <c r="AM151" s="76">
        <v>147</v>
      </c>
      <c r="AN151" s="78"/>
      <c r="AO151" s="78" t="s">
        <v>1474</v>
      </c>
      <c r="AP151" s="76" t="s">
        <v>1475</v>
      </c>
      <c r="AQ151" s="78"/>
      <c r="AR151" s="78"/>
      <c r="AS151" s="78" t="s">
        <v>983</v>
      </c>
      <c r="AT151" s="76" t="s">
        <v>984</v>
      </c>
      <c r="AV151" s="85">
        <v>147</v>
      </c>
      <c r="AW151" s="91"/>
      <c r="AX151" s="86" t="s">
        <v>1256</v>
      </c>
      <c r="AY151" s="87" t="s">
        <v>1257</v>
      </c>
      <c r="AZ151" s="86" t="s">
        <v>1258</v>
      </c>
      <c r="BA151" s="88" t="s">
        <v>499</v>
      </c>
      <c r="BB151" s="86" t="s">
        <v>500</v>
      </c>
      <c r="BC151" s="89">
        <v>31140</v>
      </c>
      <c r="BD151" s="90">
        <v>45658</v>
      </c>
      <c r="BE151" s="35"/>
      <c r="BG151" s="99" t="s">
        <v>66</v>
      </c>
      <c r="BH151" s="98" t="s">
        <v>117</v>
      </c>
      <c r="BI151" s="98" t="s">
        <v>203</v>
      </c>
      <c r="BJ151" s="100" t="s">
        <v>298</v>
      </c>
      <c r="BK151" s="99" t="s">
        <v>1470</v>
      </c>
      <c r="BL151" s="101">
        <v>631</v>
      </c>
      <c r="BM151" s="102" t="s">
        <v>93</v>
      </c>
      <c r="BN151" s="102"/>
      <c r="BQ151" s="43">
        <v>523</v>
      </c>
      <c r="BR151" s="44" t="s">
        <v>65</v>
      </c>
      <c r="BS151" s="39" t="s">
        <v>66</v>
      </c>
      <c r="BT151" s="44" t="s">
        <v>300</v>
      </c>
      <c r="BU151" s="40" t="s">
        <v>298</v>
      </c>
      <c r="BV151" s="45">
        <v>3</v>
      </c>
      <c r="BW151" s="39" t="s">
        <v>1470</v>
      </c>
      <c r="BX151" s="44" t="s">
        <v>552</v>
      </c>
      <c r="BY151" s="46">
        <v>832</v>
      </c>
      <c r="BZ151" s="41">
        <v>631</v>
      </c>
    </row>
    <row r="152" spans="2:78" ht="13.5" x14ac:dyDescent="0.25">
      <c r="B152" s="76">
        <v>148</v>
      </c>
      <c r="C152" s="77" t="s">
        <v>117</v>
      </c>
      <c r="D152" s="78" t="s">
        <v>752</v>
      </c>
      <c r="E152" s="77">
        <v>653801210</v>
      </c>
      <c r="F152" s="79">
        <v>438</v>
      </c>
      <c r="G152" s="80">
        <v>0.38</v>
      </c>
      <c r="H152" s="80">
        <v>0.4</v>
      </c>
      <c r="I152" s="81">
        <v>8806538012124</v>
      </c>
      <c r="J152" s="76" t="s">
        <v>1476</v>
      </c>
      <c r="K152" s="78"/>
      <c r="L152" s="76" t="s">
        <v>63</v>
      </c>
      <c r="M152" s="78"/>
      <c r="AM152" s="76">
        <v>148</v>
      </c>
      <c r="AN152" s="78"/>
      <c r="AO152" s="78" t="s">
        <v>1477</v>
      </c>
      <c r="AP152" s="76" t="s">
        <v>1478</v>
      </c>
      <c r="AQ152" s="78"/>
      <c r="AR152" s="78"/>
      <c r="AS152" s="78" t="s">
        <v>983</v>
      </c>
      <c r="AT152" s="76" t="s">
        <v>984</v>
      </c>
      <c r="AV152" s="85">
        <v>148</v>
      </c>
      <c r="AW152" s="91"/>
      <c r="AX152" s="86" t="s">
        <v>1479</v>
      </c>
      <c r="AY152" s="87" t="s">
        <v>1480</v>
      </c>
      <c r="AZ152" s="86" t="s">
        <v>1481</v>
      </c>
      <c r="BA152" s="88" t="s">
        <v>499</v>
      </c>
      <c r="BB152" s="86" t="s">
        <v>500</v>
      </c>
      <c r="BC152" s="89">
        <v>-15570</v>
      </c>
      <c r="BD152" s="90">
        <v>45717</v>
      </c>
      <c r="BE152" s="35"/>
      <c r="BG152" s="99" t="s">
        <v>66</v>
      </c>
      <c r="BH152" s="98" t="s">
        <v>117</v>
      </c>
      <c r="BI152" s="98" t="s">
        <v>203</v>
      </c>
      <c r="BJ152" s="100" t="s">
        <v>327</v>
      </c>
      <c r="BK152" s="99" t="s">
        <v>1470</v>
      </c>
      <c r="BL152" s="101">
        <v>690</v>
      </c>
      <c r="BM152" s="102" t="s">
        <v>93</v>
      </c>
      <c r="BN152" s="102"/>
      <c r="BQ152" s="43">
        <v>548</v>
      </c>
      <c r="BR152" s="44" t="s">
        <v>65</v>
      </c>
      <c r="BS152" s="39" t="s">
        <v>66</v>
      </c>
      <c r="BT152" s="44" t="s">
        <v>328</v>
      </c>
      <c r="BU152" s="40" t="s">
        <v>327</v>
      </c>
      <c r="BV152" s="45">
        <v>3</v>
      </c>
      <c r="BW152" s="39" t="s">
        <v>1470</v>
      </c>
      <c r="BX152" s="44" t="s">
        <v>552</v>
      </c>
      <c r="BY152" s="46">
        <v>832</v>
      </c>
      <c r="BZ152" s="41">
        <v>690</v>
      </c>
    </row>
    <row r="153" spans="2:78" ht="13.5" x14ac:dyDescent="0.25">
      <c r="B153" s="76">
        <v>149</v>
      </c>
      <c r="C153" s="77" t="s">
        <v>117</v>
      </c>
      <c r="D153" s="78" t="s">
        <v>752</v>
      </c>
      <c r="E153" s="77">
        <v>653801210</v>
      </c>
      <c r="F153" s="79">
        <v>438</v>
      </c>
      <c r="G153" s="80">
        <v>0.38</v>
      </c>
      <c r="H153" s="80">
        <v>0.4</v>
      </c>
      <c r="I153" s="81">
        <v>8806538012131</v>
      </c>
      <c r="J153" s="76" t="s">
        <v>1473</v>
      </c>
      <c r="K153" s="78"/>
      <c r="L153" s="76" t="s">
        <v>63</v>
      </c>
      <c r="M153" s="78"/>
      <c r="AM153" s="76">
        <v>149</v>
      </c>
      <c r="AN153" s="78"/>
      <c r="AO153" s="78" t="s">
        <v>1482</v>
      </c>
      <c r="AP153" s="76" t="s">
        <v>1483</v>
      </c>
      <c r="AQ153" s="78"/>
      <c r="AR153" s="78"/>
      <c r="AS153" s="78" t="s">
        <v>983</v>
      </c>
      <c r="AT153" s="76" t="s">
        <v>984</v>
      </c>
      <c r="AV153" s="85">
        <v>149</v>
      </c>
      <c r="AW153" s="91"/>
      <c r="AX153" s="86" t="s">
        <v>1306</v>
      </c>
      <c r="AY153" s="87" t="s">
        <v>1307</v>
      </c>
      <c r="AZ153" s="86" t="s">
        <v>1308</v>
      </c>
      <c r="BA153" s="88" t="s">
        <v>499</v>
      </c>
      <c r="BB153" s="86" t="s">
        <v>500</v>
      </c>
      <c r="BC153" s="89">
        <v>51900</v>
      </c>
      <c r="BD153" s="90">
        <v>45717</v>
      </c>
      <c r="BE153" s="35"/>
      <c r="BG153" s="99" t="s">
        <v>66</v>
      </c>
      <c r="BH153" s="98" t="s">
        <v>117</v>
      </c>
      <c r="BI153" s="98" t="s">
        <v>203</v>
      </c>
      <c r="BJ153" s="100" t="s">
        <v>412</v>
      </c>
      <c r="BK153" s="99" t="s">
        <v>1484</v>
      </c>
      <c r="BL153" s="101">
        <v>276</v>
      </c>
      <c r="BM153" s="102" t="s">
        <v>93</v>
      </c>
      <c r="BN153" s="102"/>
      <c r="BQ153" s="43">
        <v>627</v>
      </c>
      <c r="BR153" s="44" t="s">
        <v>65</v>
      </c>
      <c r="BS153" s="39" t="s">
        <v>66</v>
      </c>
      <c r="BT153" s="44" t="s">
        <v>413</v>
      </c>
      <c r="BU153" s="40" t="s">
        <v>412</v>
      </c>
      <c r="BV153" s="45">
        <v>3</v>
      </c>
      <c r="BW153" s="39" t="s">
        <v>1484</v>
      </c>
      <c r="BX153" s="44" t="s">
        <v>1485</v>
      </c>
      <c r="BY153" s="46">
        <v>352</v>
      </c>
      <c r="BZ153" s="41">
        <v>276</v>
      </c>
    </row>
    <row r="154" spans="2:78" ht="13.5" x14ac:dyDescent="0.25">
      <c r="B154" s="76">
        <v>150</v>
      </c>
      <c r="C154" s="77" t="s">
        <v>117</v>
      </c>
      <c r="D154" s="78" t="s">
        <v>752</v>
      </c>
      <c r="E154" s="77">
        <v>653801210</v>
      </c>
      <c r="F154" s="79">
        <v>438</v>
      </c>
      <c r="G154" s="80">
        <v>0.38</v>
      </c>
      <c r="H154" s="80">
        <v>0.4</v>
      </c>
      <c r="I154" s="81">
        <v>8806538012148</v>
      </c>
      <c r="J154" s="76" t="s">
        <v>1476</v>
      </c>
      <c r="K154" s="78"/>
      <c r="L154" s="76" t="s">
        <v>63</v>
      </c>
      <c r="M154" s="78"/>
      <c r="AM154" s="76">
        <v>150</v>
      </c>
      <c r="AN154" s="78"/>
      <c r="AO154" s="78" t="s">
        <v>1377</v>
      </c>
      <c r="AP154" s="76" t="s">
        <v>1378</v>
      </c>
      <c r="AQ154" s="78"/>
      <c r="AR154" s="78"/>
      <c r="AS154" s="78" t="s">
        <v>993</v>
      </c>
      <c r="AT154" s="76" t="s">
        <v>994</v>
      </c>
      <c r="AV154" s="85">
        <v>150</v>
      </c>
      <c r="AW154" s="91"/>
      <c r="AX154" s="86" t="s">
        <v>1306</v>
      </c>
      <c r="AY154" s="87" t="s">
        <v>1307</v>
      </c>
      <c r="AZ154" s="86" t="s">
        <v>1308</v>
      </c>
      <c r="BA154" s="88" t="s">
        <v>499</v>
      </c>
      <c r="BB154" s="86" t="s">
        <v>500</v>
      </c>
      <c r="BC154" s="89">
        <v>10380</v>
      </c>
      <c r="BD154" s="90">
        <v>45717</v>
      </c>
      <c r="BE154" s="35"/>
      <c r="BG154" s="99" t="s">
        <v>66</v>
      </c>
      <c r="BH154" s="98" t="s">
        <v>117</v>
      </c>
      <c r="BI154" s="98" t="s">
        <v>203</v>
      </c>
      <c r="BJ154" s="100" t="s">
        <v>284</v>
      </c>
      <c r="BK154" s="99" t="s">
        <v>1486</v>
      </c>
      <c r="BL154" s="101">
        <v>624</v>
      </c>
      <c r="BM154" s="102" t="s">
        <v>93</v>
      </c>
      <c r="BN154" s="102"/>
      <c r="BQ154" s="43">
        <v>491</v>
      </c>
      <c r="BR154" s="44" t="s">
        <v>65</v>
      </c>
      <c r="BS154" s="39" t="s">
        <v>66</v>
      </c>
      <c r="BT154" s="44" t="s">
        <v>286</v>
      </c>
      <c r="BU154" s="40" t="s">
        <v>284</v>
      </c>
      <c r="BV154" s="45">
        <v>3</v>
      </c>
      <c r="BW154" s="39" t="s">
        <v>1486</v>
      </c>
      <c r="BX154" s="44" t="s">
        <v>1078</v>
      </c>
      <c r="BY154" s="46">
        <v>275</v>
      </c>
      <c r="BZ154" s="41">
        <v>624</v>
      </c>
    </row>
    <row r="155" spans="2:78" ht="13.5" x14ac:dyDescent="0.25">
      <c r="B155" s="76">
        <v>151</v>
      </c>
      <c r="C155" s="77" t="s">
        <v>117</v>
      </c>
      <c r="D155" s="78" t="s">
        <v>752</v>
      </c>
      <c r="E155" s="77">
        <v>653801210</v>
      </c>
      <c r="F155" s="79">
        <v>438</v>
      </c>
      <c r="G155" s="80">
        <v>0.38</v>
      </c>
      <c r="H155" s="80">
        <v>0.4</v>
      </c>
      <c r="I155" s="81">
        <v>8806538012155</v>
      </c>
      <c r="J155" s="76" t="s">
        <v>1133</v>
      </c>
      <c r="K155" s="78"/>
      <c r="L155" s="76" t="s">
        <v>63</v>
      </c>
      <c r="M155" s="78"/>
      <c r="AM155" s="76">
        <v>151</v>
      </c>
      <c r="AN155" s="78"/>
      <c r="AO155" s="78" t="s">
        <v>1382</v>
      </c>
      <c r="AP155" s="76" t="s">
        <v>1383</v>
      </c>
      <c r="AQ155" s="78"/>
      <c r="AR155" s="78"/>
      <c r="AS155" s="78" t="s">
        <v>993</v>
      </c>
      <c r="AT155" s="76" t="s">
        <v>994</v>
      </c>
      <c r="AV155" s="85">
        <v>151</v>
      </c>
      <c r="AW155" s="91"/>
      <c r="AX155" s="86" t="s">
        <v>1298</v>
      </c>
      <c r="AY155" s="87" t="s">
        <v>1299</v>
      </c>
      <c r="AZ155" s="86" t="s">
        <v>1300</v>
      </c>
      <c r="BA155" s="88" t="s">
        <v>1487</v>
      </c>
      <c r="BB155" s="86" t="s">
        <v>1275</v>
      </c>
      <c r="BC155" s="89">
        <v>10696</v>
      </c>
      <c r="BD155" s="90">
        <v>45717</v>
      </c>
      <c r="BE155" s="35"/>
      <c r="BG155" s="99" t="s">
        <v>66</v>
      </c>
      <c r="BH155" s="98" t="s">
        <v>117</v>
      </c>
      <c r="BI155" s="98" t="s">
        <v>203</v>
      </c>
      <c r="BJ155" s="100" t="s">
        <v>298</v>
      </c>
      <c r="BK155" s="99" t="s">
        <v>1486</v>
      </c>
      <c r="BL155" s="101">
        <v>2135</v>
      </c>
      <c r="BM155" s="102" t="s">
        <v>93</v>
      </c>
      <c r="BN155" s="102"/>
      <c r="BQ155" s="43">
        <v>524</v>
      </c>
      <c r="BR155" s="44" t="s">
        <v>65</v>
      </c>
      <c r="BS155" s="39" t="s">
        <v>66</v>
      </c>
      <c r="BT155" s="44" t="s">
        <v>300</v>
      </c>
      <c r="BU155" s="40" t="s">
        <v>298</v>
      </c>
      <c r="BV155" s="45">
        <v>3</v>
      </c>
      <c r="BW155" s="39" t="s">
        <v>1486</v>
      </c>
      <c r="BX155" s="44" t="s">
        <v>1078</v>
      </c>
      <c r="BY155" s="46">
        <v>275</v>
      </c>
      <c r="BZ155" s="41">
        <v>2135</v>
      </c>
    </row>
    <row r="156" spans="2:78" ht="13.5" x14ac:dyDescent="0.25">
      <c r="B156" s="76">
        <v>152</v>
      </c>
      <c r="C156" s="77" t="s">
        <v>117</v>
      </c>
      <c r="D156" s="78" t="s">
        <v>835</v>
      </c>
      <c r="E156" s="77">
        <v>653801340</v>
      </c>
      <c r="F156" s="79">
        <v>625</v>
      </c>
      <c r="G156" s="80">
        <v>0.45</v>
      </c>
      <c r="H156" s="80">
        <v>0.52</v>
      </c>
      <c r="I156" s="81">
        <v>8806538013404</v>
      </c>
      <c r="J156" s="76" t="s">
        <v>62</v>
      </c>
      <c r="K156" s="78"/>
      <c r="L156" s="76" t="s">
        <v>63</v>
      </c>
      <c r="M156" s="78"/>
      <c r="AM156" s="76">
        <v>152</v>
      </c>
      <c r="AN156" s="78"/>
      <c r="AO156" s="78" t="s">
        <v>1488</v>
      </c>
      <c r="AP156" s="76" t="s">
        <v>1489</v>
      </c>
      <c r="AQ156" s="78"/>
      <c r="AR156" s="78"/>
      <c r="AS156" s="78" t="s">
        <v>1009</v>
      </c>
      <c r="AT156" s="76" t="s">
        <v>1010</v>
      </c>
      <c r="AV156" s="85">
        <v>152</v>
      </c>
      <c r="AW156" s="91"/>
      <c r="AX156" s="86" t="s">
        <v>1490</v>
      </c>
      <c r="AY156" s="87" t="s">
        <v>1491</v>
      </c>
      <c r="AZ156" s="86" t="s">
        <v>1492</v>
      </c>
      <c r="BA156" s="88" t="s">
        <v>1493</v>
      </c>
      <c r="BB156" s="86" t="s">
        <v>1275</v>
      </c>
      <c r="BC156" s="89">
        <v>11460</v>
      </c>
      <c r="BD156" s="90">
        <v>45717</v>
      </c>
      <c r="BE156" s="35"/>
      <c r="BG156" s="99" t="s">
        <v>66</v>
      </c>
      <c r="BH156" s="98" t="s">
        <v>117</v>
      </c>
      <c r="BI156" s="98" t="s">
        <v>203</v>
      </c>
      <c r="BJ156" s="100" t="s">
        <v>412</v>
      </c>
      <c r="BK156" s="99" t="s">
        <v>1486</v>
      </c>
      <c r="BL156" s="101">
        <v>177</v>
      </c>
      <c r="BM156" s="102" t="s">
        <v>93</v>
      </c>
      <c r="BN156" s="102"/>
      <c r="BQ156" s="43">
        <v>628</v>
      </c>
      <c r="BR156" s="44" t="s">
        <v>65</v>
      </c>
      <c r="BS156" s="39" t="s">
        <v>66</v>
      </c>
      <c r="BT156" s="44" t="s">
        <v>413</v>
      </c>
      <c r="BU156" s="40" t="s">
        <v>412</v>
      </c>
      <c r="BV156" s="45">
        <v>3</v>
      </c>
      <c r="BW156" s="39" t="s">
        <v>1486</v>
      </c>
      <c r="BX156" s="44" t="s">
        <v>1078</v>
      </c>
      <c r="BY156" s="46">
        <v>275</v>
      </c>
      <c r="BZ156" s="41">
        <v>177</v>
      </c>
    </row>
    <row r="157" spans="2:78" ht="13.5" x14ac:dyDescent="0.25">
      <c r="B157" s="76">
        <v>153</v>
      </c>
      <c r="C157" s="77" t="s">
        <v>117</v>
      </c>
      <c r="D157" s="78" t="s">
        <v>835</v>
      </c>
      <c r="E157" s="77">
        <v>653801340</v>
      </c>
      <c r="F157" s="79">
        <v>625</v>
      </c>
      <c r="G157" s="80">
        <v>0.45</v>
      </c>
      <c r="H157" s="80">
        <v>0.52</v>
      </c>
      <c r="I157" s="81">
        <v>8806538013411</v>
      </c>
      <c r="J157" s="76" t="s">
        <v>95</v>
      </c>
      <c r="K157" s="78"/>
      <c r="L157" s="76" t="s">
        <v>63</v>
      </c>
      <c r="M157" s="78"/>
      <c r="AM157" s="76">
        <v>153</v>
      </c>
      <c r="AN157" s="78"/>
      <c r="AO157" s="78" t="s">
        <v>1494</v>
      </c>
      <c r="AP157" s="76" t="s">
        <v>1495</v>
      </c>
      <c r="AQ157" s="78"/>
      <c r="AR157" s="78"/>
      <c r="AS157" s="78" t="s">
        <v>1009</v>
      </c>
      <c r="AT157" s="76" t="s">
        <v>1010</v>
      </c>
      <c r="AV157" s="85">
        <v>153</v>
      </c>
      <c r="AW157" s="91"/>
      <c r="AX157" s="86" t="s">
        <v>1298</v>
      </c>
      <c r="AY157" s="87" t="s">
        <v>1299</v>
      </c>
      <c r="AZ157" s="86" t="s">
        <v>1300</v>
      </c>
      <c r="BA157" s="88" t="s">
        <v>1493</v>
      </c>
      <c r="BB157" s="86" t="s">
        <v>1275</v>
      </c>
      <c r="BC157" s="89">
        <v>34380</v>
      </c>
      <c r="BD157" s="90">
        <v>45717</v>
      </c>
      <c r="BE157" s="35"/>
      <c r="BG157" s="99" t="s">
        <v>66</v>
      </c>
      <c r="BH157" s="98" t="s">
        <v>117</v>
      </c>
      <c r="BI157" s="98" t="s">
        <v>203</v>
      </c>
      <c r="BJ157" s="100" t="s">
        <v>298</v>
      </c>
      <c r="BK157" s="99" t="s">
        <v>1496</v>
      </c>
      <c r="BL157" s="101">
        <v>150</v>
      </c>
      <c r="BM157" s="102" t="s">
        <v>93</v>
      </c>
      <c r="BN157" s="102"/>
      <c r="BQ157" s="43">
        <v>525</v>
      </c>
      <c r="BR157" s="44" t="s">
        <v>65</v>
      </c>
      <c r="BS157" s="39" t="s">
        <v>66</v>
      </c>
      <c r="BT157" s="44" t="s">
        <v>300</v>
      </c>
      <c r="BU157" s="40" t="s">
        <v>298</v>
      </c>
      <c r="BV157" s="45">
        <v>3</v>
      </c>
      <c r="BW157" s="39" t="s">
        <v>1496</v>
      </c>
      <c r="BX157" s="44" t="s">
        <v>1497</v>
      </c>
      <c r="BY157" s="46">
        <v>675</v>
      </c>
      <c r="BZ157" s="41">
        <v>150</v>
      </c>
    </row>
    <row r="158" spans="2:78" ht="13.5" x14ac:dyDescent="0.25">
      <c r="B158" s="76">
        <v>154</v>
      </c>
      <c r="C158" s="77" t="s">
        <v>117</v>
      </c>
      <c r="D158" s="78" t="s">
        <v>835</v>
      </c>
      <c r="E158" s="77">
        <v>653801340</v>
      </c>
      <c r="F158" s="79">
        <v>625</v>
      </c>
      <c r="G158" s="80">
        <v>0.45</v>
      </c>
      <c r="H158" s="80">
        <v>0.52</v>
      </c>
      <c r="I158" s="81">
        <v>8806538013428</v>
      </c>
      <c r="J158" s="76" t="s">
        <v>217</v>
      </c>
      <c r="K158" s="78"/>
      <c r="L158" s="76" t="s">
        <v>63</v>
      </c>
      <c r="M158" s="78"/>
      <c r="AM158" s="76">
        <v>154</v>
      </c>
      <c r="AN158" s="78"/>
      <c r="AO158" s="78" t="s">
        <v>1498</v>
      </c>
      <c r="AP158" s="76" t="s">
        <v>1499</v>
      </c>
      <c r="AQ158" s="78"/>
      <c r="AR158" s="78"/>
      <c r="AS158" s="78" t="s">
        <v>1009</v>
      </c>
      <c r="AT158" s="76" t="s">
        <v>1010</v>
      </c>
      <c r="AV158" s="85">
        <v>154</v>
      </c>
      <c r="AW158" s="91"/>
      <c r="AX158" s="86" t="s">
        <v>1490</v>
      </c>
      <c r="AY158" s="87" t="s">
        <v>1491</v>
      </c>
      <c r="AZ158" s="86" t="s">
        <v>1492</v>
      </c>
      <c r="BA158" s="88" t="s">
        <v>1493</v>
      </c>
      <c r="BB158" s="86" t="s">
        <v>1275</v>
      </c>
      <c r="BC158" s="89">
        <v>11460</v>
      </c>
      <c r="BD158" s="90">
        <v>45717</v>
      </c>
      <c r="BE158" s="35"/>
      <c r="BG158" s="99" t="s">
        <v>66</v>
      </c>
      <c r="BH158" s="98" t="s">
        <v>117</v>
      </c>
      <c r="BI158" s="98" t="s">
        <v>203</v>
      </c>
      <c r="BJ158" s="100" t="s">
        <v>327</v>
      </c>
      <c r="BK158" s="99" t="s">
        <v>1496</v>
      </c>
      <c r="BL158" s="101">
        <v>210</v>
      </c>
      <c r="BM158" s="102" t="s">
        <v>93</v>
      </c>
      <c r="BN158" s="102"/>
      <c r="BQ158" s="43">
        <v>549</v>
      </c>
      <c r="BR158" s="44" t="s">
        <v>65</v>
      </c>
      <c r="BS158" s="39" t="s">
        <v>66</v>
      </c>
      <c r="BT158" s="44" t="s">
        <v>328</v>
      </c>
      <c r="BU158" s="40" t="s">
        <v>327</v>
      </c>
      <c r="BV158" s="45">
        <v>3</v>
      </c>
      <c r="BW158" s="39" t="s">
        <v>1496</v>
      </c>
      <c r="BX158" s="44" t="s">
        <v>1497</v>
      </c>
      <c r="BY158" s="46">
        <v>675</v>
      </c>
      <c r="BZ158" s="41">
        <v>210</v>
      </c>
    </row>
    <row r="159" spans="2:78" ht="13.5" x14ac:dyDescent="0.25">
      <c r="B159" s="76">
        <v>155</v>
      </c>
      <c r="C159" s="77" t="s">
        <v>117</v>
      </c>
      <c r="D159" s="78" t="s">
        <v>661</v>
      </c>
      <c r="E159" s="77">
        <v>653801090</v>
      </c>
      <c r="F159" s="79">
        <v>58</v>
      </c>
      <c r="G159" s="80">
        <v>0.2</v>
      </c>
      <c r="H159" s="80">
        <v>0.2</v>
      </c>
      <c r="I159" s="81">
        <v>8806538010908</v>
      </c>
      <c r="J159" s="76" t="s">
        <v>62</v>
      </c>
      <c r="K159" s="78"/>
      <c r="L159" s="76" t="s">
        <v>63</v>
      </c>
      <c r="M159" s="78"/>
      <c r="AM159" s="76">
        <v>155</v>
      </c>
      <c r="AN159" s="78"/>
      <c r="AO159" s="78" t="s">
        <v>904</v>
      </c>
      <c r="AP159" s="76" t="s">
        <v>1500</v>
      </c>
      <c r="AQ159" s="78"/>
      <c r="AR159" s="78"/>
      <c r="AS159" s="78" t="s">
        <v>1009</v>
      </c>
      <c r="AT159" s="76" t="s">
        <v>1010</v>
      </c>
      <c r="AV159" s="85">
        <v>155</v>
      </c>
      <c r="AW159" s="91"/>
      <c r="AX159" s="86" t="s">
        <v>1222</v>
      </c>
      <c r="AY159" s="87" t="s">
        <v>1223</v>
      </c>
      <c r="AZ159" s="86" t="s">
        <v>1224</v>
      </c>
      <c r="BA159" s="88" t="s">
        <v>1501</v>
      </c>
      <c r="BB159" s="86" t="s">
        <v>1310</v>
      </c>
      <c r="BC159" s="89">
        <v>16170</v>
      </c>
      <c r="BD159" s="90">
        <v>45689</v>
      </c>
      <c r="BE159" s="35"/>
      <c r="BG159" s="99" t="s">
        <v>66</v>
      </c>
      <c r="BH159" s="98" t="s">
        <v>117</v>
      </c>
      <c r="BI159" s="98" t="s">
        <v>203</v>
      </c>
      <c r="BJ159" s="100" t="s">
        <v>298</v>
      </c>
      <c r="BK159" s="99" t="s">
        <v>1502</v>
      </c>
      <c r="BL159" s="101">
        <v>270</v>
      </c>
      <c r="BM159" s="102" t="s">
        <v>93</v>
      </c>
      <c r="BN159" s="102"/>
      <c r="BQ159" s="43">
        <v>526</v>
      </c>
      <c r="BR159" s="44" t="s">
        <v>65</v>
      </c>
      <c r="BS159" s="39" t="s">
        <v>66</v>
      </c>
      <c r="BT159" s="44" t="s">
        <v>300</v>
      </c>
      <c r="BU159" s="40" t="s">
        <v>298</v>
      </c>
      <c r="BV159" s="45">
        <v>3</v>
      </c>
      <c r="BW159" s="39" t="s">
        <v>1502</v>
      </c>
      <c r="BX159" s="44" t="s">
        <v>1033</v>
      </c>
      <c r="BY159" s="46">
        <v>1063</v>
      </c>
      <c r="BZ159" s="41">
        <v>270</v>
      </c>
    </row>
    <row r="160" spans="2:78" ht="13.5" x14ac:dyDescent="0.25">
      <c r="B160" s="76">
        <v>156</v>
      </c>
      <c r="C160" s="77" t="s">
        <v>117</v>
      </c>
      <c r="D160" s="78" t="s">
        <v>661</v>
      </c>
      <c r="E160" s="77">
        <v>653801090</v>
      </c>
      <c r="F160" s="79"/>
      <c r="G160" s="80">
        <v>0.2</v>
      </c>
      <c r="H160" s="80">
        <v>0.2</v>
      </c>
      <c r="I160" s="81">
        <v>8806538010915</v>
      </c>
      <c r="J160" s="76" t="s">
        <v>1448</v>
      </c>
      <c r="K160" s="78"/>
      <c r="L160" s="76" t="s">
        <v>63</v>
      </c>
      <c r="M160" s="78"/>
      <c r="AM160" s="76">
        <v>156</v>
      </c>
      <c r="AN160" s="78"/>
      <c r="AO160" s="78" t="s">
        <v>1503</v>
      </c>
      <c r="AP160" s="76" t="s">
        <v>1504</v>
      </c>
      <c r="AQ160" s="78"/>
      <c r="AR160" s="78"/>
      <c r="AS160" s="78" t="s">
        <v>1024</v>
      </c>
      <c r="AT160" s="76" t="s">
        <v>1025</v>
      </c>
      <c r="AV160" s="85">
        <v>156</v>
      </c>
      <c r="AW160" s="91"/>
      <c r="AX160" s="86" t="s">
        <v>1505</v>
      </c>
      <c r="AY160" s="87" t="s">
        <v>1506</v>
      </c>
      <c r="AZ160" s="86" t="s">
        <v>1507</v>
      </c>
      <c r="BA160" s="88" t="s">
        <v>1501</v>
      </c>
      <c r="BB160" s="86" t="s">
        <v>1310</v>
      </c>
      <c r="BC160" s="89">
        <v>16170</v>
      </c>
      <c r="BD160" s="90">
        <v>45658</v>
      </c>
      <c r="BE160" s="35"/>
      <c r="BG160" s="99" t="s">
        <v>66</v>
      </c>
      <c r="BH160" s="98" t="s">
        <v>117</v>
      </c>
      <c r="BI160" s="98" t="s">
        <v>203</v>
      </c>
      <c r="BJ160" s="100" t="s">
        <v>350</v>
      </c>
      <c r="BK160" s="99" t="s">
        <v>1502</v>
      </c>
      <c r="BL160" s="101">
        <v>90</v>
      </c>
      <c r="BM160" s="102" t="s">
        <v>93</v>
      </c>
      <c r="BN160" s="102"/>
      <c r="BQ160" s="43">
        <v>596</v>
      </c>
      <c r="BR160" s="44" t="s">
        <v>65</v>
      </c>
      <c r="BS160" s="39" t="s">
        <v>66</v>
      </c>
      <c r="BT160" s="44" t="s">
        <v>351</v>
      </c>
      <c r="BU160" s="40" t="s">
        <v>350</v>
      </c>
      <c r="BV160" s="45">
        <v>3</v>
      </c>
      <c r="BW160" s="39" t="s">
        <v>1502</v>
      </c>
      <c r="BX160" s="44" t="s">
        <v>1033</v>
      </c>
      <c r="BY160" s="46">
        <v>1063</v>
      </c>
      <c r="BZ160" s="41">
        <v>90</v>
      </c>
    </row>
    <row r="161" spans="2:78" ht="13.5" x14ac:dyDescent="0.25">
      <c r="B161" s="76">
        <v>157</v>
      </c>
      <c r="C161" s="77" t="s">
        <v>117</v>
      </c>
      <c r="D161" s="78" t="s">
        <v>661</v>
      </c>
      <c r="E161" s="77">
        <v>653801090</v>
      </c>
      <c r="F161" s="79">
        <v>58</v>
      </c>
      <c r="G161" s="80">
        <v>0.2</v>
      </c>
      <c r="H161" s="80">
        <v>0.2</v>
      </c>
      <c r="I161" s="81">
        <v>8806538010922</v>
      </c>
      <c r="J161" s="76" t="s">
        <v>988</v>
      </c>
      <c r="K161" s="78"/>
      <c r="L161" s="76" t="s">
        <v>63</v>
      </c>
      <c r="M161" s="78"/>
      <c r="AM161" s="76">
        <v>157</v>
      </c>
      <c r="AN161" s="78"/>
      <c r="AO161" s="78" t="s">
        <v>1446</v>
      </c>
      <c r="AP161" s="76" t="s">
        <v>1508</v>
      </c>
      <c r="AQ161" s="78"/>
      <c r="AR161" s="78"/>
      <c r="AS161" s="78" t="s">
        <v>1024</v>
      </c>
      <c r="AT161" s="76" t="s">
        <v>1025</v>
      </c>
      <c r="AV161" s="85">
        <v>157</v>
      </c>
      <c r="AW161" s="91"/>
      <c r="AX161" s="86" t="s">
        <v>1509</v>
      </c>
      <c r="AY161" s="87" t="s">
        <v>1510</v>
      </c>
      <c r="AZ161" s="86" t="s">
        <v>1511</v>
      </c>
      <c r="BA161" s="88" t="s">
        <v>1501</v>
      </c>
      <c r="BB161" s="86" t="s">
        <v>1310</v>
      </c>
      <c r="BC161" s="89">
        <v>32340</v>
      </c>
      <c r="BD161" s="90">
        <v>45717</v>
      </c>
      <c r="BE161" s="35"/>
      <c r="BG161" s="99" t="s">
        <v>66</v>
      </c>
      <c r="BH161" s="98" t="s">
        <v>117</v>
      </c>
      <c r="BI161" s="98" t="s">
        <v>203</v>
      </c>
      <c r="BJ161" s="100" t="s">
        <v>412</v>
      </c>
      <c r="BK161" s="99" t="s">
        <v>1502</v>
      </c>
      <c r="BL161" s="101">
        <v>90</v>
      </c>
      <c r="BM161" s="102" t="s">
        <v>93</v>
      </c>
      <c r="BN161" s="102"/>
      <c r="BQ161" s="43">
        <v>629</v>
      </c>
      <c r="BR161" s="44" t="s">
        <v>65</v>
      </c>
      <c r="BS161" s="39" t="s">
        <v>66</v>
      </c>
      <c r="BT161" s="44" t="s">
        <v>413</v>
      </c>
      <c r="BU161" s="40" t="s">
        <v>412</v>
      </c>
      <c r="BV161" s="45">
        <v>3</v>
      </c>
      <c r="BW161" s="39" t="s">
        <v>1502</v>
      </c>
      <c r="BX161" s="44" t="s">
        <v>1033</v>
      </c>
      <c r="BY161" s="46">
        <v>1063</v>
      </c>
      <c r="BZ161" s="41">
        <v>90</v>
      </c>
    </row>
    <row r="162" spans="2:78" ht="13.5" x14ac:dyDescent="0.25">
      <c r="B162" s="76">
        <v>158</v>
      </c>
      <c r="C162" s="77" t="s">
        <v>117</v>
      </c>
      <c r="D162" s="78" t="s">
        <v>661</v>
      </c>
      <c r="E162" s="77">
        <v>653801090</v>
      </c>
      <c r="F162" s="79">
        <v>58</v>
      </c>
      <c r="G162" s="80">
        <v>0.2</v>
      </c>
      <c r="H162" s="80">
        <v>0.2</v>
      </c>
      <c r="I162" s="81">
        <v>8806538010939</v>
      </c>
      <c r="J162" s="76" t="s">
        <v>1512</v>
      </c>
      <c r="K162" s="78"/>
      <c r="L162" s="76" t="s">
        <v>63</v>
      </c>
      <c r="M162" s="78"/>
      <c r="AM162" s="76">
        <v>158</v>
      </c>
      <c r="AN162" s="78"/>
      <c r="AO162" s="78" t="s">
        <v>1513</v>
      </c>
      <c r="AP162" s="76" t="s">
        <v>1514</v>
      </c>
      <c r="AQ162" s="78"/>
      <c r="AR162" s="78"/>
      <c r="AS162" s="78" t="s">
        <v>1034</v>
      </c>
      <c r="AT162" s="76" t="s">
        <v>1035</v>
      </c>
      <c r="AV162" s="85">
        <v>158</v>
      </c>
      <c r="AW162" s="91"/>
      <c r="AX162" s="86" t="s">
        <v>1505</v>
      </c>
      <c r="AY162" s="87" t="s">
        <v>1506</v>
      </c>
      <c r="AZ162" s="86" t="s">
        <v>1507</v>
      </c>
      <c r="BA162" s="88" t="s">
        <v>1501</v>
      </c>
      <c r="BB162" s="86" t="s">
        <v>1310</v>
      </c>
      <c r="BC162" s="89">
        <v>32340</v>
      </c>
      <c r="BD162" s="90">
        <v>45717</v>
      </c>
      <c r="BE162" s="35"/>
      <c r="BG162" s="99" t="s">
        <v>66</v>
      </c>
      <c r="BH162" s="98" t="s">
        <v>117</v>
      </c>
      <c r="BI162" s="98" t="s">
        <v>203</v>
      </c>
      <c r="BJ162" s="100" t="s">
        <v>298</v>
      </c>
      <c r="BK162" s="99" t="s">
        <v>1515</v>
      </c>
      <c r="BL162" s="101">
        <v>1560</v>
      </c>
      <c r="BM162" s="102" t="s">
        <v>93</v>
      </c>
      <c r="BN162" s="102"/>
      <c r="BQ162" s="43">
        <v>527</v>
      </c>
      <c r="BR162" s="44" t="s">
        <v>65</v>
      </c>
      <c r="BS162" s="39" t="s">
        <v>66</v>
      </c>
      <c r="BT162" s="44" t="s">
        <v>300</v>
      </c>
      <c r="BU162" s="40" t="s">
        <v>298</v>
      </c>
      <c r="BV162" s="45">
        <v>3</v>
      </c>
      <c r="BW162" s="39" t="s">
        <v>1515</v>
      </c>
      <c r="BX162" s="44" t="s">
        <v>1081</v>
      </c>
      <c r="BY162" s="46">
        <v>761</v>
      </c>
      <c r="BZ162" s="41">
        <v>1560</v>
      </c>
    </row>
    <row r="163" spans="2:78" ht="13.5" x14ac:dyDescent="0.25">
      <c r="B163" s="76">
        <v>159</v>
      </c>
      <c r="C163" s="77" t="s">
        <v>117</v>
      </c>
      <c r="D163" s="78" t="s">
        <v>661</v>
      </c>
      <c r="E163" s="77">
        <v>653801090</v>
      </c>
      <c r="F163" s="79">
        <v>58</v>
      </c>
      <c r="G163" s="80">
        <v>0.2</v>
      </c>
      <c r="H163" s="80">
        <v>0.2</v>
      </c>
      <c r="I163" s="81">
        <v>8806538010946</v>
      </c>
      <c r="J163" s="76" t="s">
        <v>1455</v>
      </c>
      <c r="K163" s="78"/>
      <c r="L163" s="76" t="s">
        <v>63</v>
      </c>
      <c r="M163" s="78"/>
      <c r="AM163" s="76">
        <v>159</v>
      </c>
      <c r="AN163" s="78"/>
      <c r="AO163" s="78" t="s">
        <v>1516</v>
      </c>
      <c r="AP163" s="76" t="s">
        <v>1517</v>
      </c>
      <c r="AQ163" s="78"/>
      <c r="AR163" s="78"/>
      <c r="AS163" s="78" t="s">
        <v>1042</v>
      </c>
      <c r="AT163" s="76" t="s">
        <v>1043</v>
      </c>
      <c r="AV163" s="85">
        <v>159</v>
      </c>
      <c r="AW163" s="91"/>
      <c r="AX163" s="86" t="s">
        <v>1433</v>
      </c>
      <c r="AY163" s="87" t="s">
        <v>1434</v>
      </c>
      <c r="AZ163" s="86" t="s">
        <v>1435</v>
      </c>
      <c r="BA163" s="88" t="s">
        <v>1501</v>
      </c>
      <c r="BB163" s="86" t="s">
        <v>1310</v>
      </c>
      <c r="BC163" s="89">
        <v>48510</v>
      </c>
      <c r="BD163" s="90">
        <v>45717</v>
      </c>
      <c r="BE163" s="35"/>
      <c r="BG163" s="99" t="s">
        <v>66</v>
      </c>
      <c r="BH163" s="98" t="s">
        <v>117</v>
      </c>
      <c r="BI163" s="98" t="s">
        <v>203</v>
      </c>
      <c r="BJ163" s="100" t="s">
        <v>412</v>
      </c>
      <c r="BK163" s="99" t="s">
        <v>1515</v>
      </c>
      <c r="BL163" s="101">
        <v>628</v>
      </c>
      <c r="BM163" s="102" t="s">
        <v>93</v>
      </c>
      <c r="BN163" s="102"/>
      <c r="BQ163" s="43">
        <v>630</v>
      </c>
      <c r="BR163" s="44" t="s">
        <v>65</v>
      </c>
      <c r="BS163" s="39" t="s">
        <v>66</v>
      </c>
      <c r="BT163" s="44" t="s">
        <v>413</v>
      </c>
      <c r="BU163" s="40" t="s">
        <v>412</v>
      </c>
      <c r="BV163" s="45">
        <v>3</v>
      </c>
      <c r="BW163" s="39" t="s">
        <v>1515</v>
      </c>
      <c r="BX163" s="44" t="s">
        <v>1081</v>
      </c>
      <c r="BY163" s="46">
        <v>761</v>
      </c>
      <c r="BZ163" s="41">
        <v>628</v>
      </c>
    </row>
    <row r="164" spans="2:78" ht="13.5" x14ac:dyDescent="0.25">
      <c r="B164" s="76">
        <v>160</v>
      </c>
      <c r="C164" s="77" t="s">
        <v>117</v>
      </c>
      <c r="D164" s="78" t="s">
        <v>661</v>
      </c>
      <c r="E164" s="77">
        <v>653801090</v>
      </c>
      <c r="F164" s="79">
        <v>58</v>
      </c>
      <c r="G164" s="80">
        <v>0.2</v>
      </c>
      <c r="H164" s="80">
        <v>0.2</v>
      </c>
      <c r="I164" s="81">
        <v>8806538010953</v>
      </c>
      <c r="J164" s="76" t="s">
        <v>274</v>
      </c>
      <c r="K164" s="78"/>
      <c r="L164" s="76" t="s">
        <v>63</v>
      </c>
      <c r="M164" s="78"/>
      <c r="AM164" s="76">
        <v>160</v>
      </c>
      <c r="AN164" s="78"/>
      <c r="AO164" s="78" t="s">
        <v>1518</v>
      </c>
      <c r="AP164" s="76" t="s">
        <v>1519</v>
      </c>
      <c r="AQ164" s="78"/>
      <c r="AR164" s="78"/>
      <c r="AS164" s="78" t="s">
        <v>1048</v>
      </c>
      <c r="AT164" s="76" t="s">
        <v>1049</v>
      </c>
      <c r="AV164" s="85">
        <v>160</v>
      </c>
      <c r="AW164" s="91"/>
      <c r="AX164" s="86" t="s">
        <v>1505</v>
      </c>
      <c r="AY164" s="87" t="s">
        <v>1506</v>
      </c>
      <c r="AZ164" s="86" t="s">
        <v>1507</v>
      </c>
      <c r="BA164" s="88" t="s">
        <v>1501</v>
      </c>
      <c r="BB164" s="86" t="s">
        <v>1310</v>
      </c>
      <c r="BC164" s="89">
        <v>32340</v>
      </c>
      <c r="BD164" s="90">
        <v>45717</v>
      </c>
      <c r="BE164" s="35"/>
      <c r="BG164" s="99" t="s">
        <v>66</v>
      </c>
      <c r="BH164" s="98" t="s">
        <v>117</v>
      </c>
      <c r="BI164" s="98" t="s">
        <v>203</v>
      </c>
      <c r="BJ164" s="100" t="s">
        <v>584</v>
      </c>
      <c r="BK164" s="99" t="s">
        <v>1520</v>
      </c>
      <c r="BL164" s="101">
        <v>4971</v>
      </c>
      <c r="BM164" s="102" t="s">
        <v>93</v>
      </c>
      <c r="BN164" s="102"/>
      <c r="BQ164" s="43">
        <v>473</v>
      </c>
      <c r="BR164" s="44" t="s">
        <v>65</v>
      </c>
      <c r="BS164" s="39" t="s">
        <v>66</v>
      </c>
      <c r="BT164" s="44" t="s">
        <v>586</v>
      </c>
      <c r="BU164" s="40" t="s">
        <v>584</v>
      </c>
      <c r="BV164" s="45">
        <v>3</v>
      </c>
      <c r="BW164" s="39" t="s">
        <v>1520</v>
      </c>
      <c r="BX164" s="44" t="s">
        <v>1158</v>
      </c>
      <c r="BY164" s="46">
        <v>808</v>
      </c>
      <c r="BZ164" s="41">
        <v>4971</v>
      </c>
    </row>
    <row r="165" spans="2:78" ht="13.5" x14ac:dyDescent="0.25">
      <c r="B165" s="76">
        <v>161</v>
      </c>
      <c r="C165" s="77" t="s">
        <v>117</v>
      </c>
      <c r="D165" s="78" t="s">
        <v>661</v>
      </c>
      <c r="E165" s="77">
        <v>653801090</v>
      </c>
      <c r="F165" s="79">
        <v>58</v>
      </c>
      <c r="G165" s="80">
        <v>0.2</v>
      </c>
      <c r="H165" s="80">
        <v>0.2</v>
      </c>
      <c r="I165" s="81">
        <v>8806538010960</v>
      </c>
      <c r="J165" s="76" t="s">
        <v>217</v>
      </c>
      <c r="K165" s="78"/>
      <c r="L165" s="76" t="s">
        <v>63</v>
      </c>
      <c r="M165" s="78"/>
      <c r="AM165" s="76">
        <v>161</v>
      </c>
      <c r="AN165" s="78"/>
      <c r="AO165" s="78" t="s">
        <v>1521</v>
      </c>
      <c r="AP165" s="76" t="s">
        <v>1522</v>
      </c>
      <c r="AQ165" s="78"/>
      <c r="AR165" s="78"/>
      <c r="AS165" s="78" t="s">
        <v>1048</v>
      </c>
      <c r="AT165" s="76" t="s">
        <v>1049</v>
      </c>
      <c r="AV165" s="85">
        <v>161</v>
      </c>
      <c r="AW165" s="91"/>
      <c r="AX165" s="86" t="s">
        <v>1330</v>
      </c>
      <c r="AY165" s="87" t="s">
        <v>1331</v>
      </c>
      <c r="AZ165" s="86" t="s">
        <v>1332</v>
      </c>
      <c r="BA165" s="88" t="s">
        <v>1501</v>
      </c>
      <c r="BB165" s="86" t="s">
        <v>1310</v>
      </c>
      <c r="BC165" s="89">
        <v>16170</v>
      </c>
      <c r="BD165" s="90">
        <v>45717</v>
      </c>
      <c r="BE165" s="35"/>
      <c r="BG165" s="99" t="s">
        <v>66</v>
      </c>
      <c r="BH165" s="98" t="s">
        <v>117</v>
      </c>
      <c r="BI165" s="98" t="s">
        <v>203</v>
      </c>
      <c r="BJ165" s="100" t="s">
        <v>412</v>
      </c>
      <c r="BK165" s="99" t="s">
        <v>1523</v>
      </c>
      <c r="BL165" s="101">
        <v>90</v>
      </c>
      <c r="BM165" s="102" t="s">
        <v>93</v>
      </c>
      <c r="BN165" s="102"/>
      <c r="BQ165" s="43">
        <v>631</v>
      </c>
      <c r="BR165" s="44" t="s">
        <v>65</v>
      </c>
      <c r="BS165" s="39" t="s">
        <v>66</v>
      </c>
      <c r="BT165" s="44" t="s">
        <v>413</v>
      </c>
      <c r="BU165" s="40" t="s">
        <v>412</v>
      </c>
      <c r="BV165" s="45">
        <v>3</v>
      </c>
      <c r="BW165" s="39" t="s">
        <v>1523</v>
      </c>
      <c r="BX165" s="44" t="s">
        <v>1524</v>
      </c>
      <c r="BY165" s="46">
        <v>113</v>
      </c>
      <c r="BZ165" s="41">
        <v>90</v>
      </c>
    </row>
    <row r="166" spans="2:78" ht="13.5" x14ac:dyDescent="0.25">
      <c r="B166" s="76">
        <v>162</v>
      </c>
      <c r="C166" s="77" t="s">
        <v>117</v>
      </c>
      <c r="D166" s="78" t="s">
        <v>661</v>
      </c>
      <c r="E166" s="77">
        <v>653801090</v>
      </c>
      <c r="F166" s="79">
        <v>58</v>
      </c>
      <c r="G166" s="80">
        <v>0.2</v>
      </c>
      <c r="H166" s="80">
        <v>0.2</v>
      </c>
      <c r="I166" s="81">
        <v>8806538010977</v>
      </c>
      <c r="J166" s="76" t="s">
        <v>1448</v>
      </c>
      <c r="K166" s="78"/>
      <c r="L166" s="76" t="s">
        <v>63</v>
      </c>
      <c r="M166" s="78"/>
      <c r="AM166" s="76">
        <v>162</v>
      </c>
      <c r="AN166" s="78"/>
      <c r="AO166" s="78" t="s">
        <v>1525</v>
      </c>
      <c r="AP166" s="76" t="s">
        <v>1526</v>
      </c>
      <c r="AQ166" s="78"/>
      <c r="AR166" s="78"/>
      <c r="AS166" s="78" t="s">
        <v>1048</v>
      </c>
      <c r="AT166" s="76" t="s">
        <v>1049</v>
      </c>
      <c r="AV166" s="85">
        <v>162</v>
      </c>
      <c r="AW166" s="91"/>
      <c r="AX166" s="86" t="s">
        <v>1505</v>
      </c>
      <c r="AY166" s="87" t="s">
        <v>1506</v>
      </c>
      <c r="AZ166" s="86" t="s">
        <v>1507</v>
      </c>
      <c r="BA166" s="88" t="s">
        <v>1501</v>
      </c>
      <c r="BB166" s="86" t="s">
        <v>1310</v>
      </c>
      <c r="BC166" s="89">
        <v>80850</v>
      </c>
      <c r="BD166" s="90">
        <v>45717</v>
      </c>
      <c r="BE166" s="35"/>
      <c r="BG166" s="99" t="s">
        <v>66</v>
      </c>
      <c r="BH166" s="98" t="s">
        <v>117</v>
      </c>
      <c r="BI166" s="98" t="s">
        <v>203</v>
      </c>
      <c r="BJ166" s="100" t="s">
        <v>284</v>
      </c>
      <c r="BK166" s="99" t="s">
        <v>1527</v>
      </c>
      <c r="BL166" s="101">
        <v>960</v>
      </c>
      <c r="BM166" s="102" t="s">
        <v>93</v>
      </c>
      <c r="BN166" s="102"/>
      <c r="BQ166" s="43">
        <v>492</v>
      </c>
      <c r="BR166" s="44" t="s">
        <v>65</v>
      </c>
      <c r="BS166" s="39" t="s">
        <v>66</v>
      </c>
      <c r="BT166" s="44" t="s">
        <v>286</v>
      </c>
      <c r="BU166" s="40" t="s">
        <v>284</v>
      </c>
      <c r="BV166" s="45">
        <v>3</v>
      </c>
      <c r="BW166" s="39" t="s">
        <v>1527</v>
      </c>
      <c r="BX166" s="44" t="s">
        <v>1528</v>
      </c>
      <c r="BY166" s="46">
        <v>334</v>
      </c>
      <c r="BZ166" s="41">
        <v>960</v>
      </c>
    </row>
    <row r="167" spans="2:78" ht="13.5" x14ac:dyDescent="0.25">
      <c r="B167" s="76">
        <v>163</v>
      </c>
      <c r="C167" s="77" t="s">
        <v>117</v>
      </c>
      <c r="D167" s="78" t="s">
        <v>661</v>
      </c>
      <c r="E167" s="77">
        <v>653801090</v>
      </c>
      <c r="F167" s="79">
        <v>58</v>
      </c>
      <c r="G167" s="80">
        <v>0.2</v>
      </c>
      <c r="H167" s="80">
        <v>0.2</v>
      </c>
      <c r="I167" s="81">
        <v>8806538010984</v>
      </c>
      <c r="J167" s="76" t="s">
        <v>988</v>
      </c>
      <c r="K167" s="78"/>
      <c r="L167" s="76" t="s">
        <v>63</v>
      </c>
      <c r="M167" s="78"/>
      <c r="AM167" s="76">
        <v>163</v>
      </c>
      <c r="AN167" s="78"/>
      <c r="AO167" s="78" t="s">
        <v>1298</v>
      </c>
      <c r="AP167" s="76" t="s">
        <v>1299</v>
      </c>
      <c r="AQ167" s="78"/>
      <c r="AR167" s="78"/>
      <c r="AS167" s="78" t="s">
        <v>586</v>
      </c>
      <c r="AT167" s="76" t="s">
        <v>584</v>
      </c>
      <c r="AV167" s="85">
        <v>163</v>
      </c>
      <c r="AW167" s="91"/>
      <c r="AX167" s="86" t="s">
        <v>1222</v>
      </c>
      <c r="AY167" s="87" t="s">
        <v>1223</v>
      </c>
      <c r="AZ167" s="86" t="s">
        <v>1224</v>
      </c>
      <c r="BA167" s="88" t="s">
        <v>1501</v>
      </c>
      <c r="BB167" s="86" t="s">
        <v>1310</v>
      </c>
      <c r="BC167" s="89">
        <v>32340</v>
      </c>
      <c r="BD167" s="90">
        <v>45717</v>
      </c>
      <c r="BE167" s="35"/>
      <c r="BG167" s="99" t="s">
        <v>66</v>
      </c>
      <c r="BH167" s="98" t="s">
        <v>117</v>
      </c>
      <c r="BI167" s="98" t="s">
        <v>203</v>
      </c>
      <c r="BJ167" s="100" t="s">
        <v>298</v>
      </c>
      <c r="BK167" s="99" t="s">
        <v>1527</v>
      </c>
      <c r="BL167" s="101">
        <v>107</v>
      </c>
      <c r="BM167" s="102" t="s">
        <v>93</v>
      </c>
      <c r="BN167" s="102"/>
      <c r="BQ167" s="43">
        <v>528</v>
      </c>
      <c r="BR167" s="44" t="s">
        <v>65</v>
      </c>
      <c r="BS167" s="39" t="s">
        <v>66</v>
      </c>
      <c r="BT167" s="44" t="s">
        <v>300</v>
      </c>
      <c r="BU167" s="40" t="s">
        <v>298</v>
      </c>
      <c r="BV167" s="45">
        <v>3</v>
      </c>
      <c r="BW167" s="39" t="s">
        <v>1527</v>
      </c>
      <c r="BX167" s="44" t="s">
        <v>1528</v>
      </c>
      <c r="BY167" s="46">
        <v>334</v>
      </c>
      <c r="BZ167" s="41">
        <v>107</v>
      </c>
    </row>
    <row r="168" spans="2:78" ht="13.5" x14ac:dyDescent="0.25">
      <c r="B168" s="76">
        <v>164</v>
      </c>
      <c r="C168" s="77" t="s">
        <v>117</v>
      </c>
      <c r="D168" s="78" t="s">
        <v>661</v>
      </c>
      <c r="E168" s="77">
        <v>653801090</v>
      </c>
      <c r="F168" s="79">
        <v>58</v>
      </c>
      <c r="G168" s="80">
        <v>0.2</v>
      </c>
      <c r="H168" s="80">
        <v>0.2</v>
      </c>
      <c r="I168" s="81">
        <v>8806538010991</v>
      </c>
      <c r="J168" s="76" t="s">
        <v>274</v>
      </c>
      <c r="K168" s="78"/>
      <c r="L168" s="76" t="s">
        <v>63</v>
      </c>
      <c r="M168" s="78"/>
      <c r="AM168" s="76">
        <v>164</v>
      </c>
      <c r="AN168" s="78"/>
      <c r="AO168" s="78" t="s">
        <v>1529</v>
      </c>
      <c r="AP168" s="76" t="s">
        <v>1530</v>
      </c>
      <c r="AQ168" s="78"/>
      <c r="AR168" s="78"/>
      <c r="AS168" s="78" t="s">
        <v>586</v>
      </c>
      <c r="AT168" s="76" t="s">
        <v>584</v>
      </c>
      <c r="AV168" s="85">
        <v>164</v>
      </c>
      <c r="AW168" s="91"/>
      <c r="AX168" s="86" t="s">
        <v>1531</v>
      </c>
      <c r="AY168" s="87" t="s">
        <v>1532</v>
      </c>
      <c r="AZ168" s="86" t="s">
        <v>1533</v>
      </c>
      <c r="BA168" s="88" t="s">
        <v>1501</v>
      </c>
      <c r="BB168" s="86" t="s">
        <v>1310</v>
      </c>
      <c r="BC168" s="89">
        <v>16170</v>
      </c>
      <c r="BD168" s="90">
        <v>45689</v>
      </c>
      <c r="BE168" s="35"/>
      <c r="BG168" s="99" t="s">
        <v>66</v>
      </c>
      <c r="BH168" s="98" t="s">
        <v>117</v>
      </c>
      <c r="BI168" s="98" t="s">
        <v>203</v>
      </c>
      <c r="BJ168" s="100" t="s">
        <v>327</v>
      </c>
      <c r="BK168" s="99" t="s">
        <v>1527</v>
      </c>
      <c r="BL168" s="101">
        <v>210</v>
      </c>
      <c r="BM168" s="102" t="s">
        <v>93</v>
      </c>
      <c r="BN168" s="102"/>
      <c r="BQ168" s="43">
        <v>550</v>
      </c>
      <c r="BR168" s="44" t="s">
        <v>65</v>
      </c>
      <c r="BS168" s="39" t="s">
        <v>66</v>
      </c>
      <c r="BT168" s="44" t="s">
        <v>328</v>
      </c>
      <c r="BU168" s="40" t="s">
        <v>327</v>
      </c>
      <c r="BV168" s="45">
        <v>3</v>
      </c>
      <c r="BW168" s="39" t="s">
        <v>1527</v>
      </c>
      <c r="BX168" s="44" t="s">
        <v>1528</v>
      </c>
      <c r="BY168" s="46">
        <v>334</v>
      </c>
      <c r="BZ168" s="41">
        <v>210</v>
      </c>
    </row>
    <row r="169" spans="2:78" ht="13.5" x14ac:dyDescent="0.25">
      <c r="B169" s="76">
        <v>165</v>
      </c>
      <c r="C169" s="77" t="s">
        <v>117</v>
      </c>
      <c r="D169" s="78" t="s">
        <v>661</v>
      </c>
      <c r="E169" s="77">
        <v>653801090</v>
      </c>
      <c r="F169" s="79">
        <v>58</v>
      </c>
      <c r="G169" s="80">
        <v>0.2</v>
      </c>
      <c r="H169" s="80">
        <v>0.2</v>
      </c>
      <c r="I169" s="81">
        <v>8806538046914</v>
      </c>
      <c r="J169" s="76" t="s">
        <v>217</v>
      </c>
      <c r="K169" s="78"/>
      <c r="L169" s="76" t="s">
        <v>63</v>
      </c>
      <c r="M169" s="78"/>
      <c r="AM169" s="76">
        <v>165</v>
      </c>
      <c r="AN169" s="78"/>
      <c r="AO169" s="78" t="s">
        <v>1534</v>
      </c>
      <c r="AP169" s="76" t="s">
        <v>1535</v>
      </c>
      <c r="AQ169" s="78"/>
      <c r="AR169" s="78"/>
      <c r="AS169" s="78" t="s">
        <v>1061</v>
      </c>
      <c r="AT169" s="76" t="s">
        <v>1062</v>
      </c>
      <c r="AV169" s="85">
        <v>165</v>
      </c>
      <c r="AW169" s="91"/>
      <c r="AX169" s="86" t="s">
        <v>1433</v>
      </c>
      <c r="AY169" s="87" t="s">
        <v>1434</v>
      </c>
      <c r="AZ169" s="86" t="s">
        <v>1435</v>
      </c>
      <c r="BA169" s="88" t="s">
        <v>1501</v>
      </c>
      <c r="BB169" s="86" t="s">
        <v>1310</v>
      </c>
      <c r="BC169" s="89">
        <v>97020</v>
      </c>
      <c r="BD169" s="90">
        <v>45658</v>
      </c>
      <c r="BE169" s="35"/>
      <c r="BG169" s="99" t="s">
        <v>66</v>
      </c>
      <c r="BH169" s="98" t="s">
        <v>117</v>
      </c>
      <c r="BI169" s="98" t="s">
        <v>203</v>
      </c>
      <c r="BJ169" s="100" t="s">
        <v>284</v>
      </c>
      <c r="BK169" s="99" t="s">
        <v>1536</v>
      </c>
      <c r="BL169" s="101">
        <v>60</v>
      </c>
      <c r="BM169" s="102" t="s">
        <v>93</v>
      </c>
      <c r="BN169" s="102"/>
      <c r="BQ169" s="43">
        <v>493</v>
      </c>
      <c r="BR169" s="44" t="s">
        <v>65</v>
      </c>
      <c r="BS169" s="39" t="s">
        <v>66</v>
      </c>
      <c r="BT169" s="44" t="s">
        <v>286</v>
      </c>
      <c r="BU169" s="40" t="s">
        <v>284</v>
      </c>
      <c r="BV169" s="45">
        <v>3</v>
      </c>
      <c r="BW169" s="39" t="s">
        <v>1536</v>
      </c>
      <c r="BX169" s="44" t="s">
        <v>1537</v>
      </c>
      <c r="BY169" s="46">
        <v>665</v>
      </c>
      <c r="BZ169" s="41">
        <v>60</v>
      </c>
    </row>
    <row r="170" spans="2:78" ht="13.5" x14ac:dyDescent="0.25">
      <c r="B170" s="76">
        <v>166</v>
      </c>
      <c r="C170" s="77" t="s">
        <v>117</v>
      </c>
      <c r="D170" s="78" t="s">
        <v>661</v>
      </c>
      <c r="E170" s="77">
        <v>653801090</v>
      </c>
      <c r="F170" s="79">
        <v>58</v>
      </c>
      <c r="G170" s="80">
        <v>0.2</v>
      </c>
      <c r="H170" s="80">
        <v>0.2</v>
      </c>
      <c r="I170" s="81">
        <v>8806538046921</v>
      </c>
      <c r="J170" s="76" t="s">
        <v>1512</v>
      </c>
      <c r="K170" s="78"/>
      <c r="L170" s="76" t="s">
        <v>63</v>
      </c>
      <c r="M170" s="78"/>
      <c r="AM170" s="76">
        <v>166</v>
      </c>
      <c r="AN170" s="78"/>
      <c r="AO170" s="78" t="s">
        <v>1538</v>
      </c>
      <c r="AP170" s="76" t="s">
        <v>1539</v>
      </c>
      <c r="AQ170" s="78"/>
      <c r="AR170" s="78"/>
      <c r="AS170" s="78" t="s">
        <v>1069</v>
      </c>
      <c r="AT170" s="76" t="s">
        <v>1070</v>
      </c>
      <c r="AV170" s="85">
        <v>166</v>
      </c>
      <c r="AW170" s="91"/>
      <c r="AX170" s="86" t="s">
        <v>1540</v>
      </c>
      <c r="AY170" s="87" t="s">
        <v>1541</v>
      </c>
      <c r="AZ170" s="86" t="s">
        <v>1542</v>
      </c>
      <c r="BA170" s="88" t="s">
        <v>1501</v>
      </c>
      <c r="BB170" s="86" t="s">
        <v>1310</v>
      </c>
      <c r="BC170" s="89">
        <v>32340</v>
      </c>
      <c r="BD170" s="90">
        <v>45717</v>
      </c>
      <c r="BE170" s="35"/>
      <c r="BG170" s="99" t="s">
        <v>66</v>
      </c>
      <c r="BH170" s="98" t="s">
        <v>117</v>
      </c>
      <c r="BI170" s="98" t="s">
        <v>203</v>
      </c>
      <c r="BJ170" s="100" t="s">
        <v>298</v>
      </c>
      <c r="BK170" s="99" t="s">
        <v>1536</v>
      </c>
      <c r="BL170" s="101">
        <v>450</v>
      </c>
      <c r="BM170" s="102" t="s">
        <v>93</v>
      </c>
      <c r="BN170" s="102"/>
      <c r="BQ170" s="43">
        <v>529</v>
      </c>
      <c r="BR170" s="44" t="s">
        <v>65</v>
      </c>
      <c r="BS170" s="39" t="s">
        <v>66</v>
      </c>
      <c r="BT170" s="44" t="s">
        <v>300</v>
      </c>
      <c r="BU170" s="40" t="s">
        <v>298</v>
      </c>
      <c r="BV170" s="45">
        <v>3</v>
      </c>
      <c r="BW170" s="39" t="s">
        <v>1536</v>
      </c>
      <c r="BX170" s="44" t="s">
        <v>1537</v>
      </c>
      <c r="BY170" s="46">
        <v>665</v>
      </c>
      <c r="BZ170" s="41">
        <v>450</v>
      </c>
    </row>
    <row r="171" spans="2:78" ht="13.5" x14ac:dyDescent="0.25">
      <c r="B171" s="76">
        <v>167</v>
      </c>
      <c r="C171" s="77" t="s">
        <v>117</v>
      </c>
      <c r="D171" s="78" t="s">
        <v>661</v>
      </c>
      <c r="E171" s="77">
        <v>653801090</v>
      </c>
      <c r="F171" s="79">
        <v>58</v>
      </c>
      <c r="G171" s="80">
        <v>0.2</v>
      </c>
      <c r="H171" s="80">
        <v>0.2</v>
      </c>
      <c r="I171" s="81">
        <v>8806538046938</v>
      </c>
      <c r="J171" s="76" t="s">
        <v>1455</v>
      </c>
      <c r="K171" s="78"/>
      <c r="L171" s="76" t="s">
        <v>63</v>
      </c>
      <c r="M171" s="78"/>
      <c r="AM171" s="76">
        <v>167</v>
      </c>
      <c r="AN171" s="78"/>
      <c r="AO171" s="78" t="s">
        <v>1543</v>
      </c>
      <c r="AP171" s="76" t="s">
        <v>1544</v>
      </c>
      <c r="AQ171" s="78"/>
      <c r="AR171" s="78"/>
      <c r="AS171" s="78" t="s">
        <v>1069</v>
      </c>
      <c r="AT171" s="76" t="s">
        <v>1070</v>
      </c>
      <c r="AV171" s="85">
        <v>167</v>
      </c>
      <c r="AW171" s="91"/>
      <c r="AX171" s="86" t="s">
        <v>1490</v>
      </c>
      <c r="AY171" s="87" t="s">
        <v>1491</v>
      </c>
      <c r="AZ171" s="86" t="s">
        <v>1492</v>
      </c>
      <c r="BA171" s="88" t="s">
        <v>1545</v>
      </c>
      <c r="BB171" s="86" t="s">
        <v>1334</v>
      </c>
      <c r="BC171" s="89">
        <v>43200</v>
      </c>
      <c r="BD171" s="90">
        <v>45717</v>
      </c>
      <c r="BE171" s="35"/>
      <c r="BG171" s="99" t="s">
        <v>66</v>
      </c>
      <c r="BH171" s="98" t="s">
        <v>117</v>
      </c>
      <c r="BI171" s="98" t="s">
        <v>203</v>
      </c>
      <c r="BJ171" s="100" t="s">
        <v>350</v>
      </c>
      <c r="BK171" s="99" t="s">
        <v>1536</v>
      </c>
      <c r="BL171" s="101">
        <v>1877</v>
      </c>
      <c r="BM171" s="102" t="s">
        <v>93</v>
      </c>
      <c r="BN171" s="102"/>
      <c r="BQ171" s="43">
        <v>597</v>
      </c>
      <c r="BR171" s="44" t="s">
        <v>65</v>
      </c>
      <c r="BS171" s="39" t="s">
        <v>66</v>
      </c>
      <c r="BT171" s="44" t="s">
        <v>351</v>
      </c>
      <c r="BU171" s="40" t="s">
        <v>350</v>
      </c>
      <c r="BV171" s="45">
        <v>3</v>
      </c>
      <c r="BW171" s="39" t="s">
        <v>1536</v>
      </c>
      <c r="BX171" s="44" t="s">
        <v>1537</v>
      </c>
      <c r="BY171" s="46">
        <v>665</v>
      </c>
      <c r="BZ171" s="41">
        <v>1877</v>
      </c>
    </row>
    <row r="172" spans="2:78" ht="13.5" x14ac:dyDescent="0.25">
      <c r="B172" s="76">
        <v>168</v>
      </c>
      <c r="C172" s="77" t="s">
        <v>117</v>
      </c>
      <c r="D172" s="78" t="s">
        <v>1546</v>
      </c>
      <c r="E172" s="77">
        <v>653801760</v>
      </c>
      <c r="F172" s="82">
        <v>1784</v>
      </c>
      <c r="G172" s="80">
        <v>0.5</v>
      </c>
      <c r="H172" s="80">
        <v>0.65</v>
      </c>
      <c r="I172" s="81">
        <v>8806538017600</v>
      </c>
      <c r="J172" s="76" t="s">
        <v>62</v>
      </c>
      <c r="K172" s="78"/>
      <c r="L172" s="76" t="s">
        <v>63</v>
      </c>
      <c r="M172" s="78"/>
      <c r="AM172" s="76">
        <v>168</v>
      </c>
      <c r="AN172" s="78"/>
      <c r="AO172" s="78" t="s">
        <v>1266</v>
      </c>
      <c r="AP172" s="76" t="s">
        <v>1547</v>
      </c>
      <c r="AQ172" s="78"/>
      <c r="AR172" s="78"/>
      <c r="AS172" s="78" t="s">
        <v>397</v>
      </c>
      <c r="AT172" s="76" t="s">
        <v>396</v>
      </c>
      <c r="AV172" s="85">
        <v>168</v>
      </c>
      <c r="AW172" s="91"/>
      <c r="AX172" s="86" t="s">
        <v>1306</v>
      </c>
      <c r="AY172" s="87" t="s">
        <v>1307</v>
      </c>
      <c r="AZ172" s="86" t="s">
        <v>1308</v>
      </c>
      <c r="BA172" s="88" t="s">
        <v>1545</v>
      </c>
      <c r="BB172" s="86" t="s">
        <v>1334</v>
      </c>
      <c r="BC172" s="89">
        <v>21600</v>
      </c>
      <c r="BD172" s="90">
        <v>45717</v>
      </c>
      <c r="BE172" s="35"/>
      <c r="BG172" s="99" t="s">
        <v>66</v>
      </c>
      <c r="BH172" s="98" t="s">
        <v>117</v>
      </c>
      <c r="BI172" s="98" t="s">
        <v>203</v>
      </c>
      <c r="BJ172" s="100" t="s">
        <v>284</v>
      </c>
      <c r="BK172" s="99" t="s">
        <v>1548</v>
      </c>
      <c r="BL172" s="101">
        <v>660</v>
      </c>
      <c r="BM172" s="102" t="s">
        <v>93</v>
      </c>
      <c r="BN172" s="102"/>
      <c r="BQ172" s="43">
        <v>494</v>
      </c>
      <c r="BR172" s="44" t="s">
        <v>65</v>
      </c>
      <c r="BS172" s="39" t="s">
        <v>66</v>
      </c>
      <c r="BT172" s="44" t="s">
        <v>286</v>
      </c>
      <c r="BU172" s="40" t="s">
        <v>284</v>
      </c>
      <c r="BV172" s="45">
        <v>3</v>
      </c>
      <c r="BW172" s="39" t="s">
        <v>1548</v>
      </c>
      <c r="BX172" s="44" t="s">
        <v>1549</v>
      </c>
      <c r="BY172" s="46">
        <v>665</v>
      </c>
      <c r="BZ172" s="41">
        <v>660</v>
      </c>
    </row>
    <row r="173" spans="2:78" ht="13.5" x14ac:dyDescent="0.25">
      <c r="B173" s="76">
        <v>169</v>
      </c>
      <c r="C173" s="77" t="s">
        <v>117</v>
      </c>
      <c r="D173" s="78" t="s">
        <v>1546</v>
      </c>
      <c r="E173" s="77">
        <v>653801760</v>
      </c>
      <c r="F173" s="82">
        <v>1784</v>
      </c>
      <c r="G173" s="80">
        <v>0.5</v>
      </c>
      <c r="H173" s="80">
        <v>0.65</v>
      </c>
      <c r="I173" s="81">
        <v>8806538017617</v>
      </c>
      <c r="J173" s="76" t="s">
        <v>1550</v>
      </c>
      <c r="K173" s="78"/>
      <c r="L173" s="76" t="s">
        <v>63</v>
      </c>
      <c r="M173" s="78"/>
      <c r="AM173" s="76">
        <v>169</v>
      </c>
      <c r="AN173" s="78"/>
      <c r="AO173" s="78" t="s">
        <v>1551</v>
      </c>
      <c r="AP173" s="76" t="s">
        <v>1552</v>
      </c>
      <c r="AQ173" s="78"/>
      <c r="AR173" s="78"/>
      <c r="AS173" s="78" t="s">
        <v>1085</v>
      </c>
      <c r="AT173" s="76" t="s">
        <v>1086</v>
      </c>
      <c r="AV173" s="85">
        <v>169</v>
      </c>
      <c r="AW173" s="91"/>
      <c r="AX173" s="86" t="s">
        <v>1553</v>
      </c>
      <c r="AY173" s="87" t="s">
        <v>1554</v>
      </c>
      <c r="AZ173" s="86" t="s">
        <v>1555</v>
      </c>
      <c r="BA173" s="88" t="s">
        <v>1545</v>
      </c>
      <c r="BB173" s="86" t="s">
        <v>1334</v>
      </c>
      <c r="BC173" s="89">
        <v>144000</v>
      </c>
      <c r="BD173" s="90">
        <v>45717</v>
      </c>
      <c r="BE173" s="35"/>
      <c r="BG173" s="99" t="s">
        <v>66</v>
      </c>
      <c r="BH173" s="98" t="s">
        <v>117</v>
      </c>
      <c r="BI173" s="98" t="s">
        <v>203</v>
      </c>
      <c r="BJ173" s="100" t="s">
        <v>298</v>
      </c>
      <c r="BK173" s="99" t="s">
        <v>1548</v>
      </c>
      <c r="BL173" s="101">
        <v>240</v>
      </c>
      <c r="BM173" s="102" t="s">
        <v>93</v>
      </c>
      <c r="BN173" s="102"/>
      <c r="BQ173" s="43">
        <v>530</v>
      </c>
      <c r="BR173" s="44" t="s">
        <v>65</v>
      </c>
      <c r="BS173" s="39" t="s">
        <v>66</v>
      </c>
      <c r="BT173" s="44" t="s">
        <v>300</v>
      </c>
      <c r="BU173" s="40" t="s">
        <v>298</v>
      </c>
      <c r="BV173" s="45">
        <v>3</v>
      </c>
      <c r="BW173" s="39" t="s">
        <v>1548</v>
      </c>
      <c r="BX173" s="44" t="s">
        <v>1549</v>
      </c>
      <c r="BY173" s="46">
        <v>665</v>
      </c>
      <c r="BZ173" s="41">
        <v>240</v>
      </c>
    </row>
    <row r="174" spans="2:78" ht="13.5" x14ac:dyDescent="0.25">
      <c r="B174" s="76">
        <v>170</v>
      </c>
      <c r="C174" s="77" t="s">
        <v>117</v>
      </c>
      <c r="D174" s="78" t="s">
        <v>1546</v>
      </c>
      <c r="E174" s="77">
        <v>653801760</v>
      </c>
      <c r="F174" s="82">
        <v>1784</v>
      </c>
      <c r="G174" s="80">
        <v>0.5</v>
      </c>
      <c r="H174" s="80">
        <v>0.65</v>
      </c>
      <c r="I174" s="81">
        <v>8806538017624</v>
      </c>
      <c r="J174" s="76" t="s">
        <v>1556</v>
      </c>
      <c r="K174" s="78"/>
      <c r="L174" s="76" t="s">
        <v>63</v>
      </c>
      <c r="M174" s="78"/>
      <c r="AM174" s="76">
        <v>170</v>
      </c>
      <c r="AN174" s="78"/>
      <c r="AO174" s="78" t="s">
        <v>1557</v>
      </c>
      <c r="AP174" s="76" t="s">
        <v>1558</v>
      </c>
      <c r="AQ174" s="78"/>
      <c r="AR174" s="78"/>
      <c r="AS174" s="78" t="s">
        <v>1085</v>
      </c>
      <c r="AT174" s="76" t="s">
        <v>1086</v>
      </c>
      <c r="AV174" s="85">
        <v>170</v>
      </c>
      <c r="AW174" s="91"/>
      <c r="AX174" s="86" t="s">
        <v>1306</v>
      </c>
      <c r="AY174" s="87" t="s">
        <v>1307</v>
      </c>
      <c r="AZ174" s="86" t="s">
        <v>1308</v>
      </c>
      <c r="BA174" s="88" t="s">
        <v>1545</v>
      </c>
      <c r="BB174" s="86" t="s">
        <v>1334</v>
      </c>
      <c r="BC174" s="89">
        <v>14400</v>
      </c>
      <c r="BD174" s="90">
        <v>45717</v>
      </c>
      <c r="BE174" s="35"/>
      <c r="BG174" s="99" t="s">
        <v>66</v>
      </c>
      <c r="BH174" s="98" t="s">
        <v>117</v>
      </c>
      <c r="BI174" s="98" t="s">
        <v>203</v>
      </c>
      <c r="BJ174" s="100" t="s">
        <v>284</v>
      </c>
      <c r="BK174" s="99" t="s">
        <v>1559</v>
      </c>
      <c r="BL174" s="101">
        <v>240</v>
      </c>
      <c r="BM174" s="102" t="s">
        <v>93</v>
      </c>
      <c r="BN174" s="102"/>
      <c r="BQ174" s="43">
        <v>495</v>
      </c>
      <c r="BR174" s="44" t="s">
        <v>65</v>
      </c>
      <c r="BS174" s="39" t="s">
        <v>66</v>
      </c>
      <c r="BT174" s="44" t="s">
        <v>286</v>
      </c>
      <c r="BU174" s="40" t="s">
        <v>284</v>
      </c>
      <c r="BV174" s="45">
        <v>3</v>
      </c>
      <c r="BW174" s="39" t="s">
        <v>1559</v>
      </c>
      <c r="BX174" s="44" t="s">
        <v>1560</v>
      </c>
      <c r="BY174" s="46">
        <v>334</v>
      </c>
      <c r="BZ174" s="41">
        <v>240</v>
      </c>
    </row>
    <row r="175" spans="2:78" ht="13.5" x14ac:dyDescent="0.25">
      <c r="B175" s="76">
        <v>171</v>
      </c>
      <c r="C175" s="77" t="s">
        <v>117</v>
      </c>
      <c r="D175" s="78" t="s">
        <v>1546</v>
      </c>
      <c r="E175" s="77">
        <v>653801760</v>
      </c>
      <c r="F175" s="82">
        <v>1784</v>
      </c>
      <c r="G175" s="80">
        <v>0.5</v>
      </c>
      <c r="H175" s="80">
        <v>0.65</v>
      </c>
      <c r="I175" s="81">
        <v>8806538017631</v>
      </c>
      <c r="J175" s="76" t="s">
        <v>1561</v>
      </c>
      <c r="K175" s="78"/>
      <c r="L175" s="76" t="s">
        <v>63</v>
      </c>
      <c r="M175" s="78"/>
      <c r="AM175" s="76">
        <v>171</v>
      </c>
      <c r="AN175" s="78"/>
      <c r="AO175" s="78" t="s">
        <v>1562</v>
      </c>
      <c r="AP175" s="76" t="s">
        <v>1563</v>
      </c>
      <c r="AQ175" s="78"/>
      <c r="AR175" s="78"/>
      <c r="AS175" s="78" t="s">
        <v>1085</v>
      </c>
      <c r="AT175" s="76" t="s">
        <v>1086</v>
      </c>
      <c r="AV175" s="85">
        <v>171</v>
      </c>
      <c r="AW175" s="91"/>
      <c r="AX175" s="86" t="s">
        <v>1564</v>
      </c>
      <c r="AY175" s="87" t="s">
        <v>1565</v>
      </c>
      <c r="AZ175" s="86" t="s">
        <v>1566</v>
      </c>
      <c r="BA175" s="88" t="s">
        <v>1545</v>
      </c>
      <c r="BB175" s="86" t="s">
        <v>1334</v>
      </c>
      <c r="BC175" s="89">
        <v>7200</v>
      </c>
      <c r="BD175" s="90">
        <v>45717</v>
      </c>
      <c r="BE175" s="35"/>
      <c r="BG175" s="99" t="s">
        <v>66</v>
      </c>
      <c r="BH175" s="98" t="s">
        <v>117</v>
      </c>
      <c r="BI175" s="98" t="s">
        <v>203</v>
      </c>
      <c r="BJ175" s="100" t="s">
        <v>298</v>
      </c>
      <c r="BK175" s="99" t="s">
        <v>1559</v>
      </c>
      <c r="BL175" s="101">
        <v>1540</v>
      </c>
      <c r="BM175" s="102" t="s">
        <v>93</v>
      </c>
      <c r="BN175" s="102"/>
      <c r="BQ175" s="43">
        <v>531</v>
      </c>
      <c r="BR175" s="44" t="s">
        <v>65</v>
      </c>
      <c r="BS175" s="39" t="s">
        <v>66</v>
      </c>
      <c r="BT175" s="44" t="s">
        <v>300</v>
      </c>
      <c r="BU175" s="40" t="s">
        <v>298</v>
      </c>
      <c r="BV175" s="45">
        <v>3</v>
      </c>
      <c r="BW175" s="39" t="s">
        <v>1559</v>
      </c>
      <c r="BX175" s="44" t="s">
        <v>1560</v>
      </c>
      <c r="BY175" s="46">
        <v>334</v>
      </c>
      <c r="BZ175" s="41">
        <v>1540</v>
      </c>
    </row>
    <row r="176" spans="2:78" ht="13.5" x14ac:dyDescent="0.25">
      <c r="B176" s="76">
        <v>172</v>
      </c>
      <c r="C176" s="77" t="s">
        <v>117</v>
      </c>
      <c r="D176" s="78" t="s">
        <v>1546</v>
      </c>
      <c r="E176" s="77">
        <v>653801760</v>
      </c>
      <c r="F176" s="82">
        <v>1784</v>
      </c>
      <c r="G176" s="80">
        <v>0.5</v>
      </c>
      <c r="H176" s="80">
        <v>0.65</v>
      </c>
      <c r="I176" s="81">
        <v>8806538017648</v>
      </c>
      <c r="J176" s="76" t="s">
        <v>1567</v>
      </c>
      <c r="K176" s="78"/>
      <c r="L176" s="76" t="s">
        <v>63</v>
      </c>
      <c r="M176" s="78"/>
      <c r="AM176" s="76">
        <v>172</v>
      </c>
      <c r="AN176" s="78"/>
      <c r="AO176" s="78" t="s">
        <v>1568</v>
      </c>
      <c r="AP176" s="76" t="s">
        <v>1569</v>
      </c>
      <c r="AQ176" s="78"/>
      <c r="AR176" s="78"/>
      <c r="AS176" s="78" t="s">
        <v>1085</v>
      </c>
      <c r="AT176" s="76" t="s">
        <v>1086</v>
      </c>
      <c r="AV176" s="85">
        <v>172</v>
      </c>
      <c r="AW176" s="91"/>
      <c r="AX176" s="86" t="s">
        <v>1306</v>
      </c>
      <c r="AY176" s="87" t="s">
        <v>1307</v>
      </c>
      <c r="AZ176" s="86" t="s">
        <v>1308</v>
      </c>
      <c r="BA176" s="88" t="s">
        <v>1545</v>
      </c>
      <c r="BB176" s="86" t="s">
        <v>1334</v>
      </c>
      <c r="BC176" s="89">
        <v>14400</v>
      </c>
      <c r="BD176" s="90">
        <v>45717</v>
      </c>
      <c r="BE176" s="35"/>
      <c r="BG176" s="99" t="s">
        <v>66</v>
      </c>
      <c r="BH176" s="98" t="s">
        <v>117</v>
      </c>
      <c r="BI176" s="98" t="s">
        <v>203</v>
      </c>
      <c r="BJ176" s="100" t="s">
        <v>327</v>
      </c>
      <c r="BK176" s="99" t="s">
        <v>1559</v>
      </c>
      <c r="BL176" s="101">
        <v>120</v>
      </c>
      <c r="BM176" s="102" t="s">
        <v>93</v>
      </c>
      <c r="BN176" s="102"/>
      <c r="BQ176" s="43">
        <v>551</v>
      </c>
      <c r="BR176" s="44" t="s">
        <v>65</v>
      </c>
      <c r="BS176" s="39" t="s">
        <v>66</v>
      </c>
      <c r="BT176" s="44" t="s">
        <v>328</v>
      </c>
      <c r="BU176" s="40" t="s">
        <v>327</v>
      </c>
      <c r="BV176" s="45">
        <v>3</v>
      </c>
      <c r="BW176" s="39" t="s">
        <v>1559</v>
      </c>
      <c r="BX176" s="44" t="s">
        <v>1560</v>
      </c>
      <c r="BY176" s="46">
        <v>334</v>
      </c>
      <c r="BZ176" s="41">
        <v>120</v>
      </c>
    </row>
    <row r="177" spans="2:78" ht="13.5" x14ac:dyDescent="0.25">
      <c r="B177" s="76">
        <v>173</v>
      </c>
      <c r="C177" s="77" t="s">
        <v>117</v>
      </c>
      <c r="D177" s="78" t="s">
        <v>1546</v>
      </c>
      <c r="E177" s="77">
        <v>653801760</v>
      </c>
      <c r="F177" s="82">
        <v>1784</v>
      </c>
      <c r="G177" s="80">
        <v>0.5</v>
      </c>
      <c r="H177" s="80">
        <v>0.65</v>
      </c>
      <c r="I177" s="81">
        <v>8806538017655</v>
      </c>
      <c r="J177" s="76" t="s">
        <v>1133</v>
      </c>
      <c r="K177" s="78"/>
      <c r="L177" s="76" t="s">
        <v>63</v>
      </c>
      <c r="M177" s="78"/>
      <c r="AM177" s="76">
        <v>173</v>
      </c>
      <c r="AN177" s="78"/>
      <c r="AO177" s="78" t="s">
        <v>1570</v>
      </c>
      <c r="AP177" s="76" t="s">
        <v>1571</v>
      </c>
      <c r="AQ177" s="78"/>
      <c r="AR177" s="78"/>
      <c r="AS177" s="78" t="s">
        <v>1085</v>
      </c>
      <c r="AT177" s="76" t="s">
        <v>1086</v>
      </c>
      <c r="AV177" s="85">
        <v>173</v>
      </c>
      <c r="AW177" s="91"/>
      <c r="AX177" s="86" t="s">
        <v>1572</v>
      </c>
      <c r="AY177" s="87" t="s">
        <v>1573</v>
      </c>
      <c r="AZ177" s="86" t="s">
        <v>1574</v>
      </c>
      <c r="BA177" s="88" t="s">
        <v>1545</v>
      </c>
      <c r="BB177" s="86" t="s">
        <v>1334</v>
      </c>
      <c r="BC177" s="89">
        <v>57600</v>
      </c>
      <c r="BD177" s="90">
        <v>45689</v>
      </c>
      <c r="BE177" s="35"/>
      <c r="BG177" s="99" t="s">
        <v>66</v>
      </c>
      <c r="BH177" s="98" t="s">
        <v>117</v>
      </c>
      <c r="BI177" s="98" t="s">
        <v>203</v>
      </c>
      <c r="BJ177" s="100" t="s">
        <v>284</v>
      </c>
      <c r="BK177" s="99" t="s">
        <v>1575</v>
      </c>
      <c r="BL177" s="101">
        <v>245</v>
      </c>
      <c r="BM177" s="102" t="s">
        <v>93</v>
      </c>
      <c r="BN177" s="102"/>
      <c r="BQ177" s="43">
        <v>496</v>
      </c>
      <c r="BR177" s="44" t="s">
        <v>65</v>
      </c>
      <c r="BS177" s="39" t="s">
        <v>66</v>
      </c>
      <c r="BT177" s="44" t="s">
        <v>286</v>
      </c>
      <c r="BU177" s="40" t="s">
        <v>284</v>
      </c>
      <c r="BV177" s="45">
        <v>3</v>
      </c>
      <c r="BW177" s="39" t="s">
        <v>1575</v>
      </c>
      <c r="BX177" s="44" t="s">
        <v>1576</v>
      </c>
      <c r="BY177" s="46">
        <v>393</v>
      </c>
      <c r="BZ177" s="41">
        <v>245</v>
      </c>
    </row>
    <row r="178" spans="2:78" ht="13.5" x14ac:dyDescent="0.25">
      <c r="B178" s="76">
        <v>174</v>
      </c>
      <c r="C178" s="77" t="s">
        <v>117</v>
      </c>
      <c r="D178" s="78" t="s">
        <v>1577</v>
      </c>
      <c r="E178" s="77">
        <v>653806370</v>
      </c>
      <c r="F178" s="82">
        <v>1540</v>
      </c>
      <c r="G178" s="80">
        <v>0.3</v>
      </c>
      <c r="H178" s="80">
        <v>0.3</v>
      </c>
      <c r="I178" s="81">
        <v>8806538063706</v>
      </c>
      <c r="J178" s="76" t="s">
        <v>62</v>
      </c>
      <c r="K178" s="78"/>
      <c r="L178" s="76" t="s">
        <v>63</v>
      </c>
      <c r="M178" s="78"/>
      <c r="AM178" s="76">
        <v>174</v>
      </c>
      <c r="AN178" s="78"/>
      <c r="AO178" s="78" t="s">
        <v>956</v>
      </c>
      <c r="AP178" s="76" t="s">
        <v>1578</v>
      </c>
      <c r="AQ178" s="78"/>
      <c r="AR178" s="78"/>
      <c r="AS178" s="78" t="s">
        <v>1093</v>
      </c>
      <c r="AT178" s="76" t="s">
        <v>1094</v>
      </c>
      <c r="AV178" s="85">
        <v>174</v>
      </c>
      <c r="AW178" s="91"/>
      <c r="AX178" s="86" t="s">
        <v>1564</v>
      </c>
      <c r="AY178" s="87" t="s">
        <v>1565</v>
      </c>
      <c r="AZ178" s="86" t="s">
        <v>1566</v>
      </c>
      <c r="BA178" s="88" t="s">
        <v>1545</v>
      </c>
      <c r="BB178" s="86" t="s">
        <v>1334</v>
      </c>
      <c r="BC178" s="89">
        <v>7200</v>
      </c>
      <c r="BD178" s="90">
        <v>45658</v>
      </c>
      <c r="BE178" s="35"/>
      <c r="BG178" s="99" t="s">
        <v>66</v>
      </c>
      <c r="BH178" s="98" t="s">
        <v>117</v>
      </c>
      <c r="BI178" s="98" t="s">
        <v>203</v>
      </c>
      <c r="BJ178" s="100" t="s">
        <v>298</v>
      </c>
      <c r="BK178" s="99" t="s">
        <v>1575</v>
      </c>
      <c r="BL178" s="101">
        <v>270</v>
      </c>
      <c r="BM178" s="102" t="s">
        <v>93</v>
      </c>
      <c r="BN178" s="102"/>
      <c r="BQ178" s="43">
        <v>532</v>
      </c>
      <c r="BR178" s="44" t="s">
        <v>65</v>
      </c>
      <c r="BS178" s="39" t="s">
        <v>66</v>
      </c>
      <c r="BT178" s="44" t="s">
        <v>300</v>
      </c>
      <c r="BU178" s="40" t="s">
        <v>298</v>
      </c>
      <c r="BV178" s="45">
        <v>3</v>
      </c>
      <c r="BW178" s="39" t="s">
        <v>1575</v>
      </c>
      <c r="BX178" s="44" t="s">
        <v>1576</v>
      </c>
      <c r="BY178" s="46">
        <v>393</v>
      </c>
      <c r="BZ178" s="41">
        <v>270</v>
      </c>
    </row>
    <row r="179" spans="2:78" ht="13.5" x14ac:dyDescent="0.25">
      <c r="B179" s="76">
        <v>175</v>
      </c>
      <c r="C179" s="77" t="s">
        <v>117</v>
      </c>
      <c r="D179" s="78" t="s">
        <v>1577</v>
      </c>
      <c r="E179" s="77">
        <v>653806370</v>
      </c>
      <c r="F179" s="82">
        <v>1540</v>
      </c>
      <c r="G179" s="80">
        <v>0.3</v>
      </c>
      <c r="H179" s="80">
        <v>0.3</v>
      </c>
      <c r="I179" s="81">
        <v>8806538063713</v>
      </c>
      <c r="J179" s="76" t="s">
        <v>1579</v>
      </c>
      <c r="K179" s="78"/>
      <c r="L179" s="76" t="s">
        <v>63</v>
      </c>
      <c r="M179" s="78"/>
      <c r="AM179" s="76">
        <v>175</v>
      </c>
      <c r="AN179" s="78"/>
      <c r="AO179" s="78" t="s">
        <v>1580</v>
      </c>
      <c r="AP179" s="76" t="s">
        <v>1581</v>
      </c>
      <c r="AQ179" s="78"/>
      <c r="AR179" s="78"/>
      <c r="AS179" s="78" t="s">
        <v>1093</v>
      </c>
      <c r="AT179" s="76" t="s">
        <v>1094</v>
      </c>
      <c r="AV179" s="85">
        <v>175</v>
      </c>
      <c r="AW179" s="91"/>
      <c r="AX179" s="86" t="s">
        <v>1222</v>
      </c>
      <c r="AY179" s="87" t="s">
        <v>1223</v>
      </c>
      <c r="AZ179" s="86" t="s">
        <v>1224</v>
      </c>
      <c r="BA179" s="88" t="s">
        <v>1582</v>
      </c>
      <c r="BB179" s="86" t="s">
        <v>502</v>
      </c>
      <c r="BC179" s="89">
        <v>21915</v>
      </c>
      <c r="BD179" s="90">
        <v>45717</v>
      </c>
      <c r="BE179" s="35"/>
      <c r="BG179" s="99" t="s">
        <v>66</v>
      </c>
      <c r="BH179" s="98" t="s">
        <v>117</v>
      </c>
      <c r="BI179" s="98" t="s">
        <v>203</v>
      </c>
      <c r="BJ179" s="100" t="s">
        <v>412</v>
      </c>
      <c r="BK179" s="99" t="s">
        <v>1583</v>
      </c>
      <c r="BL179" s="101">
        <v>135</v>
      </c>
      <c r="BM179" s="102" t="s">
        <v>93</v>
      </c>
      <c r="BN179" s="102"/>
      <c r="BQ179" s="43">
        <v>632</v>
      </c>
      <c r="BR179" s="44" t="s">
        <v>65</v>
      </c>
      <c r="BS179" s="39" t="s">
        <v>66</v>
      </c>
      <c r="BT179" s="44" t="s">
        <v>413</v>
      </c>
      <c r="BU179" s="40" t="s">
        <v>412</v>
      </c>
      <c r="BV179" s="45">
        <v>3</v>
      </c>
      <c r="BW179" s="39" t="s">
        <v>1583</v>
      </c>
      <c r="BX179" s="44" t="s">
        <v>1584</v>
      </c>
      <c r="BY179" s="46">
        <v>0</v>
      </c>
      <c r="BZ179" s="41">
        <v>135</v>
      </c>
    </row>
    <row r="180" spans="2:78" ht="13.5" x14ac:dyDescent="0.25">
      <c r="B180" s="76">
        <v>176</v>
      </c>
      <c r="C180" s="77" t="s">
        <v>117</v>
      </c>
      <c r="D180" s="78" t="s">
        <v>1585</v>
      </c>
      <c r="E180" s="77">
        <v>653806380</v>
      </c>
      <c r="F180" s="82">
        <v>1320</v>
      </c>
      <c r="G180" s="80">
        <v>0.3</v>
      </c>
      <c r="H180" s="80">
        <v>0.3</v>
      </c>
      <c r="I180" s="81">
        <v>8806538063805</v>
      </c>
      <c r="J180" s="76" t="s">
        <v>62</v>
      </c>
      <c r="K180" s="78"/>
      <c r="L180" s="76" t="s">
        <v>63</v>
      </c>
      <c r="M180" s="78"/>
      <c r="AM180" s="76">
        <v>176</v>
      </c>
      <c r="AN180" s="78"/>
      <c r="AO180" s="78" t="s">
        <v>1586</v>
      </c>
      <c r="AP180" s="76" t="s">
        <v>1587</v>
      </c>
      <c r="AQ180" s="78"/>
      <c r="AR180" s="78"/>
      <c r="AS180" s="78" t="s">
        <v>286</v>
      </c>
      <c r="AT180" s="76" t="s">
        <v>284</v>
      </c>
      <c r="AV180" s="85">
        <v>176</v>
      </c>
      <c r="AW180" s="91"/>
      <c r="AX180" s="86" t="s">
        <v>1027</v>
      </c>
      <c r="AY180" s="87" t="s">
        <v>1028</v>
      </c>
      <c r="AZ180" s="86" t="s">
        <v>1370</v>
      </c>
      <c r="BA180" s="88" t="s">
        <v>1582</v>
      </c>
      <c r="BB180" s="86" t="s">
        <v>502</v>
      </c>
      <c r="BC180" s="89">
        <v>14610</v>
      </c>
      <c r="BD180" s="90">
        <v>45717</v>
      </c>
      <c r="BE180" s="35"/>
      <c r="BG180" s="99" t="s">
        <v>66</v>
      </c>
      <c r="BH180" s="98" t="s">
        <v>117</v>
      </c>
      <c r="BI180" s="98" t="s">
        <v>203</v>
      </c>
      <c r="BJ180" s="100" t="s">
        <v>584</v>
      </c>
      <c r="BK180" s="99" t="s">
        <v>1588</v>
      </c>
      <c r="BL180" s="101">
        <v>918</v>
      </c>
      <c r="BM180" s="102" t="s">
        <v>93</v>
      </c>
      <c r="BN180" s="102"/>
      <c r="BQ180" s="43">
        <v>474</v>
      </c>
      <c r="BR180" s="44" t="s">
        <v>65</v>
      </c>
      <c r="BS180" s="39" t="s">
        <v>66</v>
      </c>
      <c r="BT180" s="44" t="s">
        <v>586</v>
      </c>
      <c r="BU180" s="40" t="s">
        <v>584</v>
      </c>
      <c r="BV180" s="45">
        <v>3</v>
      </c>
      <c r="BW180" s="39" t="s">
        <v>1588</v>
      </c>
      <c r="BX180" s="44" t="s">
        <v>1589</v>
      </c>
      <c r="BY180" s="46">
        <v>572</v>
      </c>
      <c r="BZ180" s="41">
        <v>918</v>
      </c>
    </row>
    <row r="181" spans="2:78" ht="13.5" x14ac:dyDescent="0.25">
      <c r="B181" s="76">
        <v>177</v>
      </c>
      <c r="C181" s="77" t="s">
        <v>117</v>
      </c>
      <c r="D181" s="78" t="s">
        <v>1585</v>
      </c>
      <c r="E181" s="77">
        <v>653806380</v>
      </c>
      <c r="F181" s="82">
        <v>1320</v>
      </c>
      <c r="G181" s="80">
        <v>0.3</v>
      </c>
      <c r="H181" s="80">
        <v>0.3</v>
      </c>
      <c r="I181" s="81">
        <v>8806538063812</v>
      </c>
      <c r="J181" s="76" t="s">
        <v>1579</v>
      </c>
      <c r="K181" s="78"/>
      <c r="L181" s="76" t="s">
        <v>63</v>
      </c>
      <c r="M181" s="78"/>
      <c r="AM181" s="76">
        <v>177</v>
      </c>
      <c r="AN181" s="78"/>
      <c r="AO181" s="78" t="s">
        <v>1590</v>
      </c>
      <c r="AP181" s="76" t="s">
        <v>1506</v>
      </c>
      <c r="AQ181" s="78"/>
      <c r="AR181" s="78"/>
      <c r="AS181" s="78" t="s">
        <v>286</v>
      </c>
      <c r="AT181" s="76" t="s">
        <v>284</v>
      </c>
      <c r="AV181" s="85">
        <v>177</v>
      </c>
      <c r="AW181" s="91"/>
      <c r="AX181" s="86" t="s">
        <v>1306</v>
      </c>
      <c r="AY181" s="87" t="s">
        <v>1307</v>
      </c>
      <c r="AZ181" s="86" t="s">
        <v>1308</v>
      </c>
      <c r="BA181" s="88" t="s">
        <v>1582</v>
      </c>
      <c r="BB181" s="86" t="s">
        <v>502</v>
      </c>
      <c r="BC181" s="89">
        <v>73050</v>
      </c>
      <c r="BD181" s="90">
        <v>45717</v>
      </c>
      <c r="BE181" s="35"/>
      <c r="BG181" s="99" t="s">
        <v>66</v>
      </c>
      <c r="BH181" s="98" t="s">
        <v>117</v>
      </c>
      <c r="BI181" s="98" t="s">
        <v>203</v>
      </c>
      <c r="BJ181" s="100" t="s">
        <v>298</v>
      </c>
      <c r="BK181" s="99" t="s">
        <v>1591</v>
      </c>
      <c r="BL181" s="101">
        <v>610</v>
      </c>
      <c r="BM181" s="102" t="s">
        <v>93</v>
      </c>
      <c r="BN181" s="102"/>
      <c r="BQ181" s="43">
        <v>533</v>
      </c>
      <c r="BR181" s="44" t="s">
        <v>65</v>
      </c>
      <c r="BS181" s="39" t="s">
        <v>66</v>
      </c>
      <c r="BT181" s="44" t="s">
        <v>300</v>
      </c>
      <c r="BU181" s="40" t="s">
        <v>298</v>
      </c>
      <c r="BV181" s="45">
        <v>3</v>
      </c>
      <c r="BW181" s="39" t="s">
        <v>1591</v>
      </c>
      <c r="BX181" s="44" t="s">
        <v>1592</v>
      </c>
      <c r="BY181" s="46">
        <v>88</v>
      </c>
      <c r="BZ181" s="41">
        <v>610</v>
      </c>
    </row>
    <row r="182" spans="2:78" ht="13.5" x14ac:dyDescent="0.25">
      <c r="B182" s="76">
        <v>178</v>
      </c>
      <c r="C182" s="77" t="s">
        <v>117</v>
      </c>
      <c r="D182" s="78" t="s">
        <v>1593</v>
      </c>
      <c r="E182" s="77">
        <v>653801970</v>
      </c>
      <c r="F182" s="79">
        <v>637</v>
      </c>
      <c r="G182" s="80">
        <v>0.3</v>
      </c>
      <c r="H182" s="80">
        <v>0.3</v>
      </c>
      <c r="I182" s="81">
        <v>8806538019703</v>
      </c>
      <c r="J182" s="76" t="s">
        <v>62</v>
      </c>
      <c r="K182" s="78"/>
      <c r="L182" s="76" t="s">
        <v>63</v>
      </c>
      <c r="M182" s="78"/>
      <c r="AM182" s="76">
        <v>178</v>
      </c>
      <c r="AN182" s="78"/>
      <c r="AO182" s="78" t="s">
        <v>1594</v>
      </c>
      <c r="AP182" s="76" t="s">
        <v>1595</v>
      </c>
      <c r="AQ182" s="78"/>
      <c r="AR182" s="78"/>
      <c r="AS182" s="78" t="s">
        <v>1106</v>
      </c>
      <c r="AT182" s="76" t="s">
        <v>1107</v>
      </c>
      <c r="AV182" s="85">
        <v>178</v>
      </c>
      <c r="AW182" s="91"/>
      <c r="AX182" s="86" t="s">
        <v>1596</v>
      </c>
      <c r="AY182" s="87" t="s">
        <v>1597</v>
      </c>
      <c r="AZ182" s="86" t="s">
        <v>1598</v>
      </c>
      <c r="BA182" s="88" t="s">
        <v>1599</v>
      </c>
      <c r="BB182" s="86" t="s">
        <v>461</v>
      </c>
      <c r="BC182" s="89">
        <v>36200</v>
      </c>
      <c r="BD182" s="90">
        <v>45717</v>
      </c>
      <c r="BE182" s="35"/>
      <c r="BG182" s="99" t="s">
        <v>120</v>
      </c>
      <c r="BH182" s="98" t="s">
        <v>117</v>
      </c>
      <c r="BI182" s="98" t="s">
        <v>203</v>
      </c>
      <c r="BJ182" s="100" t="s">
        <v>307</v>
      </c>
      <c r="BK182" s="99" t="s">
        <v>285</v>
      </c>
      <c r="BL182" s="101">
        <v>1809</v>
      </c>
      <c r="BM182" s="102" t="s">
        <v>93</v>
      </c>
      <c r="BN182" s="102"/>
      <c r="BQ182" s="43">
        <v>911</v>
      </c>
      <c r="BR182" s="44" t="s">
        <v>119</v>
      </c>
      <c r="BS182" s="39" t="s">
        <v>120</v>
      </c>
      <c r="BT182" s="44" t="s">
        <v>306</v>
      </c>
      <c r="BU182" s="40" t="s">
        <v>307</v>
      </c>
      <c r="BV182" s="45">
        <v>3</v>
      </c>
      <c r="BW182" s="39" t="s">
        <v>285</v>
      </c>
      <c r="BX182" s="44" t="s">
        <v>287</v>
      </c>
      <c r="BY182" s="46">
        <v>114</v>
      </c>
      <c r="BZ182" s="41">
        <v>1809</v>
      </c>
    </row>
    <row r="183" spans="2:78" ht="13.5" x14ac:dyDescent="0.25">
      <c r="B183" s="76">
        <v>179</v>
      </c>
      <c r="C183" s="77" t="s">
        <v>117</v>
      </c>
      <c r="D183" s="78" t="s">
        <v>1593</v>
      </c>
      <c r="E183" s="77">
        <v>653801970</v>
      </c>
      <c r="F183" s="79">
        <v>637</v>
      </c>
      <c r="G183" s="80">
        <v>0.3</v>
      </c>
      <c r="H183" s="80">
        <v>0.3</v>
      </c>
      <c r="I183" s="81">
        <v>8806538019710</v>
      </c>
      <c r="J183" s="76" t="s">
        <v>95</v>
      </c>
      <c r="K183" s="78"/>
      <c r="L183" s="76" t="s">
        <v>63</v>
      </c>
      <c r="M183" s="78"/>
      <c r="AM183" s="76">
        <v>179</v>
      </c>
      <c r="AN183" s="78"/>
      <c r="AO183" s="78" t="s">
        <v>1600</v>
      </c>
      <c r="AP183" s="76" t="s">
        <v>1601</v>
      </c>
      <c r="AQ183" s="78"/>
      <c r="AR183" s="78"/>
      <c r="AS183" s="78" t="s">
        <v>1114</v>
      </c>
      <c r="AT183" s="76" t="s">
        <v>1115</v>
      </c>
      <c r="AV183" s="85">
        <v>179</v>
      </c>
      <c r="AW183" s="91"/>
      <c r="AX183" s="86" t="s">
        <v>1027</v>
      </c>
      <c r="AY183" s="87" t="s">
        <v>1028</v>
      </c>
      <c r="AZ183" s="86" t="s">
        <v>1370</v>
      </c>
      <c r="BA183" s="88" t="s">
        <v>1599</v>
      </c>
      <c r="BB183" s="86" t="s">
        <v>461</v>
      </c>
      <c r="BC183" s="89">
        <v>36200</v>
      </c>
      <c r="BD183" s="90">
        <v>45717</v>
      </c>
      <c r="BE183" s="35"/>
      <c r="BG183" s="99" t="s">
        <v>120</v>
      </c>
      <c r="BH183" s="98" t="s">
        <v>117</v>
      </c>
      <c r="BI183" s="98" t="s">
        <v>203</v>
      </c>
      <c r="BJ183" s="100" t="s">
        <v>346</v>
      </c>
      <c r="BK183" s="99" t="s">
        <v>285</v>
      </c>
      <c r="BL183" s="101">
        <v>1265</v>
      </c>
      <c r="BM183" s="102" t="s">
        <v>93</v>
      </c>
      <c r="BN183" s="102"/>
      <c r="BQ183" s="43">
        <v>945</v>
      </c>
      <c r="BR183" s="44" t="s">
        <v>119</v>
      </c>
      <c r="BS183" s="39" t="s">
        <v>120</v>
      </c>
      <c r="BT183" s="44" t="s">
        <v>345</v>
      </c>
      <c r="BU183" s="40" t="s">
        <v>346</v>
      </c>
      <c r="BV183" s="45">
        <v>3</v>
      </c>
      <c r="BW183" s="39" t="s">
        <v>285</v>
      </c>
      <c r="BX183" s="44" t="s">
        <v>287</v>
      </c>
      <c r="BY183" s="46">
        <v>114</v>
      </c>
      <c r="BZ183" s="41">
        <v>1265</v>
      </c>
    </row>
    <row r="184" spans="2:78" ht="13.5" x14ac:dyDescent="0.25">
      <c r="B184" s="76">
        <v>180</v>
      </c>
      <c r="C184" s="77" t="s">
        <v>117</v>
      </c>
      <c r="D184" s="78" t="s">
        <v>1593</v>
      </c>
      <c r="E184" s="77">
        <v>653801970</v>
      </c>
      <c r="F184" s="79">
        <v>637</v>
      </c>
      <c r="G184" s="80">
        <v>0.3</v>
      </c>
      <c r="H184" s="80">
        <v>0.3</v>
      </c>
      <c r="I184" s="81">
        <v>8806538019727</v>
      </c>
      <c r="J184" s="76" t="s">
        <v>1602</v>
      </c>
      <c r="K184" s="78"/>
      <c r="L184" s="76" t="s">
        <v>63</v>
      </c>
      <c r="M184" s="78"/>
      <c r="AM184" s="76">
        <v>180</v>
      </c>
      <c r="AN184" s="78"/>
      <c r="AO184" s="78" t="s">
        <v>1603</v>
      </c>
      <c r="AP184" s="76" t="s">
        <v>1604</v>
      </c>
      <c r="AQ184" s="78"/>
      <c r="AR184" s="78"/>
      <c r="AS184" s="78" t="s">
        <v>1124</v>
      </c>
      <c r="AT184" s="76" t="s">
        <v>1125</v>
      </c>
      <c r="AV184" s="85">
        <v>180</v>
      </c>
      <c r="AW184" s="91"/>
      <c r="AX184" s="86" t="s">
        <v>1027</v>
      </c>
      <c r="AY184" s="87" t="s">
        <v>1028</v>
      </c>
      <c r="AZ184" s="86" t="s">
        <v>1370</v>
      </c>
      <c r="BA184" s="88" t="s">
        <v>1599</v>
      </c>
      <c r="BB184" s="86" t="s">
        <v>461</v>
      </c>
      <c r="BC184" s="89">
        <v>-36200</v>
      </c>
      <c r="BD184" s="90">
        <v>45717</v>
      </c>
      <c r="BE184" s="35"/>
      <c r="BG184" s="99" t="s">
        <v>120</v>
      </c>
      <c r="BH184" s="98" t="s">
        <v>117</v>
      </c>
      <c r="BI184" s="98" t="s">
        <v>203</v>
      </c>
      <c r="BJ184" s="100" t="s">
        <v>346</v>
      </c>
      <c r="BK184" s="99" t="s">
        <v>285</v>
      </c>
      <c r="BL184" s="101">
        <v>14</v>
      </c>
      <c r="BM184" s="102" t="s">
        <v>93</v>
      </c>
      <c r="BN184" s="102"/>
      <c r="BQ184" s="43">
        <v>978</v>
      </c>
      <c r="BR184" s="44" t="s">
        <v>119</v>
      </c>
      <c r="BS184" s="39" t="s">
        <v>120</v>
      </c>
      <c r="BT184" s="44" t="s">
        <v>345</v>
      </c>
      <c r="BU184" s="40" t="s">
        <v>346</v>
      </c>
      <c r="BV184" s="45">
        <v>3</v>
      </c>
      <c r="BW184" s="39" t="s">
        <v>285</v>
      </c>
      <c r="BX184" s="44" t="s">
        <v>287</v>
      </c>
      <c r="BY184" s="46">
        <v>114</v>
      </c>
      <c r="BZ184" s="41">
        <v>14</v>
      </c>
    </row>
    <row r="185" spans="2:78" ht="13.5" x14ac:dyDescent="0.25">
      <c r="B185" s="76">
        <v>181</v>
      </c>
      <c r="C185" s="77" t="s">
        <v>117</v>
      </c>
      <c r="D185" s="78" t="s">
        <v>1593</v>
      </c>
      <c r="E185" s="77">
        <v>653801970</v>
      </c>
      <c r="F185" s="79">
        <v>637</v>
      </c>
      <c r="G185" s="80">
        <v>0.3</v>
      </c>
      <c r="H185" s="80">
        <v>0.3</v>
      </c>
      <c r="I185" s="81">
        <v>8806538019734</v>
      </c>
      <c r="J185" s="76" t="s">
        <v>1228</v>
      </c>
      <c r="K185" s="78"/>
      <c r="L185" s="76" t="s">
        <v>63</v>
      </c>
      <c r="M185" s="78"/>
      <c r="AM185" s="76">
        <v>181</v>
      </c>
      <c r="AN185" s="78"/>
      <c r="AO185" s="78" t="s">
        <v>1605</v>
      </c>
      <c r="AP185" s="76" t="s">
        <v>1606</v>
      </c>
      <c r="AQ185" s="78"/>
      <c r="AR185" s="78"/>
      <c r="AS185" s="78" t="s">
        <v>340</v>
      </c>
      <c r="AT185" s="76" t="s">
        <v>339</v>
      </c>
      <c r="AV185" s="85">
        <v>181</v>
      </c>
      <c r="AW185" s="91"/>
      <c r="AX185" s="86" t="s">
        <v>1289</v>
      </c>
      <c r="AY185" s="87" t="s">
        <v>1290</v>
      </c>
      <c r="AZ185" s="86" t="s">
        <v>1291</v>
      </c>
      <c r="BA185" s="88" t="s">
        <v>1607</v>
      </c>
      <c r="BB185" s="86" t="s">
        <v>414</v>
      </c>
      <c r="BC185" s="89">
        <v>217500</v>
      </c>
      <c r="BD185" s="90">
        <v>45717</v>
      </c>
      <c r="BE185" s="35"/>
      <c r="BG185" s="99" t="s">
        <v>120</v>
      </c>
      <c r="BH185" s="98" t="s">
        <v>117</v>
      </c>
      <c r="BI185" s="98" t="s">
        <v>203</v>
      </c>
      <c r="BJ185" s="100" t="s">
        <v>346</v>
      </c>
      <c r="BK185" s="99" t="s">
        <v>285</v>
      </c>
      <c r="BL185" s="101">
        <v>249</v>
      </c>
      <c r="BM185" s="102" t="s">
        <v>93</v>
      </c>
      <c r="BN185" s="102"/>
      <c r="BQ185" s="43">
        <v>1012</v>
      </c>
      <c r="BR185" s="44" t="s">
        <v>119</v>
      </c>
      <c r="BS185" s="39" t="s">
        <v>120</v>
      </c>
      <c r="BT185" s="44" t="s">
        <v>345</v>
      </c>
      <c r="BU185" s="40" t="s">
        <v>346</v>
      </c>
      <c r="BV185" s="45">
        <v>3</v>
      </c>
      <c r="BW185" s="39" t="s">
        <v>285</v>
      </c>
      <c r="BX185" s="44" t="s">
        <v>287</v>
      </c>
      <c r="BY185" s="46">
        <v>114</v>
      </c>
      <c r="BZ185" s="41">
        <v>249</v>
      </c>
    </row>
    <row r="186" spans="2:78" ht="13.5" x14ac:dyDescent="0.25">
      <c r="B186" s="76">
        <v>182</v>
      </c>
      <c r="C186" s="77" t="s">
        <v>117</v>
      </c>
      <c r="D186" s="78" t="s">
        <v>1593</v>
      </c>
      <c r="E186" s="77">
        <v>653801970</v>
      </c>
      <c r="F186" s="79">
        <v>637</v>
      </c>
      <c r="G186" s="80">
        <v>0.3</v>
      </c>
      <c r="H186" s="80">
        <v>0.3</v>
      </c>
      <c r="I186" s="81">
        <v>8806538019741</v>
      </c>
      <c r="J186" s="76" t="s">
        <v>1608</v>
      </c>
      <c r="K186" s="78"/>
      <c r="L186" s="76" t="s">
        <v>63</v>
      </c>
      <c r="M186" s="78"/>
      <c r="AM186" s="76">
        <v>182</v>
      </c>
      <c r="AN186" s="78"/>
      <c r="AO186" s="78" t="s">
        <v>1609</v>
      </c>
      <c r="AP186" s="76" t="s">
        <v>1610</v>
      </c>
      <c r="AQ186" s="78"/>
      <c r="AR186" s="78"/>
      <c r="AS186" s="78" t="s">
        <v>340</v>
      </c>
      <c r="AT186" s="76" t="s">
        <v>339</v>
      </c>
      <c r="AV186" s="85">
        <v>182</v>
      </c>
      <c r="AW186" s="91"/>
      <c r="AX186" s="86" t="s">
        <v>1306</v>
      </c>
      <c r="AY186" s="87" t="s">
        <v>1307</v>
      </c>
      <c r="AZ186" s="86" t="s">
        <v>1308</v>
      </c>
      <c r="BA186" s="88" t="s">
        <v>1607</v>
      </c>
      <c r="BB186" s="86" t="s">
        <v>414</v>
      </c>
      <c r="BC186" s="89">
        <v>21750</v>
      </c>
      <c r="BD186" s="90">
        <v>45689</v>
      </c>
      <c r="BE186" s="35"/>
      <c r="BG186" s="99" t="s">
        <v>120</v>
      </c>
      <c r="BH186" s="98" t="s">
        <v>117</v>
      </c>
      <c r="BI186" s="98" t="s">
        <v>203</v>
      </c>
      <c r="BJ186" s="100" t="s">
        <v>335</v>
      </c>
      <c r="BK186" s="99" t="s">
        <v>285</v>
      </c>
      <c r="BL186" s="101">
        <v>1833</v>
      </c>
      <c r="BM186" s="102" t="s">
        <v>93</v>
      </c>
      <c r="BN186" s="102"/>
      <c r="BQ186" s="43">
        <v>1064</v>
      </c>
      <c r="BR186" s="44" t="s">
        <v>119</v>
      </c>
      <c r="BS186" s="39" t="s">
        <v>120</v>
      </c>
      <c r="BT186" s="44" t="s">
        <v>334</v>
      </c>
      <c r="BU186" s="40" t="s">
        <v>335</v>
      </c>
      <c r="BV186" s="45">
        <v>3</v>
      </c>
      <c r="BW186" s="39" t="s">
        <v>285</v>
      </c>
      <c r="BX186" s="44" t="s">
        <v>287</v>
      </c>
      <c r="BY186" s="46">
        <v>114</v>
      </c>
      <c r="BZ186" s="41">
        <v>1833</v>
      </c>
    </row>
    <row r="187" spans="2:78" ht="13.5" x14ac:dyDescent="0.25">
      <c r="B187" s="76">
        <v>183</v>
      </c>
      <c r="C187" s="77" t="s">
        <v>117</v>
      </c>
      <c r="D187" s="78" t="s">
        <v>1593</v>
      </c>
      <c r="E187" s="77">
        <v>653801970</v>
      </c>
      <c r="F187" s="79">
        <v>637</v>
      </c>
      <c r="G187" s="80">
        <v>0.3</v>
      </c>
      <c r="H187" s="80">
        <v>0.3</v>
      </c>
      <c r="I187" s="81">
        <v>8806538019758</v>
      </c>
      <c r="J187" s="76" t="s">
        <v>1611</v>
      </c>
      <c r="K187" s="78"/>
      <c r="L187" s="76" t="s">
        <v>63</v>
      </c>
      <c r="M187" s="78"/>
      <c r="AM187" s="76">
        <v>183</v>
      </c>
      <c r="AN187" s="78"/>
      <c r="AO187" s="78" t="s">
        <v>1612</v>
      </c>
      <c r="AP187" s="76" t="s">
        <v>1613</v>
      </c>
      <c r="AQ187" s="78"/>
      <c r="AR187" s="78"/>
      <c r="AS187" s="78" t="s">
        <v>340</v>
      </c>
      <c r="AT187" s="76" t="s">
        <v>339</v>
      </c>
      <c r="AV187" s="85">
        <v>183</v>
      </c>
      <c r="AW187" s="91"/>
      <c r="AX187" s="86" t="s">
        <v>1614</v>
      </c>
      <c r="AY187" s="87" t="s">
        <v>1615</v>
      </c>
      <c r="AZ187" s="86" t="s">
        <v>1616</v>
      </c>
      <c r="BA187" s="88" t="s">
        <v>1607</v>
      </c>
      <c r="BB187" s="86" t="s">
        <v>414</v>
      </c>
      <c r="BC187" s="89">
        <v>21750</v>
      </c>
      <c r="BD187" s="90">
        <v>45658</v>
      </c>
      <c r="BE187" s="35"/>
      <c r="BG187" s="99" t="s">
        <v>120</v>
      </c>
      <c r="BH187" s="98" t="s">
        <v>117</v>
      </c>
      <c r="BI187" s="98" t="s">
        <v>203</v>
      </c>
      <c r="BJ187" s="100" t="s">
        <v>335</v>
      </c>
      <c r="BK187" s="99" t="s">
        <v>285</v>
      </c>
      <c r="BL187" s="101">
        <v>678</v>
      </c>
      <c r="BM187" s="102" t="s">
        <v>93</v>
      </c>
      <c r="BN187" s="102"/>
      <c r="BQ187" s="43">
        <v>1107</v>
      </c>
      <c r="BR187" s="44" t="s">
        <v>119</v>
      </c>
      <c r="BS187" s="39" t="s">
        <v>120</v>
      </c>
      <c r="BT187" s="44" t="s">
        <v>334</v>
      </c>
      <c r="BU187" s="40" t="s">
        <v>335</v>
      </c>
      <c r="BV187" s="45">
        <v>3</v>
      </c>
      <c r="BW187" s="39" t="s">
        <v>285</v>
      </c>
      <c r="BX187" s="44" t="s">
        <v>287</v>
      </c>
      <c r="BY187" s="46">
        <v>114</v>
      </c>
      <c r="BZ187" s="41">
        <v>678</v>
      </c>
    </row>
    <row r="188" spans="2:78" ht="13.5" x14ac:dyDescent="0.25">
      <c r="B188" s="76">
        <v>184</v>
      </c>
      <c r="C188" s="77" t="s">
        <v>117</v>
      </c>
      <c r="D188" s="78" t="s">
        <v>1593</v>
      </c>
      <c r="E188" s="77">
        <v>653801970</v>
      </c>
      <c r="F188" s="79">
        <v>637</v>
      </c>
      <c r="G188" s="80">
        <v>0.3</v>
      </c>
      <c r="H188" s="80">
        <v>0.3</v>
      </c>
      <c r="I188" s="81">
        <v>8806538019765</v>
      </c>
      <c r="J188" s="76" t="s">
        <v>274</v>
      </c>
      <c r="K188" s="78"/>
      <c r="L188" s="76" t="s">
        <v>63</v>
      </c>
      <c r="M188" s="78"/>
      <c r="AM188" s="76">
        <v>184</v>
      </c>
      <c r="AN188" s="78"/>
      <c r="AO188" s="78" t="s">
        <v>1617</v>
      </c>
      <c r="AP188" s="76" t="s">
        <v>1618</v>
      </c>
      <c r="AQ188" s="78"/>
      <c r="AR188" s="78"/>
      <c r="AS188" s="78" t="s">
        <v>340</v>
      </c>
      <c r="AT188" s="76" t="s">
        <v>339</v>
      </c>
      <c r="AV188" s="85">
        <v>184</v>
      </c>
      <c r="AW188" s="91"/>
      <c r="AX188" s="86" t="s">
        <v>1306</v>
      </c>
      <c r="AY188" s="87" t="s">
        <v>1307</v>
      </c>
      <c r="AZ188" s="86" t="s">
        <v>1308</v>
      </c>
      <c r="BA188" s="88" t="s">
        <v>1607</v>
      </c>
      <c r="BB188" s="86" t="s">
        <v>414</v>
      </c>
      <c r="BC188" s="89">
        <v>21750</v>
      </c>
      <c r="BD188" s="90">
        <v>45717</v>
      </c>
      <c r="BE188" s="35"/>
      <c r="BG188" s="99" t="s">
        <v>120</v>
      </c>
      <c r="BH188" s="98" t="s">
        <v>117</v>
      </c>
      <c r="BI188" s="98" t="s">
        <v>203</v>
      </c>
      <c r="BJ188" s="100" t="s">
        <v>335</v>
      </c>
      <c r="BK188" s="99" t="s">
        <v>285</v>
      </c>
      <c r="BL188" s="101">
        <v>133.5</v>
      </c>
      <c r="BM188" s="102" t="s">
        <v>93</v>
      </c>
      <c r="BN188" s="102"/>
      <c r="BQ188" s="43">
        <v>1147</v>
      </c>
      <c r="BR188" s="44" t="s">
        <v>119</v>
      </c>
      <c r="BS188" s="39" t="s">
        <v>120</v>
      </c>
      <c r="BT188" s="44" t="s">
        <v>334</v>
      </c>
      <c r="BU188" s="40" t="s">
        <v>335</v>
      </c>
      <c r="BV188" s="45">
        <v>3</v>
      </c>
      <c r="BW188" s="39" t="s">
        <v>285</v>
      </c>
      <c r="BX188" s="44" t="s">
        <v>287</v>
      </c>
      <c r="BY188" s="46">
        <v>114</v>
      </c>
      <c r="BZ188" s="41">
        <v>133.5</v>
      </c>
    </row>
    <row r="189" spans="2:78" ht="13.5" x14ac:dyDescent="0.25">
      <c r="B189" s="76">
        <v>185</v>
      </c>
      <c r="C189" s="77" t="s">
        <v>117</v>
      </c>
      <c r="D189" s="78" t="s">
        <v>1451</v>
      </c>
      <c r="E189" s="77">
        <v>653805450</v>
      </c>
      <c r="F189" s="82">
        <v>1009</v>
      </c>
      <c r="G189" s="80">
        <v>0.45</v>
      </c>
      <c r="H189" s="80">
        <v>0.5</v>
      </c>
      <c r="I189" s="81">
        <v>8806538054506</v>
      </c>
      <c r="J189" s="76" t="s">
        <v>62</v>
      </c>
      <c r="K189" s="78"/>
      <c r="L189" s="76" t="s">
        <v>63</v>
      </c>
      <c r="M189" s="78"/>
      <c r="AM189" s="76">
        <v>185</v>
      </c>
      <c r="AN189" s="78"/>
      <c r="AO189" s="78" t="s">
        <v>1619</v>
      </c>
      <c r="AP189" s="76" t="s">
        <v>1620</v>
      </c>
      <c r="AQ189" s="78"/>
      <c r="AR189" s="78"/>
      <c r="AS189" s="78" t="s">
        <v>1139</v>
      </c>
      <c r="AT189" s="76" t="s">
        <v>1140</v>
      </c>
      <c r="AV189" s="85">
        <v>185</v>
      </c>
      <c r="AW189" s="91"/>
      <c r="AX189" s="86" t="s">
        <v>1289</v>
      </c>
      <c r="AY189" s="87" t="s">
        <v>1290</v>
      </c>
      <c r="AZ189" s="86" t="s">
        <v>1291</v>
      </c>
      <c r="BA189" s="88" t="s">
        <v>1607</v>
      </c>
      <c r="BB189" s="86" t="s">
        <v>414</v>
      </c>
      <c r="BC189" s="89">
        <v>108750</v>
      </c>
      <c r="BD189" s="90">
        <v>45717</v>
      </c>
      <c r="BE189" s="35"/>
      <c r="BG189" s="99" t="s">
        <v>120</v>
      </c>
      <c r="BH189" s="98" t="s">
        <v>117</v>
      </c>
      <c r="BI189" s="98" t="s">
        <v>203</v>
      </c>
      <c r="BJ189" s="100" t="s">
        <v>335</v>
      </c>
      <c r="BK189" s="99" t="s">
        <v>285</v>
      </c>
      <c r="BL189" s="101">
        <v>888</v>
      </c>
      <c r="BM189" s="102" t="s">
        <v>93</v>
      </c>
      <c r="BN189" s="102"/>
      <c r="BQ189" s="43">
        <v>1186</v>
      </c>
      <c r="BR189" s="44" t="s">
        <v>119</v>
      </c>
      <c r="BS189" s="39" t="s">
        <v>120</v>
      </c>
      <c r="BT189" s="44" t="s">
        <v>334</v>
      </c>
      <c r="BU189" s="40" t="s">
        <v>335</v>
      </c>
      <c r="BV189" s="45">
        <v>3</v>
      </c>
      <c r="BW189" s="39" t="s">
        <v>285</v>
      </c>
      <c r="BX189" s="44" t="s">
        <v>287</v>
      </c>
      <c r="BY189" s="46">
        <v>114</v>
      </c>
      <c r="BZ189" s="41">
        <v>888</v>
      </c>
    </row>
    <row r="190" spans="2:78" ht="13.5" x14ac:dyDescent="0.25">
      <c r="B190" s="76">
        <v>186</v>
      </c>
      <c r="C190" s="77" t="s">
        <v>117</v>
      </c>
      <c r="D190" s="78" t="s">
        <v>1451</v>
      </c>
      <c r="E190" s="77">
        <v>653805450</v>
      </c>
      <c r="F190" s="82">
        <v>1009</v>
      </c>
      <c r="G190" s="80">
        <v>0.45</v>
      </c>
      <c r="H190" s="80">
        <v>0.5</v>
      </c>
      <c r="I190" s="81">
        <v>8806538054513</v>
      </c>
      <c r="J190" s="76" t="s">
        <v>95</v>
      </c>
      <c r="K190" s="78"/>
      <c r="L190" s="76" t="s">
        <v>63</v>
      </c>
      <c r="M190" s="78"/>
      <c r="AM190" s="76">
        <v>186</v>
      </c>
      <c r="AN190" s="78"/>
      <c r="AO190" s="78" t="s">
        <v>1438</v>
      </c>
      <c r="AP190" s="76" t="s">
        <v>1439</v>
      </c>
      <c r="AQ190" s="78"/>
      <c r="AR190" s="78"/>
      <c r="AS190" s="78" t="s">
        <v>1139</v>
      </c>
      <c r="AT190" s="76" t="s">
        <v>1140</v>
      </c>
      <c r="AV190" s="85">
        <v>186</v>
      </c>
      <c r="AW190" s="91"/>
      <c r="AX190" s="86" t="s">
        <v>1306</v>
      </c>
      <c r="AY190" s="87" t="s">
        <v>1307</v>
      </c>
      <c r="AZ190" s="86" t="s">
        <v>1308</v>
      </c>
      <c r="BA190" s="88" t="s">
        <v>1607</v>
      </c>
      <c r="BB190" s="86" t="s">
        <v>414</v>
      </c>
      <c r="BC190" s="89">
        <v>32625</v>
      </c>
      <c r="BD190" s="90">
        <v>45717</v>
      </c>
      <c r="BE190" s="35"/>
      <c r="BG190" s="99" t="s">
        <v>120</v>
      </c>
      <c r="BH190" s="98" t="s">
        <v>117</v>
      </c>
      <c r="BI190" s="98" t="s">
        <v>203</v>
      </c>
      <c r="BJ190" s="100" t="s">
        <v>382</v>
      </c>
      <c r="BK190" s="99" t="s">
        <v>285</v>
      </c>
      <c r="BL190" s="101">
        <v>340</v>
      </c>
      <c r="BM190" s="102" t="s">
        <v>93</v>
      </c>
      <c r="BN190" s="102"/>
      <c r="BQ190" s="43">
        <v>1220</v>
      </c>
      <c r="BR190" s="44" t="s">
        <v>119</v>
      </c>
      <c r="BS190" s="39" t="s">
        <v>120</v>
      </c>
      <c r="BT190" s="44" t="s">
        <v>381</v>
      </c>
      <c r="BU190" s="40" t="s">
        <v>382</v>
      </c>
      <c r="BV190" s="45">
        <v>3</v>
      </c>
      <c r="BW190" s="39" t="s">
        <v>285</v>
      </c>
      <c r="BX190" s="44" t="s">
        <v>287</v>
      </c>
      <c r="BY190" s="46">
        <v>114</v>
      </c>
      <c r="BZ190" s="41">
        <v>340</v>
      </c>
    </row>
    <row r="191" spans="2:78" ht="13.5" x14ac:dyDescent="0.25">
      <c r="B191" s="76">
        <v>187</v>
      </c>
      <c r="C191" s="77" t="s">
        <v>117</v>
      </c>
      <c r="D191" s="78" t="s">
        <v>1451</v>
      </c>
      <c r="E191" s="77">
        <v>653805450</v>
      </c>
      <c r="F191" s="82">
        <v>1009</v>
      </c>
      <c r="G191" s="80">
        <v>0.45</v>
      </c>
      <c r="H191" s="80">
        <v>0.5</v>
      </c>
      <c r="I191" s="81">
        <v>8806538054520</v>
      </c>
      <c r="J191" s="76" t="s">
        <v>217</v>
      </c>
      <c r="K191" s="78"/>
      <c r="L191" s="76" t="s">
        <v>63</v>
      </c>
      <c r="M191" s="78"/>
      <c r="AM191" s="76">
        <v>187</v>
      </c>
      <c r="AN191" s="78"/>
      <c r="AO191" s="78" t="s">
        <v>1621</v>
      </c>
      <c r="AP191" s="76" t="s">
        <v>1622</v>
      </c>
      <c r="AQ191" s="78"/>
      <c r="AR191" s="78"/>
      <c r="AS191" s="78" t="s">
        <v>1139</v>
      </c>
      <c r="AT191" s="76" t="s">
        <v>1140</v>
      </c>
      <c r="AV191" s="85">
        <v>187</v>
      </c>
      <c r="AW191" s="91"/>
      <c r="AX191" s="86" t="s">
        <v>1289</v>
      </c>
      <c r="AY191" s="87" t="s">
        <v>1290</v>
      </c>
      <c r="AZ191" s="86" t="s">
        <v>1291</v>
      </c>
      <c r="BA191" s="88" t="s">
        <v>1607</v>
      </c>
      <c r="BB191" s="86" t="s">
        <v>414</v>
      </c>
      <c r="BC191" s="89">
        <v>54375</v>
      </c>
      <c r="BD191" s="90">
        <v>45717</v>
      </c>
      <c r="BE191" s="35"/>
      <c r="BG191" s="99" t="s">
        <v>120</v>
      </c>
      <c r="BH191" s="98" t="s">
        <v>117</v>
      </c>
      <c r="BI191" s="98" t="s">
        <v>203</v>
      </c>
      <c r="BJ191" s="100" t="s">
        <v>382</v>
      </c>
      <c r="BK191" s="99" t="s">
        <v>285</v>
      </c>
      <c r="BL191" s="101">
        <v>27</v>
      </c>
      <c r="BM191" s="102" t="s">
        <v>93</v>
      </c>
      <c r="BN191" s="102"/>
      <c r="BQ191" s="43">
        <v>1270</v>
      </c>
      <c r="BR191" s="44" t="s">
        <v>119</v>
      </c>
      <c r="BS191" s="39" t="s">
        <v>120</v>
      </c>
      <c r="BT191" s="44" t="s">
        <v>381</v>
      </c>
      <c r="BU191" s="40" t="s">
        <v>382</v>
      </c>
      <c r="BV191" s="45">
        <v>3</v>
      </c>
      <c r="BW191" s="39" t="s">
        <v>285</v>
      </c>
      <c r="BX191" s="44" t="s">
        <v>287</v>
      </c>
      <c r="BY191" s="46">
        <v>114</v>
      </c>
      <c r="BZ191" s="41">
        <v>27</v>
      </c>
    </row>
    <row r="192" spans="2:78" ht="13.5" x14ac:dyDescent="0.25">
      <c r="B192" s="76">
        <v>188</v>
      </c>
      <c r="C192" s="77" t="s">
        <v>117</v>
      </c>
      <c r="D192" s="78" t="s">
        <v>916</v>
      </c>
      <c r="E192" s="77">
        <v>653802100</v>
      </c>
      <c r="F192" s="79">
        <v>188</v>
      </c>
      <c r="G192" s="80">
        <v>0.4</v>
      </c>
      <c r="H192" s="80">
        <v>0.55000000000000004</v>
      </c>
      <c r="I192" s="81">
        <v>8806538021003</v>
      </c>
      <c r="J192" s="76" t="s">
        <v>62</v>
      </c>
      <c r="K192" s="78"/>
      <c r="L192" s="76" t="s">
        <v>63</v>
      </c>
      <c r="M192" s="78"/>
      <c r="AM192" s="76">
        <v>188</v>
      </c>
      <c r="AN192" s="78"/>
      <c r="AO192" s="78" t="s">
        <v>1623</v>
      </c>
      <c r="AP192" s="76" t="s">
        <v>1434</v>
      </c>
      <c r="AQ192" s="78"/>
      <c r="AR192" s="78"/>
      <c r="AS192" s="78" t="s">
        <v>1147</v>
      </c>
      <c r="AT192" s="76" t="s">
        <v>1148</v>
      </c>
      <c r="AV192" s="85">
        <v>188</v>
      </c>
      <c r="AW192" s="91"/>
      <c r="AX192" s="86" t="s">
        <v>1306</v>
      </c>
      <c r="AY192" s="87" t="s">
        <v>1307</v>
      </c>
      <c r="AZ192" s="86" t="s">
        <v>1308</v>
      </c>
      <c r="BA192" s="88" t="s">
        <v>1607</v>
      </c>
      <c r="BB192" s="86" t="s">
        <v>414</v>
      </c>
      <c r="BC192" s="89">
        <v>21750</v>
      </c>
      <c r="BD192" s="90">
        <v>45717</v>
      </c>
      <c r="BE192" s="35"/>
      <c r="BG192" s="99" t="s">
        <v>120</v>
      </c>
      <c r="BH192" s="98" t="s">
        <v>117</v>
      </c>
      <c r="BI192" s="98" t="s">
        <v>203</v>
      </c>
      <c r="BJ192" s="100" t="s">
        <v>445</v>
      </c>
      <c r="BK192" s="99" t="s">
        <v>299</v>
      </c>
      <c r="BL192" s="101">
        <v>1676</v>
      </c>
      <c r="BM192" s="102" t="s">
        <v>93</v>
      </c>
      <c r="BN192" s="102"/>
      <c r="BQ192" s="43">
        <v>939</v>
      </c>
      <c r="BR192" s="44" t="s">
        <v>119</v>
      </c>
      <c r="BS192" s="39" t="s">
        <v>120</v>
      </c>
      <c r="BT192" s="44" t="s">
        <v>444</v>
      </c>
      <c r="BU192" s="40" t="s">
        <v>445</v>
      </c>
      <c r="BV192" s="45">
        <v>3</v>
      </c>
      <c r="BW192" s="39" t="s">
        <v>299</v>
      </c>
      <c r="BX192" s="44" t="s">
        <v>301</v>
      </c>
      <c r="BY192" s="46">
        <v>909</v>
      </c>
      <c r="BZ192" s="41">
        <v>1676</v>
      </c>
    </row>
    <row r="193" spans="2:78" ht="13.5" x14ac:dyDescent="0.25">
      <c r="B193" s="76">
        <v>189</v>
      </c>
      <c r="C193" s="77" t="s">
        <v>117</v>
      </c>
      <c r="D193" s="78" t="s">
        <v>916</v>
      </c>
      <c r="E193" s="77">
        <v>653802100</v>
      </c>
      <c r="F193" s="79">
        <v>188</v>
      </c>
      <c r="G193" s="80">
        <v>0.4</v>
      </c>
      <c r="H193" s="80">
        <v>0.55000000000000004</v>
      </c>
      <c r="I193" s="81">
        <v>8806538021010</v>
      </c>
      <c r="J193" s="76" t="s">
        <v>95</v>
      </c>
      <c r="K193" s="78"/>
      <c r="L193" s="76" t="s">
        <v>63</v>
      </c>
      <c r="M193" s="78"/>
      <c r="AM193" s="76">
        <v>189</v>
      </c>
      <c r="AN193" s="78"/>
      <c r="AO193" s="78" t="s">
        <v>1624</v>
      </c>
      <c r="AP193" s="76" t="s">
        <v>1625</v>
      </c>
      <c r="AQ193" s="78"/>
      <c r="AR193" s="78"/>
      <c r="AS193" s="78" t="s">
        <v>1147</v>
      </c>
      <c r="AT193" s="76" t="s">
        <v>1148</v>
      </c>
      <c r="AV193" s="85">
        <v>189</v>
      </c>
      <c r="AW193" s="91"/>
      <c r="AX193" s="86" t="s">
        <v>1289</v>
      </c>
      <c r="AY193" s="87" t="s">
        <v>1290</v>
      </c>
      <c r="AZ193" s="86" t="s">
        <v>1291</v>
      </c>
      <c r="BA193" s="88" t="s">
        <v>1607</v>
      </c>
      <c r="BB193" s="86" t="s">
        <v>414</v>
      </c>
      <c r="BC193" s="89">
        <v>54375</v>
      </c>
      <c r="BD193" s="90">
        <v>45717</v>
      </c>
      <c r="BE193" s="35"/>
      <c r="BG193" s="99" t="s">
        <v>120</v>
      </c>
      <c r="BH193" s="98" t="s">
        <v>117</v>
      </c>
      <c r="BI193" s="98" t="s">
        <v>203</v>
      </c>
      <c r="BJ193" s="100" t="s">
        <v>320</v>
      </c>
      <c r="BK193" s="99" t="s">
        <v>299</v>
      </c>
      <c r="BL193" s="101">
        <v>126</v>
      </c>
      <c r="BM193" s="102" t="s">
        <v>93</v>
      </c>
      <c r="BN193" s="102"/>
      <c r="BQ193" s="43">
        <v>1036</v>
      </c>
      <c r="BR193" s="44" t="s">
        <v>119</v>
      </c>
      <c r="BS193" s="39" t="s">
        <v>120</v>
      </c>
      <c r="BT193" s="44" t="s">
        <v>319</v>
      </c>
      <c r="BU193" s="40" t="s">
        <v>320</v>
      </c>
      <c r="BV193" s="45">
        <v>3</v>
      </c>
      <c r="BW193" s="39" t="s">
        <v>299</v>
      </c>
      <c r="BX193" s="44" t="s">
        <v>301</v>
      </c>
      <c r="BY193" s="46">
        <v>909</v>
      </c>
      <c r="BZ193" s="41">
        <v>126</v>
      </c>
    </row>
    <row r="194" spans="2:78" ht="13.5" x14ac:dyDescent="0.25">
      <c r="B194" s="76">
        <v>190</v>
      </c>
      <c r="C194" s="77" t="s">
        <v>117</v>
      </c>
      <c r="D194" s="78" t="s">
        <v>916</v>
      </c>
      <c r="E194" s="77">
        <v>653802100</v>
      </c>
      <c r="F194" s="79">
        <v>188</v>
      </c>
      <c r="G194" s="80">
        <v>0.4</v>
      </c>
      <c r="H194" s="80">
        <v>0.55000000000000004</v>
      </c>
      <c r="I194" s="81">
        <v>8806538021027</v>
      </c>
      <c r="J194" s="76" t="s">
        <v>884</v>
      </c>
      <c r="K194" s="78"/>
      <c r="L194" s="76" t="s">
        <v>63</v>
      </c>
      <c r="M194" s="78"/>
      <c r="AM194" s="76">
        <v>190</v>
      </c>
      <c r="AN194" s="78"/>
      <c r="AO194" s="78" t="s">
        <v>1626</v>
      </c>
      <c r="AP194" s="76" t="s">
        <v>1627</v>
      </c>
      <c r="AQ194" s="78"/>
      <c r="AR194" s="78"/>
      <c r="AS194" s="78" t="s">
        <v>1153</v>
      </c>
      <c r="AT194" s="76" t="s">
        <v>1154</v>
      </c>
      <c r="AV194" s="85">
        <v>190</v>
      </c>
      <c r="AW194" s="91"/>
      <c r="AX194" s="86" t="s">
        <v>1306</v>
      </c>
      <c r="AY194" s="87" t="s">
        <v>1307</v>
      </c>
      <c r="AZ194" s="86" t="s">
        <v>1308</v>
      </c>
      <c r="BA194" s="88" t="s">
        <v>1607</v>
      </c>
      <c r="BB194" s="86" t="s">
        <v>414</v>
      </c>
      <c r="BC194" s="89">
        <v>32625</v>
      </c>
      <c r="BD194" s="90">
        <v>45717</v>
      </c>
      <c r="BE194" s="35"/>
      <c r="BG194" s="99" t="s">
        <v>120</v>
      </c>
      <c r="BH194" s="98" t="s">
        <v>117</v>
      </c>
      <c r="BI194" s="98" t="s">
        <v>203</v>
      </c>
      <c r="BJ194" s="100" t="s">
        <v>320</v>
      </c>
      <c r="BK194" s="99" t="s">
        <v>299</v>
      </c>
      <c r="BL194" s="101">
        <v>14</v>
      </c>
      <c r="BM194" s="102" t="s">
        <v>93</v>
      </c>
      <c r="BN194" s="102"/>
      <c r="BQ194" s="43">
        <v>1037</v>
      </c>
      <c r="BR194" s="44" t="s">
        <v>119</v>
      </c>
      <c r="BS194" s="39" t="s">
        <v>120</v>
      </c>
      <c r="BT194" s="44" t="s">
        <v>319</v>
      </c>
      <c r="BU194" s="40" t="s">
        <v>320</v>
      </c>
      <c r="BV194" s="45">
        <v>3</v>
      </c>
      <c r="BW194" s="39" t="s">
        <v>299</v>
      </c>
      <c r="BX194" s="44" t="s">
        <v>301</v>
      </c>
      <c r="BY194" s="46">
        <v>909</v>
      </c>
      <c r="BZ194" s="41">
        <v>14</v>
      </c>
    </row>
    <row r="195" spans="2:78" ht="13.5" x14ac:dyDescent="0.25">
      <c r="B195" s="76">
        <v>191</v>
      </c>
      <c r="C195" s="77" t="s">
        <v>117</v>
      </c>
      <c r="D195" s="78" t="s">
        <v>1628</v>
      </c>
      <c r="E195" s="77">
        <v>653805660</v>
      </c>
      <c r="F195" s="79">
        <v>633</v>
      </c>
      <c r="G195" s="80">
        <v>0</v>
      </c>
      <c r="H195" s="80">
        <v>0.45</v>
      </c>
      <c r="I195" s="81">
        <v>8806538056609</v>
      </c>
      <c r="J195" s="76" t="s">
        <v>62</v>
      </c>
      <c r="K195" s="78"/>
      <c r="L195" s="76" t="s">
        <v>63</v>
      </c>
      <c r="M195" s="78"/>
      <c r="AM195" s="76">
        <v>191</v>
      </c>
      <c r="AN195" s="78"/>
      <c r="AO195" s="78" t="s">
        <v>1629</v>
      </c>
      <c r="AP195" s="76" t="s">
        <v>1630</v>
      </c>
      <c r="AQ195" s="78"/>
      <c r="AR195" s="78"/>
      <c r="AS195" s="78" t="s">
        <v>1153</v>
      </c>
      <c r="AT195" s="76" t="s">
        <v>1154</v>
      </c>
      <c r="AV195" s="85">
        <v>191</v>
      </c>
      <c r="AW195" s="91"/>
      <c r="AX195" s="86" t="s">
        <v>1306</v>
      </c>
      <c r="AY195" s="87" t="s">
        <v>1307</v>
      </c>
      <c r="AZ195" s="86" t="s">
        <v>1308</v>
      </c>
      <c r="BA195" s="88" t="s">
        <v>1607</v>
      </c>
      <c r="BB195" s="86" t="s">
        <v>414</v>
      </c>
      <c r="BC195" s="89">
        <v>32625</v>
      </c>
      <c r="BD195" s="90">
        <v>45689</v>
      </c>
      <c r="BE195" s="35"/>
      <c r="BG195" s="99" t="s">
        <v>120</v>
      </c>
      <c r="BH195" s="98" t="s">
        <v>117</v>
      </c>
      <c r="BI195" s="98" t="s">
        <v>203</v>
      </c>
      <c r="BJ195" s="100" t="s">
        <v>335</v>
      </c>
      <c r="BK195" s="99" t="s">
        <v>299</v>
      </c>
      <c r="BL195" s="101">
        <v>60</v>
      </c>
      <c r="BM195" s="102" t="s">
        <v>93</v>
      </c>
      <c r="BN195" s="102"/>
      <c r="BQ195" s="43">
        <v>1108</v>
      </c>
      <c r="BR195" s="44" t="s">
        <v>119</v>
      </c>
      <c r="BS195" s="39" t="s">
        <v>120</v>
      </c>
      <c r="BT195" s="44" t="s">
        <v>334</v>
      </c>
      <c r="BU195" s="40" t="s">
        <v>335</v>
      </c>
      <c r="BV195" s="45">
        <v>3</v>
      </c>
      <c r="BW195" s="39" t="s">
        <v>299</v>
      </c>
      <c r="BX195" s="44" t="s">
        <v>301</v>
      </c>
      <c r="BY195" s="46">
        <v>909</v>
      </c>
      <c r="BZ195" s="41">
        <v>60</v>
      </c>
    </row>
    <row r="196" spans="2:78" ht="13.5" x14ac:dyDescent="0.25">
      <c r="B196" s="76">
        <v>192</v>
      </c>
      <c r="C196" s="77" t="s">
        <v>117</v>
      </c>
      <c r="D196" s="78" t="s">
        <v>1628</v>
      </c>
      <c r="E196" s="77">
        <v>653805660</v>
      </c>
      <c r="F196" s="79">
        <v>633</v>
      </c>
      <c r="G196" s="80">
        <v>0</v>
      </c>
      <c r="H196" s="80">
        <v>0.45</v>
      </c>
      <c r="I196" s="81">
        <v>8806538056616</v>
      </c>
      <c r="J196" s="76" t="s">
        <v>1631</v>
      </c>
      <c r="K196" s="78"/>
      <c r="L196" s="76" t="s">
        <v>63</v>
      </c>
      <c r="M196" s="78"/>
      <c r="AM196" s="76">
        <v>192</v>
      </c>
      <c r="AN196" s="78"/>
      <c r="AO196" s="78" t="s">
        <v>1306</v>
      </c>
      <c r="AP196" s="76" t="s">
        <v>1307</v>
      </c>
      <c r="AQ196" s="78"/>
      <c r="AR196" s="78"/>
      <c r="AS196" s="78" t="s">
        <v>300</v>
      </c>
      <c r="AT196" s="76" t="s">
        <v>298</v>
      </c>
      <c r="AV196" s="85">
        <v>192</v>
      </c>
      <c r="AW196" s="91"/>
      <c r="AX196" s="86" t="s">
        <v>1306</v>
      </c>
      <c r="AY196" s="87" t="s">
        <v>1307</v>
      </c>
      <c r="AZ196" s="86" t="s">
        <v>1308</v>
      </c>
      <c r="BA196" s="88" t="s">
        <v>1607</v>
      </c>
      <c r="BB196" s="86" t="s">
        <v>414</v>
      </c>
      <c r="BC196" s="89">
        <v>21750</v>
      </c>
      <c r="BD196" s="90">
        <v>45658</v>
      </c>
      <c r="BE196" s="35"/>
      <c r="BG196" s="99" t="s">
        <v>120</v>
      </c>
      <c r="BH196" s="98" t="s">
        <v>117</v>
      </c>
      <c r="BI196" s="98" t="s">
        <v>203</v>
      </c>
      <c r="BJ196" s="100" t="s">
        <v>335</v>
      </c>
      <c r="BK196" s="99" t="s">
        <v>299</v>
      </c>
      <c r="BL196" s="101">
        <v>86</v>
      </c>
      <c r="BM196" s="102" t="s">
        <v>93</v>
      </c>
      <c r="BN196" s="102"/>
      <c r="BQ196" s="43">
        <v>1148</v>
      </c>
      <c r="BR196" s="44" t="s">
        <v>119</v>
      </c>
      <c r="BS196" s="39" t="s">
        <v>120</v>
      </c>
      <c r="BT196" s="44" t="s">
        <v>334</v>
      </c>
      <c r="BU196" s="40" t="s">
        <v>335</v>
      </c>
      <c r="BV196" s="45">
        <v>3</v>
      </c>
      <c r="BW196" s="39" t="s">
        <v>299</v>
      </c>
      <c r="BX196" s="44" t="s">
        <v>301</v>
      </c>
      <c r="BY196" s="46">
        <v>909</v>
      </c>
      <c r="BZ196" s="41">
        <v>86</v>
      </c>
    </row>
    <row r="197" spans="2:78" ht="13.5" x14ac:dyDescent="0.25">
      <c r="B197" s="76">
        <v>193</v>
      </c>
      <c r="C197" s="77" t="s">
        <v>117</v>
      </c>
      <c r="D197" s="78" t="s">
        <v>1632</v>
      </c>
      <c r="E197" s="77">
        <v>653805710</v>
      </c>
      <c r="F197" s="79">
        <v>633</v>
      </c>
      <c r="G197" s="80">
        <v>0</v>
      </c>
      <c r="H197" s="80">
        <v>0.35</v>
      </c>
      <c r="I197" s="81">
        <v>8806538057101</v>
      </c>
      <c r="J197" s="76" t="s">
        <v>62</v>
      </c>
      <c r="K197" s="78"/>
      <c r="L197" s="76" t="s">
        <v>63</v>
      </c>
      <c r="M197" s="78"/>
      <c r="AM197" s="76">
        <v>193</v>
      </c>
      <c r="AN197" s="78"/>
      <c r="AO197" s="78" t="s">
        <v>1633</v>
      </c>
      <c r="AP197" s="76" t="s">
        <v>1634</v>
      </c>
      <c r="AQ197" s="78"/>
      <c r="AR197" s="78"/>
      <c r="AS197" s="78" t="s">
        <v>1167</v>
      </c>
      <c r="AT197" s="76" t="s">
        <v>1168</v>
      </c>
      <c r="AV197" s="85">
        <v>193</v>
      </c>
      <c r="AW197" s="91"/>
      <c r="AX197" s="86" t="s">
        <v>1635</v>
      </c>
      <c r="AY197" s="87" t="s">
        <v>1636</v>
      </c>
      <c r="AZ197" s="86" t="s">
        <v>1637</v>
      </c>
      <c r="BA197" s="88" t="s">
        <v>1638</v>
      </c>
      <c r="BB197" s="86" t="s">
        <v>376</v>
      </c>
      <c r="BC197" s="89">
        <v>9000</v>
      </c>
      <c r="BD197" s="90">
        <v>45717</v>
      </c>
      <c r="BE197" s="35"/>
      <c r="BG197" s="99" t="s">
        <v>120</v>
      </c>
      <c r="BH197" s="98" t="s">
        <v>117</v>
      </c>
      <c r="BI197" s="98" t="s">
        <v>203</v>
      </c>
      <c r="BJ197" s="100" t="s">
        <v>382</v>
      </c>
      <c r="BK197" s="99" t="s">
        <v>299</v>
      </c>
      <c r="BL197" s="101">
        <v>147</v>
      </c>
      <c r="BM197" s="102" t="s">
        <v>93</v>
      </c>
      <c r="BN197" s="102"/>
      <c r="BQ197" s="43">
        <v>1221</v>
      </c>
      <c r="BR197" s="44" t="s">
        <v>119</v>
      </c>
      <c r="BS197" s="39" t="s">
        <v>120</v>
      </c>
      <c r="BT197" s="44" t="s">
        <v>381</v>
      </c>
      <c r="BU197" s="40" t="s">
        <v>382</v>
      </c>
      <c r="BV197" s="45">
        <v>3</v>
      </c>
      <c r="BW197" s="39" t="s">
        <v>299</v>
      </c>
      <c r="BX197" s="44" t="s">
        <v>301</v>
      </c>
      <c r="BY197" s="46">
        <v>909</v>
      </c>
      <c r="BZ197" s="41">
        <v>147</v>
      </c>
    </row>
    <row r="198" spans="2:78" ht="13.5" x14ac:dyDescent="0.25">
      <c r="B198" s="76">
        <v>194</v>
      </c>
      <c r="C198" s="77" t="s">
        <v>117</v>
      </c>
      <c r="D198" s="78" t="s">
        <v>1632</v>
      </c>
      <c r="E198" s="77">
        <v>653805710</v>
      </c>
      <c r="F198" s="79">
        <v>633</v>
      </c>
      <c r="G198" s="80">
        <v>0</v>
      </c>
      <c r="H198" s="80">
        <v>0.35</v>
      </c>
      <c r="I198" s="81">
        <v>8806538057118</v>
      </c>
      <c r="J198" s="76" t="s">
        <v>1631</v>
      </c>
      <c r="K198" s="78"/>
      <c r="L198" s="76" t="s">
        <v>63</v>
      </c>
      <c r="M198" s="78"/>
      <c r="AM198" s="76">
        <v>194</v>
      </c>
      <c r="AN198" s="78"/>
      <c r="AO198" s="78" t="s">
        <v>1639</v>
      </c>
      <c r="AP198" s="76" t="s">
        <v>1640</v>
      </c>
      <c r="AQ198" s="78"/>
      <c r="AR198" s="78"/>
      <c r="AS198" s="78" t="s">
        <v>1167</v>
      </c>
      <c r="AT198" s="76" t="s">
        <v>1168</v>
      </c>
      <c r="AV198" s="85">
        <v>194</v>
      </c>
      <c r="AW198" s="91"/>
      <c r="AX198" s="86" t="s">
        <v>1641</v>
      </c>
      <c r="AY198" s="87" t="s">
        <v>1642</v>
      </c>
      <c r="AZ198" s="86" t="s">
        <v>1643</v>
      </c>
      <c r="BA198" s="88" t="s">
        <v>1638</v>
      </c>
      <c r="BB198" s="86" t="s">
        <v>376</v>
      </c>
      <c r="BC198" s="89">
        <v>45000</v>
      </c>
      <c r="BD198" s="90">
        <v>45717</v>
      </c>
      <c r="BE198" s="35"/>
      <c r="BG198" s="99" t="s">
        <v>120</v>
      </c>
      <c r="BH198" s="98" t="s">
        <v>117</v>
      </c>
      <c r="BI198" s="98" t="s">
        <v>203</v>
      </c>
      <c r="BJ198" s="100" t="s">
        <v>382</v>
      </c>
      <c r="BK198" s="99" t="s">
        <v>299</v>
      </c>
      <c r="BL198" s="101">
        <v>196</v>
      </c>
      <c r="BM198" s="102" t="s">
        <v>93</v>
      </c>
      <c r="BN198" s="102"/>
      <c r="BQ198" s="43">
        <v>1222</v>
      </c>
      <c r="BR198" s="44" t="s">
        <v>119</v>
      </c>
      <c r="BS198" s="39" t="s">
        <v>120</v>
      </c>
      <c r="BT198" s="44" t="s">
        <v>381</v>
      </c>
      <c r="BU198" s="40" t="s">
        <v>382</v>
      </c>
      <c r="BV198" s="45">
        <v>3</v>
      </c>
      <c r="BW198" s="39" t="s">
        <v>299</v>
      </c>
      <c r="BX198" s="44" t="s">
        <v>301</v>
      </c>
      <c r="BY198" s="46">
        <v>909</v>
      </c>
      <c r="BZ198" s="41">
        <v>196</v>
      </c>
    </row>
    <row r="199" spans="2:78" ht="13.5" x14ac:dyDescent="0.25">
      <c r="B199" s="76">
        <v>195</v>
      </c>
      <c r="C199" s="77" t="s">
        <v>117</v>
      </c>
      <c r="D199" s="78" t="s">
        <v>1334</v>
      </c>
      <c r="E199" s="77">
        <v>653805240</v>
      </c>
      <c r="F199" s="79">
        <v>480</v>
      </c>
      <c r="G199" s="80">
        <v>0.33</v>
      </c>
      <c r="H199" s="80">
        <v>0.3</v>
      </c>
      <c r="I199" s="81">
        <v>8806538052403</v>
      </c>
      <c r="J199" s="76" t="s">
        <v>62</v>
      </c>
      <c r="K199" s="78"/>
      <c r="L199" s="76" t="s">
        <v>63</v>
      </c>
      <c r="M199" s="78"/>
      <c r="AM199" s="76">
        <v>195</v>
      </c>
      <c r="AN199" s="78"/>
      <c r="AO199" s="78" t="s">
        <v>1644</v>
      </c>
      <c r="AP199" s="76" t="s">
        <v>1645</v>
      </c>
      <c r="AQ199" s="78"/>
      <c r="AR199" s="78"/>
      <c r="AS199" s="78" t="s">
        <v>1177</v>
      </c>
      <c r="AT199" s="76" t="s">
        <v>1178</v>
      </c>
      <c r="AV199" s="85">
        <v>195</v>
      </c>
      <c r="AW199" s="91"/>
      <c r="AX199" s="86" t="s">
        <v>1646</v>
      </c>
      <c r="AY199" s="87" t="s">
        <v>1647</v>
      </c>
      <c r="AZ199" s="86" t="s">
        <v>1648</v>
      </c>
      <c r="BA199" s="88" t="s">
        <v>1638</v>
      </c>
      <c r="BB199" s="86" t="s">
        <v>376</v>
      </c>
      <c r="BC199" s="89">
        <v>9000</v>
      </c>
      <c r="BD199" s="90">
        <v>45717</v>
      </c>
      <c r="BE199" s="35"/>
      <c r="BG199" s="99" t="s">
        <v>120</v>
      </c>
      <c r="BH199" s="98" t="s">
        <v>117</v>
      </c>
      <c r="BI199" s="98" t="s">
        <v>203</v>
      </c>
      <c r="BJ199" s="100" t="s">
        <v>382</v>
      </c>
      <c r="BK199" s="99" t="s">
        <v>299</v>
      </c>
      <c r="BL199" s="101">
        <v>280</v>
      </c>
      <c r="BM199" s="102" t="s">
        <v>93</v>
      </c>
      <c r="BN199" s="102"/>
      <c r="BQ199" s="43">
        <v>1251</v>
      </c>
      <c r="BR199" s="44" t="s">
        <v>119</v>
      </c>
      <c r="BS199" s="39" t="s">
        <v>120</v>
      </c>
      <c r="BT199" s="44" t="s">
        <v>381</v>
      </c>
      <c r="BU199" s="40" t="s">
        <v>382</v>
      </c>
      <c r="BV199" s="45">
        <v>3</v>
      </c>
      <c r="BW199" s="39" t="s">
        <v>299</v>
      </c>
      <c r="BX199" s="44" t="s">
        <v>301</v>
      </c>
      <c r="BY199" s="46">
        <v>909</v>
      </c>
      <c r="BZ199" s="41">
        <v>280</v>
      </c>
    </row>
    <row r="200" spans="2:78" ht="13.5" x14ac:dyDescent="0.25">
      <c r="B200" s="76">
        <v>196</v>
      </c>
      <c r="C200" s="77" t="s">
        <v>117</v>
      </c>
      <c r="D200" s="78" t="s">
        <v>1334</v>
      </c>
      <c r="E200" s="77">
        <v>653805240</v>
      </c>
      <c r="F200" s="79">
        <v>480</v>
      </c>
      <c r="G200" s="80">
        <v>0.33</v>
      </c>
      <c r="H200" s="80">
        <v>0.3</v>
      </c>
      <c r="I200" s="81">
        <v>8806538052410</v>
      </c>
      <c r="J200" s="76" t="s">
        <v>353</v>
      </c>
      <c r="K200" s="78"/>
      <c r="L200" s="76" t="s">
        <v>63</v>
      </c>
      <c r="M200" s="78"/>
      <c r="AM200" s="76">
        <v>196</v>
      </c>
      <c r="AN200" s="78"/>
      <c r="AO200" s="78" t="s">
        <v>1649</v>
      </c>
      <c r="AP200" s="76" t="s">
        <v>1650</v>
      </c>
      <c r="AQ200" s="78"/>
      <c r="AR200" s="78"/>
      <c r="AS200" s="78" t="s">
        <v>1177</v>
      </c>
      <c r="AT200" s="76" t="s">
        <v>1178</v>
      </c>
      <c r="AV200" s="85">
        <v>196</v>
      </c>
      <c r="AW200" s="91"/>
      <c r="AX200" s="86" t="s">
        <v>1494</v>
      </c>
      <c r="AY200" s="87" t="s">
        <v>1651</v>
      </c>
      <c r="AZ200" s="86" t="s">
        <v>1652</v>
      </c>
      <c r="BA200" s="88" t="s">
        <v>1638</v>
      </c>
      <c r="BB200" s="86" t="s">
        <v>376</v>
      </c>
      <c r="BC200" s="89">
        <v>27000</v>
      </c>
      <c r="BD200" s="90">
        <v>45717</v>
      </c>
      <c r="BE200" s="35"/>
      <c r="BG200" s="99" t="s">
        <v>120</v>
      </c>
      <c r="BH200" s="98" t="s">
        <v>117</v>
      </c>
      <c r="BI200" s="98" t="s">
        <v>203</v>
      </c>
      <c r="BJ200" s="100" t="s">
        <v>382</v>
      </c>
      <c r="BK200" s="99" t="s">
        <v>299</v>
      </c>
      <c r="BL200" s="101">
        <v>112</v>
      </c>
      <c r="BM200" s="102" t="s">
        <v>93</v>
      </c>
      <c r="BN200" s="102"/>
      <c r="BQ200" s="43">
        <v>1271</v>
      </c>
      <c r="BR200" s="44" t="s">
        <v>119</v>
      </c>
      <c r="BS200" s="39" t="s">
        <v>120</v>
      </c>
      <c r="BT200" s="44" t="s">
        <v>381</v>
      </c>
      <c r="BU200" s="40" t="s">
        <v>382</v>
      </c>
      <c r="BV200" s="45">
        <v>3</v>
      </c>
      <c r="BW200" s="39" t="s">
        <v>299</v>
      </c>
      <c r="BX200" s="44" t="s">
        <v>301</v>
      </c>
      <c r="BY200" s="46">
        <v>909</v>
      </c>
      <c r="BZ200" s="41">
        <v>112</v>
      </c>
    </row>
    <row r="201" spans="2:78" ht="13.5" x14ac:dyDescent="0.25">
      <c r="B201" s="76">
        <v>197</v>
      </c>
      <c r="C201" s="77" t="s">
        <v>117</v>
      </c>
      <c r="D201" s="78" t="s">
        <v>946</v>
      </c>
      <c r="E201" s="77">
        <v>653802110</v>
      </c>
      <c r="F201" s="79">
        <v>115</v>
      </c>
      <c r="G201" s="80">
        <v>0.35</v>
      </c>
      <c r="H201" s="80">
        <v>0.38</v>
      </c>
      <c r="I201" s="81">
        <v>8806538021102</v>
      </c>
      <c r="J201" s="76" t="s">
        <v>62</v>
      </c>
      <c r="K201" s="78"/>
      <c r="L201" s="76" t="s">
        <v>63</v>
      </c>
      <c r="M201" s="78"/>
      <c r="AM201" s="76">
        <v>197</v>
      </c>
      <c r="AN201" s="78"/>
      <c r="AO201" s="78" t="s">
        <v>1344</v>
      </c>
      <c r="AP201" s="76" t="s">
        <v>1345</v>
      </c>
      <c r="AQ201" s="78"/>
      <c r="AR201" s="78"/>
      <c r="AS201" s="78" t="s">
        <v>1182</v>
      </c>
      <c r="AT201" s="76" t="s">
        <v>1183</v>
      </c>
      <c r="AV201" s="85">
        <v>197</v>
      </c>
      <c r="AW201" s="91"/>
      <c r="AX201" s="86" t="s">
        <v>1438</v>
      </c>
      <c r="AY201" s="87" t="s">
        <v>1439</v>
      </c>
      <c r="AZ201" s="86" t="s">
        <v>1440</v>
      </c>
      <c r="BA201" s="88" t="s">
        <v>1638</v>
      </c>
      <c r="BB201" s="86" t="s">
        <v>376</v>
      </c>
      <c r="BC201" s="89">
        <v>18000</v>
      </c>
      <c r="BD201" s="90">
        <v>45717</v>
      </c>
      <c r="BE201" s="35"/>
      <c r="BG201" s="99" t="s">
        <v>120</v>
      </c>
      <c r="BH201" s="98" t="s">
        <v>117</v>
      </c>
      <c r="BI201" s="98" t="s">
        <v>203</v>
      </c>
      <c r="BJ201" s="100" t="s">
        <v>346</v>
      </c>
      <c r="BK201" s="99" t="s">
        <v>313</v>
      </c>
      <c r="BL201" s="101">
        <v>1217</v>
      </c>
      <c r="BM201" s="102" t="s">
        <v>93</v>
      </c>
      <c r="BN201" s="102"/>
      <c r="BQ201" s="43">
        <v>946</v>
      </c>
      <c r="BR201" s="44" t="s">
        <v>119</v>
      </c>
      <c r="BS201" s="39" t="s">
        <v>120</v>
      </c>
      <c r="BT201" s="44" t="s">
        <v>345</v>
      </c>
      <c r="BU201" s="40" t="s">
        <v>346</v>
      </c>
      <c r="BV201" s="45">
        <v>3</v>
      </c>
      <c r="BW201" s="39" t="s">
        <v>313</v>
      </c>
      <c r="BX201" s="44" t="s">
        <v>61</v>
      </c>
      <c r="BY201" s="46">
        <v>103</v>
      </c>
      <c r="BZ201" s="41">
        <v>1217</v>
      </c>
    </row>
    <row r="202" spans="2:78" ht="13.5" x14ac:dyDescent="0.25">
      <c r="B202" s="76">
        <v>198</v>
      </c>
      <c r="C202" s="77" t="s">
        <v>117</v>
      </c>
      <c r="D202" s="78" t="s">
        <v>946</v>
      </c>
      <c r="E202" s="77">
        <v>653802110</v>
      </c>
      <c r="F202" s="79">
        <v>115</v>
      </c>
      <c r="G202" s="80">
        <v>0.35</v>
      </c>
      <c r="H202" s="80">
        <v>0.38</v>
      </c>
      <c r="I202" s="81">
        <v>8806538021119</v>
      </c>
      <c r="J202" s="76" t="s">
        <v>95</v>
      </c>
      <c r="K202" s="78"/>
      <c r="L202" s="76" t="s">
        <v>63</v>
      </c>
      <c r="M202" s="78"/>
      <c r="AM202" s="76">
        <v>198</v>
      </c>
      <c r="AN202" s="78"/>
      <c r="AO202" s="78" t="s">
        <v>1653</v>
      </c>
      <c r="AP202" s="76" t="s">
        <v>1654</v>
      </c>
      <c r="AQ202" s="78"/>
      <c r="AR202" s="78"/>
      <c r="AS202" s="78" t="s">
        <v>1182</v>
      </c>
      <c r="AT202" s="76" t="s">
        <v>1183</v>
      </c>
      <c r="AV202" s="85">
        <v>198</v>
      </c>
      <c r="AW202" s="91"/>
      <c r="AX202" s="86" t="s">
        <v>1306</v>
      </c>
      <c r="AY202" s="87" t="s">
        <v>1307</v>
      </c>
      <c r="AZ202" s="86" t="s">
        <v>1308</v>
      </c>
      <c r="BA202" s="88" t="s">
        <v>1638</v>
      </c>
      <c r="BB202" s="86" t="s">
        <v>376</v>
      </c>
      <c r="BC202" s="89">
        <v>18000</v>
      </c>
      <c r="BD202" s="90">
        <v>45717</v>
      </c>
      <c r="BE202" s="35"/>
      <c r="BG202" s="99" t="s">
        <v>120</v>
      </c>
      <c r="BH202" s="98" t="s">
        <v>117</v>
      </c>
      <c r="BI202" s="98" t="s">
        <v>203</v>
      </c>
      <c r="BJ202" s="100" t="s">
        <v>346</v>
      </c>
      <c r="BK202" s="99" t="s">
        <v>313</v>
      </c>
      <c r="BL202" s="101">
        <v>3080</v>
      </c>
      <c r="BM202" s="102" t="s">
        <v>93</v>
      </c>
      <c r="BN202" s="102"/>
      <c r="BQ202" s="43">
        <v>979</v>
      </c>
      <c r="BR202" s="44" t="s">
        <v>119</v>
      </c>
      <c r="BS202" s="39" t="s">
        <v>120</v>
      </c>
      <c r="BT202" s="44" t="s">
        <v>345</v>
      </c>
      <c r="BU202" s="40" t="s">
        <v>346</v>
      </c>
      <c r="BV202" s="45">
        <v>3</v>
      </c>
      <c r="BW202" s="39" t="s">
        <v>313</v>
      </c>
      <c r="BX202" s="44" t="s">
        <v>61</v>
      </c>
      <c r="BY202" s="46">
        <v>103</v>
      </c>
      <c r="BZ202" s="41">
        <v>3080</v>
      </c>
    </row>
    <row r="203" spans="2:78" ht="13.5" x14ac:dyDescent="0.25">
      <c r="B203" s="76">
        <v>199</v>
      </c>
      <c r="C203" s="77" t="s">
        <v>117</v>
      </c>
      <c r="D203" s="78" t="s">
        <v>946</v>
      </c>
      <c r="E203" s="77">
        <v>653802110</v>
      </c>
      <c r="F203" s="79">
        <v>115</v>
      </c>
      <c r="G203" s="80">
        <v>0.35</v>
      </c>
      <c r="H203" s="80">
        <v>0.38</v>
      </c>
      <c r="I203" s="81">
        <v>8806538021126</v>
      </c>
      <c r="J203" s="76" t="s">
        <v>884</v>
      </c>
      <c r="K203" s="78"/>
      <c r="L203" s="76" t="s">
        <v>63</v>
      </c>
      <c r="M203" s="78"/>
      <c r="AM203" s="76">
        <v>199</v>
      </c>
      <c r="AN203" s="78"/>
      <c r="AO203" s="78" t="s">
        <v>1655</v>
      </c>
      <c r="AP203" s="76" t="s">
        <v>1656</v>
      </c>
      <c r="AQ203" s="78"/>
      <c r="AR203" s="78"/>
      <c r="AS203" s="78" t="s">
        <v>1182</v>
      </c>
      <c r="AT203" s="76" t="s">
        <v>1183</v>
      </c>
      <c r="AV203" s="85">
        <v>199</v>
      </c>
      <c r="AW203" s="91"/>
      <c r="AX203" s="86" t="s">
        <v>1657</v>
      </c>
      <c r="AY203" s="87" t="s">
        <v>1658</v>
      </c>
      <c r="AZ203" s="86" t="s">
        <v>1659</v>
      </c>
      <c r="BA203" s="88" t="s">
        <v>1638</v>
      </c>
      <c r="BB203" s="86" t="s">
        <v>376</v>
      </c>
      <c r="BC203" s="89">
        <v>18000</v>
      </c>
      <c r="BD203" s="90">
        <v>45717</v>
      </c>
      <c r="BE203" s="35"/>
      <c r="BG203" s="99" t="s">
        <v>120</v>
      </c>
      <c r="BH203" s="98" t="s">
        <v>117</v>
      </c>
      <c r="BI203" s="98" t="s">
        <v>203</v>
      </c>
      <c r="BJ203" s="100" t="s">
        <v>346</v>
      </c>
      <c r="BK203" s="99" t="s">
        <v>313</v>
      </c>
      <c r="BL203" s="101">
        <v>21</v>
      </c>
      <c r="BM203" s="102" t="s">
        <v>93</v>
      </c>
      <c r="BN203" s="102"/>
      <c r="BQ203" s="43">
        <v>980</v>
      </c>
      <c r="BR203" s="44" t="s">
        <v>119</v>
      </c>
      <c r="BS203" s="39" t="s">
        <v>120</v>
      </c>
      <c r="BT203" s="44" t="s">
        <v>345</v>
      </c>
      <c r="BU203" s="40" t="s">
        <v>346</v>
      </c>
      <c r="BV203" s="45">
        <v>3</v>
      </c>
      <c r="BW203" s="39" t="s">
        <v>313</v>
      </c>
      <c r="BX203" s="44" t="s">
        <v>61</v>
      </c>
      <c r="BY203" s="46">
        <v>103</v>
      </c>
      <c r="BZ203" s="41">
        <v>21</v>
      </c>
    </row>
    <row r="204" spans="2:78" ht="13.5" x14ac:dyDescent="0.25">
      <c r="B204" s="76">
        <v>200</v>
      </c>
      <c r="C204" s="77" t="s">
        <v>117</v>
      </c>
      <c r="D204" s="78" t="s">
        <v>946</v>
      </c>
      <c r="E204" s="77">
        <v>653802110</v>
      </c>
      <c r="F204" s="79">
        <v>115</v>
      </c>
      <c r="G204" s="80">
        <v>0.35</v>
      </c>
      <c r="H204" s="80">
        <v>0.38</v>
      </c>
      <c r="I204" s="81">
        <v>8806538021133</v>
      </c>
      <c r="J204" s="76" t="s">
        <v>118</v>
      </c>
      <c r="K204" s="78"/>
      <c r="L204" s="76" t="s">
        <v>63</v>
      </c>
      <c r="M204" s="78"/>
      <c r="AM204" s="76">
        <v>200</v>
      </c>
      <c r="AN204" s="78"/>
      <c r="AO204" s="78" t="s">
        <v>1660</v>
      </c>
      <c r="AP204" s="76" t="s">
        <v>1661</v>
      </c>
      <c r="AQ204" s="78"/>
      <c r="AR204" s="78"/>
      <c r="AS204" s="78" t="s">
        <v>351</v>
      </c>
      <c r="AT204" s="76" t="s">
        <v>350</v>
      </c>
      <c r="AV204" s="85">
        <v>200</v>
      </c>
      <c r="AW204" s="91"/>
      <c r="AX204" s="86" t="s">
        <v>1306</v>
      </c>
      <c r="AY204" s="87" t="s">
        <v>1307</v>
      </c>
      <c r="AZ204" s="86" t="s">
        <v>1308</v>
      </c>
      <c r="BA204" s="88" t="s">
        <v>1638</v>
      </c>
      <c r="BB204" s="86" t="s">
        <v>376</v>
      </c>
      <c r="BC204" s="89">
        <v>27000</v>
      </c>
      <c r="BD204" s="90">
        <v>45689</v>
      </c>
      <c r="BE204" s="35"/>
      <c r="BG204" s="99" t="s">
        <v>120</v>
      </c>
      <c r="BH204" s="98" t="s">
        <v>117</v>
      </c>
      <c r="BI204" s="98" t="s">
        <v>203</v>
      </c>
      <c r="BJ204" s="100" t="s">
        <v>346</v>
      </c>
      <c r="BK204" s="99" t="s">
        <v>313</v>
      </c>
      <c r="BL204" s="101">
        <v>84</v>
      </c>
      <c r="BM204" s="102" t="s">
        <v>93</v>
      </c>
      <c r="BN204" s="102"/>
      <c r="BQ204" s="43">
        <v>1011</v>
      </c>
      <c r="BR204" s="44" t="s">
        <v>119</v>
      </c>
      <c r="BS204" s="39" t="s">
        <v>120</v>
      </c>
      <c r="BT204" s="44" t="s">
        <v>345</v>
      </c>
      <c r="BU204" s="40" t="s">
        <v>346</v>
      </c>
      <c r="BV204" s="45">
        <v>3</v>
      </c>
      <c r="BW204" s="39" t="s">
        <v>313</v>
      </c>
      <c r="BX204" s="44" t="s">
        <v>61</v>
      </c>
      <c r="BY204" s="46">
        <v>103</v>
      </c>
      <c r="BZ204" s="41">
        <v>84</v>
      </c>
    </row>
    <row r="205" spans="2:78" ht="13.5" x14ac:dyDescent="0.25">
      <c r="B205" s="76">
        <v>201</v>
      </c>
      <c r="C205" s="77" t="s">
        <v>117</v>
      </c>
      <c r="D205" s="78" t="s">
        <v>1080</v>
      </c>
      <c r="E205" s="77">
        <v>653802130</v>
      </c>
      <c r="F205" s="79">
        <v>107</v>
      </c>
      <c r="G205" s="80">
        <v>0.4</v>
      </c>
      <c r="H205" s="80">
        <v>0.4</v>
      </c>
      <c r="I205" s="81">
        <v>8806538021300</v>
      </c>
      <c r="J205" s="76" t="s">
        <v>62</v>
      </c>
      <c r="K205" s="78"/>
      <c r="L205" s="76" t="s">
        <v>63</v>
      </c>
      <c r="M205" s="78"/>
      <c r="AM205" s="76">
        <v>201</v>
      </c>
      <c r="AN205" s="78"/>
      <c r="AO205" s="78" t="s">
        <v>1662</v>
      </c>
      <c r="AP205" s="76" t="s">
        <v>1663</v>
      </c>
      <c r="AQ205" s="78"/>
      <c r="AR205" s="78"/>
      <c r="AS205" s="78" t="s">
        <v>1198</v>
      </c>
      <c r="AT205" s="76" t="s">
        <v>1199</v>
      </c>
      <c r="AV205" s="85">
        <v>201</v>
      </c>
      <c r="AW205" s="91"/>
      <c r="AX205" s="86" t="s">
        <v>1657</v>
      </c>
      <c r="AY205" s="87" t="s">
        <v>1658</v>
      </c>
      <c r="AZ205" s="86" t="s">
        <v>1659</v>
      </c>
      <c r="BA205" s="88" t="s">
        <v>1638</v>
      </c>
      <c r="BB205" s="86" t="s">
        <v>376</v>
      </c>
      <c r="BC205" s="89">
        <v>18000</v>
      </c>
      <c r="BD205" s="90">
        <v>45658</v>
      </c>
      <c r="BE205" s="35"/>
      <c r="BG205" s="99" t="s">
        <v>120</v>
      </c>
      <c r="BH205" s="98" t="s">
        <v>117</v>
      </c>
      <c r="BI205" s="98" t="s">
        <v>203</v>
      </c>
      <c r="BJ205" s="100" t="s">
        <v>346</v>
      </c>
      <c r="BK205" s="99" t="s">
        <v>313</v>
      </c>
      <c r="BL205" s="101">
        <v>285</v>
      </c>
      <c r="BM205" s="102" t="s">
        <v>93</v>
      </c>
      <c r="BN205" s="102"/>
      <c r="BQ205" s="43">
        <v>1013</v>
      </c>
      <c r="BR205" s="44" t="s">
        <v>119</v>
      </c>
      <c r="BS205" s="39" t="s">
        <v>120</v>
      </c>
      <c r="BT205" s="44" t="s">
        <v>345</v>
      </c>
      <c r="BU205" s="40" t="s">
        <v>346</v>
      </c>
      <c r="BV205" s="45">
        <v>3</v>
      </c>
      <c r="BW205" s="39" t="s">
        <v>313</v>
      </c>
      <c r="BX205" s="44" t="s">
        <v>61</v>
      </c>
      <c r="BY205" s="46">
        <v>103</v>
      </c>
      <c r="BZ205" s="41">
        <v>285</v>
      </c>
    </row>
    <row r="206" spans="2:78" ht="13.5" x14ac:dyDescent="0.25">
      <c r="B206" s="76">
        <v>202</v>
      </c>
      <c r="C206" s="77" t="s">
        <v>117</v>
      </c>
      <c r="D206" s="78" t="s">
        <v>1080</v>
      </c>
      <c r="E206" s="77">
        <v>653802130</v>
      </c>
      <c r="F206" s="79">
        <v>107</v>
      </c>
      <c r="G206" s="80">
        <v>0.4</v>
      </c>
      <c r="H206" s="80">
        <v>0.4</v>
      </c>
      <c r="I206" s="81">
        <v>8806538021317</v>
      </c>
      <c r="J206" s="76" t="s">
        <v>95</v>
      </c>
      <c r="K206" s="78"/>
      <c r="L206" s="76" t="s">
        <v>63</v>
      </c>
      <c r="M206" s="78"/>
      <c r="AM206" s="76">
        <v>202</v>
      </c>
      <c r="AN206" s="78"/>
      <c r="AO206" s="78" t="s">
        <v>1664</v>
      </c>
      <c r="AP206" s="76" t="s">
        <v>1665</v>
      </c>
      <c r="AQ206" s="78"/>
      <c r="AR206" s="78"/>
      <c r="AS206" s="78" t="s">
        <v>1198</v>
      </c>
      <c r="AT206" s="76" t="s">
        <v>1199</v>
      </c>
      <c r="AV206" s="85">
        <v>202</v>
      </c>
      <c r="AW206" s="91"/>
      <c r="AX206" s="86" t="s">
        <v>1306</v>
      </c>
      <c r="AY206" s="87" t="s">
        <v>1307</v>
      </c>
      <c r="AZ206" s="86" t="s">
        <v>1308</v>
      </c>
      <c r="BA206" s="88" t="s">
        <v>1638</v>
      </c>
      <c r="BB206" s="86" t="s">
        <v>376</v>
      </c>
      <c r="BC206" s="89">
        <v>27000</v>
      </c>
      <c r="BD206" s="90">
        <v>45717</v>
      </c>
      <c r="BE206" s="35"/>
      <c r="BG206" s="99" t="s">
        <v>120</v>
      </c>
      <c r="BH206" s="98" t="s">
        <v>117</v>
      </c>
      <c r="BI206" s="98" t="s">
        <v>203</v>
      </c>
      <c r="BJ206" s="100" t="s">
        <v>346</v>
      </c>
      <c r="BK206" s="99" t="s">
        <v>313</v>
      </c>
      <c r="BL206" s="101">
        <v>42</v>
      </c>
      <c r="BM206" s="102" t="s">
        <v>93</v>
      </c>
      <c r="BN206" s="102"/>
      <c r="BQ206" s="43">
        <v>1034</v>
      </c>
      <c r="BR206" s="44" t="s">
        <v>119</v>
      </c>
      <c r="BS206" s="39" t="s">
        <v>120</v>
      </c>
      <c r="BT206" s="44" t="s">
        <v>345</v>
      </c>
      <c r="BU206" s="40" t="s">
        <v>346</v>
      </c>
      <c r="BV206" s="45">
        <v>3</v>
      </c>
      <c r="BW206" s="39" t="s">
        <v>313</v>
      </c>
      <c r="BX206" s="44" t="s">
        <v>61</v>
      </c>
      <c r="BY206" s="46">
        <v>103</v>
      </c>
      <c r="BZ206" s="41">
        <v>42</v>
      </c>
    </row>
    <row r="207" spans="2:78" ht="13.5" x14ac:dyDescent="0.25">
      <c r="B207" s="76">
        <v>203</v>
      </c>
      <c r="C207" s="77" t="s">
        <v>117</v>
      </c>
      <c r="D207" s="78" t="s">
        <v>1080</v>
      </c>
      <c r="E207" s="77">
        <v>653802130</v>
      </c>
      <c r="F207" s="79">
        <v>107</v>
      </c>
      <c r="G207" s="80">
        <v>0.4</v>
      </c>
      <c r="H207" s="80">
        <v>0.4</v>
      </c>
      <c r="I207" s="81">
        <v>8806538021324</v>
      </c>
      <c r="J207" s="76" t="s">
        <v>217</v>
      </c>
      <c r="K207" s="78"/>
      <c r="L207" s="76" t="s">
        <v>63</v>
      </c>
      <c r="M207" s="78"/>
      <c r="AM207" s="76">
        <v>203</v>
      </c>
      <c r="AN207" s="78"/>
      <c r="AO207" s="78" t="s">
        <v>1666</v>
      </c>
      <c r="AP207" s="76" t="s">
        <v>1667</v>
      </c>
      <c r="AQ207" s="78"/>
      <c r="AR207" s="78"/>
      <c r="AS207" s="78" t="s">
        <v>1198</v>
      </c>
      <c r="AT207" s="76" t="s">
        <v>1199</v>
      </c>
      <c r="AV207" s="85">
        <v>203</v>
      </c>
      <c r="AW207" s="91"/>
      <c r="AX207" s="86" t="s">
        <v>1657</v>
      </c>
      <c r="AY207" s="87" t="s">
        <v>1658</v>
      </c>
      <c r="AZ207" s="86" t="s">
        <v>1659</v>
      </c>
      <c r="BA207" s="88" t="s">
        <v>1638</v>
      </c>
      <c r="BB207" s="86" t="s">
        <v>376</v>
      </c>
      <c r="BC207" s="89">
        <v>18000</v>
      </c>
      <c r="BD207" s="90">
        <v>45717</v>
      </c>
      <c r="BE207" s="35"/>
      <c r="BG207" s="99" t="s">
        <v>120</v>
      </c>
      <c r="BH207" s="98" t="s">
        <v>117</v>
      </c>
      <c r="BI207" s="98" t="s">
        <v>203</v>
      </c>
      <c r="BJ207" s="100" t="s">
        <v>335</v>
      </c>
      <c r="BK207" s="99" t="s">
        <v>313</v>
      </c>
      <c r="BL207" s="101">
        <v>2075</v>
      </c>
      <c r="BM207" s="102" t="s">
        <v>93</v>
      </c>
      <c r="BN207" s="102"/>
      <c r="BQ207" s="43">
        <v>1065</v>
      </c>
      <c r="BR207" s="44" t="s">
        <v>119</v>
      </c>
      <c r="BS207" s="39" t="s">
        <v>120</v>
      </c>
      <c r="BT207" s="44" t="s">
        <v>334</v>
      </c>
      <c r="BU207" s="40" t="s">
        <v>335</v>
      </c>
      <c r="BV207" s="45">
        <v>3</v>
      </c>
      <c r="BW207" s="39" t="s">
        <v>313</v>
      </c>
      <c r="BX207" s="44" t="s">
        <v>61</v>
      </c>
      <c r="BY207" s="46">
        <v>103</v>
      </c>
      <c r="BZ207" s="41">
        <v>2075</v>
      </c>
    </row>
    <row r="208" spans="2:78" ht="13.5" x14ac:dyDescent="0.25">
      <c r="B208" s="76">
        <v>204</v>
      </c>
      <c r="C208" s="77" t="s">
        <v>117</v>
      </c>
      <c r="D208" s="78" t="s">
        <v>1080</v>
      </c>
      <c r="E208" s="77">
        <v>653802130</v>
      </c>
      <c r="F208" s="79">
        <v>107</v>
      </c>
      <c r="G208" s="80">
        <v>0.4</v>
      </c>
      <c r="H208" s="80">
        <v>0.4</v>
      </c>
      <c r="I208" s="81">
        <v>8806538021331</v>
      </c>
      <c r="J208" s="76" t="s">
        <v>884</v>
      </c>
      <c r="K208" s="78"/>
      <c r="L208" s="76" t="s">
        <v>63</v>
      </c>
      <c r="M208" s="78"/>
      <c r="AM208" s="76">
        <v>204</v>
      </c>
      <c r="AN208" s="78"/>
      <c r="AO208" s="78" t="s">
        <v>1668</v>
      </c>
      <c r="AP208" s="76" t="s">
        <v>1669</v>
      </c>
      <c r="AQ208" s="78"/>
      <c r="AR208" s="78"/>
      <c r="AS208" s="78" t="s">
        <v>413</v>
      </c>
      <c r="AT208" s="76" t="s">
        <v>412</v>
      </c>
      <c r="AV208" s="85">
        <v>204</v>
      </c>
      <c r="AW208" s="91"/>
      <c r="AX208" s="86" t="s">
        <v>1306</v>
      </c>
      <c r="AY208" s="87" t="s">
        <v>1307</v>
      </c>
      <c r="AZ208" s="86" t="s">
        <v>1308</v>
      </c>
      <c r="BA208" s="88" t="s">
        <v>1638</v>
      </c>
      <c r="BB208" s="86" t="s">
        <v>376</v>
      </c>
      <c r="BC208" s="89">
        <v>36000</v>
      </c>
      <c r="BD208" s="90">
        <v>45717</v>
      </c>
      <c r="BE208" s="35"/>
      <c r="BG208" s="99" t="s">
        <v>120</v>
      </c>
      <c r="BH208" s="98" t="s">
        <v>117</v>
      </c>
      <c r="BI208" s="98" t="s">
        <v>203</v>
      </c>
      <c r="BJ208" s="100" t="s">
        <v>335</v>
      </c>
      <c r="BK208" s="99" t="s">
        <v>313</v>
      </c>
      <c r="BL208" s="101">
        <v>614</v>
      </c>
      <c r="BM208" s="102" t="s">
        <v>93</v>
      </c>
      <c r="BN208" s="102"/>
      <c r="BQ208" s="43">
        <v>1109</v>
      </c>
      <c r="BR208" s="44" t="s">
        <v>119</v>
      </c>
      <c r="BS208" s="39" t="s">
        <v>120</v>
      </c>
      <c r="BT208" s="44" t="s">
        <v>334</v>
      </c>
      <c r="BU208" s="40" t="s">
        <v>335</v>
      </c>
      <c r="BV208" s="45">
        <v>3</v>
      </c>
      <c r="BW208" s="39" t="s">
        <v>313</v>
      </c>
      <c r="BX208" s="44" t="s">
        <v>61</v>
      </c>
      <c r="BY208" s="46">
        <v>103</v>
      </c>
      <c r="BZ208" s="41">
        <v>614</v>
      </c>
    </row>
    <row r="209" spans="2:78" ht="13.5" x14ac:dyDescent="0.25">
      <c r="B209" s="76">
        <v>205</v>
      </c>
      <c r="C209" s="77" t="s">
        <v>117</v>
      </c>
      <c r="D209" s="78" t="s">
        <v>1080</v>
      </c>
      <c r="E209" s="77">
        <v>653802130</v>
      </c>
      <c r="F209" s="79">
        <v>107</v>
      </c>
      <c r="G209" s="80">
        <v>0.4</v>
      </c>
      <c r="H209" s="80">
        <v>0.4</v>
      </c>
      <c r="I209" s="81">
        <v>8806538021348</v>
      </c>
      <c r="J209" s="76" t="s">
        <v>1670</v>
      </c>
      <c r="K209" s="78"/>
      <c r="L209" s="76" t="s">
        <v>63</v>
      </c>
      <c r="M209" s="78"/>
      <c r="AM209" s="76">
        <v>205</v>
      </c>
      <c r="AN209" s="78"/>
      <c r="AO209" s="78" t="s">
        <v>1671</v>
      </c>
      <c r="AP209" s="76" t="s">
        <v>1672</v>
      </c>
      <c r="AQ209" s="78"/>
      <c r="AR209" s="78"/>
      <c r="AS209" s="78" t="s">
        <v>413</v>
      </c>
      <c r="AT209" s="76" t="s">
        <v>412</v>
      </c>
      <c r="AV209" s="85">
        <v>205</v>
      </c>
      <c r="AW209" s="91"/>
      <c r="AX209" s="86" t="s">
        <v>1657</v>
      </c>
      <c r="AY209" s="87" t="s">
        <v>1658</v>
      </c>
      <c r="AZ209" s="86" t="s">
        <v>1659</v>
      </c>
      <c r="BA209" s="88" t="s">
        <v>1638</v>
      </c>
      <c r="BB209" s="86" t="s">
        <v>376</v>
      </c>
      <c r="BC209" s="89">
        <v>36000</v>
      </c>
      <c r="BD209" s="90">
        <v>45717</v>
      </c>
      <c r="BE209" s="35"/>
      <c r="BG209" s="99" t="s">
        <v>120</v>
      </c>
      <c r="BH209" s="98" t="s">
        <v>117</v>
      </c>
      <c r="BI209" s="98" t="s">
        <v>203</v>
      </c>
      <c r="BJ209" s="100" t="s">
        <v>335</v>
      </c>
      <c r="BK209" s="99" t="s">
        <v>313</v>
      </c>
      <c r="BL209" s="101">
        <v>661</v>
      </c>
      <c r="BM209" s="102" t="s">
        <v>93</v>
      </c>
      <c r="BN209" s="102"/>
      <c r="BQ209" s="43">
        <v>1149</v>
      </c>
      <c r="BR209" s="44" t="s">
        <v>119</v>
      </c>
      <c r="BS209" s="39" t="s">
        <v>120</v>
      </c>
      <c r="BT209" s="44" t="s">
        <v>334</v>
      </c>
      <c r="BU209" s="40" t="s">
        <v>335</v>
      </c>
      <c r="BV209" s="45">
        <v>3</v>
      </c>
      <c r="BW209" s="39" t="s">
        <v>313</v>
      </c>
      <c r="BX209" s="44" t="s">
        <v>61</v>
      </c>
      <c r="BY209" s="46">
        <v>103</v>
      </c>
      <c r="BZ209" s="41">
        <v>661</v>
      </c>
    </row>
    <row r="210" spans="2:78" ht="13.5" x14ac:dyDescent="0.25">
      <c r="B210" s="76">
        <v>206</v>
      </c>
      <c r="C210" s="77" t="s">
        <v>117</v>
      </c>
      <c r="D210" s="78" t="s">
        <v>977</v>
      </c>
      <c r="E210" s="77">
        <v>653802140</v>
      </c>
      <c r="F210" s="79">
        <v>162</v>
      </c>
      <c r="G210" s="80">
        <v>0.4</v>
      </c>
      <c r="H210" s="80">
        <v>0.4</v>
      </c>
      <c r="I210" s="81">
        <v>8806538021409</v>
      </c>
      <c r="J210" s="76" t="s">
        <v>62</v>
      </c>
      <c r="K210" s="78"/>
      <c r="L210" s="76" t="s">
        <v>63</v>
      </c>
      <c r="M210" s="78"/>
      <c r="AM210" s="76">
        <v>206</v>
      </c>
      <c r="AN210" s="78"/>
      <c r="AO210" s="78" t="s">
        <v>1673</v>
      </c>
      <c r="AP210" s="76" t="s">
        <v>1674</v>
      </c>
      <c r="AQ210" s="78"/>
      <c r="AR210" s="78"/>
      <c r="AS210" s="78" t="s">
        <v>413</v>
      </c>
      <c r="AT210" s="76" t="s">
        <v>412</v>
      </c>
      <c r="AV210" s="85">
        <v>206</v>
      </c>
      <c r="AW210" s="91"/>
      <c r="AX210" s="86" t="s">
        <v>1306</v>
      </c>
      <c r="AY210" s="87" t="s">
        <v>1307</v>
      </c>
      <c r="AZ210" s="86" t="s">
        <v>1308</v>
      </c>
      <c r="BA210" s="88" t="s">
        <v>1638</v>
      </c>
      <c r="BB210" s="86" t="s">
        <v>376</v>
      </c>
      <c r="BC210" s="89">
        <v>27000</v>
      </c>
      <c r="BD210" s="90">
        <v>45717</v>
      </c>
      <c r="BE210" s="35"/>
      <c r="BG210" s="99" t="s">
        <v>120</v>
      </c>
      <c r="BH210" s="98" t="s">
        <v>117</v>
      </c>
      <c r="BI210" s="98" t="s">
        <v>203</v>
      </c>
      <c r="BJ210" s="100" t="s">
        <v>335</v>
      </c>
      <c r="BK210" s="99" t="s">
        <v>313</v>
      </c>
      <c r="BL210" s="101">
        <v>346</v>
      </c>
      <c r="BM210" s="102" t="s">
        <v>93</v>
      </c>
      <c r="BN210" s="102"/>
      <c r="BQ210" s="43">
        <v>1187</v>
      </c>
      <c r="BR210" s="44" t="s">
        <v>119</v>
      </c>
      <c r="BS210" s="39" t="s">
        <v>120</v>
      </c>
      <c r="BT210" s="44" t="s">
        <v>334</v>
      </c>
      <c r="BU210" s="40" t="s">
        <v>335</v>
      </c>
      <c r="BV210" s="45">
        <v>3</v>
      </c>
      <c r="BW210" s="39" t="s">
        <v>313</v>
      </c>
      <c r="BX210" s="44" t="s">
        <v>61</v>
      </c>
      <c r="BY210" s="46">
        <v>103</v>
      </c>
      <c r="BZ210" s="41">
        <v>346</v>
      </c>
    </row>
    <row r="211" spans="2:78" ht="13.5" x14ac:dyDescent="0.25">
      <c r="B211" s="76">
        <v>207</v>
      </c>
      <c r="C211" s="77" t="s">
        <v>117</v>
      </c>
      <c r="D211" s="78" t="s">
        <v>977</v>
      </c>
      <c r="E211" s="77">
        <v>653802140</v>
      </c>
      <c r="F211" s="79">
        <v>162</v>
      </c>
      <c r="G211" s="80">
        <v>0.4</v>
      </c>
      <c r="H211" s="80">
        <v>0.4</v>
      </c>
      <c r="I211" s="81">
        <v>8806538021416</v>
      </c>
      <c r="J211" s="76" t="s">
        <v>95</v>
      </c>
      <c r="K211" s="78"/>
      <c r="L211" s="76" t="s">
        <v>63</v>
      </c>
      <c r="M211" s="78"/>
      <c r="AM211" s="76">
        <v>207</v>
      </c>
      <c r="AN211" s="78"/>
      <c r="AO211" s="78" t="s">
        <v>1675</v>
      </c>
      <c r="AP211" s="76" t="s">
        <v>1676</v>
      </c>
      <c r="AQ211" s="78"/>
      <c r="AR211" s="78"/>
      <c r="AS211" s="78" t="s">
        <v>413</v>
      </c>
      <c r="AT211" s="76" t="s">
        <v>412</v>
      </c>
      <c r="AV211" s="85">
        <v>207</v>
      </c>
      <c r="AW211" s="91"/>
      <c r="AX211" s="86" t="s">
        <v>1306</v>
      </c>
      <c r="AY211" s="87" t="s">
        <v>1307</v>
      </c>
      <c r="AZ211" s="86" t="s">
        <v>1308</v>
      </c>
      <c r="BA211" s="88" t="s">
        <v>1638</v>
      </c>
      <c r="BB211" s="86" t="s">
        <v>376</v>
      </c>
      <c r="BC211" s="89">
        <v>27000</v>
      </c>
      <c r="BD211" s="90">
        <v>45717</v>
      </c>
      <c r="BE211" s="35"/>
      <c r="BG211" s="99" t="s">
        <v>120</v>
      </c>
      <c r="BH211" s="98" t="s">
        <v>117</v>
      </c>
      <c r="BI211" s="98" t="s">
        <v>203</v>
      </c>
      <c r="BJ211" s="100" t="s">
        <v>382</v>
      </c>
      <c r="BK211" s="99" t="s">
        <v>313</v>
      </c>
      <c r="BL211" s="101">
        <v>168</v>
      </c>
      <c r="BM211" s="102" t="s">
        <v>93</v>
      </c>
      <c r="BN211" s="102"/>
      <c r="BQ211" s="43">
        <v>1223</v>
      </c>
      <c r="BR211" s="44" t="s">
        <v>119</v>
      </c>
      <c r="BS211" s="39" t="s">
        <v>120</v>
      </c>
      <c r="BT211" s="44" t="s">
        <v>381</v>
      </c>
      <c r="BU211" s="40" t="s">
        <v>382</v>
      </c>
      <c r="BV211" s="45">
        <v>3</v>
      </c>
      <c r="BW211" s="39" t="s">
        <v>313</v>
      </c>
      <c r="BX211" s="44" t="s">
        <v>61</v>
      </c>
      <c r="BY211" s="46">
        <v>103</v>
      </c>
      <c r="BZ211" s="41">
        <v>168</v>
      </c>
    </row>
    <row r="212" spans="2:78" ht="13.5" x14ac:dyDescent="0.25">
      <c r="B212" s="76">
        <v>208</v>
      </c>
      <c r="C212" s="77" t="s">
        <v>117</v>
      </c>
      <c r="D212" s="78" t="s">
        <v>977</v>
      </c>
      <c r="E212" s="77">
        <v>653802140</v>
      </c>
      <c r="F212" s="79">
        <v>162</v>
      </c>
      <c r="G212" s="80">
        <v>0.4</v>
      </c>
      <c r="H212" s="80">
        <v>0.4</v>
      </c>
      <c r="I212" s="81">
        <v>8806538021423</v>
      </c>
      <c r="J212" s="76" t="s">
        <v>217</v>
      </c>
      <c r="K212" s="78"/>
      <c r="L212" s="76" t="s">
        <v>63</v>
      </c>
      <c r="M212" s="78"/>
      <c r="AM212" s="76">
        <v>208</v>
      </c>
      <c r="AN212" s="78"/>
      <c r="AO212" s="78" t="s">
        <v>1677</v>
      </c>
      <c r="AP212" s="76" t="s">
        <v>1678</v>
      </c>
      <c r="AQ212" s="78"/>
      <c r="AR212" s="78"/>
      <c r="AS212" s="78" t="s">
        <v>413</v>
      </c>
      <c r="AT212" s="76" t="s">
        <v>412</v>
      </c>
      <c r="AV212" s="85">
        <v>208</v>
      </c>
      <c r="AW212" s="91"/>
      <c r="AX212" s="86" t="s">
        <v>1289</v>
      </c>
      <c r="AY212" s="87" t="s">
        <v>1290</v>
      </c>
      <c r="AZ212" s="86" t="s">
        <v>1291</v>
      </c>
      <c r="BA212" s="88" t="s">
        <v>1679</v>
      </c>
      <c r="BB212" s="86" t="s">
        <v>552</v>
      </c>
      <c r="BC212" s="89">
        <v>62400</v>
      </c>
      <c r="BD212" s="90">
        <v>45717</v>
      </c>
      <c r="BE212" s="35"/>
      <c r="BG212" s="99" t="s">
        <v>120</v>
      </c>
      <c r="BH212" s="98" t="s">
        <v>117</v>
      </c>
      <c r="BI212" s="98" t="s">
        <v>203</v>
      </c>
      <c r="BJ212" s="100" t="s">
        <v>382</v>
      </c>
      <c r="BK212" s="99" t="s">
        <v>313</v>
      </c>
      <c r="BL212" s="101">
        <v>21</v>
      </c>
      <c r="BM212" s="102" t="s">
        <v>93</v>
      </c>
      <c r="BN212" s="102"/>
      <c r="BQ212" s="43">
        <v>1252</v>
      </c>
      <c r="BR212" s="44" t="s">
        <v>119</v>
      </c>
      <c r="BS212" s="39" t="s">
        <v>120</v>
      </c>
      <c r="BT212" s="44" t="s">
        <v>381</v>
      </c>
      <c r="BU212" s="40" t="s">
        <v>382</v>
      </c>
      <c r="BV212" s="45">
        <v>3</v>
      </c>
      <c r="BW212" s="39" t="s">
        <v>313</v>
      </c>
      <c r="BX212" s="44" t="s">
        <v>61</v>
      </c>
      <c r="BY212" s="46">
        <v>103</v>
      </c>
      <c r="BZ212" s="41">
        <v>21</v>
      </c>
    </row>
    <row r="213" spans="2:78" ht="13.5" x14ac:dyDescent="0.25">
      <c r="B213" s="76">
        <v>209</v>
      </c>
      <c r="C213" s="77" t="s">
        <v>117</v>
      </c>
      <c r="D213" s="78" t="s">
        <v>977</v>
      </c>
      <c r="E213" s="77">
        <v>653802140</v>
      </c>
      <c r="F213" s="79">
        <v>162</v>
      </c>
      <c r="G213" s="80">
        <v>0.4</v>
      </c>
      <c r="H213" s="80">
        <v>0.4</v>
      </c>
      <c r="I213" s="81">
        <v>8806538021430</v>
      </c>
      <c r="J213" s="76" t="s">
        <v>884</v>
      </c>
      <c r="K213" s="78"/>
      <c r="L213" s="76" t="s">
        <v>63</v>
      </c>
      <c r="M213" s="78"/>
      <c r="AM213" s="76">
        <v>209</v>
      </c>
      <c r="AN213" s="78"/>
      <c r="AO213" s="78" t="s">
        <v>1680</v>
      </c>
      <c r="AP213" s="76" t="s">
        <v>1681</v>
      </c>
      <c r="AQ213" s="78"/>
      <c r="AR213" s="78"/>
      <c r="AS213" s="78" t="s">
        <v>1217</v>
      </c>
      <c r="AT213" s="76" t="s">
        <v>1218</v>
      </c>
      <c r="AV213" s="85">
        <v>209</v>
      </c>
      <c r="AW213" s="91"/>
      <c r="AX213" s="86" t="s">
        <v>1306</v>
      </c>
      <c r="AY213" s="87" t="s">
        <v>1307</v>
      </c>
      <c r="AZ213" s="86" t="s">
        <v>1308</v>
      </c>
      <c r="BA213" s="88" t="s">
        <v>1679</v>
      </c>
      <c r="BB213" s="86" t="s">
        <v>552</v>
      </c>
      <c r="BC213" s="89">
        <v>37440</v>
      </c>
      <c r="BD213" s="90">
        <v>45689</v>
      </c>
      <c r="BE213" s="35"/>
      <c r="BG213" s="99" t="s">
        <v>120</v>
      </c>
      <c r="BH213" s="98" t="s">
        <v>117</v>
      </c>
      <c r="BI213" s="98" t="s">
        <v>203</v>
      </c>
      <c r="BJ213" s="100" t="s">
        <v>382</v>
      </c>
      <c r="BK213" s="99" t="s">
        <v>313</v>
      </c>
      <c r="BL213" s="101">
        <v>112</v>
      </c>
      <c r="BM213" s="102" t="s">
        <v>93</v>
      </c>
      <c r="BN213" s="102"/>
      <c r="BQ213" s="43">
        <v>1272</v>
      </c>
      <c r="BR213" s="44" t="s">
        <v>119</v>
      </c>
      <c r="BS213" s="39" t="s">
        <v>120</v>
      </c>
      <c r="BT213" s="44" t="s">
        <v>381</v>
      </c>
      <c r="BU213" s="40" t="s">
        <v>382</v>
      </c>
      <c r="BV213" s="45">
        <v>3</v>
      </c>
      <c r="BW213" s="39" t="s">
        <v>313</v>
      </c>
      <c r="BX213" s="44" t="s">
        <v>61</v>
      </c>
      <c r="BY213" s="46">
        <v>103</v>
      </c>
      <c r="BZ213" s="41">
        <v>112</v>
      </c>
    </row>
    <row r="214" spans="2:78" ht="13.5" x14ac:dyDescent="0.25">
      <c r="B214" s="76">
        <v>210</v>
      </c>
      <c r="C214" s="77" t="s">
        <v>117</v>
      </c>
      <c r="D214" s="78" t="s">
        <v>977</v>
      </c>
      <c r="E214" s="77">
        <v>653802140</v>
      </c>
      <c r="F214" s="79">
        <v>162</v>
      </c>
      <c r="G214" s="80">
        <v>0.4</v>
      </c>
      <c r="H214" s="80">
        <v>0.4</v>
      </c>
      <c r="I214" s="81">
        <v>8806538021447</v>
      </c>
      <c r="J214" s="76" t="s">
        <v>1670</v>
      </c>
      <c r="K214" s="78"/>
      <c r="L214" s="76" t="s">
        <v>63</v>
      </c>
      <c r="M214" s="78"/>
      <c r="AM214" s="76">
        <v>210</v>
      </c>
      <c r="AN214" s="78"/>
      <c r="AO214" s="78" t="s">
        <v>1682</v>
      </c>
      <c r="AP214" s="76" t="s">
        <v>1683</v>
      </c>
      <c r="AQ214" s="78"/>
      <c r="AR214" s="78"/>
      <c r="AS214" s="78" t="s">
        <v>1229</v>
      </c>
      <c r="AT214" s="76" t="s">
        <v>1230</v>
      </c>
      <c r="AV214" s="85">
        <v>210</v>
      </c>
      <c r="AW214" s="91"/>
      <c r="AX214" s="86" t="s">
        <v>1306</v>
      </c>
      <c r="AY214" s="87" t="s">
        <v>1307</v>
      </c>
      <c r="AZ214" s="86" t="s">
        <v>1308</v>
      </c>
      <c r="BA214" s="88" t="s">
        <v>1679</v>
      </c>
      <c r="BB214" s="86" t="s">
        <v>552</v>
      </c>
      <c r="BC214" s="89">
        <v>37440</v>
      </c>
      <c r="BD214" s="90">
        <v>45658</v>
      </c>
      <c r="BE214" s="35"/>
      <c r="BG214" s="99" t="s">
        <v>120</v>
      </c>
      <c r="BH214" s="98" t="s">
        <v>117</v>
      </c>
      <c r="BI214" s="98" t="s">
        <v>203</v>
      </c>
      <c r="BJ214" s="100" t="s">
        <v>346</v>
      </c>
      <c r="BK214" s="99" t="s">
        <v>363</v>
      </c>
      <c r="BL214" s="101">
        <v>1577</v>
      </c>
      <c r="BM214" s="102" t="s">
        <v>93</v>
      </c>
      <c r="BN214" s="102"/>
      <c r="BQ214" s="43">
        <v>947</v>
      </c>
      <c r="BR214" s="44" t="s">
        <v>119</v>
      </c>
      <c r="BS214" s="39" t="s">
        <v>120</v>
      </c>
      <c r="BT214" s="44" t="s">
        <v>345</v>
      </c>
      <c r="BU214" s="40" t="s">
        <v>346</v>
      </c>
      <c r="BV214" s="45">
        <v>3</v>
      </c>
      <c r="BW214" s="39" t="s">
        <v>363</v>
      </c>
      <c r="BX214" s="44" t="s">
        <v>140</v>
      </c>
      <c r="BY214" s="46">
        <v>115</v>
      </c>
      <c r="BZ214" s="41">
        <v>1577</v>
      </c>
    </row>
    <row r="215" spans="2:78" ht="13.5" x14ac:dyDescent="0.25">
      <c r="B215" s="76">
        <v>211</v>
      </c>
      <c r="C215" s="77" t="s">
        <v>117</v>
      </c>
      <c r="D215" s="78" t="s">
        <v>1227</v>
      </c>
      <c r="E215" s="77">
        <v>653804880</v>
      </c>
      <c r="F215" s="79">
        <v>959</v>
      </c>
      <c r="G215" s="80">
        <v>0.5</v>
      </c>
      <c r="H215" s="80">
        <v>0.48</v>
      </c>
      <c r="I215" s="81">
        <v>8806538048802</v>
      </c>
      <c r="J215" s="76" t="s">
        <v>62</v>
      </c>
      <c r="K215" s="78"/>
      <c r="L215" s="76" t="s">
        <v>63</v>
      </c>
      <c r="M215" s="78"/>
      <c r="AM215" s="76">
        <v>211</v>
      </c>
      <c r="AN215" s="78"/>
      <c r="AO215" s="78" t="s">
        <v>1684</v>
      </c>
      <c r="AP215" s="76" t="s">
        <v>1685</v>
      </c>
      <c r="AQ215" s="78"/>
      <c r="AR215" s="78"/>
      <c r="AS215" s="78" t="s">
        <v>328</v>
      </c>
      <c r="AT215" s="76" t="s">
        <v>327</v>
      </c>
      <c r="AV215" s="85">
        <v>211</v>
      </c>
      <c r="AW215" s="91"/>
      <c r="AX215" s="86" t="s">
        <v>1233</v>
      </c>
      <c r="AY215" s="87" t="s">
        <v>1234</v>
      </c>
      <c r="AZ215" s="86" t="s">
        <v>1235</v>
      </c>
      <c r="BA215" s="88" t="s">
        <v>1686</v>
      </c>
      <c r="BB215" s="86" t="s">
        <v>1033</v>
      </c>
      <c r="BC215" s="89">
        <v>15945</v>
      </c>
      <c r="BD215" s="90">
        <v>45717</v>
      </c>
      <c r="BE215" s="35"/>
      <c r="BG215" s="99" t="s">
        <v>120</v>
      </c>
      <c r="BH215" s="98" t="s">
        <v>117</v>
      </c>
      <c r="BI215" s="98" t="s">
        <v>203</v>
      </c>
      <c r="BJ215" s="100" t="s">
        <v>346</v>
      </c>
      <c r="BK215" s="99" t="s">
        <v>363</v>
      </c>
      <c r="BL215" s="101">
        <v>21</v>
      </c>
      <c r="BM215" s="102" t="s">
        <v>93</v>
      </c>
      <c r="BN215" s="102"/>
      <c r="BQ215" s="43">
        <v>948</v>
      </c>
      <c r="BR215" s="44" t="s">
        <v>119</v>
      </c>
      <c r="BS215" s="39" t="s">
        <v>120</v>
      </c>
      <c r="BT215" s="44" t="s">
        <v>345</v>
      </c>
      <c r="BU215" s="40" t="s">
        <v>346</v>
      </c>
      <c r="BV215" s="45">
        <v>3</v>
      </c>
      <c r="BW215" s="39" t="s">
        <v>363</v>
      </c>
      <c r="BX215" s="44" t="s">
        <v>140</v>
      </c>
      <c r="BY215" s="46">
        <v>115</v>
      </c>
      <c r="BZ215" s="41">
        <v>21</v>
      </c>
    </row>
    <row r="216" spans="2:78" ht="13.5" x14ac:dyDescent="0.25">
      <c r="B216" s="76">
        <v>212</v>
      </c>
      <c r="C216" s="77" t="s">
        <v>117</v>
      </c>
      <c r="D216" s="78" t="s">
        <v>1227</v>
      </c>
      <c r="E216" s="77">
        <v>653804880</v>
      </c>
      <c r="F216" s="79">
        <v>959</v>
      </c>
      <c r="G216" s="80">
        <v>0.5</v>
      </c>
      <c r="H216" s="80">
        <v>0.48</v>
      </c>
      <c r="I216" s="81">
        <v>8806538048819</v>
      </c>
      <c r="J216" s="76" t="s">
        <v>801</v>
      </c>
      <c r="K216" s="78"/>
      <c r="L216" s="76" t="s">
        <v>63</v>
      </c>
      <c r="M216" s="78"/>
      <c r="AM216" s="76">
        <v>212</v>
      </c>
      <c r="AN216" s="78"/>
      <c r="AO216" s="78" t="s">
        <v>1687</v>
      </c>
      <c r="AP216" s="76" t="s">
        <v>1688</v>
      </c>
      <c r="AQ216" s="78"/>
      <c r="AR216" s="78"/>
      <c r="AS216" s="78" t="s">
        <v>328</v>
      </c>
      <c r="AT216" s="76" t="s">
        <v>327</v>
      </c>
      <c r="AV216" s="85">
        <v>212</v>
      </c>
      <c r="AW216" s="91"/>
      <c r="AX216" s="86" t="s">
        <v>1689</v>
      </c>
      <c r="AY216" s="87" t="s">
        <v>1690</v>
      </c>
      <c r="AZ216" s="86" t="s">
        <v>1691</v>
      </c>
      <c r="BA216" s="88" t="s">
        <v>1686</v>
      </c>
      <c r="BB216" s="86" t="s">
        <v>1033</v>
      </c>
      <c r="BC216" s="89">
        <v>31890</v>
      </c>
      <c r="BD216" s="90">
        <v>45717</v>
      </c>
      <c r="BE216" s="35"/>
      <c r="BG216" s="99" t="s">
        <v>120</v>
      </c>
      <c r="BH216" s="98" t="s">
        <v>117</v>
      </c>
      <c r="BI216" s="98" t="s">
        <v>203</v>
      </c>
      <c r="BJ216" s="100" t="s">
        <v>346</v>
      </c>
      <c r="BK216" s="99" t="s">
        <v>363</v>
      </c>
      <c r="BL216" s="101">
        <v>1724</v>
      </c>
      <c r="BM216" s="102" t="s">
        <v>93</v>
      </c>
      <c r="BN216" s="102"/>
      <c r="BQ216" s="43">
        <v>981</v>
      </c>
      <c r="BR216" s="44" t="s">
        <v>119</v>
      </c>
      <c r="BS216" s="39" t="s">
        <v>120</v>
      </c>
      <c r="BT216" s="44" t="s">
        <v>345</v>
      </c>
      <c r="BU216" s="40" t="s">
        <v>346</v>
      </c>
      <c r="BV216" s="45">
        <v>3</v>
      </c>
      <c r="BW216" s="39" t="s">
        <v>363</v>
      </c>
      <c r="BX216" s="44" t="s">
        <v>140</v>
      </c>
      <c r="BY216" s="46">
        <v>115</v>
      </c>
      <c r="BZ216" s="41">
        <v>1724</v>
      </c>
    </row>
    <row r="217" spans="2:78" ht="13.5" x14ac:dyDescent="0.25">
      <c r="B217" s="76">
        <v>213</v>
      </c>
      <c r="C217" s="77" t="s">
        <v>117</v>
      </c>
      <c r="D217" s="78" t="s">
        <v>1227</v>
      </c>
      <c r="E217" s="77">
        <v>653804880</v>
      </c>
      <c r="F217" s="79">
        <v>959</v>
      </c>
      <c r="G217" s="80">
        <v>0.5</v>
      </c>
      <c r="H217" s="80">
        <v>0.48</v>
      </c>
      <c r="I217" s="81">
        <v>8806538048826</v>
      </c>
      <c r="J217" s="76" t="s">
        <v>95</v>
      </c>
      <c r="K217" s="78"/>
      <c r="L217" s="76" t="s">
        <v>63</v>
      </c>
      <c r="M217" s="78"/>
      <c r="AM217" s="76">
        <v>213</v>
      </c>
      <c r="AN217" s="78"/>
      <c r="AO217" s="78" t="s">
        <v>1692</v>
      </c>
      <c r="AP217" s="76" t="s">
        <v>1693</v>
      </c>
      <c r="AQ217" s="78"/>
      <c r="AR217" s="78"/>
      <c r="AS217" s="78" t="s">
        <v>328</v>
      </c>
      <c r="AT217" s="76" t="s">
        <v>327</v>
      </c>
      <c r="AV217" s="85">
        <v>213</v>
      </c>
      <c r="AW217" s="91"/>
      <c r="AX217" s="86" t="s">
        <v>1222</v>
      </c>
      <c r="AY217" s="87" t="s">
        <v>1223</v>
      </c>
      <c r="AZ217" s="86" t="s">
        <v>1224</v>
      </c>
      <c r="BA217" s="88" t="s">
        <v>1686</v>
      </c>
      <c r="BB217" s="86" t="s">
        <v>1033</v>
      </c>
      <c r="BC217" s="89">
        <v>47835</v>
      </c>
      <c r="BD217" s="90">
        <v>45717</v>
      </c>
      <c r="BE217" s="35"/>
      <c r="BG217" s="99" t="s">
        <v>120</v>
      </c>
      <c r="BH217" s="98" t="s">
        <v>117</v>
      </c>
      <c r="BI217" s="98" t="s">
        <v>203</v>
      </c>
      <c r="BJ217" s="100" t="s">
        <v>346</v>
      </c>
      <c r="BK217" s="99" t="s">
        <v>363</v>
      </c>
      <c r="BL217" s="101">
        <v>15</v>
      </c>
      <c r="BM217" s="102" t="s">
        <v>93</v>
      </c>
      <c r="BN217" s="102"/>
      <c r="BQ217" s="43">
        <v>982</v>
      </c>
      <c r="BR217" s="44" t="s">
        <v>119</v>
      </c>
      <c r="BS217" s="39" t="s">
        <v>120</v>
      </c>
      <c r="BT217" s="44" t="s">
        <v>345</v>
      </c>
      <c r="BU217" s="40" t="s">
        <v>346</v>
      </c>
      <c r="BV217" s="45">
        <v>3</v>
      </c>
      <c r="BW217" s="39" t="s">
        <v>363</v>
      </c>
      <c r="BX217" s="44" t="s">
        <v>140</v>
      </c>
      <c r="BY217" s="46">
        <v>115</v>
      </c>
      <c r="BZ217" s="41">
        <v>15</v>
      </c>
    </row>
    <row r="218" spans="2:78" ht="13.5" x14ac:dyDescent="0.25">
      <c r="B218" s="76">
        <v>214</v>
      </c>
      <c r="C218" s="77" t="s">
        <v>117</v>
      </c>
      <c r="D218" s="78" t="s">
        <v>1694</v>
      </c>
      <c r="E218" s="77">
        <v>653804890</v>
      </c>
      <c r="F218" s="79">
        <v>840</v>
      </c>
      <c r="G218" s="80">
        <v>0.5</v>
      </c>
      <c r="H218" s="80">
        <v>0.48</v>
      </c>
      <c r="I218" s="81">
        <v>8806538048918</v>
      </c>
      <c r="J218" s="76" t="s">
        <v>801</v>
      </c>
      <c r="K218" s="78"/>
      <c r="L218" s="76" t="s">
        <v>63</v>
      </c>
      <c r="M218" s="78"/>
      <c r="AM218" s="76">
        <v>214</v>
      </c>
      <c r="AN218" s="78"/>
      <c r="AO218" s="78" t="s">
        <v>1695</v>
      </c>
      <c r="AP218" s="76" t="s">
        <v>1696</v>
      </c>
      <c r="AQ218" s="78"/>
      <c r="AR218" s="78"/>
      <c r="AS218" s="78" t="s">
        <v>1245</v>
      </c>
      <c r="AT218" s="76" t="s">
        <v>1246</v>
      </c>
      <c r="AV218" s="85">
        <v>214</v>
      </c>
      <c r="AW218" s="91"/>
      <c r="AX218" s="86" t="s">
        <v>1330</v>
      </c>
      <c r="AY218" s="87" t="s">
        <v>1331</v>
      </c>
      <c r="AZ218" s="86" t="s">
        <v>1332</v>
      </c>
      <c r="BA218" s="88" t="s">
        <v>1686</v>
      </c>
      <c r="BB218" s="86" t="s">
        <v>1033</v>
      </c>
      <c r="BC218" s="89">
        <v>31890</v>
      </c>
      <c r="BD218" s="90">
        <v>45717</v>
      </c>
      <c r="BE218" s="35"/>
      <c r="BG218" s="99" t="s">
        <v>120</v>
      </c>
      <c r="BH218" s="98" t="s">
        <v>117</v>
      </c>
      <c r="BI218" s="98" t="s">
        <v>203</v>
      </c>
      <c r="BJ218" s="100" t="s">
        <v>346</v>
      </c>
      <c r="BK218" s="99" t="s">
        <v>363</v>
      </c>
      <c r="BL218" s="101">
        <v>984</v>
      </c>
      <c r="BM218" s="102" t="s">
        <v>93</v>
      </c>
      <c r="BN218" s="102"/>
      <c r="BQ218" s="43">
        <v>1014</v>
      </c>
      <c r="BR218" s="44" t="s">
        <v>119</v>
      </c>
      <c r="BS218" s="39" t="s">
        <v>120</v>
      </c>
      <c r="BT218" s="44" t="s">
        <v>345</v>
      </c>
      <c r="BU218" s="40" t="s">
        <v>346</v>
      </c>
      <c r="BV218" s="45">
        <v>3</v>
      </c>
      <c r="BW218" s="39" t="s">
        <v>363</v>
      </c>
      <c r="BX218" s="44" t="s">
        <v>140</v>
      </c>
      <c r="BY218" s="46">
        <v>115</v>
      </c>
      <c r="BZ218" s="41">
        <v>984</v>
      </c>
    </row>
    <row r="219" spans="2:78" ht="13.5" x14ac:dyDescent="0.25">
      <c r="B219" s="76">
        <v>215</v>
      </c>
      <c r="C219" s="77" t="s">
        <v>117</v>
      </c>
      <c r="D219" s="78" t="s">
        <v>1694</v>
      </c>
      <c r="E219" s="77">
        <v>653804890</v>
      </c>
      <c r="F219" s="79">
        <v>840</v>
      </c>
      <c r="G219" s="80">
        <v>0.5</v>
      </c>
      <c r="H219" s="80">
        <v>0.48</v>
      </c>
      <c r="I219" s="81">
        <v>8806538048901</v>
      </c>
      <c r="J219" s="76" t="s">
        <v>62</v>
      </c>
      <c r="K219" s="78"/>
      <c r="L219" s="76" t="s">
        <v>63</v>
      </c>
      <c r="M219" s="78"/>
      <c r="AM219" s="76">
        <v>215</v>
      </c>
      <c r="AN219" s="78"/>
      <c r="AO219" s="78" t="s">
        <v>1697</v>
      </c>
      <c r="AP219" s="76" t="s">
        <v>1698</v>
      </c>
      <c r="AQ219" s="78"/>
      <c r="AR219" s="78"/>
      <c r="AS219" s="78" t="s">
        <v>1245</v>
      </c>
      <c r="AT219" s="76" t="s">
        <v>1246</v>
      </c>
      <c r="AV219" s="85">
        <v>215</v>
      </c>
      <c r="AW219" s="91"/>
      <c r="AX219" s="86" t="s">
        <v>1306</v>
      </c>
      <c r="AY219" s="87" t="s">
        <v>1307</v>
      </c>
      <c r="AZ219" s="86" t="s">
        <v>1308</v>
      </c>
      <c r="BA219" s="88" t="s">
        <v>1686</v>
      </c>
      <c r="BB219" s="86" t="s">
        <v>1033</v>
      </c>
      <c r="BC219" s="89">
        <v>47835</v>
      </c>
      <c r="BD219" s="90">
        <v>45717</v>
      </c>
      <c r="BE219" s="35"/>
      <c r="BG219" s="99" t="s">
        <v>120</v>
      </c>
      <c r="BH219" s="98" t="s">
        <v>117</v>
      </c>
      <c r="BI219" s="98" t="s">
        <v>203</v>
      </c>
      <c r="BJ219" s="100" t="s">
        <v>335</v>
      </c>
      <c r="BK219" s="99" t="s">
        <v>363</v>
      </c>
      <c r="BL219" s="101">
        <v>90</v>
      </c>
      <c r="BM219" s="102" t="s">
        <v>93</v>
      </c>
      <c r="BN219" s="102"/>
      <c r="BQ219" s="43">
        <v>1150</v>
      </c>
      <c r="BR219" s="44" t="s">
        <v>119</v>
      </c>
      <c r="BS219" s="39" t="s">
        <v>120</v>
      </c>
      <c r="BT219" s="44" t="s">
        <v>334</v>
      </c>
      <c r="BU219" s="40" t="s">
        <v>335</v>
      </c>
      <c r="BV219" s="45">
        <v>3</v>
      </c>
      <c r="BW219" s="39" t="s">
        <v>363</v>
      </c>
      <c r="BX219" s="44" t="s">
        <v>140</v>
      </c>
      <c r="BY219" s="46">
        <v>115</v>
      </c>
      <c r="BZ219" s="41">
        <v>90</v>
      </c>
    </row>
    <row r="220" spans="2:78" ht="13.5" x14ac:dyDescent="0.25">
      <c r="B220" s="76">
        <v>216</v>
      </c>
      <c r="C220" s="77" t="s">
        <v>117</v>
      </c>
      <c r="D220" s="78" t="s">
        <v>1694</v>
      </c>
      <c r="E220" s="77">
        <v>653804890</v>
      </c>
      <c r="F220" s="79">
        <v>840</v>
      </c>
      <c r="G220" s="80">
        <v>0.5</v>
      </c>
      <c r="H220" s="80">
        <v>0.48</v>
      </c>
      <c r="I220" s="81">
        <v>8806538048925</v>
      </c>
      <c r="J220" s="76" t="s">
        <v>95</v>
      </c>
      <c r="K220" s="78"/>
      <c r="L220" s="76" t="s">
        <v>63</v>
      </c>
      <c r="M220" s="78"/>
      <c r="AM220" s="76">
        <v>216</v>
      </c>
      <c r="AN220" s="78"/>
      <c r="AO220" s="78" t="s">
        <v>1699</v>
      </c>
      <c r="AP220" s="76" t="s">
        <v>1700</v>
      </c>
      <c r="AQ220" s="78"/>
      <c r="AR220" s="78"/>
      <c r="AS220" s="78" t="s">
        <v>1245</v>
      </c>
      <c r="AT220" s="76" t="s">
        <v>1246</v>
      </c>
      <c r="AV220" s="85">
        <v>216</v>
      </c>
      <c r="AW220" s="91"/>
      <c r="AX220" s="86" t="s">
        <v>1509</v>
      </c>
      <c r="AY220" s="87" t="s">
        <v>1510</v>
      </c>
      <c r="AZ220" s="86" t="s">
        <v>1511</v>
      </c>
      <c r="BA220" s="88" t="s">
        <v>1686</v>
      </c>
      <c r="BB220" s="86" t="s">
        <v>1033</v>
      </c>
      <c r="BC220" s="89">
        <v>191340</v>
      </c>
      <c r="BD220" s="90">
        <v>45717</v>
      </c>
      <c r="BE220" s="35"/>
      <c r="BG220" s="99" t="s">
        <v>120</v>
      </c>
      <c r="BH220" s="98" t="s">
        <v>117</v>
      </c>
      <c r="BI220" s="98" t="s">
        <v>203</v>
      </c>
      <c r="BJ220" s="100" t="s">
        <v>335</v>
      </c>
      <c r="BK220" s="99" t="s">
        <v>363</v>
      </c>
      <c r="BL220" s="101">
        <v>70</v>
      </c>
      <c r="BM220" s="102" t="s">
        <v>93</v>
      </c>
      <c r="BN220" s="102"/>
      <c r="BQ220" s="43">
        <v>1188</v>
      </c>
      <c r="BR220" s="44" t="s">
        <v>119</v>
      </c>
      <c r="BS220" s="39" t="s">
        <v>120</v>
      </c>
      <c r="BT220" s="44" t="s">
        <v>334</v>
      </c>
      <c r="BU220" s="40" t="s">
        <v>335</v>
      </c>
      <c r="BV220" s="45">
        <v>3</v>
      </c>
      <c r="BW220" s="39" t="s">
        <v>363</v>
      </c>
      <c r="BX220" s="44" t="s">
        <v>140</v>
      </c>
      <c r="BY220" s="46">
        <v>115</v>
      </c>
      <c r="BZ220" s="41">
        <v>70</v>
      </c>
    </row>
    <row r="221" spans="2:78" ht="13.5" x14ac:dyDescent="0.25">
      <c r="B221" s="76">
        <v>217</v>
      </c>
      <c r="C221" s="77" t="s">
        <v>117</v>
      </c>
      <c r="D221" s="78" t="s">
        <v>1584</v>
      </c>
      <c r="E221" s="77">
        <v>653806150</v>
      </c>
      <c r="F221" s="79" t="e">
        <v>#N/A</v>
      </c>
      <c r="G221" s="80">
        <v>0.5</v>
      </c>
      <c r="H221" s="80">
        <v>0.48</v>
      </c>
      <c r="I221" s="81">
        <v>8806538049007</v>
      </c>
      <c r="J221" s="76" t="s">
        <v>62</v>
      </c>
      <c r="K221" s="78"/>
      <c r="L221" s="76" t="s">
        <v>63</v>
      </c>
      <c r="M221" s="78"/>
      <c r="AM221" s="76">
        <v>217</v>
      </c>
      <c r="AN221" s="78"/>
      <c r="AO221" s="78" t="s">
        <v>487</v>
      </c>
      <c r="AP221" s="76" t="s">
        <v>1701</v>
      </c>
      <c r="AQ221" s="78"/>
      <c r="AR221" s="78"/>
      <c r="AS221" s="78" t="s">
        <v>1251</v>
      </c>
      <c r="AT221" s="76" t="s">
        <v>1252</v>
      </c>
      <c r="AV221" s="85">
        <v>217</v>
      </c>
      <c r="AW221" s="91"/>
      <c r="AX221" s="86" t="s">
        <v>1222</v>
      </c>
      <c r="AY221" s="87" t="s">
        <v>1223</v>
      </c>
      <c r="AZ221" s="86" t="s">
        <v>1224</v>
      </c>
      <c r="BA221" s="88" t="s">
        <v>1686</v>
      </c>
      <c r="BB221" s="86" t="s">
        <v>1033</v>
      </c>
      <c r="BC221" s="89">
        <v>31890</v>
      </c>
      <c r="BD221" s="90">
        <v>45717</v>
      </c>
      <c r="BE221" s="35"/>
      <c r="BG221" s="99" t="s">
        <v>120</v>
      </c>
      <c r="BH221" s="98" t="s">
        <v>117</v>
      </c>
      <c r="BI221" s="98" t="s">
        <v>203</v>
      </c>
      <c r="BJ221" s="100" t="s">
        <v>1312</v>
      </c>
      <c r="BK221" s="99" t="s">
        <v>363</v>
      </c>
      <c r="BL221" s="101">
        <v>657</v>
      </c>
      <c r="BM221" s="102" t="s">
        <v>93</v>
      </c>
      <c r="BN221" s="102"/>
      <c r="BQ221" s="43">
        <v>1211</v>
      </c>
      <c r="BR221" s="44" t="s">
        <v>119</v>
      </c>
      <c r="BS221" s="39" t="s">
        <v>120</v>
      </c>
      <c r="BT221" s="44" t="s">
        <v>1311</v>
      </c>
      <c r="BU221" s="40" t="s">
        <v>1312</v>
      </c>
      <c r="BV221" s="45">
        <v>3</v>
      </c>
      <c r="BW221" s="39" t="s">
        <v>363</v>
      </c>
      <c r="BX221" s="44" t="s">
        <v>140</v>
      </c>
      <c r="BY221" s="46">
        <v>115</v>
      </c>
      <c r="BZ221" s="41">
        <v>657</v>
      </c>
    </row>
    <row r="222" spans="2:78" ht="13.5" x14ac:dyDescent="0.25">
      <c r="B222" s="76">
        <v>218</v>
      </c>
      <c r="C222" s="77" t="s">
        <v>117</v>
      </c>
      <c r="D222" s="78" t="s">
        <v>1584</v>
      </c>
      <c r="E222" s="77">
        <v>653806150</v>
      </c>
      <c r="F222" s="79" t="e">
        <v>#N/A</v>
      </c>
      <c r="G222" s="80">
        <v>0.5</v>
      </c>
      <c r="H222" s="80">
        <v>0.48</v>
      </c>
      <c r="I222" s="81">
        <v>8806538049014</v>
      </c>
      <c r="J222" s="76" t="s">
        <v>801</v>
      </c>
      <c r="K222" s="78"/>
      <c r="L222" s="76" t="s">
        <v>63</v>
      </c>
      <c r="M222" s="78"/>
      <c r="AM222" s="76">
        <v>218</v>
      </c>
      <c r="AN222" s="78"/>
      <c r="AO222" s="78" t="s">
        <v>1702</v>
      </c>
      <c r="AP222" s="76" t="s">
        <v>1703</v>
      </c>
      <c r="AQ222" s="78"/>
      <c r="AR222" s="78"/>
      <c r="AS222" s="78" t="s">
        <v>1251</v>
      </c>
      <c r="AT222" s="76" t="s">
        <v>1252</v>
      </c>
      <c r="AV222" s="85">
        <v>218</v>
      </c>
      <c r="AW222" s="91"/>
      <c r="AX222" s="86" t="s">
        <v>1564</v>
      </c>
      <c r="AY222" s="87" t="s">
        <v>1565</v>
      </c>
      <c r="AZ222" s="86" t="s">
        <v>1566</v>
      </c>
      <c r="BA222" s="88" t="s">
        <v>1686</v>
      </c>
      <c r="BB222" s="86" t="s">
        <v>1033</v>
      </c>
      <c r="BC222" s="89">
        <v>31890</v>
      </c>
      <c r="BD222" s="90">
        <v>45689</v>
      </c>
      <c r="BE222" s="35"/>
      <c r="BG222" s="99" t="s">
        <v>120</v>
      </c>
      <c r="BH222" s="98" t="s">
        <v>117</v>
      </c>
      <c r="BI222" s="98" t="s">
        <v>203</v>
      </c>
      <c r="BJ222" s="100" t="s">
        <v>403</v>
      </c>
      <c r="BK222" s="99" t="s">
        <v>363</v>
      </c>
      <c r="BL222" s="101">
        <v>90</v>
      </c>
      <c r="BM222" s="102" t="s">
        <v>93</v>
      </c>
      <c r="BN222" s="102"/>
      <c r="BQ222" s="43">
        <v>1300</v>
      </c>
      <c r="BR222" s="44" t="s">
        <v>119</v>
      </c>
      <c r="BS222" s="39" t="s">
        <v>120</v>
      </c>
      <c r="BT222" s="44" t="s">
        <v>402</v>
      </c>
      <c r="BU222" s="40" t="s">
        <v>403</v>
      </c>
      <c r="BV222" s="45">
        <v>3</v>
      </c>
      <c r="BW222" s="39" t="s">
        <v>363</v>
      </c>
      <c r="BX222" s="44" t="s">
        <v>140</v>
      </c>
      <c r="BY222" s="46">
        <v>115</v>
      </c>
      <c r="BZ222" s="41">
        <v>90</v>
      </c>
    </row>
    <row r="223" spans="2:78" ht="13.5" x14ac:dyDescent="0.25">
      <c r="B223" s="76">
        <v>219</v>
      </c>
      <c r="C223" s="77" t="s">
        <v>117</v>
      </c>
      <c r="D223" s="78" t="s">
        <v>1584</v>
      </c>
      <c r="E223" s="77">
        <v>653806150</v>
      </c>
      <c r="F223" s="79">
        <v>684</v>
      </c>
      <c r="G223" s="80">
        <v>0.5</v>
      </c>
      <c r="H223" s="80">
        <v>0.48</v>
      </c>
      <c r="I223" s="81">
        <v>8806538061504</v>
      </c>
      <c r="J223" s="76" t="s">
        <v>62</v>
      </c>
      <c r="K223" s="78"/>
      <c r="L223" s="76" t="s">
        <v>63</v>
      </c>
      <c r="M223" s="78"/>
      <c r="AM223" s="76">
        <v>219</v>
      </c>
      <c r="AN223" s="78"/>
      <c r="AO223" s="78" t="s">
        <v>1704</v>
      </c>
      <c r="AP223" s="76" t="s">
        <v>1705</v>
      </c>
      <c r="AQ223" s="78"/>
      <c r="AR223" s="78"/>
      <c r="AS223" s="78" t="s">
        <v>1261</v>
      </c>
      <c r="AT223" s="76" t="s">
        <v>1262</v>
      </c>
      <c r="AV223" s="85">
        <v>219</v>
      </c>
      <c r="AW223" s="91"/>
      <c r="AX223" s="86" t="s">
        <v>1306</v>
      </c>
      <c r="AY223" s="87" t="s">
        <v>1307</v>
      </c>
      <c r="AZ223" s="86" t="s">
        <v>1308</v>
      </c>
      <c r="BA223" s="88" t="s">
        <v>1686</v>
      </c>
      <c r="BB223" s="86" t="s">
        <v>1033</v>
      </c>
      <c r="BC223" s="89">
        <v>95670</v>
      </c>
      <c r="BD223" s="90">
        <v>45658</v>
      </c>
      <c r="BE223" s="35"/>
      <c r="BG223" s="99" t="s">
        <v>120</v>
      </c>
      <c r="BH223" s="98" t="s">
        <v>117</v>
      </c>
      <c r="BI223" s="98" t="s">
        <v>203</v>
      </c>
      <c r="BJ223" s="100" t="s">
        <v>392</v>
      </c>
      <c r="BK223" s="99" t="s">
        <v>424</v>
      </c>
      <c r="BL223" s="101">
        <v>210</v>
      </c>
      <c r="BM223" s="102" t="s">
        <v>93</v>
      </c>
      <c r="BN223" s="102"/>
      <c r="BQ223" s="43">
        <v>924</v>
      </c>
      <c r="BR223" s="44" t="s">
        <v>119</v>
      </c>
      <c r="BS223" s="39" t="s">
        <v>120</v>
      </c>
      <c r="BT223" s="44" t="s">
        <v>391</v>
      </c>
      <c r="BU223" s="40" t="s">
        <v>392</v>
      </c>
      <c r="BV223" s="45">
        <v>3</v>
      </c>
      <c r="BW223" s="39" t="s">
        <v>424</v>
      </c>
      <c r="BX223" s="44" t="s">
        <v>425</v>
      </c>
      <c r="BY223" s="46">
        <v>454</v>
      </c>
      <c r="BZ223" s="41">
        <v>210</v>
      </c>
    </row>
    <row r="224" spans="2:78" ht="13.5" x14ac:dyDescent="0.25">
      <c r="B224" s="76">
        <v>220</v>
      </c>
      <c r="C224" s="77" t="s">
        <v>117</v>
      </c>
      <c r="D224" s="78" t="s">
        <v>1584</v>
      </c>
      <c r="E224" s="77">
        <v>653806150</v>
      </c>
      <c r="F224" s="79">
        <v>684</v>
      </c>
      <c r="G224" s="80">
        <v>0.5</v>
      </c>
      <c r="H224" s="80">
        <v>0.48</v>
      </c>
      <c r="I224" s="81">
        <v>8806538061511</v>
      </c>
      <c r="J224" s="76" t="s">
        <v>95</v>
      </c>
      <c r="K224" s="78"/>
      <c r="L224" s="76" t="s">
        <v>63</v>
      </c>
      <c r="M224" s="78"/>
      <c r="AM224" s="76">
        <v>220</v>
      </c>
      <c r="AN224" s="78"/>
      <c r="AO224" s="78" t="s">
        <v>1706</v>
      </c>
      <c r="AP224" s="76" t="s">
        <v>1707</v>
      </c>
      <c r="AQ224" s="78"/>
      <c r="AR224" s="78"/>
      <c r="AS224" s="78" t="s">
        <v>1261</v>
      </c>
      <c r="AT224" s="76" t="s">
        <v>1262</v>
      </c>
      <c r="AV224" s="85">
        <v>220</v>
      </c>
      <c r="AW224" s="91"/>
      <c r="AX224" s="86" t="s">
        <v>1564</v>
      </c>
      <c r="AY224" s="87" t="s">
        <v>1565</v>
      </c>
      <c r="AZ224" s="86" t="s">
        <v>1566</v>
      </c>
      <c r="BA224" s="88" t="s">
        <v>1686</v>
      </c>
      <c r="BB224" s="86" t="s">
        <v>1033</v>
      </c>
      <c r="BC224" s="89">
        <v>31890</v>
      </c>
      <c r="BD224" s="90">
        <v>45717</v>
      </c>
      <c r="BE224" s="35"/>
      <c r="BG224" s="99" t="s">
        <v>120</v>
      </c>
      <c r="BH224" s="98" t="s">
        <v>117</v>
      </c>
      <c r="BI224" s="98" t="s">
        <v>203</v>
      </c>
      <c r="BJ224" s="100" t="s">
        <v>320</v>
      </c>
      <c r="BK224" s="99" t="s">
        <v>424</v>
      </c>
      <c r="BL224" s="101">
        <v>260</v>
      </c>
      <c r="BM224" s="102" t="s">
        <v>93</v>
      </c>
      <c r="BN224" s="102"/>
      <c r="BQ224" s="43">
        <v>1048</v>
      </c>
      <c r="BR224" s="44" t="s">
        <v>119</v>
      </c>
      <c r="BS224" s="39" t="s">
        <v>120</v>
      </c>
      <c r="BT224" s="44" t="s">
        <v>319</v>
      </c>
      <c r="BU224" s="40" t="s">
        <v>320</v>
      </c>
      <c r="BV224" s="45">
        <v>3</v>
      </c>
      <c r="BW224" s="39" t="s">
        <v>424</v>
      </c>
      <c r="BX224" s="44" t="s">
        <v>425</v>
      </c>
      <c r="BY224" s="46">
        <v>454</v>
      </c>
      <c r="BZ224" s="41">
        <v>260</v>
      </c>
    </row>
    <row r="225" spans="2:78" ht="13.5" x14ac:dyDescent="0.25">
      <c r="B225" s="76">
        <v>221</v>
      </c>
      <c r="C225" s="77" t="s">
        <v>117</v>
      </c>
      <c r="D225" s="78" t="s">
        <v>1444</v>
      </c>
      <c r="E225" s="77">
        <v>653805390</v>
      </c>
      <c r="F225" s="79">
        <v>195</v>
      </c>
      <c r="G225" s="80">
        <v>0.25</v>
      </c>
      <c r="H225" s="80">
        <v>0.3</v>
      </c>
      <c r="I225" s="81">
        <v>8806538053905</v>
      </c>
      <c r="J225" s="76" t="s">
        <v>62</v>
      </c>
      <c r="K225" s="78"/>
      <c r="L225" s="76" t="s">
        <v>63</v>
      </c>
      <c r="M225" s="78"/>
      <c r="AM225" s="76">
        <v>221</v>
      </c>
      <c r="AN225" s="78"/>
      <c r="AO225" s="78" t="s">
        <v>1708</v>
      </c>
      <c r="AP225" s="76" t="s">
        <v>1709</v>
      </c>
      <c r="AQ225" s="78"/>
      <c r="AR225" s="78"/>
      <c r="AS225" s="78" t="s">
        <v>1269</v>
      </c>
      <c r="AT225" s="76" t="s">
        <v>1270</v>
      </c>
      <c r="AV225" s="85">
        <v>221</v>
      </c>
      <c r="AW225" s="91"/>
      <c r="AX225" s="86" t="s">
        <v>1222</v>
      </c>
      <c r="AY225" s="87" t="s">
        <v>1223</v>
      </c>
      <c r="AZ225" s="86" t="s">
        <v>1224</v>
      </c>
      <c r="BA225" s="88" t="s">
        <v>1686</v>
      </c>
      <c r="BB225" s="86" t="s">
        <v>1033</v>
      </c>
      <c r="BC225" s="89">
        <v>47835</v>
      </c>
      <c r="BD225" s="90">
        <v>45717</v>
      </c>
      <c r="BE225" s="35"/>
      <c r="BG225" s="99" t="s">
        <v>120</v>
      </c>
      <c r="BH225" s="98" t="s">
        <v>117</v>
      </c>
      <c r="BI225" s="98" t="s">
        <v>203</v>
      </c>
      <c r="BJ225" s="100" t="s">
        <v>320</v>
      </c>
      <c r="BK225" s="99" t="s">
        <v>458</v>
      </c>
      <c r="BL225" s="101">
        <v>948</v>
      </c>
      <c r="BM225" s="102" t="s">
        <v>93</v>
      </c>
      <c r="BN225" s="102"/>
      <c r="BQ225" s="43">
        <v>1049</v>
      </c>
      <c r="BR225" s="44" t="s">
        <v>119</v>
      </c>
      <c r="BS225" s="39" t="s">
        <v>120</v>
      </c>
      <c r="BT225" s="44" t="s">
        <v>319</v>
      </c>
      <c r="BU225" s="40" t="s">
        <v>320</v>
      </c>
      <c r="BV225" s="45">
        <v>3</v>
      </c>
      <c r="BW225" s="39" t="s">
        <v>458</v>
      </c>
      <c r="BX225" s="44" t="s">
        <v>459</v>
      </c>
      <c r="BY225" s="46">
        <v>103</v>
      </c>
      <c r="BZ225" s="41">
        <v>948</v>
      </c>
    </row>
    <row r="226" spans="2:78" ht="13.5" x14ac:dyDescent="0.25">
      <c r="B226" s="76">
        <v>222</v>
      </c>
      <c r="C226" s="77" t="s">
        <v>117</v>
      </c>
      <c r="D226" s="78" t="s">
        <v>1444</v>
      </c>
      <c r="E226" s="77">
        <v>653805390</v>
      </c>
      <c r="F226" s="79">
        <v>195</v>
      </c>
      <c r="G226" s="80">
        <v>0.25</v>
      </c>
      <c r="H226" s="80">
        <v>0.3</v>
      </c>
      <c r="I226" s="81">
        <v>8806538053912</v>
      </c>
      <c r="J226" s="76" t="s">
        <v>1133</v>
      </c>
      <c r="K226" s="78"/>
      <c r="L226" s="76" t="s">
        <v>63</v>
      </c>
      <c r="M226" s="78"/>
      <c r="AM226" s="76">
        <v>222</v>
      </c>
      <c r="AN226" s="78"/>
      <c r="AO226" s="78" t="s">
        <v>1710</v>
      </c>
      <c r="AP226" s="76" t="s">
        <v>1711</v>
      </c>
      <c r="AQ226" s="78"/>
      <c r="AR226" s="78"/>
      <c r="AS226" s="78" t="s">
        <v>1269</v>
      </c>
      <c r="AT226" s="76" t="s">
        <v>1270</v>
      </c>
      <c r="AV226" s="85">
        <v>222</v>
      </c>
      <c r="AW226" s="91"/>
      <c r="AX226" s="86" t="s">
        <v>1427</v>
      </c>
      <c r="AY226" s="87" t="s">
        <v>1428</v>
      </c>
      <c r="AZ226" s="86" t="s">
        <v>1429</v>
      </c>
      <c r="BA226" s="88" t="s">
        <v>1712</v>
      </c>
      <c r="BB226" s="86" t="s">
        <v>1081</v>
      </c>
      <c r="BC226" s="89">
        <v>11415</v>
      </c>
      <c r="BD226" s="90">
        <v>45717</v>
      </c>
      <c r="BE226" s="35"/>
      <c r="BG226" s="99" t="s">
        <v>120</v>
      </c>
      <c r="BH226" s="98" t="s">
        <v>117</v>
      </c>
      <c r="BI226" s="98" t="s">
        <v>203</v>
      </c>
      <c r="BJ226" s="100" t="s">
        <v>320</v>
      </c>
      <c r="BK226" s="99" t="s">
        <v>458</v>
      </c>
      <c r="BL226" s="101">
        <v>900</v>
      </c>
      <c r="BM226" s="102" t="s">
        <v>93</v>
      </c>
      <c r="BN226" s="102"/>
      <c r="BQ226" s="43">
        <v>1059</v>
      </c>
      <c r="BR226" s="44" t="s">
        <v>119</v>
      </c>
      <c r="BS226" s="39" t="s">
        <v>120</v>
      </c>
      <c r="BT226" s="44" t="s">
        <v>319</v>
      </c>
      <c r="BU226" s="40" t="s">
        <v>320</v>
      </c>
      <c r="BV226" s="45">
        <v>3</v>
      </c>
      <c r="BW226" s="39" t="s">
        <v>458</v>
      </c>
      <c r="BX226" s="44" t="s">
        <v>459</v>
      </c>
      <c r="BY226" s="46">
        <v>103</v>
      </c>
      <c r="BZ226" s="41">
        <v>900</v>
      </c>
    </row>
    <row r="227" spans="2:78" ht="13.5" x14ac:dyDescent="0.25">
      <c r="B227" s="76">
        <v>223</v>
      </c>
      <c r="C227" s="77" t="s">
        <v>117</v>
      </c>
      <c r="D227" s="78" t="s">
        <v>1444</v>
      </c>
      <c r="E227" s="77">
        <v>653805390</v>
      </c>
      <c r="F227" s="79">
        <v>195</v>
      </c>
      <c r="G227" s="80">
        <v>0.25</v>
      </c>
      <c r="H227" s="80">
        <v>0.3</v>
      </c>
      <c r="I227" s="81">
        <v>8806538053929</v>
      </c>
      <c r="J227" s="76" t="s">
        <v>1713</v>
      </c>
      <c r="K227" s="78"/>
      <c r="L227" s="76" t="s">
        <v>63</v>
      </c>
      <c r="M227" s="78"/>
      <c r="AM227" s="76">
        <v>223</v>
      </c>
      <c r="AN227" s="78"/>
      <c r="AO227" s="78" t="s">
        <v>1714</v>
      </c>
      <c r="AP227" s="76" t="s">
        <v>1715</v>
      </c>
      <c r="AQ227" s="78"/>
      <c r="AR227" s="78"/>
      <c r="AS227" s="78" t="s">
        <v>1269</v>
      </c>
      <c r="AT227" s="76" t="s">
        <v>1270</v>
      </c>
      <c r="AV227" s="85">
        <v>223</v>
      </c>
      <c r="AW227" s="91"/>
      <c r="AX227" s="93" t="s">
        <v>1330</v>
      </c>
      <c r="AY227" s="87" t="s">
        <v>1331</v>
      </c>
      <c r="AZ227" s="93" t="s">
        <v>1332</v>
      </c>
      <c r="BA227" s="88" t="s">
        <v>1712</v>
      </c>
      <c r="BB227" s="86" t="s">
        <v>1081</v>
      </c>
      <c r="BC227" s="89">
        <v>34245</v>
      </c>
      <c r="BD227" s="90">
        <v>45717</v>
      </c>
      <c r="BE227" s="35"/>
      <c r="BG227" s="99" t="s">
        <v>120</v>
      </c>
      <c r="BH227" s="98" t="s">
        <v>117</v>
      </c>
      <c r="BI227" s="98" t="s">
        <v>203</v>
      </c>
      <c r="BJ227" s="100" t="s">
        <v>382</v>
      </c>
      <c r="BK227" s="99" t="s">
        <v>458</v>
      </c>
      <c r="BL227" s="101">
        <v>663</v>
      </c>
      <c r="BM227" s="102" t="s">
        <v>93</v>
      </c>
      <c r="BN227" s="102"/>
      <c r="BQ227" s="43">
        <v>1224</v>
      </c>
      <c r="BR227" s="44" t="s">
        <v>119</v>
      </c>
      <c r="BS227" s="39" t="s">
        <v>120</v>
      </c>
      <c r="BT227" s="44" t="s">
        <v>381</v>
      </c>
      <c r="BU227" s="40" t="s">
        <v>382</v>
      </c>
      <c r="BV227" s="45">
        <v>3</v>
      </c>
      <c r="BW227" s="39" t="s">
        <v>458</v>
      </c>
      <c r="BX227" s="44" t="s">
        <v>459</v>
      </c>
      <c r="BY227" s="46">
        <v>103</v>
      </c>
      <c r="BZ227" s="41">
        <v>663</v>
      </c>
    </row>
    <row r="228" spans="2:78" ht="13.5" x14ac:dyDescent="0.25">
      <c r="B228" s="76">
        <v>224</v>
      </c>
      <c r="C228" s="77" t="s">
        <v>117</v>
      </c>
      <c r="D228" s="78" t="s">
        <v>1716</v>
      </c>
      <c r="E228" s="77">
        <v>653806120</v>
      </c>
      <c r="F228" s="79">
        <v>453</v>
      </c>
      <c r="G228" s="80">
        <v>0.4</v>
      </c>
      <c r="H228" s="80">
        <v>0.4</v>
      </c>
      <c r="I228" s="81">
        <v>8806538061207</v>
      </c>
      <c r="J228" s="76" t="s">
        <v>62</v>
      </c>
      <c r="K228" s="78"/>
      <c r="L228" s="76" t="s">
        <v>63</v>
      </c>
      <c r="M228" s="78"/>
      <c r="AM228" s="76">
        <v>224</v>
      </c>
      <c r="AN228" s="78"/>
      <c r="AO228" s="78" t="s">
        <v>1717</v>
      </c>
      <c r="AP228" s="76" t="s">
        <v>1718</v>
      </c>
      <c r="AQ228" s="78"/>
      <c r="AR228" s="78"/>
      <c r="AS228" s="78" t="s">
        <v>1276</v>
      </c>
      <c r="AT228" s="76" t="s">
        <v>1277</v>
      </c>
      <c r="AV228" s="85">
        <v>224</v>
      </c>
      <c r="AW228" s="91"/>
      <c r="AX228" s="93" t="s">
        <v>1427</v>
      </c>
      <c r="AY228" s="87" t="s">
        <v>1428</v>
      </c>
      <c r="AZ228" s="93" t="s">
        <v>1429</v>
      </c>
      <c r="BA228" s="88" t="s">
        <v>1712</v>
      </c>
      <c r="BB228" s="86" t="s">
        <v>1081</v>
      </c>
      <c r="BC228" s="89">
        <v>22830</v>
      </c>
      <c r="BD228" s="90">
        <v>45717</v>
      </c>
      <c r="BE228" s="35"/>
      <c r="BG228" s="99" t="s">
        <v>120</v>
      </c>
      <c r="BH228" s="98" t="s">
        <v>117</v>
      </c>
      <c r="BI228" s="98" t="s">
        <v>203</v>
      </c>
      <c r="BJ228" s="100" t="s">
        <v>382</v>
      </c>
      <c r="BK228" s="99" t="s">
        <v>458</v>
      </c>
      <c r="BL228" s="101">
        <v>281</v>
      </c>
      <c r="BM228" s="102" t="s">
        <v>93</v>
      </c>
      <c r="BN228" s="102"/>
      <c r="BQ228" s="43">
        <v>1273</v>
      </c>
      <c r="BR228" s="44" t="s">
        <v>119</v>
      </c>
      <c r="BS228" s="39" t="s">
        <v>120</v>
      </c>
      <c r="BT228" s="44" t="s">
        <v>381</v>
      </c>
      <c r="BU228" s="40" t="s">
        <v>382</v>
      </c>
      <c r="BV228" s="45">
        <v>3</v>
      </c>
      <c r="BW228" s="39" t="s">
        <v>458</v>
      </c>
      <c r="BX228" s="44" t="s">
        <v>459</v>
      </c>
      <c r="BY228" s="46">
        <v>103</v>
      </c>
      <c r="BZ228" s="41">
        <v>281</v>
      </c>
    </row>
    <row r="229" spans="2:78" ht="13.5" x14ac:dyDescent="0.25">
      <c r="B229" s="76">
        <v>225</v>
      </c>
      <c r="C229" s="77" t="s">
        <v>117</v>
      </c>
      <c r="D229" s="78" t="s">
        <v>1716</v>
      </c>
      <c r="E229" s="77">
        <v>653806120</v>
      </c>
      <c r="F229" s="79">
        <v>453</v>
      </c>
      <c r="G229" s="80">
        <v>0.4</v>
      </c>
      <c r="H229" s="80">
        <v>0.4</v>
      </c>
      <c r="I229" s="81">
        <v>8806538061214</v>
      </c>
      <c r="J229" s="76" t="s">
        <v>791</v>
      </c>
      <c r="K229" s="78"/>
      <c r="L229" s="76" t="s">
        <v>63</v>
      </c>
      <c r="M229" s="78"/>
      <c r="AM229" s="76">
        <v>225</v>
      </c>
      <c r="AN229" s="78"/>
      <c r="AO229" s="78" t="s">
        <v>1719</v>
      </c>
      <c r="AP229" s="76" t="s">
        <v>1720</v>
      </c>
      <c r="AQ229" s="78"/>
      <c r="AR229" s="78"/>
      <c r="AS229" s="78" t="s">
        <v>1276</v>
      </c>
      <c r="AT229" s="76" t="s">
        <v>1277</v>
      </c>
      <c r="AV229" s="85">
        <v>225</v>
      </c>
      <c r="AW229" s="91"/>
      <c r="AX229" s="93" t="s">
        <v>1306</v>
      </c>
      <c r="AY229" s="87" t="s">
        <v>1307</v>
      </c>
      <c r="AZ229" s="93" t="s">
        <v>1308</v>
      </c>
      <c r="BA229" s="88" t="s">
        <v>1712</v>
      </c>
      <c r="BB229" s="86" t="s">
        <v>1081</v>
      </c>
      <c r="BC229" s="89">
        <v>22830</v>
      </c>
      <c r="BD229" s="90">
        <v>45717</v>
      </c>
      <c r="BE229" s="35"/>
      <c r="BG229" s="99" t="s">
        <v>120</v>
      </c>
      <c r="BH229" s="98" t="s">
        <v>117</v>
      </c>
      <c r="BI229" s="98" t="s">
        <v>203</v>
      </c>
      <c r="BJ229" s="100" t="s">
        <v>346</v>
      </c>
      <c r="BK229" s="99" t="s">
        <v>1721</v>
      </c>
      <c r="BL229" s="101">
        <v>96</v>
      </c>
      <c r="BM229" s="102" t="s">
        <v>93</v>
      </c>
      <c r="BN229" s="102"/>
      <c r="BQ229" s="43">
        <v>1015</v>
      </c>
      <c r="BR229" s="44" t="s">
        <v>119</v>
      </c>
      <c r="BS229" s="39" t="s">
        <v>120</v>
      </c>
      <c r="BT229" s="44" t="s">
        <v>345</v>
      </c>
      <c r="BU229" s="40" t="s">
        <v>346</v>
      </c>
      <c r="BV229" s="45">
        <v>3</v>
      </c>
      <c r="BW229" s="39" t="s">
        <v>1721</v>
      </c>
      <c r="BX229" s="44" t="s">
        <v>1722</v>
      </c>
      <c r="BY229" s="46">
        <v>119</v>
      </c>
      <c r="BZ229" s="41">
        <v>96</v>
      </c>
    </row>
    <row r="230" spans="2:78" ht="13.5" x14ac:dyDescent="0.25">
      <c r="B230" s="76">
        <v>226</v>
      </c>
      <c r="C230" s="77" t="s">
        <v>117</v>
      </c>
      <c r="D230" s="78" t="s">
        <v>1723</v>
      </c>
      <c r="E230" s="77">
        <v>653806140</v>
      </c>
      <c r="F230" s="79">
        <v>200</v>
      </c>
      <c r="G230" s="80">
        <v>0.4</v>
      </c>
      <c r="H230" s="80">
        <v>0.4</v>
      </c>
      <c r="I230" s="81">
        <v>8806538061405</v>
      </c>
      <c r="J230" s="76" t="s">
        <v>62</v>
      </c>
      <c r="K230" s="78"/>
      <c r="L230" s="76" t="s">
        <v>63</v>
      </c>
      <c r="M230" s="78"/>
      <c r="AM230" s="76">
        <v>226</v>
      </c>
      <c r="AN230" s="78"/>
      <c r="AO230" s="78" t="s">
        <v>1724</v>
      </c>
      <c r="AP230" s="76" t="s">
        <v>1725</v>
      </c>
      <c r="AQ230" s="78"/>
      <c r="AR230" s="78"/>
      <c r="AS230" s="78" t="s">
        <v>1276</v>
      </c>
      <c r="AT230" s="76" t="s">
        <v>1277</v>
      </c>
      <c r="AV230" s="85">
        <v>226</v>
      </c>
      <c r="AW230" s="91"/>
      <c r="AX230" s="93" t="s">
        <v>1564</v>
      </c>
      <c r="AY230" s="87" t="s">
        <v>1565</v>
      </c>
      <c r="AZ230" s="93" t="s">
        <v>1566</v>
      </c>
      <c r="BA230" s="88" t="s">
        <v>1712</v>
      </c>
      <c r="BB230" s="86" t="s">
        <v>1081</v>
      </c>
      <c r="BC230" s="89">
        <v>34245</v>
      </c>
      <c r="BD230" s="90">
        <v>45717</v>
      </c>
      <c r="BE230" s="35"/>
      <c r="BG230" s="99" t="s">
        <v>120</v>
      </c>
      <c r="BH230" s="98" t="s">
        <v>117</v>
      </c>
      <c r="BI230" s="98" t="s">
        <v>203</v>
      </c>
      <c r="BJ230" s="100" t="s">
        <v>320</v>
      </c>
      <c r="BK230" s="99" t="s">
        <v>1721</v>
      </c>
      <c r="BL230" s="101">
        <v>18</v>
      </c>
      <c r="BM230" s="102" t="s">
        <v>93</v>
      </c>
      <c r="BN230" s="102"/>
      <c r="BQ230" s="43">
        <v>1057</v>
      </c>
      <c r="BR230" s="44" t="s">
        <v>119</v>
      </c>
      <c r="BS230" s="39" t="s">
        <v>120</v>
      </c>
      <c r="BT230" s="44" t="s">
        <v>319</v>
      </c>
      <c r="BU230" s="40" t="s">
        <v>320</v>
      </c>
      <c r="BV230" s="45">
        <v>3</v>
      </c>
      <c r="BW230" s="39" t="s">
        <v>1721</v>
      </c>
      <c r="BX230" s="44" t="s">
        <v>1722</v>
      </c>
      <c r="BY230" s="46">
        <v>119</v>
      </c>
      <c r="BZ230" s="41">
        <v>18</v>
      </c>
    </row>
    <row r="231" spans="2:78" ht="13.5" x14ac:dyDescent="0.25">
      <c r="B231" s="76">
        <v>227</v>
      </c>
      <c r="C231" s="77" t="s">
        <v>117</v>
      </c>
      <c r="D231" s="78" t="s">
        <v>1723</v>
      </c>
      <c r="E231" s="77">
        <v>653806140</v>
      </c>
      <c r="F231" s="79">
        <v>200</v>
      </c>
      <c r="G231" s="80">
        <v>0.4</v>
      </c>
      <c r="H231" s="80">
        <v>0.4</v>
      </c>
      <c r="I231" s="81">
        <v>8806538061412</v>
      </c>
      <c r="J231" s="76" t="s">
        <v>791</v>
      </c>
      <c r="K231" s="78"/>
      <c r="L231" s="76" t="s">
        <v>63</v>
      </c>
      <c r="M231" s="78"/>
      <c r="AM231" s="76">
        <v>227</v>
      </c>
      <c r="AN231" s="78"/>
      <c r="AO231" s="78" t="s">
        <v>1726</v>
      </c>
      <c r="AP231" s="76" t="s">
        <v>1727</v>
      </c>
      <c r="AQ231" s="78"/>
      <c r="AR231" s="78"/>
      <c r="AS231" s="78" t="s">
        <v>1284</v>
      </c>
      <c r="AT231" s="76" t="s">
        <v>1285</v>
      </c>
      <c r="AV231" s="85">
        <v>227</v>
      </c>
      <c r="AW231" s="91"/>
      <c r="AX231" s="93" t="s">
        <v>1222</v>
      </c>
      <c r="AY231" s="87" t="s">
        <v>1223</v>
      </c>
      <c r="AZ231" s="93" t="s">
        <v>1224</v>
      </c>
      <c r="BA231" s="88" t="s">
        <v>1712</v>
      </c>
      <c r="BB231" s="86" t="s">
        <v>1081</v>
      </c>
      <c r="BC231" s="89">
        <v>22830</v>
      </c>
      <c r="BD231" s="90">
        <v>45689</v>
      </c>
      <c r="BE231" s="35"/>
      <c r="BG231" s="99" t="s">
        <v>120</v>
      </c>
      <c r="BH231" s="98" t="s">
        <v>117</v>
      </c>
      <c r="BI231" s="98" t="s">
        <v>203</v>
      </c>
      <c r="BJ231" s="100" t="s">
        <v>335</v>
      </c>
      <c r="BK231" s="99" t="s">
        <v>1721</v>
      </c>
      <c r="BL231" s="101">
        <v>70</v>
      </c>
      <c r="BM231" s="102" t="s">
        <v>93</v>
      </c>
      <c r="BN231" s="102"/>
      <c r="BQ231" s="43">
        <v>1066</v>
      </c>
      <c r="BR231" s="44" t="s">
        <v>119</v>
      </c>
      <c r="BS231" s="39" t="s">
        <v>120</v>
      </c>
      <c r="BT231" s="44" t="s">
        <v>334</v>
      </c>
      <c r="BU231" s="40" t="s">
        <v>335</v>
      </c>
      <c r="BV231" s="45">
        <v>3</v>
      </c>
      <c r="BW231" s="39" t="s">
        <v>1721</v>
      </c>
      <c r="BX231" s="44" t="s">
        <v>1722</v>
      </c>
      <c r="BY231" s="46">
        <v>119</v>
      </c>
      <c r="BZ231" s="41">
        <v>70</v>
      </c>
    </row>
    <row r="232" spans="2:78" ht="13.5" x14ac:dyDescent="0.25">
      <c r="B232" s="76">
        <v>228</v>
      </c>
      <c r="C232" s="77" t="s">
        <v>117</v>
      </c>
      <c r="D232" s="78" t="s">
        <v>1728</v>
      </c>
      <c r="E232" s="77">
        <v>653806130</v>
      </c>
      <c r="F232" s="79">
        <v>301</v>
      </c>
      <c r="G232" s="80">
        <v>0.4</v>
      </c>
      <c r="H232" s="80">
        <v>0.4</v>
      </c>
      <c r="I232" s="81">
        <v>8806538061306</v>
      </c>
      <c r="J232" s="76" t="s">
        <v>62</v>
      </c>
      <c r="K232" s="78"/>
      <c r="L232" s="76" t="s">
        <v>63</v>
      </c>
      <c r="M232" s="78"/>
      <c r="AM232" s="76">
        <v>228</v>
      </c>
      <c r="AN232" s="78"/>
      <c r="AO232" s="78" t="s">
        <v>1729</v>
      </c>
      <c r="AP232" s="76" t="s">
        <v>1730</v>
      </c>
      <c r="AQ232" s="78"/>
      <c r="AR232" s="78"/>
      <c r="AS232" s="78" t="s">
        <v>1284</v>
      </c>
      <c r="AT232" s="76" t="s">
        <v>1285</v>
      </c>
      <c r="AV232" s="85">
        <v>228</v>
      </c>
      <c r="AW232" s="91"/>
      <c r="AX232" s="93" t="s">
        <v>1564</v>
      </c>
      <c r="AY232" s="87" t="s">
        <v>1565</v>
      </c>
      <c r="AZ232" s="93" t="s">
        <v>1566</v>
      </c>
      <c r="BA232" s="88" t="s">
        <v>1712</v>
      </c>
      <c r="BB232" s="86" t="s">
        <v>1081</v>
      </c>
      <c r="BC232" s="89">
        <v>11415</v>
      </c>
      <c r="BD232" s="90">
        <v>45658</v>
      </c>
      <c r="BE232" s="35"/>
      <c r="BG232" s="99" t="s">
        <v>120</v>
      </c>
      <c r="BH232" s="98" t="s">
        <v>117</v>
      </c>
      <c r="BI232" s="98" t="s">
        <v>203</v>
      </c>
      <c r="BJ232" s="100" t="s">
        <v>335</v>
      </c>
      <c r="BK232" s="99" t="s">
        <v>1721</v>
      </c>
      <c r="BL232" s="101">
        <v>60</v>
      </c>
      <c r="BM232" s="102" t="s">
        <v>93</v>
      </c>
      <c r="BN232" s="102"/>
      <c r="BQ232" s="43">
        <v>1189</v>
      </c>
      <c r="BR232" s="44" t="s">
        <v>119</v>
      </c>
      <c r="BS232" s="39" t="s">
        <v>120</v>
      </c>
      <c r="BT232" s="44" t="s">
        <v>334</v>
      </c>
      <c r="BU232" s="40" t="s">
        <v>335</v>
      </c>
      <c r="BV232" s="45">
        <v>3</v>
      </c>
      <c r="BW232" s="39" t="s">
        <v>1721</v>
      </c>
      <c r="BX232" s="44" t="s">
        <v>1722</v>
      </c>
      <c r="BY232" s="46">
        <v>119</v>
      </c>
      <c r="BZ232" s="41">
        <v>60</v>
      </c>
    </row>
    <row r="233" spans="2:78" ht="13.5" x14ac:dyDescent="0.25">
      <c r="B233" s="76">
        <v>229</v>
      </c>
      <c r="C233" s="77" t="s">
        <v>117</v>
      </c>
      <c r="D233" s="78" t="s">
        <v>1728</v>
      </c>
      <c r="E233" s="77">
        <v>653806130</v>
      </c>
      <c r="F233" s="79">
        <v>301</v>
      </c>
      <c r="G233" s="80">
        <v>0.4</v>
      </c>
      <c r="H233" s="80">
        <v>0.4</v>
      </c>
      <c r="I233" s="81">
        <v>8806538061313</v>
      </c>
      <c r="J233" s="76" t="s">
        <v>791</v>
      </c>
      <c r="K233" s="78"/>
      <c r="L233" s="76" t="s">
        <v>63</v>
      </c>
      <c r="M233" s="78"/>
      <c r="AM233" s="76">
        <v>229</v>
      </c>
      <c r="AN233" s="78"/>
      <c r="AO233" s="78" t="s">
        <v>422</v>
      </c>
      <c r="AP233" s="76" t="s">
        <v>1731</v>
      </c>
      <c r="AQ233" s="78"/>
      <c r="AR233" s="78"/>
      <c r="AS233" s="78" t="s">
        <v>1293</v>
      </c>
      <c r="AT233" s="76" t="s">
        <v>1294</v>
      </c>
      <c r="AV233" s="85">
        <v>229</v>
      </c>
      <c r="AW233" s="91"/>
      <c r="AX233" s="93" t="s">
        <v>1306</v>
      </c>
      <c r="AY233" s="87" t="s">
        <v>1307</v>
      </c>
      <c r="AZ233" s="93" t="s">
        <v>1308</v>
      </c>
      <c r="BA233" s="88" t="s">
        <v>1712</v>
      </c>
      <c r="BB233" s="86" t="s">
        <v>1081</v>
      </c>
      <c r="BC233" s="89">
        <v>11415</v>
      </c>
      <c r="BD233" s="90">
        <v>45717</v>
      </c>
      <c r="BE233" s="35"/>
      <c r="BG233" s="99" t="s">
        <v>120</v>
      </c>
      <c r="BH233" s="98" t="s">
        <v>117</v>
      </c>
      <c r="BI233" s="98" t="s">
        <v>203</v>
      </c>
      <c r="BJ233" s="100" t="s">
        <v>1312</v>
      </c>
      <c r="BK233" s="99" t="s">
        <v>1721</v>
      </c>
      <c r="BL233" s="101">
        <v>102</v>
      </c>
      <c r="BM233" s="102" t="s">
        <v>93</v>
      </c>
      <c r="BN233" s="102"/>
      <c r="BQ233" s="43">
        <v>1212</v>
      </c>
      <c r="BR233" s="44" t="s">
        <v>119</v>
      </c>
      <c r="BS233" s="39" t="s">
        <v>120</v>
      </c>
      <c r="BT233" s="44" t="s">
        <v>1311</v>
      </c>
      <c r="BU233" s="40" t="s">
        <v>1312</v>
      </c>
      <c r="BV233" s="45">
        <v>3</v>
      </c>
      <c r="BW233" s="39" t="s">
        <v>1721</v>
      </c>
      <c r="BX233" s="44" t="s">
        <v>1722</v>
      </c>
      <c r="BY233" s="46">
        <v>119</v>
      </c>
      <c r="BZ233" s="41">
        <v>102</v>
      </c>
    </row>
    <row r="234" spans="2:78" ht="13.5" x14ac:dyDescent="0.25">
      <c r="B234" s="76">
        <v>230</v>
      </c>
      <c r="C234" s="77" t="s">
        <v>117</v>
      </c>
      <c r="D234" s="78" t="s">
        <v>1732</v>
      </c>
      <c r="E234" s="77">
        <v>653805990</v>
      </c>
      <c r="F234" s="79">
        <v>846</v>
      </c>
      <c r="G234" s="80">
        <v>0.23</v>
      </c>
      <c r="H234" s="80">
        <v>0.23</v>
      </c>
      <c r="I234" s="81">
        <v>8806538059907</v>
      </c>
      <c r="J234" s="76" t="s">
        <v>62</v>
      </c>
      <c r="K234" s="78"/>
      <c r="L234" s="76" t="s">
        <v>63</v>
      </c>
      <c r="M234" s="78"/>
      <c r="AM234" s="76">
        <v>230</v>
      </c>
      <c r="AN234" s="78"/>
      <c r="AO234" s="78" t="s">
        <v>1733</v>
      </c>
      <c r="AP234" s="76" t="s">
        <v>1734</v>
      </c>
      <c r="AQ234" s="78"/>
      <c r="AR234" s="78"/>
      <c r="AS234" s="78" t="s">
        <v>1293</v>
      </c>
      <c r="AT234" s="76" t="s">
        <v>1294</v>
      </c>
      <c r="AV234" s="85">
        <v>230</v>
      </c>
      <c r="AW234" s="91"/>
      <c r="AX234" s="93" t="s">
        <v>1222</v>
      </c>
      <c r="AY234" s="87" t="s">
        <v>1223</v>
      </c>
      <c r="AZ234" s="93" t="s">
        <v>1224</v>
      </c>
      <c r="BA234" s="88" t="s">
        <v>1712</v>
      </c>
      <c r="BB234" s="86" t="s">
        <v>1081</v>
      </c>
      <c r="BC234" s="89">
        <v>68490</v>
      </c>
      <c r="BD234" s="90">
        <v>45717</v>
      </c>
      <c r="BE234" s="35"/>
      <c r="BG234" s="99" t="s">
        <v>120</v>
      </c>
      <c r="BH234" s="98" t="s">
        <v>117</v>
      </c>
      <c r="BI234" s="98" t="s">
        <v>203</v>
      </c>
      <c r="BJ234" s="100" t="s">
        <v>382</v>
      </c>
      <c r="BK234" s="99" t="s">
        <v>1721</v>
      </c>
      <c r="BL234" s="101">
        <v>132</v>
      </c>
      <c r="BM234" s="102" t="s">
        <v>93</v>
      </c>
      <c r="BN234" s="102"/>
      <c r="BQ234" s="43">
        <v>1225</v>
      </c>
      <c r="BR234" s="44" t="s">
        <v>119</v>
      </c>
      <c r="BS234" s="39" t="s">
        <v>120</v>
      </c>
      <c r="BT234" s="44" t="s">
        <v>381</v>
      </c>
      <c r="BU234" s="40" t="s">
        <v>382</v>
      </c>
      <c r="BV234" s="45">
        <v>3</v>
      </c>
      <c r="BW234" s="39" t="s">
        <v>1721</v>
      </c>
      <c r="BX234" s="44" t="s">
        <v>1722</v>
      </c>
      <c r="BY234" s="46">
        <v>119</v>
      </c>
      <c r="BZ234" s="41">
        <v>132</v>
      </c>
    </row>
    <row r="235" spans="2:78" ht="13.5" x14ac:dyDescent="0.25">
      <c r="B235" s="76">
        <v>231</v>
      </c>
      <c r="C235" s="77" t="s">
        <v>117</v>
      </c>
      <c r="D235" s="78" t="s">
        <v>1732</v>
      </c>
      <c r="E235" s="77">
        <v>653805990</v>
      </c>
      <c r="F235" s="79">
        <v>846</v>
      </c>
      <c r="G235" s="80">
        <v>0.23</v>
      </c>
      <c r="H235" s="80">
        <v>0.23</v>
      </c>
      <c r="I235" s="81">
        <v>8806538059914</v>
      </c>
      <c r="J235" s="76" t="s">
        <v>791</v>
      </c>
      <c r="K235" s="78"/>
      <c r="L235" s="76" t="s">
        <v>63</v>
      </c>
      <c r="M235" s="78"/>
      <c r="AM235" s="76">
        <v>231</v>
      </c>
      <c r="AN235" s="78"/>
      <c r="AO235" s="78" t="s">
        <v>1735</v>
      </c>
      <c r="AP235" s="76" t="s">
        <v>1736</v>
      </c>
      <c r="AQ235" s="78"/>
      <c r="AR235" s="78"/>
      <c r="AS235" s="78" t="s">
        <v>1293</v>
      </c>
      <c r="AT235" s="76" t="s">
        <v>1294</v>
      </c>
      <c r="AV235" s="85">
        <v>231</v>
      </c>
      <c r="AW235" s="91"/>
      <c r="AX235" s="93" t="s">
        <v>1306</v>
      </c>
      <c r="AY235" s="87" t="s">
        <v>1307</v>
      </c>
      <c r="AZ235" s="93" t="s">
        <v>1308</v>
      </c>
      <c r="BA235" s="88" t="s">
        <v>1712</v>
      </c>
      <c r="BB235" s="86" t="s">
        <v>1081</v>
      </c>
      <c r="BC235" s="89">
        <v>34245</v>
      </c>
      <c r="BD235" s="90">
        <v>45717</v>
      </c>
      <c r="BE235" s="35"/>
      <c r="BG235" s="99" t="s">
        <v>120</v>
      </c>
      <c r="BH235" s="98" t="s">
        <v>117</v>
      </c>
      <c r="BI235" s="98" t="s">
        <v>203</v>
      </c>
      <c r="BJ235" s="100" t="s">
        <v>335</v>
      </c>
      <c r="BK235" s="99" t="s">
        <v>513</v>
      </c>
      <c r="BL235" s="101">
        <v>90</v>
      </c>
      <c r="BM235" s="102" t="s">
        <v>93</v>
      </c>
      <c r="BN235" s="102"/>
      <c r="BQ235" s="43">
        <v>1182</v>
      </c>
      <c r="BR235" s="44" t="s">
        <v>119</v>
      </c>
      <c r="BS235" s="39" t="s">
        <v>120</v>
      </c>
      <c r="BT235" s="44" t="s">
        <v>334</v>
      </c>
      <c r="BU235" s="40" t="s">
        <v>335</v>
      </c>
      <c r="BV235" s="45">
        <v>3</v>
      </c>
      <c r="BW235" s="39" t="s">
        <v>513</v>
      </c>
      <c r="BX235" s="44" t="s">
        <v>514</v>
      </c>
      <c r="BY235" s="46">
        <v>9000</v>
      </c>
      <c r="BZ235" s="41">
        <v>90</v>
      </c>
    </row>
    <row r="236" spans="2:78" ht="13.5" x14ac:dyDescent="0.25">
      <c r="B236" s="76">
        <v>232</v>
      </c>
      <c r="C236" s="77" t="s">
        <v>117</v>
      </c>
      <c r="D236" s="78" t="s">
        <v>1732</v>
      </c>
      <c r="E236" s="77">
        <v>653805990</v>
      </c>
      <c r="F236" s="79">
        <v>846</v>
      </c>
      <c r="G236" s="80">
        <v>0.23</v>
      </c>
      <c r="H236" s="80">
        <v>0.23</v>
      </c>
      <c r="I236" s="81">
        <v>8806538059921</v>
      </c>
      <c r="J236" s="76" t="s">
        <v>353</v>
      </c>
      <c r="K236" s="78"/>
      <c r="L236" s="76" t="s">
        <v>63</v>
      </c>
      <c r="M236" s="78"/>
      <c r="AM236" s="76">
        <v>232</v>
      </c>
      <c r="AN236" s="78"/>
      <c r="AO236" s="78" t="s">
        <v>1737</v>
      </c>
      <c r="AP236" s="76" t="s">
        <v>1738</v>
      </c>
      <c r="AQ236" s="78"/>
      <c r="AR236" s="78"/>
      <c r="AS236" s="78" t="s">
        <v>1293</v>
      </c>
      <c r="AT236" s="76" t="s">
        <v>1294</v>
      </c>
      <c r="AV236" s="85">
        <v>232</v>
      </c>
      <c r="AW236" s="91"/>
      <c r="AX236" s="93" t="s">
        <v>1222</v>
      </c>
      <c r="AY236" s="87" t="s">
        <v>1223</v>
      </c>
      <c r="AZ236" s="93" t="s">
        <v>1224</v>
      </c>
      <c r="BA236" s="88" t="s">
        <v>1712</v>
      </c>
      <c r="BB236" s="86" t="s">
        <v>1081</v>
      </c>
      <c r="BC236" s="89">
        <v>11415</v>
      </c>
      <c r="BD236" s="90">
        <v>45717</v>
      </c>
      <c r="BE236" s="35"/>
      <c r="BG236" s="99" t="s">
        <v>120</v>
      </c>
      <c r="BH236" s="98" t="s">
        <v>117</v>
      </c>
      <c r="BI236" s="98" t="s">
        <v>203</v>
      </c>
      <c r="BJ236" s="100" t="s">
        <v>485</v>
      </c>
      <c r="BK236" s="99" t="s">
        <v>549</v>
      </c>
      <c r="BL236" s="101">
        <v>557</v>
      </c>
      <c r="BM236" s="102" t="s">
        <v>93</v>
      </c>
      <c r="BN236" s="102"/>
      <c r="BQ236" s="43">
        <v>1348</v>
      </c>
      <c r="BR236" s="44" t="s">
        <v>119</v>
      </c>
      <c r="BS236" s="39" t="s">
        <v>120</v>
      </c>
      <c r="BT236" s="44" t="s">
        <v>484</v>
      </c>
      <c r="BU236" s="40" t="s">
        <v>485</v>
      </c>
      <c r="BV236" s="45">
        <v>3</v>
      </c>
      <c r="BW236" s="39" t="s">
        <v>549</v>
      </c>
      <c r="BX236" s="44" t="s">
        <v>550</v>
      </c>
      <c r="BY236" s="46">
        <v>262</v>
      </c>
      <c r="BZ236" s="41">
        <v>557</v>
      </c>
    </row>
    <row r="237" spans="2:78" ht="13.5" x14ac:dyDescent="0.25">
      <c r="B237" s="76">
        <v>233</v>
      </c>
      <c r="C237" s="77" t="s">
        <v>117</v>
      </c>
      <c r="D237" s="78" t="s">
        <v>1589</v>
      </c>
      <c r="E237" s="77">
        <v>653806160</v>
      </c>
      <c r="F237" s="79">
        <v>572</v>
      </c>
      <c r="G237" s="80">
        <v>0.3</v>
      </c>
      <c r="H237" s="80">
        <v>0.3</v>
      </c>
      <c r="I237" s="81">
        <v>8806538061603</v>
      </c>
      <c r="J237" s="76" t="s">
        <v>62</v>
      </c>
      <c r="K237" s="78"/>
      <c r="L237" s="76" t="s">
        <v>63</v>
      </c>
      <c r="M237" s="78"/>
      <c r="AM237" s="76">
        <v>233</v>
      </c>
      <c r="AN237" s="78"/>
      <c r="AO237" s="78" t="s">
        <v>1739</v>
      </c>
      <c r="AP237" s="76" t="s">
        <v>1740</v>
      </c>
      <c r="AQ237" s="78"/>
      <c r="AR237" s="78"/>
      <c r="AS237" s="78" t="s">
        <v>1301</v>
      </c>
      <c r="AT237" s="76" t="s">
        <v>1302</v>
      </c>
      <c r="AV237" s="85">
        <v>233</v>
      </c>
      <c r="AW237" s="91"/>
      <c r="AX237" s="93" t="s">
        <v>1306</v>
      </c>
      <c r="AY237" s="87" t="s">
        <v>1307</v>
      </c>
      <c r="AZ237" s="93" t="s">
        <v>1308</v>
      </c>
      <c r="BA237" s="88" t="s">
        <v>1712</v>
      </c>
      <c r="BB237" s="86" t="s">
        <v>1081</v>
      </c>
      <c r="BC237" s="89">
        <v>11415</v>
      </c>
      <c r="BD237" s="90">
        <v>45717</v>
      </c>
      <c r="BE237" s="35"/>
      <c r="BG237" s="99" t="s">
        <v>120</v>
      </c>
      <c r="BH237" s="98" t="s">
        <v>117</v>
      </c>
      <c r="BI237" s="98" t="s">
        <v>203</v>
      </c>
      <c r="BJ237" s="100" t="s">
        <v>485</v>
      </c>
      <c r="BK237" s="99" t="s">
        <v>549</v>
      </c>
      <c r="BL237" s="101">
        <v>13</v>
      </c>
      <c r="BM237" s="102" t="s">
        <v>93</v>
      </c>
      <c r="BN237" s="102"/>
      <c r="BQ237" s="43">
        <v>1361</v>
      </c>
      <c r="BR237" s="44" t="s">
        <v>119</v>
      </c>
      <c r="BS237" s="39" t="s">
        <v>120</v>
      </c>
      <c r="BT237" s="44" t="s">
        <v>484</v>
      </c>
      <c r="BU237" s="40" t="s">
        <v>485</v>
      </c>
      <c r="BV237" s="45">
        <v>3</v>
      </c>
      <c r="BW237" s="39" t="s">
        <v>549</v>
      </c>
      <c r="BX237" s="44" t="s">
        <v>550</v>
      </c>
      <c r="BY237" s="46">
        <v>262</v>
      </c>
      <c r="BZ237" s="41">
        <v>13</v>
      </c>
    </row>
    <row r="238" spans="2:78" ht="13.5" x14ac:dyDescent="0.25">
      <c r="B238" s="76">
        <v>234</v>
      </c>
      <c r="C238" s="77" t="s">
        <v>117</v>
      </c>
      <c r="D238" s="78" t="s">
        <v>1589</v>
      </c>
      <c r="E238" s="77">
        <v>653806160</v>
      </c>
      <c r="F238" s="79">
        <v>572</v>
      </c>
      <c r="G238" s="80">
        <v>0.3</v>
      </c>
      <c r="H238" s="80">
        <v>0.3</v>
      </c>
      <c r="I238" s="81">
        <v>8806538061610</v>
      </c>
      <c r="J238" s="76" t="s">
        <v>1741</v>
      </c>
      <c r="K238" s="78"/>
      <c r="L238" s="76" t="s">
        <v>63</v>
      </c>
      <c r="M238" s="78"/>
      <c r="AM238" s="76">
        <v>234</v>
      </c>
      <c r="AN238" s="78"/>
      <c r="AO238" s="78" t="s">
        <v>1742</v>
      </c>
      <c r="AP238" s="76" t="s">
        <v>1743</v>
      </c>
      <c r="AQ238" s="78"/>
      <c r="AR238" s="78"/>
      <c r="AS238" s="78" t="s">
        <v>1301</v>
      </c>
      <c r="AT238" s="76" t="s">
        <v>1302</v>
      </c>
      <c r="AV238" s="85">
        <v>234</v>
      </c>
      <c r="AW238" s="91"/>
      <c r="AX238" s="93" t="s">
        <v>1222</v>
      </c>
      <c r="AY238" s="87" t="s">
        <v>1223</v>
      </c>
      <c r="AZ238" s="93" t="s">
        <v>1224</v>
      </c>
      <c r="BA238" s="88" t="s">
        <v>1712</v>
      </c>
      <c r="BB238" s="86" t="s">
        <v>1081</v>
      </c>
      <c r="BC238" s="89">
        <v>34245</v>
      </c>
      <c r="BD238" s="90">
        <v>45717</v>
      </c>
      <c r="BE238" s="35"/>
      <c r="BG238" s="99" t="s">
        <v>120</v>
      </c>
      <c r="BH238" s="98" t="s">
        <v>117</v>
      </c>
      <c r="BI238" s="98" t="s">
        <v>203</v>
      </c>
      <c r="BJ238" s="100" t="s">
        <v>485</v>
      </c>
      <c r="BK238" s="99" t="s">
        <v>549</v>
      </c>
      <c r="BL238" s="101">
        <v>616</v>
      </c>
      <c r="BM238" s="102" t="s">
        <v>93</v>
      </c>
      <c r="BN238" s="102"/>
      <c r="BQ238" s="43">
        <v>1368</v>
      </c>
      <c r="BR238" s="44" t="s">
        <v>119</v>
      </c>
      <c r="BS238" s="39" t="s">
        <v>120</v>
      </c>
      <c r="BT238" s="44" t="s">
        <v>484</v>
      </c>
      <c r="BU238" s="40" t="s">
        <v>485</v>
      </c>
      <c r="BV238" s="45">
        <v>3</v>
      </c>
      <c r="BW238" s="39" t="s">
        <v>549</v>
      </c>
      <c r="BX238" s="44" t="s">
        <v>550</v>
      </c>
      <c r="BY238" s="46">
        <v>262</v>
      </c>
      <c r="BZ238" s="41">
        <v>616</v>
      </c>
    </row>
    <row r="239" spans="2:78" ht="13.5" x14ac:dyDescent="0.25">
      <c r="B239" s="76">
        <v>235</v>
      </c>
      <c r="C239" s="77" t="s">
        <v>117</v>
      </c>
      <c r="D239" s="78" t="s">
        <v>1589</v>
      </c>
      <c r="E239" s="77">
        <v>653806160</v>
      </c>
      <c r="F239" s="79">
        <v>572</v>
      </c>
      <c r="G239" s="80">
        <v>0.3</v>
      </c>
      <c r="H239" s="80">
        <v>0.3</v>
      </c>
      <c r="I239" s="81">
        <v>8806538061627</v>
      </c>
      <c r="J239" s="76" t="s">
        <v>1373</v>
      </c>
      <c r="K239" s="78"/>
      <c r="L239" s="76" t="s">
        <v>63</v>
      </c>
      <c r="M239" s="78"/>
      <c r="AM239" s="76">
        <v>235</v>
      </c>
      <c r="AN239" s="78"/>
      <c r="AO239" s="78" t="s">
        <v>1744</v>
      </c>
      <c r="AP239" s="76" t="s">
        <v>1745</v>
      </c>
      <c r="AQ239" s="78"/>
      <c r="AR239" s="78"/>
      <c r="AS239" s="78" t="s">
        <v>1311</v>
      </c>
      <c r="AT239" s="76" t="s">
        <v>1312</v>
      </c>
      <c r="AV239" s="85">
        <v>235</v>
      </c>
      <c r="AW239" s="91"/>
      <c r="AX239" s="93" t="s">
        <v>1306</v>
      </c>
      <c r="AY239" s="87" t="s">
        <v>1307</v>
      </c>
      <c r="AZ239" s="93" t="s">
        <v>1308</v>
      </c>
      <c r="BA239" s="88" t="s">
        <v>1712</v>
      </c>
      <c r="BB239" s="86" t="s">
        <v>1081</v>
      </c>
      <c r="BC239" s="89">
        <v>34245</v>
      </c>
      <c r="BD239" s="90">
        <v>45717</v>
      </c>
      <c r="BE239" s="35"/>
      <c r="BG239" s="99" t="s">
        <v>120</v>
      </c>
      <c r="BH239" s="98" t="s">
        <v>117</v>
      </c>
      <c r="BI239" s="98" t="s">
        <v>203</v>
      </c>
      <c r="BJ239" s="100" t="s">
        <v>382</v>
      </c>
      <c r="BK239" s="99" t="s">
        <v>572</v>
      </c>
      <c r="BL239" s="101">
        <v>180</v>
      </c>
      <c r="BM239" s="102" t="s">
        <v>93</v>
      </c>
      <c r="BN239" s="102"/>
      <c r="BQ239" s="43">
        <v>1226</v>
      </c>
      <c r="BR239" s="44" t="s">
        <v>119</v>
      </c>
      <c r="BS239" s="39" t="s">
        <v>120</v>
      </c>
      <c r="BT239" s="44" t="s">
        <v>381</v>
      </c>
      <c r="BU239" s="40" t="s">
        <v>382</v>
      </c>
      <c r="BV239" s="45">
        <v>3</v>
      </c>
      <c r="BW239" s="39" t="s">
        <v>572</v>
      </c>
      <c r="BX239" s="44" t="s">
        <v>573</v>
      </c>
      <c r="BY239" s="46">
        <v>50</v>
      </c>
      <c r="BZ239" s="41">
        <v>180</v>
      </c>
    </row>
    <row r="240" spans="2:78" ht="13.5" x14ac:dyDescent="0.25">
      <c r="B240" s="76">
        <v>236</v>
      </c>
      <c r="C240" s="77" t="s">
        <v>117</v>
      </c>
      <c r="D240" s="78" t="s">
        <v>1746</v>
      </c>
      <c r="E240" s="77">
        <v>653806180</v>
      </c>
      <c r="F240" s="79">
        <v>420</v>
      </c>
      <c r="G240" s="80">
        <v>0.3</v>
      </c>
      <c r="H240" s="80">
        <v>0.3</v>
      </c>
      <c r="I240" s="81">
        <v>8806538061801</v>
      </c>
      <c r="J240" s="76" t="s">
        <v>62</v>
      </c>
      <c r="K240" s="78"/>
      <c r="L240" s="76" t="s">
        <v>63</v>
      </c>
      <c r="M240" s="78"/>
      <c r="AM240" s="76">
        <v>236</v>
      </c>
      <c r="AN240" s="78"/>
      <c r="AO240" s="78" t="s">
        <v>1747</v>
      </c>
      <c r="AP240" s="76" t="s">
        <v>1748</v>
      </c>
      <c r="AQ240" s="78"/>
      <c r="AR240" s="78"/>
      <c r="AS240" s="78" t="s">
        <v>1311</v>
      </c>
      <c r="AT240" s="76" t="s">
        <v>1312</v>
      </c>
      <c r="AV240" s="85">
        <v>236</v>
      </c>
      <c r="AW240" s="91"/>
      <c r="AX240" s="93" t="s">
        <v>1505</v>
      </c>
      <c r="AY240" s="87" t="s">
        <v>1506</v>
      </c>
      <c r="AZ240" s="93" t="s">
        <v>1507</v>
      </c>
      <c r="BA240" s="88" t="s">
        <v>1749</v>
      </c>
      <c r="BB240" s="86" t="s">
        <v>1528</v>
      </c>
      <c r="BC240" s="89">
        <v>10020</v>
      </c>
      <c r="BD240" s="90">
        <v>45689</v>
      </c>
      <c r="BE240" s="35"/>
      <c r="BG240" s="99" t="s">
        <v>120</v>
      </c>
      <c r="BH240" s="98" t="s">
        <v>117</v>
      </c>
      <c r="BI240" s="98" t="s">
        <v>203</v>
      </c>
      <c r="BJ240" s="100" t="s">
        <v>382</v>
      </c>
      <c r="BK240" s="99" t="s">
        <v>572</v>
      </c>
      <c r="BL240" s="101">
        <v>90</v>
      </c>
      <c r="BM240" s="102" t="s">
        <v>93</v>
      </c>
      <c r="BN240" s="102"/>
      <c r="BQ240" s="43">
        <v>1253</v>
      </c>
      <c r="BR240" s="44" t="s">
        <v>119</v>
      </c>
      <c r="BS240" s="39" t="s">
        <v>120</v>
      </c>
      <c r="BT240" s="44" t="s">
        <v>381</v>
      </c>
      <c r="BU240" s="40" t="s">
        <v>382</v>
      </c>
      <c r="BV240" s="45">
        <v>3</v>
      </c>
      <c r="BW240" s="39" t="s">
        <v>572</v>
      </c>
      <c r="BX240" s="44" t="s">
        <v>573</v>
      </c>
      <c r="BY240" s="46">
        <v>50</v>
      </c>
      <c r="BZ240" s="41">
        <v>90</v>
      </c>
    </row>
    <row r="241" spans="2:78" ht="13.5" x14ac:dyDescent="0.25">
      <c r="B241" s="76">
        <v>237</v>
      </c>
      <c r="C241" s="77" t="s">
        <v>117</v>
      </c>
      <c r="D241" s="78" t="s">
        <v>1746</v>
      </c>
      <c r="E241" s="77">
        <v>653806180</v>
      </c>
      <c r="F241" s="79">
        <v>420</v>
      </c>
      <c r="G241" s="80">
        <v>0.3</v>
      </c>
      <c r="H241" s="80">
        <v>0.3</v>
      </c>
      <c r="I241" s="81">
        <v>8806538061818</v>
      </c>
      <c r="J241" s="76" t="s">
        <v>1741</v>
      </c>
      <c r="K241" s="78"/>
      <c r="L241" s="76" t="s">
        <v>63</v>
      </c>
      <c r="M241" s="78"/>
      <c r="AM241" s="76">
        <v>237</v>
      </c>
      <c r="AN241" s="78"/>
      <c r="AO241" s="78" t="s">
        <v>1750</v>
      </c>
      <c r="AP241" s="76" t="s">
        <v>1751</v>
      </c>
      <c r="AQ241" s="78"/>
      <c r="AR241" s="78"/>
      <c r="AS241" s="78" t="s">
        <v>1315</v>
      </c>
      <c r="AT241" s="76" t="s">
        <v>1316</v>
      </c>
      <c r="AV241" s="85">
        <v>237</v>
      </c>
      <c r="AW241" s="91"/>
      <c r="AX241" s="93" t="s">
        <v>1344</v>
      </c>
      <c r="AY241" s="87" t="s">
        <v>1345</v>
      </c>
      <c r="AZ241" s="93" t="s">
        <v>1346</v>
      </c>
      <c r="BA241" s="88" t="s">
        <v>1749</v>
      </c>
      <c r="BB241" s="86" t="s">
        <v>1528</v>
      </c>
      <c r="BC241" s="89">
        <v>50100</v>
      </c>
      <c r="BD241" s="90">
        <v>45658</v>
      </c>
      <c r="BE241" s="35"/>
      <c r="BG241" s="99" t="s">
        <v>120</v>
      </c>
      <c r="BH241" s="98" t="s">
        <v>117</v>
      </c>
      <c r="BI241" s="98" t="s">
        <v>203</v>
      </c>
      <c r="BJ241" s="100" t="s">
        <v>335</v>
      </c>
      <c r="BK241" s="99" t="s">
        <v>585</v>
      </c>
      <c r="BL241" s="101">
        <v>809</v>
      </c>
      <c r="BM241" s="102" t="s">
        <v>93</v>
      </c>
      <c r="BN241" s="102"/>
      <c r="BQ241" s="43">
        <v>1104</v>
      </c>
      <c r="BR241" s="44" t="s">
        <v>119</v>
      </c>
      <c r="BS241" s="39" t="s">
        <v>120</v>
      </c>
      <c r="BT241" s="44" t="s">
        <v>334</v>
      </c>
      <c r="BU241" s="40" t="s">
        <v>335</v>
      </c>
      <c r="BV241" s="45">
        <v>3</v>
      </c>
      <c r="BW241" s="39" t="s">
        <v>585</v>
      </c>
      <c r="BX241" s="44" t="s">
        <v>587</v>
      </c>
      <c r="BY241" s="46">
        <v>70</v>
      </c>
      <c r="BZ241" s="41">
        <v>809</v>
      </c>
    </row>
    <row r="242" spans="2:78" ht="13.5" x14ac:dyDescent="0.25">
      <c r="B242" s="76">
        <v>238</v>
      </c>
      <c r="C242" s="77" t="s">
        <v>117</v>
      </c>
      <c r="D242" s="78" t="s">
        <v>1746</v>
      </c>
      <c r="E242" s="77">
        <v>653806180</v>
      </c>
      <c r="F242" s="79">
        <v>420</v>
      </c>
      <c r="G242" s="80">
        <v>0.3</v>
      </c>
      <c r="H242" s="80">
        <v>0.3</v>
      </c>
      <c r="I242" s="81">
        <v>8806538061825</v>
      </c>
      <c r="J242" s="76" t="s">
        <v>1373</v>
      </c>
      <c r="K242" s="78"/>
      <c r="L242" s="76" t="s">
        <v>63</v>
      </c>
      <c r="M242" s="78"/>
      <c r="AM242" s="76">
        <v>238</v>
      </c>
      <c r="AN242" s="78"/>
      <c r="AO242" s="78" t="s">
        <v>361</v>
      </c>
      <c r="AP242" s="76" t="s">
        <v>1210</v>
      </c>
      <c r="AQ242" s="78"/>
      <c r="AR242" s="78"/>
      <c r="AS242" s="78" t="s">
        <v>1325</v>
      </c>
      <c r="AT242" s="76" t="s">
        <v>1326</v>
      </c>
      <c r="AV242" s="85">
        <v>238</v>
      </c>
      <c r="AW242" s="91"/>
      <c r="AX242" s="93" t="s">
        <v>1646</v>
      </c>
      <c r="AY242" s="87" t="s">
        <v>1647</v>
      </c>
      <c r="AZ242" s="93" t="s">
        <v>1648</v>
      </c>
      <c r="BA242" s="88" t="s">
        <v>1749</v>
      </c>
      <c r="BB242" s="86" t="s">
        <v>1528</v>
      </c>
      <c r="BC242" s="89">
        <v>5010</v>
      </c>
      <c r="BD242" s="90">
        <v>45717</v>
      </c>
      <c r="BE242" s="35"/>
      <c r="BG242" s="99" t="s">
        <v>120</v>
      </c>
      <c r="BH242" s="98" t="s">
        <v>117</v>
      </c>
      <c r="BI242" s="98" t="s">
        <v>203</v>
      </c>
      <c r="BJ242" s="100" t="s">
        <v>335</v>
      </c>
      <c r="BK242" s="99" t="s">
        <v>585</v>
      </c>
      <c r="BL242" s="101">
        <v>60</v>
      </c>
      <c r="BM242" s="102" t="s">
        <v>93</v>
      </c>
      <c r="BN242" s="102"/>
      <c r="BQ242" s="43">
        <v>1145</v>
      </c>
      <c r="BR242" s="44" t="s">
        <v>119</v>
      </c>
      <c r="BS242" s="39" t="s">
        <v>120</v>
      </c>
      <c r="BT242" s="44" t="s">
        <v>334</v>
      </c>
      <c r="BU242" s="40" t="s">
        <v>335</v>
      </c>
      <c r="BV242" s="45">
        <v>3</v>
      </c>
      <c r="BW242" s="39" t="s">
        <v>585</v>
      </c>
      <c r="BX242" s="44" t="s">
        <v>587</v>
      </c>
      <c r="BY242" s="46">
        <v>70</v>
      </c>
      <c r="BZ242" s="41">
        <v>60</v>
      </c>
    </row>
    <row r="243" spans="2:78" ht="13.5" x14ac:dyDescent="0.25">
      <c r="B243" s="76">
        <v>239</v>
      </c>
      <c r="C243" s="77" t="s">
        <v>117</v>
      </c>
      <c r="D243" s="78" t="s">
        <v>1752</v>
      </c>
      <c r="E243" s="77">
        <v>653806190</v>
      </c>
      <c r="F243" s="79">
        <v>381</v>
      </c>
      <c r="G243" s="80">
        <v>0.35</v>
      </c>
      <c r="H243" s="80">
        <v>0.35</v>
      </c>
      <c r="I243" s="81">
        <v>8806538061900</v>
      </c>
      <c r="J243" s="76" t="s">
        <v>62</v>
      </c>
      <c r="K243" s="78"/>
      <c r="L243" s="76" t="s">
        <v>63</v>
      </c>
      <c r="M243" s="78"/>
      <c r="AV243" s="85">
        <v>239</v>
      </c>
      <c r="AW243" s="91"/>
      <c r="AX243" s="93" t="s">
        <v>1753</v>
      </c>
      <c r="AY243" s="87" t="s">
        <v>1754</v>
      </c>
      <c r="AZ243" s="93" t="s">
        <v>1755</v>
      </c>
      <c r="BA243" s="88" t="s">
        <v>1749</v>
      </c>
      <c r="BB243" s="86" t="s">
        <v>1528</v>
      </c>
      <c r="BC243" s="89">
        <v>50100</v>
      </c>
      <c r="BD243" s="90">
        <v>45717</v>
      </c>
      <c r="BE243" s="35"/>
      <c r="BG243" s="99" t="s">
        <v>120</v>
      </c>
      <c r="BH243" s="98" t="s">
        <v>117</v>
      </c>
      <c r="BI243" s="98" t="s">
        <v>203</v>
      </c>
      <c r="BJ243" s="100" t="s">
        <v>335</v>
      </c>
      <c r="BK243" s="99" t="s">
        <v>585</v>
      </c>
      <c r="BL243" s="101">
        <v>170</v>
      </c>
      <c r="BM243" s="102" t="s">
        <v>93</v>
      </c>
      <c r="BN243" s="102"/>
      <c r="BQ243" s="43">
        <v>1183</v>
      </c>
      <c r="BR243" s="44" t="s">
        <v>119</v>
      </c>
      <c r="BS243" s="39" t="s">
        <v>120</v>
      </c>
      <c r="BT243" s="44" t="s">
        <v>334</v>
      </c>
      <c r="BU243" s="40" t="s">
        <v>335</v>
      </c>
      <c r="BV243" s="45">
        <v>3</v>
      </c>
      <c r="BW243" s="39" t="s">
        <v>585</v>
      </c>
      <c r="BX243" s="44" t="s">
        <v>587</v>
      </c>
      <c r="BY243" s="46">
        <v>70</v>
      </c>
      <c r="BZ243" s="41">
        <v>170</v>
      </c>
    </row>
    <row r="244" spans="2:78" ht="13.5" x14ac:dyDescent="0.25">
      <c r="B244" s="76">
        <v>240</v>
      </c>
      <c r="C244" s="77" t="s">
        <v>117</v>
      </c>
      <c r="D244" s="78" t="s">
        <v>1752</v>
      </c>
      <c r="E244" s="77">
        <v>653806190</v>
      </c>
      <c r="F244" s="79">
        <v>381</v>
      </c>
      <c r="G244" s="80">
        <v>0.35</v>
      </c>
      <c r="H244" s="80">
        <v>0.35</v>
      </c>
      <c r="I244" s="81">
        <v>8806538061917</v>
      </c>
      <c r="J244" s="76" t="s">
        <v>1741</v>
      </c>
      <c r="K244" s="78"/>
      <c r="L244" s="76" t="s">
        <v>63</v>
      </c>
      <c r="M244" s="78"/>
      <c r="AV244" s="85">
        <v>240</v>
      </c>
      <c r="AW244" s="91"/>
      <c r="AX244" s="93" t="s">
        <v>1756</v>
      </c>
      <c r="AY244" s="87" t="s">
        <v>1757</v>
      </c>
      <c r="AZ244" s="93" t="s">
        <v>1758</v>
      </c>
      <c r="BA244" s="88" t="s">
        <v>1749</v>
      </c>
      <c r="BB244" s="86" t="s">
        <v>1528</v>
      </c>
      <c r="BC244" s="89">
        <v>10020</v>
      </c>
      <c r="BD244" s="90">
        <v>45717</v>
      </c>
      <c r="BE244" s="35"/>
      <c r="BG244" s="99" t="s">
        <v>120</v>
      </c>
      <c r="BH244" s="98" t="s">
        <v>117</v>
      </c>
      <c r="BI244" s="98" t="s">
        <v>203</v>
      </c>
      <c r="BJ244" s="100" t="s">
        <v>335</v>
      </c>
      <c r="BK244" s="99" t="s">
        <v>1759</v>
      </c>
      <c r="BL244" s="101">
        <v>394</v>
      </c>
      <c r="BM244" s="102" t="s">
        <v>93</v>
      </c>
      <c r="BN244" s="102"/>
      <c r="BQ244" s="43">
        <v>1067</v>
      </c>
      <c r="BR244" s="44" t="s">
        <v>119</v>
      </c>
      <c r="BS244" s="39" t="s">
        <v>120</v>
      </c>
      <c r="BT244" s="44" t="s">
        <v>334</v>
      </c>
      <c r="BU244" s="40" t="s">
        <v>335</v>
      </c>
      <c r="BV244" s="45">
        <v>3</v>
      </c>
      <c r="BW244" s="39" t="s">
        <v>1759</v>
      </c>
      <c r="BX244" s="44" t="s">
        <v>1760</v>
      </c>
      <c r="BY244" s="46">
        <v>70</v>
      </c>
      <c r="BZ244" s="41">
        <v>394</v>
      </c>
    </row>
    <row r="245" spans="2:78" ht="13.5" x14ac:dyDescent="0.25">
      <c r="B245" s="76">
        <v>241</v>
      </c>
      <c r="C245" s="77" t="s">
        <v>117</v>
      </c>
      <c r="D245" s="78" t="s">
        <v>1752</v>
      </c>
      <c r="E245" s="77">
        <v>653806190</v>
      </c>
      <c r="F245" s="79">
        <v>381</v>
      </c>
      <c r="G245" s="80">
        <v>0.35</v>
      </c>
      <c r="H245" s="80">
        <v>0.35</v>
      </c>
      <c r="I245" s="81">
        <v>8806538061924</v>
      </c>
      <c r="J245" s="76" t="s">
        <v>1373</v>
      </c>
      <c r="K245" s="78"/>
      <c r="L245" s="76" t="s">
        <v>63</v>
      </c>
      <c r="M245" s="78"/>
      <c r="AV245" s="85">
        <v>241</v>
      </c>
      <c r="AW245" s="91"/>
      <c r="AX245" s="93" t="s">
        <v>1689</v>
      </c>
      <c r="AY245" s="87" t="s">
        <v>1690</v>
      </c>
      <c r="AZ245" s="93" t="s">
        <v>1691</v>
      </c>
      <c r="BA245" s="88" t="s">
        <v>1749</v>
      </c>
      <c r="BB245" s="86" t="s">
        <v>1528</v>
      </c>
      <c r="BC245" s="89">
        <v>10020</v>
      </c>
      <c r="BD245" s="90">
        <v>45717</v>
      </c>
      <c r="BE245" s="35"/>
      <c r="BG245" s="99" t="s">
        <v>120</v>
      </c>
      <c r="BH245" s="98" t="s">
        <v>117</v>
      </c>
      <c r="BI245" s="98" t="s">
        <v>203</v>
      </c>
      <c r="BJ245" s="100" t="s">
        <v>335</v>
      </c>
      <c r="BK245" s="99" t="s">
        <v>1759</v>
      </c>
      <c r="BL245" s="101">
        <v>803</v>
      </c>
      <c r="BM245" s="102" t="s">
        <v>93</v>
      </c>
      <c r="BN245" s="102"/>
      <c r="BQ245" s="43">
        <v>1110</v>
      </c>
      <c r="BR245" s="44" t="s">
        <v>119</v>
      </c>
      <c r="BS245" s="39" t="s">
        <v>120</v>
      </c>
      <c r="BT245" s="44" t="s">
        <v>334</v>
      </c>
      <c r="BU245" s="40" t="s">
        <v>335</v>
      </c>
      <c r="BV245" s="45">
        <v>3</v>
      </c>
      <c r="BW245" s="39" t="s">
        <v>1759</v>
      </c>
      <c r="BX245" s="44" t="s">
        <v>1760</v>
      </c>
      <c r="BY245" s="46">
        <v>70</v>
      </c>
      <c r="BZ245" s="41">
        <v>803</v>
      </c>
    </row>
    <row r="246" spans="2:78" ht="13.5" x14ac:dyDescent="0.25">
      <c r="B246" s="76">
        <v>242</v>
      </c>
      <c r="C246" s="77" t="s">
        <v>117</v>
      </c>
      <c r="D246" s="78" t="s">
        <v>1761</v>
      </c>
      <c r="E246" s="77">
        <v>653806200</v>
      </c>
      <c r="F246" s="79">
        <v>377</v>
      </c>
      <c r="G246" s="80">
        <v>0.3</v>
      </c>
      <c r="H246" s="80">
        <v>0.36</v>
      </c>
      <c r="I246" s="81">
        <v>8806538062006</v>
      </c>
      <c r="J246" s="76" t="s">
        <v>62</v>
      </c>
      <c r="K246" s="78"/>
      <c r="L246" s="76" t="s">
        <v>63</v>
      </c>
      <c r="M246" s="78"/>
      <c r="AV246" s="85">
        <v>242</v>
      </c>
      <c r="AW246" s="91"/>
      <c r="AX246" s="93" t="s">
        <v>1427</v>
      </c>
      <c r="AY246" s="87" t="s">
        <v>1428</v>
      </c>
      <c r="AZ246" s="93" t="s">
        <v>1429</v>
      </c>
      <c r="BA246" s="88" t="s">
        <v>1749</v>
      </c>
      <c r="BB246" s="86" t="s">
        <v>1528</v>
      </c>
      <c r="BC246" s="89">
        <v>20040</v>
      </c>
      <c r="BD246" s="90">
        <v>45717</v>
      </c>
      <c r="BE246" s="35"/>
      <c r="BG246" s="99" t="s">
        <v>120</v>
      </c>
      <c r="BH246" s="98" t="s">
        <v>117</v>
      </c>
      <c r="BI246" s="98" t="s">
        <v>203</v>
      </c>
      <c r="BJ246" s="100" t="s">
        <v>335</v>
      </c>
      <c r="BK246" s="99" t="s">
        <v>1759</v>
      </c>
      <c r="BL246" s="101">
        <v>292</v>
      </c>
      <c r="BM246" s="102" t="s">
        <v>93</v>
      </c>
      <c r="BN246" s="102"/>
      <c r="BQ246" s="43">
        <v>1151</v>
      </c>
      <c r="BR246" s="44" t="s">
        <v>119</v>
      </c>
      <c r="BS246" s="39" t="s">
        <v>120</v>
      </c>
      <c r="BT246" s="44" t="s">
        <v>334</v>
      </c>
      <c r="BU246" s="40" t="s">
        <v>335</v>
      </c>
      <c r="BV246" s="45">
        <v>3</v>
      </c>
      <c r="BW246" s="39" t="s">
        <v>1759</v>
      </c>
      <c r="BX246" s="44" t="s">
        <v>1760</v>
      </c>
      <c r="BY246" s="46">
        <v>70</v>
      </c>
      <c r="BZ246" s="41">
        <v>292</v>
      </c>
    </row>
    <row r="247" spans="2:78" ht="13.5" x14ac:dyDescent="0.25">
      <c r="B247" s="76">
        <v>243</v>
      </c>
      <c r="C247" s="77" t="s">
        <v>117</v>
      </c>
      <c r="D247" s="78" t="s">
        <v>1761</v>
      </c>
      <c r="E247" s="77">
        <v>653806200</v>
      </c>
      <c r="F247" s="79">
        <v>377</v>
      </c>
      <c r="G247" s="80">
        <v>0.3</v>
      </c>
      <c r="H247" s="80">
        <v>0.36</v>
      </c>
      <c r="I247" s="81">
        <v>8806538062013</v>
      </c>
      <c r="J247" s="76" t="s">
        <v>1762</v>
      </c>
      <c r="K247" s="78"/>
      <c r="L247" s="76" t="s">
        <v>63</v>
      </c>
      <c r="M247" s="78"/>
      <c r="AV247" s="85">
        <v>243</v>
      </c>
      <c r="AW247" s="91"/>
      <c r="AX247" s="93" t="s">
        <v>1344</v>
      </c>
      <c r="AY247" s="87" t="s">
        <v>1345</v>
      </c>
      <c r="AZ247" s="93" t="s">
        <v>1346</v>
      </c>
      <c r="BA247" s="88" t="s">
        <v>1749</v>
      </c>
      <c r="BB247" s="86" t="s">
        <v>1528</v>
      </c>
      <c r="BC247" s="89">
        <v>50100</v>
      </c>
      <c r="BD247" s="90">
        <v>45717</v>
      </c>
      <c r="BE247" s="35"/>
      <c r="BG247" s="99" t="s">
        <v>120</v>
      </c>
      <c r="BH247" s="98" t="s">
        <v>117</v>
      </c>
      <c r="BI247" s="98" t="s">
        <v>203</v>
      </c>
      <c r="BJ247" s="100" t="s">
        <v>335</v>
      </c>
      <c r="BK247" s="99" t="s">
        <v>1759</v>
      </c>
      <c r="BL247" s="101">
        <v>969</v>
      </c>
      <c r="BM247" s="102" t="s">
        <v>93</v>
      </c>
      <c r="BN247" s="102"/>
      <c r="BQ247" s="43">
        <v>1190</v>
      </c>
      <c r="BR247" s="44" t="s">
        <v>119</v>
      </c>
      <c r="BS247" s="39" t="s">
        <v>120</v>
      </c>
      <c r="BT247" s="44" t="s">
        <v>334</v>
      </c>
      <c r="BU247" s="40" t="s">
        <v>335</v>
      </c>
      <c r="BV247" s="45">
        <v>3</v>
      </c>
      <c r="BW247" s="39" t="s">
        <v>1759</v>
      </c>
      <c r="BX247" s="44" t="s">
        <v>1760</v>
      </c>
      <c r="BY247" s="46">
        <v>70</v>
      </c>
      <c r="BZ247" s="41">
        <v>969</v>
      </c>
    </row>
    <row r="248" spans="2:78" ht="13.5" x14ac:dyDescent="0.25">
      <c r="B248" s="76">
        <v>244</v>
      </c>
      <c r="C248" s="77" t="s">
        <v>117</v>
      </c>
      <c r="D248" s="78" t="s">
        <v>1761</v>
      </c>
      <c r="E248" s="77">
        <v>653806200</v>
      </c>
      <c r="F248" s="79">
        <v>377</v>
      </c>
      <c r="G248" s="80">
        <v>0.3</v>
      </c>
      <c r="H248" s="80">
        <v>0.36</v>
      </c>
      <c r="I248" s="81">
        <v>8806538062020</v>
      </c>
      <c r="J248" s="76" t="s">
        <v>95</v>
      </c>
      <c r="K248" s="78"/>
      <c r="L248" s="76" t="s">
        <v>63</v>
      </c>
      <c r="M248" s="78"/>
      <c r="AV248" s="85">
        <v>244</v>
      </c>
      <c r="AW248" s="91"/>
      <c r="AX248" s="93" t="s">
        <v>1505</v>
      </c>
      <c r="AY248" s="87" t="s">
        <v>1506</v>
      </c>
      <c r="AZ248" s="93" t="s">
        <v>1507</v>
      </c>
      <c r="BA248" s="88" t="s">
        <v>1749</v>
      </c>
      <c r="BB248" s="86" t="s">
        <v>1528</v>
      </c>
      <c r="BC248" s="89">
        <v>10020</v>
      </c>
      <c r="BD248" s="90">
        <v>45717</v>
      </c>
      <c r="BE248" s="35"/>
      <c r="BG248" s="99" t="s">
        <v>120</v>
      </c>
      <c r="BH248" s="98" t="s">
        <v>117</v>
      </c>
      <c r="BI248" s="98" t="s">
        <v>203</v>
      </c>
      <c r="BJ248" s="100" t="s">
        <v>382</v>
      </c>
      <c r="BK248" s="99" t="s">
        <v>1759</v>
      </c>
      <c r="BL248" s="101">
        <v>12</v>
      </c>
      <c r="BM248" s="102" t="s">
        <v>93</v>
      </c>
      <c r="BN248" s="102"/>
      <c r="BQ248" s="43">
        <v>1227</v>
      </c>
      <c r="BR248" s="44" t="s">
        <v>119</v>
      </c>
      <c r="BS248" s="39" t="s">
        <v>120</v>
      </c>
      <c r="BT248" s="44" t="s">
        <v>381</v>
      </c>
      <c r="BU248" s="40" t="s">
        <v>382</v>
      </c>
      <c r="BV248" s="45">
        <v>3</v>
      </c>
      <c r="BW248" s="39" t="s">
        <v>1759</v>
      </c>
      <c r="BX248" s="44" t="s">
        <v>1760</v>
      </c>
      <c r="BY248" s="46">
        <v>70</v>
      </c>
      <c r="BZ248" s="41">
        <v>12</v>
      </c>
    </row>
    <row r="249" spans="2:78" ht="13.5" x14ac:dyDescent="0.25">
      <c r="B249" s="76">
        <v>245</v>
      </c>
      <c r="C249" s="77" t="s">
        <v>117</v>
      </c>
      <c r="D249" s="78" t="s">
        <v>1761</v>
      </c>
      <c r="E249" s="77">
        <v>653806200</v>
      </c>
      <c r="F249" s="79">
        <v>377</v>
      </c>
      <c r="G249" s="80">
        <v>0.3</v>
      </c>
      <c r="H249" s="80">
        <v>0.36</v>
      </c>
      <c r="I249" s="81">
        <v>8806538062037</v>
      </c>
      <c r="J249" s="76" t="s">
        <v>1373</v>
      </c>
      <c r="K249" s="78"/>
      <c r="L249" s="76" t="s">
        <v>63</v>
      </c>
      <c r="M249" s="78"/>
      <c r="AV249" s="85">
        <v>245</v>
      </c>
      <c r="AW249" s="91"/>
      <c r="AX249" s="93" t="s">
        <v>799</v>
      </c>
      <c r="AY249" s="87" t="s">
        <v>800</v>
      </c>
      <c r="AZ249" s="93" t="s">
        <v>1763</v>
      </c>
      <c r="BA249" s="88" t="s">
        <v>1749</v>
      </c>
      <c r="BB249" s="86" t="s">
        <v>1528</v>
      </c>
      <c r="BC249" s="89">
        <v>15030</v>
      </c>
      <c r="BD249" s="90">
        <v>45689</v>
      </c>
      <c r="BE249" s="35"/>
      <c r="BG249" s="99" t="s">
        <v>120</v>
      </c>
      <c r="BH249" s="98" t="s">
        <v>117</v>
      </c>
      <c r="BI249" s="98" t="s">
        <v>203</v>
      </c>
      <c r="BJ249" s="100" t="s">
        <v>403</v>
      </c>
      <c r="BK249" s="99" t="s">
        <v>1759</v>
      </c>
      <c r="BL249" s="101">
        <v>24</v>
      </c>
      <c r="BM249" s="102" t="s">
        <v>93</v>
      </c>
      <c r="BN249" s="102"/>
      <c r="BQ249" s="43">
        <v>1301</v>
      </c>
      <c r="BR249" s="44" t="s">
        <v>119</v>
      </c>
      <c r="BS249" s="39" t="s">
        <v>120</v>
      </c>
      <c r="BT249" s="44" t="s">
        <v>402</v>
      </c>
      <c r="BU249" s="40" t="s">
        <v>403</v>
      </c>
      <c r="BV249" s="45">
        <v>3</v>
      </c>
      <c r="BW249" s="39" t="s">
        <v>1759</v>
      </c>
      <c r="BX249" s="44" t="s">
        <v>1760</v>
      </c>
      <c r="BY249" s="46">
        <v>70</v>
      </c>
      <c r="BZ249" s="41">
        <v>24</v>
      </c>
    </row>
    <row r="250" spans="2:78" ht="13.5" x14ac:dyDescent="0.25">
      <c r="B250" s="76">
        <v>246</v>
      </c>
      <c r="C250" s="77" t="s">
        <v>117</v>
      </c>
      <c r="D250" s="78" t="s">
        <v>1764</v>
      </c>
      <c r="E250" s="77">
        <v>653806220</v>
      </c>
      <c r="F250" s="79">
        <v>371</v>
      </c>
      <c r="G250" s="80">
        <v>0.3</v>
      </c>
      <c r="H250" s="80">
        <v>0.36</v>
      </c>
      <c r="I250" s="81">
        <v>8806538062204</v>
      </c>
      <c r="J250" s="76" t="s">
        <v>62</v>
      </c>
      <c r="K250" s="78"/>
      <c r="L250" s="76" t="s">
        <v>63</v>
      </c>
      <c r="M250" s="78"/>
      <c r="AV250" s="85">
        <v>246</v>
      </c>
      <c r="AW250" s="91"/>
      <c r="AX250" s="93" t="s">
        <v>1756</v>
      </c>
      <c r="AY250" s="87" t="s">
        <v>1757</v>
      </c>
      <c r="AZ250" s="93" t="s">
        <v>1758</v>
      </c>
      <c r="BA250" s="88" t="s">
        <v>1749</v>
      </c>
      <c r="BB250" s="86" t="s">
        <v>1528</v>
      </c>
      <c r="BC250" s="89">
        <v>5010</v>
      </c>
      <c r="BD250" s="90">
        <v>45658</v>
      </c>
      <c r="BE250" s="35"/>
      <c r="BG250" s="99" t="s">
        <v>120</v>
      </c>
      <c r="BH250" s="98" t="s">
        <v>117</v>
      </c>
      <c r="BI250" s="98" t="s">
        <v>203</v>
      </c>
      <c r="BJ250" s="100" t="s">
        <v>346</v>
      </c>
      <c r="BK250" s="99" t="s">
        <v>630</v>
      </c>
      <c r="BL250" s="101">
        <v>680</v>
      </c>
      <c r="BM250" s="102" t="s">
        <v>93</v>
      </c>
      <c r="BN250" s="102"/>
      <c r="BQ250" s="43">
        <v>949</v>
      </c>
      <c r="BR250" s="44" t="s">
        <v>119</v>
      </c>
      <c r="BS250" s="39" t="s">
        <v>120</v>
      </c>
      <c r="BT250" s="44" t="s">
        <v>345</v>
      </c>
      <c r="BU250" s="40" t="s">
        <v>346</v>
      </c>
      <c r="BV250" s="45">
        <v>3</v>
      </c>
      <c r="BW250" s="39" t="s">
        <v>630</v>
      </c>
      <c r="BX250" s="44" t="s">
        <v>631</v>
      </c>
      <c r="BY250" s="46">
        <v>355</v>
      </c>
      <c r="BZ250" s="41">
        <v>680</v>
      </c>
    </row>
    <row r="251" spans="2:78" ht="13.5" x14ac:dyDescent="0.25">
      <c r="B251" s="76">
        <v>247</v>
      </c>
      <c r="C251" s="77" t="s">
        <v>117</v>
      </c>
      <c r="D251" s="78" t="s">
        <v>1764</v>
      </c>
      <c r="E251" s="77">
        <v>653806220</v>
      </c>
      <c r="F251" s="79">
        <v>371</v>
      </c>
      <c r="G251" s="80">
        <v>0.3</v>
      </c>
      <c r="H251" s="80">
        <v>0.36</v>
      </c>
      <c r="I251" s="81">
        <v>8806538062211</v>
      </c>
      <c r="J251" s="76" t="s">
        <v>1762</v>
      </c>
      <c r="K251" s="78"/>
      <c r="L251" s="76" t="s">
        <v>63</v>
      </c>
      <c r="M251" s="78"/>
      <c r="AV251" s="85">
        <v>247</v>
      </c>
      <c r="AW251" s="91"/>
      <c r="AX251" s="93" t="s">
        <v>1344</v>
      </c>
      <c r="AY251" s="87" t="s">
        <v>1345</v>
      </c>
      <c r="AZ251" s="93" t="s">
        <v>1346</v>
      </c>
      <c r="BA251" s="88" t="s">
        <v>1749</v>
      </c>
      <c r="BB251" s="86" t="s">
        <v>1528</v>
      </c>
      <c r="BC251" s="89">
        <v>50100</v>
      </c>
      <c r="BD251" s="90">
        <v>45717</v>
      </c>
      <c r="BE251" s="35"/>
      <c r="BG251" s="99" t="s">
        <v>120</v>
      </c>
      <c r="BH251" s="98" t="s">
        <v>117</v>
      </c>
      <c r="BI251" s="98" t="s">
        <v>203</v>
      </c>
      <c r="BJ251" s="100" t="s">
        <v>346</v>
      </c>
      <c r="BK251" s="99" t="s">
        <v>630</v>
      </c>
      <c r="BL251" s="101">
        <v>30</v>
      </c>
      <c r="BM251" s="102" t="s">
        <v>93</v>
      </c>
      <c r="BN251" s="102"/>
      <c r="BQ251" s="43">
        <v>950</v>
      </c>
      <c r="BR251" s="44" t="s">
        <v>119</v>
      </c>
      <c r="BS251" s="39" t="s">
        <v>120</v>
      </c>
      <c r="BT251" s="44" t="s">
        <v>345</v>
      </c>
      <c r="BU251" s="40" t="s">
        <v>346</v>
      </c>
      <c r="BV251" s="45">
        <v>3</v>
      </c>
      <c r="BW251" s="39" t="s">
        <v>630</v>
      </c>
      <c r="BX251" s="44" t="s">
        <v>631</v>
      </c>
      <c r="BY251" s="46">
        <v>355</v>
      </c>
      <c r="BZ251" s="41">
        <v>30</v>
      </c>
    </row>
    <row r="252" spans="2:78" ht="13.5" x14ac:dyDescent="0.25">
      <c r="B252" s="76">
        <v>248</v>
      </c>
      <c r="C252" s="77" t="s">
        <v>117</v>
      </c>
      <c r="D252" s="78" t="s">
        <v>1764</v>
      </c>
      <c r="E252" s="77">
        <v>653806220</v>
      </c>
      <c r="F252" s="79">
        <v>371</v>
      </c>
      <c r="G252" s="80">
        <v>0.3</v>
      </c>
      <c r="H252" s="80">
        <v>0.36</v>
      </c>
      <c r="I252" s="81">
        <v>8806538062228</v>
      </c>
      <c r="J252" s="76" t="s">
        <v>95</v>
      </c>
      <c r="K252" s="78"/>
      <c r="L252" s="76" t="s">
        <v>63</v>
      </c>
      <c r="M252" s="78"/>
      <c r="AV252" s="85">
        <v>248</v>
      </c>
      <c r="AW252" s="91"/>
      <c r="AX252" s="93" t="s">
        <v>1505</v>
      </c>
      <c r="AY252" s="87" t="s">
        <v>1506</v>
      </c>
      <c r="AZ252" s="93" t="s">
        <v>1507</v>
      </c>
      <c r="BA252" s="88" t="s">
        <v>1749</v>
      </c>
      <c r="BB252" s="86" t="s">
        <v>1528</v>
      </c>
      <c r="BC252" s="89">
        <v>10020</v>
      </c>
      <c r="BD252" s="90">
        <v>45717</v>
      </c>
      <c r="BE252" s="35"/>
      <c r="BG252" s="99" t="s">
        <v>120</v>
      </c>
      <c r="BH252" s="98" t="s">
        <v>117</v>
      </c>
      <c r="BI252" s="98" t="s">
        <v>203</v>
      </c>
      <c r="BJ252" s="100" t="s">
        <v>346</v>
      </c>
      <c r="BK252" s="99" t="s">
        <v>630</v>
      </c>
      <c r="BL252" s="101">
        <v>210</v>
      </c>
      <c r="BM252" s="102" t="s">
        <v>93</v>
      </c>
      <c r="BN252" s="102"/>
      <c r="BQ252" s="43">
        <v>983</v>
      </c>
      <c r="BR252" s="44" t="s">
        <v>119</v>
      </c>
      <c r="BS252" s="39" t="s">
        <v>120</v>
      </c>
      <c r="BT252" s="44" t="s">
        <v>345</v>
      </c>
      <c r="BU252" s="40" t="s">
        <v>346</v>
      </c>
      <c r="BV252" s="45">
        <v>3</v>
      </c>
      <c r="BW252" s="39" t="s">
        <v>630</v>
      </c>
      <c r="BX252" s="44" t="s">
        <v>631</v>
      </c>
      <c r="BY252" s="46">
        <v>355</v>
      </c>
      <c r="BZ252" s="41">
        <v>210</v>
      </c>
    </row>
    <row r="253" spans="2:78" ht="13.5" x14ac:dyDescent="0.25">
      <c r="B253" s="76">
        <v>249</v>
      </c>
      <c r="C253" s="77" t="s">
        <v>117</v>
      </c>
      <c r="D253" s="78" t="s">
        <v>1764</v>
      </c>
      <c r="E253" s="77">
        <v>653806220</v>
      </c>
      <c r="F253" s="79">
        <v>371</v>
      </c>
      <c r="G253" s="80">
        <v>0.3</v>
      </c>
      <c r="H253" s="80">
        <v>0.36</v>
      </c>
      <c r="I253" s="81">
        <v>8806538062235</v>
      </c>
      <c r="J253" s="76" t="s">
        <v>1373</v>
      </c>
      <c r="K253" s="78"/>
      <c r="L253" s="76" t="s">
        <v>63</v>
      </c>
      <c r="M253" s="78"/>
      <c r="AV253" s="85">
        <v>249</v>
      </c>
      <c r="AW253" s="91"/>
      <c r="AX253" s="93" t="s">
        <v>1765</v>
      </c>
      <c r="AY253" s="87" t="s">
        <v>1766</v>
      </c>
      <c r="AZ253" s="93" t="s">
        <v>1767</v>
      </c>
      <c r="BA253" s="88" t="s">
        <v>1768</v>
      </c>
      <c r="BB253" s="86" t="s">
        <v>1537</v>
      </c>
      <c r="BC253" s="89">
        <v>9975</v>
      </c>
      <c r="BD253" s="90">
        <v>45717</v>
      </c>
      <c r="BE253" s="35"/>
      <c r="BG253" s="99" t="s">
        <v>120</v>
      </c>
      <c r="BH253" s="98" t="s">
        <v>117</v>
      </c>
      <c r="BI253" s="98" t="s">
        <v>203</v>
      </c>
      <c r="BJ253" s="100" t="s">
        <v>346</v>
      </c>
      <c r="BK253" s="99" t="s">
        <v>630</v>
      </c>
      <c r="BL253" s="101">
        <v>180</v>
      </c>
      <c r="BM253" s="102" t="s">
        <v>93</v>
      </c>
      <c r="BN253" s="102"/>
      <c r="BQ253" s="43">
        <v>1016</v>
      </c>
      <c r="BR253" s="44" t="s">
        <v>119</v>
      </c>
      <c r="BS253" s="39" t="s">
        <v>120</v>
      </c>
      <c r="BT253" s="44" t="s">
        <v>345</v>
      </c>
      <c r="BU253" s="40" t="s">
        <v>346</v>
      </c>
      <c r="BV253" s="45">
        <v>3</v>
      </c>
      <c r="BW253" s="39" t="s">
        <v>630</v>
      </c>
      <c r="BX253" s="44" t="s">
        <v>631</v>
      </c>
      <c r="BY253" s="46">
        <v>355</v>
      </c>
      <c r="BZ253" s="41">
        <v>180</v>
      </c>
    </row>
    <row r="254" spans="2:78" ht="13.5" x14ac:dyDescent="0.25">
      <c r="B254" s="76">
        <v>250</v>
      </c>
      <c r="C254" s="77" t="s">
        <v>117</v>
      </c>
      <c r="D254" s="78" t="s">
        <v>1769</v>
      </c>
      <c r="E254" s="77">
        <v>653806210</v>
      </c>
      <c r="F254" s="79">
        <v>371</v>
      </c>
      <c r="G254" s="80">
        <v>0.3</v>
      </c>
      <c r="H254" s="80">
        <v>0.36</v>
      </c>
      <c r="I254" s="81">
        <v>8806538062105</v>
      </c>
      <c r="J254" s="76" t="s">
        <v>62</v>
      </c>
      <c r="K254" s="78"/>
      <c r="L254" s="76" t="s">
        <v>63</v>
      </c>
      <c r="M254" s="78"/>
      <c r="AV254" s="85">
        <v>250</v>
      </c>
      <c r="AW254" s="91"/>
      <c r="AX254" s="93" t="s">
        <v>1646</v>
      </c>
      <c r="AY254" s="87" t="s">
        <v>1647</v>
      </c>
      <c r="AZ254" s="93" t="s">
        <v>1648</v>
      </c>
      <c r="BA254" s="88" t="s">
        <v>1768</v>
      </c>
      <c r="BB254" s="86" t="s">
        <v>1537</v>
      </c>
      <c r="BC254" s="89">
        <v>9975</v>
      </c>
      <c r="BD254" s="90">
        <v>45717</v>
      </c>
      <c r="BE254" s="35"/>
      <c r="BG254" s="99" t="s">
        <v>120</v>
      </c>
      <c r="BH254" s="98" t="s">
        <v>117</v>
      </c>
      <c r="BI254" s="98" t="s">
        <v>203</v>
      </c>
      <c r="BJ254" s="100" t="s">
        <v>335</v>
      </c>
      <c r="BK254" s="99" t="s">
        <v>630</v>
      </c>
      <c r="BL254" s="101">
        <v>587</v>
      </c>
      <c r="BM254" s="102" t="s">
        <v>93</v>
      </c>
      <c r="BN254" s="102"/>
      <c r="BQ254" s="43">
        <v>1068</v>
      </c>
      <c r="BR254" s="44" t="s">
        <v>119</v>
      </c>
      <c r="BS254" s="39" t="s">
        <v>120</v>
      </c>
      <c r="BT254" s="44" t="s">
        <v>334</v>
      </c>
      <c r="BU254" s="40" t="s">
        <v>335</v>
      </c>
      <c r="BV254" s="45">
        <v>3</v>
      </c>
      <c r="BW254" s="39" t="s">
        <v>630</v>
      </c>
      <c r="BX254" s="44" t="s">
        <v>631</v>
      </c>
      <c r="BY254" s="46">
        <v>355</v>
      </c>
      <c r="BZ254" s="41">
        <v>587</v>
      </c>
    </row>
    <row r="255" spans="2:78" ht="13.5" x14ac:dyDescent="0.25">
      <c r="B255" s="76">
        <v>251</v>
      </c>
      <c r="C255" s="77" t="s">
        <v>117</v>
      </c>
      <c r="D255" s="78" t="s">
        <v>1769</v>
      </c>
      <c r="E255" s="77">
        <v>653806210</v>
      </c>
      <c r="F255" s="79">
        <v>371</v>
      </c>
      <c r="G255" s="80">
        <v>0.3</v>
      </c>
      <c r="H255" s="80">
        <v>0.36</v>
      </c>
      <c r="I255" s="81">
        <v>8806538062112</v>
      </c>
      <c r="J255" s="76" t="s">
        <v>1762</v>
      </c>
      <c r="K255" s="78"/>
      <c r="L255" s="76" t="s">
        <v>63</v>
      </c>
      <c r="M255" s="78"/>
      <c r="AV255" s="85">
        <v>251</v>
      </c>
      <c r="AW255" s="91"/>
      <c r="AX255" s="93" t="s">
        <v>1344</v>
      </c>
      <c r="AY255" s="87" t="s">
        <v>1345</v>
      </c>
      <c r="AZ255" s="93" t="s">
        <v>1346</v>
      </c>
      <c r="BA255" s="88" t="s">
        <v>1768</v>
      </c>
      <c r="BB255" s="86" t="s">
        <v>1537</v>
      </c>
      <c r="BC255" s="89">
        <v>99750</v>
      </c>
      <c r="BD255" s="90">
        <v>45717</v>
      </c>
      <c r="BE255" s="35"/>
      <c r="BG255" s="99" t="s">
        <v>120</v>
      </c>
      <c r="BH255" s="98" t="s">
        <v>117</v>
      </c>
      <c r="BI255" s="98" t="s">
        <v>203</v>
      </c>
      <c r="BJ255" s="100" t="s">
        <v>335</v>
      </c>
      <c r="BK255" s="99" t="s">
        <v>630</v>
      </c>
      <c r="BL255" s="101">
        <v>285</v>
      </c>
      <c r="BM255" s="102" t="s">
        <v>93</v>
      </c>
      <c r="BN255" s="102"/>
      <c r="BQ255" s="43">
        <v>1111</v>
      </c>
      <c r="BR255" s="44" t="s">
        <v>119</v>
      </c>
      <c r="BS255" s="39" t="s">
        <v>120</v>
      </c>
      <c r="BT255" s="44" t="s">
        <v>334</v>
      </c>
      <c r="BU255" s="40" t="s">
        <v>335</v>
      </c>
      <c r="BV255" s="45">
        <v>3</v>
      </c>
      <c r="BW255" s="39" t="s">
        <v>630</v>
      </c>
      <c r="BX255" s="44" t="s">
        <v>631</v>
      </c>
      <c r="BY255" s="46">
        <v>355</v>
      </c>
      <c r="BZ255" s="41">
        <v>285</v>
      </c>
    </row>
    <row r="256" spans="2:78" ht="13.5" x14ac:dyDescent="0.25">
      <c r="B256" s="76">
        <v>252</v>
      </c>
      <c r="C256" s="77" t="s">
        <v>117</v>
      </c>
      <c r="D256" s="78" t="s">
        <v>1769</v>
      </c>
      <c r="E256" s="77">
        <v>653806210</v>
      </c>
      <c r="F256" s="79">
        <v>371</v>
      </c>
      <c r="G256" s="80">
        <v>0.3</v>
      </c>
      <c r="H256" s="80">
        <v>0.36</v>
      </c>
      <c r="I256" s="81">
        <v>8806538062129</v>
      </c>
      <c r="J256" s="76" t="s">
        <v>95</v>
      </c>
      <c r="K256" s="78"/>
      <c r="L256" s="76" t="s">
        <v>63</v>
      </c>
      <c r="M256" s="78"/>
      <c r="AV256" s="85">
        <v>252</v>
      </c>
      <c r="AW256" s="91"/>
      <c r="AX256" s="93" t="s">
        <v>1320</v>
      </c>
      <c r="AY256" s="87" t="s">
        <v>1321</v>
      </c>
      <c r="AZ256" s="93" t="s">
        <v>1322</v>
      </c>
      <c r="BA256" s="88" t="s">
        <v>1768</v>
      </c>
      <c r="BB256" s="86" t="s">
        <v>1537</v>
      </c>
      <c r="BC256" s="89">
        <v>19950</v>
      </c>
      <c r="BD256" s="90">
        <v>45717</v>
      </c>
      <c r="BE256" s="35"/>
      <c r="BG256" s="99" t="s">
        <v>120</v>
      </c>
      <c r="BH256" s="98" t="s">
        <v>117</v>
      </c>
      <c r="BI256" s="98" t="s">
        <v>203</v>
      </c>
      <c r="BJ256" s="100" t="s">
        <v>335</v>
      </c>
      <c r="BK256" s="99" t="s">
        <v>630</v>
      </c>
      <c r="BL256" s="101">
        <v>135</v>
      </c>
      <c r="BM256" s="102" t="s">
        <v>93</v>
      </c>
      <c r="BN256" s="102"/>
      <c r="BQ256" s="43">
        <v>1152</v>
      </c>
      <c r="BR256" s="44" t="s">
        <v>119</v>
      </c>
      <c r="BS256" s="39" t="s">
        <v>120</v>
      </c>
      <c r="BT256" s="44" t="s">
        <v>334</v>
      </c>
      <c r="BU256" s="40" t="s">
        <v>335</v>
      </c>
      <c r="BV256" s="45">
        <v>3</v>
      </c>
      <c r="BW256" s="39" t="s">
        <v>630</v>
      </c>
      <c r="BX256" s="44" t="s">
        <v>631</v>
      </c>
      <c r="BY256" s="46">
        <v>355</v>
      </c>
      <c r="BZ256" s="41">
        <v>135</v>
      </c>
    </row>
    <row r="257" spans="2:78" ht="13.5" x14ac:dyDescent="0.25">
      <c r="B257" s="76">
        <v>253</v>
      </c>
      <c r="C257" s="77" t="s">
        <v>117</v>
      </c>
      <c r="D257" s="78" t="s">
        <v>1769</v>
      </c>
      <c r="E257" s="77">
        <v>653806210</v>
      </c>
      <c r="F257" s="79">
        <v>371</v>
      </c>
      <c r="G257" s="80">
        <v>0.3</v>
      </c>
      <c r="H257" s="80">
        <v>0.36</v>
      </c>
      <c r="I257" s="81">
        <v>8806538062136</v>
      </c>
      <c r="J257" s="76" t="s">
        <v>1373</v>
      </c>
      <c r="K257" s="78"/>
      <c r="L257" s="76" t="s">
        <v>63</v>
      </c>
      <c r="M257" s="78"/>
      <c r="AV257" s="85">
        <v>253</v>
      </c>
      <c r="AW257" s="91"/>
      <c r="AX257" s="93" t="s">
        <v>1222</v>
      </c>
      <c r="AY257" s="87" t="s">
        <v>1223</v>
      </c>
      <c r="AZ257" s="93" t="s">
        <v>1224</v>
      </c>
      <c r="BA257" s="88" t="s">
        <v>1768</v>
      </c>
      <c r="BB257" s="86" t="s">
        <v>1537</v>
      </c>
      <c r="BC257" s="89">
        <v>19950</v>
      </c>
      <c r="BD257" s="90">
        <v>45717</v>
      </c>
      <c r="BE257" s="35"/>
      <c r="BG257" s="99" t="s">
        <v>120</v>
      </c>
      <c r="BH257" s="98" t="s">
        <v>117</v>
      </c>
      <c r="BI257" s="98" t="s">
        <v>203</v>
      </c>
      <c r="BJ257" s="100" t="s">
        <v>335</v>
      </c>
      <c r="BK257" s="99" t="s">
        <v>630</v>
      </c>
      <c r="BL257" s="101">
        <v>300</v>
      </c>
      <c r="BM257" s="102" t="s">
        <v>93</v>
      </c>
      <c r="BN257" s="102"/>
      <c r="BQ257" s="43">
        <v>1191</v>
      </c>
      <c r="BR257" s="44" t="s">
        <v>119</v>
      </c>
      <c r="BS257" s="39" t="s">
        <v>120</v>
      </c>
      <c r="BT257" s="44" t="s">
        <v>334</v>
      </c>
      <c r="BU257" s="40" t="s">
        <v>335</v>
      </c>
      <c r="BV257" s="45">
        <v>3</v>
      </c>
      <c r="BW257" s="39" t="s">
        <v>630</v>
      </c>
      <c r="BX257" s="44" t="s">
        <v>631</v>
      </c>
      <c r="BY257" s="46">
        <v>355</v>
      </c>
      <c r="BZ257" s="41">
        <v>300</v>
      </c>
    </row>
    <row r="258" spans="2:78" ht="13.5" x14ac:dyDescent="0.25">
      <c r="B258" s="76">
        <v>254</v>
      </c>
      <c r="C258" s="77" t="s">
        <v>117</v>
      </c>
      <c r="D258" s="78" t="s">
        <v>1497</v>
      </c>
      <c r="E258" s="77">
        <v>653805730</v>
      </c>
      <c r="F258" s="79">
        <v>675</v>
      </c>
      <c r="G258" s="80">
        <v>0.38</v>
      </c>
      <c r="H258" s="80">
        <v>0.35</v>
      </c>
      <c r="I258" s="81">
        <v>8806538057309</v>
      </c>
      <c r="J258" s="76" t="s">
        <v>62</v>
      </c>
      <c r="K258" s="78"/>
      <c r="L258" s="76" t="s">
        <v>63</v>
      </c>
      <c r="M258" s="78"/>
      <c r="AV258" s="85">
        <v>254</v>
      </c>
      <c r="AW258" s="91"/>
      <c r="AX258" s="93" t="s">
        <v>709</v>
      </c>
      <c r="AY258" s="87" t="s">
        <v>1770</v>
      </c>
      <c r="AZ258" s="93" t="s">
        <v>1771</v>
      </c>
      <c r="BA258" s="88" t="s">
        <v>1768</v>
      </c>
      <c r="BB258" s="86" t="s">
        <v>1537</v>
      </c>
      <c r="BC258" s="89">
        <v>19950</v>
      </c>
      <c r="BD258" s="90">
        <v>45689</v>
      </c>
      <c r="BE258" s="35"/>
      <c r="BG258" s="99" t="s">
        <v>120</v>
      </c>
      <c r="BH258" s="98" t="s">
        <v>117</v>
      </c>
      <c r="BI258" s="98" t="s">
        <v>203</v>
      </c>
      <c r="BJ258" s="100" t="s">
        <v>382</v>
      </c>
      <c r="BK258" s="99" t="s">
        <v>630</v>
      </c>
      <c r="BL258" s="101">
        <v>222</v>
      </c>
      <c r="BM258" s="102" t="s">
        <v>93</v>
      </c>
      <c r="BN258" s="102"/>
      <c r="BQ258" s="43">
        <v>1228</v>
      </c>
      <c r="BR258" s="44" t="s">
        <v>119</v>
      </c>
      <c r="BS258" s="39" t="s">
        <v>120</v>
      </c>
      <c r="BT258" s="44" t="s">
        <v>381</v>
      </c>
      <c r="BU258" s="40" t="s">
        <v>382</v>
      </c>
      <c r="BV258" s="45">
        <v>3</v>
      </c>
      <c r="BW258" s="39" t="s">
        <v>630</v>
      </c>
      <c r="BX258" s="44" t="s">
        <v>631</v>
      </c>
      <c r="BY258" s="46">
        <v>355</v>
      </c>
      <c r="BZ258" s="41">
        <v>222</v>
      </c>
    </row>
    <row r="259" spans="2:78" ht="13.5" x14ac:dyDescent="0.25">
      <c r="B259" s="76">
        <v>255</v>
      </c>
      <c r="C259" s="77" t="s">
        <v>117</v>
      </c>
      <c r="D259" s="78" t="s">
        <v>1497</v>
      </c>
      <c r="E259" s="77">
        <v>653805730</v>
      </c>
      <c r="F259" s="79">
        <v>675</v>
      </c>
      <c r="G259" s="80">
        <v>0.38</v>
      </c>
      <c r="H259" s="80">
        <v>0.35</v>
      </c>
      <c r="I259" s="81">
        <v>8806538057316</v>
      </c>
      <c r="J259" s="76" t="s">
        <v>1133</v>
      </c>
      <c r="K259" s="78"/>
      <c r="L259" s="76" t="s">
        <v>63</v>
      </c>
      <c r="M259" s="78"/>
      <c r="AV259" s="85">
        <v>255</v>
      </c>
      <c r="AW259" s="91"/>
      <c r="AX259" s="93" t="s">
        <v>1306</v>
      </c>
      <c r="AY259" s="87" t="s">
        <v>1307</v>
      </c>
      <c r="AZ259" s="93" t="s">
        <v>1308</v>
      </c>
      <c r="BA259" s="88" t="s">
        <v>1768</v>
      </c>
      <c r="BB259" s="86" t="s">
        <v>1537</v>
      </c>
      <c r="BC259" s="89">
        <v>9975</v>
      </c>
      <c r="BD259" s="90">
        <v>45658</v>
      </c>
      <c r="BE259" s="35"/>
      <c r="BG259" s="99" t="s">
        <v>120</v>
      </c>
      <c r="BH259" s="98" t="s">
        <v>117</v>
      </c>
      <c r="BI259" s="98" t="s">
        <v>203</v>
      </c>
      <c r="BJ259" s="100" t="s">
        <v>382</v>
      </c>
      <c r="BK259" s="99" t="s">
        <v>630</v>
      </c>
      <c r="BL259" s="101">
        <v>60</v>
      </c>
      <c r="BM259" s="102" t="s">
        <v>93</v>
      </c>
      <c r="BN259" s="102"/>
      <c r="BQ259" s="43">
        <v>1254</v>
      </c>
      <c r="BR259" s="44" t="s">
        <v>119</v>
      </c>
      <c r="BS259" s="39" t="s">
        <v>120</v>
      </c>
      <c r="BT259" s="44" t="s">
        <v>381</v>
      </c>
      <c r="BU259" s="40" t="s">
        <v>382</v>
      </c>
      <c r="BV259" s="45">
        <v>3</v>
      </c>
      <c r="BW259" s="39" t="s">
        <v>630</v>
      </c>
      <c r="BX259" s="44" t="s">
        <v>631</v>
      </c>
      <c r="BY259" s="46">
        <v>355</v>
      </c>
      <c r="BZ259" s="41">
        <v>60</v>
      </c>
    </row>
    <row r="260" spans="2:78" ht="13.5" x14ac:dyDescent="0.25">
      <c r="B260" s="76">
        <v>256</v>
      </c>
      <c r="C260" s="77" t="s">
        <v>117</v>
      </c>
      <c r="D260" s="78" t="s">
        <v>1497</v>
      </c>
      <c r="E260" s="77">
        <v>653805730</v>
      </c>
      <c r="F260" s="79">
        <v>675</v>
      </c>
      <c r="G260" s="80">
        <v>0.38</v>
      </c>
      <c r="H260" s="80">
        <v>0.35</v>
      </c>
      <c r="I260" s="81">
        <v>8806538057323</v>
      </c>
      <c r="J260" s="76" t="s">
        <v>1138</v>
      </c>
      <c r="K260" s="78"/>
      <c r="L260" s="76" t="s">
        <v>63</v>
      </c>
      <c r="M260" s="78"/>
      <c r="AV260" s="85">
        <v>256</v>
      </c>
      <c r="AW260" s="91"/>
      <c r="AX260" s="93" t="s">
        <v>1306</v>
      </c>
      <c r="AY260" s="87" t="s">
        <v>1307</v>
      </c>
      <c r="AZ260" s="93" t="s">
        <v>1308</v>
      </c>
      <c r="BA260" s="88" t="s">
        <v>1768</v>
      </c>
      <c r="BB260" s="86" t="s">
        <v>1537</v>
      </c>
      <c r="BC260" s="89">
        <v>9975</v>
      </c>
      <c r="BD260" s="90">
        <v>45717</v>
      </c>
      <c r="BE260" s="35"/>
      <c r="BG260" s="99" t="s">
        <v>120</v>
      </c>
      <c r="BH260" s="98" t="s">
        <v>117</v>
      </c>
      <c r="BI260" s="98" t="s">
        <v>203</v>
      </c>
      <c r="BJ260" s="100" t="s">
        <v>346</v>
      </c>
      <c r="BK260" s="99" t="s">
        <v>660</v>
      </c>
      <c r="BL260" s="101">
        <v>246</v>
      </c>
      <c r="BM260" s="102" t="s">
        <v>93</v>
      </c>
      <c r="BN260" s="102"/>
      <c r="BQ260" s="43">
        <v>951</v>
      </c>
      <c r="BR260" s="44" t="s">
        <v>119</v>
      </c>
      <c r="BS260" s="39" t="s">
        <v>120</v>
      </c>
      <c r="BT260" s="44" t="s">
        <v>345</v>
      </c>
      <c r="BU260" s="40" t="s">
        <v>346</v>
      </c>
      <c r="BV260" s="45">
        <v>3</v>
      </c>
      <c r="BW260" s="39" t="s">
        <v>660</v>
      </c>
      <c r="BX260" s="44" t="s">
        <v>661</v>
      </c>
      <c r="BY260" s="46">
        <v>58</v>
      </c>
      <c r="BZ260" s="41">
        <v>246</v>
      </c>
    </row>
    <row r="261" spans="2:78" ht="13.5" x14ac:dyDescent="0.25">
      <c r="B261" s="76">
        <v>257</v>
      </c>
      <c r="C261" s="77" t="s">
        <v>117</v>
      </c>
      <c r="D261" s="78" t="s">
        <v>1528</v>
      </c>
      <c r="E261" s="77">
        <v>653806010</v>
      </c>
      <c r="F261" s="79">
        <v>334</v>
      </c>
      <c r="G261" s="80">
        <v>0.2</v>
      </c>
      <c r="H261" s="80">
        <v>0.25</v>
      </c>
      <c r="I261" s="81">
        <v>8806538060101</v>
      </c>
      <c r="J261" s="76" t="s">
        <v>62</v>
      </c>
      <c r="K261" s="78"/>
      <c r="L261" s="76" t="s">
        <v>63</v>
      </c>
      <c r="M261" s="78"/>
      <c r="AV261" s="85">
        <v>257</v>
      </c>
      <c r="AW261" s="91"/>
      <c r="AX261" s="93" t="s">
        <v>1772</v>
      </c>
      <c r="AY261" s="87" t="s">
        <v>1773</v>
      </c>
      <c r="AZ261" s="93" t="s">
        <v>1774</v>
      </c>
      <c r="BA261" s="88" t="s">
        <v>1775</v>
      </c>
      <c r="BB261" s="86" t="s">
        <v>1549</v>
      </c>
      <c r="BC261" s="89">
        <v>-9975</v>
      </c>
      <c r="BD261" s="90">
        <v>45717</v>
      </c>
      <c r="BE261" s="35"/>
      <c r="BG261" s="99" t="s">
        <v>120</v>
      </c>
      <c r="BH261" s="98" t="s">
        <v>117</v>
      </c>
      <c r="BI261" s="98" t="s">
        <v>203</v>
      </c>
      <c r="BJ261" s="100" t="s">
        <v>346</v>
      </c>
      <c r="BK261" s="99" t="s">
        <v>660</v>
      </c>
      <c r="BL261" s="101">
        <v>12</v>
      </c>
      <c r="BM261" s="102" t="s">
        <v>93</v>
      </c>
      <c r="BN261" s="102"/>
      <c r="BQ261" s="43">
        <v>984</v>
      </c>
      <c r="BR261" s="44" t="s">
        <v>119</v>
      </c>
      <c r="BS261" s="39" t="s">
        <v>120</v>
      </c>
      <c r="BT261" s="44" t="s">
        <v>345</v>
      </c>
      <c r="BU261" s="40" t="s">
        <v>346</v>
      </c>
      <c r="BV261" s="45">
        <v>3</v>
      </c>
      <c r="BW261" s="39" t="s">
        <v>660</v>
      </c>
      <c r="BX261" s="44" t="s">
        <v>661</v>
      </c>
      <c r="BY261" s="46">
        <v>58</v>
      </c>
      <c r="BZ261" s="41">
        <v>12</v>
      </c>
    </row>
    <row r="262" spans="2:78" ht="13.5" x14ac:dyDescent="0.25">
      <c r="B262" s="76">
        <v>258</v>
      </c>
      <c r="C262" s="77" t="s">
        <v>117</v>
      </c>
      <c r="D262" s="78" t="s">
        <v>1528</v>
      </c>
      <c r="E262" s="77">
        <v>653806010</v>
      </c>
      <c r="F262" s="79">
        <v>334</v>
      </c>
      <c r="G262" s="80">
        <v>0.2</v>
      </c>
      <c r="H262" s="80">
        <v>0.25</v>
      </c>
      <c r="I262" s="81">
        <v>8806538060118</v>
      </c>
      <c r="J262" s="76" t="s">
        <v>95</v>
      </c>
      <c r="K262" s="78"/>
      <c r="L262" s="76" t="s">
        <v>63</v>
      </c>
      <c r="M262" s="78"/>
      <c r="AV262" s="85">
        <v>258</v>
      </c>
      <c r="AW262" s="91"/>
      <c r="AX262" s="93" t="s">
        <v>1344</v>
      </c>
      <c r="AY262" s="87" t="s">
        <v>1345</v>
      </c>
      <c r="AZ262" s="93" t="s">
        <v>1346</v>
      </c>
      <c r="BA262" s="88" t="s">
        <v>1775</v>
      </c>
      <c r="BB262" s="86" t="s">
        <v>1549</v>
      </c>
      <c r="BC262" s="89">
        <v>99750</v>
      </c>
      <c r="BD262" s="90">
        <v>45717</v>
      </c>
      <c r="BE262" s="35"/>
      <c r="BG262" s="99" t="s">
        <v>120</v>
      </c>
      <c r="BH262" s="98" t="s">
        <v>117</v>
      </c>
      <c r="BI262" s="98" t="s">
        <v>203</v>
      </c>
      <c r="BJ262" s="100" t="s">
        <v>346</v>
      </c>
      <c r="BK262" s="99" t="s">
        <v>660</v>
      </c>
      <c r="BL262" s="101">
        <v>231</v>
      </c>
      <c r="BM262" s="102" t="s">
        <v>93</v>
      </c>
      <c r="BN262" s="102"/>
      <c r="BQ262" s="43">
        <v>1017</v>
      </c>
      <c r="BR262" s="44" t="s">
        <v>119</v>
      </c>
      <c r="BS262" s="39" t="s">
        <v>120</v>
      </c>
      <c r="BT262" s="44" t="s">
        <v>345</v>
      </c>
      <c r="BU262" s="40" t="s">
        <v>346</v>
      </c>
      <c r="BV262" s="45">
        <v>3</v>
      </c>
      <c r="BW262" s="39" t="s">
        <v>660</v>
      </c>
      <c r="BX262" s="44" t="s">
        <v>661</v>
      </c>
      <c r="BY262" s="46">
        <v>58</v>
      </c>
      <c r="BZ262" s="41">
        <v>231</v>
      </c>
    </row>
    <row r="263" spans="2:78" ht="13.5" x14ac:dyDescent="0.25">
      <c r="B263" s="76">
        <v>259</v>
      </c>
      <c r="C263" s="77" t="s">
        <v>117</v>
      </c>
      <c r="D263" s="78" t="s">
        <v>1560</v>
      </c>
      <c r="E263" s="77">
        <v>653806040</v>
      </c>
      <c r="F263" s="79">
        <v>334</v>
      </c>
      <c r="G263" s="80">
        <v>0.2</v>
      </c>
      <c r="H263" s="80">
        <v>0.25</v>
      </c>
      <c r="I263" s="81">
        <v>8806538060408</v>
      </c>
      <c r="J263" s="76" t="s">
        <v>62</v>
      </c>
      <c r="K263" s="78"/>
      <c r="L263" s="76" t="s">
        <v>63</v>
      </c>
      <c r="M263" s="78"/>
      <c r="AV263" s="85">
        <v>259</v>
      </c>
      <c r="AW263" s="91"/>
      <c r="AX263" s="93" t="s">
        <v>1427</v>
      </c>
      <c r="AY263" s="87" t="s">
        <v>1428</v>
      </c>
      <c r="AZ263" s="93" t="s">
        <v>1429</v>
      </c>
      <c r="BA263" s="88" t="s">
        <v>1775</v>
      </c>
      <c r="BB263" s="86" t="s">
        <v>1549</v>
      </c>
      <c r="BC263" s="89">
        <v>9975</v>
      </c>
      <c r="BD263" s="90">
        <v>45717</v>
      </c>
      <c r="BE263" s="35"/>
      <c r="BG263" s="99" t="s">
        <v>120</v>
      </c>
      <c r="BH263" s="98" t="s">
        <v>117</v>
      </c>
      <c r="BI263" s="98" t="s">
        <v>203</v>
      </c>
      <c r="BJ263" s="100" t="s">
        <v>320</v>
      </c>
      <c r="BK263" s="99" t="s">
        <v>660</v>
      </c>
      <c r="BL263" s="101">
        <v>1050</v>
      </c>
      <c r="BM263" s="102" t="s">
        <v>93</v>
      </c>
      <c r="BN263" s="102"/>
      <c r="BQ263" s="43">
        <v>1053</v>
      </c>
      <c r="BR263" s="44" t="s">
        <v>119</v>
      </c>
      <c r="BS263" s="39" t="s">
        <v>120</v>
      </c>
      <c r="BT263" s="44" t="s">
        <v>319</v>
      </c>
      <c r="BU263" s="40" t="s">
        <v>320</v>
      </c>
      <c r="BV263" s="45">
        <v>3</v>
      </c>
      <c r="BW263" s="39" t="s">
        <v>660</v>
      </c>
      <c r="BX263" s="44" t="s">
        <v>661</v>
      </c>
      <c r="BY263" s="46">
        <v>58</v>
      </c>
      <c r="BZ263" s="41">
        <v>1050</v>
      </c>
    </row>
    <row r="264" spans="2:78" ht="13.5" x14ac:dyDescent="0.25">
      <c r="B264" s="76">
        <v>260</v>
      </c>
      <c r="C264" s="77" t="s">
        <v>117</v>
      </c>
      <c r="D264" s="78" t="s">
        <v>1560</v>
      </c>
      <c r="E264" s="77">
        <v>653806040</v>
      </c>
      <c r="F264" s="79">
        <v>334</v>
      </c>
      <c r="G264" s="80">
        <v>0.2</v>
      </c>
      <c r="H264" s="80">
        <v>0.25</v>
      </c>
      <c r="I264" s="81">
        <v>8806538060415</v>
      </c>
      <c r="J264" s="76" t="s">
        <v>95</v>
      </c>
      <c r="K264" s="78"/>
      <c r="L264" s="76" t="s">
        <v>63</v>
      </c>
      <c r="M264" s="78"/>
      <c r="AV264" s="85">
        <v>260</v>
      </c>
      <c r="AW264" s="91"/>
      <c r="AX264" s="93" t="s">
        <v>1222</v>
      </c>
      <c r="AY264" s="87" t="s">
        <v>1223</v>
      </c>
      <c r="AZ264" s="93" t="s">
        <v>1224</v>
      </c>
      <c r="BA264" s="88" t="s">
        <v>1775</v>
      </c>
      <c r="BB264" s="86" t="s">
        <v>1549</v>
      </c>
      <c r="BC264" s="89">
        <v>219450</v>
      </c>
      <c r="BD264" s="90">
        <v>45717</v>
      </c>
      <c r="BE264" s="35"/>
      <c r="BG264" s="99" t="s">
        <v>120</v>
      </c>
      <c r="BH264" s="98" t="s">
        <v>117</v>
      </c>
      <c r="BI264" s="98" t="s">
        <v>203</v>
      </c>
      <c r="BJ264" s="100" t="s">
        <v>320</v>
      </c>
      <c r="BK264" s="99" t="s">
        <v>660</v>
      </c>
      <c r="BL264" s="101">
        <v>821</v>
      </c>
      <c r="BM264" s="102" t="s">
        <v>93</v>
      </c>
      <c r="BN264" s="102"/>
      <c r="BQ264" s="43">
        <v>1063</v>
      </c>
      <c r="BR264" s="44" t="s">
        <v>119</v>
      </c>
      <c r="BS264" s="39" t="s">
        <v>120</v>
      </c>
      <c r="BT264" s="44" t="s">
        <v>319</v>
      </c>
      <c r="BU264" s="40" t="s">
        <v>320</v>
      </c>
      <c r="BV264" s="45">
        <v>3</v>
      </c>
      <c r="BW264" s="39" t="s">
        <v>660</v>
      </c>
      <c r="BX264" s="44" t="s">
        <v>661</v>
      </c>
      <c r="BY264" s="46">
        <v>58</v>
      </c>
      <c r="BZ264" s="41">
        <v>821</v>
      </c>
    </row>
    <row r="265" spans="2:78" ht="13.5" x14ac:dyDescent="0.25">
      <c r="B265" s="76">
        <v>261</v>
      </c>
      <c r="C265" s="77" t="s">
        <v>117</v>
      </c>
      <c r="D265" s="78" t="s">
        <v>1549</v>
      </c>
      <c r="E265" s="77">
        <v>653806030</v>
      </c>
      <c r="F265" s="79">
        <v>665</v>
      </c>
      <c r="G265" s="80">
        <v>0.2</v>
      </c>
      <c r="H265" s="80">
        <v>0.25</v>
      </c>
      <c r="I265" s="81">
        <v>8806538060309</v>
      </c>
      <c r="J265" s="76" t="s">
        <v>62</v>
      </c>
      <c r="K265" s="78"/>
      <c r="L265" s="76" t="s">
        <v>63</v>
      </c>
      <c r="M265" s="78"/>
      <c r="AV265" s="85">
        <v>261</v>
      </c>
      <c r="AW265" s="91"/>
      <c r="AX265" s="93" t="s">
        <v>1427</v>
      </c>
      <c r="AY265" s="87" t="s">
        <v>1428</v>
      </c>
      <c r="AZ265" s="93" t="s">
        <v>1429</v>
      </c>
      <c r="BA265" s="88" t="s">
        <v>1775</v>
      </c>
      <c r="BB265" s="86" t="s">
        <v>1549</v>
      </c>
      <c r="BC265" s="89">
        <v>29925</v>
      </c>
      <c r="BD265" s="90">
        <v>45717</v>
      </c>
      <c r="BE265" s="35"/>
      <c r="BG265" s="99" t="s">
        <v>120</v>
      </c>
      <c r="BH265" s="98" t="s">
        <v>117</v>
      </c>
      <c r="BI265" s="98" t="s">
        <v>203</v>
      </c>
      <c r="BJ265" s="100" t="s">
        <v>485</v>
      </c>
      <c r="BK265" s="99" t="s">
        <v>660</v>
      </c>
      <c r="BL265" s="101">
        <v>58</v>
      </c>
      <c r="BM265" s="102" t="s">
        <v>93</v>
      </c>
      <c r="BN265" s="102"/>
      <c r="BQ265" s="43">
        <v>1349</v>
      </c>
      <c r="BR265" s="44" t="s">
        <v>119</v>
      </c>
      <c r="BS265" s="39" t="s">
        <v>120</v>
      </c>
      <c r="BT265" s="44" t="s">
        <v>484</v>
      </c>
      <c r="BU265" s="40" t="s">
        <v>485</v>
      </c>
      <c r="BV265" s="45">
        <v>3</v>
      </c>
      <c r="BW265" s="39" t="s">
        <v>660</v>
      </c>
      <c r="BX265" s="44" t="s">
        <v>661</v>
      </c>
      <c r="BY265" s="46">
        <v>58</v>
      </c>
      <c r="BZ265" s="41">
        <v>58</v>
      </c>
    </row>
    <row r="266" spans="2:78" ht="13.5" x14ac:dyDescent="0.25">
      <c r="B266" s="76">
        <v>262</v>
      </c>
      <c r="C266" s="77" t="s">
        <v>117</v>
      </c>
      <c r="D266" s="78" t="s">
        <v>1549</v>
      </c>
      <c r="E266" s="77">
        <v>653806030</v>
      </c>
      <c r="F266" s="79">
        <v>665</v>
      </c>
      <c r="G266" s="80">
        <v>0.2</v>
      </c>
      <c r="H266" s="80">
        <v>0.25</v>
      </c>
      <c r="I266" s="81">
        <v>8806538060316</v>
      </c>
      <c r="J266" s="76" t="s">
        <v>95</v>
      </c>
      <c r="K266" s="78"/>
      <c r="L266" s="76" t="s">
        <v>63</v>
      </c>
      <c r="M266" s="78"/>
      <c r="AV266" s="85">
        <v>262</v>
      </c>
      <c r="AW266" s="91"/>
      <c r="AX266" s="93" t="s">
        <v>1306</v>
      </c>
      <c r="AY266" s="87" t="s">
        <v>1307</v>
      </c>
      <c r="AZ266" s="93" t="s">
        <v>1308</v>
      </c>
      <c r="BA266" s="88" t="s">
        <v>1775</v>
      </c>
      <c r="BB266" s="86" t="s">
        <v>1549</v>
      </c>
      <c r="BC266" s="89">
        <v>9975</v>
      </c>
      <c r="BD266" s="90">
        <v>45717</v>
      </c>
      <c r="BE266" s="35"/>
      <c r="BG266" s="99" t="s">
        <v>120</v>
      </c>
      <c r="BH266" s="98" t="s">
        <v>117</v>
      </c>
      <c r="BI266" s="98" t="s">
        <v>203</v>
      </c>
      <c r="BJ266" s="100" t="s">
        <v>485</v>
      </c>
      <c r="BK266" s="99" t="s">
        <v>660</v>
      </c>
      <c r="BL266" s="101">
        <v>21</v>
      </c>
      <c r="BM266" s="102" t="s">
        <v>93</v>
      </c>
      <c r="BN266" s="102"/>
      <c r="BQ266" s="43">
        <v>1362</v>
      </c>
      <c r="BR266" s="44" t="s">
        <v>119</v>
      </c>
      <c r="BS266" s="39" t="s">
        <v>120</v>
      </c>
      <c r="BT266" s="44" t="s">
        <v>484</v>
      </c>
      <c r="BU266" s="40" t="s">
        <v>485</v>
      </c>
      <c r="BV266" s="45">
        <v>3</v>
      </c>
      <c r="BW266" s="39" t="s">
        <v>660</v>
      </c>
      <c r="BX266" s="44" t="s">
        <v>661</v>
      </c>
      <c r="BY266" s="46">
        <v>58</v>
      </c>
      <c r="BZ266" s="41">
        <v>21</v>
      </c>
    </row>
    <row r="267" spans="2:78" ht="13.5" x14ac:dyDescent="0.25">
      <c r="B267" s="76">
        <v>263</v>
      </c>
      <c r="C267" s="77" t="s">
        <v>117</v>
      </c>
      <c r="D267" s="78" t="s">
        <v>1537</v>
      </c>
      <c r="E267" s="77">
        <v>653806020</v>
      </c>
      <c r="F267" s="79">
        <v>665</v>
      </c>
      <c r="G267" s="80">
        <v>0.35</v>
      </c>
      <c r="H267" s="80">
        <v>0.35</v>
      </c>
      <c r="I267" s="81">
        <v>8806538060224</v>
      </c>
      <c r="J267" s="76" t="s">
        <v>1776</v>
      </c>
      <c r="K267" s="78"/>
      <c r="L267" s="76" t="s">
        <v>63</v>
      </c>
      <c r="M267" s="78"/>
      <c r="AV267" s="85">
        <v>263</v>
      </c>
      <c r="AW267" s="91"/>
      <c r="AX267" s="93" t="s">
        <v>1427</v>
      </c>
      <c r="AY267" s="87" t="s">
        <v>1428</v>
      </c>
      <c r="AZ267" s="93" t="s">
        <v>1429</v>
      </c>
      <c r="BA267" s="88" t="s">
        <v>1775</v>
      </c>
      <c r="BB267" s="86" t="s">
        <v>1549</v>
      </c>
      <c r="BC267" s="89">
        <v>29925</v>
      </c>
      <c r="BD267" s="90">
        <v>45689</v>
      </c>
      <c r="BE267" s="35"/>
      <c r="BG267" s="99" t="s">
        <v>120</v>
      </c>
      <c r="BH267" s="98" t="s">
        <v>117</v>
      </c>
      <c r="BI267" s="98" t="s">
        <v>203</v>
      </c>
      <c r="BJ267" s="100" t="s">
        <v>485</v>
      </c>
      <c r="BK267" s="99" t="s">
        <v>660</v>
      </c>
      <c r="BL267" s="101">
        <v>381</v>
      </c>
      <c r="BM267" s="102" t="s">
        <v>93</v>
      </c>
      <c r="BN267" s="102"/>
      <c r="BQ267" s="43">
        <v>1369</v>
      </c>
      <c r="BR267" s="44" t="s">
        <v>119</v>
      </c>
      <c r="BS267" s="39" t="s">
        <v>120</v>
      </c>
      <c r="BT267" s="44" t="s">
        <v>484</v>
      </c>
      <c r="BU267" s="40" t="s">
        <v>485</v>
      </c>
      <c r="BV267" s="45">
        <v>3</v>
      </c>
      <c r="BW267" s="39" t="s">
        <v>660</v>
      </c>
      <c r="BX267" s="44" t="s">
        <v>661</v>
      </c>
      <c r="BY267" s="46">
        <v>58</v>
      </c>
      <c r="BZ267" s="41">
        <v>381</v>
      </c>
    </row>
    <row r="268" spans="2:78" ht="13.5" x14ac:dyDescent="0.25">
      <c r="B268" s="76">
        <v>264</v>
      </c>
      <c r="C268" s="77" t="s">
        <v>117</v>
      </c>
      <c r="D268" s="78" t="s">
        <v>1537</v>
      </c>
      <c r="E268" s="77">
        <v>653806020</v>
      </c>
      <c r="F268" s="79">
        <v>665</v>
      </c>
      <c r="G268" s="80">
        <v>0.35</v>
      </c>
      <c r="H268" s="80">
        <v>0.35</v>
      </c>
      <c r="I268" s="81">
        <v>8806538060200</v>
      </c>
      <c r="J268" s="76" t="s">
        <v>62</v>
      </c>
      <c r="K268" s="78"/>
      <c r="L268" s="76" t="s">
        <v>63</v>
      </c>
      <c r="M268" s="78"/>
      <c r="AV268" s="85">
        <v>264</v>
      </c>
      <c r="AW268" s="91"/>
      <c r="AX268" s="93" t="s">
        <v>1344</v>
      </c>
      <c r="AY268" s="87" t="s">
        <v>1345</v>
      </c>
      <c r="AZ268" s="93" t="s">
        <v>1346</v>
      </c>
      <c r="BA268" s="88" t="s">
        <v>1777</v>
      </c>
      <c r="BB268" s="86" t="s">
        <v>1560</v>
      </c>
      <c r="BC268" s="89">
        <v>25050</v>
      </c>
      <c r="BD268" s="90">
        <v>45658</v>
      </c>
      <c r="BE268" s="35"/>
      <c r="BG268" s="99" t="s">
        <v>120</v>
      </c>
      <c r="BH268" s="98" t="s">
        <v>117</v>
      </c>
      <c r="BI268" s="98" t="s">
        <v>203</v>
      </c>
      <c r="BJ268" s="100" t="s">
        <v>346</v>
      </c>
      <c r="BK268" s="99" t="s">
        <v>687</v>
      </c>
      <c r="BL268" s="101">
        <v>28</v>
      </c>
      <c r="BM268" s="102" t="s">
        <v>93</v>
      </c>
      <c r="BN268" s="102"/>
      <c r="BQ268" s="43">
        <v>952</v>
      </c>
      <c r="BR268" s="44" t="s">
        <v>119</v>
      </c>
      <c r="BS268" s="39" t="s">
        <v>120</v>
      </c>
      <c r="BT268" s="44" t="s">
        <v>345</v>
      </c>
      <c r="BU268" s="40" t="s">
        <v>346</v>
      </c>
      <c r="BV268" s="45">
        <v>3</v>
      </c>
      <c r="BW268" s="39" t="s">
        <v>687</v>
      </c>
      <c r="BX268" s="44" t="s">
        <v>688</v>
      </c>
      <c r="BY268" s="46">
        <v>64</v>
      </c>
      <c r="BZ268" s="41">
        <v>28</v>
      </c>
    </row>
    <row r="269" spans="2:78" ht="13.5" x14ac:dyDescent="0.25">
      <c r="B269" s="76">
        <v>265</v>
      </c>
      <c r="C269" s="77" t="s">
        <v>117</v>
      </c>
      <c r="D269" s="78" t="s">
        <v>1537</v>
      </c>
      <c r="E269" s="77">
        <v>653806020</v>
      </c>
      <c r="F269" s="79">
        <v>665</v>
      </c>
      <c r="G269" s="80">
        <v>0.35</v>
      </c>
      <c r="H269" s="80">
        <v>0.35</v>
      </c>
      <c r="I269" s="81">
        <v>8806538060217</v>
      </c>
      <c r="J269" s="76" t="s">
        <v>95</v>
      </c>
      <c r="K269" s="78"/>
      <c r="L269" s="76" t="s">
        <v>63</v>
      </c>
      <c r="M269" s="78"/>
      <c r="AV269" s="85">
        <v>265</v>
      </c>
      <c r="AW269" s="91"/>
      <c r="AX269" s="93" t="s">
        <v>1505</v>
      </c>
      <c r="AY269" s="87" t="s">
        <v>1506</v>
      </c>
      <c r="AZ269" s="93" t="s">
        <v>1507</v>
      </c>
      <c r="BA269" s="88" t="s">
        <v>1777</v>
      </c>
      <c r="BB269" s="86" t="s">
        <v>1560</v>
      </c>
      <c r="BC269" s="89">
        <v>5010</v>
      </c>
      <c r="BD269" s="90">
        <v>45717</v>
      </c>
      <c r="BE269" s="35"/>
      <c r="BG269" s="99" t="s">
        <v>120</v>
      </c>
      <c r="BH269" s="98" t="s">
        <v>117</v>
      </c>
      <c r="BI269" s="98" t="s">
        <v>203</v>
      </c>
      <c r="BJ269" s="100" t="s">
        <v>346</v>
      </c>
      <c r="BK269" s="99" t="s">
        <v>687</v>
      </c>
      <c r="BL269" s="101">
        <v>123</v>
      </c>
      <c r="BM269" s="102" t="s">
        <v>93</v>
      </c>
      <c r="BN269" s="102"/>
      <c r="BQ269" s="43">
        <v>977</v>
      </c>
      <c r="BR269" s="44" t="s">
        <v>119</v>
      </c>
      <c r="BS269" s="39" t="s">
        <v>120</v>
      </c>
      <c r="BT269" s="44" t="s">
        <v>345</v>
      </c>
      <c r="BU269" s="40" t="s">
        <v>346</v>
      </c>
      <c r="BV269" s="45">
        <v>3</v>
      </c>
      <c r="BW269" s="39" t="s">
        <v>687</v>
      </c>
      <c r="BX269" s="44" t="s">
        <v>688</v>
      </c>
      <c r="BY269" s="46">
        <v>64</v>
      </c>
      <c r="BZ269" s="41">
        <v>123</v>
      </c>
    </row>
    <row r="270" spans="2:78" ht="13.5" x14ac:dyDescent="0.25">
      <c r="B270" s="76">
        <v>266</v>
      </c>
      <c r="C270" s="77" t="s">
        <v>117</v>
      </c>
      <c r="D270" s="78" t="s">
        <v>1360</v>
      </c>
      <c r="E270" s="77">
        <v>653805260</v>
      </c>
      <c r="F270" s="82">
        <v>2505</v>
      </c>
      <c r="G270" s="80">
        <v>0.45</v>
      </c>
      <c r="H270" s="80">
        <v>0.47</v>
      </c>
      <c r="I270" s="81">
        <v>8806538052601</v>
      </c>
      <c r="J270" s="76" t="s">
        <v>62</v>
      </c>
      <c r="K270" s="78"/>
      <c r="L270" s="76" t="s">
        <v>63</v>
      </c>
      <c r="M270" s="78"/>
      <c r="AV270" s="85">
        <v>266</v>
      </c>
      <c r="AW270" s="91"/>
      <c r="AX270" s="93" t="s">
        <v>1778</v>
      </c>
      <c r="AY270" s="87" t="s">
        <v>1779</v>
      </c>
      <c r="AZ270" s="93" t="s">
        <v>1780</v>
      </c>
      <c r="BA270" s="88" t="s">
        <v>1777</v>
      </c>
      <c r="BB270" s="86" t="s">
        <v>1560</v>
      </c>
      <c r="BC270" s="89">
        <v>10020</v>
      </c>
      <c r="BD270" s="90">
        <v>45717</v>
      </c>
      <c r="BE270" s="35"/>
      <c r="BG270" s="99" t="s">
        <v>120</v>
      </c>
      <c r="BH270" s="98" t="s">
        <v>117</v>
      </c>
      <c r="BI270" s="98" t="s">
        <v>203</v>
      </c>
      <c r="BJ270" s="100" t="s">
        <v>346</v>
      </c>
      <c r="BK270" s="99" t="s">
        <v>687</v>
      </c>
      <c r="BL270" s="101">
        <v>192</v>
      </c>
      <c r="BM270" s="102" t="s">
        <v>93</v>
      </c>
      <c r="BN270" s="102"/>
      <c r="BQ270" s="43">
        <v>1035</v>
      </c>
      <c r="BR270" s="44" t="s">
        <v>119</v>
      </c>
      <c r="BS270" s="39" t="s">
        <v>120</v>
      </c>
      <c r="BT270" s="44" t="s">
        <v>345</v>
      </c>
      <c r="BU270" s="40" t="s">
        <v>346</v>
      </c>
      <c r="BV270" s="45">
        <v>3</v>
      </c>
      <c r="BW270" s="39" t="s">
        <v>687</v>
      </c>
      <c r="BX270" s="44" t="s">
        <v>688</v>
      </c>
      <c r="BY270" s="46">
        <v>64</v>
      </c>
      <c r="BZ270" s="41">
        <v>192</v>
      </c>
    </row>
    <row r="271" spans="2:78" ht="13.5" x14ac:dyDescent="0.25">
      <c r="B271" s="76">
        <v>267</v>
      </c>
      <c r="C271" s="77" t="s">
        <v>117</v>
      </c>
      <c r="D271" s="78" t="s">
        <v>1360</v>
      </c>
      <c r="E271" s="77">
        <v>653805260</v>
      </c>
      <c r="F271" s="82">
        <v>2505</v>
      </c>
      <c r="G271" s="80">
        <v>0.45</v>
      </c>
      <c r="H271" s="80">
        <v>0.47</v>
      </c>
      <c r="I271" s="81">
        <v>8806538052618</v>
      </c>
      <c r="J271" s="76" t="s">
        <v>95</v>
      </c>
      <c r="K271" s="78"/>
      <c r="L271" s="76" t="s">
        <v>63</v>
      </c>
      <c r="M271" s="78"/>
      <c r="AV271" s="85">
        <v>267</v>
      </c>
      <c r="AW271" s="91"/>
      <c r="AX271" s="93" t="s">
        <v>1344</v>
      </c>
      <c r="AY271" s="87" t="s">
        <v>1345</v>
      </c>
      <c r="AZ271" s="93" t="s">
        <v>1346</v>
      </c>
      <c r="BA271" s="88" t="s">
        <v>1777</v>
      </c>
      <c r="BB271" s="86" t="s">
        <v>1560</v>
      </c>
      <c r="BC271" s="89">
        <v>50100</v>
      </c>
      <c r="BD271" s="90">
        <v>45717</v>
      </c>
      <c r="BE271" s="35"/>
      <c r="BG271" s="99" t="s">
        <v>120</v>
      </c>
      <c r="BH271" s="98" t="s">
        <v>117</v>
      </c>
      <c r="BI271" s="98" t="s">
        <v>203</v>
      </c>
      <c r="BJ271" s="100" t="s">
        <v>335</v>
      </c>
      <c r="BK271" s="99" t="s">
        <v>687</v>
      </c>
      <c r="BL271" s="101">
        <v>1849</v>
      </c>
      <c r="BM271" s="102" t="s">
        <v>93</v>
      </c>
      <c r="BN271" s="102"/>
      <c r="BQ271" s="43">
        <v>1106</v>
      </c>
      <c r="BR271" s="44" t="s">
        <v>119</v>
      </c>
      <c r="BS271" s="39" t="s">
        <v>120</v>
      </c>
      <c r="BT271" s="44" t="s">
        <v>334</v>
      </c>
      <c r="BU271" s="40" t="s">
        <v>335</v>
      </c>
      <c r="BV271" s="45">
        <v>3</v>
      </c>
      <c r="BW271" s="39" t="s">
        <v>687</v>
      </c>
      <c r="BX271" s="44" t="s">
        <v>688</v>
      </c>
      <c r="BY271" s="46">
        <v>64</v>
      </c>
      <c r="BZ271" s="41">
        <v>1849</v>
      </c>
    </row>
    <row r="272" spans="2:78" ht="13.5" x14ac:dyDescent="0.25">
      <c r="B272" s="76">
        <v>268</v>
      </c>
      <c r="C272" s="77" t="s">
        <v>117</v>
      </c>
      <c r="D272" s="78" t="s">
        <v>1781</v>
      </c>
      <c r="E272" s="77">
        <v>653806300</v>
      </c>
      <c r="F272" s="79">
        <v>344</v>
      </c>
      <c r="G272" s="80">
        <v>0.25</v>
      </c>
      <c r="H272" s="80">
        <v>0.25</v>
      </c>
      <c r="I272" s="81">
        <v>8806538063003</v>
      </c>
      <c r="J272" s="76" t="s">
        <v>62</v>
      </c>
      <c r="K272" s="78"/>
      <c r="L272" s="76" t="s">
        <v>63</v>
      </c>
      <c r="M272" s="78"/>
      <c r="AV272" s="85">
        <v>268</v>
      </c>
      <c r="AW272" s="91"/>
      <c r="AX272" s="93" t="s">
        <v>1306</v>
      </c>
      <c r="AY272" s="87" t="s">
        <v>1307</v>
      </c>
      <c r="AZ272" s="93" t="s">
        <v>1308</v>
      </c>
      <c r="BA272" s="88" t="s">
        <v>1777</v>
      </c>
      <c r="BB272" s="86" t="s">
        <v>1560</v>
      </c>
      <c r="BC272" s="89">
        <v>50100</v>
      </c>
      <c r="BD272" s="90">
        <v>45717</v>
      </c>
      <c r="BE272" s="35"/>
      <c r="BG272" s="99" t="s">
        <v>120</v>
      </c>
      <c r="BH272" s="98" t="s">
        <v>117</v>
      </c>
      <c r="BI272" s="98" t="s">
        <v>203</v>
      </c>
      <c r="BJ272" s="100" t="s">
        <v>335</v>
      </c>
      <c r="BK272" s="99" t="s">
        <v>687</v>
      </c>
      <c r="BL272" s="101">
        <v>998.5</v>
      </c>
      <c r="BM272" s="102" t="s">
        <v>93</v>
      </c>
      <c r="BN272" s="102"/>
      <c r="BQ272" s="43">
        <v>1146</v>
      </c>
      <c r="BR272" s="44" t="s">
        <v>119</v>
      </c>
      <c r="BS272" s="39" t="s">
        <v>120</v>
      </c>
      <c r="BT272" s="44" t="s">
        <v>334</v>
      </c>
      <c r="BU272" s="40" t="s">
        <v>335</v>
      </c>
      <c r="BV272" s="45">
        <v>3</v>
      </c>
      <c r="BW272" s="39" t="s">
        <v>687</v>
      </c>
      <c r="BX272" s="44" t="s">
        <v>688</v>
      </c>
      <c r="BY272" s="46">
        <v>64</v>
      </c>
      <c r="BZ272" s="41">
        <v>998.5</v>
      </c>
    </row>
    <row r="273" spans="2:78" ht="13.5" x14ac:dyDescent="0.25">
      <c r="B273" s="76">
        <v>269</v>
      </c>
      <c r="C273" s="77" t="s">
        <v>117</v>
      </c>
      <c r="D273" s="78" t="s">
        <v>1781</v>
      </c>
      <c r="E273" s="77">
        <v>653806300</v>
      </c>
      <c r="F273" s="79">
        <v>344</v>
      </c>
      <c r="G273" s="80">
        <v>0.25</v>
      </c>
      <c r="H273" s="80">
        <v>0.25</v>
      </c>
      <c r="I273" s="81">
        <v>8806538063010</v>
      </c>
      <c r="J273" s="76" t="s">
        <v>95</v>
      </c>
      <c r="K273" s="78"/>
      <c r="L273" s="76" t="s">
        <v>63</v>
      </c>
      <c r="M273" s="78"/>
      <c r="AV273" s="85">
        <v>269</v>
      </c>
      <c r="AW273" s="91"/>
      <c r="AX273" s="93" t="s">
        <v>1344</v>
      </c>
      <c r="AY273" s="87" t="s">
        <v>1345</v>
      </c>
      <c r="AZ273" s="93" t="s">
        <v>1346</v>
      </c>
      <c r="BA273" s="88" t="s">
        <v>1777</v>
      </c>
      <c r="BB273" s="86" t="s">
        <v>1560</v>
      </c>
      <c r="BC273" s="89">
        <v>50100</v>
      </c>
      <c r="BD273" s="90">
        <v>45717</v>
      </c>
      <c r="BE273" s="35"/>
      <c r="BG273" s="99" t="s">
        <v>120</v>
      </c>
      <c r="BH273" s="98" t="s">
        <v>117</v>
      </c>
      <c r="BI273" s="98" t="s">
        <v>203</v>
      </c>
      <c r="BJ273" s="100" t="s">
        <v>335</v>
      </c>
      <c r="BK273" s="99" t="s">
        <v>687</v>
      </c>
      <c r="BL273" s="101">
        <v>1152</v>
      </c>
      <c r="BM273" s="102" t="s">
        <v>93</v>
      </c>
      <c r="BN273" s="102"/>
      <c r="BQ273" s="43">
        <v>1185</v>
      </c>
      <c r="BR273" s="44" t="s">
        <v>119</v>
      </c>
      <c r="BS273" s="39" t="s">
        <v>120</v>
      </c>
      <c r="BT273" s="44" t="s">
        <v>334</v>
      </c>
      <c r="BU273" s="40" t="s">
        <v>335</v>
      </c>
      <c r="BV273" s="45">
        <v>3</v>
      </c>
      <c r="BW273" s="39" t="s">
        <v>687</v>
      </c>
      <c r="BX273" s="44" t="s">
        <v>688</v>
      </c>
      <c r="BY273" s="46">
        <v>64</v>
      </c>
      <c r="BZ273" s="41">
        <v>1152</v>
      </c>
    </row>
    <row r="274" spans="2:78" ht="13.5" x14ac:dyDescent="0.25">
      <c r="B274" s="76">
        <v>270</v>
      </c>
      <c r="C274" s="77" t="s">
        <v>117</v>
      </c>
      <c r="D274" s="78" t="s">
        <v>1781</v>
      </c>
      <c r="E274" s="77">
        <v>653806300</v>
      </c>
      <c r="F274" s="79">
        <v>344</v>
      </c>
      <c r="G274" s="80">
        <v>0.25</v>
      </c>
      <c r="H274" s="80">
        <v>0.25</v>
      </c>
      <c r="I274" s="81">
        <v>8806538063027</v>
      </c>
      <c r="J274" s="76" t="s">
        <v>1776</v>
      </c>
      <c r="K274" s="78"/>
      <c r="L274" s="76" t="s">
        <v>63</v>
      </c>
      <c r="M274" s="78"/>
      <c r="AV274" s="85">
        <v>270</v>
      </c>
      <c r="AW274" s="91"/>
      <c r="AX274" s="93" t="s">
        <v>1344</v>
      </c>
      <c r="AY274" s="87" t="s">
        <v>1345</v>
      </c>
      <c r="AZ274" s="93" t="s">
        <v>1346</v>
      </c>
      <c r="BA274" s="88" t="s">
        <v>1777</v>
      </c>
      <c r="BB274" s="86" t="s">
        <v>1560</v>
      </c>
      <c r="BC274" s="89">
        <v>50100</v>
      </c>
      <c r="BD274" s="90">
        <v>45717</v>
      </c>
      <c r="BE274" s="35"/>
      <c r="BG274" s="99" t="s">
        <v>120</v>
      </c>
      <c r="BH274" s="98" t="s">
        <v>117</v>
      </c>
      <c r="BI274" s="98" t="s">
        <v>203</v>
      </c>
      <c r="BJ274" s="100" t="s">
        <v>335</v>
      </c>
      <c r="BK274" s="99" t="s">
        <v>687</v>
      </c>
      <c r="BL274" s="101">
        <v>707</v>
      </c>
      <c r="BM274" s="102" t="s">
        <v>93</v>
      </c>
      <c r="BN274" s="102"/>
      <c r="BQ274" s="43">
        <v>1210</v>
      </c>
      <c r="BR274" s="44" t="s">
        <v>119</v>
      </c>
      <c r="BS274" s="39" t="s">
        <v>120</v>
      </c>
      <c r="BT274" s="44" t="s">
        <v>334</v>
      </c>
      <c r="BU274" s="40" t="s">
        <v>335</v>
      </c>
      <c r="BV274" s="45">
        <v>3</v>
      </c>
      <c r="BW274" s="39" t="s">
        <v>687</v>
      </c>
      <c r="BX274" s="44" t="s">
        <v>688</v>
      </c>
      <c r="BY274" s="46">
        <v>64</v>
      </c>
      <c r="BZ274" s="41">
        <v>707</v>
      </c>
    </row>
    <row r="275" spans="2:78" ht="13.5" x14ac:dyDescent="0.25">
      <c r="B275" s="76">
        <v>271</v>
      </c>
      <c r="C275" s="77" t="s">
        <v>117</v>
      </c>
      <c r="D275" s="78" t="s">
        <v>1781</v>
      </c>
      <c r="E275" s="77">
        <v>653806300</v>
      </c>
      <c r="F275" s="79">
        <v>344</v>
      </c>
      <c r="G275" s="80">
        <v>0.25</v>
      </c>
      <c r="H275" s="80">
        <v>0.25</v>
      </c>
      <c r="I275" s="81">
        <v>8806538063034</v>
      </c>
      <c r="J275" s="76" t="s">
        <v>217</v>
      </c>
      <c r="K275" s="78"/>
      <c r="L275" s="76" t="s">
        <v>63</v>
      </c>
      <c r="M275" s="78"/>
      <c r="AV275" s="85">
        <v>271</v>
      </c>
      <c r="AW275" s="91"/>
      <c r="AX275" s="93" t="s">
        <v>1782</v>
      </c>
      <c r="AY275" s="87" t="s">
        <v>1783</v>
      </c>
      <c r="AZ275" s="93" t="s">
        <v>1784</v>
      </c>
      <c r="BA275" s="88" t="s">
        <v>1259</v>
      </c>
      <c r="BB275" s="86" t="s">
        <v>1260</v>
      </c>
      <c r="BC275" s="89">
        <v>12500</v>
      </c>
      <c r="BD275" s="90">
        <v>45717</v>
      </c>
      <c r="BE275" s="35"/>
      <c r="BG275" s="99" t="s">
        <v>120</v>
      </c>
      <c r="BH275" s="98" t="s">
        <v>117</v>
      </c>
      <c r="BI275" s="98" t="s">
        <v>203</v>
      </c>
      <c r="BJ275" s="100" t="s">
        <v>335</v>
      </c>
      <c r="BK275" s="99" t="s">
        <v>1785</v>
      </c>
      <c r="BL275" s="101">
        <v>10</v>
      </c>
      <c r="BM275" s="102" t="s">
        <v>93</v>
      </c>
      <c r="BN275" s="102"/>
      <c r="BQ275" s="43">
        <v>1069</v>
      </c>
      <c r="BR275" s="44" t="s">
        <v>119</v>
      </c>
      <c r="BS275" s="39" t="s">
        <v>120</v>
      </c>
      <c r="BT275" s="44" t="s">
        <v>334</v>
      </c>
      <c r="BU275" s="40" t="s">
        <v>335</v>
      </c>
      <c r="BV275" s="45">
        <v>3</v>
      </c>
      <c r="BW275" s="39" t="s">
        <v>1785</v>
      </c>
      <c r="BX275" s="44" t="s">
        <v>1786</v>
      </c>
      <c r="BY275" s="46">
        <v>141</v>
      </c>
      <c r="BZ275" s="41">
        <v>10</v>
      </c>
    </row>
    <row r="276" spans="2:78" ht="13.5" x14ac:dyDescent="0.25">
      <c r="B276" s="76">
        <v>272</v>
      </c>
      <c r="C276" s="77" t="s">
        <v>117</v>
      </c>
      <c r="D276" s="78" t="s">
        <v>1781</v>
      </c>
      <c r="E276" s="77">
        <v>653806300</v>
      </c>
      <c r="F276" s="79">
        <v>344</v>
      </c>
      <c r="G276" s="80">
        <v>0.25</v>
      </c>
      <c r="H276" s="80">
        <v>0.25</v>
      </c>
      <c r="I276" s="81">
        <v>8806538063041</v>
      </c>
      <c r="J276" s="76" t="s">
        <v>1373</v>
      </c>
      <c r="K276" s="78"/>
      <c r="L276" s="76" t="s">
        <v>63</v>
      </c>
      <c r="M276" s="78"/>
      <c r="AV276" s="85">
        <v>272</v>
      </c>
      <c r="AW276" s="91"/>
      <c r="AX276" s="93" t="s">
        <v>1787</v>
      </c>
      <c r="AY276" s="87" t="s">
        <v>1788</v>
      </c>
      <c r="AZ276" s="93" t="s">
        <v>1789</v>
      </c>
      <c r="BA276" s="88" t="s">
        <v>1340</v>
      </c>
      <c r="BB276" s="86" t="s">
        <v>1341</v>
      </c>
      <c r="BC276" s="89">
        <v>5580</v>
      </c>
      <c r="BD276" s="90">
        <v>45689</v>
      </c>
      <c r="BE276" s="35"/>
      <c r="BG276" s="99" t="s">
        <v>120</v>
      </c>
      <c r="BH276" s="98" t="s">
        <v>117</v>
      </c>
      <c r="BI276" s="98" t="s">
        <v>203</v>
      </c>
      <c r="BJ276" s="100" t="s">
        <v>335</v>
      </c>
      <c r="BK276" s="99" t="s">
        <v>1785</v>
      </c>
      <c r="BL276" s="101">
        <v>10</v>
      </c>
      <c r="BM276" s="102" t="s">
        <v>93</v>
      </c>
      <c r="BN276" s="102"/>
      <c r="BQ276" s="43">
        <v>1192</v>
      </c>
      <c r="BR276" s="44" t="s">
        <v>119</v>
      </c>
      <c r="BS276" s="39" t="s">
        <v>120</v>
      </c>
      <c r="BT276" s="44" t="s">
        <v>334</v>
      </c>
      <c r="BU276" s="40" t="s">
        <v>335</v>
      </c>
      <c r="BV276" s="45">
        <v>3</v>
      </c>
      <c r="BW276" s="39" t="s">
        <v>1785</v>
      </c>
      <c r="BX276" s="44" t="s">
        <v>1786</v>
      </c>
      <c r="BY276" s="46">
        <v>141</v>
      </c>
      <c r="BZ276" s="41">
        <v>10</v>
      </c>
    </row>
    <row r="277" spans="2:78" ht="13.5" x14ac:dyDescent="0.25">
      <c r="B277" s="76">
        <v>273</v>
      </c>
      <c r="C277" s="77" t="s">
        <v>117</v>
      </c>
      <c r="D277" s="78" t="s">
        <v>1781</v>
      </c>
      <c r="E277" s="77">
        <v>653806300</v>
      </c>
      <c r="F277" s="79">
        <v>344</v>
      </c>
      <c r="G277" s="80">
        <v>0.25</v>
      </c>
      <c r="H277" s="80">
        <v>0.25</v>
      </c>
      <c r="I277" s="81">
        <v>8806538063058</v>
      </c>
      <c r="J277" s="76" t="s">
        <v>353</v>
      </c>
      <c r="K277" s="78"/>
      <c r="L277" s="76" t="s">
        <v>63</v>
      </c>
      <c r="M277" s="78"/>
      <c r="AV277" s="85">
        <v>273</v>
      </c>
      <c r="AW277" s="91"/>
      <c r="AX277" s="93" t="s">
        <v>1790</v>
      </c>
      <c r="AY277" s="87" t="s">
        <v>1791</v>
      </c>
      <c r="AZ277" s="93" t="s">
        <v>1792</v>
      </c>
      <c r="BA277" s="88" t="s">
        <v>1017</v>
      </c>
      <c r="BB277" s="86" t="s">
        <v>1018</v>
      </c>
      <c r="BC277" s="89">
        <v>15000</v>
      </c>
      <c r="BD277" s="90">
        <v>45658</v>
      </c>
      <c r="BE277" s="35"/>
      <c r="BG277" s="99" t="s">
        <v>120</v>
      </c>
      <c r="BH277" s="98" t="s">
        <v>117</v>
      </c>
      <c r="BI277" s="98" t="s">
        <v>203</v>
      </c>
      <c r="BJ277" s="100" t="s">
        <v>346</v>
      </c>
      <c r="BK277" s="99" t="s">
        <v>1793</v>
      </c>
      <c r="BL277" s="101">
        <v>3</v>
      </c>
      <c r="BM277" s="102" t="s">
        <v>93</v>
      </c>
      <c r="BN277" s="102"/>
      <c r="BQ277" s="43">
        <v>953</v>
      </c>
      <c r="BR277" s="44" t="s">
        <v>119</v>
      </c>
      <c r="BS277" s="39" t="s">
        <v>120</v>
      </c>
      <c r="BT277" s="44" t="s">
        <v>345</v>
      </c>
      <c r="BU277" s="40" t="s">
        <v>346</v>
      </c>
      <c r="BV277" s="45">
        <v>3</v>
      </c>
      <c r="BW277" s="39" t="s">
        <v>1793</v>
      </c>
      <c r="BX277" s="44" t="s">
        <v>1794</v>
      </c>
      <c r="BY277" s="46">
        <v>49</v>
      </c>
      <c r="BZ277" s="41">
        <v>3</v>
      </c>
    </row>
    <row r="278" spans="2:78" ht="13.5" x14ac:dyDescent="0.25">
      <c r="B278" s="76">
        <v>274</v>
      </c>
      <c r="C278" s="77" t="s">
        <v>117</v>
      </c>
      <c r="D278" s="78" t="s">
        <v>1795</v>
      </c>
      <c r="E278" s="77">
        <v>653806280</v>
      </c>
      <c r="F278" s="79">
        <v>338</v>
      </c>
      <c r="G278" s="80">
        <v>0.3</v>
      </c>
      <c r="H278" s="80">
        <v>0.35</v>
      </c>
      <c r="I278" s="81">
        <v>8806538062808</v>
      </c>
      <c r="J278" s="76" t="s">
        <v>62</v>
      </c>
      <c r="K278" s="78"/>
      <c r="L278" s="76" t="s">
        <v>63</v>
      </c>
      <c r="M278" s="78"/>
      <c r="AV278" s="85">
        <v>274</v>
      </c>
      <c r="AW278" s="91"/>
      <c r="AX278" s="93" t="s">
        <v>1796</v>
      </c>
      <c r="AY278" s="87" t="s">
        <v>1797</v>
      </c>
      <c r="AZ278" s="93" t="s">
        <v>1798</v>
      </c>
      <c r="BA278" s="88" t="s">
        <v>732</v>
      </c>
      <c r="BB278" s="86" t="s">
        <v>733</v>
      </c>
      <c r="BC278" s="89">
        <v>5750</v>
      </c>
      <c r="BD278" s="90">
        <v>45717</v>
      </c>
      <c r="BE278" s="35"/>
      <c r="BG278" s="99" t="s">
        <v>120</v>
      </c>
      <c r="BH278" s="98" t="s">
        <v>117</v>
      </c>
      <c r="BI278" s="98" t="s">
        <v>203</v>
      </c>
      <c r="BJ278" s="100" t="s">
        <v>346</v>
      </c>
      <c r="BK278" s="99" t="s">
        <v>1793</v>
      </c>
      <c r="BL278" s="101">
        <v>15</v>
      </c>
      <c r="BM278" s="102" t="s">
        <v>93</v>
      </c>
      <c r="BN278" s="102"/>
      <c r="BQ278" s="43">
        <v>985</v>
      </c>
      <c r="BR278" s="44" t="s">
        <v>119</v>
      </c>
      <c r="BS278" s="39" t="s">
        <v>120</v>
      </c>
      <c r="BT278" s="44" t="s">
        <v>345</v>
      </c>
      <c r="BU278" s="40" t="s">
        <v>346</v>
      </c>
      <c r="BV278" s="45">
        <v>3</v>
      </c>
      <c r="BW278" s="39" t="s">
        <v>1793</v>
      </c>
      <c r="BX278" s="44" t="s">
        <v>1794</v>
      </c>
      <c r="BY278" s="46">
        <v>49</v>
      </c>
      <c r="BZ278" s="41">
        <v>15</v>
      </c>
    </row>
    <row r="279" spans="2:78" ht="13.5" x14ac:dyDescent="0.25">
      <c r="B279" s="76">
        <v>275</v>
      </c>
      <c r="C279" s="77" t="s">
        <v>117</v>
      </c>
      <c r="D279" s="78" t="s">
        <v>1795</v>
      </c>
      <c r="E279" s="77">
        <v>653806280</v>
      </c>
      <c r="F279" s="79">
        <v>338</v>
      </c>
      <c r="G279" s="80">
        <v>0.3</v>
      </c>
      <c r="H279" s="80">
        <v>0.35</v>
      </c>
      <c r="I279" s="81">
        <v>8806538062815</v>
      </c>
      <c r="J279" s="76" t="s">
        <v>95</v>
      </c>
      <c r="K279" s="78"/>
      <c r="L279" s="76" t="s">
        <v>63</v>
      </c>
      <c r="M279" s="78"/>
      <c r="AV279" s="85">
        <v>275</v>
      </c>
      <c r="AW279" s="91"/>
      <c r="AX279" s="93" t="s">
        <v>1799</v>
      </c>
      <c r="AY279" s="87" t="s">
        <v>1800</v>
      </c>
      <c r="AZ279" s="93" t="s">
        <v>1801</v>
      </c>
      <c r="BA279" s="88" t="s">
        <v>645</v>
      </c>
      <c r="BB279" s="86" t="s">
        <v>646</v>
      </c>
      <c r="BC279" s="89">
        <v>9500</v>
      </c>
      <c r="BD279" s="90">
        <v>45717</v>
      </c>
      <c r="BE279" s="35"/>
      <c r="BG279" s="99" t="s">
        <v>120</v>
      </c>
      <c r="BH279" s="98" t="s">
        <v>117</v>
      </c>
      <c r="BI279" s="98" t="s">
        <v>203</v>
      </c>
      <c r="BJ279" s="100" t="s">
        <v>346</v>
      </c>
      <c r="BK279" s="99" t="s">
        <v>734</v>
      </c>
      <c r="BL279" s="101">
        <v>53</v>
      </c>
      <c r="BM279" s="102" t="s">
        <v>93</v>
      </c>
      <c r="BN279" s="102"/>
      <c r="BQ279" s="43">
        <v>954</v>
      </c>
      <c r="BR279" s="44" t="s">
        <v>119</v>
      </c>
      <c r="BS279" s="39" t="s">
        <v>120</v>
      </c>
      <c r="BT279" s="44" t="s">
        <v>345</v>
      </c>
      <c r="BU279" s="40" t="s">
        <v>346</v>
      </c>
      <c r="BV279" s="45">
        <v>3</v>
      </c>
      <c r="BW279" s="39" t="s">
        <v>734</v>
      </c>
      <c r="BX279" s="44" t="s">
        <v>735</v>
      </c>
      <c r="BY279" s="46">
        <v>161</v>
      </c>
      <c r="BZ279" s="41">
        <v>53</v>
      </c>
    </row>
    <row r="280" spans="2:78" ht="13.5" x14ac:dyDescent="0.25">
      <c r="B280" s="76">
        <v>276</v>
      </c>
      <c r="C280" s="77" t="s">
        <v>117</v>
      </c>
      <c r="D280" s="78" t="s">
        <v>1795</v>
      </c>
      <c r="E280" s="77">
        <v>653806280</v>
      </c>
      <c r="F280" s="79">
        <v>338</v>
      </c>
      <c r="G280" s="80">
        <v>0.3</v>
      </c>
      <c r="H280" s="80">
        <v>0.35</v>
      </c>
      <c r="I280" s="81">
        <v>8806538062822</v>
      </c>
      <c r="J280" s="76" t="s">
        <v>1776</v>
      </c>
      <c r="K280" s="78"/>
      <c r="L280" s="76" t="s">
        <v>63</v>
      </c>
      <c r="M280" s="78"/>
      <c r="AV280" s="85">
        <v>276</v>
      </c>
      <c r="AW280" s="91"/>
      <c r="AX280" s="93" t="s">
        <v>1802</v>
      </c>
      <c r="AY280" s="87" t="s">
        <v>1803</v>
      </c>
      <c r="AZ280" s="93" t="s">
        <v>1804</v>
      </c>
      <c r="BA280" s="88" t="s">
        <v>1340</v>
      </c>
      <c r="BB280" s="86" t="s">
        <v>1341</v>
      </c>
      <c r="BC280" s="89">
        <v>8370</v>
      </c>
      <c r="BD280" s="90">
        <v>45717</v>
      </c>
      <c r="BE280" s="35"/>
      <c r="BG280" s="99" t="s">
        <v>120</v>
      </c>
      <c r="BH280" s="98" t="s">
        <v>117</v>
      </c>
      <c r="BI280" s="98" t="s">
        <v>203</v>
      </c>
      <c r="BJ280" s="100" t="s">
        <v>346</v>
      </c>
      <c r="BK280" s="99" t="s">
        <v>734</v>
      </c>
      <c r="BL280" s="101">
        <v>38</v>
      </c>
      <c r="BM280" s="102" t="s">
        <v>93</v>
      </c>
      <c r="BN280" s="102"/>
      <c r="BQ280" s="43">
        <v>986</v>
      </c>
      <c r="BR280" s="44" t="s">
        <v>119</v>
      </c>
      <c r="BS280" s="39" t="s">
        <v>120</v>
      </c>
      <c r="BT280" s="44" t="s">
        <v>345</v>
      </c>
      <c r="BU280" s="40" t="s">
        <v>346</v>
      </c>
      <c r="BV280" s="45">
        <v>3</v>
      </c>
      <c r="BW280" s="39" t="s">
        <v>734</v>
      </c>
      <c r="BX280" s="44" t="s">
        <v>735</v>
      </c>
      <c r="BY280" s="46">
        <v>161</v>
      </c>
      <c r="BZ280" s="41">
        <v>38</v>
      </c>
    </row>
    <row r="281" spans="2:78" ht="13.5" x14ac:dyDescent="0.25">
      <c r="B281" s="76">
        <v>277</v>
      </c>
      <c r="C281" s="77" t="s">
        <v>117</v>
      </c>
      <c r="D281" s="78" t="s">
        <v>1795</v>
      </c>
      <c r="E281" s="77">
        <v>653806280</v>
      </c>
      <c r="F281" s="79">
        <v>338</v>
      </c>
      <c r="G281" s="80">
        <v>0.3</v>
      </c>
      <c r="H281" s="80">
        <v>0.35</v>
      </c>
      <c r="I281" s="81">
        <v>8806538062839</v>
      </c>
      <c r="J281" s="76" t="s">
        <v>217</v>
      </c>
      <c r="K281" s="78"/>
      <c r="L281" s="76" t="s">
        <v>63</v>
      </c>
      <c r="M281" s="78"/>
      <c r="AV281" s="85">
        <v>277</v>
      </c>
      <c r="AW281" s="91"/>
      <c r="AX281" s="93" t="s">
        <v>1805</v>
      </c>
      <c r="AY281" s="87" t="s">
        <v>1806</v>
      </c>
      <c r="AZ281" s="93" t="s">
        <v>1807</v>
      </c>
      <c r="BA281" s="88" t="s">
        <v>615</v>
      </c>
      <c r="BB281" s="86" t="s">
        <v>616</v>
      </c>
      <c r="BC281" s="89">
        <v>7500</v>
      </c>
      <c r="BD281" s="90">
        <v>45717</v>
      </c>
      <c r="BE281" s="35"/>
      <c r="BG281" s="99" t="s">
        <v>120</v>
      </c>
      <c r="BH281" s="98" t="s">
        <v>117</v>
      </c>
      <c r="BI281" s="98" t="s">
        <v>203</v>
      </c>
      <c r="BJ281" s="100" t="s">
        <v>335</v>
      </c>
      <c r="BK281" s="99" t="s">
        <v>734</v>
      </c>
      <c r="BL281" s="101">
        <v>161</v>
      </c>
      <c r="BM281" s="102" t="s">
        <v>93</v>
      </c>
      <c r="BN281" s="102"/>
      <c r="BQ281" s="43">
        <v>1112</v>
      </c>
      <c r="BR281" s="44" t="s">
        <v>119</v>
      </c>
      <c r="BS281" s="39" t="s">
        <v>120</v>
      </c>
      <c r="BT281" s="44" t="s">
        <v>334</v>
      </c>
      <c r="BU281" s="40" t="s">
        <v>335</v>
      </c>
      <c r="BV281" s="45">
        <v>3</v>
      </c>
      <c r="BW281" s="39" t="s">
        <v>734</v>
      </c>
      <c r="BX281" s="44" t="s">
        <v>735</v>
      </c>
      <c r="BY281" s="46">
        <v>161</v>
      </c>
      <c r="BZ281" s="41">
        <v>161</v>
      </c>
    </row>
    <row r="282" spans="2:78" ht="13.5" x14ac:dyDescent="0.25">
      <c r="B282" s="76">
        <v>278</v>
      </c>
      <c r="C282" s="77" t="s">
        <v>117</v>
      </c>
      <c r="D282" s="78" t="s">
        <v>1795</v>
      </c>
      <c r="E282" s="77">
        <v>653806280</v>
      </c>
      <c r="F282" s="79">
        <v>338</v>
      </c>
      <c r="G282" s="80">
        <v>0.3</v>
      </c>
      <c r="H282" s="80">
        <v>0.35</v>
      </c>
      <c r="I282" s="81">
        <v>8806538062846</v>
      </c>
      <c r="J282" s="76" t="s">
        <v>1373</v>
      </c>
      <c r="K282" s="78"/>
      <c r="L282" s="76" t="s">
        <v>63</v>
      </c>
      <c r="M282" s="78"/>
      <c r="AV282" s="85">
        <v>278</v>
      </c>
      <c r="AW282" s="91"/>
      <c r="AX282" s="93" t="s">
        <v>1808</v>
      </c>
      <c r="AY282" s="87" t="s">
        <v>1809</v>
      </c>
      <c r="AZ282" s="93" t="s">
        <v>1810</v>
      </c>
      <c r="BA282" s="88" t="s">
        <v>615</v>
      </c>
      <c r="BB282" s="86" t="s">
        <v>616</v>
      </c>
      <c r="BC282" s="89">
        <v>7500</v>
      </c>
      <c r="BD282" s="90">
        <v>45717</v>
      </c>
      <c r="BE282" s="35"/>
      <c r="BG282" s="99" t="s">
        <v>120</v>
      </c>
      <c r="BH282" s="98" t="s">
        <v>117</v>
      </c>
      <c r="BI282" s="98" t="s">
        <v>203</v>
      </c>
      <c r="BJ282" s="100" t="s">
        <v>335</v>
      </c>
      <c r="BK282" s="99" t="s">
        <v>734</v>
      </c>
      <c r="BL282" s="101">
        <v>20</v>
      </c>
      <c r="BM282" s="102" t="s">
        <v>93</v>
      </c>
      <c r="BN282" s="102"/>
      <c r="BQ282" s="43">
        <v>1153</v>
      </c>
      <c r="BR282" s="44" t="s">
        <v>119</v>
      </c>
      <c r="BS282" s="39" t="s">
        <v>120</v>
      </c>
      <c r="BT282" s="44" t="s">
        <v>334</v>
      </c>
      <c r="BU282" s="40" t="s">
        <v>335</v>
      </c>
      <c r="BV282" s="45">
        <v>3</v>
      </c>
      <c r="BW282" s="39" t="s">
        <v>734</v>
      </c>
      <c r="BX282" s="44" t="s">
        <v>735</v>
      </c>
      <c r="BY282" s="46">
        <v>161</v>
      </c>
      <c r="BZ282" s="41">
        <v>20</v>
      </c>
    </row>
    <row r="283" spans="2:78" ht="13.5" x14ac:dyDescent="0.25">
      <c r="B283" s="76">
        <v>279</v>
      </c>
      <c r="C283" s="77" t="s">
        <v>117</v>
      </c>
      <c r="D283" s="78" t="s">
        <v>1795</v>
      </c>
      <c r="E283" s="77">
        <v>653806280</v>
      </c>
      <c r="F283" s="79">
        <v>338</v>
      </c>
      <c r="G283" s="80">
        <v>0.3</v>
      </c>
      <c r="H283" s="80">
        <v>0.35</v>
      </c>
      <c r="I283" s="81">
        <v>8806538062853</v>
      </c>
      <c r="J283" s="76" t="s">
        <v>353</v>
      </c>
      <c r="K283" s="78"/>
      <c r="L283" s="76" t="s">
        <v>63</v>
      </c>
      <c r="M283" s="78"/>
      <c r="AV283" s="85">
        <v>279</v>
      </c>
      <c r="AW283" s="91"/>
      <c r="AX283" s="93" t="s">
        <v>1811</v>
      </c>
      <c r="AY283" s="87" t="s">
        <v>1812</v>
      </c>
      <c r="AZ283" s="93" t="s">
        <v>1813</v>
      </c>
      <c r="BA283" s="88" t="s">
        <v>1001</v>
      </c>
      <c r="BB283" s="86" t="s">
        <v>1002</v>
      </c>
      <c r="BC283" s="89">
        <v>18960</v>
      </c>
      <c r="BD283" s="90">
        <v>45717</v>
      </c>
      <c r="BE283" s="35"/>
      <c r="BG283" s="99" t="s">
        <v>120</v>
      </c>
      <c r="BH283" s="98" t="s">
        <v>117</v>
      </c>
      <c r="BI283" s="98" t="s">
        <v>203</v>
      </c>
      <c r="BJ283" s="100" t="s">
        <v>335</v>
      </c>
      <c r="BK283" s="99" t="s">
        <v>734</v>
      </c>
      <c r="BL283" s="101">
        <v>60</v>
      </c>
      <c r="BM283" s="102" t="s">
        <v>93</v>
      </c>
      <c r="BN283" s="102"/>
      <c r="BQ283" s="43">
        <v>1193</v>
      </c>
      <c r="BR283" s="44" t="s">
        <v>119</v>
      </c>
      <c r="BS283" s="39" t="s">
        <v>120</v>
      </c>
      <c r="BT283" s="44" t="s">
        <v>334</v>
      </c>
      <c r="BU283" s="40" t="s">
        <v>335</v>
      </c>
      <c r="BV283" s="45">
        <v>3</v>
      </c>
      <c r="BW283" s="39" t="s">
        <v>734</v>
      </c>
      <c r="BX283" s="44" t="s">
        <v>735</v>
      </c>
      <c r="BY283" s="46">
        <v>161</v>
      </c>
      <c r="BZ283" s="41">
        <v>60</v>
      </c>
    </row>
    <row r="284" spans="2:78" ht="13.5" x14ac:dyDescent="0.25">
      <c r="B284" s="76">
        <v>280</v>
      </c>
      <c r="C284" s="77" t="s">
        <v>117</v>
      </c>
      <c r="D284" s="78" t="s">
        <v>1814</v>
      </c>
      <c r="E284" s="77">
        <v>653806290</v>
      </c>
      <c r="F284" s="79">
        <v>338</v>
      </c>
      <c r="G284" s="80">
        <v>0.25</v>
      </c>
      <c r="H284" s="80">
        <v>0.25</v>
      </c>
      <c r="I284" s="81">
        <v>8806538062907</v>
      </c>
      <c r="J284" s="76" t="s">
        <v>62</v>
      </c>
      <c r="K284" s="78"/>
      <c r="L284" s="76" t="s">
        <v>63</v>
      </c>
      <c r="M284" s="78"/>
      <c r="AV284" s="85">
        <v>280</v>
      </c>
      <c r="AW284" s="91"/>
      <c r="AX284" s="93" t="s">
        <v>1815</v>
      </c>
      <c r="AY284" s="87" t="s">
        <v>1816</v>
      </c>
      <c r="AZ284" s="93" t="s">
        <v>1817</v>
      </c>
      <c r="BA284" s="88" t="s">
        <v>1032</v>
      </c>
      <c r="BB284" s="86" t="s">
        <v>948</v>
      </c>
      <c r="BC284" s="89">
        <v>11000</v>
      </c>
      <c r="BD284" s="90">
        <v>45717</v>
      </c>
      <c r="BE284" s="35"/>
      <c r="BG284" s="99" t="s">
        <v>120</v>
      </c>
      <c r="BH284" s="98" t="s">
        <v>117</v>
      </c>
      <c r="BI284" s="98" t="s">
        <v>203</v>
      </c>
      <c r="BJ284" s="100" t="s">
        <v>382</v>
      </c>
      <c r="BK284" s="99" t="s">
        <v>734</v>
      </c>
      <c r="BL284" s="101">
        <v>108</v>
      </c>
      <c r="BM284" s="102" t="s">
        <v>93</v>
      </c>
      <c r="BN284" s="102"/>
      <c r="BQ284" s="43">
        <v>1229</v>
      </c>
      <c r="BR284" s="44" t="s">
        <v>119</v>
      </c>
      <c r="BS284" s="39" t="s">
        <v>120</v>
      </c>
      <c r="BT284" s="44" t="s">
        <v>381</v>
      </c>
      <c r="BU284" s="40" t="s">
        <v>382</v>
      </c>
      <c r="BV284" s="45">
        <v>3</v>
      </c>
      <c r="BW284" s="39" t="s">
        <v>734</v>
      </c>
      <c r="BX284" s="44" t="s">
        <v>735</v>
      </c>
      <c r="BY284" s="46">
        <v>161</v>
      </c>
      <c r="BZ284" s="41">
        <v>108</v>
      </c>
    </row>
    <row r="285" spans="2:78" ht="13.5" x14ac:dyDescent="0.25">
      <c r="B285" s="76">
        <v>281</v>
      </c>
      <c r="C285" s="77" t="s">
        <v>117</v>
      </c>
      <c r="D285" s="78" t="s">
        <v>1814</v>
      </c>
      <c r="E285" s="77">
        <v>653806290</v>
      </c>
      <c r="F285" s="79">
        <v>338</v>
      </c>
      <c r="G285" s="80">
        <v>0.25</v>
      </c>
      <c r="H285" s="80">
        <v>0.25</v>
      </c>
      <c r="I285" s="81">
        <v>8806538062914</v>
      </c>
      <c r="J285" s="76" t="s">
        <v>95</v>
      </c>
      <c r="K285" s="78"/>
      <c r="L285" s="76" t="s">
        <v>63</v>
      </c>
      <c r="M285" s="78"/>
      <c r="AV285" s="85">
        <v>281</v>
      </c>
      <c r="AW285" s="91"/>
      <c r="AX285" s="93" t="s">
        <v>1818</v>
      </c>
      <c r="AY285" s="87" t="s">
        <v>1819</v>
      </c>
      <c r="AZ285" s="93" t="s">
        <v>1820</v>
      </c>
      <c r="BA285" s="88" t="s">
        <v>1041</v>
      </c>
      <c r="BB285" s="86" t="s">
        <v>1004</v>
      </c>
      <c r="BC285" s="89">
        <v>6000</v>
      </c>
      <c r="BD285" s="90">
        <v>45689</v>
      </c>
      <c r="BE285" s="35"/>
      <c r="BG285" s="99" t="s">
        <v>120</v>
      </c>
      <c r="BH285" s="98" t="s">
        <v>117</v>
      </c>
      <c r="BI285" s="98" t="s">
        <v>203</v>
      </c>
      <c r="BJ285" s="100" t="s">
        <v>382</v>
      </c>
      <c r="BK285" s="99" t="s">
        <v>734</v>
      </c>
      <c r="BL285" s="101">
        <v>14</v>
      </c>
      <c r="BM285" s="102" t="s">
        <v>93</v>
      </c>
      <c r="BN285" s="102"/>
      <c r="BQ285" s="43">
        <v>1274</v>
      </c>
      <c r="BR285" s="44" t="s">
        <v>119</v>
      </c>
      <c r="BS285" s="39" t="s">
        <v>120</v>
      </c>
      <c r="BT285" s="44" t="s">
        <v>381</v>
      </c>
      <c r="BU285" s="40" t="s">
        <v>382</v>
      </c>
      <c r="BV285" s="45">
        <v>3</v>
      </c>
      <c r="BW285" s="39" t="s">
        <v>734</v>
      </c>
      <c r="BX285" s="44" t="s">
        <v>735</v>
      </c>
      <c r="BY285" s="46">
        <v>161</v>
      </c>
      <c r="BZ285" s="41">
        <v>14</v>
      </c>
    </row>
    <row r="286" spans="2:78" ht="13.5" x14ac:dyDescent="0.25">
      <c r="B286" s="76">
        <v>282</v>
      </c>
      <c r="C286" s="77" t="s">
        <v>117</v>
      </c>
      <c r="D286" s="78" t="s">
        <v>1814</v>
      </c>
      <c r="E286" s="77">
        <v>653806290</v>
      </c>
      <c r="F286" s="79">
        <v>338</v>
      </c>
      <c r="G286" s="80">
        <v>0.25</v>
      </c>
      <c r="H286" s="80">
        <v>0.25</v>
      </c>
      <c r="I286" s="81">
        <v>8806538062921</v>
      </c>
      <c r="J286" s="76" t="s">
        <v>1776</v>
      </c>
      <c r="K286" s="78"/>
      <c r="L286" s="76" t="s">
        <v>63</v>
      </c>
      <c r="M286" s="78"/>
      <c r="AV286" s="85">
        <v>282</v>
      </c>
      <c r="AW286" s="91"/>
      <c r="AX286" s="93" t="s">
        <v>1821</v>
      </c>
      <c r="AY286" s="87" t="s">
        <v>1822</v>
      </c>
      <c r="AZ286" s="93" t="s">
        <v>1823</v>
      </c>
      <c r="BA286" s="88" t="s">
        <v>1824</v>
      </c>
      <c r="BB286" s="86" t="s">
        <v>861</v>
      </c>
      <c r="BC286" s="89">
        <v>6000</v>
      </c>
      <c r="BD286" s="90">
        <v>45658</v>
      </c>
      <c r="BE286" s="35"/>
      <c r="BG286" s="99" t="s">
        <v>120</v>
      </c>
      <c r="BH286" s="98" t="s">
        <v>117</v>
      </c>
      <c r="BI286" s="98" t="s">
        <v>203</v>
      </c>
      <c r="BJ286" s="100" t="s">
        <v>346</v>
      </c>
      <c r="BK286" s="99" t="s">
        <v>751</v>
      </c>
      <c r="BL286" s="101">
        <v>45</v>
      </c>
      <c r="BM286" s="102" t="s">
        <v>93</v>
      </c>
      <c r="BN286" s="102"/>
      <c r="BQ286" s="43">
        <v>955</v>
      </c>
      <c r="BR286" s="44" t="s">
        <v>119</v>
      </c>
      <c r="BS286" s="39" t="s">
        <v>120</v>
      </c>
      <c r="BT286" s="44" t="s">
        <v>345</v>
      </c>
      <c r="BU286" s="40" t="s">
        <v>346</v>
      </c>
      <c r="BV286" s="45">
        <v>3</v>
      </c>
      <c r="BW286" s="39" t="s">
        <v>751</v>
      </c>
      <c r="BX286" s="44" t="s">
        <v>752</v>
      </c>
      <c r="BY286" s="46">
        <v>438</v>
      </c>
      <c r="BZ286" s="41">
        <v>45</v>
      </c>
    </row>
    <row r="287" spans="2:78" ht="13.5" x14ac:dyDescent="0.25">
      <c r="B287" s="76">
        <v>283</v>
      </c>
      <c r="C287" s="77" t="s">
        <v>117</v>
      </c>
      <c r="D287" s="78" t="s">
        <v>1814</v>
      </c>
      <c r="E287" s="77">
        <v>653806290</v>
      </c>
      <c r="F287" s="79">
        <v>338</v>
      </c>
      <c r="G287" s="80">
        <v>0.25</v>
      </c>
      <c r="H287" s="80">
        <v>0.25</v>
      </c>
      <c r="I287" s="81">
        <v>8806538062938</v>
      </c>
      <c r="J287" s="76" t="s">
        <v>217</v>
      </c>
      <c r="K287" s="78"/>
      <c r="L287" s="76" t="s">
        <v>63</v>
      </c>
      <c r="M287" s="78"/>
      <c r="AV287" s="85">
        <v>283</v>
      </c>
      <c r="AW287" s="91"/>
      <c r="AX287" s="93" t="s">
        <v>1825</v>
      </c>
      <c r="AY287" s="87" t="s">
        <v>1826</v>
      </c>
      <c r="AZ287" s="93" t="s">
        <v>1827</v>
      </c>
      <c r="BA287" s="88" t="s">
        <v>615</v>
      </c>
      <c r="BB287" s="86" t="s">
        <v>616</v>
      </c>
      <c r="BC287" s="89">
        <v>22500</v>
      </c>
      <c r="BD287" s="90">
        <v>45717</v>
      </c>
      <c r="BE287" s="35"/>
      <c r="BG287" s="99" t="s">
        <v>120</v>
      </c>
      <c r="BH287" s="98" t="s">
        <v>117</v>
      </c>
      <c r="BI287" s="98" t="s">
        <v>203</v>
      </c>
      <c r="BJ287" s="100" t="s">
        <v>346</v>
      </c>
      <c r="BK287" s="99" t="s">
        <v>751</v>
      </c>
      <c r="BL287" s="101">
        <v>42</v>
      </c>
      <c r="BM287" s="102" t="s">
        <v>93</v>
      </c>
      <c r="BN287" s="102"/>
      <c r="BQ287" s="43">
        <v>987</v>
      </c>
      <c r="BR287" s="44" t="s">
        <v>119</v>
      </c>
      <c r="BS287" s="39" t="s">
        <v>120</v>
      </c>
      <c r="BT287" s="44" t="s">
        <v>345</v>
      </c>
      <c r="BU287" s="40" t="s">
        <v>346</v>
      </c>
      <c r="BV287" s="45">
        <v>3</v>
      </c>
      <c r="BW287" s="39" t="s">
        <v>751</v>
      </c>
      <c r="BX287" s="44" t="s">
        <v>752</v>
      </c>
      <c r="BY287" s="46">
        <v>438</v>
      </c>
      <c r="BZ287" s="41">
        <v>42</v>
      </c>
    </row>
    <row r="288" spans="2:78" ht="13.5" x14ac:dyDescent="0.25">
      <c r="B288" s="76">
        <v>284</v>
      </c>
      <c r="C288" s="77" t="s">
        <v>117</v>
      </c>
      <c r="D288" s="78" t="s">
        <v>1814</v>
      </c>
      <c r="E288" s="77">
        <v>653806290</v>
      </c>
      <c r="F288" s="79">
        <v>338</v>
      </c>
      <c r="G288" s="80">
        <v>0.25</v>
      </c>
      <c r="H288" s="80">
        <v>0.25</v>
      </c>
      <c r="I288" s="81">
        <v>8806538062945</v>
      </c>
      <c r="J288" s="76" t="s">
        <v>1373</v>
      </c>
      <c r="K288" s="78"/>
      <c r="L288" s="76" t="s">
        <v>63</v>
      </c>
      <c r="M288" s="78"/>
      <c r="AV288" s="85">
        <v>284</v>
      </c>
      <c r="AW288" s="91"/>
      <c r="AX288" s="93" t="s">
        <v>1828</v>
      </c>
      <c r="AY288" s="87" t="s">
        <v>1829</v>
      </c>
      <c r="AZ288" s="93" t="s">
        <v>1830</v>
      </c>
      <c r="BA288" s="88" t="s">
        <v>615</v>
      </c>
      <c r="BB288" s="86" t="s">
        <v>616</v>
      </c>
      <c r="BC288" s="89">
        <v>7500</v>
      </c>
      <c r="BD288" s="90">
        <v>45717</v>
      </c>
      <c r="BE288" s="35"/>
      <c r="BG288" s="99" t="s">
        <v>120</v>
      </c>
      <c r="BH288" s="98" t="s">
        <v>117</v>
      </c>
      <c r="BI288" s="98" t="s">
        <v>203</v>
      </c>
      <c r="BJ288" s="100" t="s">
        <v>346</v>
      </c>
      <c r="BK288" s="99" t="s">
        <v>751</v>
      </c>
      <c r="BL288" s="101">
        <v>54</v>
      </c>
      <c r="BM288" s="102" t="s">
        <v>93</v>
      </c>
      <c r="BN288" s="102"/>
      <c r="BQ288" s="43">
        <v>1018</v>
      </c>
      <c r="BR288" s="44" t="s">
        <v>119</v>
      </c>
      <c r="BS288" s="39" t="s">
        <v>120</v>
      </c>
      <c r="BT288" s="44" t="s">
        <v>345</v>
      </c>
      <c r="BU288" s="40" t="s">
        <v>346</v>
      </c>
      <c r="BV288" s="45">
        <v>3</v>
      </c>
      <c r="BW288" s="39" t="s">
        <v>751</v>
      </c>
      <c r="BX288" s="44" t="s">
        <v>752</v>
      </c>
      <c r="BY288" s="46">
        <v>438</v>
      </c>
      <c r="BZ288" s="41">
        <v>54</v>
      </c>
    </row>
    <row r="289" spans="2:78" ht="13.5" x14ac:dyDescent="0.25">
      <c r="B289" s="76">
        <v>285</v>
      </c>
      <c r="C289" s="77" t="s">
        <v>117</v>
      </c>
      <c r="D289" s="78" t="s">
        <v>1814</v>
      </c>
      <c r="E289" s="77">
        <v>653806290</v>
      </c>
      <c r="F289" s="79">
        <v>338</v>
      </c>
      <c r="G289" s="80">
        <v>0.25</v>
      </c>
      <c r="H289" s="80">
        <v>0.25</v>
      </c>
      <c r="I289" s="81">
        <v>8806538062952</v>
      </c>
      <c r="J289" s="76" t="s">
        <v>353</v>
      </c>
      <c r="K289" s="78"/>
      <c r="L289" s="76" t="s">
        <v>63</v>
      </c>
      <c r="M289" s="78"/>
      <c r="AV289" s="85">
        <v>285</v>
      </c>
      <c r="AW289" s="91"/>
      <c r="AX289" s="93" t="s">
        <v>1831</v>
      </c>
      <c r="AY289" s="87" t="s">
        <v>1535</v>
      </c>
      <c r="AZ289" s="93" t="s">
        <v>1832</v>
      </c>
      <c r="BA289" s="88" t="s">
        <v>1077</v>
      </c>
      <c r="BB289" s="86" t="s">
        <v>1078</v>
      </c>
      <c r="BC289" s="89">
        <v>27500</v>
      </c>
      <c r="BD289" s="90">
        <v>45717</v>
      </c>
      <c r="BE289" s="35"/>
      <c r="BG289" s="99" t="s">
        <v>120</v>
      </c>
      <c r="BH289" s="98" t="s">
        <v>117</v>
      </c>
      <c r="BI289" s="98" t="s">
        <v>203</v>
      </c>
      <c r="BJ289" s="100" t="s">
        <v>320</v>
      </c>
      <c r="BK289" s="99" t="s">
        <v>751</v>
      </c>
      <c r="BL289" s="101">
        <v>18</v>
      </c>
      <c r="BM289" s="102" t="s">
        <v>93</v>
      </c>
      <c r="BN289" s="102"/>
      <c r="BQ289" s="43">
        <v>1043</v>
      </c>
      <c r="BR289" s="44" t="s">
        <v>119</v>
      </c>
      <c r="BS289" s="39" t="s">
        <v>120</v>
      </c>
      <c r="BT289" s="44" t="s">
        <v>319</v>
      </c>
      <c r="BU289" s="40" t="s">
        <v>320</v>
      </c>
      <c r="BV289" s="45">
        <v>3</v>
      </c>
      <c r="BW289" s="39" t="s">
        <v>751</v>
      </c>
      <c r="BX289" s="44" t="s">
        <v>752</v>
      </c>
      <c r="BY289" s="46">
        <v>438</v>
      </c>
      <c r="BZ289" s="41">
        <v>18</v>
      </c>
    </row>
    <row r="290" spans="2:78" ht="13.5" x14ac:dyDescent="0.25">
      <c r="B290" s="76">
        <v>286</v>
      </c>
      <c r="C290" s="77" t="s">
        <v>117</v>
      </c>
      <c r="D290" s="78" t="s">
        <v>1833</v>
      </c>
      <c r="E290" s="77">
        <v>653806250</v>
      </c>
      <c r="F290" s="79">
        <v>447</v>
      </c>
      <c r="G290" s="80">
        <v>0.4</v>
      </c>
      <c r="H290" s="80">
        <v>0.5</v>
      </c>
      <c r="I290" s="81">
        <v>8806538062501</v>
      </c>
      <c r="J290" s="76" t="s">
        <v>62</v>
      </c>
      <c r="K290" s="78"/>
      <c r="L290" s="76" t="s">
        <v>63</v>
      </c>
      <c r="M290" s="78"/>
      <c r="AV290" s="85">
        <v>286</v>
      </c>
      <c r="AW290" s="91"/>
      <c r="AX290" s="93" t="s">
        <v>1834</v>
      </c>
      <c r="AY290" s="87" t="s">
        <v>1835</v>
      </c>
      <c r="AZ290" s="93" t="s">
        <v>1836</v>
      </c>
      <c r="BA290" s="88" t="s">
        <v>1077</v>
      </c>
      <c r="BB290" s="86" t="s">
        <v>1078</v>
      </c>
      <c r="BC290" s="89">
        <v>5500</v>
      </c>
      <c r="BD290" s="90">
        <v>45717</v>
      </c>
      <c r="BE290" s="35"/>
      <c r="BG290" s="99" t="s">
        <v>120</v>
      </c>
      <c r="BH290" s="98" t="s">
        <v>117</v>
      </c>
      <c r="BI290" s="98" t="s">
        <v>203</v>
      </c>
      <c r="BJ290" s="100" t="s">
        <v>1312</v>
      </c>
      <c r="BK290" s="99" t="s">
        <v>751</v>
      </c>
      <c r="BL290" s="101">
        <v>24</v>
      </c>
      <c r="BM290" s="102" t="s">
        <v>93</v>
      </c>
      <c r="BN290" s="102"/>
      <c r="BQ290" s="43">
        <v>1213</v>
      </c>
      <c r="BR290" s="44" t="s">
        <v>119</v>
      </c>
      <c r="BS290" s="39" t="s">
        <v>120</v>
      </c>
      <c r="BT290" s="44" t="s">
        <v>1311</v>
      </c>
      <c r="BU290" s="40" t="s">
        <v>1312</v>
      </c>
      <c r="BV290" s="45">
        <v>3</v>
      </c>
      <c r="BW290" s="39" t="s">
        <v>751</v>
      </c>
      <c r="BX290" s="44" t="s">
        <v>752</v>
      </c>
      <c r="BY290" s="46">
        <v>438</v>
      </c>
      <c r="BZ290" s="41">
        <v>24</v>
      </c>
    </row>
    <row r="291" spans="2:78" ht="13.5" x14ac:dyDescent="0.25">
      <c r="B291" s="76">
        <v>287</v>
      </c>
      <c r="C291" s="77" t="s">
        <v>117</v>
      </c>
      <c r="D291" s="78" t="s">
        <v>1833</v>
      </c>
      <c r="E291" s="77">
        <v>653806250</v>
      </c>
      <c r="F291" s="79">
        <v>447</v>
      </c>
      <c r="G291" s="80">
        <v>0.4</v>
      </c>
      <c r="H291" s="80">
        <v>0.5</v>
      </c>
      <c r="I291" s="81">
        <v>8806538062518</v>
      </c>
      <c r="J291" s="76" t="s">
        <v>791</v>
      </c>
      <c r="K291" s="78"/>
      <c r="L291" s="76" t="s">
        <v>63</v>
      </c>
      <c r="M291" s="78"/>
      <c r="AV291" s="85">
        <v>287</v>
      </c>
      <c r="AW291" s="91"/>
      <c r="AX291" s="93" t="s">
        <v>1805</v>
      </c>
      <c r="AY291" s="87" t="s">
        <v>1806</v>
      </c>
      <c r="AZ291" s="93" t="s">
        <v>1807</v>
      </c>
      <c r="BA291" s="88" t="s">
        <v>1837</v>
      </c>
      <c r="BB291" s="86" t="s">
        <v>1794</v>
      </c>
      <c r="BC291" s="89">
        <v>24500</v>
      </c>
      <c r="BD291" s="90">
        <v>45717</v>
      </c>
      <c r="BE291" s="35"/>
      <c r="BG291" s="99" t="s">
        <v>120</v>
      </c>
      <c r="BH291" s="98" t="s">
        <v>117</v>
      </c>
      <c r="BI291" s="98" t="s">
        <v>203</v>
      </c>
      <c r="BJ291" s="100" t="s">
        <v>307</v>
      </c>
      <c r="BK291" s="99" t="s">
        <v>789</v>
      </c>
      <c r="BL291" s="101">
        <v>1498.5</v>
      </c>
      <c r="BM291" s="102" t="s">
        <v>93</v>
      </c>
      <c r="BN291" s="102"/>
      <c r="BQ291" s="43">
        <v>909</v>
      </c>
      <c r="BR291" s="44" t="s">
        <v>119</v>
      </c>
      <c r="BS291" s="39" t="s">
        <v>120</v>
      </c>
      <c r="BT291" s="44" t="s">
        <v>306</v>
      </c>
      <c r="BU291" s="40" t="s">
        <v>307</v>
      </c>
      <c r="BV291" s="45">
        <v>3</v>
      </c>
      <c r="BW291" s="39" t="s">
        <v>789</v>
      </c>
      <c r="BX291" s="44" t="s">
        <v>790</v>
      </c>
      <c r="BY291" s="46">
        <v>29</v>
      </c>
      <c r="BZ291" s="41">
        <v>1498.5</v>
      </c>
    </row>
    <row r="292" spans="2:78" ht="13.5" x14ac:dyDescent="0.25">
      <c r="B292" s="76">
        <v>288</v>
      </c>
      <c r="C292" s="77" t="s">
        <v>117</v>
      </c>
      <c r="D292" s="78" t="s">
        <v>1833</v>
      </c>
      <c r="E292" s="77">
        <v>653806250</v>
      </c>
      <c r="F292" s="79">
        <v>447</v>
      </c>
      <c r="G292" s="80">
        <v>0.4</v>
      </c>
      <c r="H292" s="80">
        <v>0.5</v>
      </c>
      <c r="I292" s="81">
        <v>8806538062525</v>
      </c>
      <c r="J292" s="76" t="s">
        <v>353</v>
      </c>
      <c r="K292" s="78"/>
      <c r="L292" s="76" t="s">
        <v>63</v>
      </c>
      <c r="M292" s="78"/>
      <c r="AV292" s="85">
        <v>288</v>
      </c>
      <c r="AW292" s="91"/>
      <c r="AX292" s="93" t="s">
        <v>1838</v>
      </c>
      <c r="AY292" s="87" t="s">
        <v>1839</v>
      </c>
      <c r="AZ292" s="93" t="s">
        <v>1840</v>
      </c>
      <c r="BA292" s="88" t="s">
        <v>615</v>
      </c>
      <c r="BB292" s="86" t="s">
        <v>616</v>
      </c>
      <c r="BC292" s="89">
        <v>7500</v>
      </c>
      <c r="BD292" s="90">
        <v>45717</v>
      </c>
      <c r="BE292" s="35"/>
      <c r="BG292" s="99" t="s">
        <v>120</v>
      </c>
      <c r="BH292" s="98" t="s">
        <v>117</v>
      </c>
      <c r="BI292" s="98" t="s">
        <v>203</v>
      </c>
      <c r="BJ292" s="100" t="s">
        <v>392</v>
      </c>
      <c r="BK292" s="99" t="s">
        <v>789</v>
      </c>
      <c r="BL292" s="101">
        <v>30</v>
      </c>
      <c r="BM292" s="102" t="s">
        <v>93</v>
      </c>
      <c r="BN292" s="102"/>
      <c r="BQ292" s="43">
        <v>925</v>
      </c>
      <c r="BR292" s="44" t="s">
        <v>119</v>
      </c>
      <c r="BS292" s="39" t="s">
        <v>120</v>
      </c>
      <c r="BT292" s="44" t="s">
        <v>391</v>
      </c>
      <c r="BU292" s="40" t="s">
        <v>392</v>
      </c>
      <c r="BV292" s="45">
        <v>3</v>
      </c>
      <c r="BW292" s="39" t="s">
        <v>789</v>
      </c>
      <c r="BX292" s="44" t="s">
        <v>790</v>
      </c>
      <c r="BY292" s="46">
        <v>29</v>
      </c>
      <c r="BZ292" s="41">
        <v>30</v>
      </c>
    </row>
    <row r="293" spans="2:78" ht="13.5" x14ac:dyDescent="0.25">
      <c r="B293" s="76">
        <v>289</v>
      </c>
      <c r="C293" s="77" t="s">
        <v>117</v>
      </c>
      <c r="D293" s="78" t="s">
        <v>1833</v>
      </c>
      <c r="E293" s="77">
        <v>653806250</v>
      </c>
      <c r="F293" s="79">
        <v>447</v>
      </c>
      <c r="G293" s="80">
        <v>0.4</v>
      </c>
      <c r="H293" s="80">
        <v>0.5</v>
      </c>
      <c r="I293" s="81">
        <v>8806538062532</v>
      </c>
      <c r="J293" s="76" t="s">
        <v>95</v>
      </c>
      <c r="K293" s="78"/>
      <c r="L293" s="76" t="s">
        <v>63</v>
      </c>
      <c r="M293" s="78"/>
      <c r="AV293" s="85">
        <v>289</v>
      </c>
      <c r="AW293" s="91"/>
      <c r="AX293" s="93" t="s">
        <v>1834</v>
      </c>
      <c r="AY293" s="87" t="s">
        <v>1835</v>
      </c>
      <c r="AZ293" s="93" t="s">
        <v>1836</v>
      </c>
      <c r="BA293" s="88" t="s">
        <v>1077</v>
      </c>
      <c r="BB293" s="86" t="s">
        <v>1078</v>
      </c>
      <c r="BC293" s="89">
        <v>2750</v>
      </c>
      <c r="BD293" s="90">
        <v>45717</v>
      </c>
      <c r="BE293" s="35"/>
      <c r="BG293" s="99" t="s">
        <v>120</v>
      </c>
      <c r="BH293" s="98" t="s">
        <v>117</v>
      </c>
      <c r="BI293" s="98" t="s">
        <v>203</v>
      </c>
      <c r="BJ293" s="100" t="s">
        <v>346</v>
      </c>
      <c r="BK293" s="99" t="s">
        <v>789</v>
      </c>
      <c r="BL293" s="101">
        <v>44</v>
      </c>
      <c r="BM293" s="102" t="s">
        <v>93</v>
      </c>
      <c r="BN293" s="102"/>
      <c r="BQ293" s="43">
        <v>956</v>
      </c>
      <c r="BR293" s="44" t="s">
        <v>119</v>
      </c>
      <c r="BS293" s="39" t="s">
        <v>120</v>
      </c>
      <c r="BT293" s="44" t="s">
        <v>345</v>
      </c>
      <c r="BU293" s="40" t="s">
        <v>346</v>
      </c>
      <c r="BV293" s="45">
        <v>3</v>
      </c>
      <c r="BW293" s="39" t="s">
        <v>789</v>
      </c>
      <c r="BX293" s="44" t="s">
        <v>790</v>
      </c>
      <c r="BY293" s="46">
        <v>29</v>
      </c>
      <c r="BZ293" s="41">
        <v>44</v>
      </c>
    </row>
    <row r="294" spans="2:78" ht="13.5" x14ac:dyDescent="0.25">
      <c r="B294" s="76">
        <v>290</v>
      </c>
      <c r="C294" s="77" t="s">
        <v>117</v>
      </c>
      <c r="D294" s="78" t="s">
        <v>1833</v>
      </c>
      <c r="E294" s="77">
        <v>653806250</v>
      </c>
      <c r="F294" s="79">
        <v>447</v>
      </c>
      <c r="G294" s="80">
        <v>0.4</v>
      </c>
      <c r="H294" s="80">
        <v>0.5</v>
      </c>
      <c r="I294" s="81">
        <v>8806538062549</v>
      </c>
      <c r="J294" s="76" t="s">
        <v>1841</v>
      </c>
      <c r="K294" s="78"/>
      <c r="L294" s="76" t="s">
        <v>63</v>
      </c>
      <c r="M294" s="78"/>
      <c r="AV294" s="85">
        <v>290</v>
      </c>
      <c r="AW294" s="91"/>
      <c r="AX294" s="93" t="s">
        <v>1842</v>
      </c>
      <c r="AY294" s="87" t="s">
        <v>1843</v>
      </c>
      <c r="AZ294" s="93" t="s">
        <v>1844</v>
      </c>
      <c r="BA294" s="88" t="s">
        <v>732</v>
      </c>
      <c r="BB294" s="86" t="s">
        <v>733</v>
      </c>
      <c r="BC294" s="89">
        <v>5750</v>
      </c>
      <c r="BD294" s="90">
        <v>45689</v>
      </c>
      <c r="BE294" s="35"/>
      <c r="BG294" s="99" t="s">
        <v>120</v>
      </c>
      <c r="BH294" s="98" t="s">
        <v>117</v>
      </c>
      <c r="BI294" s="98" t="s">
        <v>203</v>
      </c>
      <c r="BJ294" s="100" t="s">
        <v>346</v>
      </c>
      <c r="BK294" s="99" t="s">
        <v>789</v>
      </c>
      <c r="BL294" s="101">
        <v>55</v>
      </c>
      <c r="BM294" s="102" t="s">
        <v>93</v>
      </c>
      <c r="BN294" s="102"/>
      <c r="BQ294" s="43">
        <v>988</v>
      </c>
      <c r="BR294" s="44" t="s">
        <v>119</v>
      </c>
      <c r="BS294" s="39" t="s">
        <v>120</v>
      </c>
      <c r="BT294" s="44" t="s">
        <v>345</v>
      </c>
      <c r="BU294" s="40" t="s">
        <v>346</v>
      </c>
      <c r="BV294" s="45">
        <v>3</v>
      </c>
      <c r="BW294" s="39" t="s">
        <v>789</v>
      </c>
      <c r="BX294" s="44" t="s">
        <v>790</v>
      </c>
      <c r="BY294" s="46">
        <v>29</v>
      </c>
      <c r="BZ294" s="41">
        <v>55</v>
      </c>
    </row>
    <row r="295" spans="2:78" ht="13.5" x14ac:dyDescent="0.25">
      <c r="B295" s="76">
        <v>291</v>
      </c>
      <c r="C295" s="77" t="s">
        <v>117</v>
      </c>
      <c r="D295" s="78" t="s">
        <v>1845</v>
      </c>
      <c r="E295" s="77">
        <v>653806260</v>
      </c>
      <c r="F295" s="79">
        <v>512</v>
      </c>
      <c r="G295" s="80">
        <v>0.25</v>
      </c>
      <c r="H295" s="80">
        <v>0.25</v>
      </c>
      <c r="I295" s="81">
        <v>8806538062600</v>
      </c>
      <c r="J295" s="76" t="s">
        <v>62</v>
      </c>
      <c r="K295" s="78"/>
      <c r="L295" s="76" t="s">
        <v>63</v>
      </c>
      <c r="M295" s="78"/>
      <c r="AV295" s="85">
        <v>291</v>
      </c>
      <c r="AW295" s="91"/>
      <c r="AX295" s="93" t="s">
        <v>1846</v>
      </c>
      <c r="AY295" s="87" t="s">
        <v>1847</v>
      </c>
      <c r="AZ295" s="93" t="s">
        <v>1848</v>
      </c>
      <c r="BA295" s="88" t="s">
        <v>615</v>
      </c>
      <c r="BB295" s="86" t="s">
        <v>616</v>
      </c>
      <c r="BC295" s="89">
        <v>7500</v>
      </c>
      <c r="BD295" s="90">
        <v>45658</v>
      </c>
      <c r="BE295" s="35"/>
      <c r="BG295" s="99" t="s">
        <v>120</v>
      </c>
      <c r="BH295" s="98" t="s">
        <v>117</v>
      </c>
      <c r="BI295" s="98" t="s">
        <v>203</v>
      </c>
      <c r="BJ295" s="100" t="s">
        <v>346</v>
      </c>
      <c r="BK295" s="99" t="s">
        <v>789</v>
      </c>
      <c r="BL295" s="101">
        <v>829.5</v>
      </c>
      <c r="BM295" s="102" t="s">
        <v>93</v>
      </c>
      <c r="BN295" s="102"/>
      <c r="BQ295" s="43">
        <v>1019</v>
      </c>
      <c r="BR295" s="44" t="s">
        <v>119</v>
      </c>
      <c r="BS295" s="39" t="s">
        <v>120</v>
      </c>
      <c r="BT295" s="44" t="s">
        <v>345</v>
      </c>
      <c r="BU295" s="40" t="s">
        <v>346</v>
      </c>
      <c r="BV295" s="45">
        <v>3</v>
      </c>
      <c r="BW295" s="39" t="s">
        <v>789</v>
      </c>
      <c r="BX295" s="44" t="s">
        <v>790</v>
      </c>
      <c r="BY295" s="46">
        <v>29</v>
      </c>
      <c r="BZ295" s="41">
        <v>829.5</v>
      </c>
    </row>
    <row r="296" spans="2:78" ht="13.5" x14ac:dyDescent="0.25">
      <c r="B296" s="76">
        <v>292</v>
      </c>
      <c r="C296" s="77" t="s">
        <v>117</v>
      </c>
      <c r="D296" s="78" t="s">
        <v>1845</v>
      </c>
      <c r="E296" s="77">
        <v>653806260</v>
      </c>
      <c r="F296" s="79">
        <v>512</v>
      </c>
      <c r="G296" s="80">
        <v>0.25</v>
      </c>
      <c r="H296" s="80">
        <v>0.25</v>
      </c>
      <c r="I296" s="81">
        <v>8806538062617</v>
      </c>
      <c r="J296" s="76" t="s">
        <v>353</v>
      </c>
      <c r="K296" s="78"/>
      <c r="L296" s="76" t="s">
        <v>63</v>
      </c>
      <c r="M296" s="78"/>
      <c r="AV296" s="85">
        <v>292</v>
      </c>
      <c r="AW296" s="91"/>
      <c r="AX296" s="93" t="s">
        <v>1849</v>
      </c>
      <c r="AY296" s="87" t="s">
        <v>1850</v>
      </c>
      <c r="AZ296" s="93" t="s">
        <v>1851</v>
      </c>
      <c r="BA296" s="88" t="s">
        <v>1852</v>
      </c>
      <c r="BB296" s="86" t="s">
        <v>646</v>
      </c>
      <c r="BC296" s="89">
        <v>-8065.5</v>
      </c>
      <c r="BD296" s="90">
        <v>45717</v>
      </c>
      <c r="BE296" s="35"/>
      <c r="BG296" s="99" t="s">
        <v>120</v>
      </c>
      <c r="BH296" s="98" t="s">
        <v>117</v>
      </c>
      <c r="BI296" s="98" t="s">
        <v>203</v>
      </c>
      <c r="BJ296" s="100" t="s">
        <v>382</v>
      </c>
      <c r="BK296" s="99" t="s">
        <v>789</v>
      </c>
      <c r="BL296" s="101">
        <v>18</v>
      </c>
      <c r="BM296" s="102" t="s">
        <v>93</v>
      </c>
      <c r="BN296" s="102"/>
      <c r="BQ296" s="43">
        <v>1230</v>
      </c>
      <c r="BR296" s="44" t="s">
        <v>119</v>
      </c>
      <c r="BS296" s="39" t="s">
        <v>120</v>
      </c>
      <c r="BT296" s="44" t="s">
        <v>381</v>
      </c>
      <c r="BU296" s="40" t="s">
        <v>382</v>
      </c>
      <c r="BV296" s="45">
        <v>3</v>
      </c>
      <c r="BW296" s="39" t="s">
        <v>789</v>
      </c>
      <c r="BX296" s="44" t="s">
        <v>790</v>
      </c>
      <c r="BY296" s="46">
        <v>29</v>
      </c>
      <c r="BZ296" s="41">
        <v>18</v>
      </c>
    </row>
    <row r="297" spans="2:78" ht="13.5" x14ac:dyDescent="0.25">
      <c r="B297" s="76">
        <v>293</v>
      </c>
      <c r="C297" s="77" t="s">
        <v>117</v>
      </c>
      <c r="D297" s="78" t="s">
        <v>1845</v>
      </c>
      <c r="E297" s="77">
        <v>653806260</v>
      </c>
      <c r="F297" s="79">
        <v>512</v>
      </c>
      <c r="G297" s="80">
        <v>0.25</v>
      </c>
      <c r="H297" s="80">
        <v>0.25</v>
      </c>
      <c r="I297" s="81">
        <v>8806538062624</v>
      </c>
      <c r="J297" s="76" t="s">
        <v>95</v>
      </c>
      <c r="K297" s="78"/>
      <c r="L297" s="76" t="s">
        <v>63</v>
      </c>
      <c r="M297" s="78"/>
      <c r="AV297" s="85">
        <v>293</v>
      </c>
      <c r="AW297" s="91"/>
      <c r="AX297" s="93" t="s">
        <v>1815</v>
      </c>
      <c r="AY297" s="87" t="s">
        <v>1816</v>
      </c>
      <c r="AZ297" s="93" t="s">
        <v>1817</v>
      </c>
      <c r="BA297" s="88" t="s">
        <v>1032</v>
      </c>
      <c r="BB297" s="86" t="s">
        <v>948</v>
      </c>
      <c r="BC297" s="89">
        <v>22000</v>
      </c>
      <c r="BD297" s="90">
        <v>45717</v>
      </c>
      <c r="BE297" s="35"/>
      <c r="BG297" s="99" t="s">
        <v>120</v>
      </c>
      <c r="BH297" s="98" t="s">
        <v>117</v>
      </c>
      <c r="BI297" s="98" t="s">
        <v>203</v>
      </c>
      <c r="BJ297" s="100" t="s">
        <v>382</v>
      </c>
      <c r="BK297" s="99" t="s">
        <v>789</v>
      </c>
      <c r="BL297" s="101">
        <v>129</v>
      </c>
      <c r="BM297" s="102" t="s">
        <v>93</v>
      </c>
      <c r="BN297" s="102"/>
      <c r="BQ297" s="43">
        <v>1255</v>
      </c>
      <c r="BR297" s="44" t="s">
        <v>119</v>
      </c>
      <c r="BS297" s="39" t="s">
        <v>120</v>
      </c>
      <c r="BT297" s="44" t="s">
        <v>381</v>
      </c>
      <c r="BU297" s="40" t="s">
        <v>382</v>
      </c>
      <c r="BV297" s="45">
        <v>3</v>
      </c>
      <c r="BW297" s="39" t="s">
        <v>789</v>
      </c>
      <c r="BX297" s="44" t="s">
        <v>790</v>
      </c>
      <c r="BY297" s="46">
        <v>29</v>
      </c>
      <c r="BZ297" s="41">
        <v>129</v>
      </c>
    </row>
    <row r="298" spans="2:78" ht="13.5" x14ac:dyDescent="0.25">
      <c r="B298" s="76">
        <v>294</v>
      </c>
      <c r="C298" s="77" t="s">
        <v>117</v>
      </c>
      <c r="D298" s="78" t="s">
        <v>1845</v>
      </c>
      <c r="E298" s="77">
        <v>653806260</v>
      </c>
      <c r="F298" s="79">
        <v>512</v>
      </c>
      <c r="G298" s="80">
        <v>0.25</v>
      </c>
      <c r="H298" s="80">
        <v>0.25</v>
      </c>
      <c r="I298" s="81">
        <v>8806538062631</v>
      </c>
      <c r="J298" s="76" t="s">
        <v>1373</v>
      </c>
      <c r="K298" s="78"/>
      <c r="L298" s="76" t="s">
        <v>63</v>
      </c>
      <c r="M298" s="78"/>
      <c r="AV298" s="85">
        <v>294</v>
      </c>
      <c r="AW298" s="91"/>
      <c r="AX298" s="93" t="s">
        <v>1853</v>
      </c>
      <c r="AY298" s="87" t="s">
        <v>1854</v>
      </c>
      <c r="AZ298" s="93" t="s">
        <v>1855</v>
      </c>
      <c r="BA298" s="88" t="s">
        <v>615</v>
      </c>
      <c r="BB298" s="86" t="s">
        <v>616</v>
      </c>
      <c r="BC298" s="89">
        <v>22500</v>
      </c>
      <c r="BD298" s="90">
        <v>45717</v>
      </c>
      <c r="BE298" s="35"/>
      <c r="BG298" s="99" t="s">
        <v>120</v>
      </c>
      <c r="BH298" s="98" t="s">
        <v>117</v>
      </c>
      <c r="BI298" s="98" t="s">
        <v>203</v>
      </c>
      <c r="BJ298" s="100" t="s">
        <v>382</v>
      </c>
      <c r="BK298" s="99" t="s">
        <v>789</v>
      </c>
      <c r="BL298" s="101">
        <v>16.5</v>
      </c>
      <c r="BM298" s="102" t="s">
        <v>93</v>
      </c>
      <c r="BN298" s="102"/>
      <c r="BQ298" s="43">
        <v>1288</v>
      </c>
      <c r="BR298" s="44" t="s">
        <v>119</v>
      </c>
      <c r="BS298" s="39" t="s">
        <v>120</v>
      </c>
      <c r="BT298" s="44" t="s">
        <v>381</v>
      </c>
      <c r="BU298" s="40" t="s">
        <v>382</v>
      </c>
      <c r="BV298" s="45">
        <v>3</v>
      </c>
      <c r="BW298" s="39" t="s">
        <v>789</v>
      </c>
      <c r="BX298" s="44" t="s">
        <v>790</v>
      </c>
      <c r="BY298" s="46">
        <v>29</v>
      </c>
      <c r="BZ298" s="41">
        <v>16.5</v>
      </c>
    </row>
    <row r="299" spans="2:78" ht="13.5" x14ac:dyDescent="0.25">
      <c r="B299" s="76">
        <v>295</v>
      </c>
      <c r="C299" s="77" t="s">
        <v>117</v>
      </c>
      <c r="D299" s="78" t="s">
        <v>1856</v>
      </c>
      <c r="E299" s="77">
        <v>653806270</v>
      </c>
      <c r="F299" s="79">
        <v>473</v>
      </c>
      <c r="G299" s="80">
        <v>0.25</v>
      </c>
      <c r="H299" s="80">
        <v>0.25</v>
      </c>
      <c r="I299" s="81">
        <v>8806538062709</v>
      </c>
      <c r="J299" s="76" t="s">
        <v>62</v>
      </c>
      <c r="K299" s="78"/>
      <c r="L299" s="76" t="s">
        <v>63</v>
      </c>
      <c r="M299" s="78"/>
      <c r="AV299" s="85">
        <v>295</v>
      </c>
      <c r="AW299" s="91"/>
      <c r="AX299" s="93" t="s">
        <v>1857</v>
      </c>
      <c r="AY299" s="87" t="s">
        <v>1858</v>
      </c>
      <c r="AZ299" s="93" t="s">
        <v>1859</v>
      </c>
      <c r="BA299" s="88" t="s">
        <v>615</v>
      </c>
      <c r="BB299" s="86" t="s">
        <v>616</v>
      </c>
      <c r="BC299" s="89">
        <v>7500</v>
      </c>
      <c r="BD299" s="90">
        <v>45717</v>
      </c>
      <c r="BE299" s="35"/>
      <c r="BG299" s="99" t="s">
        <v>120</v>
      </c>
      <c r="BH299" s="98" t="s">
        <v>117</v>
      </c>
      <c r="BI299" s="98" t="s">
        <v>203</v>
      </c>
      <c r="BJ299" s="100" t="s">
        <v>431</v>
      </c>
      <c r="BK299" s="99" t="s">
        <v>789</v>
      </c>
      <c r="BL299" s="101">
        <v>1577</v>
      </c>
      <c r="BM299" s="102" t="s">
        <v>93</v>
      </c>
      <c r="BN299" s="102"/>
      <c r="BQ299" s="43">
        <v>1289</v>
      </c>
      <c r="BR299" s="44" t="s">
        <v>119</v>
      </c>
      <c r="BS299" s="39" t="s">
        <v>120</v>
      </c>
      <c r="BT299" s="44" t="s">
        <v>430</v>
      </c>
      <c r="BU299" s="40" t="s">
        <v>431</v>
      </c>
      <c r="BV299" s="45">
        <v>3</v>
      </c>
      <c r="BW299" s="39" t="s">
        <v>789</v>
      </c>
      <c r="BX299" s="44" t="s">
        <v>790</v>
      </c>
      <c r="BY299" s="46">
        <v>29</v>
      </c>
      <c r="BZ299" s="41">
        <v>1577</v>
      </c>
    </row>
    <row r="300" spans="2:78" ht="13.5" x14ac:dyDescent="0.25">
      <c r="B300" s="76">
        <v>296</v>
      </c>
      <c r="C300" s="77" t="s">
        <v>117</v>
      </c>
      <c r="D300" s="78" t="s">
        <v>1856</v>
      </c>
      <c r="E300" s="77">
        <v>653806270</v>
      </c>
      <c r="F300" s="79">
        <v>473</v>
      </c>
      <c r="G300" s="80">
        <v>0.25</v>
      </c>
      <c r="H300" s="80">
        <v>0.25</v>
      </c>
      <c r="I300" s="81">
        <v>8806538062716</v>
      </c>
      <c r="J300" s="76" t="s">
        <v>353</v>
      </c>
      <c r="K300" s="78"/>
      <c r="L300" s="76" t="s">
        <v>63</v>
      </c>
      <c r="M300" s="78"/>
      <c r="AV300" s="85">
        <v>296</v>
      </c>
      <c r="AW300" s="91"/>
      <c r="AX300" s="93" t="s">
        <v>1821</v>
      </c>
      <c r="AY300" s="87" t="s">
        <v>1822</v>
      </c>
      <c r="AZ300" s="93" t="s">
        <v>1823</v>
      </c>
      <c r="BA300" s="88" t="s">
        <v>645</v>
      </c>
      <c r="BB300" s="86" t="s">
        <v>646</v>
      </c>
      <c r="BC300" s="89">
        <v>9500</v>
      </c>
      <c r="BD300" s="90">
        <v>45717</v>
      </c>
      <c r="BE300" s="35"/>
      <c r="BG300" s="99" t="s">
        <v>120</v>
      </c>
      <c r="BH300" s="98" t="s">
        <v>117</v>
      </c>
      <c r="BI300" s="98" t="s">
        <v>203</v>
      </c>
      <c r="BJ300" s="100" t="s">
        <v>403</v>
      </c>
      <c r="BK300" s="99" t="s">
        <v>789</v>
      </c>
      <c r="BL300" s="101">
        <v>147</v>
      </c>
      <c r="BM300" s="102" t="s">
        <v>93</v>
      </c>
      <c r="BN300" s="102"/>
      <c r="BQ300" s="43">
        <v>1302</v>
      </c>
      <c r="BR300" s="44" t="s">
        <v>119</v>
      </c>
      <c r="BS300" s="39" t="s">
        <v>120</v>
      </c>
      <c r="BT300" s="44" t="s">
        <v>402</v>
      </c>
      <c r="BU300" s="40" t="s">
        <v>403</v>
      </c>
      <c r="BV300" s="45">
        <v>3</v>
      </c>
      <c r="BW300" s="39" t="s">
        <v>789</v>
      </c>
      <c r="BX300" s="44" t="s">
        <v>790</v>
      </c>
      <c r="BY300" s="46">
        <v>29</v>
      </c>
      <c r="BZ300" s="41">
        <v>147</v>
      </c>
    </row>
    <row r="301" spans="2:78" ht="13.5" x14ac:dyDescent="0.25">
      <c r="B301" s="76">
        <v>297</v>
      </c>
      <c r="C301" s="77" t="s">
        <v>117</v>
      </c>
      <c r="D301" s="78" t="s">
        <v>1856</v>
      </c>
      <c r="E301" s="77">
        <v>653806270</v>
      </c>
      <c r="F301" s="79">
        <v>473</v>
      </c>
      <c r="G301" s="80">
        <v>0.25</v>
      </c>
      <c r="H301" s="80">
        <v>0.25</v>
      </c>
      <c r="I301" s="81">
        <v>8806538062723</v>
      </c>
      <c r="J301" s="76" t="s">
        <v>95</v>
      </c>
      <c r="K301" s="78"/>
      <c r="L301" s="76" t="s">
        <v>63</v>
      </c>
      <c r="M301" s="78"/>
      <c r="AV301" s="85">
        <v>297</v>
      </c>
      <c r="AW301" s="91"/>
      <c r="AX301" s="93" t="s">
        <v>1860</v>
      </c>
      <c r="AY301" s="87" t="s">
        <v>1861</v>
      </c>
      <c r="AZ301" s="93" t="s">
        <v>1862</v>
      </c>
      <c r="BA301" s="88" t="s">
        <v>1824</v>
      </c>
      <c r="BB301" s="86" t="s">
        <v>861</v>
      </c>
      <c r="BC301" s="89">
        <v>3600</v>
      </c>
      <c r="BD301" s="90">
        <v>45717</v>
      </c>
      <c r="BE301" s="35"/>
      <c r="BG301" s="99" t="s">
        <v>120</v>
      </c>
      <c r="BH301" s="98" t="s">
        <v>117</v>
      </c>
      <c r="BI301" s="98" t="s">
        <v>203</v>
      </c>
      <c r="BJ301" s="100" t="s">
        <v>403</v>
      </c>
      <c r="BK301" s="99" t="s">
        <v>789</v>
      </c>
      <c r="BL301" s="101">
        <v>194</v>
      </c>
      <c r="BM301" s="102" t="s">
        <v>93</v>
      </c>
      <c r="BN301" s="102"/>
      <c r="BQ301" s="43">
        <v>1303</v>
      </c>
      <c r="BR301" s="44" t="s">
        <v>119</v>
      </c>
      <c r="BS301" s="39" t="s">
        <v>120</v>
      </c>
      <c r="BT301" s="44" t="s">
        <v>402</v>
      </c>
      <c r="BU301" s="40" t="s">
        <v>403</v>
      </c>
      <c r="BV301" s="45">
        <v>3</v>
      </c>
      <c r="BW301" s="39" t="s">
        <v>789</v>
      </c>
      <c r="BX301" s="44" t="s">
        <v>790</v>
      </c>
      <c r="BY301" s="46">
        <v>29</v>
      </c>
      <c r="BZ301" s="41">
        <v>194</v>
      </c>
    </row>
    <row r="302" spans="2:78" ht="13.5" x14ac:dyDescent="0.25">
      <c r="B302" s="76">
        <v>298</v>
      </c>
      <c r="C302" s="77" t="s">
        <v>117</v>
      </c>
      <c r="D302" s="78" t="s">
        <v>1856</v>
      </c>
      <c r="E302" s="77">
        <v>653806270</v>
      </c>
      <c r="F302" s="79">
        <v>473</v>
      </c>
      <c r="G302" s="80">
        <v>0.25</v>
      </c>
      <c r="H302" s="80">
        <v>0.25</v>
      </c>
      <c r="I302" s="81">
        <v>8806538062730</v>
      </c>
      <c r="J302" s="76" t="s">
        <v>1373</v>
      </c>
      <c r="K302" s="78"/>
      <c r="L302" s="76" t="s">
        <v>63</v>
      </c>
      <c r="M302" s="78"/>
      <c r="AV302" s="85">
        <v>298</v>
      </c>
      <c r="AW302" s="91"/>
      <c r="AX302" s="93" t="s">
        <v>1863</v>
      </c>
      <c r="AY302" s="87" t="s">
        <v>1864</v>
      </c>
      <c r="AZ302" s="93" t="s">
        <v>1865</v>
      </c>
      <c r="BA302" s="88" t="s">
        <v>1545</v>
      </c>
      <c r="BB302" s="86" t="s">
        <v>1334</v>
      </c>
      <c r="BC302" s="89">
        <v>14400</v>
      </c>
      <c r="BD302" s="90">
        <v>45717</v>
      </c>
      <c r="BE302" s="35"/>
      <c r="BG302" s="99" t="s">
        <v>120</v>
      </c>
      <c r="BH302" s="98" t="s">
        <v>117</v>
      </c>
      <c r="BI302" s="98" t="s">
        <v>203</v>
      </c>
      <c r="BJ302" s="100" t="s">
        <v>403</v>
      </c>
      <c r="BK302" s="99" t="s">
        <v>789</v>
      </c>
      <c r="BL302" s="101">
        <v>222</v>
      </c>
      <c r="BM302" s="102" t="s">
        <v>93</v>
      </c>
      <c r="BN302" s="102"/>
      <c r="BQ302" s="43">
        <v>1304</v>
      </c>
      <c r="BR302" s="44" t="s">
        <v>119</v>
      </c>
      <c r="BS302" s="39" t="s">
        <v>120</v>
      </c>
      <c r="BT302" s="44" t="s">
        <v>402</v>
      </c>
      <c r="BU302" s="40" t="s">
        <v>403</v>
      </c>
      <c r="BV302" s="45">
        <v>3</v>
      </c>
      <c r="BW302" s="39" t="s">
        <v>789</v>
      </c>
      <c r="BX302" s="44" t="s">
        <v>790</v>
      </c>
      <c r="BY302" s="46">
        <v>29</v>
      </c>
      <c r="BZ302" s="41">
        <v>222</v>
      </c>
    </row>
    <row r="303" spans="2:78" ht="13.5" x14ac:dyDescent="0.25">
      <c r="B303" s="76">
        <v>299</v>
      </c>
      <c r="C303" s="77" t="s">
        <v>117</v>
      </c>
      <c r="D303" s="78" t="s">
        <v>1576</v>
      </c>
      <c r="E303" s="77">
        <v>653806070</v>
      </c>
      <c r="F303" s="79">
        <v>393</v>
      </c>
      <c r="G303" s="80">
        <v>0.4</v>
      </c>
      <c r="H303" s="80">
        <v>0.4</v>
      </c>
      <c r="I303" s="81">
        <v>8806538060705</v>
      </c>
      <c r="J303" s="76" t="s">
        <v>62</v>
      </c>
      <c r="K303" s="78"/>
      <c r="L303" s="76" t="s">
        <v>63</v>
      </c>
      <c r="M303" s="78"/>
      <c r="AV303" s="85">
        <v>299</v>
      </c>
      <c r="AW303" s="91"/>
      <c r="AX303" s="93" t="s">
        <v>1866</v>
      </c>
      <c r="AY303" s="87" t="s">
        <v>1867</v>
      </c>
      <c r="AZ303" s="93" t="s">
        <v>1868</v>
      </c>
      <c r="BA303" s="88" t="s">
        <v>615</v>
      </c>
      <c r="BB303" s="86" t="s">
        <v>616</v>
      </c>
      <c r="BC303" s="89">
        <v>7500</v>
      </c>
      <c r="BD303" s="90">
        <v>45689</v>
      </c>
      <c r="BE303" s="35"/>
      <c r="BG303" s="99" t="s">
        <v>120</v>
      </c>
      <c r="BH303" s="98" t="s">
        <v>117</v>
      </c>
      <c r="BI303" s="98" t="s">
        <v>203</v>
      </c>
      <c r="BJ303" s="100" t="s">
        <v>403</v>
      </c>
      <c r="BK303" s="99" t="s">
        <v>789</v>
      </c>
      <c r="BL303" s="101">
        <v>79.5</v>
      </c>
      <c r="BM303" s="102" t="s">
        <v>93</v>
      </c>
      <c r="BN303" s="102"/>
      <c r="BQ303" s="43">
        <v>1305</v>
      </c>
      <c r="BR303" s="44" t="s">
        <v>119</v>
      </c>
      <c r="BS303" s="39" t="s">
        <v>120</v>
      </c>
      <c r="BT303" s="44" t="s">
        <v>402</v>
      </c>
      <c r="BU303" s="40" t="s">
        <v>403</v>
      </c>
      <c r="BV303" s="45">
        <v>3</v>
      </c>
      <c r="BW303" s="39" t="s">
        <v>789</v>
      </c>
      <c r="BX303" s="44" t="s">
        <v>790</v>
      </c>
      <c r="BY303" s="46">
        <v>29</v>
      </c>
      <c r="BZ303" s="41">
        <v>79.5</v>
      </c>
    </row>
    <row r="304" spans="2:78" ht="13.5" x14ac:dyDescent="0.25">
      <c r="B304" s="76">
        <v>300</v>
      </c>
      <c r="C304" s="77" t="s">
        <v>117</v>
      </c>
      <c r="D304" s="78" t="s">
        <v>1576</v>
      </c>
      <c r="E304" s="77">
        <v>653806070</v>
      </c>
      <c r="F304" s="79">
        <v>393</v>
      </c>
      <c r="G304" s="80">
        <v>0.4</v>
      </c>
      <c r="H304" s="80">
        <v>0.4</v>
      </c>
      <c r="I304" s="81">
        <v>8806538060712</v>
      </c>
      <c r="J304" s="76" t="s">
        <v>1869</v>
      </c>
      <c r="K304" s="78"/>
      <c r="L304" s="76" t="s">
        <v>63</v>
      </c>
      <c r="M304" s="78"/>
      <c r="AV304" s="85">
        <v>300</v>
      </c>
      <c r="AW304" s="91"/>
      <c r="AX304" s="93" t="s">
        <v>1870</v>
      </c>
      <c r="AY304" s="87" t="s">
        <v>1871</v>
      </c>
      <c r="AZ304" s="93" t="s">
        <v>1872</v>
      </c>
      <c r="BA304" s="88" t="s">
        <v>615</v>
      </c>
      <c r="BB304" s="86" t="s">
        <v>616</v>
      </c>
      <c r="BC304" s="89">
        <v>15000</v>
      </c>
      <c r="BD304" s="90">
        <v>45658</v>
      </c>
      <c r="BE304" s="35"/>
      <c r="BG304" s="99" t="s">
        <v>120</v>
      </c>
      <c r="BH304" s="98" t="s">
        <v>117</v>
      </c>
      <c r="BI304" s="98" t="s">
        <v>203</v>
      </c>
      <c r="BJ304" s="100" t="s">
        <v>403</v>
      </c>
      <c r="BK304" s="99" t="s">
        <v>789</v>
      </c>
      <c r="BL304" s="101">
        <v>408</v>
      </c>
      <c r="BM304" s="102" t="s">
        <v>93</v>
      </c>
      <c r="BN304" s="102"/>
      <c r="BQ304" s="43">
        <v>1306</v>
      </c>
      <c r="BR304" s="44" t="s">
        <v>119</v>
      </c>
      <c r="BS304" s="39" t="s">
        <v>120</v>
      </c>
      <c r="BT304" s="44" t="s">
        <v>402</v>
      </c>
      <c r="BU304" s="40" t="s">
        <v>403</v>
      </c>
      <c r="BV304" s="45">
        <v>3</v>
      </c>
      <c r="BW304" s="39" t="s">
        <v>789</v>
      </c>
      <c r="BX304" s="44" t="s">
        <v>790</v>
      </c>
      <c r="BY304" s="46">
        <v>29</v>
      </c>
      <c r="BZ304" s="41">
        <v>408</v>
      </c>
    </row>
    <row r="305" spans="2:78" ht="13.5" x14ac:dyDescent="0.25">
      <c r="B305" s="76">
        <v>301</v>
      </c>
      <c r="C305" s="77" t="s">
        <v>117</v>
      </c>
      <c r="D305" s="78" t="s">
        <v>1576</v>
      </c>
      <c r="E305" s="77">
        <v>653806070</v>
      </c>
      <c r="F305" s="79">
        <v>393</v>
      </c>
      <c r="G305" s="80">
        <v>0.4</v>
      </c>
      <c r="H305" s="80">
        <v>0.4</v>
      </c>
      <c r="I305" s="81">
        <v>8806538060729</v>
      </c>
      <c r="J305" s="76" t="s">
        <v>1873</v>
      </c>
      <c r="K305" s="78"/>
      <c r="L305" s="76" t="s">
        <v>63</v>
      </c>
      <c r="M305" s="78"/>
      <c r="AV305" s="85">
        <v>301</v>
      </c>
      <c r="AW305" s="91"/>
      <c r="AX305" s="93" t="s">
        <v>1874</v>
      </c>
      <c r="AY305" s="87" t="s">
        <v>1875</v>
      </c>
      <c r="AZ305" s="93" t="s">
        <v>1876</v>
      </c>
      <c r="BA305" s="88" t="s">
        <v>615</v>
      </c>
      <c r="BB305" s="86" t="s">
        <v>616</v>
      </c>
      <c r="BC305" s="89">
        <v>7500</v>
      </c>
      <c r="BD305" s="90">
        <v>45717</v>
      </c>
      <c r="BE305" s="35"/>
      <c r="BG305" s="99" t="s">
        <v>120</v>
      </c>
      <c r="BH305" s="98" t="s">
        <v>117</v>
      </c>
      <c r="BI305" s="98" t="s">
        <v>203</v>
      </c>
      <c r="BJ305" s="100" t="s">
        <v>485</v>
      </c>
      <c r="BK305" s="99" t="s">
        <v>789</v>
      </c>
      <c r="BL305" s="101">
        <v>4.5</v>
      </c>
      <c r="BM305" s="102" t="s">
        <v>93</v>
      </c>
      <c r="BN305" s="102"/>
      <c r="BQ305" s="43">
        <v>1350</v>
      </c>
      <c r="BR305" s="44" t="s">
        <v>119</v>
      </c>
      <c r="BS305" s="39" t="s">
        <v>120</v>
      </c>
      <c r="BT305" s="44" t="s">
        <v>484</v>
      </c>
      <c r="BU305" s="40" t="s">
        <v>485</v>
      </c>
      <c r="BV305" s="45">
        <v>3</v>
      </c>
      <c r="BW305" s="39" t="s">
        <v>789</v>
      </c>
      <c r="BX305" s="44" t="s">
        <v>790</v>
      </c>
      <c r="BY305" s="46">
        <v>29</v>
      </c>
      <c r="BZ305" s="41">
        <v>4.5</v>
      </c>
    </row>
    <row r="306" spans="2:78" ht="13.5" x14ac:dyDescent="0.25">
      <c r="B306" s="76">
        <v>302</v>
      </c>
      <c r="C306" s="77" t="s">
        <v>117</v>
      </c>
      <c r="D306" s="78" t="s">
        <v>1576</v>
      </c>
      <c r="E306" s="77">
        <v>653806070</v>
      </c>
      <c r="F306" s="79">
        <v>393</v>
      </c>
      <c r="G306" s="80">
        <v>0.4</v>
      </c>
      <c r="H306" s="80">
        <v>0.4</v>
      </c>
      <c r="I306" s="81">
        <v>8806538060736</v>
      </c>
      <c r="J306" s="76" t="s">
        <v>791</v>
      </c>
      <c r="K306" s="78"/>
      <c r="L306" s="76" t="s">
        <v>63</v>
      </c>
      <c r="M306" s="78"/>
      <c r="AV306" s="85">
        <v>302</v>
      </c>
      <c r="AW306" s="91"/>
      <c r="AX306" s="93" t="s">
        <v>1834</v>
      </c>
      <c r="AY306" s="87" t="s">
        <v>1835</v>
      </c>
      <c r="AZ306" s="93" t="s">
        <v>1836</v>
      </c>
      <c r="BA306" s="88" t="s">
        <v>1077</v>
      </c>
      <c r="BB306" s="86" t="s">
        <v>1078</v>
      </c>
      <c r="BC306" s="89">
        <v>5500</v>
      </c>
      <c r="BD306" s="90">
        <v>45717</v>
      </c>
      <c r="BE306" s="35"/>
      <c r="BG306" s="99" t="s">
        <v>120</v>
      </c>
      <c r="BH306" s="98" t="s">
        <v>117</v>
      </c>
      <c r="BI306" s="98" t="s">
        <v>203</v>
      </c>
      <c r="BJ306" s="100" t="s">
        <v>346</v>
      </c>
      <c r="BK306" s="99" t="s">
        <v>834</v>
      </c>
      <c r="BL306" s="101">
        <v>20</v>
      </c>
      <c r="BM306" s="102" t="s">
        <v>93</v>
      </c>
      <c r="BN306" s="102"/>
      <c r="BQ306" s="43">
        <v>989</v>
      </c>
      <c r="BR306" s="44" t="s">
        <v>119</v>
      </c>
      <c r="BS306" s="39" t="s">
        <v>120</v>
      </c>
      <c r="BT306" s="44" t="s">
        <v>345</v>
      </c>
      <c r="BU306" s="40" t="s">
        <v>346</v>
      </c>
      <c r="BV306" s="45">
        <v>3</v>
      </c>
      <c r="BW306" s="39" t="s">
        <v>834</v>
      </c>
      <c r="BX306" s="44" t="s">
        <v>835</v>
      </c>
      <c r="BY306" s="46">
        <v>625</v>
      </c>
      <c r="BZ306" s="41">
        <v>20</v>
      </c>
    </row>
    <row r="307" spans="2:78" ht="13.5" x14ac:dyDescent="0.25">
      <c r="B307" s="76">
        <v>303</v>
      </c>
      <c r="C307" s="77" t="s">
        <v>117</v>
      </c>
      <c r="D307" s="78" t="s">
        <v>1002</v>
      </c>
      <c r="E307" s="77">
        <v>653802750</v>
      </c>
      <c r="F307" s="79">
        <v>632</v>
      </c>
      <c r="G307" s="80">
        <v>0.5</v>
      </c>
      <c r="H307" s="80">
        <v>0.6</v>
      </c>
      <c r="I307" s="81">
        <v>8806538027500</v>
      </c>
      <c r="J307" s="76" t="s">
        <v>62</v>
      </c>
      <c r="K307" s="78"/>
      <c r="L307" s="76" t="s">
        <v>63</v>
      </c>
      <c r="M307" s="78"/>
      <c r="AV307" s="85">
        <v>303</v>
      </c>
      <c r="AW307" s="91"/>
      <c r="AX307" s="93" t="s">
        <v>1838</v>
      </c>
      <c r="AY307" s="87" t="s">
        <v>1839</v>
      </c>
      <c r="AZ307" s="93" t="s">
        <v>1840</v>
      </c>
      <c r="BA307" s="88" t="s">
        <v>615</v>
      </c>
      <c r="BB307" s="86" t="s">
        <v>616</v>
      </c>
      <c r="BC307" s="89">
        <v>7500</v>
      </c>
      <c r="BD307" s="90">
        <v>45717</v>
      </c>
      <c r="BE307" s="35"/>
      <c r="BG307" s="99" t="s">
        <v>120</v>
      </c>
      <c r="BH307" s="98" t="s">
        <v>117</v>
      </c>
      <c r="BI307" s="98" t="s">
        <v>203</v>
      </c>
      <c r="BJ307" s="100" t="s">
        <v>335</v>
      </c>
      <c r="BK307" s="99" t="s">
        <v>834</v>
      </c>
      <c r="BL307" s="101">
        <v>20</v>
      </c>
      <c r="BM307" s="102" t="s">
        <v>93</v>
      </c>
      <c r="BN307" s="102"/>
      <c r="BQ307" s="43">
        <v>1070</v>
      </c>
      <c r="BR307" s="44" t="s">
        <v>119</v>
      </c>
      <c r="BS307" s="39" t="s">
        <v>120</v>
      </c>
      <c r="BT307" s="44" t="s">
        <v>334</v>
      </c>
      <c r="BU307" s="40" t="s">
        <v>335</v>
      </c>
      <c r="BV307" s="45">
        <v>3</v>
      </c>
      <c r="BW307" s="39" t="s">
        <v>834</v>
      </c>
      <c r="BX307" s="44" t="s">
        <v>835</v>
      </c>
      <c r="BY307" s="46">
        <v>625</v>
      </c>
      <c r="BZ307" s="41">
        <v>20</v>
      </c>
    </row>
    <row r="308" spans="2:78" ht="13.5" x14ac:dyDescent="0.25">
      <c r="B308" s="76">
        <v>304</v>
      </c>
      <c r="C308" s="77" t="s">
        <v>117</v>
      </c>
      <c r="D308" s="78" t="s">
        <v>1002</v>
      </c>
      <c r="E308" s="77">
        <v>653802750</v>
      </c>
      <c r="F308" s="79">
        <v>632</v>
      </c>
      <c r="G308" s="80">
        <v>0.5</v>
      </c>
      <c r="H308" s="80">
        <v>0.6</v>
      </c>
      <c r="I308" s="81">
        <v>8806538027517</v>
      </c>
      <c r="J308" s="76" t="s">
        <v>95</v>
      </c>
      <c r="K308" s="78"/>
      <c r="L308" s="76" t="s">
        <v>63</v>
      </c>
      <c r="M308" s="78"/>
      <c r="AV308" s="85">
        <v>304</v>
      </c>
      <c r="AW308" s="91"/>
      <c r="AX308" s="93" t="s">
        <v>1877</v>
      </c>
      <c r="AY308" s="87" t="s">
        <v>1878</v>
      </c>
      <c r="AZ308" s="93" t="s">
        <v>1879</v>
      </c>
      <c r="BA308" s="88" t="s">
        <v>1032</v>
      </c>
      <c r="BB308" s="86" t="s">
        <v>948</v>
      </c>
      <c r="BC308" s="89">
        <v>22000</v>
      </c>
      <c r="BD308" s="90">
        <v>45717</v>
      </c>
      <c r="BE308" s="35"/>
      <c r="BG308" s="99" t="s">
        <v>120</v>
      </c>
      <c r="BH308" s="98" t="s">
        <v>117</v>
      </c>
      <c r="BI308" s="98" t="s">
        <v>203</v>
      </c>
      <c r="BJ308" s="100" t="s">
        <v>335</v>
      </c>
      <c r="BK308" s="99" t="s">
        <v>834</v>
      </c>
      <c r="BL308" s="101">
        <v>30</v>
      </c>
      <c r="BM308" s="102" t="s">
        <v>93</v>
      </c>
      <c r="BN308" s="102"/>
      <c r="BQ308" s="43">
        <v>1113</v>
      </c>
      <c r="BR308" s="44" t="s">
        <v>119</v>
      </c>
      <c r="BS308" s="39" t="s">
        <v>120</v>
      </c>
      <c r="BT308" s="44" t="s">
        <v>334</v>
      </c>
      <c r="BU308" s="40" t="s">
        <v>335</v>
      </c>
      <c r="BV308" s="45">
        <v>3</v>
      </c>
      <c r="BW308" s="39" t="s">
        <v>834</v>
      </c>
      <c r="BX308" s="44" t="s">
        <v>835</v>
      </c>
      <c r="BY308" s="46">
        <v>625</v>
      </c>
      <c r="BZ308" s="41">
        <v>30</v>
      </c>
    </row>
    <row r="309" spans="2:78" ht="13.5" x14ac:dyDescent="0.25">
      <c r="B309" s="76">
        <v>305</v>
      </c>
      <c r="C309" s="77" t="s">
        <v>117</v>
      </c>
      <c r="D309" s="78" t="s">
        <v>1002</v>
      </c>
      <c r="E309" s="77">
        <v>653802750</v>
      </c>
      <c r="F309" s="79">
        <v>632</v>
      </c>
      <c r="G309" s="80">
        <v>0.5</v>
      </c>
      <c r="H309" s="80">
        <v>0.6</v>
      </c>
      <c r="I309" s="81">
        <v>8806538027524</v>
      </c>
      <c r="J309" s="76" t="s">
        <v>884</v>
      </c>
      <c r="K309" s="78"/>
      <c r="L309" s="76" t="s">
        <v>63</v>
      </c>
      <c r="M309" s="78"/>
      <c r="AV309" s="85">
        <v>305</v>
      </c>
      <c r="AW309" s="91"/>
      <c r="AX309" s="93" t="s">
        <v>1815</v>
      </c>
      <c r="AY309" s="87" t="s">
        <v>1816</v>
      </c>
      <c r="AZ309" s="93" t="s">
        <v>1817</v>
      </c>
      <c r="BA309" s="88" t="s">
        <v>1032</v>
      </c>
      <c r="BB309" s="86" t="s">
        <v>948</v>
      </c>
      <c r="BC309" s="89">
        <v>22000</v>
      </c>
      <c r="BD309" s="90">
        <v>45717</v>
      </c>
      <c r="BE309" s="35"/>
      <c r="BG309" s="99" t="s">
        <v>120</v>
      </c>
      <c r="BH309" s="98" t="s">
        <v>117</v>
      </c>
      <c r="BI309" s="98" t="s">
        <v>203</v>
      </c>
      <c r="BJ309" s="100" t="s">
        <v>431</v>
      </c>
      <c r="BK309" s="99" t="s">
        <v>834</v>
      </c>
      <c r="BL309" s="101">
        <v>28</v>
      </c>
      <c r="BM309" s="102" t="s">
        <v>93</v>
      </c>
      <c r="BN309" s="102"/>
      <c r="BQ309" s="43">
        <v>1290</v>
      </c>
      <c r="BR309" s="44" t="s">
        <v>119</v>
      </c>
      <c r="BS309" s="39" t="s">
        <v>120</v>
      </c>
      <c r="BT309" s="44" t="s">
        <v>430</v>
      </c>
      <c r="BU309" s="40" t="s">
        <v>431</v>
      </c>
      <c r="BV309" s="45">
        <v>3</v>
      </c>
      <c r="BW309" s="39" t="s">
        <v>834</v>
      </c>
      <c r="BX309" s="44" t="s">
        <v>835</v>
      </c>
      <c r="BY309" s="46">
        <v>625</v>
      </c>
      <c r="BZ309" s="41">
        <v>28</v>
      </c>
    </row>
    <row r="310" spans="2:78" ht="13.5" x14ac:dyDescent="0.25">
      <c r="B310" s="76">
        <v>306</v>
      </c>
      <c r="C310" s="77" t="s">
        <v>117</v>
      </c>
      <c r="D310" s="78" t="s">
        <v>1002</v>
      </c>
      <c r="E310" s="77">
        <v>653802750</v>
      </c>
      <c r="F310" s="79">
        <v>632</v>
      </c>
      <c r="G310" s="80">
        <v>0.5</v>
      </c>
      <c r="H310" s="80">
        <v>0.6</v>
      </c>
      <c r="I310" s="81">
        <v>8806538027531</v>
      </c>
      <c r="J310" s="76" t="s">
        <v>1216</v>
      </c>
      <c r="K310" s="78"/>
      <c r="L310" s="76" t="s">
        <v>63</v>
      </c>
      <c r="M310" s="78"/>
      <c r="AV310" s="85">
        <v>306</v>
      </c>
      <c r="AW310" s="91"/>
      <c r="AX310" s="93" t="s">
        <v>1880</v>
      </c>
      <c r="AY310" s="87" t="s">
        <v>1881</v>
      </c>
      <c r="AZ310" s="93" t="s">
        <v>1882</v>
      </c>
      <c r="BA310" s="88" t="s">
        <v>615</v>
      </c>
      <c r="BB310" s="86" t="s">
        <v>616</v>
      </c>
      <c r="BC310" s="89">
        <v>7500</v>
      </c>
      <c r="BD310" s="90">
        <v>45717</v>
      </c>
      <c r="BE310" s="35"/>
      <c r="BG310" s="99" t="s">
        <v>120</v>
      </c>
      <c r="BH310" s="98" t="s">
        <v>117</v>
      </c>
      <c r="BI310" s="98" t="s">
        <v>203</v>
      </c>
      <c r="BJ310" s="100" t="s">
        <v>382</v>
      </c>
      <c r="BK310" s="99" t="s">
        <v>860</v>
      </c>
      <c r="BL310" s="101">
        <v>2</v>
      </c>
      <c r="BM310" s="102" t="s">
        <v>93</v>
      </c>
      <c r="BN310" s="102"/>
      <c r="BQ310" s="43">
        <v>1231</v>
      </c>
      <c r="BR310" s="44" t="s">
        <v>119</v>
      </c>
      <c r="BS310" s="39" t="s">
        <v>120</v>
      </c>
      <c r="BT310" s="44" t="s">
        <v>381</v>
      </c>
      <c r="BU310" s="40" t="s">
        <v>382</v>
      </c>
      <c r="BV310" s="45">
        <v>3</v>
      </c>
      <c r="BW310" s="39" t="s">
        <v>860</v>
      </c>
      <c r="BX310" s="44" t="s">
        <v>861</v>
      </c>
      <c r="BY310" s="46">
        <v>2400</v>
      </c>
      <c r="BZ310" s="41">
        <v>2</v>
      </c>
    </row>
    <row r="311" spans="2:78" ht="13.5" x14ac:dyDescent="0.25">
      <c r="B311" s="76">
        <v>307</v>
      </c>
      <c r="C311" s="77" t="s">
        <v>117</v>
      </c>
      <c r="D311" s="78" t="s">
        <v>1002</v>
      </c>
      <c r="E311" s="77">
        <v>653802750</v>
      </c>
      <c r="F311" s="79">
        <v>632</v>
      </c>
      <c r="G311" s="80">
        <v>0.5</v>
      </c>
      <c r="H311" s="80">
        <v>0.6</v>
      </c>
      <c r="I311" s="81">
        <v>8806538027548</v>
      </c>
      <c r="J311" s="76" t="s">
        <v>353</v>
      </c>
      <c r="K311" s="78"/>
      <c r="L311" s="76" t="s">
        <v>63</v>
      </c>
      <c r="M311" s="78"/>
      <c r="AV311" s="85">
        <v>307</v>
      </c>
      <c r="AW311" s="91"/>
      <c r="AX311" s="93" t="s">
        <v>1883</v>
      </c>
      <c r="AY311" s="87" t="s">
        <v>1884</v>
      </c>
      <c r="AZ311" s="93" t="s">
        <v>1885</v>
      </c>
      <c r="BA311" s="88" t="s">
        <v>615</v>
      </c>
      <c r="BB311" s="86" t="s">
        <v>616</v>
      </c>
      <c r="BC311" s="89">
        <v>15000</v>
      </c>
      <c r="BD311" s="90">
        <v>45717</v>
      </c>
      <c r="BE311" s="35"/>
      <c r="BG311" s="99" t="s">
        <v>120</v>
      </c>
      <c r="BH311" s="98" t="s">
        <v>117</v>
      </c>
      <c r="BI311" s="98" t="s">
        <v>203</v>
      </c>
      <c r="BJ311" s="100" t="s">
        <v>382</v>
      </c>
      <c r="BK311" s="99" t="s">
        <v>860</v>
      </c>
      <c r="BL311" s="101">
        <v>1</v>
      </c>
      <c r="BM311" s="102" t="s">
        <v>93</v>
      </c>
      <c r="BN311" s="102"/>
      <c r="BQ311" s="43">
        <v>1256</v>
      </c>
      <c r="BR311" s="44" t="s">
        <v>119</v>
      </c>
      <c r="BS311" s="39" t="s">
        <v>120</v>
      </c>
      <c r="BT311" s="44" t="s">
        <v>381</v>
      </c>
      <c r="BU311" s="40" t="s">
        <v>382</v>
      </c>
      <c r="BV311" s="45">
        <v>3</v>
      </c>
      <c r="BW311" s="39" t="s">
        <v>860</v>
      </c>
      <c r="BX311" s="44" t="s">
        <v>861</v>
      </c>
      <c r="BY311" s="46">
        <v>2400</v>
      </c>
      <c r="BZ311" s="41">
        <v>1</v>
      </c>
    </row>
    <row r="312" spans="2:78" ht="13.5" x14ac:dyDescent="0.25">
      <c r="B312" s="76">
        <v>308</v>
      </c>
      <c r="C312" s="77" t="s">
        <v>117</v>
      </c>
      <c r="D312" s="78" t="s">
        <v>1078</v>
      </c>
      <c r="E312" s="77">
        <v>653805641</v>
      </c>
      <c r="F312" s="79">
        <v>275</v>
      </c>
      <c r="G312" s="80">
        <v>0.1</v>
      </c>
      <c r="H312" s="80">
        <v>0.1</v>
      </c>
      <c r="I312" s="81">
        <v>8806538056401</v>
      </c>
      <c r="J312" s="76" t="s">
        <v>62</v>
      </c>
      <c r="K312" s="78"/>
      <c r="L312" s="76" t="s">
        <v>63</v>
      </c>
      <c r="M312" s="78"/>
      <c r="AV312" s="85">
        <v>308</v>
      </c>
      <c r="AW312" s="91"/>
      <c r="AX312" s="93" t="s">
        <v>1834</v>
      </c>
      <c r="AY312" s="87" t="s">
        <v>1835</v>
      </c>
      <c r="AZ312" s="93" t="s">
        <v>1836</v>
      </c>
      <c r="BA312" s="88" t="s">
        <v>1077</v>
      </c>
      <c r="BB312" s="86" t="s">
        <v>1078</v>
      </c>
      <c r="BC312" s="89">
        <v>8250</v>
      </c>
      <c r="BD312" s="90">
        <v>45689</v>
      </c>
      <c r="BE312" s="35"/>
      <c r="BG312" s="99" t="s">
        <v>120</v>
      </c>
      <c r="BH312" s="98" t="s">
        <v>117</v>
      </c>
      <c r="BI312" s="98" t="s">
        <v>203</v>
      </c>
      <c r="BJ312" s="100" t="s">
        <v>431</v>
      </c>
      <c r="BK312" s="99" t="s">
        <v>860</v>
      </c>
      <c r="BL312" s="101">
        <v>2</v>
      </c>
      <c r="BM312" s="102" t="s">
        <v>93</v>
      </c>
      <c r="BN312" s="102"/>
      <c r="BQ312" s="43">
        <v>1291</v>
      </c>
      <c r="BR312" s="44" t="s">
        <v>119</v>
      </c>
      <c r="BS312" s="39" t="s">
        <v>120</v>
      </c>
      <c r="BT312" s="44" t="s">
        <v>430</v>
      </c>
      <c r="BU312" s="40" t="s">
        <v>431</v>
      </c>
      <c r="BV312" s="45">
        <v>3</v>
      </c>
      <c r="BW312" s="39" t="s">
        <v>860</v>
      </c>
      <c r="BX312" s="44" t="s">
        <v>861</v>
      </c>
      <c r="BY312" s="46">
        <v>2400</v>
      </c>
      <c r="BZ312" s="41">
        <v>2</v>
      </c>
    </row>
    <row r="313" spans="2:78" ht="13.5" x14ac:dyDescent="0.25">
      <c r="B313" s="76">
        <v>309</v>
      </c>
      <c r="C313" s="77" t="s">
        <v>117</v>
      </c>
      <c r="D313" s="78" t="s">
        <v>1078</v>
      </c>
      <c r="E313" s="77">
        <v>653805641</v>
      </c>
      <c r="F313" s="79">
        <v>275</v>
      </c>
      <c r="G313" s="80">
        <v>0.1</v>
      </c>
      <c r="H313" s="80">
        <v>0.1</v>
      </c>
      <c r="I313" s="81">
        <v>8806538056418</v>
      </c>
      <c r="J313" s="76" t="s">
        <v>1886</v>
      </c>
      <c r="K313" s="78"/>
      <c r="L313" s="76" t="s">
        <v>63</v>
      </c>
      <c r="M313" s="78"/>
      <c r="AV313" s="85">
        <v>309</v>
      </c>
      <c r="AW313" s="91"/>
      <c r="AX313" s="93" t="s">
        <v>1887</v>
      </c>
      <c r="AY313" s="87" t="s">
        <v>1888</v>
      </c>
      <c r="AZ313" s="93" t="s">
        <v>1889</v>
      </c>
      <c r="BA313" s="88" t="s">
        <v>732</v>
      </c>
      <c r="BB313" s="86" t="s">
        <v>733</v>
      </c>
      <c r="BC313" s="89">
        <v>5750</v>
      </c>
      <c r="BD313" s="90">
        <v>45658</v>
      </c>
      <c r="BE313" s="35"/>
      <c r="BG313" s="99" t="s">
        <v>120</v>
      </c>
      <c r="BH313" s="98" t="s">
        <v>117</v>
      </c>
      <c r="BI313" s="98" t="s">
        <v>203</v>
      </c>
      <c r="BJ313" s="100" t="s">
        <v>532</v>
      </c>
      <c r="BK313" s="99" t="s">
        <v>860</v>
      </c>
      <c r="BL313" s="101">
        <v>3</v>
      </c>
      <c r="BM313" s="102" t="s">
        <v>93</v>
      </c>
      <c r="BN313" s="102"/>
      <c r="BQ313" s="43">
        <v>1327</v>
      </c>
      <c r="BR313" s="44" t="s">
        <v>119</v>
      </c>
      <c r="BS313" s="39" t="s">
        <v>120</v>
      </c>
      <c r="BT313" s="44" t="s">
        <v>531</v>
      </c>
      <c r="BU313" s="40" t="s">
        <v>532</v>
      </c>
      <c r="BV313" s="45">
        <v>3</v>
      </c>
      <c r="BW313" s="39" t="s">
        <v>860</v>
      </c>
      <c r="BX313" s="44" t="s">
        <v>861</v>
      </c>
      <c r="BY313" s="46">
        <v>2400</v>
      </c>
      <c r="BZ313" s="41">
        <v>3</v>
      </c>
    </row>
    <row r="314" spans="2:78" ht="13.5" x14ac:dyDescent="0.25">
      <c r="B314" s="76">
        <v>310</v>
      </c>
      <c r="C314" s="77" t="s">
        <v>117</v>
      </c>
      <c r="D314" s="78" t="s">
        <v>1078</v>
      </c>
      <c r="E314" s="77">
        <v>653805641</v>
      </c>
      <c r="F314" s="79">
        <v>275</v>
      </c>
      <c r="G314" s="80">
        <v>0.1</v>
      </c>
      <c r="H314" s="80">
        <v>0.1</v>
      </c>
      <c r="I314" s="81">
        <v>8806538056425</v>
      </c>
      <c r="J314" s="76" t="s">
        <v>1890</v>
      </c>
      <c r="K314" s="78"/>
      <c r="L314" s="76" t="s">
        <v>63</v>
      </c>
      <c r="M314" s="78"/>
      <c r="AV314" s="85">
        <v>310</v>
      </c>
      <c r="AW314" s="91"/>
      <c r="AX314" s="93" t="s">
        <v>1891</v>
      </c>
      <c r="AY314" s="87" t="s">
        <v>1892</v>
      </c>
      <c r="AZ314" s="93" t="s">
        <v>1893</v>
      </c>
      <c r="BA314" s="88" t="s">
        <v>615</v>
      </c>
      <c r="BB314" s="86" t="s">
        <v>616</v>
      </c>
      <c r="BC314" s="89">
        <v>-7500</v>
      </c>
      <c r="BD314" s="90">
        <v>45717</v>
      </c>
      <c r="BE314" s="35"/>
      <c r="BG314" s="99" t="s">
        <v>120</v>
      </c>
      <c r="BH314" s="98" t="s">
        <v>117</v>
      </c>
      <c r="BI314" s="98" t="s">
        <v>203</v>
      </c>
      <c r="BJ314" s="100" t="s">
        <v>532</v>
      </c>
      <c r="BK314" s="99" t="s">
        <v>860</v>
      </c>
      <c r="BL314" s="101">
        <v>1</v>
      </c>
      <c r="BM314" s="102" t="s">
        <v>93</v>
      </c>
      <c r="BN314" s="102"/>
      <c r="BQ314" s="43">
        <v>1328</v>
      </c>
      <c r="BR314" s="44" t="s">
        <v>119</v>
      </c>
      <c r="BS314" s="39" t="s">
        <v>120</v>
      </c>
      <c r="BT314" s="44" t="s">
        <v>531</v>
      </c>
      <c r="BU314" s="40" t="s">
        <v>532</v>
      </c>
      <c r="BV314" s="45">
        <v>3</v>
      </c>
      <c r="BW314" s="39" t="s">
        <v>860</v>
      </c>
      <c r="BX314" s="44" t="s">
        <v>861</v>
      </c>
      <c r="BY314" s="46">
        <v>2400</v>
      </c>
      <c r="BZ314" s="41">
        <v>1</v>
      </c>
    </row>
    <row r="315" spans="2:78" ht="13.5" x14ac:dyDescent="0.25">
      <c r="B315" s="76">
        <v>311</v>
      </c>
      <c r="C315" s="77" t="s">
        <v>117</v>
      </c>
      <c r="D315" s="78" t="s">
        <v>1078</v>
      </c>
      <c r="E315" s="77">
        <v>653805641</v>
      </c>
      <c r="F315" s="79">
        <v>275</v>
      </c>
      <c r="G315" s="80">
        <v>0.1</v>
      </c>
      <c r="H315" s="80">
        <v>0.1</v>
      </c>
      <c r="I315" s="81">
        <v>8806538056432</v>
      </c>
      <c r="J315" s="76" t="s">
        <v>1894</v>
      </c>
      <c r="K315" s="78"/>
      <c r="L315" s="76" t="s">
        <v>63</v>
      </c>
      <c r="M315" s="78"/>
      <c r="AV315" s="85">
        <v>311</v>
      </c>
      <c r="AW315" s="91"/>
      <c r="AX315" s="93" t="s">
        <v>1834</v>
      </c>
      <c r="AY315" s="87" t="s">
        <v>1835</v>
      </c>
      <c r="AZ315" s="93" t="s">
        <v>1836</v>
      </c>
      <c r="BA315" s="88" t="s">
        <v>1077</v>
      </c>
      <c r="BB315" s="86" t="s">
        <v>1078</v>
      </c>
      <c r="BC315" s="89">
        <v>2750</v>
      </c>
      <c r="BD315" s="90">
        <v>45717</v>
      </c>
      <c r="BE315" s="35"/>
      <c r="BG315" s="99" t="s">
        <v>120</v>
      </c>
      <c r="BH315" s="98" t="s">
        <v>117</v>
      </c>
      <c r="BI315" s="98" t="s">
        <v>203</v>
      </c>
      <c r="BJ315" s="100" t="s">
        <v>346</v>
      </c>
      <c r="BK315" s="99" t="s">
        <v>883</v>
      </c>
      <c r="BL315" s="101">
        <v>720</v>
      </c>
      <c r="BM315" s="102" t="s">
        <v>93</v>
      </c>
      <c r="BN315" s="102"/>
      <c r="BQ315" s="43">
        <v>957</v>
      </c>
      <c r="BR315" s="44" t="s">
        <v>119</v>
      </c>
      <c r="BS315" s="39" t="s">
        <v>120</v>
      </c>
      <c r="BT315" s="44" t="s">
        <v>345</v>
      </c>
      <c r="BU315" s="40" t="s">
        <v>346</v>
      </c>
      <c r="BV315" s="45">
        <v>3</v>
      </c>
      <c r="BW315" s="39" t="s">
        <v>883</v>
      </c>
      <c r="BX315" s="44" t="s">
        <v>85</v>
      </c>
      <c r="BY315" s="46">
        <v>663</v>
      </c>
      <c r="BZ315" s="41">
        <v>720</v>
      </c>
    </row>
    <row r="316" spans="2:78" ht="13.5" x14ac:dyDescent="0.25">
      <c r="B316" s="76">
        <v>312</v>
      </c>
      <c r="C316" s="77" t="s">
        <v>117</v>
      </c>
      <c r="D316" s="78" t="s">
        <v>1176</v>
      </c>
      <c r="E316" s="77">
        <v>653804710</v>
      </c>
      <c r="F316" s="79">
        <v>700</v>
      </c>
      <c r="G316" s="80">
        <v>0.48</v>
      </c>
      <c r="H316" s="80">
        <v>0.45</v>
      </c>
      <c r="I316" s="81">
        <v>8806538047102</v>
      </c>
      <c r="J316" s="76" t="s">
        <v>62</v>
      </c>
      <c r="K316" s="78"/>
      <c r="L316" s="76" t="s">
        <v>63</v>
      </c>
      <c r="M316" s="78"/>
      <c r="AV316" s="85">
        <v>312</v>
      </c>
      <c r="AW316" s="91"/>
      <c r="AX316" s="93" t="s">
        <v>1895</v>
      </c>
      <c r="AY316" s="87" t="s">
        <v>1896</v>
      </c>
      <c r="AZ316" s="93" t="s">
        <v>1897</v>
      </c>
      <c r="BA316" s="88" t="s">
        <v>1545</v>
      </c>
      <c r="BB316" s="86" t="s">
        <v>1334</v>
      </c>
      <c r="BC316" s="89">
        <v>21600</v>
      </c>
      <c r="BD316" s="90">
        <v>45717</v>
      </c>
      <c r="BE316" s="35"/>
      <c r="BG316" s="99" t="s">
        <v>120</v>
      </c>
      <c r="BH316" s="98" t="s">
        <v>117</v>
      </c>
      <c r="BI316" s="98" t="s">
        <v>203</v>
      </c>
      <c r="BJ316" s="100" t="s">
        <v>346</v>
      </c>
      <c r="BK316" s="99" t="s">
        <v>883</v>
      </c>
      <c r="BL316" s="101">
        <v>630</v>
      </c>
      <c r="BM316" s="102" t="s">
        <v>93</v>
      </c>
      <c r="BN316" s="102"/>
      <c r="BQ316" s="43">
        <v>990</v>
      </c>
      <c r="BR316" s="44" t="s">
        <v>119</v>
      </c>
      <c r="BS316" s="39" t="s">
        <v>120</v>
      </c>
      <c r="BT316" s="44" t="s">
        <v>345</v>
      </c>
      <c r="BU316" s="40" t="s">
        <v>346</v>
      </c>
      <c r="BV316" s="45">
        <v>3</v>
      </c>
      <c r="BW316" s="39" t="s">
        <v>883</v>
      </c>
      <c r="BX316" s="44" t="s">
        <v>85</v>
      </c>
      <c r="BY316" s="46">
        <v>663</v>
      </c>
      <c r="BZ316" s="41">
        <v>630</v>
      </c>
    </row>
    <row r="317" spans="2:78" ht="13.5" x14ac:dyDescent="0.25">
      <c r="B317" s="76">
        <v>313</v>
      </c>
      <c r="C317" s="77" t="s">
        <v>117</v>
      </c>
      <c r="D317" s="78" t="s">
        <v>1176</v>
      </c>
      <c r="E317" s="77">
        <v>653804710</v>
      </c>
      <c r="F317" s="79">
        <v>700</v>
      </c>
      <c r="G317" s="80">
        <v>0.48</v>
      </c>
      <c r="H317" s="80">
        <v>0.45</v>
      </c>
      <c r="I317" s="81">
        <v>8806538047119</v>
      </c>
      <c r="J317" s="76" t="s">
        <v>1133</v>
      </c>
      <c r="K317" s="78"/>
      <c r="L317" s="76" t="s">
        <v>63</v>
      </c>
      <c r="M317" s="78"/>
      <c r="AV317" s="85">
        <v>313</v>
      </c>
      <c r="AW317" s="91"/>
      <c r="AX317" s="93" t="s">
        <v>1898</v>
      </c>
      <c r="AY317" s="87" t="s">
        <v>1899</v>
      </c>
      <c r="AZ317" s="93" t="s">
        <v>1900</v>
      </c>
      <c r="BA317" s="88" t="s">
        <v>1017</v>
      </c>
      <c r="BB317" s="86" t="s">
        <v>1018</v>
      </c>
      <c r="BC317" s="89">
        <v>15000</v>
      </c>
      <c r="BD317" s="90">
        <v>45717</v>
      </c>
      <c r="BE317" s="35"/>
      <c r="BG317" s="99" t="s">
        <v>120</v>
      </c>
      <c r="BH317" s="98" t="s">
        <v>117</v>
      </c>
      <c r="BI317" s="98" t="s">
        <v>203</v>
      </c>
      <c r="BJ317" s="100" t="s">
        <v>346</v>
      </c>
      <c r="BK317" s="99" t="s">
        <v>883</v>
      </c>
      <c r="BL317" s="101">
        <v>150</v>
      </c>
      <c r="BM317" s="102" t="s">
        <v>93</v>
      </c>
      <c r="BN317" s="102"/>
      <c r="BQ317" s="43">
        <v>1020</v>
      </c>
      <c r="BR317" s="44" t="s">
        <v>119</v>
      </c>
      <c r="BS317" s="39" t="s">
        <v>120</v>
      </c>
      <c r="BT317" s="44" t="s">
        <v>345</v>
      </c>
      <c r="BU317" s="40" t="s">
        <v>346</v>
      </c>
      <c r="BV317" s="45">
        <v>3</v>
      </c>
      <c r="BW317" s="39" t="s">
        <v>883</v>
      </c>
      <c r="BX317" s="44" t="s">
        <v>85</v>
      </c>
      <c r="BY317" s="46">
        <v>663</v>
      </c>
      <c r="BZ317" s="41">
        <v>150</v>
      </c>
    </row>
    <row r="318" spans="2:78" ht="13.5" x14ac:dyDescent="0.25">
      <c r="B318" s="76">
        <v>314</v>
      </c>
      <c r="C318" s="77" t="s">
        <v>117</v>
      </c>
      <c r="D318" s="78" t="s">
        <v>1176</v>
      </c>
      <c r="E318" s="77">
        <v>653804710</v>
      </c>
      <c r="F318" s="79">
        <v>700</v>
      </c>
      <c r="G318" s="80">
        <v>0.48</v>
      </c>
      <c r="H318" s="80">
        <v>0.45</v>
      </c>
      <c r="I318" s="81">
        <v>8806538047126</v>
      </c>
      <c r="J318" s="76" t="s">
        <v>1901</v>
      </c>
      <c r="K318" s="78"/>
      <c r="L318" s="76" t="s">
        <v>63</v>
      </c>
      <c r="M318" s="78"/>
      <c r="AV318" s="85">
        <v>314</v>
      </c>
      <c r="AW318" s="91"/>
      <c r="AX318" s="93" t="s">
        <v>1902</v>
      </c>
      <c r="AY318" s="87" t="s">
        <v>1903</v>
      </c>
      <c r="AZ318" s="93" t="s">
        <v>1904</v>
      </c>
      <c r="BA318" s="88" t="s">
        <v>615</v>
      </c>
      <c r="BB318" s="86" t="s">
        <v>616</v>
      </c>
      <c r="BC318" s="89">
        <v>7500</v>
      </c>
      <c r="BD318" s="90">
        <v>45717</v>
      </c>
      <c r="BE318" s="35"/>
      <c r="BG318" s="99" t="s">
        <v>120</v>
      </c>
      <c r="BH318" s="98" t="s">
        <v>117</v>
      </c>
      <c r="BI318" s="98" t="s">
        <v>203</v>
      </c>
      <c r="BJ318" s="100" t="s">
        <v>335</v>
      </c>
      <c r="BK318" s="99" t="s">
        <v>883</v>
      </c>
      <c r="BL318" s="101">
        <v>420</v>
      </c>
      <c r="BM318" s="102" t="s">
        <v>93</v>
      </c>
      <c r="BN318" s="102"/>
      <c r="BQ318" s="43">
        <v>1071</v>
      </c>
      <c r="BR318" s="44" t="s">
        <v>119</v>
      </c>
      <c r="BS318" s="39" t="s">
        <v>120</v>
      </c>
      <c r="BT318" s="44" t="s">
        <v>334</v>
      </c>
      <c r="BU318" s="40" t="s">
        <v>335</v>
      </c>
      <c r="BV318" s="45">
        <v>3</v>
      </c>
      <c r="BW318" s="39" t="s">
        <v>883</v>
      </c>
      <c r="BX318" s="44" t="s">
        <v>85</v>
      </c>
      <c r="BY318" s="46">
        <v>663</v>
      </c>
      <c r="BZ318" s="41">
        <v>420</v>
      </c>
    </row>
    <row r="319" spans="2:78" ht="13.5" x14ac:dyDescent="0.25">
      <c r="B319" s="76">
        <v>315</v>
      </c>
      <c r="C319" s="77" t="s">
        <v>117</v>
      </c>
      <c r="D319" s="78" t="s">
        <v>1191</v>
      </c>
      <c r="E319" s="77">
        <v>653804720</v>
      </c>
      <c r="F319" s="79">
        <v>549</v>
      </c>
      <c r="G319" s="80">
        <v>0.48</v>
      </c>
      <c r="H319" s="80">
        <v>0.45</v>
      </c>
      <c r="I319" s="81">
        <v>8806538047201</v>
      </c>
      <c r="J319" s="76" t="s">
        <v>62</v>
      </c>
      <c r="K319" s="78"/>
      <c r="L319" s="76" t="s">
        <v>63</v>
      </c>
      <c r="M319" s="78"/>
      <c r="AV319" s="85">
        <v>315</v>
      </c>
      <c r="AW319" s="91"/>
      <c r="AX319" s="93" t="s">
        <v>1905</v>
      </c>
      <c r="AY319" s="87" t="s">
        <v>1578</v>
      </c>
      <c r="AZ319" s="93" t="s">
        <v>1906</v>
      </c>
      <c r="BA319" s="88" t="s">
        <v>1907</v>
      </c>
      <c r="BB319" s="86" t="s">
        <v>1722</v>
      </c>
      <c r="BC319" s="89">
        <v>5355</v>
      </c>
      <c r="BD319" s="90">
        <v>45717</v>
      </c>
      <c r="BE319" s="35"/>
      <c r="BG319" s="99" t="s">
        <v>120</v>
      </c>
      <c r="BH319" s="98" t="s">
        <v>117</v>
      </c>
      <c r="BI319" s="98" t="s">
        <v>203</v>
      </c>
      <c r="BJ319" s="100" t="s">
        <v>335</v>
      </c>
      <c r="BK319" s="99" t="s">
        <v>883</v>
      </c>
      <c r="BL319" s="101">
        <v>990</v>
      </c>
      <c r="BM319" s="102" t="s">
        <v>93</v>
      </c>
      <c r="BN319" s="102"/>
      <c r="BQ319" s="43">
        <v>1114</v>
      </c>
      <c r="BR319" s="44" t="s">
        <v>119</v>
      </c>
      <c r="BS319" s="39" t="s">
        <v>120</v>
      </c>
      <c r="BT319" s="44" t="s">
        <v>334</v>
      </c>
      <c r="BU319" s="40" t="s">
        <v>335</v>
      </c>
      <c r="BV319" s="45">
        <v>3</v>
      </c>
      <c r="BW319" s="39" t="s">
        <v>883</v>
      </c>
      <c r="BX319" s="44" t="s">
        <v>85</v>
      </c>
      <c r="BY319" s="46">
        <v>663</v>
      </c>
      <c r="BZ319" s="41">
        <v>990</v>
      </c>
    </row>
    <row r="320" spans="2:78" ht="13.5" x14ac:dyDescent="0.25">
      <c r="B320" s="76">
        <v>316</v>
      </c>
      <c r="C320" s="77" t="s">
        <v>117</v>
      </c>
      <c r="D320" s="78" t="s">
        <v>1191</v>
      </c>
      <c r="E320" s="77">
        <v>653804720</v>
      </c>
      <c r="F320" s="79">
        <v>549</v>
      </c>
      <c r="G320" s="80">
        <v>0.48</v>
      </c>
      <c r="H320" s="80">
        <v>0.45</v>
      </c>
      <c r="I320" s="81">
        <v>8806538047218</v>
      </c>
      <c r="J320" s="76" t="s">
        <v>1133</v>
      </c>
      <c r="K320" s="78"/>
      <c r="L320" s="76" t="s">
        <v>63</v>
      </c>
      <c r="M320" s="78"/>
      <c r="AV320" s="85">
        <v>316</v>
      </c>
      <c r="AW320" s="91"/>
      <c r="AX320" s="93" t="s">
        <v>1908</v>
      </c>
      <c r="AY320" s="87" t="s">
        <v>1909</v>
      </c>
      <c r="AZ320" s="93" t="s">
        <v>1910</v>
      </c>
      <c r="BA320" s="88" t="s">
        <v>615</v>
      </c>
      <c r="BB320" s="86" t="s">
        <v>616</v>
      </c>
      <c r="BC320" s="89">
        <v>7500</v>
      </c>
      <c r="BD320" s="90">
        <v>45717</v>
      </c>
      <c r="BE320" s="35"/>
      <c r="BG320" s="99" t="s">
        <v>120</v>
      </c>
      <c r="BH320" s="98" t="s">
        <v>117</v>
      </c>
      <c r="BI320" s="98" t="s">
        <v>203</v>
      </c>
      <c r="BJ320" s="100" t="s">
        <v>335</v>
      </c>
      <c r="BK320" s="99" t="s">
        <v>883</v>
      </c>
      <c r="BL320" s="101">
        <v>90</v>
      </c>
      <c r="BM320" s="102" t="s">
        <v>93</v>
      </c>
      <c r="BN320" s="102"/>
      <c r="BQ320" s="43">
        <v>1154</v>
      </c>
      <c r="BR320" s="44" t="s">
        <v>119</v>
      </c>
      <c r="BS320" s="39" t="s">
        <v>120</v>
      </c>
      <c r="BT320" s="44" t="s">
        <v>334</v>
      </c>
      <c r="BU320" s="40" t="s">
        <v>335</v>
      </c>
      <c r="BV320" s="45">
        <v>3</v>
      </c>
      <c r="BW320" s="39" t="s">
        <v>883</v>
      </c>
      <c r="BX320" s="44" t="s">
        <v>85</v>
      </c>
      <c r="BY320" s="46">
        <v>663</v>
      </c>
      <c r="BZ320" s="41">
        <v>90</v>
      </c>
    </row>
    <row r="321" spans="2:78" ht="13.5" x14ac:dyDescent="0.25">
      <c r="B321" s="76">
        <v>317</v>
      </c>
      <c r="C321" s="77" t="s">
        <v>117</v>
      </c>
      <c r="D321" s="78" t="s">
        <v>1191</v>
      </c>
      <c r="E321" s="77">
        <v>653804720</v>
      </c>
      <c r="F321" s="79">
        <v>549</v>
      </c>
      <c r="G321" s="80">
        <v>0.48</v>
      </c>
      <c r="H321" s="80">
        <v>0.45</v>
      </c>
      <c r="I321" s="81">
        <v>8806538047225</v>
      </c>
      <c r="J321" s="76" t="s">
        <v>1901</v>
      </c>
      <c r="K321" s="78"/>
      <c r="L321" s="76" t="s">
        <v>63</v>
      </c>
      <c r="M321" s="78"/>
      <c r="AV321" s="85">
        <v>317</v>
      </c>
      <c r="AW321" s="91"/>
      <c r="AX321" s="93" t="s">
        <v>1853</v>
      </c>
      <c r="AY321" s="87" t="s">
        <v>1854</v>
      </c>
      <c r="AZ321" s="93" t="s">
        <v>1855</v>
      </c>
      <c r="BA321" s="88" t="s">
        <v>732</v>
      </c>
      <c r="BB321" s="86" t="s">
        <v>733</v>
      </c>
      <c r="BC321" s="89">
        <v>11500</v>
      </c>
      <c r="BD321" s="90">
        <v>45689</v>
      </c>
      <c r="BE321" s="35"/>
      <c r="BG321" s="99" t="s">
        <v>120</v>
      </c>
      <c r="BH321" s="98" t="s">
        <v>117</v>
      </c>
      <c r="BI321" s="98" t="s">
        <v>203</v>
      </c>
      <c r="BJ321" s="100" t="s">
        <v>335</v>
      </c>
      <c r="BK321" s="99" t="s">
        <v>883</v>
      </c>
      <c r="BL321" s="101">
        <v>60</v>
      </c>
      <c r="BM321" s="102" t="s">
        <v>93</v>
      </c>
      <c r="BN321" s="102"/>
      <c r="BQ321" s="43">
        <v>1194</v>
      </c>
      <c r="BR321" s="44" t="s">
        <v>119</v>
      </c>
      <c r="BS321" s="39" t="s">
        <v>120</v>
      </c>
      <c r="BT321" s="44" t="s">
        <v>334</v>
      </c>
      <c r="BU321" s="40" t="s">
        <v>335</v>
      </c>
      <c r="BV321" s="45">
        <v>3</v>
      </c>
      <c r="BW321" s="39" t="s">
        <v>883</v>
      </c>
      <c r="BX321" s="44" t="s">
        <v>85</v>
      </c>
      <c r="BY321" s="46">
        <v>663</v>
      </c>
      <c r="BZ321" s="41">
        <v>60</v>
      </c>
    </row>
    <row r="322" spans="2:78" ht="13.5" x14ac:dyDescent="0.25">
      <c r="B322" s="76">
        <v>318</v>
      </c>
      <c r="C322" s="77" t="s">
        <v>117</v>
      </c>
      <c r="D322" s="78" t="s">
        <v>312</v>
      </c>
      <c r="E322" s="77">
        <v>653804410</v>
      </c>
      <c r="F322" s="79">
        <v>612</v>
      </c>
      <c r="G322" s="80">
        <v>0.45</v>
      </c>
      <c r="H322" s="80">
        <v>0.6</v>
      </c>
      <c r="I322" s="81">
        <v>8806538044101</v>
      </c>
      <c r="J322" s="76" t="s">
        <v>62</v>
      </c>
      <c r="K322" s="78"/>
      <c r="L322" s="76" t="s">
        <v>63</v>
      </c>
      <c r="M322" s="78"/>
      <c r="AV322" s="85">
        <v>318</v>
      </c>
      <c r="AW322" s="91"/>
      <c r="AX322" s="93" t="s">
        <v>1911</v>
      </c>
      <c r="AY322" s="87" t="s">
        <v>1912</v>
      </c>
      <c r="AZ322" s="93" t="s">
        <v>1913</v>
      </c>
      <c r="BA322" s="88" t="s">
        <v>1259</v>
      </c>
      <c r="BB322" s="86" t="s">
        <v>1260</v>
      </c>
      <c r="BC322" s="89">
        <v>12500</v>
      </c>
      <c r="BD322" s="90">
        <v>45658</v>
      </c>
      <c r="BE322" s="35"/>
      <c r="BG322" s="99" t="s">
        <v>120</v>
      </c>
      <c r="BH322" s="98" t="s">
        <v>117</v>
      </c>
      <c r="BI322" s="98" t="s">
        <v>203</v>
      </c>
      <c r="BJ322" s="100" t="s">
        <v>1312</v>
      </c>
      <c r="BK322" s="99" t="s">
        <v>883</v>
      </c>
      <c r="BL322" s="101">
        <v>3441</v>
      </c>
      <c r="BM322" s="102" t="s">
        <v>93</v>
      </c>
      <c r="BN322" s="102"/>
      <c r="BQ322" s="43">
        <v>1214</v>
      </c>
      <c r="BR322" s="44" t="s">
        <v>119</v>
      </c>
      <c r="BS322" s="39" t="s">
        <v>120</v>
      </c>
      <c r="BT322" s="44" t="s">
        <v>1311</v>
      </c>
      <c r="BU322" s="40" t="s">
        <v>1312</v>
      </c>
      <c r="BV322" s="45">
        <v>3</v>
      </c>
      <c r="BW322" s="39" t="s">
        <v>883</v>
      </c>
      <c r="BX322" s="44" t="s">
        <v>85</v>
      </c>
      <c r="BY322" s="46">
        <v>663</v>
      </c>
      <c r="BZ322" s="41">
        <v>3441</v>
      </c>
    </row>
    <row r="323" spans="2:78" ht="13.5" x14ac:dyDescent="0.25">
      <c r="B323" s="76">
        <v>319</v>
      </c>
      <c r="C323" s="77" t="s">
        <v>117</v>
      </c>
      <c r="D323" s="78" t="s">
        <v>312</v>
      </c>
      <c r="E323" s="77">
        <v>653804410</v>
      </c>
      <c r="F323" s="79">
        <v>612</v>
      </c>
      <c r="G323" s="80">
        <v>0.45</v>
      </c>
      <c r="H323" s="80">
        <v>0.6</v>
      </c>
      <c r="I323" s="81">
        <v>8806538044118</v>
      </c>
      <c r="J323" s="76" t="s">
        <v>801</v>
      </c>
      <c r="K323" s="78"/>
      <c r="L323" s="76" t="s">
        <v>63</v>
      </c>
      <c r="M323" s="78"/>
      <c r="AV323" s="85">
        <v>319</v>
      </c>
      <c r="AW323" s="91"/>
      <c r="AX323" s="93" t="s">
        <v>1914</v>
      </c>
      <c r="AY323" s="87" t="s">
        <v>1915</v>
      </c>
      <c r="AZ323" s="93" t="s">
        <v>1916</v>
      </c>
      <c r="BA323" s="88" t="s">
        <v>1824</v>
      </c>
      <c r="BB323" s="86" t="s">
        <v>861</v>
      </c>
      <c r="BC323" s="89">
        <v>1200</v>
      </c>
      <c r="BD323" s="90">
        <v>45717</v>
      </c>
      <c r="BE323" s="35"/>
      <c r="BG323" s="99" t="s">
        <v>120</v>
      </c>
      <c r="BH323" s="98" t="s">
        <v>117</v>
      </c>
      <c r="BI323" s="98" t="s">
        <v>203</v>
      </c>
      <c r="BJ323" s="100" t="s">
        <v>382</v>
      </c>
      <c r="BK323" s="99" t="s">
        <v>883</v>
      </c>
      <c r="BL323" s="101">
        <v>2219</v>
      </c>
      <c r="BM323" s="102" t="s">
        <v>93</v>
      </c>
      <c r="BN323" s="102"/>
      <c r="BQ323" s="43">
        <v>1232</v>
      </c>
      <c r="BR323" s="44" t="s">
        <v>119</v>
      </c>
      <c r="BS323" s="39" t="s">
        <v>120</v>
      </c>
      <c r="BT323" s="44" t="s">
        <v>381</v>
      </c>
      <c r="BU323" s="40" t="s">
        <v>382</v>
      </c>
      <c r="BV323" s="45">
        <v>3</v>
      </c>
      <c r="BW323" s="39" t="s">
        <v>883</v>
      </c>
      <c r="BX323" s="44" t="s">
        <v>85</v>
      </c>
      <c r="BY323" s="46">
        <v>663</v>
      </c>
      <c r="BZ323" s="41">
        <v>2219</v>
      </c>
    </row>
    <row r="324" spans="2:78" ht="13.5" x14ac:dyDescent="0.25">
      <c r="B324" s="76">
        <v>320</v>
      </c>
      <c r="C324" s="77" t="s">
        <v>117</v>
      </c>
      <c r="D324" s="78" t="s">
        <v>312</v>
      </c>
      <c r="E324" s="77">
        <v>653804410</v>
      </c>
      <c r="F324" s="79">
        <v>612</v>
      </c>
      <c r="G324" s="80">
        <v>0.45</v>
      </c>
      <c r="H324" s="80">
        <v>0.6</v>
      </c>
      <c r="I324" s="81">
        <v>8806538044125</v>
      </c>
      <c r="J324" s="76" t="s">
        <v>95</v>
      </c>
      <c r="K324" s="78"/>
      <c r="L324" s="76" t="s">
        <v>63</v>
      </c>
      <c r="M324" s="78"/>
      <c r="AV324" s="85">
        <v>320</v>
      </c>
      <c r="AW324" s="91"/>
      <c r="AX324" s="93" t="s">
        <v>1917</v>
      </c>
      <c r="AY324" s="87" t="s">
        <v>1918</v>
      </c>
      <c r="AZ324" s="93" t="s">
        <v>1919</v>
      </c>
      <c r="BA324" s="88" t="s">
        <v>686</v>
      </c>
      <c r="BB324" s="86" t="s">
        <v>661</v>
      </c>
      <c r="BC324" s="89">
        <v>0</v>
      </c>
      <c r="BD324" s="90">
        <v>45717</v>
      </c>
      <c r="BE324" s="35"/>
      <c r="BG324" s="99" t="s">
        <v>120</v>
      </c>
      <c r="BH324" s="98" t="s">
        <v>117</v>
      </c>
      <c r="BI324" s="98" t="s">
        <v>203</v>
      </c>
      <c r="BJ324" s="100" t="s">
        <v>382</v>
      </c>
      <c r="BK324" s="99" t="s">
        <v>883</v>
      </c>
      <c r="BL324" s="101">
        <v>1065</v>
      </c>
      <c r="BM324" s="102" t="s">
        <v>93</v>
      </c>
      <c r="BN324" s="102"/>
      <c r="BQ324" s="43">
        <v>1257</v>
      </c>
      <c r="BR324" s="44" t="s">
        <v>119</v>
      </c>
      <c r="BS324" s="39" t="s">
        <v>120</v>
      </c>
      <c r="BT324" s="44" t="s">
        <v>381</v>
      </c>
      <c r="BU324" s="40" t="s">
        <v>382</v>
      </c>
      <c r="BV324" s="45">
        <v>3</v>
      </c>
      <c r="BW324" s="39" t="s">
        <v>883</v>
      </c>
      <c r="BX324" s="44" t="s">
        <v>85</v>
      </c>
      <c r="BY324" s="46">
        <v>663</v>
      </c>
      <c r="BZ324" s="41">
        <v>1065</v>
      </c>
    </row>
    <row r="325" spans="2:78" ht="13.5" x14ac:dyDescent="0.25">
      <c r="B325" s="76">
        <v>321</v>
      </c>
      <c r="C325" s="77" t="s">
        <v>117</v>
      </c>
      <c r="D325" s="78" t="s">
        <v>312</v>
      </c>
      <c r="E325" s="77">
        <v>653804410</v>
      </c>
      <c r="F325" s="79">
        <v>612</v>
      </c>
      <c r="G325" s="80">
        <v>0.45</v>
      </c>
      <c r="H325" s="80">
        <v>0.6</v>
      </c>
      <c r="I325" s="81">
        <v>8806538044132</v>
      </c>
      <c r="J325" s="76" t="s">
        <v>1841</v>
      </c>
      <c r="K325" s="78"/>
      <c r="L325" s="76" t="s">
        <v>63</v>
      </c>
      <c r="M325" s="78"/>
      <c r="AV325" s="85">
        <v>321</v>
      </c>
      <c r="AW325" s="91"/>
      <c r="AX325" s="93" t="s">
        <v>1920</v>
      </c>
      <c r="AY325" s="87" t="s">
        <v>1921</v>
      </c>
      <c r="AZ325" s="93" t="s">
        <v>1922</v>
      </c>
      <c r="BA325" s="88" t="s">
        <v>615</v>
      </c>
      <c r="BB325" s="86" t="s">
        <v>616</v>
      </c>
      <c r="BC325" s="89">
        <v>7500</v>
      </c>
      <c r="BD325" s="90">
        <v>45717</v>
      </c>
      <c r="BE325" s="35"/>
      <c r="BG325" s="99" t="s">
        <v>120</v>
      </c>
      <c r="BH325" s="98" t="s">
        <v>117</v>
      </c>
      <c r="BI325" s="98" t="s">
        <v>203</v>
      </c>
      <c r="BJ325" s="100" t="s">
        <v>382</v>
      </c>
      <c r="BK325" s="99" t="s">
        <v>883</v>
      </c>
      <c r="BL325" s="101">
        <v>1620</v>
      </c>
      <c r="BM325" s="102" t="s">
        <v>93</v>
      </c>
      <c r="BN325" s="102"/>
      <c r="BQ325" s="43">
        <v>1275</v>
      </c>
      <c r="BR325" s="44" t="s">
        <v>119</v>
      </c>
      <c r="BS325" s="39" t="s">
        <v>120</v>
      </c>
      <c r="BT325" s="44" t="s">
        <v>381</v>
      </c>
      <c r="BU325" s="40" t="s">
        <v>382</v>
      </c>
      <c r="BV325" s="45">
        <v>3</v>
      </c>
      <c r="BW325" s="39" t="s">
        <v>883</v>
      </c>
      <c r="BX325" s="44" t="s">
        <v>85</v>
      </c>
      <c r="BY325" s="46">
        <v>663</v>
      </c>
      <c r="BZ325" s="41">
        <v>1620</v>
      </c>
    </row>
    <row r="326" spans="2:78" ht="13.5" x14ac:dyDescent="0.25">
      <c r="B326" s="76">
        <v>322</v>
      </c>
      <c r="C326" s="77" t="s">
        <v>117</v>
      </c>
      <c r="D326" s="78" t="s">
        <v>438</v>
      </c>
      <c r="E326" s="77">
        <v>653804400</v>
      </c>
      <c r="F326" s="79">
        <v>686</v>
      </c>
      <c r="G326" s="80">
        <v>0.45</v>
      </c>
      <c r="H326" s="80">
        <v>0.6</v>
      </c>
      <c r="I326" s="81">
        <v>8806538044002</v>
      </c>
      <c r="J326" s="76" t="s">
        <v>62</v>
      </c>
      <c r="K326" s="78"/>
      <c r="L326" s="76" t="s">
        <v>63</v>
      </c>
      <c r="M326" s="78"/>
      <c r="AV326" s="85">
        <v>322</v>
      </c>
      <c r="AW326" s="91"/>
      <c r="AX326" s="93" t="s">
        <v>1834</v>
      </c>
      <c r="AY326" s="87" t="s">
        <v>1835</v>
      </c>
      <c r="AZ326" s="93" t="s">
        <v>1836</v>
      </c>
      <c r="BA326" s="88" t="s">
        <v>1077</v>
      </c>
      <c r="BB326" s="86" t="s">
        <v>1078</v>
      </c>
      <c r="BC326" s="89">
        <v>8250</v>
      </c>
      <c r="BD326" s="90">
        <v>45717</v>
      </c>
      <c r="BE326" s="35"/>
      <c r="BG326" s="99" t="s">
        <v>120</v>
      </c>
      <c r="BH326" s="98" t="s">
        <v>117</v>
      </c>
      <c r="BI326" s="98" t="s">
        <v>203</v>
      </c>
      <c r="BJ326" s="100" t="s">
        <v>485</v>
      </c>
      <c r="BK326" s="99" t="s">
        <v>883</v>
      </c>
      <c r="BL326" s="101">
        <v>360</v>
      </c>
      <c r="BM326" s="102" t="s">
        <v>93</v>
      </c>
      <c r="BN326" s="102"/>
      <c r="BQ326" s="43">
        <v>1351</v>
      </c>
      <c r="BR326" s="44" t="s">
        <v>119</v>
      </c>
      <c r="BS326" s="39" t="s">
        <v>120</v>
      </c>
      <c r="BT326" s="44" t="s">
        <v>484</v>
      </c>
      <c r="BU326" s="40" t="s">
        <v>485</v>
      </c>
      <c r="BV326" s="45">
        <v>3</v>
      </c>
      <c r="BW326" s="39" t="s">
        <v>883</v>
      </c>
      <c r="BX326" s="44" t="s">
        <v>85</v>
      </c>
      <c r="BY326" s="46">
        <v>663</v>
      </c>
      <c r="BZ326" s="41">
        <v>360</v>
      </c>
    </row>
    <row r="327" spans="2:78" ht="13.5" x14ac:dyDescent="0.25">
      <c r="B327" s="76">
        <v>323</v>
      </c>
      <c r="C327" s="77" t="s">
        <v>117</v>
      </c>
      <c r="D327" s="78" t="s">
        <v>438</v>
      </c>
      <c r="E327" s="77">
        <v>653804400</v>
      </c>
      <c r="F327" s="79">
        <v>686</v>
      </c>
      <c r="G327" s="80">
        <v>0.45</v>
      </c>
      <c r="H327" s="80">
        <v>0.6</v>
      </c>
      <c r="I327" s="81">
        <v>8806538044019</v>
      </c>
      <c r="J327" s="76" t="s">
        <v>801</v>
      </c>
      <c r="K327" s="78"/>
      <c r="L327" s="76" t="s">
        <v>63</v>
      </c>
      <c r="M327" s="78"/>
      <c r="AV327" s="85">
        <v>323</v>
      </c>
      <c r="AW327" s="91"/>
      <c r="AX327" s="93" t="s">
        <v>1923</v>
      </c>
      <c r="AY327" s="87" t="s">
        <v>1718</v>
      </c>
      <c r="AZ327" s="93" t="s">
        <v>1924</v>
      </c>
      <c r="BA327" s="88" t="s">
        <v>1545</v>
      </c>
      <c r="BB327" s="86" t="s">
        <v>1334</v>
      </c>
      <c r="BC327" s="89">
        <v>21600</v>
      </c>
      <c r="BD327" s="90">
        <v>45717</v>
      </c>
      <c r="BE327" s="35"/>
      <c r="BG327" s="99" t="s">
        <v>120</v>
      </c>
      <c r="BH327" s="98" t="s">
        <v>117</v>
      </c>
      <c r="BI327" s="98" t="s">
        <v>203</v>
      </c>
      <c r="BJ327" s="100" t="s">
        <v>485</v>
      </c>
      <c r="BK327" s="99" t="s">
        <v>883</v>
      </c>
      <c r="BL327" s="101">
        <v>60</v>
      </c>
      <c r="BM327" s="102" t="s">
        <v>93</v>
      </c>
      <c r="BN327" s="102"/>
      <c r="BQ327" s="43">
        <v>1363</v>
      </c>
      <c r="BR327" s="44" t="s">
        <v>119</v>
      </c>
      <c r="BS327" s="39" t="s">
        <v>120</v>
      </c>
      <c r="BT327" s="44" t="s">
        <v>484</v>
      </c>
      <c r="BU327" s="40" t="s">
        <v>485</v>
      </c>
      <c r="BV327" s="45">
        <v>3</v>
      </c>
      <c r="BW327" s="39" t="s">
        <v>883</v>
      </c>
      <c r="BX327" s="44" t="s">
        <v>85</v>
      </c>
      <c r="BY327" s="46">
        <v>663</v>
      </c>
      <c r="BZ327" s="41">
        <v>60</v>
      </c>
    </row>
    <row r="328" spans="2:78" ht="13.5" x14ac:dyDescent="0.25">
      <c r="B328" s="76">
        <v>324</v>
      </c>
      <c r="C328" s="77" t="s">
        <v>117</v>
      </c>
      <c r="D328" s="78" t="s">
        <v>438</v>
      </c>
      <c r="E328" s="77">
        <v>653804400</v>
      </c>
      <c r="F328" s="79">
        <v>686</v>
      </c>
      <c r="G328" s="80">
        <v>0.45</v>
      </c>
      <c r="H328" s="80">
        <v>0.6</v>
      </c>
      <c r="I328" s="81">
        <v>8806538044026</v>
      </c>
      <c r="J328" s="76" t="s">
        <v>95</v>
      </c>
      <c r="K328" s="78"/>
      <c r="L328" s="76" t="s">
        <v>63</v>
      </c>
      <c r="M328" s="78"/>
      <c r="AV328" s="85">
        <v>324</v>
      </c>
      <c r="AW328" s="91"/>
      <c r="AX328" s="93" t="s">
        <v>1925</v>
      </c>
      <c r="AY328" s="87" t="s">
        <v>1725</v>
      </c>
      <c r="AZ328" s="93" t="s">
        <v>1926</v>
      </c>
      <c r="BA328" s="88" t="s">
        <v>1545</v>
      </c>
      <c r="BB328" s="86" t="s">
        <v>1334</v>
      </c>
      <c r="BC328" s="89">
        <v>7200</v>
      </c>
      <c r="BD328" s="90">
        <v>45717</v>
      </c>
      <c r="BE328" s="35"/>
      <c r="BG328" s="99" t="s">
        <v>120</v>
      </c>
      <c r="BH328" s="98" t="s">
        <v>117</v>
      </c>
      <c r="BI328" s="98" t="s">
        <v>203</v>
      </c>
      <c r="BJ328" s="100" t="s">
        <v>335</v>
      </c>
      <c r="BK328" s="99" t="s">
        <v>926</v>
      </c>
      <c r="BL328" s="101">
        <v>180</v>
      </c>
      <c r="BM328" s="102" t="s">
        <v>93</v>
      </c>
      <c r="BN328" s="102"/>
      <c r="BQ328" s="43">
        <v>1072</v>
      </c>
      <c r="BR328" s="44" t="s">
        <v>119</v>
      </c>
      <c r="BS328" s="39" t="s">
        <v>120</v>
      </c>
      <c r="BT328" s="44" t="s">
        <v>334</v>
      </c>
      <c r="BU328" s="40" t="s">
        <v>335</v>
      </c>
      <c r="BV328" s="45">
        <v>3</v>
      </c>
      <c r="BW328" s="39" t="s">
        <v>926</v>
      </c>
      <c r="BX328" s="44" t="s">
        <v>197</v>
      </c>
      <c r="BY328" s="46">
        <v>712</v>
      </c>
      <c r="BZ328" s="41">
        <v>180</v>
      </c>
    </row>
    <row r="329" spans="2:78" ht="13.5" x14ac:dyDescent="0.25">
      <c r="B329" s="76">
        <v>325</v>
      </c>
      <c r="C329" s="77" t="s">
        <v>117</v>
      </c>
      <c r="D329" s="78" t="s">
        <v>438</v>
      </c>
      <c r="E329" s="77">
        <v>653804400</v>
      </c>
      <c r="F329" s="79">
        <v>686</v>
      </c>
      <c r="G329" s="80">
        <v>0.45</v>
      </c>
      <c r="H329" s="80">
        <v>0.6</v>
      </c>
      <c r="I329" s="81">
        <v>8806538044033</v>
      </c>
      <c r="J329" s="76" t="s">
        <v>1841</v>
      </c>
      <c r="K329" s="78"/>
      <c r="L329" s="76" t="s">
        <v>63</v>
      </c>
      <c r="M329" s="78"/>
      <c r="AV329" s="85">
        <v>325</v>
      </c>
      <c r="AW329" s="91"/>
      <c r="AX329" s="93" t="s">
        <v>1838</v>
      </c>
      <c r="AY329" s="87" t="s">
        <v>1839</v>
      </c>
      <c r="AZ329" s="93" t="s">
        <v>1840</v>
      </c>
      <c r="BA329" s="88" t="s">
        <v>615</v>
      </c>
      <c r="BB329" s="86" t="s">
        <v>616</v>
      </c>
      <c r="BC329" s="89">
        <v>7500</v>
      </c>
      <c r="BD329" s="90">
        <v>45717</v>
      </c>
      <c r="BE329" s="35"/>
      <c r="BG329" s="99" t="s">
        <v>120</v>
      </c>
      <c r="BH329" s="98" t="s">
        <v>117</v>
      </c>
      <c r="BI329" s="98" t="s">
        <v>203</v>
      </c>
      <c r="BJ329" s="100" t="s">
        <v>1312</v>
      </c>
      <c r="BK329" s="99" t="s">
        <v>926</v>
      </c>
      <c r="BL329" s="101">
        <v>60</v>
      </c>
      <c r="BM329" s="102" t="s">
        <v>93</v>
      </c>
      <c r="BN329" s="102"/>
      <c r="BQ329" s="43">
        <v>1215</v>
      </c>
      <c r="BR329" s="44" t="s">
        <v>119</v>
      </c>
      <c r="BS329" s="39" t="s">
        <v>120</v>
      </c>
      <c r="BT329" s="44" t="s">
        <v>1311</v>
      </c>
      <c r="BU329" s="40" t="s">
        <v>1312</v>
      </c>
      <c r="BV329" s="45">
        <v>3</v>
      </c>
      <c r="BW329" s="39" t="s">
        <v>926</v>
      </c>
      <c r="BX329" s="44" t="s">
        <v>197</v>
      </c>
      <c r="BY329" s="46">
        <v>712</v>
      </c>
      <c r="BZ329" s="41">
        <v>60</v>
      </c>
    </row>
    <row r="330" spans="2:78" ht="13.5" x14ac:dyDescent="0.25">
      <c r="B330" s="76">
        <v>326</v>
      </c>
      <c r="C330" s="77" t="s">
        <v>117</v>
      </c>
      <c r="D330" s="78" t="s">
        <v>500</v>
      </c>
      <c r="E330" s="77">
        <v>653804980</v>
      </c>
      <c r="F330" s="79">
        <v>346</v>
      </c>
      <c r="G330" s="80">
        <v>0.45</v>
      </c>
      <c r="H330" s="80">
        <v>0.5</v>
      </c>
      <c r="I330" s="81">
        <v>8806538049816</v>
      </c>
      <c r="J330" s="76" t="s">
        <v>801</v>
      </c>
      <c r="K330" s="78"/>
      <c r="L330" s="76" t="s">
        <v>63</v>
      </c>
      <c r="M330" s="78"/>
      <c r="AV330" s="85">
        <v>326</v>
      </c>
      <c r="AW330" s="91"/>
      <c r="AX330" s="93" t="s">
        <v>1927</v>
      </c>
      <c r="AY330" s="87" t="s">
        <v>1928</v>
      </c>
      <c r="AZ330" s="93" t="s">
        <v>1929</v>
      </c>
      <c r="BA330" s="88" t="s">
        <v>615</v>
      </c>
      <c r="BB330" s="86" t="s">
        <v>616</v>
      </c>
      <c r="BC330" s="89">
        <v>7500</v>
      </c>
      <c r="BD330" s="90">
        <v>45689</v>
      </c>
      <c r="BE330" s="35"/>
      <c r="BG330" s="99" t="s">
        <v>120</v>
      </c>
      <c r="BH330" s="98" t="s">
        <v>117</v>
      </c>
      <c r="BI330" s="98" t="s">
        <v>203</v>
      </c>
      <c r="BJ330" s="100" t="s">
        <v>382</v>
      </c>
      <c r="BK330" s="99" t="s">
        <v>926</v>
      </c>
      <c r="BL330" s="101">
        <v>180</v>
      </c>
      <c r="BM330" s="102" t="s">
        <v>93</v>
      </c>
      <c r="BN330" s="102"/>
      <c r="BQ330" s="43">
        <v>1233</v>
      </c>
      <c r="BR330" s="44" t="s">
        <v>119</v>
      </c>
      <c r="BS330" s="39" t="s">
        <v>120</v>
      </c>
      <c r="BT330" s="44" t="s">
        <v>381</v>
      </c>
      <c r="BU330" s="40" t="s">
        <v>382</v>
      </c>
      <c r="BV330" s="45">
        <v>3</v>
      </c>
      <c r="BW330" s="39" t="s">
        <v>926</v>
      </c>
      <c r="BX330" s="44" t="s">
        <v>197</v>
      </c>
      <c r="BY330" s="46">
        <v>712</v>
      </c>
      <c r="BZ330" s="41">
        <v>180</v>
      </c>
    </row>
    <row r="331" spans="2:78" ht="13.5" x14ac:dyDescent="0.25">
      <c r="B331" s="76">
        <v>327</v>
      </c>
      <c r="C331" s="77" t="s">
        <v>117</v>
      </c>
      <c r="D331" s="78" t="s">
        <v>500</v>
      </c>
      <c r="E331" s="77">
        <v>653804980</v>
      </c>
      <c r="F331" s="79">
        <v>346</v>
      </c>
      <c r="G331" s="80">
        <v>0.45</v>
      </c>
      <c r="H331" s="80">
        <v>0.5</v>
      </c>
      <c r="I331" s="81">
        <v>8806538049830</v>
      </c>
      <c r="J331" s="76" t="s">
        <v>1841</v>
      </c>
      <c r="K331" s="78"/>
      <c r="L331" s="76" t="s">
        <v>63</v>
      </c>
      <c r="M331" s="78"/>
      <c r="AV331" s="85">
        <v>327</v>
      </c>
      <c r="AW331" s="91"/>
      <c r="AX331" s="93" t="s">
        <v>1815</v>
      </c>
      <c r="AY331" s="87" t="s">
        <v>1816</v>
      </c>
      <c r="AZ331" s="93" t="s">
        <v>1817</v>
      </c>
      <c r="BA331" s="88" t="s">
        <v>1032</v>
      </c>
      <c r="BB331" s="86" t="s">
        <v>948</v>
      </c>
      <c r="BC331" s="89">
        <v>22000</v>
      </c>
      <c r="BD331" s="90">
        <v>45658</v>
      </c>
      <c r="BE331" s="35"/>
      <c r="BG331" s="99" t="s">
        <v>120</v>
      </c>
      <c r="BH331" s="98" t="s">
        <v>117</v>
      </c>
      <c r="BI331" s="98" t="s">
        <v>203</v>
      </c>
      <c r="BJ331" s="100" t="s">
        <v>382</v>
      </c>
      <c r="BK331" s="99" t="s">
        <v>926</v>
      </c>
      <c r="BL331" s="101">
        <v>90</v>
      </c>
      <c r="BM331" s="102" t="s">
        <v>93</v>
      </c>
      <c r="BN331" s="102"/>
      <c r="BQ331" s="43">
        <v>1258</v>
      </c>
      <c r="BR331" s="44" t="s">
        <v>119</v>
      </c>
      <c r="BS331" s="39" t="s">
        <v>120</v>
      </c>
      <c r="BT331" s="44" t="s">
        <v>381</v>
      </c>
      <c r="BU331" s="40" t="s">
        <v>382</v>
      </c>
      <c r="BV331" s="45">
        <v>3</v>
      </c>
      <c r="BW331" s="39" t="s">
        <v>926</v>
      </c>
      <c r="BX331" s="44" t="s">
        <v>197</v>
      </c>
      <c r="BY331" s="46">
        <v>712</v>
      </c>
      <c r="BZ331" s="41">
        <v>90</v>
      </c>
    </row>
    <row r="332" spans="2:78" ht="13.5" x14ac:dyDescent="0.25">
      <c r="B332" s="76">
        <v>328</v>
      </c>
      <c r="C332" s="77" t="s">
        <v>117</v>
      </c>
      <c r="D332" s="78" t="s">
        <v>500</v>
      </c>
      <c r="E332" s="77">
        <v>653804980</v>
      </c>
      <c r="F332" s="79">
        <v>346</v>
      </c>
      <c r="G332" s="80">
        <v>0.45</v>
      </c>
      <c r="H332" s="80">
        <v>0.5</v>
      </c>
      <c r="I332" s="81">
        <v>8806538049809</v>
      </c>
      <c r="J332" s="76" t="s">
        <v>62</v>
      </c>
      <c r="K332" s="78"/>
      <c r="L332" s="76" t="s">
        <v>63</v>
      </c>
      <c r="M332" s="78"/>
      <c r="AV332" s="85">
        <v>328</v>
      </c>
      <c r="AW332" s="91"/>
      <c r="AX332" s="93" t="s">
        <v>1821</v>
      </c>
      <c r="AY332" s="87" t="s">
        <v>1822</v>
      </c>
      <c r="AZ332" s="93" t="s">
        <v>1823</v>
      </c>
      <c r="BA332" s="88" t="s">
        <v>1824</v>
      </c>
      <c r="BB332" s="86" t="s">
        <v>861</v>
      </c>
      <c r="BC332" s="89">
        <v>6000</v>
      </c>
      <c r="BD332" s="90">
        <v>45717</v>
      </c>
      <c r="BE332" s="35"/>
      <c r="BG332" s="99" t="s">
        <v>120</v>
      </c>
      <c r="BH332" s="98" t="s">
        <v>117</v>
      </c>
      <c r="BI332" s="98" t="s">
        <v>203</v>
      </c>
      <c r="BJ332" s="100" t="s">
        <v>382</v>
      </c>
      <c r="BK332" s="99" t="s">
        <v>926</v>
      </c>
      <c r="BL332" s="101">
        <v>120</v>
      </c>
      <c r="BM332" s="102" t="s">
        <v>93</v>
      </c>
      <c r="BN332" s="102"/>
      <c r="BQ332" s="43">
        <v>1276</v>
      </c>
      <c r="BR332" s="44" t="s">
        <v>119</v>
      </c>
      <c r="BS332" s="39" t="s">
        <v>120</v>
      </c>
      <c r="BT332" s="44" t="s">
        <v>381</v>
      </c>
      <c r="BU332" s="40" t="s">
        <v>382</v>
      </c>
      <c r="BV332" s="45">
        <v>3</v>
      </c>
      <c r="BW332" s="39" t="s">
        <v>926</v>
      </c>
      <c r="BX332" s="44" t="s">
        <v>197</v>
      </c>
      <c r="BY332" s="46">
        <v>712</v>
      </c>
      <c r="BZ332" s="41">
        <v>120</v>
      </c>
    </row>
    <row r="333" spans="2:78" ht="13.5" x14ac:dyDescent="0.25">
      <c r="B333" s="76">
        <v>329</v>
      </c>
      <c r="C333" s="77" t="s">
        <v>117</v>
      </c>
      <c r="D333" s="78" t="s">
        <v>500</v>
      </c>
      <c r="E333" s="77">
        <v>653804980</v>
      </c>
      <c r="F333" s="79">
        <v>346</v>
      </c>
      <c r="G333" s="80">
        <v>0.45</v>
      </c>
      <c r="H333" s="80">
        <v>0.5</v>
      </c>
      <c r="I333" s="81">
        <v>8806538049823</v>
      </c>
      <c r="J333" s="76" t="s">
        <v>95</v>
      </c>
      <c r="K333" s="78"/>
      <c r="L333" s="76" t="s">
        <v>63</v>
      </c>
      <c r="M333" s="78"/>
      <c r="AV333" s="85">
        <v>329</v>
      </c>
      <c r="AW333" s="91"/>
      <c r="AX333" s="93" t="s">
        <v>1838</v>
      </c>
      <c r="AY333" s="87" t="s">
        <v>1839</v>
      </c>
      <c r="AZ333" s="93" t="s">
        <v>1840</v>
      </c>
      <c r="BA333" s="88" t="s">
        <v>1041</v>
      </c>
      <c r="BB333" s="86" t="s">
        <v>1004</v>
      </c>
      <c r="BC333" s="89">
        <v>6000</v>
      </c>
      <c r="BD333" s="90">
        <v>45717</v>
      </c>
      <c r="BE333" s="35"/>
      <c r="BG333" s="99" t="s">
        <v>120</v>
      </c>
      <c r="BH333" s="98" t="s">
        <v>117</v>
      </c>
      <c r="BI333" s="98" t="s">
        <v>203</v>
      </c>
      <c r="BJ333" s="100" t="s">
        <v>307</v>
      </c>
      <c r="BK333" s="99" t="s">
        <v>947</v>
      </c>
      <c r="BL333" s="101">
        <v>84</v>
      </c>
      <c r="BM333" s="102" t="s">
        <v>93</v>
      </c>
      <c r="BN333" s="102"/>
      <c r="BQ333" s="43">
        <v>908</v>
      </c>
      <c r="BR333" s="44" t="s">
        <v>119</v>
      </c>
      <c r="BS333" s="39" t="s">
        <v>120</v>
      </c>
      <c r="BT333" s="44" t="s">
        <v>306</v>
      </c>
      <c r="BU333" s="40" t="s">
        <v>307</v>
      </c>
      <c r="BV333" s="45">
        <v>3</v>
      </c>
      <c r="BW333" s="39" t="s">
        <v>947</v>
      </c>
      <c r="BX333" s="44" t="s">
        <v>948</v>
      </c>
      <c r="BY333" s="46">
        <v>22</v>
      </c>
      <c r="BZ333" s="41">
        <v>84</v>
      </c>
    </row>
    <row r="334" spans="2:78" ht="13.5" x14ac:dyDescent="0.25">
      <c r="B334" s="76">
        <v>330</v>
      </c>
      <c r="C334" s="77" t="s">
        <v>117</v>
      </c>
      <c r="D334" s="78" t="s">
        <v>1930</v>
      </c>
      <c r="E334" s="77">
        <v>653805750</v>
      </c>
      <c r="F334" s="79">
        <v>289</v>
      </c>
      <c r="G334" s="80">
        <v>0.35</v>
      </c>
      <c r="H334" s="80">
        <v>0</v>
      </c>
      <c r="I334" s="81">
        <v>8806538057507</v>
      </c>
      <c r="J334" s="76" t="s">
        <v>62</v>
      </c>
      <c r="K334" s="78"/>
      <c r="L334" s="76" t="s">
        <v>63</v>
      </c>
      <c r="M334" s="78"/>
      <c r="AV334" s="85">
        <v>330</v>
      </c>
      <c r="AW334" s="91"/>
      <c r="AX334" s="93" t="s">
        <v>1931</v>
      </c>
      <c r="AY334" s="87" t="s">
        <v>1932</v>
      </c>
      <c r="AZ334" s="93" t="s">
        <v>1933</v>
      </c>
      <c r="BA334" s="88" t="s">
        <v>1077</v>
      </c>
      <c r="BB334" s="86" t="s">
        <v>1078</v>
      </c>
      <c r="BC334" s="89">
        <v>5500</v>
      </c>
      <c r="BD334" s="90">
        <v>45717</v>
      </c>
      <c r="BE334" s="35"/>
      <c r="BG334" s="99" t="s">
        <v>120</v>
      </c>
      <c r="BH334" s="98" t="s">
        <v>117</v>
      </c>
      <c r="BI334" s="98" t="s">
        <v>203</v>
      </c>
      <c r="BJ334" s="100" t="s">
        <v>307</v>
      </c>
      <c r="BK334" s="99" t="s">
        <v>947</v>
      </c>
      <c r="BL334" s="101">
        <v>1141</v>
      </c>
      <c r="BM334" s="102" t="s">
        <v>93</v>
      </c>
      <c r="BN334" s="102"/>
      <c r="BQ334" s="43">
        <v>913</v>
      </c>
      <c r="BR334" s="44" t="s">
        <v>119</v>
      </c>
      <c r="BS334" s="39" t="s">
        <v>120</v>
      </c>
      <c r="BT334" s="44" t="s">
        <v>306</v>
      </c>
      <c r="BU334" s="40" t="s">
        <v>307</v>
      </c>
      <c r="BV334" s="45">
        <v>3</v>
      </c>
      <c r="BW334" s="39" t="s">
        <v>947</v>
      </c>
      <c r="BX334" s="44" t="s">
        <v>948</v>
      </c>
      <c r="BY334" s="46">
        <v>22</v>
      </c>
      <c r="BZ334" s="41">
        <v>1141</v>
      </c>
    </row>
    <row r="335" spans="2:78" ht="13.5" x14ac:dyDescent="0.25">
      <c r="B335" s="76">
        <v>331</v>
      </c>
      <c r="C335" s="77" t="s">
        <v>117</v>
      </c>
      <c r="D335" s="78" t="s">
        <v>1930</v>
      </c>
      <c r="E335" s="77">
        <v>653805750</v>
      </c>
      <c r="F335" s="79">
        <v>289</v>
      </c>
      <c r="G335" s="80">
        <v>0.35</v>
      </c>
      <c r="H335" s="80">
        <v>0</v>
      </c>
      <c r="I335" s="81">
        <v>8806538057514</v>
      </c>
      <c r="J335" s="76" t="s">
        <v>95</v>
      </c>
      <c r="K335" s="78"/>
      <c r="L335" s="76" t="s">
        <v>63</v>
      </c>
      <c r="M335" s="78"/>
      <c r="AV335" s="85">
        <v>331</v>
      </c>
      <c r="AW335" s="91"/>
      <c r="AX335" s="93" t="s">
        <v>1934</v>
      </c>
      <c r="AY335" s="87" t="s">
        <v>1935</v>
      </c>
      <c r="AZ335" s="93" t="s">
        <v>1936</v>
      </c>
      <c r="BA335" s="88" t="s">
        <v>645</v>
      </c>
      <c r="BB335" s="86" t="s">
        <v>646</v>
      </c>
      <c r="BC335" s="89">
        <v>9500</v>
      </c>
      <c r="BD335" s="90">
        <v>45717</v>
      </c>
      <c r="BE335" s="35"/>
      <c r="BG335" s="99" t="s">
        <v>120</v>
      </c>
      <c r="BH335" s="98" t="s">
        <v>117</v>
      </c>
      <c r="BI335" s="98" t="s">
        <v>203</v>
      </c>
      <c r="BJ335" s="100" t="s">
        <v>370</v>
      </c>
      <c r="BK335" s="99" t="s">
        <v>947</v>
      </c>
      <c r="BL335" s="101">
        <v>1698</v>
      </c>
      <c r="BM335" s="102" t="s">
        <v>93</v>
      </c>
      <c r="BN335" s="102"/>
      <c r="BQ335" s="43">
        <v>941</v>
      </c>
      <c r="BR335" s="44" t="s">
        <v>119</v>
      </c>
      <c r="BS335" s="39" t="s">
        <v>120</v>
      </c>
      <c r="BT335" s="44" t="s">
        <v>369</v>
      </c>
      <c r="BU335" s="40" t="s">
        <v>370</v>
      </c>
      <c r="BV335" s="45">
        <v>3</v>
      </c>
      <c r="BW335" s="39" t="s">
        <v>947</v>
      </c>
      <c r="BX335" s="44" t="s">
        <v>948</v>
      </c>
      <c r="BY335" s="46">
        <v>22</v>
      </c>
      <c r="BZ335" s="41">
        <v>1698</v>
      </c>
    </row>
    <row r="336" spans="2:78" ht="13.5" x14ac:dyDescent="0.25">
      <c r="B336" s="76">
        <v>332</v>
      </c>
      <c r="C336" s="77" t="s">
        <v>117</v>
      </c>
      <c r="D336" s="78" t="s">
        <v>1930</v>
      </c>
      <c r="E336" s="77">
        <v>653805750</v>
      </c>
      <c r="F336" s="79">
        <v>289</v>
      </c>
      <c r="G336" s="80">
        <v>0.35</v>
      </c>
      <c r="H336" s="80">
        <v>0</v>
      </c>
      <c r="I336" s="81">
        <v>8806538057521</v>
      </c>
      <c r="J336" s="76" t="s">
        <v>884</v>
      </c>
      <c r="K336" s="78"/>
      <c r="L336" s="76" t="s">
        <v>63</v>
      </c>
      <c r="M336" s="78"/>
      <c r="AV336" s="85">
        <v>332</v>
      </c>
      <c r="AW336" s="91"/>
      <c r="AX336" s="93" t="s">
        <v>1937</v>
      </c>
      <c r="AY336" s="87" t="s">
        <v>1938</v>
      </c>
      <c r="AZ336" s="93" t="s">
        <v>1939</v>
      </c>
      <c r="BA336" s="88" t="s">
        <v>1940</v>
      </c>
      <c r="BB336" s="86" t="s">
        <v>1941</v>
      </c>
      <c r="BC336" s="89">
        <v>7700</v>
      </c>
      <c r="BD336" s="90">
        <v>45717</v>
      </c>
      <c r="BE336" s="35"/>
      <c r="BG336" s="99" t="s">
        <v>120</v>
      </c>
      <c r="BH336" s="98" t="s">
        <v>117</v>
      </c>
      <c r="BI336" s="98" t="s">
        <v>203</v>
      </c>
      <c r="BJ336" s="100" t="s">
        <v>346</v>
      </c>
      <c r="BK336" s="99" t="s">
        <v>947</v>
      </c>
      <c r="BL336" s="101">
        <v>330</v>
      </c>
      <c r="BM336" s="102" t="s">
        <v>93</v>
      </c>
      <c r="BN336" s="102"/>
      <c r="BQ336" s="43">
        <v>958</v>
      </c>
      <c r="BR336" s="44" t="s">
        <v>119</v>
      </c>
      <c r="BS336" s="39" t="s">
        <v>120</v>
      </c>
      <c r="BT336" s="44" t="s">
        <v>345</v>
      </c>
      <c r="BU336" s="40" t="s">
        <v>346</v>
      </c>
      <c r="BV336" s="45">
        <v>3</v>
      </c>
      <c r="BW336" s="39" t="s">
        <v>947</v>
      </c>
      <c r="BX336" s="44" t="s">
        <v>948</v>
      </c>
      <c r="BY336" s="46">
        <v>22</v>
      </c>
      <c r="BZ336" s="41">
        <v>330</v>
      </c>
    </row>
    <row r="337" spans="2:78" ht="13.5" x14ac:dyDescent="0.25">
      <c r="B337" s="76">
        <v>333</v>
      </c>
      <c r="C337" s="77" t="s">
        <v>117</v>
      </c>
      <c r="D337" s="78" t="s">
        <v>1942</v>
      </c>
      <c r="E337" s="77">
        <v>653804520</v>
      </c>
      <c r="F337" s="79">
        <v>277</v>
      </c>
      <c r="G337" s="80">
        <v>0.05</v>
      </c>
      <c r="H337" s="80">
        <v>0</v>
      </c>
      <c r="I337" s="81">
        <v>8806538045207</v>
      </c>
      <c r="J337" s="76" t="s">
        <v>62</v>
      </c>
      <c r="K337" s="78"/>
      <c r="L337" s="76" t="s">
        <v>63</v>
      </c>
      <c r="M337" s="78"/>
      <c r="AV337" s="85">
        <v>333</v>
      </c>
      <c r="AW337" s="91"/>
      <c r="AX337" s="93" t="s">
        <v>1937</v>
      </c>
      <c r="AY337" s="87" t="s">
        <v>1938</v>
      </c>
      <c r="AZ337" s="93" t="s">
        <v>1939</v>
      </c>
      <c r="BA337" s="88" t="s">
        <v>1940</v>
      </c>
      <c r="BB337" s="86" t="s">
        <v>1941</v>
      </c>
      <c r="BC337" s="89">
        <v>3300</v>
      </c>
      <c r="BD337" s="90">
        <v>45717</v>
      </c>
      <c r="BE337" s="35"/>
      <c r="BG337" s="99" t="s">
        <v>120</v>
      </c>
      <c r="BH337" s="98" t="s">
        <v>117</v>
      </c>
      <c r="BI337" s="98" t="s">
        <v>203</v>
      </c>
      <c r="BJ337" s="100" t="s">
        <v>346</v>
      </c>
      <c r="BK337" s="99" t="s">
        <v>947</v>
      </c>
      <c r="BL337" s="101">
        <v>361</v>
      </c>
      <c r="BM337" s="102" t="s">
        <v>93</v>
      </c>
      <c r="BN337" s="102"/>
      <c r="BQ337" s="43">
        <v>991</v>
      </c>
      <c r="BR337" s="44" t="s">
        <v>119</v>
      </c>
      <c r="BS337" s="39" t="s">
        <v>120</v>
      </c>
      <c r="BT337" s="44" t="s">
        <v>345</v>
      </c>
      <c r="BU337" s="40" t="s">
        <v>346</v>
      </c>
      <c r="BV337" s="45">
        <v>3</v>
      </c>
      <c r="BW337" s="39" t="s">
        <v>947</v>
      </c>
      <c r="BX337" s="44" t="s">
        <v>948</v>
      </c>
      <c r="BY337" s="46">
        <v>22</v>
      </c>
      <c r="BZ337" s="41">
        <v>361</v>
      </c>
    </row>
    <row r="338" spans="2:78" ht="13.5" x14ac:dyDescent="0.25">
      <c r="B338" s="76">
        <v>334</v>
      </c>
      <c r="C338" s="77" t="s">
        <v>117</v>
      </c>
      <c r="D338" s="78" t="s">
        <v>1942</v>
      </c>
      <c r="E338" s="77">
        <v>653804520</v>
      </c>
      <c r="F338" s="79">
        <v>277</v>
      </c>
      <c r="G338" s="80">
        <v>0.05</v>
      </c>
      <c r="H338" s="80">
        <v>0</v>
      </c>
      <c r="I338" s="81">
        <v>8806538045214</v>
      </c>
      <c r="J338" s="76" t="s">
        <v>1776</v>
      </c>
      <c r="K338" s="78"/>
      <c r="L338" s="76" t="s">
        <v>63</v>
      </c>
      <c r="M338" s="78"/>
      <c r="AV338" s="85">
        <v>334</v>
      </c>
      <c r="AW338" s="91"/>
      <c r="AX338" s="93" t="s">
        <v>1943</v>
      </c>
      <c r="AY338" s="87" t="s">
        <v>1944</v>
      </c>
      <c r="AZ338" s="93" t="s">
        <v>1945</v>
      </c>
      <c r="BA338" s="88" t="s">
        <v>615</v>
      </c>
      <c r="BB338" s="86" t="s">
        <v>616</v>
      </c>
      <c r="BC338" s="89">
        <v>-7500</v>
      </c>
      <c r="BD338" s="90">
        <v>45717</v>
      </c>
      <c r="BE338" s="35"/>
      <c r="BG338" s="99" t="s">
        <v>120</v>
      </c>
      <c r="BH338" s="98" t="s">
        <v>117</v>
      </c>
      <c r="BI338" s="98" t="s">
        <v>203</v>
      </c>
      <c r="BJ338" s="100" t="s">
        <v>346</v>
      </c>
      <c r="BK338" s="99" t="s">
        <v>947</v>
      </c>
      <c r="BL338" s="101">
        <v>233</v>
      </c>
      <c r="BM338" s="102" t="s">
        <v>93</v>
      </c>
      <c r="BN338" s="102"/>
      <c r="BQ338" s="43">
        <v>1021</v>
      </c>
      <c r="BR338" s="44" t="s">
        <v>119</v>
      </c>
      <c r="BS338" s="39" t="s">
        <v>120</v>
      </c>
      <c r="BT338" s="44" t="s">
        <v>345</v>
      </c>
      <c r="BU338" s="40" t="s">
        <v>346</v>
      </c>
      <c r="BV338" s="45">
        <v>3</v>
      </c>
      <c r="BW338" s="39" t="s">
        <v>947</v>
      </c>
      <c r="BX338" s="44" t="s">
        <v>948</v>
      </c>
      <c r="BY338" s="46">
        <v>22</v>
      </c>
      <c r="BZ338" s="41">
        <v>233</v>
      </c>
    </row>
    <row r="339" spans="2:78" ht="13.5" x14ac:dyDescent="0.25">
      <c r="B339" s="76">
        <v>335</v>
      </c>
      <c r="C339" s="77" t="s">
        <v>117</v>
      </c>
      <c r="D339" s="78" t="s">
        <v>1942</v>
      </c>
      <c r="E339" s="77">
        <v>653804520</v>
      </c>
      <c r="F339" s="79">
        <v>277</v>
      </c>
      <c r="G339" s="80">
        <v>0.05</v>
      </c>
      <c r="H339" s="80">
        <v>0</v>
      </c>
      <c r="I339" s="81">
        <v>8806538045221</v>
      </c>
      <c r="J339" s="76" t="s">
        <v>1869</v>
      </c>
      <c r="K339" s="78"/>
      <c r="L339" s="76" t="s">
        <v>63</v>
      </c>
      <c r="M339" s="78"/>
      <c r="AV339" s="85">
        <v>335</v>
      </c>
      <c r="AW339" s="91"/>
      <c r="AX339" s="93" t="s">
        <v>1946</v>
      </c>
      <c r="AY339" s="87" t="s">
        <v>1947</v>
      </c>
      <c r="AZ339" s="93" t="s">
        <v>1948</v>
      </c>
      <c r="BA339" s="88" t="s">
        <v>1907</v>
      </c>
      <c r="BB339" s="86" t="s">
        <v>1722</v>
      </c>
      <c r="BC339" s="89">
        <v>5355</v>
      </c>
      <c r="BD339" s="90">
        <v>45689</v>
      </c>
      <c r="BE339" s="35"/>
      <c r="BG339" s="99" t="s">
        <v>120</v>
      </c>
      <c r="BH339" s="98" t="s">
        <v>117</v>
      </c>
      <c r="BI339" s="98" t="s">
        <v>203</v>
      </c>
      <c r="BJ339" s="100" t="s">
        <v>320</v>
      </c>
      <c r="BK339" s="99" t="s">
        <v>947</v>
      </c>
      <c r="BL339" s="101">
        <v>789</v>
      </c>
      <c r="BM339" s="102" t="s">
        <v>93</v>
      </c>
      <c r="BN339" s="102"/>
      <c r="BQ339" s="43">
        <v>1052</v>
      </c>
      <c r="BR339" s="44" t="s">
        <v>119</v>
      </c>
      <c r="BS339" s="39" t="s">
        <v>120</v>
      </c>
      <c r="BT339" s="44" t="s">
        <v>319</v>
      </c>
      <c r="BU339" s="40" t="s">
        <v>320</v>
      </c>
      <c r="BV339" s="45">
        <v>3</v>
      </c>
      <c r="BW339" s="39" t="s">
        <v>947</v>
      </c>
      <c r="BX339" s="44" t="s">
        <v>948</v>
      </c>
      <c r="BY339" s="46">
        <v>22</v>
      </c>
      <c r="BZ339" s="41">
        <v>789</v>
      </c>
    </row>
    <row r="340" spans="2:78" ht="13.5" x14ac:dyDescent="0.25">
      <c r="B340" s="76">
        <v>336</v>
      </c>
      <c r="C340" s="77" t="s">
        <v>117</v>
      </c>
      <c r="D340" s="78" t="s">
        <v>1942</v>
      </c>
      <c r="E340" s="77">
        <v>653804520</v>
      </c>
      <c r="F340" s="79">
        <v>277</v>
      </c>
      <c r="G340" s="80">
        <v>0.05</v>
      </c>
      <c r="H340" s="80">
        <v>0</v>
      </c>
      <c r="I340" s="81">
        <v>8806538045238</v>
      </c>
      <c r="J340" s="76" t="s">
        <v>1873</v>
      </c>
      <c r="K340" s="78"/>
      <c r="L340" s="76" t="s">
        <v>63</v>
      </c>
      <c r="M340" s="78"/>
      <c r="AV340" s="85">
        <v>336</v>
      </c>
      <c r="AW340" s="91"/>
      <c r="AX340" s="93" t="s">
        <v>1949</v>
      </c>
      <c r="AY340" s="87" t="s">
        <v>1950</v>
      </c>
      <c r="AZ340" s="93" t="s">
        <v>1951</v>
      </c>
      <c r="BA340" s="88" t="s">
        <v>615</v>
      </c>
      <c r="BB340" s="86" t="s">
        <v>616</v>
      </c>
      <c r="BC340" s="89">
        <v>7500</v>
      </c>
      <c r="BD340" s="90">
        <v>45658</v>
      </c>
      <c r="BE340" s="35"/>
      <c r="BG340" s="99" t="s">
        <v>120</v>
      </c>
      <c r="BH340" s="98" t="s">
        <v>117</v>
      </c>
      <c r="BI340" s="98" t="s">
        <v>203</v>
      </c>
      <c r="BJ340" s="100" t="s">
        <v>320</v>
      </c>
      <c r="BK340" s="99" t="s">
        <v>947</v>
      </c>
      <c r="BL340" s="101">
        <v>116</v>
      </c>
      <c r="BM340" s="102" t="s">
        <v>93</v>
      </c>
      <c r="BN340" s="102"/>
      <c r="BQ340" s="43">
        <v>1062</v>
      </c>
      <c r="BR340" s="44" t="s">
        <v>119</v>
      </c>
      <c r="BS340" s="39" t="s">
        <v>120</v>
      </c>
      <c r="BT340" s="44" t="s">
        <v>319</v>
      </c>
      <c r="BU340" s="40" t="s">
        <v>320</v>
      </c>
      <c r="BV340" s="45">
        <v>3</v>
      </c>
      <c r="BW340" s="39" t="s">
        <v>947</v>
      </c>
      <c r="BX340" s="44" t="s">
        <v>948</v>
      </c>
      <c r="BY340" s="46">
        <v>22</v>
      </c>
      <c r="BZ340" s="41">
        <v>116</v>
      </c>
    </row>
    <row r="341" spans="2:78" ht="13.5" x14ac:dyDescent="0.25">
      <c r="B341" s="76">
        <v>337</v>
      </c>
      <c r="C341" s="77" t="s">
        <v>117</v>
      </c>
      <c r="D341" s="78" t="s">
        <v>1237</v>
      </c>
      <c r="E341" s="77">
        <v>653804930</v>
      </c>
      <c r="F341" s="79">
        <v>302</v>
      </c>
      <c r="G341" s="80">
        <v>0.05</v>
      </c>
      <c r="H341" s="80">
        <v>0</v>
      </c>
      <c r="I341" s="81">
        <v>8806538049304</v>
      </c>
      <c r="J341" s="76" t="s">
        <v>62</v>
      </c>
      <c r="K341" s="78"/>
      <c r="L341" s="76" t="s">
        <v>63</v>
      </c>
      <c r="M341" s="78"/>
      <c r="AV341" s="85">
        <v>337</v>
      </c>
      <c r="AW341" s="91"/>
      <c r="AX341" s="93" t="s">
        <v>1952</v>
      </c>
      <c r="AY341" s="87" t="s">
        <v>1953</v>
      </c>
      <c r="AZ341" s="93" t="s">
        <v>1954</v>
      </c>
      <c r="BA341" s="88" t="s">
        <v>1077</v>
      </c>
      <c r="BB341" s="86" t="s">
        <v>1078</v>
      </c>
      <c r="BC341" s="89">
        <v>13750</v>
      </c>
      <c r="BD341" s="90">
        <v>45717</v>
      </c>
      <c r="BE341" s="35"/>
      <c r="BG341" s="99" t="s">
        <v>120</v>
      </c>
      <c r="BH341" s="98" t="s">
        <v>117</v>
      </c>
      <c r="BI341" s="98" t="s">
        <v>203</v>
      </c>
      <c r="BJ341" s="100" t="s">
        <v>335</v>
      </c>
      <c r="BK341" s="99" t="s">
        <v>947</v>
      </c>
      <c r="BL341" s="101">
        <v>1347</v>
      </c>
      <c r="BM341" s="102" t="s">
        <v>93</v>
      </c>
      <c r="BN341" s="102"/>
      <c r="BQ341" s="43">
        <v>1073</v>
      </c>
      <c r="BR341" s="44" t="s">
        <v>119</v>
      </c>
      <c r="BS341" s="39" t="s">
        <v>120</v>
      </c>
      <c r="BT341" s="44" t="s">
        <v>334</v>
      </c>
      <c r="BU341" s="40" t="s">
        <v>335</v>
      </c>
      <c r="BV341" s="45">
        <v>3</v>
      </c>
      <c r="BW341" s="39" t="s">
        <v>947</v>
      </c>
      <c r="BX341" s="44" t="s">
        <v>948</v>
      </c>
      <c r="BY341" s="46">
        <v>22</v>
      </c>
      <c r="BZ341" s="41">
        <v>1347</v>
      </c>
    </row>
    <row r="342" spans="2:78" ht="13.5" x14ac:dyDescent="0.25">
      <c r="B342" s="76">
        <v>338</v>
      </c>
      <c r="C342" s="77" t="s">
        <v>117</v>
      </c>
      <c r="D342" s="78" t="s">
        <v>1237</v>
      </c>
      <c r="E342" s="77">
        <v>653804930</v>
      </c>
      <c r="F342" s="79">
        <v>302</v>
      </c>
      <c r="G342" s="80">
        <v>0.05</v>
      </c>
      <c r="H342" s="80">
        <v>0</v>
      </c>
      <c r="I342" s="81">
        <v>8806538049311</v>
      </c>
      <c r="J342" s="76" t="s">
        <v>1776</v>
      </c>
      <c r="K342" s="78"/>
      <c r="L342" s="76" t="s">
        <v>63</v>
      </c>
      <c r="M342" s="78"/>
      <c r="AV342" s="85">
        <v>338</v>
      </c>
      <c r="AW342" s="91"/>
      <c r="AX342" s="93" t="s">
        <v>1955</v>
      </c>
      <c r="AY342" s="87" t="s">
        <v>1956</v>
      </c>
      <c r="AZ342" s="93" t="s">
        <v>1957</v>
      </c>
      <c r="BA342" s="88" t="s">
        <v>1041</v>
      </c>
      <c r="BB342" s="86" t="s">
        <v>1004</v>
      </c>
      <c r="BC342" s="89">
        <v>6000</v>
      </c>
      <c r="BD342" s="90">
        <v>45717</v>
      </c>
      <c r="BE342" s="35"/>
      <c r="BG342" s="99" t="s">
        <v>120</v>
      </c>
      <c r="BH342" s="98" t="s">
        <v>117</v>
      </c>
      <c r="BI342" s="98" t="s">
        <v>203</v>
      </c>
      <c r="BJ342" s="100" t="s">
        <v>335</v>
      </c>
      <c r="BK342" s="99" t="s">
        <v>947</v>
      </c>
      <c r="BL342" s="101">
        <v>234</v>
      </c>
      <c r="BM342" s="102" t="s">
        <v>93</v>
      </c>
      <c r="BN342" s="102"/>
      <c r="BQ342" s="43">
        <v>1115</v>
      </c>
      <c r="BR342" s="44" t="s">
        <v>119</v>
      </c>
      <c r="BS342" s="39" t="s">
        <v>120</v>
      </c>
      <c r="BT342" s="44" t="s">
        <v>334</v>
      </c>
      <c r="BU342" s="40" t="s">
        <v>335</v>
      </c>
      <c r="BV342" s="45">
        <v>3</v>
      </c>
      <c r="BW342" s="39" t="s">
        <v>947</v>
      </c>
      <c r="BX342" s="44" t="s">
        <v>948</v>
      </c>
      <c r="BY342" s="46">
        <v>22</v>
      </c>
      <c r="BZ342" s="41">
        <v>234</v>
      </c>
    </row>
    <row r="343" spans="2:78" ht="13.5" x14ac:dyDescent="0.25">
      <c r="B343" s="76">
        <v>339</v>
      </c>
      <c r="C343" s="77" t="s">
        <v>117</v>
      </c>
      <c r="D343" s="78" t="s">
        <v>1958</v>
      </c>
      <c r="E343" s="77">
        <v>653805970</v>
      </c>
      <c r="F343" s="79">
        <v>275</v>
      </c>
      <c r="G343" s="80">
        <v>0.1</v>
      </c>
      <c r="H343" s="80">
        <v>0</v>
      </c>
      <c r="I343" s="81">
        <v>8806538059709</v>
      </c>
      <c r="J343" s="76" t="s">
        <v>62</v>
      </c>
      <c r="K343" s="78"/>
      <c r="L343" s="76" t="s">
        <v>63</v>
      </c>
      <c r="M343" s="78"/>
      <c r="AV343" s="85">
        <v>339</v>
      </c>
      <c r="AW343" s="91"/>
      <c r="AX343" s="93" t="s">
        <v>1959</v>
      </c>
      <c r="AY343" s="87" t="s">
        <v>1960</v>
      </c>
      <c r="AZ343" s="93" t="s">
        <v>1961</v>
      </c>
      <c r="BA343" s="88" t="s">
        <v>1041</v>
      </c>
      <c r="BB343" s="86" t="s">
        <v>1004</v>
      </c>
      <c r="BC343" s="89">
        <v>6000</v>
      </c>
      <c r="BD343" s="90">
        <v>45717</v>
      </c>
      <c r="BE343" s="35"/>
      <c r="BG343" s="99" t="s">
        <v>120</v>
      </c>
      <c r="BH343" s="98" t="s">
        <v>117</v>
      </c>
      <c r="BI343" s="98" t="s">
        <v>203</v>
      </c>
      <c r="BJ343" s="100" t="s">
        <v>335</v>
      </c>
      <c r="BK343" s="99" t="s">
        <v>947</v>
      </c>
      <c r="BL343" s="101">
        <v>142</v>
      </c>
      <c r="BM343" s="102" t="s">
        <v>93</v>
      </c>
      <c r="BN343" s="102"/>
      <c r="BQ343" s="43">
        <v>1155</v>
      </c>
      <c r="BR343" s="44" t="s">
        <v>119</v>
      </c>
      <c r="BS343" s="39" t="s">
        <v>120</v>
      </c>
      <c r="BT343" s="44" t="s">
        <v>334</v>
      </c>
      <c r="BU343" s="40" t="s">
        <v>335</v>
      </c>
      <c r="BV343" s="45">
        <v>3</v>
      </c>
      <c r="BW343" s="39" t="s">
        <v>947</v>
      </c>
      <c r="BX343" s="44" t="s">
        <v>948</v>
      </c>
      <c r="BY343" s="46">
        <v>22</v>
      </c>
      <c r="BZ343" s="41">
        <v>142</v>
      </c>
    </row>
    <row r="344" spans="2:78" ht="13.5" x14ac:dyDescent="0.25">
      <c r="B344" s="76">
        <v>340</v>
      </c>
      <c r="C344" s="77" t="s">
        <v>117</v>
      </c>
      <c r="D344" s="78" t="s">
        <v>1958</v>
      </c>
      <c r="E344" s="77">
        <v>653805970</v>
      </c>
      <c r="F344" s="79">
        <v>275</v>
      </c>
      <c r="G344" s="80">
        <v>0.1</v>
      </c>
      <c r="H344" s="80">
        <v>0</v>
      </c>
      <c r="I344" s="81">
        <v>8806538059716</v>
      </c>
      <c r="J344" s="76" t="s">
        <v>1776</v>
      </c>
      <c r="K344" s="78"/>
      <c r="L344" s="76" t="s">
        <v>63</v>
      </c>
      <c r="M344" s="78"/>
      <c r="AV344" s="85">
        <v>340</v>
      </c>
      <c r="AW344" s="91"/>
      <c r="AX344" s="93" t="s">
        <v>1962</v>
      </c>
      <c r="AY344" s="87" t="s">
        <v>810</v>
      </c>
      <c r="AZ344" s="93" t="s">
        <v>1963</v>
      </c>
      <c r="BA344" s="88" t="s">
        <v>1077</v>
      </c>
      <c r="BB344" s="86" t="s">
        <v>1078</v>
      </c>
      <c r="BC344" s="89">
        <v>5500</v>
      </c>
      <c r="BD344" s="90">
        <v>45717</v>
      </c>
      <c r="BE344" s="35"/>
      <c r="BG344" s="99" t="s">
        <v>120</v>
      </c>
      <c r="BH344" s="98" t="s">
        <v>117</v>
      </c>
      <c r="BI344" s="98" t="s">
        <v>203</v>
      </c>
      <c r="BJ344" s="100" t="s">
        <v>335</v>
      </c>
      <c r="BK344" s="99" t="s">
        <v>947</v>
      </c>
      <c r="BL344" s="101">
        <v>30</v>
      </c>
      <c r="BM344" s="102" t="s">
        <v>93</v>
      </c>
      <c r="BN344" s="102"/>
      <c r="BQ344" s="43">
        <v>1184</v>
      </c>
      <c r="BR344" s="44" t="s">
        <v>119</v>
      </c>
      <c r="BS344" s="39" t="s">
        <v>120</v>
      </c>
      <c r="BT344" s="44" t="s">
        <v>334</v>
      </c>
      <c r="BU344" s="40" t="s">
        <v>335</v>
      </c>
      <c r="BV344" s="45">
        <v>3</v>
      </c>
      <c r="BW344" s="39" t="s">
        <v>947</v>
      </c>
      <c r="BX344" s="44" t="s">
        <v>948</v>
      </c>
      <c r="BY344" s="46">
        <v>22</v>
      </c>
      <c r="BZ344" s="41">
        <v>30</v>
      </c>
    </row>
    <row r="345" spans="2:78" ht="13.5" x14ac:dyDescent="0.25">
      <c r="B345" s="76">
        <v>341</v>
      </c>
      <c r="C345" s="77" t="s">
        <v>117</v>
      </c>
      <c r="D345" s="78" t="s">
        <v>573</v>
      </c>
      <c r="E345" s="77">
        <v>653800570</v>
      </c>
      <c r="F345" s="79">
        <v>50</v>
      </c>
      <c r="G345" s="80">
        <v>0.1</v>
      </c>
      <c r="H345" s="80">
        <v>0</v>
      </c>
      <c r="I345" s="81">
        <v>8806538005706</v>
      </c>
      <c r="J345" s="76" t="s">
        <v>62</v>
      </c>
      <c r="K345" s="78"/>
      <c r="L345" s="76" t="s">
        <v>63</v>
      </c>
      <c r="M345" s="78"/>
      <c r="AV345" s="85">
        <v>341</v>
      </c>
      <c r="AW345" s="91"/>
      <c r="AX345" s="93" t="s">
        <v>1964</v>
      </c>
      <c r="AY345" s="87" t="s">
        <v>1965</v>
      </c>
      <c r="AZ345" s="93" t="s">
        <v>1966</v>
      </c>
      <c r="BA345" s="88" t="s">
        <v>615</v>
      </c>
      <c r="BB345" s="86" t="s">
        <v>616</v>
      </c>
      <c r="BC345" s="89">
        <v>7500</v>
      </c>
      <c r="BD345" s="90">
        <v>45717</v>
      </c>
      <c r="BE345" s="35"/>
      <c r="BG345" s="99" t="s">
        <v>120</v>
      </c>
      <c r="BH345" s="98" t="s">
        <v>117</v>
      </c>
      <c r="BI345" s="98" t="s">
        <v>203</v>
      </c>
      <c r="BJ345" s="100" t="s">
        <v>382</v>
      </c>
      <c r="BK345" s="99" t="s">
        <v>947</v>
      </c>
      <c r="BL345" s="101">
        <v>480</v>
      </c>
      <c r="BM345" s="102" t="s">
        <v>93</v>
      </c>
      <c r="BN345" s="102"/>
      <c r="BQ345" s="43">
        <v>1234</v>
      </c>
      <c r="BR345" s="44" t="s">
        <v>119</v>
      </c>
      <c r="BS345" s="39" t="s">
        <v>120</v>
      </c>
      <c r="BT345" s="44" t="s">
        <v>381</v>
      </c>
      <c r="BU345" s="40" t="s">
        <v>382</v>
      </c>
      <c r="BV345" s="45">
        <v>3</v>
      </c>
      <c r="BW345" s="39" t="s">
        <v>947</v>
      </c>
      <c r="BX345" s="44" t="s">
        <v>948</v>
      </c>
      <c r="BY345" s="46">
        <v>22</v>
      </c>
      <c r="BZ345" s="41">
        <v>480</v>
      </c>
    </row>
    <row r="346" spans="2:78" ht="13.5" x14ac:dyDescent="0.25">
      <c r="B346" s="76">
        <v>342</v>
      </c>
      <c r="C346" s="77" t="s">
        <v>117</v>
      </c>
      <c r="D346" s="78" t="s">
        <v>573</v>
      </c>
      <c r="E346" s="77">
        <v>653800570</v>
      </c>
      <c r="F346" s="79">
        <v>50</v>
      </c>
      <c r="G346" s="80">
        <v>0.1</v>
      </c>
      <c r="H346" s="80">
        <v>0</v>
      </c>
      <c r="I346" s="81">
        <v>8806538005713</v>
      </c>
      <c r="J346" s="76" t="s">
        <v>1133</v>
      </c>
      <c r="K346" s="78"/>
      <c r="L346" s="76" t="s">
        <v>63</v>
      </c>
      <c r="M346" s="78"/>
      <c r="AV346" s="85">
        <v>342</v>
      </c>
      <c r="AW346" s="91"/>
      <c r="AX346" s="93" t="s">
        <v>1967</v>
      </c>
      <c r="AY346" s="87" t="s">
        <v>1968</v>
      </c>
      <c r="AZ346" s="93" t="s">
        <v>1969</v>
      </c>
      <c r="BA346" s="88" t="s">
        <v>615</v>
      </c>
      <c r="BB346" s="86" t="s">
        <v>616</v>
      </c>
      <c r="BC346" s="89">
        <v>15000</v>
      </c>
      <c r="BD346" s="90">
        <v>45717</v>
      </c>
      <c r="BE346" s="35"/>
      <c r="BG346" s="99" t="s">
        <v>120</v>
      </c>
      <c r="BH346" s="98" t="s">
        <v>117</v>
      </c>
      <c r="BI346" s="98" t="s">
        <v>203</v>
      </c>
      <c r="BJ346" s="100" t="s">
        <v>382</v>
      </c>
      <c r="BK346" s="99" t="s">
        <v>947</v>
      </c>
      <c r="BL346" s="101">
        <v>1560</v>
      </c>
      <c r="BM346" s="102" t="s">
        <v>93</v>
      </c>
      <c r="BN346" s="102"/>
      <c r="BQ346" s="43">
        <v>1259</v>
      </c>
      <c r="BR346" s="44" t="s">
        <v>119</v>
      </c>
      <c r="BS346" s="39" t="s">
        <v>120</v>
      </c>
      <c r="BT346" s="44" t="s">
        <v>381</v>
      </c>
      <c r="BU346" s="40" t="s">
        <v>382</v>
      </c>
      <c r="BV346" s="45">
        <v>3</v>
      </c>
      <c r="BW346" s="39" t="s">
        <v>947</v>
      </c>
      <c r="BX346" s="44" t="s">
        <v>948</v>
      </c>
      <c r="BY346" s="46">
        <v>22</v>
      </c>
      <c r="BZ346" s="41">
        <v>1560</v>
      </c>
    </row>
    <row r="347" spans="2:78" ht="13.5" x14ac:dyDescent="0.25">
      <c r="B347" s="76">
        <v>343</v>
      </c>
      <c r="C347" s="77" t="s">
        <v>117</v>
      </c>
      <c r="D347" s="78" t="s">
        <v>573</v>
      </c>
      <c r="E347" s="77">
        <v>653800570</v>
      </c>
      <c r="F347" s="79">
        <v>50</v>
      </c>
      <c r="G347" s="80">
        <v>0.1</v>
      </c>
      <c r="H347" s="80">
        <v>0</v>
      </c>
      <c r="I347" s="81">
        <v>8806538005720</v>
      </c>
      <c r="J347" s="76" t="s">
        <v>1970</v>
      </c>
      <c r="K347" s="78"/>
      <c r="L347" s="76" t="s">
        <v>63</v>
      </c>
      <c r="M347" s="78"/>
      <c r="AV347" s="85">
        <v>343</v>
      </c>
      <c r="AW347" s="91"/>
      <c r="AX347" s="93" t="s">
        <v>1971</v>
      </c>
      <c r="AY347" s="87" t="s">
        <v>1972</v>
      </c>
      <c r="AZ347" s="93" t="s">
        <v>1973</v>
      </c>
      <c r="BA347" s="88" t="s">
        <v>1259</v>
      </c>
      <c r="BB347" s="86" t="s">
        <v>1260</v>
      </c>
      <c r="BC347" s="89">
        <v>12500</v>
      </c>
      <c r="BD347" s="90">
        <v>45717</v>
      </c>
      <c r="BE347" s="35"/>
      <c r="BG347" s="99" t="s">
        <v>120</v>
      </c>
      <c r="BH347" s="98" t="s">
        <v>117</v>
      </c>
      <c r="BI347" s="98" t="s">
        <v>203</v>
      </c>
      <c r="BJ347" s="100" t="s">
        <v>382</v>
      </c>
      <c r="BK347" s="99" t="s">
        <v>947</v>
      </c>
      <c r="BL347" s="101">
        <v>853</v>
      </c>
      <c r="BM347" s="102" t="s">
        <v>93</v>
      </c>
      <c r="BN347" s="102"/>
      <c r="BQ347" s="43">
        <v>1277</v>
      </c>
      <c r="BR347" s="44" t="s">
        <v>119</v>
      </c>
      <c r="BS347" s="39" t="s">
        <v>120</v>
      </c>
      <c r="BT347" s="44" t="s">
        <v>381</v>
      </c>
      <c r="BU347" s="40" t="s">
        <v>382</v>
      </c>
      <c r="BV347" s="45">
        <v>3</v>
      </c>
      <c r="BW347" s="39" t="s">
        <v>947</v>
      </c>
      <c r="BX347" s="44" t="s">
        <v>948</v>
      </c>
      <c r="BY347" s="46">
        <v>22</v>
      </c>
      <c r="BZ347" s="41">
        <v>853</v>
      </c>
    </row>
    <row r="348" spans="2:78" ht="13.5" x14ac:dyDescent="0.25">
      <c r="B348" s="76">
        <v>344</v>
      </c>
      <c r="C348" s="77" t="s">
        <v>117</v>
      </c>
      <c r="D348" s="78" t="s">
        <v>573</v>
      </c>
      <c r="E348" s="77">
        <v>653800570</v>
      </c>
      <c r="F348" s="79">
        <v>50</v>
      </c>
      <c r="G348" s="80">
        <v>0.1</v>
      </c>
      <c r="H348" s="80">
        <v>0</v>
      </c>
      <c r="I348" s="81">
        <v>8806538005737</v>
      </c>
      <c r="J348" s="76" t="s">
        <v>1476</v>
      </c>
      <c r="K348" s="78"/>
      <c r="L348" s="76" t="s">
        <v>63</v>
      </c>
      <c r="M348" s="78"/>
      <c r="AV348" s="85">
        <v>344</v>
      </c>
      <c r="AW348" s="91"/>
      <c r="AX348" s="93" t="s">
        <v>1974</v>
      </c>
      <c r="AY348" s="87" t="s">
        <v>1975</v>
      </c>
      <c r="AZ348" s="93" t="s">
        <v>1976</v>
      </c>
      <c r="BA348" s="88" t="s">
        <v>686</v>
      </c>
      <c r="BB348" s="86" t="s">
        <v>661</v>
      </c>
      <c r="BC348" s="89">
        <v>0</v>
      </c>
      <c r="BD348" s="90">
        <v>45689</v>
      </c>
      <c r="BE348" s="35"/>
      <c r="BG348" s="99" t="s">
        <v>120</v>
      </c>
      <c r="BH348" s="98" t="s">
        <v>117</v>
      </c>
      <c r="BI348" s="98" t="s">
        <v>203</v>
      </c>
      <c r="BJ348" s="100" t="s">
        <v>431</v>
      </c>
      <c r="BK348" s="99" t="s">
        <v>947</v>
      </c>
      <c r="BL348" s="101">
        <v>1430</v>
      </c>
      <c r="BM348" s="102" t="s">
        <v>93</v>
      </c>
      <c r="BN348" s="102"/>
      <c r="BQ348" s="43">
        <v>1292</v>
      </c>
      <c r="BR348" s="44" t="s">
        <v>119</v>
      </c>
      <c r="BS348" s="39" t="s">
        <v>120</v>
      </c>
      <c r="BT348" s="44" t="s">
        <v>430</v>
      </c>
      <c r="BU348" s="40" t="s">
        <v>431</v>
      </c>
      <c r="BV348" s="45">
        <v>3</v>
      </c>
      <c r="BW348" s="39" t="s">
        <v>947</v>
      </c>
      <c r="BX348" s="44" t="s">
        <v>948</v>
      </c>
      <c r="BY348" s="46">
        <v>22</v>
      </c>
      <c r="BZ348" s="41">
        <v>1430</v>
      </c>
    </row>
    <row r="349" spans="2:78" ht="13.5" x14ac:dyDescent="0.25">
      <c r="B349" s="76">
        <v>345</v>
      </c>
      <c r="C349" s="77" t="s">
        <v>117</v>
      </c>
      <c r="D349" s="78" t="s">
        <v>573</v>
      </c>
      <c r="E349" s="77">
        <v>653800570</v>
      </c>
      <c r="F349" s="79">
        <v>50</v>
      </c>
      <c r="G349" s="80">
        <v>0.1</v>
      </c>
      <c r="H349" s="80">
        <v>0</v>
      </c>
      <c r="I349" s="81">
        <v>8806538005744</v>
      </c>
      <c r="J349" s="76" t="s">
        <v>1473</v>
      </c>
      <c r="K349" s="78"/>
      <c r="L349" s="76" t="s">
        <v>63</v>
      </c>
      <c r="M349" s="78"/>
      <c r="AV349" s="85">
        <v>345</v>
      </c>
      <c r="AW349" s="91"/>
      <c r="AX349" s="93" t="s">
        <v>1952</v>
      </c>
      <c r="AY349" s="87" t="s">
        <v>1953</v>
      </c>
      <c r="AZ349" s="93" t="s">
        <v>1954</v>
      </c>
      <c r="BA349" s="88" t="s">
        <v>1077</v>
      </c>
      <c r="BB349" s="86" t="s">
        <v>1078</v>
      </c>
      <c r="BC349" s="89">
        <v>27500</v>
      </c>
      <c r="BD349" s="90">
        <v>45658</v>
      </c>
      <c r="BE349" s="35"/>
      <c r="BG349" s="99" t="s">
        <v>120</v>
      </c>
      <c r="BH349" s="98" t="s">
        <v>117</v>
      </c>
      <c r="BI349" s="98" t="s">
        <v>203</v>
      </c>
      <c r="BJ349" s="100" t="s">
        <v>403</v>
      </c>
      <c r="BK349" s="99" t="s">
        <v>947</v>
      </c>
      <c r="BL349" s="101">
        <v>168</v>
      </c>
      <c r="BM349" s="102" t="s">
        <v>93</v>
      </c>
      <c r="BN349" s="102"/>
      <c r="BQ349" s="43">
        <v>1309</v>
      </c>
      <c r="BR349" s="44" t="s">
        <v>119</v>
      </c>
      <c r="BS349" s="39" t="s">
        <v>120</v>
      </c>
      <c r="BT349" s="44" t="s">
        <v>402</v>
      </c>
      <c r="BU349" s="40" t="s">
        <v>403</v>
      </c>
      <c r="BV349" s="45">
        <v>3</v>
      </c>
      <c r="BW349" s="39" t="s">
        <v>947</v>
      </c>
      <c r="BX349" s="44" t="s">
        <v>948</v>
      </c>
      <c r="BY349" s="46">
        <v>22</v>
      </c>
      <c r="BZ349" s="41">
        <v>168</v>
      </c>
    </row>
    <row r="350" spans="2:78" ht="13.5" x14ac:dyDescent="0.25">
      <c r="B350" s="76">
        <v>346</v>
      </c>
      <c r="C350" s="77" t="s">
        <v>117</v>
      </c>
      <c r="D350" s="78" t="s">
        <v>573</v>
      </c>
      <c r="E350" s="77">
        <v>653800570</v>
      </c>
      <c r="F350" s="79">
        <v>50</v>
      </c>
      <c r="G350" s="80">
        <v>0.1</v>
      </c>
      <c r="H350" s="80">
        <v>0</v>
      </c>
      <c r="I350" s="81">
        <v>8806538005751</v>
      </c>
      <c r="J350" s="76" t="s">
        <v>1977</v>
      </c>
      <c r="K350" s="78"/>
      <c r="L350" s="76" t="s">
        <v>63</v>
      </c>
      <c r="M350" s="78"/>
      <c r="AV350" s="85">
        <v>346</v>
      </c>
      <c r="AW350" s="91"/>
      <c r="AX350" s="93" t="s">
        <v>1978</v>
      </c>
      <c r="AY350" s="87" t="s">
        <v>1979</v>
      </c>
      <c r="AZ350" s="93" t="s">
        <v>1980</v>
      </c>
      <c r="BA350" s="88" t="s">
        <v>1032</v>
      </c>
      <c r="BB350" s="86" t="s">
        <v>948</v>
      </c>
      <c r="BC350" s="89">
        <v>11000</v>
      </c>
      <c r="BD350" s="90">
        <v>45717</v>
      </c>
      <c r="BE350" s="35"/>
      <c r="BG350" s="99" t="s">
        <v>120</v>
      </c>
      <c r="BH350" s="98" t="s">
        <v>117</v>
      </c>
      <c r="BI350" s="98" t="s">
        <v>203</v>
      </c>
      <c r="BJ350" s="100" t="s">
        <v>403</v>
      </c>
      <c r="BK350" s="99" t="s">
        <v>947</v>
      </c>
      <c r="BL350" s="101">
        <v>567</v>
      </c>
      <c r="BM350" s="102" t="s">
        <v>93</v>
      </c>
      <c r="BN350" s="102"/>
      <c r="BQ350" s="43">
        <v>1310</v>
      </c>
      <c r="BR350" s="44" t="s">
        <v>119</v>
      </c>
      <c r="BS350" s="39" t="s">
        <v>120</v>
      </c>
      <c r="BT350" s="44" t="s">
        <v>402</v>
      </c>
      <c r="BU350" s="40" t="s">
        <v>403</v>
      </c>
      <c r="BV350" s="45">
        <v>3</v>
      </c>
      <c r="BW350" s="39" t="s">
        <v>947</v>
      </c>
      <c r="BX350" s="44" t="s">
        <v>948</v>
      </c>
      <c r="BY350" s="46">
        <v>22</v>
      </c>
      <c r="BZ350" s="41">
        <v>567</v>
      </c>
    </row>
    <row r="351" spans="2:78" ht="13.5" x14ac:dyDescent="0.25">
      <c r="B351" s="76">
        <v>347</v>
      </c>
      <c r="C351" s="77" t="s">
        <v>117</v>
      </c>
      <c r="D351" s="78" t="s">
        <v>1524</v>
      </c>
      <c r="E351" s="77">
        <v>653805980</v>
      </c>
      <c r="F351" s="79">
        <v>113</v>
      </c>
      <c r="G351" s="80">
        <v>0.2</v>
      </c>
      <c r="H351" s="80">
        <v>0</v>
      </c>
      <c r="I351" s="81">
        <v>8806538059808</v>
      </c>
      <c r="J351" s="76" t="s">
        <v>62</v>
      </c>
      <c r="K351" s="78"/>
      <c r="L351" s="76" t="s">
        <v>63</v>
      </c>
      <c r="M351" s="78"/>
      <c r="AV351" s="85">
        <v>347</v>
      </c>
      <c r="AW351" s="91"/>
      <c r="AX351" s="93" t="s">
        <v>1981</v>
      </c>
      <c r="AY351" s="87" t="s">
        <v>1982</v>
      </c>
      <c r="AZ351" s="93" t="s">
        <v>1983</v>
      </c>
      <c r="BA351" s="88" t="s">
        <v>1041</v>
      </c>
      <c r="BB351" s="86" t="s">
        <v>1004</v>
      </c>
      <c r="BC351" s="89">
        <v>6000</v>
      </c>
      <c r="BD351" s="90">
        <v>45717</v>
      </c>
      <c r="BE351" s="35"/>
      <c r="BG351" s="99" t="s">
        <v>120</v>
      </c>
      <c r="BH351" s="98" t="s">
        <v>117</v>
      </c>
      <c r="BI351" s="98" t="s">
        <v>203</v>
      </c>
      <c r="BJ351" s="100" t="s">
        <v>403</v>
      </c>
      <c r="BK351" s="99" t="s">
        <v>947</v>
      </c>
      <c r="BL351" s="101">
        <v>2009</v>
      </c>
      <c r="BM351" s="102" t="s">
        <v>93</v>
      </c>
      <c r="BN351" s="102"/>
      <c r="BQ351" s="43">
        <v>1311</v>
      </c>
      <c r="BR351" s="44" t="s">
        <v>119</v>
      </c>
      <c r="BS351" s="39" t="s">
        <v>120</v>
      </c>
      <c r="BT351" s="44" t="s">
        <v>402</v>
      </c>
      <c r="BU351" s="40" t="s">
        <v>403</v>
      </c>
      <c r="BV351" s="45">
        <v>3</v>
      </c>
      <c r="BW351" s="39" t="s">
        <v>947</v>
      </c>
      <c r="BX351" s="44" t="s">
        <v>948</v>
      </c>
      <c r="BY351" s="46">
        <v>22</v>
      </c>
      <c r="BZ351" s="41">
        <v>2009</v>
      </c>
    </row>
    <row r="352" spans="2:78" ht="13.5" x14ac:dyDescent="0.25">
      <c r="B352" s="76">
        <v>348</v>
      </c>
      <c r="C352" s="77" t="s">
        <v>117</v>
      </c>
      <c r="D352" s="78" t="s">
        <v>1524</v>
      </c>
      <c r="E352" s="77">
        <v>653805980</v>
      </c>
      <c r="F352" s="79">
        <v>113</v>
      </c>
      <c r="G352" s="80">
        <v>0.2</v>
      </c>
      <c r="H352" s="80">
        <v>0</v>
      </c>
      <c r="I352" s="81">
        <v>8806538059815</v>
      </c>
      <c r="J352" s="76" t="s">
        <v>1984</v>
      </c>
      <c r="K352" s="78"/>
      <c r="L352" s="76" t="s">
        <v>63</v>
      </c>
      <c r="M352" s="78"/>
      <c r="AV352" s="85">
        <v>348</v>
      </c>
      <c r="AW352" s="91"/>
      <c r="AX352" s="93" t="s">
        <v>1985</v>
      </c>
      <c r="AY352" s="87" t="s">
        <v>1986</v>
      </c>
      <c r="AZ352" s="93" t="s">
        <v>1987</v>
      </c>
      <c r="BA352" s="88" t="s">
        <v>615</v>
      </c>
      <c r="BB352" s="86" t="s">
        <v>616</v>
      </c>
      <c r="BC352" s="89">
        <v>7500</v>
      </c>
      <c r="BD352" s="90">
        <v>45717</v>
      </c>
      <c r="BE352" s="35"/>
      <c r="BG352" s="99" t="s">
        <v>120</v>
      </c>
      <c r="BH352" s="98" t="s">
        <v>117</v>
      </c>
      <c r="BI352" s="98" t="s">
        <v>203</v>
      </c>
      <c r="BJ352" s="100" t="s">
        <v>403</v>
      </c>
      <c r="BK352" s="99" t="s">
        <v>947</v>
      </c>
      <c r="BL352" s="101">
        <v>363</v>
      </c>
      <c r="BM352" s="102" t="s">
        <v>93</v>
      </c>
      <c r="BN352" s="102"/>
      <c r="BQ352" s="43">
        <v>1312</v>
      </c>
      <c r="BR352" s="44" t="s">
        <v>119</v>
      </c>
      <c r="BS352" s="39" t="s">
        <v>120</v>
      </c>
      <c r="BT352" s="44" t="s">
        <v>402</v>
      </c>
      <c r="BU352" s="40" t="s">
        <v>403</v>
      </c>
      <c r="BV352" s="45">
        <v>3</v>
      </c>
      <c r="BW352" s="39" t="s">
        <v>947</v>
      </c>
      <c r="BX352" s="44" t="s">
        <v>948</v>
      </c>
      <c r="BY352" s="46">
        <v>22</v>
      </c>
      <c r="BZ352" s="41">
        <v>363</v>
      </c>
    </row>
    <row r="353" spans="2:78" ht="13.5" x14ac:dyDescent="0.25">
      <c r="B353" s="76">
        <v>349</v>
      </c>
      <c r="C353" s="77" t="s">
        <v>117</v>
      </c>
      <c r="D353" s="78" t="s">
        <v>1988</v>
      </c>
      <c r="E353" s="77">
        <v>653800890</v>
      </c>
      <c r="F353" s="82">
        <v>4180</v>
      </c>
      <c r="G353" s="80">
        <v>0.4</v>
      </c>
      <c r="H353" s="80">
        <v>0</v>
      </c>
      <c r="I353" s="81">
        <v>8806538060026</v>
      </c>
      <c r="J353" s="78"/>
      <c r="K353" s="78"/>
      <c r="L353" s="76" t="s">
        <v>63</v>
      </c>
      <c r="M353" s="78"/>
      <c r="AV353" s="85">
        <v>349</v>
      </c>
      <c r="AW353" s="91"/>
      <c r="AX353" s="93" t="s">
        <v>1989</v>
      </c>
      <c r="AY353" s="87" t="s">
        <v>1990</v>
      </c>
      <c r="AZ353" s="93" t="s">
        <v>1991</v>
      </c>
      <c r="BA353" s="88" t="s">
        <v>615</v>
      </c>
      <c r="BB353" s="86" t="s">
        <v>616</v>
      </c>
      <c r="BC353" s="89">
        <v>7500</v>
      </c>
      <c r="BD353" s="90">
        <v>45717</v>
      </c>
      <c r="BE353" s="35"/>
      <c r="BG353" s="99" t="s">
        <v>120</v>
      </c>
      <c r="BH353" s="98" t="s">
        <v>117</v>
      </c>
      <c r="BI353" s="98" t="s">
        <v>203</v>
      </c>
      <c r="BJ353" s="100" t="s">
        <v>403</v>
      </c>
      <c r="BK353" s="99" t="s">
        <v>947</v>
      </c>
      <c r="BL353" s="101">
        <v>300</v>
      </c>
      <c r="BM353" s="102" t="s">
        <v>93</v>
      </c>
      <c r="BN353" s="102"/>
      <c r="BQ353" s="43">
        <v>1313</v>
      </c>
      <c r="BR353" s="44" t="s">
        <v>119</v>
      </c>
      <c r="BS353" s="39" t="s">
        <v>120</v>
      </c>
      <c r="BT353" s="44" t="s">
        <v>402</v>
      </c>
      <c r="BU353" s="40" t="s">
        <v>403</v>
      </c>
      <c r="BV353" s="45">
        <v>3</v>
      </c>
      <c r="BW353" s="39" t="s">
        <v>947</v>
      </c>
      <c r="BX353" s="44" t="s">
        <v>948</v>
      </c>
      <c r="BY353" s="46">
        <v>22</v>
      </c>
      <c r="BZ353" s="41">
        <v>300</v>
      </c>
    </row>
    <row r="354" spans="2:78" ht="13.5" x14ac:dyDescent="0.25">
      <c r="B354" s="76">
        <v>350</v>
      </c>
      <c r="C354" s="77" t="s">
        <v>117</v>
      </c>
      <c r="D354" s="78" t="s">
        <v>1988</v>
      </c>
      <c r="E354" s="77">
        <v>653800890</v>
      </c>
      <c r="F354" s="82">
        <v>4180</v>
      </c>
      <c r="G354" s="80">
        <v>0.4</v>
      </c>
      <c r="H354" s="80">
        <v>0</v>
      </c>
      <c r="I354" s="81">
        <v>8806538060019</v>
      </c>
      <c r="J354" s="78"/>
      <c r="K354" s="78"/>
      <c r="L354" s="76" t="s">
        <v>63</v>
      </c>
      <c r="M354" s="78"/>
      <c r="AV354" s="85">
        <v>350</v>
      </c>
      <c r="AW354" s="91"/>
      <c r="AX354" s="93" t="s">
        <v>1992</v>
      </c>
      <c r="AY354" s="87" t="s">
        <v>1993</v>
      </c>
      <c r="AZ354" s="93" t="s">
        <v>1994</v>
      </c>
      <c r="BA354" s="88" t="s">
        <v>645</v>
      </c>
      <c r="BB354" s="86" t="s">
        <v>646</v>
      </c>
      <c r="BC354" s="89">
        <v>9500</v>
      </c>
      <c r="BD354" s="90">
        <v>45717</v>
      </c>
      <c r="BE354" s="35"/>
      <c r="BG354" s="99" t="s">
        <v>120</v>
      </c>
      <c r="BH354" s="98" t="s">
        <v>117</v>
      </c>
      <c r="BI354" s="98" t="s">
        <v>203</v>
      </c>
      <c r="BJ354" s="100" t="s">
        <v>532</v>
      </c>
      <c r="BK354" s="99" t="s">
        <v>947</v>
      </c>
      <c r="BL354" s="101">
        <v>127</v>
      </c>
      <c r="BM354" s="102" t="s">
        <v>93</v>
      </c>
      <c r="BN354" s="102"/>
      <c r="BQ354" s="43">
        <v>1329</v>
      </c>
      <c r="BR354" s="44" t="s">
        <v>119</v>
      </c>
      <c r="BS354" s="39" t="s">
        <v>120</v>
      </c>
      <c r="BT354" s="44" t="s">
        <v>531</v>
      </c>
      <c r="BU354" s="40" t="s">
        <v>532</v>
      </c>
      <c r="BV354" s="45">
        <v>3</v>
      </c>
      <c r="BW354" s="39" t="s">
        <v>947</v>
      </c>
      <c r="BX354" s="44" t="s">
        <v>948</v>
      </c>
      <c r="BY354" s="46">
        <v>22</v>
      </c>
      <c r="BZ354" s="41">
        <v>127</v>
      </c>
    </row>
    <row r="355" spans="2:78" ht="13.5" x14ac:dyDescent="0.25">
      <c r="B355" s="76">
        <v>351</v>
      </c>
      <c r="C355" s="77" t="s">
        <v>117</v>
      </c>
      <c r="D355" s="78" t="s">
        <v>1786</v>
      </c>
      <c r="E355" s="77">
        <v>653801140</v>
      </c>
      <c r="F355" s="79">
        <v>141</v>
      </c>
      <c r="G355" s="80">
        <v>0.12</v>
      </c>
      <c r="H355" s="80">
        <v>0</v>
      </c>
      <c r="I355" s="81">
        <v>8806538011400</v>
      </c>
      <c r="J355" s="76" t="s">
        <v>62</v>
      </c>
      <c r="K355" s="78"/>
      <c r="L355" s="76" t="s">
        <v>63</v>
      </c>
      <c r="M355" s="78"/>
      <c r="AV355" s="85">
        <v>351</v>
      </c>
      <c r="AW355" s="91"/>
      <c r="AX355" s="93" t="s">
        <v>1995</v>
      </c>
      <c r="AY355" s="87" t="s">
        <v>1996</v>
      </c>
      <c r="AZ355" s="93" t="s">
        <v>1997</v>
      </c>
      <c r="BA355" s="88" t="s">
        <v>615</v>
      </c>
      <c r="BB355" s="86" t="s">
        <v>616</v>
      </c>
      <c r="BC355" s="89">
        <v>7500</v>
      </c>
      <c r="BD355" s="90">
        <v>45717</v>
      </c>
      <c r="BE355" s="35"/>
      <c r="BG355" s="99" t="s">
        <v>120</v>
      </c>
      <c r="BH355" s="98" t="s">
        <v>117</v>
      </c>
      <c r="BI355" s="98" t="s">
        <v>203</v>
      </c>
      <c r="BJ355" s="100" t="s">
        <v>485</v>
      </c>
      <c r="BK355" s="99" t="s">
        <v>947</v>
      </c>
      <c r="BL355" s="101">
        <v>192</v>
      </c>
      <c r="BM355" s="102" t="s">
        <v>93</v>
      </c>
      <c r="BN355" s="102"/>
      <c r="BQ355" s="43">
        <v>1352</v>
      </c>
      <c r="BR355" s="44" t="s">
        <v>119</v>
      </c>
      <c r="BS355" s="39" t="s">
        <v>120</v>
      </c>
      <c r="BT355" s="44" t="s">
        <v>484</v>
      </c>
      <c r="BU355" s="40" t="s">
        <v>485</v>
      </c>
      <c r="BV355" s="45">
        <v>3</v>
      </c>
      <c r="BW355" s="39" t="s">
        <v>947</v>
      </c>
      <c r="BX355" s="44" t="s">
        <v>948</v>
      </c>
      <c r="BY355" s="46">
        <v>22</v>
      </c>
      <c r="BZ355" s="41">
        <v>192</v>
      </c>
    </row>
    <row r="356" spans="2:78" ht="13.5" x14ac:dyDescent="0.25">
      <c r="B356" s="76">
        <v>352</v>
      </c>
      <c r="C356" s="77" t="s">
        <v>117</v>
      </c>
      <c r="D356" s="78" t="s">
        <v>1786</v>
      </c>
      <c r="E356" s="77">
        <v>653801140</v>
      </c>
      <c r="F356" s="79">
        <v>141</v>
      </c>
      <c r="G356" s="80">
        <v>0.12</v>
      </c>
      <c r="H356" s="80">
        <v>0</v>
      </c>
      <c r="I356" s="81">
        <v>8806538011417</v>
      </c>
      <c r="J356" s="76" t="s">
        <v>1998</v>
      </c>
      <c r="K356" s="78"/>
      <c r="L356" s="76" t="s">
        <v>63</v>
      </c>
      <c r="M356" s="78"/>
      <c r="AV356" s="85">
        <v>352</v>
      </c>
      <c r="AW356" s="91"/>
      <c r="AX356" s="93" t="s">
        <v>1999</v>
      </c>
      <c r="AY356" s="87" t="s">
        <v>2000</v>
      </c>
      <c r="AZ356" s="93" t="s">
        <v>2001</v>
      </c>
      <c r="BA356" s="88" t="s">
        <v>615</v>
      </c>
      <c r="BB356" s="86" t="s">
        <v>616</v>
      </c>
      <c r="BC356" s="89">
        <v>7500</v>
      </c>
      <c r="BD356" s="90">
        <v>45717</v>
      </c>
      <c r="BE356" s="35"/>
      <c r="BG356" s="99" t="s">
        <v>120</v>
      </c>
      <c r="BH356" s="98" t="s">
        <v>117</v>
      </c>
      <c r="BI356" s="98" t="s">
        <v>203</v>
      </c>
      <c r="BJ356" s="100" t="s">
        <v>485</v>
      </c>
      <c r="BK356" s="99" t="s">
        <v>947</v>
      </c>
      <c r="BL356" s="101">
        <v>10</v>
      </c>
      <c r="BM356" s="102" t="s">
        <v>93</v>
      </c>
      <c r="BN356" s="102"/>
      <c r="BQ356" s="43">
        <v>1364</v>
      </c>
      <c r="BR356" s="44" t="s">
        <v>119</v>
      </c>
      <c r="BS356" s="39" t="s">
        <v>120</v>
      </c>
      <c r="BT356" s="44" t="s">
        <v>484</v>
      </c>
      <c r="BU356" s="40" t="s">
        <v>485</v>
      </c>
      <c r="BV356" s="45">
        <v>3</v>
      </c>
      <c r="BW356" s="39" t="s">
        <v>947</v>
      </c>
      <c r="BX356" s="44" t="s">
        <v>948</v>
      </c>
      <c r="BY356" s="46">
        <v>22</v>
      </c>
      <c r="BZ356" s="41">
        <v>10</v>
      </c>
    </row>
    <row r="357" spans="2:78" ht="13.5" x14ac:dyDescent="0.25">
      <c r="B357" s="76">
        <v>353</v>
      </c>
      <c r="C357" s="77" t="s">
        <v>117</v>
      </c>
      <c r="D357" s="78" t="s">
        <v>1786</v>
      </c>
      <c r="E357" s="77">
        <v>653801140</v>
      </c>
      <c r="F357" s="79">
        <v>141</v>
      </c>
      <c r="G357" s="80">
        <v>0.12</v>
      </c>
      <c r="H357" s="80">
        <v>0</v>
      </c>
      <c r="I357" s="81">
        <v>8806538011424</v>
      </c>
      <c r="J357" s="76" t="s">
        <v>2002</v>
      </c>
      <c r="K357" s="78"/>
      <c r="L357" s="76" t="s">
        <v>63</v>
      </c>
      <c r="M357" s="78"/>
      <c r="AV357" s="85">
        <v>353</v>
      </c>
      <c r="AW357" s="91"/>
      <c r="AX357" s="93" t="s">
        <v>2003</v>
      </c>
      <c r="AY357" s="87" t="s">
        <v>761</v>
      </c>
      <c r="AZ357" s="93" t="s">
        <v>2004</v>
      </c>
      <c r="BA357" s="88" t="s">
        <v>1323</v>
      </c>
      <c r="BB357" s="86" t="s">
        <v>631</v>
      </c>
      <c r="BC357" s="89">
        <v>26625</v>
      </c>
      <c r="BD357" s="90">
        <v>45689</v>
      </c>
      <c r="BE357" s="35"/>
      <c r="BG357" s="99" t="s">
        <v>120</v>
      </c>
      <c r="BH357" s="98" t="s">
        <v>117</v>
      </c>
      <c r="BI357" s="98" t="s">
        <v>203</v>
      </c>
      <c r="BJ357" s="100" t="s">
        <v>485</v>
      </c>
      <c r="BK357" s="99" t="s">
        <v>947</v>
      </c>
      <c r="BL357" s="101">
        <v>9</v>
      </c>
      <c r="BM357" s="102" t="s">
        <v>93</v>
      </c>
      <c r="BN357" s="102"/>
      <c r="BQ357" s="43">
        <v>1370</v>
      </c>
      <c r="BR357" s="44" t="s">
        <v>119</v>
      </c>
      <c r="BS357" s="39" t="s">
        <v>120</v>
      </c>
      <c r="BT357" s="44" t="s">
        <v>484</v>
      </c>
      <c r="BU357" s="40" t="s">
        <v>485</v>
      </c>
      <c r="BV357" s="45">
        <v>3</v>
      </c>
      <c r="BW357" s="39" t="s">
        <v>947</v>
      </c>
      <c r="BX357" s="44" t="s">
        <v>948</v>
      </c>
      <c r="BY357" s="46">
        <v>22</v>
      </c>
      <c r="BZ357" s="41">
        <v>9</v>
      </c>
    </row>
    <row r="358" spans="2:78" ht="13.5" x14ac:dyDescent="0.25">
      <c r="B358" s="76">
        <v>354</v>
      </c>
      <c r="C358" s="77" t="s">
        <v>117</v>
      </c>
      <c r="D358" s="78" t="s">
        <v>1786</v>
      </c>
      <c r="E358" s="77">
        <v>653801140</v>
      </c>
      <c r="F358" s="79">
        <v>141</v>
      </c>
      <c r="G358" s="80">
        <v>0.12</v>
      </c>
      <c r="H358" s="80">
        <v>0</v>
      </c>
      <c r="I358" s="81">
        <v>8806538011431</v>
      </c>
      <c r="J358" s="76" t="s">
        <v>1476</v>
      </c>
      <c r="K358" s="78"/>
      <c r="L358" s="76" t="s">
        <v>63</v>
      </c>
      <c r="M358" s="78"/>
      <c r="AV358" s="85">
        <v>354</v>
      </c>
      <c r="AW358" s="91"/>
      <c r="AX358" s="93" t="s">
        <v>2005</v>
      </c>
      <c r="AY358" s="87" t="s">
        <v>2006</v>
      </c>
      <c r="AZ358" s="93" t="s">
        <v>2007</v>
      </c>
      <c r="BA358" s="88" t="s">
        <v>1824</v>
      </c>
      <c r="BB358" s="86" t="s">
        <v>861</v>
      </c>
      <c r="BC358" s="89">
        <v>1200</v>
      </c>
      <c r="BD358" s="90">
        <v>45658</v>
      </c>
      <c r="BE358" s="35"/>
      <c r="BG358" s="99" t="s">
        <v>120</v>
      </c>
      <c r="BH358" s="98" t="s">
        <v>117</v>
      </c>
      <c r="BI358" s="98" t="s">
        <v>203</v>
      </c>
      <c r="BJ358" s="100" t="s">
        <v>346</v>
      </c>
      <c r="BK358" s="99" t="s">
        <v>978</v>
      </c>
      <c r="BL358" s="101">
        <v>15</v>
      </c>
      <c r="BM358" s="102" t="s">
        <v>93</v>
      </c>
      <c r="BN358" s="102"/>
      <c r="BQ358" s="43">
        <v>1033</v>
      </c>
      <c r="BR358" s="44" t="s">
        <v>119</v>
      </c>
      <c r="BS358" s="39" t="s">
        <v>120</v>
      </c>
      <c r="BT358" s="44" t="s">
        <v>345</v>
      </c>
      <c r="BU358" s="40" t="s">
        <v>346</v>
      </c>
      <c r="BV358" s="45">
        <v>3</v>
      </c>
      <c r="BW358" s="39" t="s">
        <v>978</v>
      </c>
      <c r="BX358" s="44" t="s">
        <v>646</v>
      </c>
      <c r="BY358" s="46">
        <v>19</v>
      </c>
      <c r="BZ358" s="41">
        <v>15</v>
      </c>
    </row>
    <row r="359" spans="2:78" ht="13.5" x14ac:dyDescent="0.25">
      <c r="B359" s="76">
        <v>355</v>
      </c>
      <c r="C359" s="77" t="s">
        <v>117</v>
      </c>
      <c r="D359" s="78" t="s">
        <v>1786</v>
      </c>
      <c r="E359" s="77">
        <v>653801140</v>
      </c>
      <c r="F359" s="79">
        <v>141</v>
      </c>
      <c r="G359" s="80">
        <v>0.12</v>
      </c>
      <c r="H359" s="80">
        <v>0</v>
      </c>
      <c r="I359" s="81">
        <v>8806538011448</v>
      </c>
      <c r="J359" s="76" t="s">
        <v>1133</v>
      </c>
      <c r="K359" s="78"/>
      <c r="L359" s="76" t="s">
        <v>63</v>
      </c>
      <c r="M359" s="78"/>
      <c r="AV359" s="85">
        <v>355</v>
      </c>
      <c r="AW359" s="91"/>
      <c r="AX359" s="93" t="s">
        <v>2008</v>
      </c>
      <c r="AY359" s="87" t="s">
        <v>448</v>
      </c>
      <c r="AZ359" s="93" t="s">
        <v>2009</v>
      </c>
      <c r="BA359" s="88" t="s">
        <v>1545</v>
      </c>
      <c r="BB359" s="86" t="s">
        <v>1334</v>
      </c>
      <c r="BC359" s="89">
        <v>14400</v>
      </c>
      <c r="BD359" s="90">
        <v>45717</v>
      </c>
      <c r="BE359" s="35"/>
      <c r="BG359" s="99" t="s">
        <v>120</v>
      </c>
      <c r="BH359" s="98" t="s">
        <v>117</v>
      </c>
      <c r="BI359" s="98" t="s">
        <v>203</v>
      </c>
      <c r="BJ359" s="100" t="s">
        <v>335</v>
      </c>
      <c r="BK359" s="99" t="s">
        <v>978</v>
      </c>
      <c r="BL359" s="101">
        <v>228</v>
      </c>
      <c r="BM359" s="102" t="s">
        <v>93</v>
      </c>
      <c r="BN359" s="102"/>
      <c r="BQ359" s="43">
        <v>1156</v>
      </c>
      <c r="BR359" s="44" t="s">
        <v>119</v>
      </c>
      <c r="BS359" s="39" t="s">
        <v>120</v>
      </c>
      <c r="BT359" s="44" t="s">
        <v>334</v>
      </c>
      <c r="BU359" s="40" t="s">
        <v>335</v>
      </c>
      <c r="BV359" s="45">
        <v>3</v>
      </c>
      <c r="BW359" s="39" t="s">
        <v>978</v>
      </c>
      <c r="BX359" s="44" t="s">
        <v>646</v>
      </c>
      <c r="BY359" s="46">
        <v>19</v>
      </c>
      <c r="BZ359" s="41">
        <v>228</v>
      </c>
    </row>
    <row r="360" spans="2:78" ht="13.5" x14ac:dyDescent="0.25">
      <c r="B360" s="76">
        <v>356</v>
      </c>
      <c r="C360" s="77" t="s">
        <v>117</v>
      </c>
      <c r="D360" s="78" t="s">
        <v>1786</v>
      </c>
      <c r="E360" s="77">
        <v>653801140</v>
      </c>
      <c r="F360" s="79">
        <v>141</v>
      </c>
      <c r="G360" s="80">
        <v>0.12</v>
      </c>
      <c r="H360" s="80">
        <v>0</v>
      </c>
      <c r="I360" s="81">
        <v>8806538011455</v>
      </c>
      <c r="J360" s="76" t="s">
        <v>1138</v>
      </c>
      <c r="K360" s="78"/>
      <c r="L360" s="76" t="s">
        <v>63</v>
      </c>
      <c r="M360" s="78"/>
      <c r="AV360" s="85">
        <v>356</v>
      </c>
      <c r="AW360" s="91"/>
      <c r="AX360" s="93" t="s">
        <v>2010</v>
      </c>
      <c r="AY360" s="87" t="s">
        <v>2011</v>
      </c>
      <c r="AZ360" s="93" t="s">
        <v>2012</v>
      </c>
      <c r="BA360" s="88" t="s">
        <v>2013</v>
      </c>
      <c r="BB360" s="86" t="s">
        <v>1391</v>
      </c>
      <c r="BC360" s="89">
        <v>-1425</v>
      </c>
      <c r="BD360" s="90">
        <v>45717</v>
      </c>
      <c r="BE360" s="35"/>
      <c r="BG360" s="99" t="s">
        <v>120</v>
      </c>
      <c r="BH360" s="98" t="s">
        <v>117</v>
      </c>
      <c r="BI360" s="98" t="s">
        <v>203</v>
      </c>
      <c r="BJ360" s="100" t="s">
        <v>403</v>
      </c>
      <c r="BK360" s="99" t="s">
        <v>1003</v>
      </c>
      <c r="BL360" s="101">
        <v>60</v>
      </c>
      <c r="BM360" s="102" t="s">
        <v>93</v>
      </c>
      <c r="BN360" s="102"/>
      <c r="BQ360" s="43">
        <v>1314</v>
      </c>
      <c r="BR360" s="44" t="s">
        <v>119</v>
      </c>
      <c r="BS360" s="39" t="s">
        <v>120</v>
      </c>
      <c r="BT360" s="44" t="s">
        <v>402</v>
      </c>
      <c r="BU360" s="40" t="s">
        <v>403</v>
      </c>
      <c r="BV360" s="45">
        <v>3</v>
      </c>
      <c r="BW360" s="39" t="s">
        <v>1003</v>
      </c>
      <c r="BX360" s="44" t="s">
        <v>1004</v>
      </c>
      <c r="BY360" s="46">
        <v>12</v>
      </c>
      <c r="BZ360" s="41">
        <v>60</v>
      </c>
    </row>
    <row r="361" spans="2:78" ht="13.5" x14ac:dyDescent="0.25">
      <c r="B361" s="76">
        <v>357</v>
      </c>
      <c r="C361" s="77" t="s">
        <v>117</v>
      </c>
      <c r="D361" s="78" t="s">
        <v>1786</v>
      </c>
      <c r="E361" s="77">
        <v>653801140</v>
      </c>
      <c r="F361" s="79">
        <v>141</v>
      </c>
      <c r="G361" s="80">
        <v>0.12</v>
      </c>
      <c r="H361" s="80">
        <v>0</v>
      </c>
      <c r="I361" s="81">
        <v>8806538011462</v>
      </c>
      <c r="J361" s="76" t="s">
        <v>2014</v>
      </c>
      <c r="K361" s="78"/>
      <c r="L361" s="76" t="s">
        <v>63</v>
      </c>
      <c r="M361" s="78"/>
      <c r="AV361" s="85">
        <v>357</v>
      </c>
      <c r="AW361" s="91"/>
      <c r="AX361" s="93" t="s">
        <v>1999</v>
      </c>
      <c r="AY361" s="87" t="s">
        <v>2000</v>
      </c>
      <c r="AZ361" s="93" t="s">
        <v>2001</v>
      </c>
      <c r="BA361" s="88" t="s">
        <v>732</v>
      </c>
      <c r="BB361" s="86" t="s">
        <v>733</v>
      </c>
      <c r="BC361" s="89">
        <v>5750</v>
      </c>
      <c r="BD361" s="90">
        <v>45717</v>
      </c>
      <c r="BE361" s="35"/>
      <c r="BG361" s="99" t="s">
        <v>120</v>
      </c>
      <c r="BH361" s="98" t="s">
        <v>117</v>
      </c>
      <c r="BI361" s="98" t="s">
        <v>203</v>
      </c>
      <c r="BJ361" s="100" t="s">
        <v>403</v>
      </c>
      <c r="BK361" s="99" t="s">
        <v>1003</v>
      </c>
      <c r="BL361" s="101">
        <v>7</v>
      </c>
      <c r="BM361" s="102" t="s">
        <v>93</v>
      </c>
      <c r="BN361" s="102"/>
      <c r="BQ361" s="43">
        <v>1315</v>
      </c>
      <c r="BR361" s="44" t="s">
        <v>119</v>
      </c>
      <c r="BS361" s="39" t="s">
        <v>120</v>
      </c>
      <c r="BT361" s="44" t="s">
        <v>402</v>
      </c>
      <c r="BU361" s="40" t="s">
        <v>403</v>
      </c>
      <c r="BV361" s="45">
        <v>3</v>
      </c>
      <c r="BW361" s="39" t="s">
        <v>1003</v>
      </c>
      <c r="BX361" s="44" t="s">
        <v>1004</v>
      </c>
      <c r="BY361" s="46">
        <v>12</v>
      </c>
      <c r="BZ361" s="41">
        <v>7</v>
      </c>
    </row>
    <row r="362" spans="2:78" ht="13.5" x14ac:dyDescent="0.25">
      <c r="B362" s="76">
        <v>358</v>
      </c>
      <c r="C362" s="77" t="s">
        <v>117</v>
      </c>
      <c r="D362" s="78" t="s">
        <v>2015</v>
      </c>
      <c r="E362" s="77">
        <v>653804740</v>
      </c>
      <c r="F362" s="79">
        <v>387</v>
      </c>
      <c r="G362" s="80">
        <v>0.35</v>
      </c>
      <c r="H362" s="80">
        <v>0</v>
      </c>
      <c r="I362" s="81">
        <v>8806538047416</v>
      </c>
      <c r="J362" s="76" t="s">
        <v>217</v>
      </c>
      <c r="K362" s="78"/>
      <c r="L362" s="76" t="s">
        <v>63</v>
      </c>
      <c r="M362" s="78"/>
      <c r="AV362" s="85">
        <v>358</v>
      </c>
      <c r="AW362" s="91"/>
      <c r="AX362" s="93" t="s">
        <v>2016</v>
      </c>
      <c r="AY362" s="87" t="s">
        <v>2017</v>
      </c>
      <c r="AZ362" s="93" t="s">
        <v>2018</v>
      </c>
      <c r="BA362" s="88" t="s">
        <v>732</v>
      </c>
      <c r="BB362" s="86" t="s">
        <v>733</v>
      </c>
      <c r="BC362" s="89">
        <v>5750</v>
      </c>
      <c r="BD362" s="90">
        <v>45717</v>
      </c>
      <c r="BE362" s="35"/>
      <c r="BG362" s="99" t="s">
        <v>120</v>
      </c>
      <c r="BH362" s="98" t="s">
        <v>117</v>
      </c>
      <c r="BI362" s="98" t="s">
        <v>203</v>
      </c>
      <c r="BJ362" s="100" t="s">
        <v>359</v>
      </c>
      <c r="BK362" s="99" t="s">
        <v>1019</v>
      </c>
      <c r="BL362" s="101">
        <v>90</v>
      </c>
      <c r="BM362" s="102" t="s">
        <v>93</v>
      </c>
      <c r="BN362" s="102"/>
      <c r="BQ362" s="43">
        <v>914</v>
      </c>
      <c r="BR362" s="44" t="s">
        <v>119</v>
      </c>
      <c r="BS362" s="39" t="s">
        <v>120</v>
      </c>
      <c r="BT362" s="44" t="s">
        <v>358</v>
      </c>
      <c r="BU362" s="40" t="s">
        <v>359</v>
      </c>
      <c r="BV362" s="45">
        <v>3</v>
      </c>
      <c r="BW362" s="39" t="s">
        <v>1019</v>
      </c>
      <c r="BX362" s="44" t="s">
        <v>616</v>
      </c>
      <c r="BY362" s="46">
        <v>15</v>
      </c>
      <c r="BZ362" s="41">
        <v>90</v>
      </c>
    </row>
    <row r="363" spans="2:78" ht="13.5" x14ac:dyDescent="0.25">
      <c r="B363" s="76">
        <v>359</v>
      </c>
      <c r="C363" s="77" t="s">
        <v>117</v>
      </c>
      <c r="D363" s="78" t="s">
        <v>2019</v>
      </c>
      <c r="E363" s="77">
        <v>653802160</v>
      </c>
      <c r="F363" s="79">
        <v>270</v>
      </c>
      <c r="G363" s="80">
        <v>0.43</v>
      </c>
      <c r="H363" s="80">
        <v>0</v>
      </c>
      <c r="I363" s="81">
        <v>8806538021607</v>
      </c>
      <c r="J363" s="76" t="s">
        <v>62</v>
      </c>
      <c r="K363" s="78"/>
      <c r="L363" s="76" t="s">
        <v>63</v>
      </c>
      <c r="M363" s="78"/>
      <c r="AV363" s="85">
        <v>359</v>
      </c>
      <c r="AW363" s="91"/>
      <c r="AX363" s="93" t="s">
        <v>2020</v>
      </c>
      <c r="AY363" s="87" t="s">
        <v>2021</v>
      </c>
      <c r="AZ363" s="93" t="s">
        <v>2022</v>
      </c>
      <c r="BA363" s="88" t="s">
        <v>1323</v>
      </c>
      <c r="BB363" s="86" t="s">
        <v>631</v>
      </c>
      <c r="BC363" s="89">
        <v>10650</v>
      </c>
      <c r="BD363" s="90">
        <v>45717</v>
      </c>
      <c r="BE363" s="35"/>
      <c r="BG363" s="99" t="s">
        <v>120</v>
      </c>
      <c r="BH363" s="98" t="s">
        <v>117</v>
      </c>
      <c r="BI363" s="98" t="s">
        <v>203</v>
      </c>
      <c r="BJ363" s="100" t="s">
        <v>335</v>
      </c>
      <c r="BK363" s="99" t="s">
        <v>2023</v>
      </c>
      <c r="BL363" s="101">
        <v>45</v>
      </c>
      <c r="BM363" s="102" t="s">
        <v>93</v>
      </c>
      <c r="BN363" s="102"/>
      <c r="BQ363" s="43">
        <v>1074</v>
      </c>
      <c r="BR363" s="44" t="s">
        <v>119</v>
      </c>
      <c r="BS363" s="39" t="s">
        <v>120</v>
      </c>
      <c r="BT363" s="44" t="s">
        <v>334</v>
      </c>
      <c r="BU363" s="40" t="s">
        <v>335</v>
      </c>
      <c r="BV363" s="45">
        <v>3</v>
      </c>
      <c r="BW363" s="39" t="s">
        <v>2023</v>
      </c>
      <c r="BX363" s="44" t="s">
        <v>733</v>
      </c>
      <c r="BY363" s="46">
        <v>23</v>
      </c>
      <c r="BZ363" s="41">
        <v>45</v>
      </c>
    </row>
    <row r="364" spans="2:78" ht="13.5" x14ac:dyDescent="0.25">
      <c r="B364" s="76">
        <v>360</v>
      </c>
      <c r="C364" s="77" t="s">
        <v>117</v>
      </c>
      <c r="D364" s="78" t="s">
        <v>2019</v>
      </c>
      <c r="E364" s="77">
        <v>653802160</v>
      </c>
      <c r="F364" s="79">
        <v>270</v>
      </c>
      <c r="G364" s="80">
        <v>0.43</v>
      </c>
      <c r="H364" s="80">
        <v>0</v>
      </c>
      <c r="I364" s="81">
        <v>8806538021614</v>
      </c>
      <c r="J364" s="76" t="s">
        <v>1138</v>
      </c>
      <c r="K364" s="78"/>
      <c r="L364" s="76" t="s">
        <v>63</v>
      </c>
      <c r="M364" s="78"/>
      <c r="AV364" s="85">
        <v>360</v>
      </c>
      <c r="AW364" s="91"/>
      <c r="AX364" s="93" t="s">
        <v>2024</v>
      </c>
      <c r="AY364" s="87" t="s">
        <v>2025</v>
      </c>
      <c r="AZ364" s="93" t="s">
        <v>2026</v>
      </c>
      <c r="BA364" s="88" t="s">
        <v>2027</v>
      </c>
      <c r="BB364" s="86" t="s">
        <v>1080</v>
      </c>
      <c r="BC364" s="89">
        <v>16050</v>
      </c>
      <c r="BD364" s="90">
        <v>45717</v>
      </c>
      <c r="BE364" s="35"/>
      <c r="BG364" s="99" t="s">
        <v>120</v>
      </c>
      <c r="BH364" s="98" t="s">
        <v>117</v>
      </c>
      <c r="BI364" s="98" t="s">
        <v>203</v>
      </c>
      <c r="BJ364" s="100" t="s">
        <v>382</v>
      </c>
      <c r="BK364" s="99" t="s">
        <v>2023</v>
      </c>
      <c r="BL364" s="101">
        <v>90</v>
      </c>
      <c r="BM364" s="102" t="s">
        <v>93</v>
      </c>
      <c r="BN364" s="102"/>
      <c r="BQ364" s="43">
        <v>1260</v>
      </c>
      <c r="BR364" s="44" t="s">
        <v>119</v>
      </c>
      <c r="BS364" s="39" t="s">
        <v>120</v>
      </c>
      <c r="BT364" s="44" t="s">
        <v>381</v>
      </c>
      <c r="BU364" s="40" t="s">
        <v>382</v>
      </c>
      <c r="BV364" s="45">
        <v>3</v>
      </c>
      <c r="BW364" s="39" t="s">
        <v>2023</v>
      </c>
      <c r="BX364" s="44" t="s">
        <v>733</v>
      </c>
      <c r="BY364" s="46">
        <v>23</v>
      </c>
      <c r="BZ364" s="41">
        <v>90</v>
      </c>
    </row>
    <row r="365" spans="2:78" ht="13.5" x14ac:dyDescent="0.25">
      <c r="B365" s="76">
        <v>361</v>
      </c>
      <c r="C365" s="77" t="s">
        <v>117</v>
      </c>
      <c r="D365" s="78" t="s">
        <v>2019</v>
      </c>
      <c r="E365" s="77">
        <v>653802160</v>
      </c>
      <c r="F365" s="79">
        <v>270</v>
      </c>
      <c r="G365" s="80">
        <v>0.43</v>
      </c>
      <c r="H365" s="80">
        <v>0</v>
      </c>
      <c r="I365" s="81">
        <v>8806538021621</v>
      </c>
      <c r="J365" s="76" t="s">
        <v>2028</v>
      </c>
      <c r="K365" s="78"/>
      <c r="L365" s="76" t="s">
        <v>63</v>
      </c>
      <c r="M365" s="78"/>
      <c r="AV365" s="85">
        <v>361</v>
      </c>
      <c r="AW365" s="91"/>
      <c r="AX365" s="93" t="s">
        <v>2029</v>
      </c>
      <c r="AY365" s="87" t="s">
        <v>2030</v>
      </c>
      <c r="AZ365" s="93" t="s">
        <v>2031</v>
      </c>
      <c r="BA365" s="88" t="s">
        <v>1017</v>
      </c>
      <c r="BB365" s="86" t="s">
        <v>1018</v>
      </c>
      <c r="BC365" s="89">
        <v>15000</v>
      </c>
      <c r="BD365" s="90">
        <v>45717</v>
      </c>
      <c r="BE365" s="35"/>
      <c r="BG365" s="99" t="s">
        <v>120</v>
      </c>
      <c r="BH365" s="98" t="s">
        <v>117</v>
      </c>
      <c r="BI365" s="98" t="s">
        <v>203</v>
      </c>
      <c r="BJ365" s="100" t="s">
        <v>403</v>
      </c>
      <c r="BK365" s="99" t="s">
        <v>2023</v>
      </c>
      <c r="BL365" s="101">
        <v>30</v>
      </c>
      <c r="BM365" s="102" t="s">
        <v>93</v>
      </c>
      <c r="BN365" s="102"/>
      <c r="BQ365" s="43">
        <v>1316</v>
      </c>
      <c r="BR365" s="44" t="s">
        <v>119</v>
      </c>
      <c r="BS365" s="39" t="s">
        <v>120</v>
      </c>
      <c r="BT365" s="44" t="s">
        <v>402</v>
      </c>
      <c r="BU365" s="40" t="s">
        <v>403</v>
      </c>
      <c r="BV365" s="45">
        <v>3</v>
      </c>
      <c r="BW365" s="39" t="s">
        <v>2023</v>
      </c>
      <c r="BX365" s="44" t="s">
        <v>733</v>
      </c>
      <c r="BY365" s="46">
        <v>23</v>
      </c>
      <c r="BZ365" s="41">
        <v>30</v>
      </c>
    </row>
    <row r="366" spans="2:78" ht="13.5" x14ac:dyDescent="0.25">
      <c r="B366" s="76">
        <v>362</v>
      </c>
      <c r="C366" s="77" t="s">
        <v>117</v>
      </c>
      <c r="D366" s="78" t="s">
        <v>2019</v>
      </c>
      <c r="E366" s="77">
        <v>653802160</v>
      </c>
      <c r="F366" s="79">
        <v>270</v>
      </c>
      <c r="G366" s="80">
        <v>0.43</v>
      </c>
      <c r="H366" s="80">
        <v>0</v>
      </c>
      <c r="I366" s="81">
        <v>8806538021638</v>
      </c>
      <c r="J366" s="76" t="s">
        <v>1473</v>
      </c>
      <c r="K366" s="78"/>
      <c r="L366" s="76" t="s">
        <v>63</v>
      </c>
      <c r="M366" s="78"/>
      <c r="AV366" s="85">
        <v>362</v>
      </c>
      <c r="AW366" s="91"/>
      <c r="AX366" s="93" t="s">
        <v>2032</v>
      </c>
      <c r="AY366" s="87" t="s">
        <v>2033</v>
      </c>
      <c r="AZ366" s="93" t="s">
        <v>2034</v>
      </c>
      <c r="BA366" s="88" t="s">
        <v>1340</v>
      </c>
      <c r="BB366" s="86" t="s">
        <v>1341</v>
      </c>
      <c r="BC366" s="89">
        <v>2790</v>
      </c>
      <c r="BD366" s="90">
        <v>45689</v>
      </c>
      <c r="BE366" s="35"/>
      <c r="BG366" s="99" t="s">
        <v>120</v>
      </c>
      <c r="BH366" s="98" t="s">
        <v>117</v>
      </c>
      <c r="BI366" s="98" t="s">
        <v>203</v>
      </c>
      <c r="BJ366" s="100" t="s">
        <v>1312</v>
      </c>
      <c r="BK366" s="99" t="s">
        <v>2035</v>
      </c>
      <c r="BL366" s="101">
        <v>60</v>
      </c>
      <c r="BM366" s="102" t="s">
        <v>93</v>
      </c>
      <c r="BN366" s="102"/>
      <c r="BQ366" s="43">
        <v>1216</v>
      </c>
      <c r="BR366" s="44" t="s">
        <v>119</v>
      </c>
      <c r="BS366" s="39" t="s">
        <v>120</v>
      </c>
      <c r="BT366" s="44" t="s">
        <v>1311</v>
      </c>
      <c r="BU366" s="40" t="s">
        <v>1312</v>
      </c>
      <c r="BV366" s="45">
        <v>3</v>
      </c>
      <c r="BW366" s="39" t="s">
        <v>2035</v>
      </c>
      <c r="BX366" s="44" t="s">
        <v>1546</v>
      </c>
      <c r="BY366" s="46">
        <v>1784</v>
      </c>
      <c r="BZ366" s="41">
        <v>60</v>
      </c>
    </row>
    <row r="367" spans="2:78" ht="13.5" x14ac:dyDescent="0.25">
      <c r="B367" s="76">
        <v>363</v>
      </c>
      <c r="C367" s="77" t="s">
        <v>117</v>
      </c>
      <c r="D367" s="78" t="s">
        <v>2019</v>
      </c>
      <c r="E367" s="77">
        <v>653802160</v>
      </c>
      <c r="F367" s="79">
        <v>270</v>
      </c>
      <c r="G367" s="80">
        <v>0.43</v>
      </c>
      <c r="H367" s="80">
        <v>0</v>
      </c>
      <c r="I367" s="81">
        <v>8806538021645</v>
      </c>
      <c r="J367" s="76" t="s">
        <v>1133</v>
      </c>
      <c r="K367" s="78"/>
      <c r="L367" s="76" t="s">
        <v>63</v>
      </c>
      <c r="M367" s="78"/>
      <c r="AV367" s="85">
        <v>363</v>
      </c>
      <c r="AW367" s="91"/>
      <c r="AX367" s="93" t="s">
        <v>2036</v>
      </c>
      <c r="AY367" s="87" t="s">
        <v>2037</v>
      </c>
      <c r="AZ367" s="93" t="s">
        <v>2038</v>
      </c>
      <c r="BA367" s="88" t="s">
        <v>1824</v>
      </c>
      <c r="BB367" s="86" t="s">
        <v>861</v>
      </c>
      <c r="BC367" s="89">
        <v>12000</v>
      </c>
      <c r="BD367" s="90">
        <v>45658</v>
      </c>
      <c r="BE367" s="35"/>
      <c r="BG367" s="99" t="s">
        <v>120</v>
      </c>
      <c r="BH367" s="98" t="s">
        <v>117</v>
      </c>
      <c r="BI367" s="98" t="s">
        <v>203</v>
      </c>
      <c r="BJ367" s="100" t="s">
        <v>382</v>
      </c>
      <c r="BK367" s="99" t="s">
        <v>2039</v>
      </c>
      <c r="BL367" s="101">
        <v>958</v>
      </c>
      <c r="BM367" s="102" t="s">
        <v>93</v>
      </c>
      <c r="BN367" s="102"/>
      <c r="BQ367" s="43">
        <v>1261</v>
      </c>
      <c r="BR367" s="44" t="s">
        <v>119</v>
      </c>
      <c r="BS367" s="39" t="s">
        <v>120</v>
      </c>
      <c r="BT367" s="44" t="s">
        <v>381</v>
      </c>
      <c r="BU367" s="40" t="s">
        <v>382</v>
      </c>
      <c r="BV367" s="45">
        <v>3</v>
      </c>
      <c r="BW367" s="39" t="s">
        <v>2039</v>
      </c>
      <c r="BX367" s="44" t="s">
        <v>1593</v>
      </c>
      <c r="BY367" s="46">
        <v>637</v>
      </c>
      <c r="BZ367" s="41">
        <v>958</v>
      </c>
    </row>
    <row r="368" spans="2:78" ht="13.5" x14ac:dyDescent="0.25">
      <c r="B368" s="76">
        <v>364</v>
      </c>
      <c r="C368" s="77" t="s">
        <v>117</v>
      </c>
      <c r="D368" s="78" t="s">
        <v>1123</v>
      </c>
      <c r="E368" s="77">
        <v>653802190</v>
      </c>
      <c r="F368" s="79">
        <v>115</v>
      </c>
      <c r="G368" s="80">
        <v>0.35</v>
      </c>
      <c r="H368" s="80">
        <v>0</v>
      </c>
      <c r="I368" s="81">
        <v>8806538021911</v>
      </c>
      <c r="J368" s="76" t="s">
        <v>1476</v>
      </c>
      <c r="K368" s="78"/>
      <c r="L368" s="76" t="s">
        <v>63</v>
      </c>
      <c r="M368" s="78"/>
      <c r="AV368" s="85">
        <v>364</v>
      </c>
      <c r="AW368" s="91"/>
      <c r="AX368" s="93" t="s">
        <v>2040</v>
      </c>
      <c r="AY368" s="87" t="s">
        <v>2041</v>
      </c>
      <c r="AZ368" s="93" t="s">
        <v>2042</v>
      </c>
      <c r="BA368" s="88" t="s">
        <v>2043</v>
      </c>
      <c r="BB368" s="86" t="s">
        <v>2044</v>
      </c>
      <c r="BC368" s="89">
        <v>-10250</v>
      </c>
      <c r="BD368" s="90">
        <v>45717</v>
      </c>
      <c r="BE368" s="35"/>
      <c r="BG368" s="99" t="s">
        <v>120</v>
      </c>
      <c r="BH368" s="98" t="s">
        <v>117</v>
      </c>
      <c r="BI368" s="98" t="s">
        <v>203</v>
      </c>
      <c r="BJ368" s="100" t="s">
        <v>382</v>
      </c>
      <c r="BK368" s="99" t="s">
        <v>2039</v>
      </c>
      <c r="BL368" s="101">
        <v>260</v>
      </c>
      <c r="BM368" s="102" t="s">
        <v>93</v>
      </c>
      <c r="BN368" s="102"/>
      <c r="BQ368" s="43">
        <v>1278</v>
      </c>
      <c r="BR368" s="44" t="s">
        <v>119</v>
      </c>
      <c r="BS368" s="39" t="s">
        <v>120</v>
      </c>
      <c r="BT368" s="44" t="s">
        <v>381</v>
      </c>
      <c r="BU368" s="40" t="s">
        <v>382</v>
      </c>
      <c r="BV368" s="45">
        <v>3</v>
      </c>
      <c r="BW368" s="39" t="s">
        <v>2039</v>
      </c>
      <c r="BX368" s="44" t="s">
        <v>1593</v>
      </c>
      <c r="BY368" s="46">
        <v>637</v>
      </c>
      <c r="BZ368" s="41">
        <v>260</v>
      </c>
    </row>
    <row r="369" spans="2:78" ht="13.5" x14ac:dyDescent="0.25">
      <c r="B369" s="76">
        <v>365</v>
      </c>
      <c r="C369" s="77" t="s">
        <v>117</v>
      </c>
      <c r="D369" s="78" t="s">
        <v>1592</v>
      </c>
      <c r="E369" s="77">
        <v>653806230</v>
      </c>
      <c r="F369" s="79">
        <v>88</v>
      </c>
      <c r="G369" s="80">
        <v>0.05</v>
      </c>
      <c r="H369" s="80">
        <v>0</v>
      </c>
      <c r="I369" s="81">
        <v>8807000000000</v>
      </c>
      <c r="J369" s="76" t="s">
        <v>2045</v>
      </c>
      <c r="K369" s="78"/>
      <c r="L369" s="76" t="s">
        <v>63</v>
      </c>
      <c r="M369" s="78"/>
      <c r="AV369" s="85">
        <v>365</v>
      </c>
      <c r="AW369" s="91"/>
      <c r="AX369" s="93" t="s">
        <v>2046</v>
      </c>
      <c r="AY369" s="87" t="s">
        <v>2047</v>
      </c>
      <c r="AZ369" s="93" t="s">
        <v>2048</v>
      </c>
      <c r="BA369" s="88" t="s">
        <v>615</v>
      </c>
      <c r="BB369" s="86" t="s">
        <v>616</v>
      </c>
      <c r="BC369" s="89">
        <v>7500</v>
      </c>
      <c r="BD369" s="90">
        <v>45717</v>
      </c>
      <c r="BE369" s="35"/>
      <c r="BG369" s="99" t="s">
        <v>120</v>
      </c>
      <c r="BH369" s="98" t="s">
        <v>117</v>
      </c>
      <c r="BI369" s="98" t="s">
        <v>203</v>
      </c>
      <c r="BJ369" s="100" t="s">
        <v>346</v>
      </c>
      <c r="BK369" s="99" t="s">
        <v>1047</v>
      </c>
      <c r="BL369" s="101">
        <v>512</v>
      </c>
      <c r="BM369" s="102" t="s">
        <v>93</v>
      </c>
      <c r="BN369" s="102"/>
      <c r="BQ369" s="43">
        <v>959</v>
      </c>
      <c r="BR369" s="44" t="s">
        <v>119</v>
      </c>
      <c r="BS369" s="39" t="s">
        <v>120</v>
      </c>
      <c r="BT369" s="44" t="s">
        <v>345</v>
      </c>
      <c r="BU369" s="40" t="s">
        <v>346</v>
      </c>
      <c r="BV369" s="45">
        <v>3</v>
      </c>
      <c r="BW369" s="39" t="s">
        <v>1047</v>
      </c>
      <c r="BX369" s="44" t="s">
        <v>916</v>
      </c>
      <c r="BY369" s="46">
        <v>188</v>
      </c>
      <c r="BZ369" s="41">
        <v>512</v>
      </c>
    </row>
    <row r="370" spans="2:78" ht="13.5" x14ac:dyDescent="0.25">
      <c r="B370" s="76">
        <v>375</v>
      </c>
      <c r="C370" s="77" t="s">
        <v>117</v>
      </c>
      <c r="D370" s="78" t="s">
        <v>1722</v>
      </c>
      <c r="E370" s="77">
        <v>653800330</v>
      </c>
      <c r="F370" s="79">
        <v>119</v>
      </c>
      <c r="G370" s="80">
        <v>0</v>
      </c>
      <c r="H370" s="80">
        <v>0</v>
      </c>
      <c r="I370" s="81">
        <v>8806538003313</v>
      </c>
      <c r="J370" s="78"/>
      <c r="K370" s="78"/>
      <c r="L370" s="76" t="s">
        <v>63</v>
      </c>
      <c r="M370" s="78"/>
      <c r="AV370" s="85">
        <v>366</v>
      </c>
      <c r="AW370" s="91"/>
      <c r="AX370" s="93" t="s">
        <v>2049</v>
      </c>
      <c r="AY370" s="87" t="s">
        <v>2050</v>
      </c>
      <c r="AZ370" s="93" t="s">
        <v>2051</v>
      </c>
      <c r="BA370" s="88" t="s">
        <v>1001</v>
      </c>
      <c r="BB370" s="86" t="s">
        <v>1002</v>
      </c>
      <c r="BC370" s="89">
        <v>9480</v>
      </c>
      <c r="BD370" s="90">
        <v>45717</v>
      </c>
      <c r="BE370" s="35"/>
      <c r="BG370" s="99" t="s">
        <v>120</v>
      </c>
      <c r="BH370" s="98" t="s">
        <v>117</v>
      </c>
      <c r="BI370" s="98" t="s">
        <v>203</v>
      </c>
      <c r="BJ370" s="100" t="s">
        <v>335</v>
      </c>
      <c r="BK370" s="99" t="s">
        <v>1047</v>
      </c>
      <c r="BL370" s="101">
        <v>90</v>
      </c>
      <c r="BM370" s="102" t="s">
        <v>93</v>
      </c>
      <c r="BN370" s="102"/>
      <c r="BQ370" s="43">
        <v>1075</v>
      </c>
      <c r="BR370" s="44" t="s">
        <v>119</v>
      </c>
      <c r="BS370" s="39" t="s">
        <v>120</v>
      </c>
      <c r="BT370" s="44" t="s">
        <v>334</v>
      </c>
      <c r="BU370" s="40" t="s">
        <v>335</v>
      </c>
      <c r="BV370" s="45">
        <v>3</v>
      </c>
      <c r="BW370" s="39" t="s">
        <v>1047</v>
      </c>
      <c r="BX370" s="44" t="s">
        <v>916</v>
      </c>
      <c r="BY370" s="46">
        <v>188</v>
      </c>
      <c r="BZ370" s="41">
        <v>90</v>
      </c>
    </row>
    <row r="371" spans="2:78" ht="13.5" x14ac:dyDescent="0.25">
      <c r="B371" s="76">
        <v>376</v>
      </c>
      <c r="C371" s="77" t="s">
        <v>117</v>
      </c>
      <c r="D371" s="78" t="s">
        <v>1722</v>
      </c>
      <c r="E371" s="77">
        <v>653800330</v>
      </c>
      <c r="F371" s="79">
        <v>119</v>
      </c>
      <c r="G371" s="80">
        <v>0</v>
      </c>
      <c r="H371" s="80">
        <v>0</v>
      </c>
      <c r="I371" s="81">
        <v>8806538003320</v>
      </c>
      <c r="J371" s="78"/>
      <c r="K371" s="78"/>
      <c r="L371" s="76" t="s">
        <v>63</v>
      </c>
      <c r="M371" s="78"/>
      <c r="AV371" s="85">
        <v>367</v>
      </c>
      <c r="AW371" s="91"/>
      <c r="AX371" s="93" t="s">
        <v>2052</v>
      </c>
      <c r="AY371" s="87" t="s">
        <v>2053</v>
      </c>
      <c r="AZ371" s="93" t="s">
        <v>2054</v>
      </c>
      <c r="BA371" s="88" t="s">
        <v>1077</v>
      </c>
      <c r="BB371" s="86" t="s">
        <v>1078</v>
      </c>
      <c r="BC371" s="89">
        <v>13750</v>
      </c>
      <c r="BD371" s="90">
        <v>45717</v>
      </c>
      <c r="BE371" s="35"/>
      <c r="BG371" s="99" t="s">
        <v>120</v>
      </c>
      <c r="BH371" s="98" t="s">
        <v>117</v>
      </c>
      <c r="BI371" s="98" t="s">
        <v>203</v>
      </c>
      <c r="BJ371" s="100" t="s">
        <v>335</v>
      </c>
      <c r="BK371" s="99" t="s">
        <v>1047</v>
      </c>
      <c r="BL371" s="101">
        <v>88</v>
      </c>
      <c r="BM371" s="102" t="s">
        <v>93</v>
      </c>
      <c r="BN371" s="102"/>
      <c r="BQ371" s="43">
        <v>1116</v>
      </c>
      <c r="BR371" s="44" t="s">
        <v>119</v>
      </c>
      <c r="BS371" s="39" t="s">
        <v>120</v>
      </c>
      <c r="BT371" s="44" t="s">
        <v>334</v>
      </c>
      <c r="BU371" s="40" t="s">
        <v>335</v>
      </c>
      <c r="BV371" s="45">
        <v>3</v>
      </c>
      <c r="BW371" s="39" t="s">
        <v>1047</v>
      </c>
      <c r="BX371" s="44" t="s">
        <v>916</v>
      </c>
      <c r="BY371" s="46">
        <v>188</v>
      </c>
      <c r="BZ371" s="41">
        <v>88</v>
      </c>
    </row>
    <row r="372" spans="2:78" ht="13.5" x14ac:dyDescent="0.25">
      <c r="B372" s="76">
        <v>377</v>
      </c>
      <c r="C372" s="77" t="s">
        <v>117</v>
      </c>
      <c r="D372" s="78" t="s">
        <v>1722</v>
      </c>
      <c r="E372" s="77">
        <v>653800330</v>
      </c>
      <c r="F372" s="79">
        <v>119</v>
      </c>
      <c r="G372" s="80">
        <v>0</v>
      </c>
      <c r="H372" s="80">
        <v>0</v>
      </c>
      <c r="I372" s="81">
        <v>8806538003306</v>
      </c>
      <c r="J372" s="78"/>
      <c r="K372" s="78"/>
      <c r="L372" s="76" t="s">
        <v>63</v>
      </c>
      <c r="M372" s="78"/>
      <c r="AV372" s="85">
        <v>368</v>
      </c>
      <c r="AW372" s="91"/>
      <c r="AX372" s="93" t="s">
        <v>2055</v>
      </c>
      <c r="AY372" s="87" t="s">
        <v>2056</v>
      </c>
      <c r="AZ372" s="93" t="s">
        <v>2057</v>
      </c>
      <c r="BA372" s="88" t="s">
        <v>1077</v>
      </c>
      <c r="BB372" s="86" t="s">
        <v>1078</v>
      </c>
      <c r="BC372" s="89">
        <v>5500</v>
      </c>
      <c r="BD372" s="90">
        <v>45717</v>
      </c>
      <c r="BE372" s="35"/>
      <c r="BG372" s="99" t="s">
        <v>120</v>
      </c>
      <c r="BH372" s="98" t="s">
        <v>117</v>
      </c>
      <c r="BI372" s="98" t="s">
        <v>203</v>
      </c>
      <c r="BJ372" s="100" t="s">
        <v>335</v>
      </c>
      <c r="BK372" s="99" t="s">
        <v>1047</v>
      </c>
      <c r="BL372" s="101">
        <v>68</v>
      </c>
      <c r="BM372" s="102" t="s">
        <v>93</v>
      </c>
      <c r="BN372" s="102"/>
      <c r="BQ372" s="43">
        <v>1157</v>
      </c>
      <c r="BR372" s="44" t="s">
        <v>119</v>
      </c>
      <c r="BS372" s="39" t="s">
        <v>120</v>
      </c>
      <c r="BT372" s="44" t="s">
        <v>334</v>
      </c>
      <c r="BU372" s="40" t="s">
        <v>335</v>
      </c>
      <c r="BV372" s="45">
        <v>3</v>
      </c>
      <c r="BW372" s="39" t="s">
        <v>1047</v>
      </c>
      <c r="BX372" s="44" t="s">
        <v>916</v>
      </c>
      <c r="BY372" s="46">
        <v>188</v>
      </c>
      <c r="BZ372" s="41">
        <v>68</v>
      </c>
    </row>
    <row r="373" spans="2:78" ht="13.5" x14ac:dyDescent="0.25">
      <c r="B373" s="76">
        <v>382</v>
      </c>
      <c r="C373" s="77" t="s">
        <v>117</v>
      </c>
      <c r="D373" s="78" t="s">
        <v>1760</v>
      </c>
      <c r="E373" s="77">
        <v>653800620</v>
      </c>
      <c r="F373" s="79">
        <v>70</v>
      </c>
      <c r="G373" s="80">
        <v>0</v>
      </c>
      <c r="H373" s="80">
        <v>0</v>
      </c>
      <c r="I373" s="81">
        <v>8806538006222</v>
      </c>
      <c r="J373" s="78"/>
      <c r="K373" s="78"/>
      <c r="L373" s="76" t="s">
        <v>63</v>
      </c>
      <c r="M373" s="78"/>
      <c r="AV373" s="85">
        <v>369</v>
      </c>
      <c r="AW373" s="91"/>
      <c r="AX373" s="93" t="s">
        <v>2058</v>
      </c>
      <c r="AY373" s="87" t="s">
        <v>2059</v>
      </c>
      <c r="AZ373" s="93" t="s">
        <v>2060</v>
      </c>
      <c r="BA373" s="88" t="s">
        <v>1545</v>
      </c>
      <c r="BB373" s="86" t="s">
        <v>1334</v>
      </c>
      <c r="BC373" s="89">
        <v>21600</v>
      </c>
      <c r="BD373" s="90">
        <v>45717</v>
      </c>
      <c r="BE373" s="35"/>
      <c r="BG373" s="99" t="s">
        <v>120</v>
      </c>
      <c r="BH373" s="98" t="s">
        <v>117</v>
      </c>
      <c r="BI373" s="98" t="s">
        <v>203</v>
      </c>
      <c r="BJ373" s="100" t="s">
        <v>335</v>
      </c>
      <c r="BK373" s="99" t="s">
        <v>1047</v>
      </c>
      <c r="BL373" s="101">
        <v>30</v>
      </c>
      <c r="BM373" s="102" t="s">
        <v>93</v>
      </c>
      <c r="BN373" s="102"/>
      <c r="BQ373" s="43">
        <v>1195</v>
      </c>
      <c r="BR373" s="44" t="s">
        <v>119</v>
      </c>
      <c r="BS373" s="39" t="s">
        <v>120</v>
      </c>
      <c r="BT373" s="44" t="s">
        <v>334</v>
      </c>
      <c r="BU373" s="40" t="s">
        <v>335</v>
      </c>
      <c r="BV373" s="45">
        <v>3</v>
      </c>
      <c r="BW373" s="39" t="s">
        <v>1047</v>
      </c>
      <c r="BX373" s="44" t="s">
        <v>916</v>
      </c>
      <c r="BY373" s="46">
        <v>188</v>
      </c>
      <c r="BZ373" s="41">
        <v>30</v>
      </c>
    </row>
    <row r="374" spans="2:78" ht="13.5" x14ac:dyDescent="0.25">
      <c r="B374" s="76">
        <v>383</v>
      </c>
      <c r="C374" s="77" t="s">
        <v>117</v>
      </c>
      <c r="D374" s="78" t="s">
        <v>1760</v>
      </c>
      <c r="E374" s="77">
        <v>653800620</v>
      </c>
      <c r="F374" s="79">
        <v>70</v>
      </c>
      <c r="G374" s="80">
        <v>0</v>
      </c>
      <c r="H374" s="80">
        <v>0</v>
      </c>
      <c r="I374" s="81">
        <v>8806538006208</v>
      </c>
      <c r="J374" s="78"/>
      <c r="K374" s="78"/>
      <c r="L374" s="76" t="s">
        <v>63</v>
      </c>
      <c r="M374" s="78"/>
      <c r="AV374" s="85">
        <v>370</v>
      </c>
      <c r="AW374" s="91"/>
      <c r="AX374" s="93" t="s">
        <v>2061</v>
      </c>
      <c r="AY374" s="87" t="s">
        <v>2062</v>
      </c>
      <c r="AZ374" s="93" t="s">
        <v>2063</v>
      </c>
      <c r="BA374" s="88" t="s">
        <v>1824</v>
      </c>
      <c r="BB374" s="86" t="s">
        <v>861</v>
      </c>
      <c r="BC374" s="89">
        <v>12000</v>
      </c>
      <c r="BD374" s="90">
        <v>45717</v>
      </c>
      <c r="BE374" s="35"/>
      <c r="BG374" s="99" t="s">
        <v>120</v>
      </c>
      <c r="BH374" s="98" t="s">
        <v>117</v>
      </c>
      <c r="BI374" s="98" t="s">
        <v>203</v>
      </c>
      <c r="BJ374" s="100" t="s">
        <v>1312</v>
      </c>
      <c r="BK374" s="99" t="s">
        <v>1047</v>
      </c>
      <c r="BL374" s="101">
        <v>90</v>
      </c>
      <c r="BM374" s="102" t="s">
        <v>93</v>
      </c>
      <c r="BN374" s="102"/>
      <c r="BQ374" s="43">
        <v>1217</v>
      </c>
      <c r="BR374" s="44" t="s">
        <v>119</v>
      </c>
      <c r="BS374" s="39" t="s">
        <v>120</v>
      </c>
      <c r="BT374" s="44" t="s">
        <v>1311</v>
      </c>
      <c r="BU374" s="40" t="s">
        <v>1312</v>
      </c>
      <c r="BV374" s="45">
        <v>3</v>
      </c>
      <c r="BW374" s="39" t="s">
        <v>1047</v>
      </c>
      <c r="BX374" s="44" t="s">
        <v>916</v>
      </c>
      <c r="BY374" s="46">
        <v>188</v>
      </c>
      <c r="BZ374" s="41">
        <v>90</v>
      </c>
    </row>
    <row r="375" spans="2:78" ht="13.5" x14ac:dyDescent="0.25">
      <c r="B375" s="76">
        <v>400</v>
      </c>
      <c r="C375" s="77" t="s">
        <v>117</v>
      </c>
      <c r="D375" s="78" t="s">
        <v>646</v>
      </c>
      <c r="E375" s="77">
        <v>653801420</v>
      </c>
      <c r="F375" s="79">
        <v>19</v>
      </c>
      <c r="G375" s="80">
        <v>0</v>
      </c>
      <c r="H375" s="80">
        <v>0</v>
      </c>
      <c r="I375" s="81">
        <v>8806538014265</v>
      </c>
      <c r="J375" s="78"/>
      <c r="K375" s="78"/>
      <c r="L375" s="76" t="s">
        <v>63</v>
      </c>
      <c r="M375" s="78"/>
      <c r="AV375" s="85">
        <v>371</v>
      </c>
      <c r="AW375" s="91"/>
      <c r="AX375" s="93" t="s">
        <v>2064</v>
      </c>
      <c r="AY375" s="87" t="s">
        <v>2065</v>
      </c>
      <c r="AZ375" s="93" t="s">
        <v>2066</v>
      </c>
      <c r="BA375" s="88" t="s">
        <v>1032</v>
      </c>
      <c r="BB375" s="86" t="s">
        <v>948</v>
      </c>
      <c r="BC375" s="89">
        <v>11000</v>
      </c>
      <c r="BD375" s="90">
        <v>45689</v>
      </c>
      <c r="BE375" s="35"/>
      <c r="BG375" s="99" t="s">
        <v>120</v>
      </c>
      <c r="BH375" s="98" t="s">
        <v>117</v>
      </c>
      <c r="BI375" s="98" t="s">
        <v>203</v>
      </c>
      <c r="BJ375" s="100" t="s">
        <v>335</v>
      </c>
      <c r="BK375" s="99" t="s">
        <v>1060</v>
      </c>
      <c r="BL375" s="101">
        <v>225</v>
      </c>
      <c r="BM375" s="102" t="s">
        <v>93</v>
      </c>
      <c r="BN375" s="102"/>
      <c r="BQ375" s="43">
        <v>1076</v>
      </c>
      <c r="BR375" s="44" t="s">
        <v>119</v>
      </c>
      <c r="BS375" s="39" t="s">
        <v>120</v>
      </c>
      <c r="BT375" s="44" t="s">
        <v>334</v>
      </c>
      <c r="BU375" s="40" t="s">
        <v>335</v>
      </c>
      <c r="BV375" s="45">
        <v>3</v>
      </c>
      <c r="BW375" s="39" t="s">
        <v>1060</v>
      </c>
      <c r="BX375" s="44" t="s">
        <v>946</v>
      </c>
      <c r="BY375" s="46">
        <v>115</v>
      </c>
      <c r="BZ375" s="41">
        <v>225</v>
      </c>
    </row>
    <row r="376" spans="2:78" ht="13.5" x14ac:dyDescent="0.25">
      <c r="B376" s="76">
        <v>401</v>
      </c>
      <c r="C376" s="77" t="s">
        <v>117</v>
      </c>
      <c r="D376" s="78" t="s">
        <v>646</v>
      </c>
      <c r="E376" s="77">
        <v>653801420</v>
      </c>
      <c r="F376" s="79">
        <v>19</v>
      </c>
      <c r="G376" s="80">
        <v>0</v>
      </c>
      <c r="H376" s="80">
        <v>0</v>
      </c>
      <c r="I376" s="81">
        <v>8806538014203</v>
      </c>
      <c r="J376" s="78"/>
      <c r="K376" s="78"/>
      <c r="L376" s="76" t="s">
        <v>63</v>
      </c>
      <c r="M376" s="78"/>
      <c r="AV376" s="85">
        <v>372</v>
      </c>
      <c r="AW376" s="91"/>
      <c r="AX376" s="93" t="s">
        <v>2067</v>
      </c>
      <c r="AY376" s="87" t="s">
        <v>2068</v>
      </c>
      <c r="AZ376" s="93" t="s">
        <v>2069</v>
      </c>
      <c r="BA376" s="88" t="s">
        <v>686</v>
      </c>
      <c r="BB376" s="86" t="s">
        <v>661</v>
      </c>
      <c r="BC376" s="89">
        <v>0</v>
      </c>
      <c r="BD376" s="90">
        <v>45658</v>
      </c>
      <c r="BE376" s="35"/>
      <c r="BG376" s="99" t="s">
        <v>120</v>
      </c>
      <c r="BH376" s="98" t="s">
        <v>117</v>
      </c>
      <c r="BI376" s="98" t="s">
        <v>203</v>
      </c>
      <c r="BJ376" s="100" t="s">
        <v>335</v>
      </c>
      <c r="BK376" s="99" t="s">
        <v>1060</v>
      </c>
      <c r="BL376" s="101">
        <v>45</v>
      </c>
      <c r="BM376" s="102" t="s">
        <v>93</v>
      </c>
      <c r="BN376" s="102"/>
      <c r="BQ376" s="43">
        <v>1117</v>
      </c>
      <c r="BR376" s="44" t="s">
        <v>119</v>
      </c>
      <c r="BS376" s="39" t="s">
        <v>120</v>
      </c>
      <c r="BT376" s="44" t="s">
        <v>334</v>
      </c>
      <c r="BU376" s="40" t="s">
        <v>335</v>
      </c>
      <c r="BV376" s="45">
        <v>3</v>
      </c>
      <c r="BW376" s="39" t="s">
        <v>1060</v>
      </c>
      <c r="BX376" s="44" t="s">
        <v>946</v>
      </c>
      <c r="BY376" s="46">
        <v>115</v>
      </c>
      <c r="BZ376" s="41">
        <v>45</v>
      </c>
    </row>
    <row r="377" spans="2:78" ht="13.5" x14ac:dyDescent="0.25">
      <c r="B377" s="76">
        <v>402</v>
      </c>
      <c r="C377" s="77" t="s">
        <v>117</v>
      </c>
      <c r="D377" s="78" t="s">
        <v>1794</v>
      </c>
      <c r="E377" s="77">
        <v>653801170</v>
      </c>
      <c r="F377" s="79">
        <v>49</v>
      </c>
      <c r="G377" s="80">
        <v>0</v>
      </c>
      <c r="H377" s="80">
        <v>0</v>
      </c>
      <c r="I377" s="81">
        <v>8806538011714</v>
      </c>
      <c r="J377" s="78"/>
      <c r="K377" s="78"/>
      <c r="L377" s="76" t="s">
        <v>63</v>
      </c>
      <c r="M377" s="78"/>
      <c r="AV377" s="85">
        <v>373</v>
      </c>
      <c r="AW377" s="91"/>
      <c r="AX377" s="93" t="s">
        <v>2070</v>
      </c>
      <c r="AY377" s="87" t="s">
        <v>1369</v>
      </c>
      <c r="AZ377" s="93" t="s">
        <v>2071</v>
      </c>
      <c r="BA377" s="88" t="s">
        <v>615</v>
      </c>
      <c r="BB377" s="86" t="s">
        <v>616</v>
      </c>
      <c r="BC377" s="89">
        <v>7500</v>
      </c>
      <c r="BD377" s="90">
        <v>45717</v>
      </c>
      <c r="BE377" s="35"/>
      <c r="BG377" s="99" t="s">
        <v>120</v>
      </c>
      <c r="BH377" s="98" t="s">
        <v>117</v>
      </c>
      <c r="BI377" s="98" t="s">
        <v>203</v>
      </c>
      <c r="BJ377" s="100" t="s">
        <v>335</v>
      </c>
      <c r="BK377" s="99" t="s">
        <v>1060</v>
      </c>
      <c r="BL377" s="101">
        <v>96</v>
      </c>
      <c r="BM377" s="102" t="s">
        <v>93</v>
      </c>
      <c r="BN377" s="102"/>
      <c r="BQ377" s="43">
        <v>1158</v>
      </c>
      <c r="BR377" s="44" t="s">
        <v>119</v>
      </c>
      <c r="BS377" s="39" t="s">
        <v>120</v>
      </c>
      <c r="BT377" s="44" t="s">
        <v>334</v>
      </c>
      <c r="BU377" s="40" t="s">
        <v>335</v>
      </c>
      <c r="BV377" s="45">
        <v>3</v>
      </c>
      <c r="BW377" s="39" t="s">
        <v>1060</v>
      </c>
      <c r="BX377" s="44" t="s">
        <v>946</v>
      </c>
      <c r="BY377" s="46">
        <v>115</v>
      </c>
      <c r="BZ377" s="41">
        <v>96</v>
      </c>
    </row>
    <row r="378" spans="2:78" ht="13.5" x14ac:dyDescent="0.25">
      <c r="B378" s="76">
        <v>403</v>
      </c>
      <c r="C378" s="77" t="s">
        <v>117</v>
      </c>
      <c r="D378" s="78" t="s">
        <v>1794</v>
      </c>
      <c r="E378" s="77">
        <v>653801170</v>
      </c>
      <c r="F378" s="79">
        <v>49</v>
      </c>
      <c r="G378" s="80">
        <v>0</v>
      </c>
      <c r="H378" s="80">
        <v>0</v>
      </c>
      <c r="I378" s="81">
        <v>8806538011707</v>
      </c>
      <c r="J378" s="78"/>
      <c r="K378" s="78"/>
      <c r="L378" s="76" t="s">
        <v>63</v>
      </c>
      <c r="M378" s="78"/>
      <c r="AV378" s="85">
        <v>374</v>
      </c>
      <c r="AW378" s="91"/>
      <c r="AX378" s="93" t="s">
        <v>2072</v>
      </c>
      <c r="AY378" s="87" t="s">
        <v>2073</v>
      </c>
      <c r="AZ378" s="93" t="s">
        <v>2074</v>
      </c>
      <c r="BA378" s="88" t="s">
        <v>1001</v>
      </c>
      <c r="BB378" s="86" t="s">
        <v>1002</v>
      </c>
      <c r="BC378" s="89">
        <v>18960</v>
      </c>
      <c r="BD378" s="90">
        <v>45717</v>
      </c>
      <c r="BE378" s="35"/>
      <c r="BG378" s="99" t="s">
        <v>120</v>
      </c>
      <c r="BH378" s="98" t="s">
        <v>117</v>
      </c>
      <c r="BI378" s="98" t="s">
        <v>203</v>
      </c>
      <c r="BJ378" s="100" t="s">
        <v>335</v>
      </c>
      <c r="BK378" s="99" t="s">
        <v>1060</v>
      </c>
      <c r="BL378" s="101">
        <v>105</v>
      </c>
      <c r="BM378" s="102" t="s">
        <v>93</v>
      </c>
      <c r="BN378" s="102"/>
      <c r="BQ378" s="43">
        <v>1196</v>
      </c>
      <c r="BR378" s="44" t="s">
        <v>119</v>
      </c>
      <c r="BS378" s="39" t="s">
        <v>120</v>
      </c>
      <c r="BT378" s="44" t="s">
        <v>334</v>
      </c>
      <c r="BU378" s="40" t="s">
        <v>335</v>
      </c>
      <c r="BV378" s="45">
        <v>3</v>
      </c>
      <c r="BW378" s="39" t="s">
        <v>1060</v>
      </c>
      <c r="BX378" s="44" t="s">
        <v>946</v>
      </c>
      <c r="BY378" s="46">
        <v>115</v>
      </c>
      <c r="BZ378" s="41">
        <v>105</v>
      </c>
    </row>
    <row r="379" spans="2:78" ht="13.5" x14ac:dyDescent="0.25">
      <c r="B379" s="76">
        <v>404</v>
      </c>
      <c r="C379" s="77" t="s">
        <v>117</v>
      </c>
      <c r="D379" s="78" t="s">
        <v>790</v>
      </c>
      <c r="E379" s="77">
        <v>653801310</v>
      </c>
      <c r="F379" s="79">
        <v>29</v>
      </c>
      <c r="G379" s="80">
        <v>0</v>
      </c>
      <c r="H379" s="80">
        <v>0</v>
      </c>
      <c r="I379" s="81">
        <v>8806538013121</v>
      </c>
      <c r="J379" s="78"/>
      <c r="K379" s="78"/>
      <c r="L379" s="76" t="s">
        <v>63</v>
      </c>
      <c r="M379" s="78"/>
      <c r="AV379" s="85">
        <v>375</v>
      </c>
      <c r="AW379" s="91"/>
      <c r="AX379" s="93" t="s">
        <v>1952</v>
      </c>
      <c r="AY379" s="87" t="s">
        <v>1953</v>
      </c>
      <c r="AZ379" s="93" t="s">
        <v>1954</v>
      </c>
      <c r="BA379" s="88" t="s">
        <v>1077</v>
      </c>
      <c r="BB379" s="86" t="s">
        <v>1078</v>
      </c>
      <c r="BC379" s="89">
        <v>11000</v>
      </c>
      <c r="BD379" s="90">
        <v>45717</v>
      </c>
      <c r="BE379" s="35"/>
      <c r="BG379" s="99" t="s">
        <v>120</v>
      </c>
      <c r="BH379" s="98" t="s">
        <v>117</v>
      </c>
      <c r="BI379" s="98" t="s">
        <v>203</v>
      </c>
      <c r="BJ379" s="100" t="s">
        <v>346</v>
      </c>
      <c r="BK379" s="99" t="s">
        <v>1079</v>
      </c>
      <c r="BL379" s="101">
        <v>396</v>
      </c>
      <c r="BM379" s="102" t="s">
        <v>93</v>
      </c>
      <c r="BN379" s="102"/>
      <c r="BQ379" s="43">
        <v>960</v>
      </c>
      <c r="BR379" s="44" t="s">
        <v>119</v>
      </c>
      <c r="BS379" s="39" t="s">
        <v>120</v>
      </c>
      <c r="BT379" s="44" t="s">
        <v>345</v>
      </c>
      <c r="BU379" s="40" t="s">
        <v>346</v>
      </c>
      <c r="BV379" s="45">
        <v>3</v>
      </c>
      <c r="BW379" s="39" t="s">
        <v>1079</v>
      </c>
      <c r="BX379" s="44" t="s">
        <v>1080</v>
      </c>
      <c r="BY379" s="46">
        <v>107</v>
      </c>
      <c r="BZ379" s="41">
        <v>396</v>
      </c>
    </row>
    <row r="380" spans="2:78" ht="13.5" x14ac:dyDescent="0.25">
      <c r="B380" s="76">
        <v>405</v>
      </c>
      <c r="C380" s="77" t="s">
        <v>117</v>
      </c>
      <c r="D380" s="78" t="s">
        <v>790</v>
      </c>
      <c r="E380" s="77">
        <v>653801310</v>
      </c>
      <c r="F380" s="79">
        <v>29</v>
      </c>
      <c r="G380" s="80">
        <v>0</v>
      </c>
      <c r="H380" s="80">
        <v>0</v>
      </c>
      <c r="I380" s="81">
        <v>8806538013107</v>
      </c>
      <c r="J380" s="78"/>
      <c r="K380" s="78"/>
      <c r="L380" s="76" t="s">
        <v>63</v>
      </c>
      <c r="M380" s="78"/>
      <c r="AV380" s="85">
        <v>376</v>
      </c>
      <c r="AW380" s="91"/>
      <c r="AX380" s="93" t="s">
        <v>2075</v>
      </c>
      <c r="AY380" s="87" t="s">
        <v>626</v>
      </c>
      <c r="AZ380" s="93" t="s">
        <v>2076</v>
      </c>
      <c r="BA380" s="88" t="s">
        <v>1077</v>
      </c>
      <c r="BB380" s="86" t="s">
        <v>1078</v>
      </c>
      <c r="BC380" s="89">
        <v>5500</v>
      </c>
      <c r="BD380" s="90">
        <v>45717</v>
      </c>
      <c r="BE380" s="35"/>
      <c r="BG380" s="99" t="s">
        <v>120</v>
      </c>
      <c r="BH380" s="98" t="s">
        <v>117</v>
      </c>
      <c r="BI380" s="98" t="s">
        <v>203</v>
      </c>
      <c r="BJ380" s="100" t="s">
        <v>346</v>
      </c>
      <c r="BK380" s="99" t="s">
        <v>1079</v>
      </c>
      <c r="BL380" s="101">
        <v>9</v>
      </c>
      <c r="BM380" s="102" t="s">
        <v>93</v>
      </c>
      <c r="BN380" s="102"/>
      <c r="BQ380" s="43">
        <v>992</v>
      </c>
      <c r="BR380" s="44" t="s">
        <v>119</v>
      </c>
      <c r="BS380" s="39" t="s">
        <v>120</v>
      </c>
      <c r="BT380" s="44" t="s">
        <v>345</v>
      </c>
      <c r="BU380" s="40" t="s">
        <v>346</v>
      </c>
      <c r="BV380" s="45">
        <v>3</v>
      </c>
      <c r="BW380" s="39" t="s">
        <v>1079</v>
      </c>
      <c r="BX380" s="44" t="s">
        <v>1080</v>
      </c>
      <c r="BY380" s="46">
        <v>107</v>
      </c>
      <c r="BZ380" s="41">
        <v>9</v>
      </c>
    </row>
    <row r="381" spans="2:78" ht="13.5" x14ac:dyDescent="0.25">
      <c r="B381" s="76">
        <v>407</v>
      </c>
      <c r="C381" s="77" t="s">
        <v>117</v>
      </c>
      <c r="D381" s="78" t="s">
        <v>861</v>
      </c>
      <c r="E381" s="77">
        <v>653801351</v>
      </c>
      <c r="F381" s="82">
        <v>2400</v>
      </c>
      <c r="G381" s="80">
        <v>0</v>
      </c>
      <c r="H381" s="80">
        <v>0</v>
      </c>
      <c r="I381" s="81">
        <v>8806538013510</v>
      </c>
      <c r="J381" s="78"/>
      <c r="K381" s="78"/>
      <c r="L381" s="76" t="s">
        <v>63</v>
      </c>
      <c r="M381" s="78"/>
      <c r="AV381" s="85">
        <v>377</v>
      </c>
      <c r="AW381" s="91"/>
      <c r="AX381" s="93" t="s">
        <v>2077</v>
      </c>
      <c r="AY381" s="87" t="s">
        <v>2078</v>
      </c>
      <c r="AZ381" s="93" t="s">
        <v>2079</v>
      </c>
      <c r="BA381" s="88" t="s">
        <v>1041</v>
      </c>
      <c r="BB381" s="86" t="s">
        <v>1004</v>
      </c>
      <c r="BC381" s="89">
        <v>6000</v>
      </c>
      <c r="BD381" s="90">
        <v>45717</v>
      </c>
      <c r="BE381" s="35"/>
      <c r="BG381" s="99" t="s">
        <v>120</v>
      </c>
      <c r="BH381" s="98" t="s">
        <v>117</v>
      </c>
      <c r="BI381" s="98" t="s">
        <v>203</v>
      </c>
      <c r="BJ381" s="100" t="s">
        <v>335</v>
      </c>
      <c r="BK381" s="99" t="s">
        <v>1079</v>
      </c>
      <c r="BL381" s="101">
        <v>750</v>
      </c>
      <c r="BM381" s="102" t="s">
        <v>93</v>
      </c>
      <c r="BN381" s="102"/>
      <c r="BQ381" s="43">
        <v>1077</v>
      </c>
      <c r="BR381" s="44" t="s">
        <v>119</v>
      </c>
      <c r="BS381" s="39" t="s">
        <v>120</v>
      </c>
      <c r="BT381" s="44" t="s">
        <v>334</v>
      </c>
      <c r="BU381" s="40" t="s">
        <v>335</v>
      </c>
      <c r="BV381" s="45">
        <v>3</v>
      </c>
      <c r="BW381" s="39" t="s">
        <v>1079</v>
      </c>
      <c r="BX381" s="44" t="s">
        <v>1080</v>
      </c>
      <c r="BY381" s="46">
        <v>107</v>
      </c>
      <c r="BZ381" s="41">
        <v>750</v>
      </c>
    </row>
    <row r="382" spans="2:78" ht="13.5" x14ac:dyDescent="0.25">
      <c r="B382" s="76">
        <v>408</v>
      </c>
      <c r="C382" s="77" t="s">
        <v>117</v>
      </c>
      <c r="D382" s="78" t="s">
        <v>1215</v>
      </c>
      <c r="E382" s="77">
        <v>653804820</v>
      </c>
      <c r="F382" s="79">
        <v>94</v>
      </c>
      <c r="G382" s="80">
        <v>0</v>
      </c>
      <c r="H382" s="80">
        <v>0</v>
      </c>
      <c r="I382" s="81">
        <v>8806538048208</v>
      </c>
      <c r="J382" s="78"/>
      <c r="K382" s="78"/>
      <c r="L382" s="76" t="s">
        <v>63</v>
      </c>
      <c r="M382" s="78"/>
      <c r="AV382" s="85">
        <v>378</v>
      </c>
      <c r="AW382" s="91"/>
      <c r="AX382" s="93" t="s">
        <v>2080</v>
      </c>
      <c r="AY382" s="87" t="s">
        <v>2081</v>
      </c>
      <c r="AZ382" s="93" t="s">
        <v>2082</v>
      </c>
      <c r="BA382" s="88" t="s">
        <v>1077</v>
      </c>
      <c r="BB382" s="86" t="s">
        <v>1078</v>
      </c>
      <c r="BC382" s="89">
        <v>13750</v>
      </c>
      <c r="BD382" s="90">
        <v>45717</v>
      </c>
      <c r="BE382" s="35"/>
      <c r="BG382" s="99" t="s">
        <v>120</v>
      </c>
      <c r="BH382" s="98" t="s">
        <v>117</v>
      </c>
      <c r="BI382" s="98" t="s">
        <v>203</v>
      </c>
      <c r="BJ382" s="100" t="s">
        <v>335</v>
      </c>
      <c r="BK382" s="99" t="s">
        <v>1079</v>
      </c>
      <c r="BL382" s="101">
        <v>75</v>
      </c>
      <c r="BM382" s="102" t="s">
        <v>93</v>
      </c>
      <c r="BN382" s="102"/>
      <c r="BQ382" s="43">
        <v>1118</v>
      </c>
      <c r="BR382" s="44" t="s">
        <v>119</v>
      </c>
      <c r="BS382" s="39" t="s">
        <v>120</v>
      </c>
      <c r="BT382" s="44" t="s">
        <v>334</v>
      </c>
      <c r="BU382" s="40" t="s">
        <v>335</v>
      </c>
      <c r="BV382" s="45">
        <v>3</v>
      </c>
      <c r="BW382" s="39" t="s">
        <v>1079</v>
      </c>
      <c r="BX382" s="44" t="s">
        <v>1080</v>
      </c>
      <c r="BY382" s="46">
        <v>107</v>
      </c>
      <c r="BZ382" s="41">
        <v>75</v>
      </c>
    </row>
    <row r="383" spans="2:78" ht="13.5" x14ac:dyDescent="0.25">
      <c r="B383" s="76">
        <v>409</v>
      </c>
      <c r="C383" s="77" t="s">
        <v>117</v>
      </c>
      <c r="D383" s="78" t="s">
        <v>1215</v>
      </c>
      <c r="E383" s="77">
        <v>653804820</v>
      </c>
      <c r="F383" s="79">
        <v>94</v>
      </c>
      <c r="G383" s="80">
        <v>0</v>
      </c>
      <c r="H383" s="80">
        <v>0</v>
      </c>
      <c r="I383" s="81">
        <v>8806538048222</v>
      </c>
      <c r="J383" s="78"/>
      <c r="K383" s="78"/>
      <c r="L383" s="76" t="s">
        <v>63</v>
      </c>
      <c r="M383" s="78"/>
      <c r="AV383" s="85">
        <v>379</v>
      </c>
      <c r="AW383" s="91"/>
      <c r="AX383" s="93" t="s">
        <v>2083</v>
      </c>
      <c r="AY383" s="87" t="s">
        <v>2084</v>
      </c>
      <c r="AZ383" s="93" t="s">
        <v>2085</v>
      </c>
      <c r="BA383" s="88" t="s">
        <v>2086</v>
      </c>
      <c r="BB383" s="86" t="s">
        <v>2087</v>
      </c>
      <c r="BC383" s="89">
        <v>8500</v>
      </c>
      <c r="BD383" s="90">
        <v>45717</v>
      </c>
      <c r="BE383" s="35"/>
      <c r="BG383" s="99" t="s">
        <v>120</v>
      </c>
      <c r="BH383" s="98" t="s">
        <v>117</v>
      </c>
      <c r="BI383" s="98" t="s">
        <v>203</v>
      </c>
      <c r="BJ383" s="100" t="s">
        <v>335</v>
      </c>
      <c r="BK383" s="99" t="s">
        <v>1105</v>
      </c>
      <c r="BL383" s="101">
        <v>540</v>
      </c>
      <c r="BM383" s="102" t="s">
        <v>93</v>
      </c>
      <c r="BN383" s="102"/>
      <c r="BQ383" s="43">
        <v>1078</v>
      </c>
      <c r="BR383" s="44" t="s">
        <v>119</v>
      </c>
      <c r="BS383" s="39" t="s">
        <v>120</v>
      </c>
      <c r="BT383" s="44" t="s">
        <v>334</v>
      </c>
      <c r="BU383" s="40" t="s">
        <v>335</v>
      </c>
      <c r="BV383" s="45">
        <v>3</v>
      </c>
      <c r="BW383" s="39" t="s">
        <v>1105</v>
      </c>
      <c r="BX383" s="44" t="s">
        <v>977</v>
      </c>
      <c r="BY383" s="46">
        <v>162</v>
      </c>
      <c r="BZ383" s="41">
        <v>540</v>
      </c>
    </row>
    <row r="384" spans="2:78" ht="13.5" x14ac:dyDescent="0.25">
      <c r="B384" s="76">
        <v>410</v>
      </c>
      <c r="C384" s="77" t="s">
        <v>117</v>
      </c>
      <c r="D384" s="78" t="s">
        <v>1215</v>
      </c>
      <c r="E384" s="77">
        <v>653804820</v>
      </c>
      <c r="F384" s="79">
        <v>94</v>
      </c>
      <c r="G384" s="80">
        <v>0</v>
      </c>
      <c r="H384" s="80">
        <v>0</v>
      </c>
      <c r="I384" s="81">
        <v>8806538048215</v>
      </c>
      <c r="J384" s="78"/>
      <c r="K384" s="78"/>
      <c r="L384" s="76" t="s">
        <v>63</v>
      </c>
      <c r="M384" s="78"/>
      <c r="AV384" s="85">
        <v>380</v>
      </c>
      <c r="AW384" s="91"/>
      <c r="AX384" s="93" t="s">
        <v>2088</v>
      </c>
      <c r="AY384" s="87" t="s">
        <v>2089</v>
      </c>
      <c r="AZ384" s="93" t="s">
        <v>2090</v>
      </c>
      <c r="BA384" s="88" t="s">
        <v>1017</v>
      </c>
      <c r="BB384" s="86" t="s">
        <v>1018</v>
      </c>
      <c r="BC384" s="89">
        <v>-15000</v>
      </c>
      <c r="BD384" s="90">
        <v>45689</v>
      </c>
      <c r="BE384" s="35"/>
      <c r="BG384" s="99" t="s">
        <v>120</v>
      </c>
      <c r="BH384" s="98" t="s">
        <v>117</v>
      </c>
      <c r="BI384" s="98" t="s">
        <v>203</v>
      </c>
      <c r="BJ384" s="100" t="s">
        <v>335</v>
      </c>
      <c r="BK384" s="99" t="s">
        <v>1105</v>
      </c>
      <c r="BL384" s="101">
        <v>21</v>
      </c>
      <c r="BM384" s="102" t="s">
        <v>93</v>
      </c>
      <c r="BN384" s="102"/>
      <c r="BQ384" s="43">
        <v>1159</v>
      </c>
      <c r="BR384" s="44" t="s">
        <v>119</v>
      </c>
      <c r="BS384" s="39" t="s">
        <v>120</v>
      </c>
      <c r="BT384" s="44" t="s">
        <v>334</v>
      </c>
      <c r="BU384" s="40" t="s">
        <v>335</v>
      </c>
      <c r="BV384" s="45">
        <v>3</v>
      </c>
      <c r="BW384" s="39" t="s">
        <v>1105</v>
      </c>
      <c r="BX384" s="44" t="s">
        <v>977</v>
      </c>
      <c r="BY384" s="46">
        <v>162</v>
      </c>
      <c r="BZ384" s="41">
        <v>21</v>
      </c>
    </row>
    <row r="385" spans="2:78" ht="13.5" x14ac:dyDescent="0.25">
      <c r="B385" s="76">
        <v>411</v>
      </c>
      <c r="C385" s="77" t="s">
        <v>117</v>
      </c>
      <c r="D385" s="78" t="s">
        <v>1341</v>
      </c>
      <c r="E385" s="77">
        <v>653801360</v>
      </c>
      <c r="F385" s="79">
        <v>186</v>
      </c>
      <c r="G385" s="80">
        <v>0</v>
      </c>
      <c r="H385" s="80">
        <v>0</v>
      </c>
      <c r="I385" s="81">
        <v>8806538013640</v>
      </c>
      <c r="J385" s="78"/>
      <c r="K385" s="78"/>
      <c r="L385" s="76" t="s">
        <v>63</v>
      </c>
      <c r="M385" s="78"/>
      <c r="AV385" s="85">
        <v>381</v>
      </c>
      <c r="AW385" s="91"/>
      <c r="AX385" s="93" t="s">
        <v>2091</v>
      </c>
      <c r="AY385" s="87" t="s">
        <v>2092</v>
      </c>
      <c r="AZ385" s="93" t="s">
        <v>2093</v>
      </c>
      <c r="BA385" s="88" t="s">
        <v>1940</v>
      </c>
      <c r="BB385" s="86" t="s">
        <v>1941</v>
      </c>
      <c r="BC385" s="89">
        <v>5500</v>
      </c>
      <c r="BD385" s="90">
        <v>45658</v>
      </c>
      <c r="BE385" s="35"/>
      <c r="BG385" s="99" t="s">
        <v>120</v>
      </c>
      <c r="BH385" s="98" t="s">
        <v>117</v>
      </c>
      <c r="BI385" s="98" t="s">
        <v>203</v>
      </c>
      <c r="BJ385" s="100" t="s">
        <v>335</v>
      </c>
      <c r="BK385" s="99" t="s">
        <v>1105</v>
      </c>
      <c r="BL385" s="101">
        <v>120</v>
      </c>
      <c r="BM385" s="102" t="s">
        <v>93</v>
      </c>
      <c r="BN385" s="102"/>
      <c r="BQ385" s="43">
        <v>1197</v>
      </c>
      <c r="BR385" s="44" t="s">
        <v>119</v>
      </c>
      <c r="BS385" s="39" t="s">
        <v>120</v>
      </c>
      <c r="BT385" s="44" t="s">
        <v>334</v>
      </c>
      <c r="BU385" s="40" t="s">
        <v>335</v>
      </c>
      <c r="BV385" s="45">
        <v>3</v>
      </c>
      <c r="BW385" s="39" t="s">
        <v>1105</v>
      </c>
      <c r="BX385" s="44" t="s">
        <v>977</v>
      </c>
      <c r="BY385" s="46">
        <v>162</v>
      </c>
      <c r="BZ385" s="41">
        <v>120</v>
      </c>
    </row>
    <row r="386" spans="2:78" ht="13.5" x14ac:dyDescent="0.25">
      <c r="B386" s="76">
        <v>412</v>
      </c>
      <c r="C386" s="77" t="s">
        <v>117</v>
      </c>
      <c r="D386" s="78" t="s">
        <v>1341</v>
      </c>
      <c r="E386" s="77">
        <v>653801360</v>
      </c>
      <c r="F386" s="79">
        <v>186</v>
      </c>
      <c r="G386" s="80">
        <v>0</v>
      </c>
      <c r="H386" s="80">
        <v>0</v>
      </c>
      <c r="I386" s="81">
        <v>8806538013602</v>
      </c>
      <c r="J386" s="78"/>
      <c r="K386" s="78"/>
      <c r="L386" s="76" t="s">
        <v>63</v>
      </c>
      <c r="M386" s="78"/>
      <c r="AV386" s="85">
        <v>382</v>
      </c>
      <c r="AW386" s="91"/>
      <c r="AX386" s="93" t="s">
        <v>2094</v>
      </c>
      <c r="AY386" s="87" t="s">
        <v>2095</v>
      </c>
      <c r="AZ386" s="93" t="s">
        <v>2096</v>
      </c>
      <c r="BA386" s="88" t="s">
        <v>1001</v>
      </c>
      <c r="BB386" s="86" t="s">
        <v>1002</v>
      </c>
      <c r="BC386" s="89">
        <v>-9480</v>
      </c>
      <c r="BD386" s="90">
        <v>45717</v>
      </c>
      <c r="BE386" s="35"/>
      <c r="BG386" s="99" t="s">
        <v>120</v>
      </c>
      <c r="BH386" s="98" t="s">
        <v>117</v>
      </c>
      <c r="BI386" s="98" t="s">
        <v>203</v>
      </c>
      <c r="BJ386" s="100" t="s">
        <v>346</v>
      </c>
      <c r="BK386" s="99" t="s">
        <v>2097</v>
      </c>
      <c r="BL386" s="101">
        <v>60</v>
      </c>
      <c r="BM386" s="102" t="s">
        <v>93</v>
      </c>
      <c r="BN386" s="102"/>
      <c r="BQ386" s="43">
        <v>993</v>
      </c>
      <c r="BR386" s="44" t="s">
        <v>119</v>
      </c>
      <c r="BS386" s="39" t="s">
        <v>120</v>
      </c>
      <c r="BT386" s="44" t="s">
        <v>345</v>
      </c>
      <c r="BU386" s="40" t="s">
        <v>346</v>
      </c>
      <c r="BV386" s="45">
        <v>3</v>
      </c>
      <c r="BW386" s="39" t="s">
        <v>2097</v>
      </c>
      <c r="BX386" s="44" t="s">
        <v>1002</v>
      </c>
      <c r="BY386" s="46">
        <v>632</v>
      </c>
      <c r="BZ386" s="41">
        <v>60</v>
      </c>
    </row>
    <row r="387" spans="2:78" ht="13.5" x14ac:dyDescent="0.25">
      <c r="B387" s="76">
        <v>413</v>
      </c>
      <c r="C387" s="77" t="s">
        <v>117</v>
      </c>
      <c r="D387" s="78" t="s">
        <v>1341</v>
      </c>
      <c r="E387" s="77">
        <v>653801360</v>
      </c>
      <c r="F387" s="79">
        <v>186</v>
      </c>
      <c r="G387" s="80">
        <v>0</v>
      </c>
      <c r="H387" s="80">
        <v>0</v>
      </c>
      <c r="I387" s="81">
        <v>8806538013626</v>
      </c>
      <c r="J387" s="78"/>
      <c r="K387" s="78"/>
      <c r="L387" s="76" t="s">
        <v>63</v>
      </c>
      <c r="M387" s="78"/>
      <c r="AV387" s="85">
        <v>383</v>
      </c>
      <c r="AW387" s="91"/>
      <c r="AX387" s="93" t="s">
        <v>2098</v>
      </c>
      <c r="AY387" s="87" t="s">
        <v>2099</v>
      </c>
      <c r="AZ387" s="93" t="s">
        <v>2100</v>
      </c>
      <c r="BA387" s="88" t="s">
        <v>2101</v>
      </c>
      <c r="BB387" s="86" t="s">
        <v>1215</v>
      </c>
      <c r="BC387" s="89">
        <v>-1410</v>
      </c>
      <c r="BD387" s="90">
        <v>45717</v>
      </c>
      <c r="BE387" s="35"/>
      <c r="BG387" s="99" t="s">
        <v>120</v>
      </c>
      <c r="BH387" s="98" t="s">
        <v>117</v>
      </c>
      <c r="BI387" s="98" t="s">
        <v>203</v>
      </c>
      <c r="BJ387" s="100" t="s">
        <v>320</v>
      </c>
      <c r="BK387" s="99" t="s">
        <v>2097</v>
      </c>
      <c r="BL387" s="101">
        <v>277</v>
      </c>
      <c r="BM387" s="102" t="s">
        <v>93</v>
      </c>
      <c r="BN387" s="102"/>
      <c r="BQ387" s="43">
        <v>1044</v>
      </c>
      <c r="BR387" s="44" t="s">
        <v>119</v>
      </c>
      <c r="BS387" s="39" t="s">
        <v>120</v>
      </c>
      <c r="BT387" s="44" t="s">
        <v>319</v>
      </c>
      <c r="BU387" s="40" t="s">
        <v>320</v>
      </c>
      <c r="BV387" s="45">
        <v>3</v>
      </c>
      <c r="BW387" s="39" t="s">
        <v>2097</v>
      </c>
      <c r="BX387" s="44" t="s">
        <v>1002</v>
      </c>
      <c r="BY387" s="46">
        <v>632</v>
      </c>
      <c r="BZ387" s="41">
        <v>277</v>
      </c>
    </row>
    <row r="388" spans="2:78" ht="13.5" x14ac:dyDescent="0.25">
      <c r="B388" s="76">
        <v>414</v>
      </c>
      <c r="C388" s="77" t="s">
        <v>117</v>
      </c>
      <c r="D388" s="78" t="s">
        <v>948</v>
      </c>
      <c r="E388" s="77">
        <v>653801400</v>
      </c>
      <c r="F388" s="79">
        <v>22</v>
      </c>
      <c r="G388" s="80">
        <v>0</v>
      </c>
      <c r="H388" s="80">
        <v>0</v>
      </c>
      <c r="I388" s="81">
        <v>8806538014029</v>
      </c>
      <c r="J388" s="78"/>
      <c r="K388" s="78"/>
      <c r="L388" s="76" t="s">
        <v>63</v>
      </c>
      <c r="M388" s="78"/>
      <c r="AV388" s="85">
        <v>384</v>
      </c>
      <c r="AW388" s="91"/>
      <c r="AX388" s="93" t="s">
        <v>2102</v>
      </c>
      <c r="AY388" s="87" t="s">
        <v>2103</v>
      </c>
      <c r="AZ388" s="93" t="s">
        <v>2104</v>
      </c>
      <c r="BA388" s="88" t="s">
        <v>615</v>
      </c>
      <c r="BB388" s="86" t="s">
        <v>616</v>
      </c>
      <c r="BC388" s="89">
        <v>7500</v>
      </c>
      <c r="BD388" s="90">
        <v>45717</v>
      </c>
      <c r="BE388" s="35"/>
      <c r="BG388" s="99" t="s">
        <v>120</v>
      </c>
      <c r="BH388" s="98" t="s">
        <v>117</v>
      </c>
      <c r="BI388" s="98" t="s">
        <v>203</v>
      </c>
      <c r="BJ388" s="100" t="s">
        <v>320</v>
      </c>
      <c r="BK388" s="99" t="s">
        <v>2097</v>
      </c>
      <c r="BL388" s="101">
        <v>60</v>
      </c>
      <c r="BM388" s="102" t="s">
        <v>93</v>
      </c>
      <c r="BN388" s="102"/>
      <c r="BQ388" s="43">
        <v>1055</v>
      </c>
      <c r="BR388" s="44" t="s">
        <v>119</v>
      </c>
      <c r="BS388" s="39" t="s">
        <v>120</v>
      </c>
      <c r="BT388" s="44" t="s">
        <v>319</v>
      </c>
      <c r="BU388" s="40" t="s">
        <v>320</v>
      </c>
      <c r="BV388" s="45">
        <v>3</v>
      </c>
      <c r="BW388" s="39" t="s">
        <v>2097</v>
      </c>
      <c r="BX388" s="44" t="s">
        <v>1002</v>
      </c>
      <c r="BY388" s="46">
        <v>632</v>
      </c>
      <c r="BZ388" s="41">
        <v>60</v>
      </c>
    </row>
    <row r="389" spans="2:78" ht="13.5" x14ac:dyDescent="0.25">
      <c r="B389" s="76">
        <v>415</v>
      </c>
      <c r="C389" s="77" t="s">
        <v>117</v>
      </c>
      <c r="D389" s="78" t="s">
        <v>948</v>
      </c>
      <c r="E389" s="77">
        <v>653801400</v>
      </c>
      <c r="F389" s="79">
        <v>22</v>
      </c>
      <c r="G389" s="80">
        <v>0</v>
      </c>
      <c r="H389" s="80">
        <v>0</v>
      </c>
      <c r="I389" s="81">
        <v>8806538014005</v>
      </c>
      <c r="J389" s="78"/>
      <c r="K389" s="78"/>
      <c r="L389" s="76" t="s">
        <v>63</v>
      </c>
      <c r="M389" s="78"/>
      <c r="AV389" s="85">
        <v>385</v>
      </c>
      <c r="AW389" s="91"/>
      <c r="AX389" s="93" t="s">
        <v>2105</v>
      </c>
      <c r="AY389" s="87" t="s">
        <v>2106</v>
      </c>
      <c r="AZ389" s="93" t="s">
        <v>2107</v>
      </c>
      <c r="BA389" s="88" t="s">
        <v>615</v>
      </c>
      <c r="BB389" s="86" t="s">
        <v>616</v>
      </c>
      <c r="BC389" s="89">
        <v>7500</v>
      </c>
      <c r="BD389" s="90">
        <v>45717</v>
      </c>
      <c r="BE389" s="35"/>
      <c r="BG389" s="99" t="s">
        <v>120</v>
      </c>
      <c r="BH389" s="98" t="s">
        <v>117</v>
      </c>
      <c r="BI389" s="98" t="s">
        <v>203</v>
      </c>
      <c r="BJ389" s="100" t="s">
        <v>335</v>
      </c>
      <c r="BK389" s="99" t="s">
        <v>2097</v>
      </c>
      <c r="BL389" s="101">
        <v>180</v>
      </c>
      <c r="BM389" s="102" t="s">
        <v>93</v>
      </c>
      <c r="BN389" s="102"/>
      <c r="BQ389" s="43">
        <v>1119</v>
      </c>
      <c r="BR389" s="44" t="s">
        <v>119</v>
      </c>
      <c r="BS389" s="39" t="s">
        <v>120</v>
      </c>
      <c r="BT389" s="44" t="s">
        <v>334</v>
      </c>
      <c r="BU389" s="40" t="s">
        <v>335</v>
      </c>
      <c r="BV389" s="45">
        <v>3</v>
      </c>
      <c r="BW389" s="39" t="s">
        <v>2097</v>
      </c>
      <c r="BX389" s="44" t="s">
        <v>1002</v>
      </c>
      <c r="BY389" s="46">
        <v>632</v>
      </c>
      <c r="BZ389" s="41">
        <v>180</v>
      </c>
    </row>
    <row r="390" spans="2:78" ht="13.5" x14ac:dyDescent="0.25">
      <c r="B390" s="76">
        <v>418</v>
      </c>
      <c r="C390" s="77" t="s">
        <v>117</v>
      </c>
      <c r="D390" s="78" t="s">
        <v>688</v>
      </c>
      <c r="E390" s="77">
        <v>653801100</v>
      </c>
      <c r="F390" s="79">
        <v>64</v>
      </c>
      <c r="G390" s="80">
        <v>0</v>
      </c>
      <c r="H390" s="80">
        <v>0</v>
      </c>
      <c r="I390" s="81">
        <v>8806538011035</v>
      </c>
      <c r="J390" s="78"/>
      <c r="K390" s="78"/>
      <c r="L390" s="76" t="s">
        <v>63</v>
      </c>
      <c r="M390" s="78"/>
      <c r="AV390" s="85">
        <v>386</v>
      </c>
      <c r="AW390" s="91"/>
      <c r="AX390" s="93" t="s">
        <v>2058</v>
      </c>
      <c r="AY390" s="87" t="s">
        <v>2059</v>
      </c>
      <c r="AZ390" s="93" t="s">
        <v>2060</v>
      </c>
      <c r="BA390" s="88" t="s">
        <v>1545</v>
      </c>
      <c r="BB390" s="86" t="s">
        <v>1334</v>
      </c>
      <c r="BC390" s="89">
        <v>36000</v>
      </c>
      <c r="BD390" s="90">
        <v>45717</v>
      </c>
      <c r="BE390" s="35"/>
      <c r="BG390" s="99" t="s">
        <v>120</v>
      </c>
      <c r="BH390" s="98" t="s">
        <v>117</v>
      </c>
      <c r="BI390" s="98" t="s">
        <v>203</v>
      </c>
      <c r="BJ390" s="100" t="s">
        <v>431</v>
      </c>
      <c r="BK390" s="99" t="s">
        <v>2097</v>
      </c>
      <c r="BL390" s="101">
        <v>330</v>
      </c>
      <c r="BM390" s="102" t="s">
        <v>93</v>
      </c>
      <c r="BN390" s="102"/>
      <c r="BQ390" s="43">
        <v>1293</v>
      </c>
      <c r="BR390" s="44" t="s">
        <v>119</v>
      </c>
      <c r="BS390" s="39" t="s">
        <v>120</v>
      </c>
      <c r="BT390" s="44" t="s">
        <v>430</v>
      </c>
      <c r="BU390" s="40" t="s">
        <v>431</v>
      </c>
      <c r="BV390" s="45">
        <v>3</v>
      </c>
      <c r="BW390" s="39" t="s">
        <v>2097</v>
      </c>
      <c r="BX390" s="44" t="s">
        <v>1002</v>
      </c>
      <c r="BY390" s="46">
        <v>632</v>
      </c>
      <c r="BZ390" s="41">
        <v>330</v>
      </c>
    </row>
    <row r="391" spans="2:78" ht="13.5" x14ac:dyDescent="0.25">
      <c r="B391" s="76">
        <v>419</v>
      </c>
      <c r="C391" s="77" t="s">
        <v>117</v>
      </c>
      <c r="D391" s="78" t="s">
        <v>688</v>
      </c>
      <c r="E391" s="77">
        <v>653801100</v>
      </c>
      <c r="F391" s="79">
        <v>64</v>
      </c>
      <c r="G391" s="80">
        <v>0</v>
      </c>
      <c r="H391" s="80">
        <v>0</v>
      </c>
      <c r="I391" s="81">
        <v>8806538011080</v>
      </c>
      <c r="J391" s="78"/>
      <c r="K391" s="78"/>
      <c r="L391" s="76" t="s">
        <v>63</v>
      </c>
      <c r="M391" s="78"/>
      <c r="AV391" s="85">
        <v>387</v>
      </c>
      <c r="AW391" s="91"/>
      <c r="AX391" s="93" t="s">
        <v>2108</v>
      </c>
      <c r="AY391" s="87" t="s">
        <v>2109</v>
      </c>
      <c r="AZ391" s="93" t="s">
        <v>2110</v>
      </c>
      <c r="BA391" s="88" t="s">
        <v>1032</v>
      </c>
      <c r="BB391" s="86" t="s">
        <v>948</v>
      </c>
      <c r="BC391" s="89">
        <v>22000</v>
      </c>
      <c r="BD391" s="90">
        <v>45717</v>
      </c>
      <c r="BE391" s="35"/>
      <c r="BG391" s="99" t="s">
        <v>120</v>
      </c>
      <c r="BH391" s="98" t="s">
        <v>117</v>
      </c>
      <c r="BI391" s="98" t="s">
        <v>203</v>
      </c>
      <c r="BJ391" s="100" t="s">
        <v>420</v>
      </c>
      <c r="BK391" s="99" t="s">
        <v>1132</v>
      </c>
      <c r="BL391" s="101">
        <v>120</v>
      </c>
      <c r="BM391" s="102" t="s">
        <v>93</v>
      </c>
      <c r="BN391" s="102"/>
      <c r="BQ391" s="43">
        <v>937</v>
      </c>
      <c r="BR391" s="44" t="s">
        <v>119</v>
      </c>
      <c r="BS391" s="39" t="s">
        <v>120</v>
      </c>
      <c r="BT391" s="44" t="s">
        <v>419</v>
      </c>
      <c r="BU391" s="40" t="s">
        <v>420</v>
      </c>
      <c r="BV391" s="45">
        <v>3</v>
      </c>
      <c r="BW391" s="39" t="s">
        <v>1132</v>
      </c>
      <c r="BX391" s="44" t="s">
        <v>233</v>
      </c>
      <c r="BY391" s="46">
        <v>525</v>
      </c>
      <c r="BZ391" s="41">
        <v>120</v>
      </c>
    </row>
    <row r="392" spans="2:78" ht="13.5" x14ac:dyDescent="0.25">
      <c r="B392" s="76">
        <v>420</v>
      </c>
      <c r="C392" s="77" t="s">
        <v>117</v>
      </c>
      <c r="D392" s="78" t="s">
        <v>1004</v>
      </c>
      <c r="E392" s="77">
        <v>653801460</v>
      </c>
      <c r="F392" s="79">
        <v>12</v>
      </c>
      <c r="G392" s="80">
        <v>0</v>
      </c>
      <c r="H392" s="80">
        <v>0</v>
      </c>
      <c r="I392" s="81">
        <v>8806538014647</v>
      </c>
      <c r="J392" s="78"/>
      <c r="K392" s="78"/>
      <c r="L392" s="76" t="s">
        <v>63</v>
      </c>
      <c r="M392" s="78"/>
      <c r="AV392" s="85">
        <v>388</v>
      </c>
      <c r="AW392" s="91"/>
      <c r="AX392" s="93" t="s">
        <v>1995</v>
      </c>
      <c r="AY392" s="87" t="s">
        <v>1996</v>
      </c>
      <c r="AZ392" s="93" t="s">
        <v>1997</v>
      </c>
      <c r="BA392" s="88" t="s">
        <v>1017</v>
      </c>
      <c r="BB392" s="86" t="s">
        <v>1018</v>
      </c>
      <c r="BC392" s="89">
        <v>15000</v>
      </c>
      <c r="BD392" s="90">
        <v>45717</v>
      </c>
      <c r="BE392" s="35"/>
      <c r="BG392" s="99" t="s">
        <v>120</v>
      </c>
      <c r="BH392" s="98" t="s">
        <v>117</v>
      </c>
      <c r="BI392" s="98" t="s">
        <v>203</v>
      </c>
      <c r="BJ392" s="100" t="s">
        <v>335</v>
      </c>
      <c r="BK392" s="99" t="s">
        <v>2111</v>
      </c>
      <c r="BL392" s="101">
        <v>210</v>
      </c>
      <c r="BM392" s="102" t="s">
        <v>93</v>
      </c>
      <c r="BN392" s="102"/>
      <c r="BQ392" s="43">
        <v>1080</v>
      </c>
      <c r="BR392" s="44" t="s">
        <v>119</v>
      </c>
      <c r="BS392" s="39" t="s">
        <v>120</v>
      </c>
      <c r="BT392" s="44" t="s">
        <v>334</v>
      </c>
      <c r="BU392" s="40" t="s">
        <v>335</v>
      </c>
      <c r="BV392" s="45">
        <v>3</v>
      </c>
      <c r="BW392" s="39" t="s">
        <v>2111</v>
      </c>
      <c r="BX392" s="44" t="s">
        <v>1392</v>
      </c>
      <c r="BY392" s="46">
        <v>425</v>
      </c>
      <c r="BZ392" s="41">
        <v>210</v>
      </c>
    </row>
    <row r="393" spans="2:78" ht="13.5" x14ac:dyDescent="0.25">
      <c r="B393" s="76">
        <v>421</v>
      </c>
      <c r="C393" s="77" t="s">
        <v>117</v>
      </c>
      <c r="D393" s="78" t="s">
        <v>1004</v>
      </c>
      <c r="E393" s="77">
        <v>653801460</v>
      </c>
      <c r="F393" s="79">
        <v>12</v>
      </c>
      <c r="G393" s="80">
        <v>0</v>
      </c>
      <c r="H393" s="80">
        <v>0</v>
      </c>
      <c r="I393" s="81">
        <v>8806538014609</v>
      </c>
      <c r="J393" s="78"/>
      <c r="K393" s="78"/>
      <c r="L393" s="76" t="s">
        <v>63</v>
      </c>
      <c r="M393" s="78"/>
      <c r="AV393" s="85">
        <v>389</v>
      </c>
      <c r="AW393" s="91"/>
      <c r="AX393" s="93" t="s">
        <v>1989</v>
      </c>
      <c r="AY393" s="87" t="s">
        <v>1990</v>
      </c>
      <c r="AZ393" s="93" t="s">
        <v>1991</v>
      </c>
      <c r="BA393" s="88" t="s">
        <v>686</v>
      </c>
      <c r="BB393" s="86" t="s">
        <v>661</v>
      </c>
      <c r="BC393" s="89">
        <v>0</v>
      </c>
      <c r="BD393" s="90">
        <v>45689</v>
      </c>
      <c r="BE393" s="35"/>
      <c r="BG393" s="99" t="s">
        <v>120</v>
      </c>
      <c r="BH393" s="98" t="s">
        <v>117</v>
      </c>
      <c r="BI393" s="98" t="s">
        <v>203</v>
      </c>
      <c r="BJ393" s="100" t="s">
        <v>382</v>
      </c>
      <c r="BK393" s="99" t="s">
        <v>1190</v>
      </c>
      <c r="BL393" s="101">
        <v>10</v>
      </c>
      <c r="BM393" s="102" t="s">
        <v>93</v>
      </c>
      <c r="BN393" s="102"/>
      <c r="BQ393" s="43">
        <v>1235</v>
      </c>
      <c r="BR393" s="44" t="s">
        <v>119</v>
      </c>
      <c r="BS393" s="39" t="s">
        <v>120</v>
      </c>
      <c r="BT393" s="44" t="s">
        <v>381</v>
      </c>
      <c r="BU393" s="40" t="s">
        <v>382</v>
      </c>
      <c r="BV393" s="45">
        <v>3</v>
      </c>
      <c r="BW393" s="39" t="s">
        <v>1190</v>
      </c>
      <c r="BX393" s="44" t="s">
        <v>1191</v>
      </c>
      <c r="BY393" s="46">
        <v>549</v>
      </c>
      <c r="BZ393" s="41">
        <v>10</v>
      </c>
    </row>
    <row r="394" spans="2:78" ht="13.5" x14ac:dyDescent="0.25">
      <c r="B394" s="76">
        <v>422</v>
      </c>
      <c r="C394" s="77" t="s">
        <v>117</v>
      </c>
      <c r="D394" s="78" t="s">
        <v>616</v>
      </c>
      <c r="E394" s="77">
        <v>653801510</v>
      </c>
      <c r="F394" s="79">
        <v>15</v>
      </c>
      <c r="G394" s="80">
        <v>0</v>
      </c>
      <c r="H394" s="80">
        <v>0</v>
      </c>
      <c r="I394" s="81">
        <v>8806538015149</v>
      </c>
      <c r="J394" s="78"/>
      <c r="K394" s="78"/>
      <c r="L394" s="76" t="s">
        <v>63</v>
      </c>
      <c r="M394" s="78"/>
      <c r="AV394" s="85">
        <v>390</v>
      </c>
      <c r="AW394" s="91"/>
      <c r="AX394" s="93" t="s">
        <v>2112</v>
      </c>
      <c r="AY394" s="87" t="s">
        <v>2113</v>
      </c>
      <c r="AZ394" s="93" t="s">
        <v>2114</v>
      </c>
      <c r="BA394" s="88" t="s">
        <v>1041</v>
      </c>
      <c r="BB394" s="86" t="s">
        <v>1004</v>
      </c>
      <c r="BC394" s="89">
        <v>6000</v>
      </c>
      <c r="BD394" s="90">
        <v>45658</v>
      </c>
      <c r="BE394" s="35"/>
      <c r="BG394" s="99" t="s">
        <v>120</v>
      </c>
      <c r="BH394" s="98" t="s">
        <v>117</v>
      </c>
      <c r="BI394" s="98" t="s">
        <v>203</v>
      </c>
      <c r="BJ394" s="100" t="s">
        <v>382</v>
      </c>
      <c r="BK394" s="99" t="s">
        <v>1190</v>
      </c>
      <c r="BL394" s="101">
        <v>28</v>
      </c>
      <c r="BM394" s="102" t="s">
        <v>93</v>
      </c>
      <c r="BN394" s="102"/>
      <c r="BQ394" s="43">
        <v>1279</v>
      </c>
      <c r="BR394" s="44" t="s">
        <v>119</v>
      </c>
      <c r="BS394" s="39" t="s">
        <v>120</v>
      </c>
      <c r="BT394" s="44" t="s">
        <v>381</v>
      </c>
      <c r="BU394" s="40" t="s">
        <v>382</v>
      </c>
      <c r="BV394" s="45">
        <v>3</v>
      </c>
      <c r="BW394" s="39" t="s">
        <v>1190</v>
      </c>
      <c r="BX394" s="44" t="s">
        <v>1191</v>
      </c>
      <c r="BY394" s="46">
        <v>549</v>
      </c>
      <c r="BZ394" s="41">
        <v>28</v>
      </c>
    </row>
    <row r="395" spans="2:78" ht="13.5" x14ac:dyDescent="0.25">
      <c r="B395" s="76">
        <v>423</v>
      </c>
      <c r="C395" s="77" t="s">
        <v>117</v>
      </c>
      <c r="D395" s="78" t="s">
        <v>616</v>
      </c>
      <c r="E395" s="77">
        <v>653801510</v>
      </c>
      <c r="F395" s="79">
        <v>15</v>
      </c>
      <c r="G395" s="80">
        <v>0</v>
      </c>
      <c r="H395" s="80">
        <v>0</v>
      </c>
      <c r="I395" s="81">
        <v>8806538015101</v>
      </c>
      <c r="J395" s="78"/>
      <c r="K395" s="78"/>
      <c r="L395" s="76" t="s">
        <v>63</v>
      </c>
      <c r="M395" s="78"/>
      <c r="AV395" s="85">
        <v>391</v>
      </c>
      <c r="AW395" s="91"/>
      <c r="AX395" s="93" t="s">
        <v>2115</v>
      </c>
      <c r="AY395" s="87" t="s">
        <v>2116</v>
      </c>
      <c r="AZ395" s="93" t="s">
        <v>2117</v>
      </c>
      <c r="BA395" s="88" t="s">
        <v>1001</v>
      </c>
      <c r="BB395" s="86" t="s">
        <v>1002</v>
      </c>
      <c r="BC395" s="89">
        <v>18960</v>
      </c>
      <c r="BD395" s="90">
        <v>45717</v>
      </c>
      <c r="BE395" s="35"/>
      <c r="BG395" s="99" t="s">
        <v>120</v>
      </c>
      <c r="BH395" s="98" t="s">
        <v>117</v>
      </c>
      <c r="BI395" s="98" t="s">
        <v>203</v>
      </c>
      <c r="BJ395" s="100" t="s">
        <v>403</v>
      </c>
      <c r="BK395" s="99" t="s">
        <v>1214</v>
      </c>
      <c r="BL395" s="101">
        <v>90</v>
      </c>
      <c r="BM395" s="102" t="s">
        <v>93</v>
      </c>
      <c r="BN395" s="102"/>
      <c r="BQ395" s="43">
        <v>1307</v>
      </c>
      <c r="BR395" s="44" t="s">
        <v>119</v>
      </c>
      <c r="BS395" s="39" t="s">
        <v>120</v>
      </c>
      <c r="BT395" s="44" t="s">
        <v>402</v>
      </c>
      <c r="BU395" s="40" t="s">
        <v>403</v>
      </c>
      <c r="BV395" s="45">
        <v>3</v>
      </c>
      <c r="BW395" s="39" t="s">
        <v>1214</v>
      </c>
      <c r="BX395" s="44" t="s">
        <v>1215</v>
      </c>
      <c r="BY395" s="46">
        <v>94</v>
      </c>
      <c r="BZ395" s="41">
        <v>90</v>
      </c>
    </row>
    <row r="396" spans="2:78" ht="13.5" x14ac:dyDescent="0.25">
      <c r="B396" s="76">
        <v>424</v>
      </c>
      <c r="C396" s="77" t="s">
        <v>117</v>
      </c>
      <c r="D396" s="78" t="s">
        <v>733</v>
      </c>
      <c r="E396" s="77">
        <v>653801720</v>
      </c>
      <c r="F396" s="79">
        <v>23</v>
      </c>
      <c r="G396" s="80">
        <v>0</v>
      </c>
      <c r="H396" s="80">
        <v>0</v>
      </c>
      <c r="I396" s="81">
        <v>8806538017259</v>
      </c>
      <c r="J396" s="78"/>
      <c r="K396" s="78"/>
      <c r="L396" s="76" t="s">
        <v>63</v>
      </c>
      <c r="M396" s="78"/>
      <c r="AV396" s="85">
        <v>392</v>
      </c>
      <c r="AW396" s="91"/>
      <c r="AX396" s="93" t="s">
        <v>2118</v>
      </c>
      <c r="AY396" s="87" t="s">
        <v>2119</v>
      </c>
      <c r="AZ396" s="93" t="s">
        <v>2120</v>
      </c>
      <c r="BA396" s="88" t="s">
        <v>1077</v>
      </c>
      <c r="BB396" s="86" t="s">
        <v>1078</v>
      </c>
      <c r="BC396" s="89">
        <v>16500</v>
      </c>
      <c r="BD396" s="90">
        <v>45717</v>
      </c>
      <c r="BE396" s="35"/>
      <c r="BG396" s="99" t="s">
        <v>120</v>
      </c>
      <c r="BH396" s="98" t="s">
        <v>117</v>
      </c>
      <c r="BI396" s="98" t="s">
        <v>203</v>
      </c>
      <c r="BJ396" s="100" t="s">
        <v>403</v>
      </c>
      <c r="BK396" s="99" t="s">
        <v>1214</v>
      </c>
      <c r="BL396" s="101">
        <v>60</v>
      </c>
      <c r="BM396" s="102" t="s">
        <v>93</v>
      </c>
      <c r="BN396" s="102"/>
      <c r="BQ396" s="43">
        <v>1308</v>
      </c>
      <c r="BR396" s="44" t="s">
        <v>119</v>
      </c>
      <c r="BS396" s="39" t="s">
        <v>120</v>
      </c>
      <c r="BT396" s="44" t="s">
        <v>402</v>
      </c>
      <c r="BU396" s="40" t="s">
        <v>403</v>
      </c>
      <c r="BV396" s="45">
        <v>3</v>
      </c>
      <c r="BW396" s="39" t="s">
        <v>1214</v>
      </c>
      <c r="BX396" s="44" t="s">
        <v>1215</v>
      </c>
      <c r="BY396" s="46">
        <v>94</v>
      </c>
      <c r="BZ396" s="41">
        <v>60</v>
      </c>
    </row>
    <row r="397" spans="2:78" ht="13.5" x14ac:dyDescent="0.25">
      <c r="B397" s="76">
        <v>425</v>
      </c>
      <c r="C397" s="77" t="s">
        <v>117</v>
      </c>
      <c r="D397" s="78" t="s">
        <v>733</v>
      </c>
      <c r="E397" s="77">
        <v>653801720</v>
      </c>
      <c r="F397" s="79">
        <v>23</v>
      </c>
      <c r="G397" s="80">
        <v>0</v>
      </c>
      <c r="H397" s="80">
        <v>0</v>
      </c>
      <c r="I397" s="81">
        <v>8806538017204</v>
      </c>
      <c r="J397" s="78"/>
      <c r="K397" s="78"/>
      <c r="L397" s="76" t="s">
        <v>63</v>
      </c>
      <c r="M397" s="78"/>
      <c r="AV397" s="85">
        <v>393</v>
      </c>
      <c r="AW397" s="91"/>
      <c r="AX397" s="93" t="s">
        <v>1952</v>
      </c>
      <c r="AY397" s="87" t="s">
        <v>1953</v>
      </c>
      <c r="AZ397" s="93" t="s">
        <v>1954</v>
      </c>
      <c r="BA397" s="88" t="s">
        <v>1077</v>
      </c>
      <c r="BB397" s="86" t="s">
        <v>1078</v>
      </c>
      <c r="BC397" s="89">
        <v>2750</v>
      </c>
      <c r="BD397" s="90">
        <v>45717</v>
      </c>
      <c r="BE397" s="35"/>
      <c r="BG397" s="99" t="s">
        <v>120</v>
      </c>
      <c r="BH397" s="98" t="s">
        <v>117</v>
      </c>
      <c r="BI397" s="98" t="s">
        <v>203</v>
      </c>
      <c r="BJ397" s="100" t="s">
        <v>346</v>
      </c>
      <c r="BK397" s="99" t="s">
        <v>1244</v>
      </c>
      <c r="BL397" s="101">
        <v>1035</v>
      </c>
      <c r="BM397" s="102" t="s">
        <v>93</v>
      </c>
      <c r="BN397" s="102"/>
      <c r="BQ397" s="43">
        <v>961</v>
      </c>
      <c r="BR397" s="44" t="s">
        <v>119</v>
      </c>
      <c r="BS397" s="39" t="s">
        <v>120</v>
      </c>
      <c r="BT397" s="44" t="s">
        <v>345</v>
      </c>
      <c r="BU397" s="40" t="s">
        <v>346</v>
      </c>
      <c r="BV397" s="45">
        <v>3</v>
      </c>
      <c r="BW397" s="39" t="s">
        <v>1244</v>
      </c>
      <c r="BX397" s="44" t="s">
        <v>500</v>
      </c>
      <c r="BY397" s="46">
        <v>346</v>
      </c>
      <c r="BZ397" s="41">
        <v>1035</v>
      </c>
    </row>
    <row r="398" spans="2:78" ht="13.5" x14ac:dyDescent="0.25">
      <c r="B398" s="76">
        <v>428</v>
      </c>
      <c r="C398" s="77" t="s">
        <v>117</v>
      </c>
      <c r="D398" s="78" t="s">
        <v>2121</v>
      </c>
      <c r="E398" s="77">
        <v>653802050</v>
      </c>
      <c r="F398" s="79">
        <v>0</v>
      </c>
      <c r="G398" s="80">
        <v>0</v>
      </c>
      <c r="H398" s="80">
        <v>0</v>
      </c>
      <c r="I398" s="81">
        <v>8806538020518</v>
      </c>
      <c r="J398" s="78"/>
      <c r="K398" s="78"/>
      <c r="L398" s="76" t="s">
        <v>63</v>
      </c>
      <c r="M398" s="78"/>
      <c r="AV398" s="85">
        <v>394</v>
      </c>
      <c r="AW398" s="91"/>
      <c r="AX398" s="93" t="s">
        <v>2122</v>
      </c>
      <c r="AY398" s="87" t="s">
        <v>2123</v>
      </c>
      <c r="AZ398" s="93" t="s">
        <v>2124</v>
      </c>
      <c r="BA398" s="88" t="s">
        <v>615</v>
      </c>
      <c r="BB398" s="86" t="s">
        <v>616</v>
      </c>
      <c r="BC398" s="89">
        <v>7500</v>
      </c>
      <c r="BD398" s="90">
        <v>45717</v>
      </c>
      <c r="BE398" s="35"/>
      <c r="BG398" s="99" t="s">
        <v>120</v>
      </c>
      <c r="BH398" s="98" t="s">
        <v>117</v>
      </c>
      <c r="BI398" s="98" t="s">
        <v>203</v>
      </c>
      <c r="BJ398" s="100" t="s">
        <v>346</v>
      </c>
      <c r="BK398" s="99" t="s">
        <v>1244</v>
      </c>
      <c r="BL398" s="101">
        <v>1350</v>
      </c>
      <c r="BM398" s="102" t="s">
        <v>93</v>
      </c>
      <c r="BN398" s="102"/>
      <c r="BQ398" s="43">
        <v>994</v>
      </c>
      <c r="BR398" s="44" t="s">
        <v>119</v>
      </c>
      <c r="BS398" s="39" t="s">
        <v>120</v>
      </c>
      <c r="BT398" s="44" t="s">
        <v>345</v>
      </c>
      <c r="BU398" s="40" t="s">
        <v>346</v>
      </c>
      <c r="BV398" s="45">
        <v>3</v>
      </c>
      <c r="BW398" s="39" t="s">
        <v>1244</v>
      </c>
      <c r="BX398" s="44" t="s">
        <v>500</v>
      </c>
      <c r="BY398" s="46">
        <v>346</v>
      </c>
      <c r="BZ398" s="41">
        <v>1350</v>
      </c>
    </row>
    <row r="399" spans="2:78" ht="13.5" x14ac:dyDescent="0.25">
      <c r="B399" s="76">
        <v>429</v>
      </c>
      <c r="C399" s="77" t="s">
        <v>117</v>
      </c>
      <c r="D399" s="78" t="s">
        <v>2121</v>
      </c>
      <c r="E399" s="77">
        <v>653802050</v>
      </c>
      <c r="F399" s="79">
        <v>0</v>
      </c>
      <c r="G399" s="80">
        <v>0</v>
      </c>
      <c r="H399" s="80">
        <v>0</v>
      </c>
      <c r="I399" s="81">
        <v>8806538020570</v>
      </c>
      <c r="J399" s="78"/>
      <c r="K399" s="78"/>
      <c r="L399" s="76" t="s">
        <v>63</v>
      </c>
      <c r="M399" s="78"/>
      <c r="AV399" s="85">
        <v>395</v>
      </c>
      <c r="AW399" s="91"/>
      <c r="AX399" s="93" t="s">
        <v>2125</v>
      </c>
      <c r="AY399" s="87" t="s">
        <v>1046</v>
      </c>
      <c r="AZ399" s="93" t="s">
        <v>2126</v>
      </c>
      <c r="BA399" s="88" t="s">
        <v>1077</v>
      </c>
      <c r="BB399" s="86" t="s">
        <v>1078</v>
      </c>
      <c r="BC399" s="89">
        <v>13750</v>
      </c>
      <c r="BD399" s="90">
        <v>45717</v>
      </c>
      <c r="BE399" s="35"/>
      <c r="BG399" s="99" t="s">
        <v>120</v>
      </c>
      <c r="BH399" s="98" t="s">
        <v>117</v>
      </c>
      <c r="BI399" s="98" t="s">
        <v>203</v>
      </c>
      <c r="BJ399" s="100" t="s">
        <v>346</v>
      </c>
      <c r="BK399" s="99" t="s">
        <v>1244</v>
      </c>
      <c r="BL399" s="101">
        <v>495</v>
      </c>
      <c r="BM399" s="102" t="s">
        <v>93</v>
      </c>
      <c r="BN399" s="102"/>
      <c r="BQ399" s="43">
        <v>1022</v>
      </c>
      <c r="BR399" s="44" t="s">
        <v>119</v>
      </c>
      <c r="BS399" s="39" t="s">
        <v>120</v>
      </c>
      <c r="BT399" s="44" t="s">
        <v>345</v>
      </c>
      <c r="BU399" s="40" t="s">
        <v>346</v>
      </c>
      <c r="BV399" s="45">
        <v>3</v>
      </c>
      <c r="BW399" s="39" t="s">
        <v>1244</v>
      </c>
      <c r="BX399" s="44" t="s">
        <v>500</v>
      </c>
      <c r="BY399" s="46">
        <v>346</v>
      </c>
      <c r="BZ399" s="41">
        <v>495</v>
      </c>
    </row>
    <row r="400" spans="2:78" ht="13.5" x14ac:dyDescent="0.25">
      <c r="B400" s="76">
        <v>430</v>
      </c>
      <c r="C400" s="77" t="s">
        <v>117</v>
      </c>
      <c r="D400" s="78" t="s">
        <v>1485</v>
      </c>
      <c r="E400" s="77">
        <v>653805620</v>
      </c>
      <c r="F400" s="79">
        <v>352</v>
      </c>
      <c r="G400" s="80">
        <v>0</v>
      </c>
      <c r="H400" s="80">
        <v>0</v>
      </c>
      <c r="I400" s="81">
        <v>8806538056210</v>
      </c>
      <c r="J400" s="78"/>
      <c r="K400" s="78"/>
      <c r="L400" s="76" t="s">
        <v>63</v>
      </c>
      <c r="M400" s="78"/>
      <c r="AV400" s="85">
        <v>396</v>
      </c>
      <c r="AW400" s="91"/>
      <c r="AX400" s="93" t="s">
        <v>2127</v>
      </c>
      <c r="AY400" s="87" t="s">
        <v>2128</v>
      </c>
      <c r="AZ400" s="93" t="s">
        <v>2129</v>
      </c>
      <c r="BA400" s="88" t="s">
        <v>615</v>
      </c>
      <c r="BB400" s="86" t="s">
        <v>616</v>
      </c>
      <c r="BC400" s="89">
        <v>7500</v>
      </c>
      <c r="BD400" s="90">
        <v>45717</v>
      </c>
      <c r="BE400" s="35"/>
      <c r="BG400" s="99" t="s">
        <v>120</v>
      </c>
      <c r="BH400" s="98" t="s">
        <v>117</v>
      </c>
      <c r="BI400" s="98" t="s">
        <v>203</v>
      </c>
      <c r="BJ400" s="100" t="s">
        <v>359</v>
      </c>
      <c r="BK400" s="99" t="s">
        <v>2130</v>
      </c>
      <c r="BL400" s="101">
        <v>46</v>
      </c>
      <c r="BM400" s="102" t="s">
        <v>93</v>
      </c>
      <c r="BN400" s="102"/>
      <c r="BQ400" s="43">
        <v>919</v>
      </c>
      <c r="BR400" s="44" t="s">
        <v>119</v>
      </c>
      <c r="BS400" s="39" t="s">
        <v>120</v>
      </c>
      <c r="BT400" s="44" t="s">
        <v>358</v>
      </c>
      <c r="BU400" s="40" t="s">
        <v>359</v>
      </c>
      <c r="BV400" s="45">
        <v>3</v>
      </c>
      <c r="BW400" s="39" t="s">
        <v>2130</v>
      </c>
      <c r="BX400" s="44" t="s">
        <v>133</v>
      </c>
      <c r="BY400" s="46">
        <v>226</v>
      </c>
      <c r="BZ400" s="41">
        <v>46</v>
      </c>
    </row>
    <row r="401" spans="2:78" ht="13.5" x14ac:dyDescent="0.25">
      <c r="B401" s="76">
        <v>432</v>
      </c>
      <c r="C401" s="77" t="s">
        <v>117</v>
      </c>
      <c r="D401" s="78" t="s">
        <v>2131</v>
      </c>
      <c r="E401" s="77">
        <v>653802381</v>
      </c>
      <c r="F401" s="79">
        <v>11</v>
      </c>
      <c r="G401" s="80">
        <v>0</v>
      </c>
      <c r="H401" s="80">
        <v>0</v>
      </c>
      <c r="I401" s="81">
        <v>8806538023816</v>
      </c>
      <c r="J401" s="78"/>
      <c r="K401" s="78"/>
      <c r="L401" s="76" t="s">
        <v>63</v>
      </c>
      <c r="M401" s="78"/>
      <c r="AV401" s="85">
        <v>397</v>
      </c>
      <c r="AW401" s="91"/>
      <c r="AX401" s="93" t="s">
        <v>2132</v>
      </c>
      <c r="AY401" s="87" t="s">
        <v>2133</v>
      </c>
      <c r="AZ401" s="93" t="s">
        <v>2134</v>
      </c>
      <c r="BA401" s="88" t="s">
        <v>615</v>
      </c>
      <c r="BB401" s="86" t="s">
        <v>616</v>
      </c>
      <c r="BC401" s="89">
        <v>7500</v>
      </c>
      <c r="BD401" s="90">
        <v>45717</v>
      </c>
      <c r="BE401" s="35"/>
      <c r="BG401" s="99" t="s">
        <v>120</v>
      </c>
      <c r="BH401" s="98" t="s">
        <v>117</v>
      </c>
      <c r="BI401" s="98" t="s">
        <v>203</v>
      </c>
      <c r="BJ401" s="100" t="s">
        <v>359</v>
      </c>
      <c r="BK401" s="99" t="s">
        <v>2130</v>
      </c>
      <c r="BL401" s="101">
        <v>180</v>
      </c>
      <c r="BM401" s="102" t="s">
        <v>93</v>
      </c>
      <c r="BN401" s="102"/>
      <c r="BQ401" s="43">
        <v>923</v>
      </c>
      <c r="BR401" s="44" t="s">
        <v>119</v>
      </c>
      <c r="BS401" s="39" t="s">
        <v>120</v>
      </c>
      <c r="BT401" s="44" t="s">
        <v>358</v>
      </c>
      <c r="BU401" s="40" t="s">
        <v>359</v>
      </c>
      <c r="BV401" s="45">
        <v>3</v>
      </c>
      <c r="BW401" s="39" t="s">
        <v>2130</v>
      </c>
      <c r="BX401" s="44" t="s">
        <v>133</v>
      </c>
      <c r="BY401" s="46">
        <v>226</v>
      </c>
      <c r="BZ401" s="41">
        <v>180</v>
      </c>
    </row>
    <row r="402" spans="2:78" ht="13.5" x14ac:dyDescent="0.25">
      <c r="B402" s="76">
        <v>435</v>
      </c>
      <c r="C402" s="77" t="s">
        <v>117</v>
      </c>
      <c r="D402" s="78" t="s">
        <v>133</v>
      </c>
      <c r="E402" s="77">
        <v>653805010</v>
      </c>
      <c r="F402" s="79">
        <v>226</v>
      </c>
      <c r="G402" s="80">
        <v>0</v>
      </c>
      <c r="H402" s="80">
        <v>0</v>
      </c>
      <c r="I402" s="81">
        <v>8806538050164</v>
      </c>
      <c r="J402" s="78"/>
      <c r="K402" s="78"/>
      <c r="L402" s="76" t="s">
        <v>63</v>
      </c>
      <c r="M402" s="78"/>
      <c r="AV402" s="85">
        <v>398</v>
      </c>
      <c r="AW402" s="91"/>
      <c r="AX402" s="93" t="s">
        <v>2075</v>
      </c>
      <c r="AY402" s="87" t="s">
        <v>626</v>
      </c>
      <c r="AZ402" s="93" t="s">
        <v>2076</v>
      </c>
      <c r="BA402" s="88" t="s">
        <v>1077</v>
      </c>
      <c r="BB402" s="86" t="s">
        <v>1078</v>
      </c>
      <c r="BC402" s="89">
        <v>16500</v>
      </c>
      <c r="BD402" s="90">
        <v>45689</v>
      </c>
      <c r="BE402" s="35"/>
      <c r="BG402" s="99" t="s">
        <v>120</v>
      </c>
      <c r="BH402" s="98" t="s">
        <v>117</v>
      </c>
      <c r="BI402" s="98" t="s">
        <v>203</v>
      </c>
      <c r="BJ402" s="100" t="s">
        <v>420</v>
      </c>
      <c r="BK402" s="99" t="s">
        <v>1274</v>
      </c>
      <c r="BL402" s="101">
        <v>117</v>
      </c>
      <c r="BM402" s="102" t="s">
        <v>93</v>
      </c>
      <c r="BN402" s="102"/>
      <c r="BQ402" s="43">
        <v>933</v>
      </c>
      <c r="BR402" s="44" t="s">
        <v>119</v>
      </c>
      <c r="BS402" s="39" t="s">
        <v>120</v>
      </c>
      <c r="BT402" s="44" t="s">
        <v>419</v>
      </c>
      <c r="BU402" s="40" t="s">
        <v>420</v>
      </c>
      <c r="BV402" s="45">
        <v>3</v>
      </c>
      <c r="BW402" s="39" t="s">
        <v>1274</v>
      </c>
      <c r="BX402" s="44" t="s">
        <v>1275</v>
      </c>
      <c r="BY402" s="46">
        <v>764</v>
      </c>
      <c r="BZ402" s="41">
        <v>117</v>
      </c>
    </row>
    <row r="403" spans="2:78" ht="13.5" x14ac:dyDescent="0.25">
      <c r="B403" s="76">
        <v>436</v>
      </c>
      <c r="C403" s="77" t="s">
        <v>117</v>
      </c>
      <c r="D403" s="78" t="s">
        <v>133</v>
      </c>
      <c r="E403" s="77">
        <v>653805010</v>
      </c>
      <c r="F403" s="79">
        <v>226</v>
      </c>
      <c r="G403" s="80">
        <v>0</v>
      </c>
      <c r="H403" s="80">
        <v>0</v>
      </c>
      <c r="I403" s="81">
        <v>8806538050140</v>
      </c>
      <c r="J403" s="78"/>
      <c r="K403" s="78"/>
      <c r="L403" s="76" t="s">
        <v>63</v>
      </c>
      <c r="M403" s="78"/>
      <c r="AV403" s="85">
        <v>399</v>
      </c>
      <c r="AW403" s="91"/>
      <c r="AX403" s="93" t="s">
        <v>1964</v>
      </c>
      <c r="AY403" s="87" t="s">
        <v>1965</v>
      </c>
      <c r="AZ403" s="93" t="s">
        <v>1966</v>
      </c>
      <c r="BA403" s="88" t="s">
        <v>615</v>
      </c>
      <c r="BB403" s="86" t="s">
        <v>616</v>
      </c>
      <c r="BC403" s="89">
        <v>7500</v>
      </c>
      <c r="BD403" s="90">
        <v>45658</v>
      </c>
      <c r="BE403" s="35"/>
      <c r="BG403" s="99" t="s">
        <v>120</v>
      </c>
      <c r="BH403" s="98" t="s">
        <v>117</v>
      </c>
      <c r="BI403" s="98" t="s">
        <v>203</v>
      </c>
      <c r="BJ403" s="100" t="s">
        <v>346</v>
      </c>
      <c r="BK403" s="99" t="s">
        <v>1274</v>
      </c>
      <c r="BL403" s="101">
        <v>755</v>
      </c>
      <c r="BM403" s="102" t="s">
        <v>93</v>
      </c>
      <c r="BN403" s="102"/>
      <c r="BQ403" s="43">
        <v>962</v>
      </c>
      <c r="BR403" s="44" t="s">
        <v>119</v>
      </c>
      <c r="BS403" s="39" t="s">
        <v>120</v>
      </c>
      <c r="BT403" s="44" t="s">
        <v>345</v>
      </c>
      <c r="BU403" s="40" t="s">
        <v>346</v>
      </c>
      <c r="BV403" s="45">
        <v>3</v>
      </c>
      <c r="BW403" s="39" t="s">
        <v>1274</v>
      </c>
      <c r="BX403" s="44" t="s">
        <v>1275</v>
      </c>
      <c r="BY403" s="46">
        <v>764</v>
      </c>
      <c r="BZ403" s="41">
        <v>755</v>
      </c>
    </row>
    <row r="404" spans="2:78" ht="13.5" x14ac:dyDescent="0.25">
      <c r="B404" s="76">
        <v>437</v>
      </c>
      <c r="C404" s="77" t="s">
        <v>117</v>
      </c>
      <c r="D404" s="78" t="s">
        <v>133</v>
      </c>
      <c r="E404" s="77">
        <v>653805010</v>
      </c>
      <c r="F404" s="79">
        <v>226</v>
      </c>
      <c r="G404" s="80">
        <v>0</v>
      </c>
      <c r="H404" s="80">
        <v>0</v>
      </c>
      <c r="I404" s="81">
        <v>8806538050157</v>
      </c>
      <c r="J404" s="78"/>
      <c r="K404" s="78"/>
      <c r="L404" s="76" t="s">
        <v>63</v>
      </c>
      <c r="M404" s="78"/>
      <c r="AV404" s="85">
        <v>400</v>
      </c>
      <c r="AW404" s="91"/>
      <c r="AX404" s="93" t="s">
        <v>2135</v>
      </c>
      <c r="AY404" s="87" t="s">
        <v>2136</v>
      </c>
      <c r="AZ404" s="93" t="s">
        <v>2137</v>
      </c>
      <c r="BA404" s="88" t="s">
        <v>1340</v>
      </c>
      <c r="BB404" s="86" t="s">
        <v>1341</v>
      </c>
      <c r="BC404" s="89">
        <v>5580</v>
      </c>
      <c r="BD404" s="90">
        <v>45717</v>
      </c>
      <c r="BE404" s="35"/>
      <c r="BG404" s="99" t="s">
        <v>120</v>
      </c>
      <c r="BH404" s="98" t="s">
        <v>117</v>
      </c>
      <c r="BI404" s="98" t="s">
        <v>203</v>
      </c>
      <c r="BJ404" s="100" t="s">
        <v>346</v>
      </c>
      <c r="BK404" s="99" t="s">
        <v>1274</v>
      </c>
      <c r="BL404" s="101">
        <v>30</v>
      </c>
      <c r="BM404" s="102" t="s">
        <v>93</v>
      </c>
      <c r="BN404" s="102"/>
      <c r="BQ404" s="43">
        <v>976</v>
      </c>
      <c r="BR404" s="44" t="s">
        <v>119</v>
      </c>
      <c r="BS404" s="39" t="s">
        <v>120</v>
      </c>
      <c r="BT404" s="44" t="s">
        <v>345</v>
      </c>
      <c r="BU404" s="40" t="s">
        <v>346</v>
      </c>
      <c r="BV404" s="45">
        <v>3</v>
      </c>
      <c r="BW404" s="39" t="s">
        <v>1274</v>
      </c>
      <c r="BX404" s="44" t="s">
        <v>1275</v>
      </c>
      <c r="BY404" s="46">
        <v>764</v>
      </c>
      <c r="BZ404" s="41">
        <v>30</v>
      </c>
    </row>
    <row r="405" spans="2:78" ht="13.5" x14ac:dyDescent="0.25">
      <c r="B405" s="76">
        <v>438</v>
      </c>
      <c r="C405" s="77" t="s">
        <v>117</v>
      </c>
      <c r="D405" s="78" t="s">
        <v>133</v>
      </c>
      <c r="E405" s="77">
        <v>653805010</v>
      </c>
      <c r="F405" s="79">
        <v>226</v>
      </c>
      <c r="G405" s="80">
        <v>0</v>
      </c>
      <c r="H405" s="80">
        <v>0</v>
      </c>
      <c r="I405" s="81">
        <v>8806538050119</v>
      </c>
      <c r="J405" s="78"/>
      <c r="K405" s="78"/>
      <c r="L405" s="76" t="s">
        <v>63</v>
      </c>
      <c r="M405" s="78"/>
      <c r="AV405" s="85">
        <v>401</v>
      </c>
      <c r="AW405" s="91"/>
      <c r="AX405" s="93" t="s">
        <v>2138</v>
      </c>
      <c r="AY405" s="87" t="s">
        <v>2139</v>
      </c>
      <c r="AZ405" s="93" t="s">
        <v>2140</v>
      </c>
      <c r="BA405" s="88" t="s">
        <v>1940</v>
      </c>
      <c r="BB405" s="86" t="s">
        <v>1941</v>
      </c>
      <c r="BC405" s="89">
        <v>-1100</v>
      </c>
      <c r="BD405" s="90">
        <v>45717</v>
      </c>
      <c r="BE405" s="35"/>
      <c r="BG405" s="99" t="s">
        <v>120</v>
      </c>
      <c r="BH405" s="98" t="s">
        <v>117</v>
      </c>
      <c r="BI405" s="98" t="s">
        <v>203</v>
      </c>
      <c r="BJ405" s="100" t="s">
        <v>346</v>
      </c>
      <c r="BK405" s="99" t="s">
        <v>1274</v>
      </c>
      <c r="BL405" s="101">
        <v>224</v>
      </c>
      <c r="BM405" s="102" t="s">
        <v>93</v>
      </c>
      <c r="BN405" s="102"/>
      <c r="BQ405" s="43">
        <v>995</v>
      </c>
      <c r="BR405" s="44" t="s">
        <v>119</v>
      </c>
      <c r="BS405" s="39" t="s">
        <v>120</v>
      </c>
      <c r="BT405" s="44" t="s">
        <v>345</v>
      </c>
      <c r="BU405" s="40" t="s">
        <v>346</v>
      </c>
      <c r="BV405" s="45">
        <v>3</v>
      </c>
      <c r="BW405" s="39" t="s">
        <v>1274</v>
      </c>
      <c r="BX405" s="44" t="s">
        <v>1275</v>
      </c>
      <c r="BY405" s="46">
        <v>764</v>
      </c>
      <c r="BZ405" s="41">
        <v>224</v>
      </c>
    </row>
    <row r="406" spans="2:78" ht="13.5" x14ac:dyDescent="0.25">
      <c r="B406" s="76">
        <v>439</v>
      </c>
      <c r="C406" s="77" t="s">
        <v>117</v>
      </c>
      <c r="D406" s="78" t="s">
        <v>133</v>
      </c>
      <c r="E406" s="77">
        <v>653805010</v>
      </c>
      <c r="F406" s="79">
        <v>226</v>
      </c>
      <c r="G406" s="80">
        <v>0</v>
      </c>
      <c r="H406" s="80">
        <v>0</v>
      </c>
      <c r="I406" s="81">
        <v>8806538050133</v>
      </c>
      <c r="J406" s="78"/>
      <c r="K406" s="78"/>
      <c r="L406" s="76" t="s">
        <v>63</v>
      </c>
      <c r="M406" s="78"/>
      <c r="AV406" s="85">
        <v>402</v>
      </c>
      <c r="AW406" s="91"/>
      <c r="AX406" s="93" t="s">
        <v>2141</v>
      </c>
      <c r="AY406" s="87" t="s">
        <v>2142</v>
      </c>
      <c r="AZ406" s="93" t="s">
        <v>2143</v>
      </c>
      <c r="BA406" s="88" t="s">
        <v>615</v>
      </c>
      <c r="BB406" s="86" t="s">
        <v>616</v>
      </c>
      <c r="BC406" s="89">
        <v>7500</v>
      </c>
      <c r="BD406" s="90">
        <v>45717</v>
      </c>
      <c r="BE406" s="35"/>
      <c r="BG406" s="99" t="s">
        <v>120</v>
      </c>
      <c r="BH406" s="98" t="s">
        <v>117</v>
      </c>
      <c r="BI406" s="98" t="s">
        <v>203</v>
      </c>
      <c r="BJ406" s="100" t="s">
        <v>346</v>
      </c>
      <c r="BK406" s="99" t="s">
        <v>1274</v>
      </c>
      <c r="BL406" s="101">
        <v>5</v>
      </c>
      <c r="BM406" s="102" t="s">
        <v>93</v>
      </c>
      <c r="BN406" s="102"/>
      <c r="BQ406" s="43">
        <v>1023</v>
      </c>
      <c r="BR406" s="44" t="s">
        <v>119</v>
      </c>
      <c r="BS406" s="39" t="s">
        <v>120</v>
      </c>
      <c r="BT406" s="44" t="s">
        <v>345</v>
      </c>
      <c r="BU406" s="40" t="s">
        <v>346</v>
      </c>
      <c r="BV406" s="45">
        <v>3</v>
      </c>
      <c r="BW406" s="39" t="s">
        <v>1274</v>
      </c>
      <c r="BX406" s="44" t="s">
        <v>1275</v>
      </c>
      <c r="BY406" s="46">
        <v>764</v>
      </c>
      <c r="BZ406" s="41">
        <v>5</v>
      </c>
    </row>
    <row r="407" spans="2:78" ht="13.5" x14ac:dyDescent="0.25">
      <c r="B407" s="76">
        <v>450</v>
      </c>
      <c r="C407" s="77" t="s">
        <v>117</v>
      </c>
      <c r="D407" s="78" t="s">
        <v>2144</v>
      </c>
      <c r="E407" s="77">
        <v>653802890</v>
      </c>
      <c r="F407" s="79">
        <v>25</v>
      </c>
      <c r="G407" s="80">
        <v>0</v>
      </c>
      <c r="H407" s="80">
        <v>0</v>
      </c>
      <c r="I407" s="81">
        <v>8806538028927</v>
      </c>
      <c r="J407" s="78"/>
      <c r="K407" s="78"/>
      <c r="L407" s="76" t="s">
        <v>63</v>
      </c>
      <c r="M407" s="78"/>
      <c r="AV407" s="85">
        <v>403</v>
      </c>
      <c r="AW407" s="91"/>
      <c r="AX407" s="93" t="s">
        <v>2145</v>
      </c>
      <c r="AY407" s="87" t="s">
        <v>2146</v>
      </c>
      <c r="AZ407" s="93" t="s">
        <v>2147</v>
      </c>
      <c r="BA407" s="88" t="s">
        <v>2148</v>
      </c>
      <c r="BB407" s="86" t="s">
        <v>733</v>
      </c>
      <c r="BC407" s="89">
        <v>-6440</v>
      </c>
      <c r="BD407" s="90">
        <v>45717</v>
      </c>
      <c r="BE407" s="35"/>
      <c r="BG407" s="99" t="s">
        <v>120</v>
      </c>
      <c r="BH407" s="98" t="s">
        <v>117</v>
      </c>
      <c r="BI407" s="98" t="s">
        <v>203</v>
      </c>
      <c r="BJ407" s="100" t="s">
        <v>320</v>
      </c>
      <c r="BK407" s="99" t="s">
        <v>1274</v>
      </c>
      <c r="BL407" s="101">
        <v>183</v>
      </c>
      <c r="BM407" s="102" t="s">
        <v>93</v>
      </c>
      <c r="BN407" s="102"/>
      <c r="BQ407" s="43">
        <v>1050</v>
      </c>
      <c r="BR407" s="44" t="s">
        <v>119</v>
      </c>
      <c r="BS407" s="39" t="s">
        <v>120</v>
      </c>
      <c r="BT407" s="44" t="s">
        <v>319</v>
      </c>
      <c r="BU407" s="40" t="s">
        <v>320</v>
      </c>
      <c r="BV407" s="45">
        <v>3</v>
      </c>
      <c r="BW407" s="39" t="s">
        <v>1274</v>
      </c>
      <c r="BX407" s="44" t="s">
        <v>1275</v>
      </c>
      <c r="BY407" s="46">
        <v>764</v>
      </c>
      <c r="BZ407" s="41">
        <v>183</v>
      </c>
    </row>
    <row r="408" spans="2:78" ht="13.5" x14ac:dyDescent="0.25">
      <c r="B408" s="76">
        <v>451</v>
      </c>
      <c r="C408" s="77" t="s">
        <v>117</v>
      </c>
      <c r="D408" s="78" t="s">
        <v>2144</v>
      </c>
      <c r="E408" s="77">
        <v>653802890</v>
      </c>
      <c r="F408" s="79">
        <v>25</v>
      </c>
      <c r="G408" s="80">
        <v>0</v>
      </c>
      <c r="H408" s="80">
        <v>0</v>
      </c>
      <c r="I408" s="81">
        <v>8806538028903</v>
      </c>
      <c r="J408" s="78"/>
      <c r="K408" s="78"/>
      <c r="L408" s="76" t="s">
        <v>63</v>
      </c>
      <c r="M408" s="78"/>
      <c r="AV408" s="85">
        <v>404</v>
      </c>
      <c r="AW408" s="91"/>
      <c r="AX408" s="93" t="s">
        <v>2149</v>
      </c>
      <c r="AY408" s="87" t="s">
        <v>1288</v>
      </c>
      <c r="AZ408" s="93" t="s">
        <v>2150</v>
      </c>
      <c r="BA408" s="88" t="s">
        <v>2151</v>
      </c>
      <c r="BB408" s="86" t="s">
        <v>61</v>
      </c>
      <c r="BC408" s="89">
        <v>128750</v>
      </c>
      <c r="BD408" s="90">
        <v>45717</v>
      </c>
      <c r="BE408" s="35"/>
      <c r="BG408" s="99" t="s">
        <v>120</v>
      </c>
      <c r="BH408" s="98" t="s">
        <v>117</v>
      </c>
      <c r="BI408" s="98" t="s">
        <v>203</v>
      </c>
      <c r="BJ408" s="100" t="s">
        <v>320</v>
      </c>
      <c r="BK408" s="99" t="s">
        <v>1274</v>
      </c>
      <c r="BL408" s="101">
        <v>33</v>
      </c>
      <c r="BM408" s="102" t="s">
        <v>93</v>
      </c>
      <c r="BN408" s="102"/>
      <c r="BQ408" s="43">
        <v>1060</v>
      </c>
      <c r="BR408" s="44" t="s">
        <v>119</v>
      </c>
      <c r="BS408" s="39" t="s">
        <v>120</v>
      </c>
      <c r="BT408" s="44" t="s">
        <v>319</v>
      </c>
      <c r="BU408" s="40" t="s">
        <v>320</v>
      </c>
      <c r="BV408" s="45">
        <v>3</v>
      </c>
      <c r="BW408" s="39" t="s">
        <v>1274</v>
      </c>
      <c r="BX408" s="44" t="s">
        <v>1275</v>
      </c>
      <c r="BY408" s="46">
        <v>764</v>
      </c>
      <c r="BZ408" s="41">
        <v>33</v>
      </c>
    </row>
    <row r="409" spans="2:78" ht="13.5" x14ac:dyDescent="0.25">
      <c r="B409" s="67"/>
      <c r="C409" s="68"/>
      <c r="D409" s="69"/>
      <c r="E409" s="68"/>
      <c r="F409" s="70"/>
      <c r="G409" s="71"/>
      <c r="H409" s="71"/>
      <c r="I409" s="72"/>
      <c r="J409" s="67"/>
      <c r="K409" s="69"/>
      <c r="L409" s="69"/>
      <c r="M409" s="69"/>
      <c r="AV409" s="85">
        <v>405</v>
      </c>
      <c r="AW409" s="91"/>
      <c r="AX409" s="93" t="s">
        <v>2149</v>
      </c>
      <c r="AY409" s="87" t="s">
        <v>1288</v>
      </c>
      <c r="AZ409" s="93" t="s">
        <v>2150</v>
      </c>
      <c r="BA409" s="88" t="s">
        <v>2152</v>
      </c>
      <c r="BB409" s="86" t="s">
        <v>701</v>
      </c>
      <c r="BC409" s="89">
        <v>364200</v>
      </c>
      <c r="BD409" s="90">
        <v>45717</v>
      </c>
      <c r="BE409" s="35"/>
      <c r="BG409" s="99" t="s">
        <v>120</v>
      </c>
      <c r="BH409" s="98" t="s">
        <v>117</v>
      </c>
      <c r="BI409" s="98" t="s">
        <v>203</v>
      </c>
      <c r="BJ409" s="100" t="s">
        <v>335</v>
      </c>
      <c r="BK409" s="99" t="s">
        <v>1274</v>
      </c>
      <c r="BL409" s="101">
        <v>1128</v>
      </c>
      <c r="BM409" s="102" t="s">
        <v>93</v>
      </c>
      <c r="BN409" s="102"/>
      <c r="BQ409" s="43">
        <v>1081</v>
      </c>
      <c r="BR409" s="44" t="s">
        <v>119</v>
      </c>
      <c r="BS409" s="39" t="s">
        <v>120</v>
      </c>
      <c r="BT409" s="44" t="s">
        <v>334</v>
      </c>
      <c r="BU409" s="40" t="s">
        <v>335</v>
      </c>
      <c r="BV409" s="45">
        <v>3</v>
      </c>
      <c r="BW409" s="39" t="s">
        <v>1274</v>
      </c>
      <c r="BX409" s="44" t="s">
        <v>1275</v>
      </c>
      <c r="BY409" s="46">
        <v>764</v>
      </c>
      <c r="BZ409" s="41">
        <v>1128</v>
      </c>
    </row>
    <row r="410" spans="2:78" ht="13.5" x14ac:dyDescent="0.25">
      <c r="B410" s="19">
        <v>366</v>
      </c>
      <c r="C410" s="20"/>
      <c r="D410" s="21" t="s">
        <v>2153</v>
      </c>
      <c r="E410" s="57"/>
      <c r="F410" s="21"/>
      <c r="G410" s="19"/>
      <c r="H410" s="19"/>
      <c r="I410" s="24">
        <v>8806538000114</v>
      </c>
      <c r="J410" s="21"/>
      <c r="K410" s="21"/>
      <c r="L410" s="21"/>
      <c r="M410" s="21"/>
      <c r="AV410" s="85">
        <v>406</v>
      </c>
      <c r="AW410" s="91"/>
      <c r="AX410" s="93" t="s">
        <v>2154</v>
      </c>
      <c r="AY410" s="87" t="s">
        <v>1305</v>
      </c>
      <c r="AZ410" s="93" t="s">
        <v>2150</v>
      </c>
      <c r="BA410" s="88" t="s">
        <v>2155</v>
      </c>
      <c r="BB410" s="86" t="s">
        <v>589</v>
      </c>
      <c r="BC410" s="89">
        <v>47580</v>
      </c>
      <c r="BD410" s="90">
        <v>45717</v>
      </c>
      <c r="BE410" s="35"/>
      <c r="BG410" s="99" t="s">
        <v>120</v>
      </c>
      <c r="BH410" s="98" t="s">
        <v>117</v>
      </c>
      <c r="BI410" s="98" t="s">
        <v>203</v>
      </c>
      <c r="BJ410" s="100" t="s">
        <v>335</v>
      </c>
      <c r="BK410" s="99" t="s">
        <v>1274</v>
      </c>
      <c r="BL410" s="101">
        <v>90</v>
      </c>
      <c r="BM410" s="102" t="s">
        <v>93</v>
      </c>
      <c r="BN410" s="102"/>
      <c r="BQ410" s="43">
        <v>1082</v>
      </c>
      <c r="BR410" s="44" t="s">
        <v>119</v>
      </c>
      <c r="BS410" s="39" t="s">
        <v>120</v>
      </c>
      <c r="BT410" s="44" t="s">
        <v>334</v>
      </c>
      <c r="BU410" s="40" t="s">
        <v>335</v>
      </c>
      <c r="BV410" s="45">
        <v>3</v>
      </c>
      <c r="BW410" s="39" t="s">
        <v>1274</v>
      </c>
      <c r="BX410" s="44" t="s">
        <v>1275</v>
      </c>
      <c r="BY410" s="46">
        <v>764</v>
      </c>
      <c r="BZ410" s="41">
        <v>90</v>
      </c>
    </row>
    <row r="411" spans="2:78" ht="13.5" x14ac:dyDescent="0.25">
      <c r="B411" s="19">
        <v>367</v>
      </c>
      <c r="C411" s="20"/>
      <c r="D411" s="21" t="s">
        <v>2153</v>
      </c>
      <c r="E411" s="57"/>
      <c r="F411" s="21"/>
      <c r="G411" s="19"/>
      <c r="H411" s="19"/>
      <c r="I411" s="24">
        <v>8806538000107</v>
      </c>
      <c r="J411" s="21"/>
      <c r="K411" s="21"/>
      <c r="L411" s="21"/>
      <c r="M411" s="21"/>
      <c r="AV411" s="85">
        <v>407</v>
      </c>
      <c r="AW411" s="91"/>
      <c r="AX411" s="93" t="s">
        <v>2154</v>
      </c>
      <c r="AY411" s="87" t="s">
        <v>1305</v>
      </c>
      <c r="AZ411" s="93" t="s">
        <v>2150</v>
      </c>
      <c r="BA411" s="88" t="s">
        <v>2156</v>
      </c>
      <c r="BB411" s="86" t="s">
        <v>916</v>
      </c>
      <c r="BC411" s="89">
        <v>84600</v>
      </c>
      <c r="BD411" s="90">
        <v>45689</v>
      </c>
      <c r="BE411" s="35"/>
      <c r="BG411" s="99" t="s">
        <v>120</v>
      </c>
      <c r="BH411" s="98" t="s">
        <v>117</v>
      </c>
      <c r="BI411" s="98" t="s">
        <v>203</v>
      </c>
      <c r="BJ411" s="100" t="s">
        <v>335</v>
      </c>
      <c r="BK411" s="99" t="s">
        <v>1274</v>
      </c>
      <c r="BL411" s="101">
        <v>492</v>
      </c>
      <c r="BM411" s="102" t="s">
        <v>93</v>
      </c>
      <c r="BN411" s="102"/>
      <c r="BQ411" s="43">
        <v>1120</v>
      </c>
      <c r="BR411" s="44" t="s">
        <v>119</v>
      </c>
      <c r="BS411" s="39" t="s">
        <v>120</v>
      </c>
      <c r="BT411" s="44" t="s">
        <v>334</v>
      </c>
      <c r="BU411" s="40" t="s">
        <v>335</v>
      </c>
      <c r="BV411" s="45">
        <v>3</v>
      </c>
      <c r="BW411" s="39" t="s">
        <v>1274</v>
      </c>
      <c r="BX411" s="44" t="s">
        <v>1275</v>
      </c>
      <c r="BY411" s="46">
        <v>764</v>
      </c>
      <c r="BZ411" s="41">
        <v>492</v>
      </c>
    </row>
    <row r="412" spans="2:78" ht="13.5" x14ac:dyDescent="0.25">
      <c r="B412" s="19">
        <v>368</v>
      </c>
      <c r="C412" s="20"/>
      <c r="D412" s="21" t="s">
        <v>2153</v>
      </c>
      <c r="E412" s="57"/>
      <c r="F412" s="21"/>
      <c r="G412" s="19"/>
      <c r="H412" s="19"/>
      <c r="I412" s="24">
        <v>8806538000121</v>
      </c>
      <c r="J412" s="21"/>
      <c r="K412" s="21"/>
      <c r="L412" s="21"/>
      <c r="M412" s="21"/>
      <c r="AV412" s="85">
        <v>408</v>
      </c>
      <c r="AW412" s="91"/>
      <c r="AX412" s="93" t="s">
        <v>1142</v>
      </c>
      <c r="AY412" s="87" t="s">
        <v>1314</v>
      </c>
      <c r="AZ412" s="93" t="s">
        <v>2150</v>
      </c>
      <c r="BA412" s="88" t="s">
        <v>2152</v>
      </c>
      <c r="BB412" s="86" t="s">
        <v>701</v>
      </c>
      <c r="BC412" s="89">
        <v>273150</v>
      </c>
      <c r="BD412" s="90">
        <v>45658</v>
      </c>
      <c r="BE412" s="35"/>
      <c r="BG412" s="99" t="s">
        <v>120</v>
      </c>
      <c r="BH412" s="98" t="s">
        <v>117</v>
      </c>
      <c r="BI412" s="98" t="s">
        <v>203</v>
      </c>
      <c r="BJ412" s="100" t="s">
        <v>335</v>
      </c>
      <c r="BK412" s="99" t="s">
        <v>1274</v>
      </c>
      <c r="BL412" s="101">
        <v>492</v>
      </c>
      <c r="BM412" s="102" t="s">
        <v>93</v>
      </c>
      <c r="BN412" s="102"/>
      <c r="BQ412" s="43">
        <v>1160</v>
      </c>
      <c r="BR412" s="44" t="s">
        <v>119</v>
      </c>
      <c r="BS412" s="39" t="s">
        <v>120</v>
      </c>
      <c r="BT412" s="44" t="s">
        <v>334</v>
      </c>
      <c r="BU412" s="40" t="s">
        <v>335</v>
      </c>
      <c r="BV412" s="45">
        <v>3</v>
      </c>
      <c r="BW412" s="39" t="s">
        <v>1274</v>
      </c>
      <c r="BX412" s="44" t="s">
        <v>1275</v>
      </c>
      <c r="BY412" s="46">
        <v>764</v>
      </c>
      <c r="BZ412" s="41">
        <v>492</v>
      </c>
    </row>
    <row r="413" spans="2:78" ht="13.5" x14ac:dyDescent="0.25">
      <c r="B413" s="19">
        <v>369</v>
      </c>
      <c r="C413" s="20"/>
      <c r="D413" s="21" t="s">
        <v>2157</v>
      </c>
      <c r="E413" s="57"/>
      <c r="F413" s="21"/>
      <c r="G413" s="19"/>
      <c r="H413" s="19"/>
      <c r="I413" s="24">
        <v>8806538000930</v>
      </c>
      <c r="J413" s="21"/>
      <c r="K413" s="21"/>
      <c r="L413" s="21"/>
      <c r="M413" s="21"/>
      <c r="AV413" s="85">
        <v>409</v>
      </c>
      <c r="AW413" s="91"/>
      <c r="AX413" s="93" t="s">
        <v>2149</v>
      </c>
      <c r="AY413" s="87" t="s">
        <v>1288</v>
      </c>
      <c r="AZ413" s="93" t="s">
        <v>2150</v>
      </c>
      <c r="BA413" s="88" t="s">
        <v>2151</v>
      </c>
      <c r="BB413" s="86" t="s">
        <v>61</v>
      </c>
      <c r="BC413" s="89">
        <v>154500</v>
      </c>
      <c r="BD413" s="90">
        <v>45717</v>
      </c>
      <c r="BE413" s="35"/>
      <c r="BG413" s="99" t="s">
        <v>120</v>
      </c>
      <c r="BH413" s="98" t="s">
        <v>117</v>
      </c>
      <c r="BI413" s="98" t="s">
        <v>203</v>
      </c>
      <c r="BJ413" s="100" t="s">
        <v>335</v>
      </c>
      <c r="BK413" s="99" t="s">
        <v>1274</v>
      </c>
      <c r="BL413" s="101">
        <v>5</v>
      </c>
      <c r="BM413" s="102" t="s">
        <v>93</v>
      </c>
      <c r="BN413" s="102"/>
      <c r="BQ413" s="43">
        <v>1198</v>
      </c>
      <c r="BR413" s="44" t="s">
        <v>119</v>
      </c>
      <c r="BS413" s="39" t="s">
        <v>120</v>
      </c>
      <c r="BT413" s="44" t="s">
        <v>334</v>
      </c>
      <c r="BU413" s="40" t="s">
        <v>335</v>
      </c>
      <c r="BV413" s="45">
        <v>3</v>
      </c>
      <c r="BW413" s="39" t="s">
        <v>1274</v>
      </c>
      <c r="BX413" s="44" t="s">
        <v>1275</v>
      </c>
      <c r="BY413" s="46">
        <v>764</v>
      </c>
      <c r="BZ413" s="41">
        <v>5</v>
      </c>
    </row>
    <row r="414" spans="2:78" ht="13.5" x14ac:dyDescent="0.25">
      <c r="B414" s="19">
        <v>370</v>
      </c>
      <c r="C414" s="20"/>
      <c r="D414" s="21" t="s">
        <v>2157</v>
      </c>
      <c r="E414" s="57"/>
      <c r="F414" s="21"/>
      <c r="G414" s="19"/>
      <c r="H414" s="19"/>
      <c r="I414" s="24">
        <v>8806538000954</v>
      </c>
      <c r="J414" s="21"/>
      <c r="K414" s="21"/>
      <c r="L414" s="21"/>
      <c r="M414" s="21"/>
      <c r="AV414" s="85">
        <v>410</v>
      </c>
      <c r="AW414" s="91"/>
      <c r="AX414" s="93" t="s">
        <v>2149</v>
      </c>
      <c r="AY414" s="87" t="s">
        <v>1288</v>
      </c>
      <c r="AZ414" s="93" t="s">
        <v>2150</v>
      </c>
      <c r="BA414" s="88" t="s">
        <v>2152</v>
      </c>
      <c r="BB414" s="86" t="s">
        <v>701</v>
      </c>
      <c r="BC414" s="89">
        <v>546300</v>
      </c>
      <c r="BD414" s="90">
        <v>45717</v>
      </c>
      <c r="BE414" s="35"/>
      <c r="BG414" s="99" t="s">
        <v>120</v>
      </c>
      <c r="BH414" s="98" t="s">
        <v>117</v>
      </c>
      <c r="BI414" s="98" t="s">
        <v>203</v>
      </c>
      <c r="BJ414" s="100" t="s">
        <v>346</v>
      </c>
      <c r="BK414" s="99" t="s">
        <v>1309</v>
      </c>
      <c r="BL414" s="101">
        <v>400</v>
      </c>
      <c r="BM414" s="102" t="s">
        <v>93</v>
      </c>
      <c r="BN414" s="102"/>
      <c r="BQ414" s="43">
        <v>963</v>
      </c>
      <c r="BR414" s="44" t="s">
        <v>119</v>
      </c>
      <c r="BS414" s="39" t="s">
        <v>120</v>
      </c>
      <c r="BT414" s="44" t="s">
        <v>345</v>
      </c>
      <c r="BU414" s="40" t="s">
        <v>346</v>
      </c>
      <c r="BV414" s="45">
        <v>3</v>
      </c>
      <c r="BW414" s="39" t="s">
        <v>1309</v>
      </c>
      <c r="BX414" s="44" t="s">
        <v>1310</v>
      </c>
      <c r="BY414" s="46">
        <v>1078</v>
      </c>
      <c r="BZ414" s="41">
        <v>400</v>
      </c>
    </row>
    <row r="415" spans="2:78" ht="13.5" x14ac:dyDescent="0.25">
      <c r="B415" s="19">
        <v>371</v>
      </c>
      <c r="C415" s="20"/>
      <c r="D415" s="21" t="s">
        <v>1213</v>
      </c>
      <c r="E415" s="57"/>
      <c r="F415" s="21"/>
      <c r="G415" s="19"/>
      <c r="H415" s="19"/>
      <c r="I415" s="24">
        <v>8806538001517</v>
      </c>
      <c r="J415" s="21"/>
      <c r="K415" s="21"/>
      <c r="L415" s="21"/>
      <c r="M415" s="21"/>
      <c r="AV415" s="85">
        <v>411</v>
      </c>
      <c r="AW415" s="91"/>
      <c r="AX415" s="93" t="s">
        <v>2149</v>
      </c>
      <c r="AY415" s="87" t="s">
        <v>1288</v>
      </c>
      <c r="AZ415" s="93" t="s">
        <v>2150</v>
      </c>
      <c r="BA415" s="88" t="s">
        <v>2156</v>
      </c>
      <c r="BB415" s="86" t="s">
        <v>916</v>
      </c>
      <c r="BC415" s="89">
        <v>28200</v>
      </c>
      <c r="BD415" s="90">
        <v>45717</v>
      </c>
      <c r="BE415" s="35"/>
      <c r="BG415" s="99" t="s">
        <v>120</v>
      </c>
      <c r="BH415" s="98" t="s">
        <v>117</v>
      </c>
      <c r="BI415" s="98" t="s">
        <v>203</v>
      </c>
      <c r="BJ415" s="100" t="s">
        <v>346</v>
      </c>
      <c r="BK415" s="99" t="s">
        <v>1309</v>
      </c>
      <c r="BL415" s="101">
        <v>1156</v>
      </c>
      <c r="BM415" s="102" t="s">
        <v>93</v>
      </c>
      <c r="BN415" s="102"/>
      <c r="BQ415" s="43">
        <v>996</v>
      </c>
      <c r="BR415" s="44" t="s">
        <v>119</v>
      </c>
      <c r="BS415" s="39" t="s">
        <v>120</v>
      </c>
      <c r="BT415" s="44" t="s">
        <v>345</v>
      </c>
      <c r="BU415" s="40" t="s">
        <v>346</v>
      </c>
      <c r="BV415" s="45">
        <v>3</v>
      </c>
      <c r="BW415" s="39" t="s">
        <v>1309</v>
      </c>
      <c r="BX415" s="44" t="s">
        <v>1310</v>
      </c>
      <c r="BY415" s="46">
        <v>1078</v>
      </c>
      <c r="BZ415" s="41">
        <v>1156</v>
      </c>
    </row>
    <row r="416" spans="2:78" ht="13.5" x14ac:dyDescent="0.25">
      <c r="B416" s="19">
        <v>372</v>
      </c>
      <c r="C416" s="20"/>
      <c r="D416" s="21" t="s">
        <v>1213</v>
      </c>
      <c r="E416" s="57"/>
      <c r="F416" s="21"/>
      <c r="G416" s="19"/>
      <c r="H416" s="19"/>
      <c r="I416" s="24">
        <v>8806538001500</v>
      </c>
      <c r="J416" s="21"/>
      <c r="K416" s="21"/>
      <c r="L416" s="21"/>
      <c r="M416" s="21"/>
      <c r="AV416" s="85">
        <v>412</v>
      </c>
      <c r="AW416" s="91"/>
      <c r="AX416" s="93" t="s">
        <v>2154</v>
      </c>
      <c r="AY416" s="87" t="s">
        <v>1305</v>
      </c>
      <c r="AZ416" s="93" t="s">
        <v>2150</v>
      </c>
      <c r="BA416" s="88" t="s">
        <v>2152</v>
      </c>
      <c r="BB416" s="86" t="s">
        <v>701</v>
      </c>
      <c r="BC416" s="89">
        <v>273150</v>
      </c>
      <c r="BD416" s="90">
        <v>45717</v>
      </c>
      <c r="BE416" s="35"/>
      <c r="BG416" s="99" t="s">
        <v>120</v>
      </c>
      <c r="BH416" s="98" t="s">
        <v>117</v>
      </c>
      <c r="BI416" s="98" t="s">
        <v>203</v>
      </c>
      <c r="BJ416" s="100" t="s">
        <v>346</v>
      </c>
      <c r="BK416" s="99" t="s">
        <v>1309</v>
      </c>
      <c r="BL416" s="101">
        <v>7</v>
      </c>
      <c r="BM416" s="102" t="s">
        <v>93</v>
      </c>
      <c r="BN416" s="102"/>
      <c r="BQ416" s="43">
        <v>997</v>
      </c>
      <c r="BR416" s="44" t="s">
        <v>119</v>
      </c>
      <c r="BS416" s="39" t="s">
        <v>120</v>
      </c>
      <c r="BT416" s="44" t="s">
        <v>345</v>
      </c>
      <c r="BU416" s="40" t="s">
        <v>346</v>
      </c>
      <c r="BV416" s="45">
        <v>3</v>
      </c>
      <c r="BW416" s="39" t="s">
        <v>1309</v>
      </c>
      <c r="BX416" s="44" t="s">
        <v>1310</v>
      </c>
      <c r="BY416" s="46">
        <v>1078</v>
      </c>
      <c r="BZ416" s="41">
        <v>7</v>
      </c>
    </row>
    <row r="417" spans="2:78" ht="13.5" x14ac:dyDescent="0.25">
      <c r="B417" s="19">
        <v>373</v>
      </c>
      <c r="C417" s="20"/>
      <c r="D417" s="21" t="s">
        <v>2158</v>
      </c>
      <c r="E417" s="57"/>
      <c r="F417" s="21"/>
      <c r="G417" s="19"/>
      <c r="H417" s="19"/>
      <c r="I417" s="24">
        <v>8806538002804</v>
      </c>
      <c r="J417" s="21"/>
      <c r="K417" s="21"/>
      <c r="L417" s="21"/>
      <c r="M417" s="21"/>
      <c r="AV417" s="85">
        <v>413</v>
      </c>
      <c r="AW417" s="91"/>
      <c r="AX417" s="93" t="s">
        <v>2149</v>
      </c>
      <c r="AY417" s="87" t="s">
        <v>1288</v>
      </c>
      <c r="AZ417" s="93" t="s">
        <v>2150</v>
      </c>
      <c r="BA417" s="88" t="s">
        <v>2151</v>
      </c>
      <c r="BB417" s="86" t="s">
        <v>61</v>
      </c>
      <c r="BC417" s="89">
        <v>25750</v>
      </c>
      <c r="BD417" s="90">
        <v>45717</v>
      </c>
      <c r="BE417" s="35"/>
      <c r="BG417" s="99" t="s">
        <v>120</v>
      </c>
      <c r="BH417" s="98" t="s">
        <v>117</v>
      </c>
      <c r="BI417" s="98" t="s">
        <v>203</v>
      </c>
      <c r="BJ417" s="100" t="s">
        <v>346</v>
      </c>
      <c r="BK417" s="99" t="s">
        <v>1309</v>
      </c>
      <c r="BL417" s="101">
        <v>112</v>
      </c>
      <c r="BM417" s="102" t="s">
        <v>93</v>
      </c>
      <c r="BN417" s="102"/>
      <c r="BQ417" s="43">
        <v>1024</v>
      </c>
      <c r="BR417" s="44" t="s">
        <v>119</v>
      </c>
      <c r="BS417" s="39" t="s">
        <v>120</v>
      </c>
      <c r="BT417" s="44" t="s">
        <v>345</v>
      </c>
      <c r="BU417" s="40" t="s">
        <v>346</v>
      </c>
      <c r="BV417" s="45">
        <v>3</v>
      </c>
      <c r="BW417" s="39" t="s">
        <v>1309</v>
      </c>
      <c r="BX417" s="44" t="s">
        <v>1310</v>
      </c>
      <c r="BY417" s="46">
        <v>1078</v>
      </c>
      <c r="BZ417" s="41">
        <v>112</v>
      </c>
    </row>
    <row r="418" spans="2:78" ht="13.5" x14ac:dyDescent="0.25">
      <c r="B418" s="19">
        <v>374</v>
      </c>
      <c r="C418" s="20"/>
      <c r="D418" s="21" t="s">
        <v>2158</v>
      </c>
      <c r="E418" s="57"/>
      <c r="F418" s="21"/>
      <c r="G418" s="19"/>
      <c r="H418" s="19"/>
      <c r="I418" s="24">
        <v>8806538002811</v>
      </c>
      <c r="J418" s="21"/>
      <c r="K418" s="21"/>
      <c r="L418" s="21"/>
      <c r="M418" s="21"/>
      <c r="AV418" s="85">
        <v>414</v>
      </c>
      <c r="AW418" s="91"/>
      <c r="AX418" s="93" t="s">
        <v>2149</v>
      </c>
      <c r="AY418" s="87" t="s">
        <v>1288</v>
      </c>
      <c r="AZ418" s="93" t="s">
        <v>2150</v>
      </c>
      <c r="BA418" s="88" t="s">
        <v>2152</v>
      </c>
      <c r="BB418" s="86" t="s">
        <v>701</v>
      </c>
      <c r="BC418" s="89">
        <v>364200</v>
      </c>
      <c r="BD418" s="90">
        <v>45717</v>
      </c>
      <c r="BE418" s="35"/>
      <c r="BG418" s="99" t="s">
        <v>120</v>
      </c>
      <c r="BH418" s="98" t="s">
        <v>117</v>
      </c>
      <c r="BI418" s="98" t="s">
        <v>203</v>
      </c>
      <c r="BJ418" s="100" t="s">
        <v>320</v>
      </c>
      <c r="BK418" s="99" t="s">
        <v>1309</v>
      </c>
      <c r="BL418" s="101">
        <v>299</v>
      </c>
      <c r="BM418" s="102" t="s">
        <v>93</v>
      </c>
      <c r="BN418" s="102"/>
      <c r="BQ418" s="43">
        <v>1051</v>
      </c>
      <c r="BR418" s="44" t="s">
        <v>119</v>
      </c>
      <c r="BS418" s="39" t="s">
        <v>120</v>
      </c>
      <c r="BT418" s="44" t="s">
        <v>319</v>
      </c>
      <c r="BU418" s="40" t="s">
        <v>320</v>
      </c>
      <c r="BV418" s="45">
        <v>3</v>
      </c>
      <c r="BW418" s="39" t="s">
        <v>1309</v>
      </c>
      <c r="BX418" s="44" t="s">
        <v>1310</v>
      </c>
      <c r="BY418" s="46">
        <v>1078</v>
      </c>
      <c r="BZ418" s="41">
        <v>299</v>
      </c>
    </row>
    <row r="419" spans="2:78" ht="13.5" x14ac:dyDescent="0.25">
      <c r="B419" s="19">
        <v>378</v>
      </c>
      <c r="C419" s="20"/>
      <c r="D419" s="21" t="s">
        <v>2159</v>
      </c>
      <c r="E419" s="57"/>
      <c r="F419" s="21"/>
      <c r="G419" s="19"/>
      <c r="H419" s="19"/>
      <c r="I419" s="24">
        <v>8806538003511</v>
      </c>
      <c r="J419" s="21"/>
      <c r="K419" s="21"/>
      <c r="L419" s="21"/>
      <c r="M419" s="21"/>
      <c r="AV419" s="85">
        <v>415</v>
      </c>
      <c r="AW419" s="91"/>
      <c r="AX419" s="93" t="s">
        <v>2149</v>
      </c>
      <c r="AY419" s="87" t="s">
        <v>1288</v>
      </c>
      <c r="AZ419" s="93" t="s">
        <v>2150</v>
      </c>
      <c r="BA419" s="88" t="s">
        <v>2156</v>
      </c>
      <c r="BB419" s="86" t="s">
        <v>916</v>
      </c>
      <c r="BC419" s="89">
        <v>84600</v>
      </c>
      <c r="BD419" s="90">
        <v>45717</v>
      </c>
      <c r="BE419" s="35"/>
      <c r="BG419" s="99" t="s">
        <v>120</v>
      </c>
      <c r="BH419" s="98" t="s">
        <v>117</v>
      </c>
      <c r="BI419" s="98" t="s">
        <v>203</v>
      </c>
      <c r="BJ419" s="100" t="s">
        <v>320</v>
      </c>
      <c r="BK419" s="99" t="s">
        <v>1309</v>
      </c>
      <c r="BL419" s="101">
        <v>12</v>
      </c>
      <c r="BM419" s="102" t="s">
        <v>93</v>
      </c>
      <c r="BN419" s="102"/>
      <c r="BQ419" s="43">
        <v>1061</v>
      </c>
      <c r="BR419" s="44" t="s">
        <v>119</v>
      </c>
      <c r="BS419" s="39" t="s">
        <v>120</v>
      </c>
      <c r="BT419" s="44" t="s">
        <v>319</v>
      </c>
      <c r="BU419" s="40" t="s">
        <v>320</v>
      </c>
      <c r="BV419" s="45">
        <v>3</v>
      </c>
      <c r="BW419" s="39" t="s">
        <v>1309</v>
      </c>
      <c r="BX419" s="44" t="s">
        <v>1310</v>
      </c>
      <c r="BY419" s="46">
        <v>1078</v>
      </c>
      <c r="BZ419" s="41">
        <v>12</v>
      </c>
    </row>
    <row r="420" spans="2:78" ht="13.5" x14ac:dyDescent="0.25">
      <c r="B420" s="19">
        <v>379</v>
      </c>
      <c r="C420" s="20"/>
      <c r="D420" s="21" t="s">
        <v>2159</v>
      </c>
      <c r="E420" s="57"/>
      <c r="F420" s="21"/>
      <c r="G420" s="19"/>
      <c r="H420" s="19"/>
      <c r="I420" s="24">
        <v>8806538003528</v>
      </c>
      <c r="J420" s="21"/>
      <c r="K420" s="21"/>
      <c r="L420" s="21"/>
      <c r="M420" s="21"/>
      <c r="AV420" s="85">
        <v>416</v>
      </c>
      <c r="AW420" s="91"/>
      <c r="AX420" s="93" t="s">
        <v>2154</v>
      </c>
      <c r="AY420" s="87" t="s">
        <v>1305</v>
      </c>
      <c r="AZ420" s="93" t="s">
        <v>2150</v>
      </c>
      <c r="BA420" s="88" t="s">
        <v>2155</v>
      </c>
      <c r="BB420" s="86" t="s">
        <v>589</v>
      </c>
      <c r="BC420" s="89">
        <v>47580</v>
      </c>
      <c r="BD420" s="90">
        <v>45689</v>
      </c>
      <c r="BE420" s="35"/>
      <c r="BG420" s="99" t="s">
        <v>120</v>
      </c>
      <c r="BH420" s="98" t="s">
        <v>117</v>
      </c>
      <c r="BI420" s="98" t="s">
        <v>203</v>
      </c>
      <c r="BJ420" s="100" t="s">
        <v>335</v>
      </c>
      <c r="BK420" s="99" t="s">
        <v>1309</v>
      </c>
      <c r="BL420" s="101">
        <v>180</v>
      </c>
      <c r="BM420" s="102" t="s">
        <v>93</v>
      </c>
      <c r="BN420" s="102"/>
      <c r="BQ420" s="43">
        <v>1083</v>
      </c>
      <c r="BR420" s="44" t="s">
        <v>119</v>
      </c>
      <c r="BS420" s="39" t="s">
        <v>120</v>
      </c>
      <c r="BT420" s="44" t="s">
        <v>334</v>
      </c>
      <c r="BU420" s="40" t="s">
        <v>335</v>
      </c>
      <c r="BV420" s="45">
        <v>3</v>
      </c>
      <c r="BW420" s="39" t="s">
        <v>1309</v>
      </c>
      <c r="BX420" s="44" t="s">
        <v>1310</v>
      </c>
      <c r="BY420" s="46">
        <v>1078</v>
      </c>
      <c r="BZ420" s="41">
        <v>180</v>
      </c>
    </row>
    <row r="421" spans="2:78" ht="13.5" x14ac:dyDescent="0.25">
      <c r="B421" s="19">
        <v>380</v>
      </c>
      <c r="C421" s="20"/>
      <c r="D421" s="21" t="s">
        <v>2160</v>
      </c>
      <c r="E421" s="57"/>
      <c r="F421" s="21"/>
      <c r="G421" s="19"/>
      <c r="H421" s="19"/>
      <c r="I421" s="24">
        <v>8806538003900</v>
      </c>
      <c r="J421" s="21"/>
      <c r="K421" s="21"/>
      <c r="L421" s="21"/>
      <c r="M421" s="21"/>
      <c r="AV421" s="85">
        <v>417</v>
      </c>
      <c r="AW421" s="91"/>
      <c r="AX421" s="93" t="s">
        <v>2149</v>
      </c>
      <c r="AY421" s="87" t="s">
        <v>1288</v>
      </c>
      <c r="AZ421" s="93" t="s">
        <v>2150</v>
      </c>
      <c r="BA421" s="88" t="s">
        <v>2151</v>
      </c>
      <c r="BB421" s="86" t="s">
        <v>61</v>
      </c>
      <c r="BC421" s="89">
        <v>77250</v>
      </c>
      <c r="BD421" s="90">
        <v>45658</v>
      </c>
      <c r="BE421" s="35"/>
      <c r="BG421" s="99" t="s">
        <v>120</v>
      </c>
      <c r="BH421" s="98" t="s">
        <v>117</v>
      </c>
      <c r="BI421" s="98" t="s">
        <v>203</v>
      </c>
      <c r="BJ421" s="100" t="s">
        <v>335</v>
      </c>
      <c r="BK421" s="99" t="s">
        <v>1309</v>
      </c>
      <c r="BL421" s="101">
        <v>84</v>
      </c>
      <c r="BM421" s="102" t="s">
        <v>93</v>
      </c>
      <c r="BN421" s="102"/>
      <c r="BQ421" s="43">
        <v>1105</v>
      </c>
      <c r="BR421" s="44" t="s">
        <v>119</v>
      </c>
      <c r="BS421" s="39" t="s">
        <v>120</v>
      </c>
      <c r="BT421" s="44" t="s">
        <v>334</v>
      </c>
      <c r="BU421" s="40" t="s">
        <v>335</v>
      </c>
      <c r="BV421" s="45">
        <v>3</v>
      </c>
      <c r="BW421" s="39" t="s">
        <v>1309</v>
      </c>
      <c r="BX421" s="44" t="s">
        <v>1310</v>
      </c>
      <c r="BY421" s="46">
        <v>1078</v>
      </c>
      <c r="BZ421" s="41">
        <v>84</v>
      </c>
    </row>
    <row r="422" spans="2:78" ht="13.5" x14ac:dyDescent="0.25">
      <c r="B422" s="19">
        <v>381</v>
      </c>
      <c r="C422" s="20"/>
      <c r="D422" s="21" t="s">
        <v>2160</v>
      </c>
      <c r="E422" s="57"/>
      <c r="F422" s="21"/>
      <c r="G422" s="19"/>
      <c r="H422" s="19"/>
      <c r="I422" s="24">
        <v>8806538003917</v>
      </c>
      <c r="J422" s="21"/>
      <c r="K422" s="21"/>
      <c r="L422" s="21"/>
      <c r="M422" s="21"/>
      <c r="AV422" s="85">
        <v>418</v>
      </c>
      <c r="AW422" s="91"/>
      <c r="AX422" s="93" t="s">
        <v>2149</v>
      </c>
      <c r="AY422" s="87" t="s">
        <v>1288</v>
      </c>
      <c r="AZ422" s="93" t="s">
        <v>2150</v>
      </c>
      <c r="BA422" s="88" t="s">
        <v>2152</v>
      </c>
      <c r="BB422" s="86" t="s">
        <v>701</v>
      </c>
      <c r="BC422" s="89">
        <v>364200</v>
      </c>
      <c r="BD422" s="90">
        <v>45717</v>
      </c>
      <c r="BE422" s="35"/>
      <c r="BG422" s="99" t="s">
        <v>120</v>
      </c>
      <c r="BH422" s="98" t="s">
        <v>117</v>
      </c>
      <c r="BI422" s="98" t="s">
        <v>203</v>
      </c>
      <c r="BJ422" s="100" t="s">
        <v>335</v>
      </c>
      <c r="BK422" s="99" t="s">
        <v>1309</v>
      </c>
      <c r="BL422" s="101">
        <v>55</v>
      </c>
      <c r="BM422" s="102" t="s">
        <v>93</v>
      </c>
      <c r="BN422" s="102"/>
      <c r="BQ422" s="43">
        <v>1121</v>
      </c>
      <c r="BR422" s="44" t="s">
        <v>119</v>
      </c>
      <c r="BS422" s="39" t="s">
        <v>120</v>
      </c>
      <c r="BT422" s="44" t="s">
        <v>334</v>
      </c>
      <c r="BU422" s="40" t="s">
        <v>335</v>
      </c>
      <c r="BV422" s="45">
        <v>3</v>
      </c>
      <c r="BW422" s="39" t="s">
        <v>1309</v>
      </c>
      <c r="BX422" s="44" t="s">
        <v>1310</v>
      </c>
      <c r="BY422" s="46">
        <v>1078</v>
      </c>
      <c r="BZ422" s="41">
        <v>55</v>
      </c>
    </row>
    <row r="423" spans="2:78" ht="13.5" x14ac:dyDescent="0.25">
      <c r="B423" s="19">
        <v>384</v>
      </c>
      <c r="C423" s="20"/>
      <c r="D423" s="21" t="s">
        <v>2161</v>
      </c>
      <c r="E423" s="57"/>
      <c r="F423" s="21"/>
      <c r="G423" s="19"/>
      <c r="H423" s="19"/>
      <c r="I423" s="24">
        <v>8806538044828</v>
      </c>
      <c r="J423" s="21"/>
      <c r="K423" s="21"/>
      <c r="L423" s="21"/>
      <c r="M423" s="21"/>
      <c r="AV423" s="85">
        <v>419</v>
      </c>
      <c r="AW423" s="91"/>
      <c r="AX423" s="93" t="s">
        <v>2149</v>
      </c>
      <c r="AY423" s="87" t="s">
        <v>1288</v>
      </c>
      <c r="AZ423" s="93" t="s">
        <v>2150</v>
      </c>
      <c r="BA423" s="88" t="s">
        <v>2151</v>
      </c>
      <c r="BB423" s="86" t="s">
        <v>61</v>
      </c>
      <c r="BC423" s="89">
        <v>25750</v>
      </c>
      <c r="BD423" s="90">
        <v>45717</v>
      </c>
      <c r="BE423" s="35"/>
      <c r="BG423" s="99" t="s">
        <v>120</v>
      </c>
      <c r="BH423" s="98" t="s">
        <v>117</v>
      </c>
      <c r="BI423" s="98" t="s">
        <v>203</v>
      </c>
      <c r="BJ423" s="100" t="s">
        <v>335</v>
      </c>
      <c r="BK423" s="99" t="s">
        <v>1309</v>
      </c>
      <c r="BL423" s="101">
        <v>158</v>
      </c>
      <c r="BM423" s="102" t="s">
        <v>93</v>
      </c>
      <c r="BN423" s="102"/>
      <c r="BQ423" s="43">
        <v>1161</v>
      </c>
      <c r="BR423" s="44" t="s">
        <v>119</v>
      </c>
      <c r="BS423" s="39" t="s">
        <v>120</v>
      </c>
      <c r="BT423" s="44" t="s">
        <v>334</v>
      </c>
      <c r="BU423" s="40" t="s">
        <v>335</v>
      </c>
      <c r="BV423" s="45">
        <v>3</v>
      </c>
      <c r="BW423" s="39" t="s">
        <v>1309</v>
      </c>
      <c r="BX423" s="44" t="s">
        <v>1310</v>
      </c>
      <c r="BY423" s="46">
        <v>1078</v>
      </c>
      <c r="BZ423" s="41">
        <v>158</v>
      </c>
    </row>
    <row r="424" spans="2:78" ht="13.5" x14ac:dyDescent="0.25">
      <c r="B424" s="19">
        <v>385</v>
      </c>
      <c r="C424" s="20"/>
      <c r="D424" s="21" t="s">
        <v>2161</v>
      </c>
      <c r="E424" s="57"/>
      <c r="F424" s="21"/>
      <c r="G424" s="19"/>
      <c r="H424" s="19"/>
      <c r="I424" s="24">
        <v>8806538044804</v>
      </c>
      <c r="J424" s="21"/>
      <c r="K424" s="21"/>
      <c r="L424" s="21"/>
      <c r="M424" s="21"/>
      <c r="AV424" s="85">
        <v>420</v>
      </c>
      <c r="AW424" s="91"/>
      <c r="AX424" s="93" t="s">
        <v>2149</v>
      </c>
      <c r="AY424" s="87" t="s">
        <v>1288</v>
      </c>
      <c r="AZ424" s="93" t="s">
        <v>2150</v>
      </c>
      <c r="BA424" s="88" t="s">
        <v>2155</v>
      </c>
      <c r="BB424" s="86" t="s">
        <v>589</v>
      </c>
      <c r="BC424" s="89">
        <v>23790</v>
      </c>
      <c r="BD424" s="90">
        <v>45717</v>
      </c>
      <c r="BE424" s="35"/>
      <c r="BG424" s="99" t="s">
        <v>120</v>
      </c>
      <c r="BH424" s="98" t="s">
        <v>117</v>
      </c>
      <c r="BI424" s="98" t="s">
        <v>203</v>
      </c>
      <c r="BJ424" s="100" t="s">
        <v>335</v>
      </c>
      <c r="BK424" s="99" t="s">
        <v>1309</v>
      </c>
      <c r="BL424" s="101">
        <v>65</v>
      </c>
      <c r="BM424" s="102" t="s">
        <v>93</v>
      </c>
      <c r="BN424" s="102"/>
      <c r="BQ424" s="43">
        <v>1199</v>
      </c>
      <c r="BR424" s="44" t="s">
        <v>119</v>
      </c>
      <c r="BS424" s="39" t="s">
        <v>120</v>
      </c>
      <c r="BT424" s="44" t="s">
        <v>334</v>
      </c>
      <c r="BU424" s="40" t="s">
        <v>335</v>
      </c>
      <c r="BV424" s="45">
        <v>3</v>
      </c>
      <c r="BW424" s="39" t="s">
        <v>1309</v>
      </c>
      <c r="BX424" s="44" t="s">
        <v>1310</v>
      </c>
      <c r="BY424" s="46">
        <v>1078</v>
      </c>
      <c r="BZ424" s="41">
        <v>65</v>
      </c>
    </row>
    <row r="425" spans="2:78" ht="13.5" x14ac:dyDescent="0.25">
      <c r="B425" s="19">
        <v>386</v>
      </c>
      <c r="C425" s="20"/>
      <c r="D425" s="21" t="s">
        <v>2162</v>
      </c>
      <c r="E425" s="57"/>
      <c r="F425" s="21"/>
      <c r="G425" s="19"/>
      <c r="H425" s="19"/>
      <c r="I425" s="24">
        <v>8806538044729</v>
      </c>
      <c r="J425" s="21"/>
      <c r="K425" s="21"/>
      <c r="L425" s="21"/>
      <c r="M425" s="21"/>
      <c r="AV425" s="85">
        <v>421</v>
      </c>
      <c r="AW425" s="91"/>
      <c r="AX425" s="93" t="s">
        <v>2149</v>
      </c>
      <c r="AY425" s="87" t="s">
        <v>1288</v>
      </c>
      <c r="AZ425" s="93" t="s">
        <v>2150</v>
      </c>
      <c r="BA425" s="88" t="s">
        <v>2151</v>
      </c>
      <c r="BB425" s="86" t="s">
        <v>61</v>
      </c>
      <c r="BC425" s="89">
        <v>77250</v>
      </c>
      <c r="BD425" s="90">
        <v>45717</v>
      </c>
      <c r="BE425" s="35"/>
      <c r="BG425" s="99" t="s">
        <v>120</v>
      </c>
      <c r="BH425" s="98" t="s">
        <v>117</v>
      </c>
      <c r="BI425" s="98" t="s">
        <v>203</v>
      </c>
      <c r="BJ425" s="100" t="s">
        <v>382</v>
      </c>
      <c r="BK425" s="99" t="s">
        <v>1309</v>
      </c>
      <c r="BL425" s="101">
        <v>136</v>
      </c>
      <c r="BM425" s="102" t="s">
        <v>93</v>
      </c>
      <c r="BN425" s="102"/>
      <c r="BQ425" s="43">
        <v>1236</v>
      </c>
      <c r="BR425" s="44" t="s">
        <v>119</v>
      </c>
      <c r="BS425" s="39" t="s">
        <v>120</v>
      </c>
      <c r="BT425" s="44" t="s">
        <v>381</v>
      </c>
      <c r="BU425" s="40" t="s">
        <v>382</v>
      </c>
      <c r="BV425" s="45">
        <v>3</v>
      </c>
      <c r="BW425" s="39" t="s">
        <v>1309</v>
      </c>
      <c r="BX425" s="44" t="s">
        <v>1310</v>
      </c>
      <c r="BY425" s="46">
        <v>1078</v>
      </c>
      <c r="BZ425" s="41">
        <v>136</v>
      </c>
    </row>
    <row r="426" spans="2:78" ht="13.5" x14ac:dyDescent="0.25">
      <c r="B426" s="19">
        <v>387</v>
      </c>
      <c r="C426" s="20"/>
      <c r="D426" s="21" t="s">
        <v>2162</v>
      </c>
      <c r="E426" s="57"/>
      <c r="F426" s="21"/>
      <c r="G426" s="19"/>
      <c r="H426" s="19"/>
      <c r="I426" s="24">
        <v>8806538044705</v>
      </c>
      <c r="J426" s="21"/>
      <c r="K426" s="21"/>
      <c r="L426" s="21"/>
      <c r="M426" s="21"/>
      <c r="AV426" s="85">
        <v>422</v>
      </c>
      <c r="AW426" s="91"/>
      <c r="AX426" s="93" t="s">
        <v>2149</v>
      </c>
      <c r="AY426" s="87" t="s">
        <v>1288</v>
      </c>
      <c r="AZ426" s="93" t="s">
        <v>2150</v>
      </c>
      <c r="BA426" s="88" t="s">
        <v>2155</v>
      </c>
      <c r="BB426" s="86" t="s">
        <v>589</v>
      </c>
      <c r="BC426" s="89">
        <v>23790</v>
      </c>
      <c r="BD426" s="90">
        <v>45717</v>
      </c>
      <c r="BE426" s="35"/>
      <c r="BG426" s="99" t="s">
        <v>120</v>
      </c>
      <c r="BH426" s="98" t="s">
        <v>117</v>
      </c>
      <c r="BI426" s="98" t="s">
        <v>203</v>
      </c>
      <c r="BJ426" s="100" t="s">
        <v>532</v>
      </c>
      <c r="BK426" s="99" t="s">
        <v>1309</v>
      </c>
      <c r="BL426" s="101">
        <v>108</v>
      </c>
      <c r="BM426" s="102" t="s">
        <v>93</v>
      </c>
      <c r="BN426" s="102"/>
      <c r="BQ426" s="43">
        <v>1330</v>
      </c>
      <c r="BR426" s="44" t="s">
        <v>119</v>
      </c>
      <c r="BS426" s="39" t="s">
        <v>120</v>
      </c>
      <c r="BT426" s="44" t="s">
        <v>531</v>
      </c>
      <c r="BU426" s="40" t="s">
        <v>532</v>
      </c>
      <c r="BV426" s="45">
        <v>3</v>
      </c>
      <c r="BW426" s="39" t="s">
        <v>1309</v>
      </c>
      <c r="BX426" s="44" t="s">
        <v>1310</v>
      </c>
      <c r="BY426" s="46">
        <v>1078</v>
      </c>
      <c r="BZ426" s="41">
        <v>108</v>
      </c>
    </row>
    <row r="427" spans="2:78" ht="13.5" x14ac:dyDescent="0.25">
      <c r="B427" s="19">
        <v>388</v>
      </c>
      <c r="C427" s="20"/>
      <c r="D427" s="21" t="s">
        <v>2163</v>
      </c>
      <c r="E427" s="57"/>
      <c r="F427" s="21"/>
      <c r="G427" s="19"/>
      <c r="H427" s="19"/>
      <c r="I427" s="24">
        <v>8806538044620</v>
      </c>
      <c r="J427" s="21"/>
      <c r="K427" s="21"/>
      <c r="L427" s="21"/>
      <c r="M427" s="21"/>
      <c r="AV427" s="85">
        <v>423</v>
      </c>
      <c r="AW427" s="91"/>
      <c r="AX427" s="93" t="s">
        <v>2149</v>
      </c>
      <c r="AY427" s="87" t="s">
        <v>1288</v>
      </c>
      <c r="AZ427" s="93" t="s">
        <v>2150</v>
      </c>
      <c r="BA427" s="88" t="s">
        <v>2152</v>
      </c>
      <c r="BB427" s="86" t="s">
        <v>701</v>
      </c>
      <c r="BC427" s="89">
        <v>273150</v>
      </c>
      <c r="BD427" s="90">
        <v>45717</v>
      </c>
      <c r="BE427" s="35"/>
      <c r="BG427" s="99" t="s">
        <v>120</v>
      </c>
      <c r="BH427" s="98" t="s">
        <v>117</v>
      </c>
      <c r="BI427" s="98" t="s">
        <v>203</v>
      </c>
      <c r="BJ427" s="100" t="s">
        <v>320</v>
      </c>
      <c r="BK427" s="99" t="s">
        <v>1333</v>
      </c>
      <c r="BL427" s="101">
        <v>150</v>
      </c>
      <c r="BM427" s="102" t="s">
        <v>93</v>
      </c>
      <c r="BN427" s="102"/>
      <c r="BQ427" s="43">
        <v>1046</v>
      </c>
      <c r="BR427" s="44" t="s">
        <v>119</v>
      </c>
      <c r="BS427" s="39" t="s">
        <v>120</v>
      </c>
      <c r="BT427" s="44" t="s">
        <v>319</v>
      </c>
      <c r="BU427" s="40" t="s">
        <v>320</v>
      </c>
      <c r="BV427" s="45">
        <v>3</v>
      </c>
      <c r="BW427" s="39" t="s">
        <v>1333</v>
      </c>
      <c r="BX427" s="44" t="s">
        <v>1334</v>
      </c>
      <c r="BY427" s="46">
        <v>480</v>
      </c>
      <c r="BZ427" s="41">
        <v>150</v>
      </c>
    </row>
    <row r="428" spans="2:78" ht="13.5" x14ac:dyDescent="0.25">
      <c r="B428" s="19">
        <v>389</v>
      </c>
      <c r="C428" s="20"/>
      <c r="D428" s="21" t="s">
        <v>2163</v>
      </c>
      <c r="E428" s="57"/>
      <c r="F428" s="21"/>
      <c r="G428" s="19"/>
      <c r="H428" s="19"/>
      <c r="I428" s="24">
        <v>8806538044606</v>
      </c>
      <c r="J428" s="21"/>
      <c r="K428" s="21"/>
      <c r="L428" s="21"/>
      <c r="M428" s="21"/>
      <c r="AV428" s="85">
        <v>424</v>
      </c>
      <c r="AW428" s="91"/>
      <c r="AX428" s="93" t="s">
        <v>2149</v>
      </c>
      <c r="AY428" s="87" t="s">
        <v>1288</v>
      </c>
      <c r="AZ428" s="93" t="s">
        <v>2150</v>
      </c>
      <c r="BA428" s="88" t="s">
        <v>2156</v>
      </c>
      <c r="BB428" s="86" t="s">
        <v>916</v>
      </c>
      <c r="BC428" s="89">
        <v>56400</v>
      </c>
      <c r="BD428" s="90">
        <v>45717</v>
      </c>
      <c r="BE428" s="35"/>
      <c r="BG428" s="99" t="s">
        <v>120</v>
      </c>
      <c r="BH428" s="98" t="s">
        <v>117</v>
      </c>
      <c r="BI428" s="98" t="s">
        <v>203</v>
      </c>
      <c r="BJ428" s="100" t="s">
        <v>335</v>
      </c>
      <c r="BK428" s="99" t="s">
        <v>1333</v>
      </c>
      <c r="BL428" s="101">
        <v>380</v>
      </c>
      <c r="BM428" s="102" t="s">
        <v>93</v>
      </c>
      <c r="BN428" s="102"/>
      <c r="BQ428" s="43">
        <v>1084</v>
      </c>
      <c r="BR428" s="44" t="s">
        <v>119</v>
      </c>
      <c r="BS428" s="39" t="s">
        <v>120</v>
      </c>
      <c r="BT428" s="44" t="s">
        <v>334</v>
      </c>
      <c r="BU428" s="40" t="s">
        <v>335</v>
      </c>
      <c r="BV428" s="45">
        <v>3</v>
      </c>
      <c r="BW428" s="39" t="s">
        <v>1333</v>
      </c>
      <c r="BX428" s="44" t="s">
        <v>1334</v>
      </c>
      <c r="BY428" s="46">
        <v>480</v>
      </c>
      <c r="BZ428" s="41">
        <v>380</v>
      </c>
    </row>
    <row r="429" spans="2:78" ht="13.5" x14ac:dyDescent="0.25">
      <c r="B429" s="19">
        <v>390</v>
      </c>
      <c r="C429" s="20"/>
      <c r="D429" s="21" t="s">
        <v>2164</v>
      </c>
      <c r="E429" s="57"/>
      <c r="F429" s="21"/>
      <c r="G429" s="19"/>
      <c r="H429" s="19"/>
      <c r="I429" s="24">
        <v>8806538049137</v>
      </c>
      <c r="J429" s="21"/>
      <c r="K429" s="21"/>
      <c r="L429" s="21"/>
      <c r="M429" s="21"/>
      <c r="AV429" s="85">
        <v>425</v>
      </c>
      <c r="AW429" s="91"/>
      <c r="AX429" s="93" t="s">
        <v>2154</v>
      </c>
      <c r="AY429" s="87" t="s">
        <v>1305</v>
      </c>
      <c r="AZ429" s="93" t="s">
        <v>2150</v>
      </c>
      <c r="BA429" s="88" t="s">
        <v>2152</v>
      </c>
      <c r="BB429" s="86" t="s">
        <v>701</v>
      </c>
      <c r="BC429" s="89">
        <v>455250</v>
      </c>
      <c r="BD429" s="90">
        <v>45689</v>
      </c>
      <c r="BE429" s="35"/>
      <c r="BG429" s="99" t="s">
        <v>120</v>
      </c>
      <c r="BH429" s="98" t="s">
        <v>117</v>
      </c>
      <c r="BI429" s="98" t="s">
        <v>203</v>
      </c>
      <c r="BJ429" s="100" t="s">
        <v>335</v>
      </c>
      <c r="BK429" s="99" t="s">
        <v>1333</v>
      </c>
      <c r="BL429" s="101">
        <v>90</v>
      </c>
      <c r="BM429" s="102" t="s">
        <v>93</v>
      </c>
      <c r="BN429" s="102"/>
      <c r="BQ429" s="43">
        <v>1122</v>
      </c>
      <c r="BR429" s="44" t="s">
        <v>119</v>
      </c>
      <c r="BS429" s="39" t="s">
        <v>120</v>
      </c>
      <c r="BT429" s="44" t="s">
        <v>334</v>
      </c>
      <c r="BU429" s="40" t="s">
        <v>335</v>
      </c>
      <c r="BV429" s="45">
        <v>3</v>
      </c>
      <c r="BW429" s="39" t="s">
        <v>1333</v>
      </c>
      <c r="BX429" s="44" t="s">
        <v>1334</v>
      </c>
      <c r="BY429" s="46">
        <v>480</v>
      </c>
      <c r="BZ429" s="41">
        <v>90</v>
      </c>
    </row>
    <row r="430" spans="2:78" ht="13.5" x14ac:dyDescent="0.25">
      <c r="B430" s="19">
        <v>391</v>
      </c>
      <c r="C430" s="20"/>
      <c r="D430" s="21" t="s">
        <v>2165</v>
      </c>
      <c r="E430" s="57"/>
      <c r="F430" s="21"/>
      <c r="G430" s="19"/>
      <c r="H430" s="19"/>
      <c r="I430" s="24">
        <v>8806538054711</v>
      </c>
      <c r="J430" s="21"/>
      <c r="K430" s="21"/>
      <c r="L430" s="21"/>
      <c r="M430" s="21"/>
      <c r="AV430" s="85">
        <v>426</v>
      </c>
      <c r="AW430" s="91"/>
      <c r="AX430" s="93" t="s">
        <v>2154</v>
      </c>
      <c r="AY430" s="87" t="s">
        <v>1305</v>
      </c>
      <c r="AZ430" s="93" t="s">
        <v>2150</v>
      </c>
      <c r="BA430" s="88" t="s">
        <v>2151</v>
      </c>
      <c r="BB430" s="86" t="s">
        <v>61</v>
      </c>
      <c r="BC430" s="89">
        <v>128750</v>
      </c>
      <c r="BD430" s="90">
        <v>45658</v>
      </c>
      <c r="BE430" s="35"/>
      <c r="BG430" s="99" t="s">
        <v>120</v>
      </c>
      <c r="BH430" s="98" t="s">
        <v>117</v>
      </c>
      <c r="BI430" s="98" t="s">
        <v>203</v>
      </c>
      <c r="BJ430" s="100" t="s">
        <v>346</v>
      </c>
      <c r="BK430" s="99" t="s">
        <v>1359</v>
      </c>
      <c r="BL430" s="101">
        <v>60</v>
      </c>
      <c r="BM430" s="102" t="s">
        <v>93</v>
      </c>
      <c r="BN430" s="102"/>
      <c r="BQ430" s="43">
        <v>998</v>
      </c>
      <c r="BR430" s="44" t="s">
        <v>119</v>
      </c>
      <c r="BS430" s="39" t="s">
        <v>120</v>
      </c>
      <c r="BT430" s="44" t="s">
        <v>345</v>
      </c>
      <c r="BU430" s="40" t="s">
        <v>346</v>
      </c>
      <c r="BV430" s="45">
        <v>3</v>
      </c>
      <c r="BW430" s="39" t="s">
        <v>1359</v>
      </c>
      <c r="BX430" s="44" t="s">
        <v>1360</v>
      </c>
      <c r="BY430" s="46">
        <v>2505</v>
      </c>
      <c r="BZ430" s="41">
        <v>60</v>
      </c>
    </row>
    <row r="431" spans="2:78" ht="13.5" x14ac:dyDescent="0.25">
      <c r="B431" s="19">
        <v>392</v>
      </c>
      <c r="C431" s="20"/>
      <c r="D431" s="21" t="s">
        <v>2166</v>
      </c>
      <c r="E431" s="57"/>
      <c r="F431" s="21"/>
      <c r="G431" s="19"/>
      <c r="H431" s="19"/>
      <c r="I431" s="24">
        <v>8806538008912</v>
      </c>
      <c r="J431" s="21"/>
      <c r="K431" s="21"/>
      <c r="L431" s="21"/>
      <c r="M431" s="21"/>
      <c r="AV431" s="85">
        <v>427</v>
      </c>
      <c r="AW431" s="91"/>
      <c r="AX431" s="93" t="s">
        <v>1142</v>
      </c>
      <c r="AY431" s="87" t="s">
        <v>1314</v>
      </c>
      <c r="AZ431" s="93" t="s">
        <v>2150</v>
      </c>
      <c r="BA431" s="88" t="s">
        <v>2156</v>
      </c>
      <c r="BB431" s="86" t="s">
        <v>916</v>
      </c>
      <c r="BC431" s="89">
        <v>28200</v>
      </c>
      <c r="BD431" s="90">
        <v>45717</v>
      </c>
      <c r="BE431" s="35"/>
      <c r="BG431" s="99" t="s">
        <v>120</v>
      </c>
      <c r="BH431" s="98" t="s">
        <v>117</v>
      </c>
      <c r="BI431" s="98" t="s">
        <v>203</v>
      </c>
      <c r="BJ431" s="100" t="s">
        <v>320</v>
      </c>
      <c r="BK431" s="99" t="s">
        <v>1366</v>
      </c>
      <c r="BL431" s="101">
        <v>4286.5</v>
      </c>
      <c r="BM431" s="102" t="s">
        <v>93</v>
      </c>
      <c r="BN431" s="102"/>
      <c r="BQ431" s="43">
        <v>1047</v>
      </c>
      <c r="BR431" s="44" t="s">
        <v>119</v>
      </c>
      <c r="BS431" s="39" t="s">
        <v>120</v>
      </c>
      <c r="BT431" s="44" t="s">
        <v>319</v>
      </c>
      <c r="BU431" s="40" t="s">
        <v>320</v>
      </c>
      <c r="BV431" s="45">
        <v>3</v>
      </c>
      <c r="BW431" s="39" t="s">
        <v>1366</v>
      </c>
      <c r="BX431" s="44" t="s">
        <v>1101</v>
      </c>
      <c r="BY431" s="46">
        <v>477</v>
      </c>
      <c r="BZ431" s="41">
        <v>4286.5</v>
      </c>
    </row>
    <row r="432" spans="2:78" ht="13.5" x14ac:dyDescent="0.25">
      <c r="B432" s="19">
        <v>393</v>
      </c>
      <c r="C432" s="20"/>
      <c r="D432" s="21" t="s">
        <v>2167</v>
      </c>
      <c r="E432" s="57"/>
      <c r="F432" s="21"/>
      <c r="G432" s="19"/>
      <c r="H432" s="19"/>
      <c r="I432" s="24">
        <v>8806538049717</v>
      </c>
      <c r="J432" s="21"/>
      <c r="K432" s="21"/>
      <c r="L432" s="21"/>
      <c r="M432" s="21"/>
      <c r="AV432" s="85">
        <v>428</v>
      </c>
      <c r="AW432" s="91"/>
      <c r="AX432" s="93" t="s">
        <v>1142</v>
      </c>
      <c r="AY432" s="87" t="s">
        <v>1314</v>
      </c>
      <c r="AZ432" s="93" t="s">
        <v>2150</v>
      </c>
      <c r="BA432" s="88" t="s">
        <v>2151</v>
      </c>
      <c r="BB432" s="86" t="s">
        <v>61</v>
      </c>
      <c r="BC432" s="89">
        <v>25750</v>
      </c>
      <c r="BD432" s="90">
        <v>45717</v>
      </c>
      <c r="BE432" s="35"/>
      <c r="BG432" s="99" t="s">
        <v>120</v>
      </c>
      <c r="BH432" s="98" t="s">
        <v>117</v>
      </c>
      <c r="BI432" s="98" t="s">
        <v>203</v>
      </c>
      <c r="BJ432" s="100" t="s">
        <v>320</v>
      </c>
      <c r="BK432" s="99" t="s">
        <v>1366</v>
      </c>
      <c r="BL432" s="101">
        <v>434</v>
      </c>
      <c r="BM432" s="102" t="s">
        <v>93</v>
      </c>
      <c r="BN432" s="102"/>
      <c r="BQ432" s="43">
        <v>1058</v>
      </c>
      <c r="BR432" s="44" t="s">
        <v>119</v>
      </c>
      <c r="BS432" s="39" t="s">
        <v>120</v>
      </c>
      <c r="BT432" s="44" t="s">
        <v>319</v>
      </c>
      <c r="BU432" s="40" t="s">
        <v>320</v>
      </c>
      <c r="BV432" s="45">
        <v>3</v>
      </c>
      <c r="BW432" s="39" t="s">
        <v>1366</v>
      </c>
      <c r="BX432" s="44" t="s">
        <v>1101</v>
      </c>
      <c r="BY432" s="46">
        <v>477</v>
      </c>
      <c r="BZ432" s="41">
        <v>434</v>
      </c>
    </row>
    <row r="433" spans="2:78" ht="13.5" x14ac:dyDescent="0.25">
      <c r="B433" s="19">
        <v>394</v>
      </c>
      <c r="C433" s="20"/>
      <c r="D433" s="21" t="s">
        <v>2087</v>
      </c>
      <c r="E433" s="57"/>
      <c r="F433" s="21"/>
      <c r="G433" s="19"/>
      <c r="H433" s="19"/>
      <c r="I433" s="24">
        <v>8806538009605</v>
      </c>
      <c r="J433" s="21"/>
      <c r="K433" s="21"/>
      <c r="L433" s="21"/>
      <c r="M433" s="21"/>
      <c r="AV433" s="85">
        <v>429</v>
      </c>
      <c r="AW433" s="91"/>
      <c r="AX433" s="93" t="s">
        <v>1142</v>
      </c>
      <c r="AY433" s="87" t="s">
        <v>1314</v>
      </c>
      <c r="AZ433" s="93" t="s">
        <v>2150</v>
      </c>
      <c r="BA433" s="88" t="s">
        <v>1259</v>
      </c>
      <c r="BB433" s="86" t="s">
        <v>1260</v>
      </c>
      <c r="BC433" s="89">
        <v>12500</v>
      </c>
      <c r="BD433" s="90">
        <v>45717</v>
      </c>
      <c r="BE433" s="35"/>
      <c r="BG433" s="99" t="s">
        <v>120</v>
      </c>
      <c r="BH433" s="98" t="s">
        <v>117</v>
      </c>
      <c r="BI433" s="98" t="s">
        <v>203</v>
      </c>
      <c r="BJ433" s="100" t="s">
        <v>335</v>
      </c>
      <c r="BK433" s="99" t="s">
        <v>1366</v>
      </c>
      <c r="BL433" s="101">
        <v>3940</v>
      </c>
      <c r="BM433" s="102" t="s">
        <v>93</v>
      </c>
      <c r="BN433" s="102"/>
      <c r="BQ433" s="43">
        <v>1085</v>
      </c>
      <c r="BR433" s="44" t="s">
        <v>119</v>
      </c>
      <c r="BS433" s="39" t="s">
        <v>120</v>
      </c>
      <c r="BT433" s="44" t="s">
        <v>334</v>
      </c>
      <c r="BU433" s="40" t="s">
        <v>335</v>
      </c>
      <c r="BV433" s="45">
        <v>3</v>
      </c>
      <c r="BW433" s="39" t="s">
        <v>1366</v>
      </c>
      <c r="BX433" s="44" t="s">
        <v>1101</v>
      </c>
      <c r="BY433" s="46">
        <v>477</v>
      </c>
      <c r="BZ433" s="41">
        <v>3940</v>
      </c>
    </row>
    <row r="434" spans="2:78" ht="13.5" x14ac:dyDescent="0.25">
      <c r="B434" s="19">
        <v>395</v>
      </c>
      <c r="C434" s="20"/>
      <c r="D434" s="21" t="s">
        <v>2087</v>
      </c>
      <c r="E434" s="57"/>
      <c r="F434" s="21"/>
      <c r="G434" s="19"/>
      <c r="H434" s="19"/>
      <c r="I434" s="24">
        <v>8806538009629</v>
      </c>
      <c r="J434" s="21"/>
      <c r="K434" s="21"/>
      <c r="L434" s="21"/>
      <c r="M434" s="21"/>
      <c r="AV434" s="85">
        <v>430</v>
      </c>
      <c r="AW434" s="91"/>
      <c r="AX434" s="93" t="s">
        <v>2149</v>
      </c>
      <c r="AY434" s="87" t="s">
        <v>1288</v>
      </c>
      <c r="AZ434" s="93" t="s">
        <v>2150</v>
      </c>
      <c r="BA434" s="88" t="s">
        <v>2151</v>
      </c>
      <c r="BB434" s="86" t="s">
        <v>61</v>
      </c>
      <c r="BC434" s="89">
        <v>103000</v>
      </c>
      <c r="BD434" s="90">
        <v>45717</v>
      </c>
      <c r="BE434" s="35"/>
      <c r="BG434" s="99" t="s">
        <v>120</v>
      </c>
      <c r="BH434" s="98" t="s">
        <v>117</v>
      </c>
      <c r="BI434" s="98" t="s">
        <v>203</v>
      </c>
      <c r="BJ434" s="100" t="s">
        <v>335</v>
      </c>
      <c r="BK434" s="99" t="s">
        <v>1366</v>
      </c>
      <c r="BL434" s="101">
        <v>1320</v>
      </c>
      <c r="BM434" s="102" t="s">
        <v>93</v>
      </c>
      <c r="BN434" s="102"/>
      <c r="BQ434" s="43">
        <v>1123</v>
      </c>
      <c r="BR434" s="44" t="s">
        <v>119</v>
      </c>
      <c r="BS434" s="39" t="s">
        <v>120</v>
      </c>
      <c r="BT434" s="44" t="s">
        <v>334</v>
      </c>
      <c r="BU434" s="40" t="s">
        <v>335</v>
      </c>
      <c r="BV434" s="45">
        <v>3</v>
      </c>
      <c r="BW434" s="39" t="s">
        <v>1366</v>
      </c>
      <c r="BX434" s="44" t="s">
        <v>1101</v>
      </c>
      <c r="BY434" s="46">
        <v>477</v>
      </c>
      <c r="BZ434" s="41">
        <v>1320</v>
      </c>
    </row>
    <row r="435" spans="2:78" ht="13.5" x14ac:dyDescent="0.25">
      <c r="B435" s="19">
        <v>396</v>
      </c>
      <c r="C435" s="20"/>
      <c r="D435" s="21" t="s">
        <v>2168</v>
      </c>
      <c r="E435" s="57"/>
      <c r="F435" s="21"/>
      <c r="G435" s="19"/>
      <c r="H435" s="19"/>
      <c r="I435" s="24">
        <v>8806538009926</v>
      </c>
      <c r="J435" s="21"/>
      <c r="K435" s="21"/>
      <c r="L435" s="21"/>
      <c r="M435" s="21"/>
      <c r="AV435" s="85">
        <v>431</v>
      </c>
      <c r="AW435" s="91"/>
      <c r="AX435" s="93" t="s">
        <v>2149</v>
      </c>
      <c r="AY435" s="87" t="s">
        <v>1288</v>
      </c>
      <c r="AZ435" s="93" t="s">
        <v>2150</v>
      </c>
      <c r="BA435" s="88" t="s">
        <v>2152</v>
      </c>
      <c r="BB435" s="86" t="s">
        <v>701</v>
      </c>
      <c r="BC435" s="89">
        <v>91050</v>
      </c>
      <c r="BD435" s="90">
        <v>45717</v>
      </c>
      <c r="BE435" s="35"/>
      <c r="BG435" s="99" t="s">
        <v>120</v>
      </c>
      <c r="BH435" s="98" t="s">
        <v>117</v>
      </c>
      <c r="BI435" s="98" t="s">
        <v>203</v>
      </c>
      <c r="BJ435" s="100" t="s">
        <v>335</v>
      </c>
      <c r="BK435" s="99" t="s">
        <v>1366</v>
      </c>
      <c r="BL435" s="101">
        <v>210</v>
      </c>
      <c r="BM435" s="102" t="s">
        <v>93</v>
      </c>
      <c r="BN435" s="102"/>
      <c r="BQ435" s="43">
        <v>1162</v>
      </c>
      <c r="BR435" s="44" t="s">
        <v>119</v>
      </c>
      <c r="BS435" s="39" t="s">
        <v>120</v>
      </c>
      <c r="BT435" s="44" t="s">
        <v>334</v>
      </c>
      <c r="BU435" s="40" t="s">
        <v>335</v>
      </c>
      <c r="BV435" s="45">
        <v>3</v>
      </c>
      <c r="BW435" s="39" t="s">
        <v>1366</v>
      </c>
      <c r="BX435" s="44" t="s">
        <v>1101</v>
      </c>
      <c r="BY435" s="46">
        <v>477</v>
      </c>
      <c r="BZ435" s="41">
        <v>210</v>
      </c>
    </row>
    <row r="436" spans="2:78" ht="13.5" x14ac:dyDescent="0.25">
      <c r="B436" s="19">
        <v>397</v>
      </c>
      <c r="C436" s="20"/>
      <c r="D436" s="21" t="s">
        <v>2168</v>
      </c>
      <c r="E436" s="57"/>
      <c r="F436" s="21"/>
      <c r="G436" s="19"/>
      <c r="H436" s="19"/>
      <c r="I436" s="24">
        <v>8806538009902</v>
      </c>
      <c r="J436" s="21"/>
      <c r="K436" s="21"/>
      <c r="L436" s="21"/>
      <c r="M436" s="21"/>
      <c r="AV436" s="85">
        <v>432</v>
      </c>
      <c r="AW436" s="91"/>
      <c r="AX436" s="93" t="s">
        <v>2149</v>
      </c>
      <c r="AY436" s="87" t="s">
        <v>1288</v>
      </c>
      <c r="AZ436" s="93" t="s">
        <v>2150</v>
      </c>
      <c r="BA436" s="88" t="s">
        <v>2156</v>
      </c>
      <c r="BB436" s="86" t="s">
        <v>916</v>
      </c>
      <c r="BC436" s="89">
        <v>28200</v>
      </c>
      <c r="BD436" s="90">
        <v>45717</v>
      </c>
      <c r="BE436" s="35"/>
      <c r="BG436" s="99" t="s">
        <v>120</v>
      </c>
      <c r="BH436" s="98" t="s">
        <v>117</v>
      </c>
      <c r="BI436" s="98" t="s">
        <v>203</v>
      </c>
      <c r="BJ436" s="100" t="s">
        <v>335</v>
      </c>
      <c r="BK436" s="99" t="s">
        <v>1366</v>
      </c>
      <c r="BL436" s="101">
        <v>270</v>
      </c>
      <c r="BM436" s="102" t="s">
        <v>93</v>
      </c>
      <c r="BN436" s="102"/>
      <c r="BQ436" s="43">
        <v>1200</v>
      </c>
      <c r="BR436" s="44" t="s">
        <v>119</v>
      </c>
      <c r="BS436" s="39" t="s">
        <v>120</v>
      </c>
      <c r="BT436" s="44" t="s">
        <v>334</v>
      </c>
      <c r="BU436" s="40" t="s">
        <v>335</v>
      </c>
      <c r="BV436" s="45">
        <v>3</v>
      </c>
      <c r="BW436" s="39" t="s">
        <v>1366</v>
      </c>
      <c r="BX436" s="44" t="s">
        <v>1101</v>
      </c>
      <c r="BY436" s="46">
        <v>477</v>
      </c>
      <c r="BZ436" s="41">
        <v>270</v>
      </c>
    </row>
    <row r="437" spans="2:78" ht="13.5" x14ac:dyDescent="0.25">
      <c r="B437" s="19">
        <v>398</v>
      </c>
      <c r="C437" s="20"/>
      <c r="D437" s="21" t="s">
        <v>2169</v>
      </c>
      <c r="E437" s="57"/>
      <c r="F437" s="21"/>
      <c r="G437" s="19"/>
      <c r="H437" s="19"/>
      <c r="I437" s="24">
        <v>8806538010021</v>
      </c>
      <c r="J437" s="21"/>
      <c r="K437" s="21"/>
      <c r="L437" s="21"/>
      <c r="M437" s="21"/>
      <c r="AV437" s="85">
        <v>433</v>
      </c>
      <c r="AW437" s="91"/>
      <c r="AX437" s="93" t="s">
        <v>2154</v>
      </c>
      <c r="AY437" s="87" t="s">
        <v>1305</v>
      </c>
      <c r="AZ437" s="93" t="s">
        <v>2150</v>
      </c>
      <c r="BA437" s="88" t="s">
        <v>2152</v>
      </c>
      <c r="BB437" s="86" t="s">
        <v>701</v>
      </c>
      <c r="BC437" s="89">
        <v>455250</v>
      </c>
      <c r="BD437" s="90">
        <v>45717</v>
      </c>
      <c r="BE437" s="35"/>
      <c r="BG437" s="99" t="s">
        <v>120</v>
      </c>
      <c r="BH437" s="98" t="s">
        <v>117</v>
      </c>
      <c r="BI437" s="98" t="s">
        <v>203</v>
      </c>
      <c r="BJ437" s="100" t="s">
        <v>335</v>
      </c>
      <c r="BK437" s="99" t="s">
        <v>1372</v>
      </c>
      <c r="BL437" s="101">
        <v>390</v>
      </c>
      <c r="BM437" s="102" t="s">
        <v>93</v>
      </c>
      <c r="BN437" s="102"/>
      <c r="BQ437" s="43">
        <v>1086</v>
      </c>
      <c r="BR437" s="44" t="s">
        <v>119</v>
      </c>
      <c r="BS437" s="39" t="s">
        <v>120</v>
      </c>
      <c r="BT437" s="44" t="s">
        <v>334</v>
      </c>
      <c r="BU437" s="40" t="s">
        <v>335</v>
      </c>
      <c r="BV437" s="45">
        <v>3</v>
      </c>
      <c r="BW437" s="39" t="s">
        <v>1372</v>
      </c>
      <c r="BX437" s="44" t="s">
        <v>502</v>
      </c>
      <c r="BY437" s="46">
        <v>487</v>
      </c>
      <c r="BZ437" s="41">
        <v>390</v>
      </c>
    </row>
    <row r="438" spans="2:78" ht="13.5" x14ac:dyDescent="0.25">
      <c r="B438" s="19">
        <v>399</v>
      </c>
      <c r="C438" s="20"/>
      <c r="D438" s="21" t="s">
        <v>2169</v>
      </c>
      <c r="E438" s="57"/>
      <c r="F438" s="21"/>
      <c r="G438" s="19"/>
      <c r="H438" s="19"/>
      <c r="I438" s="24">
        <v>8806538010007</v>
      </c>
      <c r="J438" s="21"/>
      <c r="K438" s="21"/>
      <c r="L438" s="21"/>
      <c r="M438" s="21"/>
      <c r="AV438" s="85">
        <v>434</v>
      </c>
      <c r="AW438" s="91"/>
      <c r="AX438" s="93" t="s">
        <v>2149</v>
      </c>
      <c r="AY438" s="87" t="s">
        <v>1288</v>
      </c>
      <c r="AZ438" s="93" t="s">
        <v>2150</v>
      </c>
      <c r="BA438" s="88" t="s">
        <v>2152</v>
      </c>
      <c r="BB438" s="86" t="s">
        <v>701</v>
      </c>
      <c r="BC438" s="89">
        <v>182100</v>
      </c>
      <c r="BD438" s="90">
        <v>45689</v>
      </c>
      <c r="BE438" s="35"/>
      <c r="BG438" s="99" t="s">
        <v>120</v>
      </c>
      <c r="BH438" s="98" t="s">
        <v>117</v>
      </c>
      <c r="BI438" s="98" t="s">
        <v>203</v>
      </c>
      <c r="BJ438" s="100" t="s">
        <v>335</v>
      </c>
      <c r="BK438" s="99" t="s">
        <v>1372</v>
      </c>
      <c r="BL438" s="101">
        <v>210</v>
      </c>
      <c r="BM438" s="102" t="s">
        <v>93</v>
      </c>
      <c r="BN438" s="102"/>
      <c r="BQ438" s="43">
        <v>1124</v>
      </c>
      <c r="BR438" s="44" t="s">
        <v>119</v>
      </c>
      <c r="BS438" s="39" t="s">
        <v>120</v>
      </c>
      <c r="BT438" s="44" t="s">
        <v>334</v>
      </c>
      <c r="BU438" s="40" t="s">
        <v>335</v>
      </c>
      <c r="BV438" s="45">
        <v>3</v>
      </c>
      <c r="BW438" s="39" t="s">
        <v>1372</v>
      </c>
      <c r="BX438" s="44" t="s">
        <v>502</v>
      </c>
      <c r="BY438" s="46">
        <v>487</v>
      </c>
      <c r="BZ438" s="41">
        <v>210</v>
      </c>
    </row>
    <row r="439" spans="2:78" ht="13.5" x14ac:dyDescent="0.25">
      <c r="B439" s="19">
        <v>406</v>
      </c>
      <c r="C439" s="20"/>
      <c r="D439" s="21" t="s">
        <v>2170</v>
      </c>
      <c r="E439" s="57"/>
      <c r="F439" s="21"/>
      <c r="G439" s="19"/>
      <c r="H439" s="19"/>
      <c r="I439" s="24">
        <v>8806538014340</v>
      </c>
      <c r="J439" s="21"/>
      <c r="K439" s="21"/>
      <c r="L439" s="21"/>
      <c r="M439" s="21"/>
      <c r="AV439" s="85">
        <v>435</v>
      </c>
      <c r="AW439" s="91"/>
      <c r="AX439" s="93" t="s">
        <v>2171</v>
      </c>
      <c r="AY439" s="87" t="s">
        <v>1297</v>
      </c>
      <c r="AZ439" s="93" t="s">
        <v>2150</v>
      </c>
      <c r="BA439" s="88" t="s">
        <v>2151</v>
      </c>
      <c r="BB439" s="86" t="s">
        <v>61</v>
      </c>
      <c r="BC439" s="89">
        <v>25750</v>
      </c>
      <c r="BD439" s="90">
        <v>45658</v>
      </c>
      <c r="BE439" s="35"/>
      <c r="BG439" s="99" t="s">
        <v>120</v>
      </c>
      <c r="BH439" s="98" t="s">
        <v>117</v>
      </c>
      <c r="BI439" s="98" t="s">
        <v>203</v>
      </c>
      <c r="BJ439" s="100" t="s">
        <v>346</v>
      </c>
      <c r="BK439" s="99" t="s">
        <v>1384</v>
      </c>
      <c r="BL439" s="101">
        <v>1530</v>
      </c>
      <c r="BM439" s="102" t="s">
        <v>93</v>
      </c>
      <c r="BN439" s="102"/>
      <c r="BQ439" s="43">
        <v>964</v>
      </c>
      <c r="BR439" s="44" t="s">
        <v>119</v>
      </c>
      <c r="BS439" s="39" t="s">
        <v>120</v>
      </c>
      <c r="BT439" s="44" t="s">
        <v>345</v>
      </c>
      <c r="BU439" s="40" t="s">
        <v>346</v>
      </c>
      <c r="BV439" s="45">
        <v>3</v>
      </c>
      <c r="BW439" s="39" t="s">
        <v>1384</v>
      </c>
      <c r="BX439" s="44" t="s">
        <v>461</v>
      </c>
      <c r="BY439" s="46">
        <v>362</v>
      </c>
      <c r="BZ439" s="41">
        <v>1530</v>
      </c>
    </row>
    <row r="440" spans="2:78" ht="13.5" x14ac:dyDescent="0.25">
      <c r="B440" s="19">
        <v>416</v>
      </c>
      <c r="C440" s="20"/>
      <c r="D440" s="21" t="s">
        <v>1018</v>
      </c>
      <c r="E440" s="57"/>
      <c r="F440" s="21"/>
      <c r="G440" s="19"/>
      <c r="H440" s="19"/>
      <c r="I440" s="24">
        <v>8806538015835</v>
      </c>
      <c r="J440" s="21"/>
      <c r="K440" s="21"/>
      <c r="L440" s="21"/>
      <c r="M440" s="21"/>
      <c r="AV440" s="85">
        <v>436</v>
      </c>
      <c r="AW440" s="91"/>
      <c r="AX440" s="93" t="s">
        <v>2149</v>
      </c>
      <c r="AY440" s="87" t="s">
        <v>1288</v>
      </c>
      <c r="AZ440" s="93" t="s">
        <v>2150</v>
      </c>
      <c r="BA440" s="88" t="s">
        <v>2151</v>
      </c>
      <c r="BB440" s="86" t="s">
        <v>61</v>
      </c>
      <c r="BC440" s="89">
        <v>103000</v>
      </c>
      <c r="BD440" s="90">
        <v>45717</v>
      </c>
      <c r="BE440" s="35"/>
      <c r="BG440" s="99" t="s">
        <v>120</v>
      </c>
      <c r="BH440" s="98" t="s">
        <v>117</v>
      </c>
      <c r="BI440" s="98" t="s">
        <v>203</v>
      </c>
      <c r="BJ440" s="100" t="s">
        <v>346</v>
      </c>
      <c r="BK440" s="99" t="s">
        <v>1384</v>
      </c>
      <c r="BL440" s="101">
        <v>30</v>
      </c>
      <c r="BM440" s="102" t="s">
        <v>93</v>
      </c>
      <c r="BN440" s="102"/>
      <c r="BQ440" s="43">
        <v>965</v>
      </c>
      <c r="BR440" s="44" t="s">
        <v>119</v>
      </c>
      <c r="BS440" s="39" t="s">
        <v>120</v>
      </c>
      <c r="BT440" s="44" t="s">
        <v>345</v>
      </c>
      <c r="BU440" s="40" t="s">
        <v>346</v>
      </c>
      <c r="BV440" s="45">
        <v>3</v>
      </c>
      <c r="BW440" s="39" t="s">
        <v>1384</v>
      </c>
      <c r="BX440" s="44" t="s">
        <v>461</v>
      </c>
      <c r="BY440" s="46">
        <v>362</v>
      </c>
      <c r="BZ440" s="41">
        <v>30</v>
      </c>
    </row>
    <row r="441" spans="2:78" ht="13.5" x14ac:dyDescent="0.25">
      <c r="B441" s="19">
        <v>417</v>
      </c>
      <c r="C441" s="20"/>
      <c r="D441" s="21" t="s">
        <v>1018</v>
      </c>
      <c r="E441" s="57"/>
      <c r="F441" s="21"/>
      <c r="G441" s="19"/>
      <c r="H441" s="19"/>
      <c r="I441" s="24">
        <v>8806538015804</v>
      </c>
      <c r="J441" s="21"/>
      <c r="K441" s="21"/>
      <c r="L441" s="21"/>
      <c r="M441" s="21"/>
      <c r="AV441" s="85">
        <v>437</v>
      </c>
      <c r="AW441" s="91"/>
      <c r="AX441" s="93" t="s">
        <v>2149</v>
      </c>
      <c r="AY441" s="87" t="s">
        <v>1288</v>
      </c>
      <c r="AZ441" s="93" t="s">
        <v>2150</v>
      </c>
      <c r="BA441" s="88" t="s">
        <v>2152</v>
      </c>
      <c r="BB441" s="86" t="s">
        <v>701</v>
      </c>
      <c r="BC441" s="89">
        <v>455250</v>
      </c>
      <c r="BD441" s="90">
        <v>45717</v>
      </c>
      <c r="BE441" s="35"/>
      <c r="BG441" s="99" t="s">
        <v>120</v>
      </c>
      <c r="BH441" s="98" t="s">
        <v>117</v>
      </c>
      <c r="BI441" s="98" t="s">
        <v>203</v>
      </c>
      <c r="BJ441" s="100" t="s">
        <v>346</v>
      </c>
      <c r="BK441" s="99" t="s">
        <v>1384</v>
      </c>
      <c r="BL441" s="101">
        <v>1297</v>
      </c>
      <c r="BM441" s="102" t="s">
        <v>93</v>
      </c>
      <c r="BN441" s="102"/>
      <c r="BQ441" s="43">
        <v>999</v>
      </c>
      <c r="BR441" s="44" t="s">
        <v>119</v>
      </c>
      <c r="BS441" s="39" t="s">
        <v>120</v>
      </c>
      <c r="BT441" s="44" t="s">
        <v>345</v>
      </c>
      <c r="BU441" s="40" t="s">
        <v>346</v>
      </c>
      <c r="BV441" s="45">
        <v>3</v>
      </c>
      <c r="BW441" s="39" t="s">
        <v>1384</v>
      </c>
      <c r="BX441" s="44" t="s">
        <v>461</v>
      </c>
      <c r="BY441" s="46">
        <v>362</v>
      </c>
      <c r="BZ441" s="41">
        <v>1297</v>
      </c>
    </row>
    <row r="442" spans="2:78" ht="13.5" x14ac:dyDescent="0.25">
      <c r="B442" s="19">
        <v>426</v>
      </c>
      <c r="C442" s="20"/>
      <c r="D442" s="21" t="s">
        <v>2172</v>
      </c>
      <c r="E442" s="57"/>
      <c r="F442" s="21"/>
      <c r="G442" s="19"/>
      <c r="H442" s="19"/>
      <c r="I442" s="24">
        <v>8806538018829</v>
      </c>
      <c r="J442" s="21"/>
      <c r="K442" s="21"/>
      <c r="L442" s="21"/>
      <c r="M442" s="21"/>
      <c r="AV442" s="85">
        <v>438</v>
      </c>
      <c r="AW442" s="91"/>
      <c r="AX442" s="93" t="s">
        <v>2149</v>
      </c>
      <c r="AY442" s="87" t="s">
        <v>1288</v>
      </c>
      <c r="AZ442" s="93" t="s">
        <v>2150</v>
      </c>
      <c r="BA442" s="88" t="s">
        <v>2156</v>
      </c>
      <c r="BB442" s="86" t="s">
        <v>916</v>
      </c>
      <c r="BC442" s="89">
        <v>84600</v>
      </c>
      <c r="BD442" s="90">
        <v>45717</v>
      </c>
      <c r="BE442" s="35"/>
      <c r="BG442" s="99" t="s">
        <v>120</v>
      </c>
      <c r="BH442" s="98" t="s">
        <v>117</v>
      </c>
      <c r="BI442" s="98" t="s">
        <v>203</v>
      </c>
      <c r="BJ442" s="100" t="s">
        <v>346</v>
      </c>
      <c r="BK442" s="99" t="s">
        <v>1384</v>
      </c>
      <c r="BL442" s="101">
        <v>30</v>
      </c>
      <c r="BM442" s="102" t="s">
        <v>93</v>
      </c>
      <c r="BN442" s="102"/>
      <c r="BQ442" s="43">
        <v>1000</v>
      </c>
      <c r="BR442" s="44" t="s">
        <v>119</v>
      </c>
      <c r="BS442" s="39" t="s">
        <v>120</v>
      </c>
      <c r="BT442" s="44" t="s">
        <v>345</v>
      </c>
      <c r="BU442" s="40" t="s">
        <v>346</v>
      </c>
      <c r="BV442" s="45">
        <v>3</v>
      </c>
      <c r="BW442" s="39" t="s">
        <v>1384</v>
      </c>
      <c r="BX442" s="44" t="s">
        <v>461</v>
      </c>
      <c r="BY442" s="46">
        <v>362</v>
      </c>
      <c r="BZ442" s="41">
        <v>30</v>
      </c>
    </row>
    <row r="443" spans="2:78" ht="13.5" x14ac:dyDescent="0.25">
      <c r="B443" s="19">
        <v>427</v>
      </c>
      <c r="C443" s="20"/>
      <c r="D443" s="21" t="s">
        <v>2173</v>
      </c>
      <c r="E443" s="57"/>
      <c r="F443" s="21"/>
      <c r="G443" s="19"/>
      <c r="H443" s="19"/>
      <c r="I443" s="24">
        <v>8806538034928</v>
      </c>
      <c r="J443" s="21"/>
      <c r="K443" s="21"/>
      <c r="L443" s="21"/>
      <c r="M443" s="21"/>
      <c r="AV443" s="85">
        <v>439</v>
      </c>
      <c r="AW443" s="91"/>
      <c r="AX443" s="93" t="s">
        <v>2154</v>
      </c>
      <c r="AY443" s="87" t="s">
        <v>1305</v>
      </c>
      <c r="AZ443" s="93" t="s">
        <v>2150</v>
      </c>
      <c r="BA443" s="88" t="s">
        <v>1259</v>
      </c>
      <c r="BB443" s="86" t="s">
        <v>1260</v>
      </c>
      <c r="BC443" s="89">
        <v>12500</v>
      </c>
      <c r="BD443" s="90">
        <v>45717</v>
      </c>
      <c r="BE443" s="35"/>
      <c r="BG443" s="99" t="s">
        <v>120</v>
      </c>
      <c r="BH443" s="98" t="s">
        <v>117</v>
      </c>
      <c r="BI443" s="98" t="s">
        <v>203</v>
      </c>
      <c r="BJ443" s="100" t="s">
        <v>346</v>
      </c>
      <c r="BK443" s="99" t="s">
        <v>1384</v>
      </c>
      <c r="BL443" s="101">
        <v>480</v>
      </c>
      <c r="BM443" s="102" t="s">
        <v>93</v>
      </c>
      <c r="BN443" s="102"/>
      <c r="BQ443" s="43">
        <v>1025</v>
      </c>
      <c r="BR443" s="44" t="s">
        <v>119</v>
      </c>
      <c r="BS443" s="39" t="s">
        <v>120</v>
      </c>
      <c r="BT443" s="44" t="s">
        <v>345</v>
      </c>
      <c r="BU443" s="40" t="s">
        <v>346</v>
      </c>
      <c r="BV443" s="45">
        <v>3</v>
      </c>
      <c r="BW443" s="39" t="s">
        <v>1384</v>
      </c>
      <c r="BX443" s="44" t="s">
        <v>461</v>
      </c>
      <c r="BY443" s="46">
        <v>362</v>
      </c>
      <c r="BZ443" s="41">
        <v>480</v>
      </c>
    </row>
    <row r="444" spans="2:78" ht="13.5" x14ac:dyDescent="0.25">
      <c r="B444" s="19">
        <v>431</v>
      </c>
      <c r="C444" s="20"/>
      <c r="D444" s="21" t="s">
        <v>2174</v>
      </c>
      <c r="E444" s="57"/>
      <c r="F444" s="21"/>
      <c r="G444" s="19"/>
      <c r="H444" s="19"/>
      <c r="I444" s="24">
        <v>8806538021904</v>
      </c>
      <c r="J444" s="21"/>
      <c r="K444" s="21"/>
      <c r="L444" s="21"/>
      <c r="M444" s="21"/>
      <c r="AV444" s="85">
        <v>440</v>
      </c>
      <c r="AW444" s="91"/>
      <c r="AX444" s="93" t="s">
        <v>2149</v>
      </c>
      <c r="AY444" s="87" t="s">
        <v>1288</v>
      </c>
      <c r="AZ444" s="93" t="s">
        <v>2150</v>
      </c>
      <c r="BA444" s="88" t="s">
        <v>2151</v>
      </c>
      <c r="BB444" s="86" t="s">
        <v>61</v>
      </c>
      <c r="BC444" s="89">
        <v>103000</v>
      </c>
      <c r="BD444" s="90">
        <v>45717</v>
      </c>
      <c r="BE444" s="35"/>
      <c r="BG444" s="99" t="s">
        <v>120</v>
      </c>
      <c r="BH444" s="98" t="s">
        <v>117</v>
      </c>
      <c r="BI444" s="98" t="s">
        <v>203</v>
      </c>
      <c r="BJ444" s="100" t="s">
        <v>335</v>
      </c>
      <c r="BK444" s="99" t="s">
        <v>1384</v>
      </c>
      <c r="BL444" s="101">
        <v>1320</v>
      </c>
      <c r="BM444" s="102" t="s">
        <v>93</v>
      </c>
      <c r="BN444" s="102"/>
      <c r="BQ444" s="43">
        <v>1087</v>
      </c>
      <c r="BR444" s="44" t="s">
        <v>119</v>
      </c>
      <c r="BS444" s="39" t="s">
        <v>120</v>
      </c>
      <c r="BT444" s="44" t="s">
        <v>334</v>
      </c>
      <c r="BU444" s="40" t="s">
        <v>335</v>
      </c>
      <c r="BV444" s="45">
        <v>3</v>
      </c>
      <c r="BW444" s="39" t="s">
        <v>1384</v>
      </c>
      <c r="BX444" s="44" t="s">
        <v>461</v>
      </c>
      <c r="BY444" s="46">
        <v>362</v>
      </c>
      <c r="BZ444" s="41">
        <v>1320</v>
      </c>
    </row>
    <row r="445" spans="2:78" ht="13.5" x14ac:dyDescent="0.25">
      <c r="B445" s="19">
        <v>433</v>
      </c>
      <c r="C445" s="20"/>
      <c r="D445" s="21" t="s">
        <v>2175</v>
      </c>
      <c r="E445" s="57"/>
      <c r="F445" s="21"/>
      <c r="G445" s="19"/>
      <c r="H445" s="19"/>
      <c r="I445" s="24">
        <v>8806538024424</v>
      </c>
      <c r="J445" s="21"/>
      <c r="K445" s="21"/>
      <c r="L445" s="21"/>
      <c r="M445" s="21"/>
      <c r="AV445" s="85">
        <v>441</v>
      </c>
      <c r="AW445" s="91"/>
      <c r="AX445" s="93" t="s">
        <v>2149</v>
      </c>
      <c r="AY445" s="87" t="s">
        <v>1288</v>
      </c>
      <c r="AZ445" s="93" t="s">
        <v>2150</v>
      </c>
      <c r="BA445" s="88" t="s">
        <v>2151</v>
      </c>
      <c r="BB445" s="86" t="s">
        <v>61</v>
      </c>
      <c r="BC445" s="89">
        <v>25750</v>
      </c>
      <c r="BD445" s="90">
        <v>45717</v>
      </c>
      <c r="BE445" s="35"/>
      <c r="BG445" s="99" t="s">
        <v>120</v>
      </c>
      <c r="BH445" s="98" t="s">
        <v>117</v>
      </c>
      <c r="BI445" s="98" t="s">
        <v>203</v>
      </c>
      <c r="BJ445" s="100" t="s">
        <v>335</v>
      </c>
      <c r="BK445" s="99" t="s">
        <v>1384</v>
      </c>
      <c r="BL445" s="101">
        <v>1995</v>
      </c>
      <c r="BM445" s="102" t="s">
        <v>93</v>
      </c>
      <c r="BN445" s="102"/>
      <c r="BQ445" s="43">
        <v>1125</v>
      </c>
      <c r="BR445" s="44" t="s">
        <v>119</v>
      </c>
      <c r="BS445" s="39" t="s">
        <v>120</v>
      </c>
      <c r="BT445" s="44" t="s">
        <v>334</v>
      </c>
      <c r="BU445" s="40" t="s">
        <v>335</v>
      </c>
      <c r="BV445" s="45">
        <v>3</v>
      </c>
      <c r="BW445" s="39" t="s">
        <v>1384</v>
      </c>
      <c r="BX445" s="44" t="s">
        <v>461</v>
      </c>
      <c r="BY445" s="46">
        <v>362</v>
      </c>
      <c r="BZ445" s="41">
        <v>1995</v>
      </c>
    </row>
    <row r="446" spans="2:78" ht="13.5" x14ac:dyDescent="0.25">
      <c r="B446" s="19">
        <v>434</v>
      </c>
      <c r="C446" s="20"/>
      <c r="D446" s="21" t="s">
        <v>1941</v>
      </c>
      <c r="E446" s="57"/>
      <c r="F446" s="21"/>
      <c r="G446" s="19"/>
      <c r="H446" s="19"/>
      <c r="I446" s="24">
        <v>8806538025339</v>
      </c>
      <c r="J446" s="21"/>
      <c r="K446" s="21"/>
      <c r="L446" s="21"/>
      <c r="M446" s="21"/>
      <c r="AV446" s="85">
        <v>442</v>
      </c>
      <c r="AW446" s="91"/>
      <c r="AX446" s="93" t="s">
        <v>2149</v>
      </c>
      <c r="AY446" s="87" t="s">
        <v>1288</v>
      </c>
      <c r="AZ446" s="93" t="s">
        <v>2150</v>
      </c>
      <c r="BA446" s="88" t="s">
        <v>2152</v>
      </c>
      <c r="BB446" s="86" t="s">
        <v>701</v>
      </c>
      <c r="BC446" s="89">
        <v>364200</v>
      </c>
      <c r="BD446" s="90">
        <v>45717</v>
      </c>
      <c r="BE446" s="35"/>
      <c r="BG446" s="99" t="s">
        <v>120</v>
      </c>
      <c r="BH446" s="98" t="s">
        <v>117</v>
      </c>
      <c r="BI446" s="98" t="s">
        <v>203</v>
      </c>
      <c r="BJ446" s="100" t="s">
        <v>335</v>
      </c>
      <c r="BK446" s="99" t="s">
        <v>1384</v>
      </c>
      <c r="BL446" s="101">
        <v>585</v>
      </c>
      <c r="BM446" s="102" t="s">
        <v>93</v>
      </c>
      <c r="BN446" s="102"/>
      <c r="BQ446" s="43">
        <v>1163</v>
      </c>
      <c r="BR446" s="44" t="s">
        <v>119</v>
      </c>
      <c r="BS446" s="39" t="s">
        <v>120</v>
      </c>
      <c r="BT446" s="44" t="s">
        <v>334</v>
      </c>
      <c r="BU446" s="40" t="s">
        <v>335</v>
      </c>
      <c r="BV446" s="45">
        <v>3</v>
      </c>
      <c r="BW446" s="39" t="s">
        <v>1384</v>
      </c>
      <c r="BX446" s="44" t="s">
        <v>461</v>
      </c>
      <c r="BY446" s="46">
        <v>362</v>
      </c>
      <c r="BZ446" s="41">
        <v>585</v>
      </c>
    </row>
    <row r="447" spans="2:78" ht="13.5" x14ac:dyDescent="0.25">
      <c r="B447" s="19">
        <v>440</v>
      </c>
      <c r="C447" s="20"/>
      <c r="D447" s="21" t="s">
        <v>2176</v>
      </c>
      <c r="E447" s="57"/>
      <c r="F447" s="21"/>
      <c r="G447" s="19"/>
      <c r="H447" s="19"/>
      <c r="I447" s="24">
        <v>8806538026237</v>
      </c>
      <c r="J447" s="21"/>
      <c r="K447" s="21"/>
      <c r="L447" s="21"/>
      <c r="M447" s="21"/>
      <c r="AV447" s="85">
        <v>443</v>
      </c>
      <c r="AW447" s="91"/>
      <c r="AX447" s="93" t="s">
        <v>2149</v>
      </c>
      <c r="AY447" s="87" t="s">
        <v>1288</v>
      </c>
      <c r="AZ447" s="93" t="s">
        <v>2150</v>
      </c>
      <c r="BA447" s="88" t="s">
        <v>2156</v>
      </c>
      <c r="BB447" s="86" t="s">
        <v>916</v>
      </c>
      <c r="BC447" s="89">
        <v>56400</v>
      </c>
      <c r="BD447" s="90">
        <v>45689</v>
      </c>
      <c r="BE447" s="35"/>
      <c r="BG447" s="99" t="s">
        <v>120</v>
      </c>
      <c r="BH447" s="98" t="s">
        <v>117</v>
      </c>
      <c r="BI447" s="98" t="s">
        <v>203</v>
      </c>
      <c r="BJ447" s="100" t="s">
        <v>335</v>
      </c>
      <c r="BK447" s="99" t="s">
        <v>1384</v>
      </c>
      <c r="BL447" s="101">
        <v>150</v>
      </c>
      <c r="BM447" s="102" t="s">
        <v>93</v>
      </c>
      <c r="BN447" s="102"/>
      <c r="BQ447" s="43">
        <v>1201</v>
      </c>
      <c r="BR447" s="44" t="s">
        <v>119</v>
      </c>
      <c r="BS447" s="39" t="s">
        <v>120</v>
      </c>
      <c r="BT447" s="44" t="s">
        <v>334</v>
      </c>
      <c r="BU447" s="40" t="s">
        <v>335</v>
      </c>
      <c r="BV447" s="45">
        <v>3</v>
      </c>
      <c r="BW447" s="39" t="s">
        <v>1384</v>
      </c>
      <c r="BX447" s="44" t="s">
        <v>461</v>
      </c>
      <c r="BY447" s="46">
        <v>362</v>
      </c>
      <c r="BZ447" s="41">
        <v>150</v>
      </c>
    </row>
    <row r="448" spans="2:78" ht="13.5" x14ac:dyDescent="0.25">
      <c r="B448" s="19">
        <v>441</v>
      </c>
      <c r="C448" s="20"/>
      <c r="D448" s="21" t="s">
        <v>2044</v>
      </c>
      <c r="E448" s="57"/>
      <c r="F448" s="21"/>
      <c r="G448" s="19"/>
      <c r="H448" s="19"/>
      <c r="I448" s="24">
        <v>8806538026428</v>
      </c>
      <c r="J448" s="21"/>
      <c r="K448" s="21"/>
      <c r="L448" s="21"/>
      <c r="M448" s="21"/>
      <c r="AV448" s="85">
        <v>444</v>
      </c>
      <c r="AW448" s="91"/>
      <c r="AX448" s="93" t="s">
        <v>2149</v>
      </c>
      <c r="AY448" s="87" t="s">
        <v>1288</v>
      </c>
      <c r="AZ448" s="93" t="s">
        <v>2150</v>
      </c>
      <c r="BA448" s="88" t="s">
        <v>2151</v>
      </c>
      <c r="BB448" s="86" t="s">
        <v>61</v>
      </c>
      <c r="BC448" s="89">
        <v>128750</v>
      </c>
      <c r="BD448" s="90">
        <v>45658</v>
      </c>
      <c r="BE448" s="35"/>
      <c r="BG448" s="99" t="s">
        <v>120</v>
      </c>
      <c r="BH448" s="98" t="s">
        <v>117</v>
      </c>
      <c r="BI448" s="98" t="s">
        <v>203</v>
      </c>
      <c r="BJ448" s="100" t="s">
        <v>382</v>
      </c>
      <c r="BK448" s="99" t="s">
        <v>1384</v>
      </c>
      <c r="BL448" s="101">
        <v>60</v>
      </c>
      <c r="BM448" s="102" t="s">
        <v>93</v>
      </c>
      <c r="BN448" s="102"/>
      <c r="BQ448" s="43">
        <v>1237</v>
      </c>
      <c r="BR448" s="44" t="s">
        <v>119</v>
      </c>
      <c r="BS448" s="39" t="s">
        <v>120</v>
      </c>
      <c r="BT448" s="44" t="s">
        <v>381</v>
      </c>
      <c r="BU448" s="40" t="s">
        <v>382</v>
      </c>
      <c r="BV448" s="45">
        <v>3</v>
      </c>
      <c r="BW448" s="39" t="s">
        <v>1384</v>
      </c>
      <c r="BX448" s="44" t="s">
        <v>461</v>
      </c>
      <c r="BY448" s="46">
        <v>362</v>
      </c>
      <c r="BZ448" s="41">
        <v>60</v>
      </c>
    </row>
    <row r="449" spans="2:78" ht="13.5" x14ac:dyDescent="0.25">
      <c r="B449" s="19">
        <v>442</v>
      </c>
      <c r="C449" s="20"/>
      <c r="D449" s="21" t="s">
        <v>2044</v>
      </c>
      <c r="E449" s="57"/>
      <c r="F449" s="21"/>
      <c r="G449" s="19"/>
      <c r="H449" s="19"/>
      <c r="I449" s="24">
        <v>8806538026404</v>
      </c>
      <c r="J449" s="21"/>
      <c r="K449" s="21"/>
      <c r="L449" s="21"/>
      <c r="M449" s="21"/>
      <c r="AV449" s="85">
        <v>445</v>
      </c>
      <c r="AW449" s="91"/>
      <c r="AX449" s="93" t="s">
        <v>2177</v>
      </c>
      <c r="AY449" s="87" t="s">
        <v>2178</v>
      </c>
      <c r="AZ449" s="93" t="s">
        <v>2179</v>
      </c>
      <c r="BA449" s="88" t="s">
        <v>1041</v>
      </c>
      <c r="BB449" s="86" t="s">
        <v>1004</v>
      </c>
      <c r="BC449" s="89">
        <v>6000</v>
      </c>
      <c r="BD449" s="90">
        <v>45717</v>
      </c>
      <c r="BE449" s="35"/>
      <c r="BG449" s="99" t="s">
        <v>120</v>
      </c>
      <c r="BH449" s="98" t="s">
        <v>117</v>
      </c>
      <c r="BI449" s="98" t="s">
        <v>203</v>
      </c>
      <c r="BJ449" s="100" t="s">
        <v>382</v>
      </c>
      <c r="BK449" s="99" t="s">
        <v>1384</v>
      </c>
      <c r="BL449" s="101">
        <v>90</v>
      </c>
      <c r="BM449" s="102" t="s">
        <v>93</v>
      </c>
      <c r="BN449" s="102"/>
      <c r="BQ449" s="43">
        <v>1262</v>
      </c>
      <c r="BR449" s="44" t="s">
        <v>119</v>
      </c>
      <c r="BS449" s="39" t="s">
        <v>120</v>
      </c>
      <c r="BT449" s="44" t="s">
        <v>381</v>
      </c>
      <c r="BU449" s="40" t="s">
        <v>382</v>
      </c>
      <c r="BV449" s="45">
        <v>3</v>
      </c>
      <c r="BW449" s="39" t="s">
        <v>1384</v>
      </c>
      <c r="BX449" s="44" t="s">
        <v>461</v>
      </c>
      <c r="BY449" s="46">
        <v>362</v>
      </c>
      <c r="BZ449" s="41">
        <v>90</v>
      </c>
    </row>
    <row r="450" spans="2:78" ht="13.5" x14ac:dyDescent="0.25">
      <c r="B450" s="19">
        <v>443</v>
      </c>
      <c r="C450" s="20"/>
      <c r="D450" s="21" t="s">
        <v>1391</v>
      </c>
      <c r="E450" s="57"/>
      <c r="F450" s="21"/>
      <c r="G450" s="19"/>
      <c r="H450" s="19"/>
      <c r="I450" s="24">
        <v>8806538026510</v>
      </c>
      <c r="J450" s="21"/>
      <c r="K450" s="21"/>
      <c r="L450" s="21"/>
      <c r="M450" s="21"/>
      <c r="AV450" s="85">
        <v>446</v>
      </c>
      <c r="AW450" s="91"/>
      <c r="AX450" s="93" t="s">
        <v>2177</v>
      </c>
      <c r="AY450" s="87" t="s">
        <v>2178</v>
      </c>
      <c r="AZ450" s="93" t="s">
        <v>2179</v>
      </c>
      <c r="BA450" s="88" t="s">
        <v>1041</v>
      </c>
      <c r="BB450" s="86" t="s">
        <v>1004</v>
      </c>
      <c r="BC450" s="89">
        <v>6000</v>
      </c>
      <c r="BD450" s="90">
        <v>45717</v>
      </c>
      <c r="BE450" s="35"/>
      <c r="BG450" s="99" t="s">
        <v>120</v>
      </c>
      <c r="BH450" s="98" t="s">
        <v>117</v>
      </c>
      <c r="BI450" s="98" t="s">
        <v>203</v>
      </c>
      <c r="BJ450" s="100" t="s">
        <v>346</v>
      </c>
      <c r="BK450" s="99" t="s">
        <v>1407</v>
      </c>
      <c r="BL450" s="101">
        <v>60</v>
      </c>
      <c r="BM450" s="102" t="s">
        <v>93</v>
      </c>
      <c r="BN450" s="102"/>
      <c r="BQ450" s="43">
        <v>966</v>
      </c>
      <c r="BR450" s="44" t="s">
        <v>119</v>
      </c>
      <c r="BS450" s="39" t="s">
        <v>120</v>
      </c>
      <c r="BT450" s="44" t="s">
        <v>345</v>
      </c>
      <c r="BU450" s="40" t="s">
        <v>346</v>
      </c>
      <c r="BV450" s="45">
        <v>3</v>
      </c>
      <c r="BW450" s="39" t="s">
        <v>1407</v>
      </c>
      <c r="BX450" s="44" t="s">
        <v>329</v>
      </c>
      <c r="BY450" s="46">
        <v>648</v>
      </c>
      <c r="BZ450" s="41">
        <v>60</v>
      </c>
    </row>
    <row r="451" spans="2:78" ht="13.5" x14ac:dyDescent="0.25">
      <c r="B451" s="19">
        <v>444</v>
      </c>
      <c r="C451" s="20"/>
      <c r="D451" s="21" t="s">
        <v>1391</v>
      </c>
      <c r="E451" s="57"/>
      <c r="F451" s="21"/>
      <c r="G451" s="19"/>
      <c r="H451" s="19"/>
      <c r="I451" s="24">
        <v>8806538026527</v>
      </c>
      <c r="J451" s="21"/>
      <c r="K451" s="21"/>
      <c r="L451" s="21"/>
      <c r="M451" s="21"/>
      <c r="AV451" s="85">
        <v>447</v>
      </c>
      <c r="AW451" s="91"/>
      <c r="AX451" s="93" t="s">
        <v>2149</v>
      </c>
      <c r="AY451" s="87" t="s">
        <v>1288</v>
      </c>
      <c r="AZ451" s="93" t="s">
        <v>2150</v>
      </c>
      <c r="BA451" s="88" t="s">
        <v>2151</v>
      </c>
      <c r="BB451" s="86" t="s">
        <v>61</v>
      </c>
      <c r="BC451" s="89">
        <v>51500</v>
      </c>
      <c r="BD451" s="90">
        <v>45717</v>
      </c>
      <c r="BE451" s="35"/>
      <c r="BG451" s="99" t="s">
        <v>120</v>
      </c>
      <c r="BH451" s="98" t="s">
        <v>117</v>
      </c>
      <c r="BI451" s="98" t="s">
        <v>203</v>
      </c>
      <c r="BJ451" s="100" t="s">
        <v>335</v>
      </c>
      <c r="BK451" s="99" t="s">
        <v>1407</v>
      </c>
      <c r="BL451" s="101">
        <v>90</v>
      </c>
      <c r="BM451" s="102" t="s">
        <v>93</v>
      </c>
      <c r="BN451" s="102"/>
      <c r="BQ451" s="43">
        <v>1164</v>
      </c>
      <c r="BR451" s="44" t="s">
        <v>119</v>
      </c>
      <c r="BS451" s="39" t="s">
        <v>120</v>
      </c>
      <c r="BT451" s="44" t="s">
        <v>334</v>
      </c>
      <c r="BU451" s="40" t="s">
        <v>335</v>
      </c>
      <c r="BV451" s="45">
        <v>3</v>
      </c>
      <c r="BW451" s="39" t="s">
        <v>1407</v>
      </c>
      <c r="BX451" s="44" t="s">
        <v>329</v>
      </c>
      <c r="BY451" s="46">
        <v>648</v>
      </c>
      <c r="BZ451" s="41">
        <v>90</v>
      </c>
    </row>
    <row r="452" spans="2:78" ht="13.5" x14ac:dyDescent="0.25">
      <c r="B452" s="19">
        <v>445</v>
      </c>
      <c r="C452" s="20"/>
      <c r="D452" s="21" t="s">
        <v>1391</v>
      </c>
      <c r="E452" s="57"/>
      <c r="F452" s="21"/>
      <c r="G452" s="19"/>
      <c r="H452" s="19"/>
      <c r="I452" s="24">
        <v>8806538026503</v>
      </c>
      <c r="J452" s="21"/>
      <c r="K452" s="21"/>
      <c r="L452" s="21"/>
      <c r="M452" s="21"/>
      <c r="AV452" s="85">
        <v>448</v>
      </c>
      <c r="AW452" s="91"/>
      <c r="AX452" s="93" t="s">
        <v>2149</v>
      </c>
      <c r="AY452" s="87" t="s">
        <v>1288</v>
      </c>
      <c r="AZ452" s="93" t="s">
        <v>2150</v>
      </c>
      <c r="BA452" s="88" t="s">
        <v>2152</v>
      </c>
      <c r="BB452" s="86" t="s">
        <v>701</v>
      </c>
      <c r="BC452" s="89">
        <v>91050</v>
      </c>
      <c r="BD452" s="90">
        <v>45717</v>
      </c>
      <c r="BE452" s="35"/>
      <c r="BG452" s="99" t="s">
        <v>120</v>
      </c>
      <c r="BH452" s="98" t="s">
        <v>117</v>
      </c>
      <c r="BI452" s="98" t="s">
        <v>203</v>
      </c>
      <c r="BJ452" s="100" t="s">
        <v>346</v>
      </c>
      <c r="BK452" s="99" t="s">
        <v>1416</v>
      </c>
      <c r="BL452" s="101">
        <v>120</v>
      </c>
      <c r="BM452" s="102" t="s">
        <v>93</v>
      </c>
      <c r="BN452" s="102"/>
      <c r="BQ452" s="43">
        <v>967</v>
      </c>
      <c r="BR452" s="44" t="s">
        <v>119</v>
      </c>
      <c r="BS452" s="39" t="s">
        <v>120</v>
      </c>
      <c r="BT452" s="44" t="s">
        <v>345</v>
      </c>
      <c r="BU452" s="40" t="s">
        <v>346</v>
      </c>
      <c r="BV452" s="45">
        <v>3</v>
      </c>
      <c r="BW452" s="39" t="s">
        <v>1416</v>
      </c>
      <c r="BX452" s="44" t="s">
        <v>414</v>
      </c>
      <c r="BY452" s="46">
        <v>725</v>
      </c>
      <c r="BZ452" s="41">
        <v>120</v>
      </c>
    </row>
    <row r="453" spans="2:78" ht="13.5" x14ac:dyDescent="0.25">
      <c r="B453" s="19">
        <v>446</v>
      </c>
      <c r="C453" s="20"/>
      <c r="D453" s="21" t="s">
        <v>2180</v>
      </c>
      <c r="E453" s="57"/>
      <c r="F453" s="21"/>
      <c r="G453" s="19"/>
      <c r="H453" s="19"/>
      <c r="I453" s="24">
        <v>8806538026909</v>
      </c>
      <c r="J453" s="21"/>
      <c r="K453" s="21"/>
      <c r="L453" s="21"/>
      <c r="M453" s="21"/>
      <c r="AV453" s="85">
        <v>449</v>
      </c>
      <c r="AW453" s="91"/>
      <c r="AX453" s="93" t="s">
        <v>2149</v>
      </c>
      <c r="AY453" s="87" t="s">
        <v>1288</v>
      </c>
      <c r="AZ453" s="93" t="s">
        <v>2150</v>
      </c>
      <c r="BA453" s="88" t="s">
        <v>2156</v>
      </c>
      <c r="BB453" s="86" t="s">
        <v>916</v>
      </c>
      <c r="BC453" s="89">
        <v>28200</v>
      </c>
      <c r="BD453" s="90">
        <v>45717</v>
      </c>
      <c r="BE453" s="35"/>
      <c r="BG453" s="99" t="s">
        <v>120</v>
      </c>
      <c r="BH453" s="98" t="s">
        <v>117</v>
      </c>
      <c r="BI453" s="98" t="s">
        <v>203</v>
      </c>
      <c r="BJ453" s="100" t="s">
        <v>346</v>
      </c>
      <c r="BK453" s="99" t="s">
        <v>1416</v>
      </c>
      <c r="BL453" s="101">
        <v>450</v>
      </c>
      <c r="BM453" s="102" t="s">
        <v>93</v>
      </c>
      <c r="BN453" s="102"/>
      <c r="BQ453" s="43">
        <v>1001</v>
      </c>
      <c r="BR453" s="44" t="s">
        <v>119</v>
      </c>
      <c r="BS453" s="39" t="s">
        <v>120</v>
      </c>
      <c r="BT453" s="44" t="s">
        <v>345</v>
      </c>
      <c r="BU453" s="40" t="s">
        <v>346</v>
      </c>
      <c r="BV453" s="45">
        <v>3</v>
      </c>
      <c r="BW453" s="39" t="s">
        <v>1416</v>
      </c>
      <c r="BX453" s="44" t="s">
        <v>414</v>
      </c>
      <c r="BY453" s="46">
        <v>725</v>
      </c>
      <c r="BZ453" s="41">
        <v>450</v>
      </c>
    </row>
    <row r="454" spans="2:78" ht="13.5" x14ac:dyDescent="0.25">
      <c r="B454" s="19">
        <v>447</v>
      </c>
      <c r="C454" s="20"/>
      <c r="D454" s="21" t="s">
        <v>2181</v>
      </c>
      <c r="E454" s="57"/>
      <c r="F454" s="21"/>
      <c r="G454" s="19"/>
      <c r="H454" s="19"/>
      <c r="I454" s="24">
        <v>8806538062327</v>
      </c>
      <c r="J454" s="21"/>
      <c r="K454" s="21"/>
      <c r="L454" s="21"/>
      <c r="M454" s="21"/>
      <c r="AV454" s="85">
        <v>450</v>
      </c>
      <c r="AW454" s="91"/>
      <c r="AX454" s="93" t="s">
        <v>2154</v>
      </c>
      <c r="AY454" s="87" t="s">
        <v>1305</v>
      </c>
      <c r="AZ454" s="93" t="s">
        <v>2150</v>
      </c>
      <c r="BA454" s="88" t="s">
        <v>2151</v>
      </c>
      <c r="BB454" s="86" t="s">
        <v>61</v>
      </c>
      <c r="BC454" s="89">
        <v>77250</v>
      </c>
      <c r="BD454" s="90">
        <v>45717</v>
      </c>
      <c r="BE454" s="35"/>
      <c r="BG454" s="99" t="s">
        <v>120</v>
      </c>
      <c r="BH454" s="98" t="s">
        <v>117</v>
      </c>
      <c r="BI454" s="98" t="s">
        <v>203</v>
      </c>
      <c r="BJ454" s="100" t="s">
        <v>346</v>
      </c>
      <c r="BK454" s="99" t="s">
        <v>1416</v>
      </c>
      <c r="BL454" s="101">
        <v>60</v>
      </c>
      <c r="BM454" s="102" t="s">
        <v>93</v>
      </c>
      <c r="BN454" s="102"/>
      <c r="BQ454" s="43">
        <v>1026</v>
      </c>
      <c r="BR454" s="44" t="s">
        <v>119</v>
      </c>
      <c r="BS454" s="39" t="s">
        <v>120</v>
      </c>
      <c r="BT454" s="44" t="s">
        <v>345</v>
      </c>
      <c r="BU454" s="40" t="s">
        <v>346</v>
      </c>
      <c r="BV454" s="45">
        <v>3</v>
      </c>
      <c r="BW454" s="39" t="s">
        <v>1416</v>
      </c>
      <c r="BX454" s="44" t="s">
        <v>414</v>
      </c>
      <c r="BY454" s="46">
        <v>725</v>
      </c>
      <c r="BZ454" s="41">
        <v>60</v>
      </c>
    </row>
    <row r="455" spans="2:78" ht="13.5" x14ac:dyDescent="0.25">
      <c r="B455" s="19">
        <v>448</v>
      </c>
      <c r="C455" s="20"/>
      <c r="D455" s="21" t="s">
        <v>2182</v>
      </c>
      <c r="E455" s="57"/>
      <c r="F455" s="21"/>
      <c r="G455" s="19"/>
      <c r="H455" s="19"/>
      <c r="I455" s="24">
        <v>8806538049618</v>
      </c>
      <c r="J455" s="21"/>
      <c r="K455" s="21"/>
      <c r="L455" s="21"/>
      <c r="M455" s="21"/>
      <c r="AV455" s="85">
        <v>451</v>
      </c>
      <c r="AW455" s="91"/>
      <c r="AX455" s="93" t="s">
        <v>2149</v>
      </c>
      <c r="AY455" s="87" t="s">
        <v>1288</v>
      </c>
      <c r="AZ455" s="93" t="s">
        <v>2150</v>
      </c>
      <c r="BA455" s="88" t="s">
        <v>2151</v>
      </c>
      <c r="BB455" s="86" t="s">
        <v>61</v>
      </c>
      <c r="BC455" s="89">
        <v>77250</v>
      </c>
      <c r="BD455" s="90">
        <v>45717</v>
      </c>
      <c r="BE455" s="35"/>
      <c r="BG455" s="99" t="s">
        <v>120</v>
      </c>
      <c r="BH455" s="98" t="s">
        <v>117</v>
      </c>
      <c r="BI455" s="98" t="s">
        <v>203</v>
      </c>
      <c r="BJ455" s="100" t="s">
        <v>335</v>
      </c>
      <c r="BK455" s="99" t="s">
        <v>1416</v>
      </c>
      <c r="BL455" s="101">
        <v>780</v>
      </c>
      <c r="BM455" s="102" t="s">
        <v>93</v>
      </c>
      <c r="BN455" s="102"/>
      <c r="BQ455" s="43">
        <v>1088</v>
      </c>
      <c r="BR455" s="44" t="s">
        <v>119</v>
      </c>
      <c r="BS455" s="39" t="s">
        <v>120</v>
      </c>
      <c r="BT455" s="44" t="s">
        <v>334</v>
      </c>
      <c r="BU455" s="40" t="s">
        <v>335</v>
      </c>
      <c r="BV455" s="45">
        <v>3</v>
      </c>
      <c r="BW455" s="39" t="s">
        <v>1416</v>
      </c>
      <c r="BX455" s="44" t="s">
        <v>414</v>
      </c>
      <c r="BY455" s="46">
        <v>725</v>
      </c>
      <c r="BZ455" s="41">
        <v>780</v>
      </c>
    </row>
    <row r="456" spans="2:78" ht="13.5" x14ac:dyDescent="0.25">
      <c r="B456" s="19">
        <v>449</v>
      </c>
      <c r="C456" s="20"/>
      <c r="D456" s="21" t="s">
        <v>2183</v>
      </c>
      <c r="E456" s="57"/>
      <c r="F456" s="21"/>
      <c r="G456" s="19"/>
      <c r="H456" s="19"/>
      <c r="I456" s="24">
        <v>8806538028514</v>
      </c>
      <c r="J456" s="21"/>
      <c r="K456" s="21"/>
      <c r="L456" s="21"/>
      <c r="M456" s="21"/>
      <c r="AV456" s="85">
        <v>452</v>
      </c>
      <c r="AW456" s="91"/>
      <c r="AX456" s="93" t="s">
        <v>2149</v>
      </c>
      <c r="AY456" s="87" t="s">
        <v>1288</v>
      </c>
      <c r="AZ456" s="93" t="s">
        <v>2150</v>
      </c>
      <c r="BA456" s="88" t="s">
        <v>2152</v>
      </c>
      <c r="BB456" s="86" t="s">
        <v>701</v>
      </c>
      <c r="BC456" s="89">
        <v>455250</v>
      </c>
      <c r="BD456" s="90">
        <v>45689</v>
      </c>
      <c r="BE456" s="35"/>
      <c r="BG456" s="99" t="s">
        <v>120</v>
      </c>
      <c r="BH456" s="98" t="s">
        <v>117</v>
      </c>
      <c r="BI456" s="98" t="s">
        <v>203</v>
      </c>
      <c r="BJ456" s="100" t="s">
        <v>335</v>
      </c>
      <c r="BK456" s="99" t="s">
        <v>1416</v>
      </c>
      <c r="BL456" s="101">
        <v>90</v>
      </c>
      <c r="BM456" s="102" t="s">
        <v>93</v>
      </c>
      <c r="BN456" s="102"/>
      <c r="BQ456" s="43">
        <v>1126</v>
      </c>
      <c r="BR456" s="44" t="s">
        <v>119</v>
      </c>
      <c r="BS456" s="39" t="s">
        <v>120</v>
      </c>
      <c r="BT456" s="44" t="s">
        <v>334</v>
      </c>
      <c r="BU456" s="40" t="s">
        <v>335</v>
      </c>
      <c r="BV456" s="45">
        <v>3</v>
      </c>
      <c r="BW456" s="39" t="s">
        <v>1416</v>
      </c>
      <c r="BX456" s="44" t="s">
        <v>414</v>
      </c>
      <c r="BY456" s="46">
        <v>725</v>
      </c>
      <c r="BZ456" s="41">
        <v>90</v>
      </c>
    </row>
    <row r="457" spans="2:78" x14ac:dyDescent="0.25">
      <c r="AV457" s="85">
        <v>453</v>
      </c>
      <c r="AW457" s="91"/>
      <c r="AX457" s="93" t="s">
        <v>2154</v>
      </c>
      <c r="AY457" s="87" t="s">
        <v>1305</v>
      </c>
      <c r="AZ457" s="93" t="s">
        <v>2150</v>
      </c>
      <c r="BA457" s="88" t="s">
        <v>2155</v>
      </c>
      <c r="BB457" s="86" t="s">
        <v>589</v>
      </c>
      <c r="BC457" s="89">
        <v>23790</v>
      </c>
      <c r="BD457" s="90">
        <v>45658</v>
      </c>
      <c r="BE457" s="35"/>
      <c r="BG457" s="99" t="s">
        <v>120</v>
      </c>
      <c r="BH457" s="98" t="s">
        <v>117</v>
      </c>
      <c r="BI457" s="98" t="s">
        <v>203</v>
      </c>
      <c r="BJ457" s="100" t="s">
        <v>335</v>
      </c>
      <c r="BK457" s="99" t="s">
        <v>1416</v>
      </c>
      <c r="BL457" s="101">
        <v>90</v>
      </c>
      <c r="BM457" s="102" t="s">
        <v>93</v>
      </c>
      <c r="BN457" s="102"/>
      <c r="BQ457" s="43">
        <v>1202</v>
      </c>
      <c r="BR457" s="44" t="s">
        <v>119</v>
      </c>
      <c r="BS457" s="39" t="s">
        <v>120</v>
      </c>
      <c r="BT457" s="44" t="s">
        <v>334</v>
      </c>
      <c r="BU457" s="40" t="s">
        <v>335</v>
      </c>
      <c r="BV457" s="45">
        <v>3</v>
      </c>
      <c r="BW457" s="39" t="s">
        <v>1416</v>
      </c>
      <c r="BX457" s="44" t="s">
        <v>414</v>
      </c>
      <c r="BY457" s="46">
        <v>725</v>
      </c>
      <c r="BZ457" s="41">
        <v>90</v>
      </c>
    </row>
    <row r="458" spans="2:78" x14ac:dyDescent="0.25">
      <c r="AV458" s="85">
        <v>454</v>
      </c>
      <c r="AW458" s="91"/>
      <c r="AX458" s="93" t="s">
        <v>2149</v>
      </c>
      <c r="AY458" s="87" t="s">
        <v>1288</v>
      </c>
      <c r="AZ458" s="93" t="s">
        <v>2150</v>
      </c>
      <c r="BA458" s="88" t="s">
        <v>2151</v>
      </c>
      <c r="BB458" s="86" t="s">
        <v>61</v>
      </c>
      <c r="BC458" s="89">
        <v>51500</v>
      </c>
      <c r="BD458" s="90">
        <v>45717</v>
      </c>
      <c r="BE458" s="35"/>
      <c r="BG458" s="99" t="s">
        <v>120</v>
      </c>
      <c r="BH458" s="98" t="s">
        <v>117</v>
      </c>
      <c r="BI458" s="98" t="s">
        <v>203</v>
      </c>
      <c r="BJ458" s="100" t="s">
        <v>382</v>
      </c>
      <c r="BK458" s="99" t="s">
        <v>1416</v>
      </c>
      <c r="BL458" s="101">
        <v>180</v>
      </c>
      <c r="BM458" s="102" t="s">
        <v>93</v>
      </c>
      <c r="BN458" s="102"/>
      <c r="BQ458" s="43">
        <v>1238</v>
      </c>
      <c r="BR458" s="44" t="s">
        <v>119</v>
      </c>
      <c r="BS458" s="39" t="s">
        <v>120</v>
      </c>
      <c r="BT458" s="44" t="s">
        <v>381</v>
      </c>
      <c r="BU458" s="40" t="s">
        <v>382</v>
      </c>
      <c r="BV458" s="45">
        <v>3</v>
      </c>
      <c r="BW458" s="39" t="s">
        <v>1416</v>
      </c>
      <c r="BX458" s="44" t="s">
        <v>414</v>
      </c>
      <c r="BY458" s="46">
        <v>725</v>
      </c>
      <c r="BZ458" s="41">
        <v>180</v>
      </c>
    </row>
    <row r="459" spans="2:78" x14ac:dyDescent="0.25">
      <c r="AV459" s="85">
        <v>455</v>
      </c>
      <c r="AW459" s="91"/>
      <c r="AX459" s="93" t="s">
        <v>2149</v>
      </c>
      <c r="AY459" s="87" t="s">
        <v>1288</v>
      </c>
      <c r="AZ459" s="93" t="s">
        <v>2150</v>
      </c>
      <c r="BA459" s="88" t="s">
        <v>2152</v>
      </c>
      <c r="BB459" s="86" t="s">
        <v>701</v>
      </c>
      <c r="BC459" s="89">
        <v>182100</v>
      </c>
      <c r="BD459" s="90">
        <v>45717</v>
      </c>
      <c r="BE459" s="35"/>
      <c r="BG459" s="99" t="s">
        <v>120</v>
      </c>
      <c r="BH459" s="98" t="s">
        <v>117</v>
      </c>
      <c r="BI459" s="98" t="s">
        <v>203</v>
      </c>
      <c r="BJ459" s="100" t="s">
        <v>382</v>
      </c>
      <c r="BK459" s="99" t="s">
        <v>1416</v>
      </c>
      <c r="BL459" s="101">
        <v>330</v>
      </c>
      <c r="BM459" s="102" t="s">
        <v>93</v>
      </c>
      <c r="BN459" s="102"/>
      <c r="BQ459" s="43">
        <v>1280</v>
      </c>
      <c r="BR459" s="44" t="s">
        <v>119</v>
      </c>
      <c r="BS459" s="39" t="s">
        <v>120</v>
      </c>
      <c r="BT459" s="44" t="s">
        <v>381</v>
      </c>
      <c r="BU459" s="40" t="s">
        <v>382</v>
      </c>
      <c r="BV459" s="45">
        <v>3</v>
      </c>
      <c r="BW459" s="39" t="s">
        <v>1416</v>
      </c>
      <c r="BX459" s="44" t="s">
        <v>414</v>
      </c>
      <c r="BY459" s="46">
        <v>725</v>
      </c>
      <c r="BZ459" s="41">
        <v>330</v>
      </c>
    </row>
    <row r="460" spans="2:78" x14ac:dyDescent="0.25">
      <c r="AV460" s="85">
        <v>456</v>
      </c>
      <c r="AW460" s="91"/>
      <c r="AX460" s="93" t="s">
        <v>2149</v>
      </c>
      <c r="AY460" s="87" t="s">
        <v>1288</v>
      </c>
      <c r="AZ460" s="93" t="s">
        <v>2150</v>
      </c>
      <c r="BA460" s="88" t="s">
        <v>2156</v>
      </c>
      <c r="BB460" s="86" t="s">
        <v>916</v>
      </c>
      <c r="BC460" s="89">
        <v>28200</v>
      </c>
      <c r="BD460" s="90">
        <v>45717</v>
      </c>
      <c r="BE460" s="35"/>
      <c r="BG460" s="99" t="s">
        <v>120</v>
      </c>
      <c r="BH460" s="98" t="s">
        <v>117</v>
      </c>
      <c r="BI460" s="98" t="s">
        <v>203</v>
      </c>
      <c r="BJ460" s="100" t="s">
        <v>346</v>
      </c>
      <c r="BK460" s="99" t="s">
        <v>1430</v>
      </c>
      <c r="BL460" s="101">
        <v>900</v>
      </c>
      <c r="BM460" s="102" t="s">
        <v>93</v>
      </c>
      <c r="BN460" s="102"/>
      <c r="BQ460" s="43">
        <v>968</v>
      </c>
      <c r="BR460" s="44" t="s">
        <v>119</v>
      </c>
      <c r="BS460" s="39" t="s">
        <v>120</v>
      </c>
      <c r="BT460" s="44" t="s">
        <v>345</v>
      </c>
      <c r="BU460" s="40" t="s">
        <v>346</v>
      </c>
      <c r="BV460" s="45">
        <v>3</v>
      </c>
      <c r="BW460" s="39" t="s">
        <v>1430</v>
      </c>
      <c r="BX460" s="44" t="s">
        <v>376</v>
      </c>
      <c r="BY460" s="46">
        <v>600</v>
      </c>
      <c r="BZ460" s="41">
        <v>900</v>
      </c>
    </row>
    <row r="461" spans="2:78" x14ac:dyDescent="0.25">
      <c r="AV461" s="85">
        <v>457</v>
      </c>
      <c r="AW461" s="91"/>
      <c r="AX461" s="93" t="s">
        <v>2149</v>
      </c>
      <c r="AY461" s="87" t="s">
        <v>1288</v>
      </c>
      <c r="AZ461" s="93" t="s">
        <v>2150</v>
      </c>
      <c r="BA461" s="88" t="s">
        <v>2151</v>
      </c>
      <c r="BB461" s="86" t="s">
        <v>61</v>
      </c>
      <c r="BC461" s="89">
        <v>128750</v>
      </c>
      <c r="BD461" s="90">
        <v>45717</v>
      </c>
      <c r="BE461" s="35"/>
      <c r="BG461" s="99" t="s">
        <v>120</v>
      </c>
      <c r="BH461" s="98" t="s">
        <v>117</v>
      </c>
      <c r="BI461" s="98" t="s">
        <v>203</v>
      </c>
      <c r="BJ461" s="100" t="s">
        <v>346</v>
      </c>
      <c r="BK461" s="99" t="s">
        <v>1430</v>
      </c>
      <c r="BL461" s="101">
        <v>940</v>
      </c>
      <c r="BM461" s="102" t="s">
        <v>93</v>
      </c>
      <c r="BN461" s="102"/>
      <c r="BQ461" s="43">
        <v>1002</v>
      </c>
      <c r="BR461" s="44" t="s">
        <v>119</v>
      </c>
      <c r="BS461" s="39" t="s">
        <v>120</v>
      </c>
      <c r="BT461" s="44" t="s">
        <v>345</v>
      </c>
      <c r="BU461" s="40" t="s">
        <v>346</v>
      </c>
      <c r="BV461" s="45">
        <v>3</v>
      </c>
      <c r="BW461" s="39" t="s">
        <v>1430</v>
      </c>
      <c r="BX461" s="44" t="s">
        <v>376</v>
      </c>
      <c r="BY461" s="46">
        <v>600</v>
      </c>
      <c r="BZ461" s="41">
        <v>940</v>
      </c>
    </row>
    <row r="462" spans="2:78" x14ac:dyDescent="0.25">
      <c r="AV462" s="85">
        <v>458</v>
      </c>
      <c r="AW462" s="91"/>
      <c r="AX462" s="93" t="s">
        <v>2149</v>
      </c>
      <c r="AY462" s="87" t="s">
        <v>1288</v>
      </c>
      <c r="AZ462" s="93" t="s">
        <v>2150</v>
      </c>
      <c r="BA462" s="88" t="s">
        <v>2152</v>
      </c>
      <c r="BB462" s="86" t="s">
        <v>701</v>
      </c>
      <c r="BC462" s="89">
        <v>455250</v>
      </c>
      <c r="BD462" s="90">
        <v>45717</v>
      </c>
      <c r="BE462" s="35"/>
      <c r="BG462" s="99" t="s">
        <v>120</v>
      </c>
      <c r="BH462" s="98" t="s">
        <v>117</v>
      </c>
      <c r="BI462" s="98" t="s">
        <v>203</v>
      </c>
      <c r="BJ462" s="100" t="s">
        <v>346</v>
      </c>
      <c r="BK462" s="99" t="s">
        <v>1430</v>
      </c>
      <c r="BL462" s="101">
        <v>14</v>
      </c>
      <c r="BM462" s="102" t="s">
        <v>93</v>
      </c>
      <c r="BN462" s="102"/>
      <c r="BQ462" s="43">
        <v>1003</v>
      </c>
      <c r="BR462" s="44" t="s">
        <v>119</v>
      </c>
      <c r="BS462" s="39" t="s">
        <v>120</v>
      </c>
      <c r="BT462" s="44" t="s">
        <v>345</v>
      </c>
      <c r="BU462" s="40" t="s">
        <v>346</v>
      </c>
      <c r="BV462" s="45">
        <v>3</v>
      </c>
      <c r="BW462" s="39" t="s">
        <v>1430</v>
      </c>
      <c r="BX462" s="44" t="s">
        <v>376</v>
      </c>
      <c r="BY462" s="46">
        <v>600</v>
      </c>
      <c r="BZ462" s="41">
        <v>14</v>
      </c>
    </row>
    <row r="463" spans="2:78" x14ac:dyDescent="0.25">
      <c r="AV463" s="85">
        <v>459</v>
      </c>
      <c r="AW463" s="91"/>
      <c r="AX463" s="93" t="s">
        <v>2149</v>
      </c>
      <c r="AY463" s="87" t="s">
        <v>1288</v>
      </c>
      <c r="AZ463" s="93" t="s">
        <v>2150</v>
      </c>
      <c r="BA463" s="88" t="s">
        <v>2156</v>
      </c>
      <c r="BB463" s="86" t="s">
        <v>916</v>
      </c>
      <c r="BC463" s="89">
        <v>56400</v>
      </c>
      <c r="BD463" s="90">
        <v>45717</v>
      </c>
      <c r="BE463" s="35"/>
      <c r="BG463" s="99" t="s">
        <v>120</v>
      </c>
      <c r="BH463" s="98" t="s">
        <v>117</v>
      </c>
      <c r="BI463" s="98" t="s">
        <v>203</v>
      </c>
      <c r="BJ463" s="100" t="s">
        <v>346</v>
      </c>
      <c r="BK463" s="99" t="s">
        <v>1430</v>
      </c>
      <c r="BL463" s="101">
        <v>300</v>
      </c>
      <c r="BM463" s="102" t="s">
        <v>93</v>
      </c>
      <c r="BN463" s="102"/>
      <c r="BQ463" s="43">
        <v>1027</v>
      </c>
      <c r="BR463" s="44" t="s">
        <v>119</v>
      </c>
      <c r="BS463" s="39" t="s">
        <v>120</v>
      </c>
      <c r="BT463" s="44" t="s">
        <v>345</v>
      </c>
      <c r="BU463" s="40" t="s">
        <v>346</v>
      </c>
      <c r="BV463" s="45">
        <v>3</v>
      </c>
      <c r="BW463" s="39" t="s">
        <v>1430</v>
      </c>
      <c r="BX463" s="44" t="s">
        <v>376</v>
      </c>
      <c r="BY463" s="46">
        <v>600</v>
      </c>
      <c r="BZ463" s="41">
        <v>300</v>
      </c>
    </row>
    <row r="464" spans="2:78" x14ac:dyDescent="0.25">
      <c r="AV464" s="85">
        <v>460</v>
      </c>
      <c r="AW464" s="91"/>
      <c r="AX464" s="93" t="s">
        <v>2149</v>
      </c>
      <c r="AY464" s="87" t="s">
        <v>1288</v>
      </c>
      <c r="AZ464" s="93" t="s">
        <v>2150</v>
      </c>
      <c r="BA464" s="88" t="s">
        <v>2151</v>
      </c>
      <c r="BB464" s="86" t="s">
        <v>61</v>
      </c>
      <c r="BC464" s="89">
        <v>51500</v>
      </c>
      <c r="BD464" s="90">
        <v>45717</v>
      </c>
      <c r="BE464" s="35"/>
      <c r="BG464" s="99" t="s">
        <v>120</v>
      </c>
      <c r="BH464" s="98" t="s">
        <v>117</v>
      </c>
      <c r="BI464" s="98" t="s">
        <v>203</v>
      </c>
      <c r="BJ464" s="100" t="s">
        <v>335</v>
      </c>
      <c r="BK464" s="99" t="s">
        <v>1430</v>
      </c>
      <c r="BL464" s="101">
        <v>1410</v>
      </c>
      <c r="BM464" s="102" t="s">
        <v>93</v>
      </c>
      <c r="BN464" s="102"/>
      <c r="BQ464" s="43">
        <v>1089</v>
      </c>
      <c r="BR464" s="44" t="s">
        <v>119</v>
      </c>
      <c r="BS464" s="39" t="s">
        <v>120</v>
      </c>
      <c r="BT464" s="44" t="s">
        <v>334</v>
      </c>
      <c r="BU464" s="40" t="s">
        <v>335</v>
      </c>
      <c r="BV464" s="45">
        <v>3</v>
      </c>
      <c r="BW464" s="39" t="s">
        <v>1430</v>
      </c>
      <c r="BX464" s="44" t="s">
        <v>376</v>
      </c>
      <c r="BY464" s="46">
        <v>600</v>
      </c>
      <c r="BZ464" s="41">
        <v>1410</v>
      </c>
    </row>
    <row r="465" spans="48:78" x14ac:dyDescent="0.25">
      <c r="AV465" s="85">
        <v>461</v>
      </c>
      <c r="AW465" s="91"/>
      <c r="AX465" s="93" t="s">
        <v>2149</v>
      </c>
      <c r="AY465" s="87" t="s">
        <v>1288</v>
      </c>
      <c r="AZ465" s="93" t="s">
        <v>2150</v>
      </c>
      <c r="BA465" s="88" t="s">
        <v>2152</v>
      </c>
      <c r="BB465" s="86" t="s">
        <v>701</v>
      </c>
      <c r="BC465" s="89">
        <v>91050</v>
      </c>
      <c r="BD465" s="90">
        <v>45689</v>
      </c>
      <c r="BE465" s="35"/>
      <c r="BG465" s="99" t="s">
        <v>120</v>
      </c>
      <c r="BH465" s="98" t="s">
        <v>117</v>
      </c>
      <c r="BI465" s="98" t="s">
        <v>203</v>
      </c>
      <c r="BJ465" s="100" t="s">
        <v>335</v>
      </c>
      <c r="BK465" s="99" t="s">
        <v>1430</v>
      </c>
      <c r="BL465" s="101">
        <v>300</v>
      </c>
      <c r="BM465" s="102" t="s">
        <v>93</v>
      </c>
      <c r="BN465" s="102"/>
      <c r="BQ465" s="43">
        <v>1127</v>
      </c>
      <c r="BR465" s="44" t="s">
        <v>119</v>
      </c>
      <c r="BS465" s="39" t="s">
        <v>120</v>
      </c>
      <c r="BT465" s="44" t="s">
        <v>334</v>
      </c>
      <c r="BU465" s="40" t="s">
        <v>335</v>
      </c>
      <c r="BV465" s="45">
        <v>3</v>
      </c>
      <c r="BW465" s="39" t="s">
        <v>1430</v>
      </c>
      <c r="BX465" s="44" t="s">
        <v>376</v>
      </c>
      <c r="BY465" s="46">
        <v>600</v>
      </c>
      <c r="BZ465" s="41">
        <v>300</v>
      </c>
    </row>
    <row r="466" spans="48:78" x14ac:dyDescent="0.25">
      <c r="AV466" s="85">
        <v>462</v>
      </c>
      <c r="AW466" s="91"/>
      <c r="AX466" s="93" t="s">
        <v>2149</v>
      </c>
      <c r="AY466" s="87" t="s">
        <v>1288</v>
      </c>
      <c r="AZ466" s="93" t="s">
        <v>2150</v>
      </c>
      <c r="BA466" s="88" t="s">
        <v>2156</v>
      </c>
      <c r="BB466" s="86" t="s">
        <v>916</v>
      </c>
      <c r="BC466" s="89">
        <v>28200</v>
      </c>
      <c r="BD466" s="90">
        <v>45658</v>
      </c>
      <c r="BE466" s="35"/>
      <c r="BG466" s="99" t="s">
        <v>120</v>
      </c>
      <c r="BH466" s="98" t="s">
        <v>117</v>
      </c>
      <c r="BI466" s="98" t="s">
        <v>203</v>
      </c>
      <c r="BJ466" s="100" t="s">
        <v>335</v>
      </c>
      <c r="BK466" s="99" t="s">
        <v>1430</v>
      </c>
      <c r="BL466" s="101">
        <v>240</v>
      </c>
      <c r="BM466" s="102" t="s">
        <v>93</v>
      </c>
      <c r="BN466" s="102"/>
      <c r="BQ466" s="43">
        <v>1165</v>
      </c>
      <c r="BR466" s="44" t="s">
        <v>119</v>
      </c>
      <c r="BS466" s="39" t="s">
        <v>120</v>
      </c>
      <c r="BT466" s="44" t="s">
        <v>334</v>
      </c>
      <c r="BU466" s="40" t="s">
        <v>335</v>
      </c>
      <c r="BV466" s="45">
        <v>3</v>
      </c>
      <c r="BW466" s="39" t="s">
        <v>1430</v>
      </c>
      <c r="BX466" s="44" t="s">
        <v>376</v>
      </c>
      <c r="BY466" s="46">
        <v>600</v>
      </c>
      <c r="BZ466" s="41">
        <v>240</v>
      </c>
    </row>
    <row r="467" spans="48:78" x14ac:dyDescent="0.25">
      <c r="AV467" s="85">
        <v>463</v>
      </c>
      <c r="AW467" s="91"/>
      <c r="AX467" s="93" t="s">
        <v>2149</v>
      </c>
      <c r="AY467" s="87" t="s">
        <v>1288</v>
      </c>
      <c r="AZ467" s="93" t="s">
        <v>2150</v>
      </c>
      <c r="BA467" s="88" t="s">
        <v>2151</v>
      </c>
      <c r="BB467" s="86" t="s">
        <v>61</v>
      </c>
      <c r="BC467" s="89">
        <v>103000</v>
      </c>
      <c r="BD467" s="90">
        <v>45717</v>
      </c>
      <c r="BE467" s="35"/>
      <c r="BG467" s="99" t="s">
        <v>120</v>
      </c>
      <c r="BH467" s="98" t="s">
        <v>117</v>
      </c>
      <c r="BI467" s="98" t="s">
        <v>203</v>
      </c>
      <c r="BJ467" s="100" t="s">
        <v>335</v>
      </c>
      <c r="BK467" s="99" t="s">
        <v>1430</v>
      </c>
      <c r="BL467" s="101">
        <v>300</v>
      </c>
      <c r="BM467" s="102" t="s">
        <v>93</v>
      </c>
      <c r="BN467" s="102"/>
      <c r="BQ467" s="43">
        <v>1203</v>
      </c>
      <c r="BR467" s="44" t="s">
        <v>119</v>
      </c>
      <c r="BS467" s="39" t="s">
        <v>120</v>
      </c>
      <c r="BT467" s="44" t="s">
        <v>334</v>
      </c>
      <c r="BU467" s="40" t="s">
        <v>335</v>
      </c>
      <c r="BV467" s="45">
        <v>3</v>
      </c>
      <c r="BW467" s="39" t="s">
        <v>1430</v>
      </c>
      <c r="BX467" s="44" t="s">
        <v>376</v>
      </c>
      <c r="BY467" s="46">
        <v>600</v>
      </c>
      <c r="BZ467" s="41">
        <v>300</v>
      </c>
    </row>
    <row r="468" spans="48:78" x14ac:dyDescent="0.25">
      <c r="AV468" s="85">
        <v>464</v>
      </c>
      <c r="AW468" s="91"/>
      <c r="AX468" s="93" t="s">
        <v>2149</v>
      </c>
      <c r="AY468" s="87" t="s">
        <v>1288</v>
      </c>
      <c r="AZ468" s="93" t="s">
        <v>2150</v>
      </c>
      <c r="BA468" s="88" t="s">
        <v>2152</v>
      </c>
      <c r="BB468" s="86" t="s">
        <v>701</v>
      </c>
      <c r="BC468" s="89">
        <v>273150</v>
      </c>
      <c r="BD468" s="90">
        <v>45717</v>
      </c>
      <c r="BE468" s="35"/>
      <c r="BG468" s="99" t="s">
        <v>120</v>
      </c>
      <c r="BH468" s="98" t="s">
        <v>117</v>
      </c>
      <c r="BI468" s="98" t="s">
        <v>203</v>
      </c>
      <c r="BJ468" s="100" t="s">
        <v>382</v>
      </c>
      <c r="BK468" s="99" t="s">
        <v>1430</v>
      </c>
      <c r="BL468" s="101">
        <v>240</v>
      </c>
      <c r="BM468" s="102" t="s">
        <v>93</v>
      </c>
      <c r="BN468" s="102"/>
      <c r="BQ468" s="43">
        <v>1239</v>
      </c>
      <c r="BR468" s="44" t="s">
        <v>119</v>
      </c>
      <c r="BS468" s="39" t="s">
        <v>120</v>
      </c>
      <c r="BT468" s="44" t="s">
        <v>381</v>
      </c>
      <c r="BU468" s="40" t="s">
        <v>382</v>
      </c>
      <c r="BV468" s="45">
        <v>3</v>
      </c>
      <c r="BW468" s="39" t="s">
        <v>1430</v>
      </c>
      <c r="BX468" s="44" t="s">
        <v>376</v>
      </c>
      <c r="BY468" s="46">
        <v>600</v>
      </c>
      <c r="BZ468" s="41">
        <v>240</v>
      </c>
    </row>
    <row r="469" spans="48:78" x14ac:dyDescent="0.25">
      <c r="AV469" s="85">
        <v>465</v>
      </c>
      <c r="AW469" s="91"/>
      <c r="AX469" s="93" t="s">
        <v>2149</v>
      </c>
      <c r="AY469" s="87" t="s">
        <v>1288</v>
      </c>
      <c r="AZ469" s="93" t="s">
        <v>2150</v>
      </c>
      <c r="BA469" s="88" t="s">
        <v>2156</v>
      </c>
      <c r="BB469" s="86" t="s">
        <v>916</v>
      </c>
      <c r="BC469" s="89">
        <v>56400</v>
      </c>
      <c r="BD469" s="90">
        <v>45717</v>
      </c>
      <c r="BE469" s="35"/>
      <c r="BG469" s="99" t="s">
        <v>120</v>
      </c>
      <c r="BH469" s="98" t="s">
        <v>117</v>
      </c>
      <c r="BI469" s="98" t="s">
        <v>203</v>
      </c>
      <c r="BJ469" s="100" t="s">
        <v>382</v>
      </c>
      <c r="BK469" s="99" t="s">
        <v>1430</v>
      </c>
      <c r="BL469" s="101">
        <v>90</v>
      </c>
      <c r="BM469" s="102" t="s">
        <v>93</v>
      </c>
      <c r="BN469" s="102"/>
      <c r="BQ469" s="43">
        <v>1263</v>
      </c>
      <c r="BR469" s="44" t="s">
        <v>119</v>
      </c>
      <c r="BS469" s="39" t="s">
        <v>120</v>
      </c>
      <c r="BT469" s="44" t="s">
        <v>381</v>
      </c>
      <c r="BU469" s="40" t="s">
        <v>382</v>
      </c>
      <c r="BV469" s="45">
        <v>3</v>
      </c>
      <c r="BW469" s="39" t="s">
        <v>1430</v>
      </c>
      <c r="BX469" s="44" t="s">
        <v>376</v>
      </c>
      <c r="BY469" s="46">
        <v>600</v>
      </c>
      <c r="BZ469" s="41">
        <v>90</v>
      </c>
    </row>
    <row r="470" spans="48:78" x14ac:dyDescent="0.25">
      <c r="AV470" s="85">
        <v>466</v>
      </c>
      <c r="AW470" s="91"/>
      <c r="AX470" s="93" t="s">
        <v>2154</v>
      </c>
      <c r="AY470" s="87" t="s">
        <v>1305</v>
      </c>
      <c r="AZ470" s="93" t="s">
        <v>2150</v>
      </c>
      <c r="BA470" s="88" t="s">
        <v>2151</v>
      </c>
      <c r="BB470" s="86" t="s">
        <v>61</v>
      </c>
      <c r="BC470" s="89">
        <v>77250</v>
      </c>
      <c r="BD470" s="90">
        <v>45717</v>
      </c>
      <c r="BE470" s="35"/>
      <c r="BG470" s="99" t="s">
        <v>120</v>
      </c>
      <c r="BH470" s="98" t="s">
        <v>117</v>
      </c>
      <c r="BI470" s="98" t="s">
        <v>203</v>
      </c>
      <c r="BJ470" s="100" t="s">
        <v>382</v>
      </c>
      <c r="BK470" s="99" t="s">
        <v>1430</v>
      </c>
      <c r="BL470" s="101">
        <v>150</v>
      </c>
      <c r="BM470" s="102" t="s">
        <v>93</v>
      </c>
      <c r="BN470" s="102"/>
      <c r="BQ470" s="43">
        <v>1281</v>
      </c>
      <c r="BR470" s="44" t="s">
        <v>119</v>
      </c>
      <c r="BS470" s="39" t="s">
        <v>120</v>
      </c>
      <c r="BT470" s="44" t="s">
        <v>381</v>
      </c>
      <c r="BU470" s="40" t="s">
        <v>382</v>
      </c>
      <c r="BV470" s="45">
        <v>3</v>
      </c>
      <c r="BW470" s="39" t="s">
        <v>1430</v>
      </c>
      <c r="BX470" s="44" t="s">
        <v>376</v>
      </c>
      <c r="BY470" s="46">
        <v>600</v>
      </c>
      <c r="BZ470" s="41">
        <v>150</v>
      </c>
    </row>
    <row r="471" spans="48:78" x14ac:dyDescent="0.25">
      <c r="AV471" s="85">
        <v>467</v>
      </c>
      <c r="AW471" s="91"/>
      <c r="AX471" s="93" t="s">
        <v>2154</v>
      </c>
      <c r="AY471" s="87" t="s">
        <v>1305</v>
      </c>
      <c r="AZ471" s="93" t="s">
        <v>2150</v>
      </c>
      <c r="BA471" s="88" t="s">
        <v>2152</v>
      </c>
      <c r="BB471" s="86" t="s">
        <v>701</v>
      </c>
      <c r="BC471" s="89">
        <v>455250</v>
      </c>
      <c r="BD471" s="90">
        <v>45717</v>
      </c>
      <c r="BE471" s="35"/>
      <c r="BG471" s="99" t="s">
        <v>120</v>
      </c>
      <c r="BH471" s="98" t="s">
        <v>117</v>
      </c>
      <c r="BI471" s="98" t="s">
        <v>203</v>
      </c>
      <c r="BJ471" s="100" t="s">
        <v>359</v>
      </c>
      <c r="BK471" s="99" t="s">
        <v>1443</v>
      </c>
      <c r="BL471" s="101">
        <v>820</v>
      </c>
      <c r="BM471" s="102" t="s">
        <v>93</v>
      </c>
      <c r="BN471" s="102"/>
      <c r="BQ471" s="43">
        <v>915</v>
      </c>
      <c r="BR471" s="44" t="s">
        <v>119</v>
      </c>
      <c r="BS471" s="39" t="s">
        <v>120</v>
      </c>
      <c r="BT471" s="44" t="s">
        <v>358</v>
      </c>
      <c r="BU471" s="40" t="s">
        <v>359</v>
      </c>
      <c r="BV471" s="45">
        <v>3</v>
      </c>
      <c r="BW471" s="39" t="s">
        <v>1443</v>
      </c>
      <c r="BX471" s="44" t="s">
        <v>1444</v>
      </c>
      <c r="BY471" s="46">
        <v>195</v>
      </c>
      <c r="BZ471" s="41">
        <v>820</v>
      </c>
    </row>
    <row r="472" spans="48:78" x14ac:dyDescent="0.25">
      <c r="AV472" s="85">
        <v>468</v>
      </c>
      <c r="AW472" s="91"/>
      <c r="AX472" s="93" t="s">
        <v>2149</v>
      </c>
      <c r="AY472" s="87" t="s">
        <v>1288</v>
      </c>
      <c r="AZ472" s="93" t="s">
        <v>2150</v>
      </c>
      <c r="BA472" s="88" t="s">
        <v>2151</v>
      </c>
      <c r="BB472" s="86" t="s">
        <v>61</v>
      </c>
      <c r="BC472" s="89">
        <v>77250</v>
      </c>
      <c r="BD472" s="90">
        <v>45717</v>
      </c>
      <c r="BE472" s="35"/>
      <c r="BG472" s="99" t="s">
        <v>120</v>
      </c>
      <c r="BH472" s="98" t="s">
        <v>117</v>
      </c>
      <c r="BI472" s="98" t="s">
        <v>203</v>
      </c>
      <c r="BJ472" s="100" t="s">
        <v>359</v>
      </c>
      <c r="BK472" s="99" t="s">
        <v>1443</v>
      </c>
      <c r="BL472" s="101">
        <v>30</v>
      </c>
      <c r="BM472" s="102" t="s">
        <v>93</v>
      </c>
      <c r="BN472" s="102"/>
      <c r="BQ472" s="43">
        <v>920</v>
      </c>
      <c r="BR472" s="44" t="s">
        <v>119</v>
      </c>
      <c r="BS472" s="39" t="s">
        <v>120</v>
      </c>
      <c r="BT472" s="44" t="s">
        <v>358</v>
      </c>
      <c r="BU472" s="40" t="s">
        <v>359</v>
      </c>
      <c r="BV472" s="45">
        <v>3</v>
      </c>
      <c r="BW472" s="39" t="s">
        <v>1443</v>
      </c>
      <c r="BX472" s="44" t="s">
        <v>1444</v>
      </c>
      <c r="BY472" s="46">
        <v>195</v>
      </c>
      <c r="BZ472" s="41">
        <v>30</v>
      </c>
    </row>
    <row r="473" spans="48:78" x14ac:dyDescent="0.25">
      <c r="AV473" s="85">
        <v>469</v>
      </c>
      <c r="AW473" s="91"/>
      <c r="AX473" s="93" t="s">
        <v>2149</v>
      </c>
      <c r="AY473" s="87" t="s">
        <v>1288</v>
      </c>
      <c r="AZ473" s="93" t="s">
        <v>2150</v>
      </c>
      <c r="BA473" s="88" t="s">
        <v>2155</v>
      </c>
      <c r="BB473" s="86" t="s">
        <v>589</v>
      </c>
      <c r="BC473" s="89">
        <v>47580</v>
      </c>
      <c r="BD473" s="90">
        <v>45717</v>
      </c>
      <c r="BE473" s="35"/>
      <c r="BG473" s="99" t="s">
        <v>120</v>
      </c>
      <c r="BH473" s="98" t="s">
        <v>117</v>
      </c>
      <c r="BI473" s="98" t="s">
        <v>203</v>
      </c>
      <c r="BJ473" s="100" t="s">
        <v>370</v>
      </c>
      <c r="BK473" s="99" t="s">
        <v>1443</v>
      </c>
      <c r="BL473" s="101">
        <v>14</v>
      </c>
      <c r="BM473" s="102" t="s">
        <v>93</v>
      </c>
      <c r="BN473" s="102"/>
      <c r="BQ473" s="43">
        <v>944</v>
      </c>
      <c r="BR473" s="44" t="s">
        <v>119</v>
      </c>
      <c r="BS473" s="39" t="s">
        <v>120</v>
      </c>
      <c r="BT473" s="44" t="s">
        <v>369</v>
      </c>
      <c r="BU473" s="40" t="s">
        <v>370</v>
      </c>
      <c r="BV473" s="45">
        <v>3</v>
      </c>
      <c r="BW473" s="39" t="s">
        <v>1443</v>
      </c>
      <c r="BX473" s="44" t="s">
        <v>1444</v>
      </c>
      <c r="BY473" s="46">
        <v>195</v>
      </c>
      <c r="BZ473" s="41">
        <v>14</v>
      </c>
    </row>
    <row r="474" spans="48:78" x14ac:dyDescent="0.25">
      <c r="AV474" s="85">
        <v>470</v>
      </c>
      <c r="AW474" s="91"/>
      <c r="AX474" s="93" t="s">
        <v>2149</v>
      </c>
      <c r="AY474" s="87" t="s">
        <v>1288</v>
      </c>
      <c r="AZ474" s="93" t="s">
        <v>2150</v>
      </c>
      <c r="BA474" s="88" t="s">
        <v>2152</v>
      </c>
      <c r="BB474" s="86" t="s">
        <v>701</v>
      </c>
      <c r="BC474" s="89">
        <v>91050</v>
      </c>
      <c r="BD474" s="90">
        <v>45689</v>
      </c>
      <c r="BE474" s="35"/>
      <c r="BG474" s="99" t="s">
        <v>120</v>
      </c>
      <c r="BH474" s="98" t="s">
        <v>117</v>
      </c>
      <c r="BI474" s="98" t="s">
        <v>203</v>
      </c>
      <c r="BJ474" s="100" t="s">
        <v>320</v>
      </c>
      <c r="BK474" s="99" t="s">
        <v>1443</v>
      </c>
      <c r="BL474" s="101">
        <v>1008</v>
      </c>
      <c r="BM474" s="102" t="s">
        <v>93</v>
      </c>
      <c r="BN474" s="102"/>
      <c r="BQ474" s="43">
        <v>1045</v>
      </c>
      <c r="BR474" s="44" t="s">
        <v>119</v>
      </c>
      <c r="BS474" s="39" t="s">
        <v>120</v>
      </c>
      <c r="BT474" s="44" t="s">
        <v>319</v>
      </c>
      <c r="BU474" s="40" t="s">
        <v>320</v>
      </c>
      <c r="BV474" s="45">
        <v>3</v>
      </c>
      <c r="BW474" s="39" t="s">
        <v>1443</v>
      </c>
      <c r="BX474" s="44" t="s">
        <v>1444</v>
      </c>
      <c r="BY474" s="46">
        <v>195</v>
      </c>
      <c r="BZ474" s="41">
        <v>1008</v>
      </c>
    </row>
    <row r="475" spans="48:78" x14ac:dyDescent="0.25">
      <c r="AV475" s="85">
        <v>471</v>
      </c>
      <c r="AW475" s="91"/>
      <c r="AX475" s="93" t="s">
        <v>2149</v>
      </c>
      <c r="AY475" s="87" t="s">
        <v>1288</v>
      </c>
      <c r="AZ475" s="93" t="s">
        <v>2150</v>
      </c>
      <c r="BA475" s="88" t="s">
        <v>2156</v>
      </c>
      <c r="BB475" s="86" t="s">
        <v>916</v>
      </c>
      <c r="BC475" s="89">
        <v>84600</v>
      </c>
      <c r="BD475" s="90">
        <v>45658</v>
      </c>
      <c r="BE475" s="35"/>
      <c r="BG475" s="99" t="s">
        <v>120</v>
      </c>
      <c r="BH475" s="98" t="s">
        <v>117</v>
      </c>
      <c r="BI475" s="98" t="s">
        <v>203</v>
      </c>
      <c r="BJ475" s="100" t="s">
        <v>320</v>
      </c>
      <c r="BK475" s="99" t="s">
        <v>1443</v>
      </c>
      <c r="BL475" s="101">
        <v>1031</v>
      </c>
      <c r="BM475" s="102" t="s">
        <v>93</v>
      </c>
      <c r="BN475" s="102"/>
      <c r="BQ475" s="43">
        <v>1056</v>
      </c>
      <c r="BR475" s="44" t="s">
        <v>119</v>
      </c>
      <c r="BS475" s="39" t="s">
        <v>120</v>
      </c>
      <c r="BT475" s="44" t="s">
        <v>319</v>
      </c>
      <c r="BU475" s="40" t="s">
        <v>320</v>
      </c>
      <c r="BV475" s="45">
        <v>3</v>
      </c>
      <c r="BW475" s="39" t="s">
        <v>1443</v>
      </c>
      <c r="BX475" s="44" t="s">
        <v>1444</v>
      </c>
      <c r="BY475" s="46">
        <v>195</v>
      </c>
      <c r="BZ475" s="41">
        <v>1031</v>
      </c>
    </row>
    <row r="476" spans="48:78" x14ac:dyDescent="0.25">
      <c r="AV476" s="85">
        <v>472</v>
      </c>
      <c r="AW476" s="91"/>
      <c r="AX476" s="93" t="s">
        <v>2149</v>
      </c>
      <c r="AY476" s="87" t="s">
        <v>1288</v>
      </c>
      <c r="AZ476" s="93" t="s">
        <v>2150</v>
      </c>
      <c r="BA476" s="88" t="s">
        <v>2151</v>
      </c>
      <c r="BB476" s="86" t="s">
        <v>61</v>
      </c>
      <c r="BC476" s="89">
        <v>103000</v>
      </c>
      <c r="BD476" s="90">
        <v>45717</v>
      </c>
      <c r="BE476" s="35"/>
      <c r="BG476" s="99" t="s">
        <v>120</v>
      </c>
      <c r="BH476" s="98" t="s">
        <v>117</v>
      </c>
      <c r="BI476" s="98" t="s">
        <v>203</v>
      </c>
      <c r="BJ476" s="100" t="s">
        <v>382</v>
      </c>
      <c r="BK476" s="99" t="s">
        <v>1443</v>
      </c>
      <c r="BL476" s="101">
        <v>750</v>
      </c>
      <c r="BM476" s="102" t="s">
        <v>93</v>
      </c>
      <c r="BN476" s="102"/>
      <c r="BQ476" s="43">
        <v>1240</v>
      </c>
      <c r="BR476" s="44" t="s">
        <v>119</v>
      </c>
      <c r="BS476" s="39" t="s">
        <v>120</v>
      </c>
      <c r="BT476" s="44" t="s">
        <v>381</v>
      </c>
      <c r="BU476" s="40" t="s">
        <v>382</v>
      </c>
      <c r="BV476" s="45">
        <v>3</v>
      </c>
      <c r="BW476" s="39" t="s">
        <v>1443</v>
      </c>
      <c r="BX476" s="44" t="s">
        <v>1444</v>
      </c>
      <c r="BY476" s="46">
        <v>195</v>
      </c>
      <c r="BZ476" s="41">
        <v>750</v>
      </c>
    </row>
    <row r="477" spans="48:78" x14ac:dyDescent="0.25">
      <c r="AV477" s="85">
        <v>473</v>
      </c>
      <c r="AW477" s="91"/>
      <c r="AX477" s="93" t="s">
        <v>2184</v>
      </c>
      <c r="AY477" s="87" t="s">
        <v>2185</v>
      </c>
      <c r="AZ477" s="93" t="s">
        <v>2186</v>
      </c>
      <c r="BA477" s="88" t="s">
        <v>2187</v>
      </c>
      <c r="BB477" s="86" t="s">
        <v>133</v>
      </c>
      <c r="BC477" s="89">
        <v>45200</v>
      </c>
      <c r="BD477" s="90">
        <v>45717</v>
      </c>
      <c r="BE477" s="35"/>
      <c r="BG477" s="99" t="s">
        <v>120</v>
      </c>
      <c r="BH477" s="98" t="s">
        <v>117</v>
      </c>
      <c r="BI477" s="98" t="s">
        <v>203</v>
      </c>
      <c r="BJ477" s="100" t="s">
        <v>382</v>
      </c>
      <c r="BK477" s="99" t="s">
        <v>1443</v>
      </c>
      <c r="BL477" s="101">
        <v>1736</v>
      </c>
      <c r="BM477" s="102" t="s">
        <v>93</v>
      </c>
      <c r="BN477" s="102"/>
      <c r="BQ477" s="43">
        <v>1264</v>
      </c>
      <c r="BR477" s="44" t="s">
        <v>119</v>
      </c>
      <c r="BS477" s="39" t="s">
        <v>120</v>
      </c>
      <c r="BT477" s="44" t="s">
        <v>381</v>
      </c>
      <c r="BU477" s="40" t="s">
        <v>382</v>
      </c>
      <c r="BV477" s="45">
        <v>3</v>
      </c>
      <c r="BW477" s="39" t="s">
        <v>1443</v>
      </c>
      <c r="BX477" s="44" t="s">
        <v>1444</v>
      </c>
      <c r="BY477" s="46">
        <v>195</v>
      </c>
      <c r="BZ477" s="41">
        <v>1736</v>
      </c>
    </row>
    <row r="478" spans="48:78" x14ac:dyDescent="0.25">
      <c r="AV478" s="85">
        <v>474</v>
      </c>
      <c r="AW478" s="91"/>
      <c r="AX478" s="93" t="s">
        <v>2188</v>
      </c>
      <c r="AY478" s="87" t="s">
        <v>2189</v>
      </c>
      <c r="AZ478" s="93" t="s">
        <v>2190</v>
      </c>
      <c r="BA478" s="88" t="s">
        <v>1041</v>
      </c>
      <c r="BB478" s="86" t="s">
        <v>1004</v>
      </c>
      <c r="BC478" s="89">
        <v>30000</v>
      </c>
      <c r="BD478" s="90">
        <v>45717</v>
      </c>
      <c r="BE478" s="35"/>
      <c r="BG478" s="99" t="s">
        <v>120</v>
      </c>
      <c r="BH478" s="98" t="s">
        <v>117</v>
      </c>
      <c r="BI478" s="98" t="s">
        <v>203</v>
      </c>
      <c r="BJ478" s="100" t="s">
        <v>382</v>
      </c>
      <c r="BK478" s="99" t="s">
        <v>1443</v>
      </c>
      <c r="BL478" s="101">
        <v>108</v>
      </c>
      <c r="BM478" s="102" t="s">
        <v>93</v>
      </c>
      <c r="BN478" s="102"/>
      <c r="BQ478" s="43">
        <v>1282</v>
      </c>
      <c r="BR478" s="44" t="s">
        <v>119</v>
      </c>
      <c r="BS478" s="39" t="s">
        <v>120</v>
      </c>
      <c r="BT478" s="44" t="s">
        <v>381</v>
      </c>
      <c r="BU478" s="40" t="s">
        <v>382</v>
      </c>
      <c r="BV478" s="45">
        <v>3</v>
      </c>
      <c r="BW478" s="39" t="s">
        <v>1443</v>
      </c>
      <c r="BX478" s="44" t="s">
        <v>1444</v>
      </c>
      <c r="BY478" s="46">
        <v>195</v>
      </c>
      <c r="BZ478" s="41">
        <v>108</v>
      </c>
    </row>
    <row r="479" spans="48:78" x14ac:dyDescent="0.25">
      <c r="AV479" s="85">
        <v>475</v>
      </c>
      <c r="AW479" s="91"/>
      <c r="AX479" s="93" t="s">
        <v>2188</v>
      </c>
      <c r="AY479" s="87" t="s">
        <v>2189</v>
      </c>
      <c r="AZ479" s="93" t="s">
        <v>2190</v>
      </c>
      <c r="BA479" s="88" t="s">
        <v>1041</v>
      </c>
      <c r="BB479" s="86" t="s">
        <v>1004</v>
      </c>
      <c r="BC479" s="89">
        <v>30000</v>
      </c>
      <c r="BD479" s="90">
        <v>45717</v>
      </c>
      <c r="BE479" s="35"/>
      <c r="BG479" s="99" t="s">
        <v>120</v>
      </c>
      <c r="BH479" s="98" t="s">
        <v>117</v>
      </c>
      <c r="BI479" s="98" t="s">
        <v>203</v>
      </c>
      <c r="BJ479" s="100" t="s">
        <v>382</v>
      </c>
      <c r="BK479" s="99" t="s">
        <v>1443</v>
      </c>
      <c r="BL479" s="101">
        <v>817</v>
      </c>
      <c r="BM479" s="102" t="s">
        <v>93</v>
      </c>
      <c r="BN479" s="102"/>
      <c r="BQ479" s="43">
        <v>1287</v>
      </c>
      <c r="BR479" s="44" t="s">
        <v>119</v>
      </c>
      <c r="BS479" s="39" t="s">
        <v>120</v>
      </c>
      <c r="BT479" s="44" t="s">
        <v>381</v>
      </c>
      <c r="BU479" s="40" t="s">
        <v>382</v>
      </c>
      <c r="BV479" s="45">
        <v>3</v>
      </c>
      <c r="BW479" s="39" t="s">
        <v>1443</v>
      </c>
      <c r="BX479" s="44" t="s">
        <v>1444</v>
      </c>
      <c r="BY479" s="46">
        <v>195</v>
      </c>
      <c r="BZ479" s="41">
        <v>817</v>
      </c>
    </row>
    <row r="480" spans="48:78" x14ac:dyDescent="0.25">
      <c r="AV480" s="85">
        <v>476</v>
      </c>
      <c r="AW480" s="91"/>
      <c r="AX480" s="93" t="s">
        <v>2188</v>
      </c>
      <c r="AY480" s="87" t="s">
        <v>2189</v>
      </c>
      <c r="AZ480" s="93" t="s">
        <v>2190</v>
      </c>
      <c r="BA480" s="88" t="s">
        <v>1712</v>
      </c>
      <c r="BB480" s="86" t="s">
        <v>1081</v>
      </c>
      <c r="BC480" s="89">
        <v>6849000</v>
      </c>
      <c r="BD480" s="90">
        <v>45717</v>
      </c>
      <c r="BE480" s="35"/>
      <c r="BG480" s="99" t="s">
        <v>120</v>
      </c>
      <c r="BH480" s="98" t="s">
        <v>117</v>
      </c>
      <c r="BI480" s="98" t="s">
        <v>203</v>
      </c>
      <c r="BJ480" s="100" t="s">
        <v>403</v>
      </c>
      <c r="BK480" s="99" t="s">
        <v>1443</v>
      </c>
      <c r="BL480" s="101">
        <v>20</v>
      </c>
      <c r="BM480" s="102" t="s">
        <v>93</v>
      </c>
      <c r="BN480" s="102"/>
      <c r="BQ480" s="43">
        <v>1317</v>
      </c>
      <c r="BR480" s="44" t="s">
        <v>119</v>
      </c>
      <c r="BS480" s="39" t="s">
        <v>120</v>
      </c>
      <c r="BT480" s="44" t="s">
        <v>402</v>
      </c>
      <c r="BU480" s="40" t="s">
        <v>403</v>
      </c>
      <c r="BV480" s="45">
        <v>3</v>
      </c>
      <c r="BW480" s="39" t="s">
        <v>1443</v>
      </c>
      <c r="BX480" s="44" t="s">
        <v>1444</v>
      </c>
      <c r="BY480" s="46">
        <v>195</v>
      </c>
      <c r="BZ480" s="41">
        <v>20</v>
      </c>
    </row>
    <row r="481" spans="48:78" x14ac:dyDescent="0.25">
      <c r="AV481" s="85">
        <v>477</v>
      </c>
      <c r="AW481" s="91"/>
      <c r="AX481" s="93" t="s">
        <v>2188</v>
      </c>
      <c r="AY481" s="87" t="s">
        <v>2189</v>
      </c>
      <c r="AZ481" s="93" t="s">
        <v>2190</v>
      </c>
      <c r="BA481" s="88" t="s">
        <v>945</v>
      </c>
      <c r="BB481" s="86" t="s">
        <v>946</v>
      </c>
      <c r="BC481" s="89">
        <v>1437500</v>
      </c>
      <c r="BD481" s="90">
        <v>45717</v>
      </c>
      <c r="BE481" s="35"/>
      <c r="BG481" s="99" t="s">
        <v>120</v>
      </c>
      <c r="BH481" s="98" t="s">
        <v>117</v>
      </c>
      <c r="BI481" s="98" t="s">
        <v>203</v>
      </c>
      <c r="BJ481" s="100" t="s">
        <v>403</v>
      </c>
      <c r="BK481" s="99" t="s">
        <v>1443</v>
      </c>
      <c r="BL481" s="101">
        <v>84</v>
      </c>
      <c r="BM481" s="102" t="s">
        <v>93</v>
      </c>
      <c r="BN481" s="102"/>
      <c r="BQ481" s="43">
        <v>1318</v>
      </c>
      <c r="BR481" s="44" t="s">
        <v>119</v>
      </c>
      <c r="BS481" s="39" t="s">
        <v>120</v>
      </c>
      <c r="BT481" s="44" t="s">
        <v>402</v>
      </c>
      <c r="BU481" s="40" t="s">
        <v>403</v>
      </c>
      <c r="BV481" s="45">
        <v>3</v>
      </c>
      <c r="BW481" s="39" t="s">
        <v>1443</v>
      </c>
      <c r="BX481" s="44" t="s">
        <v>1444</v>
      </c>
      <c r="BY481" s="46">
        <v>195</v>
      </c>
      <c r="BZ481" s="41">
        <v>84</v>
      </c>
    </row>
    <row r="482" spans="48:78" x14ac:dyDescent="0.25">
      <c r="AV482" s="85">
        <v>478</v>
      </c>
      <c r="AW482" s="91"/>
      <c r="AX482" s="93" t="s">
        <v>2191</v>
      </c>
      <c r="AY482" s="87" t="s">
        <v>2192</v>
      </c>
      <c r="AZ482" s="93" t="s">
        <v>2193</v>
      </c>
      <c r="BA482" s="88" t="s">
        <v>1824</v>
      </c>
      <c r="BB482" s="86" t="s">
        <v>861</v>
      </c>
      <c r="BC482" s="89">
        <v>6000</v>
      </c>
      <c r="BD482" s="90">
        <v>45717</v>
      </c>
      <c r="BE482" s="35"/>
      <c r="BG482" s="99" t="s">
        <v>120</v>
      </c>
      <c r="BH482" s="98" t="s">
        <v>117</v>
      </c>
      <c r="BI482" s="98" t="s">
        <v>203</v>
      </c>
      <c r="BJ482" s="100" t="s">
        <v>532</v>
      </c>
      <c r="BK482" s="99" t="s">
        <v>1443</v>
      </c>
      <c r="BL482" s="101">
        <v>1466</v>
      </c>
      <c r="BM482" s="102" t="s">
        <v>93</v>
      </c>
      <c r="BN482" s="102"/>
      <c r="BQ482" s="43">
        <v>1331</v>
      </c>
      <c r="BR482" s="44" t="s">
        <v>119</v>
      </c>
      <c r="BS482" s="39" t="s">
        <v>120</v>
      </c>
      <c r="BT482" s="44" t="s">
        <v>531</v>
      </c>
      <c r="BU482" s="40" t="s">
        <v>532</v>
      </c>
      <c r="BV482" s="45">
        <v>3</v>
      </c>
      <c r="BW482" s="39" t="s">
        <v>1443</v>
      </c>
      <c r="BX482" s="44" t="s">
        <v>1444</v>
      </c>
      <c r="BY482" s="46">
        <v>195</v>
      </c>
      <c r="BZ482" s="41">
        <v>1466</v>
      </c>
    </row>
    <row r="483" spans="48:78" x14ac:dyDescent="0.25">
      <c r="AV483" s="85">
        <v>479</v>
      </c>
      <c r="AW483" s="91"/>
      <c r="AX483" s="93" t="s">
        <v>2194</v>
      </c>
      <c r="AY483" s="87" t="s">
        <v>2195</v>
      </c>
      <c r="AZ483" s="93" t="s">
        <v>2196</v>
      </c>
      <c r="BA483" s="88" t="s">
        <v>1824</v>
      </c>
      <c r="BB483" s="86" t="s">
        <v>861</v>
      </c>
      <c r="BC483" s="89">
        <v>1200</v>
      </c>
      <c r="BD483" s="90">
        <v>45689</v>
      </c>
      <c r="BE483" s="35"/>
      <c r="BG483" s="99" t="s">
        <v>120</v>
      </c>
      <c r="BH483" s="98" t="s">
        <v>117</v>
      </c>
      <c r="BI483" s="98" t="s">
        <v>203</v>
      </c>
      <c r="BJ483" s="100" t="s">
        <v>532</v>
      </c>
      <c r="BK483" s="99" t="s">
        <v>1443</v>
      </c>
      <c r="BL483" s="101">
        <v>15</v>
      </c>
      <c r="BM483" s="102" t="s">
        <v>93</v>
      </c>
      <c r="BN483" s="102"/>
      <c r="BQ483" s="43">
        <v>1332</v>
      </c>
      <c r="BR483" s="44" t="s">
        <v>119</v>
      </c>
      <c r="BS483" s="39" t="s">
        <v>120</v>
      </c>
      <c r="BT483" s="44" t="s">
        <v>531</v>
      </c>
      <c r="BU483" s="40" t="s">
        <v>532</v>
      </c>
      <c r="BV483" s="45">
        <v>3</v>
      </c>
      <c r="BW483" s="39" t="s">
        <v>1443</v>
      </c>
      <c r="BX483" s="44" t="s">
        <v>1444</v>
      </c>
      <c r="BY483" s="46">
        <v>195</v>
      </c>
      <c r="BZ483" s="41">
        <v>15</v>
      </c>
    </row>
    <row r="484" spans="48:78" x14ac:dyDescent="0.25">
      <c r="AV484" s="85">
        <v>480</v>
      </c>
      <c r="AW484" s="91"/>
      <c r="AX484" s="93" t="s">
        <v>2197</v>
      </c>
      <c r="AY484" s="87" t="s">
        <v>179</v>
      </c>
      <c r="AZ484" s="93" t="s">
        <v>2198</v>
      </c>
      <c r="BA484" s="88" t="s">
        <v>2199</v>
      </c>
      <c r="BB484" s="86" t="s">
        <v>752</v>
      </c>
      <c r="BC484" s="89">
        <v>6570</v>
      </c>
      <c r="BD484" s="90">
        <v>45658</v>
      </c>
      <c r="BE484" s="35"/>
      <c r="BG484" s="99" t="s">
        <v>120</v>
      </c>
      <c r="BH484" s="98" t="s">
        <v>117</v>
      </c>
      <c r="BI484" s="98" t="s">
        <v>203</v>
      </c>
      <c r="BJ484" s="100" t="s">
        <v>485</v>
      </c>
      <c r="BK484" s="99" t="s">
        <v>1443</v>
      </c>
      <c r="BL484" s="101">
        <v>481</v>
      </c>
      <c r="BM484" s="102" t="s">
        <v>93</v>
      </c>
      <c r="BN484" s="102"/>
      <c r="BQ484" s="43">
        <v>1353</v>
      </c>
      <c r="BR484" s="44" t="s">
        <v>119</v>
      </c>
      <c r="BS484" s="39" t="s">
        <v>120</v>
      </c>
      <c r="BT484" s="44" t="s">
        <v>484</v>
      </c>
      <c r="BU484" s="40" t="s">
        <v>485</v>
      </c>
      <c r="BV484" s="45">
        <v>3</v>
      </c>
      <c r="BW484" s="39" t="s">
        <v>1443</v>
      </c>
      <c r="BX484" s="44" t="s">
        <v>1444</v>
      </c>
      <c r="BY484" s="46">
        <v>195</v>
      </c>
      <c r="BZ484" s="41">
        <v>481</v>
      </c>
    </row>
    <row r="485" spans="48:78" x14ac:dyDescent="0.25">
      <c r="AV485" s="85">
        <v>481</v>
      </c>
      <c r="AW485" s="91"/>
      <c r="AX485" s="93" t="s">
        <v>1064</v>
      </c>
      <c r="AY485" s="87" t="s">
        <v>1449</v>
      </c>
      <c r="AZ485" s="93" t="s">
        <v>2200</v>
      </c>
      <c r="BA485" s="88" t="s">
        <v>2199</v>
      </c>
      <c r="BB485" s="86" t="s">
        <v>752</v>
      </c>
      <c r="BC485" s="89">
        <v>19710</v>
      </c>
      <c r="BD485" s="90">
        <v>45717</v>
      </c>
      <c r="BE485" s="35"/>
      <c r="BG485" s="99" t="s">
        <v>120</v>
      </c>
      <c r="BH485" s="98" t="s">
        <v>117</v>
      </c>
      <c r="BI485" s="98" t="s">
        <v>203</v>
      </c>
      <c r="BJ485" s="100" t="s">
        <v>485</v>
      </c>
      <c r="BK485" s="99" t="s">
        <v>1443</v>
      </c>
      <c r="BL485" s="101">
        <v>298</v>
      </c>
      <c r="BM485" s="102" t="s">
        <v>93</v>
      </c>
      <c r="BN485" s="102"/>
      <c r="BQ485" s="43">
        <v>1365</v>
      </c>
      <c r="BR485" s="44" t="s">
        <v>119</v>
      </c>
      <c r="BS485" s="39" t="s">
        <v>120</v>
      </c>
      <c r="BT485" s="44" t="s">
        <v>484</v>
      </c>
      <c r="BU485" s="40" t="s">
        <v>485</v>
      </c>
      <c r="BV485" s="45">
        <v>3</v>
      </c>
      <c r="BW485" s="39" t="s">
        <v>1443</v>
      </c>
      <c r="BX485" s="44" t="s">
        <v>1444</v>
      </c>
      <c r="BY485" s="46">
        <v>195</v>
      </c>
      <c r="BZ485" s="41">
        <v>298</v>
      </c>
    </row>
    <row r="486" spans="48:78" x14ac:dyDescent="0.25">
      <c r="AV486" s="85">
        <v>482</v>
      </c>
      <c r="AW486" s="91"/>
      <c r="AX486" s="93" t="s">
        <v>2201</v>
      </c>
      <c r="AY486" s="87" t="s">
        <v>2202</v>
      </c>
      <c r="AZ486" s="93" t="s">
        <v>161</v>
      </c>
      <c r="BA486" s="88" t="s">
        <v>2203</v>
      </c>
      <c r="BB486" s="86" t="s">
        <v>140</v>
      </c>
      <c r="BC486" s="89">
        <v>-1725</v>
      </c>
      <c r="BD486" s="90">
        <v>45717</v>
      </c>
      <c r="BE486" s="35"/>
      <c r="BG486" s="99" t="s">
        <v>120</v>
      </c>
      <c r="BH486" s="98" t="s">
        <v>117</v>
      </c>
      <c r="BI486" s="98" t="s">
        <v>203</v>
      </c>
      <c r="BJ486" s="100" t="s">
        <v>485</v>
      </c>
      <c r="BK486" s="99" t="s">
        <v>1443</v>
      </c>
      <c r="BL486" s="101">
        <v>1152</v>
      </c>
      <c r="BM486" s="102" t="s">
        <v>93</v>
      </c>
      <c r="BN486" s="102"/>
      <c r="BQ486" s="43">
        <v>1371</v>
      </c>
      <c r="BR486" s="44" t="s">
        <v>119</v>
      </c>
      <c r="BS486" s="39" t="s">
        <v>120</v>
      </c>
      <c r="BT486" s="44" t="s">
        <v>484</v>
      </c>
      <c r="BU486" s="40" t="s">
        <v>485</v>
      </c>
      <c r="BV486" s="45">
        <v>3</v>
      </c>
      <c r="BW486" s="39" t="s">
        <v>1443</v>
      </c>
      <c r="BX486" s="44" t="s">
        <v>1444</v>
      </c>
      <c r="BY486" s="46">
        <v>195</v>
      </c>
      <c r="BZ486" s="41">
        <v>1152</v>
      </c>
    </row>
    <row r="487" spans="48:78" x14ac:dyDescent="0.25">
      <c r="AV487" s="85">
        <v>483</v>
      </c>
      <c r="AW487" s="91"/>
      <c r="AX487" s="93" t="s">
        <v>1335</v>
      </c>
      <c r="AY487" s="87" t="s">
        <v>2204</v>
      </c>
      <c r="AZ487" s="93" t="s">
        <v>2205</v>
      </c>
      <c r="BA487" s="88" t="s">
        <v>615</v>
      </c>
      <c r="BB487" s="86" t="s">
        <v>616</v>
      </c>
      <c r="BC487" s="89">
        <v>7500</v>
      </c>
      <c r="BD487" s="90">
        <v>45717</v>
      </c>
      <c r="BE487" s="35"/>
      <c r="BG487" s="99" t="s">
        <v>120</v>
      </c>
      <c r="BH487" s="98" t="s">
        <v>117</v>
      </c>
      <c r="BI487" s="98" t="s">
        <v>203</v>
      </c>
      <c r="BJ487" s="100" t="s">
        <v>392</v>
      </c>
      <c r="BK487" s="99" t="s">
        <v>1450</v>
      </c>
      <c r="BL487" s="101">
        <v>90</v>
      </c>
      <c r="BM487" s="102" t="s">
        <v>93</v>
      </c>
      <c r="BN487" s="102"/>
      <c r="BQ487" s="43">
        <v>926</v>
      </c>
      <c r="BR487" s="44" t="s">
        <v>119</v>
      </c>
      <c r="BS487" s="39" t="s">
        <v>120</v>
      </c>
      <c r="BT487" s="44" t="s">
        <v>391</v>
      </c>
      <c r="BU487" s="40" t="s">
        <v>392</v>
      </c>
      <c r="BV487" s="45">
        <v>3</v>
      </c>
      <c r="BW487" s="39" t="s">
        <v>1450</v>
      </c>
      <c r="BX487" s="44" t="s">
        <v>1451</v>
      </c>
      <c r="BY487" s="46">
        <v>1009</v>
      </c>
      <c r="BZ487" s="41">
        <v>90</v>
      </c>
    </row>
    <row r="488" spans="48:78" x14ac:dyDescent="0.25">
      <c r="AV488" s="85">
        <v>484</v>
      </c>
      <c r="AW488" s="91"/>
      <c r="AX488" s="93" t="s">
        <v>2206</v>
      </c>
      <c r="AY488" s="87" t="s">
        <v>2207</v>
      </c>
      <c r="AZ488" s="93" t="s">
        <v>2208</v>
      </c>
      <c r="BA488" s="88" t="s">
        <v>615</v>
      </c>
      <c r="BB488" s="86" t="s">
        <v>616</v>
      </c>
      <c r="BC488" s="89">
        <v>7500</v>
      </c>
      <c r="BD488" s="90">
        <v>45717</v>
      </c>
      <c r="BE488" s="35"/>
      <c r="BG488" s="99" t="s">
        <v>120</v>
      </c>
      <c r="BH488" s="98" t="s">
        <v>117</v>
      </c>
      <c r="BI488" s="98" t="s">
        <v>203</v>
      </c>
      <c r="BJ488" s="100" t="s">
        <v>335</v>
      </c>
      <c r="BK488" s="99" t="s">
        <v>1450</v>
      </c>
      <c r="BL488" s="101">
        <v>180</v>
      </c>
      <c r="BM488" s="102" t="s">
        <v>93</v>
      </c>
      <c r="BN488" s="102"/>
      <c r="BQ488" s="43">
        <v>1090</v>
      </c>
      <c r="BR488" s="44" t="s">
        <v>119</v>
      </c>
      <c r="BS488" s="39" t="s">
        <v>120</v>
      </c>
      <c r="BT488" s="44" t="s">
        <v>334</v>
      </c>
      <c r="BU488" s="40" t="s">
        <v>335</v>
      </c>
      <c r="BV488" s="45">
        <v>3</v>
      </c>
      <c r="BW488" s="39" t="s">
        <v>1450</v>
      </c>
      <c r="BX488" s="44" t="s">
        <v>1451</v>
      </c>
      <c r="BY488" s="46">
        <v>1009</v>
      </c>
      <c r="BZ488" s="41">
        <v>180</v>
      </c>
    </row>
    <row r="489" spans="48:78" x14ac:dyDescent="0.25">
      <c r="AV489" s="85">
        <v>485</v>
      </c>
      <c r="AW489" s="91"/>
      <c r="AX489" s="93" t="s">
        <v>1072</v>
      </c>
      <c r="AY489" s="87" t="s">
        <v>1073</v>
      </c>
      <c r="AZ489" s="93" t="s">
        <v>2209</v>
      </c>
      <c r="BA489" s="88" t="s">
        <v>1323</v>
      </c>
      <c r="BB489" s="86" t="s">
        <v>631</v>
      </c>
      <c r="BC489" s="89">
        <v>10650</v>
      </c>
      <c r="BD489" s="90">
        <v>45717</v>
      </c>
      <c r="BE489" s="35"/>
      <c r="BG489" s="99" t="s">
        <v>120</v>
      </c>
      <c r="BH489" s="98" t="s">
        <v>117</v>
      </c>
      <c r="BI489" s="98" t="s">
        <v>203</v>
      </c>
      <c r="BJ489" s="100" t="s">
        <v>335</v>
      </c>
      <c r="BK489" s="99" t="s">
        <v>1450</v>
      </c>
      <c r="BL489" s="101">
        <v>240</v>
      </c>
      <c r="BM489" s="102" t="s">
        <v>93</v>
      </c>
      <c r="BN489" s="102"/>
      <c r="BQ489" s="43">
        <v>1128</v>
      </c>
      <c r="BR489" s="44" t="s">
        <v>119</v>
      </c>
      <c r="BS489" s="39" t="s">
        <v>120</v>
      </c>
      <c r="BT489" s="44" t="s">
        <v>334</v>
      </c>
      <c r="BU489" s="40" t="s">
        <v>335</v>
      </c>
      <c r="BV489" s="45">
        <v>3</v>
      </c>
      <c r="BW489" s="39" t="s">
        <v>1450</v>
      </c>
      <c r="BX489" s="44" t="s">
        <v>1451</v>
      </c>
      <c r="BY489" s="46">
        <v>1009</v>
      </c>
      <c r="BZ489" s="41">
        <v>240</v>
      </c>
    </row>
    <row r="490" spans="48:78" x14ac:dyDescent="0.25">
      <c r="AV490" s="85">
        <v>486</v>
      </c>
      <c r="AW490" s="91"/>
      <c r="AX490" s="93" t="s">
        <v>2210</v>
      </c>
      <c r="AY490" s="87" t="s">
        <v>2211</v>
      </c>
      <c r="AZ490" s="93" t="s">
        <v>2212</v>
      </c>
      <c r="BA490" s="88" t="s">
        <v>1323</v>
      </c>
      <c r="BB490" s="86" t="s">
        <v>631</v>
      </c>
      <c r="BC490" s="89">
        <v>15975</v>
      </c>
      <c r="BD490" s="90">
        <v>45717</v>
      </c>
      <c r="BE490" s="35"/>
      <c r="BG490" s="99" t="s">
        <v>120</v>
      </c>
      <c r="BH490" s="98" t="s">
        <v>117</v>
      </c>
      <c r="BI490" s="98" t="s">
        <v>203</v>
      </c>
      <c r="BJ490" s="100" t="s">
        <v>335</v>
      </c>
      <c r="BK490" s="99" t="s">
        <v>1450</v>
      </c>
      <c r="BL490" s="101">
        <v>30</v>
      </c>
      <c r="BM490" s="102" t="s">
        <v>93</v>
      </c>
      <c r="BN490" s="102"/>
      <c r="BQ490" s="43">
        <v>1166</v>
      </c>
      <c r="BR490" s="44" t="s">
        <v>119</v>
      </c>
      <c r="BS490" s="39" t="s">
        <v>120</v>
      </c>
      <c r="BT490" s="44" t="s">
        <v>334</v>
      </c>
      <c r="BU490" s="40" t="s">
        <v>335</v>
      </c>
      <c r="BV490" s="45">
        <v>3</v>
      </c>
      <c r="BW490" s="39" t="s">
        <v>1450</v>
      </c>
      <c r="BX490" s="44" t="s">
        <v>1451</v>
      </c>
      <c r="BY490" s="46">
        <v>1009</v>
      </c>
      <c r="BZ490" s="41">
        <v>30</v>
      </c>
    </row>
    <row r="491" spans="48:78" x14ac:dyDescent="0.25">
      <c r="AV491" s="85">
        <v>487</v>
      </c>
      <c r="AW491" s="91"/>
      <c r="AX491" s="93" t="s">
        <v>2213</v>
      </c>
      <c r="AY491" s="87" t="s">
        <v>2214</v>
      </c>
      <c r="AZ491" s="93" t="s">
        <v>2215</v>
      </c>
      <c r="BA491" s="88" t="s">
        <v>1323</v>
      </c>
      <c r="BB491" s="86" t="s">
        <v>631</v>
      </c>
      <c r="BC491" s="89">
        <v>15975</v>
      </c>
      <c r="BD491" s="90">
        <v>45717</v>
      </c>
      <c r="BE491" s="35"/>
      <c r="BG491" s="99" t="s">
        <v>120</v>
      </c>
      <c r="BH491" s="98" t="s">
        <v>117</v>
      </c>
      <c r="BI491" s="98" t="s">
        <v>203</v>
      </c>
      <c r="BJ491" s="100" t="s">
        <v>382</v>
      </c>
      <c r="BK491" s="99" t="s">
        <v>1458</v>
      </c>
      <c r="BL491" s="101">
        <v>184</v>
      </c>
      <c r="BM491" s="102" t="s">
        <v>93</v>
      </c>
      <c r="BN491" s="102"/>
      <c r="BQ491" s="43">
        <v>1241</v>
      </c>
      <c r="BR491" s="44" t="s">
        <v>119</v>
      </c>
      <c r="BS491" s="39" t="s">
        <v>120</v>
      </c>
      <c r="BT491" s="44" t="s">
        <v>381</v>
      </c>
      <c r="BU491" s="40" t="s">
        <v>382</v>
      </c>
      <c r="BV491" s="45">
        <v>3</v>
      </c>
      <c r="BW491" s="39" t="s">
        <v>1458</v>
      </c>
      <c r="BX491" s="44" t="s">
        <v>1367</v>
      </c>
      <c r="BY491" s="46">
        <v>126</v>
      </c>
      <c r="BZ491" s="41">
        <v>184</v>
      </c>
    </row>
    <row r="492" spans="48:78" x14ac:dyDescent="0.25">
      <c r="AV492" s="85">
        <v>488</v>
      </c>
      <c r="AW492" s="91"/>
      <c r="AX492" s="93" t="s">
        <v>2216</v>
      </c>
      <c r="AY492" s="87" t="s">
        <v>2217</v>
      </c>
      <c r="AZ492" s="93" t="s">
        <v>2218</v>
      </c>
      <c r="BA492" s="88" t="s">
        <v>1001</v>
      </c>
      <c r="BB492" s="86" t="s">
        <v>1002</v>
      </c>
      <c r="BC492" s="89">
        <v>37920</v>
      </c>
      <c r="BD492" s="90">
        <v>45689</v>
      </c>
      <c r="BE492" s="35"/>
      <c r="BG492" s="99" t="s">
        <v>120</v>
      </c>
      <c r="BH492" s="98" t="s">
        <v>117</v>
      </c>
      <c r="BI492" s="98" t="s">
        <v>203</v>
      </c>
      <c r="BJ492" s="100" t="s">
        <v>382</v>
      </c>
      <c r="BK492" s="99" t="s">
        <v>1458</v>
      </c>
      <c r="BL492" s="101">
        <v>30</v>
      </c>
      <c r="BM492" s="102" t="s">
        <v>93</v>
      </c>
      <c r="BN492" s="102"/>
      <c r="BQ492" s="43">
        <v>1269</v>
      </c>
      <c r="BR492" s="44" t="s">
        <v>119</v>
      </c>
      <c r="BS492" s="39" t="s">
        <v>120</v>
      </c>
      <c r="BT492" s="44" t="s">
        <v>381</v>
      </c>
      <c r="BU492" s="40" t="s">
        <v>382</v>
      </c>
      <c r="BV492" s="45">
        <v>3</v>
      </c>
      <c r="BW492" s="39" t="s">
        <v>1458</v>
      </c>
      <c r="BX492" s="44" t="s">
        <v>1367</v>
      </c>
      <c r="BY492" s="46">
        <v>126</v>
      </c>
      <c r="BZ492" s="41">
        <v>30</v>
      </c>
    </row>
    <row r="493" spans="48:78" x14ac:dyDescent="0.25">
      <c r="AV493" s="85">
        <v>489</v>
      </c>
      <c r="AW493" s="91"/>
      <c r="AX493" s="93" t="s">
        <v>2219</v>
      </c>
      <c r="AY493" s="87" t="s">
        <v>2220</v>
      </c>
      <c r="AZ493" s="93" t="s">
        <v>2221</v>
      </c>
      <c r="BA493" s="88" t="s">
        <v>1001</v>
      </c>
      <c r="BB493" s="86" t="s">
        <v>1002</v>
      </c>
      <c r="BC493" s="89">
        <v>28440</v>
      </c>
      <c r="BD493" s="90">
        <v>45658</v>
      </c>
      <c r="BE493" s="35"/>
      <c r="BG493" s="99" t="s">
        <v>120</v>
      </c>
      <c r="BH493" s="98" t="s">
        <v>117</v>
      </c>
      <c r="BI493" s="98" t="s">
        <v>203</v>
      </c>
      <c r="BJ493" s="100" t="s">
        <v>382</v>
      </c>
      <c r="BK493" s="99" t="s">
        <v>1458</v>
      </c>
      <c r="BL493" s="101">
        <v>10</v>
      </c>
      <c r="BM493" s="102" t="s">
        <v>93</v>
      </c>
      <c r="BN493" s="102"/>
      <c r="BQ493" s="43">
        <v>1283</v>
      </c>
      <c r="BR493" s="44" t="s">
        <v>119</v>
      </c>
      <c r="BS493" s="39" t="s">
        <v>120</v>
      </c>
      <c r="BT493" s="44" t="s">
        <v>381</v>
      </c>
      <c r="BU493" s="40" t="s">
        <v>382</v>
      </c>
      <c r="BV493" s="45">
        <v>3</v>
      </c>
      <c r="BW493" s="39" t="s">
        <v>1458</v>
      </c>
      <c r="BX493" s="44" t="s">
        <v>1367</v>
      </c>
      <c r="BY493" s="46">
        <v>126</v>
      </c>
      <c r="BZ493" s="41">
        <v>10</v>
      </c>
    </row>
    <row r="494" spans="48:78" x14ac:dyDescent="0.25">
      <c r="AV494" s="85">
        <v>490</v>
      </c>
      <c r="AW494" s="91"/>
      <c r="AX494" s="93" t="s">
        <v>2222</v>
      </c>
      <c r="AY494" s="87" t="s">
        <v>2223</v>
      </c>
      <c r="AZ494" s="93" t="s">
        <v>2224</v>
      </c>
      <c r="BA494" s="88" t="s">
        <v>1001</v>
      </c>
      <c r="BB494" s="86" t="s">
        <v>1002</v>
      </c>
      <c r="BC494" s="89">
        <v>132720</v>
      </c>
      <c r="BD494" s="90">
        <v>45717</v>
      </c>
      <c r="BE494" s="35"/>
      <c r="BG494" s="99" t="s">
        <v>120</v>
      </c>
      <c r="BH494" s="98" t="s">
        <v>117</v>
      </c>
      <c r="BI494" s="98" t="s">
        <v>203</v>
      </c>
      <c r="BJ494" s="100" t="s">
        <v>382</v>
      </c>
      <c r="BK494" s="99" t="s">
        <v>1458</v>
      </c>
      <c r="BL494" s="101">
        <v>1099</v>
      </c>
      <c r="BM494" s="102" t="s">
        <v>93</v>
      </c>
      <c r="BN494" s="102"/>
      <c r="BQ494" s="43">
        <v>1286</v>
      </c>
      <c r="BR494" s="44" t="s">
        <v>119</v>
      </c>
      <c r="BS494" s="39" t="s">
        <v>120</v>
      </c>
      <c r="BT494" s="44" t="s">
        <v>381</v>
      </c>
      <c r="BU494" s="40" t="s">
        <v>382</v>
      </c>
      <c r="BV494" s="45">
        <v>3</v>
      </c>
      <c r="BW494" s="39" t="s">
        <v>1458</v>
      </c>
      <c r="BX494" s="44" t="s">
        <v>1367</v>
      </c>
      <c r="BY494" s="46">
        <v>126</v>
      </c>
      <c r="BZ494" s="41">
        <v>1099</v>
      </c>
    </row>
    <row r="495" spans="48:78" x14ac:dyDescent="0.25">
      <c r="AV495" s="85">
        <v>491</v>
      </c>
      <c r="AW495" s="91"/>
      <c r="AX495" s="93" t="s">
        <v>2225</v>
      </c>
      <c r="AY495" s="87" t="s">
        <v>2226</v>
      </c>
      <c r="AZ495" s="93" t="s">
        <v>2227</v>
      </c>
      <c r="BA495" s="88" t="s">
        <v>2228</v>
      </c>
      <c r="BB495" s="86" t="s">
        <v>790</v>
      </c>
      <c r="BC495" s="89">
        <v>14500</v>
      </c>
      <c r="BD495" s="90">
        <v>45717</v>
      </c>
      <c r="BE495" s="35"/>
      <c r="BG495" s="99" t="s">
        <v>120</v>
      </c>
      <c r="BH495" s="98" t="s">
        <v>117</v>
      </c>
      <c r="BI495" s="98" t="s">
        <v>203</v>
      </c>
      <c r="BJ495" s="100" t="s">
        <v>346</v>
      </c>
      <c r="BK495" s="99" t="s">
        <v>1470</v>
      </c>
      <c r="BL495" s="101">
        <v>180</v>
      </c>
      <c r="BM495" s="102" t="s">
        <v>93</v>
      </c>
      <c r="BN495" s="102"/>
      <c r="BQ495" s="43">
        <v>969</v>
      </c>
      <c r="BR495" s="44" t="s">
        <v>119</v>
      </c>
      <c r="BS495" s="39" t="s">
        <v>120</v>
      </c>
      <c r="BT495" s="44" t="s">
        <v>345</v>
      </c>
      <c r="BU495" s="40" t="s">
        <v>346</v>
      </c>
      <c r="BV495" s="45">
        <v>3</v>
      </c>
      <c r="BW495" s="39" t="s">
        <v>1470</v>
      </c>
      <c r="BX495" s="44" t="s">
        <v>552</v>
      </c>
      <c r="BY495" s="46">
        <v>832</v>
      </c>
      <c r="BZ495" s="41">
        <v>180</v>
      </c>
    </row>
    <row r="496" spans="48:78" x14ac:dyDescent="0.25">
      <c r="AV496" s="85">
        <v>492</v>
      </c>
      <c r="AW496" s="91"/>
      <c r="AX496" s="93" t="s">
        <v>2229</v>
      </c>
      <c r="AY496" s="87" t="s">
        <v>2230</v>
      </c>
      <c r="AZ496" s="93" t="s">
        <v>2231</v>
      </c>
      <c r="BA496" s="88" t="s">
        <v>2228</v>
      </c>
      <c r="BB496" s="86" t="s">
        <v>790</v>
      </c>
      <c r="BC496" s="89">
        <v>29000</v>
      </c>
      <c r="BD496" s="90">
        <v>45717</v>
      </c>
      <c r="BE496" s="35"/>
      <c r="BG496" s="99" t="s">
        <v>120</v>
      </c>
      <c r="BH496" s="98" t="s">
        <v>117</v>
      </c>
      <c r="BI496" s="98" t="s">
        <v>203</v>
      </c>
      <c r="BJ496" s="100" t="s">
        <v>346</v>
      </c>
      <c r="BK496" s="99" t="s">
        <v>1470</v>
      </c>
      <c r="BL496" s="101">
        <v>60</v>
      </c>
      <c r="BM496" s="102" t="s">
        <v>93</v>
      </c>
      <c r="BN496" s="102"/>
      <c r="BQ496" s="43">
        <v>1004</v>
      </c>
      <c r="BR496" s="44" t="s">
        <v>119</v>
      </c>
      <c r="BS496" s="39" t="s">
        <v>120</v>
      </c>
      <c r="BT496" s="44" t="s">
        <v>345</v>
      </c>
      <c r="BU496" s="40" t="s">
        <v>346</v>
      </c>
      <c r="BV496" s="45">
        <v>3</v>
      </c>
      <c r="BW496" s="39" t="s">
        <v>1470</v>
      </c>
      <c r="BX496" s="44" t="s">
        <v>552</v>
      </c>
      <c r="BY496" s="46">
        <v>832</v>
      </c>
      <c r="BZ496" s="41">
        <v>60</v>
      </c>
    </row>
    <row r="497" spans="48:78" x14ac:dyDescent="0.25">
      <c r="AV497" s="85">
        <v>493</v>
      </c>
      <c r="AW497" s="91"/>
      <c r="AX497" s="93" t="s">
        <v>1617</v>
      </c>
      <c r="AY497" s="87" t="s">
        <v>1618</v>
      </c>
      <c r="AZ497" s="93" t="s">
        <v>2232</v>
      </c>
      <c r="BA497" s="88" t="s">
        <v>2156</v>
      </c>
      <c r="BB497" s="86" t="s">
        <v>916</v>
      </c>
      <c r="BC497" s="89">
        <v>56400</v>
      </c>
      <c r="BD497" s="90">
        <v>45717</v>
      </c>
      <c r="BE497" s="35"/>
      <c r="BG497" s="99" t="s">
        <v>120</v>
      </c>
      <c r="BH497" s="98" t="s">
        <v>117</v>
      </c>
      <c r="BI497" s="98" t="s">
        <v>203</v>
      </c>
      <c r="BJ497" s="100" t="s">
        <v>346</v>
      </c>
      <c r="BK497" s="99" t="s">
        <v>1470</v>
      </c>
      <c r="BL497" s="101">
        <v>30</v>
      </c>
      <c r="BM497" s="102" t="s">
        <v>93</v>
      </c>
      <c r="BN497" s="102"/>
      <c r="BQ497" s="43">
        <v>1005</v>
      </c>
      <c r="BR497" s="44" t="s">
        <v>119</v>
      </c>
      <c r="BS497" s="39" t="s">
        <v>120</v>
      </c>
      <c r="BT497" s="44" t="s">
        <v>345</v>
      </c>
      <c r="BU497" s="40" t="s">
        <v>346</v>
      </c>
      <c r="BV497" s="45">
        <v>3</v>
      </c>
      <c r="BW497" s="39" t="s">
        <v>1470</v>
      </c>
      <c r="BX497" s="44" t="s">
        <v>552</v>
      </c>
      <c r="BY497" s="46">
        <v>832</v>
      </c>
      <c r="BZ497" s="41">
        <v>30</v>
      </c>
    </row>
    <row r="498" spans="48:78" x14ac:dyDescent="0.25">
      <c r="AV498" s="85">
        <v>494</v>
      </c>
      <c r="AW498" s="91"/>
      <c r="AX498" s="93" t="s">
        <v>1706</v>
      </c>
      <c r="AY498" s="87" t="s">
        <v>2011</v>
      </c>
      <c r="AZ498" s="93" t="s">
        <v>2233</v>
      </c>
      <c r="BA498" s="88" t="s">
        <v>2234</v>
      </c>
      <c r="BB498" s="86" t="s">
        <v>587</v>
      </c>
      <c r="BC498" s="89">
        <v>17500</v>
      </c>
      <c r="BD498" s="90">
        <v>45717</v>
      </c>
      <c r="BE498" s="35"/>
      <c r="BG498" s="99" t="s">
        <v>120</v>
      </c>
      <c r="BH498" s="98" t="s">
        <v>117</v>
      </c>
      <c r="BI498" s="98" t="s">
        <v>203</v>
      </c>
      <c r="BJ498" s="100" t="s">
        <v>335</v>
      </c>
      <c r="BK498" s="99" t="s">
        <v>1470</v>
      </c>
      <c r="BL498" s="101">
        <v>90</v>
      </c>
      <c r="BM498" s="102" t="s">
        <v>93</v>
      </c>
      <c r="BN498" s="102"/>
      <c r="BQ498" s="43">
        <v>1091</v>
      </c>
      <c r="BR498" s="44" t="s">
        <v>119</v>
      </c>
      <c r="BS498" s="39" t="s">
        <v>120</v>
      </c>
      <c r="BT498" s="44" t="s">
        <v>334</v>
      </c>
      <c r="BU498" s="40" t="s">
        <v>335</v>
      </c>
      <c r="BV498" s="45">
        <v>3</v>
      </c>
      <c r="BW498" s="39" t="s">
        <v>1470</v>
      </c>
      <c r="BX498" s="44" t="s">
        <v>552</v>
      </c>
      <c r="BY498" s="46">
        <v>832</v>
      </c>
      <c r="BZ498" s="41">
        <v>90</v>
      </c>
    </row>
    <row r="499" spans="48:78" x14ac:dyDescent="0.25">
      <c r="AV499" s="85">
        <v>495</v>
      </c>
      <c r="AW499" s="91"/>
      <c r="AX499" s="93" t="s">
        <v>2235</v>
      </c>
      <c r="AY499" s="87" t="s">
        <v>2236</v>
      </c>
      <c r="AZ499" s="93" t="s">
        <v>2237</v>
      </c>
      <c r="BA499" s="88" t="s">
        <v>1283</v>
      </c>
      <c r="BB499" s="86" t="s">
        <v>587</v>
      </c>
      <c r="BC499" s="89">
        <v>7000</v>
      </c>
      <c r="BD499" s="90">
        <v>45717</v>
      </c>
      <c r="BE499" s="35"/>
      <c r="BG499" s="99" t="s">
        <v>120</v>
      </c>
      <c r="BH499" s="98" t="s">
        <v>117</v>
      </c>
      <c r="BI499" s="98" t="s">
        <v>203</v>
      </c>
      <c r="BJ499" s="100" t="s">
        <v>335</v>
      </c>
      <c r="BK499" s="99" t="s">
        <v>1470</v>
      </c>
      <c r="BL499" s="101">
        <v>30</v>
      </c>
      <c r="BM499" s="102" t="s">
        <v>93</v>
      </c>
      <c r="BN499" s="102"/>
      <c r="BQ499" s="43">
        <v>1129</v>
      </c>
      <c r="BR499" s="44" t="s">
        <v>119</v>
      </c>
      <c r="BS499" s="39" t="s">
        <v>120</v>
      </c>
      <c r="BT499" s="44" t="s">
        <v>334</v>
      </c>
      <c r="BU499" s="40" t="s">
        <v>335</v>
      </c>
      <c r="BV499" s="45">
        <v>3</v>
      </c>
      <c r="BW499" s="39" t="s">
        <v>1470</v>
      </c>
      <c r="BX499" s="44" t="s">
        <v>552</v>
      </c>
      <c r="BY499" s="46">
        <v>832</v>
      </c>
      <c r="BZ499" s="41">
        <v>30</v>
      </c>
    </row>
    <row r="500" spans="48:78" x14ac:dyDescent="0.25">
      <c r="AV500" s="85">
        <v>496</v>
      </c>
      <c r="AW500" s="91"/>
      <c r="AX500" s="93" t="s">
        <v>2238</v>
      </c>
      <c r="AY500" s="87" t="s">
        <v>2239</v>
      </c>
      <c r="AZ500" s="93" t="s">
        <v>2240</v>
      </c>
      <c r="BA500" s="88" t="s">
        <v>2241</v>
      </c>
      <c r="BB500" s="86" t="s">
        <v>1760</v>
      </c>
      <c r="BC500" s="89">
        <v>0</v>
      </c>
      <c r="BD500" s="90">
        <v>45717</v>
      </c>
      <c r="BE500" s="35"/>
      <c r="BG500" s="99" t="s">
        <v>120</v>
      </c>
      <c r="BH500" s="98" t="s">
        <v>117</v>
      </c>
      <c r="BI500" s="98" t="s">
        <v>203</v>
      </c>
      <c r="BJ500" s="100" t="s">
        <v>335</v>
      </c>
      <c r="BK500" s="99" t="s">
        <v>1470</v>
      </c>
      <c r="BL500" s="101">
        <v>90</v>
      </c>
      <c r="BM500" s="102" t="s">
        <v>93</v>
      </c>
      <c r="BN500" s="102"/>
      <c r="BQ500" s="43">
        <v>1167</v>
      </c>
      <c r="BR500" s="44" t="s">
        <v>119</v>
      </c>
      <c r="BS500" s="39" t="s">
        <v>120</v>
      </c>
      <c r="BT500" s="44" t="s">
        <v>334</v>
      </c>
      <c r="BU500" s="40" t="s">
        <v>335</v>
      </c>
      <c r="BV500" s="45">
        <v>3</v>
      </c>
      <c r="BW500" s="39" t="s">
        <v>1470</v>
      </c>
      <c r="BX500" s="44" t="s">
        <v>552</v>
      </c>
      <c r="BY500" s="46">
        <v>832</v>
      </c>
      <c r="BZ500" s="41">
        <v>90</v>
      </c>
    </row>
    <row r="501" spans="48:78" x14ac:dyDescent="0.25">
      <c r="AV501" s="85">
        <v>497</v>
      </c>
      <c r="AW501" s="91"/>
      <c r="AX501" s="93" t="s">
        <v>2242</v>
      </c>
      <c r="AY501" s="87" t="s">
        <v>2243</v>
      </c>
      <c r="AZ501" s="93" t="s">
        <v>2244</v>
      </c>
      <c r="BA501" s="88" t="s">
        <v>732</v>
      </c>
      <c r="BB501" s="86" t="s">
        <v>733</v>
      </c>
      <c r="BC501" s="89">
        <v>17250</v>
      </c>
      <c r="BD501" s="90">
        <v>45689</v>
      </c>
      <c r="BE501" s="35"/>
      <c r="BG501" s="99" t="s">
        <v>120</v>
      </c>
      <c r="BH501" s="98" t="s">
        <v>117</v>
      </c>
      <c r="BI501" s="98" t="s">
        <v>203</v>
      </c>
      <c r="BJ501" s="100" t="s">
        <v>382</v>
      </c>
      <c r="BK501" s="99" t="s">
        <v>1470</v>
      </c>
      <c r="BL501" s="101">
        <v>150</v>
      </c>
      <c r="BM501" s="102" t="s">
        <v>93</v>
      </c>
      <c r="BN501" s="102"/>
      <c r="BQ501" s="43">
        <v>1242</v>
      </c>
      <c r="BR501" s="44" t="s">
        <v>119</v>
      </c>
      <c r="BS501" s="39" t="s">
        <v>120</v>
      </c>
      <c r="BT501" s="44" t="s">
        <v>381</v>
      </c>
      <c r="BU501" s="40" t="s">
        <v>382</v>
      </c>
      <c r="BV501" s="45">
        <v>3</v>
      </c>
      <c r="BW501" s="39" t="s">
        <v>1470</v>
      </c>
      <c r="BX501" s="44" t="s">
        <v>552</v>
      </c>
      <c r="BY501" s="46">
        <v>832</v>
      </c>
      <c r="BZ501" s="41">
        <v>150</v>
      </c>
    </row>
    <row r="502" spans="48:78" x14ac:dyDescent="0.25">
      <c r="AV502" s="85">
        <v>498</v>
      </c>
      <c r="AW502" s="91"/>
      <c r="AX502" s="93" t="s">
        <v>2245</v>
      </c>
      <c r="AY502" s="87" t="s">
        <v>2246</v>
      </c>
      <c r="AZ502" s="93" t="s">
        <v>2247</v>
      </c>
      <c r="BA502" s="88" t="s">
        <v>732</v>
      </c>
      <c r="BB502" s="86" t="s">
        <v>733</v>
      </c>
      <c r="BC502" s="89">
        <v>17250</v>
      </c>
      <c r="BD502" s="90">
        <v>45658</v>
      </c>
      <c r="BE502" s="35"/>
      <c r="BG502" s="99" t="s">
        <v>120</v>
      </c>
      <c r="BH502" s="98" t="s">
        <v>117</v>
      </c>
      <c r="BI502" s="98" t="s">
        <v>203</v>
      </c>
      <c r="BJ502" s="100" t="s">
        <v>485</v>
      </c>
      <c r="BK502" s="99" t="s">
        <v>1470</v>
      </c>
      <c r="BL502" s="101">
        <v>90</v>
      </c>
      <c r="BM502" s="102" t="s">
        <v>93</v>
      </c>
      <c r="BN502" s="102"/>
      <c r="BQ502" s="43">
        <v>1354</v>
      </c>
      <c r="BR502" s="44" t="s">
        <v>119</v>
      </c>
      <c r="BS502" s="39" t="s">
        <v>120</v>
      </c>
      <c r="BT502" s="44" t="s">
        <v>484</v>
      </c>
      <c r="BU502" s="40" t="s">
        <v>485</v>
      </c>
      <c r="BV502" s="45">
        <v>3</v>
      </c>
      <c r="BW502" s="39" t="s">
        <v>1470</v>
      </c>
      <c r="BX502" s="44" t="s">
        <v>552</v>
      </c>
      <c r="BY502" s="46">
        <v>832</v>
      </c>
      <c r="BZ502" s="41">
        <v>90</v>
      </c>
    </row>
    <row r="503" spans="48:78" x14ac:dyDescent="0.25">
      <c r="AV503" s="85">
        <v>499</v>
      </c>
      <c r="AW503" s="91"/>
      <c r="AX503" s="93" t="s">
        <v>2248</v>
      </c>
      <c r="AY503" s="87" t="s">
        <v>2249</v>
      </c>
      <c r="AZ503" s="93" t="s">
        <v>2250</v>
      </c>
      <c r="BA503" s="88" t="s">
        <v>915</v>
      </c>
      <c r="BB503" s="86" t="s">
        <v>916</v>
      </c>
      <c r="BC503" s="89">
        <v>8460</v>
      </c>
      <c r="BD503" s="90">
        <v>45717</v>
      </c>
      <c r="BE503" s="35"/>
      <c r="BG503" s="99" t="s">
        <v>120</v>
      </c>
      <c r="BH503" s="98" t="s">
        <v>117</v>
      </c>
      <c r="BI503" s="98" t="s">
        <v>203</v>
      </c>
      <c r="BJ503" s="100" t="s">
        <v>359</v>
      </c>
      <c r="BK503" s="99" t="s">
        <v>1486</v>
      </c>
      <c r="BL503" s="101">
        <v>461</v>
      </c>
      <c r="BM503" s="102" t="s">
        <v>93</v>
      </c>
      <c r="BN503" s="102"/>
      <c r="BQ503" s="43">
        <v>918</v>
      </c>
      <c r="BR503" s="44" t="s">
        <v>119</v>
      </c>
      <c r="BS503" s="39" t="s">
        <v>120</v>
      </c>
      <c r="BT503" s="44" t="s">
        <v>358</v>
      </c>
      <c r="BU503" s="40" t="s">
        <v>359</v>
      </c>
      <c r="BV503" s="45">
        <v>3</v>
      </c>
      <c r="BW503" s="39" t="s">
        <v>1486</v>
      </c>
      <c r="BX503" s="44" t="s">
        <v>1078</v>
      </c>
      <c r="BY503" s="46">
        <v>275</v>
      </c>
      <c r="BZ503" s="41">
        <v>461</v>
      </c>
    </row>
    <row r="504" spans="48:78" x14ac:dyDescent="0.25">
      <c r="AV504" s="85">
        <v>500</v>
      </c>
      <c r="AW504" s="91"/>
      <c r="AX504" s="93" t="s">
        <v>2251</v>
      </c>
      <c r="AY504" s="87" t="s">
        <v>2252</v>
      </c>
      <c r="AZ504" s="93" t="s">
        <v>2253</v>
      </c>
      <c r="BA504" s="88" t="s">
        <v>915</v>
      </c>
      <c r="BB504" s="86" t="s">
        <v>916</v>
      </c>
      <c r="BC504" s="89">
        <v>5640</v>
      </c>
      <c r="BD504" s="90">
        <v>45717</v>
      </c>
      <c r="BE504" s="35"/>
      <c r="BG504" s="99" t="s">
        <v>120</v>
      </c>
      <c r="BH504" s="98" t="s">
        <v>117</v>
      </c>
      <c r="BI504" s="98" t="s">
        <v>203</v>
      </c>
      <c r="BJ504" s="100" t="s">
        <v>420</v>
      </c>
      <c r="BK504" s="99" t="s">
        <v>1486</v>
      </c>
      <c r="BL504" s="101">
        <v>20</v>
      </c>
      <c r="BM504" s="102" t="s">
        <v>93</v>
      </c>
      <c r="BN504" s="102"/>
      <c r="BQ504" s="43">
        <v>934</v>
      </c>
      <c r="BR504" s="44" t="s">
        <v>119</v>
      </c>
      <c r="BS504" s="39" t="s">
        <v>120</v>
      </c>
      <c r="BT504" s="44" t="s">
        <v>419</v>
      </c>
      <c r="BU504" s="40" t="s">
        <v>420</v>
      </c>
      <c r="BV504" s="45">
        <v>3</v>
      </c>
      <c r="BW504" s="39" t="s">
        <v>1486</v>
      </c>
      <c r="BX504" s="44" t="s">
        <v>1078</v>
      </c>
      <c r="BY504" s="46">
        <v>275</v>
      </c>
      <c r="BZ504" s="41">
        <v>20</v>
      </c>
    </row>
    <row r="505" spans="48:78" x14ac:dyDescent="0.25">
      <c r="AV505" s="85">
        <v>501</v>
      </c>
      <c r="AW505" s="91"/>
      <c r="AX505" s="93" t="s">
        <v>1064</v>
      </c>
      <c r="AY505" s="87" t="s">
        <v>1065</v>
      </c>
      <c r="AZ505" s="93" t="s">
        <v>2254</v>
      </c>
      <c r="BA505" s="88" t="s">
        <v>1638</v>
      </c>
      <c r="BB505" s="86" t="s">
        <v>376</v>
      </c>
      <c r="BC505" s="89">
        <v>45000</v>
      </c>
      <c r="BD505" s="90">
        <v>45717</v>
      </c>
      <c r="BE505" s="35"/>
      <c r="BG505" s="99" t="s">
        <v>120</v>
      </c>
      <c r="BH505" s="98" t="s">
        <v>117</v>
      </c>
      <c r="BI505" s="98" t="s">
        <v>203</v>
      </c>
      <c r="BJ505" s="100" t="s">
        <v>445</v>
      </c>
      <c r="BK505" s="99" t="s">
        <v>1486</v>
      </c>
      <c r="BL505" s="101">
        <v>1803</v>
      </c>
      <c r="BM505" s="102" t="s">
        <v>93</v>
      </c>
      <c r="BN505" s="102"/>
      <c r="BQ505" s="43">
        <v>940</v>
      </c>
      <c r="BR505" s="44" t="s">
        <v>119</v>
      </c>
      <c r="BS505" s="39" t="s">
        <v>120</v>
      </c>
      <c r="BT505" s="44" t="s">
        <v>444</v>
      </c>
      <c r="BU505" s="40" t="s">
        <v>445</v>
      </c>
      <c r="BV505" s="45">
        <v>3</v>
      </c>
      <c r="BW505" s="39" t="s">
        <v>1486</v>
      </c>
      <c r="BX505" s="44" t="s">
        <v>1078</v>
      </c>
      <c r="BY505" s="46">
        <v>275</v>
      </c>
      <c r="BZ505" s="41">
        <v>1803</v>
      </c>
    </row>
    <row r="506" spans="48:78" x14ac:dyDescent="0.25">
      <c r="AV506" s="85">
        <v>502</v>
      </c>
      <c r="AW506" s="91"/>
      <c r="AX506" s="93" t="s">
        <v>2255</v>
      </c>
      <c r="AY506" s="87" t="s">
        <v>2256</v>
      </c>
      <c r="AZ506" s="93" t="s">
        <v>2257</v>
      </c>
      <c r="BA506" s="88" t="s">
        <v>1638</v>
      </c>
      <c r="BB506" s="86" t="s">
        <v>376</v>
      </c>
      <c r="BC506" s="89">
        <v>-18000</v>
      </c>
      <c r="BD506" s="90">
        <v>45717</v>
      </c>
      <c r="BE506" s="35"/>
      <c r="BG506" s="99" t="s">
        <v>120</v>
      </c>
      <c r="BH506" s="98" t="s">
        <v>117</v>
      </c>
      <c r="BI506" s="98" t="s">
        <v>203</v>
      </c>
      <c r="BJ506" s="100" t="s">
        <v>335</v>
      </c>
      <c r="BK506" s="99" t="s">
        <v>1486</v>
      </c>
      <c r="BL506" s="101">
        <v>38</v>
      </c>
      <c r="BM506" s="102" t="s">
        <v>93</v>
      </c>
      <c r="BN506" s="102"/>
      <c r="BQ506" s="43">
        <v>1130</v>
      </c>
      <c r="BR506" s="44" t="s">
        <v>119</v>
      </c>
      <c r="BS506" s="39" t="s">
        <v>120</v>
      </c>
      <c r="BT506" s="44" t="s">
        <v>334</v>
      </c>
      <c r="BU506" s="40" t="s">
        <v>335</v>
      </c>
      <c r="BV506" s="45">
        <v>3</v>
      </c>
      <c r="BW506" s="39" t="s">
        <v>1486</v>
      </c>
      <c r="BX506" s="44" t="s">
        <v>1078</v>
      </c>
      <c r="BY506" s="46">
        <v>275</v>
      </c>
      <c r="BZ506" s="41">
        <v>38</v>
      </c>
    </row>
    <row r="507" spans="48:78" x14ac:dyDescent="0.25">
      <c r="AV507" s="85">
        <v>503</v>
      </c>
      <c r="AW507" s="91"/>
      <c r="AX507" s="93" t="s">
        <v>2258</v>
      </c>
      <c r="AY507" s="87" t="s">
        <v>2259</v>
      </c>
      <c r="AZ507" s="93" t="s">
        <v>2260</v>
      </c>
      <c r="BA507" s="88" t="s">
        <v>1638</v>
      </c>
      <c r="BB507" s="86" t="s">
        <v>376</v>
      </c>
      <c r="BC507" s="89">
        <v>117000</v>
      </c>
      <c r="BD507" s="90">
        <v>45717</v>
      </c>
      <c r="BE507" s="35"/>
      <c r="BG507" s="99" t="s">
        <v>120</v>
      </c>
      <c r="BH507" s="98" t="s">
        <v>117</v>
      </c>
      <c r="BI507" s="98" t="s">
        <v>203</v>
      </c>
      <c r="BJ507" s="100" t="s">
        <v>335</v>
      </c>
      <c r="BK507" s="99" t="s">
        <v>1486</v>
      </c>
      <c r="BL507" s="101">
        <v>10</v>
      </c>
      <c r="BM507" s="102" t="s">
        <v>93</v>
      </c>
      <c r="BN507" s="102"/>
      <c r="BQ507" s="43">
        <v>1168</v>
      </c>
      <c r="BR507" s="44" t="s">
        <v>119</v>
      </c>
      <c r="BS507" s="39" t="s">
        <v>120</v>
      </c>
      <c r="BT507" s="44" t="s">
        <v>334</v>
      </c>
      <c r="BU507" s="40" t="s">
        <v>335</v>
      </c>
      <c r="BV507" s="45">
        <v>3</v>
      </c>
      <c r="BW507" s="39" t="s">
        <v>1486</v>
      </c>
      <c r="BX507" s="44" t="s">
        <v>1078</v>
      </c>
      <c r="BY507" s="46">
        <v>275</v>
      </c>
      <c r="BZ507" s="41">
        <v>10</v>
      </c>
    </row>
    <row r="508" spans="48:78" x14ac:dyDescent="0.25">
      <c r="AV508" s="85">
        <v>504</v>
      </c>
      <c r="AW508" s="91"/>
      <c r="AX508" s="93" t="s">
        <v>1735</v>
      </c>
      <c r="AY508" s="87" t="s">
        <v>1736</v>
      </c>
      <c r="AZ508" s="93" t="s">
        <v>2261</v>
      </c>
      <c r="BA508" s="88" t="s">
        <v>1638</v>
      </c>
      <c r="BB508" s="86" t="s">
        <v>376</v>
      </c>
      <c r="BC508" s="89">
        <v>18000</v>
      </c>
      <c r="BD508" s="90">
        <v>45717</v>
      </c>
      <c r="BE508" s="35"/>
      <c r="BG508" s="99" t="s">
        <v>120</v>
      </c>
      <c r="BH508" s="98" t="s">
        <v>117</v>
      </c>
      <c r="BI508" s="98" t="s">
        <v>203</v>
      </c>
      <c r="BJ508" s="100" t="s">
        <v>1312</v>
      </c>
      <c r="BK508" s="99" t="s">
        <v>1486</v>
      </c>
      <c r="BL508" s="101">
        <v>681</v>
      </c>
      <c r="BM508" s="102" t="s">
        <v>93</v>
      </c>
      <c r="BN508" s="102"/>
      <c r="BQ508" s="43">
        <v>1218</v>
      </c>
      <c r="BR508" s="44" t="s">
        <v>119</v>
      </c>
      <c r="BS508" s="39" t="s">
        <v>120</v>
      </c>
      <c r="BT508" s="44" t="s">
        <v>1311</v>
      </c>
      <c r="BU508" s="40" t="s">
        <v>1312</v>
      </c>
      <c r="BV508" s="45">
        <v>3</v>
      </c>
      <c r="BW508" s="39" t="s">
        <v>1486</v>
      </c>
      <c r="BX508" s="44" t="s">
        <v>1078</v>
      </c>
      <c r="BY508" s="46">
        <v>275</v>
      </c>
      <c r="BZ508" s="41">
        <v>681</v>
      </c>
    </row>
    <row r="509" spans="48:78" x14ac:dyDescent="0.25">
      <c r="AV509" s="85">
        <v>505</v>
      </c>
      <c r="AW509" s="91"/>
      <c r="AX509" s="93" t="s">
        <v>1335</v>
      </c>
      <c r="AY509" s="87" t="s">
        <v>1336</v>
      </c>
      <c r="AZ509" s="93" t="s">
        <v>2262</v>
      </c>
      <c r="BA509" s="88" t="s">
        <v>1638</v>
      </c>
      <c r="BB509" s="86" t="s">
        <v>376</v>
      </c>
      <c r="BC509" s="89">
        <v>27000</v>
      </c>
      <c r="BD509" s="90">
        <v>45717</v>
      </c>
      <c r="BE509" s="35"/>
      <c r="BG509" s="99" t="s">
        <v>120</v>
      </c>
      <c r="BH509" s="98" t="s">
        <v>117</v>
      </c>
      <c r="BI509" s="98" t="s">
        <v>203</v>
      </c>
      <c r="BJ509" s="100" t="s">
        <v>382</v>
      </c>
      <c r="BK509" s="99" t="s">
        <v>1486</v>
      </c>
      <c r="BL509" s="101">
        <v>380</v>
      </c>
      <c r="BM509" s="102" t="s">
        <v>93</v>
      </c>
      <c r="BN509" s="102"/>
      <c r="BQ509" s="43">
        <v>1243</v>
      </c>
      <c r="BR509" s="44" t="s">
        <v>119</v>
      </c>
      <c r="BS509" s="39" t="s">
        <v>120</v>
      </c>
      <c r="BT509" s="44" t="s">
        <v>381</v>
      </c>
      <c r="BU509" s="40" t="s">
        <v>382</v>
      </c>
      <c r="BV509" s="45">
        <v>3</v>
      </c>
      <c r="BW509" s="39" t="s">
        <v>1486</v>
      </c>
      <c r="BX509" s="44" t="s">
        <v>1078</v>
      </c>
      <c r="BY509" s="46">
        <v>275</v>
      </c>
      <c r="BZ509" s="41">
        <v>380</v>
      </c>
    </row>
    <row r="510" spans="48:78" x14ac:dyDescent="0.25">
      <c r="AV510" s="85">
        <v>506</v>
      </c>
      <c r="AW510" s="91"/>
      <c r="AX510" s="93" t="s">
        <v>2263</v>
      </c>
      <c r="AY510" s="87" t="s">
        <v>2264</v>
      </c>
      <c r="AZ510" s="93" t="s">
        <v>2265</v>
      </c>
      <c r="BA510" s="88" t="s">
        <v>2266</v>
      </c>
      <c r="BB510" s="86" t="s">
        <v>329</v>
      </c>
      <c r="BC510" s="89">
        <v>19440</v>
      </c>
      <c r="BD510" s="90">
        <v>45689</v>
      </c>
      <c r="BE510" s="35"/>
      <c r="BG510" s="99" t="s">
        <v>120</v>
      </c>
      <c r="BH510" s="98" t="s">
        <v>117</v>
      </c>
      <c r="BI510" s="98" t="s">
        <v>203</v>
      </c>
      <c r="BJ510" s="100" t="s">
        <v>382</v>
      </c>
      <c r="BK510" s="99" t="s">
        <v>1486</v>
      </c>
      <c r="BL510" s="101">
        <v>172</v>
      </c>
      <c r="BM510" s="102" t="s">
        <v>93</v>
      </c>
      <c r="BN510" s="102"/>
      <c r="BQ510" s="43">
        <v>1265</v>
      </c>
      <c r="BR510" s="44" t="s">
        <v>119</v>
      </c>
      <c r="BS510" s="39" t="s">
        <v>120</v>
      </c>
      <c r="BT510" s="44" t="s">
        <v>381</v>
      </c>
      <c r="BU510" s="40" t="s">
        <v>382</v>
      </c>
      <c r="BV510" s="45">
        <v>3</v>
      </c>
      <c r="BW510" s="39" t="s">
        <v>1486</v>
      </c>
      <c r="BX510" s="44" t="s">
        <v>1078</v>
      </c>
      <c r="BY510" s="46">
        <v>275</v>
      </c>
      <c r="BZ510" s="41">
        <v>172</v>
      </c>
    </row>
    <row r="511" spans="48:78" x14ac:dyDescent="0.25">
      <c r="AV511" s="85">
        <v>507</v>
      </c>
      <c r="AW511" s="91"/>
      <c r="AX511" s="93" t="s">
        <v>2267</v>
      </c>
      <c r="AY511" s="87" t="s">
        <v>2268</v>
      </c>
      <c r="AZ511" s="93" t="s">
        <v>2269</v>
      </c>
      <c r="BA511" s="88" t="s">
        <v>2266</v>
      </c>
      <c r="BB511" s="86" t="s">
        <v>329</v>
      </c>
      <c r="BC511" s="89">
        <v>29160</v>
      </c>
      <c r="BD511" s="90">
        <v>45658</v>
      </c>
      <c r="BE511" s="35"/>
      <c r="BG511" s="99" t="s">
        <v>120</v>
      </c>
      <c r="BH511" s="98" t="s">
        <v>117</v>
      </c>
      <c r="BI511" s="98" t="s">
        <v>203</v>
      </c>
      <c r="BJ511" s="100" t="s">
        <v>382</v>
      </c>
      <c r="BK511" s="99" t="s">
        <v>1486</v>
      </c>
      <c r="BL511" s="101">
        <v>190</v>
      </c>
      <c r="BM511" s="102" t="s">
        <v>93</v>
      </c>
      <c r="BN511" s="102"/>
      <c r="BQ511" s="43">
        <v>1284</v>
      </c>
      <c r="BR511" s="44" t="s">
        <v>119</v>
      </c>
      <c r="BS511" s="39" t="s">
        <v>120</v>
      </c>
      <c r="BT511" s="44" t="s">
        <v>381</v>
      </c>
      <c r="BU511" s="40" t="s">
        <v>382</v>
      </c>
      <c r="BV511" s="45">
        <v>3</v>
      </c>
      <c r="BW511" s="39" t="s">
        <v>1486</v>
      </c>
      <c r="BX511" s="44" t="s">
        <v>1078</v>
      </c>
      <c r="BY511" s="46">
        <v>275</v>
      </c>
      <c r="BZ511" s="41">
        <v>190</v>
      </c>
    </row>
    <row r="512" spans="48:78" x14ac:dyDescent="0.25">
      <c r="AV512" s="85">
        <v>508</v>
      </c>
      <c r="AW512" s="91"/>
      <c r="AX512" s="93" t="s">
        <v>2270</v>
      </c>
      <c r="AY512" s="87" t="s">
        <v>2271</v>
      </c>
      <c r="AZ512" s="93" t="s">
        <v>2272</v>
      </c>
      <c r="BA512" s="88" t="s">
        <v>1607</v>
      </c>
      <c r="BB512" s="86" t="s">
        <v>414</v>
      </c>
      <c r="BC512" s="89">
        <v>21750</v>
      </c>
      <c r="BD512" s="90">
        <v>45717</v>
      </c>
      <c r="BE512" s="35"/>
      <c r="BG512" s="99" t="s">
        <v>120</v>
      </c>
      <c r="BH512" s="98" t="s">
        <v>117</v>
      </c>
      <c r="BI512" s="98" t="s">
        <v>203</v>
      </c>
      <c r="BJ512" s="100" t="s">
        <v>403</v>
      </c>
      <c r="BK512" s="99" t="s">
        <v>1486</v>
      </c>
      <c r="BL512" s="101">
        <v>90</v>
      </c>
      <c r="BM512" s="102" t="s">
        <v>93</v>
      </c>
      <c r="BN512" s="102"/>
      <c r="BQ512" s="43">
        <v>1323</v>
      </c>
      <c r="BR512" s="44" t="s">
        <v>119</v>
      </c>
      <c r="BS512" s="39" t="s">
        <v>120</v>
      </c>
      <c r="BT512" s="44" t="s">
        <v>402</v>
      </c>
      <c r="BU512" s="40" t="s">
        <v>403</v>
      </c>
      <c r="BV512" s="45">
        <v>3</v>
      </c>
      <c r="BW512" s="39" t="s">
        <v>1486</v>
      </c>
      <c r="BX512" s="44" t="s">
        <v>1078</v>
      </c>
      <c r="BY512" s="46">
        <v>275</v>
      </c>
      <c r="BZ512" s="41">
        <v>90</v>
      </c>
    </row>
    <row r="513" spans="48:78" x14ac:dyDescent="0.25">
      <c r="AV513" s="85">
        <v>509</v>
      </c>
      <c r="AW513" s="91"/>
      <c r="AX513" s="93" t="s">
        <v>2273</v>
      </c>
      <c r="AY513" s="87" t="s">
        <v>2274</v>
      </c>
      <c r="AZ513" s="93" t="s">
        <v>2275</v>
      </c>
      <c r="BA513" s="88" t="s">
        <v>1607</v>
      </c>
      <c r="BB513" s="86" t="s">
        <v>414</v>
      </c>
      <c r="BC513" s="89">
        <v>-21750</v>
      </c>
      <c r="BD513" s="90">
        <v>45717</v>
      </c>
      <c r="BE513" s="35"/>
      <c r="BG513" s="99" t="s">
        <v>120</v>
      </c>
      <c r="BH513" s="98" t="s">
        <v>117</v>
      </c>
      <c r="BI513" s="98" t="s">
        <v>203</v>
      </c>
      <c r="BJ513" s="100" t="s">
        <v>403</v>
      </c>
      <c r="BK513" s="99" t="s">
        <v>1486</v>
      </c>
      <c r="BL513" s="101">
        <v>116</v>
      </c>
      <c r="BM513" s="102" t="s">
        <v>93</v>
      </c>
      <c r="BN513" s="102"/>
      <c r="BQ513" s="43">
        <v>1324</v>
      </c>
      <c r="BR513" s="44" t="s">
        <v>119</v>
      </c>
      <c r="BS513" s="39" t="s">
        <v>120</v>
      </c>
      <c r="BT513" s="44" t="s">
        <v>402</v>
      </c>
      <c r="BU513" s="40" t="s">
        <v>403</v>
      </c>
      <c r="BV513" s="45">
        <v>3</v>
      </c>
      <c r="BW513" s="39" t="s">
        <v>1486</v>
      </c>
      <c r="BX513" s="44" t="s">
        <v>1078</v>
      </c>
      <c r="BY513" s="46">
        <v>275</v>
      </c>
      <c r="BZ513" s="41">
        <v>116</v>
      </c>
    </row>
    <row r="514" spans="48:78" x14ac:dyDescent="0.25">
      <c r="AV514" s="85">
        <v>510</v>
      </c>
      <c r="AW514" s="91"/>
      <c r="AX514" s="93" t="s">
        <v>2276</v>
      </c>
      <c r="AY514" s="87" t="s">
        <v>2277</v>
      </c>
      <c r="AZ514" s="93" t="s">
        <v>2278</v>
      </c>
      <c r="BA514" s="88" t="s">
        <v>1376</v>
      </c>
      <c r="BB514" s="86" t="s">
        <v>197</v>
      </c>
      <c r="BC514" s="89">
        <v>192240</v>
      </c>
      <c r="BD514" s="90">
        <v>45717</v>
      </c>
      <c r="BE514" s="35"/>
      <c r="BG514" s="99" t="s">
        <v>120</v>
      </c>
      <c r="BH514" s="98" t="s">
        <v>117</v>
      </c>
      <c r="BI514" s="98" t="s">
        <v>203</v>
      </c>
      <c r="BJ514" s="100" t="s">
        <v>403</v>
      </c>
      <c r="BK514" s="99" t="s">
        <v>1486</v>
      </c>
      <c r="BL514" s="101">
        <v>21</v>
      </c>
      <c r="BM514" s="102" t="s">
        <v>93</v>
      </c>
      <c r="BN514" s="102"/>
      <c r="BQ514" s="43">
        <v>1325</v>
      </c>
      <c r="BR514" s="44" t="s">
        <v>119</v>
      </c>
      <c r="BS514" s="39" t="s">
        <v>120</v>
      </c>
      <c r="BT514" s="44" t="s">
        <v>402</v>
      </c>
      <c r="BU514" s="40" t="s">
        <v>403</v>
      </c>
      <c r="BV514" s="45">
        <v>3</v>
      </c>
      <c r="BW514" s="39" t="s">
        <v>1486</v>
      </c>
      <c r="BX514" s="44" t="s">
        <v>1078</v>
      </c>
      <c r="BY514" s="46">
        <v>275</v>
      </c>
      <c r="BZ514" s="41">
        <v>21</v>
      </c>
    </row>
    <row r="515" spans="48:78" x14ac:dyDescent="0.25">
      <c r="AV515" s="85">
        <v>511</v>
      </c>
      <c r="AW515" s="91"/>
      <c r="AX515" s="93" t="s">
        <v>1335</v>
      </c>
      <c r="AY515" s="87" t="s">
        <v>1336</v>
      </c>
      <c r="AZ515" s="93" t="s">
        <v>2262</v>
      </c>
      <c r="BA515" s="88" t="s">
        <v>1376</v>
      </c>
      <c r="BB515" s="86" t="s">
        <v>197</v>
      </c>
      <c r="BC515" s="89">
        <v>32040</v>
      </c>
      <c r="BD515" s="90">
        <v>45717</v>
      </c>
      <c r="BE515" s="35"/>
      <c r="BG515" s="99" t="s">
        <v>120</v>
      </c>
      <c r="BH515" s="98" t="s">
        <v>117</v>
      </c>
      <c r="BI515" s="98" t="s">
        <v>203</v>
      </c>
      <c r="BJ515" s="100" t="s">
        <v>403</v>
      </c>
      <c r="BK515" s="99" t="s">
        <v>1486</v>
      </c>
      <c r="BL515" s="101">
        <v>90</v>
      </c>
      <c r="BM515" s="102" t="s">
        <v>93</v>
      </c>
      <c r="BN515" s="102"/>
      <c r="BQ515" s="43">
        <v>1326</v>
      </c>
      <c r="BR515" s="44" t="s">
        <v>119</v>
      </c>
      <c r="BS515" s="39" t="s">
        <v>120</v>
      </c>
      <c r="BT515" s="44" t="s">
        <v>402</v>
      </c>
      <c r="BU515" s="40" t="s">
        <v>403</v>
      </c>
      <c r="BV515" s="45">
        <v>3</v>
      </c>
      <c r="BW515" s="39" t="s">
        <v>1486</v>
      </c>
      <c r="BX515" s="44" t="s">
        <v>1078</v>
      </c>
      <c r="BY515" s="46">
        <v>275</v>
      </c>
      <c r="BZ515" s="41">
        <v>90</v>
      </c>
    </row>
    <row r="516" spans="48:78" x14ac:dyDescent="0.25">
      <c r="AV516" s="85">
        <v>512</v>
      </c>
      <c r="AW516" s="91"/>
      <c r="AX516" s="93" t="s">
        <v>2279</v>
      </c>
      <c r="AY516" s="87" t="s">
        <v>1517</v>
      </c>
      <c r="AZ516" s="93" t="s">
        <v>2280</v>
      </c>
      <c r="BA516" s="88" t="s">
        <v>1077</v>
      </c>
      <c r="BB516" s="86" t="s">
        <v>1078</v>
      </c>
      <c r="BC516" s="89">
        <v>27500</v>
      </c>
      <c r="BD516" s="90">
        <v>45717</v>
      </c>
      <c r="BE516" s="35"/>
      <c r="BG516" s="99" t="s">
        <v>120</v>
      </c>
      <c r="BH516" s="98" t="s">
        <v>117</v>
      </c>
      <c r="BI516" s="98" t="s">
        <v>203</v>
      </c>
      <c r="BJ516" s="100" t="s">
        <v>532</v>
      </c>
      <c r="BK516" s="99" t="s">
        <v>1486</v>
      </c>
      <c r="BL516" s="101">
        <v>2137</v>
      </c>
      <c r="BM516" s="102" t="s">
        <v>93</v>
      </c>
      <c r="BN516" s="102"/>
      <c r="BQ516" s="43">
        <v>1333</v>
      </c>
      <c r="BR516" s="44" t="s">
        <v>119</v>
      </c>
      <c r="BS516" s="39" t="s">
        <v>120</v>
      </c>
      <c r="BT516" s="44" t="s">
        <v>531</v>
      </c>
      <c r="BU516" s="40" t="s">
        <v>532</v>
      </c>
      <c r="BV516" s="45">
        <v>3</v>
      </c>
      <c r="BW516" s="39" t="s">
        <v>1486</v>
      </c>
      <c r="BX516" s="44" t="s">
        <v>1078</v>
      </c>
      <c r="BY516" s="46">
        <v>275</v>
      </c>
      <c r="BZ516" s="41">
        <v>2137</v>
      </c>
    </row>
    <row r="517" spans="48:78" x14ac:dyDescent="0.25">
      <c r="AV517" s="85">
        <v>513</v>
      </c>
      <c r="AW517" s="91"/>
      <c r="AX517" s="93" t="s">
        <v>2281</v>
      </c>
      <c r="AY517" s="87" t="s">
        <v>2282</v>
      </c>
      <c r="AZ517" s="93" t="s">
        <v>2283</v>
      </c>
      <c r="BA517" s="88" t="s">
        <v>1077</v>
      </c>
      <c r="BB517" s="86" t="s">
        <v>1078</v>
      </c>
      <c r="BC517" s="89">
        <v>407000</v>
      </c>
      <c r="BD517" s="90">
        <v>45717</v>
      </c>
      <c r="BE517" s="35"/>
      <c r="BG517" s="99" t="s">
        <v>120</v>
      </c>
      <c r="BH517" s="98" t="s">
        <v>117</v>
      </c>
      <c r="BI517" s="98" t="s">
        <v>203</v>
      </c>
      <c r="BJ517" s="100" t="s">
        <v>532</v>
      </c>
      <c r="BK517" s="99" t="s">
        <v>1486</v>
      </c>
      <c r="BL517" s="101">
        <v>42</v>
      </c>
      <c r="BM517" s="102" t="s">
        <v>93</v>
      </c>
      <c r="BN517" s="102"/>
      <c r="BQ517" s="43">
        <v>1334</v>
      </c>
      <c r="BR517" s="44" t="s">
        <v>119</v>
      </c>
      <c r="BS517" s="39" t="s">
        <v>120</v>
      </c>
      <c r="BT517" s="44" t="s">
        <v>531</v>
      </c>
      <c r="BU517" s="40" t="s">
        <v>532</v>
      </c>
      <c r="BV517" s="45">
        <v>3</v>
      </c>
      <c r="BW517" s="39" t="s">
        <v>1486</v>
      </c>
      <c r="BX517" s="44" t="s">
        <v>1078</v>
      </c>
      <c r="BY517" s="46">
        <v>275</v>
      </c>
      <c r="BZ517" s="41">
        <v>42</v>
      </c>
    </row>
    <row r="518" spans="48:78" x14ac:dyDescent="0.25">
      <c r="AV518" s="85">
        <v>514</v>
      </c>
      <c r="AW518" s="91"/>
      <c r="AX518" s="93" t="s">
        <v>2284</v>
      </c>
      <c r="AY518" s="87" t="s">
        <v>2285</v>
      </c>
      <c r="AZ518" s="93" t="s">
        <v>2286</v>
      </c>
      <c r="BA518" s="88" t="s">
        <v>1077</v>
      </c>
      <c r="BB518" s="86" t="s">
        <v>1078</v>
      </c>
      <c r="BC518" s="89">
        <v>5500</v>
      </c>
      <c r="BD518" s="90">
        <v>45717</v>
      </c>
      <c r="BE518" s="35"/>
      <c r="BG518" s="99" t="s">
        <v>120</v>
      </c>
      <c r="BH518" s="98" t="s">
        <v>117</v>
      </c>
      <c r="BI518" s="98" t="s">
        <v>203</v>
      </c>
      <c r="BJ518" s="100" t="s">
        <v>485</v>
      </c>
      <c r="BK518" s="99" t="s">
        <v>1486</v>
      </c>
      <c r="BL518" s="101">
        <v>256</v>
      </c>
      <c r="BM518" s="102" t="s">
        <v>93</v>
      </c>
      <c r="BN518" s="102"/>
      <c r="BQ518" s="43">
        <v>1355</v>
      </c>
      <c r="BR518" s="44" t="s">
        <v>119</v>
      </c>
      <c r="BS518" s="39" t="s">
        <v>120</v>
      </c>
      <c r="BT518" s="44" t="s">
        <v>484</v>
      </c>
      <c r="BU518" s="40" t="s">
        <v>485</v>
      </c>
      <c r="BV518" s="45">
        <v>3</v>
      </c>
      <c r="BW518" s="39" t="s">
        <v>1486</v>
      </c>
      <c r="BX518" s="44" t="s">
        <v>1078</v>
      </c>
      <c r="BY518" s="46">
        <v>275</v>
      </c>
      <c r="BZ518" s="41">
        <v>256</v>
      </c>
    </row>
    <row r="519" spans="48:78" x14ac:dyDescent="0.25">
      <c r="AV519" s="85">
        <v>515</v>
      </c>
      <c r="AW519" s="91"/>
      <c r="AX519" s="93" t="s">
        <v>2287</v>
      </c>
      <c r="AY519" s="87" t="s">
        <v>2288</v>
      </c>
      <c r="AZ519" s="93" t="s">
        <v>2289</v>
      </c>
      <c r="BA519" s="88" t="s">
        <v>1077</v>
      </c>
      <c r="BB519" s="86" t="s">
        <v>1078</v>
      </c>
      <c r="BC519" s="89">
        <v>13750</v>
      </c>
      <c r="BD519" s="90">
        <v>45689</v>
      </c>
      <c r="BE519" s="35"/>
      <c r="BG519" s="99" t="s">
        <v>120</v>
      </c>
      <c r="BH519" s="98" t="s">
        <v>117</v>
      </c>
      <c r="BI519" s="98" t="s">
        <v>203</v>
      </c>
      <c r="BJ519" s="100" t="s">
        <v>370</v>
      </c>
      <c r="BK519" s="99" t="s">
        <v>1496</v>
      </c>
      <c r="BL519" s="101">
        <v>60</v>
      </c>
      <c r="BM519" s="102" t="s">
        <v>93</v>
      </c>
      <c r="BN519" s="102"/>
      <c r="BQ519" s="43">
        <v>943</v>
      </c>
      <c r="BR519" s="44" t="s">
        <v>119</v>
      </c>
      <c r="BS519" s="39" t="s">
        <v>120</v>
      </c>
      <c r="BT519" s="44" t="s">
        <v>369</v>
      </c>
      <c r="BU519" s="40" t="s">
        <v>370</v>
      </c>
      <c r="BV519" s="45">
        <v>3</v>
      </c>
      <c r="BW519" s="39" t="s">
        <v>1496</v>
      </c>
      <c r="BX519" s="44" t="s">
        <v>1497</v>
      </c>
      <c r="BY519" s="46">
        <v>675</v>
      </c>
      <c r="BZ519" s="41">
        <v>60</v>
      </c>
    </row>
    <row r="520" spans="48:78" x14ac:dyDescent="0.25">
      <c r="AV520" s="85">
        <v>516</v>
      </c>
      <c r="AW520" s="91"/>
      <c r="AX520" s="93" t="s">
        <v>1027</v>
      </c>
      <c r="AY520" s="87" t="s">
        <v>2290</v>
      </c>
      <c r="AZ520" s="93" t="s">
        <v>2291</v>
      </c>
      <c r="BA520" s="88" t="s">
        <v>1077</v>
      </c>
      <c r="BB520" s="86" t="s">
        <v>1078</v>
      </c>
      <c r="BC520" s="89">
        <v>2750</v>
      </c>
      <c r="BD520" s="90">
        <v>45658</v>
      </c>
      <c r="BE520" s="35"/>
      <c r="BG520" s="99" t="s">
        <v>120</v>
      </c>
      <c r="BH520" s="98" t="s">
        <v>117</v>
      </c>
      <c r="BI520" s="98" t="s">
        <v>203</v>
      </c>
      <c r="BJ520" s="100" t="s">
        <v>335</v>
      </c>
      <c r="BK520" s="99" t="s">
        <v>1496</v>
      </c>
      <c r="BL520" s="101">
        <v>78</v>
      </c>
      <c r="BM520" s="102" t="s">
        <v>93</v>
      </c>
      <c r="BN520" s="102"/>
      <c r="BQ520" s="43">
        <v>1092</v>
      </c>
      <c r="BR520" s="44" t="s">
        <v>119</v>
      </c>
      <c r="BS520" s="39" t="s">
        <v>120</v>
      </c>
      <c r="BT520" s="44" t="s">
        <v>334</v>
      </c>
      <c r="BU520" s="40" t="s">
        <v>335</v>
      </c>
      <c r="BV520" s="45">
        <v>3</v>
      </c>
      <c r="BW520" s="39" t="s">
        <v>1496</v>
      </c>
      <c r="BX520" s="44" t="s">
        <v>1497</v>
      </c>
      <c r="BY520" s="46">
        <v>675</v>
      </c>
      <c r="BZ520" s="41">
        <v>78</v>
      </c>
    </row>
    <row r="521" spans="48:78" x14ac:dyDescent="0.25">
      <c r="AV521" s="85">
        <v>517</v>
      </c>
      <c r="AW521" s="91"/>
      <c r="AX521" s="93" t="s">
        <v>2292</v>
      </c>
      <c r="AY521" s="87" t="s">
        <v>1627</v>
      </c>
      <c r="AZ521" s="93" t="s">
        <v>2293</v>
      </c>
      <c r="BA521" s="88" t="s">
        <v>1077</v>
      </c>
      <c r="BB521" s="86" t="s">
        <v>1078</v>
      </c>
      <c r="BC521" s="89">
        <v>60500</v>
      </c>
      <c r="BD521" s="90">
        <v>45717</v>
      </c>
      <c r="BE521" s="35"/>
      <c r="BG521" s="99" t="s">
        <v>120</v>
      </c>
      <c r="BH521" s="98" t="s">
        <v>117</v>
      </c>
      <c r="BI521" s="98" t="s">
        <v>203</v>
      </c>
      <c r="BJ521" s="100" t="s">
        <v>335</v>
      </c>
      <c r="BK521" s="99" t="s">
        <v>1496</v>
      </c>
      <c r="BL521" s="101">
        <v>60</v>
      </c>
      <c r="BM521" s="102" t="s">
        <v>93</v>
      </c>
      <c r="BN521" s="102"/>
      <c r="BQ521" s="43">
        <v>1131</v>
      </c>
      <c r="BR521" s="44" t="s">
        <v>119</v>
      </c>
      <c r="BS521" s="39" t="s">
        <v>120</v>
      </c>
      <c r="BT521" s="44" t="s">
        <v>334</v>
      </c>
      <c r="BU521" s="40" t="s">
        <v>335</v>
      </c>
      <c r="BV521" s="45">
        <v>3</v>
      </c>
      <c r="BW521" s="39" t="s">
        <v>1496</v>
      </c>
      <c r="BX521" s="44" t="s">
        <v>1497</v>
      </c>
      <c r="BY521" s="46">
        <v>675</v>
      </c>
      <c r="BZ521" s="41">
        <v>60</v>
      </c>
    </row>
    <row r="522" spans="48:78" x14ac:dyDescent="0.25">
      <c r="AV522" s="85">
        <v>518</v>
      </c>
      <c r="AW522" s="91"/>
      <c r="AX522" s="93" t="s">
        <v>2294</v>
      </c>
      <c r="AY522" s="87" t="s">
        <v>2295</v>
      </c>
      <c r="AZ522" s="93" t="s">
        <v>2296</v>
      </c>
      <c r="BA522" s="88" t="s">
        <v>1077</v>
      </c>
      <c r="BB522" s="86" t="s">
        <v>1078</v>
      </c>
      <c r="BC522" s="89">
        <v>5500</v>
      </c>
      <c r="BD522" s="90">
        <v>45717</v>
      </c>
      <c r="BE522" s="35"/>
      <c r="BG522" s="99" t="s">
        <v>120</v>
      </c>
      <c r="BH522" s="98" t="s">
        <v>117</v>
      </c>
      <c r="BI522" s="98" t="s">
        <v>203</v>
      </c>
      <c r="BJ522" s="100" t="s">
        <v>335</v>
      </c>
      <c r="BK522" s="99" t="s">
        <v>1496</v>
      </c>
      <c r="BL522" s="101">
        <v>90</v>
      </c>
      <c r="BM522" s="102" t="s">
        <v>93</v>
      </c>
      <c r="BN522" s="102"/>
      <c r="BQ522" s="43">
        <v>1204</v>
      </c>
      <c r="BR522" s="44" t="s">
        <v>119</v>
      </c>
      <c r="BS522" s="39" t="s">
        <v>120</v>
      </c>
      <c r="BT522" s="44" t="s">
        <v>334</v>
      </c>
      <c r="BU522" s="40" t="s">
        <v>335</v>
      </c>
      <c r="BV522" s="45">
        <v>3</v>
      </c>
      <c r="BW522" s="39" t="s">
        <v>1496</v>
      </c>
      <c r="BX522" s="44" t="s">
        <v>1497</v>
      </c>
      <c r="BY522" s="46">
        <v>675</v>
      </c>
      <c r="BZ522" s="41">
        <v>90</v>
      </c>
    </row>
    <row r="523" spans="48:78" x14ac:dyDescent="0.25">
      <c r="AV523" s="85">
        <v>519</v>
      </c>
      <c r="AW523" s="91"/>
      <c r="AX523" s="93" t="s">
        <v>2297</v>
      </c>
      <c r="AY523" s="87" t="s">
        <v>2298</v>
      </c>
      <c r="AZ523" s="93" t="s">
        <v>2299</v>
      </c>
      <c r="BA523" s="88" t="s">
        <v>1077</v>
      </c>
      <c r="BB523" s="86" t="s">
        <v>1078</v>
      </c>
      <c r="BC523" s="89">
        <v>8250</v>
      </c>
      <c r="BD523" s="90">
        <v>45717</v>
      </c>
      <c r="BE523" s="35"/>
      <c r="BG523" s="99" t="s">
        <v>120</v>
      </c>
      <c r="BH523" s="98" t="s">
        <v>117</v>
      </c>
      <c r="BI523" s="98" t="s">
        <v>203</v>
      </c>
      <c r="BJ523" s="100" t="s">
        <v>403</v>
      </c>
      <c r="BK523" s="99" t="s">
        <v>1496</v>
      </c>
      <c r="BL523" s="101">
        <v>90</v>
      </c>
      <c r="BM523" s="102" t="s">
        <v>93</v>
      </c>
      <c r="BN523" s="102"/>
      <c r="BQ523" s="43">
        <v>1319</v>
      </c>
      <c r="BR523" s="44" t="s">
        <v>119</v>
      </c>
      <c r="BS523" s="39" t="s">
        <v>120</v>
      </c>
      <c r="BT523" s="44" t="s">
        <v>402</v>
      </c>
      <c r="BU523" s="40" t="s">
        <v>403</v>
      </c>
      <c r="BV523" s="45">
        <v>3</v>
      </c>
      <c r="BW523" s="39" t="s">
        <v>1496</v>
      </c>
      <c r="BX523" s="44" t="s">
        <v>1497</v>
      </c>
      <c r="BY523" s="46">
        <v>675</v>
      </c>
      <c r="BZ523" s="41">
        <v>90</v>
      </c>
    </row>
    <row r="524" spans="48:78" x14ac:dyDescent="0.25">
      <c r="AV524" s="85">
        <v>520</v>
      </c>
      <c r="AW524" s="91"/>
      <c r="AX524" s="93" t="s">
        <v>1735</v>
      </c>
      <c r="AY524" s="87" t="s">
        <v>1736</v>
      </c>
      <c r="AZ524" s="93" t="s">
        <v>2261</v>
      </c>
      <c r="BA524" s="88" t="s">
        <v>1077</v>
      </c>
      <c r="BB524" s="86" t="s">
        <v>1078</v>
      </c>
      <c r="BC524" s="89">
        <v>63250</v>
      </c>
      <c r="BD524" s="90">
        <v>45717</v>
      </c>
      <c r="BE524" s="35"/>
      <c r="BG524" s="99" t="s">
        <v>120</v>
      </c>
      <c r="BH524" s="98" t="s">
        <v>117</v>
      </c>
      <c r="BI524" s="98" t="s">
        <v>203</v>
      </c>
      <c r="BJ524" s="100" t="s">
        <v>403</v>
      </c>
      <c r="BK524" s="99" t="s">
        <v>1496</v>
      </c>
      <c r="BL524" s="101">
        <v>120</v>
      </c>
      <c r="BM524" s="102" t="s">
        <v>93</v>
      </c>
      <c r="BN524" s="102"/>
      <c r="BQ524" s="43">
        <v>1320</v>
      </c>
      <c r="BR524" s="44" t="s">
        <v>119</v>
      </c>
      <c r="BS524" s="39" t="s">
        <v>120</v>
      </c>
      <c r="BT524" s="44" t="s">
        <v>402</v>
      </c>
      <c r="BU524" s="40" t="s">
        <v>403</v>
      </c>
      <c r="BV524" s="45">
        <v>3</v>
      </c>
      <c r="BW524" s="39" t="s">
        <v>1496</v>
      </c>
      <c r="BX524" s="44" t="s">
        <v>1497</v>
      </c>
      <c r="BY524" s="46">
        <v>675</v>
      </c>
      <c r="BZ524" s="41">
        <v>120</v>
      </c>
    </row>
    <row r="525" spans="48:78" x14ac:dyDescent="0.25">
      <c r="AV525" s="85">
        <v>521</v>
      </c>
      <c r="AW525" s="91"/>
      <c r="AX525" s="93" t="s">
        <v>2300</v>
      </c>
      <c r="AY525" s="87" t="s">
        <v>2301</v>
      </c>
      <c r="AZ525" s="93" t="s">
        <v>2302</v>
      </c>
      <c r="BA525" s="88" t="s">
        <v>1077</v>
      </c>
      <c r="BB525" s="86" t="s">
        <v>1078</v>
      </c>
      <c r="BC525" s="89">
        <v>13750</v>
      </c>
      <c r="BD525" s="90">
        <v>45717</v>
      </c>
      <c r="BE525" s="35"/>
      <c r="BG525" s="99" t="s">
        <v>120</v>
      </c>
      <c r="BH525" s="98" t="s">
        <v>117</v>
      </c>
      <c r="BI525" s="98" t="s">
        <v>203</v>
      </c>
      <c r="BJ525" s="100" t="s">
        <v>403</v>
      </c>
      <c r="BK525" s="99" t="s">
        <v>1496</v>
      </c>
      <c r="BL525" s="101">
        <v>37</v>
      </c>
      <c r="BM525" s="102" t="s">
        <v>93</v>
      </c>
      <c r="BN525" s="102"/>
      <c r="BQ525" s="43">
        <v>1321</v>
      </c>
      <c r="BR525" s="44" t="s">
        <v>119</v>
      </c>
      <c r="BS525" s="39" t="s">
        <v>120</v>
      </c>
      <c r="BT525" s="44" t="s">
        <v>402</v>
      </c>
      <c r="BU525" s="40" t="s">
        <v>403</v>
      </c>
      <c r="BV525" s="45">
        <v>3</v>
      </c>
      <c r="BW525" s="39" t="s">
        <v>1496</v>
      </c>
      <c r="BX525" s="44" t="s">
        <v>1497</v>
      </c>
      <c r="BY525" s="46">
        <v>675</v>
      </c>
      <c r="BZ525" s="41">
        <v>37</v>
      </c>
    </row>
    <row r="526" spans="48:78" x14ac:dyDescent="0.25">
      <c r="AV526" s="85">
        <v>522</v>
      </c>
      <c r="AW526" s="91"/>
      <c r="AX526" s="93" t="s">
        <v>2303</v>
      </c>
      <c r="AY526" s="87" t="s">
        <v>2304</v>
      </c>
      <c r="AZ526" s="93" t="s">
        <v>2305</v>
      </c>
      <c r="BA526" s="88" t="s">
        <v>1077</v>
      </c>
      <c r="BB526" s="86" t="s">
        <v>1078</v>
      </c>
      <c r="BC526" s="89">
        <v>33000</v>
      </c>
      <c r="BD526" s="90">
        <v>45717</v>
      </c>
      <c r="BE526" s="35"/>
      <c r="BG526" s="99" t="s">
        <v>120</v>
      </c>
      <c r="BH526" s="98" t="s">
        <v>117</v>
      </c>
      <c r="BI526" s="98" t="s">
        <v>203</v>
      </c>
      <c r="BJ526" s="100" t="s">
        <v>403</v>
      </c>
      <c r="BK526" s="99" t="s">
        <v>1496</v>
      </c>
      <c r="BL526" s="101">
        <v>30</v>
      </c>
      <c r="BM526" s="102" t="s">
        <v>93</v>
      </c>
      <c r="BN526" s="102"/>
      <c r="BQ526" s="43">
        <v>1322</v>
      </c>
      <c r="BR526" s="44" t="s">
        <v>119</v>
      </c>
      <c r="BS526" s="39" t="s">
        <v>120</v>
      </c>
      <c r="BT526" s="44" t="s">
        <v>402</v>
      </c>
      <c r="BU526" s="40" t="s">
        <v>403</v>
      </c>
      <c r="BV526" s="45">
        <v>3</v>
      </c>
      <c r="BW526" s="39" t="s">
        <v>1496</v>
      </c>
      <c r="BX526" s="44" t="s">
        <v>1497</v>
      </c>
      <c r="BY526" s="46">
        <v>675</v>
      </c>
      <c r="BZ526" s="41">
        <v>30</v>
      </c>
    </row>
    <row r="527" spans="48:78" x14ac:dyDescent="0.25">
      <c r="AV527" s="85">
        <v>523</v>
      </c>
      <c r="AW527" s="91"/>
      <c r="AX527" s="93" t="s">
        <v>2267</v>
      </c>
      <c r="AY527" s="87" t="s">
        <v>2306</v>
      </c>
      <c r="AZ527" s="93" t="s">
        <v>2307</v>
      </c>
      <c r="BA527" s="88" t="s">
        <v>1077</v>
      </c>
      <c r="BB527" s="86" t="s">
        <v>1078</v>
      </c>
      <c r="BC527" s="89">
        <v>2750</v>
      </c>
      <c r="BD527" s="90">
        <v>45717</v>
      </c>
      <c r="BE527" s="35"/>
      <c r="BG527" s="99" t="s">
        <v>120</v>
      </c>
      <c r="BH527" s="98" t="s">
        <v>117</v>
      </c>
      <c r="BI527" s="98" t="s">
        <v>203</v>
      </c>
      <c r="BJ527" s="100" t="s">
        <v>532</v>
      </c>
      <c r="BK527" s="99" t="s">
        <v>1496</v>
      </c>
      <c r="BL527" s="101">
        <v>390</v>
      </c>
      <c r="BM527" s="102" t="s">
        <v>93</v>
      </c>
      <c r="BN527" s="102"/>
      <c r="BQ527" s="43">
        <v>1335</v>
      </c>
      <c r="BR527" s="44" t="s">
        <v>119</v>
      </c>
      <c r="BS527" s="39" t="s">
        <v>120</v>
      </c>
      <c r="BT527" s="44" t="s">
        <v>531</v>
      </c>
      <c r="BU527" s="40" t="s">
        <v>532</v>
      </c>
      <c r="BV527" s="45">
        <v>3</v>
      </c>
      <c r="BW527" s="39" t="s">
        <v>1496</v>
      </c>
      <c r="BX527" s="44" t="s">
        <v>1497</v>
      </c>
      <c r="BY527" s="46">
        <v>675</v>
      </c>
      <c r="BZ527" s="41">
        <v>390</v>
      </c>
    </row>
    <row r="528" spans="48:78" x14ac:dyDescent="0.25">
      <c r="AV528" s="85">
        <v>524</v>
      </c>
      <c r="AW528" s="91"/>
      <c r="AX528" s="93" t="s">
        <v>2308</v>
      </c>
      <c r="AY528" s="87" t="s">
        <v>2309</v>
      </c>
      <c r="AZ528" s="93" t="s">
        <v>2310</v>
      </c>
      <c r="BA528" s="88" t="s">
        <v>1077</v>
      </c>
      <c r="BB528" s="86" t="s">
        <v>1078</v>
      </c>
      <c r="BC528" s="89">
        <v>5500</v>
      </c>
      <c r="BD528" s="90">
        <v>45689</v>
      </c>
      <c r="BE528" s="35"/>
      <c r="BG528" s="99" t="s">
        <v>120</v>
      </c>
      <c r="BH528" s="98" t="s">
        <v>117</v>
      </c>
      <c r="BI528" s="98" t="s">
        <v>203</v>
      </c>
      <c r="BJ528" s="100" t="s">
        <v>307</v>
      </c>
      <c r="BK528" s="99" t="s">
        <v>2311</v>
      </c>
      <c r="BL528" s="101">
        <v>74</v>
      </c>
      <c r="BM528" s="102" t="s">
        <v>93</v>
      </c>
      <c r="BN528" s="102"/>
      <c r="BQ528" s="43">
        <v>912</v>
      </c>
      <c r="BR528" s="44" t="s">
        <v>119</v>
      </c>
      <c r="BS528" s="39" t="s">
        <v>120</v>
      </c>
      <c r="BT528" s="44" t="s">
        <v>306</v>
      </c>
      <c r="BU528" s="40" t="s">
        <v>307</v>
      </c>
      <c r="BV528" s="45">
        <v>3</v>
      </c>
      <c r="BW528" s="39" t="s">
        <v>2311</v>
      </c>
      <c r="BX528" s="44" t="s">
        <v>1930</v>
      </c>
      <c r="BY528" s="46">
        <v>289</v>
      </c>
      <c r="BZ528" s="41">
        <v>74</v>
      </c>
    </row>
    <row r="529" spans="48:78" x14ac:dyDescent="0.25">
      <c r="AV529" s="85">
        <v>525</v>
      </c>
      <c r="AW529" s="91"/>
      <c r="AX529" s="93" t="s">
        <v>2312</v>
      </c>
      <c r="AY529" s="87" t="s">
        <v>2313</v>
      </c>
      <c r="AZ529" s="93" t="s">
        <v>2314</v>
      </c>
      <c r="BA529" s="88" t="s">
        <v>1077</v>
      </c>
      <c r="BB529" s="86" t="s">
        <v>1078</v>
      </c>
      <c r="BC529" s="89">
        <v>11000</v>
      </c>
      <c r="BD529" s="90">
        <v>45658</v>
      </c>
      <c r="BE529" s="35"/>
      <c r="BG529" s="99" t="s">
        <v>120</v>
      </c>
      <c r="BH529" s="98" t="s">
        <v>117</v>
      </c>
      <c r="BI529" s="98" t="s">
        <v>203</v>
      </c>
      <c r="BJ529" s="100" t="s">
        <v>335</v>
      </c>
      <c r="BK529" s="99" t="s">
        <v>2311</v>
      </c>
      <c r="BL529" s="101">
        <v>43</v>
      </c>
      <c r="BM529" s="102" t="s">
        <v>93</v>
      </c>
      <c r="BN529" s="102"/>
      <c r="BQ529" s="43">
        <v>1093</v>
      </c>
      <c r="BR529" s="44" t="s">
        <v>119</v>
      </c>
      <c r="BS529" s="39" t="s">
        <v>120</v>
      </c>
      <c r="BT529" s="44" t="s">
        <v>334</v>
      </c>
      <c r="BU529" s="40" t="s">
        <v>335</v>
      </c>
      <c r="BV529" s="45">
        <v>3</v>
      </c>
      <c r="BW529" s="39" t="s">
        <v>2311</v>
      </c>
      <c r="BX529" s="44" t="s">
        <v>1930</v>
      </c>
      <c r="BY529" s="46">
        <v>289</v>
      </c>
      <c r="BZ529" s="41">
        <v>43</v>
      </c>
    </row>
    <row r="530" spans="48:78" x14ac:dyDescent="0.25">
      <c r="AV530" s="85">
        <v>526</v>
      </c>
      <c r="AW530" s="91"/>
      <c r="AX530" s="93" t="s">
        <v>1466</v>
      </c>
      <c r="AY530" s="87" t="s">
        <v>2315</v>
      </c>
      <c r="AZ530" s="93" t="s">
        <v>2316</v>
      </c>
      <c r="BA530" s="88" t="s">
        <v>1077</v>
      </c>
      <c r="BB530" s="86" t="s">
        <v>1078</v>
      </c>
      <c r="BC530" s="89">
        <v>-5500</v>
      </c>
      <c r="BD530" s="90">
        <v>45717</v>
      </c>
      <c r="BE530" s="35"/>
      <c r="BG530" s="99" t="s">
        <v>120</v>
      </c>
      <c r="BH530" s="98" t="s">
        <v>117</v>
      </c>
      <c r="BI530" s="98" t="s">
        <v>203</v>
      </c>
      <c r="BJ530" s="100" t="s">
        <v>335</v>
      </c>
      <c r="BK530" s="99" t="s">
        <v>2311</v>
      </c>
      <c r="BL530" s="101">
        <v>49</v>
      </c>
      <c r="BM530" s="102" t="s">
        <v>93</v>
      </c>
      <c r="BN530" s="102"/>
      <c r="BQ530" s="43">
        <v>1132</v>
      </c>
      <c r="BR530" s="44" t="s">
        <v>119</v>
      </c>
      <c r="BS530" s="39" t="s">
        <v>120</v>
      </c>
      <c r="BT530" s="44" t="s">
        <v>334</v>
      </c>
      <c r="BU530" s="40" t="s">
        <v>335</v>
      </c>
      <c r="BV530" s="45">
        <v>3</v>
      </c>
      <c r="BW530" s="39" t="s">
        <v>2311</v>
      </c>
      <c r="BX530" s="44" t="s">
        <v>1930</v>
      </c>
      <c r="BY530" s="46">
        <v>289</v>
      </c>
      <c r="BZ530" s="41">
        <v>49</v>
      </c>
    </row>
    <row r="531" spans="48:78" x14ac:dyDescent="0.25">
      <c r="AV531" s="85">
        <v>527</v>
      </c>
      <c r="AW531" s="91"/>
      <c r="AX531" s="93" t="s">
        <v>2317</v>
      </c>
      <c r="AY531" s="87" t="s">
        <v>2318</v>
      </c>
      <c r="AZ531" s="93" t="s">
        <v>2319</v>
      </c>
      <c r="BA531" s="88" t="s">
        <v>1077</v>
      </c>
      <c r="BB531" s="86" t="s">
        <v>1078</v>
      </c>
      <c r="BC531" s="89">
        <v>11000</v>
      </c>
      <c r="BD531" s="90">
        <v>45717</v>
      </c>
      <c r="BE531" s="35"/>
      <c r="BG531" s="99" t="s">
        <v>120</v>
      </c>
      <c r="BH531" s="98" t="s">
        <v>117</v>
      </c>
      <c r="BI531" s="98" t="s">
        <v>203</v>
      </c>
      <c r="BJ531" s="100" t="s">
        <v>335</v>
      </c>
      <c r="BK531" s="99" t="s">
        <v>2311</v>
      </c>
      <c r="BL531" s="101">
        <v>20</v>
      </c>
      <c r="BM531" s="102" t="s">
        <v>93</v>
      </c>
      <c r="BN531" s="102"/>
      <c r="BQ531" s="43">
        <v>1169</v>
      </c>
      <c r="BR531" s="44" t="s">
        <v>119</v>
      </c>
      <c r="BS531" s="39" t="s">
        <v>120</v>
      </c>
      <c r="BT531" s="44" t="s">
        <v>334</v>
      </c>
      <c r="BU531" s="40" t="s">
        <v>335</v>
      </c>
      <c r="BV531" s="45">
        <v>3</v>
      </c>
      <c r="BW531" s="39" t="s">
        <v>2311</v>
      </c>
      <c r="BX531" s="44" t="s">
        <v>1930</v>
      </c>
      <c r="BY531" s="46">
        <v>289</v>
      </c>
      <c r="BZ531" s="41">
        <v>20</v>
      </c>
    </row>
    <row r="532" spans="48:78" x14ac:dyDescent="0.25">
      <c r="AV532" s="85">
        <v>528</v>
      </c>
      <c r="AW532" s="91"/>
      <c r="AX532" s="93" t="s">
        <v>1482</v>
      </c>
      <c r="AY532" s="87" t="s">
        <v>2320</v>
      </c>
      <c r="AZ532" s="93" t="s">
        <v>2321</v>
      </c>
      <c r="BA532" s="88" t="s">
        <v>976</v>
      </c>
      <c r="BB532" s="86" t="s">
        <v>977</v>
      </c>
      <c r="BC532" s="89">
        <v>24300</v>
      </c>
      <c r="BD532" s="90">
        <v>45717</v>
      </c>
      <c r="BE532" s="35"/>
      <c r="BG532" s="99" t="s">
        <v>120</v>
      </c>
      <c r="BH532" s="98" t="s">
        <v>117</v>
      </c>
      <c r="BI532" s="98" t="s">
        <v>203</v>
      </c>
      <c r="BJ532" s="100" t="s">
        <v>382</v>
      </c>
      <c r="BK532" s="99" t="s">
        <v>2311</v>
      </c>
      <c r="BL532" s="101">
        <v>116</v>
      </c>
      <c r="BM532" s="102" t="s">
        <v>93</v>
      </c>
      <c r="BN532" s="102"/>
      <c r="BQ532" s="43">
        <v>1266</v>
      </c>
      <c r="BR532" s="44" t="s">
        <v>119</v>
      </c>
      <c r="BS532" s="39" t="s">
        <v>120</v>
      </c>
      <c r="BT532" s="44" t="s">
        <v>381</v>
      </c>
      <c r="BU532" s="40" t="s">
        <v>382</v>
      </c>
      <c r="BV532" s="45">
        <v>3</v>
      </c>
      <c r="BW532" s="39" t="s">
        <v>2311</v>
      </c>
      <c r="BX532" s="44" t="s">
        <v>1930</v>
      </c>
      <c r="BY532" s="46">
        <v>289</v>
      </c>
      <c r="BZ532" s="41">
        <v>116</v>
      </c>
    </row>
    <row r="533" spans="48:78" x14ac:dyDescent="0.25">
      <c r="AV533" s="85">
        <v>529</v>
      </c>
      <c r="AW533" s="91"/>
      <c r="AX533" s="93" t="s">
        <v>1335</v>
      </c>
      <c r="AY533" s="87" t="s">
        <v>1336</v>
      </c>
      <c r="AZ533" s="93" t="s">
        <v>2262</v>
      </c>
      <c r="BA533" s="88" t="s">
        <v>976</v>
      </c>
      <c r="BB533" s="86" t="s">
        <v>977</v>
      </c>
      <c r="BC533" s="89">
        <v>24300</v>
      </c>
      <c r="BD533" s="90">
        <v>45717</v>
      </c>
      <c r="BE533" s="35"/>
      <c r="BG533" s="99" t="s">
        <v>120</v>
      </c>
      <c r="BH533" s="98" t="s">
        <v>117</v>
      </c>
      <c r="BI533" s="98" t="s">
        <v>203</v>
      </c>
      <c r="BJ533" s="100" t="s">
        <v>532</v>
      </c>
      <c r="BK533" s="99" t="s">
        <v>2311</v>
      </c>
      <c r="BL533" s="101">
        <v>120</v>
      </c>
      <c r="BM533" s="102" t="s">
        <v>93</v>
      </c>
      <c r="BN533" s="102"/>
      <c r="BQ533" s="43">
        <v>1336</v>
      </c>
      <c r="BR533" s="44" t="s">
        <v>119</v>
      </c>
      <c r="BS533" s="39" t="s">
        <v>120</v>
      </c>
      <c r="BT533" s="44" t="s">
        <v>531</v>
      </c>
      <c r="BU533" s="40" t="s">
        <v>532</v>
      </c>
      <c r="BV533" s="45">
        <v>3</v>
      </c>
      <c r="BW533" s="39" t="s">
        <v>2311</v>
      </c>
      <c r="BX533" s="44" t="s">
        <v>1930</v>
      </c>
      <c r="BY533" s="46">
        <v>289</v>
      </c>
      <c r="BZ533" s="41">
        <v>120</v>
      </c>
    </row>
    <row r="534" spans="48:78" x14ac:dyDescent="0.25">
      <c r="AV534" s="85">
        <v>530</v>
      </c>
      <c r="AW534" s="91"/>
      <c r="AX534" s="93" t="s">
        <v>1064</v>
      </c>
      <c r="AY534" s="87" t="s">
        <v>1065</v>
      </c>
      <c r="AZ534" s="93" t="s">
        <v>2254</v>
      </c>
      <c r="BA534" s="88" t="s">
        <v>1545</v>
      </c>
      <c r="BB534" s="86" t="s">
        <v>1334</v>
      </c>
      <c r="BC534" s="89">
        <v>14400</v>
      </c>
      <c r="BD534" s="90">
        <v>45717</v>
      </c>
      <c r="BE534" s="35"/>
      <c r="BG534" s="99" t="s">
        <v>120</v>
      </c>
      <c r="BH534" s="98" t="s">
        <v>117</v>
      </c>
      <c r="BI534" s="98" t="s">
        <v>203</v>
      </c>
      <c r="BJ534" s="100" t="s">
        <v>485</v>
      </c>
      <c r="BK534" s="99" t="s">
        <v>2311</v>
      </c>
      <c r="BL534" s="101">
        <v>798</v>
      </c>
      <c r="BM534" s="102" t="s">
        <v>93</v>
      </c>
      <c r="BN534" s="102"/>
      <c r="BQ534" s="43">
        <v>1356</v>
      </c>
      <c r="BR534" s="44" t="s">
        <v>119</v>
      </c>
      <c r="BS534" s="39" t="s">
        <v>120</v>
      </c>
      <c r="BT534" s="44" t="s">
        <v>484</v>
      </c>
      <c r="BU534" s="40" t="s">
        <v>485</v>
      </c>
      <c r="BV534" s="45">
        <v>3</v>
      </c>
      <c r="BW534" s="39" t="s">
        <v>2311</v>
      </c>
      <c r="BX534" s="44" t="s">
        <v>1930</v>
      </c>
      <c r="BY534" s="46">
        <v>289</v>
      </c>
      <c r="BZ534" s="41">
        <v>798</v>
      </c>
    </row>
    <row r="535" spans="48:78" x14ac:dyDescent="0.25">
      <c r="AV535" s="85">
        <v>531</v>
      </c>
      <c r="AW535" s="91"/>
      <c r="AX535" s="93" t="s">
        <v>2322</v>
      </c>
      <c r="AY535" s="87" t="s">
        <v>2323</v>
      </c>
      <c r="AZ535" s="93" t="s">
        <v>2296</v>
      </c>
      <c r="BA535" s="88" t="s">
        <v>2324</v>
      </c>
      <c r="BB535" s="86" t="s">
        <v>61</v>
      </c>
      <c r="BC535" s="89">
        <v>4635</v>
      </c>
      <c r="BD535" s="90">
        <v>45717</v>
      </c>
      <c r="BE535" s="35"/>
      <c r="BG535" s="99" t="s">
        <v>120</v>
      </c>
      <c r="BH535" s="98" t="s">
        <v>117</v>
      </c>
      <c r="BI535" s="98" t="s">
        <v>203</v>
      </c>
      <c r="BJ535" s="100" t="s">
        <v>485</v>
      </c>
      <c r="BK535" s="99" t="s">
        <v>2311</v>
      </c>
      <c r="BL535" s="101">
        <v>67</v>
      </c>
      <c r="BM535" s="102" t="s">
        <v>93</v>
      </c>
      <c r="BN535" s="102"/>
      <c r="BQ535" s="43">
        <v>1366</v>
      </c>
      <c r="BR535" s="44" t="s">
        <v>119</v>
      </c>
      <c r="BS535" s="39" t="s">
        <v>120</v>
      </c>
      <c r="BT535" s="44" t="s">
        <v>484</v>
      </c>
      <c r="BU535" s="40" t="s">
        <v>485</v>
      </c>
      <c r="BV535" s="45">
        <v>3</v>
      </c>
      <c r="BW535" s="39" t="s">
        <v>2311</v>
      </c>
      <c r="BX535" s="44" t="s">
        <v>1930</v>
      </c>
      <c r="BY535" s="46">
        <v>289</v>
      </c>
      <c r="BZ535" s="41">
        <v>67</v>
      </c>
    </row>
    <row r="536" spans="48:78" x14ac:dyDescent="0.25">
      <c r="AV536" s="85">
        <v>532</v>
      </c>
      <c r="AW536" s="91"/>
      <c r="AX536" s="93" t="s">
        <v>2325</v>
      </c>
      <c r="AY536" s="87" t="s">
        <v>2326</v>
      </c>
      <c r="AZ536" s="93" t="s">
        <v>2327</v>
      </c>
      <c r="BA536" s="88" t="s">
        <v>2324</v>
      </c>
      <c r="BB536" s="86" t="s">
        <v>61</v>
      </c>
      <c r="BC536" s="89">
        <v>1545</v>
      </c>
      <c r="BD536" s="90">
        <v>45717</v>
      </c>
      <c r="BE536" s="35"/>
      <c r="BG536" s="99" t="s">
        <v>120</v>
      </c>
      <c r="BH536" s="98" t="s">
        <v>117</v>
      </c>
      <c r="BI536" s="98" t="s">
        <v>203</v>
      </c>
      <c r="BJ536" s="100" t="s">
        <v>485</v>
      </c>
      <c r="BK536" s="99" t="s">
        <v>2311</v>
      </c>
      <c r="BL536" s="101">
        <v>29</v>
      </c>
      <c r="BM536" s="102" t="s">
        <v>93</v>
      </c>
      <c r="BN536" s="102"/>
      <c r="BQ536" s="43">
        <v>1372</v>
      </c>
      <c r="BR536" s="44" t="s">
        <v>119</v>
      </c>
      <c r="BS536" s="39" t="s">
        <v>120</v>
      </c>
      <c r="BT536" s="44" t="s">
        <v>484</v>
      </c>
      <c r="BU536" s="40" t="s">
        <v>485</v>
      </c>
      <c r="BV536" s="45">
        <v>3</v>
      </c>
      <c r="BW536" s="39" t="s">
        <v>2311</v>
      </c>
      <c r="BX536" s="44" t="s">
        <v>1930</v>
      </c>
      <c r="BY536" s="46">
        <v>289</v>
      </c>
      <c r="BZ536" s="41">
        <v>29</v>
      </c>
    </row>
    <row r="537" spans="48:78" x14ac:dyDescent="0.25">
      <c r="AV537" s="85">
        <v>533</v>
      </c>
      <c r="AW537" s="91"/>
      <c r="AX537" s="93" t="s">
        <v>2267</v>
      </c>
      <c r="AY537" s="87" t="s">
        <v>2306</v>
      </c>
      <c r="AZ537" s="93" t="s">
        <v>2307</v>
      </c>
      <c r="BA537" s="88" t="s">
        <v>2324</v>
      </c>
      <c r="BB537" s="86" t="s">
        <v>61</v>
      </c>
      <c r="BC537" s="89">
        <v>3090</v>
      </c>
      <c r="BD537" s="90">
        <v>45689</v>
      </c>
      <c r="BE537" s="35"/>
      <c r="BG537" s="99" t="s">
        <v>120</v>
      </c>
      <c r="BH537" s="98" t="s">
        <v>117</v>
      </c>
      <c r="BI537" s="98" t="s">
        <v>203</v>
      </c>
      <c r="BJ537" s="100" t="s">
        <v>420</v>
      </c>
      <c r="BK537" s="99" t="s">
        <v>1502</v>
      </c>
      <c r="BL537" s="101">
        <v>180</v>
      </c>
      <c r="BM537" s="102" t="s">
        <v>93</v>
      </c>
      <c r="BN537" s="102"/>
      <c r="BQ537" s="43">
        <v>935</v>
      </c>
      <c r="BR537" s="44" t="s">
        <v>119</v>
      </c>
      <c r="BS537" s="39" t="s">
        <v>120</v>
      </c>
      <c r="BT537" s="44" t="s">
        <v>419</v>
      </c>
      <c r="BU537" s="40" t="s">
        <v>420</v>
      </c>
      <c r="BV537" s="45">
        <v>3</v>
      </c>
      <c r="BW537" s="39" t="s">
        <v>1502</v>
      </c>
      <c r="BX537" s="44" t="s">
        <v>1033</v>
      </c>
      <c r="BY537" s="46">
        <v>1063</v>
      </c>
      <c r="BZ537" s="41">
        <v>180</v>
      </c>
    </row>
    <row r="538" spans="48:78" x14ac:dyDescent="0.25">
      <c r="AV538" s="85">
        <v>534</v>
      </c>
      <c r="AW538" s="91"/>
      <c r="AX538" s="93" t="s">
        <v>2279</v>
      </c>
      <c r="AY538" s="87" t="s">
        <v>1517</v>
      </c>
      <c r="AZ538" s="93" t="s">
        <v>2280</v>
      </c>
      <c r="BA538" s="88" t="s">
        <v>2328</v>
      </c>
      <c r="BB538" s="86" t="s">
        <v>85</v>
      </c>
      <c r="BC538" s="89">
        <v>79560</v>
      </c>
      <c r="BD538" s="90">
        <v>45658</v>
      </c>
      <c r="BE538" s="35"/>
      <c r="BG538" s="99" t="s">
        <v>120</v>
      </c>
      <c r="BH538" s="98" t="s">
        <v>117</v>
      </c>
      <c r="BI538" s="98" t="s">
        <v>203</v>
      </c>
      <c r="BJ538" s="100" t="s">
        <v>335</v>
      </c>
      <c r="BK538" s="99" t="s">
        <v>1502</v>
      </c>
      <c r="BL538" s="101">
        <v>90</v>
      </c>
      <c r="BM538" s="102" t="s">
        <v>93</v>
      </c>
      <c r="BN538" s="102"/>
      <c r="BQ538" s="43">
        <v>1094</v>
      </c>
      <c r="BR538" s="44" t="s">
        <v>119</v>
      </c>
      <c r="BS538" s="39" t="s">
        <v>120</v>
      </c>
      <c r="BT538" s="44" t="s">
        <v>334</v>
      </c>
      <c r="BU538" s="40" t="s">
        <v>335</v>
      </c>
      <c r="BV538" s="45">
        <v>3</v>
      </c>
      <c r="BW538" s="39" t="s">
        <v>1502</v>
      </c>
      <c r="BX538" s="44" t="s">
        <v>1033</v>
      </c>
      <c r="BY538" s="46">
        <v>1063</v>
      </c>
      <c r="BZ538" s="41">
        <v>90</v>
      </c>
    </row>
    <row r="539" spans="48:78" x14ac:dyDescent="0.25">
      <c r="AV539" s="85">
        <v>535</v>
      </c>
      <c r="AW539" s="91"/>
      <c r="AX539" s="93" t="s">
        <v>1072</v>
      </c>
      <c r="AY539" s="87" t="s">
        <v>1073</v>
      </c>
      <c r="AZ539" s="93" t="s">
        <v>2209</v>
      </c>
      <c r="BA539" s="88" t="s">
        <v>2328</v>
      </c>
      <c r="BB539" s="86" t="s">
        <v>85</v>
      </c>
      <c r="BC539" s="89">
        <v>9945</v>
      </c>
      <c r="BD539" s="90">
        <v>45717</v>
      </c>
      <c r="BE539" s="35"/>
      <c r="BG539" s="99" t="s">
        <v>120</v>
      </c>
      <c r="BH539" s="98" t="s">
        <v>117</v>
      </c>
      <c r="BI539" s="98" t="s">
        <v>203</v>
      </c>
      <c r="BJ539" s="100" t="s">
        <v>335</v>
      </c>
      <c r="BK539" s="99" t="s">
        <v>1502</v>
      </c>
      <c r="BL539" s="101">
        <v>90</v>
      </c>
      <c r="BM539" s="102" t="s">
        <v>93</v>
      </c>
      <c r="BN539" s="102"/>
      <c r="BQ539" s="43">
        <v>1133</v>
      </c>
      <c r="BR539" s="44" t="s">
        <v>119</v>
      </c>
      <c r="BS539" s="39" t="s">
        <v>120</v>
      </c>
      <c r="BT539" s="44" t="s">
        <v>334</v>
      </c>
      <c r="BU539" s="40" t="s">
        <v>335</v>
      </c>
      <c r="BV539" s="45">
        <v>3</v>
      </c>
      <c r="BW539" s="39" t="s">
        <v>1502</v>
      </c>
      <c r="BX539" s="44" t="s">
        <v>1033</v>
      </c>
      <c r="BY539" s="46">
        <v>1063</v>
      </c>
      <c r="BZ539" s="41">
        <v>90</v>
      </c>
    </row>
    <row r="540" spans="48:78" x14ac:dyDescent="0.25">
      <c r="AV540" s="85">
        <v>536</v>
      </c>
      <c r="AW540" s="91"/>
      <c r="AX540" s="93" t="s">
        <v>2276</v>
      </c>
      <c r="AY540" s="87" t="s">
        <v>2277</v>
      </c>
      <c r="AZ540" s="93" t="s">
        <v>2278</v>
      </c>
      <c r="BA540" s="88" t="s">
        <v>2328</v>
      </c>
      <c r="BB540" s="86" t="s">
        <v>85</v>
      </c>
      <c r="BC540" s="89">
        <v>188955</v>
      </c>
      <c r="BD540" s="90">
        <v>45717</v>
      </c>
      <c r="BE540" s="35"/>
      <c r="BG540" s="99" t="s">
        <v>120</v>
      </c>
      <c r="BH540" s="98" t="s">
        <v>117</v>
      </c>
      <c r="BI540" s="98" t="s">
        <v>203</v>
      </c>
      <c r="BJ540" s="100" t="s">
        <v>335</v>
      </c>
      <c r="BK540" s="99" t="s">
        <v>1502</v>
      </c>
      <c r="BL540" s="101">
        <v>240</v>
      </c>
      <c r="BM540" s="102" t="s">
        <v>93</v>
      </c>
      <c r="BN540" s="102"/>
      <c r="BQ540" s="43">
        <v>1170</v>
      </c>
      <c r="BR540" s="44" t="s">
        <v>119</v>
      </c>
      <c r="BS540" s="39" t="s">
        <v>120</v>
      </c>
      <c r="BT540" s="44" t="s">
        <v>334</v>
      </c>
      <c r="BU540" s="40" t="s">
        <v>335</v>
      </c>
      <c r="BV540" s="45">
        <v>3</v>
      </c>
      <c r="BW540" s="39" t="s">
        <v>1502</v>
      </c>
      <c r="BX540" s="44" t="s">
        <v>1033</v>
      </c>
      <c r="BY540" s="46">
        <v>1063</v>
      </c>
      <c r="BZ540" s="41">
        <v>240</v>
      </c>
    </row>
    <row r="541" spans="48:78" x14ac:dyDescent="0.25">
      <c r="AV541" s="85">
        <v>537</v>
      </c>
      <c r="AW541" s="91"/>
      <c r="AX541" s="93" t="s">
        <v>2329</v>
      </c>
      <c r="AY541" s="87" t="s">
        <v>2330</v>
      </c>
      <c r="AZ541" s="93" t="s">
        <v>2331</v>
      </c>
      <c r="BA541" s="88" t="s">
        <v>2328</v>
      </c>
      <c r="BB541" s="86" t="s">
        <v>85</v>
      </c>
      <c r="BC541" s="89">
        <v>19890</v>
      </c>
      <c r="BD541" s="90">
        <v>45717</v>
      </c>
      <c r="BE541" s="35"/>
      <c r="BG541" s="99" t="s">
        <v>120</v>
      </c>
      <c r="BH541" s="98" t="s">
        <v>117</v>
      </c>
      <c r="BI541" s="98" t="s">
        <v>203</v>
      </c>
      <c r="BJ541" s="100" t="s">
        <v>335</v>
      </c>
      <c r="BK541" s="99" t="s">
        <v>1502</v>
      </c>
      <c r="BL541" s="101">
        <v>90</v>
      </c>
      <c r="BM541" s="102" t="s">
        <v>93</v>
      </c>
      <c r="BN541" s="102"/>
      <c r="BQ541" s="43">
        <v>1205</v>
      </c>
      <c r="BR541" s="44" t="s">
        <v>119</v>
      </c>
      <c r="BS541" s="39" t="s">
        <v>120</v>
      </c>
      <c r="BT541" s="44" t="s">
        <v>334</v>
      </c>
      <c r="BU541" s="40" t="s">
        <v>335</v>
      </c>
      <c r="BV541" s="45">
        <v>3</v>
      </c>
      <c r="BW541" s="39" t="s">
        <v>1502</v>
      </c>
      <c r="BX541" s="44" t="s">
        <v>1033</v>
      </c>
      <c r="BY541" s="46">
        <v>1063</v>
      </c>
      <c r="BZ541" s="41">
        <v>90</v>
      </c>
    </row>
    <row r="542" spans="48:78" x14ac:dyDescent="0.25">
      <c r="AV542" s="85">
        <v>538</v>
      </c>
      <c r="AW542" s="91"/>
      <c r="AX542" s="93" t="s">
        <v>1335</v>
      </c>
      <c r="AY542" s="87" t="s">
        <v>1336</v>
      </c>
      <c r="AZ542" s="93" t="s">
        <v>2262</v>
      </c>
      <c r="BA542" s="88" t="s">
        <v>2328</v>
      </c>
      <c r="BB542" s="86" t="s">
        <v>85</v>
      </c>
      <c r="BC542" s="89">
        <v>9945</v>
      </c>
      <c r="BD542" s="90">
        <v>45717</v>
      </c>
      <c r="BE542" s="35"/>
      <c r="BG542" s="99" t="s">
        <v>120</v>
      </c>
      <c r="BH542" s="98" t="s">
        <v>117</v>
      </c>
      <c r="BI542" s="98" t="s">
        <v>203</v>
      </c>
      <c r="BJ542" s="100" t="s">
        <v>532</v>
      </c>
      <c r="BK542" s="99" t="s">
        <v>1502</v>
      </c>
      <c r="BL542" s="101">
        <v>60</v>
      </c>
      <c r="BM542" s="102" t="s">
        <v>93</v>
      </c>
      <c r="BN542" s="102"/>
      <c r="BQ542" s="43">
        <v>1337</v>
      </c>
      <c r="BR542" s="44" t="s">
        <v>119</v>
      </c>
      <c r="BS542" s="39" t="s">
        <v>120</v>
      </c>
      <c r="BT542" s="44" t="s">
        <v>531</v>
      </c>
      <c r="BU542" s="40" t="s">
        <v>532</v>
      </c>
      <c r="BV542" s="45">
        <v>3</v>
      </c>
      <c r="BW542" s="39" t="s">
        <v>1502</v>
      </c>
      <c r="BX542" s="44" t="s">
        <v>1033</v>
      </c>
      <c r="BY542" s="46">
        <v>1063</v>
      </c>
      <c r="BZ542" s="41">
        <v>60</v>
      </c>
    </row>
    <row r="543" spans="48:78" x14ac:dyDescent="0.25">
      <c r="AV543" s="85">
        <v>539</v>
      </c>
      <c r="AW543" s="91"/>
      <c r="AX543" s="93" t="s">
        <v>2332</v>
      </c>
      <c r="AY543" s="87" t="s">
        <v>2333</v>
      </c>
      <c r="AZ543" s="93" t="s">
        <v>2334</v>
      </c>
      <c r="BA543" s="88" t="s">
        <v>2328</v>
      </c>
      <c r="BB543" s="86" t="s">
        <v>85</v>
      </c>
      <c r="BC543" s="89">
        <v>248625</v>
      </c>
      <c r="BD543" s="90">
        <v>45717</v>
      </c>
      <c r="BE543" s="35"/>
      <c r="BG543" s="99" t="s">
        <v>120</v>
      </c>
      <c r="BH543" s="98" t="s">
        <v>117</v>
      </c>
      <c r="BI543" s="98" t="s">
        <v>203</v>
      </c>
      <c r="BJ543" s="100" t="s">
        <v>420</v>
      </c>
      <c r="BK543" s="99" t="s">
        <v>1515</v>
      </c>
      <c r="BL543" s="101">
        <v>2040</v>
      </c>
      <c r="BM543" s="102" t="s">
        <v>93</v>
      </c>
      <c r="BN543" s="102"/>
      <c r="BQ543" s="43">
        <v>936</v>
      </c>
      <c r="BR543" s="44" t="s">
        <v>119</v>
      </c>
      <c r="BS543" s="39" t="s">
        <v>120</v>
      </c>
      <c r="BT543" s="44" t="s">
        <v>419</v>
      </c>
      <c r="BU543" s="40" t="s">
        <v>420</v>
      </c>
      <c r="BV543" s="45">
        <v>3</v>
      </c>
      <c r="BW543" s="39" t="s">
        <v>1515</v>
      </c>
      <c r="BX543" s="44" t="s">
        <v>1081</v>
      </c>
      <c r="BY543" s="46">
        <v>761</v>
      </c>
      <c r="BZ543" s="41">
        <v>2040</v>
      </c>
    </row>
    <row r="544" spans="48:78" x14ac:dyDescent="0.25">
      <c r="AV544" s="85">
        <v>540</v>
      </c>
      <c r="AW544" s="91"/>
      <c r="AX544" s="93" t="s">
        <v>2335</v>
      </c>
      <c r="AY544" s="87" t="s">
        <v>2336</v>
      </c>
      <c r="AZ544" s="93" t="s">
        <v>2337</v>
      </c>
      <c r="BA544" s="88" t="s">
        <v>2338</v>
      </c>
      <c r="BB544" s="86" t="s">
        <v>1002</v>
      </c>
      <c r="BC544" s="89">
        <v>-94800</v>
      </c>
      <c r="BD544" s="90">
        <v>45717</v>
      </c>
      <c r="BE544" s="35"/>
      <c r="BG544" s="99" t="s">
        <v>120</v>
      </c>
      <c r="BH544" s="98" t="s">
        <v>117</v>
      </c>
      <c r="BI544" s="98" t="s">
        <v>203</v>
      </c>
      <c r="BJ544" s="100" t="s">
        <v>346</v>
      </c>
      <c r="BK544" s="99" t="s">
        <v>1515</v>
      </c>
      <c r="BL544" s="101">
        <v>180</v>
      </c>
      <c r="BM544" s="102" t="s">
        <v>93</v>
      </c>
      <c r="BN544" s="102"/>
      <c r="BQ544" s="43">
        <v>970</v>
      </c>
      <c r="BR544" s="44" t="s">
        <v>119</v>
      </c>
      <c r="BS544" s="39" t="s">
        <v>120</v>
      </c>
      <c r="BT544" s="44" t="s">
        <v>345</v>
      </c>
      <c r="BU544" s="40" t="s">
        <v>346</v>
      </c>
      <c r="BV544" s="45">
        <v>3</v>
      </c>
      <c r="BW544" s="39" t="s">
        <v>1515</v>
      </c>
      <c r="BX544" s="44" t="s">
        <v>1081</v>
      </c>
      <c r="BY544" s="46">
        <v>761</v>
      </c>
      <c r="BZ544" s="41">
        <v>180</v>
      </c>
    </row>
    <row r="545" spans="48:78" x14ac:dyDescent="0.25">
      <c r="AV545" s="85">
        <v>541</v>
      </c>
      <c r="AW545" s="91"/>
      <c r="AX545" s="93" t="s">
        <v>2339</v>
      </c>
      <c r="AY545" s="87" t="s">
        <v>2340</v>
      </c>
      <c r="AZ545" s="93" t="s">
        <v>2341</v>
      </c>
      <c r="BA545" s="88" t="s">
        <v>1340</v>
      </c>
      <c r="BB545" s="86" t="s">
        <v>1341</v>
      </c>
      <c r="BC545" s="89">
        <v>2790</v>
      </c>
      <c r="BD545" s="90">
        <v>45717</v>
      </c>
      <c r="BE545" s="35"/>
      <c r="BG545" s="99" t="s">
        <v>120</v>
      </c>
      <c r="BH545" s="98" t="s">
        <v>117</v>
      </c>
      <c r="BI545" s="98" t="s">
        <v>203</v>
      </c>
      <c r="BJ545" s="100" t="s">
        <v>346</v>
      </c>
      <c r="BK545" s="99" t="s">
        <v>1515</v>
      </c>
      <c r="BL545" s="101">
        <v>150</v>
      </c>
      <c r="BM545" s="102" t="s">
        <v>93</v>
      </c>
      <c r="BN545" s="102"/>
      <c r="BQ545" s="43">
        <v>1006</v>
      </c>
      <c r="BR545" s="44" t="s">
        <v>119</v>
      </c>
      <c r="BS545" s="39" t="s">
        <v>120</v>
      </c>
      <c r="BT545" s="44" t="s">
        <v>345</v>
      </c>
      <c r="BU545" s="40" t="s">
        <v>346</v>
      </c>
      <c r="BV545" s="45">
        <v>3</v>
      </c>
      <c r="BW545" s="39" t="s">
        <v>1515</v>
      </c>
      <c r="BX545" s="44" t="s">
        <v>1081</v>
      </c>
      <c r="BY545" s="46">
        <v>761</v>
      </c>
      <c r="BZ545" s="41">
        <v>150</v>
      </c>
    </row>
    <row r="546" spans="48:78" x14ac:dyDescent="0.25">
      <c r="AV546" s="85">
        <v>542</v>
      </c>
      <c r="AW546" s="91"/>
      <c r="AX546" s="93" t="s">
        <v>640</v>
      </c>
      <c r="AY546" s="87" t="s">
        <v>2342</v>
      </c>
      <c r="AZ546" s="93" t="s">
        <v>2343</v>
      </c>
      <c r="BA546" s="88" t="s">
        <v>1340</v>
      </c>
      <c r="BB546" s="86" t="s">
        <v>1341</v>
      </c>
      <c r="BC546" s="89">
        <v>-2790</v>
      </c>
      <c r="BD546" s="90">
        <v>45689</v>
      </c>
      <c r="BE546" s="35"/>
      <c r="BG546" s="99" t="s">
        <v>120</v>
      </c>
      <c r="BH546" s="98" t="s">
        <v>117</v>
      </c>
      <c r="BI546" s="98" t="s">
        <v>203</v>
      </c>
      <c r="BJ546" s="100" t="s">
        <v>335</v>
      </c>
      <c r="BK546" s="99" t="s">
        <v>1515</v>
      </c>
      <c r="BL546" s="101">
        <v>60</v>
      </c>
      <c r="BM546" s="102" t="s">
        <v>93</v>
      </c>
      <c r="BN546" s="102"/>
      <c r="BQ546" s="43">
        <v>1095</v>
      </c>
      <c r="BR546" s="44" t="s">
        <v>119</v>
      </c>
      <c r="BS546" s="39" t="s">
        <v>120</v>
      </c>
      <c r="BT546" s="44" t="s">
        <v>334</v>
      </c>
      <c r="BU546" s="40" t="s">
        <v>335</v>
      </c>
      <c r="BV546" s="45">
        <v>3</v>
      </c>
      <c r="BW546" s="39" t="s">
        <v>1515</v>
      </c>
      <c r="BX546" s="44" t="s">
        <v>1081</v>
      </c>
      <c r="BY546" s="46">
        <v>761</v>
      </c>
      <c r="BZ546" s="41">
        <v>60</v>
      </c>
    </row>
    <row r="547" spans="48:78" x14ac:dyDescent="0.25">
      <c r="AV547" s="85">
        <v>543</v>
      </c>
      <c r="AW547" s="91"/>
      <c r="AX547" s="93" t="s">
        <v>2344</v>
      </c>
      <c r="AY547" s="87" t="s">
        <v>2345</v>
      </c>
      <c r="AZ547" s="93" t="s">
        <v>2346</v>
      </c>
      <c r="BA547" s="88" t="s">
        <v>2347</v>
      </c>
      <c r="BB547" s="86" t="s">
        <v>977</v>
      </c>
      <c r="BC547" s="89">
        <v>-14580</v>
      </c>
      <c r="BD547" s="90">
        <v>45658</v>
      </c>
      <c r="BE547" s="35"/>
      <c r="BG547" s="99" t="s">
        <v>120</v>
      </c>
      <c r="BH547" s="98" t="s">
        <v>117</v>
      </c>
      <c r="BI547" s="98" t="s">
        <v>203</v>
      </c>
      <c r="BJ547" s="100" t="s">
        <v>335</v>
      </c>
      <c r="BK547" s="99" t="s">
        <v>1515</v>
      </c>
      <c r="BL547" s="101">
        <v>840</v>
      </c>
      <c r="BM547" s="102" t="s">
        <v>93</v>
      </c>
      <c r="BN547" s="102"/>
      <c r="BQ547" s="43">
        <v>1134</v>
      </c>
      <c r="BR547" s="44" t="s">
        <v>119</v>
      </c>
      <c r="BS547" s="39" t="s">
        <v>120</v>
      </c>
      <c r="BT547" s="44" t="s">
        <v>334</v>
      </c>
      <c r="BU547" s="40" t="s">
        <v>335</v>
      </c>
      <c r="BV547" s="45">
        <v>3</v>
      </c>
      <c r="BW547" s="39" t="s">
        <v>1515</v>
      </c>
      <c r="BX547" s="44" t="s">
        <v>1081</v>
      </c>
      <c r="BY547" s="46">
        <v>761</v>
      </c>
      <c r="BZ547" s="41">
        <v>840</v>
      </c>
    </row>
    <row r="548" spans="48:78" x14ac:dyDescent="0.25">
      <c r="AV548" s="85">
        <v>544</v>
      </c>
      <c r="AW548" s="91"/>
      <c r="AX548" s="93" t="s">
        <v>1617</v>
      </c>
      <c r="AY548" s="87" t="s">
        <v>1618</v>
      </c>
      <c r="AZ548" s="93" t="s">
        <v>2232</v>
      </c>
      <c r="BA548" s="88" t="s">
        <v>945</v>
      </c>
      <c r="BB548" s="86" t="s">
        <v>946</v>
      </c>
      <c r="BC548" s="89">
        <v>28750</v>
      </c>
      <c r="BD548" s="90">
        <v>45717</v>
      </c>
      <c r="BE548" s="35"/>
      <c r="BG548" s="99" t="s">
        <v>120</v>
      </c>
      <c r="BH548" s="98" t="s">
        <v>117</v>
      </c>
      <c r="BI548" s="98" t="s">
        <v>203</v>
      </c>
      <c r="BJ548" s="100" t="s">
        <v>335</v>
      </c>
      <c r="BK548" s="99" t="s">
        <v>1515</v>
      </c>
      <c r="BL548" s="101">
        <v>270</v>
      </c>
      <c r="BM548" s="102" t="s">
        <v>93</v>
      </c>
      <c r="BN548" s="102"/>
      <c r="BQ548" s="43">
        <v>1171</v>
      </c>
      <c r="BR548" s="44" t="s">
        <v>119</v>
      </c>
      <c r="BS548" s="39" t="s">
        <v>120</v>
      </c>
      <c r="BT548" s="44" t="s">
        <v>334</v>
      </c>
      <c r="BU548" s="40" t="s">
        <v>335</v>
      </c>
      <c r="BV548" s="45">
        <v>3</v>
      </c>
      <c r="BW548" s="39" t="s">
        <v>1515</v>
      </c>
      <c r="BX548" s="44" t="s">
        <v>1081</v>
      </c>
      <c r="BY548" s="46">
        <v>761</v>
      </c>
      <c r="BZ548" s="41">
        <v>270</v>
      </c>
    </row>
    <row r="549" spans="48:78" x14ac:dyDescent="0.25">
      <c r="AV549" s="85">
        <v>545</v>
      </c>
      <c r="AW549" s="91"/>
      <c r="AX549" s="93" t="s">
        <v>2276</v>
      </c>
      <c r="AY549" s="87" t="s">
        <v>2277</v>
      </c>
      <c r="AZ549" s="93" t="s">
        <v>2278</v>
      </c>
      <c r="BA549" s="88" t="s">
        <v>2348</v>
      </c>
      <c r="BB549" s="86" t="s">
        <v>1080</v>
      </c>
      <c r="BC549" s="89">
        <v>3210</v>
      </c>
      <c r="BD549" s="90">
        <v>45717</v>
      </c>
      <c r="BE549" s="35"/>
      <c r="BG549" s="99" t="s">
        <v>120</v>
      </c>
      <c r="BH549" s="98" t="s">
        <v>117</v>
      </c>
      <c r="BI549" s="98" t="s">
        <v>203</v>
      </c>
      <c r="BJ549" s="100" t="s">
        <v>335</v>
      </c>
      <c r="BK549" s="99" t="s">
        <v>1515</v>
      </c>
      <c r="BL549" s="101">
        <v>90</v>
      </c>
      <c r="BM549" s="102" t="s">
        <v>93</v>
      </c>
      <c r="BN549" s="102"/>
      <c r="BQ549" s="43">
        <v>1206</v>
      </c>
      <c r="BR549" s="44" t="s">
        <v>119</v>
      </c>
      <c r="BS549" s="39" t="s">
        <v>120</v>
      </c>
      <c r="BT549" s="44" t="s">
        <v>334</v>
      </c>
      <c r="BU549" s="40" t="s">
        <v>335</v>
      </c>
      <c r="BV549" s="45">
        <v>3</v>
      </c>
      <c r="BW549" s="39" t="s">
        <v>1515</v>
      </c>
      <c r="BX549" s="44" t="s">
        <v>1081</v>
      </c>
      <c r="BY549" s="46">
        <v>761</v>
      </c>
      <c r="BZ549" s="41">
        <v>90</v>
      </c>
    </row>
    <row r="550" spans="48:78" x14ac:dyDescent="0.25">
      <c r="AV550" s="85">
        <v>546</v>
      </c>
      <c r="AW550" s="91"/>
      <c r="AX550" s="93" t="s">
        <v>2248</v>
      </c>
      <c r="AY550" s="87" t="s">
        <v>2249</v>
      </c>
      <c r="AZ550" s="93" t="s">
        <v>2250</v>
      </c>
      <c r="BA550" s="88" t="s">
        <v>2348</v>
      </c>
      <c r="BB550" s="86" t="s">
        <v>1080</v>
      </c>
      <c r="BC550" s="89">
        <v>3210</v>
      </c>
      <c r="BD550" s="90">
        <v>45717</v>
      </c>
      <c r="BE550" s="35"/>
      <c r="BG550" s="99" t="s">
        <v>120</v>
      </c>
      <c r="BH550" s="98" t="s">
        <v>117</v>
      </c>
      <c r="BI550" s="98" t="s">
        <v>203</v>
      </c>
      <c r="BJ550" s="100" t="s">
        <v>532</v>
      </c>
      <c r="BK550" s="99" t="s">
        <v>1515</v>
      </c>
      <c r="BL550" s="101">
        <v>540</v>
      </c>
      <c r="BM550" s="102" t="s">
        <v>93</v>
      </c>
      <c r="BN550" s="102"/>
      <c r="BQ550" s="43">
        <v>1338</v>
      </c>
      <c r="BR550" s="44" t="s">
        <v>119</v>
      </c>
      <c r="BS550" s="39" t="s">
        <v>120</v>
      </c>
      <c r="BT550" s="44" t="s">
        <v>531</v>
      </c>
      <c r="BU550" s="40" t="s">
        <v>532</v>
      </c>
      <c r="BV550" s="45">
        <v>3</v>
      </c>
      <c r="BW550" s="39" t="s">
        <v>1515</v>
      </c>
      <c r="BX550" s="44" t="s">
        <v>1081</v>
      </c>
      <c r="BY550" s="46">
        <v>761</v>
      </c>
      <c r="BZ550" s="41">
        <v>540</v>
      </c>
    </row>
    <row r="551" spans="48:78" x14ac:dyDescent="0.25">
      <c r="AV551" s="85">
        <v>547</v>
      </c>
      <c r="AW551" s="91"/>
      <c r="AX551" s="93" t="s">
        <v>2349</v>
      </c>
      <c r="AY551" s="87" t="s">
        <v>2350</v>
      </c>
      <c r="AZ551" s="93" t="s">
        <v>2351</v>
      </c>
      <c r="BA551" s="88" t="s">
        <v>2348</v>
      </c>
      <c r="BB551" s="86" t="s">
        <v>1080</v>
      </c>
      <c r="BC551" s="89">
        <v>1605</v>
      </c>
      <c r="BD551" s="90">
        <v>45717</v>
      </c>
      <c r="BE551" s="35"/>
      <c r="BG551" s="99" t="s">
        <v>120</v>
      </c>
      <c r="BH551" s="98" t="s">
        <v>117</v>
      </c>
      <c r="BI551" s="98" t="s">
        <v>203</v>
      </c>
      <c r="BJ551" s="100" t="s">
        <v>485</v>
      </c>
      <c r="BK551" s="99" t="s">
        <v>1515</v>
      </c>
      <c r="BL551" s="101">
        <v>60</v>
      </c>
      <c r="BM551" s="102" t="s">
        <v>93</v>
      </c>
      <c r="BN551" s="102"/>
      <c r="BQ551" s="43">
        <v>1357</v>
      </c>
      <c r="BR551" s="44" t="s">
        <v>119</v>
      </c>
      <c r="BS551" s="39" t="s">
        <v>120</v>
      </c>
      <c r="BT551" s="44" t="s">
        <v>484</v>
      </c>
      <c r="BU551" s="40" t="s">
        <v>485</v>
      </c>
      <c r="BV551" s="45">
        <v>3</v>
      </c>
      <c r="BW551" s="39" t="s">
        <v>1515</v>
      </c>
      <c r="BX551" s="44" t="s">
        <v>1081</v>
      </c>
      <c r="BY551" s="46">
        <v>761</v>
      </c>
      <c r="BZ551" s="41">
        <v>60</v>
      </c>
    </row>
    <row r="552" spans="48:78" x14ac:dyDescent="0.25">
      <c r="AV552" s="85">
        <v>548</v>
      </c>
      <c r="AW552" s="91"/>
      <c r="AX552" s="93" t="s">
        <v>2292</v>
      </c>
      <c r="AY552" s="87" t="s">
        <v>1627</v>
      </c>
      <c r="AZ552" s="93" t="s">
        <v>2293</v>
      </c>
      <c r="BA552" s="88" t="s">
        <v>2352</v>
      </c>
      <c r="BB552" s="86" t="s">
        <v>1451</v>
      </c>
      <c r="BC552" s="89">
        <v>30270</v>
      </c>
      <c r="BD552" s="90">
        <v>45717</v>
      </c>
      <c r="BE552" s="35"/>
      <c r="BG552" s="99" t="s">
        <v>120</v>
      </c>
      <c r="BH552" s="98" t="s">
        <v>117</v>
      </c>
      <c r="BI552" s="98" t="s">
        <v>203</v>
      </c>
      <c r="BJ552" s="100" t="s">
        <v>335</v>
      </c>
      <c r="BK552" s="99" t="s">
        <v>2353</v>
      </c>
      <c r="BL552" s="101">
        <v>120</v>
      </c>
      <c r="BM552" s="102" t="s">
        <v>93</v>
      </c>
      <c r="BN552" s="102"/>
      <c r="BQ552" s="43">
        <v>1096</v>
      </c>
      <c r="BR552" s="44" t="s">
        <v>119</v>
      </c>
      <c r="BS552" s="39" t="s">
        <v>120</v>
      </c>
      <c r="BT552" s="44" t="s">
        <v>334</v>
      </c>
      <c r="BU552" s="40" t="s">
        <v>335</v>
      </c>
      <c r="BV552" s="45">
        <v>3</v>
      </c>
      <c r="BW552" s="39" t="s">
        <v>2353</v>
      </c>
      <c r="BX552" s="44" t="s">
        <v>1146</v>
      </c>
      <c r="BY552" s="46">
        <v>637</v>
      </c>
      <c r="BZ552" s="41">
        <v>120</v>
      </c>
    </row>
    <row r="553" spans="48:78" x14ac:dyDescent="0.25">
      <c r="AV553" s="85">
        <v>549</v>
      </c>
      <c r="AW553" s="91"/>
      <c r="AX553" s="93" t="s">
        <v>1617</v>
      </c>
      <c r="AY553" s="87" t="s">
        <v>1618</v>
      </c>
      <c r="AZ553" s="93" t="s">
        <v>2232</v>
      </c>
      <c r="BA553" s="88" t="s">
        <v>2027</v>
      </c>
      <c r="BB553" s="86" t="s">
        <v>1080</v>
      </c>
      <c r="BC553" s="89">
        <v>16050</v>
      </c>
      <c r="BD553" s="90">
        <v>45717</v>
      </c>
      <c r="BE553" s="35"/>
      <c r="BG553" s="99" t="s">
        <v>120</v>
      </c>
      <c r="BH553" s="98" t="s">
        <v>117</v>
      </c>
      <c r="BI553" s="98" t="s">
        <v>203</v>
      </c>
      <c r="BJ553" s="100" t="s">
        <v>335</v>
      </c>
      <c r="BK553" s="99" t="s">
        <v>2353</v>
      </c>
      <c r="BL553" s="101">
        <v>480</v>
      </c>
      <c r="BM553" s="102" t="s">
        <v>93</v>
      </c>
      <c r="BN553" s="102"/>
      <c r="BQ553" s="43">
        <v>1135</v>
      </c>
      <c r="BR553" s="44" t="s">
        <v>119</v>
      </c>
      <c r="BS553" s="39" t="s">
        <v>120</v>
      </c>
      <c r="BT553" s="44" t="s">
        <v>334</v>
      </c>
      <c r="BU553" s="40" t="s">
        <v>335</v>
      </c>
      <c r="BV553" s="45">
        <v>3</v>
      </c>
      <c r="BW553" s="39" t="s">
        <v>2353</v>
      </c>
      <c r="BX553" s="44" t="s">
        <v>1146</v>
      </c>
      <c r="BY553" s="46">
        <v>637</v>
      </c>
      <c r="BZ553" s="41">
        <v>480</v>
      </c>
    </row>
    <row r="554" spans="48:78" x14ac:dyDescent="0.25">
      <c r="AV554" s="85">
        <v>550</v>
      </c>
      <c r="AW554" s="91"/>
      <c r="AX554" s="93" t="s">
        <v>2281</v>
      </c>
      <c r="AY554" s="87" t="s">
        <v>2282</v>
      </c>
      <c r="AZ554" s="93" t="s">
        <v>2283</v>
      </c>
      <c r="BA554" s="88" t="s">
        <v>2354</v>
      </c>
      <c r="BB554" s="86" t="s">
        <v>661</v>
      </c>
      <c r="BC554" s="89">
        <v>290000</v>
      </c>
      <c r="BD554" s="90">
        <v>45717</v>
      </c>
      <c r="BE554" s="35"/>
      <c r="BG554" s="99" t="s">
        <v>120</v>
      </c>
      <c r="BH554" s="98" t="s">
        <v>117</v>
      </c>
      <c r="BI554" s="98" t="s">
        <v>203</v>
      </c>
      <c r="BJ554" s="100" t="s">
        <v>335</v>
      </c>
      <c r="BK554" s="99" t="s">
        <v>2353</v>
      </c>
      <c r="BL554" s="101">
        <v>90</v>
      </c>
      <c r="BM554" s="102" t="s">
        <v>93</v>
      </c>
      <c r="BN554" s="102"/>
      <c r="BQ554" s="43">
        <v>1172</v>
      </c>
      <c r="BR554" s="44" t="s">
        <v>119</v>
      </c>
      <c r="BS554" s="39" t="s">
        <v>120</v>
      </c>
      <c r="BT554" s="44" t="s">
        <v>334</v>
      </c>
      <c r="BU554" s="40" t="s">
        <v>335</v>
      </c>
      <c r="BV554" s="45">
        <v>3</v>
      </c>
      <c r="BW554" s="39" t="s">
        <v>2353</v>
      </c>
      <c r="BX554" s="44" t="s">
        <v>1146</v>
      </c>
      <c r="BY554" s="46">
        <v>637</v>
      </c>
      <c r="BZ554" s="41">
        <v>90</v>
      </c>
    </row>
    <row r="555" spans="48:78" x14ac:dyDescent="0.25">
      <c r="AV555" s="85">
        <v>551</v>
      </c>
      <c r="AW555" s="91"/>
      <c r="AX555" s="93" t="s">
        <v>2292</v>
      </c>
      <c r="AY555" s="87" t="s">
        <v>1627</v>
      </c>
      <c r="AZ555" s="93" t="s">
        <v>2293</v>
      </c>
      <c r="BA555" s="88" t="s">
        <v>2354</v>
      </c>
      <c r="BB555" s="86" t="s">
        <v>661</v>
      </c>
      <c r="BC555" s="89">
        <v>29000</v>
      </c>
      <c r="BD555" s="90">
        <v>45689</v>
      </c>
      <c r="BE555" s="35"/>
      <c r="BG555" s="99" t="s">
        <v>120</v>
      </c>
      <c r="BH555" s="98" t="s">
        <v>117</v>
      </c>
      <c r="BI555" s="98" t="s">
        <v>203</v>
      </c>
      <c r="BJ555" s="100" t="s">
        <v>1312</v>
      </c>
      <c r="BK555" s="99" t="s">
        <v>2353</v>
      </c>
      <c r="BL555" s="101">
        <v>420</v>
      </c>
      <c r="BM555" s="102" t="s">
        <v>93</v>
      </c>
      <c r="BN555" s="102"/>
      <c r="BQ555" s="43">
        <v>1219</v>
      </c>
      <c r="BR555" s="44" t="s">
        <v>119</v>
      </c>
      <c r="BS555" s="39" t="s">
        <v>120</v>
      </c>
      <c r="BT555" s="44" t="s">
        <v>1311</v>
      </c>
      <c r="BU555" s="40" t="s">
        <v>1312</v>
      </c>
      <c r="BV555" s="45">
        <v>3</v>
      </c>
      <c r="BW555" s="39" t="s">
        <v>2353</v>
      </c>
      <c r="BX555" s="44" t="s">
        <v>1146</v>
      </c>
      <c r="BY555" s="46">
        <v>637</v>
      </c>
      <c r="BZ555" s="41">
        <v>420</v>
      </c>
    </row>
    <row r="556" spans="48:78" x14ac:dyDescent="0.25">
      <c r="AV556" s="85">
        <v>552</v>
      </c>
      <c r="AW556" s="91"/>
      <c r="AX556" s="93" t="s">
        <v>2355</v>
      </c>
      <c r="AY556" s="87" t="s">
        <v>2356</v>
      </c>
      <c r="AZ556" s="93" t="s">
        <v>2357</v>
      </c>
      <c r="BA556" s="88" t="s">
        <v>2354</v>
      </c>
      <c r="BB556" s="86" t="s">
        <v>661</v>
      </c>
      <c r="BC556" s="89">
        <v>29000</v>
      </c>
      <c r="BD556" s="90">
        <v>45658</v>
      </c>
      <c r="BE556" s="35"/>
      <c r="BG556" s="99" t="s">
        <v>120</v>
      </c>
      <c r="BH556" s="98" t="s">
        <v>117</v>
      </c>
      <c r="BI556" s="98" t="s">
        <v>203</v>
      </c>
      <c r="BJ556" s="100" t="s">
        <v>335</v>
      </c>
      <c r="BK556" s="99" t="s">
        <v>1520</v>
      </c>
      <c r="BL556" s="101">
        <v>210</v>
      </c>
      <c r="BM556" s="102" t="s">
        <v>93</v>
      </c>
      <c r="BN556" s="102"/>
      <c r="BQ556" s="43">
        <v>1136</v>
      </c>
      <c r="BR556" s="44" t="s">
        <v>119</v>
      </c>
      <c r="BS556" s="39" t="s">
        <v>120</v>
      </c>
      <c r="BT556" s="44" t="s">
        <v>334</v>
      </c>
      <c r="BU556" s="40" t="s">
        <v>335</v>
      </c>
      <c r="BV556" s="45">
        <v>3</v>
      </c>
      <c r="BW556" s="39" t="s">
        <v>1520</v>
      </c>
      <c r="BX556" s="44" t="s">
        <v>1158</v>
      </c>
      <c r="BY556" s="46">
        <v>808</v>
      </c>
      <c r="BZ556" s="41">
        <v>210</v>
      </c>
    </row>
    <row r="557" spans="48:78" x14ac:dyDescent="0.25">
      <c r="AV557" s="85">
        <v>553</v>
      </c>
      <c r="AW557" s="91"/>
      <c r="AX557" s="93" t="s">
        <v>2358</v>
      </c>
      <c r="AY557" s="87" t="s">
        <v>2359</v>
      </c>
      <c r="AZ557" s="93" t="s">
        <v>2360</v>
      </c>
      <c r="BA557" s="88" t="s">
        <v>2354</v>
      </c>
      <c r="BB557" s="86" t="s">
        <v>661</v>
      </c>
      <c r="BC557" s="89">
        <v>29000</v>
      </c>
      <c r="BD557" s="90">
        <v>45717</v>
      </c>
      <c r="BE557" s="35"/>
      <c r="BG557" s="99" t="s">
        <v>120</v>
      </c>
      <c r="BH557" s="98" t="s">
        <v>117</v>
      </c>
      <c r="BI557" s="98" t="s">
        <v>203</v>
      </c>
      <c r="BJ557" s="100" t="s">
        <v>359</v>
      </c>
      <c r="BK557" s="99" t="s">
        <v>2361</v>
      </c>
      <c r="BL557" s="101">
        <v>1612</v>
      </c>
      <c r="BM557" s="102" t="s">
        <v>93</v>
      </c>
      <c r="BN557" s="102"/>
      <c r="BQ557" s="43">
        <v>916</v>
      </c>
      <c r="BR557" s="44" t="s">
        <v>119</v>
      </c>
      <c r="BS557" s="39" t="s">
        <v>120</v>
      </c>
      <c r="BT557" s="44" t="s">
        <v>358</v>
      </c>
      <c r="BU557" s="40" t="s">
        <v>359</v>
      </c>
      <c r="BV557" s="45">
        <v>3</v>
      </c>
      <c r="BW557" s="39" t="s">
        <v>2361</v>
      </c>
      <c r="BX557" s="44" t="s">
        <v>750</v>
      </c>
      <c r="BY557" s="46">
        <v>189</v>
      </c>
      <c r="BZ557" s="41">
        <v>1612</v>
      </c>
    </row>
    <row r="558" spans="48:78" x14ac:dyDescent="0.25">
      <c r="AV558" s="85">
        <v>554</v>
      </c>
      <c r="AW558" s="91"/>
      <c r="AX558" s="93" t="s">
        <v>1385</v>
      </c>
      <c r="AY558" s="87" t="s">
        <v>1386</v>
      </c>
      <c r="AZ558" s="93" t="s">
        <v>2362</v>
      </c>
      <c r="BA558" s="88" t="s">
        <v>2354</v>
      </c>
      <c r="BB558" s="86" t="s">
        <v>661</v>
      </c>
      <c r="BC558" s="89">
        <v>29000</v>
      </c>
      <c r="BD558" s="90">
        <v>45717</v>
      </c>
      <c r="BE558" s="35"/>
      <c r="BG558" s="99" t="s">
        <v>120</v>
      </c>
      <c r="BH558" s="98" t="s">
        <v>117</v>
      </c>
      <c r="BI558" s="98" t="s">
        <v>203</v>
      </c>
      <c r="BJ558" s="100" t="s">
        <v>359</v>
      </c>
      <c r="BK558" s="99" t="s">
        <v>2361</v>
      </c>
      <c r="BL558" s="101">
        <v>56</v>
      </c>
      <c r="BM558" s="102" t="s">
        <v>93</v>
      </c>
      <c r="BN558" s="102"/>
      <c r="BQ558" s="43">
        <v>921</v>
      </c>
      <c r="BR558" s="44" t="s">
        <v>119</v>
      </c>
      <c r="BS558" s="39" t="s">
        <v>120</v>
      </c>
      <c r="BT558" s="44" t="s">
        <v>358</v>
      </c>
      <c r="BU558" s="40" t="s">
        <v>359</v>
      </c>
      <c r="BV558" s="45">
        <v>3</v>
      </c>
      <c r="BW558" s="39" t="s">
        <v>2361</v>
      </c>
      <c r="BX558" s="44" t="s">
        <v>750</v>
      </c>
      <c r="BY558" s="46">
        <v>189</v>
      </c>
      <c r="BZ558" s="41">
        <v>56</v>
      </c>
    </row>
    <row r="559" spans="48:78" x14ac:dyDescent="0.25">
      <c r="AV559" s="85">
        <v>555</v>
      </c>
      <c r="AW559" s="91"/>
      <c r="AX559" s="93" t="s">
        <v>2279</v>
      </c>
      <c r="AY559" s="87" t="s">
        <v>1517</v>
      </c>
      <c r="AZ559" s="93" t="s">
        <v>2280</v>
      </c>
      <c r="BA559" s="88" t="s">
        <v>2363</v>
      </c>
      <c r="BB559" s="86" t="s">
        <v>461</v>
      </c>
      <c r="BC559" s="89">
        <v>-5430</v>
      </c>
      <c r="BD559" s="90">
        <v>45717</v>
      </c>
      <c r="BE559" s="35"/>
      <c r="BG559" s="99" t="s">
        <v>120</v>
      </c>
      <c r="BH559" s="98" t="s">
        <v>117</v>
      </c>
      <c r="BI559" s="98" t="s">
        <v>203</v>
      </c>
      <c r="BJ559" s="100" t="s">
        <v>335</v>
      </c>
      <c r="BK559" s="99" t="s">
        <v>2361</v>
      </c>
      <c r="BL559" s="101">
        <v>382</v>
      </c>
      <c r="BM559" s="102" t="s">
        <v>93</v>
      </c>
      <c r="BN559" s="102"/>
      <c r="BQ559" s="43">
        <v>1097</v>
      </c>
      <c r="BR559" s="44" t="s">
        <v>119</v>
      </c>
      <c r="BS559" s="39" t="s">
        <v>120</v>
      </c>
      <c r="BT559" s="44" t="s">
        <v>334</v>
      </c>
      <c r="BU559" s="40" t="s">
        <v>335</v>
      </c>
      <c r="BV559" s="45">
        <v>3</v>
      </c>
      <c r="BW559" s="39" t="s">
        <v>2361</v>
      </c>
      <c r="BX559" s="44" t="s">
        <v>750</v>
      </c>
      <c r="BY559" s="46">
        <v>189</v>
      </c>
      <c r="BZ559" s="41">
        <v>382</v>
      </c>
    </row>
    <row r="560" spans="48:78" x14ac:dyDescent="0.25">
      <c r="AV560" s="85">
        <v>556</v>
      </c>
      <c r="AW560" s="91"/>
      <c r="AX560" s="93" t="s">
        <v>1064</v>
      </c>
      <c r="AY560" s="87" t="s">
        <v>1065</v>
      </c>
      <c r="AZ560" s="93" t="s">
        <v>2254</v>
      </c>
      <c r="BA560" s="88" t="s">
        <v>2363</v>
      </c>
      <c r="BB560" s="86" t="s">
        <v>461</v>
      </c>
      <c r="BC560" s="89">
        <v>10860</v>
      </c>
      <c r="BD560" s="90">
        <v>45717</v>
      </c>
      <c r="BE560" s="35"/>
      <c r="BG560" s="99" t="s">
        <v>120</v>
      </c>
      <c r="BH560" s="98" t="s">
        <v>117</v>
      </c>
      <c r="BI560" s="98" t="s">
        <v>203</v>
      </c>
      <c r="BJ560" s="100" t="s">
        <v>335</v>
      </c>
      <c r="BK560" s="99" t="s">
        <v>2361</v>
      </c>
      <c r="BL560" s="101">
        <v>30</v>
      </c>
      <c r="BM560" s="102" t="s">
        <v>93</v>
      </c>
      <c r="BN560" s="102"/>
      <c r="BQ560" s="43">
        <v>1137</v>
      </c>
      <c r="BR560" s="44" t="s">
        <v>119</v>
      </c>
      <c r="BS560" s="39" t="s">
        <v>120</v>
      </c>
      <c r="BT560" s="44" t="s">
        <v>334</v>
      </c>
      <c r="BU560" s="40" t="s">
        <v>335</v>
      </c>
      <c r="BV560" s="45">
        <v>3</v>
      </c>
      <c r="BW560" s="39" t="s">
        <v>2361</v>
      </c>
      <c r="BX560" s="44" t="s">
        <v>750</v>
      </c>
      <c r="BY560" s="46">
        <v>189</v>
      </c>
      <c r="BZ560" s="41">
        <v>30</v>
      </c>
    </row>
    <row r="561" spans="48:78" x14ac:dyDescent="0.25">
      <c r="AV561" s="85">
        <v>557</v>
      </c>
      <c r="AW561" s="91"/>
      <c r="AX561" s="93" t="s">
        <v>1335</v>
      </c>
      <c r="AY561" s="87" t="s">
        <v>1336</v>
      </c>
      <c r="AZ561" s="93" t="s">
        <v>2262</v>
      </c>
      <c r="BA561" s="88" t="s">
        <v>2363</v>
      </c>
      <c r="BB561" s="86" t="s">
        <v>461</v>
      </c>
      <c r="BC561" s="89">
        <v>10860</v>
      </c>
      <c r="BD561" s="90">
        <v>45717</v>
      </c>
      <c r="BE561" s="35"/>
      <c r="BG561" s="99" t="s">
        <v>120</v>
      </c>
      <c r="BH561" s="98" t="s">
        <v>117</v>
      </c>
      <c r="BI561" s="98" t="s">
        <v>203</v>
      </c>
      <c r="BJ561" s="100" t="s">
        <v>335</v>
      </c>
      <c r="BK561" s="99" t="s">
        <v>2361</v>
      </c>
      <c r="BL561" s="101">
        <v>20</v>
      </c>
      <c r="BM561" s="102" t="s">
        <v>93</v>
      </c>
      <c r="BN561" s="102"/>
      <c r="BQ561" s="43">
        <v>1173</v>
      </c>
      <c r="BR561" s="44" t="s">
        <v>119</v>
      </c>
      <c r="BS561" s="39" t="s">
        <v>120</v>
      </c>
      <c r="BT561" s="44" t="s">
        <v>334</v>
      </c>
      <c r="BU561" s="40" t="s">
        <v>335</v>
      </c>
      <c r="BV561" s="45">
        <v>3</v>
      </c>
      <c r="BW561" s="39" t="s">
        <v>2361</v>
      </c>
      <c r="BX561" s="44" t="s">
        <v>750</v>
      </c>
      <c r="BY561" s="46">
        <v>189</v>
      </c>
      <c r="BZ561" s="41">
        <v>20</v>
      </c>
    </row>
    <row r="562" spans="48:78" x14ac:dyDescent="0.25">
      <c r="AV562" s="85">
        <v>558</v>
      </c>
      <c r="AW562" s="91"/>
      <c r="AX562" s="93" t="s">
        <v>433</v>
      </c>
      <c r="AY562" s="87" t="s">
        <v>434</v>
      </c>
      <c r="AZ562" s="93" t="s">
        <v>268</v>
      </c>
      <c r="BA562" s="88" t="s">
        <v>2363</v>
      </c>
      <c r="BB562" s="86" t="s">
        <v>461</v>
      </c>
      <c r="BC562" s="89">
        <v>179190</v>
      </c>
      <c r="BD562" s="90">
        <v>45717</v>
      </c>
      <c r="BE562" s="35"/>
      <c r="BG562" s="99" t="s">
        <v>120</v>
      </c>
      <c r="BH562" s="98" t="s">
        <v>117</v>
      </c>
      <c r="BI562" s="98" t="s">
        <v>203</v>
      </c>
      <c r="BJ562" s="100" t="s">
        <v>335</v>
      </c>
      <c r="BK562" s="99" t="s">
        <v>2361</v>
      </c>
      <c r="BL562" s="101">
        <v>18</v>
      </c>
      <c r="BM562" s="102" t="s">
        <v>93</v>
      </c>
      <c r="BN562" s="102"/>
      <c r="BQ562" s="43">
        <v>1207</v>
      </c>
      <c r="BR562" s="44" t="s">
        <v>119</v>
      </c>
      <c r="BS562" s="39" t="s">
        <v>120</v>
      </c>
      <c r="BT562" s="44" t="s">
        <v>334</v>
      </c>
      <c r="BU562" s="40" t="s">
        <v>335</v>
      </c>
      <c r="BV562" s="45">
        <v>3</v>
      </c>
      <c r="BW562" s="39" t="s">
        <v>2361</v>
      </c>
      <c r="BX562" s="44" t="s">
        <v>750</v>
      </c>
      <c r="BY562" s="46">
        <v>189</v>
      </c>
      <c r="BZ562" s="41">
        <v>18</v>
      </c>
    </row>
    <row r="563" spans="48:78" x14ac:dyDescent="0.25">
      <c r="AV563" s="85">
        <v>559</v>
      </c>
      <c r="AW563" s="91"/>
      <c r="AX563" s="93" t="s">
        <v>2364</v>
      </c>
      <c r="AY563" s="87" t="s">
        <v>2365</v>
      </c>
      <c r="AZ563" s="93" t="s">
        <v>2366</v>
      </c>
      <c r="BA563" s="88" t="s">
        <v>1582</v>
      </c>
      <c r="BB563" s="86" t="s">
        <v>502</v>
      </c>
      <c r="BC563" s="89">
        <v>14610</v>
      </c>
      <c r="BD563" s="90">
        <v>45717</v>
      </c>
      <c r="BE563" s="35"/>
      <c r="BG563" s="99" t="s">
        <v>120</v>
      </c>
      <c r="BH563" s="98" t="s">
        <v>117</v>
      </c>
      <c r="BI563" s="98" t="s">
        <v>203</v>
      </c>
      <c r="BJ563" s="100" t="s">
        <v>485</v>
      </c>
      <c r="BK563" s="99" t="s">
        <v>2361</v>
      </c>
      <c r="BL563" s="101">
        <v>1270</v>
      </c>
      <c r="BM563" s="102" t="s">
        <v>93</v>
      </c>
      <c r="BN563" s="102"/>
      <c r="BQ563" s="43">
        <v>1358</v>
      </c>
      <c r="BR563" s="44" t="s">
        <v>119</v>
      </c>
      <c r="BS563" s="39" t="s">
        <v>120</v>
      </c>
      <c r="BT563" s="44" t="s">
        <v>484</v>
      </c>
      <c r="BU563" s="40" t="s">
        <v>485</v>
      </c>
      <c r="BV563" s="45">
        <v>3</v>
      </c>
      <c r="BW563" s="39" t="s">
        <v>2361</v>
      </c>
      <c r="BX563" s="44" t="s">
        <v>750</v>
      </c>
      <c r="BY563" s="46">
        <v>189</v>
      </c>
      <c r="BZ563" s="41">
        <v>1270</v>
      </c>
    </row>
    <row r="564" spans="48:78" x14ac:dyDescent="0.25">
      <c r="AV564" s="85">
        <v>560</v>
      </c>
      <c r="AW564" s="91"/>
      <c r="AX564" s="93" t="s">
        <v>1335</v>
      </c>
      <c r="AY564" s="87" t="s">
        <v>1336</v>
      </c>
      <c r="AZ564" s="93" t="s">
        <v>2262</v>
      </c>
      <c r="BA564" s="88" t="s">
        <v>1582</v>
      </c>
      <c r="BB564" s="86" t="s">
        <v>502</v>
      </c>
      <c r="BC564" s="89">
        <v>65745</v>
      </c>
      <c r="BD564" s="90">
        <v>45689</v>
      </c>
      <c r="BE564" s="35"/>
      <c r="BG564" s="99" t="s">
        <v>120</v>
      </c>
      <c r="BH564" s="98" t="s">
        <v>117</v>
      </c>
      <c r="BI564" s="98" t="s">
        <v>203</v>
      </c>
      <c r="BJ564" s="100" t="s">
        <v>485</v>
      </c>
      <c r="BK564" s="99" t="s">
        <v>2361</v>
      </c>
      <c r="BL564" s="101">
        <v>34</v>
      </c>
      <c r="BM564" s="102" t="s">
        <v>93</v>
      </c>
      <c r="BN564" s="102"/>
      <c r="BQ564" s="43">
        <v>1367</v>
      </c>
      <c r="BR564" s="44" t="s">
        <v>119</v>
      </c>
      <c r="BS564" s="39" t="s">
        <v>120</v>
      </c>
      <c r="BT564" s="44" t="s">
        <v>484</v>
      </c>
      <c r="BU564" s="40" t="s">
        <v>485</v>
      </c>
      <c r="BV564" s="45">
        <v>3</v>
      </c>
      <c r="BW564" s="39" t="s">
        <v>2361</v>
      </c>
      <c r="BX564" s="44" t="s">
        <v>750</v>
      </c>
      <c r="BY564" s="46">
        <v>189</v>
      </c>
      <c r="BZ564" s="41">
        <v>34</v>
      </c>
    </row>
    <row r="565" spans="48:78" x14ac:dyDescent="0.25">
      <c r="AV565" s="85">
        <v>561</v>
      </c>
      <c r="AW565" s="91"/>
      <c r="AX565" s="93" t="s">
        <v>1351</v>
      </c>
      <c r="AY565" s="87" t="s">
        <v>1352</v>
      </c>
      <c r="AZ565" s="93" t="s">
        <v>2367</v>
      </c>
      <c r="BA565" s="88" t="s">
        <v>1424</v>
      </c>
      <c r="BB565" s="86" t="s">
        <v>438</v>
      </c>
      <c r="BC565" s="89">
        <v>30870</v>
      </c>
      <c r="BD565" s="90">
        <v>45658</v>
      </c>
      <c r="BE565" s="35"/>
      <c r="BG565" s="99" t="s">
        <v>120</v>
      </c>
      <c r="BH565" s="98" t="s">
        <v>117</v>
      </c>
      <c r="BI565" s="98" t="s">
        <v>203</v>
      </c>
      <c r="BJ565" s="100" t="s">
        <v>485</v>
      </c>
      <c r="BK565" s="99" t="s">
        <v>2361</v>
      </c>
      <c r="BL565" s="101">
        <v>520</v>
      </c>
      <c r="BM565" s="102" t="s">
        <v>93</v>
      </c>
      <c r="BN565" s="102"/>
      <c r="BQ565" s="43">
        <v>1373</v>
      </c>
      <c r="BR565" s="44" t="s">
        <v>119</v>
      </c>
      <c r="BS565" s="39" t="s">
        <v>120</v>
      </c>
      <c r="BT565" s="44" t="s">
        <v>484</v>
      </c>
      <c r="BU565" s="40" t="s">
        <v>485</v>
      </c>
      <c r="BV565" s="45">
        <v>3</v>
      </c>
      <c r="BW565" s="39" t="s">
        <v>2361</v>
      </c>
      <c r="BX565" s="44" t="s">
        <v>750</v>
      </c>
      <c r="BY565" s="46">
        <v>189</v>
      </c>
      <c r="BZ565" s="41">
        <v>520</v>
      </c>
    </row>
    <row r="566" spans="48:78" x14ac:dyDescent="0.25">
      <c r="AV566" s="85">
        <v>562</v>
      </c>
      <c r="AW566" s="91"/>
      <c r="AX566" s="93" t="s">
        <v>2276</v>
      </c>
      <c r="AY566" s="87" t="s">
        <v>2277</v>
      </c>
      <c r="AZ566" s="93" t="s">
        <v>2278</v>
      </c>
      <c r="BA566" s="88" t="s">
        <v>1424</v>
      </c>
      <c r="BB566" s="86" t="s">
        <v>438</v>
      </c>
      <c r="BC566" s="89">
        <v>10290</v>
      </c>
      <c r="BD566" s="90">
        <v>45717</v>
      </c>
      <c r="BE566" s="35"/>
      <c r="BG566" s="99" t="s">
        <v>120</v>
      </c>
      <c r="BH566" s="98" t="s">
        <v>117</v>
      </c>
      <c r="BI566" s="98" t="s">
        <v>203</v>
      </c>
      <c r="BJ566" s="100" t="s">
        <v>320</v>
      </c>
      <c r="BK566" s="99" t="s">
        <v>2368</v>
      </c>
      <c r="BL566" s="101">
        <v>247</v>
      </c>
      <c r="BM566" s="102" t="s">
        <v>93</v>
      </c>
      <c r="BN566" s="102"/>
      <c r="BQ566" s="43">
        <v>1038</v>
      </c>
      <c r="BR566" s="44" t="s">
        <v>119</v>
      </c>
      <c r="BS566" s="39" t="s">
        <v>120</v>
      </c>
      <c r="BT566" s="44" t="s">
        <v>319</v>
      </c>
      <c r="BU566" s="40" t="s">
        <v>320</v>
      </c>
      <c r="BV566" s="45">
        <v>3</v>
      </c>
      <c r="BW566" s="39" t="s">
        <v>2368</v>
      </c>
      <c r="BX566" s="44" t="s">
        <v>1732</v>
      </c>
      <c r="BY566" s="46">
        <v>846</v>
      </c>
      <c r="BZ566" s="41">
        <v>247</v>
      </c>
    </row>
    <row r="567" spans="48:78" x14ac:dyDescent="0.25">
      <c r="AV567" s="85">
        <v>563</v>
      </c>
      <c r="AW567" s="91"/>
      <c r="AX567" s="93" t="s">
        <v>2279</v>
      </c>
      <c r="AY567" s="87" t="s">
        <v>1517</v>
      </c>
      <c r="AZ567" s="93" t="s">
        <v>2280</v>
      </c>
      <c r="BA567" s="88" t="s">
        <v>2369</v>
      </c>
      <c r="BB567" s="86" t="s">
        <v>1146</v>
      </c>
      <c r="BC567" s="89">
        <v>76440</v>
      </c>
      <c r="BD567" s="90">
        <v>45717</v>
      </c>
      <c r="BE567" s="35"/>
      <c r="BG567" s="99" t="s">
        <v>120</v>
      </c>
      <c r="BH567" s="98" t="s">
        <v>117</v>
      </c>
      <c r="BI567" s="98" t="s">
        <v>203</v>
      </c>
      <c r="BJ567" s="100" t="s">
        <v>335</v>
      </c>
      <c r="BK567" s="99" t="s">
        <v>2368</v>
      </c>
      <c r="BL567" s="101">
        <v>63</v>
      </c>
      <c r="BM567" s="102" t="s">
        <v>93</v>
      </c>
      <c r="BN567" s="102"/>
      <c r="BQ567" s="43">
        <v>1098</v>
      </c>
      <c r="BR567" s="44" t="s">
        <v>119</v>
      </c>
      <c r="BS567" s="39" t="s">
        <v>120</v>
      </c>
      <c r="BT567" s="44" t="s">
        <v>334</v>
      </c>
      <c r="BU567" s="40" t="s">
        <v>335</v>
      </c>
      <c r="BV567" s="45">
        <v>3</v>
      </c>
      <c r="BW567" s="39" t="s">
        <v>2368</v>
      </c>
      <c r="BX567" s="44" t="s">
        <v>1732</v>
      </c>
      <c r="BY567" s="46">
        <v>846</v>
      </c>
      <c r="BZ567" s="41">
        <v>63</v>
      </c>
    </row>
    <row r="568" spans="48:78" x14ac:dyDescent="0.25">
      <c r="AV568" s="85">
        <v>564</v>
      </c>
      <c r="AW568" s="91"/>
      <c r="AX568" s="93" t="s">
        <v>2281</v>
      </c>
      <c r="AY568" s="87" t="s">
        <v>2282</v>
      </c>
      <c r="AZ568" s="93" t="s">
        <v>2283</v>
      </c>
      <c r="BA568" s="88" t="s">
        <v>2369</v>
      </c>
      <c r="BB568" s="86" t="s">
        <v>1146</v>
      </c>
      <c r="BC568" s="89">
        <v>47775</v>
      </c>
      <c r="BD568" s="90">
        <v>45717</v>
      </c>
      <c r="BE568" s="35"/>
      <c r="BG568" s="99" t="s">
        <v>120</v>
      </c>
      <c r="BH568" s="98" t="s">
        <v>117</v>
      </c>
      <c r="BI568" s="98" t="s">
        <v>203</v>
      </c>
      <c r="BJ568" s="100" t="s">
        <v>335</v>
      </c>
      <c r="BK568" s="99" t="s">
        <v>2368</v>
      </c>
      <c r="BL568" s="101">
        <v>30</v>
      </c>
      <c r="BM568" s="102" t="s">
        <v>93</v>
      </c>
      <c r="BN568" s="102"/>
      <c r="BQ568" s="43">
        <v>1138</v>
      </c>
      <c r="BR568" s="44" t="s">
        <v>119</v>
      </c>
      <c r="BS568" s="39" t="s">
        <v>120</v>
      </c>
      <c r="BT568" s="44" t="s">
        <v>334</v>
      </c>
      <c r="BU568" s="40" t="s">
        <v>335</v>
      </c>
      <c r="BV568" s="45">
        <v>3</v>
      </c>
      <c r="BW568" s="39" t="s">
        <v>2368</v>
      </c>
      <c r="BX568" s="44" t="s">
        <v>1732</v>
      </c>
      <c r="BY568" s="46">
        <v>846</v>
      </c>
      <c r="BZ568" s="41">
        <v>30</v>
      </c>
    </row>
    <row r="569" spans="48:78" x14ac:dyDescent="0.25">
      <c r="AV569" s="85">
        <v>565</v>
      </c>
      <c r="AW569" s="91"/>
      <c r="AX569" s="93" t="s">
        <v>2370</v>
      </c>
      <c r="AY569" s="87" t="s">
        <v>2371</v>
      </c>
      <c r="AZ569" s="93" t="s">
        <v>2372</v>
      </c>
      <c r="BA569" s="88" t="s">
        <v>2369</v>
      </c>
      <c r="BB569" s="86" t="s">
        <v>1146</v>
      </c>
      <c r="BC569" s="89">
        <v>19110</v>
      </c>
      <c r="BD569" s="90">
        <v>45717</v>
      </c>
      <c r="BE569" s="35"/>
      <c r="BG569" s="99" t="s">
        <v>120</v>
      </c>
      <c r="BH569" s="98" t="s">
        <v>117</v>
      </c>
      <c r="BI569" s="98" t="s">
        <v>203</v>
      </c>
      <c r="BJ569" s="100" t="s">
        <v>335</v>
      </c>
      <c r="BK569" s="99" t="s">
        <v>2368</v>
      </c>
      <c r="BL569" s="101">
        <v>30</v>
      </c>
      <c r="BM569" s="102" t="s">
        <v>93</v>
      </c>
      <c r="BN569" s="102"/>
      <c r="BQ569" s="43">
        <v>1174</v>
      </c>
      <c r="BR569" s="44" t="s">
        <v>119</v>
      </c>
      <c r="BS569" s="39" t="s">
        <v>120</v>
      </c>
      <c r="BT569" s="44" t="s">
        <v>334</v>
      </c>
      <c r="BU569" s="40" t="s">
        <v>335</v>
      </c>
      <c r="BV569" s="45">
        <v>3</v>
      </c>
      <c r="BW569" s="39" t="s">
        <v>2368</v>
      </c>
      <c r="BX569" s="44" t="s">
        <v>1732</v>
      </c>
      <c r="BY569" s="46">
        <v>846</v>
      </c>
      <c r="BZ569" s="41">
        <v>30</v>
      </c>
    </row>
    <row r="570" spans="48:78" x14ac:dyDescent="0.25">
      <c r="AV570" s="85">
        <v>566</v>
      </c>
      <c r="AW570" s="91"/>
      <c r="AX570" s="93" t="s">
        <v>2373</v>
      </c>
      <c r="AY570" s="87" t="s">
        <v>2374</v>
      </c>
      <c r="AZ570" s="93" t="s">
        <v>2375</v>
      </c>
      <c r="BA570" s="88" t="s">
        <v>2369</v>
      </c>
      <c r="BB570" s="86" t="s">
        <v>1146</v>
      </c>
      <c r="BC570" s="89">
        <v>19110</v>
      </c>
      <c r="BD570" s="90">
        <v>45717</v>
      </c>
      <c r="BE570" s="35"/>
      <c r="BG570" s="99" t="s">
        <v>120</v>
      </c>
      <c r="BH570" s="98" t="s">
        <v>117</v>
      </c>
      <c r="BI570" s="98" t="s">
        <v>203</v>
      </c>
      <c r="BJ570" s="100" t="s">
        <v>431</v>
      </c>
      <c r="BK570" s="99" t="s">
        <v>2368</v>
      </c>
      <c r="BL570" s="101">
        <v>90</v>
      </c>
      <c r="BM570" s="102" t="s">
        <v>93</v>
      </c>
      <c r="BN570" s="102"/>
      <c r="BQ570" s="43">
        <v>1294</v>
      </c>
      <c r="BR570" s="44" t="s">
        <v>119</v>
      </c>
      <c r="BS570" s="39" t="s">
        <v>120</v>
      </c>
      <c r="BT570" s="44" t="s">
        <v>430</v>
      </c>
      <c r="BU570" s="40" t="s">
        <v>431</v>
      </c>
      <c r="BV570" s="45">
        <v>3</v>
      </c>
      <c r="BW570" s="39" t="s">
        <v>2368</v>
      </c>
      <c r="BX570" s="44" t="s">
        <v>1732</v>
      </c>
      <c r="BY570" s="46">
        <v>846</v>
      </c>
      <c r="BZ570" s="41">
        <v>90</v>
      </c>
    </row>
    <row r="571" spans="48:78" x14ac:dyDescent="0.25">
      <c r="AV571" s="85">
        <v>567</v>
      </c>
      <c r="AW571" s="91"/>
      <c r="AX571" s="93" t="s">
        <v>1335</v>
      </c>
      <c r="AY571" s="87" t="s">
        <v>1336</v>
      </c>
      <c r="AZ571" s="93" t="s">
        <v>2262</v>
      </c>
      <c r="BA571" s="88" t="s">
        <v>2369</v>
      </c>
      <c r="BB571" s="86" t="s">
        <v>1146</v>
      </c>
      <c r="BC571" s="89">
        <v>9555</v>
      </c>
      <c r="BD571" s="90">
        <v>45717</v>
      </c>
      <c r="BE571" s="35"/>
      <c r="BG571" s="99" t="s">
        <v>120</v>
      </c>
      <c r="BH571" s="98" t="s">
        <v>117</v>
      </c>
      <c r="BI571" s="98" t="s">
        <v>203</v>
      </c>
      <c r="BJ571" s="100" t="s">
        <v>392</v>
      </c>
      <c r="BK571" s="99" t="s">
        <v>1527</v>
      </c>
      <c r="BL571" s="101">
        <v>150</v>
      </c>
      <c r="BM571" s="102" t="s">
        <v>93</v>
      </c>
      <c r="BN571" s="102"/>
      <c r="BQ571" s="43">
        <v>927</v>
      </c>
      <c r="BR571" s="44" t="s">
        <v>119</v>
      </c>
      <c r="BS571" s="39" t="s">
        <v>120</v>
      </c>
      <c r="BT571" s="44" t="s">
        <v>391</v>
      </c>
      <c r="BU571" s="40" t="s">
        <v>392</v>
      </c>
      <c r="BV571" s="45">
        <v>3</v>
      </c>
      <c r="BW571" s="39" t="s">
        <v>1527</v>
      </c>
      <c r="BX571" s="44" t="s">
        <v>1528</v>
      </c>
      <c r="BY571" s="46">
        <v>334</v>
      </c>
      <c r="BZ571" s="41">
        <v>150</v>
      </c>
    </row>
    <row r="572" spans="48:78" x14ac:dyDescent="0.25">
      <c r="AV572" s="85">
        <v>568</v>
      </c>
      <c r="AW572" s="91"/>
      <c r="AX572" s="93" t="s">
        <v>2370</v>
      </c>
      <c r="AY572" s="87" t="s">
        <v>2371</v>
      </c>
      <c r="AZ572" s="93" t="s">
        <v>2372</v>
      </c>
      <c r="BA572" s="88" t="s">
        <v>1493</v>
      </c>
      <c r="BB572" s="86" t="s">
        <v>1275</v>
      </c>
      <c r="BC572" s="89">
        <v>45840</v>
      </c>
      <c r="BD572" s="90">
        <v>45717</v>
      </c>
      <c r="BE572" s="35"/>
      <c r="BG572" s="99" t="s">
        <v>120</v>
      </c>
      <c r="BH572" s="98" t="s">
        <v>117</v>
      </c>
      <c r="BI572" s="98" t="s">
        <v>203</v>
      </c>
      <c r="BJ572" s="100" t="s">
        <v>346</v>
      </c>
      <c r="BK572" s="99" t="s">
        <v>1527</v>
      </c>
      <c r="BL572" s="101">
        <v>120</v>
      </c>
      <c r="BM572" s="102" t="s">
        <v>93</v>
      </c>
      <c r="BN572" s="102"/>
      <c r="BQ572" s="43">
        <v>971</v>
      </c>
      <c r="BR572" s="44" t="s">
        <v>119</v>
      </c>
      <c r="BS572" s="39" t="s">
        <v>120</v>
      </c>
      <c r="BT572" s="44" t="s">
        <v>345</v>
      </c>
      <c r="BU572" s="40" t="s">
        <v>346</v>
      </c>
      <c r="BV572" s="45">
        <v>3</v>
      </c>
      <c r="BW572" s="39" t="s">
        <v>1527</v>
      </c>
      <c r="BX572" s="44" t="s">
        <v>1528</v>
      </c>
      <c r="BY572" s="46">
        <v>334</v>
      </c>
      <c r="BZ572" s="41">
        <v>120</v>
      </c>
    </row>
    <row r="573" spans="48:78" x14ac:dyDescent="0.25">
      <c r="AV573" s="85">
        <v>569</v>
      </c>
      <c r="AW573" s="91"/>
      <c r="AX573" s="93" t="s">
        <v>1735</v>
      </c>
      <c r="AY573" s="87" t="s">
        <v>1736</v>
      </c>
      <c r="AZ573" s="93" t="s">
        <v>2261</v>
      </c>
      <c r="BA573" s="88" t="s">
        <v>1493</v>
      </c>
      <c r="BB573" s="86" t="s">
        <v>1275</v>
      </c>
      <c r="BC573" s="89">
        <v>34380</v>
      </c>
      <c r="BD573" s="90">
        <v>45689</v>
      </c>
      <c r="BE573" s="35"/>
      <c r="BG573" s="99" t="s">
        <v>120</v>
      </c>
      <c r="BH573" s="98" t="s">
        <v>117</v>
      </c>
      <c r="BI573" s="98" t="s">
        <v>203</v>
      </c>
      <c r="BJ573" s="100" t="s">
        <v>346</v>
      </c>
      <c r="BK573" s="99" t="s">
        <v>1527</v>
      </c>
      <c r="BL573" s="101">
        <v>240</v>
      </c>
      <c r="BM573" s="102" t="s">
        <v>93</v>
      </c>
      <c r="BN573" s="102"/>
      <c r="BQ573" s="43">
        <v>1007</v>
      </c>
      <c r="BR573" s="44" t="s">
        <v>119</v>
      </c>
      <c r="BS573" s="39" t="s">
        <v>120</v>
      </c>
      <c r="BT573" s="44" t="s">
        <v>345</v>
      </c>
      <c r="BU573" s="40" t="s">
        <v>346</v>
      </c>
      <c r="BV573" s="45">
        <v>3</v>
      </c>
      <c r="BW573" s="39" t="s">
        <v>1527</v>
      </c>
      <c r="BX573" s="44" t="s">
        <v>1528</v>
      </c>
      <c r="BY573" s="46">
        <v>334</v>
      </c>
      <c r="BZ573" s="41">
        <v>240</v>
      </c>
    </row>
    <row r="574" spans="48:78" x14ac:dyDescent="0.25">
      <c r="AV574" s="85">
        <v>570</v>
      </c>
      <c r="AW574" s="91"/>
      <c r="AX574" s="93" t="s">
        <v>1351</v>
      </c>
      <c r="AY574" s="87" t="s">
        <v>1352</v>
      </c>
      <c r="AZ574" s="93" t="s">
        <v>2367</v>
      </c>
      <c r="BA574" s="88" t="s">
        <v>1493</v>
      </c>
      <c r="BB574" s="86" t="s">
        <v>1275</v>
      </c>
      <c r="BC574" s="89">
        <v>34380</v>
      </c>
      <c r="BD574" s="90">
        <v>45658</v>
      </c>
      <c r="BE574" s="35"/>
      <c r="BG574" s="99" t="s">
        <v>120</v>
      </c>
      <c r="BH574" s="98" t="s">
        <v>117</v>
      </c>
      <c r="BI574" s="98" t="s">
        <v>203</v>
      </c>
      <c r="BJ574" s="100" t="s">
        <v>346</v>
      </c>
      <c r="BK574" s="99" t="s">
        <v>1527</v>
      </c>
      <c r="BL574" s="101">
        <v>60</v>
      </c>
      <c r="BM574" s="102" t="s">
        <v>93</v>
      </c>
      <c r="BN574" s="102"/>
      <c r="BQ574" s="43">
        <v>1028</v>
      </c>
      <c r="BR574" s="44" t="s">
        <v>119</v>
      </c>
      <c r="BS574" s="39" t="s">
        <v>120</v>
      </c>
      <c r="BT574" s="44" t="s">
        <v>345</v>
      </c>
      <c r="BU574" s="40" t="s">
        <v>346</v>
      </c>
      <c r="BV574" s="45">
        <v>3</v>
      </c>
      <c r="BW574" s="39" t="s">
        <v>1527</v>
      </c>
      <c r="BX574" s="44" t="s">
        <v>1528</v>
      </c>
      <c r="BY574" s="46">
        <v>334</v>
      </c>
      <c r="BZ574" s="41">
        <v>60</v>
      </c>
    </row>
    <row r="575" spans="48:78" x14ac:dyDescent="0.25">
      <c r="AV575" s="85">
        <v>571</v>
      </c>
      <c r="AW575" s="91"/>
      <c r="AX575" s="93" t="s">
        <v>1335</v>
      </c>
      <c r="AY575" s="87" t="s">
        <v>1336</v>
      </c>
      <c r="AZ575" s="93" t="s">
        <v>2262</v>
      </c>
      <c r="BA575" s="88" t="s">
        <v>1493</v>
      </c>
      <c r="BB575" s="86" t="s">
        <v>1275</v>
      </c>
      <c r="BC575" s="89">
        <v>114600</v>
      </c>
      <c r="BD575" s="90">
        <v>45717</v>
      </c>
      <c r="BE575" s="35"/>
      <c r="BG575" s="99" t="s">
        <v>120</v>
      </c>
      <c r="BH575" s="98" t="s">
        <v>117</v>
      </c>
      <c r="BI575" s="98" t="s">
        <v>203</v>
      </c>
      <c r="BJ575" s="100" t="s">
        <v>335</v>
      </c>
      <c r="BK575" s="99" t="s">
        <v>1527</v>
      </c>
      <c r="BL575" s="101">
        <v>150</v>
      </c>
      <c r="BM575" s="102" t="s">
        <v>93</v>
      </c>
      <c r="BN575" s="102"/>
      <c r="BQ575" s="43">
        <v>1099</v>
      </c>
      <c r="BR575" s="44" t="s">
        <v>119</v>
      </c>
      <c r="BS575" s="39" t="s">
        <v>120</v>
      </c>
      <c r="BT575" s="44" t="s">
        <v>334</v>
      </c>
      <c r="BU575" s="40" t="s">
        <v>335</v>
      </c>
      <c r="BV575" s="45">
        <v>3</v>
      </c>
      <c r="BW575" s="39" t="s">
        <v>1527</v>
      </c>
      <c r="BX575" s="44" t="s">
        <v>1528</v>
      </c>
      <c r="BY575" s="46">
        <v>334</v>
      </c>
      <c r="BZ575" s="41">
        <v>150</v>
      </c>
    </row>
    <row r="576" spans="48:78" x14ac:dyDescent="0.25">
      <c r="AV576" s="85">
        <v>572</v>
      </c>
      <c r="AW576" s="91"/>
      <c r="AX576" s="93" t="s">
        <v>2376</v>
      </c>
      <c r="AY576" s="87" t="s">
        <v>2377</v>
      </c>
      <c r="AZ576" s="93" t="s">
        <v>2378</v>
      </c>
      <c r="BA576" s="88" t="s">
        <v>1501</v>
      </c>
      <c r="BB576" s="86" t="s">
        <v>1310</v>
      </c>
      <c r="BC576" s="89">
        <v>16170</v>
      </c>
      <c r="BD576" s="90">
        <v>45717</v>
      </c>
      <c r="BE576" s="35"/>
      <c r="BG576" s="99" t="s">
        <v>120</v>
      </c>
      <c r="BH576" s="98" t="s">
        <v>117</v>
      </c>
      <c r="BI576" s="98" t="s">
        <v>203</v>
      </c>
      <c r="BJ576" s="100" t="s">
        <v>335</v>
      </c>
      <c r="BK576" s="99" t="s">
        <v>1527</v>
      </c>
      <c r="BL576" s="101">
        <v>90</v>
      </c>
      <c r="BM576" s="102" t="s">
        <v>93</v>
      </c>
      <c r="BN576" s="102"/>
      <c r="BQ576" s="43">
        <v>1139</v>
      </c>
      <c r="BR576" s="44" t="s">
        <v>119</v>
      </c>
      <c r="BS576" s="39" t="s">
        <v>120</v>
      </c>
      <c r="BT576" s="44" t="s">
        <v>334</v>
      </c>
      <c r="BU576" s="40" t="s">
        <v>335</v>
      </c>
      <c r="BV576" s="45">
        <v>3</v>
      </c>
      <c r="BW576" s="39" t="s">
        <v>1527</v>
      </c>
      <c r="BX576" s="44" t="s">
        <v>1528</v>
      </c>
      <c r="BY576" s="46">
        <v>334</v>
      </c>
      <c r="BZ576" s="41">
        <v>90</v>
      </c>
    </row>
    <row r="577" spans="48:78" x14ac:dyDescent="0.25">
      <c r="AV577" s="85">
        <v>573</v>
      </c>
      <c r="AW577" s="91"/>
      <c r="AX577" s="93" t="s">
        <v>2379</v>
      </c>
      <c r="AY577" s="87" t="s">
        <v>2380</v>
      </c>
      <c r="AZ577" s="93" t="s">
        <v>2381</v>
      </c>
      <c r="BA577" s="88" t="s">
        <v>615</v>
      </c>
      <c r="BB577" s="86" t="s">
        <v>616</v>
      </c>
      <c r="BC577" s="89">
        <v>22500</v>
      </c>
      <c r="BD577" s="90">
        <v>45717</v>
      </c>
      <c r="BE577" s="35"/>
      <c r="BG577" s="99" t="s">
        <v>120</v>
      </c>
      <c r="BH577" s="98" t="s">
        <v>117</v>
      </c>
      <c r="BI577" s="98" t="s">
        <v>203</v>
      </c>
      <c r="BJ577" s="100" t="s">
        <v>335</v>
      </c>
      <c r="BK577" s="99" t="s">
        <v>1527</v>
      </c>
      <c r="BL577" s="101">
        <v>70</v>
      </c>
      <c r="BM577" s="102" t="s">
        <v>93</v>
      </c>
      <c r="BN577" s="102"/>
      <c r="BQ577" s="43">
        <v>1175</v>
      </c>
      <c r="BR577" s="44" t="s">
        <v>119</v>
      </c>
      <c r="BS577" s="39" t="s">
        <v>120</v>
      </c>
      <c r="BT577" s="44" t="s">
        <v>334</v>
      </c>
      <c r="BU577" s="40" t="s">
        <v>335</v>
      </c>
      <c r="BV577" s="45">
        <v>3</v>
      </c>
      <c r="BW577" s="39" t="s">
        <v>1527</v>
      </c>
      <c r="BX577" s="44" t="s">
        <v>1528</v>
      </c>
      <c r="BY577" s="46">
        <v>334</v>
      </c>
      <c r="BZ577" s="41">
        <v>70</v>
      </c>
    </row>
    <row r="578" spans="48:78" x14ac:dyDescent="0.25">
      <c r="AV578" s="85">
        <v>574</v>
      </c>
      <c r="AW578" s="91"/>
      <c r="AX578" s="93" t="s">
        <v>2382</v>
      </c>
      <c r="AY578" s="87" t="s">
        <v>2383</v>
      </c>
      <c r="AZ578" s="93" t="s">
        <v>2384</v>
      </c>
      <c r="BA578" s="88" t="s">
        <v>1259</v>
      </c>
      <c r="BB578" s="86" t="s">
        <v>1260</v>
      </c>
      <c r="BC578" s="89">
        <v>12500</v>
      </c>
      <c r="BD578" s="90">
        <v>45717</v>
      </c>
      <c r="BE578" s="35"/>
      <c r="BG578" s="99" t="s">
        <v>120</v>
      </c>
      <c r="BH578" s="98" t="s">
        <v>117</v>
      </c>
      <c r="BI578" s="98" t="s">
        <v>203</v>
      </c>
      <c r="BJ578" s="100" t="s">
        <v>382</v>
      </c>
      <c r="BK578" s="99" t="s">
        <v>1527</v>
      </c>
      <c r="BL578" s="101">
        <v>180</v>
      </c>
      <c r="BM578" s="102" t="s">
        <v>93</v>
      </c>
      <c r="BN578" s="102"/>
      <c r="BQ578" s="43">
        <v>1245</v>
      </c>
      <c r="BR578" s="44" t="s">
        <v>119</v>
      </c>
      <c r="BS578" s="39" t="s">
        <v>120</v>
      </c>
      <c r="BT578" s="44" t="s">
        <v>381</v>
      </c>
      <c r="BU578" s="40" t="s">
        <v>382</v>
      </c>
      <c r="BV578" s="45">
        <v>3</v>
      </c>
      <c r="BW578" s="39" t="s">
        <v>1527</v>
      </c>
      <c r="BX578" s="44" t="s">
        <v>1528</v>
      </c>
      <c r="BY578" s="46">
        <v>334</v>
      </c>
      <c r="BZ578" s="41">
        <v>180</v>
      </c>
    </row>
    <row r="579" spans="48:78" x14ac:dyDescent="0.25">
      <c r="AV579" s="85">
        <v>575</v>
      </c>
      <c r="AW579" s="91"/>
      <c r="AX579" s="93" t="s">
        <v>2379</v>
      </c>
      <c r="AY579" s="87" t="s">
        <v>2380</v>
      </c>
      <c r="AZ579" s="93" t="s">
        <v>2381</v>
      </c>
      <c r="BA579" s="88" t="s">
        <v>2086</v>
      </c>
      <c r="BB579" s="86" t="s">
        <v>2087</v>
      </c>
      <c r="BC579" s="89">
        <v>25500</v>
      </c>
      <c r="BD579" s="90">
        <v>45717</v>
      </c>
      <c r="BE579" s="35"/>
      <c r="BG579" s="99" t="s">
        <v>120</v>
      </c>
      <c r="BH579" s="98" t="s">
        <v>117</v>
      </c>
      <c r="BI579" s="98" t="s">
        <v>203</v>
      </c>
      <c r="BJ579" s="100" t="s">
        <v>382</v>
      </c>
      <c r="BK579" s="99" t="s">
        <v>1527</v>
      </c>
      <c r="BL579" s="101">
        <v>120</v>
      </c>
      <c r="BM579" s="102" t="s">
        <v>93</v>
      </c>
      <c r="BN579" s="102"/>
      <c r="BQ579" s="43">
        <v>1267</v>
      </c>
      <c r="BR579" s="44" t="s">
        <v>119</v>
      </c>
      <c r="BS579" s="39" t="s">
        <v>120</v>
      </c>
      <c r="BT579" s="44" t="s">
        <v>381</v>
      </c>
      <c r="BU579" s="40" t="s">
        <v>382</v>
      </c>
      <c r="BV579" s="45">
        <v>3</v>
      </c>
      <c r="BW579" s="39" t="s">
        <v>1527</v>
      </c>
      <c r="BX579" s="44" t="s">
        <v>1528</v>
      </c>
      <c r="BY579" s="46">
        <v>334</v>
      </c>
      <c r="BZ579" s="41">
        <v>120</v>
      </c>
    </row>
    <row r="580" spans="48:78" x14ac:dyDescent="0.25">
      <c r="AV580" s="85">
        <v>576</v>
      </c>
      <c r="AW580" s="91"/>
      <c r="AX580" s="93" t="s">
        <v>2385</v>
      </c>
      <c r="AY580" s="87" t="s">
        <v>2386</v>
      </c>
      <c r="AZ580" s="93" t="s">
        <v>2387</v>
      </c>
      <c r="BA580" s="88" t="s">
        <v>2388</v>
      </c>
      <c r="BB580" s="86" t="s">
        <v>2389</v>
      </c>
      <c r="BC580" s="89">
        <v>6270</v>
      </c>
      <c r="BD580" s="90">
        <v>45717</v>
      </c>
      <c r="BE580" s="35"/>
      <c r="BG580" s="99" t="s">
        <v>120</v>
      </c>
      <c r="BH580" s="98" t="s">
        <v>117</v>
      </c>
      <c r="BI580" s="98" t="s">
        <v>203</v>
      </c>
      <c r="BJ580" s="100" t="s">
        <v>431</v>
      </c>
      <c r="BK580" s="99" t="s">
        <v>1527</v>
      </c>
      <c r="BL580" s="101">
        <v>90</v>
      </c>
      <c r="BM580" s="102" t="s">
        <v>93</v>
      </c>
      <c r="BN580" s="102"/>
      <c r="BQ580" s="43">
        <v>1295</v>
      </c>
      <c r="BR580" s="44" t="s">
        <v>119</v>
      </c>
      <c r="BS580" s="39" t="s">
        <v>120</v>
      </c>
      <c r="BT580" s="44" t="s">
        <v>430</v>
      </c>
      <c r="BU580" s="40" t="s">
        <v>431</v>
      </c>
      <c r="BV580" s="45">
        <v>3</v>
      </c>
      <c r="BW580" s="39" t="s">
        <v>1527</v>
      </c>
      <c r="BX580" s="44" t="s">
        <v>1528</v>
      </c>
      <c r="BY580" s="46">
        <v>334</v>
      </c>
      <c r="BZ580" s="41">
        <v>90</v>
      </c>
    </row>
    <row r="581" spans="48:78" x14ac:dyDescent="0.25">
      <c r="AV581" s="85">
        <v>577</v>
      </c>
      <c r="AW581" s="91"/>
      <c r="AX581" s="93" t="s">
        <v>2390</v>
      </c>
      <c r="AY581" s="87" t="s">
        <v>2391</v>
      </c>
      <c r="AZ581" s="93" t="s">
        <v>2392</v>
      </c>
      <c r="BA581" s="88" t="s">
        <v>2388</v>
      </c>
      <c r="BB581" s="86" t="s">
        <v>2389</v>
      </c>
      <c r="BC581" s="89">
        <v>4180</v>
      </c>
      <c r="BD581" s="90">
        <v>45717</v>
      </c>
      <c r="BE581" s="35"/>
      <c r="BG581" s="99" t="s">
        <v>120</v>
      </c>
      <c r="BH581" s="98" t="s">
        <v>117</v>
      </c>
      <c r="BI581" s="98" t="s">
        <v>203</v>
      </c>
      <c r="BJ581" s="100" t="s">
        <v>392</v>
      </c>
      <c r="BK581" s="99" t="s">
        <v>1536</v>
      </c>
      <c r="BL581" s="101">
        <v>2130</v>
      </c>
      <c r="BM581" s="102" t="s">
        <v>93</v>
      </c>
      <c r="BN581" s="102"/>
      <c r="BQ581" s="43">
        <v>928</v>
      </c>
      <c r="BR581" s="44" t="s">
        <v>119</v>
      </c>
      <c r="BS581" s="39" t="s">
        <v>120</v>
      </c>
      <c r="BT581" s="44" t="s">
        <v>391</v>
      </c>
      <c r="BU581" s="40" t="s">
        <v>392</v>
      </c>
      <c r="BV581" s="45">
        <v>3</v>
      </c>
      <c r="BW581" s="39" t="s">
        <v>1536</v>
      </c>
      <c r="BX581" s="44" t="s">
        <v>1537</v>
      </c>
      <c r="BY581" s="46">
        <v>665</v>
      </c>
      <c r="BZ581" s="41">
        <v>2130</v>
      </c>
    </row>
    <row r="582" spans="48:78" x14ac:dyDescent="0.25">
      <c r="AV582" s="85">
        <v>578</v>
      </c>
      <c r="AW582" s="91"/>
      <c r="AX582" s="93" t="s">
        <v>2393</v>
      </c>
      <c r="AY582" s="87" t="s">
        <v>2394</v>
      </c>
      <c r="AZ582" s="93" t="s">
        <v>2395</v>
      </c>
      <c r="BA582" s="88" t="s">
        <v>2388</v>
      </c>
      <c r="BB582" s="86" t="s">
        <v>2389</v>
      </c>
      <c r="BC582" s="89">
        <v>6270</v>
      </c>
      <c r="BD582" s="90">
        <v>45689</v>
      </c>
      <c r="BE582" s="35"/>
      <c r="BG582" s="99" t="s">
        <v>120</v>
      </c>
      <c r="BH582" s="98" t="s">
        <v>117</v>
      </c>
      <c r="BI582" s="98" t="s">
        <v>203</v>
      </c>
      <c r="BJ582" s="100" t="s">
        <v>346</v>
      </c>
      <c r="BK582" s="99" t="s">
        <v>1536</v>
      </c>
      <c r="BL582" s="101">
        <v>750</v>
      </c>
      <c r="BM582" s="102" t="s">
        <v>93</v>
      </c>
      <c r="BN582" s="102"/>
      <c r="BQ582" s="43">
        <v>972</v>
      </c>
      <c r="BR582" s="44" t="s">
        <v>119</v>
      </c>
      <c r="BS582" s="39" t="s">
        <v>120</v>
      </c>
      <c r="BT582" s="44" t="s">
        <v>345</v>
      </c>
      <c r="BU582" s="40" t="s">
        <v>346</v>
      </c>
      <c r="BV582" s="45">
        <v>3</v>
      </c>
      <c r="BW582" s="39" t="s">
        <v>1536</v>
      </c>
      <c r="BX582" s="44" t="s">
        <v>1537</v>
      </c>
      <c r="BY582" s="46">
        <v>665</v>
      </c>
      <c r="BZ582" s="41">
        <v>750</v>
      </c>
    </row>
    <row r="583" spans="48:78" x14ac:dyDescent="0.25">
      <c r="AV583" s="85">
        <v>579</v>
      </c>
      <c r="AW583" s="91"/>
      <c r="AX583" s="93" t="s">
        <v>2396</v>
      </c>
      <c r="AY583" s="87" t="s">
        <v>2397</v>
      </c>
      <c r="AZ583" s="93" t="s">
        <v>2398</v>
      </c>
      <c r="BA583" s="88" t="s">
        <v>2388</v>
      </c>
      <c r="BB583" s="86" t="s">
        <v>2389</v>
      </c>
      <c r="BC583" s="89">
        <v>2090</v>
      </c>
      <c r="BD583" s="90">
        <v>45658</v>
      </c>
      <c r="BE583" s="35"/>
      <c r="BG583" s="99" t="s">
        <v>120</v>
      </c>
      <c r="BH583" s="98" t="s">
        <v>117</v>
      </c>
      <c r="BI583" s="98" t="s">
        <v>203</v>
      </c>
      <c r="BJ583" s="100" t="s">
        <v>346</v>
      </c>
      <c r="BK583" s="99" t="s">
        <v>1536</v>
      </c>
      <c r="BL583" s="101">
        <v>60</v>
      </c>
      <c r="BM583" s="102" t="s">
        <v>93</v>
      </c>
      <c r="BN583" s="102"/>
      <c r="BQ583" s="43">
        <v>1029</v>
      </c>
      <c r="BR583" s="44" t="s">
        <v>119</v>
      </c>
      <c r="BS583" s="39" t="s">
        <v>120</v>
      </c>
      <c r="BT583" s="44" t="s">
        <v>345</v>
      </c>
      <c r="BU583" s="40" t="s">
        <v>346</v>
      </c>
      <c r="BV583" s="45">
        <v>3</v>
      </c>
      <c r="BW583" s="39" t="s">
        <v>1536</v>
      </c>
      <c r="BX583" s="44" t="s">
        <v>1537</v>
      </c>
      <c r="BY583" s="46">
        <v>665</v>
      </c>
      <c r="BZ583" s="41">
        <v>60</v>
      </c>
    </row>
    <row r="584" spans="48:78" x14ac:dyDescent="0.25">
      <c r="AV584" s="85">
        <v>580</v>
      </c>
      <c r="AW584" s="91"/>
      <c r="AX584" s="93" t="s">
        <v>2399</v>
      </c>
      <c r="AY584" s="87" t="s">
        <v>2400</v>
      </c>
      <c r="AZ584" s="93" t="s">
        <v>2401</v>
      </c>
      <c r="BA584" s="88" t="s">
        <v>2388</v>
      </c>
      <c r="BB584" s="86" t="s">
        <v>2389</v>
      </c>
      <c r="BC584" s="89">
        <v>6270</v>
      </c>
      <c r="BD584" s="90">
        <v>45717</v>
      </c>
      <c r="BE584" s="35"/>
      <c r="BG584" s="99" t="s">
        <v>120</v>
      </c>
      <c r="BH584" s="98" t="s">
        <v>117</v>
      </c>
      <c r="BI584" s="98" t="s">
        <v>203</v>
      </c>
      <c r="BJ584" s="100" t="s">
        <v>382</v>
      </c>
      <c r="BK584" s="99" t="s">
        <v>1536</v>
      </c>
      <c r="BL584" s="101">
        <v>60</v>
      </c>
      <c r="BM584" s="102" t="s">
        <v>93</v>
      </c>
      <c r="BN584" s="102"/>
      <c r="BQ584" s="43">
        <v>1246</v>
      </c>
      <c r="BR584" s="44" t="s">
        <v>119</v>
      </c>
      <c r="BS584" s="39" t="s">
        <v>120</v>
      </c>
      <c r="BT584" s="44" t="s">
        <v>381</v>
      </c>
      <c r="BU584" s="40" t="s">
        <v>382</v>
      </c>
      <c r="BV584" s="45">
        <v>3</v>
      </c>
      <c r="BW584" s="39" t="s">
        <v>1536</v>
      </c>
      <c r="BX584" s="44" t="s">
        <v>1537</v>
      </c>
      <c r="BY584" s="46">
        <v>665</v>
      </c>
      <c r="BZ584" s="41">
        <v>60</v>
      </c>
    </row>
    <row r="585" spans="48:78" x14ac:dyDescent="0.25">
      <c r="AV585" s="85">
        <v>581</v>
      </c>
      <c r="AW585" s="91"/>
      <c r="AX585" s="93" t="s">
        <v>2402</v>
      </c>
      <c r="AY585" s="87" t="s">
        <v>2403</v>
      </c>
      <c r="AZ585" s="93" t="s">
        <v>2404</v>
      </c>
      <c r="BA585" s="88" t="s">
        <v>2388</v>
      </c>
      <c r="BB585" s="86" t="s">
        <v>2389</v>
      </c>
      <c r="BC585" s="89">
        <v>4180</v>
      </c>
      <c r="BD585" s="90">
        <v>45717</v>
      </c>
      <c r="BE585" s="35"/>
      <c r="BG585" s="99" t="s">
        <v>120</v>
      </c>
      <c r="BH585" s="98" t="s">
        <v>117</v>
      </c>
      <c r="BI585" s="98" t="s">
        <v>203</v>
      </c>
      <c r="BJ585" s="100" t="s">
        <v>431</v>
      </c>
      <c r="BK585" s="99" t="s">
        <v>1536</v>
      </c>
      <c r="BL585" s="101">
        <v>480</v>
      </c>
      <c r="BM585" s="102" t="s">
        <v>93</v>
      </c>
      <c r="BN585" s="102"/>
      <c r="BQ585" s="43">
        <v>1296</v>
      </c>
      <c r="BR585" s="44" t="s">
        <v>119</v>
      </c>
      <c r="BS585" s="39" t="s">
        <v>120</v>
      </c>
      <c r="BT585" s="44" t="s">
        <v>430</v>
      </c>
      <c r="BU585" s="40" t="s">
        <v>431</v>
      </c>
      <c r="BV585" s="45">
        <v>3</v>
      </c>
      <c r="BW585" s="39" t="s">
        <v>1536</v>
      </c>
      <c r="BX585" s="44" t="s">
        <v>1537</v>
      </c>
      <c r="BY585" s="46">
        <v>665</v>
      </c>
      <c r="BZ585" s="41">
        <v>480</v>
      </c>
    </row>
    <row r="586" spans="48:78" x14ac:dyDescent="0.25">
      <c r="AV586" s="85">
        <v>582</v>
      </c>
      <c r="AW586" s="91"/>
      <c r="AX586" s="93" t="s">
        <v>2379</v>
      </c>
      <c r="AY586" s="87" t="s">
        <v>2380</v>
      </c>
      <c r="AZ586" s="93" t="s">
        <v>2381</v>
      </c>
      <c r="BA586" s="88" t="s">
        <v>615</v>
      </c>
      <c r="BB586" s="86" t="s">
        <v>616</v>
      </c>
      <c r="BC586" s="89">
        <v>45000</v>
      </c>
      <c r="BD586" s="90">
        <v>45717</v>
      </c>
      <c r="BE586" s="35"/>
      <c r="BG586" s="99" t="s">
        <v>120</v>
      </c>
      <c r="BH586" s="98" t="s">
        <v>117</v>
      </c>
      <c r="BI586" s="98" t="s">
        <v>203</v>
      </c>
      <c r="BJ586" s="100" t="s">
        <v>485</v>
      </c>
      <c r="BK586" s="99" t="s">
        <v>1536</v>
      </c>
      <c r="BL586" s="101">
        <v>120</v>
      </c>
      <c r="BM586" s="102" t="s">
        <v>93</v>
      </c>
      <c r="BN586" s="102"/>
      <c r="BQ586" s="43">
        <v>1359</v>
      </c>
      <c r="BR586" s="44" t="s">
        <v>119</v>
      </c>
      <c r="BS586" s="39" t="s">
        <v>120</v>
      </c>
      <c r="BT586" s="44" t="s">
        <v>484</v>
      </c>
      <c r="BU586" s="40" t="s">
        <v>485</v>
      </c>
      <c r="BV586" s="45">
        <v>3</v>
      </c>
      <c r="BW586" s="39" t="s">
        <v>1536</v>
      </c>
      <c r="BX586" s="44" t="s">
        <v>1537</v>
      </c>
      <c r="BY586" s="46">
        <v>665</v>
      </c>
      <c r="BZ586" s="41">
        <v>120</v>
      </c>
    </row>
    <row r="587" spans="48:78" x14ac:dyDescent="0.25">
      <c r="AV587" s="85">
        <v>583</v>
      </c>
      <c r="AW587" s="91"/>
      <c r="AX587" s="93" t="s">
        <v>2405</v>
      </c>
      <c r="AY587" s="87" t="s">
        <v>2406</v>
      </c>
      <c r="AZ587" s="93" t="s">
        <v>2407</v>
      </c>
      <c r="BA587" s="88" t="s">
        <v>645</v>
      </c>
      <c r="BB587" s="86" t="s">
        <v>646</v>
      </c>
      <c r="BC587" s="89">
        <v>9500</v>
      </c>
      <c r="BD587" s="90">
        <v>45717</v>
      </c>
      <c r="BE587" s="35"/>
      <c r="BG587" s="99" t="s">
        <v>120</v>
      </c>
      <c r="BH587" s="98" t="s">
        <v>117</v>
      </c>
      <c r="BI587" s="98" t="s">
        <v>203</v>
      </c>
      <c r="BJ587" s="100" t="s">
        <v>392</v>
      </c>
      <c r="BK587" s="99" t="s">
        <v>1548</v>
      </c>
      <c r="BL587" s="101">
        <v>420</v>
      </c>
      <c r="BM587" s="102" t="s">
        <v>93</v>
      </c>
      <c r="BN587" s="102"/>
      <c r="BQ587" s="43">
        <v>929</v>
      </c>
      <c r="BR587" s="44" t="s">
        <v>119</v>
      </c>
      <c r="BS587" s="39" t="s">
        <v>120</v>
      </c>
      <c r="BT587" s="44" t="s">
        <v>391</v>
      </c>
      <c r="BU587" s="40" t="s">
        <v>392</v>
      </c>
      <c r="BV587" s="45">
        <v>3</v>
      </c>
      <c r="BW587" s="39" t="s">
        <v>1548</v>
      </c>
      <c r="BX587" s="44" t="s">
        <v>1549</v>
      </c>
      <c r="BY587" s="46">
        <v>665</v>
      </c>
      <c r="BZ587" s="41">
        <v>420</v>
      </c>
    </row>
    <row r="588" spans="48:78" x14ac:dyDescent="0.25">
      <c r="AV588" s="85">
        <v>584</v>
      </c>
      <c r="AW588" s="91"/>
      <c r="AX588" s="93" t="s">
        <v>2408</v>
      </c>
      <c r="AY588" s="87" t="s">
        <v>2409</v>
      </c>
      <c r="AZ588" s="93" t="s">
        <v>2410</v>
      </c>
      <c r="BA588" s="88" t="s">
        <v>615</v>
      </c>
      <c r="BB588" s="86" t="s">
        <v>616</v>
      </c>
      <c r="BC588" s="89">
        <v>7500</v>
      </c>
      <c r="BD588" s="90">
        <v>45717</v>
      </c>
      <c r="BE588" s="35"/>
      <c r="BG588" s="99" t="s">
        <v>120</v>
      </c>
      <c r="BH588" s="98" t="s">
        <v>117</v>
      </c>
      <c r="BI588" s="98" t="s">
        <v>203</v>
      </c>
      <c r="BJ588" s="100" t="s">
        <v>346</v>
      </c>
      <c r="BK588" s="99" t="s">
        <v>1548</v>
      </c>
      <c r="BL588" s="101">
        <v>60</v>
      </c>
      <c r="BM588" s="102" t="s">
        <v>93</v>
      </c>
      <c r="BN588" s="102"/>
      <c r="BQ588" s="43">
        <v>973</v>
      </c>
      <c r="BR588" s="44" t="s">
        <v>119</v>
      </c>
      <c r="BS588" s="39" t="s">
        <v>120</v>
      </c>
      <c r="BT588" s="44" t="s">
        <v>345</v>
      </c>
      <c r="BU588" s="40" t="s">
        <v>346</v>
      </c>
      <c r="BV588" s="45">
        <v>3</v>
      </c>
      <c r="BW588" s="39" t="s">
        <v>1548</v>
      </c>
      <c r="BX588" s="44" t="s">
        <v>1549</v>
      </c>
      <c r="BY588" s="46">
        <v>665</v>
      </c>
      <c r="BZ588" s="41">
        <v>60</v>
      </c>
    </row>
    <row r="589" spans="48:78" x14ac:dyDescent="0.25">
      <c r="AV589" s="85">
        <v>585</v>
      </c>
      <c r="AW589" s="91"/>
      <c r="AX589" s="93" t="s">
        <v>2411</v>
      </c>
      <c r="AY589" s="87" t="s">
        <v>2412</v>
      </c>
      <c r="AZ589" s="93" t="s">
        <v>2413</v>
      </c>
      <c r="BA589" s="88" t="s">
        <v>1041</v>
      </c>
      <c r="BB589" s="86" t="s">
        <v>1004</v>
      </c>
      <c r="BC589" s="89">
        <v>30000</v>
      </c>
      <c r="BD589" s="90">
        <v>45717</v>
      </c>
      <c r="BE589" s="35"/>
      <c r="BG589" s="99" t="s">
        <v>120</v>
      </c>
      <c r="BH589" s="98" t="s">
        <v>117</v>
      </c>
      <c r="BI589" s="98" t="s">
        <v>203</v>
      </c>
      <c r="BJ589" s="100" t="s">
        <v>346</v>
      </c>
      <c r="BK589" s="99" t="s">
        <v>1548</v>
      </c>
      <c r="BL589" s="101">
        <v>14</v>
      </c>
      <c r="BM589" s="102" t="s">
        <v>93</v>
      </c>
      <c r="BN589" s="102"/>
      <c r="BQ589" s="43">
        <v>1030</v>
      </c>
      <c r="BR589" s="44" t="s">
        <v>119</v>
      </c>
      <c r="BS589" s="39" t="s">
        <v>120</v>
      </c>
      <c r="BT589" s="44" t="s">
        <v>345</v>
      </c>
      <c r="BU589" s="40" t="s">
        <v>346</v>
      </c>
      <c r="BV589" s="45">
        <v>3</v>
      </c>
      <c r="BW589" s="39" t="s">
        <v>1548</v>
      </c>
      <c r="BX589" s="44" t="s">
        <v>1549</v>
      </c>
      <c r="BY589" s="46">
        <v>665</v>
      </c>
      <c r="BZ589" s="41">
        <v>14</v>
      </c>
    </row>
    <row r="590" spans="48:78" x14ac:dyDescent="0.25">
      <c r="AV590" s="85">
        <v>586</v>
      </c>
      <c r="AW590" s="91"/>
      <c r="AX590" s="93" t="s">
        <v>2414</v>
      </c>
      <c r="AY590" s="87" t="s">
        <v>2415</v>
      </c>
      <c r="AZ590" s="93" t="s">
        <v>2416</v>
      </c>
      <c r="BA590" s="88" t="s">
        <v>2388</v>
      </c>
      <c r="BB590" s="86" t="s">
        <v>2389</v>
      </c>
      <c r="BC590" s="89">
        <v>20900</v>
      </c>
      <c r="BD590" s="90">
        <v>45717</v>
      </c>
      <c r="BE590" s="35"/>
      <c r="BG590" s="99" t="s">
        <v>120</v>
      </c>
      <c r="BH590" s="98" t="s">
        <v>117</v>
      </c>
      <c r="BI590" s="98" t="s">
        <v>203</v>
      </c>
      <c r="BJ590" s="100" t="s">
        <v>335</v>
      </c>
      <c r="BK590" s="99" t="s">
        <v>1548</v>
      </c>
      <c r="BL590" s="101">
        <v>70</v>
      </c>
      <c r="BM590" s="102" t="s">
        <v>93</v>
      </c>
      <c r="BN590" s="102"/>
      <c r="BQ590" s="43">
        <v>1100</v>
      </c>
      <c r="BR590" s="44" t="s">
        <v>119</v>
      </c>
      <c r="BS590" s="39" t="s">
        <v>120</v>
      </c>
      <c r="BT590" s="44" t="s">
        <v>334</v>
      </c>
      <c r="BU590" s="40" t="s">
        <v>335</v>
      </c>
      <c r="BV590" s="45">
        <v>3</v>
      </c>
      <c r="BW590" s="39" t="s">
        <v>1548</v>
      </c>
      <c r="BX590" s="44" t="s">
        <v>1549</v>
      </c>
      <c r="BY590" s="46">
        <v>665</v>
      </c>
      <c r="BZ590" s="41">
        <v>70</v>
      </c>
    </row>
    <row r="591" spans="48:78" x14ac:dyDescent="0.25">
      <c r="AV591" s="85">
        <v>587</v>
      </c>
      <c r="AW591" s="91"/>
      <c r="AX591" s="93" t="s">
        <v>2417</v>
      </c>
      <c r="AY591" s="87" t="s">
        <v>2418</v>
      </c>
      <c r="AZ591" s="93" t="s">
        <v>2419</v>
      </c>
      <c r="BA591" s="88" t="s">
        <v>1041</v>
      </c>
      <c r="BB591" s="86" t="s">
        <v>1004</v>
      </c>
      <c r="BC591" s="89">
        <v>6000</v>
      </c>
      <c r="BD591" s="90">
        <v>45689</v>
      </c>
      <c r="BE591" s="35"/>
      <c r="BG591" s="99" t="s">
        <v>120</v>
      </c>
      <c r="BH591" s="98" t="s">
        <v>117</v>
      </c>
      <c r="BI591" s="98" t="s">
        <v>203</v>
      </c>
      <c r="BJ591" s="100" t="s">
        <v>382</v>
      </c>
      <c r="BK591" s="99" t="s">
        <v>1548</v>
      </c>
      <c r="BL591" s="101">
        <v>90</v>
      </c>
      <c r="BM591" s="102" t="s">
        <v>93</v>
      </c>
      <c r="BN591" s="102"/>
      <c r="BQ591" s="43">
        <v>1247</v>
      </c>
      <c r="BR591" s="44" t="s">
        <v>119</v>
      </c>
      <c r="BS591" s="39" t="s">
        <v>120</v>
      </c>
      <c r="BT591" s="44" t="s">
        <v>381</v>
      </c>
      <c r="BU591" s="40" t="s">
        <v>382</v>
      </c>
      <c r="BV591" s="45">
        <v>3</v>
      </c>
      <c r="BW591" s="39" t="s">
        <v>1548</v>
      </c>
      <c r="BX591" s="44" t="s">
        <v>1549</v>
      </c>
      <c r="BY591" s="46">
        <v>665</v>
      </c>
      <c r="BZ591" s="41">
        <v>90</v>
      </c>
    </row>
    <row r="592" spans="48:78" x14ac:dyDescent="0.25">
      <c r="AV592" s="85">
        <v>588</v>
      </c>
      <c r="AW592" s="91"/>
      <c r="AX592" s="93" t="s">
        <v>2420</v>
      </c>
      <c r="AY592" s="87" t="s">
        <v>2421</v>
      </c>
      <c r="AZ592" s="93" t="s">
        <v>2422</v>
      </c>
      <c r="BA592" s="88" t="s">
        <v>2328</v>
      </c>
      <c r="BB592" s="86" t="s">
        <v>85</v>
      </c>
      <c r="BC592" s="89">
        <v>29835</v>
      </c>
      <c r="BD592" s="90">
        <v>45658</v>
      </c>
      <c r="BE592" s="35"/>
      <c r="BG592" s="99" t="s">
        <v>120</v>
      </c>
      <c r="BH592" s="98" t="s">
        <v>117</v>
      </c>
      <c r="BI592" s="98" t="s">
        <v>203</v>
      </c>
      <c r="BJ592" s="100" t="s">
        <v>431</v>
      </c>
      <c r="BK592" s="99" t="s">
        <v>1548</v>
      </c>
      <c r="BL592" s="101">
        <v>210</v>
      </c>
      <c r="BM592" s="102" t="s">
        <v>93</v>
      </c>
      <c r="BN592" s="102"/>
      <c r="BQ592" s="43">
        <v>1297</v>
      </c>
      <c r="BR592" s="44" t="s">
        <v>119</v>
      </c>
      <c r="BS592" s="39" t="s">
        <v>120</v>
      </c>
      <c r="BT592" s="44" t="s">
        <v>430</v>
      </c>
      <c r="BU592" s="40" t="s">
        <v>431</v>
      </c>
      <c r="BV592" s="45">
        <v>3</v>
      </c>
      <c r="BW592" s="39" t="s">
        <v>1548</v>
      </c>
      <c r="BX592" s="44" t="s">
        <v>1549</v>
      </c>
      <c r="BY592" s="46">
        <v>665</v>
      </c>
      <c r="BZ592" s="41">
        <v>210</v>
      </c>
    </row>
    <row r="593" spans="48:78" x14ac:dyDescent="0.25">
      <c r="AV593" s="85">
        <v>589</v>
      </c>
      <c r="AW593" s="91"/>
      <c r="AX593" s="93" t="s">
        <v>2423</v>
      </c>
      <c r="AY593" s="87" t="s">
        <v>2424</v>
      </c>
      <c r="AZ593" s="93" t="s">
        <v>2425</v>
      </c>
      <c r="BA593" s="88" t="s">
        <v>1376</v>
      </c>
      <c r="BB593" s="86" t="s">
        <v>197</v>
      </c>
      <c r="BC593" s="89">
        <v>42720</v>
      </c>
      <c r="BD593" s="90">
        <v>45717</v>
      </c>
      <c r="BE593" s="35"/>
      <c r="BG593" s="99" t="s">
        <v>120</v>
      </c>
      <c r="BH593" s="98" t="s">
        <v>117</v>
      </c>
      <c r="BI593" s="98" t="s">
        <v>203</v>
      </c>
      <c r="BJ593" s="100" t="s">
        <v>485</v>
      </c>
      <c r="BK593" s="99" t="s">
        <v>1548</v>
      </c>
      <c r="BL593" s="101">
        <v>60</v>
      </c>
      <c r="BM593" s="102" t="s">
        <v>93</v>
      </c>
      <c r="BN593" s="102"/>
      <c r="BQ593" s="43">
        <v>1360</v>
      </c>
      <c r="BR593" s="44" t="s">
        <v>119</v>
      </c>
      <c r="BS593" s="39" t="s">
        <v>120</v>
      </c>
      <c r="BT593" s="44" t="s">
        <v>484</v>
      </c>
      <c r="BU593" s="40" t="s">
        <v>485</v>
      </c>
      <c r="BV593" s="45">
        <v>3</v>
      </c>
      <c r="BW593" s="39" t="s">
        <v>1548</v>
      </c>
      <c r="BX593" s="44" t="s">
        <v>1549</v>
      </c>
      <c r="BY593" s="46">
        <v>665</v>
      </c>
      <c r="BZ593" s="41">
        <v>60</v>
      </c>
    </row>
    <row r="594" spans="48:78" x14ac:dyDescent="0.25">
      <c r="AV594" s="85">
        <v>590</v>
      </c>
      <c r="AW594" s="91"/>
      <c r="AX594" s="93" t="s">
        <v>2426</v>
      </c>
      <c r="AY594" s="87" t="s">
        <v>2427</v>
      </c>
      <c r="AZ594" s="93" t="s">
        <v>2428</v>
      </c>
      <c r="BA594" s="88" t="s">
        <v>1001</v>
      </c>
      <c r="BB594" s="86" t="s">
        <v>1002</v>
      </c>
      <c r="BC594" s="89">
        <v>18960</v>
      </c>
      <c r="BD594" s="90">
        <v>45717</v>
      </c>
      <c r="BE594" s="35"/>
      <c r="BG594" s="99" t="s">
        <v>120</v>
      </c>
      <c r="BH594" s="98" t="s">
        <v>117</v>
      </c>
      <c r="BI594" s="98" t="s">
        <v>203</v>
      </c>
      <c r="BJ594" s="100" t="s">
        <v>392</v>
      </c>
      <c r="BK594" s="99" t="s">
        <v>1559</v>
      </c>
      <c r="BL594" s="101">
        <v>60</v>
      </c>
      <c r="BM594" s="102" t="s">
        <v>93</v>
      </c>
      <c r="BN594" s="102"/>
      <c r="BQ594" s="43">
        <v>930</v>
      </c>
      <c r="BR594" s="44" t="s">
        <v>119</v>
      </c>
      <c r="BS594" s="39" t="s">
        <v>120</v>
      </c>
      <c r="BT594" s="44" t="s">
        <v>391</v>
      </c>
      <c r="BU594" s="40" t="s">
        <v>392</v>
      </c>
      <c r="BV594" s="45">
        <v>3</v>
      </c>
      <c r="BW594" s="39" t="s">
        <v>1559</v>
      </c>
      <c r="BX594" s="44" t="s">
        <v>1560</v>
      </c>
      <c r="BY594" s="46">
        <v>334</v>
      </c>
      <c r="BZ594" s="41">
        <v>60</v>
      </c>
    </row>
    <row r="595" spans="48:78" x14ac:dyDescent="0.25">
      <c r="AV595" s="85">
        <v>591</v>
      </c>
      <c r="AW595" s="91"/>
      <c r="AX595" s="93" t="s">
        <v>2429</v>
      </c>
      <c r="AY595" s="87" t="s">
        <v>2430</v>
      </c>
      <c r="AZ595" s="93" t="s">
        <v>2431</v>
      </c>
      <c r="BA595" s="88" t="s">
        <v>84</v>
      </c>
      <c r="BB595" s="86" t="s">
        <v>85</v>
      </c>
      <c r="BC595" s="89">
        <v>397800</v>
      </c>
      <c r="BD595" s="90">
        <v>45717</v>
      </c>
      <c r="BE595" s="35"/>
      <c r="BG595" s="99" t="s">
        <v>120</v>
      </c>
      <c r="BH595" s="98" t="s">
        <v>117</v>
      </c>
      <c r="BI595" s="98" t="s">
        <v>203</v>
      </c>
      <c r="BJ595" s="100" t="s">
        <v>382</v>
      </c>
      <c r="BK595" s="99" t="s">
        <v>1559</v>
      </c>
      <c r="BL595" s="101">
        <v>240</v>
      </c>
      <c r="BM595" s="102" t="s">
        <v>93</v>
      </c>
      <c r="BN595" s="102"/>
      <c r="BQ595" s="43">
        <v>1248</v>
      </c>
      <c r="BR595" s="44" t="s">
        <v>119</v>
      </c>
      <c r="BS595" s="39" t="s">
        <v>120</v>
      </c>
      <c r="BT595" s="44" t="s">
        <v>381</v>
      </c>
      <c r="BU595" s="40" t="s">
        <v>382</v>
      </c>
      <c r="BV595" s="45">
        <v>3</v>
      </c>
      <c r="BW595" s="39" t="s">
        <v>1559</v>
      </c>
      <c r="BX595" s="44" t="s">
        <v>1560</v>
      </c>
      <c r="BY595" s="46">
        <v>334</v>
      </c>
      <c r="BZ595" s="41">
        <v>240</v>
      </c>
    </row>
    <row r="596" spans="48:78" x14ac:dyDescent="0.25">
      <c r="AV596" s="85">
        <v>592</v>
      </c>
      <c r="AW596" s="91"/>
      <c r="AX596" s="93" t="s">
        <v>2432</v>
      </c>
      <c r="AY596" s="87" t="s">
        <v>2433</v>
      </c>
      <c r="AZ596" s="93" t="s">
        <v>2434</v>
      </c>
      <c r="BA596" s="88" t="s">
        <v>615</v>
      </c>
      <c r="BB596" s="86" t="s">
        <v>616</v>
      </c>
      <c r="BC596" s="89">
        <v>7500</v>
      </c>
      <c r="BD596" s="90">
        <v>45717</v>
      </c>
      <c r="BE596" s="35"/>
      <c r="BG596" s="99" t="s">
        <v>120</v>
      </c>
      <c r="BH596" s="98" t="s">
        <v>117</v>
      </c>
      <c r="BI596" s="98" t="s">
        <v>203</v>
      </c>
      <c r="BJ596" s="100" t="s">
        <v>431</v>
      </c>
      <c r="BK596" s="99" t="s">
        <v>1559</v>
      </c>
      <c r="BL596" s="101">
        <v>300</v>
      </c>
      <c r="BM596" s="102" t="s">
        <v>93</v>
      </c>
      <c r="BN596" s="102"/>
      <c r="BQ596" s="43">
        <v>1298</v>
      </c>
      <c r="BR596" s="44" t="s">
        <v>119</v>
      </c>
      <c r="BS596" s="39" t="s">
        <v>120</v>
      </c>
      <c r="BT596" s="44" t="s">
        <v>430</v>
      </c>
      <c r="BU596" s="40" t="s">
        <v>431</v>
      </c>
      <c r="BV596" s="45">
        <v>3</v>
      </c>
      <c r="BW596" s="39" t="s">
        <v>1559</v>
      </c>
      <c r="BX596" s="44" t="s">
        <v>1560</v>
      </c>
      <c r="BY596" s="46">
        <v>334</v>
      </c>
      <c r="BZ596" s="41">
        <v>300</v>
      </c>
    </row>
    <row r="597" spans="48:78" x14ac:dyDescent="0.25">
      <c r="AV597" s="85">
        <v>593</v>
      </c>
      <c r="AW597" s="91"/>
      <c r="AX597" s="93" t="s">
        <v>2435</v>
      </c>
      <c r="AY597" s="87" t="s">
        <v>2436</v>
      </c>
      <c r="AZ597" s="93" t="s">
        <v>2437</v>
      </c>
      <c r="BA597" s="88" t="s">
        <v>1041</v>
      </c>
      <c r="BB597" s="86" t="s">
        <v>1004</v>
      </c>
      <c r="BC597" s="89">
        <v>60000</v>
      </c>
      <c r="BD597" s="90">
        <v>45717</v>
      </c>
      <c r="BE597" s="35"/>
      <c r="BG597" s="99" t="s">
        <v>120</v>
      </c>
      <c r="BH597" s="98" t="s">
        <v>117</v>
      </c>
      <c r="BI597" s="98" t="s">
        <v>203</v>
      </c>
      <c r="BJ597" s="100" t="s">
        <v>420</v>
      </c>
      <c r="BK597" s="99" t="s">
        <v>1575</v>
      </c>
      <c r="BL597" s="101">
        <v>60</v>
      </c>
      <c r="BM597" s="102" t="s">
        <v>93</v>
      </c>
      <c r="BN597" s="102"/>
      <c r="BQ597" s="43">
        <v>931</v>
      </c>
      <c r="BR597" s="44" t="s">
        <v>119</v>
      </c>
      <c r="BS597" s="39" t="s">
        <v>120</v>
      </c>
      <c r="BT597" s="44" t="s">
        <v>419</v>
      </c>
      <c r="BU597" s="40" t="s">
        <v>420</v>
      </c>
      <c r="BV597" s="45">
        <v>3</v>
      </c>
      <c r="BW597" s="39" t="s">
        <v>1575</v>
      </c>
      <c r="BX597" s="44" t="s">
        <v>1576</v>
      </c>
      <c r="BY597" s="46">
        <v>393</v>
      </c>
      <c r="BZ597" s="41">
        <v>60</v>
      </c>
    </row>
    <row r="598" spans="48:78" x14ac:dyDescent="0.25">
      <c r="AV598" s="85">
        <v>594</v>
      </c>
      <c r="AW598" s="91"/>
      <c r="AX598" s="93" t="s">
        <v>2438</v>
      </c>
      <c r="AY598" s="87" t="s">
        <v>2439</v>
      </c>
      <c r="AZ598" s="93" t="s">
        <v>2440</v>
      </c>
      <c r="BA598" s="88" t="s">
        <v>1041</v>
      </c>
      <c r="BB598" s="86" t="s">
        <v>1004</v>
      </c>
      <c r="BC598" s="89">
        <v>6000</v>
      </c>
      <c r="BD598" s="90">
        <v>45717</v>
      </c>
      <c r="BE598" s="35"/>
      <c r="BG598" s="99" t="s">
        <v>120</v>
      </c>
      <c r="BH598" s="98" t="s">
        <v>117</v>
      </c>
      <c r="BI598" s="98" t="s">
        <v>203</v>
      </c>
      <c r="BJ598" s="100" t="s">
        <v>346</v>
      </c>
      <c r="BK598" s="99" t="s">
        <v>1575</v>
      </c>
      <c r="BL598" s="101">
        <v>705</v>
      </c>
      <c r="BM598" s="102" t="s">
        <v>93</v>
      </c>
      <c r="BN598" s="102"/>
      <c r="BQ598" s="43">
        <v>974</v>
      </c>
      <c r="BR598" s="44" t="s">
        <v>119</v>
      </c>
      <c r="BS598" s="39" t="s">
        <v>120</v>
      </c>
      <c r="BT598" s="44" t="s">
        <v>345</v>
      </c>
      <c r="BU598" s="40" t="s">
        <v>346</v>
      </c>
      <c r="BV598" s="45">
        <v>3</v>
      </c>
      <c r="BW598" s="39" t="s">
        <v>1575</v>
      </c>
      <c r="BX598" s="44" t="s">
        <v>1576</v>
      </c>
      <c r="BY598" s="46">
        <v>393</v>
      </c>
      <c r="BZ598" s="41">
        <v>705</v>
      </c>
    </row>
    <row r="599" spans="48:78" x14ac:dyDescent="0.25">
      <c r="AV599" s="85">
        <v>595</v>
      </c>
      <c r="AW599" s="91"/>
      <c r="AX599" s="93" t="s">
        <v>2441</v>
      </c>
      <c r="AY599" s="87" t="s">
        <v>2442</v>
      </c>
      <c r="AZ599" s="93" t="s">
        <v>2443</v>
      </c>
      <c r="BA599" s="88" t="s">
        <v>132</v>
      </c>
      <c r="BB599" s="86" t="s">
        <v>133</v>
      </c>
      <c r="BC599" s="89">
        <v>22600</v>
      </c>
      <c r="BD599" s="90">
        <v>45717</v>
      </c>
      <c r="BE599" s="35"/>
      <c r="BG599" s="99" t="s">
        <v>120</v>
      </c>
      <c r="BH599" s="98" t="s">
        <v>117</v>
      </c>
      <c r="BI599" s="98" t="s">
        <v>203</v>
      </c>
      <c r="BJ599" s="100" t="s">
        <v>346</v>
      </c>
      <c r="BK599" s="99" t="s">
        <v>1575</v>
      </c>
      <c r="BL599" s="101">
        <v>60</v>
      </c>
      <c r="BM599" s="102" t="s">
        <v>93</v>
      </c>
      <c r="BN599" s="102"/>
      <c r="BQ599" s="43">
        <v>1008</v>
      </c>
      <c r="BR599" s="44" t="s">
        <v>119</v>
      </c>
      <c r="BS599" s="39" t="s">
        <v>120</v>
      </c>
      <c r="BT599" s="44" t="s">
        <v>345</v>
      </c>
      <c r="BU599" s="40" t="s">
        <v>346</v>
      </c>
      <c r="BV599" s="45">
        <v>3</v>
      </c>
      <c r="BW599" s="39" t="s">
        <v>1575</v>
      </c>
      <c r="BX599" s="44" t="s">
        <v>1576</v>
      </c>
      <c r="BY599" s="46">
        <v>393</v>
      </c>
      <c r="BZ599" s="41">
        <v>60</v>
      </c>
    </row>
    <row r="600" spans="48:78" x14ac:dyDescent="0.25">
      <c r="AV600" s="85">
        <v>596</v>
      </c>
      <c r="AW600" s="91"/>
      <c r="AX600" s="93" t="s">
        <v>2444</v>
      </c>
      <c r="AY600" s="87" t="s">
        <v>2445</v>
      </c>
      <c r="AZ600" s="93" t="s">
        <v>2446</v>
      </c>
      <c r="BA600" s="88" t="s">
        <v>2388</v>
      </c>
      <c r="BB600" s="86" t="s">
        <v>2389</v>
      </c>
      <c r="BC600" s="89">
        <v>62700</v>
      </c>
      <c r="BD600" s="90">
        <v>45689</v>
      </c>
      <c r="BE600" s="35"/>
      <c r="BG600" s="99" t="s">
        <v>120</v>
      </c>
      <c r="BH600" s="98" t="s">
        <v>117</v>
      </c>
      <c r="BI600" s="98" t="s">
        <v>203</v>
      </c>
      <c r="BJ600" s="100" t="s">
        <v>346</v>
      </c>
      <c r="BK600" s="99" t="s">
        <v>1575</v>
      </c>
      <c r="BL600" s="101">
        <v>60</v>
      </c>
      <c r="BM600" s="102" t="s">
        <v>93</v>
      </c>
      <c r="BN600" s="102"/>
      <c r="BQ600" s="43">
        <v>1009</v>
      </c>
      <c r="BR600" s="44" t="s">
        <v>119</v>
      </c>
      <c r="BS600" s="39" t="s">
        <v>120</v>
      </c>
      <c r="BT600" s="44" t="s">
        <v>345</v>
      </c>
      <c r="BU600" s="40" t="s">
        <v>346</v>
      </c>
      <c r="BV600" s="45">
        <v>3</v>
      </c>
      <c r="BW600" s="39" t="s">
        <v>1575</v>
      </c>
      <c r="BX600" s="44" t="s">
        <v>1576</v>
      </c>
      <c r="BY600" s="46">
        <v>393</v>
      </c>
      <c r="BZ600" s="41">
        <v>60</v>
      </c>
    </row>
    <row r="601" spans="48:78" x14ac:dyDescent="0.25">
      <c r="AV601" s="85">
        <v>597</v>
      </c>
      <c r="AW601" s="91"/>
      <c r="AX601" s="93" t="s">
        <v>2447</v>
      </c>
      <c r="AY601" s="87" t="s">
        <v>2448</v>
      </c>
      <c r="AZ601" s="93" t="s">
        <v>2449</v>
      </c>
      <c r="BA601" s="88" t="s">
        <v>1041</v>
      </c>
      <c r="BB601" s="86" t="s">
        <v>1004</v>
      </c>
      <c r="BC601" s="89">
        <v>30000</v>
      </c>
      <c r="BD601" s="90">
        <v>45658</v>
      </c>
      <c r="BE601" s="35"/>
      <c r="BG601" s="99" t="s">
        <v>120</v>
      </c>
      <c r="BH601" s="98" t="s">
        <v>117</v>
      </c>
      <c r="BI601" s="98" t="s">
        <v>203</v>
      </c>
      <c r="BJ601" s="100" t="s">
        <v>346</v>
      </c>
      <c r="BK601" s="99" t="s">
        <v>1575</v>
      </c>
      <c r="BL601" s="101">
        <v>150</v>
      </c>
      <c r="BM601" s="102" t="s">
        <v>93</v>
      </c>
      <c r="BN601" s="102"/>
      <c r="BQ601" s="43">
        <v>1031</v>
      </c>
      <c r="BR601" s="44" t="s">
        <v>119</v>
      </c>
      <c r="BS601" s="39" t="s">
        <v>120</v>
      </c>
      <c r="BT601" s="44" t="s">
        <v>345</v>
      </c>
      <c r="BU601" s="40" t="s">
        <v>346</v>
      </c>
      <c r="BV601" s="45">
        <v>3</v>
      </c>
      <c r="BW601" s="39" t="s">
        <v>1575</v>
      </c>
      <c r="BX601" s="44" t="s">
        <v>1576</v>
      </c>
      <c r="BY601" s="46">
        <v>393</v>
      </c>
      <c r="BZ601" s="41">
        <v>150</v>
      </c>
    </row>
    <row r="602" spans="48:78" x14ac:dyDescent="0.25">
      <c r="AV602" s="85">
        <v>598</v>
      </c>
      <c r="AW602" s="91"/>
      <c r="AX602" s="93" t="s">
        <v>2450</v>
      </c>
      <c r="AY602" s="87" t="s">
        <v>2451</v>
      </c>
      <c r="AZ602" s="93" t="s">
        <v>2452</v>
      </c>
      <c r="BA602" s="88" t="s">
        <v>732</v>
      </c>
      <c r="BB602" s="86" t="s">
        <v>733</v>
      </c>
      <c r="BC602" s="89">
        <v>5750</v>
      </c>
      <c r="BD602" s="90">
        <v>45717</v>
      </c>
      <c r="BE602" s="35"/>
      <c r="BG602" s="99" t="s">
        <v>120</v>
      </c>
      <c r="BH602" s="98" t="s">
        <v>117</v>
      </c>
      <c r="BI602" s="98" t="s">
        <v>203</v>
      </c>
      <c r="BJ602" s="100" t="s">
        <v>320</v>
      </c>
      <c r="BK602" s="99" t="s">
        <v>1575</v>
      </c>
      <c r="BL602" s="101">
        <v>567</v>
      </c>
      <c r="BM602" s="102" t="s">
        <v>93</v>
      </c>
      <c r="BN602" s="102"/>
      <c r="BQ602" s="43">
        <v>1039</v>
      </c>
      <c r="BR602" s="44" t="s">
        <v>119</v>
      </c>
      <c r="BS602" s="39" t="s">
        <v>120</v>
      </c>
      <c r="BT602" s="44" t="s">
        <v>319</v>
      </c>
      <c r="BU602" s="40" t="s">
        <v>320</v>
      </c>
      <c r="BV602" s="45">
        <v>3</v>
      </c>
      <c r="BW602" s="39" t="s">
        <v>1575</v>
      </c>
      <c r="BX602" s="44" t="s">
        <v>1576</v>
      </c>
      <c r="BY602" s="46">
        <v>393</v>
      </c>
      <c r="BZ602" s="41">
        <v>567</v>
      </c>
    </row>
    <row r="603" spans="48:78" x14ac:dyDescent="0.25">
      <c r="AV603" s="85">
        <v>599</v>
      </c>
      <c r="AW603" s="91"/>
      <c r="AX603" s="93" t="s">
        <v>2453</v>
      </c>
      <c r="AY603" s="87" t="s">
        <v>2454</v>
      </c>
      <c r="AZ603" s="93" t="s">
        <v>2455</v>
      </c>
      <c r="BA603" s="88" t="s">
        <v>1041</v>
      </c>
      <c r="BB603" s="86" t="s">
        <v>1004</v>
      </c>
      <c r="BC603" s="89">
        <v>6000</v>
      </c>
      <c r="BD603" s="90">
        <v>45717</v>
      </c>
      <c r="BE603" s="35"/>
      <c r="BG603" s="99" t="s">
        <v>120</v>
      </c>
      <c r="BH603" s="98" t="s">
        <v>117</v>
      </c>
      <c r="BI603" s="98" t="s">
        <v>203</v>
      </c>
      <c r="BJ603" s="100" t="s">
        <v>335</v>
      </c>
      <c r="BK603" s="99" t="s">
        <v>1575</v>
      </c>
      <c r="BL603" s="101">
        <v>1034</v>
      </c>
      <c r="BM603" s="102" t="s">
        <v>93</v>
      </c>
      <c r="BN603" s="102"/>
      <c r="BQ603" s="43">
        <v>1101</v>
      </c>
      <c r="BR603" s="44" t="s">
        <v>119</v>
      </c>
      <c r="BS603" s="39" t="s">
        <v>120</v>
      </c>
      <c r="BT603" s="44" t="s">
        <v>334</v>
      </c>
      <c r="BU603" s="40" t="s">
        <v>335</v>
      </c>
      <c r="BV603" s="45">
        <v>3</v>
      </c>
      <c r="BW603" s="39" t="s">
        <v>1575</v>
      </c>
      <c r="BX603" s="44" t="s">
        <v>1576</v>
      </c>
      <c r="BY603" s="46">
        <v>393</v>
      </c>
      <c r="BZ603" s="41">
        <v>1034</v>
      </c>
    </row>
    <row r="604" spans="48:78" x14ac:dyDescent="0.25">
      <c r="AV604" s="85">
        <v>600</v>
      </c>
      <c r="AW604" s="91"/>
      <c r="AX604" s="93" t="s">
        <v>2456</v>
      </c>
      <c r="AY604" s="87" t="s">
        <v>2457</v>
      </c>
      <c r="AZ604" s="93" t="s">
        <v>2458</v>
      </c>
      <c r="BA604" s="88" t="s">
        <v>1041</v>
      </c>
      <c r="BB604" s="86" t="s">
        <v>1004</v>
      </c>
      <c r="BC604" s="89">
        <v>12000</v>
      </c>
      <c r="BD604" s="90">
        <v>45717</v>
      </c>
      <c r="BE604" s="35"/>
      <c r="BG604" s="99" t="s">
        <v>120</v>
      </c>
      <c r="BH604" s="98" t="s">
        <v>117</v>
      </c>
      <c r="BI604" s="98" t="s">
        <v>203</v>
      </c>
      <c r="BJ604" s="100" t="s">
        <v>335</v>
      </c>
      <c r="BK604" s="99" t="s">
        <v>1575</v>
      </c>
      <c r="BL604" s="101">
        <v>210</v>
      </c>
      <c r="BM604" s="102" t="s">
        <v>93</v>
      </c>
      <c r="BN604" s="102"/>
      <c r="BQ604" s="43">
        <v>1140</v>
      </c>
      <c r="BR604" s="44" t="s">
        <v>119</v>
      </c>
      <c r="BS604" s="39" t="s">
        <v>120</v>
      </c>
      <c r="BT604" s="44" t="s">
        <v>334</v>
      </c>
      <c r="BU604" s="40" t="s">
        <v>335</v>
      </c>
      <c r="BV604" s="45">
        <v>3</v>
      </c>
      <c r="BW604" s="39" t="s">
        <v>1575</v>
      </c>
      <c r="BX604" s="44" t="s">
        <v>1576</v>
      </c>
      <c r="BY604" s="46">
        <v>393</v>
      </c>
      <c r="BZ604" s="41">
        <v>210</v>
      </c>
    </row>
    <row r="605" spans="48:78" x14ac:dyDescent="0.25">
      <c r="AV605" s="85">
        <v>601</v>
      </c>
      <c r="AW605" s="91"/>
      <c r="AX605" s="93" t="s">
        <v>2459</v>
      </c>
      <c r="AY605" s="87" t="s">
        <v>2460</v>
      </c>
      <c r="AZ605" s="93" t="s">
        <v>2461</v>
      </c>
      <c r="BA605" s="88" t="s">
        <v>1041</v>
      </c>
      <c r="BB605" s="86" t="s">
        <v>1004</v>
      </c>
      <c r="BC605" s="89">
        <v>6000</v>
      </c>
      <c r="BD605" s="90">
        <v>45717</v>
      </c>
      <c r="BE605" s="35"/>
      <c r="BG605" s="99" t="s">
        <v>120</v>
      </c>
      <c r="BH605" s="98" t="s">
        <v>117</v>
      </c>
      <c r="BI605" s="98" t="s">
        <v>203</v>
      </c>
      <c r="BJ605" s="100" t="s">
        <v>335</v>
      </c>
      <c r="BK605" s="99" t="s">
        <v>1575</v>
      </c>
      <c r="BL605" s="101">
        <v>60</v>
      </c>
      <c r="BM605" s="102" t="s">
        <v>93</v>
      </c>
      <c r="BN605" s="102"/>
      <c r="BQ605" s="43">
        <v>1141</v>
      </c>
      <c r="BR605" s="44" t="s">
        <v>119</v>
      </c>
      <c r="BS605" s="39" t="s">
        <v>120</v>
      </c>
      <c r="BT605" s="44" t="s">
        <v>334</v>
      </c>
      <c r="BU605" s="40" t="s">
        <v>335</v>
      </c>
      <c r="BV605" s="45">
        <v>3</v>
      </c>
      <c r="BW605" s="39" t="s">
        <v>1575</v>
      </c>
      <c r="BX605" s="44" t="s">
        <v>1576</v>
      </c>
      <c r="BY605" s="46">
        <v>393</v>
      </c>
      <c r="BZ605" s="41">
        <v>60</v>
      </c>
    </row>
    <row r="606" spans="48:78" x14ac:dyDescent="0.25">
      <c r="AV606" s="85">
        <v>602</v>
      </c>
      <c r="AW606" s="91"/>
      <c r="AX606" s="93" t="s">
        <v>2462</v>
      </c>
      <c r="AY606" s="87" t="s">
        <v>2463</v>
      </c>
      <c r="AZ606" s="93" t="s">
        <v>2464</v>
      </c>
      <c r="BA606" s="88" t="s">
        <v>2043</v>
      </c>
      <c r="BB606" s="86" t="s">
        <v>2044</v>
      </c>
      <c r="BC606" s="89">
        <v>10250</v>
      </c>
      <c r="BD606" s="90">
        <v>45717</v>
      </c>
      <c r="BE606" s="35"/>
      <c r="BG606" s="99" t="s">
        <v>120</v>
      </c>
      <c r="BH606" s="98" t="s">
        <v>117</v>
      </c>
      <c r="BI606" s="98" t="s">
        <v>203</v>
      </c>
      <c r="BJ606" s="100" t="s">
        <v>335</v>
      </c>
      <c r="BK606" s="99" t="s">
        <v>1575</v>
      </c>
      <c r="BL606" s="101">
        <v>58</v>
      </c>
      <c r="BM606" s="102" t="s">
        <v>93</v>
      </c>
      <c r="BN606" s="102"/>
      <c r="BQ606" s="43">
        <v>1176</v>
      </c>
      <c r="BR606" s="44" t="s">
        <v>119</v>
      </c>
      <c r="BS606" s="39" t="s">
        <v>120</v>
      </c>
      <c r="BT606" s="44" t="s">
        <v>334</v>
      </c>
      <c r="BU606" s="40" t="s">
        <v>335</v>
      </c>
      <c r="BV606" s="45">
        <v>3</v>
      </c>
      <c r="BW606" s="39" t="s">
        <v>1575</v>
      </c>
      <c r="BX606" s="44" t="s">
        <v>1576</v>
      </c>
      <c r="BY606" s="46">
        <v>393</v>
      </c>
      <c r="BZ606" s="41">
        <v>58</v>
      </c>
    </row>
    <row r="607" spans="48:78" x14ac:dyDescent="0.25">
      <c r="AV607" s="85">
        <v>603</v>
      </c>
      <c r="AW607" s="91"/>
      <c r="AX607" s="93" t="s">
        <v>2465</v>
      </c>
      <c r="AY607" s="87" t="s">
        <v>2466</v>
      </c>
      <c r="AZ607" s="93" t="s">
        <v>2467</v>
      </c>
      <c r="BA607" s="88" t="s">
        <v>2388</v>
      </c>
      <c r="BB607" s="86" t="s">
        <v>2389</v>
      </c>
      <c r="BC607" s="89">
        <v>20900</v>
      </c>
      <c r="BD607" s="90">
        <v>45717</v>
      </c>
      <c r="BE607" s="35"/>
      <c r="BG607" s="99" t="s">
        <v>120</v>
      </c>
      <c r="BH607" s="98" t="s">
        <v>117</v>
      </c>
      <c r="BI607" s="98" t="s">
        <v>203</v>
      </c>
      <c r="BJ607" s="100" t="s">
        <v>335</v>
      </c>
      <c r="BK607" s="99" t="s">
        <v>1575</v>
      </c>
      <c r="BL607" s="101">
        <v>30</v>
      </c>
      <c r="BM607" s="102" t="s">
        <v>93</v>
      </c>
      <c r="BN607" s="102"/>
      <c r="BQ607" s="43">
        <v>1208</v>
      </c>
      <c r="BR607" s="44" t="s">
        <v>119</v>
      </c>
      <c r="BS607" s="39" t="s">
        <v>120</v>
      </c>
      <c r="BT607" s="44" t="s">
        <v>334</v>
      </c>
      <c r="BU607" s="40" t="s">
        <v>335</v>
      </c>
      <c r="BV607" s="45">
        <v>3</v>
      </c>
      <c r="BW607" s="39" t="s">
        <v>1575</v>
      </c>
      <c r="BX607" s="44" t="s">
        <v>1576</v>
      </c>
      <c r="BY607" s="46">
        <v>393</v>
      </c>
      <c r="BZ607" s="41">
        <v>30</v>
      </c>
    </row>
    <row r="608" spans="48:78" x14ac:dyDescent="0.25">
      <c r="AV608" s="85">
        <v>604</v>
      </c>
      <c r="AW608" s="91"/>
      <c r="AX608" s="86" t="s">
        <v>2468</v>
      </c>
      <c r="AY608" s="87" t="s">
        <v>2469</v>
      </c>
      <c r="AZ608" s="86" t="s">
        <v>2470</v>
      </c>
      <c r="BA608" s="88" t="s">
        <v>1041</v>
      </c>
      <c r="BB608" s="86" t="s">
        <v>1004</v>
      </c>
      <c r="BC608" s="89">
        <v>60000</v>
      </c>
      <c r="BD608" s="90">
        <v>45717</v>
      </c>
      <c r="BE608" s="35"/>
      <c r="BG608" s="99" t="s">
        <v>120</v>
      </c>
      <c r="BH608" s="98" t="s">
        <v>117</v>
      </c>
      <c r="BI608" s="98" t="s">
        <v>203</v>
      </c>
      <c r="BJ608" s="100" t="s">
        <v>382</v>
      </c>
      <c r="BK608" s="99" t="s">
        <v>1575</v>
      </c>
      <c r="BL608" s="101">
        <v>120</v>
      </c>
      <c r="BM608" s="102" t="s">
        <v>93</v>
      </c>
      <c r="BN608" s="102"/>
      <c r="BQ608" s="43">
        <v>1249</v>
      </c>
      <c r="BR608" s="44" t="s">
        <v>119</v>
      </c>
      <c r="BS608" s="39" t="s">
        <v>120</v>
      </c>
      <c r="BT608" s="44" t="s">
        <v>381</v>
      </c>
      <c r="BU608" s="40" t="s">
        <v>382</v>
      </c>
      <c r="BV608" s="45">
        <v>3</v>
      </c>
      <c r="BW608" s="39" t="s">
        <v>1575</v>
      </c>
      <c r="BX608" s="44" t="s">
        <v>1576</v>
      </c>
      <c r="BY608" s="46">
        <v>393</v>
      </c>
      <c r="BZ608" s="41">
        <v>120</v>
      </c>
    </row>
    <row r="609" spans="48:78" x14ac:dyDescent="0.25">
      <c r="AV609" s="85">
        <v>605</v>
      </c>
      <c r="AW609" s="91"/>
      <c r="AX609" s="86" t="s">
        <v>2471</v>
      </c>
      <c r="AY609" s="87" t="s">
        <v>2472</v>
      </c>
      <c r="AZ609" s="86" t="s">
        <v>2473</v>
      </c>
      <c r="BA609" s="88" t="s">
        <v>732</v>
      </c>
      <c r="BB609" s="86" t="s">
        <v>733</v>
      </c>
      <c r="BC609" s="89">
        <v>5750</v>
      </c>
      <c r="BD609" s="90">
        <v>45689</v>
      </c>
      <c r="BE609" s="35"/>
      <c r="BG609" s="99" t="s">
        <v>120</v>
      </c>
      <c r="BH609" s="98" t="s">
        <v>117</v>
      </c>
      <c r="BI609" s="98" t="s">
        <v>203</v>
      </c>
      <c r="BJ609" s="100" t="s">
        <v>431</v>
      </c>
      <c r="BK609" s="99" t="s">
        <v>1575</v>
      </c>
      <c r="BL609" s="101">
        <v>480</v>
      </c>
      <c r="BM609" s="102" t="s">
        <v>93</v>
      </c>
      <c r="BN609" s="102"/>
      <c r="BQ609" s="43">
        <v>1299</v>
      </c>
      <c r="BR609" s="44" t="s">
        <v>119</v>
      </c>
      <c r="BS609" s="39" t="s">
        <v>120</v>
      </c>
      <c r="BT609" s="44" t="s">
        <v>430</v>
      </c>
      <c r="BU609" s="40" t="s">
        <v>431</v>
      </c>
      <c r="BV609" s="45">
        <v>3</v>
      </c>
      <c r="BW609" s="39" t="s">
        <v>1575</v>
      </c>
      <c r="BX609" s="44" t="s">
        <v>1576</v>
      </c>
      <c r="BY609" s="46">
        <v>393</v>
      </c>
      <c r="BZ609" s="41">
        <v>480</v>
      </c>
    </row>
    <row r="610" spans="48:78" x14ac:dyDescent="0.25">
      <c r="AV610" s="85">
        <v>606</v>
      </c>
      <c r="AW610" s="91"/>
      <c r="AX610" s="86" t="s">
        <v>2474</v>
      </c>
      <c r="AY610" s="87" t="s">
        <v>2475</v>
      </c>
      <c r="AZ610" s="86" t="s">
        <v>2476</v>
      </c>
      <c r="BA610" s="88" t="s">
        <v>2388</v>
      </c>
      <c r="BB610" s="86" t="s">
        <v>2389</v>
      </c>
      <c r="BC610" s="89">
        <v>2090</v>
      </c>
      <c r="BD610" s="90">
        <v>45658</v>
      </c>
      <c r="BE610" s="35"/>
      <c r="BG610" s="99" t="s">
        <v>120</v>
      </c>
      <c r="BH610" s="98" t="s">
        <v>117</v>
      </c>
      <c r="BI610" s="98" t="s">
        <v>203</v>
      </c>
      <c r="BJ610" s="100" t="s">
        <v>532</v>
      </c>
      <c r="BK610" s="99" t="s">
        <v>1575</v>
      </c>
      <c r="BL610" s="101">
        <v>240</v>
      </c>
      <c r="BM610" s="102" t="s">
        <v>93</v>
      </c>
      <c r="BN610" s="102"/>
      <c r="BQ610" s="43">
        <v>1339</v>
      </c>
      <c r="BR610" s="44" t="s">
        <v>119</v>
      </c>
      <c r="BS610" s="39" t="s">
        <v>120</v>
      </c>
      <c r="BT610" s="44" t="s">
        <v>531</v>
      </c>
      <c r="BU610" s="40" t="s">
        <v>532</v>
      </c>
      <c r="BV610" s="45">
        <v>3</v>
      </c>
      <c r="BW610" s="39" t="s">
        <v>1575</v>
      </c>
      <c r="BX610" s="44" t="s">
        <v>1576</v>
      </c>
      <c r="BY610" s="46">
        <v>393</v>
      </c>
      <c r="BZ610" s="41">
        <v>240</v>
      </c>
    </row>
    <row r="611" spans="48:78" x14ac:dyDescent="0.25">
      <c r="AV611" s="85">
        <v>607</v>
      </c>
      <c r="AW611" s="91"/>
      <c r="AX611" s="86" t="s">
        <v>2477</v>
      </c>
      <c r="AY611" s="87" t="s">
        <v>2478</v>
      </c>
      <c r="AZ611" s="86" t="s">
        <v>2479</v>
      </c>
      <c r="BA611" s="88" t="s">
        <v>1041</v>
      </c>
      <c r="BB611" s="86" t="s">
        <v>1004</v>
      </c>
      <c r="BC611" s="89">
        <v>18000</v>
      </c>
      <c r="BD611" s="90">
        <v>45717</v>
      </c>
      <c r="BE611" s="35"/>
      <c r="BG611" s="99" t="s">
        <v>120</v>
      </c>
      <c r="BH611" s="98" t="s">
        <v>117</v>
      </c>
      <c r="BI611" s="98" t="s">
        <v>203</v>
      </c>
      <c r="BJ611" s="100" t="s">
        <v>420</v>
      </c>
      <c r="BK611" s="99" t="s">
        <v>2480</v>
      </c>
      <c r="BL611" s="101">
        <v>30</v>
      </c>
      <c r="BM611" s="102" t="s">
        <v>93</v>
      </c>
      <c r="BN611" s="102"/>
      <c r="BQ611" s="43">
        <v>938</v>
      </c>
      <c r="BR611" s="44" t="s">
        <v>119</v>
      </c>
      <c r="BS611" s="39" t="s">
        <v>120</v>
      </c>
      <c r="BT611" s="44" t="s">
        <v>419</v>
      </c>
      <c r="BU611" s="40" t="s">
        <v>420</v>
      </c>
      <c r="BV611" s="45">
        <v>3</v>
      </c>
      <c r="BW611" s="39" t="s">
        <v>2480</v>
      </c>
      <c r="BX611" s="44" t="s">
        <v>1716</v>
      </c>
      <c r="BY611" s="46">
        <v>453</v>
      </c>
      <c r="BZ611" s="41">
        <v>30</v>
      </c>
    </row>
    <row r="612" spans="48:78" x14ac:dyDescent="0.25">
      <c r="AV612" s="85">
        <v>608</v>
      </c>
      <c r="AW612" s="91"/>
      <c r="AX612" s="86" t="s">
        <v>2481</v>
      </c>
      <c r="AY612" s="87" t="s">
        <v>2482</v>
      </c>
      <c r="AZ612" s="86" t="s">
        <v>2483</v>
      </c>
      <c r="BA612" s="88" t="s">
        <v>1001</v>
      </c>
      <c r="BB612" s="86" t="s">
        <v>1002</v>
      </c>
      <c r="BC612" s="89">
        <v>9480</v>
      </c>
      <c r="BD612" s="90">
        <v>45717</v>
      </c>
      <c r="BE612" s="35"/>
      <c r="BG612" s="99" t="s">
        <v>120</v>
      </c>
      <c r="BH612" s="98" t="s">
        <v>117</v>
      </c>
      <c r="BI612" s="98" t="s">
        <v>203</v>
      </c>
      <c r="BJ612" s="100" t="s">
        <v>335</v>
      </c>
      <c r="BK612" s="99" t="s">
        <v>2480</v>
      </c>
      <c r="BL612" s="101">
        <v>90</v>
      </c>
      <c r="BM612" s="102" t="s">
        <v>93</v>
      </c>
      <c r="BN612" s="102"/>
      <c r="BQ612" s="43">
        <v>1142</v>
      </c>
      <c r="BR612" s="44" t="s">
        <v>119</v>
      </c>
      <c r="BS612" s="39" t="s">
        <v>120</v>
      </c>
      <c r="BT612" s="44" t="s">
        <v>334</v>
      </c>
      <c r="BU612" s="40" t="s">
        <v>335</v>
      </c>
      <c r="BV612" s="45">
        <v>3</v>
      </c>
      <c r="BW612" s="39" t="s">
        <v>2480</v>
      </c>
      <c r="BX612" s="44" t="s">
        <v>1716</v>
      </c>
      <c r="BY612" s="46">
        <v>453</v>
      </c>
      <c r="BZ612" s="41">
        <v>90</v>
      </c>
    </row>
    <row r="613" spans="48:78" x14ac:dyDescent="0.25">
      <c r="AV613" s="85">
        <v>609</v>
      </c>
      <c r="AW613" s="91"/>
      <c r="AX613" s="86" t="s">
        <v>2484</v>
      </c>
      <c r="AY613" s="87" t="s">
        <v>2485</v>
      </c>
      <c r="AZ613" s="86" t="s">
        <v>2486</v>
      </c>
      <c r="BA613" s="88" t="s">
        <v>2043</v>
      </c>
      <c r="BB613" s="86" t="s">
        <v>2044</v>
      </c>
      <c r="BC613" s="89">
        <v>10250</v>
      </c>
      <c r="BD613" s="90">
        <v>45717</v>
      </c>
      <c r="BE613" s="35"/>
      <c r="BG613" s="99" t="s">
        <v>120</v>
      </c>
      <c r="BH613" s="98" t="s">
        <v>117</v>
      </c>
      <c r="BI613" s="98" t="s">
        <v>203</v>
      </c>
      <c r="BJ613" s="100" t="s">
        <v>335</v>
      </c>
      <c r="BK613" s="99" t="s">
        <v>2480</v>
      </c>
      <c r="BL613" s="101">
        <v>24</v>
      </c>
      <c r="BM613" s="102" t="s">
        <v>93</v>
      </c>
      <c r="BN613" s="102"/>
      <c r="BQ613" s="43">
        <v>1177</v>
      </c>
      <c r="BR613" s="44" t="s">
        <v>119</v>
      </c>
      <c r="BS613" s="39" t="s">
        <v>120</v>
      </c>
      <c r="BT613" s="44" t="s">
        <v>334</v>
      </c>
      <c r="BU613" s="40" t="s">
        <v>335</v>
      </c>
      <c r="BV613" s="45">
        <v>3</v>
      </c>
      <c r="BW613" s="39" t="s">
        <v>2480</v>
      </c>
      <c r="BX613" s="44" t="s">
        <v>1716</v>
      </c>
      <c r="BY613" s="46">
        <v>453</v>
      </c>
      <c r="BZ613" s="41">
        <v>24</v>
      </c>
    </row>
    <row r="614" spans="48:78" x14ac:dyDescent="0.25">
      <c r="AV614" s="85">
        <v>610</v>
      </c>
      <c r="AW614" s="91"/>
      <c r="AX614" s="86" t="s">
        <v>2487</v>
      </c>
      <c r="AY614" s="87" t="s">
        <v>2488</v>
      </c>
      <c r="AZ614" s="86" t="s">
        <v>2489</v>
      </c>
      <c r="BA614" s="88" t="s">
        <v>196</v>
      </c>
      <c r="BB614" s="86" t="s">
        <v>197</v>
      </c>
      <c r="BC614" s="89">
        <v>42720</v>
      </c>
      <c r="BD614" s="90">
        <v>45717</v>
      </c>
      <c r="BE614" s="35"/>
      <c r="BG614" s="99" t="s">
        <v>120</v>
      </c>
      <c r="BH614" s="98" t="s">
        <v>117</v>
      </c>
      <c r="BI614" s="98" t="s">
        <v>203</v>
      </c>
      <c r="BJ614" s="100" t="s">
        <v>532</v>
      </c>
      <c r="BK614" s="99" t="s">
        <v>2490</v>
      </c>
      <c r="BL614" s="101">
        <v>150</v>
      </c>
      <c r="BM614" s="102" t="s">
        <v>93</v>
      </c>
      <c r="BN614" s="102"/>
      <c r="BQ614" s="43">
        <v>1340</v>
      </c>
      <c r="BR614" s="44" t="s">
        <v>119</v>
      </c>
      <c r="BS614" s="39" t="s">
        <v>120</v>
      </c>
      <c r="BT614" s="44" t="s">
        <v>531</v>
      </c>
      <c r="BU614" s="40" t="s">
        <v>532</v>
      </c>
      <c r="BV614" s="45">
        <v>3</v>
      </c>
      <c r="BW614" s="39" t="s">
        <v>2490</v>
      </c>
      <c r="BX614" s="44" t="s">
        <v>1728</v>
      </c>
      <c r="BY614" s="46">
        <v>301</v>
      </c>
      <c r="BZ614" s="41">
        <v>150</v>
      </c>
    </row>
    <row r="615" spans="48:78" x14ac:dyDescent="0.25">
      <c r="AV615" s="85">
        <v>611</v>
      </c>
      <c r="AW615" s="91"/>
      <c r="AX615" s="86" t="s">
        <v>2491</v>
      </c>
      <c r="AY615" s="87" t="s">
        <v>2492</v>
      </c>
      <c r="AZ615" s="86">
        <v>0</v>
      </c>
      <c r="BA615" s="88" t="s">
        <v>1390</v>
      </c>
      <c r="BB615" s="86" t="s">
        <v>1391</v>
      </c>
      <c r="BC615" s="89">
        <v>23750</v>
      </c>
      <c r="BD615" s="90">
        <v>45717</v>
      </c>
      <c r="BE615" s="35"/>
      <c r="BG615" s="99" t="s">
        <v>120</v>
      </c>
      <c r="BH615" s="98" t="s">
        <v>117</v>
      </c>
      <c r="BI615" s="98" t="s">
        <v>203</v>
      </c>
      <c r="BJ615" s="100" t="s">
        <v>335</v>
      </c>
      <c r="BK615" s="99" t="s">
        <v>1588</v>
      </c>
      <c r="BL615" s="101">
        <v>180</v>
      </c>
      <c r="BM615" s="102" t="s">
        <v>93</v>
      </c>
      <c r="BN615" s="102"/>
      <c r="BQ615" s="43">
        <v>1102</v>
      </c>
      <c r="BR615" s="44" t="s">
        <v>119</v>
      </c>
      <c r="BS615" s="39" t="s">
        <v>120</v>
      </c>
      <c r="BT615" s="44" t="s">
        <v>334</v>
      </c>
      <c r="BU615" s="40" t="s">
        <v>335</v>
      </c>
      <c r="BV615" s="45">
        <v>3</v>
      </c>
      <c r="BW615" s="39" t="s">
        <v>1588</v>
      </c>
      <c r="BX615" s="44" t="s">
        <v>1589</v>
      </c>
      <c r="BY615" s="46">
        <v>572</v>
      </c>
      <c r="BZ615" s="41">
        <v>180</v>
      </c>
    </row>
    <row r="616" spans="48:78" x14ac:dyDescent="0.25">
      <c r="AV616" s="85">
        <v>612</v>
      </c>
      <c r="AW616" s="91"/>
      <c r="AX616" s="86" t="s">
        <v>2493</v>
      </c>
      <c r="AY616" s="87" t="s">
        <v>2494</v>
      </c>
      <c r="AZ616" s="86" t="s">
        <v>2495</v>
      </c>
      <c r="BA616" s="88" t="s">
        <v>2388</v>
      </c>
      <c r="BB616" s="86" t="s">
        <v>2389</v>
      </c>
      <c r="BC616" s="87">
        <v>4180</v>
      </c>
      <c r="BD616" s="90">
        <v>45717</v>
      </c>
      <c r="BE616" s="35"/>
      <c r="BG616" s="99" t="s">
        <v>120</v>
      </c>
      <c r="BH616" s="98" t="s">
        <v>117</v>
      </c>
      <c r="BI616" s="98" t="s">
        <v>203</v>
      </c>
      <c r="BJ616" s="100" t="s">
        <v>335</v>
      </c>
      <c r="BK616" s="99" t="s">
        <v>1588</v>
      </c>
      <c r="BL616" s="101">
        <v>90</v>
      </c>
      <c r="BM616" s="102" t="s">
        <v>93</v>
      </c>
      <c r="BN616" s="102"/>
      <c r="BQ616" s="43">
        <v>1143</v>
      </c>
      <c r="BR616" s="44" t="s">
        <v>119</v>
      </c>
      <c r="BS616" s="39" t="s">
        <v>120</v>
      </c>
      <c r="BT616" s="44" t="s">
        <v>334</v>
      </c>
      <c r="BU616" s="40" t="s">
        <v>335</v>
      </c>
      <c r="BV616" s="45">
        <v>3</v>
      </c>
      <c r="BW616" s="39" t="s">
        <v>1588</v>
      </c>
      <c r="BX616" s="44" t="s">
        <v>1589</v>
      </c>
      <c r="BY616" s="46">
        <v>572</v>
      </c>
      <c r="BZ616" s="41">
        <v>90</v>
      </c>
    </row>
    <row r="617" spans="48:78" x14ac:dyDescent="0.25">
      <c r="AV617" s="85">
        <v>613</v>
      </c>
      <c r="AW617" s="91"/>
      <c r="AX617" s="86" t="s">
        <v>2496</v>
      </c>
      <c r="AY617" s="87" t="s">
        <v>2497</v>
      </c>
      <c r="AZ617" s="86" t="s">
        <v>2498</v>
      </c>
      <c r="BA617" s="88" t="s">
        <v>1041</v>
      </c>
      <c r="BB617" s="86" t="s">
        <v>1004</v>
      </c>
      <c r="BC617" s="87">
        <v>6000</v>
      </c>
      <c r="BD617" s="90">
        <v>45717</v>
      </c>
      <c r="BE617" s="35"/>
      <c r="BG617" s="99" t="s">
        <v>120</v>
      </c>
      <c r="BH617" s="98" t="s">
        <v>117</v>
      </c>
      <c r="BI617" s="98" t="s">
        <v>203</v>
      </c>
      <c r="BJ617" s="100" t="s">
        <v>335</v>
      </c>
      <c r="BK617" s="99" t="s">
        <v>1588</v>
      </c>
      <c r="BL617" s="101">
        <v>240</v>
      </c>
      <c r="BM617" s="102" t="s">
        <v>93</v>
      </c>
      <c r="BN617" s="102"/>
      <c r="BQ617" s="43">
        <v>1178</v>
      </c>
      <c r="BR617" s="44" t="s">
        <v>119</v>
      </c>
      <c r="BS617" s="39" t="s">
        <v>120</v>
      </c>
      <c r="BT617" s="44" t="s">
        <v>334</v>
      </c>
      <c r="BU617" s="40" t="s">
        <v>335</v>
      </c>
      <c r="BV617" s="45">
        <v>3</v>
      </c>
      <c r="BW617" s="39" t="s">
        <v>1588</v>
      </c>
      <c r="BX617" s="44" t="s">
        <v>1589</v>
      </c>
      <c r="BY617" s="46">
        <v>572</v>
      </c>
      <c r="BZ617" s="41">
        <v>240</v>
      </c>
    </row>
    <row r="618" spans="48:78" x14ac:dyDescent="0.25">
      <c r="AV618" s="85">
        <v>614</v>
      </c>
      <c r="AW618" s="91"/>
      <c r="AX618" s="86" t="s">
        <v>2499</v>
      </c>
      <c r="AY618" s="87" t="s">
        <v>2500</v>
      </c>
      <c r="AZ618" s="86" t="s">
        <v>2501</v>
      </c>
      <c r="BA618" s="88" t="s">
        <v>732</v>
      </c>
      <c r="BB618" s="86" t="s">
        <v>733</v>
      </c>
      <c r="BC618" s="89">
        <v>5750</v>
      </c>
      <c r="BD618" s="90">
        <v>45689</v>
      </c>
      <c r="BE618" s="35"/>
      <c r="BG618" s="99" t="s">
        <v>120</v>
      </c>
      <c r="BH618" s="98" t="s">
        <v>117</v>
      </c>
      <c r="BI618" s="98" t="s">
        <v>203</v>
      </c>
      <c r="BJ618" s="100" t="s">
        <v>532</v>
      </c>
      <c r="BK618" s="99" t="s">
        <v>1588</v>
      </c>
      <c r="BL618" s="101">
        <v>600</v>
      </c>
      <c r="BM618" s="102" t="s">
        <v>93</v>
      </c>
      <c r="BN618" s="102"/>
      <c r="BQ618" s="43">
        <v>1341</v>
      </c>
      <c r="BR618" s="44" t="s">
        <v>119</v>
      </c>
      <c r="BS618" s="39" t="s">
        <v>120</v>
      </c>
      <c r="BT618" s="44" t="s">
        <v>531</v>
      </c>
      <c r="BU618" s="40" t="s">
        <v>532</v>
      </c>
      <c r="BV618" s="45">
        <v>3</v>
      </c>
      <c r="BW618" s="39" t="s">
        <v>1588</v>
      </c>
      <c r="BX618" s="44" t="s">
        <v>1589</v>
      </c>
      <c r="BY618" s="46">
        <v>572</v>
      </c>
      <c r="BZ618" s="41">
        <v>600</v>
      </c>
    </row>
    <row r="619" spans="48:78" x14ac:dyDescent="0.25">
      <c r="AV619" s="85">
        <v>615</v>
      </c>
      <c r="AW619" s="91"/>
      <c r="AX619" s="86" t="s">
        <v>2502</v>
      </c>
      <c r="AY619" s="87" t="s">
        <v>2503</v>
      </c>
      <c r="AZ619" s="86" t="s">
        <v>2504</v>
      </c>
      <c r="BA619" s="88" t="s">
        <v>615</v>
      </c>
      <c r="BB619" s="86" t="s">
        <v>616</v>
      </c>
      <c r="BC619" s="89">
        <v>7500</v>
      </c>
      <c r="BD619" s="90">
        <v>45658</v>
      </c>
      <c r="BE619" s="35"/>
      <c r="BG619" s="99" t="s">
        <v>120</v>
      </c>
      <c r="BH619" s="98" t="s">
        <v>117</v>
      </c>
      <c r="BI619" s="98" t="s">
        <v>203</v>
      </c>
      <c r="BJ619" s="100" t="s">
        <v>335</v>
      </c>
      <c r="BK619" s="99" t="s">
        <v>2505</v>
      </c>
      <c r="BL619" s="101">
        <v>60</v>
      </c>
      <c r="BM619" s="102" t="s">
        <v>93</v>
      </c>
      <c r="BN619" s="102"/>
      <c r="BQ619" s="43">
        <v>1179</v>
      </c>
      <c r="BR619" s="44" t="s">
        <v>119</v>
      </c>
      <c r="BS619" s="39" t="s">
        <v>120</v>
      </c>
      <c r="BT619" s="44" t="s">
        <v>334</v>
      </c>
      <c r="BU619" s="40" t="s">
        <v>335</v>
      </c>
      <c r="BV619" s="45">
        <v>3</v>
      </c>
      <c r="BW619" s="39" t="s">
        <v>2505</v>
      </c>
      <c r="BX619" s="44" t="s">
        <v>1746</v>
      </c>
      <c r="BY619" s="46">
        <v>420</v>
      </c>
      <c r="BZ619" s="41">
        <v>60</v>
      </c>
    </row>
    <row r="620" spans="48:78" x14ac:dyDescent="0.25">
      <c r="AV620" s="85">
        <v>616</v>
      </c>
      <c r="AW620" s="91"/>
      <c r="AX620" s="86" t="s">
        <v>2506</v>
      </c>
      <c r="AY620" s="87" t="s">
        <v>2507</v>
      </c>
      <c r="AZ620" s="86" t="s">
        <v>2508</v>
      </c>
      <c r="BA620" s="88" t="s">
        <v>732</v>
      </c>
      <c r="BB620" s="86" t="s">
        <v>733</v>
      </c>
      <c r="BC620" s="89">
        <v>5750</v>
      </c>
      <c r="BD620" s="90">
        <v>45717</v>
      </c>
      <c r="BE620" s="35"/>
      <c r="BG620" s="99" t="s">
        <v>120</v>
      </c>
      <c r="BH620" s="98" t="s">
        <v>117</v>
      </c>
      <c r="BI620" s="98" t="s">
        <v>203</v>
      </c>
      <c r="BJ620" s="100" t="s">
        <v>532</v>
      </c>
      <c r="BK620" s="99" t="s">
        <v>2505</v>
      </c>
      <c r="BL620" s="101">
        <v>300</v>
      </c>
      <c r="BM620" s="102" t="s">
        <v>93</v>
      </c>
      <c r="BN620" s="102"/>
      <c r="BQ620" s="43">
        <v>1342</v>
      </c>
      <c r="BR620" s="44" t="s">
        <v>119</v>
      </c>
      <c r="BS620" s="39" t="s">
        <v>120</v>
      </c>
      <c r="BT620" s="44" t="s">
        <v>531</v>
      </c>
      <c r="BU620" s="40" t="s">
        <v>532</v>
      </c>
      <c r="BV620" s="45">
        <v>3</v>
      </c>
      <c r="BW620" s="39" t="s">
        <v>2505</v>
      </c>
      <c r="BX620" s="44" t="s">
        <v>1746</v>
      </c>
      <c r="BY620" s="46">
        <v>420</v>
      </c>
      <c r="BZ620" s="41">
        <v>300</v>
      </c>
    </row>
    <row r="621" spans="48:78" x14ac:dyDescent="0.25">
      <c r="AV621" s="85">
        <v>617</v>
      </c>
      <c r="AW621" s="91"/>
      <c r="AX621" s="86" t="s">
        <v>2509</v>
      </c>
      <c r="AY621" s="87" t="s">
        <v>2510</v>
      </c>
      <c r="AZ621" s="86" t="s">
        <v>2511</v>
      </c>
      <c r="BA621" s="88" t="s">
        <v>1041</v>
      </c>
      <c r="BB621" s="86" t="s">
        <v>1004</v>
      </c>
      <c r="BC621" s="89">
        <v>18000</v>
      </c>
      <c r="BD621" s="90">
        <v>45717</v>
      </c>
      <c r="BE621" s="35"/>
      <c r="BG621" s="99" t="s">
        <v>120</v>
      </c>
      <c r="BH621" s="98" t="s">
        <v>117</v>
      </c>
      <c r="BI621" s="98" t="s">
        <v>203</v>
      </c>
      <c r="BJ621" s="100" t="s">
        <v>335</v>
      </c>
      <c r="BK621" s="99" t="s">
        <v>2512</v>
      </c>
      <c r="BL621" s="101">
        <v>30</v>
      </c>
      <c r="BM621" s="102" t="s">
        <v>93</v>
      </c>
      <c r="BN621" s="102"/>
      <c r="BQ621" s="43">
        <v>1180</v>
      </c>
      <c r="BR621" s="44" t="s">
        <v>119</v>
      </c>
      <c r="BS621" s="39" t="s">
        <v>120</v>
      </c>
      <c r="BT621" s="44" t="s">
        <v>334</v>
      </c>
      <c r="BU621" s="40" t="s">
        <v>335</v>
      </c>
      <c r="BV621" s="45">
        <v>3</v>
      </c>
      <c r="BW621" s="39" t="s">
        <v>2512</v>
      </c>
      <c r="BX621" s="44" t="s">
        <v>1752</v>
      </c>
      <c r="BY621" s="46">
        <v>381</v>
      </c>
      <c r="BZ621" s="41">
        <v>30</v>
      </c>
    </row>
    <row r="622" spans="48:78" x14ac:dyDescent="0.25">
      <c r="AV622" s="85">
        <v>618</v>
      </c>
      <c r="AW622" s="91"/>
      <c r="AX622" s="86" t="s">
        <v>2509</v>
      </c>
      <c r="AY622" s="87" t="s">
        <v>2510</v>
      </c>
      <c r="AZ622" s="86" t="s">
        <v>2511</v>
      </c>
      <c r="BA622" s="88" t="s">
        <v>732</v>
      </c>
      <c r="BB622" s="86" t="s">
        <v>733</v>
      </c>
      <c r="BC622" s="89">
        <v>5750</v>
      </c>
      <c r="BD622" s="90">
        <v>45717</v>
      </c>
      <c r="BE622" s="35"/>
      <c r="BG622" s="99" t="s">
        <v>120</v>
      </c>
      <c r="BH622" s="98" t="s">
        <v>117</v>
      </c>
      <c r="BI622" s="98" t="s">
        <v>203</v>
      </c>
      <c r="BJ622" s="100" t="s">
        <v>532</v>
      </c>
      <c r="BK622" s="99" t="s">
        <v>2512</v>
      </c>
      <c r="BL622" s="101">
        <v>90</v>
      </c>
      <c r="BM622" s="102" t="s">
        <v>93</v>
      </c>
      <c r="BN622" s="102"/>
      <c r="BQ622" s="43">
        <v>1343</v>
      </c>
      <c r="BR622" s="44" t="s">
        <v>119</v>
      </c>
      <c r="BS622" s="39" t="s">
        <v>120</v>
      </c>
      <c r="BT622" s="44" t="s">
        <v>531</v>
      </c>
      <c r="BU622" s="40" t="s">
        <v>532</v>
      </c>
      <c r="BV622" s="45">
        <v>3</v>
      </c>
      <c r="BW622" s="39" t="s">
        <v>2512</v>
      </c>
      <c r="BX622" s="44" t="s">
        <v>1752</v>
      </c>
      <c r="BY622" s="46">
        <v>381</v>
      </c>
      <c r="BZ622" s="41">
        <v>90</v>
      </c>
    </row>
    <row r="623" spans="48:78" x14ac:dyDescent="0.25">
      <c r="AV623" s="85">
        <v>619</v>
      </c>
      <c r="AW623" s="91"/>
      <c r="AX623" s="86" t="s">
        <v>2513</v>
      </c>
      <c r="AY623" s="87" t="s">
        <v>2514</v>
      </c>
      <c r="AZ623" s="86" t="s">
        <v>2515</v>
      </c>
      <c r="BA623" s="88" t="s">
        <v>2388</v>
      </c>
      <c r="BB623" s="86" t="s">
        <v>2389</v>
      </c>
      <c r="BC623" s="89">
        <v>6270</v>
      </c>
      <c r="BD623" s="90">
        <v>45717</v>
      </c>
      <c r="BE623" s="35"/>
      <c r="BG623" s="99" t="s">
        <v>120</v>
      </c>
      <c r="BH623" s="98" t="s">
        <v>117</v>
      </c>
      <c r="BI623" s="98" t="s">
        <v>203</v>
      </c>
      <c r="BJ623" s="100" t="s">
        <v>307</v>
      </c>
      <c r="BK623" s="99" t="s">
        <v>1591</v>
      </c>
      <c r="BL623" s="101">
        <v>639</v>
      </c>
      <c r="BM623" s="102" t="s">
        <v>93</v>
      </c>
      <c r="BN623" s="102"/>
      <c r="BQ623" s="43">
        <v>910</v>
      </c>
      <c r="BR623" s="44" t="s">
        <v>119</v>
      </c>
      <c r="BS623" s="39" t="s">
        <v>120</v>
      </c>
      <c r="BT623" s="44" t="s">
        <v>306</v>
      </c>
      <c r="BU623" s="40" t="s">
        <v>307</v>
      </c>
      <c r="BV623" s="45">
        <v>3</v>
      </c>
      <c r="BW623" s="39" t="s">
        <v>1591</v>
      </c>
      <c r="BX623" s="44" t="s">
        <v>1592</v>
      </c>
      <c r="BY623" s="46">
        <v>88</v>
      </c>
      <c r="BZ623" s="41">
        <v>639</v>
      </c>
    </row>
    <row r="624" spans="48:78" x14ac:dyDescent="0.25">
      <c r="AV624" s="85">
        <v>620</v>
      </c>
      <c r="AW624" s="91"/>
      <c r="AX624" s="86" t="s">
        <v>2429</v>
      </c>
      <c r="AY624" s="87" t="s">
        <v>2430</v>
      </c>
      <c r="AZ624" s="86" t="s">
        <v>2431</v>
      </c>
      <c r="BA624" s="88" t="s">
        <v>84</v>
      </c>
      <c r="BB624" s="86" t="s">
        <v>85</v>
      </c>
      <c r="BC624" s="89">
        <v>198900</v>
      </c>
      <c r="BD624" s="90">
        <v>45717</v>
      </c>
      <c r="BE624" s="35"/>
      <c r="BG624" s="99" t="s">
        <v>120</v>
      </c>
      <c r="BH624" s="98" t="s">
        <v>117</v>
      </c>
      <c r="BI624" s="98" t="s">
        <v>203</v>
      </c>
      <c r="BJ624" s="100" t="s">
        <v>359</v>
      </c>
      <c r="BK624" s="99" t="s">
        <v>1591</v>
      </c>
      <c r="BL624" s="101">
        <v>532</v>
      </c>
      <c r="BM624" s="102" t="s">
        <v>93</v>
      </c>
      <c r="BN624" s="102"/>
      <c r="BQ624" s="43">
        <v>917</v>
      </c>
      <c r="BR624" s="44" t="s">
        <v>119</v>
      </c>
      <c r="BS624" s="39" t="s">
        <v>120</v>
      </c>
      <c r="BT624" s="44" t="s">
        <v>358</v>
      </c>
      <c r="BU624" s="40" t="s">
        <v>359</v>
      </c>
      <c r="BV624" s="45">
        <v>3</v>
      </c>
      <c r="BW624" s="39" t="s">
        <v>1591</v>
      </c>
      <c r="BX624" s="44" t="s">
        <v>1592</v>
      </c>
      <c r="BY624" s="46">
        <v>88</v>
      </c>
      <c r="BZ624" s="41">
        <v>532</v>
      </c>
    </row>
    <row r="625" spans="48:78" x14ac:dyDescent="0.25">
      <c r="AV625" s="85">
        <v>621</v>
      </c>
      <c r="AW625" s="91"/>
      <c r="AX625" s="86" t="s">
        <v>2516</v>
      </c>
      <c r="AY625" s="87" t="s">
        <v>2517</v>
      </c>
      <c r="AZ625" s="86" t="s">
        <v>2518</v>
      </c>
      <c r="BA625" s="88" t="s">
        <v>2388</v>
      </c>
      <c r="BB625" s="86" t="s">
        <v>2389</v>
      </c>
      <c r="BC625" s="89">
        <v>104500</v>
      </c>
      <c r="BD625" s="90">
        <v>45717</v>
      </c>
      <c r="BE625" s="35"/>
      <c r="BG625" s="99" t="s">
        <v>120</v>
      </c>
      <c r="BH625" s="98" t="s">
        <v>117</v>
      </c>
      <c r="BI625" s="98" t="s">
        <v>203</v>
      </c>
      <c r="BJ625" s="100" t="s">
        <v>359</v>
      </c>
      <c r="BK625" s="99" t="s">
        <v>1591</v>
      </c>
      <c r="BL625" s="101">
        <v>126</v>
      </c>
      <c r="BM625" s="102" t="s">
        <v>93</v>
      </c>
      <c r="BN625" s="102"/>
      <c r="BQ625" s="43">
        <v>922</v>
      </c>
      <c r="BR625" s="44" t="s">
        <v>119</v>
      </c>
      <c r="BS625" s="39" t="s">
        <v>120</v>
      </c>
      <c r="BT625" s="44" t="s">
        <v>358</v>
      </c>
      <c r="BU625" s="40" t="s">
        <v>359</v>
      </c>
      <c r="BV625" s="45">
        <v>3</v>
      </c>
      <c r="BW625" s="39" t="s">
        <v>1591</v>
      </c>
      <c r="BX625" s="44" t="s">
        <v>1592</v>
      </c>
      <c r="BY625" s="46">
        <v>88</v>
      </c>
      <c r="BZ625" s="41">
        <v>126</v>
      </c>
    </row>
    <row r="626" spans="48:78" x14ac:dyDescent="0.25">
      <c r="AV626" s="85">
        <v>622</v>
      </c>
      <c r="AW626" s="91"/>
      <c r="AX626" s="86" t="s">
        <v>2519</v>
      </c>
      <c r="AY626" s="87" t="s">
        <v>2520</v>
      </c>
      <c r="AZ626" s="86" t="s">
        <v>2521</v>
      </c>
      <c r="BA626" s="88" t="s">
        <v>1001</v>
      </c>
      <c r="BB626" s="86" t="s">
        <v>1002</v>
      </c>
      <c r="BC626" s="89">
        <v>9480</v>
      </c>
      <c r="BD626" s="90">
        <v>45717</v>
      </c>
      <c r="BE626" s="35"/>
      <c r="BG626" s="99" t="s">
        <v>120</v>
      </c>
      <c r="BH626" s="98" t="s">
        <v>117</v>
      </c>
      <c r="BI626" s="98" t="s">
        <v>203</v>
      </c>
      <c r="BJ626" s="100" t="s">
        <v>370</v>
      </c>
      <c r="BK626" s="99" t="s">
        <v>1591</v>
      </c>
      <c r="BL626" s="101">
        <v>63</v>
      </c>
      <c r="BM626" s="102" t="s">
        <v>93</v>
      </c>
      <c r="BN626" s="102"/>
      <c r="BQ626" s="43">
        <v>942</v>
      </c>
      <c r="BR626" s="44" t="s">
        <v>119</v>
      </c>
      <c r="BS626" s="39" t="s">
        <v>120</v>
      </c>
      <c r="BT626" s="44" t="s">
        <v>369</v>
      </c>
      <c r="BU626" s="40" t="s">
        <v>370</v>
      </c>
      <c r="BV626" s="45">
        <v>3</v>
      </c>
      <c r="BW626" s="39" t="s">
        <v>1591</v>
      </c>
      <c r="BX626" s="44" t="s">
        <v>1592</v>
      </c>
      <c r="BY626" s="46">
        <v>88</v>
      </c>
      <c r="BZ626" s="41">
        <v>63</v>
      </c>
    </row>
    <row r="627" spans="48:78" x14ac:dyDescent="0.25">
      <c r="AV627" s="85">
        <v>623</v>
      </c>
      <c r="AW627" s="91"/>
      <c r="AX627" s="86" t="s">
        <v>2522</v>
      </c>
      <c r="AY627" s="87" t="s">
        <v>2523</v>
      </c>
      <c r="AZ627" s="86" t="s">
        <v>2524</v>
      </c>
      <c r="BA627" s="88" t="s">
        <v>615</v>
      </c>
      <c r="BB627" s="86" t="s">
        <v>616</v>
      </c>
      <c r="BC627" s="89">
        <v>7500</v>
      </c>
      <c r="BD627" s="90">
        <v>45689</v>
      </c>
      <c r="BE627" s="35"/>
      <c r="BG627" s="99" t="s">
        <v>120</v>
      </c>
      <c r="BH627" s="98" t="s">
        <v>117</v>
      </c>
      <c r="BI627" s="98" t="s">
        <v>203</v>
      </c>
      <c r="BJ627" s="100" t="s">
        <v>346</v>
      </c>
      <c r="BK627" s="99" t="s">
        <v>1591</v>
      </c>
      <c r="BL627" s="101">
        <v>2378</v>
      </c>
      <c r="BM627" s="102" t="s">
        <v>93</v>
      </c>
      <c r="BN627" s="102"/>
      <c r="BQ627" s="43">
        <v>975</v>
      </c>
      <c r="BR627" s="44" t="s">
        <v>119</v>
      </c>
      <c r="BS627" s="39" t="s">
        <v>120</v>
      </c>
      <c r="BT627" s="44" t="s">
        <v>345</v>
      </c>
      <c r="BU627" s="40" t="s">
        <v>346</v>
      </c>
      <c r="BV627" s="45">
        <v>3</v>
      </c>
      <c r="BW627" s="39" t="s">
        <v>1591</v>
      </c>
      <c r="BX627" s="44" t="s">
        <v>1592</v>
      </c>
      <c r="BY627" s="46">
        <v>88</v>
      </c>
      <c r="BZ627" s="41">
        <v>2378</v>
      </c>
    </row>
    <row r="628" spans="48:78" x14ac:dyDescent="0.25">
      <c r="AV628" s="85">
        <v>624</v>
      </c>
      <c r="AW628" s="91"/>
      <c r="AX628" s="86" t="s">
        <v>2525</v>
      </c>
      <c r="AY628" s="87" t="s">
        <v>2526</v>
      </c>
      <c r="AZ628" s="86" t="s">
        <v>2527</v>
      </c>
      <c r="BA628" s="88" t="s">
        <v>1259</v>
      </c>
      <c r="BB628" s="86" t="s">
        <v>1260</v>
      </c>
      <c r="BC628" s="89">
        <v>12500</v>
      </c>
      <c r="BD628" s="90">
        <v>45658</v>
      </c>
      <c r="BE628" s="35"/>
      <c r="BG628" s="99" t="s">
        <v>120</v>
      </c>
      <c r="BH628" s="98" t="s">
        <v>117</v>
      </c>
      <c r="BI628" s="98" t="s">
        <v>203</v>
      </c>
      <c r="BJ628" s="100" t="s">
        <v>346</v>
      </c>
      <c r="BK628" s="99" t="s">
        <v>1591</v>
      </c>
      <c r="BL628" s="101">
        <v>1389</v>
      </c>
      <c r="BM628" s="102" t="s">
        <v>93</v>
      </c>
      <c r="BN628" s="102"/>
      <c r="BQ628" s="43">
        <v>1010</v>
      </c>
      <c r="BR628" s="44" t="s">
        <v>119</v>
      </c>
      <c r="BS628" s="39" t="s">
        <v>120</v>
      </c>
      <c r="BT628" s="44" t="s">
        <v>345</v>
      </c>
      <c r="BU628" s="40" t="s">
        <v>346</v>
      </c>
      <c r="BV628" s="45">
        <v>3</v>
      </c>
      <c r="BW628" s="39" t="s">
        <v>1591</v>
      </c>
      <c r="BX628" s="44" t="s">
        <v>1592</v>
      </c>
      <c r="BY628" s="46">
        <v>88</v>
      </c>
      <c r="BZ628" s="41">
        <v>1389</v>
      </c>
    </row>
    <row r="629" spans="48:78" x14ac:dyDescent="0.25">
      <c r="AV629" s="85">
        <v>625</v>
      </c>
      <c r="AW629" s="91"/>
      <c r="AX629" s="86" t="s">
        <v>2528</v>
      </c>
      <c r="AY629" s="87" t="s">
        <v>2529</v>
      </c>
      <c r="AZ629" s="86" t="s">
        <v>2530</v>
      </c>
      <c r="BA629" s="88" t="s">
        <v>132</v>
      </c>
      <c r="BB629" s="86" t="s">
        <v>133</v>
      </c>
      <c r="BC629" s="89">
        <v>11300</v>
      </c>
      <c r="BD629" s="90">
        <v>45717</v>
      </c>
      <c r="BE629" s="35"/>
      <c r="BG629" s="99" t="s">
        <v>120</v>
      </c>
      <c r="BH629" s="98" t="s">
        <v>117</v>
      </c>
      <c r="BI629" s="98" t="s">
        <v>203</v>
      </c>
      <c r="BJ629" s="100" t="s">
        <v>346</v>
      </c>
      <c r="BK629" s="99" t="s">
        <v>1591</v>
      </c>
      <c r="BL629" s="101">
        <v>213</v>
      </c>
      <c r="BM629" s="102" t="s">
        <v>93</v>
      </c>
      <c r="BN629" s="102"/>
      <c r="BQ629" s="43">
        <v>1032</v>
      </c>
      <c r="BR629" s="44" t="s">
        <v>119</v>
      </c>
      <c r="BS629" s="39" t="s">
        <v>120</v>
      </c>
      <c r="BT629" s="44" t="s">
        <v>345</v>
      </c>
      <c r="BU629" s="40" t="s">
        <v>346</v>
      </c>
      <c r="BV629" s="45">
        <v>3</v>
      </c>
      <c r="BW629" s="39" t="s">
        <v>1591</v>
      </c>
      <c r="BX629" s="44" t="s">
        <v>1592</v>
      </c>
      <c r="BY629" s="46">
        <v>88</v>
      </c>
      <c r="BZ629" s="41">
        <v>213</v>
      </c>
    </row>
    <row r="630" spans="48:78" x14ac:dyDescent="0.25">
      <c r="AV630" s="85">
        <v>626</v>
      </c>
      <c r="AW630" s="91"/>
      <c r="AX630" s="86" t="s">
        <v>2531</v>
      </c>
      <c r="AY630" s="87" t="s">
        <v>2532</v>
      </c>
      <c r="AZ630" s="86" t="s">
        <v>2533</v>
      </c>
      <c r="BA630" s="88" t="s">
        <v>1001</v>
      </c>
      <c r="BB630" s="86" t="s">
        <v>1002</v>
      </c>
      <c r="BC630" s="89">
        <v>9480</v>
      </c>
      <c r="BD630" s="90">
        <v>45717</v>
      </c>
      <c r="BE630" s="35"/>
      <c r="BG630" s="99" t="s">
        <v>120</v>
      </c>
      <c r="BH630" s="98" t="s">
        <v>117</v>
      </c>
      <c r="BI630" s="98" t="s">
        <v>203</v>
      </c>
      <c r="BJ630" s="100" t="s">
        <v>320</v>
      </c>
      <c r="BK630" s="99" t="s">
        <v>1591</v>
      </c>
      <c r="BL630" s="101">
        <v>2192</v>
      </c>
      <c r="BM630" s="102" t="s">
        <v>93</v>
      </c>
      <c r="BN630" s="102"/>
      <c r="BQ630" s="43">
        <v>1040</v>
      </c>
      <c r="BR630" s="44" t="s">
        <v>119</v>
      </c>
      <c r="BS630" s="39" t="s">
        <v>120</v>
      </c>
      <c r="BT630" s="44" t="s">
        <v>319</v>
      </c>
      <c r="BU630" s="40" t="s">
        <v>320</v>
      </c>
      <c r="BV630" s="45">
        <v>3</v>
      </c>
      <c r="BW630" s="39" t="s">
        <v>1591</v>
      </c>
      <c r="BX630" s="44" t="s">
        <v>1592</v>
      </c>
      <c r="BY630" s="46">
        <v>88</v>
      </c>
      <c r="BZ630" s="41">
        <v>2192</v>
      </c>
    </row>
    <row r="631" spans="48:78" x14ac:dyDescent="0.25">
      <c r="AV631" s="85">
        <v>627</v>
      </c>
      <c r="AW631" s="91"/>
      <c r="AX631" s="86" t="s">
        <v>2534</v>
      </c>
      <c r="AY631" s="87" t="s">
        <v>2535</v>
      </c>
      <c r="AZ631" s="86" t="s">
        <v>2536</v>
      </c>
      <c r="BA631" s="88" t="s">
        <v>615</v>
      </c>
      <c r="BB631" s="86" t="s">
        <v>616</v>
      </c>
      <c r="BC631" s="89">
        <v>37500</v>
      </c>
      <c r="BD631" s="90">
        <v>45717</v>
      </c>
      <c r="BE631" s="35"/>
      <c r="BG631" s="99" t="s">
        <v>120</v>
      </c>
      <c r="BH631" s="98" t="s">
        <v>117</v>
      </c>
      <c r="BI631" s="98" t="s">
        <v>203</v>
      </c>
      <c r="BJ631" s="100" t="s">
        <v>320</v>
      </c>
      <c r="BK631" s="99" t="s">
        <v>1591</v>
      </c>
      <c r="BL631" s="101">
        <v>262</v>
      </c>
      <c r="BM631" s="102" t="s">
        <v>93</v>
      </c>
      <c r="BN631" s="102"/>
      <c r="BQ631" s="43">
        <v>1054</v>
      </c>
      <c r="BR631" s="44" t="s">
        <v>119</v>
      </c>
      <c r="BS631" s="39" t="s">
        <v>120</v>
      </c>
      <c r="BT631" s="44" t="s">
        <v>319</v>
      </c>
      <c r="BU631" s="40" t="s">
        <v>320</v>
      </c>
      <c r="BV631" s="45">
        <v>3</v>
      </c>
      <c r="BW631" s="39" t="s">
        <v>1591</v>
      </c>
      <c r="BX631" s="44" t="s">
        <v>1592</v>
      </c>
      <c r="BY631" s="46">
        <v>88</v>
      </c>
      <c r="BZ631" s="41">
        <v>262</v>
      </c>
    </row>
    <row r="632" spans="48:78" x14ac:dyDescent="0.25">
      <c r="AV632" s="85">
        <v>628</v>
      </c>
      <c r="AW632" s="91"/>
      <c r="AX632" s="86" t="s">
        <v>2537</v>
      </c>
      <c r="AY632" s="87" t="s">
        <v>2538</v>
      </c>
      <c r="AZ632" s="86" t="s">
        <v>2539</v>
      </c>
      <c r="BA632" s="88" t="s">
        <v>2540</v>
      </c>
      <c r="BB632" s="86" t="s">
        <v>2169</v>
      </c>
      <c r="BC632" s="89">
        <v>28500</v>
      </c>
      <c r="BD632" s="90">
        <v>45717</v>
      </c>
      <c r="BE632" s="35"/>
      <c r="BG632" s="99" t="s">
        <v>120</v>
      </c>
      <c r="BH632" s="98" t="s">
        <v>117</v>
      </c>
      <c r="BI632" s="98" t="s">
        <v>203</v>
      </c>
      <c r="BJ632" s="100" t="s">
        <v>335</v>
      </c>
      <c r="BK632" s="99" t="s">
        <v>1591</v>
      </c>
      <c r="BL632" s="101">
        <v>112</v>
      </c>
      <c r="BM632" s="102" t="s">
        <v>93</v>
      </c>
      <c r="BN632" s="102"/>
      <c r="BQ632" s="43">
        <v>1079</v>
      </c>
      <c r="BR632" s="44" t="s">
        <v>119</v>
      </c>
      <c r="BS632" s="39" t="s">
        <v>120</v>
      </c>
      <c r="BT632" s="44" t="s">
        <v>334</v>
      </c>
      <c r="BU632" s="40" t="s">
        <v>335</v>
      </c>
      <c r="BV632" s="45">
        <v>3</v>
      </c>
      <c r="BW632" s="39" t="s">
        <v>1591</v>
      </c>
      <c r="BX632" s="44" t="s">
        <v>1592</v>
      </c>
      <c r="BY632" s="46">
        <v>88</v>
      </c>
      <c r="BZ632" s="41">
        <v>112</v>
      </c>
    </row>
    <row r="633" spans="48:78" x14ac:dyDescent="0.25">
      <c r="AV633" s="85">
        <v>629</v>
      </c>
      <c r="AW633" s="91"/>
      <c r="AX633" s="86" t="s">
        <v>2541</v>
      </c>
      <c r="AY633" s="87" t="s">
        <v>2542</v>
      </c>
      <c r="AZ633" s="86" t="s">
        <v>2543</v>
      </c>
      <c r="BA633" s="88" t="s">
        <v>2328</v>
      </c>
      <c r="BB633" s="86" t="s">
        <v>85</v>
      </c>
      <c r="BC633" s="89">
        <v>19890</v>
      </c>
      <c r="BD633" s="90">
        <v>45717</v>
      </c>
      <c r="BE633" s="35"/>
      <c r="BG633" s="99" t="s">
        <v>120</v>
      </c>
      <c r="BH633" s="98" t="s">
        <v>117</v>
      </c>
      <c r="BI633" s="98" t="s">
        <v>203</v>
      </c>
      <c r="BJ633" s="100" t="s">
        <v>335</v>
      </c>
      <c r="BK633" s="99" t="s">
        <v>1591</v>
      </c>
      <c r="BL633" s="101">
        <v>734</v>
      </c>
      <c r="BM633" s="102" t="s">
        <v>93</v>
      </c>
      <c r="BN633" s="102"/>
      <c r="BQ633" s="43">
        <v>1103</v>
      </c>
      <c r="BR633" s="44" t="s">
        <v>119</v>
      </c>
      <c r="BS633" s="39" t="s">
        <v>120</v>
      </c>
      <c r="BT633" s="44" t="s">
        <v>334</v>
      </c>
      <c r="BU633" s="40" t="s">
        <v>335</v>
      </c>
      <c r="BV633" s="45">
        <v>3</v>
      </c>
      <c r="BW633" s="39" t="s">
        <v>1591</v>
      </c>
      <c r="BX633" s="44" t="s">
        <v>1592</v>
      </c>
      <c r="BY633" s="46">
        <v>88</v>
      </c>
      <c r="BZ633" s="41">
        <v>734</v>
      </c>
    </row>
    <row r="634" spans="48:78" x14ac:dyDescent="0.25">
      <c r="AV634" s="85">
        <v>630</v>
      </c>
      <c r="AW634" s="91"/>
      <c r="AX634" s="86" t="s">
        <v>2544</v>
      </c>
      <c r="AY634" s="87" t="s">
        <v>2545</v>
      </c>
      <c r="AZ634" s="86" t="s">
        <v>2546</v>
      </c>
      <c r="BA634" s="88" t="s">
        <v>2388</v>
      </c>
      <c r="BB634" s="86" t="s">
        <v>2389</v>
      </c>
      <c r="BC634" s="89">
        <v>6270</v>
      </c>
      <c r="BD634" s="90">
        <v>45717</v>
      </c>
      <c r="BE634" s="35"/>
      <c r="BG634" s="99" t="s">
        <v>120</v>
      </c>
      <c r="BH634" s="98" t="s">
        <v>117</v>
      </c>
      <c r="BI634" s="98" t="s">
        <v>203</v>
      </c>
      <c r="BJ634" s="100" t="s">
        <v>335</v>
      </c>
      <c r="BK634" s="99" t="s">
        <v>1591</v>
      </c>
      <c r="BL634" s="101">
        <v>685</v>
      </c>
      <c r="BM634" s="102" t="s">
        <v>93</v>
      </c>
      <c r="BN634" s="102"/>
      <c r="BQ634" s="43">
        <v>1144</v>
      </c>
      <c r="BR634" s="44" t="s">
        <v>119</v>
      </c>
      <c r="BS634" s="39" t="s">
        <v>120</v>
      </c>
      <c r="BT634" s="44" t="s">
        <v>334</v>
      </c>
      <c r="BU634" s="40" t="s">
        <v>335</v>
      </c>
      <c r="BV634" s="45">
        <v>3</v>
      </c>
      <c r="BW634" s="39" t="s">
        <v>1591</v>
      </c>
      <c r="BX634" s="44" t="s">
        <v>1592</v>
      </c>
      <c r="BY634" s="46">
        <v>88</v>
      </c>
      <c r="BZ634" s="41">
        <v>685</v>
      </c>
    </row>
    <row r="635" spans="48:78" x14ac:dyDescent="0.25">
      <c r="AV635" s="85">
        <v>631</v>
      </c>
      <c r="AW635" s="91"/>
      <c r="AX635" s="86" t="s">
        <v>2547</v>
      </c>
      <c r="AY635" s="87" t="s">
        <v>2548</v>
      </c>
      <c r="AZ635" s="86" t="s">
        <v>2549</v>
      </c>
      <c r="BA635" s="88" t="s">
        <v>1041</v>
      </c>
      <c r="BB635" s="86" t="s">
        <v>1004</v>
      </c>
      <c r="BC635" s="89">
        <v>12000</v>
      </c>
      <c r="BD635" s="90">
        <v>45717</v>
      </c>
      <c r="BE635" s="35"/>
      <c r="BG635" s="99" t="s">
        <v>120</v>
      </c>
      <c r="BH635" s="98" t="s">
        <v>117</v>
      </c>
      <c r="BI635" s="98" t="s">
        <v>203</v>
      </c>
      <c r="BJ635" s="100" t="s">
        <v>335</v>
      </c>
      <c r="BK635" s="99" t="s">
        <v>1591</v>
      </c>
      <c r="BL635" s="101">
        <v>578</v>
      </c>
      <c r="BM635" s="102" t="s">
        <v>93</v>
      </c>
      <c r="BN635" s="102"/>
      <c r="BQ635" s="43">
        <v>1181</v>
      </c>
      <c r="BR635" s="44" t="s">
        <v>119</v>
      </c>
      <c r="BS635" s="39" t="s">
        <v>120</v>
      </c>
      <c r="BT635" s="44" t="s">
        <v>334</v>
      </c>
      <c r="BU635" s="40" t="s">
        <v>335</v>
      </c>
      <c r="BV635" s="45">
        <v>3</v>
      </c>
      <c r="BW635" s="39" t="s">
        <v>1591</v>
      </c>
      <c r="BX635" s="44" t="s">
        <v>1592</v>
      </c>
      <c r="BY635" s="46">
        <v>88</v>
      </c>
      <c r="BZ635" s="41">
        <v>578</v>
      </c>
    </row>
    <row r="636" spans="48:78" x14ac:dyDescent="0.25">
      <c r="AV636" s="85">
        <v>632</v>
      </c>
      <c r="AW636" s="91"/>
      <c r="AX636" s="86" t="s">
        <v>2550</v>
      </c>
      <c r="AY636" s="87" t="s">
        <v>2551</v>
      </c>
      <c r="AZ636" s="86" t="s">
        <v>2552</v>
      </c>
      <c r="BA636" s="88" t="s">
        <v>1041</v>
      </c>
      <c r="BB636" s="86" t="s">
        <v>1004</v>
      </c>
      <c r="BC636" s="89">
        <v>6000</v>
      </c>
      <c r="BD636" s="90">
        <v>45689</v>
      </c>
      <c r="BE636" s="35"/>
      <c r="BG636" s="99" t="s">
        <v>120</v>
      </c>
      <c r="BH636" s="98" t="s">
        <v>117</v>
      </c>
      <c r="BI636" s="98" t="s">
        <v>203</v>
      </c>
      <c r="BJ636" s="100" t="s">
        <v>335</v>
      </c>
      <c r="BK636" s="99" t="s">
        <v>1591</v>
      </c>
      <c r="BL636" s="101">
        <v>15</v>
      </c>
      <c r="BM636" s="102" t="s">
        <v>93</v>
      </c>
      <c r="BN636" s="102"/>
      <c r="BQ636" s="43">
        <v>1209</v>
      </c>
      <c r="BR636" s="44" t="s">
        <v>119</v>
      </c>
      <c r="BS636" s="39" t="s">
        <v>120</v>
      </c>
      <c r="BT636" s="44" t="s">
        <v>334</v>
      </c>
      <c r="BU636" s="40" t="s">
        <v>335</v>
      </c>
      <c r="BV636" s="45">
        <v>3</v>
      </c>
      <c r="BW636" s="39" t="s">
        <v>1591</v>
      </c>
      <c r="BX636" s="44" t="s">
        <v>1592</v>
      </c>
      <c r="BY636" s="46">
        <v>88</v>
      </c>
      <c r="BZ636" s="41">
        <v>15</v>
      </c>
    </row>
    <row r="637" spans="48:78" x14ac:dyDescent="0.25">
      <c r="AV637" s="85">
        <v>633</v>
      </c>
      <c r="AW637" s="91"/>
      <c r="AX637" s="86" t="s">
        <v>2553</v>
      </c>
      <c r="AY637" s="87" t="s">
        <v>2554</v>
      </c>
      <c r="AZ637" s="86" t="s">
        <v>2555</v>
      </c>
      <c r="BA637" s="88" t="s">
        <v>2388</v>
      </c>
      <c r="BB637" s="86" t="s">
        <v>2389</v>
      </c>
      <c r="BC637" s="89">
        <v>4180</v>
      </c>
      <c r="BD637" s="90">
        <v>45658</v>
      </c>
      <c r="BE637" s="35"/>
      <c r="BG637" s="99" t="s">
        <v>120</v>
      </c>
      <c r="BH637" s="98" t="s">
        <v>117</v>
      </c>
      <c r="BI637" s="98" t="s">
        <v>203</v>
      </c>
      <c r="BJ637" s="100" t="s">
        <v>382</v>
      </c>
      <c r="BK637" s="99" t="s">
        <v>1591</v>
      </c>
      <c r="BL637" s="101">
        <v>42</v>
      </c>
      <c r="BM637" s="102" t="s">
        <v>93</v>
      </c>
      <c r="BN637" s="102"/>
      <c r="BQ637" s="43">
        <v>1244</v>
      </c>
      <c r="BR637" s="44" t="s">
        <v>119</v>
      </c>
      <c r="BS637" s="39" t="s">
        <v>120</v>
      </c>
      <c r="BT637" s="44" t="s">
        <v>381</v>
      </c>
      <c r="BU637" s="40" t="s">
        <v>382</v>
      </c>
      <c r="BV637" s="45">
        <v>3</v>
      </c>
      <c r="BW637" s="39" t="s">
        <v>1591</v>
      </c>
      <c r="BX637" s="44" t="s">
        <v>1592</v>
      </c>
      <c r="BY637" s="46">
        <v>88</v>
      </c>
      <c r="BZ637" s="41">
        <v>42</v>
      </c>
    </row>
    <row r="638" spans="48:78" x14ac:dyDescent="0.25">
      <c r="AV638" s="85">
        <v>634</v>
      </c>
      <c r="AW638" s="91"/>
      <c r="AX638" s="86" t="s">
        <v>2556</v>
      </c>
      <c r="AY638" s="87" t="s">
        <v>2557</v>
      </c>
      <c r="AZ638" s="86" t="s">
        <v>2558</v>
      </c>
      <c r="BA638" s="88" t="s">
        <v>615</v>
      </c>
      <c r="BB638" s="86" t="s">
        <v>616</v>
      </c>
      <c r="BC638" s="89">
        <v>7500</v>
      </c>
      <c r="BD638" s="90">
        <v>45717</v>
      </c>
      <c r="BE638" s="35"/>
      <c r="BG638" s="99" t="s">
        <v>120</v>
      </c>
      <c r="BH638" s="98" t="s">
        <v>117</v>
      </c>
      <c r="BI638" s="98" t="s">
        <v>203</v>
      </c>
      <c r="BJ638" s="100" t="s">
        <v>382</v>
      </c>
      <c r="BK638" s="99" t="s">
        <v>1591</v>
      </c>
      <c r="BL638" s="101">
        <v>147</v>
      </c>
      <c r="BM638" s="102" t="s">
        <v>93</v>
      </c>
      <c r="BN638" s="102"/>
      <c r="BQ638" s="43">
        <v>1250</v>
      </c>
      <c r="BR638" s="44" t="s">
        <v>119</v>
      </c>
      <c r="BS638" s="39" t="s">
        <v>120</v>
      </c>
      <c r="BT638" s="44" t="s">
        <v>381</v>
      </c>
      <c r="BU638" s="40" t="s">
        <v>382</v>
      </c>
      <c r="BV638" s="45">
        <v>3</v>
      </c>
      <c r="BW638" s="39" t="s">
        <v>1591</v>
      </c>
      <c r="BX638" s="44" t="s">
        <v>1592</v>
      </c>
      <c r="BY638" s="46">
        <v>88</v>
      </c>
      <c r="BZ638" s="41">
        <v>147</v>
      </c>
    </row>
    <row r="639" spans="48:78" x14ac:dyDescent="0.25">
      <c r="AV639" s="85">
        <v>635</v>
      </c>
      <c r="AW639" s="91"/>
      <c r="AX639" s="86" t="s">
        <v>2559</v>
      </c>
      <c r="AY639" s="87" t="s">
        <v>2560</v>
      </c>
      <c r="AZ639" s="86" t="s">
        <v>2561</v>
      </c>
      <c r="BA639" s="88" t="s">
        <v>2388</v>
      </c>
      <c r="BB639" s="86" t="s">
        <v>2389</v>
      </c>
      <c r="BC639" s="89">
        <v>20900</v>
      </c>
      <c r="BD639" s="90">
        <v>45717</v>
      </c>
      <c r="BE639" s="35"/>
      <c r="BG639" s="99" t="s">
        <v>120</v>
      </c>
      <c r="BH639" s="98" t="s">
        <v>117</v>
      </c>
      <c r="BI639" s="98" t="s">
        <v>203</v>
      </c>
      <c r="BJ639" s="100" t="s">
        <v>382</v>
      </c>
      <c r="BK639" s="99" t="s">
        <v>1591</v>
      </c>
      <c r="BL639" s="101">
        <v>1606</v>
      </c>
      <c r="BM639" s="102" t="s">
        <v>93</v>
      </c>
      <c r="BN639" s="102"/>
      <c r="BQ639" s="43">
        <v>1268</v>
      </c>
      <c r="BR639" s="44" t="s">
        <v>119</v>
      </c>
      <c r="BS639" s="39" t="s">
        <v>120</v>
      </c>
      <c r="BT639" s="44" t="s">
        <v>381</v>
      </c>
      <c r="BU639" s="40" t="s">
        <v>382</v>
      </c>
      <c r="BV639" s="45">
        <v>3</v>
      </c>
      <c r="BW639" s="39" t="s">
        <v>1591</v>
      </c>
      <c r="BX639" s="44" t="s">
        <v>1592</v>
      </c>
      <c r="BY639" s="46">
        <v>88</v>
      </c>
      <c r="BZ639" s="41">
        <v>1606</v>
      </c>
    </row>
    <row r="640" spans="48:78" x14ac:dyDescent="0.25">
      <c r="AV640" s="85">
        <v>636</v>
      </c>
      <c r="AW640" s="91"/>
      <c r="AX640" s="86" t="s">
        <v>2417</v>
      </c>
      <c r="AY640" s="87" t="s">
        <v>2418</v>
      </c>
      <c r="AZ640" s="86" t="s">
        <v>2419</v>
      </c>
      <c r="BA640" s="88" t="s">
        <v>1041</v>
      </c>
      <c r="BB640" s="86" t="s">
        <v>1004</v>
      </c>
      <c r="BC640" s="89">
        <v>12000</v>
      </c>
      <c r="BD640" s="90">
        <v>45717</v>
      </c>
      <c r="BE640" s="35"/>
      <c r="BG640" s="99" t="s">
        <v>120</v>
      </c>
      <c r="BH640" s="98" t="s">
        <v>117</v>
      </c>
      <c r="BI640" s="98" t="s">
        <v>203</v>
      </c>
      <c r="BJ640" s="100" t="s">
        <v>382</v>
      </c>
      <c r="BK640" s="99" t="s">
        <v>1591</v>
      </c>
      <c r="BL640" s="101">
        <v>262</v>
      </c>
      <c r="BM640" s="102" t="s">
        <v>93</v>
      </c>
      <c r="BN640" s="102"/>
      <c r="BQ640" s="43">
        <v>1285</v>
      </c>
      <c r="BR640" s="44" t="s">
        <v>119</v>
      </c>
      <c r="BS640" s="39" t="s">
        <v>120</v>
      </c>
      <c r="BT640" s="44" t="s">
        <v>381</v>
      </c>
      <c r="BU640" s="40" t="s">
        <v>382</v>
      </c>
      <c r="BV640" s="45">
        <v>3</v>
      </c>
      <c r="BW640" s="39" t="s">
        <v>1591</v>
      </c>
      <c r="BX640" s="44" t="s">
        <v>1592</v>
      </c>
      <c r="BY640" s="46">
        <v>88</v>
      </c>
      <c r="BZ640" s="41">
        <v>262</v>
      </c>
    </row>
    <row r="641" spans="48:78" x14ac:dyDescent="0.25">
      <c r="AV641" s="85">
        <v>637</v>
      </c>
      <c r="AW641" s="91"/>
      <c r="AX641" s="86" t="s">
        <v>2562</v>
      </c>
      <c r="AY641" s="87" t="s">
        <v>2563</v>
      </c>
      <c r="AZ641" s="86" t="s">
        <v>2564</v>
      </c>
      <c r="BA641" s="88" t="s">
        <v>1017</v>
      </c>
      <c r="BB641" s="86" t="s">
        <v>1018</v>
      </c>
      <c r="BC641" s="89">
        <v>15000</v>
      </c>
      <c r="BD641" s="90">
        <v>45717</v>
      </c>
      <c r="BE641" s="35"/>
      <c r="BG641" s="99" t="s">
        <v>120</v>
      </c>
      <c r="BH641" s="98" t="s">
        <v>117</v>
      </c>
      <c r="BI641" s="98" t="s">
        <v>203</v>
      </c>
      <c r="BJ641" s="100" t="s">
        <v>532</v>
      </c>
      <c r="BK641" s="99" t="s">
        <v>2565</v>
      </c>
      <c r="BL641" s="101">
        <v>270</v>
      </c>
      <c r="BM641" s="102" t="s">
        <v>93</v>
      </c>
      <c r="BN641" s="102"/>
      <c r="BQ641" s="43">
        <v>1344</v>
      </c>
      <c r="BR641" s="44" t="s">
        <v>119</v>
      </c>
      <c r="BS641" s="39" t="s">
        <v>120</v>
      </c>
      <c r="BT641" s="44" t="s">
        <v>531</v>
      </c>
      <c r="BU641" s="40" t="s">
        <v>532</v>
      </c>
      <c r="BV641" s="45">
        <v>3</v>
      </c>
      <c r="BW641" s="39" t="s">
        <v>2565</v>
      </c>
      <c r="BX641" s="44" t="s">
        <v>1833</v>
      </c>
      <c r="BY641" s="46">
        <v>447</v>
      </c>
      <c r="BZ641" s="41">
        <v>270</v>
      </c>
    </row>
    <row r="642" spans="48:78" x14ac:dyDescent="0.25">
      <c r="AV642" s="85">
        <v>638</v>
      </c>
      <c r="AW642" s="91"/>
      <c r="AX642" s="86" t="s">
        <v>2566</v>
      </c>
      <c r="AY642" s="87" t="s">
        <v>2567</v>
      </c>
      <c r="AZ642" s="86" t="s">
        <v>2568</v>
      </c>
      <c r="BA642" s="88" t="s">
        <v>615</v>
      </c>
      <c r="BB642" s="86" t="s">
        <v>616</v>
      </c>
      <c r="BC642" s="89">
        <v>7500</v>
      </c>
      <c r="BD642" s="90">
        <v>45717</v>
      </c>
      <c r="BE642" s="35"/>
      <c r="BG642" s="99" t="s">
        <v>120</v>
      </c>
      <c r="BH642" s="98" t="s">
        <v>117</v>
      </c>
      <c r="BI642" s="98" t="s">
        <v>203</v>
      </c>
      <c r="BJ642" s="100" t="s">
        <v>320</v>
      </c>
      <c r="BK642" s="99" t="s">
        <v>2569</v>
      </c>
      <c r="BL642" s="101">
        <v>314</v>
      </c>
      <c r="BM642" s="102" t="s">
        <v>93</v>
      </c>
      <c r="BN642" s="102"/>
      <c r="BQ642" s="43">
        <v>1041</v>
      </c>
      <c r="BR642" s="44" t="s">
        <v>119</v>
      </c>
      <c r="BS642" s="39" t="s">
        <v>120</v>
      </c>
      <c r="BT642" s="44" t="s">
        <v>319</v>
      </c>
      <c r="BU642" s="40" t="s">
        <v>320</v>
      </c>
      <c r="BV642" s="45">
        <v>3</v>
      </c>
      <c r="BW642" s="39" t="s">
        <v>2569</v>
      </c>
      <c r="BX642" s="44" t="s">
        <v>1845</v>
      </c>
      <c r="BY642" s="46">
        <v>512</v>
      </c>
      <c r="BZ642" s="41">
        <v>314</v>
      </c>
    </row>
    <row r="643" spans="48:78" x14ac:dyDescent="0.25">
      <c r="AV643" s="85">
        <v>639</v>
      </c>
      <c r="AW643" s="91"/>
      <c r="AX643" s="86" t="s">
        <v>2570</v>
      </c>
      <c r="AY643" s="87" t="s">
        <v>2571</v>
      </c>
      <c r="AZ643" s="86" t="s">
        <v>2572</v>
      </c>
      <c r="BA643" s="88" t="s">
        <v>645</v>
      </c>
      <c r="BB643" s="86" t="s">
        <v>646</v>
      </c>
      <c r="BC643" s="89">
        <v>-9500</v>
      </c>
      <c r="BD643" s="90">
        <v>45717</v>
      </c>
      <c r="BE643" s="35"/>
      <c r="BG643" s="99" t="s">
        <v>120</v>
      </c>
      <c r="BH643" s="98" t="s">
        <v>117</v>
      </c>
      <c r="BI643" s="98" t="s">
        <v>203</v>
      </c>
      <c r="BJ643" s="100" t="s">
        <v>532</v>
      </c>
      <c r="BK643" s="99" t="s">
        <v>2569</v>
      </c>
      <c r="BL643" s="101">
        <v>270</v>
      </c>
      <c r="BM643" s="102" t="s">
        <v>93</v>
      </c>
      <c r="BN643" s="102"/>
      <c r="BQ643" s="43">
        <v>1345</v>
      </c>
      <c r="BR643" s="44" t="s">
        <v>119</v>
      </c>
      <c r="BS643" s="39" t="s">
        <v>120</v>
      </c>
      <c r="BT643" s="44" t="s">
        <v>531</v>
      </c>
      <c r="BU643" s="40" t="s">
        <v>532</v>
      </c>
      <c r="BV643" s="45">
        <v>3</v>
      </c>
      <c r="BW643" s="39" t="s">
        <v>2569</v>
      </c>
      <c r="BX643" s="44" t="s">
        <v>1845</v>
      </c>
      <c r="BY643" s="46">
        <v>512</v>
      </c>
      <c r="BZ643" s="41">
        <v>270</v>
      </c>
    </row>
    <row r="644" spans="48:78" x14ac:dyDescent="0.25">
      <c r="AV644" s="85">
        <v>640</v>
      </c>
      <c r="AW644" s="91"/>
      <c r="AX644" s="86" t="s">
        <v>2573</v>
      </c>
      <c r="AY644" s="87" t="s">
        <v>2574</v>
      </c>
      <c r="AZ644" s="86" t="s">
        <v>2575</v>
      </c>
      <c r="BA644" s="88" t="s">
        <v>732</v>
      </c>
      <c r="BB644" s="86" t="s">
        <v>733</v>
      </c>
      <c r="BC644" s="89">
        <v>5750</v>
      </c>
      <c r="BD644" s="90">
        <v>45717</v>
      </c>
      <c r="BE644" s="35"/>
      <c r="BG644" s="99" t="s">
        <v>120</v>
      </c>
      <c r="BH644" s="98" t="s">
        <v>117</v>
      </c>
      <c r="BI644" s="98" t="s">
        <v>203</v>
      </c>
      <c r="BJ644" s="100" t="s">
        <v>420</v>
      </c>
      <c r="BK644" s="99" t="s">
        <v>2576</v>
      </c>
      <c r="BL644" s="101">
        <v>30</v>
      </c>
      <c r="BM644" s="102" t="s">
        <v>93</v>
      </c>
      <c r="BN644" s="102"/>
      <c r="BQ644" s="43">
        <v>932</v>
      </c>
      <c r="BR644" s="44" t="s">
        <v>119</v>
      </c>
      <c r="BS644" s="39" t="s">
        <v>120</v>
      </c>
      <c r="BT644" s="44" t="s">
        <v>419</v>
      </c>
      <c r="BU644" s="40" t="s">
        <v>420</v>
      </c>
      <c r="BV644" s="45">
        <v>3</v>
      </c>
      <c r="BW644" s="39" t="s">
        <v>2576</v>
      </c>
      <c r="BX644" s="44" t="s">
        <v>1856</v>
      </c>
      <c r="BY644" s="46">
        <v>473</v>
      </c>
      <c r="BZ644" s="41">
        <v>30</v>
      </c>
    </row>
    <row r="645" spans="48:78" x14ac:dyDescent="0.25">
      <c r="AV645" s="85">
        <v>641</v>
      </c>
      <c r="AW645" s="91"/>
      <c r="AX645" s="86" t="s">
        <v>2577</v>
      </c>
      <c r="AY645" s="87" t="s">
        <v>2578</v>
      </c>
      <c r="AZ645" s="86" t="s">
        <v>2579</v>
      </c>
      <c r="BA645" s="88" t="s">
        <v>615</v>
      </c>
      <c r="BB645" s="86" t="s">
        <v>616</v>
      </c>
      <c r="BC645" s="89">
        <v>7500</v>
      </c>
      <c r="BD645" s="90">
        <v>45689</v>
      </c>
      <c r="BE645" s="35"/>
      <c r="BG645" s="99" t="s">
        <v>120</v>
      </c>
      <c r="BH645" s="98" t="s">
        <v>117</v>
      </c>
      <c r="BI645" s="98" t="s">
        <v>203</v>
      </c>
      <c r="BJ645" s="100" t="s">
        <v>320</v>
      </c>
      <c r="BK645" s="99" t="s">
        <v>2576</v>
      </c>
      <c r="BL645" s="101">
        <v>90</v>
      </c>
      <c r="BM645" s="102" t="s">
        <v>93</v>
      </c>
      <c r="BN645" s="102"/>
      <c r="BQ645" s="43">
        <v>1042</v>
      </c>
      <c r="BR645" s="44" t="s">
        <v>119</v>
      </c>
      <c r="BS645" s="39" t="s">
        <v>120</v>
      </c>
      <c r="BT645" s="44" t="s">
        <v>319</v>
      </c>
      <c r="BU645" s="40" t="s">
        <v>320</v>
      </c>
      <c r="BV645" s="45">
        <v>3</v>
      </c>
      <c r="BW645" s="39" t="s">
        <v>2576</v>
      </c>
      <c r="BX645" s="44" t="s">
        <v>1856</v>
      </c>
      <c r="BY645" s="46">
        <v>473</v>
      </c>
      <c r="BZ645" s="41">
        <v>90</v>
      </c>
    </row>
    <row r="646" spans="48:78" x14ac:dyDescent="0.25">
      <c r="AV646" s="85">
        <v>642</v>
      </c>
      <c r="AW646" s="91"/>
      <c r="AX646" s="86" t="s">
        <v>2580</v>
      </c>
      <c r="AY646" s="87" t="s">
        <v>2581</v>
      </c>
      <c r="AZ646" s="86" t="s">
        <v>2582</v>
      </c>
      <c r="BA646" s="88" t="s">
        <v>1259</v>
      </c>
      <c r="BB646" s="86" t="s">
        <v>1260</v>
      </c>
      <c r="BC646" s="89">
        <v>12500</v>
      </c>
      <c r="BD646" s="90">
        <v>45658</v>
      </c>
      <c r="BE646" s="35"/>
      <c r="BG646" s="99" t="s">
        <v>120</v>
      </c>
      <c r="BH646" s="98" t="s">
        <v>117</v>
      </c>
      <c r="BI646" s="98" t="s">
        <v>203</v>
      </c>
      <c r="BJ646" s="100" t="s">
        <v>532</v>
      </c>
      <c r="BK646" s="99" t="s">
        <v>2576</v>
      </c>
      <c r="BL646" s="101">
        <v>60</v>
      </c>
      <c r="BM646" s="102" t="s">
        <v>93</v>
      </c>
      <c r="BN646" s="102"/>
      <c r="BQ646" s="43">
        <v>1346</v>
      </c>
      <c r="BR646" s="44" t="s">
        <v>119</v>
      </c>
      <c r="BS646" s="39" t="s">
        <v>120</v>
      </c>
      <c r="BT646" s="44" t="s">
        <v>531</v>
      </c>
      <c r="BU646" s="40" t="s">
        <v>532</v>
      </c>
      <c r="BV646" s="45">
        <v>3</v>
      </c>
      <c r="BW646" s="39" t="s">
        <v>2576</v>
      </c>
      <c r="BX646" s="44" t="s">
        <v>1856</v>
      </c>
      <c r="BY646" s="46">
        <v>473</v>
      </c>
      <c r="BZ646" s="41">
        <v>60</v>
      </c>
    </row>
    <row r="647" spans="48:78" x14ac:dyDescent="0.25">
      <c r="AV647" s="85">
        <v>643</v>
      </c>
      <c r="AW647" s="91"/>
      <c r="AX647" s="86" t="s">
        <v>2429</v>
      </c>
      <c r="AY647" s="87" t="s">
        <v>2430</v>
      </c>
      <c r="AZ647" s="86" t="s">
        <v>2431</v>
      </c>
      <c r="BA647" s="88" t="s">
        <v>615</v>
      </c>
      <c r="BB647" s="86" t="s">
        <v>616</v>
      </c>
      <c r="BC647" s="89">
        <v>22500</v>
      </c>
      <c r="BD647" s="90">
        <v>45717</v>
      </c>
      <c r="BE647" s="35"/>
      <c r="BG647" s="99" t="s">
        <v>120</v>
      </c>
      <c r="BH647" s="98" t="s">
        <v>117</v>
      </c>
      <c r="BI647" s="98" t="s">
        <v>203</v>
      </c>
      <c r="BJ647" s="100" t="s">
        <v>532</v>
      </c>
      <c r="BK647" s="99" t="s">
        <v>2583</v>
      </c>
      <c r="BL647" s="101">
        <v>90</v>
      </c>
      <c r="BM647" s="102" t="s">
        <v>93</v>
      </c>
      <c r="BN647" s="102"/>
      <c r="BQ647" s="43">
        <v>1347</v>
      </c>
      <c r="BR647" s="44" t="s">
        <v>119</v>
      </c>
      <c r="BS647" s="39" t="s">
        <v>120</v>
      </c>
      <c r="BT647" s="44" t="s">
        <v>531</v>
      </c>
      <c r="BU647" s="40" t="s">
        <v>532</v>
      </c>
      <c r="BV647" s="45">
        <v>3</v>
      </c>
      <c r="BW647" s="39" t="s">
        <v>2583</v>
      </c>
      <c r="BX647" s="44" t="s">
        <v>1795</v>
      </c>
      <c r="BY647" s="46">
        <v>338</v>
      </c>
      <c r="BZ647" s="41">
        <v>90</v>
      </c>
    </row>
    <row r="648" spans="48:78" x14ac:dyDescent="0.25">
      <c r="AV648" s="85">
        <v>644</v>
      </c>
      <c r="AW648" s="91"/>
      <c r="AX648" s="86" t="s">
        <v>2584</v>
      </c>
      <c r="AY648" s="87" t="s">
        <v>2585</v>
      </c>
      <c r="AZ648" s="86" t="s">
        <v>2586</v>
      </c>
      <c r="BA648" s="88" t="s">
        <v>615</v>
      </c>
      <c r="BB648" s="86" t="s">
        <v>616</v>
      </c>
      <c r="BC648" s="87">
        <v>7500</v>
      </c>
      <c r="BD648" s="90">
        <v>45717</v>
      </c>
      <c r="BE648" s="35"/>
      <c r="BG648" s="99" t="s">
        <v>142</v>
      </c>
      <c r="BH648" s="98" t="s">
        <v>117</v>
      </c>
      <c r="BI648" s="98" t="s">
        <v>203</v>
      </c>
      <c r="BJ648" s="100" t="s">
        <v>867</v>
      </c>
      <c r="BK648" s="99" t="s">
        <v>299</v>
      </c>
      <c r="BL648" s="101">
        <v>3115</v>
      </c>
      <c r="BM648" s="102" t="s">
        <v>93</v>
      </c>
      <c r="BN648" s="102"/>
      <c r="BQ648" s="43">
        <v>1584</v>
      </c>
      <c r="BR648" s="44" t="s">
        <v>141</v>
      </c>
      <c r="BS648" s="39" t="s">
        <v>142</v>
      </c>
      <c r="BT648" s="44" t="s">
        <v>866</v>
      </c>
      <c r="BU648" s="40" t="s">
        <v>867</v>
      </c>
      <c r="BV648" s="45">
        <v>3</v>
      </c>
      <c r="BW648" s="39" t="s">
        <v>299</v>
      </c>
      <c r="BX648" s="44" t="s">
        <v>301</v>
      </c>
      <c r="BY648" s="46">
        <v>909</v>
      </c>
      <c r="BZ648" s="41">
        <v>3115</v>
      </c>
    </row>
    <row r="649" spans="48:78" x14ac:dyDescent="0.25">
      <c r="AV649" s="85">
        <v>645</v>
      </c>
      <c r="AW649" s="91"/>
      <c r="AX649" s="86" t="s">
        <v>2587</v>
      </c>
      <c r="AY649" s="87" t="s">
        <v>2588</v>
      </c>
      <c r="AZ649" s="86" t="s">
        <v>2589</v>
      </c>
      <c r="BA649" s="88" t="s">
        <v>615</v>
      </c>
      <c r="BB649" s="86" t="s">
        <v>616</v>
      </c>
      <c r="BC649" s="89">
        <v>22500</v>
      </c>
      <c r="BD649" s="90">
        <v>45717</v>
      </c>
      <c r="BE649" s="35"/>
      <c r="BG649" s="99" t="s">
        <v>142</v>
      </c>
      <c r="BH649" s="98" t="s">
        <v>117</v>
      </c>
      <c r="BI649" s="98" t="s">
        <v>203</v>
      </c>
      <c r="BJ649" s="100" t="s">
        <v>932</v>
      </c>
      <c r="BK649" s="99" t="s">
        <v>299</v>
      </c>
      <c r="BL649" s="101">
        <v>302</v>
      </c>
      <c r="BM649" s="102" t="s">
        <v>93</v>
      </c>
      <c r="BN649" s="102"/>
      <c r="BQ649" s="43">
        <v>1682</v>
      </c>
      <c r="BR649" s="44" t="s">
        <v>141</v>
      </c>
      <c r="BS649" s="39" t="s">
        <v>142</v>
      </c>
      <c r="BT649" s="44" t="s">
        <v>931</v>
      </c>
      <c r="BU649" s="40" t="s">
        <v>932</v>
      </c>
      <c r="BV649" s="45">
        <v>3</v>
      </c>
      <c r="BW649" s="39" t="s">
        <v>299</v>
      </c>
      <c r="BX649" s="44" t="s">
        <v>301</v>
      </c>
      <c r="BY649" s="46">
        <v>909</v>
      </c>
      <c r="BZ649" s="41">
        <v>302</v>
      </c>
    </row>
    <row r="650" spans="48:78" x14ac:dyDescent="0.25">
      <c r="AV650" s="85">
        <v>646</v>
      </c>
      <c r="AW650" s="91"/>
      <c r="AX650" s="86" t="s">
        <v>2417</v>
      </c>
      <c r="AY650" s="87" t="s">
        <v>2418</v>
      </c>
      <c r="AZ650" s="86" t="s">
        <v>2419</v>
      </c>
      <c r="BA650" s="88" t="s">
        <v>1041</v>
      </c>
      <c r="BB650" s="86" t="s">
        <v>1004</v>
      </c>
      <c r="BC650" s="89">
        <v>12000</v>
      </c>
      <c r="BD650" s="90">
        <v>45717</v>
      </c>
      <c r="BE650" s="35"/>
      <c r="BG650" s="99" t="s">
        <v>142</v>
      </c>
      <c r="BH650" s="98" t="s">
        <v>117</v>
      </c>
      <c r="BI650" s="98" t="s">
        <v>203</v>
      </c>
      <c r="BJ650" s="100" t="s">
        <v>972</v>
      </c>
      <c r="BK650" s="99" t="s">
        <v>299</v>
      </c>
      <c r="BL650" s="101">
        <v>2599</v>
      </c>
      <c r="BM650" s="102" t="s">
        <v>93</v>
      </c>
      <c r="BN650" s="102"/>
      <c r="BQ650" s="43">
        <v>1801</v>
      </c>
      <c r="BR650" s="44" t="s">
        <v>141</v>
      </c>
      <c r="BS650" s="39" t="s">
        <v>142</v>
      </c>
      <c r="BT650" s="44" t="s">
        <v>971</v>
      </c>
      <c r="BU650" s="40" t="s">
        <v>972</v>
      </c>
      <c r="BV650" s="45">
        <v>3</v>
      </c>
      <c r="BW650" s="39" t="s">
        <v>299</v>
      </c>
      <c r="BX650" s="44" t="s">
        <v>301</v>
      </c>
      <c r="BY650" s="46">
        <v>909</v>
      </c>
      <c r="BZ650" s="41">
        <v>2599</v>
      </c>
    </row>
    <row r="651" spans="48:78" x14ac:dyDescent="0.25">
      <c r="AV651" s="85">
        <v>647</v>
      </c>
      <c r="AW651" s="91"/>
      <c r="AX651" s="86" t="s">
        <v>2590</v>
      </c>
      <c r="AY651" s="87" t="s">
        <v>2591</v>
      </c>
      <c r="AZ651" s="86" t="s">
        <v>2592</v>
      </c>
      <c r="BA651" s="88" t="s">
        <v>2013</v>
      </c>
      <c r="BB651" s="86" t="s">
        <v>1391</v>
      </c>
      <c r="BC651" s="89">
        <v>-1425</v>
      </c>
      <c r="BD651" s="90">
        <v>45717</v>
      </c>
      <c r="BE651" s="35"/>
      <c r="BG651" s="99" t="s">
        <v>142</v>
      </c>
      <c r="BH651" s="98" t="s">
        <v>117</v>
      </c>
      <c r="BI651" s="98" t="s">
        <v>203</v>
      </c>
      <c r="BJ651" s="100" t="s">
        <v>972</v>
      </c>
      <c r="BK651" s="99" t="s">
        <v>299</v>
      </c>
      <c r="BL651" s="101">
        <v>117</v>
      </c>
      <c r="BM651" s="102" t="s">
        <v>93</v>
      </c>
      <c r="BN651" s="102"/>
      <c r="BQ651" s="43">
        <v>1802</v>
      </c>
      <c r="BR651" s="44" t="s">
        <v>141</v>
      </c>
      <c r="BS651" s="39" t="s">
        <v>142</v>
      </c>
      <c r="BT651" s="44" t="s">
        <v>971</v>
      </c>
      <c r="BU651" s="40" t="s">
        <v>972</v>
      </c>
      <c r="BV651" s="45">
        <v>3</v>
      </c>
      <c r="BW651" s="39" t="s">
        <v>299</v>
      </c>
      <c r="BX651" s="44" t="s">
        <v>301</v>
      </c>
      <c r="BY651" s="46">
        <v>909</v>
      </c>
      <c r="BZ651" s="41">
        <v>117</v>
      </c>
    </row>
    <row r="652" spans="48:78" x14ac:dyDescent="0.25">
      <c r="AV652" s="85">
        <v>648</v>
      </c>
      <c r="AW652" s="91"/>
      <c r="AX652" s="86" t="s">
        <v>2590</v>
      </c>
      <c r="AY652" s="87" t="s">
        <v>2591</v>
      </c>
      <c r="AZ652" s="86" t="s">
        <v>2592</v>
      </c>
      <c r="BA652" s="88" t="s">
        <v>2013</v>
      </c>
      <c r="BB652" s="86" t="s">
        <v>1391</v>
      </c>
      <c r="BC652" s="89">
        <v>-1425</v>
      </c>
      <c r="BD652" s="90">
        <v>45717</v>
      </c>
      <c r="BE652" s="35"/>
      <c r="BG652" s="99" t="s">
        <v>142</v>
      </c>
      <c r="BH652" s="98" t="s">
        <v>117</v>
      </c>
      <c r="BI652" s="98" t="s">
        <v>203</v>
      </c>
      <c r="BJ652" s="100" t="s">
        <v>867</v>
      </c>
      <c r="BK652" s="99" t="s">
        <v>313</v>
      </c>
      <c r="BL652" s="101">
        <v>1947</v>
      </c>
      <c r="BM652" s="102" t="s">
        <v>93</v>
      </c>
      <c r="BN652" s="102"/>
      <c r="BQ652" s="43">
        <v>1578</v>
      </c>
      <c r="BR652" s="44" t="s">
        <v>141</v>
      </c>
      <c r="BS652" s="39" t="s">
        <v>142</v>
      </c>
      <c r="BT652" s="44" t="s">
        <v>866</v>
      </c>
      <c r="BU652" s="40" t="s">
        <v>867</v>
      </c>
      <c r="BV652" s="45">
        <v>3</v>
      </c>
      <c r="BW652" s="39" t="s">
        <v>313</v>
      </c>
      <c r="BX652" s="44" t="s">
        <v>61</v>
      </c>
      <c r="BY652" s="46">
        <v>103</v>
      </c>
      <c r="BZ652" s="41">
        <v>1947</v>
      </c>
    </row>
    <row r="653" spans="48:78" x14ac:dyDescent="0.25">
      <c r="AV653" s="85">
        <v>649</v>
      </c>
      <c r="AW653" s="91"/>
      <c r="AX653" s="86" t="s">
        <v>2593</v>
      </c>
      <c r="AY653" s="87" t="s">
        <v>2594</v>
      </c>
      <c r="AZ653" s="86" t="s">
        <v>2595</v>
      </c>
      <c r="BA653" s="88" t="s">
        <v>2388</v>
      </c>
      <c r="BB653" s="86" t="s">
        <v>2389</v>
      </c>
      <c r="BC653" s="89">
        <v>2090</v>
      </c>
      <c r="BD653" s="90">
        <v>45717</v>
      </c>
      <c r="BE653" s="35"/>
      <c r="BG653" s="99" t="s">
        <v>142</v>
      </c>
      <c r="BH653" s="98" t="s">
        <v>117</v>
      </c>
      <c r="BI653" s="98" t="s">
        <v>203</v>
      </c>
      <c r="BJ653" s="100" t="s">
        <v>867</v>
      </c>
      <c r="BK653" s="99" t="s">
        <v>313</v>
      </c>
      <c r="BL653" s="101">
        <v>7415</v>
      </c>
      <c r="BM653" s="102" t="s">
        <v>93</v>
      </c>
      <c r="BN653" s="102"/>
      <c r="BQ653" s="43">
        <v>1597</v>
      </c>
      <c r="BR653" s="44" t="s">
        <v>141</v>
      </c>
      <c r="BS653" s="39" t="s">
        <v>142</v>
      </c>
      <c r="BT653" s="44" t="s">
        <v>866</v>
      </c>
      <c r="BU653" s="40" t="s">
        <v>867</v>
      </c>
      <c r="BV653" s="45">
        <v>3</v>
      </c>
      <c r="BW653" s="39" t="s">
        <v>313</v>
      </c>
      <c r="BX653" s="44" t="s">
        <v>61</v>
      </c>
      <c r="BY653" s="46">
        <v>103</v>
      </c>
      <c r="BZ653" s="41">
        <v>7415</v>
      </c>
    </row>
    <row r="654" spans="48:78" x14ac:dyDescent="0.25">
      <c r="AV654" s="85">
        <v>650</v>
      </c>
      <c r="AW654" s="91"/>
      <c r="AX654" s="86" t="s">
        <v>2596</v>
      </c>
      <c r="AY654" s="87" t="s">
        <v>2597</v>
      </c>
      <c r="AZ654" s="86" t="s">
        <v>2598</v>
      </c>
      <c r="BA654" s="88" t="s">
        <v>2388</v>
      </c>
      <c r="BB654" s="86" t="s">
        <v>2389</v>
      </c>
      <c r="BC654" s="87">
        <v>6270</v>
      </c>
      <c r="BD654" s="90">
        <v>45689</v>
      </c>
      <c r="BE654" s="35"/>
      <c r="BG654" s="99" t="s">
        <v>142</v>
      </c>
      <c r="BH654" s="98" t="s">
        <v>117</v>
      </c>
      <c r="BI654" s="98" t="s">
        <v>203</v>
      </c>
      <c r="BJ654" s="100" t="s">
        <v>890</v>
      </c>
      <c r="BK654" s="99" t="s">
        <v>313</v>
      </c>
      <c r="BL654" s="101">
        <v>197</v>
      </c>
      <c r="BM654" s="102" t="s">
        <v>93</v>
      </c>
      <c r="BN654" s="102"/>
      <c r="BQ654" s="43">
        <v>1635</v>
      </c>
      <c r="BR654" s="44" t="s">
        <v>141</v>
      </c>
      <c r="BS654" s="39" t="s">
        <v>142</v>
      </c>
      <c r="BT654" s="44" t="s">
        <v>889</v>
      </c>
      <c r="BU654" s="40" t="s">
        <v>890</v>
      </c>
      <c r="BV654" s="45">
        <v>3</v>
      </c>
      <c r="BW654" s="39" t="s">
        <v>313</v>
      </c>
      <c r="BX654" s="44" t="s">
        <v>61</v>
      </c>
      <c r="BY654" s="46">
        <v>103</v>
      </c>
      <c r="BZ654" s="41">
        <v>197</v>
      </c>
    </row>
    <row r="655" spans="48:78" x14ac:dyDescent="0.25">
      <c r="AV655" s="85">
        <v>651</v>
      </c>
      <c r="AW655" s="91"/>
      <c r="AX655" s="86" t="s">
        <v>2599</v>
      </c>
      <c r="AY655" s="87" t="s">
        <v>2600</v>
      </c>
      <c r="AZ655" s="86" t="s">
        <v>2601</v>
      </c>
      <c r="BA655" s="88" t="s">
        <v>615</v>
      </c>
      <c r="BB655" s="86" t="s">
        <v>616</v>
      </c>
      <c r="BC655" s="89">
        <v>15000</v>
      </c>
      <c r="BD655" s="90">
        <v>45658</v>
      </c>
      <c r="BE655" s="35"/>
      <c r="BG655" s="99" t="s">
        <v>142</v>
      </c>
      <c r="BH655" s="98" t="s">
        <v>117</v>
      </c>
      <c r="BI655" s="98" t="s">
        <v>203</v>
      </c>
      <c r="BJ655" s="100" t="s">
        <v>890</v>
      </c>
      <c r="BK655" s="99" t="s">
        <v>313</v>
      </c>
      <c r="BL655" s="101">
        <v>2020</v>
      </c>
      <c r="BM655" s="102" t="s">
        <v>93</v>
      </c>
      <c r="BN655" s="102"/>
      <c r="BQ655" s="43">
        <v>1645</v>
      </c>
      <c r="BR655" s="44" t="s">
        <v>141</v>
      </c>
      <c r="BS655" s="39" t="s">
        <v>142</v>
      </c>
      <c r="BT655" s="44" t="s">
        <v>889</v>
      </c>
      <c r="BU655" s="40" t="s">
        <v>890</v>
      </c>
      <c r="BV655" s="45">
        <v>3</v>
      </c>
      <c r="BW655" s="39" t="s">
        <v>313</v>
      </c>
      <c r="BX655" s="44" t="s">
        <v>61</v>
      </c>
      <c r="BY655" s="46">
        <v>103</v>
      </c>
      <c r="BZ655" s="41">
        <v>2020</v>
      </c>
    </row>
    <row r="656" spans="48:78" x14ac:dyDescent="0.25">
      <c r="AV656" s="85">
        <v>652</v>
      </c>
      <c r="AW656" s="91"/>
      <c r="AX656" s="86" t="s">
        <v>2602</v>
      </c>
      <c r="AY656" s="87" t="s">
        <v>2603</v>
      </c>
      <c r="AZ656" s="86" t="s">
        <v>2604</v>
      </c>
      <c r="BA656" s="88" t="s">
        <v>1837</v>
      </c>
      <c r="BB656" s="86" t="s">
        <v>1794</v>
      </c>
      <c r="BC656" s="89">
        <v>24500</v>
      </c>
      <c r="BD656" s="90">
        <v>45717</v>
      </c>
      <c r="BE656" s="35"/>
      <c r="BG656" s="99" t="s">
        <v>142</v>
      </c>
      <c r="BH656" s="98" t="s">
        <v>117</v>
      </c>
      <c r="BI656" s="98" t="s">
        <v>203</v>
      </c>
      <c r="BJ656" s="100" t="s">
        <v>1025</v>
      </c>
      <c r="BK656" s="99" t="s">
        <v>313</v>
      </c>
      <c r="BL656" s="101">
        <v>126</v>
      </c>
      <c r="BM656" s="102" t="s">
        <v>93</v>
      </c>
      <c r="BN656" s="102"/>
      <c r="BQ656" s="43">
        <v>1681</v>
      </c>
      <c r="BR656" s="44" t="s">
        <v>141</v>
      </c>
      <c r="BS656" s="39" t="s">
        <v>142</v>
      </c>
      <c r="BT656" s="44" t="s">
        <v>1024</v>
      </c>
      <c r="BU656" s="40" t="s">
        <v>1025</v>
      </c>
      <c r="BV656" s="45">
        <v>3</v>
      </c>
      <c r="BW656" s="39" t="s">
        <v>313</v>
      </c>
      <c r="BX656" s="44" t="s">
        <v>61</v>
      </c>
      <c r="BY656" s="46">
        <v>103</v>
      </c>
      <c r="BZ656" s="41">
        <v>126</v>
      </c>
    </row>
    <row r="657" spans="48:78" x14ac:dyDescent="0.25">
      <c r="AV657" s="85">
        <v>653</v>
      </c>
      <c r="AW657" s="91"/>
      <c r="AX657" s="86" t="s">
        <v>2605</v>
      </c>
      <c r="AY657" s="87" t="s">
        <v>2606</v>
      </c>
      <c r="AZ657" s="86" t="s">
        <v>2607</v>
      </c>
      <c r="BA657" s="88" t="s">
        <v>2388</v>
      </c>
      <c r="BB657" s="86" t="s">
        <v>2389</v>
      </c>
      <c r="BC657" s="89">
        <v>10450</v>
      </c>
      <c r="BD657" s="90">
        <v>45717</v>
      </c>
      <c r="BE657" s="35"/>
      <c r="BG657" s="99" t="s">
        <v>142</v>
      </c>
      <c r="BH657" s="98" t="s">
        <v>117</v>
      </c>
      <c r="BI657" s="98" t="s">
        <v>203</v>
      </c>
      <c r="BJ657" s="100" t="s">
        <v>954</v>
      </c>
      <c r="BK657" s="99" t="s">
        <v>313</v>
      </c>
      <c r="BL657" s="101">
        <v>33</v>
      </c>
      <c r="BM657" s="102" t="s">
        <v>93</v>
      </c>
      <c r="BN657" s="102"/>
      <c r="BQ657" s="43">
        <v>1712</v>
      </c>
      <c r="BR657" s="44" t="s">
        <v>141</v>
      </c>
      <c r="BS657" s="39" t="s">
        <v>142</v>
      </c>
      <c r="BT657" s="44" t="s">
        <v>953</v>
      </c>
      <c r="BU657" s="40" t="s">
        <v>954</v>
      </c>
      <c r="BV657" s="45">
        <v>3</v>
      </c>
      <c r="BW657" s="39" t="s">
        <v>313</v>
      </c>
      <c r="BX657" s="44" t="s">
        <v>61</v>
      </c>
      <c r="BY657" s="46">
        <v>103</v>
      </c>
      <c r="BZ657" s="41">
        <v>33</v>
      </c>
    </row>
    <row r="658" spans="48:78" x14ac:dyDescent="0.25">
      <c r="AV658" s="85">
        <v>654</v>
      </c>
      <c r="AW658" s="91"/>
      <c r="AX658" s="86" t="s">
        <v>2608</v>
      </c>
      <c r="AY658" s="87" t="s">
        <v>2609</v>
      </c>
      <c r="AZ658" s="86" t="s">
        <v>2610</v>
      </c>
      <c r="BA658" s="88" t="s">
        <v>2611</v>
      </c>
      <c r="BB658" s="86" t="s">
        <v>1391</v>
      </c>
      <c r="BC658" s="89">
        <v>-427.5</v>
      </c>
      <c r="BD658" s="90">
        <v>45717</v>
      </c>
      <c r="BE658" s="35"/>
      <c r="BG658" s="99" t="s">
        <v>142</v>
      </c>
      <c r="BH658" s="98" t="s">
        <v>117</v>
      </c>
      <c r="BI658" s="98" t="s">
        <v>203</v>
      </c>
      <c r="BJ658" s="100" t="s">
        <v>972</v>
      </c>
      <c r="BK658" s="99" t="s">
        <v>313</v>
      </c>
      <c r="BL658" s="101">
        <v>1708</v>
      </c>
      <c r="BM658" s="102" t="s">
        <v>93</v>
      </c>
      <c r="BN658" s="102"/>
      <c r="BQ658" s="43">
        <v>1777</v>
      </c>
      <c r="BR658" s="44" t="s">
        <v>141</v>
      </c>
      <c r="BS658" s="39" t="s">
        <v>142</v>
      </c>
      <c r="BT658" s="44" t="s">
        <v>971</v>
      </c>
      <c r="BU658" s="40" t="s">
        <v>972</v>
      </c>
      <c r="BV658" s="45">
        <v>3</v>
      </c>
      <c r="BW658" s="39" t="s">
        <v>313</v>
      </c>
      <c r="BX658" s="44" t="s">
        <v>61</v>
      </c>
      <c r="BY658" s="46">
        <v>103</v>
      </c>
      <c r="BZ658" s="41">
        <v>1708</v>
      </c>
    </row>
    <row r="659" spans="48:78" x14ac:dyDescent="0.25">
      <c r="AV659" s="85">
        <v>655</v>
      </c>
      <c r="AW659" s="91"/>
      <c r="AX659" s="86" t="s">
        <v>2612</v>
      </c>
      <c r="AY659" s="87" t="s">
        <v>2613</v>
      </c>
      <c r="AZ659" s="86" t="s">
        <v>2614</v>
      </c>
      <c r="BA659" s="88" t="s">
        <v>196</v>
      </c>
      <c r="BB659" s="86" t="s">
        <v>197</v>
      </c>
      <c r="BC659" s="89">
        <v>42720</v>
      </c>
      <c r="BD659" s="90">
        <v>45717</v>
      </c>
      <c r="BE659" s="35"/>
      <c r="BG659" s="99" t="s">
        <v>142</v>
      </c>
      <c r="BH659" s="98" t="s">
        <v>117</v>
      </c>
      <c r="BI659" s="98" t="s">
        <v>203</v>
      </c>
      <c r="BJ659" s="100" t="s">
        <v>972</v>
      </c>
      <c r="BK659" s="99" t="s">
        <v>313</v>
      </c>
      <c r="BL659" s="101">
        <v>768</v>
      </c>
      <c r="BM659" s="102" t="s">
        <v>93</v>
      </c>
      <c r="BN659" s="102"/>
      <c r="BQ659" s="43">
        <v>1778</v>
      </c>
      <c r="BR659" s="44" t="s">
        <v>141</v>
      </c>
      <c r="BS659" s="39" t="s">
        <v>142</v>
      </c>
      <c r="BT659" s="44" t="s">
        <v>971</v>
      </c>
      <c r="BU659" s="40" t="s">
        <v>972</v>
      </c>
      <c r="BV659" s="45">
        <v>3</v>
      </c>
      <c r="BW659" s="39" t="s">
        <v>313</v>
      </c>
      <c r="BX659" s="44" t="s">
        <v>61</v>
      </c>
      <c r="BY659" s="46">
        <v>103</v>
      </c>
      <c r="BZ659" s="41">
        <v>768</v>
      </c>
    </row>
    <row r="660" spans="48:78" x14ac:dyDescent="0.25">
      <c r="AV660" s="85">
        <v>656</v>
      </c>
      <c r="AW660" s="91"/>
      <c r="AX660" s="86" t="s">
        <v>2615</v>
      </c>
      <c r="AY660" s="87" t="s">
        <v>2616</v>
      </c>
      <c r="AZ660" s="86" t="s">
        <v>2617</v>
      </c>
      <c r="BA660" s="88" t="s">
        <v>1376</v>
      </c>
      <c r="BB660" s="86" t="s">
        <v>197</v>
      </c>
      <c r="BC660" s="89">
        <v>10680</v>
      </c>
      <c r="BD660" s="90">
        <v>45717</v>
      </c>
      <c r="BE660" s="35"/>
      <c r="BG660" s="99" t="s">
        <v>142</v>
      </c>
      <c r="BH660" s="98" t="s">
        <v>117</v>
      </c>
      <c r="BI660" s="98" t="s">
        <v>203</v>
      </c>
      <c r="BJ660" s="100" t="s">
        <v>994</v>
      </c>
      <c r="BK660" s="99" t="s">
        <v>363</v>
      </c>
      <c r="BL660" s="101">
        <v>627</v>
      </c>
      <c r="BM660" s="102" t="s">
        <v>93</v>
      </c>
      <c r="BN660" s="102"/>
      <c r="BQ660" s="43">
        <v>1733</v>
      </c>
      <c r="BR660" s="44" t="s">
        <v>141</v>
      </c>
      <c r="BS660" s="39" t="s">
        <v>142</v>
      </c>
      <c r="BT660" s="44" t="s">
        <v>993</v>
      </c>
      <c r="BU660" s="40" t="s">
        <v>994</v>
      </c>
      <c r="BV660" s="45">
        <v>3</v>
      </c>
      <c r="BW660" s="39" t="s">
        <v>363</v>
      </c>
      <c r="BX660" s="44" t="s">
        <v>140</v>
      </c>
      <c r="BY660" s="46">
        <v>115</v>
      </c>
      <c r="BZ660" s="41">
        <v>627</v>
      </c>
    </row>
    <row r="661" spans="48:78" x14ac:dyDescent="0.25">
      <c r="AV661" s="85">
        <v>657</v>
      </c>
      <c r="AW661" s="91"/>
      <c r="AX661" s="86" t="s">
        <v>2618</v>
      </c>
      <c r="AY661" s="87" t="s">
        <v>2619</v>
      </c>
      <c r="AZ661" s="86" t="s">
        <v>2620</v>
      </c>
      <c r="BA661" s="88" t="s">
        <v>615</v>
      </c>
      <c r="BB661" s="86" t="s">
        <v>616</v>
      </c>
      <c r="BC661" s="89">
        <v>45000</v>
      </c>
      <c r="BD661" s="90">
        <v>45717</v>
      </c>
      <c r="BE661" s="35"/>
      <c r="BG661" s="99" t="s">
        <v>142</v>
      </c>
      <c r="BH661" s="98" t="s">
        <v>117</v>
      </c>
      <c r="BI661" s="98" t="s">
        <v>203</v>
      </c>
      <c r="BJ661" s="100" t="s">
        <v>972</v>
      </c>
      <c r="BK661" s="99" t="s">
        <v>424</v>
      </c>
      <c r="BL661" s="101">
        <v>1506</v>
      </c>
      <c r="BM661" s="102" t="s">
        <v>93</v>
      </c>
      <c r="BN661" s="102"/>
      <c r="BQ661" s="43">
        <v>1779</v>
      </c>
      <c r="BR661" s="44" t="s">
        <v>141</v>
      </c>
      <c r="BS661" s="39" t="s">
        <v>142</v>
      </c>
      <c r="BT661" s="44" t="s">
        <v>971</v>
      </c>
      <c r="BU661" s="40" t="s">
        <v>972</v>
      </c>
      <c r="BV661" s="45">
        <v>3</v>
      </c>
      <c r="BW661" s="39" t="s">
        <v>424</v>
      </c>
      <c r="BX661" s="44" t="s">
        <v>425</v>
      </c>
      <c r="BY661" s="46">
        <v>454</v>
      </c>
      <c r="BZ661" s="41">
        <v>1506</v>
      </c>
    </row>
    <row r="662" spans="48:78" x14ac:dyDescent="0.25">
      <c r="AV662" s="85">
        <v>658</v>
      </c>
      <c r="AW662" s="91"/>
      <c r="AX662" s="86" t="s">
        <v>2621</v>
      </c>
      <c r="AY662" s="87" t="s">
        <v>2622</v>
      </c>
      <c r="AZ662" s="86" t="s">
        <v>2623</v>
      </c>
      <c r="BA662" s="88" t="s">
        <v>2388</v>
      </c>
      <c r="BB662" s="86" t="s">
        <v>2389</v>
      </c>
      <c r="BC662" s="89">
        <v>10450</v>
      </c>
      <c r="BD662" s="90">
        <v>45717</v>
      </c>
      <c r="BE662" s="35"/>
      <c r="BG662" s="99" t="s">
        <v>142</v>
      </c>
      <c r="BH662" s="98" t="s">
        <v>117</v>
      </c>
      <c r="BI662" s="98" t="s">
        <v>203</v>
      </c>
      <c r="BJ662" s="100" t="s">
        <v>972</v>
      </c>
      <c r="BK662" s="99" t="s">
        <v>424</v>
      </c>
      <c r="BL662" s="101">
        <v>60</v>
      </c>
      <c r="BM662" s="102" t="s">
        <v>93</v>
      </c>
      <c r="BN662" s="102"/>
      <c r="BQ662" s="43">
        <v>1780</v>
      </c>
      <c r="BR662" s="44" t="s">
        <v>141</v>
      </c>
      <c r="BS662" s="39" t="s">
        <v>142</v>
      </c>
      <c r="BT662" s="44" t="s">
        <v>971</v>
      </c>
      <c r="BU662" s="40" t="s">
        <v>972</v>
      </c>
      <c r="BV662" s="45">
        <v>3</v>
      </c>
      <c r="BW662" s="39" t="s">
        <v>424</v>
      </c>
      <c r="BX662" s="44" t="s">
        <v>425</v>
      </c>
      <c r="BY662" s="46">
        <v>454</v>
      </c>
      <c r="BZ662" s="41">
        <v>60</v>
      </c>
    </row>
    <row r="663" spans="48:78" x14ac:dyDescent="0.25">
      <c r="AV663" s="85">
        <v>659</v>
      </c>
      <c r="AW663" s="91"/>
      <c r="AX663" s="86" t="s">
        <v>2624</v>
      </c>
      <c r="AY663" s="87" t="s">
        <v>2625</v>
      </c>
      <c r="AZ663" s="86" t="s">
        <v>2626</v>
      </c>
      <c r="BA663" s="88" t="s">
        <v>645</v>
      </c>
      <c r="BB663" s="86" t="s">
        <v>646</v>
      </c>
      <c r="BC663" s="89">
        <v>9500</v>
      </c>
      <c r="BD663" s="90">
        <v>45689</v>
      </c>
      <c r="BE663" s="35"/>
      <c r="BG663" s="99" t="s">
        <v>142</v>
      </c>
      <c r="BH663" s="98" t="s">
        <v>117</v>
      </c>
      <c r="BI663" s="98" t="s">
        <v>203</v>
      </c>
      <c r="BJ663" s="100" t="s">
        <v>853</v>
      </c>
      <c r="BK663" s="99" t="s">
        <v>458</v>
      </c>
      <c r="BL663" s="101">
        <v>9394.5</v>
      </c>
      <c r="BM663" s="102" t="s">
        <v>93</v>
      </c>
      <c r="BN663" s="102"/>
      <c r="BQ663" s="43">
        <v>1564</v>
      </c>
      <c r="BR663" s="44" t="s">
        <v>141</v>
      </c>
      <c r="BS663" s="39" t="s">
        <v>142</v>
      </c>
      <c r="BT663" s="44" t="s">
        <v>852</v>
      </c>
      <c r="BU663" s="40" t="s">
        <v>853</v>
      </c>
      <c r="BV663" s="45">
        <v>3</v>
      </c>
      <c r="BW663" s="39" t="s">
        <v>458</v>
      </c>
      <c r="BX663" s="44" t="s">
        <v>459</v>
      </c>
      <c r="BY663" s="46">
        <v>103</v>
      </c>
      <c r="BZ663" s="41">
        <v>9394.5</v>
      </c>
    </row>
    <row r="664" spans="48:78" x14ac:dyDescent="0.25">
      <c r="AV664" s="85">
        <v>660</v>
      </c>
      <c r="AW664" s="91"/>
      <c r="AX664" s="86" t="s">
        <v>2627</v>
      </c>
      <c r="AY664" s="87" t="s">
        <v>2628</v>
      </c>
      <c r="AZ664" s="86" t="s">
        <v>2629</v>
      </c>
      <c r="BA664" s="88" t="s">
        <v>1041</v>
      </c>
      <c r="BB664" s="86" t="s">
        <v>1004</v>
      </c>
      <c r="BC664" s="89">
        <v>6000</v>
      </c>
      <c r="BD664" s="90">
        <v>45658</v>
      </c>
      <c r="BE664" s="35"/>
      <c r="BG664" s="99" t="s">
        <v>142</v>
      </c>
      <c r="BH664" s="98" t="s">
        <v>117</v>
      </c>
      <c r="BI664" s="98" t="s">
        <v>203</v>
      </c>
      <c r="BJ664" s="100" t="s">
        <v>994</v>
      </c>
      <c r="BK664" s="99" t="s">
        <v>458</v>
      </c>
      <c r="BL664" s="101">
        <v>810</v>
      </c>
      <c r="BM664" s="102" t="s">
        <v>93</v>
      </c>
      <c r="BN664" s="102"/>
      <c r="BQ664" s="43">
        <v>1737</v>
      </c>
      <c r="BR664" s="44" t="s">
        <v>141</v>
      </c>
      <c r="BS664" s="39" t="s">
        <v>142</v>
      </c>
      <c r="BT664" s="44" t="s">
        <v>993</v>
      </c>
      <c r="BU664" s="40" t="s">
        <v>994</v>
      </c>
      <c r="BV664" s="45">
        <v>3</v>
      </c>
      <c r="BW664" s="39" t="s">
        <v>458</v>
      </c>
      <c r="BX664" s="44" t="s">
        <v>459</v>
      </c>
      <c r="BY664" s="46">
        <v>103</v>
      </c>
      <c r="BZ664" s="41">
        <v>810</v>
      </c>
    </row>
    <row r="665" spans="48:78" x14ac:dyDescent="0.25">
      <c r="AV665" s="85">
        <v>661</v>
      </c>
      <c r="AW665" s="91"/>
      <c r="AX665" s="86" t="s">
        <v>2432</v>
      </c>
      <c r="AY665" s="87" t="s">
        <v>2433</v>
      </c>
      <c r="AZ665" s="86" t="s">
        <v>2434</v>
      </c>
      <c r="BA665" s="88" t="s">
        <v>2630</v>
      </c>
      <c r="BB665" s="86" t="s">
        <v>228</v>
      </c>
      <c r="BC665" s="89">
        <v>113760</v>
      </c>
      <c r="BD665" s="90">
        <v>45717</v>
      </c>
      <c r="BE665" s="35"/>
      <c r="BG665" s="99" t="s">
        <v>142</v>
      </c>
      <c r="BH665" s="98" t="s">
        <v>117</v>
      </c>
      <c r="BI665" s="98" t="s">
        <v>203</v>
      </c>
      <c r="BJ665" s="100" t="s">
        <v>1010</v>
      </c>
      <c r="BK665" s="99" t="s">
        <v>513</v>
      </c>
      <c r="BL665" s="101">
        <v>75</v>
      </c>
      <c r="BM665" s="102" t="s">
        <v>93</v>
      </c>
      <c r="BN665" s="102"/>
      <c r="BQ665" s="43">
        <v>1742</v>
      </c>
      <c r="BR665" s="44" t="s">
        <v>141</v>
      </c>
      <c r="BS665" s="39" t="s">
        <v>142</v>
      </c>
      <c r="BT665" s="44" t="s">
        <v>1009</v>
      </c>
      <c r="BU665" s="40" t="s">
        <v>1010</v>
      </c>
      <c r="BV665" s="45">
        <v>3</v>
      </c>
      <c r="BW665" s="39" t="s">
        <v>513</v>
      </c>
      <c r="BX665" s="44" t="s">
        <v>514</v>
      </c>
      <c r="BY665" s="46">
        <v>9000</v>
      </c>
      <c r="BZ665" s="41">
        <v>75</v>
      </c>
    </row>
    <row r="666" spans="48:78" x14ac:dyDescent="0.25">
      <c r="AV666" s="85">
        <v>662</v>
      </c>
      <c r="AW666" s="91"/>
      <c r="AX666" s="86" t="s">
        <v>2631</v>
      </c>
      <c r="AY666" s="87" t="s">
        <v>2632</v>
      </c>
      <c r="AZ666" s="86" t="s">
        <v>2633</v>
      </c>
      <c r="BA666" s="88" t="s">
        <v>2388</v>
      </c>
      <c r="BB666" s="86" t="s">
        <v>2389</v>
      </c>
      <c r="BC666" s="87">
        <v>10450</v>
      </c>
      <c r="BD666" s="90">
        <v>45717</v>
      </c>
      <c r="BE666" s="35"/>
      <c r="BG666" s="99" t="s">
        <v>142</v>
      </c>
      <c r="BH666" s="98" t="s">
        <v>117</v>
      </c>
      <c r="BI666" s="98" t="s">
        <v>203</v>
      </c>
      <c r="BJ666" s="100" t="s">
        <v>902</v>
      </c>
      <c r="BK666" s="99" t="s">
        <v>549</v>
      </c>
      <c r="BL666" s="101">
        <v>72</v>
      </c>
      <c r="BM666" s="102" t="s">
        <v>93</v>
      </c>
      <c r="BN666" s="102"/>
      <c r="BQ666" s="43">
        <v>1769</v>
      </c>
      <c r="BR666" s="44" t="s">
        <v>141</v>
      </c>
      <c r="BS666" s="39" t="s">
        <v>142</v>
      </c>
      <c r="BT666" s="44" t="s">
        <v>901</v>
      </c>
      <c r="BU666" s="40" t="s">
        <v>902</v>
      </c>
      <c r="BV666" s="45">
        <v>3</v>
      </c>
      <c r="BW666" s="39" t="s">
        <v>549</v>
      </c>
      <c r="BX666" s="44" t="s">
        <v>550</v>
      </c>
      <c r="BY666" s="46">
        <v>262</v>
      </c>
      <c r="BZ666" s="41">
        <v>72</v>
      </c>
    </row>
    <row r="667" spans="48:78" x14ac:dyDescent="0.25">
      <c r="AV667" s="85">
        <v>663</v>
      </c>
      <c r="AW667" s="91"/>
      <c r="AX667" s="86" t="s">
        <v>2634</v>
      </c>
      <c r="AY667" s="87" t="s">
        <v>2635</v>
      </c>
      <c r="AZ667" s="86" t="s">
        <v>2636</v>
      </c>
      <c r="BA667" s="88" t="s">
        <v>2148</v>
      </c>
      <c r="BB667" s="86" t="s">
        <v>733</v>
      </c>
      <c r="BC667" s="89">
        <v>-9223</v>
      </c>
      <c r="BD667" s="90">
        <v>45717</v>
      </c>
      <c r="BE667" s="35"/>
      <c r="BG667" s="99" t="s">
        <v>142</v>
      </c>
      <c r="BH667" s="98" t="s">
        <v>117</v>
      </c>
      <c r="BI667" s="98" t="s">
        <v>203</v>
      </c>
      <c r="BJ667" s="100" t="s">
        <v>902</v>
      </c>
      <c r="BK667" s="99" t="s">
        <v>572</v>
      </c>
      <c r="BL667" s="101">
        <v>218</v>
      </c>
      <c r="BM667" s="102" t="s">
        <v>93</v>
      </c>
      <c r="BN667" s="102"/>
      <c r="BQ667" s="43">
        <v>1771</v>
      </c>
      <c r="BR667" s="44" t="s">
        <v>141</v>
      </c>
      <c r="BS667" s="39" t="s">
        <v>142</v>
      </c>
      <c r="BT667" s="44" t="s">
        <v>901</v>
      </c>
      <c r="BU667" s="40" t="s">
        <v>902</v>
      </c>
      <c r="BV667" s="45">
        <v>3</v>
      </c>
      <c r="BW667" s="39" t="s">
        <v>572</v>
      </c>
      <c r="BX667" s="44" t="s">
        <v>573</v>
      </c>
      <c r="BY667" s="46">
        <v>50</v>
      </c>
      <c r="BZ667" s="41">
        <v>218</v>
      </c>
    </row>
    <row r="668" spans="48:78" x14ac:dyDescent="0.25">
      <c r="AV668" s="85">
        <v>664</v>
      </c>
      <c r="AW668" s="91"/>
      <c r="AX668" s="86" t="s">
        <v>2637</v>
      </c>
      <c r="AY668" s="87" t="s">
        <v>1288</v>
      </c>
      <c r="AZ668" s="86" t="s">
        <v>2638</v>
      </c>
      <c r="BA668" s="88" t="s">
        <v>1041</v>
      </c>
      <c r="BB668" s="86" t="s">
        <v>1004</v>
      </c>
      <c r="BC668" s="89">
        <v>6000</v>
      </c>
      <c r="BD668" s="90">
        <v>45717</v>
      </c>
      <c r="BE668" s="35"/>
      <c r="BG668" s="99" t="s">
        <v>142</v>
      </c>
      <c r="BH668" s="98" t="s">
        <v>117</v>
      </c>
      <c r="BI668" s="98" t="s">
        <v>203</v>
      </c>
      <c r="BJ668" s="100" t="s">
        <v>890</v>
      </c>
      <c r="BK668" s="99" t="s">
        <v>2639</v>
      </c>
      <c r="BL668" s="101">
        <v>2</v>
      </c>
      <c r="BM668" s="102" t="s">
        <v>93</v>
      </c>
      <c r="BN668" s="102"/>
      <c r="BQ668" s="43">
        <v>1656</v>
      </c>
      <c r="BR668" s="44" t="s">
        <v>141</v>
      </c>
      <c r="BS668" s="39" t="s">
        <v>142</v>
      </c>
      <c r="BT668" s="44" t="s">
        <v>889</v>
      </c>
      <c r="BU668" s="40" t="s">
        <v>890</v>
      </c>
      <c r="BV668" s="45">
        <v>3</v>
      </c>
      <c r="BW668" s="39" t="s">
        <v>2639</v>
      </c>
      <c r="BX668" s="44" t="s">
        <v>1988</v>
      </c>
      <c r="BY668" s="46">
        <v>4180</v>
      </c>
      <c r="BZ668" s="41">
        <v>2</v>
      </c>
    </row>
    <row r="669" spans="48:78" x14ac:dyDescent="0.25">
      <c r="AV669" s="85">
        <v>665</v>
      </c>
      <c r="AW669" s="91"/>
      <c r="AX669" s="86" t="s">
        <v>2149</v>
      </c>
      <c r="AY669" s="87" t="s">
        <v>1288</v>
      </c>
      <c r="AZ669" s="86" t="s">
        <v>2638</v>
      </c>
      <c r="BA669" s="88" t="s">
        <v>2640</v>
      </c>
      <c r="BB669" s="86" t="s">
        <v>701</v>
      </c>
      <c r="BC669" s="89">
        <v>81945</v>
      </c>
      <c r="BD669" s="90">
        <v>45717</v>
      </c>
      <c r="BE669" s="35"/>
      <c r="BG669" s="99" t="s">
        <v>142</v>
      </c>
      <c r="BH669" s="98" t="s">
        <v>117</v>
      </c>
      <c r="BI669" s="98" t="s">
        <v>203</v>
      </c>
      <c r="BJ669" s="100" t="s">
        <v>954</v>
      </c>
      <c r="BK669" s="99" t="s">
        <v>2639</v>
      </c>
      <c r="BL669" s="101">
        <v>222.25</v>
      </c>
      <c r="BM669" s="102" t="s">
        <v>93</v>
      </c>
      <c r="BN669" s="102"/>
      <c r="BQ669" s="43">
        <v>1711</v>
      </c>
      <c r="BR669" s="44" t="s">
        <v>141</v>
      </c>
      <c r="BS669" s="39" t="s">
        <v>142</v>
      </c>
      <c r="BT669" s="44" t="s">
        <v>953</v>
      </c>
      <c r="BU669" s="40" t="s">
        <v>954</v>
      </c>
      <c r="BV669" s="45">
        <v>3</v>
      </c>
      <c r="BW669" s="39" t="s">
        <v>2639</v>
      </c>
      <c r="BX669" s="44" t="s">
        <v>1988</v>
      </c>
      <c r="BY669" s="46">
        <v>4180</v>
      </c>
      <c r="BZ669" s="41">
        <v>222.25</v>
      </c>
    </row>
    <row r="670" spans="48:78" x14ac:dyDescent="0.25">
      <c r="AV670" s="85">
        <v>666</v>
      </c>
      <c r="AW670" s="91"/>
      <c r="AX670" s="86" t="s">
        <v>2641</v>
      </c>
      <c r="AY670" s="87" t="s">
        <v>2642</v>
      </c>
      <c r="AZ670" s="86" t="s">
        <v>2643</v>
      </c>
      <c r="BA670" s="88" t="s">
        <v>615</v>
      </c>
      <c r="BB670" s="86" t="s">
        <v>616</v>
      </c>
      <c r="BC670" s="89">
        <v>7500</v>
      </c>
      <c r="BD670" s="90">
        <v>45717</v>
      </c>
      <c r="BE670" s="35"/>
      <c r="BG670" s="99" t="s">
        <v>142</v>
      </c>
      <c r="BH670" s="98" t="s">
        <v>117</v>
      </c>
      <c r="BI670" s="98" t="s">
        <v>203</v>
      </c>
      <c r="BJ670" s="100" t="s">
        <v>890</v>
      </c>
      <c r="BK670" s="99" t="s">
        <v>660</v>
      </c>
      <c r="BL670" s="101">
        <v>15</v>
      </c>
      <c r="BM670" s="102" t="s">
        <v>93</v>
      </c>
      <c r="BN670" s="102"/>
      <c r="BQ670" s="43">
        <v>1638</v>
      </c>
      <c r="BR670" s="44" t="s">
        <v>141</v>
      </c>
      <c r="BS670" s="39" t="s">
        <v>142</v>
      </c>
      <c r="BT670" s="44" t="s">
        <v>889</v>
      </c>
      <c r="BU670" s="40" t="s">
        <v>890</v>
      </c>
      <c r="BV670" s="45">
        <v>3</v>
      </c>
      <c r="BW670" s="39" t="s">
        <v>660</v>
      </c>
      <c r="BX670" s="44" t="s">
        <v>661</v>
      </c>
      <c r="BY670" s="46">
        <v>58</v>
      </c>
      <c r="BZ670" s="41">
        <v>15</v>
      </c>
    </row>
    <row r="671" spans="48:78" x14ac:dyDescent="0.25">
      <c r="AV671" s="85">
        <v>667</v>
      </c>
      <c r="AW671" s="91"/>
      <c r="AX671" s="86" t="s">
        <v>2644</v>
      </c>
      <c r="AY671" s="87" t="s">
        <v>2645</v>
      </c>
      <c r="AZ671" s="86" t="s">
        <v>2646</v>
      </c>
      <c r="BA671" s="88" t="s">
        <v>615</v>
      </c>
      <c r="BB671" s="86" t="s">
        <v>616</v>
      </c>
      <c r="BC671" s="89">
        <v>15000</v>
      </c>
      <c r="BD671" s="90">
        <v>45717</v>
      </c>
      <c r="BE671" s="35"/>
      <c r="BG671" s="99" t="s">
        <v>142</v>
      </c>
      <c r="BH671" s="98" t="s">
        <v>117</v>
      </c>
      <c r="BI671" s="98" t="s">
        <v>203</v>
      </c>
      <c r="BJ671" s="100" t="s">
        <v>890</v>
      </c>
      <c r="BK671" s="99" t="s">
        <v>660</v>
      </c>
      <c r="BL671" s="101">
        <v>1077</v>
      </c>
      <c r="BM671" s="102" t="s">
        <v>93</v>
      </c>
      <c r="BN671" s="102"/>
      <c r="BQ671" s="43">
        <v>1659</v>
      </c>
      <c r="BR671" s="44" t="s">
        <v>141</v>
      </c>
      <c r="BS671" s="39" t="s">
        <v>142</v>
      </c>
      <c r="BT671" s="44" t="s">
        <v>889</v>
      </c>
      <c r="BU671" s="40" t="s">
        <v>890</v>
      </c>
      <c r="BV671" s="45">
        <v>3</v>
      </c>
      <c r="BW671" s="39" t="s">
        <v>660</v>
      </c>
      <c r="BX671" s="44" t="s">
        <v>661</v>
      </c>
      <c r="BY671" s="46">
        <v>58</v>
      </c>
      <c r="BZ671" s="41">
        <v>1077</v>
      </c>
    </row>
    <row r="672" spans="48:78" x14ac:dyDescent="0.25">
      <c r="AV672" s="85">
        <v>668</v>
      </c>
      <c r="AW672" s="91"/>
      <c r="AX672" s="86" t="s">
        <v>2647</v>
      </c>
      <c r="AY672" s="87" t="s">
        <v>2648</v>
      </c>
      <c r="AZ672" s="86" t="s">
        <v>2649</v>
      </c>
      <c r="BA672" s="88" t="s">
        <v>1259</v>
      </c>
      <c r="BB672" s="86" t="s">
        <v>1260</v>
      </c>
      <c r="BC672" s="89">
        <v>12500</v>
      </c>
      <c r="BD672" s="90">
        <v>45689</v>
      </c>
      <c r="BE672" s="35"/>
      <c r="BG672" s="99" t="s">
        <v>142</v>
      </c>
      <c r="BH672" s="98" t="s">
        <v>117</v>
      </c>
      <c r="BI672" s="98" t="s">
        <v>203</v>
      </c>
      <c r="BJ672" s="100" t="s">
        <v>972</v>
      </c>
      <c r="BK672" s="99" t="s">
        <v>660</v>
      </c>
      <c r="BL672" s="101">
        <v>6381</v>
      </c>
      <c r="BM672" s="102" t="s">
        <v>93</v>
      </c>
      <c r="BN672" s="102"/>
      <c r="BQ672" s="43">
        <v>1781</v>
      </c>
      <c r="BR672" s="44" t="s">
        <v>141</v>
      </c>
      <c r="BS672" s="39" t="s">
        <v>142</v>
      </c>
      <c r="BT672" s="44" t="s">
        <v>971</v>
      </c>
      <c r="BU672" s="40" t="s">
        <v>972</v>
      </c>
      <c r="BV672" s="45">
        <v>3</v>
      </c>
      <c r="BW672" s="39" t="s">
        <v>660</v>
      </c>
      <c r="BX672" s="44" t="s">
        <v>661</v>
      </c>
      <c r="BY672" s="46">
        <v>58</v>
      </c>
      <c r="BZ672" s="41">
        <v>6381</v>
      </c>
    </row>
    <row r="673" spans="48:78" x14ac:dyDescent="0.25">
      <c r="AV673" s="85">
        <v>669</v>
      </c>
      <c r="AW673" s="91"/>
      <c r="AX673" s="86" t="s">
        <v>2432</v>
      </c>
      <c r="AY673" s="87" t="s">
        <v>2433</v>
      </c>
      <c r="AZ673" s="86" t="s">
        <v>2434</v>
      </c>
      <c r="BA673" s="88" t="s">
        <v>2043</v>
      </c>
      <c r="BB673" s="86" t="s">
        <v>2044</v>
      </c>
      <c r="BC673" s="89">
        <v>10250</v>
      </c>
      <c r="BD673" s="90">
        <v>45658</v>
      </c>
      <c r="BE673" s="35"/>
      <c r="BG673" s="99" t="s">
        <v>142</v>
      </c>
      <c r="BH673" s="98" t="s">
        <v>117</v>
      </c>
      <c r="BI673" s="98" t="s">
        <v>203</v>
      </c>
      <c r="BJ673" s="100" t="s">
        <v>972</v>
      </c>
      <c r="BK673" s="99" t="s">
        <v>660</v>
      </c>
      <c r="BL673" s="101">
        <v>451</v>
      </c>
      <c r="BM673" s="102" t="s">
        <v>93</v>
      </c>
      <c r="BN673" s="102"/>
      <c r="BQ673" s="43">
        <v>1782</v>
      </c>
      <c r="BR673" s="44" t="s">
        <v>141</v>
      </c>
      <c r="BS673" s="39" t="s">
        <v>142</v>
      </c>
      <c r="BT673" s="44" t="s">
        <v>971</v>
      </c>
      <c r="BU673" s="40" t="s">
        <v>972</v>
      </c>
      <c r="BV673" s="45">
        <v>3</v>
      </c>
      <c r="BW673" s="39" t="s">
        <v>660</v>
      </c>
      <c r="BX673" s="44" t="s">
        <v>661</v>
      </c>
      <c r="BY673" s="46">
        <v>58</v>
      </c>
      <c r="BZ673" s="41">
        <v>451</v>
      </c>
    </row>
    <row r="674" spans="48:78" x14ac:dyDescent="0.25">
      <c r="AV674" s="85">
        <v>670</v>
      </c>
      <c r="AW674" s="91"/>
      <c r="AX674" s="86" t="s">
        <v>2650</v>
      </c>
      <c r="AY674" s="87" t="s">
        <v>2651</v>
      </c>
      <c r="AZ674" s="86" t="s">
        <v>2652</v>
      </c>
      <c r="BA674" s="88" t="s">
        <v>645</v>
      </c>
      <c r="BB674" s="86" t="s">
        <v>646</v>
      </c>
      <c r="BC674" s="89">
        <v>9500</v>
      </c>
      <c r="BD674" s="90">
        <v>45717</v>
      </c>
      <c r="BE674" s="35"/>
      <c r="BG674" s="99" t="s">
        <v>142</v>
      </c>
      <c r="BH674" s="98" t="s">
        <v>117</v>
      </c>
      <c r="BI674" s="98" t="s">
        <v>203</v>
      </c>
      <c r="BJ674" s="100" t="s">
        <v>1010</v>
      </c>
      <c r="BK674" s="99" t="s">
        <v>687</v>
      </c>
      <c r="BL674" s="101">
        <v>1443</v>
      </c>
      <c r="BM674" s="102" t="s">
        <v>93</v>
      </c>
      <c r="BN674" s="102"/>
      <c r="BQ674" s="43">
        <v>1746</v>
      </c>
      <c r="BR674" s="44" t="s">
        <v>141</v>
      </c>
      <c r="BS674" s="39" t="s">
        <v>142</v>
      </c>
      <c r="BT674" s="44" t="s">
        <v>1009</v>
      </c>
      <c r="BU674" s="40" t="s">
        <v>1010</v>
      </c>
      <c r="BV674" s="45">
        <v>3</v>
      </c>
      <c r="BW674" s="39" t="s">
        <v>687</v>
      </c>
      <c r="BX674" s="44" t="s">
        <v>688</v>
      </c>
      <c r="BY674" s="46">
        <v>64</v>
      </c>
      <c r="BZ674" s="41">
        <v>1443</v>
      </c>
    </row>
    <row r="675" spans="48:78" x14ac:dyDescent="0.25">
      <c r="AV675" s="85">
        <v>671</v>
      </c>
      <c r="AW675" s="91"/>
      <c r="AX675" s="86" t="s">
        <v>2653</v>
      </c>
      <c r="AY675" s="87" t="s">
        <v>2654</v>
      </c>
      <c r="AZ675" s="86" t="s">
        <v>2655</v>
      </c>
      <c r="BA675" s="88" t="s">
        <v>1017</v>
      </c>
      <c r="BB675" s="86" t="s">
        <v>1018</v>
      </c>
      <c r="BC675" s="89">
        <v>15000</v>
      </c>
      <c r="BD675" s="90">
        <v>45717</v>
      </c>
      <c r="BE675" s="35"/>
      <c r="BG675" s="99" t="s">
        <v>142</v>
      </c>
      <c r="BH675" s="98" t="s">
        <v>117</v>
      </c>
      <c r="BI675" s="98" t="s">
        <v>203</v>
      </c>
      <c r="BJ675" s="100" t="s">
        <v>1010</v>
      </c>
      <c r="BK675" s="99" t="s">
        <v>687</v>
      </c>
      <c r="BL675" s="101">
        <v>21</v>
      </c>
      <c r="BM675" s="102" t="s">
        <v>93</v>
      </c>
      <c r="BN675" s="102"/>
      <c r="BQ675" s="43">
        <v>1763</v>
      </c>
      <c r="BR675" s="44" t="s">
        <v>141</v>
      </c>
      <c r="BS675" s="39" t="s">
        <v>142</v>
      </c>
      <c r="BT675" s="44" t="s">
        <v>1009</v>
      </c>
      <c r="BU675" s="40" t="s">
        <v>1010</v>
      </c>
      <c r="BV675" s="45">
        <v>3</v>
      </c>
      <c r="BW675" s="39" t="s">
        <v>687</v>
      </c>
      <c r="BX675" s="44" t="s">
        <v>688</v>
      </c>
      <c r="BY675" s="46">
        <v>64</v>
      </c>
      <c r="BZ675" s="41">
        <v>21</v>
      </c>
    </row>
    <row r="676" spans="48:78" x14ac:dyDescent="0.25">
      <c r="AV676" s="85">
        <v>672</v>
      </c>
      <c r="AW676" s="91"/>
      <c r="AX676" s="86" t="s">
        <v>2656</v>
      </c>
      <c r="AY676" s="87" t="s">
        <v>2657</v>
      </c>
      <c r="AZ676" s="86" t="s">
        <v>2658</v>
      </c>
      <c r="BA676" s="88" t="s">
        <v>2388</v>
      </c>
      <c r="BB676" s="86" t="s">
        <v>2389</v>
      </c>
      <c r="BC676" s="89">
        <v>6270</v>
      </c>
      <c r="BD676" s="90">
        <v>45717</v>
      </c>
      <c r="BE676" s="35"/>
      <c r="BG676" s="99" t="s">
        <v>142</v>
      </c>
      <c r="BH676" s="98" t="s">
        <v>117</v>
      </c>
      <c r="BI676" s="98" t="s">
        <v>203</v>
      </c>
      <c r="BJ676" s="100" t="s">
        <v>902</v>
      </c>
      <c r="BK676" s="99" t="s">
        <v>687</v>
      </c>
      <c r="BL676" s="101">
        <v>618</v>
      </c>
      <c r="BM676" s="102" t="s">
        <v>93</v>
      </c>
      <c r="BN676" s="102"/>
      <c r="BQ676" s="43">
        <v>1775</v>
      </c>
      <c r="BR676" s="44" t="s">
        <v>141</v>
      </c>
      <c r="BS676" s="39" t="s">
        <v>142</v>
      </c>
      <c r="BT676" s="44" t="s">
        <v>901</v>
      </c>
      <c r="BU676" s="40" t="s">
        <v>902</v>
      </c>
      <c r="BV676" s="45">
        <v>3</v>
      </c>
      <c r="BW676" s="39" t="s">
        <v>687</v>
      </c>
      <c r="BX676" s="44" t="s">
        <v>688</v>
      </c>
      <c r="BY676" s="46">
        <v>64</v>
      </c>
      <c r="BZ676" s="41">
        <v>618</v>
      </c>
    </row>
    <row r="677" spans="48:78" x14ac:dyDescent="0.25">
      <c r="AV677" s="85">
        <v>673</v>
      </c>
      <c r="AW677" s="91"/>
      <c r="AX677" s="86" t="s">
        <v>2656</v>
      </c>
      <c r="AY677" s="87" t="s">
        <v>2657</v>
      </c>
      <c r="AZ677" s="86" t="s">
        <v>2658</v>
      </c>
      <c r="BA677" s="88" t="s">
        <v>615</v>
      </c>
      <c r="BB677" s="86" t="s">
        <v>616</v>
      </c>
      <c r="BC677" s="89">
        <v>7500</v>
      </c>
      <c r="BD677" s="90">
        <v>45717</v>
      </c>
      <c r="BE677" s="35"/>
      <c r="BG677" s="99" t="s">
        <v>142</v>
      </c>
      <c r="BH677" s="98" t="s">
        <v>117</v>
      </c>
      <c r="BI677" s="98" t="s">
        <v>203</v>
      </c>
      <c r="BJ677" s="100" t="s">
        <v>853</v>
      </c>
      <c r="BK677" s="99" t="s">
        <v>751</v>
      </c>
      <c r="BL677" s="101">
        <v>493.5</v>
      </c>
      <c r="BM677" s="102" t="s">
        <v>93</v>
      </c>
      <c r="BN677" s="102"/>
      <c r="BQ677" s="43">
        <v>1562</v>
      </c>
      <c r="BR677" s="44" t="s">
        <v>141</v>
      </c>
      <c r="BS677" s="39" t="s">
        <v>142</v>
      </c>
      <c r="BT677" s="44" t="s">
        <v>852</v>
      </c>
      <c r="BU677" s="40" t="s">
        <v>853</v>
      </c>
      <c r="BV677" s="45">
        <v>3</v>
      </c>
      <c r="BW677" s="39" t="s">
        <v>751</v>
      </c>
      <c r="BX677" s="44" t="s">
        <v>752</v>
      </c>
      <c r="BY677" s="46">
        <v>438</v>
      </c>
      <c r="BZ677" s="41">
        <v>493.5</v>
      </c>
    </row>
    <row r="678" spans="48:78" x14ac:dyDescent="0.25">
      <c r="AV678" s="85">
        <v>674</v>
      </c>
      <c r="AW678" s="91"/>
      <c r="AX678" s="86" t="s">
        <v>2659</v>
      </c>
      <c r="AY678" s="87" t="s">
        <v>2660</v>
      </c>
      <c r="AZ678" s="86" t="s">
        <v>2661</v>
      </c>
      <c r="BA678" s="88" t="s">
        <v>2388</v>
      </c>
      <c r="BB678" s="86" t="s">
        <v>2389</v>
      </c>
      <c r="BC678" s="89">
        <v>6270</v>
      </c>
      <c r="BD678" s="90">
        <v>45717</v>
      </c>
      <c r="BE678" s="35"/>
      <c r="BG678" s="99" t="s">
        <v>142</v>
      </c>
      <c r="BH678" s="98" t="s">
        <v>117</v>
      </c>
      <c r="BI678" s="98" t="s">
        <v>203</v>
      </c>
      <c r="BJ678" s="100" t="s">
        <v>954</v>
      </c>
      <c r="BK678" s="99" t="s">
        <v>751</v>
      </c>
      <c r="BL678" s="101">
        <v>1994</v>
      </c>
      <c r="BM678" s="102" t="s">
        <v>93</v>
      </c>
      <c r="BN678" s="102"/>
      <c r="BQ678" s="43">
        <v>1707</v>
      </c>
      <c r="BR678" s="44" t="s">
        <v>141</v>
      </c>
      <c r="BS678" s="39" t="s">
        <v>142</v>
      </c>
      <c r="BT678" s="44" t="s">
        <v>953</v>
      </c>
      <c r="BU678" s="40" t="s">
        <v>954</v>
      </c>
      <c r="BV678" s="45">
        <v>3</v>
      </c>
      <c r="BW678" s="39" t="s">
        <v>751</v>
      </c>
      <c r="BX678" s="44" t="s">
        <v>752</v>
      </c>
      <c r="BY678" s="46">
        <v>438</v>
      </c>
      <c r="BZ678" s="41">
        <v>1994</v>
      </c>
    </row>
    <row r="679" spans="48:78" x14ac:dyDescent="0.25">
      <c r="AV679" s="85">
        <v>675</v>
      </c>
      <c r="AW679" s="91"/>
      <c r="AX679" s="86" t="s">
        <v>2662</v>
      </c>
      <c r="AY679" s="87" t="s">
        <v>2663</v>
      </c>
      <c r="AZ679" s="86" t="s">
        <v>2664</v>
      </c>
      <c r="BA679" s="88" t="s">
        <v>2665</v>
      </c>
      <c r="BB679" s="86" t="s">
        <v>616</v>
      </c>
      <c r="BC679" s="89">
        <v>-2460</v>
      </c>
      <c r="BD679" s="90">
        <v>45717</v>
      </c>
      <c r="BE679" s="35"/>
      <c r="BG679" s="99" t="s">
        <v>142</v>
      </c>
      <c r="BH679" s="98" t="s">
        <v>117</v>
      </c>
      <c r="BI679" s="98" t="s">
        <v>203</v>
      </c>
      <c r="BJ679" s="100" t="s">
        <v>994</v>
      </c>
      <c r="BK679" s="99" t="s">
        <v>751</v>
      </c>
      <c r="BL679" s="101">
        <v>9</v>
      </c>
      <c r="BM679" s="102" t="s">
        <v>93</v>
      </c>
      <c r="BN679" s="102"/>
      <c r="BQ679" s="43">
        <v>1730</v>
      </c>
      <c r="BR679" s="44" t="s">
        <v>141</v>
      </c>
      <c r="BS679" s="39" t="s">
        <v>142</v>
      </c>
      <c r="BT679" s="44" t="s">
        <v>993</v>
      </c>
      <c r="BU679" s="40" t="s">
        <v>994</v>
      </c>
      <c r="BV679" s="45">
        <v>3</v>
      </c>
      <c r="BW679" s="39" t="s">
        <v>751</v>
      </c>
      <c r="BX679" s="44" t="s">
        <v>752</v>
      </c>
      <c r="BY679" s="46">
        <v>438</v>
      </c>
      <c r="BZ679" s="41">
        <v>9</v>
      </c>
    </row>
    <row r="680" spans="48:78" x14ac:dyDescent="0.25">
      <c r="AV680" s="85">
        <v>676</v>
      </c>
      <c r="AW680" s="91"/>
      <c r="AX680" s="86" t="s">
        <v>2666</v>
      </c>
      <c r="AY680" s="87" t="s">
        <v>2667</v>
      </c>
      <c r="AZ680" s="86" t="s">
        <v>2668</v>
      </c>
      <c r="BA680" s="88" t="s">
        <v>2665</v>
      </c>
      <c r="BB680" s="86" t="s">
        <v>616</v>
      </c>
      <c r="BC680" s="89">
        <v>-6135</v>
      </c>
      <c r="BD680" s="90">
        <v>45717</v>
      </c>
      <c r="BE680" s="35"/>
      <c r="BG680" s="99" t="s">
        <v>142</v>
      </c>
      <c r="BH680" s="98" t="s">
        <v>117</v>
      </c>
      <c r="BI680" s="98" t="s">
        <v>203</v>
      </c>
      <c r="BJ680" s="100" t="s">
        <v>922</v>
      </c>
      <c r="BK680" s="99" t="s">
        <v>789</v>
      </c>
      <c r="BL680" s="101">
        <v>386</v>
      </c>
      <c r="BM680" s="102" t="s">
        <v>93</v>
      </c>
      <c r="BN680" s="102"/>
      <c r="BQ680" s="43">
        <v>1676</v>
      </c>
      <c r="BR680" s="44" t="s">
        <v>141</v>
      </c>
      <c r="BS680" s="39" t="s">
        <v>142</v>
      </c>
      <c r="BT680" s="44" t="s">
        <v>921</v>
      </c>
      <c r="BU680" s="40" t="s">
        <v>922</v>
      </c>
      <c r="BV680" s="45">
        <v>3</v>
      </c>
      <c r="BW680" s="39" t="s">
        <v>789</v>
      </c>
      <c r="BX680" s="44" t="s">
        <v>790</v>
      </c>
      <c r="BY680" s="46">
        <v>29</v>
      </c>
      <c r="BZ680" s="41">
        <v>386</v>
      </c>
    </row>
    <row r="681" spans="48:78" x14ac:dyDescent="0.25">
      <c r="AV681" s="85">
        <v>677</v>
      </c>
      <c r="AW681" s="91"/>
      <c r="AX681" s="86" t="s">
        <v>2669</v>
      </c>
      <c r="AY681" s="87" t="s">
        <v>2670</v>
      </c>
      <c r="AZ681" s="86" t="s">
        <v>2671</v>
      </c>
      <c r="BA681" s="88" t="s">
        <v>732</v>
      </c>
      <c r="BB681" s="86" t="s">
        <v>733</v>
      </c>
      <c r="BC681" s="89">
        <v>5750</v>
      </c>
      <c r="BD681" s="90">
        <v>45689</v>
      </c>
      <c r="BE681" s="35"/>
      <c r="BG681" s="99" t="s">
        <v>142</v>
      </c>
      <c r="BH681" s="98" t="s">
        <v>117</v>
      </c>
      <c r="BI681" s="98" t="s">
        <v>203</v>
      </c>
      <c r="BJ681" s="100" t="s">
        <v>932</v>
      </c>
      <c r="BK681" s="99" t="s">
        <v>789</v>
      </c>
      <c r="BL681" s="101">
        <v>4544.5</v>
      </c>
      <c r="BM681" s="102" t="s">
        <v>93</v>
      </c>
      <c r="BN681" s="102"/>
      <c r="BQ681" s="43">
        <v>1683</v>
      </c>
      <c r="BR681" s="44" t="s">
        <v>141</v>
      </c>
      <c r="BS681" s="39" t="s">
        <v>142</v>
      </c>
      <c r="BT681" s="44" t="s">
        <v>931</v>
      </c>
      <c r="BU681" s="40" t="s">
        <v>932</v>
      </c>
      <c r="BV681" s="45">
        <v>3</v>
      </c>
      <c r="BW681" s="39" t="s">
        <v>789</v>
      </c>
      <c r="BX681" s="44" t="s">
        <v>790</v>
      </c>
      <c r="BY681" s="46">
        <v>29</v>
      </c>
      <c r="BZ681" s="41">
        <v>4544.5</v>
      </c>
    </row>
    <row r="682" spans="48:78" x14ac:dyDescent="0.25">
      <c r="AV682" s="85">
        <v>678</v>
      </c>
      <c r="AW682" s="91"/>
      <c r="AX682" s="86" t="s">
        <v>2672</v>
      </c>
      <c r="AY682" s="87" t="s">
        <v>2673</v>
      </c>
      <c r="AZ682" s="86" t="s">
        <v>2674</v>
      </c>
      <c r="BA682" s="88" t="s">
        <v>1376</v>
      </c>
      <c r="BB682" s="86" t="s">
        <v>197</v>
      </c>
      <c r="BC682" s="89">
        <v>21360</v>
      </c>
      <c r="BD682" s="90">
        <v>45658</v>
      </c>
      <c r="BE682" s="35"/>
      <c r="BG682" s="99" t="s">
        <v>142</v>
      </c>
      <c r="BH682" s="98" t="s">
        <v>117</v>
      </c>
      <c r="BI682" s="98" t="s">
        <v>203</v>
      </c>
      <c r="BJ682" s="100" t="s">
        <v>994</v>
      </c>
      <c r="BK682" s="99" t="s">
        <v>789</v>
      </c>
      <c r="BL682" s="101">
        <v>1297.25</v>
      </c>
      <c r="BM682" s="102" t="s">
        <v>93</v>
      </c>
      <c r="BN682" s="102"/>
      <c r="BQ682" s="43">
        <v>1734</v>
      </c>
      <c r="BR682" s="44" t="s">
        <v>141</v>
      </c>
      <c r="BS682" s="39" t="s">
        <v>142</v>
      </c>
      <c r="BT682" s="44" t="s">
        <v>993</v>
      </c>
      <c r="BU682" s="40" t="s">
        <v>994</v>
      </c>
      <c r="BV682" s="45">
        <v>3</v>
      </c>
      <c r="BW682" s="39" t="s">
        <v>789</v>
      </c>
      <c r="BX682" s="44" t="s">
        <v>790</v>
      </c>
      <c r="BY682" s="46">
        <v>29</v>
      </c>
      <c r="BZ682" s="41">
        <v>1297.25</v>
      </c>
    </row>
    <row r="683" spans="48:78" x14ac:dyDescent="0.25">
      <c r="AV683" s="85">
        <v>679</v>
      </c>
      <c r="AW683" s="91"/>
      <c r="AX683" s="86" t="s">
        <v>2675</v>
      </c>
      <c r="AY683" s="87" t="s">
        <v>2676</v>
      </c>
      <c r="AZ683" s="86" t="s">
        <v>2677</v>
      </c>
      <c r="BA683" s="88" t="s">
        <v>1041</v>
      </c>
      <c r="BB683" s="86" t="s">
        <v>1004</v>
      </c>
      <c r="BC683" s="89">
        <v>6000</v>
      </c>
      <c r="BD683" s="90">
        <v>45717</v>
      </c>
      <c r="BE683" s="35"/>
      <c r="BG683" s="99" t="s">
        <v>142</v>
      </c>
      <c r="BH683" s="98" t="s">
        <v>117</v>
      </c>
      <c r="BI683" s="98" t="s">
        <v>203</v>
      </c>
      <c r="BJ683" s="100" t="s">
        <v>902</v>
      </c>
      <c r="BK683" s="99" t="s">
        <v>789</v>
      </c>
      <c r="BL683" s="101">
        <v>2513.5</v>
      </c>
      <c r="BM683" s="102" t="s">
        <v>93</v>
      </c>
      <c r="BN683" s="102"/>
      <c r="BQ683" s="43">
        <v>1773</v>
      </c>
      <c r="BR683" s="44" t="s">
        <v>141</v>
      </c>
      <c r="BS683" s="39" t="s">
        <v>142</v>
      </c>
      <c r="BT683" s="44" t="s">
        <v>901</v>
      </c>
      <c r="BU683" s="40" t="s">
        <v>902</v>
      </c>
      <c r="BV683" s="45">
        <v>3</v>
      </c>
      <c r="BW683" s="39" t="s">
        <v>789</v>
      </c>
      <c r="BX683" s="44" t="s">
        <v>790</v>
      </c>
      <c r="BY683" s="46">
        <v>29</v>
      </c>
      <c r="BZ683" s="41">
        <v>2513.5</v>
      </c>
    </row>
    <row r="684" spans="48:78" x14ac:dyDescent="0.25">
      <c r="AV684" s="85">
        <v>680</v>
      </c>
      <c r="AW684" s="91"/>
      <c r="AX684" s="86" t="s">
        <v>2678</v>
      </c>
      <c r="AY684" s="87" t="s">
        <v>2679</v>
      </c>
      <c r="AZ684" s="86" t="s">
        <v>2680</v>
      </c>
      <c r="BA684" s="88" t="s">
        <v>2388</v>
      </c>
      <c r="BB684" s="86" t="s">
        <v>2389</v>
      </c>
      <c r="BC684" s="89">
        <v>10450</v>
      </c>
      <c r="BD684" s="90">
        <v>45717</v>
      </c>
      <c r="BE684" s="35"/>
      <c r="BG684" s="99" t="s">
        <v>142</v>
      </c>
      <c r="BH684" s="98" t="s">
        <v>117</v>
      </c>
      <c r="BI684" s="98" t="s">
        <v>203</v>
      </c>
      <c r="BJ684" s="100" t="s">
        <v>890</v>
      </c>
      <c r="BK684" s="99" t="s">
        <v>834</v>
      </c>
      <c r="BL684" s="101">
        <v>75</v>
      </c>
      <c r="BM684" s="102" t="s">
        <v>93</v>
      </c>
      <c r="BN684" s="102"/>
      <c r="BQ684" s="43">
        <v>1657</v>
      </c>
      <c r="BR684" s="44" t="s">
        <v>141</v>
      </c>
      <c r="BS684" s="39" t="s">
        <v>142</v>
      </c>
      <c r="BT684" s="44" t="s">
        <v>889</v>
      </c>
      <c r="BU684" s="40" t="s">
        <v>890</v>
      </c>
      <c r="BV684" s="45">
        <v>3</v>
      </c>
      <c r="BW684" s="39" t="s">
        <v>834</v>
      </c>
      <c r="BX684" s="44" t="s">
        <v>835</v>
      </c>
      <c r="BY684" s="46">
        <v>625</v>
      </c>
      <c r="BZ684" s="41">
        <v>75</v>
      </c>
    </row>
    <row r="685" spans="48:78" x14ac:dyDescent="0.25">
      <c r="AV685" s="85">
        <v>681</v>
      </c>
      <c r="AW685" s="91"/>
      <c r="AX685" s="86" t="s">
        <v>2379</v>
      </c>
      <c r="AY685" s="87" t="s">
        <v>2380</v>
      </c>
      <c r="AZ685" s="86" t="s">
        <v>2381</v>
      </c>
      <c r="BA685" s="88" t="s">
        <v>1041</v>
      </c>
      <c r="BB685" s="86" t="s">
        <v>1004</v>
      </c>
      <c r="BC685" s="87">
        <v>6000</v>
      </c>
      <c r="BD685" s="90">
        <v>45717</v>
      </c>
      <c r="BE685" s="35"/>
      <c r="BG685" s="99" t="s">
        <v>142</v>
      </c>
      <c r="BH685" s="98" t="s">
        <v>117</v>
      </c>
      <c r="BI685" s="98" t="s">
        <v>203</v>
      </c>
      <c r="BJ685" s="100" t="s">
        <v>867</v>
      </c>
      <c r="BK685" s="99" t="s">
        <v>883</v>
      </c>
      <c r="BL685" s="101">
        <v>150</v>
      </c>
      <c r="BM685" s="102" t="s">
        <v>93</v>
      </c>
      <c r="BN685" s="102"/>
      <c r="BQ685" s="43">
        <v>1585</v>
      </c>
      <c r="BR685" s="44" t="s">
        <v>141</v>
      </c>
      <c r="BS685" s="39" t="s">
        <v>142</v>
      </c>
      <c r="BT685" s="44" t="s">
        <v>866</v>
      </c>
      <c r="BU685" s="40" t="s">
        <v>867</v>
      </c>
      <c r="BV685" s="45">
        <v>3</v>
      </c>
      <c r="BW685" s="39" t="s">
        <v>883</v>
      </c>
      <c r="BX685" s="44" t="s">
        <v>85</v>
      </c>
      <c r="BY685" s="46">
        <v>663</v>
      </c>
      <c r="BZ685" s="41">
        <v>150</v>
      </c>
    </row>
    <row r="686" spans="48:78" x14ac:dyDescent="0.25">
      <c r="AV686" s="85">
        <v>682</v>
      </c>
      <c r="AW686" s="91"/>
      <c r="AX686" s="86" t="s">
        <v>2681</v>
      </c>
      <c r="AY686" s="87" t="s">
        <v>2682</v>
      </c>
      <c r="AZ686" s="86" t="s">
        <v>2683</v>
      </c>
      <c r="BA686" s="88" t="s">
        <v>1837</v>
      </c>
      <c r="BB686" s="86" t="s">
        <v>1794</v>
      </c>
      <c r="BC686" s="87">
        <v>-24500</v>
      </c>
      <c r="BD686" s="90">
        <v>45717</v>
      </c>
      <c r="BE686" s="35"/>
      <c r="BG686" s="99" t="s">
        <v>142</v>
      </c>
      <c r="BH686" s="98" t="s">
        <v>117</v>
      </c>
      <c r="BI686" s="98" t="s">
        <v>203</v>
      </c>
      <c r="BJ686" s="100" t="s">
        <v>890</v>
      </c>
      <c r="BK686" s="99" t="s">
        <v>883</v>
      </c>
      <c r="BL686" s="101">
        <v>448</v>
      </c>
      <c r="BM686" s="102" t="s">
        <v>93</v>
      </c>
      <c r="BN686" s="102"/>
      <c r="BQ686" s="43">
        <v>1652</v>
      </c>
      <c r="BR686" s="44" t="s">
        <v>141</v>
      </c>
      <c r="BS686" s="39" t="s">
        <v>142</v>
      </c>
      <c r="BT686" s="44" t="s">
        <v>889</v>
      </c>
      <c r="BU686" s="40" t="s">
        <v>890</v>
      </c>
      <c r="BV686" s="45">
        <v>3</v>
      </c>
      <c r="BW686" s="39" t="s">
        <v>883</v>
      </c>
      <c r="BX686" s="44" t="s">
        <v>85</v>
      </c>
      <c r="BY686" s="46">
        <v>663</v>
      </c>
      <c r="BZ686" s="41">
        <v>448</v>
      </c>
    </row>
    <row r="687" spans="48:78" x14ac:dyDescent="0.25">
      <c r="AV687" s="85">
        <v>683</v>
      </c>
      <c r="AW687" s="91"/>
      <c r="AX687" s="86" t="s">
        <v>2656</v>
      </c>
      <c r="AY687" s="87" t="s">
        <v>2657</v>
      </c>
      <c r="AZ687" s="86" t="s">
        <v>2658</v>
      </c>
      <c r="BA687" s="88" t="s">
        <v>615</v>
      </c>
      <c r="BB687" s="86" t="s">
        <v>616</v>
      </c>
      <c r="BC687" s="89">
        <v>7500</v>
      </c>
      <c r="BD687" s="90">
        <v>45717</v>
      </c>
      <c r="BE687" s="35"/>
      <c r="BG687" s="99" t="s">
        <v>142</v>
      </c>
      <c r="BH687" s="98" t="s">
        <v>117</v>
      </c>
      <c r="BI687" s="98" t="s">
        <v>203</v>
      </c>
      <c r="BJ687" s="100" t="s">
        <v>932</v>
      </c>
      <c r="BK687" s="99" t="s">
        <v>883</v>
      </c>
      <c r="BL687" s="101">
        <v>150</v>
      </c>
      <c r="BM687" s="102" t="s">
        <v>93</v>
      </c>
      <c r="BN687" s="102"/>
      <c r="BQ687" s="43">
        <v>1684</v>
      </c>
      <c r="BR687" s="44" t="s">
        <v>141</v>
      </c>
      <c r="BS687" s="39" t="s">
        <v>142</v>
      </c>
      <c r="BT687" s="44" t="s">
        <v>931</v>
      </c>
      <c r="BU687" s="40" t="s">
        <v>932</v>
      </c>
      <c r="BV687" s="45">
        <v>3</v>
      </c>
      <c r="BW687" s="39" t="s">
        <v>883</v>
      </c>
      <c r="BX687" s="44" t="s">
        <v>85</v>
      </c>
      <c r="BY687" s="46">
        <v>663</v>
      </c>
      <c r="BZ687" s="41">
        <v>150</v>
      </c>
    </row>
    <row r="688" spans="48:78" x14ac:dyDescent="0.25">
      <c r="AV688" s="85">
        <v>684</v>
      </c>
      <c r="AW688" s="91"/>
      <c r="AX688" s="86" t="s">
        <v>2684</v>
      </c>
      <c r="AY688" s="87" t="s">
        <v>2685</v>
      </c>
      <c r="AZ688" s="86" t="s">
        <v>2686</v>
      </c>
      <c r="BA688" s="88" t="s">
        <v>1824</v>
      </c>
      <c r="BB688" s="86" t="s">
        <v>861</v>
      </c>
      <c r="BC688" s="89">
        <v>2400</v>
      </c>
      <c r="BD688" s="90">
        <v>45717</v>
      </c>
      <c r="BE688" s="35"/>
      <c r="BG688" s="99" t="s">
        <v>142</v>
      </c>
      <c r="BH688" s="98" t="s">
        <v>117</v>
      </c>
      <c r="BI688" s="98" t="s">
        <v>203</v>
      </c>
      <c r="BJ688" s="100" t="s">
        <v>890</v>
      </c>
      <c r="BK688" s="99" t="s">
        <v>926</v>
      </c>
      <c r="BL688" s="101">
        <v>60</v>
      </c>
      <c r="BM688" s="102" t="s">
        <v>93</v>
      </c>
      <c r="BN688" s="102"/>
      <c r="BQ688" s="43">
        <v>1653</v>
      </c>
      <c r="BR688" s="44" t="s">
        <v>141</v>
      </c>
      <c r="BS688" s="39" t="s">
        <v>142</v>
      </c>
      <c r="BT688" s="44" t="s">
        <v>889</v>
      </c>
      <c r="BU688" s="40" t="s">
        <v>890</v>
      </c>
      <c r="BV688" s="45">
        <v>3</v>
      </c>
      <c r="BW688" s="39" t="s">
        <v>926</v>
      </c>
      <c r="BX688" s="44" t="s">
        <v>197</v>
      </c>
      <c r="BY688" s="46">
        <v>712</v>
      </c>
      <c r="BZ688" s="41">
        <v>60</v>
      </c>
    </row>
    <row r="689" spans="48:78" x14ac:dyDescent="0.25">
      <c r="AV689" s="85">
        <v>685</v>
      </c>
      <c r="AW689" s="91"/>
      <c r="AX689" s="86" t="s">
        <v>2687</v>
      </c>
      <c r="AY689" s="87" t="s">
        <v>2688</v>
      </c>
      <c r="AZ689" s="86" t="s">
        <v>2689</v>
      </c>
      <c r="BA689" s="88" t="s">
        <v>1824</v>
      </c>
      <c r="BB689" s="86" t="s">
        <v>861</v>
      </c>
      <c r="BC689" s="89">
        <v>1200</v>
      </c>
      <c r="BD689" s="90">
        <v>45717</v>
      </c>
      <c r="BE689" s="35"/>
      <c r="BG689" s="99" t="s">
        <v>142</v>
      </c>
      <c r="BH689" s="98" t="s">
        <v>117</v>
      </c>
      <c r="BI689" s="98" t="s">
        <v>203</v>
      </c>
      <c r="BJ689" s="100" t="s">
        <v>867</v>
      </c>
      <c r="BK689" s="99" t="s">
        <v>947</v>
      </c>
      <c r="BL689" s="101">
        <v>1367</v>
      </c>
      <c r="BM689" s="102" t="s">
        <v>93</v>
      </c>
      <c r="BN689" s="102"/>
      <c r="BQ689" s="43">
        <v>1583</v>
      </c>
      <c r="BR689" s="44" t="s">
        <v>141</v>
      </c>
      <c r="BS689" s="39" t="s">
        <v>142</v>
      </c>
      <c r="BT689" s="44" t="s">
        <v>866</v>
      </c>
      <c r="BU689" s="40" t="s">
        <v>867</v>
      </c>
      <c r="BV689" s="45">
        <v>3</v>
      </c>
      <c r="BW689" s="39" t="s">
        <v>947</v>
      </c>
      <c r="BX689" s="44" t="s">
        <v>948</v>
      </c>
      <c r="BY689" s="46">
        <v>22</v>
      </c>
      <c r="BZ689" s="41">
        <v>1367</v>
      </c>
    </row>
    <row r="690" spans="48:78" x14ac:dyDescent="0.25">
      <c r="AV690" s="85">
        <v>686</v>
      </c>
      <c r="AW690" s="91"/>
      <c r="AX690" s="86" t="s">
        <v>2656</v>
      </c>
      <c r="AY690" s="87" t="s">
        <v>2657</v>
      </c>
      <c r="AZ690" s="86" t="s">
        <v>2658</v>
      </c>
      <c r="BA690" s="88" t="s">
        <v>732</v>
      </c>
      <c r="BB690" s="86" t="s">
        <v>733</v>
      </c>
      <c r="BC690" s="89">
        <v>5750</v>
      </c>
      <c r="BD690" s="90">
        <v>45689</v>
      </c>
      <c r="BE690" s="35"/>
      <c r="BG690" s="99" t="s">
        <v>142</v>
      </c>
      <c r="BH690" s="98" t="s">
        <v>117</v>
      </c>
      <c r="BI690" s="98" t="s">
        <v>203</v>
      </c>
      <c r="BJ690" s="100" t="s">
        <v>867</v>
      </c>
      <c r="BK690" s="99" t="s">
        <v>947</v>
      </c>
      <c r="BL690" s="101">
        <v>6060</v>
      </c>
      <c r="BM690" s="102" t="s">
        <v>93</v>
      </c>
      <c r="BN690" s="102"/>
      <c r="BQ690" s="43">
        <v>1604</v>
      </c>
      <c r="BR690" s="44" t="s">
        <v>141</v>
      </c>
      <c r="BS690" s="39" t="s">
        <v>142</v>
      </c>
      <c r="BT690" s="44" t="s">
        <v>866</v>
      </c>
      <c r="BU690" s="40" t="s">
        <v>867</v>
      </c>
      <c r="BV690" s="45">
        <v>3</v>
      </c>
      <c r="BW690" s="39" t="s">
        <v>947</v>
      </c>
      <c r="BX690" s="44" t="s">
        <v>948</v>
      </c>
      <c r="BY690" s="46">
        <v>22</v>
      </c>
      <c r="BZ690" s="41">
        <v>6060</v>
      </c>
    </row>
    <row r="691" spans="48:78" x14ac:dyDescent="0.25">
      <c r="AV691" s="85">
        <v>687</v>
      </c>
      <c r="AW691" s="91"/>
      <c r="AX691" s="86" t="s">
        <v>2690</v>
      </c>
      <c r="AY691" s="87" t="s">
        <v>2691</v>
      </c>
      <c r="AZ691" s="86" t="s">
        <v>2692</v>
      </c>
      <c r="BA691" s="88" t="s">
        <v>2043</v>
      </c>
      <c r="BB691" s="86" t="s">
        <v>2044</v>
      </c>
      <c r="BC691" s="89">
        <v>10250</v>
      </c>
      <c r="BD691" s="90">
        <v>45658</v>
      </c>
      <c r="BE691" s="35"/>
      <c r="BG691" s="99" t="s">
        <v>142</v>
      </c>
      <c r="BH691" s="98" t="s">
        <v>117</v>
      </c>
      <c r="BI691" s="98" t="s">
        <v>203</v>
      </c>
      <c r="BJ691" s="100" t="s">
        <v>879</v>
      </c>
      <c r="BK691" s="99" t="s">
        <v>947</v>
      </c>
      <c r="BL691" s="101">
        <v>2173</v>
      </c>
      <c r="BM691" s="102" t="s">
        <v>93</v>
      </c>
      <c r="BN691" s="102"/>
      <c r="BQ691" s="43">
        <v>1625</v>
      </c>
      <c r="BR691" s="44" t="s">
        <v>141</v>
      </c>
      <c r="BS691" s="39" t="s">
        <v>142</v>
      </c>
      <c r="BT691" s="44" t="s">
        <v>878</v>
      </c>
      <c r="BU691" s="40" t="s">
        <v>879</v>
      </c>
      <c r="BV691" s="45">
        <v>3</v>
      </c>
      <c r="BW691" s="39" t="s">
        <v>947</v>
      </c>
      <c r="BX691" s="44" t="s">
        <v>948</v>
      </c>
      <c r="BY691" s="46">
        <v>22</v>
      </c>
      <c r="BZ691" s="41">
        <v>2173</v>
      </c>
    </row>
    <row r="692" spans="48:78" x14ac:dyDescent="0.25">
      <c r="AV692" s="85">
        <v>688</v>
      </c>
      <c r="AW692" s="91"/>
      <c r="AX692" s="86" t="s">
        <v>2693</v>
      </c>
      <c r="AY692" s="87" t="s">
        <v>2694</v>
      </c>
      <c r="AZ692" s="86" t="s">
        <v>2695</v>
      </c>
      <c r="BA692" s="88" t="s">
        <v>1824</v>
      </c>
      <c r="BB692" s="86" t="s">
        <v>861</v>
      </c>
      <c r="BC692" s="89">
        <v>6000</v>
      </c>
      <c r="BD692" s="90">
        <v>45717</v>
      </c>
      <c r="BE692" s="35"/>
      <c r="BG692" s="99" t="s">
        <v>142</v>
      </c>
      <c r="BH692" s="98" t="s">
        <v>117</v>
      </c>
      <c r="BI692" s="98" t="s">
        <v>203</v>
      </c>
      <c r="BJ692" s="100" t="s">
        <v>890</v>
      </c>
      <c r="BK692" s="99" t="s">
        <v>947</v>
      </c>
      <c r="BL692" s="101">
        <v>516</v>
      </c>
      <c r="BM692" s="102" t="s">
        <v>93</v>
      </c>
      <c r="BN692" s="102"/>
      <c r="BQ692" s="43">
        <v>1658</v>
      </c>
      <c r="BR692" s="44" t="s">
        <v>141</v>
      </c>
      <c r="BS692" s="39" t="s">
        <v>142</v>
      </c>
      <c r="BT692" s="44" t="s">
        <v>889</v>
      </c>
      <c r="BU692" s="40" t="s">
        <v>890</v>
      </c>
      <c r="BV692" s="45">
        <v>3</v>
      </c>
      <c r="BW692" s="39" t="s">
        <v>947</v>
      </c>
      <c r="BX692" s="44" t="s">
        <v>948</v>
      </c>
      <c r="BY692" s="46">
        <v>22</v>
      </c>
      <c r="BZ692" s="41">
        <v>516</v>
      </c>
    </row>
    <row r="693" spans="48:78" x14ac:dyDescent="0.25">
      <c r="AV693" s="85">
        <v>689</v>
      </c>
      <c r="AW693" s="91"/>
      <c r="AX693" s="86" t="s">
        <v>2696</v>
      </c>
      <c r="AY693" s="87" t="s">
        <v>2697</v>
      </c>
      <c r="AZ693" s="86" t="s">
        <v>2698</v>
      </c>
      <c r="BA693" s="88" t="s">
        <v>84</v>
      </c>
      <c r="BB693" s="86" t="s">
        <v>85</v>
      </c>
      <c r="BC693" s="89">
        <v>39780</v>
      </c>
      <c r="BD693" s="90">
        <v>45717</v>
      </c>
      <c r="BE693" s="35"/>
      <c r="BG693" s="99" t="s">
        <v>142</v>
      </c>
      <c r="BH693" s="98" t="s">
        <v>117</v>
      </c>
      <c r="BI693" s="98" t="s">
        <v>203</v>
      </c>
      <c r="BJ693" s="100" t="s">
        <v>922</v>
      </c>
      <c r="BK693" s="99" t="s">
        <v>947</v>
      </c>
      <c r="BL693" s="101">
        <v>1793</v>
      </c>
      <c r="BM693" s="102" t="s">
        <v>93</v>
      </c>
      <c r="BN693" s="102"/>
      <c r="BQ693" s="43">
        <v>1677</v>
      </c>
      <c r="BR693" s="44" t="s">
        <v>141</v>
      </c>
      <c r="BS693" s="39" t="s">
        <v>142</v>
      </c>
      <c r="BT693" s="44" t="s">
        <v>921</v>
      </c>
      <c r="BU693" s="40" t="s">
        <v>922</v>
      </c>
      <c r="BV693" s="45">
        <v>3</v>
      </c>
      <c r="BW693" s="39" t="s">
        <v>947</v>
      </c>
      <c r="BX693" s="44" t="s">
        <v>948</v>
      </c>
      <c r="BY693" s="46">
        <v>22</v>
      </c>
      <c r="BZ693" s="41">
        <v>1793</v>
      </c>
    </row>
    <row r="694" spans="48:78" x14ac:dyDescent="0.25">
      <c r="AV694" s="85">
        <v>690</v>
      </c>
      <c r="AW694" s="91"/>
      <c r="AX694" s="86" t="s">
        <v>2699</v>
      </c>
      <c r="AY694" s="87" t="s">
        <v>2700</v>
      </c>
      <c r="AZ694" s="86" t="s">
        <v>2701</v>
      </c>
      <c r="BA694" s="88" t="s">
        <v>2388</v>
      </c>
      <c r="BB694" s="86" t="s">
        <v>2389</v>
      </c>
      <c r="BC694" s="89">
        <v>10450</v>
      </c>
      <c r="BD694" s="90">
        <v>45717</v>
      </c>
      <c r="BE694" s="35"/>
      <c r="BG694" s="99" t="s">
        <v>142</v>
      </c>
      <c r="BH694" s="98" t="s">
        <v>117</v>
      </c>
      <c r="BI694" s="98" t="s">
        <v>203</v>
      </c>
      <c r="BJ694" s="100" t="s">
        <v>994</v>
      </c>
      <c r="BK694" s="99" t="s">
        <v>947</v>
      </c>
      <c r="BL694" s="101">
        <v>1735</v>
      </c>
      <c r="BM694" s="102" t="s">
        <v>93</v>
      </c>
      <c r="BN694" s="102"/>
      <c r="BQ694" s="43">
        <v>1735</v>
      </c>
      <c r="BR694" s="44" t="s">
        <v>141</v>
      </c>
      <c r="BS694" s="39" t="s">
        <v>142</v>
      </c>
      <c r="BT694" s="44" t="s">
        <v>993</v>
      </c>
      <c r="BU694" s="40" t="s">
        <v>994</v>
      </c>
      <c r="BV694" s="45">
        <v>3</v>
      </c>
      <c r="BW694" s="39" t="s">
        <v>947</v>
      </c>
      <c r="BX694" s="44" t="s">
        <v>948</v>
      </c>
      <c r="BY694" s="46">
        <v>22</v>
      </c>
      <c r="BZ694" s="41">
        <v>1735</v>
      </c>
    </row>
    <row r="695" spans="48:78" x14ac:dyDescent="0.25">
      <c r="AV695" s="85">
        <v>691</v>
      </c>
      <c r="AW695" s="91"/>
      <c r="AX695" s="86" t="s">
        <v>2702</v>
      </c>
      <c r="AY695" s="87" t="s">
        <v>2703</v>
      </c>
      <c r="AZ695" s="86" t="s">
        <v>2704</v>
      </c>
      <c r="BA695" s="88" t="s">
        <v>1041</v>
      </c>
      <c r="BB695" s="86" t="s">
        <v>1004</v>
      </c>
      <c r="BC695" s="89">
        <v>12000</v>
      </c>
      <c r="BD695" s="90">
        <v>45717</v>
      </c>
      <c r="BE695" s="35"/>
      <c r="BG695" s="99" t="s">
        <v>142</v>
      </c>
      <c r="BH695" s="98" t="s">
        <v>117</v>
      </c>
      <c r="BI695" s="98" t="s">
        <v>203</v>
      </c>
      <c r="BJ695" s="100" t="s">
        <v>902</v>
      </c>
      <c r="BK695" s="99" t="s">
        <v>947</v>
      </c>
      <c r="BL695" s="101">
        <v>1184</v>
      </c>
      <c r="BM695" s="102" t="s">
        <v>93</v>
      </c>
      <c r="BN695" s="102"/>
      <c r="BQ695" s="43">
        <v>1774</v>
      </c>
      <c r="BR695" s="44" t="s">
        <v>141</v>
      </c>
      <c r="BS695" s="39" t="s">
        <v>142</v>
      </c>
      <c r="BT695" s="44" t="s">
        <v>901</v>
      </c>
      <c r="BU695" s="40" t="s">
        <v>902</v>
      </c>
      <c r="BV695" s="45">
        <v>3</v>
      </c>
      <c r="BW695" s="39" t="s">
        <v>947</v>
      </c>
      <c r="BX695" s="44" t="s">
        <v>948</v>
      </c>
      <c r="BY695" s="46">
        <v>22</v>
      </c>
      <c r="BZ695" s="41">
        <v>1184</v>
      </c>
    </row>
    <row r="696" spans="48:78" x14ac:dyDescent="0.25">
      <c r="AV696" s="85">
        <v>692</v>
      </c>
      <c r="AW696" s="91"/>
      <c r="AX696" s="86" t="s">
        <v>2705</v>
      </c>
      <c r="AY696" s="87" t="s">
        <v>2706</v>
      </c>
      <c r="AZ696" s="86" t="s">
        <v>2707</v>
      </c>
      <c r="BA696" s="88" t="s">
        <v>732</v>
      </c>
      <c r="BB696" s="86" t="s">
        <v>733</v>
      </c>
      <c r="BC696" s="89">
        <v>5750</v>
      </c>
      <c r="BD696" s="90">
        <v>45717</v>
      </c>
      <c r="BE696" s="35"/>
      <c r="BG696" s="99" t="s">
        <v>142</v>
      </c>
      <c r="BH696" s="98" t="s">
        <v>117</v>
      </c>
      <c r="BI696" s="98" t="s">
        <v>203</v>
      </c>
      <c r="BJ696" s="100" t="s">
        <v>972</v>
      </c>
      <c r="BK696" s="99" t="s">
        <v>947</v>
      </c>
      <c r="BL696" s="101">
        <v>2972</v>
      </c>
      <c r="BM696" s="102" t="s">
        <v>93</v>
      </c>
      <c r="BN696" s="102"/>
      <c r="BQ696" s="43">
        <v>1783</v>
      </c>
      <c r="BR696" s="44" t="s">
        <v>141</v>
      </c>
      <c r="BS696" s="39" t="s">
        <v>142</v>
      </c>
      <c r="BT696" s="44" t="s">
        <v>971</v>
      </c>
      <c r="BU696" s="40" t="s">
        <v>972</v>
      </c>
      <c r="BV696" s="45">
        <v>3</v>
      </c>
      <c r="BW696" s="39" t="s">
        <v>947</v>
      </c>
      <c r="BX696" s="44" t="s">
        <v>948</v>
      </c>
      <c r="BY696" s="46">
        <v>22</v>
      </c>
      <c r="BZ696" s="41">
        <v>2972</v>
      </c>
    </row>
    <row r="697" spans="48:78" x14ac:dyDescent="0.25">
      <c r="AV697" s="85">
        <v>693</v>
      </c>
      <c r="AW697" s="91"/>
      <c r="AX697" s="86" t="s">
        <v>2708</v>
      </c>
      <c r="AY697" s="87" t="s">
        <v>2709</v>
      </c>
      <c r="AZ697" s="86" t="s">
        <v>2710</v>
      </c>
      <c r="BA697" s="88" t="s">
        <v>2388</v>
      </c>
      <c r="BB697" s="86" t="s">
        <v>2389</v>
      </c>
      <c r="BC697" s="87">
        <v>4180</v>
      </c>
      <c r="BD697" s="90">
        <v>45717</v>
      </c>
      <c r="BE697" s="35"/>
      <c r="BG697" s="99" t="s">
        <v>142</v>
      </c>
      <c r="BH697" s="98" t="s">
        <v>117</v>
      </c>
      <c r="BI697" s="98" t="s">
        <v>203</v>
      </c>
      <c r="BJ697" s="100" t="s">
        <v>972</v>
      </c>
      <c r="BK697" s="99" t="s">
        <v>947</v>
      </c>
      <c r="BL697" s="101">
        <v>595</v>
      </c>
      <c r="BM697" s="102" t="s">
        <v>93</v>
      </c>
      <c r="BN697" s="102"/>
      <c r="BQ697" s="43">
        <v>1784</v>
      </c>
      <c r="BR697" s="44" t="s">
        <v>141</v>
      </c>
      <c r="BS697" s="39" t="s">
        <v>142</v>
      </c>
      <c r="BT697" s="44" t="s">
        <v>971</v>
      </c>
      <c r="BU697" s="40" t="s">
        <v>972</v>
      </c>
      <c r="BV697" s="45">
        <v>3</v>
      </c>
      <c r="BW697" s="39" t="s">
        <v>947</v>
      </c>
      <c r="BX697" s="44" t="s">
        <v>948</v>
      </c>
      <c r="BY697" s="46">
        <v>22</v>
      </c>
      <c r="BZ697" s="41">
        <v>595</v>
      </c>
    </row>
    <row r="698" spans="48:78" x14ac:dyDescent="0.25">
      <c r="AV698" s="85">
        <v>694</v>
      </c>
      <c r="AW698" s="91"/>
      <c r="AX698" s="86" t="s">
        <v>2711</v>
      </c>
      <c r="AY698" s="87" t="s">
        <v>2712</v>
      </c>
      <c r="AZ698" s="86" t="s">
        <v>2713</v>
      </c>
      <c r="BA698" s="88" t="s">
        <v>1041</v>
      </c>
      <c r="BB698" s="86" t="s">
        <v>1004</v>
      </c>
      <c r="BC698" s="89">
        <v>30000</v>
      </c>
      <c r="BD698" s="90">
        <v>45717</v>
      </c>
      <c r="BE698" s="35"/>
      <c r="BG698" s="99" t="s">
        <v>142</v>
      </c>
      <c r="BH698" s="98" t="s">
        <v>117</v>
      </c>
      <c r="BI698" s="98" t="s">
        <v>203</v>
      </c>
      <c r="BJ698" s="100" t="s">
        <v>922</v>
      </c>
      <c r="BK698" s="99" t="s">
        <v>978</v>
      </c>
      <c r="BL698" s="101">
        <v>5364.5</v>
      </c>
      <c r="BM698" s="102" t="s">
        <v>93</v>
      </c>
      <c r="BN698" s="102"/>
      <c r="BQ698" s="43">
        <v>1673</v>
      </c>
      <c r="BR698" s="44" t="s">
        <v>141</v>
      </c>
      <c r="BS698" s="39" t="s">
        <v>142</v>
      </c>
      <c r="BT698" s="44" t="s">
        <v>921</v>
      </c>
      <c r="BU698" s="40" t="s">
        <v>922</v>
      </c>
      <c r="BV698" s="45">
        <v>3</v>
      </c>
      <c r="BW698" s="39" t="s">
        <v>978</v>
      </c>
      <c r="BX698" s="44" t="s">
        <v>646</v>
      </c>
      <c r="BY698" s="46">
        <v>19</v>
      </c>
      <c r="BZ698" s="41">
        <v>5364.5</v>
      </c>
    </row>
    <row r="699" spans="48:78" x14ac:dyDescent="0.25">
      <c r="AV699" s="85">
        <v>695</v>
      </c>
      <c r="AW699" s="91"/>
      <c r="AX699" s="86" t="s">
        <v>2714</v>
      </c>
      <c r="AY699" s="87" t="s">
        <v>2715</v>
      </c>
      <c r="AZ699" s="86" t="s">
        <v>2716</v>
      </c>
      <c r="BA699" s="88" t="s">
        <v>1041</v>
      </c>
      <c r="BB699" s="86" t="s">
        <v>1004</v>
      </c>
      <c r="BC699" s="89">
        <v>6000</v>
      </c>
      <c r="BD699" s="90">
        <v>45689</v>
      </c>
      <c r="BE699" s="35"/>
      <c r="BG699" s="99" t="s">
        <v>142</v>
      </c>
      <c r="BH699" s="98" t="s">
        <v>117</v>
      </c>
      <c r="BI699" s="98" t="s">
        <v>203</v>
      </c>
      <c r="BJ699" s="100" t="s">
        <v>994</v>
      </c>
      <c r="BK699" s="99" t="s">
        <v>978</v>
      </c>
      <c r="BL699" s="101">
        <v>169.5</v>
      </c>
      <c r="BM699" s="102" t="s">
        <v>93</v>
      </c>
      <c r="BN699" s="102"/>
      <c r="BQ699" s="43">
        <v>1729</v>
      </c>
      <c r="BR699" s="44" t="s">
        <v>141</v>
      </c>
      <c r="BS699" s="39" t="s">
        <v>142</v>
      </c>
      <c r="BT699" s="44" t="s">
        <v>993</v>
      </c>
      <c r="BU699" s="40" t="s">
        <v>994</v>
      </c>
      <c r="BV699" s="45">
        <v>3</v>
      </c>
      <c r="BW699" s="39" t="s">
        <v>978</v>
      </c>
      <c r="BX699" s="44" t="s">
        <v>646</v>
      </c>
      <c r="BY699" s="46">
        <v>19</v>
      </c>
      <c r="BZ699" s="41">
        <v>169.5</v>
      </c>
    </row>
    <row r="700" spans="48:78" x14ac:dyDescent="0.25">
      <c r="AV700" s="85">
        <v>696</v>
      </c>
      <c r="AW700" s="91"/>
      <c r="AX700" s="86" t="s">
        <v>2717</v>
      </c>
      <c r="AY700" s="87" t="s">
        <v>2718</v>
      </c>
      <c r="AZ700" s="86" t="s">
        <v>2719</v>
      </c>
      <c r="BA700" s="88" t="s">
        <v>1041</v>
      </c>
      <c r="BB700" s="86" t="s">
        <v>1004</v>
      </c>
      <c r="BC700" s="89">
        <v>6000</v>
      </c>
      <c r="BD700" s="90">
        <v>45658</v>
      </c>
      <c r="BE700" s="35"/>
      <c r="BG700" s="99" t="s">
        <v>142</v>
      </c>
      <c r="BH700" s="98" t="s">
        <v>117</v>
      </c>
      <c r="BI700" s="98" t="s">
        <v>203</v>
      </c>
      <c r="BJ700" s="100" t="s">
        <v>867</v>
      </c>
      <c r="BK700" s="99" t="s">
        <v>1003</v>
      </c>
      <c r="BL700" s="101">
        <v>954</v>
      </c>
      <c r="BM700" s="102" t="s">
        <v>93</v>
      </c>
      <c r="BN700" s="102"/>
      <c r="BQ700" s="43">
        <v>1588</v>
      </c>
      <c r="BR700" s="44" t="s">
        <v>141</v>
      </c>
      <c r="BS700" s="39" t="s">
        <v>142</v>
      </c>
      <c r="BT700" s="44" t="s">
        <v>866</v>
      </c>
      <c r="BU700" s="40" t="s">
        <v>867</v>
      </c>
      <c r="BV700" s="45">
        <v>3</v>
      </c>
      <c r="BW700" s="39" t="s">
        <v>1003</v>
      </c>
      <c r="BX700" s="44" t="s">
        <v>1004</v>
      </c>
      <c r="BY700" s="46">
        <v>12</v>
      </c>
      <c r="BZ700" s="41">
        <v>954</v>
      </c>
    </row>
    <row r="701" spans="48:78" x14ac:dyDescent="0.25">
      <c r="AV701" s="85">
        <v>697</v>
      </c>
      <c r="AW701" s="91"/>
      <c r="AX701" s="86" t="s">
        <v>2699</v>
      </c>
      <c r="AY701" s="87" t="s">
        <v>2700</v>
      </c>
      <c r="AZ701" s="86" t="s">
        <v>2701</v>
      </c>
      <c r="BA701" s="88" t="s">
        <v>2630</v>
      </c>
      <c r="BB701" s="86" t="s">
        <v>228</v>
      </c>
      <c r="BC701" s="89">
        <v>18960</v>
      </c>
      <c r="BD701" s="90">
        <v>45717</v>
      </c>
      <c r="BE701" s="35"/>
      <c r="BG701" s="99" t="s">
        <v>142</v>
      </c>
      <c r="BH701" s="98" t="s">
        <v>117</v>
      </c>
      <c r="BI701" s="98" t="s">
        <v>203</v>
      </c>
      <c r="BJ701" s="100" t="s">
        <v>879</v>
      </c>
      <c r="BK701" s="99" t="s">
        <v>1003</v>
      </c>
      <c r="BL701" s="101">
        <v>810</v>
      </c>
      <c r="BM701" s="102" t="s">
        <v>93</v>
      </c>
      <c r="BN701" s="102"/>
      <c r="BQ701" s="43">
        <v>1626</v>
      </c>
      <c r="BR701" s="44" t="s">
        <v>141</v>
      </c>
      <c r="BS701" s="39" t="s">
        <v>142</v>
      </c>
      <c r="BT701" s="44" t="s">
        <v>878</v>
      </c>
      <c r="BU701" s="40" t="s">
        <v>879</v>
      </c>
      <c r="BV701" s="45">
        <v>3</v>
      </c>
      <c r="BW701" s="39" t="s">
        <v>1003</v>
      </c>
      <c r="BX701" s="44" t="s">
        <v>1004</v>
      </c>
      <c r="BY701" s="46">
        <v>12</v>
      </c>
      <c r="BZ701" s="41">
        <v>810</v>
      </c>
    </row>
    <row r="702" spans="48:78" x14ac:dyDescent="0.25">
      <c r="AV702" s="85">
        <v>698</v>
      </c>
      <c r="AW702" s="91"/>
      <c r="AX702" s="86" t="s">
        <v>2720</v>
      </c>
      <c r="AY702" s="87" t="s">
        <v>2721</v>
      </c>
      <c r="AZ702" s="86" t="s">
        <v>2722</v>
      </c>
      <c r="BA702" s="88" t="s">
        <v>2388</v>
      </c>
      <c r="BB702" s="86" t="s">
        <v>2389</v>
      </c>
      <c r="BC702" s="89">
        <v>20900</v>
      </c>
      <c r="BD702" s="90">
        <v>45717</v>
      </c>
      <c r="BE702" s="35"/>
      <c r="BG702" s="99" t="s">
        <v>142</v>
      </c>
      <c r="BH702" s="98" t="s">
        <v>117</v>
      </c>
      <c r="BI702" s="98" t="s">
        <v>203</v>
      </c>
      <c r="BJ702" s="100" t="s">
        <v>972</v>
      </c>
      <c r="BK702" s="99" t="s">
        <v>1003</v>
      </c>
      <c r="BL702" s="101">
        <v>238</v>
      </c>
      <c r="BM702" s="102" t="s">
        <v>93</v>
      </c>
      <c r="BN702" s="102"/>
      <c r="BQ702" s="43">
        <v>1785</v>
      </c>
      <c r="BR702" s="44" t="s">
        <v>141</v>
      </c>
      <c r="BS702" s="39" t="s">
        <v>142</v>
      </c>
      <c r="BT702" s="44" t="s">
        <v>971</v>
      </c>
      <c r="BU702" s="40" t="s">
        <v>972</v>
      </c>
      <c r="BV702" s="45">
        <v>3</v>
      </c>
      <c r="BW702" s="39" t="s">
        <v>1003</v>
      </c>
      <c r="BX702" s="44" t="s">
        <v>1004</v>
      </c>
      <c r="BY702" s="46">
        <v>12</v>
      </c>
      <c r="BZ702" s="41">
        <v>238</v>
      </c>
    </row>
    <row r="703" spans="48:78" x14ac:dyDescent="0.25">
      <c r="AV703" s="85">
        <v>699</v>
      </c>
      <c r="AW703" s="91"/>
      <c r="AX703" s="86" t="s">
        <v>2723</v>
      </c>
      <c r="AY703" s="87" t="s">
        <v>2724</v>
      </c>
      <c r="AZ703" s="86" t="s">
        <v>2725</v>
      </c>
      <c r="BA703" s="88" t="s">
        <v>732</v>
      </c>
      <c r="BB703" s="86" t="s">
        <v>733</v>
      </c>
      <c r="BC703" s="89">
        <v>5750</v>
      </c>
      <c r="BD703" s="90">
        <v>45717</v>
      </c>
      <c r="BE703" s="35"/>
      <c r="BG703" s="99" t="s">
        <v>142</v>
      </c>
      <c r="BH703" s="98" t="s">
        <v>117</v>
      </c>
      <c r="BI703" s="98" t="s">
        <v>203</v>
      </c>
      <c r="BJ703" s="100" t="s">
        <v>830</v>
      </c>
      <c r="BK703" s="99" t="s">
        <v>1019</v>
      </c>
      <c r="BL703" s="101">
        <v>300</v>
      </c>
      <c r="BM703" s="102" t="s">
        <v>93</v>
      </c>
      <c r="BN703" s="102"/>
      <c r="BQ703" s="43">
        <v>1561</v>
      </c>
      <c r="BR703" s="44" t="s">
        <v>141</v>
      </c>
      <c r="BS703" s="39" t="s">
        <v>142</v>
      </c>
      <c r="BT703" s="44" t="s">
        <v>829</v>
      </c>
      <c r="BU703" s="40" t="s">
        <v>830</v>
      </c>
      <c r="BV703" s="45">
        <v>3</v>
      </c>
      <c r="BW703" s="39" t="s">
        <v>1019</v>
      </c>
      <c r="BX703" s="44" t="s">
        <v>616</v>
      </c>
      <c r="BY703" s="46">
        <v>15</v>
      </c>
      <c r="BZ703" s="41">
        <v>300</v>
      </c>
    </row>
    <row r="704" spans="48:78" x14ac:dyDescent="0.25">
      <c r="AV704" s="85">
        <v>700</v>
      </c>
      <c r="AW704" s="91"/>
      <c r="AX704" s="86" t="s">
        <v>2726</v>
      </c>
      <c r="AY704" s="87" t="s">
        <v>2727</v>
      </c>
      <c r="AZ704" s="86" t="s">
        <v>2728</v>
      </c>
      <c r="BA704" s="88" t="s">
        <v>732</v>
      </c>
      <c r="BB704" s="86" t="s">
        <v>733</v>
      </c>
      <c r="BC704" s="89">
        <v>5750</v>
      </c>
      <c r="BD704" s="90">
        <v>45717</v>
      </c>
      <c r="BE704" s="35"/>
      <c r="BG704" s="99" t="s">
        <v>142</v>
      </c>
      <c r="BH704" s="98" t="s">
        <v>117</v>
      </c>
      <c r="BI704" s="98" t="s">
        <v>203</v>
      </c>
      <c r="BJ704" s="100" t="s">
        <v>853</v>
      </c>
      <c r="BK704" s="99" t="s">
        <v>1019</v>
      </c>
      <c r="BL704" s="101">
        <v>7</v>
      </c>
      <c r="BM704" s="102" t="s">
        <v>93</v>
      </c>
      <c r="BN704" s="102"/>
      <c r="BQ704" s="43">
        <v>1567</v>
      </c>
      <c r="BR704" s="44" t="s">
        <v>141</v>
      </c>
      <c r="BS704" s="39" t="s">
        <v>142</v>
      </c>
      <c r="BT704" s="44" t="s">
        <v>852</v>
      </c>
      <c r="BU704" s="40" t="s">
        <v>853</v>
      </c>
      <c r="BV704" s="45">
        <v>3</v>
      </c>
      <c r="BW704" s="39" t="s">
        <v>1019</v>
      </c>
      <c r="BX704" s="44" t="s">
        <v>616</v>
      </c>
      <c r="BY704" s="46">
        <v>15</v>
      </c>
      <c r="BZ704" s="41">
        <v>7</v>
      </c>
    </row>
    <row r="705" spans="48:78" x14ac:dyDescent="0.25">
      <c r="AV705" s="85">
        <v>701</v>
      </c>
      <c r="AW705" s="91"/>
      <c r="AX705" s="86" t="s">
        <v>2729</v>
      </c>
      <c r="AY705" s="87" t="s">
        <v>2730</v>
      </c>
      <c r="AZ705" s="86" t="s">
        <v>2731</v>
      </c>
      <c r="BA705" s="88" t="s">
        <v>2388</v>
      </c>
      <c r="BB705" s="86" t="s">
        <v>2389</v>
      </c>
      <c r="BC705" s="89">
        <v>2090</v>
      </c>
      <c r="BD705" s="90">
        <v>45717</v>
      </c>
      <c r="BE705" s="35"/>
      <c r="BG705" s="99" t="s">
        <v>142</v>
      </c>
      <c r="BH705" s="98" t="s">
        <v>117</v>
      </c>
      <c r="BI705" s="98" t="s">
        <v>203</v>
      </c>
      <c r="BJ705" s="100" t="s">
        <v>867</v>
      </c>
      <c r="BK705" s="99" t="s">
        <v>1019</v>
      </c>
      <c r="BL705" s="101">
        <v>232</v>
      </c>
      <c r="BM705" s="102" t="s">
        <v>93</v>
      </c>
      <c r="BN705" s="102"/>
      <c r="BQ705" s="43">
        <v>1569</v>
      </c>
      <c r="BR705" s="44" t="s">
        <v>141</v>
      </c>
      <c r="BS705" s="39" t="s">
        <v>142</v>
      </c>
      <c r="BT705" s="44" t="s">
        <v>866</v>
      </c>
      <c r="BU705" s="40" t="s">
        <v>867</v>
      </c>
      <c r="BV705" s="45">
        <v>3</v>
      </c>
      <c r="BW705" s="39" t="s">
        <v>1019</v>
      </c>
      <c r="BX705" s="44" t="s">
        <v>616</v>
      </c>
      <c r="BY705" s="46">
        <v>15</v>
      </c>
      <c r="BZ705" s="41">
        <v>232</v>
      </c>
    </row>
    <row r="706" spans="48:78" x14ac:dyDescent="0.25">
      <c r="AV706" s="85">
        <v>702</v>
      </c>
      <c r="AW706" s="91"/>
      <c r="AX706" s="86" t="s">
        <v>2732</v>
      </c>
      <c r="AY706" s="87" t="s">
        <v>2733</v>
      </c>
      <c r="AZ706" s="86" t="s">
        <v>2734</v>
      </c>
      <c r="BA706" s="88" t="s">
        <v>2388</v>
      </c>
      <c r="BB706" s="86" t="s">
        <v>2389</v>
      </c>
      <c r="BC706" s="89">
        <v>6270</v>
      </c>
      <c r="BD706" s="90">
        <v>45717</v>
      </c>
      <c r="BE706" s="35"/>
      <c r="BG706" s="99" t="s">
        <v>142</v>
      </c>
      <c r="BH706" s="98" t="s">
        <v>117</v>
      </c>
      <c r="BI706" s="98" t="s">
        <v>203</v>
      </c>
      <c r="BJ706" s="100" t="s">
        <v>867</v>
      </c>
      <c r="BK706" s="99" t="s">
        <v>1019</v>
      </c>
      <c r="BL706" s="101">
        <v>595</v>
      </c>
      <c r="BM706" s="102" t="s">
        <v>93</v>
      </c>
      <c r="BN706" s="102"/>
      <c r="BQ706" s="43">
        <v>1587</v>
      </c>
      <c r="BR706" s="44" t="s">
        <v>141</v>
      </c>
      <c r="BS706" s="39" t="s">
        <v>142</v>
      </c>
      <c r="BT706" s="44" t="s">
        <v>866</v>
      </c>
      <c r="BU706" s="40" t="s">
        <v>867</v>
      </c>
      <c r="BV706" s="45">
        <v>3</v>
      </c>
      <c r="BW706" s="39" t="s">
        <v>1019</v>
      </c>
      <c r="BX706" s="44" t="s">
        <v>616</v>
      </c>
      <c r="BY706" s="46">
        <v>15</v>
      </c>
      <c r="BZ706" s="41">
        <v>595</v>
      </c>
    </row>
    <row r="707" spans="48:78" x14ac:dyDescent="0.25">
      <c r="AV707" s="85">
        <v>703</v>
      </c>
      <c r="AW707" s="91"/>
      <c r="AX707" s="86" t="s">
        <v>2656</v>
      </c>
      <c r="AY707" s="87" t="s">
        <v>2657</v>
      </c>
      <c r="AZ707" s="86" t="s">
        <v>2658</v>
      </c>
      <c r="BA707" s="88" t="s">
        <v>2086</v>
      </c>
      <c r="BB707" s="86" t="s">
        <v>2087</v>
      </c>
      <c r="BC707" s="89">
        <v>8500</v>
      </c>
      <c r="BD707" s="90">
        <v>45717</v>
      </c>
      <c r="BE707" s="35"/>
      <c r="BG707" s="99" t="s">
        <v>142</v>
      </c>
      <c r="BH707" s="98" t="s">
        <v>117</v>
      </c>
      <c r="BI707" s="98" t="s">
        <v>203</v>
      </c>
      <c r="BJ707" s="100" t="s">
        <v>922</v>
      </c>
      <c r="BK707" s="99" t="s">
        <v>1019</v>
      </c>
      <c r="BL707" s="101">
        <v>30</v>
      </c>
      <c r="BM707" s="102" t="s">
        <v>93</v>
      </c>
      <c r="BN707" s="102"/>
      <c r="BQ707" s="43">
        <v>1674</v>
      </c>
      <c r="BR707" s="44" t="s">
        <v>141</v>
      </c>
      <c r="BS707" s="39" t="s">
        <v>142</v>
      </c>
      <c r="BT707" s="44" t="s">
        <v>921</v>
      </c>
      <c r="BU707" s="40" t="s">
        <v>922</v>
      </c>
      <c r="BV707" s="45">
        <v>3</v>
      </c>
      <c r="BW707" s="39" t="s">
        <v>1019</v>
      </c>
      <c r="BX707" s="44" t="s">
        <v>616</v>
      </c>
      <c r="BY707" s="46">
        <v>15</v>
      </c>
      <c r="BZ707" s="41">
        <v>30</v>
      </c>
    </row>
    <row r="708" spans="48:78" x14ac:dyDescent="0.25">
      <c r="AV708" s="85">
        <v>704</v>
      </c>
      <c r="AW708" s="91"/>
      <c r="AX708" s="86" t="s">
        <v>2735</v>
      </c>
      <c r="AY708" s="87" t="s">
        <v>2736</v>
      </c>
      <c r="AZ708" s="86" t="s">
        <v>2737</v>
      </c>
      <c r="BA708" s="88" t="s">
        <v>615</v>
      </c>
      <c r="BB708" s="86" t="s">
        <v>616</v>
      </c>
      <c r="BC708" s="89">
        <v>15000</v>
      </c>
      <c r="BD708" s="90">
        <v>45689</v>
      </c>
      <c r="BE708" s="35"/>
      <c r="BG708" s="99" t="s">
        <v>142</v>
      </c>
      <c r="BH708" s="98" t="s">
        <v>117</v>
      </c>
      <c r="BI708" s="98" t="s">
        <v>203</v>
      </c>
      <c r="BJ708" s="100" t="s">
        <v>902</v>
      </c>
      <c r="BK708" s="99" t="s">
        <v>1019</v>
      </c>
      <c r="BL708" s="101">
        <v>60</v>
      </c>
      <c r="BM708" s="102" t="s">
        <v>93</v>
      </c>
      <c r="BN708" s="102"/>
      <c r="BQ708" s="43">
        <v>1776</v>
      </c>
      <c r="BR708" s="44" t="s">
        <v>141</v>
      </c>
      <c r="BS708" s="39" t="s">
        <v>142</v>
      </c>
      <c r="BT708" s="44" t="s">
        <v>901</v>
      </c>
      <c r="BU708" s="40" t="s">
        <v>902</v>
      </c>
      <c r="BV708" s="45">
        <v>3</v>
      </c>
      <c r="BW708" s="39" t="s">
        <v>1019</v>
      </c>
      <c r="BX708" s="44" t="s">
        <v>616</v>
      </c>
      <c r="BY708" s="46">
        <v>15</v>
      </c>
      <c r="BZ708" s="41">
        <v>60</v>
      </c>
    </row>
    <row r="709" spans="48:78" x14ac:dyDescent="0.25">
      <c r="AV709" s="85">
        <v>705</v>
      </c>
      <c r="AW709" s="91"/>
      <c r="AX709" s="86" t="s">
        <v>2738</v>
      </c>
      <c r="AY709" s="87" t="s">
        <v>2739</v>
      </c>
      <c r="AZ709" s="86" t="s">
        <v>2740</v>
      </c>
      <c r="BA709" s="88" t="s">
        <v>2328</v>
      </c>
      <c r="BB709" s="86" t="s">
        <v>85</v>
      </c>
      <c r="BC709" s="89">
        <v>9945</v>
      </c>
      <c r="BD709" s="90">
        <v>45658</v>
      </c>
      <c r="BE709" s="35"/>
      <c r="BG709" s="99" t="s">
        <v>142</v>
      </c>
      <c r="BH709" s="98" t="s">
        <v>117</v>
      </c>
      <c r="BI709" s="98" t="s">
        <v>203</v>
      </c>
      <c r="BJ709" s="100" t="s">
        <v>972</v>
      </c>
      <c r="BK709" s="99" t="s">
        <v>1019</v>
      </c>
      <c r="BL709" s="101">
        <v>411</v>
      </c>
      <c r="BM709" s="102" t="s">
        <v>93</v>
      </c>
      <c r="BN709" s="102"/>
      <c r="BQ709" s="43">
        <v>1786</v>
      </c>
      <c r="BR709" s="44" t="s">
        <v>141</v>
      </c>
      <c r="BS709" s="39" t="s">
        <v>142</v>
      </c>
      <c r="BT709" s="44" t="s">
        <v>971</v>
      </c>
      <c r="BU709" s="40" t="s">
        <v>972</v>
      </c>
      <c r="BV709" s="45">
        <v>3</v>
      </c>
      <c r="BW709" s="39" t="s">
        <v>1019</v>
      </c>
      <c r="BX709" s="44" t="s">
        <v>616</v>
      </c>
      <c r="BY709" s="46">
        <v>15</v>
      </c>
      <c r="BZ709" s="41">
        <v>411</v>
      </c>
    </row>
    <row r="710" spans="48:78" x14ac:dyDescent="0.25">
      <c r="AV710" s="85">
        <v>706</v>
      </c>
      <c r="AW710" s="91"/>
      <c r="AX710" s="86" t="s">
        <v>2408</v>
      </c>
      <c r="AY710" s="87" t="s">
        <v>2409</v>
      </c>
      <c r="AZ710" s="86" t="s">
        <v>2410</v>
      </c>
      <c r="BA710" s="88" t="s">
        <v>732</v>
      </c>
      <c r="BB710" s="86" t="s">
        <v>733</v>
      </c>
      <c r="BC710" s="89">
        <v>5750</v>
      </c>
      <c r="BD710" s="90">
        <v>45717</v>
      </c>
      <c r="BE710" s="35"/>
      <c r="BG710" s="99" t="s">
        <v>142</v>
      </c>
      <c r="BH710" s="98" t="s">
        <v>117</v>
      </c>
      <c r="BI710" s="98" t="s">
        <v>203</v>
      </c>
      <c r="BJ710" s="100" t="s">
        <v>972</v>
      </c>
      <c r="BK710" s="99" t="s">
        <v>1019</v>
      </c>
      <c r="BL710" s="101">
        <v>28</v>
      </c>
      <c r="BM710" s="102" t="s">
        <v>93</v>
      </c>
      <c r="BN710" s="102"/>
      <c r="BQ710" s="43">
        <v>1787</v>
      </c>
      <c r="BR710" s="44" t="s">
        <v>141</v>
      </c>
      <c r="BS710" s="39" t="s">
        <v>142</v>
      </c>
      <c r="BT710" s="44" t="s">
        <v>971</v>
      </c>
      <c r="BU710" s="40" t="s">
        <v>972</v>
      </c>
      <c r="BV710" s="45">
        <v>3</v>
      </c>
      <c r="BW710" s="39" t="s">
        <v>1019</v>
      </c>
      <c r="BX710" s="44" t="s">
        <v>616</v>
      </c>
      <c r="BY710" s="46">
        <v>15</v>
      </c>
      <c r="BZ710" s="41">
        <v>28</v>
      </c>
    </row>
    <row r="711" spans="48:78" x14ac:dyDescent="0.25">
      <c r="AV711" s="85">
        <v>707</v>
      </c>
      <c r="AW711" s="91"/>
      <c r="AX711" s="86" t="s">
        <v>2675</v>
      </c>
      <c r="AY711" s="87" t="s">
        <v>2676</v>
      </c>
      <c r="AZ711" s="86" t="s">
        <v>2677</v>
      </c>
      <c r="BA711" s="88" t="s">
        <v>732</v>
      </c>
      <c r="BB711" s="86" t="s">
        <v>733</v>
      </c>
      <c r="BC711" s="89">
        <v>11500</v>
      </c>
      <c r="BD711" s="90">
        <v>45717</v>
      </c>
      <c r="BE711" s="35"/>
      <c r="BG711" s="99" t="s">
        <v>142</v>
      </c>
      <c r="BH711" s="98" t="s">
        <v>117</v>
      </c>
      <c r="BI711" s="98" t="s">
        <v>203</v>
      </c>
      <c r="BJ711" s="100" t="s">
        <v>867</v>
      </c>
      <c r="BK711" s="99" t="s">
        <v>2023</v>
      </c>
      <c r="BL711" s="101">
        <v>66</v>
      </c>
      <c r="BM711" s="102" t="s">
        <v>93</v>
      </c>
      <c r="BN711" s="102"/>
      <c r="BQ711" s="43">
        <v>1568</v>
      </c>
      <c r="BR711" s="44" t="s">
        <v>141</v>
      </c>
      <c r="BS711" s="39" t="s">
        <v>142</v>
      </c>
      <c r="BT711" s="44" t="s">
        <v>866</v>
      </c>
      <c r="BU711" s="40" t="s">
        <v>867</v>
      </c>
      <c r="BV711" s="45">
        <v>3</v>
      </c>
      <c r="BW711" s="39" t="s">
        <v>2023</v>
      </c>
      <c r="BX711" s="44" t="s">
        <v>733</v>
      </c>
      <c r="BY711" s="46">
        <v>23</v>
      </c>
      <c r="BZ711" s="41">
        <v>66</v>
      </c>
    </row>
    <row r="712" spans="48:78" x14ac:dyDescent="0.25">
      <c r="AV712" s="85">
        <v>708</v>
      </c>
      <c r="AW712" s="91"/>
      <c r="AX712" s="86" t="s">
        <v>2741</v>
      </c>
      <c r="AY712" s="87" t="s">
        <v>2742</v>
      </c>
      <c r="AZ712" s="86" t="s">
        <v>2743</v>
      </c>
      <c r="BA712" s="88" t="s">
        <v>2388</v>
      </c>
      <c r="BB712" s="86" t="s">
        <v>2389</v>
      </c>
      <c r="BC712" s="89">
        <v>6270</v>
      </c>
      <c r="BD712" s="90">
        <v>45717</v>
      </c>
      <c r="BE712" s="35"/>
      <c r="BG712" s="99" t="s">
        <v>142</v>
      </c>
      <c r="BH712" s="98" t="s">
        <v>117</v>
      </c>
      <c r="BI712" s="98" t="s">
        <v>203</v>
      </c>
      <c r="BJ712" s="100" t="s">
        <v>867</v>
      </c>
      <c r="BK712" s="99" t="s">
        <v>2023</v>
      </c>
      <c r="BL712" s="101">
        <v>660</v>
      </c>
      <c r="BM712" s="102" t="s">
        <v>93</v>
      </c>
      <c r="BN712" s="102"/>
      <c r="BQ712" s="43">
        <v>1586</v>
      </c>
      <c r="BR712" s="44" t="s">
        <v>141</v>
      </c>
      <c r="BS712" s="39" t="s">
        <v>142</v>
      </c>
      <c r="BT712" s="44" t="s">
        <v>866</v>
      </c>
      <c r="BU712" s="40" t="s">
        <v>867</v>
      </c>
      <c r="BV712" s="45">
        <v>3</v>
      </c>
      <c r="BW712" s="39" t="s">
        <v>2023</v>
      </c>
      <c r="BX712" s="44" t="s">
        <v>733</v>
      </c>
      <c r="BY712" s="46">
        <v>23</v>
      </c>
      <c r="BZ712" s="41">
        <v>660</v>
      </c>
    </row>
    <row r="713" spans="48:78" x14ac:dyDescent="0.25">
      <c r="AV713" s="85">
        <v>709</v>
      </c>
      <c r="AW713" s="91"/>
      <c r="AX713" s="86" t="s">
        <v>2744</v>
      </c>
      <c r="AY713" s="87" t="s">
        <v>2745</v>
      </c>
      <c r="AZ713" s="86" t="s">
        <v>2746</v>
      </c>
      <c r="BA713" s="88" t="s">
        <v>1376</v>
      </c>
      <c r="BB713" s="86" t="s">
        <v>197</v>
      </c>
      <c r="BC713" s="89">
        <v>10680</v>
      </c>
      <c r="BD713" s="90">
        <v>45717</v>
      </c>
      <c r="BE713" s="35"/>
      <c r="BG713" s="99" t="s">
        <v>142</v>
      </c>
      <c r="BH713" s="98" t="s">
        <v>117</v>
      </c>
      <c r="BI713" s="98" t="s">
        <v>203</v>
      </c>
      <c r="BJ713" s="100" t="s">
        <v>972</v>
      </c>
      <c r="BK713" s="99" t="s">
        <v>2023</v>
      </c>
      <c r="BL713" s="101">
        <v>60</v>
      </c>
      <c r="BM713" s="102" t="s">
        <v>93</v>
      </c>
      <c r="BN713" s="102"/>
      <c r="BQ713" s="43">
        <v>1788</v>
      </c>
      <c r="BR713" s="44" t="s">
        <v>141</v>
      </c>
      <c r="BS713" s="39" t="s">
        <v>142</v>
      </c>
      <c r="BT713" s="44" t="s">
        <v>971</v>
      </c>
      <c r="BU713" s="40" t="s">
        <v>972</v>
      </c>
      <c r="BV713" s="45">
        <v>3</v>
      </c>
      <c r="BW713" s="39" t="s">
        <v>2023</v>
      </c>
      <c r="BX713" s="44" t="s">
        <v>733</v>
      </c>
      <c r="BY713" s="46">
        <v>23</v>
      </c>
      <c r="BZ713" s="41">
        <v>60</v>
      </c>
    </row>
    <row r="714" spans="48:78" x14ac:dyDescent="0.25">
      <c r="AV714" s="85">
        <v>710</v>
      </c>
      <c r="AW714" s="91"/>
      <c r="AX714" s="86" t="s">
        <v>2747</v>
      </c>
      <c r="AY714" s="87" t="s">
        <v>2748</v>
      </c>
      <c r="AZ714" s="86" t="s">
        <v>2749</v>
      </c>
      <c r="BA714" s="88" t="s">
        <v>732</v>
      </c>
      <c r="BB714" s="86" t="s">
        <v>733</v>
      </c>
      <c r="BC714" s="89">
        <v>11500</v>
      </c>
      <c r="BD714" s="90">
        <v>45717</v>
      </c>
      <c r="BE714" s="35"/>
      <c r="BG714" s="99" t="s">
        <v>142</v>
      </c>
      <c r="BH714" s="98" t="s">
        <v>117</v>
      </c>
      <c r="BI714" s="98" t="s">
        <v>203</v>
      </c>
      <c r="BJ714" s="100" t="s">
        <v>867</v>
      </c>
      <c r="BK714" s="99" t="s">
        <v>1047</v>
      </c>
      <c r="BL714" s="101">
        <v>237</v>
      </c>
      <c r="BM714" s="102" t="s">
        <v>93</v>
      </c>
      <c r="BN714" s="102"/>
      <c r="BQ714" s="43">
        <v>1582</v>
      </c>
      <c r="BR714" s="44" t="s">
        <v>141</v>
      </c>
      <c r="BS714" s="39" t="s">
        <v>142</v>
      </c>
      <c r="BT714" s="44" t="s">
        <v>866</v>
      </c>
      <c r="BU714" s="40" t="s">
        <v>867</v>
      </c>
      <c r="BV714" s="45">
        <v>3</v>
      </c>
      <c r="BW714" s="39" t="s">
        <v>1047</v>
      </c>
      <c r="BX714" s="44" t="s">
        <v>916</v>
      </c>
      <c r="BY714" s="46">
        <v>188</v>
      </c>
      <c r="BZ714" s="41">
        <v>237</v>
      </c>
    </row>
    <row r="715" spans="48:78" x14ac:dyDescent="0.25">
      <c r="AV715" s="85">
        <v>711</v>
      </c>
      <c r="AW715" s="91"/>
      <c r="AX715" s="86" t="s">
        <v>2750</v>
      </c>
      <c r="AY715" s="87" t="s">
        <v>2751</v>
      </c>
      <c r="AZ715" s="86" t="s">
        <v>2752</v>
      </c>
      <c r="BA715" s="88" t="s">
        <v>615</v>
      </c>
      <c r="BB715" s="86" t="s">
        <v>616</v>
      </c>
      <c r="BC715" s="89">
        <v>7500</v>
      </c>
      <c r="BD715" s="90">
        <v>45717</v>
      </c>
      <c r="BE715" s="35"/>
      <c r="BG715" s="99" t="s">
        <v>142</v>
      </c>
      <c r="BH715" s="98" t="s">
        <v>117</v>
      </c>
      <c r="BI715" s="98" t="s">
        <v>203</v>
      </c>
      <c r="BJ715" s="100" t="s">
        <v>867</v>
      </c>
      <c r="BK715" s="99" t="s">
        <v>1047</v>
      </c>
      <c r="BL715" s="101">
        <v>840</v>
      </c>
      <c r="BM715" s="102" t="s">
        <v>93</v>
      </c>
      <c r="BN715" s="102"/>
      <c r="BQ715" s="43">
        <v>1602</v>
      </c>
      <c r="BR715" s="44" t="s">
        <v>141</v>
      </c>
      <c r="BS715" s="39" t="s">
        <v>142</v>
      </c>
      <c r="BT715" s="44" t="s">
        <v>866</v>
      </c>
      <c r="BU715" s="40" t="s">
        <v>867</v>
      </c>
      <c r="BV715" s="45">
        <v>3</v>
      </c>
      <c r="BW715" s="39" t="s">
        <v>1047</v>
      </c>
      <c r="BX715" s="44" t="s">
        <v>916</v>
      </c>
      <c r="BY715" s="46">
        <v>188</v>
      </c>
      <c r="BZ715" s="41">
        <v>840</v>
      </c>
    </row>
    <row r="716" spans="48:78" x14ac:dyDescent="0.25">
      <c r="AV716" s="85">
        <v>712</v>
      </c>
      <c r="AW716" s="91"/>
      <c r="AX716" s="86" t="s">
        <v>2753</v>
      </c>
      <c r="AY716" s="87" t="s">
        <v>2754</v>
      </c>
      <c r="AZ716" s="86" t="s">
        <v>2755</v>
      </c>
      <c r="BA716" s="88" t="s">
        <v>732</v>
      </c>
      <c r="BB716" s="86" t="s">
        <v>733</v>
      </c>
      <c r="BC716" s="89">
        <v>-5750</v>
      </c>
      <c r="BD716" s="90">
        <v>45717</v>
      </c>
      <c r="BE716" s="35"/>
      <c r="BG716" s="99" t="s">
        <v>142</v>
      </c>
      <c r="BH716" s="98" t="s">
        <v>117</v>
      </c>
      <c r="BI716" s="98" t="s">
        <v>203</v>
      </c>
      <c r="BJ716" s="100" t="s">
        <v>890</v>
      </c>
      <c r="BK716" s="99" t="s">
        <v>1047</v>
      </c>
      <c r="BL716" s="101">
        <v>60</v>
      </c>
      <c r="BM716" s="102" t="s">
        <v>93</v>
      </c>
      <c r="BN716" s="102"/>
      <c r="BQ716" s="43">
        <v>1660</v>
      </c>
      <c r="BR716" s="44" t="s">
        <v>141</v>
      </c>
      <c r="BS716" s="39" t="s">
        <v>142</v>
      </c>
      <c r="BT716" s="44" t="s">
        <v>889</v>
      </c>
      <c r="BU716" s="40" t="s">
        <v>890</v>
      </c>
      <c r="BV716" s="45">
        <v>3</v>
      </c>
      <c r="BW716" s="39" t="s">
        <v>1047</v>
      </c>
      <c r="BX716" s="44" t="s">
        <v>916</v>
      </c>
      <c r="BY716" s="46">
        <v>188</v>
      </c>
      <c r="BZ716" s="41">
        <v>60</v>
      </c>
    </row>
    <row r="717" spans="48:78" x14ac:dyDescent="0.25">
      <c r="AV717" s="85">
        <v>713</v>
      </c>
      <c r="AW717" s="91"/>
      <c r="AX717" s="86" t="s">
        <v>2756</v>
      </c>
      <c r="AY717" s="87" t="s">
        <v>2757</v>
      </c>
      <c r="AZ717" s="86" t="s">
        <v>2758</v>
      </c>
      <c r="BA717" s="88" t="s">
        <v>1041</v>
      </c>
      <c r="BB717" s="86" t="s">
        <v>1004</v>
      </c>
      <c r="BC717" s="89">
        <v>6000</v>
      </c>
      <c r="BD717" s="90">
        <v>45689</v>
      </c>
      <c r="BE717" s="35"/>
      <c r="BG717" s="99" t="s">
        <v>142</v>
      </c>
      <c r="BH717" s="98" t="s">
        <v>117</v>
      </c>
      <c r="BI717" s="98" t="s">
        <v>203</v>
      </c>
      <c r="BJ717" s="100" t="s">
        <v>853</v>
      </c>
      <c r="BK717" s="99" t="s">
        <v>1060</v>
      </c>
      <c r="BL717" s="101">
        <v>4189</v>
      </c>
      <c r="BM717" s="102" t="s">
        <v>93</v>
      </c>
      <c r="BN717" s="102"/>
      <c r="BQ717" s="43">
        <v>1563</v>
      </c>
      <c r="BR717" s="44" t="s">
        <v>141</v>
      </c>
      <c r="BS717" s="39" t="s">
        <v>142</v>
      </c>
      <c r="BT717" s="44" t="s">
        <v>852</v>
      </c>
      <c r="BU717" s="40" t="s">
        <v>853</v>
      </c>
      <c r="BV717" s="45">
        <v>3</v>
      </c>
      <c r="BW717" s="39" t="s">
        <v>1060</v>
      </c>
      <c r="BX717" s="44" t="s">
        <v>946</v>
      </c>
      <c r="BY717" s="46">
        <v>115</v>
      </c>
      <c r="BZ717" s="41">
        <v>4189</v>
      </c>
    </row>
    <row r="718" spans="48:78" x14ac:dyDescent="0.25">
      <c r="AV718" s="85">
        <v>714</v>
      </c>
      <c r="AW718" s="91"/>
      <c r="AX718" s="86" t="s">
        <v>2759</v>
      </c>
      <c r="AY718" s="87" t="s">
        <v>2760</v>
      </c>
      <c r="AZ718" s="86" t="s">
        <v>2761</v>
      </c>
      <c r="BA718" s="88" t="s">
        <v>732</v>
      </c>
      <c r="BB718" s="86" t="s">
        <v>733</v>
      </c>
      <c r="BC718" s="89">
        <v>5750</v>
      </c>
      <c r="BD718" s="90">
        <v>45658</v>
      </c>
      <c r="BE718" s="35"/>
      <c r="BG718" s="99" t="s">
        <v>142</v>
      </c>
      <c r="BH718" s="98" t="s">
        <v>117</v>
      </c>
      <c r="BI718" s="98" t="s">
        <v>203</v>
      </c>
      <c r="BJ718" s="100" t="s">
        <v>890</v>
      </c>
      <c r="BK718" s="99" t="s">
        <v>1060</v>
      </c>
      <c r="BL718" s="101">
        <v>9</v>
      </c>
      <c r="BM718" s="102" t="s">
        <v>93</v>
      </c>
      <c r="BN718" s="102"/>
      <c r="BQ718" s="43">
        <v>1639</v>
      </c>
      <c r="BR718" s="44" t="s">
        <v>141</v>
      </c>
      <c r="BS718" s="39" t="s">
        <v>142</v>
      </c>
      <c r="BT718" s="44" t="s">
        <v>889</v>
      </c>
      <c r="BU718" s="40" t="s">
        <v>890</v>
      </c>
      <c r="BV718" s="45">
        <v>3</v>
      </c>
      <c r="BW718" s="39" t="s">
        <v>1060</v>
      </c>
      <c r="BX718" s="44" t="s">
        <v>946</v>
      </c>
      <c r="BY718" s="46">
        <v>115</v>
      </c>
      <c r="BZ718" s="41">
        <v>9</v>
      </c>
    </row>
    <row r="719" spans="48:78" x14ac:dyDescent="0.25">
      <c r="AV719" s="85">
        <v>715</v>
      </c>
      <c r="AW719" s="91"/>
      <c r="AX719" s="86" t="s">
        <v>2762</v>
      </c>
      <c r="AY719" s="87" t="s">
        <v>2763</v>
      </c>
      <c r="AZ719" s="86" t="s">
        <v>2764</v>
      </c>
      <c r="BA719" s="88" t="s">
        <v>1259</v>
      </c>
      <c r="BB719" s="86" t="s">
        <v>1260</v>
      </c>
      <c r="BC719" s="87">
        <v>12500</v>
      </c>
      <c r="BD719" s="90">
        <v>45717</v>
      </c>
      <c r="BE719" s="35"/>
      <c r="BG719" s="99" t="s">
        <v>142</v>
      </c>
      <c r="BH719" s="98" t="s">
        <v>117</v>
      </c>
      <c r="BI719" s="98" t="s">
        <v>203</v>
      </c>
      <c r="BJ719" s="100" t="s">
        <v>890</v>
      </c>
      <c r="BK719" s="99" t="s">
        <v>1060</v>
      </c>
      <c r="BL719" s="101">
        <v>592</v>
      </c>
      <c r="BM719" s="102" t="s">
        <v>93</v>
      </c>
      <c r="BN719" s="102"/>
      <c r="BQ719" s="43">
        <v>1661</v>
      </c>
      <c r="BR719" s="44" t="s">
        <v>141</v>
      </c>
      <c r="BS719" s="39" t="s">
        <v>142</v>
      </c>
      <c r="BT719" s="44" t="s">
        <v>889</v>
      </c>
      <c r="BU719" s="40" t="s">
        <v>890</v>
      </c>
      <c r="BV719" s="45">
        <v>3</v>
      </c>
      <c r="BW719" s="39" t="s">
        <v>1060</v>
      </c>
      <c r="BX719" s="44" t="s">
        <v>946</v>
      </c>
      <c r="BY719" s="46">
        <v>115</v>
      </c>
      <c r="BZ719" s="41">
        <v>592</v>
      </c>
    </row>
    <row r="720" spans="48:78" x14ac:dyDescent="0.25">
      <c r="AV720" s="85">
        <v>716</v>
      </c>
      <c r="AW720" s="91"/>
      <c r="AX720" s="86" t="s">
        <v>2765</v>
      </c>
      <c r="AY720" s="87" t="s">
        <v>2766</v>
      </c>
      <c r="AZ720" s="86" t="s">
        <v>2767</v>
      </c>
      <c r="BA720" s="88" t="s">
        <v>615</v>
      </c>
      <c r="BB720" s="86" t="s">
        <v>616</v>
      </c>
      <c r="BC720" s="89">
        <v>7500</v>
      </c>
      <c r="BD720" s="90">
        <v>45717</v>
      </c>
      <c r="BE720" s="35"/>
      <c r="BG720" s="99" t="s">
        <v>142</v>
      </c>
      <c r="BH720" s="98" t="s">
        <v>117</v>
      </c>
      <c r="BI720" s="98" t="s">
        <v>203</v>
      </c>
      <c r="BJ720" s="100" t="s">
        <v>867</v>
      </c>
      <c r="BK720" s="99" t="s">
        <v>1079</v>
      </c>
      <c r="BL720" s="101">
        <v>330</v>
      </c>
      <c r="BM720" s="102" t="s">
        <v>93</v>
      </c>
      <c r="BN720" s="102"/>
      <c r="BQ720" s="43">
        <v>1601</v>
      </c>
      <c r="BR720" s="44" t="s">
        <v>141</v>
      </c>
      <c r="BS720" s="39" t="s">
        <v>142</v>
      </c>
      <c r="BT720" s="44" t="s">
        <v>866</v>
      </c>
      <c r="BU720" s="40" t="s">
        <v>867</v>
      </c>
      <c r="BV720" s="45">
        <v>3</v>
      </c>
      <c r="BW720" s="39" t="s">
        <v>1079</v>
      </c>
      <c r="BX720" s="44" t="s">
        <v>1080</v>
      </c>
      <c r="BY720" s="46">
        <v>107</v>
      </c>
      <c r="BZ720" s="41">
        <v>330</v>
      </c>
    </row>
    <row r="721" spans="48:78" x14ac:dyDescent="0.25">
      <c r="AV721" s="85">
        <v>717</v>
      </c>
      <c r="AW721" s="91"/>
      <c r="AX721" s="86" t="s">
        <v>2768</v>
      </c>
      <c r="AY721" s="87" t="s">
        <v>2769</v>
      </c>
      <c r="AZ721" s="86" t="s">
        <v>2770</v>
      </c>
      <c r="BA721" s="88" t="s">
        <v>2388</v>
      </c>
      <c r="BB721" s="86" t="s">
        <v>2389</v>
      </c>
      <c r="BC721" s="89">
        <v>4180</v>
      </c>
      <c r="BD721" s="90">
        <v>45717</v>
      </c>
      <c r="BE721" s="35"/>
      <c r="BG721" s="99" t="s">
        <v>142</v>
      </c>
      <c r="BH721" s="98" t="s">
        <v>117</v>
      </c>
      <c r="BI721" s="98" t="s">
        <v>203</v>
      </c>
      <c r="BJ721" s="100" t="s">
        <v>890</v>
      </c>
      <c r="BK721" s="99" t="s">
        <v>1079</v>
      </c>
      <c r="BL721" s="101">
        <v>27</v>
      </c>
      <c r="BM721" s="102" t="s">
        <v>93</v>
      </c>
      <c r="BN721" s="102"/>
      <c r="BQ721" s="43">
        <v>1662</v>
      </c>
      <c r="BR721" s="44" t="s">
        <v>141</v>
      </c>
      <c r="BS721" s="39" t="s">
        <v>142</v>
      </c>
      <c r="BT721" s="44" t="s">
        <v>889</v>
      </c>
      <c r="BU721" s="40" t="s">
        <v>890</v>
      </c>
      <c r="BV721" s="45">
        <v>3</v>
      </c>
      <c r="BW721" s="39" t="s">
        <v>1079</v>
      </c>
      <c r="BX721" s="44" t="s">
        <v>1080</v>
      </c>
      <c r="BY721" s="46">
        <v>107</v>
      </c>
      <c r="BZ721" s="41">
        <v>27</v>
      </c>
    </row>
    <row r="722" spans="48:78" x14ac:dyDescent="0.25">
      <c r="AV722" s="85">
        <v>718</v>
      </c>
      <c r="AW722" s="91"/>
      <c r="AX722" s="86" t="s">
        <v>2771</v>
      </c>
      <c r="AY722" s="87" t="s">
        <v>2772</v>
      </c>
      <c r="AZ722" s="86" t="s">
        <v>2773</v>
      </c>
      <c r="BA722" s="88" t="s">
        <v>2388</v>
      </c>
      <c r="BB722" s="86" t="s">
        <v>2389</v>
      </c>
      <c r="BC722" s="89">
        <v>2090</v>
      </c>
      <c r="BD722" s="90">
        <v>45717</v>
      </c>
      <c r="BE722" s="35"/>
      <c r="BG722" s="99" t="s">
        <v>142</v>
      </c>
      <c r="BH722" s="98" t="s">
        <v>117</v>
      </c>
      <c r="BI722" s="98" t="s">
        <v>203</v>
      </c>
      <c r="BJ722" s="100" t="s">
        <v>954</v>
      </c>
      <c r="BK722" s="99" t="s">
        <v>1079</v>
      </c>
      <c r="BL722" s="101">
        <v>918</v>
      </c>
      <c r="BM722" s="102" t="s">
        <v>93</v>
      </c>
      <c r="BN722" s="102"/>
      <c r="BQ722" s="43">
        <v>1709</v>
      </c>
      <c r="BR722" s="44" t="s">
        <v>141</v>
      </c>
      <c r="BS722" s="39" t="s">
        <v>142</v>
      </c>
      <c r="BT722" s="44" t="s">
        <v>953</v>
      </c>
      <c r="BU722" s="40" t="s">
        <v>954</v>
      </c>
      <c r="BV722" s="45">
        <v>3</v>
      </c>
      <c r="BW722" s="39" t="s">
        <v>1079</v>
      </c>
      <c r="BX722" s="44" t="s">
        <v>1080</v>
      </c>
      <c r="BY722" s="46">
        <v>107</v>
      </c>
      <c r="BZ722" s="41">
        <v>918</v>
      </c>
    </row>
    <row r="723" spans="48:78" x14ac:dyDescent="0.25">
      <c r="AV723" s="85">
        <v>719</v>
      </c>
      <c r="AW723" s="91"/>
      <c r="AX723" s="86" t="s">
        <v>2774</v>
      </c>
      <c r="AY723" s="87" t="s">
        <v>2775</v>
      </c>
      <c r="AZ723" s="86" t="s">
        <v>2776</v>
      </c>
      <c r="BA723" s="88" t="s">
        <v>615</v>
      </c>
      <c r="BB723" s="86" t="s">
        <v>616</v>
      </c>
      <c r="BC723" s="89">
        <v>7500</v>
      </c>
      <c r="BD723" s="90">
        <v>45717</v>
      </c>
      <c r="BE723" s="35"/>
      <c r="BG723" s="99" t="s">
        <v>142</v>
      </c>
      <c r="BH723" s="98" t="s">
        <v>117</v>
      </c>
      <c r="BI723" s="98" t="s">
        <v>203</v>
      </c>
      <c r="BJ723" s="100" t="s">
        <v>817</v>
      </c>
      <c r="BK723" s="99" t="s">
        <v>1105</v>
      </c>
      <c r="BL723" s="101">
        <v>206</v>
      </c>
      <c r="BM723" s="102" t="s">
        <v>93</v>
      </c>
      <c r="BN723" s="102"/>
      <c r="BQ723" s="43">
        <v>1553</v>
      </c>
      <c r="BR723" s="44" t="s">
        <v>141</v>
      </c>
      <c r="BS723" s="39" t="s">
        <v>142</v>
      </c>
      <c r="BT723" s="44" t="s">
        <v>816</v>
      </c>
      <c r="BU723" s="40" t="s">
        <v>817</v>
      </c>
      <c r="BV723" s="45">
        <v>3</v>
      </c>
      <c r="BW723" s="39" t="s">
        <v>1105</v>
      </c>
      <c r="BX723" s="44" t="s">
        <v>977</v>
      </c>
      <c r="BY723" s="46">
        <v>162</v>
      </c>
      <c r="BZ723" s="41">
        <v>206</v>
      </c>
    </row>
    <row r="724" spans="48:78" x14ac:dyDescent="0.25">
      <c r="AV724" s="85">
        <v>720</v>
      </c>
      <c r="AW724" s="91"/>
      <c r="AX724" s="86" t="s">
        <v>2777</v>
      </c>
      <c r="AY724" s="87" t="s">
        <v>2778</v>
      </c>
      <c r="AZ724" s="86" t="s">
        <v>2779</v>
      </c>
      <c r="BA724" s="88" t="s">
        <v>1001</v>
      </c>
      <c r="BB724" s="86" t="s">
        <v>1002</v>
      </c>
      <c r="BC724" s="89">
        <v>28440</v>
      </c>
      <c r="BD724" s="90">
        <v>45717</v>
      </c>
      <c r="BE724" s="35"/>
      <c r="BG724" s="99" t="s">
        <v>142</v>
      </c>
      <c r="BH724" s="98" t="s">
        <v>117</v>
      </c>
      <c r="BI724" s="98" t="s">
        <v>203</v>
      </c>
      <c r="BJ724" s="100" t="s">
        <v>890</v>
      </c>
      <c r="BK724" s="99" t="s">
        <v>1105</v>
      </c>
      <c r="BL724" s="101">
        <v>78</v>
      </c>
      <c r="BM724" s="102" t="s">
        <v>93</v>
      </c>
      <c r="BN724" s="102"/>
      <c r="BQ724" s="43">
        <v>1663</v>
      </c>
      <c r="BR724" s="44" t="s">
        <v>141</v>
      </c>
      <c r="BS724" s="39" t="s">
        <v>142</v>
      </c>
      <c r="BT724" s="44" t="s">
        <v>889</v>
      </c>
      <c r="BU724" s="40" t="s">
        <v>890</v>
      </c>
      <c r="BV724" s="45">
        <v>3</v>
      </c>
      <c r="BW724" s="39" t="s">
        <v>1105</v>
      </c>
      <c r="BX724" s="44" t="s">
        <v>977</v>
      </c>
      <c r="BY724" s="46">
        <v>162</v>
      </c>
      <c r="BZ724" s="41">
        <v>78</v>
      </c>
    </row>
    <row r="725" spans="48:78" x14ac:dyDescent="0.25">
      <c r="AV725" s="85">
        <v>721</v>
      </c>
      <c r="AW725" s="91"/>
      <c r="AX725" s="86" t="s">
        <v>2780</v>
      </c>
      <c r="AY725" s="87" t="s">
        <v>2781</v>
      </c>
      <c r="AZ725" s="86" t="s">
        <v>2782</v>
      </c>
      <c r="BA725" s="88" t="s">
        <v>645</v>
      </c>
      <c r="BB725" s="86" t="s">
        <v>646</v>
      </c>
      <c r="BC725" s="87">
        <v>19000</v>
      </c>
      <c r="BD725" s="90">
        <v>45717</v>
      </c>
      <c r="BE725" s="35"/>
      <c r="BG725" s="99" t="s">
        <v>142</v>
      </c>
      <c r="BH725" s="98" t="s">
        <v>117</v>
      </c>
      <c r="BI725" s="98" t="s">
        <v>203</v>
      </c>
      <c r="BJ725" s="100" t="s">
        <v>954</v>
      </c>
      <c r="BK725" s="99" t="s">
        <v>1105</v>
      </c>
      <c r="BL725" s="101">
        <v>300</v>
      </c>
      <c r="BM725" s="102" t="s">
        <v>93</v>
      </c>
      <c r="BN725" s="102"/>
      <c r="BQ725" s="43">
        <v>1708</v>
      </c>
      <c r="BR725" s="44" t="s">
        <v>141</v>
      </c>
      <c r="BS725" s="39" t="s">
        <v>142</v>
      </c>
      <c r="BT725" s="44" t="s">
        <v>953</v>
      </c>
      <c r="BU725" s="40" t="s">
        <v>954</v>
      </c>
      <c r="BV725" s="45">
        <v>3</v>
      </c>
      <c r="BW725" s="39" t="s">
        <v>1105</v>
      </c>
      <c r="BX725" s="44" t="s">
        <v>977</v>
      </c>
      <c r="BY725" s="46">
        <v>162</v>
      </c>
      <c r="BZ725" s="41">
        <v>300</v>
      </c>
    </row>
    <row r="726" spans="48:78" x14ac:dyDescent="0.25">
      <c r="AV726" s="85">
        <v>722</v>
      </c>
      <c r="AW726" s="91"/>
      <c r="AX726" s="86" t="s">
        <v>2783</v>
      </c>
      <c r="AY726" s="87" t="s">
        <v>2784</v>
      </c>
      <c r="AZ726" s="86" t="s">
        <v>2785</v>
      </c>
      <c r="BA726" s="88" t="s">
        <v>2388</v>
      </c>
      <c r="BB726" s="86" t="s">
        <v>2389</v>
      </c>
      <c r="BC726" s="89">
        <v>20900</v>
      </c>
      <c r="BD726" s="90">
        <v>45689</v>
      </c>
      <c r="BE726" s="35"/>
      <c r="BG726" s="99" t="s">
        <v>142</v>
      </c>
      <c r="BH726" s="98" t="s">
        <v>117</v>
      </c>
      <c r="BI726" s="98" t="s">
        <v>203</v>
      </c>
      <c r="BJ726" s="100" t="s">
        <v>867</v>
      </c>
      <c r="BK726" s="99" t="s">
        <v>2097</v>
      </c>
      <c r="BL726" s="101">
        <v>5208</v>
      </c>
      <c r="BM726" s="102" t="s">
        <v>93</v>
      </c>
      <c r="BN726" s="102"/>
      <c r="BQ726" s="43">
        <v>1607</v>
      </c>
      <c r="BR726" s="44" t="s">
        <v>141</v>
      </c>
      <c r="BS726" s="39" t="s">
        <v>142</v>
      </c>
      <c r="BT726" s="44" t="s">
        <v>866</v>
      </c>
      <c r="BU726" s="40" t="s">
        <v>867</v>
      </c>
      <c r="BV726" s="45">
        <v>3</v>
      </c>
      <c r="BW726" s="39" t="s">
        <v>2097</v>
      </c>
      <c r="BX726" s="44" t="s">
        <v>1002</v>
      </c>
      <c r="BY726" s="46">
        <v>632</v>
      </c>
      <c r="BZ726" s="41">
        <v>5208</v>
      </c>
    </row>
    <row r="727" spans="48:78" x14ac:dyDescent="0.25">
      <c r="AV727" s="85">
        <v>723</v>
      </c>
      <c r="AW727" s="91"/>
      <c r="AX727" s="86" t="s">
        <v>2786</v>
      </c>
      <c r="AY727" s="87" t="s">
        <v>2787</v>
      </c>
      <c r="AZ727" s="86" t="s">
        <v>2788</v>
      </c>
      <c r="BA727" s="88" t="s">
        <v>1824</v>
      </c>
      <c r="BB727" s="86" t="s">
        <v>861</v>
      </c>
      <c r="BC727" s="89">
        <v>6000</v>
      </c>
      <c r="BD727" s="90">
        <v>45658</v>
      </c>
      <c r="BE727" s="35"/>
      <c r="BG727" s="99" t="s">
        <v>142</v>
      </c>
      <c r="BH727" s="98" t="s">
        <v>117</v>
      </c>
      <c r="BI727" s="98" t="s">
        <v>203</v>
      </c>
      <c r="BJ727" s="100" t="s">
        <v>879</v>
      </c>
      <c r="BK727" s="99" t="s">
        <v>2097</v>
      </c>
      <c r="BL727" s="101">
        <v>1163</v>
      </c>
      <c r="BM727" s="102" t="s">
        <v>93</v>
      </c>
      <c r="BN727" s="102"/>
      <c r="BQ727" s="43">
        <v>1627</v>
      </c>
      <c r="BR727" s="44" t="s">
        <v>141</v>
      </c>
      <c r="BS727" s="39" t="s">
        <v>142</v>
      </c>
      <c r="BT727" s="44" t="s">
        <v>878</v>
      </c>
      <c r="BU727" s="40" t="s">
        <v>879</v>
      </c>
      <c r="BV727" s="45">
        <v>3</v>
      </c>
      <c r="BW727" s="39" t="s">
        <v>2097</v>
      </c>
      <c r="BX727" s="44" t="s">
        <v>1002</v>
      </c>
      <c r="BY727" s="46">
        <v>632</v>
      </c>
      <c r="BZ727" s="41">
        <v>1163</v>
      </c>
    </row>
    <row r="728" spans="48:78" x14ac:dyDescent="0.25">
      <c r="AV728" s="85">
        <v>724</v>
      </c>
      <c r="AW728" s="91"/>
      <c r="AX728" s="86" t="s">
        <v>2789</v>
      </c>
      <c r="AY728" s="87" t="s">
        <v>2790</v>
      </c>
      <c r="AZ728" s="86" t="s">
        <v>2791</v>
      </c>
      <c r="BA728" s="88" t="s">
        <v>2388</v>
      </c>
      <c r="BB728" s="86" t="s">
        <v>2389</v>
      </c>
      <c r="BC728" s="89">
        <v>6270</v>
      </c>
      <c r="BD728" s="90">
        <v>45717</v>
      </c>
      <c r="BE728" s="35"/>
      <c r="BG728" s="99" t="s">
        <v>142</v>
      </c>
      <c r="BH728" s="98" t="s">
        <v>117</v>
      </c>
      <c r="BI728" s="98" t="s">
        <v>203</v>
      </c>
      <c r="BJ728" s="100" t="s">
        <v>890</v>
      </c>
      <c r="BK728" s="99" t="s">
        <v>2097</v>
      </c>
      <c r="BL728" s="101">
        <v>60</v>
      </c>
      <c r="BM728" s="102" t="s">
        <v>93</v>
      </c>
      <c r="BN728" s="102"/>
      <c r="BQ728" s="43">
        <v>1670</v>
      </c>
      <c r="BR728" s="44" t="s">
        <v>141</v>
      </c>
      <c r="BS728" s="39" t="s">
        <v>142</v>
      </c>
      <c r="BT728" s="44" t="s">
        <v>889</v>
      </c>
      <c r="BU728" s="40" t="s">
        <v>890</v>
      </c>
      <c r="BV728" s="45">
        <v>3</v>
      </c>
      <c r="BW728" s="39" t="s">
        <v>2097</v>
      </c>
      <c r="BX728" s="44" t="s">
        <v>1002</v>
      </c>
      <c r="BY728" s="46">
        <v>632</v>
      </c>
      <c r="BZ728" s="41">
        <v>60</v>
      </c>
    </row>
    <row r="729" spans="48:78" x14ac:dyDescent="0.25">
      <c r="AV729" s="85">
        <v>725</v>
      </c>
      <c r="AW729" s="91"/>
      <c r="AX729" s="86" t="s">
        <v>2792</v>
      </c>
      <c r="AY729" s="87" t="s">
        <v>2793</v>
      </c>
      <c r="AZ729" s="86" t="s">
        <v>2794</v>
      </c>
      <c r="BA729" s="88" t="s">
        <v>2388</v>
      </c>
      <c r="BB729" s="86" t="s">
        <v>2389</v>
      </c>
      <c r="BC729" s="89">
        <v>2090</v>
      </c>
      <c r="BD729" s="90">
        <v>45717</v>
      </c>
      <c r="BE729" s="35"/>
      <c r="BG729" s="99" t="s">
        <v>142</v>
      </c>
      <c r="BH729" s="98" t="s">
        <v>117</v>
      </c>
      <c r="BI729" s="98" t="s">
        <v>203</v>
      </c>
      <c r="BJ729" s="100" t="s">
        <v>922</v>
      </c>
      <c r="BK729" s="99" t="s">
        <v>2097</v>
      </c>
      <c r="BL729" s="101">
        <v>180</v>
      </c>
      <c r="BM729" s="102" t="s">
        <v>93</v>
      </c>
      <c r="BN729" s="102"/>
      <c r="BQ729" s="43">
        <v>1675</v>
      </c>
      <c r="BR729" s="44" t="s">
        <v>141</v>
      </c>
      <c r="BS729" s="39" t="s">
        <v>142</v>
      </c>
      <c r="BT729" s="44" t="s">
        <v>921</v>
      </c>
      <c r="BU729" s="40" t="s">
        <v>922</v>
      </c>
      <c r="BV729" s="45">
        <v>3</v>
      </c>
      <c r="BW729" s="39" t="s">
        <v>2097</v>
      </c>
      <c r="BX729" s="44" t="s">
        <v>1002</v>
      </c>
      <c r="BY729" s="46">
        <v>632</v>
      </c>
      <c r="BZ729" s="41">
        <v>180</v>
      </c>
    </row>
    <row r="730" spans="48:78" x14ac:dyDescent="0.25">
      <c r="AV730" s="85">
        <v>726</v>
      </c>
      <c r="AW730" s="91"/>
      <c r="AX730" s="86" t="s">
        <v>2599</v>
      </c>
      <c r="AY730" s="87" t="s">
        <v>2600</v>
      </c>
      <c r="AZ730" s="86" t="s">
        <v>2601</v>
      </c>
      <c r="BA730" s="88" t="s">
        <v>732</v>
      </c>
      <c r="BB730" s="86" t="s">
        <v>733</v>
      </c>
      <c r="BC730" s="89">
        <v>5750</v>
      </c>
      <c r="BD730" s="90">
        <v>45717</v>
      </c>
      <c r="BE730" s="35"/>
      <c r="BG730" s="99" t="s">
        <v>142</v>
      </c>
      <c r="BH730" s="98" t="s">
        <v>117</v>
      </c>
      <c r="BI730" s="98" t="s">
        <v>203</v>
      </c>
      <c r="BJ730" s="100" t="s">
        <v>963</v>
      </c>
      <c r="BK730" s="99" t="s">
        <v>2097</v>
      </c>
      <c r="BL730" s="101">
        <v>690</v>
      </c>
      <c r="BM730" s="102" t="s">
        <v>93</v>
      </c>
      <c r="BN730" s="102"/>
      <c r="BQ730" s="43">
        <v>1713</v>
      </c>
      <c r="BR730" s="44" t="s">
        <v>141</v>
      </c>
      <c r="BS730" s="39" t="s">
        <v>142</v>
      </c>
      <c r="BT730" s="44" t="s">
        <v>962</v>
      </c>
      <c r="BU730" s="40" t="s">
        <v>963</v>
      </c>
      <c r="BV730" s="45">
        <v>3</v>
      </c>
      <c r="BW730" s="39" t="s">
        <v>2097</v>
      </c>
      <c r="BX730" s="44" t="s">
        <v>1002</v>
      </c>
      <c r="BY730" s="46">
        <v>632</v>
      </c>
      <c r="BZ730" s="41">
        <v>690</v>
      </c>
    </row>
    <row r="731" spans="48:78" x14ac:dyDescent="0.25">
      <c r="AV731" s="85">
        <v>727</v>
      </c>
      <c r="AW731" s="91"/>
      <c r="AX731" s="86" t="s">
        <v>2795</v>
      </c>
      <c r="AY731" s="87" t="s">
        <v>2796</v>
      </c>
      <c r="AZ731" s="86" t="s">
        <v>2797</v>
      </c>
      <c r="BA731" s="88" t="s">
        <v>2388</v>
      </c>
      <c r="BB731" s="86" t="s">
        <v>2389</v>
      </c>
      <c r="BC731" s="89">
        <v>10450</v>
      </c>
      <c r="BD731" s="90">
        <v>45717</v>
      </c>
      <c r="BE731" s="35"/>
      <c r="BG731" s="99" t="s">
        <v>142</v>
      </c>
      <c r="BH731" s="98" t="s">
        <v>117</v>
      </c>
      <c r="BI731" s="98" t="s">
        <v>203</v>
      </c>
      <c r="BJ731" s="100" t="s">
        <v>890</v>
      </c>
      <c r="BK731" s="99" t="s">
        <v>2798</v>
      </c>
      <c r="BL731" s="101">
        <v>60</v>
      </c>
      <c r="BM731" s="102" t="s">
        <v>93</v>
      </c>
      <c r="BN731" s="102"/>
      <c r="BQ731" s="43">
        <v>1654</v>
      </c>
      <c r="BR731" s="44" t="s">
        <v>141</v>
      </c>
      <c r="BS731" s="39" t="s">
        <v>142</v>
      </c>
      <c r="BT731" s="44" t="s">
        <v>889</v>
      </c>
      <c r="BU731" s="40" t="s">
        <v>890</v>
      </c>
      <c r="BV731" s="45">
        <v>3</v>
      </c>
      <c r="BW731" s="39" t="s">
        <v>2798</v>
      </c>
      <c r="BX731" s="44" t="s">
        <v>228</v>
      </c>
      <c r="BY731" s="46">
        <v>1264</v>
      </c>
      <c r="BZ731" s="41">
        <v>60</v>
      </c>
    </row>
    <row r="732" spans="48:78" x14ac:dyDescent="0.25">
      <c r="AV732" s="85">
        <v>728</v>
      </c>
      <c r="AW732" s="91"/>
      <c r="AX732" s="86" t="s">
        <v>2799</v>
      </c>
      <c r="AY732" s="87" t="s">
        <v>2800</v>
      </c>
      <c r="AZ732" s="86" t="s">
        <v>2801</v>
      </c>
      <c r="BA732" s="88" t="s">
        <v>615</v>
      </c>
      <c r="BB732" s="86" t="s">
        <v>616</v>
      </c>
      <c r="BC732" s="87">
        <v>7500</v>
      </c>
      <c r="BD732" s="90">
        <v>45717</v>
      </c>
      <c r="BE732" s="35"/>
      <c r="BG732" s="99" t="s">
        <v>142</v>
      </c>
      <c r="BH732" s="98" t="s">
        <v>117</v>
      </c>
      <c r="BI732" s="98" t="s">
        <v>203</v>
      </c>
      <c r="BJ732" s="100" t="s">
        <v>867</v>
      </c>
      <c r="BK732" s="99" t="s">
        <v>1137</v>
      </c>
      <c r="BL732" s="101">
        <v>14</v>
      </c>
      <c r="BM732" s="102" t="s">
        <v>93</v>
      </c>
      <c r="BN732" s="102"/>
      <c r="BQ732" s="43">
        <v>1576</v>
      </c>
      <c r="BR732" s="44" t="s">
        <v>141</v>
      </c>
      <c r="BS732" s="39" t="s">
        <v>142</v>
      </c>
      <c r="BT732" s="44" t="s">
        <v>866</v>
      </c>
      <c r="BU732" s="40" t="s">
        <v>867</v>
      </c>
      <c r="BV732" s="45">
        <v>3</v>
      </c>
      <c r="BW732" s="39" t="s">
        <v>1137</v>
      </c>
      <c r="BX732" s="44" t="s">
        <v>438</v>
      </c>
      <c r="BY732" s="46">
        <v>686</v>
      </c>
      <c r="BZ732" s="41">
        <v>14</v>
      </c>
    </row>
    <row r="733" spans="48:78" x14ac:dyDescent="0.25">
      <c r="AV733" s="85">
        <v>729</v>
      </c>
      <c r="AW733" s="91"/>
      <c r="AX733" s="86" t="s">
        <v>2802</v>
      </c>
      <c r="AY733" s="87" t="s">
        <v>2803</v>
      </c>
      <c r="AZ733" s="86" t="s">
        <v>2804</v>
      </c>
      <c r="BA733" s="88" t="s">
        <v>1017</v>
      </c>
      <c r="BB733" s="86" t="s">
        <v>1018</v>
      </c>
      <c r="BC733" s="89">
        <v>15000</v>
      </c>
      <c r="BD733" s="90">
        <v>45717</v>
      </c>
      <c r="BE733" s="35"/>
      <c r="BG733" s="99" t="s">
        <v>142</v>
      </c>
      <c r="BH733" s="98" t="s">
        <v>117</v>
      </c>
      <c r="BI733" s="98" t="s">
        <v>203</v>
      </c>
      <c r="BJ733" s="100" t="s">
        <v>867</v>
      </c>
      <c r="BK733" s="99" t="s">
        <v>1137</v>
      </c>
      <c r="BL733" s="101">
        <v>60</v>
      </c>
      <c r="BM733" s="102" t="s">
        <v>93</v>
      </c>
      <c r="BN733" s="102"/>
      <c r="BQ733" s="43">
        <v>1595</v>
      </c>
      <c r="BR733" s="44" t="s">
        <v>141</v>
      </c>
      <c r="BS733" s="39" t="s">
        <v>142</v>
      </c>
      <c r="BT733" s="44" t="s">
        <v>866</v>
      </c>
      <c r="BU733" s="40" t="s">
        <v>867</v>
      </c>
      <c r="BV733" s="45">
        <v>3</v>
      </c>
      <c r="BW733" s="39" t="s">
        <v>1137</v>
      </c>
      <c r="BX733" s="44" t="s">
        <v>438</v>
      </c>
      <c r="BY733" s="46">
        <v>686</v>
      </c>
      <c r="BZ733" s="41">
        <v>60</v>
      </c>
    </row>
    <row r="734" spans="48:78" x14ac:dyDescent="0.25">
      <c r="AV734" s="85">
        <v>730</v>
      </c>
      <c r="AW734" s="91"/>
      <c r="AX734" s="86" t="s">
        <v>2805</v>
      </c>
      <c r="AY734" s="87" t="s">
        <v>2806</v>
      </c>
      <c r="AZ734" s="86" t="s">
        <v>2807</v>
      </c>
      <c r="BA734" s="88" t="s">
        <v>2388</v>
      </c>
      <c r="BB734" s="86" t="s">
        <v>2389</v>
      </c>
      <c r="BC734" s="89">
        <v>6270</v>
      </c>
      <c r="BD734" s="90">
        <v>45717</v>
      </c>
      <c r="BE734" s="35"/>
      <c r="BG734" s="99" t="s">
        <v>142</v>
      </c>
      <c r="BH734" s="98" t="s">
        <v>117</v>
      </c>
      <c r="BI734" s="98" t="s">
        <v>203</v>
      </c>
      <c r="BJ734" s="100" t="s">
        <v>867</v>
      </c>
      <c r="BK734" s="99" t="s">
        <v>1145</v>
      </c>
      <c r="BL734" s="101">
        <v>244</v>
      </c>
      <c r="BM734" s="102" t="s">
        <v>93</v>
      </c>
      <c r="BN734" s="102"/>
      <c r="BQ734" s="43">
        <v>1575</v>
      </c>
      <c r="BR734" s="44" t="s">
        <v>141</v>
      </c>
      <c r="BS734" s="39" t="s">
        <v>142</v>
      </c>
      <c r="BT734" s="44" t="s">
        <v>866</v>
      </c>
      <c r="BU734" s="40" t="s">
        <v>867</v>
      </c>
      <c r="BV734" s="45">
        <v>3</v>
      </c>
      <c r="BW734" s="39" t="s">
        <v>1145</v>
      </c>
      <c r="BX734" s="44" t="s">
        <v>312</v>
      </c>
      <c r="BY734" s="46">
        <v>612</v>
      </c>
      <c r="BZ734" s="41">
        <v>244</v>
      </c>
    </row>
    <row r="735" spans="48:78" x14ac:dyDescent="0.25">
      <c r="AV735" s="85">
        <v>731</v>
      </c>
      <c r="AW735" s="91"/>
      <c r="AX735" s="86" t="s">
        <v>2808</v>
      </c>
      <c r="AY735" s="87" t="s">
        <v>2809</v>
      </c>
      <c r="AZ735" s="86" t="s">
        <v>2810</v>
      </c>
      <c r="BA735" s="88" t="s">
        <v>196</v>
      </c>
      <c r="BB735" s="86" t="s">
        <v>197</v>
      </c>
      <c r="BC735" s="89">
        <v>42720</v>
      </c>
      <c r="BD735" s="90">
        <v>45689</v>
      </c>
      <c r="BE735" s="35"/>
      <c r="BG735" s="99" t="s">
        <v>142</v>
      </c>
      <c r="BH735" s="98" t="s">
        <v>117</v>
      </c>
      <c r="BI735" s="98" t="s">
        <v>203</v>
      </c>
      <c r="BJ735" s="100" t="s">
        <v>867</v>
      </c>
      <c r="BK735" s="99" t="s">
        <v>1145</v>
      </c>
      <c r="BL735" s="101">
        <v>1108</v>
      </c>
      <c r="BM735" s="102" t="s">
        <v>93</v>
      </c>
      <c r="BN735" s="102"/>
      <c r="BQ735" s="43">
        <v>1594</v>
      </c>
      <c r="BR735" s="44" t="s">
        <v>141</v>
      </c>
      <c r="BS735" s="39" t="s">
        <v>142</v>
      </c>
      <c r="BT735" s="44" t="s">
        <v>866</v>
      </c>
      <c r="BU735" s="40" t="s">
        <v>867</v>
      </c>
      <c r="BV735" s="45">
        <v>3</v>
      </c>
      <c r="BW735" s="39" t="s">
        <v>1145</v>
      </c>
      <c r="BX735" s="44" t="s">
        <v>312</v>
      </c>
      <c r="BY735" s="46">
        <v>612</v>
      </c>
      <c r="BZ735" s="41">
        <v>1108</v>
      </c>
    </row>
    <row r="736" spans="48:78" x14ac:dyDescent="0.25">
      <c r="AV736" s="85">
        <v>732</v>
      </c>
      <c r="AW736" s="91"/>
      <c r="AX736" s="86" t="s">
        <v>2519</v>
      </c>
      <c r="AY736" s="87" t="s">
        <v>2520</v>
      </c>
      <c r="AZ736" s="86" t="s">
        <v>2521</v>
      </c>
      <c r="BA736" s="88" t="s">
        <v>1001</v>
      </c>
      <c r="BB736" s="86" t="s">
        <v>1002</v>
      </c>
      <c r="BC736" s="89">
        <v>18960</v>
      </c>
      <c r="BD736" s="90">
        <v>45658</v>
      </c>
      <c r="BE736" s="35"/>
      <c r="BG736" s="99" t="s">
        <v>142</v>
      </c>
      <c r="BH736" s="98" t="s">
        <v>117</v>
      </c>
      <c r="BI736" s="98" t="s">
        <v>203</v>
      </c>
      <c r="BJ736" s="100" t="s">
        <v>922</v>
      </c>
      <c r="BK736" s="99" t="s">
        <v>1214</v>
      </c>
      <c r="BL736" s="101">
        <v>90</v>
      </c>
      <c r="BM736" s="102" t="s">
        <v>93</v>
      </c>
      <c r="BN736" s="102"/>
      <c r="BQ736" s="43">
        <v>1672</v>
      </c>
      <c r="BR736" s="44" t="s">
        <v>141</v>
      </c>
      <c r="BS736" s="39" t="s">
        <v>142</v>
      </c>
      <c r="BT736" s="44" t="s">
        <v>921</v>
      </c>
      <c r="BU736" s="40" t="s">
        <v>922</v>
      </c>
      <c r="BV736" s="45">
        <v>3</v>
      </c>
      <c r="BW736" s="39" t="s">
        <v>1214</v>
      </c>
      <c r="BX736" s="44" t="s">
        <v>1215</v>
      </c>
      <c r="BY736" s="46">
        <v>94</v>
      </c>
      <c r="BZ736" s="41">
        <v>90</v>
      </c>
    </row>
    <row r="737" spans="48:78" x14ac:dyDescent="0.25">
      <c r="AV737" s="85">
        <v>733</v>
      </c>
      <c r="AW737" s="91"/>
      <c r="AX737" s="86" t="s">
        <v>2811</v>
      </c>
      <c r="AY737" s="87" t="s">
        <v>2812</v>
      </c>
      <c r="AZ737" s="86" t="s">
        <v>2813</v>
      </c>
      <c r="BA737" s="88" t="s">
        <v>2388</v>
      </c>
      <c r="BB737" s="86" t="s">
        <v>2389</v>
      </c>
      <c r="BC737" s="89">
        <v>31350</v>
      </c>
      <c r="BD737" s="90">
        <v>45717</v>
      </c>
      <c r="BE737" s="35"/>
      <c r="BG737" s="99" t="s">
        <v>142</v>
      </c>
      <c r="BH737" s="98" t="s">
        <v>117</v>
      </c>
      <c r="BI737" s="98" t="s">
        <v>203</v>
      </c>
      <c r="BJ737" s="100" t="s">
        <v>867</v>
      </c>
      <c r="BK737" s="99" t="s">
        <v>1236</v>
      </c>
      <c r="BL737" s="101">
        <v>168</v>
      </c>
      <c r="BM737" s="102" t="s">
        <v>93</v>
      </c>
      <c r="BN737" s="102"/>
      <c r="BQ737" s="43">
        <v>1580</v>
      </c>
      <c r="BR737" s="44" t="s">
        <v>141</v>
      </c>
      <c r="BS737" s="39" t="s">
        <v>142</v>
      </c>
      <c r="BT737" s="44" t="s">
        <v>866</v>
      </c>
      <c r="BU737" s="40" t="s">
        <v>867</v>
      </c>
      <c r="BV737" s="45">
        <v>3</v>
      </c>
      <c r="BW737" s="39" t="s">
        <v>1236</v>
      </c>
      <c r="BX737" s="44" t="s">
        <v>1237</v>
      </c>
      <c r="BY737" s="46">
        <v>302</v>
      </c>
      <c r="BZ737" s="41">
        <v>168</v>
      </c>
    </row>
    <row r="738" spans="48:78" x14ac:dyDescent="0.25">
      <c r="AV738" s="85">
        <v>734</v>
      </c>
      <c r="AW738" s="91"/>
      <c r="AX738" s="86" t="s">
        <v>2814</v>
      </c>
      <c r="AY738" s="87" t="s">
        <v>2815</v>
      </c>
      <c r="AZ738" s="86" t="s">
        <v>2816</v>
      </c>
      <c r="BA738" s="88" t="s">
        <v>2388</v>
      </c>
      <c r="BB738" s="86" t="s">
        <v>2389</v>
      </c>
      <c r="BC738" s="89">
        <v>10450</v>
      </c>
      <c r="BD738" s="90">
        <v>45717</v>
      </c>
      <c r="BE738" s="35"/>
      <c r="BG738" s="99" t="s">
        <v>142</v>
      </c>
      <c r="BH738" s="98" t="s">
        <v>117</v>
      </c>
      <c r="BI738" s="98" t="s">
        <v>203</v>
      </c>
      <c r="BJ738" s="100" t="s">
        <v>867</v>
      </c>
      <c r="BK738" s="99" t="s">
        <v>1236</v>
      </c>
      <c r="BL738" s="101">
        <v>438</v>
      </c>
      <c r="BM738" s="102" t="s">
        <v>93</v>
      </c>
      <c r="BN738" s="102"/>
      <c r="BQ738" s="43">
        <v>1599</v>
      </c>
      <c r="BR738" s="44" t="s">
        <v>141</v>
      </c>
      <c r="BS738" s="39" t="s">
        <v>142</v>
      </c>
      <c r="BT738" s="44" t="s">
        <v>866</v>
      </c>
      <c r="BU738" s="40" t="s">
        <v>867</v>
      </c>
      <c r="BV738" s="45">
        <v>3</v>
      </c>
      <c r="BW738" s="39" t="s">
        <v>1236</v>
      </c>
      <c r="BX738" s="44" t="s">
        <v>1237</v>
      </c>
      <c r="BY738" s="46">
        <v>302</v>
      </c>
      <c r="BZ738" s="41">
        <v>438</v>
      </c>
    </row>
    <row r="739" spans="48:78" x14ac:dyDescent="0.25">
      <c r="AV739" s="85">
        <v>735</v>
      </c>
      <c r="AW739" s="91"/>
      <c r="AX739" s="86" t="s">
        <v>2379</v>
      </c>
      <c r="AY739" s="87" t="s">
        <v>2380</v>
      </c>
      <c r="AZ739" s="86" t="s">
        <v>2381</v>
      </c>
      <c r="BA739" s="88" t="s">
        <v>732</v>
      </c>
      <c r="BB739" s="86" t="s">
        <v>733</v>
      </c>
      <c r="BC739" s="89">
        <v>5750</v>
      </c>
      <c r="BD739" s="90">
        <v>45717</v>
      </c>
      <c r="BE739" s="35"/>
      <c r="BG739" s="99" t="s">
        <v>142</v>
      </c>
      <c r="BH739" s="98" t="s">
        <v>117</v>
      </c>
      <c r="BI739" s="98" t="s">
        <v>203</v>
      </c>
      <c r="BJ739" s="100" t="s">
        <v>972</v>
      </c>
      <c r="BK739" s="99" t="s">
        <v>1236</v>
      </c>
      <c r="BL739" s="101">
        <v>7</v>
      </c>
      <c r="BM739" s="102" t="s">
        <v>93</v>
      </c>
      <c r="BN739" s="102"/>
      <c r="BQ739" s="43">
        <v>1789</v>
      </c>
      <c r="BR739" s="44" t="s">
        <v>141</v>
      </c>
      <c r="BS739" s="39" t="s">
        <v>142</v>
      </c>
      <c r="BT739" s="44" t="s">
        <v>971</v>
      </c>
      <c r="BU739" s="40" t="s">
        <v>972</v>
      </c>
      <c r="BV739" s="45">
        <v>3</v>
      </c>
      <c r="BW739" s="39" t="s">
        <v>1236</v>
      </c>
      <c r="BX739" s="44" t="s">
        <v>1237</v>
      </c>
      <c r="BY739" s="46">
        <v>302</v>
      </c>
      <c r="BZ739" s="41">
        <v>7</v>
      </c>
    </row>
    <row r="740" spans="48:78" x14ac:dyDescent="0.25">
      <c r="AV740" s="85">
        <v>736</v>
      </c>
      <c r="AW740" s="91"/>
      <c r="AX740" s="86" t="s">
        <v>2817</v>
      </c>
      <c r="AY740" s="87" t="s">
        <v>2818</v>
      </c>
      <c r="AZ740" s="86" t="s">
        <v>2819</v>
      </c>
      <c r="BA740" s="88" t="s">
        <v>615</v>
      </c>
      <c r="BB740" s="86" t="s">
        <v>616</v>
      </c>
      <c r="BC740" s="89">
        <v>7500</v>
      </c>
      <c r="BD740" s="90">
        <v>45717</v>
      </c>
      <c r="BE740" s="35"/>
      <c r="BG740" s="99" t="s">
        <v>142</v>
      </c>
      <c r="BH740" s="98" t="s">
        <v>117</v>
      </c>
      <c r="BI740" s="98" t="s">
        <v>203</v>
      </c>
      <c r="BJ740" s="100" t="s">
        <v>841</v>
      </c>
      <c r="BK740" s="99" t="s">
        <v>1236</v>
      </c>
      <c r="BL740" s="101">
        <v>2384</v>
      </c>
      <c r="BM740" s="102" t="s">
        <v>93</v>
      </c>
      <c r="BN740" s="102"/>
      <c r="BQ740" s="43">
        <v>1803</v>
      </c>
      <c r="BR740" s="44" t="s">
        <v>141</v>
      </c>
      <c r="BS740" s="39" t="s">
        <v>142</v>
      </c>
      <c r="BT740" s="44" t="s">
        <v>840</v>
      </c>
      <c r="BU740" s="40" t="s">
        <v>841</v>
      </c>
      <c r="BV740" s="45">
        <v>3</v>
      </c>
      <c r="BW740" s="39" t="s">
        <v>1236</v>
      </c>
      <c r="BX740" s="44" t="s">
        <v>1237</v>
      </c>
      <c r="BY740" s="46">
        <v>302</v>
      </c>
      <c r="BZ740" s="41">
        <v>2384</v>
      </c>
    </row>
    <row r="741" spans="48:78" x14ac:dyDescent="0.25">
      <c r="AV741" s="85">
        <v>737</v>
      </c>
      <c r="AW741" s="91"/>
      <c r="AX741" s="86" t="s">
        <v>2820</v>
      </c>
      <c r="AY741" s="87" t="s">
        <v>2821</v>
      </c>
      <c r="AZ741" s="86" t="s">
        <v>2822</v>
      </c>
      <c r="BA741" s="88" t="s">
        <v>1001</v>
      </c>
      <c r="BB741" s="86" t="s">
        <v>1002</v>
      </c>
      <c r="BC741" s="89">
        <v>9480</v>
      </c>
      <c r="BD741" s="90">
        <v>45717</v>
      </c>
      <c r="BE741" s="35"/>
      <c r="BG741" s="99" t="s">
        <v>142</v>
      </c>
      <c r="BH741" s="98" t="s">
        <v>117</v>
      </c>
      <c r="BI741" s="98" t="s">
        <v>203</v>
      </c>
      <c r="BJ741" s="100" t="s">
        <v>867</v>
      </c>
      <c r="BK741" s="99" t="s">
        <v>1244</v>
      </c>
      <c r="BL741" s="101">
        <v>632</v>
      </c>
      <c r="BM741" s="102" t="s">
        <v>93</v>
      </c>
      <c r="BN741" s="102"/>
      <c r="BQ741" s="43">
        <v>1577</v>
      </c>
      <c r="BR741" s="44" t="s">
        <v>141</v>
      </c>
      <c r="BS741" s="39" t="s">
        <v>142</v>
      </c>
      <c r="BT741" s="44" t="s">
        <v>866</v>
      </c>
      <c r="BU741" s="40" t="s">
        <v>867</v>
      </c>
      <c r="BV741" s="45">
        <v>3</v>
      </c>
      <c r="BW741" s="39" t="s">
        <v>1244</v>
      </c>
      <c r="BX741" s="44" t="s">
        <v>500</v>
      </c>
      <c r="BY741" s="46">
        <v>346</v>
      </c>
      <c r="BZ741" s="41">
        <v>632</v>
      </c>
    </row>
    <row r="742" spans="48:78" x14ac:dyDescent="0.25">
      <c r="AV742" s="85">
        <v>738</v>
      </c>
      <c r="AW742" s="91"/>
      <c r="AX742" s="86" t="s">
        <v>2823</v>
      </c>
      <c r="AY742" s="87" t="s">
        <v>2824</v>
      </c>
      <c r="AZ742" s="86" t="s">
        <v>2825</v>
      </c>
      <c r="BA742" s="88" t="s">
        <v>1041</v>
      </c>
      <c r="BB742" s="86" t="s">
        <v>1004</v>
      </c>
      <c r="BC742" s="87">
        <v>6000</v>
      </c>
      <c r="BD742" s="90">
        <v>45717</v>
      </c>
      <c r="BE742" s="35"/>
      <c r="BG742" s="99" t="s">
        <v>142</v>
      </c>
      <c r="BH742" s="98" t="s">
        <v>117</v>
      </c>
      <c r="BI742" s="98" t="s">
        <v>203</v>
      </c>
      <c r="BJ742" s="100" t="s">
        <v>867</v>
      </c>
      <c r="BK742" s="99" t="s">
        <v>1244</v>
      </c>
      <c r="BL742" s="101">
        <v>1137</v>
      </c>
      <c r="BM742" s="102" t="s">
        <v>93</v>
      </c>
      <c r="BN742" s="102"/>
      <c r="BQ742" s="43">
        <v>1596</v>
      </c>
      <c r="BR742" s="44" t="s">
        <v>141</v>
      </c>
      <c r="BS742" s="39" t="s">
        <v>142</v>
      </c>
      <c r="BT742" s="44" t="s">
        <v>866</v>
      </c>
      <c r="BU742" s="40" t="s">
        <v>867</v>
      </c>
      <c r="BV742" s="45">
        <v>3</v>
      </c>
      <c r="BW742" s="39" t="s">
        <v>1244</v>
      </c>
      <c r="BX742" s="44" t="s">
        <v>500</v>
      </c>
      <c r="BY742" s="46">
        <v>346</v>
      </c>
      <c r="BZ742" s="41">
        <v>1137</v>
      </c>
    </row>
    <row r="743" spans="48:78" x14ac:dyDescent="0.25">
      <c r="AV743" s="85">
        <v>739</v>
      </c>
      <c r="AW743" s="91"/>
      <c r="AX743" s="86" t="s">
        <v>2826</v>
      </c>
      <c r="AY743" s="87" t="s">
        <v>2827</v>
      </c>
      <c r="AZ743" s="86" t="s">
        <v>2828</v>
      </c>
      <c r="BA743" s="88" t="s">
        <v>615</v>
      </c>
      <c r="BB743" s="86" t="s">
        <v>616</v>
      </c>
      <c r="BC743" s="87">
        <v>7500</v>
      </c>
      <c r="BD743" s="90">
        <v>45717</v>
      </c>
      <c r="BE743" s="35"/>
      <c r="BG743" s="99" t="s">
        <v>142</v>
      </c>
      <c r="BH743" s="98" t="s">
        <v>117</v>
      </c>
      <c r="BI743" s="98" t="s">
        <v>203</v>
      </c>
      <c r="BJ743" s="100" t="s">
        <v>890</v>
      </c>
      <c r="BK743" s="99" t="s">
        <v>2130</v>
      </c>
      <c r="BL743" s="101">
        <v>60</v>
      </c>
      <c r="BM743" s="102" t="s">
        <v>93</v>
      </c>
      <c r="BN743" s="102"/>
      <c r="BQ743" s="43">
        <v>1641</v>
      </c>
      <c r="BR743" s="44" t="s">
        <v>141</v>
      </c>
      <c r="BS743" s="39" t="s">
        <v>142</v>
      </c>
      <c r="BT743" s="44" t="s">
        <v>889</v>
      </c>
      <c r="BU743" s="40" t="s">
        <v>890</v>
      </c>
      <c r="BV743" s="45">
        <v>3</v>
      </c>
      <c r="BW743" s="39" t="s">
        <v>2130</v>
      </c>
      <c r="BX743" s="44" t="s">
        <v>133</v>
      </c>
      <c r="BY743" s="46">
        <v>226</v>
      </c>
      <c r="BZ743" s="41">
        <v>60</v>
      </c>
    </row>
    <row r="744" spans="48:78" x14ac:dyDescent="0.25">
      <c r="AV744" s="85">
        <v>740</v>
      </c>
      <c r="AW744" s="91"/>
      <c r="AX744" s="86" t="s">
        <v>2587</v>
      </c>
      <c r="AY744" s="87" t="s">
        <v>2588</v>
      </c>
      <c r="AZ744" s="86" t="s">
        <v>2589</v>
      </c>
      <c r="BA744" s="88" t="s">
        <v>615</v>
      </c>
      <c r="BB744" s="86" t="s">
        <v>616</v>
      </c>
      <c r="BC744" s="89">
        <v>15000</v>
      </c>
      <c r="BD744" s="90">
        <v>45689</v>
      </c>
      <c r="BE744" s="35"/>
      <c r="BG744" s="99" t="s">
        <v>142</v>
      </c>
      <c r="BH744" s="98" t="s">
        <v>117</v>
      </c>
      <c r="BI744" s="98" t="s">
        <v>203</v>
      </c>
      <c r="BJ744" s="100" t="s">
        <v>984</v>
      </c>
      <c r="BK744" s="99" t="s">
        <v>2130</v>
      </c>
      <c r="BL744" s="101">
        <v>28</v>
      </c>
      <c r="BM744" s="102" t="s">
        <v>93</v>
      </c>
      <c r="BN744" s="102"/>
      <c r="BQ744" s="43">
        <v>1721</v>
      </c>
      <c r="BR744" s="44" t="s">
        <v>141</v>
      </c>
      <c r="BS744" s="39" t="s">
        <v>142</v>
      </c>
      <c r="BT744" s="44" t="s">
        <v>983</v>
      </c>
      <c r="BU744" s="40" t="s">
        <v>984</v>
      </c>
      <c r="BV744" s="45">
        <v>3</v>
      </c>
      <c r="BW744" s="39" t="s">
        <v>2130</v>
      </c>
      <c r="BX744" s="44" t="s">
        <v>133</v>
      </c>
      <c r="BY744" s="46">
        <v>226</v>
      </c>
      <c r="BZ744" s="41">
        <v>28</v>
      </c>
    </row>
    <row r="745" spans="48:78" x14ac:dyDescent="0.25">
      <c r="AV745" s="85">
        <v>741</v>
      </c>
      <c r="AW745" s="91"/>
      <c r="AX745" s="86" t="s">
        <v>2429</v>
      </c>
      <c r="AY745" s="87" t="s">
        <v>2430</v>
      </c>
      <c r="AZ745" s="86" t="s">
        <v>2431</v>
      </c>
      <c r="BA745" s="88" t="s">
        <v>615</v>
      </c>
      <c r="BB745" s="86" t="s">
        <v>616</v>
      </c>
      <c r="BC745" s="89">
        <v>22500</v>
      </c>
      <c r="BD745" s="90">
        <v>45658</v>
      </c>
      <c r="BE745" s="35"/>
      <c r="BG745" s="99" t="s">
        <v>142</v>
      </c>
      <c r="BH745" s="98" t="s">
        <v>117</v>
      </c>
      <c r="BI745" s="98" t="s">
        <v>203</v>
      </c>
      <c r="BJ745" s="100" t="s">
        <v>972</v>
      </c>
      <c r="BK745" s="99" t="s">
        <v>2130</v>
      </c>
      <c r="BL745" s="101">
        <v>60</v>
      </c>
      <c r="BM745" s="102" t="s">
        <v>93</v>
      </c>
      <c r="BN745" s="102"/>
      <c r="BQ745" s="43">
        <v>1790</v>
      </c>
      <c r="BR745" s="44" t="s">
        <v>141</v>
      </c>
      <c r="BS745" s="39" t="s">
        <v>142</v>
      </c>
      <c r="BT745" s="44" t="s">
        <v>971</v>
      </c>
      <c r="BU745" s="40" t="s">
        <v>972</v>
      </c>
      <c r="BV745" s="45">
        <v>3</v>
      </c>
      <c r="BW745" s="39" t="s">
        <v>2130</v>
      </c>
      <c r="BX745" s="44" t="s">
        <v>133</v>
      </c>
      <c r="BY745" s="46">
        <v>226</v>
      </c>
      <c r="BZ745" s="41">
        <v>60</v>
      </c>
    </row>
    <row r="746" spans="48:78" x14ac:dyDescent="0.25">
      <c r="AV746" s="85">
        <v>742</v>
      </c>
      <c r="AW746" s="91"/>
      <c r="AX746" s="86" t="s">
        <v>2417</v>
      </c>
      <c r="AY746" s="87" t="s">
        <v>2418</v>
      </c>
      <c r="AZ746" s="86" t="s">
        <v>2419</v>
      </c>
      <c r="BA746" s="88" t="s">
        <v>1041</v>
      </c>
      <c r="BB746" s="86" t="s">
        <v>1004</v>
      </c>
      <c r="BC746" s="89">
        <v>18000</v>
      </c>
      <c r="BD746" s="90">
        <v>45717</v>
      </c>
      <c r="BE746" s="35"/>
      <c r="BG746" s="99" t="s">
        <v>142</v>
      </c>
      <c r="BH746" s="98" t="s">
        <v>117</v>
      </c>
      <c r="BI746" s="98" t="s">
        <v>203</v>
      </c>
      <c r="BJ746" s="100" t="s">
        <v>972</v>
      </c>
      <c r="BK746" s="99" t="s">
        <v>2130</v>
      </c>
      <c r="BL746" s="101">
        <v>2</v>
      </c>
      <c r="BM746" s="102" t="s">
        <v>93</v>
      </c>
      <c r="BN746" s="102"/>
      <c r="BQ746" s="43">
        <v>1791</v>
      </c>
      <c r="BR746" s="44" t="s">
        <v>141</v>
      </c>
      <c r="BS746" s="39" t="s">
        <v>142</v>
      </c>
      <c r="BT746" s="44" t="s">
        <v>971</v>
      </c>
      <c r="BU746" s="40" t="s">
        <v>972</v>
      </c>
      <c r="BV746" s="45">
        <v>3</v>
      </c>
      <c r="BW746" s="39" t="s">
        <v>2130</v>
      </c>
      <c r="BX746" s="44" t="s">
        <v>133</v>
      </c>
      <c r="BY746" s="46">
        <v>226</v>
      </c>
      <c r="BZ746" s="41">
        <v>2</v>
      </c>
    </row>
    <row r="747" spans="48:78" x14ac:dyDescent="0.25">
      <c r="AV747" s="85">
        <v>743</v>
      </c>
      <c r="AW747" s="91"/>
      <c r="AX747" s="86" t="s">
        <v>2829</v>
      </c>
      <c r="AY747" s="87" t="s">
        <v>2830</v>
      </c>
      <c r="AZ747" s="86" t="s">
        <v>2831</v>
      </c>
      <c r="BA747" s="88" t="s">
        <v>2388</v>
      </c>
      <c r="BB747" s="86" t="s">
        <v>2389</v>
      </c>
      <c r="BC747" s="89">
        <v>2090</v>
      </c>
      <c r="BD747" s="90">
        <v>45717</v>
      </c>
      <c r="BE747" s="35"/>
      <c r="BG747" s="99" t="s">
        <v>142</v>
      </c>
      <c r="BH747" s="98" t="s">
        <v>117</v>
      </c>
      <c r="BI747" s="98" t="s">
        <v>203</v>
      </c>
      <c r="BJ747" s="100" t="s">
        <v>817</v>
      </c>
      <c r="BK747" s="99" t="s">
        <v>1274</v>
      </c>
      <c r="BL747" s="101">
        <v>17</v>
      </c>
      <c r="BM747" s="102" t="s">
        <v>93</v>
      </c>
      <c r="BN747" s="102"/>
      <c r="BQ747" s="43">
        <v>1551</v>
      </c>
      <c r="BR747" s="44" t="s">
        <v>141</v>
      </c>
      <c r="BS747" s="39" t="s">
        <v>142</v>
      </c>
      <c r="BT747" s="44" t="s">
        <v>816</v>
      </c>
      <c r="BU747" s="40" t="s">
        <v>817</v>
      </c>
      <c r="BV747" s="45">
        <v>3</v>
      </c>
      <c r="BW747" s="39" t="s">
        <v>1274</v>
      </c>
      <c r="BX747" s="44" t="s">
        <v>1275</v>
      </c>
      <c r="BY747" s="46">
        <v>764</v>
      </c>
      <c r="BZ747" s="41">
        <v>17</v>
      </c>
    </row>
    <row r="748" spans="48:78" x14ac:dyDescent="0.25">
      <c r="AV748" s="85">
        <v>744</v>
      </c>
      <c r="AW748" s="91"/>
      <c r="AX748" s="86" t="s">
        <v>2832</v>
      </c>
      <c r="AY748" s="87" t="s">
        <v>2833</v>
      </c>
      <c r="AZ748" s="86" t="s">
        <v>2834</v>
      </c>
      <c r="BA748" s="88" t="s">
        <v>1001</v>
      </c>
      <c r="BB748" s="86" t="s">
        <v>1002</v>
      </c>
      <c r="BC748" s="89">
        <v>9480</v>
      </c>
      <c r="BD748" s="90">
        <v>45717</v>
      </c>
      <c r="BE748" s="35"/>
      <c r="BG748" s="99" t="s">
        <v>142</v>
      </c>
      <c r="BH748" s="98" t="s">
        <v>117</v>
      </c>
      <c r="BI748" s="98" t="s">
        <v>203</v>
      </c>
      <c r="BJ748" s="100" t="s">
        <v>817</v>
      </c>
      <c r="BK748" s="99" t="s">
        <v>1274</v>
      </c>
      <c r="BL748" s="101">
        <v>142</v>
      </c>
      <c r="BM748" s="102" t="s">
        <v>93</v>
      </c>
      <c r="BN748" s="102"/>
      <c r="BQ748" s="43">
        <v>1552</v>
      </c>
      <c r="BR748" s="44" t="s">
        <v>141</v>
      </c>
      <c r="BS748" s="39" t="s">
        <v>142</v>
      </c>
      <c r="BT748" s="44" t="s">
        <v>816</v>
      </c>
      <c r="BU748" s="40" t="s">
        <v>817</v>
      </c>
      <c r="BV748" s="45">
        <v>3</v>
      </c>
      <c r="BW748" s="39" t="s">
        <v>1274</v>
      </c>
      <c r="BX748" s="44" t="s">
        <v>1275</v>
      </c>
      <c r="BY748" s="46">
        <v>764</v>
      </c>
      <c r="BZ748" s="41">
        <v>142</v>
      </c>
    </row>
    <row r="749" spans="48:78" x14ac:dyDescent="0.25">
      <c r="AV749" s="85">
        <v>745</v>
      </c>
      <c r="AW749" s="91"/>
      <c r="AX749" s="86" t="s">
        <v>2835</v>
      </c>
      <c r="AY749" s="87" t="s">
        <v>2836</v>
      </c>
      <c r="AZ749" s="86" t="s">
        <v>2837</v>
      </c>
      <c r="BA749" s="88" t="s">
        <v>2328</v>
      </c>
      <c r="BB749" s="86" t="s">
        <v>85</v>
      </c>
      <c r="BC749" s="89">
        <v>59670</v>
      </c>
      <c r="BD749" s="90">
        <v>45717</v>
      </c>
      <c r="BE749" s="35"/>
      <c r="BG749" s="99" t="s">
        <v>142</v>
      </c>
      <c r="BH749" s="98" t="s">
        <v>117</v>
      </c>
      <c r="BI749" s="98" t="s">
        <v>203</v>
      </c>
      <c r="BJ749" s="100" t="s">
        <v>867</v>
      </c>
      <c r="BK749" s="99" t="s">
        <v>1274</v>
      </c>
      <c r="BL749" s="101">
        <v>115</v>
      </c>
      <c r="BM749" s="102" t="s">
        <v>93</v>
      </c>
      <c r="BN749" s="102"/>
      <c r="BQ749" s="43">
        <v>1570</v>
      </c>
      <c r="BR749" s="44" t="s">
        <v>141</v>
      </c>
      <c r="BS749" s="39" t="s">
        <v>142</v>
      </c>
      <c r="BT749" s="44" t="s">
        <v>866</v>
      </c>
      <c r="BU749" s="40" t="s">
        <v>867</v>
      </c>
      <c r="BV749" s="45">
        <v>3</v>
      </c>
      <c r="BW749" s="39" t="s">
        <v>1274</v>
      </c>
      <c r="BX749" s="44" t="s">
        <v>1275</v>
      </c>
      <c r="BY749" s="46">
        <v>764</v>
      </c>
      <c r="BZ749" s="41">
        <v>115</v>
      </c>
    </row>
    <row r="750" spans="48:78" x14ac:dyDescent="0.25">
      <c r="AV750" s="85">
        <v>746</v>
      </c>
      <c r="AW750" s="91"/>
      <c r="AX750" s="86" t="s">
        <v>2838</v>
      </c>
      <c r="AY750" s="87" t="s">
        <v>2839</v>
      </c>
      <c r="AZ750" s="86" t="s">
        <v>2840</v>
      </c>
      <c r="BA750" s="88" t="s">
        <v>2228</v>
      </c>
      <c r="BB750" s="86" t="s">
        <v>790</v>
      </c>
      <c r="BC750" s="89">
        <v>14500</v>
      </c>
      <c r="BD750" s="90">
        <v>45717</v>
      </c>
      <c r="BE750" s="35"/>
      <c r="BG750" s="99" t="s">
        <v>142</v>
      </c>
      <c r="BH750" s="98" t="s">
        <v>117</v>
      </c>
      <c r="BI750" s="98" t="s">
        <v>203</v>
      </c>
      <c r="BJ750" s="100" t="s">
        <v>867</v>
      </c>
      <c r="BK750" s="99" t="s">
        <v>1274</v>
      </c>
      <c r="BL750" s="101">
        <v>1391</v>
      </c>
      <c r="BM750" s="102" t="s">
        <v>93</v>
      </c>
      <c r="BN750" s="102"/>
      <c r="BQ750" s="43">
        <v>1589</v>
      </c>
      <c r="BR750" s="44" t="s">
        <v>141</v>
      </c>
      <c r="BS750" s="39" t="s">
        <v>142</v>
      </c>
      <c r="BT750" s="44" t="s">
        <v>866</v>
      </c>
      <c r="BU750" s="40" t="s">
        <v>867</v>
      </c>
      <c r="BV750" s="45">
        <v>3</v>
      </c>
      <c r="BW750" s="39" t="s">
        <v>1274</v>
      </c>
      <c r="BX750" s="44" t="s">
        <v>1275</v>
      </c>
      <c r="BY750" s="46">
        <v>764</v>
      </c>
      <c r="BZ750" s="41">
        <v>1391</v>
      </c>
    </row>
    <row r="751" spans="48:78" x14ac:dyDescent="0.25">
      <c r="AV751" s="85">
        <v>747</v>
      </c>
      <c r="AW751" s="91"/>
      <c r="AX751" s="86" t="s">
        <v>2429</v>
      </c>
      <c r="AY751" s="87" t="s">
        <v>2430</v>
      </c>
      <c r="AZ751" s="86" t="s">
        <v>2431</v>
      </c>
      <c r="BA751" s="88" t="s">
        <v>196</v>
      </c>
      <c r="BB751" s="86" t="s">
        <v>197</v>
      </c>
      <c r="BC751" s="89">
        <v>213600</v>
      </c>
      <c r="BD751" s="90">
        <v>45717</v>
      </c>
      <c r="BE751" s="35"/>
      <c r="BG751" s="99" t="s">
        <v>142</v>
      </c>
      <c r="BH751" s="98" t="s">
        <v>117</v>
      </c>
      <c r="BI751" s="98" t="s">
        <v>203</v>
      </c>
      <c r="BJ751" s="100" t="s">
        <v>879</v>
      </c>
      <c r="BK751" s="99" t="s">
        <v>1274</v>
      </c>
      <c r="BL751" s="101">
        <v>50</v>
      </c>
      <c r="BM751" s="102" t="s">
        <v>93</v>
      </c>
      <c r="BN751" s="102"/>
      <c r="BQ751" s="43">
        <v>1628</v>
      </c>
      <c r="BR751" s="44" t="s">
        <v>141</v>
      </c>
      <c r="BS751" s="39" t="s">
        <v>142</v>
      </c>
      <c r="BT751" s="44" t="s">
        <v>878</v>
      </c>
      <c r="BU751" s="40" t="s">
        <v>879</v>
      </c>
      <c r="BV751" s="45">
        <v>3</v>
      </c>
      <c r="BW751" s="39" t="s">
        <v>1274</v>
      </c>
      <c r="BX751" s="44" t="s">
        <v>1275</v>
      </c>
      <c r="BY751" s="46">
        <v>764</v>
      </c>
      <c r="BZ751" s="41">
        <v>50</v>
      </c>
    </row>
    <row r="752" spans="48:78" x14ac:dyDescent="0.25">
      <c r="AV752" s="85">
        <v>748</v>
      </c>
      <c r="AW752" s="91"/>
      <c r="AX752" s="86" t="s">
        <v>2841</v>
      </c>
      <c r="AY752" s="87" t="s">
        <v>2842</v>
      </c>
      <c r="AZ752" s="86" t="s">
        <v>2843</v>
      </c>
      <c r="BA752" s="88" t="s">
        <v>1041</v>
      </c>
      <c r="BB752" s="86" t="s">
        <v>1004</v>
      </c>
      <c r="BC752" s="89">
        <v>12000</v>
      </c>
      <c r="BD752" s="90">
        <v>45717</v>
      </c>
      <c r="BE752" s="35"/>
      <c r="BG752" s="99" t="s">
        <v>142</v>
      </c>
      <c r="BH752" s="98" t="s">
        <v>117</v>
      </c>
      <c r="BI752" s="98" t="s">
        <v>203</v>
      </c>
      <c r="BJ752" s="100" t="s">
        <v>1025</v>
      </c>
      <c r="BK752" s="99" t="s">
        <v>1274</v>
      </c>
      <c r="BL752" s="101">
        <v>34</v>
      </c>
      <c r="BM752" s="102" t="s">
        <v>93</v>
      </c>
      <c r="BN752" s="102"/>
      <c r="BQ752" s="43">
        <v>1680</v>
      </c>
      <c r="BR752" s="44" t="s">
        <v>141</v>
      </c>
      <c r="BS752" s="39" t="s">
        <v>142</v>
      </c>
      <c r="BT752" s="44" t="s">
        <v>1024</v>
      </c>
      <c r="BU752" s="40" t="s">
        <v>1025</v>
      </c>
      <c r="BV752" s="45">
        <v>3</v>
      </c>
      <c r="BW752" s="39" t="s">
        <v>1274</v>
      </c>
      <c r="BX752" s="44" t="s">
        <v>1275</v>
      </c>
      <c r="BY752" s="46">
        <v>764</v>
      </c>
      <c r="BZ752" s="41">
        <v>34</v>
      </c>
    </row>
    <row r="753" spans="48:78" x14ac:dyDescent="0.25">
      <c r="AV753" s="85">
        <v>749</v>
      </c>
      <c r="AW753" s="91"/>
      <c r="AX753" s="86" t="s">
        <v>2844</v>
      </c>
      <c r="AY753" s="87" t="s">
        <v>2845</v>
      </c>
      <c r="AZ753" s="86" t="s">
        <v>2846</v>
      </c>
      <c r="BA753" s="88" t="s">
        <v>2847</v>
      </c>
      <c r="BB753" s="86" t="s">
        <v>2087</v>
      </c>
      <c r="BC753" s="89">
        <v>-8245</v>
      </c>
      <c r="BD753" s="90">
        <v>45689</v>
      </c>
      <c r="BE753" s="35"/>
      <c r="BG753" s="99" t="s">
        <v>142</v>
      </c>
      <c r="BH753" s="98" t="s">
        <v>117</v>
      </c>
      <c r="BI753" s="98" t="s">
        <v>203</v>
      </c>
      <c r="BJ753" s="100" t="s">
        <v>954</v>
      </c>
      <c r="BK753" s="99" t="s">
        <v>1274</v>
      </c>
      <c r="BL753" s="101">
        <v>101</v>
      </c>
      <c r="BM753" s="102" t="s">
        <v>93</v>
      </c>
      <c r="BN753" s="102"/>
      <c r="BQ753" s="43">
        <v>1710</v>
      </c>
      <c r="BR753" s="44" t="s">
        <v>141</v>
      </c>
      <c r="BS753" s="39" t="s">
        <v>142</v>
      </c>
      <c r="BT753" s="44" t="s">
        <v>953</v>
      </c>
      <c r="BU753" s="40" t="s">
        <v>954</v>
      </c>
      <c r="BV753" s="45">
        <v>3</v>
      </c>
      <c r="BW753" s="39" t="s">
        <v>1274</v>
      </c>
      <c r="BX753" s="44" t="s">
        <v>1275</v>
      </c>
      <c r="BY753" s="46">
        <v>764</v>
      </c>
      <c r="BZ753" s="41">
        <v>101</v>
      </c>
    </row>
    <row r="754" spans="48:78" x14ac:dyDescent="0.25">
      <c r="AV754" s="85">
        <v>750</v>
      </c>
      <c r="AW754" s="91"/>
      <c r="AX754" s="86" t="s">
        <v>2848</v>
      </c>
      <c r="AY754" s="87" t="s">
        <v>2849</v>
      </c>
      <c r="AZ754" s="86" t="s">
        <v>2850</v>
      </c>
      <c r="BA754" s="88" t="s">
        <v>2851</v>
      </c>
      <c r="BB754" s="86" t="s">
        <v>1004</v>
      </c>
      <c r="BC754" s="89">
        <v>-3816</v>
      </c>
      <c r="BD754" s="90">
        <v>45658</v>
      </c>
      <c r="BE754" s="35"/>
      <c r="BG754" s="99" t="s">
        <v>142</v>
      </c>
      <c r="BH754" s="98" t="s">
        <v>117</v>
      </c>
      <c r="BI754" s="98" t="s">
        <v>203</v>
      </c>
      <c r="BJ754" s="100" t="s">
        <v>1010</v>
      </c>
      <c r="BK754" s="99" t="s">
        <v>1274</v>
      </c>
      <c r="BL754" s="101">
        <v>781</v>
      </c>
      <c r="BM754" s="102" t="s">
        <v>93</v>
      </c>
      <c r="BN754" s="102"/>
      <c r="BQ754" s="43">
        <v>1745</v>
      </c>
      <c r="BR754" s="44" t="s">
        <v>141</v>
      </c>
      <c r="BS754" s="39" t="s">
        <v>142</v>
      </c>
      <c r="BT754" s="44" t="s">
        <v>1009</v>
      </c>
      <c r="BU754" s="40" t="s">
        <v>1010</v>
      </c>
      <c r="BV754" s="45">
        <v>3</v>
      </c>
      <c r="BW754" s="39" t="s">
        <v>1274</v>
      </c>
      <c r="BX754" s="44" t="s">
        <v>1275</v>
      </c>
      <c r="BY754" s="46">
        <v>764</v>
      </c>
      <c r="BZ754" s="41">
        <v>781</v>
      </c>
    </row>
    <row r="755" spans="48:78" x14ac:dyDescent="0.25">
      <c r="AV755" s="85">
        <v>751</v>
      </c>
      <c r="AW755" s="91"/>
      <c r="AX755" s="86" t="s">
        <v>2852</v>
      </c>
      <c r="AY755" s="87" t="s">
        <v>2853</v>
      </c>
      <c r="AZ755" s="86" t="s">
        <v>2854</v>
      </c>
      <c r="BA755" s="88" t="s">
        <v>2388</v>
      </c>
      <c r="BB755" s="86" t="s">
        <v>2389</v>
      </c>
      <c r="BC755" s="89">
        <v>20900</v>
      </c>
      <c r="BD755" s="90">
        <v>45717</v>
      </c>
      <c r="BE755" s="35"/>
      <c r="BG755" s="99" t="s">
        <v>142</v>
      </c>
      <c r="BH755" s="98" t="s">
        <v>117</v>
      </c>
      <c r="BI755" s="98" t="s">
        <v>203</v>
      </c>
      <c r="BJ755" s="100" t="s">
        <v>1010</v>
      </c>
      <c r="BK755" s="99" t="s">
        <v>1274</v>
      </c>
      <c r="BL755" s="101">
        <v>5</v>
      </c>
      <c r="BM755" s="102" t="s">
        <v>93</v>
      </c>
      <c r="BN755" s="102"/>
      <c r="BQ755" s="43">
        <v>1762</v>
      </c>
      <c r="BR755" s="44" t="s">
        <v>141</v>
      </c>
      <c r="BS755" s="39" t="s">
        <v>142</v>
      </c>
      <c r="BT755" s="44" t="s">
        <v>1009</v>
      </c>
      <c r="BU755" s="40" t="s">
        <v>1010</v>
      </c>
      <c r="BV755" s="45">
        <v>3</v>
      </c>
      <c r="BW755" s="39" t="s">
        <v>1274</v>
      </c>
      <c r="BX755" s="44" t="s">
        <v>1275</v>
      </c>
      <c r="BY755" s="46">
        <v>764</v>
      </c>
      <c r="BZ755" s="41">
        <v>5</v>
      </c>
    </row>
    <row r="756" spans="48:78" x14ac:dyDescent="0.25">
      <c r="AV756" s="85">
        <v>752</v>
      </c>
      <c r="AW756" s="91"/>
      <c r="AX756" s="86" t="s">
        <v>2855</v>
      </c>
      <c r="AY756" s="87" t="s">
        <v>2856</v>
      </c>
      <c r="AZ756" s="86" t="s">
        <v>2857</v>
      </c>
      <c r="BA756" s="88" t="s">
        <v>2388</v>
      </c>
      <c r="BB756" s="86" t="s">
        <v>2389</v>
      </c>
      <c r="BC756" s="89">
        <v>4180</v>
      </c>
      <c r="BD756" s="90">
        <v>45717</v>
      </c>
      <c r="BE756" s="35"/>
      <c r="BG756" s="99" t="s">
        <v>142</v>
      </c>
      <c r="BH756" s="98" t="s">
        <v>117</v>
      </c>
      <c r="BI756" s="98" t="s">
        <v>203</v>
      </c>
      <c r="BJ756" s="100" t="s">
        <v>867</v>
      </c>
      <c r="BK756" s="99" t="s">
        <v>1309</v>
      </c>
      <c r="BL756" s="101">
        <v>222</v>
      </c>
      <c r="BM756" s="102" t="s">
        <v>93</v>
      </c>
      <c r="BN756" s="102"/>
      <c r="BQ756" s="43">
        <v>1579</v>
      </c>
      <c r="BR756" s="44" t="s">
        <v>141</v>
      </c>
      <c r="BS756" s="39" t="s">
        <v>142</v>
      </c>
      <c r="BT756" s="44" t="s">
        <v>866</v>
      </c>
      <c r="BU756" s="40" t="s">
        <v>867</v>
      </c>
      <c r="BV756" s="45">
        <v>3</v>
      </c>
      <c r="BW756" s="39" t="s">
        <v>1309</v>
      </c>
      <c r="BX756" s="44" t="s">
        <v>1310</v>
      </c>
      <c r="BY756" s="46">
        <v>1078</v>
      </c>
      <c r="BZ756" s="41">
        <v>222</v>
      </c>
    </row>
    <row r="757" spans="48:78" x14ac:dyDescent="0.25">
      <c r="AV757" s="85">
        <v>753</v>
      </c>
      <c r="AW757" s="91"/>
      <c r="AX757" s="86" t="s">
        <v>2858</v>
      </c>
      <c r="AY757" s="87" t="s">
        <v>2859</v>
      </c>
      <c r="AZ757" s="86" t="s">
        <v>2860</v>
      </c>
      <c r="BA757" s="88" t="s">
        <v>615</v>
      </c>
      <c r="BB757" s="86" t="s">
        <v>616</v>
      </c>
      <c r="BC757" s="89">
        <v>15000</v>
      </c>
      <c r="BD757" s="90">
        <v>45717</v>
      </c>
      <c r="BE757" s="35"/>
      <c r="BG757" s="99" t="s">
        <v>142</v>
      </c>
      <c r="BH757" s="98" t="s">
        <v>117</v>
      </c>
      <c r="BI757" s="98" t="s">
        <v>203</v>
      </c>
      <c r="BJ757" s="100" t="s">
        <v>867</v>
      </c>
      <c r="BK757" s="99" t="s">
        <v>1309</v>
      </c>
      <c r="BL757" s="101">
        <v>239</v>
      </c>
      <c r="BM757" s="102" t="s">
        <v>93</v>
      </c>
      <c r="BN757" s="102"/>
      <c r="BQ757" s="43">
        <v>1598</v>
      </c>
      <c r="BR757" s="44" t="s">
        <v>141</v>
      </c>
      <c r="BS757" s="39" t="s">
        <v>142</v>
      </c>
      <c r="BT757" s="44" t="s">
        <v>866</v>
      </c>
      <c r="BU757" s="40" t="s">
        <v>867</v>
      </c>
      <c r="BV757" s="45">
        <v>3</v>
      </c>
      <c r="BW757" s="39" t="s">
        <v>1309</v>
      </c>
      <c r="BX757" s="44" t="s">
        <v>1310</v>
      </c>
      <c r="BY757" s="46">
        <v>1078</v>
      </c>
      <c r="BZ757" s="41">
        <v>239</v>
      </c>
    </row>
    <row r="758" spans="48:78" x14ac:dyDescent="0.25">
      <c r="AV758" s="85">
        <v>754</v>
      </c>
      <c r="AW758" s="91"/>
      <c r="AX758" s="86" t="s">
        <v>2861</v>
      </c>
      <c r="AY758" s="87" t="s">
        <v>2862</v>
      </c>
      <c r="AZ758" s="86" t="s">
        <v>2863</v>
      </c>
      <c r="BA758" s="88" t="s">
        <v>1001</v>
      </c>
      <c r="BB758" s="86" t="s">
        <v>1002</v>
      </c>
      <c r="BC758" s="89">
        <v>9480</v>
      </c>
      <c r="BD758" s="90">
        <v>45717</v>
      </c>
      <c r="BE758" s="35"/>
      <c r="BG758" s="99" t="s">
        <v>142</v>
      </c>
      <c r="BH758" s="98" t="s">
        <v>117</v>
      </c>
      <c r="BI758" s="98" t="s">
        <v>203</v>
      </c>
      <c r="BJ758" s="100" t="s">
        <v>932</v>
      </c>
      <c r="BK758" s="99" t="s">
        <v>1309</v>
      </c>
      <c r="BL758" s="101">
        <v>7</v>
      </c>
      <c r="BM758" s="102" t="s">
        <v>93</v>
      </c>
      <c r="BN758" s="102"/>
      <c r="BQ758" s="43">
        <v>1685</v>
      </c>
      <c r="BR758" s="44" t="s">
        <v>141</v>
      </c>
      <c r="BS758" s="39" t="s">
        <v>142</v>
      </c>
      <c r="BT758" s="44" t="s">
        <v>931</v>
      </c>
      <c r="BU758" s="40" t="s">
        <v>932</v>
      </c>
      <c r="BV758" s="45">
        <v>3</v>
      </c>
      <c r="BW758" s="39" t="s">
        <v>1309</v>
      </c>
      <c r="BX758" s="44" t="s">
        <v>1310</v>
      </c>
      <c r="BY758" s="46">
        <v>1078</v>
      </c>
      <c r="BZ758" s="41">
        <v>7</v>
      </c>
    </row>
    <row r="759" spans="48:78" x14ac:dyDescent="0.25">
      <c r="AV759" s="85">
        <v>755</v>
      </c>
      <c r="AW759" s="91"/>
      <c r="AX759" s="86" t="s">
        <v>2864</v>
      </c>
      <c r="AY759" s="87" t="s">
        <v>2865</v>
      </c>
      <c r="AZ759" s="86" t="s">
        <v>2866</v>
      </c>
      <c r="BA759" s="88" t="s">
        <v>1041</v>
      </c>
      <c r="BB759" s="86" t="s">
        <v>1004</v>
      </c>
      <c r="BC759" s="89">
        <v>12000</v>
      </c>
      <c r="BD759" s="90">
        <v>45717</v>
      </c>
      <c r="BE759" s="35"/>
      <c r="BG759" s="99" t="s">
        <v>142</v>
      </c>
      <c r="BH759" s="98" t="s">
        <v>117</v>
      </c>
      <c r="BI759" s="98" t="s">
        <v>203</v>
      </c>
      <c r="BJ759" s="100" t="s">
        <v>1010</v>
      </c>
      <c r="BK759" s="99" t="s">
        <v>1309</v>
      </c>
      <c r="BL759" s="101">
        <v>14</v>
      </c>
      <c r="BM759" s="102" t="s">
        <v>93</v>
      </c>
      <c r="BN759" s="102"/>
      <c r="BQ759" s="43">
        <v>1744</v>
      </c>
      <c r="BR759" s="44" t="s">
        <v>141</v>
      </c>
      <c r="BS759" s="39" t="s">
        <v>142</v>
      </c>
      <c r="BT759" s="44" t="s">
        <v>1009</v>
      </c>
      <c r="BU759" s="40" t="s">
        <v>1010</v>
      </c>
      <c r="BV759" s="45">
        <v>3</v>
      </c>
      <c r="BW759" s="39" t="s">
        <v>1309</v>
      </c>
      <c r="BX759" s="44" t="s">
        <v>1310</v>
      </c>
      <c r="BY759" s="46">
        <v>1078</v>
      </c>
      <c r="BZ759" s="41">
        <v>14</v>
      </c>
    </row>
    <row r="760" spans="48:78" x14ac:dyDescent="0.25">
      <c r="AV760" s="85">
        <v>756</v>
      </c>
      <c r="AW760" s="91"/>
      <c r="AX760" s="86" t="s">
        <v>2864</v>
      </c>
      <c r="AY760" s="87" t="s">
        <v>2865</v>
      </c>
      <c r="AZ760" s="86" t="s">
        <v>2866</v>
      </c>
      <c r="BA760" s="88" t="s">
        <v>615</v>
      </c>
      <c r="BB760" s="86" t="s">
        <v>616</v>
      </c>
      <c r="BC760" s="89">
        <v>7500</v>
      </c>
      <c r="BD760" s="90">
        <v>45717</v>
      </c>
      <c r="BE760" s="35"/>
      <c r="BG760" s="99" t="s">
        <v>142</v>
      </c>
      <c r="BH760" s="98" t="s">
        <v>117</v>
      </c>
      <c r="BI760" s="98" t="s">
        <v>203</v>
      </c>
      <c r="BJ760" s="100" t="s">
        <v>1010</v>
      </c>
      <c r="BK760" s="99" t="s">
        <v>1309</v>
      </c>
      <c r="BL760" s="101">
        <v>7</v>
      </c>
      <c r="BM760" s="102" t="s">
        <v>93</v>
      </c>
      <c r="BN760" s="102"/>
      <c r="BQ760" s="43">
        <v>1761</v>
      </c>
      <c r="BR760" s="44" t="s">
        <v>141</v>
      </c>
      <c r="BS760" s="39" t="s">
        <v>142</v>
      </c>
      <c r="BT760" s="44" t="s">
        <v>1009</v>
      </c>
      <c r="BU760" s="40" t="s">
        <v>1010</v>
      </c>
      <c r="BV760" s="45">
        <v>3</v>
      </c>
      <c r="BW760" s="39" t="s">
        <v>1309</v>
      </c>
      <c r="BX760" s="44" t="s">
        <v>1310</v>
      </c>
      <c r="BY760" s="46">
        <v>1078</v>
      </c>
      <c r="BZ760" s="41">
        <v>7</v>
      </c>
    </row>
    <row r="761" spans="48:78" x14ac:dyDescent="0.25">
      <c r="AV761" s="85">
        <v>757</v>
      </c>
      <c r="AW761" s="91"/>
      <c r="AX761" s="86" t="s">
        <v>2867</v>
      </c>
      <c r="AY761" s="87" t="s">
        <v>2868</v>
      </c>
      <c r="AZ761" s="86" t="s">
        <v>2869</v>
      </c>
      <c r="BA761" s="88" t="s">
        <v>732</v>
      </c>
      <c r="BB761" s="86" t="s">
        <v>733</v>
      </c>
      <c r="BC761" s="89">
        <v>5750</v>
      </c>
      <c r="BD761" s="90">
        <v>45717</v>
      </c>
      <c r="BE761" s="35"/>
      <c r="BG761" s="99" t="s">
        <v>142</v>
      </c>
      <c r="BH761" s="98" t="s">
        <v>117</v>
      </c>
      <c r="BI761" s="98" t="s">
        <v>203</v>
      </c>
      <c r="BJ761" s="100" t="s">
        <v>963</v>
      </c>
      <c r="BK761" s="99" t="s">
        <v>1333</v>
      </c>
      <c r="BL761" s="101">
        <v>30</v>
      </c>
      <c r="BM761" s="102" t="s">
        <v>93</v>
      </c>
      <c r="BN761" s="102"/>
      <c r="BQ761" s="43">
        <v>1714</v>
      </c>
      <c r="BR761" s="44" t="s">
        <v>141</v>
      </c>
      <c r="BS761" s="39" t="s">
        <v>142</v>
      </c>
      <c r="BT761" s="44" t="s">
        <v>962</v>
      </c>
      <c r="BU761" s="40" t="s">
        <v>963</v>
      </c>
      <c r="BV761" s="45">
        <v>3</v>
      </c>
      <c r="BW761" s="39" t="s">
        <v>1333</v>
      </c>
      <c r="BX761" s="44" t="s">
        <v>1334</v>
      </c>
      <c r="BY761" s="46">
        <v>480</v>
      </c>
      <c r="BZ761" s="41">
        <v>30</v>
      </c>
    </row>
    <row r="762" spans="48:78" x14ac:dyDescent="0.25">
      <c r="AV762" s="85">
        <v>758</v>
      </c>
      <c r="AW762" s="91"/>
      <c r="AX762" s="86" t="s">
        <v>2870</v>
      </c>
      <c r="AY762" s="87" t="s">
        <v>2871</v>
      </c>
      <c r="AZ762" s="86" t="s">
        <v>2872</v>
      </c>
      <c r="BA762" s="88" t="s">
        <v>1041</v>
      </c>
      <c r="BB762" s="86" t="s">
        <v>1004</v>
      </c>
      <c r="BC762" s="89">
        <v>6000</v>
      </c>
      <c r="BD762" s="90">
        <v>45689</v>
      </c>
      <c r="BE762" s="35"/>
      <c r="BG762" s="99" t="s">
        <v>142</v>
      </c>
      <c r="BH762" s="98" t="s">
        <v>117</v>
      </c>
      <c r="BI762" s="98" t="s">
        <v>203</v>
      </c>
      <c r="BJ762" s="100" t="s">
        <v>1010</v>
      </c>
      <c r="BK762" s="99" t="s">
        <v>1333</v>
      </c>
      <c r="BL762" s="101">
        <v>150</v>
      </c>
      <c r="BM762" s="102" t="s">
        <v>93</v>
      </c>
      <c r="BN762" s="102"/>
      <c r="BQ762" s="43">
        <v>1748</v>
      </c>
      <c r="BR762" s="44" t="s">
        <v>141</v>
      </c>
      <c r="BS762" s="39" t="s">
        <v>142</v>
      </c>
      <c r="BT762" s="44" t="s">
        <v>1009</v>
      </c>
      <c r="BU762" s="40" t="s">
        <v>1010</v>
      </c>
      <c r="BV762" s="45">
        <v>3</v>
      </c>
      <c r="BW762" s="39" t="s">
        <v>1333</v>
      </c>
      <c r="BX762" s="44" t="s">
        <v>1334</v>
      </c>
      <c r="BY762" s="46">
        <v>480</v>
      </c>
      <c r="BZ762" s="41">
        <v>150</v>
      </c>
    </row>
    <row r="763" spans="48:78" x14ac:dyDescent="0.25">
      <c r="AV763" s="85">
        <v>759</v>
      </c>
      <c r="AW763" s="91"/>
      <c r="AX763" s="86" t="s">
        <v>2814</v>
      </c>
      <c r="AY763" s="87" t="s">
        <v>2815</v>
      </c>
      <c r="AZ763" s="86" t="s">
        <v>2816</v>
      </c>
      <c r="BA763" s="88" t="s">
        <v>2228</v>
      </c>
      <c r="BB763" s="86" t="s">
        <v>790</v>
      </c>
      <c r="BC763" s="89">
        <v>43500</v>
      </c>
      <c r="BD763" s="90">
        <v>45658</v>
      </c>
      <c r="BE763" s="35"/>
      <c r="BG763" s="99" t="s">
        <v>142</v>
      </c>
      <c r="BH763" s="98" t="s">
        <v>117</v>
      </c>
      <c r="BI763" s="98" t="s">
        <v>203</v>
      </c>
      <c r="BJ763" s="100" t="s">
        <v>1010</v>
      </c>
      <c r="BK763" s="99" t="s">
        <v>1333</v>
      </c>
      <c r="BL763" s="101">
        <v>120</v>
      </c>
      <c r="BM763" s="102" t="s">
        <v>93</v>
      </c>
      <c r="BN763" s="102"/>
      <c r="BQ763" s="43">
        <v>1764</v>
      </c>
      <c r="BR763" s="44" t="s">
        <v>141</v>
      </c>
      <c r="BS763" s="39" t="s">
        <v>142</v>
      </c>
      <c r="BT763" s="44" t="s">
        <v>1009</v>
      </c>
      <c r="BU763" s="40" t="s">
        <v>1010</v>
      </c>
      <c r="BV763" s="45">
        <v>3</v>
      </c>
      <c r="BW763" s="39" t="s">
        <v>1333</v>
      </c>
      <c r="BX763" s="44" t="s">
        <v>1334</v>
      </c>
      <c r="BY763" s="46">
        <v>480</v>
      </c>
      <c r="BZ763" s="41">
        <v>120</v>
      </c>
    </row>
    <row r="764" spans="48:78" x14ac:dyDescent="0.25">
      <c r="AV764" s="85">
        <v>760</v>
      </c>
      <c r="AW764" s="91"/>
      <c r="AX764" s="86" t="s">
        <v>2577</v>
      </c>
      <c r="AY764" s="87" t="s">
        <v>2578</v>
      </c>
      <c r="AZ764" s="86" t="s">
        <v>2579</v>
      </c>
      <c r="BA764" s="88" t="s">
        <v>732</v>
      </c>
      <c r="BB764" s="86" t="s">
        <v>733</v>
      </c>
      <c r="BC764" s="87">
        <v>5750</v>
      </c>
      <c r="BD764" s="90">
        <v>45717</v>
      </c>
      <c r="BE764" s="35"/>
      <c r="BG764" s="99" t="s">
        <v>142</v>
      </c>
      <c r="BH764" s="98" t="s">
        <v>117</v>
      </c>
      <c r="BI764" s="98" t="s">
        <v>203</v>
      </c>
      <c r="BJ764" s="100" t="s">
        <v>867</v>
      </c>
      <c r="BK764" s="99" t="s">
        <v>1347</v>
      </c>
      <c r="BL764" s="101">
        <v>778</v>
      </c>
      <c r="BM764" s="102" t="s">
        <v>93</v>
      </c>
      <c r="BN764" s="102"/>
      <c r="BQ764" s="43">
        <v>1571</v>
      </c>
      <c r="BR764" s="44" t="s">
        <v>141</v>
      </c>
      <c r="BS764" s="39" t="s">
        <v>142</v>
      </c>
      <c r="BT764" s="44" t="s">
        <v>866</v>
      </c>
      <c r="BU764" s="40" t="s">
        <v>867</v>
      </c>
      <c r="BV764" s="45">
        <v>3</v>
      </c>
      <c r="BW764" s="39" t="s">
        <v>1347</v>
      </c>
      <c r="BX764" s="44" t="s">
        <v>1348</v>
      </c>
      <c r="BY764" s="46">
        <v>521</v>
      </c>
      <c r="BZ764" s="41">
        <v>778</v>
      </c>
    </row>
    <row r="765" spans="48:78" x14ac:dyDescent="0.25">
      <c r="AV765" s="85">
        <v>761</v>
      </c>
      <c r="AW765" s="91"/>
      <c r="AX765" s="86" t="s">
        <v>2873</v>
      </c>
      <c r="AY765" s="87" t="s">
        <v>2874</v>
      </c>
      <c r="AZ765" s="86" t="s">
        <v>2875</v>
      </c>
      <c r="BA765" s="88" t="s">
        <v>615</v>
      </c>
      <c r="BB765" s="86" t="s">
        <v>616</v>
      </c>
      <c r="BC765" s="87">
        <v>7500</v>
      </c>
      <c r="BD765" s="90">
        <v>45717</v>
      </c>
      <c r="BE765" s="35"/>
      <c r="BG765" s="99" t="s">
        <v>142</v>
      </c>
      <c r="BH765" s="98" t="s">
        <v>117</v>
      </c>
      <c r="BI765" s="98" t="s">
        <v>203</v>
      </c>
      <c r="BJ765" s="100" t="s">
        <v>867</v>
      </c>
      <c r="BK765" s="99" t="s">
        <v>1347</v>
      </c>
      <c r="BL765" s="101">
        <v>893</v>
      </c>
      <c r="BM765" s="102" t="s">
        <v>93</v>
      </c>
      <c r="BN765" s="102"/>
      <c r="BQ765" s="43">
        <v>1590</v>
      </c>
      <c r="BR765" s="44" t="s">
        <v>141</v>
      </c>
      <c r="BS765" s="39" t="s">
        <v>142</v>
      </c>
      <c r="BT765" s="44" t="s">
        <v>866</v>
      </c>
      <c r="BU765" s="40" t="s">
        <v>867</v>
      </c>
      <c r="BV765" s="45">
        <v>3</v>
      </c>
      <c r="BW765" s="39" t="s">
        <v>1347</v>
      </c>
      <c r="BX765" s="44" t="s">
        <v>1348</v>
      </c>
      <c r="BY765" s="46">
        <v>521</v>
      </c>
      <c r="BZ765" s="41">
        <v>893</v>
      </c>
    </row>
    <row r="766" spans="48:78" x14ac:dyDescent="0.25">
      <c r="AV766" s="85">
        <v>762</v>
      </c>
      <c r="AW766" s="91"/>
      <c r="AX766" s="86" t="s">
        <v>2876</v>
      </c>
      <c r="AY766" s="87" t="s">
        <v>2877</v>
      </c>
      <c r="AZ766" s="86" t="s">
        <v>2878</v>
      </c>
      <c r="BA766" s="88" t="s">
        <v>2086</v>
      </c>
      <c r="BB766" s="86" t="s">
        <v>2087</v>
      </c>
      <c r="BC766" s="89">
        <v>8500</v>
      </c>
      <c r="BD766" s="90">
        <v>45717</v>
      </c>
      <c r="BE766" s="35"/>
      <c r="BG766" s="99" t="s">
        <v>142</v>
      </c>
      <c r="BH766" s="98" t="s">
        <v>117</v>
      </c>
      <c r="BI766" s="98" t="s">
        <v>203</v>
      </c>
      <c r="BJ766" s="100" t="s">
        <v>890</v>
      </c>
      <c r="BK766" s="99" t="s">
        <v>1366</v>
      </c>
      <c r="BL766" s="101">
        <v>300</v>
      </c>
      <c r="BM766" s="102" t="s">
        <v>93</v>
      </c>
      <c r="BN766" s="102"/>
      <c r="BQ766" s="43">
        <v>1651</v>
      </c>
      <c r="BR766" s="44" t="s">
        <v>141</v>
      </c>
      <c r="BS766" s="39" t="s">
        <v>142</v>
      </c>
      <c r="BT766" s="44" t="s">
        <v>889</v>
      </c>
      <c r="BU766" s="40" t="s">
        <v>890</v>
      </c>
      <c r="BV766" s="45">
        <v>3</v>
      </c>
      <c r="BW766" s="39" t="s">
        <v>1366</v>
      </c>
      <c r="BX766" s="44" t="s">
        <v>1101</v>
      </c>
      <c r="BY766" s="46">
        <v>477</v>
      </c>
      <c r="BZ766" s="41">
        <v>300</v>
      </c>
    </row>
    <row r="767" spans="48:78" x14ac:dyDescent="0.25">
      <c r="AV767" s="85">
        <v>763</v>
      </c>
      <c r="AW767" s="91"/>
      <c r="AX767" s="86" t="s">
        <v>2879</v>
      </c>
      <c r="AY767" s="87" t="s">
        <v>2880</v>
      </c>
      <c r="AZ767" s="86" t="s">
        <v>2881</v>
      </c>
      <c r="BA767" s="88" t="s">
        <v>732</v>
      </c>
      <c r="BB767" s="86" t="s">
        <v>733</v>
      </c>
      <c r="BC767" s="89">
        <v>5750</v>
      </c>
      <c r="BD767" s="90">
        <v>45717</v>
      </c>
      <c r="BE767" s="35"/>
      <c r="BG767" s="99" t="s">
        <v>142</v>
      </c>
      <c r="BH767" s="98" t="s">
        <v>117</v>
      </c>
      <c r="BI767" s="98" t="s">
        <v>203</v>
      </c>
      <c r="BJ767" s="100" t="s">
        <v>890</v>
      </c>
      <c r="BK767" s="99" t="s">
        <v>1372</v>
      </c>
      <c r="BL767" s="101">
        <v>30</v>
      </c>
      <c r="BM767" s="102" t="s">
        <v>93</v>
      </c>
      <c r="BN767" s="102"/>
      <c r="BQ767" s="43">
        <v>1649</v>
      </c>
      <c r="BR767" s="44" t="s">
        <v>141</v>
      </c>
      <c r="BS767" s="39" t="s">
        <v>142</v>
      </c>
      <c r="BT767" s="44" t="s">
        <v>889</v>
      </c>
      <c r="BU767" s="40" t="s">
        <v>890</v>
      </c>
      <c r="BV767" s="45">
        <v>3</v>
      </c>
      <c r="BW767" s="39" t="s">
        <v>1372</v>
      </c>
      <c r="BX767" s="44" t="s">
        <v>502</v>
      </c>
      <c r="BY767" s="46">
        <v>487</v>
      </c>
      <c r="BZ767" s="41">
        <v>30</v>
      </c>
    </row>
    <row r="768" spans="48:78" x14ac:dyDescent="0.25">
      <c r="AV768" s="85">
        <v>764</v>
      </c>
      <c r="AW768" s="91"/>
      <c r="AX768" s="86" t="s">
        <v>2882</v>
      </c>
      <c r="AY768" s="87" t="s">
        <v>2883</v>
      </c>
      <c r="AZ768" s="86" t="s">
        <v>2884</v>
      </c>
      <c r="BA768" s="88" t="s">
        <v>1001</v>
      </c>
      <c r="BB768" s="86" t="s">
        <v>1002</v>
      </c>
      <c r="BC768" s="89">
        <v>9480</v>
      </c>
      <c r="BD768" s="90">
        <v>45717</v>
      </c>
      <c r="BE768" s="35"/>
      <c r="BG768" s="99" t="s">
        <v>142</v>
      </c>
      <c r="BH768" s="98" t="s">
        <v>117</v>
      </c>
      <c r="BI768" s="98" t="s">
        <v>203</v>
      </c>
      <c r="BJ768" s="100" t="s">
        <v>941</v>
      </c>
      <c r="BK768" s="99" t="s">
        <v>1372</v>
      </c>
      <c r="BL768" s="101">
        <v>90</v>
      </c>
      <c r="BM768" s="102" t="s">
        <v>93</v>
      </c>
      <c r="BN768" s="102"/>
      <c r="BQ768" s="43">
        <v>1696</v>
      </c>
      <c r="BR768" s="44" t="s">
        <v>141</v>
      </c>
      <c r="BS768" s="39" t="s">
        <v>142</v>
      </c>
      <c r="BT768" s="44" t="s">
        <v>940</v>
      </c>
      <c r="BU768" s="40" t="s">
        <v>941</v>
      </c>
      <c r="BV768" s="45">
        <v>3</v>
      </c>
      <c r="BW768" s="39" t="s">
        <v>1372</v>
      </c>
      <c r="BX768" s="44" t="s">
        <v>502</v>
      </c>
      <c r="BY768" s="46">
        <v>487</v>
      </c>
      <c r="BZ768" s="41">
        <v>90</v>
      </c>
    </row>
    <row r="769" spans="48:78" x14ac:dyDescent="0.25">
      <c r="AV769" s="85">
        <v>765</v>
      </c>
      <c r="AW769" s="91"/>
      <c r="AX769" s="86" t="s">
        <v>2885</v>
      </c>
      <c r="AY769" s="87" t="s">
        <v>2886</v>
      </c>
      <c r="AZ769" s="86" t="s">
        <v>2887</v>
      </c>
      <c r="BA769" s="88" t="s">
        <v>645</v>
      </c>
      <c r="BB769" s="86" t="s">
        <v>646</v>
      </c>
      <c r="BC769" s="89">
        <v>9500</v>
      </c>
      <c r="BD769" s="90">
        <v>45717</v>
      </c>
      <c r="BE769" s="35"/>
      <c r="BG769" s="99" t="s">
        <v>142</v>
      </c>
      <c r="BH769" s="98" t="s">
        <v>117</v>
      </c>
      <c r="BI769" s="98" t="s">
        <v>203</v>
      </c>
      <c r="BJ769" s="100" t="s">
        <v>1010</v>
      </c>
      <c r="BK769" s="99" t="s">
        <v>1372</v>
      </c>
      <c r="BL769" s="101">
        <v>67</v>
      </c>
      <c r="BM769" s="102" t="s">
        <v>93</v>
      </c>
      <c r="BN769" s="102"/>
      <c r="BQ769" s="43">
        <v>1759</v>
      </c>
      <c r="BR769" s="44" t="s">
        <v>141</v>
      </c>
      <c r="BS769" s="39" t="s">
        <v>142</v>
      </c>
      <c r="BT769" s="44" t="s">
        <v>1009</v>
      </c>
      <c r="BU769" s="40" t="s">
        <v>1010</v>
      </c>
      <c r="BV769" s="45">
        <v>3</v>
      </c>
      <c r="BW769" s="39" t="s">
        <v>1372</v>
      </c>
      <c r="BX769" s="44" t="s">
        <v>502</v>
      </c>
      <c r="BY769" s="46">
        <v>487</v>
      </c>
      <c r="BZ769" s="41">
        <v>67</v>
      </c>
    </row>
    <row r="770" spans="48:78" x14ac:dyDescent="0.25">
      <c r="AV770" s="85">
        <v>766</v>
      </c>
      <c r="AW770" s="91"/>
      <c r="AX770" s="86" t="s">
        <v>2888</v>
      </c>
      <c r="AY770" s="87" t="s">
        <v>2889</v>
      </c>
      <c r="AZ770" s="86" t="s">
        <v>2890</v>
      </c>
      <c r="BA770" s="88" t="s">
        <v>2891</v>
      </c>
      <c r="BB770" s="86" t="s">
        <v>133</v>
      </c>
      <c r="BC770" s="87">
        <v>10170</v>
      </c>
      <c r="BD770" s="90">
        <v>45717</v>
      </c>
      <c r="BE770" s="35"/>
      <c r="BG770" s="99" t="s">
        <v>142</v>
      </c>
      <c r="BH770" s="98" t="s">
        <v>117</v>
      </c>
      <c r="BI770" s="98" t="s">
        <v>203</v>
      </c>
      <c r="BJ770" s="100" t="s">
        <v>890</v>
      </c>
      <c r="BK770" s="99" t="s">
        <v>1384</v>
      </c>
      <c r="BL770" s="101">
        <v>90</v>
      </c>
      <c r="BM770" s="102" t="s">
        <v>93</v>
      </c>
      <c r="BN770" s="102"/>
      <c r="BQ770" s="43">
        <v>1636</v>
      </c>
      <c r="BR770" s="44" t="s">
        <v>141</v>
      </c>
      <c r="BS770" s="39" t="s">
        <v>142</v>
      </c>
      <c r="BT770" s="44" t="s">
        <v>889</v>
      </c>
      <c r="BU770" s="40" t="s">
        <v>890</v>
      </c>
      <c r="BV770" s="45">
        <v>3</v>
      </c>
      <c r="BW770" s="39" t="s">
        <v>1384</v>
      </c>
      <c r="BX770" s="44" t="s">
        <v>461</v>
      </c>
      <c r="BY770" s="46">
        <v>362</v>
      </c>
      <c r="BZ770" s="41">
        <v>90</v>
      </c>
    </row>
    <row r="771" spans="48:78" x14ac:dyDescent="0.25">
      <c r="AV771" s="85">
        <v>767</v>
      </c>
      <c r="AW771" s="91"/>
      <c r="AX771" s="86" t="s">
        <v>2888</v>
      </c>
      <c r="AY771" s="87" t="s">
        <v>2889</v>
      </c>
      <c r="AZ771" s="86" t="s">
        <v>2890</v>
      </c>
      <c r="BA771" s="88" t="s">
        <v>132</v>
      </c>
      <c r="BB771" s="86" t="s">
        <v>133</v>
      </c>
      <c r="BC771" s="87">
        <v>22600</v>
      </c>
      <c r="BD771" s="90">
        <v>45689</v>
      </c>
      <c r="BE771" s="35"/>
      <c r="BG771" s="99" t="s">
        <v>142</v>
      </c>
      <c r="BH771" s="98" t="s">
        <v>117</v>
      </c>
      <c r="BI771" s="98" t="s">
        <v>203</v>
      </c>
      <c r="BJ771" s="100" t="s">
        <v>890</v>
      </c>
      <c r="BK771" s="99" t="s">
        <v>1384</v>
      </c>
      <c r="BL771" s="101">
        <v>1110</v>
      </c>
      <c r="BM771" s="102" t="s">
        <v>93</v>
      </c>
      <c r="BN771" s="102"/>
      <c r="BQ771" s="43">
        <v>1648</v>
      </c>
      <c r="BR771" s="44" t="s">
        <v>141</v>
      </c>
      <c r="BS771" s="39" t="s">
        <v>142</v>
      </c>
      <c r="BT771" s="44" t="s">
        <v>889</v>
      </c>
      <c r="BU771" s="40" t="s">
        <v>890</v>
      </c>
      <c r="BV771" s="45">
        <v>3</v>
      </c>
      <c r="BW771" s="39" t="s">
        <v>1384</v>
      </c>
      <c r="BX771" s="44" t="s">
        <v>461</v>
      </c>
      <c r="BY771" s="46">
        <v>362</v>
      </c>
      <c r="BZ771" s="41">
        <v>1110</v>
      </c>
    </row>
    <row r="772" spans="48:78" x14ac:dyDescent="0.25">
      <c r="AV772" s="85">
        <v>768</v>
      </c>
      <c r="AW772" s="91"/>
      <c r="AX772" s="86" t="s">
        <v>2892</v>
      </c>
      <c r="AY772" s="87" t="s">
        <v>2893</v>
      </c>
      <c r="AZ772" s="86" t="s">
        <v>2894</v>
      </c>
      <c r="BA772" s="88" t="s">
        <v>2895</v>
      </c>
      <c r="BB772" s="86" t="s">
        <v>1018</v>
      </c>
      <c r="BC772" s="89">
        <v>-15</v>
      </c>
      <c r="BD772" s="90">
        <v>45658</v>
      </c>
      <c r="BE772" s="35"/>
      <c r="BG772" s="99" t="s">
        <v>142</v>
      </c>
      <c r="BH772" s="98" t="s">
        <v>117</v>
      </c>
      <c r="BI772" s="98" t="s">
        <v>203</v>
      </c>
      <c r="BJ772" s="100" t="s">
        <v>932</v>
      </c>
      <c r="BK772" s="99" t="s">
        <v>1384</v>
      </c>
      <c r="BL772" s="101">
        <v>30</v>
      </c>
      <c r="BM772" s="102" t="s">
        <v>93</v>
      </c>
      <c r="BN772" s="102"/>
      <c r="BQ772" s="43">
        <v>1686</v>
      </c>
      <c r="BR772" s="44" t="s">
        <v>141</v>
      </c>
      <c r="BS772" s="39" t="s">
        <v>142</v>
      </c>
      <c r="BT772" s="44" t="s">
        <v>931</v>
      </c>
      <c r="BU772" s="40" t="s">
        <v>932</v>
      </c>
      <c r="BV772" s="45">
        <v>3</v>
      </c>
      <c r="BW772" s="39" t="s">
        <v>1384</v>
      </c>
      <c r="BX772" s="44" t="s">
        <v>461</v>
      </c>
      <c r="BY772" s="46">
        <v>362</v>
      </c>
      <c r="BZ772" s="41">
        <v>30</v>
      </c>
    </row>
    <row r="773" spans="48:78" x14ac:dyDescent="0.25">
      <c r="AV773" s="85">
        <v>769</v>
      </c>
      <c r="AW773" s="91"/>
      <c r="AX773" s="86" t="s">
        <v>2896</v>
      </c>
      <c r="AY773" s="87" t="s">
        <v>2897</v>
      </c>
      <c r="AZ773" s="86" t="s">
        <v>2898</v>
      </c>
      <c r="BA773" s="88" t="s">
        <v>1001</v>
      </c>
      <c r="BB773" s="86" t="s">
        <v>1002</v>
      </c>
      <c r="BC773" s="89">
        <v>18960</v>
      </c>
      <c r="BD773" s="90">
        <v>45717</v>
      </c>
      <c r="BE773" s="35"/>
      <c r="BG773" s="99" t="s">
        <v>142</v>
      </c>
      <c r="BH773" s="98" t="s">
        <v>117</v>
      </c>
      <c r="BI773" s="98" t="s">
        <v>203</v>
      </c>
      <c r="BJ773" s="100" t="s">
        <v>941</v>
      </c>
      <c r="BK773" s="99" t="s">
        <v>1384</v>
      </c>
      <c r="BL773" s="101">
        <v>270</v>
      </c>
      <c r="BM773" s="102" t="s">
        <v>93</v>
      </c>
      <c r="BN773" s="102"/>
      <c r="BQ773" s="43">
        <v>1697</v>
      </c>
      <c r="BR773" s="44" t="s">
        <v>141</v>
      </c>
      <c r="BS773" s="39" t="s">
        <v>142</v>
      </c>
      <c r="BT773" s="44" t="s">
        <v>940</v>
      </c>
      <c r="BU773" s="40" t="s">
        <v>941</v>
      </c>
      <c r="BV773" s="45">
        <v>3</v>
      </c>
      <c r="BW773" s="39" t="s">
        <v>1384</v>
      </c>
      <c r="BX773" s="44" t="s">
        <v>461</v>
      </c>
      <c r="BY773" s="46">
        <v>362</v>
      </c>
      <c r="BZ773" s="41">
        <v>270</v>
      </c>
    </row>
    <row r="774" spans="48:78" x14ac:dyDescent="0.25">
      <c r="AV774" s="85">
        <v>770</v>
      </c>
      <c r="AW774" s="91"/>
      <c r="AX774" s="86" t="s">
        <v>2899</v>
      </c>
      <c r="AY774" s="87" t="s">
        <v>2900</v>
      </c>
      <c r="AZ774" s="86" t="s">
        <v>2901</v>
      </c>
      <c r="BA774" s="88" t="s">
        <v>2891</v>
      </c>
      <c r="BB774" s="86" t="s">
        <v>133</v>
      </c>
      <c r="BC774" s="89">
        <v>10170</v>
      </c>
      <c r="BD774" s="90">
        <v>45717</v>
      </c>
      <c r="BE774" s="35"/>
      <c r="BG774" s="99" t="s">
        <v>142</v>
      </c>
      <c r="BH774" s="98" t="s">
        <v>117</v>
      </c>
      <c r="BI774" s="98" t="s">
        <v>203</v>
      </c>
      <c r="BJ774" s="100" t="s">
        <v>867</v>
      </c>
      <c r="BK774" s="99" t="s">
        <v>1407</v>
      </c>
      <c r="BL774" s="101">
        <v>60</v>
      </c>
      <c r="BM774" s="102" t="s">
        <v>93</v>
      </c>
      <c r="BN774" s="102"/>
      <c r="BQ774" s="43">
        <v>1573</v>
      </c>
      <c r="BR774" s="44" t="s">
        <v>141</v>
      </c>
      <c r="BS774" s="39" t="s">
        <v>142</v>
      </c>
      <c r="BT774" s="44" t="s">
        <v>866</v>
      </c>
      <c r="BU774" s="40" t="s">
        <v>867</v>
      </c>
      <c r="BV774" s="45">
        <v>3</v>
      </c>
      <c r="BW774" s="39" t="s">
        <v>1407</v>
      </c>
      <c r="BX774" s="44" t="s">
        <v>329</v>
      </c>
      <c r="BY774" s="46">
        <v>648</v>
      </c>
      <c r="BZ774" s="41">
        <v>60</v>
      </c>
    </row>
    <row r="775" spans="48:78" x14ac:dyDescent="0.25">
      <c r="AV775" s="85">
        <v>771</v>
      </c>
      <c r="AW775" s="91"/>
      <c r="AX775" s="86" t="s">
        <v>2902</v>
      </c>
      <c r="AY775" s="87" t="s">
        <v>2903</v>
      </c>
      <c r="AZ775" s="86" t="s">
        <v>2904</v>
      </c>
      <c r="BA775" s="88" t="s">
        <v>132</v>
      </c>
      <c r="BB775" s="86" t="s">
        <v>133</v>
      </c>
      <c r="BC775" s="89">
        <v>56500</v>
      </c>
      <c r="BD775" s="90">
        <v>45717</v>
      </c>
      <c r="BE775" s="35"/>
      <c r="BG775" s="99" t="s">
        <v>142</v>
      </c>
      <c r="BH775" s="98" t="s">
        <v>117</v>
      </c>
      <c r="BI775" s="98" t="s">
        <v>203</v>
      </c>
      <c r="BJ775" s="100" t="s">
        <v>867</v>
      </c>
      <c r="BK775" s="99" t="s">
        <v>1407</v>
      </c>
      <c r="BL775" s="101">
        <v>118</v>
      </c>
      <c r="BM775" s="102" t="s">
        <v>93</v>
      </c>
      <c r="BN775" s="102"/>
      <c r="BQ775" s="43">
        <v>1592</v>
      </c>
      <c r="BR775" s="44" t="s">
        <v>141</v>
      </c>
      <c r="BS775" s="39" t="s">
        <v>142</v>
      </c>
      <c r="BT775" s="44" t="s">
        <v>866</v>
      </c>
      <c r="BU775" s="40" t="s">
        <v>867</v>
      </c>
      <c r="BV775" s="45">
        <v>3</v>
      </c>
      <c r="BW775" s="39" t="s">
        <v>1407</v>
      </c>
      <c r="BX775" s="44" t="s">
        <v>329</v>
      </c>
      <c r="BY775" s="46">
        <v>648</v>
      </c>
      <c r="BZ775" s="41">
        <v>118</v>
      </c>
    </row>
    <row r="776" spans="48:78" x14ac:dyDescent="0.25">
      <c r="AV776" s="85">
        <v>772</v>
      </c>
      <c r="AW776" s="91"/>
      <c r="AX776" s="86" t="s">
        <v>2905</v>
      </c>
      <c r="AY776" s="87" t="s">
        <v>2906</v>
      </c>
      <c r="AZ776" s="86" t="s">
        <v>2907</v>
      </c>
      <c r="BA776" s="88" t="s">
        <v>2908</v>
      </c>
      <c r="BB776" s="86" t="s">
        <v>2168</v>
      </c>
      <c r="BC776" s="89">
        <v>-10425</v>
      </c>
      <c r="BD776" s="90">
        <v>45717</v>
      </c>
      <c r="BE776" s="35"/>
      <c r="BG776" s="99" t="s">
        <v>142</v>
      </c>
      <c r="BH776" s="98" t="s">
        <v>117</v>
      </c>
      <c r="BI776" s="98" t="s">
        <v>203</v>
      </c>
      <c r="BJ776" s="100" t="s">
        <v>932</v>
      </c>
      <c r="BK776" s="99" t="s">
        <v>1407</v>
      </c>
      <c r="BL776" s="101">
        <v>90</v>
      </c>
      <c r="BM776" s="102" t="s">
        <v>93</v>
      </c>
      <c r="BN776" s="102"/>
      <c r="BQ776" s="43">
        <v>1687</v>
      </c>
      <c r="BR776" s="44" t="s">
        <v>141</v>
      </c>
      <c r="BS776" s="39" t="s">
        <v>142</v>
      </c>
      <c r="BT776" s="44" t="s">
        <v>931</v>
      </c>
      <c r="BU776" s="40" t="s">
        <v>932</v>
      </c>
      <c r="BV776" s="45">
        <v>3</v>
      </c>
      <c r="BW776" s="39" t="s">
        <v>1407</v>
      </c>
      <c r="BX776" s="44" t="s">
        <v>329</v>
      </c>
      <c r="BY776" s="46">
        <v>648</v>
      </c>
      <c r="BZ776" s="41">
        <v>90</v>
      </c>
    </row>
    <row r="777" spans="48:78" x14ac:dyDescent="0.25">
      <c r="AV777" s="85">
        <v>773</v>
      </c>
      <c r="AW777" s="91"/>
      <c r="AX777" s="86" t="s">
        <v>2909</v>
      </c>
      <c r="AY777" s="87" t="s">
        <v>2910</v>
      </c>
      <c r="AZ777" s="86" t="s">
        <v>2911</v>
      </c>
      <c r="BA777" s="88" t="s">
        <v>2388</v>
      </c>
      <c r="BB777" s="86" t="s">
        <v>2389</v>
      </c>
      <c r="BC777" s="89">
        <v>2090</v>
      </c>
      <c r="BD777" s="90">
        <v>45717</v>
      </c>
      <c r="BE777" s="35"/>
      <c r="BG777" s="99" t="s">
        <v>142</v>
      </c>
      <c r="BH777" s="98" t="s">
        <v>117</v>
      </c>
      <c r="BI777" s="98" t="s">
        <v>203</v>
      </c>
      <c r="BJ777" s="100" t="s">
        <v>867</v>
      </c>
      <c r="BK777" s="99" t="s">
        <v>1416</v>
      </c>
      <c r="BL777" s="101">
        <v>115</v>
      </c>
      <c r="BM777" s="102" t="s">
        <v>93</v>
      </c>
      <c r="BN777" s="102"/>
      <c r="BQ777" s="43">
        <v>1574</v>
      </c>
      <c r="BR777" s="44" t="s">
        <v>141</v>
      </c>
      <c r="BS777" s="39" t="s">
        <v>142</v>
      </c>
      <c r="BT777" s="44" t="s">
        <v>866</v>
      </c>
      <c r="BU777" s="40" t="s">
        <v>867</v>
      </c>
      <c r="BV777" s="45">
        <v>3</v>
      </c>
      <c r="BW777" s="39" t="s">
        <v>1416</v>
      </c>
      <c r="BX777" s="44" t="s">
        <v>414</v>
      </c>
      <c r="BY777" s="46">
        <v>725</v>
      </c>
      <c r="BZ777" s="41">
        <v>115</v>
      </c>
    </row>
    <row r="778" spans="48:78" x14ac:dyDescent="0.25">
      <c r="AV778" s="85">
        <v>774</v>
      </c>
      <c r="AW778" s="91"/>
      <c r="AX778" s="86" t="s">
        <v>2912</v>
      </c>
      <c r="AY778" s="87" t="s">
        <v>2913</v>
      </c>
      <c r="AZ778" s="86" t="s">
        <v>2914</v>
      </c>
      <c r="BA778" s="88" t="s">
        <v>1259</v>
      </c>
      <c r="BB778" s="86" t="s">
        <v>1260</v>
      </c>
      <c r="BC778" s="89">
        <v>12500</v>
      </c>
      <c r="BD778" s="90">
        <v>45717</v>
      </c>
      <c r="BE778" s="35"/>
      <c r="BG778" s="99" t="s">
        <v>142</v>
      </c>
      <c r="BH778" s="98" t="s">
        <v>117</v>
      </c>
      <c r="BI778" s="98" t="s">
        <v>203</v>
      </c>
      <c r="BJ778" s="100" t="s">
        <v>867</v>
      </c>
      <c r="BK778" s="99" t="s">
        <v>1416</v>
      </c>
      <c r="BL778" s="101">
        <v>1496</v>
      </c>
      <c r="BM778" s="102" t="s">
        <v>93</v>
      </c>
      <c r="BN778" s="102"/>
      <c r="BQ778" s="43">
        <v>1593</v>
      </c>
      <c r="BR778" s="44" t="s">
        <v>141</v>
      </c>
      <c r="BS778" s="39" t="s">
        <v>142</v>
      </c>
      <c r="BT778" s="44" t="s">
        <v>866</v>
      </c>
      <c r="BU778" s="40" t="s">
        <v>867</v>
      </c>
      <c r="BV778" s="45">
        <v>3</v>
      </c>
      <c r="BW778" s="39" t="s">
        <v>1416</v>
      </c>
      <c r="BX778" s="44" t="s">
        <v>414</v>
      </c>
      <c r="BY778" s="46">
        <v>725</v>
      </c>
      <c r="BZ778" s="41">
        <v>1496</v>
      </c>
    </row>
    <row r="779" spans="48:78" x14ac:dyDescent="0.25">
      <c r="AV779" s="85">
        <v>775</v>
      </c>
      <c r="AW779" s="91"/>
      <c r="AX779" s="86" t="s">
        <v>2915</v>
      </c>
      <c r="AY779" s="87" t="s">
        <v>2916</v>
      </c>
      <c r="AZ779" s="86" t="s">
        <v>2917</v>
      </c>
      <c r="BA779" s="88" t="s">
        <v>645</v>
      </c>
      <c r="BB779" s="86" t="s">
        <v>646</v>
      </c>
      <c r="BC779" s="87">
        <v>28500</v>
      </c>
      <c r="BD779" s="90">
        <v>45717</v>
      </c>
      <c r="BE779" s="35"/>
      <c r="BG779" s="99" t="s">
        <v>142</v>
      </c>
      <c r="BH779" s="98" t="s">
        <v>117</v>
      </c>
      <c r="BI779" s="98" t="s">
        <v>203</v>
      </c>
      <c r="BJ779" s="100" t="s">
        <v>890</v>
      </c>
      <c r="BK779" s="99" t="s">
        <v>1416</v>
      </c>
      <c r="BL779" s="101">
        <v>60</v>
      </c>
      <c r="BM779" s="102" t="s">
        <v>93</v>
      </c>
      <c r="BN779" s="102"/>
      <c r="BQ779" s="43">
        <v>1647</v>
      </c>
      <c r="BR779" s="44" t="s">
        <v>141</v>
      </c>
      <c r="BS779" s="39" t="s">
        <v>142</v>
      </c>
      <c r="BT779" s="44" t="s">
        <v>889</v>
      </c>
      <c r="BU779" s="40" t="s">
        <v>890</v>
      </c>
      <c r="BV779" s="45">
        <v>3</v>
      </c>
      <c r="BW779" s="39" t="s">
        <v>1416</v>
      </c>
      <c r="BX779" s="44" t="s">
        <v>414</v>
      </c>
      <c r="BY779" s="46">
        <v>725</v>
      </c>
      <c r="BZ779" s="41">
        <v>60</v>
      </c>
    </row>
    <row r="780" spans="48:78" x14ac:dyDescent="0.25">
      <c r="AV780" s="85">
        <v>776</v>
      </c>
      <c r="AW780" s="91"/>
      <c r="AX780" s="86" t="s">
        <v>2918</v>
      </c>
      <c r="AY780" s="87" t="s">
        <v>2919</v>
      </c>
      <c r="AZ780" s="86" t="s">
        <v>2920</v>
      </c>
      <c r="BA780" s="88" t="s">
        <v>2388</v>
      </c>
      <c r="BB780" s="86" t="s">
        <v>2389</v>
      </c>
      <c r="BC780" s="87">
        <v>10450</v>
      </c>
      <c r="BD780" s="90">
        <v>45689</v>
      </c>
      <c r="BE780" s="35"/>
      <c r="BG780" s="99" t="s">
        <v>142</v>
      </c>
      <c r="BH780" s="98" t="s">
        <v>117</v>
      </c>
      <c r="BI780" s="98" t="s">
        <v>203</v>
      </c>
      <c r="BJ780" s="100" t="s">
        <v>1010</v>
      </c>
      <c r="BK780" s="99" t="s">
        <v>1416</v>
      </c>
      <c r="BL780" s="101">
        <v>180</v>
      </c>
      <c r="BM780" s="102" t="s">
        <v>93</v>
      </c>
      <c r="BN780" s="102"/>
      <c r="BQ780" s="43">
        <v>1741</v>
      </c>
      <c r="BR780" s="44" t="s">
        <v>141</v>
      </c>
      <c r="BS780" s="39" t="s">
        <v>142</v>
      </c>
      <c r="BT780" s="44" t="s">
        <v>1009</v>
      </c>
      <c r="BU780" s="40" t="s">
        <v>1010</v>
      </c>
      <c r="BV780" s="45">
        <v>3</v>
      </c>
      <c r="BW780" s="39" t="s">
        <v>1416</v>
      </c>
      <c r="BX780" s="44" t="s">
        <v>414</v>
      </c>
      <c r="BY780" s="46">
        <v>725</v>
      </c>
      <c r="BZ780" s="41">
        <v>180</v>
      </c>
    </row>
    <row r="781" spans="48:78" x14ac:dyDescent="0.25">
      <c r="AV781" s="85">
        <v>777</v>
      </c>
      <c r="AW781" s="91"/>
      <c r="AX781" s="86" t="s">
        <v>2921</v>
      </c>
      <c r="AY781" s="87" t="s">
        <v>2922</v>
      </c>
      <c r="AZ781" s="86" t="s">
        <v>2923</v>
      </c>
      <c r="BA781" s="88" t="s">
        <v>1032</v>
      </c>
      <c r="BB781" s="86" t="s">
        <v>948</v>
      </c>
      <c r="BC781" s="89">
        <v>11000</v>
      </c>
      <c r="BD781" s="90">
        <v>45658</v>
      </c>
      <c r="BE781" s="35"/>
      <c r="BG781" s="99" t="s">
        <v>142</v>
      </c>
      <c r="BH781" s="98" t="s">
        <v>117</v>
      </c>
      <c r="BI781" s="98" t="s">
        <v>203</v>
      </c>
      <c r="BJ781" s="100" t="s">
        <v>867</v>
      </c>
      <c r="BK781" s="99" t="s">
        <v>1430</v>
      </c>
      <c r="BL781" s="101">
        <v>269</v>
      </c>
      <c r="BM781" s="102" t="s">
        <v>93</v>
      </c>
      <c r="BN781" s="102"/>
      <c r="BQ781" s="43">
        <v>1572</v>
      </c>
      <c r="BR781" s="44" t="s">
        <v>141</v>
      </c>
      <c r="BS781" s="39" t="s">
        <v>142</v>
      </c>
      <c r="BT781" s="44" t="s">
        <v>866</v>
      </c>
      <c r="BU781" s="40" t="s">
        <v>867</v>
      </c>
      <c r="BV781" s="45">
        <v>3</v>
      </c>
      <c r="BW781" s="39" t="s">
        <v>1430</v>
      </c>
      <c r="BX781" s="44" t="s">
        <v>376</v>
      </c>
      <c r="BY781" s="46">
        <v>600</v>
      </c>
      <c r="BZ781" s="41">
        <v>269</v>
      </c>
    </row>
    <row r="782" spans="48:78" x14ac:dyDescent="0.25">
      <c r="AV782" s="85">
        <v>778</v>
      </c>
      <c r="AW782" s="91"/>
      <c r="AX782" s="86" t="s">
        <v>2924</v>
      </c>
      <c r="AY782" s="87" t="s">
        <v>2925</v>
      </c>
      <c r="AZ782" s="86" t="s">
        <v>2926</v>
      </c>
      <c r="BA782" s="88" t="s">
        <v>2540</v>
      </c>
      <c r="BB782" s="86" t="s">
        <v>2169</v>
      </c>
      <c r="BC782" s="89">
        <v>28500</v>
      </c>
      <c r="BD782" s="90">
        <v>45717</v>
      </c>
      <c r="BE782" s="35"/>
      <c r="BG782" s="99" t="s">
        <v>142</v>
      </c>
      <c r="BH782" s="98" t="s">
        <v>117</v>
      </c>
      <c r="BI782" s="98" t="s">
        <v>203</v>
      </c>
      <c r="BJ782" s="100" t="s">
        <v>867</v>
      </c>
      <c r="BK782" s="99" t="s">
        <v>1430</v>
      </c>
      <c r="BL782" s="101">
        <v>1483</v>
      </c>
      <c r="BM782" s="102" t="s">
        <v>93</v>
      </c>
      <c r="BN782" s="102"/>
      <c r="BQ782" s="43">
        <v>1591</v>
      </c>
      <c r="BR782" s="44" t="s">
        <v>141</v>
      </c>
      <c r="BS782" s="39" t="s">
        <v>142</v>
      </c>
      <c r="BT782" s="44" t="s">
        <v>866</v>
      </c>
      <c r="BU782" s="40" t="s">
        <v>867</v>
      </c>
      <c r="BV782" s="45">
        <v>3</v>
      </c>
      <c r="BW782" s="39" t="s">
        <v>1430</v>
      </c>
      <c r="BX782" s="44" t="s">
        <v>376</v>
      </c>
      <c r="BY782" s="46">
        <v>600</v>
      </c>
      <c r="BZ782" s="41">
        <v>1483</v>
      </c>
    </row>
    <row r="783" spans="48:78" x14ac:dyDescent="0.25">
      <c r="AV783" s="85">
        <v>779</v>
      </c>
      <c r="AW783" s="91"/>
      <c r="AX783" s="86" t="s">
        <v>2927</v>
      </c>
      <c r="AY783" s="87" t="s">
        <v>2928</v>
      </c>
      <c r="AZ783" s="86" t="s">
        <v>2929</v>
      </c>
      <c r="BA783" s="88" t="s">
        <v>2930</v>
      </c>
      <c r="BB783" s="86" t="s">
        <v>1166</v>
      </c>
      <c r="BC783" s="89">
        <v>6345</v>
      </c>
      <c r="BD783" s="90">
        <v>45717</v>
      </c>
      <c r="BE783" s="35"/>
      <c r="BG783" s="99" t="s">
        <v>142</v>
      </c>
      <c r="BH783" s="98" t="s">
        <v>117</v>
      </c>
      <c r="BI783" s="98" t="s">
        <v>203</v>
      </c>
      <c r="BJ783" s="100" t="s">
        <v>890</v>
      </c>
      <c r="BK783" s="99" t="s">
        <v>1430</v>
      </c>
      <c r="BL783" s="101">
        <v>1320</v>
      </c>
      <c r="BM783" s="102" t="s">
        <v>93</v>
      </c>
      <c r="BN783" s="102"/>
      <c r="BQ783" s="43">
        <v>1646</v>
      </c>
      <c r="BR783" s="44" t="s">
        <v>141</v>
      </c>
      <c r="BS783" s="39" t="s">
        <v>142</v>
      </c>
      <c r="BT783" s="44" t="s">
        <v>889</v>
      </c>
      <c r="BU783" s="40" t="s">
        <v>890</v>
      </c>
      <c r="BV783" s="45">
        <v>3</v>
      </c>
      <c r="BW783" s="39" t="s">
        <v>1430</v>
      </c>
      <c r="BX783" s="44" t="s">
        <v>376</v>
      </c>
      <c r="BY783" s="46">
        <v>600</v>
      </c>
      <c r="BZ783" s="41">
        <v>1320</v>
      </c>
    </row>
    <row r="784" spans="48:78" x14ac:dyDescent="0.25">
      <c r="AV784" s="85">
        <v>780</v>
      </c>
      <c r="AW784" s="91"/>
      <c r="AX784" s="86" t="s">
        <v>2931</v>
      </c>
      <c r="AY784" s="87" t="s">
        <v>2932</v>
      </c>
      <c r="AZ784" s="86" t="s">
        <v>2933</v>
      </c>
      <c r="BA784" s="88" t="s">
        <v>2934</v>
      </c>
      <c r="BB784" s="86" t="s">
        <v>2168</v>
      </c>
      <c r="BC784" s="89">
        <v>150000</v>
      </c>
      <c r="BD784" s="90">
        <v>45717</v>
      </c>
      <c r="BE784" s="35"/>
      <c r="BG784" s="99" t="s">
        <v>142</v>
      </c>
      <c r="BH784" s="98" t="s">
        <v>117</v>
      </c>
      <c r="BI784" s="98" t="s">
        <v>203</v>
      </c>
      <c r="BJ784" s="100" t="s">
        <v>932</v>
      </c>
      <c r="BK784" s="99" t="s">
        <v>1430</v>
      </c>
      <c r="BL784" s="101">
        <v>60</v>
      </c>
      <c r="BM784" s="102" t="s">
        <v>93</v>
      </c>
      <c r="BN784" s="102"/>
      <c r="BQ784" s="43">
        <v>1688</v>
      </c>
      <c r="BR784" s="44" t="s">
        <v>141</v>
      </c>
      <c r="BS784" s="39" t="s">
        <v>142</v>
      </c>
      <c r="BT784" s="44" t="s">
        <v>931</v>
      </c>
      <c r="BU784" s="40" t="s">
        <v>932</v>
      </c>
      <c r="BV784" s="45">
        <v>3</v>
      </c>
      <c r="BW784" s="39" t="s">
        <v>1430</v>
      </c>
      <c r="BX784" s="44" t="s">
        <v>376</v>
      </c>
      <c r="BY784" s="46">
        <v>600</v>
      </c>
      <c r="BZ784" s="41">
        <v>60</v>
      </c>
    </row>
    <row r="785" spans="48:78" x14ac:dyDescent="0.25">
      <c r="AV785" s="85">
        <v>781</v>
      </c>
      <c r="AW785" s="91"/>
      <c r="AX785" s="86" t="s">
        <v>2935</v>
      </c>
      <c r="AY785" s="87" t="s">
        <v>2936</v>
      </c>
      <c r="AZ785" s="86" t="s">
        <v>2937</v>
      </c>
      <c r="BA785" s="88" t="s">
        <v>2043</v>
      </c>
      <c r="BB785" s="86" t="s">
        <v>2044</v>
      </c>
      <c r="BC785" s="87">
        <v>10250</v>
      </c>
      <c r="BD785" s="90">
        <v>45717</v>
      </c>
      <c r="BE785" s="35"/>
      <c r="BG785" s="99" t="s">
        <v>142</v>
      </c>
      <c r="BH785" s="98" t="s">
        <v>117</v>
      </c>
      <c r="BI785" s="98" t="s">
        <v>203</v>
      </c>
      <c r="BJ785" s="100" t="s">
        <v>1010</v>
      </c>
      <c r="BK785" s="99" t="s">
        <v>1430</v>
      </c>
      <c r="BL785" s="101">
        <v>90</v>
      </c>
      <c r="BM785" s="102" t="s">
        <v>93</v>
      </c>
      <c r="BN785" s="102"/>
      <c r="BQ785" s="43">
        <v>1740</v>
      </c>
      <c r="BR785" s="44" t="s">
        <v>141</v>
      </c>
      <c r="BS785" s="39" t="s">
        <v>142</v>
      </c>
      <c r="BT785" s="44" t="s">
        <v>1009</v>
      </c>
      <c r="BU785" s="40" t="s">
        <v>1010</v>
      </c>
      <c r="BV785" s="45">
        <v>3</v>
      </c>
      <c r="BW785" s="39" t="s">
        <v>1430</v>
      </c>
      <c r="BX785" s="44" t="s">
        <v>376</v>
      </c>
      <c r="BY785" s="46">
        <v>600</v>
      </c>
      <c r="BZ785" s="41">
        <v>90</v>
      </c>
    </row>
    <row r="786" spans="48:78" x14ac:dyDescent="0.25">
      <c r="AV786" s="85">
        <v>782</v>
      </c>
      <c r="AW786" s="91"/>
      <c r="AX786" s="86" t="s">
        <v>2938</v>
      </c>
      <c r="AY786" s="87" t="s">
        <v>2939</v>
      </c>
      <c r="AZ786" s="86" t="s">
        <v>2940</v>
      </c>
      <c r="BA786" s="88" t="s">
        <v>1001</v>
      </c>
      <c r="BB786" s="86" t="s">
        <v>1002</v>
      </c>
      <c r="BC786" s="89">
        <v>28440</v>
      </c>
      <c r="BD786" s="90">
        <v>45717</v>
      </c>
      <c r="BE786" s="35"/>
      <c r="BG786" s="99" t="s">
        <v>142</v>
      </c>
      <c r="BH786" s="98" t="s">
        <v>117</v>
      </c>
      <c r="BI786" s="98" t="s">
        <v>203</v>
      </c>
      <c r="BJ786" s="100" t="s">
        <v>890</v>
      </c>
      <c r="BK786" s="99" t="s">
        <v>1443</v>
      </c>
      <c r="BL786" s="101">
        <v>69</v>
      </c>
      <c r="BM786" s="102" t="s">
        <v>93</v>
      </c>
      <c r="BN786" s="102"/>
      <c r="BQ786" s="43">
        <v>1640</v>
      </c>
      <c r="BR786" s="44" t="s">
        <v>141</v>
      </c>
      <c r="BS786" s="39" t="s">
        <v>142</v>
      </c>
      <c r="BT786" s="44" t="s">
        <v>889</v>
      </c>
      <c r="BU786" s="40" t="s">
        <v>890</v>
      </c>
      <c r="BV786" s="45">
        <v>3</v>
      </c>
      <c r="BW786" s="39" t="s">
        <v>1443</v>
      </c>
      <c r="BX786" s="44" t="s">
        <v>1444</v>
      </c>
      <c r="BY786" s="46">
        <v>195</v>
      </c>
      <c r="BZ786" s="41">
        <v>69</v>
      </c>
    </row>
    <row r="787" spans="48:78" x14ac:dyDescent="0.25">
      <c r="AV787" s="85">
        <v>783</v>
      </c>
      <c r="AW787" s="91"/>
      <c r="AX787" s="86" t="s">
        <v>2941</v>
      </c>
      <c r="AY787" s="87" t="s">
        <v>2942</v>
      </c>
      <c r="AZ787" s="86" t="s">
        <v>2943</v>
      </c>
      <c r="BA787" s="88" t="s">
        <v>2043</v>
      </c>
      <c r="BB787" s="86" t="s">
        <v>2044</v>
      </c>
      <c r="BC787" s="89">
        <v>10250</v>
      </c>
      <c r="BD787" s="90">
        <v>45717</v>
      </c>
      <c r="BE787" s="35"/>
      <c r="BG787" s="99" t="s">
        <v>142</v>
      </c>
      <c r="BH787" s="98" t="s">
        <v>117</v>
      </c>
      <c r="BI787" s="98" t="s">
        <v>203</v>
      </c>
      <c r="BJ787" s="100" t="s">
        <v>890</v>
      </c>
      <c r="BK787" s="99" t="s">
        <v>1443</v>
      </c>
      <c r="BL787" s="101">
        <v>1646</v>
      </c>
      <c r="BM787" s="102" t="s">
        <v>93</v>
      </c>
      <c r="BN787" s="102"/>
      <c r="BQ787" s="43">
        <v>1664</v>
      </c>
      <c r="BR787" s="44" t="s">
        <v>141</v>
      </c>
      <c r="BS787" s="39" t="s">
        <v>142</v>
      </c>
      <c r="BT787" s="44" t="s">
        <v>889</v>
      </c>
      <c r="BU787" s="40" t="s">
        <v>890</v>
      </c>
      <c r="BV787" s="45">
        <v>3</v>
      </c>
      <c r="BW787" s="39" t="s">
        <v>1443</v>
      </c>
      <c r="BX787" s="44" t="s">
        <v>1444</v>
      </c>
      <c r="BY787" s="46">
        <v>195</v>
      </c>
      <c r="BZ787" s="41">
        <v>1646</v>
      </c>
    </row>
    <row r="788" spans="48:78" x14ac:dyDescent="0.25">
      <c r="AV788" s="85">
        <v>784</v>
      </c>
      <c r="AW788" s="91"/>
      <c r="AX788" s="86" t="s">
        <v>2944</v>
      </c>
      <c r="AY788" s="87" t="s">
        <v>2945</v>
      </c>
      <c r="AZ788" s="86" t="s">
        <v>2946</v>
      </c>
      <c r="BA788" s="88" t="s">
        <v>615</v>
      </c>
      <c r="BB788" s="86" t="s">
        <v>616</v>
      </c>
      <c r="BC788" s="89">
        <v>7500</v>
      </c>
      <c r="BD788" s="90">
        <v>45717</v>
      </c>
      <c r="BE788" s="35"/>
      <c r="BG788" s="99" t="s">
        <v>142</v>
      </c>
      <c r="BH788" s="98" t="s">
        <v>117</v>
      </c>
      <c r="BI788" s="98" t="s">
        <v>203</v>
      </c>
      <c r="BJ788" s="100" t="s">
        <v>830</v>
      </c>
      <c r="BK788" s="99" t="s">
        <v>2947</v>
      </c>
      <c r="BL788" s="101">
        <v>90</v>
      </c>
      <c r="BM788" s="102" t="s">
        <v>93</v>
      </c>
      <c r="BN788" s="102"/>
      <c r="BQ788" s="43">
        <v>1559</v>
      </c>
      <c r="BR788" s="44" t="s">
        <v>141</v>
      </c>
      <c r="BS788" s="39" t="s">
        <v>142</v>
      </c>
      <c r="BT788" s="44" t="s">
        <v>829</v>
      </c>
      <c r="BU788" s="40" t="s">
        <v>830</v>
      </c>
      <c r="BV788" s="45">
        <v>3</v>
      </c>
      <c r="BW788" s="39" t="s">
        <v>2947</v>
      </c>
      <c r="BX788" s="44" t="s">
        <v>736</v>
      </c>
      <c r="BY788" s="46">
        <v>652</v>
      </c>
      <c r="BZ788" s="41">
        <v>90</v>
      </c>
    </row>
    <row r="789" spans="48:78" x14ac:dyDescent="0.25">
      <c r="AV789" s="85">
        <v>785</v>
      </c>
      <c r="AW789" s="91"/>
      <c r="AX789" s="86" t="s">
        <v>2948</v>
      </c>
      <c r="AY789" s="87" t="s">
        <v>2949</v>
      </c>
      <c r="AZ789" s="86" t="s">
        <v>2950</v>
      </c>
      <c r="BA789" s="88" t="s">
        <v>1041</v>
      </c>
      <c r="BB789" s="86" t="s">
        <v>1004</v>
      </c>
      <c r="BC789" s="89">
        <v>6000</v>
      </c>
      <c r="BD789" s="90">
        <v>45689</v>
      </c>
      <c r="BE789" s="35"/>
      <c r="BG789" s="99" t="s">
        <v>142</v>
      </c>
      <c r="BH789" s="98" t="s">
        <v>117</v>
      </c>
      <c r="BI789" s="98" t="s">
        <v>203</v>
      </c>
      <c r="BJ789" s="100" t="s">
        <v>984</v>
      </c>
      <c r="BK789" s="99" t="s">
        <v>1450</v>
      </c>
      <c r="BL789" s="101">
        <v>3761</v>
      </c>
      <c r="BM789" s="102" t="s">
        <v>93</v>
      </c>
      <c r="BN789" s="102"/>
      <c r="BQ789" s="43">
        <v>1722</v>
      </c>
      <c r="BR789" s="44" t="s">
        <v>141</v>
      </c>
      <c r="BS789" s="39" t="s">
        <v>142</v>
      </c>
      <c r="BT789" s="44" t="s">
        <v>983</v>
      </c>
      <c r="BU789" s="40" t="s">
        <v>984</v>
      </c>
      <c r="BV789" s="45">
        <v>3</v>
      </c>
      <c r="BW789" s="39" t="s">
        <v>1450</v>
      </c>
      <c r="BX789" s="44" t="s">
        <v>1451</v>
      </c>
      <c r="BY789" s="46">
        <v>1009</v>
      </c>
      <c r="BZ789" s="41">
        <v>3761</v>
      </c>
    </row>
    <row r="790" spans="48:78" x14ac:dyDescent="0.25">
      <c r="AV790" s="85">
        <v>786</v>
      </c>
      <c r="AW790" s="91"/>
      <c r="AX790" s="86" t="s">
        <v>2951</v>
      </c>
      <c r="AY790" s="87" t="s">
        <v>2952</v>
      </c>
      <c r="AZ790" s="86" t="s">
        <v>2953</v>
      </c>
      <c r="BA790" s="88" t="s">
        <v>2540</v>
      </c>
      <c r="BB790" s="86" t="s">
        <v>2169</v>
      </c>
      <c r="BC790" s="89">
        <v>28500</v>
      </c>
      <c r="BD790" s="90">
        <v>45658</v>
      </c>
      <c r="BE790" s="35"/>
      <c r="BG790" s="99" t="s">
        <v>142</v>
      </c>
      <c r="BH790" s="98" t="s">
        <v>117</v>
      </c>
      <c r="BI790" s="98" t="s">
        <v>203</v>
      </c>
      <c r="BJ790" s="100" t="s">
        <v>984</v>
      </c>
      <c r="BK790" s="99" t="s">
        <v>1450</v>
      </c>
      <c r="BL790" s="101">
        <v>390</v>
      </c>
      <c r="BM790" s="102" t="s">
        <v>93</v>
      </c>
      <c r="BN790" s="102"/>
      <c r="BQ790" s="43">
        <v>1724</v>
      </c>
      <c r="BR790" s="44" t="s">
        <v>141</v>
      </c>
      <c r="BS790" s="39" t="s">
        <v>142</v>
      </c>
      <c r="BT790" s="44" t="s">
        <v>983</v>
      </c>
      <c r="BU790" s="40" t="s">
        <v>984</v>
      </c>
      <c r="BV790" s="45">
        <v>3</v>
      </c>
      <c r="BW790" s="39" t="s">
        <v>1450</v>
      </c>
      <c r="BX790" s="44" t="s">
        <v>1451</v>
      </c>
      <c r="BY790" s="46">
        <v>1009</v>
      </c>
      <c r="BZ790" s="41">
        <v>390</v>
      </c>
    </row>
    <row r="791" spans="48:78" x14ac:dyDescent="0.25">
      <c r="AV791" s="85">
        <v>787</v>
      </c>
      <c r="AW791" s="91"/>
      <c r="AX791" s="86" t="s">
        <v>2954</v>
      </c>
      <c r="AY791" s="87" t="s">
        <v>2955</v>
      </c>
      <c r="AZ791" s="86" t="s">
        <v>2956</v>
      </c>
      <c r="BA791" s="88" t="s">
        <v>1017</v>
      </c>
      <c r="BB791" s="86" t="s">
        <v>1018</v>
      </c>
      <c r="BC791" s="89">
        <v>15000</v>
      </c>
      <c r="BD791" s="90">
        <v>45717</v>
      </c>
      <c r="BE791" s="35"/>
      <c r="BG791" s="99" t="s">
        <v>142</v>
      </c>
      <c r="BH791" s="98" t="s">
        <v>117</v>
      </c>
      <c r="BI791" s="98" t="s">
        <v>203</v>
      </c>
      <c r="BJ791" s="100" t="s">
        <v>984</v>
      </c>
      <c r="BK791" s="99" t="s">
        <v>1450</v>
      </c>
      <c r="BL791" s="101">
        <v>300</v>
      </c>
      <c r="BM791" s="102" t="s">
        <v>93</v>
      </c>
      <c r="BN791" s="102"/>
      <c r="BQ791" s="43">
        <v>1726</v>
      </c>
      <c r="BR791" s="44" t="s">
        <v>141</v>
      </c>
      <c r="BS791" s="39" t="s">
        <v>142</v>
      </c>
      <c r="BT791" s="44" t="s">
        <v>983</v>
      </c>
      <c r="BU791" s="40" t="s">
        <v>984</v>
      </c>
      <c r="BV791" s="45">
        <v>3</v>
      </c>
      <c r="BW791" s="39" t="s">
        <v>1450</v>
      </c>
      <c r="BX791" s="44" t="s">
        <v>1451</v>
      </c>
      <c r="BY791" s="46">
        <v>1009</v>
      </c>
      <c r="BZ791" s="41">
        <v>300</v>
      </c>
    </row>
    <row r="792" spans="48:78" x14ac:dyDescent="0.25">
      <c r="AV792" s="85">
        <v>788</v>
      </c>
      <c r="AW792" s="91"/>
      <c r="AX792" s="86" t="s">
        <v>2957</v>
      </c>
      <c r="AY792" s="87" t="s">
        <v>2958</v>
      </c>
      <c r="AZ792" s="86" t="s">
        <v>2959</v>
      </c>
      <c r="BA792" s="88" t="s">
        <v>1493</v>
      </c>
      <c r="BB792" s="86" t="s">
        <v>1275</v>
      </c>
      <c r="BC792" s="89">
        <v>22920</v>
      </c>
      <c r="BD792" s="90">
        <v>45717</v>
      </c>
      <c r="BE792" s="35"/>
      <c r="BG792" s="99" t="s">
        <v>142</v>
      </c>
      <c r="BH792" s="98" t="s">
        <v>117</v>
      </c>
      <c r="BI792" s="98" t="s">
        <v>203</v>
      </c>
      <c r="BJ792" s="100" t="s">
        <v>1010</v>
      </c>
      <c r="BK792" s="99" t="s">
        <v>1450</v>
      </c>
      <c r="BL792" s="101">
        <v>628</v>
      </c>
      <c r="BM792" s="102" t="s">
        <v>93</v>
      </c>
      <c r="BN792" s="102"/>
      <c r="BQ792" s="43">
        <v>1747</v>
      </c>
      <c r="BR792" s="44" t="s">
        <v>141</v>
      </c>
      <c r="BS792" s="39" t="s">
        <v>142</v>
      </c>
      <c r="BT792" s="44" t="s">
        <v>1009</v>
      </c>
      <c r="BU792" s="40" t="s">
        <v>1010</v>
      </c>
      <c r="BV792" s="45">
        <v>3</v>
      </c>
      <c r="BW792" s="39" t="s">
        <v>1450</v>
      </c>
      <c r="BX792" s="44" t="s">
        <v>1451</v>
      </c>
      <c r="BY792" s="46">
        <v>1009</v>
      </c>
      <c r="BZ792" s="41">
        <v>628</v>
      </c>
    </row>
    <row r="793" spans="48:78" x14ac:dyDescent="0.25">
      <c r="AV793" s="85">
        <v>789</v>
      </c>
      <c r="AW793" s="91"/>
      <c r="AX793" s="86" t="s">
        <v>2960</v>
      </c>
      <c r="AY793" s="87" t="s">
        <v>2961</v>
      </c>
      <c r="AZ793" s="86" t="s">
        <v>2962</v>
      </c>
      <c r="BA793" s="88" t="s">
        <v>645</v>
      </c>
      <c r="BB793" s="86" t="s">
        <v>646</v>
      </c>
      <c r="BC793" s="89">
        <v>9500</v>
      </c>
      <c r="BD793" s="90">
        <v>45717</v>
      </c>
      <c r="BE793" s="35"/>
      <c r="BG793" s="99" t="s">
        <v>142</v>
      </c>
      <c r="BH793" s="98" t="s">
        <v>117</v>
      </c>
      <c r="BI793" s="98" t="s">
        <v>203</v>
      </c>
      <c r="BJ793" s="100" t="s">
        <v>879</v>
      </c>
      <c r="BK793" s="99" t="s">
        <v>1458</v>
      </c>
      <c r="BL793" s="101">
        <v>4408</v>
      </c>
      <c r="BM793" s="102" t="s">
        <v>93</v>
      </c>
      <c r="BN793" s="102"/>
      <c r="BQ793" s="43">
        <v>1629</v>
      </c>
      <c r="BR793" s="44" t="s">
        <v>141</v>
      </c>
      <c r="BS793" s="39" t="s">
        <v>142</v>
      </c>
      <c r="BT793" s="44" t="s">
        <v>878</v>
      </c>
      <c r="BU793" s="40" t="s">
        <v>879</v>
      </c>
      <c r="BV793" s="45">
        <v>3</v>
      </c>
      <c r="BW793" s="39" t="s">
        <v>1458</v>
      </c>
      <c r="BX793" s="44" t="s">
        <v>1367</v>
      </c>
      <c r="BY793" s="46">
        <v>126</v>
      </c>
      <c r="BZ793" s="41">
        <v>4408</v>
      </c>
    </row>
    <row r="794" spans="48:78" x14ac:dyDescent="0.25">
      <c r="AV794" s="85">
        <v>790</v>
      </c>
      <c r="AW794" s="91"/>
      <c r="AX794" s="86" t="s">
        <v>2963</v>
      </c>
      <c r="AY794" s="87" t="s">
        <v>2964</v>
      </c>
      <c r="AZ794" s="86" t="s">
        <v>2965</v>
      </c>
      <c r="BA794" s="88" t="s">
        <v>1041</v>
      </c>
      <c r="BB794" s="86" t="s">
        <v>1004</v>
      </c>
      <c r="BC794" s="89">
        <v>30000</v>
      </c>
      <c r="BD794" s="90">
        <v>45717</v>
      </c>
      <c r="BE794" s="35"/>
      <c r="BG794" s="99" t="s">
        <v>142</v>
      </c>
      <c r="BH794" s="98" t="s">
        <v>117</v>
      </c>
      <c r="BI794" s="98" t="s">
        <v>203</v>
      </c>
      <c r="BJ794" s="100" t="s">
        <v>890</v>
      </c>
      <c r="BK794" s="99" t="s">
        <v>1458</v>
      </c>
      <c r="BL794" s="101">
        <v>500</v>
      </c>
      <c r="BM794" s="102" t="s">
        <v>93</v>
      </c>
      <c r="BN794" s="102"/>
      <c r="BQ794" s="43">
        <v>1655</v>
      </c>
      <c r="BR794" s="44" t="s">
        <v>141</v>
      </c>
      <c r="BS794" s="39" t="s">
        <v>142</v>
      </c>
      <c r="BT794" s="44" t="s">
        <v>889</v>
      </c>
      <c r="BU794" s="40" t="s">
        <v>890</v>
      </c>
      <c r="BV794" s="45">
        <v>3</v>
      </c>
      <c r="BW794" s="39" t="s">
        <v>1458</v>
      </c>
      <c r="BX794" s="44" t="s">
        <v>1367</v>
      </c>
      <c r="BY794" s="46">
        <v>126</v>
      </c>
      <c r="BZ794" s="41">
        <v>500</v>
      </c>
    </row>
    <row r="795" spans="48:78" x14ac:dyDescent="0.25">
      <c r="AV795" s="85">
        <v>791</v>
      </c>
      <c r="AW795" s="91"/>
      <c r="AX795" s="86" t="s">
        <v>2966</v>
      </c>
      <c r="AY795" s="87" t="s">
        <v>2967</v>
      </c>
      <c r="AZ795" s="86" t="s">
        <v>2968</v>
      </c>
      <c r="BA795" s="88" t="s">
        <v>1017</v>
      </c>
      <c r="BB795" s="86" t="s">
        <v>1018</v>
      </c>
      <c r="BC795" s="87">
        <v>15000</v>
      </c>
      <c r="BD795" s="90">
        <v>45717</v>
      </c>
      <c r="BE795" s="35"/>
      <c r="BG795" s="99" t="s">
        <v>142</v>
      </c>
      <c r="BH795" s="98" t="s">
        <v>117</v>
      </c>
      <c r="BI795" s="98" t="s">
        <v>203</v>
      </c>
      <c r="BJ795" s="100" t="s">
        <v>1025</v>
      </c>
      <c r="BK795" s="99" t="s">
        <v>1458</v>
      </c>
      <c r="BL795" s="101">
        <v>526</v>
      </c>
      <c r="BM795" s="102" t="s">
        <v>93</v>
      </c>
      <c r="BN795" s="102"/>
      <c r="BQ795" s="43">
        <v>1679</v>
      </c>
      <c r="BR795" s="44" t="s">
        <v>141</v>
      </c>
      <c r="BS795" s="39" t="s">
        <v>142</v>
      </c>
      <c r="BT795" s="44" t="s">
        <v>1024</v>
      </c>
      <c r="BU795" s="40" t="s">
        <v>1025</v>
      </c>
      <c r="BV795" s="45">
        <v>3</v>
      </c>
      <c r="BW795" s="39" t="s">
        <v>1458</v>
      </c>
      <c r="BX795" s="44" t="s">
        <v>1367</v>
      </c>
      <c r="BY795" s="46">
        <v>126</v>
      </c>
      <c r="BZ795" s="41">
        <v>526</v>
      </c>
    </row>
    <row r="796" spans="48:78" x14ac:dyDescent="0.25">
      <c r="AV796" s="85">
        <v>792</v>
      </c>
      <c r="AW796" s="91"/>
      <c r="AX796" s="86" t="s">
        <v>2969</v>
      </c>
      <c r="AY796" s="87" t="s">
        <v>2945</v>
      </c>
      <c r="AZ796" s="86" t="s">
        <v>2970</v>
      </c>
      <c r="BA796" s="88" t="s">
        <v>615</v>
      </c>
      <c r="BB796" s="86" t="s">
        <v>616</v>
      </c>
      <c r="BC796" s="87">
        <v>7500</v>
      </c>
      <c r="BD796" s="90">
        <v>45717</v>
      </c>
      <c r="BE796" s="35"/>
      <c r="BG796" s="99" t="s">
        <v>142</v>
      </c>
      <c r="BH796" s="98" t="s">
        <v>117</v>
      </c>
      <c r="BI796" s="98" t="s">
        <v>203</v>
      </c>
      <c r="BJ796" s="100" t="s">
        <v>1010</v>
      </c>
      <c r="BK796" s="99" t="s">
        <v>1458</v>
      </c>
      <c r="BL796" s="101">
        <v>11758</v>
      </c>
      <c r="BM796" s="102" t="s">
        <v>93</v>
      </c>
      <c r="BN796" s="102"/>
      <c r="BQ796" s="43">
        <v>1743</v>
      </c>
      <c r="BR796" s="44" t="s">
        <v>141</v>
      </c>
      <c r="BS796" s="39" t="s">
        <v>142</v>
      </c>
      <c r="BT796" s="44" t="s">
        <v>1009</v>
      </c>
      <c r="BU796" s="40" t="s">
        <v>1010</v>
      </c>
      <c r="BV796" s="45">
        <v>3</v>
      </c>
      <c r="BW796" s="39" t="s">
        <v>1458</v>
      </c>
      <c r="BX796" s="44" t="s">
        <v>1367</v>
      </c>
      <c r="BY796" s="46">
        <v>126</v>
      </c>
      <c r="BZ796" s="41">
        <v>11758</v>
      </c>
    </row>
    <row r="797" spans="48:78" x14ac:dyDescent="0.25">
      <c r="AV797" s="85">
        <v>793</v>
      </c>
      <c r="AW797" s="91"/>
      <c r="AX797" s="86" t="s">
        <v>2971</v>
      </c>
      <c r="AY797" s="87" t="s">
        <v>2972</v>
      </c>
      <c r="AZ797" s="86" t="s">
        <v>2973</v>
      </c>
      <c r="BA797" s="88" t="s">
        <v>1259</v>
      </c>
      <c r="BB797" s="86" t="s">
        <v>1260</v>
      </c>
      <c r="BC797" s="89">
        <v>12500</v>
      </c>
      <c r="BD797" s="90">
        <v>45717</v>
      </c>
      <c r="BE797" s="35"/>
      <c r="BG797" s="99" t="s">
        <v>142</v>
      </c>
      <c r="BH797" s="98" t="s">
        <v>117</v>
      </c>
      <c r="BI797" s="98" t="s">
        <v>203</v>
      </c>
      <c r="BJ797" s="100" t="s">
        <v>1010</v>
      </c>
      <c r="BK797" s="99" t="s">
        <v>1458</v>
      </c>
      <c r="BL797" s="101">
        <v>58</v>
      </c>
      <c r="BM797" s="102" t="s">
        <v>93</v>
      </c>
      <c r="BN797" s="102"/>
      <c r="BQ797" s="43">
        <v>1760</v>
      </c>
      <c r="BR797" s="44" t="s">
        <v>141</v>
      </c>
      <c r="BS797" s="39" t="s">
        <v>142</v>
      </c>
      <c r="BT797" s="44" t="s">
        <v>1009</v>
      </c>
      <c r="BU797" s="40" t="s">
        <v>1010</v>
      </c>
      <c r="BV797" s="45">
        <v>3</v>
      </c>
      <c r="BW797" s="39" t="s">
        <v>1458</v>
      </c>
      <c r="BX797" s="44" t="s">
        <v>1367</v>
      </c>
      <c r="BY797" s="46">
        <v>126</v>
      </c>
      <c r="BZ797" s="41">
        <v>58</v>
      </c>
    </row>
    <row r="798" spans="48:78" x14ac:dyDescent="0.25">
      <c r="AV798" s="85">
        <v>794</v>
      </c>
      <c r="AW798" s="91"/>
      <c r="AX798" s="86" t="s">
        <v>2974</v>
      </c>
      <c r="AY798" s="87" t="s">
        <v>2975</v>
      </c>
      <c r="AZ798" s="86" t="s">
        <v>2976</v>
      </c>
      <c r="BA798" s="88" t="s">
        <v>2086</v>
      </c>
      <c r="BB798" s="86" t="s">
        <v>2087</v>
      </c>
      <c r="BC798" s="89">
        <v>25500</v>
      </c>
      <c r="BD798" s="90">
        <v>45689</v>
      </c>
      <c r="BE798" s="35"/>
      <c r="BG798" s="99" t="s">
        <v>142</v>
      </c>
      <c r="BH798" s="98" t="s">
        <v>117</v>
      </c>
      <c r="BI798" s="98" t="s">
        <v>203</v>
      </c>
      <c r="BJ798" s="100" t="s">
        <v>879</v>
      </c>
      <c r="BK798" s="99" t="s">
        <v>1470</v>
      </c>
      <c r="BL798" s="101">
        <v>570</v>
      </c>
      <c r="BM798" s="102" t="s">
        <v>93</v>
      </c>
      <c r="BN798" s="102"/>
      <c r="BQ798" s="43">
        <v>1630</v>
      </c>
      <c r="BR798" s="44" t="s">
        <v>141</v>
      </c>
      <c r="BS798" s="39" t="s">
        <v>142</v>
      </c>
      <c r="BT798" s="44" t="s">
        <v>878</v>
      </c>
      <c r="BU798" s="40" t="s">
        <v>879</v>
      </c>
      <c r="BV798" s="45">
        <v>3</v>
      </c>
      <c r="BW798" s="39" t="s">
        <v>1470</v>
      </c>
      <c r="BX798" s="44" t="s">
        <v>552</v>
      </c>
      <c r="BY798" s="46">
        <v>832</v>
      </c>
      <c r="BZ798" s="41">
        <v>570</v>
      </c>
    </row>
    <row r="799" spans="48:78" x14ac:dyDescent="0.25">
      <c r="AV799" s="85">
        <v>795</v>
      </c>
      <c r="AW799" s="91"/>
      <c r="AX799" s="86" t="s">
        <v>2977</v>
      </c>
      <c r="AY799" s="87" t="s">
        <v>2978</v>
      </c>
      <c r="AZ799" s="86" t="s">
        <v>2979</v>
      </c>
      <c r="BA799" s="88" t="s">
        <v>615</v>
      </c>
      <c r="BB799" s="86" t="s">
        <v>616</v>
      </c>
      <c r="BC799" s="89">
        <v>7500</v>
      </c>
      <c r="BD799" s="90">
        <v>45658</v>
      </c>
      <c r="BE799" s="35"/>
      <c r="BG799" s="99" t="s">
        <v>142</v>
      </c>
      <c r="BH799" s="98" t="s">
        <v>117</v>
      </c>
      <c r="BI799" s="98" t="s">
        <v>203</v>
      </c>
      <c r="BJ799" s="100" t="s">
        <v>830</v>
      </c>
      <c r="BK799" s="99" t="s">
        <v>1486</v>
      </c>
      <c r="BL799" s="101">
        <v>1280</v>
      </c>
      <c r="BM799" s="102" t="s">
        <v>93</v>
      </c>
      <c r="BN799" s="102"/>
      <c r="BQ799" s="43">
        <v>1560</v>
      </c>
      <c r="BR799" s="44" t="s">
        <v>141</v>
      </c>
      <c r="BS799" s="39" t="s">
        <v>142</v>
      </c>
      <c r="BT799" s="44" t="s">
        <v>829</v>
      </c>
      <c r="BU799" s="40" t="s">
        <v>830</v>
      </c>
      <c r="BV799" s="45">
        <v>3</v>
      </c>
      <c r="BW799" s="39" t="s">
        <v>1486</v>
      </c>
      <c r="BX799" s="44" t="s">
        <v>1078</v>
      </c>
      <c r="BY799" s="46">
        <v>275</v>
      </c>
      <c r="BZ799" s="41">
        <v>1280</v>
      </c>
    </row>
    <row r="800" spans="48:78" x14ac:dyDescent="0.25">
      <c r="AV800" s="85">
        <v>796</v>
      </c>
      <c r="AW800" s="91"/>
      <c r="AX800" s="86" t="s">
        <v>2980</v>
      </c>
      <c r="AY800" s="87" t="s">
        <v>2981</v>
      </c>
      <c r="AZ800" s="86" t="s">
        <v>2982</v>
      </c>
      <c r="BA800" s="88" t="s">
        <v>1259</v>
      </c>
      <c r="BB800" s="86" t="s">
        <v>1260</v>
      </c>
      <c r="BC800" s="89">
        <v>12500</v>
      </c>
      <c r="BD800" s="90">
        <v>45717</v>
      </c>
      <c r="BE800" s="35"/>
      <c r="BG800" s="99" t="s">
        <v>142</v>
      </c>
      <c r="BH800" s="98" t="s">
        <v>117</v>
      </c>
      <c r="BI800" s="98" t="s">
        <v>203</v>
      </c>
      <c r="BJ800" s="100" t="s">
        <v>853</v>
      </c>
      <c r="BK800" s="99" t="s">
        <v>1486</v>
      </c>
      <c r="BL800" s="101">
        <v>9</v>
      </c>
      <c r="BM800" s="102" t="s">
        <v>93</v>
      </c>
      <c r="BN800" s="102"/>
      <c r="BQ800" s="43">
        <v>1565</v>
      </c>
      <c r="BR800" s="44" t="s">
        <v>141</v>
      </c>
      <c r="BS800" s="39" t="s">
        <v>142</v>
      </c>
      <c r="BT800" s="44" t="s">
        <v>852</v>
      </c>
      <c r="BU800" s="40" t="s">
        <v>853</v>
      </c>
      <c r="BV800" s="45">
        <v>3</v>
      </c>
      <c r="BW800" s="39" t="s">
        <v>1486</v>
      </c>
      <c r="BX800" s="44" t="s">
        <v>1078</v>
      </c>
      <c r="BY800" s="46">
        <v>275</v>
      </c>
      <c r="BZ800" s="41">
        <v>9</v>
      </c>
    </row>
    <row r="801" spans="48:78" x14ac:dyDescent="0.25">
      <c r="AV801" s="85">
        <v>797</v>
      </c>
      <c r="AW801" s="91"/>
      <c r="AX801" s="86" t="s">
        <v>2983</v>
      </c>
      <c r="AY801" s="87" t="s">
        <v>2984</v>
      </c>
      <c r="AZ801" s="86" t="s">
        <v>2985</v>
      </c>
      <c r="BA801" s="88" t="s">
        <v>2540</v>
      </c>
      <c r="BB801" s="86" t="s">
        <v>2169</v>
      </c>
      <c r="BC801" s="89">
        <v>57000</v>
      </c>
      <c r="BD801" s="90">
        <v>45717</v>
      </c>
      <c r="BE801" s="35"/>
      <c r="BG801" s="99" t="s">
        <v>142</v>
      </c>
      <c r="BH801" s="98" t="s">
        <v>117</v>
      </c>
      <c r="BI801" s="98" t="s">
        <v>203</v>
      </c>
      <c r="BJ801" s="100" t="s">
        <v>867</v>
      </c>
      <c r="BK801" s="99" t="s">
        <v>1486</v>
      </c>
      <c r="BL801" s="101">
        <v>315</v>
      </c>
      <c r="BM801" s="102" t="s">
        <v>93</v>
      </c>
      <c r="BN801" s="102"/>
      <c r="BQ801" s="43">
        <v>1603</v>
      </c>
      <c r="BR801" s="44" t="s">
        <v>141</v>
      </c>
      <c r="BS801" s="39" t="s">
        <v>142</v>
      </c>
      <c r="BT801" s="44" t="s">
        <v>866</v>
      </c>
      <c r="BU801" s="40" t="s">
        <v>867</v>
      </c>
      <c r="BV801" s="45">
        <v>3</v>
      </c>
      <c r="BW801" s="39" t="s">
        <v>1486</v>
      </c>
      <c r="BX801" s="44" t="s">
        <v>1078</v>
      </c>
      <c r="BY801" s="46">
        <v>275</v>
      </c>
      <c r="BZ801" s="41">
        <v>315</v>
      </c>
    </row>
    <row r="802" spans="48:78" x14ac:dyDescent="0.25">
      <c r="AV802" s="85">
        <v>798</v>
      </c>
      <c r="AW802" s="91"/>
      <c r="AX802" s="86" t="s">
        <v>2986</v>
      </c>
      <c r="AY802" s="87" t="s">
        <v>2987</v>
      </c>
      <c r="AZ802" s="86" t="s">
        <v>2988</v>
      </c>
      <c r="BA802" s="88" t="s">
        <v>2934</v>
      </c>
      <c r="BB802" s="86" t="s">
        <v>2168</v>
      </c>
      <c r="BC802" s="89">
        <v>75000</v>
      </c>
      <c r="BD802" s="90">
        <v>45717</v>
      </c>
      <c r="BE802" s="35"/>
      <c r="BG802" s="99" t="s">
        <v>142</v>
      </c>
      <c r="BH802" s="98" t="s">
        <v>117</v>
      </c>
      <c r="BI802" s="98" t="s">
        <v>203</v>
      </c>
      <c r="BJ802" s="100" t="s">
        <v>890</v>
      </c>
      <c r="BK802" s="99" t="s">
        <v>1486</v>
      </c>
      <c r="BL802" s="101">
        <v>90</v>
      </c>
      <c r="BM802" s="102" t="s">
        <v>93</v>
      </c>
      <c r="BN802" s="102"/>
      <c r="BQ802" s="43">
        <v>1643</v>
      </c>
      <c r="BR802" s="44" t="s">
        <v>141</v>
      </c>
      <c r="BS802" s="39" t="s">
        <v>142</v>
      </c>
      <c r="BT802" s="44" t="s">
        <v>889</v>
      </c>
      <c r="BU802" s="40" t="s">
        <v>890</v>
      </c>
      <c r="BV802" s="45">
        <v>3</v>
      </c>
      <c r="BW802" s="39" t="s">
        <v>1486</v>
      </c>
      <c r="BX802" s="44" t="s">
        <v>1078</v>
      </c>
      <c r="BY802" s="46">
        <v>275</v>
      </c>
      <c r="BZ802" s="41">
        <v>90</v>
      </c>
    </row>
    <row r="803" spans="48:78" x14ac:dyDescent="0.25">
      <c r="AV803" s="85">
        <v>799</v>
      </c>
      <c r="AW803" s="91"/>
      <c r="AX803" s="86" t="s">
        <v>2989</v>
      </c>
      <c r="AY803" s="87" t="s">
        <v>2990</v>
      </c>
      <c r="AZ803" s="86" t="s">
        <v>2991</v>
      </c>
      <c r="BA803" s="88" t="s">
        <v>2891</v>
      </c>
      <c r="BB803" s="86" t="s">
        <v>133</v>
      </c>
      <c r="BC803" s="89">
        <v>16950</v>
      </c>
      <c r="BD803" s="90">
        <v>45717</v>
      </c>
      <c r="BE803" s="35"/>
      <c r="BG803" s="99" t="s">
        <v>142</v>
      </c>
      <c r="BH803" s="98" t="s">
        <v>117</v>
      </c>
      <c r="BI803" s="98" t="s">
        <v>203</v>
      </c>
      <c r="BJ803" s="100" t="s">
        <v>890</v>
      </c>
      <c r="BK803" s="99" t="s">
        <v>1486</v>
      </c>
      <c r="BL803" s="101">
        <v>273</v>
      </c>
      <c r="BM803" s="102" t="s">
        <v>93</v>
      </c>
      <c r="BN803" s="102"/>
      <c r="BQ803" s="43">
        <v>1671</v>
      </c>
      <c r="BR803" s="44" t="s">
        <v>141</v>
      </c>
      <c r="BS803" s="39" t="s">
        <v>142</v>
      </c>
      <c r="BT803" s="44" t="s">
        <v>889</v>
      </c>
      <c r="BU803" s="40" t="s">
        <v>890</v>
      </c>
      <c r="BV803" s="45">
        <v>3</v>
      </c>
      <c r="BW803" s="39" t="s">
        <v>1486</v>
      </c>
      <c r="BX803" s="44" t="s">
        <v>1078</v>
      </c>
      <c r="BY803" s="46">
        <v>275</v>
      </c>
      <c r="BZ803" s="41">
        <v>273</v>
      </c>
    </row>
    <row r="804" spans="48:78" x14ac:dyDescent="0.25">
      <c r="AV804" s="85">
        <v>800</v>
      </c>
      <c r="AW804" s="91"/>
      <c r="AX804" s="86" t="s">
        <v>2983</v>
      </c>
      <c r="AY804" s="87" t="s">
        <v>2984</v>
      </c>
      <c r="AZ804" s="86" t="s">
        <v>2985</v>
      </c>
      <c r="BA804" s="88" t="s">
        <v>2540</v>
      </c>
      <c r="BB804" s="86" t="s">
        <v>2169</v>
      </c>
      <c r="BC804" s="89">
        <v>57000</v>
      </c>
      <c r="BD804" s="90">
        <v>45717</v>
      </c>
      <c r="BE804" s="35"/>
      <c r="BG804" s="99" t="s">
        <v>142</v>
      </c>
      <c r="BH804" s="98" t="s">
        <v>117</v>
      </c>
      <c r="BI804" s="98" t="s">
        <v>203</v>
      </c>
      <c r="BJ804" s="100" t="s">
        <v>932</v>
      </c>
      <c r="BK804" s="99" t="s">
        <v>1486</v>
      </c>
      <c r="BL804" s="101">
        <v>178</v>
      </c>
      <c r="BM804" s="102" t="s">
        <v>93</v>
      </c>
      <c r="BN804" s="102"/>
      <c r="BQ804" s="43">
        <v>1689</v>
      </c>
      <c r="BR804" s="44" t="s">
        <v>141</v>
      </c>
      <c r="BS804" s="39" t="s">
        <v>142</v>
      </c>
      <c r="BT804" s="44" t="s">
        <v>931</v>
      </c>
      <c r="BU804" s="40" t="s">
        <v>932</v>
      </c>
      <c r="BV804" s="45">
        <v>3</v>
      </c>
      <c r="BW804" s="39" t="s">
        <v>1486</v>
      </c>
      <c r="BX804" s="44" t="s">
        <v>1078</v>
      </c>
      <c r="BY804" s="46">
        <v>275</v>
      </c>
      <c r="BZ804" s="41">
        <v>178</v>
      </c>
    </row>
    <row r="805" spans="48:78" x14ac:dyDescent="0.25">
      <c r="AV805" s="85">
        <v>801</v>
      </c>
      <c r="AW805" s="91"/>
      <c r="AX805" s="86" t="s">
        <v>2992</v>
      </c>
      <c r="AY805" s="87" t="s">
        <v>2993</v>
      </c>
      <c r="AZ805" s="86" t="s">
        <v>2994</v>
      </c>
      <c r="BA805" s="88" t="s">
        <v>1077</v>
      </c>
      <c r="BB805" s="86" t="s">
        <v>1078</v>
      </c>
      <c r="BC805" s="89">
        <v>27500</v>
      </c>
      <c r="BD805" s="90">
        <v>45717</v>
      </c>
      <c r="BE805" s="35"/>
      <c r="BG805" s="99" t="s">
        <v>142</v>
      </c>
      <c r="BH805" s="98" t="s">
        <v>117</v>
      </c>
      <c r="BI805" s="98" t="s">
        <v>203</v>
      </c>
      <c r="BJ805" s="100" t="s">
        <v>941</v>
      </c>
      <c r="BK805" s="99" t="s">
        <v>1486</v>
      </c>
      <c r="BL805" s="101">
        <v>108</v>
      </c>
      <c r="BM805" s="102" t="s">
        <v>93</v>
      </c>
      <c r="BN805" s="102"/>
      <c r="BQ805" s="43">
        <v>1698</v>
      </c>
      <c r="BR805" s="44" t="s">
        <v>141</v>
      </c>
      <c r="BS805" s="39" t="s">
        <v>142</v>
      </c>
      <c r="BT805" s="44" t="s">
        <v>940</v>
      </c>
      <c r="BU805" s="40" t="s">
        <v>941</v>
      </c>
      <c r="BV805" s="45">
        <v>3</v>
      </c>
      <c r="BW805" s="39" t="s">
        <v>1486</v>
      </c>
      <c r="BX805" s="44" t="s">
        <v>1078</v>
      </c>
      <c r="BY805" s="46">
        <v>275</v>
      </c>
      <c r="BZ805" s="41">
        <v>108</v>
      </c>
    </row>
    <row r="806" spans="48:78" x14ac:dyDescent="0.25">
      <c r="AV806" s="85">
        <v>802</v>
      </c>
      <c r="AW806" s="91"/>
      <c r="AX806" s="86" t="s">
        <v>2995</v>
      </c>
      <c r="AY806" s="87" t="s">
        <v>2996</v>
      </c>
      <c r="AZ806" s="86" t="s">
        <v>2997</v>
      </c>
      <c r="BA806" s="88" t="s">
        <v>1041</v>
      </c>
      <c r="BB806" s="86" t="s">
        <v>1004</v>
      </c>
      <c r="BC806" s="89">
        <v>6000</v>
      </c>
      <c r="BD806" s="90">
        <v>45717</v>
      </c>
      <c r="BE806" s="35"/>
      <c r="BG806" s="99" t="s">
        <v>142</v>
      </c>
      <c r="BH806" s="98" t="s">
        <v>117</v>
      </c>
      <c r="BI806" s="98" t="s">
        <v>203</v>
      </c>
      <c r="BJ806" s="100" t="s">
        <v>984</v>
      </c>
      <c r="BK806" s="99" t="s">
        <v>1486</v>
      </c>
      <c r="BL806" s="101">
        <v>502</v>
      </c>
      <c r="BM806" s="102" t="s">
        <v>93</v>
      </c>
      <c r="BN806" s="102"/>
      <c r="BQ806" s="43">
        <v>1723</v>
      </c>
      <c r="BR806" s="44" t="s">
        <v>141</v>
      </c>
      <c r="BS806" s="39" t="s">
        <v>142</v>
      </c>
      <c r="BT806" s="44" t="s">
        <v>983</v>
      </c>
      <c r="BU806" s="40" t="s">
        <v>984</v>
      </c>
      <c r="BV806" s="45">
        <v>3</v>
      </c>
      <c r="BW806" s="39" t="s">
        <v>1486</v>
      </c>
      <c r="BX806" s="44" t="s">
        <v>1078</v>
      </c>
      <c r="BY806" s="46">
        <v>275</v>
      </c>
      <c r="BZ806" s="41">
        <v>502</v>
      </c>
    </row>
    <row r="807" spans="48:78" x14ac:dyDescent="0.25">
      <c r="AV807" s="85">
        <v>803</v>
      </c>
      <c r="AW807" s="91"/>
      <c r="AX807" s="86" t="s">
        <v>2998</v>
      </c>
      <c r="AY807" s="87" t="s">
        <v>2999</v>
      </c>
      <c r="AZ807" s="86" t="s">
        <v>3000</v>
      </c>
      <c r="BA807" s="88" t="s">
        <v>615</v>
      </c>
      <c r="BB807" s="86" t="s">
        <v>616</v>
      </c>
      <c r="BC807" s="89">
        <v>7500</v>
      </c>
      <c r="BD807" s="90">
        <v>45689</v>
      </c>
      <c r="BE807" s="35"/>
      <c r="BG807" s="99" t="s">
        <v>142</v>
      </c>
      <c r="BH807" s="98" t="s">
        <v>117</v>
      </c>
      <c r="BI807" s="98" t="s">
        <v>203</v>
      </c>
      <c r="BJ807" s="100" t="s">
        <v>984</v>
      </c>
      <c r="BK807" s="99" t="s">
        <v>1486</v>
      </c>
      <c r="BL807" s="101">
        <v>58</v>
      </c>
      <c r="BM807" s="102" t="s">
        <v>93</v>
      </c>
      <c r="BN807" s="102"/>
      <c r="BQ807" s="43">
        <v>1725</v>
      </c>
      <c r="BR807" s="44" t="s">
        <v>141</v>
      </c>
      <c r="BS807" s="39" t="s">
        <v>142</v>
      </c>
      <c r="BT807" s="44" t="s">
        <v>983</v>
      </c>
      <c r="BU807" s="40" t="s">
        <v>984</v>
      </c>
      <c r="BV807" s="45">
        <v>3</v>
      </c>
      <c r="BW807" s="39" t="s">
        <v>1486</v>
      </c>
      <c r="BX807" s="44" t="s">
        <v>1078</v>
      </c>
      <c r="BY807" s="46">
        <v>275</v>
      </c>
      <c r="BZ807" s="41">
        <v>58</v>
      </c>
    </row>
    <row r="808" spans="48:78" x14ac:dyDescent="0.25">
      <c r="AV808" s="85">
        <v>804</v>
      </c>
      <c r="AW808" s="91"/>
      <c r="AX808" s="86" t="s">
        <v>3001</v>
      </c>
      <c r="AY808" s="87" t="s">
        <v>3002</v>
      </c>
      <c r="AZ808" s="86" t="s">
        <v>3003</v>
      </c>
      <c r="BA808" s="88" t="s">
        <v>3004</v>
      </c>
      <c r="BB808" s="86" t="s">
        <v>1576</v>
      </c>
      <c r="BC808" s="89">
        <v>5502</v>
      </c>
      <c r="BD808" s="90">
        <v>45658</v>
      </c>
      <c r="BE808" s="35"/>
      <c r="BG808" s="99" t="s">
        <v>142</v>
      </c>
      <c r="BH808" s="98" t="s">
        <v>117</v>
      </c>
      <c r="BI808" s="98" t="s">
        <v>203</v>
      </c>
      <c r="BJ808" s="100" t="s">
        <v>984</v>
      </c>
      <c r="BK808" s="99" t="s">
        <v>1486</v>
      </c>
      <c r="BL808" s="101">
        <v>14</v>
      </c>
      <c r="BM808" s="102" t="s">
        <v>93</v>
      </c>
      <c r="BN808" s="102"/>
      <c r="BQ808" s="43">
        <v>1727</v>
      </c>
      <c r="BR808" s="44" t="s">
        <v>141</v>
      </c>
      <c r="BS808" s="39" t="s">
        <v>142</v>
      </c>
      <c r="BT808" s="44" t="s">
        <v>983</v>
      </c>
      <c r="BU808" s="40" t="s">
        <v>984</v>
      </c>
      <c r="BV808" s="45">
        <v>3</v>
      </c>
      <c r="BW808" s="39" t="s">
        <v>1486</v>
      </c>
      <c r="BX808" s="44" t="s">
        <v>1078</v>
      </c>
      <c r="BY808" s="46">
        <v>275</v>
      </c>
      <c r="BZ808" s="41">
        <v>14</v>
      </c>
    </row>
    <row r="809" spans="48:78" x14ac:dyDescent="0.25">
      <c r="AV809" s="85">
        <v>805</v>
      </c>
      <c r="AW809" s="91"/>
      <c r="AX809" s="86" t="s">
        <v>2992</v>
      </c>
      <c r="AY809" s="87" t="s">
        <v>2993</v>
      </c>
      <c r="AZ809" s="86" t="s">
        <v>2994</v>
      </c>
      <c r="BA809" s="88" t="s">
        <v>1077</v>
      </c>
      <c r="BB809" s="86" t="s">
        <v>1078</v>
      </c>
      <c r="BC809" s="89">
        <v>22000</v>
      </c>
      <c r="BD809" s="90">
        <v>45717</v>
      </c>
      <c r="BE809" s="35"/>
      <c r="BG809" s="99" t="s">
        <v>142</v>
      </c>
      <c r="BH809" s="98" t="s">
        <v>117</v>
      </c>
      <c r="BI809" s="98" t="s">
        <v>203</v>
      </c>
      <c r="BJ809" s="100" t="s">
        <v>994</v>
      </c>
      <c r="BK809" s="99" t="s">
        <v>1486</v>
      </c>
      <c r="BL809" s="101">
        <v>348</v>
      </c>
      <c r="BM809" s="102" t="s">
        <v>93</v>
      </c>
      <c r="BN809" s="102"/>
      <c r="BQ809" s="43">
        <v>1728</v>
      </c>
      <c r="BR809" s="44" t="s">
        <v>141</v>
      </c>
      <c r="BS809" s="39" t="s">
        <v>142</v>
      </c>
      <c r="BT809" s="44" t="s">
        <v>993</v>
      </c>
      <c r="BU809" s="40" t="s">
        <v>994</v>
      </c>
      <c r="BV809" s="45">
        <v>3</v>
      </c>
      <c r="BW809" s="39" t="s">
        <v>1486</v>
      </c>
      <c r="BX809" s="44" t="s">
        <v>1078</v>
      </c>
      <c r="BY809" s="46">
        <v>275</v>
      </c>
      <c r="BZ809" s="41">
        <v>348</v>
      </c>
    </row>
    <row r="810" spans="48:78" x14ac:dyDescent="0.25">
      <c r="AV810" s="85">
        <v>806</v>
      </c>
      <c r="AW810" s="91"/>
      <c r="AX810" s="86" t="s">
        <v>3005</v>
      </c>
      <c r="AY810" s="87" t="s">
        <v>3006</v>
      </c>
      <c r="AZ810" s="86" t="s">
        <v>3007</v>
      </c>
      <c r="BA810" s="88" t="s">
        <v>2043</v>
      </c>
      <c r="BB810" s="86" t="s">
        <v>2044</v>
      </c>
      <c r="BC810" s="89">
        <v>10250</v>
      </c>
      <c r="BD810" s="90">
        <v>45717</v>
      </c>
      <c r="BE810" s="35"/>
      <c r="BG810" s="99" t="s">
        <v>142</v>
      </c>
      <c r="BH810" s="98" t="s">
        <v>117</v>
      </c>
      <c r="BI810" s="98" t="s">
        <v>203</v>
      </c>
      <c r="BJ810" s="100" t="s">
        <v>1010</v>
      </c>
      <c r="BK810" s="99" t="s">
        <v>1486</v>
      </c>
      <c r="BL810" s="101">
        <v>912</v>
      </c>
      <c r="BM810" s="102" t="s">
        <v>93</v>
      </c>
      <c r="BN810" s="102"/>
      <c r="BQ810" s="43">
        <v>1758</v>
      </c>
      <c r="BR810" s="44" t="s">
        <v>141</v>
      </c>
      <c r="BS810" s="39" t="s">
        <v>142</v>
      </c>
      <c r="BT810" s="44" t="s">
        <v>1009</v>
      </c>
      <c r="BU810" s="40" t="s">
        <v>1010</v>
      </c>
      <c r="BV810" s="45">
        <v>3</v>
      </c>
      <c r="BW810" s="39" t="s">
        <v>1486</v>
      </c>
      <c r="BX810" s="44" t="s">
        <v>1078</v>
      </c>
      <c r="BY810" s="46">
        <v>275</v>
      </c>
      <c r="BZ810" s="41">
        <v>912</v>
      </c>
    </row>
    <row r="811" spans="48:78" x14ac:dyDescent="0.25">
      <c r="AV811" s="85">
        <v>807</v>
      </c>
      <c r="AW811" s="91"/>
      <c r="AX811" s="86" t="s">
        <v>3008</v>
      </c>
      <c r="AY811" s="87" t="s">
        <v>3009</v>
      </c>
      <c r="AZ811" s="86" t="s">
        <v>3010</v>
      </c>
      <c r="BA811" s="88" t="s">
        <v>3004</v>
      </c>
      <c r="BB811" s="86" t="s">
        <v>1576</v>
      </c>
      <c r="BC811" s="89">
        <v>5502</v>
      </c>
      <c r="BD811" s="90">
        <v>45717</v>
      </c>
      <c r="BE811" s="35"/>
      <c r="BG811" s="99" t="s">
        <v>142</v>
      </c>
      <c r="BH811" s="98" t="s">
        <v>117</v>
      </c>
      <c r="BI811" s="98" t="s">
        <v>203</v>
      </c>
      <c r="BJ811" s="100" t="s">
        <v>1010</v>
      </c>
      <c r="BK811" s="99" t="s">
        <v>1486</v>
      </c>
      <c r="BL811" s="101">
        <v>21</v>
      </c>
      <c r="BM811" s="102" t="s">
        <v>93</v>
      </c>
      <c r="BN811" s="102"/>
      <c r="BQ811" s="43">
        <v>1768</v>
      </c>
      <c r="BR811" s="44" t="s">
        <v>141</v>
      </c>
      <c r="BS811" s="39" t="s">
        <v>142</v>
      </c>
      <c r="BT811" s="44" t="s">
        <v>1009</v>
      </c>
      <c r="BU811" s="40" t="s">
        <v>1010</v>
      </c>
      <c r="BV811" s="45">
        <v>3</v>
      </c>
      <c r="BW811" s="39" t="s">
        <v>1486</v>
      </c>
      <c r="BX811" s="44" t="s">
        <v>1078</v>
      </c>
      <c r="BY811" s="46">
        <v>275</v>
      </c>
      <c r="BZ811" s="41">
        <v>21</v>
      </c>
    </row>
    <row r="812" spans="48:78" x14ac:dyDescent="0.25">
      <c r="AV812" s="85">
        <v>808</v>
      </c>
      <c r="AW812" s="91"/>
      <c r="AX812" s="86" t="s">
        <v>3011</v>
      </c>
      <c r="AY812" s="87" t="s">
        <v>3012</v>
      </c>
      <c r="AZ812" s="86" t="s">
        <v>3013</v>
      </c>
      <c r="BA812" s="88" t="s">
        <v>2930</v>
      </c>
      <c r="BB812" s="86" t="s">
        <v>1166</v>
      </c>
      <c r="BC812" s="89">
        <v>-6345</v>
      </c>
      <c r="BD812" s="90">
        <v>45717</v>
      </c>
      <c r="BE812" s="35"/>
      <c r="BG812" s="99" t="s">
        <v>142</v>
      </c>
      <c r="BH812" s="98" t="s">
        <v>117</v>
      </c>
      <c r="BI812" s="98" t="s">
        <v>203</v>
      </c>
      <c r="BJ812" s="100" t="s">
        <v>972</v>
      </c>
      <c r="BK812" s="99" t="s">
        <v>1486</v>
      </c>
      <c r="BL812" s="101">
        <v>5453</v>
      </c>
      <c r="BM812" s="102" t="s">
        <v>93</v>
      </c>
      <c r="BN812" s="102"/>
      <c r="BQ812" s="43">
        <v>1792</v>
      </c>
      <c r="BR812" s="44" t="s">
        <v>141</v>
      </c>
      <c r="BS812" s="39" t="s">
        <v>142</v>
      </c>
      <c r="BT812" s="44" t="s">
        <v>971</v>
      </c>
      <c r="BU812" s="40" t="s">
        <v>972</v>
      </c>
      <c r="BV812" s="45">
        <v>3</v>
      </c>
      <c r="BW812" s="39" t="s">
        <v>1486</v>
      </c>
      <c r="BX812" s="44" t="s">
        <v>1078</v>
      </c>
      <c r="BY812" s="46">
        <v>275</v>
      </c>
      <c r="BZ812" s="41">
        <v>5453</v>
      </c>
    </row>
    <row r="813" spans="48:78" x14ac:dyDescent="0.25">
      <c r="AV813" s="85">
        <v>809</v>
      </c>
      <c r="AW813" s="91"/>
      <c r="AX813" s="86" t="s">
        <v>3001</v>
      </c>
      <c r="AY813" s="87" t="s">
        <v>3002</v>
      </c>
      <c r="AZ813" s="86" t="s">
        <v>3003</v>
      </c>
      <c r="BA813" s="88" t="s">
        <v>1077</v>
      </c>
      <c r="BB813" s="86" t="s">
        <v>1078</v>
      </c>
      <c r="BC813" s="89">
        <v>5500</v>
      </c>
      <c r="BD813" s="90">
        <v>45717</v>
      </c>
      <c r="BE813" s="35"/>
      <c r="BG813" s="99" t="s">
        <v>142</v>
      </c>
      <c r="BH813" s="98" t="s">
        <v>117</v>
      </c>
      <c r="BI813" s="98" t="s">
        <v>203</v>
      </c>
      <c r="BJ813" s="100" t="s">
        <v>972</v>
      </c>
      <c r="BK813" s="99" t="s">
        <v>1486</v>
      </c>
      <c r="BL813" s="101">
        <v>318</v>
      </c>
      <c r="BM813" s="102" t="s">
        <v>93</v>
      </c>
      <c r="BN813" s="102"/>
      <c r="BQ813" s="43">
        <v>1793</v>
      </c>
      <c r="BR813" s="44" t="s">
        <v>141</v>
      </c>
      <c r="BS813" s="39" t="s">
        <v>142</v>
      </c>
      <c r="BT813" s="44" t="s">
        <v>971</v>
      </c>
      <c r="BU813" s="40" t="s">
        <v>972</v>
      </c>
      <c r="BV813" s="45">
        <v>3</v>
      </c>
      <c r="BW813" s="39" t="s">
        <v>1486</v>
      </c>
      <c r="BX813" s="44" t="s">
        <v>1078</v>
      </c>
      <c r="BY813" s="46">
        <v>275</v>
      </c>
      <c r="BZ813" s="41">
        <v>318</v>
      </c>
    </row>
    <row r="814" spans="48:78" x14ac:dyDescent="0.25">
      <c r="AV814" s="85">
        <v>810</v>
      </c>
      <c r="AW814" s="91"/>
      <c r="AX814" s="86" t="s">
        <v>3014</v>
      </c>
      <c r="AY814" s="87" t="s">
        <v>3015</v>
      </c>
      <c r="AZ814" s="86" t="s">
        <v>3016</v>
      </c>
      <c r="BA814" s="88" t="s">
        <v>1041</v>
      </c>
      <c r="BB814" s="86" t="s">
        <v>1004</v>
      </c>
      <c r="BC814" s="89">
        <v>30000</v>
      </c>
      <c r="BD814" s="90">
        <v>45717</v>
      </c>
      <c r="BE814" s="35"/>
      <c r="BG814" s="99" t="s">
        <v>142</v>
      </c>
      <c r="BH814" s="98" t="s">
        <v>117</v>
      </c>
      <c r="BI814" s="98" t="s">
        <v>203</v>
      </c>
      <c r="BJ814" s="100" t="s">
        <v>867</v>
      </c>
      <c r="BK814" s="99" t="s">
        <v>1496</v>
      </c>
      <c r="BL814" s="101">
        <v>51</v>
      </c>
      <c r="BM814" s="102" t="s">
        <v>93</v>
      </c>
      <c r="BN814" s="102"/>
      <c r="BQ814" s="43">
        <v>1581</v>
      </c>
      <c r="BR814" s="44" t="s">
        <v>141</v>
      </c>
      <c r="BS814" s="39" t="s">
        <v>142</v>
      </c>
      <c r="BT814" s="44" t="s">
        <v>866</v>
      </c>
      <c r="BU814" s="40" t="s">
        <v>867</v>
      </c>
      <c r="BV814" s="45">
        <v>3</v>
      </c>
      <c r="BW814" s="39" t="s">
        <v>1496</v>
      </c>
      <c r="BX814" s="44" t="s">
        <v>1497</v>
      </c>
      <c r="BY814" s="46">
        <v>675</v>
      </c>
      <c r="BZ814" s="41">
        <v>51</v>
      </c>
    </row>
    <row r="815" spans="48:78" x14ac:dyDescent="0.25">
      <c r="AV815" s="85">
        <v>811</v>
      </c>
      <c r="AW815" s="91"/>
      <c r="AX815" s="86" t="s">
        <v>3017</v>
      </c>
      <c r="AY815" s="87" t="s">
        <v>3018</v>
      </c>
      <c r="AZ815" s="86" t="s">
        <v>3019</v>
      </c>
      <c r="BA815" s="88" t="s">
        <v>2328</v>
      </c>
      <c r="BB815" s="86" t="s">
        <v>85</v>
      </c>
      <c r="BC815" s="89">
        <v>9945</v>
      </c>
      <c r="BD815" s="90">
        <v>45717</v>
      </c>
      <c r="BE815" s="35"/>
      <c r="BG815" s="99" t="s">
        <v>142</v>
      </c>
      <c r="BH815" s="98" t="s">
        <v>117</v>
      </c>
      <c r="BI815" s="98" t="s">
        <v>203</v>
      </c>
      <c r="BJ815" s="100" t="s">
        <v>867</v>
      </c>
      <c r="BK815" s="99" t="s">
        <v>1496</v>
      </c>
      <c r="BL815" s="101">
        <v>120</v>
      </c>
      <c r="BM815" s="102" t="s">
        <v>93</v>
      </c>
      <c r="BN815" s="102"/>
      <c r="BQ815" s="43">
        <v>1600</v>
      </c>
      <c r="BR815" s="44" t="s">
        <v>141</v>
      </c>
      <c r="BS815" s="39" t="s">
        <v>142</v>
      </c>
      <c r="BT815" s="44" t="s">
        <v>866</v>
      </c>
      <c r="BU815" s="40" t="s">
        <v>867</v>
      </c>
      <c r="BV815" s="45">
        <v>3</v>
      </c>
      <c r="BW815" s="39" t="s">
        <v>1496</v>
      </c>
      <c r="BX815" s="44" t="s">
        <v>1497</v>
      </c>
      <c r="BY815" s="46">
        <v>675</v>
      </c>
      <c r="BZ815" s="41">
        <v>120</v>
      </c>
    </row>
    <row r="816" spans="48:78" x14ac:dyDescent="0.25">
      <c r="AV816" s="85">
        <v>812</v>
      </c>
      <c r="AW816" s="91"/>
      <c r="AX816" s="86" t="s">
        <v>3020</v>
      </c>
      <c r="AY816" s="87" t="s">
        <v>3021</v>
      </c>
      <c r="AZ816" s="86" t="s">
        <v>3022</v>
      </c>
      <c r="BA816" s="88" t="s">
        <v>3004</v>
      </c>
      <c r="BB816" s="86" t="s">
        <v>1576</v>
      </c>
      <c r="BC816" s="89">
        <v>16506</v>
      </c>
      <c r="BD816" s="90">
        <v>45689</v>
      </c>
      <c r="BE816" s="35"/>
      <c r="BG816" s="99" t="s">
        <v>142</v>
      </c>
      <c r="BH816" s="98" t="s">
        <v>117</v>
      </c>
      <c r="BI816" s="98" t="s">
        <v>203</v>
      </c>
      <c r="BJ816" s="100" t="s">
        <v>963</v>
      </c>
      <c r="BK816" s="99" t="s">
        <v>1496</v>
      </c>
      <c r="BL816" s="101">
        <v>150</v>
      </c>
      <c r="BM816" s="102" t="s">
        <v>93</v>
      </c>
      <c r="BN816" s="102"/>
      <c r="BQ816" s="43">
        <v>1719</v>
      </c>
      <c r="BR816" s="44" t="s">
        <v>141</v>
      </c>
      <c r="BS816" s="39" t="s">
        <v>142</v>
      </c>
      <c r="BT816" s="44" t="s">
        <v>962</v>
      </c>
      <c r="BU816" s="40" t="s">
        <v>963</v>
      </c>
      <c r="BV816" s="45">
        <v>3</v>
      </c>
      <c r="BW816" s="39" t="s">
        <v>1496</v>
      </c>
      <c r="BX816" s="44" t="s">
        <v>1497</v>
      </c>
      <c r="BY816" s="46">
        <v>675</v>
      </c>
      <c r="BZ816" s="41">
        <v>150</v>
      </c>
    </row>
    <row r="817" spans="48:78" x14ac:dyDescent="0.25">
      <c r="AV817" s="85">
        <v>813</v>
      </c>
      <c r="AW817" s="91"/>
      <c r="AX817" s="86" t="s">
        <v>3023</v>
      </c>
      <c r="AY817" s="87" t="s">
        <v>3024</v>
      </c>
      <c r="AZ817" s="86" t="s">
        <v>3025</v>
      </c>
      <c r="BA817" s="88" t="s">
        <v>615</v>
      </c>
      <c r="BB817" s="86" t="s">
        <v>616</v>
      </c>
      <c r="BC817" s="89">
        <v>22500</v>
      </c>
      <c r="BD817" s="90">
        <v>45658</v>
      </c>
      <c r="BE817" s="35"/>
      <c r="BG817" s="99" t="s">
        <v>142</v>
      </c>
      <c r="BH817" s="98" t="s">
        <v>117</v>
      </c>
      <c r="BI817" s="98" t="s">
        <v>203</v>
      </c>
      <c r="BJ817" s="100" t="s">
        <v>1010</v>
      </c>
      <c r="BK817" s="99" t="s">
        <v>1496</v>
      </c>
      <c r="BL817" s="101">
        <v>252</v>
      </c>
      <c r="BM817" s="102" t="s">
        <v>93</v>
      </c>
      <c r="BN817" s="102"/>
      <c r="BQ817" s="43">
        <v>1738</v>
      </c>
      <c r="BR817" s="44" t="s">
        <v>141</v>
      </c>
      <c r="BS817" s="39" t="s">
        <v>142</v>
      </c>
      <c r="BT817" s="44" t="s">
        <v>1009</v>
      </c>
      <c r="BU817" s="40" t="s">
        <v>1010</v>
      </c>
      <c r="BV817" s="45">
        <v>3</v>
      </c>
      <c r="BW817" s="39" t="s">
        <v>1496</v>
      </c>
      <c r="BX817" s="44" t="s">
        <v>1497</v>
      </c>
      <c r="BY817" s="46">
        <v>675</v>
      </c>
      <c r="BZ817" s="41">
        <v>252</v>
      </c>
    </row>
    <row r="818" spans="48:78" x14ac:dyDescent="0.25">
      <c r="AV818" s="85">
        <v>814</v>
      </c>
      <c r="AW818" s="91"/>
      <c r="AX818" s="86" t="s">
        <v>3026</v>
      </c>
      <c r="AY818" s="87" t="s">
        <v>3027</v>
      </c>
      <c r="AZ818" s="86" t="s">
        <v>3028</v>
      </c>
      <c r="BA818" s="88" t="s">
        <v>1001</v>
      </c>
      <c r="BB818" s="86" t="s">
        <v>1002</v>
      </c>
      <c r="BC818" s="89">
        <v>-9480</v>
      </c>
      <c r="BD818" s="90">
        <v>45717</v>
      </c>
      <c r="BE818" s="35"/>
      <c r="BG818" s="99" t="s">
        <v>142</v>
      </c>
      <c r="BH818" s="98" t="s">
        <v>117</v>
      </c>
      <c r="BI818" s="98" t="s">
        <v>203</v>
      </c>
      <c r="BJ818" s="100" t="s">
        <v>972</v>
      </c>
      <c r="BK818" s="99" t="s">
        <v>1496</v>
      </c>
      <c r="BL818" s="101">
        <v>690</v>
      </c>
      <c r="BM818" s="102" t="s">
        <v>93</v>
      </c>
      <c r="BN818" s="102"/>
      <c r="BQ818" s="43">
        <v>1794</v>
      </c>
      <c r="BR818" s="44" t="s">
        <v>141</v>
      </c>
      <c r="BS818" s="39" t="s">
        <v>142</v>
      </c>
      <c r="BT818" s="44" t="s">
        <v>971</v>
      </c>
      <c r="BU818" s="40" t="s">
        <v>972</v>
      </c>
      <c r="BV818" s="45">
        <v>3</v>
      </c>
      <c r="BW818" s="39" t="s">
        <v>1496</v>
      </c>
      <c r="BX818" s="44" t="s">
        <v>1497</v>
      </c>
      <c r="BY818" s="46">
        <v>675</v>
      </c>
      <c r="BZ818" s="41">
        <v>690</v>
      </c>
    </row>
    <row r="819" spans="48:78" x14ac:dyDescent="0.25">
      <c r="AV819" s="85">
        <v>815</v>
      </c>
      <c r="AW819" s="91"/>
      <c r="AX819" s="86" t="s">
        <v>3029</v>
      </c>
      <c r="AY819" s="87" t="s">
        <v>3030</v>
      </c>
      <c r="AZ819" s="86" t="s">
        <v>3031</v>
      </c>
      <c r="BA819" s="88" t="s">
        <v>3032</v>
      </c>
      <c r="BB819" s="86" t="s">
        <v>133</v>
      </c>
      <c r="BC819" s="89">
        <v>3390</v>
      </c>
      <c r="BD819" s="90">
        <v>45717</v>
      </c>
      <c r="BE819" s="35"/>
      <c r="BG819" s="99" t="s">
        <v>142</v>
      </c>
      <c r="BH819" s="98" t="s">
        <v>117</v>
      </c>
      <c r="BI819" s="98" t="s">
        <v>203</v>
      </c>
      <c r="BJ819" s="100" t="s">
        <v>890</v>
      </c>
      <c r="BK819" s="99" t="s">
        <v>2311</v>
      </c>
      <c r="BL819" s="101">
        <v>65</v>
      </c>
      <c r="BM819" s="102" t="s">
        <v>93</v>
      </c>
      <c r="BN819" s="102"/>
      <c r="BQ819" s="43">
        <v>1644</v>
      </c>
      <c r="BR819" s="44" t="s">
        <v>141</v>
      </c>
      <c r="BS819" s="39" t="s">
        <v>142</v>
      </c>
      <c r="BT819" s="44" t="s">
        <v>889</v>
      </c>
      <c r="BU819" s="40" t="s">
        <v>890</v>
      </c>
      <c r="BV819" s="45">
        <v>3</v>
      </c>
      <c r="BW819" s="39" t="s">
        <v>2311</v>
      </c>
      <c r="BX819" s="44" t="s">
        <v>1930</v>
      </c>
      <c r="BY819" s="46">
        <v>289</v>
      </c>
      <c r="BZ819" s="41">
        <v>65</v>
      </c>
    </row>
    <row r="820" spans="48:78" x14ac:dyDescent="0.25">
      <c r="AV820" s="85">
        <v>816</v>
      </c>
      <c r="AW820" s="91"/>
      <c r="AX820" s="86" t="s">
        <v>3033</v>
      </c>
      <c r="AY820" s="87" t="s">
        <v>3034</v>
      </c>
      <c r="AZ820" s="86" t="s">
        <v>3035</v>
      </c>
      <c r="BA820" s="88" t="s">
        <v>1041</v>
      </c>
      <c r="BB820" s="86" t="s">
        <v>1004</v>
      </c>
      <c r="BC820" s="87">
        <v>6000</v>
      </c>
      <c r="BD820" s="90">
        <v>45717</v>
      </c>
      <c r="BE820" s="35"/>
      <c r="BG820" s="99" t="s">
        <v>142</v>
      </c>
      <c r="BH820" s="98" t="s">
        <v>117</v>
      </c>
      <c r="BI820" s="98" t="s">
        <v>203</v>
      </c>
      <c r="BJ820" s="100" t="s">
        <v>963</v>
      </c>
      <c r="BK820" s="99" t="s">
        <v>1502</v>
      </c>
      <c r="BL820" s="101">
        <v>300</v>
      </c>
      <c r="BM820" s="102" t="s">
        <v>93</v>
      </c>
      <c r="BN820" s="102"/>
      <c r="BQ820" s="43">
        <v>1718</v>
      </c>
      <c r="BR820" s="44" t="s">
        <v>141</v>
      </c>
      <c r="BS820" s="39" t="s">
        <v>142</v>
      </c>
      <c r="BT820" s="44" t="s">
        <v>962</v>
      </c>
      <c r="BU820" s="40" t="s">
        <v>963</v>
      </c>
      <c r="BV820" s="45">
        <v>3</v>
      </c>
      <c r="BW820" s="39" t="s">
        <v>1502</v>
      </c>
      <c r="BX820" s="44" t="s">
        <v>1033</v>
      </c>
      <c r="BY820" s="46">
        <v>1063</v>
      </c>
      <c r="BZ820" s="41">
        <v>300</v>
      </c>
    </row>
    <row r="821" spans="48:78" x14ac:dyDescent="0.25">
      <c r="AV821" s="85">
        <v>817</v>
      </c>
      <c r="AW821" s="91"/>
      <c r="AX821" s="86" t="s">
        <v>3036</v>
      </c>
      <c r="AY821" s="87" t="s">
        <v>3037</v>
      </c>
      <c r="AZ821" s="86" t="s">
        <v>3038</v>
      </c>
      <c r="BA821" s="88" t="s">
        <v>732</v>
      </c>
      <c r="BB821" s="86" t="s">
        <v>733</v>
      </c>
      <c r="BC821" s="89">
        <v>5750</v>
      </c>
      <c r="BD821" s="90">
        <v>45717</v>
      </c>
      <c r="BE821" s="35"/>
      <c r="BG821" s="99" t="s">
        <v>142</v>
      </c>
      <c r="BH821" s="98" t="s">
        <v>117</v>
      </c>
      <c r="BI821" s="98" t="s">
        <v>203</v>
      </c>
      <c r="BJ821" s="100" t="s">
        <v>963</v>
      </c>
      <c r="BK821" s="99" t="s">
        <v>1515</v>
      </c>
      <c r="BL821" s="101">
        <v>148</v>
      </c>
      <c r="BM821" s="102" t="s">
        <v>93</v>
      </c>
      <c r="BN821" s="102"/>
      <c r="BQ821" s="43">
        <v>1717</v>
      </c>
      <c r="BR821" s="44" t="s">
        <v>141</v>
      </c>
      <c r="BS821" s="39" t="s">
        <v>142</v>
      </c>
      <c r="BT821" s="44" t="s">
        <v>962</v>
      </c>
      <c r="BU821" s="40" t="s">
        <v>963</v>
      </c>
      <c r="BV821" s="45">
        <v>3</v>
      </c>
      <c r="BW821" s="39" t="s">
        <v>1515</v>
      </c>
      <c r="BX821" s="44" t="s">
        <v>1081</v>
      </c>
      <c r="BY821" s="46">
        <v>761</v>
      </c>
      <c r="BZ821" s="41">
        <v>148</v>
      </c>
    </row>
    <row r="822" spans="48:78" x14ac:dyDescent="0.25">
      <c r="AV822" s="85">
        <v>818</v>
      </c>
      <c r="AW822" s="91"/>
      <c r="AX822" s="86" t="s">
        <v>3001</v>
      </c>
      <c r="AY822" s="87" t="s">
        <v>3002</v>
      </c>
      <c r="AZ822" s="86" t="s">
        <v>3003</v>
      </c>
      <c r="BA822" s="88" t="s">
        <v>3004</v>
      </c>
      <c r="BB822" s="86" t="s">
        <v>1576</v>
      </c>
      <c r="BC822" s="89">
        <v>5502</v>
      </c>
      <c r="BD822" s="90">
        <v>45717</v>
      </c>
      <c r="BE822" s="35"/>
      <c r="BG822" s="99" t="s">
        <v>142</v>
      </c>
      <c r="BH822" s="98" t="s">
        <v>117</v>
      </c>
      <c r="BI822" s="98" t="s">
        <v>203</v>
      </c>
      <c r="BJ822" s="100" t="s">
        <v>932</v>
      </c>
      <c r="BK822" s="99" t="s">
        <v>2353</v>
      </c>
      <c r="BL822" s="101">
        <v>90</v>
      </c>
      <c r="BM822" s="102" t="s">
        <v>93</v>
      </c>
      <c r="BN822" s="102"/>
      <c r="BQ822" s="43">
        <v>1690</v>
      </c>
      <c r="BR822" s="44" t="s">
        <v>141</v>
      </c>
      <c r="BS822" s="39" t="s">
        <v>142</v>
      </c>
      <c r="BT822" s="44" t="s">
        <v>931</v>
      </c>
      <c r="BU822" s="40" t="s">
        <v>932</v>
      </c>
      <c r="BV822" s="45">
        <v>3</v>
      </c>
      <c r="BW822" s="39" t="s">
        <v>2353</v>
      </c>
      <c r="BX822" s="44" t="s">
        <v>1146</v>
      </c>
      <c r="BY822" s="46">
        <v>637</v>
      </c>
      <c r="BZ822" s="41">
        <v>90</v>
      </c>
    </row>
    <row r="823" spans="48:78" x14ac:dyDescent="0.25">
      <c r="AV823" s="85">
        <v>819</v>
      </c>
      <c r="AW823" s="91"/>
      <c r="AX823" s="86" t="s">
        <v>3039</v>
      </c>
      <c r="AY823" s="87" t="s">
        <v>3040</v>
      </c>
      <c r="AZ823" s="86" t="s">
        <v>3041</v>
      </c>
      <c r="BA823" s="88" t="s">
        <v>3042</v>
      </c>
      <c r="BB823" s="86" t="s">
        <v>537</v>
      </c>
      <c r="BC823" s="89">
        <v>5460</v>
      </c>
      <c r="BD823" s="90">
        <v>45717</v>
      </c>
      <c r="BE823" s="35"/>
      <c r="BG823" s="99" t="s">
        <v>142</v>
      </c>
      <c r="BH823" s="98" t="s">
        <v>117</v>
      </c>
      <c r="BI823" s="98" t="s">
        <v>203</v>
      </c>
      <c r="BJ823" s="100" t="s">
        <v>941</v>
      </c>
      <c r="BK823" s="99" t="s">
        <v>2353</v>
      </c>
      <c r="BL823" s="101">
        <v>450</v>
      </c>
      <c r="BM823" s="102" t="s">
        <v>93</v>
      </c>
      <c r="BN823" s="102"/>
      <c r="BQ823" s="43">
        <v>1699</v>
      </c>
      <c r="BR823" s="44" t="s">
        <v>141</v>
      </c>
      <c r="BS823" s="39" t="s">
        <v>142</v>
      </c>
      <c r="BT823" s="44" t="s">
        <v>940</v>
      </c>
      <c r="BU823" s="40" t="s">
        <v>941</v>
      </c>
      <c r="BV823" s="45">
        <v>3</v>
      </c>
      <c r="BW823" s="39" t="s">
        <v>2353</v>
      </c>
      <c r="BX823" s="44" t="s">
        <v>1146</v>
      </c>
      <c r="BY823" s="46">
        <v>637</v>
      </c>
      <c r="BZ823" s="41">
        <v>450</v>
      </c>
    </row>
    <row r="824" spans="48:78" x14ac:dyDescent="0.25">
      <c r="AV824" s="85">
        <v>820</v>
      </c>
      <c r="AW824" s="91"/>
      <c r="AX824" s="86" t="s">
        <v>3043</v>
      </c>
      <c r="AY824" s="87" t="s">
        <v>3044</v>
      </c>
      <c r="AZ824" s="86" t="s">
        <v>3045</v>
      </c>
      <c r="BA824" s="88" t="s">
        <v>732</v>
      </c>
      <c r="BB824" s="86" t="s">
        <v>733</v>
      </c>
      <c r="BC824" s="89">
        <v>5750</v>
      </c>
      <c r="BD824" s="90">
        <v>45717</v>
      </c>
      <c r="BE824" s="35"/>
      <c r="BG824" s="99" t="s">
        <v>142</v>
      </c>
      <c r="BH824" s="98" t="s">
        <v>117</v>
      </c>
      <c r="BI824" s="98" t="s">
        <v>203</v>
      </c>
      <c r="BJ824" s="100" t="s">
        <v>972</v>
      </c>
      <c r="BK824" s="99" t="s">
        <v>2353</v>
      </c>
      <c r="BL824" s="101">
        <v>2264</v>
      </c>
      <c r="BM824" s="102" t="s">
        <v>93</v>
      </c>
      <c r="BN824" s="102"/>
      <c r="BQ824" s="43">
        <v>1795</v>
      </c>
      <c r="BR824" s="44" t="s">
        <v>141</v>
      </c>
      <c r="BS824" s="39" t="s">
        <v>142</v>
      </c>
      <c r="BT824" s="44" t="s">
        <v>971</v>
      </c>
      <c r="BU824" s="40" t="s">
        <v>972</v>
      </c>
      <c r="BV824" s="45">
        <v>3</v>
      </c>
      <c r="BW824" s="39" t="s">
        <v>2353</v>
      </c>
      <c r="BX824" s="44" t="s">
        <v>1146</v>
      </c>
      <c r="BY824" s="46">
        <v>637</v>
      </c>
      <c r="BZ824" s="41">
        <v>2264</v>
      </c>
    </row>
    <row r="825" spans="48:78" x14ac:dyDescent="0.25">
      <c r="AV825" s="85">
        <v>821</v>
      </c>
      <c r="AW825" s="91"/>
      <c r="AX825" s="86" t="s">
        <v>3046</v>
      </c>
      <c r="AY825" s="87" t="s">
        <v>3047</v>
      </c>
      <c r="AZ825" s="86" t="s">
        <v>3048</v>
      </c>
      <c r="BA825" s="88" t="s">
        <v>615</v>
      </c>
      <c r="BB825" s="86" t="s">
        <v>616</v>
      </c>
      <c r="BC825" s="89">
        <v>7500</v>
      </c>
      <c r="BD825" s="90">
        <v>45689</v>
      </c>
      <c r="BE825" s="35"/>
      <c r="BG825" s="99" t="s">
        <v>142</v>
      </c>
      <c r="BH825" s="98" t="s">
        <v>117</v>
      </c>
      <c r="BI825" s="98" t="s">
        <v>203</v>
      </c>
      <c r="BJ825" s="100" t="s">
        <v>830</v>
      </c>
      <c r="BK825" s="99" t="s">
        <v>1520</v>
      </c>
      <c r="BL825" s="101">
        <v>30</v>
      </c>
      <c r="BM825" s="102" t="s">
        <v>93</v>
      </c>
      <c r="BN825" s="102"/>
      <c r="BQ825" s="43">
        <v>1554</v>
      </c>
      <c r="BR825" s="44" t="s">
        <v>141</v>
      </c>
      <c r="BS825" s="39" t="s">
        <v>142</v>
      </c>
      <c r="BT825" s="44" t="s">
        <v>829</v>
      </c>
      <c r="BU825" s="40" t="s">
        <v>830</v>
      </c>
      <c r="BV825" s="45">
        <v>3</v>
      </c>
      <c r="BW825" s="39" t="s">
        <v>1520</v>
      </c>
      <c r="BX825" s="44" t="s">
        <v>1158</v>
      </c>
      <c r="BY825" s="46">
        <v>808</v>
      </c>
      <c r="BZ825" s="41">
        <v>30</v>
      </c>
    </row>
    <row r="826" spans="48:78" x14ac:dyDescent="0.25">
      <c r="AV826" s="85">
        <v>822</v>
      </c>
      <c r="AW826" s="91"/>
      <c r="AX826" s="86" t="s">
        <v>3049</v>
      </c>
      <c r="AY826" s="87" t="s">
        <v>3050</v>
      </c>
      <c r="AZ826" s="86" t="s">
        <v>3051</v>
      </c>
      <c r="BA826" s="88" t="s">
        <v>1077</v>
      </c>
      <c r="BB826" s="86" t="s">
        <v>1078</v>
      </c>
      <c r="BC826" s="89">
        <v>11000</v>
      </c>
      <c r="BD826" s="90">
        <v>45658</v>
      </c>
      <c r="BE826" s="35"/>
      <c r="BG826" s="99" t="s">
        <v>142</v>
      </c>
      <c r="BH826" s="98" t="s">
        <v>117</v>
      </c>
      <c r="BI826" s="98" t="s">
        <v>203</v>
      </c>
      <c r="BJ826" s="100" t="s">
        <v>941</v>
      </c>
      <c r="BK826" s="99" t="s">
        <v>1520</v>
      </c>
      <c r="BL826" s="101">
        <v>300</v>
      </c>
      <c r="BM826" s="102" t="s">
        <v>93</v>
      </c>
      <c r="BN826" s="102"/>
      <c r="BQ826" s="43">
        <v>1700</v>
      </c>
      <c r="BR826" s="44" t="s">
        <v>141</v>
      </c>
      <c r="BS826" s="39" t="s">
        <v>142</v>
      </c>
      <c r="BT826" s="44" t="s">
        <v>940</v>
      </c>
      <c r="BU826" s="40" t="s">
        <v>941</v>
      </c>
      <c r="BV826" s="45">
        <v>3</v>
      </c>
      <c r="BW826" s="39" t="s">
        <v>1520</v>
      </c>
      <c r="BX826" s="44" t="s">
        <v>1158</v>
      </c>
      <c r="BY826" s="46">
        <v>808</v>
      </c>
      <c r="BZ826" s="41">
        <v>300</v>
      </c>
    </row>
    <row r="827" spans="48:78" x14ac:dyDescent="0.25">
      <c r="AV827" s="85">
        <v>823</v>
      </c>
      <c r="AW827" s="91"/>
      <c r="AX827" s="86" t="s">
        <v>3008</v>
      </c>
      <c r="AY827" s="87" t="s">
        <v>3009</v>
      </c>
      <c r="AZ827" s="86" t="s">
        <v>3010</v>
      </c>
      <c r="BA827" s="88" t="s">
        <v>1259</v>
      </c>
      <c r="BB827" s="86" t="s">
        <v>1260</v>
      </c>
      <c r="BC827" s="87">
        <v>-12500</v>
      </c>
      <c r="BD827" s="90">
        <v>45717</v>
      </c>
      <c r="BE827" s="35"/>
      <c r="BG827" s="99" t="s">
        <v>142</v>
      </c>
      <c r="BH827" s="98" t="s">
        <v>117</v>
      </c>
      <c r="BI827" s="98" t="s">
        <v>203</v>
      </c>
      <c r="BJ827" s="100" t="s">
        <v>972</v>
      </c>
      <c r="BK827" s="99" t="s">
        <v>1520</v>
      </c>
      <c r="BL827" s="101">
        <v>330</v>
      </c>
      <c r="BM827" s="102" t="s">
        <v>93</v>
      </c>
      <c r="BN827" s="102"/>
      <c r="BQ827" s="43">
        <v>1796</v>
      </c>
      <c r="BR827" s="44" t="s">
        <v>141</v>
      </c>
      <c r="BS827" s="39" t="s">
        <v>142</v>
      </c>
      <c r="BT827" s="44" t="s">
        <v>971</v>
      </c>
      <c r="BU827" s="40" t="s">
        <v>972</v>
      </c>
      <c r="BV827" s="45">
        <v>3</v>
      </c>
      <c r="BW827" s="39" t="s">
        <v>1520</v>
      </c>
      <c r="BX827" s="44" t="s">
        <v>1158</v>
      </c>
      <c r="BY827" s="46">
        <v>808</v>
      </c>
      <c r="BZ827" s="41">
        <v>330</v>
      </c>
    </row>
    <row r="828" spans="48:78" x14ac:dyDescent="0.25">
      <c r="AV828" s="85">
        <v>824</v>
      </c>
      <c r="AW828" s="91"/>
      <c r="AX828" s="86" t="s">
        <v>3052</v>
      </c>
      <c r="AY828" s="87" t="s">
        <v>3053</v>
      </c>
      <c r="AZ828" s="86" t="s">
        <v>3054</v>
      </c>
      <c r="BA828" s="88" t="s">
        <v>732</v>
      </c>
      <c r="BB828" s="86" t="s">
        <v>733</v>
      </c>
      <c r="BC828" s="89">
        <v>11500</v>
      </c>
      <c r="BD828" s="90">
        <v>45717</v>
      </c>
      <c r="BE828" s="35"/>
      <c r="BG828" s="99" t="s">
        <v>142</v>
      </c>
      <c r="BH828" s="98" t="s">
        <v>117</v>
      </c>
      <c r="BI828" s="98" t="s">
        <v>203</v>
      </c>
      <c r="BJ828" s="100" t="s">
        <v>911</v>
      </c>
      <c r="BK828" s="99" t="s">
        <v>2361</v>
      </c>
      <c r="BL828" s="101">
        <v>156</v>
      </c>
      <c r="BM828" s="102" t="s">
        <v>93</v>
      </c>
      <c r="BN828" s="102"/>
      <c r="BQ828" s="43">
        <v>1623</v>
      </c>
      <c r="BR828" s="44" t="s">
        <v>141</v>
      </c>
      <c r="BS828" s="39" t="s">
        <v>142</v>
      </c>
      <c r="BT828" s="44" t="s">
        <v>910</v>
      </c>
      <c r="BU828" s="40" t="s">
        <v>911</v>
      </c>
      <c r="BV828" s="45">
        <v>3</v>
      </c>
      <c r="BW828" s="39" t="s">
        <v>2361</v>
      </c>
      <c r="BX828" s="44" t="s">
        <v>750</v>
      </c>
      <c r="BY828" s="46">
        <v>189</v>
      </c>
      <c r="BZ828" s="41">
        <v>156</v>
      </c>
    </row>
    <row r="829" spans="48:78" x14ac:dyDescent="0.25">
      <c r="AV829" s="85">
        <v>825</v>
      </c>
      <c r="AW829" s="91"/>
      <c r="AX829" s="86" t="s">
        <v>3055</v>
      </c>
      <c r="AY829" s="87" t="s">
        <v>3056</v>
      </c>
      <c r="AZ829" s="86" t="s">
        <v>3057</v>
      </c>
      <c r="BA829" s="88" t="s">
        <v>1077</v>
      </c>
      <c r="BB829" s="86" t="s">
        <v>1078</v>
      </c>
      <c r="BC829" s="89">
        <v>8250</v>
      </c>
      <c r="BD829" s="90">
        <v>45717</v>
      </c>
      <c r="BE829" s="35"/>
      <c r="BG829" s="99" t="s">
        <v>142</v>
      </c>
      <c r="BH829" s="98" t="s">
        <v>117</v>
      </c>
      <c r="BI829" s="98" t="s">
        <v>203</v>
      </c>
      <c r="BJ829" s="100" t="s">
        <v>911</v>
      </c>
      <c r="BK829" s="99" t="s">
        <v>2361</v>
      </c>
      <c r="BL829" s="101">
        <v>156</v>
      </c>
      <c r="BM829" s="102" t="s">
        <v>93</v>
      </c>
      <c r="BN829" s="102"/>
      <c r="BQ829" s="43">
        <v>1624</v>
      </c>
      <c r="BR829" s="44" t="s">
        <v>141</v>
      </c>
      <c r="BS829" s="39" t="s">
        <v>142</v>
      </c>
      <c r="BT829" s="44" t="s">
        <v>910</v>
      </c>
      <c r="BU829" s="40" t="s">
        <v>911</v>
      </c>
      <c r="BV829" s="45">
        <v>3</v>
      </c>
      <c r="BW829" s="39" t="s">
        <v>2361</v>
      </c>
      <c r="BX829" s="44" t="s">
        <v>750</v>
      </c>
      <c r="BY829" s="46">
        <v>189</v>
      </c>
      <c r="BZ829" s="41">
        <v>156</v>
      </c>
    </row>
    <row r="830" spans="48:78" x14ac:dyDescent="0.25">
      <c r="AV830" s="85">
        <v>826</v>
      </c>
      <c r="AW830" s="91"/>
      <c r="AX830" s="86" t="s">
        <v>3058</v>
      </c>
      <c r="AY830" s="87" t="s">
        <v>3059</v>
      </c>
      <c r="AZ830" s="86" t="s">
        <v>3060</v>
      </c>
      <c r="BA830" s="88" t="s">
        <v>645</v>
      </c>
      <c r="BB830" s="86" t="s">
        <v>646</v>
      </c>
      <c r="BC830" s="89">
        <v>19000</v>
      </c>
      <c r="BD830" s="90">
        <v>45717</v>
      </c>
      <c r="BE830" s="35"/>
      <c r="BG830" s="99" t="s">
        <v>142</v>
      </c>
      <c r="BH830" s="98" t="s">
        <v>117</v>
      </c>
      <c r="BI830" s="98" t="s">
        <v>203</v>
      </c>
      <c r="BJ830" s="100" t="s">
        <v>879</v>
      </c>
      <c r="BK830" s="99" t="s">
        <v>2361</v>
      </c>
      <c r="BL830" s="101">
        <v>2700</v>
      </c>
      <c r="BM830" s="102" t="s">
        <v>93</v>
      </c>
      <c r="BN830" s="102"/>
      <c r="BQ830" s="43">
        <v>1631</v>
      </c>
      <c r="BR830" s="44" t="s">
        <v>141</v>
      </c>
      <c r="BS830" s="39" t="s">
        <v>142</v>
      </c>
      <c r="BT830" s="44" t="s">
        <v>878</v>
      </c>
      <c r="BU830" s="40" t="s">
        <v>879</v>
      </c>
      <c r="BV830" s="45">
        <v>3</v>
      </c>
      <c r="BW830" s="39" t="s">
        <v>2361</v>
      </c>
      <c r="BX830" s="44" t="s">
        <v>750</v>
      </c>
      <c r="BY830" s="46">
        <v>189</v>
      </c>
      <c r="BZ830" s="41">
        <v>2700</v>
      </c>
    </row>
    <row r="831" spans="48:78" x14ac:dyDescent="0.25">
      <c r="AV831" s="85">
        <v>827</v>
      </c>
      <c r="AW831" s="91"/>
      <c r="AX831" s="86" t="s">
        <v>3061</v>
      </c>
      <c r="AY831" s="87" t="s">
        <v>3062</v>
      </c>
      <c r="AZ831" s="86" t="s">
        <v>3063</v>
      </c>
      <c r="BA831" s="88" t="s">
        <v>1077</v>
      </c>
      <c r="BB831" s="86" t="s">
        <v>1078</v>
      </c>
      <c r="BC831" s="89">
        <v>13750</v>
      </c>
      <c r="BD831" s="90">
        <v>45717</v>
      </c>
      <c r="BE831" s="35"/>
      <c r="BG831" s="99" t="s">
        <v>142</v>
      </c>
      <c r="BH831" s="98" t="s">
        <v>117</v>
      </c>
      <c r="BI831" s="98" t="s">
        <v>203</v>
      </c>
      <c r="BJ831" s="100" t="s">
        <v>890</v>
      </c>
      <c r="BK831" s="99" t="s">
        <v>2361</v>
      </c>
      <c r="BL831" s="101">
        <v>46</v>
      </c>
      <c r="BM831" s="102" t="s">
        <v>93</v>
      </c>
      <c r="BN831" s="102"/>
      <c r="BQ831" s="43">
        <v>1637</v>
      </c>
      <c r="BR831" s="44" t="s">
        <v>141</v>
      </c>
      <c r="BS831" s="39" t="s">
        <v>142</v>
      </c>
      <c r="BT831" s="44" t="s">
        <v>889</v>
      </c>
      <c r="BU831" s="40" t="s">
        <v>890</v>
      </c>
      <c r="BV831" s="45">
        <v>3</v>
      </c>
      <c r="BW831" s="39" t="s">
        <v>2361</v>
      </c>
      <c r="BX831" s="44" t="s">
        <v>750</v>
      </c>
      <c r="BY831" s="46">
        <v>189</v>
      </c>
      <c r="BZ831" s="41">
        <v>46</v>
      </c>
    </row>
    <row r="832" spans="48:78" x14ac:dyDescent="0.25">
      <c r="AV832" s="85">
        <v>828</v>
      </c>
      <c r="AW832" s="91"/>
      <c r="AX832" s="86" t="s">
        <v>3064</v>
      </c>
      <c r="AY832" s="87" t="s">
        <v>3065</v>
      </c>
      <c r="AZ832" s="86" t="s">
        <v>3066</v>
      </c>
      <c r="BA832" s="88" t="s">
        <v>1077</v>
      </c>
      <c r="BB832" s="86" t="s">
        <v>1078</v>
      </c>
      <c r="BC832" s="89">
        <v>2750</v>
      </c>
      <c r="BD832" s="90">
        <v>45717</v>
      </c>
      <c r="BE832" s="35"/>
      <c r="BG832" s="99" t="s">
        <v>142</v>
      </c>
      <c r="BH832" s="98" t="s">
        <v>117</v>
      </c>
      <c r="BI832" s="98" t="s">
        <v>203</v>
      </c>
      <c r="BJ832" s="100" t="s">
        <v>890</v>
      </c>
      <c r="BK832" s="99" t="s">
        <v>2361</v>
      </c>
      <c r="BL832" s="101">
        <v>1054</v>
      </c>
      <c r="BM832" s="102" t="s">
        <v>93</v>
      </c>
      <c r="BN832" s="102"/>
      <c r="BQ832" s="43">
        <v>1650</v>
      </c>
      <c r="BR832" s="44" t="s">
        <v>141</v>
      </c>
      <c r="BS832" s="39" t="s">
        <v>142</v>
      </c>
      <c r="BT832" s="44" t="s">
        <v>889</v>
      </c>
      <c r="BU832" s="40" t="s">
        <v>890</v>
      </c>
      <c r="BV832" s="45">
        <v>3</v>
      </c>
      <c r="BW832" s="39" t="s">
        <v>2361</v>
      </c>
      <c r="BX832" s="44" t="s">
        <v>750</v>
      </c>
      <c r="BY832" s="46">
        <v>189</v>
      </c>
      <c r="BZ832" s="41">
        <v>1054</v>
      </c>
    </row>
    <row r="833" spans="48:78" x14ac:dyDescent="0.25">
      <c r="AV833" s="85">
        <v>829</v>
      </c>
      <c r="AW833" s="91"/>
      <c r="AX833" s="86" t="s">
        <v>786</v>
      </c>
      <c r="AY833" s="87" t="s">
        <v>3067</v>
      </c>
      <c r="AZ833" s="86" t="s">
        <v>3068</v>
      </c>
      <c r="BA833" s="88" t="s">
        <v>2891</v>
      </c>
      <c r="BB833" s="86" t="s">
        <v>133</v>
      </c>
      <c r="BC833" s="89">
        <v>10170</v>
      </c>
      <c r="BD833" s="90">
        <v>45717</v>
      </c>
      <c r="BE833" s="35"/>
      <c r="BG833" s="99" t="s">
        <v>142</v>
      </c>
      <c r="BH833" s="98" t="s">
        <v>117</v>
      </c>
      <c r="BI833" s="98" t="s">
        <v>203</v>
      </c>
      <c r="BJ833" s="100" t="s">
        <v>941</v>
      </c>
      <c r="BK833" s="99" t="s">
        <v>2361</v>
      </c>
      <c r="BL833" s="101">
        <v>366</v>
      </c>
      <c r="BM833" s="102" t="s">
        <v>93</v>
      </c>
      <c r="BN833" s="102"/>
      <c r="BQ833" s="43">
        <v>1701</v>
      </c>
      <c r="BR833" s="44" t="s">
        <v>141</v>
      </c>
      <c r="BS833" s="39" t="s">
        <v>142</v>
      </c>
      <c r="BT833" s="44" t="s">
        <v>940</v>
      </c>
      <c r="BU833" s="40" t="s">
        <v>941</v>
      </c>
      <c r="BV833" s="45">
        <v>3</v>
      </c>
      <c r="BW833" s="39" t="s">
        <v>2361</v>
      </c>
      <c r="BX833" s="44" t="s">
        <v>750</v>
      </c>
      <c r="BY833" s="46">
        <v>189</v>
      </c>
      <c r="BZ833" s="41">
        <v>366</v>
      </c>
    </row>
    <row r="834" spans="48:78" x14ac:dyDescent="0.25">
      <c r="AV834" s="85">
        <v>830</v>
      </c>
      <c r="AW834" s="91"/>
      <c r="AX834" s="86" t="s">
        <v>3069</v>
      </c>
      <c r="AY834" s="87" t="s">
        <v>3070</v>
      </c>
      <c r="AZ834" s="86" t="s">
        <v>3071</v>
      </c>
      <c r="BA834" s="88" t="s">
        <v>3072</v>
      </c>
      <c r="BB834" s="86" t="s">
        <v>3073</v>
      </c>
      <c r="BC834" s="89">
        <v>27000</v>
      </c>
      <c r="BD834" s="90">
        <v>45689</v>
      </c>
      <c r="BE834" s="35"/>
      <c r="BG834" s="99" t="s">
        <v>142</v>
      </c>
      <c r="BH834" s="98" t="s">
        <v>117</v>
      </c>
      <c r="BI834" s="98" t="s">
        <v>203</v>
      </c>
      <c r="BJ834" s="100" t="s">
        <v>963</v>
      </c>
      <c r="BK834" s="99" t="s">
        <v>2361</v>
      </c>
      <c r="BL834" s="101">
        <v>30</v>
      </c>
      <c r="BM834" s="102" t="s">
        <v>93</v>
      </c>
      <c r="BN834" s="102"/>
      <c r="BQ834" s="43">
        <v>1715</v>
      </c>
      <c r="BR834" s="44" t="s">
        <v>141</v>
      </c>
      <c r="BS834" s="39" t="s">
        <v>142</v>
      </c>
      <c r="BT834" s="44" t="s">
        <v>962</v>
      </c>
      <c r="BU834" s="40" t="s">
        <v>963</v>
      </c>
      <c r="BV834" s="45">
        <v>3</v>
      </c>
      <c r="BW834" s="39" t="s">
        <v>2361</v>
      </c>
      <c r="BX834" s="44" t="s">
        <v>750</v>
      </c>
      <c r="BY834" s="46">
        <v>189</v>
      </c>
      <c r="BZ834" s="41">
        <v>30</v>
      </c>
    </row>
    <row r="835" spans="48:78" x14ac:dyDescent="0.25">
      <c r="AV835" s="85">
        <v>831</v>
      </c>
      <c r="AW835" s="91"/>
      <c r="AX835" s="86" t="s">
        <v>3074</v>
      </c>
      <c r="AY835" s="87" t="s">
        <v>3075</v>
      </c>
      <c r="AZ835" s="86" t="s">
        <v>3076</v>
      </c>
      <c r="BA835" s="88" t="s">
        <v>1077</v>
      </c>
      <c r="BB835" s="86" t="s">
        <v>1078</v>
      </c>
      <c r="BC835" s="89">
        <v>13750</v>
      </c>
      <c r="BD835" s="90">
        <v>45658</v>
      </c>
      <c r="BE835" s="35"/>
      <c r="BG835" s="99" t="s">
        <v>142</v>
      </c>
      <c r="BH835" s="98" t="s">
        <v>117</v>
      </c>
      <c r="BI835" s="98" t="s">
        <v>203</v>
      </c>
      <c r="BJ835" s="100" t="s">
        <v>879</v>
      </c>
      <c r="BK835" s="99" t="s">
        <v>3077</v>
      </c>
      <c r="BL835" s="101">
        <v>54</v>
      </c>
      <c r="BM835" s="102" t="s">
        <v>93</v>
      </c>
      <c r="BN835" s="102"/>
      <c r="BQ835" s="43">
        <v>1632</v>
      </c>
      <c r="BR835" s="44" t="s">
        <v>141</v>
      </c>
      <c r="BS835" s="39" t="s">
        <v>142</v>
      </c>
      <c r="BT835" s="44" t="s">
        <v>878</v>
      </c>
      <c r="BU835" s="40" t="s">
        <v>879</v>
      </c>
      <c r="BV835" s="45">
        <v>3</v>
      </c>
      <c r="BW835" s="39" t="s">
        <v>3077</v>
      </c>
      <c r="BX835" s="44" t="s">
        <v>1958</v>
      </c>
      <c r="BY835" s="46">
        <v>275</v>
      </c>
      <c r="BZ835" s="41">
        <v>54</v>
      </c>
    </row>
    <row r="836" spans="48:78" x14ac:dyDescent="0.25">
      <c r="AV836" s="85">
        <v>832</v>
      </c>
      <c r="AW836" s="91"/>
      <c r="AX836" s="86" t="s">
        <v>3078</v>
      </c>
      <c r="AY836" s="87" t="s">
        <v>3079</v>
      </c>
      <c r="AZ836" s="86" t="s">
        <v>3080</v>
      </c>
      <c r="BA836" s="88" t="s">
        <v>499</v>
      </c>
      <c r="BB836" s="86" t="s">
        <v>500</v>
      </c>
      <c r="BC836" s="89">
        <v>5190</v>
      </c>
      <c r="BD836" s="90">
        <v>45717</v>
      </c>
      <c r="BE836" s="35"/>
      <c r="BG836" s="99" t="s">
        <v>142</v>
      </c>
      <c r="BH836" s="98" t="s">
        <v>117</v>
      </c>
      <c r="BI836" s="98" t="s">
        <v>203</v>
      </c>
      <c r="BJ836" s="100" t="s">
        <v>963</v>
      </c>
      <c r="BK836" s="99" t="s">
        <v>3077</v>
      </c>
      <c r="BL836" s="101">
        <v>65</v>
      </c>
      <c r="BM836" s="102" t="s">
        <v>93</v>
      </c>
      <c r="BN836" s="102"/>
      <c r="BQ836" s="43">
        <v>1716</v>
      </c>
      <c r="BR836" s="44" t="s">
        <v>141</v>
      </c>
      <c r="BS836" s="39" t="s">
        <v>142</v>
      </c>
      <c r="BT836" s="44" t="s">
        <v>962</v>
      </c>
      <c r="BU836" s="40" t="s">
        <v>963</v>
      </c>
      <c r="BV836" s="45">
        <v>3</v>
      </c>
      <c r="BW836" s="39" t="s">
        <v>3077</v>
      </c>
      <c r="BX836" s="44" t="s">
        <v>1958</v>
      </c>
      <c r="BY836" s="46">
        <v>275</v>
      </c>
      <c r="BZ836" s="41">
        <v>65</v>
      </c>
    </row>
    <row r="837" spans="48:78" x14ac:dyDescent="0.25">
      <c r="AV837" s="85">
        <v>833</v>
      </c>
      <c r="AW837" s="91"/>
      <c r="AX837" s="86" t="s">
        <v>3081</v>
      </c>
      <c r="AY837" s="87" t="s">
        <v>3082</v>
      </c>
      <c r="AZ837" s="86" t="s">
        <v>3083</v>
      </c>
      <c r="BA837" s="88" t="s">
        <v>1001</v>
      </c>
      <c r="BB837" s="86" t="s">
        <v>1002</v>
      </c>
      <c r="BC837" s="89">
        <v>-9480</v>
      </c>
      <c r="BD837" s="90">
        <v>45717</v>
      </c>
      <c r="BE837" s="35"/>
      <c r="BG837" s="99" t="s">
        <v>142</v>
      </c>
      <c r="BH837" s="98" t="s">
        <v>117</v>
      </c>
      <c r="BI837" s="98" t="s">
        <v>203</v>
      </c>
      <c r="BJ837" s="100" t="s">
        <v>902</v>
      </c>
      <c r="BK837" s="99" t="s">
        <v>3077</v>
      </c>
      <c r="BL837" s="101">
        <v>510</v>
      </c>
      <c r="BM837" s="102" t="s">
        <v>93</v>
      </c>
      <c r="BN837" s="102"/>
      <c r="BQ837" s="43">
        <v>1770</v>
      </c>
      <c r="BR837" s="44" t="s">
        <v>141</v>
      </c>
      <c r="BS837" s="39" t="s">
        <v>142</v>
      </c>
      <c r="BT837" s="44" t="s">
        <v>901</v>
      </c>
      <c r="BU837" s="40" t="s">
        <v>902</v>
      </c>
      <c r="BV837" s="45">
        <v>3</v>
      </c>
      <c r="BW837" s="39" t="s">
        <v>3077</v>
      </c>
      <c r="BX837" s="44" t="s">
        <v>1958</v>
      </c>
      <c r="BY837" s="46">
        <v>275</v>
      </c>
      <c r="BZ837" s="41">
        <v>510</v>
      </c>
    </row>
    <row r="838" spans="48:78" x14ac:dyDescent="0.25">
      <c r="AV838" s="85">
        <v>834</v>
      </c>
      <c r="AW838" s="91"/>
      <c r="AX838" s="86" t="s">
        <v>3084</v>
      </c>
      <c r="AY838" s="87" t="s">
        <v>3085</v>
      </c>
      <c r="AZ838" s="86" t="s">
        <v>3086</v>
      </c>
      <c r="BA838" s="88" t="s">
        <v>1001</v>
      </c>
      <c r="BB838" s="86" t="s">
        <v>1002</v>
      </c>
      <c r="BC838" s="89">
        <v>9480</v>
      </c>
      <c r="BD838" s="90">
        <v>45717</v>
      </c>
      <c r="BE838" s="35"/>
      <c r="BG838" s="99" t="s">
        <v>142</v>
      </c>
      <c r="BH838" s="98" t="s">
        <v>117</v>
      </c>
      <c r="BI838" s="98" t="s">
        <v>203</v>
      </c>
      <c r="BJ838" s="100" t="s">
        <v>902</v>
      </c>
      <c r="BK838" s="99" t="s">
        <v>3077</v>
      </c>
      <c r="BL838" s="101">
        <v>60</v>
      </c>
      <c r="BM838" s="102" t="s">
        <v>93</v>
      </c>
      <c r="BN838" s="102"/>
      <c r="BQ838" s="43">
        <v>1772</v>
      </c>
      <c r="BR838" s="44" t="s">
        <v>141</v>
      </c>
      <c r="BS838" s="39" t="s">
        <v>142</v>
      </c>
      <c r="BT838" s="44" t="s">
        <v>901</v>
      </c>
      <c r="BU838" s="40" t="s">
        <v>902</v>
      </c>
      <c r="BV838" s="45">
        <v>3</v>
      </c>
      <c r="BW838" s="39" t="s">
        <v>3077</v>
      </c>
      <c r="BX838" s="44" t="s">
        <v>1958</v>
      </c>
      <c r="BY838" s="46">
        <v>275</v>
      </c>
      <c r="BZ838" s="41">
        <v>60</v>
      </c>
    </row>
    <row r="839" spans="48:78" x14ac:dyDescent="0.25">
      <c r="AV839" s="85">
        <v>835</v>
      </c>
      <c r="AW839" s="91"/>
      <c r="AX839" s="86" t="s">
        <v>3043</v>
      </c>
      <c r="AY839" s="87" t="s">
        <v>3044</v>
      </c>
      <c r="AZ839" s="86" t="s">
        <v>3045</v>
      </c>
      <c r="BA839" s="88" t="s">
        <v>615</v>
      </c>
      <c r="BB839" s="86" t="s">
        <v>616</v>
      </c>
      <c r="BC839" s="89">
        <v>7500</v>
      </c>
      <c r="BD839" s="90">
        <v>45717</v>
      </c>
      <c r="BE839" s="35"/>
      <c r="BG839" s="99" t="s">
        <v>142</v>
      </c>
      <c r="BH839" s="98" t="s">
        <v>117</v>
      </c>
      <c r="BI839" s="98" t="s">
        <v>203</v>
      </c>
      <c r="BJ839" s="100" t="s">
        <v>932</v>
      </c>
      <c r="BK839" s="99" t="s">
        <v>1523</v>
      </c>
      <c r="BL839" s="101">
        <v>180</v>
      </c>
      <c r="BM839" s="102" t="s">
        <v>93</v>
      </c>
      <c r="BN839" s="102"/>
      <c r="BQ839" s="43">
        <v>1691</v>
      </c>
      <c r="BR839" s="44" t="s">
        <v>141</v>
      </c>
      <c r="BS839" s="39" t="s">
        <v>142</v>
      </c>
      <c r="BT839" s="44" t="s">
        <v>931</v>
      </c>
      <c r="BU839" s="40" t="s">
        <v>932</v>
      </c>
      <c r="BV839" s="45">
        <v>3</v>
      </c>
      <c r="BW839" s="39" t="s">
        <v>1523</v>
      </c>
      <c r="BX839" s="44" t="s">
        <v>1524</v>
      </c>
      <c r="BY839" s="46">
        <v>113</v>
      </c>
      <c r="BZ839" s="41">
        <v>180</v>
      </c>
    </row>
    <row r="840" spans="48:78" x14ac:dyDescent="0.25">
      <c r="AV840" s="85">
        <v>836</v>
      </c>
      <c r="AW840" s="91"/>
      <c r="AX840" s="86" t="s">
        <v>3087</v>
      </c>
      <c r="AY840" s="87" t="s">
        <v>3088</v>
      </c>
      <c r="AZ840" s="86" t="s">
        <v>3089</v>
      </c>
      <c r="BA840" s="88" t="s">
        <v>2203</v>
      </c>
      <c r="BB840" s="86" t="s">
        <v>140</v>
      </c>
      <c r="BC840" s="89">
        <v>1725</v>
      </c>
      <c r="BD840" s="90">
        <v>45717</v>
      </c>
      <c r="BE840" s="35"/>
      <c r="BG840" s="99" t="s">
        <v>142</v>
      </c>
      <c r="BH840" s="98" t="s">
        <v>117</v>
      </c>
      <c r="BI840" s="98" t="s">
        <v>203</v>
      </c>
      <c r="BJ840" s="100" t="s">
        <v>841</v>
      </c>
      <c r="BK840" s="99" t="s">
        <v>1523</v>
      </c>
      <c r="BL840" s="101">
        <v>40</v>
      </c>
      <c r="BM840" s="102" t="s">
        <v>93</v>
      </c>
      <c r="BN840" s="102"/>
      <c r="BQ840" s="43">
        <v>1804</v>
      </c>
      <c r="BR840" s="44" t="s">
        <v>141</v>
      </c>
      <c r="BS840" s="39" t="s">
        <v>142</v>
      </c>
      <c r="BT840" s="44" t="s">
        <v>840</v>
      </c>
      <c r="BU840" s="40" t="s">
        <v>841</v>
      </c>
      <c r="BV840" s="45">
        <v>3</v>
      </c>
      <c r="BW840" s="39" t="s">
        <v>1523</v>
      </c>
      <c r="BX840" s="44" t="s">
        <v>1524</v>
      </c>
      <c r="BY840" s="46">
        <v>113</v>
      </c>
      <c r="BZ840" s="41">
        <v>40</v>
      </c>
    </row>
    <row r="841" spans="48:78" x14ac:dyDescent="0.25">
      <c r="AV841" s="85">
        <v>837</v>
      </c>
      <c r="AW841" s="91"/>
      <c r="AX841" s="86" t="s">
        <v>3055</v>
      </c>
      <c r="AY841" s="87" t="s">
        <v>3056</v>
      </c>
      <c r="AZ841" s="86" t="s">
        <v>3057</v>
      </c>
      <c r="BA841" s="88" t="s">
        <v>1077</v>
      </c>
      <c r="BB841" s="86" t="s">
        <v>1078</v>
      </c>
      <c r="BC841" s="87">
        <v>11000</v>
      </c>
      <c r="BD841" s="90">
        <v>45717</v>
      </c>
      <c r="BE841" s="35"/>
      <c r="BG841" s="99" t="s">
        <v>142</v>
      </c>
      <c r="BH841" s="98" t="s">
        <v>117</v>
      </c>
      <c r="BI841" s="98" t="s">
        <v>203</v>
      </c>
      <c r="BJ841" s="100" t="s">
        <v>841</v>
      </c>
      <c r="BK841" s="99" t="s">
        <v>1523</v>
      </c>
      <c r="BL841" s="101">
        <v>13</v>
      </c>
      <c r="BM841" s="102" t="s">
        <v>93</v>
      </c>
      <c r="BN841" s="102"/>
      <c r="BQ841" s="43">
        <v>1805</v>
      </c>
      <c r="BR841" s="44" t="s">
        <v>141</v>
      </c>
      <c r="BS841" s="39" t="s">
        <v>142</v>
      </c>
      <c r="BT841" s="44" t="s">
        <v>840</v>
      </c>
      <c r="BU841" s="40" t="s">
        <v>841</v>
      </c>
      <c r="BV841" s="45">
        <v>3</v>
      </c>
      <c r="BW841" s="39" t="s">
        <v>1523</v>
      </c>
      <c r="BX841" s="44" t="s">
        <v>1524</v>
      </c>
      <c r="BY841" s="46">
        <v>113</v>
      </c>
      <c r="BZ841" s="41">
        <v>13</v>
      </c>
    </row>
    <row r="842" spans="48:78" x14ac:dyDescent="0.25">
      <c r="AV842" s="85">
        <v>838</v>
      </c>
      <c r="AW842" s="91"/>
      <c r="AX842" s="86" t="s">
        <v>3046</v>
      </c>
      <c r="AY842" s="87" t="s">
        <v>3047</v>
      </c>
      <c r="AZ842" s="86" t="s">
        <v>3048</v>
      </c>
      <c r="BA842" s="88" t="s">
        <v>3042</v>
      </c>
      <c r="BB842" s="86" t="s">
        <v>537</v>
      </c>
      <c r="BC842" s="89">
        <v>2730</v>
      </c>
      <c r="BD842" s="90">
        <v>45717</v>
      </c>
      <c r="BE842" s="35"/>
      <c r="BG842" s="99" t="s">
        <v>142</v>
      </c>
      <c r="BH842" s="98" t="s">
        <v>117</v>
      </c>
      <c r="BI842" s="98" t="s">
        <v>203</v>
      </c>
      <c r="BJ842" s="100" t="s">
        <v>1010</v>
      </c>
      <c r="BK842" s="99" t="s">
        <v>2368</v>
      </c>
      <c r="BL842" s="101">
        <v>667</v>
      </c>
      <c r="BM842" s="102" t="s">
        <v>93</v>
      </c>
      <c r="BN842" s="102"/>
      <c r="BQ842" s="43">
        <v>1750</v>
      </c>
      <c r="BR842" s="44" t="s">
        <v>141</v>
      </c>
      <c r="BS842" s="39" t="s">
        <v>142</v>
      </c>
      <c r="BT842" s="44" t="s">
        <v>1009</v>
      </c>
      <c r="BU842" s="40" t="s">
        <v>1010</v>
      </c>
      <c r="BV842" s="45">
        <v>3</v>
      </c>
      <c r="BW842" s="39" t="s">
        <v>2368</v>
      </c>
      <c r="BX842" s="44" t="s">
        <v>1732</v>
      </c>
      <c r="BY842" s="46">
        <v>846</v>
      </c>
      <c r="BZ842" s="41">
        <v>667</v>
      </c>
    </row>
    <row r="843" spans="48:78" x14ac:dyDescent="0.25">
      <c r="AV843" s="85">
        <v>839</v>
      </c>
      <c r="AW843" s="91"/>
      <c r="AX843" s="86" t="s">
        <v>3090</v>
      </c>
      <c r="AY843" s="87" t="s">
        <v>3091</v>
      </c>
      <c r="AZ843" s="86" t="s">
        <v>3092</v>
      </c>
      <c r="BA843" s="88" t="s">
        <v>732</v>
      </c>
      <c r="BB843" s="86" t="s">
        <v>733</v>
      </c>
      <c r="BC843" s="89">
        <v>5750</v>
      </c>
      <c r="BD843" s="90">
        <v>45689</v>
      </c>
      <c r="BE843" s="35"/>
      <c r="BG843" s="99" t="s">
        <v>142</v>
      </c>
      <c r="BH843" s="98" t="s">
        <v>117</v>
      </c>
      <c r="BI843" s="98" t="s">
        <v>203</v>
      </c>
      <c r="BJ843" s="100" t="s">
        <v>890</v>
      </c>
      <c r="BK843" s="99" t="s">
        <v>1527</v>
      </c>
      <c r="BL843" s="101">
        <v>60</v>
      </c>
      <c r="BM843" s="102" t="s">
        <v>93</v>
      </c>
      <c r="BN843" s="102"/>
      <c r="BQ843" s="43">
        <v>1665</v>
      </c>
      <c r="BR843" s="44" t="s">
        <v>141</v>
      </c>
      <c r="BS843" s="39" t="s">
        <v>142</v>
      </c>
      <c r="BT843" s="44" t="s">
        <v>889</v>
      </c>
      <c r="BU843" s="40" t="s">
        <v>890</v>
      </c>
      <c r="BV843" s="45">
        <v>3</v>
      </c>
      <c r="BW843" s="39" t="s">
        <v>1527</v>
      </c>
      <c r="BX843" s="44" t="s">
        <v>1528</v>
      </c>
      <c r="BY843" s="46">
        <v>334</v>
      </c>
      <c r="BZ843" s="41">
        <v>60</v>
      </c>
    </row>
    <row r="844" spans="48:78" x14ac:dyDescent="0.25">
      <c r="AV844" s="85">
        <v>840</v>
      </c>
      <c r="AW844" s="91"/>
      <c r="AX844" s="86" t="s">
        <v>3093</v>
      </c>
      <c r="AY844" s="87" t="s">
        <v>3094</v>
      </c>
      <c r="AZ844" s="86" t="s">
        <v>3095</v>
      </c>
      <c r="BA844" s="88" t="s">
        <v>1001</v>
      </c>
      <c r="BB844" s="86" t="s">
        <v>1002</v>
      </c>
      <c r="BC844" s="89">
        <v>9480</v>
      </c>
      <c r="BD844" s="90">
        <v>45658</v>
      </c>
      <c r="BE844" s="35"/>
      <c r="BG844" s="99" t="s">
        <v>142</v>
      </c>
      <c r="BH844" s="98" t="s">
        <v>117</v>
      </c>
      <c r="BI844" s="98" t="s">
        <v>203</v>
      </c>
      <c r="BJ844" s="100" t="s">
        <v>867</v>
      </c>
      <c r="BK844" s="99" t="s">
        <v>1536</v>
      </c>
      <c r="BL844" s="101">
        <v>120</v>
      </c>
      <c r="BM844" s="102" t="s">
        <v>93</v>
      </c>
      <c r="BN844" s="102"/>
      <c r="BQ844" s="43">
        <v>1605</v>
      </c>
      <c r="BR844" s="44" t="s">
        <v>141</v>
      </c>
      <c r="BS844" s="39" t="s">
        <v>142</v>
      </c>
      <c r="BT844" s="44" t="s">
        <v>866</v>
      </c>
      <c r="BU844" s="40" t="s">
        <v>867</v>
      </c>
      <c r="BV844" s="45">
        <v>3</v>
      </c>
      <c r="BW844" s="39" t="s">
        <v>1536</v>
      </c>
      <c r="BX844" s="44" t="s">
        <v>1537</v>
      </c>
      <c r="BY844" s="46">
        <v>665</v>
      </c>
      <c r="BZ844" s="41">
        <v>120</v>
      </c>
    </row>
    <row r="845" spans="48:78" x14ac:dyDescent="0.25">
      <c r="AV845" s="85">
        <v>841</v>
      </c>
      <c r="AW845" s="91"/>
      <c r="AX845" s="86" t="s">
        <v>3096</v>
      </c>
      <c r="AY845" s="87" t="s">
        <v>3097</v>
      </c>
      <c r="AZ845" s="86" t="s">
        <v>3098</v>
      </c>
      <c r="BA845" s="88" t="s">
        <v>732</v>
      </c>
      <c r="BB845" s="86" t="s">
        <v>733</v>
      </c>
      <c r="BC845" s="89">
        <v>5750</v>
      </c>
      <c r="BD845" s="90">
        <v>45717</v>
      </c>
      <c r="BE845" s="35"/>
      <c r="BG845" s="99" t="s">
        <v>142</v>
      </c>
      <c r="BH845" s="98" t="s">
        <v>117</v>
      </c>
      <c r="BI845" s="98" t="s">
        <v>203</v>
      </c>
      <c r="BJ845" s="100" t="s">
        <v>890</v>
      </c>
      <c r="BK845" s="99" t="s">
        <v>1536</v>
      </c>
      <c r="BL845" s="101">
        <v>180</v>
      </c>
      <c r="BM845" s="102" t="s">
        <v>93</v>
      </c>
      <c r="BN845" s="102"/>
      <c r="BQ845" s="43">
        <v>1667</v>
      </c>
      <c r="BR845" s="44" t="s">
        <v>141</v>
      </c>
      <c r="BS845" s="39" t="s">
        <v>142</v>
      </c>
      <c r="BT845" s="44" t="s">
        <v>889</v>
      </c>
      <c r="BU845" s="40" t="s">
        <v>890</v>
      </c>
      <c r="BV845" s="45">
        <v>3</v>
      </c>
      <c r="BW845" s="39" t="s">
        <v>1536</v>
      </c>
      <c r="BX845" s="44" t="s">
        <v>1537</v>
      </c>
      <c r="BY845" s="46">
        <v>665</v>
      </c>
      <c r="BZ845" s="41">
        <v>180</v>
      </c>
    </row>
    <row r="846" spans="48:78" x14ac:dyDescent="0.25">
      <c r="AV846" s="85">
        <v>842</v>
      </c>
      <c r="AW846" s="91"/>
      <c r="AX846" s="86" t="s">
        <v>3099</v>
      </c>
      <c r="AY846" s="87" t="s">
        <v>3100</v>
      </c>
      <c r="AZ846" s="86" t="s">
        <v>3101</v>
      </c>
      <c r="BA846" s="88" t="s">
        <v>499</v>
      </c>
      <c r="BB846" s="86" t="s">
        <v>500</v>
      </c>
      <c r="BC846" s="89">
        <v>25950</v>
      </c>
      <c r="BD846" s="90">
        <v>45717</v>
      </c>
      <c r="BE846" s="35"/>
      <c r="BG846" s="99" t="s">
        <v>142</v>
      </c>
      <c r="BH846" s="98" t="s">
        <v>117</v>
      </c>
      <c r="BI846" s="98" t="s">
        <v>203</v>
      </c>
      <c r="BJ846" s="100" t="s">
        <v>867</v>
      </c>
      <c r="BK846" s="99" t="s">
        <v>1548</v>
      </c>
      <c r="BL846" s="101">
        <v>30</v>
      </c>
      <c r="BM846" s="102" t="s">
        <v>93</v>
      </c>
      <c r="BN846" s="102"/>
      <c r="BQ846" s="43">
        <v>1606</v>
      </c>
      <c r="BR846" s="44" t="s">
        <v>141</v>
      </c>
      <c r="BS846" s="39" t="s">
        <v>142</v>
      </c>
      <c r="BT846" s="44" t="s">
        <v>866</v>
      </c>
      <c r="BU846" s="40" t="s">
        <v>867</v>
      </c>
      <c r="BV846" s="45">
        <v>3</v>
      </c>
      <c r="BW846" s="39" t="s">
        <v>1548</v>
      </c>
      <c r="BX846" s="44" t="s">
        <v>1549</v>
      </c>
      <c r="BY846" s="46">
        <v>665</v>
      </c>
      <c r="BZ846" s="41">
        <v>30</v>
      </c>
    </row>
    <row r="847" spans="48:78" x14ac:dyDescent="0.25">
      <c r="AV847" s="85">
        <v>843</v>
      </c>
      <c r="AW847" s="91"/>
      <c r="AX847" s="86" t="s">
        <v>3102</v>
      </c>
      <c r="AY847" s="87" t="s">
        <v>3103</v>
      </c>
      <c r="AZ847" s="86" t="s">
        <v>3104</v>
      </c>
      <c r="BA847" s="88" t="s">
        <v>499</v>
      </c>
      <c r="BB847" s="86" t="s">
        <v>500</v>
      </c>
      <c r="BC847" s="89">
        <v>10380</v>
      </c>
      <c r="BD847" s="90">
        <v>45717</v>
      </c>
      <c r="BE847" s="35"/>
      <c r="BG847" s="99" t="s">
        <v>142</v>
      </c>
      <c r="BH847" s="98" t="s">
        <v>117</v>
      </c>
      <c r="BI847" s="98" t="s">
        <v>203</v>
      </c>
      <c r="BJ847" s="100" t="s">
        <v>890</v>
      </c>
      <c r="BK847" s="99" t="s">
        <v>1548</v>
      </c>
      <c r="BL847" s="101">
        <v>160</v>
      </c>
      <c r="BM847" s="102" t="s">
        <v>93</v>
      </c>
      <c r="BN847" s="102"/>
      <c r="BQ847" s="43">
        <v>1666</v>
      </c>
      <c r="BR847" s="44" t="s">
        <v>141</v>
      </c>
      <c r="BS847" s="39" t="s">
        <v>142</v>
      </c>
      <c r="BT847" s="44" t="s">
        <v>889</v>
      </c>
      <c r="BU847" s="40" t="s">
        <v>890</v>
      </c>
      <c r="BV847" s="45">
        <v>3</v>
      </c>
      <c r="BW847" s="39" t="s">
        <v>1548</v>
      </c>
      <c r="BX847" s="44" t="s">
        <v>1549</v>
      </c>
      <c r="BY847" s="46">
        <v>665</v>
      </c>
      <c r="BZ847" s="41">
        <v>160</v>
      </c>
    </row>
    <row r="848" spans="48:78" x14ac:dyDescent="0.25">
      <c r="AV848" s="85">
        <v>844</v>
      </c>
      <c r="AW848" s="91"/>
      <c r="AX848" s="86" t="s">
        <v>3023</v>
      </c>
      <c r="AY848" s="87" t="s">
        <v>3024</v>
      </c>
      <c r="AZ848" s="86" t="s">
        <v>3025</v>
      </c>
      <c r="BA848" s="88" t="s">
        <v>615</v>
      </c>
      <c r="BB848" s="86" t="s">
        <v>616</v>
      </c>
      <c r="BC848" s="89">
        <v>22500</v>
      </c>
      <c r="BD848" s="90">
        <v>45717</v>
      </c>
      <c r="BE848" s="35"/>
      <c r="BG848" s="99" t="s">
        <v>142</v>
      </c>
      <c r="BH848" s="98" t="s">
        <v>117</v>
      </c>
      <c r="BI848" s="98" t="s">
        <v>203</v>
      </c>
      <c r="BJ848" s="100" t="s">
        <v>932</v>
      </c>
      <c r="BK848" s="99" t="s">
        <v>1548</v>
      </c>
      <c r="BL848" s="101">
        <v>30</v>
      </c>
      <c r="BM848" s="102" t="s">
        <v>93</v>
      </c>
      <c r="BN848" s="102"/>
      <c r="BQ848" s="43">
        <v>1692</v>
      </c>
      <c r="BR848" s="44" t="s">
        <v>141</v>
      </c>
      <c r="BS848" s="39" t="s">
        <v>142</v>
      </c>
      <c r="BT848" s="44" t="s">
        <v>931</v>
      </c>
      <c r="BU848" s="40" t="s">
        <v>932</v>
      </c>
      <c r="BV848" s="45">
        <v>3</v>
      </c>
      <c r="BW848" s="39" t="s">
        <v>1548</v>
      </c>
      <c r="BX848" s="44" t="s">
        <v>1549</v>
      </c>
      <c r="BY848" s="46">
        <v>665</v>
      </c>
      <c r="BZ848" s="41">
        <v>30</v>
      </c>
    </row>
    <row r="849" spans="48:78" x14ac:dyDescent="0.25">
      <c r="AV849" s="85">
        <v>845</v>
      </c>
      <c r="AW849" s="91"/>
      <c r="AX849" s="86" t="s">
        <v>3069</v>
      </c>
      <c r="AY849" s="87" t="s">
        <v>3070</v>
      </c>
      <c r="AZ849" s="86" t="s">
        <v>3071</v>
      </c>
      <c r="BA849" s="88" t="s">
        <v>3004</v>
      </c>
      <c r="BB849" s="86" t="s">
        <v>1576</v>
      </c>
      <c r="BC849" s="89">
        <v>55020</v>
      </c>
      <c r="BD849" s="90">
        <v>45717</v>
      </c>
      <c r="BE849" s="35"/>
      <c r="BG849" s="99" t="s">
        <v>142</v>
      </c>
      <c r="BH849" s="98" t="s">
        <v>117</v>
      </c>
      <c r="BI849" s="98" t="s">
        <v>203</v>
      </c>
      <c r="BJ849" s="100" t="s">
        <v>932</v>
      </c>
      <c r="BK849" s="99" t="s">
        <v>1559</v>
      </c>
      <c r="BL849" s="101">
        <v>30</v>
      </c>
      <c r="BM849" s="102" t="s">
        <v>93</v>
      </c>
      <c r="BN849" s="102"/>
      <c r="BQ849" s="43">
        <v>1693</v>
      </c>
      <c r="BR849" s="44" t="s">
        <v>141</v>
      </c>
      <c r="BS849" s="39" t="s">
        <v>142</v>
      </c>
      <c r="BT849" s="44" t="s">
        <v>931</v>
      </c>
      <c r="BU849" s="40" t="s">
        <v>932</v>
      </c>
      <c r="BV849" s="45">
        <v>3</v>
      </c>
      <c r="BW849" s="39" t="s">
        <v>1559</v>
      </c>
      <c r="BX849" s="44" t="s">
        <v>1560</v>
      </c>
      <c r="BY849" s="46">
        <v>334</v>
      </c>
      <c r="BZ849" s="41">
        <v>30</v>
      </c>
    </row>
    <row r="850" spans="48:78" x14ac:dyDescent="0.25">
      <c r="AV850" s="85">
        <v>846</v>
      </c>
      <c r="AW850" s="91"/>
      <c r="AX850" s="86" t="s">
        <v>3069</v>
      </c>
      <c r="AY850" s="87" t="s">
        <v>3070</v>
      </c>
      <c r="AZ850" s="86" t="s">
        <v>3071</v>
      </c>
      <c r="BA850" s="88" t="s">
        <v>2354</v>
      </c>
      <c r="BB850" s="86" t="s">
        <v>661</v>
      </c>
      <c r="BC850" s="87">
        <v>29000</v>
      </c>
      <c r="BD850" s="90">
        <v>45717</v>
      </c>
      <c r="BE850" s="35"/>
      <c r="BG850" s="99" t="s">
        <v>142</v>
      </c>
      <c r="BH850" s="98" t="s">
        <v>117</v>
      </c>
      <c r="BI850" s="98" t="s">
        <v>203</v>
      </c>
      <c r="BJ850" s="100" t="s">
        <v>941</v>
      </c>
      <c r="BK850" s="99" t="s">
        <v>1559</v>
      </c>
      <c r="BL850" s="101">
        <v>90</v>
      </c>
      <c r="BM850" s="102" t="s">
        <v>93</v>
      </c>
      <c r="BN850" s="102"/>
      <c r="BQ850" s="43">
        <v>1702</v>
      </c>
      <c r="BR850" s="44" t="s">
        <v>141</v>
      </c>
      <c r="BS850" s="39" t="s">
        <v>142</v>
      </c>
      <c r="BT850" s="44" t="s">
        <v>940</v>
      </c>
      <c r="BU850" s="40" t="s">
        <v>941</v>
      </c>
      <c r="BV850" s="45">
        <v>3</v>
      </c>
      <c r="BW850" s="39" t="s">
        <v>1559</v>
      </c>
      <c r="BX850" s="44" t="s">
        <v>1560</v>
      </c>
      <c r="BY850" s="46">
        <v>334</v>
      </c>
      <c r="BZ850" s="41">
        <v>90</v>
      </c>
    </row>
    <row r="851" spans="48:78" x14ac:dyDescent="0.25">
      <c r="AV851" s="85">
        <v>847</v>
      </c>
      <c r="AW851" s="91"/>
      <c r="AX851" s="86" t="s">
        <v>3105</v>
      </c>
      <c r="AY851" s="87" t="s">
        <v>3106</v>
      </c>
      <c r="AZ851" s="86" t="s">
        <v>3107</v>
      </c>
      <c r="BA851" s="88" t="s">
        <v>84</v>
      </c>
      <c r="BB851" s="86" t="s">
        <v>85</v>
      </c>
      <c r="BC851" s="89">
        <v>39780</v>
      </c>
      <c r="BD851" s="90">
        <v>45717</v>
      </c>
      <c r="BE851" s="35"/>
      <c r="BG851" s="99" t="s">
        <v>142</v>
      </c>
      <c r="BH851" s="98" t="s">
        <v>117</v>
      </c>
      <c r="BI851" s="98" t="s">
        <v>203</v>
      </c>
      <c r="BJ851" s="100" t="s">
        <v>867</v>
      </c>
      <c r="BK851" s="99" t="s">
        <v>1575</v>
      </c>
      <c r="BL851" s="101">
        <v>390</v>
      </c>
      <c r="BM851" s="102" t="s">
        <v>93</v>
      </c>
      <c r="BN851" s="102"/>
      <c r="BQ851" s="43">
        <v>1608</v>
      </c>
      <c r="BR851" s="44" t="s">
        <v>141</v>
      </c>
      <c r="BS851" s="39" t="s">
        <v>142</v>
      </c>
      <c r="BT851" s="44" t="s">
        <v>866</v>
      </c>
      <c r="BU851" s="40" t="s">
        <v>867</v>
      </c>
      <c r="BV851" s="45">
        <v>3</v>
      </c>
      <c r="BW851" s="39" t="s">
        <v>1575</v>
      </c>
      <c r="BX851" s="44" t="s">
        <v>1576</v>
      </c>
      <c r="BY851" s="46">
        <v>393</v>
      </c>
      <c r="BZ851" s="41">
        <v>390</v>
      </c>
    </row>
    <row r="852" spans="48:78" x14ac:dyDescent="0.25">
      <c r="AV852" s="85">
        <v>848</v>
      </c>
      <c r="AW852" s="91"/>
      <c r="AX852" s="86" t="s">
        <v>3108</v>
      </c>
      <c r="AY852" s="87" t="s">
        <v>3109</v>
      </c>
      <c r="AZ852" s="86" t="s">
        <v>3110</v>
      </c>
      <c r="BA852" s="88" t="s">
        <v>3042</v>
      </c>
      <c r="BB852" s="86" t="s">
        <v>537</v>
      </c>
      <c r="BC852" s="89">
        <v>10920</v>
      </c>
      <c r="BD852" s="90">
        <v>45689</v>
      </c>
      <c r="BE852" s="35"/>
      <c r="BG852" s="99" t="s">
        <v>142</v>
      </c>
      <c r="BH852" s="98" t="s">
        <v>117</v>
      </c>
      <c r="BI852" s="98" t="s">
        <v>203</v>
      </c>
      <c r="BJ852" s="100" t="s">
        <v>941</v>
      </c>
      <c r="BK852" s="99" t="s">
        <v>1575</v>
      </c>
      <c r="BL852" s="101">
        <v>90</v>
      </c>
      <c r="BM852" s="102" t="s">
        <v>93</v>
      </c>
      <c r="BN852" s="102"/>
      <c r="BQ852" s="43">
        <v>1703</v>
      </c>
      <c r="BR852" s="44" t="s">
        <v>141</v>
      </c>
      <c r="BS852" s="39" t="s">
        <v>142</v>
      </c>
      <c r="BT852" s="44" t="s">
        <v>940</v>
      </c>
      <c r="BU852" s="40" t="s">
        <v>941</v>
      </c>
      <c r="BV852" s="45">
        <v>3</v>
      </c>
      <c r="BW852" s="39" t="s">
        <v>1575</v>
      </c>
      <c r="BX852" s="44" t="s">
        <v>1576</v>
      </c>
      <c r="BY852" s="46">
        <v>393</v>
      </c>
      <c r="BZ852" s="41">
        <v>90</v>
      </c>
    </row>
    <row r="853" spans="48:78" x14ac:dyDescent="0.25">
      <c r="AV853" s="85">
        <v>849</v>
      </c>
      <c r="AW853" s="91"/>
      <c r="AX853" s="86" t="s">
        <v>3078</v>
      </c>
      <c r="AY853" s="87" t="s">
        <v>3079</v>
      </c>
      <c r="AZ853" s="86" t="s">
        <v>3080</v>
      </c>
      <c r="BA853" s="88" t="s">
        <v>499</v>
      </c>
      <c r="BB853" s="86" t="s">
        <v>500</v>
      </c>
      <c r="BC853" s="89">
        <v>5190</v>
      </c>
      <c r="BD853" s="90">
        <v>45658</v>
      </c>
      <c r="BE853" s="35"/>
      <c r="BG853" s="99" t="s">
        <v>142</v>
      </c>
      <c r="BH853" s="98" t="s">
        <v>117</v>
      </c>
      <c r="BI853" s="98" t="s">
        <v>203</v>
      </c>
      <c r="BJ853" s="100" t="s">
        <v>1010</v>
      </c>
      <c r="BK853" s="99" t="s">
        <v>1575</v>
      </c>
      <c r="BL853" s="101">
        <v>690</v>
      </c>
      <c r="BM853" s="102" t="s">
        <v>93</v>
      </c>
      <c r="BN853" s="102"/>
      <c r="BQ853" s="43">
        <v>1754</v>
      </c>
      <c r="BR853" s="44" t="s">
        <v>141</v>
      </c>
      <c r="BS853" s="39" t="s">
        <v>142</v>
      </c>
      <c r="BT853" s="44" t="s">
        <v>1009</v>
      </c>
      <c r="BU853" s="40" t="s">
        <v>1010</v>
      </c>
      <c r="BV853" s="45">
        <v>3</v>
      </c>
      <c r="BW853" s="39" t="s">
        <v>1575</v>
      </c>
      <c r="BX853" s="44" t="s">
        <v>1576</v>
      </c>
      <c r="BY853" s="46">
        <v>393</v>
      </c>
      <c r="BZ853" s="41">
        <v>690</v>
      </c>
    </row>
    <row r="854" spans="48:78" x14ac:dyDescent="0.25">
      <c r="AV854" s="85">
        <v>850</v>
      </c>
      <c r="AW854" s="91"/>
      <c r="AX854" s="86" t="s">
        <v>3111</v>
      </c>
      <c r="AY854" s="87" t="s">
        <v>3112</v>
      </c>
      <c r="AZ854" s="86" t="s">
        <v>3113</v>
      </c>
      <c r="BA854" s="88" t="s">
        <v>3004</v>
      </c>
      <c r="BB854" s="86" t="s">
        <v>1576</v>
      </c>
      <c r="BC854" s="89">
        <v>11004</v>
      </c>
      <c r="BD854" s="90">
        <v>45717</v>
      </c>
      <c r="BE854" s="35"/>
      <c r="BG854" s="99" t="s">
        <v>142</v>
      </c>
      <c r="BH854" s="98" t="s">
        <v>117</v>
      </c>
      <c r="BI854" s="98" t="s">
        <v>203</v>
      </c>
      <c r="BJ854" s="100" t="s">
        <v>1010</v>
      </c>
      <c r="BK854" s="99" t="s">
        <v>1575</v>
      </c>
      <c r="BL854" s="101">
        <v>20</v>
      </c>
      <c r="BM854" s="102" t="s">
        <v>93</v>
      </c>
      <c r="BN854" s="102"/>
      <c r="BQ854" s="43">
        <v>1755</v>
      </c>
      <c r="BR854" s="44" t="s">
        <v>141</v>
      </c>
      <c r="BS854" s="39" t="s">
        <v>142</v>
      </c>
      <c r="BT854" s="44" t="s">
        <v>1009</v>
      </c>
      <c r="BU854" s="40" t="s">
        <v>1010</v>
      </c>
      <c r="BV854" s="45">
        <v>3</v>
      </c>
      <c r="BW854" s="39" t="s">
        <v>1575</v>
      </c>
      <c r="BX854" s="44" t="s">
        <v>1576</v>
      </c>
      <c r="BY854" s="46">
        <v>393</v>
      </c>
      <c r="BZ854" s="41">
        <v>20</v>
      </c>
    </row>
    <row r="855" spans="48:78" x14ac:dyDescent="0.25">
      <c r="AV855" s="85">
        <v>851</v>
      </c>
      <c r="AW855" s="91"/>
      <c r="AX855" s="86" t="s">
        <v>3114</v>
      </c>
      <c r="AY855" s="87" t="s">
        <v>3115</v>
      </c>
      <c r="AZ855" s="86" t="s">
        <v>3116</v>
      </c>
      <c r="BA855" s="88" t="s">
        <v>2891</v>
      </c>
      <c r="BB855" s="86" t="s">
        <v>133</v>
      </c>
      <c r="BC855" s="89">
        <v>10170</v>
      </c>
      <c r="BD855" s="90">
        <v>45717</v>
      </c>
      <c r="BE855" s="35"/>
      <c r="BG855" s="99" t="s">
        <v>142</v>
      </c>
      <c r="BH855" s="98" t="s">
        <v>117</v>
      </c>
      <c r="BI855" s="98" t="s">
        <v>203</v>
      </c>
      <c r="BJ855" s="100" t="s">
        <v>1010</v>
      </c>
      <c r="BK855" s="99" t="s">
        <v>1575</v>
      </c>
      <c r="BL855" s="101">
        <v>90</v>
      </c>
      <c r="BM855" s="102" t="s">
        <v>93</v>
      </c>
      <c r="BN855" s="102"/>
      <c r="BQ855" s="43">
        <v>1766</v>
      </c>
      <c r="BR855" s="44" t="s">
        <v>141</v>
      </c>
      <c r="BS855" s="39" t="s">
        <v>142</v>
      </c>
      <c r="BT855" s="44" t="s">
        <v>1009</v>
      </c>
      <c r="BU855" s="40" t="s">
        <v>1010</v>
      </c>
      <c r="BV855" s="45">
        <v>3</v>
      </c>
      <c r="BW855" s="39" t="s">
        <v>1575</v>
      </c>
      <c r="BX855" s="44" t="s">
        <v>1576</v>
      </c>
      <c r="BY855" s="46">
        <v>393</v>
      </c>
      <c r="BZ855" s="41">
        <v>90</v>
      </c>
    </row>
    <row r="856" spans="48:78" x14ac:dyDescent="0.25">
      <c r="AV856" s="85">
        <v>852</v>
      </c>
      <c r="AW856" s="91"/>
      <c r="AX856" s="86" t="s">
        <v>3043</v>
      </c>
      <c r="AY856" s="87" t="s">
        <v>3044</v>
      </c>
      <c r="AZ856" s="86" t="s">
        <v>3045</v>
      </c>
      <c r="BA856" s="88" t="s">
        <v>1041</v>
      </c>
      <c r="BB856" s="86" t="s">
        <v>1004</v>
      </c>
      <c r="BC856" s="89">
        <v>6000</v>
      </c>
      <c r="BD856" s="90">
        <v>45717</v>
      </c>
      <c r="BE856" s="35"/>
      <c r="BG856" s="99" t="s">
        <v>142</v>
      </c>
      <c r="BH856" s="98" t="s">
        <v>117</v>
      </c>
      <c r="BI856" s="98" t="s">
        <v>203</v>
      </c>
      <c r="BJ856" s="100" t="s">
        <v>972</v>
      </c>
      <c r="BK856" s="99" t="s">
        <v>1575</v>
      </c>
      <c r="BL856" s="101">
        <v>345</v>
      </c>
      <c r="BM856" s="102" t="s">
        <v>93</v>
      </c>
      <c r="BN856" s="102"/>
      <c r="BQ856" s="43">
        <v>1797</v>
      </c>
      <c r="BR856" s="44" t="s">
        <v>141</v>
      </c>
      <c r="BS856" s="39" t="s">
        <v>142</v>
      </c>
      <c r="BT856" s="44" t="s">
        <v>971</v>
      </c>
      <c r="BU856" s="40" t="s">
        <v>972</v>
      </c>
      <c r="BV856" s="45">
        <v>3</v>
      </c>
      <c r="BW856" s="39" t="s">
        <v>1575</v>
      </c>
      <c r="BX856" s="44" t="s">
        <v>1576</v>
      </c>
      <c r="BY856" s="46">
        <v>393</v>
      </c>
      <c r="BZ856" s="41">
        <v>345</v>
      </c>
    </row>
    <row r="857" spans="48:78" x14ac:dyDescent="0.25">
      <c r="AV857" s="85">
        <v>853</v>
      </c>
      <c r="AW857" s="91"/>
      <c r="AX857" s="86" t="s">
        <v>3029</v>
      </c>
      <c r="AY857" s="87" t="s">
        <v>3030</v>
      </c>
      <c r="AZ857" s="86" t="s">
        <v>3031</v>
      </c>
      <c r="BA857" s="88" t="s">
        <v>2891</v>
      </c>
      <c r="BB857" s="86" t="s">
        <v>133</v>
      </c>
      <c r="BC857" s="89">
        <v>3390</v>
      </c>
      <c r="BD857" s="90">
        <v>45717</v>
      </c>
      <c r="BE857" s="35"/>
      <c r="BG857" s="99" t="s">
        <v>142</v>
      </c>
      <c r="BH857" s="98" t="s">
        <v>117</v>
      </c>
      <c r="BI857" s="98" t="s">
        <v>203</v>
      </c>
      <c r="BJ857" s="100" t="s">
        <v>972</v>
      </c>
      <c r="BK857" s="99" t="s">
        <v>1575</v>
      </c>
      <c r="BL857" s="101">
        <v>5</v>
      </c>
      <c r="BM857" s="102" t="s">
        <v>93</v>
      </c>
      <c r="BN857" s="102"/>
      <c r="BQ857" s="43">
        <v>1798</v>
      </c>
      <c r="BR857" s="44" t="s">
        <v>141</v>
      </c>
      <c r="BS857" s="39" t="s">
        <v>142</v>
      </c>
      <c r="BT857" s="44" t="s">
        <v>971</v>
      </c>
      <c r="BU857" s="40" t="s">
        <v>972</v>
      </c>
      <c r="BV857" s="45">
        <v>3</v>
      </c>
      <c r="BW857" s="39" t="s">
        <v>1575</v>
      </c>
      <c r="BX857" s="44" t="s">
        <v>1576</v>
      </c>
      <c r="BY857" s="46">
        <v>393</v>
      </c>
      <c r="BZ857" s="41">
        <v>5</v>
      </c>
    </row>
    <row r="858" spans="48:78" x14ac:dyDescent="0.25">
      <c r="AV858" s="85">
        <v>854</v>
      </c>
      <c r="AW858" s="91"/>
      <c r="AX858" s="86" t="s">
        <v>3117</v>
      </c>
      <c r="AY858" s="87" t="s">
        <v>3118</v>
      </c>
      <c r="AZ858" s="86" t="s">
        <v>3119</v>
      </c>
      <c r="BA858" s="88" t="s">
        <v>976</v>
      </c>
      <c r="BB858" s="86" t="s">
        <v>977</v>
      </c>
      <c r="BC858" s="89">
        <v>48600</v>
      </c>
      <c r="BD858" s="90">
        <v>45717</v>
      </c>
      <c r="BE858" s="35"/>
      <c r="BG858" s="99" t="s">
        <v>142</v>
      </c>
      <c r="BH858" s="98" t="s">
        <v>117</v>
      </c>
      <c r="BI858" s="98" t="s">
        <v>203</v>
      </c>
      <c r="BJ858" s="100" t="s">
        <v>867</v>
      </c>
      <c r="BK858" s="99" t="s">
        <v>2480</v>
      </c>
      <c r="BL858" s="101">
        <v>120</v>
      </c>
      <c r="BM858" s="102" t="s">
        <v>93</v>
      </c>
      <c r="BN858" s="102"/>
      <c r="BQ858" s="43">
        <v>1610</v>
      </c>
      <c r="BR858" s="44" t="s">
        <v>141</v>
      </c>
      <c r="BS858" s="39" t="s">
        <v>142</v>
      </c>
      <c r="BT858" s="44" t="s">
        <v>866</v>
      </c>
      <c r="BU858" s="40" t="s">
        <v>867</v>
      </c>
      <c r="BV858" s="45">
        <v>3</v>
      </c>
      <c r="BW858" s="39" t="s">
        <v>2480</v>
      </c>
      <c r="BX858" s="44" t="s">
        <v>1716</v>
      </c>
      <c r="BY858" s="46">
        <v>453</v>
      </c>
      <c r="BZ858" s="41">
        <v>120</v>
      </c>
    </row>
    <row r="859" spans="48:78" x14ac:dyDescent="0.25">
      <c r="AV859" s="85">
        <v>855</v>
      </c>
      <c r="AW859" s="91"/>
      <c r="AX859" s="86" t="s">
        <v>3120</v>
      </c>
      <c r="AY859" s="87" t="s">
        <v>3121</v>
      </c>
      <c r="AZ859" s="86" t="s">
        <v>3122</v>
      </c>
      <c r="BA859" s="88" t="s">
        <v>2891</v>
      </c>
      <c r="BB859" s="86" t="s">
        <v>133</v>
      </c>
      <c r="BC859" s="89">
        <v>16950</v>
      </c>
      <c r="BD859" s="90">
        <v>45717</v>
      </c>
      <c r="BE859" s="35"/>
      <c r="BG859" s="99" t="s">
        <v>142</v>
      </c>
      <c r="BH859" s="98" t="s">
        <v>117</v>
      </c>
      <c r="BI859" s="98" t="s">
        <v>203</v>
      </c>
      <c r="BJ859" s="100" t="s">
        <v>1010</v>
      </c>
      <c r="BK859" s="99" t="s">
        <v>2480</v>
      </c>
      <c r="BL859" s="101">
        <v>90</v>
      </c>
      <c r="BM859" s="102" t="s">
        <v>93</v>
      </c>
      <c r="BN859" s="102"/>
      <c r="BQ859" s="43">
        <v>1749</v>
      </c>
      <c r="BR859" s="44" t="s">
        <v>141</v>
      </c>
      <c r="BS859" s="39" t="s">
        <v>142</v>
      </c>
      <c r="BT859" s="44" t="s">
        <v>1009</v>
      </c>
      <c r="BU859" s="40" t="s">
        <v>1010</v>
      </c>
      <c r="BV859" s="45">
        <v>3</v>
      </c>
      <c r="BW859" s="39" t="s">
        <v>2480</v>
      </c>
      <c r="BX859" s="44" t="s">
        <v>1716</v>
      </c>
      <c r="BY859" s="46">
        <v>453</v>
      </c>
      <c r="BZ859" s="41">
        <v>90</v>
      </c>
    </row>
    <row r="860" spans="48:78" x14ac:dyDescent="0.25">
      <c r="AV860" s="85">
        <v>856</v>
      </c>
      <c r="AW860" s="91"/>
      <c r="AX860" s="86" t="s">
        <v>3123</v>
      </c>
      <c r="AY860" s="87" t="s">
        <v>3124</v>
      </c>
      <c r="AZ860" s="86" t="s">
        <v>3125</v>
      </c>
      <c r="BA860" s="88" t="s">
        <v>615</v>
      </c>
      <c r="BB860" s="86" t="s">
        <v>616</v>
      </c>
      <c r="BC860" s="89">
        <v>7500</v>
      </c>
      <c r="BD860" s="90">
        <v>45717</v>
      </c>
      <c r="BE860" s="35"/>
      <c r="BG860" s="99" t="s">
        <v>142</v>
      </c>
      <c r="BH860" s="98" t="s">
        <v>117</v>
      </c>
      <c r="BI860" s="98" t="s">
        <v>203</v>
      </c>
      <c r="BJ860" s="100" t="s">
        <v>867</v>
      </c>
      <c r="BK860" s="99" t="s">
        <v>2490</v>
      </c>
      <c r="BL860" s="101">
        <v>60</v>
      </c>
      <c r="BM860" s="102" t="s">
        <v>93</v>
      </c>
      <c r="BN860" s="102"/>
      <c r="BQ860" s="43">
        <v>1609</v>
      </c>
      <c r="BR860" s="44" t="s">
        <v>141</v>
      </c>
      <c r="BS860" s="39" t="s">
        <v>142</v>
      </c>
      <c r="BT860" s="44" t="s">
        <v>866</v>
      </c>
      <c r="BU860" s="40" t="s">
        <v>867</v>
      </c>
      <c r="BV860" s="45">
        <v>3</v>
      </c>
      <c r="BW860" s="39" t="s">
        <v>2490</v>
      </c>
      <c r="BX860" s="44" t="s">
        <v>1728</v>
      </c>
      <c r="BY860" s="46">
        <v>301</v>
      </c>
      <c r="BZ860" s="41">
        <v>60</v>
      </c>
    </row>
    <row r="861" spans="48:78" x14ac:dyDescent="0.25">
      <c r="AV861" s="85">
        <v>857</v>
      </c>
      <c r="AW861" s="91"/>
      <c r="AX861" s="86" t="s">
        <v>3126</v>
      </c>
      <c r="AY861" s="87" t="s">
        <v>3127</v>
      </c>
      <c r="AZ861" s="86" t="s">
        <v>3128</v>
      </c>
      <c r="BA861" s="88" t="s">
        <v>1545</v>
      </c>
      <c r="BB861" s="86" t="s">
        <v>1334</v>
      </c>
      <c r="BC861" s="89">
        <v>7200</v>
      </c>
      <c r="BD861" s="90">
        <v>45689</v>
      </c>
      <c r="BE861" s="35"/>
      <c r="BG861" s="99" t="s">
        <v>142</v>
      </c>
      <c r="BH861" s="98" t="s">
        <v>117</v>
      </c>
      <c r="BI861" s="98" t="s">
        <v>203</v>
      </c>
      <c r="BJ861" s="100" t="s">
        <v>994</v>
      </c>
      <c r="BK861" s="99" t="s">
        <v>1583</v>
      </c>
      <c r="BL861" s="101">
        <v>180</v>
      </c>
      <c r="BM861" s="102" t="s">
        <v>93</v>
      </c>
      <c r="BN861" s="102"/>
      <c r="BQ861" s="43">
        <v>1731</v>
      </c>
      <c r="BR861" s="44" t="s">
        <v>141</v>
      </c>
      <c r="BS861" s="39" t="s">
        <v>142</v>
      </c>
      <c r="BT861" s="44" t="s">
        <v>993</v>
      </c>
      <c r="BU861" s="40" t="s">
        <v>994</v>
      </c>
      <c r="BV861" s="45">
        <v>3</v>
      </c>
      <c r="BW861" s="39" t="s">
        <v>1583</v>
      </c>
      <c r="BX861" s="44" t="s">
        <v>1584</v>
      </c>
      <c r="BY861" s="46">
        <v>0</v>
      </c>
      <c r="BZ861" s="41">
        <v>180</v>
      </c>
    </row>
    <row r="862" spans="48:78" x14ac:dyDescent="0.25">
      <c r="AV862" s="85">
        <v>858</v>
      </c>
      <c r="AW862" s="91"/>
      <c r="AX862" s="86" t="s">
        <v>3129</v>
      </c>
      <c r="AY862" s="87" t="s">
        <v>3130</v>
      </c>
      <c r="AZ862" s="86" t="s">
        <v>3131</v>
      </c>
      <c r="BA862" s="88" t="s">
        <v>615</v>
      </c>
      <c r="BB862" s="86" t="s">
        <v>616</v>
      </c>
      <c r="BC862" s="89">
        <v>22500</v>
      </c>
      <c r="BD862" s="90">
        <v>45658</v>
      </c>
      <c r="BE862" s="35"/>
      <c r="BG862" s="99" t="s">
        <v>142</v>
      </c>
      <c r="BH862" s="98" t="s">
        <v>117</v>
      </c>
      <c r="BI862" s="98" t="s">
        <v>203</v>
      </c>
      <c r="BJ862" s="100" t="s">
        <v>867</v>
      </c>
      <c r="BK862" s="99" t="s">
        <v>1588</v>
      </c>
      <c r="BL862" s="101">
        <v>240</v>
      </c>
      <c r="BM862" s="102" t="s">
        <v>93</v>
      </c>
      <c r="BN862" s="102"/>
      <c r="BQ862" s="43">
        <v>1616</v>
      </c>
      <c r="BR862" s="44" t="s">
        <v>141</v>
      </c>
      <c r="BS862" s="39" t="s">
        <v>142</v>
      </c>
      <c r="BT862" s="44" t="s">
        <v>866</v>
      </c>
      <c r="BU862" s="40" t="s">
        <v>867</v>
      </c>
      <c r="BV862" s="45">
        <v>3</v>
      </c>
      <c r="BW862" s="39" t="s">
        <v>1588</v>
      </c>
      <c r="BX862" s="44" t="s">
        <v>1589</v>
      </c>
      <c r="BY862" s="46">
        <v>572</v>
      </c>
      <c r="BZ862" s="41">
        <v>240</v>
      </c>
    </row>
    <row r="863" spans="48:78" x14ac:dyDescent="0.25">
      <c r="AV863" s="85">
        <v>859</v>
      </c>
      <c r="AW863" s="91"/>
      <c r="AX863" s="86" t="s">
        <v>3069</v>
      </c>
      <c r="AY863" s="87" t="s">
        <v>3070</v>
      </c>
      <c r="AZ863" s="86" t="s">
        <v>3071</v>
      </c>
      <c r="BA863" s="88" t="s">
        <v>3072</v>
      </c>
      <c r="BB863" s="86" t="s">
        <v>3073</v>
      </c>
      <c r="BC863" s="89">
        <v>27000</v>
      </c>
      <c r="BD863" s="90">
        <v>45717</v>
      </c>
      <c r="BE863" s="35"/>
      <c r="BG863" s="99" t="s">
        <v>142</v>
      </c>
      <c r="BH863" s="98" t="s">
        <v>117</v>
      </c>
      <c r="BI863" s="98" t="s">
        <v>203</v>
      </c>
      <c r="BJ863" s="100" t="s">
        <v>867</v>
      </c>
      <c r="BK863" s="99" t="s">
        <v>2505</v>
      </c>
      <c r="BL863" s="101">
        <v>840</v>
      </c>
      <c r="BM863" s="102" t="s">
        <v>93</v>
      </c>
      <c r="BN863" s="102"/>
      <c r="BQ863" s="43">
        <v>1615</v>
      </c>
      <c r="BR863" s="44" t="s">
        <v>141</v>
      </c>
      <c r="BS863" s="39" t="s">
        <v>142</v>
      </c>
      <c r="BT863" s="44" t="s">
        <v>866</v>
      </c>
      <c r="BU863" s="40" t="s">
        <v>867</v>
      </c>
      <c r="BV863" s="45">
        <v>3</v>
      </c>
      <c r="BW863" s="39" t="s">
        <v>2505</v>
      </c>
      <c r="BX863" s="44" t="s">
        <v>1746</v>
      </c>
      <c r="BY863" s="46">
        <v>420</v>
      </c>
      <c r="BZ863" s="41">
        <v>840</v>
      </c>
    </row>
    <row r="864" spans="48:78" x14ac:dyDescent="0.25">
      <c r="AV864" s="85">
        <v>860</v>
      </c>
      <c r="AW864" s="91"/>
      <c r="AX864" s="86" t="s">
        <v>3132</v>
      </c>
      <c r="AY864" s="87" t="s">
        <v>3133</v>
      </c>
      <c r="AZ864" s="86" t="s">
        <v>3134</v>
      </c>
      <c r="BA864" s="88" t="s">
        <v>499</v>
      </c>
      <c r="BB864" s="86" t="s">
        <v>500</v>
      </c>
      <c r="BC864" s="89">
        <v>-51900</v>
      </c>
      <c r="BD864" s="90">
        <v>45717</v>
      </c>
      <c r="BE864" s="35"/>
      <c r="BG864" s="99" t="s">
        <v>142</v>
      </c>
      <c r="BH864" s="98" t="s">
        <v>117</v>
      </c>
      <c r="BI864" s="98" t="s">
        <v>203</v>
      </c>
      <c r="BJ864" s="100" t="s">
        <v>867</v>
      </c>
      <c r="BK864" s="99" t="s">
        <v>2512</v>
      </c>
      <c r="BL864" s="101">
        <v>60</v>
      </c>
      <c r="BM864" s="102" t="s">
        <v>93</v>
      </c>
      <c r="BN864" s="102"/>
      <c r="BQ864" s="43">
        <v>1614</v>
      </c>
      <c r="BR864" s="44" t="s">
        <v>141</v>
      </c>
      <c r="BS864" s="39" t="s">
        <v>142</v>
      </c>
      <c r="BT864" s="44" t="s">
        <v>866</v>
      </c>
      <c r="BU864" s="40" t="s">
        <v>867</v>
      </c>
      <c r="BV864" s="45">
        <v>3</v>
      </c>
      <c r="BW864" s="39" t="s">
        <v>2512</v>
      </c>
      <c r="BX864" s="44" t="s">
        <v>1752</v>
      </c>
      <c r="BY864" s="46">
        <v>381</v>
      </c>
      <c r="BZ864" s="41">
        <v>60</v>
      </c>
    </row>
    <row r="865" spans="48:78" x14ac:dyDescent="0.25">
      <c r="AV865" s="85">
        <v>861</v>
      </c>
      <c r="AW865" s="91"/>
      <c r="AX865" s="86" t="s">
        <v>3135</v>
      </c>
      <c r="AY865" s="87" t="s">
        <v>3136</v>
      </c>
      <c r="AZ865" s="86" t="s">
        <v>3137</v>
      </c>
      <c r="BA865" s="88" t="s">
        <v>1017</v>
      </c>
      <c r="BB865" s="86" t="s">
        <v>1018</v>
      </c>
      <c r="BC865" s="89">
        <v>-15000</v>
      </c>
      <c r="BD865" s="90">
        <v>45717</v>
      </c>
      <c r="BE865" s="35"/>
      <c r="BG865" s="99" t="s">
        <v>142</v>
      </c>
      <c r="BH865" s="98" t="s">
        <v>117</v>
      </c>
      <c r="BI865" s="98" t="s">
        <v>203</v>
      </c>
      <c r="BJ865" s="100" t="s">
        <v>867</v>
      </c>
      <c r="BK865" s="99" t="s">
        <v>3138</v>
      </c>
      <c r="BL865" s="101">
        <v>1740</v>
      </c>
      <c r="BM865" s="102" t="s">
        <v>93</v>
      </c>
      <c r="BN865" s="102"/>
      <c r="BQ865" s="43">
        <v>1613</v>
      </c>
      <c r="BR865" s="44" t="s">
        <v>141</v>
      </c>
      <c r="BS865" s="39" t="s">
        <v>142</v>
      </c>
      <c r="BT865" s="44" t="s">
        <v>866</v>
      </c>
      <c r="BU865" s="40" t="s">
        <v>867</v>
      </c>
      <c r="BV865" s="45">
        <v>3</v>
      </c>
      <c r="BW865" s="39" t="s">
        <v>3138</v>
      </c>
      <c r="BX865" s="44" t="s">
        <v>1761</v>
      </c>
      <c r="BY865" s="46">
        <v>377</v>
      </c>
      <c r="BZ865" s="41">
        <v>1740</v>
      </c>
    </row>
    <row r="866" spans="48:78" x14ac:dyDescent="0.25">
      <c r="AV866" s="85">
        <v>862</v>
      </c>
      <c r="AW866" s="91"/>
      <c r="AX866" s="86" t="s">
        <v>3139</v>
      </c>
      <c r="AY866" s="87" t="s">
        <v>3140</v>
      </c>
      <c r="AZ866" s="86" t="s">
        <v>3141</v>
      </c>
      <c r="BA866" s="88" t="s">
        <v>1001</v>
      </c>
      <c r="BB866" s="86" t="s">
        <v>1002</v>
      </c>
      <c r="BC866" s="89">
        <v>9480</v>
      </c>
      <c r="BD866" s="90">
        <v>45717</v>
      </c>
      <c r="BE866" s="35"/>
      <c r="BG866" s="99" t="s">
        <v>142</v>
      </c>
      <c r="BH866" s="98" t="s">
        <v>117</v>
      </c>
      <c r="BI866" s="98" t="s">
        <v>203</v>
      </c>
      <c r="BJ866" s="100" t="s">
        <v>1010</v>
      </c>
      <c r="BK866" s="99" t="s">
        <v>3138</v>
      </c>
      <c r="BL866" s="101">
        <v>688</v>
      </c>
      <c r="BM866" s="102" t="s">
        <v>93</v>
      </c>
      <c r="BN866" s="102"/>
      <c r="BQ866" s="43">
        <v>1739</v>
      </c>
      <c r="BR866" s="44" t="s">
        <v>141</v>
      </c>
      <c r="BS866" s="39" t="s">
        <v>142</v>
      </c>
      <c r="BT866" s="44" t="s">
        <v>1009</v>
      </c>
      <c r="BU866" s="40" t="s">
        <v>1010</v>
      </c>
      <c r="BV866" s="45">
        <v>3</v>
      </c>
      <c r="BW866" s="39" t="s">
        <v>3138</v>
      </c>
      <c r="BX866" s="44" t="s">
        <v>1761</v>
      </c>
      <c r="BY866" s="46">
        <v>377</v>
      </c>
      <c r="BZ866" s="41">
        <v>688</v>
      </c>
    </row>
    <row r="867" spans="48:78" x14ac:dyDescent="0.25">
      <c r="AV867" s="85">
        <v>863</v>
      </c>
      <c r="AW867" s="91"/>
      <c r="AX867" s="86" t="s">
        <v>3001</v>
      </c>
      <c r="AY867" s="87" t="s">
        <v>3002</v>
      </c>
      <c r="AZ867" s="86" t="s">
        <v>3003</v>
      </c>
      <c r="BA867" s="88" t="s">
        <v>1545</v>
      </c>
      <c r="BB867" s="86" t="s">
        <v>1334</v>
      </c>
      <c r="BC867" s="89">
        <v>7200</v>
      </c>
      <c r="BD867" s="90">
        <v>45717</v>
      </c>
      <c r="BE867" s="35"/>
      <c r="BG867" s="99" t="s">
        <v>142</v>
      </c>
      <c r="BH867" s="98" t="s">
        <v>117</v>
      </c>
      <c r="BI867" s="98" t="s">
        <v>203</v>
      </c>
      <c r="BJ867" s="100" t="s">
        <v>867</v>
      </c>
      <c r="BK867" s="99" t="s">
        <v>3142</v>
      </c>
      <c r="BL867" s="101">
        <v>300</v>
      </c>
      <c r="BM867" s="102" t="s">
        <v>93</v>
      </c>
      <c r="BN867" s="102"/>
      <c r="BQ867" s="43">
        <v>1612</v>
      </c>
      <c r="BR867" s="44" t="s">
        <v>141</v>
      </c>
      <c r="BS867" s="39" t="s">
        <v>142</v>
      </c>
      <c r="BT867" s="44" t="s">
        <v>866</v>
      </c>
      <c r="BU867" s="40" t="s">
        <v>867</v>
      </c>
      <c r="BV867" s="45">
        <v>3</v>
      </c>
      <c r="BW867" s="39" t="s">
        <v>3142</v>
      </c>
      <c r="BX867" s="44" t="s">
        <v>1769</v>
      </c>
      <c r="BY867" s="46">
        <v>371</v>
      </c>
      <c r="BZ867" s="41">
        <v>300</v>
      </c>
    </row>
    <row r="868" spans="48:78" x14ac:dyDescent="0.25">
      <c r="AV868" s="85">
        <v>864</v>
      </c>
      <c r="AW868" s="91"/>
      <c r="AX868" s="86" t="s">
        <v>3069</v>
      </c>
      <c r="AY868" s="87" t="s">
        <v>3070</v>
      </c>
      <c r="AZ868" s="86" t="s">
        <v>3071</v>
      </c>
      <c r="BA868" s="88" t="s">
        <v>2199</v>
      </c>
      <c r="BB868" s="86" t="s">
        <v>752</v>
      </c>
      <c r="BC868" s="87">
        <v>26280</v>
      </c>
      <c r="BD868" s="90">
        <v>45717</v>
      </c>
      <c r="BE868" s="35"/>
      <c r="BG868" s="99" t="s">
        <v>142</v>
      </c>
      <c r="BH868" s="98" t="s">
        <v>117</v>
      </c>
      <c r="BI868" s="98" t="s">
        <v>203</v>
      </c>
      <c r="BJ868" s="100" t="s">
        <v>867</v>
      </c>
      <c r="BK868" s="99" t="s">
        <v>3143</v>
      </c>
      <c r="BL868" s="101">
        <v>600</v>
      </c>
      <c r="BM868" s="102" t="s">
        <v>93</v>
      </c>
      <c r="BN868" s="102"/>
      <c r="BQ868" s="43">
        <v>1611</v>
      </c>
      <c r="BR868" s="44" t="s">
        <v>141</v>
      </c>
      <c r="BS868" s="39" t="s">
        <v>142</v>
      </c>
      <c r="BT868" s="44" t="s">
        <v>866</v>
      </c>
      <c r="BU868" s="40" t="s">
        <v>867</v>
      </c>
      <c r="BV868" s="45">
        <v>3</v>
      </c>
      <c r="BW868" s="39" t="s">
        <v>3143</v>
      </c>
      <c r="BX868" s="44" t="s">
        <v>1764</v>
      </c>
      <c r="BY868" s="46">
        <v>371</v>
      </c>
      <c r="BZ868" s="41">
        <v>600</v>
      </c>
    </row>
    <row r="869" spans="48:78" x14ac:dyDescent="0.25">
      <c r="AV869" s="85">
        <v>865</v>
      </c>
      <c r="AW869" s="91"/>
      <c r="AX869" s="86" t="s">
        <v>3144</v>
      </c>
      <c r="AY869" s="87" t="s">
        <v>3106</v>
      </c>
      <c r="AZ869" s="86" t="s">
        <v>3145</v>
      </c>
      <c r="BA869" s="88" t="s">
        <v>3004</v>
      </c>
      <c r="BB869" s="86" t="s">
        <v>1576</v>
      </c>
      <c r="BC869" s="89">
        <v>11004</v>
      </c>
      <c r="BD869" s="90">
        <v>45717</v>
      </c>
      <c r="BE869" s="35"/>
      <c r="BG869" s="99" t="s">
        <v>142</v>
      </c>
      <c r="BH869" s="98" t="s">
        <v>117</v>
      </c>
      <c r="BI869" s="98" t="s">
        <v>203</v>
      </c>
      <c r="BJ869" s="100" t="s">
        <v>1010</v>
      </c>
      <c r="BK869" s="99" t="s">
        <v>3143</v>
      </c>
      <c r="BL869" s="101">
        <v>180</v>
      </c>
      <c r="BM869" s="102" t="s">
        <v>93</v>
      </c>
      <c r="BN869" s="102"/>
      <c r="BQ869" s="43">
        <v>1751</v>
      </c>
      <c r="BR869" s="44" t="s">
        <v>141</v>
      </c>
      <c r="BS869" s="39" t="s">
        <v>142</v>
      </c>
      <c r="BT869" s="44" t="s">
        <v>1009</v>
      </c>
      <c r="BU869" s="40" t="s">
        <v>1010</v>
      </c>
      <c r="BV869" s="45">
        <v>3</v>
      </c>
      <c r="BW869" s="39" t="s">
        <v>3143</v>
      </c>
      <c r="BX869" s="44" t="s">
        <v>1764</v>
      </c>
      <c r="BY869" s="46">
        <v>371</v>
      </c>
      <c r="BZ869" s="41">
        <v>180</v>
      </c>
    </row>
    <row r="870" spans="48:78" x14ac:dyDescent="0.25">
      <c r="AV870" s="85">
        <v>866</v>
      </c>
      <c r="AW870" s="91"/>
      <c r="AX870" s="86" t="s">
        <v>3008</v>
      </c>
      <c r="AY870" s="87" t="s">
        <v>3009</v>
      </c>
      <c r="AZ870" s="86" t="s">
        <v>3010</v>
      </c>
      <c r="BA870" s="88" t="s">
        <v>1545</v>
      </c>
      <c r="BB870" s="86" t="s">
        <v>1334</v>
      </c>
      <c r="BC870" s="89">
        <v>7200</v>
      </c>
      <c r="BD870" s="90">
        <v>45689</v>
      </c>
      <c r="BE870" s="35"/>
      <c r="BG870" s="99" t="s">
        <v>142</v>
      </c>
      <c r="BH870" s="98" t="s">
        <v>117</v>
      </c>
      <c r="BI870" s="98" t="s">
        <v>203</v>
      </c>
      <c r="BJ870" s="100" t="s">
        <v>1010</v>
      </c>
      <c r="BK870" s="99" t="s">
        <v>3143</v>
      </c>
      <c r="BL870" s="101">
        <v>90</v>
      </c>
      <c r="BM870" s="102" t="s">
        <v>93</v>
      </c>
      <c r="BN870" s="102"/>
      <c r="BQ870" s="43">
        <v>1765</v>
      </c>
      <c r="BR870" s="44" t="s">
        <v>141</v>
      </c>
      <c r="BS870" s="39" t="s">
        <v>142</v>
      </c>
      <c r="BT870" s="44" t="s">
        <v>1009</v>
      </c>
      <c r="BU870" s="40" t="s">
        <v>1010</v>
      </c>
      <c r="BV870" s="45">
        <v>3</v>
      </c>
      <c r="BW870" s="39" t="s">
        <v>3143</v>
      </c>
      <c r="BX870" s="44" t="s">
        <v>1764</v>
      </c>
      <c r="BY870" s="46">
        <v>371</v>
      </c>
      <c r="BZ870" s="41">
        <v>90</v>
      </c>
    </row>
    <row r="871" spans="48:78" x14ac:dyDescent="0.25">
      <c r="AV871" s="85">
        <v>867</v>
      </c>
      <c r="AW871" s="91"/>
      <c r="AX871" s="86" t="s">
        <v>3039</v>
      </c>
      <c r="AY871" s="87" t="s">
        <v>3040</v>
      </c>
      <c r="AZ871" s="86" t="s">
        <v>3041</v>
      </c>
      <c r="BA871" s="88" t="s">
        <v>1077</v>
      </c>
      <c r="BB871" s="86" t="s">
        <v>1078</v>
      </c>
      <c r="BC871" s="89">
        <v>11000</v>
      </c>
      <c r="BD871" s="90">
        <v>45658</v>
      </c>
      <c r="BE871" s="35"/>
      <c r="BG871" s="99" t="s">
        <v>142</v>
      </c>
      <c r="BH871" s="98" t="s">
        <v>117</v>
      </c>
      <c r="BI871" s="98" t="s">
        <v>203</v>
      </c>
      <c r="BJ871" s="100" t="s">
        <v>853</v>
      </c>
      <c r="BK871" s="99" t="s">
        <v>1591</v>
      </c>
      <c r="BL871" s="101">
        <v>330</v>
      </c>
      <c r="BM871" s="102" t="s">
        <v>93</v>
      </c>
      <c r="BN871" s="102"/>
      <c r="BQ871" s="43">
        <v>1566</v>
      </c>
      <c r="BR871" s="44" t="s">
        <v>141</v>
      </c>
      <c r="BS871" s="39" t="s">
        <v>142</v>
      </c>
      <c r="BT871" s="44" t="s">
        <v>852</v>
      </c>
      <c r="BU871" s="40" t="s">
        <v>853</v>
      </c>
      <c r="BV871" s="45">
        <v>3</v>
      </c>
      <c r="BW871" s="39" t="s">
        <v>1591</v>
      </c>
      <c r="BX871" s="44" t="s">
        <v>1592</v>
      </c>
      <c r="BY871" s="46">
        <v>88</v>
      </c>
      <c r="BZ871" s="41">
        <v>330</v>
      </c>
    </row>
    <row r="872" spans="48:78" x14ac:dyDescent="0.25">
      <c r="AV872" s="85">
        <v>868</v>
      </c>
      <c r="AW872" s="91"/>
      <c r="AX872" s="86" t="s">
        <v>3146</v>
      </c>
      <c r="AY872" s="87" t="s">
        <v>3147</v>
      </c>
      <c r="AZ872" s="86" t="s">
        <v>3148</v>
      </c>
      <c r="BA872" s="88" t="s">
        <v>2930</v>
      </c>
      <c r="BB872" s="86" t="s">
        <v>1166</v>
      </c>
      <c r="BC872" s="89">
        <v>12690</v>
      </c>
      <c r="BD872" s="90">
        <v>45717</v>
      </c>
      <c r="BE872" s="35"/>
      <c r="BG872" s="99" t="s">
        <v>142</v>
      </c>
      <c r="BH872" s="98" t="s">
        <v>117</v>
      </c>
      <c r="BI872" s="98" t="s">
        <v>203</v>
      </c>
      <c r="BJ872" s="100" t="s">
        <v>879</v>
      </c>
      <c r="BK872" s="99" t="s">
        <v>1591</v>
      </c>
      <c r="BL872" s="101">
        <v>978</v>
      </c>
      <c r="BM872" s="102" t="s">
        <v>93</v>
      </c>
      <c r="BN872" s="102"/>
      <c r="BQ872" s="43">
        <v>1633</v>
      </c>
      <c r="BR872" s="44" t="s">
        <v>141</v>
      </c>
      <c r="BS872" s="39" t="s">
        <v>142</v>
      </c>
      <c r="BT872" s="44" t="s">
        <v>878</v>
      </c>
      <c r="BU872" s="40" t="s">
        <v>879</v>
      </c>
      <c r="BV872" s="45">
        <v>3</v>
      </c>
      <c r="BW872" s="39" t="s">
        <v>1591</v>
      </c>
      <c r="BX872" s="44" t="s">
        <v>1592</v>
      </c>
      <c r="BY872" s="46">
        <v>88</v>
      </c>
      <c r="BZ872" s="41">
        <v>978</v>
      </c>
    </row>
    <row r="873" spans="48:78" x14ac:dyDescent="0.25">
      <c r="AV873" s="85">
        <v>869</v>
      </c>
      <c r="AW873" s="91"/>
      <c r="AX873" s="86" t="s">
        <v>3149</v>
      </c>
      <c r="AY873" s="87" t="s">
        <v>3150</v>
      </c>
      <c r="AZ873" s="86" t="s">
        <v>3151</v>
      </c>
      <c r="BA873" s="88" t="s">
        <v>732</v>
      </c>
      <c r="BB873" s="86" t="s">
        <v>733</v>
      </c>
      <c r="BC873" s="89">
        <v>5750</v>
      </c>
      <c r="BD873" s="90">
        <v>45717</v>
      </c>
      <c r="BE873" s="35"/>
      <c r="BG873" s="99" t="s">
        <v>142</v>
      </c>
      <c r="BH873" s="98" t="s">
        <v>117</v>
      </c>
      <c r="BI873" s="98" t="s">
        <v>203</v>
      </c>
      <c r="BJ873" s="100" t="s">
        <v>890</v>
      </c>
      <c r="BK873" s="99" t="s">
        <v>1591</v>
      </c>
      <c r="BL873" s="101">
        <v>42</v>
      </c>
      <c r="BM873" s="102" t="s">
        <v>93</v>
      </c>
      <c r="BN873" s="102"/>
      <c r="BQ873" s="43">
        <v>1642</v>
      </c>
      <c r="BR873" s="44" t="s">
        <v>141</v>
      </c>
      <c r="BS873" s="39" t="s">
        <v>142</v>
      </c>
      <c r="BT873" s="44" t="s">
        <v>889</v>
      </c>
      <c r="BU873" s="40" t="s">
        <v>890</v>
      </c>
      <c r="BV873" s="45">
        <v>3</v>
      </c>
      <c r="BW873" s="39" t="s">
        <v>1591</v>
      </c>
      <c r="BX873" s="44" t="s">
        <v>1592</v>
      </c>
      <c r="BY873" s="46">
        <v>88</v>
      </c>
      <c r="BZ873" s="41">
        <v>42</v>
      </c>
    </row>
    <row r="874" spans="48:78" x14ac:dyDescent="0.25">
      <c r="AV874" s="85">
        <v>870</v>
      </c>
      <c r="AW874" s="91"/>
      <c r="AX874" s="86" t="s">
        <v>3152</v>
      </c>
      <c r="AY874" s="87" t="s">
        <v>3153</v>
      </c>
      <c r="AZ874" s="86" t="s">
        <v>3154</v>
      </c>
      <c r="BA874" s="88" t="s">
        <v>1001</v>
      </c>
      <c r="BB874" s="86" t="s">
        <v>1002</v>
      </c>
      <c r="BC874" s="89">
        <v>18960</v>
      </c>
      <c r="BD874" s="90">
        <v>45717</v>
      </c>
      <c r="BE874" s="35"/>
      <c r="BG874" s="99" t="s">
        <v>142</v>
      </c>
      <c r="BH874" s="98" t="s">
        <v>117</v>
      </c>
      <c r="BI874" s="98" t="s">
        <v>203</v>
      </c>
      <c r="BJ874" s="100" t="s">
        <v>890</v>
      </c>
      <c r="BK874" s="99" t="s">
        <v>1591</v>
      </c>
      <c r="BL874" s="101">
        <v>86</v>
      </c>
      <c r="BM874" s="102" t="s">
        <v>93</v>
      </c>
      <c r="BN874" s="102"/>
      <c r="BQ874" s="43">
        <v>1668</v>
      </c>
      <c r="BR874" s="44" t="s">
        <v>141</v>
      </c>
      <c r="BS874" s="39" t="s">
        <v>142</v>
      </c>
      <c r="BT874" s="44" t="s">
        <v>889</v>
      </c>
      <c r="BU874" s="40" t="s">
        <v>890</v>
      </c>
      <c r="BV874" s="45">
        <v>3</v>
      </c>
      <c r="BW874" s="39" t="s">
        <v>1591</v>
      </c>
      <c r="BX874" s="44" t="s">
        <v>1592</v>
      </c>
      <c r="BY874" s="46">
        <v>88</v>
      </c>
      <c r="BZ874" s="41">
        <v>86</v>
      </c>
    </row>
    <row r="875" spans="48:78" x14ac:dyDescent="0.25">
      <c r="AV875" s="85">
        <v>871</v>
      </c>
      <c r="AW875" s="91"/>
      <c r="AX875" s="86" t="s">
        <v>3155</v>
      </c>
      <c r="AY875" s="87" t="s">
        <v>3156</v>
      </c>
      <c r="AZ875" s="86" t="s">
        <v>3157</v>
      </c>
      <c r="BA875" s="88" t="s">
        <v>3158</v>
      </c>
      <c r="BB875" s="86" t="s">
        <v>835</v>
      </c>
      <c r="BC875" s="89">
        <v>31250</v>
      </c>
      <c r="BD875" s="90">
        <v>45717</v>
      </c>
      <c r="BE875" s="35"/>
      <c r="BG875" s="99" t="s">
        <v>142</v>
      </c>
      <c r="BH875" s="98" t="s">
        <v>117</v>
      </c>
      <c r="BI875" s="98" t="s">
        <v>203</v>
      </c>
      <c r="BJ875" s="100" t="s">
        <v>890</v>
      </c>
      <c r="BK875" s="99" t="s">
        <v>1591</v>
      </c>
      <c r="BL875" s="101">
        <v>536</v>
      </c>
      <c r="BM875" s="102" t="s">
        <v>93</v>
      </c>
      <c r="BN875" s="102"/>
      <c r="BQ875" s="43">
        <v>1669</v>
      </c>
      <c r="BR875" s="44" t="s">
        <v>141</v>
      </c>
      <c r="BS875" s="39" t="s">
        <v>142</v>
      </c>
      <c r="BT875" s="44" t="s">
        <v>889</v>
      </c>
      <c r="BU875" s="40" t="s">
        <v>890</v>
      </c>
      <c r="BV875" s="45">
        <v>3</v>
      </c>
      <c r="BW875" s="39" t="s">
        <v>1591</v>
      </c>
      <c r="BX875" s="44" t="s">
        <v>1592</v>
      </c>
      <c r="BY875" s="46">
        <v>88</v>
      </c>
      <c r="BZ875" s="41">
        <v>536</v>
      </c>
    </row>
    <row r="876" spans="48:78" x14ac:dyDescent="0.25">
      <c r="AV876" s="85">
        <v>872</v>
      </c>
      <c r="AW876" s="91"/>
      <c r="AX876" s="86" t="s">
        <v>3159</v>
      </c>
      <c r="AY876" s="87" t="s">
        <v>3160</v>
      </c>
      <c r="AZ876" s="86" t="s">
        <v>3161</v>
      </c>
      <c r="BA876" s="88" t="s">
        <v>1493</v>
      </c>
      <c r="BB876" s="86" t="s">
        <v>1275</v>
      </c>
      <c r="BC876" s="89">
        <v>-22920</v>
      </c>
      <c r="BD876" s="90">
        <v>45717</v>
      </c>
      <c r="BE876" s="35"/>
      <c r="BG876" s="99" t="s">
        <v>142</v>
      </c>
      <c r="BH876" s="98" t="s">
        <v>117</v>
      </c>
      <c r="BI876" s="98" t="s">
        <v>203</v>
      </c>
      <c r="BJ876" s="100" t="s">
        <v>932</v>
      </c>
      <c r="BK876" s="99" t="s">
        <v>1591</v>
      </c>
      <c r="BL876" s="101">
        <v>270</v>
      </c>
      <c r="BM876" s="102" t="s">
        <v>93</v>
      </c>
      <c r="BN876" s="102"/>
      <c r="BQ876" s="43">
        <v>1694</v>
      </c>
      <c r="BR876" s="44" t="s">
        <v>141</v>
      </c>
      <c r="BS876" s="39" t="s">
        <v>142</v>
      </c>
      <c r="BT876" s="44" t="s">
        <v>931</v>
      </c>
      <c r="BU876" s="40" t="s">
        <v>932</v>
      </c>
      <c r="BV876" s="45">
        <v>3</v>
      </c>
      <c r="BW876" s="39" t="s">
        <v>1591</v>
      </c>
      <c r="BX876" s="44" t="s">
        <v>1592</v>
      </c>
      <c r="BY876" s="46">
        <v>88</v>
      </c>
      <c r="BZ876" s="41">
        <v>270</v>
      </c>
    </row>
    <row r="877" spans="48:78" x14ac:dyDescent="0.25">
      <c r="AV877" s="85">
        <v>873</v>
      </c>
      <c r="AW877" s="91"/>
      <c r="AX877" s="86" t="s">
        <v>3017</v>
      </c>
      <c r="AY877" s="87" t="s">
        <v>3018</v>
      </c>
      <c r="AZ877" s="86" t="s">
        <v>3019</v>
      </c>
      <c r="BA877" s="88" t="s">
        <v>3042</v>
      </c>
      <c r="BB877" s="86" t="s">
        <v>537</v>
      </c>
      <c r="BC877" s="89">
        <v>32760</v>
      </c>
      <c r="BD877" s="90">
        <v>45717</v>
      </c>
      <c r="BE877" s="35"/>
      <c r="BG877" s="99" t="s">
        <v>142</v>
      </c>
      <c r="BH877" s="98" t="s">
        <v>117</v>
      </c>
      <c r="BI877" s="98" t="s">
        <v>203</v>
      </c>
      <c r="BJ877" s="100" t="s">
        <v>994</v>
      </c>
      <c r="BK877" s="99" t="s">
        <v>1591</v>
      </c>
      <c r="BL877" s="101">
        <v>3838</v>
      </c>
      <c r="BM877" s="102" t="s">
        <v>93</v>
      </c>
      <c r="BN877" s="102"/>
      <c r="BQ877" s="43">
        <v>1736</v>
      </c>
      <c r="BR877" s="44" t="s">
        <v>141</v>
      </c>
      <c r="BS877" s="39" t="s">
        <v>142</v>
      </c>
      <c r="BT877" s="44" t="s">
        <v>993</v>
      </c>
      <c r="BU877" s="40" t="s">
        <v>994</v>
      </c>
      <c r="BV877" s="45">
        <v>3</v>
      </c>
      <c r="BW877" s="39" t="s">
        <v>1591</v>
      </c>
      <c r="BX877" s="44" t="s">
        <v>1592</v>
      </c>
      <c r="BY877" s="46">
        <v>88</v>
      </c>
      <c r="BZ877" s="41">
        <v>3838</v>
      </c>
    </row>
    <row r="878" spans="48:78" x14ac:dyDescent="0.25">
      <c r="AV878" s="85">
        <v>874</v>
      </c>
      <c r="AW878" s="91"/>
      <c r="AX878" s="86" t="s">
        <v>3162</v>
      </c>
      <c r="AY878" s="87" t="s">
        <v>3163</v>
      </c>
      <c r="AZ878" s="86" t="s">
        <v>3164</v>
      </c>
      <c r="BA878" s="88" t="s">
        <v>2891</v>
      </c>
      <c r="BB878" s="86" t="s">
        <v>133</v>
      </c>
      <c r="BC878" s="89">
        <v>6780</v>
      </c>
      <c r="BD878" s="90">
        <v>45717</v>
      </c>
      <c r="BE878" s="35"/>
      <c r="BG878" s="99" t="s">
        <v>142</v>
      </c>
      <c r="BH878" s="98" t="s">
        <v>117</v>
      </c>
      <c r="BI878" s="98" t="s">
        <v>203</v>
      </c>
      <c r="BJ878" s="100" t="s">
        <v>1010</v>
      </c>
      <c r="BK878" s="99" t="s">
        <v>1591</v>
      </c>
      <c r="BL878" s="101">
        <v>75</v>
      </c>
      <c r="BM878" s="102" t="s">
        <v>93</v>
      </c>
      <c r="BN878" s="102"/>
      <c r="BQ878" s="43">
        <v>1753</v>
      </c>
      <c r="BR878" s="44" t="s">
        <v>141</v>
      </c>
      <c r="BS878" s="39" t="s">
        <v>142</v>
      </c>
      <c r="BT878" s="44" t="s">
        <v>1009</v>
      </c>
      <c r="BU878" s="40" t="s">
        <v>1010</v>
      </c>
      <c r="BV878" s="45">
        <v>3</v>
      </c>
      <c r="BW878" s="39" t="s">
        <v>1591</v>
      </c>
      <c r="BX878" s="44" t="s">
        <v>1592</v>
      </c>
      <c r="BY878" s="46">
        <v>88</v>
      </c>
      <c r="BZ878" s="41">
        <v>75</v>
      </c>
    </row>
    <row r="879" spans="48:78" x14ac:dyDescent="0.25">
      <c r="AV879" s="85">
        <v>875</v>
      </c>
      <c r="AW879" s="91"/>
      <c r="AX879" s="86" t="s">
        <v>3165</v>
      </c>
      <c r="AY879" s="87" t="s">
        <v>3166</v>
      </c>
      <c r="AZ879" s="86" t="s">
        <v>3167</v>
      </c>
      <c r="BA879" s="88" t="s">
        <v>1017</v>
      </c>
      <c r="BB879" s="86" t="s">
        <v>1018</v>
      </c>
      <c r="BC879" s="89">
        <v>15000</v>
      </c>
      <c r="BD879" s="90">
        <v>45689</v>
      </c>
      <c r="BE879" s="35"/>
      <c r="BG879" s="99" t="s">
        <v>142</v>
      </c>
      <c r="BH879" s="98" t="s">
        <v>117</v>
      </c>
      <c r="BI879" s="98" t="s">
        <v>203</v>
      </c>
      <c r="BJ879" s="100" t="s">
        <v>830</v>
      </c>
      <c r="BK879" s="99" t="s">
        <v>2565</v>
      </c>
      <c r="BL879" s="101">
        <v>90</v>
      </c>
      <c r="BM879" s="102" t="s">
        <v>93</v>
      </c>
      <c r="BN879" s="102"/>
      <c r="BQ879" s="43">
        <v>1555</v>
      </c>
      <c r="BR879" s="44" t="s">
        <v>141</v>
      </c>
      <c r="BS879" s="39" t="s">
        <v>142</v>
      </c>
      <c r="BT879" s="44" t="s">
        <v>829</v>
      </c>
      <c r="BU879" s="40" t="s">
        <v>830</v>
      </c>
      <c r="BV879" s="45">
        <v>3</v>
      </c>
      <c r="BW879" s="39" t="s">
        <v>2565</v>
      </c>
      <c r="BX879" s="44" t="s">
        <v>1833</v>
      </c>
      <c r="BY879" s="46">
        <v>447</v>
      </c>
      <c r="BZ879" s="41">
        <v>90</v>
      </c>
    </row>
    <row r="880" spans="48:78" x14ac:dyDescent="0.25">
      <c r="AV880" s="85">
        <v>876</v>
      </c>
      <c r="AW880" s="91"/>
      <c r="AX880" s="86" t="s">
        <v>3008</v>
      </c>
      <c r="AY880" s="87" t="s">
        <v>3009</v>
      </c>
      <c r="AZ880" s="86" t="s">
        <v>3010</v>
      </c>
      <c r="BA880" s="88" t="s">
        <v>244</v>
      </c>
      <c r="BB880" s="86" t="s">
        <v>245</v>
      </c>
      <c r="BC880" s="89">
        <v>26050</v>
      </c>
      <c r="BD880" s="90">
        <v>45658</v>
      </c>
      <c r="BE880" s="35"/>
      <c r="BG880" s="99" t="s">
        <v>142</v>
      </c>
      <c r="BH880" s="98" t="s">
        <v>117</v>
      </c>
      <c r="BI880" s="98" t="s">
        <v>203</v>
      </c>
      <c r="BJ880" s="100" t="s">
        <v>867</v>
      </c>
      <c r="BK880" s="99" t="s">
        <v>2565</v>
      </c>
      <c r="BL880" s="101">
        <v>480</v>
      </c>
      <c r="BM880" s="102" t="s">
        <v>93</v>
      </c>
      <c r="BN880" s="102"/>
      <c r="BQ880" s="43">
        <v>1619</v>
      </c>
      <c r="BR880" s="44" t="s">
        <v>141</v>
      </c>
      <c r="BS880" s="39" t="s">
        <v>142</v>
      </c>
      <c r="BT880" s="44" t="s">
        <v>866</v>
      </c>
      <c r="BU880" s="40" t="s">
        <v>867</v>
      </c>
      <c r="BV880" s="45">
        <v>3</v>
      </c>
      <c r="BW880" s="39" t="s">
        <v>2565</v>
      </c>
      <c r="BX880" s="44" t="s">
        <v>1833</v>
      </c>
      <c r="BY880" s="46">
        <v>447</v>
      </c>
      <c r="BZ880" s="41">
        <v>480</v>
      </c>
    </row>
    <row r="881" spans="48:78" x14ac:dyDescent="0.25">
      <c r="AV881" s="85">
        <v>877</v>
      </c>
      <c r="AW881" s="91"/>
      <c r="AX881" s="86" t="s">
        <v>3168</v>
      </c>
      <c r="AY881" s="87" t="s">
        <v>3169</v>
      </c>
      <c r="AZ881" s="86" t="s">
        <v>3170</v>
      </c>
      <c r="BA881" s="88" t="s">
        <v>1001</v>
      </c>
      <c r="BB881" s="86" t="s">
        <v>1002</v>
      </c>
      <c r="BC881" s="89">
        <v>9480</v>
      </c>
      <c r="BD881" s="90">
        <v>45717</v>
      </c>
      <c r="BE881" s="35"/>
      <c r="BG881" s="99" t="s">
        <v>142</v>
      </c>
      <c r="BH881" s="98" t="s">
        <v>117</v>
      </c>
      <c r="BI881" s="98" t="s">
        <v>203</v>
      </c>
      <c r="BJ881" s="100" t="s">
        <v>941</v>
      </c>
      <c r="BK881" s="99" t="s">
        <v>2565</v>
      </c>
      <c r="BL881" s="101">
        <v>60</v>
      </c>
      <c r="BM881" s="102" t="s">
        <v>93</v>
      </c>
      <c r="BN881" s="102"/>
      <c r="BQ881" s="43">
        <v>1704</v>
      </c>
      <c r="BR881" s="44" t="s">
        <v>141</v>
      </c>
      <c r="BS881" s="39" t="s">
        <v>142</v>
      </c>
      <c r="BT881" s="44" t="s">
        <v>940</v>
      </c>
      <c r="BU881" s="40" t="s">
        <v>941</v>
      </c>
      <c r="BV881" s="45">
        <v>3</v>
      </c>
      <c r="BW881" s="39" t="s">
        <v>2565</v>
      </c>
      <c r="BX881" s="44" t="s">
        <v>1833</v>
      </c>
      <c r="BY881" s="46">
        <v>447</v>
      </c>
      <c r="BZ881" s="41">
        <v>60</v>
      </c>
    </row>
    <row r="882" spans="48:78" x14ac:dyDescent="0.25">
      <c r="AV882" s="85">
        <v>878</v>
      </c>
      <c r="AW882" s="91"/>
      <c r="AX882" s="86" t="s">
        <v>3049</v>
      </c>
      <c r="AY882" s="87" t="s">
        <v>3050</v>
      </c>
      <c r="AZ882" s="86" t="s">
        <v>3051</v>
      </c>
      <c r="BA882" s="88" t="s">
        <v>1077</v>
      </c>
      <c r="BB882" s="86" t="s">
        <v>1078</v>
      </c>
      <c r="BC882" s="89">
        <v>2750</v>
      </c>
      <c r="BD882" s="90">
        <v>45717</v>
      </c>
      <c r="BE882" s="35"/>
      <c r="BG882" s="99" t="s">
        <v>142</v>
      </c>
      <c r="BH882" s="98" t="s">
        <v>117</v>
      </c>
      <c r="BI882" s="98" t="s">
        <v>203</v>
      </c>
      <c r="BJ882" s="100" t="s">
        <v>963</v>
      </c>
      <c r="BK882" s="99" t="s">
        <v>2565</v>
      </c>
      <c r="BL882" s="101">
        <v>90</v>
      </c>
      <c r="BM882" s="102" t="s">
        <v>93</v>
      </c>
      <c r="BN882" s="102"/>
      <c r="BQ882" s="43">
        <v>1720</v>
      </c>
      <c r="BR882" s="44" t="s">
        <v>141</v>
      </c>
      <c r="BS882" s="39" t="s">
        <v>142</v>
      </c>
      <c r="BT882" s="44" t="s">
        <v>962</v>
      </c>
      <c r="BU882" s="40" t="s">
        <v>963</v>
      </c>
      <c r="BV882" s="45">
        <v>3</v>
      </c>
      <c r="BW882" s="39" t="s">
        <v>2565</v>
      </c>
      <c r="BX882" s="44" t="s">
        <v>1833</v>
      </c>
      <c r="BY882" s="46">
        <v>447</v>
      </c>
      <c r="BZ882" s="41">
        <v>90</v>
      </c>
    </row>
    <row r="883" spans="48:78" x14ac:dyDescent="0.25">
      <c r="AV883" s="85">
        <v>879</v>
      </c>
      <c r="AW883" s="91"/>
      <c r="AX883" s="86" t="s">
        <v>3171</v>
      </c>
      <c r="AY883" s="87" t="s">
        <v>3172</v>
      </c>
      <c r="AZ883" s="86" t="s">
        <v>3173</v>
      </c>
      <c r="BA883" s="88" t="s">
        <v>615</v>
      </c>
      <c r="BB883" s="86" t="s">
        <v>616</v>
      </c>
      <c r="BC883" s="89">
        <v>7500</v>
      </c>
      <c r="BD883" s="90">
        <v>45717</v>
      </c>
      <c r="BE883" s="35"/>
      <c r="BG883" s="99" t="s">
        <v>142</v>
      </c>
      <c r="BH883" s="98" t="s">
        <v>117</v>
      </c>
      <c r="BI883" s="98" t="s">
        <v>203</v>
      </c>
      <c r="BJ883" s="100" t="s">
        <v>1010</v>
      </c>
      <c r="BK883" s="99" t="s">
        <v>2565</v>
      </c>
      <c r="BL883" s="101">
        <v>90</v>
      </c>
      <c r="BM883" s="102" t="s">
        <v>93</v>
      </c>
      <c r="BN883" s="102"/>
      <c r="BQ883" s="43">
        <v>1752</v>
      </c>
      <c r="BR883" s="44" t="s">
        <v>141</v>
      </c>
      <c r="BS883" s="39" t="s">
        <v>142</v>
      </c>
      <c r="BT883" s="44" t="s">
        <v>1009</v>
      </c>
      <c r="BU883" s="40" t="s">
        <v>1010</v>
      </c>
      <c r="BV883" s="45">
        <v>3</v>
      </c>
      <c r="BW883" s="39" t="s">
        <v>2565</v>
      </c>
      <c r="BX883" s="44" t="s">
        <v>1833</v>
      </c>
      <c r="BY883" s="46">
        <v>447</v>
      </c>
      <c r="BZ883" s="41">
        <v>90</v>
      </c>
    </row>
    <row r="884" spans="48:78" x14ac:dyDescent="0.25">
      <c r="AV884" s="85">
        <v>880</v>
      </c>
      <c r="AW884" s="91"/>
      <c r="AX884" s="86" t="s">
        <v>3174</v>
      </c>
      <c r="AY884" s="87" t="s">
        <v>3175</v>
      </c>
      <c r="AZ884" s="86" t="s">
        <v>3176</v>
      </c>
      <c r="BA884" s="88" t="s">
        <v>2328</v>
      </c>
      <c r="BB884" s="86" t="s">
        <v>85</v>
      </c>
      <c r="BC884" s="89">
        <v>39780</v>
      </c>
      <c r="BD884" s="90">
        <v>45717</v>
      </c>
      <c r="BE884" s="35"/>
      <c r="BG884" s="99" t="s">
        <v>142</v>
      </c>
      <c r="BH884" s="98" t="s">
        <v>117</v>
      </c>
      <c r="BI884" s="98" t="s">
        <v>203</v>
      </c>
      <c r="BJ884" s="100" t="s">
        <v>867</v>
      </c>
      <c r="BK884" s="99" t="s">
        <v>2569</v>
      </c>
      <c r="BL884" s="101">
        <v>284</v>
      </c>
      <c r="BM884" s="102" t="s">
        <v>93</v>
      </c>
      <c r="BN884" s="102"/>
      <c r="BQ884" s="43">
        <v>1618</v>
      </c>
      <c r="BR884" s="44" t="s">
        <v>141</v>
      </c>
      <c r="BS884" s="39" t="s">
        <v>142</v>
      </c>
      <c r="BT884" s="44" t="s">
        <v>866</v>
      </c>
      <c r="BU884" s="40" t="s">
        <v>867</v>
      </c>
      <c r="BV884" s="45">
        <v>3</v>
      </c>
      <c r="BW884" s="39" t="s">
        <v>2569</v>
      </c>
      <c r="BX884" s="44" t="s">
        <v>1845</v>
      </c>
      <c r="BY884" s="46">
        <v>512</v>
      </c>
      <c r="BZ884" s="41">
        <v>284</v>
      </c>
    </row>
    <row r="885" spans="48:78" x14ac:dyDescent="0.25">
      <c r="AV885" s="85">
        <v>881</v>
      </c>
      <c r="AW885" s="91"/>
      <c r="AX885" s="86" t="s">
        <v>3152</v>
      </c>
      <c r="AY885" s="87" t="s">
        <v>3153</v>
      </c>
      <c r="AZ885" s="86" t="s">
        <v>3154</v>
      </c>
      <c r="BA885" s="88" t="s">
        <v>1001</v>
      </c>
      <c r="BB885" s="86" t="s">
        <v>1002</v>
      </c>
      <c r="BC885" s="89">
        <v>18960</v>
      </c>
      <c r="BD885" s="90">
        <v>45717</v>
      </c>
      <c r="BE885" s="35"/>
      <c r="BG885" s="99" t="s">
        <v>142</v>
      </c>
      <c r="BH885" s="98" t="s">
        <v>117</v>
      </c>
      <c r="BI885" s="98" t="s">
        <v>203</v>
      </c>
      <c r="BJ885" s="100" t="s">
        <v>941</v>
      </c>
      <c r="BK885" s="99" t="s">
        <v>2569</v>
      </c>
      <c r="BL885" s="101">
        <v>540</v>
      </c>
      <c r="BM885" s="102" t="s">
        <v>93</v>
      </c>
      <c r="BN885" s="102"/>
      <c r="BQ885" s="43">
        <v>1705</v>
      </c>
      <c r="BR885" s="44" t="s">
        <v>141</v>
      </c>
      <c r="BS885" s="39" t="s">
        <v>142</v>
      </c>
      <c r="BT885" s="44" t="s">
        <v>940</v>
      </c>
      <c r="BU885" s="40" t="s">
        <v>941</v>
      </c>
      <c r="BV885" s="45">
        <v>3</v>
      </c>
      <c r="BW885" s="39" t="s">
        <v>2569</v>
      </c>
      <c r="BX885" s="44" t="s">
        <v>1845</v>
      </c>
      <c r="BY885" s="46">
        <v>512</v>
      </c>
      <c r="BZ885" s="41">
        <v>540</v>
      </c>
    </row>
    <row r="886" spans="48:78" x14ac:dyDescent="0.25">
      <c r="AV886" s="85">
        <v>882</v>
      </c>
      <c r="AW886" s="91"/>
      <c r="AX886" s="86" t="s">
        <v>3177</v>
      </c>
      <c r="AY886" s="87" t="s">
        <v>3178</v>
      </c>
      <c r="AZ886" s="86" t="s">
        <v>3179</v>
      </c>
      <c r="BA886" s="88" t="s">
        <v>1225</v>
      </c>
      <c r="BB886" s="86" t="s">
        <v>537</v>
      </c>
      <c r="BC886" s="89">
        <v>27300</v>
      </c>
      <c r="BD886" s="90">
        <v>45717</v>
      </c>
      <c r="BE886" s="35"/>
      <c r="BG886" s="99" t="s">
        <v>142</v>
      </c>
      <c r="BH886" s="98" t="s">
        <v>117</v>
      </c>
      <c r="BI886" s="98" t="s">
        <v>203</v>
      </c>
      <c r="BJ886" s="100" t="s">
        <v>1010</v>
      </c>
      <c r="BK886" s="99" t="s">
        <v>2569</v>
      </c>
      <c r="BL886" s="101">
        <v>416</v>
      </c>
      <c r="BM886" s="102" t="s">
        <v>93</v>
      </c>
      <c r="BN886" s="102"/>
      <c r="BQ886" s="43">
        <v>1756</v>
      </c>
      <c r="BR886" s="44" t="s">
        <v>141</v>
      </c>
      <c r="BS886" s="39" t="s">
        <v>142</v>
      </c>
      <c r="BT886" s="44" t="s">
        <v>1009</v>
      </c>
      <c r="BU886" s="40" t="s">
        <v>1010</v>
      </c>
      <c r="BV886" s="45">
        <v>3</v>
      </c>
      <c r="BW886" s="39" t="s">
        <v>2569</v>
      </c>
      <c r="BX886" s="44" t="s">
        <v>1845</v>
      </c>
      <c r="BY886" s="46">
        <v>512</v>
      </c>
      <c r="BZ886" s="41">
        <v>416</v>
      </c>
    </row>
    <row r="887" spans="48:78" x14ac:dyDescent="0.25">
      <c r="AV887" s="85">
        <v>883</v>
      </c>
      <c r="AW887" s="91"/>
      <c r="AX887" s="86" t="s">
        <v>3023</v>
      </c>
      <c r="AY887" s="87" t="s">
        <v>3024</v>
      </c>
      <c r="AZ887" s="86" t="s">
        <v>3025</v>
      </c>
      <c r="BA887" s="88" t="s">
        <v>615</v>
      </c>
      <c r="BB887" s="86" t="s">
        <v>616</v>
      </c>
      <c r="BC887" s="87">
        <v>37500</v>
      </c>
      <c r="BD887" s="90">
        <v>45717</v>
      </c>
      <c r="BE887" s="35"/>
      <c r="BG887" s="99" t="s">
        <v>142</v>
      </c>
      <c r="BH887" s="98" t="s">
        <v>117</v>
      </c>
      <c r="BI887" s="98" t="s">
        <v>203</v>
      </c>
      <c r="BJ887" s="100" t="s">
        <v>1010</v>
      </c>
      <c r="BK887" s="99" t="s">
        <v>2569</v>
      </c>
      <c r="BL887" s="101">
        <v>30</v>
      </c>
      <c r="BM887" s="102" t="s">
        <v>93</v>
      </c>
      <c r="BN887" s="102"/>
      <c r="BQ887" s="43">
        <v>1767</v>
      </c>
      <c r="BR887" s="44" t="s">
        <v>141</v>
      </c>
      <c r="BS887" s="39" t="s">
        <v>142</v>
      </c>
      <c r="BT887" s="44" t="s">
        <v>1009</v>
      </c>
      <c r="BU887" s="40" t="s">
        <v>1010</v>
      </c>
      <c r="BV887" s="45">
        <v>3</v>
      </c>
      <c r="BW887" s="39" t="s">
        <v>2569</v>
      </c>
      <c r="BX887" s="44" t="s">
        <v>1845</v>
      </c>
      <c r="BY887" s="46">
        <v>512</v>
      </c>
      <c r="BZ887" s="41">
        <v>30</v>
      </c>
    </row>
    <row r="888" spans="48:78" x14ac:dyDescent="0.25">
      <c r="AV888" s="85">
        <v>884</v>
      </c>
      <c r="AW888" s="91"/>
      <c r="AX888" s="86" t="s">
        <v>3180</v>
      </c>
      <c r="AY888" s="87" t="s">
        <v>3181</v>
      </c>
      <c r="AZ888" s="86" t="s">
        <v>3182</v>
      </c>
      <c r="BA888" s="88" t="s">
        <v>615</v>
      </c>
      <c r="BB888" s="86" t="s">
        <v>616</v>
      </c>
      <c r="BC888" s="89">
        <v>37500</v>
      </c>
      <c r="BD888" s="90">
        <v>45689</v>
      </c>
      <c r="BE888" s="35"/>
      <c r="BG888" s="99" t="s">
        <v>142</v>
      </c>
      <c r="BH888" s="98" t="s">
        <v>117</v>
      </c>
      <c r="BI888" s="98" t="s">
        <v>203</v>
      </c>
      <c r="BJ888" s="100" t="s">
        <v>972</v>
      </c>
      <c r="BK888" s="99" t="s">
        <v>2569</v>
      </c>
      <c r="BL888" s="101">
        <v>60</v>
      </c>
      <c r="BM888" s="102" t="s">
        <v>93</v>
      </c>
      <c r="BN888" s="102"/>
      <c r="BQ888" s="43">
        <v>1799</v>
      </c>
      <c r="BR888" s="44" t="s">
        <v>141</v>
      </c>
      <c r="BS888" s="39" t="s">
        <v>142</v>
      </c>
      <c r="BT888" s="44" t="s">
        <v>971</v>
      </c>
      <c r="BU888" s="40" t="s">
        <v>972</v>
      </c>
      <c r="BV888" s="45">
        <v>3</v>
      </c>
      <c r="BW888" s="39" t="s">
        <v>2569</v>
      </c>
      <c r="BX888" s="44" t="s">
        <v>1845</v>
      </c>
      <c r="BY888" s="46">
        <v>512</v>
      </c>
      <c r="BZ888" s="41">
        <v>60</v>
      </c>
    </row>
    <row r="889" spans="48:78" x14ac:dyDescent="0.25">
      <c r="AV889" s="85">
        <v>885</v>
      </c>
      <c r="AW889" s="91"/>
      <c r="AX889" s="86" t="s">
        <v>3183</v>
      </c>
      <c r="AY889" s="87" t="s">
        <v>3184</v>
      </c>
      <c r="AZ889" s="86" t="s">
        <v>3185</v>
      </c>
      <c r="BA889" s="88" t="s">
        <v>976</v>
      </c>
      <c r="BB889" s="86" t="s">
        <v>977</v>
      </c>
      <c r="BC889" s="89">
        <v>24300</v>
      </c>
      <c r="BD889" s="90">
        <v>45658</v>
      </c>
      <c r="BE889" s="35"/>
      <c r="BG889" s="99" t="s">
        <v>142</v>
      </c>
      <c r="BH889" s="98" t="s">
        <v>117</v>
      </c>
      <c r="BI889" s="98" t="s">
        <v>203</v>
      </c>
      <c r="BJ889" s="100" t="s">
        <v>867</v>
      </c>
      <c r="BK889" s="99" t="s">
        <v>2576</v>
      </c>
      <c r="BL889" s="101">
        <v>180</v>
      </c>
      <c r="BM889" s="102" t="s">
        <v>93</v>
      </c>
      <c r="BN889" s="102"/>
      <c r="BQ889" s="43">
        <v>1617</v>
      </c>
      <c r="BR889" s="44" t="s">
        <v>141</v>
      </c>
      <c r="BS889" s="39" t="s">
        <v>142</v>
      </c>
      <c r="BT889" s="44" t="s">
        <v>866</v>
      </c>
      <c r="BU889" s="40" t="s">
        <v>867</v>
      </c>
      <c r="BV889" s="45">
        <v>3</v>
      </c>
      <c r="BW889" s="39" t="s">
        <v>2576</v>
      </c>
      <c r="BX889" s="44" t="s">
        <v>1856</v>
      </c>
      <c r="BY889" s="46">
        <v>473</v>
      </c>
      <c r="BZ889" s="41">
        <v>180</v>
      </c>
    </row>
    <row r="890" spans="48:78" x14ac:dyDescent="0.25">
      <c r="AV890" s="85">
        <v>886</v>
      </c>
      <c r="AW890" s="91"/>
      <c r="AX890" s="86" t="s">
        <v>3186</v>
      </c>
      <c r="AY890" s="87" t="s">
        <v>3187</v>
      </c>
      <c r="AZ890" s="86" t="s">
        <v>3188</v>
      </c>
      <c r="BA890" s="88" t="s">
        <v>732</v>
      </c>
      <c r="BB890" s="86" t="s">
        <v>733</v>
      </c>
      <c r="BC890" s="89">
        <v>17250</v>
      </c>
      <c r="BD890" s="90">
        <v>45717</v>
      </c>
      <c r="BE890" s="35"/>
      <c r="BG890" s="99" t="s">
        <v>142</v>
      </c>
      <c r="BH890" s="98" t="s">
        <v>117</v>
      </c>
      <c r="BI890" s="98" t="s">
        <v>203</v>
      </c>
      <c r="BJ890" s="100" t="s">
        <v>879</v>
      </c>
      <c r="BK890" s="99" t="s">
        <v>2576</v>
      </c>
      <c r="BL890" s="101">
        <v>90</v>
      </c>
      <c r="BM890" s="102" t="s">
        <v>93</v>
      </c>
      <c r="BN890" s="102"/>
      <c r="BQ890" s="43">
        <v>1634</v>
      </c>
      <c r="BR890" s="44" t="s">
        <v>141</v>
      </c>
      <c r="BS890" s="39" t="s">
        <v>142</v>
      </c>
      <c r="BT890" s="44" t="s">
        <v>878</v>
      </c>
      <c r="BU890" s="40" t="s">
        <v>879</v>
      </c>
      <c r="BV890" s="45">
        <v>3</v>
      </c>
      <c r="BW890" s="39" t="s">
        <v>2576</v>
      </c>
      <c r="BX890" s="44" t="s">
        <v>1856</v>
      </c>
      <c r="BY890" s="46">
        <v>473</v>
      </c>
      <c r="BZ890" s="41">
        <v>90</v>
      </c>
    </row>
    <row r="891" spans="48:78" x14ac:dyDescent="0.25">
      <c r="AV891" s="85">
        <v>887</v>
      </c>
      <c r="AW891" s="91"/>
      <c r="AX891" s="86" t="s">
        <v>3189</v>
      </c>
      <c r="AY891" s="87" t="s">
        <v>3190</v>
      </c>
      <c r="AZ891" s="86" t="s">
        <v>3191</v>
      </c>
      <c r="BA891" s="88" t="s">
        <v>732</v>
      </c>
      <c r="BB891" s="86" t="s">
        <v>733</v>
      </c>
      <c r="BC891" s="89">
        <v>5750</v>
      </c>
      <c r="BD891" s="90">
        <v>45717</v>
      </c>
      <c r="BE891" s="35"/>
      <c r="BG891" s="99" t="s">
        <v>142</v>
      </c>
      <c r="BH891" s="98" t="s">
        <v>117</v>
      </c>
      <c r="BI891" s="98" t="s">
        <v>203</v>
      </c>
      <c r="BJ891" s="100" t="s">
        <v>941</v>
      </c>
      <c r="BK891" s="99" t="s">
        <v>2576</v>
      </c>
      <c r="BL891" s="101">
        <v>390</v>
      </c>
      <c r="BM891" s="102" t="s">
        <v>93</v>
      </c>
      <c r="BN891" s="102"/>
      <c r="BQ891" s="43">
        <v>1706</v>
      </c>
      <c r="BR891" s="44" t="s">
        <v>141</v>
      </c>
      <c r="BS891" s="39" t="s">
        <v>142</v>
      </c>
      <c r="BT891" s="44" t="s">
        <v>940</v>
      </c>
      <c r="BU891" s="40" t="s">
        <v>941</v>
      </c>
      <c r="BV891" s="45">
        <v>3</v>
      </c>
      <c r="BW891" s="39" t="s">
        <v>2576</v>
      </c>
      <c r="BX891" s="44" t="s">
        <v>1856</v>
      </c>
      <c r="BY891" s="46">
        <v>473</v>
      </c>
      <c r="BZ891" s="41">
        <v>390</v>
      </c>
    </row>
    <row r="892" spans="48:78" x14ac:dyDescent="0.25">
      <c r="AV892" s="85">
        <v>888</v>
      </c>
      <c r="AW892" s="91"/>
      <c r="AX892" s="86" t="s">
        <v>2998</v>
      </c>
      <c r="AY892" s="87" t="s">
        <v>2999</v>
      </c>
      <c r="AZ892" s="86" t="s">
        <v>3000</v>
      </c>
      <c r="BA892" s="88" t="s">
        <v>615</v>
      </c>
      <c r="BB892" s="86" t="s">
        <v>616</v>
      </c>
      <c r="BC892" s="89">
        <v>7500</v>
      </c>
      <c r="BD892" s="90">
        <v>45717</v>
      </c>
      <c r="BE892" s="35"/>
      <c r="BG892" s="99" t="s">
        <v>142</v>
      </c>
      <c r="BH892" s="98" t="s">
        <v>117</v>
      </c>
      <c r="BI892" s="98" t="s">
        <v>203</v>
      </c>
      <c r="BJ892" s="100" t="s">
        <v>994</v>
      </c>
      <c r="BK892" s="99" t="s">
        <v>2576</v>
      </c>
      <c r="BL892" s="101">
        <v>225</v>
      </c>
      <c r="BM892" s="102" t="s">
        <v>93</v>
      </c>
      <c r="BN892" s="102"/>
      <c r="BQ892" s="43">
        <v>1732</v>
      </c>
      <c r="BR892" s="44" t="s">
        <v>141</v>
      </c>
      <c r="BS892" s="39" t="s">
        <v>142</v>
      </c>
      <c r="BT892" s="44" t="s">
        <v>993</v>
      </c>
      <c r="BU892" s="40" t="s">
        <v>994</v>
      </c>
      <c r="BV892" s="45">
        <v>3</v>
      </c>
      <c r="BW892" s="39" t="s">
        <v>2576</v>
      </c>
      <c r="BX892" s="44" t="s">
        <v>1856</v>
      </c>
      <c r="BY892" s="46">
        <v>473</v>
      </c>
      <c r="BZ892" s="41">
        <v>225</v>
      </c>
    </row>
    <row r="893" spans="48:78" x14ac:dyDescent="0.25">
      <c r="AV893" s="85">
        <v>889</v>
      </c>
      <c r="AW893" s="91"/>
      <c r="AX893" s="86" t="s">
        <v>3052</v>
      </c>
      <c r="AY893" s="87" t="s">
        <v>3053</v>
      </c>
      <c r="AZ893" s="86" t="s">
        <v>3054</v>
      </c>
      <c r="BA893" s="88" t="s">
        <v>732</v>
      </c>
      <c r="BB893" s="86" t="s">
        <v>733</v>
      </c>
      <c r="BC893" s="89">
        <v>11500</v>
      </c>
      <c r="BD893" s="90">
        <v>45717</v>
      </c>
      <c r="BE893" s="35"/>
      <c r="BG893" s="99" t="s">
        <v>142</v>
      </c>
      <c r="BH893" s="98" t="s">
        <v>117</v>
      </c>
      <c r="BI893" s="98" t="s">
        <v>203</v>
      </c>
      <c r="BJ893" s="100" t="s">
        <v>1010</v>
      </c>
      <c r="BK893" s="99" t="s">
        <v>2576</v>
      </c>
      <c r="BL893" s="101">
        <v>150</v>
      </c>
      <c r="BM893" s="102" t="s">
        <v>93</v>
      </c>
      <c r="BN893" s="102"/>
      <c r="BQ893" s="43">
        <v>1757</v>
      </c>
      <c r="BR893" s="44" t="s">
        <v>141</v>
      </c>
      <c r="BS893" s="39" t="s">
        <v>142</v>
      </c>
      <c r="BT893" s="44" t="s">
        <v>1009</v>
      </c>
      <c r="BU893" s="40" t="s">
        <v>1010</v>
      </c>
      <c r="BV893" s="45">
        <v>3</v>
      </c>
      <c r="BW893" s="39" t="s">
        <v>2576</v>
      </c>
      <c r="BX893" s="44" t="s">
        <v>1856</v>
      </c>
      <c r="BY893" s="46">
        <v>473</v>
      </c>
      <c r="BZ893" s="41">
        <v>150</v>
      </c>
    </row>
    <row r="894" spans="48:78" x14ac:dyDescent="0.25">
      <c r="AV894" s="85">
        <v>890</v>
      </c>
      <c r="AW894" s="91"/>
      <c r="AX894" s="86" t="s">
        <v>3159</v>
      </c>
      <c r="AY894" s="87" t="s">
        <v>3160</v>
      </c>
      <c r="AZ894" s="86" t="s">
        <v>3161</v>
      </c>
      <c r="BA894" s="88" t="s">
        <v>1041</v>
      </c>
      <c r="BB894" s="86" t="s">
        <v>1004</v>
      </c>
      <c r="BC894" s="89">
        <v>6000</v>
      </c>
      <c r="BD894" s="90">
        <v>45717</v>
      </c>
      <c r="BE894" s="35"/>
      <c r="BG894" s="99" t="s">
        <v>142</v>
      </c>
      <c r="BH894" s="98" t="s">
        <v>117</v>
      </c>
      <c r="BI894" s="98" t="s">
        <v>203</v>
      </c>
      <c r="BJ894" s="100" t="s">
        <v>972</v>
      </c>
      <c r="BK894" s="99" t="s">
        <v>2576</v>
      </c>
      <c r="BL894" s="101">
        <v>210</v>
      </c>
      <c r="BM894" s="102" t="s">
        <v>93</v>
      </c>
      <c r="BN894" s="102"/>
      <c r="BQ894" s="43">
        <v>1800</v>
      </c>
      <c r="BR894" s="44" t="s">
        <v>141</v>
      </c>
      <c r="BS894" s="39" t="s">
        <v>142</v>
      </c>
      <c r="BT894" s="44" t="s">
        <v>971</v>
      </c>
      <c r="BU894" s="40" t="s">
        <v>972</v>
      </c>
      <c r="BV894" s="45">
        <v>3</v>
      </c>
      <c r="BW894" s="39" t="s">
        <v>2576</v>
      </c>
      <c r="BX894" s="44" t="s">
        <v>1856</v>
      </c>
      <c r="BY894" s="46">
        <v>473</v>
      </c>
      <c r="BZ894" s="41">
        <v>210</v>
      </c>
    </row>
    <row r="895" spans="48:78" x14ac:dyDescent="0.25">
      <c r="AV895" s="85">
        <v>891</v>
      </c>
      <c r="AW895" s="91"/>
      <c r="AX895" s="86" t="s">
        <v>3192</v>
      </c>
      <c r="AY895" s="87" t="s">
        <v>3193</v>
      </c>
      <c r="AZ895" s="86" t="s">
        <v>3194</v>
      </c>
      <c r="BA895" s="88" t="s">
        <v>3042</v>
      </c>
      <c r="BB895" s="86" t="s">
        <v>537</v>
      </c>
      <c r="BC895" s="89">
        <v>-5460</v>
      </c>
      <c r="BD895" s="90">
        <v>45717</v>
      </c>
      <c r="BE895" s="35"/>
      <c r="BG895" s="99" t="s">
        <v>142</v>
      </c>
      <c r="BH895" s="98" t="s">
        <v>117</v>
      </c>
      <c r="BI895" s="98" t="s">
        <v>203</v>
      </c>
      <c r="BJ895" s="100" t="s">
        <v>830</v>
      </c>
      <c r="BK895" s="99" t="s">
        <v>2583</v>
      </c>
      <c r="BL895" s="101">
        <v>1050</v>
      </c>
      <c r="BM895" s="102" t="s">
        <v>93</v>
      </c>
      <c r="BN895" s="102"/>
      <c r="BQ895" s="43">
        <v>1556</v>
      </c>
      <c r="BR895" s="44" t="s">
        <v>141</v>
      </c>
      <c r="BS895" s="39" t="s">
        <v>142</v>
      </c>
      <c r="BT895" s="44" t="s">
        <v>829</v>
      </c>
      <c r="BU895" s="40" t="s">
        <v>830</v>
      </c>
      <c r="BV895" s="45">
        <v>3</v>
      </c>
      <c r="BW895" s="39" t="s">
        <v>2583</v>
      </c>
      <c r="BX895" s="44" t="s">
        <v>1795</v>
      </c>
      <c r="BY895" s="46">
        <v>338</v>
      </c>
      <c r="BZ895" s="41">
        <v>1050</v>
      </c>
    </row>
    <row r="896" spans="48:78" x14ac:dyDescent="0.25">
      <c r="AV896" s="85">
        <v>892</v>
      </c>
      <c r="AW896" s="91"/>
      <c r="AX896" s="86" t="s">
        <v>3081</v>
      </c>
      <c r="AY896" s="87" t="s">
        <v>3082</v>
      </c>
      <c r="AZ896" s="86" t="s">
        <v>3083</v>
      </c>
      <c r="BA896" s="88" t="s">
        <v>1077</v>
      </c>
      <c r="BB896" s="86" t="s">
        <v>1078</v>
      </c>
      <c r="BC896" s="89">
        <v>13750</v>
      </c>
      <c r="BD896" s="90">
        <v>45717</v>
      </c>
      <c r="BE896" s="35"/>
      <c r="BG896" s="99" t="s">
        <v>142</v>
      </c>
      <c r="BH896" s="98" t="s">
        <v>117</v>
      </c>
      <c r="BI896" s="98" t="s">
        <v>203</v>
      </c>
      <c r="BJ896" s="100" t="s">
        <v>867</v>
      </c>
      <c r="BK896" s="99" t="s">
        <v>2583</v>
      </c>
      <c r="BL896" s="101">
        <v>1260</v>
      </c>
      <c r="BM896" s="102" t="s">
        <v>93</v>
      </c>
      <c r="BN896" s="102"/>
      <c r="BQ896" s="43">
        <v>1620</v>
      </c>
      <c r="BR896" s="44" t="s">
        <v>141</v>
      </c>
      <c r="BS896" s="39" t="s">
        <v>142</v>
      </c>
      <c r="BT896" s="44" t="s">
        <v>866</v>
      </c>
      <c r="BU896" s="40" t="s">
        <v>867</v>
      </c>
      <c r="BV896" s="45">
        <v>3</v>
      </c>
      <c r="BW896" s="39" t="s">
        <v>2583</v>
      </c>
      <c r="BX896" s="44" t="s">
        <v>1795</v>
      </c>
      <c r="BY896" s="46">
        <v>338</v>
      </c>
      <c r="BZ896" s="41">
        <v>1260</v>
      </c>
    </row>
    <row r="897" spans="48:78" x14ac:dyDescent="0.25">
      <c r="AV897" s="85">
        <v>893</v>
      </c>
      <c r="AW897" s="91"/>
      <c r="AX897" s="86" t="s">
        <v>3081</v>
      </c>
      <c r="AY897" s="87" t="s">
        <v>3082</v>
      </c>
      <c r="AZ897" s="86" t="s">
        <v>3083</v>
      </c>
      <c r="BA897" s="88" t="s">
        <v>3195</v>
      </c>
      <c r="BB897" s="86" t="s">
        <v>459</v>
      </c>
      <c r="BC897" s="89">
        <v>1545</v>
      </c>
      <c r="BD897" s="90">
        <v>45689</v>
      </c>
      <c r="BE897" s="35"/>
      <c r="BG897" s="99" t="s">
        <v>142</v>
      </c>
      <c r="BH897" s="98" t="s">
        <v>117</v>
      </c>
      <c r="BI897" s="98" t="s">
        <v>203</v>
      </c>
      <c r="BJ897" s="100" t="s">
        <v>830</v>
      </c>
      <c r="BK897" s="99" t="s">
        <v>3196</v>
      </c>
      <c r="BL897" s="101">
        <v>180</v>
      </c>
      <c r="BM897" s="102" t="s">
        <v>93</v>
      </c>
      <c r="BN897" s="102"/>
      <c r="BQ897" s="43">
        <v>1557</v>
      </c>
      <c r="BR897" s="44" t="s">
        <v>141</v>
      </c>
      <c r="BS897" s="39" t="s">
        <v>142</v>
      </c>
      <c r="BT897" s="44" t="s">
        <v>829</v>
      </c>
      <c r="BU897" s="40" t="s">
        <v>830</v>
      </c>
      <c r="BV897" s="45">
        <v>3</v>
      </c>
      <c r="BW897" s="39" t="s">
        <v>3196</v>
      </c>
      <c r="BX897" s="44" t="s">
        <v>1814</v>
      </c>
      <c r="BY897" s="46">
        <v>338</v>
      </c>
      <c r="BZ897" s="41">
        <v>180</v>
      </c>
    </row>
    <row r="898" spans="48:78" x14ac:dyDescent="0.25">
      <c r="AV898" s="85">
        <v>894</v>
      </c>
      <c r="AW898" s="91"/>
      <c r="AX898" s="86" t="s">
        <v>3197</v>
      </c>
      <c r="AY898" s="87" t="s">
        <v>3198</v>
      </c>
      <c r="AZ898" s="86" t="s">
        <v>3199</v>
      </c>
      <c r="BA898" s="88" t="s">
        <v>1041</v>
      </c>
      <c r="BB898" s="86" t="s">
        <v>1004</v>
      </c>
      <c r="BC898" s="89">
        <v>18000</v>
      </c>
      <c r="BD898" s="90">
        <v>45658</v>
      </c>
      <c r="BE898" s="35"/>
      <c r="BG898" s="99" t="s">
        <v>142</v>
      </c>
      <c r="BH898" s="98" t="s">
        <v>117</v>
      </c>
      <c r="BI898" s="98" t="s">
        <v>203</v>
      </c>
      <c r="BJ898" s="100" t="s">
        <v>867</v>
      </c>
      <c r="BK898" s="99" t="s">
        <v>3196</v>
      </c>
      <c r="BL898" s="101">
        <v>150</v>
      </c>
      <c r="BM898" s="102" t="s">
        <v>93</v>
      </c>
      <c r="BN898" s="102"/>
      <c r="BQ898" s="43">
        <v>1621</v>
      </c>
      <c r="BR898" s="44" t="s">
        <v>141</v>
      </c>
      <c r="BS898" s="39" t="s">
        <v>142</v>
      </c>
      <c r="BT898" s="44" t="s">
        <v>866</v>
      </c>
      <c r="BU898" s="40" t="s">
        <v>867</v>
      </c>
      <c r="BV898" s="45">
        <v>3</v>
      </c>
      <c r="BW898" s="39" t="s">
        <v>3196</v>
      </c>
      <c r="BX898" s="44" t="s">
        <v>1814</v>
      </c>
      <c r="BY898" s="46">
        <v>338</v>
      </c>
      <c r="BZ898" s="41">
        <v>150</v>
      </c>
    </row>
    <row r="899" spans="48:78" x14ac:dyDescent="0.25">
      <c r="AV899" s="85">
        <v>895</v>
      </c>
      <c r="AW899" s="91"/>
      <c r="AX899" s="86" t="s">
        <v>3200</v>
      </c>
      <c r="AY899" s="87" t="s">
        <v>3201</v>
      </c>
      <c r="AZ899" s="86" t="s">
        <v>3202</v>
      </c>
      <c r="BA899" s="88" t="s">
        <v>2043</v>
      </c>
      <c r="BB899" s="86" t="s">
        <v>2044</v>
      </c>
      <c r="BC899" s="89">
        <v>10250</v>
      </c>
      <c r="BD899" s="90">
        <v>45717</v>
      </c>
      <c r="BE899" s="35"/>
      <c r="BG899" s="99" t="s">
        <v>142</v>
      </c>
      <c r="BH899" s="98" t="s">
        <v>117</v>
      </c>
      <c r="BI899" s="98" t="s">
        <v>203</v>
      </c>
      <c r="BJ899" s="100" t="s">
        <v>830</v>
      </c>
      <c r="BK899" s="99" t="s">
        <v>3203</v>
      </c>
      <c r="BL899" s="101">
        <v>120</v>
      </c>
      <c r="BM899" s="102" t="s">
        <v>93</v>
      </c>
      <c r="BN899" s="102"/>
      <c r="BQ899" s="43">
        <v>1558</v>
      </c>
      <c r="BR899" s="44" t="s">
        <v>141</v>
      </c>
      <c r="BS899" s="39" t="s">
        <v>142</v>
      </c>
      <c r="BT899" s="44" t="s">
        <v>829</v>
      </c>
      <c r="BU899" s="40" t="s">
        <v>830</v>
      </c>
      <c r="BV899" s="45">
        <v>3</v>
      </c>
      <c r="BW899" s="39" t="s">
        <v>3203</v>
      </c>
      <c r="BX899" s="44" t="s">
        <v>1781</v>
      </c>
      <c r="BY899" s="46">
        <v>344</v>
      </c>
      <c r="BZ899" s="41">
        <v>120</v>
      </c>
    </row>
    <row r="900" spans="48:78" x14ac:dyDescent="0.25">
      <c r="AV900" s="85">
        <v>896</v>
      </c>
      <c r="AW900" s="91"/>
      <c r="AX900" s="86" t="s">
        <v>3204</v>
      </c>
      <c r="AY900" s="87" t="s">
        <v>3205</v>
      </c>
      <c r="AZ900" s="86" t="s">
        <v>3206</v>
      </c>
      <c r="BA900" s="88" t="s">
        <v>615</v>
      </c>
      <c r="BB900" s="86" t="s">
        <v>616</v>
      </c>
      <c r="BC900" s="89">
        <v>7500</v>
      </c>
      <c r="BD900" s="90">
        <v>45717</v>
      </c>
      <c r="BE900" s="35"/>
      <c r="BG900" s="99" t="s">
        <v>142</v>
      </c>
      <c r="BH900" s="98" t="s">
        <v>117</v>
      </c>
      <c r="BI900" s="98" t="s">
        <v>203</v>
      </c>
      <c r="BJ900" s="100" t="s">
        <v>867</v>
      </c>
      <c r="BK900" s="99" t="s">
        <v>3203</v>
      </c>
      <c r="BL900" s="101">
        <v>960</v>
      </c>
      <c r="BM900" s="102" t="s">
        <v>93</v>
      </c>
      <c r="BN900" s="102"/>
      <c r="BQ900" s="43">
        <v>1622</v>
      </c>
      <c r="BR900" s="44" t="s">
        <v>141</v>
      </c>
      <c r="BS900" s="39" t="s">
        <v>142</v>
      </c>
      <c r="BT900" s="44" t="s">
        <v>866</v>
      </c>
      <c r="BU900" s="40" t="s">
        <v>867</v>
      </c>
      <c r="BV900" s="45">
        <v>3</v>
      </c>
      <c r="BW900" s="39" t="s">
        <v>3203</v>
      </c>
      <c r="BX900" s="44" t="s">
        <v>1781</v>
      </c>
      <c r="BY900" s="46">
        <v>344</v>
      </c>
      <c r="BZ900" s="41">
        <v>960</v>
      </c>
    </row>
    <row r="901" spans="48:78" x14ac:dyDescent="0.25">
      <c r="AV901" s="85">
        <v>897</v>
      </c>
      <c r="AW901" s="91"/>
      <c r="AX901" s="86" t="s">
        <v>3207</v>
      </c>
      <c r="AY901" s="87" t="s">
        <v>3208</v>
      </c>
      <c r="AZ901" s="86" t="s">
        <v>3209</v>
      </c>
      <c r="BA901" s="88" t="s">
        <v>3072</v>
      </c>
      <c r="BB901" s="86" t="s">
        <v>3073</v>
      </c>
      <c r="BC901" s="89">
        <v>27000</v>
      </c>
      <c r="BD901" s="90">
        <v>45717</v>
      </c>
      <c r="BE901" s="35"/>
      <c r="BG901" s="99" t="s">
        <v>142</v>
      </c>
      <c r="BH901" s="98" t="s">
        <v>117</v>
      </c>
      <c r="BI901" s="98" t="s">
        <v>203</v>
      </c>
      <c r="BJ901" s="100" t="s">
        <v>922</v>
      </c>
      <c r="BK901" s="99" t="s">
        <v>3203</v>
      </c>
      <c r="BL901" s="101">
        <v>60</v>
      </c>
      <c r="BM901" s="102" t="s">
        <v>93</v>
      </c>
      <c r="BN901" s="102"/>
      <c r="BQ901" s="43">
        <v>1678</v>
      </c>
      <c r="BR901" s="44" t="s">
        <v>141</v>
      </c>
      <c r="BS901" s="39" t="s">
        <v>142</v>
      </c>
      <c r="BT901" s="44" t="s">
        <v>921</v>
      </c>
      <c r="BU901" s="40" t="s">
        <v>922</v>
      </c>
      <c r="BV901" s="45">
        <v>3</v>
      </c>
      <c r="BW901" s="39" t="s">
        <v>3203</v>
      </c>
      <c r="BX901" s="44" t="s">
        <v>1781</v>
      </c>
      <c r="BY901" s="46">
        <v>344</v>
      </c>
      <c r="BZ901" s="41">
        <v>60</v>
      </c>
    </row>
    <row r="902" spans="48:78" x14ac:dyDescent="0.25">
      <c r="AV902" s="85">
        <v>898</v>
      </c>
      <c r="AW902" s="91"/>
      <c r="AX902" s="86" t="s">
        <v>3210</v>
      </c>
      <c r="AY902" s="87" t="s">
        <v>3211</v>
      </c>
      <c r="AZ902" s="86" t="s">
        <v>3212</v>
      </c>
      <c r="BA902" s="88" t="s">
        <v>3042</v>
      </c>
      <c r="BB902" s="86" t="s">
        <v>537</v>
      </c>
      <c r="BC902" s="89">
        <v>2730</v>
      </c>
      <c r="BD902" s="90">
        <v>45717</v>
      </c>
      <c r="BE902" s="35"/>
      <c r="BG902" s="99" t="s">
        <v>142</v>
      </c>
      <c r="BH902" s="98" t="s">
        <v>117</v>
      </c>
      <c r="BI902" s="98" t="s">
        <v>203</v>
      </c>
      <c r="BJ902" s="100" t="s">
        <v>932</v>
      </c>
      <c r="BK902" s="99" t="s">
        <v>3203</v>
      </c>
      <c r="BL902" s="101">
        <v>390</v>
      </c>
      <c r="BM902" s="102" t="s">
        <v>93</v>
      </c>
      <c r="BN902" s="102"/>
      <c r="BQ902" s="43">
        <v>1695</v>
      </c>
      <c r="BR902" s="44" t="s">
        <v>141</v>
      </c>
      <c r="BS902" s="39" t="s">
        <v>142</v>
      </c>
      <c r="BT902" s="44" t="s">
        <v>931</v>
      </c>
      <c r="BU902" s="40" t="s">
        <v>932</v>
      </c>
      <c r="BV902" s="45">
        <v>3</v>
      </c>
      <c r="BW902" s="39" t="s">
        <v>3203</v>
      </c>
      <c r="BX902" s="44" t="s">
        <v>1781</v>
      </c>
      <c r="BY902" s="46">
        <v>344</v>
      </c>
      <c r="BZ902" s="41">
        <v>390</v>
      </c>
    </row>
    <row r="903" spans="48:78" x14ac:dyDescent="0.25">
      <c r="AV903" s="85">
        <v>899</v>
      </c>
      <c r="AW903" s="91"/>
      <c r="AX903" s="86" t="s">
        <v>3096</v>
      </c>
      <c r="AY903" s="87" t="s">
        <v>3097</v>
      </c>
      <c r="AZ903" s="86" t="s">
        <v>3098</v>
      </c>
      <c r="BA903" s="88" t="s">
        <v>732</v>
      </c>
      <c r="BB903" s="86" t="s">
        <v>733</v>
      </c>
      <c r="BC903" s="89">
        <v>5750</v>
      </c>
      <c r="BD903" s="90">
        <v>45717</v>
      </c>
      <c r="BE903" s="35"/>
      <c r="BQ903" s="43"/>
      <c r="BR903" s="44"/>
      <c r="BS903" s="39"/>
      <c r="BT903" s="44"/>
      <c r="BU903" s="40"/>
      <c r="BV903" s="45"/>
      <c r="BW903" s="39"/>
      <c r="BX903" s="44"/>
      <c r="BY903" s="46"/>
      <c r="BZ903" s="41"/>
    </row>
    <row r="904" spans="48:78" x14ac:dyDescent="0.25">
      <c r="AV904" s="85">
        <v>900</v>
      </c>
      <c r="AW904" s="91"/>
      <c r="AX904" s="86" t="s">
        <v>3213</v>
      </c>
      <c r="AY904" s="87" t="s">
        <v>3214</v>
      </c>
      <c r="AZ904" s="86" t="s">
        <v>3215</v>
      </c>
      <c r="BA904" s="88" t="s">
        <v>499</v>
      </c>
      <c r="BB904" s="86" t="s">
        <v>500</v>
      </c>
      <c r="BC904" s="89">
        <v>10380</v>
      </c>
      <c r="BD904" s="90">
        <v>45717</v>
      </c>
      <c r="BE904" s="35"/>
      <c r="BQ904" s="43"/>
      <c r="BR904" s="44"/>
      <c r="BS904" s="39"/>
      <c r="BT904" s="44"/>
      <c r="BU904" s="40"/>
      <c r="BV904" s="45"/>
      <c r="BW904" s="39"/>
      <c r="BX904" s="44"/>
      <c r="BY904" s="46"/>
      <c r="BZ904" s="41"/>
    </row>
    <row r="905" spans="48:78" x14ac:dyDescent="0.25">
      <c r="AV905" s="85">
        <v>901</v>
      </c>
      <c r="AW905" s="91"/>
      <c r="AX905" s="86" t="s">
        <v>3216</v>
      </c>
      <c r="AY905" s="87" t="s">
        <v>3217</v>
      </c>
      <c r="AZ905" s="86" t="s">
        <v>3218</v>
      </c>
      <c r="BA905" s="88" t="s">
        <v>615</v>
      </c>
      <c r="BB905" s="86" t="s">
        <v>616</v>
      </c>
      <c r="BC905" s="89">
        <v>7500</v>
      </c>
      <c r="BD905" s="90">
        <v>45717</v>
      </c>
      <c r="BE905" s="35"/>
      <c r="BQ905" s="43"/>
      <c r="BR905" s="44"/>
      <c r="BS905" s="39"/>
      <c r="BT905" s="44"/>
      <c r="BU905" s="40"/>
      <c r="BV905" s="45"/>
      <c r="BW905" s="39"/>
      <c r="BX905" s="44"/>
      <c r="BY905" s="46"/>
      <c r="BZ905" s="41"/>
    </row>
    <row r="906" spans="48:78" x14ac:dyDescent="0.25">
      <c r="AV906" s="85">
        <v>902</v>
      </c>
      <c r="AW906" s="91"/>
      <c r="AX906" s="86" t="s">
        <v>3207</v>
      </c>
      <c r="AY906" s="87" t="s">
        <v>3208</v>
      </c>
      <c r="AZ906" s="86" t="s">
        <v>3209</v>
      </c>
      <c r="BA906" s="88" t="s">
        <v>3072</v>
      </c>
      <c r="BB906" s="86" t="s">
        <v>3073</v>
      </c>
      <c r="BC906" s="89">
        <v>13500</v>
      </c>
      <c r="BD906" s="90">
        <v>45689</v>
      </c>
      <c r="BE906" s="35"/>
      <c r="BQ906" s="43"/>
      <c r="BR906" s="44"/>
      <c r="BS906" s="39"/>
      <c r="BT906" s="44"/>
      <c r="BU906" s="40"/>
      <c r="BV906" s="45"/>
      <c r="BW906" s="39"/>
      <c r="BX906" s="44"/>
      <c r="BY906" s="46"/>
      <c r="BZ906" s="41"/>
    </row>
    <row r="907" spans="48:78" x14ac:dyDescent="0.25">
      <c r="AV907" s="85">
        <v>903</v>
      </c>
      <c r="AW907" s="91"/>
      <c r="AX907" s="86" t="s">
        <v>3219</v>
      </c>
      <c r="AY907" s="87" t="s">
        <v>3220</v>
      </c>
      <c r="AZ907" s="86" t="s">
        <v>3221</v>
      </c>
      <c r="BA907" s="88" t="s">
        <v>1545</v>
      </c>
      <c r="BB907" s="86" t="s">
        <v>1334</v>
      </c>
      <c r="BC907" s="87">
        <v>14400</v>
      </c>
      <c r="BD907" s="90">
        <v>45658</v>
      </c>
      <c r="BE907" s="35"/>
      <c r="BQ907" s="43"/>
      <c r="BR907" s="44"/>
      <c r="BS907" s="39"/>
      <c r="BT907" s="44"/>
      <c r="BU907" s="40"/>
      <c r="BV907" s="45"/>
      <c r="BW907" s="39"/>
      <c r="BX907" s="44"/>
      <c r="BY907" s="46"/>
      <c r="BZ907" s="41"/>
    </row>
    <row r="908" spans="48:78" x14ac:dyDescent="0.25">
      <c r="AV908" s="85">
        <v>904</v>
      </c>
      <c r="AW908" s="91"/>
      <c r="AX908" s="86" t="s">
        <v>3222</v>
      </c>
      <c r="AY908" s="87" t="s">
        <v>3223</v>
      </c>
      <c r="AZ908" s="86" t="s">
        <v>3224</v>
      </c>
      <c r="BA908" s="88" t="s">
        <v>84</v>
      </c>
      <c r="BB908" s="86" t="s">
        <v>85</v>
      </c>
      <c r="BC908" s="89">
        <v>397800</v>
      </c>
      <c r="BD908" s="90">
        <v>45717</v>
      </c>
      <c r="BE908" s="35"/>
      <c r="BQ908" s="43"/>
      <c r="BR908" s="44"/>
      <c r="BS908" s="39"/>
      <c r="BT908" s="44"/>
      <c r="BU908" s="40"/>
      <c r="BV908" s="45"/>
      <c r="BW908" s="39"/>
      <c r="BX908" s="44"/>
      <c r="BY908" s="46"/>
      <c r="BZ908" s="41"/>
    </row>
    <row r="909" spans="48:78" x14ac:dyDescent="0.25">
      <c r="AV909" s="85">
        <v>905</v>
      </c>
      <c r="AW909" s="91"/>
      <c r="AX909" s="86" t="s">
        <v>3222</v>
      </c>
      <c r="AY909" s="87" t="s">
        <v>3223</v>
      </c>
      <c r="AZ909" s="86" t="s">
        <v>3224</v>
      </c>
      <c r="BA909" s="88" t="s">
        <v>84</v>
      </c>
      <c r="BB909" s="86" t="s">
        <v>85</v>
      </c>
      <c r="BC909" s="89">
        <v>397800</v>
      </c>
      <c r="BD909" s="90">
        <v>45717</v>
      </c>
      <c r="BE909" s="35"/>
      <c r="BQ909" s="43"/>
      <c r="BR909" s="44"/>
      <c r="BS909" s="39"/>
      <c r="BT909" s="44"/>
      <c r="BU909" s="40"/>
      <c r="BV909" s="45"/>
      <c r="BW909" s="39"/>
      <c r="BX909" s="44"/>
      <c r="BY909" s="46"/>
      <c r="BZ909" s="41"/>
    </row>
    <row r="910" spans="48:78" x14ac:dyDescent="0.25">
      <c r="AV910" s="85">
        <v>906</v>
      </c>
      <c r="AW910" s="91"/>
      <c r="AX910" s="86" t="s">
        <v>3222</v>
      </c>
      <c r="AY910" s="87" t="s">
        <v>3223</v>
      </c>
      <c r="AZ910" s="86" t="s">
        <v>3224</v>
      </c>
      <c r="BA910" s="88" t="s">
        <v>84</v>
      </c>
      <c r="BB910" s="86" t="s">
        <v>85</v>
      </c>
      <c r="BC910" s="89">
        <v>397800</v>
      </c>
      <c r="BD910" s="90">
        <v>45717</v>
      </c>
      <c r="BE910" s="35"/>
      <c r="BQ910" s="43"/>
      <c r="BR910" s="44"/>
      <c r="BS910" s="39"/>
      <c r="BT910" s="44"/>
      <c r="BU910" s="40"/>
      <c r="BV910" s="45"/>
      <c r="BW910" s="39"/>
      <c r="BX910" s="44"/>
      <c r="BY910" s="46"/>
      <c r="BZ910" s="41"/>
    </row>
    <row r="911" spans="48:78" x14ac:dyDescent="0.25">
      <c r="AV911" s="85">
        <v>907</v>
      </c>
      <c r="AW911" s="91"/>
      <c r="AX911" s="86" t="s">
        <v>3222</v>
      </c>
      <c r="AY911" s="87" t="s">
        <v>3223</v>
      </c>
      <c r="AZ911" s="86" t="s">
        <v>3224</v>
      </c>
      <c r="BA911" s="88" t="s">
        <v>196</v>
      </c>
      <c r="BB911" s="86" t="s">
        <v>197</v>
      </c>
      <c r="BC911" s="89">
        <v>854400</v>
      </c>
      <c r="BD911" s="90">
        <v>45717</v>
      </c>
      <c r="BE911" s="35"/>
      <c r="BQ911" s="43"/>
      <c r="BR911" s="44"/>
      <c r="BS911" s="39"/>
      <c r="BT911" s="44"/>
      <c r="BU911" s="40"/>
      <c r="BV911" s="45"/>
      <c r="BW911" s="39"/>
      <c r="BX911" s="44"/>
      <c r="BY911" s="46"/>
      <c r="BZ911" s="41"/>
    </row>
    <row r="912" spans="48:78" x14ac:dyDescent="0.25">
      <c r="AV912" s="85">
        <v>908</v>
      </c>
      <c r="AW912" s="91"/>
      <c r="AX912" s="86" t="s">
        <v>3222</v>
      </c>
      <c r="AY912" s="87" t="s">
        <v>3223</v>
      </c>
      <c r="AZ912" s="86" t="s">
        <v>3224</v>
      </c>
      <c r="BA912" s="88" t="s">
        <v>196</v>
      </c>
      <c r="BB912" s="86" t="s">
        <v>197</v>
      </c>
      <c r="BC912" s="89">
        <v>213600</v>
      </c>
      <c r="BD912" s="90">
        <v>45717</v>
      </c>
      <c r="BE912" s="35"/>
      <c r="BQ912" s="43"/>
      <c r="BR912" s="44"/>
      <c r="BS912" s="39"/>
      <c r="BT912" s="44"/>
      <c r="BU912" s="40"/>
      <c r="BV912" s="45"/>
      <c r="BW912" s="39"/>
      <c r="BX912" s="44"/>
      <c r="BY912" s="46"/>
      <c r="BZ912" s="41"/>
    </row>
    <row r="913" spans="48:78" x14ac:dyDescent="0.25">
      <c r="AV913" s="85">
        <v>909</v>
      </c>
      <c r="AW913" s="91"/>
      <c r="AX913" s="86" t="s">
        <v>3222</v>
      </c>
      <c r="AY913" s="87" t="s">
        <v>3223</v>
      </c>
      <c r="AZ913" s="86" t="s">
        <v>3224</v>
      </c>
      <c r="BA913" s="88" t="s">
        <v>196</v>
      </c>
      <c r="BB913" s="86" t="s">
        <v>197</v>
      </c>
      <c r="BC913" s="89">
        <v>854400</v>
      </c>
      <c r="BD913" s="90">
        <v>45717</v>
      </c>
      <c r="BE913" s="35"/>
      <c r="BQ913" s="43"/>
      <c r="BR913" s="44"/>
      <c r="BS913" s="39"/>
      <c r="BT913" s="44"/>
      <c r="BU913" s="40"/>
      <c r="BV913" s="45"/>
      <c r="BW913" s="39"/>
      <c r="BX913" s="44"/>
      <c r="BY913" s="46"/>
      <c r="BZ913" s="41"/>
    </row>
    <row r="914" spans="48:78" x14ac:dyDescent="0.25">
      <c r="AV914" s="85">
        <v>910</v>
      </c>
      <c r="AW914" s="91"/>
      <c r="AX914" s="86" t="s">
        <v>3222</v>
      </c>
      <c r="AY914" s="87" t="s">
        <v>3223</v>
      </c>
      <c r="AZ914" s="86" t="s">
        <v>3224</v>
      </c>
      <c r="BA914" s="88" t="s">
        <v>244</v>
      </c>
      <c r="BB914" s="86" t="s">
        <v>245</v>
      </c>
      <c r="BC914" s="89">
        <v>260500</v>
      </c>
      <c r="BD914" s="90">
        <v>45717</v>
      </c>
      <c r="BE914" s="35"/>
      <c r="BQ914" s="43"/>
      <c r="BR914" s="44"/>
      <c r="BS914" s="39"/>
      <c r="BT914" s="44"/>
      <c r="BU914" s="40"/>
      <c r="BV914" s="45"/>
      <c r="BW914" s="39"/>
      <c r="BX914" s="44"/>
      <c r="BY914" s="46"/>
      <c r="BZ914" s="41"/>
    </row>
    <row r="915" spans="48:78" x14ac:dyDescent="0.25">
      <c r="AV915" s="85">
        <v>911</v>
      </c>
      <c r="AW915" s="91"/>
      <c r="AX915" s="86" t="s">
        <v>3222</v>
      </c>
      <c r="AY915" s="87" t="s">
        <v>3223</v>
      </c>
      <c r="AZ915" s="86" t="s">
        <v>3224</v>
      </c>
      <c r="BA915" s="88" t="s">
        <v>271</v>
      </c>
      <c r="BB915" s="86" t="s">
        <v>245</v>
      </c>
      <c r="BC915" s="89">
        <v>234450</v>
      </c>
      <c r="BD915" s="90">
        <v>45689</v>
      </c>
      <c r="BE915" s="35"/>
      <c r="BQ915" s="43"/>
      <c r="BR915" s="44"/>
      <c r="BS915" s="39"/>
      <c r="BT915" s="44"/>
      <c r="BU915" s="40"/>
      <c r="BV915" s="45"/>
      <c r="BW915" s="39"/>
      <c r="BX915" s="44"/>
      <c r="BY915" s="46"/>
      <c r="BZ915" s="41"/>
    </row>
    <row r="916" spans="48:78" x14ac:dyDescent="0.25">
      <c r="AV916" s="85">
        <v>912</v>
      </c>
      <c r="AW916" s="91"/>
      <c r="AX916" s="86" t="s">
        <v>3222</v>
      </c>
      <c r="AY916" s="87" t="s">
        <v>3223</v>
      </c>
      <c r="AZ916" s="86" t="s">
        <v>3224</v>
      </c>
      <c r="BA916" s="88" t="s">
        <v>271</v>
      </c>
      <c r="BB916" s="86" t="s">
        <v>245</v>
      </c>
      <c r="BC916" s="89">
        <v>156300</v>
      </c>
      <c r="BD916" s="90">
        <v>45658</v>
      </c>
      <c r="BE916" s="35"/>
      <c r="BQ916" s="43"/>
      <c r="BR916" s="44"/>
      <c r="BS916" s="39"/>
      <c r="BT916" s="44"/>
      <c r="BU916" s="40"/>
      <c r="BV916" s="45"/>
      <c r="BW916" s="39"/>
      <c r="BX916" s="44"/>
      <c r="BY916" s="46"/>
      <c r="BZ916" s="41"/>
    </row>
    <row r="917" spans="48:78" x14ac:dyDescent="0.25">
      <c r="AV917" s="85">
        <v>913</v>
      </c>
      <c r="AW917" s="91"/>
      <c r="AX917" s="86" t="s">
        <v>3222</v>
      </c>
      <c r="AY917" s="87" t="s">
        <v>3223</v>
      </c>
      <c r="AZ917" s="86" t="s">
        <v>3224</v>
      </c>
      <c r="BA917" s="88" t="s">
        <v>311</v>
      </c>
      <c r="BB917" s="86" t="s">
        <v>312</v>
      </c>
      <c r="BC917" s="89">
        <v>183600</v>
      </c>
      <c r="BD917" s="90">
        <v>45717</v>
      </c>
      <c r="BE917" s="35"/>
      <c r="BQ917" s="43"/>
      <c r="BR917" s="44"/>
      <c r="BS917" s="39"/>
      <c r="BT917" s="44"/>
      <c r="BU917" s="40"/>
      <c r="BV917" s="45"/>
      <c r="BW917" s="39"/>
      <c r="BX917" s="44"/>
      <c r="BY917" s="46"/>
      <c r="BZ917" s="41"/>
    </row>
    <row r="918" spans="48:78" x14ac:dyDescent="0.25">
      <c r="AV918" s="85">
        <v>914</v>
      </c>
      <c r="AW918" s="91"/>
      <c r="AX918" s="86" t="s">
        <v>3222</v>
      </c>
      <c r="AY918" s="87" t="s">
        <v>3223</v>
      </c>
      <c r="AZ918" s="86" t="s">
        <v>3224</v>
      </c>
      <c r="BA918" s="88" t="s">
        <v>311</v>
      </c>
      <c r="BB918" s="86" t="s">
        <v>312</v>
      </c>
      <c r="BC918" s="87">
        <v>183600</v>
      </c>
      <c r="BD918" s="90">
        <v>45717</v>
      </c>
      <c r="BE918" s="35"/>
      <c r="BQ918" s="43"/>
      <c r="BR918" s="44"/>
      <c r="BS918" s="39"/>
      <c r="BT918" s="44"/>
      <c r="BU918" s="40"/>
      <c r="BV918" s="45"/>
      <c r="BW918" s="39"/>
      <c r="BX918" s="44"/>
      <c r="BY918" s="46"/>
      <c r="BZ918" s="41"/>
    </row>
    <row r="919" spans="48:78" x14ac:dyDescent="0.25">
      <c r="AV919" s="85">
        <v>915</v>
      </c>
      <c r="AW919" s="91"/>
      <c r="AX919" s="86" t="s">
        <v>3222</v>
      </c>
      <c r="AY919" s="87" t="s">
        <v>3223</v>
      </c>
      <c r="AZ919" s="86" t="s">
        <v>3224</v>
      </c>
      <c r="BA919" s="88" t="s">
        <v>311</v>
      </c>
      <c r="BB919" s="86" t="s">
        <v>312</v>
      </c>
      <c r="BC919" s="87">
        <v>459000</v>
      </c>
      <c r="BD919" s="90">
        <v>45717</v>
      </c>
      <c r="BE919" s="35"/>
      <c r="BQ919" s="43"/>
      <c r="BR919" s="44"/>
      <c r="BS919" s="39"/>
      <c r="BT919" s="44"/>
      <c r="BU919" s="40"/>
      <c r="BV919" s="45"/>
      <c r="BW919" s="39"/>
      <c r="BX919" s="44"/>
      <c r="BY919" s="46"/>
      <c r="BZ919" s="41"/>
    </row>
    <row r="920" spans="48:78" x14ac:dyDescent="0.25">
      <c r="AV920" s="85">
        <v>916</v>
      </c>
      <c r="AW920" s="91"/>
      <c r="AX920" s="86" t="s">
        <v>3225</v>
      </c>
      <c r="AY920" s="87" t="s">
        <v>3226</v>
      </c>
      <c r="AZ920" s="86" t="s">
        <v>3227</v>
      </c>
      <c r="BA920" s="88" t="s">
        <v>196</v>
      </c>
      <c r="BB920" s="86" t="s">
        <v>197</v>
      </c>
      <c r="BC920" s="89">
        <v>213600</v>
      </c>
      <c r="BD920" s="90">
        <v>45717</v>
      </c>
      <c r="BE920" s="35"/>
      <c r="BQ920" s="43"/>
      <c r="BR920" s="44"/>
      <c r="BS920" s="39"/>
      <c r="BT920" s="44"/>
      <c r="BU920" s="40"/>
      <c r="BV920" s="45"/>
      <c r="BW920" s="39"/>
      <c r="BX920" s="44"/>
      <c r="BY920" s="46"/>
      <c r="BZ920" s="41"/>
    </row>
    <row r="921" spans="48:78" x14ac:dyDescent="0.25">
      <c r="AV921" s="85">
        <v>917</v>
      </c>
      <c r="AW921" s="91"/>
      <c r="AX921" s="86" t="s">
        <v>3225</v>
      </c>
      <c r="AY921" s="87" t="s">
        <v>3226</v>
      </c>
      <c r="AZ921" s="86" t="s">
        <v>3227</v>
      </c>
      <c r="BA921" s="88" t="s">
        <v>196</v>
      </c>
      <c r="BB921" s="86" t="s">
        <v>197</v>
      </c>
      <c r="BC921" s="89">
        <v>427200</v>
      </c>
      <c r="BD921" s="90">
        <v>45717</v>
      </c>
      <c r="BE921" s="35"/>
      <c r="BQ921" s="43"/>
      <c r="BR921" s="44"/>
      <c r="BS921" s="39"/>
      <c r="BT921" s="44"/>
      <c r="BU921" s="40"/>
      <c r="BV921" s="45"/>
      <c r="BW921" s="39"/>
      <c r="BX921" s="44"/>
      <c r="BY921" s="46"/>
      <c r="BZ921" s="41"/>
    </row>
    <row r="922" spans="48:78" x14ac:dyDescent="0.25">
      <c r="AV922" s="85">
        <v>918</v>
      </c>
      <c r="AW922" s="91"/>
      <c r="AX922" s="86" t="s">
        <v>3225</v>
      </c>
      <c r="AY922" s="87" t="s">
        <v>3226</v>
      </c>
      <c r="AZ922" s="86" t="s">
        <v>3227</v>
      </c>
      <c r="BA922" s="88" t="s">
        <v>196</v>
      </c>
      <c r="BB922" s="86" t="s">
        <v>197</v>
      </c>
      <c r="BC922" s="89">
        <v>213600</v>
      </c>
      <c r="BD922" s="90">
        <v>45717</v>
      </c>
      <c r="BE922" s="35"/>
      <c r="BQ922" s="43"/>
      <c r="BR922" s="44"/>
      <c r="BS922" s="39"/>
      <c r="BT922" s="44"/>
      <c r="BU922" s="40"/>
      <c r="BV922" s="45"/>
      <c r="BW922" s="39"/>
      <c r="BX922" s="44"/>
      <c r="BY922" s="46"/>
      <c r="BZ922" s="41"/>
    </row>
    <row r="923" spans="48:78" x14ac:dyDescent="0.25">
      <c r="AV923" s="85">
        <v>919</v>
      </c>
      <c r="AW923" s="91"/>
      <c r="AX923" s="86" t="s">
        <v>3225</v>
      </c>
      <c r="AY923" s="87" t="s">
        <v>3226</v>
      </c>
      <c r="AZ923" s="86" t="s">
        <v>3227</v>
      </c>
      <c r="BA923" s="88" t="s">
        <v>227</v>
      </c>
      <c r="BB923" s="86" t="s">
        <v>228</v>
      </c>
      <c r="BC923" s="89">
        <v>1264000</v>
      </c>
      <c r="BD923" s="90">
        <v>45717</v>
      </c>
      <c r="BE923" s="35"/>
      <c r="BQ923" s="43"/>
      <c r="BR923" s="44"/>
      <c r="BS923" s="39"/>
      <c r="BT923" s="44"/>
      <c r="BU923" s="40"/>
      <c r="BV923" s="45"/>
      <c r="BW923" s="39"/>
      <c r="BX923" s="44"/>
      <c r="BY923" s="46"/>
      <c r="BZ923" s="41"/>
    </row>
    <row r="924" spans="48:78" x14ac:dyDescent="0.25">
      <c r="AV924" s="85">
        <v>920</v>
      </c>
      <c r="AW924" s="91"/>
      <c r="AX924" s="86" t="s">
        <v>3225</v>
      </c>
      <c r="AY924" s="87" t="s">
        <v>3226</v>
      </c>
      <c r="AZ924" s="86" t="s">
        <v>3227</v>
      </c>
      <c r="BA924" s="88" t="s">
        <v>244</v>
      </c>
      <c r="BB924" s="86" t="s">
        <v>245</v>
      </c>
      <c r="BC924" s="89">
        <v>208400</v>
      </c>
      <c r="BD924" s="90">
        <v>45689</v>
      </c>
      <c r="BE924" s="35"/>
      <c r="BQ924" s="43"/>
      <c r="BR924" s="44"/>
      <c r="BS924" s="39"/>
      <c r="BT924" s="44"/>
      <c r="BU924" s="40"/>
      <c r="BV924" s="45"/>
      <c r="BW924" s="39"/>
      <c r="BX924" s="44"/>
      <c r="BY924" s="46"/>
      <c r="BZ924" s="41"/>
    </row>
    <row r="925" spans="48:78" x14ac:dyDescent="0.25">
      <c r="AV925" s="85">
        <v>921</v>
      </c>
      <c r="AW925" s="91"/>
      <c r="AX925" s="86" t="s">
        <v>3225</v>
      </c>
      <c r="AY925" s="87" t="s">
        <v>3226</v>
      </c>
      <c r="AZ925" s="86" t="s">
        <v>3227</v>
      </c>
      <c r="BA925" s="88" t="s">
        <v>244</v>
      </c>
      <c r="BB925" s="86" t="s">
        <v>245</v>
      </c>
      <c r="BC925" s="89">
        <v>312600</v>
      </c>
      <c r="BD925" s="90">
        <v>45658</v>
      </c>
      <c r="BE925" s="35"/>
      <c r="BQ925" s="43"/>
      <c r="BR925" s="44"/>
      <c r="BS925" s="39"/>
      <c r="BT925" s="44"/>
      <c r="BU925" s="40"/>
      <c r="BV925" s="45"/>
      <c r="BW925" s="39"/>
      <c r="BX925" s="44"/>
      <c r="BY925" s="46"/>
      <c r="BZ925" s="41"/>
    </row>
    <row r="926" spans="48:78" x14ac:dyDescent="0.25">
      <c r="AV926" s="85">
        <v>922</v>
      </c>
      <c r="AW926" s="91"/>
      <c r="AX926" s="86" t="s">
        <v>3225</v>
      </c>
      <c r="AY926" s="87" t="s">
        <v>3226</v>
      </c>
      <c r="AZ926" s="86" t="s">
        <v>3227</v>
      </c>
      <c r="BA926" s="88" t="s">
        <v>271</v>
      </c>
      <c r="BB926" s="86" t="s">
        <v>245</v>
      </c>
      <c r="BC926" s="89">
        <v>156300</v>
      </c>
      <c r="BD926" s="90">
        <v>45717</v>
      </c>
      <c r="BE926" s="35"/>
      <c r="BQ926" s="43"/>
      <c r="BR926" s="44"/>
      <c r="BS926" s="39"/>
      <c r="BT926" s="44"/>
      <c r="BU926" s="40"/>
      <c r="BV926" s="45"/>
      <c r="BW926" s="39"/>
      <c r="BX926" s="44"/>
      <c r="BY926" s="46"/>
      <c r="BZ926" s="41"/>
    </row>
    <row r="927" spans="48:78" x14ac:dyDescent="0.25">
      <c r="AV927" s="85">
        <v>923</v>
      </c>
      <c r="AW927" s="91"/>
      <c r="AX927" s="86" t="s">
        <v>3225</v>
      </c>
      <c r="AY927" s="87" t="s">
        <v>3226</v>
      </c>
      <c r="AZ927" s="86" t="s">
        <v>3227</v>
      </c>
      <c r="BA927" s="88" t="s">
        <v>311</v>
      </c>
      <c r="BB927" s="86" t="s">
        <v>312</v>
      </c>
      <c r="BC927" s="89">
        <v>275400</v>
      </c>
      <c r="BD927" s="90">
        <v>45717</v>
      </c>
      <c r="BE927" s="35"/>
      <c r="BQ927" s="43"/>
      <c r="BR927" s="44"/>
      <c r="BS927" s="39"/>
      <c r="BT927" s="44"/>
      <c r="BU927" s="40"/>
      <c r="BV927" s="45"/>
      <c r="BW927" s="39"/>
      <c r="BX927" s="44"/>
      <c r="BY927" s="46"/>
      <c r="BZ927" s="41"/>
    </row>
    <row r="928" spans="48:78" x14ac:dyDescent="0.25">
      <c r="AV928" s="85">
        <v>924</v>
      </c>
      <c r="AW928" s="91"/>
      <c r="AX928" s="86" t="s">
        <v>3225</v>
      </c>
      <c r="AY928" s="87" t="s">
        <v>3226</v>
      </c>
      <c r="AZ928" s="86" t="s">
        <v>3227</v>
      </c>
      <c r="BA928" s="88" t="s">
        <v>311</v>
      </c>
      <c r="BB928" s="86" t="s">
        <v>312</v>
      </c>
      <c r="BC928" s="89">
        <v>275400</v>
      </c>
      <c r="BD928" s="90">
        <v>45717</v>
      </c>
      <c r="BE928" s="35"/>
      <c r="BQ928" s="43"/>
      <c r="BR928" s="44"/>
      <c r="BS928" s="39"/>
      <c r="BT928" s="44"/>
      <c r="BU928" s="40"/>
      <c r="BV928" s="45"/>
      <c r="BW928" s="39"/>
      <c r="BX928" s="44"/>
      <c r="BY928" s="46"/>
      <c r="BZ928" s="41"/>
    </row>
    <row r="929" spans="48:78" x14ac:dyDescent="0.25">
      <c r="AV929" s="85">
        <v>925</v>
      </c>
      <c r="AW929" s="91"/>
      <c r="AX929" s="86" t="s">
        <v>3225</v>
      </c>
      <c r="AY929" s="87" t="s">
        <v>3226</v>
      </c>
      <c r="AZ929" s="86" t="s">
        <v>3227</v>
      </c>
      <c r="BA929" s="88" t="s">
        <v>311</v>
      </c>
      <c r="BB929" s="86" t="s">
        <v>312</v>
      </c>
      <c r="BC929" s="89">
        <v>275400</v>
      </c>
      <c r="BD929" s="90">
        <v>45717</v>
      </c>
      <c r="BE929" s="35"/>
      <c r="BQ929" s="43"/>
      <c r="BR929" s="44"/>
      <c r="BS929" s="39"/>
      <c r="BT929" s="44"/>
      <c r="BU929" s="40"/>
      <c r="BV929" s="45"/>
      <c r="BW929" s="39"/>
      <c r="BX929" s="44"/>
      <c r="BY929" s="46"/>
      <c r="BZ929" s="41"/>
    </row>
    <row r="930" spans="48:78" x14ac:dyDescent="0.25">
      <c r="AV930" s="85">
        <v>926</v>
      </c>
      <c r="AW930" s="91"/>
      <c r="AX930" s="86" t="s">
        <v>3225</v>
      </c>
      <c r="AY930" s="87" t="s">
        <v>3226</v>
      </c>
      <c r="AZ930" s="86" t="s">
        <v>3227</v>
      </c>
      <c r="BA930" s="88" t="s">
        <v>311</v>
      </c>
      <c r="BB930" s="86" t="s">
        <v>312</v>
      </c>
      <c r="BC930" s="89">
        <v>183600</v>
      </c>
      <c r="BD930" s="90">
        <v>45717</v>
      </c>
      <c r="BE930" s="35"/>
      <c r="BQ930" s="43"/>
      <c r="BR930" s="44"/>
      <c r="BS930" s="39"/>
      <c r="BT930" s="44"/>
      <c r="BU930" s="40"/>
      <c r="BV930" s="45"/>
      <c r="BW930" s="39"/>
      <c r="BX930" s="44"/>
      <c r="BY930" s="46"/>
      <c r="BZ930" s="41"/>
    </row>
    <row r="931" spans="48:78" x14ac:dyDescent="0.25">
      <c r="AV931" s="85">
        <v>927</v>
      </c>
      <c r="AW931" s="91"/>
      <c r="AX931" s="86" t="s">
        <v>3228</v>
      </c>
      <c r="AY931" s="87" t="s">
        <v>3229</v>
      </c>
      <c r="AZ931" s="86" t="s">
        <v>3230</v>
      </c>
      <c r="BA931" s="88" t="s">
        <v>84</v>
      </c>
      <c r="BB931" s="86" t="s">
        <v>85</v>
      </c>
      <c r="BC931" s="89">
        <v>795600</v>
      </c>
      <c r="BD931" s="90">
        <v>45717</v>
      </c>
      <c r="BE931" s="35"/>
      <c r="BQ931" s="43"/>
      <c r="BR931" s="44"/>
      <c r="BS931" s="39"/>
      <c r="BT931" s="44"/>
      <c r="BU931" s="40"/>
      <c r="BV931" s="45"/>
      <c r="BW931" s="39"/>
      <c r="BX931" s="44"/>
      <c r="BY931" s="46"/>
      <c r="BZ931" s="41"/>
    </row>
    <row r="932" spans="48:78" x14ac:dyDescent="0.25">
      <c r="AV932" s="85">
        <v>928</v>
      </c>
      <c r="AW932" s="91"/>
      <c r="AX932" s="86" t="s">
        <v>3228</v>
      </c>
      <c r="AY932" s="87" t="s">
        <v>3229</v>
      </c>
      <c r="AZ932" s="86" t="s">
        <v>3230</v>
      </c>
      <c r="BA932" s="88" t="s">
        <v>84</v>
      </c>
      <c r="BB932" s="86" t="s">
        <v>85</v>
      </c>
      <c r="BC932" s="89">
        <v>397800</v>
      </c>
      <c r="BD932" s="90">
        <v>45717</v>
      </c>
      <c r="BE932" s="35"/>
      <c r="BQ932" s="43"/>
      <c r="BR932" s="44"/>
      <c r="BS932" s="39"/>
      <c r="BT932" s="44"/>
      <c r="BU932" s="40"/>
      <c r="BV932" s="45"/>
      <c r="BW932" s="39"/>
      <c r="BX932" s="44"/>
      <c r="BY932" s="46"/>
      <c r="BZ932" s="41"/>
    </row>
    <row r="933" spans="48:78" x14ac:dyDescent="0.25">
      <c r="AV933" s="85">
        <v>929</v>
      </c>
      <c r="AW933" s="91"/>
      <c r="AX933" s="86" t="s">
        <v>3228</v>
      </c>
      <c r="AY933" s="87" t="s">
        <v>3229</v>
      </c>
      <c r="AZ933" s="86" t="s">
        <v>3230</v>
      </c>
      <c r="BA933" s="88" t="s">
        <v>84</v>
      </c>
      <c r="BB933" s="86" t="s">
        <v>85</v>
      </c>
      <c r="BC933" s="89">
        <v>795600</v>
      </c>
      <c r="BD933" s="90">
        <v>45689</v>
      </c>
      <c r="BE933" s="35"/>
      <c r="BQ933" s="43"/>
      <c r="BR933" s="44"/>
      <c r="BS933" s="39"/>
      <c r="BT933" s="44"/>
      <c r="BU933" s="40"/>
      <c r="BV933" s="45"/>
      <c r="BW933" s="39"/>
      <c r="BX933" s="44"/>
      <c r="BY933" s="46"/>
      <c r="BZ933" s="41"/>
    </row>
    <row r="934" spans="48:78" x14ac:dyDescent="0.25">
      <c r="AV934" s="85">
        <v>930</v>
      </c>
      <c r="AW934" s="91"/>
      <c r="AX934" s="86" t="s">
        <v>3228</v>
      </c>
      <c r="AY934" s="87" t="s">
        <v>3229</v>
      </c>
      <c r="AZ934" s="86" t="s">
        <v>3230</v>
      </c>
      <c r="BA934" s="88" t="s">
        <v>84</v>
      </c>
      <c r="BB934" s="86" t="s">
        <v>85</v>
      </c>
      <c r="BC934" s="89">
        <v>1193400</v>
      </c>
      <c r="BD934" s="90">
        <v>45658</v>
      </c>
      <c r="BE934" s="35"/>
      <c r="BQ934" s="43"/>
      <c r="BR934" s="44"/>
      <c r="BS934" s="39"/>
      <c r="BT934" s="44"/>
      <c r="BU934" s="40"/>
      <c r="BV934" s="45"/>
      <c r="BW934" s="39"/>
      <c r="BX934" s="44"/>
      <c r="BY934" s="46"/>
      <c r="BZ934" s="41"/>
    </row>
    <row r="935" spans="48:78" x14ac:dyDescent="0.25">
      <c r="AV935" s="85">
        <v>931</v>
      </c>
      <c r="AW935" s="91"/>
      <c r="AX935" s="86" t="s">
        <v>3228</v>
      </c>
      <c r="AY935" s="87" t="s">
        <v>3229</v>
      </c>
      <c r="AZ935" s="86" t="s">
        <v>3230</v>
      </c>
      <c r="BA935" s="88" t="s">
        <v>196</v>
      </c>
      <c r="BB935" s="86" t="s">
        <v>197</v>
      </c>
      <c r="BC935" s="89">
        <v>427200</v>
      </c>
      <c r="BD935" s="90">
        <v>45717</v>
      </c>
      <c r="BE935" s="35"/>
      <c r="BQ935" s="43"/>
      <c r="BR935" s="44"/>
      <c r="BS935" s="39"/>
      <c r="BT935" s="44"/>
      <c r="BU935" s="40"/>
      <c r="BV935" s="45"/>
      <c r="BW935" s="39"/>
      <c r="BX935" s="44"/>
      <c r="BY935" s="46"/>
      <c r="BZ935" s="41"/>
    </row>
    <row r="936" spans="48:78" x14ac:dyDescent="0.25">
      <c r="AV936" s="85">
        <v>932</v>
      </c>
      <c r="AW936" s="91"/>
      <c r="AX936" s="86" t="s">
        <v>3228</v>
      </c>
      <c r="AY936" s="87" t="s">
        <v>3229</v>
      </c>
      <c r="AZ936" s="86" t="s">
        <v>3230</v>
      </c>
      <c r="BA936" s="88" t="s">
        <v>196</v>
      </c>
      <c r="BB936" s="86" t="s">
        <v>197</v>
      </c>
      <c r="BC936" s="89">
        <v>854400</v>
      </c>
      <c r="BD936" s="90">
        <v>45717</v>
      </c>
      <c r="BE936" s="35"/>
      <c r="BQ936" s="43"/>
      <c r="BR936" s="44"/>
      <c r="BS936" s="39"/>
      <c r="BT936" s="44"/>
      <c r="BU936" s="40"/>
      <c r="BV936" s="45"/>
      <c r="BW936" s="39"/>
      <c r="BX936" s="44"/>
      <c r="BY936" s="46"/>
      <c r="BZ936" s="41"/>
    </row>
    <row r="937" spans="48:78" x14ac:dyDescent="0.25">
      <c r="AV937" s="85">
        <v>933</v>
      </c>
      <c r="AW937" s="91"/>
      <c r="AX937" s="86" t="s">
        <v>3228</v>
      </c>
      <c r="AY937" s="87" t="s">
        <v>3229</v>
      </c>
      <c r="AZ937" s="86" t="s">
        <v>3230</v>
      </c>
      <c r="BA937" s="88" t="s">
        <v>196</v>
      </c>
      <c r="BB937" s="86" t="s">
        <v>197</v>
      </c>
      <c r="BC937" s="89">
        <v>854400</v>
      </c>
      <c r="BD937" s="90">
        <v>45717</v>
      </c>
      <c r="BE937" s="35"/>
      <c r="BQ937" s="43"/>
      <c r="BR937" s="44"/>
      <c r="BS937" s="39"/>
      <c r="BT937" s="44"/>
      <c r="BU937" s="40"/>
      <c r="BV937" s="45"/>
      <c r="BW937" s="39"/>
      <c r="BX937" s="44"/>
      <c r="BY937" s="46"/>
      <c r="BZ937" s="41"/>
    </row>
    <row r="938" spans="48:78" x14ac:dyDescent="0.25">
      <c r="AV938" s="85">
        <v>934</v>
      </c>
      <c r="AW938" s="91"/>
      <c r="AX938" s="86" t="s">
        <v>3228</v>
      </c>
      <c r="AY938" s="87" t="s">
        <v>3229</v>
      </c>
      <c r="AZ938" s="86" t="s">
        <v>3230</v>
      </c>
      <c r="BA938" s="88" t="s">
        <v>196</v>
      </c>
      <c r="BB938" s="86" t="s">
        <v>197</v>
      </c>
      <c r="BC938" s="89">
        <v>1281600</v>
      </c>
      <c r="BD938" s="90">
        <v>45717</v>
      </c>
      <c r="BE938" s="35"/>
      <c r="BQ938" s="43"/>
      <c r="BR938" s="44"/>
      <c r="BS938" s="39"/>
      <c r="BT938" s="44"/>
      <c r="BU938" s="40"/>
      <c r="BV938" s="45"/>
      <c r="BW938" s="39"/>
      <c r="BX938" s="44"/>
      <c r="BY938" s="46"/>
      <c r="BZ938" s="41"/>
    </row>
    <row r="939" spans="48:78" x14ac:dyDescent="0.25">
      <c r="AV939" s="85">
        <v>935</v>
      </c>
      <c r="AW939" s="91"/>
      <c r="AX939" s="86" t="s">
        <v>3228</v>
      </c>
      <c r="AY939" s="87" t="s">
        <v>3229</v>
      </c>
      <c r="AZ939" s="86" t="s">
        <v>3230</v>
      </c>
      <c r="BA939" s="88" t="s">
        <v>227</v>
      </c>
      <c r="BB939" s="86" t="s">
        <v>228</v>
      </c>
      <c r="BC939" s="89">
        <v>1264000</v>
      </c>
      <c r="BD939" s="90">
        <v>45717</v>
      </c>
      <c r="BE939" s="35"/>
      <c r="BQ939" s="43"/>
      <c r="BR939" s="44"/>
      <c r="BS939" s="39"/>
      <c r="BT939" s="44"/>
      <c r="BU939" s="40"/>
      <c r="BV939" s="45"/>
      <c r="BW939" s="39"/>
      <c r="BX939" s="44"/>
      <c r="BY939" s="46"/>
      <c r="BZ939" s="41"/>
    </row>
    <row r="940" spans="48:78" x14ac:dyDescent="0.25">
      <c r="AV940" s="85">
        <v>936</v>
      </c>
      <c r="AW940" s="91"/>
      <c r="AX940" s="86" t="s">
        <v>3228</v>
      </c>
      <c r="AY940" s="87" t="s">
        <v>3229</v>
      </c>
      <c r="AZ940" s="86" t="s">
        <v>3230</v>
      </c>
      <c r="BA940" s="88" t="s">
        <v>227</v>
      </c>
      <c r="BB940" s="86" t="s">
        <v>228</v>
      </c>
      <c r="BC940" s="89">
        <v>1264000</v>
      </c>
      <c r="BD940" s="90">
        <v>45717</v>
      </c>
      <c r="BE940" s="35"/>
      <c r="BQ940" s="43"/>
      <c r="BR940" s="44"/>
      <c r="BS940" s="39"/>
      <c r="BT940" s="44"/>
      <c r="BU940" s="40"/>
      <c r="BV940" s="45"/>
      <c r="BW940" s="39"/>
      <c r="BX940" s="44"/>
      <c r="BY940" s="46"/>
      <c r="BZ940" s="41"/>
    </row>
    <row r="941" spans="48:78" x14ac:dyDescent="0.25">
      <c r="AV941" s="85">
        <v>937</v>
      </c>
      <c r="AW941" s="91"/>
      <c r="AX941" s="86" t="s">
        <v>3228</v>
      </c>
      <c r="AY941" s="87" t="s">
        <v>3229</v>
      </c>
      <c r="AZ941" s="86" t="s">
        <v>3230</v>
      </c>
      <c r="BA941" s="88" t="s">
        <v>227</v>
      </c>
      <c r="BB941" s="86" t="s">
        <v>228</v>
      </c>
      <c r="BC941" s="89">
        <v>1896000</v>
      </c>
      <c r="BD941" s="90">
        <v>45717</v>
      </c>
      <c r="BE941" s="35"/>
      <c r="BQ941" s="43"/>
      <c r="BR941" s="44"/>
      <c r="BS941" s="39"/>
      <c r="BT941" s="44"/>
      <c r="BU941" s="40"/>
      <c r="BV941" s="45"/>
      <c r="BW941" s="39"/>
      <c r="BX941" s="44"/>
      <c r="BY941" s="46"/>
      <c r="BZ941" s="41"/>
    </row>
    <row r="942" spans="48:78" x14ac:dyDescent="0.25">
      <c r="AV942" s="85">
        <v>938</v>
      </c>
      <c r="AW942" s="91"/>
      <c r="AX942" s="86" t="s">
        <v>3231</v>
      </c>
      <c r="AY942" s="87" t="s">
        <v>3232</v>
      </c>
      <c r="AZ942" s="86" t="s">
        <v>3233</v>
      </c>
      <c r="BA942" s="88" t="s">
        <v>227</v>
      </c>
      <c r="BB942" s="86" t="s">
        <v>228</v>
      </c>
      <c r="BC942" s="89">
        <v>316000</v>
      </c>
      <c r="BD942" s="90">
        <v>45689</v>
      </c>
      <c r="BE942" s="35"/>
      <c r="BQ942" s="43"/>
      <c r="BR942" s="44"/>
      <c r="BS942" s="39"/>
      <c r="BT942" s="44"/>
      <c r="BU942" s="40"/>
      <c r="BV942" s="45"/>
      <c r="BW942" s="39"/>
      <c r="BX942" s="44"/>
      <c r="BY942" s="46"/>
      <c r="BZ942" s="41"/>
    </row>
    <row r="943" spans="48:78" x14ac:dyDescent="0.25">
      <c r="AV943" s="85">
        <v>939</v>
      </c>
      <c r="AW943" s="91"/>
      <c r="AX943" s="86" t="s">
        <v>3231</v>
      </c>
      <c r="AY943" s="87" t="s">
        <v>3232</v>
      </c>
      <c r="AZ943" s="86" t="s">
        <v>3233</v>
      </c>
      <c r="BA943" s="88" t="s">
        <v>227</v>
      </c>
      <c r="BB943" s="86" t="s">
        <v>228</v>
      </c>
      <c r="BC943" s="89">
        <v>316000</v>
      </c>
      <c r="BD943" s="90">
        <v>45658</v>
      </c>
      <c r="BE943" s="35"/>
      <c r="BQ943" s="43"/>
      <c r="BR943" s="44"/>
      <c r="BS943" s="39"/>
      <c r="BT943" s="44"/>
      <c r="BU943" s="40"/>
      <c r="BV943" s="45"/>
      <c r="BW943" s="39"/>
      <c r="BX943" s="44"/>
      <c r="BY943" s="46"/>
      <c r="BZ943" s="41"/>
    </row>
    <row r="944" spans="48:78" x14ac:dyDescent="0.25">
      <c r="AV944" s="85">
        <v>940</v>
      </c>
      <c r="AW944" s="91"/>
      <c r="AX944" s="86" t="s">
        <v>3231</v>
      </c>
      <c r="AY944" s="87" t="s">
        <v>3232</v>
      </c>
      <c r="AZ944" s="86" t="s">
        <v>3233</v>
      </c>
      <c r="BA944" s="88" t="s">
        <v>227</v>
      </c>
      <c r="BB944" s="86" t="s">
        <v>228</v>
      </c>
      <c r="BC944" s="89">
        <v>1264000</v>
      </c>
      <c r="BD944" s="90">
        <v>45717</v>
      </c>
      <c r="BE944" s="35"/>
      <c r="BQ944" s="43"/>
      <c r="BR944" s="44"/>
      <c r="BS944" s="39"/>
      <c r="BT944" s="44"/>
      <c r="BU944" s="40"/>
      <c r="BV944" s="45"/>
      <c r="BW944" s="39"/>
      <c r="BX944" s="44"/>
      <c r="BY944" s="46"/>
      <c r="BZ944" s="41"/>
    </row>
    <row r="945" spans="48:78" x14ac:dyDescent="0.25">
      <c r="AV945" s="85">
        <v>941</v>
      </c>
      <c r="AW945" s="91"/>
      <c r="AX945" s="86" t="s">
        <v>3231</v>
      </c>
      <c r="AY945" s="87" t="s">
        <v>3232</v>
      </c>
      <c r="AZ945" s="86" t="s">
        <v>3233</v>
      </c>
      <c r="BA945" s="88" t="s">
        <v>227</v>
      </c>
      <c r="BB945" s="86" t="s">
        <v>228</v>
      </c>
      <c r="BC945" s="89">
        <v>632000</v>
      </c>
      <c r="BD945" s="90">
        <v>45717</v>
      </c>
      <c r="BE945" s="35"/>
      <c r="BQ945" s="43"/>
      <c r="BR945" s="44"/>
      <c r="BS945" s="39"/>
      <c r="BT945" s="44"/>
      <c r="BU945" s="40"/>
      <c r="BV945" s="45"/>
      <c r="BW945" s="39"/>
      <c r="BX945" s="44"/>
      <c r="BY945" s="46"/>
      <c r="BZ945" s="41"/>
    </row>
    <row r="946" spans="48:78" x14ac:dyDescent="0.25">
      <c r="AV946" s="85">
        <v>942</v>
      </c>
      <c r="AW946" s="91"/>
      <c r="AX946" s="86" t="s">
        <v>3234</v>
      </c>
      <c r="AY946" s="87" t="s">
        <v>3235</v>
      </c>
      <c r="AZ946" s="86" t="s">
        <v>3236</v>
      </c>
      <c r="BA946" s="88" t="s">
        <v>84</v>
      </c>
      <c r="BB946" s="86" t="s">
        <v>85</v>
      </c>
      <c r="BC946" s="89">
        <v>198900</v>
      </c>
      <c r="BD946" s="90">
        <v>45717</v>
      </c>
      <c r="BE946" s="35"/>
      <c r="BQ946" s="43"/>
      <c r="BR946" s="44"/>
      <c r="BS946" s="39"/>
      <c r="BT946" s="44"/>
      <c r="BU946" s="40"/>
      <c r="BV946" s="45"/>
      <c r="BW946" s="39"/>
      <c r="BX946" s="44"/>
      <c r="BY946" s="46"/>
      <c r="BZ946" s="41"/>
    </row>
    <row r="947" spans="48:78" x14ac:dyDescent="0.25">
      <c r="AV947" s="85">
        <v>943</v>
      </c>
      <c r="AW947" s="91"/>
      <c r="AX947" s="86" t="s">
        <v>3234</v>
      </c>
      <c r="AY947" s="87" t="s">
        <v>3235</v>
      </c>
      <c r="AZ947" s="86" t="s">
        <v>3236</v>
      </c>
      <c r="BA947" s="88" t="s">
        <v>84</v>
      </c>
      <c r="BB947" s="86" t="s">
        <v>85</v>
      </c>
      <c r="BC947" s="89">
        <v>397800</v>
      </c>
      <c r="BD947" s="90">
        <v>45717</v>
      </c>
      <c r="BE947" s="35"/>
      <c r="BQ947" s="43"/>
      <c r="BR947" s="44"/>
      <c r="BS947" s="39"/>
      <c r="BT947" s="44"/>
      <c r="BU947" s="40"/>
      <c r="BV947" s="45"/>
      <c r="BW947" s="39"/>
      <c r="BX947" s="44"/>
      <c r="BY947" s="46"/>
      <c r="BZ947" s="41"/>
    </row>
    <row r="948" spans="48:78" x14ac:dyDescent="0.25">
      <c r="AV948" s="85">
        <v>944</v>
      </c>
      <c r="AW948" s="91"/>
      <c r="AX948" s="86" t="s">
        <v>3234</v>
      </c>
      <c r="AY948" s="87" t="s">
        <v>3235</v>
      </c>
      <c r="AZ948" s="86" t="s">
        <v>3236</v>
      </c>
      <c r="BA948" s="88" t="s">
        <v>196</v>
      </c>
      <c r="BB948" s="86" t="s">
        <v>197</v>
      </c>
      <c r="BC948" s="89">
        <v>427200</v>
      </c>
      <c r="BD948" s="90">
        <v>45717</v>
      </c>
      <c r="BE948" s="35"/>
      <c r="BQ948" s="43"/>
      <c r="BR948" s="44"/>
      <c r="BS948" s="39"/>
      <c r="BT948" s="44"/>
      <c r="BU948" s="40"/>
      <c r="BV948" s="45"/>
      <c r="BW948" s="39"/>
      <c r="BX948" s="44"/>
      <c r="BY948" s="46"/>
      <c r="BZ948" s="41"/>
    </row>
    <row r="949" spans="48:78" x14ac:dyDescent="0.25">
      <c r="AV949" s="85">
        <v>945</v>
      </c>
      <c r="AW949" s="91"/>
      <c r="AX949" s="86" t="s">
        <v>3234</v>
      </c>
      <c r="AY949" s="87" t="s">
        <v>3235</v>
      </c>
      <c r="AZ949" s="86" t="s">
        <v>3236</v>
      </c>
      <c r="BA949" s="88" t="s">
        <v>227</v>
      </c>
      <c r="BB949" s="86" t="s">
        <v>228</v>
      </c>
      <c r="BC949" s="87">
        <v>316000</v>
      </c>
      <c r="BD949" s="90">
        <v>45717</v>
      </c>
      <c r="BE949" s="35"/>
      <c r="BQ949" s="43"/>
      <c r="BR949" s="44"/>
      <c r="BS949" s="39"/>
      <c r="BT949" s="44"/>
      <c r="BU949" s="40"/>
      <c r="BV949" s="45"/>
      <c r="BW949" s="39"/>
      <c r="BX949" s="44"/>
      <c r="BY949" s="46"/>
      <c r="BZ949" s="41"/>
    </row>
    <row r="950" spans="48:78" x14ac:dyDescent="0.25">
      <c r="AV950" s="85">
        <v>946</v>
      </c>
      <c r="AW950" s="91"/>
      <c r="AX950" s="86" t="s">
        <v>3234</v>
      </c>
      <c r="AY950" s="87" t="s">
        <v>3235</v>
      </c>
      <c r="AZ950" s="86" t="s">
        <v>3236</v>
      </c>
      <c r="BA950" s="88" t="s">
        <v>244</v>
      </c>
      <c r="BB950" s="86" t="s">
        <v>245</v>
      </c>
      <c r="BC950" s="87">
        <v>260500</v>
      </c>
      <c r="BD950" s="90">
        <v>45717</v>
      </c>
      <c r="BE950" s="35"/>
      <c r="BQ950" s="43"/>
      <c r="BR950" s="44"/>
      <c r="BS950" s="39"/>
      <c r="BT950" s="44"/>
      <c r="BU950" s="40"/>
      <c r="BV950" s="45"/>
      <c r="BW950" s="39"/>
      <c r="BX950" s="44"/>
      <c r="BY950" s="46"/>
      <c r="BZ950" s="41"/>
    </row>
    <row r="951" spans="48:78" x14ac:dyDescent="0.25">
      <c r="AV951" s="85">
        <v>947</v>
      </c>
      <c r="AW951" s="91"/>
      <c r="AX951" s="86" t="s">
        <v>3234</v>
      </c>
      <c r="AY951" s="87" t="s">
        <v>3235</v>
      </c>
      <c r="AZ951" s="86" t="s">
        <v>3236</v>
      </c>
      <c r="BA951" s="88" t="s">
        <v>244</v>
      </c>
      <c r="BB951" s="86" t="s">
        <v>245</v>
      </c>
      <c r="BC951" s="89">
        <v>260500</v>
      </c>
      <c r="BD951" s="90">
        <v>45689</v>
      </c>
      <c r="BE951" s="35"/>
      <c r="BQ951" s="43"/>
      <c r="BR951" s="44"/>
      <c r="BS951" s="39"/>
      <c r="BT951" s="44"/>
      <c r="BU951" s="40"/>
      <c r="BV951" s="45"/>
      <c r="BW951" s="39"/>
      <c r="BX951" s="44"/>
      <c r="BY951" s="46"/>
      <c r="BZ951" s="41"/>
    </row>
    <row r="952" spans="48:78" x14ac:dyDescent="0.25">
      <c r="AV952" s="85">
        <v>948</v>
      </c>
      <c r="AW952" s="91"/>
      <c r="AX952" s="86" t="s">
        <v>3234</v>
      </c>
      <c r="AY952" s="87" t="s">
        <v>3235</v>
      </c>
      <c r="AZ952" s="86" t="s">
        <v>3236</v>
      </c>
      <c r="BA952" s="88" t="s">
        <v>271</v>
      </c>
      <c r="BB952" s="86" t="s">
        <v>245</v>
      </c>
      <c r="BC952" s="89">
        <v>156300</v>
      </c>
      <c r="BD952" s="90">
        <v>45658</v>
      </c>
      <c r="BE952" s="35"/>
      <c r="BQ952" s="43"/>
      <c r="BR952" s="44"/>
      <c r="BS952" s="39"/>
      <c r="BT952" s="44"/>
      <c r="BU952" s="40"/>
      <c r="BV952" s="45"/>
      <c r="BW952" s="39"/>
      <c r="BX952" s="44"/>
      <c r="BY952" s="46"/>
      <c r="BZ952" s="41"/>
    </row>
    <row r="953" spans="48:78" x14ac:dyDescent="0.25">
      <c r="AV953" s="85">
        <v>949</v>
      </c>
      <c r="AW953" s="91"/>
      <c r="AX953" s="86" t="s">
        <v>3234</v>
      </c>
      <c r="AY953" s="87" t="s">
        <v>3235</v>
      </c>
      <c r="AZ953" s="86" t="s">
        <v>3236</v>
      </c>
      <c r="BA953" s="88" t="s">
        <v>271</v>
      </c>
      <c r="BB953" s="86" t="s">
        <v>245</v>
      </c>
      <c r="BC953" s="89">
        <v>156300</v>
      </c>
      <c r="BD953" s="90">
        <v>45717</v>
      </c>
      <c r="BE953" s="35"/>
      <c r="BQ953" s="43"/>
      <c r="BR953" s="44"/>
      <c r="BS953" s="39"/>
      <c r="BT953" s="44"/>
      <c r="BU953" s="40"/>
      <c r="BV953" s="45"/>
      <c r="BW953" s="39"/>
      <c r="BX953" s="44"/>
      <c r="BY953" s="46"/>
      <c r="BZ953" s="41"/>
    </row>
    <row r="954" spans="48:78" x14ac:dyDescent="0.25">
      <c r="AV954" s="85">
        <v>950</v>
      </c>
      <c r="AW954" s="91"/>
      <c r="AX954" s="93" t="s">
        <v>3234</v>
      </c>
      <c r="AY954" s="87" t="s">
        <v>3235</v>
      </c>
      <c r="AZ954" s="93" t="s">
        <v>3236</v>
      </c>
      <c r="BA954" s="88" t="s">
        <v>271</v>
      </c>
      <c r="BB954" s="86" t="s">
        <v>245</v>
      </c>
      <c r="BC954" s="89">
        <v>78150</v>
      </c>
      <c r="BD954" s="90">
        <v>45717</v>
      </c>
      <c r="BE954" s="35"/>
      <c r="BQ954" s="43"/>
      <c r="BR954" s="44"/>
      <c r="BS954" s="39"/>
      <c r="BT954" s="44"/>
      <c r="BU954" s="40"/>
      <c r="BV954" s="45"/>
      <c r="BW954" s="39"/>
      <c r="BX954" s="44"/>
      <c r="BY954" s="46"/>
      <c r="BZ954" s="41"/>
    </row>
    <row r="955" spans="48:78" x14ac:dyDescent="0.25">
      <c r="AV955" s="85">
        <v>951</v>
      </c>
      <c r="AW955" s="91"/>
      <c r="AX955" s="93" t="s">
        <v>3234</v>
      </c>
      <c r="AY955" s="87" t="s">
        <v>3235</v>
      </c>
      <c r="AZ955" s="93" t="s">
        <v>3236</v>
      </c>
      <c r="BA955" s="88" t="s">
        <v>271</v>
      </c>
      <c r="BB955" s="86" t="s">
        <v>245</v>
      </c>
      <c r="BC955" s="89">
        <v>234450</v>
      </c>
      <c r="BD955" s="90">
        <v>45717</v>
      </c>
      <c r="BE955" s="35"/>
      <c r="BQ955" s="43"/>
      <c r="BR955" s="44"/>
      <c r="BS955" s="39"/>
      <c r="BT955" s="44"/>
      <c r="BU955" s="40"/>
      <c r="BV955" s="45"/>
      <c r="BW955" s="39"/>
      <c r="BX955" s="44"/>
      <c r="BY955" s="46"/>
      <c r="BZ955" s="41"/>
    </row>
    <row r="956" spans="48:78" x14ac:dyDescent="0.25">
      <c r="AV956" s="85">
        <v>952</v>
      </c>
      <c r="AW956" s="91"/>
      <c r="AX956" s="93" t="s">
        <v>3234</v>
      </c>
      <c r="AY956" s="87" t="s">
        <v>3235</v>
      </c>
      <c r="AZ956" s="93" t="s">
        <v>3236</v>
      </c>
      <c r="BA956" s="88" t="s">
        <v>311</v>
      </c>
      <c r="BB956" s="86" t="s">
        <v>312</v>
      </c>
      <c r="BC956" s="89">
        <v>91800</v>
      </c>
      <c r="BD956" s="90">
        <v>45717</v>
      </c>
      <c r="BE956" s="35"/>
      <c r="BQ956" s="43"/>
      <c r="BR956" s="44"/>
      <c r="BS956" s="39"/>
      <c r="BT956" s="44"/>
      <c r="BU956" s="40"/>
      <c r="BV956" s="45"/>
      <c r="BW956" s="39"/>
      <c r="BX956" s="44"/>
      <c r="BY956" s="46"/>
      <c r="BZ956" s="41"/>
    </row>
    <row r="957" spans="48:78" x14ac:dyDescent="0.25">
      <c r="AV957" s="85">
        <v>953</v>
      </c>
      <c r="AW957" s="91"/>
      <c r="AX957" s="93" t="s">
        <v>3234</v>
      </c>
      <c r="AY957" s="87" t="s">
        <v>3235</v>
      </c>
      <c r="AZ957" s="93" t="s">
        <v>3236</v>
      </c>
      <c r="BA957" s="88" t="s">
        <v>311</v>
      </c>
      <c r="BB957" s="86" t="s">
        <v>312</v>
      </c>
      <c r="BC957" s="89">
        <v>91800</v>
      </c>
      <c r="BD957" s="90">
        <v>45717</v>
      </c>
      <c r="BE957" s="35"/>
      <c r="BQ957" s="43"/>
      <c r="BR957" s="44"/>
      <c r="BS957" s="39"/>
      <c r="BT957" s="44"/>
      <c r="BU957" s="40"/>
      <c r="BV957" s="45"/>
      <c r="BW957" s="39"/>
      <c r="BX957" s="44"/>
      <c r="BY957" s="46"/>
      <c r="BZ957" s="41"/>
    </row>
    <row r="958" spans="48:78" x14ac:dyDescent="0.25">
      <c r="AV958" s="85">
        <v>954</v>
      </c>
      <c r="AW958" s="91"/>
      <c r="AX958" s="93" t="s">
        <v>3234</v>
      </c>
      <c r="AY958" s="87" t="s">
        <v>3235</v>
      </c>
      <c r="AZ958" s="93" t="s">
        <v>3236</v>
      </c>
      <c r="BA958" s="88" t="s">
        <v>311</v>
      </c>
      <c r="BB958" s="86" t="s">
        <v>312</v>
      </c>
      <c r="BC958" s="89">
        <v>91800</v>
      </c>
      <c r="BD958" s="90">
        <v>45717</v>
      </c>
      <c r="BE958" s="35"/>
      <c r="BQ958" s="43"/>
      <c r="BR958" s="44"/>
      <c r="BS958" s="39"/>
      <c r="BT958" s="44"/>
      <c r="BU958" s="40"/>
      <c r="BV958" s="45"/>
      <c r="BW958" s="39"/>
      <c r="BX958" s="44"/>
      <c r="BY958" s="46"/>
      <c r="BZ958" s="41"/>
    </row>
    <row r="959" spans="48:78" x14ac:dyDescent="0.25">
      <c r="AV959" s="85">
        <v>955</v>
      </c>
      <c r="AW959" s="91"/>
      <c r="AX959" s="93" t="s">
        <v>3234</v>
      </c>
      <c r="AY959" s="87" t="s">
        <v>3235</v>
      </c>
      <c r="AZ959" s="93" t="s">
        <v>3236</v>
      </c>
      <c r="BA959" s="88" t="s">
        <v>311</v>
      </c>
      <c r="BB959" s="86" t="s">
        <v>312</v>
      </c>
      <c r="BC959" s="89">
        <v>275400</v>
      </c>
      <c r="BD959" s="90">
        <v>45717</v>
      </c>
      <c r="BE959" s="35"/>
      <c r="BQ959" s="43"/>
      <c r="BR959" s="44"/>
      <c r="BS959" s="39"/>
      <c r="BT959" s="44"/>
      <c r="BU959" s="40"/>
      <c r="BV959" s="45"/>
      <c r="BW959" s="39"/>
      <c r="BX959" s="44"/>
      <c r="BY959" s="46"/>
      <c r="BZ959" s="41"/>
    </row>
    <row r="960" spans="48:78" x14ac:dyDescent="0.25">
      <c r="AV960" s="85">
        <v>956</v>
      </c>
      <c r="AW960" s="91"/>
      <c r="AX960" s="93" t="s">
        <v>3234</v>
      </c>
      <c r="AY960" s="87" t="s">
        <v>3235</v>
      </c>
      <c r="AZ960" s="93" t="s">
        <v>3236</v>
      </c>
      <c r="BA960" s="88" t="s">
        <v>499</v>
      </c>
      <c r="BB960" s="86" t="s">
        <v>500</v>
      </c>
      <c r="BC960" s="89">
        <v>259500</v>
      </c>
      <c r="BD960" s="90">
        <v>45689</v>
      </c>
      <c r="BE960" s="35"/>
      <c r="BQ960" s="43"/>
      <c r="BR960" s="44"/>
      <c r="BS960" s="39"/>
      <c r="BT960" s="44"/>
      <c r="BU960" s="40"/>
      <c r="BV960" s="45"/>
      <c r="BW960" s="39"/>
      <c r="BX960" s="44"/>
      <c r="BY960" s="46"/>
      <c r="BZ960" s="41"/>
    </row>
    <row r="961" spans="48:78" x14ac:dyDescent="0.25">
      <c r="AV961" s="85">
        <v>957</v>
      </c>
      <c r="AW961" s="91"/>
      <c r="AX961" s="93" t="s">
        <v>3234</v>
      </c>
      <c r="AY961" s="87" t="s">
        <v>3235</v>
      </c>
      <c r="AZ961" s="93" t="s">
        <v>3236</v>
      </c>
      <c r="BA961" s="88" t="s">
        <v>499</v>
      </c>
      <c r="BB961" s="86" t="s">
        <v>500</v>
      </c>
      <c r="BC961" s="89">
        <v>155700</v>
      </c>
      <c r="BD961" s="90">
        <v>45658</v>
      </c>
      <c r="BE961" s="35"/>
      <c r="BQ961" s="43"/>
      <c r="BR961" s="44"/>
      <c r="BS961" s="39"/>
      <c r="BT961" s="44"/>
      <c r="BU961" s="40"/>
      <c r="BV961" s="45"/>
      <c r="BW961" s="39"/>
      <c r="BX961" s="44"/>
      <c r="BY961" s="46"/>
      <c r="BZ961" s="41"/>
    </row>
    <row r="962" spans="48:78" x14ac:dyDescent="0.25">
      <c r="AV962" s="85">
        <v>958</v>
      </c>
      <c r="AW962" s="91"/>
      <c r="AX962" s="93" t="s">
        <v>3234</v>
      </c>
      <c r="AY962" s="87" t="s">
        <v>3235</v>
      </c>
      <c r="AZ962" s="93" t="s">
        <v>3236</v>
      </c>
      <c r="BA962" s="88" t="s">
        <v>499</v>
      </c>
      <c r="BB962" s="86" t="s">
        <v>500</v>
      </c>
      <c r="BC962" s="89">
        <v>155700</v>
      </c>
      <c r="BD962" s="90">
        <v>45717</v>
      </c>
      <c r="BE962" s="35"/>
      <c r="BQ962" s="43"/>
      <c r="BR962" s="44"/>
      <c r="BS962" s="39"/>
      <c r="BT962" s="44"/>
      <c r="BU962" s="40"/>
      <c r="BV962" s="45"/>
      <c r="BW962" s="39"/>
      <c r="BX962" s="44"/>
      <c r="BY962" s="46"/>
      <c r="BZ962" s="41"/>
    </row>
    <row r="963" spans="48:78" x14ac:dyDescent="0.25">
      <c r="AV963" s="85">
        <v>959</v>
      </c>
      <c r="AW963" s="91"/>
      <c r="AX963" s="93" t="s">
        <v>3237</v>
      </c>
      <c r="AY963" s="87" t="s">
        <v>3238</v>
      </c>
      <c r="AZ963" s="93" t="s">
        <v>3239</v>
      </c>
      <c r="BA963" s="88" t="s">
        <v>84</v>
      </c>
      <c r="BB963" s="86" t="s">
        <v>85</v>
      </c>
      <c r="BC963" s="89">
        <v>795600</v>
      </c>
      <c r="BD963" s="90">
        <v>45717</v>
      </c>
      <c r="BE963" s="35"/>
      <c r="BQ963" s="43"/>
      <c r="BR963" s="44"/>
      <c r="BS963" s="39"/>
      <c r="BT963" s="44"/>
      <c r="BU963" s="40"/>
      <c r="BV963" s="45"/>
      <c r="BW963" s="39"/>
      <c r="BX963" s="44"/>
      <c r="BY963" s="46"/>
      <c r="BZ963" s="41"/>
    </row>
    <row r="964" spans="48:78" x14ac:dyDescent="0.25">
      <c r="AV964" s="85">
        <v>960</v>
      </c>
      <c r="AW964" s="91"/>
      <c r="AX964" s="93" t="s">
        <v>3237</v>
      </c>
      <c r="AY964" s="87" t="s">
        <v>3238</v>
      </c>
      <c r="AZ964" s="93" t="s">
        <v>3239</v>
      </c>
      <c r="BA964" s="88" t="s">
        <v>84</v>
      </c>
      <c r="BB964" s="86" t="s">
        <v>85</v>
      </c>
      <c r="BC964" s="89">
        <v>1193400</v>
      </c>
      <c r="BD964" s="90">
        <v>45717</v>
      </c>
      <c r="BE964" s="35"/>
      <c r="BQ964" s="43"/>
      <c r="BR964" s="44"/>
      <c r="BS964" s="39"/>
      <c r="BT964" s="44"/>
      <c r="BU964" s="40"/>
      <c r="BV964" s="45"/>
      <c r="BW964" s="39"/>
      <c r="BX964" s="44"/>
      <c r="BY964" s="46"/>
      <c r="BZ964" s="41"/>
    </row>
    <row r="965" spans="48:78" x14ac:dyDescent="0.25">
      <c r="AV965" s="85">
        <v>961</v>
      </c>
      <c r="AW965" s="91"/>
      <c r="AX965" s="93" t="s">
        <v>3237</v>
      </c>
      <c r="AY965" s="87" t="s">
        <v>3238</v>
      </c>
      <c r="AZ965" s="93" t="s">
        <v>3239</v>
      </c>
      <c r="BA965" s="88" t="s">
        <v>196</v>
      </c>
      <c r="BB965" s="86" t="s">
        <v>197</v>
      </c>
      <c r="BC965" s="89">
        <v>1281600</v>
      </c>
      <c r="BD965" s="90">
        <v>45717</v>
      </c>
      <c r="BE965" s="35"/>
      <c r="BQ965" s="43"/>
      <c r="BR965" s="44"/>
      <c r="BS965" s="39"/>
      <c r="BT965" s="44"/>
      <c r="BU965" s="40"/>
      <c r="BV965" s="45"/>
      <c r="BW965" s="39"/>
      <c r="BX965" s="44"/>
      <c r="BY965" s="46"/>
      <c r="BZ965" s="41"/>
    </row>
    <row r="966" spans="48:78" x14ac:dyDescent="0.25">
      <c r="AV966" s="85">
        <v>962</v>
      </c>
      <c r="AW966" s="91"/>
      <c r="AX966" s="93" t="s">
        <v>3237</v>
      </c>
      <c r="AY966" s="87" t="s">
        <v>3238</v>
      </c>
      <c r="AZ966" s="93" t="s">
        <v>3239</v>
      </c>
      <c r="BA966" s="88" t="s">
        <v>196</v>
      </c>
      <c r="BB966" s="86" t="s">
        <v>197</v>
      </c>
      <c r="BC966" s="89">
        <v>427200</v>
      </c>
      <c r="BD966" s="90">
        <v>45717</v>
      </c>
      <c r="BE966" s="35"/>
      <c r="BQ966" s="43"/>
      <c r="BR966" s="44"/>
      <c r="BS966" s="39"/>
      <c r="BT966" s="44"/>
      <c r="BU966" s="40"/>
      <c r="BV966" s="45"/>
      <c r="BW966" s="39"/>
      <c r="BX966" s="44"/>
      <c r="BY966" s="46"/>
      <c r="BZ966" s="41"/>
    </row>
    <row r="967" spans="48:78" x14ac:dyDescent="0.25">
      <c r="AV967" s="85">
        <v>963</v>
      </c>
      <c r="AW967" s="91"/>
      <c r="AX967" s="93" t="s">
        <v>3237</v>
      </c>
      <c r="AY967" s="87" t="s">
        <v>3238</v>
      </c>
      <c r="AZ967" s="93" t="s">
        <v>3239</v>
      </c>
      <c r="BA967" s="88" t="s">
        <v>227</v>
      </c>
      <c r="BB967" s="86" t="s">
        <v>228</v>
      </c>
      <c r="BC967" s="89">
        <v>316000</v>
      </c>
      <c r="BD967" s="90">
        <v>45717</v>
      </c>
      <c r="BE967" s="35"/>
      <c r="BQ967" s="43"/>
      <c r="BR967" s="44"/>
      <c r="BS967" s="39"/>
      <c r="BT967" s="44"/>
      <c r="BU967" s="40"/>
      <c r="BV967" s="45"/>
      <c r="BW967" s="39"/>
      <c r="BX967" s="44"/>
      <c r="BY967" s="46"/>
      <c r="BZ967" s="41"/>
    </row>
    <row r="968" spans="48:78" x14ac:dyDescent="0.25">
      <c r="AV968" s="85">
        <v>964</v>
      </c>
      <c r="AW968" s="91"/>
      <c r="AX968" s="93" t="s">
        <v>3237</v>
      </c>
      <c r="AY968" s="87" t="s">
        <v>3238</v>
      </c>
      <c r="AZ968" s="93" t="s">
        <v>3239</v>
      </c>
      <c r="BA968" s="88" t="s">
        <v>227</v>
      </c>
      <c r="BB968" s="86" t="s">
        <v>228</v>
      </c>
      <c r="BC968" s="89">
        <v>379200</v>
      </c>
      <c r="BD968" s="90">
        <v>45717</v>
      </c>
      <c r="BE968" s="35"/>
      <c r="BQ968" s="43"/>
      <c r="BR968" s="44"/>
      <c r="BS968" s="39"/>
      <c r="BT968" s="44"/>
      <c r="BU968" s="40"/>
      <c r="BV968" s="45"/>
      <c r="BW968" s="39"/>
      <c r="BX968" s="44"/>
      <c r="BY968" s="46"/>
      <c r="BZ968" s="41"/>
    </row>
    <row r="969" spans="48:78" x14ac:dyDescent="0.25">
      <c r="AV969" s="85">
        <v>965</v>
      </c>
      <c r="AW969" s="91"/>
      <c r="AX969" s="93" t="s">
        <v>3240</v>
      </c>
      <c r="AY969" s="87" t="s">
        <v>3241</v>
      </c>
      <c r="AZ969" s="93" t="s">
        <v>3242</v>
      </c>
      <c r="BA969" s="88" t="s">
        <v>3243</v>
      </c>
      <c r="BB969" s="86" t="s">
        <v>1176</v>
      </c>
      <c r="BC969" s="89">
        <v>105000</v>
      </c>
      <c r="BD969" s="90">
        <v>45689</v>
      </c>
      <c r="BE969" s="35"/>
      <c r="BQ969" s="43"/>
      <c r="BR969" s="44"/>
      <c r="BS969" s="39"/>
      <c r="BT969" s="44"/>
      <c r="BU969" s="40"/>
      <c r="BV969" s="45"/>
      <c r="BW969" s="39"/>
      <c r="BX969" s="44"/>
      <c r="BY969" s="46"/>
      <c r="BZ969" s="41"/>
    </row>
    <row r="970" spans="48:78" x14ac:dyDescent="0.25">
      <c r="AV970" s="85">
        <v>966</v>
      </c>
      <c r="AW970" s="91"/>
      <c r="AX970" s="93" t="s">
        <v>3240</v>
      </c>
      <c r="AY970" s="87" t="s">
        <v>3241</v>
      </c>
      <c r="AZ970" s="93" t="s">
        <v>3242</v>
      </c>
      <c r="BA970" s="88" t="s">
        <v>3243</v>
      </c>
      <c r="BB970" s="86" t="s">
        <v>1176</v>
      </c>
      <c r="BC970" s="89">
        <v>105000</v>
      </c>
      <c r="BD970" s="90">
        <v>45658</v>
      </c>
      <c r="BE970" s="35"/>
      <c r="BQ970" s="43"/>
      <c r="BR970" s="44"/>
      <c r="BS970" s="39"/>
      <c r="BT970" s="44"/>
      <c r="BU970" s="40"/>
      <c r="BV970" s="45"/>
      <c r="BW970" s="39"/>
      <c r="BX970" s="44"/>
      <c r="BY970" s="46"/>
      <c r="BZ970" s="41"/>
    </row>
    <row r="971" spans="48:78" x14ac:dyDescent="0.25">
      <c r="AV971" s="85">
        <v>967</v>
      </c>
      <c r="AW971" s="91"/>
      <c r="AX971" s="93" t="s">
        <v>3244</v>
      </c>
      <c r="AY971" s="87" t="s">
        <v>3245</v>
      </c>
      <c r="AZ971" s="93" t="s">
        <v>3246</v>
      </c>
      <c r="BA971" s="88" t="s">
        <v>3247</v>
      </c>
      <c r="BB971" s="86" t="s">
        <v>1191</v>
      </c>
      <c r="BC971" s="89">
        <v>329400</v>
      </c>
      <c r="BD971" s="90">
        <v>45717</v>
      </c>
      <c r="BE971" s="35"/>
      <c r="BQ971" s="43"/>
      <c r="BR971" s="44"/>
      <c r="BS971" s="39"/>
      <c r="BT971" s="44"/>
      <c r="BU971" s="40"/>
      <c r="BV971" s="45"/>
      <c r="BW971" s="39"/>
      <c r="BX971" s="44"/>
      <c r="BY971" s="46"/>
      <c r="BZ971" s="41"/>
    </row>
    <row r="972" spans="48:78" x14ac:dyDescent="0.25">
      <c r="AV972" s="85">
        <v>968</v>
      </c>
      <c r="AW972" s="91"/>
      <c r="AX972" s="93" t="s">
        <v>3248</v>
      </c>
      <c r="AY972" s="87" t="s">
        <v>3249</v>
      </c>
      <c r="AZ972" s="93" t="s">
        <v>3250</v>
      </c>
      <c r="BA972" s="88" t="s">
        <v>84</v>
      </c>
      <c r="BB972" s="86" t="s">
        <v>85</v>
      </c>
      <c r="BC972" s="89">
        <v>159120</v>
      </c>
      <c r="BD972" s="90">
        <v>45717</v>
      </c>
      <c r="BE972" s="35"/>
      <c r="BQ972" s="43"/>
      <c r="BR972" s="44"/>
      <c r="BS972" s="39"/>
      <c r="BT972" s="44"/>
      <c r="BU972" s="40"/>
      <c r="BV972" s="45"/>
      <c r="BW972" s="39"/>
      <c r="BX972" s="44"/>
      <c r="BY972" s="46"/>
      <c r="BZ972" s="41"/>
    </row>
    <row r="973" spans="48:78" x14ac:dyDescent="0.25">
      <c r="AV973" s="85">
        <v>969</v>
      </c>
      <c r="AW973" s="91"/>
      <c r="AX973" s="93" t="s">
        <v>3248</v>
      </c>
      <c r="AY973" s="87" t="s">
        <v>3249</v>
      </c>
      <c r="AZ973" s="93" t="s">
        <v>3250</v>
      </c>
      <c r="BA973" s="88" t="s">
        <v>196</v>
      </c>
      <c r="BB973" s="86" t="s">
        <v>197</v>
      </c>
      <c r="BC973" s="89">
        <v>85440</v>
      </c>
      <c r="BD973" s="90">
        <v>45717</v>
      </c>
      <c r="BE973" s="35"/>
      <c r="BQ973" s="43"/>
      <c r="BR973" s="44"/>
      <c r="BS973" s="39"/>
      <c r="BT973" s="44"/>
      <c r="BU973" s="40"/>
      <c r="BV973" s="45"/>
      <c r="BW973" s="39"/>
      <c r="BX973" s="44"/>
      <c r="BY973" s="46"/>
      <c r="BZ973" s="41"/>
    </row>
    <row r="974" spans="48:78" x14ac:dyDescent="0.25">
      <c r="AV974" s="85">
        <v>970</v>
      </c>
      <c r="AW974" s="91"/>
      <c r="AX974" s="93" t="s">
        <v>3251</v>
      </c>
      <c r="AY974" s="87" t="s">
        <v>3252</v>
      </c>
      <c r="AZ974" s="93" t="s">
        <v>3253</v>
      </c>
      <c r="BA974" s="88" t="s">
        <v>1001</v>
      </c>
      <c r="BB974" s="86" t="s">
        <v>1002</v>
      </c>
      <c r="BC974" s="89">
        <v>94800</v>
      </c>
      <c r="BD974" s="90">
        <v>45717</v>
      </c>
      <c r="BE974" s="35"/>
      <c r="BQ974" s="43"/>
      <c r="BR974" s="44"/>
      <c r="BS974" s="39"/>
      <c r="BT974" s="44"/>
      <c r="BU974" s="40"/>
      <c r="BV974" s="45"/>
      <c r="BW974" s="39"/>
      <c r="BX974" s="44"/>
      <c r="BY974" s="46"/>
      <c r="BZ974" s="41"/>
    </row>
    <row r="975" spans="48:78" x14ac:dyDescent="0.25">
      <c r="AV975" s="85">
        <v>971</v>
      </c>
      <c r="AW975" s="91"/>
      <c r="AX975" s="93" t="s">
        <v>3251</v>
      </c>
      <c r="AY975" s="87" t="s">
        <v>3252</v>
      </c>
      <c r="AZ975" s="93" t="s">
        <v>3253</v>
      </c>
      <c r="BA975" s="88" t="s">
        <v>1001</v>
      </c>
      <c r="BB975" s="86" t="s">
        <v>1002</v>
      </c>
      <c r="BC975" s="89">
        <v>94800</v>
      </c>
      <c r="BD975" s="90">
        <v>45717</v>
      </c>
      <c r="BE975" s="35"/>
      <c r="BQ975" s="43"/>
      <c r="BR975" s="44"/>
      <c r="BS975" s="39"/>
      <c r="BT975" s="44"/>
      <c r="BU975" s="40"/>
      <c r="BV975" s="45"/>
      <c r="BW975" s="39"/>
      <c r="BX975" s="44"/>
      <c r="BY975" s="46"/>
      <c r="BZ975" s="41"/>
    </row>
    <row r="976" spans="48:78" x14ac:dyDescent="0.25">
      <c r="AV976" s="85">
        <v>972</v>
      </c>
      <c r="AW976" s="91"/>
      <c r="AX976" s="93" t="s">
        <v>3251</v>
      </c>
      <c r="AY976" s="87" t="s">
        <v>3252</v>
      </c>
      <c r="AZ976" s="93" t="s">
        <v>3253</v>
      </c>
      <c r="BA976" s="88" t="s">
        <v>1001</v>
      </c>
      <c r="BB976" s="86" t="s">
        <v>1002</v>
      </c>
      <c r="BC976" s="89">
        <v>94800</v>
      </c>
      <c r="BD976" s="90">
        <v>45717</v>
      </c>
      <c r="BE976" s="35"/>
      <c r="BQ976" s="43"/>
      <c r="BR976" s="44"/>
      <c r="BS976" s="39"/>
      <c r="BT976" s="44"/>
      <c r="BU976" s="40"/>
      <c r="BV976" s="45"/>
      <c r="BW976" s="39"/>
      <c r="BX976" s="44"/>
      <c r="BY976" s="46"/>
      <c r="BZ976" s="41"/>
    </row>
    <row r="977" spans="48:78" x14ac:dyDescent="0.25">
      <c r="AV977" s="85">
        <v>973</v>
      </c>
      <c r="AW977" s="91"/>
      <c r="AX977" s="93" t="s">
        <v>3251</v>
      </c>
      <c r="AY977" s="87" t="s">
        <v>3252</v>
      </c>
      <c r="AZ977" s="93" t="s">
        <v>3253</v>
      </c>
      <c r="BA977" s="88" t="s">
        <v>1001</v>
      </c>
      <c r="BB977" s="86" t="s">
        <v>1002</v>
      </c>
      <c r="BC977" s="89">
        <v>94800</v>
      </c>
      <c r="BD977" s="90">
        <v>45717</v>
      </c>
      <c r="BE977" s="35"/>
      <c r="BQ977" s="43"/>
      <c r="BR977" s="44"/>
      <c r="BS977" s="39"/>
      <c r="BT977" s="44"/>
      <c r="BU977" s="40"/>
      <c r="BV977" s="45"/>
      <c r="BW977" s="39"/>
      <c r="BX977" s="44"/>
      <c r="BY977" s="46"/>
      <c r="BZ977" s="41"/>
    </row>
    <row r="978" spans="48:78" x14ac:dyDescent="0.25">
      <c r="AV978" s="85">
        <v>974</v>
      </c>
      <c r="AW978" s="91"/>
      <c r="AX978" s="93" t="s">
        <v>3251</v>
      </c>
      <c r="AY978" s="87" t="s">
        <v>3252</v>
      </c>
      <c r="AZ978" s="93" t="s">
        <v>3253</v>
      </c>
      <c r="BA978" s="88" t="s">
        <v>645</v>
      </c>
      <c r="BB978" s="86" t="s">
        <v>646</v>
      </c>
      <c r="BC978" s="89">
        <v>95000</v>
      </c>
      <c r="BD978" s="90">
        <v>45689</v>
      </c>
      <c r="BE978" s="35"/>
      <c r="BQ978" s="43"/>
      <c r="BR978" s="44"/>
      <c r="BS978" s="39"/>
      <c r="BT978" s="44"/>
      <c r="BU978" s="40"/>
      <c r="BV978" s="45"/>
      <c r="BW978" s="39"/>
      <c r="BX978" s="44"/>
      <c r="BY978" s="46"/>
      <c r="BZ978" s="41"/>
    </row>
    <row r="979" spans="48:78" x14ac:dyDescent="0.25">
      <c r="AV979" s="85">
        <v>975</v>
      </c>
      <c r="AW979" s="91"/>
      <c r="AX979" s="93" t="s">
        <v>3251</v>
      </c>
      <c r="AY979" s="87" t="s">
        <v>3252</v>
      </c>
      <c r="AZ979" s="93" t="s">
        <v>3253</v>
      </c>
      <c r="BA979" s="88" t="s">
        <v>1001</v>
      </c>
      <c r="BB979" s="86" t="s">
        <v>1002</v>
      </c>
      <c r="BC979" s="89">
        <v>189600</v>
      </c>
      <c r="BD979" s="90">
        <v>45658</v>
      </c>
      <c r="BE979" s="35"/>
      <c r="BQ979" s="43"/>
      <c r="BR979" s="44"/>
      <c r="BS979" s="39"/>
      <c r="BT979" s="44"/>
      <c r="BU979" s="40"/>
      <c r="BV979" s="45"/>
      <c r="BW979" s="39"/>
      <c r="BX979" s="44"/>
      <c r="BY979" s="46"/>
      <c r="BZ979" s="41"/>
    </row>
    <row r="980" spans="48:78" x14ac:dyDescent="0.25">
      <c r="AV980" s="85">
        <v>976</v>
      </c>
      <c r="AW980" s="91"/>
      <c r="AX980" s="93" t="s">
        <v>3251</v>
      </c>
      <c r="AY980" s="87" t="s">
        <v>3252</v>
      </c>
      <c r="AZ980" s="93" t="s">
        <v>3253</v>
      </c>
      <c r="BA980" s="88" t="s">
        <v>1001</v>
      </c>
      <c r="BB980" s="86" t="s">
        <v>1002</v>
      </c>
      <c r="BC980" s="89">
        <v>189600</v>
      </c>
      <c r="BD980" s="90">
        <v>45717</v>
      </c>
      <c r="BE980" s="35"/>
      <c r="BQ980" s="43"/>
      <c r="BR980" s="44"/>
      <c r="BS980" s="39"/>
      <c r="BT980" s="44"/>
      <c r="BU980" s="40"/>
      <c r="BV980" s="45"/>
      <c r="BW980" s="39"/>
      <c r="BX980" s="44"/>
      <c r="BY980" s="46"/>
      <c r="BZ980" s="41"/>
    </row>
    <row r="981" spans="48:78" x14ac:dyDescent="0.25">
      <c r="AV981" s="85">
        <v>977</v>
      </c>
      <c r="AW981" s="91"/>
      <c r="AX981" s="93" t="s">
        <v>3251</v>
      </c>
      <c r="AY981" s="87" t="s">
        <v>3252</v>
      </c>
      <c r="AZ981" s="93" t="s">
        <v>3253</v>
      </c>
      <c r="BA981" s="88" t="s">
        <v>645</v>
      </c>
      <c r="BB981" s="86" t="s">
        <v>646</v>
      </c>
      <c r="BC981" s="89">
        <v>95000</v>
      </c>
      <c r="BD981" s="90">
        <v>45717</v>
      </c>
      <c r="BE981" s="35"/>
      <c r="BQ981" s="43"/>
      <c r="BR981" s="44"/>
      <c r="BS981" s="39"/>
      <c r="BT981" s="44"/>
      <c r="BU981" s="40"/>
      <c r="BV981" s="45"/>
      <c r="BW981" s="39"/>
      <c r="BX981" s="44"/>
      <c r="BY981" s="46"/>
      <c r="BZ981" s="41"/>
    </row>
    <row r="982" spans="48:78" x14ac:dyDescent="0.25">
      <c r="AV982" s="85">
        <v>978</v>
      </c>
      <c r="AW982" s="91"/>
      <c r="AX982" s="93" t="s">
        <v>3251</v>
      </c>
      <c r="AY982" s="87" t="s">
        <v>3252</v>
      </c>
      <c r="AZ982" s="93" t="s">
        <v>3253</v>
      </c>
      <c r="BA982" s="88" t="s">
        <v>1001</v>
      </c>
      <c r="BB982" s="86" t="s">
        <v>1002</v>
      </c>
      <c r="BC982" s="89">
        <v>189600</v>
      </c>
      <c r="BD982" s="90">
        <v>45717</v>
      </c>
      <c r="BE982" s="35"/>
      <c r="BQ982" s="43"/>
      <c r="BR982" s="44"/>
      <c r="BS982" s="39"/>
      <c r="BT982" s="44"/>
      <c r="BU982" s="40"/>
      <c r="BV982" s="45"/>
      <c r="BW982" s="39"/>
      <c r="BX982" s="44"/>
      <c r="BY982" s="46"/>
      <c r="BZ982" s="41"/>
    </row>
    <row r="983" spans="48:78" x14ac:dyDescent="0.25">
      <c r="AV983" s="85">
        <v>979</v>
      </c>
      <c r="AW983" s="91"/>
      <c r="AX983" s="93" t="s">
        <v>3254</v>
      </c>
      <c r="AY983" s="87" t="s">
        <v>3255</v>
      </c>
      <c r="AZ983" s="93" t="s">
        <v>3256</v>
      </c>
      <c r="BA983" s="88" t="s">
        <v>1032</v>
      </c>
      <c r="BB983" s="86" t="s">
        <v>948</v>
      </c>
      <c r="BC983" s="89">
        <v>11000</v>
      </c>
      <c r="BD983" s="90">
        <v>45717</v>
      </c>
      <c r="BE983" s="35"/>
      <c r="BQ983" s="43"/>
      <c r="BR983" s="44"/>
      <c r="BS983" s="39"/>
      <c r="BT983" s="44"/>
      <c r="BU983" s="40"/>
      <c r="BV983" s="45"/>
      <c r="BW983" s="39"/>
      <c r="BX983" s="44"/>
      <c r="BY983" s="46"/>
      <c r="BZ983" s="41"/>
    </row>
    <row r="984" spans="48:78" x14ac:dyDescent="0.25">
      <c r="AV984" s="85">
        <v>980</v>
      </c>
      <c r="AW984" s="91"/>
      <c r="AX984" s="93" t="s">
        <v>3257</v>
      </c>
      <c r="AY984" s="87" t="s">
        <v>3258</v>
      </c>
      <c r="AZ984" s="93" t="s">
        <v>3259</v>
      </c>
      <c r="BA984" s="88" t="s">
        <v>1032</v>
      </c>
      <c r="BB984" s="86" t="s">
        <v>948</v>
      </c>
      <c r="BC984" s="89">
        <v>22000</v>
      </c>
      <c r="BD984" s="90">
        <v>45717</v>
      </c>
      <c r="BE984" s="35"/>
      <c r="BQ984" s="43"/>
      <c r="BR984" s="44"/>
      <c r="BS984" s="39"/>
      <c r="BT984" s="44"/>
      <c r="BU984" s="40"/>
      <c r="BV984" s="45"/>
      <c r="BW984" s="39"/>
      <c r="BX984" s="44"/>
      <c r="BY984" s="46"/>
      <c r="BZ984" s="41"/>
    </row>
    <row r="985" spans="48:78" x14ac:dyDescent="0.25">
      <c r="AV985" s="85">
        <v>981</v>
      </c>
      <c r="AW985" s="91"/>
      <c r="AX985" s="93" t="s">
        <v>3260</v>
      </c>
      <c r="AY985" s="87" t="s">
        <v>3261</v>
      </c>
      <c r="AZ985" s="93" t="s">
        <v>3262</v>
      </c>
      <c r="BA985" s="88" t="s">
        <v>615</v>
      </c>
      <c r="BB985" s="86" t="s">
        <v>616</v>
      </c>
      <c r="BC985" s="89">
        <v>7500</v>
      </c>
      <c r="BD985" s="90">
        <v>45717</v>
      </c>
      <c r="BE985" s="35"/>
      <c r="BQ985" s="43"/>
      <c r="BR985" s="44"/>
      <c r="BS985" s="39"/>
      <c r="BT985" s="44"/>
      <c r="BU985" s="40"/>
      <c r="BV985" s="45"/>
      <c r="BW985" s="39"/>
      <c r="BX985" s="44"/>
      <c r="BY985" s="46"/>
      <c r="BZ985" s="41"/>
    </row>
    <row r="986" spans="48:78" x14ac:dyDescent="0.25">
      <c r="AV986" s="85">
        <v>982</v>
      </c>
      <c r="AW986" s="91"/>
      <c r="AX986" s="93" t="s">
        <v>3263</v>
      </c>
      <c r="AY986" s="87" t="s">
        <v>1065</v>
      </c>
      <c r="AZ986" s="93" t="s">
        <v>3264</v>
      </c>
      <c r="BA986" s="88" t="s">
        <v>3265</v>
      </c>
      <c r="BB986" s="86" t="s">
        <v>735</v>
      </c>
      <c r="BC986" s="89">
        <v>72450</v>
      </c>
      <c r="BD986" s="90">
        <v>45717</v>
      </c>
      <c r="BE986" s="35"/>
      <c r="BQ986" s="43"/>
      <c r="BR986" s="44"/>
      <c r="BS986" s="39"/>
      <c r="BT986" s="44"/>
      <c r="BU986" s="40"/>
      <c r="BV986" s="45"/>
      <c r="BW986" s="39"/>
      <c r="BX986" s="44"/>
      <c r="BY986" s="46"/>
      <c r="BZ986" s="41"/>
    </row>
    <row r="987" spans="48:78" x14ac:dyDescent="0.25">
      <c r="AV987" s="85">
        <v>983</v>
      </c>
      <c r="AW987" s="91"/>
      <c r="AX987" s="93" t="s">
        <v>3263</v>
      </c>
      <c r="AY987" s="87" t="s">
        <v>1065</v>
      </c>
      <c r="AZ987" s="93" t="s">
        <v>3264</v>
      </c>
      <c r="BA987" s="88" t="s">
        <v>1493</v>
      </c>
      <c r="BB987" s="86" t="s">
        <v>1275</v>
      </c>
      <c r="BC987" s="89">
        <v>114600</v>
      </c>
      <c r="BD987" s="90">
        <v>45689</v>
      </c>
      <c r="BE987" s="35"/>
      <c r="BQ987" s="43"/>
      <c r="BR987" s="44"/>
      <c r="BS987" s="39"/>
      <c r="BT987" s="44"/>
      <c r="BU987" s="40"/>
      <c r="BV987" s="45"/>
      <c r="BW987" s="39"/>
      <c r="BX987" s="44"/>
      <c r="BY987" s="46"/>
      <c r="BZ987" s="41"/>
    </row>
    <row r="988" spans="48:78" x14ac:dyDescent="0.25">
      <c r="AV988" s="85">
        <v>984</v>
      </c>
      <c r="AW988" s="91"/>
      <c r="AX988" s="93" t="s">
        <v>3263</v>
      </c>
      <c r="AY988" s="87" t="s">
        <v>1065</v>
      </c>
      <c r="AZ988" s="93" t="s">
        <v>3264</v>
      </c>
      <c r="BA988" s="88" t="s">
        <v>3266</v>
      </c>
      <c r="BB988" s="86" t="s">
        <v>1451</v>
      </c>
      <c r="BC988" s="89">
        <v>201800</v>
      </c>
      <c r="BD988" s="90">
        <v>45658</v>
      </c>
      <c r="BE988" s="35"/>
      <c r="BQ988" s="43"/>
      <c r="BR988" s="44"/>
      <c r="BS988" s="39"/>
      <c r="BT988" s="44"/>
      <c r="BU988" s="40"/>
      <c r="BV988" s="45"/>
      <c r="BW988" s="39"/>
      <c r="BX988" s="44"/>
      <c r="BY988" s="46"/>
      <c r="BZ988" s="41"/>
    </row>
    <row r="989" spans="48:78" x14ac:dyDescent="0.25">
      <c r="AV989" s="85">
        <v>985</v>
      </c>
      <c r="AW989" s="91"/>
      <c r="AX989" s="93" t="s">
        <v>3267</v>
      </c>
      <c r="AY989" s="87" t="s">
        <v>3268</v>
      </c>
      <c r="AZ989" s="93" t="s">
        <v>3269</v>
      </c>
      <c r="BA989" s="88" t="s">
        <v>1017</v>
      </c>
      <c r="BB989" s="86" t="s">
        <v>1018</v>
      </c>
      <c r="BC989" s="89">
        <v>30000</v>
      </c>
      <c r="BD989" s="90">
        <v>45717</v>
      </c>
      <c r="BE989" s="35"/>
      <c r="BQ989" s="43"/>
      <c r="BR989" s="44"/>
      <c r="BS989" s="39"/>
      <c r="BT989" s="44"/>
      <c r="BU989" s="40"/>
      <c r="BV989" s="45"/>
      <c r="BW989" s="39"/>
      <c r="BX989" s="44"/>
      <c r="BY989" s="46"/>
      <c r="BZ989" s="41"/>
    </row>
    <row r="990" spans="48:78" x14ac:dyDescent="0.25">
      <c r="AV990" s="85">
        <v>986</v>
      </c>
      <c r="AW990" s="91"/>
      <c r="AX990" s="93" t="s">
        <v>3270</v>
      </c>
      <c r="AY990" s="87" t="s">
        <v>3271</v>
      </c>
      <c r="AZ990" s="93" t="s">
        <v>3272</v>
      </c>
      <c r="BA990" s="88" t="s">
        <v>686</v>
      </c>
      <c r="BB990" s="86" t="s">
        <v>661</v>
      </c>
      <c r="BC990" s="89">
        <v>0</v>
      </c>
      <c r="BD990" s="90">
        <v>45717</v>
      </c>
      <c r="BE990" s="35"/>
      <c r="BQ990" s="43"/>
      <c r="BR990" s="44"/>
      <c r="BS990" s="39"/>
      <c r="BT990" s="44"/>
      <c r="BU990" s="40"/>
      <c r="BV990" s="45"/>
      <c r="BW990" s="39"/>
      <c r="BX990" s="44"/>
      <c r="BY990" s="46"/>
      <c r="BZ990" s="41"/>
    </row>
    <row r="991" spans="48:78" x14ac:dyDescent="0.25">
      <c r="AV991" s="85">
        <v>987</v>
      </c>
      <c r="AW991" s="91"/>
      <c r="AX991" s="93" t="s">
        <v>3273</v>
      </c>
      <c r="AY991" s="87" t="s">
        <v>3274</v>
      </c>
      <c r="AZ991" s="93" t="s">
        <v>3275</v>
      </c>
      <c r="BA991" s="88" t="s">
        <v>2043</v>
      </c>
      <c r="BB991" s="86" t="s">
        <v>2044</v>
      </c>
      <c r="BC991" s="89">
        <v>10250</v>
      </c>
      <c r="BD991" s="90">
        <v>45717</v>
      </c>
      <c r="BE991" s="35"/>
      <c r="BQ991" s="43"/>
      <c r="BR991" s="44"/>
      <c r="BS991" s="39"/>
      <c r="BT991" s="44"/>
      <c r="BU991" s="40"/>
      <c r="BV991" s="45"/>
      <c r="BW991" s="39"/>
      <c r="BX991" s="44"/>
      <c r="BY991" s="46"/>
      <c r="BZ991" s="41"/>
    </row>
    <row r="992" spans="48:78" x14ac:dyDescent="0.25">
      <c r="AV992" s="85">
        <v>988</v>
      </c>
      <c r="AW992" s="91"/>
      <c r="AX992" s="93" t="s">
        <v>3276</v>
      </c>
      <c r="AY992" s="87" t="s">
        <v>966</v>
      </c>
      <c r="AZ992" s="93" t="s">
        <v>3277</v>
      </c>
      <c r="BA992" s="88" t="s">
        <v>1017</v>
      </c>
      <c r="BB992" s="86" t="s">
        <v>1018</v>
      </c>
      <c r="BC992" s="89">
        <v>45000</v>
      </c>
      <c r="BD992" s="90">
        <v>45717</v>
      </c>
      <c r="BE992" s="35"/>
      <c r="BQ992" s="43"/>
      <c r="BR992" s="44"/>
      <c r="BS992" s="39"/>
      <c r="BT992" s="44"/>
      <c r="BU992" s="40"/>
      <c r="BV992" s="45"/>
      <c r="BW992" s="39"/>
      <c r="BX992" s="44"/>
      <c r="BY992" s="46"/>
      <c r="BZ992" s="41"/>
    </row>
    <row r="993" spans="48:78" x14ac:dyDescent="0.25">
      <c r="AV993" s="85">
        <v>989</v>
      </c>
      <c r="AW993" s="91"/>
      <c r="AX993" s="93" t="s">
        <v>3278</v>
      </c>
      <c r="AY993" s="87" t="s">
        <v>3279</v>
      </c>
      <c r="AZ993" s="93" t="s">
        <v>3280</v>
      </c>
      <c r="BA993" s="88" t="s">
        <v>1017</v>
      </c>
      <c r="BB993" s="86" t="s">
        <v>1018</v>
      </c>
      <c r="BC993" s="89">
        <v>15000</v>
      </c>
      <c r="BD993" s="90">
        <v>45717</v>
      </c>
      <c r="BE993" s="35"/>
      <c r="BQ993" s="43"/>
      <c r="BR993" s="44"/>
      <c r="BS993" s="39"/>
      <c r="BT993" s="44"/>
      <c r="BU993" s="40"/>
      <c r="BV993" s="45"/>
      <c r="BW993" s="39"/>
      <c r="BX993" s="44"/>
      <c r="BY993" s="46"/>
      <c r="BZ993" s="41"/>
    </row>
    <row r="994" spans="48:78" x14ac:dyDescent="0.25">
      <c r="AV994" s="85">
        <v>990</v>
      </c>
      <c r="AW994" s="91"/>
      <c r="AX994" s="93" t="s">
        <v>3281</v>
      </c>
      <c r="AY994" s="87" t="s">
        <v>3282</v>
      </c>
      <c r="AZ994" s="93" t="s">
        <v>3283</v>
      </c>
      <c r="BA994" s="88" t="s">
        <v>2540</v>
      </c>
      <c r="BB994" s="86" t="s">
        <v>2169</v>
      </c>
      <c r="BC994" s="89">
        <v>142500</v>
      </c>
      <c r="BD994" s="90">
        <v>45717</v>
      </c>
      <c r="BE994" s="35"/>
      <c r="BQ994" s="43"/>
      <c r="BR994" s="44"/>
      <c r="BS994" s="39"/>
      <c r="BT994" s="44"/>
      <c r="BU994" s="40"/>
      <c r="BV994" s="45"/>
      <c r="BW994" s="39"/>
      <c r="BX994" s="44"/>
      <c r="BY994" s="46"/>
      <c r="BZ994" s="41"/>
    </row>
    <row r="995" spans="48:78" x14ac:dyDescent="0.25">
      <c r="AV995" s="85">
        <v>991</v>
      </c>
      <c r="AW995" s="91"/>
      <c r="AX995" s="93" t="s">
        <v>3284</v>
      </c>
      <c r="AY995" s="87" t="s">
        <v>3285</v>
      </c>
      <c r="AZ995" s="93" t="s">
        <v>3286</v>
      </c>
      <c r="BA995" s="88" t="s">
        <v>686</v>
      </c>
      <c r="BB995" s="86" t="s">
        <v>661</v>
      </c>
      <c r="BC995" s="89">
        <v>0</v>
      </c>
      <c r="BD995" s="90">
        <v>45717</v>
      </c>
      <c r="BE995" s="35"/>
      <c r="BQ995" s="43"/>
      <c r="BR995" s="44"/>
      <c r="BS995" s="39"/>
      <c r="BT995" s="44"/>
      <c r="BU995" s="40"/>
      <c r="BV995" s="45"/>
      <c r="BW995" s="39"/>
      <c r="BX995" s="44"/>
      <c r="BY995" s="46"/>
      <c r="BZ995" s="41"/>
    </row>
    <row r="996" spans="48:78" x14ac:dyDescent="0.25">
      <c r="AV996" s="85">
        <v>992</v>
      </c>
      <c r="AW996" s="91"/>
      <c r="AX996" s="93" t="s">
        <v>3287</v>
      </c>
      <c r="AY996" s="87" t="s">
        <v>914</v>
      </c>
      <c r="AZ996" s="93" t="s">
        <v>3288</v>
      </c>
      <c r="BA996" s="88" t="s">
        <v>2363</v>
      </c>
      <c r="BB996" s="86" t="s">
        <v>461</v>
      </c>
      <c r="BC996" s="89">
        <v>108600</v>
      </c>
      <c r="BD996" s="90">
        <v>45689</v>
      </c>
      <c r="BE996" s="35"/>
      <c r="BQ996" s="43"/>
      <c r="BR996" s="44"/>
      <c r="BS996" s="39"/>
      <c r="BT996" s="44"/>
      <c r="BU996" s="40"/>
      <c r="BV996" s="45"/>
      <c r="BW996" s="39"/>
      <c r="BX996" s="44"/>
      <c r="BY996" s="46"/>
      <c r="BZ996" s="41"/>
    </row>
    <row r="997" spans="48:78" x14ac:dyDescent="0.25">
      <c r="AV997" s="85">
        <v>993</v>
      </c>
      <c r="AW997" s="91"/>
      <c r="AX997" s="93" t="s">
        <v>3287</v>
      </c>
      <c r="AY997" s="87" t="s">
        <v>914</v>
      </c>
      <c r="AZ997" s="93" t="s">
        <v>3288</v>
      </c>
      <c r="BA997" s="88" t="s">
        <v>1679</v>
      </c>
      <c r="BB997" s="86" t="s">
        <v>552</v>
      </c>
      <c r="BC997" s="89">
        <v>112320</v>
      </c>
      <c r="BD997" s="90">
        <v>45658</v>
      </c>
      <c r="BE997" s="35"/>
      <c r="BQ997" s="43"/>
      <c r="BR997" s="44"/>
      <c r="BS997" s="39"/>
      <c r="BT997" s="44"/>
      <c r="BU997" s="40"/>
      <c r="BV997" s="45"/>
      <c r="BW997" s="39"/>
      <c r="BX997" s="44"/>
      <c r="BY997" s="46"/>
      <c r="BZ997" s="41"/>
    </row>
    <row r="998" spans="48:78" x14ac:dyDescent="0.25">
      <c r="AV998" s="85">
        <v>994</v>
      </c>
      <c r="AW998" s="91"/>
      <c r="AX998" s="93" t="s">
        <v>3287</v>
      </c>
      <c r="AY998" s="87" t="s">
        <v>914</v>
      </c>
      <c r="AZ998" s="93" t="s">
        <v>3288</v>
      </c>
      <c r="BA998" s="88" t="s">
        <v>1679</v>
      </c>
      <c r="BB998" s="86" t="s">
        <v>552</v>
      </c>
      <c r="BC998" s="89">
        <v>49920</v>
      </c>
      <c r="BD998" s="90">
        <v>45717</v>
      </c>
      <c r="BE998" s="35"/>
      <c r="BQ998" s="43"/>
      <c r="BR998" s="44"/>
      <c r="BS998" s="39"/>
      <c r="BT998" s="44"/>
      <c r="BU998" s="40"/>
      <c r="BV998" s="45"/>
      <c r="BW998" s="39"/>
      <c r="BX998" s="44"/>
      <c r="BY998" s="46"/>
      <c r="BZ998" s="41"/>
    </row>
    <row r="999" spans="48:78" x14ac:dyDescent="0.25">
      <c r="AV999" s="85">
        <v>995</v>
      </c>
      <c r="AW999" s="91"/>
      <c r="AX999" s="93" t="s">
        <v>3287</v>
      </c>
      <c r="AY999" s="87" t="s">
        <v>914</v>
      </c>
      <c r="AZ999" s="93" t="s">
        <v>3288</v>
      </c>
      <c r="BA999" s="88" t="s">
        <v>3042</v>
      </c>
      <c r="BB999" s="86" t="s">
        <v>537</v>
      </c>
      <c r="BC999" s="89">
        <v>8190</v>
      </c>
      <c r="BD999" s="90">
        <v>45717</v>
      </c>
      <c r="BE999" s="35"/>
      <c r="BQ999" s="43"/>
      <c r="BR999" s="44"/>
      <c r="BS999" s="39"/>
      <c r="BT999" s="44"/>
      <c r="BU999" s="40"/>
      <c r="BV999" s="45"/>
      <c r="BW999" s="39"/>
      <c r="BX999" s="44"/>
      <c r="BY999" s="46"/>
      <c r="BZ999" s="41"/>
    </row>
    <row r="1000" spans="48:78" x14ac:dyDescent="0.25">
      <c r="AV1000" s="85">
        <v>996</v>
      </c>
      <c r="AW1000" s="91"/>
      <c r="AX1000" s="93" t="s">
        <v>3287</v>
      </c>
      <c r="AY1000" s="87" t="s">
        <v>914</v>
      </c>
      <c r="AZ1000" s="93" t="s">
        <v>3288</v>
      </c>
      <c r="BA1000" s="88" t="s">
        <v>3042</v>
      </c>
      <c r="BB1000" s="86" t="s">
        <v>537</v>
      </c>
      <c r="BC1000" s="89">
        <v>13650</v>
      </c>
      <c r="BD1000" s="90">
        <v>45717</v>
      </c>
      <c r="BE1000" s="35"/>
      <c r="BQ1000" s="43"/>
      <c r="BR1000" s="44"/>
      <c r="BS1000" s="39"/>
      <c r="BT1000" s="44"/>
      <c r="BU1000" s="40"/>
      <c r="BV1000" s="45"/>
      <c r="BW1000" s="39"/>
      <c r="BX1000" s="44"/>
      <c r="BY1000" s="46"/>
      <c r="BZ1000" s="41"/>
    </row>
    <row r="1001" spans="48:78" x14ac:dyDescent="0.25">
      <c r="AV1001" s="85">
        <v>997</v>
      </c>
      <c r="AW1001" s="91"/>
      <c r="AX1001" s="93" t="s">
        <v>3287</v>
      </c>
      <c r="AY1001" s="87" t="s">
        <v>914</v>
      </c>
      <c r="AZ1001" s="93" t="s">
        <v>3288</v>
      </c>
      <c r="BA1001" s="88" t="s">
        <v>3289</v>
      </c>
      <c r="BB1001" s="86" t="s">
        <v>1101</v>
      </c>
      <c r="BC1001" s="89">
        <v>143100</v>
      </c>
      <c r="BD1001" s="90">
        <v>45717</v>
      </c>
      <c r="BE1001" s="35"/>
      <c r="BQ1001" s="43"/>
      <c r="BR1001" s="44"/>
      <c r="BS1001" s="39"/>
      <c r="BT1001" s="44"/>
      <c r="BU1001" s="40"/>
      <c r="BV1001" s="45"/>
      <c r="BW1001" s="39"/>
      <c r="BX1001" s="44"/>
      <c r="BY1001" s="46"/>
      <c r="BZ1001" s="41"/>
    </row>
    <row r="1002" spans="48:78" x14ac:dyDescent="0.25">
      <c r="AV1002" s="85">
        <v>998</v>
      </c>
      <c r="AW1002" s="91"/>
      <c r="AX1002" s="93" t="s">
        <v>3287</v>
      </c>
      <c r="AY1002" s="87" t="s">
        <v>914</v>
      </c>
      <c r="AZ1002" s="93" t="s">
        <v>3288</v>
      </c>
      <c r="BA1002" s="88" t="s">
        <v>2328</v>
      </c>
      <c r="BB1002" s="86" t="s">
        <v>85</v>
      </c>
      <c r="BC1002" s="89">
        <v>99450</v>
      </c>
      <c r="BD1002" s="90">
        <v>45717</v>
      </c>
      <c r="BE1002" s="35"/>
      <c r="BQ1002" s="43"/>
      <c r="BR1002" s="44"/>
      <c r="BS1002" s="39"/>
      <c r="BT1002" s="44"/>
      <c r="BU1002" s="40"/>
      <c r="BV1002" s="45"/>
      <c r="BW1002" s="39"/>
      <c r="BX1002" s="44"/>
      <c r="BY1002" s="46"/>
      <c r="BZ1002" s="41"/>
    </row>
    <row r="1003" spans="48:78" x14ac:dyDescent="0.25">
      <c r="AV1003" s="85">
        <v>999</v>
      </c>
      <c r="AW1003" s="91"/>
      <c r="AX1003" s="93" t="s">
        <v>3287</v>
      </c>
      <c r="AY1003" s="87" t="s">
        <v>914</v>
      </c>
      <c r="AZ1003" s="93" t="s">
        <v>3288</v>
      </c>
      <c r="BA1003" s="88" t="s">
        <v>1283</v>
      </c>
      <c r="BB1003" s="86" t="s">
        <v>587</v>
      </c>
      <c r="BC1003" s="89">
        <v>35000</v>
      </c>
      <c r="BD1003" s="90">
        <v>45717</v>
      </c>
      <c r="BE1003" s="35"/>
      <c r="BQ1003" s="43"/>
      <c r="BR1003" s="44"/>
      <c r="BS1003" s="39"/>
      <c r="BT1003" s="44"/>
      <c r="BU1003" s="40"/>
      <c r="BV1003" s="45"/>
      <c r="BW1003" s="39"/>
      <c r="BX1003" s="44"/>
      <c r="BY1003" s="46"/>
      <c r="BZ1003" s="41"/>
    </row>
    <row r="1004" spans="48:78" x14ac:dyDescent="0.25">
      <c r="AV1004" s="85">
        <v>1000</v>
      </c>
      <c r="AW1004" s="91"/>
      <c r="AX1004" s="93" t="s">
        <v>3287</v>
      </c>
      <c r="AY1004" s="87" t="s">
        <v>914</v>
      </c>
      <c r="AZ1004" s="93" t="s">
        <v>3288</v>
      </c>
      <c r="BA1004" s="88" t="s">
        <v>1283</v>
      </c>
      <c r="BB1004" s="86" t="s">
        <v>587</v>
      </c>
      <c r="BC1004" s="89">
        <v>35000</v>
      </c>
      <c r="BD1004" s="90">
        <v>45717</v>
      </c>
      <c r="BE1004" s="35"/>
      <c r="BQ1004" s="43"/>
      <c r="BR1004" s="44"/>
      <c r="BS1004" s="39"/>
      <c r="BT1004" s="44"/>
      <c r="BU1004" s="40"/>
      <c r="BV1004" s="45"/>
      <c r="BW1004" s="39"/>
      <c r="BX1004" s="44"/>
      <c r="BY1004" s="46"/>
      <c r="BZ1004" s="41"/>
    </row>
    <row r="1005" spans="48:78" x14ac:dyDescent="0.25">
      <c r="AV1005" s="85">
        <v>1001</v>
      </c>
      <c r="AW1005" s="91"/>
      <c r="AX1005" s="93" t="s">
        <v>3287</v>
      </c>
      <c r="AY1005" s="87" t="s">
        <v>914</v>
      </c>
      <c r="AZ1005" s="93" t="s">
        <v>3288</v>
      </c>
      <c r="BA1005" s="88" t="s">
        <v>1032</v>
      </c>
      <c r="BB1005" s="86" t="s">
        <v>948</v>
      </c>
      <c r="BC1005" s="89">
        <v>11000</v>
      </c>
      <c r="BD1005" s="90">
        <v>45689</v>
      </c>
      <c r="BE1005" s="35"/>
      <c r="BQ1005" s="43"/>
      <c r="BR1005" s="44"/>
      <c r="BS1005" s="39"/>
      <c r="BT1005" s="44"/>
      <c r="BU1005" s="40"/>
      <c r="BV1005" s="45"/>
      <c r="BW1005" s="39"/>
      <c r="BX1005" s="44"/>
      <c r="BY1005" s="46"/>
      <c r="BZ1005" s="41"/>
    </row>
    <row r="1006" spans="48:78" x14ac:dyDescent="0.25">
      <c r="AV1006" s="85">
        <v>1002</v>
      </c>
      <c r="AW1006" s="91"/>
      <c r="AX1006" s="93" t="s">
        <v>3287</v>
      </c>
      <c r="AY1006" s="87" t="s">
        <v>914</v>
      </c>
      <c r="AZ1006" s="93" t="s">
        <v>3288</v>
      </c>
      <c r="BA1006" s="88" t="s">
        <v>1032</v>
      </c>
      <c r="BB1006" s="86" t="s">
        <v>948</v>
      </c>
      <c r="BC1006" s="89">
        <v>22000</v>
      </c>
      <c r="BD1006" s="90">
        <v>45658</v>
      </c>
      <c r="BE1006" s="35"/>
      <c r="BQ1006" s="43"/>
      <c r="BR1006" s="44"/>
      <c r="BS1006" s="39"/>
      <c r="BT1006" s="44"/>
      <c r="BU1006" s="40"/>
      <c r="BV1006" s="45"/>
      <c r="BW1006" s="39"/>
      <c r="BX1006" s="44"/>
      <c r="BY1006" s="46"/>
      <c r="BZ1006" s="41"/>
    </row>
    <row r="1007" spans="48:78" x14ac:dyDescent="0.25">
      <c r="AV1007" s="85">
        <v>1003</v>
      </c>
      <c r="AW1007" s="91"/>
      <c r="AX1007" s="93" t="s">
        <v>3287</v>
      </c>
      <c r="AY1007" s="87" t="s">
        <v>914</v>
      </c>
      <c r="AZ1007" s="93" t="s">
        <v>3288</v>
      </c>
      <c r="BA1007" s="88" t="s">
        <v>3266</v>
      </c>
      <c r="BB1007" s="86" t="s">
        <v>1451</v>
      </c>
      <c r="BC1007" s="89">
        <v>252250</v>
      </c>
      <c r="BD1007" s="90">
        <v>45717</v>
      </c>
      <c r="BE1007" s="35"/>
      <c r="BQ1007" s="43"/>
      <c r="BR1007" s="44"/>
      <c r="BS1007" s="39"/>
      <c r="BT1007" s="44"/>
      <c r="BU1007" s="40"/>
      <c r="BV1007" s="45"/>
      <c r="BW1007" s="39"/>
      <c r="BX1007" s="44"/>
      <c r="BY1007" s="46"/>
      <c r="BZ1007" s="41"/>
    </row>
    <row r="1008" spans="48:78" x14ac:dyDescent="0.25">
      <c r="AV1008" s="85">
        <v>1004</v>
      </c>
      <c r="AW1008" s="91"/>
      <c r="AX1008" s="93" t="s">
        <v>3287</v>
      </c>
      <c r="AY1008" s="87" t="s">
        <v>914</v>
      </c>
      <c r="AZ1008" s="93" t="s">
        <v>3288</v>
      </c>
      <c r="BA1008" s="88" t="s">
        <v>3266</v>
      </c>
      <c r="BB1008" s="86" t="s">
        <v>1451</v>
      </c>
      <c r="BC1008" s="89">
        <v>504500</v>
      </c>
      <c r="BD1008" s="90">
        <v>45717</v>
      </c>
      <c r="BE1008" s="35"/>
      <c r="BQ1008" s="43"/>
      <c r="BR1008" s="44"/>
      <c r="BS1008" s="39"/>
      <c r="BT1008" s="44"/>
      <c r="BU1008" s="40"/>
      <c r="BV1008" s="45"/>
      <c r="BW1008" s="39"/>
      <c r="BX1008" s="44"/>
      <c r="BY1008" s="46"/>
      <c r="BZ1008" s="41"/>
    </row>
    <row r="1009" spans="48:78" x14ac:dyDescent="0.25">
      <c r="AV1009" s="85">
        <v>1005</v>
      </c>
      <c r="AW1009" s="91"/>
      <c r="AX1009" s="93" t="s">
        <v>3287</v>
      </c>
      <c r="AY1009" s="87" t="s">
        <v>914</v>
      </c>
      <c r="AZ1009" s="93" t="s">
        <v>3288</v>
      </c>
      <c r="BA1009" s="88" t="s">
        <v>2352</v>
      </c>
      <c r="BB1009" s="86" t="s">
        <v>1451</v>
      </c>
      <c r="BC1009" s="89">
        <v>272430</v>
      </c>
      <c r="BD1009" s="90">
        <v>45717</v>
      </c>
      <c r="BE1009" s="35"/>
      <c r="BQ1009" s="43"/>
      <c r="BR1009" s="44"/>
      <c r="BS1009" s="39"/>
      <c r="BT1009" s="44"/>
      <c r="BU1009" s="40"/>
      <c r="BV1009" s="45"/>
      <c r="BW1009" s="39"/>
      <c r="BX1009" s="44"/>
      <c r="BY1009" s="46"/>
      <c r="BZ1009" s="41"/>
    </row>
    <row r="1010" spans="48:78" x14ac:dyDescent="0.25">
      <c r="AV1010" s="85">
        <v>1006</v>
      </c>
      <c r="AW1010" s="91"/>
      <c r="AX1010" s="93" t="s">
        <v>3287</v>
      </c>
      <c r="AY1010" s="87" t="s">
        <v>914</v>
      </c>
      <c r="AZ1010" s="93" t="s">
        <v>3288</v>
      </c>
      <c r="BA1010" s="88" t="s">
        <v>2352</v>
      </c>
      <c r="BB1010" s="86" t="s">
        <v>1451</v>
      </c>
      <c r="BC1010" s="89">
        <v>151350</v>
      </c>
      <c r="BD1010" s="90">
        <v>45717</v>
      </c>
      <c r="BE1010" s="35"/>
      <c r="BQ1010" s="43"/>
      <c r="BR1010" s="44"/>
      <c r="BS1010" s="39"/>
      <c r="BT1010" s="44"/>
      <c r="BU1010" s="40"/>
      <c r="BV1010" s="45"/>
      <c r="BW1010" s="39"/>
      <c r="BX1010" s="44"/>
      <c r="BY1010" s="46"/>
      <c r="BZ1010" s="41"/>
    </row>
    <row r="1011" spans="48:78" x14ac:dyDescent="0.25">
      <c r="AV1011" s="85">
        <v>1007</v>
      </c>
      <c r="AW1011" s="91"/>
      <c r="AX1011" s="93" t="s">
        <v>3287</v>
      </c>
      <c r="AY1011" s="87" t="s">
        <v>914</v>
      </c>
      <c r="AZ1011" s="93" t="s">
        <v>3288</v>
      </c>
      <c r="BA1011" s="88" t="s">
        <v>2352</v>
      </c>
      <c r="BB1011" s="86" t="s">
        <v>1451</v>
      </c>
      <c r="BC1011" s="89">
        <v>302700</v>
      </c>
      <c r="BD1011" s="90">
        <v>45717</v>
      </c>
      <c r="BE1011" s="35"/>
      <c r="BQ1011" s="43"/>
      <c r="BR1011" s="44"/>
      <c r="BS1011" s="39"/>
      <c r="BT1011" s="44"/>
      <c r="BU1011" s="40"/>
      <c r="BV1011" s="45"/>
      <c r="BW1011" s="39"/>
      <c r="BX1011" s="44"/>
      <c r="BY1011" s="46"/>
      <c r="BZ1011" s="41"/>
    </row>
    <row r="1012" spans="48:78" x14ac:dyDescent="0.25">
      <c r="AV1012" s="85">
        <v>1008</v>
      </c>
      <c r="AW1012" s="91"/>
      <c r="AX1012" s="93" t="s">
        <v>3287</v>
      </c>
      <c r="AY1012" s="87" t="s">
        <v>914</v>
      </c>
      <c r="AZ1012" s="93" t="s">
        <v>3288</v>
      </c>
      <c r="BA1012" s="88" t="s">
        <v>1545</v>
      </c>
      <c r="BB1012" s="86" t="s">
        <v>1334</v>
      </c>
      <c r="BC1012" s="89">
        <v>72000</v>
      </c>
      <c r="BD1012" s="90">
        <v>45717</v>
      </c>
      <c r="BE1012" s="35"/>
      <c r="BQ1012" s="43"/>
      <c r="BR1012" s="44"/>
      <c r="BS1012" s="39"/>
      <c r="BT1012" s="44"/>
      <c r="BU1012" s="40"/>
      <c r="BV1012" s="45"/>
      <c r="BW1012" s="39"/>
      <c r="BX1012" s="44"/>
      <c r="BY1012" s="46"/>
      <c r="BZ1012" s="41"/>
    </row>
    <row r="1013" spans="48:78" x14ac:dyDescent="0.25">
      <c r="AV1013" s="85">
        <v>1009</v>
      </c>
      <c r="AW1013" s="91"/>
      <c r="AX1013" s="93" t="s">
        <v>3287</v>
      </c>
      <c r="AY1013" s="87" t="s">
        <v>914</v>
      </c>
      <c r="AZ1013" s="93" t="s">
        <v>3288</v>
      </c>
      <c r="BA1013" s="88" t="s">
        <v>1545</v>
      </c>
      <c r="BB1013" s="86" t="s">
        <v>1334</v>
      </c>
      <c r="BC1013" s="89">
        <v>72000</v>
      </c>
      <c r="BD1013" s="90">
        <v>45717</v>
      </c>
      <c r="BE1013" s="35"/>
      <c r="BQ1013" s="43"/>
      <c r="BR1013" s="44"/>
      <c r="BS1013" s="39"/>
      <c r="BT1013" s="44"/>
      <c r="BU1013" s="40"/>
      <c r="BV1013" s="45"/>
      <c r="BW1013" s="39"/>
      <c r="BX1013" s="44"/>
      <c r="BY1013" s="46"/>
      <c r="BZ1013" s="41"/>
    </row>
    <row r="1014" spans="48:78" x14ac:dyDescent="0.25">
      <c r="AV1014" s="85">
        <v>1010</v>
      </c>
      <c r="AW1014" s="91"/>
      <c r="AX1014" s="93" t="s">
        <v>3287</v>
      </c>
      <c r="AY1014" s="87" t="s">
        <v>914</v>
      </c>
      <c r="AZ1014" s="93" t="s">
        <v>3288</v>
      </c>
      <c r="BA1014" s="88" t="s">
        <v>1545</v>
      </c>
      <c r="BB1014" s="86" t="s">
        <v>1334</v>
      </c>
      <c r="BC1014" s="89">
        <v>72000</v>
      </c>
      <c r="BD1014" s="90">
        <v>45689</v>
      </c>
      <c r="BE1014" s="35"/>
      <c r="BQ1014" s="43"/>
      <c r="BR1014" s="44"/>
      <c r="BS1014" s="39"/>
      <c r="BT1014" s="44"/>
      <c r="BU1014" s="40"/>
      <c r="BV1014" s="45"/>
      <c r="BW1014" s="39"/>
      <c r="BX1014" s="44"/>
      <c r="BY1014" s="46"/>
      <c r="BZ1014" s="41"/>
    </row>
    <row r="1015" spans="48:78" x14ac:dyDescent="0.25">
      <c r="AV1015" s="85">
        <v>1011</v>
      </c>
      <c r="AW1015" s="91"/>
      <c r="AX1015" s="93" t="s">
        <v>3287</v>
      </c>
      <c r="AY1015" s="87" t="s">
        <v>914</v>
      </c>
      <c r="AZ1015" s="93" t="s">
        <v>3288</v>
      </c>
      <c r="BA1015" s="88" t="s">
        <v>3290</v>
      </c>
      <c r="BB1015" s="86" t="s">
        <v>1497</v>
      </c>
      <c r="BC1015" s="89">
        <v>50625</v>
      </c>
      <c r="BD1015" s="90">
        <v>45658</v>
      </c>
      <c r="BE1015" s="35"/>
      <c r="BQ1015" s="43"/>
      <c r="BR1015" s="44"/>
      <c r="BS1015" s="39"/>
      <c r="BT1015" s="44"/>
      <c r="BU1015" s="40"/>
      <c r="BV1015" s="45"/>
      <c r="BW1015" s="39"/>
      <c r="BX1015" s="44"/>
      <c r="BY1015" s="46"/>
      <c r="BZ1015" s="41"/>
    </row>
    <row r="1016" spans="48:78" x14ac:dyDescent="0.25">
      <c r="AV1016" s="85">
        <v>1012</v>
      </c>
      <c r="AW1016" s="91"/>
      <c r="AX1016" s="93" t="s">
        <v>3287</v>
      </c>
      <c r="AY1016" s="87" t="s">
        <v>914</v>
      </c>
      <c r="AZ1016" s="93" t="s">
        <v>3288</v>
      </c>
      <c r="BA1016" s="88" t="s">
        <v>3290</v>
      </c>
      <c r="BB1016" s="86" t="s">
        <v>1497</v>
      </c>
      <c r="BC1016" s="89">
        <v>101250</v>
      </c>
      <c r="BD1016" s="90">
        <v>45717</v>
      </c>
      <c r="BE1016" s="35"/>
      <c r="BQ1016" s="43"/>
      <c r="BR1016" s="44"/>
      <c r="BS1016" s="39"/>
      <c r="BT1016" s="44"/>
      <c r="BU1016" s="40"/>
      <c r="BV1016" s="45"/>
      <c r="BW1016" s="39"/>
      <c r="BX1016" s="44"/>
      <c r="BY1016" s="46"/>
      <c r="BZ1016" s="41"/>
    </row>
    <row r="1017" spans="48:78" x14ac:dyDescent="0.25">
      <c r="AV1017" s="85">
        <v>1013</v>
      </c>
      <c r="AW1017" s="91"/>
      <c r="AX1017" s="93" t="s">
        <v>3287</v>
      </c>
      <c r="AY1017" s="87" t="s">
        <v>914</v>
      </c>
      <c r="AZ1017" s="93" t="s">
        <v>3288</v>
      </c>
      <c r="BA1017" s="88" t="s">
        <v>3291</v>
      </c>
      <c r="BB1017" s="86" t="s">
        <v>688</v>
      </c>
      <c r="BC1017" s="89">
        <v>64000</v>
      </c>
      <c r="BD1017" s="90">
        <v>45717</v>
      </c>
      <c r="BE1017" s="35"/>
      <c r="BQ1017" s="43"/>
      <c r="BR1017" s="44"/>
      <c r="BS1017" s="39"/>
      <c r="BT1017" s="44"/>
      <c r="BU1017" s="40"/>
      <c r="BV1017" s="45"/>
      <c r="BW1017" s="39"/>
      <c r="BX1017" s="44"/>
      <c r="BY1017" s="46"/>
      <c r="BZ1017" s="41"/>
    </row>
    <row r="1018" spans="48:78" x14ac:dyDescent="0.25">
      <c r="AV1018" s="85">
        <v>1014</v>
      </c>
      <c r="AW1018" s="91"/>
      <c r="AX1018" s="93" t="s">
        <v>3287</v>
      </c>
      <c r="AY1018" s="87" t="s">
        <v>914</v>
      </c>
      <c r="AZ1018" s="93" t="s">
        <v>3288</v>
      </c>
      <c r="BA1018" s="88" t="s">
        <v>3291</v>
      </c>
      <c r="BB1018" s="86" t="s">
        <v>688</v>
      </c>
      <c r="BC1018" s="89">
        <v>160000</v>
      </c>
      <c r="BD1018" s="90">
        <v>45717</v>
      </c>
      <c r="BE1018" s="35"/>
      <c r="BQ1018" s="43"/>
      <c r="BR1018" s="44"/>
      <c r="BS1018" s="39"/>
      <c r="BT1018" s="44"/>
      <c r="BU1018" s="40"/>
      <c r="BV1018" s="45"/>
      <c r="BW1018" s="39"/>
      <c r="BX1018" s="44"/>
      <c r="BY1018" s="46"/>
      <c r="BZ1018" s="41"/>
    </row>
    <row r="1019" spans="48:78" x14ac:dyDescent="0.25">
      <c r="AV1019" s="85">
        <v>1015</v>
      </c>
      <c r="AW1019" s="91"/>
      <c r="AX1019" s="93" t="s">
        <v>3287</v>
      </c>
      <c r="AY1019" s="87" t="s">
        <v>914</v>
      </c>
      <c r="AZ1019" s="93" t="s">
        <v>3288</v>
      </c>
      <c r="BA1019" s="88" t="s">
        <v>1077</v>
      </c>
      <c r="BB1019" s="86" t="s">
        <v>1078</v>
      </c>
      <c r="BC1019" s="89">
        <v>44000</v>
      </c>
      <c r="BD1019" s="90">
        <v>45717</v>
      </c>
      <c r="BE1019" s="35"/>
      <c r="BQ1019" s="43"/>
      <c r="BR1019" s="44"/>
      <c r="BS1019" s="39"/>
      <c r="BT1019" s="44"/>
      <c r="BU1019" s="40"/>
      <c r="BV1019" s="45"/>
      <c r="BW1019" s="39"/>
      <c r="BX1019" s="44"/>
      <c r="BY1019" s="46"/>
      <c r="BZ1019" s="41"/>
    </row>
    <row r="1020" spans="48:78" x14ac:dyDescent="0.25">
      <c r="AV1020" s="85">
        <v>1016</v>
      </c>
      <c r="AW1020" s="91"/>
      <c r="AX1020" s="93" t="s">
        <v>3287</v>
      </c>
      <c r="AY1020" s="87" t="s">
        <v>914</v>
      </c>
      <c r="AZ1020" s="93" t="s">
        <v>3288</v>
      </c>
      <c r="BA1020" s="88" t="s">
        <v>1077</v>
      </c>
      <c r="BB1020" s="86" t="s">
        <v>1078</v>
      </c>
      <c r="BC1020" s="89">
        <v>44000</v>
      </c>
      <c r="BD1020" s="90">
        <v>45717</v>
      </c>
      <c r="BE1020" s="35"/>
      <c r="BQ1020" s="43"/>
      <c r="BR1020" s="44"/>
      <c r="BS1020" s="39"/>
      <c r="BT1020" s="44"/>
      <c r="BU1020" s="40"/>
      <c r="BV1020" s="45"/>
      <c r="BW1020" s="39"/>
      <c r="BX1020" s="44"/>
      <c r="BY1020" s="46"/>
      <c r="BZ1020" s="41"/>
    </row>
    <row r="1021" spans="48:78" x14ac:dyDescent="0.25">
      <c r="AV1021" s="85">
        <v>1017</v>
      </c>
      <c r="AW1021" s="91"/>
      <c r="AX1021" s="93" t="s">
        <v>3287</v>
      </c>
      <c r="AY1021" s="87" t="s">
        <v>914</v>
      </c>
      <c r="AZ1021" s="93" t="s">
        <v>3288</v>
      </c>
      <c r="BA1021" s="88" t="s">
        <v>1077</v>
      </c>
      <c r="BB1021" s="86" t="s">
        <v>1078</v>
      </c>
      <c r="BC1021" s="89">
        <v>44000</v>
      </c>
      <c r="BD1021" s="90">
        <v>45717</v>
      </c>
      <c r="BE1021" s="35"/>
      <c r="BQ1021" s="43"/>
      <c r="BR1021" s="44"/>
      <c r="BS1021" s="39"/>
      <c r="BT1021" s="44"/>
      <c r="BU1021" s="40"/>
      <c r="BV1021" s="45"/>
      <c r="BW1021" s="39"/>
      <c r="BX1021" s="44"/>
      <c r="BY1021" s="46"/>
      <c r="BZ1021" s="41"/>
    </row>
    <row r="1022" spans="48:78" x14ac:dyDescent="0.25">
      <c r="AV1022" s="85">
        <v>1018</v>
      </c>
      <c r="AW1022" s="91"/>
      <c r="AX1022" s="93" t="s">
        <v>3287</v>
      </c>
      <c r="AY1022" s="87" t="s">
        <v>914</v>
      </c>
      <c r="AZ1022" s="93" t="s">
        <v>3288</v>
      </c>
      <c r="BA1022" s="88" t="s">
        <v>1077</v>
      </c>
      <c r="BB1022" s="86" t="s">
        <v>1078</v>
      </c>
      <c r="BC1022" s="89">
        <v>44000</v>
      </c>
      <c r="BD1022" s="90">
        <v>45717</v>
      </c>
      <c r="BE1022" s="35"/>
      <c r="BQ1022" s="43"/>
      <c r="BR1022" s="44"/>
      <c r="BS1022" s="39"/>
      <c r="BT1022" s="44"/>
      <c r="BU1022" s="40"/>
      <c r="BV1022" s="45"/>
      <c r="BW1022" s="39"/>
      <c r="BX1022" s="44"/>
      <c r="BY1022" s="46"/>
      <c r="BZ1022" s="41"/>
    </row>
    <row r="1023" spans="48:78" x14ac:dyDescent="0.25">
      <c r="AV1023" s="85">
        <v>1019</v>
      </c>
      <c r="AW1023" s="91"/>
      <c r="AX1023" s="93" t="s">
        <v>3287</v>
      </c>
      <c r="AY1023" s="87" t="s">
        <v>914</v>
      </c>
      <c r="AZ1023" s="93" t="s">
        <v>3288</v>
      </c>
      <c r="BA1023" s="88" t="s">
        <v>1077</v>
      </c>
      <c r="BB1023" s="86" t="s">
        <v>1078</v>
      </c>
      <c r="BC1023" s="89">
        <v>44000</v>
      </c>
      <c r="BD1023" s="90">
        <v>45689</v>
      </c>
      <c r="BE1023" s="35"/>
      <c r="BQ1023" s="43"/>
      <c r="BR1023" s="44"/>
      <c r="BS1023" s="39"/>
      <c r="BT1023" s="44"/>
      <c r="BU1023" s="40"/>
      <c r="BV1023" s="45"/>
      <c r="BW1023" s="39"/>
      <c r="BX1023" s="44"/>
      <c r="BY1023" s="46"/>
      <c r="BZ1023" s="41"/>
    </row>
    <row r="1024" spans="48:78" x14ac:dyDescent="0.25">
      <c r="AV1024" s="85">
        <v>1020</v>
      </c>
      <c r="AW1024" s="91"/>
      <c r="AX1024" s="93" t="s">
        <v>3287</v>
      </c>
      <c r="AY1024" s="87" t="s">
        <v>914</v>
      </c>
      <c r="AZ1024" s="93" t="s">
        <v>3288</v>
      </c>
      <c r="BA1024" s="88" t="s">
        <v>311</v>
      </c>
      <c r="BB1024" s="86" t="s">
        <v>312</v>
      </c>
      <c r="BC1024" s="89">
        <v>55080</v>
      </c>
      <c r="BD1024" s="90">
        <v>45658</v>
      </c>
      <c r="BE1024" s="35"/>
      <c r="BQ1024" s="43"/>
      <c r="BR1024" s="44"/>
      <c r="BS1024" s="39"/>
      <c r="BT1024" s="44"/>
      <c r="BU1024" s="40"/>
      <c r="BV1024" s="45"/>
      <c r="BW1024" s="39"/>
      <c r="BX1024" s="44"/>
      <c r="BY1024" s="46"/>
      <c r="BZ1024" s="41"/>
    </row>
    <row r="1025" spans="48:78" x14ac:dyDescent="0.25">
      <c r="AV1025" s="85">
        <v>1021</v>
      </c>
      <c r="AW1025" s="91"/>
      <c r="AX1025" s="93" t="s">
        <v>3287</v>
      </c>
      <c r="AY1025" s="87" t="s">
        <v>914</v>
      </c>
      <c r="AZ1025" s="93" t="s">
        <v>3288</v>
      </c>
      <c r="BA1025" s="88" t="s">
        <v>499</v>
      </c>
      <c r="BB1025" s="86" t="s">
        <v>500</v>
      </c>
      <c r="BC1025" s="89">
        <v>62280</v>
      </c>
      <c r="BD1025" s="90">
        <v>45717</v>
      </c>
      <c r="BE1025" s="35"/>
      <c r="BQ1025" s="43"/>
      <c r="BR1025" s="44"/>
      <c r="BS1025" s="39"/>
      <c r="BT1025" s="44"/>
      <c r="BU1025" s="40"/>
      <c r="BV1025" s="45"/>
      <c r="BW1025" s="39"/>
      <c r="BX1025" s="44"/>
      <c r="BY1025" s="46"/>
      <c r="BZ1025" s="41"/>
    </row>
    <row r="1026" spans="48:78" x14ac:dyDescent="0.25">
      <c r="AV1026" s="85">
        <v>1022</v>
      </c>
      <c r="AW1026" s="91"/>
      <c r="AX1026" s="93" t="s">
        <v>3287</v>
      </c>
      <c r="AY1026" s="87" t="s">
        <v>914</v>
      </c>
      <c r="AZ1026" s="93" t="s">
        <v>3288</v>
      </c>
      <c r="BA1026" s="88" t="s">
        <v>499</v>
      </c>
      <c r="BB1026" s="86" t="s">
        <v>500</v>
      </c>
      <c r="BC1026" s="89">
        <v>41520</v>
      </c>
      <c r="BD1026" s="90">
        <v>45717</v>
      </c>
      <c r="BE1026" s="35"/>
      <c r="BQ1026" s="43"/>
      <c r="BR1026" s="44"/>
      <c r="BS1026" s="39"/>
      <c r="BT1026" s="44"/>
      <c r="BU1026" s="40"/>
      <c r="BV1026" s="45"/>
      <c r="BW1026" s="39"/>
      <c r="BX1026" s="44"/>
      <c r="BY1026" s="46"/>
      <c r="BZ1026" s="41"/>
    </row>
    <row r="1027" spans="48:78" x14ac:dyDescent="0.25">
      <c r="AV1027" s="85">
        <v>1023</v>
      </c>
      <c r="AW1027" s="91"/>
      <c r="AX1027" s="92" t="s">
        <v>3287</v>
      </c>
      <c r="AY1027" s="87" t="s">
        <v>914</v>
      </c>
      <c r="AZ1027" s="92" t="s">
        <v>3288</v>
      </c>
      <c r="BA1027" s="88" t="s">
        <v>499</v>
      </c>
      <c r="BB1027" s="86" t="s">
        <v>500</v>
      </c>
      <c r="BC1027" s="89">
        <v>103800</v>
      </c>
      <c r="BD1027" s="90">
        <v>45717</v>
      </c>
      <c r="BE1027" s="35"/>
      <c r="BQ1027" s="43"/>
      <c r="BR1027" s="44"/>
      <c r="BS1027" s="39"/>
      <c r="BT1027" s="44"/>
      <c r="BU1027" s="40"/>
      <c r="BV1027" s="45"/>
      <c r="BW1027" s="39"/>
      <c r="BX1027" s="44"/>
      <c r="BY1027" s="46"/>
      <c r="BZ1027" s="41"/>
    </row>
    <row r="1028" spans="48:78" x14ac:dyDescent="0.25">
      <c r="AV1028" s="85">
        <v>1024</v>
      </c>
      <c r="AW1028" s="91"/>
      <c r="AX1028" s="92" t="s">
        <v>3287</v>
      </c>
      <c r="AY1028" s="87" t="s">
        <v>914</v>
      </c>
      <c r="AZ1028" s="92" t="s">
        <v>3288</v>
      </c>
      <c r="BA1028" s="88" t="s">
        <v>499</v>
      </c>
      <c r="BB1028" s="86" t="s">
        <v>500</v>
      </c>
      <c r="BC1028" s="89">
        <v>98610</v>
      </c>
      <c r="BD1028" s="90">
        <v>45717</v>
      </c>
      <c r="BE1028" s="35"/>
      <c r="BQ1028" s="43"/>
      <c r="BR1028" s="44"/>
      <c r="BS1028" s="39"/>
      <c r="BT1028" s="44"/>
      <c r="BU1028" s="40"/>
      <c r="BV1028" s="45"/>
      <c r="BW1028" s="39"/>
      <c r="BX1028" s="44"/>
      <c r="BY1028" s="46"/>
      <c r="BZ1028" s="41"/>
    </row>
    <row r="1029" spans="48:78" x14ac:dyDescent="0.25">
      <c r="AV1029" s="85">
        <v>1025</v>
      </c>
      <c r="AW1029" s="91"/>
      <c r="AX1029" s="92" t="s">
        <v>3292</v>
      </c>
      <c r="AY1029" s="87" t="s">
        <v>914</v>
      </c>
      <c r="AZ1029" s="92" t="s">
        <v>3293</v>
      </c>
      <c r="BA1029" s="88" t="s">
        <v>3289</v>
      </c>
      <c r="BB1029" s="86" t="s">
        <v>1101</v>
      </c>
      <c r="BC1029" s="89">
        <v>715500</v>
      </c>
      <c r="BD1029" s="90">
        <v>45717</v>
      </c>
      <c r="BE1029" s="35"/>
      <c r="BQ1029" s="43"/>
      <c r="BR1029" s="44"/>
      <c r="BS1029" s="39"/>
      <c r="BT1029" s="44"/>
      <c r="BU1029" s="40"/>
      <c r="BV1029" s="45"/>
      <c r="BW1029" s="39"/>
      <c r="BX1029" s="44"/>
      <c r="BY1029" s="46"/>
      <c r="BZ1029" s="41"/>
    </row>
    <row r="1030" spans="48:78" x14ac:dyDescent="0.25">
      <c r="AV1030" s="85">
        <v>1026</v>
      </c>
      <c r="AW1030" s="91"/>
      <c r="AX1030" s="92" t="s">
        <v>3294</v>
      </c>
      <c r="AY1030" s="87" t="s">
        <v>3295</v>
      </c>
      <c r="AZ1030" s="92" t="s">
        <v>3296</v>
      </c>
      <c r="BA1030" s="88" t="s">
        <v>2043</v>
      </c>
      <c r="BB1030" s="86" t="s">
        <v>2044</v>
      </c>
      <c r="BC1030" s="89">
        <v>10250</v>
      </c>
      <c r="BD1030" s="90">
        <v>45717</v>
      </c>
      <c r="BE1030" s="35"/>
      <c r="BQ1030" s="43"/>
      <c r="BR1030" s="44"/>
      <c r="BS1030" s="39"/>
      <c r="BT1030" s="44"/>
      <c r="BU1030" s="40"/>
      <c r="BV1030" s="45"/>
      <c r="BW1030" s="39"/>
      <c r="BX1030" s="44"/>
      <c r="BY1030" s="46"/>
      <c r="BZ1030" s="41"/>
    </row>
    <row r="1031" spans="48:78" x14ac:dyDescent="0.25">
      <c r="AV1031" s="85">
        <v>1027</v>
      </c>
      <c r="AW1031" s="91"/>
      <c r="AX1031" s="92" t="s">
        <v>3297</v>
      </c>
      <c r="AY1031" s="87" t="s">
        <v>3298</v>
      </c>
      <c r="AZ1031" s="92" t="s">
        <v>3299</v>
      </c>
      <c r="BA1031" s="88" t="s">
        <v>686</v>
      </c>
      <c r="BB1031" s="86" t="s">
        <v>661</v>
      </c>
      <c r="BC1031" s="89">
        <v>0</v>
      </c>
      <c r="BD1031" s="90">
        <v>45717</v>
      </c>
      <c r="BE1031" s="35"/>
      <c r="BQ1031" s="43"/>
      <c r="BR1031" s="44"/>
      <c r="BS1031" s="39"/>
      <c r="BT1031" s="44"/>
      <c r="BU1031" s="40"/>
      <c r="BV1031" s="45"/>
      <c r="BW1031" s="39"/>
      <c r="BX1031" s="44"/>
      <c r="BY1031" s="46"/>
      <c r="BZ1031" s="41"/>
    </row>
    <row r="1032" spans="48:78" x14ac:dyDescent="0.25">
      <c r="AV1032" s="85">
        <v>1028</v>
      </c>
      <c r="AW1032" s="91"/>
      <c r="AX1032" s="92" t="s">
        <v>3300</v>
      </c>
      <c r="AY1032" s="87" t="s">
        <v>3301</v>
      </c>
      <c r="AZ1032" s="92" t="s">
        <v>3302</v>
      </c>
      <c r="BA1032" s="88" t="s">
        <v>1824</v>
      </c>
      <c r="BB1032" s="86" t="s">
        <v>861</v>
      </c>
      <c r="BC1032" s="89">
        <v>6000</v>
      </c>
      <c r="BD1032" s="90">
        <v>45689</v>
      </c>
      <c r="BE1032" s="35"/>
      <c r="BQ1032" s="43"/>
      <c r="BR1032" s="44"/>
      <c r="BS1032" s="39"/>
      <c r="BT1032" s="44"/>
      <c r="BU1032" s="40"/>
      <c r="BV1032" s="45"/>
      <c r="BW1032" s="39"/>
      <c r="BX1032" s="44"/>
      <c r="BY1032" s="46"/>
      <c r="BZ1032" s="41"/>
    </row>
    <row r="1033" spans="48:78" x14ac:dyDescent="0.25">
      <c r="AV1033" s="85">
        <v>1029</v>
      </c>
      <c r="AW1033" s="91"/>
      <c r="AX1033" s="92" t="s">
        <v>3303</v>
      </c>
      <c r="AY1033" s="87" t="s">
        <v>3304</v>
      </c>
      <c r="AZ1033" s="92" t="s">
        <v>3305</v>
      </c>
      <c r="BA1033" s="88" t="s">
        <v>645</v>
      </c>
      <c r="BB1033" s="86" t="s">
        <v>646</v>
      </c>
      <c r="BC1033" s="89">
        <v>9500</v>
      </c>
      <c r="BD1033" s="90">
        <v>45658</v>
      </c>
      <c r="BE1033" s="35"/>
      <c r="BQ1033" s="43"/>
      <c r="BR1033" s="44"/>
      <c r="BS1033" s="39"/>
      <c r="BT1033" s="44"/>
      <c r="BU1033" s="40"/>
      <c r="BV1033" s="45"/>
      <c r="BW1033" s="39"/>
      <c r="BX1033" s="44"/>
      <c r="BY1033" s="46"/>
      <c r="BZ1033" s="41"/>
    </row>
    <row r="1034" spans="48:78" x14ac:dyDescent="0.25">
      <c r="AV1034" s="85">
        <v>1030</v>
      </c>
      <c r="AW1034" s="91"/>
      <c r="AX1034" s="92" t="s">
        <v>3306</v>
      </c>
      <c r="AY1034" s="87" t="s">
        <v>3304</v>
      </c>
      <c r="AZ1034" s="92" t="s">
        <v>3305</v>
      </c>
      <c r="BA1034" s="88" t="s">
        <v>3307</v>
      </c>
      <c r="BB1034" s="86" t="s">
        <v>2174</v>
      </c>
      <c r="BC1034" s="89">
        <v>28750</v>
      </c>
      <c r="BD1034" s="90">
        <v>45717</v>
      </c>
      <c r="BE1034" s="35"/>
      <c r="BQ1034" s="43"/>
      <c r="BR1034" s="44"/>
      <c r="BS1034" s="39"/>
      <c r="BT1034" s="44"/>
      <c r="BU1034" s="40"/>
      <c r="BV1034" s="45"/>
      <c r="BW1034" s="39"/>
      <c r="BX1034" s="44"/>
      <c r="BY1034" s="46"/>
      <c r="BZ1034" s="41"/>
    </row>
    <row r="1035" spans="48:78" x14ac:dyDescent="0.25">
      <c r="AV1035" s="85">
        <v>1031</v>
      </c>
      <c r="AW1035" s="91"/>
      <c r="AX1035" s="92" t="s">
        <v>3308</v>
      </c>
      <c r="AY1035" s="87" t="s">
        <v>3309</v>
      </c>
      <c r="AZ1035" s="92" t="s">
        <v>3310</v>
      </c>
      <c r="BA1035" s="88" t="s">
        <v>2934</v>
      </c>
      <c r="BB1035" s="86" t="s">
        <v>2168</v>
      </c>
      <c r="BC1035" s="89">
        <v>30000</v>
      </c>
      <c r="BD1035" s="90">
        <v>45717</v>
      </c>
      <c r="BE1035" s="35"/>
      <c r="BQ1035" s="43"/>
      <c r="BR1035" s="44"/>
      <c r="BS1035" s="39"/>
      <c r="BT1035" s="44"/>
      <c r="BU1035" s="40"/>
      <c r="BV1035" s="45"/>
      <c r="BW1035" s="39"/>
      <c r="BX1035" s="44"/>
      <c r="BY1035" s="46"/>
      <c r="BZ1035" s="41"/>
    </row>
    <row r="1036" spans="48:78" x14ac:dyDescent="0.25">
      <c r="AV1036" s="85">
        <v>1032</v>
      </c>
      <c r="AW1036" s="91"/>
      <c r="AX1036" s="92" t="s">
        <v>3311</v>
      </c>
      <c r="AY1036" s="87" t="s">
        <v>3312</v>
      </c>
      <c r="AZ1036" s="92" t="s">
        <v>3313</v>
      </c>
      <c r="BA1036" s="88" t="s">
        <v>615</v>
      </c>
      <c r="BB1036" s="86" t="s">
        <v>616</v>
      </c>
      <c r="BC1036" s="89">
        <v>15000</v>
      </c>
      <c r="BD1036" s="90">
        <v>45717</v>
      </c>
      <c r="BE1036" s="35"/>
      <c r="BQ1036" s="43"/>
      <c r="BR1036" s="44"/>
      <c r="BS1036" s="39"/>
      <c r="BT1036" s="44"/>
      <c r="BU1036" s="40"/>
      <c r="BV1036" s="45"/>
      <c r="BW1036" s="39"/>
      <c r="BX1036" s="44"/>
      <c r="BY1036" s="46"/>
      <c r="BZ1036" s="41"/>
    </row>
    <row r="1037" spans="48:78" x14ac:dyDescent="0.25">
      <c r="AV1037" s="85">
        <v>1033</v>
      </c>
      <c r="AW1037" s="91"/>
      <c r="AX1037" s="92" t="s">
        <v>3314</v>
      </c>
      <c r="AY1037" s="87" t="s">
        <v>3315</v>
      </c>
      <c r="AZ1037" s="92" t="s">
        <v>3316</v>
      </c>
      <c r="BA1037" s="88" t="s">
        <v>615</v>
      </c>
      <c r="BB1037" s="86" t="s">
        <v>616</v>
      </c>
      <c r="BC1037" s="89">
        <v>22500</v>
      </c>
      <c r="BD1037" s="90">
        <v>45717</v>
      </c>
      <c r="BE1037" s="35"/>
      <c r="BQ1037" s="43"/>
      <c r="BR1037" s="44"/>
      <c r="BS1037" s="39"/>
      <c r="BT1037" s="44"/>
      <c r="BU1037" s="40"/>
      <c r="BV1037" s="45"/>
      <c r="BW1037" s="39"/>
      <c r="BX1037" s="44"/>
      <c r="BY1037" s="46"/>
      <c r="BZ1037" s="41"/>
    </row>
    <row r="1038" spans="48:78" x14ac:dyDescent="0.25">
      <c r="AV1038" s="85">
        <v>1034</v>
      </c>
      <c r="AW1038" s="91"/>
      <c r="AX1038" s="93" t="s">
        <v>3317</v>
      </c>
      <c r="AY1038" s="87" t="s">
        <v>3318</v>
      </c>
      <c r="AZ1038" s="93" t="s">
        <v>3319</v>
      </c>
      <c r="BA1038" s="88" t="s">
        <v>1376</v>
      </c>
      <c r="BB1038" s="86" t="s">
        <v>197</v>
      </c>
      <c r="BC1038" s="89">
        <v>-21360</v>
      </c>
      <c r="BD1038" s="90">
        <v>45717</v>
      </c>
      <c r="BE1038" s="35"/>
      <c r="BQ1038" s="43"/>
      <c r="BR1038" s="44"/>
      <c r="BS1038" s="39"/>
      <c r="BT1038" s="44"/>
      <c r="BU1038" s="40"/>
      <c r="BV1038" s="45"/>
      <c r="BW1038" s="39"/>
      <c r="BX1038" s="44"/>
      <c r="BY1038" s="46"/>
      <c r="BZ1038" s="41"/>
    </row>
    <row r="1039" spans="48:78" x14ac:dyDescent="0.25">
      <c r="AV1039" s="85">
        <v>1035</v>
      </c>
      <c r="AW1039" s="91"/>
      <c r="AX1039" s="93" t="s">
        <v>3320</v>
      </c>
      <c r="AY1039" s="87" t="s">
        <v>3318</v>
      </c>
      <c r="AZ1039" s="93" t="s">
        <v>3319</v>
      </c>
      <c r="BA1039" s="88" t="s">
        <v>645</v>
      </c>
      <c r="BB1039" s="86" t="s">
        <v>646</v>
      </c>
      <c r="BC1039" s="89">
        <v>9500</v>
      </c>
      <c r="BD1039" s="90">
        <v>45717</v>
      </c>
      <c r="BE1039" s="35"/>
      <c r="BQ1039" s="43"/>
      <c r="BR1039" s="44"/>
      <c r="BS1039" s="39"/>
      <c r="BT1039" s="44"/>
      <c r="BU1039" s="40"/>
      <c r="BV1039" s="45"/>
      <c r="BW1039" s="39"/>
      <c r="BX1039" s="44"/>
      <c r="BY1039" s="46"/>
      <c r="BZ1039" s="41"/>
    </row>
    <row r="1040" spans="48:78" x14ac:dyDescent="0.25">
      <c r="AV1040" s="85">
        <v>1036</v>
      </c>
      <c r="AW1040" s="91"/>
      <c r="AX1040" s="93" t="s">
        <v>3321</v>
      </c>
      <c r="AY1040" s="87" t="s">
        <v>997</v>
      </c>
      <c r="AZ1040" s="93" t="s">
        <v>3322</v>
      </c>
      <c r="BA1040" s="88" t="s">
        <v>3289</v>
      </c>
      <c r="BB1040" s="86" t="s">
        <v>1101</v>
      </c>
      <c r="BC1040" s="89">
        <v>14310</v>
      </c>
      <c r="BD1040" s="90">
        <v>45717</v>
      </c>
      <c r="BE1040" s="35"/>
      <c r="BQ1040" s="43"/>
      <c r="BR1040" s="44"/>
      <c r="BS1040" s="39"/>
      <c r="BT1040" s="44"/>
      <c r="BU1040" s="40"/>
      <c r="BV1040" s="45"/>
      <c r="BW1040" s="39"/>
      <c r="BX1040" s="44"/>
      <c r="BY1040" s="46"/>
      <c r="BZ1040" s="41"/>
    </row>
    <row r="1041" spans="48:78" x14ac:dyDescent="0.25">
      <c r="AV1041" s="85">
        <v>1037</v>
      </c>
      <c r="AW1041" s="91"/>
      <c r="AX1041" s="93" t="s">
        <v>3321</v>
      </c>
      <c r="AY1041" s="87" t="s">
        <v>997</v>
      </c>
      <c r="AZ1041" s="93" t="s">
        <v>3322</v>
      </c>
      <c r="BA1041" s="88" t="s">
        <v>2199</v>
      </c>
      <c r="BB1041" s="86" t="s">
        <v>752</v>
      </c>
      <c r="BC1041" s="89">
        <v>6570</v>
      </c>
      <c r="BD1041" s="90">
        <v>45689</v>
      </c>
      <c r="BE1041" s="35"/>
      <c r="BQ1041" s="43"/>
      <c r="BR1041" s="44"/>
      <c r="BS1041" s="39"/>
      <c r="BT1041" s="44"/>
      <c r="BU1041" s="40"/>
      <c r="BV1041" s="45"/>
      <c r="BW1041" s="39"/>
      <c r="BX1041" s="44"/>
      <c r="BY1041" s="46"/>
      <c r="BZ1041" s="41"/>
    </row>
    <row r="1042" spans="48:78" x14ac:dyDescent="0.25">
      <c r="AV1042" s="85">
        <v>1038</v>
      </c>
      <c r="AW1042" s="91"/>
      <c r="AX1042" s="93" t="s">
        <v>3321</v>
      </c>
      <c r="AY1042" s="87" t="s">
        <v>997</v>
      </c>
      <c r="AZ1042" s="93" t="s">
        <v>3322</v>
      </c>
      <c r="BA1042" s="88" t="s">
        <v>3323</v>
      </c>
      <c r="BB1042" s="86" t="s">
        <v>2181</v>
      </c>
      <c r="BC1042" s="89">
        <v>44000</v>
      </c>
      <c r="BD1042" s="90">
        <v>45658</v>
      </c>
      <c r="BE1042" s="35"/>
      <c r="BQ1042" s="43"/>
      <c r="BR1042" s="44"/>
      <c r="BS1042" s="39"/>
      <c r="BT1042" s="44"/>
      <c r="BU1042" s="40"/>
      <c r="BV1042" s="45"/>
      <c r="BW1042" s="39"/>
      <c r="BX1042" s="44"/>
      <c r="BY1042" s="46"/>
      <c r="BZ1042" s="41"/>
    </row>
    <row r="1043" spans="48:78" x14ac:dyDescent="0.25">
      <c r="AV1043" s="85">
        <v>1039</v>
      </c>
      <c r="AW1043" s="91"/>
      <c r="AX1043" s="93" t="s">
        <v>3324</v>
      </c>
      <c r="AY1043" s="87" t="s">
        <v>3325</v>
      </c>
      <c r="AZ1043" s="93" t="s">
        <v>3326</v>
      </c>
      <c r="BA1043" s="88" t="s">
        <v>615</v>
      </c>
      <c r="BB1043" s="86" t="s">
        <v>616</v>
      </c>
      <c r="BC1043" s="89">
        <v>7500</v>
      </c>
      <c r="BD1043" s="90">
        <v>45717</v>
      </c>
      <c r="BE1043" s="35"/>
      <c r="BQ1043" s="43"/>
      <c r="BR1043" s="44"/>
      <c r="BS1043" s="39"/>
      <c r="BT1043" s="44"/>
      <c r="BU1043" s="40"/>
      <c r="BV1043" s="45"/>
      <c r="BW1043" s="39"/>
      <c r="BX1043" s="44"/>
      <c r="BY1043" s="46"/>
      <c r="BZ1043" s="41"/>
    </row>
    <row r="1044" spans="48:78" x14ac:dyDescent="0.25">
      <c r="AV1044" s="85">
        <v>1040</v>
      </c>
      <c r="AW1044" s="91"/>
      <c r="AX1044" s="93" t="s">
        <v>3327</v>
      </c>
      <c r="AY1044" s="87" t="s">
        <v>1630</v>
      </c>
      <c r="AZ1044" s="93" t="s">
        <v>3328</v>
      </c>
      <c r="BA1044" s="88" t="s">
        <v>3323</v>
      </c>
      <c r="BB1044" s="86" t="s">
        <v>2181</v>
      </c>
      <c r="BC1044" s="89">
        <v>88000</v>
      </c>
      <c r="BD1044" s="90">
        <v>45717</v>
      </c>
      <c r="BE1044" s="35"/>
      <c r="BQ1044" s="43"/>
      <c r="BR1044" s="44"/>
      <c r="BS1044" s="39"/>
      <c r="BT1044" s="44"/>
      <c r="BU1044" s="40"/>
      <c r="BV1044" s="45"/>
      <c r="BW1044" s="39"/>
      <c r="BX1044" s="44"/>
      <c r="BY1044" s="46"/>
      <c r="BZ1044" s="41"/>
    </row>
    <row r="1045" spans="48:78" x14ac:dyDescent="0.25">
      <c r="AV1045" s="85">
        <v>1041</v>
      </c>
      <c r="AW1045" s="91"/>
      <c r="AX1045" s="93" t="s">
        <v>3329</v>
      </c>
      <c r="AY1045" s="87" t="s">
        <v>3330</v>
      </c>
      <c r="AZ1045" s="93" t="s">
        <v>3331</v>
      </c>
      <c r="BA1045" s="88" t="s">
        <v>3290</v>
      </c>
      <c r="BB1045" s="86" t="s">
        <v>1497</v>
      </c>
      <c r="BC1045" s="89">
        <v>70875</v>
      </c>
      <c r="BD1045" s="90">
        <v>45717</v>
      </c>
      <c r="BE1045" s="35"/>
      <c r="BQ1045" s="43"/>
      <c r="BR1045" s="44"/>
      <c r="BS1045" s="39"/>
      <c r="BT1045" s="44"/>
      <c r="BU1045" s="40"/>
      <c r="BV1045" s="45"/>
      <c r="BW1045" s="39"/>
      <c r="BX1045" s="44"/>
      <c r="BY1045" s="46"/>
      <c r="BZ1045" s="41"/>
    </row>
    <row r="1046" spans="48:78" x14ac:dyDescent="0.25">
      <c r="AV1046" s="85">
        <v>1042</v>
      </c>
      <c r="AW1046" s="91"/>
      <c r="AX1046" s="93" t="s">
        <v>3332</v>
      </c>
      <c r="AY1046" s="87" t="s">
        <v>3333</v>
      </c>
      <c r="AZ1046" s="93" t="s">
        <v>3334</v>
      </c>
      <c r="BA1046" s="88" t="s">
        <v>1077</v>
      </c>
      <c r="BB1046" s="86" t="s">
        <v>1078</v>
      </c>
      <c r="BC1046" s="89">
        <v>5500</v>
      </c>
      <c r="BD1046" s="90">
        <v>45717</v>
      </c>
      <c r="BE1046" s="35"/>
      <c r="BQ1046" s="43"/>
      <c r="BR1046" s="44"/>
      <c r="BS1046" s="39"/>
      <c r="BT1046" s="44"/>
      <c r="BU1046" s="40"/>
      <c r="BV1046" s="45"/>
      <c r="BW1046" s="39"/>
      <c r="BX1046" s="44"/>
      <c r="BY1046" s="46"/>
      <c r="BZ1046" s="41"/>
    </row>
    <row r="1047" spans="48:78" x14ac:dyDescent="0.25">
      <c r="AV1047" s="85">
        <v>1043</v>
      </c>
      <c r="AW1047" s="91"/>
      <c r="AX1047" s="93" t="s">
        <v>3332</v>
      </c>
      <c r="AY1047" s="87" t="s">
        <v>3333</v>
      </c>
      <c r="AZ1047" s="93" t="s">
        <v>3334</v>
      </c>
      <c r="BA1047" s="88" t="s">
        <v>732</v>
      </c>
      <c r="BB1047" s="86" t="s">
        <v>733</v>
      </c>
      <c r="BC1047" s="89">
        <v>5750</v>
      </c>
      <c r="BD1047" s="90">
        <v>45717</v>
      </c>
      <c r="BE1047" s="35"/>
      <c r="BQ1047" s="43"/>
      <c r="BR1047" s="44"/>
      <c r="BS1047" s="39"/>
      <c r="BT1047" s="44"/>
      <c r="BU1047" s="40"/>
      <c r="BV1047" s="45"/>
      <c r="BW1047" s="39"/>
      <c r="BX1047" s="44"/>
      <c r="BY1047" s="46"/>
      <c r="BZ1047" s="41"/>
    </row>
    <row r="1048" spans="48:78" x14ac:dyDescent="0.25">
      <c r="AV1048" s="85">
        <v>1044</v>
      </c>
      <c r="AW1048" s="91"/>
      <c r="AX1048" s="93" t="s">
        <v>3335</v>
      </c>
      <c r="AY1048" s="87" t="s">
        <v>1386</v>
      </c>
      <c r="AZ1048" s="93" t="s">
        <v>3336</v>
      </c>
      <c r="BA1048" s="88" t="s">
        <v>3337</v>
      </c>
      <c r="BB1048" s="86" t="s">
        <v>1769</v>
      </c>
      <c r="BC1048" s="89">
        <v>11130</v>
      </c>
      <c r="BD1048" s="90">
        <v>45717</v>
      </c>
      <c r="BE1048" s="35"/>
      <c r="BQ1048" s="43"/>
      <c r="BR1048" s="44"/>
      <c r="BS1048" s="39"/>
      <c r="BT1048" s="44"/>
      <c r="BU1048" s="40"/>
      <c r="BV1048" s="45"/>
      <c r="BW1048" s="39"/>
      <c r="BX1048" s="44"/>
      <c r="BY1048" s="46"/>
      <c r="BZ1048" s="41"/>
    </row>
    <row r="1049" spans="48:78" x14ac:dyDescent="0.25">
      <c r="AV1049" s="85">
        <v>1045</v>
      </c>
      <c r="AW1049" s="91"/>
      <c r="AX1049" s="93" t="s">
        <v>3335</v>
      </c>
      <c r="AY1049" s="87" t="s">
        <v>1386</v>
      </c>
      <c r="AZ1049" s="93" t="s">
        <v>3336</v>
      </c>
      <c r="BA1049" s="88" t="s">
        <v>499</v>
      </c>
      <c r="BB1049" s="86" t="s">
        <v>500</v>
      </c>
      <c r="BC1049" s="89">
        <v>5190</v>
      </c>
      <c r="BD1049" s="90">
        <v>45717</v>
      </c>
      <c r="BE1049" s="35"/>
      <c r="BQ1049" s="43"/>
      <c r="BR1049" s="44"/>
      <c r="BS1049" s="39"/>
      <c r="BT1049" s="44"/>
      <c r="BU1049" s="40"/>
      <c r="BV1049" s="45"/>
      <c r="BW1049" s="39"/>
      <c r="BX1049" s="44"/>
      <c r="BY1049" s="46"/>
      <c r="BZ1049" s="41"/>
    </row>
    <row r="1050" spans="48:78" x14ac:dyDescent="0.25">
      <c r="AV1050" s="85">
        <v>1046</v>
      </c>
      <c r="AW1050" s="91"/>
      <c r="AX1050" s="93" t="s">
        <v>3335</v>
      </c>
      <c r="AY1050" s="87" t="s">
        <v>1386</v>
      </c>
      <c r="AZ1050" s="93" t="s">
        <v>3336</v>
      </c>
      <c r="BA1050" s="88" t="s">
        <v>499</v>
      </c>
      <c r="BB1050" s="86" t="s">
        <v>500</v>
      </c>
      <c r="BC1050" s="89">
        <v>20760</v>
      </c>
      <c r="BD1050" s="90">
        <v>45689</v>
      </c>
      <c r="BE1050" s="35"/>
      <c r="BQ1050" s="43"/>
      <c r="BR1050" s="44"/>
      <c r="BS1050" s="39"/>
      <c r="BT1050" s="44"/>
      <c r="BU1050" s="40"/>
      <c r="BV1050" s="45"/>
      <c r="BW1050" s="39"/>
      <c r="BX1050" s="44"/>
      <c r="BY1050" s="46"/>
      <c r="BZ1050" s="41"/>
    </row>
    <row r="1051" spans="48:78" x14ac:dyDescent="0.25">
      <c r="AV1051" s="85">
        <v>1047</v>
      </c>
      <c r="AW1051" s="91"/>
      <c r="AX1051" s="93" t="s">
        <v>3335</v>
      </c>
      <c r="AY1051" s="87" t="s">
        <v>1386</v>
      </c>
      <c r="AZ1051" s="93" t="s">
        <v>3336</v>
      </c>
      <c r="BA1051" s="88" t="s">
        <v>499</v>
      </c>
      <c r="BB1051" s="86" t="s">
        <v>500</v>
      </c>
      <c r="BC1051" s="89">
        <v>41520</v>
      </c>
      <c r="BD1051" s="90">
        <v>45658</v>
      </c>
      <c r="BE1051" s="35"/>
      <c r="BQ1051" s="43"/>
      <c r="BR1051" s="44"/>
      <c r="BS1051" s="39"/>
      <c r="BT1051" s="44"/>
      <c r="BU1051" s="40"/>
      <c r="BV1051" s="45"/>
      <c r="BW1051" s="39"/>
      <c r="BX1051" s="44"/>
      <c r="BY1051" s="46"/>
      <c r="BZ1051" s="41"/>
    </row>
    <row r="1052" spans="48:78" x14ac:dyDescent="0.25">
      <c r="AV1052" s="85">
        <v>1048</v>
      </c>
      <c r="AW1052" s="91"/>
      <c r="AX1052" s="93" t="s">
        <v>3335</v>
      </c>
      <c r="AY1052" s="87" t="s">
        <v>1386</v>
      </c>
      <c r="AZ1052" s="93" t="s">
        <v>3336</v>
      </c>
      <c r="BA1052" s="88" t="s">
        <v>499</v>
      </c>
      <c r="BB1052" s="86" t="s">
        <v>500</v>
      </c>
      <c r="BC1052" s="89">
        <v>10380</v>
      </c>
      <c r="BD1052" s="90">
        <v>45717</v>
      </c>
      <c r="BE1052" s="35"/>
      <c r="BQ1052" s="43"/>
      <c r="BR1052" s="44"/>
      <c r="BS1052" s="39"/>
      <c r="BT1052" s="44"/>
      <c r="BU1052" s="40"/>
      <c r="BV1052" s="45"/>
      <c r="BW1052" s="39"/>
      <c r="BX1052" s="44"/>
      <c r="BY1052" s="46"/>
      <c r="BZ1052" s="41"/>
    </row>
    <row r="1053" spans="48:78" x14ac:dyDescent="0.25">
      <c r="AV1053" s="85">
        <v>1049</v>
      </c>
      <c r="AW1053" s="91"/>
      <c r="AX1053" s="93" t="s">
        <v>3338</v>
      </c>
      <c r="AY1053" s="87" t="s">
        <v>3339</v>
      </c>
      <c r="AZ1053" s="93" t="s">
        <v>3340</v>
      </c>
      <c r="BA1053" s="88" t="s">
        <v>499</v>
      </c>
      <c r="BB1053" s="86" t="s">
        <v>500</v>
      </c>
      <c r="BC1053" s="89">
        <v>57090</v>
      </c>
      <c r="BD1053" s="90">
        <v>45717</v>
      </c>
      <c r="BE1053" s="35"/>
      <c r="BQ1053" s="43"/>
      <c r="BR1053" s="44"/>
      <c r="BS1053" s="39"/>
      <c r="BT1053" s="44"/>
      <c r="BU1053" s="40"/>
      <c r="BV1053" s="45"/>
      <c r="BW1053" s="39"/>
      <c r="BX1053" s="44"/>
      <c r="BY1053" s="46"/>
      <c r="BZ1053" s="41"/>
    </row>
    <row r="1054" spans="48:78" x14ac:dyDescent="0.25">
      <c r="AV1054" s="85">
        <v>1050</v>
      </c>
      <c r="AW1054" s="91"/>
      <c r="AX1054" s="93" t="s">
        <v>3341</v>
      </c>
      <c r="AY1054" s="87" t="s">
        <v>195</v>
      </c>
      <c r="AZ1054" s="93" t="s">
        <v>3342</v>
      </c>
      <c r="BA1054" s="88" t="s">
        <v>1493</v>
      </c>
      <c r="BB1054" s="86" t="s">
        <v>1275</v>
      </c>
      <c r="BC1054" s="89">
        <v>57300</v>
      </c>
      <c r="BD1054" s="90">
        <v>45717</v>
      </c>
      <c r="BE1054" s="35"/>
      <c r="BQ1054" s="43"/>
      <c r="BR1054" s="44"/>
      <c r="BS1054" s="39"/>
      <c r="BT1054" s="44"/>
      <c r="BU1054" s="40"/>
      <c r="BV1054" s="45"/>
      <c r="BW1054" s="39"/>
      <c r="BX1054" s="44"/>
      <c r="BY1054" s="46"/>
      <c r="BZ1054" s="41"/>
    </row>
    <row r="1055" spans="48:78" x14ac:dyDescent="0.25">
      <c r="AV1055" s="85">
        <v>1051</v>
      </c>
      <c r="AW1055" s="91"/>
      <c r="AX1055" s="93" t="s">
        <v>3343</v>
      </c>
      <c r="AY1055" s="87" t="s">
        <v>3344</v>
      </c>
      <c r="AZ1055" s="93" t="s">
        <v>3345</v>
      </c>
      <c r="BA1055" s="88" t="s">
        <v>3346</v>
      </c>
      <c r="BB1055" s="86" t="s">
        <v>425</v>
      </c>
      <c r="BC1055" s="89">
        <v>12712</v>
      </c>
      <c r="BD1055" s="90">
        <v>45717</v>
      </c>
      <c r="BE1055" s="35"/>
      <c r="BQ1055" s="43"/>
      <c r="BR1055" s="44"/>
      <c r="BS1055" s="39"/>
      <c r="BT1055" s="44"/>
      <c r="BU1055" s="40"/>
      <c r="BV1055" s="45"/>
      <c r="BW1055" s="39"/>
      <c r="BX1055" s="44"/>
      <c r="BY1055" s="46"/>
      <c r="BZ1055" s="41"/>
    </row>
    <row r="1056" spans="48:78" x14ac:dyDescent="0.25">
      <c r="AV1056" s="85">
        <v>1052</v>
      </c>
      <c r="AW1056" s="91"/>
      <c r="AX1056" s="93" t="s">
        <v>3343</v>
      </c>
      <c r="AY1056" s="87" t="s">
        <v>3344</v>
      </c>
      <c r="AZ1056" s="93" t="s">
        <v>3345</v>
      </c>
      <c r="BA1056" s="88" t="s">
        <v>3291</v>
      </c>
      <c r="BB1056" s="86" t="s">
        <v>688</v>
      </c>
      <c r="BC1056" s="89">
        <v>32000</v>
      </c>
      <c r="BD1056" s="90">
        <v>45717</v>
      </c>
      <c r="BE1056" s="35"/>
      <c r="BQ1056" s="43"/>
      <c r="BR1056" s="44"/>
      <c r="BS1056" s="39"/>
      <c r="BT1056" s="44"/>
      <c r="BU1056" s="40"/>
      <c r="BV1056" s="45"/>
      <c r="BW1056" s="39"/>
      <c r="BX1056" s="44"/>
      <c r="BY1056" s="46"/>
      <c r="BZ1056" s="41"/>
    </row>
    <row r="1057" spans="48:78" x14ac:dyDescent="0.25">
      <c r="AV1057" s="85">
        <v>1053</v>
      </c>
      <c r="AW1057" s="91"/>
      <c r="AX1057" s="93" t="s">
        <v>3347</v>
      </c>
      <c r="AY1057" s="87" t="s">
        <v>3348</v>
      </c>
      <c r="AZ1057" s="93" t="s">
        <v>3349</v>
      </c>
      <c r="BA1057" s="88" t="s">
        <v>1077</v>
      </c>
      <c r="BB1057" s="86" t="s">
        <v>1078</v>
      </c>
      <c r="BC1057" s="89">
        <v>2750</v>
      </c>
      <c r="BD1057" s="90">
        <v>45717</v>
      </c>
      <c r="BE1057" s="35"/>
      <c r="BQ1057" s="43"/>
      <c r="BR1057" s="44"/>
      <c r="BS1057" s="39"/>
      <c r="BT1057" s="44"/>
      <c r="BU1057" s="40"/>
      <c r="BV1057" s="45"/>
      <c r="BW1057" s="39"/>
      <c r="BX1057" s="44"/>
      <c r="BY1057" s="46"/>
      <c r="BZ1057" s="41"/>
    </row>
    <row r="1058" spans="48:78" x14ac:dyDescent="0.25">
      <c r="AV1058" s="85">
        <v>1054</v>
      </c>
      <c r="AW1058" s="91"/>
      <c r="AX1058" s="93" t="s">
        <v>3347</v>
      </c>
      <c r="AY1058" s="87" t="s">
        <v>3348</v>
      </c>
      <c r="AZ1058" s="93" t="s">
        <v>3349</v>
      </c>
      <c r="BA1058" s="88" t="s">
        <v>1077</v>
      </c>
      <c r="BB1058" s="86" t="s">
        <v>1078</v>
      </c>
      <c r="BC1058" s="89">
        <v>11000</v>
      </c>
      <c r="BD1058" s="90">
        <v>45717</v>
      </c>
      <c r="BE1058" s="35"/>
      <c r="BQ1058" s="43"/>
      <c r="BR1058" s="44"/>
      <c r="BS1058" s="39"/>
      <c r="BT1058" s="44"/>
      <c r="BU1058" s="40"/>
      <c r="BV1058" s="45"/>
      <c r="BW1058" s="39"/>
      <c r="BX1058" s="44"/>
      <c r="BY1058" s="46"/>
      <c r="BZ1058" s="41"/>
    </row>
    <row r="1059" spans="48:78" x14ac:dyDescent="0.25">
      <c r="AV1059" s="85">
        <v>1055</v>
      </c>
      <c r="AW1059" s="91"/>
      <c r="AX1059" s="93" t="s">
        <v>3350</v>
      </c>
      <c r="AY1059" s="87" t="s">
        <v>3351</v>
      </c>
      <c r="AZ1059" s="93" t="s">
        <v>3352</v>
      </c>
      <c r="BA1059" s="88" t="s">
        <v>1001</v>
      </c>
      <c r="BB1059" s="86" t="s">
        <v>1002</v>
      </c>
      <c r="BC1059" s="89">
        <v>85320</v>
      </c>
      <c r="BD1059" s="90">
        <v>45689</v>
      </c>
      <c r="BE1059" s="35"/>
      <c r="BQ1059" s="43"/>
      <c r="BR1059" s="44"/>
      <c r="BS1059" s="39"/>
      <c r="BT1059" s="44"/>
      <c r="BU1059" s="40"/>
      <c r="BV1059" s="45"/>
      <c r="BW1059" s="39"/>
      <c r="BX1059" s="44"/>
      <c r="BY1059" s="46"/>
      <c r="BZ1059" s="41"/>
    </row>
    <row r="1060" spans="48:78" x14ac:dyDescent="0.25">
      <c r="AV1060" s="85">
        <v>1056</v>
      </c>
      <c r="AW1060" s="91"/>
      <c r="AX1060" s="93" t="s">
        <v>3353</v>
      </c>
      <c r="AY1060" s="87" t="s">
        <v>3354</v>
      </c>
      <c r="AZ1060" s="93" t="s">
        <v>3355</v>
      </c>
      <c r="BA1060" s="88" t="s">
        <v>1940</v>
      </c>
      <c r="BB1060" s="86" t="s">
        <v>1941</v>
      </c>
      <c r="BC1060" s="89">
        <v>110000</v>
      </c>
      <c r="BD1060" s="90">
        <v>45658</v>
      </c>
      <c r="BE1060" s="35"/>
      <c r="BQ1060" s="43"/>
      <c r="BR1060" s="44"/>
      <c r="BS1060" s="39"/>
      <c r="BT1060" s="44"/>
      <c r="BU1060" s="40"/>
      <c r="BV1060" s="45"/>
      <c r="BW1060" s="39"/>
      <c r="BX1060" s="44"/>
      <c r="BY1060" s="46"/>
      <c r="BZ1060" s="41"/>
    </row>
    <row r="1061" spans="48:78" x14ac:dyDescent="0.25">
      <c r="AV1061" s="85">
        <v>1057</v>
      </c>
      <c r="AW1061" s="91"/>
      <c r="AX1061" s="93" t="s">
        <v>3356</v>
      </c>
      <c r="AY1061" s="87" t="s">
        <v>3357</v>
      </c>
      <c r="AZ1061" s="93" t="s">
        <v>3358</v>
      </c>
      <c r="BA1061" s="88" t="s">
        <v>3323</v>
      </c>
      <c r="BB1061" s="86" t="s">
        <v>2181</v>
      </c>
      <c r="BC1061" s="89">
        <v>44000</v>
      </c>
      <c r="BD1061" s="90">
        <v>45717</v>
      </c>
      <c r="BE1061" s="35"/>
      <c r="BQ1061" s="43"/>
      <c r="BR1061" s="44"/>
      <c r="BS1061" s="39"/>
      <c r="BT1061" s="44"/>
      <c r="BU1061" s="40"/>
      <c r="BV1061" s="45"/>
      <c r="BW1061" s="39"/>
      <c r="BX1061" s="44"/>
      <c r="BY1061" s="46"/>
      <c r="BZ1061" s="41"/>
    </row>
    <row r="1062" spans="48:78" x14ac:dyDescent="0.25">
      <c r="AV1062" s="85">
        <v>1058</v>
      </c>
      <c r="AW1062" s="91"/>
      <c r="AX1062" s="93" t="s">
        <v>3359</v>
      </c>
      <c r="AY1062" s="87" t="s">
        <v>925</v>
      </c>
      <c r="AZ1062" s="93" t="s">
        <v>3360</v>
      </c>
      <c r="BA1062" s="88" t="s">
        <v>3289</v>
      </c>
      <c r="BB1062" s="86" t="s">
        <v>1101</v>
      </c>
      <c r="BC1062" s="89">
        <v>214650</v>
      </c>
      <c r="BD1062" s="90">
        <v>45717</v>
      </c>
      <c r="BE1062" s="35"/>
      <c r="BQ1062" s="43"/>
      <c r="BR1062" s="44"/>
      <c r="BS1062" s="39"/>
      <c r="BT1062" s="44"/>
      <c r="BU1062" s="40"/>
      <c r="BV1062" s="45"/>
      <c r="BW1062" s="39"/>
      <c r="BX1062" s="44"/>
      <c r="BY1062" s="46"/>
      <c r="BZ1062" s="41"/>
    </row>
    <row r="1063" spans="48:78" x14ac:dyDescent="0.25">
      <c r="AV1063" s="85">
        <v>1059</v>
      </c>
      <c r="AW1063" s="91"/>
      <c r="AX1063" s="93" t="s">
        <v>3361</v>
      </c>
      <c r="AY1063" s="87" t="s">
        <v>3362</v>
      </c>
      <c r="AZ1063" s="93" t="s">
        <v>3363</v>
      </c>
      <c r="BA1063" s="88" t="s">
        <v>1679</v>
      </c>
      <c r="BB1063" s="86" t="s">
        <v>552</v>
      </c>
      <c r="BC1063" s="89">
        <v>12480</v>
      </c>
      <c r="BD1063" s="90">
        <v>45717</v>
      </c>
      <c r="BE1063" s="35"/>
      <c r="BQ1063" s="43"/>
      <c r="BR1063" s="44"/>
      <c r="BS1063" s="39"/>
      <c r="BT1063" s="44"/>
      <c r="BU1063" s="40"/>
      <c r="BV1063" s="45"/>
      <c r="BW1063" s="39"/>
      <c r="BX1063" s="44"/>
      <c r="BY1063" s="46"/>
      <c r="BZ1063" s="41"/>
    </row>
    <row r="1064" spans="48:78" x14ac:dyDescent="0.25">
      <c r="AV1064" s="85">
        <v>1060</v>
      </c>
      <c r="AW1064" s="91"/>
      <c r="AX1064" s="93" t="s">
        <v>3361</v>
      </c>
      <c r="AY1064" s="87" t="s">
        <v>3362</v>
      </c>
      <c r="AZ1064" s="93" t="s">
        <v>3363</v>
      </c>
      <c r="BA1064" s="88" t="s">
        <v>3004</v>
      </c>
      <c r="BB1064" s="86" t="s">
        <v>1576</v>
      </c>
      <c r="BC1064" s="89">
        <v>11004</v>
      </c>
      <c r="BD1064" s="90">
        <v>45717</v>
      </c>
      <c r="BE1064" s="35"/>
      <c r="BQ1064" s="43"/>
      <c r="BR1064" s="44"/>
      <c r="BS1064" s="39"/>
      <c r="BT1064" s="44"/>
      <c r="BU1064" s="40"/>
      <c r="BV1064" s="45"/>
      <c r="BW1064" s="39"/>
      <c r="BX1064" s="44"/>
      <c r="BY1064" s="46"/>
      <c r="BZ1064" s="41"/>
    </row>
    <row r="1065" spans="48:78" x14ac:dyDescent="0.25">
      <c r="AV1065" s="85">
        <v>1061</v>
      </c>
      <c r="AW1065" s="91"/>
      <c r="AX1065" s="93" t="s">
        <v>3361</v>
      </c>
      <c r="AY1065" s="87" t="s">
        <v>3362</v>
      </c>
      <c r="AZ1065" s="93" t="s">
        <v>3363</v>
      </c>
      <c r="BA1065" s="88" t="s">
        <v>311</v>
      </c>
      <c r="BB1065" s="86" t="s">
        <v>312</v>
      </c>
      <c r="BC1065" s="89">
        <v>9180</v>
      </c>
      <c r="BD1065" s="90">
        <v>45717</v>
      </c>
      <c r="BE1065" s="35"/>
      <c r="BQ1065" s="43"/>
      <c r="BR1065" s="44"/>
      <c r="BS1065" s="39"/>
      <c r="BT1065" s="44"/>
      <c r="BU1065" s="40"/>
      <c r="BV1065" s="45"/>
      <c r="BW1065" s="39"/>
      <c r="BX1065" s="44"/>
      <c r="BY1065" s="46"/>
      <c r="BZ1065" s="41"/>
    </row>
    <row r="1066" spans="48:78" x14ac:dyDescent="0.25">
      <c r="AV1066" s="85">
        <v>1062</v>
      </c>
      <c r="AW1066" s="91"/>
      <c r="AX1066" s="93" t="s">
        <v>3364</v>
      </c>
      <c r="AY1066" s="87" t="s">
        <v>3365</v>
      </c>
      <c r="AZ1066" s="93" t="s">
        <v>3366</v>
      </c>
      <c r="BA1066" s="88" t="s">
        <v>1292</v>
      </c>
      <c r="BB1066" s="86" t="s">
        <v>601</v>
      </c>
      <c r="BC1066" s="89">
        <v>18500</v>
      </c>
      <c r="BD1066" s="90">
        <v>45717</v>
      </c>
      <c r="BE1066" s="35"/>
      <c r="BQ1066" s="43"/>
      <c r="BR1066" s="44"/>
      <c r="BS1066" s="39"/>
      <c r="BT1066" s="44"/>
      <c r="BU1066" s="40"/>
      <c r="BV1066" s="45"/>
      <c r="BW1066" s="39"/>
      <c r="BX1066" s="44"/>
      <c r="BY1066" s="46"/>
      <c r="BZ1066" s="41"/>
    </row>
    <row r="1067" spans="48:78" x14ac:dyDescent="0.25">
      <c r="AV1067" s="85">
        <v>1063</v>
      </c>
      <c r="AW1067" s="91"/>
      <c r="AX1067" s="93" t="s">
        <v>3367</v>
      </c>
      <c r="AY1067" s="87" t="s">
        <v>3368</v>
      </c>
      <c r="AZ1067" s="93" t="s">
        <v>3369</v>
      </c>
      <c r="BA1067" s="88" t="s">
        <v>1077</v>
      </c>
      <c r="BB1067" s="86" t="s">
        <v>1078</v>
      </c>
      <c r="BC1067" s="89">
        <v>24750</v>
      </c>
      <c r="BD1067" s="90">
        <v>45717</v>
      </c>
      <c r="BE1067" s="35"/>
      <c r="BQ1067" s="43"/>
      <c r="BR1067" s="44"/>
      <c r="BS1067" s="39"/>
      <c r="BT1067" s="44"/>
      <c r="BU1067" s="40"/>
      <c r="BV1067" s="45"/>
      <c r="BW1067" s="39"/>
      <c r="BX1067" s="44"/>
      <c r="BY1067" s="46"/>
      <c r="BZ1067" s="41"/>
    </row>
    <row r="1068" spans="48:78" x14ac:dyDescent="0.25">
      <c r="AV1068" s="85">
        <v>1064</v>
      </c>
      <c r="AW1068" s="91"/>
      <c r="AX1068" s="93" t="s">
        <v>3370</v>
      </c>
      <c r="AY1068" s="87" t="s">
        <v>1299</v>
      </c>
      <c r="AZ1068" s="93" t="s">
        <v>3371</v>
      </c>
      <c r="BA1068" s="88" t="s">
        <v>3372</v>
      </c>
      <c r="BB1068" s="86" t="s">
        <v>552</v>
      </c>
      <c r="BC1068" s="89">
        <v>124800</v>
      </c>
      <c r="BD1068" s="90">
        <v>45689</v>
      </c>
      <c r="BE1068" s="35"/>
      <c r="BQ1068" s="43"/>
      <c r="BR1068" s="44"/>
      <c r="BS1068" s="39"/>
      <c r="BT1068" s="44"/>
      <c r="BU1068" s="40"/>
      <c r="BV1068" s="45"/>
      <c r="BW1068" s="39"/>
      <c r="BX1068" s="44"/>
      <c r="BY1068" s="46"/>
      <c r="BZ1068" s="41"/>
    </row>
    <row r="1069" spans="48:78" x14ac:dyDescent="0.25">
      <c r="AV1069" s="85">
        <v>1065</v>
      </c>
      <c r="AW1069" s="91"/>
      <c r="AX1069" s="93" t="s">
        <v>3373</v>
      </c>
      <c r="AY1069" s="87" t="s">
        <v>3374</v>
      </c>
      <c r="AZ1069" s="93" t="s">
        <v>3375</v>
      </c>
      <c r="BA1069" s="88" t="s">
        <v>3323</v>
      </c>
      <c r="BB1069" s="86" t="s">
        <v>2181</v>
      </c>
      <c r="BC1069" s="89">
        <v>176000</v>
      </c>
      <c r="BD1069" s="90">
        <v>45658</v>
      </c>
      <c r="BE1069" s="35"/>
      <c r="BQ1069" s="43"/>
      <c r="BR1069" s="44"/>
      <c r="BS1069" s="39"/>
      <c r="BT1069" s="44"/>
      <c r="BU1069" s="40"/>
      <c r="BV1069" s="45"/>
      <c r="BW1069" s="39"/>
      <c r="BX1069" s="44"/>
      <c r="BY1069" s="46"/>
      <c r="BZ1069" s="41"/>
    </row>
    <row r="1070" spans="48:78" x14ac:dyDescent="0.25">
      <c r="AV1070" s="85">
        <v>1066</v>
      </c>
      <c r="AW1070" s="91"/>
      <c r="AX1070" s="93" t="s">
        <v>3376</v>
      </c>
      <c r="AY1070" s="87" t="s">
        <v>3377</v>
      </c>
      <c r="AZ1070" s="93" t="s">
        <v>3378</v>
      </c>
      <c r="BA1070" s="88" t="s">
        <v>732</v>
      </c>
      <c r="BB1070" s="86" t="s">
        <v>733</v>
      </c>
      <c r="BC1070" s="89">
        <v>5750</v>
      </c>
      <c r="BD1070" s="90">
        <v>45717</v>
      </c>
      <c r="BE1070" s="35"/>
      <c r="BQ1070" s="43"/>
      <c r="BR1070" s="44"/>
      <c r="BS1070" s="39"/>
      <c r="BT1070" s="44"/>
      <c r="BU1070" s="40"/>
      <c r="BV1070" s="45"/>
      <c r="BW1070" s="39"/>
      <c r="BX1070" s="44"/>
      <c r="BY1070" s="46"/>
      <c r="BZ1070" s="41"/>
    </row>
    <row r="1071" spans="48:78" x14ac:dyDescent="0.25">
      <c r="AV1071" s="85">
        <v>1067</v>
      </c>
      <c r="AW1071" s="91"/>
      <c r="AX1071" s="93" t="s">
        <v>3379</v>
      </c>
      <c r="AY1071" s="87" t="s">
        <v>3380</v>
      </c>
      <c r="AZ1071" s="93" t="s">
        <v>3381</v>
      </c>
      <c r="BA1071" s="88" t="s">
        <v>645</v>
      </c>
      <c r="BB1071" s="86" t="s">
        <v>646</v>
      </c>
      <c r="BC1071" s="89">
        <v>114000</v>
      </c>
      <c r="BD1071" s="90">
        <v>45717</v>
      </c>
      <c r="BE1071" s="35"/>
      <c r="BQ1071" s="43"/>
      <c r="BR1071" s="44"/>
      <c r="BS1071" s="39"/>
      <c r="BT1071" s="44"/>
      <c r="BU1071" s="40"/>
      <c r="BV1071" s="45"/>
      <c r="BW1071" s="39"/>
      <c r="BX1071" s="44"/>
      <c r="BY1071" s="46"/>
      <c r="BZ1071" s="41"/>
    </row>
    <row r="1072" spans="48:78" x14ac:dyDescent="0.25">
      <c r="AV1072" s="85">
        <v>1068</v>
      </c>
      <c r="AW1072" s="91"/>
      <c r="AX1072" s="93" t="s">
        <v>3382</v>
      </c>
      <c r="AY1072" s="87" t="s">
        <v>3383</v>
      </c>
      <c r="AZ1072" s="93" t="s">
        <v>3384</v>
      </c>
      <c r="BA1072" s="88" t="s">
        <v>1017</v>
      </c>
      <c r="BB1072" s="86" t="s">
        <v>1018</v>
      </c>
      <c r="BC1072" s="89">
        <v>15000</v>
      </c>
      <c r="BD1072" s="90">
        <v>45717</v>
      </c>
      <c r="BE1072" s="35"/>
      <c r="BQ1072" s="43"/>
      <c r="BR1072" s="44"/>
      <c r="BS1072" s="39"/>
      <c r="BT1072" s="44"/>
      <c r="BU1072" s="40"/>
      <c r="BV1072" s="45"/>
      <c r="BW1072" s="39"/>
      <c r="BX1072" s="44"/>
      <c r="BY1072" s="46"/>
      <c r="BZ1072" s="41"/>
    </row>
    <row r="1073" spans="48:78" x14ac:dyDescent="0.25">
      <c r="AV1073" s="85">
        <v>1069</v>
      </c>
      <c r="AW1073" s="91"/>
      <c r="AX1073" s="93" t="s">
        <v>3385</v>
      </c>
      <c r="AY1073" s="87" t="s">
        <v>3386</v>
      </c>
      <c r="AZ1073" s="93" t="s">
        <v>3387</v>
      </c>
      <c r="BA1073" s="88" t="s">
        <v>1493</v>
      </c>
      <c r="BB1073" s="86" t="s">
        <v>1275</v>
      </c>
      <c r="BC1073" s="89">
        <v>57300</v>
      </c>
      <c r="BD1073" s="90">
        <v>45717</v>
      </c>
      <c r="BE1073" s="35"/>
      <c r="BQ1073" s="43"/>
      <c r="BR1073" s="44"/>
      <c r="BS1073" s="39"/>
      <c r="BT1073" s="44"/>
      <c r="BU1073" s="40"/>
      <c r="BV1073" s="45"/>
      <c r="BW1073" s="39"/>
      <c r="BX1073" s="44"/>
      <c r="BY1073" s="46"/>
      <c r="BZ1073" s="41"/>
    </row>
    <row r="1074" spans="48:78" x14ac:dyDescent="0.25">
      <c r="AV1074" s="85">
        <v>1070</v>
      </c>
      <c r="AW1074" s="91"/>
      <c r="AX1074" s="93" t="s">
        <v>3385</v>
      </c>
      <c r="AY1074" s="87" t="s">
        <v>3386</v>
      </c>
      <c r="AZ1074" s="93" t="s">
        <v>3387</v>
      </c>
      <c r="BA1074" s="88" t="s">
        <v>1493</v>
      </c>
      <c r="BB1074" s="86" t="s">
        <v>1275</v>
      </c>
      <c r="BC1074" s="89">
        <v>57300</v>
      </c>
      <c r="BD1074" s="90">
        <v>45717</v>
      </c>
      <c r="BE1074" s="35"/>
      <c r="BQ1074" s="43"/>
      <c r="BR1074" s="44"/>
      <c r="BS1074" s="39"/>
      <c r="BT1074" s="44"/>
      <c r="BU1074" s="40"/>
      <c r="BV1074" s="45"/>
      <c r="BW1074" s="39"/>
      <c r="BX1074" s="44"/>
      <c r="BY1074" s="46"/>
      <c r="BZ1074" s="41"/>
    </row>
    <row r="1075" spans="48:78" x14ac:dyDescent="0.25">
      <c r="AV1075" s="85">
        <v>1071</v>
      </c>
      <c r="AW1075" s="91"/>
      <c r="AX1075" s="93" t="s">
        <v>3385</v>
      </c>
      <c r="AY1075" s="87" t="s">
        <v>3386</v>
      </c>
      <c r="AZ1075" s="93" t="s">
        <v>3387</v>
      </c>
      <c r="BA1075" s="88" t="s">
        <v>1501</v>
      </c>
      <c r="BB1075" s="86" t="s">
        <v>1310</v>
      </c>
      <c r="BC1075" s="89">
        <v>80850</v>
      </c>
      <c r="BD1075" s="90">
        <v>45717</v>
      </c>
      <c r="BE1075" s="35"/>
      <c r="BQ1075" s="43"/>
      <c r="BR1075" s="44"/>
      <c r="BS1075" s="39"/>
      <c r="BT1075" s="44"/>
      <c r="BU1075" s="40"/>
      <c r="BV1075" s="45"/>
      <c r="BW1075" s="39"/>
      <c r="BX1075" s="44"/>
      <c r="BY1075" s="46"/>
      <c r="BZ1075" s="41"/>
    </row>
    <row r="1076" spans="48:78" x14ac:dyDescent="0.25">
      <c r="AV1076" s="85">
        <v>1072</v>
      </c>
      <c r="AW1076" s="91"/>
      <c r="AX1076" s="93" t="s">
        <v>3388</v>
      </c>
      <c r="AY1076" s="87" t="s">
        <v>3389</v>
      </c>
      <c r="AZ1076" s="93" t="s">
        <v>3390</v>
      </c>
      <c r="BA1076" s="88" t="s">
        <v>1001</v>
      </c>
      <c r="BB1076" s="86" t="s">
        <v>1002</v>
      </c>
      <c r="BC1076" s="89">
        <v>9480</v>
      </c>
      <c r="BD1076" s="90">
        <v>45717</v>
      </c>
      <c r="BE1076" s="35"/>
      <c r="BQ1076" s="43"/>
      <c r="BR1076" s="44"/>
      <c r="BS1076" s="39"/>
      <c r="BT1076" s="44"/>
      <c r="BU1076" s="40"/>
      <c r="BV1076" s="45"/>
      <c r="BW1076" s="39"/>
      <c r="BX1076" s="44"/>
      <c r="BY1076" s="46"/>
      <c r="BZ1076" s="41"/>
    </row>
    <row r="1077" spans="48:78" x14ac:dyDescent="0.25">
      <c r="AV1077" s="85">
        <v>1073</v>
      </c>
      <c r="AW1077" s="91"/>
      <c r="AX1077" s="93" t="s">
        <v>3391</v>
      </c>
      <c r="AY1077" s="87" t="s">
        <v>3392</v>
      </c>
      <c r="AZ1077" s="93" t="s">
        <v>3393</v>
      </c>
      <c r="BA1077" s="88" t="s">
        <v>615</v>
      </c>
      <c r="BB1077" s="86" t="s">
        <v>616</v>
      </c>
      <c r="BC1077" s="89">
        <v>7500</v>
      </c>
      <c r="BD1077" s="90">
        <v>45689</v>
      </c>
      <c r="BE1077" s="35"/>
      <c r="BQ1077" s="43"/>
      <c r="BR1077" s="44"/>
      <c r="BS1077" s="39"/>
      <c r="BT1077" s="44"/>
      <c r="BU1077" s="40"/>
      <c r="BV1077" s="45"/>
      <c r="BW1077" s="39"/>
      <c r="BX1077" s="44"/>
      <c r="BY1077" s="46"/>
      <c r="BZ1077" s="41"/>
    </row>
    <row r="1078" spans="48:78" x14ac:dyDescent="0.25">
      <c r="AV1078" s="85">
        <v>1074</v>
      </c>
      <c r="AW1078" s="91"/>
      <c r="AX1078" s="93" t="s">
        <v>3391</v>
      </c>
      <c r="AY1078" s="87" t="s">
        <v>3392</v>
      </c>
      <c r="AZ1078" s="93" t="s">
        <v>3393</v>
      </c>
      <c r="BA1078" s="88" t="s">
        <v>615</v>
      </c>
      <c r="BB1078" s="86" t="s">
        <v>616</v>
      </c>
      <c r="BC1078" s="89">
        <v>15000</v>
      </c>
      <c r="BD1078" s="90">
        <v>45658</v>
      </c>
      <c r="BE1078" s="35"/>
      <c r="BQ1078" s="43"/>
      <c r="BR1078" s="44"/>
      <c r="BS1078" s="39"/>
      <c r="BT1078" s="44"/>
      <c r="BU1078" s="40"/>
      <c r="BV1078" s="45"/>
      <c r="BW1078" s="39"/>
      <c r="BX1078" s="44"/>
      <c r="BY1078" s="46"/>
      <c r="BZ1078" s="41"/>
    </row>
    <row r="1079" spans="48:78" x14ac:dyDescent="0.25">
      <c r="AV1079" s="85">
        <v>1075</v>
      </c>
      <c r="AW1079" s="91"/>
      <c r="AX1079" s="93" t="s">
        <v>3394</v>
      </c>
      <c r="AY1079" s="87" t="s">
        <v>3395</v>
      </c>
      <c r="AZ1079" s="93" t="s">
        <v>3396</v>
      </c>
      <c r="BA1079" s="88" t="s">
        <v>1493</v>
      </c>
      <c r="BB1079" s="86" t="s">
        <v>1275</v>
      </c>
      <c r="BC1079" s="89">
        <v>45840</v>
      </c>
      <c r="BD1079" s="90">
        <v>45717</v>
      </c>
      <c r="BE1079" s="35"/>
      <c r="BQ1079" s="43"/>
      <c r="BR1079" s="44"/>
      <c r="BS1079" s="39"/>
      <c r="BT1079" s="44"/>
      <c r="BU1079" s="40"/>
      <c r="BV1079" s="45"/>
      <c r="BW1079" s="39"/>
      <c r="BX1079" s="44"/>
      <c r="BY1079" s="46"/>
      <c r="BZ1079" s="41"/>
    </row>
    <row r="1080" spans="48:78" x14ac:dyDescent="0.25">
      <c r="AV1080" s="85">
        <v>1076</v>
      </c>
      <c r="AW1080" s="91"/>
      <c r="AX1080" s="93" t="s">
        <v>3397</v>
      </c>
      <c r="AY1080" s="87" t="s">
        <v>3398</v>
      </c>
      <c r="AZ1080" s="93" t="s">
        <v>3399</v>
      </c>
      <c r="BA1080" s="88" t="s">
        <v>3265</v>
      </c>
      <c r="BB1080" s="86" t="s">
        <v>735</v>
      </c>
      <c r="BC1080" s="89">
        <v>48300</v>
      </c>
      <c r="BD1080" s="90">
        <v>45717</v>
      </c>
      <c r="BE1080" s="35"/>
      <c r="BQ1080" s="43"/>
      <c r="BR1080" s="44"/>
      <c r="BS1080" s="39"/>
      <c r="BT1080" s="44"/>
      <c r="BU1080" s="40"/>
      <c r="BV1080" s="45"/>
      <c r="BW1080" s="39"/>
      <c r="BX1080" s="44"/>
      <c r="BY1080" s="46"/>
      <c r="BZ1080" s="41"/>
    </row>
    <row r="1081" spans="48:78" x14ac:dyDescent="0.25">
      <c r="AV1081" s="85">
        <v>1077</v>
      </c>
      <c r="AW1081" s="91"/>
      <c r="AX1081" s="93" t="s">
        <v>3400</v>
      </c>
      <c r="AY1081" s="87" t="s">
        <v>3401</v>
      </c>
      <c r="AZ1081" s="93" t="s">
        <v>3402</v>
      </c>
      <c r="BA1081" s="88" t="s">
        <v>615</v>
      </c>
      <c r="BB1081" s="86" t="s">
        <v>616</v>
      </c>
      <c r="BC1081" s="89">
        <v>22500</v>
      </c>
      <c r="BD1081" s="90">
        <v>45717</v>
      </c>
      <c r="BE1081" s="35"/>
      <c r="BQ1081" s="43"/>
      <c r="BR1081" s="44"/>
      <c r="BS1081" s="39"/>
      <c r="BT1081" s="44"/>
      <c r="BU1081" s="40"/>
      <c r="BV1081" s="45"/>
      <c r="BW1081" s="39"/>
      <c r="BX1081" s="44"/>
      <c r="BY1081" s="46"/>
      <c r="BZ1081" s="41"/>
    </row>
    <row r="1082" spans="48:78" x14ac:dyDescent="0.25">
      <c r="AV1082" s="85">
        <v>1078</v>
      </c>
      <c r="AW1082" s="91"/>
      <c r="AX1082" s="93" t="s">
        <v>3400</v>
      </c>
      <c r="AY1082" s="87" t="s">
        <v>3401</v>
      </c>
      <c r="AZ1082" s="93" t="s">
        <v>3402</v>
      </c>
      <c r="BA1082" s="88" t="s">
        <v>732</v>
      </c>
      <c r="BB1082" s="86" t="s">
        <v>733</v>
      </c>
      <c r="BC1082" s="89">
        <v>23000</v>
      </c>
      <c r="BD1082" s="90">
        <v>45717</v>
      </c>
      <c r="BE1082" s="35"/>
      <c r="BQ1082" s="43"/>
      <c r="BR1082" s="44"/>
      <c r="BS1082" s="39"/>
      <c r="BT1082" s="44"/>
      <c r="BU1082" s="40"/>
      <c r="BV1082" s="45"/>
      <c r="BW1082" s="39"/>
      <c r="BX1082" s="44"/>
      <c r="BY1082" s="46"/>
      <c r="BZ1082" s="41"/>
    </row>
    <row r="1083" spans="48:78" x14ac:dyDescent="0.25">
      <c r="AV1083" s="85">
        <v>1079</v>
      </c>
      <c r="AW1083" s="91"/>
      <c r="AX1083" s="93" t="s">
        <v>3403</v>
      </c>
      <c r="AY1083" s="87" t="s">
        <v>3404</v>
      </c>
      <c r="AZ1083" s="93" t="s">
        <v>3405</v>
      </c>
      <c r="BA1083" s="88" t="s">
        <v>1259</v>
      </c>
      <c r="BB1083" s="86" t="s">
        <v>1260</v>
      </c>
      <c r="BC1083" s="89">
        <v>37500</v>
      </c>
      <c r="BD1083" s="90">
        <v>45717</v>
      </c>
      <c r="BE1083" s="35"/>
      <c r="BQ1083" s="43"/>
      <c r="BR1083" s="44"/>
      <c r="BS1083" s="39"/>
      <c r="BT1083" s="44"/>
      <c r="BU1083" s="40"/>
      <c r="BV1083" s="45"/>
      <c r="BW1083" s="39"/>
      <c r="BX1083" s="44"/>
      <c r="BY1083" s="46"/>
      <c r="BZ1083" s="41"/>
    </row>
    <row r="1084" spans="48:78" x14ac:dyDescent="0.25">
      <c r="AV1084" s="85">
        <v>1080</v>
      </c>
      <c r="AW1084" s="91"/>
      <c r="AX1084" s="93" t="s">
        <v>3406</v>
      </c>
      <c r="AY1084" s="87" t="s">
        <v>3395</v>
      </c>
      <c r="AZ1084" s="93" t="s">
        <v>3407</v>
      </c>
      <c r="BA1084" s="88" t="s">
        <v>1493</v>
      </c>
      <c r="BB1084" s="86" t="s">
        <v>1275</v>
      </c>
      <c r="BC1084" s="89">
        <v>11460</v>
      </c>
      <c r="BD1084" s="90">
        <v>45717</v>
      </c>
      <c r="BE1084" s="35"/>
      <c r="BQ1084" s="43"/>
      <c r="BR1084" s="44"/>
      <c r="BS1084" s="39"/>
      <c r="BT1084" s="44"/>
      <c r="BU1084" s="40"/>
      <c r="BV1084" s="45"/>
      <c r="BW1084" s="39"/>
      <c r="BX1084" s="44"/>
      <c r="BY1084" s="46"/>
      <c r="BZ1084" s="41"/>
    </row>
    <row r="1085" spans="48:78" x14ac:dyDescent="0.25">
      <c r="AV1085" s="85">
        <v>1081</v>
      </c>
      <c r="AW1085" s="91"/>
      <c r="AX1085" s="93" t="s">
        <v>3408</v>
      </c>
      <c r="AY1085" s="87" t="s">
        <v>3409</v>
      </c>
      <c r="AZ1085" s="93" t="s">
        <v>3410</v>
      </c>
      <c r="BA1085" s="88" t="s">
        <v>732</v>
      </c>
      <c r="BB1085" s="86" t="s">
        <v>733</v>
      </c>
      <c r="BC1085" s="89">
        <v>5750</v>
      </c>
      <c r="BD1085" s="90">
        <v>45717</v>
      </c>
      <c r="BE1085" s="35"/>
      <c r="BQ1085" s="43"/>
      <c r="BR1085" s="44"/>
      <c r="BS1085" s="39"/>
      <c r="BT1085" s="44"/>
      <c r="BU1085" s="40"/>
      <c r="BV1085" s="45"/>
      <c r="BW1085" s="39"/>
      <c r="BX1085" s="44"/>
      <c r="BY1085" s="46"/>
      <c r="BZ1085" s="41"/>
    </row>
    <row r="1086" spans="48:78" x14ac:dyDescent="0.25">
      <c r="AV1086" s="85">
        <v>1082</v>
      </c>
      <c r="AW1086" s="91"/>
      <c r="AX1086" s="93" t="s">
        <v>3411</v>
      </c>
      <c r="AY1086" s="87" t="s">
        <v>3412</v>
      </c>
      <c r="AZ1086" s="93" t="s">
        <v>3413</v>
      </c>
      <c r="BA1086" s="88" t="s">
        <v>615</v>
      </c>
      <c r="BB1086" s="86" t="s">
        <v>616</v>
      </c>
      <c r="BC1086" s="89">
        <v>30000</v>
      </c>
      <c r="BD1086" s="90">
        <v>45689</v>
      </c>
      <c r="BE1086" s="35"/>
      <c r="BQ1086" s="43"/>
      <c r="BR1086" s="44"/>
      <c r="BS1086" s="39"/>
      <c r="BT1086" s="44"/>
      <c r="BU1086" s="40"/>
      <c r="BV1086" s="45"/>
      <c r="BW1086" s="39"/>
      <c r="BX1086" s="44"/>
      <c r="BY1086" s="46"/>
      <c r="BZ1086" s="41"/>
    </row>
    <row r="1087" spans="48:78" x14ac:dyDescent="0.25">
      <c r="AV1087" s="85">
        <v>1083</v>
      </c>
      <c r="AW1087" s="91"/>
      <c r="AX1087" s="93" t="s">
        <v>3411</v>
      </c>
      <c r="AY1087" s="87" t="s">
        <v>3412</v>
      </c>
      <c r="AZ1087" s="93" t="s">
        <v>3413</v>
      </c>
      <c r="BA1087" s="88" t="s">
        <v>3307</v>
      </c>
      <c r="BB1087" s="86" t="s">
        <v>2174</v>
      </c>
      <c r="BC1087" s="89">
        <v>28750</v>
      </c>
      <c r="BD1087" s="90">
        <v>45658</v>
      </c>
      <c r="BE1087" s="35"/>
      <c r="BQ1087" s="43"/>
      <c r="BR1087" s="44"/>
      <c r="BS1087" s="39"/>
      <c r="BT1087" s="44"/>
      <c r="BU1087" s="40"/>
      <c r="BV1087" s="45"/>
      <c r="BW1087" s="39"/>
      <c r="BX1087" s="44"/>
      <c r="BY1087" s="46"/>
      <c r="BZ1087" s="41"/>
    </row>
    <row r="1088" spans="48:78" x14ac:dyDescent="0.25">
      <c r="AV1088" s="85">
        <v>1084</v>
      </c>
      <c r="AW1088" s="91"/>
      <c r="AX1088" s="93" t="s">
        <v>3414</v>
      </c>
      <c r="AY1088" s="87" t="s">
        <v>3415</v>
      </c>
      <c r="AZ1088" s="93" t="s">
        <v>3416</v>
      </c>
      <c r="BA1088" s="88" t="s">
        <v>645</v>
      </c>
      <c r="BB1088" s="86" t="s">
        <v>646</v>
      </c>
      <c r="BC1088" s="89">
        <v>-9500</v>
      </c>
      <c r="BD1088" s="90">
        <v>45717</v>
      </c>
      <c r="BE1088" s="35"/>
      <c r="BQ1088" s="43"/>
      <c r="BR1088" s="44"/>
      <c r="BS1088" s="39"/>
      <c r="BT1088" s="44"/>
      <c r="BU1088" s="40"/>
      <c r="BV1088" s="45"/>
      <c r="BW1088" s="39"/>
      <c r="BX1088" s="44"/>
      <c r="BY1088" s="46"/>
      <c r="BZ1088" s="41"/>
    </row>
    <row r="1089" spans="48:78" x14ac:dyDescent="0.25">
      <c r="AV1089" s="85">
        <v>1085</v>
      </c>
      <c r="AW1089" s="91"/>
      <c r="AX1089" s="93" t="s">
        <v>3417</v>
      </c>
      <c r="AY1089" s="87" t="s">
        <v>3418</v>
      </c>
      <c r="AZ1089" s="93" t="s">
        <v>3419</v>
      </c>
      <c r="BA1089" s="88" t="s">
        <v>2086</v>
      </c>
      <c r="BB1089" s="86" t="s">
        <v>2087</v>
      </c>
      <c r="BC1089" s="89">
        <v>8500</v>
      </c>
      <c r="BD1089" s="90">
        <v>45717</v>
      </c>
      <c r="BE1089" s="35"/>
      <c r="BQ1089" s="43"/>
      <c r="BR1089" s="44"/>
      <c r="BS1089" s="39"/>
      <c r="BT1089" s="44"/>
      <c r="BU1089" s="40"/>
      <c r="BV1089" s="45"/>
      <c r="BW1089" s="39"/>
      <c r="BX1089" s="44"/>
      <c r="BY1089" s="46"/>
      <c r="BZ1089" s="41"/>
    </row>
    <row r="1090" spans="48:78" x14ac:dyDescent="0.25">
      <c r="AV1090" s="85">
        <v>1086</v>
      </c>
      <c r="AW1090" s="91"/>
      <c r="AX1090" s="93" t="s">
        <v>3420</v>
      </c>
      <c r="AY1090" s="87" t="s">
        <v>3421</v>
      </c>
      <c r="AZ1090" s="93" t="s">
        <v>3422</v>
      </c>
      <c r="BA1090" s="88" t="s">
        <v>2148</v>
      </c>
      <c r="BB1090" s="86" t="s">
        <v>733</v>
      </c>
      <c r="BC1090" s="89">
        <v>-207</v>
      </c>
      <c r="BD1090" s="90">
        <v>45717</v>
      </c>
      <c r="BE1090" s="35"/>
      <c r="BQ1090" s="43"/>
      <c r="BR1090" s="44"/>
      <c r="BS1090" s="39"/>
      <c r="BT1090" s="44"/>
      <c r="BU1090" s="40"/>
      <c r="BV1090" s="45"/>
      <c r="BW1090" s="39"/>
      <c r="BX1090" s="44"/>
      <c r="BY1090" s="46"/>
      <c r="BZ1090" s="41"/>
    </row>
    <row r="1091" spans="48:78" x14ac:dyDescent="0.25">
      <c r="AV1091" s="85">
        <v>1087</v>
      </c>
      <c r="AW1091" s="91"/>
      <c r="AX1091" s="93" t="s">
        <v>3423</v>
      </c>
      <c r="AY1091" s="87" t="s">
        <v>3424</v>
      </c>
      <c r="AZ1091" s="93" t="s">
        <v>3425</v>
      </c>
      <c r="BA1091" s="88" t="s">
        <v>2203</v>
      </c>
      <c r="BB1091" s="86" t="s">
        <v>140</v>
      </c>
      <c r="BC1091" s="89">
        <v>1725</v>
      </c>
      <c r="BD1091" s="90">
        <v>45717</v>
      </c>
      <c r="BE1091" s="35"/>
      <c r="BQ1091" s="43"/>
      <c r="BR1091" s="44"/>
      <c r="BS1091" s="39"/>
      <c r="BT1091" s="44"/>
      <c r="BU1091" s="40"/>
      <c r="BV1091" s="45"/>
      <c r="BW1091" s="39"/>
      <c r="BX1091" s="44"/>
      <c r="BY1091" s="46"/>
      <c r="BZ1091" s="41"/>
    </row>
    <row r="1092" spans="48:78" x14ac:dyDescent="0.25">
      <c r="AV1092" s="85">
        <v>1088</v>
      </c>
      <c r="AW1092" s="91"/>
      <c r="AX1092" s="93" t="s">
        <v>3426</v>
      </c>
      <c r="AY1092" s="87" t="s">
        <v>3427</v>
      </c>
      <c r="AZ1092" s="93" t="s">
        <v>3428</v>
      </c>
      <c r="BA1092" s="88" t="s">
        <v>1501</v>
      </c>
      <c r="BB1092" s="86" t="s">
        <v>1310</v>
      </c>
      <c r="BC1092" s="89">
        <v>32340</v>
      </c>
      <c r="BD1092" s="90">
        <v>45717</v>
      </c>
      <c r="BE1092" s="35"/>
      <c r="BQ1092" s="43"/>
      <c r="BR1092" s="44"/>
      <c r="BS1092" s="39"/>
      <c r="BT1092" s="44"/>
      <c r="BU1092" s="40"/>
      <c r="BV1092" s="45"/>
      <c r="BW1092" s="39"/>
      <c r="BX1092" s="44"/>
      <c r="BY1092" s="46"/>
      <c r="BZ1092" s="41"/>
    </row>
    <row r="1093" spans="48:78" x14ac:dyDescent="0.25">
      <c r="AV1093" s="85">
        <v>1089</v>
      </c>
      <c r="AW1093" s="91"/>
      <c r="AX1093" s="93" t="s">
        <v>3429</v>
      </c>
      <c r="AY1093" s="87" t="s">
        <v>3430</v>
      </c>
      <c r="AZ1093" s="93" t="s">
        <v>3431</v>
      </c>
      <c r="BA1093" s="88" t="s">
        <v>1259</v>
      </c>
      <c r="BB1093" s="86" t="s">
        <v>1260</v>
      </c>
      <c r="BC1093" s="89">
        <v>12500</v>
      </c>
      <c r="BD1093" s="90">
        <v>45717</v>
      </c>
      <c r="BE1093" s="35"/>
      <c r="BQ1093" s="43"/>
      <c r="BR1093" s="44"/>
      <c r="BS1093" s="39"/>
      <c r="BT1093" s="44"/>
      <c r="BU1093" s="40"/>
      <c r="BV1093" s="45"/>
      <c r="BW1093" s="39"/>
      <c r="BX1093" s="44"/>
      <c r="BY1093" s="46"/>
      <c r="BZ1093" s="41"/>
    </row>
    <row r="1094" spans="48:78" x14ac:dyDescent="0.25">
      <c r="AV1094" s="85">
        <v>1090</v>
      </c>
      <c r="AW1094" s="91"/>
      <c r="AX1094" s="93" t="s">
        <v>3432</v>
      </c>
      <c r="AY1094" s="87" t="s">
        <v>3433</v>
      </c>
      <c r="AZ1094" s="93" t="s">
        <v>3434</v>
      </c>
      <c r="BA1094" s="88" t="s">
        <v>732</v>
      </c>
      <c r="BB1094" s="86" t="s">
        <v>733</v>
      </c>
      <c r="BC1094" s="89">
        <v>11500</v>
      </c>
      <c r="BD1094" s="90">
        <v>45717</v>
      </c>
      <c r="BE1094" s="35"/>
      <c r="BQ1094" s="43"/>
      <c r="BR1094" s="44"/>
      <c r="BS1094" s="39"/>
      <c r="BT1094" s="44"/>
      <c r="BU1094" s="40"/>
      <c r="BV1094" s="45"/>
      <c r="BW1094" s="39"/>
      <c r="BX1094" s="44"/>
      <c r="BY1094" s="46"/>
      <c r="BZ1094" s="41"/>
    </row>
    <row r="1095" spans="48:78" x14ac:dyDescent="0.25">
      <c r="AV1095" s="85">
        <v>1091</v>
      </c>
      <c r="AW1095" s="91"/>
      <c r="AX1095" s="93" t="s">
        <v>3435</v>
      </c>
      <c r="AY1095" s="87" t="s">
        <v>3436</v>
      </c>
      <c r="AZ1095" s="93" t="s">
        <v>3437</v>
      </c>
      <c r="BA1095" s="88" t="s">
        <v>615</v>
      </c>
      <c r="BB1095" s="86" t="s">
        <v>616</v>
      </c>
      <c r="BC1095" s="89">
        <v>37500</v>
      </c>
      <c r="BD1095" s="90">
        <v>45689</v>
      </c>
      <c r="BE1095" s="35"/>
      <c r="BQ1095" s="43"/>
      <c r="BR1095" s="44"/>
      <c r="BS1095" s="39"/>
      <c r="BT1095" s="44"/>
      <c r="BU1095" s="40"/>
      <c r="BV1095" s="45"/>
      <c r="BW1095" s="39"/>
      <c r="BX1095" s="44"/>
      <c r="BY1095" s="46"/>
      <c r="BZ1095" s="41"/>
    </row>
    <row r="1096" spans="48:78" x14ac:dyDescent="0.25">
      <c r="AV1096" s="85">
        <v>1092</v>
      </c>
      <c r="AW1096" s="91"/>
      <c r="AX1096" s="93" t="s">
        <v>3438</v>
      </c>
      <c r="AY1096" s="87" t="s">
        <v>3439</v>
      </c>
      <c r="AZ1096" s="93" t="s">
        <v>3440</v>
      </c>
      <c r="BA1096" s="88" t="s">
        <v>615</v>
      </c>
      <c r="BB1096" s="86" t="s">
        <v>616</v>
      </c>
      <c r="BC1096" s="89">
        <v>7500</v>
      </c>
      <c r="BD1096" s="90">
        <v>45658</v>
      </c>
      <c r="BE1096" s="35"/>
      <c r="BQ1096" s="43"/>
      <c r="BR1096" s="44"/>
      <c r="BS1096" s="39"/>
      <c r="BT1096" s="44"/>
      <c r="BU1096" s="40"/>
      <c r="BV1096" s="45"/>
      <c r="BW1096" s="39"/>
      <c r="BX1096" s="44"/>
      <c r="BY1096" s="46"/>
      <c r="BZ1096" s="41"/>
    </row>
    <row r="1097" spans="48:78" x14ac:dyDescent="0.25">
      <c r="AV1097" s="85">
        <v>1093</v>
      </c>
      <c r="AW1097" s="91"/>
      <c r="AX1097" s="93" t="s">
        <v>3441</v>
      </c>
      <c r="AY1097" s="87" t="s">
        <v>3442</v>
      </c>
      <c r="AZ1097" s="93" t="s">
        <v>3443</v>
      </c>
      <c r="BA1097" s="88" t="s">
        <v>3307</v>
      </c>
      <c r="BB1097" s="86" t="s">
        <v>2174</v>
      </c>
      <c r="BC1097" s="89">
        <v>28750</v>
      </c>
      <c r="BD1097" s="90">
        <v>45717</v>
      </c>
      <c r="BE1097" s="35"/>
      <c r="BQ1097" s="43"/>
      <c r="BR1097" s="44"/>
      <c r="BS1097" s="39"/>
      <c r="BT1097" s="44"/>
      <c r="BU1097" s="40"/>
      <c r="BV1097" s="45"/>
      <c r="BW1097" s="39"/>
      <c r="BX1097" s="44"/>
      <c r="BY1097" s="46"/>
      <c r="BZ1097" s="41"/>
    </row>
    <row r="1098" spans="48:78" x14ac:dyDescent="0.25">
      <c r="AV1098" s="85">
        <v>1094</v>
      </c>
      <c r="AW1098" s="91"/>
      <c r="AX1098" s="93" t="s">
        <v>3444</v>
      </c>
      <c r="AY1098" s="87" t="s">
        <v>3374</v>
      </c>
      <c r="AZ1098" s="93" t="s">
        <v>3445</v>
      </c>
      <c r="BA1098" s="88" t="s">
        <v>3323</v>
      </c>
      <c r="BB1098" s="86" t="s">
        <v>2181</v>
      </c>
      <c r="BC1098" s="89">
        <v>132000</v>
      </c>
      <c r="BD1098" s="90">
        <v>45717</v>
      </c>
      <c r="BE1098" s="35"/>
      <c r="BQ1098" s="43"/>
      <c r="BR1098" s="44"/>
      <c r="BS1098" s="39"/>
      <c r="BT1098" s="44"/>
      <c r="BU1098" s="40"/>
      <c r="BV1098" s="45"/>
      <c r="BW1098" s="39"/>
      <c r="BX1098" s="44"/>
      <c r="BY1098" s="46"/>
      <c r="BZ1098" s="41"/>
    </row>
    <row r="1099" spans="48:78" x14ac:dyDescent="0.25">
      <c r="AV1099" s="85">
        <v>1095</v>
      </c>
      <c r="AW1099" s="91"/>
      <c r="AX1099" s="93" t="s">
        <v>3446</v>
      </c>
      <c r="AY1099" s="87" t="s">
        <v>3447</v>
      </c>
      <c r="AZ1099" s="93" t="s">
        <v>3448</v>
      </c>
      <c r="BA1099" s="88" t="s">
        <v>615</v>
      </c>
      <c r="BB1099" s="86" t="s">
        <v>616</v>
      </c>
      <c r="BC1099" s="89">
        <v>15000</v>
      </c>
      <c r="BD1099" s="90">
        <v>45717</v>
      </c>
      <c r="BE1099" s="35"/>
      <c r="BQ1099" s="43"/>
      <c r="BR1099" s="44"/>
      <c r="BS1099" s="39"/>
      <c r="BT1099" s="44"/>
      <c r="BU1099" s="40"/>
      <c r="BV1099" s="45"/>
      <c r="BW1099" s="39"/>
      <c r="BX1099" s="44"/>
      <c r="BY1099" s="46"/>
      <c r="BZ1099" s="41"/>
    </row>
    <row r="1100" spans="48:78" x14ac:dyDescent="0.25">
      <c r="AV1100" s="85">
        <v>1096</v>
      </c>
      <c r="AW1100" s="91"/>
      <c r="AX1100" s="93" t="s">
        <v>3449</v>
      </c>
      <c r="AY1100" s="87" t="s">
        <v>3450</v>
      </c>
      <c r="AZ1100" s="93" t="s">
        <v>3451</v>
      </c>
      <c r="BA1100" s="88" t="s">
        <v>1032</v>
      </c>
      <c r="BB1100" s="86" t="s">
        <v>948</v>
      </c>
      <c r="BC1100" s="89">
        <v>11000</v>
      </c>
      <c r="BD1100" s="90">
        <v>45717</v>
      </c>
      <c r="BE1100" s="35"/>
      <c r="BQ1100" s="43"/>
      <c r="BR1100" s="44"/>
      <c r="BS1100" s="39"/>
      <c r="BT1100" s="44"/>
      <c r="BU1100" s="40"/>
      <c r="BV1100" s="45"/>
      <c r="BW1100" s="39"/>
      <c r="BX1100" s="44"/>
      <c r="BY1100" s="46"/>
      <c r="BZ1100" s="41"/>
    </row>
    <row r="1101" spans="48:78" x14ac:dyDescent="0.25">
      <c r="AV1101" s="85">
        <v>1097</v>
      </c>
      <c r="AW1101" s="91"/>
      <c r="AX1101" s="93" t="s">
        <v>3452</v>
      </c>
      <c r="AY1101" s="87" t="s">
        <v>3453</v>
      </c>
      <c r="AZ1101" s="93" t="s">
        <v>3454</v>
      </c>
      <c r="BA1101" s="88" t="s">
        <v>615</v>
      </c>
      <c r="BB1101" s="86" t="s">
        <v>616</v>
      </c>
      <c r="BC1101" s="89">
        <v>7500</v>
      </c>
      <c r="BD1101" s="90">
        <v>45717</v>
      </c>
      <c r="BE1101" s="35"/>
      <c r="BQ1101" s="43"/>
      <c r="BR1101" s="44"/>
      <c r="BS1101" s="39"/>
      <c r="BT1101" s="44"/>
      <c r="BU1101" s="40"/>
      <c r="BV1101" s="45"/>
      <c r="BW1101" s="39"/>
      <c r="BX1101" s="44"/>
      <c r="BY1101" s="46"/>
      <c r="BZ1101" s="41"/>
    </row>
    <row r="1102" spans="48:78" x14ac:dyDescent="0.25">
      <c r="AV1102" s="85">
        <v>1098</v>
      </c>
      <c r="AW1102" s="91"/>
      <c r="AX1102" s="93" t="s">
        <v>3455</v>
      </c>
      <c r="AY1102" s="87" t="s">
        <v>3456</v>
      </c>
      <c r="AZ1102" s="93" t="s">
        <v>3457</v>
      </c>
      <c r="BA1102" s="88" t="s">
        <v>615</v>
      </c>
      <c r="BB1102" s="86" t="s">
        <v>616</v>
      </c>
      <c r="BC1102" s="89">
        <v>7500</v>
      </c>
      <c r="BD1102" s="90">
        <v>45717</v>
      </c>
      <c r="BE1102" s="35"/>
      <c r="BQ1102" s="43"/>
      <c r="BR1102" s="44"/>
      <c r="BS1102" s="39"/>
      <c r="BT1102" s="44"/>
      <c r="BU1102" s="40"/>
      <c r="BV1102" s="45"/>
      <c r="BW1102" s="39"/>
      <c r="BX1102" s="44"/>
      <c r="BY1102" s="46"/>
      <c r="BZ1102" s="41"/>
    </row>
    <row r="1103" spans="48:78" x14ac:dyDescent="0.25">
      <c r="AV1103" s="85">
        <v>1099</v>
      </c>
      <c r="AW1103" s="91"/>
      <c r="AX1103" s="93" t="s">
        <v>3458</v>
      </c>
      <c r="AY1103" s="87" t="s">
        <v>3459</v>
      </c>
      <c r="AZ1103" s="93" t="s">
        <v>3460</v>
      </c>
      <c r="BA1103" s="88" t="s">
        <v>1638</v>
      </c>
      <c r="BB1103" s="86" t="s">
        <v>376</v>
      </c>
      <c r="BC1103" s="89">
        <v>18000</v>
      </c>
      <c r="BD1103" s="90">
        <v>45717</v>
      </c>
      <c r="BE1103" s="35"/>
      <c r="BQ1103" s="43"/>
      <c r="BR1103" s="44"/>
      <c r="BS1103" s="39"/>
      <c r="BT1103" s="44"/>
      <c r="BU1103" s="40"/>
      <c r="BV1103" s="45"/>
      <c r="BW1103" s="39"/>
      <c r="BX1103" s="44"/>
      <c r="BY1103" s="46"/>
      <c r="BZ1103" s="41"/>
    </row>
    <row r="1104" spans="48:78" x14ac:dyDescent="0.25">
      <c r="AV1104" s="85">
        <v>1100</v>
      </c>
      <c r="AW1104" s="91"/>
      <c r="AX1104" s="93" t="s">
        <v>3458</v>
      </c>
      <c r="AY1104" s="87" t="s">
        <v>3459</v>
      </c>
      <c r="AZ1104" s="93" t="s">
        <v>3460</v>
      </c>
      <c r="BA1104" s="88" t="s">
        <v>1638</v>
      </c>
      <c r="BB1104" s="86" t="s">
        <v>376</v>
      </c>
      <c r="BC1104" s="89">
        <v>18000</v>
      </c>
      <c r="BD1104" s="90">
        <v>45689</v>
      </c>
      <c r="BE1104" s="35"/>
      <c r="BQ1104" s="43"/>
      <c r="BR1104" s="44"/>
      <c r="BS1104" s="39"/>
      <c r="BT1104" s="44"/>
      <c r="BU1104" s="40"/>
      <c r="BV1104" s="45"/>
      <c r="BW1104" s="39"/>
      <c r="BX1104" s="44"/>
      <c r="BY1104" s="46"/>
      <c r="BZ1104" s="41"/>
    </row>
    <row r="1105" spans="48:78" x14ac:dyDescent="0.25">
      <c r="AV1105" s="85">
        <v>1101</v>
      </c>
      <c r="AW1105" s="91"/>
      <c r="AX1105" s="93" t="s">
        <v>3458</v>
      </c>
      <c r="AY1105" s="87" t="s">
        <v>3459</v>
      </c>
      <c r="AZ1105" s="93" t="s">
        <v>3460</v>
      </c>
      <c r="BA1105" s="88" t="s">
        <v>1638</v>
      </c>
      <c r="BB1105" s="86" t="s">
        <v>376</v>
      </c>
      <c r="BC1105" s="89">
        <v>9000</v>
      </c>
      <c r="BD1105" s="90">
        <v>45658</v>
      </c>
      <c r="BE1105" s="35"/>
      <c r="BQ1105" s="43"/>
      <c r="BR1105" s="44"/>
      <c r="BS1105" s="39"/>
      <c r="BT1105" s="44"/>
      <c r="BU1105" s="40"/>
      <c r="BV1105" s="45"/>
      <c r="BW1105" s="39"/>
      <c r="BX1105" s="44"/>
      <c r="BY1105" s="46"/>
      <c r="BZ1105" s="41"/>
    </row>
    <row r="1106" spans="48:78" x14ac:dyDescent="0.25">
      <c r="AV1106" s="85">
        <v>1102</v>
      </c>
      <c r="AW1106" s="91"/>
      <c r="AX1106" s="93" t="s">
        <v>3458</v>
      </c>
      <c r="AY1106" s="87" t="s">
        <v>3459</v>
      </c>
      <c r="AZ1106" s="93" t="s">
        <v>3460</v>
      </c>
      <c r="BA1106" s="88" t="s">
        <v>1607</v>
      </c>
      <c r="BB1106" s="86" t="s">
        <v>414</v>
      </c>
      <c r="BC1106" s="89">
        <v>21750</v>
      </c>
      <c r="BD1106" s="90">
        <v>45717</v>
      </c>
      <c r="BE1106" s="35"/>
      <c r="BQ1106" s="43"/>
      <c r="BR1106" s="44"/>
      <c r="BS1106" s="39"/>
      <c r="BT1106" s="44"/>
      <c r="BU1106" s="40"/>
      <c r="BV1106" s="45"/>
      <c r="BW1106" s="39"/>
      <c r="BX1106" s="44"/>
      <c r="BY1106" s="46"/>
      <c r="BZ1106" s="41"/>
    </row>
    <row r="1107" spans="48:78" x14ac:dyDescent="0.25">
      <c r="AV1107" s="85">
        <v>1103</v>
      </c>
      <c r="AW1107" s="91"/>
      <c r="AX1107" s="93" t="s">
        <v>3458</v>
      </c>
      <c r="AY1107" s="87" t="s">
        <v>3459</v>
      </c>
      <c r="AZ1107" s="93" t="s">
        <v>3460</v>
      </c>
      <c r="BA1107" s="88" t="s">
        <v>2338</v>
      </c>
      <c r="BB1107" s="86" t="s">
        <v>1002</v>
      </c>
      <c r="BC1107" s="89">
        <v>94800</v>
      </c>
      <c r="BD1107" s="90">
        <v>45717</v>
      </c>
      <c r="BE1107" s="35"/>
      <c r="BQ1107" s="43"/>
      <c r="BR1107" s="44"/>
      <c r="BS1107" s="39"/>
      <c r="BT1107" s="44"/>
      <c r="BU1107" s="40"/>
      <c r="BV1107" s="45"/>
      <c r="BW1107" s="39"/>
      <c r="BX1107" s="44"/>
      <c r="BY1107" s="46"/>
      <c r="BZ1107" s="41"/>
    </row>
    <row r="1108" spans="48:78" x14ac:dyDescent="0.25">
      <c r="AV1108" s="85">
        <v>1104</v>
      </c>
      <c r="AW1108" s="91"/>
      <c r="AX1108" s="93" t="s">
        <v>3458</v>
      </c>
      <c r="AY1108" s="87" t="s">
        <v>3459</v>
      </c>
      <c r="AZ1108" s="93" t="s">
        <v>3460</v>
      </c>
      <c r="BA1108" s="88" t="s">
        <v>2338</v>
      </c>
      <c r="BB1108" s="86" t="s">
        <v>1002</v>
      </c>
      <c r="BC1108" s="89">
        <v>94800</v>
      </c>
      <c r="BD1108" s="90">
        <v>45717</v>
      </c>
      <c r="BE1108" s="35"/>
      <c r="BQ1108" s="43"/>
      <c r="BR1108" s="44"/>
      <c r="BS1108" s="39"/>
      <c r="BT1108" s="44"/>
      <c r="BU1108" s="40"/>
      <c r="BV1108" s="45"/>
      <c r="BW1108" s="39"/>
      <c r="BX1108" s="44"/>
      <c r="BY1108" s="46"/>
      <c r="BZ1108" s="41"/>
    </row>
    <row r="1109" spans="48:78" x14ac:dyDescent="0.25">
      <c r="AV1109" s="85">
        <v>1105</v>
      </c>
      <c r="AW1109" s="91"/>
      <c r="AX1109" s="93" t="s">
        <v>3461</v>
      </c>
      <c r="AY1109" s="87" t="s">
        <v>434</v>
      </c>
      <c r="AZ1109" s="93" t="s">
        <v>3462</v>
      </c>
      <c r="BA1109" s="88" t="s">
        <v>2151</v>
      </c>
      <c r="BB1109" s="86" t="s">
        <v>61</v>
      </c>
      <c r="BC1109" s="89">
        <v>25750</v>
      </c>
      <c r="BD1109" s="90">
        <v>45717</v>
      </c>
      <c r="BE1109" s="35"/>
      <c r="BQ1109" s="43"/>
      <c r="BR1109" s="44"/>
      <c r="BS1109" s="39"/>
      <c r="BT1109" s="44"/>
      <c r="BU1109" s="40"/>
      <c r="BV1109" s="45"/>
      <c r="BW1109" s="39"/>
      <c r="BX1109" s="44"/>
      <c r="BY1109" s="46"/>
      <c r="BZ1109" s="41"/>
    </row>
    <row r="1110" spans="48:78" x14ac:dyDescent="0.25">
      <c r="AV1110" s="85">
        <v>1106</v>
      </c>
      <c r="AW1110" s="91"/>
      <c r="AX1110" s="93" t="s">
        <v>3461</v>
      </c>
      <c r="AY1110" s="87" t="s">
        <v>434</v>
      </c>
      <c r="AZ1110" s="93" t="s">
        <v>3462</v>
      </c>
      <c r="BA1110" s="88" t="s">
        <v>2151</v>
      </c>
      <c r="BB1110" s="86" t="s">
        <v>61</v>
      </c>
      <c r="BC1110" s="89">
        <v>51500</v>
      </c>
      <c r="BD1110" s="90">
        <v>45717</v>
      </c>
      <c r="BE1110" s="35"/>
      <c r="BQ1110" s="43"/>
      <c r="BR1110" s="44"/>
      <c r="BS1110" s="39"/>
      <c r="BT1110" s="44"/>
      <c r="BU1110" s="40"/>
      <c r="BV1110" s="45"/>
      <c r="BW1110" s="39"/>
      <c r="BX1110" s="44"/>
      <c r="BY1110" s="46"/>
      <c r="BZ1110" s="41"/>
    </row>
    <row r="1111" spans="48:78" x14ac:dyDescent="0.25">
      <c r="AV1111" s="85">
        <v>1107</v>
      </c>
      <c r="AW1111" s="91"/>
      <c r="AX1111" s="93" t="s">
        <v>3461</v>
      </c>
      <c r="AY1111" s="87" t="s">
        <v>434</v>
      </c>
      <c r="AZ1111" s="93" t="s">
        <v>3462</v>
      </c>
      <c r="BA1111" s="88" t="s">
        <v>2151</v>
      </c>
      <c r="BB1111" s="86" t="s">
        <v>61</v>
      </c>
      <c r="BC1111" s="89">
        <v>25750</v>
      </c>
      <c r="BD1111" s="90">
        <v>45717</v>
      </c>
      <c r="BE1111" s="35"/>
      <c r="BQ1111" s="43"/>
      <c r="BR1111" s="44"/>
      <c r="BS1111" s="39"/>
      <c r="BT1111" s="44"/>
      <c r="BU1111" s="40"/>
      <c r="BV1111" s="45"/>
      <c r="BW1111" s="39"/>
      <c r="BX1111" s="44"/>
      <c r="BY1111" s="46"/>
      <c r="BZ1111" s="41"/>
    </row>
    <row r="1112" spans="48:78" x14ac:dyDescent="0.25">
      <c r="AV1112" s="85">
        <v>1108</v>
      </c>
      <c r="AW1112" s="91"/>
      <c r="AX1112" s="93" t="s">
        <v>3461</v>
      </c>
      <c r="AY1112" s="87" t="s">
        <v>434</v>
      </c>
      <c r="AZ1112" s="93" t="s">
        <v>3462</v>
      </c>
      <c r="BA1112" s="88" t="s">
        <v>2151</v>
      </c>
      <c r="BB1112" s="86" t="s">
        <v>61</v>
      </c>
      <c r="BC1112" s="89">
        <v>51500</v>
      </c>
      <c r="BD1112" s="90">
        <v>45717</v>
      </c>
      <c r="BE1112" s="35"/>
      <c r="BQ1112" s="43"/>
      <c r="BR1112" s="44"/>
      <c r="BS1112" s="39"/>
      <c r="BT1112" s="44"/>
      <c r="BU1112" s="40"/>
      <c r="BV1112" s="45"/>
      <c r="BW1112" s="39"/>
      <c r="BX1112" s="44"/>
      <c r="BY1112" s="46"/>
      <c r="BZ1112" s="41"/>
    </row>
    <row r="1113" spans="48:78" x14ac:dyDescent="0.25">
      <c r="AV1113" s="85">
        <v>1109</v>
      </c>
      <c r="AW1113" s="91"/>
      <c r="AX1113" s="93" t="s">
        <v>3461</v>
      </c>
      <c r="AY1113" s="87" t="s">
        <v>434</v>
      </c>
      <c r="AZ1113" s="93" t="s">
        <v>3462</v>
      </c>
      <c r="BA1113" s="88" t="s">
        <v>2151</v>
      </c>
      <c r="BB1113" s="86" t="s">
        <v>61</v>
      </c>
      <c r="BC1113" s="89">
        <v>128750</v>
      </c>
      <c r="BD1113" s="90">
        <v>45689</v>
      </c>
      <c r="BE1113" s="35"/>
      <c r="BQ1113" s="43"/>
      <c r="BR1113" s="44"/>
      <c r="BS1113" s="39"/>
      <c r="BT1113" s="44"/>
      <c r="BU1113" s="40"/>
      <c r="BV1113" s="45"/>
      <c r="BW1113" s="39"/>
      <c r="BX1113" s="44"/>
      <c r="BY1113" s="46"/>
      <c r="BZ1113" s="41"/>
    </row>
    <row r="1114" spans="48:78" x14ac:dyDescent="0.25">
      <c r="AV1114" s="85">
        <v>1110</v>
      </c>
      <c r="AW1114" s="91"/>
      <c r="AX1114" s="93" t="s">
        <v>3461</v>
      </c>
      <c r="AY1114" s="87" t="s">
        <v>434</v>
      </c>
      <c r="AZ1114" s="93" t="s">
        <v>3462</v>
      </c>
      <c r="BA1114" s="88" t="s">
        <v>824</v>
      </c>
      <c r="BB1114" s="86" t="s">
        <v>140</v>
      </c>
      <c r="BC1114" s="89">
        <v>57500</v>
      </c>
      <c r="BD1114" s="90">
        <v>45658</v>
      </c>
      <c r="BE1114" s="35"/>
      <c r="BQ1114" s="43"/>
      <c r="BR1114" s="44"/>
      <c r="BS1114" s="39"/>
      <c r="BT1114" s="44"/>
      <c r="BU1114" s="40"/>
      <c r="BV1114" s="45"/>
      <c r="BW1114" s="39"/>
      <c r="BX1114" s="44"/>
      <c r="BY1114" s="46"/>
      <c r="BZ1114" s="41"/>
    </row>
    <row r="1115" spans="48:78" x14ac:dyDescent="0.25">
      <c r="AV1115" s="85">
        <v>1111</v>
      </c>
      <c r="AW1115" s="91"/>
      <c r="AX1115" s="93" t="s">
        <v>3461</v>
      </c>
      <c r="AY1115" s="87" t="s">
        <v>434</v>
      </c>
      <c r="AZ1115" s="93" t="s">
        <v>3462</v>
      </c>
      <c r="BA1115" s="88" t="s">
        <v>824</v>
      </c>
      <c r="BB1115" s="86" t="s">
        <v>140</v>
      </c>
      <c r="BC1115" s="89">
        <v>28750</v>
      </c>
      <c r="BD1115" s="90">
        <v>45717</v>
      </c>
      <c r="BE1115" s="35"/>
      <c r="BQ1115" s="43"/>
      <c r="BR1115" s="44"/>
      <c r="BS1115" s="39"/>
      <c r="BT1115" s="44"/>
      <c r="BU1115" s="40"/>
      <c r="BV1115" s="45"/>
      <c r="BW1115" s="39"/>
      <c r="BX1115" s="44"/>
      <c r="BY1115" s="46"/>
      <c r="BZ1115" s="41"/>
    </row>
    <row r="1116" spans="48:78" x14ac:dyDescent="0.25">
      <c r="AV1116" s="85">
        <v>1112</v>
      </c>
      <c r="AW1116" s="91"/>
      <c r="AX1116" s="93" t="s">
        <v>3461</v>
      </c>
      <c r="AY1116" s="87" t="s">
        <v>434</v>
      </c>
      <c r="AZ1116" s="93" t="s">
        <v>3462</v>
      </c>
      <c r="BA1116" s="88" t="s">
        <v>824</v>
      </c>
      <c r="BB1116" s="86" t="s">
        <v>140</v>
      </c>
      <c r="BC1116" s="89">
        <v>57500</v>
      </c>
      <c r="BD1116" s="90">
        <v>45717</v>
      </c>
      <c r="BE1116" s="35"/>
      <c r="BQ1116" s="43"/>
      <c r="BR1116" s="44"/>
      <c r="BS1116" s="39"/>
      <c r="BT1116" s="44"/>
      <c r="BU1116" s="40"/>
      <c r="BV1116" s="45"/>
      <c r="BW1116" s="39"/>
      <c r="BX1116" s="44"/>
      <c r="BY1116" s="46"/>
      <c r="BZ1116" s="41"/>
    </row>
    <row r="1117" spans="48:78" x14ac:dyDescent="0.25">
      <c r="AV1117" s="85">
        <v>1113</v>
      </c>
      <c r="AW1117" s="91"/>
      <c r="AX1117" s="93" t="s">
        <v>3461</v>
      </c>
      <c r="AY1117" s="87" t="s">
        <v>434</v>
      </c>
      <c r="AZ1117" s="93" t="s">
        <v>3462</v>
      </c>
      <c r="BA1117" s="88" t="s">
        <v>824</v>
      </c>
      <c r="BB1117" s="86" t="s">
        <v>140</v>
      </c>
      <c r="BC1117" s="89">
        <v>57500</v>
      </c>
      <c r="BD1117" s="90">
        <v>45717</v>
      </c>
      <c r="BE1117" s="35"/>
      <c r="BQ1117" s="43"/>
      <c r="BR1117" s="44"/>
      <c r="BS1117" s="39"/>
      <c r="BT1117" s="44"/>
      <c r="BU1117" s="40"/>
      <c r="BV1117" s="45"/>
      <c r="BW1117" s="39"/>
      <c r="BX1117" s="44"/>
      <c r="BY1117" s="46"/>
      <c r="BZ1117" s="41"/>
    </row>
    <row r="1118" spans="48:78" x14ac:dyDescent="0.25">
      <c r="AV1118" s="85">
        <v>1114</v>
      </c>
      <c r="AW1118" s="91"/>
      <c r="AX1118" s="93" t="s">
        <v>3461</v>
      </c>
      <c r="AY1118" s="87" t="s">
        <v>434</v>
      </c>
      <c r="AZ1118" s="93" t="s">
        <v>3462</v>
      </c>
      <c r="BA1118" s="88" t="s">
        <v>1638</v>
      </c>
      <c r="BB1118" s="86" t="s">
        <v>376</v>
      </c>
      <c r="BC1118" s="89">
        <v>72000</v>
      </c>
      <c r="BD1118" s="90">
        <v>45717</v>
      </c>
      <c r="BE1118" s="35"/>
      <c r="BQ1118" s="43"/>
      <c r="BR1118" s="44"/>
      <c r="BS1118" s="39"/>
      <c r="BT1118" s="44"/>
      <c r="BU1118" s="40"/>
      <c r="BV1118" s="45"/>
      <c r="BW1118" s="39"/>
      <c r="BX1118" s="44"/>
      <c r="BY1118" s="46"/>
      <c r="BZ1118" s="41"/>
    </row>
    <row r="1119" spans="48:78" x14ac:dyDescent="0.25">
      <c r="AV1119" s="85">
        <v>1115</v>
      </c>
      <c r="AW1119" s="91"/>
      <c r="AX1119" s="93" t="s">
        <v>3461</v>
      </c>
      <c r="AY1119" s="87" t="s">
        <v>434</v>
      </c>
      <c r="AZ1119" s="93" t="s">
        <v>3462</v>
      </c>
      <c r="BA1119" s="88" t="s">
        <v>1638</v>
      </c>
      <c r="BB1119" s="86" t="s">
        <v>376</v>
      </c>
      <c r="BC1119" s="89">
        <v>45000</v>
      </c>
      <c r="BD1119" s="90">
        <v>45717</v>
      </c>
      <c r="BE1119" s="35"/>
      <c r="BQ1119" s="43"/>
      <c r="BR1119" s="44"/>
      <c r="BS1119" s="39"/>
      <c r="BT1119" s="44"/>
      <c r="BU1119" s="40"/>
      <c r="BV1119" s="45"/>
      <c r="BW1119" s="39"/>
      <c r="BX1119" s="44"/>
      <c r="BY1119" s="46"/>
      <c r="BZ1119" s="41"/>
    </row>
    <row r="1120" spans="48:78" x14ac:dyDescent="0.25">
      <c r="AV1120" s="85">
        <v>1116</v>
      </c>
      <c r="AW1120" s="91"/>
      <c r="AX1120" s="93" t="s">
        <v>3461</v>
      </c>
      <c r="AY1120" s="87" t="s">
        <v>434</v>
      </c>
      <c r="AZ1120" s="93" t="s">
        <v>3462</v>
      </c>
      <c r="BA1120" s="88" t="s">
        <v>1638</v>
      </c>
      <c r="BB1120" s="86" t="s">
        <v>376</v>
      </c>
      <c r="BC1120" s="89">
        <v>9000</v>
      </c>
      <c r="BD1120" s="90">
        <v>45717</v>
      </c>
      <c r="BE1120" s="35"/>
      <c r="BQ1120" s="43"/>
      <c r="BR1120" s="44"/>
      <c r="BS1120" s="39"/>
      <c r="BT1120" s="44"/>
      <c r="BU1120" s="40"/>
      <c r="BV1120" s="45"/>
      <c r="BW1120" s="39"/>
      <c r="BX1120" s="44"/>
      <c r="BY1120" s="46"/>
      <c r="BZ1120" s="41"/>
    </row>
    <row r="1121" spans="48:78" x14ac:dyDescent="0.25">
      <c r="AV1121" s="85">
        <v>1117</v>
      </c>
      <c r="AW1121" s="91"/>
      <c r="AX1121" s="93" t="s">
        <v>3461</v>
      </c>
      <c r="AY1121" s="87" t="s">
        <v>434</v>
      </c>
      <c r="AZ1121" s="93" t="s">
        <v>3462</v>
      </c>
      <c r="BA1121" s="88" t="s">
        <v>1638</v>
      </c>
      <c r="BB1121" s="86" t="s">
        <v>376</v>
      </c>
      <c r="BC1121" s="89">
        <v>45000</v>
      </c>
      <c r="BD1121" s="90">
        <v>45717</v>
      </c>
      <c r="BE1121" s="35"/>
      <c r="BQ1121" s="43"/>
      <c r="BR1121" s="44"/>
      <c r="BS1121" s="39"/>
      <c r="BT1121" s="44"/>
      <c r="BU1121" s="40"/>
      <c r="BV1121" s="45"/>
      <c r="BW1121" s="39"/>
      <c r="BX1121" s="44"/>
      <c r="BY1121" s="46"/>
      <c r="BZ1121" s="41"/>
    </row>
    <row r="1122" spans="48:78" x14ac:dyDescent="0.25">
      <c r="AV1122" s="85">
        <v>1118</v>
      </c>
      <c r="AW1122" s="91"/>
      <c r="AX1122" s="93" t="s">
        <v>3461</v>
      </c>
      <c r="AY1122" s="87" t="s">
        <v>434</v>
      </c>
      <c r="AZ1122" s="93" t="s">
        <v>3462</v>
      </c>
      <c r="BA1122" s="88" t="s">
        <v>1638</v>
      </c>
      <c r="BB1122" s="86" t="s">
        <v>376</v>
      </c>
      <c r="BC1122" s="89">
        <v>54000</v>
      </c>
      <c r="BD1122" s="90">
        <v>45689</v>
      </c>
      <c r="BE1122" s="35"/>
      <c r="BQ1122" s="43"/>
      <c r="BR1122" s="44"/>
      <c r="BS1122" s="39"/>
      <c r="BT1122" s="44"/>
      <c r="BU1122" s="40"/>
      <c r="BV1122" s="45"/>
      <c r="BW1122" s="39"/>
      <c r="BX1122" s="44"/>
      <c r="BY1122" s="46"/>
      <c r="BZ1122" s="41"/>
    </row>
    <row r="1123" spans="48:78" x14ac:dyDescent="0.25">
      <c r="AV1123" s="85">
        <v>1119</v>
      </c>
      <c r="AW1123" s="91"/>
      <c r="AX1123" s="93" t="s">
        <v>3461</v>
      </c>
      <c r="AY1123" s="87" t="s">
        <v>434</v>
      </c>
      <c r="AZ1123" s="93" t="s">
        <v>3462</v>
      </c>
      <c r="BA1123" s="88" t="s">
        <v>1638</v>
      </c>
      <c r="BB1123" s="86" t="s">
        <v>376</v>
      </c>
      <c r="BC1123" s="89">
        <v>36000</v>
      </c>
      <c r="BD1123" s="90">
        <v>45658</v>
      </c>
      <c r="BE1123" s="35"/>
      <c r="BQ1123" s="43"/>
      <c r="BR1123" s="44"/>
      <c r="BS1123" s="39"/>
      <c r="BT1123" s="44"/>
      <c r="BU1123" s="40"/>
      <c r="BV1123" s="45"/>
      <c r="BW1123" s="39"/>
      <c r="BX1123" s="44"/>
      <c r="BY1123" s="46"/>
      <c r="BZ1123" s="41"/>
    </row>
    <row r="1124" spans="48:78" x14ac:dyDescent="0.25">
      <c r="AV1124" s="85">
        <v>1120</v>
      </c>
      <c r="AW1124" s="91"/>
      <c r="AX1124" s="93" t="s">
        <v>3461</v>
      </c>
      <c r="AY1124" s="87" t="s">
        <v>434</v>
      </c>
      <c r="AZ1124" s="93" t="s">
        <v>3462</v>
      </c>
      <c r="BA1124" s="88" t="s">
        <v>1638</v>
      </c>
      <c r="BB1124" s="86" t="s">
        <v>376</v>
      </c>
      <c r="BC1124" s="89">
        <v>27000</v>
      </c>
      <c r="BD1124" s="90">
        <v>45717</v>
      </c>
      <c r="BE1124" s="35"/>
      <c r="BQ1124" s="43"/>
      <c r="BR1124" s="44"/>
      <c r="BS1124" s="39"/>
      <c r="BT1124" s="44"/>
      <c r="BU1124" s="40"/>
      <c r="BV1124" s="45"/>
      <c r="BW1124" s="39"/>
      <c r="BX1124" s="44"/>
      <c r="BY1124" s="46"/>
      <c r="BZ1124" s="41"/>
    </row>
    <row r="1125" spans="48:78" x14ac:dyDescent="0.25">
      <c r="AV1125" s="85">
        <v>1121</v>
      </c>
      <c r="AW1125" s="91"/>
      <c r="AX1125" s="93" t="s">
        <v>3461</v>
      </c>
      <c r="AY1125" s="87" t="s">
        <v>434</v>
      </c>
      <c r="AZ1125" s="93" t="s">
        <v>3462</v>
      </c>
      <c r="BA1125" s="88" t="s">
        <v>1638</v>
      </c>
      <c r="BB1125" s="86" t="s">
        <v>376</v>
      </c>
      <c r="BC1125" s="89">
        <v>18000</v>
      </c>
      <c r="BD1125" s="90">
        <v>45717</v>
      </c>
      <c r="BE1125" s="35"/>
      <c r="BQ1125" s="43"/>
      <c r="BR1125" s="44"/>
      <c r="BS1125" s="39"/>
      <c r="BT1125" s="44"/>
      <c r="BU1125" s="40"/>
      <c r="BV1125" s="45"/>
      <c r="BW1125" s="39"/>
      <c r="BX1125" s="44"/>
      <c r="BY1125" s="46"/>
      <c r="BZ1125" s="41"/>
    </row>
    <row r="1126" spans="48:78" x14ac:dyDescent="0.25">
      <c r="AV1126" s="85">
        <v>1122</v>
      </c>
      <c r="AW1126" s="91"/>
      <c r="AX1126" s="93" t="s">
        <v>3461</v>
      </c>
      <c r="AY1126" s="87" t="s">
        <v>434</v>
      </c>
      <c r="AZ1126" s="93" t="s">
        <v>3462</v>
      </c>
      <c r="BA1126" s="88" t="s">
        <v>1638</v>
      </c>
      <c r="BB1126" s="86" t="s">
        <v>376</v>
      </c>
      <c r="BC1126" s="89">
        <v>9000</v>
      </c>
      <c r="BD1126" s="90">
        <v>45717</v>
      </c>
      <c r="BE1126" s="35"/>
      <c r="BQ1126" s="43"/>
      <c r="BR1126" s="44"/>
      <c r="BS1126" s="39"/>
      <c r="BT1126" s="44"/>
      <c r="BU1126" s="40"/>
      <c r="BV1126" s="45"/>
      <c r="BW1126" s="39"/>
      <c r="BX1126" s="44"/>
      <c r="BY1126" s="46"/>
      <c r="BZ1126" s="41"/>
    </row>
    <row r="1127" spans="48:78" x14ac:dyDescent="0.25">
      <c r="AV1127" s="85">
        <v>1123</v>
      </c>
      <c r="AW1127" s="91"/>
      <c r="AX1127" s="93" t="s">
        <v>3461</v>
      </c>
      <c r="AY1127" s="87" t="s">
        <v>434</v>
      </c>
      <c r="AZ1127" s="93" t="s">
        <v>3462</v>
      </c>
      <c r="BA1127" s="88" t="s">
        <v>1638</v>
      </c>
      <c r="BB1127" s="86" t="s">
        <v>376</v>
      </c>
      <c r="BC1127" s="89">
        <v>18000</v>
      </c>
      <c r="BD1127" s="90">
        <v>45717</v>
      </c>
      <c r="BE1127" s="35"/>
      <c r="BQ1127" s="43"/>
      <c r="BR1127" s="44"/>
      <c r="BS1127" s="39"/>
      <c r="BT1127" s="44"/>
      <c r="BU1127" s="40"/>
      <c r="BV1127" s="45"/>
      <c r="BW1127" s="39"/>
      <c r="BX1127" s="44"/>
      <c r="BY1127" s="46"/>
      <c r="BZ1127" s="41"/>
    </row>
    <row r="1128" spans="48:78" x14ac:dyDescent="0.25">
      <c r="AV1128" s="85">
        <v>1124</v>
      </c>
      <c r="AW1128" s="91"/>
      <c r="AX1128" s="93" t="s">
        <v>3461</v>
      </c>
      <c r="AY1128" s="87" t="s">
        <v>434</v>
      </c>
      <c r="AZ1128" s="93" t="s">
        <v>3462</v>
      </c>
      <c r="BA1128" s="88" t="s">
        <v>1638</v>
      </c>
      <c r="BB1128" s="86" t="s">
        <v>376</v>
      </c>
      <c r="BC1128" s="89">
        <v>27000</v>
      </c>
      <c r="BD1128" s="90">
        <v>45717</v>
      </c>
      <c r="BE1128" s="35"/>
      <c r="BQ1128" s="43"/>
      <c r="BR1128" s="44"/>
      <c r="BS1128" s="39"/>
      <c r="BT1128" s="44"/>
      <c r="BU1128" s="40"/>
      <c r="BV1128" s="45"/>
      <c r="BW1128" s="39"/>
      <c r="BX1128" s="44"/>
      <c r="BY1128" s="46"/>
      <c r="BZ1128" s="41"/>
    </row>
    <row r="1129" spans="48:78" x14ac:dyDescent="0.25">
      <c r="AV1129" s="85">
        <v>1125</v>
      </c>
      <c r="AW1129" s="91"/>
      <c r="AX1129" s="93" t="s">
        <v>3461</v>
      </c>
      <c r="AY1129" s="87" t="s">
        <v>434</v>
      </c>
      <c r="AZ1129" s="93" t="s">
        <v>3462</v>
      </c>
      <c r="BA1129" s="88" t="s">
        <v>1607</v>
      </c>
      <c r="BB1129" s="86" t="s">
        <v>414</v>
      </c>
      <c r="BC1129" s="89">
        <v>21750</v>
      </c>
      <c r="BD1129" s="90">
        <v>45717</v>
      </c>
      <c r="BE1129" s="35"/>
      <c r="BQ1129" s="43"/>
      <c r="BR1129" s="44"/>
      <c r="BS1129" s="39"/>
      <c r="BT1129" s="44"/>
      <c r="BU1129" s="40"/>
      <c r="BV1129" s="45"/>
      <c r="BW1129" s="39"/>
      <c r="BX1129" s="44"/>
      <c r="BY1129" s="46"/>
      <c r="BZ1129" s="41"/>
    </row>
    <row r="1130" spans="48:78" x14ac:dyDescent="0.25">
      <c r="AV1130" s="85">
        <v>1126</v>
      </c>
      <c r="AW1130" s="91"/>
      <c r="AX1130" s="93" t="s">
        <v>3461</v>
      </c>
      <c r="AY1130" s="87" t="s">
        <v>434</v>
      </c>
      <c r="AZ1130" s="93" t="s">
        <v>3462</v>
      </c>
      <c r="BA1130" s="88" t="s">
        <v>1607</v>
      </c>
      <c r="BB1130" s="86" t="s">
        <v>414</v>
      </c>
      <c r="BC1130" s="89">
        <v>32625</v>
      </c>
      <c r="BD1130" s="90">
        <v>45717</v>
      </c>
      <c r="BE1130" s="35"/>
      <c r="BQ1130" s="43"/>
      <c r="BR1130" s="44"/>
      <c r="BS1130" s="39"/>
      <c r="BT1130" s="44"/>
      <c r="BU1130" s="40"/>
      <c r="BV1130" s="45"/>
      <c r="BW1130" s="39"/>
      <c r="BX1130" s="44"/>
      <c r="BY1130" s="46"/>
      <c r="BZ1130" s="41"/>
    </row>
    <row r="1131" spans="48:78" x14ac:dyDescent="0.25">
      <c r="AV1131" s="85">
        <v>1127</v>
      </c>
      <c r="AW1131" s="91"/>
      <c r="AX1131" s="93" t="s">
        <v>3461</v>
      </c>
      <c r="AY1131" s="87" t="s">
        <v>434</v>
      </c>
      <c r="AZ1131" s="93" t="s">
        <v>3462</v>
      </c>
      <c r="BA1131" s="88" t="s">
        <v>1607</v>
      </c>
      <c r="BB1131" s="86" t="s">
        <v>414</v>
      </c>
      <c r="BC1131" s="89">
        <v>21750</v>
      </c>
      <c r="BD1131" s="90">
        <v>45689</v>
      </c>
      <c r="BE1131" s="35"/>
      <c r="BQ1131" s="43"/>
      <c r="BR1131" s="44"/>
      <c r="BS1131" s="39"/>
      <c r="BT1131" s="44"/>
      <c r="BU1131" s="40"/>
      <c r="BV1131" s="45"/>
      <c r="BW1131" s="39"/>
      <c r="BX1131" s="44"/>
      <c r="BY1131" s="46"/>
      <c r="BZ1131" s="41"/>
    </row>
    <row r="1132" spans="48:78" x14ac:dyDescent="0.25">
      <c r="AV1132" s="85">
        <v>1128</v>
      </c>
      <c r="AW1132" s="91"/>
      <c r="AX1132" s="93" t="s">
        <v>3461</v>
      </c>
      <c r="AY1132" s="87" t="s">
        <v>434</v>
      </c>
      <c r="AZ1132" s="93" t="s">
        <v>3462</v>
      </c>
      <c r="BA1132" s="88" t="s">
        <v>1607</v>
      </c>
      <c r="BB1132" s="86" t="s">
        <v>414</v>
      </c>
      <c r="BC1132" s="89">
        <v>32625</v>
      </c>
      <c r="BD1132" s="90">
        <v>45658</v>
      </c>
      <c r="BE1132" s="35"/>
      <c r="BQ1132" s="43"/>
      <c r="BR1132" s="44"/>
      <c r="BS1132" s="39"/>
      <c r="BT1132" s="44"/>
      <c r="BU1132" s="40"/>
      <c r="BV1132" s="45"/>
      <c r="BW1132" s="39"/>
      <c r="BX1132" s="44"/>
      <c r="BY1132" s="46"/>
      <c r="BZ1132" s="41"/>
    </row>
    <row r="1133" spans="48:78" x14ac:dyDescent="0.25">
      <c r="AV1133" s="85">
        <v>1129</v>
      </c>
      <c r="AW1133" s="91"/>
      <c r="AX1133" s="93" t="s">
        <v>3461</v>
      </c>
      <c r="AY1133" s="87" t="s">
        <v>434</v>
      </c>
      <c r="AZ1133" s="93" t="s">
        <v>3462</v>
      </c>
      <c r="BA1133" s="88" t="s">
        <v>1607</v>
      </c>
      <c r="BB1133" s="86" t="s">
        <v>414</v>
      </c>
      <c r="BC1133" s="89">
        <v>32625</v>
      </c>
      <c r="BD1133" s="90">
        <v>45717</v>
      </c>
      <c r="BE1133" s="35"/>
      <c r="BQ1133" s="43"/>
      <c r="BR1133" s="44"/>
      <c r="BS1133" s="39"/>
      <c r="BT1133" s="44"/>
      <c r="BU1133" s="40"/>
      <c r="BV1133" s="45"/>
      <c r="BW1133" s="39"/>
      <c r="BX1133" s="44"/>
      <c r="BY1133" s="46"/>
      <c r="BZ1133" s="41"/>
    </row>
    <row r="1134" spans="48:78" x14ac:dyDescent="0.25">
      <c r="AV1134" s="85">
        <v>1130</v>
      </c>
      <c r="AW1134" s="91"/>
      <c r="AX1134" s="93" t="s">
        <v>3461</v>
      </c>
      <c r="AY1134" s="87" t="s">
        <v>434</v>
      </c>
      <c r="AZ1134" s="93" t="s">
        <v>3462</v>
      </c>
      <c r="BA1134" s="88" t="s">
        <v>1607</v>
      </c>
      <c r="BB1134" s="86" t="s">
        <v>414</v>
      </c>
      <c r="BC1134" s="89">
        <v>21750</v>
      </c>
      <c r="BD1134" s="90">
        <v>45717</v>
      </c>
      <c r="BE1134" s="35"/>
      <c r="BQ1134" s="43"/>
      <c r="BR1134" s="44"/>
      <c r="BS1134" s="39"/>
      <c r="BT1134" s="44"/>
      <c r="BU1134" s="40"/>
      <c r="BV1134" s="45"/>
      <c r="BW1134" s="39"/>
      <c r="BX1134" s="44"/>
      <c r="BY1134" s="46"/>
      <c r="BZ1134" s="41"/>
    </row>
    <row r="1135" spans="48:78" x14ac:dyDescent="0.25">
      <c r="AV1135" s="85">
        <v>1131</v>
      </c>
      <c r="AW1135" s="91"/>
      <c r="AX1135" s="93" t="s">
        <v>3461</v>
      </c>
      <c r="AY1135" s="87" t="s">
        <v>434</v>
      </c>
      <c r="AZ1135" s="93" t="s">
        <v>3462</v>
      </c>
      <c r="BA1135" s="88" t="s">
        <v>3372</v>
      </c>
      <c r="BB1135" s="86" t="s">
        <v>552</v>
      </c>
      <c r="BC1135" s="89">
        <v>41600</v>
      </c>
      <c r="BD1135" s="90">
        <v>45717</v>
      </c>
      <c r="BE1135" s="35"/>
      <c r="BQ1135" s="43"/>
      <c r="BR1135" s="44"/>
      <c r="BS1135" s="39"/>
      <c r="BT1135" s="44"/>
      <c r="BU1135" s="40"/>
      <c r="BV1135" s="45"/>
      <c r="BW1135" s="39"/>
      <c r="BX1135" s="44"/>
      <c r="BY1135" s="46"/>
      <c r="BZ1135" s="41"/>
    </row>
    <row r="1136" spans="48:78" x14ac:dyDescent="0.25">
      <c r="AV1136" s="85">
        <v>1132</v>
      </c>
      <c r="AW1136" s="91"/>
      <c r="AX1136" s="93" t="s">
        <v>3461</v>
      </c>
      <c r="AY1136" s="87" t="s">
        <v>434</v>
      </c>
      <c r="AZ1136" s="93" t="s">
        <v>3462</v>
      </c>
      <c r="BA1136" s="88" t="s">
        <v>1712</v>
      </c>
      <c r="BB1136" s="86" t="s">
        <v>1081</v>
      </c>
      <c r="BC1136" s="89">
        <v>34245</v>
      </c>
      <c r="BD1136" s="90">
        <v>45717</v>
      </c>
      <c r="BE1136" s="35"/>
      <c r="BQ1136" s="43"/>
      <c r="BR1136" s="44"/>
      <c r="BS1136" s="39"/>
      <c r="BT1136" s="44"/>
      <c r="BU1136" s="40"/>
      <c r="BV1136" s="45"/>
      <c r="BW1136" s="39"/>
      <c r="BX1136" s="44"/>
      <c r="BY1136" s="46"/>
      <c r="BZ1136" s="41"/>
    </row>
    <row r="1137" spans="48:78" x14ac:dyDescent="0.25">
      <c r="AV1137" s="85">
        <v>1133</v>
      </c>
      <c r="AW1137" s="91"/>
      <c r="AX1137" s="93" t="s">
        <v>3461</v>
      </c>
      <c r="AY1137" s="87" t="s">
        <v>434</v>
      </c>
      <c r="AZ1137" s="93" t="s">
        <v>3462</v>
      </c>
      <c r="BA1137" s="88" t="s">
        <v>2930</v>
      </c>
      <c r="BB1137" s="86" t="s">
        <v>1166</v>
      </c>
      <c r="BC1137" s="89">
        <v>6345</v>
      </c>
      <c r="BD1137" s="90">
        <v>45717</v>
      </c>
      <c r="BE1137" s="35"/>
      <c r="BQ1137" s="43"/>
      <c r="BR1137" s="44"/>
      <c r="BS1137" s="39"/>
      <c r="BT1137" s="44"/>
      <c r="BU1137" s="40"/>
      <c r="BV1137" s="45"/>
      <c r="BW1137" s="39"/>
      <c r="BX1137" s="44"/>
      <c r="BY1137" s="46"/>
      <c r="BZ1137" s="41"/>
    </row>
    <row r="1138" spans="48:78" x14ac:dyDescent="0.25">
      <c r="AV1138" s="85">
        <v>1134</v>
      </c>
      <c r="AW1138" s="91"/>
      <c r="AX1138" s="93" t="s">
        <v>3461</v>
      </c>
      <c r="AY1138" s="87" t="s">
        <v>434</v>
      </c>
      <c r="AZ1138" s="93" t="s">
        <v>3462</v>
      </c>
      <c r="BA1138" s="88" t="s">
        <v>2930</v>
      </c>
      <c r="BB1138" s="86" t="s">
        <v>1166</v>
      </c>
      <c r="BC1138" s="89">
        <v>6345</v>
      </c>
      <c r="BD1138" s="90">
        <v>45717</v>
      </c>
      <c r="BE1138" s="35"/>
      <c r="BQ1138" s="43"/>
      <c r="BR1138" s="44"/>
      <c r="BS1138" s="39"/>
      <c r="BT1138" s="44"/>
      <c r="BU1138" s="40"/>
      <c r="BV1138" s="45"/>
      <c r="BW1138" s="39"/>
      <c r="BX1138" s="44"/>
      <c r="BY1138" s="46"/>
      <c r="BZ1138" s="41"/>
    </row>
    <row r="1139" spans="48:78" x14ac:dyDescent="0.25">
      <c r="AV1139" s="85">
        <v>1135</v>
      </c>
      <c r="AW1139" s="91"/>
      <c r="AX1139" s="93" t="s">
        <v>3461</v>
      </c>
      <c r="AY1139" s="87" t="s">
        <v>434</v>
      </c>
      <c r="AZ1139" s="93" t="s">
        <v>3462</v>
      </c>
      <c r="BA1139" s="88" t="s">
        <v>2930</v>
      </c>
      <c r="BB1139" s="86" t="s">
        <v>1166</v>
      </c>
      <c r="BC1139" s="89">
        <v>6345</v>
      </c>
      <c r="BD1139" s="90">
        <v>45717</v>
      </c>
      <c r="BE1139" s="35"/>
      <c r="BQ1139" s="43"/>
      <c r="BR1139" s="44"/>
      <c r="BS1139" s="39"/>
      <c r="BT1139" s="44"/>
      <c r="BU1139" s="40"/>
      <c r="BV1139" s="45"/>
      <c r="BW1139" s="39"/>
      <c r="BX1139" s="44"/>
      <c r="BY1139" s="46"/>
      <c r="BZ1139" s="41"/>
    </row>
    <row r="1140" spans="48:78" x14ac:dyDescent="0.25">
      <c r="AV1140" s="85">
        <v>1136</v>
      </c>
      <c r="AW1140" s="91"/>
      <c r="AX1140" s="93" t="s">
        <v>3461</v>
      </c>
      <c r="AY1140" s="87" t="s">
        <v>434</v>
      </c>
      <c r="AZ1140" s="93" t="s">
        <v>3462</v>
      </c>
      <c r="BA1140" s="88" t="s">
        <v>3463</v>
      </c>
      <c r="BB1140" s="86" t="s">
        <v>752</v>
      </c>
      <c r="BC1140" s="89">
        <v>-219000</v>
      </c>
      <c r="BD1140" s="90">
        <v>45689</v>
      </c>
      <c r="BE1140" s="35"/>
      <c r="BQ1140" s="43"/>
      <c r="BR1140" s="44"/>
      <c r="BS1140" s="39"/>
      <c r="BT1140" s="44"/>
      <c r="BU1140" s="40"/>
      <c r="BV1140" s="45"/>
      <c r="BW1140" s="39"/>
      <c r="BX1140" s="44"/>
      <c r="BY1140" s="46"/>
      <c r="BZ1140" s="41"/>
    </row>
    <row r="1141" spans="48:78" x14ac:dyDescent="0.25">
      <c r="AV1141" s="85">
        <v>1137</v>
      </c>
      <c r="AW1141" s="91"/>
      <c r="AX1141" s="93" t="s">
        <v>3461</v>
      </c>
      <c r="AY1141" s="87" t="s">
        <v>434</v>
      </c>
      <c r="AZ1141" s="93" t="s">
        <v>3462</v>
      </c>
      <c r="BA1141" s="88" t="s">
        <v>3464</v>
      </c>
      <c r="BB1141" s="86" t="s">
        <v>1275</v>
      </c>
      <c r="BC1141" s="89">
        <v>114600</v>
      </c>
      <c r="BD1141" s="90">
        <v>45658</v>
      </c>
      <c r="BE1141" s="35"/>
      <c r="BQ1141" s="43"/>
      <c r="BR1141" s="44"/>
      <c r="BS1141" s="39"/>
      <c r="BT1141" s="44"/>
      <c r="BU1141" s="40"/>
      <c r="BV1141" s="45"/>
      <c r="BW1141" s="39"/>
      <c r="BX1141" s="44"/>
      <c r="BY1141" s="46"/>
      <c r="BZ1141" s="41"/>
    </row>
    <row r="1142" spans="48:78" x14ac:dyDescent="0.25">
      <c r="AV1142" s="85">
        <v>1138</v>
      </c>
      <c r="AW1142" s="91"/>
      <c r="AX1142" s="93" t="s">
        <v>3461</v>
      </c>
      <c r="AY1142" s="87" t="s">
        <v>434</v>
      </c>
      <c r="AZ1142" s="93" t="s">
        <v>3462</v>
      </c>
      <c r="BA1142" s="88" t="s">
        <v>3465</v>
      </c>
      <c r="BB1142" s="86" t="s">
        <v>1310</v>
      </c>
      <c r="BC1142" s="89">
        <v>161700</v>
      </c>
      <c r="BD1142" s="90">
        <v>45717</v>
      </c>
      <c r="BE1142" s="35"/>
      <c r="BQ1142" s="43"/>
      <c r="BR1142" s="44"/>
      <c r="BS1142" s="39"/>
      <c r="BT1142" s="44"/>
      <c r="BU1142" s="40"/>
      <c r="BV1142" s="45"/>
      <c r="BW1142" s="39"/>
      <c r="BX1142" s="44"/>
      <c r="BY1142" s="46"/>
      <c r="BZ1142" s="41"/>
    </row>
    <row r="1143" spans="48:78" x14ac:dyDescent="0.25">
      <c r="AV1143" s="85">
        <v>1139</v>
      </c>
      <c r="AW1143" s="91"/>
      <c r="AX1143" s="93" t="s">
        <v>3461</v>
      </c>
      <c r="AY1143" s="87" t="s">
        <v>434</v>
      </c>
      <c r="AZ1143" s="93" t="s">
        <v>3462</v>
      </c>
      <c r="BA1143" s="88" t="s">
        <v>3465</v>
      </c>
      <c r="BB1143" s="86" t="s">
        <v>1310</v>
      </c>
      <c r="BC1143" s="89">
        <v>161700</v>
      </c>
      <c r="BD1143" s="90">
        <v>45717</v>
      </c>
      <c r="BE1143" s="35"/>
      <c r="BQ1143" s="43"/>
      <c r="BR1143" s="44"/>
      <c r="BS1143" s="39"/>
      <c r="BT1143" s="44"/>
      <c r="BU1143" s="40"/>
      <c r="BV1143" s="45"/>
      <c r="BW1143" s="39"/>
      <c r="BX1143" s="44"/>
      <c r="BY1143" s="46"/>
      <c r="BZ1143" s="41"/>
    </row>
    <row r="1144" spans="48:78" x14ac:dyDescent="0.25">
      <c r="AV1144" s="85">
        <v>1140</v>
      </c>
      <c r="AW1144" s="91"/>
      <c r="AX1144" s="93" t="s">
        <v>3461</v>
      </c>
      <c r="AY1144" s="87" t="s">
        <v>434</v>
      </c>
      <c r="AZ1144" s="93" t="s">
        <v>3462</v>
      </c>
      <c r="BA1144" s="88" t="s">
        <v>3465</v>
      </c>
      <c r="BB1144" s="86" t="s">
        <v>1310</v>
      </c>
      <c r="BC1144" s="89">
        <v>161700</v>
      </c>
      <c r="BD1144" s="90">
        <v>45717</v>
      </c>
      <c r="BE1144" s="35"/>
      <c r="BQ1144" s="43"/>
      <c r="BR1144" s="44"/>
      <c r="BS1144" s="39"/>
      <c r="BT1144" s="44"/>
      <c r="BU1144" s="40"/>
      <c r="BV1144" s="45"/>
      <c r="BW1144" s="39"/>
      <c r="BX1144" s="44"/>
      <c r="BY1144" s="46"/>
      <c r="BZ1144" s="41"/>
    </row>
    <row r="1145" spans="48:78" x14ac:dyDescent="0.25">
      <c r="AV1145" s="85">
        <v>1141</v>
      </c>
      <c r="AW1145" s="91"/>
      <c r="AX1145" s="93" t="s">
        <v>3461</v>
      </c>
      <c r="AY1145" s="87" t="s">
        <v>434</v>
      </c>
      <c r="AZ1145" s="93" t="s">
        <v>3462</v>
      </c>
      <c r="BA1145" s="88" t="s">
        <v>3465</v>
      </c>
      <c r="BB1145" s="86" t="s">
        <v>1310</v>
      </c>
      <c r="BC1145" s="89">
        <v>161700</v>
      </c>
      <c r="BD1145" s="90">
        <v>45717</v>
      </c>
      <c r="BE1145" s="35"/>
      <c r="BQ1145" s="43"/>
      <c r="BR1145" s="44"/>
      <c r="BS1145" s="39"/>
      <c r="BT1145" s="44"/>
      <c r="BU1145" s="40"/>
      <c r="BV1145" s="45"/>
      <c r="BW1145" s="39"/>
      <c r="BX1145" s="44"/>
      <c r="BY1145" s="46"/>
      <c r="BZ1145" s="41"/>
    </row>
    <row r="1146" spans="48:78" x14ac:dyDescent="0.25">
      <c r="AV1146" s="85">
        <v>1142</v>
      </c>
      <c r="AW1146" s="91"/>
      <c r="AX1146" s="93" t="s">
        <v>3461</v>
      </c>
      <c r="AY1146" s="87" t="s">
        <v>434</v>
      </c>
      <c r="AZ1146" s="93" t="s">
        <v>3462</v>
      </c>
      <c r="BA1146" s="88" t="s">
        <v>3465</v>
      </c>
      <c r="BB1146" s="86" t="s">
        <v>1310</v>
      </c>
      <c r="BC1146" s="89">
        <v>161700</v>
      </c>
      <c r="BD1146" s="90">
        <v>45717</v>
      </c>
      <c r="BE1146" s="35"/>
      <c r="BQ1146" s="43"/>
      <c r="BR1146" s="44"/>
      <c r="BS1146" s="39"/>
      <c r="BT1146" s="44"/>
      <c r="BU1146" s="40"/>
      <c r="BV1146" s="45"/>
      <c r="BW1146" s="39"/>
      <c r="BX1146" s="44"/>
      <c r="BY1146" s="46"/>
      <c r="BZ1146" s="41"/>
    </row>
    <row r="1147" spans="48:78" x14ac:dyDescent="0.25">
      <c r="AV1147" s="85">
        <v>1143</v>
      </c>
      <c r="AW1147" s="91"/>
      <c r="AX1147" s="93" t="s">
        <v>3461</v>
      </c>
      <c r="AY1147" s="87" t="s">
        <v>434</v>
      </c>
      <c r="AZ1147" s="93" t="s">
        <v>3462</v>
      </c>
      <c r="BA1147" s="88" t="s">
        <v>3466</v>
      </c>
      <c r="BB1147" s="86" t="s">
        <v>1537</v>
      </c>
      <c r="BC1147" s="89">
        <v>19950</v>
      </c>
      <c r="BD1147" s="90">
        <v>45717</v>
      </c>
      <c r="BE1147" s="35"/>
      <c r="BQ1147" s="43"/>
      <c r="BR1147" s="44"/>
      <c r="BS1147" s="39"/>
      <c r="BT1147" s="44"/>
      <c r="BU1147" s="40"/>
      <c r="BV1147" s="45"/>
      <c r="BW1147" s="39"/>
      <c r="BX1147" s="44"/>
      <c r="BY1147" s="46"/>
      <c r="BZ1147" s="41"/>
    </row>
    <row r="1148" spans="48:78" x14ac:dyDescent="0.25">
      <c r="AV1148" s="85">
        <v>1144</v>
      </c>
      <c r="AW1148" s="91"/>
      <c r="AX1148" s="93" t="s">
        <v>3461</v>
      </c>
      <c r="AY1148" s="87" t="s">
        <v>434</v>
      </c>
      <c r="AZ1148" s="93" t="s">
        <v>3462</v>
      </c>
      <c r="BA1148" s="88" t="s">
        <v>3466</v>
      </c>
      <c r="BB1148" s="86" t="s">
        <v>1537</v>
      </c>
      <c r="BC1148" s="93">
        <v>39900</v>
      </c>
      <c r="BD1148" s="90">
        <v>45717</v>
      </c>
      <c r="BE1148" s="35"/>
      <c r="BQ1148" s="43"/>
      <c r="BR1148" s="44"/>
      <c r="BS1148" s="39"/>
      <c r="BT1148" s="44"/>
      <c r="BU1148" s="40"/>
      <c r="BV1148" s="45"/>
      <c r="BW1148" s="39"/>
      <c r="BX1148" s="44"/>
      <c r="BY1148" s="46"/>
      <c r="BZ1148" s="41"/>
    </row>
    <row r="1149" spans="48:78" x14ac:dyDescent="0.25">
      <c r="AV1149" s="85">
        <v>1145</v>
      </c>
      <c r="AW1149" s="91"/>
      <c r="AX1149" s="93" t="s">
        <v>3461</v>
      </c>
      <c r="AY1149" s="87" t="s">
        <v>434</v>
      </c>
      <c r="AZ1149" s="93" t="s">
        <v>3462</v>
      </c>
      <c r="BA1149" s="88" t="s">
        <v>1749</v>
      </c>
      <c r="BB1149" s="86" t="s">
        <v>1528</v>
      </c>
      <c r="BC1149" s="89">
        <v>10020</v>
      </c>
      <c r="BD1149" s="90">
        <v>45689</v>
      </c>
      <c r="BE1149" s="35"/>
      <c r="BQ1149" s="43"/>
      <c r="BR1149" s="44"/>
      <c r="BS1149" s="39"/>
      <c r="BT1149" s="44"/>
      <c r="BU1149" s="40"/>
      <c r="BV1149" s="45"/>
      <c r="BW1149" s="39"/>
      <c r="BX1149" s="44"/>
      <c r="BY1149" s="46"/>
      <c r="BZ1149" s="41"/>
    </row>
    <row r="1150" spans="48:78" x14ac:dyDescent="0.25">
      <c r="AV1150" s="85">
        <v>1146</v>
      </c>
      <c r="AW1150" s="91"/>
      <c r="AX1150" s="93" t="s">
        <v>3461</v>
      </c>
      <c r="AY1150" s="87" t="s">
        <v>434</v>
      </c>
      <c r="AZ1150" s="93" t="s">
        <v>3462</v>
      </c>
      <c r="BA1150" s="88" t="s">
        <v>1775</v>
      </c>
      <c r="BB1150" s="86" t="s">
        <v>1549</v>
      </c>
      <c r="BC1150" s="89">
        <v>19950</v>
      </c>
      <c r="BD1150" s="90">
        <v>45658</v>
      </c>
      <c r="BE1150" s="35"/>
      <c r="BQ1150" s="43"/>
      <c r="BR1150" s="44"/>
      <c r="BS1150" s="39"/>
      <c r="BT1150" s="44"/>
      <c r="BU1150" s="40"/>
      <c r="BV1150" s="45"/>
      <c r="BW1150" s="39"/>
      <c r="BX1150" s="44"/>
      <c r="BY1150" s="46"/>
      <c r="BZ1150" s="41"/>
    </row>
    <row r="1151" spans="48:78" x14ac:dyDescent="0.25">
      <c r="AV1151" s="85">
        <v>1147</v>
      </c>
      <c r="AW1151" s="91"/>
      <c r="AX1151" s="93" t="s">
        <v>3461</v>
      </c>
      <c r="AY1151" s="87" t="s">
        <v>434</v>
      </c>
      <c r="AZ1151" s="93" t="s">
        <v>3462</v>
      </c>
      <c r="BA1151" s="88" t="s">
        <v>1775</v>
      </c>
      <c r="BB1151" s="86" t="s">
        <v>1549</v>
      </c>
      <c r="BC1151" s="89">
        <v>19950</v>
      </c>
      <c r="BD1151" s="90">
        <v>45717</v>
      </c>
      <c r="BE1151" s="35"/>
      <c r="BQ1151" s="43"/>
      <c r="BR1151" s="44"/>
      <c r="BS1151" s="39"/>
      <c r="BT1151" s="44"/>
      <c r="BU1151" s="40"/>
      <c r="BV1151" s="45"/>
      <c r="BW1151" s="39"/>
      <c r="BX1151" s="44"/>
      <c r="BY1151" s="46"/>
      <c r="BZ1151" s="41"/>
    </row>
    <row r="1152" spans="48:78" x14ac:dyDescent="0.25">
      <c r="AV1152" s="85">
        <v>1148</v>
      </c>
      <c r="AW1152" s="91"/>
      <c r="AX1152" s="93" t="s">
        <v>3461</v>
      </c>
      <c r="AY1152" s="87" t="s">
        <v>434</v>
      </c>
      <c r="AZ1152" s="93" t="s">
        <v>3462</v>
      </c>
      <c r="BA1152" s="88" t="s">
        <v>1775</v>
      </c>
      <c r="BB1152" s="86" t="s">
        <v>1549</v>
      </c>
      <c r="BC1152" s="89">
        <v>19950</v>
      </c>
      <c r="BD1152" s="90">
        <v>45717</v>
      </c>
      <c r="BE1152" s="35"/>
      <c r="BQ1152" s="43"/>
      <c r="BR1152" s="44"/>
      <c r="BS1152" s="39"/>
      <c r="BT1152" s="44"/>
      <c r="BU1152" s="40"/>
      <c r="BV1152" s="45"/>
      <c r="BW1152" s="39"/>
      <c r="BX1152" s="44"/>
      <c r="BY1152" s="46"/>
      <c r="BZ1152" s="41"/>
    </row>
    <row r="1153" spans="48:78" x14ac:dyDescent="0.25">
      <c r="AV1153" s="85">
        <v>1149</v>
      </c>
      <c r="AW1153" s="91"/>
      <c r="AX1153" s="93" t="s">
        <v>3461</v>
      </c>
      <c r="AY1153" s="87" t="s">
        <v>434</v>
      </c>
      <c r="AZ1153" s="93" t="s">
        <v>3462</v>
      </c>
      <c r="BA1153" s="88" t="s">
        <v>3004</v>
      </c>
      <c r="BB1153" s="86" t="s">
        <v>1576</v>
      </c>
      <c r="BC1153" s="89">
        <v>16506</v>
      </c>
      <c r="BD1153" s="90">
        <v>45717</v>
      </c>
      <c r="BE1153" s="35"/>
      <c r="BQ1153" s="43"/>
      <c r="BR1153" s="44"/>
      <c r="BS1153" s="39"/>
      <c r="BT1153" s="44"/>
      <c r="BU1153" s="40"/>
      <c r="BV1153" s="45"/>
      <c r="BW1153" s="39"/>
      <c r="BX1153" s="44"/>
      <c r="BY1153" s="46"/>
      <c r="BZ1153" s="41"/>
    </row>
    <row r="1154" spans="48:78" x14ac:dyDescent="0.25">
      <c r="AV1154" s="85">
        <v>1150</v>
      </c>
      <c r="AW1154" s="91"/>
      <c r="AX1154" s="93" t="s">
        <v>361</v>
      </c>
      <c r="AY1154" s="87" t="s">
        <v>362</v>
      </c>
      <c r="AZ1154" s="93" t="s">
        <v>3467</v>
      </c>
      <c r="BA1154" s="88" t="s">
        <v>2266</v>
      </c>
      <c r="BB1154" s="86" t="s">
        <v>329</v>
      </c>
      <c r="BC1154" s="93">
        <v>19440</v>
      </c>
      <c r="BD1154" s="90">
        <v>45717</v>
      </c>
      <c r="BE1154" s="35"/>
      <c r="BQ1154" s="43"/>
      <c r="BR1154" s="44"/>
      <c r="BS1154" s="39"/>
      <c r="BT1154" s="44"/>
      <c r="BU1154" s="40"/>
      <c r="BV1154" s="45"/>
      <c r="BW1154" s="39"/>
      <c r="BX1154" s="44"/>
      <c r="BY1154" s="46"/>
      <c r="BZ1154" s="41"/>
    </row>
    <row r="1155" spans="48:78" x14ac:dyDescent="0.25">
      <c r="AV1155" s="85">
        <v>1151</v>
      </c>
      <c r="AW1155" s="91"/>
      <c r="AX1155" s="93" t="s">
        <v>361</v>
      </c>
      <c r="AY1155" s="87" t="s">
        <v>362</v>
      </c>
      <c r="AZ1155" s="93" t="s">
        <v>3467</v>
      </c>
      <c r="BA1155" s="88" t="s">
        <v>1607</v>
      </c>
      <c r="BB1155" s="86" t="s">
        <v>414</v>
      </c>
      <c r="BC1155" s="89">
        <v>32625</v>
      </c>
      <c r="BD1155" s="90">
        <v>45717</v>
      </c>
      <c r="BE1155" s="35"/>
      <c r="BQ1155" s="43"/>
      <c r="BR1155" s="44"/>
      <c r="BS1155" s="39"/>
      <c r="BT1155" s="44"/>
      <c r="BU1155" s="40"/>
      <c r="BV1155" s="45"/>
      <c r="BW1155" s="39"/>
      <c r="BX1155" s="44"/>
      <c r="BY1155" s="46"/>
      <c r="BZ1155" s="41"/>
    </row>
    <row r="1156" spans="48:78" x14ac:dyDescent="0.25">
      <c r="AV1156" s="85">
        <v>1152</v>
      </c>
      <c r="AW1156" s="91"/>
      <c r="AX1156" s="93" t="s">
        <v>361</v>
      </c>
      <c r="AY1156" s="87" t="s">
        <v>362</v>
      </c>
      <c r="AZ1156" s="93" t="s">
        <v>3467</v>
      </c>
      <c r="BA1156" s="88" t="s">
        <v>3466</v>
      </c>
      <c r="BB1156" s="86" t="s">
        <v>1537</v>
      </c>
      <c r="BC1156" s="89">
        <v>39900</v>
      </c>
      <c r="BD1156" s="90">
        <v>45717</v>
      </c>
      <c r="BE1156" s="35"/>
      <c r="BQ1156" s="43"/>
      <c r="BR1156" s="44"/>
      <c r="BS1156" s="39"/>
      <c r="BT1156" s="44"/>
      <c r="BU1156" s="40"/>
      <c r="BV1156" s="45"/>
      <c r="BW1156" s="39"/>
      <c r="BX1156" s="44"/>
      <c r="BY1156" s="46"/>
      <c r="BZ1156" s="41"/>
    </row>
    <row r="1157" spans="48:78" x14ac:dyDescent="0.25">
      <c r="AV1157" s="85">
        <v>1153</v>
      </c>
      <c r="AW1157" s="91"/>
      <c r="AX1157" s="93" t="s">
        <v>3468</v>
      </c>
      <c r="AY1157" s="87" t="s">
        <v>3469</v>
      </c>
      <c r="AZ1157" s="93" t="s">
        <v>3470</v>
      </c>
      <c r="BA1157" s="88" t="s">
        <v>2338</v>
      </c>
      <c r="BB1157" s="86" t="s">
        <v>1002</v>
      </c>
      <c r="BC1157" s="89">
        <v>94800</v>
      </c>
      <c r="BD1157" s="90">
        <v>45717</v>
      </c>
      <c r="BE1157" s="35"/>
      <c r="BQ1157" s="43"/>
      <c r="BR1157" s="44"/>
      <c r="BS1157" s="39"/>
      <c r="BT1157" s="44"/>
      <c r="BU1157" s="40"/>
      <c r="BV1157" s="45"/>
      <c r="BW1157" s="39"/>
      <c r="BX1157" s="44"/>
      <c r="BY1157" s="46"/>
      <c r="BZ1157" s="41"/>
    </row>
    <row r="1158" spans="48:78" x14ac:dyDescent="0.25">
      <c r="AV1158" s="85">
        <v>1154</v>
      </c>
      <c r="AW1158" s="91"/>
      <c r="AX1158" s="93" t="s">
        <v>3471</v>
      </c>
      <c r="AY1158" s="87" t="s">
        <v>3472</v>
      </c>
      <c r="AZ1158" s="93" t="s">
        <v>3473</v>
      </c>
      <c r="BA1158" s="88" t="s">
        <v>3474</v>
      </c>
      <c r="BB1158" s="86" t="s">
        <v>287</v>
      </c>
      <c r="BC1158" s="89">
        <v>51300</v>
      </c>
      <c r="BD1158" s="90">
        <v>45689</v>
      </c>
      <c r="BE1158" s="35"/>
      <c r="BQ1158" s="43"/>
      <c r="BR1158" s="44"/>
      <c r="BS1158" s="39"/>
      <c r="BT1158" s="44"/>
      <c r="BU1158" s="40"/>
      <c r="BV1158" s="45"/>
      <c r="BW1158" s="39"/>
      <c r="BX1158" s="44"/>
      <c r="BY1158" s="46"/>
      <c r="BZ1158" s="41"/>
    </row>
    <row r="1159" spans="48:78" x14ac:dyDescent="0.25">
      <c r="AV1159" s="85">
        <v>1155</v>
      </c>
      <c r="AW1159" s="91"/>
      <c r="AX1159" s="93" t="s">
        <v>3475</v>
      </c>
      <c r="AY1159" s="87" t="s">
        <v>975</v>
      </c>
      <c r="AZ1159" s="93" t="s">
        <v>3476</v>
      </c>
      <c r="BA1159" s="88" t="s">
        <v>1638</v>
      </c>
      <c r="BB1159" s="86" t="s">
        <v>376</v>
      </c>
      <c r="BC1159" s="89">
        <v>45000</v>
      </c>
      <c r="BD1159" s="90">
        <v>45658</v>
      </c>
      <c r="BE1159" s="35"/>
      <c r="BQ1159" s="43"/>
      <c r="BR1159" s="44"/>
      <c r="BS1159" s="39"/>
      <c r="BT1159" s="44"/>
      <c r="BU1159" s="40"/>
      <c r="BV1159" s="45"/>
      <c r="BW1159" s="39"/>
      <c r="BX1159" s="44"/>
      <c r="BY1159" s="46"/>
      <c r="BZ1159" s="41"/>
    </row>
    <row r="1160" spans="48:78" x14ac:dyDescent="0.25">
      <c r="AV1160" s="85">
        <v>1156</v>
      </c>
      <c r="AW1160" s="91"/>
      <c r="AX1160" s="93" t="s">
        <v>3477</v>
      </c>
      <c r="AY1160" s="87" t="s">
        <v>478</v>
      </c>
      <c r="AZ1160" s="93" t="s">
        <v>268</v>
      </c>
      <c r="BA1160" s="88" t="s">
        <v>1638</v>
      </c>
      <c r="BB1160" s="86" t="s">
        <v>376</v>
      </c>
      <c r="BC1160" s="89">
        <v>9000</v>
      </c>
      <c r="BD1160" s="90">
        <v>45717</v>
      </c>
      <c r="BE1160" s="35"/>
      <c r="BQ1160" s="43"/>
      <c r="BR1160" s="44"/>
      <c r="BS1160" s="39"/>
      <c r="BT1160" s="44"/>
      <c r="BU1160" s="40"/>
      <c r="BV1160" s="45"/>
      <c r="BW1160" s="39"/>
      <c r="BX1160" s="44"/>
      <c r="BY1160" s="46"/>
      <c r="BZ1160" s="41"/>
    </row>
    <row r="1161" spans="48:78" x14ac:dyDescent="0.25">
      <c r="AV1161" s="85">
        <v>1157</v>
      </c>
      <c r="AW1161" s="91"/>
      <c r="AX1161" s="93" t="s">
        <v>3475</v>
      </c>
      <c r="AY1161" s="87" t="s">
        <v>975</v>
      </c>
      <c r="AZ1161" s="93" t="s">
        <v>3476</v>
      </c>
      <c r="BA1161" s="88" t="s">
        <v>1679</v>
      </c>
      <c r="BB1161" s="86" t="s">
        <v>552</v>
      </c>
      <c r="BC1161" s="89">
        <v>49920</v>
      </c>
      <c r="BD1161" s="90">
        <v>45717</v>
      </c>
      <c r="BE1161" s="35"/>
      <c r="BQ1161" s="43"/>
      <c r="BR1161" s="44"/>
      <c r="BS1161" s="39"/>
      <c r="BT1161" s="44"/>
      <c r="BU1161" s="40"/>
      <c r="BV1161" s="45"/>
      <c r="BW1161" s="39"/>
      <c r="BX1161" s="44"/>
      <c r="BY1161" s="46"/>
      <c r="BZ1161" s="41"/>
    </row>
    <row r="1162" spans="48:78" x14ac:dyDescent="0.25">
      <c r="AV1162" s="85">
        <v>1158</v>
      </c>
      <c r="AW1162" s="91"/>
      <c r="AX1162" s="93" t="s">
        <v>3478</v>
      </c>
      <c r="AY1162" s="87" t="s">
        <v>3479</v>
      </c>
      <c r="AZ1162" s="93" t="s">
        <v>3480</v>
      </c>
      <c r="BA1162" s="88" t="s">
        <v>2369</v>
      </c>
      <c r="BB1162" s="86" t="s">
        <v>1146</v>
      </c>
      <c r="BC1162" s="89">
        <v>28665</v>
      </c>
      <c r="BD1162" s="90">
        <v>45717</v>
      </c>
      <c r="BE1162" s="35"/>
      <c r="BQ1162" s="43"/>
      <c r="BR1162" s="44"/>
      <c r="BS1162" s="39"/>
      <c r="BT1162" s="44"/>
      <c r="BU1162" s="40"/>
      <c r="BV1162" s="45"/>
      <c r="BW1162" s="39"/>
      <c r="BX1162" s="44"/>
      <c r="BY1162" s="46"/>
      <c r="BZ1162" s="41"/>
    </row>
    <row r="1163" spans="48:78" x14ac:dyDescent="0.25">
      <c r="AV1163" s="85">
        <v>1159</v>
      </c>
      <c r="AW1163" s="91"/>
      <c r="AX1163" s="93" t="s">
        <v>3481</v>
      </c>
      <c r="AY1163" s="87" t="s">
        <v>3482</v>
      </c>
      <c r="AZ1163" s="93" t="s">
        <v>3483</v>
      </c>
      <c r="BA1163" s="88" t="s">
        <v>2013</v>
      </c>
      <c r="BB1163" s="86" t="s">
        <v>1391</v>
      </c>
      <c r="BC1163" s="89">
        <v>-1425</v>
      </c>
      <c r="BD1163" s="90">
        <v>45717</v>
      </c>
      <c r="BE1163" s="35"/>
      <c r="BQ1163" s="43"/>
      <c r="BR1163" s="44"/>
      <c r="BS1163" s="39"/>
      <c r="BT1163" s="44"/>
      <c r="BU1163" s="40"/>
      <c r="BV1163" s="45"/>
      <c r="BW1163" s="39"/>
      <c r="BX1163" s="44"/>
      <c r="BY1163" s="46"/>
      <c r="BZ1163" s="41"/>
    </row>
    <row r="1164" spans="48:78" x14ac:dyDescent="0.25">
      <c r="AV1164" s="85">
        <v>1160</v>
      </c>
      <c r="AW1164" s="91"/>
      <c r="AX1164" s="93" t="s">
        <v>3484</v>
      </c>
      <c r="AY1164" s="87" t="s">
        <v>1552</v>
      </c>
      <c r="AZ1164" s="93" t="s">
        <v>3485</v>
      </c>
      <c r="BA1164" s="88" t="s">
        <v>1077</v>
      </c>
      <c r="BB1164" s="86" t="s">
        <v>1078</v>
      </c>
      <c r="BC1164" s="89">
        <v>13750</v>
      </c>
      <c r="BD1164" s="90">
        <v>45717</v>
      </c>
      <c r="BE1164" s="35"/>
      <c r="BQ1164" s="43"/>
      <c r="BR1164" s="44"/>
      <c r="BS1164" s="39"/>
      <c r="BT1164" s="44"/>
      <c r="BU1164" s="40"/>
      <c r="BV1164" s="45"/>
      <c r="BW1164" s="39"/>
      <c r="BX1164" s="44"/>
      <c r="BY1164" s="46"/>
      <c r="BZ1164" s="41"/>
    </row>
    <row r="1165" spans="48:78" x14ac:dyDescent="0.25">
      <c r="AV1165" s="85">
        <v>1161</v>
      </c>
      <c r="AW1165" s="91"/>
      <c r="AX1165" s="93" t="s">
        <v>3486</v>
      </c>
      <c r="AY1165" s="87" t="s">
        <v>3487</v>
      </c>
      <c r="AZ1165" s="93" t="s">
        <v>3476</v>
      </c>
      <c r="BA1165" s="88" t="s">
        <v>2203</v>
      </c>
      <c r="BB1165" s="86" t="s">
        <v>140</v>
      </c>
      <c r="BC1165" s="89">
        <v>1725</v>
      </c>
      <c r="BD1165" s="90">
        <v>45717</v>
      </c>
      <c r="BE1165" s="35"/>
      <c r="BQ1165" s="43"/>
      <c r="BR1165" s="44"/>
      <c r="BS1165" s="39"/>
      <c r="BT1165" s="44"/>
      <c r="BU1165" s="40"/>
      <c r="BV1165" s="45"/>
      <c r="BW1165" s="39"/>
      <c r="BX1165" s="44"/>
      <c r="BY1165" s="46"/>
      <c r="BZ1165" s="41"/>
    </row>
    <row r="1166" spans="48:78" x14ac:dyDescent="0.25">
      <c r="AV1166" s="85">
        <v>1162</v>
      </c>
      <c r="AW1166" s="91"/>
      <c r="AX1166" s="93" t="s">
        <v>3488</v>
      </c>
      <c r="AY1166" s="87" t="s">
        <v>3489</v>
      </c>
      <c r="AZ1166" s="93" t="s">
        <v>3490</v>
      </c>
      <c r="BA1166" s="88" t="s">
        <v>2540</v>
      </c>
      <c r="BB1166" s="86" t="s">
        <v>2169</v>
      </c>
      <c r="BC1166" s="89">
        <v>57000</v>
      </c>
      <c r="BD1166" s="90">
        <v>45717</v>
      </c>
      <c r="BE1166" s="35"/>
      <c r="BQ1166" s="43"/>
      <c r="BR1166" s="44"/>
      <c r="BS1166" s="39"/>
      <c r="BT1166" s="44"/>
      <c r="BU1166" s="40"/>
      <c r="BV1166" s="45"/>
      <c r="BW1166" s="39"/>
      <c r="BX1166" s="44"/>
      <c r="BY1166" s="46"/>
      <c r="BZ1166" s="41"/>
    </row>
    <row r="1167" spans="48:78" x14ac:dyDescent="0.25">
      <c r="AV1167" s="85">
        <v>1163</v>
      </c>
      <c r="AW1167" s="91"/>
      <c r="AX1167" s="93" t="s">
        <v>3491</v>
      </c>
      <c r="AY1167" s="87" t="s">
        <v>1539</v>
      </c>
      <c r="AZ1167" s="93" t="s">
        <v>3492</v>
      </c>
      <c r="BA1167" s="88" t="s">
        <v>3493</v>
      </c>
      <c r="BB1167" s="86" t="s">
        <v>459</v>
      </c>
      <c r="BC1167" s="89">
        <v>25750</v>
      </c>
      <c r="BD1167" s="90">
        <v>45689</v>
      </c>
      <c r="BE1167" s="35"/>
      <c r="BQ1167" s="43"/>
      <c r="BR1167" s="44"/>
      <c r="BS1167" s="39"/>
      <c r="BT1167" s="44"/>
      <c r="BU1167" s="40"/>
      <c r="BV1167" s="45"/>
      <c r="BW1167" s="39"/>
      <c r="BX1167" s="44"/>
      <c r="BY1167" s="46"/>
      <c r="BZ1167" s="41"/>
    </row>
    <row r="1168" spans="48:78" x14ac:dyDescent="0.25">
      <c r="AV1168" s="85">
        <v>1164</v>
      </c>
      <c r="AW1168" s="91"/>
      <c r="AX1168" s="93" t="s">
        <v>3494</v>
      </c>
      <c r="AY1168" s="87" t="s">
        <v>1065</v>
      </c>
      <c r="AZ1168" s="93" t="s">
        <v>3495</v>
      </c>
      <c r="BA1168" s="88" t="s">
        <v>3493</v>
      </c>
      <c r="BB1168" s="86" t="s">
        <v>459</v>
      </c>
      <c r="BC1168" s="89">
        <v>25750</v>
      </c>
      <c r="BD1168" s="90">
        <v>45658</v>
      </c>
      <c r="BE1168" s="35"/>
      <c r="BQ1168" s="43"/>
      <c r="BR1168" s="44"/>
      <c r="BS1168" s="39"/>
      <c r="BT1168" s="44"/>
      <c r="BU1168" s="40"/>
      <c r="BV1168" s="45"/>
      <c r="BW1168" s="39"/>
      <c r="BX1168" s="44"/>
      <c r="BY1168" s="46"/>
      <c r="BZ1168" s="41"/>
    </row>
    <row r="1169" spans="48:78" x14ac:dyDescent="0.25">
      <c r="AV1169" s="85">
        <v>1165</v>
      </c>
      <c r="AW1169" s="91"/>
      <c r="AX1169" s="93" t="s">
        <v>3496</v>
      </c>
      <c r="AY1169" s="87" t="s">
        <v>670</v>
      </c>
      <c r="AZ1169" s="93" t="s">
        <v>3497</v>
      </c>
      <c r="BA1169" s="88" t="s">
        <v>1686</v>
      </c>
      <c r="BB1169" s="86" t="s">
        <v>1033</v>
      </c>
      <c r="BC1169" s="89">
        <v>31890</v>
      </c>
      <c r="BD1169" s="90">
        <v>45717</v>
      </c>
      <c r="BE1169" s="35"/>
      <c r="BQ1169" s="43"/>
      <c r="BR1169" s="44"/>
      <c r="BS1169" s="39"/>
      <c r="BT1169" s="44"/>
      <c r="BU1169" s="40"/>
      <c r="BV1169" s="45"/>
      <c r="BW1169" s="39"/>
      <c r="BX1169" s="44"/>
      <c r="BY1169" s="46"/>
      <c r="BZ1169" s="41"/>
    </row>
    <row r="1170" spans="48:78" x14ac:dyDescent="0.25">
      <c r="AV1170" s="85">
        <v>1166</v>
      </c>
      <c r="AW1170" s="91"/>
      <c r="AX1170" s="93" t="s">
        <v>3498</v>
      </c>
      <c r="AY1170" s="87" t="s">
        <v>3499</v>
      </c>
      <c r="AZ1170" s="93" t="s">
        <v>3500</v>
      </c>
      <c r="BA1170" s="88" t="s">
        <v>1712</v>
      </c>
      <c r="BB1170" s="86" t="s">
        <v>1081</v>
      </c>
      <c r="BC1170" s="89">
        <v>114150</v>
      </c>
      <c r="BD1170" s="90">
        <v>45717</v>
      </c>
      <c r="BE1170" s="35"/>
      <c r="BQ1170" s="43"/>
      <c r="BR1170" s="44"/>
      <c r="BS1170" s="39"/>
      <c r="BT1170" s="44"/>
      <c r="BU1170" s="40"/>
      <c r="BV1170" s="45"/>
      <c r="BW1170" s="39"/>
      <c r="BX1170" s="44"/>
      <c r="BY1170" s="46"/>
      <c r="BZ1170" s="41"/>
    </row>
    <row r="1171" spans="48:78" x14ac:dyDescent="0.25">
      <c r="AV1171" s="85">
        <v>1167</v>
      </c>
      <c r="AW1171" s="91"/>
      <c r="AX1171" s="93" t="s">
        <v>3496</v>
      </c>
      <c r="AY1171" s="87" t="s">
        <v>670</v>
      </c>
      <c r="AZ1171" s="93" t="s">
        <v>3497</v>
      </c>
      <c r="BA1171" s="88" t="s">
        <v>1712</v>
      </c>
      <c r="BB1171" s="86" t="s">
        <v>1081</v>
      </c>
      <c r="BC1171" s="89">
        <v>22830</v>
      </c>
      <c r="BD1171" s="90">
        <v>45717</v>
      </c>
      <c r="BE1171" s="35"/>
      <c r="BQ1171" s="43"/>
      <c r="BR1171" s="44"/>
      <c r="BS1171" s="39"/>
      <c r="BT1171" s="44"/>
      <c r="BU1171" s="40"/>
      <c r="BV1171" s="45"/>
      <c r="BW1171" s="39"/>
      <c r="BX1171" s="44"/>
      <c r="BY1171" s="46"/>
      <c r="BZ1171" s="41"/>
    </row>
    <row r="1172" spans="48:78" x14ac:dyDescent="0.25">
      <c r="AV1172" s="85">
        <v>1168</v>
      </c>
      <c r="AW1172" s="91"/>
      <c r="AX1172" s="93" t="s">
        <v>3501</v>
      </c>
      <c r="AY1172" s="87" t="s">
        <v>3502</v>
      </c>
      <c r="AZ1172" s="93" t="s">
        <v>3503</v>
      </c>
      <c r="BA1172" s="88" t="s">
        <v>645</v>
      </c>
      <c r="BB1172" s="86" t="s">
        <v>646</v>
      </c>
      <c r="BC1172" s="89">
        <v>19000</v>
      </c>
      <c r="BD1172" s="90">
        <v>45717</v>
      </c>
      <c r="BE1172" s="35"/>
      <c r="BQ1172" s="43"/>
      <c r="BR1172" s="44"/>
      <c r="BS1172" s="39"/>
      <c r="BT1172" s="44"/>
      <c r="BU1172" s="40"/>
      <c r="BV1172" s="45"/>
      <c r="BW1172" s="39"/>
      <c r="BX1172" s="44"/>
      <c r="BY1172" s="46"/>
      <c r="BZ1172" s="41"/>
    </row>
    <row r="1173" spans="48:78" x14ac:dyDescent="0.25">
      <c r="AV1173" s="85">
        <v>1169</v>
      </c>
      <c r="AW1173" s="91"/>
      <c r="AX1173" s="93" t="s">
        <v>3504</v>
      </c>
      <c r="AY1173" s="87" t="s">
        <v>3505</v>
      </c>
      <c r="AZ1173" s="93" t="s">
        <v>3506</v>
      </c>
      <c r="BA1173" s="88" t="s">
        <v>1032</v>
      </c>
      <c r="BB1173" s="86" t="s">
        <v>948</v>
      </c>
      <c r="BC1173" s="89">
        <v>11000</v>
      </c>
      <c r="BD1173" s="90">
        <v>45717</v>
      </c>
      <c r="BE1173" s="35"/>
      <c r="BQ1173" s="43"/>
      <c r="BR1173" s="44"/>
      <c r="BS1173" s="39"/>
      <c r="BT1173" s="44"/>
      <c r="BU1173" s="40"/>
      <c r="BV1173" s="45"/>
      <c r="BW1173" s="39"/>
      <c r="BX1173" s="44"/>
      <c r="BY1173" s="46"/>
      <c r="BZ1173" s="41"/>
    </row>
    <row r="1174" spans="48:78" x14ac:dyDescent="0.25">
      <c r="AV1174" s="85">
        <v>1170</v>
      </c>
      <c r="AW1174" s="91"/>
      <c r="AX1174" s="93" t="s">
        <v>3507</v>
      </c>
      <c r="AY1174" s="87" t="s">
        <v>3508</v>
      </c>
      <c r="AZ1174" s="93" t="s">
        <v>3509</v>
      </c>
      <c r="BA1174" s="88" t="s">
        <v>1032</v>
      </c>
      <c r="BB1174" s="86" t="s">
        <v>948</v>
      </c>
      <c r="BC1174" s="89">
        <v>110000</v>
      </c>
      <c r="BD1174" s="90">
        <v>45717</v>
      </c>
      <c r="BE1174" s="35"/>
      <c r="BQ1174" s="43"/>
      <c r="BR1174" s="44"/>
      <c r="BS1174" s="39"/>
      <c r="BT1174" s="44"/>
      <c r="BU1174" s="40"/>
      <c r="BV1174" s="45"/>
      <c r="BW1174" s="39"/>
      <c r="BX1174" s="44"/>
      <c r="BY1174" s="46"/>
      <c r="BZ1174" s="41"/>
    </row>
    <row r="1175" spans="48:78" x14ac:dyDescent="0.25">
      <c r="AV1175" s="85">
        <v>1171</v>
      </c>
      <c r="AW1175" s="91"/>
      <c r="AX1175" s="93" t="s">
        <v>3510</v>
      </c>
      <c r="AY1175" s="87" t="s">
        <v>3511</v>
      </c>
      <c r="AZ1175" s="93" t="s">
        <v>3512</v>
      </c>
      <c r="BA1175" s="88" t="s">
        <v>3158</v>
      </c>
      <c r="BB1175" s="86" t="s">
        <v>835</v>
      </c>
      <c r="BC1175" s="89">
        <v>62500</v>
      </c>
      <c r="BD1175" s="90">
        <v>45717</v>
      </c>
      <c r="BE1175" s="35"/>
      <c r="BQ1175" s="43"/>
      <c r="BR1175" s="44"/>
      <c r="BS1175" s="39"/>
      <c r="BT1175" s="44"/>
      <c r="BU1175" s="40"/>
      <c r="BV1175" s="45"/>
      <c r="BW1175" s="39"/>
      <c r="BX1175" s="44"/>
      <c r="BY1175" s="46"/>
      <c r="BZ1175" s="41"/>
    </row>
    <row r="1176" spans="48:78" x14ac:dyDescent="0.25">
      <c r="AV1176" s="85">
        <v>1172</v>
      </c>
      <c r="AW1176" s="91"/>
      <c r="AX1176" s="93" t="s">
        <v>3513</v>
      </c>
      <c r="AY1176" s="87" t="s">
        <v>3514</v>
      </c>
      <c r="AZ1176" s="93" t="s">
        <v>2334</v>
      </c>
      <c r="BA1176" s="88" t="s">
        <v>2347</v>
      </c>
      <c r="BB1176" s="86" t="s">
        <v>977</v>
      </c>
      <c r="BC1176" s="89">
        <v>12150</v>
      </c>
      <c r="BD1176" s="90">
        <v>45689</v>
      </c>
      <c r="BE1176" s="35"/>
      <c r="BQ1176" s="43"/>
      <c r="BR1176" s="44"/>
      <c r="BS1176" s="39"/>
      <c r="BT1176" s="44"/>
      <c r="BU1176" s="40"/>
      <c r="BV1176" s="45"/>
      <c r="BW1176" s="39"/>
      <c r="BX1176" s="44"/>
      <c r="BY1176" s="46"/>
      <c r="BZ1176" s="41"/>
    </row>
    <row r="1177" spans="48:78" x14ac:dyDescent="0.25">
      <c r="AV1177" s="85">
        <v>1173</v>
      </c>
      <c r="AW1177" s="91"/>
      <c r="AX1177" s="93" t="s">
        <v>3515</v>
      </c>
      <c r="AY1177" s="87" t="s">
        <v>3516</v>
      </c>
      <c r="AZ1177" s="93" t="s">
        <v>3517</v>
      </c>
      <c r="BA1177" s="88" t="s">
        <v>1017</v>
      </c>
      <c r="BB1177" s="86" t="s">
        <v>1018</v>
      </c>
      <c r="BC1177" s="89">
        <v>15000</v>
      </c>
      <c r="BD1177" s="90">
        <v>45658</v>
      </c>
      <c r="BE1177" s="35"/>
      <c r="BQ1177" s="43"/>
      <c r="BR1177" s="44"/>
      <c r="BS1177" s="39"/>
      <c r="BT1177" s="44"/>
      <c r="BU1177" s="40"/>
      <c r="BV1177" s="45"/>
      <c r="BW1177" s="39"/>
      <c r="BX1177" s="44"/>
      <c r="BY1177" s="46"/>
      <c r="BZ1177" s="41"/>
    </row>
    <row r="1178" spans="48:78" x14ac:dyDescent="0.25">
      <c r="AV1178" s="85">
        <v>1174</v>
      </c>
      <c r="AW1178" s="91"/>
      <c r="AX1178" s="93" t="s">
        <v>3518</v>
      </c>
      <c r="AY1178" s="87" t="s">
        <v>3519</v>
      </c>
      <c r="AZ1178" s="93" t="s">
        <v>3520</v>
      </c>
      <c r="BA1178" s="88" t="s">
        <v>1041</v>
      </c>
      <c r="BB1178" s="86" t="s">
        <v>1004</v>
      </c>
      <c r="BC1178" s="89">
        <v>6000</v>
      </c>
      <c r="BD1178" s="90">
        <v>45717</v>
      </c>
      <c r="BE1178" s="35"/>
      <c r="BQ1178" s="43"/>
      <c r="BR1178" s="44"/>
      <c r="BS1178" s="39"/>
      <c r="BT1178" s="44"/>
      <c r="BU1178" s="40"/>
      <c r="BV1178" s="45"/>
      <c r="BW1178" s="39"/>
      <c r="BX1178" s="44"/>
      <c r="BY1178" s="46"/>
      <c r="BZ1178" s="41"/>
    </row>
    <row r="1179" spans="48:78" x14ac:dyDescent="0.25">
      <c r="AV1179" s="85">
        <v>1175</v>
      </c>
      <c r="AW1179" s="91"/>
      <c r="AX1179" s="93" t="s">
        <v>3521</v>
      </c>
      <c r="AY1179" s="87" t="s">
        <v>2996</v>
      </c>
      <c r="AZ1179" s="93" t="s">
        <v>3522</v>
      </c>
      <c r="BA1179" s="88" t="s">
        <v>1041</v>
      </c>
      <c r="BB1179" s="86" t="s">
        <v>1004</v>
      </c>
      <c r="BC1179" s="89">
        <v>12000</v>
      </c>
      <c r="BD1179" s="90">
        <v>45717</v>
      </c>
      <c r="BE1179" s="35"/>
      <c r="BQ1179" s="43"/>
      <c r="BR1179" s="44"/>
      <c r="BS1179" s="39"/>
      <c r="BT1179" s="44"/>
      <c r="BU1179" s="40"/>
      <c r="BV1179" s="45"/>
      <c r="BW1179" s="39"/>
      <c r="BX1179" s="44"/>
      <c r="BY1179" s="46"/>
      <c r="BZ1179" s="41"/>
    </row>
    <row r="1180" spans="48:78" x14ac:dyDescent="0.25">
      <c r="AV1180" s="85">
        <v>1176</v>
      </c>
      <c r="AW1180" s="91"/>
      <c r="AX1180" s="93" t="s">
        <v>3523</v>
      </c>
      <c r="AY1180" s="87" t="s">
        <v>1740</v>
      </c>
      <c r="AZ1180" s="93" t="s">
        <v>3524</v>
      </c>
      <c r="BA1180" s="88" t="s">
        <v>3525</v>
      </c>
      <c r="BB1180" s="86" t="s">
        <v>1845</v>
      </c>
      <c r="BC1180" s="89">
        <v>76800</v>
      </c>
      <c r="BD1180" s="90">
        <v>45717</v>
      </c>
      <c r="BE1180" s="35"/>
      <c r="BQ1180" s="43"/>
      <c r="BR1180" s="44"/>
      <c r="BS1180" s="39"/>
      <c r="BT1180" s="44"/>
      <c r="BU1180" s="40"/>
      <c r="BV1180" s="45"/>
      <c r="BW1180" s="39"/>
      <c r="BX1180" s="44"/>
      <c r="BY1180" s="46"/>
      <c r="BZ1180" s="41"/>
    </row>
    <row r="1181" spans="48:78" x14ac:dyDescent="0.25">
      <c r="AV1181" s="85">
        <v>1177</v>
      </c>
      <c r="AW1181" s="91"/>
      <c r="AX1181" s="93" t="s">
        <v>3526</v>
      </c>
      <c r="AY1181" s="87" t="s">
        <v>3527</v>
      </c>
      <c r="AZ1181" s="93" t="s">
        <v>3528</v>
      </c>
      <c r="BA1181" s="88" t="s">
        <v>615</v>
      </c>
      <c r="BB1181" s="86" t="s">
        <v>616</v>
      </c>
      <c r="BC1181" s="89">
        <v>7500</v>
      </c>
      <c r="BD1181" s="90">
        <v>45717</v>
      </c>
      <c r="BE1181" s="35"/>
      <c r="BQ1181" s="43"/>
      <c r="BR1181" s="44"/>
      <c r="BS1181" s="39"/>
      <c r="BT1181" s="44"/>
      <c r="BU1181" s="40"/>
      <c r="BV1181" s="45"/>
      <c r="BW1181" s="39"/>
      <c r="BX1181" s="44"/>
      <c r="BY1181" s="46"/>
      <c r="BZ1181" s="41"/>
    </row>
    <row r="1182" spans="48:78" x14ac:dyDescent="0.25">
      <c r="AV1182" s="85">
        <v>1178</v>
      </c>
      <c r="AW1182" s="91"/>
      <c r="AX1182" s="93" t="s">
        <v>3529</v>
      </c>
      <c r="AY1182" s="87" t="s">
        <v>3530</v>
      </c>
      <c r="AZ1182" s="93" t="s">
        <v>3531</v>
      </c>
      <c r="BA1182" s="88" t="s">
        <v>732</v>
      </c>
      <c r="BB1182" s="86" t="s">
        <v>733</v>
      </c>
      <c r="BC1182" s="89">
        <v>11500</v>
      </c>
      <c r="BD1182" s="90">
        <v>45717</v>
      </c>
      <c r="BE1182" s="35"/>
      <c r="BQ1182" s="43"/>
      <c r="BR1182" s="44"/>
      <c r="BS1182" s="39"/>
      <c r="BT1182" s="44"/>
      <c r="BU1182" s="40"/>
      <c r="BV1182" s="45"/>
      <c r="BW1182" s="39"/>
      <c r="BX1182" s="44"/>
      <c r="BY1182" s="46"/>
      <c r="BZ1182" s="41"/>
    </row>
    <row r="1183" spans="48:78" x14ac:dyDescent="0.25">
      <c r="AV1183" s="85">
        <v>1179</v>
      </c>
      <c r="AW1183" s="91"/>
      <c r="AX1183" s="93" t="s">
        <v>3532</v>
      </c>
      <c r="AY1183" s="87" t="s">
        <v>914</v>
      </c>
      <c r="AZ1183" s="93" t="s">
        <v>3533</v>
      </c>
      <c r="BA1183" s="88" t="s">
        <v>311</v>
      </c>
      <c r="BB1183" s="86" t="s">
        <v>312</v>
      </c>
      <c r="BC1183" s="89">
        <v>73440</v>
      </c>
      <c r="BD1183" s="90">
        <v>45717</v>
      </c>
      <c r="BE1183" s="35"/>
      <c r="BQ1183" s="43"/>
      <c r="BR1183" s="44"/>
      <c r="BS1183" s="39"/>
      <c r="BT1183" s="44"/>
      <c r="BU1183" s="40"/>
      <c r="BV1183" s="45"/>
      <c r="BW1183" s="39"/>
      <c r="BX1183" s="44"/>
      <c r="BY1183" s="46"/>
      <c r="BZ1183" s="41"/>
    </row>
    <row r="1184" spans="48:78" x14ac:dyDescent="0.25">
      <c r="AV1184" s="85">
        <v>1180</v>
      </c>
      <c r="AW1184" s="91"/>
      <c r="AX1184" s="93" t="s">
        <v>3477</v>
      </c>
      <c r="AY1184" s="87" t="s">
        <v>478</v>
      </c>
      <c r="AZ1184" s="93" t="s">
        <v>268</v>
      </c>
      <c r="BA1184" s="88" t="s">
        <v>2363</v>
      </c>
      <c r="BB1184" s="86" t="s">
        <v>461</v>
      </c>
      <c r="BC1184" s="89">
        <v>32580</v>
      </c>
      <c r="BD1184" s="90">
        <v>45717</v>
      </c>
      <c r="BE1184" s="35"/>
      <c r="BQ1184" s="43"/>
      <c r="BR1184" s="44"/>
      <c r="BS1184" s="39"/>
      <c r="BT1184" s="44"/>
      <c r="BU1184" s="40"/>
      <c r="BV1184" s="45"/>
      <c r="BW1184" s="39"/>
      <c r="BX1184" s="44"/>
      <c r="BY1184" s="46"/>
      <c r="BZ1184" s="41"/>
    </row>
    <row r="1185" spans="48:78" x14ac:dyDescent="0.25">
      <c r="AV1185" s="85">
        <v>1181</v>
      </c>
      <c r="AW1185" s="91"/>
      <c r="AX1185" s="93" t="s">
        <v>3534</v>
      </c>
      <c r="AY1185" s="87" t="s">
        <v>3535</v>
      </c>
      <c r="AZ1185" s="93" t="s">
        <v>3536</v>
      </c>
      <c r="BA1185" s="88" t="s">
        <v>2934</v>
      </c>
      <c r="BB1185" s="86" t="s">
        <v>2168</v>
      </c>
      <c r="BC1185" s="89">
        <v>600000</v>
      </c>
      <c r="BD1185" s="90">
        <v>45689</v>
      </c>
      <c r="BE1185" s="35"/>
      <c r="BQ1185" s="43"/>
      <c r="BR1185" s="44"/>
      <c r="BS1185" s="39"/>
      <c r="BT1185" s="44"/>
      <c r="BU1185" s="40"/>
      <c r="BV1185" s="45"/>
      <c r="BW1185" s="39"/>
      <c r="BX1185" s="44"/>
      <c r="BY1185" s="46"/>
      <c r="BZ1185" s="41"/>
    </row>
    <row r="1186" spans="48:78" x14ac:dyDescent="0.25">
      <c r="AV1186" s="85">
        <v>1182</v>
      </c>
      <c r="AW1186" s="91"/>
      <c r="AX1186" s="93" t="s">
        <v>3494</v>
      </c>
      <c r="AY1186" s="87" t="s">
        <v>1065</v>
      </c>
      <c r="AZ1186" s="93" t="s">
        <v>3495</v>
      </c>
      <c r="BA1186" s="88" t="s">
        <v>3493</v>
      </c>
      <c r="BB1186" s="86" t="s">
        <v>459</v>
      </c>
      <c r="BC1186" s="89">
        <v>51500</v>
      </c>
      <c r="BD1186" s="90">
        <v>45658</v>
      </c>
      <c r="BE1186" s="35"/>
      <c r="BQ1186" s="43"/>
      <c r="BR1186" s="44"/>
      <c r="BS1186" s="39"/>
      <c r="BT1186" s="44"/>
      <c r="BU1186" s="40"/>
      <c r="BV1186" s="45"/>
      <c r="BW1186" s="39"/>
      <c r="BX1186" s="44"/>
      <c r="BY1186" s="46"/>
      <c r="BZ1186" s="41"/>
    </row>
    <row r="1187" spans="48:78" x14ac:dyDescent="0.25">
      <c r="AV1187" s="85">
        <v>1183</v>
      </c>
      <c r="AW1187" s="91"/>
      <c r="AX1187" s="93" t="s">
        <v>3537</v>
      </c>
      <c r="AY1187" s="87" t="s">
        <v>3538</v>
      </c>
      <c r="AZ1187" s="93" t="s">
        <v>3539</v>
      </c>
      <c r="BA1187" s="88" t="s">
        <v>3289</v>
      </c>
      <c r="BB1187" s="86" t="s">
        <v>1101</v>
      </c>
      <c r="BC1187" s="89">
        <v>14310</v>
      </c>
      <c r="BD1187" s="90">
        <v>45717</v>
      </c>
      <c r="BE1187" s="35"/>
      <c r="BQ1187" s="43"/>
      <c r="BR1187" s="44"/>
      <c r="BS1187" s="39"/>
      <c r="BT1187" s="44"/>
      <c r="BU1187" s="40"/>
      <c r="BV1187" s="45"/>
      <c r="BW1187" s="39"/>
      <c r="BX1187" s="44"/>
      <c r="BY1187" s="46"/>
      <c r="BZ1187" s="41"/>
    </row>
    <row r="1188" spans="48:78" x14ac:dyDescent="0.25">
      <c r="AV1188" s="85">
        <v>1184</v>
      </c>
      <c r="AW1188" s="91"/>
      <c r="AX1188" s="93" t="s">
        <v>3484</v>
      </c>
      <c r="AY1188" s="87" t="s">
        <v>1552</v>
      </c>
      <c r="AZ1188" s="93" t="s">
        <v>3485</v>
      </c>
      <c r="BA1188" s="88" t="s">
        <v>3540</v>
      </c>
      <c r="BB1188" s="86" t="s">
        <v>1158</v>
      </c>
      <c r="BC1188" s="89">
        <v>12120</v>
      </c>
      <c r="BD1188" s="90">
        <v>45717</v>
      </c>
      <c r="BE1188" s="35"/>
      <c r="BQ1188" s="43"/>
      <c r="BR1188" s="44"/>
      <c r="BS1188" s="39"/>
      <c r="BT1188" s="44"/>
      <c r="BU1188" s="40"/>
      <c r="BV1188" s="45"/>
      <c r="BW1188" s="39"/>
      <c r="BX1188" s="44"/>
      <c r="BY1188" s="46"/>
      <c r="BZ1188" s="41"/>
    </row>
    <row r="1189" spans="48:78" x14ac:dyDescent="0.25">
      <c r="AV1189" s="85">
        <v>1185</v>
      </c>
      <c r="AW1189" s="91"/>
      <c r="AX1189" s="93" t="s">
        <v>3541</v>
      </c>
      <c r="AY1189" s="87" t="s">
        <v>3542</v>
      </c>
      <c r="AZ1189" s="93" t="s">
        <v>3543</v>
      </c>
      <c r="BA1189" s="88" t="s">
        <v>1032</v>
      </c>
      <c r="BB1189" s="86" t="s">
        <v>948</v>
      </c>
      <c r="BC1189" s="89">
        <v>22000</v>
      </c>
      <c r="BD1189" s="90">
        <v>45717</v>
      </c>
      <c r="BE1189" s="35"/>
      <c r="BQ1189" s="43"/>
      <c r="BR1189" s="44"/>
      <c r="BS1189" s="39"/>
      <c r="BT1189" s="44"/>
      <c r="BU1189" s="40"/>
      <c r="BV1189" s="45"/>
      <c r="BW1189" s="39"/>
      <c r="BX1189" s="44"/>
      <c r="BY1189" s="46"/>
      <c r="BZ1189" s="41"/>
    </row>
    <row r="1190" spans="48:78" x14ac:dyDescent="0.25">
      <c r="AV1190" s="85">
        <v>1186</v>
      </c>
      <c r="AW1190" s="91"/>
      <c r="AX1190" s="93" t="s">
        <v>3544</v>
      </c>
      <c r="AY1190" s="87" t="s">
        <v>3545</v>
      </c>
      <c r="AZ1190" s="93" t="s">
        <v>3528</v>
      </c>
      <c r="BA1190" s="88" t="s">
        <v>1032</v>
      </c>
      <c r="BB1190" s="86" t="s">
        <v>948</v>
      </c>
      <c r="BC1190" s="89">
        <v>11000</v>
      </c>
      <c r="BD1190" s="90">
        <v>45717</v>
      </c>
      <c r="BE1190" s="35"/>
      <c r="BQ1190" s="43"/>
      <c r="BR1190" s="44"/>
      <c r="BS1190" s="39"/>
      <c r="BT1190" s="44"/>
      <c r="BU1190" s="40"/>
      <c r="BV1190" s="45"/>
      <c r="BW1190" s="39"/>
      <c r="BX1190" s="44"/>
      <c r="BY1190" s="46"/>
      <c r="BZ1190" s="41"/>
    </row>
    <row r="1191" spans="48:78" x14ac:dyDescent="0.25">
      <c r="AV1191" s="85">
        <v>1187</v>
      </c>
      <c r="AW1191" s="91"/>
      <c r="AX1191" s="93" t="s">
        <v>3546</v>
      </c>
      <c r="AY1191" s="87" t="s">
        <v>3547</v>
      </c>
      <c r="AZ1191" s="93" t="s">
        <v>3548</v>
      </c>
      <c r="BA1191" s="88" t="s">
        <v>1545</v>
      </c>
      <c r="BB1191" s="86" t="s">
        <v>1334</v>
      </c>
      <c r="BC1191" s="89">
        <v>79200</v>
      </c>
      <c r="BD1191" s="90">
        <v>45717</v>
      </c>
      <c r="BE1191" s="35"/>
      <c r="BQ1191" s="43"/>
      <c r="BR1191" s="44"/>
      <c r="BS1191" s="39"/>
      <c r="BT1191" s="44"/>
      <c r="BU1191" s="40"/>
      <c r="BV1191" s="45"/>
      <c r="BW1191" s="39"/>
      <c r="BX1191" s="44"/>
      <c r="BY1191" s="46"/>
      <c r="BZ1191" s="41"/>
    </row>
    <row r="1192" spans="48:78" x14ac:dyDescent="0.25">
      <c r="AV1192" s="85">
        <v>1188</v>
      </c>
      <c r="AW1192" s="91"/>
      <c r="AX1192" s="93" t="s">
        <v>3549</v>
      </c>
      <c r="AY1192" s="87" t="s">
        <v>3550</v>
      </c>
      <c r="AZ1192" s="93" t="s">
        <v>3551</v>
      </c>
      <c r="BA1192" s="88" t="s">
        <v>2347</v>
      </c>
      <c r="BB1192" s="86" t="s">
        <v>977</v>
      </c>
      <c r="BC1192" s="89">
        <v>-2430</v>
      </c>
      <c r="BD1192" s="90">
        <v>45717</v>
      </c>
      <c r="BE1192" s="35"/>
      <c r="BQ1192" s="43"/>
      <c r="BR1192" s="44"/>
      <c r="BS1192" s="39"/>
      <c r="BT1192" s="44"/>
      <c r="BU1192" s="40"/>
      <c r="BV1192" s="45"/>
      <c r="BW1192" s="39"/>
      <c r="BX1192" s="44"/>
      <c r="BY1192" s="46"/>
      <c r="BZ1192" s="41"/>
    </row>
    <row r="1193" spans="48:78" x14ac:dyDescent="0.25">
      <c r="AV1193" s="85">
        <v>1189</v>
      </c>
      <c r="AW1193" s="91"/>
      <c r="AX1193" s="93" t="s">
        <v>3552</v>
      </c>
      <c r="AY1193" s="87" t="s">
        <v>3553</v>
      </c>
      <c r="AZ1193" s="93" t="s">
        <v>3554</v>
      </c>
      <c r="BA1193" s="88" t="s">
        <v>615</v>
      </c>
      <c r="BB1193" s="86" t="s">
        <v>616</v>
      </c>
      <c r="BC1193" s="89">
        <v>7500</v>
      </c>
      <c r="BD1193" s="90">
        <v>45717</v>
      </c>
      <c r="BE1193" s="35"/>
      <c r="BQ1193" s="43"/>
      <c r="BR1193" s="44"/>
      <c r="BS1193" s="39"/>
      <c r="BT1193" s="44"/>
      <c r="BU1193" s="40"/>
      <c r="BV1193" s="45"/>
      <c r="BW1193" s="39"/>
      <c r="BX1193" s="44"/>
      <c r="BY1193" s="46"/>
      <c r="BZ1193" s="41"/>
    </row>
    <row r="1194" spans="48:78" x14ac:dyDescent="0.25">
      <c r="AV1194" s="85">
        <v>1190</v>
      </c>
      <c r="AW1194" s="91"/>
      <c r="AX1194" s="93" t="s">
        <v>3555</v>
      </c>
      <c r="AY1194" s="87" t="s">
        <v>697</v>
      </c>
      <c r="AZ1194" s="93" t="s">
        <v>3556</v>
      </c>
      <c r="BA1194" s="88" t="s">
        <v>1077</v>
      </c>
      <c r="BB1194" s="86" t="s">
        <v>1078</v>
      </c>
      <c r="BC1194" s="89">
        <v>41250</v>
      </c>
      <c r="BD1194" s="90">
        <v>45689</v>
      </c>
      <c r="BE1194" s="35"/>
      <c r="BQ1194" s="43"/>
      <c r="BR1194" s="44"/>
      <c r="BS1194" s="39"/>
      <c r="BT1194" s="44"/>
      <c r="BU1194" s="40"/>
      <c r="BV1194" s="45"/>
      <c r="BW1194" s="39"/>
      <c r="BX1194" s="44"/>
      <c r="BY1194" s="46"/>
      <c r="BZ1194" s="41"/>
    </row>
    <row r="1195" spans="48:78" x14ac:dyDescent="0.25">
      <c r="AV1195" s="85">
        <v>1191</v>
      </c>
      <c r="AW1195" s="91"/>
      <c r="AX1195" s="93" t="s">
        <v>3557</v>
      </c>
      <c r="AY1195" s="87" t="s">
        <v>3558</v>
      </c>
      <c r="AZ1195" s="93" t="s">
        <v>3559</v>
      </c>
      <c r="BA1195" s="88" t="s">
        <v>732</v>
      </c>
      <c r="BB1195" s="86" t="s">
        <v>733</v>
      </c>
      <c r="BC1195" s="89">
        <v>5750</v>
      </c>
      <c r="BD1195" s="90">
        <v>45658</v>
      </c>
      <c r="BE1195" s="35"/>
      <c r="BQ1195" s="43"/>
      <c r="BR1195" s="44"/>
      <c r="BS1195" s="39"/>
      <c r="BT1195" s="44"/>
      <c r="BU1195" s="40"/>
      <c r="BV1195" s="45"/>
      <c r="BW1195" s="39"/>
      <c r="BX1195" s="44"/>
      <c r="BY1195" s="46"/>
      <c r="BZ1195" s="41"/>
    </row>
    <row r="1196" spans="48:78" x14ac:dyDescent="0.25">
      <c r="AV1196" s="85">
        <v>1192</v>
      </c>
      <c r="AW1196" s="91"/>
      <c r="AX1196" s="93" t="s">
        <v>3560</v>
      </c>
      <c r="AY1196" s="87" t="s">
        <v>395</v>
      </c>
      <c r="AZ1196" s="93" t="s">
        <v>268</v>
      </c>
      <c r="BA1196" s="88" t="s">
        <v>2324</v>
      </c>
      <c r="BB1196" s="86" t="s">
        <v>61</v>
      </c>
      <c r="BC1196" s="89">
        <v>4635</v>
      </c>
      <c r="BD1196" s="90">
        <v>45717</v>
      </c>
      <c r="BE1196" s="35"/>
      <c r="BQ1196" s="43"/>
      <c r="BR1196" s="44"/>
      <c r="BS1196" s="39"/>
      <c r="BT1196" s="44"/>
      <c r="BU1196" s="40"/>
      <c r="BV1196" s="45"/>
      <c r="BW1196" s="39"/>
      <c r="BX1196" s="44"/>
      <c r="BY1196" s="46"/>
      <c r="BZ1196" s="41"/>
    </row>
    <row r="1197" spans="48:78" x14ac:dyDescent="0.25">
      <c r="AV1197" s="85">
        <v>1193</v>
      </c>
      <c r="AW1197" s="91"/>
      <c r="AX1197" s="93" t="s">
        <v>3561</v>
      </c>
      <c r="AY1197" s="87" t="s">
        <v>3562</v>
      </c>
      <c r="AZ1197" s="93" t="s">
        <v>3563</v>
      </c>
      <c r="BA1197" s="88" t="s">
        <v>2203</v>
      </c>
      <c r="BB1197" s="86" t="s">
        <v>140</v>
      </c>
      <c r="BC1197" s="89">
        <v>1725</v>
      </c>
      <c r="BD1197" s="90">
        <v>45717</v>
      </c>
      <c r="BE1197" s="35"/>
      <c r="BQ1197" s="43"/>
      <c r="BR1197" s="44"/>
      <c r="BS1197" s="39"/>
      <c r="BT1197" s="44"/>
      <c r="BU1197" s="40"/>
      <c r="BV1197" s="45"/>
      <c r="BW1197" s="39"/>
      <c r="BX1197" s="44"/>
      <c r="BY1197" s="46"/>
      <c r="BZ1197" s="41"/>
    </row>
    <row r="1198" spans="48:78" x14ac:dyDescent="0.25">
      <c r="AV1198" s="85">
        <v>1194</v>
      </c>
      <c r="AW1198" s="91"/>
      <c r="AX1198" s="93" t="s">
        <v>3496</v>
      </c>
      <c r="AY1198" s="87" t="s">
        <v>670</v>
      </c>
      <c r="AZ1198" s="93" t="s">
        <v>3497</v>
      </c>
      <c r="BA1198" s="88" t="s">
        <v>1712</v>
      </c>
      <c r="BB1198" s="86" t="s">
        <v>1081</v>
      </c>
      <c r="BC1198" s="89">
        <v>22830</v>
      </c>
      <c r="BD1198" s="90">
        <v>45717</v>
      </c>
      <c r="BE1198" s="35"/>
      <c r="BQ1198" s="43"/>
      <c r="BR1198" s="44"/>
      <c r="BS1198" s="39"/>
      <c r="BT1198" s="44"/>
      <c r="BU1198" s="40"/>
      <c r="BV1198" s="45"/>
      <c r="BW1198" s="39"/>
      <c r="BX1198" s="44"/>
      <c r="BY1198" s="46"/>
      <c r="BZ1198" s="41"/>
    </row>
    <row r="1199" spans="48:78" x14ac:dyDescent="0.25">
      <c r="AV1199" s="85">
        <v>1195</v>
      </c>
      <c r="AW1199" s="91"/>
      <c r="AX1199" s="93" t="s">
        <v>3564</v>
      </c>
      <c r="AY1199" s="87" t="s">
        <v>3565</v>
      </c>
      <c r="AZ1199" s="93" t="s">
        <v>3566</v>
      </c>
      <c r="BA1199" s="88" t="s">
        <v>2930</v>
      </c>
      <c r="BB1199" s="86" t="s">
        <v>1166</v>
      </c>
      <c r="BC1199" s="89">
        <v>6345</v>
      </c>
      <c r="BD1199" s="90">
        <v>45717</v>
      </c>
      <c r="BE1199" s="35"/>
      <c r="BQ1199" s="43"/>
      <c r="BR1199" s="44"/>
      <c r="BS1199" s="39"/>
      <c r="BT1199" s="44"/>
      <c r="BU1199" s="40"/>
      <c r="BV1199" s="45"/>
      <c r="BW1199" s="39"/>
      <c r="BX1199" s="44"/>
      <c r="BY1199" s="46"/>
      <c r="BZ1199" s="41"/>
    </row>
    <row r="1200" spans="48:78" x14ac:dyDescent="0.25">
      <c r="AV1200" s="85">
        <v>1196</v>
      </c>
      <c r="AW1200" s="91"/>
      <c r="AX1200" s="93" t="s">
        <v>3567</v>
      </c>
      <c r="AY1200" s="87" t="s">
        <v>3568</v>
      </c>
      <c r="AZ1200" s="93" t="s">
        <v>3569</v>
      </c>
      <c r="BA1200" s="88" t="s">
        <v>2930</v>
      </c>
      <c r="BB1200" s="86" t="s">
        <v>1166</v>
      </c>
      <c r="BC1200" s="89">
        <v>6345</v>
      </c>
      <c r="BD1200" s="90">
        <v>45717</v>
      </c>
      <c r="BE1200" s="35"/>
      <c r="BQ1200" s="43"/>
      <c r="BR1200" s="44"/>
      <c r="BS1200" s="39"/>
      <c r="BT1200" s="44"/>
      <c r="BU1200" s="40"/>
      <c r="BV1200" s="45"/>
      <c r="BW1200" s="39"/>
      <c r="BX1200" s="44"/>
      <c r="BY1200" s="46"/>
      <c r="BZ1200" s="41"/>
    </row>
    <row r="1201" spans="48:78" x14ac:dyDescent="0.25">
      <c r="AV1201" s="85">
        <v>1197</v>
      </c>
      <c r="AW1201" s="91"/>
      <c r="AX1201" s="93" t="s">
        <v>3560</v>
      </c>
      <c r="AY1201" s="87" t="s">
        <v>395</v>
      </c>
      <c r="AZ1201" s="93" t="s">
        <v>268</v>
      </c>
      <c r="BA1201" s="88" t="s">
        <v>1501</v>
      </c>
      <c r="BB1201" s="86" t="s">
        <v>1310</v>
      </c>
      <c r="BC1201" s="89">
        <v>16170</v>
      </c>
      <c r="BD1201" s="90">
        <v>45717</v>
      </c>
      <c r="BE1201" s="35"/>
      <c r="BQ1201" s="43"/>
      <c r="BR1201" s="44"/>
      <c r="BS1201" s="39"/>
      <c r="BT1201" s="44"/>
      <c r="BU1201" s="40"/>
      <c r="BV1201" s="45"/>
      <c r="BW1201" s="39"/>
      <c r="BX1201" s="44"/>
      <c r="BY1201" s="46"/>
      <c r="BZ1201" s="41"/>
    </row>
    <row r="1202" spans="48:78" x14ac:dyDescent="0.25">
      <c r="AV1202" s="85">
        <v>1198</v>
      </c>
      <c r="AW1202" s="91"/>
      <c r="AX1202" s="93" t="s">
        <v>3510</v>
      </c>
      <c r="AY1202" s="87" t="s">
        <v>3511</v>
      </c>
      <c r="AZ1202" s="93" t="s">
        <v>3512</v>
      </c>
      <c r="BA1202" s="88" t="s">
        <v>3158</v>
      </c>
      <c r="BB1202" s="86" t="s">
        <v>835</v>
      </c>
      <c r="BC1202" s="89">
        <v>31250</v>
      </c>
      <c r="BD1202" s="90">
        <v>45717</v>
      </c>
      <c r="BE1202" s="35"/>
      <c r="BQ1202" s="43"/>
      <c r="BR1202" s="44"/>
      <c r="BS1202" s="39"/>
      <c r="BT1202" s="44"/>
      <c r="BU1202" s="40"/>
      <c r="BV1202" s="45"/>
      <c r="BW1202" s="39"/>
      <c r="BX1202" s="44"/>
      <c r="BY1202" s="46"/>
      <c r="BZ1202" s="41"/>
    </row>
    <row r="1203" spans="48:78" x14ac:dyDescent="0.25">
      <c r="AV1203" s="85">
        <v>1199</v>
      </c>
      <c r="AW1203" s="91"/>
      <c r="AX1203" s="93" t="s">
        <v>3570</v>
      </c>
      <c r="AY1203" s="87" t="s">
        <v>3571</v>
      </c>
      <c r="AZ1203" s="93" t="s">
        <v>3572</v>
      </c>
      <c r="BA1203" s="88" t="s">
        <v>2352</v>
      </c>
      <c r="BB1203" s="86" t="s">
        <v>1451</v>
      </c>
      <c r="BC1203" s="89">
        <v>75675</v>
      </c>
      <c r="BD1203" s="90">
        <v>45689</v>
      </c>
      <c r="BE1203" s="35"/>
      <c r="BQ1203" s="43"/>
      <c r="BR1203" s="44"/>
      <c r="BS1203" s="39"/>
      <c r="BT1203" s="44"/>
      <c r="BU1203" s="40"/>
      <c r="BV1203" s="45"/>
      <c r="BW1203" s="39"/>
      <c r="BX1203" s="44"/>
      <c r="BY1203" s="46"/>
      <c r="BZ1203" s="41"/>
    </row>
    <row r="1204" spans="48:78" x14ac:dyDescent="0.25">
      <c r="AV1204" s="85">
        <v>1200</v>
      </c>
      <c r="AW1204" s="91"/>
      <c r="AX1204" s="93" t="s">
        <v>3573</v>
      </c>
      <c r="AY1204" s="87" t="s">
        <v>1535</v>
      </c>
      <c r="AZ1204" s="93" t="s">
        <v>2200</v>
      </c>
      <c r="BA1204" s="88" t="s">
        <v>1017</v>
      </c>
      <c r="BB1204" s="86" t="s">
        <v>1018</v>
      </c>
      <c r="BC1204" s="89">
        <v>30000</v>
      </c>
      <c r="BD1204" s="90">
        <v>45658</v>
      </c>
      <c r="BE1204" s="35"/>
      <c r="BQ1204" s="43"/>
      <c r="BR1204" s="44"/>
      <c r="BS1204" s="39"/>
      <c r="BT1204" s="44"/>
      <c r="BU1204" s="40"/>
      <c r="BV1204" s="45"/>
      <c r="BW1204" s="39"/>
      <c r="BX1204" s="44"/>
      <c r="BY1204" s="46"/>
      <c r="BZ1204" s="41"/>
    </row>
    <row r="1205" spans="48:78" x14ac:dyDescent="0.25">
      <c r="AV1205" s="85">
        <v>1201</v>
      </c>
      <c r="AW1205" s="91"/>
      <c r="AX1205" s="93" t="s">
        <v>3574</v>
      </c>
      <c r="AY1205" s="87" t="s">
        <v>3575</v>
      </c>
      <c r="AZ1205" s="93" t="s">
        <v>3576</v>
      </c>
      <c r="BA1205" s="88" t="s">
        <v>1017</v>
      </c>
      <c r="BB1205" s="86" t="s">
        <v>1018</v>
      </c>
      <c r="BC1205" s="89">
        <v>15000</v>
      </c>
      <c r="BD1205" s="90">
        <v>45717</v>
      </c>
      <c r="BE1205" s="35"/>
      <c r="BQ1205" s="43"/>
      <c r="BR1205" s="44"/>
      <c r="BS1205" s="39"/>
      <c r="BT1205" s="44"/>
      <c r="BU1205" s="40"/>
      <c r="BV1205" s="45"/>
      <c r="BW1205" s="39"/>
      <c r="BX1205" s="44"/>
      <c r="BY1205" s="46"/>
      <c r="BZ1205" s="41"/>
    </row>
    <row r="1206" spans="48:78" x14ac:dyDescent="0.25">
      <c r="AV1206" s="85">
        <v>1202</v>
      </c>
      <c r="AW1206" s="91"/>
      <c r="AX1206" s="93" t="s">
        <v>3577</v>
      </c>
      <c r="AY1206" s="87" t="s">
        <v>3487</v>
      </c>
      <c r="AZ1206" s="93" t="s">
        <v>3578</v>
      </c>
      <c r="BA1206" s="88" t="s">
        <v>615</v>
      </c>
      <c r="BB1206" s="86" t="s">
        <v>616</v>
      </c>
      <c r="BC1206" s="89">
        <v>15000</v>
      </c>
      <c r="BD1206" s="90">
        <v>45717</v>
      </c>
      <c r="BE1206" s="35"/>
      <c r="BQ1206" s="43"/>
      <c r="BR1206" s="44"/>
      <c r="BS1206" s="39"/>
      <c r="BT1206" s="44"/>
      <c r="BU1206" s="40"/>
      <c r="BV1206" s="45"/>
      <c r="BW1206" s="39"/>
      <c r="BX1206" s="44"/>
      <c r="BY1206" s="46"/>
      <c r="BZ1206" s="41"/>
    </row>
    <row r="1207" spans="48:78" x14ac:dyDescent="0.25">
      <c r="AV1207" s="85">
        <v>1203</v>
      </c>
      <c r="AW1207" s="91"/>
      <c r="AX1207" s="93" t="s">
        <v>3579</v>
      </c>
      <c r="AY1207" s="87" t="s">
        <v>2065</v>
      </c>
      <c r="AZ1207" s="93" t="s">
        <v>3580</v>
      </c>
      <c r="BA1207" s="88" t="s">
        <v>1001</v>
      </c>
      <c r="BB1207" s="86" t="s">
        <v>1002</v>
      </c>
      <c r="BC1207" s="89">
        <v>37920</v>
      </c>
      <c r="BD1207" s="90">
        <v>45717</v>
      </c>
      <c r="BE1207" s="35"/>
      <c r="BQ1207" s="43"/>
      <c r="BR1207" s="44"/>
      <c r="BS1207" s="39"/>
      <c r="BT1207" s="44"/>
      <c r="BU1207" s="40"/>
      <c r="BV1207" s="45"/>
      <c r="BW1207" s="39"/>
      <c r="BX1207" s="44"/>
      <c r="BY1207" s="46"/>
      <c r="BZ1207" s="41"/>
    </row>
    <row r="1208" spans="48:78" x14ac:dyDescent="0.25">
      <c r="AV1208" s="85">
        <v>1204</v>
      </c>
      <c r="AW1208" s="91"/>
      <c r="AX1208" s="93" t="s">
        <v>3537</v>
      </c>
      <c r="AY1208" s="87" t="s">
        <v>3538</v>
      </c>
      <c r="AZ1208" s="93" t="s">
        <v>3539</v>
      </c>
      <c r="BA1208" s="88" t="s">
        <v>732</v>
      </c>
      <c r="BB1208" s="86" t="s">
        <v>733</v>
      </c>
      <c r="BC1208" s="89">
        <v>23000</v>
      </c>
      <c r="BD1208" s="90">
        <v>45717</v>
      </c>
      <c r="BE1208" s="35"/>
    </row>
    <row r="1209" spans="48:78" x14ac:dyDescent="0.25">
      <c r="AV1209" s="85">
        <v>1205</v>
      </c>
      <c r="AW1209" s="91"/>
      <c r="AX1209" s="93" t="s">
        <v>3581</v>
      </c>
      <c r="AY1209" s="87" t="s">
        <v>3582</v>
      </c>
      <c r="AZ1209" s="93" t="s">
        <v>3583</v>
      </c>
      <c r="BA1209" s="88" t="s">
        <v>2203</v>
      </c>
      <c r="BB1209" s="86" t="s">
        <v>140</v>
      </c>
      <c r="BC1209" s="89">
        <v>1725</v>
      </c>
      <c r="BD1209" s="90">
        <v>45717</v>
      </c>
      <c r="BE1209" s="35"/>
    </row>
    <row r="1210" spans="48:78" x14ac:dyDescent="0.25">
      <c r="AV1210" s="85">
        <v>1206</v>
      </c>
      <c r="AW1210" s="91"/>
      <c r="AX1210" s="93" t="s">
        <v>3475</v>
      </c>
      <c r="AY1210" s="87" t="s">
        <v>975</v>
      </c>
      <c r="AZ1210" s="93" t="s">
        <v>3476</v>
      </c>
      <c r="BA1210" s="88" t="s">
        <v>1638</v>
      </c>
      <c r="BB1210" s="86" t="s">
        <v>376</v>
      </c>
      <c r="BC1210" s="89">
        <v>45000</v>
      </c>
      <c r="BD1210" s="90">
        <v>45717</v>
      </c>
      <c r="BE1210" s="35"/>
    </row>
    <row r="1211" spans="48:78" x14ac:dyDescent="0.25">
      <c r="AV1211" s="85">
        <v>1207</v>
      </c>
      <c r="AW1211" s="91"/>
      <c r="AX1211" s="93" t="s">
        <v>3475</v>
      </c>
      <c r="AY1211" s="87" t="s">
        <v>975</v>
      </c>
      <c r="AZ1211" s="93" t="s">
        <v>3476</v>
      </c>
      <c r="BA1211" s="88" t="s">
        <v>1679</v>
      </c>
      <c r="BB1211" s="86" t="s">
        <v>552</v>
      </c>
      <c r="BC1211" s="89">
        <v>124800</v>
      </c>
      <c r="BD1211" s="90">
        <v>45717</v>
      </c>
      <c r="BE1211" s="35"/>
    </row>
    <row r="1212" spans="48:78" x14ac:dyDescent="0.25">
      <c r="AV1212" s="85">
        <v>1208</v>
      </c>
      <c r="AW1212" s="91"/>
      <c r="AX1212" s="93" t="s">
        <v>3584</v>
      </c>
      <c r="AY1212" s="87" t="s">
        <v>3585</v>
      </c>
      <c r="AZ1212" s="93" t="s">
        <v>3586</v>
      </c>
      <c r="BA1212" s="88" t="s">
        <v>2086</v>
      </c>
      <c r="BB1212" s="86" t="s">
        <v>2087</v>
      </c>
      <c r="BC1212" s="89">
        <v>17000</v>
      </c>
      <c r="BD1212" s="90">
        <v>45689</v>
      </c>
      <c r="BE1212" s="35"/>
    </row>
    <row r="1213" spans="48:78" x14ac:dyDescent="0.25">
      <c r="AV1213" s="85">
        <v>1209</v>
      </c>
      <c r="AW1213" s="91"/>
      <c r="AX1213" s="93" t="s">
        <v>3491</v>
      </c>
      <c r="AY1213" s="87" t="s">
        <v>1539</v>
      </c>
      <c r="AZ1213" s="93" t="s">
        <v>3492</v>
      </c>
      <c r="BA1213" s="88" t="s">
        <v>3493</v>
      </c>
      <c r="BB1213" s="86" t="s">
        <v>459</v>
      </c>
      <c r="BC1213" s="89">
        <v>51500</v>
      </c>
      <c r="BD1213" s="90">
        <v>45658</v>
      </c>
      <c r="BE1213" s="35"/>
    </row>
    <row r="1214" spans="48:78" x14ac:dyDescent="0.25">
      <c r="AV1214" s="85">
        <v>1210</v>
      </c>
      <c r="AW1214" s="91"/>
      <c r="AX1214" s="93" t="s">
        <v>3587</v>
      </c>
      <c r="AY1214" s="87" t="s">
        <v>3588</v>
      </c>
      <c r="AZ1214" s="93" t="s">
        <v>3589</v>
      </c>
      <c r="BA1214" s="88" t="s">
        <v>2328</v>
      </c>
      <c r="BB1214" s="86" t="s">
        <v>85</v>
      </c>
      <c r="BC1214" s="89">
        <v>29835</v>
      </c>
      <c r="BD1214" s="90">
        <v>45717</v>
      </c>
      <c r="BE1214" s="35"/>
    </row>
    <row r="1215" spans="48:78" x14ac:dyDescent="0.25">
      <c r="AV1215" s="85">
        <v>1211</v>
      </c>
      <c r="AW1215" s="91"/>
      <c r="AX1215" s="93" t="s">
        <v>3590</v>
      </c>
      <c r="AY1215" s="87" t="s">
        <v>3591</v>
      </c>
      <c r="AZ1215" s="93" t="s">
        <v>3592</v>
      </c>
      <c r="BA1215" s="88" t="s">
        <v>1017</v>
      </c>
      <c r="BB1215" s="86" t="s">
        <v>1018</v>
      </c>
      <c r="BC1215" s="89">
        <v>30000</v>
      </c>
      <c r="BD1215" s="90">
        <v>45717</v>
      </c>
      <c r="BE1215" s="35"/>
    </row>
    <row r="1216" spans="48:78" x14ac:dyDescent="0.25">
      <c r="AV1216" s="85">
        <v>1212</v>
      </c>
      <c r="AW1216" s="91"/>
      <c r="AX1216" s="93" t="s">
        <v>3593</v>
      </c>
      <c r="AY1216" s="87" t="s">
        <v>3594</v>
      </c>
      <c r="AZ1216" s="93" t="s">
        <v>3595</v>
      </c>
      <c r="BA1216" s="88" t="s">
        <v>1017</v>
      </c>
      <c r="BB1216" s="86" t="s">
        <v>1018</v>
      </c>
      <c r="BC1216" s="89">
        <v>15000</v>
      </c>
      <c r="BD1216" s="90">
        <v>45717</v>
      </c>
      <c r="BE1216" s="35"/>
    </row>
    <row r="1217" spans="48:57" x14ac:dyDescent="0.25">
      <c r="AV1217" s="85">
        <v>1213</v>
      </c>
      <c r="AW1217" s="91"/>
      <c r="AX1217" s="93" t="s">
        <v>3596</v>
      </c>
      <c r="AY1217" s="87" t="s">
        <v>3597</v>
      </c>
      <c r="AZ1217" s="93" t="s">
        <v>3476</v>
      </c>
      <c r="BA1217" s="88" t="s">
        <v>1777</v>
      </c>
      <c r="BB1217" s="86" t="s">
        <v>1560</v>
      </c>
      <c r="BC1217" s="89">
        <v>10020</v>
      </c>
      <c r="BD1217" s="90">
        <v>45717</v>
      </c>
      <c r="BE1217" s="35"/>
    </row>
    <row r="1218" spans="48:57" x14ac:dyDescent="0.25">
      <c r="AV1218" s="85">
        <v>1214</v>
      </c>
      <c r="AW1218" s="91"/>
      <c r="AX1218" s="93" t="s">
        <v>3598</v>
      </c>
      <c r="AY1218" s="87" t="s">
        <v>3599</v>
      </c>
      <c r="AZ1218" s="93" t="s">
        <v>3600</v>
      </c>
      <c r="BA1218" s="88" t="s">
        <v>1777</v>
      </c>
      <c r="BB1218" s="86" t="s">
        <v>1560</v>
      </c>
      <c r="BC1218" s="89">
        <v>10020</v>
      </c>
      <c r="BD1218" s="90">
        <v>45717</v>
      </c>
      <c r="BE1218" s="35"/>
    </row>
    <row r="1219" spans="48:57" x14ac:dyDescent="0.25">
      <c r="AV1219" s="85">
        <v>1215</v>
      </c>
      <c r="AW1219" s="91"/>
      <c r="AX1219" s="93" t="s">
        <v>3601</v>
      </c>
      <c r="AY1219" s="87" t="s">
        <v>571</v>
      </c>
      <c r="AZ1219" s="93" t="s">
        <v>3586</v>
      </c>
      <c r="BA1219" s="88" t="s">
        <v>1768</v>
      </c>
      <c r="BB1219" s="86" t="s">
        <v>1537</v>
      </c>
      <c r="BC1219" s="89">
        <v>99750</v>
      </c>
      <c r="BD1219" s="90">
        <v>45717</v>
      </c>
      <c r="BE1219" s="35"/>
    </row>
    <row r="1220" spans="48:57" x14ac:dyDescent="0.25">
      <c r="AV1220" s="85">
        <v>1216</v>
      </c>
      <c r="AW1220" s="91"/>
      <c r="AX1220" s="93" t="s">
        <v>3602</v>
      </c>
      <c r="AY1220" s="87" t="s">
        <v>3487</v>
      </c>
      <c r="AZ1220" s="93" t="s">
        <v>3559</v>
      </c>
      <c r="BA1220" s="88" t="s">
        <v>615</v>
      </c>
      <c r="BB1220" s="86" t="s">
        <v>616</v>
      </c>
      <c r="BC1220" s="89">
        <v>7500</v>
      </c>
      <c r="BD1220" s="90">
        <v>45717</v>
      </c>
      <c r="BE1220" s="35"/>
    </row>
    <row r="1221" spans="48:57" x14ac:dyDescent="0.25">
      <c r="AV1221" s="85">
        <v>1217</v>
      </c>
      <c r="AW1221" s="91"/>
      <c r="AX1221" s="93" t="s">
        <v>3603</v>
      </c>
      <c r="AY1221" s="87" t="s">
        <v>3604</v>
      </c>
      <c r="AZ1221" s="93" t="s">
        <v>3605</v>
      </c>
      <c r="BA1221" s="88" t="s">
        <v>615</v>
      </c>
      <c r="BB1221" s="86" t="s">
        <v>616</v>
      </c>
      <c r="BC1221" s="89">
        <v>37500</v>
      </c>
      <c r="BD1221" s="90">
        <v>45689</v>
      </c>
      <c r="BE1221" s="35"/>
    </row>
    <row r="1222" spans="48:57" x14ac:dyDescent="0.25">
      <c r="AV1222" s="85">
        <v>1218</v>
      </c>
      <c r="AW1222" s="91"/>
      <c r="AX1222" s="93" t="s">
        <v>3546</v>
      </c>
      <c r="AY1222" s="87" t="s">
        <v>3547</v>
      </c>
      <c r="AZ1222" s="93" t="s">
        <v>3548</v>
      </c>
      <c r="BA1222" s="88" t="s">
        <v>1001</v>
      </c>
      <c r="BB1222" s="86" t="s">
        <v>1002</v>
      </c>
      <c r="BC1222" s="89">
        <v>18960</v>
      </c>
      <c r="BD1222" s="90">
        <v>45658</v>
      </c>
      <c r="BE1222" s="35"/>
    </row>
    <row r="1223" spans="48:57" x14ac:dyDescent="0.25">
      <c r="AV1223" s="85">
        <v>1219</v>
      </c>
      <c r="AW1223" s="91"/>
      <c r="AX1223" s="93" t="s">
        <v>3606</v>
      </c>
      <c r="AY1223" s="87" t="s">
        <v>3607</v>
      </c>
      <c r="AZ1223" s="93" t="s">
        <v>3608</v>
      </c>
      <c r="BA1223" s="88" t="s">
        <v>1001</v>
      </c>
      <c r="BB1223" s="86" t="s">
        <v>1002</v>
      </c>
      <c r="BC1223" s="89">
        <v>18960</v>
      </c>
      <c r="BD1223" s="90">
        <v>45717</v>
      </c>
      <c r="BE1223" s="35"/>
    </row>
    <row r="1224" spans="48:57" x14ac:dyDescent="0.25">
      <c r="AV1224" s="85">
        <v>1220</v>
      </c>
      <c r="AW1224" s="91"/>
      <c r="AX1224" s="93" t="s">
        <v>3609</v>
      </c>
      <c r="AY1224" s="87" t="s">
        <v>3610</v>
      </c>
      <c r="AZ1224" s="93" t="s">
        <v>3611</v>
      </c>
      <c r="BA1224" s="88" t="s">
        <v>732</v>
      </c>
      <c r="BB1224" s="86" t="s">
        <v>733</v>
      </c>
      <c r="BC1224" s="89">
        <v>5750</v>
      </c>
      <c r="BD1224" s="90">
        <v>45717</v>
      </c>
      <c r="BE1224" s="35"/>
    </row>
    <row r="1225" spans="48:57" x14ac:dyDescent="0.25">
      <c r="AV1225" s="85">
        <v>1221</v>
      </c>
      <c r="AW1225" s="91"/>
      <c r="AX1225" s="93" t="s">
        <v>3612</v>
      </c>
      <c r="AY1225" s="87" t="s">
        <v>3613</v>
      </c>
      <c r="AZ1225" s="93" t="s">
        <v>3614</v>
      </c>
      <c r="BA1225" s="88" t="s">
        <v>2086</v>
      </c>
      <c r="BB1225" s="86" t="s">
        <v>2087</v>
      </c>
      <c r="BC1225" s="89">
        <v>8500</v>
      </c>
      <c r="BD1225" s="90">
        <v>45717</v>
      </c>
      <c r="BE1225" s="35"/>
    </row>
    <row r="1226" spans="48:57" x14ac:dyDescent="0.25">
      <c r="AV1226" s="85">
        <v>1222</v>
      </c>
      <c r="AW1226" s="91"/>
      <c r="AX1226" s="93" t="s">
        <v>3615</v>
      </c>
      <c r="AY1226" s="87" t="s">
        <v>3616</v>
      </c>
      <c r="AZ1226" s="93" t="s">
        <v>3617</v>
      </c>
      <c r="BA1226" s="88" t="s">
        <v>2934</v>
      </c>
      <c r="BB1226" s="86" t="s">
        <v>2168</v>
      </c>
      <c r="BC1226" s="89">
        <v>45000</v>
      </c>
      <c r="BD1226" s="90">
        <v>45717</v>
      </c>
      <c r="BE1226" s="35"/>
    </row>
    <row r="1227" spans="48:57" x14ac:dyDescent="0.25">
      <c r="AV1227" s="85">
        <v>1223</v>
      </c>
      <c r="AW1227" s="91"/>
      <c r="AX1227" s="93" t="s">
        <v>3618</v>
      </c>
      <c r="AY1227" s="87" t="s">
        <v>3619</v>
      </c>
      <c r="AZ1227" s="93" t="s">
        <v>3620</v>
      </c>
      <c r="BA1227" s="88" t="s">
        <v>645</v>
      </c>
      <c r="BB1227" s="86" t="s">
        <v>646</v>
      </c>
      <c r="BC1227" s="89">
        <v>47500</v>
      </c>
      <c r="BD1227" s="90">
        <v>45717</v>
      </c>
      <c r="BE1227" s="35"/>
    </row>
    <row r="1228" spans="48:57" x14ac:dyDescent="0.25">
      <c r="AV1228" s="85">
        <v>1224</v>
      </c>
      <c r="AW1228" s="91"/>
      <c r="AX1228" s="93" t="s">
        <v>3621</v>
      </c>
      <c r="AY1228" s="87" t="s">
        <v>3519</v>
      </c>
      <c r="AZ1228" s="93" t="s">
        <v>3528</v>
      </c>
      <c r="BA1228" s="88" t="s">
        <v>1032</v>
      </c>
      <c r="BB1228" s="86" t="s">
        <v>948</v>
      </c>
      <c r="BC1228" s="89">
        <v>11000</v>
      </c>
      <c r="BD1228" s="90">
        <v>45717</v>
      </c>
      <c r="BE1228" s="35"/>
    </row>
    <row r="1229" spans="48:57" x14ac:dyDescent="0.25">
      <c r="AV1229" s="85">
        <v>1225</v>
      </c>
      <c r="AW1229" s="91"/>
      <c r="AX1229" s="93" t="s">
        <v>3622</v>
      </c>
      <c r="AY1229" s="87" t="s">
        <v>3623</v>
      </c>
      <c r="AZ1229" s="93" t="s">
        <v>3600</v>
      </c>
      <c r="BA1229" s="88" t="s">
        <v>1749</v>
      </c>
      <c r="BB1229" s="86" t="s">
        <v>1528</v>
      </c>
      <c r="BC1229" s="89">
        <v>25050</v>
      </c>
      <c r="BD1229" s="90">
        <v>45717</v>
      </c>
      <c r="BE1229" s="35"/>
    </row>
    <row r="1230" spans="48:57" x14ac:dyDescent="0.25">
      <c r="AV1230" s="85">
        <v>1226</v>
      </c>
      <c r="AW1230" s="91"/>
      <c r="AX1230" s="93" t="s">
        <v>3624</v>
      </c>
      <c r="AY1230" s="87" t="s">
        <v>3625</v>
      </c>
      <c r="AZ1230" s="93" t="s">
        <v>3626</v>
      </c>
      <c r="BA1230" s="88" t="s">
        <v>615</v>
      </c>
      <c r="BB1230" s="86" t="s">
        <v>616</v>
      </c>
      <c r="BC1230" s="89">
        <v>22500</v>
      </c>
      <c r="BD1230" s="90">
        <v>45689</v>
      </c>
      <c r="BE1230" s="35"/>
    </row>
    <row r="1231" spans="48:57" x14ac:dyDescent="0.25">
      <c r="AV1231" s="85">
        <v>1227</v>
      </c>
      <c r="AW1231" s="91"/>
      <c r="AX1231" s="93" t="s">
        <v>3567</v>
      </c>
      <c r="AY1231" s="87" t="s">
        <v>3568</v>
      </c>
      <c r="AZ1231" s="93" t="s">
        <v>3569</v>
      </c>
      <c r="BA1231" s="88" t="s">
        <v>615</v>
      </c>
      <c r="BB1231" s="86" t="s">
        <v>616</v>
      </c>
      <c r="BC1231" s="89">
        <v>22500</v>
      </c>
      <c r="BD1231" s="90">
        <v>45658</v>
      </c>
      <c r="BE1231" s="35"/>
    </row>
    <row r="1232" spans="48:57" x14ac:dyDescent="0.25">
      <c r="AV1232" s="85">
        <v>1228</v>
      </c>
      <c r="AW1232" s="91"/>
      <c r="AX1232" s="93" t="s">
        <v>3627</v>
      </c>
      <c r="AY1232" s="87" t="s">
        <v>3628</v>
      </c>
      <c r="AZ1232" s="93" t="s">
        <v>3629</v>
      </c>
      <c r="BA1232" s="88" t="s">
        <v>732</v>
      </c>
      <c r="BB1232" s="86" t="s">
        <v>733</v>
      </c>
      <c r="BC1232" s="89">
        <v>11500</v>
      </c>
      <c r="BD1232" s="90">
        <v>45717</v>
      </c>
      <c r="BE1232" s="35"/>
    </row>
    <row r="1233" spans="48:57" x14ac:dyDescent="0.25">
      <c r="AV1233" s="85">
        <v>1229</v>
      </c>
      <c r="AW1233" s="91"/>
      <c r="AX1233" s="93" t="s">
        <v>3630</v>
      </c>
      <c r="AY1233" s="87" t="s">
        <v>3631</v>
      </c>
      <c r="AZ1233" s="93" t="s">
        <v>3632</v>
      </c>
      <c r="BA1233" s="88" t="s">
        <v>2043</v>
      </c>
      <c r="BB1233" s="86" t="s">
        <v>2044</v>
      </c>
      <c r="BC1233" s="89">
        <v>10250</v>
      </c>
      <c r="BD1233" s="90">
        <v>45717</v>
      </c>
      <c r="BE1233" s="35"/>
    </row>
    <row r="1234" spans="48:57" x14ac:dyDescent="0.25">
      <c r="AV1234" s="85">
        <v>1230</v>
      </c>
      <c r="AW1234" s="91"/>
      <c r="AX1234" s="93" t="s">
        <v>3555</v>
      </c>
      <c r="AY1234" s="87" t="s">
        <v>697</v>
      </c>
      <c r="AZ1234" s="93" t="s">
        <v>3556</v>
      </c>
      <c r="BA1234" s="88" t="s">
        <v>1077</v>
      </c>
      <c r="BB1234" s="86" t="s">
        <v>1078</v>
      </c>
      <c r="BC1234" s="89">
        <v>27500</v>
      </c>
      <c r="BD1234" s="90">
        <v>45717</v>
      </c>
      <c r="BE1234" s="35"/>
    </row>
    <row r="1235" spans="48:57" x14ac:dyDescent="0.25">
      <c r="AV1235" s="85">
        <v>1231</v>
      </c>
      <c r="AW1235" s="91"/>
      <c r="AX1235" s="93" t="s">
        <v>3633</v>
      </c>
      <c r="AY1235" s="87" t="s">
        <v>1522</v>
      </c>
      <c r="AZ1235" s="93" t="s">
        <v>3634</v>
      </c>
      <c r="BA1235" s="88" t="s">
        <v>1077</v>
      </c>
      <c r="BB1235" s="86" t="s">
        <v>1078</v>
      </c>
      <c r="BC1235" s="89">
        <v>8250</v>
      </c>
      <c r="BD1235" s="90">
        <v>45717</v>
      </c>
      <c r="BE1235" s="35"/>
    </row>
    <row r="1236" spans="48:57" x14ac:dyDescent="0.25">
      <c r="AV1236" s="85">
        <v>1232</v>
      </c>
      <c r="AW1236" s="91"/>
      <c r="AX1236" s="93" t="s">
        <v>3635</v>
      </c>
      <c r="AY1236" s="87" t="s">
        <v>1627</v>
      </c>
      <c r="AZ1236" s="93" t="s">
        <v>3636</v>
      </c>
      <c r="BA1236" s="88" t="s">
        <v>1077</v>
      </c>
      <c r="BB1236" s="86" t="s">
        <v>1078</v>
      </c>
      <c r="BC1236" s="89">
        <v>5500</v>
      </c>
      <c r="BD1236" s="90">
        <v>45717</v>
      </c>
      <c r="BE1236" s="35"/>
    </row>
    <row r="1237" spans="48:57" x14ac:dyDescent="0.25">
      <c r="AV1237" s="85">
        <v>1233</v>
      </c>
      <c r="AW1237" s="91"/>
      <c r="AX1237" s="93" t="s">
        <v>3494</v>
      </c>
      <c r="AY1237" s="87" t="s">
        <v>1065</v>
      </c>
      <c r="AZ1237" s="93" t="s">
        <v>3495</v>
      </c>
      <c r="BA1237" s="88" t="s">
        <v>3493</v>
      </c>
      <c r="BB1237" s="86" t="s">
        <v>459</v>
      </c>
      <c r="BC1237" s="89">
        <v>51500</v>
      </c>
      <c r="BD1237" s="90">
        <v>45717</v>
      </c>
      <c r="BE1237" s="35"/>
    </row>
    <row r="1238" spans="48:57" x14ac:dyDescent="0.25">
      <c r="AV1238" s="85">
        <v>1234</v>
      </c>
      <c r="AW1238" s="91"/>
      <c r="AX1238" s="93" t="s">
        <v>3637</v>
      </c>
      <c r="AY1238" s="87" t="s">
        <v>3638</v>
      </c>
      <c r="AZ1238" s="93" t="s">
        <v>3639</v>
      </c>
      <c r="BA1238" s="88" t="s">
        <v>1686</v>
      </c>
      <c r="BB1238" s="86" t="s">
        <v>1033</v>
      </c>
      <c r="BC1238" s="89">
        <v>79725</v>
      </c>
      <c r="BD1238" s="90">
        <v>45717</v>
      </c>
      <c r="BE1238" s="35"/>
    </row>
    <row r="1239" spans="48:57" x14ac:dyDescent="0.25">
      <c r="AV1239" s="85">
        <v>1235</v>
      </c>
      <c r="AW1239" s="91"/>
      <c r="AX1239" s="93" t="s">
        <v>3494</v>
      </c>
      <c r="AY1239" s="87" t="s">
        <v>1065</v>
      </c>
      <c r="AZ1239" s="93" t="s">
        <v>3495</v>
      </c>
      <c r="BA1239" s="88" t="s">
        <v>1712</v>
      </c>
      <c r="BB1239" s="86" t="s">
        <v>1081</v>
      </c>
      <c r="BC1239" s="89">
        <v>114150</v>
      </c>
      <c r="BD1239" s="90">
        <v>45689</v>
      </c>
      <c r="BE1239" s="35"/>
    </row>
    <row r="1240" spans="48:57" x14ac:dyDescent="0.25">
      <c r="AV1240" s="85">
        <v>1236</v>
      </c>
      <c r="AW1240" s="91"/>
      <c r="AX1240" s="93" t="s">
        <v>3640</v>
      </c>
      <c r="AY1240" s="87" t="s">
        <v>3641</v>
      </c>
      <c r="AZ1240" s="93" t="s">
        <v>3642</v>
      </c>
      <c r="BA1240" s="88" t="s">
        <v>3289</v>
      </c>
      <c r="BB1240" s="86" t="s">
        <v>1101</v>
      </c>
      <c r="BC1240" s="89">
        <v>14310</v>
      </c>
      <c r="BD1240" s="90">
        <v>45658</v>
      </c>
      <c r="BE1240" s="35"/>
    </row>
    <row r="1241" spans="48:57" x14ac:dyDescent="0.25">
      <c r="AV1241" s="85">
        <v>1237</v>
      </c>
      <c r="AW1241" s="91"/>
      <c r="AX1241" s="93" t="s">
        <v>3494</v>
      </c>
      <c r="AY1241" s="87" t="s">
        <v>1065</v>
      </c>
      <c r="AZ1241" s="93" t="s">
        <v>3495</v>
      </c>
      <c r="BA1241" s="88" t="s">
        <v>3289</v>
      </c>
      <c r="BB1241" s="86" t="s">
        <v>1101</v>
      </c>
      <c r="BC1241" s="89">
        <v>21465</v>
      </c>
      <c r="BD1241" s="90">
        <v>45717</v>
      </c>
      <c r="BE1241" s="35"/>
    </row>
    <row r="1242" spans="48:57" x14ac:dyDescent="0.25">
      <c r="AV1242" s="85">
        <v>1238</v>
      </c>
      <c r="AW1242" s="91"/>
      <c r="AX1242" s="87" t="s">
        <v>3643</v>
      </c>
      <c r="AY1242" s="87" t="s">
        <v>3644</v>
      </c>
      <c r="AZ1242" s="93" t="s">
        <v>3476</v>
      </c>
      <c r="BA1242" s="88" t="s">
        <v>3645</v>
      </c>
      <c r="BB1242" s="86" t="s">
        <v>550</v>
      </c>
      <c r="BC1242" s="89">
        <v>13100</v>
      </c>
      <c r="BD1242" s="90">
        <v>45717</v>
      </c>
      <c r="BE1242" s="35"/>
    </row>
    <row r="1243" spans="48:57" x14ac:dyDescent="0.25">
      <c r="AV1243" s="85">
        <v>1239</v>
      </c>
      <c r="AW1243" s="91"/>
      <c r="AX1243" s="87" t="s">
        <v>3646</v>
      </c>
      <c r="AY1243" s="87" t="s">
        <v>3647</v>
      </c>
      <c r="AZ1243" s="93" t="s">
        <v>3648</v>
      </c>
      <c r="BA1243" s="88" t="s">
        <v>645</v>
      </c>
      <c r="BB1243" s="86" t="s">
        <v>646</v>
      </c>
      <c r="BC1243" s="89">
        <v>9500</v>
      </c>
      <c r="BD1243" s="90">
        <v>45717</v>
      </c>
      <c r="BE1243" s="35"/>
    </row>
    <row r="1244" spans="48:57" x14ac:dyDescent="0.25">
      <c r="AV1244" s="85">
        <v>1240</v>
      </c>
      <c r="AW1244" s="91"/>
      <c r="AX1244" s="87" t="s">
        <v>3649</v>
      </c>
      <c r="AY1244" s="87" t="s">
        <v>3650</v>
      </c>
      <c r="AZ1244" s="93" t="s">
        <v>3617</v>
      </c>
      <c r="BA1244" s="88" t="s">
        <v>1032</v>
      </c>
      <c r="BB1244" s="86" t="s">
        <v>948</v>
      </c>
      <c r="BC1244" s="89">
        <v>55000</v>
      </c>
      <c r="BD1244" s="90">
        <v>45717</v>
      </c>
      <c r="BE1244" s="35"/>
    </row>
    <row r="1245" spans="48:57" x14ac:dyDescent="0.25">
      <c r="AV1245" s="85">
        <v>1241</v>
      </c>
      <c r="AW1245" s="91"/>
      <c r="AX1245" s="87" t="s">
        <v>3510</v>
      </c>
      <c r="AY1245" s="87" t="s">
        <v>3511</v>
      </c>
      <c r="AZ1245" s="93" t="s">
        <v>3512</v>
      </c>
      <c r="BA1245" s="88" t="s">
        <v>3158</v>
      </c>
      <c r="BB1245" s="86" t="s">
        <v>835</v>
      </c>
      <c r="BC1245" s="89">
        <v>62500</v>
      </c>
      <c r="BD1245" s="90">
        <v>45717</v>
      </c>
      <c r="BE1245" s="35"/>
    </row>
    <row r="1246" spans="48:57" x14ac:dyDescent="0.25">
      <c r="AV1246" s="85">
        <v>1242</v>
      </c>
      <c r="AW1246" s="91"/>
      <c r="AX1246" s="87" t="s">
        <v>3651</v>
      </c>
      <c r="AY1246" s="87" t="s">
        <v>3652</v>
      </c>
      <c r="AZ1246" s="93" t="s">
        <v>3653</v>
      </c>
      <c r="BA1246" s="88" t="s">
        <v>1041</v>
      </c>
      <c r="BB1246" s="86" t="s">
        <v>1004</v>
      </c>
      <c r="BC1246" s="89">
        <v>6000</v>
      </c>
      <c r="BD1246" s="90">
        <v>45717</v>
      </c>
      <c r="BE1246" s="35"/>
    </row>
    <row r="1247" spans="48:57" x14ac:dyDescent="0.25">
      <c r="AV1247" s="85">
        <v>1243</v>
      </c>
      <c r="AW1247" s="91"/>
      <c r="AX1247" s="87" t="s">
        <v>3654</v>
      </c>
      <c r="AY1247" s="87" t="s">
        <v>3655</v>
      </c>
      <c r="AZ1247" s="93" t="s">
        <v>3656</v>
      </c>
      <c r="BA1247" s="88" t="s">
        <v>615</v>
      </c>
      <c r="BB1247" s="86" t="s">
        <v>616</v>
      </c>
      <c r="BC1247" s="89">
        <v>22500</v>
      </c>
      <c r="BD1247" s="90">
        <v>45717</v>
      </c>
      <c r="BE1247" s="35"/>
    </row>
    <row r="1248" spans="48:57" x14ac:dyDescent="0.25">
      <c r="AV1248" s="85">
        <v>1244</v>
      </c>
      <c r="AW1248" s="91"/>
      <c r="AX1248" s="87" t="s">
        <v>3657</v>
      </c>
      <c r="AY1248" s="87" t="s">
        <v>3658</v>
      </c>
      <c r="AZ1248" s="93" t="s">
        <v>3659</v>
      </c>
      <c r="BA1248" s="88" t="s">
        <v>615</v>
      </c>
      <c r="BB1248" s="86" t="s">
        <v>616</v>
      </c>
      <c r="BC1248" s="89">
        <v>7500</v>
      </c>
      <c r="BD1248" s="90">
        <v>45689</v>
      </c>
      <c r="BE1248" s="35"/>
    </row>
    <row r="1249" spans="48:57" x14ac:dyDescent="0.25">
      <c r="AV1249" s="85">
        <v>1245</v>
      </c>
      <c r="AW1249" s="91"/>
      <c r="AX1249" s="87" t="s">
        <v>3486</v>
      </c>
      <c r="AY1249" s="87" t="s">
        <v>3487</v>
      </c>
      <c r="AZ1249" s="93" t="s">
        <v>3476</v>
      </c>
      <c r="BA1249" s="88" t="s">
        <v>1077</v>
      </c>
      <c r="BB1249" s="86" t="s">
        <v>1078</v>
      </c>
      <c r="BC1249" s="89">
        <v>2750</v>
      </c>
      <c r="BD1249" s="90">
        <v>45658</v>
      </c>
      <c r="BE1249" s="35"/>
    </row>
    <row r="1250" spans="48:57" x14ac:dyDescent="0.25">
      <c r="AV1250" s="85">
        <v>1246</v>
      </c>
      <c r="AW1250" s="91"/>
      <c r="AX1250" s="87" t="s">
        <v>3657</v>
      </c>
      <c r="AY1250" s="87" t="s">
        <v>3658</v>
      </c>
      <c r="AZ1250" s="93" t="s">
        <v>3659</v>
      </c>
      <c r="BA1250" s="88" t="s">
        <v>732</v>
      </c>
      <c r="BB1250" s="86" t="s">
        <v>733</v>
      </c>
      <c r="BC1250" s="89">
        <v>5750</v>
      </c>
      <c r="BD1250" s="90">
        <v>45717</v>
      </c>
      <c r="BE1250" s="35"/>
    </row>
    <row r="1251" spans="48:57" x14ac:dyDescent="0.25">
      <c r="AV1251" s="85">
        <v>1247</v>
      </c>
      <c r="AW1251" s="91"/>
      <c r="AX1251" s="87" t="s">
        <v>3660</v>
      </c>
      <c r="AY1251" s="87" t="s">
        <v>1343</v>
      </c>
      <c r="AZ1251" s="93" t="s">
        <v>3661</v>
      </c>
      <c r="BA1251" s="88" t="s">
        <v>2369</v>
      </c>
      <c r="BB1251" s="86" t="s">
        <v>1146</v>
      </c>
      <c r="BC1251" s="89">
        <v>19110</v>
      </c>
      <c r="BD1251" s="90">
        <v>45717</v>
      </c>
      <c r="BE1251" s="35"/>
    </row>
    <row r="1252" spans="48:57" x14ac:dyDescent="0.25">
      <c r="AV1252" s="85">
        <v>1248</v>
      </c>
      <c r="AW1252" s="91"/>
      <c r="AX1252" s="87" t="s">
        <v>3662</v>
      </c>
      <c r="AY1252" s="87" t="s">
        <v>3663</v>
      </c>
      <c r="AZ1252" s="93" t="s">
        <v>3664</v>
      </c>
      <c r="BA1252" s="88" t="s">
        <v>645</v>
      </c>
      <c r="BB1252" s="86" t="s">
        <v>646</v>
      </c>
      <c r="BC1252" s="89">
        <v>9500</v>
      </c>
      <c r="BD1252" s="90">
        <v>45717</v>
      </c>
      <c r="BE1252" s="35"/>
    </row>
    <row r="1253" spans="48:57" x14ac:dyDescent="0.25">
      <c r="AV1253" s="85">
        <v>1249</v>
      </c>
      <c r="AW1253" s="91"/>
      <c r="AX1253" s="87" t="s">
        <v>3665</v>
      </c>
      <c r="AY1253" s="87" t="s">
        <v>3666</v>
      </c>
      <c r="AZ1253" s="93" t="s">
        <v>3667</v>
      </c>
      <c r="BA1253" s="88" t="s">
        <v>645</v>
      </c>
      <c r="BB1253" s="86" t="s">
        <v>646</v>
      </c>
      <c r="BC1253" s="89">
        <v>47500</v>
      </c>
      <c r="BD1253" s="90">
        <v>45717</v>
      </c>
      <c r="BE1253" s="35"/>
    </row>
    <row r="1254" spans="48:57" x14ac:dyDescent="0.25">
      <c r="AV1254" s="85">
        <v>1250</v>
      </c>
      <c r="AW1254" s="91"/>
      <c r="AX1254" s="87" t="s">
        <v>3668</v>
      </c>
      <c r="AY1254" s="87" t="s">
        <v>3669</v>
      </c>
      <c r="AZ1254" s="93" t="s">
        <v>3670</v>
      </c>
      <c r="BA1254" s="88" t="s">
        <v>1493</v>
      </c>
      <c r="BB1254" s="86" t="s">
        <v>1275</v>
      </c>
      <c r="BC1254" s="89">
        <v>11460</v>
      </c>
      <c r="BD1254" s="90">
        <v>45717</v>
      </c>
      <c r="BE1254" s="35"/>
    </row>
    <row r="1255" spans="48:57" x14ac:dyDescent="0.25">
      <c r="AV1255" s="85">
        <v>1251</v>
      </c>
      <c r="AW1255" s="91"/>
      <c r="AX1255" s="87" t="s">
        <v>3494</v>
      </c>
      <c r="AY1255" s="87" t="s">
        <v>1065</v>
      </c>
      <c r="AZ1255" s="93" t="s">
        <v>3495</v>
      </c>
      <c r="BA1255" s="88" t="s">
        <v>1493</v>
      </c>
      <c r="BB1255" s="86" t="s">
        <v>1275</v>
      </c>
      <c r="BC1255" s="89">
        <v>57300</v>
      </c>
      <c r="BD1255" s="90">
        <v>45717</v>
      </c>
      <c r="BE1255" s="35"/>
    </row>
    <row r="1256" spans="48:57" x14ac:dyDescent="0.25">
      <c r="AV1256" s="85">
        <v>1252</v>
      </c>
      <c r="AW1256" s="91"/>
      <c r="AX1256" s="87" t="s">
        <v>3523</v>
      </c>
      <c r="AY1256" s="87" t="s">
        <v>1740</v>
      </c>
      <c r="AZ1256" s="93" t="s">
        <v>3524</v>
      </c>
      <c r="BA1256" s="88" t="s">
        <v>1501</v>
      </c>
      <c r="BB1256" s="86" t="s">
        <v>1310</v>
      </c>
      <c r="BC1256" s="89">
        <v>161700</v>
      </c>
      <c r="BD1256" s="90">
        <v>45717</v>
      </c>
      <c r="BE1256" s="35"/>
    </row>
    <row r="1257" spans="48:57" x14ac:dyDescent="0.25">
      <c r="AV1257" s="85">
        <v>1253</v>
      </c>
      <c r="AW1257" s="91"/>
      <c r="AX1257" s="87" t="s">
        <v>3671</v>
      </c>
      <c r="AY1257" s="87" t="s">
        <v>3672</v>
      </c>
      <c r="AZ1257" s="93" t="s">
        <v>3673</v>
      </c>
      <c r="BA1257" s="88" t="s">
        <v>2043</v>
      </c>
      <c r="BB1257" s="86" t="s">
        <v>2044</v>
      </c>
      <c r="BC1257" s="89">
        <v>10250</v>
      </c>
      <c r="BD1257" s="90">
        <v>45689</v>
      </c>
      <c r="BE1257" s="35"/>
    </row>
    <row r="1258" spans="48:57" x14ac:dyDescent="0.25">
      <c r="AV1258" s="85">
        <v>1254</v>
      </c>
      <c r="AW1258" s="91"/>
      <c r="AX1258" s="87" t="s">
        <v>3674</v>
      </c>
      <c r="AY1258" s="87" t="s">
        <v>3675</v>
      </c>
      <c r="AZ1258" s="93" t="s">
        <v>3676</v>
      </c>
      <c r="BA1258" s="88" t="s">
        <v>1041</v>
      </c>
      <c r="BB1258" s="86" t="s">
        <v>1004</v>
      </c>
      <c r="BC1258" s="89">
        <v>6000</v>
      </c>
      <c r="BD1258" s="90">
        <v>45658</v>
      </c>
      <c r="BE1258" s="35"/>
    </row>
    <row r="1259" spans="48:57" x14ac:dyDescent="0.25">
      <c r="AV1259" s="85">
        <v>1255</v>
      </c>
      <c r="AW1259" s="91"/>
      <c r="AX1259" s="87" t="s">
        <v>3484</v>
      </c>
      <c r="AY1259" s="87" t="s">
        <v>1552</v>
      </c>
      <c r="AZ1259" s="93" t="s">
        <v>3485</v>
      </c>
      <c r="BA1259" s="88" t="s">
        <v>3525</v>
      </c>
      <c r="BB1259" s="86" t="s">
        <v>1845</v>
      </c>
      <c r="BC1259" s="89">
        <v>38400</v>
      </c>
      <c r="BD1259" s="90">
        <v>45717</v>
      </c>
      <c r="BE1259" s="35"/>
    </row>
    <row r="1260" spans="48:57" x14ac:dyDescent="0.25">
      <c r="AV1260" s="85">
        <v>1256</v>
      </c>
      <c r="AW1260" s="91"/>
      <c r="AX1260" s="87" t="s">
        <v>3677</v>
      </c>
      <c r="AY1260" s="87" t="s">
        <v>3487</v>
      </c>
      <c r="AZ1260" s="93" t="s">
        <v>3678</v>
      </c>
      <c r="BA1260" s="88" t="s">
        <v>615</v>
      </c>
      <c r="BB1260" s="86" t="s">
        <v>616</v>
      </c>
      <c r="BC1260" s="89">
        <v>15000</v>
      </c>
      <c r="BD1260" s="90">
        <v>45717</v>
      </c>
      <c r="BE1260" s="35"/>
    </row>
    <row r="1261" spans="48:57" x14ac:dyDescent="0.25">
      <c r="AV1261" s="85">
        <v>1257</v>
      </c>
      <c r="AW1261" s="91"/>
      <c r="AX1261" s="87" t="s">
        <v>3679</v>
      </c>
      <c r="AY1261" s="87" t="s">
        <v>3680</v>
      </c>
      <c r="AZ1261" s="93" t="s">
        <v>3681</v>
      </c>
      <c r="BA1261" s="88" t="s">
        <v>615</v>
      </c>
      <c r="BB1261" s="86" t="s">
        <v>616</v>
      </c>
      <c r="BC1261" s="89">
        <v>15000</v>
      </c>
      <c r="BD1261" s="90">
        <v>45717</v>
      </c>
      <c r="BE1261" s="35"/>
    </row>
    <row r="1262" spans="48:57" x14ac:dyDescent="0.25">
      <c r="AV1262" s="85">
        <v>1258</v>
      </c>
      <c r="AW1262" s="91"/>
      <c r="AX1262" s="87" t="s">
        <v>3635</v>
      </c>
      <c r="AY1262" s="87" t="s">
        <v>1627</v>
      </c>
      <c r="AZ1262" s="93" t="s">
        <v>3636</v>
      </c>
      <c r="BA1262" s="88" t="s">
        <v>1077</v>
      </c>
      <c r="BB1262" s="86" t="s">
        <v>1078</v>
      </c>
      <c r="BC1262" s="89">
        <v>5500</v>
      </c>
      <c r="BD1262" s="90">
        <v>45717</v>
      </c>
      <c r="BE1262" s="35"/>
    </row>
    <row r="1263" spans="48:57" x14ac:dyDescent="0.25">
      <c r="AV1263" s="85">
        <v>1259</v>
      </c>
      <c r="AW1263" s="91"/>
      <c r="AX1263" s="87" t="s">
        <v>3494</v>
      </c>
      <c r="AY1263" s="87" t="s">
        <v>1065</v>
      </c>
      <c r="AZ1263" s="93" t="s">
        <v>3495</v>
      </c>
      <c r="BA1263" s="88" t="s">
        <v>2363</v>
      </c>
      <c r="BB1263" s="86" t="s">
        <v>461</v>
      </c>
      <c r="BC1263" s="89">
        <v>10860</v>
      </c>
      <c r="BD1263" s="90">
        <v>45717</v>
      </c>
      <c r="BE1263" s="35"/>
    </row>
    <row r="1264" spans="48:57" x14ac:dyDescent="0.25">
      <c r="AV1264" s="85">
        <v>1260</v>
      </c>
      <c r="AW1264" s="91"/>
      <c r="AX1264" s="87" t="s">
        <v>3494</v>
      </c>
      <c r="AY1264" s="87" t="s">
        <v>1065</v>
      </c>
      <c r="AZ1264" s="93" t="s">
        <v>3495</v>
      </c>
      <c r="BA1264" s="88" t="s">
        <v>1686</v>
      </c>
      <c r="BB1264" s="86" t="s">
        <v>1033</v>
      </c>
      <c r="BC1264" s="89">
        <v>31890</v>
      </c>
      <c r="BD1264" s="90">
        <v>45717</v>
      </c>
      <c r="BE1264" s="35"/>
    </row>
    <row r="1265" spans="48:57" x14ac:dyDescent="0.25">
      <c r="AV1265" s="85">
        <v>1261</v>
      </c>
      <c r="AW1265" s="91"/>
      <c r="AX1265" s="87" t="s">
        <v>3478</v>
      </c>
      <c r="AY1265" s="87" t="s">
        <v>3479</v>
      </c>
      <c r="AZ1265" s="93" t="s">
        <v>3480</v>
      </c>
      <c r="BA1265" s="88" t="s">
        <v>2369</v>
      </c>
      <c r="BB1265" s="86" t="s">
        <v>1146</v>
      </c>
      <c r="BC1265" s="89">
        <v>28665</v>
      </c>
      <c r="BD1265" s="90">
        <v>45717</v>
      </c>
      <c r="BE1265" s="35"/>
    </row>
    <row r="1266" spans="48:57" x14ac:dyDescent="0.25">
      <c r="AV1266" s="85">
        <v>1262</v>
      </c>
      <c r="AW1266" s="91"/>
      <c r="AX1266" s="87" t="s">
        <v>3682</v>
      </c>
      <c r="AY1266" s="87" t="s">
        <v>3683</v>
      </c>
      <c r="AZ1266" s="93" t="s">
        <v>3684</v>
      </c>
      <c r="BA1266" s="88" t="s">
        <v>645</v>
      </c>
      <c r="BB1266" s="86" t="s">
        <v>646</v>
      </c>
      <c r="BC1266" s="89">
        <v>38000</v>
      </c>
      <c r="BD1266" s="90">
        <v>45689</v>
      </c>
      <c r="BE1266" s="35"/>
    </row>
    <row r="1267" spans="48:57" x14ac:dyDescent="0.25">
      <c r="AV1267" s="85">
        <v>1263</v>
      </c>
      <c r="AW1267" s="91"/>
      <c r="AX1267" s="87" t="s">
        <v>3685</v>
      </c>
      <c r="AY1267" s="87" t="s">
        <v>3686</v>
      </c>
      <c r="AZ1267" s="93" t="s">
        <v>3556</v>
      </c>
      <c r="BA1267" s="88" t="s">
        <v>1032</v>
      </c>
      <c r="BB1267" s="86" t="s">
        <v>948</v>
      </c>
      <c r="BC1267" s="89">
        <v>11000</v>
      </c>
      <c r="BD1267" s="90">
        <v>45658</v>
      </c>
      <c r="BE1267" s="35"/>
    </row>
    <row r="1268" spans="48:57" x14ac:dyDescent="0.25">
      <c r="AV1268" s="85">
        <v>1264</v>
      </c>
      <c r="AW1268" s="91"/>
      <c r="AX1268" s="87" t="s">
        <v>3475</v>
      </c>
      <c r="AY1268" s="87" t="s">
        <v>975</v>
      </c>
      <c r="AZ1268" s="93" t="s">
        <v>3476</v>
      </c>
      <c r="BA1268" s="88" t="s">
        <v>3687</v>
      </c>
      <c r="BB1268" s="86" t="s">
        <v>1593</v>
      </c>
      <c r="BC1268" s="89">
        <v>318500</v>
      </c>
      <c r="BD1268" s="90">
        <v>45717</v>
      </c>
      <c r="BE1268" s="35"/>
    </row>
    <row r="1269" spans="48:57" x14ac:dyDescent="0.25">
      <c r="AV1269" s="85">
        <v>1265</v>
      </c>
      <c r="AW1269" s="91"/>
      <c r="AX1269" s="87" t="s">
        <v>3688</v>
      </c>
      <c r="AY1269" s="87" t="s">
        <v>626</v>
      </c>
      <c r="AZ1269" s="93" t="s">
        <v>3689</v>
      </c>
      <c r="BA1269" s="88" t="s">
        <v>2352</v>
      </c>
      <c r="BB1269" s="86" t="s">
        <v>1451</v>
      </c>
      <c r="BC1269" s="89">
        <v>30270</v>
      </c>
      <c r="BD1269" s="90">
        <v>45717</v>
      </c>
      <c r="BE1269" s="35"/>
    </row>
    <row r="1270" spans="48:57" x14ac:dyDescent="0.25">
      <c r="AV1270" s="85">
        <v>1266</v>
      </c>
      <c r="AW1270" s="91"/>
      <c r="AX1270" s="87" t="s">
        <v>3637</v>
      </c>
      <c r="AY1270" s="87" t="s">
        <v>3638</v>
      </c>
      <c r="AZ1270" s="93" t="s">
        <v>3639</v>
      </c>
      <c r="BA1270" s="88" t="s">
        <v>1545</v>
      </c>
      <c r="BB1270" s="86" t="s">
        <v>1334</v>
      </c>
      <c r="BC1270" s="89">
        <v>72000</v>
      </c>
      <c r="BD1270" s="90">
        <v>45717</v>
      </c>
      <c r="BE1270" s="35"/>
    </row>
    <row r="1271" spans="48:57" x14ac:dyDescent="0.25">
      <c r="AV1271" s="85">
        <v>1267</v>
      </c>
      <c r="AW1271" s="91"/>
      <c r="AX1271" s="87" t="s">
        <v>3494</v>
      </c>
      <c r="AY1271" s="87" t="s">
        <v>1065</v>
      </c>
      <c r="AZ1271" s="93" t="s">
        <v>3495</v>
      </c>
      <c r="BA1271" s="88" t="s">
        <v>1749</v>
      </c>
      <c r="BB1271" s="86" t="s">
        <v>1528</v>
      </c>
      <c r="BC1271" s="89">
        <v>10020</v>
      </c>
      <c r="BD1271" s="90">
        <v>45717</v>
      </c>
      <c r="BE1271" s="35"/>
    </row>
    <row r="1272" spans="48:57" x14ac:dyDescent="0.25">
      <c r="AV1272" s="85">
        <v>1268</v>
      </c>
      <c r="AW1272" s="91"/>
      <c r="AX1272" s="87" t="s">
        <v>3601</v>
      </c>
      <c r="AY1272" s="87" t="s">
        <v>571</v>
      </c>
      <c r="AZ1272" s="93" t="s">
        <v>3586</v>
      </c>
      <c r="BA1272" s="88" t="s">
        <v>1749</v>
      </c>
      <c r="BB1272" s="86" t="s">
        <v>1528</v>
      </c>
      <c r="BC1272" s="89">
        <v>10020</v>
      </c>
      <c r="BD1272" s="90">
        <v>45717</v>
      </c>
      <c r="BE1272" s="35"/>
    </row>
    <row r="1273" spans="48:57" x14ac:dyDescent="0.25">
      <c r="AV1273" s="85">
        <v>1269</v>
      </c>
      <c r="AW1273" s="91"/>
      <c r="AX1273" s="87" t="s">
        <v>3690</v>
      </c>
      <c r="AY1273" s="87" t="s">
        <v>3691</v>
      </c>
      <c r="AZ1273" s="93" t="s">
        <v>3692</v>
      </c>
      <c r="BA1273" s="88" t="s">
        <v>615</v>
      </c>
      <c r="BB1273" s="86" t="s">
        <v>616</v>
      </c>
      <c r="BC1273" s="89">
        <v>7500</v>
      </c>
      <c r="BD1273" s="90">
        <v>45717</v>
      </c>
      <c r="BE1273" s="35"/>
    </row>
    <row r="1274" spans="48:57" x14ac:dyDescent="0.25">
      <c r="AV1274" s="85">
        <v>1270</v>
      </c>
      <c r="AW1274" s="91"/>
      <c r="AX1274" s="87" t="s">
        <v>3693</v>
      </c>
      <c r="AY1274" s="87" t="s">
        <v>3487</v>
      </c>
      <c r="AZ1274" s="93" t="s">
        <v>3694</v>
      </c>
      <c r="BA1274" s="88" t="s">
        <v>615</v>
      </c>
      <c r="BB1274" s="86" t="s">
        <v>616</v>
      </c>
      <c r="BC1274" s="89">
        <v>7500</v>
      </c>
      <c r="BD1274" s="90">
        <v>45717</v>
      </c>
      <c r="BE1274" s="35"/>
    </row>
    <row r="1275" spans="48:57" x14ac:dyDescent="0.25">
      <c r="AV1275" s="85">
        <v>1271</v>
      </c>
      <c r="AW1275" s="91"/>
      <c r="AX1275" s="87" t="s">
        <v>3546</v>
      </c>
      <c r="AY1275" s="87" t="s">
        <v>3547</v>
      </c>
      <c r="AZ1275" s="93" t="s">
        <v>3548</v>
      </c>
      <c r="BA1275" s="88" t="s">
        <v>1001</v>
      </c>
      <c r="BB1275" s="86" t="s">
        <v>1002</v>
      </c>
      <c r="BC1275" s="89">
        <v>47400</v>
      </c>
      <c r="BD1275" s="90">
        <v>45689</v>
      </c>
      <c r="BE1275" s="35"/>
    </row>
    <row r="1276" spans="48:57" x14ac:dyDescent="0.25">
      <c r="AV1276" s="85">
        <v>1272</v>
      </c>
      <c r="AW1276" s="91"/>
      <c r="AX1276" s="87" t="s">
        <v>3491</v>
      </c>
      <c r="AY1276" s="87" t="s">
        <v>1539</v>
      </c>
      <c r="AZ1276" s="93" t="s">
        <v>3492</v>
      </c>
      <c r="BA1276" s="88" t="s">
        <v>3493</v>
      </c>
      <c r="BB1276" s="86" t="s">
        <v>459</v>
      </c>
      <c r="BC1276" s="89">
        <v>25750</v>
      </c>
      <c r="BD1276" s="90">
        <v>45658</v>
      </c>
      <c r="BE1276" s="35"/>
    </row>
    <row r="1277" spans="48:57" x14ac:dyDescent="0.25">
      <c r="AV1277" s="85">
        <v>1273</v>
      </c>
      <c r="AW1277" s="91"/>
      <c r="AX1277" s="87" t="s">
        <v>3695</v>
      </c>
      <c r="AY1277" s="87" t="s">
        <v>3696</v>
      </c>
      <c r="AZ1277" s="93" t="s">
        <v>3697</v>
      </c>
      <c r="BA1277" s="88" t="s">
        <v>645</v>
      </c>
      <c r="BB1277" s="86" t="s">
        <v>646</v>
      </c>
      <c r="BC1277" s="89">
        <v>9500</v>
      </c>
      <c r="BD1277" s="90">
        <v>45717</v>
      </c>
      <c r="BE1277" s="35"/>
    </row>
    <row r="1278" spans="48:57" x14ac:dyDescent="0.25">
      <c r="AV1278" s="85">
        <v>1274</v>
      </c>
      <c r="AW1278" s="91"/>
      <c r="AX1278" s="87" t="s">
        <v>3501</v>
      </c>
      <c r="AY1278" s="87" t="s">
        <v>3502</v>
      </c>
      <c r="AZ1278" s="93" t="s">
        <v>3503</v>
      </c>
      <c r="BA1278" s="88" t="s">
        <v>645</v>
      </c>
      <c r="BB1278" s="86" t="s">
        <v>646</v>
      </c>
      <c r="BC1278" s="89">
        <v>19000</v>
      </c>
      <c r="BD1278" s="90">
        <v>45717</v>
      </c>
      <c r="BE1278" s="35"/>
    </row>
    <row r="1279" spans="48:57" x14ac:dyDescent="0.25">
      <c r="AV1279" s="85">
        <v>1275</v>
      </c>
      <c r="AW1279" s="91"/>
      <c r="AX1279" s="87" t="s">
        <v>3688</v>
      </c>
      <c r="AY1279" s="87" t="s">
        <v>626</v>
      </c>
      <c r="AZ1279" s="93" t="s">
        <v>3689</v>
      </c>
      <c r="BA1279" s="88" t="s">
        <v>2352</v>
      </c>
      <c r="BB1279" s="86" t="s">
        <v>1451</v>
      </c>
      <c r="BC1279" s="89">
        <v>15135</v>
      </c>
      <c r="BD1279" s="90">
        <v>45717</v>
      </c>
      <c r="BE1279" s="35"/>
    </row>
    <row r="1280" spans="48:57" x14ac:dyDescent="0.25">
      <c r="AV1280" s="85">
        <v>1276</v>
      </c>
      <c r="AW1280" s="91"/>
      <c r="AX1280" s="87" t="s">
        <v>3477</v>
      </c>
      <c r="AY1280" s="87" t="s">
        <v>478</v>
      </c>
      <c r="AZ1280" s="93" t="s">
        <v>268</v>
      </c>
      <c r="BA1280" s="88" t="s">
        <v>2352</v>
      </c>
      <c r="BB1280" s="86" t="s">
        <v>1451</v>
      </c>
      <c r="BC1280" s="89">
        <v>30270</v>
      </c>
      <c r="BD1280" s="90">
        <v>45717</v>
      </c>
      <c r="BE1280" s="35"/>
    </row>
    <row r="1281" spans="48:57" x14ac:dyDescent="0.25">
      <c r="AV1281" s="85">
        <v>1277</v>
      </c>
      <c r="AW1281" s="91"/>
      <c r="AX1281" s="87" t="s">
        <v>3637</v>
      </c>
      <c r="AY1281" s="87" t="s">
        <v>3638</v>
      </c>
      <c r="AZ1281" s="93" t="s">
        <v>3639</v>
      </c>
      <c r="BA1281" s="88" t="s">
        <v>1545</v>
      </c>
      <c r="BB1281" s="86" t="s">
        <v>1334</v>
      </c>
      <c r="BC1281" s="89">
        <v>36000</v>
      </c>
      <c r="BD1281" s="90">
        <v>45717</v>
      </c>
      <c r="BE1281" s="35"/>
    </row>
    <row r="1282" spans="48:57" x14ac:dyDescent="0.25">
      <c r="AV1282" s="85">
        <v>1278</v>
      </c>
      <c r="AW1282" s="91"/>
      <c r="AX1282" s="87" t="s">
        <v>3698</v>
      </c>
      <c r="AY1282" s="87" t="s">
        <v>1864</v>
      </c>
      <c r="AZ1282" s="93" t="s">
        <v>3699</v>
      </c>
      <c r="BA1282" s="88" t="s">
        <v>1545</v>
      </c>
      <c r="BB1282" s="86" t="s">
        <v>1334</v>
      </c>
      <c r="BC1282" s="89">
        <v>14400</v>
      </c>
      <c r="BD1282" s="90">
        <v>45717</v>
      </c>
      <c r="BE1282" s="35"/>
    </row>
    <row r="1283" spans="48:57" x14ac:dyDescent="0.25">
      <c r="AV1283" s="85">
        <v>1279</v>
      </c>
      <c r="AW1283" s="91"/>
      <c r="AX1283" s="87" t="s">
        <v>3693</v>
      </c>
      <c r="AY1283" s="87" t="s">
        <v>3487</v>
      </c>
      <c r="AZ1283" s="93" t="s">
        <v>3694</v>
      </c>
      <c r="BA1283" s="88" t="s">
        <v>1041</v>
      </c>
      <c r="BB1283" s="86" t="s">
        <v>1004</v>
      </c>
      <c r="BC1283" s="89">
        <v>6000</v>
      </c>
      <c r="BD1283" s="90">
        <v>45717</v>
      </c>
      <c r="BE1283" s="35"/>
    </row>
    <row r="1284" spans="48:57" x14ac:dyDescent="0.25">
      <c r="AV1284" s="85">
        <v>1280</v>
      </c>
      <c r="AW1284" s="91"/>
      <c r="AX1284" s="87" t="s">
        <v>3603</v>
      </c>
      <c r="AY1284" s="87" t="s">
        <v>3604</v>
      </c>
      <c r="AZ1284" s="93" t="s">
        <v>3605</v>
      </c>
      <c r="BA1284" s="88" t="s">
        <v>615</v>
      </c>
      <c r="BB1284" s="86" t="s">
        <v>616</v>
      </c>
      <c r="BC1284" s="89">
        <v>75000</v>
      </c>
      <c r="BD1284" s="90">
        <v>45689</v>
      </c>
      <c r="BE1284" s="35"/>
    </row>
    <row r="1285" spans="48:57" x14ac:dyDescent="0.25">
      <c r="AV1285" s="85">
        <v>1281</v>
      </c>
      <c r="AW1285" s="91"/>
      <c r="AX1285" s="87" t="s">
        <v>3555</v>
      </c>
      <c r="AY1285" s="87" t="s">
        <v>697</v>
      </c>
      <c r="AZ1285" s="93" t="s">
        <v>3556</v>
      </c>
      <c r="BA1285" s="88" t="s">
        <v>1077</v>
      </c>
      <c r="BB1285" s="86" t="s">
        <v>1078</v>
      </c>
      <c r="BC1285" s="89">
        <v>13750</v>
      </c>
      <c r="BD1285" s="90">
        <v>45658</v>
      </c>
      <c r="BE1285" s="35"/>
    </row>
    <row r="1286" spans="48:57" x14ac:dyDescent="0.25">
      <c r="AV1286" s="85">
        <v>1282</v>
      </c>
      <c r="AW1286" s="91"/>
      <c r="AX1286" s="87" t="s">
        <v>3498</v>
      </c>
      <c r="AY1286" s="87" t="s">
        <v>3499</v>
      </c>
      <c r="AZ1286" s="93" t="s">
        <v>3500</v>
      </c>
      <c r="BA1286" s="88" t="s">
        <v>1712</v>
      </c>
      <c r="BB1286" s="86" t="s">
        <v>1081</v>
      </c>
      <c r="BC1286" s="89">
        <v>228300</v>
      </c>
      <c r="BD1286" s="90">
        <v>45717</v>
      </c>
      <c r="BE1286" s="35"/>
    </row>
    <row r="1287" spans="48:57" x14ac:dyDescent="0.25">
      <c r="AV1287" s="85">
        <v>1283</v>
      </c>
      <c r="AW1287" s="91"/>
      <c r="AX1287" s="87" t="s">
        <v>3700</v>
      </c>
      <c r="AY1287" s="87" t="s">
        <v>3701</v>
      </c>
      <c r="AZ1287" s="93" t="s">
        <v>3702</v>
      </c>
      <c r="BA1287" s="88" t="s">
        <v>3289</v>
      </c>
      <c r="BB1287" s="86" t="s">
        <v>1101</v>
      </c>
      <c r="BC1287" s="89">
        <v>14310</v>
      </c>
      <c r="BD1287" s="90">
        <v>45717</v>
      </c>
      <c r="BE1287" s="35"/>
    </row>
    <row r="1288" spans="48:57" x14ac:dyDescent="0.25">
      <c r="AV1288" s="85">
        <v>1284</v>
      </c>
      <c r="AW1288" s="91"/>
      <c r="AX1288" s="87" t="s">
        <v>3581</v>
      </c>
      <c r="AY1288" s="87" t="s">
        <v>3582</v>
      </c>
      <c r="AZ1288" s="93" t="s">
        <v>3583</v>
      </c>
      <c r="BA1288" s="88" t="s">
        <v>3645</v>
      </c>
      <c r="BB1288" s="86" t="s">
        <v>550</v>
      </c>
      <c r="BC1288" s="89">
        <v>13100</v>
      </c>
      <c r="BD1288" s="90">
        <v>45717</v>
      </c>
      <c r="BE1288" s="35"/>
    </row>
    <row r="1289" spans="48:57" x14ac:dyDescent="0.25">
      <c r="AV1289" s="85">
        <v>1285</v>
      </c>
      <c r="AW1289" s="91"/>
      <c r="AX1289" s="87" t="s">
        <v>3488</v>
      </c>
      <c r="AY1289" s="87" t="s">
        <v>3489</v>
      </c>
      <c r="AZ1289" s="93" t="s">
        <v>3490</v>
      </c>
      <c r="BA1289" s="88" t="s">
        <v>84</v>
      </c>
      <c r="BB1289" s="86" t="s">
        <v>85</v>
      </c>
      <c r="BC1289" s="89">
        <v>79560</v>
      </c>
      <c r="BD1289" s="90">
        <v>45717</v>
      </c>
      <c r="BE1289" s="35"/>
    </row>
    <row r="1290" spans="48:57" x14ac:dyDescent="0.25">
      <c r="AV1290" s="85">
        <v>1286</v>
      </c>
      <c r="AW1290" s="91"/>
      <c r="AX1290" s="87" t="s">
        <v>3685</v>
      </c>
      <c r="AY1290" s="87" t="s">
        <v>3686</v>
      </c>
      <c r="AZ1290" s="93" t="s">
        <v>3556</v>
      </c>
      <c r="BA1290" s="88" t="s">
        <v>1032</v>
      </c>
      <c r="BB1290" s="86" t="s">
        <v>948</v>
      </c>
      <c r="BC1290" s="89">
        <v>11000</v>
      </c>
      <c r="BD1290" s="90">
        <v>45717</v>
      </c>
      <c r="BE1290" s="35"/>
    </row>
    <row r="1291" spans="48:57" x14ac:dyDescent="0.25">
      <c r="AV1291" s="85">
        <v>1287</v>
      </c>
      <c r="AW1291" s="91"/>
      <c r="AX1291" s="87" t="s">
        <v>3504</v>
      </c>
      <c r="AY1291" s="87" t="s">
        <v>3505</v>
      </c>
      <c r="AZ1291" s="93" t="s">
        <v>3506</v>
      </c>
      <c r="BA1291" s="88" t="s">
        <v>1032</v>
      </c>
      <c r="BB1291" s="86" t="s">
        <v>948</v>
      </c>
      <c r="BC1291" s="89">
        <v>11000</v>
      </c>
      <c r="BD1291" s="90">
        <v>45717</v>
      </c>
      <c r="BE1291" s="35"/>
    </row>
    <row r="1292" spans="48:57" x14ac:dyDescent="0.25">
      <c r="AV1292" s="85">
        <v>1288</v>
      </c>
      <c r="AW1292" s="91"/>
      <c r="AX1292" s="87" t="s">
        <v>3515</v>
      </c>
      <c r="AY1292" s="87" t="s">
        <v>3516</v>
      </c>
      <c r="AZ1292" s="93" t="s">
        <v>3517</v>
      </c>
      <c r="BA1292" s="88" t="s">
        <v>1017</v>
      </c>
      <c r="BB1292" s="86" t="s">
        <v>1018</v>
      </c>
      <c r="BC1292" s="89">
        <v>15000</v>
      </c>
      <c r="BD1292" s="90">
        <v>45717</v>
      </c>
      <c r="BE1292" s="35"/>
    </row>
    <row r="1293" spans="48:57" x14ac:dyDescent="0.25">
      <c r="AV1293" s="85">
        <v>1289</v>
      </c>
      <c r="AW1293" s="91"/>
      <c r="AX1293" s="87" t="s">
        <v>3567</v>
      </c>
      <c r="AY1293" s="87" t="s">
        <v>3568</v>
      </c>
      <c r="AZ1293" s="93" t="s">
        <v>3569</v>
      </c>
      <c r="BA1293" s="88" t="s">
        <v>615</v>
      </c>
      <c r="BB1293" s="86" t="s">
        <v>616</v>
      </c>
      <c r="BC1293" s="89">
        <v>22500</v>
      </c>
      <c r="BD1293" s="90">
        <v>45689</v>
      </c>
      <c r="BE1293" s="35"/>
    </row>
    <row r="1294" spans="48:57" x14ac:dyDescent="0.25">
      <c r="AV1294" s="85">
        <v>1290</v>
      </c>
      <c r="AW1294" s="91"/>
      <c r="AX1294" s="87" t="s">
        <v>3491</v>
      </c>
      <c r="AY1294" s="87" t="s">
        <v>1539</v>
      </c>
      <c r="AZ1294" s="93" t="s">
        <v>3492</v>
      </c>
      <c r="BA1294" s="88" t="s">
        <v>1077</v>
      </c>
      <c r="BB1294" s="86" t="s">
        <v>1078</v>
      </c>
      <c r="BC1294" s="89">
        <v>5500</v>
      </c>
      <c r="BD1294" s="90">
        <v>45658</v>
      </c>
      <c r="BE1294" s="35"/>
    </row>
    <row r="1295" spans="48:57" x14ac:dyDescent="0.25">
      <c r="AV1295" s="85">
        <v>1291</v>
      </c>
      <c r="AW1295" s="91"/>
      <c r="AX1295" s="87" t="s">
        <v>3703</v>
      </c>
      <c r="AY1295" s="87" t="s">
        <v>3704</v>
      </c>
      <c r="AZ1295" s="93" t="s">
        <v>3595</v>
      </c>
      <c r="BA1295" s="88" t="s">
        <v>732</v>
      </c>
      <c r="BB1295" s="86" t="s">
        <v>733</v>
      </c>
      <c r="BC1295" s="89">
        <v>23000</v>
      </c>
      <c r="BD1295" s="90">
        <v>45717</v>
      </c>
      <c r="BE1295" s="35"/>
    </row>
    <row r="1296" spans="48:57" x14ac:dyDescent="0.25">
      <c r="AV1296" s="85">
        <v>1292</v>
      </c>
      <c r="AW1296" s="91"/>
      <c r="AX1296" s="87" t="s">
        <v>3477</v>
      </c>
      <c r="AY1296" s="87" t="s">
        <v>478</v>
      </c>
      <c r="AZ1296" s="93" t="s">
        <v>268</v>
      </c>
      <c r="BA1296" s="88" t="s">
        <v>1775</v>
      </c>
      <c r="BB1296" s="86" t="s">
        <v>1549</v>
      </c>
      <c r="BC1296" s="89">
        <v>9975</v>
      </c>
      <c r="BD1296" s="90">
        <v>45717</v>
      </c>
      <c r="BE1296" s="35"/>
    </row>
    <row r="1297" spans="48:57" x14ac:dyDescent="0.25">
      <c r="AV1297" s="85">
        <v>1293</v>
      </c>
      <c r="AW1297" s="91"/>
      <c r="AX1297" s="87" t="s">
        <v>3705</v>
      </c>
      <c r="AY1297" s="87" t="s">
        <v>3706</v>
      </c>
      <c r="AZ1297" s="93" t="s">
        <v>3707</v>
      </c>
      <c r="BA1297" s="88" t="s">
        <v>615</v>
      </c>
      <c r="BB1297" s="86" t="s">
        <v>616</v>
      </c>
      <c r="BC1297" s="89">
        <v>7500</v>
      </c>
      <c r="BD1297" s="90">
        <v>45717</v>
      </c>
      <c r="BE1297" s="35"/>
    </row>
    <row r="1298" spans="48:57" x14ac:dyDescent="0.25">
      <c r="AV1298" s="85">
        <v>1294</v>
      </c>
      <c r="AW1298" s="91"/>
      <c r="AX1298" s="87" t="s">
        <v>3688</v>
      </c>
      <c r="AY1298" s="87" t="s">
        <v>626</v>
      </c>
      <c r="AZ1298" s="93" t="s">
        <v>3689</v>
      </c>
      <c r="BA1298" s="88" t="s">
        <v>1077</v>
      </c>
      <c r="BB1298" s="86" t="s">
        <v>1078</v>
      </c>
      <c r="BC1298" s="89">
        <v>11000</v>
      </c>
      <c r="BD1298" s="90">
        <v>45717</v>
      </c>
      <c r="BE1298" s="35"/>
    </row>
    <row r="1299" spans="48:57" x14ac:dyDescent="0.25">
      <c r="AV1299" s="85">
        <v>1295</v>
      </c>
      <c r="AW1299" s="91"/>
      <c r="AX1299" s="87" t="s">
        <v>3635</v>
      </c>
      <c r="AY1299" s="87" t="s">
        <v>1627</v>
      </c>
      <c r="AZ1299" s="93" t="s">
        <v>3636</v>
      </c>
      <c r="BA1299" s="88" t="s">
        <v>1077</v>
      </c>
      <c r="BB1299" s="86" t="s">
        <v>1078</v>
      </c>
      <c r="BC1299" s="89">
        <v>5500</v>
      </c>
      <c r="BD1299" s="90">
        <v>45717</v>
      </c>
      <c r="BE1299" s="35"/>
    </row>
    <row r="1300" spans="48:57" x14ac:dyDescent="0.25">
      <c r="AV1300" s="85">
        <v>1296</v>
      </c>
      <c r="AW1300" s="91"/>
      <c r="AX1300" s="87" t="s">
        <v>3555</v>
      </c>
      <c r="AY1300" s="87" t="s">
        <v>697</v>
      </c>
      <c r="AZ1300" s="93" t="s">
        <v>3556</v>
      </c>
      <c r="BA1300" s="88" t="s">
        <v>1077</v>
      </c>
      <c r="BB1300" s="86" t="s">
        <v>1078</v>
      </c>
      <c r="BC1300" s="89">
        <v>27500</v>
      </c>
      <c r="BD1300" s="90">
        <v>45717</v>
      </c>
      <c r="BE1300" s="35"/>
    </row>
    <row r="1301" spans="48:57" x14ac:dyDescent="0.25">
      <c r="AV1301" s="85">
        <v>1297</v>
      </c>
      <c r="AW1301" s="91"/>
      <c r="AX1301" s="87" t="s">
        <v>3494</v>
      </c>
      <c r="AY1301" s="87" t="s">
        <v>1065</v>
      </c>
      <c r="AZ1301" s="93" t="s">
        <v>3495</v>
      </c>
      <c r="BA1301" s="88" t="s">
        <v>2266</v>
      </c>
      <c r="BB1301" s="86" t="s">
        <v>329</v>
      </c>
      <c r="BC1301" s="89">
        <v>19440</v>
      </c>
      <c r="BD1301" s="90">
        <v>45717</v>
      </c>
      <c r="BE1301" s="35"/>
    </row>
    <row r="1302" spans="48:57" x14ac:dyDescent="0.25">
      <c r="AV1302" s="85">
        <v>1298</v>
      </c>
      <c r="AW1302" s="91"/>
      <c r="AX1302" s="87" t="s">
        <v>3494</v>
      </c>
      <c r="AY1302" s="87" t="s">
        <v>1065</v>
      </c>
      <c r="AZ1302" s="93" t="s">
        <v>3495</v>
      </c>
      <c r="BA1302" s="88" t="s">
        <v>1638</v>
      </c>
      <c r="BB1302" s="86" t="s">
        <v>376</v>
      </c>
      <c r="BC1302" s="89">
        <v>27000</v>
      </c>
      <c r="BD1302" s="90">
        <v>45689</v>
      </c>
      <c r="BE1302" s="35"/>
    </row>
    <row r="1303" spans="48:57" x14ac:dyDescent="0.25">
      <c r="AV1303" s="85">
        <v>1299</v>
      </c>
      <c r="AW1303" s="91"/>
      <c r="AX1303" s="87" t="s">
        <v>3584</v>
      </c>
      <c r="AY1303" s="87" t="s">
        <v>3585</v>
      </c>
      <c r="AZ1303" s="93" t="s">
        <v>3586</v>
      </c>
      <c r="BA1303" s="88" t="s">
        <v>2086</v>
      </c>
      <c r="BB1303" s="86" t="s">
        <v>2087</v>
      </c>
      <c r="BC1303" s="89">
        <v>17000</v>
      </c>
      <c r="BD1303" s="90">
        <v>45658</v>
      </c>
      <c r="BE1303" s="35"/>
    </row>
    <row r="1304" spans="48:57" x14ac:dyDescent="0.25">
      <c r="AV1304" s="85">
        <v>1300</v>
      </c>
      <c r="AW1304" s="91"/>
      <c r="AX1304" s="87" t="s">
        <v>3708</v>
      </c>
      <c r="AY1304" s="87" t="s">
        <v>3709</v>
      </c>
      <c r="AZ1304" s="93" t="s">
        <v>3710</v>
      </c>
      <c r="BA1304" s="88" t="s">
        <v>2934</v>
      </c>
      <c r="BB1304" s="86" t="s">
        <v>2168</v>
      </c>
      <c r="BC1304" s="89">
        <v>15000</v>
      </c>
      <c r="BD1304" s="90">
        <v>45717</v>
      </c>
      <c r="BE1304" s="35"/>
    </row>
    <row r="1305" spans="48:57" x14ac:dyDescent="0.25">
      <c r="AV1305" s="85">
        <v>1301</v>
      </c>
      <c r="AW1305" s="91"/>
      <c r="AX1305" s="87" t="s">
        <v>3494</v>
      </c>
      <c r="AY1305" s="87" t="s">
        <v>1065</v>
      </c>
      <c r="AZ1305" s="93" t="s">
        <v>3495</v>
      </c>
      <c r="BA1305" s="88" t="s">
        <v>3493</v>
      </c>
      <c r="BB1305" s="86" t="s">
        <v>459</v>
      </c>
      <c r="BC1305" s="89">
        <v>25750</v>
      </c>
      <c r="BD1305" s="90">
        <v>45717</v>
      </c>
      <c r="BE1305" s="35"/>
    </row>
    <row r="1306" spans="48:57" x14ac:dyDescent="0.25">
      <c r="AV1306" s="85">
        <v>1302</v>
      </c>
      <c r="AW1306" s="91"/>
      <c r="AX1306" s="87" t="s">
        <v>3494</v>
      </c>
      <c r="AY1306" s="87" t="s">
        <v>1065</v>
      </c>
      <c r="AZ1306" s="93" t="s">
        <v>3495</v>
      </c>
      <c r="BA1306" s="88" t="s">
        <v>1686</v>
      </c>
      <c r="BB1306" s="86" t="s">
        <v>1033</v>
      </c>
      <c r="BC1306" s="89">
        <v>31890</v>
      </c>
      <c r="BD1306" s="90">
        <v>45717</v>
      </c>
      <c r="BE1306" s="35"/>
    </row>
    <row r="1307" spans="48:57" x14ac:dyDescent="0.25">
      <c r="AV1307" s="85">
        <v>1303</v>
      </c>
      <c r="AW1307" s="91"/>
      <c r="AX1307" s="87" t="s">
        <v>3498</v>
      </c>
      <c r="AY1307" s="87" t="s">
        <v>3499</v>
      </c>
      <c r="AZ1307" s="93" t="s">
        <v>3500</v>
      </c>
      <c r="BA1307" s="88" t="s">
        <v>1712</v>
      </c>
      <c r="BB1307" s="86" t="s">
        <v>1081</v>
      </c>
      <c r="BC1307" s="89">
        <v>114150</v>
      </c>
      <c r="BD1307" s="90">
        <v>45717</v>
      </c>
      <c r="BE1307" s="35"/>
    </row>
    <row r="1308" spans="48:57" x14ac:dyDescent="0.25">
      <c r="AV1308" s="85">
        <v>1304</v>
      </c>
      <c r="AW1308" s="91"/>
      <c r="AX1308" s="87" t="s">
        <v>3621</v>
      </c>
      <c r="AY1308" s="87" t="s">
        <v>3519</v>
      </c>
      <c r="AZ1308" s="93" t="s">
        <v>3528</v>
      </c>
      <c r="BA1308" s="88" t="s">
        <v>1032</v>
      </c>
      <c r="BB1308" s="86" t="s">
        <v>948</v>
      </c>
      <c r="BC1308" s="89">
        <v>11000</v>
      </c>
      <c r="BD1308" s="90">
        <v>45717</v>
      </c>
      <c r="BE1308" s="35"/>
    </row>
    <row r="1309" spans="48:57" x14ac:dyDescent="0.25">
      <c r="AV1309" s="85">
        <v>1305</v>
      </c>
      <c r="AW1309" s="91"/>
      <c r="AX1309" s="87" t="s">
        <v>3711</v>
      </c>
      <c r="AY1309" s="87" t="s">
        <v>3712</v>
      </c>
      <c r="AZ1309" s="93" t="s">
        <v>3713</v>
      </c>
      <c r="BA1309" s="88" t="s">
        <v>1017</v>
      </c>
      <c r="BB1309" s="86" t="s">
        <v>1018</v>
      </c>
      <c r="BC1309" s="89">
        <v>15000</v>
      </c>
      <c r="BD1309" s="90">
        <v>45717</v>
      </c>
      <c r="BE1309" s="35"/>
    </row>
    <row r="1310" spans="48:57" x14ac:dyDescent="0.25">
      <c r="AV1310" s="85">
        <v>1306</v>
      </c>
      <c r="AW1310" s="91"/>
      <c r="AX1310" s="87" t="s">
        <v>3714</v>
      </c>
      <c r="AY1310" s="87" t="s">
        <v>3715</v>
      </c>
      <c r="AZ1310" s="93" t="s">
        <v>3716</v>
      </c>
      <c r="BA1310" s="88" t="s">
        <v>1017</v>
      </c>
      <c r="BB1310" s="86" t="s">
        <v>1018</v>
      </c>
      <c r="BC1310" s="89">
        <v>15000</v>
      </c>
      <c r="BD1310" s="90">
        <v>45717</v>
      </c>
      <c r="BE1310" s="35"/>
    </row>
    <row r="1311" spans="48:57" x14ac:dyDescent="0.25">
      <c r="AV1311" s="85">
        <v>1307</v>
      </c>
      <c r="AW1311" s="91"/>
      <c r="AX1311" s="87" t="s">
        <v>3494</v>
      </c>
      <c r="AY1311" s="87" t="s">
        <v>1065</v>
      </c>
      <c r="AZ1311" s="93" t="s">
        <v>3495</v>
      </c>
      <c r="BA1311" s="88" t="s">
        <v>3717</v>
      </c>
      <c r="BB1311" s="86" t="s">
        <v>1589</v>
      </c>
      <c r="BC1311" s="89">
        <v>16016</v>
      </c>
      <c r="BD1311" s="90">
        <v>45689</v>
      </c>
      <c r="BE1311" s="35"/>
    </row>
    <row r="1312" spans="48:57" x14ac:dyDescent="0.25">
      <c r="AV1312" s="85">
        <v>1308</v>
      </c>
      <c r="AW1312" s="91"/>
      <c r="AX1312" s="87" t="s">
        <v>3484</v>
      </c>
      <c r="AY1312" s="87" t="s">
        <v>1552</v>
      </c>
      <c r="AZ1312" s="93" t="s">
        <v>3485</v>
      </c>
      <c r="BA1312" s="88" t="s">
        <v>1749</v>
      </c>
      <c r="BB1312" s="86" t="s">
        <v>1528</v>
      </c>
      <c r="BC1312" s="89">
        <v>10020</v>
      </c>
      <c r="BD1312" s="90">
        <v>45658</v>
      </c>
      <c r="BE1312" s="35"/>
    </row>
    <row r="1313" spans="48:57" x14ac:dyDescent="0.25">
      <c r="AV1313" s="85">
        <v>1309</v>
      </c>
      <c r="AW1313" s="91"/>
      <c r="AX1313" s="87" t="s">
        <v>3601</v>
      </c>
      <c r="AY1313" s="87" t="s">
        <v>571</v>
      </c>
      <c r="AZ1313" s="93" t="s">
        <v>3586</v>
      </c>
      <c r="BA1313" s="88" t="s">
        <v>1749</v>
      </c>
      <c r="BB1313" s="86" t="s">
        <v>1528</v>
      </c>
      <c r="BC1313" s="89">
        <v>10020</v>
      </c>
      <c r="BD1313" s="90">
        <v>45717</v>
      </c>
      <c r="BE1313" s="35"/>
    </row>
    <row r="1314" spans="48:57" x14ac:dyDescent="0.25">
      <c r="AV1314" s="85">
        <v>1310</v>
      </c>
      <c r="AW1314" s="91"/>
      <c r="AX1314" s="87" t="s">
        <v>3494</v>
      </c>
      <c r="AY1314" s="87" t="s">
        <v>1065</v>
      </c>
      <c r="AZ1314" s="93" t="s">
        <v>3495</v>
      </c>
      <c r="BA1314" s="88" t="s">
        <v>1775</v>
      </c>
      <c r="BB1314" s="86" t="s">
        <v>1549</v>
      </c>
      <c r="BC1314" s="89">
        <v>19950</v>
      </c>
      <c r="BD1314" s="90">
        <v>45717</v>
      </c>
      <c r="BE1314" s="35"/>
    </row>
    <row r="1315" spans="48:57" x14ac:dyDescent="0.25">
      <c r="AV1315" s="85">
        <v>1311</v>
      </c>
      <c r="AW1315" s="91"/>
      <c r="AX1315" s="87" t="s">
        <v>3718</v>
      </c>
      <c r="AY1315" s="87" t="s">
        <v>3719</v>
      </c>
      <c r="AZ1315" s="93" t="s">
        <v>3720</v>
      </c>
      <c r="BA1315" s="88" t="s">
        <v>1775</v>
      </c>
      <c r="BB1315" s="86" t="s">
        <v>1549</v>
      </c>
      <c r="BC1315" s="89">
        <v>19950</v>
      </c>
      <c r="BD1315" s="90">
        <v>45717</v>
      </c>
      <c r="BE1315" s="35"/>
    </row>
    <row r="1316" spans="48:57" x14ac:dyDescent="0.25">
      <c r="AV1316" s="85">
        <v>1312</v>
      </c>
      <c r="AW1316" s="91"/>
      <c r="AX1316" s="87" t="s">
        <v>3601</v>
      </c>
      <c r="AY1316" s="87" t="s">
        <v>571</v>
      </c>
      <c r="AZ1316" s="93" t="s">
        <v>3586</v>
      </c>
      <c r="BA1316" s="88" t="s">
        <v>1768</v>
      </c>
      <c r="BB1316" s="86" t="s">
        <v>1537</v>
      </c>
      <c r="BC1316" s="89">
        <v>49875</v>
      </c>
      <c r="BD1316" s="90">
        <v>45717</v>
      </c>
      <c r="BE1316" s="35"/>
    </row>
    <row r="1317" spans="48:57" x14ac:dyDescent="0.25">
      <c r="AV1317" s="85">
        <v>1313</v>
      </c>
      <c r="AW1317" s="91"/>
      <c r="AX1317" s="87" t="s">
        <v>3494</v>
      </c>
      <c r="AY1317" s="87" t="s">
        <v>1065</v>
      </c>
      <c r="AZ1317" s="93" t="s">
        <v>3495</v>
      </c>
      <c r="BA1317" s="88" t="s">
        <v>1768</v>
      </c>
      <c r="BB1317" s="86" t="s">
        <v>1537</v>
      </c>
      <c r="BC1317" s="89">
        <v>19950</v>
      </c>
      <c r="BD1317" s="90">
        <v>45717</v>
      </c>
      <c r="BE1317" s="35"/>
    </row>
    <row r="1318" spans="48:57" x14ac:dyDescent="0.25">
      <c r="AV1318" s="85">
        <v>1314</v>
      </c>
      <c r="AW1318" s="91"/>
      <c r="AX1318" s="87" t="s">
        <v>3721</v>
      </c>
      <c r="AY1318" s="87" t="s">
        <v>3722</v>
      </c>
      <c r="AZ1318" s="93" t="s">
        <v>3723</v>
      </c>
      <c r="BA1318" s="88" t="s">
        <v>615</v>
      </c>
      <c r="BB1318" s="86" t="s">
        <v>616</v>
      </c>
      <c r="BC1318" s="89">
        <v>7500</v>
      </c>
      <c r="BD1318" s="90">
        <v>45717</v>
      </c>
      <c r="BE1318" s="35"/>
    </row>
    <row r="1319" spans="48:57" x14ac:dyDescent="0.25">
      <c r="AV1319" s="85">
        <v>1315</v>
      </c>
      <c r="AW1319" s="91"/>
      <c r="AX1319" s="87" t="s">
        <v>3724</v>
      </c>
      <c r="AY1319" s="87" t="s">
        <v>3725</v>
      </c>
      <c r="AZ1319" s="93" t="s">
        <v>3726</v>
      </c>
      <c r="BA1319" s="88" t="s">
        <v>615</v>
      </c>
      <c r="BB1319" s="86" t="s">
        <v>616</v>
      </c>
      <c r="BC1319" s="89">
        <v>7500</v>
      </c>
      <c r="BD1319" s="90">
        <v>45717</v>
      </c>
      <c r="BE1319" s="35"/>
    </row>
    <row r="1320" spans="48:57" x14ac:dyDescent="0.25">
      <c r="AV1320" s="85">
        <v>1316</v>
      </c>
      <c r="AW1320" s="91"/>
      <c r="AX1320" s="87" t="s">
        <v>3546</v>
      </c>
      <c r="AY1320" s="87" t="s">
        <v>3547</v>
      </c>
      <c r="AZ1320" s="93" t="s">
        <v>3548</v>
      </c>
      <c r="BA1320" s="88" t="s">
        <v>1001</v>
      </c>
      <c r="BB1320" s="86" t="s">
        <v>1002</v>
      </c>
      <c r="BC1320" s="89">
        <v>9480</v>
      </c>
      <c r="BD1320" s="90">
        <v>45689</v>
      </c>
      <c r="BE1320" s="35"/>
    </row>
    <row r="1321" spans="48:57" x14ac:dyDescent="0.25">
      <c r="AV1321" s="85">
        <v>1317</v>
      </c>
      <c r="AW1321" s="91"/>
      <c r="AX1321" s="87" t="s">
        <v>3727</v>
      </c>
      <c r="AY1321" s="87" t="s">
        <v>3728</v>
      </c>
      <c r="AZ1321" s="93" t="s">
        <v>3729</v>
      </c>
      <c r="BA1321" s="88" t="s">
        <v>1077</v>
      </c>
      <c r="BB1321" s="86" t="s">
        <v>1078</v>
      </c>
      <c r="BC1321" s="89">
        <v>5500</v>
      </c>
      <c r="BD1321" s="90">
        <v>45658</v>
      </c>
      <c r="BE1321" s="35"/>
    </row>
    <row r="1322" spans="48:57" x14ac:dyDescent="0.25">
      <c r="AV1322" s="85">
        <v>1318</v>
      </c>
      <c r="AW1322" s="91"/>
      <c r="AX1322" s="87" t="s">
        <v>3660</v>
      </c>
      <c r="AY1322" s="87" t="s">
        <v>1343</v>
      </c>
      <c r="AZ1322" s="93" t="s">
        <v>3661</v>
      </c>
      <c r="BA1322" s="88" t="s">
        <v>1077</v>
      </c>
      <c r="BB1322" s="86" t="s">
        <v>1078</v>
      </c>
      <c r="BC1322" s="89">
        <v>11000</v>
      </c>
      <c r="BD1322" s="90">
        <v>45717</v>
      </c>
      <c r="BE1322" s="35"/>
    </row>
    <row r="1323" spans="48:57" x14ac:dyDescent="0.25">
      <c r="AV1323" s="85">
        <v>1319</v>
      </c>
      <c r="AW1323" s="91"/>
      <c r="AX1323" s="87" t="s">
        <v>3730</v>
      </c>
      <c r="AY1323" s="87" t="s">
        <v>1672</v>
      </c>
      <c r="AZ1323" s="93" t="s">
        <v>3731</v>
      </c>
      <c r="BA1323" s="88" t="s">
        <v>3247</v>
      </c>
      <c r="BB1323" s="86" t="s">
        <v>1191</v>
      </c>
      <c r="BC1323" s="89">
        <v>16470</v>
      </c>
      <c r="BD1323" s="90">
        <v>45717</v>
      </c>
      <c r="BE1323" s="35"/>
    </row>
    <row r="1324" spans="48:57" x14ac:dyDescent="0.25">
      <c r="AV1324" s="85">
        <v>1320</v>
      </c>
      <c r="AW1324" s="91"/>
      <c r="AX1324" s="87" t="s">
        <v>3732</v>
      </c>
      <c r="AY1324" s="87" t="s">
        <v>3733</v>
      </c>
      <c r="AZ1324" s="93" t="s">
        <v>3734</v>
      </c>
      <c r="BA1324" s="88" t="s">
        <v>732</v>
      </c>
      <c r="BB1324" s="86" t="s">
        <v>733</v>
      </c>
      <c r="BC1324" s="89">
        <v>5750</v>
      </c>
      <c r="BD1324" s="90">
        <v>45717</v>
      </c>
      <c r="BE1324" s="35"/>
    </row>
    <row r="1325" spans="48:57" x14ac:dyDescent="0.25">
      <c r="AV1325" s="85">
        <v>1321</v>
      </c>
      <c r="AW1325" s="91"/>
      <c r="AX1325" s="87" t="s">
        <v>3735</v>
      </c>
      <c r="AY1325" s="87" t="s">
        <v>1541</v>
      </c>
      <c r="AZ1325" s="93" t="s">
        <v>268</v>
      </c>
      <c r="BA1325" s="88" t="s">
        <v>499</v>
      </c>
      <c r="BB1325" s="86" t="s">
        <v>500</v>
      </c>
      <c r="BC1325" s="89">
        <v>10380</v>
      </c>
      <c r="BD1325" s="90">
        <v>45717</v>
      </c>
      <c r="BE1325" s="35"/>
    </row>
    <row r="1326" spans="48:57" x14ac:dyDescent="0.25">
      <c r="AV1326" s="85">
        <v>1322</v>
      </c>
      <c r="AW1326" s="91"/>
      <c r="AX1326" s="87" t="s">
        <v>3736</v>
      </c>
      <c r="AY1326" s="87" t="s">
        <v>3737</v>
      </c>
      <c r="AZ1326" s="93" t="s">
        <v>3738</v>
      </c>
      <c r="BA1326" s="88" t="s">
        <v>1607</v>
      </c>
      <c r="BB1326" s="86" t="s">
        <v>414</v>
      </c>
      <c r="BC1326" s="89">
        <v>10875</v>
      </c>
      <c r="BD1326" s="90">
        <v>45717</v>
      </c>
      <c r="BE1326" s="35"/>
    </row>
    <row r="1327" spans="48:57" x14ac:dyDescent="0.25">
      <c r="AV1327" s="85">
        <v>1323</v>
      </c>
      <c r="AW1327" s="91"/>
      <c r="AX1327" s="87" t="s">
        <v>3494</v>
      </c>
      <c r="AY1327" s="87" t="s">
        <v>1065</v>
      </c>
      <c r="AZ1327" s="93" t="s">
        <v>3495</v>
      </c>
      <c r="BA1327" s="88" t="s">
        <v>1607</v>
      </c>
      <c r="BB1327" s="86" t="s">
        <v>414</v>
      </c>
      <c r="BC1327" s="89">
        <v>32625</v>
      </c>
      <c r="BD1327" s="90">
        <v>45717</v>
      </c>
      <c r="BE1327" s="35"/>
    </row>
    <row r="1328" spans="48:57" x14ac:dyDescent="0.25">
      <c r="AV1328" s="85">
        <v>1324</v>
      </c>
      <c r="AW1328" s="91"/>
      <c r="AX1328" s="87" t="s">
        <v>3739</v>
      </c>
      <c r="AY1328" s="87" t="s">
        <v>3519</v>
      </c>
      <c r="AZ1328" s="93" t="s">
        <v>3740</v>
      </c>
      <c r="BA1328" s="88" t="s">
        <v>645</v>
      </c>
      <c r="BB1328" s="86" t="s">
        <v>646</v>
      </c>
      <c r="BC1328" s="89">
        <v>9500</v>
      </c>
      <c r="BD1328" s="90">
        <v>45717</v>
      </c>
      <c r="BE1328" s="35"/>
    </row>
    <row r="1329" spans="48:57" x14ac:dyDescent="0.25">
      <c r="AV1329" s="85">
        <v>1325</v>
      </c>
      <c r="AW1329" s="91"/>
      <c r="AX1329" s="87" t="s">
        <v>3741</v>
      </c>
      <c r="AY1329" s="87" t="s">
        <v>3519</v>
      </c>
      <c r="AZ1329" s="93" t="s">
        <v>3528</v>
      </c>
      <c r="BA1329" s="88" t="s">
        <v>1032</v>
      </c>
      <c r="BB1329" s="86" t="s">
        <v>948</v>
      </c>
      <c r="BC1329" s="89">
        <v>11000</v>
      </c>
      <c r="BD1329" s="90">
        <v>45689</v>
      </c>
      <c r="BE1329" s="35"/>
    </row>
    <row r="1330" spans="48:57" x14ac:dyDescent="0.25">
      <c r="AV1330" s="85">
        <v>1326</v>
      </c>
      <c r="AW1330" s="91"/>
      <c r="AX1330" s="87" t="s">
        <v>3494</v>
      </c>
      <c r="AY1330" s="87" t="s">
        <v>1065</v>
      </c>
      <c r="AZ1330" s="93" t="s">
        <v>3495</v>
      </c>
      <c r="BA1330" s="88" t="s">
        <v>3742</v>
      </c>
      <c r="BB1330" s="86" t="s">
        <v>1761</v>
      </c>
      <c r="BC1330" s="89">
        <v>0</v>
      </c>
      <c r="BD1330" s="90">
        <v>45658</v>
      </c>
      <c r="BE1330" s="35"/>
    </row>
    <row r="1331" spans="48:57" x14ac:dyDescent="0.25">
      <c r="AV1331" s="85">
        <v>1327</v>
      </c>
      <c r="AW1331" s="91"/>
      <c r="AX1331" s="87" t="s">
        <v>3622</v>
      </c>
      <c r="AY1331" s="87" t="s">
        <v>3623</v>
      </c>
      <c r="AZ1331" s="93" t="s">
        <v>3600</v>
      </c>
      <c r="BA1331" s="88" t="s">
        <v>1749</v>
      </c>
      <c r="BB1331" s="86" t="s">
        <v>1528</v>
      </c>
      <c r="BC1331" s="89">
        <v>25050</v>
      </c>
      <c r="BD1331" s="90">
        <v>45717</v>
      </c>
      <c r="BE1331" s="35"/>
    </row>
    <row r="1332" spans="48:57" x14ac:dyDescent="0.25">
      <c r="AV1332" s="85">
        <v>1328</v>
      </c>
      <c r="AW1332" s="91"/>
      <c r="AX1332" s="87" t="s">
        <v>3622</v>
      </c>
      <c r="AY1332" s="87" t="s">
        <v>3623</v>
      </c>
      <c r="AZ1332" s="93" t="s">
        <v>3600</v>
      </c>
      <c r="BA1332" s="88" t="s">
        <v>1777</v>
      </c>
      <c r="BB1332" s="86" t="s">
        <v>1560</v>
      </c>
      <c r="BC1332" s="89">
        <v>25050</v>
      </c>
      <c r="BD1332" s="90">
        <v>45717</v>
      </c>
      <c r="BE1332" s="35"/>
    </row>
    <row r="1333" spans="48:57" x14ac:dyDescent="0.25">
      <c r="AV1333" s="85">
        <v>1329</v>
      </c>
      <c r="AW1333" s="91"/>
      <c r="AX1333" s="87" t="s">
        <v>3494</v>
      </c>
      <c r="AY1333" s="87" t="s">
        <v>1065</v>
      </c>
      <c r="AZ1333" s="93" t="s">
        <v>3495</v>
      </c>
      <c r="BA1333" s="88" t="s">
        <v>1777</v>
      </c>
      <c r="BB1333" s="86" t="s">
        <v>1560</v>
      </c>
      <c r="BC1333" s="89">
        <v>10020</v>
      </c>
      <c r="BD1333" s="90">
        <v>45717</v>
      </c>
      <c r="BE1333" s="35"/>
    </row>
    <row r="1334" spans="48:57" x14ac:dyDescent="0.25">
      <c r="AV1334" s="85">
        <v>1330</v>
      </c>
      <c r="AW1334" s="91"/>
      <c r="AX1334" s="87" t="s">
        <v>3601</v>
      </c>
      <c r="AY1334" s="87" t="s">
        <v>571</v>
      </c>
      <c r="AZ1334" s="93" t="s">
        <v>3586</v>
      </c>
      <c r="BA1334" s="88" t="s">
        <v>1768</v>
      </c>
      <c r="BB1334" s="86" t="s">
        <v>1537</v>
      </c>
      <c r="BC1334" s="89">
        <v>59850</v>
      </c>
      <c r="BD1334" s="90">
        <v>45717</v>
      </c>
      <c r="BE1334" s="35"/>
    </row>
    <row r="1335" spans="48:57" x14ac:dyDescent="0.25">
      <c r="AV1335" s="85">
        <v>1331</v>
      </c>
      <c r="AW1335" s="91"/>
      <c r="AX1335" s="87" t="s">
        <v>3518</v>
      </c>
      <c r="AY1335" s="87" t="s">
        <v>3519</v>
      </c>
      <c r="AZ1335" s="93" t="s">
        <v>3520</v>
      </c>
      <c r="BA1335" s="88" t="s">
        <v>1041</v>
      </c>
      <c r="BB1335" s="86" t="s">
        <v>1004</v>
      </c>
      <c r="BC1335" s="89">
        <v>6000</v>
      </c>
      <c r="BD1335" s="90">
        <v>45717</v>
      </c>
      <c r="BE1335" s="35"/>
    </row>
    <row r="1336" spans="48:57" x14ac:dyDescent="0.25">
      <c r="AV1336" s="85">
        <v>1332</v>
      </c>
      <c r="AW1336" s="91"/>
      <c r="AX1336" s="87" t="s">
        <v>3546</v>
      </c>
      <c r="AY1336" s="87" t="s">
        <v>3547</v>
      </c>
      <c r="AZ1336" s="93" t="s">
        <v>3548</v>
      </c>
      <c r="BA1336" s="88" t="s">
        <v>1001</v>
      </c>
      <c r="BB1336" s="86" t="s">
        <v>1002</v>
      </c>
      <c r="BC1336" s="89">
        <v>28440</v>
      </c>
      <c r="BD1336" s="90">
        <v>45717</v>
      </c>
      <c r="BE1336" s="35"/>
    </row>
    <row r="1337" spans="48:57" x14ac:dyDescent="0.25">
      <c r="AV1337" s="85">
        <v>1333</v>
      </c>
      <c r="AW1337" s="91"/>
      <c r="AX1337" s="87" t="s">
        <v>3494</v>
      </c>
      <c r="AY1337" s="87" t="s">
        <v>1065</v>
      </c>
      <c r="AZ1337" s="93" t="s">
        <v>3495</v>
      </c>
      <c r="BA1337" s="88" t="s">
        <v>1077</v>
      </c>
      <c r="BB1337" s="86" t="s">
        <v>1078</v>
      </c>
      <c r="BC1337" s="89">
        <v>8250</v>
      </c>
      <c r="BD1337" s="90">
        <v>45717</v>
      </c>
      <c r="BE1337" s="35"/>
    </row>
    <row r="1338" spans="48:57" x14ac:dyDescent="0.25">
      <c r="AV1338" s="85">
        <v>1334</v>
      </c>
      <c r="AW1338" s="91"/>
      <c r="AX1338" s="87" t="s">
        <v>3488</v>
      </c>
      <c r="AY1338" s="87" t="s">
        <v>3489</v>
      </c>
      <c r="AZ1338" s="93" t="s">
        <v>3490</v>
      </c>
      <c r="BA1338" s="88" t="s">
        <v>311</v>
      </c>
      <c r="BB1338" s="86" t="s">
        <v>312</v>
      </c>
      <c r="BC1338" s="89">
        <v>55080</v>
      </c>
      <c r="BD1338" s="90">
        <v>45689</v>
      </c>
      <c r="BE1338" s="35"/>
    </row>
    <row r="1339" spans="48:57" x14ac:dyDescent="0.25">
      <c r="AV1339" s="85">
        <v>1335</v>
      </c>
      <c r="AW1339" s="91"/>
      <c r="AX1339" s="87" t="s">
        <v>3743</v>
      </c>
      <c r="AY1339" s="87" t="s">
        <v>987</v>
      </c>
      <c r="AZ1339" s="93" t="s">
        <v>3744</v>
      </c>
      <c r="BA1339" s="88" t="s">
        <v>311</v>
      </c>
      <c r="BB1339" s="86" t="s">
        <v>312</v>
      </c>
      <c r="BC1339" s="89">
        <v>18360</v>
      </c>
      <c r="BD1339" s="90">
        <v>45658</v>
      </c>
      <c r="BE1339" s="35"/>
    </row>
    <row r="1340" spans="48:57" x14ac:dyDescent="0.25">
      <c r="AV1340" s="85">
        <v>1336</v>
      </c>
      <c r="AW1340" s="91"/>
      <c r="AX1340" s="87" t="s">
        <v>3745</v>
      </c>
      <c r="AY1340" s="87" t="s">
        <v>3746</v>
      </c>
      <c r="AZ1340" s="93" t="s">
        <v>3747</v>
      </c>
      <c r="BA1340" s="88" t="s">
        <v>2203</v>
      </c>
      <c r="BB1340" s="86" t="s">
        <v>140</v>
      </c>
      <c r="BC1340" s="89">
        <v>6900</v>
      </c>
      <c r="BD1340" s="90">
        <v>45717</v>
      </c>
      <c r="BE1340" s="35"/>
    </row>
    <row r="1341" spans="48:57" x14ac:dyDescent="0.25">
      <c r="AV1341" s="85">
        <v>1337</v>
      </c>
      <c r="AW1341" s="91"/>
      <c r="AX1341" s="87" t="s">
        <v>3491</v>
      </c>
      <c r="AY1341" s="87" t="s">
        <v>1539</v>
      </c>
      <c r="AZ1341" s="93" t="s">
        <v>3492</v>
      </c>
      <c r="BA1341" s="88" t="s">
        <v>3493</v>
      </c>
      <c r="BB1341" s="86" t="s">
        <v>459</v>
      </c>
      <c r="BC1341" s="89">
        <v>51500</v>
      </c>
      <c r="BD1341" s="90">
        <v>45717</v>
      </c>
      <c r="BE1341" s="35"/>
    </row>
    <row r="1342" spans="48:57" x14ac:dyDescent="0.25">
      <c r="AV1342" s="85">
        <v>1338</v>
      </c>
      <c r="AW1342" s="91"/>
      <c r="AX1342" s="87" t="s">
        <v>3507</v>
      </c>
      <c r="AY1342" s="87" t="s">
        <v>3508</v>
      </c>
      <c r="AZ1342" s="93" t="s">
        <v>3509</v>
      </c>
      <c r="BA1342" s="88" t="s">
        <v>1259</v>
      </c>
      <c r="BB1342" s="86" t="s">
        <v>1260</v>
      </c>
      <c r="BC1342" s="89">
        <v>12500</v>
      </c>
      <c r="BD1342" s="90">
        <v>45717</v>
      </c>
      <c r="BE1342" s="35"/>
    </row>
    <row r="1343" spans="48:57" x14ac:dyDescent="0.25">
      <c r="AV1343" s="85">
        <v>1339</v>
      </c>
      <c r="AW1343" s="91"/>
      <c r="AX1343" s="87" t="s">
        <v>3475</v>
      </c>
      <c r="AY1343" s="87" t="s">
        <v>975</v>
      </c>
      <c r="AZ1343" s="93" t="s">
        <v>3476</v>
      </c>
      <c r="BA1343" s="88" t="s">
        <v>1292</v>
      </c>
      <c r="BB1343" s="86" t="s">
        <v>601</v>
      </c>
      <c r="BC1343" s="89">
        <v>37000</v>
      </c>
      <c r="BD1343" s="90">
        <v>45717</v>
      </c>
      <c r="BE1343" s="35"/>
    </row>
    <row r="1344" spans="48:57" x14ac:dyDescent="0.25">
      <c r="AV1344" s="85">
        <v>1340</v>
      </c>
      <c r="AW1344" s="91"/>
      <c r="AX1344" s="87" t="s">
        <v>3510</v>
      </c>
      <c r="AY1344" s="87" t="s">
        <v>3511</v>
      </c>
      <c r="AZ1344" s="93" t="s">
        <v>3512</v>
      </c>
      <c r="BA1344" s="88" t="s">
        <v>3158</v>
      </c>
      <c r="BB1344" s="86" t="s">
        <v>835</v>
      </c>
      <c r="BC1344" s="89">
        <v>93750</v>
      </c>
      <c r="BD1344" s="90">
        <v>45717</v>
      </c>
      <c r="BE1344" s="35"/>
    </row>
    <row r="1345" spans="48:57" x14ac:dyDescent="0.25">
      <c r="AV1345" s="85">
        <v>1341</v>
      </c>
      <c r="AW1345" s="91"/>
      <c r="AX1345" s="87" t="s">
        <v>3601</v>
      </c>
      <c r="AY1345" s="87" t="s">
        <v>571</v>
      </c>
      <c r="AZ1345" s="93" t="s">
        <v>3586</v>
      </c>
      <c r="BA1345" s="88" t="s">
        <v>2352</v>
      </c>
      <c r="BB1345" s="86" t="s">
        <v>1451</v>
      </c>
      <c r="BC1345" s="89">
        <v>30270</v>
      </c>
      <c r="BD1345" s="90">
        <v>45717</v>
      </c>
      <c r="BE1345" s="35"/>
    </row>
    <row r="1346" spans="48:57" x14ac:dyDescent="0.25">
      <c r="AV1346" s="85">
        <v>1342</v>
      </c>
      <c r="AW1346" s="91"/>
      <c r="AX1346" s="87" t="s">
        <v>3637</v>
      </c>
      <c r="AY1346" s="87" t="s">
        <v>3638</v>
      </c>
      <c r="AZ1346" s="93" t="s">
        <v>3639</v>
      </c>
      <c r="BA1346" s="88" t="s">
        <v>1545</v>
      </c>
      <c r="BB1346" s="86" t="s">
        <v>1334</v>
      </c>
      <c r="BC1346" s="89">
        <v>72000</v>
      </c>
      <c r="BD1346" s="90">
        <v>45717</v>
      </c>
      <c r="BE1346" s="35"/>
    </row>
    <row r="1347" spans="48:57" x14ac:dyDescent="0.25">
      <c r="AV1347" s="85">
        <v>1343</v>
      </c>
      <c r="AW1347" s="91"/>
      <c r="AX1347" s="87" t="s">
        <v>3748</v>
      </c>
      <c r="AY1347" s="87" t="s">
        <v>3749</v>
      </c>
      <c r="AZ1347" s="93" t="s">
        <v>3750</v>
      </c>
      <c r="BA1347" s="88" t="s">
        <v>1017</v>
      </c>
      <c r="BB1347" s="86" t="s">
        <v>1018</v>
      </c>
      <c r="BC1347" s="89">
        <v>15000</v>
      </c>
      <c r="BD1347" s="90">
        <v>45689</v>
      </c>
      <c r="BE1347" s="35"/>
    </row>
    <row r="1348" spans="48:57" x14ac:dyDescent="0.25">
      <c r="AV1348" s="85">
        <v>1344</v>
      </c>
      <c r="AW1348" s="91"/>
      <c r="AX1348" s="87" t="s">
        <v>3751</v>
      </c>
      <c r="AY1348" s="87" t="s">
        <v>3752</v>
      </c>
      <c r="AZ1348" s="93" t="s">
        <v>3753</v>
      </c>
      <c r="BA1348" s="88" t="s">
        <v>1041</v>
      </c>
      <c r="BB1348" s="86" t="s">
        <v>1004</v>
      </c>
      <c r="BC1348" s="89">
        <v>18000</v>
      </c>
      <c r="BD1348" s="90">
        <v>45658</v>
      </c>
      <c r="BE1348" s="35"/>
    </row>
    <row r="1349" spans="48:57" x14ac:dyDescent="0.25">
      <c r="AV1349" s="85">
        <v>1345</v>
      </c>
      <c r="AW1349" s="91"/>
      <c r="AX1349" s="87" t="s">
        <v>3567</v>
      </c>
      <c r="AY1349" s="87" t="s">
        <v>3568</v>
      </c>
      <c r="AZ1349" s="93" t="s">
        <v>3569</v>
      </c>
      <c r="BA1349" s="88" t="s">
        <v>615</v>
      </c>
      <c r="BB1349" s="86" t="s">
        <v>616</v>
      </c>
      <c r="BC1349" s="89">
        <v>22500</v>
      </c>
      <c r="BD1349" s="90">
        <v>45717</v>
      </c>
      <c r="BE1349" s="35"/>
    </row>
    <row r="1350" spans="48:57" x14ac:dyDescent="0.25">
      <c r="AV1350" s="85">
        <v>1346</v>
      </c>
      <c r="AW1350" s="91"/>
      <c r="AX1350" s="87" t="s">
        <v>3693</v>
      </c>
      <c r="AY1350" s="87" t="s">
        <v>3487</v>
      </c>
      <c r="AZ1350" s="93" t="s">
        <v>3694</v>
      </c>
      <c r="BA1350" s="88" t="s">
        <v>615</v>
      </c>
      <c r="BB1350" s="86" t="s">
        <v>616</v>
      </c>
      <c r="BC1350" s="89">
        <v>7500</v>
      </c>
      <c r="BD1350" s="90">
        <v>45717</v>
      </c>
      <c r="BE1350" s="35"/>
    </row>
    <row r="1351" spans="48:57" x14ac:dyDescent="0.25">
      <c r="AV1351" s="85">
        <v>1347</v>
      </c>
      <c r="AW1351" s="91"/>
      <c r="AX1351" s="87" t="s">
        <v>3754</v>
      </c>
      <c r="AY1351" s="87" t="s">
        <v>3755</v>
      </c>
      <c r="AZ1351" s="93" t="s">
        <v>3756</v>
      </c>
      <c r="BA1351" s="88" t="s">
        <v>1001</v>
      </c>
      <c r="BB1351" s="86" t="s">
        <v>1002</v>
      </c>
      <c r="BC1351" s="89">
        <v>37920</v>
      </c>
      <c r="BD1351" s="90">
        <v>45717</v>
      </c>
      <c r="BE1351" s="35"/>
    </row>
    <row r="1352" spans="48:57" x14ac:dyDescent="0.25">
      <c r="AV1352" s="85">
        <v>1348</v>
      </c>
      <c r="AW1352" s="91"/>
      <c r="AX1352" s="87" t="s">
        <v>3660</v>
      </c>
      <c r="AY1352" s="87" t="s">
        <v>1343</v>
      </c>
      <c r="AZ1352" s="93" t="s">
        <v>3661</v>
      </c>
      <c r="BA1352" s="88" t="s">
        <v>1077</v>
      </c>
      <c r="BB1352" s="86" t="s">
        <v>1078</v>
      </c>
      <c r="BC1352" s="89">
        <v>27500</v>
      </c>
      <c r="BD1352" s="90">
        <v>45717</v>
      </c>
      <c r="BE1352" s="35"/>
    </row>
    <row r="1353" spans="48:57" x14ac:dyDescent="0.25">
      <c r="AV1353" s="85">
        <v>1349</v>
      </c>
      <c r="AW1353" s="91"/>
      <c r="AX1353" s="87" t="s">
        <v>3494</v>
      </c>
      <c r="AY1353" s="87" t="s">
        <v>1065</v>
      </c>
      <c r="AZ1353" s="93" t="s">
        <v>3495</v>
      </c>
      <c r="BA1353" s="88" t="s">
        <v>2324</v>
      </c>
      <c r="BB1353" s="86" t="s">
        <v>61</v>
      </c>
      <c r="BC1353" s="89">
        <v>15450</v>
      </c>
      <c r="BD1353" s="90">
        <v>45717</v>
      </c>
      <c r="BE1353" s="35"/>
    </row>
    <row r="1354" spans="48:57" x14ac:dyDescent="0.25">
      <c r="AV1354" s="85">
        <v>1350</v>
      </c>
      <c r="AW1354" s="91"/>
      <c r="AX1354" s="87" t="s">
        <v>3584</v>
      </c>
      <c r="AY1354" s="87" t="s">
        <v>3585</v>
      </c>
      <c r="AZ1354" s="93" t="s">
        <v>3586</v>
      </c>
      <c r="BA1354" s="88" t="s">
        <v>2086</v>
      </c>
      <c r="BB1354" s="86" t="s">
        <v>2087</v>
      </c>
      <c r="BC1354" s="89">
        <v>17000</v>
      </c>
      <c r="BD1354" s="90">
        <v>45717</v>
      </c>
      <c r="BE1354" s="35"/>
    </row>
    <row r="1355" spans="48:57" x14ac:dyDescent="0.25">
      <c r="AV1355" s="85">
        <v>1351</v>
      </c>
      <c r="AW1355" s="91"/>
      <c r="AX1355" s="87" t="s">
        <v>3688</v>
      </c>
      <c r="AY1355" s="87" t="s">
        <v>626</v>
      </c>
      <c r="AZ1355" s="93" t="s">
        <v>3689</v>
      </c>
      <c r="BA1355" s="88" t="s">
        <v>1712</v>
      </c>
      <c r="BB1355" s="86" t="s">
        <v>1081</v>
      </c>
      <c r="BC1355" s="89">
        <v>11415</v>
      </c>
      <c r="BD1355" s="90">
        <v>45717</v>
      </c>
      <c r="BE1355" s="35"/>
    </row>
    <row r="1356" spans="48:57" x14ac:dyDescent="0.25">
      <c r="AV1356" s="85">
        <v>1352</v>
      </c>
      <c r="AW1356" s="91"/>
      <c r="AX1356" s="87" t="s">
        <v>3507</v>
      </c>
      <c r="AY1356" s="87" t="s">
        <v>3508</v>
      </c>
      <c r="AZ1356" s="93" t="s">
        <v>3509</v>
      </c>
      <c r="BA1356" s="88" t="s">
        <v>645</v>
      </c>
      <c r="BB1356" s="86" t="s">
        <v>646</v>
      </c>
      <c r="BC1356" s="89">
        <v>19000</v>
      </c>
      <c r="BD1356" s="90">
        <v>45689</v>
      </c>
      <c r="BE1356" s="35"/>
    </row>
    <row r="1357" spans="48:57" x14ac:dyDescent="0.25">
      <c r="AV1357" s="85">
        <v>1353</v>
      </c>
      <c r="AW1357" s="91"/>
      <c r="AX1357" s="87" t="s">
        <v>3757</v>
      </c>
      <c r="AY1357" s="87" t="s">
        <v>3758</v>
      </c>
      <c r="AZ1357" s="93" t="s">
        <v>3759</v>
      </c>
      <c r="BA1357" s="88" t="s">
        <v>1545</v>
      </c>
      <c r="BB1357" s="86" t="s">
        <v>1334</v>
      </c>
      <c r="BC1357" s="89">
        <v>-21600</v>
      </c>
      <c r="BD1357" s="90">
        <v>45658</v>
      </c>
      <c r="BE1357" s="35"/>
    </row>
    <row r="1358" spans="48:57" x14ac:dyDescent="0.25">
      <c r="AV1358" s="85">
        <v>1354</v>
      </c>
      <c r="AW1358" s="91"/>
      <c r="AX1358" s="87" t="s">
        <v>3760</v>
      </c>
      <c r="AY1358" s="87" t="s">
        <v>3761</v>
      </c>
      <c r="AZ1358" s="93" t="s">
        <v>3762</v>
      </c>
      <c r="BA1358" s="88" t="s">
        <v>1041</v>
      </c>
      <c r="BB1358" s="86" t="s">
        <v>1004</v>
      </c>
      <c r="BC1358" s="89">
        <v>60000</v>
      </c>
      <c r="BD1358" s="90">
        <v>45717</v>
      </c>
      <c r="BE1358" s="35"/>
    </row>
    <row r="1359" spans="48:57" x14ac:dyDescent="0.25">
      <c r="AV1359" s="85">
        <v>1355</v>
      </c>
      <c r="AW1359" s="91"/>
      <c r="AX1359" s="87" t="s">
        <v>3507</v>
      </c>
      <c r="AY1359" s="87" t="s">
        <v>3508</v>
      </c>
      <c r="AZ1359" s="93" t="s">
        <v>3509</v>
      </c>
      <c r="BA1359" s="88" t="s">
        <v>1041</v>
      </c>
      <c r="BB1359" s="86" t="s">
        <v>1004</v>
      </c>
      <c r="BC1359" s="89">
        <v>12000</v>
      </c>
      <c r="BD1359" s="90">
        <v>45717</v>
      </c>
      <c r="BE1359" s="35"/>
    </row>
    <row r="1360" spans="48:57" x14ac:dyDescent="0.25">
      <c r="AV1360" s="85">
        <v>1356</v>
      </c>
      <c r="AW1360" s="91"/>
      <c r="AX1360" s="87" t="s">
        <v>3763</v>
      </c>
      <c r="AY1360" s="87" t="s">
        <v>3764</v>
      </c>
      <c r="AZ1360" s="93" t="s">
        <v>3765</v>
      </c>
      <c r="BA1360" s="88" t="s">
        <v>1001</v>
      </c>
      <c r="BB1360" s="86" t="s">
        <v>1002</v>
      </c>
      <c r="BC1360" s="89">
        <v>47400</v>
      </c>
      <c r="BD1360" s="90">
        <v>45717</v>
      </c>
      <c r="BE1360" s="35"/>
    </row>
    <row r="1361" spans="48:57" x14ac:dyDescent="0.25">
      <c r="AV1361" s="85">
        <v>1357</v>
      </c>
      <c r="AW1361" s="91"/>
      <c r="AX1361" s="87" t="s">
        <v>3475</v>
      </c>
      <c r="AY1361" s="87" t="s">
        <v>975</v>
      </c>
      <c r="AZ1361" s="93" t="s">
        <v>3476</v>
      </c>
      <c r="BA1361" s="88" t="s">
        <v>2324</v>
      </c>
      <c r="BB1361" s="86" t="s">
        <v>61</v>
      </c>
      <c r="BC1361" s="89">
        <v>26265</v>
      </c>
      <c r="BD1361" s="90">
        <v>45717</v>
      </c>
      <c r="BE1361" s="35"/>
    </row>
    <row r="1362" spans="48:57" x14ac:dyDescent="0.25">
      <c r="AV1362" s="85">
        <v>1358</v>
      </c>
      <c r="AW1362" s="91"/>
      <c r="AX1362" s="87" t="s">
        <v>3494</v>
      </c>
      <c r="AY1362" s="87" t="s">
        <v>1065</v>
      </c>
      <c r="AZ1362" s="93" t="s">
        <v>3495</v>
      </c>
      <c r="BA1362" s="88" t="s">
        <v>1638</v>
      </c>
      <c r="BB1362" s="86" t="s">
        <v>376</v>
      </c>
      <c r="BC1362" s="89">
        <v>18000</v>
      </c>
      <c r="BD1362" s="90">
        <v>45717</v>
      </c>
      <c r="BE1362" s="35"/>
    </row>
    <row r="1363" spans="48:57" x14ac:dyDescent="0.25">
      <c r="AV1363" s="85">
        <v>1359</v>
      </c>
      <c r="AW1363" s="91"/>
      <c r="AX1363" s="87" t="s">
        <v>3766</v>
      </c>
      <c r="AY1363" s="87" t="s">
        <v>3767</v>
      </c>
      <c r="AZ1363" s="93" t="s">
        <v>3528</v>
      </c>
      <c r="BA1363" s="88" t="s">
        <v>2328</v>
      </c>
      <c r="BB1363" s="86" t="s">
        <v>85</v>
      </c>
      <c r="BC1363" s="89">
        <v>-19890</v>
      </c>
      <c r="BD1363" s="90">
        <v>45717</v>
      </c>
      <c r="BE1363" s="35"/>
    </row>
    <row r="1364" spans="48:57" x14ac:dyDescent="0.25">
      <c r="AV1364" s="85">
        <v>1360</v>
      </c>
      <c r="AW1364" s="91"/>
      <c r="AX1364" s="87" t="s">
        <v>3532</v>
      </c>
      <c r="AY1364" s="87" t="s">
        <v>914</v>
      </c>
      <c r="AZ1364" s="94" t="s">
        <v>3533</v>
      </c>
      <c r="BA1364" s="88" t="s">
        <v>1292</v>
      </c>
      <c r="BB1364" s="86" t="s">
        <v>601</v>
      </c>
      <c r="BC1364" s="89">
        <v>46250</v>
      </c>
      <c r="BD1364" s="90">
        <v>45717</v>
      </c>
      <c r="BE1364" s="35"/>
    </row>
    <row r="1365" spans="48:57" x14ac:dyDescent="0.25">
      <c r="AV1365" s="85">
        <v>1361</v>
      </c>
      <c r="AW1365" s="91"/>
      <c r="AX1365" s="87" t="s">
        <v>3494</v>
      </c>
      <c r="AY1365" s="87" t="s">
        <v>1065</v>
      </c>
      <c r="AZ1365" s="93" t="s">
        <v>3495</v>
      </c>
      <c r="BA1365" s="88" t="s">
        <v>1501</v>
      </c>
      <c r="BB1365" s="86" t="s">
        <v>1310</v>
      </c>
      <c r="BC1365" s="89">
        <v>80850</v>
      </c>
      <c r="BD1365" s="90">
        <v>45689</v>
      </c>
      <c r="BE1365" s="35"/>
    </row>
    <row r="1366" spans="48:57" x14ac:dyDescent="0.25">
      <c r="AV1366" s="85">
        <v>1362</v>
      </c>
      <c r="AW1366" s="91"/>
      <c r="AX1366" s="87" t="s">
        <v>3504</v>
      </c>
      <c r="AY1366" s="87" t="s">
        <v>3505</v>
      </c>
      <c r="AZ1366" s="93" t="s">
        <v>3506</v>
      </c>
      <c r="BA1366" s="88" t="s">
        <v>1032</v>
      </c>
      <c r="BB1366" s="86" t="s">
        <v>948</v>
      </c>
      <c r="BC1366" s="89">
        <v>11000</v>
      </c>
      <c r="BD1366" s="90">
        <v>45658</v>
      </c>
      <c r="BE1366" s="35"/>
    </row>
    <row r="1367" spans="48:57" x14ac:dyDescent="0.25">
      <c r="AV1367" s="85">
        <v>1363</v>
      </c>
      <c r="AW1367" s="91"/>
      <c r="AX1367" s="87" t="s">
        <v>3510</v>
      </c>
      <c r="AY1367" s="87" t="s">
        <v>3511</v>
      </c>
      <c r="AZ1367" s="93" t="s">
        <v>3512</v>
      </c>
      <c r="BA1367" s="88" t="s">
        <v>3158</v>
      </c>
      <c r="BB1367" s="86" t="s">
        <v>835</v>
      </c>
      <c r="BC1367" s="89">
        <v>31250</v>
      </c>
      <c r="BD1367" s="90">
        <v>45717</v>
      </c>
      <c r="BE1367" s="35"/>
    </row>
    <row r="1368" spans="48:57" x14ac:dyDescent="0.25">
      <c r="AV1368" s="85">
        <v>1364</v>
      </c>
      <c r="AW1368" s="91"/>
      <c r="AX1368" s="87" t="s">
        <v>3494</v>
      </c>
      <c r="AY1368" s="87" t="s">
        <v>1065</v>
      </c>
      <c r="AZ1368" s="93" t="s">
        <v>3495</v>
      </c>
      <c r="BA1368" s="88" t="s">
        <v>1749</v>
      </c>
      <c r="BB1368" s="86" t="s">
        <v>1528</v>
      </c>
      <c r="BC1368" s="89">
        <v>10020</v>
      </c>
      <c r="BD1368" s="90">
        <v>45717</v>
      </c>
      <c r="BE1368" s="35"/>
    </row>
    <row r="1369" spans="48:57" x14ac:dyDescent="0.25">
      <c r="AV1369" s="85">
        <v>1365</v>
      </c>
      <c r="AW1369" s="91"/>
      <c r="AX1369" s="87" t="s">
        <v>3494</v>
      </c>
      <c r="AY1369" s="87" t="s">
        <v>1065</v>
      </c>
      <c r="AZ1369" s="93" t="s">
        <v>3495</v>
      </c>
      <c r="BA1369" s="88" t="s">
        <v>1775</v>
      </c>
      <c r="BB1369" s="86" t="s">
        <v>1549</v>
      </c>
      <c r="BC1369" s="89">
        <v>9975</v>
      </c>
      <c r="BD1369" s="90">
        <v>45717</v>
      </c>
      <c r="BE1369" s="35"/>
    </row>
    <row r="1370" spans="48:57" x14ac:dyDescent="0.25">
      <c r="AV1370" s="85">
        <v>1366</v>
      </c>
      <c r="AW1370" s="91"/>
      <c r="AX1370" s="87" t="s">
        <v>3768</v>
      </c>
      <c r="AY1370" s="87" t="s">
        <v>3769</v>
      </c>
      <c r="AZ1370" s="93" t="s">
        <v>3770</v>
      </c>
      <c r="BA1370" s="88" t="s">
        <v>615</v>
      </c>
      <c r="BB1370" s="86" t="s">
        <v>616</v>
      </c>
      <c r="BC1370" s="89">
        <v>15000</v>
      </c>
      <c r="BD1370" s="90">
        <v>45717</v>
      </c>
      <c r="BE1370" s="35"/>
    </row>
    <row r="1371" spans="48:57" x14ac:dyDescent="0.25">
      <c r="AV1371" s="85">
        <v>1367</v>
      </c>
      <c r="AW1371" s="91"/>
      <c r="AX1371" s="87" t="s">
        <v>3529</v>
      </c>
      <c r="AY1371" s="87" t="s">
        <v>3530</v>
      </c>
      <c r="AZ1371" s="93" t="s">
        <v>3531</v>
      </c>
      <c r="BA1371" s="88" t="s">
        <v>732</v>
      </c>
      <c r="BB1371" s="86" t="s">
        <v>733</v>
      </c>
      <c r="BC1371" s="89">
        <v>11500</v>
      </c>
      <c r="BD1371" s="90">
        <v>45717</v>
      </c>
      <c r="BE1371" s="35"/>
    </row>
    <row r="1372" spans="48:57" x14ac:dyDescent="0.25">
      <c r="AV1372" s="85">
        <v>1368</v>
      </c>
      <c r="AW1372" s="91"/>
      <c r="AX1372" s="87" t="s">
        <v>3477</v>
      </c>
      <c r="AY1372" s="87" t="s">
        <v>478</v>
      </c>
      <c r="AZ1372" s="93" t="s">
        <v>268</v>
      </c>
      <c r="BA1372" s="88" t="s">
        <v>1501</v>
      </c>
      <c r="BB1372" s="86" t="s">
        <v>1310</v>
      </c>
      <c r="BC1372" s="89">
        <v>32340</v>
      </c>
      <c r="BD1372" s="90">
        <v>45717</v>
      </c>
      <c r="BE1372" s="35"/>
    </row>
    <row r="1373" spans="48:57" x14ac:dyDescent="0.25">
      <c r="AV1373" s="85">
        <v>1369</v>
      </c>
      <c r="AW1373" s="91"/>
      <c r="AX1373" s="87" t="s">
        <v>3771</v>
      </c>
      <c r="AY1373" s="87" t="s">
        <v>3772</v>
      </c>
      <c r="AZ1373" s="93" t="s">
        <v>3773</v>
      </c>
      <c r="BA1373" s="88" t="s">
        <v>2013</v>
      </c>
      <c r="BB1373" s="86" t="s">
        <v>1391</v>
      </c>
      <c r="BC1373" s="89">
        <v>1425</v>
      </c>
      <c r="BD1373" s="90">
        <v>45717</v>
      </c>
      <c r="BE1373" s="35"/>
    </row>
    <row r="1374" spans="48:57" x14ac:dyDescent="0.25">
      <c r="AV1374" s="85">
        <v>1370</v>
      </c>
      <c r="AW1374" s="91"/>
      <c r="AX1374" s="87" t="s">
        <v>3555</v>
      </c>
      <c r="AY1374" s="87" t="s">
        <v>697</v>
      </c>
      <c r="AZ1374" s="93" t="s">
        <v>3556</v>
      </c>
      <c r="BA1374" s="88" t="s">
        <v>1077</v>
      </c>
      <c r="BB1374" s="86" t="s">
        <v>1078</v>
      </c>
      <c r="BC1374" s="89">
        <v>11000</v>
      </c>
      <c r="BD1374" s="90">
        <v>45689</v>
      </c>
      <c r="BE1374" s="35"/>
    </row>
    <row r="1375" spans="48:57" x14ac:dyDescent="0.25">
      <c r="AV1375" s="85">
        <v>1371</v>
      </c>
      <c r="AW1375" s="91"/>
      <c r="AX1375" s="87" t="s">
        <v>3581</v>
      </c>
      <c r="AY1375" s="87" t="s">
        <v>3582</v>
      </c>
      <c r="AZ1375" s="93" t="s">
        <v>3583</v>
      </c>
      <c r="BA1375" s="88" t="s">
        <v>2203</v>
      </c>
      <c r="BB1375" s="86" t="s">
        <v>140</v>
      </c>
      <c r="BC1375" s="89">
        <v>1725</v>
      </c>
      <c r="BD1375" s="90">
        <v>45658</v>
      </c>
      <c r="BE1375" s="35"/>
    </row>
    <row r="1376" spans="48:57" x14ac:dyDescent="0.25">
      <c r="AV1376" s="85">
        <v>1372</v>
      </c>
      <c r="AW1376" s="91"/>
      <c r="AX1376" s="87" t="s">
        <v>3491</v>
      </c>
      <c r="AY1376" s="87" t="s">
        <v>1539</v>
      </c>
      <c r="AZ1376" s="93" t="s">
        <v>3492</v>
      </c>
      <c r="BA1376" s="88" t="s">
        <v>1607</v>
      </c>
      <c r="BB1376" s="86" t="s">
        <v>414</v>
      </c>
      <c r="BC1376" s="89">
        <v>21750</v>
      </c>
      <c r="BD1376" s="90">
        <v>45717</v>
      </c>
      <c r="BE1376" s="35"/>
    </row>
    <row r="1377" spans="48:57" x14ac:dyDescent="0.25">
      <c r="AV1377" s="85">
        <v>1373</v>
      </c>
      <c r="AW1377" s="91"/>
      <c r="AX1377" s="87" t="s">
        <v>3494</v>
      </c>
      <c r="AY1377" s="87" t="s">
        <v>1065</v>
      </c>
      <c r="AZ1377" s="93" t="s">
        <v>3495</v>
      </c>
      <c r="BA1377" s="88" t="s">
        <v>2363</v>
      </c>
      <c r="BB1377" s="86" t="s">
        <v>461</v>
      </c>
      <c r="BC1377" s="89">
        <v>5430</v>
      </c>
      <c r="BD1377" s="90">
        <v>45717</v>
      </c>
      <c r="BE1377" s="35"/>
    </row>
    <row r="1378" spans="48:57" x14ac:dyDescent="0.25">
      <c r="AV1378" s="85">
        <v>1374</v>
      </c>
      <c r="AW1378" s="91"/>
      <c r="AX1378" s="87" t="s">
        <v>3774</v>
      </c>
      <c r="AY1378" s="87" t="s">
        <v>3775</v>
      </c>
      <c r="AZ1378" s="93" t="s">
        <v>3776</v>
      </c>
      <c r="BA1378" s="88" t="s">
        <v>3493</v>
      </c>
      <c r="BB1378" s="86" t="s">
        <v>459</v>
      </c>
      <c r="BC1378" s="89">
        <v>25750</v>
      </c>
      <c r="BD1378" s="90">
        <v>45717</v>
      </c>
      <c r="BE1378" s="35"/>
    </row>
    <row r="1379" spans="48:57" x14ac:dyDescent="0.25">
      <c r="AV1379" s="85">
        <v>1375</v>
      </c>
      <c r="AW1379" s="91"/>
      <c r="AX1379" s="87" t="s">
        <v>3494</v>
      </c>
      <c r="AY1379" s="87" t="s">
        <v>1065</v>
      </c>
      <c r="AZ1379" s="93" t="s">
        <v>3495</v>
      </c>
      <c r="BA1379" s="88" t="s">
        <v>3493</v>
      </c>
      <c r="BB1379" s="86" t="s">
        <v>459</v>
      </c>
      <c r="BC1379" s="89">
        <v>25750</v>
      </c>
      <c r="BD1379" s="90">
        <v>45717</v>
      </c>
      <c r="BE1379" s="35"/>
    </row>
    <row r="1380" spans="48:57" x14ac:dyDescent="0.25">
      <c r="AV1380" s="85">
        <v>1376</v>
      </c>
      <c r="AW1380" s="91"/>
      <c r="AX1380" s="87" t="s">
        <v>3777</v>
      </c>
      <c r="AY1380" s="87" t="s">
        <v>3778</v>
      </c>
      <c r="AZ1380" s="93" t="s">
        <v>3632</v>
      </c>
      <c r="BA1380" s="88" t="s">
        <v>3042</v>
      </c>
      <c r="BB1380" s="86" t="s">
        <v>537</v>
      </c>
      <c r="BC1380" s="89">
        <v>-5460</v>
      </c>
      <c r="BD1380" s="90">
        <v>45717</v>
      </c>
      <c r="BE1380" s="35"/>
    </row>
    <row r="1381" spans="48:57" x14ac:dyDescent="0.25">
      <c r="AV1381" s="85">
        <v>1377</v>
      </c>
      <c r="AW1381" s="91"/>
      <c r="AX1381" s="87" t="s">
        <v>3779</v>
      </c>
      <c r="AY1381" s="87" t="s">
        <v>3780</v>
      </c>
      <c r="AZ1381" s="93" t="s">
        <v>3781</v>
      </c>
      <c r="BA1381" s="88" t="s">
        <v>645</v>
      </c>
      <c r="BB1381" s="86" t="s">
        <v>646</v>
      </c>
      <c r="BC1381" s="89">
        <v>9500</v>
      </c>
      <c r="BD1381" s="90">
        <v>45717</v>
      </c>
      <c r="BE1381" s="35"/>
    </row>
    <row r="1382" spans="48:57" x14ac:dyDescent="0.25">
      <c r="AV1382" s="85">
        <v>1378</v>
      </c>
      <c r="AW1382" s="91"/>
      <c r="AX1382" s="87" t="s">
        <v>3649</v>
      </c>
      <c r="AY1382" s="87" t="s">
        <v>3650</v>
      </c>
      <c r="AZ1382" s="93" t="s">
        <v>3617</v>
      </c>
      <c r="BA1382" s="88" t="s">
        <v>1032</v>
      </c>
      <c r="BB1382" s="86" t="s">
        <v>948</v>
      </c>
      <c r="BC1382" s="89">
        <v>33000</v>
      </c>
      <c r="BD1382" s="90">
        <v>45717</v>
      </c>
      <c r="BE1382" s="35"/>
    </row>
    <row r="1383" spans="48:57" x14ac:dyDescent="0.25">
      <c r="AV1383" s="85">
        <v>1379</v>
      </c>
      <c r="AW1383" s="91"/>
      <c r="AX1383" s="87" t="s">
        <v>3507</v>
      </c>
      <c r="AY1383" s="87" t="s">
        <v>3508</v>
      </c>
      <c r="AZ1383" s="93" t="s">
        <v>3509</v>
      </c>
      <c r="BA1383" s="88" t="s">
        <v>1032</v>
      </c>
      <c r="BB1383" s="86" t="s">
        <v>948</v>
      </c>
      <c r="BC1383" s="89">
        <v>110000</v>
      </c>
      <c r="BD1383" s="90">
        <v>45689</v>
      </c>
      <c r="BE1383" s="35"/>
    </row>
    <row r="1384" spans="48:57" x14ac:dyDescent="0.25">
      <c r="AV1384" s="85">
        <v>1380</v>
      </c>
      <c r="AW1384" s="91"/>
      <c r="AX1384" s="87" t="s">
        <v>3494</v>
      </c>
      <c r="AY1384" s="87" t="s">
        <v>1065</v>
      </c>
      <c r="AZ1384" s="93" t="s">
        <v>3495</v>
      </c>
      <c r="BA1384" s="88" t="s">
        <v>3717</v>
      </c>
      <c r="BB1384" s="86" t="s">
        <v>1589</v>
      </c>
      <c r="BC1384" s="89">
        <v>8008</v>
      </c>
      <c r="BD1384" s="90">
        <v>45658</v>
      </c>
      <c r="BE1384" s="35"/>
    </row>
    <row r="1385" spans="48:57" x14ac:dyDescent="0.25">
      <c r="AV1385" s="85">
        <v>1381</v>
      </c>
      <c r="AW1385" s="91"/>
      <c r="AX1385" s="87" t="s">
        <v>3601</v>
      </c>
      <c r="AY1385" s="87" t="s">
        <v>571</v>
      </c>
      <c r="AZ1385" s="93" t="s">
        <v>3586</v>
      </c>
      <c r="BA1385" s="88" t="s">
        <v>1777</v>
      </c>
      <c r="BB1385" s="86" t="s">
        <v>1560</v>
      </c>
      <c r="BC1385" s="89">
        <v>10020</v>
      </c>
      <c r="BD1385" s="90">
        <v>45717</v>
      </c>
      <c r="BE1385" s="35"/>
    </row>
    <row r="1386" spans="48:57" x14ac:dyDescent="0.25">
      <c r="AV1386" s="85">
        <v>1382</v>
      </c>
      <c r="AW1386" s="91"/>
      <c r="AX1386" s="87" t="s">
        <v>3494</v>
      </c>
      <c r="AY1386" s="87" t="s">
        <v>1065</v>
      </c>
      <c r="AZ1386" s="93" t="s">
        <v>3495</v>
      </c>
      <c r="BA1386" s="88" t="s">
        <v>1777</v>
      </c>
      <c r="BB1386" s="86" t="s">
        <v>1560</v>
      </c>
      <c r="BC1386" s="89">
        <v>10020</v>
      </c>
      <c r="BD1386" s="90">
        <v>45717</v>
      </c>
      <c r="BE1386" s="35"/>
    </row>
    <row r="1387" spans="48:57" x14ac:dyDescent="0.25">
      <c r="AV1387" s="85">
        <v>1383</v>
      </c>
      <c r="AW1387" s="91"/>
      <c r="AX1387" s="87" t="s">
        <v>3782</v>
      </c>
      <c r="AY1387" s="87" t="s">
        <v>3783</v>
      </c>
      <c r="AZ1387" s="93" t="s">
        <v>3784</v>
      </c>
      <c r="BA1387" s="88" t="s">
        <v>1041</v>
      </c>
      <c r="BB1387" s="86" t="s">
        <v>1004</v>
      </c>
      <c r="BC1387" s="89">
        <v>30000</v>
      </c>
      <c r="BD1387" s="90">
        <v>45717</v>
      </c>
      <c r="BE1387" s="35"/>
    </row>
    <row r="1388" spans="48:57" x14ac:dyDescent="0.25">
      <c r="AV1388" s="85">
        <v>1384</v>
      </c>
      <c r="AW1388" s="91"/>
      <c r="AX1388" s="87" t="s">
        <v>3785</v>
      </c>
      <c r="AY1388" s="87" t="s">
        <v>3786</v>
      </c>
      <c r="AZ1388" s="93" t="s">
        <v>3787</v>
      </c>
      <c r="BA1388" s="88" t="s">
        <v>1041</v>
      </c>
      <c r="BB1388" s="86" t="s">
        <v>1004</v>
      </c>
      <c r="BC1388" s="89">
        <v>6000</v>
      </c>
      <c r="BD1388" s="90">
        <v>45717</v>
      </c>
      <c r="BE1388" s="35"/>
    </row>
    <row r="1389" spans="48:57" x14ac:dyDescent="0.25">
      <c r="AV1389" s="85">
        <v>1385</v>
      </c>
      <c r="AW1389" s="91"/>
      <c r="AX1389" s="87" t="s">
        <v>3494</v>
      </c>
      <c r="AY1389" s="87" t="s">
        <v>1065</v>
      </c>
      <c r="AZ1389" s="93" t="s">
        <v>3495</v>
      </c>
      <c r="BA1389" s="88" t="s">
        <v>3525</v>
      </c>
      <c r="BB1389" s="86" t="s">
        <v>1845</v>
      </c>
      <c r="BC1389" s="89">
        <v>23040</v>
      </c>
      <c r="BD1389" s="90">
        <v>45717</v>
      </c>
      <c r="BE1389" s="35"/>
    </row>
    <row r="1390" spans="48:57" x14ac:dyDescent="0.25">
      <c r="AV1390" s="85">
        <v>1386</v>
      </c>
      <c r="AW1390" s="91"/>
      <c r="AX1390" s="87" t="s">
        <v>3788</v>
      </c>
      <c r="AY1390" s="87" t="s">
        <v>3789</v>
      </c>
      <c r="AZ1390" s="93" t="s">
        <v>3528</v>
      </c>
      <c r="BA1390" s="88" t="s">
        <v>615</v>
      </c>
      <c r="BB1390" s="86" t="s">
        <v>616</v>
      </c>
      <c r="BC1390" s="89">
        <v>15000</v>
      </c>
      <c r="BD1390" s="90">
        <v>45717</v>
      </c>
      <c r="BE1390" s="35"/>
    </row>
    <row r="1391" spans="48:57" x14ac:dyDescent="0.25">
      <c r="AV1391" s="85">
        <v>1387</v>
      </c>
      <c r="AW1391" s="91"/>
      <c r="AX1391" s="87" t="s">
        <v>3790</v>
      </c>
      <c r="AY1391" s="87" t="s">
        <v>3791</v>
      </c>
      <c r="AZ1391" s="93" t="s">
        <v>3792</v>
      </c>
      <c r="BA1391" s="88" t="s">
        <v>615</v>
      </c>
      <c r="BB1391" s="86" t="s">
        <v>616</v>
      </c>
      <c r="BC1391" s="89">
        <v>7500</v>
      </c>
      <c r="BD1391" s="90">
        <v>45717</v>
      </c>
      <c r="BE1391" s="35"/>
    </row>
    <row r="1392" spans="48:57" x14ac:dyDescent="0.25">
      <c r="AV1392" s="85">
        <v>1388</v>
      </c>
      <c r="AW1392" s="91"/>
      <c r="AX1392" s="87" t="s">
        <v>3603</v>
      </c>
      <c r="AY1392" s="87" t="s">
        <v>3604</v>
      </c>
      <c r="AZ1392" s="93" t="s">
        <v>3605</v>
      </c>
      <c r="BA1392" s="88" t="s">
        <v>732</v>
      </c>
      <c r="BB1392" s="86" t="s">
        <v>733</v>
      </c>
      <c r="BC1392" s="89">
        <v>5750</v>
      </c>
      <c r="BD1392" s="90">
        <v>45689</v>
      </c>
      <c r="BE1392" s="35"/>
    </row>
    <row r="1393" spans="48:57" x14ac:dyDescent="0.25">
      <c r="AV1393" s="85">
        <v>1389</v>
      </c>
      <c r="AW1393" s="91"/>
      <c r="AX1393" s="87" t="s">
        <v>3793</v>
      </c>
      <c r="AY1393" s="87" t="s">
        <v>3794</v>
      </c>
      <c r="AZ1393" s="93" t="s">
        <v>3795</v>
      </c>
      <c r="BA1393" s="88" t="s">
        <v>732</v>
      </c>
      <c r="BB1393" s="86" t="s">
        <v>733</v>
      </c>
      <c r="BC1393" s="89">
        <v>5750</v>
      </c>
      <c r="BD1393" s="90">
        <v>45658</v>
      </c>
      <c r="BE1393" s="35"/>
    </row>
    <row r="1394" spans="48:57" x14ac:dyDescent="0.25">
      <c r="AV1394" s="85">
        <v>1390</v>
      </c>
      <c r="AW1394" s="91"/>
      <c r="AX1394" s="87" t="s">
        <v>3796</v>
      </c>
      <c r="AY1394" s="87" t="s">
        <v>498</v>
      </c>
      <c r="AZ1394" s="93" t="s">
        <v>3797</v>
      </c>
      <c r="BA1394" s="88" t="s">
        <v>2203</v>
      </c>
      <c r="BB1394" s="86" t="s">
        <v>140</v>
      </c>
      <c r="BC1394" s="89">
        <v>1725</v>
      </c>
      <c r="BD1394" s="90">
        <v>45717</v>
      </c>
      <c r="BE1394" s="35"/>
    </row>
    <row r="1395" spans="48:57" x14ac:dyDescent="0.25">
      <c r="AV1395" s="85">
        <v>1391</v>
      </c>
      <c r="AW1395" s="91"/>
      <c r="AX1395" s="87" t="s">
        <v>3491</v>
      </c>
      <c r="AY1395" s="87" t="s">
        <v>1539</v>
      </c>
      <c r="AZ1395" s="93" t="s">
        <v>3492</v>
      </c>
      <c r="BA1395" s="88" t="s">
        <v>1607</v>
      </c>
      <c r="BB1395" s="86" t="s">
        <v>414</v>
      </c>
      <c r="BC1395" s="89">
        <v>10875</v>
      </c>
      <c r="BD1395" s="90">
        <v>45717</v>
      </c>
      <c r="BE1395" s="35"/>
    </row>
    <row r="1396" spans="48:57" x14ac:dyDescent="0.25">
      <c r="AV1396" s="85">
        <v>1392</v>
      </c>
      <c r="AW1396" s="91"/>
      <c r="AX1396" s="87" t="s">
        <v>3491</v>
      </c>
      <c r="AY1396" s="87" t="s">
        <v>1539</v>
      </c>
      <c r="AZ1396" s="93" t="s">
        <v>3492</v>
      </c>
      <c r="BA1396" s="88" t="s">
        <v>2363</v>
      </c>
      <c r="BB1396" s="86" t="s">
        <v>461</v>
      </c>
      <c r="BC1396" s="89">
        <v>5430</v>
      </c>
      <c r="BD1396" s="90">
        <v>45717</v>
      </c>
      <c r="BE1396" s="35"/>
    </row>
    <row r="1397" spans="48:57" x14ac:dyDescent="0.25">
      <c r="AV1397" s="85">
        <v>1393</v>
      </c>
      <c r="AW1397" s="91"/>
      <c r="AX1397" s="87" t="s">
        <v>3494</v>
      </c>
      <c r="AY1397" s="87" t="s">
        <v>1065</v>
      </c>
      <c r="AZ1397" s="93" t="s">
        <v>3495</v>
      </c>
      <c r="BA1397" s="88" t="s">
        <v>2363</v>
      </c>
      <c r="BB1397" s="86" t="s">
        <v>461</v>
      </c>
      <c r="BC1397" s="89">
        <v>10860</v>
      </c>
      <c r="BD1397" s="90">
        <v>45717</v>
      </c>
      <c r="BE1397" s="35"/>
    </row>
    <row r="1398" spans="48:57" x14ac:dyDescent="0.25">
      <c r="AV1398" s="85">
        <v>1394</v>
      </c>
      <c r="AW1398" s="91"/>
      <c r="AX1398" s="87" t="s">
        <v>3735</v>
      </c>
      <c r="AY1398" s="87" t="s">
        <v>1541</v>
      </c>
      <c r="AZ1398" s="93" t="s">
        <v>268</v>
      </c>
      <c r="BA1398" s="88" t="s">
        <v>2363</v>
      </c>
      <c r="BB1398" s="86" t="s">
        <v>461</v>
      </c>
      <c r="BC1398" s="89">
        <v>27150</v>
      </c>
      <c r="BD1398" s="90">
        <v>45717</v>
      </c>
      <c r="BE1398" s="35"/>
    </row>
    <row r="1399" spans="48:57" x14ac:dyDescent="0.25">
      <c r="AV1399" s="85">
        <v>1395</v>
      </c>
      <c r="AW1399" s="91"/>
      <c r="AX1399" s="87" t="s">
        <v>3491</v>
      </c>
      <c r="AY1399" s="87" t="s">
        <v>1539</v>
      </c>
      <c r="AZ1399" s="93" t="s">
        <v>3492</v>
      </c>
      <c r="BA1399" s="88" t="s">
        <v>3493</v>
      </c>
      <c r="BB1399" s="86" t="s">
        <v>459</v>
      </c>
      <c r="BC1399" s="89">
        <v>25750</v>
      </c>
      <c r="BD1399" s="90">
        <v>45717</v>
      </c>
      <c r="BE1399" s="35"/>
    </row>
    <row r="1400" spans="48:57" x14ac:dyDescent="0.25">
      <c r="AV1400" s="85">
        <v>1396</v>
      </c>
      <c r="AW1400" s="91"/>
      <c r="AX1400" s="87" t="s">
        <v>3496</v>
      </c>
      <c r="AY1400" s="87" t="s">
        <v>670</v>
      </c>
      <c r="AZ1400" s="93" t="s">
        <v>3497</v>
      </c>
      <c r="BA1400" s="88" t="s">
        <v>1712</v>
      </c>
      <c r="BB1400" s="86" t="s">
        <v>1081</v>
      </c>
      <c r="BC1400" s="89">
        <v>22830</v>
      </c>
      <c r="BD1400" s="90">
        <v>45717</v>
      </c>
      <c r="BE1400" s="35"/>
    </row>
    <row r="1401" spans="48:57" x14ac:dyDescent="0.25">
      <c r="AV1401" s="85">
        <v>1397</v>
      </c>
      <c r="AW1401" s="91"/>
      <c r="AX1401" s="87" t="s">
        <v>3477</v>
      </c>
      <c r="AY1401" s="87" t="s">
        <v>478</v>
      </c>
      <c r="AZ1401" s="93" t="s">
        <v>268</v>
      </c>
      <c r="BA1401" s="88" t="s">
        <v>1712</v>
      </c>
      <c r="BB1401" s="86" t="s">
        <v>1081</v>
      </c>
      <c r="BC1401" s="89">
        <v>34245</v>
      </c>
      <c r="BD1401" s="90">
        <v>45689</v>
      </c>
      <c r="BE1401" s="35"/>
    </row>
    <row r="1402" spans="48:57" x14ac:dyDescent="0.25">
      <c r="AV1402" s="85">
        <v>1398</v>
      </c>
      <c r="AW1402" s="91"/>
      <c r="AX1402" s="87" t="s">
        <v>3494</v>
      </c>
      <c r="AY1402" s="87" t="s">
        <v>1065</v>
      </c>
      <c r="AZ1402" s="93" t="s">
        <v>3495</v>
      </c>
      <c r="BA1402" s="88" t="s">
        <v>3798</v>
      </c>
      <c r="BB1402" s="86" t="s">
        <v>1101</v>
      </c>
      <c r="BC1402" s="89">
        <v>23850</v>
      </c>
      <c r="BD1402" s="90">
        <v>45658</v>
      </c>
      <c r="BE1402" s="35"/>
    </row>
    <row r="1403" spans="48:57" x14ac:dyDescent="0.25">
      <c r="AV1403" s="85">
        <v>1399</v>
      </c>
      <c r="AW1403" s="91"/>
      <c r="AX1403" s="87" t="s">
        <v>3513</v>
      </c>
      <c r="AY1403" s="87" t="s">
        <v>3514</v>
      </c>
      <c r="AZ1403" s="93" t="s">
        <v>2334</v>
      </c>
      <c r="BA1403" s="88" t="s">
        <v>645</v>
      </c>
      <c r="BB1403" s="86" t="s">
        <v>646</v>
      </c>
      <c r="BC1403" s="89">
        <v>9500</v>
      </c>
      <c r="BD1403" s="90">
        <v>45717</v>
      </c>
      <c r="BE1403" s="35"/>
    </row>
    <row r="1404" spans="48:57" x14ac:dyDescent="0.25">
      <c r="AV1404" s="85">
        <v>1400</v>
      </c>
      <c r="AW1404" s="91"/>
      <c r="AX1404" s="87" t="s">
        <v>3507</v>
      </c>
      <c r="AY1404" s="87" t="s">
        <v>3508</v>
      </c>
      <c r="AZ1404" s="93" t="s">
        <v>3509</v>
      </c>
      <c r="BA1404" s="88" t="s">
        <v>645</v>
      </c>
      <c r="BB1404" s="86" t="s">
        <v>646</v>
      </c>
      <c r="BC1404" s="89">
        <v>9500</v>
      </c>
      <c r="BD1404" s="90">
        <v>45717</v>
      </c>
      <c r="BE1404" s="35"/>
    </row>
    <row r="1405" spans="48:57" x14ac:dyDescent="0.25">
      <c r="AV1405" s="85">
        <v>1401</v>
      </c>
      <c r="AW1405" s="91"/>
      <c r="AX1405" s="87" t="s">
        <v>3477</v>
      </c>
      <c r="AY1405" s="87" t="s">
        <v>478</v>
      </c>
      <c r="AZ1405" s="93" t="s">
        <v>268</v>
      </c>
      <c r="BA1405" s="88" t="s">
        <v>1323</v>
      </c>
      <c r="BB1405" s="86" t="s">
        <v>631</v>
      </c>
      <c r="BC1405" s="89">
        <v>15975</v>
      </c>
      <c r="BD1405" s="90">
        <v>45717</v>
      </c>
      <c r="BE1405" s="35"/>
    </row>
    <row r="1406" spans="48:57" x14ac:dyDescent="0.25">
      <c r="AV1406" s="85">
        <v>1402</v>
      </c>
      <c r="AW1406" s="91"/>
      <c r="AX1406" s="87" t="s">
        <v>3523</v>
      </c>
      <c r="AY1406" s="87" t="s">
        <v>1740</v>
      </c>
      <c r="AZ1406" s="93" t="s">
        <v>3524</v>
      </c>
      <c r="BA1406" s="88" t="s">
        <v>1501</v>
      </c>
      <c r="BB1406" s="86" t="s">
        <v>1310</v>
      </c>
      <c r="BC1406" s="89">
        <v>323400</v>
      </c>
      <c r="BD1406" s="90">
        <v>45717</v>
      </c>
      <c r="BE1406" s="35"/>
    </row>
    <row r="1407" spans="48:57" x14ac:dyDescent="0.25">
      <c r="AV1407" s="85">
        <v>1403</v>
      </c>
      <c r="AW1407" s="91"/>
      <c r="AX1407" s="87" t="s">
        <v>3635</v>
      </c>
      <c r="AY1407" s="87" t="s">
        <v>1627</v>
      </c>
      <c r="AZ1407" s="93" t="s">
        <v>3636</v>
      </c>
      <c r="BA1407" s="88" t="s">
        <v>2352</v>
      </c>
      <c r="BB1407" s="86" t="s">
        <v>1451</v>
      </c>
      <c r="BC1407" s="89">
        <v>30270</v>
      </c>
      <c r="BD1407" s="90">
        <v>45717</v>
      </c>
      <c r="BE1407" s="35"/>
    </row>
    <row r="1408" spans="48:57" x14ac:dyDescent="0.25">
      <c r="AV1408" s="85">
        <v>1404</v>
      </c>
      <c r="AW1408" s="91"/>
      <c r="AX1408" s="87" t="s">
        <v>3799</v>
      </c>
      <c r="AY1408" s="87" t="s">
        <v>3800</v>
      </c>
      <c r="AZ1408" s="93" t="s">
        <v>268</v>
      </c>
      <c r="BA1408" s="88" t="s">
        <v>1390</v>
      </c>
      <c r="BB1408" s="86" t="s">
        <v>1391</v>
      </c>
      <c r="BC1408" s="89">
        <v>47500</v>
      </c>
      <c r="BD1408" s="90">
        <v>45717</v>
      </c>
      <c r="BE1408" s="35"/>
    </row>
    <row r="1409" spans="48:57" x14ac:dyDescent="0.25">
      <c r="AV1409" s="85">
        <v>1405</v>
      </c>
      <c r="AW1409" s="91"/>
      <c r="AX1409" s="87" t="s">
        <v>3760</v>
      </c>
      <c r="AY1409" s="87" t="s">
        <v>3761</v>
      </c>
      <c r="AZ1409" s="93" t="s">
        <v>3762</v>
      </c>
      <c r="BA1409" s="88" t="s">
        <v>1041</v>
      </c>
      <c r="BB1409" s="86" t="s">
        <v>1004</v>
      </c>
      <c r="BC1409" s="89">
        <v>60000</v>
      </c>
      <c r="BD1409" s="90">
        <v>45717</v>
      </c>
      <c r="BE1409" s="35"/>
    </row>
    <row r="1410" spans="48:57" x14ac:dyDescent="0.25">
      <c r="AV1410" s="85">
        <v>1406</v>
      </c>
      <c r="AW1410" s="91"/>
      <c r="AX1410" s="87" t="s">
        <v>3801</v>
      </c>
      <c r="AY1410" s="87" t="s">
        <v>3802</v>
      </c>
      <c r="AZ1410" s="93" t="s">
        <v>3803</v>
      </c>
      <c r="BA1410" s="88" t="s">
        <v>615</v>
      </c>
      <c r="BB1410" s="86" t="s">
        <v>616</v>
      </c>
      <c r="BC1410" s="89">
        <v>7500</v>
      </c>
      <c r="BD1410" s="90">
        <v>45689</v>
      </c>
      <c r="BE1410" s="35"/>
    </row>
    <row r="1411" spans="48:57" x14ac:dyDescent="0.25">
      <c r="AV1411" s="85">
        <v>1407</v>
      </c>
      <c r="AW1411" s="91"/>
      <c r="AX1411" s="87" t="s">
        <v>3766</v>
      </c>
      <c r="AY1411" s="87" t="s">
        <v>3767</v>
      </c>
      <c r="AZ1411" s="93" t="s">
        <v>3528</v>
      </c>
      <c r="BA1411" s="88" t="s">
        <v>615</v>
      </c>
      <c r="BB1411" s="86" t="s">
        <v>616</v>
      </c>
      <c r="BC1411" s="89">
        <v>7500</v>
      </c>
      <c r="BD1411" s="90">
        <v>45658</v>
      </c>
      <c r="BE1411" s="35"/>
    </row>
    <row r="1412" spans="48:57" x14ac:dyDescent="0.25">
      <c r="AV1412" s="85">
        <v>1408</v>
      </c>
      <c r="AW1412" s="91"/>
      <c r="AX1412" s="87" t="s">
        <v>3763</v>
      </c>
      <c r="AY1412" s="87" t="s">
        <v>3764</v>
      </c>
      <c r="AZ1412" s="93" t="s">
        <v>3765</v>
      </c>
      <c r="BA1412" s="88" t="s">
        <v>1001</v>
      </c>
      <c r="BB1412" s="86" t="s">
        <v>1002</v>
      </c>
      <c r="BC1412" s="89">
        <v>94800</v>
      </c>
      <c r="BD1412" s="90">
        <v>45717</v>
      </c>
      <c r="BE1412" s="35"/>
    </row>
    <row r="1413" spans="48:57" x14ac:dyDescent="0.25">
      <c r="AV1413" s="85">
        <v>1409</v>
      </c>
      <c r="AW1413" s="91"/>
      <c r="AX1413" s="87" t="s">
        <v>3804</v>
      </c>
      <c r="AY1413" s="87" t="s">
        <v>3805</v>
      </c>
      <c r="AZ1413" s="93" t="s">
        <v>3620</v>
      </c>
      <c r="BA1413" s="88" t="s">
        <v>1077</v>
      </c>
      <c r="BB1413" s="86" t="s">
        <v>1078</v>
      </c>
      <c r="BC1413" s="89">
        <v>2750</v>
      </c>
      <c r="BD1413" s="90">
        <v>45717</v>
      </c>
      <c r="BE1413" s="35"/>
    </row>
    <row r="1414" spans="48:57" x14ac:dyDescent="0.25">
      <c r="AV1414" s="85">
        <v>1410</v>
      </c>
      <c r="AW1414" s="91"/>
      <c r="AX1414" s="87" t="s">
        <v>3806</v>
      </c>
      <c r="AY1414" s="87" t="s">
        <v>3807</v>
      </c>
      <c r="AZ1414" s="93" t="s">
        <v>3808</v>
      </c>
      <c r="BA1414" s="88" t="s">
        <v>3247</v>
      </c>
      <c r="BB1414" s="86" t="s">
        <v>1191</v>
      </c>
      <c r="BC1414" s="89">
        <v>16470</v>
      </c>
      <c r="BD1414" s="90">
        <v>45717</v>
      </c>
      <c r="BE1414" s="35"/>
    </row>
    <row r="1415" spans="48:57" x14ac:dyDescent="0.25">
      <c r="AV1415" s="85">
        <v>1411</v>
      </c>
      <c r="AW1415" s="91"/>
      <c r="AX1415" s="87" t="s">
        <v>3491</v>
      </c>
      <c r="AY1415" s="87" t="s">
        <v>1539</v>
      </c>
      <c r="AZ1415" s="93" t="s">
        <v>3492</v>
      </c>
      <c r="BA1415" s="88" t="s">
        <v>2363</v>
      </c>
      <c r="BB1415" s="86" t="s">
        <v>461</v>
      </c>
      <c r="BC1415" s="89">
        <v>21720</v>
      </c>
      <c r="BD1415" s="90">
        <v>45717</v>
      </c>
      <c r="BE1415" s="35"/>
    </row>
    <row r="1416" spans="48:57" x14ac:dyDescent="0.25">
      <c r="AV1416" s="85">
        <v>1412</v>
      </c>
      <c r="AW1416" s="91"/>
      <c r="AX1416" s="87" t="s">
        <v>3584</v>
      </c>
      <c r="AY1416" s="87" t="s">
        <v>3585</v>
      </c>
      <c r="AZ1416" s="93" t="s">
        <v>3586</v>
      </c>
      <c r="BA1416" s="88" t="s">
        <v>2086</v>
      </c>
      <c r="BB1416" s="86" t="s">
        <v>2087</v>
      </c>
      <c r="BC1416" s="89">
        <v>17000</v>
      </c>
      <c r="BD1416" s="90">
        <v>45717</v>
      </c>
      <c r="BE1416" s="35"/>
    </row>
    <row r="1417" spans="48:57" x14ac:dyDescent="0.25">
      <c r="AV1417" s="85">
        <v>1413</v>
      </c>
      <c r="AW1417" s="91"/>
      <c r="AX1417" s="87" t="s">
        <v>3496</v>
      </c>
      <c r="AY1417" s="87" t="s">
        <v>670</v>
      </c>
      <c r="AZ1417" s="93" t="s">
        <v>3497</v>
      </c>
      <c r="BA1417" s="88" t="s">
        <v>1712</v>
      </c>
      <c r="BB1417" s="86" t="s">
        <v>1081</v>
      </c>
      <c r="BC1417" s="89">
        <v>22830</v>
      </c>
      <c r="BD1417" s="90">
        <v>45717</v>
      </c>
      <c r="BE1417" s="35"/>
    </row>
    <row r="1418" spans="48:57" x14ac:dyDescent="0.25">
      <c r="AV1418" s="85">
        <v>1414</v>
      </c>
      <c r="AW1418" s="91"/>
      <c r="AX1418" s="87" t="s">
        <v>3809</v>
      </c>
      <c r="AY1418" s="87" t="s">
        <v>3810</v>
      </c>
      <c r="AZ1418" s="93" t="s">
        <v>3811</v>
      </c>
      <c r="BA1418" s="88" t="s">
        <v>645</v>
      </c>
      <c r="BB1418" s="86" t="s">
        <v>646</v>
      </c>
      <c r="BC1418" s="89">
        <v>9500</v>
      </c>
      <c r="BD1418" s="90">
        <v>45717</v>
      </c>
      <c r="BE1418" s="35"/>
    </row>
    <row r="1419" spans="48:57" x14ac:dyDescent="0.25">
      <c r="AV1419" s="85">
        <v>1415</v>
      </c>
      <c r="AW1419" s="91"/>
      <c r="AX1419" s="87" t="s">
        <v>3812</v>
      </c>
      <c r="AY1419" s="87" t="s">
        <v>3813</v>
      </c>
      <c r="AZ1419" s="93" t="s">
        <v>3814</v>
      </c>
      <c r="BA1419" s="88" t="s">
        <v>645</v>
      </c>
      <c r="BB1419" s="86" t="s">
        <v>646</v>
      </c>
      <c r="BC1419" s="89">
        <v>9500</v>
      </c>
      <c r="BD1419" s="90">
        <v>45689</v>
      </c>
      <c r="BE1419" s="35"/>
    </row>
    <row r="1420" spans="48:57" x14ac:dyDescent="0.25">
      <c r="AV1420" s="85">
        <v>1416</v>
      </c>
      <c r="AW1420" s="91"/>
      <c r="AX1420" s="87" t="s">
        <v>3494</v>
      </c>
      <c r="AY1420" s="87" t="s">
        <v>1065</v>
      </c>
      <c r="AZ1420" s="93" t="s">
        <v>3495</v>
      </c>
      <c r="BA1420" s="88" t="s">
        <v>1323</v>
      </c>
      <c r="BB1420" s="86" t="s">
        <v>631</v>
      </c>
      <c r="BC1420" s="89">
        <v>10650</v>
      </c>
      <c r="BD1420" s="90">
        <v>45658</v>
      </c>
      <c r="BE1420" s="35"/>
    </row>
    <row r="1421" spans="48:57" x14ac:dyDescent="0.25">
      <c r="AV1421" s="85">
        <v>1417</v>
      </c>
      <c r="AW1421" s="91"/>
      <c r="AX1421" s="87" t="s">
        <v>3541</v>
      </c>
      <c r="AY1421" s="87" t="s">
        <v>3542</v>
      </c>
      <c r="AZ1421" s="93" t="s">
        <v>3543</v>
      </c>
      <c r="BA1421" s="88" t="s">
        <v>1032</v>
      </c>
      <c r="BB1421" s="86" t="s">
        <v>948</v>
      </c>
      <c r="BC1421" s="89">
        <v>22000</v>
      </c>
      <c r="BD1421" s="90">
        <v>45717</v>
      </c>
      <c r="BE1421" s="35"/>
    </row>
    <row r="1422" spans="48:57" x14ac:dyDescent="0.25">
      <c r="AV1422" s="85">
        <v>1418</v>
      </c>
      <c r="AW1422" s="91"/>
      <c r="AX1422" s="87" t="s">
        <v>3529</v>
      </c>
      <c r="AY1422" s="87" t="s">
        <v>3530</v>
      </c>
      <c r="AZ1422" s="93" t="s">
        <v>3531</v>
      </c>
      <c r="BA1422" s="88" t="s">
        <v>615</v>
      </c>
      <c r="BB1422" s="86" t="s">
        <v>616</v>
      </c>
      <c r="BC1422" s="89">
        <v>15000</v>
      </c>
      <c r="BD1422" s="90">
        <v>45717</v>
      </c>
      <c r="BE1422" s="35"/>
    </row>
    <row r="1423" spans="48:57" x14ac:dyDescent="0.25">
      <c r="AV1423" s="85">
        <v>1419</v>
      </c>
      <c r="AW1423" s="91"/>
      <c r="AX1423" s="87" t="s">
        <v>3815</v>
      </c>
      <c r="AY1423" s="87" t="s">
        <v>3816</v>
      </c>
      <c r="AZ1423" s="93" t="s">
        <v>3817</v>
      </c>
      <c r="BA1423" s="88" t="s">
        <v>615</v>
      </c>
      <c r="BB1423" s="86" t="s">
        <v>616</v>
      </c>
      <c r="BC1423" s="89">
        <v>7500</v>
      </c>
      <c r="BD1423" s="90">
        <v>45717</v>
      </c>
      <c r="BE1423" s="35"/>
    </row>
    <row r="1424" spans="48:57" x14ac:dyDescent="0.25">
      <c r="AV1424" s="85">
        <v>1420</v>
      </c>
      <c r="AW1424" s="91"/>
      <c r="AX1424" s="87" t="s">
        <v>3549</v>
      </c>
      <c r="AY1424" s="87" t="s">
        <v>3550</v>
      </c>
      <c r="AZ1424" s="93" t="s">
        <v>3551</v>
      </c>
      <c r="BA1424" s="88" t="s">
        <v>3247</v>
      </c>
      <c r="BB1424" s="86" t="s">
        <v>1191</v>
      </c>
      <c r="BC1424" s="89">
        <v>16470</v>
      </c>
      <c r="BD1424" s="90">
        <v>45717</v>
      </c>
      <c r="BE1424" s="35"/>
    </row>
    <row r="1425" spans="48:57" x14ac:dyDescent="0.25">
      <c r="AV1425" s="85">
        <v>1421</v>
      </c>
      <c r="AW1425" s="91"/>
      <c r="AX1425" s="87" t="s">
        <v>3818</v>
      </c>
      <c r="AY1425" s="87" t="s">
        <v>3819</v>
      </c>
      <c r="AZ1425" s="93" t="s">
        <v>3820</v>
      </c>
      <c r="BA1425" s="88" t="s">
        <v>732</v>
      </c>
      <c r="BB1425" s="86" t="s">
        <v>733</v>
      </c>
      <c r="BC1425" s="89">
        <v>5750</v>
      </c>
      <c r="BD1425" s="90">
        <v>45717</v>
      </c>
      <c r="BE1425" s="35"/>
    </row>
    <row r="1426" spans="48:57" x14ac:dyDescent="0.25">
      <c r="AV1426" s="85">
        <v>1422</v>
      </c>
      <c r="AW1426" s="91"/>
      <c r="AX1426" s="87" t="s">
        <v>3494</v>
      </c>
      <c r="AY1426" s="87" t="s">
        <v>1065</v>
      </c>
      <c r="AZ1426" s="93" t="s">
        <v>3495</v>
      </c>
      <c r="BA1426" s="88" t="s">
        <v>3493</v>
      </c>
      <c r="BB1426" s="86" t="s">
        <v>459</v>
      </c>
      <c r="BC1426" s="89">
        <v>25750</v>
      </c>
      <c r="BD1426" s="90">
        <v>45717</v>
      </c>
      <c r="BE1426" s="35"/>
    </row>
    <row r="1427" spans="48:57" x14ac:dyDescent="0.25">
      <c r="AV1427" s="85">
        <v>1423</v>
      </c>
      <c r="AW1427" s="91"/>
      <c r="AX1427" s="87" t="s">
        <v>3581</v>
      </c>
      <c r="AY1427" s="87" t="s">
        <v>3582</v>
      </c>
      <c r="AZ1427" s="93" t="s">
        <v>3583</v>
      </c>
      <c r="BA1427" s="88" t="s">
        <v>3645</v>
      </c>
      <c r="BB1427" s="86" t="s">
        <v>550</v>
      </c>
      <c r="BC1427" s="89">
        <v>13100</v>
      </c>
      <c r="BD1427" s="90">
        <v>45717</v>
      </c>
      <c r="BE1427" s="35"/>
    </row>
    <row r="1428" spans="48:57" x14ac:dyDescent="0.25">
      <c r="AV1428" s="85">
        <v>1424</v>
      </c>
      <c r="AW1428" s="91"/>
      <c r="AX1428" s="87" t="s">
        <v>3821</v>
      </c>
      <c r="AY1428" s="87" t="s">
        <v>3822</v>
      </c>
      <c r="AZ1428" s="93" t="s">
        <v>3823</v>
      </c>
      <c r="BA1428" s="88" t="s">
        <v>645</v>
      </c>
      <c r="BB1428" s="86" t="s">
        <v>646</v>
      </c>
      <c r="BC1428" s="89">
        <v>28500</v>
      </c>
      <c r="BD1428" s="90">
        <v>45689</v>
      </c>
      <c r="BE1428" s="35"/>
    </row>
    <row r="1429" spans="48:57" x14ac:dyDescent="0.25">
      <c r="AV1429" s="85">
        <v>1425</v>
      </c>
      <c r="AW1429" s="91"/>
      <c r="AX1429" s="87" t="s">
        <v>3494</v>
      </c>
      <c r="AY1429" s="87" t="s">
        <v>1065</v>
      </c>
      <c r="AZ1429" s="93" t="s">
        <v>3495</v>
      </c>
      <c r="BA1429" s="88" t="s">
        <v>1545</v>
      </c>
      <c r="BB1429" s="86" t="s">
        <v>1334</v>
      </c>
      <c r="BC1429" s="89">
        <v>14400</v>
      </c>
      <c r="BD1429" s="90">
        <v>45658</v>
      </c>
      <c r="BE1429" s="35"/>
    </row>
    <row r="1430" spans="48:57" x14ac:dyDescent="0.25">
      <c r="AV1430" s="85">
        <v>1426</v>
      </c>
      <c r="AW1430" s="91"/>
      <c r="AX1430" s="87" t="s">
        <v>3601</v>
      </c>
      <c r="AY1430" s="87" t="s">
        <v>571</v>
      </c>
      <c r="AZ1430" s="93" t="s">
        <v>3586</v>
      </c>
      <c r="BA1430" s="88" t="s">
        <v>1775</v>
      </c>
      <c r="BB1430" s="86" t="s">
        <v>1549</v>
      </c>
      <c r="BC1430" s="89">
        <v>29925</v>
      </c>
      <c r="BD1430" s="90">
        <v>45717</v>
      </c>
      <c r="BE1430" s="35"/>
    </row>
    <row r="1431" spans="48:57" x14ac:dyDescent="0.25">
      <c r="AV1431" s="85">
        <v>1427</v>
      </c>
      <c r="AW1431" s="91"/>
      <c r="AX1431" s="87" t="s">
        <v>3824</v>
      </c>
      <c r="AY1431" s="87" t="s">
        <v>3825</v>
      </c>
      <c r="AZ1431" s="93" t="s">
        <v>3826</v>
      </c>
      <c r="BA1431" s="88" t="s">
        <v>615</v>
      </c>
      <c r="BB1431" s="86" t="s">
        <v>616</v>
      </c>
      <c r="BC1431" s="89">
        <v>7500</v>
      </c>
      <c r="BD1431" s="90">
        <v>45717</v>
      </c>
      <c r="BE1431" s="35"/>
    </row>
    <row r="1432" spans="48:57" x14ac:dyDescent="0.25">
      <c r="AV1432" s="85">
        <v>1428</v>
      </c>
      <c r="AW1432" s="91"/>
      <c r="AX1432" s="87" t="s">
        <v>3827</v>
      </c>
      <c r="AY1432" s="87" t="s">
        <v>3487</v>
      </c>
      <c r="AZ1432" s="93" t="s">
        <v>3828</v>
      </c>
      <c r="BA1432" s="88" t="s">
        <v>732</v>
      </c>
      <c r="BB1432" s="86" t="s">
        <v>733</v>
      </c>
      <c r="BC1432" s="89">
        <v>5750</v>
      </c>
      <c r="BD1432" s="90">
        <v>45717</v>
      </c>
      <c r="BE1432" s="35"/>
    </row>
    <row r="1433" spans="48:57" x14ac:dyDescent="0.25">
      <c r="AV1433" s="85">
        <v>1429</v>
      </c>
      <c r="AW1433" s="91"/>
      <c r="AX1433" s="87" t="s">
        <v>3529</v>
      </c>
      <c r="AY1433" s="87" t="s">
        <v>3530</v>
      </c>
      <c r="AZ1433" s="93" t="s">
        <v>3531</v>
      </c>
      <c r="BA1433" s="88" t="s">
        <v>732</v>
      </c>
      <c r="BB1433" s="86" t="s">
        <v>733</v>
      </c>
      <c r="BC1433" s="89">
        <v>11500</v>
      </c>
      <c r="BD1433" s="90">
        <v>45717</v>
      </c>
      <c r="BE1433" s="35"/>
    </row>
    <row r="1434" spans="48:57" x14ac:dyDescent="0.25">
      <c r="AV1434" s="85">
        <v>1430</v>
      </c>
      <c r="AW1434" s="91"/>
      <c r="AX1434" s="87" t="s">
        <v>3735</v>
      </c>
      <c r="AY1434" s="87" t="s">
        <v>1541</v>
      </c>
      <c r="AZ1434" s="93" t="s">
        <v>268</v>
      </c>
      <c r="BA1434" s="88" t="s">
        <v>2324</v>
      </c>
      <c r="BB1434" s="86" t="s">
        <v>61</v>
      </c>
      <c r="BC1434" s="89">
        <v>3090</v>
      </c>
      <c r="BD1434" s="90">
        <v>45717</v>
      </c>
      <c r="BE1434" s="35"/>
    </row>
    <row r="1435" spans="48:57" x14ac:dyDescent="0.25">
      <c r="AV1435" s="85">
        <v>1431</v>
      </c>
      <c r="AW1435" s="91"/>
      <c r="AX1435" s="87" t="s">
        <v>3494</v>
      </c>
      <c r="AY1435" s="87" t="s">
        <v>1065</v>
      </c>
      <c r="AZ1435" s="93" t="s">
        <v>3495</v>
      </c>
      <c r="BA1435" s="88" t="s">
        <v>2266</v>
      </c>
      <c r="BB1435" s="86" t="s">
        <v>329</v>
      </c>
      <c r="BC1435" s="89">
        <v>9720</v>
      </c>
      <c r="BD1435" s="90">
        <v>45717</v>
      </c>
      <c r="BE1435" s="35"/>
    </row>
    <row r="1436" spans="48:57" x14ac:dyDescent="0.25">
      <c r="AV1436" s="85">
        <v>1432</v>
      </c>
      <c r="AW1436" s="91"/>
      <c r="AX1436" s="87" t="s">
        <v>3494</v>
      </c>
      <c r="AY1436" s="87" t="s">
        <v>1065</v>
      </c>
      <c r="AZ1436" s="93" t="s">
        <v>3495</v>
      </c>
      <c r="BA1436" s="88" t="s">
        <v>1679</v>
      </c>
      <c r="BB1436" s="86" t="s">
        <v>552</v>
      </c>
      <c r="BC1436" s="89">
        <v>74880</v>
      </c>
      <c r="BD1436" s="90">
        <v>45717</v>
      </c>
      <c r="BE1436" s="35"/>
    </row>
    <row r="1437" spans="48:57" x14ac:dyDescent="0.25">
      <c r="AV1437" s="85">
        <v>1433</v>
      </c>
      <c r="AW1437" s="91"/>
      <c r="AX1437" s="87" t="s">
        <v>3829</v>
      </c>
      <c r="AY1437" s="87" t="s">
        <v>3830</v>
      </c>
      <c r="AZ1437" s="93" t="s">
        <v>3831</v>
      </c>
      <c r="BA1437" s="88" t="s">
        <v>3195</v>
      </c>
      <c r="BB1437" s="86" t="s">
        <v>459</v>
      </c>
      <c r="BC1437" s="89">
        <v>3090</v>
      </c>
      <c r="BD1437" s="90">
        <v>45689</v>
      </c>
      <c r="BE1437" s="35"/>
    </row>
    <row r="1438" spans="48:57" x14ac:dyDescent="0.25">
      <c r="AV1438" s="85">
        <v>1434</v>
      </c>
      <c r="AW1438" s="91"/>
      <c r="AX1438" s="87" t="s">
        <v>3491</v>
      </c>
      <c r="AY1438" s="87" t="s">
        <v>1539</v>
      </c>
      <c r="AZ1438" s="93" t="s">
        <v>3492</v>
      </c>
      <c r="BA1438" s="88" t="s">
        <v>2328</v>
      </c>
      <c r="BB1438" s="86" t="s">
        <v>85</v>
      </c>
      <c r="BC1438" s="89">
        <v>9945</v>
      </c>
      <c r="BD1438" s="90">
        <v>45658</v>
      </c>
      <c r="BE1438" s="35"/>
    </row>
    <row r="1439" spans="48:57" x14ac:dyDescent="0.25">
      <c r="AV1439" s="85">
        <v>1435</v>
      </c>
      <c r="AW1439" s="91"/>
      <c r="AX1439" s="87" t="s">
        <v>3832</v>
      </c>
      <c r="AY1439" s="87" t="s">
        <v>3833</v>
      </c>
      <c r="AZ1439" s="93" t="s">
        <v>3556</v>
      </c>
      <c r="BA1439" s="88" t="s">
        <v>1376</v>
      </c>
      <c r="BB1439" s="86" t="s">
        <v>197</v>
      </c>
      <c r="BC1439" s="89">
        <v>10680</v>
      </c>
      <c r="BD1439" s="90">
        <v>45717</v>
      </c>
      <c r="BE1439" s="35"/>
    </row>
    <row r="1440" spans="48:57" x14ac:dyDescent="0.25">
      <c r="AV1440" s="85">
        <v>1436</v>
      </c>
      <c r="AW1440" s="91"/>
      <c r="AX1440" s="87" t="s">
        <v>3834</v>
      </c>
      <c r="AY1440" s="87" t="s">
        <v>3835</v>
      </c>
      <c r="AZ1440" s="93" t="s">
        <v>3836</v>
      </c>
      <c r="BA1440" s="88" t="s">
        <v>1259</v>
      </c>
      <c r="BB1440" s="86" t="s">
        <v>1260</v>
      </c>
      <c r="BC1440" s="89">
        <v>12500</v>
      </c>
      <c r="BD1440" s="90">
        <v>45717</v>
      </c>
      <c r="BE1440" s="35"/>
    </row>
    <row r="1441" spans="48:57" x14ac:dyDescent="0.25">
      <c r="AV1441" s="85">
        <v>1437</v>
      </c>
      <c r="AW1441" s="91"/>
      <c r="AX1441" s="87" t="s">
        <v>3477</v>
      </c>
      <c r="AY1441" s="87" t="s">
        <v>478</v>
      </c>
      <c r="AZ1441" s="93" t="s">
        <v>268</v>
      </c>
      <c r="BA1441" s="88" t="s">
        <v>1493</v>
      </c>
      <c r="BB1441" s="86" t="s">
        <v>1275</v>
      </c>
      <c r="BC1441" s="89">
        <v>22920</v>
      </c>
      <c r="BD1441" s="90">
        <v>45717</v>
      </c>
      <c r="BE1441" s="35"/>
    </row>
    <row r="1442" spans="48:57" x14ac:dyDescent="0.25">
      <c r="AV1442" s="85">
        <v>1438</v>
      </c>
      <c r="AW1442" s="91"/>
      <c r="AX1442" s="87" t="s">
        <v>3494</v>
      </c>
      <c r="AY1442" s="87" t="s">
        <v>1065</v>
      </c>
      <c r="AZ1442" s="93" t="s">
        <v>3495</v>
      </c>
      <c r="BA1442" s="88" t="s">
        <v>1545</v>
      </c>
      <c r="BB1442" s="86" t="s">
        <v>1334</v>
      </c>
      <c r="BC1442" s="89">
        <v>7200</v>
      </c>
      <c r="BD1442" s="90">
        <v>45717</v>
      </c>
      <c r="BE1442" s="35"/>
    </row>
    <row r="1443" spans="48:57" x14ac:dyDescent="0.25">
      <c r="AV1443" s="85">
        <v>1439</v>
      </c>
      <c r="AW1443" s="91"/>
      <c r="AX1443" s="87" t="s">
        <v>3837</v>
      </c>
      <c r="AY1443" s="87" t="s">
        <v>3838</v>
      </c>
      <c r="AZ1443" s="93" t="s">
        <v>3839</v>
      </c>
      <c r="BA1443" s="88" t="s">
        <v>2043</v>
      </c>
      <c r="BB1443" s="86" t="s">
        <v>2044</v>
      </c>
      <c r="BC1443" s="89">
        <v>51250</v>
      </c>
      <c r="BD1443" s="90">
        <v>45717</v>
      </c>
      <c r="BE1443" s="35"/>
    </row>
    <row r="1444" spans="48:57" x14ac:dyDescent="0.25">
      <c r="AV1444" s="85">
        <v>1440</v>
      </c>
      <c r="AW1444" s="91"/>
      <c r="AX1444" s="87" t="s">
        <v>3501</v>
      </c>
      <c r="AY1444" s="87" t="s">
        <v>3502</v>
      </c>
      <c r="AZ1444" s="93" t="s">
        <v>3503</v>
      </c>
      <c r="BA1444" s="88" t="s">
        <v>615</v>
      </c>
      <c r="BB1444" s="86" t="s">
        <v>616</v>
      </c>
      <c r="BC1444" s="89">
        <v>7500</v>
      </c>
      <c r="BD1444" s="90">
        <v>45717</v>
      </c>
      <c r="BE1444" s="35"/>
    </row>
    <row r="1445" spans="48:57" x14ac:dyDescent="0.25">
      <c r="AV1445" s="85">
        <v>1441</v>
      </c>
      <c r="AW1445" s="91"/>
      <c r="AX1445" s="87" t="s">
        <v>3693</v>
      </c>
      <c r="AY1445" s="87" t="s">
        <v>3487</v>
      </c>
      <c r="AZ1445" s="93" t="s">
        <v>3694</v>
      </c>
      <c r="BA1445" s="88" t="s">
        <v>615</v>
      </c>
      <c r="BB1445" s="86" t="s">
        <v>616</v>
      </c>
      <c r="BC1445" s="89">
        <v>7500</v>
      </c>
      <c r="BD1445" s="90">
        <v>45717</v>
      </c>
      <c r="BE1445" s="35"/>
    </row>
    <row r="1446" spans="48:57" x14ac:dyDescent="0.25">
      <c r="AV1446" s="85">
        <v>1442</v>
      </c>
      <c r="AW1446" s="91"/>
      <c r="AX1446" s="87" t="s">
        <v>3491</v>
      </c>
      <c r="AY1446" s="87" t="s">
        <v>1539</v>
      </c>
      <c r="AZ1446" s="93" t="s">
        <v>3492</v>
      </c>
      <c r="BA1446" s="88" t="s">
        <v>1077</v>
      </c>
      <c r="BB1446" s="86" t="s">
        <v>1078</v>
      </c>
      <c r="BC1446" s="89">
        <v>13750</v>
      </c>
      <c r="BD1446" s="90">
        <v>45689</v>
      </c>
      <c r="BE1446" s="35"/>
    </row>
    <row r="1447" spans="48:57" x14ac:dyDescent="0.25">
      <c r="AV1447" s="85">
        <v>1443</v>
      </c>
      <c r="AW1447" s="91"/>
      <c r="AX1447" s="87" t="s">
        <v>3840</v>
      </c>
      <c r="AY1447" s="87" t="s">
        <v>3841</v>
      </c>
      <c r="AZ1447" s="93" t="s">
        <v>3842</v>
      </c>
      <c r="BA1447" s="88" t="s">
        <v>2228</v>
      </c>
      <c r="BB1447" s="86" t="s">
        <v>790</v>
      </c>
      <c r="BC1447" s="89">
        <v>43500</v>
      </c>
      <c r="BD1447" s="90">
        <v>45658</v>
      </c>
      <c r="BE1447" s="35"/>
    </row>
    <row r="1448" spans="48:57" x14ac:dyDescent="0.25">
      <c r="AV1448" s="85">
        <v>1444</v>
      </c>
      <c r="AW1448" s="91"/>
      <c r="AX1448" s="87" t="s">
        <v>3843</v>
      </c>
      <c r="AY1448" s="87" t="s">
        <v>3844</v>
      </c>
      <c r="AZ1448" s="93" t="s">
        <v>3845</v>
      </c>
      <c r="BA1448" s="88" t="s">
        <v>732</v>
      </c>
      <c r="BB1448" s="86" t="s">
        <v>733</v>
      </c>
      <c r="BC1448" s="89">
        <v>5750</v>
      </c>
      <c r="BD1448" s="90">
        <v>45717</v>
      </c>
      <c r="BE1448" s="35"/>
    </row>
    <row r="1449" spans="48:57" x14ac:dyDescent="0.25">
      <c r="AV1449" s="85">
        <v>1445</v>
      </c>
      <c r="AW1449" s="91"/>
      <c r="AX1449" s="87" t="s">
        <v>3846</v>
      </c>
      <c r="AY1449" s="87" t="s">
        <v>3847</v>
      </c>
      <c r="AZ1449" s="93" t="s">
        <v>3848</v>
      </c>
      <c r="BA1449" s="88" t="s">
        <v>1032</v>
      </c>
      <c r="BB1449" s="86" t="s">
        <v>948</v>
      </c>
      <c r="BC1449" s="89">
        <v>11000</v>
      </c>
      <c r="BD1449" s="90">
        <v>45717</v>
      </c>
      <c r="BE1449" s="35"/>
    </row>
    <row r="1450" spans="48:57" x14ac:dyDescent="0.25">
      <c r="AV1450" s="85">
        <v>1446</v>
      </c>
      <c r="AW1450" s="91"/>
      <c r="AX1450" s="87" t="s">
        <v>3849</v>
      </c>
      <c r="AY1450" s="87" t="s">
        <v>3850</v>
      </c>
      <c r="AZ1450" s="93" t="s">
        <v>3851</v>
      </c>
      <c r="BA1450" s="88" t="s">
        <v>2228</v>
      </c>
      <c r="BB1450" s="86" t="s">
        <v>790</v>
      </c>
      <c r="BC1450" s="89">
        <v>43500</v>
      </c>
      <c r="BD1450" s="90">
        <v>45717</v>
      </c>
      <c r="BE1450" s="35"/>
    </row>
    <row r="1451" spans="48:57" x14ac:dyDescent="0.25">
      <c r="AV1451" s="85">
        <v>1447</v>
      </c>
      <c r="AW1451" s="91"/>
      <c r="AX1451" s="87" t="s">
        <v>3852</v>
      </c>
      <c r="AY1451" s="87" t="s">
        <v>3853</v>
      </c>
      <c r="AZ1451" s="93" t="s">
        <v>3854</v>
      </c>
      <c r="BA1451" s="88" t="s">
        <v>615</v>
      </c>
      <c r="BB1451" s="86" t="s">
        <v>616</v>
      </c>
      <c r="BC1451" s="89">
        <v>7500</v>
      </c>
      <c r="BD1451" s="90">
        <v>45717</v>
      </c>
      <c r="BE1451" s="35"/>
    </row>
    <row r="1452" spans="48:57" x14ac:dyDescent="0.25">
      <c r="AV1452" s="85">
        <v>1448</v>
      </c>
      <c r="AW1452" s="91"/>
      <c r="AX1452" s="87" t="s">
        <v>3849</v>
      </c>
      <c r="AY1452" s="87" t="s">
        <v>3850</v>
      </c>
      <c r="AZ1452" s="93" t="s">
        <v>3851</v>
      </c>
      <c r="BA1452" s="88" t="s">
        <v>2228</v>
      </c>
      <c r="BB1452" s="86" t="s">
        <v>790</v>
      </c>
      <c r="BC1452" s="89">
        <v>43500</v>
      </c>
      <c r="BD1452" s="90">
        <v>45717</v>
      </c>
      <c r="BE1452" s="35"/>
    </row>
    <row r="1453" spans="48:57" x14ac:dyDescent="0.25">
      <c r="AV1453" s="85">
        <v>1449</v>
      </c>
      <c r="AW1453" s="91"/>
      <c r="AX1453" s="87" t="s">
        <v>3855</v>
      </c>
      <c r="AY1453" s="87" t="s">
        <v>3856</v>
      </c>
      <c r="AZ1453" s="93" t="s">
        <v>3857</v>
      </c>
      <c r="BA1453" s="88" t="s">
        <v>2228</v>
      </c>
      <c r="BB1453" s="86" t="s">
        <v>790</v>
      </c>
      <c r="BC1453" s="89">
        <v>14500</v>
      </c>
      <c r="BD1453" s="90">
        <v>45717</v>
      </c>
      <c r="BE1453" s="35"/>
    </row>
    <row r="1454" spans="48:57" x14ac:dyDescent="0.25">
      <c r="AV1454" s="85">
        <v>1450</v>
      </c>
      <c r="AW1454" s="91"/>
      <c r="AX1454" s="87" t="s">
        <v>3858</v>
      </c>
      <c r="AY1454" s="87" t="s">
        <v>3859</v>
      </c>
      <c r="AZ1454" s="93" t="s">
        <v>3860</v>
      </c>
      <c r="BA1454" s="88" t="s">
        <v>2228</v>
      </c>
      <c r="BB1454" s="86" t="s">
        <v>790</v>
      </c>
      <c r="BC1454" s="89">
        <v>43500</v>
      </c>
      <c r="BD1454" s="90">
        <v>45717</v>
      </c>
      <c r="BE1454" s="35"/>
    </row>
    <row r="1455" spans="48:57" x14ac:dyDescent="0.25">
      <c r="AV1455" s="85">
        <v>1451</v>
      </c>
      <c r="AW1455" s="91"/>
      <c r="AX1455" s="87" t="s">
        <v>3861</v>
      </c>
      <c r="AY1455" s="87" t="s">
        <v>3519</v>
      </c>
      <c r="AZ1455" s="93" t="s">
        <v>3862</v>
      </c>
      <c r="BA1455" s="88" t="s">
        <v>615</v>
      </c>
      <c r="BB1455" s="86" t="s">
        <v>616</v>
      </c>
      <c r="BC1455" s="89">
        <v>7500</v>
      </c>
      <c r="BD1455" s="90">
        <v>45689</v>
      </c>
      <c r="BE1455" s="35"/>
    </row>
    <row r="1456" spans="48:57" x14ac:dyDescent="0.25">
      <c r="AV1456" s="85">
        <v>1452</v>
      </c>
      <c r="AW1456" s="91"/>
      <c r="AX1456" s="87" t="s">
        <v>3863</v>
      </c>
      <c r="AY1456" s="87" t="s">
        <v>3864</v>
      </c>
      <c r="AZ1456" s="93" t="s">
        <v>3865</v>
      </c>
      <c r="BA1456" s="88" t="s">
        <v>2228</v>
      </c>
      <c r="BB1456" s="86" t="s">
        <v>790</v>
      </c>
      <c r="BC1456" s="89">
        <v>29000</v>
      </c>
      <c r="BD1456" s="90">
        <v>45658</v>
      </c>
      <c r="BE1456" s="35"/>
    </row>
    <row r="1457" spans="48:57" x14ac:dyDescent="0.25">
      <c r="AV1457" s="85">
        <v>1453</v>
      </c>
      <c r="AW1457" s="91"/>
      <c r="AX1457" s="87" t="s">
        <v>3866</v>
      </c>
      <c r="AY1457" s="87" t="s">
        <v>3867</v>
      </c>
      <c r="AZ1457" s="93" t="s">
        <v>3868</v>
      </c>
      <c r="BA1457" s="88" t="s">
        <v>615</v>
      </c>
      <c r="BB1457" s="86" t="s">
        <v>616</v>
      </c>
      <c r="BC1457" s="89">
        <v>15000</v>
      </c>
      <c r="BD1457" s="90">
        <v>45717</v>
      </c>
      <c r="BE1457" s="35"/>
    </row>
    <row r="1458" spans="48:57" x14ac:dyDescent="0.25">
      <c r="AV1458" s="85">
        <v>1454</v>
      </c>
      <c r="AW1458" s="91"/>
      <c r="AX1458" s="87" t="s">
        <v>3869</v>
      </c>
      <c r="AY1458" s="87" t="s">
        <v>3870</v>
      </c>
      <c r="AZ1458" s="93" t="s">
        <v>3871</v>
      </c>
      <c r="BA1458" s="88" t="s">
        <v>615</v>
      </c>
      <c r="BB1458" s="86" t="s">
        <v>616</v>
      </c>
      <c r="BC1458" s="89">
        <v>37500</v>
      </c>
      <c r="BD1458" s="90">
        <v>45717</v>
      </c>
      <c r="BE1458" s="35"/>
    </row>
    <row r="1459" spans="48:57" x14ac:dyDescent="0.25">
      <c r="AV1459" s="85">
        <v>1455</v>
      </c>
      <c r="AW1459" s="91"/>
      <c r="AX1459" s="87" t="s">
        <v>3872</v>
      </c>
      <c r="AY1459" s="87" t="s">
        <v>3873</v>
      </c>
      <c r="AZ1459" s="93" t="s">
        <v>3874</v>
      </c>
      <c r="BA1459" s="88" t="s">
        <v>732</v>
      </c>
      <c r="BB1459" s="86" t="s">
        <v>733</v>
      </c>
      <c r="BC1459" s="89">
        <v>5750</v>
      </c>
      <c r="BD1459" s="90">
        <v>45717</v>
      </c>
      <c r="BE1459" s="35"/>
    </row>
    <row r="1460" spans="48:57" x14ac:dyDescent="0.25">
      <c r="AV1460" s="85">
        <v>1456</v>
      </c>
      <c r="AW1460" s="91"/>
      <c r="AX1460" s="87" t="s">
        <v>3875</v>
      </c>
      <c r="AY1460" s="87" t="s">
        <v>3876</v>
      </c>
      <c r="AZ1460" s="93" t="s">
        <v>3877</v>
      </c>
      <c r="BA1460" s="88" t="s">
        <v>615</v>
      </c>
      <c r="BB1460" s="86" t="s">
        <v>616</v>
      </c>
      <c r="BC1460" s="89">
        <v>7500</v>
      </c>
      <c r="BD1460" s="90">
        <v>45717</v>
      </c>
      <c r="BE1460" s="35"/>
    </row>
    <row r="1461" spans="48:57" x14ac:dyDescent="0.25">
      <c r="AV1461" s="85">
        <v>1457</v>
      </c>
      <c r="AW1461" s="91"/>
      <c r="AX1461" s="87" t="s">
        <v>3878</v>
      </c>
      <c r="AY1461" s="87" t="s">
        <v>3879</v>
      </c>
      <c r="AZ1461" s="93" t="s">
        <v>3880</v>
      </c>
      <c r="BA1461" s="88" t="s">
        <v>615</v>
      </c>
      <c r="BB1461" s="86" t="s">
        <v>616</v>
      </c>
      <c r="BC1461" s="89">
        <v>7500</v>
      </c>
      <c r="BD1461" s="90">
        <v>45717</v>
      </c>
      <c r="BE1461" s="35"/>
    </row>
    <row r="1462" spans="48:57" x14ac:dyDescent="0.25">
      <c r="AV1462" s="85">
        <v>1458</v>
      </c>
      <c r="AW1462" s="91"/>
      <c r="AX1462" s="87" t="s">
        <v>3881</v>
      </c>
      <c r="AY1462" s="87" t="s">
        <v>3882</v>
      </c>
      <c r="AZ1462" s="93" t="s">
        <v>3883</v>
      </c>
      <c r="BA1462" s="88" t="s">
        <v>1259</v>
      </c>
      <c r="BB1462" s="86" t="s">
        <v>1260</v>
      </c>
      <c r="BC1462" s="89">
        <v>-12500</v>
      </c>
      <c r="BD1462" s="90">
        <v>45717</v>
      </c>
      <c r="BE1462" s="35"/>
    </row>
    <row r="1463" spans="48:57" x14ac:dyDescent="0.25">
      <c r="AV1463" s="85">
        <v>1459</v>
      </c>
      <c r="AW1463" s="91"/>
      <c r="AX1463" s="87" t="s">
        <v>3884</v>
      </c>
      <c r="AY1463" s="87" t="s">
        <v>1935</v>
      </c>
      <c r="AZ1463" s="93" t="s">
        <v>3885</v>
      </c>
      <c r="BA1463" s="88" t="s">
        <v>2228</v>
      </c>
      <c r="BB1463" s="86" t="s">
        <v>790</v>
      </c>
      <c r="BC1463" s="89">
        <v>43500</v>
      </c>
      <c r="BD1463" s="90">
        <v>45717</v>
      </c>
      <c r="BE1463" s="35"/>
    </row>
    <row r="1464" spans="48:57" x14ac:dyDescent="0.25">
      <c r="AV1464" s="85">
        <v>1460</v>
      </c>
      <c r="AW1464" s="91"/>
      <c r="AX1464" s="87" t="s">
        <v>3886</v>
      </c>
      <c r="AY1464" s="87" t="s">
        <v>3887</v>
      </c>
      <c r="AZ1464" s="93" t="s">
        <v>3888</v>
      </c>
      <c r="BA1464" s="88" t="s">
        <v>1390</v>
      </c>
      <c r="BB1464" s="86" t="s">
        <v>1391</v>
      </c>
      <c r="BC1464" s="89">
        <v>-23750</v>
      </c>
      <c r="BD1464" s="90">
        <v>45689</v>
      </c>
      <c r="BE1464" s="35"/>
    </row>
    <row r="1465" spans="48:57" x14ac:dyDescent="0.25">
      <c r="AV1465" s="85">
        <v>1461</v>
      </c>
      <c r="AW1465" s="91"/>
      <c r="AX1465" s="87" t="s">
        <v>3889</v>
      </c>
      <c r="AY1465" s="87" t="s">
        <v>3890</v>
      </c>
      <c r="AZ1465" s="93" t="s">
        <v>3891</v>
      </c>
      <c r="BA1465" s="88" t="s">
        <v>1041</v>
      </c>
      <c r="BB1465" s="86" t="s">
        <v>1004</v>
      </c>
      <c r="BC1465" s="89">
        <v>30000</v>
      </c>
      <c r="BD1465" s="90">
        <v>45658</v>
      </c>
      <c r="BE1465" s="35"/>
    </row>
    <row r="1466" spans="48:57" x14ac:dyDescent="0.25">
      <c r="AV1466" s="85">
        <v>1462</v>
      </c>
      <c r="AW1466" s="91"/>
      <c r="AX1466" s="87" t="s">
        <v>3884</v>
      </c>
      <c r="AY1466" s="87" t="s">
        <v>1935</v>
      </c>
      <c r="AZ1466" s="93" t="s">
        <v>3885</v>
      </c>
      <c r="BA1466" s="88" t="s">
        <v>2228</v>
      </c>
      <c r="BB1466" s="86" t="s">
        <v>790</v>
      </c>
      <c r="BC1466" s="89">
        <v>43500</v>
      </c>
      <c r="BD1466" s="90">
        <v>45717</v>
      </c>
      <c r="BE1466" s="35"/>
    </row>
    <row r="1467" spans="48:57" x14ac:dyDescent="0.25">
      <c r="AV1467" s="85">
        <v>1463</v>
      </c>
      <c r="AW1467" s="91"/>
      <c r="AX1467" s="87" t="s">
        <v>3892</v>
      </c>
      <c r="AY1467" s="87" t="s">
        <v>3893</v>
      </c>
      <c r="AZ1467" s="93" t="s">
        <v>3894</v>
      </c>
      <c r="BA1467" s="88" t="s">
        <v>732</v>
      </c>
      <c r="BB1467" s="86" t="s">
        <v>733</v>
      </c>
      <c r="BC1467" s="89">
        <v>5750</v>
      </c>
      <c r="BD1467" s="90">
        <v>45717</v>
      </c>
      <c r="BE1467" s="35"/>
    </row>
    <row r="1468" spans="48:57" x14ac:dyDescent="0.25">
      <c r="AV1468" s="85">
        <v>1464</v>
      </c>
      <c r="AW1468" s="91"/>
      <c r="AX1468" s="87" t="s">
        <v>3895</v>
      </c>
      <c r="AY1468" s="87" t="s">
        <v>3896</v>
      </c>
      <c r="AZ1468" s="93" t="s">
        <v>3897</v>
      </c>
      <c r="BA1468" s="88" t="s">
        <v>732</v>
      </c>
      <c r="BB1468" s="86" t="s">
        <v>733</v>
      </c>
      <c r="BC1468" s="89">
        <v>17250</v>
      </c>
      <c r="BD1468" s="90">
        <v>45717</v>
      </c>
      <c r="BE1468" s="35"/>
    </row>
    <row r="1469" spans="48:57" x14ac:dyDescent="0.25">
      <c r="AV1469" s="85">
        <v>1465</v>
      </c>
      <c r="AW1469" s="91"/>
      <c r="AX1469" s="87" t="s">
        <v>3898</v>
      </c>
      <c r="AY1469" s="87" t="s">
        <v>3899</v>
      </c>
      <c r="AZ1469" s="93" t="s">
        <v>3900</v>
      </c>
      <c r="BA1469" s="88" t="s">
        <v>1017</v>
      </c>
      <c r="BB1469" s="86" t="s">
        <v>1018</v>
      </c>
      <c r="BC1469" s="89">
        <v>30000</v>
      </c>
      <c r="BD1469" s="90">
        <v>45717</v>
      </c>
      <c r="BE1469" s="35"/>
    </row>
    <row r="1470" spans="48:57" x14ac:dyDescent="0.25">
      <c r="AV1470" s="85">
        <v>1466</v>
      </c>
      <c r="AW1470" s="91"/>
      <c r="AX1470" s="87" t="s">
        <v>3901</v>
      </c>
      <c r="AY1470" s="87" t="s">
        <v>3902</v>
      </c>
      <c r="AZ1470" s="93" t="s">
        <v>3903</v>
      </c>
      <c r="BA1470" s="88" t="s">
        <v>1017</v>
      </c>
      <c r="BB1470" s="86" t="s">
        <v>1018</v>
      </c>
      <c r="BC1470" s="89">
        <v>15000</v>
      </c>
      <c r="BD1470" s="90">
        <v>45717</v>
      </c>
      <c r="BE1470" s="35"/>
    </row>
    <row r="1471" spans="48:57" x14ac:dyDescent="0.25">
      <c r="AV1471" s="85">
        <v>1467</v>
      </c>
      <c r="AW1471" s="91"/>
      <c r="AX1471" s="87" t="s">
        <v>3904</v>
      </c>
      <c r="AY1471" s="87" t="s">
        <v>3905</v>
      </c>
      <c r="AZ1471" s="93" t="s">
        <v>3906</v>
      </c>
      <c r="BA1471" s="88" t="s">
        <v>645</v>
      </c>
      <c r="BB1471" s="86" t="s">
        <v>646</v>
      </c>
      <c r="BC1471" s="89">
        <v>9500</v>
      </c>
      <c r="BD1471" s="90">
        <v>45717</v>
      </c>
      <c r="BE1471" s="35"/>
    </row>
    <row r="1472" spans="48:57" x14ac:dyDescent="0.25">
      <c r="AV1472" s="85">
        <v>1468</v>
      </c>
      <c r="AW1472" s="91"/>
      <c r="AX1472" s="87" t="s">
        <v>3907</v>
      </c>
      <c r="AY1472" s="87" t="s">
        <v>1240</v>
      </c>
      <c r="AZ1472" s="93" t="s">
        <v>3908</v>
      </c>
      <c r="BA1472" s="88" t="s">
        <v>2228</v>
      </c>
      <c r="BB1472" s="86" t="s">
        <v>790</v>
      </c>
      <c r="BC1472" s="89">
        <v>43500</v>
      </c>
      <c r="BD1472" s="90">
        <v>45717</v>
      </c>
      <c r="BE1472" s="35"/>
    </row>
    <row r="1473" spans="48:57" x14ac:dyDescent="0.25">
      <c r="AV1473" s="85">
        <v>1469</v>
      </c>
      <c r="AW1473" s="91"/>
      <c r="AX1473" s="87" t="s">
        <v>3909</v>
      </c>
      <c r="AY1473" s="87" t="s">
        <v>3910</v>
      </c>
      <c r="AZ1473" s="93" t="s">
        <v>3911</v>
      </c>
      <c r="BA1473" s="88" t="s">
        <v>1032</v>
      </c>
      <c r="BB1473" s="86" t="s">
        <v>948</v>
      </c>
      <c r="BC1473" s="89">
        <v>11000</v>
      </c>
      <c r="BD1473" s="90">
        <v>45689</v>
      </c>
      <c r="BE1473" s="35"/>
    </row>
    <row r="1474" spans="48:57" x14ac:dyDescent="0.25">
      <c r="AV1474" s="85">
        <v>1470</v>
      </c>
      <c r="AW1474" s="91"/>
      <c r="AX1474" s="87" t="s">
        <v>3912</v>
      </c>
      <c r="AY1474" s="87" t="s">
        <v>3913</v>
      </c>
      <c r="AZ1474" s="93" t="s">
        <v>3914</v>
      </c>
      <c r="BA1474" s="88" t="s">
        <v>2228</v>
      </c>
      <c r="BB1474" s="86" t="s">
        <v>790</v>
      </c>
      <c r="BC1474" s="89">
        <v>29000</v>
      </c>
      <c r="BD1474" s="90">
        <v>45658</v>
      </c>
      <c r="BE1474" s="35"/>
    </row>
    <row r="1475" spans="48:57" x14ac:dyDescent="0.25">
      <c r="AV1475" s="85">
        <v>1471</v>
      </c>
      <c r="AW1475" s="91"/>
      <c r="AX1475" s="87" t="s">
        <v>3915</v>
      </c>
      <c r="AY1475" s="87" t="s">
        <v>3916</v>
      </c>
      <c r="AZ1475" s="93" t="s">
        <v>3917</v>
      </c>
      <c r="BA1475" s="88" t="s">
        <v>1032</v>
      </c>
      <c r="BB1475" s="86" t="s">
        <v>948</v>
      </c>
      <c r="BC1475" s="89">
        <v>-209000</v>
      </c>
      <c r="BD1475" s="90">
        <v>45717</v>
      </c>
      <c r="BE1475" s="35"/>
    </row>
    <row r="1476" spans="48:57" x14ac:dyDescent="0.25">
      <c r="AV1476" s="85">
        <v>1472</v>
      </c>
      <c r="AW1476" s="91"/>
      <c r="AX1476" s="87" t="s">
        <v>3918</v>
      </c>
      <c r="AY1476" s="87" t="s">
        <v>3919</v>
      </c>
      <c r="AZ1476" s="93" t="s">
        <v>3920</v>
      </c>
      <c r="BA1476" s="88" t="s">
        <v>615</v>
      </c>
      <c r="BB1476" s="86" t="s">
        <v>616</v>
      </c>
      <c r="BC1476" s="89">
        <v>7500</v>
      </c>
      <c r="BD1476" s="90">
        <v>45717</v>
      </c>
      <c r="BE1476" s="35"/>
    </row>
    <row r="1477" spans="48:57" x14ac:dyDescent="0.25">
      <c r="AV1477" s="85">
        <v>1473</v>
      </c>
      <c r="AW1477" s="91"/>
      <c r="AX1477" s="87" t="s">
        <v>3921</v>
      </c>
      <c r="AY1477" s="87" t="s">
        <v>3922</v>
      </c>
      <c r="AZ1477" s="93" t="s">
        <v>3923</v>
      </c>
      <c r="BA1477" s="88" t="s">
        <v>2148</v>
      </c>
      <c r="BB1477" s="86" t="s">
        <v>733</v>
      </c>
      <c r="BC1477" s="89">
        <v>-5255.5</v>
      </c>
      <c r="BD1477" s="90">
        <v>45717</v>
      </c>
      <c r="BE1477" s="35"/>
    </row>
    <row r="1478" spans="48:57" x14ac:dyDescent="0.25">
      <c r="AV1478" s="85">
        <v>1474</v>
      </c>
      <c r="AW1478" s="91"/>
      <c r="AX1478" s="87" t="s">
        <v>3924</v>
      </c>
      <c r="AY1478" s="87" t="s">
        <v>3925</v>
      </c>
      <c r="AZ1478" s="93" t="s">
        <v>3926</v>
      </c>
      <c r="BA1478" s="88" t="s">
        <v>645</v>
      </c>
      <c r="BB1478" s="86" t="s">
        <v>646</v>
      </c>
      <c r="BC1478" s="89">
        <v>9500</v>
      </c>
      <c r="BD1478" s="90">
        <v>45717</v>
      </c>
      <c r="BE1478" s="35"/>
    </row>
    <row r="1479" spans="48:57" x14ac:dyDescent="0.25">
      <c r="AV1479" s="85">
        <v>1475</v>
      </c>
      <c r="AW1479" s="91"/>
      <c r="AX1479" s="87" t="s">
        <v>3927</v>
      </c>
      <c r="AY1479" s="87" t="s">
        <v>3928</v>
      </c>
      <c r="AZ1479" s="93" t="s">
        <v>3929</v>
      </c>
      <c r="BA1479" s="88" t="s">
        <v>732</v>
      </c>
      <c r="BB1479" s="86" t="s">
        <v>733</v>
      </c>
      <c r="BC1479" s="89">
        <v>5750</v>
      </c>
      <c r="BD1479" s="90">
        <v>45717</v>
      </c>
      <c r="BE1479" s="35"/>
    </row>
    <row r="1480" spans="48:57" x14ac:dyDescent="0.25">
      <c r="AV1480" s="85">
        <v>1476</v>
      </c>
      <c r="AW1480" s="91"/>
      <c r="AX1480" s="87" t="s">
        <v>3930</v>
      </c>
      <c r="AY1480" s="87" t="s">
        <v>3931</v>
      </c>
      <c r="AZ1480" s="93" t="s">
        <v>3932</v>
      </c>
      <c r="BA1480" s="88" t="s">
        <v>84</v>
      </c>
      <c r="BB1480" s="86" t="s">
        <v>85</v>
      </c>
      <c r="BC1480" s="89">
        <v>198900</v>
      </c>
      <c r="BD1480" s="90">
        <v>45717</v>
      </c>
      <c r="BE1480" s="35"/>
    </row>
    <row r="1481" spans="48:57" x14ac:dyDescent="0.25">
      <c r="AV1481" s="85">
        <v>1477</v>
      </c>
      <c r="AW1481" s="91"/>
      <c r="AX1481" s="87" t="s">
        <v>3933</v>
      </c>
      <c r="AY1481" s="87" t="s">
        <v>3934</v>
      </c>
      <c r="AZ1481" s="93" t="s">
        <v>3935</v>
      </c>
      <c r="BA1481" s="88" t="s">
        <v>1259</v>
      </c>
      <c r="BB1481" s="86" t="s">
        <v>1260</v>
      </c>
      <c r="BC1481" s="89">
        <v>25000</v>
      </c>
      <c r="BD1481" s="90">
        <v>45717</v>
      </c>
      <c r="BE1481" s="35"/>
    </row>
    <row r="1482" spans="48:57" x14ac:dyDescent="0.25">
      <c r="AV1482" s="85">
        <v>1478</v>
      </c>
      <c r="AW1482" s="91"/>
      <c r="AX1482" s="87" t="s">
        <v>3933</v>
      </c>
      <c r="AY1482" s="87" t="s">
        <v>3934</v>
      </c>
      <c r="AZ1482" s="93" t="s">
        <v>3936</v>
      </c>
      <c r="BA1482" s="88" t="s">
        <v>1259</v>
      </c>
      <c r="BB1482" s="86" t="s">
        <v>1260</v>
      </c>
      <c r="BC1482" s="89">
        <v>12500</v>
      </c>
      <c r="BD1482" s="90">
        <v>45689</v>
      </c>
      <c r="BE1482" s="35"/>
    </row>
    <row r="1483" spans="48:57" x14ac:dyDescent="0.25">
      <c r="AV1483" s="85">
        <v>1479</v>
      </c>
      <c r="AW1483" s="91"/>
      <c r="AX1483" s="87" t="s">
        <v>3933</v>
      </c>
      <c r="AY1483" s="87" t="s">
        <v>3934</v>
      </c>
      <c r="AZ1483" s="93" t="s">
        <v>3935</v>
      </c>
      <c r="BA1483" s="88" t="s">
        <v>1259</v>
      </c>
      <c r="BB1483" s="86" t="s">
        <v>1260</v>
      </c>
      <c r="BC1483" s="89">
        <v>25000</v>
      </c>
      <c r="BD1483" s="90">
        <v>45658</v>
      </c>
      <c r="BE1483" s="35"/>
    </row>
    <row r="1484" spans="48:57" x14ac:dyDescent="0.25">
      <c r="AV1484" s="85">
        <v>1480</v>
      </c>
      <c r="AW1484" s="91"/>
      <c r="AX1484" s="87" t="s">
        <v>3933</v>
      </c>
      <c r="AY1484" s="87" t="s">
        <v>3934</v>
      </c>
      <c r="AZ1484" s="93" t="s">
        <v>3935</v>
      </c>
      <c r="BA1484" s="88" t="s">
        <v>1259</v>
      </c>
      <c r="BB1484" s="86" t="s">
        <v>1260</v>
      </c>
      <c r="BC1484" s="89">
        <v>25000</v>
      </c>
      <c r="BD1484" s="90">
        <v>45717</v>
      </c>
      <c r="BE1484" s="35"/>
    </row>
    <row r="1485" spans="48:57" x14ac:dyDescent="0.25">
      <c r="AV1485" s="85">
        <v>1481</v>
      </c>
      <c r="AW1485" s="91"/>
      <c r="AX1485" s="87" t="s">
        <v>3937</v>
      </c>
      <c r="AY1485" s="87" t="s">
        <v>3938</v>
      </c>
      <c r="AZ1485" s="93" t="s">
        <v>3935</v>
      </c>
      <c r="BA1485" s="88" t="s">
        <v>1259</v>
      </c>
      <c r="BB1485" s="86" t="s">
        <v>1260</v>
      </c>
      <c r="BC1485" s="89">
        <v>12500</v>
      </c>
      <c r="BD1485" s="90">
        <v>45717</v>
      </c>
      <c r="BE1485" s="35"/>
    </row>
    <row r="1486" spans="48:57" x14ac:dyDescent="0.25">
      <c r="AV1486" s="85">
        <v>1482</v>
      </c>
      <c r="AW1486" s="91"/>
      <c r="AX1486" s="87" t="s">
        <v>3939</v>
      </c>
      <c r="AY1486" s="87" t="s">
        <v>3940</v>
      </c>
      <c r="AZ1486" s="93" t="s">
        <v>3935</v>
      </c>
      <c r="BA1486" s="88" t="s">
        <v>2187</v>
      </c>
      <c r="BB1486" s="86" t="s">
        <v>133</v>
      </c>
      <c r="BC1486" s="89">
        <v>22600</v>
      </c>
      <c r="BD1486" s="90">
        <v>45717</v>
      </c>
      <c r="BE1486" s="35"/>
    </row>
    <row r="1487" spans="48:57" x14ac:dyDescent="0.25">
      <c r="AV1487" s="85">
        <v>1483</v>
      </c>
      <c r="AW1487" s="91"/>
      <c r="AX1487" s="87" t="s">
        <v>3941</v>
      </c>
      <c r="AY1487" s="87" t="s">
        <v>3942</v>
      </c>
      <c r="AZ1487" s="93" t="s">
        <v>3943</v>
      </c>
      <c r="BA1487" s="88" t="s">
        <v>732</v>
      </c>
      <c r="BB1487" s="86" t="s">
        <v>733</v>
      </c>
      <c r="BC1487" s="89">
        <v>5750</v>
      </c>
      <c r="BD1487" s="90">
        <v>45717</v>
      </c>
      <c r="BE1487" s="35"/>
    </row>
    <row r="1488" spans="48:57" x14ac:dyDescent="0.25">
      <c r="AV1488" s="85">
        <v>1484</v>
      </c>
      <c r="AW1488" s="91"/>
      <c r="AX1488" s="87" t="s">
        <v>3944</v>
      </c>
      <c r="AY1488" s="87" t="s">
        <v>3945</v>
      </c>
      <c r="AZ1488" s="93" t="s">
        <v>3946</v>
      </c>
      <c r="BA1488" s="88" t="s">
        <v>615</v>
      </c>
      <c r="BB1488" s="86" t="s">
        <v>616</v>
      </c>
      <c r="BC1488" s="89">
        <v>22500</v>
      </c>
      <c r="BD1488" s="90">
        <v>45717</v>
      </c>
      <c r="BE1488" s="35"/>
    </row>
    <row r="1489" spans="48:57" x14ac:dyDescent="0.25">
      <c r="AV1489" s="85">
        <v>1485</v>
      </c>
      <c r="AW1489" s="91"/>
      <c r="AX1489" s="87" t="s">
        <v>3944</v>
      </c>
      <c r="AY1489" s="87" t="s">
        <v>3945</v>
      </c>
      <c r="AZ1489" s="93" t="s">
        <v>3946</v>
      </c>
      <c r="BA1489" s="88" t="s">
        <v>615</v>
      </c>
      <c r="BB1489" s="86" t="s">
        <v>616</v>
      </c>
      <c r="BC1489" s="89">
        <v>22500</v>
      </c>
      <c r="BD1489" s="90">
        <v>45717</v>
      </c>
      <c r="BE1489" s="35"/>
    </row>
    <row r="1490" spans="48:57" x14ac:dyDescent="0.25">
      <c r="AV1490" s="85">
        <v>1486</v>
      </c>
      <c r="AW1490" s="91"/>
      <c r="AX1490" s="87" t="s">
        <v>866</v>
      </c>
      <c r="AY1490" s="87" t="s">
        <v>867</v>
      </c>
      <c r="AZ1490" s="93" t="s">
        <v>3947</v>
      </c>
      <c r="BA1490" s="88" t="s">
        <v>1638</v>
      </c>
      <c r="BB1490" s="86" t="s">
        <v>376</v>
      </c>
      <c r="BC1490" s="93">
        <v>54000</v>
      </c>
      <c r="BD1490" s="90">
        <v>45717</v>
      </c>
      <c r="BE1490" s="35"/>
    </row>
    <row r="1491" spans="48:57" x14ac:dyDescent="0.25">
      <c r="AV1491" s="85">
        <v>1487</v>
      </c>
      <c r="AW1491" s="91"/>
      <c r="AX1491" s="87" t="s">
        <v>866</v>
      </c>
      <c r="AY1491" s="87" t="s">
        <v>867</v>
      </c>
      <c r="AZ1491" s="93" t="s">
        <v>3947</v>
      </c>
      <c r="BA1491" s="88" t="s">
        <v>1638</v>
      </c>
      <c r="BB1491" s="86" t="s">
        <v>376</v>
      </c>
      <c r="BC1491" s="89">
        <v>9000</v>
      </c>
      <c r="BD1491" s="90">
        <v>45689</v>
      </c>
      <c r="BE1491" s="35"/>
    </row>
    <row r="1492" spans="48:57" x14ac:dyDescent="0.25">
      <c r="AV1492" s="85">
        <v>1488</v>
      </c>
      <c r="AW1492" s="91"/>
      <c r="AX1492" s="87" t="s">
        <v>866</v>
      </c>
      <c r="AY1492" s="87" t="s">
        <v>867</v>
      </c>
      <c r="AZ1492" s="93" t="s">
        <v>3947</v>
      </c>
      <c r="BA1492" s="88" t="s">
        <v>1638</v>
      </c>
      <c r="BB1492" s="86" t="s">
        <v>376</v>
      </c>
      <c r="BC1492" s="89">
        <v>27000</v>
      </c>
      <c r="BD1492" s="90">
        <v>45658</v>
      </c>
      <c r="BE1492" s="35"/>
    </row>
    <row r="1493" spans="48:57" x14ac:dyDescent="0.25">
      <c r="AV1493" s="85">
        <v>1489</v>
      </c>
      <c r="AW1493" s="91"/>
      <c r="AX1493" s="87" t="s">
        <v>866</v>
      </c>
      <c r="AY1493" s="87" t="s">
        <v>867</v>
      </c>
      <c r="AZ1493" s="93" t="s">
        <v>3947</v>
      </c>
      <c r="BA1493" s="88" t="s">
        <v>3948</v>
      </c>
      <c r="BB1493" s="86" t="s">
        <v>3949</v>
      </c>
      <c r="BC1493" s="89">
        <v>18120</v>
      </c>
      <c r="BD1493" s="90">
        <v>45717</v>
      </c>
      <c r="BE1493" s="35"/>
    </row>
    <row r="1494" spans="48:57" x14ac:dyDescent="0.25">
      <c r="AV1494" s="85">
        <v>1490</v>
      </c>
      <c r="AW1494" s="91"/>
      <c r="AX1494" s="87" t="s">
        <v>866</v>
      </c>
      <c r="AY1494" s="87" t="s">
        <v>867</v>
      </c>
      <c r="AZ1494" s="93" t="s">
        <v>3947</v>
      </c>
      <c r="BA1494" s="88" t="s">
        <v>3948</v>
      </c>
      <c r="BB1494" s="86" t="s">
        <v>3949</v>
      </c>
      <c r="BC1494" s="89">
        <v>18120</v>
      </c>
      <c r="BD1494" s="90">
        <v>45717</v>
      </c>
      <c r="BE1494" s="35"/>
    </row>
    <row r="1495" spans="48:57" x14ac:dyDescent="0.25">
      <c r="AV1495" s="85">
        <v>1491</v>
      </c>
      <c r="AW1495" s="91"/>
      <c r="AX1495" s="87" t="s">
        <v>866</v>
      </c>
      <c r="AY1495" s="87" t="s">
        <v>867</v>
      </c>
      <c r="AZ1495" s="93" t="s">
        <v>3947</v>
      </c>
      <c r="BA1495" s="88" t="s">
        <v>244</v>
      </c>
      <c r="BB1495" s="86" t="s">
        <v>245</v>
      </c>
      <c r="BC1495" s="89">
        <v>156300</v>
      </c>
      <c r="BD1495" s="90">
        <v>45717</v>
      </c>
      <c r="BE1495" s="35"/>
    </row>
    <row r="1496" spans="48:57" x14ac:dyDescent="0.25">
      <c r="AV1496" s="85">
        <v>1492</v>
      </c>
      <c r="AW1496" s="91"/>
      <c r="AX1496" s="87" t="s">
        <v>866</v>
      </c>
      <c r="AY1496" s="87" t="s">
        <v>867</v>
      </c>
      <c r="AZ1496" s="93" t="s">
        <v>3947</v>
      </c>
      <c r="BA1496" s="88" t="s">
        <v>1493</v>
      </c>
      <c r="BB1496" s="86" t="s">
        <v>1275</v>
      </c>
      <c r="BC1496" s="89">
        <v>22920</v>
      </c>
      <c r="BD1496" s="90">
        <v>45717</v>
      </c>
      <c r="BE1496" s="35"/>
    </row>
    <row r="1497" spans="48:57" x14ac:dyDescent="0.25">
      <c r="AV1497" s="85">
        <v>1493</v>
      </c>
      <c r="AW1497" s="91"/>
      <c r="AX1497" s="87" t="s">
        <v>866</v>
      </c>
      <c r="AY1497" s="87" t="s">
        <v>867</v>
      </c>
      <c r="AZ1497" s="93" t="s">
        <v>3947</v>
      </c>
      <c r="BA1497" s="88" t="s">
        <v>1501</v>
      </c>
      <c r="BB1497" s="86" t="s">
        <v>1310</v>
      </c>
      <c r="BC1497" s="89">
        <v>16170</v>
      </c>
      <c r="BD1497" s="90">
        <v>45717</v>
      </c>
      <c r="BE1497" s="35"/>
    </row>
    <row r="1498" spans="48:57" x14ac:dyDescent="0.25">
      <c r="AV1498" s="85">
        <v>1494</v>
      </c>
      <c r="AW1498" s="91"/>
      <c r="AX1498" s="87" t="s">
        <v>866</v>
      </c>
      <c r="AY1498" s="87" t="s">
        <v>867</v>
      </c>
      <c r="AZ1498" s="93" t="s">
        <v>3947</v>
      </c>
      <c r="BA1498" s="88" t="s">
        <v>1501</v>
      </c>
      <c r="BB1498" s="86" t="s">
        <v>1310</v>
      </c>
      <c r="BC1498" s="89">
        <v>48510</v>
      </c>
      <c r="BD1498" s="90">
        <v>45717</v>
      </c>
      <c r="BE1498" s="35"/>
    </row>
    <row r="1499" spans="48:57" x14ac:dyDescent="0.25">
      <c r="AV1499" s="85">
        <v>1495</v>
      </c>
      <c r="AW1499" s="91"/>
      <c r="AX1499" s="87" t="s">
        <v>3950</v>
      </c>
      <c r="AY1499" s="87" t="s">
        <v>3951</v>
      </c>
      <c r="AZ1499" s="93" t="s">
        <v>3952</v>
      </c>
      <c r="BA1499" s="88" t="s">
        <v>645</v>
      </c>
      <c r="BB1499" s="86" t="s">
        <v>646</v>
      </c>
      <c r="BC1499" s="89">
        <v>9500</v>
      </c>
      <c r="BD1499" s="90">
        <v>45717</v>
      </c>
      <c r="BE1499" s="35"/>
    </row>
    <row r="1500" spans="48:57" x14ac:dyDescent="0.25">
      <c r="AV1500" s="85">
        <v>1496</v>
      </c>
      <c r="AW1500" s="91"/>
      <c r="AX1500" s="87" t="s">
        <v>866</v>
      </c>
      <c r="AY1500" s="87" t="s">
        <v>867</v>
      </c>
      <c r="AZ1500" s="93" t="s">
        <v>3947</v>
      </c>
      <c r="BA1500" s="88" t="s">
        <v>3290</v>
      </c>
      <c r="BB1500" s="86" t="s">
        <v>1497</v>
      </c>
      <c r="BC1500" s="89">
        <v>10125</v>
      </c>
      <c r="BD1500" s="90">
        <v>45689</v>
      </c>
      <c r="BE1500" s="35"/>
    </row>
    <row r="1501" spans="48:57" x14ac:dyDescent="0.25">
      <c r="AV1501" s="85">
        <v>1497</v>
      </c>
      <c r="AW1501" s="91"/>
      <c r="AX1501" s="87" t="s">
        <v>866</v>
      </c>
      <c r="AY1501" s="87" t="s">
        <v>867</v>
      </c>
      <c r="AZ1501" s="93" t="s">
        <v>3947</v>
      </c>
      <c r="BA1501" s="88" t="s">
        <v>311</v>
      </c>
      <c r="BB1501" s="86" t="s">
        <v>312</v>
      </c>
      <c r="BC1501" s="89">
        <v>45900</v>
      </c>
      <c r="BD1501" s="90">
        <v>45658</v>
      </c>
      <c r="BE1501" s="35"/>
    </row>
    <row r="1502" spans="48:57" x14ac:dyDescent="0.25">
      <c r="AV1502" s="85">
        <v>1498</v>
      </c>
      <c r="AW1502" s="91"/>
      <c r="AX1502" s="87" t="s">
        <v>3953</v>
      </c>
      <c r="AY1502" s="87" t="s">
        <v>3954</v>
      </c>
      <c r="AZ1502" s="93" t="s">
        <v>3955</v>
      </c>
      <c r="BA1502" s="88" t="s">
        <v>615</v>
      </c>
      <c r="BB1502" s="86" t="s">
        <v>616</v>
      </c>
      <c r="BC1502" s="89">
        <v>7500</v>
      </c>
      <c r="BD1502" s="90">
        <v>45717</v>
      </c>
      <c r="BE1502" s="35"/>
    </row>
    <row r="1503" spans="48:57" x14ac:dyDescent="0.25">
      <c r="AV1503" s="85">
        <v>1499</v>
      </c>
      <c r="AW1503" s="91"/>
      <c r="AX1503" s="87" t="s">
        <v>2276</v>
      </c>
      <c r="AY1503" s="87" t="s">
        <v>2277</v>
      </c>
      <c r="AZ1503" s="93" t="s">
        <v>3956</v>
      </c>
      <c r="BA1503" s="88" t="s">
        <v>2266</v>
      </c>
      <c r="BB1503" s="86" t="s">
        <v>329</v>
      </c>
      <c r="BC1503" s="89">
        <v>194400</v>
      </c>
      <c r="BD1503" s="90">
        <v>45717</v>
      </c>
      <c r="BE1503" s="35"/>
    </row>
    <row r="1504" spans="48:57" x14ac:dyDescent="0.25">
      <c r="AV1504" s="85">
        <v>1500</v>
      </c>
      <c r="AW1504" s="91"/>
      <c r="AX1504" s="87" t="s">
        <v>2276</v>
      </c>
      <c r="AY1504" s="87" t="s">
        <v>2277</v>
      </c>
      <c r="AZ1504" s="93" t="s">
        <v>3956</v>
      </c>
      <c r="BA1504" s="88" t="s">
        <v>1638</v>
      </c>
      <c r="BB1504" s="86" t="s">
        <v>376</v>
      </c>
      <c r="BC1504" s="89">
        <v>810000</v>
      </c>
      <c r="BD1504" s="90">
        <v>45717</v>
      </c>
      <c r="BE1504" s="35"/>
    </row>
    <row r="1505" spans="48:57" x14ac:dyDescent="0.25">
      <c r="AV1505" s="85">
        <v>1501</v>
      </c>
      <c r="AW1505" s="91"/>
      <c r="AX1505" s="87" t="s">
        <v>2276</v>
      </c>
      <c r="AY1505" s="87" t="s">
        <v>2277</v>
      </c>
      <c r="AZ1505" s="93" t="s">
        <v>3956</v>
      </c>
      <c r="BA1505" s="88" t="s">
        <v>1607</v>
      </c>
      <c r="BB1505" s="86" t="s">
        <v>414</v>
      </c>
      <c r="BC1505" s="89">
        <v>652500</v>
      </c>
      <c r="BD1505" s="90">
        <v>45717</v>
      </c>
      <c r="BE1505" s="35"/>
    </row>
    <row r="1506" spans="48:57" x14ac:dyDescent="0.25">
      <c r="AV1506" s="85">
        <v>1502</v>
      </c>
      <c r="AW1506" s="91"/>
      <c r="AX1506" s="87" t="s">
        <v>2276</v>
      </c>
      <c r="AY1506" s="87" t="s">
        <v>2277</v>
      </c>
      <c r="AZ1506" s="93" t="s">
        <v>3956</v>
      </c>
      <c r="BA1506" s="88" t="s">
        <v>2363</v>
      </c>
      <c r="BB1506" s="86" t="s">
        <v>461</v>
      </c>
      <c r="BC1506" s="89">
        <v>760200</v>
      </c>
      <c r="BD1506" s="90">
        <v>45717</v>
      </c>
      <c r="BE1506" s="35"/>
    </row>
    <row r="1507" spans="48:57" x14ac:dyDescent="0.25">
      <c r="AV1507" s="85">
        <v>1503</v>
      </c>
      <c r="AW1507" s="91"/>
      <c r="AX1507" s="87" t="s">
        <v>2276</v>
      </c>
      <c r="AY1507" s="87" t="s">
        <v>2277</v>
      </c>
      <c r="AZ1507" s="93" t="s">
        <v>3956</v>
      </c>
      <c r="BA1507" s="88" t="s">
        <v>1582</v>
      </c>
      <c r="BB1507" s="86" t="s">
        <v>502</v>
      </c>
      <c r="BC1507" s="89">
        <v>365250</v>
      </c>
      <c r="BD1507" s="90">
        <v>45717</v>
      </c>
      <c r="BE1507" s="35"/>
    </row>
    <row r="1508" spans="48:57" x14ac:dyDescent="0.25">
      <c r="AV1508" s="85">
        <v>1504</v>
      </c>
      <c r="AW1508" s="91"/>
      <c r="AX1508" s="87" t="s">
        <v>2276</v>
      </c>
      <c r="AY1508" s="87" t="s">
        <v>2277</v>
      </c>
      <c r="AZ1508" s="93" t="s">
        <v>3956</v>
      </c>
      <c r="BA1508" s="88" t="s">
        <v>2155</v>
      </c>
      <c r="BB1508" s="86" t="s">
        <v>589</v>
      </c>
      <c r="BC1508" s="89">
        <v>190320</v>
      </c>
      <c r="BD1508" s="90">
        <v>45717</v>
      </c>
      <c r="BE1508" s="35"/>
    </row>
    <row r="1509" spans="48:57" x14ac:dyDescent="0.25">
      <c r="AV1509" s="85">
        <v>1505</v>
      </c>
      <c r="AW1509" s="91"/>
      <c r="AX1509" s="87" t="s">
        <v>2276</v>
      </c>
      <c r="AY1509" s="87" t="s">
        <v>2277</v>
      </c>
      <c r="AZ1509" s="93" t="s">
        <v>3956</v>
      </c>
      <c r="BA1509" s="88" t="s">
        <v>3957</v>
      </c>
      <c r="BB1509" s="86" t="s">
        <v>647</v>
      </c>
      <c r="BC1509" s="89">
        <v>76980</v>
      </c>
      <c r="BD1509" s="90">
        <v>45689</v>
      </c>
      <c r="BE1509" s="35"/>
    </row>
    <row r="1510" spans="48:57" x14ac:dyDescent="0.25">
      <c r="AV1510" s="85">
        <v>1506</v>
      </c>
      <c r="AW1510" s="91"/>
      <c r="AX1510" s="87" t="s">
        <v>2276</v>
      </c>
      <c r="AY1510" s="87" t="s">
        <v>2277</v>
      </c>
      <c r="AZ1510" s="93" t="s">
        <v>3956</v>
      </c>
      <c r="BA1510" s="88" t="s">
        <v>3958</v>
      </c>
      <c r="BB1510" s="86" t="s">
        <v>736</v>
      </c>
      <c r="BC1510" s="89">
        <v>97800</v>
      </c>
      <c r="BD1510" s="90">
        <v>45658</v>
      </c>
      <c r="BE1510" s="35"/>
    </row>
    <row r="1511" spans="48:57" x14ac:dyDescent="0.25">
      <c r="AV1511" s="85">
        <v>1507</v>
      </c>
      <c r="AW1511" s="91"/>
      <c r="AX1511" s="87" t="s">
        <v>2276</v>
      </c>
      <c r="AY1511" s="87" t="s">
        <v>2277</v>
      </c>
      <c r="AZ1511" s="93" t="s">
        <v>3956</v>
      </c>
      <c r="BA1511" s="88" t="s">
        <v>3645</v>
      </c>
      <c r="BB1511" s="86" t="s">
        <v>550</v>
      </c>
      <c r="BC1511" s="89">
        <v>52400</v>
      </c>
      <c r="BD1511" s="90">
        <v>45717</v>
      </c>
      <c r="BE1511" s="35"/>
    </row>
    <row r="1512" spans="48:57" x14ac:dyDescent="0.25">
      <c r="AV1512" s="85">
        <v>1508</v>
      </c>
      <c r="AW1512" s="91"/>
      <c r="AX1512" s="87" t="s">
        <v>2276</v>
      </c>
      <c r="AY1512" s="87" t="s">
        <v>2277</v>
      </c>
      <c r="AZ1512" s="93" t="s">
        <v>3956</v>
      </c>
      <c r="BA1512" s="88" t="s">
        <v>2369</v>
      </c>
      <c r="BB1512" s="86" t="s">
        <v>1146</v>
      </c>
      <c r="BC1512" s="89">
        <v>477750</v>
      </c>
      <c r="BD1512" s="90">
        <v>45717</v>
      </c>
      <c r="BE1512" s="35"/>
    </row>
    <row r="1513" spans="48:57" x14ac:dyDescent="0.25">
      <c r="AV1513" s="85">
        <v>1509</v>
      </c>
      <c r="AW1513" s="91"/>
      <c r="AX1513" s="87" t="s">
        <v>2276</v>
      </c>
      <c r="AY1513" s="87" t="s">
        <v>2277</v>
      </c>
      <c r="AZ1513" s="93" t="s">
        <v>3956</v>
      </c>
      <c r="BA1513" s="88" t="s">
        <v>84</v>
      </c>
      <c r="BB1513" s="86" t="s">
        <v>85</v>
      </c>
      <c r="BC1513" s="89">
        <v>2347020</v>
      </c>
      <c r="BD1513" s="90">
        <v>45717</v>
      </c>
      <c r="BE1513" s="35"/>
    </row>
    <row r="1514" spans="48:57" x14ac:dyDescent="0.25">
      <c r="AV1514" s="85">
        <v>1510</v>
      </c>
      <c r="AW1514" s="91"/>
      <c r="AX1514" s="87" t="s">
        <v>2276</v>
      </c>
      <c r="AY1514" s="87" t="s">
        <v>2277</v>
      </c>
      <c r="AZ1514" s="93" t="s">
        <v>3956</v>
      </c>
      <c r="BA1514" s="88" t="s">
        <v>196</v>
      </c>
      <c r="BB1514" s="86" t="s">
        <v>197</v>
      </c>
      <c r="BC1514" s="89">
        <v>2306880</v>
      </c>
      <c r="BD1514" s="90">
        <v>45717</v>
      </c>
      <c r="BE1514" s="35"/>
    </row>
    <row r="1515" spans="48:57" x14ac:dyDescent="0.25">
      <c r="AV1515" s="85">
        <v>1511</v>
      </c>
      <c r="AW1515" s="91"/>
      <c r="AX1515" s="87" t="s">
        <v>2276</v>
      </c>
      <c r="AY1515" s="87" t="s">
        <v>2277</v>
      </c>
      <c r="AZ1515" s="93" t="s">
        <v>3956</v>
      </c>
      <c r="BA1515" s="88" t="s">
        <v>227</v>
      </c>
      <c r="BB1515" s="86" t="s">
        <v>228</v>
      </c>
      <c r="BC1515" s="89">
        <v>1011200</v>
      </c>
      <c r="BD1515" s="90">
        <v>45717</v>
      </c>
      <c r="BE1515" s="35"/>
    </row>
    <row r="1516" spans="48:57" x14ac:dyDescent="0.25">
      <c r="AV1516" s="85">
        <v>1512</v>
      </c>
      <c r="AW1516" s="91"/>
      <c r="AX1516" s="87" t="s">
        <v>2276</v>
      </c>
      <c r="AY1516" s="87" t="s">
        <v>2277</v>
      </c>
      <c r="AZ1516" s="93" t="s">
        <v>3956</v>
      </c>
      <c r="BA1516" s="88" t="s">
        <v>3959</v>
      </c>
      <c r="BB1516" s="86" t="s">
        <v>3960</v>
      </c>
      <c r="BC1516" s="89">
        <v>1650000</v>
      </c>
      <c r="BD1516" s="90">
        <v>45717</v>
      </c>
      <c r="BE1516" s="35"/>
    </row>
    <row r="1517" spans="48:57" x14ac:dyDescent="0.25">
      <c r="AV1517" s="85">
        <v>1513</v>
      </c>
      <c r="AW1517" s="91"/>
      <c r="AX1517" s="87" t="s">
        <v>2276</v>
      </c>
      <c r="AY1517" s="87" t="s">
        <v>2277</v>
      </c>
      <c r="AZ1517" s="93" t="s">
        <v>3956</v>
      </c>
      <c r="BA1517" s="88" t="s">
        <v>3961</v>
      </c>
      <c r="BB1517" s="86" t="s">
        <v>3962</v>
      </c>
      <c r="BC1517" s="89">
        <v>922080</v>
      </c>
      <c r="BD1517" s="90">
        <v>45717</v>
      </c>
      <c r="BE1517" s="35"/>
    </row>
    <row r="1518" spans="48:57" x14ac:dyDescent="0.25">
      <c r="AV1518" s="85">
        <v>1514</v>
      </c>
      <c r="AW1518" s="91"/>
      <c r="AX1518" s="87" t="s">
        <v>2276</v>
      </c>
      <c r="AY1518" s="87" t="s">
        <v>2277</v>
      </c>
      <c r="AZ1518" s="93" t="s">
        <v>3956</v>
      </c>
      <c r="BA1518" s="88" t="s">
        <v>1454</v>
      </c>
      <c r="BB1518" s="86" t="s">
        <v>1392</v>
      </c>
      <c r="BC1518" s="89">
        <v>191250</v>
      </c>
      <c r="BD1518" s="90">
        <v>45689</v>
      </c>
      <c r="BE1518" s="35"/>
    </row>
    <row r="1519" spans="48:57" x14ac:dyDescent="0.25">
      <c r="AV1519" s="85">
        <v>1515</v>
      </c>
      <c r="AW1519" s="91"/>
      <c r="AX1519" s="87" t="s">
        <v>2276</v>
      </c>
      <c r="AY1519" s="87" t="s">
        <v>2277</v>
      </c>
      <c r="AZ1519" s="93" t="s">
        <v>3956</v>
      </c>
      <c r="BA1519" s="88" t="s">
        <v>3464</v>
      </c>
      <c r="BB1519" s="86" t="s">
        <v>1275</v>
      </c>
      <c r="BC1519" s="89">
        <v>6876000</v>
      </c>
      <c r="BD1519" s="90">
        <v>45658</v>
      </c>
      <c r="BE1519" s="35"/>
    </row>
    <row r="1520" spans="48:57" x14ac:dyDescent="0.25">
      <c r="AV1520" s="85">
        <v>1516</v>
      </c>
      <c r="AW1520" s="91"/>
      <c r="AX1520" s="87" t="s">
        <v>2276</v>
      </c>
      <c r="AY1520" s="87" t="s">
        <v>2277</v>
      </c>
      <c r="AZ1520" s="93" t="s">
        <v>3956</v>
      </c>
      <c r="BA1520" s="88" t="s">
        <v>1501</v>
      </c>
      <c r="BB1520" s="86" t="s">
        <v>1310</v>
      </c>
      <c r="BC1520" s="89">
        <v>1131900</v>
      </c>
      <c r="BD1520" s="90">
        <v>45717</v>
      </c>
      <c r="BE1520" s="35"/>
    </row>
    <row r="1521" spans="48:57" x14ac:dyDescent="0.25">
      <c r="AV1521" s="85">
        <v>1517</v>
      </c>
      <c r="AW1521" s="91"/>
      <c r="AX1521" s="87" t="s">
        <v>2276</v>
      </c>
      <c r="AY1521" s="87" t="s">
        <v>2277</v>
      </c>
      <c r="AZ1521" s="93" t="s">
        <v>3956</v>
      </c>
      <c r="BA1521" s="88" t="s">
        <v>1032</v>
      </c>
      <c r="BB1521" s="86" t="s">
        <v>948</v>
      </c>
      <c r="BC1521" s="89">
        <v>11000</v>
      </c>
      <c r="BD1521" s="90">
        <v>45717</v>
      </c>
      <c r="BE1521" s="35"/>
    </row>
    <row r="1522" spans="48:57" x14ac:dyDescent="0.25">
      <c r="AV1522" s="85">
        <v>1518</v>
      </c>
      <c r="AW1522" s="91"/>
      <c r="AX1522" s="87" t="s">
        <v>2276</v>
      </c>
      <c r="AY1522" s="87" t="s">
        <v>2277</v>
      </c>
      <c r="AZ1522" s="93" t="s">
        <v>3956</v>
      </c>
      <c r="BA1522" s="88" t="s">
        <v>1545</v>
      </c>
      <c r="BB1522" s="86" t="s">
        <v>1334</v>
      </c>
      <c r="BC1522" s="89">
        <v>288000</v>
      </c>
      <c r="BD1522" s="90">
        <v>45717</v>
      </c>
      <c r="BE1522" s="35"/>
    </row>
    <row r="1523" spans="48:57" x14ac:dyDescent="0.25">
      <c r="AV1523" s="85">
        <v>1519</v>
      </c>
      <c r="AW1523" s="91"/>
      <c r="AX1523" s="87" t="s">
        <v>2276</v>
      </c>
      <c r="AY1523" s="87" t="s">
        <v>2277</v>
      </c>
      <c r="AZ1523" s="93" t="s">
        <v>3956</v>
      </c>
      <c r="BA1523" s="88" t="s">
        <v>3963</v>
      </c>
      <c r="BB1523" s="86" t="s">
        <v>1444</v>
      </c>
      <c r="BC1523" s="89">
        <v>555750</v>
      </c>
      <c r="BD1523" s="90">
        <v>45717</v>
      </c>
      <c r="BE1523" s="35"/>
    </row>
    <row r="1524" spans="48:57" x14ac:dyDescent="0.25">
      <c r="AV1524" s="85">
        <v>1520</v>
      </c>
      <c r="AW1524" s="91"/>
      <c r="AX1524" s="87" t="s">
        <v>2276</v>
      </c>
      <c r="AY1524" s="87" t="s">
        <v>2277</v>
      </c>
      <c r="AZ1524" s="93" t="s">
        <v>3956</v>
      </c>
      <c r="BA1524" s="88" t="s">
        <v>3307</v>
      </c>
      <c r="BB1524" s="86" t="s">
        <v>2174</v>
      </c>
      <c r="BC1524" s="89">
        <v>28750</v>
      </c>
      <c r="BD1524" s="90">
        <v>45717</v>
      </c>
      <c r="BE1524" s="35"/>
    </row>
    <row r="1525" spans="48:57" x14ac:dyDescent="0.25">
      <c r="AV1525" s="85">
        <v>1521</v>
      </c>
      <c r="AW1525" s="91"/>
      <c r="AX1525" s="87" t="s">
        <v>2276</v>
      </c>
      <c r="AY1525" s="87" t="s">
        <v>2277</v>
      </c>
      <c r="AZ1525" s="93" t="s">
        <v>3956</v>
      </c>
      <c r="BA1525" s="88" t="s">
        <v>1768</v>
      </c>
      <c r="BB1525" s="86" t="s">
        <v>1537</v>
      </c>
      <c r="BC1525" s="89">
        <v>399000</v>
      </c>
      <c r="BD1525" s="90">
        <v>45717</v>
      </c>
      <c r="BE1525" s="35"/>
    </row>
    <row r="1526" spans="48:57" x14ac:dyDescent="0.25">
      <c r="AV1526" s="85">
        <v>1522</v>
      </c>
      <c r="AW1526" s="91"/>
      <c r="AX1526" s="87" t="s">
        <v>2276</v>
      </c>
      <c r="AY1526" s="87" t="s">
        <v>2277</v>
      </c>
      <c r="AZ1526" s="93" t="s">
        <v>3956</v>
      </c>
      <c r="BA1526" s="88" t="s">
        <v>3964</v>
      </c>
      <c r="BB1526" s="86" t="s">
        <v>1795</v>
      </c>
      <c r="BC1526" s="89">
        <v>25350</v>
      </c>
      <c r="BD1526" s="90">
        <v>45717</v>
      </c>
      <c r="BE1526" s="35"/>
    </row>
    <row r="1527" spans="48:57" x14ac:dyDescent="0.25">
      <c r="AV1527" s="85">
        <v>1523</v>
      </c>
      <c r="AW1527" s="91"/>
      <c r="AX1527" s="87" t="s">
        <v>2276</v>
      </c>
      <c r="AY1527" s="87" t="s">
        <v>2277</v>
      </c>
      <c r="AZ1527" s="93" t="s">
        <v>3956</v>
      </c>
      <c r="BA1527" s="88" t="s">
        <v>3004</v>
      </c>
      <c r="BB1527" s="86" t="s">
        <v>1576</v>
      </c>
      <c r="BC1527" s="89">
        <v>550200</v>
      </c>
      <c r="BD1527" s="90">
        <v>45689</v>
      </c>
      <c r="BE1527" s="35"/>
    </row>
    <row r="1528" spans="48:57" x14ac:dyDescent="0.25">
      <c r="AV1528" s="85">
        <v>1524</v>
      </c>
      <c r="AW1528" s="91"/>
      <c r="AX1528" s="87" t="s">
        <v>2276</v>
      </c>
      <c r="AY1528" s="87" t="s">
        <v>2277</v>
      </c>
      <c r="AZ1528" s="93" t="s">
        <v>3956</v>
      </c>
      <c r="BA1528" s="88" t="s">
        <v>615</v>
      </c>
      <c r="BB1528" s="86" t="s">
        <v>616</v>
      </c>
      <c r="BC1528" s="89">
        <v>22500</v>
      </c>
      <c r="BD1528" s="90">
        <v>45658</v>
      </c>
      <c r="BE1528" s="35"/>
    </row>
    <row r="1529" spans="48:57" x14ac:dyDescent="0.25">
      <c r="AV1529" s="85">
        <v>1525</v>
      </c>
      <c r="AW1529" s="91"/>
      <c r="AX1529" s="87" t="s">
        <v>2276</v>
      </c>
      <c r="AY1529" s="87" t="s">
        <v>2277</v>
      </c>
      <c r="AZ1529" s="93" t="s">
        <v>3956</v>
      </c>
      <c r="BA1529" s="88" t="s">
        <v>2338</v>
      </c>
      <c r="BB1529" s="86" t="s">
        <v>1002</v>
      </c>
      <c r="BC1529" s="89">
        <v>1232400</v>
      </c>
      <c r="BD1529" s="90">
        <v>45717</v>
      </c>
      <c r="BE1529" s="35"/>
    </row>
    <row r="1530" spans="48:57" x14ac:dyDescent="0.25">
      <c r="AV1530" s="85">
        <v>1526</v>
      </c>
      <c r="AW1530" s="91"/>
      <c r="AX1530" s="87" t="s">
        <v>2276</v>
      </c>
      <c r="AY1530" s="87" t="s">
        <v>2277</v>
      </c>
      <c r="AZ1530" s="93" t="s">
        <v>3956</v>
      </c>
      <c r="BA1530" s="88" t="s">
        <v>1077</v>
      </c>
      <c r="BB1530" s="86" t="s">
        <v>1078</v>
      </c>
      <c r="BC1530" s="89">
        <v>264000</v>
      </c>
      <c r="BD1530" s="90">
        <v>45717</v>
      </c>
      <c r="BE1530" s="35"/>
    </row>
    <row r="1531" spans="48:57" x14ac:dyDescent="0.25">
      <c r="AV1531" s="85">
        <v>1527</v>
      </c>
      <c r="AW1531" s="91"/>
      <c r="AX1531" s="87" t="s">
        <v>2276</v>
      </c>
      <c r="AY1531" s="87" t="s">
        <v>2277</v>
      </c>
      <c r="AZ1531" s="93" t="s">
        <v>3956</v>
      </c>
      <c r="BA1531" s="88" t="s">
        <v>3243</v>
      </c>
      <c r="BB1531" s="86" t="s">
        <v>1176</v>
      </c>
      <c r="BC1531" s="89">
        <v>735000</v>
      </c>
      <c r="BD1531" s="90">
        <v>45717</v>
      </c>
      <c r="BE1531" s="35"/>
    </row>
    <row r="1532" spans="48:57" x14ac:dyDescent="0.25">
      <c r="AV1532" s="85">
        <v>1528</v>
      </c>
      <c r="AW1532" s="91"/>
      <c r="AX1532" s="87" t="s">
        <v>2276</v>
      </c>
      <c r="AY1532" s="87" t="s">
        <v>2277</v>
      </c>
      <c r="AZ1532" s="93" t="s">
        <v>3956</v>
      </c>
      <c r="BA1532" s="88" t="s">
        <v>3247</v>
      </c>
      <c r="BB1532" s="86" t="s">
        <v>1191</v>
      </c>
      <c r="BC1532" s="89">
        <v>1152900</v>
      </c>
      <c r="BD1532" s="90">
        <v>45717</v>
      </c>
      <c r="BE1532" s="35"/>
    </row>
    <row r="1533" spans="48:57" x14ac:dyDescent="0.25">
      <c r="AV1533" s="85">
        <v>1529</v>
      </c>
      <c r="AW1533" s="91"/>
      <c r="AX1533" s="87" t="s">
        <v>2276</v>
      </c>
      <c r="AY1533" s="87" t="s">
        <v>2277</v>
      </c>
      <c r="AZ1533" s="93" t="s">
        <v>3956</v>
      </c>
      <c r="BA1533" s="88" t="s">
        <v>437</v>
      </c>
      <c r="BB1533" s="86" t="s">
        <v>438</v>
      </c>
      <c r="BC1533" s="89">
        <v>1111320</v>
      </c>
      <c r="BD1533" s="90">
        <v>45717</v>
      </c>
      <c r="BE1533" s="35"/>
    </row>
    <row r="1534" spans="48:57" x14ac:dyDescent="0.25">
      <c r="AV1534" s="85">
        <v>1530</v>
      </c>
      <c r="AW1534" s="91"/>
      <c r="AX1534" s="87" t="s">
        <v>3965</v>
      </c>
      <c r="AY1534" s="87" t="s">
        <v>3966</v>
      </c>
      <c r="AZ1534" s="93" t="s">
        <v>3967</v>
      </c>
      <c r="BA1534" s="88" t="s">
        <v>3957</v>
      </c>
      <c r="BB1534" s="86" t="s">
        <v>647</v>
      </c>
      <c r="BC1534" s="89">
        <v>134715</v>
      </c>
      <c r="BD1534" s="90">
        <v>45717</v>
      </c>
      <c r="BE1534" s="35"/>
    </row>
    <row r="1535" spans="48:57" x14ac:dyDescent="0.25">
      <c r="AV1535" s="85">
        <v>1531</v>
      </c>
      <c r="AW1535" s="91"/>
      <c r="AX1535" s="87" t="s">
        <v>3965</v>
      </c>
      <c r="AY1535" s="87" t="s">
        <v>3966</v>
      </c>
      <c r="AZ1535" s="93" t="s">
        <v>3967</v>
      </c>
      <c r="BA1535" s="88" t="s">
        <v>3645</v>
      </c>
      <c r="BB1535" s="86" t="s">
        <v>550</v>
      </c>
      <c r="BC1535" s="89">
        <v>39300</v>
      </c>
      <c r="BD1535" s="90">
        <v>45717</v>
      </c>
      <c r="BE1535" s="35"/>
    </row>
    <row r="1536" spans="48:57" x14ac:dyDescent="0.25">
      <c r="AV1536" s="85">
        <v>1532</v>
      </c>
      <c r="AW1536" s="91"/>
      <c r="AX1536" s="87" t="s">
        <v>3965</v>
      </c>
      <c r="AY1536" s="87" t="s">
        <v>3966</v>
      </c>
      <c r="AZ1536" s="93" t="s">
        <v>3967</v>
      </c>
      <c r="BA1536" s="88" t="s">
        <v>84</v>
      </c>
      <c r="BB1536" s="86" t="s">
        <v>85</v>
      </c>
      <c r="BC1536" s="89">
        <v>238680</v>
      </c>
      <c r="BD1536" s="90">
        <v>45689</v>
      </c>
      <c r="BE1536" s="35"/>
    </row>
    <row r="1537" spans="48:57" x14ac:dyDescent="0.25">
      <c r="AV1537" s="85">
        <v>1533</v>
      </c>
      <c r="AW1537" s="91"/>
      <c r="AX1537" s="87" t="s">
        <v>3965</v>
      </c>
      <c r="AY1537" s="87" t="s">
        <v>3966</v>
      </c>
      <c r="AZ1537" s="93" t="s">
        <v>3967</v>
      </c>
      <c r="BA1537" s="88" t="s">
        <v>196</v>
      </c>
      <c r="BB1537" s="86" t="s">
        <v>197</v>
      </c>
      <c r="BC1537" s="89">
        <v>128160</v>
      </c>
      <c r="BD1537" s="90">
        <v>45658</v>
      </c>
      <c r="BE1537" s="35"/>
    </row>
    <row r="1538" spans="48:57" x14ac:dyDescent="0.25">
      <c r="AV1538" s="85">
        <v>1534</v>
      </c>
      <c r="AW1538" s="91"/>
      <c r="AX1538" s="87" t="s">
        <v>3965</v>
      </c>
      <c r="AY1538" s="87" t="s">
        <v>3966</v>
      </c>
      <c r="AZ1538" s="93" t="s">
        <v>3967</v>
      </c>
      <c r="BA1538" s="88" t="s">
        <v>227</v>
      </c>
      <c r="BB1538" s="86" t="s">
        <v>228</v>
      </c>
      <c r="BC1538" s="89">
        <v>126400</v>
      </c>
      <c r="BD1538" s="90">
        <v>45717</v>
      </c>
      <c r="BE1538" s="35"/>
    </row>
    <row r="1539" spans="48:57" x14ac:dyDescent="0.25">
      <c r="AV1539" s="85">
        <v>1535</v>
      </c>
      <c r="AW1539" s="91"/>
      <c r="AX1539" s="87" t="s">
        <v>3965</v>
      </c>
      <c r="AY1539" s="87" t="s">
        <v>3966</v>
      </c>
      <c r="AZ1539" s="93" t="s">
        <v>3967</v>
      </c>
      <c r="BA1539" s="88" t="s">
        <v>3959</v>
      </c>
      <c r="BB1539" s="86" t="s">
        <v>3960</v>
      </c>
      <c r="BC1539" s="89">
        <v>412500</v>
      </c>
      <c r="BD1539" s="90">
        <v>45717</v>
      </c>
      <c r="BE1539" s="35"/>
    </row>
    <row r="1540" spans="48:57" x14ac:dyDescent="0.25">
      <c r="AV1540" s="85">
        <v>1536</v>
      </c>
      <c r="AW1540" s="91"/>
      <c r="AX1540" s="87" t="s">
        <v>3965</v>
      </c>
      <c r="AY1540" s="87" t="s">
        <v>3966</v>
      </c>
      <c r="AZ1540" s="93" t="s">
        <v>3967</v>
      </c>
      <c r="BA1540" s="88" t="s">
        <v>3961</v>
      </c>
      <c r="BB1540" s="86" t="s">
        <v>3962</v>
      </c>
      <c r="BC1540" s="89">
        <v>54240</v>
      </c>
      <c r="BD1540" s="90">
        <v>45717</v>
      </c>
      <c r="BE1540" s="35"/>
    </row>
    <row r="1541" spans="48:57" x14ac:dyDescent="0.25">
      <c r="AV1541" s="85">
        <v>1537</v>
      </c>
      <c r="AW1541" s="91"/>
      <c r="AX1541" s="87" t="s">
        <v>3965</v>
      </c>
      <c r="AY1541" s="87" t="s">
        <v>3966</v>
      </c>
      <c r="AZ1541" s="93" t="s">
        <v>3967</v>
      </c>
      <c r="BA1541" s="88" t="s">
        <v>1454</v>
      </c>
      <c r="BB1541" s="86" t="s">
        <v>1392</v>
      </c>
      <c r="BC1541" s="89">
        <v>31875</v>
      </c>
      <c r="BD1541" s="90">
        <v>45717</v>
      </c>
      <c r="BE1541" s="35"/>
    </row>
    <row r="1542" spans="48:57" x14ac:dyDescent="0.25">
      <c r="AV1542" s="85">
        <v>1538</v>
      </c>
      <c r="AW1542" s="91"/>
      <c r="AX1542" s="87" t="s">
        <v>3965</v>
      </c>
      <c r="AY1542" s="87" t="s">
        <v>3966</v>
      </c>
      <c r="AZ1542" s="93" t="s">
        <v>3967</v>
      </c>
      <c r="BA1542" s="88" t="s">
        <v>3963</v>
      </c>
      <c r="BB1542" s="86" t="s">
        <v>1444</v>
      </c>
      <c r="BC1542" s="89">
        <v>234000</v>
      </c>
      <c r="BD1542" s="90">
        <v>45717</v>
      </c>
      <c r="BE1542" s="35"/>
    </row>
    <row r="1543" spans="48:57" x14ac:dyDescent="0.25">
      <c r="AV1543" s="85">
        <v>1539</v>
      </c>
      <c r="AW1543" s="91"/>
      <c r="AX1543" s="87" t="s">
        <v>3965</v>
      </c>
      <c r="AY1543" s="87" t="s">
        <v>3966</v>
      </c>
      <c r="AZ1543" s="93" t="s">
        <v>3967</v>
      </c>
      <c r="BA1543" s="88" t="s">
        <v>1768</v>
      </c>
      <c r="BB1543" s="86" t="s">
        <v>1537</v>
      </c>
      <c r="BC1543" s="89">
        <v>299250</v>
      </c>
      <c r="BD1543" s="90">
        <v>45717</v>
      </c>
      <c r="BE1543" s="35"/>
    </row>
    <row r="1544" spans="48:57" x14ac:dyDescent="0.25">
      <c r="AV1544" s="85">
        <v>1540</v>
      </c>
      <c r="AW1544" s="91"/>
      <c r="AX1544" s="87" t="s">
        <v>3965</v>
      </c>
      <c r="AY1544" s="87" t="s">
        <v>3966</v>
      </c>
      <c r="AZ1544" s="93" t="s">
        <v>3967</v>
      </c>
      <c r="BA1544" s="88" t="s">
        <v>3323</v>
      </c>
      <c r="BB1544" s="86" t="s">
        <v>2181</v>
      </c>
      <c r="BC1544" s="89">
        <v>44000</v>
      </c>
      <c r="BD1544" s="90">
        <v>45717</v>
      </c>
      <c r="BE1544" s="35"/>
    </row>
    <row r="1545" spans="48:57" x14ac:dyDescent="0.25">
      <c r="AV1545" s="85">
        <v>1541</v>
      </c>
      <c r="AW1545" s="91"/>
      <c r="AX1545" s="87" t="s">
        <v>3965</v>
      </c>
      <c r="AY1545" s="87" t="s">
        <v>3966</v>
      </c>
      <c r="AZ1545" s="93" t="s">
        <v>3967</v>
      </c>
      <c r="BA1545" s="88" t="s">
        <v>1077</v>
      </c>
      <c r="BB1545" s="86" t="s">
        <v>1078</v>
      </c>
      <c r="BC1545" s="89">
        <v>176000</v>
      </c>
      <c r="BD1545" s="90">
        <v>45689</v>
      </c>
      <c r="BE1545" s="35"/>
    </row>
    <row r="1546" spans="48:57" x14ac:dyDescent="0.25">
      <c r="AV1546" s="85">
        <v>1542</v>
      </c>
      <c r="AW1546" s="91"/>
      <c r="AX1546" s="87" t="s">
        <v>3965</v>
      </c>
      <c r="AY1546" s="87" t="s">
        <v>3966</v>
      </c>
      <c r="AZ1546" s="93" t="s">
        <v>3967</v>
      </c>
      <c r="BA1546" s="88" t="s">
        <v>3243</v>
      </c>
      <c r="BB1546" s="86" t="s">
        <v>1176</v>
      </c>
      <c r="BC1546" s="89">
        <v>420000</v>
      </c>
      <c r="BD1546" s="90">
        <v>45658</v>
      </c>
      <c r="BE1546" s="35"/>
    </row>
    <row r="1547" spans="48:57" x14ac:dyDescent="0.25">
      <c r="AV1547" s="85">
        <v>1543</v>
      </c>
      <c r="AW1547" s="91"/>
      <c r="AX1547" s="87" t="s">
        <v>3965</v>
      </c>
      <c r="AY1547" s="87" t="s">
        <v>3966</v>
      </c>
      <c r="AZ1547" s="93" t="s">
        <v>3967</v>
      </c>
      <c r="BA1547" s="88" t="s">
        <v>3247</v>
      </c>
      <c r="BB1547" s="86" t="s">
        <v>1191</v>
      </c>
      <c r="BC1547" s="89">
        <v>494100</v>
      </c>
      <c r="BD1547" s="90">
        <v>45717</v>
      </c>
      <c r="BE1547" s="35"/>
    </row>
    <row r="1548" spans="48:57" x14ac:dyDescent="0.25">
      <c r="AV1548" s="85">
        <v>1544</v>
      </c>
      <c r="AW1548" s="91"/>
      <c r="AX1548" s="87" t="s">
        <v>3965</v>
      </c>
      <c r="AY1548" s="87" t="s">
        <v>3966</v>
      </c>
      <c r="AZ1548" s="93" t="s">
        <v>3967</v>
      </c>
      <c r="BA1548" s="88" t="s">
        <v>437</v>
      </c>
      <c r="BB1548" s="86" t="s">
        <v>438</v>
      </c>
      <c r="BC1548" s="89">
        <v>216090</v>
      </c>
      <c r="BD1548" s="90">
        <v>45717</v>
      </c>
      <c r="BE1548" s="35"/>
    </row>
    <row r="1549" spans="48:57" x14ac:dyDescent="0.25">
      <c r="AV1549" s="85">
        <v>1545</v>
      </c>
      <c r="AW1549" s="91"/>
      <c r="AX1549" s="87" t="s">
        <v>3968</v>
      </c>
      <c r="AY1549" s="87" t="s">
        <v>223</v>
      </c>
      <c r="AZ1549" s="93" t="s">
        <v>3969</v>
      </c>
      <c r="BA1549" s="88" t="s">
        <v>1607</v>
      </c>
      <c r="BB1549" s="86" t="s">
        <v>414</v>
      </c>
      <c r="BC1549" s="89">
        <v>43500</v>
      </c>
      <c r="BD1549" s="90">
        <v>45717</v>
      </c>
      <c r="BE1549" s="35"/>
    </row>
    <row r="1550" spans="48:57" x14ac:dyDescent="0.25">
      <c r="AV1550" s="85">
        <v>1546</v>
      </c>
      <c r="AW1550" s="91"/>
      <c r="AX1550" s="87" t="s">
        <v>3968</v>
      </c>
      <c r="AY1550" s="87" t="s">
        <v>223</v>
      </c>
      <c r="AZ1550" s="93" t="s">
        <v>3969</v>
      </c>
      <c r="BA1550" s="88" t="s">
        <v>1582</v>
      </c>
      <c r="BB1550" s="86" t="s">
        <v>502</v>
      </c>
      <c r="BC1550" s="89">
        <v>7305</v>
      </c>
      <c r="BD1550" s="90">
        <v>45717</v>
      </c>
      <c r="BE1550" s="35"/>
    </row>
    <row r="1551" spans="48:57" x14ac:dyDescent="0.25">
      <c r="AV1551" s="85">
        <v>1547</v>
      </c>
      <c r="AW1551" s="91"/>
      <c r="AX1551" s="87" t="s">
        <v>3968</v>
      </c>
      <c r="AY1551" s="87" t="s">
        <v>223</v>
      </c>
      <c r="AZ1551" s="93" t="s">
        <v>3969</v>
      </c>
      <c r="BA1551" s="88" t="s">
        <v>1545</v>
      </c>
      <c r="BB1551" s="86" t="s">
        <v>1334</v>
      </c>
      <c r="BC1551" s="89">
        <v>57600</v>
      </c>
      <c r="BD1551" s="90">
        <v>45717</v>
      </c>
      <c r="BE1551" s="35"/>
    </row>
    <row r="1552" spans="48:57" x14ac:dyDescent="0.25">
      <c r="AV1552" s="85">
        <v>1548</v>
      </c>
      <c r="AW1552" s="91"/>
      <c r="AX1552" s="87" t="s">
        <v>3968</v>
      </c>
      <c r="AY1552" s="87" t="s">
        <v>223</v>
      </c>
      <c r="AZ1552" s="93" t="s">
        <v>3969</v>
      </c>
      <c r="BA1552" s="88" t="s">
        <v>3963</v>
      </c>
      <c r="BB1552" s="86" t="s">
        <v>1444</v>
      </c>
      <c r="BC1552" s="89">
        <v>146250</v>
      </c>
      <c r="BD1552" s="90">
        <v>45717</v>
      </c>
      <c r="BE1552" s="35"/>
    </row>
    <row r="1553" spans="48:57" x14ac:dyDescent="0.25">
      <c r="AV1553" s="85">
        <v>1549</v>
      </c>
      <c r="AW1553" s="91"/>
      <c r="AX1553" s="87" t="s">
        <v>3968</v>
      </c>
      <c r="AY1553" s="87" t="s">
        <v>223</v>
      </c>
      <c r="AZ1553" s="93" t="s">
        <v>3969</v>
      </c>
      <c r="BA1553" s="88" t="s">
        <v>3004</v>
      </c>
      <c r="BB1553" s="86" t="s">
        <v>1576</v>
      </c>
      <c r="BC1553" s="89">
        <v>22008</v>
      </c>
      <c r="BD1553" s="90">
        <v>45717</v>
      </c>
      <c r="BE1553" s="35"/>
    </row>
    <row r="1554" spans="48:57" x14ac:dyDescent="0.25">
      <c r="AV1554" s="85">
        <v>1550</v>
      </c>
      <c r="AW1554" s="91"/>
      <c r="AX1554" s="87" t="s">
        <v>3970</v>
      </c>
      <c r="AY1554" s="87" t="s">
        <v>3971</v>
      </c>
      <c r="AZ1554" s="93" t="s">
        <v>3972</v>
      </c>
      <c r="BA1554" s="88" t="s">
        <v>1077</v>
      </c>
      <c r="BB1554" s="86" t="s">
        <v>1078</v>
      </c>
      <c r="BC1554" s="89">
        <v>27500</v>
      </c>
      <c r="BD1554" s="90">
        <v>45689</v>
      </c>
      <c r="BE1554" s="35"/>
    </row>
    <row r="1555" spans="48:57" x14ac:dyDescent="0.25">
      <c r="AV1555" s="85">
        <v>1551</v>
      </c>
      <c r="AW1555" s="91"/>
      <c r="AX1555" s="87" t="s">
        <v>3973</v>
      </c>
      <c r="AY1555" s="87" t="s">
        <v>1731</v>
      </c>
      <c r="AZ1555" s="93" t="s">
        <v>3974</v>
      </c>
      <c r="BA1555" s="88" t="s">
        <v>2324</v>
      </c>
      <c r="BB1555" s="86" t="s">
        <v>61</v>
      </c>
      <c r="BC1555" s="89">
        <v>15450</v>
      </c>
      <c r="BD1555" s="90">
        <v>45658</v>
      </c>
      <c r="BE1555" s="35"/>
    </row>
    <row r="1556" spans="48:57" x14ac:dyDescent="0.25">
      <c r="AV1556" s="85">
        <v>1552</v>
      </c>
      <c r="AW1556" s="91"/>
      <c r="AX1556" s="87" t="s">
        <v>3973</v>
      </c>
      <c r="AY1556" s="87" t="s">
        <v>1731</v>
      </c>
      <c r="AZ1556" s="93" t="s">
        <v>3974</v>
      </c>
      <c r="BA1556" s="88" t="s">
        <v>2151</v>
      </c>
      <c r="BB1556" s="86" t="s">
        <v>61</v>
      </c>
      <c r="BC1556" s="89">
        <v>25750</v>
      </c>
      <c r="BD1556" s="90">
        <v>45717</v>
      </c>
      <c r="BE1556" s="35"/>
    </row>
    <row r="1557" spans="48:57" x14ac:dyDescent="0.25">
      <c r="AV1557" s="85">
        <v>1553</v>
      </c>
      <c r="AW1557" s="91"/>
      <c r="AX1557" s="87" t="s">
        <v>3973</v>
      </c>
      <c r="AY1557" s="87" t="s">
        <v>1731</v>
      </c>
      <c r="AZ1557" s="93" t="s">
        <v>3974</v>
      </c>
      <c r="BA1557" s="88" t="s">
        <v>824</v>
      </c>
      <c r="BB1557" s="86" t="s">
        <v>140</v>
      </c>
      <c r="BC1557" s="89">
        <v>28750</v>
      </c>
      <c r="BD1557" s="90">
        <v>45717</v>
      </c>
      <c r="BE1557" s="35"/>
    </row>
    <row r="1558" spans="48:57" x14ac:dyDescent="0.25">
      <c r="AV1558" s="85">
        <v>1554</v>
      </c>
      <c r="AW1558" s="91"/>
      <c r="AX1558" s="87" t="s">
        <v>3973</v>
      </c>
      <c r="AY1558" s="87" t="s">
        <v>1731</v>
      </c>
      <c r="AZ1558" s="93" t="s">
        <v>3974</v>
      </c>
      <c r="BA1558" s="88" t="s">
        <v>824</v>
      </c>
      <c r="BB1558" s="86" t="s">
        <v>140</v>
      </c>
      <c r="BC1558" s="89">
        <v>28750</v>
      </c>
      <c r="BD1558" s="90">
        <v>45717</v>
      </c>
      <c r="BE1558" s="35"/>
    </row>
    <row r="1559" spans="48:57" x14ac:dyDescent="0.25">
      <c r="AV1559" s="85">
        <v>1555</v>
      </c>
      <c r="AW1559" s="91"/>
      <c r="AX1559" s="87" t="s">
        <v>3973</v>
      </c>
      <c r="AY1559" s="87" t="s">
        <v>1731</v>
      </c>
      <c r="AZ1559" s="93" t="s">
        <v>3974</v>
      </c>
      <c r="BA1559" s="88" t="s">
        <v>3372</v>
      </c>
      <c r="BB1559" s="86" t="s">
        <v>552</v>
      </c>
      <c r="BC1559" s="89">
        <v>41600</v>
      </c>
      <c r="BD1559" s="90">
        <v>45717</v>
      </c>
      <c r="BE1559" s="35"/>
    </row>
    <row r="1560" spans="48:57" x14ac:dyDescent="0.25">
      <c r="AV1560" s="85">
        <v>1556</v>
      </c>
      <c r="AW1560" s="91"/>
      <c r="AX1560" s="87" t="s">
        <v>3973</v>
      </c>
      <c r="AY1560" s="87" t="s">
        <v>1731</v>
      </c>
      <c r="AZ1560" s="93" t="s">
        <v>3974</v>
      </c>
      <c r="BA1560" s="88" t="s">
        <v>3372</v>
      </c>
      <c r="BB1560" s="86" t="s">
        <v>552</v>
      </c>
      <c r="BC1560" s="89">
        <v>41600</v>
      </c>
      <c r="BD1560" s="90">
        <v>45717</v>
      </c>
      <c r="BE1560" s="35"/>
    </row>
    <row r="1561" spans="48:57" x14ac:dyDescent="0.25">
      <c r="AV1561" s="85">
        <v>1557</v>
      </c>
      <c r="AW1561" s="91"/>
      <c r="AX1561" s="87" t="s">
        <v>3973</v>
      </c>
      <c r="AY1561" s="87" t="s">
        <v>1731</v>
      </c>
      <c r="AZ1561" s="93" t="s">
        <v>3974</v>
      </c>
      <c r="BA1561" s="88" t="s">
        <v>3372</v>
      </c>
      <c r="BB1561" s="86" t="s">
        <v>552</v>
      </c>
      <c r="BC1561" s="89">
        <v>124800</v>
      </c>
      <c r="BD1561" s="90">
        <v>45717</v>
      </c>
      <c r="BE1561" s="35"/>
    </row>
    <row r="1562" spans="48:57" x14ac:dyDescent="0.25">
      <c r="AV1562" s="85">
        <v>1558</v>
      </c>
      <c r="AW1562" s="91"/>
      <c r="AX1562" s="87" t="s">
        <v>3973</v>
      </c>
      <c r="AY1562" s="87" t="s">
        <v>1731</v>
      </c>
      <c r="AZ1562" s="93" t="s">
        <v>3974</v>
      </c>
      <c r="BA1562" s="88" t="s">
        <v>3195</v>
      </c>
      <c r="BB1562" s="86" t="s">
        <v>459</v>
      </c>
      <c r="BC1562" s="89">
        <v>1545</v>
      </c>
      <c r="BD1562" s="90">
        <v>45717</v>
      </c>
      <c r="BE1562" s="35"/>
    </row>
    <row r="1563" spans="48:57" x14ac:dyDescent="0.25">
      <c r="AV1563" s="85">
        <v>1559</v>
      </c>
      <c r="AW1563" s="91"/>
      <c r="AX1563" s="87" t="s">
        <v>3973</v>
      </c>
      <c r="AY1563" s="87" t="s">
        <v>1731</v>
      </c>
      <c r="AZ1563" s="93" t="s">
        <v>3974</v>
      </c>
      <c r="BA1563" s="88" t="s">
        <v>1712</v>
      </c>
      <c r="BB1563" s="86" t="s">
        <v>1081</v>
      </c>
      <c r="BC1563" s="89">
        <v>57075</v>
      </c>
      <c r="BD1563" s="90">
        <v>45689</v>
      </c>
      <c r="BE1563" s="35"/>
    </row>
    <row r="1564" spans="48:57" x14ac:dyDescent="0.25">
      <c r="AV1564" s="85">
        <v>1560</v>
      </c>
      <c r="AW1564" s="91"/>
      <c r="AX1564" s="87" t="s">
        <v>3973</v>
      </c>
      <c r="AY1564" s="87" t="s">
        <v>1731</v>
      </c>
      <c r="AZ1564" s="93" t="s">
        <v>3974</v>
      </c>
      <c r="BA1564" s="88" t="s">
        <v>1712</v>
      </c>
      <c r="BB1564" s="86" t="s">
        <v>1081</v>
      </c>
      <c r="BC1564" s="89">
        <v>22830</v>
      </c>
      <c r="BD1564" s="90">
        <v>45658</v>
      </c>
      <c r="BE1564" s="35"/>
    </row>
    <row r="1565" spans="48:57" x14ac:dyDescent="0.25">
      <c r="AV1565" s="85">
        <v>1561</v>
      </c>
      <c r="AW1565" s="91"/>
      <c r="AX1565" s="87" t="s">
        <v>3973</v>
      </c>
      <c r="AY1565" s="87" t="s">
        <v>1731</v>
      </c>
      <c r="AZ1565" s="93" t="s">
        <v>3974</v>
      </c>
      <c r="BA1565" s="88" t="s">
        <v>1712</v>
      </c>
      <c r="BB1565" s="86" t="s">
        <v>1081</v>
      </c>
      <c r="BC1565" s="89">
        <v>34245</v>
      </c>
      <c r="BD1565" s="90">
        <v>45717</v>
      </c>
      <c r="BE1565" s="35"/>
    </row>
    <row r="1566" spans="48:57" x14ac:dyDescent="0.25">
      <c r="AV1566" s="85">
        <v>1562</v>
      </c>
      <c r="AW1566" s="91"/>
      <c r="AX1566" s="87" t="s">
        <v>3973</v>
      </c>
      <c r="AY1566" s="87" t="s">
        <v>1731</v>
      </c>
      <c r="AZ1566" s="93" t="s">
        <v>3974</v>
      </c>
      <c r="BA1566" s="88" t="s">
        <v>2328</v>
      </c>
      <c r="BB1566" s="86" t="s">
        <v>85</v>
      </c>
      <c r="BC1566" s="89">
        <v>29835</v>
      </c>
      <c r="BD1566" s="90">
        <v>45717</v>
      </c>
      <c r="BE1566" s="35"/>
    </row>
    <row r="1567" spans="48:57" x14ac:dyDescent="0.25">
      <c r="AV1567" s="85">
        <v>1563</v>
      </c>
      <c r="AW1567" s="91"/>
      <c r="AX1567" s="87" t="s">
        <v>3973</v>
      </c>
      <c r="AY1567" s="87" t="s">
        <v>1731</v>
      </c>
      <c r="AZ1567" s="93" t="s">
        <v>3974</v>
      </c>
      <c r="BA1567" s="88" t="s">
        <v>1493</v>
      </c>
      <c r="BB1567" s="86" t="s">
        <v>1275</v>
      </c>
      <c r="BC1567" s="89">
        <v>34380</v>
      </c>
      <c r="BD1567" s="90">
        <v>45717</v>
      </c>
      <c r="BE1567" s="35"/>
    </row>
    <row r="1568" spans="48:57" x14ac:dyDescent="0.25">
      <c r="AV1568" s="85">
        <v>1564</v>
      </c>
      <c r="AW1568" s="91"/>
      <c r="AX1568" s="87" t="s">
        <v>3973</v>
      </c>
      <c r="AY1568" s="87" t="s">
        <v>1731</v>
      </c>
      <c r="AZ1568" s="93" t="s">
        <v>3974</v>
      </c>
      <c r="BA1568" s="88" t="s">
        <v>1032</v>
      </c>
      <c r="BB1568" s="86" t="s">
        <v>948</v>
      </c>
      <c r="BC1568" s="89">
        <v>22000</v>
      </c>
      <c r="BD1568" s="90">
        <v>45717</v>
      </c>
      <c r="BE1568" s="35"/>
    </row>
    <row r="1569" spans="48:57" x14ac:dyDescent="0.25">
      <c r="AV1569" s="85">
        <v>1565</v>
      </c>
      <c r="AW1569" s="91"/>
      <c r="AX1569" s="87" t="s">
        <v>3973</v>
      </c>
      <c r="AY1569" s="87" t="s">
        <v>1731</v>
      </c>
      <c r="AZ1569" s="93" t="s">
        <v>3974</v>
      </c>
      <c r="BA1569" s="88" t="s">
        <v>1032</v>
      </c>
      <c r="BB1569" s="86" t="s">
        <v>948</v>
      </c>
      <c r="BC1569" s="89">
        <v>11000</v>
      </c>
      <c r="BD1569" s="90">
        <v>45717</v>
      </c>
      <c r="BE1569" s="35"/>
    </row>
    <row r="1570" spans="48:57" x14ac:dyDescent="0.25">
      <c r="AV1570" s="85">
        <v>1566</v>
      </c>
      <c r="AW1570" s="91"/>
      <c r="AX1570" s="87" t="s">
        <v>3973</v>
      </c>
      <c r="AY1570" s="87" t="s">
        <v>1731</v>
      </c>
      <c r="AZ1570" s="93" t="s">
        <v>3974</v>
      </c>
      <c r="BA1570" s="88" t="s">
        <v>1775</v>
      </c>
      <c r="BB1570" s="86" t="s">
        <v>1549</v>
      </c>
      <c r="BC1570" s="89">
        <v>19950</v>
      </c>
      <c r="BD1570" s="90">
        <v>45717</v>
      </c>
      <c r="BE1570" s="35"/>
    </row>
    <row r="1571" spans="48:57" x14ac:dyDescent="0.25">
      <c r="AV1571" s="85">
        <v>1567</v>
      </c>
      <c r="AW1571" s="91"/>
      <c r="AX1571" s="87" t="s">
        <v>3973</v>
      </c>
      <c r="AY1571" s="87" t="s">
        <v>1731</v>
      </c>
      <c r="AZ1571" s="93" t="s">
        <v>3974</v>
      </c>
      <c r="BA1571" s="88" t="s">
        <v>1775</v>
      </c>
      <c r="BB1571" s="86" t="s">
        <v>1549</v>
      </c>
      <c r="BC1571" s="89">
        <v>9975</v>
      </c>
      <c r="BD1571" s="90">
        <v>45717</v>
      </c>
      <c r="BE1571" s="35"/>
    </row>
    <row r="1572" spans="48:57" x14ac:dyDescent="0.25">
      <c r="AV1572" s="85">
        <v>1568</v>
      </c>
      <c r="AW1572" s="91"/>
      <c r="AX1572" s="87" t="s">
        <v>3973</v>
      </c>
      <c r="AY1572" s="87" t="s">
        <v>1731</v>
      </c>
      <c r="AZ1572" s="93" t="s">
        <v>3974</v>
      </c>
      <c r="BA1572" s="88" t="s">
        <v>1775</v>
      </c>
      <c r="BB1572" s="86" t="s">
        <v>1549</v>
      </c>
      <c r="BC1572" s="89">
        <v>9975</v>
      </c>
      <c r="BD1572" s="90">
        <v>45689</v>
      </c>
      <c r="BE1572" s="35"/>
    </row>
    <row r="1573" spans="48:57" x14ac:dyDescent="0.25">
      <c r="AV1573" s="85">
        <v>1569</v>
      </c>
      <c r="AW1573" s="91"/>
      <c r="AX1573" s="87" t="s">
        <v>3975</v>
      </c>
      <c r="AY1573" s="87" t="s">
        <v>3976</v>
      </c>
      <c r="AZ1573" s="93" t="s">
        <v>3977</v>
      </c>
      <c r="BA1573" s="88" t="s">
        <v>645</v>
      </c>
      <c r="BB1573" s="86" t="s">
        <v>646</v>
      </c>
      <c r="BC1573" s="89">
        <v>9500</v>
      </c>
      <c r="BD1573" s="90">
        <v>45658</v>
      </c>
      <c r="BE1573" s="35"/>
    </row>
    <row r="1574" spans="48:57" x14ac:dyDescent="0.25">
      <c r="AV1574" s="85">
        <v>1570</v>
      </c>
      <c r="AW1574" s="91"/>
      <c r="AX1574" s="87" t="s">
        <v>3975</v>
      </c>
      <c r="AY1574" s="87" t="s">
        <v>3976</v>
      </c>
      <c r="AZ1574" s="93" t="s">
        <v>3977</v>
      </c>
      <c r="BA1574" s="88" t="s">
        <v>1041</v>
      </c>
      <c r="BB1574" s="86" t="s">
        <v>1004</v>
      </c>
      <c r="BC1574" s="89">
        <v>6000</v>
      </c>
      <c r="BD1574" s="90">
        <v>45717</v>
      </c>
      <c r="BE1574" s="35"/>
    </row>
    <row r="1575" spans="48:57" x14ac:dyDescent="0.25">
      <c r="AV1575" s="85">
        <v>1571</v>
      </c>
      <c r="AW1575" s="91"/>
      <c r="AX1575" s="87" t="s">
        <v>3978</v>
      </c>
      <c r="AY1575" s="87" t="s">
        <v>3979</v>
      </c>
      <c r="AZ1575" s="93" t="s">
        <v>3980</v>
      </c>
      <c r="BA1575" s="88" t="s">
        <v>615</v>
      </c>
      <c r="BB1575" s="86" t="s">
        <v>616</v>
      </c>
      <c r="BC1575" s="89">
        <v>7500</v>
      </c>
      <c r="BD1575" s="90">
        <v>45717</v>
      </c>
      <c r="BE1575" s="35"/>
    </row>
    <row r="1576" spans="48:57" x14ac:dyDescent="0.25">
      <c r="AV1576" s="85">
        <v>1572</v>
      </c>
      <c r="AW1576" s="91"/>
      <c r="AX1576" s="87" t="s">
        <v>3981</v>
      </c>
      <c r="AY1576" s="87" t="s">
        <v>3982</v>
      </c>
      <c r="AZ1576" s="93" t="s">
        <v>3983</v>
      </c>
      <c r="BA1576" s="88" t="s">
        <v>615</v>
      </c>
      <c r="BB1576" s="86" t="s">
        <v>616</v>
      </c>
      <c r="BC1576" s="89">
        <v>7500</v>
      </c>
      <c r="BD1576" s="90">
        <v>45717</v>
      </c>
      <c r="BE1576" s="35"/>
    </row>
    <row r="1577" spans="48:57" x14ac:dyDescent="0.25">
      <c r="AV1577" s="85">
        <v>1573</v>
      </c>
      <c r="AW1577" s="91"/>
      <c r="AX1577" s="87" t="s">
        <v>3984</v>
      </c>
      <c r="AY1577" s="87" t="s">
        <v>3985</v>
      </c>
      <c r="AZ1577" s="93" t="s">
        <v>3986</v>
      </c>
      <c r="BA1577" s="88" t="s">
        <v>1017</v>
      </c>
      <c r="BB1577" s="86" t="s">
        <v>1018</v>
      </c>
      <c r="BC1577" s="89">
        <v>15000</v>
      </c>
      <c r="BD1577" s="90">
        <v>45717</v>
      </c>
      <c r="BE1577" s="35"/>
    </row>
    <row r="1578" spans="48:57" x14ac:dyDescent="0.25">
      <c r="AV1578" s="85">
        <v>1574</v>
      </c>
      <c r="AW1578" s="91"/>
      <c r="AX1578" s="87" t="s">
        <v>3987</v>
      </c>
      <c r="AY1578" s="87" t="s">
        <v>3988</v>
      </c>
      <c r="AZ1578" s="93" t="s">
        <v>3989</v>
      </c>
      <c r="BA1578" s="88" t="s">
        <v>732</v>
      </c>
      <c r="BB1578" s="86" t="s">
        <v>733</v>
      </c>
      <c r="BC1578" s="89">
        <v>5750</v>
      </c>
      <c r="BD1578" s="90">
        <v>45717</v>
      </c>
      <c r="BE1578" s="35"/>
    </row>
    <row r="1579" spans="48:57" x14ac:dyDescent="0.25">
      <c r="AV1579" s="85">
        <v>1575</v>
      </c>
      <c r="AW1579" s="91"/>
      <c r="AX1579" s="87" t="s">
        <v>3990</v>
      </c>
      <c r="AY1579" s="87" t="s">
        <v>3991</v>
      </c>
      <c r="AZ1579" s="93" t="s">
        <v>3992</v>
      </c>
      <c r="BA1579" s="88" t="s">
        <v>615</v>
      </c>
      <c r="BB1579" s="86" t="s">
        <v>616</v>
      </c>
      <c r="BC1579" s="89">
        <v>7500</v>
      </c>
      <c r="BD1579" s="90">
        <v>45717</v>
      </c>
      <c r="BE1579" s="35"/>
    </row>
    <row r="1580" spans="48:57" x14ac:dyDescent="0.25">
      <c r="AV1580" s="85">
        <v>1576</v>
      </c>
      <c r="AW1580" s="91"/>
      <c r="AX1580" s="87" t="s">
        <v>3993</v>
      </c>
      <c r="AY1580" s="87" t="s">
        <v>3994</v>
      </c>
      <c r="AZ1580" s="93" t="s">
        <v>3995</v>
      </c>
      <c r="BA1580" s="88" t="s">
        <v>1259</v>
      </c>
      <c r="BB1580" s="86" t="s">
        <v>1260</v>
      </c>
      <c r="BC1580" s="89">
        <v>12500</v>
      </c>
      <c r="BD1580" s="90">
        <v>45717</v>
      </c>
      <c r="BE1580" s="35"/>
    </row>
    <row r="1581" spans="48:57" x14ac:dyDescent="0.25">
      <c r="AV1581" s="85">
        <v>1577</v>
      </c>
      <c r="AW1581" s="91"/>
      <c r="AX1581" s="87" t="s">
        <v>3996</v>
      </c>
      <c r="AY1581" s="87" t="s">
        <v>3997</v>
      </c>
      <c r="AZ1581" s="93" t="s">
        <v>3998</v>
      </c>
      <c r="BA1581" s="88" t="s">
        <v>2388</v>
      </c>
      <c r="BB1581" s="86" t="s">
        <v>2389</v>
      </c>
      <c r="BC1581" s="89">
        <v>20900</v>
      </c>
      <c r="BD1581" s="90">
        <v>45689</v>
      </c>
      <c r="BE1581" s="35"/>
    </row>
    <row r="1582" spans="48:57" x14ac:dyDescent="0.25">
      <c r="AV1582" s="85">
        <v>1578</v>
      </c>
      <c r="AW1582" s="91"/>
      <c r="AX1582" s="87" t="s">
        <v>3999</v>
      </c>
      <c r="AY1582" s="87" t="s">
        <v>4000</v>
      </c>
      <c r="AZ1582" s="93" t="s">
        <v>4001</v>
      </c>
      <c r="BA1582" s="88" t="s">
        <v>1041</v>
      </c>
      <c r="BB1582" s="86" t="s">
        <v>1004</v>
      </c>
      <c r="BC1582" s="89">
        <v>6000</v>
      </c>
      <c r="BD1582" s="90">
        <v>45658</v>
      </c>
      <c r="BE1582" s="35"/>
    </row>
    <row r="1583" spans="48:57" x14ac:dyDescent="0.25">
      <c r="AV1583" s="85">
        <v>1579</v>
      </c>
      <c r="AW1583" s="91"/>
      <c r="AX1583" s="87" t="s">
        <v>4002</v>
      </c>
      <c r="AY1583" s="87" t="s">
        <v>4003</v>
      </c>
      <c r="AZ1583" s="93" t="s">
        <v>4004</v>
      </c>
      <c r="BA1583" s="88" t="s">
        <v>2388</v>
      </c>
      <c r="BB1583" s="86" t="s">
        <v>2389</v>
      </c>
      <c r="BC1583" s="89">
        <v>4180</v>
      </c>
      <c r="BD1583" s="90">
        <v>45717</v>
      </c>
      <c r="BE1583" s="35"/>
    </row>
    <row r="1584" spans="48:57" x14ac:dyDescent="0.25">
      <c r="AV1584" s="85">
        <v>1580</v>
      </c>
      <c r="AW1584" s="91"/>
      <c r="AX1584" s="87" t="s">
        <v>4005</v>
      </c>
      <c r="AY1584" s="87" t="s">
        <v>4006</v>
      </c>
      <c r="AZ1584" s="93" t="s">
        <v>4007</v>
      </c>
      <c r="BA1584" s="88" t="s">
        <v>1041</v>
      </c>
      <c r="BB1584" s="86" t="s">
        <v>1004</v>
      </c>
      <c r="BC1584" s="89">
        <v>6000</v>
      </c>
      <c r="BD1584" s="90">
        <v>45717</v>
      </c>
      <c r="BE1584" s="35"/>
    </row>
    <row r="1585" spans="48:57" x14ac:dyDescent="0.25">
      <c r="AV1585" s="85">
        <v>1581</v>
      </c>
      <c r="AW1585" s="91"/>
      <c r="AX1585" s="87" t="s">
        <v>4005</v>
      </c>
      <c r="AY1585" s="87" t="s">
        <v>4006</v>
      </c>
      <c r="AZ1585" s="93" t="s">
        <v>4007</v>
      </c>
      <c r="BA1585" s="88" t="s">
        <v>732</v>
      </c>
      <c r="BB1585" s="86" t="s">
        <v>733</v>
      </c>
      <c r="BC1585" s="89">
        <v>5750</v>
      </c>
      <c r="BD1585" s="90">
        <v>45717</v>
      </c>
      <c r="BE1585" s="35"/>
    </row>
    <row r="1586" spans="48:57" x14ac:dyDescent="0.25">
      <c r="AV1586" s="85">
        <v>1582</v>
      </c>
      <c r="AW1586" s="91"/>
      <c r="AX1586" s="87" t="s">
        <v>4008</v>
      </c>
      <c r="AY1586" s="87" t="s">
        <v>4009</v>
      </c>
      <c r="AZ1586" s="93" t="s">
        <v>4010</v>
      </c>
      <c r="BA1586" s="88" t="s">
        <v>615</v>
      </c>
      <c r="BB1586" s="86" t="s">
        <v>616</v>
      </c>
      <c r="BC1586" s="89">
        <v>7500</v>
      </c>
      <c r="BD1586" s="90">
        <v>45717</v>
      </c>
      <c r="BE1586" s="35"/>
    </row>
    <row r="1587" spans="48:57" x14ac:dyDescent="0.25">
      <c r="AV1587" s="85">
        <v>1583</v>
      </c>
      <c r="AW1587" s="91"/>
      <c r="AX1587" s="87" t="s">
        <v>4011</v>
      </c>
      <c r="AY1587" s="87" t="s">
        <v>4012</v>
      </c>
      <c r="AZ1587" s="93" t="s">
        <v>4013</v>
      </c>
      <c r="BA1587" s="88" t="s">
        <v>1323</v>
      </c>
      <c r="BB1587" s="86" t="s">
        <v>631</v>
      </c>
      <c r="BC1587" s="89">
        <v>5325</v>
      </c>
      <c r="BD1587" s="90">
        <v>45717</v>
      </c>
      <c r="BE1587" s="35"/>
    </row>
    <row r="1588" spans="48:57" x14ac:dyDescent="0.25">
      <c r="AV1588" s="85">
        <v>1584</v>
      </c>
      <c r="AW1588" s="91"/>
      <c r="AX1588" s="87" t="s">
        <v>4011</v>
      </c>
      <c r="AY1588" s="87" t="s">
        <v>4012</v>
      </c>
      <c r="AZ1588" s="93" t="s">
        <v>4013</v>
      </c>
      <c r="BA1588" s="88" t="s">
        <v>1824</v>
      </c>
      <c r="BB1588" s="86" t="s">
        <v>861</v>
      </c>
      <c r="BC1588" s="89">
        <v>3600</v>
      </c>
      <c r="BD1588" s="90">
        <v>45717</v>
      </c>
      <c r="BE1588" s="35"/>
    </row>
    <row r="1589" spans="48:57" x14ac:dyDescent="0.25">
      <c r="AV1589" s="85">
        <v>1585</v>
      </c>
      <c r="AW1589" s="91"/>
      <c r="AX1589" s="87" t="s">
        <v>4014</v>
      </c>
      <c r="AY1589" s="87" t="s">
        <v>4015</v>
      </c>
      <c r="AZ1589" s="93" t="s">
        <v>4016</v>
      </c>
      <c r="BA1589" s="88" t="s">
        <v>2086</v>
      </c>
      <c r="BB1589" s="86" t="s">
        <v>2087</v>
      </c>
      <c r="BC1589" s="89">
        <v>8500</v>
      </c>
      <c r="BD1589" s="90">
        <v>45717</v>
      </c>
      <c r="BE1589" s="35"/>
    </row>
    <row r="1590" spans="48:57" x14ac:dyDescent="0.25">
      <c r="AV1590" s="85">
        <v>1586</v>
      </c>
      <c r="AW1590" s="91"/>
      <c r="AX1590" s="87" t="s">
        <v>4017</v>
      </c>
      <c r="AY1590" s="87" t="s">
        <v>4018</v>
      </c>
      <c r="AZ1590" s="93" t="s">
        <v>4019</v>
      </c>
      <c r="BA1590" s="88" t="s">
        <v>1041</v>
      </c>
      <c r="BB1590" s="86" t="s">
        <v>1004</v>
      </c>
      <c r="BC1590" s="89">
        <v>6000</v>
      </c>
      <c r="BD1590" s="90">
        <v>45689</v>
      </c>
      <c r="BE1590" s="35"/>
    </row>
    <row r="1591" spans="48:57" x14ac:dyDescent="0.25">
      <c r="AV1591" s="85">
        <v>1587</v>
      </c>
      <c r="AW1591" s="91"/>
      <c r="AX1591" s="87" t="s">
        <v>4017</v>
      </c>
      <c r="AY1591" s="87" t="s">
        <v>4018</v>
      </c>
      <c r="AZ1591" s="93" t="s">
        <v>4019</v>
      </c>
      <c r="BA1591" s="88" t="s">
        <v>615</v>
      </c>
      <c r="BB1591" s="86" t="s">
        <v>616</v>
      </c>
      <c r="BC1591" s="89">
        <v>7500</v>
      </c>
      <c r="BD1591" s="90">
        <v>45658</v>
      </c>
      <c r="BE1591" s="35"/>
    </row>
    <row r="1592" spans="48:57" x14ac:dyDescent="0.25">
      <c r="AV1592" s="85">
        <v>1588</v>
      </c>
      <c r="AW1592" s="91"/>
      <c r="AX1592" s="87" t="s">
        <v>4020</v>
      </c>
      <c r="AY1592" s="87" t="s">
        <v>747</v>
      </c>
      <c r="AZ1592" s="93" t="s">
        <v>748</v>
      </c>
      <c r="BA1592" s="88" t="s">
        <v>824</v>
      </c>
      <c r="BB1592" s="86" t="s">
        <v>140</v>
      </c>
      <c r="BC1592" s="89">
        <v>28750</v>
      </c>
      <c r="BD1592" s="90">
        <v>45717</v>
      </c>
      <c r="BE1592" s="35"/>
    </row>
    <row r="1593" spans="48:57" x14ac:dyDescent="0.25">
      <c r="AV1593" s="85">
        <v>1589</v>
      </c>
      <c r="AW1593" s="91"/>
      <c r="AX1593" s="87" t="s">
        <v>4021</v>
      </c>
      <c r="AY1593" s="87" t="s">
        <v>4022</v>
      </c>
      <c r="AZ1593" s="93" t="s">
        <v>4023</v>
      </c>
      <c r="BA1593" s="88" t="s">
        <v>615</v>
      </c>
      <c r="BB1593" s="86" t="s">
        <v>616</v>
      </c>
      <c r="BC1593" s="89">
        <v>7500</v>
      </c>
      <c r="BD1593" s="90">
        <v>45717</v>
      </c>
      <c r="BE1593" s="35"/>
    </row>
    <row r="1594" spans="48:57" x14ac:dyDescent="0.25">
      <c r="AV1594" s="85">
        <v>1590</v>
      </c>
      <c r="AW1594" s="91"/>
      <c r="AX1594" s="87" t="s">
        <v>4024</v>
      </c>
      <c r="AY1594" s="87" t="s">
        <v>4025</v>
      </c>
      <c r="AZ1594" s="93" t="s">
        <v>4026</v>
      </c>
      <c r="BA1594" s="88" t="s">
        <v>1017</v>
      </c>
      <c r="BB1594" s="86" t="s">
        <v>1018</v>
      </c>
      <c r="BC1594" s="89">
        <v>15000</v>
      </c>
      <c r="BD1594" s="90">
        <v>45717</v>
      </c>
      <c r="BE1594" s="35"/>
    </row>
    <row r="1595" spans="48:57" x14ac:dyDescent="0.25">
      <c r="AV1595" s="85">
        <v>1591</v>
      </c>
      <c r="AW1595" s="91"/>
      <c r="AX1595" s="87" t="s">
        <v>4027</v>
      </c>
      <c r="AY1595" s="87" t="s">
        <v>4028</v>
      </c>
      <c r="AZ1595" s="93" t="s">
        <v>4029</v>
      </c>
      <c r="BA1595" s="88" t="s">
        <v>2388</v>
      </c>
      <c r="BB1595" s="86" t="s">
        <v>2389</v>
      </c>
      <c r="BC1595" s="89">
        <v>20900</v>
      </c>
      <c r="BD1595" s="90">
        <v>45717</v>
      </c>
      <c r="BE1595" s="35"/>
    </row>
    <row r="1596" spans="48:57" x14ac:dyDescent="0.25">
      <c r="AV1596" s="85">
        <v>1592</v>
      </c>
      <c r="AW1596" s="91"/>
      <c r="AX1596" s="87" t="s">
        <v>4030</v>
      </c>
      <c r="AY1596" s="87" t="s">
        <v>2778</v>
      </c>
      <c r="AZ1596" s="93" t="s">
        <v>4031</v>
      </c>
      <c r="BA1596" s="88" t="s">
        <v>645</v>
      </c>
      <c r="BB1596" s="86" t="s">
        <v>646</v>
      </c>
      <c r="BC1596" s="89">
        <v>9500</v>
      </c>
      <c r="BD1596" s="90">
        <v>45717</v>
      </c>
      <c r="BE1596" s="35"/>
    </row>
    <row r="1597" spans="48:57" x14ac:dyDescent="0.25">
      <c r="AV1597" s="85">
        <v>1593</v>
      </c>
      <c r="AW1597" s="91"/>
      <c r="AX1597" s="87" t="s">
        <v>4032</v>
      </c>
      <c r="AY1597" s="87" t="s">
        <v>4033</v>
      </c>
      <c r="AZ1597" s="93" t="s">
        <v>4034</v>
      </c>
      <c r="BA1597" s="88" t="s">
        <v>645</v>
      </c>
      <c r="BB1597" s="86" t="s">
        <v>646</v>
      </c>
      <c r="BC1597" s="89">
        <v>9500</v>
      </c>
      <c r="BD1597" s="90">
        <v>45717</v>
      </c>
      <c r="BE1597" s="35"/>
    </row>
    <row r="1598" spans="48:57" x14ac:dyDescent="0.25">
      <c r="AV1598" s="85">
        <v>1594</v>
      </c>
      <c r="AW1598" s="91"/>
      <c r="AX1598" s="87" t="s">
        <v>4035</v>
      </c>
      <c r="AY1598" s="87" t="s">
        <v>2827</v>
      </c>
      <c r="AZ1598" s="93" t="s">
        <v>4036</v>
      </c>
      <c r="BA1598" s="88" t="s">
        <v>732</v>
      </c>
      <c r="BB1598" s="86" t="s">
        <v>733</v>
      </c>
      <c r="BC1598" s="89">
        <v>5750</v>
      </c>
      <c r="BD1598" s="90">
        <v>45717</v>
      </c>
      <c r="BE1598" s="35"/>
    </row>
    <row r="1599" spans="48:57" x14ac:dyDescent="0.25">
      <c r="AV1599" s="85">
        <v>1595</v>
      </c>
      <c r="AW1599" s="91"/>
      <c r="AX1599" s="87" t="s">
        <v>4037</v>
      </c>
      <c r="AY1599" s="87" t="s">
        <v>4038</v>
      </c>
      <c r="AZ1599" s="93" t="s">
        <v>4039</v>
      </c>
      <c r="BA1599" s="88" t="s">
        <v>2388</v>
      </c>
      <c r="BB1599" s="86" t="s">
        <v>2389</v>
      </c>
      <c r="BC1599" s="89">
        <v>20900</v>
      </c>
      <c r="BD1599" s="90">
        <v>45689</v>
      </c>
      <c r="BE1599" s="35"/>
    </row>
    <row r="1600" spans="48:57" x14ac:dyDescent="0.25">
      <c r="AV1600" s="85">
        <v>1596</v>
      </c>
      <c r="AW1600" s="91"/>
      <c r="AX1600" s="87" t="s">
        <v>4040</v>
      </c>
      <c r="AY1600" s="87" t="s">
        <v>2448</v>
      </c>
      <c r="AZ1600" s="93" t="s">
        <v>4041</v>
      </c>
      <c r="BA1600" s="88" t="s">
        <v>1041</v>
      </c>
      <c r="BB1600" s="86" t="s">
        <v>1004</v>
      </c>
      <c r="BC1600" s="89">
        <v>18000</v>
      </c>
      <c r="BD1600" s="90">
        <v>45658</v>
      </c>
      <c r="BE1600" s="35"/>
    </row>
    <row r="1601" spans="48:57" x14ac:dyDescent="0.25">
      <c r="AV1601" s="85">
        <v>1597</v>
      </c>
      <c r="AW1601" s="91"/>
      <c r="AX1601" s="87" t="s">
        <v>4042</v>
      </c>
      <c r="AY1601" s="87" t="s">
        <v>4043</v>
      </c>
      <c r="AZ1601" s="93" t="s">
        <v>4044</v>
      </c>
      <c r="BA1601" s="88" t="s">
        <v>2388</v>
      </c>
      <c r="BB1601" s="86" t="s">
        <v>2389</v>
      </c>
      <c r="BC1601" s="89">
        <v>4180</v>
      </c>
      <c r="BD1601" s="90">
        <v>45717</v>
      </c>
      <c r="BE1601" s="35"/>
    </row>
    <row r="1602" spans="48:57" x14ac:dyDescent="0.25">
      <c r="AV1602" s="85">
        <v>1598</v>
      </c>
      <c r="AW1602" s="91"/>
      <c r="AX1602" s="87" t="s">
        <v>4045</v>
      </c>
      <c r="AY1602" s="87" t="s">
        <v>4046</v>
      </c>
      <c r="AZ1602" s="93" t="s">
        <v>4047</v>
      </c>
      <c r="BA1602" s="88" t="s">
        <v>615</v>
      </c>
      <c r="BB1602" s="86" t="s">
        <v>616</v>
      </c>
      <c r="BC1602" s="89">
        <v>7500</v>
      </c>
      <c r="BD1602" s="90">
        <v>45717</v>
      </c>
      <c r="BE1602" s="35"/>
    </row>
    <row r="1603" spans="48:57" x14ac:dyDescent="0.25">
      <c r="AV1603" s="85">
        <v>1599</v>
      </c>
      <c r="AW1603" s="91"/>
      <c r="AX1603" s="87" t="s">
        <v>4048</v>
      </c>
      <c r="AY1603" s="87" t="s">
        <v>2757</v>
      </c>
      <c r="AZ1603" s="93" t="s">
        <v>4049</v>
      </c>
      <c r="BA1603" s="88" t="s">
        <v>732</v>
      </c>
      <c r="BB1603" s="86" t="s">
        <v>733</v>
      </c>
      <c r="BC1603" s="89">
        <v>5750</v>
      </c>
      <c r="BD1603" s="90">
        <v>45717</v>
      </c>
      <c r="BE1603" s="35"/>
    </row>
    <row r="1604" spans="48:57" x14ac:dyDescent="0.25">
      <c r="AV1604" s="85">
        <v>1600</v>
      </c>
      <c r="AW1604" s="91"/>
      <c r="AX1604" s="87" t="s">
        <v>4050</v>
      </c>
      <c r="AY1604" s="87" t="s">
        <v>4051</v>
      </c>
      <c r="AZ1604" s="93" t="s">
        <v>4052</v>
      </c>
      <c r="BA1604" s="88" t="s">
        <v>2013</v>
      </c>
      <c r="BB1604" s="86" t="s">
        <v>1391</v>
      </c>
      <c r="BC1604" s="89">
        <v>9975</v>
      </c>
      <c r="BD1604" s="90">
        <v>45717</v>
      </c>
      <c r="BE1604" s="35"/>
    </row>
    <row r="1605" spans="48:57" x14ac:dyDescent="0.25">
      <c r="AV1605" s="85">
        <v>1601</v>
      </c>
      <c r="AW1605" s="91"/>
      <c r="AX1605" s="87" t="s">
        <v>4053</v>
      </c>
      <c r="AY1605" s="87" t="s">
        <v>4054</v>
      </c>
      <c r="AZ1605" s="93" t="s">
        <v>4055</v>
      </c>
      <c r="BA1605" s="88" t="s">
        <v>732</v>
      </c>
      <c r="BB1605" s="86" t="s">
        <v>733</v>
      </c>
      <c r="BC1605" s="89">
        <v>5750</v>
      </c>
      <c r="BD1605" s="90">
        <v>45717</v>
      </c>
      <c r="BE1605" s="35"/>
    </row>
    <row r="1606" spans="48:57" x14ac:dyDescent="0.25">
      <c r="AV1606" s="85">
        <v>1602</v>
      </c>
      <c r="AW1606" s="91"/>
      <c r="AX1606" s="87" t="s">
        <v>4056</v>
      </c>
      <c r="AY1606" s="87" t="s">
        <v>4057</v>
      </c>
      <c r="AZ1606" s="93" t="s">
        <v>4058</v>
      </c>
      <c r="BA1606" s="88" t="s">
        <v>3291</v>
      </c>
      <c r="BB1606" s="86" t="s">
        <v>688</v>
      </c>
      <c r="BC1606" s="89">
        <v>32000</v>
      </c>
      <c r="BD1606" s="90">
        <v>45717</v>
      </c>
      <c r="BE1606" s="35"/>
    </row>
    <row r="1607" spans="48:57" x14ac:dyDescent="0.25">
      <c r="AV1607" s="85">
        <v>1603</v>
      </c>
      <c r="AW1607" s="91"/>
      <c r="AX1607" s="87" t="s">
        <v>4059</v>
      </c>
      <c r="AY1607" s="87" t="s">
        <v>4060</v>
      </c>
      <c r="AZ1607" s="93" t="s">
        <v>4061</v>
      </c>
      <c r="BA1607" s="88" t="s">
        <v>732</v>
      </c>
      <c r="BB1607" s="86" t="s">
        <v>733</v>
      </c>
      <c r="BC1607" s="89">
        <v>5750</v>
      </c>
      <c r="BD1607" s="90">
        <v>45717</v>
      </c>
      <c r="BE1607" s="35"/>
    </row>
    <row r="1608" spans="48:57" x14ac:dyDescent="0.25">
      <c r="AV1608" s="85">
        <v>1604</v>
      </c>
      <c r="AW1608" s="91"/>
      <c r="AX1608" s="87" t="s">
        <v>4062</v>
      </c>
      <c r="AY1608" s="87" t="s">
        <v>4063</v>
      </c>
      <c r="AZ1608" s="93" t="s">
        <v>4064</v>
      </c>
      <c r="BA1608" s="88" t="s">
        <v>1041</v>
      </c>
      <c r="BB1608" s="86" t="s">
        <v>1004</v>
      </c>
      <c r="BC1608" s="89">
        <v>12000</v>
      </c>
      <c r="BD1608" s="90">
        <v>45689</v>
      </c>
      <c r="BE1608" s="35"/>
    </row>
    <row r="1609" spans="48:57" x14ac:dyDescent="0.25">
      <c r="AV1609" s="85">
        <v>1605</v>
      </c>
      <c r="AW1609" s="91"/>
      <c r="AX1609" s="87" t="s">
        <v>4062</v>
      </c>
      <c r="AY1609" s="87" t="s">
        <v>4063</v>
      </c>
      <c r="AZ1609" s="93" t="s">
        <v>4064</v>
      </c>
      <c r="BA1609" s="88" t="s">
        <v>615</v>
      </c>
      <c r="BB1609" s="86" t="s">
        <v>616</v>
      </c>
      <c r="BC1609" s="89">
        <v>7500</v>
      </c>
      <c r="BD1609" s="90">
        <v>45658</v>
      </c>
      <c r="BE1609" s="35"/>
    </row>
    <row r="1610" spans="48:57" x14ac:dyDescent="0.25">
      <c r="AV1610" s="85">
        <v>1606</v>
      </c>
      <c r="AW1610" s="91"/>
      <c r="AX1610" s="87" t="s">
        <v>4065</v>
      </c>
      <c r="AY1610" s="87" t="s">
        <v>4066</v>
      </c>
      <c r="AZ1610" s="93" t="s">
        <v>4067</v>
      </c>
      <c r="BA1610" s="88" t="s">
        <v>1259</v>
      </c>
      <c r="BB1610" s="86" t="s">
        <v>1260</v>
      </c>
      <c r="BC1610" s="89">
        <v>12500</v>
      </c>
      <c r="BD1610" s="90">
        <v>45717</v>
      </c>
      <c r="BE1610" s="35"/>
    </row>
    <row r="1611" spans="48:57" x14ac:dyDescent="0.25">
      <c r="AV1611" s="85">
        <v>1607</v>
      </c>
      <c r="AW1611" s="91"/>
      <c r="AX1611" s="87" t="s">
        <v>4068</v>
      </c>
      <c r="AY1611" s="87" t="s">
        <v>4069</v>
      </c>
      <c r="AZ1611" s="93" t="s">
        <v>4070</v>
      </c>
      <c r="BA1611" s="88" t="s">
        <v>4071</v>
      </c>
      <c r="BB1611" s="86" t="s">
        <v>1628</v>
      </c>
      <c r="BC1611" s="89">
        <v>37980</v>
      </c>
      <c r="BD1611" s="90">
        <v>45717</v>
      </c>
      <c r="BE1611" s="35"/>
    </row>
    <row r="1612" spans="48:57" x14ac:dyDescent="0.25">
      <c r="AV1612" s="85">
        <v>1608</v>
      </c>
      <c r="AW1612" s="91"/>
      <c r="AX1612" s="87" t="s">
        <v>4072</v>
      </c>
      <c r="AY1612" s="87" t="s">
        <v>4073</v>
      </c>
      <c r="AZ1612" s="93" t="s">
        <v>4074</v>
      </c>
      <c r="BA1612" s="88" t="s">
        <v>2388</v>
      </c>
      <c r="BB1612" s="86" t="s">
        <v>2389</v>
      </c>
      <c r="BC1612" s="89">
        <v>6270</v>
      </c>
      <c r="BD1612" s="90">
        <v>45717</v>
      </c>
      <c r="BE1612" s="35"/>
    </row>
    <row r="1613" spans="48:57" x14ac:dyDescent="0.25">
      <c r="AV1613" s="85">
        <v>1609</v>
      </c>
      <c r="AW1613" s="91"/>
      <c r="AX1613" s="87" t="s">
        <v>4075</v>
      </c>
      <c r="AY1613" s="87" t="s">
        <v>4076</v>
      </c>
      <c r="AZ1613" s="93" t="s">
        <v>4077</v>
      </c>
      <c r="BA1613" s="88" t="s">
        <v>2388</v>
      </c>
      <c r="BB1613" s="86" t="s">
        <v>2389</v>
      </c>
      <c r="BC1613" s="89">
        <v>10450</v>
      </c>
      <c r="BD1613" s="90">
        <v>45717</v>
      </c>
      <c r="BE1613" s="35"/>
    </row>
    <row r="1614" spans="48:57" x14ac:dyDescent="0.25">
      <c r="AV1614" s="85">
        <v>1610</v>
      </c>
      <c r="AW1614" s="91"/>
      <c r="AX1614" s="87" t="s">
        <v>4078</v>
      </c>
      <c r="AY1614" s="87" t="s">
        <v>4079</v>
      </c>
      <c r="AZ1614" s="93" t="s">
        <v>4080</v>
      </c>
      <c r="BA1614" s="88" t="s">
        <v>2388</v>
      </c>
      <c r="BB1614" s="86" t="s">
        <v>2389</v>
      </c>
      <c r="BC1614" s="89">
        <v>10450</v>
      </c>
      <c r="BD1614" s="90">
        <v>45717</v>
      </c>
      <c r="BE1614" s="35"/>
    </row>
    <row r="1615" spans="48:57" x14ac:dyDescent="0.25">
      <c r="AV1615" s="85">
        <v>1611</v>
      </c>
      <c r="AW1615" s="91"/>
      <c r="AX1615" s="87" t="s">
        <v>4081</v>
      </c>
      <c r="AY1615" s="87" t="s">
        <v>2724</v>
      </c>
      <c r="AZ1615" s="93" t="s">
        <v>4082</v>
      </c>
      <c r="BA1615" s="88" t="s">
        <v>615</v>
      </c>
      <c r="BB1615" s="86" t="s">
        <v>616</v>
      </c>
      <c r="BC1615" s="89">
        <v>7500</v>
      </c>
      <c r="BD1615" s="90">
        <v>45717</v>
      </c>
      <c r="BE1615" s="35"/>
    </row>
    <row r="1616" spans="48:57" x14ac:dyDescent="0.25">
      <c r="AV1616" s="85">
        <v>1612</v>
      </c>
      <c r="AW1616" s="91"/>
      <c r="AX1616" s="87" t="s">
        <v>4081</v>
      </c>
      <c r="AY1616" s="87" t="s">
        <v>2724</v>
      </c>
      <c r="AZ1616" s="93" t="s">
        <v>4082</v>
      </c>
      <c r="BA1616" s="88" t="s">
        <v>732</v>
      </c>
      <c r="BB1616" s="86" t="s">
        <v>733</v>
      </c>
      <c r="BC1616" s="89">
        <v>5750</v>
      </c>
      <c r="BD1616" s="90">
        <v>45717</v>
      </c>
      <c r="BE1616" s="35"/>
    </row>
    <row r="1617" spans="48:57" x14ac:dyDescent="0.25">
      <c r="AV1617" s="85">
        <v>1613</v>
      </c>
      <c r="AW1617" s="91"/>
      <c r="AX1617" s="87" t="s">
        <v>4083</v>
      </c>
      <c r="AY1617" s="87" t="s">
        <v>4084</v>
      </c>
      <c r="AZ1617" s="93" t="s">
        <v>4085</v>
      </c>
      <c r="BA1617" s="88" t="s">
        <v>732</v>
      </c>
      <c r="BB1617" s="86" t="s">
        <v>733</v>
      </c>
      <c r="BC1617" s="89">
        <v>11500</v>
      </c>
      <c r="BD1617" s="90">
        <v>45689</v>
      </c>
      <c r="BE1617" s="35"/>
    </row>
    <row r="1618" spans="48:57" x14ac:dyDescent="0.25">
      <c r="AV1618" s="85">
        <v>1614</v>
      </c>
      <c r="AW1618" s="91"/>
      <c r="AX1618" s="87" t="s">
        <v>4086</v>
      </c>
      <c r="AY1618" s="87" t="s">
        <v>4087</v>
      </c>
      <c r="AZ1618" s="93" t="s">
        <v>4088</v>
      </c>
      <c r="BA1618" s="88" t="s">
        <v>615</v>
      </c>
      <c r="BB1618" s="86" t="s">
        <v>616</v>
      </c>
      <c r="BC1618" s="89">
        <v>7500</v>
      </c>
      <c r="BD1618" s="90">
        <v>45658</v>
      </c>
      <c r="BE1618" s="35"/>
    </row>
    <row r="1619" spans="48:57" x14ac:dyDescent="0.25">
      <c r="AV1619" s="85">
        <v>1615</v>
      </c>
      <c r="AW1619" s="91"/>
      <c r="AX1619" s="87" t="s">
        <v>4089</v>
      </c>
      <c r="AY1619" s="87" t="s">
        <v>2800</v>
      </c>
      <c r="AZ1619" s="93" t="s">
        <v>4090</v>
      </c>
      <c r="BA1619" s="88" t="s">
        <v>615</v>
      </c>
      <c r="BB1619" s="86" t="s">
        <v>616</v>
      </c>
      <c r="BC1619" s="89">
        <v>15000</v>
      </c>
      <c r="BD1619" s="90">
        <v>45717</v>
      </c>
      <c r="BE1619" s="35"/>
    </row>
    <row r="1620" spans="48:57" x14ac:dyDescent="0.25">
      <c r="AV1620" s="85">
        <v>1616</v>
      </c>
      <c r="AW1620" s="91"/>
      <c r="AX1620" s="87" t="s">
        <v>4091</v>
      </c>
      <c r="AY1620" s="87" t="s">
        <v>4092</v>
      </c>
      <c r="AZ1620" s="93" t="s">
        <v>4093</v>
      </c>
      <c r="BA1620" s="88" t="s">
        <v>645</v>
      </c>
      <c r="BB1620" s="86" t="s">
        <v>646</v>
      </c>
      <c r="BC1620" s="89">
        <v>9500</v>
      </c>
      <c r="BD1620" s="90">
        <v>45717</v>
      </c>
      <c r="BE1620" s="35"/>
    </row>
    <row r="1621" spans="48:57" x14ac:dyDescent="0.25">
      <c r="AV1621" s="85">
        <v>1617</v>
      </c>
      <c r="AW1621" s="91"/>
      <c r="AX1621" s="87" t="s">
        <v>4094</v>
      </c>
      <c r="AY1621" s="87" t="s">
        <v>4095</v>
      </c>
      <c r="AZ1621" s="93" t="s">
        <v>4096</v>
      </c>
      <c r="BA1621" s="88" t="s">
        <v>2155</v>
      </c>
      <c r="BB1621" s="86" t="s">
        <v>589</v>
      </c>
      <c r="BC1621" s="89">
        <v>95160</v>
      </c>
      <c r="BD1621" s="90">
        <v>45717</v>
      </c>
      <c r="BE1621" s="35"/>
    </row>
    <row r="1622" spans="48:57" x14ac:dyDescent="0.25">
      <c r="AV1622" s="85">
        <v>1618</v>
      </c>
      <c r="AW1622" s="91"/>
      <c r="AX1622" s="87" t="s">
        <v>4094</v>
      </c>
      <c r="AY1622" s="87" t="s">
        <v>4095</v>
      </c>
      <c r="AZ1622" s="93" t="s">
        <v>4096</v>
      </c>
      <c r="BA1622" s="88" t="s">
        <v>4097</v>
      </c>
      <c r="BB1622" s="86" t="s">
        <v>1716</v>
      </c>
      <c r="BC1622" s="89">
        <v>63420</v>
      </c>
      <c r="BD1622" s="90">
        <v>45717</v>
      </c>
      <c r="BE1622" s="35"/>
    </row>
    <row r="1623" spans="48:57" x14ac:dyDescent="0.25">
      <c r="AV1623" s="85">
        <v>1619</v>
      </c>
      <c r="AW1623" s="91"/>
      <c r="AX1623" s="87" t="s">
        <v>4098</v>
      </c>
      <c r="AY1623" s="87" t="s">
        <v>4099</v>
      </c>
      <c r="AZ1623" s="93" t="s">
        <v>4100</v>
      </c>
      <c r="BA1623" s="88" t="s">
        <v>3957</v>
      </c>
      <c r="BB1623" s="86" t="s">
        <v>647</v>
      </c>
      <c r="BC1623" s="89">
        <v>38490</v>
      </c>
      <c r="BD1623" s="90">
        <v>45717</v>
      </c>
      <c r="BE1623" s="35"/>
    </row>
    <row r="1624" spans="48:57" x14ac:dyDescent="0.25">
      <c r="AV1624" s="85">
        <v>1620</v>
      </c>
      <c r="AW1624" s="91"/>
      <c r="AX1624" s="87" t="s">
        <v>4098</v>
      </c>
      <c r="AY1624" s="87" t="s">
        <v>4099</v>
      </c>
      <c r="AZ1624" s="93" t="s">
        <v>4100</v>
      </c>
      <c r="BA1624" s="88" t="s">
        <v>615</v>
      </c>
      <c r="BB1624" s="86" t="s">
        <v>616</v>
      </c>
      <c r="BC1624" s="89">
        <v>7500</v>
      </c>
      <c r="BD1624" s="90">
        <v>45717</v>
      </c>
      <c r="BE1624" s="35"/>
    </row>
    <row r="1625" spans="48:57" x14ac:dyDescent="0.25">
      <c r="AV1625" s="85">
        <v>1621</v>
      </c>
      <c r="AW1625" s="91"/>
      <c r="AX1625" s="87" t="s">
        <v>4098</v>
      </c>
      <c r="AY1625" s="87" t="s">
        <v>4099</v>
      </c>
      <c r="AZ1625" s="93" t="s">
        <v>4100</v>
      </c>
      <c r="BA1625" s="88" t="s">
        <v>4097</v>
      </c>
      <c r="BB1625" s="86" t="s">
        <v>1716</v>
      </c>
      <c r="BC1625" s="89">
        <v>19026</v>
      </c>
      <c r="BD1625" s="90">
        <v>45717</v>
      </c>
      <c r="BE1625" s="35"/>
    </row>
    <row r="1626" spans="48:57" x14ac:dyDescent="0.25">
      <c r="AV1626" s="85">
        <v>1622</v>
      </c>
      <c r="AW1626" s="91"/>
      <c r="AX1626" s="87" t="s">
        <v>4098</v>
      </c>
      <c r="AY1626" s="87" t="s">
        <v>4099</v>
      </c>
      <c r="AZ1626" s="93" t="s">
        <v>4100</v>
      </c>
      <c r="BA1626" s="88" t="s">
        <v>4097</v>
      </c>
      <c r="BB1626" s="86" t="s">
        <v>1716</v>
      </c>
      <c r="BC1626" s="89">
        <v>12684</v>
      </c>
      <c r="BD1626" s="90">
        <v>45689</v>
      </c>
      <c r="BE1626" s="35"/>
    </row>
    <row r="1627" spans="48:57" x14ac:dyDescent="0.25">
      <c r="AV1627" s="85">
        <v>1623</v>
      </c>
      <c r="AW1627" s="91"/>
      <c r="AX1627" s="87" t="s">
        <v>4098</v>
      </c>
      <c r="AY1627" s="87" t="s">
        <v>4099</v>
      </c>
      <c r="AZ1627" s="93" t="s">
        <v>4100</v>
      </c>
      <c r="BA1627" s="88" t="s">
        <v>4101</v>
      </c>
      <c r="BB1627" s="86" t="s">
        <v>1723</v>
      </c>
      <c r="BC1627" s="89">
        <v>8400</v>
      </c>
      <c r="BD1627" s="90">
        <v>45658</v>
      </c>
      <c r="BE1627" s="35"/>
    </row>
    <row r="1628" spans="48:57" x14ac:dyDescent="0.25">
      <c r="AV1628" s="85">
        <v>1624</v>
      </c>
      <c r="AW1628" s="91"/>
      <c r="AX1628" s="87" t="s">
        <v>4098</v>
      </c>
      <c r="AY1628" s="87" t="s">
        <v>4099</v>
      </c>
      <c r="AZ1628" s="93" t="s">
        <v>4100</v>
      </c>
      <c r="BA1628" s="88" t="s">
        <v>4101</v>
      </c>
      <c r="BB1628" s="86" t="s">
        <v>1723</v>
      </c>
      <c r="BC1628" s="89">
        <v>14000</v>
      </c>
      <c r="BD1628" s="90">
        <v>45717</v>
      </c>
      <c r="BE1628" s="35"/>
    </row>
    <row r="1629" spans="48:57" x14ac:dyDescent="0.25">
      <c r="AV1629" s="85">
        <v>1625</v>
      </c>
      <c r="AW1629" s="91"/>
      <c r="AX1629" s="87" t="s">
        <v>4102</v>
      </c>
      <c r="AY1629" s="87" t="s">
        <v>4103</v>
      </c>
      <c r="AZ1629" s="93" t="s">
        <v>4104</v>
      </c>
      <c r="BA1629" s="88" t="s">
        <v>2155</v>
      </c>
      <c r="BB1629" s="86" t="s">
        <v>589</v>
      </c>
      <c r="BC1629" s="89">
        <v>47580</v>
      </c>
      <c r="BD1629" s="90">
        <v>45717</v>
      </c>
      <c r="BE1629" s="35"/>
    </row>
    <row r="1630" spans="48:57" x14ac:dyDescent="0.25">
      <c r="AV1630" s="85">
        <v>1626</v>
      </c>
      <c r="AW1630" s="91"/>
      <c r="AX1630" s="87" t="s">
        <v>4102</v>
      </c>
      <c r="AY1630" s="87" t="s">
        <v>4103</v>
      </c>
      <c r="AZ1630" s="93" t="s">
        <v>4104</v>
      </c>
      <c r="BA1630" s="88" t="s">
        <v>2155</v>
      </c>
      <c r="BB1630" s="86" t="s">
        <v>589</v>
      </c>
      <c r="BC1630" s="89">
        <v>23790</v>
      </c>
      <c r="BD1630" s="90">
        <v>45717</v>
      </c>
      <c r="BE1630" s="35"/>
    </row>
    <row r="1631" spans="48:57" x14ac:dyDescent="0.25">
      <c r="AV1631" s="85">
        <v>1627</v>
      </c>
      <c r="AW1631" s="91"/>
      <c r="AX1631" s="87" t="s">
        <v>4102</v>
      </c>
      <c r="AY1631" s="87" t="s">
        <v>4103</v>
      </c>
      <c r="AZ1631" s="93" t="s">
        <v>4104</v>
      </c>
      <c r="BA1631" s="88" t="s">
        <v>3957</v>
      </c>
      <c r="BB1631" s="86" t="s">
        <v>647</v>
      </c>
      <c r="BC1631" s="89">
        <v>38490</v>
      </c>
      <c r="BD1631" s="90">
        <v>45717</v>
      </c>
      <c r="BE1631" s="35"/>
    </row>
    <row r="1632" spans="48:57" x14ac:dyDescent="0.25">
      <c r="AV1632" s="85">
        <v>1628</v>
      </c>
      <c r="AW1632" s="91"/>
      <c r="AX1632" s="87" t="s">
        <v>4102</v>
      </c>
      <c r="AY1632" s="87" t="s">
        <v>4103</v>
      </c>
      <c r="AZ1632" s="93" t="s">
        <v>4104</v>
      </c>
      <c r="BA1632" s="88" t="s">
        <v>615</v>
      </c>
      <c r="BB1632" s="86" t="s">
        <v>616</v>
      </c>
      <c r="BC1632" s="89">
        <v>7500</v>
      </c>
      <c r="BD1632" s="90">
        <v>45717</v>
      </c>
      <c r="BE1632" s="35"/>
    </row>
    <row r="1633" spans="48:57" x14ac:dyDescent="0.25">
      <c r="AV1633" s="85">
        <v>1629</v>
      </c>
      <c r="AW1633" s="91"/>
      <c r="AX1633" s="87" t="s">
        <v>4105</v>
      </c>
      <c r="AY1633" s="87" t="s">
        <v>4106</v>
      </c>
      <c r="AZ1633" s="93" t="s">
        <v>4107</v>
      </c>
      <c r="BA1633" s="88" t="s">
        <v>615</v>
      </c>
      <c r="BB1633" s="86" t="s">
        <v>616</v>
      </c>
      <c r="BC1633" s="89">
        <v>7500</v>
      </c>
      <c r="BD1633" s="90">
        <v>45717</v>
      </c>
      <c r="BE1633" s="35"/>
    </row>
    <row r="1634" spans="48:57" x14ac:dyDescent="0.25">
      <c r="AV1634" s="85">
        <v>1630</v>
      </c>
      <c r="AW1634" s="91"/>
      <c r="AX1634" s="87" t="s">
        <v>4108</v>
      </c>
      <c r="AY1634" s="87" t="s">
        <v>4109</v>
      </c>
      <c r="AZ1634" s="93" t="s">
        <v>4110</v>
      </c>
      <c r="BA1634" s="88" t="s">
        <v>2155</v>
      </c>
      <c r="BB1634" s="86" t="s">
        <v>589</v>
      </c>
      <c r="BC1634" s="89">
        <v>142740</v>
      </c>
      <c r="BD1634" s="90">
        <v>45717</v>
      </c>
      <c r="BE1634" s="35"/>
    </row>
    <row r="1635" spans="48:57" x14ac:dyDescent="0.25">
      <c r="AV1635" s="85">
        <v>1631</v>
      </c>
      <c r="AW1635" s="91"/>
      <c r="AX1635" s="87" t="s">
        <v>4108</v>
      </c>
      <c r="AY1635" s="87" t="s">
        <v>4109</v>
      </c>
      <c r="AZ1635" s="93" t="s">
        <v>4110</v>
      </c>
      <c r="BA1635" s="88" t="s">
        <v>615</v>
      </c>
      <c r="BB1635" s="86" t="s">
        <v>616</v>
      </c>
      <c r="BC1635" s="89">
        <v>7500</v>
      </c>
      <c r="BD1635" s="90">
        <v>45689</v>
      </c>
      <c r="BE1635" s="35"/>
    </row>
    <row r="1636" spans="48:57" x14ac:dyDescent="0.25">
      <c r="AV1636" s="85">
        <v>1632</v>
      </c>
      <c r="AW1636" s="91"/>
      <c r="AX1636" s="87" t="s">
        <v>4108</v>
      </c>
      <c r="AY1636" s="87" t="s">
        <v>4109</v>
      </c>
      <c r="AZ1636" s="93" t="s">
        <v>4110</v>
      </c>
      <c r="BA1636" s="88" t="s">
        <v>4097</v>
      </c>
      <c r="BB1636" s="86" t="s">
        <v>1716</v>
      </c>
      <c r="BC1636" s="89">
        <v>44394</v>
      </c>
      <c r="BD1636" s="90">
        <v>45658</v>
      </c>
      <c r="BE1636" s="35"/>
    </row>
    <row r="1637" spans="48:57" x14ac:dyDescent="0.25">
      <c r="AV1637" s="85">
        <v>1633</v>
      </c>
      <c r="AW1637" s="91"/>
      <c r="AX1637" s="87" t="s">
        <v>4108</v>
      </c>
      <c r="AY1637" s="87" t="s">
        <v>4109</v>
      </c>
      <c r="AZ1637" s="93" t="s">
        <v>4110</v>
      </c>
      <c r="BA1637" s="88" t="s">
        <v>4101</v>
      </c>
      <c r="BB1637" s="86" t="s">
        <v>1723</v>
      </c>
      <c r="BC1637" s="89">
        <v>16800</v>
      </c>
      <c r="BD1637" s="90">
        <v>45717</v>
      </c>
      <c r="BE1637" s="35"/>
    </row>
    <row r="1638" spans="48:57" x14ac:dyDescent="0.25">
      <c r="AV1638" s="85">
        <v>1634</v>
      </c>
      <c r="AW1638" s="91"/>
      <c r="AX1638" s="87" t="s">
        <v>4111</v>
      </c>
      <c r="AY1638" s="87" t="s">
        <v>2657</v>
      </c>
      <c r="AZ1638" s="93" t="s">
        <v>4112</v>
      </c>
      <c r="BA1638" s="88" t="s">
        <v>4101</v>
      </c>
      <c r="BB1638" s="86" t="s">
        <v>1723</v>
      </c>
      <c r="BC1638" s="89">
        <v>16800</v>
      </c>
      <c r="BD1638" s="90">
        <v>45717</v>
      </c>
      <c r="BE1638" s="35"/>
    </row>
    <row r="1639" spans="48:57" x14ac:dyDescent="0.25">
      <c r="AV1639" s="85">
        <v>1635</v>
      </c>
      <c r="AW1639" s="91"/>
      <c r="AX1639" s="87" t="s">
        <v>4111</v>
      </c>
      <c r="AY1639" s="87" t="s">
        <v>2657</v>
      </c>
      <c r="AZ1639" s="93" t="s">
        <v>4112</v>
      </c>
      <c r="BA1639" s="88" t="s">
        <v>4101</v>
      </c>
      <c r="BB1639" s="86" t="s">
        <v>1723</v>
      </c>
      <c r="BC1639" s="89">
        <v>2800</v>
      </c>
      <c r="BD1639" s="90">
        <v>45717</v>
      </c>
      <c r="BE1639" s="35"/>
    </row>
    <row r="1640" spans="48:57" x14ac:dyDescent="0.25">
      <c r="AV1640" s="85">
        <v>1636</v>
      </c>
      <c r="AW1640" s="91"/>
      <c r="AX1640" s="87" t="s">
        <v>4113</v>
      </c>
      <c r="AY1640" s="87" t="s">
        <v>4114</v>
      </c>
      <c r="AZ1640" s="93" t="s">
        <v>4115</v>
      </c>
      <c r="BA1640" s="88" t="s">
        <v>2155</v>
      </c>
      <c r="BB1640" s="86" t="s">
        <v>589</v>
      </c>
      <c r="BC1640" s="89">
        <v>71370</v>
      </c>
      <c r="BD1640" s="90">
        <v>45717</v>
      </c>
      <c r="BE1640" s="35"/>
    </row>
    <row r="1641" spans="48:57" x14ac:dyDescent="0.25">
      <c r="AV1641" s="85">
        <v>1637</v>
      </c>
      <c r="AW1641" s="91"/>
      <c r="AX1641" s="87" t="s">
        <v>4113</v>
      </c>
      <c r="AY1641" s="87" t="s">
        <v>4114</v>
      </c>
      <c r="AZ1641" s="93" t="s">
        <v>4115</v>
      </c>
      <c r="BA1641" s="88" t="s">
        <v>3957</v>
      </c>
      <c r="BB1641" s="86" t="s">
        <v>647</v>
      </c>
      <c r="BC1641" s="89">
        <v>19245</v>
      </c>
      <c r="BD1641" s="90">
        <v>45717</v>
      </c>
      <c r="BE1641" s="35"/>
    </row>
    <row r="1642" spans="48:57" x14ac:dyDescent="0.25">
      <c r="AV1642" s="85">
        <v>1638</v>
      </c>
      <c r="AW1642" s="91"/>
      <c r="AX1642" s="87" t="s">
        <v>4113</v>
      </c>
      <c r="AY1642" s="87" t="s">
        <v>4114</v>
      </c>
      <c r="AZ1642" s="93" t="s">
        <v>4115</v>
      </c>
      <c r="BA1642" s="88" t="s">
        <v>3957</v>
      </c>
      <c r="BB1642" s="86" t="s">
        <v>647</v>
      </c>
      <c r="BC1642" s="89">
        <v>38490</v>
      </c>
      <c r="BD1642" s="90">
        <v>45717</v>
      </c>
      <c r="BE1642" s="35"/>
    </row>
    <row r="1643" spans="48:57" x14ac:dyDescent="0.25">
      <c r="AV1643" s="85">
        <v>1639</v>
      </c>
      <c r="AW1643" s="91"/>
      <c r="AX1643" s="87" t="s">
        <v>4113</v>
      </c>
      <c r="AY1643" s="87" t="s">
        <v>4114</v>
      </c>
      <c r="AZ1643" s="93" t="s">
        <v>4115</v>
      </c>
      <c r="BA1643" s="88" t="s">
        <v>3957</v>
      </c>
      <c r="BB1643" s="86" t="s">
        <v>647</v>
      </c>
      <c r="BC1643" s="89">
        <v>19245</v>
      </c>
      <c r="BD1643" s="90">
        <v>45717</v>
      </c>
      <c r="BE1643" s="35"/>
    </row>
    <row r="1644" spans="48:57" x14ac:dyDescent="0.25">
      <c r="AV1644" s="85">
        <v>1640</v>
      </c>
      <c r="AW1644" s="91"/>
      <c r="AX1644" s="87" t="s">
        <v>4116</v>
      </c>
      <c r="AY1644" s="87" t="s">
        <v>4117</v>
      </c>
      <c r="AZ1644" s="93" t="s">
        <v>4118</v>
      </c>
      <c r="BA1644" s="88" t="s">
        <v>1041</v>
      </c>
      <c r="BB1644" s="86" t="s">
        <v>1004</v>
      </c>
      <c r="BC1644" s="89">
        <v>6000</v>
      </c>
      <c r="BD1644" s="90">
        <v>45689</v>
      </c>
      <c r="BE1644" s="35"/>
    </row>
    <row r="1645" spans="48:57" x14ac:dyDescent="0.25">
      <c r="AV1645" s="85">
        <v>1641</v>
      </c>
      <c r="AW1645" s="91"/>
      <c r="AX1645" s="87" t="s">
        <v>4119</v>
      </c>
      <c r="AY1645" s="87" t="s">
        <v>4120</v>
      </c>
      <c r="AZ1645" s="93" t="s">
        <v>4121</v>
      </c>
      <c r="BA1645" s="88" t="s">
        <v>615</v>
      </c>
      <c r="BB1645" s="86" t="s">
        <v>616</v>
      </c>
      <c r="BC1645" s="89">
        <v>22500</v>
      </c>
      <c r="BD1645" s="90">
        <v>45658</v>
      </c>
      <c r="BE1645" s="35"/>
    </row>
    <row r="1646" spans="48:57" x14ac:dyDescent="0.25">
      <c r="AV1646" s="85">
        <v>1642</v>
      </c>
      <c r="AW1646" s="91"/>
      <c r="AX1646" s="87" t="s">
        <v>4122</v>
      </c>
      <c r="AY1646" s="87" t="s">
        <v>4123</v>
      </c>
      <c r="AZ1646" s="93" t="s">
        <v>4124</v>
      </c>
      <c r="BA1646" s="88" t="s">
        <v>615</v>
      </c>
      <c r="BB1646" s="86" t="s">
        <v>616</v>
      </c>
      <c r="BC1646" s="89">
        <v>37500</v>
      </c>
      <c r="BD1646" s="90">
        <v>45717</v>
      </c>
      <c r="BE1646" s="35"/>
    </row>
    <row r="1647" spans="48:57" x14ac:dyDescent="0.25">
      <c r="AV1647" s="85">
        <v>1643</v>
      </c>
      <c r="AW1647" s="91"/>
      <c r="AX1647" s="87" t="s">
        <v>4122</v>
      </c>
      <c r="AY1647" s="87" t="s">
        <v>4123</v>
      </c>
      <c r="AZ1647" s="93" t="s">
        <v>4124</v>
      </c>
      <c r="BA1647" s="88" t="s">
        <v>615</v>
      </c>
      <c r="BB1647" s="86" t="s">
        <v>616</v>
      </c>
      <c r="BC1647" s="89">
        <v>22500</v>
      </c>
      <c r="BD1647" s="90">
        <v>45717</v>
      </c>
      <c r="BE1647" s="35"/>
    </row>
    <row r="1648" spans="48:57" x14ac:dyDescent="0.25">
      <c r="AV1648" s="85">
        <v>1644</v>
      </c>
      <c r="AW1648" s="91"/>
      <c r="AX1648" s="87" t="s">
        <v>4125</v>
      </c>
      <c r="AY1648" s="87" t="s">
        <v>4126</v>
      </c>
      <c r="AZ1648" s="93" t="s">
        <v>4127</v>
      </c>
      <c r="BA1648" s="88" t="s">
        <v>2043</v>
      </c>
      <c r="BB1648" s="86" t="s">
        <v>2044</v>
      </c>
      <c r="BC1648" s="89">
        <v>10250</v>
      </c>
      <c r="BD1648" s="90">
        <v>45717</v>
      </c>
      <c r="BE1648" s="35"/>
    </row>
    <row r="1649" spans="48:57" x14ac:dyDescent="0.25">
      <c r="AV1649" s="85">
        <v>1645</v>
      </c>
      <c r="AW1649" s="91"/>
      <c r="AX1649" s="87" t="s">
        <v>4128</v>
      </c>
      <c r="AY1649" s="87" t="s">
        <v>4129</v>
      </c>
      <c r="AZ1649" s="93" t="s">
        <v>4130</v>
      </c>
      <c r="BA1649" s="88" t="s">
        <v>615</v>
      </c>
      <c r="BB1649" s="86" t="s">
        <v>616</v>
      </c>
      <c r="BC1649" s="89">
        <v>7500</v>
      </c>
      <c r="BD1649" s="90">
        <v>45717</v>
      </c>
      <c r="BE1649" s="35"/>
    </row>
    <row r="1650" spans="48:57" x14ac:dyDescent="0.25">
      <c r="AV1650" s="85">
        <v>1646</v>
      </c>
      <c r="AW1650" s="91"/>
      <c r="AX1650" s="87" t="s">
        <v>4131</v>
      </c>
      <c r="AY1650" s="87" t="s">
        <v>4132</v>
      </c>
      <c r="AZ1650" s="93" t="s">
        <v>4133</v>
      </c>
      <c r="BA1650" s="88" t="s">
        <v>2388</v>
      </c>
      <c r="BB1650" s="86" t="s">
        <v>2389</v>
      </c>
      <c r="BC1650" s="89">
        <v>10450</v>
      </c>
      <c r="BD1650" s="90">
        <v>45717</v>
      </c>
      <c r="BE1650" s="35"/>
    </row>
    <row r="1651" spans="48:57" x14ac:dyDescent="0.25">
      <c r="AV1651" s="85">
        <v>1647</v>
      </c>
      <c r="AW1651" s="91"/>
      <c r="AX1651" s="87" t="s">
        <v>4134</v>
      </c>
      <c r="AY1651" s="87" t="s">
        <v>4135</v>
      </c>
      <c r="AZ1651" s="93" t="s">
        <v>4136</v>
      </c>
      <c r="BA1651" s="88" t="s">
        <v>615</v>
      </c>
      <c r="BB1651" s="86" t="s">
        <v>616</v>
      </c>
      <c r="BC1651" s="89">
        <v>7500</v>
      </c>
      <c r="BD1651" s="90">
        <v>45717</v>
      </c>
      <c r="BE1651" s="35"/>
    </row>
    <row r="1652" spans="48:57" x14ac:dyDescent="0.25">
      <c r="AV1652" s="85">
        <v>1648</v>
      </c>
      <c r="AW1652" s="91"/>
      <c r="AX1652" s="87" t="s">
        <v>4137</v>
      </c>
      <c r="AY1652" s="87" t="s">
        <v>4138</v>
      </c>
      <c r="AZ1652" s="93" t="s">
        <v>4139</v>
      </c>
      <c r="BA1652" s="88" t="s">
        <v>615</v>
      </c>
      <c r="BB1652" s="86" t="s">
        <v>616</v>
      </c>
      <c r="BC1652" s="89">
        <v>7500</v>
      </c>
      <c r="BD1652" s="90">
        <v>45717</v>
      </c>
      <c r="BE1652" s="35"/>
    </row>
    <row r="1653" spans="48:57" x14ac:dyDescent="0.25">
      <c r="AV1653" s="85">
        <v>1649</v>
      </c>
      <c r="AW1653" s="91"/>
      <c r="AX1653" s="87" t="s">
        <v>4137</v>
      </c>
      <c r="AY1653" s="87" t="s">
        <v>4138</v>
      </c>
      <c r="AZ1653" s="93" t="s">
        <v>4139</v>
      </c>
      <c r="BA1653" s="88" t="s">
        <v>732</v>
      </c>
      <c r="BB1653" s="86" t="s">
        <v>733</v>
      </c>
      <c r="BC1653" s="89">
        <v>5750</v>
      </c>
      <c r="BD1653" s="90">
        <v>45689</v>
      </c>
      <c r="BE1653" s="35"/>
    </row>
    <row r="1654" spans="48:57" x14ac:dyDescent="0.25">
      <c r="AV1654" s="85">
        <v>1650</v>
      </c>
      <c r="AW1654" s="91"/>
      <c r="AX1654" s="87" t="s">
        <v>4140</v>
      </c>
      <c r="AY1654" s="87" t="s">
        <v>4141</v>
      </c>
      <c r="AZ1654" s="93" t="s">
        <v>4142</v>
      </c>
      <c r="BA1654" s="88" t="s">
        <v>645</v>
      </c>
      <c r="BB1654" s="86" t="s">
        <v>646</v>
      </c>
      <c r="BC1654" s="89">
        <v>9500</v>
      </c>
      <c r="BD1654" s="90">
        <v>45658</v>
      </c>
      <c r="BE1654" s="35"/>
    </row>
    <row r="1655" spans="48:57" x14ac:dyDescent="0.25">
      <c r="AV1655" s="85">
        <v>1651</v>
      </c>
      <c r="AW1655" s="91"/>
      <c r="AX1655" s="87" t="s">
        <v>4143</v>
      </c>
      <c r="AY1655" s="87" t="s">
        <v>4144</v>
      </c>
      <c r="AZ1655" s="93" t="s">
        <v>4145</v>
      </c>
      <c r="BA1655" s="88" t="s">
        <v>1292</v>
      </c>
      <c r="BB1655" s="86" t="s">
        <v>601</v>
      </c>
      <c r="BC1655" s="89">
        <v>9250</v>
      </c>
      <c r="BD1655" s="90">
        <v>45717</v>
      </c>
      <c r="BE1655" s="35"/>
    </row>
    <row r="1656" spans="48:57" x14ac:dyDescent="0.25">
      <c r="AV1656" s="85">
        <v>1652</v>
      </c>
      <c r="AW1656" s="91"/>
      <c r="AX1656" s="87" t="s">
        <v>4146</v>
      </c>
      <c r="AY1656" s="87" t="s">
        <v>775</v>
      </c>
      <c r="AZ1656" s="93" t="s">
        <v>776</v>
      </c>
      <c r="BA1656" s="88" t="s">
        <v>615</v>
      </c>
      <c r="BB1656" s="86" t="s">
        <v>616</v>
      </c>
      <c r="BC1656" s="89">
        <v>7500</v>
      </c>
      <c r="BD1656" s="90">
        <v>45717</v>
      </c>
      <c r="BE1656" s="35"/>
    </row>
    <row r="1657" spans="48:57" x14ac:dyDescent="0.25">
      <c r="AV1657" s="85">
        <v>1653</v>
      </c>
      <c r="AW1657" s="91"/>
      <c r="AX1657" s="87" t="s">
        <v>4147</v>
      </c>
      <c r="AY1657" s="87" t="s">
        <v>4148</v>
      </c>
      <c r="AZ1657" s="93" t="s">
        <v>4149</v>
      </c>
      <c r="BA1657" s="88" t="s">
        <v>732</v>
      </c>
      <c r="BB1657" s="86" t="s">
        <v>733</v>
      </c>
      <c r="BC1657" s="89">
        <v>5750</v>
      </c>
      <c r="BD1657" s="90">
        <v>45717</v>
      </c>
      <c r="BE1657" s="35"/>
    </row>
    <row r="1658" spans="48:57" x14ac:dyDescent="0.25">
      <c r="AV1658" s="85">
        <v>1654</v>
      </c>
      <c r="AW1658" s="91"/>
      <c r="AX1658" s="87" t="s">
        <v>4150</v>
      </c>
      <c r="AY1658" s="87" t="s">
        <v>4151</v>
      </c>
      <c r="AZ1658" s="93" t="s">
        <v>4152</v>
      </c>
      <c r="BA1658" s="88" t="s">
        <v>1041</v>
      </c>
      <c r="BB1658" s="86" t="s">
        <v>1004</v>
      </c>
      <c r="BC1658" s="89">
        <v>6000</v>
      </c>
      <c r="BD1658" s="90">
        <v>45717</v>
      </c>
      <c r="BE1658" s="35"/>
    </row>
    <row r="1659" spans="48:57" x14ac:dyDescent="0.25">
      <c r="AV1659" s="85">
        <v>1655</v>
      </c>
      <c r="AW1659" s="91"/>
      <c r="AX1659" s="87" t="s">
        <v>4153</v>
      </c>
      <c r="AY1659" s="87" t="s">
        <v>4154</v>
      </c>
      <c r="AZ1659" s="93" t="s">
        <v>4155</v>
      </c>
      <c r="BA1659" s="88" t="s">
        <v>615</v>
      </c>
      <c r="BB1659" s="86" t="s">
        <v>616</v>
      </c>
      <c r="BC1659" s="89">
        <v>7500</v>
      </c>
      <c r="BD1659" s="90">
        <v>45717</v>
      </c>
      <c r="BE1659" s="35"/>
    </row>
    <row r="1660" spans="48:57" x14ac:dyDescent="0.25">
      <c r="AV1660" s="85">
        <v>1656</v>
      </c>
      <c r="AW1660" s="91"/>
      <c r="AX1660" s="87" t="s">
        <v>4156</v>
      </c>
      <c r="AY1660" s="87" t="s">
        <v>4157</v>
      </c>
      <c r="AZ1660" s="93" t="s">
        <v>4158</v>
      </c>
      <c r="BA1660" s="88" t="s">
        <v>615</v>
      </c>
      <c r="BB1660" s="86" t="s">
        <v>616</v>
      </c>
      <c r="BC1660" s="89">
        <v>7500</v>
      </c>
      <c r="BD1660" s="90">
        <v>45717</v>
      </c>
      <c r="BE1660" s="35"/>
    </row>
    <row r="1661" spans="48:57" x14ac:dyDescent="0.25">
      <c r="AV1661" s="85">
        <v>1657</v>
      </c>
      <c r="AW1661" s="91"/>
      <c r="AX1661" s="87" t="s">
        <v>4159</v>
      </c>
      <c r="AY1661" s="87" t="s">
        <v>4160</v>
      </c>
      <c r="AZ1661" s="93" t="s">
        <v>4161</v>
      </c>
      <c r="BA1661" s="88" t="s">
        <v>1041</v>
      </c>
      <c r="BB1661" s="86" t="s">
        <v>1004</v>
      </c>
      <c r="BC1661" s="89">
        <v>6000</v>
      </c>
      <c r="BD1661" s="90">
        <v>45717</v>
      </c>
      <c r="BE1661" s="35"/>
    </row>
    <row r="1662" spans="48:57" x14ac:dyDescent="0.25">
      <c r="AV1662" s="85">
        <v>1658</v>
      </c>
      <c r="AW1662" s="91"/>
      <c r="AX1662" s="87" t="s">
        <v>4162</v>
      </c>
      <c r="AY1662" s="87" t="s">
        <v>4163</v>
      </c>
      <c r="AZ1662" s="93" t="s">
        <v>4164</v>
      </c>
      <c r="BA1662" s="88" t="s">
        <v>2665</v>
      </c>
      <c r="BB1662" s="86" t="s">
        <v>616</v>
      </c>
      <c r="BC1662" s="89">
        <v>-5857.5</v>
      </c>
      <c r="BD1662" s="90">
        <v>45689</v>
      </c>
      <c r="BE1662" s="35"/>
    </row>
    <row r="1663" spans="48:57" x14ac:dyDescent="0.25">
      <c r="AV1663" s="85">
        <v>1659</v>
      </c>
      <c r="AW1663" s="91"/>
      <c r="AX1663" s="87" t="s">
        <v>4165</v>
      </c>
      <c r="AY1663" s="87" t="s">
        <v>4166</v>
      </c>
      <c r="AZ1663" s="93" t="s">
        <v>4167</v>
      </c>
      <c r="BA1663" s="88" t="s">
        <v>615</v>
      </c>
      <c r="BB1663" s="86" t="s">
        <v>616</v>
      </c>
      <c r="BC1663" s="89">
        <v>30000</v>
      </c>
      <c r="BD1663" s="90">
        <v>45658</v>
      </c>
      <c r="BE1663" s="35"/>
    </row>
    <row r="1664" spans="48:57" x14ac:dyDescent="0.25">
      <c r="AV1664" s="85">
        <v>1660</v>
      </c>
      <c r="AW1664" s="91"/>
      <c r="AX1664" s="87" t="s">
        <v>4168</v>
      </c>
      <c r="AY1664" s="87" t="s">
        <v>4169</v>
      </c>
      <c r="AZ1664" s="93" t="s">
        <v>4170</v>
      </c>
      <c r="BA1664" s="88" t="s">
        <v>2086</v>
      </c>
      <c r="BB1664" s="86" t="s">
        <v>2087</v>
      </c>
      <c r="BC1664" s="89">
        <v>8500</v>
      </c>
      <c r="BD1664" s="90">
        <v>45717</v>
      </c>
      <c r="BE1664" s="35"/>
    </row>
    <row r="1665" spans="48:57" x14ac:dyDescent="0.25">
      <c r="AV1665" s="85">
        <v>1661</v>
      </c>
      <c r="AW1665" s="91"/>
      <c r="AX1665" s="87" t="s">
        <v>4171</v>
      </c>
      <c r="AY1665" s="87" t="s">
        <v>4172</v>
      </c>
      <c r="AZ1665" s="93" t="s">
        <v>4173</v>
      </c>
      <c r="BA1665" s="88" t="s">
        <v>615</v>
      </c>
      <c r="BB1665" s="86" t="s">
        <v>616</v>
      </c>
      <c r="BC1665" s="89">
        <v>7500</v>
      </c>
      <c r="BD1665" s="90">
        <v>45717</v>
      </c>
      <c r="BE1665" s="35"/>
    </row>
    <row r="1666" spans="48:57" x14ac:dyDescent="0.25">
      <c r="AV1666" s="85">
        <v>1662</v>
      </c>
      <c r="AW1666" s="91"/>
      <c r="AX1666" s="87" t="s">
        <v>4174</v>
      </c>
      <c r="AY1666" s="87" t="s">
        <v>4175</v>
      </c>
      <c r="AZ1666" s="93" t="s">
        <v>4176</v>
      </c>
      <c r="BA1666" s="88" t="s">
        <v>1041</v>
      </c>
      <c r="BB1666" s="86" t="s">
        <v>1004</v>
      </c>
      <c r="BC1666" s="89">
        <v>6000</v>
      </c>
      <c r="BD1666" s="90">
        <v>45717</v>
      </c>
      <c r="BE1666" s="35"/>
    </row>
    <row r="1667" spans="48:57" x14ac:dyDescent="0.25">
      <c r="AV1667" s="85">
        <v>1663</v>
      </c>
      <c r="AW1667" s="91"/>
      <c r="AX1667" s="87" t="s">
        <v>4174</v>
      </c>
      <c r="AY1667" s="87" t="s">
        <v>4175</v>
      </c>
      <c r="AZ1667" s="93" t="s">
        <v>4176</v>
      </c>
      <c r="BA1667" s="88" t="s">
        <v>732</v>
      </c>
      <c r="BB1667" s="86" t="s">
        <v>733</v>
      </c>
      <c r="BC1667" s="89">
        <v>11500</v>
      </c>
      <c r="BD1667" s="90">
        <v>45717</v>
      </c>
      <c r="BE1667" s="35"/>
    </row>
    <row r="1668" spans="48:57" x14ac:dyDescent="0.25">
      <c r="AV1668" s="85">
        <v>1664</v>
      </c>
      <c r="AW1668" s="91"/>
      <c r="AX1668" s="87" t="s">
        <v>4177</v>
      </c>
      <c r="AY1668" s="87" t="s">
        <v>4178</v>
      </c>
      <c r="AZ1668" s="93" t="s">
        <v>4179</v>
      </c>
      <c r="BA1668" s="88" t="s">
        <v>196</v>
      </c>
      <c r="BB1668" s="86" t="s">
        <v>197</v>
      </c>
      <c r="BC1668" s="89">
        <v>42720</v>
      </c>
      <c r="BD1668" s="90">
        <v>45717</v>
      </c>
      <c r="BE1668" s="35"/>
    </row>
    <row r="1669" spans="48:57" x14ac:dyDescent="0.25">
      <c r="AV1669" s="85">
        <v>1665</v>
      </c>
      <c r="AW1669" s="91"/>
      <c r="AX1669" s="87" t="s">
        <v>4180</v>
      </c>
      <c r="AY1669" s="87" t="s">
        <v>4181</v>
      </c>
      <c r="AZ1669" s="93" t="s">
        <v>4182</v>
      </c>
      <c r="BA1669" s="88" t="s">
        <v>3291</v>
      </c>
      <c r="BB1669" s="86" t="s">
        <v>688</v>
      </c>
      <c r="BC1669" s="89">
        <v>320000</v>
      </c>
      <c r="BD1669" s="90">
        <v>45717</v>
      </c>
      <c r="BE1669" s="35"/>
    </row>
    <row r="1670" spans="48:57" x14ac:dyDescent="0.25">
      <c r="AV1670" s="85">
        <v>1666</v>
      </c>
      <c r="AW1670" s="91"/>
      <c r="AX1670" s="87" t="s">
        <v>4183</v>
      </c>
      <c r="AY1670" s="87" t="s">
        <v>4184</v>
      </c>
      <c r="AZ1670" s="93" t="s">
        <v>4185</v>
      </c>
      <c r="BA1670" s="88" t="s">
        <v>732</v>
      </c>
      <c r="BB1670" s="86" t="s">
        <v>733</v>
      </c>
      <c r="BC1670" s="89">
        <v>11500</v>
      </c>
      <c r="BD1670" s="90">
        <v>45717</v>
      </c>
      <c r="BE1670" s="35"/>
    </row>
    <row r="1671" spans="48:57" x14ac:dyDescent="0.25">
      <c r="AV1671" s="85">
        <v>1667</v>
      </c>
      <c r="AW1671" s="91"/>
      <c r="AX1671" s="87" t="s">
        <v>4186</v>
      </c>
      <c r="AY1671" s="87" t="s">
        <v>4187</v>
      </c>
      <c r="AZ1671" s="93" t="s">
        <v>4188</v>
      </c>
      <c r="BA1671" s="88" t="s">
        <v>1259</v>
      </c>
      <c r="BB1671" s="86" t="s">
        <v>1260</v>
      </c>
      <c r="BC1671" s="89">
        <v>37500</v>
      </c>
      <c r="BD1671" s="90">
        <v>45689</v>
      </c>
      <c r="BE1671" s="35"/>
    </row>
    <row r="1672" spans="48:57" x14ac:dyDescent="0.25">
      <c r="AV1672" s="85">
        <v>1668</v>
      </c>
      <c r="AW1672" s="91"/>
      <c r="AX1672" s="87" t="s">
        <v>4189</v>
      </c>
      <c r="AY1672" s="87" t="s">
        <v>4190</v>
      </c>
      <c r="AZ1672" s="93" t="s">
        <v>4191</v>
      </c>
      <c r="BA1672" s="88" t="s">
        <v>732</v>
      </c>
      <c r="BB1672" s="86" t="s">
        <v>733</v>
      </c>
      <c r="BC1672" s="89">
        <v>5750</v>
      </c>
      <c r="BD1672" s="90">
        <v>45658</v>
      </c>
      <c r="BE1672" s="35"/>
    </row>
    <row r="1673" spans="48:57" x14ac:dyDescent="0.25">
      <c r="AV1673" s="85">
        <v>1669</v>
      </c>
      <c r="AW1673" s="91"/>
      <c r="AX1673" s="87" t="s">
        <v>4192</v>
      </c>
      <c r="AY1673" s="87" t="s">
        <v>4193</v>
      </c>
      <c r="AZ1673" s="93" t="s">
        <v>4194</v>
      </c>
      <c r="BA1673" s="88" t="s">
        <v>732</v>
      </c>
      <c r="BB1673" s="86" t="s">
        <v>733</v>
      </c>
      <c r="BC1673" s="89">
        <v>17250</v>
      </c>
      <c r="BD1673" s="90">
        <v>45717</v>
      </c>
      <c r="BE1673" s="35"/>
    </row>
    <row r="1674" spans="48:57" x14ac:dyDescent="0.25">
      <c r="AV1674" s="85">
        <v>1670</v>
      </c>
      <c r="AW1674" s="91"/>
      <c r="AX1674" s="87" t="s">
        <v>4195</v>
      </c>
      <c r="AY1674" s="87" t="s">
        <v>4196</v>
      </c>
      <c r="AZ1674" s="93" t="s">
        <v>4197</v>
      </c>
      <c r="BA1674" s="88" t="s">
        <v>2086</v>
      </c>
      <c r="BB1674" s="86" t="s">
        <v>2087</v>
      </c>
      <c r="BC1674" s="89">
        <v>8500</v>
      </c>
      <c r="BD1674" s="90">
        <v>45717</v>
      </c>
      <c r="BE1674" s="35"/>
    </row>
    <row r="1675" spans="48:57" x14ac:dyDescent="0.25">
      <c r="AV1675" s="85">
        <v>1671</v>
      </c>
      <c r="AW1675" s="91"/>
      <c r="AX1675" s="87" t="s">
        <v>4198</v>
      </c>
      <c r="AY1675" s="87" t="s">
        <v>4199</v>
      </c>
      <c r="AZ1675" s="93" t="s">
        <v>4200</v>
      </c>
      <c r="BA1675" s="88" t="s">
        <v>3042</v>
      </c>
      <c r="BB1675" s="86" t="s">
        <v>537</v>
      </c>
      <c r="BC1675" s="89">
        <v>10920</v>
      </c>
      <c r="BD1675" s="90">
        <v>45717</v>
      </c>
      <c r="BE1675" s="35"/>
    </row>
    <row r="1676" spans="48:57" x14ac:dyDescent="0.25">
      <c r="AV1676" s="85">
        <v>1672</v>
      </c>
      <c r="AW1676" s="91"/>
      <c r="AX1676" s="87" t="s">
        <v>4201</v>
      </c>
      <c r="AY1676" s="87" t="s">
        <v>4202</v>
      </c>
      <c r="AZ1676" s="93" t="s">
        <v>4203</v>
      </c>
      <c r="BA1676" s="88" t="s">
        <v>732</v>
      </c>
      <c r="BB1676" s="86" t="s">
        <v>733</v>
      </c>
      <c r="BC1676" s="89">
        <v>5750</v>
      </c>
      <c r="BD1676" s="90">
        <v>45717</v>
      </c>
      <c r="BE1676" s="35"/>
    </row>
    <row r="1677" spans="48:57" x14ac:dyDescent="0.25">
      <c r="AV1677" s="85">
        <v>1673</v>
      </c>
      <c r="AW1677" s="91"/>
      <c r="AX1677" s="87" t="s">
        <v>4204</v>
      </c>
      <c r="AY1677" s="87" t="s">
        <v>4205</v>
      </c>
      <c r="AZ1677" s="93" t="s">
        <v>4206</v>
      </c>
      <c r="BA1677" s="88" t="s">
        <v>615</v>
      </c>
      <c r="BB1677" s="86" t="s">
        <v>616</v>
      </c>
      <c r="BC1677" s="89">
        <v>75000</v>
      </c>
      <c r="BD1677" s="90">
        <v>45717</v>
      </c>
      <c r="BE1677" s="35"/>
    </row>
    <row r="1678" spans="48:57" x14ac:dyDescent="0.25">
      <c r="AV1678" s="85">
        <v>1674</v>
      </c>
      <c r="AW1678" s="91"/>
      <c r="AX1678" s="87" t="s">
        <v>4207</v>
      </c>
      <c r="AY1678" s="87" t="s">
        <v>4208</v>
      </c>
      <c r="AZ1678" s="93" t="s">
        <v>4209</v>
      </c>
      <c r="BA1678" s="88" t="s">
        <v>732</v>
      </c>
      <c r="BB1678" s="86" t="s">
        <v>733</v>
      </c>
      <c r="BC1678" s="89">
        <v>5750</v>
      </c>
      <c r="BD1678" s="90">
        <v>45717</v>
      </c>
      <c r="BE1678" s="35"/>
    </row>
    <row r="1679" spans="48:57" x14ac:dyDescent="0.25">
      <c r="AV1679" s="85">
        <v>1675</v>
      </c>
      <c r="AW1679" s="91"/>
      <c r="AX1679" s="87" t="s">
        <v>4210</v>
      </c>
      <c r="AY1679" s="87" t="s">
        <v>4211</v>
      </c>
      <c r="AZ1679" s="93" t="s">
        <v>4212</v>
      </c>
      <c r="BA1679" s="88" t="s">
        <v>732</v>
      </c>
      <c r="BB1679" s="86" t="s">
        <v>733</v>
      </c>
      <c r="BC1679" s="89">
        <v>5750</v>
      </c>
      <c r="BD1679" s="90">
        <v>45717</v>
      </c>
      <c r="BE1679" s="35"/>
    </row>
    <row r="1680" spans="48:57" x14ac:dyDescent="0.25">
      <c r="AV1680" s="85">
        <v>1676</v>
      </c>
      <c r="AW1680" s="91"/>
      <c r="AX1680" s="87" t="s">
        <v>4213</v>
      </c>
      <c r="AY1680" s="87" t="s">
        <v>4214</v>
      </c>
      <c r="AZ1680" s="93" t="s">
        <v>4215</v>
      </c>
      <c r="BA1680" s="88" t="s">
        <v>615</v>
      </c>
      <c r="BB1680" s="86" t="s">
        <v>616</v>
      </c>
      <c r="BC1680" s="89">
        <v>7500</v>
      </c>
      <c r="BD1680" s="90">
        <v>45689</v>
      </c>
      <c r="BE1680" s="35"/>
    </row>
    <row r="1681" spans="48:57" x14ac:dyDescent="0.25">
      <c r="AV1681" s="85">
        <v>1677</v>
      </c>
      <c r="AW1681" s="91"/>
      <c r="AX1681" s="87" t="s">
        <v>4216</v>
      </c>
      <c r="AY1681" s="87" t="s">
        <v>4217</v>
      </c>
      <c r="AZ1681" s="93" t="s">
        <v>4218</v>
      </c>
      <c r="BA1681" s="88" t="s">
        <v>1001</v>
      </c>
      <c r="BB1681" s="86" t="s">
        <v>1002</v>
      </c>
      <c r="BC1681" s="89">
        <v>9480</v>
      </c>
      <c r="BD1681" s="90">
        <v>45658</v>
      </c>
      <c r="BE1681" s="35"/>
    </row>
    <row r="1682" spans="48:57" x14ac:dyDescent="0.25">
      <c r="AV1682" s="85">
        <v>1678</v>
      </c>
      <c r="AW1682" s="91"/>
      <c r="AX1682" s="87" t="s">
        <v>4213</v>
      </c>
      <c r="AY1682" s="87" t="s">
        <v>4214</v>
      </c>
      <c r="AZ1682" s="93" t="s">
        <v>4215</v>
      </c>
      <c r="BA1682" s="88" t="s">
        <v>732</v>
      </c>
      <c r="BB1682" s="86" t="s">
        <v>733</v>
      </c>
      <c r="BC1682" s="89">
        <v>5750</v>
      </c>
      <c r="BD1682" s="90">
        <v>45717</v>
      </c>
      <c r="BE1682" s="35"/>
    </row>
    <row r="1683" spans="48:57" x14ac:dyDescent="0.25">
      <c r="AV1683" s="85">
        <v>1679</v>
      </c>
      <c r="AW1683" s="91"/>
      <c r="AX1683" s="87" t="s">
        <v>4219</v>
      </c>
      <c r="AY1683" s="87" t="s">
        <v>4220</v>
      </c>
      <c r="AZ1683" s="93" t="s">
        <v>4221</v>
      </c>
      <c r="BA1683" s="88" t="s">
        <v>732</v>
      </c>
      <c r="BB1683" s="86" t="s">
        <v>733</v>
      </c>
      <c r="BC1683" s="89">
        <v>5750</v>
      </c>
      <c r="BD1683" s="90">
        <v>45717</v>
      </c>
      <c r="BE1683" s="35"/>
    </row>
    <row r="1684" spans="48:57" x14ac:dyDescent="0.25">
      <c r="AV1684" s="85">
        <v>1680</v>
      </c>
      <c r="AW1684" s="91"/>
      <c r="AX1684" s="87" t="s">
        <v>4222</v>
      </c>
      <c r="AY1684" s="87" t="s">
        <v>4223</v>
      </c>
      <c r="AZ1684" s="93" t="s">
        <v>4224</v>
      </c>
      <c r="BA1684" s="88" t="s">
        <v>615</v>
      </c>
      <c r="BB1684" s="86" t="s">
        <v>616</v>
      </c>
      <c r="BC1684" s="89">
        <v>15000</v>
      </c>
      <c r="BD1684" s="90">
        <v>45717</v>
      </c>
      <c r="BE1684" s="35"/>
    </row>
    <row r="1685" spans="48:57" x14ac:dyDescent="0.25">
      <c r="AV1685" s="85">
        <v>1681</v>
      </c>
      <c r="AW1685" s="91"/>
      <c r="AX1685" s="87" t="s">
        <v>4225</v>
      </c>
      <c r="AY1685" s="87" t="s">
        <v>4226</v>
      </c>
      <c r="AZ1685" s="93" t="s">
        <v>4227</v>
      </c>
      <c r="BA1685" s="88" t="s">
        <v>732</v>
      </c>
      <c r="BB1685" s="86" t="s">
        <v>733</v>
      </c>
      <c r="BC1685" s="89">
        <v>5750</v>
      </c>
      <c r="BD1685" s="90">
        <v>45717</v>
      </c>
      <c r="BE1685" s="35"/>
    </row>
    <row r="1686" spans="48:57" x14ac:dyDescent="0.25">
      <c r="AV1686" s="85">
        <v>1682</v>
      </c>
      <c r="AW1686" s="91"/>
      <c r="AX1686" s="87" t="s">
        <v>4228</v>
      </c>
      <c r="AY1686" s="87" t="s">
        <v>4229</v>
      </c>
      <c r="AZ1686" s="93" t="s">
        <v>4230</v>
      </c>
      <c r="BA1686" s="88" t="s">
        <v>1487</v>
      </c>
      <c r="BB1686" s="86" t="s">
        <v>1275</v>
      </c>
      <c r="BC1686" s="89">
        <v>-21392</v>
      </c>
      <c r="BD1686" s="90">
        <v>45717</v>
      </c>
      <c r="BE1686" s="35"/>
    </row>
    <row r="1687" spans="48:57" x14ac:dyDescent="0.25">
      <c r="AV1687" s="85">
        <v>1683</v>
      </c>
      <c r="AW1687" s="91"/>
      <c r="AX1687" s="87" t="s">
        <v>4231</v>
      </c>
      <c r="AY1687" s="87" t="s">
        <v>4232</v>
      </c>
      <c r="AZ1687" s="93" t="s">
        <v>4233</v>
      </c>
      <c r="BA1687" s="88" t="s">
        <v>1340</v>
      </c>
      <c r="BB1687" s="86" t="s">
        <v>1341</v>
      </c>
      <c r="BC1687" s="89">
        <v>-5580</v>
      </c>
      <c r="BD1687" s="90">
        <v>45717</v>
      </c>
      <c r="BE1687" s="35"/>
    </row>
    <row r="1688" spans="48:57" x14ac:dyDescent="0.25">
      <c r="AV1688" s="85">
        <v>1684</v>
      </c>
      <c r="AW1688" s="91"/>
      <c r="AX1688" s="87" t="s">
        <v>4234</v>
      </c>
      <c r="AY1688" s="87" t="s">
        <v>4235</v>
      </c>
      <c r="AZ1688" s="93" t="s">
        <v>4236</v>
      </c>
      <c r="BA1688" s="88" t="s">
        <v>1679</v>
      </c>
      <c r="BB1688" s="86" t="s">
        <v>552</v>
      </c>
      <c r="BC1688" s="89">
        <v>12480</v>
      </c>
      <c r="BD1688" s="90">
        <v>45717</v>
      </c>
      <c r="BE1688" s="35"/>
    </row>
    <row r="1689" spans="48:57" x14ac:dyDescent="0.25">
      <c r="AV1689" s="85">
        <v>1685</v>
      </c>
      <c r="AW1689" s="91"/>
      <c r="AX1689" s="87" t="s">
        <v>4237</v>
      </c>
      <c r="AY1689" s="87" t="s">
        <v>4238</v>
      </c>
      <c r="AZ1689" s="93" t="s">
        <v>4239</v>
      </c>
      <c r="BA1689" s="88" t="s">
        <v>732</v>
      </c>
      <c r="BB1689" s="86" t="s">
        <v>733</v>
      </c>
      <c r="BC1689" s="89">
        <v>5750</v>
      </c>
      <c r="BD1689" s="90">
        <v>45689</v>
      </c>
      <c r="BE1689" s="35"/>
    </row>
    <row r="1690" spans="48:57" x14ac:dyDescent="0.25">
      <c r="AV1690" s="85">
        <v>1686</v>
      </c>
      <c r="AW1690" s="91"/>
      <c r="AX1690" s="87" t="s">
        <v>4240</v>
      </c>
      <c r="AY1690" s="87" t="s">
        <v>4241</v>
      </c>
      <c r="AZ1690" s="93" t="s">
        <v>4242</v>
      </c>
      <c r="BA1690" s="88" t="s">
        <v>615</v>
      </c>
      <c r="BB1690" s="86" t="s">
        <v>616</v>
      </c>
      <c r="BC1690" s="89">
        <v>7500</v>
      </c>
      <c r="BD1690" s="90">
        <v>45658</v>
      </c>
      <c r="BE1690" s="35"/>
    </row>
    <row r="1691" spans="48:57" x14ac:dyDescent="0.25">
      <c r="AV1691" s="85">
        <v>1687</v>
      </c>
      <c r="AW1691" s="91"/>
      <c r="AX1691" s="87" t="s">
        <v>4243</v>
      </c>
      <c r="AY1691" s="87" t="s">
        <v>4244</v>
      </c>
      <c r="AZ1691" s="93" t="s">
        <v>4245</v>
      </c>
      <c r="BA1691" s="88" t="s">
        <v>1041</v>
      </c>
      <c r="BB1691" s="86" t="s">
        <v>1004</v>
      </c>
      <c r="BC1691" s="89">
        <v>6000</v>
      </c>
      <c r="BD1691" s="90">
        <v>45717</v>
      </c>
      <c r="BE1691" s="35"/>
    </row>
    <row r="1692" spans="48:57" x14ac:dyDescent="0.25">
      <c r="AV1692" s="85">
        <v>1688</v>
      </c>
      <c r="AW1692" s="91"/>
      <c r="AX1692" s="87" t="s">
        <v>4246</v>
      </c>
      <c r="AY1692" s="87" t="s">
        <v>4247</v>
      </c>
      <c r="AZ1692" s="93" t="s">
        <v>4248</v>
      </c>
      <c r="BA1692" s="88" t="s">
        <v>1041</v>
      </c>
      <c r="BB1692" s="86" t="s">
        <v>1004</v>
      </c>
      <c r="BC1692" s="89">
        <v>6000</v>
      </c>
      <c r="BD1692" s="90">
        <v>45717</v>
      </c>
      <c r="BE1692" s="35"/>
    </row>
    <row r="1693" spans="48:57" x14ac:dyDescent="0.25">
      <c r="AV1693" s="85">
        <v>1689</v>
      </c>
      <c r="AW1693" s="91"/>
      <c r="AX1693" s="87" t="s">
        <v>4249</v>
      </c>
      <c r="AY1693" s="87" t="s">
        <v>4250</v>
      </c>
      <c r="AZ1693" s="93" t="s">
        <v>4251</v>
      </c>
      <c r="BA1693" s="88" t="s">
        <v>1077</v>
      </c>
      <c r="BB1693" s="86" t="s">
        <v>1078</v>
      </c>
      <c r="BC1693" s="89">
        <v>2750</v>
      </c>
      <c r="BD1693" s="90">
        <v>45717</v>
      </c>
      <c r="BE1693" s="35"/>
    </row>
    <row r="1694" spans="48:57" x14ac:dyDescent="0.25">
      <c r="AV1694" s="85">
        <v>1690</v>
      </c>
      <c r="AW1694" s="91"/>
      <c r="AX1694" s="87" t="s">
        <v>4240</v>
      </c>
      <c r="AY1694" s="87" t="s">
        <v>4241</v>
      </c>
      <c r="AZ1694" s="93" t="s">
        <v>4242</v>
      </c>
      <c r="BA1694" s="88" t="s">
        <v>1041</v>
      </c>
      <c r="BB1694" s="86" t="s">
        <v>1004</v>
      </c>
      <c r="BC1694" s="89">
        <v>6000</v>
      </c>
      <c r="BD1694" s="90">
        <v>45717</v>
      </c>
      <c r="BE1694" s="35"/>
    </row>
    <row r="1695" spans="48:57" x14ac:dyDescent="0.25">
      <c r="AV1695" s="85">
        <v>1691</v>
      </c>
      <c r="AW1695" s="91"/>
      <c r="AX1695" s="87" t="s">
        <v>4201</v>
      </c>
      <c r="AY1695" s="87" t="s">
        <v>4202</v>
      </c>
      <c r="AZ1695" s="93" t="s">
        <v>4203</v>
      </c>
      <c r="BA1695" s="88" t="s">
        <v>615</v>
      </c>
      <c r="BB1695" s="86" t="s">
        <v>616</v>
      </c>
      <c r="BC1695" s="89">
        <v>22500</v>
      </c>
      <c r="BD1695" s="90">
        <v>45717</v>
      </c>
      <c r="BE1695" s="35"/>
    </row>
    <row r="1696" spans="48:57" x14ac:dyDescent="0.25">
      <c r="AV1696" s="85">
        <v>1692</v>
      </c>
      <c r="AW1696" s="91"/>
      <c r="AX1696" s="87" t="s">
        <v>4252</v>
      </c>
      <c r="AY1696" s="87" t="s">
        <v>4253</v>
      </c>
      <c r="AZ1696" s="93" t="s">
        <v>4254</v>
      </c>
      <c r="BA1696" s="88" t="s">
        <v>1077</v>
      </c>
      <c r="BB1696" s="86" t="s">
        <v>1078</v>
      </c>
      <c r="BC1696" s="89">
        <v>27500</v>
      </c>
      <c r="BD1696" s="90">
        <v>45717</v>
      </c>
      <c r="BE1696" s="35"/>
    </row>
    <row r="1697" spans="48:57" x14ac:dyDescent="0.25">
      <c r="AV1697" s="85">
        <v>1693</v>
      </c>
      <c r="AW1697" s="91"/>
      <c r="AX1697" s="87" t="s">
        <v>4255</v>
      </c>
      <c r="AY1697" s="87" t="s">
        <v>4256</v>
      </c>
      <c r="AZ1697" s="93" t="s">
        <v>4257</v>
      </c>
      <c r="BA1697" s="88" t="s">
        <v>732</v>
      </c>
      <c r="BB1697" s="86" t="s">
        <v>733</v>
      </c>
      <c r="BC1697" s="89">
        <v>5750</v>
      </c>
      <c r="BD1697" s="90">
        <v>45717</v>
      </c>
      <c r="BE1697" s="35"/>
    </row>
    <row r="1698" spans="48:57" x14ac:dyDescent="0.25">
      <c r="AV1698" s="85">
        <v>1694</v>
      </c>
      <c r="AW1698" s="91"/>
      <c r="AX1698" s="87" t="s">
        <v>4258</v>
      </c>
      <c r="AY1698" s="87" t="s">
        <v>4259</v>
      </c>
      <c r="AZ1698" s="93" t="s">
        <v>4260</v>
      </c>
      <c r="BA1698" s="88" t="s">
        <v>1041</v>
      </c>
      <c r="BB1698" s="86" t="s">
        <v>1004</v>
      </c>
      <c r="BC1698" s="89">
        <v>6000</v>
      </c>
      <c r="BD1698" s="90">
        <v>45689</v>
      </c>
      <c r="BE1698" s="35"/>
    </row>
    <row r="1699" spans="48:57" x14ac:dyDescent="0.25">
      <c r="AV1699" s="85">
        <v>1695</v>
      </c>
      <c r="AW1699" s="91"/>
      <c r="AX1699" s="87" t="s">
        <v>4261</v>
      </c>
      <c r="AY1699" s="87" t="s">
        <v>4262</v>
      </c>
      <c r="AZ1699" s="93" t="s">
        <v>4263</v>
      </c>
      <c r="BA1699" s="88" t="s">
        <v>1077</v>
      </c>
      <c r="BB1699" s="86" t="s">
        <v>1078</v>
      </c>
      <c r="BC1699" s="89">
        <v>2750</v>
      </c>
      <c r="BD1699" s="90">
        <v>45658</v>
      </c>
      <c r="BE1699" s="35"/>
    </row>
    <row r="1700" spans="48:57" x14ac:dyDescent="0.25">
      <c r="AV1700" s="85">
        <v>1696</v>
      </c>
      <c r="AW1700" s="91"/>
      <c r="AX1700" s="87" t="s">
        <v>4264</v>
      </c>
      <c r="AY1700" s="87" t="s">
        <v>4265</v>
      </c>
      <c r="AZ1700" s="93" t="s">
        <v>4266</v>
      </c>
      <c r="BA1700" s="88" t="s">
        <v>732</v>
      </c>
      <c r="BB1700" s="86" t="s">
        <v>733</v>
      </c>
      <c r="BC1700" s="89">
        <v>11500</v>
      </c>
      <c r="BD1700" s="90">
        <v>45717</v>
      </c>
      <c r="BE1700" s="35"/>
    </row>
    <row r="1701" spans="48:57" x14ac:dyDescent="0.25">
      <c r="AV1701" s="85">
        <v>1697</v>
      </c>
      <c r="AW1701" s="91"/>
      <c r="AX1701" s="87" t="s">
        <v>4186</v>
      </c>
      <c r="AY1701" s="87" t="s">
        <v>4187</v>
      </c>
      <c r="AZ1701" s="93" t="s">
        <v>4188</v>
      </c>
      <c r="BA1701" s="88" t="s">
        <v>84</v>
      </c>
      <c r="BB1701" s="86" t="s">
        <v>85</v>
      </c>
      <c r="BC1701" s="89">
        <v>39780</v>
      </c>
      <c r="BD1701" s="90">
        <v>45717</v>
      </c>
      <c r="BE1701" s="35"/>
    </row>
    <row r="1702" spans="48:57" x14ac:dyDescent="0.25">
      <c r="AV1702" s="85">
        <v>1698</v>
      </c>
      <c r="AW1702" s="91"/>
      <c r="AX1702" s="87" t="s">
        <v>4267</v>
      </c>
      <c r="AY1702" s="87" t="s">
        <v>4268</v>
      </c>
      <c r="AZ1702" s="93" t="s">
        <v>4269</v>
      </c>
      <c r="BA1702" s="88" t="s">
        <v>1940</v>
      </c>
      <c r="BB1702" s="86" t="s">
        <v>1941</v>
      </c>
      <c r="BC1702" s="89">
        <v>22000</v>
      </c>
      <c r="BD1702" s="90">
        <v>45717</v>
      </c>
      <c r="BE1702" s="35"/>
    </row>
    <row r="1703" spans="48:57" x14ac:dyDescent="0.25">
      <c r="AV1703" s="85">
        <v>1699</v>
      </c>
      <c r="AW1703" s="91"/>
      <c r="AX1703" s="87" t="s">
        <v>4270</v>
      </c>
      <c r="AY1703" s="87" t="s">
        <v>2996</v>
      </c>
      <c r="AZ1703" s="93" t="s">
        <v>4271</v>
      </c>
      <c r="BA1703" s="88" t="s">
        <v>732</v>
      </c>
      <c r="BB1703" s="86" t="s">
        <v>733</v>
      </c>
      <c r="BC1703" s="89">
        <v>5750</v>
      </c>
      <c r="BD1703" s="90">
        <v>45717</v>
      </c>
      <c r="BE1703" s="35"/>
    </row>
    <row r="1704" spans="48:57" x14ac:dyDescent="0.25">
      <c r="AV1704" s="85">
        <v>1700</v>
      </c>
      <c r="AW1704" s="91"/>
      <c r="AX1704" s="87" t="s">
        <v>4272</v>
      </c>
      <c r="AY1704" s="87" t="s">
        <v>4273</v>
      </c>
      <c r="AZ1704" s="93" t="s">
        <v>4274</v>
      </c>
      <c r="BA1704" s="88" t="s">
        <v>1017</v>
      </c>
      <c r="BB1704" s="86" t="s">
        <v>1018</v>
      </c>
      <c r="BC1704" s="89">
        <v>15000</v>
      </c>
      <c r="BD1704" s="90">
        <v>45717</v>
      </c>
      <c r="BE1704" s="35"/>
    </row>
    <row r="1705" spans="48:57" x14ac:dyDescent="0.25">
      <c r="AV1705" s="85">
        <v>1701</v>
      </c>
      <c r="AW1705" s="91"/>
      <c r="AX1705" s="87" t="s">
        <v>4189</v>
      </c>
      <c r="AY1705" s="87" t="s">
        <v>4190</v>
      </c>
      <c r="AZ1705" s="93" t="s">
        <v>4191</v>
      </c>
      <c r="BA1705" s="88" t="s">
        <v>732</v>
      </c>
      <c r="BB1705" s="86" t="s">
        <v>733</v>
      </c>
      <c r="BC1705" s="89">
        <v>11500</v>
      </c>
      <c r="BD1705" s="90">
        <v>45717</v>
      </c>
      <c r="BE1705" s="35"/>
    </row>
    <row r="1706" spans="48:57" x14ac:dyDescent="0.25">
      <c r="AV1706" s="85">
        <v>1702</v>
      </c>
      <c r="AW1706" s="91"/>
      <c r="AX1706" s="87" t="s">
        <v>4275</v>
      </c>
      <c r="AY1706" s="87" t="s">
        <v>4276</v>
      </c>
      <c r="AZ1706" s="93" t="s">
        <v>4277</v>
      </c>
      <c r="BA1706" s="88" t="s">
        <v>732</v>
      </c>
      <c r="BB1706" s="86" t="s">
        <v>733</v>
      </c>
      <c r="BC1706" s="89">
        <v>-5750</v>
      </c>
      <c r="BD1706" s="90">
        <v>45717</v>
      </c>
      <c r="BE1706" s="35"/>
    </row>
    <row r="1707" spans="48:57" x14ac:dyDescent="0.25">
      <c r="AV1707" s="85">
        <v>1703</v>
      </c>
      <c r="AW1707" s="91"/>
      <c r="AX1707" s="87" t="s">
        <v>4278</v>
      </c>
      <c r="AY1707" s="87" t="s">
        <v>4279</v>
      </c>
      <c r="AZ1707" s="93" t="s">
        <v>4280</v>
      </c>
      <c r="BA1707" s="88" t="s">
        <v>2086</v>
      </c>
      <c r="BB1707" s="86" t="s">
        <v>2087</v>
      </c>
      <c r="BC1707" s="89">
        <v>34000</v>
      </c>
      <c r="BD1707" s="90">
        <v>45689</v>
      </c>
      <c r="BE1707" s="35"/>
    </row>
    <row r="1708" spans="48:57" x14ac:dyDescent="0.25">
      <c r="AV1708" s="85">
        <v>1704</v>
      </c>
      <c r="AW1708" s="91"/>
      <c r="AX1708" s="87" t="s">
        <v>4281</v>
      </c>
      <c r="AY1708" s="87" t="s">
        <v>4282</v>
      </c>
      <c r="AZ1708" s="93" t="s">
        <v>4283</v>
      </c>
      <c r="BA1708" s="88" t="s">
        <v>1041</v>
      </c>
      <c r="BB1708" s="86" t="s">
        <v>1004</v>
      </c>
      <c r="BC1708" s="89">
        <v>60000</v>
      </c>
      <c r="BD1708" s="90">
        <v>45658</v>
      </c>
      <c r="BE1708" s="35"/>
    </row>
    <row r="1709" spans="48:57" x14ac:dyDescent="0.25">
      <c r="AV1709" s="85">
        <v>1705</v>
      </c>
      <c r="AW1709" s="91"/>
      <c r="AX1709" s="87" t="s">
        <v>4284</v>
      </c>
      <c r="AY1709" s="87" t="s">
        <v>4285</v>
      </c>
      <c r="AZ1709" s="93" t="s">
        <v>4286</v>
      </c>
      <c r="BA1709" s="88" t="s">
        <v>615</v>
      </c>
      <c r="BB1709" s="86" t="s">
        <v>616</v>
      </c>
      <c r="BC1709" s="89">
        <v>7500</v>
      </c>
      <c r="BD1709" s="90">
        <v>45717</v>
      </c>
      <c r="BE1709" s="35"/>
    </row>
    <row r="1710" spans="48:57" x14ac:dyDescent="0.25">
      <c r="AV1710" s="85">
        <v>1706</v>
      </c>
      <c r="AW1710" s="91"/>
      <c r="AX1710" s="87" t="s">
        <v>4287</v>
      </c>
      <c r="AY1710" s="87" t="s">
        <v>4288</v>
      </c>
      <c r="AZ1710" s="93" t="s">
        <v>4289</v>
      </c>
      <c r="BA1710" s="88" t="s">
        <v>1001</v>
      </c>
      <c r="BB1710" s="86" t="s">
        <v>1002</v>
      </c>
      <c r="BC1710" s="89">
        <v>28440</v>
      </c>
      <c r="BD1710" s="90">
        <v>45717</v>
      </c>
      <c r="BE1710" s="35"/>
    </row>
    <row r="1711" spans="48:57" x14ac:dyDescent="0.25">
      <c r="AV1711" s="85">
        <v>1707</v>
      </c>
      <c r="AW1711" s="91"/>
      <c r="AX1711" s="87" t="s">
        <v>4290</v>
      </c>
      <c r="AY1711" s="87" t="s">
        <v>3211</v>
      </c>
      <c r="AZ1711" s="93" t="s">
        <v>3212</v>
      </c>
      <c r="BA1711" s="88" t="s">
        <v>1077</v>
      </c>
      <c r="BB1711" s="86" t="s">
        <v>1078</v>
      </c>
      <c r="BC1711" s="89">
        <v>2750</v>
      </c>
      <c r="BD1711" s="90">
        <v>45717</v>
      </c>
      <c r="BE1711" s="35"/>
    </row>
    <row r="1712" spans="48:57" x14ac:dyDescent="0.25">
      <c r="AV1712" s="85">
        <v>1708</v>
      </c>
      <c r="AW1712" s="91"/>
      <c r="AX1712" s="87" t="s">
        <v>4291</v>
      </c>
      <c r="AY1712" s="87" t="s">
        <v>4292</v>
      </c>
      <c r="AZ1712" s="93" t="s">
        <v>4293</v>
      </c>
      <c r="BA1712" s="88" t="s">
        <v>1041</v>
      </c>
      <c r="BB1712" s="86" t="s">
        <v>1004</v>
      </c>
      <c r="BC1712" s="89">
        <v>6000</v>
      </c>
      <c r="BD1712" s="90">
        <v>45717</v>
      </c>
      <c r="BE1712" s="35"/>
    </row>
    <row r="1713" spans="48:57" x14ac:dyDescent="0.25">
      <c r="AV1713" s="85">
        <v>1709</v>
      </c>
      <c r="AW1713" s="91"/>
      <c r="AX1713" s="87" t="s">
        <v>4294</v>
      </c>
      <c r="AY1713" s="87" t="s">
        <v>4295</v>
      </c>
      <c r="AZ1713" s="93" t="s">
        <v>4296</v>
      </c>
      <c r="BA1713" s="88" t="s">
        <v>615</v>
      </c>
      <c r="BB1713" s="86" t="s">
        <v>616</v>
      </c>
      <c r="BC1713" s="89">
        <v>37500</v>
      </c>
      <c r="BD1713" s="90">
        <v>45717</v>
      </c>
      <c r="BE1713" s="35"/>
    </row>
    <row r="1714" spans="48:57" x14ac:dyDescent="0.25">
      <c r="AV1714" s="85">
        <v>1710</v>
      </c>
      <c r="AW1714" s="91"/>
      <c r="AX1714" s="87" t="s">
        <v>4297</v>
      </c>
      <c r="AY1714" s="87" t="s">
        <v>4298</v>
      </c>
      <c r="AZ1714" s="93" t="s">
        <v>4299</v>
      </c>
      <c r="BA1714" s="88" t="s">
        <v>1041</v>
      </c>
      <c r="BB1714" s="86" t="s">
        <v>1004</v>
      </c>
      <c r="BC1714" s="89">
        <v>6000</v>
      </c>
      <c r="BD1714" s="90">
        <v>45717</v>
      </c>
      <c r="BE1714" s="35"/>
    </row>
    <row r="1715" spans="48:57" x14ac:dyDescent="0.25">
      <c r="AV1715" s="85">
        <v>1711</v>
      </c>
      <c r="AW1715" s="91"/>
      <c r="AX1715" s="87" t="s">
        <v>4300</v>
      </c>
      <c r="AY1715" s="87" t="s">
        <v>4301</v>
      </c>
      <c r="AZ1715" s="93" t="s">
        <v>4302</v>
      </c>
      <c r="BA1715" s="88" t="s">
        <v>615</v>
      </c>
      <c r="BB1715" s="86" t="s">
        <v>616</v>
      </c>
      <c r="BC1715" s="89">
        <v>15000</v>
      </c>
      <c r="BD1715" s="90">
        <v>45717</v>
      </c>
      <c r="BE1715" s="35"/>
    </row>
    <row r="1716" spans="48:57" x14ac:dyDescent="0.25">
      <c r="AV1716" s="85">
        <v>1712</v>
      </c>
      <c r="AW1716" s="91"/>
      <c r="AX1716" s="87" t="s">
        <v>4303</v>
      </c>
      <c r="AY1716" s="87" t="s">
        <v>1688</v>
      </c>
      <c r="AZ1716" s="93" t="s">
        <v>4304</v>
      </c>
      <c r="BA1716" s="88" t="s">
        <v>2328</v>
      </c>
      <c r="BB1716" s="86" t="s">
        <v>85</v>
      </c>
      <c r="BC1716" s="89">
        <v>99450</v>
      </c>
      <c r="BD1716" s="90">
        <v>45689</v>
      </c>
      <c r="BE1716" s="35"/>
    </row>
    <row r="1717" spans="48:57" x14ac:dyDescent="0.25">
      <c r="AV1717" s="85">
        <v>1713</v>
      </c>
      <c r="AW1717" s="91"/>
      <c r="AX1717" s="87" t="s">
        <v>4305</v>
      </c>
      <c r="AY1717" s="87" t="s">
        <v>4306</v>
      </c>
      <c r="AZ1717" s="93" t="s">
        <v>3828</v>
      </c>
      <c r="BA1717" s="88" t="s">
        <v>615</v>
      </c>
      <c r="BB1717" s="86" t="s">
        <v>616</v>
      </c>
      <c r="BC1717" s="89">
        <v>7500</v>
      </c>
      <c r="BD1717" s="90">
        <v>45658</v>
      </c>
      <c r="BE1717" s="35"/>
    </row>
    <row r="1718" spans="48:57" x14ac:dyDescent="0.25">
      <c r="AV1718" s="85">
        <v>1714</v>
      </c>
      <c r="AW1718" s="91"/>
      <c r="AX1718" s="87" t="s">
        <v>4307</v>
      </c>
      <c r="AY1718" s="87" t="s">
        <v>4308</v>
      </c>
      <c r="AZ1718" s="93" t="s">
        <v>4309</v>
      </c>
      <c r="BA1718" s="88" t="s">
        <v>615</v>
      </c>
      <c r="BB1718" s="86" t="s">
        <v>616</v>
      </c>
      <c r="BC1718" s="89">
        <v>15000</v>
      </c>
      <c r="BD1718" s="90">
        <v>45717</v>
      </c>
      <c r="BE1718" s="35"/>
    </row>
    <row r="1719" spans="48:57" x14ac:dyDescent="0.25">
      <c r="AV1719" s="85">
        <v>1715</v>
      </c>
      <c r="AW1719" s="91"/>
      <c r="AX1719" s="87" t="s">
        <v>4307</v>
      </c>
      <c r="AY1719" s="87" t="s">
        <v>4308</v>
      </c>
      <c r="AZ1719" s="93" t="s">
        <v>4309</v>
      </c>
      <c r="BA1719" s="88" t="s">
        <v>615</v>
      </c>
      <c r="BB1719" s="86" t="s">
        <v>616</v>
      </c>
      <c r="BC1719" s="89">
        <v>30000</v>
      </c>
      <c r="BD1719" s="90">
        <v>45717</v>
      </c>
      <c r="BE1719" s="35"/>
    </row>
    <row r="1720" spans="48:57" x14ac:dyDescent="0.25">
      <c r="AV1720" s="85">
        <v>1716</v>
      </c>
      <c r="AW1720" s="91"/>
      <c r="AX1720" s="87" t="s">
        <v>4310</v>
      </c>
      <c r="AY1720" s="87" t="s">
        <v>4311</v>
      </c>
      <c r="AZ1720" s="93" t="s">
        <v>4312</v>
      </c>
      <c r="BA1720" s="88" t="s">
        <v>1041</v>
      </c>
      <c r="BB1720" s="86" t="s">
        <v>1004</v>
      </c>
      <c r="BC1720" s="89">
        <v>6000</v>
      </c>
      <c r="BD1720" s="90">
        <v>45717</v>
      </c>
      <c r="BE1720" s="35"/>
    </row>
    <row r="1721" spans="48:57" x14ac:dyDescent="0.25">
      <c r="AV1721" s="85">
        <v>1717</v>
      </c>
      <c r="AW1721" s="91"/>
      <c r="AX1721" s="87" t="s">
        <v>4313</v>
      </c>
      <c r="AY1721" s="87" t="s">
        <v>4314</v>
      </c>
      <c r="AZ1721" s="93" t="s">
        <v>4315</v>
      </c>
      <c r="BA1721" s="88" t="s">
        <v>645</v>
      </c>
      <c r="BB1721" s="86" t="s">
        <v>646</v>
      </c>
      <c r="BC1721" s="89">
        <v>9500</v>
      </c>
      <c r="BD1721" s="90">
        <v>45717</v>
      </c>
      <c r="BE1721" s="35"/>
    </row>
    <row r="1722" spans="48:57" x14ac:dyDescent="0.25">
      <c r="AV1722" s="85">
        <v>1718</v>
      </c>
      <c r="AW1722" s="91"/>
      <c r="AX1722" s="87" t="s">
        <v>4316</v>
      </c>
      <c r="AY1722" s="87" t="s">
        <v>4317</v>
      </c>
      <c r="AZ1722" s="93" t="s">
        <v>3578</v>
      </c>
      <c r="BA1722" s="88" t="s">
        <v>1041</v>
      </c>
      <c r="BB1722" s="86" t="s">
        <v>1004</v>
      </c>
      <c r="BC1722" s="89">
        <v>6000</v>
      </c>
      <c r="BD1722" s="90">
        <v>45717</v>
      </c>
      <c r="BE1722" s="35"/>
    </row>
    <row r="1723" spans="48:57" x14ac:dyDescent="0.25">
      <c r="AV1723" s="85">
        <v>1719</v>
      </c>
      <c r="AW1723" s="91"/>
      <c r="AX1723" s="87" t="s">
        <v>4318</v>
      </c>
      <c r="AY1723" s="87" t="s">
        <v>4319</v>
      </c>
      <c r="AZ1723" s="93" t="s">
        <v>4320</v>
      </c>
      <c r="BA1723" s="88" t="s">
        <v>1041</v>
      </c>
      <c r="BB1723" s="86" t="s">
        <v>1004</v>
      </c>
      <c r="BC1723" s="89">
        <v>6000</v>
      </c>
      <c r="BD1723" s="90">
        <v>45717</v>
      </c>
      <c r="BE1723" s="35"/>
    </row>
    <row r="1724" spans="48:57" x14ac:dyDescent="0.25">
      <c r="AV1724" s="85">
        <v>1720</v>
      </c>
      <c r="AW1724" s="91"/>
      <c r="AX1724" s="87" t="s">
        <v>4318</v>
      </c>
      <c r="AY1724" s="87" t="s">
        <v>4319</v>
      </c>
      <c r="AZ1724" s="93" t="s">
        <v>4320</v>
      </c>
      <c r="BA1724" s="88" t="s">
        <v>1041</v>
      </c>
      <c r="BB1724" s="86" t="s">
        <v>1004</v>
      </c>
      <c r="BC1724" s="89">
        <v>6000</v>
      </c>
      <c r="BD1724" s="90">
        <v>45717</v>
      </c>
      <c r="BE1724" s="35"/>
    </row>
    <row r="1725" spans="48:57" x14ac:dyDescent="0.25">
      <c r="AV1725" s="85">
        <v>1721</v>
      </c>
      <c r="AW1725" s="91"/>
      <c r="AX1725" s="87" t="s">
        <v>4321</v>
      </c>
      <c r="AY1725" s="87" t="s">
        <v>4322</v>
      </c>
      <c r="AZ1725" s="93" t="s">
        <v>4323</v>
      </c>
      <c r="BA1725" s="88" t="s">
        <v>645</v>
      </c>
      <c r="BB1725" s="86" t="s">
        <v>646</v>
      </c>
      <c r="BC1725" s="89">
        <v>190000</v>
      </c>
      <c r="BD1725" s="90">
        <v>45689</v>
      </c>
      <c r="BE1725" s="35"/>
    </row>
    <row r="1726" spans="48:57" x14ac:dyDescent="0.25">
      <c r="AV1726" s="85">
        <v>1722</v>
      </c>
      <c r="AW1726" s="91"/>
      <c r="AX1726" s="87" t="s">
        <v>4324</v>
      </c>
      <c r="AY1726" s="87" t="s">
        <v>4325</v>
      </c>
      <c r="AZ1726" s="93" t="s">
        <v>4326</v>
      </c>
      <c r="BA1726" s="88" t="s">
        <v>1041</v>
      </c>
      <c r="BB1726" s="86" t="s">
        <v>1004</v>
      </c>
      <c r="BC1726" s="89">
        <v>6000</v>
      </c>
      <c r="BD1726" s="90">
        <v>45658</v>
      </c>
      <c r="BE1726" s="35"/>
    </row>
    <row r="1727" spans="48:57" x14ac:dyDescent="0.25">
      <c r="AV1727" s="85">
        <v>1723</v>
      </c>
      <c r="AW1727" s="91"/>
      <c r="AX1727" s="87" t="s">
        <v>4324</v>
      </c>
      <c r="AY1727" s="87" t="s">
        <v>3424</v>
      </c>
      <c r="AZ1727" s="93" t="s">
        <v>4327</v>
      </c>
      <c r="BA1727" s="88" t="s">
        <v>615</v>
      </c>
      <c r="BB1727" s="86" t="s">
        <v>616</v>
      </c>
      <c r="BC1727" s="89">
        <v>7500</v>
      </c>
      <c r="BD1727" s="90">
        <v>45717</v>
      </c>
      <c r="BE1727" s="35"/>
    </row>
    <row r="1728" spans="48:57" x14ac:dyDescent="0.25">
      <c r="AV1728" s="85">
        <v>1724</v>
      </c>
      <c r="AW1728" s="91"/>
      <c r="AX1728" s="87" t="s">
        <v>4324</v>
      </c>
      <c r="AY1728" s="87" t="s">
        <v>4328</v>
      </c>
      <c r="AZ1728" s="93" t="s">
        <v>4329</v>
      </c>
      <c r="BA1728" s="88" t="s">
        <v>732</v>
      </c>
      <c r="BB1728" s="86" t="s">
        <v>733</v>
      </c>
      <c r="BC1728" s="89">
        <v>11500</v>
      </c>
      <c r="BD1728" s="90">
        <v>45717</v>
      </c>
      <c r="BE1728" s="35"/>
    </row>
    <row r="1729" spans="48:57" x14ac:dyDescent="0.25">
      <c r="AV1729" s="85">
        <v>1725</v>
      </c>
      <c r="AW1729" s="91"/>
      <c r="AX1729" s="87" t="s">
        <v>4324</v>
      </c>
      <c r="AY1729" s="87" t="s">
        <v>4330</v>
      </c>
      <c r="AZ1729" s="93" t="s">
        <v>4331</v>
      </c>
      <c r="BA1729" s="88" t="s">
        <v>615</v>
      </c>
      <c r="BB1729" s="86" t="s">
        <v>616</v>
      </c>
      <c r="BC1729" s="89">
        <v>7500</v>
      </c>
      <c r="BD1729" s="90">
        <v>45717</v>
      </c>
      <c r="BE1729" s="35"/>
    </row>
    <row r="1730" spans="48:57" x14ac:dyDescent="0.25">
      <c r="AV1730" s="85">
        <v>1726</v>
      </c>
      <c r="AW1730" s="91"/>
      <c r="AX1730" s="87" t="s">
        <v>4324</v>
      </c>
      <c r="AY1730" s="87" t="s">
        <v>4332</v>
      </c>
      <c r="AZ1730" s="93" t="s">
        <v>4333</v>
      </c>
      <c r="BA1730" s="88" t="s">
        <v>1041</v>
      </c>
      <c r="BB1730" s="86" t="s">
        <v>1004</v>
      </c>
      <c r="BC1730" s="89">
        <v>6000</v>
      </c>
      <c r="BD1730" s="90">
        <v>45717</v>
      </c>
      <c r="BE1730" s="35"/>
    </row>
    <row r="1731" spans="48:57" x14ac:dyDescent="0.25">
      <c r="AV1731" s="85">
        <v>1727</v>
      </c>
      <c r="AW1731" s="91"/>
      <c r="AX1731" s="87" t="s">
        <v>4324</v>
      </c>
      <c r="AY1731" s="87" t="s">
        <v>3456</v>
      </c>
      <c r="AZ1731" s="93" t="s">
        <v>4334</v>
      </c>
      <c r="BA1731" s="88" t="s">
        <v>732</v>
      </c>
      <c r="BB1731" s="86" t="s">
        <v>733</v>
      </c>
      <c r="BC1731" s="89">
        <v>5750</v>
      </c>
      <c r="BD1731" s="90">
        <v>45717</v>
      </c>
      <c r="BE1731" s="35"/>
    </row>
    <row r="1732" spans="48:57" x14ac:dyDescent="0.25">
      <c r="AV1732" s="85">
        <v>1728</v>
      </c>
      <c r="AW1732" s="91"/>
      <c r="AX1732" s="87" t="s">
        <v>4335</v>
      </c>
      <c r="AY1732" s="87" t="s">
        <v>4336</v>
      </c>
      <c r="AZ1732" s="94" t="s">
        <v>4337</v>
      </c>
      <c r="BA1732" s="88" t="s">
        <v>732</v>
      </c>
      <c r="BB1732" s="86" t="s">
        <v>733</v>
      </c>
      <c r="BC1732" s="89">
        <v>17250</v>
      </c>
      <c r="BD1732" s="90">
        <v>45717</v>
      </c>
      <c r="BE1732" s="35"/>
    </row>
    <row r="1733" spans="48:57" x14ac:dyDescent="0.25">
      <c r="AV1733" s="85">
        <v>1729</v>
      </c>
      <c r="AW1733" s="91"/>
      <c r="AX1733" s="87" t="s">
        <v>4338</v>
      </c>
      <c r="AY1733" s="87" t="s">
        <v>4339</v>
      </c>
      <c r="AZ1733" s="93" t="s">
        <v>4340</v>
      </c>
      <c r="BA1733" s="88" t="s">
        <v>615</v>
      </c>
      <c r="BB1733" s="86" t="s">
        <v>616</v>
      </c>
      <c r="BC1733" s="89">
        <v>7500</v>
      </c>
      <c r="BD1733" s="90">
        <v>45717</v>
      </c>
      <c r="BE1733" s="35"/>
    </row>
    <row r="1734" spans="48:57" x14ac:dyDescent="0.25">
      <c r="AV1734" s="85">
        <v>1730</v>
      </c>
      <c r="AW1734" s="91"/>
      <c r="AX1734" s="87" t="s">
        <v>4324</v>
      </c>
      <c r="AY1734" s="87" t="s">
        <v>4341</v>
      </c>
      <c r="AZ1734" s="93" t="s">
        <v>4342</v>
      </c>
      <c r="BA1734" s="88" t="s">
        <v>732</v>
      </c>
      <c r="BB1734" s="86" t="s">
        <v>733</v>
      </c>
      <c r="BC1734" s="89">
        <v>5750</v>
      </c>
      <c r="BD1734" s="90">
        <v>45689</v>
      </c>
      <c r="BE1734" s="35"/>
    </row>
    <row r="1735" spans="48:57" x14ac:dyDescent="0.25">
      <c r="AV1735" s="85">
        <v>1731</v>
      </c>
      <c r="AW1735" s="91"/>
      <c r="AX1735" s="87" t="s">
        <v>4324</v>
      </c>
      <c r="AY1735" s="87" t="s">
        <v>4343</v>
      </c>
      <c r="AZ1735" s="93" t="s">
        <v>4333</v>
      </c>
      <c r="BA1735" s="88" t="s">
        <v>1259</v>
      </c>
      <c r="BB1735" s="86" t="s">
        <v>1260</v>
      </c>
      <c r="BC1735" s="89">
        <v>12500</v>
      </c>
      <c r="BD1735" s="90">
        <v>45658</v>
      </c>
      <c r="BE1735" s="35"/>
    </row>
    <row r="1736" spans="48:57" x14ac:dyDescent="0.25">
      <c r="AV1736" s="85">
        <v>1732</v>
      </c>
      <c r="AW1736" s="91"/>
      <c r="AX1736" s="87" t="s">
        <v>4324</v>
      </c>
      <c r="AY1736" s="87" t="s">
        <v>4344</v>
      </c>
      <c r="AZ1736" s="93" t="s">
        <v>4345</v>
      </c>
      <c r="BA1736" s="88" t="s">
        <v>1017</v>
      </c>
      <c r="BB1736" s="86" t="s">
        <v>1018</v>
      </c>
      <c r="BC1736" s="89">
        <v>15000</v>
      </c>
      <c r="BD1736" s="90">
        <v>45717</v>
      </c>
      <c r="BE1736" s="35"/>
    </row>
    <row r="1737" spans="48:57" x14ac:dyDescent="0.25">
      <c r="AV1737" s="85">
        <v>1733</v>
      </c>
      <c r="AW1737" s="91"/>
      <c r="AX1737" s="87" t="s">
        <v>4324</v>
      </c>
      <c r="AY1737" s="87" t="s">
        <v>4346</v>
      </c>
      <c r="AZ1737" s="93" t="s">
        <v>4347</v>
      </c>
      <c r="BA1737" s="88" t="s">
        <v>615</v>
      </c>
      <c r="BB1737" s="86" t="s">
        <v>616</v>
      </c>
      <c r="BC1737" s="89">
        <v>7500</v>
      </c>
      <c r="BD1737" s="90">
        <v>45717</v>
      </c>
      <c r="BE1737" s="35"/>
    </row>
    <row r="1738" spans="48:57" x14ac:dyDescent="0.25">
      <c r="AV1738" s="85">
        <v>1734</v>
      </c>
      <c r="AW1738" s="91"/>
      <c r="AX1738" s="87" t="s">
        <v>4324</v>
      </c>
      <c r="AY1738" s="87" t="s">
        <v>4348</v>
      </c>
      <c r="AZ1738" s="93" t="s">
        <v>4349</v>
      </c>
      <c r="BA1738" s="88" t="s">
        <v>1041</v>
      </c>
      <c r="BB1738" s="86" t="s">
        <v>1004</v>
      </c>
      <c r="BC1738" s="89">
        <v>6000</v>
      </c>
      <c r="BD1738" s="90">
        <v>45717</v>
      </c>
      <c r="BE1738" s="35"/>
    </row>
    <row r="1739" spans="48:57" x14ac:dyDescent="0.25">
      <c r="AV1739" s="85">
        <v>1735</v>
      </c>
      <c r="AW1739" s="91"/>
      <c r="AX1739" s="87" t="s">
        <v>4324</v>
      </c>
      <c r="AY1739" s="87" t="s">
        <v>4350</v>
      </c>
      <c r="AZ1739" s="93" t="s">
        <v>4351</v>
      </c>
      <c r="BA1739" s="88" t="s">
        <v>732</v>
      </c>
      <c r="BB1739" s="86" t="s">
        <v>733</v>
      </c>
      <c r="BC1739" s="93">
        <v>5750</v>
      </c>
      <c r="BD1739" s="90">
        <v>45717</v>
      </c>
      <c r="BE1739" s="35"/>
    </row>
    <row r="1740" spans="48:57" x14ac:dyDescent="0.25">
      <c r="AV1740" s="85">
        <v>1736</v>
      </c>
      <c r="AW1740" s="91"/>
      <c r="AX1740" s="87" t="s">
        <v>4324</v>
      </c>
      <c r="AY1740" s="87" t="s">
        <v>4352</v>
      </c>
      <c r="AZ1740" s="93" t="s">
        <v>4353</v>
      </c>
      <c r="BA1740" s="88" t="s">
        <v>615</v>
      </c>
      <c r="BB1740" s="86" t="s">
        <v>616</v>
      </c>
      <c r="BC1740" s="89">
        <v>7500</v>
      </c>
      <c r="BD1740" s="90">
        <v>45717</v>
      </c>
      <c r="BE1740" s="35"/>
    </row>
    <row r="1741" spans="48:57" x14ac:dyDescent="0.25">
      <c r="AV1741" s="85">
        <v>1737</v>
      </c>
      <c r="AW1741" s="91"/>
      <c r="AX1741" s="87" t="s">
        <v>4324</v>
      </c>
      <c r="AY1741" s="87" t="s">
        <v>4354</v>
      </c>
      <c r="AZ1741" s="93" t="s">
        <v>4355</v>
      </c>
      <c r="BA1741" s="88" t="s">
        <v>1017</v>
      </c>
      <c r="BB1741" s="86" t="s">
        <v>1018</v>
      </c>
      <c r="BC1741" s="89">
        <v>15000</v>
      </c>
      <c r="BD1741" s="90">
        <v>45717</v>
      </c>
      <c r="BE1741" s="35"/>
    </row>
    <row r="1742" spans="48:57" x14ac:dyDescent="0.25">
      <c r="AV1742" s="85">
        <v>1738</v>
      </c>
      <c r="AW1742" s="91"/>
      <c r="AX1742" s="87" t="s">
        <v>4356</v>
      </c>
      <c r="AY1742" s="87" t="s">
        <v>4357</v>
      </c>
      <c r="AZ1742" s="93" t="s">
        <v>4358</v>
      </c>
      <c r="BA1742" s="88" t="s">
        <v>732</v>
      </c>
      <c r="BB1742" s="86" t="s">
        <v>733</v>
      </c>
      <c r="BC1742" s="89">
        <v>5750</v>
      </c>
      <c r="BD1742" s="90">
        <v>45717</v>
      </c>
      <c r="BE1742" s="35"/>
    </row>
    <row r="1743" spans="48:57" x14ac:dyDescent="0.25">
      <c r="AV1743" s="85">
        <v>1739</v>
      </c>
      <c r="AW1743" s="91"/>
      <c r="AX1743" s="87" t="s">
        <v>4359</v>
      </c>
      <c r="AY1743" s="87" t="s">
        <v>4360</v>
      </c>
      <c r="AZ1743" s="93" t="s">
        <v>4361</v>
      </c>
      <c r="BA1743" s="88" t="s">
        <v>615</v>
      </c>
      <c r="BB1743" s="86" t="s">
        <v>616</v>
      </c>
      <c r="BC1743" s="89">
        <v>7500</v>
      </c>
      <c r="BD1743" s="90">
        <v>45689</v>
      </c>
      <c r="BE1743" s="35"/>
    </row>
    <row r="1744" spans="48:57" x14ac:dyDescent="0.25">
      <c r="AV1744" s="85">
        <v>1740</v>
      </c>
      <c r="AW1744" s="91"/>
      <c r="AX1744" s="87" t="s">
        <v>4362</v>
      </c>
      <c r="AY1744" s="87" t="s">
        <v>4363</v>
      </c>
      <c r="AZ1744" s="93" t="s">
        <v>4364</v>
      </c>
      <c r="BA1744" s="88" t="s">
        <v>1259</v>
      </c>
      <c r="BB1744" s="86" t="s">
        <v>1260</v>
      </c>
      <c r="BC1744" s="89">
        <v>12500</v>
      </c>
      <c r="BD1744" s="90">
        <v>45658</v>
      </c>
      <c r="BE1744" s="35"/>
    </row>
    <row r="1745" spans="48:57" x14ac:dyDescent="0.25">
      <c r="AV1745" s="85">
        <v>1741</v>
      </c>
      <c r="AW1745" s="91"/>
      <c r="AX1745" s="87" t="s">
        <v>4365</v>
      </c>
      <c r="AY1745" s="87" t="s">
        <v>4366</v>
      </c>
      <c r="AZ1745" s="93" t="s">
        <v>4367</v>
      </c>
      <c r="BA1745" s="88" t="s">
        <v>1259</v>
      </c>
      <c r="BB1745" s="86" t="s">
        <v>1260</v>
      </c>
      <c r="BC1745" s="89">
        <v>12500</v>
      </c>
      <c r="BD1745" s="90">
        <v>45717</v>
      </c>
      <c r="BE1745" s="35"/>
    </row>
    <row r="1746" spans="48:57" x14ac:dyDescent="0.25">
      <c r="AV1746" s="85">
        <v>1742</v>
      </c>
      <c r="AW1746" s="91"/>
      <c r="AX1746" s="87" t="s">
        <v>4368</v>
      </c>
      <c r="AY1746" s="87" t="s">
        <v>4369</v>
      </c>
      <c r="AZ1746" s="93" t="s">
        <v>4370</v>
      </c>
      <c r="BA1746" s="88" t="s">
        <v>1041</v>
      </c>
      <c r="BB1746" s="86" t="s">
        <v>1004</v>
      </c>
      <c r="BC1746" s="89">
        <v>6000</v>
      </c>
      <c r="BD1746" s="90">
        <v>45717</v>
      </c>
      <c r="BE1746" s="35"/>
    </row>
    <row r="1747" spans="48:57" x14ac:dyDescent="0.25">
      <c r="AV1747" s="85">
        <v>1743</v>
      </c>
      <c r="AW1747" s="91"/>
      <c r="AX1747" s="87" t="s">
        <v>4371</v>
      </c>
      <c r="AY1747" s="87" t="s">
        <v>4372</v>
      </c>
      <c r="AZ1747" s="93" t="s">
        <v>4373</v>
      </c>
      <c r="BA1747" s="88" t="s">
        <v>615</v>
      </c>
      <c r="BB1747" s="86" t="s">
        <v>616</v>
      </c>
      <c r="BC1747" s="89">
        <v>135000</v>
      </c>
      <c r="BD1747" s="90">
        <v>45717</v>
      </c>
      <c r="BE1747" s="35"/>
    </row>
    <row r="1748" spans="48:57" x14ac:dyDescent="0.25">
      <c r="AV1748" s="85">
        <v>1744</v>
      </c>
      <c r="AW1748" s="91"/>
      <c r="AX1748" s="87" t="s">
        <v>4371</v>
      </c>
      <c r="AY1748" s="87" t="s">
        <v>4372</v>
      </c>
      <c r="AZ1748" s="93" t="s">
        <v>4373</v>
      </c>
      <c r="BA1748" s="88" t="s">
        <v>1041</v>
      </c>
      <c r="BB1748" s="86" t="s">
        <v>1004</v>
      </c>
      <c r="BC1748" s="89">
        <v>54000</v>
      </c>
      <c r="BD1748" s="90">
        <v>45717</v>
      </c>
      <c r="BE1748" s="35"/>
    </row>
    <row r="1749" spans="48:57" x14ac:dyDescent="0.25">
      <c r="AV1749" s="85">
        <v>1745</v>
      </c>
      <c r="AW1749" s="91"/>
      <c r="AX1749" s="87" t="s">
        <v>4374</v>
      </c>
      <c r="AY1749" s="87" t="s">
        <v>4375</v>
      </c>
      <c r="AZ1749" s="93" t="s">
        <v>4376</v>
      </c>
      <c r="BA1749" s="88" t="s">
        <v>2665</v>
      </c>
      <c r="BB1749" s="86" t="s">
        <v>616</v>
      </c>
      <c r="BC1749" s="89">
        <v>-5235</v>
      </c>
      <c r="BD1749" s="90">
        <v>45717</v>
      </c>
      <c r="BE1749" s="35"/>
    </row>
    <row r="1750" spans="48:57" x14ac:dyDescent="0.25">
      <c r="AV1750" s="85">
        <v>1746</v>
      </c>
      <c r="AW1750" s="91"/>
      <c r="AX1750" s="87" t="s">
        <v>4377</v>
      </c>
      <c r="AY1750" s="87" t="s">
        <v>4378</v>
      </c>
      <c r="AZ1750" s="93" t="s">
        <v>4379</v>
      </c>
      <c r="BA1750" s="88" t="s">
        <v>2228</v>
      </c>
      <c r="BB1750" s="86" t="s">
        <v>790</v>
      </c>
      <c r="BC1750" s="89">
        <v>14500</v>
      </c>
      <c r="BD1750" s="90">
        <v>45717</v>
      </c>
      <c r="BE1750" s="35"/>
    </row>
    <row r="1751" spans="48:57" x14ac:dyDescent="0.25">
      <c r="AV1751" s="85">
        <v>1747</v>
      </c>
      <c r="AW1751" s="91"/>
      <c r="AX1751" s="87" t="s">
        <v>4380</v>
      </c>
      <c r="AY1751" s="87" t="s">
        <v>4381</v>
      </c>
      <c r="AZ1751" s="93" t="s">
        <v>4382</v>
      </c>
      <c r="BA1751" s="88" t="s">
        <v>732</v>
      </c>
      <c r="BB1751" s="86" t="s">
        <v>733</v>
      </c>
      <c r="BC1751" s="89">
        <v>5750</v>
      </c>
      <c r="BD1751" s="90">
        <v>45717</v>
      </c>
      <c r="BE1751" s="35"/>
    </row>
    <row r="1752" spans="48:57" x14ac:dyDescent="0.25">
      <c r="AV1752" s="85">
        <v>1748</v>
      </c>
      <c r="AW1752" s="91"/>
      <c r="AX1752" s="87" t="s">
        <v>4383</v>
      </c>
      <c r="AY1752" s="87" t="s">
        <v>2567</v>
      </c>
      <c r="AZ1752" s="93" t="s">
        <v>4384</v>
      </c>
      <c r="BA1752" s="88" t="s">
        <v>615</v>
      </c>
      <c r="BB1752" s="86" t="s">
        <v>616</v>
      </c>
      <c r="BC1752" s="89">
        <v>7500</v>
      </c>
      <c r="BD1752" s="90">
        <v>45689</v>
      </c>
      <c r="BE1752" s="35"/>
    </row>
    <row r="1753" spans="48:57" x14ac:dyDescent="0.25">
      <c r="AV1753" s="85">
        <v>1749</v>
      </c>
      <c r="AW1753" s="91"/>
      <c r="AX1753" s="87" t="s">
        <v>4385</v>
      </c>
      <c r="AY1753" s="87" t="s">
        <v>4386</v>
      </c>
      <c r="AZ1753" s="93" t="s">
        <v>4387</v>
      </c>
      <c r="BA1753" s="88" t="s">
        <v>1041</v>
      </c>
      <c r="BB1753" s="86" t="s">
        <v>1004</v>
      </c>
      <c r="BC1753" s="89">
        <v>6000</v>
      </c>
      <c r="BD1753" s="90">
        <v>45658</v>
      </c>
      <c r="BE1753" s="35"/>
    </row>
    <row r="1754" spans="48:57" x14ac:dyDescent="0.25">
      <c r="AV1754" s="85">
        <v>1750</v>
      </c>
      <c r="AW1754" s="91"/>
      <c r="AX1754" s="87" t="s">
        <v>4388</v>
      </c>
      <c r="AY1754" s="87" t="s">
        <v>4389</v>
      </c>
      <c r="AZ1754" s="93" t="s">
        <v>4390</v>
      </c>
      <c r="BA1754" s="88" t="s">
        <v>615</v>
      </c>
      <c r="BB1754" s="86" t="s">
        <v>616</v>
      </c>
      <c r="BC1754" s="89">
        <v>7500</v>
      </c>
      <c r="BD1754" s="90">
        <v>45717</v>
      </c>
      <c r="BE1754" s="35"/>
    </row>
    <row r="1755" spans="48:57" x14ac:dyDescent="0.25">
      <c r="AV1755" s="85">
        <v>1751</v>
      </c>
      <c r="AW1755" s="91"/>
      <c r="AX1755" s="87" t="s">
        <v>4391</v>
      </c>
      <c r="AY1755" s="87" t="s">
        <v>4392</v>
      </c>
      <c r="AZ1755" s="93" t="s">
        <v>4393</v>
      </c>
      <c r="BA1755" s="88" t="s">
        <v>686</v>
      </c>
      <c r="BB1755" s="86" t="s">
        <v>661</v>
      </c>
      <c r="BC1755" s="89">
        <v>0</v>
      </c>
      <c r="BD1755" s="90">
        <v>45717</v>
      </c>
      <c r="BE1755" s="35"/>
    </row>
    <row r="1756" spans="48:57" x14ac:dyDescent="0.25">
      <c r="AV1756" s="85">
        <v>1752</v>
      </c>
      <c r="AW1756" s="91"/>
      <c r="AX1756" s="87" t="s">
        <v>4394</v>
      </c>
      <c r="AY1756" s="87" t="s">
        <v>4395</v>
      </c>
      <c r="AZ1756" s="93" t="s">
        <v>4396</v>
      </c>
      <c r="BA1756" s="88" t="s">
        <v>1041</v>
      </c>
      <c r="BB1756" s="86" t="s">
        <v>1004</v>
      </c>
      <c r="BC1756" s="89">
        <v>18000</v>
      </c>
      <c r="BD1756" s="90">
        <v>45717</v>
      </c>
      <c r="BE1756" s="35"/>
    </row>
    <row r="1757" spans="48:57" x14ac:dyDescent="0.25">
      <c r="AV1757" s="85">
        <v>1753</v>
      </c>
      <c r="AW1757" s="91"/>
      <c r="AX1757" s="87" t="s">
        <v>4397</v>
      </c>
      <c r="AY1757" s="87" t="s">
        <v>4398</v>
      </c>
      <c r="AZ1757" s="93" t="s">
        <v>4399</v>
      </c>
      <c r="BA1757" s="88" t="s">
        <v>615</v>
      </c>
      <c r="BB1757" s="86" t="s">
        <v>616</v>
      </c>
      <c r="BC1757" s="89">
        <v>7500</v>
      </c>
      <c r="BD1757" s="90">
        <v>45717</v>
      </c>
      <c r="BE1757" s="35"/>
    </row>
    <row r="1758" spans="48:57" x14ac:dyDescent="0.25">
      <c r="AV1758" s="85">
        <v>1754</v>
      </c>
      <c r="AW1758" s="91"/>
      <c r="AX1758" s="87" t="s">
        <v>4400</v>
      </c>
      <c r="AY1758" s="87" t="s">
        <v>4401</v>
      </c>
      <c r="AZ1758" s="93" t="s">
        <v>4402</v>
      </c>
      <c r="BA1758" s="88" t="s">
        <v>615</v>
      </c>
      <c r="BB1758" s="86" t="s">
        <v>616</v>
      </c>
      <c r="BC1758" s="89">
        <v>7500</v>
      </c>
      <c r="BD1758" s="90">
        <v>45717</v>
      </c>
      <c r="BE1758" s="35"/>
    </row>
    <row r="1759" spans="48:57" x14ac:dyDescent="0.25">
      <c r="AV1759" s="85">
        <v>1755</v>
      </c>
      <c r="AW1759" s="91"/>
      <c r="AX1759" s="87" t="s">
        <v>4403</v>
      </c>
      <c r="AY1759" s="87" t="s">
        <v>4404</v>
      </c>
      <c r="AZ1759" s="93" t="s">
        <v>4405</v>
      </c>
      <c r="BA1759" s="88" t="s">
        <v>645</v>
      </c>
      <c r="BB1759" s="86" t="s">
        <v>646</v>
      </c>
      <c r="BC1759" s="89">
        <v>19000</v>
      </c>
      <c r="BD1759" s="90">
        <v>45717</v>
      </c>
      <c r="BE1759" s="35"/>
    </row>
    <row r="1760" spans="48:57" x14ac:dyDescent="0.25">
      <c r="AV1760" s="85">
        <v>1756</v>
      </c>
      <c r="AW1760" s="91"/>
      <c r="AX1760" s="87" t="s">
        <v>4406</v>
      </c>
      <c r="AY1760" s="87" t="s">
        <v>4407</v>
      </c>
      <c r="AZ1760" s="93" t="s">
        <v>4408</v>
      </c>
      <c r="BA1760" s="88" t="s">
        <v>2228</v>
      </c>
      <c r="BB1760" s="86" t="s">
        <v>790</v>
      </c>
      <c r="BC1760" s="89">
        <v>29000</v>
      </c>
      <c r="BD1760" s="90">
        <v>45717</v>
      </c>
      <c r="BE1760" s="35"/>
    </row>
    <row r="1761" spans="48:57" x14ac:dyDescent="0.25">
      <c r="AV1761" s="85">
        <v>1757</v>
      </c>
      <c r="AW1761" s="91"/>
      <c r="AX1761" s="87" t="s">
        <v>4409</v>
      </c>
      <c r="AY1761" s="87" t="s">
        <v>4410</v>
      </c>
      <c r="AZ1761" s="93" t="s">
        <v>4411</v>
      </c>
      <c r="BA1761" s="88" t="s">
        <v>732</v>
      </c>
      <c r="BB1761" s="86" t="s">
        <v>733</v>
      </c>
      <c r="BC1761" s="89">
        <v>5750</v>
      </c>
      <c r="BD1761" s="90">
        <v>45689</v>
      </c>
      <c r="BE1761" s="35"/>
    </row>
    <row r="1762" spans="48:57" x14ac:dyDescent="0.25">
      <c r="AV1762" s="85">
        <v>1758</v>
      </c>
      <c r="AW1762" s="91"/>
      <c r="AX1762" s="87" t="s">
        <v>4324</v>
      </c>
      <c r="AY1762" s="87" t="s">
        <v>4412</v>
      </c>
      <c r="AZ1762" s="93" t="s">
        <v>4413</v>
      </c>
      <c r="BA1762" s="88" t="s">
        <v>1017</v>
      </c>
      <c r="BB1762" s="86" t="s">
        <v>1018</v>
      </c>
      <c r="BC1762" s="89">
        <v>45000</v>
      </c>
      <c r="BD1762" s="90">
        <v>45658</v>
      </c>
      <c r="BE1762" s="35"/>
    </row>
    <row r="1763" spans="48:57" x14ac:dyDescent="0.25">
      <c r="AV1763" s="85">
        <v>1759</v>
      </c>
      <c r="AW1763" s="91"/>
      <c r="AX1763" s="87" t="s">
        <v>4324</v>
      </c>
      <c r="AY1763" s="87" t="s">
        <v>4414</v>
      </c>
      <c r="AZ1763" s="93" t="s">
        <v>4415</v>
      </c>
      <c r="BA1763" s="88" t="s">
        <v>1041</v>
      </c>
      <c r="BB1763" s="86" t="s">
        <v>1004</v>
      </c>
      <c r="BC1763" s="89">
        <v>6000</v>
      </c>
      <c r="BD1763" s="90">
        <v>45717</v>
      </c>
      <c r="BE1763" s="35"/>
    </row>
    <row r="1764" spans="48:57" x14ac:dyDescent="0.25">
      <c r="AV1764" s="85">
        <v>1760</v>
      </c>
      <c r="AW1764" s="91"/>
      <c r="AX1764" s="87" t="s">
        <v>4324</v>
      </c>
      <c r="AY1764" s="87" t="s">
        <v>4416</v>
      </c>
      <c r="AZ1764" s="93" t="s">
        <v>4417</v>
      </c>
      <c r="BA1764" s="88" t="s">
        <v>686</v>
      </c>
      <c r="BB1764" s="86" t="s">
        <v>661</v>
      </c>
      <c r="BC1764" s="89">
        <v>0</v>
      </c>
      <c r="BD1764" s="90">
        <v>45717</v>
      </c>
      <c r="BE1764" s="35"/>
    </row>
    <row r="1765" spans="48:57" x14ac:dyDescent="0.25">
      <c r="AV1765" s="85">
        <v>1761</v>
      </c>
      <c r="AW1765" s="91"/>
      <c r="AX1765" s="87" t="s">
        <v>4324</v>
      </c>
      <c r="AY1765" s="87" t="s">
        <v>4418</v>
      </c>
      <c r="AZ1765" s="93" t="s">
        <v>4419</v>
      </c>
      <c r="BA1765" s="88" t="s">
        <v>686</v>
      </c>
      <c r="BB1765" s="86" t="s">
        <v>661</v>
      </c>
      <c r="BC1765" s="89">
        <v>0</v>
      </c>
      <c r="BD1765" s="90">
        <v>45717</v>
      </c>
      <c r="BE1765" s="35"/>
    </row>
    <row r="1766" spans="48:57" x14ac:dyDescent="0.25">
      <c r="AV1766" s="85">
        <v>1762</v>
      </c>
      <c r="AW1766" s="91"/>
      <c r="AX1766" s="87" t="s">
        <v>4324</v>
      </c>
      <c r="AY1766" s="87" t="s">
        <v>4420</v>
      </c>
      <c r="AZ1766" s="93" t="s">
        <v>4421</v>
      </c>
      <c r="BA1766" s="88" t="s">
        <v>615</v>
      </c>
      <c r="BB1766" s="86" t="s">
        <v>616</v>
      </c>
      <c r="BC1766" s="89">
        <v>7500</v>
      </c>
      <c r="BD1766" s="90">
        <v>45717</v>
      </c>
      <c r="BE1766" s="35"/>
    </row>
    <row r="1767" spans="48:57" x14ac:dyDescent="0.25">
      <c r="AV1767" s="85">
        <v>1763</v>
      </c>
      <c r="AW1767" s="91"/>
      <c r="AX1767" s="87" t="s">
        <v>4324</v>
      </c>
      <c r="AY1767" s="87" t="s">
        <v>4422</v>
      </c>
      <c r="AZ1767" s="93" t="s">
        <v>4423</v>
      </c>
      <c r="BA1767" s="88" t="s">
        <v>1041</v>
      </c>
      <c r="BB1767" s="86" t="s">
        <v>1004</v>
      </c>
      <c r="BC1767" s="89">
        <v>6000</v>
      </c>
      <c r="BD1767" s="90">
        <v>45717</v>
      </c>
      <c r="BE1767" s="35"/>
    </row>
    <row r="1768" spans="48:57" x14ac:dyDescent="0.25">
      <c r="AV1768" s="85">
        <v>1764</v>
      </c>
      <c r="AW1768" s="91"/>
      <c r="AX1768" s="87" t="s">
        <v>4324</v>
      </c>
      <c r="AY1768" s="87" t="s">
        <v>4424</v>
      </c>
      <c r="AZ1768" s="93" t="s">
        <v>4425</v>
      </c>
      <c r="BA1768" s="88" t="s">
        <v>615</v>
      </c>
      <c r="BB1768" s="86" t="s">
        <v>616</v>
      </c>
      <c r="BC1768" s="89">
        <v>7500</v>
      </c>
      <c r="BD1768" s="90">
        <v>45717</v>
      </c>
      <c r="BE1768" s="35"/>
    </row>
    <row r="1769" spans="48:57" x14ac:dyDescent="0.25">
      <c r="AV1769" s="85">
        <v>1765</v>
      </c>
      <c r="AW1769" s="91"/>
      <c r="AX1769" s="87" t="s">
        <v>4324</v>
      </c>
      <c r="AY1769" s="87" t="s">
        <v>4426</v>
      </c>
      <c r="AZ1769" s="93" t="s">
        <v>4427</v>
      </c>
      <c r="BA1769" s="88" t="s">
        <v>615</v>
      </c>
      <c r="BB1769" s="86" t="s">
        <v>616</v>
      </c>
      <c r="BC1769" s="89">
        <v>7500</v>
      </c>
      <c r="BD1769" s="90">
        <v>45717</v>
      </c>
      <c r="BE1769" s="35"/>
    </row>
    <row r="1770" spans="48:57" x14ac:dyDescent="0.25">
      <c r="AV1770" s="85">
        <v>1766</v>
      </c>
      <c r="AW1770" s="91"/>
      <c r="AX1770" s="87" t="s">
        <v>4324</v>
      </c>
      <c r="AY1770" s="87" t="s">
        <v>4428</v>
      </c>
      <c r="AZ1770" s="93" t="s">
        <v>4429</v>
      </c>
      <c r="BA1770" s="88" t="s">
        <v>1017</v>
      </c>
      <c r="BB1770" s="86" t="s">
        <v>1018</v>
      </c>
      <c r="BC1770" s="89">
        <v>30000</v>
      </c>
      <c r="BD1770" s="90">
        <v>45689</v>
      </c>
      <c r="BE1770" s="35"/>
    </row>
    <row r="1771" spans="48:57" x14ac:dyDescent="0.25">
      <c r="AV1771" s="85">
        <v>1767</v>
      </c>
      <c r="AW1771" s="91"/>
      <c r="AX1771" s="87" t="s">
        <v>4324</v>
      </c>
      <c r="AY1771" s="87" t="s">
        <v>4430</v>
      </c>
      <c r="AZ1771" s="93" t="s">
        <v>4431</v>
      </c>
      <c r="BA1771" s="88" t="s">
        <v>645</v>
      </c>
      <c r="BB1771" s="86" t="s">
        <v>646</v>
      </c>
      <c r="BC1771" s="89">
        <v>9500</v>
      </c>
      <c r="BD1771" s="90">
        <v>45658</v>
      </c>
      <c r="BE1771" s="35"/>
    </row>
    <row r="1772" spans="48:57" x14ac:dyDescent="0.25">
      <c r="AV1772" s="85">
        <v>1768</v>
      </c>
      <c r="AW1772" s="91"/>
      <c r="AX1772" s="87" t="s">
        <v>4324</v>
      </c>
      <c r="AY1772" s="87" t="s">
        <v>4432</v>
      </c>
      <c r="AZ1772" s="93" t="s">
        <v>4433</v>
      </c>
      <c r="BA1772" s="88" t="s">
        <v>1032</v>
      </c>
      <c r="BB1772" s="86" t="s">
        <v>948</v>
      </c>
      <c r="BC1772" s="89">
        <v>-220000</v>
      </c>
      <c r="BD1772" s="90">
        <v>45717</v>
      </c>
      <c r="BE1772" s="35"/>
    </row>
    <row r="1773" spans="48:57" x14ac:dyDescent="0.25">
      <c r="AV1773" s="85">
        <v>1769</v>
      </c>
      <c r="AW1773" s="91"/>
      <c r="AX1773" s="87" t="s">
        <v>4324</v>
      </c>
      <c r="AY1773" s="87" t="s">
        <v>4434</v>
      </c>
      <c r="AZ1773" s="93" t="s">
        <v>4435</v>
      </c>
      <c r="BA1773" s="88" t="s">
        <v>732</v>
      </c>
      <c r="BB1773" s="86" t="s">
        <v>733</v>
      </c>
      <c r="BC1773" s="93">
        <v>5750</v>
      </c>
      <c r="BD1773" s="90">
        <v>45717</v>
      </c>
      <c r="BE1773" s="35"/>
    </row>
    <row r="1774" spans="48:57" x14ac:dyDescent="0.25">
      <c r="AV1774" s="85">
        <v>1770</v>
      </c>
      <c r="AW1774" s="91"/>
      <c r="AX1774" s="87" t="s">
        <v>4324</v>
      </c>
      <c r="AY1774" s="87">
        <v>0</v>
      </c>
      <c r="AZ1774" s="93" t="s">
        <v>4436</v>
      </c>
      <c r="BA1774" s="88" t="s">
        <v>1940</v>
      </c>
      <c r="BB1774" s="86" t="s">
        <v>1941</v>
      </c>
      <c r="BC1774" s="89">
        <v>5500</v>
      </c>
      <c r="BD1774" s="90">
        <v>45717</v>
      </c>
      <c r="BE1774" s="35"/>
    </row>
    <row r="1775" spans="48:57" x14ac:dyDescent="0.25">
      <c r="AV1775" s="85">
        <v>1771</v>
      </c>
      <c r="AW1775" s="91"/>
      <c r="AX1775" s="87" t="s">
        <v>4324</v>
      </c>
      <c r="AY1775" s="87">
        <v>0</v>
      </c>
      <c r="AZ1775" s="93" t="s">
        <v>4437</v>
      </c>
      <c r="BA1775" s="88" t="s">
        <v>1940</v>
      </c>
      <c r="BB1775" s="86" t="s">
        <v>1941</v>
      </c>
      <c r="BC1775" s="89">
        <v>3300</v>
      </c>
      <c r="BD1775" s="90">
        <v>45717</v>
      </c>
      <c r="BE1775" s="35"/>
    </row>
    <row r="1776" spans="48:57" x14ac:dyDescent="0.25">
      <c r="AV1776" s="85">
        <v>1772</v>
      </c>
      <c r="AW1776" s="91"/>
      <c r="AX1776" s="87" t="s">
        <v>4438</v>
      </c>
      <c r="AY1776" s="87">
        <v>0</v>
      </c>
      <c r="AZ1776" s="93" t="s">
        <v>4439</v>
      </c>
      <c r="BA1776" s="88" t="s">
        <v>645</v>
      </c>
      <c r="BB1776" s="86" t="s">
        <v>646</v>
      </c>
      <c r="BC1776" s="89">
        <v>19000</v>
      </c>
      <c r="BD1776" s="90">
        <v>45717</v>
      </c>
      <c r="BE1776" s="35"/>
    </row>
    <row r="1777" spans="48:57" x14ac:dyDescent="0.25">
      <c r="AV1777" s="85">
        <v>1773</v>
      </c>
      <c r="AW1777" s="91"/>
      <c r="AX1777" s="87" t="s">
        <v>4440</v>
      </c>
      <c r="AY1777" s="87">
        <v>0</v>
      </c>
      <c r="AZ1777" s="93" t="s">
        <v>4441</v>
      </c>
      <c r="BA1777" s="88" t="s">
        <v>1041</v>
      </c>
      <c r="BB1777" s="86" t="s">
        <v>1004</v>
      </c>
      <c r="BC1777" s="89">
        <v>60000</v>
      </c>
      <c r="BD1777" s="90">
        <v>45717</v>
      </c>
      <c r="BE1777" s="35"/>
    </row>
    <row r="1778" spans="48:57" x14ac:dyDescent="0.25">
      <c r="AV1778" s="85">
        <v>1774</v>
      </c>
      <c r="AW1778" s="91"/>
      <c r="AX1778" s="87" t="s">
        <v>4442</v>
      </c>
      <c r="AY1778" s="87" t="s">
        <v>4443</v>
      </c>
      <c r="AZ1778" s="93" t="s">
        <v>4444</v>
      </c>
      <c r="BA1778" s="88" t="s">
        <v>1824</v>
      </c>
      <c r="BB1778" s="86" t="s">
        <v>861</v>
      </c>
      <c r="BC1778" s="89">
        <v>6000</v>
      </c>
      <c r="BD1778" s="90">
        <v>45717</v>
      </c>
      <c r="BE1778" s="35"/>
    </row>
    <row r="1779" spans="48:57" x14ac:dyDescent="0.25">
      <c r="AV1779" s="85">
        <v>1775</v>
      </c>
      <c r="AW1779" s="91"/>
      <c r="AX1779" s="87" t="s">
        <v>4445</v>
      </c>
      <c r="AY1779" s="87" t="s">
        <v>4446</v>
      </c>
      <c r="AZ1779" s="93" t="s">
        <v>4447</v>
      </c>
      <c r="BA1779" s="88" t="s">
        <v>1824</v>
      </c>
      <c r="BB1779" s="86" t="s">
        <v>861</v>
      </c>
      <c r="BC1779" s="89">
        <v>1200</v>
      </c>
      <c r="BD1779" s="90">
        <v>45689</v>
      </c>
      <c r="BE1779" s="35"/>
    </row>
    <row r="1780" spans="48:57" x14ac:dyDescent="0.25">
      <c r="AV1780" s="85">
        <v>1776</v>
      </c>
      <c r="AW1780" s="91"/>
      <c r="AX1780" s="87" t="s">
        <v>4448</v>
      </c>
      <c r="AY1780" s="87" t="s">
        <v>2703</v>
      </c>
      <c r="AZ1780" s="93" t="s">
        <v>4449</v>
      </c>
      <c r="BA1780" s="88" t="s">
        <v>3307</v>
      </c>
      <c r="BB1780" s="86" t="s">
        <v>2174</v>
      </c>
      <c r="BC1780" s="89">
        <v>28750</v>
      </c>
      <c r="BD1780" s="90">
        <v>45658</v>
      </c>
      <c r="BE1780" s="35"/>
    </row>
    <row r="1781" spans="48:57" x14ac:dyDescent="0.25">
      <c r="AV1781" s="85">
        <v>1777</v>
      </c>
      <c r="AW1781" s="91"/>
      <c r="AX1781" s="87" t="s">
        <v>4450</v>
      </c>
      <c r="AY1781" s="87" t="s">
        <v>3519</v>
      </c>
      <c r="AZ1781" s="93" t="s">
        <v>4451</v>
      </c>
      <c r="BA1781" s="88" t="s">
        <v>3307</v>
      </c>
      <c r="BB1781" s="86" t="s">
        <v>2174</v>
      </c>
      <c r="BC1781" s="89">
        <v>28750</v>
      </c>
      <c r="BD1781" s="90">
        <v>45717</v>
      </c>
      <c r="BE1781" s="35"/>
    </row>
    <row r="1782" spans="48:57" x14ac:dyDescent="0.25">
      <c r="AV1782" s="85">
        <v>1778</v>
      </c>
      <c r="AW1782" s="91"/>
      <c r="AX1782" s="87" t="s">
        <v>4452</v>
      </c>
      <c r="AY1782" s="87" t="s">
        <v>4453</v>
      </c>
      <c r="AZ1782" s="93" t="s">
        <v>4454</v>
      </c>
      <c r="BA1782" s="88" t="s">
        <v>3307</v>
      </c>
      <c r="BB1782" s="86" t="s">
        <v>2174</v>
      </c>
      <c r="BC1782" s="89">
        <v>57500</v>
      </c>
      <c r="BD1782" s="90">
        <v>45717</v>
      </c>
      <c r="BE1782" s="35"/>
    </row>
    <row r="1783" spans="48:57" x14ac:dyDescent="0.25">
      <c r="AV1783" s="85">
        <v>1779</v>
      </c>
      <c r="AW1783" s="91"/>
      <c r="AX1783" s="87" t="s">
        <v>4455</v>
      </c>
      <c r="AY1783" s="87" t="s">
        <v>4456</v>
      </c>
      <c r="AZ1783" s="93" t="s">
        <v>4457</v>
      </c>
      <c r="BA1783" s="88" t="s">
        <v>132</v>
      </c>
      <c r="BB1783" s="86" t="s">
        <v>133</v>
      </c>
      <c r="BC1783" s="89">
        <v>11300</v>
      </c>
      <c r="BD1783" s="90">
        <v>45717</v>
      </c>
      <c r="BE1783" s="35"/>
    </row>
    <row r="1784" spans="48:57" x14ac:dyDescent="0.25">
      <c r="AV1784" s="85">
        <v>1780</v>
      </c>
      <c r="AW1784" s="91"/>
      <c r="AX1784" s="87" t="s">
        <v>4458</v>
      </c>
      <c r="AY1784" s="87" t="s">
        <v>4459</v>
      </c>
      <c r="AZ1784" s="93" t="s">
        <v>4460</v>
      </c>
      <c r="BA1784" s="88" t="s">
        <v>132</v>
      </c>
      <c r="BB1784" s="86" t="s">
        <v>133</v>
      </c>
      <c r="BC1784" s="89">
        <v>11300</v>
      </c>
      <c r="BD1784" s="90">
        <v>45717</v>
      </c>
      <c r="BE1784" s="35"/>
    </row>
    <row r="1785" spans="48:57" x14ac:dyDescent="0.25">
      <c r="AV1785" s="85">
        <v>1781</v>
      </c>
      <c r="AW1785" s="91"/>
      <c r="AX1785" s="87" t="s">
        <v>4461</v>
      </c>
      <c r="AY1785" s="87" t="s">
        <v>4462</v>
      </c>
      <c r="AZ1785" s="93" t="s">
        <v>4463</v>
      </c>
      <c r="BA1785" s="88" t="s">
        <v>686</v>
      </c>
      <c r="BB1785" s="86" t="s">
        <v>661</v>
      </c>
      <c r="BC1785" s="89">
        <v>0</v>
      </c>
      <c r="BD1785" s="90">
        <v>45717</v>
      </c>
      <c r="BE1785" s="35"/>
    </row>
    <row r="1786" spans="48:57" x14ac:dyDescent="0.25">
      <c r="AV1786" s="85">
        <v>1782</v>
      </c>
      <c r="AW1786" s="91"/>
      <c r="AX1786" s="87" t="s">
        <v>4464</v>
      </c>
      <c r="AY1786" s="87" t="s">
        <v>4465</v>
      </c>
      <c r="AZ1786" s="93" t="s">
        <v>4466</v>
      </c>
      <c r="BA1786" s="88" t="s">
        <v>686</v>
      </c>
      <c r="BB1786" s="86" t="s">
        <v>661</v>
      </c>
      <c r="BC1786" s="89">
        <v>0</v>
      </c>
      <c r="BD1786" s="90">
        <v>45717</v>
      </c>
      <c r="BE1786" s="35"/>
    </row>
    <row r="1787" spans="48:57" x14ac:dyDescent="0.25">
      <c r="AV1787" s="85">
        <v>1783</v>
      </c>
      <c r="AW1787" s="91"/>
      <c r="AX1787" s="87" t="s">
        <v>4467</v>
      </c>
      <c r="AY1787" s="87" t="s">
        <v>4468</v>
      </c>
      <c r="AZ1787" s="93" t="s">
        <v>4469</v>
      </c>
      <c r="BA1787" s="88" t="s">
        <v>686</v>
      </c>
      <c r="BB1787" s="86" t="s">
        <v>661</v>
      </c>
      <c r="BC1787" s="89">
        <v>0</v>
      </c>
      <c r="BD1787" s="90">
        <v>45717</v>
      </c>
      <c r="BE1787" s="35"/>
    </row>
    <row r="1788" spans="48:57" x14ac:dyDescent="0.25">
      <c r="AV1788" s="85">
        <v>1784</v>
      </c>
      <c r="AW1788" s="91"/>
      <c r="AX1788" s="87" t="s">
        <v>4470</v>
      </c>
      <c r="AY1788" s="87" t="s">
        <v>4471</v>
      </c>
      <c r="AZ1788" s="93" t="s">
        <v>4472</v>
      </c>
      <c r="BA1788" s="88" t="s">
        <v>686</v>
      </c>
      <c r="BB1788" s="86" t="s">
        <v>661</v>
      </c>
      <c r="BC1788" s="89">
        <v>0</v>
      </c>
      <c r="BD1788" s="90">
        <v>45689</v>
      </c>
      <c r="BE1788" s="35"/>
    </row>
    <row r="1789" spans="48:57" x14ac:dyDescent="0.25">
      <c r="AV1789" s="85">
        <v>1785</v>
      </c>
      <c r="AW1789" s="91"/>
      <c r="AX1789" s="87" t="s">
        <v>4473</v>
      </c>
      <c r="AY1789" s="87" t="s">
        <v>4474</v>
      </c>
      <c r="AZ1789" s="93" t="s">
        <v>4475</v>
      </c>
      <c r="BA1789" s="88" t="s">
        <v>686</v>
      </c>
      <c r="BB1789" s="86" t="s">
        <v>661</v>
      </c>
      <c r="BC1789" s="89">
        <v>0</v>
      </c>
      <c r="BD1789" s="90">
        <v>45658</v>
      </c>
      <c r="BE1789" s="35"/>
    </row>
    <row r="1790" spans="48:57" x14ac:dyDescent="0.25">
      <c r="AV1790" s="85">
        <v>1786</v>
      </c>
      <c r="AW1790" s="91"/>
      <c r="AX1790" s="87" t="s">
        <v>4476</v>
      </c>
      <c r="AY1790" s="87" t="s">
        <v>4477</v>
      </c>
      <c r="AZ1790" s="93" t="s">
        <v>4478</v>
      </c>
      <c r="BA1790" s="88" t="s">
        <v>686</v>
      </c>
      <c r="BB1790" s="86" t="s">
        <v>661</v>
      </c>
      <c r="BC1790" s="89">
        <v>0</v>
      </c>
      <c r="BD1790" s="90">
        <v>45717</v>
      </c>
      <c r="BE1790" s="35"/>
    </row>
    <row r="1791" spans="48:57" x14ac:dyDescent="0.25">
      <c r="AV1791" s="85">
        <v>1787</v>
      </c>
      <c r="AW1791" s="91"/>
      <c r="AX1791" s="87" t="s">
        <v>4479</v>
      </c>
      <c r="AY1791" s="87" t="s">
        <v>4480</v>
      </c>
      <c r="AZ1791" s="93" t="s">
        <v>4481</v>
      </c>
      <c r="BA1791" s="88" t="s">
        <v>686</v>
      </c>
      <c r="BB1791" s="86" t="s">
        <v>661</v>
      </c>
      <c r="BC1791" s="89">
        <v>0</v>
      </c>
      <c r="BD1791" s="90">
        <v>45717</v>
      </c>
      <c r="BE1791" s="35"/>
    </row>
    <row r="1792" spans="48:57" x14ac:dyDescent="0.25">
      <c r="AV1792" s="85">
        <v>1788</v>
      </c>
      <c r="AW1792" s="91"/>
      <c r="AX1792" s="87" t="s">
        <v>4482</v>
      </c>
      <c r="AY1792" s="87" t="s">
        <v>4483</v>
      </c>
      <c r="AZ1792" s="93" t="s">
        <v>4484</v>
      </c>
      <c r="BA1792" s="88" t="s">
        <v>686</v>
      </c>
      <c r="BB1792" s="86" t="s">
        <v>661</v>
      </c>
      <c r="BC1792" s="89">
        <v>0</v>
      </c>
      <c r="BD1792" s="90">
        <v>45717</v>
      </c>
      <c r="BE1792" s="35"/>
    </row>
    <row r="1793" spans="48:57" x14ac:dyDescent="0.25">
      <c r="AV1793" s="85">
        <v>1789</v>
      </c>
      <c r="AW1793" s="91"/>
      <c r="AX1793" s="87" t="s">
        <v>4485</v>
      </c>
      <c r="AY1793" s="87" t="s">
        <v>4486</v>
      </c>
      <c r="AZ1793" s="93" t="s">
        <v>4487</v>
      </c>
      <c r="BA1793" s="88" t="s">
        <v>686</v>
      </c>
      <c r="BB1793" s="86" t="s">
        <v>661</v>
      </c>
      <c r="BC1793" s="89">
        <v>0</v>
      </c>
      <c r="BD1793" s="90">
        <v>45717</v>
      </c>
      <c r="BE1793" s="35"/>
    </row>
    <row r="1794" spans="48:57" x14ac:dyDescent="0.25">
      <c r="AV1794" s="85">
        <v>1790</v>
      </c>
      <c r="AW1794" s="91"/>
      <c r="AX1794" s="87" t="s">
        <v>4488</v>
      </c>
      <c r="AY1794" s="87" t="s">
        <v>4489</v>
      </c>
      <c r="AZ1794" s="93" t="s">
        <v>4490</v>
      </c>
      <c r="BA1794" s="88" t="s">
        <v>686</v>
      </c>
      <c r="BB1794" s="86" t="s">
        <v>661</v>
      </c>
      <c r="BC1794" s="89">
        <v>0</v>
      </c>
      <c r="BD1794" s="90">
        <v>45717</v>
      </c>
      <c r="BE1794" s="35"/>
    </row>
    <row r="1795" spans="48:57" x14ac:dyDescent="0.25">
      <c r="AV1795" s="85">
        <v>1791</v>
      </c>
      <c r="AW1795" s="91"/>
      <c r="AX1795" s="87" t="s">
        <v>4491</v>
      </c>
      <c r="AY1795" s="87" t="s">
        <v>4492</v>
      </c>
      <c r="AZ1795" s="93" t="s">
        <v>4493</v>
      </c>
      <c r="BA1795" s="88" t="s">
        <v>686</v>
      </c>
      <c r="BB1795" s="86" t="s">
        <v>661</v>
      </c>
      <c r="BC1795" s="89">
        <v>0</v>
      </c>
      <c r="BD1795" s="90">
        <v>45717</v>
      </c>
      <c r="BE1795" s="35"/>
    </row>
    <row r="1796" spans="48:57" x14ac:dyDescent="0.25">
      <c r="AV1796" s="85">
        <v>1792</v>
      </c>
      <c r="AW1796" s="91"/>
      <c r="AX1796" s="87" t="s">
        <v>4494</v>
      </c>
      <c r="AY1796" s="87" t="s">
        <v>4495</v>
      </c>
      <c r="AZ1796" s="93" t="s">
        <v>4496</v>
      </c>
      <c r="BA1796" s="88" t="s">
        <v>686</v>
      </c>
      <c r="BB1796" s="86" t="s">
        <v>661</v>
      </c>
      <c r="BC1796" s="89">
        <v>0</v>
      </c>
      <c r="BD1796" s="90">
        <v>45717</v>
      </c>
      <c r="BE1796" s="35"/>
    </row>
    <row r="1797" spans="48:57" x14ac:dyDescent="0.25">
      <c r="AV1797" s="85">
        <v>1793</v>
      </c>
      <c r="AW1797" s="91"/>
      <c r="AX1797" s="87" t="s">
        <v>4494</v>
      </c>
      <c r="AY1797" s="87" t="s">
        <v>4495</v>
      </c>
      <c r="AZ1797" s="93" t="s">
        <v>4496</v>
      </c>
      <c r="BA1797" s="88" t="s">
        <v>686</v>
      </c>
      <c r="BB1797" s="86" t="s">
        <v>661</v>
      </c>
      <c r="BC1797" s="89">
        <v>0</v>
      </c>
      <c r="BD1797" s="90">
        <v>45689</v>
      </c>
      <c r="BE1797" s="35"/>
    </row>
    <row r="1798" spans="48:57" x14ac:dyDescent="0.25">
      <c r="AV1798" s="85">
        <v>1794</v>
      </c>
      <c r="AW1798" s="91"/>
      <c r="AX1798" s="87" t="s">
        <v>4497</v>
      </c>
      <c r="AY1798" s="87" t="s">
        <v>4498</v>
      </c>
      <c r="AZ1798" s="93" t="s">
        <v>4499</v>
      </c>
      <c r="BA1798" s="88" t="s">
        <v>686</v>
      </c>
      <c r="BB1798" s="86" t="s">
        <v>661</v>
      </c>
      <c r="BC1798" s="89">
        <v>0</v>
      </c>
      <c r="BD1798" s="90">
        <v>45658</v>
      </c>
      <c r="BE1798" s="35"/>
    </row>
    <row r="1799" spans="48:57" x14ac:dyDescent="0.25">
      <c r="AV1799" s="85">
        <v>1795</v>
      </c>
      <c r="AW1799" s="91"/>
      <c r="AX1799" s="87" t="s">
        <v>4500</v>
      </c>
      <c r="AY1799" s="87" t="s">
        <v>4501</v>
      </c>
      <c r="AZ1799" s="93" t="s">
        <v>4502</v>
      </c>
      <c r="BA1799" s="88" t="s">
        <v>686</v>
      </c>
      <c r="BB1799" s="86" t="s">
        <v>661</v>
      </c>
      <c r="BC1799" s="89">
        <v>0</v>
      </c>
      <c r="BD1799" s="90">
        <v>45717</v>
      </c>
      <c r="BE1799" s="35"/>
    </row>
    <row r="1800" spans="48:57" x14ac:dyDescent="0.25">
      <c r="AV1800" s="85">
        <v>1796</v>
      </c>
      <c r="AW1800" s="91"/>
      <c r="AX1800" s="87" t="s">
        <v>4503</v>
      </c>
      <c r="AY1800" s="87" t="s">
        <v>4504</v>
      </c>
      <c r="AZ1800" s="93" t="s">
        <v>4505</v>
      </c>
      <c r="BA1800" s="88" t="s">
        <v>686</v>
      </c>
      <c r="BB1800" s="86" t="s">
        <v>661</v>
      </c>
      <c r="BC1800" s="89">
        <v>0</v>
      </c>
      <c r="BD1800" s="90">
        <v>45717</v>
      </c>
      <c r="BE1800" s="35"/>
    </row>
    <row r="1801" spans="48:57" x14ac:dyDescent="0.25">
      <c r="AV1801" s="85">
        <v>1797</v>
      </c>
      <c r="AW1801" s="91"/>
      <c r="AX1801" s="87" t="s">
        <v>4506</v>
      </c>
      <c r="AY1801" s="87" t="s">
        <v>4507</v>
      </c>
      <c r="AZ1801" s="93" t="s">
        <v>4508</v>
      </c>
      <c r="BA1801" s="88" t="s">
        <v>686</v>
      </c>
      <c r="BB1801" s="86" t="s">
        <v>661</v>
      </c>
      <c r="BC1801" s="89">
        <v>0</v>
      </c>
      <c r="BD1801" s="90">
        <v>45717</v>
      </c>
      <c r="BE1801" s="35"/>
    </row>
    <row r="1802" spans="48:57" x14ac:dyDescent="0.25">
      <c r="AV1802" s="85">
        <v>1798</v>
      </c>
      <c r="AW1802" s="91"/>
      <c r="AX1802" s="87" t="s">
        <v>4509</v>
      </c>
      <c r="AY1802" s="87" t="s">
        <v>4510</v>
      </c>
      <c r="AZ1802" s="93" t="s">
        <v>4511</v>
      </c>
      <c r="BA1802" s="88" t="s">
        <v>686</v>
      </c>
      <c r="BB1802" s="86" t="s">
        <v>661</v>
      </c>
      <c r="BC1802" s="89">
        <v>0</v>
      </c>
      <c r="BD1802" s="90">
        <v>45717</v>
      </c>
      <c r="BE1802" s="35"/>
    </row>
    <row r="1803" spans="48:57" x14ac:dyDescent="0.25">
      <c r="AV1803" s="85">
        <v>1799</v>
      </c>
      <c r="AW1803" s="91"/>
      <c r="AX1803" s="87" t="s">
        <v>4512</v>
      </c>
      <c r="AY1803" s="87" t="s">
        <v>4513</v>
      </c>
      <c r="AZ1803" s="93" t="s">
        <v>4514</v>
      </c>
      <c r="BA1803" s="88" t="s">
        <v>686</v>
      </c>
      <c r="BB1803" s="86" t="s">
        <v>661</v>
      </c>
      <c r="BC1803" s="89">
        <v>0</v>
      </c>
      <c r="BD1803" s="90">
        <v>45717</v>
      </c>
      <c r="BE1803" s="35"/>
    </row>
    <row r="1804" spans="48:57" x14ac:dyDescent="0.25">
      <c r="AV1804" s="85">
        <v>1800</v>
      </c>
      <c r="AW1804" s="91"/>
      <c r="AX1804" s="87" t="s">
        <v>4512</v>
      </c>
      <c r="AY1804" s="87" t="s">
        <v>4513</v>
      </c>
      <c r="AZ1804" s="93" t="s">
        <v>4514</v>
      </c>
      <c r="BA1804" s="88" t="s">
        <v>686</v>
      </c>
      <c r="BB1804" s="86" t="s">
        <v>661</v>
      </c>
      <c r="BC1804" s="89">
        <v>0</v>
      </c>
      <c r="BD1804" s="90">
        <v>45717</v>
      </c>
      <c r="BE1804" s="35"/>
    </row>
    <row r="1805" spans="48:57" x14ac:dyDescent="0.25">
      <c r="AV1805" s="85">
        <v>1801</v>
      </c>
      <c r="AW1805" s="91"/>
      <c r="AX1805" s="87" t="s">
        <v>4512</v>
      </c>
      <c r="AY1805" s="87" t="s">
        <v>4513</v>
      </c>
      <c r="AZ1805" s="93" t="s">
        <v>4514</v>
      </c>
      <c r="BA1805" s="88" t="s">
        <v>686</v>
      </c>
      <c r="BB1805" s="86" t="s">
        <v>661</v>
      </c>
      <c r="BC1805" s="89">
        <v>0</v>
      </c>
      <c r="BD1805" s="90">
        <v>45717</v>
      </c>
      <c r="BE1805" s="35"/>
    </row>
    <row r="1806" spans="48:57" x14ac:dyDescent="0.25">
      <c r="AV1806" s="85">
        <v>1802</v>
      </c>
      <c r="AW1806" s="91"/>
      <c r="AX1806" s="87" t="s">
        <v>4512</v>
      </c>
      <c r="AY1806" s="87" t="s">
        <v>4513</v>
      </c>
      <c r="AZ1806" s="93" t="s">
        <v>4514</v>
      </c>
      <c r="BA1806" s="88" t="s">
        <v>686</v>
      </c>
      <c r="BB1806" s="86" t="s">
        <v>661</v>
      </c>
      <c r="BC1806" s="89">
        <v>0</v>
      </c>
      <c r="BD1806" s="90">
        <v>45689</v>
      </c>
      <c r="BE1806" s="35"/>
    </row>
    <row r="1807" spans="48:57" x14ac:dyDescent="0.25">
      <c r="AV1807" s="85">
        <v>1803</v>
      </c>
      <c r="AW1807" s="91"/>
      <c r="AX1807" s="87" t="s">
        <v>4515</v>
      </c>
      <c r="AY1807" s="87" t="s">
        <v>4516</v>
      </c>
      <c r="AZ1807" s="93" t="s">
        <v>4517</v>
      </c>
      <c r="BA1807" s="88" t="s">
        <v>686</v>
      </c>
      <c r="BB1807" s="86" t="s">
        <v>661</v>
      </c>
      <c r="BC1807" s="89">
        <v>0</v>
      </c>
      <c r="BD1807" s="90">
        <v>45658</v>
      </c>
      <c r="BE1807" s="35"/>
    </row>
    <row r="1808" spans="48:57" x14ac:dyDescent="0.25">
      <c r="AV1808" s="85">
        <v>1804</v>
      </c>
      <c r="AW1808" s="91"/>
      <c r="AX1808" s="87" t="s">
        <v>4518</v>
      </c>
      <c r="AY1808" s="87" t="s">
        <v>4519</v>
      </c>
      <c r="AZ1808" s="93" t="s">
        <v>4520</v>
      </c>
      <c r="BA1808" s="88" t="s">
        <v>686</v>
      </c>
      <c r="BB1808" s="86" t="s">
        <v>661</v>
      </c>
      <c r="BC1808" s="89">
        <v>0</v>
      </c>
      <c r="BD1808" s="90">
        <v>45717</v>
      </c>
      <c r="BE1808" s="35"/>
    </row>
    <row r="1809" spans="48:57" x14ac:dyDescent="0.25">
      <c r="AV1809" s="85">
        <v>1805</v>
      </c>
      <c r="AW1809" s="91"/>
      <c r="AX1809" s="87" t="s">
        <v>4521</v>
      </c>
      <c r="AY1809" s="87" t="s">
        <v>4522</v>
      </c>
      <c r="AZ1809" s="93" t="s">
        <v>4523</v>
      </c>
      <c r="BA1809" s="88" t="s">
        <v>686</v>
      </c>
      <c r="BB1809" s="86" t="s">
        <v>661</v>
      </c>
      <c r="BC1809" s="89">
        <v>0</v>
      </c>
      <c r="BD1809" s="90">
        <v>45717</v>
      </c>
      <c r="BE1809" s="35"/>
    </row>
    <row r="1810" spans="48:57" x14ac:dyDescent="0.25">
      <c r="AV1810" s="85">
        <v>1806</v>
      </c>
      <c r="AW1810" s="91"/>
      <c r="AX1810" s="87" t="s">
        <v>4524</v>
      </c>
      <c r="AY1810" s="87" t="s">
        <v>4525</v>
      </c>
      <c r="AZ1810" s="93" t="s">
        <v>4526</v>
      </c>
      <c r="BA1810" s="88" t="s">
        <v>686</v>
      </c>
      <c r="BB1810" s="86" t="s">
        <v>661</v>
      </c>
      <c r="BC1810" s="89">
        <v>0</v>
      </c>
      <c r="BD1810" s="90">
        <v>45717</v>
      </c>
      <c r="BE1810" s="35"/>
    </row>
    <row r="1811" spans="48:57" x14ac:dyDescent="0.25">
      <c r="AV1811" s="85">
        <v>1807</v>
      </c>
      <c r="AW1811" s="91"/>
      <c r="AX1811" s="87" t="s">
        <v>4527</v>
      </c>
      <c r="AY1811" s="87" t="s">
        <v>4528</v>
      </c>
      <c r="AZ1811" s="93" t="s">
        <v>4529</v>
      </c>
      <c r="BA1811" s="88" t="s">
        <v>686</v>
      </c>
      <c r="BB1811" s="86" t="s">
        <v>661</v>
      </c>
      <c r="BC1811" s="89">
        <v>0</v>
      </c>
      <c r="BD1811" s="90">
        <v>45717</v>
      </c>
      <c r="BE1811" s="35"/>
    </row>
    <row r="1812" spans="48:57" x14ac:dyDescent="0.25">
      <c r="AV1812" s="85">
        <v>1808</v>
      </c>
      <c r="AW1812" s="91"/>
      <c r="AX1812" s="87" t="s">
        <v>4527</v>
      </c>
      <c r="AY1812" s="87" t="s">
        <v>4528</v>
      </c>
      <c r="AZ1812" s="93" t="s">
        <v>4529</v>
      </c>
      <c r="BA1812" s="88" t="s">
        <v>686</v>
      </c>
      <c r="BB1812" s="86" t="s">
        <v>661</v>
      </c>
      <c r="BC1812" s="89">
        <v>0</v>
      </c>
      <c r="BD1812" s="90">
        <v>45717</v>
      </c>
      <c r="BE1812" s="35"/>
    </row>
    <row r="1813" spans="48:57" x14ac:dyDescent="0.25">
      <c r="AV1813" s="85">
        <v>1809</v>
      </c>
      <c r="AW1813" s="91"/>
      <c r="AX1813" s="87" t="s">
        <v>4530</v>
      </c>
      <c r="AY1813" s="87" t="s">
        <v>4531</v>
      </c>
      <c r="AZ1813" s="93" t="s">
        <v>4532</v>
      </c>
      <c r="BA1813" s="88" t="s">
        <v>686</v>
      </c>
      <c r="BB1813" s="86" t="s">
        <v>661</v>
      </c>
      <c r="BC1813" s="89">
        <v>0</v>
      </c>
      <c r="BD1813" s="90">
        <v>45717</v>
      </c>
      <c r="BE1813" s="35"/>
    </row>
    <row r="1814" spans="48:57" x14ac:dyDescent="0.25">
      <c r="AV1814" s="85">
        <v>1810</v>
      </c>
      <c r="AW1814" s="91"/>
      <c r="AX1814" s="87" t="s">
        <v>4533</v>
      </c>
      <c r="AY1814" s="87" t="s">
        <v>4534</v>
      </c>
      <c r="AZ1814" s="93" t="s">
        <v>4535</v>
      </c>
      <c r="BA1814" s="88" t="s">
        <v>686</v>
      </c>
      <c r="BB1814" s="86" t="s">
        <v>661</v>
      </c>
      <c r="BC1814" s="89">
        <v>0</v>
      </c>
      <c r="BD1814" s="90">
        <v>45717</v>
      </c>
      <c r="BE1814" s="35"/>
    </row>
    <row r="1815" spans="48:57" x14ac:dyDescent="0.25">
      <c r="AV1815" s="85">
        <v>1811</v>
      </c>
      <c r="AW1815" s="91"/>
      <c r="AX1815" s="87" t="s">
        <v>4536</v>
      </c>
      <c r="AY1815" s="87" t="s">
        <v>4537</v>
      </c>
      <c r="AZ1815" s="93" t="s">
        <v>4538</v>
      </c>
      <c r="BA1815" s="88" t="s">
        <v>686</v>
      </c>
      <c r="BB1815" s="86" t="s">
        <v>661</v>
      </c>
      <c r="BC1815" s="89">
        <v>0</v>
      </c>
      <c r="BD1815" s="90">
        <v>45689</v>
      </c>
      <c r="BE1815" s="35"/>
    </row>
    <row r="1816" spans="48:57" x14ac:dyDescent="0.25">
      <c r="AV1816" s="85">
        <v>1812</v>
      </c>
      <c r="AW1816" s="91"/>
      <c r="AX1816" s="87" t="s">
        <v>4539</v>
      </c>
      <c r="AY1816" s="87" t="s">
        <v>4540</v>
      </c>
      <c r="AZ1816" s="93" t="s">
        <v>4541</v>
      </c>
      <c r="BA1816" s="88" t="s">
        <v>686</v>
      </c>
      <c r="BB1816" s="86" t="s">
        <v>661</v>
      </c>
      <c r="BC1816" s="89">
        <v>0</v>
      </c>
      <c r="BD1816" s="90">
        <v>45658</v>
      </c>
      <c r="BE1816" s="35"/>
    </row>
    <row r="1817" spans="48:57" x14ac:dyDescent="0.25">
      <c r="AV1817" s="85">
        <v>1813</v>
      </c>
      <c r="AW1817" s="91"/>
      <c r="AX1817" s="87" t="s">
        <v>4542</v>
      </c>
      <c r="AY1817" s="87" t="s">
        <v>4543</v>
      </c>
      <c r="AZ1817" s="93" t="s">
        <v>4544</v>
      </c>
      <c r="BA1817" s="88" t="s">
        <v>686</v>
      </c>
      <c r="BB1817" s="86" t="s">
        <v>661</v>
      </c>
      <c r="BC1817" s="89">
        <v>0</v>
      </c>
      <c r="BD1817" s="90">
        <v>45717</v>
      </c>
      <c r="BE1817" s="35"/>
    </row>
    <row r="1818" spans="48:57" x14ac:dyDescent="0.25">
      <c r="AV1818" s="85">
        <v>1814</v>
      </c>
      <c r="AW1818" s="91"/>
      <c r="AX1818" s="87" t="s">
        <v>4542</v>
      </c>
      <c r="AY1818" s="87" t="s">
        <v>4543</v>
      </c>
      <c r="AZ1818" s="93" t="s">
        <v>4544</v>
      </c>
      <c r="BA1818" s="88" t="s">
        <v>686</v>
      </c>
      <c r="BB1818" s="86" t="s">
        <v>661</v>
      </c>
      <c r="BC1818" s="89">
        <v>0</v>
      </c>
      <c r="BD1818" s="90">
        <v>45717</v>
      </c>
      <c r="BE1818" s="35"/>
    </row>
    <row r="1819" spans="48:57" x14ac:dyDescent="0.25">
      <c r="AV1819" s="85">
        <v>1815</v>
      </c>
      <c r="AW1819" s="91"/>
      <c r="AX1819" s="87" t="s">
        <v>4545</v>
      </c>
      <c r="AY1819" s="87" t="s">
        <v>4546</v>
      </c>
      <c r="AZ1819" s="93" t="s">
        <v>4547</v>
      </c>
      <c r="BA1819" s="88" t="s">
        <v>686</v>
      </c>
      <c r="BB1819" s="86" t="s">
        <v>661</v>
      </c>
      <c r="BC1819" s="89">
        <v>0</v>
      </c>
      <c r="BD1819" s="90">
        <v>45717</v>
      </c>
      <c r="BE1819" s="35"/>
    </row>
    <row r="1820" spans="48:57" x14ac:dyDescent="0.25">
      <c r="AV1820" s="85">
        <v>1816</v>
      </c>
      <c r="AW1820" s="91"/>
      <c r="AX1820" s="87" t="s">
        <v>4548</v>
      </c>
      <c r="AY1820" s="87" t="s">
        <v>4549</v>
      </c>
      <c r="AZ1820" s="93" t="s">
        <v>4550</v>
      </c>
      <c r="BA1820" s="88" t="s">
        <v>686</v>
      </c>
      <c r="BB1820" s="86" t="s">
        <v>661</v>
      </c>
      <c r="BC1820" s="89">
        <v>0</v>
      </c>
      <c r="BD1820" s="90">
        <v>45717</v>
      </c>
      <c r="BE1820" s="35"/>
    </row>
    <row r="1821" spans="48:57" x14ac:dyDescent="0.25">
      <c r="AV1821" s="85">
        <v>1817</v>
      </c>
      <c r="AW1821" s="91"/>
      <c r="AX1821" s="87" t="s">
        <v>4551</v>
      </c>
      <c r="AY1821" s="87" t="s">
        <v>4552</v>
      </c>
      <c r="AZ1821" s="93" t="s">
        <v>4553</v>
      </c>
      <c r="BA1821" s="88" t="s">
        <v>686</v>
      </c>
      <c r="BB1821" s="86" t="s">
        <v>661</v>
      </c>
      <c r="BC1821" s="89">
        <v>0</v>
      </c>
      <c r="BD1821" s="90">
        <v>45717</v>
      </c>
      <c r="BE1821" s="35"/>
    </row>
    <row r="1822" spans="48:57" x14ac:dyDescent="0.25">
      <c r="AV1822" s="85">
        <v>1818</v>
      </c>
      <c r="AW1822" s="91"/>
      <c r="AX1822" s="87" t="s">
        <v>4554</v>
      </c>
      <c r="AY1822" s="87" t="s">
        <v>4555</v>
      </c>
      <c r="AZ1822" s="93" t="s">
        <v>4556</v>
      </c>
      <c r="BA1822" s="88" t="s">
        <v>686</v>
      </c>
      <c r="BB1822" s="86" t="s">
        <v>661</v>
      </c>
      <c r="BC1822" s="89">
        <v>0</v>
      </c>
      <c r="BD1822" s="90">
        <v>45717</v>
      </c>
      <c r="BE1822" s="35"/>
    </row>
    <row r="1823" spans="48:57" x14ac:dyDescent="0.25">
      <c r="AV1823" s="85">
        <v>1819</v>
      </c>
      <c r="AW1823" s="91"/>
      <c r="AX1823" s="87" t="s">
        <v>4557</v>
      </c>
      <c r="AY1823" s="87" t="s">
        <v>4558</v>
      </c>
      <c r="AZ1823" s="93" t="s">
        <v>4559</v>
      </c>
      <c r="BA1823" s="88" t="s">
        <v>686</v>
      </c>
      <c r="BB1823" s="86" t="s">
        <v>661</v>
      </c>
      <c r="BC1823" s="89">
        <v>0</v>
      </c>
      <c r="BD1823" s="90">
        <v>45717</v>
      </c>
      <c r="BE1823" s="35"/>
    </row>
    <row r="1824" spans="48:57" x14ac:dyDescent="0.25">
      <c r="AV1824" s="85">
        <v>1820</v>
      </c>
      <c r="AW1824" s="91"/>
      <c r="AX1824" s="87" t="s">
        <v>4560</v>
      </c>
      <c r="AY1824" s="87" t="s">
        <v>4084</v>
      </c>
      <c r="AZ1824" s="93" t="s">
        <v>4561</v>
      </c>
      <c r="BA1824" s="88" t="s">
        <v>686</v>
      </c>
      <c r="BB1824" s="86" t="s">
        <v>661</v>
      </c>
      <c r="BC1824" s="89">
        <v>0</v>
      </c>
      <c r="BD1824" s="90">
        <v>45689</v>
      </c>
      <c r="BE1824" s="35"/>
    </row>
    <row r="1825" spans="48:57" x14ac:dyDescent="0.25">
      <c r="AV1825" s="85">
        <v>1821</v>
      </c>
      <c r="AW1825" s="91"/>
      <c r="AX1825" s="87" t="s">
        <v>4562</v>
      </c>
      <c r="AY1825" s="87" t="s">
        <v>4563</v>
      </c>
      <c r="AZ1825" s="93" t="s">
        <v>4564</v>
      </c>
      <c r="BA1825" s="88" t="s">
        <v>686</v>
      </c>
      <c r="BB1825" s="86" t="s">
        <v>661</v>
      </c>
      <c r="BC1825" s="89">
        <v>0</v>
      </c>
      <c r="BD1825" s="90">
        <v>45658</v>
      </c>
      <c r="BE1825" s="35"/>
    </row>
    <row r="1826" spans="48:57" x14ac:dyDescent="0.25">
      <c r="AV1826" s="85">
        <v>1822</v>
      </c>
      <c r="AW1826" s="91"/>
      <c r="AX1826" s="87" t="s">
        <v>4565</v>
      </c>
      <c r="AY1826" s="87" t="s">
        <v>4566</v>
      </c>
      <c r="AZ1826" s="93" t="s">
        <v>4567</v>
      </c>
      <c r="BA1826" s="88" t="s">
        <v>686</v>
      </c>
      <c r="BB1826" s="86" t="s">
        <v>661</v>
      </c>
      <c r="BC1826" s="89">
        <v>0</v>
      </c>
      <c r="BD1826" s="90">
        <v>45717</v>
      </c>
      <c r="BE1826" s="35"/>
    </row>
    <row r="1827" spans="48:57" x14ac:dyDescent="0.25">
      <c r="AV1827" s="85">
        <v>1823</v>
      </c>
      <c r="AW1827" s="91"/>
      <c r="AX1827" s="87" t="s">
        <v>4568</v>
      </c>
      <c r="AY1827" s="87" t="s">
        <v>4569</v>
      </c>
      <c r="AZ1827" s="93" t="s">
        <v>4570</v>
      </c>
      <c r="BA1827" s="88" t="s">
        <v>686</v>
      </c>
      <c r="BB1827" s="86" t="s">
        <v>661</v>
      </c>
      <c r="BC1827" s="89">
        <v>0</v>
      </c>
      <c r="BD1827" s="90">
        <v>45717</v>
      </c>
      <c r="BE1827" s="35"/>
    </row>
    <row r="1828" spans="48:57" x14ac:dyDescent="0.25">
      <c r="AV1828" s="85">
        <v>1824</v>
      </c>
      <c r="AW1828" s="91"/>
      <c r="AX1828" s="87" t="s">
        <v>4571</v>
      </c>
      <c r="AY1828" s="87" t="s">
        <v>4572</v>
      </c>
      <c r="AZ1828" s="93" t="s">
        <v>4573</v>
      </c>
      <c r="BA1828" s="88" t="s">
        <v>686</v>
      </c>
      <c r="BB1828" s="86" t="s">
        <v>661</v>
      </c>
      <c r="BC1828" s="89">
        <v>0</v>
      </c>
      <c r="BD1828" s="90">
        <v>45717</v>
      </c>
      <c r="BE1828" s="35"/>
    </row>
    <row r="1829" spans="48:57" x14ac:dyDescent="0.25">
      <c r="AV1829" s="85">
        <v>1825</v>
      </c>
      <c r="AW1829" s="91"/>
      <c r="AX1829" s="87" t="s">
        <v>4574</v>
      </c>
      <c r="AY1829" s="87" t="s">
        <v>4575</v>
      </c>
      <c r="AZ1829" s="93" t="s">
        <v>4576</v>
      </c>
      <c r="BA1829" s="88" t="s">
        <v>686</v>
      </c>
      <c r="BB1829" s="86" t="s">
        <v>661</v>
      </c>
      <c r="BC1829" s="89">
        <v>0</v>
      </c>
      <c r="BD1829" s="90">
        <v>45717</v>
      </c>
      <c r="BE1829" s="35"/>
    </row>
    <row r="1830" spans="48:57" x14ac:dyDescent="0.25">
      <c r="AV1830" s="85">
        <v>1826</v>
      </c>
      <c r="AW1830" s="91"/>
      <c r="AX1830" s="87" t="s">
        <v>4577</v>
      </c>
      <c r="AY1830" s="87" t="s">
        <v>4578</v>
      </c>
      <c r="AZ1830" s="93" t="s">
        <v>4579</v>
      </c>
      <c r="BA1830" s="88" t="s">
        <v>686</v>
      </c>
      <c r="BB1830" s="86" t="s">
        <v>661</v>
      </c>
      <c r="BC1830" s="89">
        <v>0</v>
      </c>
      <c r="BD1830" s="90">
        <v>45717</v>
      </c>
      <c r="BE1830" s="35"/>
    </row>
    <row r="1831" spans="48:57" x14ac:dyDescent="0.25">
      <c r="AV1831" s="85">
        <v>1827</v>
      </c>
      <c r="AW1831" s="91"/>
      <c r="AX1831" s="87" t="s">
        <v>4580</v>
      </c>
      <c r="AY1831" s="87" t="s">
        <v>4581</v>
      </c>
      <c r="AZ1831" s="93" t="s">
        <v>4582</v>
      </c>
      <c r="BA1831" s="88" t="s">
        <v>686</v>
      </c>
      <c r="BB1831" s="86" t="s">
        <v>661</v>
      </c>
      <c r="BC1831" s="89">
        <v>0</v>
      </c>
      <c r="BD1831" s="90">
        <v>45717</v>
      </c>
      <c r="BE1831" s="35"/>
    </row>
    <row r="1832" spans="48:57" x14ac:dyDescent="0.25">
      <c r="AV1832" s="85">
        <v>1828</v>
      </c>
      <c r="AW1832" s="91"/>
      <c r="AX1832" s="87" t="s">
        <v>4583</v>
      </c>
      <c r="AY1832" s="87" t="s">
        <v>4584</v>
      </c>
      <c r="AZ1832" s="93" t="s">
        <v>4585</v>
      </c>
      <c r="BA1832" s="88" t="s">
        <v>686</v>
      </c>
      <c r="BB1832" s="86" t="s">
        <v>661</v>
      </c>
      <c r="BC1832" s="89">
        <v>0</v>
      </c>
      <c r="BD1832" s="90">
        <v>45717</v>
      </c>
      <c r="BE1832" s="35"/>
    </row>
    <row r="1833" spans="48:57" x14ac:dyDescent="0.25">
      <c r="AV1833" s="85">
        <v>1829</v>
      </c>
      <c r="AW1833" s="91"/>
      <c r="AX1833" s="87" t="s">
        <v>4586</v>
      </c>
      <c r="AY1833" s="87" t="s">
        <v>4587</v>
      </c>
      <c r="AZ1833" s="87" t="s">
        <v>4588</v>
      </c>
      <c r="BA1833" s="88" t="s">
        <v>686</v>
      </c>
      <c r="BB1833" s="86" t="s">
        <v>661</v>
      </c>
      <c r="BC1833" s="89">
        <v>0</v>
      </c>
      <c r="BD1833" s="90">
        <v>45689</v>
      </c>
      <c r="BE1833" s="35"/>
    </row>
    <row r="1834" spans="48:57" x14ac:dyDescent="0.25">
      <c r="AV1834" s="85">
        <v>1830</v>
      </c>
      <c r="AW1834" s="91"/>
      <c r="AX1834" s="87" t="s">
        <v>4589</v>
      </c>
      <c r="AY1834" s="87" t="s">
        <v>2775</v>
      </c>
      <c r="AZ1834" s="87" t="s">
        <v>2776</v>
      </c>
      <c r="BA1834" s="88" t="s">
        <v>686</v>
      </c>
      <c r="BB1834" s="86" t="s">
        <v>661</v>
      </c>
      <c r="BC1834" s="89">
        <v>0</v>
      </c>
      <c r="BD1834" s="90">
        <v>45658</v>
      </c>
      <c r="BE1834" s="35"/>
    </row>
    <row r="1835" spans="48:57" x14ac:dyDescent="0.25">
      <c r="AV1835" s="85">
        <v>1831</v>
      </c>
      <c r="AW1835" s="91"/>
      <c r="AX1835" s="87" t="s">
        <v>4589</v>
      </c>
      <c r="AY1835" s="87" t="s">
        <v>2775</v>
      </c>
      <c r="AZ1835" s="87" t="s">
        <v>2776</v>
      </c>
      <c r="BA1835" s="88" t="s">
        <v>686</v>
      </c>
      <c r="BB1835" s="86" t="s">
        <v>661</v>
      </c>
      <c r="BC1835" s="89">
        <v>0</v>
      </c>
      <c r="BD1835" s="90">
        <v>45717</v>
      </c>
      <c r="BE1835" s="35"/>
    </row>
    <row r="1836" spans="48:57" x14ac:dyDescent="0.25">
      <c r="AV1836" s="85">
        <v>1832</v>
      </c>
      <c r="AW1836" s="91"/>
      <c r="AX1836" s="87" t="s">
        <v>4590</v>
      </c>
      <c r="AY1836" s="87" t="s">
        <v>4591</v>
      </c>
      <c r="AZ1836" s="87" t="s">
        <v>4592</v>
      </c>
      <c r="BA1836" s="88" t="s">
        <v>686</v>
      </c>
      <c r="BB1836" s="86" t="s">
        <v>661</v>
      </c>
      <c r="BC1836" s="89">
        <v>0</v>
      </c>
      <c r="BD1836" s="90">
        <v>45717</v>
      </c>
      <c r="BE1836" s="35"/>
    </row>
    <row r="1837" spans="48:57" x14ac:dyDescent="0.25">
      <c r="AV1837" s="85">
        <v>1833</v>
      </c>
      <c r="AW1837" s="91"/>
      <c r="AX1837" s="87" t="s">
        <v>4593</v>
      </c>
      <c r="AY1837" s="87" t="s">
        <v>4594</v>
      </c>
      <c r="AZ1837" s="87" t="s">
        <v>4595</v>
      </c>
      <c r="BA1837" s="88" t="s">
        <v>686</v>
      </c>
      <c r="BB1837" s="86" t="s">
        <v>661</v>
      </c>
      <c r="BC1837" s="89">
        <v>0</v>
      </c>
      <c r="BD1837" s="90">
        <v>45717</v>
      </c>
      <c r="BE1837" s="35"/>
    </row>
    <row r="1838" spans="48:57" x14ac:dyDescent="0.25">
      <c r="AV1838" s="85">
        <v>1834</v>
      </c>
      <c r="AW1838" s="91"/>
      <c r="AX1838" s="87" t="s">
        <v>4596</v>
      </c>
      <c r="AY1838" s="87" t="s">
        <v>4597</v>
      </c>
      <c r="AZ1838" s="87" t="s">
        <v>4598</v>
      </c>
      <c r="BA1838" s="88" t="s">
        <v>686</v>
      </c>
      <c r="BB1838" s="86" t="s">
        <v>661</v>
      </c>
      <c r="BC1838" s="89">
        <v>0</v>
      </c>
      <c r="BD1838" s="90">
        <v>45717</v>
      </c>
      <c r="BE1838" s="35"/>
    </row>
    <row r="1839" spans="48:57" x14ac:dyDescent="0.25">
      <c r="AV1839" s="85">
        <v>1835</v>
      </c>
      <c r="AW1839" s="91"/>
      <c r="AX1839" s="87" t="s">
        <v>4596</v>
      </c>
      <c r="AY1839" s="87" t="s">
        <v>4597</v>
      </c>
      <c r="AZ1839" s="87" t="s">
        <v>4598</v>
      </c>
      <c r="BA1839" s="88" t="s">
        <v>686</v>
      </c>
      <c r="BB1839" s="86" t="s">
        <v>661</v>
      </c>
      <c r="BC1839" s="89">
        <v>0</v>
      </c>
      <c r="BD1839" s="90">
        <v>45717</v>
      </c>
      <c r="BE1839" s="35"/>
    </row>
    <row r="1840" spans="48:57" x14ac:dyDescent="0.25">
      <c r="AV1840" s="85">
        <v>1836</v>
      </c>
      <c r="AW1840" s="91"/>
      <c r="AX1840" s="87" t="s">
        <v>4599</v>
      </c>
      <c r="AY1840" s="87" t="s">
        <v>4600</v>
      </c>
      <c r="AZ1840" s="87" t="s">
        <v>4601</v>
      </c>
      <c r="BA1840" s="88" t="s">
        <v>686</v>
      </c>
      <c r="BB1840" s="86" t="s">
        <v>661</v>
      </c>
      <c r="BC1840" s="89">
        <v>0</v>
      </c>
      <c r="BD1840" s="90">
        <v>45717</v>
      </c>
      <c r="BE1840" s="35"/>
    </row>
    <row r="1841" spans="48:57" x14ac:dyDescent="0.25">
      <c r="AV1841" s="85">
        <v>1837</v>
      </c>
      <c r="AW1841" s="91"/>
      <c r="AX1841" s="87" t="s">
        <v>4602</v>
      </c>
      <c r="AY1841" s="87" t="s">
        <v>4054</v>
      </c>
      <c r="AZ1841" s="87" t="s">
        <v>4603</v>
      </c>
      <c r="BA1841" s="88" t="s">
        <v>686</v>
      </c>
      <c r="BB1841" s="86" t="s">
        <v>661</v>
      </c>
      <c r="BC1841" s="89">
        <v>0</v>
      </c>
      <c r="BD1841" s="90">
        <v>45717</v>
      </c>
      <c r="BE1841" s="35"/>
    </row>
    <row r="1842" spans="48:57" x14ac:dyDescent="0.25">
      <c r="AV1842" s="85">
        <v>1838</v>
      </c>
      <c r="AW1842" s="91"/>
      <c r="AX1842" s="87" t="s">
        <v>4604</v>
      </c>
      <c r="AY1842" s="87" t="s">
        <v>4605</v>
      </c>
      <c r="AZ1842" s="87" t="s">
        <v>4606</v>
      </c>
      <c r="BA1842" s="88" t="s">
        <v>686</v>
      </c>
      <c r="BB1842" s="86" t="s">
        <v>661</v>
      </c>
      <c r="BC1842" s="89">
        <v>0</v>
      </c>
      <c r="BD1842" s="90">
        <v>45689</v>
      </c>
      <c r="BE1842" s="35"/>
    </row>
    <row r="1843" spans="48:57" x14ac:dyDescent="0.25">
      <c r="AV1843" s="85">
        <v>1839</v>
      </c>
      <c r="AW1843" s="91"/>
      <c r="AX1843" s="87" t="s">
        <v>4607</v>
      </c>
      <c r="AY1843" s="87" t="s">
        <v>4608</v>
      </c>
      <c r="AZ1843" s="87" t="s">
        <v>4609</v>
      </c>
      <c r="BA1843" s="88" t="s">
        <v>686</v>
      </c>
      <c r="BB1843" s="86" t="s">
        <v>661</v>
      </c>
      <c r="BC1843" s="89">
        <v>0</v>
      </c>
      <c r="BD1843" s="90">
        <v>45658</v>
      </c>
      <c r="BE1843" s="35"/>
    </row>
    <row r="1844" spans="48:57" x14ac:dyDescent="0.25">
      <c r="AV1844" s="85">
        <v>1840</v>
      </c>
      <c r="AW1844" s="91"/>
      <c r="AX1844" s="87" t="s">
        <v>4610</v>
      </c>
      <c r="AY1844" s="87" t="s">
        <v>4611</v>
      </c>
      <c r="AZ1844" s="87" t="s">
        <v>4612</v>
      </c>
      <c r="BA1844" s="88" t="s">
        <v>686</v>
      </c>
      <c r="BB1844" s="86" t="s">
        <v>661</v>
      </c>
      <c r="BC1844" s="89">
        <v>0</v>
      </c>
      <c r="BD1844" s="90">
        <v>45717</v>
      </c>
      <c r="BE1844" s="35"/>
    </row>
    <row r="1845" spans="48:57" x14ac:dyDescent="0.25">
      <c r="AV1845" s="85">
        <v>1841</v>
      </c>
      <c r="AW1845" s="91"/>
      <c r="AX1845" s="87" t="s">
        <v>4613</v>
      </c>
      <c r="AY1845" s="87" t="s">
        <v>4614</v>
      </c>
      <c r="AZ1845" s="87" t="s">
        <v>4615</v>
      </c>
      <c r="BA1845" s="88" t="s">
        <v>686</v>
      </c>
      <c r="BB1845" s="86" t="s">
        <v>661</v>
      </c>
      <c r="BC1845" s="89">
        <v>0</v>
      </c>
      <c r="BD1845" s="90">
        <v>45717</v>
      </c>
      <c r="BE1845" s="35"/>
    </row>
    <row r="1846" spans="48:57" x14ac:dyDescent="0.25">
      <c r="AV1846" s="85">
        <v>1842</v>
      </c>
      <c r="AW1846" s="91"/>
      <c r="AX1846" s="87" t="s">
        <v>4616</v>
      </c>
      <c r="AY1846" s="87" t="s">
        <v>4617</v>
      </c>
      <c r="AZ1846" s="87" t="s">
        <v>4618</v>
      </c>
      <c r="BA1846" s="88" t="s">
        <v>686</v>
      </c>
      <c r="BB1846" s="86" t="s">
        <v>661</v>
      </c>
      <c r="BC1846" s="89">
        <v>0</v>
      </c>
      <c r="BD1846" s="90">
        <v>45717</v>
      </c>
      <c r="BE1846" s="35"/>
    </row>
    <row r="1847" spans="48:57" x14ac:dyDescent="0.25">
      <c r="AV1847" s="85">
        <v>1843</v>
      </c>
      <c r="AW1847" s="91"/>
      <c r="AX1847" s="87" t="s">
        <v>4619</v>
      </c>
      <c r="AY1847" s="87" t="s">
        <v>4620</v>
      </c>
      <c r="AZ1847" s="87" t="s">
        <v>4621</v>
      </c>
      <c r="BA1847" s="88" t="s">
        <v>2934</v>
      </c>
      <c r="BB1847" s="86" t="s">
        <v>2168</v>
      </c>
      <c r="BC1847" s="89">
        <v>15000</v>
      </c>
      <c r="BD1847" s="90">
        <v>45717</v>
      </c>
      <c r="BE1847" s="35"/>
    </row>
    <row r="1848" spans="48:57" x14ac:dyDescent="0.25">
      <c r="AV1848" s="85">
        <v>1844</v>
      </c>
      <c r="AW1848" s="91"/>
      <c r="AX1848" s="87" t="s">
        <v>4622</v>
      </c>
      <c r="AY1848" s="87" t="s">
        <v>3994</v>
      </c>
      <c r="AZ1848" s="87" t="s">
        <v>4623</v>
      </c>
      <c r="BA1848" s="88" t="s">
        <v>2540</v>
      </c>
      <c r="BB1848" s="86" t="s">
        <v>2169</v>
      </c>
      <c r="BC1848" s="89">
        <v>28500</v>
      </c>
      <c r="BD1848" s="90">
        <v>45717</v>
      </c>
      <c r="BE1848" s="35"/>
    </row>
    <row r="1849" spans="48:57" x14ac:dyDescent="0.25">
      <c r="AV1849" s="85">
        <v>1845</v>
      </c>
      <c r="AW1849" s="91"/>
      <c r="AX1849" s="87" t="s">
        <v>4624</v>
      </c>
      <c r="AY1849" s="87" t="s">
        <v>4625</v>
      </c>
      <c r="AZ1849" s="87" t="s">
        <v>4626</v>
      </c>
      <c r="BA1849" s="88" t="s">
        <v>749</v>
      </c>
      <c r="BB1849" s="86" t="s">
        <v>750</v>
      </c>
      <c r="BC1849" s="89">
        <v>5670</v>
      </c>
      <c r="BD1849" s="90">
        <v>45717</v>
      </c>
      <c r="BE1849" s="35"/>
    </row>
    <row r="1850" spans="48:57" x14ac:dyDescent="0.25">
      <c r="AV1850" s="85">
        <v>1846</v>
      </c>
      <c r="AW1850" s="91"/>
      <c r="AX1850" s="87" t="s">
        <v>4627</v>
      </c>
      <c r="AY1850" s="87" t="s">
        <v>4628</v>
      </c>
      <c r="AZ1850" s="87" t="s">
        <v>4629</v>
      </c>
      <c r="BA1850" s="88" t="s">
        <v>749</v>
      </c>
      <c r="BB1850" s="86" t="s">
        <v>750</v>
      </c>
      <c r="BC1850" s="89">
        <v>17010</v>
      </c>
      <c r="BD1850" s="90">
        <v>45717</v>
      </c>
      <c r="BE1850" s="35"/>
    </row>
    <row r="1851" spans="48:57" x14ac:dyDescent="0.25">
      <c r="AV1851" s="85">
        <v>1847</v>
      </c>
      <c r="AW1851" s="91"/>
      <c r="AX1851" s="87" t="s">
        <v>4627</v>
      </c>
      <c r="AY1851" s="87" t="s">
        <v>4628</v>
      </c>
      <c r="AZ1851" s="87" t="s">
        <v>4629</v>
      </c>
      <c r="BA1851" s="88" t="s">
        <v>749</v>
      </c>
      <c r="BB1851" s="86" t="s">
        <v>750</v>
      </c>
      <c r="BC1851" s="89">
        <v>2835</v>
      </c>
      <c r="BD1851" s="90">
        <v>45689</v>
      </c>
      <c r="BE1851" s="35"/>
    </row>
    <row r="1852" spans="48:57" x14ac:dyDescent="0.25">
      <c r="AV1852" s="85">
        <v>1848</v>
      </c>
      <c r="AW1852" s="91"/>
      <c r="AX1852" s="87" t="s">
        <v>4630</v>
      </c>
      <c r="AY1852" s="87" t="s">
        <v>4631</v>
      </c>
      <c r="AZ1852" s="87" t="s">
        <v>4632</v>
      </c>
      <c r="BA1852" s="88" t="s">
        <v>749</v>
      </c>
      <c r="BB1852" s="86" t="s">
        <v>750</v>
      </c>
      <c r="BC1852" s="89">
        <v>8505</v>
      </c>
      <c r="BD1852" s="90">
        <v>45658</v>
      </c>
      <c r="BE1852" s="35"/>
    </row>
    <row r="1853" spans="48:57" x14ac:dyDescent="0.25">
      <c r="AV1853" s="85">
        <v>1849</v>
      </c>
      <c r="AW1853" s="91"/>
      <c r="AX1853" s="87" t="s">
        <v>4633</v>
      </c>
      <c r="AY1853" s="87" t="s">
        <v>4634</v>
      </c>
      <c r="AZ1853" s="87" t="s">
        <v>4635</v>
      </c>
      <c r="BA1853" s="88" t="s">
        <v>3042</v>
      </c>
      <c r="BB1853" s="86" t="s">
        <v>537</v>
      </c>
      <c r="BC1853" s="89">
        <v>5460</v>
      </c>
      <c r="BD1853" s="90">
        <v>45717</v>
      </c>
      <c r="BE1853" s="35"/>
    </row>
    <row r="1854" spans="48:57" x14ac:dyDescent="0.25">
      <c r="AV1854" s="85">
        <v>1850</v>
      </c>
      <c r="AW1854" s="91"/>
      <c r="AX1854" s="87" t="s">
        <v>4636</v>
      </c>
      <c r="AY1854" s="87" t="s">
        <v>4637</v>
      </c>
      <c r="AZ1854" s="87" t="s">
        <v>4638</v>
      </c>
      <c r="BA1854" s="88" t="s">
        <v>84</v>
      </c>
      <c r="BB1854" s="86" t="s">
        <v>85</v>
      </c>
      <c r="BC1854" s="89">
        <v>39780</v>
      </c>
      <c r="BD1854" s="90">
        <v>45717</v>
      </c>
      <c r="BE1854" s="35"/>
    </row>
    <row r="1855" spans="48:57" x14ac:dyDescent="0.25">
      <c r="AV1855" s="85">
        <v>1851</v>
      </c>
      <c r="AW1855" s="91"/>
      <c r="AX1855" s="87" t="s">
        <v>4622</v>
      </c>
      <c r="AY1855" s="87" t="s">
        <v>3994</v>
      </c>
      <c r="AZ1855" s="87" t="s">
        <v>4623</v>
      </c>
      <c r="BA1855" s="88" t="s">
        <v>84</v>
      </c>
      <c r="BB1855" s="86" t="s">
        <v>85</v>
      </c>
      <c r="BC1855" s="89">
        <v>39780</v>
      </c>
      <c r="BD1855" s="90">
        <v>45717</v>
      </c>
      <c r="BE1855" s="35"/>
    </row>
    <row r="1856" spans="48:57" x14ac:dyDescent="0.25">
      <c r="AV1856" s="85">
        <v>1852</v>
      </c>
      <c r="AW1856" s="91"/>
      <c r="AX1856" s="87" t="s">
        <v>4639</v>
      </c>
      <c r="AY1856" s="87" t="s">
        <v>4640</v>
      </c>
      <c r="AZ1856" s="87" t="s">
        <v>4641</v>
      </c>
      <c r="BA1856" s="88" t="s">
        <v>84</v>
      </c>
      <c r="BB1856" s="86" t="s">
        <v>85</v>
      </c>
      <c r="BC1856" s="89">
        <v>39780</v>
      </c>
      <c r="BD1856" s="90">
        <v>45717</v>
      </c>
      <c r="BE1856" s="35"/>
    </row>
    <row r="1857" spans="48:57" x14ac:dyDescent="0.25">
      <c r="AV1857" s="85">
        <v>1853</v>
      </c>
      <c r="AW1857" s="91"/>
      <c r="AX1857" s="87" t="s">
        <v>4642</v>
      </c>
      <c r="AY1857" s="87" t="s">
        <v>4643</v>
      </c>
      <c r="AZ1857" s="87" t="s">
        <v>4644</v>
      </c>
      <c r="BA1857" s="88" t="s">
        <v>84</v>
      </c>
      <c r="BB1857" s="86" t="s">
        <v>85</v>
      </c>
      <c r="BC1857" s="89">
        <v>79560</v>
      </c>
      <c r="BD1857" s="90">
        <v>45717</v>
      </c>
      <c r="BE1857" s="35"/>
    </row>
    <row r="1858" spans="48:57" x14ac:dyDescent="0.25">
      <c r="AV1858" s="85">
        <v>1854</v>
      </c>
      <c r="AW1858" s="91"/>
      <c r="AX1858" s="87" t="s">
        <v>4642</v>
      </c>
      <c r="AY1858" s="87" t="s">
        <v>4643</v>
      </c>
      <c r="AZ1858" s="87" t="s">
        <v>4644</v>
      </c>
      <c r="BA1858" s="88" t="s">
        <v>84</v>
      </c>
      <c r="BB1858" s="86" t="s">
        <v>85</v>
      </c>
      <c r="BC1858" s="93">
        <v>119340</v>
      </c>
      <c r="BD1858" s="90">
        <v>45717</v>
      </c>
      <c r="BE1858" s="35"/>
    </row>
    <row r="1859" spans="48:57" x14ac:dyDescent="0.25">
      <c r="AV1859" s="85">
        <v>1855</v>
      </c>
      <c r="AW1859" s="91"/>
      <c r="AX1859" s="87" t="s">
        <v>4642</v>
      </c>
      <c r="AY1859" s="87" t="s">
        <v>4643</v>
      </c>
      <c r="AZ1859" s="87" t="s">
        <v>4644</v>
      </c>
      <c r="BA1859" s="88" t="s">
        <v>84</v>
      </c>
      <c r="BB1859" s="86" t="s">
        <v>85</v>
      </c>
      <c r="BC1859" s="89">
        <v>119340</v>
      </c>
      <c r="BD1859" s="90">
        <v>45717</v>
      </c>
      <c r="BE1859" s="35"/>
    </row>
    <row r="1860" spans="48:57" x14ac:dyDescent="0.25">
      <c r="AV1860" s="85">
        <v>1856</v>
      </c>
      <c r="AW1860" s="91"/>
      <c r="AX1860" s="87" t="s">
        <v>4645</v>
      </c>
      <c r="AY1860" s="87" t="s">
        <v>4643</v>
      </c>
      <c r="AZ1860" s="87" t="s">
        <v>4644</v>
      </c>
      <c r="BA1860" s="88" t="s">
        <v>84</v>
      </c>
      <c r="BB1860" s="86" t="s">
        <v>85</v>
      </c>
      <c r="BC1860" s="89">
        <v>159120</v>
      </c>
      <c r="BD1860" s="90">
        <v>45689</v>
      </c>
      <c r="BE1860" s="35"/>
    </row>
    <row r="1861" spans="48:57" x14ac:dyDescent="0.25">
      <c r="AV1861" s="85">
        <v>1857</v>
      </c>
      <c r="AW1861" s="91"/>
      <c r="AX1861" s="87" t="s">
        <v>4646</v>
      </c>
      <c r="AY1861" s="87" t="s">
        <v>4647</v>
      </c>
      <c r="AZ1861" s="87" t="s">
        <v>4648</v>
      </c>
      <c r="BA1861" s="88" t="s">
        <v>2328</v>
      </c>
      <c r="BB1861" s="86" t="s">
        <v>85</v>
      </c>
      <c r="BC1861" s="89">
        <v>19890</v>
      </c>
      <c r="BD1861" s="90">
        <v>45658</v>
      </c>
      <c r="BE1861" s="35"/>
    </row>
    <row r="1862" spans="48:57" x14ac:dyDescent="0.25">
      <c r="AV1862" s="85">
        <v>1858</v>
      </c>
      <c r="AW1862" s="91"/>
      <c r="AX1862" s="87" t="s">
        <v>4649</v>
      </c>
      <c r="AY1862" s="87" t="s">
        <v>4650</v>
      </c>
      <c r="AZ1862" s="87" t="s">
        <v>4651</v>
      </c>
      <c r="BA1862" s="88" t="s">
        <v>2328</v>
      </c>
      <c r="BB1862" s="86" t="s">
        <v>85</v>
      </c>
      <c r="BC1862" s="89">
        <v>9945</v>
      </c>
      <c r="BD1862" s="90">
        <v>45717</v>
      </c>
      <c r="BE1862" s="35"/>
    </row>
    <row r="1863" spans="48:57" x14ac:dyDescent="0.25">
      <c r="AV1863" s="85">
        <v>1859</v>
      </c>
      <c r="AW1863" s="91"/>
      <c r="AX1863" s="87" t="s">
        <v>4652</v>
      </c>
      <c r="AY1863" s="87" t="s">
        <v>4653</v>
      </c>
      <c r="AZ1863" s="87" t="s">
        <v>4654</v>
      </c>
      <c r="BA1863" s="88" t="s">
        <v>2328</v>
      </c>
      <c r="BB1863" s="86" t="s">
        <v>85</v>
      </c>
      <c r="BC1863" s="89">
        <v>19890</v>
      </c>
      <c r="BD1863" s="90">
        <v>45717</v>
      </c>
      <c r="BE1863" s="35"/>
    </row>
    <row r="1864" spans="48:57" x14ac:dyDescent="0.25">
      <c r="AV1864" s="85">
        <v>1860</v>
      </c>
      <c r="AW1864" s="91"/>
      <c r="AX1864" s="87" t="s">
        <v>4655</v>
      </c>
      <c r="AY1864" s="87" t="s">
        <v>4656</v>
      </c>
      <c r="AZ1864" s="87" t="s">
        <v>4657</v>
      </c>
      <c r="BA1864" s="88" t="s">
        <v>2328</v>
      </c>
      <c r="BB1864" s="86" t="s">
        <v>85</v>
      </c>
      <c r="BC1864" s="89">
        <v>9945</v>
      </c>
      <c r="BD1864" s="90">
        <v>45717</v>
      </c>
      <c r="BE1864" s="35"/>
    </row>
    <row r="1865" spans="48:57" x14ac:dyDescent="0.25">
      <c r="AV1865" s="85">
        <v>1861</v>
      </c>
      <c r="AW1865" s="91"/>
      <c r="AX1865" s="87" t="s">
        <v>4658</v>
      </c>
      <c r="AY1865" s="87" t="s">
        <v>4659</v>
      </c>
      <c r="AZ1865" s="87" t="s">
        <v>4660</v>
      </c>
      <c r="BA1865" s="88" t="s">
        <v>196</v>
      </c>
      <c r="BB1865" s="86" t="s">
        <v>197</v>
      </c>
      <c r="BC1865" s="89">
        <v>42720</v>
      </c>
      <c r="BD1865" s="90">
        <v>45717</v>
      </c>
      <c r="BE1865" s="35"/>
    </row>
    <row r="1866" spans="48:57" x14ac:dyDescent="0.25">
      <c r="AV1866" s="85">
        <v>1862</v>
      </c>
      <c r="AW1866" s="91"/>
      <c r="AX1866" s="87" t="s">
        <v>4661</v>
      </c>
      <c r="AY1866" s="87" t="s">
        <v>4662</v>
      </c>
      <c r="AZ1866" s="87" t="s">
        <v>4663</v>
      </c>
      <c r="BA1866" s="88" t="s">
        <v>196</v>
      </c>
      <c r="BB1866" s="86" t="s">
        <v>197</v>
      </c>
      <c r="BC1866" s="89">
        <v>42720</v>
      </c>
      <c r="BD1866" s="90">
        <v>45717</v>
      </c>
      <c r="BE1866" s="35"/>
    </row>
    <row r="1867" spans="48:57" x14ac:dyDescent="0.25">
      <c r="AV1867" s="85">
        <v>1863</v>
      </c>
      <c r="AW1867" s="91"/>
      <c r="AX1867" s="87" t="s">
        <v>4664</v>
      </c>
      <c r="AY1867" s="87" t="s">
        <v>4665</v>
      </c>
      <c r="AZ1867" s="87" t="s">
        <v>4666</v>
      </c>
      <c r="BA1867" s="88" t="s">
        <v>1376</v>
      </c>
      <c r="BB1867" s="86" t="s">
        <v>197</v>
      </c>
      <c r="BC1867" s="89">
        <v>21360</v>
      </c>
      <c r="BD1867" s="90">
        <v>45717</v>
      </c>
      <c r="BE1867" s="35"/>
    </row>
    <row r="1868" spans="48:57" x14ac:dyDescent="0.25">
      <c r="AV1868" s="85">
        <v>1864</v>
      </c>
      <c r="AW1868" s="91"/>
      <c r="AX1868" s="87" t="s">
        <v>4667</v>
      </c>
      <c r="AY1868" s="87" t="s">
        <v>4668</v>
      </c>
      <c r="AZ1868" s="87" t="s">
        <v>4669</v>
      </c>
      <c r="BA1868" s="88" t="s">
        <v>1376</v>
      </c>
      <c r="BB1868" s="86" t="s">
        <v>197</v>
      </c>
      <c r="BC1868" s="89">
        <v>-10680</v>
      </c>
      <c r="BD1868" s="90">
        <v>45717</v>
      </c>
      <c r="BE1868" s="35"/>
    </row>
    <row r="1869" spans="48:57" x14ac:dyDescent="0.25">
      <c r="AV1869" s="85">
        <v>1865</v>
      </c>
      <c r="AW1869" s="91"/>
      <c r="AX1869" s="87" t="s">
        <v>4646</v>
      </c>
      <c r="AY1869" s="87" t="s">
        <v>4647</v>
      </c>
      <c r="AZ1869" s="87" t="s">
        <v>4648</v>
      </c>
      <c r="BA1869" s="88" t="s">
        <v>1376</v>
      </c>
      <c r="BB1869" s="86" t="s">
        <v>197</v>
      </c>
      <c r="BC1869" s="89">
        <v>21360</v>
      </c>
      <c r="BD1869" s="90">
        <v>45689</v>
      </c>
      <c r="BE1869" s="35"/>
    </row>
    <row r="1870" spans="48:57" x14ac:dyDescent="0.25">
      <c r="AV1870" s="85">
        <v>1866</v>
      </c>
      <c r="AW1870" s="91"/>
      <c r="AX1870" s="87" t="s">
        <v>4670</v>
      </c>
      <c r="AY1870" s="87" t="s">
        <v>4671</v>
      </c>
      <c r="AZ1870" s="87" t="s">
        <v>4672</v>
      </c>
      <c r="BA1870" s="88" t="s">
        <v>1376</v>
      </c>
      <c r="BB1870" s="86" t="s">
        <v>197</v>
      </c>
      <c r="BC1870" s="89">
        <v>21360</v>
      </c>
      <c r="BD1870" s="90">
        <v>45658</v>
      </c>
      <c r="BE1870" s="35"/>
    </row>
    <row r="1871" spans="48:57" x14ac:dyDescent="0.25">
      <c r="AV1871" s="85">
        <v>1867</v>
      </c>
      <c r="AW1871" s="91"/>
      <c r="AX1871" s="87" t="s">
        <v>4661</v>
      </c>
      <c r="AY1871" s="87" t="s">
        <v>4662</v>
      </c>
      <c r="AZ1871" s="87" t="s">
        <v>4663</v>
      </c>
      <c r="BA1871" s="88" t="s">
        <v>1376</v>
      </c>
      <c r="BB1871" s="86" t="s">
        <v>197</v>
      </c>
      <c r="BC1871" s="89">
        <v>10680</v>
      </c>
      <c r="BD1871" s="90">
        <v>45717</v>
      </c>
      <c r="BE1871" s="35"/>
    </row>
    <row r="1872" spans="48:57" x14ac:dyDescent="0.25">
      <c r="AV1872" s="85">
        <v>1868</v>
      </c>
      <c r="AW1872" s="91"/>
      <c r="AX1872" s="87" t="s">
        <v>4673</v>
      </c>
      <c r="AY1872" s="87" t="s">
        <v>4674</v>
      </c>
      <c r="AZ1872" s="87" t="s">
        <v>4675</v>
      </c>
      <c r="BA1872" s="88" t="s">
        <v>1376</v>
      </c>
      <c r="BB1872" s="86" t="s">
        <v>197</v>
      </c>
      <c r="BC1872" s="89">
        <v>10680</v>
      </c>
      <c r="BD1872" s="90">
        <v>45717</v>
      </c>
      <c r="BE1872" s="35"/>
    </row>
    <row r="1873" spans="48:57" x14ac:dyDescent="0.25">
      <c r="AV1873" s="85">
        <v>1869</v>
      </c>
      <c r="AW1873" s="91"/>
      <c r="AX1873" s="87" t="s">
        <v>4676</v>
      </c>
      <c r="AY1873" s="87" t="s">
        <v>4677</v>
      </c>
      <c r="AZ1873" s="87" t="s">
        <v>4678</v>
      </c>
      <c r="BA1873" s="88" t="s">
        <v>227</v>
      </c>
      <c r="BB1873" s="86" t="s">
        <v>228</v>
      </c>
      <c r="BC1873" s="89">
        <v>442400</v>
      </c>
      <c r="BD1873" s="90">
        <v>45717</v>
      </c>
      <c r="BE1873" s="35"/>
    </row>
    <row r="1874" spans="48:57" x14ac:dyDescent="0.25">
      <c r="AV1874" s="85">
        <v>1870</v>
      </c>
      <c r="AW1874" s="91"/>
      <c r="AX1874" s="87" t="s">
        <v>4676</v>
      </c>
      <c r="AY1874" s="87" t="s">
        <v>4677</v>
      </c>
      <c r="AZ1874" s="87" t="s">
        <v>4678</v>
      </c>
      <c r="BA1874" s="88" t="s">
        <v>227</v>
      </c>
      <c r="BB1874" s="86" t="s">
        <v>228</v>
      </c>
      <c r="BC1874" s="89">
        <v>316000</v>
      </c>
      <c r="BD1874" s="90">
        <v>45717</v>
      </c>
      <c r="BE1874" s="35"/>
    </row>
    <row r="1875" spans="48:57" x14ac:dyDescent="0.25">
      <c r="AV1875" s="85">
        <v>1871</v>
      </c>
      <c r="AW1875" s="91"/>
      <c r="AX1875" s="87" t="s">
        <v>4676</v>
      </c>
      <c r="AY1875" s="87" t="s">
        <v>4677</v>
      </c>
      <c r="AZ1875" s="87" t="s">
        <v>4678</v>
      </c>
      <c r="BA1875" s="88" t="s">
        <v>227</v>
      </c>
      <c r="BB1875" s="86" t="s">
        <v>228</v>
      </c>
      <c r="BC1875" s="89">
        <v>63200</v>
      </c>
      <c r="BD1875" s="90">
        <v>45717</v>
      </c>
      <c r="BE1875" s="35"/>
    </row>
    <row r="1876" spans="48:57" x14ac:dyDescent="0.25">
      <c r="AV1876" s="85">
        <v>1872</v>
      </c>
      <c r="AW1876" s="91"/>
      <c r="AX1876" s="87" t="s">
        <v>4679</v>
      </c>
      <c r="AY1876" s="87" t="s">
        <v>4680</v>
      </c>
      <c r="AZ1876" s="87" t="s">
        <v>4681</v>
      </c>
      <c r="BA1876" s="88" t="s">
        <v>227</v>
      </c>
      <c r="BB1876" s="86" t="s">
        <v>228</v>
      </c>
      <c r="BC1876" s="89">
        <v>632000</v>
      </c>
      <c r="BD1876" s="90">
        <v>45717</v>
      </c>
      <c r="BE1876" s="35"/>
    </row>
    <row r="1877" spans="48:57" x14ac:dyDescent="0.25">
      <c r="AV1877" s="85">
        <v>1873</v>
      </c>
      <c r="AW1877" s="91"/>
      <c r="AX1877" s="87" t="s">
        <v>4682</v>
      </c>
      <c r="AY1877" s="87" t="s">
        <v>4683</v>
      </c>
      <c r="AZ1877" s="87" t="s">
        <v>4684</v>
      </c>
      <c r="BA1877" s="88" t="s">
        <v>1259</v>
      </c>
      <c r="BB1877" s="86" t="s">
        <v>1260</v>
      </c>
      <c r="BC1877" s="89">
        <v>12500</v>
      </c>
      <c r="BD1877" s="90">
        <v>45717</v>
      </c>
      <c r="BE1877" s="35"/>
    </row>
    <row r="1878" spans="48:57" x14ac:dyDescent="0.25">
      <c r="AV1878" s="85">
        <v>1874</v>
      </c>
      <c r="AW1878" s="91"/>
      <c r="AX1878" s="87" t="s">
        <v>4685</v>
      </c>
      <c r="AY1878" s="87" t="s">
        <v>4686</v>
      </c>
      <c r="AZ1878" s="87" t="s">
        <v>4687</v>
      </c>
      <c r="BA1878" s="88" t="s">
        <v>1259</v>
      </c>
      <c r="BB1878" s="86" t="s">
        <v>1260</v>
      </c>
      <c r="BC1878" s="89">
        <v>12500</v>
      </c>
      <c r="BD1878" s="90">
        <v>45689</v>
      </c>
      <c r="BE1878" s="35"/>
    </row>
    <row r="1879" spans="48:57" x14ac:dyDescent="0.25">
      <c r="AV1879" s="85">
        <v>1875</v>
      </c>
      <c r="AW1879" s="91"/>
      <c r="AX1879" s="87" t="s">
        <v>4685</v>
      </c>
      <c r="AY1879" s="87" t="s">
        <v>4686</v>
      </c>
      <c r="AZ1879" s="87" t="s">
        <v>4687</v>
      </c>
      <c r="BA1879" s="88" t="s">
        <v>1259</v>
      </c>
      <c r="BB1879" s="86" t="s">
        <v>1260</v>
      </c>
      <c r="BC1879" s="89">
        <v>12500</v>
      </c>
      <c r="BD1879" s="90">
        <v>45658</v>
      </c>
      <c r="BE1879" s="35"/>
    </row>
    <row r="1880" spans="48:57" x14ac:dyDescent="0.25">
      <c r="AV1880" s="85">
        <v>1876</v>
      </c>
      <c r="AW1880" s="91"/>
      <c r="AX1880" s="87" t="s">
        <v>4688</v>
      </c>
      <c r="AY1880" s="87" t="s">
        <v>4689</v>
      </c>
      <c r="AZ1880" s="87" t="s">
        <v>4690</v>
      </c>
      <c r="BA1880" s="88" t="s">
        <v>1259</v>
      </c>
      <c r="BB1880" s="86" t="s">
        <v>1260</v>
      </c>
      <c r="BC1880" s="89">
        <v>12500</v>
      </c>
      <c r="BD1880" s="90">
        <v>45717</v>
      </c>
      <c r="BE1880" s="35"/>
    </row>
    <row r="1881" spans="48:57" x14ac:dyDescent="0.25">
      <c r="AV1881" s="85">
        <v>1877</v>
      </c>
      <c r="AW1881" s="91"/>
      <c r="AX1881" s="87" t="s">
        <v>4691</v>
      </c>
      <c r="AY1881" s="87" t="s">
        <v>4692</v>
      </c>
      <c r="AZ1881" s="87" t="s">
        <v>4693</v>
      </c>
      <c r="BA1881" s="88" t="s">
        <v>1259</v>
      </c>
      <c r="BB1881" s="86" t="s">
        <v>1260</v>
      </c>
      <c r="BC1881" s="89">
        <v>12500</v>
      </c>
      <c r="BD1881" s="90">
        <v>45717</v>
      </c>
      <c r="BE1881" s="35"/>
    </row>
    <row r="1882" spans="48:57" x14ac:dyDescent="0.25">
      <c r="AV1882" s="85">
        <v>1878</v>
      </c>
      <c r="AW1882" s="91"/>
      <c r="AX1882" s="87" t="s">
        <v>4691</v>
      </c>
      <c r="AY1882" s="87" t="s">
        <v>4692</v>
      </c>
      <c r="AZ1882" s="87" t="s">
        <v>4693</v>
      </c>
      <c r="BA1882" s="88" t="s">
        <v>1259</v>
      </c>
      <c r="BB1882" s="86" t="s">
        <v>1260</v>
      </c>
      <c r="BC1882" s="89">
        <v>12500</v>
      </c>
      <c r="BD1882" s="90">
        <v>45717</v>
      </c>
      <c r="BE1882" s="35"/>
    </row>
    <row r="1883" spans="48:57" x14ac:dyDescent="0.25">
      <c r="AV1883" s="85">
        <v>1879</v>
      </c>
      <c r="AW1883" s="91"/>
      <c r="AX1883" s="87" t="s">
        <v>4694</v>
      </c>
      <c r="AY1883" s="87" t="s">
        <v>4695</v>
      </c>
      <c r="AZ1883" s="87" t="s">
        <v>4696</v>
      </c>
      <c r="BA1883" s="88" t="s">
        <v>1259</v>
      </c>
      <c r="BB1883" s="86" t="s">
        <v>1260</v>
      </c>
      <c r="BC1883" s="89">
        <v>12500</v>
      </c>
      <c r="BD1883" s="90">
        <v>45717</v>
      </c>
      <c r="BE1883" s="35"/>
    </row>
    <row r="1884" spans="48:57" x14ac:dyDescent="0.25">
      <c r="AV1884" s="85">
        <v>1880</v>
      </c>
      <c r="AW1884" s="91"/>
      <c r="AX1884" s="87" t="s">
        <v>4694</v>
      </c>
      <c r="AY1884" s="87" t="s">
        <v>4695</v>
      </c>
      <c r="AZ1884" s="87" t="s">
        <v>4696</v>
      </c>
      <c r="BA1884" s="88" t="s">
        <v>1259</v>
      </c>
      <c r="BB1884" s="86" t="s">
        <v>1260</v>
      </c>
      <c r="BC1884" s="89">
        <v>-12500</v>
      </c>
      <c r="BD1884" s="90">
        <v>45717</v>
      </c>
      <c r="BE1884" s="35"/>
    </row>
    <row r="1885" spans="48:57" x14ac:dyDescent="0.25">
      <c r="AV1885" s="85">
        <v>1881</v>
      </c>
      <c r="AW1885" s="91"/>
      <c r="AX1885" s="87" t="s">
        <v>4697</v>
      </c>
      <c r="AY1885" s="87" t="s">
        <v>4698</v>
      </c>
      <c r="AZ1885" s="87" t="s">
        <v>4699</v>
      </c>
      <c r="BA1885" s="88" t="s">
        <v>1259</v>
      </c>
      <c r="BB1885" s="86" t="s">
        <v>1260</v>
      </c>
      <c r="BC1885" s="89">
        <v>12500</v>
      </c>
      <c r="BD1885" s="90">
        <v>45717</v>
      </c>
      <c r="BE1885" s="35"/>
    </row>
    <row r="1886" spans="48:57" x14ac:dyDescent="0.25">
      <c r="AV1886" s="85">
        <v>1882</v>
      </c>
      <c r="AW1886" s="91"/>
      <c r="AX1886" s="87" t="s">
        <v>4700</v>
      </c>
      <c r="AY1886" s="87" t="s">
        <v>4701</v>
      </c>
      <c r="AZ1886" s="87" t="s">
        <v>4702</v>
      </c>
      <c r="BA1886" s="88" t="s">
        <v>1259</v>
      </c>
      <c r="BB1886" s="86" t="s">
        <v>1260</v>
      </c>
      <c r="BC1886" s="89">
        <v>12500</v>
      </c>
      <c r="BD1886" s="90">
        <v>45717</v>
      </c>
      <c r="BE1886" s="35"/>
    </row>
    <row r="1887" spans="48:57" x14ac:dyDescent="0.25">
      <c r="AV1887" s="85">
        <v>1883</v>
      </c>
      <c r="AW1887" s="91"/>
      <c r="AX1887" s="87" t="s">
        <v>4703</v>
      </c>
      <c r="AY1887" s="87" t="s">
        <v>2581</v>
      </c>
      <c r="AZ1887" s="87" t="s">
        <v>4704</v>
      </c>
      <c r="BA1887" s="88" t="s">
        <v>1259</v>
      </c>
      <c r="BB1887" s="86" t="s">
        <v>1260</v>
      </c>
      <c r="BC1887" s="89">
        <v>12500</v>
      </c>
      <c r="BD1887" s="90">
        <v>45689</v>
      </c>
      <c r="BE1887" s="35"/>
    </row>
    <row r="1888" spans="48:57" x14ac:dyDescent="0.25">
      <c r="AV1888" s="85">
        <v>1884</v>
      </c>
      <c r="AW1888" s="91"/>
      <c r="AX1888" s="87" t="s">
        <v>4705</v>
      </c>
      <c r="AY1888" s="87" t="s">
        <v>4706</v>
      </c>
      <c r="AZ1888" s="87" t="s">
        <v>4707</v>
      </c>
      <c r="BA1888" s="88" t="s">
        <v>1259</v>
      </c>
      <c r="BB1888" s="86" t="s">
        <v>1260</v>
      </c>
      <c r="BC1888" s="89">
        <v>12500</v>
      </c>
      <c r="BD1888" s="90">
        <v>45658</v>
      </c>
      <c r="BE1888" s="35"/>
    </row>
    <row r="1889" spans="48:57" x14ac:dyDescent="0.25">
      <c r="AV1889" s="85">
        <v>1885</v>
      </c>
      <c r="AW1889" s="91"/>
      <c r="AX1889" s="87" t="s">
        <v>4708</v>
      </c>
      <c r="AY1889" s="87" t="s">
        <v>4709</v>
      </c>
      <c r="AZ1889" s="87" t="s">
        <v>4710</v>
      </c>
      <c r="BA1889" s="88" t="s">
        <v>1259</v>
      </c>
      <c r="BB1889" s="86" t="s">
        <v>1260</v>
      </c>
      <c r="BC1889" s="89">
        <v>12500</v>
      </c>
      <c r="BD1889" s="90">
        <v>45717</v>
      </c>
      <c r="BE1889" s="35"/>
    </row>
    <row r="1890" spans="48:57" x14ac:dyDescent="0.25">
      <c r="AV1890" s="85">
        <v>1886</v>
      </c>
      <c r="AW1890" s="91"/>
      <c r="AX1890" s="87" t="s">
        <v>4711</v>
      </c>
      <c r="AY1890" s="87" t="s">
        <v>4712</v>
      </c>
      <c r="AZ1890" s="87" t="s">
        <v>4713</v>
      </c>
      <c r="BA1890" s="88" t="s">
        <v>1259</v>
      </c>
      <c r="BB1890" s="86" t="s">
        <v>1260</v>
      </c>
      <c r="BC1890" s="89">
        <v>-12500</v>
      </c>
      <c r="BD1890" s="90">
        <v>45717</v>
      </c>
      <c r="BE1890" s="35"/>
    </row>
    <row r="1891" spans="48:57" x14ac:dyDescent="0.25">
      <c r="AV1891" s="85">
        <v>1887</v>
      </c>
      <c r="AW1891" s="91"/>
      <c r="AX1891" s="87" t="s">
        <v>4714</v>
      </c>
      <c r="AY1891" s="87" t="s">
        <v>4715</v>
      </c>
      <c r="AZ1891" s="87" t="s">
        <v>4716</v>
      </c>
      <c r="BA1891" s="88" t="s">
        <v>1259</v>
      </c>
      <c r="BB1891" s="86" t="s">
        <v>1260</v>
      </c>
      <c r="BC1891" s="89">
        <v>12500</v>
      </c>
      <c r="BD1891" s="90">
        <v>45717</v>
      </c>
      <c r="BE1891" s="35"/>
    </row>
    <row r="1892" spans="48:57" x14ac:dyDescent="0.25">
      <c r="AV1892" s="85">
        <v>1888</v>
      </c>
      <c r="AW1892" s="91"/>
      <c r="AX1892" s="87" t="s">
        <v>4717</v>
      </c>
      <c r="AY1892" s="87" t="s">
        <v>4718</v>
      </c>
      <c r="AZ1892" s="87" t="s">
        <v>4719</v>
      </c>
      <c r="BA1892" s="88" t="s">
        <v>1259</v>
      </c>
      <c r="BB1892" s="86" t="s">
        <v>1260</v>
      </c>
      <c r="BC1892" s="89">
        <v>12500</v>
      </c>
      <c r="BD1892" s="90">
        <v>45717</v>
      </c>
      <c r="BE1892" s="35"/>
    </row>
    <row r="1893" spans="48:57" x14ac:dyDescent="0.25">
      <c r="AV1893" s="85">
        <v>1889</v>
      </c>
      <c r="AW1893" s="91"/>
      <c r="AX1893" s="87" t="s">
        <v>4720</v>
      </c>
      <c r="AY1893" s="87" t="s">
        <v>4721</v>
      </c>
      <c r="AZ1893" s="87" t="s">
        <v>4722</v>
      </c>
      <c r="BA1893" s="88" t="s">
        <v>1259</v>
      </c>
      <c r="BB1893" s="86" t="s">
        <v>1260</v>
      </c>
      <c r="BC1893" s="89">
        <v>12500</v>
      </c>
      <c r="BD1893" s="90">
        <v>45717</v>
      </c>
      <c r="BE1893" s="35"/>
    </row>
    <row r="1894" spans="48:57" x14ac:dyDescent="0.25">
      <c r="AV1894" s="85">
        <v>1890</v>
      </c>
      <c r="AW1894" s="91"/>
      <c r="AX1894" s="87" t="s">
        <v>4723</v>
      </c>
      <c r="AY1894" s="87" t="s">
        <v>4066</v>
      </c>
      <c r="AZ1894" s="87" t="s">
        <v>4724</v>
      </c>
      <c r="BA1894" s="88" t="s">
        <v>1259</v>
      </c>
      <c r="BB1894" s="86" t="s">
        <v>1260</v>
      </c>
      <c r="BC1894" s="89">
        <v>12500</v>
      </c>
      <c r="BD1894" s="90">
        <v>45717</v>
      </c>
      <c r="BE1894" s="35"/>
    </row>
    <row r="1895" spans="48:57" x14ac:dyDescent="0.25">
      <c r="AV1895" s="85">
        <v>1891</v>
      </c>
      <c r="AW1895" s="91"/>
      <c r="AX1895" s="87" t="s">
        <v>4725</v>
      </c>
      <c r="AY1895" s="87" t="s">
        <v>4726</v>
      </c>
      <c r="AZ1895" s="87" t="s">
        <v>4727</v>
      </c>
      <c r="BA1895" s="88" t="s">
        <v>1259</v>
      </c>
      <c r="BB1895" s="86" t="s">
        <v>1260</v>
      </c>
      <c r="BC1895" s="89">
        <v>12500</v>
      </c>
      <c r="BD1895" s="90">
        <v>45717</v>
      </c>
      <c r="BE1895" s="35"/>
    </row>
    <row r="1896" spans="48:57" x14ac:dyDescent="0.25">
      <c r="AV1896" s="85">
        <v>1892</v>
      </c>
      <c r="AW1896" s="91"/>
      <c r="AX1896" s="87" t="s">
        <v>4728</v>
      </c>
      <c r="AY1896" s="87" t="s">
        <v>4729</v>
      </c>
      <c r="AZ1896" s="87" t="s">
        <v>4730</v>
      </c>
      <c r="BA1896" s="88" t="s">
        <v>1259</v>
      </c>
      <c r="BB1896" s="86" t="s">
        <v>1260</v>
      </c>
      <c r="BC1896" s="89">
        <v>-12500</v>
      </c>
      <c r="BD1896" s="90">
        <v>45689</v>
      </c>
      <c r="BE1896" s="35"/>
    </row>
    <row r="1897" spans="48:57" x14ac:dyDescent="0.25">
      <c r="AV1897" s="85">
        <v>1893</v>
      </c>
      <c r="AW1897" s="91"/>
      <c r="AX1897" s="87" t="s">
        <v>4731</v>
      </c>
      <c r="AY1897" s="87" t="s">
        <v>4732</v>
      </c>
      <c r="AZ1897" s="87" t="s">
        <v>4733</v>
      </c>
      <c r="BA1897" s="88" t="s">
        <v>1259</v>
      </c>
      <c r="BB1897" s="86" t="s">
        <v>1260</v>
      </c>
      <c r="BC1897" s="89">
        <v>12500</v>
      </c>
      <c r="BD1897" s="90">
        <v>45658</v>
      </c>
      <c r="BE1897" s="35"/>
    </row>
    <row r="1898" spans="48:57" x14ac:dyDescent="0.25">
      <c r="AV1898" s="85">
        <v>1894</v>
      </c>
      <c r="AW1898" s="91"/>
      <c r="AX1898" s="87" t="s">
        <v>4734</v>
      </c>
      <c r="AY1898" s="87" t="s">
        <v>4735</v>
      </c>
      <c r="AZ1898" s="87" t="s">
        <v>4736</v>
      </c>
      <c r="BA1898" s="88" t="s">
        <v>1259</v>
      </c>
      <c r="BB1898" s="86" t="s">
        <v>1260</v>
      </c>
      <c r="BC1898" s="89">
        <v>12500</v>
      </c>
      <c r="BD1898" s="90">
        <v>45717</v>
      </c>
      <c r="BE1898" s="35"/>
    </row>
    <row r="1899" spans="48:57" x14ac:dyDescent="0.25">
      <c r="AV1899" s="85">
        <v>1895</v>
      </c>
      <c r="AW1899" s="91"/>
      <c r="AX1899" s="87" t="s">
        <v>4737</v>
      </c>
      <c r="AY1899" s="87" t="s">
        <v>4738</v>
      </c>
      <c r="AZ1899" s="87" t="s">
        <v>4739</v>
      </c>
      <c r="BA1899" s="88" t="s">
        <v>1259</v>
      </c>
      <c r="BB1899" s="86" t="s">
        <v>1260</v>
      </c>
      <c r="BC1899" s="89">
        <v>12500</v>
      </c>
      <c r="BD1899" s="90">
        <v>45717</v>
      </c>
      <c r="BE1899" s="35"/>
    </row>
    <row r="1900" spans="48:57" x14ac:dyDescent="0.25">
      <c r="AV1900" s="85">
        <v>1896</v>
      </c>
      <c r="AW1900" s="91"/>
      <c r="AX1900" s="87" t="s">
        <v>4740</v>
      </c>
      <c r="AY1900" s="87" t="s">
        <v>4741</v>
      </c>
      <c r="AZ1900" s="87" t="s">
        <v>4742</v>
      </c>
      <c r="BA1900" s="88" t="s">
        <v>1259</v>
      </c>
      <c r="BB1900" s="86" t="s">
        <v>1260</v>
      </c>
      <c r="BC1900" s="89">
        <v>12500</v>
      </c>
      <c r="BD1900" s="90">
        <v>45717</v>
      </c>
      <c r="BE1900" s="35"/>
    </row>
    <row r="1901" spans="48:57" x14ac:dyDescent="0.25">
      <c r="AV1901" s="85">
        <v>1897</v>
      </c>
      <c r="AW1901" s="91"/>
      <c r="AX1901" s="87" t="s">
        <v>4743</v>
      </c>
      <c r="AY1901" s="87" t="s">
        <v>4744</v>
      </c>
      <c r="AZ1901" s="87" t="s">
        <v>4745</v>
      </c>
      <c r="BA1901" s="88" t="s">
        <v>1259</v>
      </c>
      <c r="BB1901" s="86" t="s">
        <v>1260</v>
      </c>
      <c r="BC1901" s="89">
        <v>12500</v>
      </c>
      <c r="BD1901" s="90">
        <v>45717</v>
      </c>
      <c r="BE1901" s="35"/>
    </row>
    <row r="1902" spans="48:57" x14ac:dyDescent="0.25">
      <c r="AV1902" s="85">
        <v>1898</v>
      </c>
      <c r="AW1902" s="91"/>
      <c r="AX1902" s="87" t="s">
        <v>4746</v>
      </c>
      <c r="AY1902" s="87" t="s">
        <v>4747</v>
      </c>
      <c r="AZ1902" s="87" t="s">
        <v>4748</v>
      </c>
      <c r="BA1902" s="88" t="s">
        <v>1259</v>
      </c>
      <c r="BB1902" s="86" t="s">
        <v>1260</v>
      </c>
      <c r="BC1902" s="89">
        <v>12500</v>
      </c>
      <c r="BD1902" s="90">
        <v>45717</v>
      </c>
      <c r="BE1902" s="35"/>
    </row>
    <row r="1903" spans="48:57" x14ac:dyDescent="0.25">
      <c r="AV1903" s="85">
        <v>1899</v>
      </c>
      <c r="AW1903" s="91"/>
      <c r="AX1903" s="87" t="s">
        <v>4749</v>
      </c>
      <c r="AY1903" s="87" t="s">
        <v>4750</v>
      </c>
      <c r="AZ1903" s="87" t="s">
        <v>4751</v>
      </c>
      <c r="BA1903" s="88" t="s">
        <v>1259</v>
      </c>
      <c r="BB1903" s="86" t="s">
        <v>1260</v>
      </c>
      <c r="BC1903" s="89">
        <v>-12500</v>
      </c>
      <c r="BD1903" s="90">
        <v>45717</v>
      </c>
      <c r="BE1903" s="35"/>
    </row>
    <row r="1904" spans="48:57" x14ac:dyDescent="0.25">
      <c r="AV1904" s="85">
        <v>1900</v>
      </c>
      <c r="AW1904" s="91"/>
      <c r="AX1904" s="87" t="s">
        <v>4752</v>
      </c>
      <c r="AY1904" s="87" t="s">
        <v>4753</v>
      </c>
      <c r="AZ1904" s="87" t="s">
        <v>4754</v>
      </c>
      <c r="BA1904" s="88" t="s">
        <v>1259</v>
      </c>
      <c r="BB1904" s="86" t="s">
        <v>1260</v>
      </c>
      <c r="BC1904" s="89">
        <v>12500</v>
      </c>
      <c r="BD1904" s="90">
        <v>45717</v>
      </c>
      <c r="BE1904" s="35"/>
    </row>
    <row r="1905" spans="48:57" x14ac:dyDescent="0.25">
      <c r="AV1905" s="85">
        <v>1901</v>
      </c>
      <c r="AW1905" s="91"/>
      <c r="AX1905" s="87" t="s">
        <v>4752</v>
      </c>
      <c r="AY1905" s="87" t="s">
        <v>4753</v>
      </c>
      <c r="AZ1905" s="87" t="s">
        <v>4754</v>
      </c>
      <c r="BA1905" s="88" t="s">
        <v>1259</v>
      </c>
      <c r="BB1905" s="86" t="s">
        <v>1260</v>
      </c>
      <c r="BC1905" s="89">
        <v>12500</v>
      </c>
      <c r="BD1905" s="90">
        <v>45689</v>
      </c>
      <c r="BE1905" s="35"/>
    </row>
    <row r="1906" spans="48:57" x14ac:dyDescent="0.25">
      <c r="AV1906" s="85">
        <v>1902</v>
      </c>
      <c r="AW1906" s="91"/>
      <c r="AX1906" s="87" t="s">
        <v>4755</v>
      </c>
      <c r="AY1906" s="87" t="s">
        <v>4756</v>
      </c>
      <c r="AZ1906" s="87" t="s">
        <v>4757</v>
      </c>
      <c r="BA1906" s="88" t="s">
        <v>1165</v>
      </c>
      <c r="BB1906" s="86" t="s">
        <v>1166</v>
      </c>
      <c r="BC1906" s="89">
        <v>35250</v>
      </c>
      <c r="BD1906" s="90">
        <v>45658</v>
      </c>
      <c r="BE1906" s="35"/>
    </row>
    <row r="1907" spans="48:57" x14ac:dyDescent="0.25">
      <c r="AV1907" s="85">
        <v>1903</v>
      </c>
      <c r="AW1907" s="91"/>
      <c r="AX1907" s="87" t="s">
        <v>4758</v>
      </c>
      <c r="AY1907" s="87" t="s">
        <v>4759</v>
      </c>
      <c r="AZ1907" s="87" t="s">
        <v>4760</v>
      </c>
      <c r="BA1907" s="88" t="s">
        <v>2930</v>
      </c>
      <c r="BB1907" s="86" t="s">
        <v>1166</v>
      </c>
      <c r="BC1907" s="89">
        <v>6345</v>
      </c>
      <c r="BD1907" s="90">
        <v>45717</v>
      </c>
      <c r="BE1907" s="35"/>
    </row>
    <row r="1908" spans="48:57" x14ac:dyDescent="0.25">
      <c r="AV1908" s="85">
        <v>1904</v>
      </c>
      <c r="AW1908" s="91"/>
      <c r="AX1908" s="87" t="s">
        <v>4761</v>
      </c>
      <c r="AY1908" s="87" t="s">
        <v>2472</v>
      </c>
      <c r="AZ1908" s="87" t="s">
        <v>4762</v>
      </c>
      <c r="BA1908" s="88" t="s">
        <v>2930</v>
      </c>
      <c r="BB1908" s="86" t="s">
        <v>1166</v>
      </c>
      <c r="BC1908" s="89">
        <v>6345</v>
      </c>
      <c r="BD1908" s="90">
        <v>45717</v>
      </c>
      <c r="BE1908" s="35"/>
    </row>
    <row r="1909" spans="48:57" x14ac:dyDescent="0.25">
      <c r="AV1909" s="85">
        <v>1905</v>
      </c>
      <c r="AW1909" s="91"/>
      <c r="AX1909" s="87" t="s">
        <v>4761</v>
      </c>
      <c r="AY1909" s="87" t="s">
        <v>2472</v>
      </c>
      <c r="AZ1909" s="87" t="s">
        <v>4762</v>
      </c>
      <c r="BA1909" s="88" t="s">
        <v>2930</v>
      </c>
      <c r="BB1909" s="86" t="s">
        <v>1166</v>
      </c>
      <c r="BC1909" s="89">
        <v>12690</v>
      </c>
      <c r="BD1909" s="90">
        <v>45717</v>
      </c>
      <c r="BE1909" s="35"/>
    </row>
    <row r="1910" spans="48:57" x14ac:dyDescent="0.25">
      <c r="AV1910" s="85">
        <v>1906</v>
      </c>
      <c r="AW1910" s="91"/>
      <c r="AX1910" s="87" t="s">
        <v>4452</v>
      </c>
      <c r="AY1910" s="87" t="s">
        <v>4453</v>
      </c>
      <c r="AZ1910" s="87" t="s">
        <v>4454</v>
      </c>
      <c r="BA1910" s="88" t="s">
        <v>2930</v>
      </c>
      <c r="BB1910" s="86" t="s">
        <v>1166</v>
      </c>
      <c r="BC1910" s="89">
        <v>31725</v>
      </c>
      <c r="BD1910" s="90">
        <v>45717</v>
      </c>
      <c r="BE1910" s="35"/>
    </row>
    <row r="1911" spans="48:57" x14ac:dyDescent="0.25">
      <c r="AV1911" s="85">
        <v>1907</v>
      </c>
      <c r="AW1911" s="91"/>
      <c r="AX1911" s="87" t="s">
        <v>4452</v>
      </c>
      <c r="AY1911" s="87" t="s">
        <v>4453</v>
      </c>
      <c r="AZ1911" s="87" t="s">
        <v>4454</v>
      </c>
      <c r="BA1911" s="88" t="s">
        <v>2930</v>
      </c>
      <c r="BB1911" s="86" t="s">
        <v>1166</v>
      </c>
      <c r="BC1911" s="89">
        <v>25380</v>
      </c>
      <c r="BD1911" s="90">
        <v>45717</v>
      </c>
      <c r="BE1911" s="35"/>
    </row>
    <row r="1912" spans="48:57" x14ac:dyDescent="0.25">
      <c r="AV1912" s="85">
        <v>1908</v>
      </c>
      <c r="AW1912" s="91"/>
      <c r="AX1912" s="87" t="s">
        <v>4763</v>
      </c>
      <c r="AY1912" s="87" t="s">
        <v>4764</v>
      </c>
      <c r="AZ1912" s="87" t="s">
        <v>4765</v>
      </c>
      <c r="BA1912" s="88" t="s">
        <v>2930</v>
      </c>
      <c r="BB1912" s="86" t="s">
        <v>1166</v>
      </c>
      <c r="BC1912" s="89">
        <v>6345</v>
      </c>
      <c r="BD1912" s="90">
        <v>45717</v>
      </c>
      <c r="BE1912" s="35"/>
    </row>
    <row r="1913" spans="48:57" x14ac:dyDescent="0.25">
      <c r="AV1913" s="85">
        <v>1909</v>
      </c>
      <c r="AW1913" s="91"/>
      <c r="AX1913" s="87" t="s">
        <v>4763</v>
      </c>
      <c r="AY1913" s="87" t="s">
        <v>4764</v>
      </c>
      <c r="AZ1913" s="87" t="s">
        <v>4765</v>
      </c>
      <c r="BA1913" s="88" t="s">
        <v>2930</v>
      </c>
      <c r="BB1913" s="86" t="s">
        <v>1166</v>
      </c>
      <c r="BC1913" s="89">
        <v>6345</v>
      </c>
      <c r="BD1913" s="90">
        <v>45717</v>
      </c>
      <c r="BE1913" s="35"/>
    </row>
    <row r="1914" spans="48:57" x14ac:dyDescent="0.25">
      <c r="AV1914" s="85">
        <v>1910</v>
      </c>
      <c r="AW1914" s="91"/>
      <c r="AX1914" s="87" t="s">
        <v>4766</v>
      </c>
      <c r="AY1914" s="87" t="s">
        <v>4767</v>
      </c>
      <c r="AZ1914" s="87" t="s">
        <v>4768</v>
      </c>
      <c r="BA1914" s="88" t="s">
        <v>2930</v>
      </c>
      <c r="BB1914" s="86" t="s">
        <v>1166</v>
      </c>
      <c r="BC1914" s="89">
        <v>6345</v>
      </c>
      <c r="BD1914" s="90">
        <v>45689</v>
      </c>
      <c r="BE1914" s="35"/>
    </row>
    <row r="1915" spans="48:57" x14ac:dyDescent="0.25">
      <c r="AV1915" s="85">
        <v>1911</v>
      </c>
      <c r="AW1915" s="91"/>
      <c r="AX1915" s="87" t="s">
        <v>4769</v>
      </c>
      <c r="AY1915" s="87" t="s">
        <v>4770</v>
      </c>
      <c r="AZ1915" s="87" t="s">
        <v>4771</v>
      </c>
      <c r="BA1915" s="88" t="s">
        <v>2930</v>
      </c>
      <c r="BB1915" s="86" t="s">
        <v>1166</v>
      </c>
      <c r="BC1915" s="89">
        <v>6345</v>
      </c>
      <c r="BD1915" s="90">
        <v>45658</v>
      </c>
      <c r="BE1915" s="35"/>
    </row>
    <row r="1916" spans="48:57" x14ac:dyDescent="0.25">
      <c r="AV1916" s="85">
        <v>1912</v>
      </c>
      <c r="AW1916" s="91"/>
      <c r="AX1916" s="87" t="s">
        <v>4772</v>
      </c>
      <c r="AY1916" s="87" t="s">
        <v>4773</v>
      </c>
      <c r="AZ1916" s="87" t="s">
        <v>4774</v>
      </c>
      <c r="BA1916" s="88" t="s">
        <v>2930</v>
      </c>
      <c r="BB1916" s="86" t="s">
        <v>1166</v>
      </c>
      <c r="BC1916" s="89">
        <v>6345</v>
      </c>
      <c r="BD1916" s="90">
        <v>45717</v>
      </c>
      <c r="BE1916" s="35"/>
    </row>
    <row r="1917" spans="48:57" x14ac:dyDescent="0.25">
      <c r="AV1917" s="85">
        <v>1913</v>
      </c>
      <c r="AW1917" s="91"/>
      <c r="AX1917" s="87" t="s">
        <v>4772</v>
      </c>
      <c r="AY1917" s="87" t="s">
        <v>4773</v>
      </c>
      <c r="AZ1917" s="87" t="s">
        <v>4774</v>
      </c>
      <c r="BA1917" s="88" t="s">
        <v>2930</v>
      </c>
      <c r="BB1917" s="86" t="s">
        <v>1166</v>
      </c>
      <c r="BC1917" s="89">
        <v>6345</v>
      </c>
      <c r="BD1917" s="90">
        <v>45717</v>
      </c>
      <c r="BE1917" s="35"/>
    </row>
    <row r="1918" spans="48:57" x14ac:dyDescent="0.25">
      <c r="AV1918" s="85">
        <v>1914</v>
      </c>
      <c r="AW1918" s="91"/>
      <c r="AX1918" s="87" t="s">
        <v>4775</v>
      </c>
      <c r="AY1918" s="87" t="s">
        <v>4776</v>
      </c>
      <c r="AZ1918" s="87" t="s">
        <v>4777</v>
      </c>
      <c r="BA1918" s="88" t="s">
        <v>645</v>
      </c>
      <c r="BB1918" s="86" t="s">
        <v>646</v>
      </c>
      <c r="BC1918" s="89">
        <v>-9500</v>
      </c>
      <c r="BD1918" s="90">
        <v>45717</v>
      </c>
      <c r="BE1918" s="35"/>
    </row>
    <row r="1919" spans="48:57" x14ac:dyDescent="0.25">
      <c r="AV1919" s="85">
        <v>1915</v>
      </c>
      <c r="AW1919" s="91"/>
      <c r="AX1919" s="87" t="s">
        <v>4778</v>
      </c>
      <c r="AY1919" s="87" t="s">
        <v>4779</v>
      </c>
      <c r="AZ1919" s="87" t="s">
        <v>4780</v>
      </c>
      <c r="BA1919" s="88" t="s">
        <v>645</v>
      </c>
      <c r="BB1919" s="86" t="s">
        <v>646</v>
      </c>
      <c r="BC1919" s="89">
        <v>9500</v>
      </c>
      <c r="BD1919" s="90">
        <v>45717</v>
      </c>
      <c r="BE1919" s="35"/>
    </row>
    <row r="1920" spans="48:57" x14ac:dyDescent="0.25">
      <c r="AV1920" s="85">
        <v>1916</v>
      </c>
      <c r="AW1920" s="91"/>
      <c r="AX1920" s="87" t="s">
        <v>4781</v>
      </c>
      <c r="AY1920" s="87" t="s">
        <v>4782</v>
      </c>
      <c r="AZ1920" s="87" t="s">
        <v>4783</v>
      </c>
      <c r="BA1920" s="88" t="s">
        <v>244</v>
      </c>
      <c r="BB1920" s="86" t="s">
        <v>245</v>
      </c>
      <c r="BC1920" s="89">
        <v>26050</v>
      </c>
      <c r="BD1920" s="90">
        <v>45717</v>
      </c>
      <c r="BE1920" s="35"/>
    </row>
    <row r="1921" spans="48:57" x14ac:dyDescent="0.25">
      <c r="AV1921" s="85">
        <v>1917</v>
      </c>
      <c r="AW1921" s="91"/>
      <c r="AX1921" s="87" t="s">
        <v>4784</v>
      </c>
      <c r="AY1921" s="87" t="s">
        <v>4785</v>
      </c>
      <c r="AZ1921" s="87" t="s">
        <v>4786</v>
      </c>
      <c r="BA1921" s="88" t="s">
        <v>1323</v>
      </c>
      <c r="BB1921" s="86" t="s">
        <v>631</v>
      </c>
      <c r="BC1921" s="89">
        <v>5325</v>
      </c>
      <c r="BD1921" s="90">
        <v>45717</v>
      </c>
      <c r="BE1921" s="35"/>
    </row>
    <row r="1922" spans="48:57" x14ac:dyDescent="0.25">
      <c r="AV1922" s="85">
        <v>1918</v>
      </c>
      <c r="AW1922" s="91"/>
      <c r="AX1922" s="87" t="s">
        <v>4787</v>
      </c>
      <c r="AY1922" s="87" t="s">
        <v>4788</v>
      </c>
      <c r="AZ1922" s="87" t="s">
        <v>4789</v>
      </c>
      <c r="BA1922" s="88" t="s">
        <v>1017</v>
      </c>
      <c r="BB1922" s="86" t="s">
        <v>1018</v>
      </c>
      <c r="BC1922" s="89">
        <v>15000</v>
      </c>
      <c r="BD1922" s="90">
        <v>45717</v>
      </c>
      <c r="BE1922" s="35"/>
    </row>
    <row r="1923" spans="48:57" x14ac:dyDescent="0.25">
      <c r="AV1923" s="85">
        <v>1919</v>
      </c>
      <c r="AW1923" s="91"/>
      <c r="AX1923" s="87" t="s">
        <v>4790</v>
      </c>
      <c r="AY1923" s="87" t="s">
        <v>4791</v>
      </c>
      <c r="AZ1923" s="87" t="s">
        <v>4792</v>
      </c>
      <c r="BA1923" s="88" t="s">
        <v>1017</v>
      </c>
      <c r="BB1923" s="86" t="s">
        <v>1018</v>
      </c>
      <c r="BC1923" s="89">
        <v>30000</v>
      </c>
      <c r="BD1923" s="90">
        <v>45689</v>
      </c>
      <c r="BE1923" s="35"/>
    </row>
    <row r="1924" spans="48:57" x14ac:dyDescent="0.25">
      <c r="AV1924" s="85">
        <v>1920</v>
      </c>
      <c r="AW1924" s="91"/>
      <c r="AX1924" s="87" t="s">
        <v>4793</v>
      </c>
      <c r="AY1924" s="87" t="s">
        <v>4794</v>
      </c>
      <c r="AZ1924" s="87" t="s">
        <v>4795</v>
      </c>
      <c r="BA1924" s="88" t="s">
        <v>2354</v>
      </c>
      <c r="BB1924" s="86" t="s">
        <v>661</v>
      </c>
      <c r="BC1924" s="89">
        <v>29000</v>
      </c>
      <c r="BD1924" s="90">
        <v>45658</v>
      </c>
      <c r="BE1924" s="35"/>
    </row>
    <row r="1925" spans="48:57" x14ac:dyDescent="0.25">
      <c r="AV1925" s="85">
        <v>1921</v>
      </c>
      <c r="AW1925" s="91"/>
      <c r="AX1925" s="87" t="s">
        <v>4796</v>
      </c>
      <c r="AY1925" s="87" t="s">
        <v>4797</v>
      </c>
      <c r="AZ1925" s="87" t="s">
        <v>4798</v>
      </c>
      <c r="BA1925" s="88" t="s">
        <v>615</v>
      </c>
      <c r="BB1925" s="86" t="s">
        <v>616</v>
      </c>
      <c r="BC1925" s="89">
        <v>7500</v>
      </c>
      <c r="BD1925" s="90">
        <v>45717</v>
      </c>
      <c r="BE1925" s="35"/>
    </row>
    <row r="1926" spans="48:57" x14ac:dyDescent="0.25">
      <c r="AV1926" s="85">
        <v>1922</v>
      </c>
      <c r="AW1926" s="91"/>
      <c r="AX1926" s="87" t="s">
        <v>4799</v>
      </c>
      <c r="AY1926" s="87" t="s">
        <v>4800</v>
      </c>
      <c r="AZ1926" s="87" t="s">
        <v>4801</v>
      </c>
      <c r="BA1926" s="88" t="s">
        <v>615</v>
      </c>
      <c r="BB1926" s="86" t="s">
        <v>616</v>
      </c>
      <c r="BC1926" s="89">
        <v>7500</v>
      </c>
      <c r="BD1926" s="90">
        <v>45717</v>
      </c>
      <c r="BE1926" s="35"/>
    </row>
    <row r="1927" spans="48:57" x14ac:dyDescent="0.25">
      <c r="AV1927" s="85">
        <v>1923</v>
      </c>
      <c r="AW1927" s="91"/>
      <c r="AX1927" s="87" t="s">
        <v>4802</v>
      </c>
      <c r="AY1927" s="87" t="s">
        <v>4803</v>
      </c>
      <c r="AZ1927" s="87" t="s">
        <v>4804</v>
      </c>
      <c r="BA1927" s="88" t="s">
        <v>2338</v>
      </c>
      <c r="BB1927" s="86" t="s">
        <v>1002</v>
      </c>
      <c r="BC1927" s="89">
        <v>94800</v>
      </c>
      <c r="BD1927" s="90">
        <v>45717</v>
      </c>
      <c r="BE1927" s="35"/>
    </row>
    <row r="1928" spans="48:57" x14ac:dyDescent="0.25">
      <c r="AV1928" s="85">
        <v>1924</v>
      </c>
      <c r="AW1928" s="91"/>
      <c r="AX1928" s="87" t="s">
        <v>4805</v>
      </c>
      <c r="AY1928" s="87" t="s">
        <v>4806</v>
      </c>
      <c r="AZ1928" s="87" t="s">
        <v>4807</v>
      </c>
      <c r="BA1928" s="88" t="s">
        <v>1001</v>
      </c>
      <c r="BB1928" s="86" t="s">
        <v>1002</v>
      </c>
      <c r="BC1928" s="89">
        <v>18960</v>
      </c>
      <c r="BD1928" s="90">
        <v>45717</v>
      </c>
      <c r="BE1928" s="35"/>
    </row>
    <row r="1929" spans="48:57" x14ac:dyDescent="0.25">
      <c r="AV1929" s="85">
        <v>1925</v>
      </c>
      <c r="AW1929" s="91"/>
      <c r="AX1929" s="87" t="s">
        <v>4808</v>
      </c>
      <c r="AY1929" s="87" t="s">
        <v>4809</v>
      </c>
      <c r="AZ1929" s="87" t="s">
        <v>4810</v>
      </c>
      <c r="BA1929" s="88" t="s">
        <v>1001</v>
      </c>
      <c r="BB1929" s="86" t="s">
        <v>1002</v>
      </c>
      <c r="BC1929" s="89">
        <v>9480</v>
      </c>
      <c r="BD1929" s="90">
        <v>45717</v>
      </c>
      <c r="BE1929" s="35"/>
    </row>
    <row r="1930" spans="48:57" x14ac:dyDescent="0.25">
      <c r="AV1930" s="85">
        <v>1926</v>
      </c>
      <c r="AW1930" s="91"/>
      <c r="AX1930" s="87" t="s">
        <v>4811</v>
      </c>
      <c r="AY1930" s="87" t="s">
        <v>2427</v>
      </c>
      <c r="AZ1930" s="87" t="s">
        <v>4812</v>
      </c>
      <c r="BA1930" s="88" t="s">
        <v>1001</v>
      </c>
      <c r="BB1930" s="86" t="s">
        <v>1002</v>
      </c>
      <c r="BC1930" s="89">
        <v>9480</v>
      </c>
      <c r="BD1930" s="90">
        <v>45717</v>
      </c>
      <c r="BE1930" s="35"/>
    </row>
    <row r="1931" spans="48:57" x14ac:dyDescent="0.25">
      <c r="AV1931" s="85">
        <v>1927</v>
      </c>
      <c r="AW1931" s="91"/>
      <c r="AX1931" s="87" t="s">
        <v>4813</v>
      </c>
      <c r="AY1931" s="87" t="s">
        <v>4814</v>
      </c>
      <c r="AZ1931" s="87" t="s">
        <v>4815</v>
      </c>
      <c r="BA1931" s="88" t="s">
        <v>1001</v>
      </c>
      <c r="BB1931" s="86" t="s">
        <v>1002</v>
      </c>
      <c r="BC1931" s="89">
        <v>9480</v>
      </c>
      <c r="BD1931" s="90">
        <v>45717</v>
      </c>
      <c r="BE1931" s="35"/>
    </row>
    <row r="1932" spans="48:57" x14ac:dyDescent="0.25">
      <c r="AV1932" s="85">
        <v>1928</v>
      </c>
      <c r="AW1932" s="91"/>
      <c r="AX1932" s="87" t="s">
        <v>4816</v>
      </c>
      <c r="AY1932" s="87" t="s">
        <v>4817</v>
      </c>
      <c r="AZ1932" s="87" t="s">
        <v>4818</v>
      </c>
      <c r="BA1932" s="88" t="s">
        <v>1001</v>
      </c>
      <c r="BB1932" s="86" t="s">
        <v>1002</v>
      </c>
      <c r="BC1932" s="89">
        <v>9480</v>
      </c>
      <c r="BD1932" s="90">
        <v>45689</v>
      </c>
      <c r="BE1932" s="35"/>
    </row>
    <row r="1933" spans="48:57" x14ac:dyDescent="0.25">
      <c r="AV1933" s="85">
        <v>1929</v>
      </c>
      <c r="AW1933" s="91"/>
      <c r="AX1933" s="87" t="s">
        <v>4819</v>
      </c>
      <c r="AY1933" s="87" t="s">
        <v>4820</v>
      </c>
      <c r="AZ1933" s="87" t="s">
        <v>4821</v>
      </c>
      <c r="BA1933" s="88" t="s">
        <v>1001</v>
      </c>
      <c r="BB1933" s="86" t="s">
        <v>1002</v>
      </c>
      <c r="BC1933" s="89">
        <v>9480</v>
      </c>
      <c r="BD1933" s="90">
        <v>45658</v>
      </c>
      <c r="BE1933" s="35"/>
    </row>
    <row r="1934" spans="48:57" x14ac:dyDescent="0.25">
      <c r="AV1934" s="85">
        <v>1930</v>
      </c>
      <c r="AW1934" s="91"/>
      <c r="AX1934" s="87" t="s">
        <v>4822</v>
      </c>
      <c r="AY1934" s="87" t="s">
        <v>4823</v>
      </c>
      <c r="AZ1934" s="87" t="s">
        <v>4824</v>
      </c>
      <c r="BA1934" s="88" t="s">
        <v>1001</v>
      </c>
      <c r="BB1934" s="86" t="s">
        <v>1002</v>
      </c>
      <c r="BC1934" s="89">
        <v>9480</v>
      </c>
      <c r="BD1934" s="90">
        <v>45717</v>
      </c>
      <c r="BE1934" s="35"/>
    </row>
    <row r="1935" spans="48:57" x14ac:dyDescent="0.25">
      <c r="AV1935" s="85">
        <v>1931</v>
      </c>
      <c r="AW1935" s="91"/>
      <c r="AX1935" s="87" t="s">
        <v>4825</v>
      </c>
      <c r="AY1935" s="87" t="s">
        <v>2883</v>
      </c>
      <c r="AZ1935" s="87" t="s">
        <v>4826</v>
      </c>
      <c r="BA1935" s="88" t="s">
        <v>1001</v>
      </c>
      <c r="BB1935" s="86" t="s">
        <v>1002</v>
      </c>
      <c r="BC1935" s="89">
        <v>9480</v>
      </c>
      <c r="BD1935" s="90">
        <v>45717</v>
      </c>
      <c r="BE1935" s="35"/>
    </row>
    <row r="1936" spans="48:57" x14ac:dyDescent="0.25">
      <c r="AV1936" s="85">
        <v>1932</v>
      </c>
      <c r="AW1936" s="91"/>
      <c r="AX1936" s="87" t="s">
        <v>4827</v>
      </c>
      <c r="AY1936" s="87" t="s">
        <v>4828</v>
      </c>
      <c r="AZ1936" s="87" t="s">
        <v>4829</v>
      </c>
      <c r="BA1936" s="88" t="s">
        <v>1001</v>
      </c>
      <c r="BB1936" s="86" t="s">
        <v>1002</v>
      </c>
      <c r="BC1936" s="89">
        <v>47400</v>
      </c>
      <c r="BD1936" s="90">
        <v>45717</v>
      </c>
      <c r="BE1936" s="35"/>
    </row>
    <row r="1937" spans="48:57" x14ac:dyDescent="0.25">
      <c r="AV1937" s="85">
        <v>1933</v>
      </c>
      <c r="AW1937" s="91"/>
      <c r="AX1937" s="87" t="s">
        <v>4830</v>
      </c>
      <c r="AY1937" s="87" t="s">
        <v>4831</v>
      </c>
      <c r="AZ1937" s="87" t="s">
        <v>4832</v>
      </c>
      <c r="BA1937" s="88" t="s">
        <v>1001</v>
      </c>
      <c r="BB1937" s="86" t="s">
        <v>1002</v>
      </c>
      <c r="BC1937" s="89">
        <v>94800</v>
      </c>
      <c r="BD1937" s="90">
        <v>45717</v>
      </c>
      <c r="BE1937" s="35"/>
    </row>
    <row r="1938" spans="48:57" x14ac:dyDescent="0.25">
      <c r="AV1938" s="85">
        <v>1934</v>
      </c>
      <c r="AW1938" s="91"/>
      <c r="AX1938" s="87" t="s">
        <v>4833</v>
      </c>
      <c r="AY1938" s="87" t="s">
        <v>2482</v>
      </c>
      <c r="AZ1938" s="87" t="s">
        <v>4834</v>
      </c>
      <c r="BA1938" s="88" t="s">
        <v>1001</v>
      </c>
      <c r="BB1938" s="86" t="s">
        <v>1002</v>
      </c>
      <c r="BC1938" s="89">
        <v>9480</v>
      </c>
      <c r="BD1938" s="90">
        <v>45717</v>
      </c>
      <c r="BE1938" s="35"/>
    </row>
    <row r="1939" spans="48:57" x14ac:dyDescent="0.25">
      <c r="AV1939" s="85">
        <v>1935</v>
      </c>
      <c r="AW1939" s="91"/>
      <c r="AX1939" s="87" t="s">
        <v>4835</v>
      </c>
      <c r="AY1939" s="87" t="s">
        <v>4836</v>
      </c>
      <c r="AZ1939" s="87" t="s">
        <v>4837</v>
      </c>
      <c r="BA1939" s="88" t="s">
        <v>1077</v>
      </c>
      <c r="BB1939" s="86" t="s">
        <v>1078</v>
      </c>
      <c r="BC1939" s="89">
        <v>2750</v>
      </c>
      <c r="BD1939" s="90">
        <v>45717</v>
      </c>
      <c r="BE1939" s="35"/>
    </row>
    <row r="1940" spans="48:57" x14ac:dyDescent="0.25">
      <c r="AV1940" s="85">
        <v>1936</v>
      </c>
      <c r="AW1940" s="91"/>
      <c r="AX1940" s="87" t="s">
        <v>4835</v>
      </c>
      <c r="AY1940" s="87" t="s">
        <v>4836</v>
      </c>
      <c r="AZ1940" s="87" t="s">
        <v>4837</v>
      </c>
      <c r="BA1940" s="88" t="s">
        <v>1077</v>
      </c>
      <c r="BB1940" s="86" t="s">
        <v>1078</v>
      </c>
      <c r="BC1940" s="89">
        <v>-5500</v>
      </c>
      <c r="BD1940" s="90">
        <v>45717</v>
      </c>
      <c r="BE1940" s="35"/>
    </row>
    <row r="1941" spans="48:57" x14ac:dyDescent="0.25">
      <c r="AV1941" s="85">
        <v>1937</v>
      </c>
      <c r="AW1941" s="91"/>
      <c r="AX1941" s="87" t="s">
        <v>4838</v>
      </c>
      <c r="AY1941" s="87" t="s">
        <v>4839</v>
      </c>
      <c r="AZ1941" s="87" t="s">
        <v>4840</v>
      </c>
      <c r="BA1941" s="88" t="s">
        <v>1077</v>
      </c>
      <c r="BB1941" s="86" t="s">
        <v>1078</v>
      </c>
      <c r="BC1941" s="89">
        <v>2750</v>
      </c>
      <c r="BD1941" s="90">
        <v>45689</v>
      </c>
      <c r="BE1941" s="35"/>
    </row>
    <row r="1942" spans="48:57" x14ac:dyDescent="0.25">
      <c r="AV1942" s="85">
        <v>1938</v>
      </c>
      <c r="AW1942" s="91"/>
      <c r="AX1942" s="87" t="s">
        <v>4841</v>
      </c>
      <c r="AY1942" s="87" t="s">
        <v>4842</v>
      </c>
      <c r="AZ1942" s="87" t="s">
        <v>4843</v>
      </c>
      <c r="BA1942" s="88" t="s">
        <v>1077</v>
      </c>
      <c r="BB1942" s="86" t="s">
        <v>1078</v>
      </c>
      <c r="BC1942" s="89">
        <v>5500</v>
      </c>
      <c r="BD1942" s="90">
        <v>45658</v>
      </c>
      <c r="BE1942" s="35"/>
    </row>
    <row r="1943" spans="48:57" x14ac:dyDescent="0.25">
      <c r="AV1943" s="85">
        <v>1939</v>
      </c>
      <c r="AW1943" s="91"/>
      <c r="AX1943" s="87" t="s">
        <v>4844</v>
      </c>
      <c r="AY1943" s="87" t="s">
        <v>4845</v>
      </c>
      <c r="AZ1943" s="87" t="s">
        <v>4846</v>
      </c>
      <c r="BA1943" s="88" t="s">
        <v>1077</v>
      </c>
      <c r="BB1943" s="86" t="s">
        <v>1078</v>
      </c>
      <c r="BC1943" s="89">
        <v>27500</v>
      </c>
      <c r="BD1943" s="90">
        <v>45717</v>
      </c>
      <c r="BE1943" s="35"/>
    </row>
    <row r="1944" spans="48:57" x14ac:dyDescent="0.25">
      <c r="AV1944" s="85">
        <v>1940</v>
      </c>
      <c r="AW1944" s="91"/>
      <c r="AX1944" s="87" t="s">
        <v>4844</v>
      </c>
      <c r="AY1944" s="87" t="s">
        <v>4845</v>
      </c>
      <c r="AZ1944" s="87" t="s">
        <v>4846</v>
      </c>
      <c r="BA1944" s="88" t="s">
        <v>1077</v>
      </c>
      <c r="BB1944" s="86" t="s">
        <v>1078</v>
      </c>
      <c r="BC1944" s="89">
        <v>27500</v>
      </c>
      <c r="BD1944" s="90">
        <v>45717</v>
      </c>
      <c r="BE1944" s="35"/>
    </row>
    <row r="1945" spans="48:57" x14ac:dyDescent="0.25">
      <c r="AV1945" s="85">
        <v>1941</v>
      </c>
      <c r="AW1945" s="91"/>
      <c r="AX1945" s="87" t="s">
        <v>4844</v>
      </c>
      <c r="AY1945" s="87" t="s">
        <v>4845</v>
      </c>
      <c r="AZ1945" s="87" t="s">
        <v>4846</v>
      </c>
      <c r="BA1945" s="88" t="s">
        <v>1077</v>
      </c>
      <c r="BB1945" s="86" t="s">
        <v>1078</v>
      </c>
      <c r="BC1945" s="89">
        <v>13750</v>
      </c>
      <c r="BD1945" s="90">
        <v>45717</v>
      </c>
      <c r="BE1945" s="35"/>
    </row>
    <row r="1946" spans="48:57" x14ac:dyDescent="0.25">
      <c r="AV1946" s="85">
        <v>1942</v>
      </c>
      <c r="AW1946" s="91"/>
      <c r="AX1946" s="87" t="s">
        <v>4844</v>
      </c>
      <c r="AY1946" s="87" t="s">
        <v>4845</v>
      </c>
      <c r="AZ1946" s="87" t="s">
        <v>4846</v>
      </c>
      <c r="BA1946" s="88" t="s">
        <v>1077</v>
      </c>
      <c r="BB1946" s="86" t="s">
        <v>1078</v>
      </c>
      <c r="BC1946" s="89">
        <v>27500</v>
      </c>
      <c r="BD1946" s="90">
        <v>45717</v>
      </c>
      <c r="BE1946" s="35"/>
    </row>
    <row r="1947" spans="48:57" x14ac:dyDescent="0.25">
      <c r="AV1947" s="85">
        <v>1943</v>
      </c>
      <c r="AW1947" s="91"/>
      <c r="AX1947" s="87" t="s">
        <v>4844</v>
      </c>
      <c r="AY1947" s="87" t="s">
        <v>4845</v>
      </c>
      <c r="AZ1947" s="87" t="s">
        <v>4846</v>
      </c>
      <c r="BA1947" s="88" t="s">
        <v>1077</v>
      </c>
      <c r="BB1947" s="86" t="s">
        <v>1078</v>
      </c>
      <c r="BC1947" s="89">
        <v>82500</v>
      </c>
      <c r="BD1947" s="90">
        <v>45717</v>
      </c>
      <c r="BE1947" s="35"/>
    </row>
    <row r="1948" spans="48:57" x14ac:dyDescent="0.25">
      <c r="AV1948" s="85">
        <v>1944</v>
      </c>
      <c r="AW1948" s="91"/>
      <c r="AX1948" s="87" t="s">
        <v>4844</v>
      </c>
      <c r="AY1948" s="87" t="s">
        <v>4845</v>
      </c>
      <c r="AZ1948" s="87" t="s">
        <v>4846</v>
      </c>
      <c r="BA1948" s="88" t="s">
        <v>1077</v>
      </c>
      <c r="BB1948" s="86" t="s">
        <v>1078</v>
      </c>
      <c r="BC1948" s="89">
        <v>13750</v>
      </c>
      <c r="BD1948" s="90">
        <v>45717</v>
      </c>
      <c r="BE1948" s="35"/>
    </row>
    <row r="1949" spans="48:57" x14ac:dyDescent="0.25">
      <c r="AV1949" s="85">
        <v>1945</v>
      </c>
      <c r="AW1949" s="91"/>
      <c r="AX1949" s="87" t="s">
        <v>4844</v>
      </c>
      <c r="AY1949" s="87" t="s">
        <v>4845</v>
      </c>
      <c r="AZ1949" s="87" t="s">
        <v>4846</v>
      </c>
      <c r="BA1949" s="88" t="s">
        <v>1077</v>
      </c>
      <c r="BB1949" s="86" t="s">
        <v>1078</v>
      </c>
      <c r="BC1949" s="89">
        <v>27500</v>
      </c>
      <c r="BD1949" s="90">
        <v>45717</v>
      </c>
      <c r="BE1949" s="35"/>
    </row>
    <row r="1950" spans="48:57" x14ac:dyDescent="0.25">
      <c r="AV1950" s="85">
        <v>1946</v>
      </c>
      <c r="AW1950" s="91"/>
      <c r="AX1950" s="87" t="s">
        <v>4844</v>
      </c>
      <c r="AY1950" s="87" t="s">
        <v>4845</v>
      </c>
      <c r="AZ1950" s="87" t="s">
        <v>4846</v>
      </c>
      <c r="BA1950" s="88" t="s">
        <v>1077</v>
      </c>
      <c r="BB1950" s="86" t="s">
        <v>1078</v>
      </c>
      <c r="BC1950" s="89">
        <v>27500</v>
      </c>
      <c r="BD1950" s="90">
        <v>45689</v>
      </c>
      <c r="BE1950" s="35"/>
    </row>
    <row r="1951" spans="48:57" x14ac:dyDescent="0.25">
      <c r="AV1951" s="85">
        <v>1947</v>
      </c>
      <c r="AW1951" s="91"/>
      <c r="AX1951" s="87" t="s">
        <v>4844</v>
      </c>
      <c r="AY1951" s="87" t="s">
        <v>4845</v>
      </c>
      <c r="AZ1951" s="87" t="s">
        <v>4846</v>
      </c>
      <c r="BA1951" s="88" t="s">
        <v>1077</v>
      </c>
      <c r="BB1951" s="86" t="s">
        <v>1078</v>
      </c>
      <c r="BC1951" s="89">
        <v>27500</v>
      </c>
      <c r="BD1951" s="90">
        <v>45658</v>
      </c>
      <c r="BE1951" s="35"/>
    </row>
    <row r="1952" spans="48:57" x14ac:dyDescent="0.25">
      <c r="AV1952" s="85">
        <v>1948</v>
      </c>
      <c r="AW1952" s="91"/>
      <c r="AX1952" s="87" t="s">
        <v>4844</v>
      </c>
      <c r="AY1952" s="87" t="s">
        <v>4845</v>
      </c>
      <c r="AZ1952" s="87" t="s">
        <v>4846</v>
      </c>
      <c r="BA1952" s="88" t="s">
        <v>1077</v>
      </c>
      <c r="BB1952" s="86" t="s">
        <v>1078</v>
      </c>
      <c r="BC1952" s="89">
        <v>13750</v>
      </c>
      <c r="BD1952" s="90">
        <v>45717</v>
      </c>
      <c r="BE1952" s="35"/>
    </row>
    <row r="1953" spans="48:57" x14ac:dyDescent="0.25">
      <c r="AV1953" s="85">
        <v>1949</v>
      </c>
      <c r="AW1953" s="91"/>
      <c r="AX1953" s="87" t="s">
        <v>4844</v>
      </c>
      <c r="AY1953" s="87" t="s">
        <v>4845</v>
      </c>
      <c r="AZ1953" s="87" t="s">
        <v>4846</v>
      </c>
      <c r="BA1953" s="88" t="s">
        <v>1077</v>
      </c>
      <c r="BB1953" s="86" t="s">
        <v>1078</v>
      </c>
      <c r="BC1953" s="89">
        <v>27500</v>
      </c>
      <c r="BD1953" s="90">
        <v>45717</v>
      </c>
      <c r="BE1953" s="35"/>
    </row>
    <row r="1954" spans="48:57" x14ac:dyDescent="0.25">
      <c r="AV1954" s="85">
        <v>1950</v>
      </c>
      <c r="AW1954" s="91"/>
      <c r="AX1954" s="87" t="s">
        <v>4844</v>
      </c>
      <c r="AY1954" s="87" t="s">
        <v>4845</v>
      </c>
      <c r="AZ1954" s="87" t="s">
        <v>4846</v>
      </c>
      <c r="BA1954" s="88" t="s">
        <v>1077</v>
      </c>
      <c r="BB1954" s="86" t="s">
        <v>1078</v>
      </c>
      <c r="BC1954" s="89">
        <v>27500</v>
      </c>
      <c r="BD1954" s="90">
        <v>45717</v>
      </c>
      <c r="BE1954" s="35"/>
    </row>
    <row r="1955" spans="48:57" x14ac:dyDescent="0.25">
      <c r="AV1955" s="85">
        <v>1951</v>
      </c>
      <c r="AW1955" s="91"/>
      <c r="AX1955" s="87" t="s">
        <v>4844</v>
      </c>
      <c r="AY1955" s="87" t="s">
        <v>4845</v>
      </c>
      <c r="AZ1955" s="87" t="s">
        <v>4846</v>
      </c>
      <c r="BA1955" s="88" t="s">
        <v>1077</v>
      </c>
      <c r="BB1955" s="86" t="s">
        <v>1078</v>
      </c>
      <c r="BC1955" s="89">
        <v>27500</v>
      </c>
      <c r="BD1955" s="90">
        <v>45717</v>
      </c>
      <c r="BE1955" s="35"/>
    </row>
    <row r="1956" spans="48:57" x14ac:dyDescent="0.25">
      <c r="AV1956" s="85">
        <v>1952</v>
      </c>
      <c r="AW1956" s="91"/>
      <c r="AX1956" s="87" t="s">
        <v>4844</v>
      </c>
      <c r="AY1956" s="87" t="s">
        <v>4845</v>
      </c>
      <c r="AZ1956" s="87" t="s">
        <v>4846</v>
      </c>
      <c r="BA1956" s="88" t="s">
        <v>1077</v>
      </c>
      <c r="BB1956" s="86" t="s">
        <v>1078</v>
      </c>
      <c r="BC1956" s="89">
        <v>13750</v>
      </c>
      <c r="BD1956" s="90">
        <v>45717</v>
      </c>
      <c r="BE1956" s="35"/>
    </row>
    <row r="1957" spans="48:57" x14ac:dyDescent="0.25">
      <c r="AV1957" s="85">
        <v>1953</v>
      </c>
      <c r="AW1957" s="91"/>
      <c r="AX1957" s="87" t="s">
        <v>4844</v>
      </c>
      <c r="AY1957" s="87" t="s">
        <v>4845</v>
      </c>
      <c r="AZ1957" s="87" t="s">
        <v>4846</v>
      </c>
      <c r="BA1957" s="88" t="s">
        <v>1077</v>
      </c>
      <c r="BB1957" s="86" t="s">
        <v>1078</v>
      </c>
      <c r="BC1957" s="89">
        <v>27500</v>
      </c>
      <c r="BD1957" s="90">
        <v>45717</v>
      </c>
      <c r="BE1957" s="35"/>
    </row>
    <row r="1958" spans="48:57" x14ac:dyDescent="0.25">
      <c r="AV1958" s="85">
        <v>1954</v>
      </c>
      <c r="AW1958" s="91"/>
      <c r="AX1958" s="87" t="s">
        <v>4847</v>
      </c>
      <c r="AY1958" s="87" t="s">
        <v>4848</v>
      </c>
      <c r="AZ1958" s="87" t="s">
        <v>4849</v>
      </c>
      <c r="BA1958" s="88" t="s">
        <v>1077</v>
      </c>
      <c r="BB1958" s="86" t="s">
        <v>1078</v>
      </c>
      <c r="BC1958" s="89">
        <v>-13750</v>
      </c>
      <c r="BD1958" s="90">
        <v>45717</v>
      </c>
      <c r="BE1958" s="35"/>
    </row>
    <row r="1959" spans="48:57" x14ac:dyDescent="0.25">
      <c r="AV1959" s="85">
        <v>1955</v>
      </c>
      <c r="AW1959" s="91"/>
      <c r="AX1959" s="87" t="s">
        <v>4850</v>
      </c>
      <c r="AY1959" s="87" t="s">
        <v>4851</v>
      </c>
      <c r="AZ1959" s="87" t="s">
        <v>4852</v>
      </c>
      <c r="BA1959" s="88" t="s">
        <v>1077</v>
      </c>
      <c r="BB1959" s="86" t="s">
        <v>1078</v>
      </c>
      <c r="BC1959" s="89">
        <v>2750</v>
      </c>
      <c r="BD1959" s="90">
        <v>45689</v>
      </c>
      <c r="BE1959" s="35"/>
    </row>
    <row r="1960" spans="48:57" x14ac:dyDescent="0.25">
      <c r="AV1960" s="85">
        <v>1956</v>
      </c>
      <c r="AW1960" s="91"/>
      <c r="AX1960" s="87" t="s">
        <v>4850</v>
      </c>
      <c r="AY1960" s="87" t="s">
        <v>4851</v>
      </c>
      <c r="AZ1960" s="87" t="s">
        <v>4852</v>
      </c>
      <c r="BA1960" s="88" t="s">
        <v>1077</v>
      </c>
      <c r="BB1960" s="86" t="s">
        <v>1078</v>
      </c>
      <c r="BC1960" s="89">
        <v>11000</v>
      </c>
      <c r="BD1960" s="90">
        <v>45658</v>
      </c>
      <c r="BE1960" s="35"/>
    </row>
    <row r="1961" spans="48:57" x14ac:dyDescent="0.25">
      <c r="AV1961" s="85">
        <v>1957</v>
      </c>
      <c r="AW1961" s="91"/>
      <c r="AX1961" s="87" t="s">
        <v>4853</v>
      </c>
      <c r="AY1961" s="87" t="s">
        <v>4854</v>
      </c>
      <c r="AZ1961" s="87" t="s">
        <v>4855</v>
      </c>
      <c r="BA1961" s="88" t="s">
        <v>1077</v>
      </c>
      <c r="BB1961" s="86" t="s">
        <v>1078</v>
      </c>
      <c r="BC1961" s="89">
        <v>5500</v>
      </c>
      <c r="BD1961" s="90">
        <v>45717</v>
      </c>
      <c r="BE1961" s="35"/>
    </row>
    <row r="1962" spans="48:57" x14ac:dyDescent="0.25">
      <c r="AV1962" s="85">
        <v>1958</v>
      </c>
      <c r="AW1962" s="91"/>
      <c r="AX1962" s="87" t="s">
        <v>4856</v>
      </c>
      <c r="AY1962" s="87" t="s">
        <v>4857</v>
      </c>
      <c r="AZ1962" s="87" t="s">
        <v>4858</v>
      </c>
      <c r="BA1962" s="88" t="s">
        <v>1077</v>
      </c>
      <c r="BB1962" s="86" t="s">
        <v>1078</v>
      </c>
      <c r="BC1962" s="89">
        <v>2750</v>
      </c>
      <c r="BD1962" s="90">
        <v>45717</v>
      </c>
      <c r="BE1962" s="35"/>
    </row>
    <row r="1963" spans="48:57" x14ac:dyDescent="0.25">
      <c r="AV1963" s="85">
        <v>1959</v>
      </c>
      <c r="AW1963" s="91"/>
      <c r="AX1963" s="87" t="s">
        <v>4859</v>
      </c>
      <c r="AY1963" s="87" t="s">
        <v>4860</v>
      </c>
      <c r="AZ1963" s="87" t="s">
        <v>4861</v>
      </c>
      <c r="BA1963" s="88" t="s">
        <v>732</v>
      </c>
      <c r="BB1963" s="86" t="s">
        <v>733</v>
      </c>
      <c r="BC1963" s="89">
        <v>5750</v>
      </c>
      <c r="BD1963" s="90">
        <v>45717</v>
      </c>
      <c r="BE1963" s="35"/>
    </row>
    <row r="1964" spans="48:57" x14ac:dyDescent="0.25">
      <c r="AV1964" s="85">
        <v>1960</v>
      </c>
      <c r="AW1964" s="91"/>
      <c r="AX1964" s="87" t="s">
        <v>4862</v>
      </c>
      <c r="AY1964" s="87" t="s">
        <v>4863</v>
      </c>
      <c r="AZ1964" s="87" t="s">
        <v>4864</v>
      </c>
      <c r="BA1964" s="88" t="s">
        <v>732</v>
      </c>
      <c r="BB1964" s="86" t="s">
        <v>733</v>
      </c>
      <c r="BC1964" s="89">
        <v>5750</v>
      </c>
      <c r="BD1964" s="90">
        <v>45717</v>
      </c>
      <c r="BE1964" s="35"/>
    </row>
    <row r="1965" spans="48:57" x14ac:dyDescent="0.25">
      <c r="AV1965" s="85">
        <v>1961</v>
      </c>
      <c r="AW1965" s="91"/>
      <c r="AX1965" s="87" t="s">
        <v>4865</v>
      </c>
      <c r="AY1965" s="87" t="s">
        <v>4866</v>
      </c>
      <c r="AZ1965" s="87" t="s">
        <v>4867</v>
      </c>
      <c r="BA1965" s="88" t="s">
        <v>499</v>
      </c>
      <c r="BB1965" s="86" t="s">
        <v>500</v>
      </c>
      <c r="BC1965" s="89">
        <v>259500</v>
      </c>
      <c r="BD1965" s="90">
        <v>45717</v>
      </c>
      <c r="BE1965" s="35"/>
    </row>
    <row r="1966" spans="48:57" x14ac:dyDescent="0.25">
      <c r="AV1966" s="85">
        <v>1962</v>
      </c>
      <c r="AW1966" s="91"/>
      <c r="AX1966" s="87" t="s">
        <v>4868</v>
      </c>
      <c r="AY1966" s="87" t="s">
        <v>4869</v>
      </c>
      <c r="AZ1966" s="87" t="s">
        <v>4870</v>
      </c>
      <c r="BA1966" s="88" t="s">
        <v>499</v>
      </c>
      <c r="BB1966" s="86" t="s">
        <v>500</v>
      </c>
      <c r="BC1966" s="89">
        <v>10380</v>
      </c>
      <c r="BD1966" s="90">
        <v>45717</v>
      </c>
      <c r="BE1966" s="35"/>
    </row>
    <row r="1967" spans="48:57" x14ac:dyDescent="0.25">
      <c r="AV1967" s="85">
        <v>1963</v>
      </c>
      <c r="AW1967" s="91"/>
      <c r="AX1967" s="87" t="s">
        <v>4868</v>
      </c>
      <c r="AY1967" s="87" t="s">
        <v>4869</v>
      </c>
      <c r="AZ1967" s="87" t="s">
        <v>4870</v>
      </c>
      <c r="BA1967" s="88" t="s">
        <v>499</v>
      </c>
      <c r="BB1967" s="86" t="s">
        <v>500</v>
      </c>
      <c r="BC1967" s="89">
        <v>10380</v>
      </c>
      <c r="BD1967" s="90">
        <v>45717</v>
      </c>
      <c r="BE1967" s="35"/>
    </row>
    <row r="1968" spans="48:57" x14ac:dyDescent="0.25">
      <c r="AV1968" s="85">
        <v>1964</v>
      </c>
      <c r="AW1968" s="91"/>
      <c r="AX1968" s="87" t="s">
        <v>4868</v>
      </c>
      <c r="AY1968" s="87" t="s">
        <v>4869</v>
      </c>
      <c r="AZ1968" s="87" t="s">
        <v>4870</v>
      </c>
      <c r="BA1968" s="88" t="s">
        <v>499</v>
      </c>
      <c r="BB1968" s="86" t="s">
        <v>500</v>
      </c>
      <c r="BC1968" s="89">
        <v>15570</v>
      </c>
      <c r="BD1968" s="90">
        <v>45689</v>
      </c>
      <c r="BE1968" s="35"/>
    </row>
    <row r="1969" spans="48:57" x14ac:dyDescent="0.25">
      <c r="AV1969" s="85">
        <v>1965</v>
      </c>
      <c r="AW1969" s="91"/>
      <c r="AX1969" s="87" t="s">
        <v>4871</v>
      </c>
      <c r="AY1969" s="87" t="s">
        <v>4144</v>
      </c>
      <c r="AZ1969" s="87" t="s">
        <v>4872</v>
      </c>
      <c r="BA1969" s="88" t="s">
        <v>499</v>
      </c>
      <c r="BB1969" s="86" t="s">
        <v>500</v>
      </c>
      <c r="BC1969" s="89">
        <v>5190</v>
      </c>
      <c r="BD1969" s="90">
        <v>45658</v>
      </c>
      <c r="BE1969" s="35"/>
    </row>
    <row r="1970" spans="48:57" x14ac:dyDescent="0.25">
      <c r="AV1970" s="85">
        <v>1966</v>
      </c>
      <c r="AW1970" s="91"/>
      <c r="AX1970" s="87" t="s">
        <v>4622</v>
      </c>
      <c r="AY1970" s="87" t="s">
        <v>3994</v>
      </c>
      <c r="AZ1970" s="87" t="s">
        <v>4623</v>
      </c>
      <c r="BA1970" s="88" t="s">
        <v>499</v>
      </c>
      <c r="BB1970" s="86" t="s">
        <v>500</v>
      </c>
      <c r="BC1970" s="89">
        <v>15570</v>
      </c>
      <c r="BD1970" s="90">
        <v>45717</v>
      </c>
      <c r="BE1970" s="35"/>
    </row>
    <row r="1971" spans="48:57" x14ac:dyDescent="0.25">
      <c r="AV1971" s="85">
        <v>1967</v>
      </c>
      <c r="AW1971" s="91"/>
      <c r="AX1971" s="87" t="s">
        <v>4873</v>
      </c>
      <c r="AY1971" s="87" t="s">
        <v>4874</v>
      </c>
      <c r="AZ1971" s="87" t="s">
        <v>4875</v>
      </c>
      <c r="BA1971" s="88" t="s">
        <v>499</v>
      </c>
      <c r="BB1971" s="86" t="s">
        <v>500</v>
      </c>
      <c r="BC1971" s="89">
        <v>10380</v>
      </c>
      <c r="BD1971" s="90">
        <v>45717</v>
      </c>
      <c r="BE1971" s="35"/>
    </row>
    <row r="1972" spans="48:57" x14ac:dyDescent="0.25">
      <c r="AV1972" s="85">
        <v>1968</v>
      </c>
      <c r="AW1972" s="91"/>
      <c r="AX1972" s="87" t="s">
        <v>4876</v>
      </c>
      <c r="AY1972" s="87" t="s">
        <v>4877</v>
      </c>
      <c r="AZ1972" s="87" t="s">
        <v>4878</v>
      </c>
      <c r="BA1972" s="88" t="s">
        <v>499</v>
      </c>
      <c r="BB1972" s="86" t="s">
        <v>500</v>
      </c>
      <c r="BC1972" s="89">
        <v>5190</v>
      </c>
      <c r="BD1972" s="90">
        <v>45717</v>
      </c>
      <c r="BE1972" s="35"/>
    </row>
    <row r="1973" spans="48:57" x14ac:dyDescent="0.25">
      <c r="AV1973" s="85">
        <v>1969</v>
      </c>
      <c r="AW1973" s="91"/>
      <c r="AX1973" s="87" t="s">
        <v>4879</v>
      </c>
      <c r="AY1973" s="87" t="s">
        <v>4880</v>
      </c>
      <c r="AZ1973" s="87" t="s">
        <v>4881</v>
      </c>
      <c r="BA1973" s="88" t="s">
        <v>2934</v>
      </c>
      <c r="BB1973" s="86" t="s">
        <v>2168</v>
      </c>
      <c r="BC1973" s="89">
        <v>15000</v>
      </c>
      <c r="BD1973" s="90">
        <v>45717</v>
      </c>
      <c r="BE1973" s="35"/>
    </row>
    <row r="1974" spans="48:57" x14ac:dyDescent="0.25">
      <c r="AV1974" s="85">
        <v>1970</v>
      </c>
      <c r="AW1974" s="91"/>
      <c r="AX1974" s="87" t="s">
        <v>4879</v>
      </c>
      <c r="AY1974" s="87" t="s">
        <v>4880</v>
      </c>
      <c r="AZ1974" s="87" t="s">
        <v>4881</v>
      </c>
      <c r="BA1974" s="88" t="s">
        <v>2934</v>
      </c>
      <c r="BB1974" s="86" t="s">
        <v>2168</v>
      </c>
      <c r="BC1974" s="89">
        <v>15000</v>
      </c>
      <c r="BD1974" s="90">
        <v>45717</v>
      </c>
      <c r="BE1974" s="35"/>
    </row>
    <row r="1975" spans="48:57" x14ac:dyDescent="0.25">
      <c r="AV1975" s="85">
        <v>1971</v>
      </c>
      <c r="AW1975" s="91"/>
      <c r="AX1975" s="87" t="s">
        <v>4882</v>
      </c>
      <c r="AY1975" s="87" t="s">
        <v>4883</v>
      </c>
      <c r="AZ1975" s="87" t="s">
        <v>4884</v>
      </c>
      <c r="BA1975" s="88" t="s">
        <v>615</v>
      </c>
      <c r="BB1975" s="86" t="s">
        <v>616</v>
      </c>
      <c r="BC1975" s="89">
        <v>7500</v>
      </c>
      <c r="BD1975" s="90">
        <v>45717</v>
      </c>
      <c r="BE1975" s="35"/>
    </row>
    <row r="1976" spans="48:57" x14ac:dyDescent="0.25">
      <c r="AV1976" s="85">
        <v>1972</v>
      </c>
      <c r="AW1976" s="91"/>
      <c r="AX1976" s="87" t="s">
        <v>4885</v>
      </c>
      <c r="AY1976" s="87" t="s">
        <v>4886</v>
      </c>
      <c r="AZ1976" s="87" t="s">
        <v>4887</v>
      </c>
      <c r="BA1976" s="88" t="s">
        <v>2043</v>
      </c>
      <c r="BB1976" s="86" t="s">
        <v>2044</v>
      </c>
      <c r="BC1976" s="89">
        <v>10250</v>
      </c>
      <c r="BD1976" s="90">
        <v>45717</v>
      </c>
      <c r="BE1976" s="35"/>
    </row>
    <row r="1977" spans="48:57" x14ac:dyDescent="0.25">
      <c r="AV1977" s="85">
        <v>1973</v>
      </c>
      <c r="AW1977" s="91"/>
      <c r="AX1977" s="87" t="s">
        <v>4888</v>
      </c>
      <c r="AY1977" s="87" t="s">
        <v>4889</v>
      </c>
      <c r="AZ1977" s="87" t="s">
        <v>4890</v>
      </c>
      <c r="BA1977" s="88" t="s">
        <v>732</v>
      </c>
      <c r="BB1977" s="86" t="s">
        <v>733</v>
      </c>
      <c r="BC1977" s="89">
        <v>5750</v>
      </c>
      <c r="BD1977" s="90">
        <v>45689</v>
      </c>
      <c r="BE1977" s="35"/>
    </row>
    <row r="1978" spans="48:57" x14ac:dyDescent="0.25">
      <c r="AV1978" s="85">
        <v>1974</v>
      </c>
      <c r="AW1978" s="91"/>
      <c r="AX1978" s="87" t="s">
        <v>4811</v>
      </c>
      <c r="AY1978" s="87" t="s">
        <v>2427</v>
      </c>
      <c r="AZ1978" s="87" t="s">
        <v>4812</v>
      </c>
      <c r="BA1978" s="88" t="s">
        <v>1001</v>
      </c>
      <c r="BB1978" s="86" t="s">
        <v>1002</v>
      </c>
      <c r="BC1978" s="89">
        <v>9480</v>
      </c>
      <c r="BD1978" s="90">
        <v>45658</v>
      </c>
      <c r="BE1978" s="35"/>
    </row>
    <row r="1979" spans="48:57" x14ac:dyDescent="0.25">
      <c r="AV1979" s="85">
        <v>1975</v>
      </c>
      <c r="AW1979" s="91"/>
      <c r="AX1979" s="87" t="s">
        <v>4891</v>
      </c>
      <c r="AY1979" s="87" t="s">
        <v>4892</v>
      </c>
      <c r="AZ1979" s="87" t="s">
        <v>4893</v>
      </c>
      <c r="BA1979" s="88" t="s">
        <v>2013</v>
      </c>
      <c r="BB1979" s="86" t="s">
        <v>1391</v>
      </c>
      <c r="BC1979" s="89">
        <v>-1425</v>
      </c>
      <c r="BD1979" s="90">
        <v>45717</v>
      </c>
      <c r="BE1979" s="35"/>
    </row>
    <row r="1980" spans="48:57" x14ac:dyDescent="0.25">
      <c r="AV1980" s="85">
        <v>1976</v>
      </c>
      <c r="AW1980" s="91"/>
      <c r="AX1980" s="87" t="s">
        <v>4891</v>
      </c>
      <c r="AY1980" s="87" t="s">
        <v>4892</v>
      </c>
      <c r="AZ1980" s="87" t="s">
        <v>4893</v>
      </c>
      <c r="BA1980" s="88" t="s">
        <v>615</v>
      </c>
      <c r="BB1980" s="86" t="s">
        <v>616</v>
      </c>
      <c r="BC1980" s="89">
        <v>22500</v>
      </c>
      <c r="BD1980" s="90">
        <v>45717</v>
      </c>
      <c r="BE1980" s="35"/>
    </row>
    <row r="1981" spans="48:57" x14ac:dyDescent="0.25">
      <c r="AV1981" s="85">
        <v>1977</v>
      </c>
      <c r="AW1981" s="91"/>
      <c r="AX1981" s="87" t="s">
        <v>4793</v>
      </c>
      <c r="AY1981" s="87" t="s">
        <v>4794</v>
      </c>
      <c r="AZ1981" s="87" t="s">
        <v>4795</v>
      </c>
      <c r="BA1981" s="88" t="s">
        <v>2354</v>
      </c>
      <c r="BB1981" s="86" t="s">
        <v>661</v>
      </c>
      <c r="BC1981" s="89">
        <v>29000</v>
      </c>
      <c r="BD1981" s="90">
        <v>45717</v>
      </c>
      <c r="BE1981" s="35"/>
    </row>
    <row r="1982" spans="48:57" x14ac:dyDescent="0.25">
      <c r="AV1982" s="85">
        <v>1978</v>
      </c>
      <c r="AW1982" s="91"/>
      <c r="AX1982" s="87" t="s">
        <v>4868</v>
      </c>
      <c r="AY1982" s="87" t="s">
        <v>4869</v>
      </c>
      <c r="AZ1982" s="87" t="s">
        <v>4870</v>
      </c>
      <c r="BA1982" s="88" t="s">
        <v>499</v>
      </c>
      <c r="BB1982" s="86" t="s">
        <v>500</v>
      </c>
      <c r="BC1982" s="89">
        <v>10380</v>
      </c>
      <c r="BD1982" s="90">
        <v>45717</v>
      </c>
      <c r="BE1982" s="35"/>
    </row>
    <row r="1983" spans="48:57" x14ac:dyDescent="0.25">
      <c r="AV1983" s="85">
        <v>1979</v>
      </c>
      <c r="AW1983" s="91"/>
      <c r="AX1983" s="87" t="s">
        <v>4868</v>
      </c>
      <c r="AY1983" s="87" t="s">
        <v>4869</v>
      </c>
      <c r="AZ1983" s="87" t="s">
        <v>4870</v>
      </c>
      <c r="BA1983" s="88" t="s">
        <v>499</v>
      </c>
      <c r="BB1983" s="86" t="s">
        <v>500</v>
      </c>
      <c r="BC1983" s="89">
        <v>10380</v>
      </c>
      <c r="BD1983" s="90">
        <v>45717</v>
      </c>
      <c r="BE1983" s="35"/>
    </row>
    <row r="1984" spans="48:57" x14ac:dyDescent="0.25">
      <c r="AV1984" s="85">
        <v>1980</v>
      </c>
      <c r="AW1984" s="91"/>
      <c r="AX1984" s="87" t="s">
        <v>4894</v>
      </c>
      <c r="AY1984" s="87" t="s">
        <v>2457</v>
      </c>
      <c r="AZ1984" s="87" t="s">
        <v>4895</v>
      </c>
      <c r="BA1984" s="88" t="s">
        <v>732</v>
      </c>
      <c r="BB1984" s="86" t="s">
        <v>733</v>
      </c>
      <c r="BC1984" s="89">
        <v>5750</v>
      </c>
      <c r="BD1984" s="90">
        <v>45717</v>
      </c>
      <c r="BE1984" s="35"/>
    </row>
    <row r="1985" spans="48:57" x14ac:dyDescent="0.25">
      <c r="AV1985" s="85">
        <v>1981</v>
      </c>
      <c r="AW1985" s="91"/>
      <c r="AX1985" s="87" t="s">
        <v>4896</v>
      </c>
      <c r="AY1985" s="87" t="s">
        <v>4897</v>
      </c>
      <c r="AZ1985" s="87" t="s">
        <v>4898</v>
      </c>
      <c r="BA1985" s="88" t="s">
        <v>1041</v>
      </c>
      <c r="BB1985" s="86" t="s">
        <v>1004</v>
      </c>
      <c r="BC1985" s="89">
        <v>6000</v>
      </c>
      <c r="BD1985" s="90">
        <v>45717</v>
      </c>
      <c r="BE1985" s="35"/>
    </row>
    <row r="1986" spans="48:57" x14ac:dyDescent="0.25">
      <c r="AV1986" s="85">
        <v>1982</v>
      </c>
      <c r="AW1986" s="91"/>
      <c r="AX1986" s="87" t="s">
        <v>4899</v>
      </c>
      <c r="AY1986" s="87" t="s">
        <v>4900</v>
      </c>
      <c r="AZ1986" s="87" t="s">
        <v>4901</v>
      </c>
      <c r="BA1986" s="88" t="s">
        <v>1824</v>
      </c>
      <c r="BB1986" s="86" t="s">
        <v>861</v>
      </c>
      <c r="BC1986" s="89">
        <v>1200</v>
      </c>
      <c r="BD1986" s="90">
        <v>45689</v>
      </c>
      <c r="BE1986" s="35"/>
    </row>
    <row r="1987" spans="48:57" x14ac:dyDescent="0.25">
      <c r="AV1987" s="85">
        <v>1983</v>
      </c>
      <c r="AW1987" s="91"/>
      <c r="AX1987" s="87" t="s">
        <v>4902</v>
      </c>
      <c r="AY1987" s="87" t="s">
        <v>4903</v>
      </c>
      <c r="AZ1987" s="87" t="s">
        <v>4904</v>
      </c>
      <c r="BA1987" s="88" t="s">
        <v>1041</v>
      </c>
      <c r="BB1987" s="86" t="s">
        <v>1004</v>
      </c>
      <c r="BC1987" s="89">
        <v>6000</v>
      </c>
      <c r="BD1987" s="90">
        <v>45658</v>
      </c>
      <c r="BE1987" s="35"/>
    </row>
    <row r="1988" spans="48:57" x14ac:dyDescent="0.25">
      <c r="AV1988" s="85">
        <v>1984</v>
      </c>
      <c r="AW1988" s="91"/>
      <c r="AX1988" s="87" t="s">
        <v>4905</v>
      </c>
      <c r="AY1988" s="87" t="s">
        <v>4906</v>
      </c>
      <c r="AZ1988" s="87" t="s">
        <v>4907</v>
      </c>
      <c r="BA1988" s="88" t="s">
        <v>1041</v>
      </c>
      <c r="BB1988" s="86" t="s">
        <v>1004</v>
      </c>
      <c r="BC1988" s="89">
        <v>6000</v>
      </c>
      <c r="BD1988" s="90">
        <v>45717</v>
      </c>
      <c r="BE1988" s="35"/>
    </row>
    <row r="1989" spans="48:57" x14ac:dyDescent="0.25">
      <c r="AV1989" s="85">
        <v>1985</v>
      </c>
      <c r="AW1989" s="91"/>
      <c r="AX1989" s="87" t="s">
        <v>4908</v>
      </c>
      <c r="AY1989" s="87" t="s">
        <v>4909</v>
      </c>
      <c r="AZ1989" s="87" t="s">
        <v>4910</v>
      </c>
      <c r="BA1989" s="88" t="s">
        <v>2043</v>
      </c>
      <c r="BB1989" s="86" t="s">
        <v>2044</v>
      </c>
      <c r="BC1989" s="89">
        <v>10250</v>
      </c>
      <c r="BD1989" s="90">
        <v>45717</v>
      </c>
      <c r="BE1989" s="35"/>
    </row>
    <row r="1990" spans="48:57" x14ac:dyDescent="0.25">
      <c r="AV1990" s="85">
        <v>1986</v>
      </c>
      <c r="AW1990" s="91"/>
      <c r="AX1990" s="87" t="s">
        <v>4911</v>
      </c>
      <c r="AY1990" s="87" t="s">
        <v>4912</v>
      </c>
      <c r="AZ1990" s="87" t="s">
        <v>4913</v>
      </c>
      <c r="BA1990" s="88" t="s">
        <v>1390</v>
      </c>
      <c r="BB1990" s="86" t="s">
        <v>1391</v>
      </c>
      <c r="BC1990" s="89">
        <v>23750</v>
      </c>
      <c r="BD1990" s="90">
        <v>45717</v>
      </c>
      <c r="BE1990" s="35"/>
    </row>
    <row r="1991" spans="48:57" x14ac:dyDescent="0.25">
      <c r="AV1991" s="85">
        <v>1987</v>
      </c>
      <c r="AW1991" s="91"/>
      <c r="AX1991" s="87" t="s">
        <v>4914</v>
      </c>
      <c r="AY1991" s="87" t="s">
        <v>4915</v>
      </c>
      <c r="AZ1991" s="87" t="s">
        <v>4916</v>
      </c>
      <c r="BA1991" s="88" t="s">
        <v>1032</v>
      </c>
      <c r="BB1991" s="86" t="s">
        <v>948</v>
      </c>
      <c r="BC1991" s="89">
        <v>11000</v>
      </c>
      <c r="BD1991" s="90">
        <v>45717</v>
      </c>
      <c r="BE1991" s="35"/>
    </row>
    <row r="1992" spans="48:57" x14ac:dyDescent="0.25">
      <c r="AV1992" s="85">
        <v>1988</v>
      </c>
      <c r="AW1992" s="91"/>
      <c r="AX1992" s="87" t="s">
        <v>4565</v>
      </c>
      <c r="AY1992" s="87" t="s">
        <v>4566</v>
      </c>
      <c r="AZ1992" s="87" t="s">
        <v>4567</v>
      </c>
      <c r="BA1992" s="88" t="s">
        <v>824</v>
      </c>
      <c r="BB1992" s="86" t="s">
        <v>140</v>
      </c>
      <c r="BC1992" s="89">
        <v>143750</v>
      </c>
      <c r="BD1992" s="90">
        <v>45717</v>
      </c>
      <c r="BE1992" s="35"/>
    </row>
    <row r="1993" spans="48:57" x14ac:dyDescent="0.25">
      <c r="AV1993" s="85">
        <v>1989</v>
      </c>
      <c r="AW1993" s="91"/>
      <c r="AX1993" s="87" t="s">
        <v>4917</v>
      </c>
      <c r="AY1993" s="87" t="s">
        <v>4918</v>
      </c>
      <c r="AZ1993" s="87" t="s">
        <v>4919</v>
      </c>
      <c r="BA1993" s="88" t="s">
        <v>1041</v>
      </c>
      <c r="BB1993" s="86" t="s">
        <v>1004</v>
      </c>
      <c r="BC1993" s="89">
        <v>18000</v>
      </c>
      <c r="BD1993" s="90">
        <v>45717</v>
      </c>
      <c r="BE1993" s="35"/>
    </row>
    <row r="1994" spans="48:57" x14ac:dyDescent="0.25">
      <c r="AV1994" s="85">
        <v>1990</v>
      </c>
      <c r="AW1994" s="91"/>
      <c r="AX1994" s="87" t="s">
        <v>4920</v>
      </c>
      <c r="AY1994" s="87" t="s">
        <v>4166</v>
      </c>
      <c r="AZ1994" s="87" t="s">
        <v>4921</v>
      </c>
      <c r="BA1994" s="88" t="s">
        <v>615</v>
      </c>
      <c r="BB1994" s="86" t="s">
        <v>616</v>
      </c>
      <c r="BC1994" s="89">
        <v>37500</v>
      </c>
      <c r="BD1994" s="90">
        <v>45717</v>
      </c>
      <c r="BE1994" s="35"/>
    </row>
    <row r="1995" spans="48:57" x14ac:dyDescent="0.25">
      <c r="AV1995" s="85">
        <v>1991</v>
      </c>
      <c r="AW1995" s="91"/>
      <c r="AX1995" s="87" t="s">
        <v>4922</v>
      </c>
      <c r="AY1995" s="87" t="s">
        <v>4923</v>
      </c>
      <c r="AZ1995" s="87" t="s">
        <v>4924</v>
      </c>
      <c r="BA1995" s="88" t="s">
        <v>615</v>
      </c>
      <c r="BB1995" s="86" t="s">
        <v>616</v>
      </c>
      <c r="BC1995" s="89">
        <v>7500</v>
      </c>
      <c r="BD1995" s="90">
        <v>45689</v>
      </c>
      <c r="BE1995" s="35"/>
    </row>
    <row r="1996" spans="48:57" x14ac:dyDescent="0.25">
      <c r="AV1996" s="85">
        <v>1992</v>
      </c>
      <c r="AW1996" s="91"/>
      <c r="AX1996" s="87" t="s">
        <v>4571</v>
      </c>
      <c r="AY1996" s="87" t="s">
        <v>4572</v>
      </c>
      <c r="AZ1996" s="87" t="s">
        <v>4573</v>
      </c>
      <c r="BA1996" s="88" t="s">
        <v>686</v>
      </c>
      <c r="BB1996" s="86" t="s">
        <v>661</v>
      </c>
      <c r="BC1996" s="89">
        <v>0</v>
      </c>
      <c r="BD1996" s="90">
        <v>45658</v>
      </c>
      <c r="BE1996" s="35"/>
    </row>
    <row r="1997" spans="48:57" x14ac:dyDescent="0.25">
      <c r="AV1997" s="85">
        <v>1993</v>
      </c>
      <c r="AW1997" s="91"/>
      <c r="AX1997" s="87" t="s">
        <v>4925</v>
      </c>
      <c r="AY1997" s="87" t="s">
        <v>4926</v>
      </c>
      <c r="AZ1997" s="87" t="s">
        <v>4927</v>
      </c>
      <c r="BA1997" s="88" t="s">
        <v>615</v>
      </c>
      <c r="BB1997" s="86" t="s">
        <v>616</v>
      </c>
      <c r="BC1997" s="89">
        <v>7500</v>
      </c>
      <c r="BD1997" s="90">
        <v>45717</v>
      </c>
      <c r="BE1997" s="35"/>
    </row>
    <row r="1998" spans="48:57" x14ac:dyDescent="0.25">
      <c r="AV1998" s="85">
        <v>1994</v>
      </c>
      <c r="AW1998" s="91"/>
      <c r="AX1998" s="87" t="s">
        <v>4577</v>
      </c>
      <c r="AY1998" s="87" t="s">
        <v>4578</v>
      </c>
      <c r="AZ1998" s="87" t="s">
        <v>4579</v>
      </c>
      <c r="BA1998" s="88" t="s">
        <v>686</v>
      </c>
      <c r="BB1998" s="86" t="s">
        <v>661</v>
      </c>
      <c r="BC1998" s="89">
        <v>0</v>
      </c>
      <c r="BD1998" s="90">
        <v>45717</v>
      </c>
      <c r="BE1998" s="35"/>
    </row>
    <row r="1999" spans="48:57" x14ac:dyDescent="0.25">
      <c r="AV1999" s="85">
        <v>1995</v>
      </c>
      <c r="AW1999" s="91"/>
      <c r="AX1999" s="87" t="s">
        <v>4928</v>
      </c>
      <c r="AY1999" s="87" t="s">
        <v>4929</v>
      </c>
      <c r="AZ1999" s="87" t="s">
        <v>4930</v>
      </c>
      <c r="BA1999" s="88" t="s">
        <v>1041</v>
      </c>
      <c r="BB1999" s="86" t="s">
        <v>1004</v>
      </c>
      <c r="BC1999" s="89">
        <v>6000</v>
      </c>
      <c r="BD1999" s="90">
        <v>45717</v>
      </c>
      <c r="BE1999" s="35"/>
    </row>
    <row r="2000" spans="48:57" x14ac:dyDescent="0.25">
      <c r="AV2000" s="85">
        <v>1996</v>
      </c>
      <c r="AW2000" s="91"/>
      <c r="AX2000" s="87" t="s">
        <v>4670</v>
      </c>
      <c r="AY2000" s="87" t="s">
        <v>4671</v>
      </c>
      <c r="AZ2000" s="87" t="s">
        <v>4672</v>
      </c>
      <c r="BA2000" s="88" t="s">
        <v>1376</v>
      </c>
      <c r="BB2000" s="86" t="s">
        <v>197</v>
      </c>
      <c r="BC2000" s="89">
        <v>21360</v>
      </c>
      <c r="BD2000" s="90">
        <v>45717</v>
      </c>
      <c r="BE2000" s="35"/>
    </row>
    <row r="2001" spans="48:57" x14ac:dyDescent="0.25">
      <c r="AV2001" s="85">
        <v>1997</v>
      </c>
      <c r="AW2001" s="91"/>
      <c r="AX2001" s="87" t="s">
        <v>4931</v>
      </c>
      <c r="AY2001" s="87" t="s">
        <v>4932</v>
      </c>
      <c r="AZ2001" s="87" t="s">
        <v>4933</v>
      </c>
      <c r="BA2001" s="88" t="s">
        <v>1032</v>
      </c>
      <c r="BB2001" s="86" t="s">
        <v>948</v>
      </c>
      <c r="BC2001" s="89">
        <v>11000</v>
      </c>
      <c r="BD2001" s="90">
        <v>45717</v>
      </c>
      <c r="BE2001" s="35"/>
    </row>
    <row r="2002" spans="48:57" x14ac:dyDescent="0.25">
      <c r="AV2002" s="85">
        <v>1998</v>
      </c>
      <c r="AW2002" s="91"/>
      <c r="AX2002" s="87" t="s">
        <v>4934</v>
      </c>
      <c r="AY2002" s="87" t="s">
        <v>4935</v>
      </c>
      <c r="AZ2002" s="87" t="s">
        <v>4936</v>
      </c>
      <c r="BA2002" s="88" t="s">
        <v>2013</v>
      </c>
      <c r="BB2002" s="86" t="s">
        <v>1391</v>
      </c>
      <c r="BC2002" s="89">
        <v>2850</v>
      </c>
      <c r="BD2002" s="90">
        <v>45717</v>
      </c>
      <c r="BE2002" s="35"/>
    </row>
    <row r="2003" spans="48:57" x14ac:dyDescent="0.25">
      <c r="AV2003" s="85">
        <v>1999</v>
      </c>
      <c r="AW2003" s="91"/>
      <c r="AX2003" s="87" t="s">
        <v>4442</v>
      </c>
      <c r="AY2003" s="87" t="s">
        <v>4443</v>
      </c>
      <c r="AZ2003" s="87" t="s">
        <v>4444</v>
      </c>
      <c r="BA2003" s="88" t="s">
        <v>1824</v>
      </c>
      <c r="BB2003" s="86" t="s">
        <v>861</v>
      </c>
      <c r="BC2003" s="89">
        <v>6000</v>
      </c>
      <c r="BD2003" s="90">
        <v>45717</v>
      </c>
      <c r="BE2003" s="35"/>
    </row>
    <row r="2004" spans="48:57" x14ac:dyDescent="0.25">
      <c r="AV2004" s="85">
        <v>2000</v>
      </c>
      <c r="AW2004" s="91"/>
      <c r="AX2004" s="87" t="s">
        <v>4816</v>
      </c>
      <c r="AY2004" s="87" t="s">
        <v>4817</v>
      </c>
      <c r="AZ2004" s="87" t="s">
        <v>4818</v>
      </c>
      <c r="BA2004" s="88" t="s">
        <v>1001</v>
      </c>
      <c r="BB2004" s="86" t="s">
        <v>1002</v>
      </c>
      <c r="BC2004" s="89">
        <v>9480</v>
      </c>
      <c r="BD2004" s="90">
        <v>45689</v>
      </c>
      <c r="BE2004" s="35"/>
    </row>
    <row r="2005" spans="48:57" x14ac:dyDescent="0.25">
      <c r="AV2005" s="85">
        <v>2001</v>
      </c>
      <c r="AW2005" s="91"/>
      <c r="AX2005" s="87" t="s">
        <v>4822</v>
      </c>
      <c r="AY2005" s="87" t="s">
        <v>4823</v>
      </c>
      <c r="AZ2005" s="87" t="s">
        <v>4824</v>
      </c>
      <c r="BA2005" s="88" t="s">
        <v>1001</v>
      </c>
      <c r="BB2005" s="86" t="s">
        <v>1002</v>
      </c>
      <c r="BC2005" s="89">
        <v>9480</v>
      </c>
      <c r="BD2005" s="90">
        <v>45658</v>
      </c>
      <c r="BE2005" s="35"/>
    </row>
    <row r="2006" spans="48:57" x14ac:dyDescent="0.25">
      <c r="AV2006" s="85">
        <v>2002</v>
      </c>
      <c r="AW2006" s="91"/>
      <c r="AX2006" s="87" t="s">
        <v>4619</v>
      </c>
      <c r="AY2006" s="87" t="s">
        <v>4620</v>
      </c>
      <c r="AZ2006" s="87" t="s">
        <v>4621</v>
      </c>
      <c r="BA2006" s="88" t="s">
        <v>2934</v>
      </c>
      <c r="BB2006" s="86" t="s">
        <v>2168</v>
      </c>
      <c r="BC2006" s="89">
        <v>15000</v>
      </c>
      <c r="BD2006" s="90">
        <v>45717</v>
      </c>
      <c r="BE2006" s="35"/>
    </row>
    <row r="2007" spans="48:57" x14ac:dyDescent="0.25">
      <c r="AV2007" s="85">
        <v>2003</v>
      </c>
      <c r="AW2007" s="91"/>
      <c r="AX2007" s="87" t="s">
        <v>4937</v>
      </c>
      <c r="AY2007" s="87" t="s">
        <v>4938</v>
      </c>
      <c r="AZ2007" s="87" t="s">
        <v>4939</v>
      </c>
      <c r="BA2007" s="88" t="s">
        <v>645</v>
      </c>
      <c r="BB2007" s="86" t="s">
        <v>646</v>
      </c>
      <c r="BC2007" s="89">
        <v>9500</v>
      </c>
      <c r="BD2007" s="90">
        <v>45717</v>
      </c>
      <c r="BE2007" s="35"/>
    </row>
    <row r="2008" spans="48:57" x14ac:dyDescent="0.25">
      <c r="AV2008" s="85">
        <v>2004</v>
      </c>
      <c r="AW2008" s="91"/>
      <c r="AX2008" s="87" t="s">
        <v>4937</v>
      </c>
      <c r="AY2008" s="87" t="s">
        <v>4938</v>
      </c>
      <c r="AZ2008" s="87" t="s">
        <v>4939</v>
      </c>
      <c r="BA2008" s="88" t="s">
        <v>645</v>
      </c>
      <c r="BB2008" s="86" t="s">
        <v>646</v>
      </c>
      <c r="BC2008" s="89">
        <v>9500</v>
      </c>
      <c r="BD2008" s="90">
        <v>45717</v>
      </c>
      <c r="BE2008" s="35"/>
    </row>
    <row r="2009" spans="48:57" x14ac:dyDescent="0.25">
      <c r="AV2009" s="85">
        <v>2005</v>
      </c>
      <c r="AW2009" s="91"/>
      <c r="AX2009" s="87" t="s">
        <v>4586</v>
      </c>
      <c r="AY2009" s="87" t="s">
        <v>4587</v>
      </c>
      <c r="AZ2009" s="87" t="s">
        <v>4588</v>
      </c>
      <c r="BA2009" s="88" t="s">
        <v>686</v>
      </c>
      <c r="BB2009" s="86" t="s">
        <v>661</v>
      </c>
      <c r="BC2009" s="89">
        <v>0</v>
      </c>
      <c r="BD2009" s="90">
        <v>45717</v>
      </c>
      <c r="BE2009" s="35"/>
    </row>
    <row r="2010" spans="48:57" x14ac:dyDescent="0.25">
      <c r="AV2010" s="85">
        <v>2006</v>
      </c>
      <c r="AW2010" s="91"/>
      <c r="AX2010" s="87" t="s">
        <v>4940</v>
      </c>
      <c r="AY2010" s="87" t="s">
        <v>4941</v>
      </c>
      <c r="AZ2010" s="87" t="s">
        <v>4942</v>
      </c>
      <c r="BA2010" s="88" t="s">
        <v>1041</v>
      </c>
      <c r="BB2010" s="86" t="s">
        <v>1004</v>
      </c>
      <c r="BC2010" s="89">
        <v>30000</v>
      </c>
      <c r="BD2010" s="90">
        <v>45717</v>
      </c>
      <c r="BE2010" s="35"/>
    </row>
    <row r="2011" spans="48:57" x14ac:dyDescent="0.25">
      <c r="AV2011" s="85">
        <v>2007</v>
      </c>
      <c r="AW2011" s="91"/>
      <c r="AX2011" s="87" t="s">
        <v>4943</v>
      </c>
      <c r="AY2011" s="87" t="s">
        <v>4944</v>
      </c>
      <c r="AZ2011" s="87" t="s">
        <v>4945</v>
      </c>
      <c r="BA2011" s="88" t="s">
        <v>1041</v>
      </c>
      <c r="BB2011" s="86" t="s">
        <v>1004</v>
      </c>
      <c r="BC2011" s="89">
        <v>6000</v>
      </c>
      <c r="BD2011" s="90">
        <v>45717</v>
      </c>
      <c r="BE2011" s="35"/>
    </row>
    <row r="2012" spans="48:57" x14ac:dyDescent="0.25">
      <c r="AV2012" s="85">
        <v>2008</v>
      </c>
      <c r="AW2012" s="91"/>
      <c r="AX2012" s="87" t="s">
        <v>4661</v>
      </c>
      <c r="AY2012" s="87" t="s">
        <v>4662</v>
      </c>
      <c r="AZ2012" s="87" t="s">
        <v>4663</v>
      </c>
      <c r="BA2012" s="88" t="s">
        <v>196</v>
      </c>
      <c r="BB2012" s="86" t="s">
        <v>197</v>
      </c>
      <c r="BC2012" s="89">
        <v>42720</v>
      </c>
      <c r="BD2012" s="90">
        <v>45717</v>
      </c>
      <c r="BE2012" s="35"/>
    </row>
    <row r="2013" spans="48:57" x14ac:dyDescent="0.25">
      <c r="AV2013" s="85">
        <v>2009</v>
      </c>
      <c r="AW2013" s="91"/>
      <c r="AX2013" s="87" t="s">
        <v>4661</v>
      </c>
      <c r="AY2013" s="87" t="s">
        <v>4662</v>
      </c>
      <c r="AZ2013" s="87" t="s">
        <v>4663</v>
      </c>
      <c r="BA2013" s="88" t="s">
        <v>1376</v>
      </c>
      <c r="BB2013" s="86" t="s">
        <v>197</v>
      </c>
      <c r="BC2013" s="89">
        <v>10680</v>
      </c>
      <c r="BD2013" s="90">
        <v>45689</v>
      </c>
      <c r="BE2013" s="35"/>
    </row>
    <row r="2014" spans="48:57" x14ac:dyDescent="0.25">
      <c r="AV2014" s="85">
        <v>2010</v>
      </c>
      <c r="AW2014" s="91"/>
      <c r="AX2014" s="87" t="s">
        <v>4673</v>
      </c>
      <c r="AY2014" s="87" t="s">
        <v>4674</v>
      </c>
      <c r="AZ2014" s="87" t="s">
        <v>4675</v>
      </c>
      <c r="BA2014" s="88" t="s">
        <v>1376</v>
      </c>
      <c r="BB2014" s="86" t="s">
        <v>197</v>
      </c>
      <c r="BC2014" s="89">
        <v>10680</v>
      </c>
      <c r="BD2014" s="90">
        <v>45658</v>
      </c>
      <c r="BE2014" s="35"/>
    </row>
    <row r="2015" spans="48:57" x14ac:dyDescent="0.25">
      <c r="AV2015" s="85">
        <v>2011</v>
      </c>
      <c r="AW2015" s="91"/>
      <c r="AX2015" s="87" t="s">
        <v>4676</v>
      </c>
      <c r="AY2015" s="87" t="s">
        <v>4677</v>
      </c>
      <c r="AZ2015" s="87" t="s">
        <v>4678</v>
      </c>
      <c r="BA2015" s="88" t="s">
        <v>227</v>
      </c>
      <c r="BB2015" s="86" t="s">
        <v>228</v>
      </c>
      <c r="BC2015" s="89">
        <v>442400</v>
      </c>
      <c r="BD2015" s="90">
        <v>45717</v>
      </c>
      <c r="BE2015" s="35"/>
    </row>
    <row r="2016" spans="48:57" x14ac:dyDescent="0.25">
      <c r="AV2016" s="85">
        <v>2012</v>
      </c>
      <c r="AW2016" s="91"/>
      <c r="AX2016" s="87" t="s">
        <v>4676</v>
      </c>
      <c r="AY2016" s="87" t="s">
        <v>4677</v>
      </c>
      <c r="AZ2016" s="87" t="s">
        <v>4678</v>
      </c>
      <c r="BA2016" s="88" t="s">
        <v>227</v>
      </c>
      <c r="BB2016" s="86" t="s">
        <v>228</v>
      </c>
      <c r="BC2016" s="89">
        <v>316000</v>
      </c>
      <c r="BD2016" s="90">
        <v>45717</v>
      </c>
      <c r="BE2016" s="35"/>
    </row>
    <row r="2017" spans="48:57" x14ac:dyDescent="0.25">
      <c r="AV2017" s="85">
        <v>2013</v>
      </c>
      <c r="AW2017" s="91"/>
      <c r="AX2017" s="87" t="s">
        <v>4676</v>
      </c>
      <c r="AY2017" s="87" t="s">
        <v>4677</v>
      </c>
      <c r="AZ2017" s="87" t="s">
        <v>4678</v>
      </c>
      <c r="BA2017" s="88" t="s">
        <v>227</v>
      </c>
      <c r="BB2017" s="86" t="s">
        <v>228</v>
      </c>
      <c r="BC2017" s="89">
        <v>63200</v>
      </c>
      <c r="BD2017" s="90">
        <v>45717</v>
      </c>
      <c r="BE2017" s="35"/>
    </row>
    <row r="2018" spans="48:57" x14ac:dyDescent="0.25">
      <c r="AV2018" s="85">
        <v>2014</v>
      </c>
      <c r="AW2018" s="91"/>
      <c r="AX2018" s="87" t="s">
        <v>4946</v>
      </c>
      <c r="AY2018" s="87" t="s">
        <v>4947</v>
      </c>
      <c r="AZ2018" s="87" t="s">
        <v>4948</v>
      </c>
      <c r="BA2018" s="88" t="s">
        <v>615</v>
      </c>
      <c r="BB2018" s="86" t="s">
        <v>616</v>
      </c>
      <c r="BC2018" s="89">
        <v>22500</v>
      </c>
      <c r="BD2018" s="90">
        <v>45717</v>
      </c>
      <c r="BE2018" s="35"/>
    </row>
    <row r="2019" spans="48:57" x14ac:dyDescent="0.25">
      <c r="AV2019" s="85">
        <v>2015</v>
      </c>
      <c r="AW2019" s="91"/>
      <c r="AX2019" s="87" t="s">
        <v>4949</v>
      </c>
      <c r="AY2019" s="87" t="s">
        <v>4950</v>
      </c>
      <c r="AZ2019" s="87" t="s">
        <v>4951</v>
      </c>
      <c r="BA2019" s="88" t="s">
        <v>1940</v>
      </c>
      <c r="BB2019" s="86" t="s">
        <v>1941</v>
      </c>
      <c r="BC2019" s="89">
        <v>2200</v>
      </c>
      <c r="BD2019" s="90">
        <v>45717</v>
      </c>
      <c r="BE2019" s="35"/>
    </row>
    <row r="2020" spans="48:57" x14ac:dyDescent="0.25">
      <c r="AV2020" s="85">
        <v>2016</v>
      </c>
      <c r="AW2020" s="91"/>
      <c r="AX2020" s="87" t="s">
        <v>4949</v>
      </c>
      <c r="AY2020" s="87" t="s">
        <v>4950</v>
      </c>
      <c r="AZ2020" s="87" t="s">
        <v>4951</v>
      </c>
      <c r="BA2020" s="88" t="s">
        <v>1940</v>
      </c>
      <c r="BB2020" s="86" t="s">
        <v>1941</v>
      </c>
      <c r="BC2020" s="89">
        <v>4400</v>
      </c>
      <c r="BD2020" s="90">
        <v>45717</v>
      </c>
      <c r="BE2020" s="35"/>
    </row>
    <row r="2021" spans="48:57" x14ac:dyDescent="0.25">
      <c r="AV2021" s="85">
        <v>2017</v>
      </c>
      <c r="AW2021" s="91"/>
      <c r="AX2021" s="87" t="s">
        <v>4723</v>
      </c>
      <c r="AY2021" s="87" t="s">
        <v>4066</v>
      </c>
      <c r="AZ2021" s="87" t="s">
        <v>4724</v>
      </c>
      <c r="BA2021" s="88" t="s">
        <v>1259</v>
      </c>
      <c r="BB2021" s="86" t="s">
        <v>1260</v>
      </c>
      <c r="BC2021" s="89">
        <v>12500</v>
      </c>
      <c r="BD2021" s="90">
        <v>45717</v>
      </c>
      <c r="BE2021" s="35"/>
    </row>
    <row r="2022" spans="48:57" x14ac:dyDescent="0.25">
      <c r="AV2022" s="85">
        <v>2018</v>
      </c>
      <c r="AW2022" s="91"/>
      <c r="AX2022" s="87" t="s">
        <v>4825</v>
      </c>
      <c r="AY2022" s="87" t="s">
        <v>2883</v>
      </c>
      <c r="AZ2022" s="87" t="s">
        <v>4826</v>
      </c>
      <c r="BA2022" s="88" t="s">
        <v>1001</v>
      </c>
      <c r="BB2022" s="86" t="s">
        <v>1002</v>
      </c>
      <c r="BC2022" s="89">
        <v>9480</v>
      </c>
      <c r="BD2022" s="90">
        <v>45689</v>
      </c>
      <c r="BE2022" s="35"/>
    </row>
    <row r="2023" spans="48:57" x14ac:dyDescent="0.25">
      <c r="AV2023" s="85">
        <v>2019</v>
      </c>
      <c r="AW2023" s="91"/>
      <c r="AX2023" s="87" t="s">
        <v>4952</v>
      </c>
      <c r="AY2023" s="87" t="s">
        <v>4953</v>
      </c>
      <c r="AZ2023" s="87" t="s">
        <v>4954</v>
      </c>
      <c r="BA2023" s="88" t="s">
        <v>615</v>
      </c>
      <c r="BB2023" s="86" t="s">
        <v>616</v>
      </c>
      <c r="BC2023" s="89">
        <v>7500</v>
      </c>
      <c r="BD2023" s="90">
        <v>45658</v>
      </c>
      <c r="BE2023" s="35"/>
    </row>
    <row r="2024" spans="48:57" x14ac:dyDescent="0.25">
      <c r="AV2024" s="85">
        <v>2020</v>
      </c>
      <c r="AW2024" s="91"/>
      <c r="AX2024" s="87" t="s">
        <v>4952</v>
      </c>
      <c r="AY2024" s="87" t="s">
        <v>4953</v>
      </c>
      <c r="AZ2024" s="87" t="s">
        <v>4954</v>
      </c>
      <c r="BA2024" s="88" t="s">
        <v>1041</v>
      </c>
      <c r="BB2024" s="86" t="s">
        <v>1004</v>
      </c>
      <c r="BC2024" s="89">
        <v>12000</v>
      </c>
      <c r="BD2024" s="90">
        <v>45717</v>
      </c>
      <c r="BE2024" s="35"/>
    </row>
    <row r="2025" spans="48:57" x14ac:dyDescent="0.25">
      <c r="AV2025" s="85">
        <v>2021</v>
      </c>
      <c r="AW2025" s="91"/>
      <c r="AX2025" s="87" t="s">
        <v>4876</v>
      </c>
      <c r="AY2025" s="87" t="s">
        <v>4877</v>
      </c>
      <c r="AZ2025" s="87" t="s">
        <v>4878</v>
      </c>
      <c r="BA2025" s="88" t="s">
        <v>499</v>
      </c>
      <c r="BB2025" s="86" t="s">
        <v>500</v>
      </c>
      <c r="BC2025" s="89">
        <v>5190</v>
      </c>
      <c r="BD2025" s="90">
        <v>45717</v>
      </c>
      <c r="BE2025" s="35"/>
    </row>
    <row r="2026" spans="48:57" x14ac:dyDescent="0.25">
      <c r="AV2026" s="85">
        <v>2022</v>
      </c>
      <c r="AW2026" s="91"/>
      <c r="AX2026" s="87" t="s">
        <v>4955</v>
      </c>
      <c r="AY2026" s="87" t="s">
        <v>4956</v>
      </c>
      <c r="AZ2026" s="87" t="s">
        <v>4957</v>
      </c>
      <c r="BA2026" s="88" t="s">
        <v>615</v>
      </c>
      <c r="BB2026" s="86" t="s">
        <v>616</v>
      </c>
      <c r="BC2026" s="89">
        <v>7500</v>
      </c>
      <c r="BD2026" s="90">
        <v>45717</v>
      </c>
      <c r="BE2026" s="35"/>
    </row>
    <row r="2027" spans="48:57" x14ac:dyDescent="0.25">
      <c r="AV2027" s="85">
        <v>2023</v>
      </c>
      <c r="AW2027" s="91"/>
      <c r="AX2027" s="87" t="s">
        <v>4958</v>
      </c>
      <c r="AY2027" s="87" t="s">
        <v>4959</v>
      </c>
      <c r="AZ2027" s="87" t="s">
        <v>4960</v>
      </c>
      <c r="BA2027" s="88" t="s">
        <v>732</v>
      </c>
      <c r="BB2027" s="86" t="s">
        <v>733</v>
      </c>
      <c r="BC2027" s="89">
        <v>28750</v>
      </c>
      <c r="BD2027" s="90">
        <v>45717</v>
      </c>
      <c r="BE2027" s="35"/>
    </row>
    <row r="2028" spans="48:57" x14ac:dyDescent="0.25">
      <c r="AV2028" s="85">
        <v>2024</v>
      </c>
      <c r="AW2028" s="91"/>
      <c r="AX2028" s="87" t="s">
        <v>4961</v>
      </c>
      <c r="AY2028" s="87" t="s">
        <v>4962</v>
      </c>
      <c r="AZ2028" s="87" t="s">
        <v>4963</v>
      </c>
      <c r="BA2028" s="88" t="s">
        <v>1837</v>
      </c>
      <c r="BB2028" s="86" t="s">
        <v>1794</v>
      </c>
      <c r="BC2028" s="89">
        <v>49000</v>
      </c>
      <c r="BD2028" s="90">
        <v>45717</v>
      </c>
      <c r="BE2028" s="35"/>
    </row>
    <row r="2029" spans="48:57" x14ac:dyDescent="0.25">
      <c r="AV2029" s="85">
        <v>2025</v>
      </c>
      <c r="AW2029" s="91"/>
      <c r="AX2029" s="87" t="s">
        <v>4964</v>
      </c>
      <c r="AY2029" s="87" t="s">
        <v>4965</v>
      </c>
      <c r="AZ2029" s="87" t="s">
        <v>4966</v>
      </c>
      <c r="BA2029" s="88" t="s">
        <v>615</v>
      </c>
      <c r="BB2029" s="86" t="s">
        <v>616</v>
      </c>
      <c r="BC2029" s="89">
        <v>15000</v>
      </c>
      <c r="BD2029" s="90">
        <v>45717</v>
      </c>
      <c r="BE2029" s="35"/>
    </row>
    <row r="2030" spans="48:57" x14ac:dyDescent="0.25">
      <c r="AV2030" s="85">
        <v>2026</v>
      </c>
      <c r="AW2030" s="91"/>
      <c r="AX2030" s="87" t="s">
        <v>4967</v>
      </c>
      <c r="AY2030" s="87" t="s">
        <v>4968</v>
      </c>
      <c r="AZ2030" s="87" t="s">
        <v>4969</v>
      </c>
      <c r="BA2030" s="88" t="s">
        <v>1041</v>
      </c>
      <c r="BB2030" s="86" t="s">
        <v>1004</v>
      </c>
      <c r="BC2030" s="89">
        <v>60000</v>
      </c>
      <c r="BD2030" s="90">
        <v>45717</v>
      </c>
      <c r="BE2030" s="35"/>
    </row>
    <row r="2031" spans="48:57" x14ac:dyDescent="0.25">
      <c r="AV2031" s="85">
        <v>2027</v>
      </c>
      <c r="AW2031" s="91"/>
      <c r="AX2031" s="87" t="s">
        <v>4827</v>
      </c>
      <c r="AY2031" s="87" t="s">
        <v>4828</v>
      </c>
      <c r="AZ2031" s="87" t="s">
        <v>4829</v>
      </c>
      <c r="BA2031" s="88" t="s">
        <v>1001</v>
      </c>
      <c r="BB2031" s="86" t="s">
        <v>1002</v>
      </c>
      <c r="BC2031" s="89">
        <v>47400</v>
      </c>
      <c r="BD2031" s="90">
        <v>45689</v>
      </c>
      <c r="BE2031" s="35"/>
    </row>
    <row r="2032" spans="48:57" x14ac:dyDescent="0.25">
      <c r="AV2032" s="85">
        <v>2028</v>
      </c>
      <c r="AW2032" s="91"/>
      <c r="AX2032" s="87" t="s">
        <v>4970</v>
      </c>
      <c r="AY2032" s="87" t="s">
        <v>4831</v>
      </c>
      <c r="AZ2032" s="87" t="s">
        <v>4832</v>
      </c>
      <c r="BA2032" s="88" t="s">
        <v>615</v>
      </c>
      <c r="BB2032" s="86" t="s">
        <v>616</v>
      </c>
      <c r="BC2032" s="89">
        <v>7500</v>
      </c>
      <c r="BD2032" s="90">
        <v>45658</v>
      </c>
      <c r="BE2032" s="35"/>
    </row>
    <row r="2033" spans="48:57" x14ac:dyDescent="0.25">
      <c r="AV2033" s="85">
        <v>2029</v>
      </c>
      <c r="AW2033" s="91"/>
      <c r="AX2033" s="87" t="s">
        <v>4971</v>
      </c>
      <c r="AY2033" s="87" t="s">
        <v>4831</v>
      </c>
      <c r="AZ2033" s="87" t="s">
        <v>4832</v>
      </c>
      <c r="BA2033" s="88" t="s">
        <v>732</v>
      </c>
      <c r="BB2033" s="86" t="s">
        <v>733</v>
      </c>
      <c r="BC2033" s="89">
        <v>5750</v>
      </c>
      <c r="BD2033" s="90">
        <v>45717</v>
      </c>
      <c r="BE2033" s="35"/>
    </row>
    <row r="2034" spans="48:57" x14ac:dyDescent="0.25">
      <c r="AV2034" s="85">
        <v>2030</v>
      </c>
      <c r="AW2034" s="91"/>
      <c r="AX2034" s="87" t="s">
        <v>4972</v>
      </c>
      <c r="AY2034" s="87" t="s">
        <v>4831</v>
      </c>
      <c r="AZ2034" s="87" t="s">
        <v>4832</v>
      </c>
      <c r="BA2034" s="88" t="s">
        <v>4973</v>
      </c>
      <c r="BB2034" s="86" t="s">
        <v>2157</v>
      </c>
      <c r="BC2034" s="89">
        <v>31500</v>
      </c>
      <c r="BD2034" s="90">
        <v>45717</v>
      </c>
      <c r="BE2034" s="35"/>
    </row>
    <row r="2035" spans="48:57" x14ac:dyDescent="0.25">
      <c r="AV2035" s="85">
        <v>2031</v>
      </c>
      <c r="AW2035" s="91"/>
      <c r="AX2035" s="87" t="s">
        <v>4642</v>
      </c>
      <c r="AY2035" s="87" t="s">
        <v>4643</v>
      </c>
      <c r="AZ2035" s="87" t="s">
        <v>4644</v>
      </c>
      <c r="BA2035" s="88" t="s">
        <v>84</v>
      </c>
      <c r="BB2035" s="86" t="s">
        <v>85</v>
      </c>
      <c r="BC2035" s="89">
        <v>79560</v>
      </c>
      <c r="BD2035" s="90">
        <v>45717</v>
      </c>
      <c r="BE2035" s="35"/>
    </row>
    <row r="2036" spans="48:57" x14ac:dyDescent="0.25">
      <c r="AV2036" s="85">
        <v>2032</v>
      </c>
      <c r="AW2036" s="91"/>
      <c r="AX2036" s="87" t="s">
        <v>4974</v>
      </c>
      <c r="AY2036" s="87" t="s">
        <v>4975</v>
      </c>
      <c r="AZ2036" s="87" t="s">
        <v>4976</v>
      </c>
      <c r="BA2036" s="88" t="s">
        <v>1032</v>
      </c>
      <c r="BB2036" s="86" t="s">
        <v>948</v>
      </c>
      <c r="BC2036" s="89">
        <v>11000</v>
      </c>
      <c r="BD2036" s="90">
        <v>45717</v>
      </c>
      <c r="BE2036" s="35"/>
    </row>
    <row r="2037" spans="48:57" x14ac:dyDescent="0.25">
      <c r="AV2037" s="85">
        <v>2033</v>
      </c>
      <c r="AW2037" s="91"/>
      <c r="AX2037" s="87" t="s">
        <v>4977</v>
      </c>
      <c r="AY2037" s="87" t="s">
        <v>4978</v>
      </c>
      <c r="AZ2037" s="87" t="s">
        <v>4979</v>
      </c>
      <c r="BA2037" s="88" t="s">
        <v>1041</v>
      </c>
      <c r="BB2037" s="86" t="s">
        <v>1004</v>
      </c>
      <c r="BC2037" s="89">
        <v>12000</v>
      </c>
      <c r="BD2037" s="90">
        <v>45717</v>
      </c>
      <c r="BE2037" s="35"/>
    </row>
    <row r="2038" spans="48:57" x14ac:dyDescent="0.25">
      <c r="AV2038" s="85">
        <v>2034</v>
      </c>
      <c r="AW2038" s="91"/>
      <c r="AX2038" s="87" t="s">
        <v>4593</v>
      </c>
      <c r="AY2038" s="87" t="s">
        <v>4594</v>
      </c>
      <c r="AZ2038" s="87" t="s">
        <v>4595</v>
      </c>
      <c r="BA2038" s="88" t="s">
        <v>686</v>
      </c>
      <c r="BB2038" s="86" t="s">
        <v>661</v>
      </c>
      <c r="BC2038" s="89">
        <v>0</v>
      </c>
      <c r="BD2038" s="90">
        <v>45717</v>
      </c>
      <c r="BE2038" s="35"/>
    </row>
    <row r="2039" spans="48:57" x14ac:dyDescent="0.25">
      <c r="AV2039" s="85">
        <v>2035</v>
      </c>
      <c r="AW2039" s="91"/>
      <c r="AX2039" s="87" t="s">
        <v>4980</v>
      </c>
      <c r="AY2039" s="87" t="s">
        <v>4981</v>
      </c>
      <c r="AZ2039" s="87" t="s">
        <v>4982</v>
      </c>
      <c r="BA2039" s="88" t="s">
        <v>615</v>
      </c>
      <c r="BB2039" s="86" t="s">
        <v>616</v>
      </c>
      <c r="BC2039" s="89">
        <v>7500</v>
      </c>
      <c r="BD2039" s="90">
        <v>45717</v>
      </c>
      <c r="BE2039" s="35"/>
    </row>
    <row r="2040" spans="48:57" x14ac:dyDescent="0.25">
      <c r="AV2040" s="85">
        <v>2036</v>
      </c>
      <c r="AW2040" s="91"/>
      <c r="AX2040" s="87" t="s">
        <v>4983</v>
      </c>
      <c r="AY2040" s="87" t="s">
        <v>4831</v>
      </c>
      <c r="AZ2040" s="87" t="s">
        <v>4832</v>
      </c>
      <c r="BA2040" s="88" t="s">
        <v>615</v>
      </c>
      <c r="BB2040" s="86" t="s">
        <v>616</v>
      </c>
      <c r="BC2040" s="89">
        <v>15000</v>
      </c>
      <c r="BD2040" s="90">
        <v>45689</v>
      </c>
      <c r="BE2040" s="35"/>
    </row>
    <row r="2041" spans="48:57" x14ac:dyDescent="0.25">
      <c r="AV2041" s="85">
        <v>2037</v>
      </c>
      <c r="AW2041" s="91"/>
      <c r="AX2041" s="87" t="s">
        <v>4983</v>
      </c>
      <c r="AY2041" s="87" t="s">
        <v>4831</v>
      </c>
      <c r="AZ2041" s="87" t="s">
        <v>4832</v>
      </c>
      <c r="BA2041" s="88" t="s">
        <v>615</v>
      </c>
      <c r="BB2041" s="86" t="s">
        <v>616</v>
      </c>
      <c r="BC2041" s="89">
        <v>15000</v>
      </c>
      <c r="BD2041" s="90">
        <v>45658</v>
      </c>
      <c r="BE2041" s="35"/>
    </row>
    <row r="2042" spans="48:57" x14ac:dyDescent="0.25">
      <c r="AV2042" s="85">
        <v>2038</v>
      </c>
      <c r="AW2042" s="91"/>
      <c r="AX2042" s="87" t="s">
        <v>4830</v>
      </c>
      <c r="AY2042" s="87" t="s">
        <v>4831</v>
      </c>
      <c r="AZ2042" s="87" t="s">
        <v>4832</v>
      </c>
      <c r="BA2042" s="88" t="s">
        <v>1001</v>
      </c>
      <c r="BB2042" s="86" t="s">
        <v>1002</v>
      </c>
      <c r="BC2042" s="89">
        <v>94800</v>
      </c>
      <c r="BD2042" s="90">
        <v>45717</v>
      </c>
      <c r="BE2042" s="35"/>
    </row>
    <row r="2043" spans="48:57" x14ac:dyDescent="0.25">
      <c r="AV2043" s="85">
        <v>2039</v>
      </c>
      <c r="AW2043" s="91"/>
      <c r="AX2043" s="87" t="s">
        <v>4645</v>
      </c>
      <c r="AY2043" s="87" t="s">
        <v>4643</v>
      </c>
      <c r="AZ2043" s="87" t="s">
        <v>4644</v>
      </c>
      <c r="BA2043" s="88" t="s">
        <v>84</v>
      </c>
      <c r="BB2043" s="86" t="s">
        <v>85</v>
      </c>
      <c r="BC2043" s="89">
        <v>159120</v>
      </c>
      <c r="BD2043" s="90">
        <v>45717</v>
      </c>
      <c r="BE2043" s="35"/>
    </row>
    <row r="2044" spans="48:57" x14ac:dyDescent="0.25">
      <c r="AV2044" s="85">
        <v>2040</v>
      </c>
      <c r="AW2044" s="91"/>
      <c r="AX2044" s="87" t="s">
        <v>4984</v>
      </c>
      <c r="AY2044" s="87" t="s">
        <v>4985</v>
      </c>
      <c r="AZ2044" s="87" t="s">
        <v>4986</v>
      </c>
      <c r="BA2044" s="88" t="s">
        <v>2043</v>
      </c>
      <c r="BB2044" s="86" t="s">
        <v>2044</v>
      </c>
      <c r="BC2044" s="89">
        <v>10250</v>
      </c>
      <c r="BD2044" s="90">
        <v>45717</v>
      </c>
      <c r="BE2044" s="35"/>
    </row>
    <row r="2045" spans="48:57" x14ac:dyDescent="0.25">
      <c r="AV2045" s="85">
        <v>2041</v>
      </c>
      <c r="AW2045" s="91"/>
      <c r="AX2045" s="87" t="s">
        <v>4987</v>
      </c>
      <c r="AY2045" s="87" t="s">
        <v>4087</v>
      </c>
      <c r="AZ2045" s="87" t="s">
        <v>4988</v>
      </c>
      <c r="BA2045" s="88" t="s">
        <v>615</v>
      </c>
      <c r="BB2045" s="86" t="s">
        <v>616</v>
      </c>
      <c r="BC2045" s="89">
        <v>7500</v>
      </c>
      <c r="BD2045" s="90">
        <v>45717</v>
      </c>
      <c r="BE2045" s="35"/>
    </row>
    <row r="2046" spans="48:57" x14ac:dyDescent="0.25">
      <c r="AV2046" s="85">
        <v>2042</v>
      </c>
      <c r="AW2046" s="91"/>
      <c r="AX2046" s="87" t="s">
        <v>4989</v>
      </c>
      <c r="AY2046" s="87" t="s">
        <v>4990</v>
      </c>
      <c r="AZ2046" s="87" t="s">
        <v>4991</v>
      </c>
      <c r="BA2046" s="88" t="s">
        <v>1041</v>
      </c>
      <c r="BB2046" s="86" t="s">
        <v>1004</v>
      </c>
      <c r="BC2046" s="89">
        <v>-6000</v>
      </c>
      <c r="BD2046" s="90">
        <v>45717</v>
      </c>
      <c r="BE2046" s="35"/>
    </row>
    <row r="2047" spans="48:57" x14ac:dyDescent="0.25">
      <c r="AV2047" s="85">
        <v>2043</v>
      </c>
      <c r="AW2047" s="91"/>
      <c r="AX2047" s="87" t="s">
        <v>4992</v>
      </c>
      <c r="AY2047" s="87" t="s">
        <v>4993</v>
      </c>
      <c r="AZ2047" s="87" t="s">
        <v>4994</v>
      </c>
      <c r="BA2047" s="88" t="s">
        <v>1041</v>
      </c>
      <c r="BB2047" s="86" t="s">
        <v>1004</v>
      </c>
      <c r="BC2047" s="89">
        <v>6000</v>
      </c>
      <c r="BD2047" s="90">
        <v>45717</v>
      </c>
      <c r="BE2047" s="35"/>
    </row>
    <row r="2048" spans="48:57" x14ac:dyDescent="0.25">
      <c r="AV2048" s="85">
        <v>2044</v>
      </c>
      <c r="AW2048" s="91"/>
      <c r="AX2048" s="87" t="s">
        <v>4992</v>
      </c>
      <c r="AY2048" s="87" t="s">
        <v>4993</v>
      </c>
      <c r="AZ2048" s="87" t="s">
        <v>4994</v>
      </c>
      <c r="BA2048" s="88" t="s">
        <v>615</v>
      </c>
      <c r="BB2048" s="86" t="s">
        <v>616</v>
      </c>
      <c r="BC2048" s="89">
        <v>7500</v>
      </c>
      <c r="BD2048" s="90">
        <v>45717</v>
      </c>
      <c r="BE2048" s="35"/>
    </row>
    <row r="2049" spans="48:57" x14ac:dyDescent="0.25">
      <c r="AV2049" s="85">
        <v>2045</v>
      </c>
      <c r="AW2049" s="91"/>
      <c r="AX2049" s="87" t="s">
        <v>4856</v>
      </c>
      <c r="AY2049" s="87" t="s">
        <v>4857</v>
      </c>
      <c r="AZ2049" s="87" t="s">
        <v>4858</v>
      </c>
      <c r="BA2049" s="88" t="s">
        <v>1077</v>
      </c>
      <c r="BB2049" s="86" t="s">
        <v>1078</v>
      </c>
      <c r="BC2049" s="89">
        <v>2750</v>
      </c>
      <c r="BD2049" s="90">
        <v>45689</v>
      </c>
      <c r="BE2049" s="35"/>
    </row>
    <row r="2050" spans="48:57" x14ac:dyDescent="0.25">
      <c r="AV2050" s="85">
        <v>2046</v>
      </c>
      <c r="AW2050" s="91"/>
      <c r="AX2050" s="87" t="s">
        <v>4856</v>
      </c>
      <c r="AY2050" s="87" t="s">
        <v>4857</v>
      </c>
      <c r="AZ2050" s="87" t="s">
        <v>4858</v>
      </c>
      <c r="BA2050" s="88" t="s">
        <v>1077</v>
      </c>
      <c r="BB2050" s="86" t="s">
        <v>1078</v>
      </c>
      <c r="BC2050" s="89">
        <v>2750</v>
      </c>
      <c r="BD2050" s="90">
        <v>45658</v>
      </c>
      <c r="BE2050" s="35"/>
    </row>
    <row r="2051" spans="48:57" x14ac:dyDescent="0.25">
      <c r="AV2051" s="85">
        <v>2047</v>
      </c>
      <c r="AW2051" s="91"/>
      <c r="AX2051" s="87" t="s">
        <v>4995</v>
      </c>
      <c r="AY2051" s="87" t="s">
        <v>4996</v>
      </c>
      <c r="AZ2051" s="87" t="s">
        <v>4997</v>
      </c>
      <c r="BA2051" s="88" t="s">
        <v>1041</v>
      </c>
      <c r="BB2051" s="86" t="s">
        <v>1004</v>
      </c>
      <c r="BC2051" s="89">
        <v>6000</v>
      </c>
      <c r="BD2051" s="90">
        <v>45717</v>
      </c>
      <c r="BE2051" s="35"/>
    </row>
    <row r="2052" spans="48:57" x14ac:dyDescent="0.25">
      <c r="AV2052" s="85">
        <v>2048</v>
      </c>
      <c r="AW2052" s="91"/>
      <c r="AX2052" s="87" t="s">
        <v>4998</v>
      </c>
      <c r="AY2052" s="87">
        <v>0</v>
      </c>
      <c r="AZ2052" s="87" t="s">
        <v>4999</v>
      </c>
      <c r="BA2052" s="88" t="s">
        <v>615</v>
      </c>
      <c r="BB2052" s="86" t="s">
        <v>616</v>
      </c>
      <c r="BC2052" s="89">
        <v>7500</v>
      </c>
      <c r="BD2052" s="90">
        <v>45717</v>
      </c>
      <c r="BE2052" s="35"/>
    </row>
    <row r="2053" spans="48:57" x14ac:dyDescent="0.25">
      <c r="AV2053" s="85">
        <v>2049</v>
      </c>
      <c r="AW2053" s="91"/>
      <c r="AX2053" s="87" t="s">
        <v>5000</v>
      </c>
      <c r="AY2053" s="87">
        <v>0</v>
      </c>
      <c r="AZ2053" s="87" t="s">
        <v>5001</v>
      </c>
      <c r="BA2053" s="88" t="s">
        <v>1041</v>
      </c>
      <c r="BB2053" s="86" t="s">
        <v>1004</v>
      </c>
      <c r="BC2053" s="89">
        <v>6000</v>
      </c>
      <c r="BD2053" s="90">
        <v>45717</v>
      </c>
      <c r="BE2053" s="35"/>
    </row>
    <row r="2054" spans="48:57" x14ac:dyDescent="0.25">
      <c r="AV2054" s="85">
        <v>2050</v>
      </c>
      <c r="AW2054" s="91"/>
      <c r="AX2054" s="87" t="s">
        <v>5002</v>
      </c>
      <c r="AY2054" s="87">
        <v>0</v>
      </c>
      <c r="AZ2054" s="87" t="s">
        <v>5003</v>
      </c>
      <c r="BA2054" s="88" t="s">
        <v>686</v>
      </c>
      <c r="BB2054" s="86" t="s">
        <v>661</v>
      </c>
      <c r="BC2054" s="89">
        <v>0</v>
      </c>
      <c r="BD2054" s="90">
        <v>45717</v>
      </c>
      <c r="BE2054" s="35"/>
    </row>
    <row r="2055" spans="48:57" x14ac:dyDescent="0.25">
      <c r="AV2055" s="85">
        <v>2051</v>
      </c>
      <c r="AW2055" s="91"/>
      <c r="AX2055" s="87" t="s">
        <v>5004</v>
      </c>
      <c r="AY2055" s="87" t="s">
        <v>5005</v>
      </c>
      <c r="AZ2055" s="87" t="s">
        <v>5006</v>
      </c>
      <c r="BA2055" s="88" t="s">
        <v>732</v>
      </c>
      <c r="BB2055" s="86" t="s">
        <v>733</v>
      </c>
      <c r="BC2055" s="89">
        <v>11500</v>
      </c>
      <c r="BD2055" s="90">
        <v>45717</v>
      </c>
      <c r="BE2055" s="35"/>
    </row>
    <row r="2056" spans="48:57" x14ac:dyDescent="0.25">
      <c r="AV2056" s="85">
        <v>2052</v>
      </c>
      <c r="AW2056" s="91"/>
      <c r="AX2056" s="87" t="s">
        <v>5007</v>
      </c>
      <c r="AY2056" s="87" t="s">
        <v>5008</v>
      </c>
      <c r="AZ2056" s="87" t="s">
        <v>5009</v>
      </c>
      <c r="BA2056" s="88" t="s">
        <v>2369</v>
      </c>
      <c r="BB2056" s="86" t="s">
        <v>1146</v>
      </c>
      <c r="BC2056" s="89">
        <v>9555</v>
      </c>
      <c r="BD2056" s="90">
        <v>45717</v>
      </c>
      <c r="BE2056" s="35"/>
    </row>
    <row r="2057" spans="48:57" x14ac:dyDescent="0.25">
      <c r="AV2057" s="85">
        <v>2053</v>
      </c>
      <c r="AW2057" s="91"/>
      <c r="AX2057" s="87" t="s">
        <v>5010</v>
      </c>
      <c r="AY2057" s="87" t="s">
        <v>5011</v>
      </c>
      <c r="AZ2057" s="87" t="s">
        <v>5012</v>
      </c>
      <c r="BA2057" s="88" t="s">
        <v>2328</v>
      </c>
      <c r="BB2057" s="86" t="s">
        <v>85</v>
      </c>
      <c r="BC2057" s="89">
        <v>49725</v>
      </c>
      <c r="BD2057" s="90">
        <v>45717</v>
      </c>
      <c r="BE2057" s="35"/>
    </row>
    <row r="2058" spans="48:57" x14ac:dyDescent="0.25">
      <c r="AV2058" s="85">
        <v>2054</v>
      </c>
      <c r="AW2058" s="91"/>
      <c r="AX2058" s="87" t="s">
        <v>5013</v>
      </c>
      <c r="AY2058" s="87" t="s">
        <v>3175</v>
      </c>
      <c r="AZ2058" s="87" t="s">
        <v>5014</v>
      </c>
      <c r="BA2058" s="88" t="s">
        <v>1001</v>
      </c>
      <c r="BB2058" s="86" t="s">
        <v>1002</v>
      </c>
      <c r="BC2058" s="89">
        <v>47400</v>
      </c>
      <c r="BD2058" s="90">
        <v>45689</v>
      </c>
      <c r="BE2058" s="35"/>
    </row>
    <row r="2059" spans="48:57" x14ac:dyDescent="0.25">
      <c r="AV2059" s="85">
        <v>2055</v>
      </c>
      <c r="AW2059" s="91"/>
      <c r="AX2059" s="87" t="s">
        <v>5013</v>
      </c>
      <c r="AY2059" s="87" t="s">
        <v>3175</v>
      </c>
      <c r="AZ2059" s="87" t="s">
        <v>5014</v>
      </c>
      <c r="BA2059" s="88" t="s">
        <v>2347</v>
      </c>
      <c r="BB2059" s="86" t="s">
        <v>977</v>
      </c>
      <c r="BC2059" s="89">
        <v>4860</v>
      </c>
      <c r="BD2059" s="90">
        <v>45658</v>
      </c>
      <c r="BE2059" s="35"/>
    </row>
    <row r="2060" spans="48:57" x14ac:dyDescent="0.25">
      <c r="AV2060" s="85">
        <v>2056</v>
      </c>
      <c r="AW2060" s="91"/>
      <c r="AX2060" s="87" t="s">
        <v>5013</v>
      </c>
      <c r="AY2060" s="87" t="s">
        <v>3175</v>
      </c>
      <c r="AZ2060" s="87" t="s">
        <v>5014</v>
      </c>
      <c r="BA2060" s="88" t="s">
        <v>976</v>
      </c>
      <c r="BB2060" s="86" t="s">
        <v>977</v>
      </c>
      <c r="BC2060" s="89">
        <v>24300</v>
      </c>
      <c r="BD2060" s="90">
        <v>45717</v>
      </c>
      <c r="BE2060" s="35"/>
    </row>
    <row r="2061" spans="48:57" x14ac:dyDescent="0.25">
      <c r="AV2061" s="85">
        <v>2057</v>
      </c>
      <c r="AW2061" s="91"/>
      <c r="AX2061" s="87" t="s">
        <v>5013</v>
      </c>
      <c r="AY2061" s="87" t="s">
        <v>3175</v>
      </c>
      <c r="AZ2061" s="87" t="s">
        <v>5014</v>
      </c>
      <c r="BA2061" s="88" t="s">
        <v>2328</v>
      </c>
      <c r="BB2061" s="86" t="s">
        <v>85</v>
      </c>
      <c r="BC2061" s="89">
        <v>19890</v>
      </c>
      <c r="BD2061" s="90">
        <v>45717</v>
      </c>
      <c r="BE2061" s="35"/>
    </row>
    <row r="2062" spans="48:57" x14ac:dyDescent="0.25">
      <c r="AV2062" s="85">
        <v>2058</v>
      </c>
      <c r="AW2062" s="91"/>
      <c r="AX2062" s="87" t="s">
        <v>5013</v>
      </c>
      <c r="AY2062" s="87" t="s">
        <v>3175</v>
      </c>
      <c r="AZ2062" s="87" t="s">
        <v>5014</v>
      </c>
      <c r="BA2062" s="88" t="s">
        <v>3798</v>
      </c>
      <c r="BB2062" s="86" t="s">
        <v>1101</v>
      </c>
      <c r="BC2062" s="89">
        <v>23850</v>
      </c>
      <c r="BD2062" s="90">
        <v>45717</v>
      </c>
      <c r="BE2062" s="35"/>
    </row>
    <row r="2063" spans="48:57" x14ac:dyDescent="0.25">
      <c r="AV2063" s="85">
        <v>2059</v>
      </c>
      <c r="AW2063" s="91"/>
      <c r="AX2063" s="87" t="s">
        <v>5013</v>
      </c>
      <c r="AY2063" s="87" t="s">
        <v>3175</v>
      </c>
      <c r="AZ2063" s="87" t="s">
        <v>5014</v>
      </c>
      <c r="BA2063" s="88" t="s">
        <v>1768</v>
      </c>
      <c r="BB2063" s="86" t="s">
        <v>1537</v>
      </c>
      <c r="BC2063" s="89">
        <v>99750</v>
      </c>
      <c r="BD2063" s="90">
        <v>45717</v>
      </c>
      <c r="BE2063" s="35"/>
    </row>
    <row r="2064" spans="48:57" x14ac:dyDescent="0.25">
      <c r="AV2064" s="85">
        <v>2060</v>
      </c>
      <c r="AW2064" s="91"/>
      <c r="AX2064" s="87" t="s">
        <v>5013</v>
      </c>
      <c r="AY2064" s="87" t="s">
        <v>3175</v>
      </c>
      <c r="AZ2064" s="87" t="s">
        <v>5014</v>
      </c>
      <c r="BA2064" s="88" t="s">
        <v>311</v>
      </c>
      <c r="BB2064" s="86" t="s">
        <v>312</v>
      </c>
      <c r="BC2064" s="89">
        <v>91800</v>
      </c>
      <c r="BD2064" s="90">
        <v>45717</v>
      </c>
      <c r="BE2064" s="35"/>
    </row>
    <row r="2065" spans="48:57" x14ac:dyDescent="0.25">
      <c r="AV2065" s="85">
        <v>2061</v>
      </c>
      <c r="AW2065" s="91"/>
      <c r="AX2065" s="87" t="s">
        <v>5015</v>
      </c>
      <c r="AY2065" s="87">
        <v>0</v>
      </c>
      <c r="AZ2065" s="87" t="s">
        <v>5016</v>
      </c>
      <c r="BA2065" s="88" t="s">
        <v>2228</v>
      </c>
      <c r="BB2065" s="86" t="s">
        <v>790</v>
      </c>
      <c r="BC2065" s="89">
        <v>14500</v>
      </c>
      <c r="BD2065" s="90">
        <v>45717</v>
      </c>
      <c r="BE2065" s="35"/>
    </row>
    <row r="2066" spans="48:57" x14ac:dyDescent="0.25">
      <c r="AV2066" s="85">
        <v>2062</v>
      </c>
      <c r="AW2066" s="91"/>
      <c r="AX2066" s="87" t="s">
        <v>5017</v>
      </c>
      <c r="AY2066" s="87">
        <v>0</v>
      </c>
      <c r="AZ2066" s="87" t="s">
        <v>5018</v>
      </c>
      <c r="BA2066" s="88" t="s">
        <v>2043</v>
      </c>
      <c r="BB2066" s="86" t="s">
        <v>2044</v>
      </c>
      <c r="BC2066" s="89">
        <v>20500</v>
      </c>
      <c r="BD2066" s="90">
        <v>45717</v>
      </c>
      <c r="BE2066" s="35"/>
    </row>
    <row r="2067" spans="48:57" x14ac:dyDescent="0.25">
      <c r="AV2067" s="85">
        <v>2063</v>
      </c>
      <c r="AW2067" s="91"/>
      <c r="AX2067" s="87" t="s">
        <v>5019</v>
      </c>
      <c r="AY2067" s="87" t="s">
        <v>5020</v>
      </c>
      <c r="AZ2067" s="87" t="s">
        <v>5021</v>
      </c>
      <c r="BA2067" s="88" t="s">
        <v>311</v>
      </c>
      <c r="BB2067" s="86" t="s">
        <v>312</v>
      </c>
      <c r="BC2067" s="89">
        <v>18360</v>
      </c>
      <c r="BD2067" s="90">
        <v>45689</v>
      </c>
      <c r="BE2067" s="35"/>
    </row>
    <row r="2068" spans="48:57" x14ac:dyDescent="0.25">
      <c r="AV2068" s="85">
        <v>2064</v>
      </c>
      <c r="AW2068" s="91"/>
      <c r="AX2068" s="87" t="s">
        <v>5022</v>
      </c>
      <c r="AY2068" s="87" t="s">
        <v>5023</v>
      </c>
      <c r="AZ2068" s="87" t="s">
        <v>5024</v>
      </c>
      <c r="BA2068" s="88" t="s">
        <v>2328</v>
      </c>
      <c r="BB2068" s="86" t="s">
        <v>85</v>
      </c>
      <c r="BC2068" s="89">
        <v>19890</v>
      </c>
      <c r="BD2068" s="90">
        <v>45658</v>
      </c>
      <c r="BE2068" s="35"/>
    </row>
    <row r="2069" spans="48:57" x14ac:dyDescent="0.25">
      <c r="AV2069" s="85">
        <v>2065</v>
      </c>
      <c r="AW2069" s="91"/>
      <c r="AX2069" s="87" t="s">
        <v>5025</v>
      </c>
      <c r="AY2069" s="87">
        <v>0</v>
      </c>
      <c r="AZ2069" s="87" t="s">
        <v>5026</v>
      </c>
      <c r="BA2069" s="88" t="s">
        <v>686</v>
      </c>
      <c r="BB2069" s="86" t="s">
        <v>661</v>
      </c>
      <c r="BC2069" s="89">
        <v>0</v>
      </c>
      <c r="BD2069" s="90">
        <v>45717</v>
      </c>
      <c r="BE2069" s="35"/>
    </row>
    <row r="2070" spans="48:57" x14ac:dyDescent="0.25">
      <c r="AV2070" s="85">
        <v>2066</v>
      </c>
      <c r="AW2070" s="91"/>
      <c r="AX2070" s="87" t="s">
        <v>5027</v>
      </c>
      <c r="AY2070" s="87" t="s">
        <v>5028</v>
      </c>
      <c r="AZ2070" s="87" t="s">
        <v>5029</v>
      </c>
      <c r="BA2070" s="88" t="s">
        <v>686</v>
      </c>
      <c r="BB2070" s="86" t="s">
        <v>661</v>
      </c>
      <c r="BC2070" s="89">
        <v>0</v>
      </c>
      <c r="BD2070" s="90">
        <v>45717</v>
      </c>
      <c r="BE2070" s="35"/>
    </row>
    <row r="2071" spans="48:57" x14ac:dyDescent="0.25">
      <c r="AV2071" s="85">
        <v>2067</v>
      </c>
      <c r="AW2071" s="91"/>
      <c r="AX2071" s="87" t="s">
        <v>5030</v>
      </c>
      <c r="AY2071" s="87" t="s">
        <v>3040</v>
      </c>
      <c r="AZ2071" s="87" t="s">
        <v>5031</v>
      </c>
      <c r="BA2071" s="88" t="s">
        <v>1545</v>
      </c>
      <c r="BB2071" s="86" t="s">
        <v>1334</v>
      </c>
      <c r="BC2071" s="89">
        <v>14400</v>
      </c>
      <c r="BD2071" s="90">
        <v>45717</v>
      </c>
      <c r="BE2071" s="35"/>
    </row>
    <row r="2072" spans="48:57" x14ac:dyDescent="0.25">
      <c r="AV2072" s="85">
        <v>2068</v>
      </c>
      <c r="AW2072" s="91"/>
      <c r="AX2072" s="87" t="s">
        <v>5032</v>
      </c>
      <c r="AY2072" s="87">
        <v>0</v>
      </c>
      <c r="AZ2072" s="87" t="s">
        <v>5033</v>
      </c>
      <c r="BA2072" s="88" t="s">
        <v>732</v>
      </c>
      <c r="BB2072" s="86" t="s">
        <v>733</v>
      </c>
      <c r="BC2072" s="89">
        <v>5750</v>
      </c>
      <c r="BD2072" s="90">
        <v>45717</v>
      </c>
      <c r="BE2072" s="35"/>
    </row>
    <row r="2073" spans="48:57" x14ac:dyDescent="0.25">
      <c r="AV2073" s="85">
        <v>2069</v>
      </c>
      <c r="AW2073" s="91"/>
      <c r="AX2073" s="87" t="s">
        <v>5034</v>
      </c>
      <c r="AY2073" s="87" t="s">
        <v>5035</v>
      </c>
      <c r="AZ2073" s="87" t="s">
        <v>5036</v>
      </c>
      <c r="BA2073" s="88" t="s">
        <v>615</v>
      </c>
      <c r="BB2073" s="86" t="s">
        <v>616</v>
      </c>
      <c r="BC2073" s="89">
        <v>22500</v>
      </c>
      <c r="BD2073" s="90">
        <v>45717</v>
      </c>
      <c r="BE2073" s="35"/>
    </row>
    <row r="2074" spans="48:57" x14ac:dyDescent="0.25">
      <c r="AV2074" s="85">
        <v>2070</v>
      </c>
      <c r="AW2074" s="91"/>
      <c r="AX2074" s="87" t="s">
        <v>5034</v>
      </c>
      <c r="AY2074" s="87" t="s">
        <v>5035</v>
      </c>
      <c r="AZ2074" s="87" t="s">
        <v>5036</v>
      </c>
      <c r="BA2074" s="88" t="s">
        <v>1376</v>
      </c>
      <c r="BB2074" s="86" t="s">
        <v>197</v>
      </c>
      <c r="BC2074" s="89">
        <v>10680</v>
      </c>
      <c r="BD2074" s="90">
        <v>45717</v>
      </c>
      <c r="BE2074" s="35"/>
    </row>
    <row r="2075" spans="48:57" x14ac:dyDescent="0.25">
      <c r="AV2075" s="85">
        <v>2071</v>
      </c>
      <c r="AW2075" s="91"/>
      <c r="AX2075" s="87" t="s">
        <v>5037</v>
      </c>
      <c r="AY2075" s="87" t="s">
        <v>5038</v>
      </c>
      <c r="AZ2075" s="87" t="s">
        <v>5039</v>
      </c>
      <c r="BA2075" s="88" t="s">
        <v>1323</v>
      </c>
      <c r="BB2075" s="86" t="s">
        <v>631</v>
      </c>
      <c r="BC2075" s="89">
        <v>5325</v>
      </c>
      <c r="BD2075" s="90">
        <v>45717</v>
      </c>
      <c r="BE2075" s="35"/>
    </row>
    <row r="2076" spans="48:57" x14ac:dyDescent="0.25">
      <c r="AV2076" s="85">
        <v>2072</v>
      </c>
      <c r="AW2076" s="91"/>
      <c r="AX2076" s="87" t="s">
        <v>5040</v>
      </c>
      <c r="AY2076" s="87">
        <v>0</v>
      </c>
      <c r="AZ2076" s="87" t="s">
        <v>5041</v>
      </c>
      <c r="BA2076" s="88" t="s">
        <v>732</v>
      </c>
      <c r="BB2076" s="86" t="s">
        <v>733</v>
      </c>
      <c r="BC2076" s="89">
        <v>5750</v>
      </c>
      <c r="BD2076" s="90">
        <v>45689</v>
      </c>
      <c r="BE2076" s="35"/>
    </row>
    <row r="2077" spans="48:57" x14ac:dyDescent="0.25">
      <c r="AV2077" s="85">
        <v>2073</v>
      </c>
      <c r="AW2077" s="91"/>
      <c r="AX2077" s="87" t="s">
        <v>5042</v>
      </c>
      <c r="AY2077" s="87" t="s">
        <v>5043</v>
      </c>
      <c r="AZ2077" s="87" t="s">
        <v>5044</v>
      </c>
      <c r="BA2077" s="88" t="s">
        <v>1017</v>
      </c>
      <c r="BB2077" s="86" t="s">
        <v>1018</v>
      </c>
      <c r="BC2077" s="89">
        <v>15000</v>
      </c>
      <c r="BD2077" s="90">
        <v>45658</v>
      </c>
      <c r="BE2077" s="35"/>
    </row>
    <row r="2078" spans="48:57" x14ac:dyDescent="0.25">
      <c r="AV2078" s="85">
        <v>2074</v>
      </c>
      <c r="AW2078" s="91"/>
      <c r="AX2078" s="87" t="s">
        <v>5045</v>
      </c>
      <c r="AY2078" s="87" t="s">
        <v>5046</v>
      </c>
      <c r="AZ2078" s="87" t="s">
        <v>5047</v>
      </c>
      <c r="BA2078" s="88" t="s">
        <v>1077</v>
      </c>
      <c r="BB2078" s="86" t="s">
        <v>1078</v>
      </c>
      <c r="BC2078" s="89">
        <v>8250</v>
      </c>
      <c r="BD2078" s="90">
        <v>45717</v>
      </c>
      <c r="BE2078" s="35"/>
    </row>
    <row r="2079" spans="48:57" x14ac:dyDescent="0.25">
      <c r="AV2079" s="85">
        <v>2075</v>
      </c>
      <c r="AW2079" s="91"/>
      <c r="AX2079" s="87" t="s">
        <v>5048</v>
      </c>
      <c r="AY2079" s="87">
        <v>0</v>
      </c>
      <c r="AZ2079" s="87" t="s">
        <v>5049</v>
      </c>
      <c r="BA2079" s="88" t="s">
        <v>2354</v>
      </c>
      <c r="BB2079" s="86" t="s">
        <v>661</v>
      </c>
      <c r="BC2079" s="89">
        <v>29000</v>
      </c>
      <c r="BD2079" s="90">
        <v>45717</v>
      </c>
      <c r="BE2079" s="35"/>
    </row>
    <row r="2080" spans="48:57" x14ac:dyDescent="0.25">
      <c r="AV2080" s="85">
        <v>2076</v>
      </c>
      <c r="AW2080" s="91"/>
      <c r="AX2080" s="87" t="s">
        <v>5050</v>
      </c>
      <c r="AY2080" s="87">
        <v>0</v>
      </c>
      <c r="AZ2080" s="87" t="s">
        <v>5012</v>
      </c>
      <c r="BA2080" s="88" t="s">
        <v>645</v>
      </c>
      <c r="BB2080" s="86" t="s">
        <v>646</v>
      </c>
      <c r="BC2080" s="89">
        <v>-9500</v>
      </c>
      <c r="BD2080" s="90">
        <v>45717</v>
      </c>
      <c r="BE2080" s="35"/>
    </row>
    <row r="2081" spans="48:57" x14ac:dyDescent="0.25">
      <c r="AV2081" s="85">
        <v>2077</v>
      </c>
      <c r="AW2081" s="91"/>
      <c r="AX2081" s="87" t="s">
        <v>5051</v>
      </c>
      <c r="AY2081" s="87" t="s">
        <v>5052</v>
      </c>
      <c r="AZ2081" s="87" t="s">
        <v>5053</v>
      </c>
      <c r="BA2081" s="88" t="s">
        <v>1259</v>
      </c>
      <c r="BB2081" s="86" t="s">
        <v>1260</v>
      </c>
      <c r="BC2081" s="89">
        <v>25000</v>
      </c>
      <c r="BD2081" s="90">
        <v>45717</v>
      </c>
      <c r="BE2081" s="35"/>
    </row>
    <row r="2082" spans="48:57" x14ac:dyDescent="0.25">
      <c r="AV2082" s="85">
        <v>2078</v>
      </c>
      <c r="AW2082" s="91"/>
      <c r="AX2082" s="87" t="s">
        <v>5051</v>
      </c>
      <c r="AY2082" s="87" t="s">
        <v>5052</v>
      </c>
      <c r="AZ2082" s="87" t="s">
        <v>5053</v>
      </c>
      <c r="BA2082" s="88" t="s">
        <v>311</v>
      </c>
      <c r="BB2082" s="86" t="s">
        <v>312</v>
      </c>
      <c r="BC2082" s="89">
        <v>27540</v>
      </c>
      <c r="BD2082" s="90">
        <v>45717</v>
      </c>
      <c r="BE2082" s="35"/>
    </row>
    <row r="2083" spans="48:57" x14ac:dyDescent="0.25">
      <c r="AV2083" s="85">
        <v>2079</v>
      </c>
      <c r="AW2083" s="91"/>
      <c r="AX2083" s="87" t="s">
        <v>5054</v>
      </c>
      <c r="AY2083" s="87" t="s">
        <v>5055</v>
      </c>
      <c r="AZ2083" s="87" t="s">
        <v>5029</v>
      </c>
      <c r="BA2083" s="88" t="s">
        <v>311</v>
      </c>
      <c r="BB2083" s="86" t="s">
        <v>312</v>
      </c>
      <c r="BC2083" s="89">
        <v>18360</v>
      </c>
      <c r="BD2083" s="90">
        <v>45717</v>
      </c>
      <c r="BE2083" s="35"/>
    </row>
    <row r="2084" spans="48:57" x14ac:dyDescent="0.25">
      <c r="AV2084" s="85">
        <v>2080</v>
      </c>
      <c r="AW2084" s="91"/>
      <c r="AX2084" s="87" t="s">
        <v>5056</v>
      </c>
      <c r="AY2084" s="87">
        <v>0</v>
      </c>
      <c r="AZ2084" s="87" t="s">
        <v>5057</v>
      </c>
      <c r="BA2084" s="88" t="s">
        <v>1017</v>
      </c>
      <c r="BB2084" s="86" t="s">
        <v>1018</v>
      </c>
      <c r="BC2084" s="89">
        <v>30000</v>
      </c>
      <c r="BD2084" s="90">
        <v>45717</v>
      </c>
      <c r="BE2084" s="35"/>
    </row>
    <row r="2085" spans="48:57" x14ac:dyDescent="0.25">
      <c r="AV2085" s="85">
        <v>2081</v>
      </c>
      <c r="AW2085" s="91"/>
      <c r="AX2085" s="87" t="s">
        <v>5058</v>
      </c>
      <c r="AY2085" s="87" t="s">
        <v>3027</v>
      </c>
      <c r="AZ2085" s="87" t="s">
        <v>5059</v>
      </c>
      <c r="BA2085" s="88" t="s">
        <v>311</v>
      </c>
      <c r="BB2085" s="86" t="s">
        <v>312</v>
      </c>
      <c r="BC2085" s="89">
        <v>36720</v>
      </c>
      <c r="BD2085" s="90">
        <v>45689</v>
      </c>
      <c r="BE2085" s="35"/>
    </row>
    <row r="2086" spans="48:57" x14ac:dyDescent="0.25">
      <c r="AV2086" s="85">
        <v>2082</v>
      </c>
      <c r="AW2086" s="91"/>
      <c r="AX2086" s="87" t="s">
        <v>5060</v>
      </c>
      <c r="AY2086" s="87">
        <v>0</v>
      </c>
      <c r="AZ2086" s="87" t="s">
        <v>5061</v>
      </c>
      <c r="BA2086" s="88" t="s">
        <v>686</v>
      </c>
      <c r="BB2086" s="86" t="s">
        <v>661</v>
      </c>
      <c r="BC2086" s="89">
        <v>0</v>
      </c>
      <c r="BD2086" s="90">
        <v>45658</v>
      </c>
      <c r="BE2086" s="35"/>
    </row>
    <row r="2087" spans="48:57" x14ac:dyDescent="0.25">
      <c r="AV2087" s="85">
        <v>2083</v>
      </c>
      <c r="AW2087" s="91"/>
      <c r="AX2087" s="87" t="s">
        <v>5062</v>
      </c>
      <c r="AY2087" s="87" t="s">
        <v>5063</v>
      </c>
      <c r="AZ2087" s="87" t="s">
        <v>5064</v>
      </c>
      <c r="BA2087" s="88" t="s">
        <v>2086</v>
      </c>
      <c r="BB2087" s="86" t="s">
        <v>2087</v>
      </c>
      <c r="BC2087" s="89">
        <v>8500</v>
      </c>
      <c r="BD2087" s="90">
        <v>45717</v>
      </c>
      <c r="BE2087" s="35"/>
    </row>
    <row r="2088" spans="48:57" x14ac:dyDescent="0.25">
      <c r="AV2088" s="85">
        <v>2084</v>
      </c>
      <c r="AW2088" s="91"/>
      <c r="AX2088" s="87" t="s">
        <v>5065</v>
      </c>
      <c r="AY2088" s="87" t="s">
        <v>3163</v>
      </c>
      <c r="AZ2088" s="87" t="s">
        <v>5066</v>
      </c>
      <c r="BA2088" s="88" t="s">
        <v>686</v>
      </c>
      <c r="BB2088" s="86" t="s">
        <v>661</v>
      </c>
      <c r="BC2088" s="89">
        <v>0</v>
      </c>
      <c r="BD2088" s="90">
        <v>45717</v>
      </c>
      <c r="BE2088" s="35"/>
    </row>
    <row r="2089" spans="48:57" x14ac:dyDescent="0.25">
      <c r="AV2089" s="85">
        <v>2085</v>
      </c>
      <c r="AW2089" s="91"/>
      <c r="AX2089" s="87" t="s">
        <v>5067</v>
      </c>
      <c r="AY2089" s="87" t="s">
        <v>5068</v>
      </c>
      <c r="AZ2089" s="87" t="s">
        <v>5069</v>
      </c>
      <c r="BA2089" s="88" t="s">
        <v>686</v>
      </c>
      <c r="BB2089" s="86" t="s">
        <v>661</v>
      </c>
      <c r="BC2089" s="89">
        <v>0</v>
      </c>
      <c r="BD2089" s="90">
        <v>45717</v>
      </c>
      <c r="BE2089" s="35"/>
    </row>
    <row r="2090" spans="48:57" x14ac:dyDescent="0.25">
      <c r="AV2090" s="85">
        <v>2086</v>
      </c>
      <c r="AW2090" s="91"/>
      <c r="AX2090" s="87" t="s">
        <v>5070</v>
      </c>
      <c r="AY2090" s="87" t="s">
        <v>5071</v>
      </c>
      <c r="AZ2090" s="87" t="s">
        <v>5072</v>
      </c>
      <c r="BA2090" s="88" t="s">
        <v>3307</v>
      </c>
      <c r="BB2090" s="86" t="s">
        <v>2174</v>
      </c>
      <c r="BC2090" s="89">
        <v>28750</v>
      </c>
      <c r="BD2090" s="90">
        <v>45717</v>
      </c>
      <c r="BE2090" s="35"/>
    </row>
    <row r="2091" spans="48:57" x14ac:dyDescent="0.25">
      <c r="AV2091" s="85">
        <v>2087</v>
      </c>
      <c r="AW2091" s="91"/>
      <c r="AX2091" s="87" t="s">
        <v>5070</v>
      </c>
      <c r="AY2091" s="87" t="s">
        <v>5071</v>
      </c>
      <c r="AZ2091" s="87" t="s">
        <v>5072</v>
      </c>
      <c r="BA2091" s="88" t="s">
        <v>615</v>
      </c>
      <c r="BB2091" s="86" t="s">
        <v>616</v>
      </c>
      <c r="BC2091" s="89">
        <v>7500</v>
      </c>
      <c r="BD2091" s="90">
        <v>45717</v>
      </c>
      <c r="BE2091" s="35"/>
    </row>
    <row r="2092" spans="48:57" x14ac:dyDescent="0.25">
      <c r="AV2092" s="85">
        <v>2088</v>
      </c>
      <c r="AW2092" s="91"/>
      <c r="AX2092" s="87" t="s">
        <v>5073</v>
      </c>
      <c r="AY2092" s="87" t="s">
        <v>5074</v>
      </c>
      <c r="AZ2092" s="87" t="s">
        <v>5075</v>
      </c>
      <c r="BA2092" s="88" t="s">
        <v>3042</v>
      </c>
      <c r="BB2092" s="86" t="s">
        <v>537</v>
      </c>
      <c r="BC2092" s="89">
        <v>16380</v>
      </c>
      <c r="BD2092" s="90">
        <v>45717</v>
      </c>
      <c r="BE2092" s="35"/>
    </row>
    <row r="2093" spans="48:57" x14ac:dyDescent="0.25">
      <c r="AV2093" s="85">
        <v>2089</v>
      </c>
      <c r="AW2093" s="91"/>
      <c r="AX2093" s="87" t="s">
        <v>5076</v>
      </c>
      <c r="AY2093" s="87" t="s">
        <v>3118</v>
      </c>
      <c r="AZ2093" s="87" t="s">
        <v>5009</v>
      </c>
      <c r="BA2093" s="88" t="s">
        <v>1323</v>
      </c>
      <c r="BB2093" s="86" t="s">
        <v>631</v>
      </c>
      <c r="BC2093" s="89">
        <v>37275</v>
      </c>
      <c r="BD2093" s="90">
        <v>45717</v>
      </c>
      <c r="BE2093" s="35"/>
    </row>
    <row r="2094" spans="48:57" x14ac:dyDescent="0.25">
      <c r="AV2094" s="85">
        <v>2090</v>
      </c>
      <c r="AW2094" s="91"/>
      <c r="AX2094" s="87" t="s">
        <v>5077</v>
      </c>
      <c r="AY2094" s="87">
        <v>0</v>
      </c>
      <c r="AZ2094" s="87" t="s">
        <v>5078</v>
      </c>
      <c r="BA2094" s="88" t="s">
        <v>3032</v>
      </c>
      <c r="BB2094" s="86" t="s">
        <v>133</v>
      </c>
      <c r="BC2094" s="89">
        <v>-3390</v>
      </c>
      <c r="BD2094" s="90">
        <v>45689</v>
      </c>
      <c r="BE2094" s="35"/>
    </row>
    <row r="2095" spans="48:57" x14ac:dyDescent="0.25">
      <c r="AV2095" s="85">
        <v>2091</v>
      </c>
      <c r="AW2095" s="91"/>
      <c r="AX2095" s="87" t="s">
        <v>5079</v>
      </c>
      <c r="AY2095" s="87" t="s">
        <v>5080</v>
      </c>
      <c r="AZ2095" s="87" t="s">
        <v>5081</v>
      </c>
      <c r="BA2095" s="88" t="s">
        <v>615</v>
      </c>
      <c r="BB2095" s="86" t="s">
        <v>616</v>
      </c>
      <c r="BC2095" s="89">
        <v>7500</v>
      </c>
      <c r="BD2095" s="90">
        <v>45658</v>
      </c>
      <c r="BE2095" s="35"/>
    </row>
    <row r="2096" spans="48:57" x14ac:dyDescent="0.25">
      <c r="AV2096" s="85">
        <v>2092</v>
      </c>
      <c r="AW2096" s="91"/>
      <c r="AX2096" s="87" t="s">
        <v>5082</v>
      </c>
      <c r="AY2096" s="87" t="s">
        <v>5083</v>
      </c>
      <c r="AZ2096" s="87" t="s">
        <v>5084</v>
      </c>
      <c r="BA2096" s="88" t="s">
        <v>311</v>
      </c>
      <c r="BB2096" s="86" t="s">
        <v>312</v>
      </c>
      <c r="BC2096" s="89">
        <v>9180</v>
      </c>
      <c r="BD2096" s="90">
        <v>45717</v>
      </c>
      <c r="BE2096" s="35"/>
    </row>
    <row r="2097" spans="48:57" x14ac:dyDescent="0.25">
      <c r="AV2097" s="85">
        <v>2093</v>
      </c>
      <c r="AW2097" s="91"/>
      <c r="AX2097" s="87" t="s">
        <v>5085</v>
      </c>
      <c r="AY2097" s="87">
        <v>0</v>
      </c>
      <c r="AZ2097" s="87" t="s">
        <v>5086</v>
      </c>
      <c r="BA2097" s="88" t="s">
        <v>615</v>
      </c>
      <c r="BB2097" s="86" t="s">
        <v>616</v>
      </c>
      <c r="BC2097" s="89">
        <v>7500</v>
      </c>
      <c r="BD2097" s="90">
        <v>45717</v>
      </c>
      <c r="BE2097" s="35"/>
    </row>
    <row r="2098" spans="48:57" x14ac:dyDescent="0.25">
      <c r="AV2098" s="85">
        <v>2094</v>
      </c>
      <c r="AW2098" s="91"/>
      <c r="AX2098" s="87" t="s">
        <v>5087</v>
      </c>
      <c r="AY2098" s="87" t="s">
        <v>5088</v>
      </c>
      <c r="AZ2098" s="87" t="s">
        <v>5089</v>
      </c>
      <c r="BA2098" s="88" t="s">
        <v>2934</v>
      </c>
      <c r="BB2098" s="86" t="s">
        <v>2168</v>
      </c>
      <c r="BC2098" s="89">
        <v>75000</v>
      </c>
      <c r="BD2098" s="90">
        <v>45717</v>
      </c>
      <c r="BE2098" s="35"/>
    </row>
    <row r="2099" spans="48:57" x14ac:dyDescent="0.25">
      <c r="AV2099" s="85">
        <v>2095</v>
      </c>
      <c r="AW2099" s="91"/>
      <c r="AX2099" s="87" t="s">
        <v>5087</v>
      </c>
      <c r="AY2099" s="87" t="s">
        <v>5088</v>
      </c>
      <c r="AZ2099" s="87" t="s">
        <v>5089</v>
      </c>
      <c r="BA2099" s="88" t="s">
        <v>686</v>
      </c>
      <c r="BB2099" s="86" t="s">
        <v>661</v>
      </c>
      <c r="BC2099" s="89">
        <v>0</v>
      </c>
      <c r="BD2099" s="90">
        <v>45717</v>
      </c>
      <c r="BE2099" s="35"/>
    </row>
    <row r="2100" spans="48:57" x14ac:dyDescent="0.25">
      <c r="AV2100" s="85">
        <v>2096</v>
      </c>
      <c r="AW2100" s="91"/>
      <c r="AX2100" s="87" t="s">
        <v>5090</v>
      </c>
      <c r="AY2100" s="87" t="s">
        <v>5091</v>
      </c>
      <c r="AZ2100" s="87" t="s">
        <v>5029</v>
      </c>
      <c r="BA2100" s="88" t="s">
        <v>311</v>
      </c>
      <c r="BB2100" s="86" t="s">
        <v>312</v>
      </c>
      <c r="BC2100" s="89">
        <v>18360</v>
      </c>
      <c r="BD2100" s="90">
        <v>45717</v>
      </c>
      <c r="BE2100" s="35"/>
    </row>
    <row r="2101" spans="48:57" x14ac:dyDescent="0.25">
      <c r="AV2101" s="85">
        <v>2097</v>
      </c>
      <c r="AW2101" s="91"/>
      <c r="AX2101" s="87" t="s">
        <v>5092</v>
      </c>
      <c r="AY2101" s="87">
        <v>0</v>
      </c>
      <c r="AZ2101" s="87" t="s">
        <v>5093</v>
      </c>
      <c r="BA2101" s="88" t="s">
        <v>732</v>
      </c>
      <c r="BB2101" s="86" t="s">
        <v>733</v>
      </c>
      <c r="BC2101" s="89">
        <v>5750</v>
      </c>
      <c r="BD2101" s="90">
        <v>45717</v>
      </c>
      <c r="BE2101" s="35"/>
    </row>
    <row r="2102" spans="48:57" x14ac:dyDescent="0.25">
      <c r="AV2102" s="85">
        <v>2098</v>
      </c>
      <c r="AW2102" s="91"/>
      <c r="AX2102" s="87" t="s">
        <v>5094</v>
      </c>
      <c r="AY2102" s="87" t="s">
        <v>5095</v>
      </c>
      <c r="AZ2102" s="87" t="s">
        <v>5096</v>
      </c>
      <c r="BA2102" s="88" t="s">
        <v>615</v>
      </c>
      <c r="BB2102" s="86" t="s">
        <v>616</v>
      </c>
      <c r="BC2102" s="89">
        <v>7500</v>
      </c>
      <c r="BD2102" s="90">
        <v>45717</v>
      </c>
      <c r="BE2102" s="35"/>
    </row>
    <row r="2103" spans="48:57" x14ac:dyDescent="0.25">
      <c r="AV2103" s="85">
        <v>2099</v>
      </c>
      <c r="AW2103" s="91"/>
      <c r="AX2103" s="87" t="s">
        <v>5094</v>
      </c>
      <c r="AY2103" s="87" t="s">
        <v>5095</v>
      </c>
      <c r="AZ2103" s="87" t="s">
        <v>5096</v>
      </c>
      <c r="BA2103" s="88" t="s">
        <v>1077</v>
      </c>
      <c r="BB2103" s="86" t="s">
        <v>1078</v>
      </c>
      <c r="BC2103" s="89">
        <v>5500</v>
      </c>
      <c r="BD2103" s="90">
        <v>45689</v>
      </c>
      <c r="BE2103" s="35"/>
    </row>
    <row r="2104" spans="48:57" x14ac:dyDescent="0.25">
      <c r="AV2104" s="85">
        <v>2100</v>
      </c>
      <c r="AW2104" s="91"/>
      <c r="AX2104" s="87" t="s">
        <v>5097</v>
      </c>
      <c r="AY2104" s="87" t="s">
        <v>3067</v>
      </c>
      <c r="AZ2104" s="87" t="s">
        <v>5078</v>
      </c>
      <c r="BA2104" s="88" t="s">
        <v>2328</v>
      </c>
      <c r="BB2104" s="86" t="s">
        <v>85</v>
      </c>
      <c r="BC2104" s="89">
        <v>19890</v>
      </c>
      <c r="BD2104" s="90">
        <v>45658</v>
      </c>
      <c r="BE2104" s="35"/>
    </row>
    <row r="2105" spans="48:57" x14ac:dyDescent="0.25">
      <c r="AV2105" s="85">
        <v>2101</v>
      </c>
      <c r="AW2105" s="91"/>
      <c r="AX2105" s="87" t="s">
        <v>5098</v>
      </c>
      <c r="AY2105" s="87">
        <v>0</v>
      </c>
      <c r="AZ2105" s="87" t="s">
        <v>5099</v>
      </c>
      <c r="BA2105" s="88" t="s">
        <v>132</v>
      </c>
      <c r="BB2105" s="86" t="s">
        <v>133</v>
      </c>
      <c r="BC2105" s="89">
        <v>22600</v>
      </c>
      <c r="BD2105" s="90">
        <v>45717</v>
      </c>
      <c r="BE2105" s="35"/>
    </row>
    <row r="2106" spans="48:57" x14ac:dyDescent="0.25">
      <c r="AV2106" s="85">
        <v>2102</v>
      </c>
      <c r="AW2106" s="91"/>
      <c r="AX2106" s="87" t="s">
        <v>5100</v>
      </c>
      <c r="AY2106" s="87">
        <v>0</v>
      </c>
      <c r="AZ2106" s="87" t="s">
        <v>5101</v>
      </c>
      <c r="BA2106" s="88" t="s">
        <v>686</v>
      </c>
      <c r="BB2106" s="86" t="s">
        <v>661</v>
      </c>
      <c r="BC2106" s="89">
        <v>0</v>
      </c>
      <c r="BD2106" s="90">
        <v>45717</v>
      </c>
      <c r="BE2106" s="35"/>
    </row>
    <row r="2107" spans="48:57" x14ac:dyDescent="0.25">
      <c r="AV2107" s="85">
        <v>2103</v>
      </c>
      <c r="AW2107" s="91"/>
      <c r="AX2107" s="87" t="s">
        <v>5102</v>
      </c>
      <c r="AY2107" s="87" t="s">
        <v>5103</v>
      </c>
      <c r="AZ2107" s="87" t="s">
        <v>5096</v>
      </c>
      <c r="BA2107" s="88" t="s">
        <v>1077</v>
      </c>
      <c r="BB2107" s="86" t="s">
        <v>1078</v>
      </c>
      <c r="BC2107" s="89">
        <v>8250</v>
      </c>
      <c r="BD2107" s="90">
        <v>45717</v>
      </c>
      <c r="BE2107" s="35"/>
    </row>
    <row r="2108" spans="48:57" x14ac:dyDescent="0.25">
      <c r="AV2108" s="85">
        <v>2104</v>
      </c>
      <c r="AW2108" s="91"/>
      <c r="AX2108" s="87" t="s">
        <v>5104</v>
      </c>
      <c r="AY2108" s="87" t="s">
        <v>3106</v>
      </c>
      <c r="AZ2108" s="87" t="s">
        <v>5105</v>
      </c>
      <c r="BA2108" s="88" t="s">
        <v>1001</v>
      </c>
      <c r="BB2108" s="86" t="s">
        <v>1002</v>
      </c>
      <c r="BC2108" s="89">
        <v>66360</v>
      </c>
      <c r="BD2108" s="90">
        <v>45717</v>
      </c>
      <c r="BE2108" s="35"/>
    </row>
    <row r="2109" spans="48:57" x14ac:dyDescent="0.25">
      <c r="AV2109" s="85">
        <v>2105</v>
      </c>
      <c r="AW2109" s="91"/>
      <c r="AX2109" s="87" t="s">
        <v>5104</v>
      </c>
      <c r="AY2109" s="87" t="s">
        <v>3106</v>
      </c>
      <c r="AZ2109" s="87" t="s">
        <v>5105</v>
      </c>
      <c r="BA2109" s="88" t="s">
        <v>1225</v>
      </c>
      <c r="BB2109" s="86" t="s">
        <v>537</v>
      </c>
      <c r="BC2109" s="89">
        <v>27300</v>
      </c>
      <c r="BD2109" s="90">
        <v>45717</v>
      </c>
      <c r="BE2109" s="35"/>
    </row>
    <row r="2110" spans="48:57" x14ac:dyDescent="0.25">
      <c r="AV2110" s="85">
        <v>2106</v>
      </c>
      <c r="AW2110" s="91"/>
      <c r="AX2110" s="87" t="s">
        <v>5104</v>
      </c>
      <c r="AY2110" s="87" t="s">
        <v>3106</v>
      </c>
      <c r="AZ2110" s="87" t="s">
        <v>5105</v>
      </c>
      <c r="BA2110" s="88" t="s">
        <v>2328</v>
      </c>
      <c r="BB2110" s="86" t="s">
        <v>85</v>
      </c>
      <c r="BC2110" s="89">
        <v>59670</v>
      </c>
      <c r="BD2110" s="90">
        <v>45717</v>
      </c>
      <c r="BE2110" s="35"/>
    </row>
    <row r="2111" spans="48:57" x14ac:dyDescent="0.25">
      <c r="AV2111" s="85">
        <v>2107</v>
      </c>
      <c r="AW2111" s="91"/>
      <c r="AX2111" s="87" t="s">
        <v>5104</v>
      </c>
      <c r="AY2111" s="87" t="s">
        <v>3106</v>
      </c>
      <c r="AZ2111" s="87" t="s">
        <v>5105</v>
      </c>
      <c r="BA2111" s="88" t="s">
        <v>84</v>
      </c>
      <c r="BB2111" s="86" t="s">
        <v>85</v>
      </c>
      <c r="BC2111" s="89">
        <v>79560</v>
      </c>
      <c r="BD2111" s="90">
        <v>45717</v>
      </c>
      <c r="BE2111" s="35"/>
    </row>
    <row r="2112" spans="48:57" x14ac:dyDescent="0.25">
      <c r="AV2112" s="85">
        <v>2108</v>
      </c>
      <c r="AW2112" s="91"/>
      <c r="AX2112" s="87" t="s">
        <v>5104</v>
      </c>
      <c r="AY2112" s="87" t="s">
        <v>3106</v>
      </c>
      <c r="AZ2112" s="87" t="s">
        <v>5105</v>
      </c>
      <c r="BA2112" s="88" t="s">
        <v>1376</v>
      </c>
      <c r="BB2112" s="86" t="s">
        <v>197</v>
      </c>
      <c r="BC2112" s="89">
        <v>85440</v>
      </c>
      <c r="BD2112" s="90">
        <v>45689</v>
      </c>
      <c r="BE2112" s="35"/>
    </row>
    <row r="2113" spans="48:57" x14ac:dyDescent="0.25">
      <c r="AV2113" s="85">
        <v>2109</v>
      </c>
      <c r="AW2113" s="91"/>
      <c r="AX2113" s="87" t="s">
        <v>5104</v>
      </c>
      <c r="AY2113" s="87" t="s">
        <v>3106</v>
      </c>
      <c r="AZ2113" s="87" t="s">
        <v>5105</v>
      </c>
      <c r="BA2113" s="88" t="s">
        <v>1768</v>
      </c>
      <c r="BB2113" s="86" t="s">
        <v>1537</v>
      </c>
      <c r="BC2113" s="89">
        <v>19950</v>
      </c>
      <c r="BD2113" s="90">
        <v>45658</v>
      </c>
      <c r="BE2113" s="35"/>
    </row>
    <row r="2114" spans="48:57" x14ac:dyDescent="0.25">
      <c r="AV2114" s="85">
        <v>2110</v>
      </c>
      <c r="AW2114" s="91"/>
      <c r="AX2114" s="87" t="s">
        <v>5104</v>
      </c>
      <c r="AY2114" s="87" t="s">
        <v>3106</v>
      </c>
      <c r="AZ2114" s="87" t="s">
        <v>5105</v>
      </c>
      <c r="BA2114" s="88" t="s">
        <v>1686</v>
      </c>
      <c r="BB2114" s="86" t="s">
        <v>1033</v>
      </c>
      <c r="BC2114" s="89">
        <v>111615</v>
      </c>
      <c r="BD2114" s="90">
        <v>45717</v>
      </c>
      <c r="BE2114" s="35"/>
    </row>
    <row r="2115" spans="48:57" x14ac:dyDescent="0.25">
      <c r="AV2115" s="85">
        <v>2111</v>
      </c>
      <c r="AW2115" s="91"/>
      <c r="AX2115" s="87" t="s">
        <v>5104</v>
      </c>
      <c r="AY2115" s="87" t="s">
        <v>3106</v>
      </c>
      <c r="AZ2115" s="87" t="s">
        <v>5105</v>
      </c>
      <c r="BA2115" s="88" t="s">
        <v>1712</v>
      </c>
      <c r="BB2115" s="86" t="s">
        <v>1081</v>
      </c>
      <c r="BC2115" s="89">
        <v>68490</v>
      </c>
      <c r="BD2115" s="90">
        <v>45717</v>
      </c>
      <c r="BE2115" s="35"/>
    </row>
    <row r="2116" spans="48:57" x14ac:dyDescent="0.25">
      <c r="AV2116" s="85">
        <v>2112</v>
      </c>
      <c r="AW2116" s="91"/>
      <c r="AX2116" s="87" t="s">
        <v>5106</v>
      </c>
      <c r="AY2116" s="87" t="s">
        <v>5107</v>
      </c>
      <c r="AZ2116" s="87" t="s">
        <v>5108</v>
      </c>
      <c r="BA2116" s="88" t="s">
        <v>1001</v>
      </c>
      <c r="BB2116" s="86" t="s">
        <v>1002</v>
      </c>
      <c r="BC2116" s="89">
        <v>37920</v>
      </c>
      <c r="BD2116" s="90">
        <v>45717</v>
      </c>
      <c r="BE2116" s="35"/>
    </row>
    <row r="2117" spans="48:57" x14ac:dyDescent="0.25">
      <c r="AV2117" s="85">
        <v>2113</v>
      </c>
      <c r="AW2117" s="91"/>
      <c r="AX2117" s="87" t="s">
        <v>5109</v>
      </c>
      <c r="AY2117" s="87">
        <v>0</v>
      </c>
      <c r="AZ2117" s="87" t="s">
        <v>5110</v>
      </c>
      <c r="BA2117" s="88" t="s">
        <v>2228</v>
      </c>
      <c r="BB2117" s="86" t="s">
        <v>790</v>
      </c>
      <c r="BC2117" s="89">
        <v>14500</v>
      </c>
      <c r="BD2117" s="90">
        <v>45717</v>
      </c>
      <c r="BE2117" s="35"/>
    </row>
    <row r="2118" spans="48:57" x14ac:dyDescent="0.25">
      <c r="AV2118" s="85">
        <v>2114</v>
      </c>
      <c r="AW2118" s="91"/>
      <c r="AX2118" s="87" t="s">
        <v>5111</v>
      </c>
      <c r="AY2118" s="87" t="s">
        <v>3169</v>
      </c>
      <c r="AZ2118" s="87" t="s">
        <v>5112</v>
      </c>
      <c r="BA2118" s="88" t="s">
        <v>1001</v>
      </c>
      <c r="BB2118" s="86" t="s">
        <v>1002</v>
      </c>
      <c r="BC2118" s="89">
        <v>56880</v>
      </c>
      <c r="BD2118" s="90">
        <v>45717</v>
      </c>
      <c r="BE2118" s="35"/>
    </row>
    <row r="2119" spans="48:57" x14ac:dyDescent="0.25">
      <c r="AV2119" s="85">
        <v>2115</v>
      </c>
      <c r="AW2119" s="91"/>
      <c r="AX2119" s="87" t="s">
        <v>5113</v>
      </c>
      <c r="AY2119" s="87" t="s">
        <v>5114</v>
      </c>
      <c r="AZ2119" s="87" t="s">
        <v>5108</v>
      </c>
      <c r="BA2119" s="88" t="s">
        <v>1292</v>
      </c>
      <c r="BB2119" s="86" t="s">
        <v>601</v>
      </c>
      <c r="BC2119" s="89">
        <v>27750</v>
      </c>
      <c r="BD2119" s="90">
        <v>45717</v>
      </c>
      <c r="BE2119" s="35"/>
    </row>
    <row r="2120" spans="48:57" x14ac:dyDescent="0.25">
      <c r="AV2120" s="85">
        <v>2116</v>
      </c>
      <c r="AW2120" s="91"/>
      <c r="AX2120" s="87" t="s">
        <v>5113</v>
      </c>
      <c r="AY2120" s="87" t="s">
        <v>5114</v>
      </c>
      <c r="AZ2120" s="87" t="s">
        <v>5108</v>
      </c>
      <c r="BA2120" s="88" t="s">
        <v>2328</v>
      </c>
      <c r="BB2120" s="86" t="s">
        <v>85</v>
      </c>
      <c r="BC2120" s="89">
        <v>29835</v>
      </c>
      <c r="BD2120" s="90">
        <v>45717</v>
      </c>
      <c r="BE2120" s="35"/>
    </row>
    <row r="2121" spans="48:57" x14ac:dyDescent="0.25">
      <c r="AV2121" s="85">
        <v>2117</v>
      </c>
      <c r="AW2121" s="91"/>
      <c r="AX2121" s="87" t="s">
        <v>5113</v>
      </c>
      <c r="AY2121" s="87" t="s">
        <v>5114</v>
      </c>
      <c r="AZ2121" s="87" t="s">
        <v>5108</v>
      </c>
      <c r="BA2121" s="88" t="s">
        <v>1768</v>
      </c>
      <c r="BB2121" s="86" t="s">
        <v>1537</v>
      </c>
      <c r="BC2121" s="89">
        <v>9975</v>
      </c>
      <c r="BD2121" s="90">
        <v>45689</v>
      </c>
      <c r="BE2121" s="35"/>
    </row>
    <row r="2122" spans="48:57" x14ac:dyDescent="0.25">
      <c r="AV2122" s="85">
        <v>2118</v>
      </c>
      <c r="AW2122" s="91"/>
      <c r="AX2122" s="87" t="s">
        <v>5113</v>
      </c>
      <c r="AY2122" s="87" t="s">
        <v>5114</v>
      </c>
      <c r="AZ2122" s="87" t="s">
        <v>5108</v>
      </c>
      <c r="BA2122" s="88" t="s">
        <v>311</v>
      </c>
      <c r="BB2122" s="86" t="s">
        <v>312</v>
      </c>
      <c r="BC2122" s="89">
        <v>27540</v>
      </c>
      <c r="BD2122" s="90">
        <v>45658</v>
      </c>
      <c r="BE2122" s="35"/>
    </row>
    <row r="2123" spans="48:57" x14ac:dyDescent="0.25">
      <c r="AV2123" s="85">
        <v>2119</v>
      </c>
      <c r="AW2123" s="91"/>
      <c r="AX2123" s="87" t="s">
        <v>5115</v>
      </c>
      <c r="AY2123" s="87" t="s">
        <v>5107</v>
      </c>
      <c r="AZ2123" s="87" t="s">
        <v>5110</v>
      </c>
      <c r="BA2123" s="88" t="s">
        <v>615</v>
      </c>
      <c r="BB2123" s="86" t="s">
        <v>616</v>
      </c>
      <c r="BC2123" s="89">
        <v>7500</v>
      </c>
      <c r="BD2123" s="90">
        <v>45717</v>
      </c>
      <c r="BE2123" s="35"/>
    </row>
    <row r="2124" spans="48:57" x14ac:dyDescent="0.25">
      <c r="AV2124" s="85">
        <v>2120</v>
      </c>
      <c r="AW2124" s="91"/>
      <c r="AX2124" s="87" t="s">
        <v>5116</v>
      </c>
      <c r="AY2124" s="87" t="s">
        <v>5117</v>
      </c>
      <c r="AZ2124" s="87" t="s">
        <v>5118</v>
      </c>
      <c r="BA2124" s="88" t="s">
        <v>1292</v>
      </c>
      <c r="BB2124" s="86" t="s">
        <v>601</v>
      </c>
      <c r="BC2124" s="89">
        <v>18500</v>
      </c>
      <c r="BD2124" s="90">
        <v>45717</v>
      </c>
      <c r="BE2124" s="35"/>
    </row>
    <row r="2125" spans="48:57" x14ac:dyDescent="0.25">
      <c r="AV2125" s="85">
        <v>2121</v>
      </c>
      <c r="AW2125" s="91"/>
      <c r="AX2125" s="87" t="s">
        <v>5119</v>
      </c>
      <c r="AY2125" s="87" t="s">
        <v>3100</v>
      </c>
      <c r="AZ2125" s="87" t="s">
        <v>5084</v>
      </c>
      <c r="BA2125" s="88" t="s">
        <v>1259</v>
      </c>
      <c r="BB2125" s="86" t="s">
        <v>1260</v>
      </c>
      <c r="BC2125" s="89">
        <v>12500</v>
      </c>
      <c r="BD2125" s="90">
        <v>45717</v>
      </c>
      <c r="BE2125" s="35"/>
    </row>
    <row r="2126" spans="48:57" x14ac:dyDescent="0.25">
      <c r="AV2126" s="85">
        <v>2122</v>
      </c>
      <c r="AW2126" s="91"/>
      <c r="AX2126" s="87" t="s">
        <v>5119</v>
      </c>
      <c r="AY2126" s="87" t="s">
        <v>3100</v>
      </c>
      <c r="AZ2126" s="87" t="s">
        <v>5084</v>
      </c>
      <c r="BA2126" s="88" t="s">
        <v>1041</v>
      </c>
      <c r="BB2126" s="86" t="s">
        <v>1004</v>
      </c>
      <c r="BC2126" s="89">
        <v>6000</v>
      </c>
      <c r="BD2126" s="90">
        <v>45717</v>
      </c>
      <c r="BE2126" s="35"/>
    </row>
    <row r="2127" spans="48:57" x14ac:dyDescent="0.25">
      <c r="AV2127" s="85">
        <v>2123</v>
      </c>
      <c r="AW2127" s="91"/>
      <c r="AX2127" s="87" t="s">
        <v>5119</v>
      </c>
      <c r="AY2127" s="87" t="s">
        <v>3100</v>
      </c>
      <c r="AZ2127" s="87" t="s">
        <v>5084</v>
      </c>
      <c r="BA2127" s="88" t="s">
        <v>311</v>
      </c>
      <c r="BB2127" s="86" t="s">
        <v>312</v>
      </c>
      <c r="BC2127" s="89">
        <v>9180</v>
      </c>
      <c r="BD2127" s="90">
        <v>45717</v>
      </c>
      <c r="BE2127" s="35"/>
    </row>
    <row r="2128" spans="48:57" x14ac:dyDescent="0.25">
      <c r="AV2128" s="85">
        <v>2124</v>
      </c>
      <c r="AW2128" s="91"/>
      <c r="AX2128" s="87" t="s">
        <v>5120</v>
      </c>
      <c r="AY2128" s="87" t="s">
        <v>3127</v>
      </c>
      <c r="AZ2128" s="87" t="s">
        <v>5121</v>
      </c>
      <c r="BA2128" s="88" t="s">
        <v>1545</v>
      </c>
      <c r="BB2128" s="86" t="s">
        <v>1334</v>
      </c>
      <c r="BC2128" s="89">
        <v>7200</v>
      </c>
      <c r="BD2128" s="90">
        <v>45717</v>
      </c>
      <c r="BE2128" s="35"/>
    </row>
    <row r="2129" spans="48:57" x14ac:dyDescent="0.25">
      <c r="AV2129" s="85">
        <v>2125</v>
      </c>
      <c r="AW2129" s="91"/>
      <c r="AX2129" s="87" t="s">
        <v>5122</v>
      </c>
      <c r="AY2129" s="87">
        <v>0</v>
      </c>
      <c r="AZ2129" s="87" t="s">
        <v>5123</v>
      </c>
      <c r="BA2129" s="88" t="s">
        <v>686</v>
      </c>
      <c r="BB2129" s="86" t="s">
        <v>661</v>
      </c>
      <c r="BC2129" s="89">
        <v>0</v>
      </c>
      <c r="BD2129" s="90">
        <v>45717</v>
      </c>
      <c r="BE2129" s="35"/>
    </row>
    <row r="2130" spans="48:57" x14ac:dyDescent="0.25">
      <c r="AV2130" s="85">
        <v>2126</v>
      </c>
      <c r="AW2130" s="91"/>
      <c r="AX2130" s="87" t="s">
        <v>5124</v>
      </c>
      <c r="AY2130" s="87">
        <v>0</v>
      </c>
      <c r="AZ2130" s="87" t="s">
        <v>5125</v>
      </c>
      <c r="BA2130" s="88" t="s">
        <v>2228</v>
      </c>
      <c r="BB2130" s="86" t="s">
        <v>790</v>
      </c>
      <c r="BC2130" s="89">
        <v>14500</v>
      </c>
      <c r="BD2130" s="90">
        <v>45689</v>
      </c>
      <c r="BE2130" s="35"/>
    </row>
    <row r="2131" spans="48:57" x14ac:dyDescent="0.25">
      <c r="AV2131" s="85">
        <v>2127</v>
      </c>
      <c r="AW2131" s="91"/>
      <c r="AX2131" s="87" t="s">
        <v>5126</v>
      </c>
      <c r="AY2131" s="87">
        <v>0</v>
      </c>
      <c r="AZ2131" s="87" t="s">
        <v>5127</v>
      </c>
      <c r="BA2131" s="88" t="s">
        <v>2930</v>
      </c>
      <c r="BB2131" s="86" t="s">
        <v>1166</v>
      </c>
      <c r="BC2131" s="89">
        <v>6345</v>
      </c>
      <c r="BD2131" s="90">
        <v>45658</v>
      </c>
      <c r="BE2131" s="35"/>
    </row>
    <row r="2132" spans="48:57" x14ac:dyDescent="0.25">
      <c r="AV2132" s="85">
        <v>2128</v>
      </c>
      <c r="AW2132" s="91"/>
      <c r="AX2132" s="87" t="s">
        <v>5128</v>
      </c>
      <c r="AY2132" s="87">
        <v>0</v>
      </c>
      <c r="AZ2132" s="87" t="s">
        <v>5129</v>
      </c>
      <c r="BA2132" s="88" t="s">
        <v>686</v>
      </c>
      <c r="BB2132" s="86" t="s">
        <v>661</v>
      </c>
      <c r="BC2132" s="89">
        <v>0</v>
      </c>
      <c r="BD2132" s="90">
        <v>45717</v>
      </c>
      <c r="BE2132" s="35"/>
    </row>
    <row r="2133" spans="48:57" x14ac:dyDescent="0.25">
      <c r="AV2133" s="85">
        <v>2129</v>
      </c>
      <c r="AW2133" s="91"/>
      <c r="AX2133" s="87" t="s">
        <v>5130</v>
      </c>
      <c r="AY2133" s="87" t="s">
        <v>5131</v>
      </c>
      <c r="AZ2133" s="87" t="s">
        <v>5105</v>
      </c>
      <c r="BA2133" s="88" t="s">
        <v>1686</v>
      </c>
      <c r="BB2133" s="86" t="s">
        <v>1033</v>
      </c>
      <c r="BC2133" s="89">
        <v>47835</v>
      </c>
      <c r="BD2133" s="90">
        <v>45717</v>
      </c>
      <c r="BE2133" s="35"/>
    </row>
    <row r="2134" spans="48:57" x14ac:dyDescent="0.25">
      <c r="AV2134" s="85">
        <v>2130</v>
      </c>
      <c r="AW2134" s="91"/>
      <c r="AX2134" s="87" t="s">
        <v>5130</v>
      </c>
      <c r="AY2134" s="87" t="s">
        <v>5131</v>
      </c>
      <c r="AZ2134" s="87" t="s">
        <v>5105</v>
      </c>
      <c r="BA2134" s="88" t="s">
        <v>1712</v>
      </c>
      <c r="BB2134" s="86" t="s">
        <v>1081</v>
      </c>
      <c r="BC2134" s="89">
        <v>22830</v>
      </c>
      <c r="BD2134" s="90">
        <v>45717</v>
      </c>
      <c r="BE2134" s="35"/>
    </row>
    <row r="2135" spans="48:57" x14ac:dyDescent="0.25">
      <c r="AV2135" s="85">
        <v>2131</v>
      </c>
      <c r="AW2135" s="91"/>
      <c r="AX2135" s="87" t="s">
        <v>5132</v>
      </c>
      <c r="AY2135" s="87" t="s">
        <v>5133</v>
      </c>
      <c r="AZ2135" s="87" t="s">
        <v>5134</v>
      </c>
      <c r="BA2135" s="88" t="s">
        <v>2324</v>
      </c>
      <c r="BB2135" s="86" t="s">
        <v>61</v>
      </c>
      <c r="BC2135" s="89">
        <v>-9270</v>
      </c>
      <c r="BD2135" s="90">
        <v>45717</v>
      </c>
      <c r="BE2135" s="35"/>
    </row>
    <row r="2136" spans="48:57" x14ac:dyDescent="0.25">
      <c r="AV2136" s="85">
        <v>2132</v>
      </c>
      <c r="AW2136" s="91"/>
      <c r="AX2136" s="87" t="s">
        <v>5135</v>
      </c>
      <c r="AY2136" s="87">
        <v>0</v>
      </c>
      <c r="AZ2136" s="87" t="s">
        <v>5136</v>
      </c>
      <c r="BA2136" s="88" t="s">
        <v>732</v>
      </c>
      <c r="BB2136" s="86" t="s">
        <v>733</v>
      </c>
      <c r="BC2136" s="89">
        <v>5750</v>
      </c>
      <c r="BD2136" s="90">
        <v>45717</v>
      </c>
      <c r="BE2136" s="35"/>
    </row>
    <row r="2137" spans="48:57" x14ac:dyDescent="0.25">
      <c r="AV2137" s="85">
        <v>2133</v>
      </c>
      <c r="AW2137" s="91"/>
      <c r="AX2137" s="87" t="s">
        <v>5137</v>
      </c>
      <c r="AY2137" s="87" t="s">
        <v>3374</v>
      </c>
      <c r="AZ2137" s="87" t="s">
        <v>5138</v>
      </c>
      <c r="BA2137" s="88" t="s">
        <v>2328</v>
      </c>
      <c r="BB2137" s="86" t="s">
        <v>85</v>
      </c>
      <c r="BC2137" s="89">
        <v>19890</v>
      </c>
      <c r="BD2137" s="90">
        <v>45717</v>
      </c>
      <c r="BE2137" s="35"/>
    </row>
    <row r="2138" spans="48:57" x14ac:dyDescent="0.25">
      <c r="AV2138" s="85">
        <v>2134</v>
      </c>
      <c r="AW2138" s="91"/>
      <c r="AX2138" s="87" t="s">
        <v>5139</v>
      </c>
      <c r="AY2138" s="87" t="s">
        <v>5140</v>
      </c>
      <c r="AZ2138" s="87" t="s">
        <v>5141</v>
      </c>
      <c r="BA2138" s="88" t="s">
        <v>686</v>
      </c>
      <c r="BB2138" s="86" t="s">
        <v>661</v>
      </c>
      <c r="BC2138" s="89">
        <v>0</v>
      </c>
      <c r="BD2138" s="90">
        <v>45717</v>
      </c>
      <c r="BE2138" s="35"/>
    </row>
    <row r="2139" spans="48:57" x14ac:dyDescent="0.25">
      <c r="AV2139" s="85">
        <v>2135</v>
      </c>
      <c r="AW2139" s="91"/>
      <c r="AX2139" s="87" t="s">
        <v>5139</v>
      </c>
      <c r="AY2139" s="87" t="s">
        <v>5140</v>
      </c>
      <c r="AZ2139" s="87" t="s">
        <v>5141</v>
      </c>
      <c r="BA2139" s="88" t="s">
        <v>732</v>
      </c>
      <c r="BB2139" s="86" t="s">
        <v>733</v>
      </c>
      <c r="BC2139" s="89">
        <v>5750</v>
      </c>
      <c r="BD2139" s="90">
        <v>45689</v>
      </c>
      <c r="BE2139" s="35"/>
    </row>
    <row r="2140" spans="48:57" x14ac:dyDescent="0.25">
      <c r="AV2140" s="85">
        <v>2136</v>
      </c>
      <c r="AW2140" s="91"/>
      <c r="AX2140" s="87" t="s">
        <v>5142</v>
      </c>
      <c r="AY2140" s="87" t="s">
        <v>5143</v>
      </c>
      <c r="AZ2140" s="87" t="s">
        <v>5127</v>
      </c>
      <c r="BA2140" s="88" t="s">
        <v>3042</v>
      </c>
      <c r="BB2140" s="86" t="s">
        <v>537</v>
      </c>
      <c r="BC2140" s="89">
        <v>10920</v>
      </c>
      <c r="BD2140" s="90">
        <v>45658</v>
      </c>
      <c r="BE2140" s="35"/>
    </row>
    <row r="2141" spans="48:57" x14ac:dyDescent="0.25">
      <c r="AV2141" s="85">
        <v>2137</v>
      </c>
      <c r="AW2141" s="91"/>
      <c r="AX2141" s="87" t="s">
        <v>5144</v>
      </c>
      <c r="AY2141" s="87" t="s">
        <v>5145</v>
      </c>
      <c r="AZ2141" s="87" t="s">
        <v>5146</v>
      </c>
      <c r="BA2141" s="88" t="s">
        <v>1487</v>
      </c>
      <c r="BB2141" s="86" t="s">
        <v>1275</v>
      </c>
      <c r="BC2141" s="89">
        <v>10696</v>
      </c>
      <c r="BD2141" s="90">
        <v>45717</v>
      </c>
      <c r="BE2141" s="35"/>
    </row>
    <row r="2142" spans="48:57" x14ac:dyDescent="0.25">
      <c r="AV2142" s="85">
        <v>2138</v>
      </c>
      <c r="AW2142" s="91"/>
      <c r="AX2142" s="87" t="s">
        <v>5147</v>
      </c>
      <c r="AY2142" s="87">
        <v>0</v>
      </c>
      <c r="AZ2142" s="87" t="s">
        <v>5148</v>
      </c>
      <c r="BA2142" s="88" t="s">
        <v>1017</v>
      </c>
      <c r="BB2142" s="86" t="s">
        <v>1018</v>
      </c>
      <c r="BC2142" s="89">
        <v>30000</v>
      </c>
      <c r="BD2142" s="90">
        <v>45717</v>
      </c>
      <c r="BE2142" s="35"/>
    </row>
    <row r="2143" spans="48:57" x14ac:dyDescent="0.25">
      <c r="AV2143" s="85">
        <v>2139</v>
      </c>
      <c r="AW2143" s="91"/>
      <c r="AX2143" s="87" t="s">
        <v>5149</v>
      </c>
      <c r="AY2143" s="87" t="s">
        <v>5150</v>
      </c>
      <c r="AZ2143" s="87" t="s">
        <v>5151</v>
      </c>
      <c r="BA2143" s="88" t="s">
        <v>1390</v>
      </c>
      <c r="BB2143" s="86" t="s">
        <v>1391</v>
      </c>
      <c r="BC2143" s="89">
        <v>47500</v>
      </c>
      <c r="BD2143" s="90">
        <v>45717</v>
      </c>
      <c r="BE2143" s="35"/>
    </row>
    <row r="2144" spans="48:57" x14ac:dyDescent="0.25">
      <c r="AV2144" s="85">
        <v>2140</v>
      </c>
      <c r="AW2144" s="91"/>
      <c r="AX2144" s="87" t="s">
        <v>5152</v>
      </c>
      <c r="AY2144" s="87" t="s">
        <v>5153</v>
      </c>
      <c r="AZ2144" s="87" t="s">
        <v>5154</v>
      </c>
      <c r="BA2144" s="88" t="s">
        <v>1017</v>
      </c>
      <c r="BB2144" s="86" t="s">
        <v>1018</v>
      </c>
      <c r="BC2144" s="89">
        <v>15000</v>
      </c>
      <c r="BD2144" s="90">
        <v>45717</v>
      </c>
      <c r="BE2144" s="35"/>
    </row>
    <row r="2145" spans="48:57" x14ac:dyDescent="0.25">
      <c r="AV2145" s="85">
        <v>2141</v>
      </c>
      <c r="AW2145" s="91"/>
      <c r="AX2145" s="87" t="s">
        <v>5155</v>
      </c>
      <c r="AY2145" s="87">
        <v>0</v>
      </c>
      <c r="AZ2145" s="87" t="s">
        <v>5156</v>
      </c>
      <c r="BA2145" s="88" t="s">
        <v>686</v>
      </c>
      <c r="BB2145" s="86" t="s">
        <v>661</v>
      </c>
      <c r="BC2145" s="89">
        <v>0</v>
      </c>
      <c r="BD2145" s="90">
        <v>45717</v>
      </c>
      <c r="BE2145" s="35"/>
    </row>
    <row r="2146" spans="48:57" x14ac:dyDescent="0.25">
      <c r="AV2146" s="85">
        <v>2142</v>
      </c>
      <c r="AW2146" s="91"/>
      <c r="AX2146" s="92" t="s">
        <v>5157</v>
      </c>
      <c r="AY2146" s="87" t="s">
        <v>5158</v>
      </c>
      <c r="AZ2146" s="92" t="s">
        <v>5159</v>
      </c>
      <c r="BA2146" s="88" t="s">
        <v>1824</v>
      </c>
      <c r="BB2146" s="86" t="s">
        <v>861</v>
      </c>
      <c r="BC2146" s="89">
        <v>6000</v>
      </c>
      <c r="BD2146" s="90">
        <v>45717</v>
      </c>
      <c r="BE2146" s="35"/>
    </row>
    <row r="2147" spans="48:57" x14ac:dyDescent="0.25">
      <c r="AV2147" s="85">
        <v>2143</v>
      </c>
      <c r="AW2147" s="91"/>
      <c r="AX2147" s="92" t="s">
        <v>5160</v>
      </c>
      <c r="AY2147" s="87" t="s">
        <v>5161</v>
      </c>
      <c r="AZ2147" s="92" t="s">
        <v>5162</v>
      </c>
      <c r="BA2147" s="88" t="s">
        <v>1001</v>
      </c>
      <c r="BB2147" s="86" t="s">
        <v>1002</v>
      </c>
      <c r="BC2147" s="89">
        <v>18960</v>
      </c>
      <c r="BD2147" s="90">
        <v>45717</v>
      </c>
      <c r="BE2147" s="35"/>
    </row>
    <row r="2148" spans="48:57" x14ac:dyDescent="0.25">
      <c r="AV2148" s="85">
        <v>2144</v>
      </c>
      <c r="AW2148" s="91"/>
      <c r="AX2148" s="92" t="s">
        <v>5163</v>
      </c>
      <c r="AY2148" s="87">
        <v>0</v>
      </c>
      <c r="AZ2148" s="92" t="s">
        <v>5164</v>
      </c>
      <c r="BA2148" s="88" t="s">
        <v>1017</v>
      </c>
      <c r="BB2148" s="86" t="s">
        <v>1018</v>
      </c>
      <c r="BC2148" s="89">
        <v>15000</v>
      </c>
      <c r="BD2148" s="90">
        <v>45689</v>
      </c>
      <c r="BE2148" s="35"/>
    </row>
    <row r="2149" spans="48:57" x14ac:dyDescent="0.25">
      <c r="AV2149" s="85">
        <v>2145</v>
      </c>
      <c r="AW2149" s="91"/>
      <c r="AX2149" s="92" t="s">
        <v>5165</v>
      </c>
      <c r="AY2149" s="87">
        <v>0</v>
      </c>
      <c r="AZ2149" s="92" t="s">
        <v>5078</v>
      </c>
      <c r="BA2149" s="88" t="s">
        <v>1041</v>
      </c>
      <c r="BB2149" s="86" t="s">
        <v>1004</v>
      </c>
      <c r="BC2149" s="89">
        <v>30000</v>
      </c>
      <c r="BD2149" s="90">
        <v>45658</v>
      </c>
      <c r="BE2149" s="35"/>
    </row>
    <row r="2150" spans="48:57" x14ac:dyDescent="0.25">
      <c r="AV2150" s="85">
        <v>2146</v>
      </c>
      <c r="AW2150" s="91"/>
      <c r="AX2150" s="92" t="s">
        <v>5166</v>
      </c>
      <c r="AY2150" s="87" t="s">
        <v>5167</v>
      </c>
      <c r="AZ2150" s="92" t="s">
        <v>5168</v>
      </c>
      <c r="BA2150" s="88" t="s">
        <v>686</v>
      </c>
      <c r="BB2150" s="86" t="s">
        <v>661</v>
      </c>
      <c r="BC2150" s="89">
        <v>0</v>
      </c>
      <c r="BD2150" s="90">
        <v>45717</v>
      </c>
      <c r="BE2150" s="35"/>
    </row>
    <row r="2151" spans="48:57" x14ac:dyDescent="0.25">
      <c r="AV2151" s="85">
        <v>2147</v>
      </c>
      <c r="AW2151" s="91"/>
      <c r="AX2151" s="92" t="s">
        <v>5169</v>
      </c>
      <c r="AY2151" s="87" t="s">
        <v>3115</v>
      </c>
      <c r="AZ2151" s="92" t="s">
        <v>5170</v>
      </c>
      <c r="BA2151" s="88" t="s">
        <v>2369</v>
      </c>
      <c r="BB2151" s="86" t="s">
        <v>1146</v>
      </c>
      <c r="BC2151" s="89">
        <v>9555</v>
      </c>
      <c r="BD2151" s="90">
        <v>45717</v>
      </c>
      <c r="BE2151" s="35"/>
    </row>
    <row r="2152" spans="48:57" x14ac:dyDescent="0.25">
      <c r="AV2152" s="85">
        <v>2148</v>
      </c>
      <c r="AW2152" s="91"/>
      <c r="AX2152" s="92" t="s">
        <v>5171</v>
      </c>
      <c r="AY2152" s="87">
        <v>0</v>
      </c>
      <c r="AZ2152" s="92" t="s">
        <v>5172</v>
      </c>
      <c r="BA2152" s="88" t="s">
        <v>1041</v>
      </c>
      <c r="BB2152" s="86" t="s">
        <v>1004</v>
      </c>
      <c r="BC2152" s="89">
        <v>6000</v>
      </c>
      <c r="BD2152" s="90">
        <v>45717</v>
      </c>
      <c r="BE2152" s="35"/>
    </row>
    <row r="2153" spans="48:57" x14ac:dyDescent="0.25">
      <c r="AV2153" s="85">
        <v>2149</v>
      </c>
      <c r="AW2153" s="91"/>
      <c r="AX2153" s="92" t="s">
        <v>5173</v>
      </c>
      <c r="AY2153" s="87">
        <v>0</v>
      </c>
      <c r="AZ2153" s="92" t="s">
        <v>5174</v>
      </c>
      <c r="BA2153" s="88" t="s">
        <v>1824</v>
      </c>
      <c r="BB2153" s="86" t="s">
        <v>861</v>
      </c>
      <c r="BC2153" s="89">
        <v>2400</v>
      </c>
      <c r="BD2153" s="90">
        <v>45717</v>
      </c>
      <c r="BE2153" s="35"/>
    </row>
    <row r="2154" spans="48:57" x14ac:dyDescent="0.25">
      <c r="AV2154" s="85">
        <v>2150</v>
      </c>
      <c r="AW2154" s="91"/>
      <c r="AX2154" s="92" t="s">
        <v>4324</v>
      </c>
      <c r="AY2154" s="87" t="s">
        <v>5175</v>
      </c>
      <c r="AZ2154" s="92" t="s">
        <v>5176</v>
      </c>
      <c r="BA2154" s="88" t="s">
        <v>2540</v>
      </c>
      <c r="BB2154" s="86" t="s">
        <v>2169</v>
      </c>
      <c r="BC2154" s="89">
        <v>-28500</v>
      </c>
      <c r="BD2154" s="90">
        <v>45717</v>
      </c>
      <c r="BE2154" s="35"/>
    </row>
    <row r="2155" spans="48:57" x14ac:dyDescent="0.25">
      <c r="AV2155" s="85">
        <v>2151</v>
      </c>
      <c r="AW2155" s="91"/>
      <c r="AX2155" s="92" t="s">
        <v>5177</v>
      </c>
      <c r="AY2155" s="87" t="s">
        <v>5178</v>
      </c>
      <c r="AZ2155" s="92" t="s">
        <v>5179</v>
      </c>
      <c r="BA2155" s="88" t="s">
        <v>3042</v>
      </c>
      <c r="BB2155" s="86" t="s">
        <v>537</v>
      </c>
      <c r="BC2155" s="89">
        <v>19110</v>
      </c>
      <c r="BD2155" s="90">
        <v>45717</v>
      </c>
      <c r="BE2155" s="35"/>
    </row>
    <row r="2156" spans="48:57" x14ac:dyDescent="0.25">
      <c r="AV2156" s="85">
        <v>2152</v>
      </c>
      <c r="AW2156" s="91"/>
      <c r="AX2156" s="92" t="s">
        <v>4324</v>
      </c>
      <c r="AY2156" s="87" t="s">
        <v>5180</v>
      </c>
      <c r="AZ2156" s="92" t="s">
        <v>5181</v>
      </c>
      <c r="BA2156" s="88" t="s">
        <v>5182</v>
      </c>
      <c r="BB2156" s="86" t="s">
        <v>2160</v>
      </c>
      <c r="BC2156" s="89">
        <v>-2216</v>
      </c>
      <c r="BD2156" s="90">
        <v>45717</v>
      </c>
      <c r="BE2156" s="35"/>
    </row>
    <row r="2157" spans="48:57" x14ac:dyDescent="0.25">
      <c r="AV2157" s="85">
        <v>2153</v>
      </c>
      <c r="AW2157" s="91"/>
      <c r="AX2157" s="92" t="s">
        <v>4324</v>
      </c>
      <c r="AY2157" s="87" t="s">
        <v>3184</v>
      </c>
      <c r="AZ2157" s="92" t="s">
        <v>5170</v>
      </c>
      <c r="BA2157" s="88" t="s">
        <v>2369</v>
      </c>
      <c r="BB2157" s="86" t="s">
        <v>1146</v>
      </c>
      <c r="BC2157" s="89">
        <v>19110</v>
      </c>
      <c r="BD2157" s="90">
        <v>45689</v>
      </c>
      <c r="BE2157" s="35"/>
    </row>
    <row r="2158" spans="48:57" x14ac:dyDescent="0.25">
      <c r="AV2158" s="85">
        <v>2154</v>
      </c>
      <c r="AW2158" s="91"/>
      <c r="AX2158" s="92" t="s">
        <v>5177</v>
      </c>
      <c r="AY2158" s="87" t="s">
        <v>5178</v>
      </c>
      <c r="AZ2158" s="92" t="s">
        <v>5179</v>
      </c>
      <c r="BA2158" s="88" t="s">
        <v>2369</v>
      </c>
      <c r="BB2158" s="86" t="s">
        <v>1146</v>
      </c>
      <c r="BC2158" s="89">
        <v>47775</v>
      </c>
      <c r="BD2158" s="90">
        <v>45658</v>
      </c>
      <c r="BE2158" s="35"/>
    </row>
    <row r="2159" spans="48:57" x14ac:dyDescent="0.25">
      <c r="AV2159" s="85">
        <v>2155</v>
      </c>
      <c r="AW2159" s="91"/>
      <c r="AX2159" s="92" t="s">
        <v>4324</v>
      </c>
      <c r="AY2159" s="87" t="s">
        <v>5183</v>
      </c>
      <c r="AZ2159" s="92" t="s">
        <v>5184</v>
      </c>
      <c r="BA2159" s="88" t="s">
        <v>2328</v>
      </c>
      <c r="BB2159" s="86" t="s">
        <v>85</v>
      </c>
      <c r="BC2159" s="89">
        <v>9945</v>
      </c>
      <c r="BD2159" s="90">
        <v>45717</v>
      </c>
      <c r="BE2159" s="35"/>
    </row>
    <row r="2160" spans="48:57" x14ac:dyDescent="0.25">
      <c r="AV2160" s="85">
        <v>2156</v>
      </c>
      <c r="AW2160" s="91"/>
      <c r="AX2160" s="92" t="s">
        <v>4324</v>
      </c>
      <c r="AY2160" s="87" t="s">
        <v>5185</v>
      </c>
      <c r="AZ2160" s="92" t="s">
        <v>5186</v>
      </c>
      <c r="BA2160" s="88" t="s">
        <v>2328</v>
      </c>
      <c r="BB2160" s="86" t="s">
        <v>85</v>
      </c>
      <c r="BC2160" s="89">
        <v>9945</v>
      </c>
      <c r="BD2160" s="90">
        <v>45717</v>
      </c>
      <c r="BE2160" s="35"/>
    </row>
    <row r="2161" spans="48:57" x14ac:dyDescent="0.25">
      <c r="AV2161" s="85">
        <v>2157</v>
      </c>
      <c r="AW2161" s="91"/>
      <c r="AX2161" s="92" t="s">
        <v>4324</v>
      </c>
      <c r="AY2161" s="87" t="s">
        <v>5187</v>
      </c>
      <c r="AZ2161" s="92" t="s">
        <v>5188</v>
      </c>
      <c r="BA2161" s="88" t="s">
        <v>5189</v>
      </c>
      <c r="BB2161" s="86" t="s">
        <v>1260</v>
      </c>
      <c r="BC2161" s="89">
        <v>-500</v>
      </c>
      <c r="BD2161" s="90">
        <v>45717</v>
      </c>
      <c r="BE2161" s="35"/>
    </row>
    <row r="2162" spans="48:57" x14ac:dyDescent="0.25">
      <c r="AV2162" s="85">
        <v>2158</v>
      </c>
      <c r="AW2162" s="91"/>
      <c r="AX2162" s="92" t="s">
        <v>4324</v>
      </c>
      <c r="AY2162" s="87" t="s">
        <v>5190</v>
      </c>
      <c r="AZ2162" s="92" t="s">
        <v>5191</v>
      </c>
      <c r="BA2162" s="88" t="s">
        <v>1017</v>
      </c>
      <c r="BB2162" s="86" t="s">
        <v>1018</v>
      </c>
      <c r="BC2162" s="89">
        <v>15000</v>
      </c>
      <c r="BD2162" s="90">
        <v>45717</v>
      </c>
      <c r="BE2162" s="35"/>
    </row>
    <row r="2163" spans="48:57" x14ac:dyDescent="0.25">
      <c r="AV2163" s="85">
        <v>2159</v>
      </c>
      <c r="AW2163" s="91"/>
      <c r="AX2163" s="92" t="s">
        <v>4324</v>
      </c>
      <c r="AY2163" s="87" t="s">
        <v>5192</v>
      </c>
      <c r="AZ2163" s="92" t="s">
        <v>5193</v>
      </c>
      <c r="BA2163" s="88" t="s">
        <v>615</v>
      </c>
      <c r="BB2163" s="86" t="s">
        <v>616</v>
      </c>
      <c r="BC2163" s="89">
        <v>7500</v>
      </c>
      <c r="BD2163" s="90">
        <v>45717</v>
      </c>
      <c r="BE2163" s="35"/>
    </row>
    <row r="2164" spans="48:57" x14ac:dyDescent="0.25">
      <c r="AV2164" s="85">
        <v>2160</v>
      </c>
      <c r="AW2164" s="91"/>
      <c r="AX2164" s="92" t="s">
        <v>4324</v>
      </c>
      <c r="AY2164" s="87" t="s">
        <v>5194</v>
      </c>
      <c r="AZ2164" s="92" t="s">
        <v>5195</v>
      </c>
      <c r="BA2164" s="88" t="s">
        <v>615</v>
      </c>
      <c r="BB2164" s="86" t="s">
        <v>616</v>
      </c>
      <c r="BC2164" s="89">
        <v>7500</v>
      </c>
      <c r="BD2164" s="90">
        <v>45717</v>
      </c>
      <c r="BE2164" s="35"/>
    </row>
    <row r="2165" spans="48:57" x14ac:dyDescent="0.25">
      <c r="AV2165" s="85">
        <v>2161</v>
      </c>
      <c r="AW2165" s="91"/>
      <c r="AX2165" s="92" t="s">
        <v>4324</v>
      </c>
      <c r="AY2165" s="87" t="s">
        <v>5196</v>
      </c>
      <c r="AZ2165" s="92" t="s">
        <v>5197</v>
      </c>
      <c r="BA2165" s="88" t="s">
        <v>1001</v>
      </c>
      <c r="BB2165" s="86" t="s">
        <v>1002</v>
      </c>
      <c r="BC2165" s="89">
        <v>9480</v>
      </c>
      <c r="BD2165" s="90">
        <v>45717</v>
      </c>
      <c r="BE2165" s="35"/>
    </row>
    <row r="2166" spans="48:57" x14ac:dyDescent="0.25">
      <c r="AV2166" s="85">
        <v>2162</v>
      </c>
      <c r="AW2166" s="91"/>
      <c r="AX2166" s="92" t="s">
        <v>5198</v>
      </c>
      <c r="AY2166" s="87" t="s">
        <v>5199</v>
      </c>
      <c r="AZ2166" s="92" t="s">
        <v>5200</v>
      </c>
      <c r="BA2166" s="88" t="s">
        <v>1001</v>
      </c>
      <c r="BB2166" s="86" t="s">
        <v>1002</v>
      </c>
      <c r="BC2166" s="89">
        <v>47400</v>
      </c>
      <c r="BD2166" s="90">
        <v>45689</v>
      </c>
      <c r="BE2166" s="35"/>
    </row>
    <row r="2167" spans="48:57" x14ac:dyDescent="0.25">
      <c r="AV2167" s="85">
        <v>2163</v>
      </c>
      <c r="AW2167" s="91"/>
      <c r="AX2167" s="92" t="s">
        <v>5177</v>
      </c>
      <c r="AY2167" s="87" t="s">
        <v>5178</v>
      </c>
      <c r="AZ2167" s="92" t="s">
        <v>5179</v>
      </c>
      <c r="BA2167" s="88" t="s">
        <v>1001</v>
      </c>
      <c r="BB2167" s="86" t="s">
        <v>1002</v>
      </c>
      <c r="BC2167" s="89">
        <v>47400</v>
      </c>
      <c r="BD2167" s="90">
        <v>45658</v>
      </c>
      <c r="BE2167" s="35"/>
    </row>
    <row r="2168" spans="48:57" x14ac:dyDescent="0.25">
      <c r="AV2168" s="85">
        <v>2164</v>
      </c>
      <c r="AW2168" s="91"/>
      <c r="AX2168" s="92" t="s">
        <v>4324</v>
      </c>
      <c r="AY2168" s="87" t="s">
        <v>5196</v>
      </c>
      <c r="AZ2168" s="92" t="s">
        <v>5197</v>
      </c>
      <c r="BA2168" s="88" t="s">
        <v>1001</v>
      </c>
      <c r="BB2168" s="86" t="s">
        <v>1002</v>
      </c>
      <c r="BC2168" s="89">
        <v>9480</v>
      </c>
      <c r="BD2168" s="90">
        <v>45717</v>
      </c>
      <c r="BE2168" s="35"/>
    </row>
    <row r="2169" spans="48:57" x14ac:dyDescent="0.25">
      <c r="AV2169" s="85">
        <v>2165</v>
      </c>
      <c r="AW2169" s="91"/>
      <c r="AX2169" s="92" t="s">
        <v>4324</v>
      </c>
      <c r="AY2169" s="87" t="s">
        <v>5196</v>
      </c>
      <c r="AZ2169" s="92" t="s">
        <v>5197</v>
      </c>
      <c r="BA2169" s="88" t="s">
        <v>1001</v>
      </c>
      <c r="BB2169" s="86" t="s">
        <v>1002</v>
      </c>
      <c r="BC2169" s="89">
        <v>9480</v>
      </c>
      <c r="BD2169" s="90">
        <v>45717</v>
      </c>
      <c r="BE2169" s="35"/>
    </row>
    <row r="2170" spans="48:57" x14ac:dyDescent="0.25">
      <c r="AV2170" s="85">
        <v>2166</v>
      </c>
      <c r="AW2170" s="91"/>
      <c r="AX2170" s="92" t="s">
        <v>4324</v>
      </c>
      <c r="AY2170" s="87" t="s">
        <v>5201</v>
      </c>
      <c r="AZ2170" s="92" t="s">
        <v>5202</v>
      </c>
      <c r="BA2170" s="88" t="s">
        <v>732</v>
      </c>
      <c r="BB2170" s="86" t="s">
        <v>733</v>
      </c>
      <c r="BC2170" s="89">
        <v>5750</v>
      </c>
      <c r="BD2170" s="90">
        <v>45717</v>
      </c>
      <c r="BE2170" s="35"/>
    </row>
    <row r="2171" spans="48:57" x14ac:dyDescent="0.25">
      <c r="AV2171" s="85">
        <v>2167</v>
      </c>
      <c r="AW2171" s="91"/>
      <c r="AX2171" s="92" t="s">
        <v>4324</v>
      </c>
      <c r="AY2171" s="87" t="s">
        <v>5203</v>
      </c>
      <c r="AZ2171" s="92" t="s">
        <v>5204</v>
      </c>
      <c r="BA2171" s="88" t="s">
        <v>732</v>
      </c>
      <c r="BB2171" s="86" t="s">
        <v>733</v>
      </c>
      <c r="BC2171" s="89">
        <v>5750</v>
      </c>
      <c r="BD2171" s="90">
        <v>45717</v>
      </c>
      <c r="BE2171" s="35"/>
    </row>
    <row r="2172" spans="48:57" x14ac:dyDescent="0.25">
      <c r="AV2172" s="85">
        <v>2168</v>
      </c>
      <c r="AW2172" s="91"/>
      <c r="AX2172" s="92" t="s">
        <v>5205</v>
      </c>
      <c r="AY2172" s="87" t="s">
        <v>5206</v>
      </c>
      <c r="AZ2172" s="92" t="s">
        <v>5207</v>
      </c>
      <c r="BA2172" s="88" t="s">
        <v>311</v>
      </c>
      <c r="BB2172" s="86" t="s">
        <v>312</v>
      </c>
      <c r="BC2172" s="89">
        <v>91800</v>
      </c>
      <c r="BD2172" s="90">
        <v>45717</v>
      </c>
      <c r="BE2172" s="35"/>
    </row>
    <row r="2173" spans="48:57" x14ac:dyDescent="0.25">
      <c r="AV2173" s="85">
        <v>2169</v>
      </c>
      <c r="AW2173" s="91"/>
      <c r="AX2173" s="92" t="s">
        <v>5208</v>
      </c>
      <c r="AY2173" s="87" t="s">
        <v>5209</v>
      </c>
      <c r="AZ2173" s="92" t="s">
        <v>5210</v>
      </c>
      <c r="BA2173" s="88" t="s">
        <v>2324</v>
      </c>
      <c r="BB2173" s="86" t="s">
        <v>61</v>
      </c>
      <c r="BC2173" s="89">
        <v>9270</v>
      </c>
      <c r="BD2173" s="90">
        <v>45717</v>
      </c>
      <c r="BE2173" s="35"/>
    </row>
    <row r="2174" spans="48:57" x14ac:dyDescent="0.25">
      <c r="AV2174" s="85">
        <v>2170</v>
      </c>
      <c r="AW2174" s="91"/>
      <c r="AX2174" s="92" t="s">
        <v>5211</v>
      </c>
      <c r="AY2174" s="87" t="s">
        <v>5212</v>
      </c>
      <c r="AZ2174" s="92" t="s">
        <v>5213</v>
      </c>
      <c r="BA2174" s="88" t="s">
        <v>2324</v>
      </c>
      <c r="BB2174" s="86" t="s">
        <v>61</v>
      </c>
      <c r="BC2174" s="89">
        <v>4635</v>
      </c>
      <c r="BD2174" s="90">
        <v>45717</v>
      </c>
      <c r="BE2174" s="35"/>
    </row>
    <row r="2175" spans="48:57" x14ac:dyDescent="0.25">
      <c r="AV2175" s="85">
        <v>2171</v>
      </c>
      <c r="AW2175" s="91"/>
      <c r="AX2175" s="92" t="s">
        <v>5214</v>
      </c>
      <c r="AY2175" s="87" t="s">
        <v>5215</v>
      </c>
      <c r="AZ2175" s="92" t="s">
        <v>5210</v>
      </c>
      <c r="BA2175" s="88" t="s">
        <v>2324</v>
      </c>
      <c r="BB2175" s="86" t="s">
        <v>61</v>
      </c>
      <c r="BC2175" s="89">
        <v>13905</v>
      </c>
      <c r="BD2175" s="90">
        <v>45689</v>
      </c>
      <c r="BE2175" s="35"/>
    </row>
    <row r="2176" spans="48:57" x14ac:dyDescent="0.25">
      <c r="AV2176" s="85">
        <v>2172</v>
      </c>
      <c r="AW2176" s="91"/>
      <c r="AX2176" s="92" t="s">
        <v>5216</v>
      </c>
      <c r="AY2176" s="87" t="s">
        <v>5217</v>
      </c>
      <c r="AZ2176" s="92" t="s">
        <v>5218</v>
      </c>
      <c r="BA2176" s="88" t="s">
        <v>2324</v>
      </c>
      <c r="BB2176" s="86" t="s">
        <v>61</v>
      </c>
      <c r="BC2176" s="89">
        <v>1545</v>
      </c>
      <c r="BD2176" s="90">
        <v>45658</v>
      </c>
      <c r="BE2176" s="35"/>
    </row>
    <row r="2177" spans="48:57" x14ac:dyDescent="0.25">
      <c r="AV2177" s="85">
        <v>2173</v>
      </c>
      <c r="AW2177" s="91"/>
      <c r="AX2177" s="92" t="s">
        <v>5219</v>
      </c>
      <c r="AY2177" s="87" t="s">
        <v>1288</v>
      </c>
      <c r="AZ2177" s="92" t="s">
        <v>5220</v>
      </c>
      <c r="BA2177" s="88" t="s">
        <v>2324</v>
      </c>
      <c r="BB2177" s="86" t="s">
        <v>61</v>
      </c>
      <c r="BC2177" s="89">
        <v>15450</v>
      </c>
      <c r="BD2177" s="90">
        <v>45717</v>
      </c>
      <c r="BE2177" s="35"/>
    </row>
    <row r="2178" spans="48:57" x14ac:dyDescent="0.25">
      <c r="AV2178" s="85">
        <v>2174</v>
      </c>
      <c r="AW2178" s="91"/>
      <c r="AX2178" s="92" t="s">
        <v>5221</v>
      </c>
      <c r="AY2178" s="87" t="s">
        <v>5222</v>
      </c>
      <c r="AZ2178" s="92" t="s">
        <v>5223</v>
      </c>
      <c r="BA2178" s="88" t="s">
        <v>2324</v>
      </c>
      <c r="BB2178" s="86" t="s">
        <v>61</v>
      </c>
      <c r="BC2178" s="89">
        <v>1545</v>
      </c>
      <c r="BD2178" s="90">
        <v>45717</v>
      </c>
      <c r="BE2178" s="35"/>
    </row>
    <row r="2179" spans="48:57" x14ac:dyDescent="0.25">
      <c r="AV2179" s="85">
        <v>2175</v>
      </c>
      <c r="AW2179" s="91"/>
      <c r="AX2179" s="92" t="s">
        <v>5224</v>
      </c>
      <c r="AY2179" s="87" t="s">
        <v>5225</v>
      </c>
      <c r="AZ2179" s="92" t="s">
        <v>5226</v>
      </c>
      <c r="BA2179" s="88" t="s">
        <v>2934</v>
      </c>
      <c r="BB2179" s="86" t="s">
        <v>2168</v>
      </c>
      <c r="BC2179" s="89">
        <v>-15000</v>
      </c>
      <c r="BD2179" s="90">
        <v>45717</v>
      </c>
      <c r="BE2179" s="35"/>
    </row>
    <row r="2180" spans="48:57" x14ac:dyDescent="0.25">
      <c r="AV2180" s="85">
        <v>2176</v>
      </c>
      <c r="AW2180" s="91"/>
      <c r="AX2180" s="92" t="s">
        <v>5227</v>
      </c>
      <c r="AY2180" s="87" t="s">
        <v>5228</v>
      </c>
      <c r="AZ2180" s="92" t="s">
        <v>5229</v>
      </c>
      <c r="BA2180" s="88" t="s">
        <v>2540</v>
      </c>
      <c r="BB2180" s="86" t="s">
        <v>2169</v>
      </c>
      <c r="BC2180" s="89">
        <v>28500</v>
      </c>
      <c r="BD2180" s="90">
        <v>45717</v>
      </c>
      <c r="BE2180" s="35"/>
    </row>
    <row r="2181" spans="48:57" x14ac:dyDescent="0.25">
      <c r="AV2181" s="85">
        <v>2177</v>
      </c>
      <c r="AW2181" s="91"/>
      <c r="AX2181" s="92" t="s">
        <v>5230</v>
      </c>
      <c r="AY2181" s="87" t="s">
        <v>5231</v>
      </c>
      <c r="AZ2181" s="92" t="s">
        <v>5232</v>
      </c>
      <c r="BA2181" s="88" t="s">
        <v>3042</v>
      </c>
      <c r="BB2181" s="86" t="s">
        <v>537</v>
      </c>
      <c r="BC2181" s="89">
        <v>10920</v>
      </c>
      <c r="BD2181" s="90">
        <v>45717</v>
      </c>
      <c r="BE2181" s="35"/>
    </row>
    <row r="2182" spans="48:57" x14ac:dyDescent="0.25">
      <c r="AV2182" s="85">
        <v>2178</v>
      </c>
      <c r="AW2182" s="91"/>
      <c r="AX2182" s="92" t="s">
        <v>5230</v>
      </c>
      <c r="AY2182" s="87" t="s">
        <v>5231</v>
      </c>
      <c r="AZ2182" s="92" t="s">
        <v>5232</v>
      </c>
      <c r="BA2182" s="88" t="s">
        <v>3042</v>
      </c>
      <c r="BB2182" s="86" t="s">
        <v>537</v>
      </c>
      <c r="BC2182" s="89">
        <v>10920</v>
      </c>
      <c r="BD2182" s="90">
        <v>45717</v>
      </c>
      <c r="BE2182" s="35"/>
    </row>
    <row r="2183" spans="48:57" x14ac:dyDescent="0.25">
      <c r="AV2183" s="85">
        <v>2179</v>
      </c>
      <c r="AW2183" s="91"/>
      <c r="AX2183" s="92" t="s">
        <v>5233</v>
      </c>
      <c r="AY2183" s="87" t="s">
        <v>5234</v>
      </c>
      <c r="AZ2183" s="92" t="s">
        <v>5235</v>
      </c>
      <c r="BA2183" s="88" t="s">
        <v>84</v>
      </c>
      <c r="BB2183" s="86" t="s">
        <v>85</v>
      </c>
      <c r="BC2183" s="89">
        <v>1193400</v>
      </c>
      <c r="BD2183" s="90">
        <v>45717</v>
      </c>
      <c r="BE2183" s="35"/>
    </row>
    <row r="2184" spans="48:57" x14ac:dyDescent="0.25">
      <c r="AV2184" s="85">
        <v>2180</v>
      </c>
      <c r="AW2184" s="91"/>
      <c r="AX2184" s="92" t="s">
        <v>5236</v>
      </c>
      <c r="AY2184" s="87" t="s">
        <v>5237</v>
      </c>
      <c r="AZ2184" s="92" t="s">
        <v>5238</v>
      </c>
      <c r="BA2184" s="88" t="s">
        <v>84</v>
      </c>
      <c r="BB2184" s="86" t="s">
        <v>85</v>
      </c>
      <c r="BC2184" s="89">
        <v>397800</v>
      </c>
      <c r="BD2184" s="90">
        <v>45689</v>
      </c>
      <c r="BE2184" s="35"/>
    </row>
    <row r="2185" spans="48:57" x14ac:dyDescent="0.25">
      <c r="AV2185" s="85">
        <v>2181</v>
      </c>
      <c r="AW2185" s="91"/>
      <c r="AX2185" s="92" t="s">
        <v>5239</v>
      </c>
      <c r="AY2185" s="87" t="s">
        <v>5240</v>
      </c>
      <c r="AZ2185" s="92" t="s">
        <v>5238</v>
      </c>
      <c r="BA2185" s="88" t="s">
        <v>84</v>
      </c>
      <c r="BB2185" s="86" t="s">
        <v>85</v>
      </c>
      <c r="BC2185" s="89">
        <v>119340</v>
      </c>
      <c r="BD2185" s="90">
        <v>45658</v>
      </c>
      <c r="BE2185" s="35"/>
    </row>
    <row r="2186" spans="48:57" x14ac:dyDescent="0.25">
      <c r="AV2186" s="85">
        <v>2182</v>
      </c>
      <c r="AW2186" s="91"/>
      <c r="AX2186" s="92" t="s">
        <v>5239</v>
      </c>
      <c r="AY2186" s="87" t="s">
        <v>5240</v>
      </c>
      <c r="AZ2186" s="92" t="s">
        <v>5238</v>
      </c>
      <c r="BA2186" s="88" t="s">
        <v>84</v>
      </c>
      <c r="BB2186" s="86" t="s">
        <v>85</v>
      </c>
      <c r="BC2186" s="89">
        <v>119340</v>
      </c>
      <c r="BD2186" s="90">
        <v>45717</v>
      </c>
      <c r="BE2186" s="35"/>
    </row>
    <row r="2187" spans="48:57" x14ac:dyDescent="0.25">
      <c r="AV2187" s="85">
        <v>2183</v>
      </c>
      <c r="AW2187" s="91"/>
      <c r="AX2187" s="92" t="s">
        <v>5236</v>
      </c>
      <c r="AY2187" s="87" t="s">
        <v>5237</v>
      </c>
      <c r="AZ2187" s="92" t="s">
        <v>5238</v>
      </c>
      <c r="BA2187" s="88" t="s">
        <v>84</v>
      </c>
      <c r="BB2187" s="86" t="s">
        <v>85</v>
      </c>
      <c r="BC2187" s="89">
        <v>198900</v>
      </c>
      <c r="BD2187" s="90">
        <v>45717</v>
      </c>
      <c r="BE2187" s="35"/>
    </row>
    <row r="2188" spans="48:57" x14ac:dyDescent="0.25">
      <c r="AV2188" s="85">
        <v>2184</v>
      </c>
      <c r="AW2188" s="91"/>
      <c r="AX2188" s="92" t="s">
        <v>5233</v>
      </c>
      <c r="AY2188" s="87" t="s">
        <v>5234</v>
      </c>
      <c r="AZ2188" s="92" t="s">
        <v>5235</v>
      </c>
      <c r="BA2188" s="88" t="s">
        <v>84</v>
      </c>
      <c r="BB2188" s="86" t="s">
        <v>85</v>
      </c>
      <c r="BC2188" s="89">
        <v>1193400</v>
      </c>
      <c r="BD2188" s="90">
        <v>45717</v>
      </c>
      <c r="BE2188" s="35"/>
    </row>
    <row r="2189" spans="48:57" x14ac:dyDescent="0.25">
      <c r="AV2189" s="85">
        <v>2185</v>
      </c>
      <c r="AW2189" s="91"/>
      <c r="AX2189" s="92" t="s">
        <v>5236</v>
      </c>
      <c r="AY2189" s="87" t="s">
        <v>5237</v>
      </c>
      <c r="AZ2189" s="92" t="s">
        <v>5238</v>
      </c>
      <c r="BA2189" s="88" t="s">
        <v>84</v>
      </c>
      <c r="BB2189" s="86" t="s">
        <v>85</v>
      </c>
      <c r="BC2189" s="89">
        <v>119340</v>
      </c>
      <c r="BD2189" s="90">
        <v>45717</v>
      </c>
      <c r="BE2189" s="35"/>
    </row>
    <row r="2190" spans="48:57" x14ac:dyDescent="0.25">
      <c r="AV2190" s="85">
        <v>2186</v>
      </c>
      <c r="AW2190" s="91"/>
      <c r="AX2190" s="92" t="s">
        <v>5236</v>
      </c>
      <c r="AY2190" s="87" t="s">
        <v>5237</v>
      </c>
      <c r="AZ2190" s="92" t="s">
        <v>5238</v>
      </c>
      <c r="BA2190" s="88" t="s">
        <v>84</v>
      </c>
      <c r="BB2190" s="86" t="s">
        <v>85</v>
      </c>
      <c r="BC2190" s="89">
        <v>39780</v>
      </c>
      <c r="BD2190" s="90">
        <v>45717</v>
      </c>
      <c r="BE2190" s="35"/>
    </row>
    <row r="2191" spans="48:57" x14ac:dyDescent="0.25">
      <c r="AV2191" s="85">
        <v>2187</v>
      </c>
      <c r="AW2191" s="91"/>
      <c r="AX2191" s="92" t="s">
        <v>5239</v>
      </c>
      <c r="AY2191" s="87" t="s">
        <v>5240</v>
      </c>
      <c r="AZ2191" s="92" t="s">
        <v>5238</v>
      </c>
      <c r="BA2191" s="88" t="s">
        <v>84</v>
      </c>
      <c r="BB2191" s="86" t="s">
        <v>85</v>
      </c>
      <c r="BC2191" s="89">
        <v>39780</v>
      </c>
      <c r="BD2191" s="90">
        <v>45717</v>
      </c>
      <c r="BE2191" s="35"/>
    </row>
    <row r="2192" spans="48:57" x14ac:dyDescent="0.25">
      <c r="AV2192" s="85">
        <v>2188</v>
      </c>
      <c r="AW2192" s="91"/>
      <c r="AX2192" s="92" t="s">
        <v>5239</v>
      </c>
      <c r="AY2192" s="87" t="s">
        <v>5240</v>
      </c>
      <c r="AZ2192" s="92" t="s">
        <v>5238</v>
      </c>
      <c r="BA2192" s="88" t="s">
        <v>84</v>
      </c>
      <c r="BB2192" s="86" t="s">
        <v>85</v>
      </c>
      <c r="BC2192" s="89">
        <v>39780</v>
      </c>
      <c r="BD2192" s="90">
        <v>45717</v>
      </c>
      <c r="BE2192" s="35"/>
    </row>
    <row r="2193" spans="48:57" x14ac:dyDescent="0.25">
      <c r="AV2193" s="85">
        <v>2189</v>
      </c>
      <c r="AW2193" s="91"/>
      <c r="AX2193" s="92" t="s">
        <v>5239</v>
      </c>
      <c r="AY2193" s="87" t="s">
        <v>5240</v>
      </c>
      <c r="AZ2193" s="92" t="s">
        <v>5238</v>
      </c>
      <c r="BA2193" s="88" t="s">
        <v>84</v>
      </c>
      <c r="BB2193" s="86" t="s">
        <v>85</v>
      </c>
      <c r="BC2193" s="89">
        <v>79560</v>
      </c>
      <c r="BD2193" s="90">
        <v>45689</v>
      </c>
      <c r="BE2193" s="35"/>
    </row>
    <row r="2194" spans="48:57" x14ac:dyDescent="0.25">
      <c r="AV2194" s="85">
        <v>2190</v>
      </c>
      <c r="AW2194" s="91"/>
      <c r="AX2194" s="92" t="s">
        <v>5241</v>
      </c>
      <c r="AY2194" s="87" t="s">
        <v>5242</v>
      </c>
      <c r="AZ2194" s="92" t="s">
        <v>5243</v>
      </c>
      <c r="BA2194" s="88" t="s">
        <v>2328</v>
      </c>
      <c r="BB2194" s="86" t="s">
        <v>85</v>
      </c>
      <c r="BC2194" s="89">
        <v>-19890</v>
      </c>
      <c r="BD2194" s="90">
        <v>45658</v>
      </c>
      <c r="BE2194" s="35"/>
    </row>
    <row r="2195" spans="48:57" x14ac:dyDescent="0.25">
      <c r="AV2195" s="85">
        <v>2191</v>
      </c>
      <c r="AW2195" s="91"/>
      <c r="AX2195" s="92" t="s">
        <v>5239</v>
      </c>
      <c r="AY2195" s="87" t="s">
        <v>5240</v>
      </c>
      <c r="AZ2195" s="92" t="s">
        <v>5238</v>
      </c>
      <c r="BA2195" s="88" t="s">
        <v>196</v>
      </c>
      <c r="BB2195" s="86" t="s">
        <v>197</v>
      </c>
      <c r="BC2195" s="89">
        <v>128160</v>
      </c>
      <c r="BD2195" s="90">
        <v>45717</v>
      </c>
      <c r="BE2195" s="35"/>
    </row>
    <row r="2196" spans="48:57" x14ac:dyDescent="0.25">
      <c r="AV2196" s="85">
        <v>2192</v>
      </c>
      <c r="AW2196" s="91"/>
      <c r="AX2196" s="92" t="s">
        <v>5236</v>
      </c>
      <c r="AY2196" s="87" t="s">
        <v>5237</v>
      </c>
      <c r="AZ2196" s="92" t="s">
        <v>5238</v>
      </c>
      <c r="BA2196" s="88" t="s">
        <v>196</v>
      </c>
      <c r="BB2196" s="86" t="s">
        <v>197</v>
      </c>
      <c r="BC2196" s="89">
        <v>256320</v>
      </c>
      <c r="BD2196" s="90">
        <v>45717</v>
      </c>
      <c r="BE2196" s="35"/>
    </row>
    <row r="2197" spans="48:57" x14ac:dyDescent="0.25">
      <c r="AV2197" s="85">
        <v>2193</v>
      </c>
      <c r="AW2197" s="91"/>
      <c r="AX2197" s="92" t="s">
        <v>5233</v>
      </c>
      <c r="AY2197" s="87" t="s">
        <v>5234</v>
      </c>
      <c r="AZ2197" s="92" t="s">
        <v>5235</v>
      </c>
      <c r="BA2197" s="88" t="s">
        <v>196</v>
      </c>
      <c r="BB2197" s="86" t="s">
        <v>197</v>
      </c>
      <c r="BC2197" s="89">
        <v>1281600</v>
      </c>
      <c r="BD2197" s="90">
        <v>45717</v>
      </c>
      <c r="BE2197" s="35"/>
    </row>
    <row r="2198" spans="48:57" x14ac:dyDescent="0.25">
      <c r="AV2198" s="85">
        <v>2194</v>
      </c>
      <c r="AW2198" s="91"/>
      <c r="AX2198" s="92" t="s">
        <v>5233</v>
      </c>
      <c r="AY2198" s="87" t="s">
        <v>5234</v>
      </c>
      <c r="AZ2198" s="92" t="s">
        <v>5235</v>
      </c>
      <c r="BA2198" s="88" t="s">
        <v>196</v>
      </c>
      <c r="BB2198" s="86" t="s">
        <v>197</v>
      </c>
      <c r="BC2198" s="89">
        <v>1281600</v>
      </c>
      <c r="BD2198" s="90">
        <v>45717</v>
      </c>
      <c r="BE2198" s="35"/>
    </row>
    <row r="2199" spans="48:57" x14ac:dyDescent="0.25">
      <c r="AV2199" s="85">
        <v>2195</v>
      </c>
      <c r="AW2199" s="91"/>
      <c r="AX2199" s="92" t="s">
        <v>5236</v>
      </c>
      <c r="AY2199" s="87" t="s">
        <v>5237</v>
      </c>
      <c r="AZ2199" s="92" t="s">
        <v>5238</v>
      </c>
      <c r="BA2199" s="88" t="s">
        <v>196</v>
      </c>
      <c r="BB2199" s="86" t="s">
        <v>197</v>
      </c>
      <c r="BC2199" s="89">
        <v>213600</v>
      </c>
      <c r="BD2199" s="90">
        <v>45717</v>
      </c>
      <c r="BE2199" s="35"/>
    </row>
    <row r="2200" spans="48:57" x14ac:dyDescent="0.25">
      <c r="AV2200" s="85">
        <v>2196</v>
      </c>
      <c r="AW2200" s="91"/>
      <c r="AX2200" s="92" t="s">
        <v>5236</v>
      </c>
      <c r="AY2200" s="87" t="s">
        <v>5237</v>
      </c>
      <c r="AZ2200" s="92" t="s">
        <v>5238</v>
      </c>
      <c r="BA2200" s="88" t="s">
        <v>196</v>
      </c>
      <c r="BB2200" s="86" t="s">
        <v>197</v>
      </c>
      <c r="BC2200" s="89">
        <v>42720</v>
      </c>
      <c r="BD2200" s="90">
        <v>45717</v>
      </c>
      <c r="BE2200" s="35"/>
    </row>
    <row r="2201" spans="48:57" x14ac:dyDescent="0.25">
      <c r="AV2201" s="85">
        <v>2197</v>
      </c>
      <c r="AW2201" s="91"/>
      <c r="AX2201" s="92" t="s">
        <v>5233</v>
      </c>
      <c r="AY2201" s="87" t="s">
        <v>5234</v>
      </c>
      <c r="AZ2201" s="92" t="s">
        <v>5235</v>
      </c>
      <c r="BA2201" s="88" t="s">
        <v>227</v>
      </c>
      <c r="BB2201" s="86" t="s">
        <v>228</v>
      </c>
      <c r="BC2201" s="89">
        <v>1896000</v>
      </c>
      <c r="BD2201" s="90">
        <v>45717</v>
      </c>
      <c r="BE2201" s="35"/>
    </row>
    <row r="2202" spans="48:57" x14ac:dyDescent="0.25">
      <c r="AV2202" s="85">
        <v>2198</v>
      </c>
      <c r="AW2202" s="91"/>
      <c r="AX2202" s="92" t="s">
        <v>5233</v>
      </c>
      <c r="AY2202" s="87" t="s">
        <v>5234</v>
      </c>
      <c r="AZ2202" s="92" t="s">
        <v>5235</v>
      </c>
      <c r="BA2202" s="88" t="s">
        <v>227</v>
      </c>
      <c r="BB2202" s="86" t="s">
        <v>228</v>
      </c>
      <c r="BC2202" s="89">
        <v>1896000</v>
      </c>
      <c r="BD2202" s="90">
        <v>45689</v>
      </c>
      <c r="BE2202" s="35"/>
    </row>
    <row r="2203" spans="48:57" x14ac:dyDescent="0.25">
      <c r="AV2203" s="85">
        <v>2199</v>
      </c>
      <c r="AW2203" s="91"/>
      <c r="AX2203" s="92" t="s">
        <v>5236</v>
      </c>
      <c r="AY2203" s="87" t="s">
        <v>5237</v>
      </c>
      <c r="AZ2203" s="92" t="s">
        <v>5238</v>
      </c>
      <c r="BA2203" s="88" t="s">
        <v>227</v>
      </c>
      <c r="BB2203" s="86" t="s">
        <v>228</v>
      </c>
      <c r="BC2203" s="89">
        <v>252800</v>
      </c>
      <c r="BD2203" s="90">
        <v>45658</v>
      </c>
      <c r="BE2203" s="35"/>
    </row>
    <row r="2204" spans="48:57" x14ac:dyDescent="0.25">
      <c r="AV2204" s="85">
        <v>2200</v>
      </c>
      <c r="AW2204" s="91"/>
      <c r="AX2204" s="92" t="s">
        <v>5236</v>
      </c>
      <c r="AY2204" s="87" t="s">
        <v>5237</v>
      </c>
      <c r="AZ2204" s="92" t="s">
        <v>5238</v>
      </c>
      <c r="BA2204" s="88" t="s">
        <v>227</v>
      </c>
      <c r="BB2204" s="86" t="s">
        <v>228</v>
      </c>
      <c r="BC2204" s="89">
        <v>126400</v>
      </c>
      <c r="BD2204" s="90">
        <v>45717</v>
      </c>
      <c r="BE2204" s="35"/>
    </row>
    <row r="2205" spans="48:57" x14ac:dyDescent="0.25">
      <c r="AV2205" s="85">
        <v>2201</v>
      </c>
      <c r="AW2205" s="91"/>
      <c r="AX2205" s="92" t="s">
        <v>5244</v>
      </c>
      <c r="AY2205" s="87" t="s">
        <v>5245</v>
      </c>
      <c r="AZ2205" s="92" t="s">
        <v>5246</v>
      </c>
      <c r="BA2205" s="88" t="s">
        <v>1259</v>
      </c>
      <c r="BB2205" s="86" t="s">
        <v>1260</v>
      </c>
      <c r="BC2205" s="89">
        <v>12500</v>
      </c>
      <c r="BD2205" s="90">
        <v>45717</v>
      </c>
      <c r="BE2205" s="35"/>
    </row>
    <row r="2206" spans="48:57" x14ac:dyDescent="0.25">
      <c r="AV2206" s="85">
        <v>2202</v>
      </c>
      <c r="AW2206" s="91"/>
      <c r="AX2206" s="92" t="s">
        <v>5247</v>
      </c>
      <c r="AY2206" s="87" t="s">
        <v>5248</v>
      </c>
      <c r="AZ2206" s="92" t="s">
        <v>5249</v>
      </c>
      <c r="BA2206" s="88" t="s">
        <v>1259</v>
      </c>
      <c r="BB2206" s="86" t="s">
        <v>1260</v>
      </c>
      <c r="BC2206" s="89">
        <v>12500</v>
      </c>
      <c r="BD2206" s="90">
        <v>45717</v>
      </c>
      <c r="BE2206" s="35"/>
    </row>
    <row r="2207" spans="48:57" x14ac:dyDescent="0.25">
      <c r="AV2207" s="85">
        <v>2203</v>
      </c>
      <c r="AW2207" s="91"/>
      <c r="AX2207" s="92" t="s">
        <v>5250</v>
      </c>
      <c r="AY2207" s="87" t="s">
        <v>4462</v>
      </c>
      <c r="AZ2207" s="92" t="s">
        <v>5251</v>
      </c>
      <c r="BA2207" s="88" t="s">
        <v>1259</v>
      </c>
      <c r="BB2207" s="86" t="s">
        <v>1260</v>
      </c>
      <c r="BC2207" s="89">
        <v>25000</v>
      </c>
      <c r="BD2207" s="90">
        <v>45717</v>
      </c>
      <c r="BE2207" s="35"/>
    </row>
    <row r="2208" spans="48:57" x14ac:dyDescent="0.25">
      <c r="AV2208" s="85">
        <v>2204</v>
      </c>
      <c r="AW2208" s="91"/>
      <c r="AX2208" s="92" t="s">
        <v>5252</v>
      </c>
      <c r="AY2208" s="87" t="s">
        <v>5253</v>
      </c>
      <c r="AZ2208" s="92" t="s">
        <v>5254</v>
      </c>
      <c r="BA2208" s="88" t="s">
        <v>1259</v>
      </c>
      <c r="BB2208" s="86" t="s">
        <v>1260</v>
      </c>
      <c r="BC2208" s="89">
        <v>12500</v>
      </c>
      <c r="BD2208" s="90">
        <v>45717</v>
      </c>
      <c r="BE2208" s="35"/>
    </row>
    <row r="2209" spans="48:57" x14ac:dyDescent="0.25">
      <c r="AV2209" s="85">
        <v>2205</v>
      </c>
      <c r="AW2209" s="91"/>
      <c r="AX2209" s="92" t="s">
        <v>5255</v>
      </c>
      <c r="AY2209" s="87" t="s">
        <v>5256</v>
      </c>
      <c r="AZ2209" s="92" t="s">
        <v>5257</v>
      </c>
      <c r="BA2209" s="88" t="s">
        <v>1259</v>
      </c>
      <c r="BB2209" s="86" t="s">
        <v>1260</v>
      </c>
      <c r="BC2209" s="89">
        <v>25000</v>
      </c>
      <c r="BD2209" s="90">
        <v>45717</v>
      </c>
      <c r="BE2209" s="35"/>
    </row>
    <row r="2210" spans="48:57" x14ac:dyDescent="0.25">
      <c r="AV2210" s="85">
        <v>2206</v>
      </c>
      <c r="AW2210" s="91"/>
      <c r="AX2210" s="92" t="s">
        <v>5258</v>
      </c>
      <c r="AY2210" s="87" t="s">
        <v>5259</v>
      </c>
      <c r="AZ2210" s="92" t="s">
        <v>5246</v>
      </c>
      <c r="BA2210" s="88" t="s">
        <v>1259</v>
      </c>
      <c r="BB2210" s="86" t="s">
        <v>1260</v>
      </c>
      <c r="BC2210" s="89">
        <v>12500</v>
      </c>
      <c r="BD2210" s="90">
        <v>45717</v>
      </c>
      <c r="BE2210" s="35"/>
    </row>
    <row r="2211" spans="48:57" x14ac:dyDescent="0.25">
      <c r="AV2211" s="85">
        <v>2207</v>
      </c>
      <c r="AW2211" s="91"/>
      <c r="AX2211" s="92" t="s">
        <v>5260</v>
      </c>
      <c r="AY2211" s="87" t="s">
        <v>5261</v>
      </c>
      <c r="AZ2211" s="92" t="s">
        <v>5262</v>
      </c>
      <c r="BA2211" s="88" t="s">
        <v>1259</v>
      </c>
      <c r="BB2211" s="86" t="s">
        <v>1260</v>
      </c>
      <c r="BC2211" s="89">
        <v>12500</v>
      </c>
      <c r="BD2211" s="90">
        <v>45689</v>
      </c>
      <c r="BE2211" s="35"/>
    </row>
    <row r="2212" spans="48:57" x14ac:dyDescent="0.25">
      <c r="AV2212" s="85">
        <v>2208</v>
      </c>
      <c r="AW2212" s="91"/>
      <c r="AX2212" s="95" t="s">
        <v>5250</v>
      </c>
      <c r="AY2212" s="87" t="s">
        <v>4462</v>
      </c>
      <c r="AZ2212" s="93" t="s">
        <v>5251</v>
      </c>
      <c r="BA2212" s="88" t="s">
        <v>1259</v>
      </c>
      <c r="BB2212" s="86" t="s">
        <v>1260</v>
      </c>
      <c r="BC2212" s="89">
        <v>37500</v>
      </c>
      <c r="BD2212" s="90">
        <v>45658</v>
      </c>
      <c r="BE2212" s="35"/>
    </row>
    <row r="2213" spans="48:57" x14ac:dyDescent="0.25">
      <c r="AV2213" s="85">
        <v>2209</v>
      </c>
      <c r="AW2213" s="91"/>
      <c r="AX2213" s="95" t="s">
        <v>5263</v>
      </c>
      <c r="AY2213" s="87" t="s">
        <v>4695</v>
      </c>
      <c r="AZ2213" s="93" t="s">
        <v>5264</v>
      </c>
      <c r="BA2213" s="88" t="s">
        <v>1259</v>
      </c>
      <c r="BB2213" s="86" t="s">
        <v>1260</v>
      </c>
      <c r="BC2213" s="89">
        <v>12500</v>
      </c>
      <c r="BD2213" s="90">
        <v>45717</v>
      </c>
      <c r="BE2213" s="35"/>
    </row>
    <row r="2214" spans="48:57" x14ac:dyDescent="0.25">
      <c r="AV2214" s="85">
        <v>2210</v>
      </c>
      <c r="AW2214" s="91"/>
      <c r="AX2214" s="95" t="s">
        <v>5252</v>
      </c>
      <c r="AY2214" s="87" t="s">
        <v>5253</v>
      </c>
      <c r="AZ2214" s="93" t="s">
        <v>5254</v>
      </c>
      <c r="BA2214" s="88" t="s">
        <v>1259</v>
      </c>
      <c r="BB2214" s="86" t="s">
        <v>1260</v>
      </c>
      <c r="BC2214" s="89">
        <v>12500</v>
      </c>
      <c r="BD2214" s="90">
        <v>45717</v>
      </c>
      <c r="BE2214" s="35"/>
    </row>
    <row r="2215" spans="48:57" x14ac:dyDescent="0.25">
      <c r="AV2215" s="85">
        <v>2211</v>
      </c>
      <c r="AW2215" s="91"/>
      <c r="AX2215" s="95" t="s">
        <v>5263</v>
      </c>
      <c r="AY2215" s="87" t="s">
        <v>4695</v>
      </c>
      <c r="AZ2215" s="93" t="s">
        <v>5264</v>
      </c>
      <c r="BA2215" s="88" t="s">
        <v>1259</v>
      </c>
      <c r="BB2215" s="86" t="s">
        <v>1260</v>
      </c>
      <c r="BC2215" s="89">
        <v>12500</v>
      </c>
      <c r="BD2215" s="90">
        <v>45717</v>
      </c>
      <c r="BE2215" s="35"/>
    </row>
    <row r="2216" spans="48:57" x14ac:dyDescent="0.25">
      <c r="AV2216" s="85">
        <v>2212</v>
      </c>
      <c r="AW2216" s="91"/>
      <c r="AX2216" s="95" t="s">
        <v>5265</v>
      </c>
      <c r="AY2216" s="87" t="s">
        <v>5266</v>
      </c>
      <c r="AZ2216" s="93" t="s">
        <v>5267</v>
      </c>
      <c r="BA2216" s="88" t="s">
        <v>1259</v>
      </c>
      <c r="BB2216" s="86" t="s">
        <v>1260</v>
      </c>
      <c r="BC2216" s="89">
        <v>12500</v>
      </c>
      <c r="BD2216" s="90">
        <v>45717</v>
      </c>
      <c r="BE2216" s="35"/>
    </row>
    <row r="2217" spans="48:57" x14ac:dyDescent="0.25">
      <c r="AV2217" s="85">
        <v>2213</v>
      </c>
      <c r="AW2217" s="91"/>
      <c r="AX2217" s="95" t="s">
        <v>5260</v>
      </c>
      <c r="AY2217" s="87" t="s">
        <v>5261</v>
      </c>
      <c r="AZ2217" s="93" t="s">
        <v>5262</v>
      </c>
      <c r="BA2217" s="88" t="s">
        <v>1259</v>
      </c>
      <c r="BB2217" s="86" t="s">
        <v>1260</v>
      </c>
      <c r="BC2217" s="89">
        <v>12500</v>
      </c>
      <c r="BD2217" s="90">
        <v>45717</v>
      </c>
      <c r="BE2217" s="35"/>
    </row>
    <row r="2218" spans="48:57" x14ac:dyDescent="0.25">
      <c r="AV2218" s="85">
        <v>2214</v>
      </c>
      <c r="AW2218" s="91"/>
      <c r="AX2218" s="95" t="s">
        <v>5268</v>
      </c>
      <c r="AY2218" s="87" t="s">
        <v>5269</v>
      </c>
      <c r="AZ2218" s="93" t="s">
        <v>5218</v>
      </c>
      <c r="BA2218" s="88" t="s">
        <v>1259</v>
      </c>
      <c r="BB2218" s="86" t="s">
        <v>1260</v>
      </c>
      <c r="BC2218" s="89">
        <v>-12500</v>
      </c>
      <c r="BD2218" s="90">
        <v>45717</v>
      </c>
      <c r="BE2218" s="35"/>
    </row>
    <row r="2219" spans="48:57" x14ac:dyDescent="0.25">
      <c r="AV2219" s="85">
        <v>2215</v>
      </c>
      <c r="AW2219" s="91"/>
      <c r="AX2219" s="95" t="s">
        <v>5270</v>
      </c>
      <c r="AY2219" s="87" t="s">
        <v>5271</v>
      </c>
      <c r="AZ2219" s="93" t="s">
        <v>5272</v>
      </c>
      <c r="BA2219" s="88" t="s">
        <v>645</v>
      </c>
      <c r="BB2219" s="86" t="s">
        <v>646</v>
      </c>
      <c r="BC2219" s="89">
        <v>19000</v>
      </c>
      <c r="BD2219" s="90">
        <v>45717</v>
      </c>
      <c r="BE2219" s="35"/>
    </row>
    <row r="2220" spans="48:57" x14ac:dyDescent="0.25">
      <c r="AV2220" s="85">
        <v>2216</v>
      </c>
      <c r="AW2220" s="91"/>
      <c r="AX2220" s="95" t="s">
        <v>5273</v>
      </c>
      <c r="AY2220" s="87" t="s">
        <v>5274</v>
      </c>
      <c r="AZ2220" s="93" t="s">
        <v>5275</v>
      </c>
      <c r="BA2220" s="88" t="s">
        <v>645</v>
      </c>
      <c r="BB2220" s="86" t="s">
        <v>646</v>
      </c>
      <c r="BC2220" s="89">
        <v>19000</v>
      </c>
      <c r="BD2220" s="90">
        <v>45689</v>
      </c>
      <c r="BE2220" s="35"/>
    </row>
    <row r="2221" spans="48:57" x14ac:dyDescent="0.25">
      <c r="AV2221" s="85">
        <v>2217</v>
      </c>
      <c r="AW2221" s="91"/>
      <c r="AX2221" s="95" t="s">
        <v>5276</v>
      </c>
      <c r="AY2221" s="87" t="s">
        <v>5277</v>
      </c>
      <c r="AZ2221" s="93" t="s">
        <v>5232</v>
      </c>
      <c r="BA2221" s="88" t="s">
        <v>1323</v>
      </c>
      <c r="BB2221" s="86" t="s">
        <v>631</v>
      </c>
      <c r="BC2221" s="89">
        <v>15975</v>
      </c>
      <c r="BD2221" s="90">
        <v>45658</v>
      </c>
      <c r="BE2221" s="35"/>
    </row>
    <row r="2222" spans="48:57" x14ac:dyDescent="0.25">
      <c r="AV2222" s="85">
        <v>2218</v>
      </c>
      <c r="AW2222" s="91"/>
      <c r="AX2222" s="95" t="s">
        <v>5278</v>
      </c>
      <c r="AY2222" s="87" t="s">
        <v>5279</v>
      </c>
      <c r="AZ2222" s="93" t="s">
        <v>5280</v>
      </c>
      <c r="BA2222" s="88" t="s">
        <v>1323</v>
      </c>
      <c r="BB2222" s="86" t="s">
        <v>631</v>
      </c>
      <c r="BC2222" s="89">
        <v>5325</v>
      </c>
      <c r="BD2222" s="90">
        <v>45717</v>
      </c>
      <c r="BE2222" s="35"/>
    </row>
    <row r="2223" spans="48:57" x14ac:dyDescent="0.25">
      <c r="AV2223" s="85">
        <v>2219</v>
      </c>
      <c r="AW2223" s="91"/>
      <c r="AX2223" s="95" t="s">
        <v>5281</v>
      </c>
      <c r="AY2223" s="87" t="s">
        <v>5282</v>
      </c>
      <c r="AZ2223" s="93" t="s">
        <v>5283</v>
      </c>
      <c r="BA2223" s="88" t="s">
        <v>615</v>
      </c>
      <c r="BB2223" s="86" t="s">
        <v>616</v>
      </c>
      <c r="BC2223" s="89">
        <v>7500</v>
      </c>
      <c r="BD2223" s="90">
        <v>45717</v>
      </c>
      <c r="BE2223" s="35"/>
    </row>
    <row r="2224" spans="48:57" x14ac:dyDescent="0.25">
      <c r="AV2224" s="85">
        <v>2220</v>
      </c>
      <c r="AW2224" s="91"/>
      <c r="AX2224" s="95" t="s">
        <v>5284</v>
      </c>
      <c r="AY2224" s="87" t="s">
        <v>5285</v>
      </c>
      <c r="AZ2224" s="93" t="s">
        <v>5286</v>
      </c>
      <c r="BA2224" s="88" t="s">
        <v>615</v>
      </c>
      <c r="BB2224" s="86" t="s">
        <v>616</v>
      </c>
      <c r="BC2224" s="89">
        <v>30000</v>
      </c>
      <c r="BD2224" s="90">
        <v>45717</v>
      </c>
      <c r="BE2224" s="35"/>
    </row>
    <row r="2225" spans="48:57" x14ac:dyDescent="0.25">
      <c r="AV2225" s="85">
        <v>2221</v>
      </c>
      <c r="AW2225" s="91"/>
      <c r="AX2225" s="86" t="s">
        <v>5287</v>
      </c>
      <c r="AY2225" s="87" t="s">
        <v>5288</v>
      </c>
      <c r="AZ2225" s="93" t="s">
        <v>5289</v>
      </c>
      <c r="BA2225" s="88" t="s">
        <v>1001</v>
      </c>
      <c r="BB2225" s="86" t="s">
        <v>1002</v>
      </c>
      <c r="BC2225" s="89">
        <v>9480</v>
      </c>
      <c r="BD2225" s="90">
        <v>45717</v>
      </c>
      <c r="BE2225" s="35"/>
    </row>
    <row r="2226" spans="48:57" x14ac:dyDescent="0.25">
      <c r="AV2226" s="85">
        <v>2222</v>
      </c>
      <c r="AW2226" s="91"/>
      <c r="AX2226" s="92" t="s">
        <v>5290</v>
      </c>
      <c r="AY2226" s="87" t="s">
        <v>5291</v>
      </c>
      <c r="AZ2226" s="92" t="s">
        <v>5292</v>
      </c>
      <c r="BA2226" s="88" t="s">
        <v>1001</v>
      </c>
      <c r="BB2226" s="86" t="s">
        <v>1002</v>
      </c>
      <c r="BC2226" s="89">
        <v>9480</v>
      </c>
      <c r="BD2226" s="90">
        <v>45717</v>
      </c>
      <c r="BE2226" s="35"/>
    </row>
    <row r="2227" spans="48:57" x14ac:dyDescent="0.25">
      <c r="AV2227" s="85">
        <v>2223</v>
      </c>
      <c r="AW2227" s="91"/>
      <c r="AX2227" s="92" t="s">
        <v>5293</v>
      </c>
      <c r="AY2227" s="87" t="s">
        <v>5294</v>
      </c>
      <c r="AZ2227" s="92" t="s">
        <v>5295</v>
      </c>
      <c r="BA2227" s="88" t="s">
        <v>1001</v>
      </c>
      <c r="BB2227" s="86" t="s">
        <v>1002</v>
      </c>
      <c r="BC2227" s="89">
        <v>18960</v>
      </c>
      <c r="BD2227" s="90">
        <v>45717</v>
      </c>
      <c r="BE2227" s="35"/>
    </row>
    <row r="2228" spans="48:57" x14ac:dyDescent="0.25">
      <c r="AV2228" s="85">
        <v>2224</v>
      </c>
      <c r="AW2228" s="91"/>
      <c r="AX2228" s="92" t="s">
        <v>5296</v>
      </c>
      <c r="AY2228" s="87" t="s">
        <v>5297</v>
      </c>
      <c r="AZ2228" s="92" t="s">
        <v>5298</v>
      </c>
      <c r="BA2228" s="88" t="s">
        <v>1077</v>
      </c>
      <c r="BB2228" s="86" t="s">
        <v>1078</v>
      </c>
      <c r="BC2228" s="89">
        <v>2750</v>
      </c>
      <c r="BD2228" s="90">
        <v>45717</v>
      </c>
      <c r="BE2228" s="35"/>
    </row>
    <row r="2229" spans="48:57" x14ac:dyDescent="0.25">
      <c r="AV2229" s="85">
        <v>2225</v>
      </c>
      <c r="AW2229" s="91"/>
      <c r="AX2229" s="86" t="s">
        <v>5299</v>
      </c>
      <c r="AY2229" s="87" t="s">
        <v>5300</v>
      </c>
      <c r="AZ2229" s="86" t="s">
        <v>5301</v>
      </c>
      <c r="BA2229" s="88" t="s">
        <v>1077</v>
      </c>
      <c r="BB2229" s="86" t="s">
        <v>1078</v>
      </c>
      <c r="BC2229" s="89">
        <v>30250</v>
      </c>
      <c r="BD2229" s="90">
        <v>45689</v>
      </c>
      <c r="BE2229" s="35"/>
    </row>
    <row r="2230" spans="48:57" x14ac:dyDescent="0.25">
      <c r="AV2230" s="85">
        <v>2226</v>
      </c>
      <c r="AW2230" s="91"/>
      <c r="AX2230" s="86" t="s">
        <v>5302</v>
      </c>
      <c r="AY2230" s="87" t="s">
        <v>2682</v>
      </c>
      <c r="AZ2230" s="86" t="s">
        <v>5229</v>
      </c>
      <c r="BA2230" s="88" t="s">
        <v>732</v>
      </c>
      <c r="BB2230" s="86" t="s">
        <v>733</v>
      </c>
      <c r="BC2230" s="89">
        <v>5750</v>
      </c>
      <c r="BD2230" s="90">
        <v>45658</v>
      </c>
      <c r="BE2230" s="35"/>
    </row>
    <row r="2231" spans="48:57" x14ac:dyDescent="0.25">
      <c r="AV2231" s="85">
        <v>2227</v>
      </c>
      <c r="AW2231" s="91"/>
      <c r="AX2231" s="86" t="s">
        <v>5303</v>
      </c>
      <c r="AY2231" s="87" t="s">
        <v>5304</v>
      </c>
      <c r="AZ2231" s="86" t="s">
        <v>5305</v>
      </c>
      <c r="BA2231" s="88" t="s">
        <v>732</v>
      </c>
      <c r="BB2231" s="86" t="s">
        <v>733</v>
      </c>
      <c r="BC2231" s="89">
        <v>5750</v>
      </c>
      <c r="BD2231" s="90">
        <v>45717</v>
      </c>
      <c r="BE2231" s="35"/>
    </row>
    <row r="2232" spans="48:57" x14ac:dyDescent="0.25">
      <c r="AV2232" s="85">
        <v>2228</v>
      </c>
      <c r="AW2232" s="91"/>
      <c r="AX2232" s="86" t="s">
        <v>5306</v>
      </c>
      <c r="AY2232" s="87" t="s">
        <v>5307</v>
      </c>
      <c r="AZ2232" s="86" t="s">
        <v>5308</v>
      </c>
      <c r="BA2232" s="88" t="s">
        <v>2324</v>
      </c>
      <c r="BB2232" s="86" t="s">
        <v>61</v>
      </c>
      <c r="BC2232" s="89">
        <v>10815</v>
      </c>
      <c r="BD2232" s="90">
        <v>45717</v>
      </c>
      <c r="BE2232" s="35"/>
    </row>
    <row r="2233" spans="48:57" x14ac:dyDescent="0.25">
      <c r="AV2233" s="85">
        <v>2229</v>
      </c>
      <c r="AW2233" s="91"/>
      <c r="AX2233" s="86" t="s">
        <v>5309</v>
      </c>
      <c r="AY2233" s="87" t="s">
        <v>5310</v>
      </c>
      <c r="AZ2233" s="86" t="s">
        <v>5311</v>
      </c>
      <c r="BA2233" s="88" t="s">
        <v>2324</v>
      </c>
      <c r="BB2233" s="86" t="s">
        <v>61</v>
      </c>
      <c r="BC2233" s="89">
        <v>3090</v>
      </c>
      <c r="BD2233" s="90">
        <v>45717</v>
      </c>
      <c r="BE2233" s="35"/>
    </row>
    <row r="2234" spans="48:57" x14ac:dyDescent="0.25">
      <c r="AV2234" s="85">
        <v>2230</v>
      </c>
      <c r="AW2234" s="91"/>
      <c r="AX2234" s="86" t="s">
        <v>5312</v>
      </c>
      <c r="AY2234" s="87" t="s">
        <v>5313</v>
      </c>
      <c r="AZ2234" s="86" t="s">
        <v>5314</v>
      </c>
      <c r="BA2234" s="88" t="s">
        <v>2086</v>
      </c>
      <c r="BB2234" s="86" t="s">
        <v>2087</v>
      </c>
      <c r="BC2234" s="89">
        <v>8500</v>
      </c>
      <c r="BD2234" s="90">
        <v>45717</v>
      </c>
      <c r="BE2234" s="35"/>
    </row>
    <row r="2235" spans="48:57" x14ac:dyDescent="0.25">
      <c r="AV2235" s="85">
        <v>2231</v>
      </c>
      <c r="AW2235" s="91"/>
      <c r="AX2235" s="86" t="s">
        <v>5315</v>
      </c>
      <c r="AY2235" s="87" t="s">
        <v>5316</v>
      </c>
      <c r="AZ2235" s="86" t="s">
        <v>5317</v>
      </c>
      <c r="BA2235" s="88" t="s">
        <v>2540</v>
      </c>
      <c r="BB2235" s="86" t="s">
        <v>2169</v>
      </c>
      <c r="BC2235" s="89">
        <v>28500</v>
      </c>
      <c r="BD2235" s="90">
        <v>45717</v>
      </c>
      <c r="BE2235" s="35"/>
    </row>
    <row r="2236" spans="48:57" x14ac:dyDescent="0.25">
      <c r="AV2236" s="85">
        <v>2232</v>
      </c>
      <c r="AW2236" s="91"/>
      <c r="AX2236" s="86" t="s">
        <v>5318</v>
      </c>
      <c r="AY2236" s="87" t="s">
        <v>5319</v>
      </c>
      <c r="AZ2236" s="86" t="s">
        <v>5320</v>
      </c>
      <c r="BA2236" s="88" t="s">
        <v>5321</v>
      </c>
      <c r="BB2236" s="86" t="s">
        <v>2169</v>
      </c>
      <c r="BC2236" s="89">
        <v>-11884.5</v>
      </c>
      <c r="BD2236" s="90">
        <v>45717</v>
      </c>
      <c r="BE2236" s="35"/>
    </row>
    <row r="2237" spans="48:57" x14ac:dyDescent="0.25">
      <c r="AV2237" s="85">
        <v>2233</v>
      </c>
      <c r="AW2237" s="91"/>
      <c r="AX2237" s="86" t="s">
        <v>5322</v>
      </c>
      <c r="AY2237" s="87" t="s">
        <v>5323</v>
      </c>
      <c r="AZ2237" s="86" t="s">
        <v>5324</v>
      </c>
      <c r="BA2237" s="88" t="s">
        <v>1376</v>
      </c>
      <c r="BB2237" s="86" t="s">
        <v>197</v>
      </c>
      <c r="BC2237" s="89">
        <v>10680</v>
      </c>
      <c r="BD2237" s="90">
        <v>45717</v>
      </c>
      <c r="BE2237" s="35"/>
    </row>
    <row r="2238" spans="48:57" x14ac:dyDescent="0.25">
      <c r="AV2238" s="85">
        <v>2234</v>
      </c>
      <c r="AW2238" s="91"/>
      <c r="AX2238" s="86" t="s">
        <v>5325</v>
      </c>
      <c r="AY2238" s="87" t="s">
        <v>5326</v>
      </c>
      <c r="AZ2238" s="86" t="s">
        <v>5327</v>
      </c>
      <c r="BA2238" s="88" t="s">
        <v>1376</v>
      </c>
      <c r="BB2238" s="86" t="s">
        <v>197</v>
      </c>
      <c r="BC2238" s="89">
        <v>10680</v>
      </c>
      <c r="BD2238" s="90">
        <v>45689</v>
      </c>
      <c r="BE2238" s="35"/>
    </row>
    <row r="2239" spans="48:57" x14ac:dyDescent="0.25">
      <c r="AV2239" s="85">
        <v>2235</v>
      </c>
      <c r="AW2239" s="91"/>
      <c r="AX2239" s="86" t="s">
        <v>5328</v>
      </c>
      <c r="AY2239" s="87" t="s">
        <v>5329</v>
      </c>
      <c r="AZ2239" s="86" t="s">
        <v>5330</v>
      </c>
      <c r="BA2239" s="88" t="s">
        <v>1376</v>
      </c>
      <c r="BB2239" s="86" t="s">
        <v>197</v>
      </c>
      <c r="BC2239" s="89">
        <v>10680</v>
      </c>
      <c r="BD2239" s="90">
        <v>45658</v>
      </c>
      <c r="BE2239" s="35"/>
    </row>
    <row r="2240" spans="48:57" x14ac:dyDescent="0.25">
      <c r="AV2240" s="85">
        <v>2236</v>
      </c>
      <c r="AW2240" s="91"/>
      <c r="AX2240" s="86" t="s">
        <v>5331</v>
      </c>
      <c r="AY2240" s="87" t="s">
        <v>5332</v>
      </c>
      <c r="AZ2240" s="86" t="s">
        <v>5333</v>
      </c>
      <c r="BA2240" s="88" t="s">
        <v>1259</v>
      </c>
      <c r="BB2240" s="86" t="s">
        <v>1260</v>
      </c>
      <c r="BC2240" s="89">
        <v>37500</v>
      </c>
      <c r="BD2240" s="90">
        <v>45717</v>
      </c>
      <c r="BE2240" s="35"/>
    </row>
    <row r="2241" spans="48:57" x14ac:dyDescent="0.25">
      <c r="AV2241" s="85">
        <v>2237</v>
      </c>
      <c r="AW2241" s="91"/>
      <c r="AX2241" s="86" t="s">
        <v>5334</v>
      </c>
      <c r="AY2241" s="87" t="s">
        <v>5335</v>
      </c>
      <c r="AZ2241" s="86" t="s">
        <v>5336</v>
      </c>
      <c r="BA2241" s="88" t="s">
        <v>1259</v>
      </c>
      <c r="BB2241" s="86" t="s">
        <v>1260</v>
      </c>
      <c r="BC2241" s="89">
        <v>12500</v>
      </c>
      <c r="BD2241" s="90">
        <v>45717</v>
      </c>
      <c r="BE2241" s="35"/>
    </row>
    <row r="2242" spans="48:57" x14ac:dyDescent="0.25">
      <c r="AV2242" s="85">
        <v>2238</v>
      </c>
      <c r="AW2242" s="91"/>
      <c r="AX2242" s="86" t="s">
        <v>5337</v>
      </c>
      <c r="AY2242" s="87" t="s">
        <v>5338</v>
      </c>
      <c r="AZ2242" s="86" t="s">
        <v>5339</v>
      </c>
      <c r="BA2242" s="88" t="s">
        <v>1259</v>
      </c>
      <c r="BB2242" s="86" t="s">
        <v>1260</v>
      </c>
      <c r="BC2242" s="89">
        <v>12500</v>
      </c>
      <c r="BD2242" s="90">
        <v>45717</v>
      </c>
      <c r="BE2242" s="35"/>
    </row>
    <row r="2243" spans="48:57" x14ac:dyDescent="0.25">
      <c r="AV2243" s="85">
        <v>2239</v>
      </c>
      <c r="AW2243" s="91"/>
      <c r="AX2243" s="86" t="s">
        <v>5340</v>
      </c>
      <c r="AY2243" s="87" t="s">
        <v>5341</v>
      </c>
      <c r="AZ2243" s="86" t="s">
        <v>5342</v>
      </c>
      <c r="BA2243" s="88" t="s">
        <v>1259</v>
      </c>
      <c r="BB2243" s="86" t="s">
        <v>1260</v>
      </c>
      <c r="BC2243" s="89">
        <v>12500</v>
      </c>
      <c r="BD2243" s="90">
        <v>45717</v>
      </c>
      <c r="BE2243" s="35"/>
    </row>
    <row r="2244" spans="48:57" x14ac:dyDescent="0.25">
      <c r="AV2244" s="85">
        <v>2240</v>
      </c>
      <c r="AW2244" s="91"/>
      <c r="AX2244" s="86" t="s">
        <v>5343</v>
      </c>
      <c r="AY2244" s="87" t="s">
        <v>5344</v>
      </c>
      <c r="AZ2244" s="86" t="s">
        <v>5345</v>
      </c>
      <c r="BA2244" s="88" t="s">
        <v>1259</v>
      </c>
      <c r="BB2244" s="86" t="s">
        <v>1260</v>
      </c>
      <c r="BC2244" s="89">
        <v>37500</v>
      </c>
      <c r="BD2244" s="90">
        <v>45717</v>
      </c>
      <c r="BE2244" s="35"/>
    </row>
    <row r="2245" spans="48:57" x14ac:dyDescent="0.25">
      <c r="AV2245" s="85">
        <v>2241</v>
      </c>
      <c r="AW2245" s="91"/>
      <c r="AX2245" s="86" t="s">
        <v>5331</v>
      </c>
      <c r="AY2245" s="87" t="s">
        <v>5332</v>
      </c>
      <c r="AZ2245" s="86" t="s">
        <v>5333</v>
      </c>
      <c r="BA2245" s="88" t="s">
        <v>1259</v>
      </c>
      <c r="BB2245" s="86" t="s">
        <v>1260</v>
      </c>
      <c r="BC2245" s="89">
        <v>25000</v>
      </c>
      <c r="BD2245" s="90">
        <v>45717</v>
      </c>
      <c r="BE2245" s="35"/>
    </row>
    <row r="2246" spans="48:57" x14ac:dyDescent="0.25">
      <c r="AV2246" s="85">
        <v>2242</v>
      </c>
      <c r="AW2246" s="91"/>
      <c r="AX2246" s="86" t="s">
        <v>5346</v>
      </c>
      <c r="AY2246" s="87" t="s">
        <v>5347</v>
      </c>
      <c r="AZ2246" s="86" t="s">
        <v>5348</v>
      </c>
      <c r="BA2246" s="88" t="s">
        <v>1259</v>
      </c>
      <c r="BB2246" s="86" t="s">
        <v>1260</v>
      </c>
      <c r="BC2246" s="89">
        <v>12500</v>
      </c>
      <c r="BD2246" s="90">
        <v>45717</v>
      </c>
      <c r="BE2246" s="35"/>
    </row>
    <row r="2247" spans="48:57" x14ac:dyDescent="0.25">
      <c r="AV2247" s="85">
        <v>2243</v>
      </c>
      <c r="AW2247" s="91"/>
      <c r="AX2247" s="86" t="s">
        <v>5334</v>
      </c>
      <c r="AY2247" s="87" t="s">
        <v>5335</v>
      </c>
      <c r="AZ2247" s="86" t="s">
        <v>5336</v>
      </c>
      <c r="BA2247" s="88" t="s">
        <v>1259</v>
      </c>
      <c r="BB2247" s="86" t="s">
        <v>1260</v>
      </c>
      <c r="BC2247" s="89">
        <v>37500</v>
      </c>
      <c r="BD2247" s="90">
        <v>45689</v>
      </c>
      <c r="BE2247" s="35"/>
    </row>
    <row r="2248" spans="48:57" x14ac:dyDescent="0.25">
      <c r="AV2248" s="85">
        <v>2244</v>
      </c>
      <c r="AW2248" s="91"/>
      <c r="AX2248" s="86" t="s">
        <v>5349</v>
      </c>
      <c r="AY2248" s="87" t="s">
        <v>5350</v>
      </c>
      <c r="AZ2248" s="86" t="s">
        <v>5351</v>
      </c>
      <c r="BA2248" s="88" t="s">
        <v>1259</v>
      </c>
      <c r="BB2248" s="86" t="s">
        <v>1260</v>
      </c>
      <c r="BC2248" s="89">
        <v>12500</v>
      </c>
      <c r="BD2248" s="90">
        <v>45658</v>
      </c>
      <c r="BE2248" s="35"/>
    </row>
    <row r="2249" spans="48:57" x14ac:dyDescent="0.25">
      <c r="AV2249" s="85">
        <v>2245</v>
      </c>
      <c r="AW2249" s="91"/>
      <c r="AX2249" s="86" t="s">
        <v>5352</v>
      </c>
      <c r="AY2249" s="87" t="s">
        <v>5353</v>
      </c>
      <c r="AZ2249" s="86" t="s">
        <v>5354</v>
      </c>
      <c r="BA2249" s="88" t="s">
        <v>1259</v>
      </c>
      <c r="BB2249" s="86" t="s">
        <v>1260</v>
      </c>
      <c r="BC2249" s="89">
        <v>12500</v>
      </c>
      <c r="BD2249" s="90">
        <v>45717</v>
      </c>
      <c r="BE2249" s="35"/>
    </row>
    <row r="2250" spans="48:57" x14ac:dyDescent="0.25">
      <c r="AV2250" s="85">
        <v>2246</v>
      </c>
      <c r="AW2250" s="91"/>
      <c r="AX2250" s="86" t="s">
        <v>5355</v>
      </c>
      <c r="AY2250" s="87" t="s">
        <v>5356</v>
      </c>
      <c r="AZ2250" s="86" t="s">
        <v>5357</v>
      </c>
      <c r="BA2250" s="88" t="s">
        <v>1165</v>
      </c>
      <c r="BB2250" s="86" t="s">
        <v>1166</v>
      </c>
      <c r="BC2250" s="89">
        <v>-70500</v>
      </c>
      <c r="BD2250" s="90">
        <v>45717</v>
      </c>
      <c r="BE2250" s="35"/>
    </row>
    <row r="2251" spans="48:57" x14ac:dyDescent="0.25">
      <c r="AV2251" s="85">
        <v>2247</v>
      </c>
      <c r="AW2251" s="91"/>
      <c r="AX2251" s="86" t="s">
        <v>5358</v>
      </c>
      <c r="AY2251" s="87" t="s">
        <v>5359</v>
      </c>
      <c r="AZ2251" s="86" t="s">
        <v>5360</v>
      </c>
      <c r="BA2251" s="88" t="s">
        <v>1165</v>
      </c>
      <c r="BB2251" s="86" t="s">
        <v>1166</v>
      </c>
      <c r="BC2251" s="89">
        <v>35250</v>
      </c>
      <c r="BD2251" s="90">
        <v>45717</v>
      </c>
      <c r="BE2251" s="35"/>
    </row>
    <row r="2252" spans="48:57" x14ac:dyDescent="0.25">
      <c r="AV2252" s="85">
        <v>2248</v>
      </c>
      <c r="AW2252" s="91"/>
      <c r="AX2252" s="86" t="s">
        <v>5361</v>
      </c>
      <c r="AY2252" s="87" t="s">
        <v>5362</v>
      </c>
      <c r="AZ2252" s="86" t="s">
        <v>5363</v>
      </c>
      <c r="BA2252" s="88" t="s">
        <v>2241</v>
      </c>
      <c r="BB2252" s="86" t="s">
        <v>1760</v>
      </c>
      <c r="BC2252" s="87">
        <v>17500</v>
      </c>
      <c r="BD2252" s="90">
        <v>45717</v>
      </c>
      <c r="BE2252" s="35"/>
    </row>
    <row r="2253" spans="48:57" x14ac:dyDescent="0.25">
      <c r="AV2253" s="85">
        <v>2249</v>
      </c>
      <c r="AW2253" s="91"/>
      <c r="AX2253" s="86" t="s">
        <v>5364</v>
      </c>
      <c r="AY2253" s="87" t="s">
        <v>5365</v>
      </c>
      <c r="AZ2253" s="86" t="s">
        <v>5366</v>
      </c>
      <c r="BA2253" s="88" t="s">
        <v>2241</v>
      </c>
      <c r="BB2253" s="86" t="s">
        <v>1760</v>
      </c>
      <c r="BC2253" s="89">
        <v>17500</v>
      </c>
      <c r="BD2253" s="90">
        <v>45717</v>
      </c>
      <c r="BE2253" s="35"/>
    </row>
    <row r="2254" spans="48:57" x14ac:dyDescent="0.25">
      <c r="AV2254" s="85">
        <v>2250</v>
      </c>
      <c r="AW2254" s="91"/>
      <c r="AX2254" s="86" t="s">
        <v>5367</v>
      </c>
      <c r="AY2254" s="87" t="s">
        <v>5368</v>
      </c>
      <c r="AZ2254" s="86" t="s">
        <v>5369</v>
      </c>
      <c r="BA2254" s="88" t="s">
        <v>1292</v>
      </c>
      <c r="BB2254" s="86" t="s">
        <v>601</v>
      </c>
      <c r="BC2254" s="89">
        <v>9250</v>
      </c>
      <c r="BD2254" s="90">
        <v>45717</v>
      </c>
      <c r="BE2254" s="35"/>
    </row>
    <row r="2255" spans="48:57" x14ac:dyDescent="0.25">
      <c r="AV2255" s="85">
        <v>2251</v>
      </c>
      <c r="AW2255" s="91"/>
      <c r="AX2255" s="86" t="s">
        <v>5370</v>
      </c>
      <c r="AY2255" s="87" t="s">
        <v>5371</v>
      </c>
      <c r="AZ2255" s="86" t="s">
        <v>5372</v>
      </c>
      <c r="BA2255" s="88" t="s">
        <v>1292</v>
      </c>
      <c r="BB2255" s="86" t="s">
        <v>601</v>
      </c>
      <c r="BC2255" s="89">
        <v>18500</v>
      </c>
      <c r="BD2255" s="90">
        <v>45717</v>
      </c>
      <c r="BE2255" s="35"/>
    </row>
    <row r="2256" spans="48:57" x14ac:dyDescent="0.25">
      <c r="AV2256" s="85">
        <v>2252</v>
      </c>
      <c r="AW2256" s="91"/>
      <c r="AX2256" s="86" t="s">
        <v>5373</v>
      </c>
      <c r="AY2256" s="87" t="s">
        <v>5374</v>
      </c>
      <c r="AZ2256" s="86" t="s">
        <v>5375</v>
      </c>
      <c r="BA2256" s="88" t="s">
        <v>1292</v>
      </c>
      <c r="BB2256" s="86" t="s">
        <v>601</v>
      </c>
      <c r="BC2256" s="89">
        <v>37000</v>
      </c>
      <c r="BD2256" s="90">
        <v>45689</v>
      </c>
      <c r="BE2256" s="35"/>
    </row>
    <row r="2257" spans="48:57" x14ac:dyDescent="0.25">
      <c r="AV2257" s="85">
        <v>2253</v>
      </c>
      <c r="AW2257" s="91"/>
      <c r="AX2257" s="86" t="s">
        <v>5370</v>
      </c>
      <c r="AY2257" s="87" t="s">
        <v>5371</v>
      </c>
      <c r="AZ2257" s="86" t="s">
        <v>5372</v>
      </c>
      <c r="BA2257" s="88" t="s">
        <v>1292</v>
      </c>
      <c r="BB2257" s="86" t="s">
        <v>601</v>
      </c>
      <c r="BC2257" s="89">
        <v>18500</v>
      </c>
      <c r="BD2257" s="90">
        <v>45658</v>
      </c>
      <c r="BE2257" s="35"/>
    </row>
    <row r="2258" spans="48:57" x14ac:dyDescent="0.25">
      <c r="AV2258" s="85">
        <v>2254</v>
      </c>
      <c r="AW2258" s="91"/>
      <c r="AX2258" s="86" t="s">
        <v>5376</v>
      </c>
      <c r="AY2258" s="87" t="s">
        <v>5377</v>
      </c>
      <c r="AZ2258" s="86" t="s">
        <v>5372</v>
      </c>
      <c r="BA2258" s="88" t="s">
        <v>1292</v>
      </c>
      <c r="BB2258" s="86" t="s">
        <v>601</v>
      </c>
      <c r="BC2258" s="89">
        <v>9250</v>
      </c>
      <c r="BD2258" s="90">
        <v>45717</v>
      </c>
      <c r="BE2258" s="35"/>
    </row>
    <row r="2259" spans="48:57" x14ac:dyDescent="0.25">
      <c r="AV2259" s="85">
        <v>2255</v>
      </c>
      <c r="AW2259" s="91"/>
      <c r="AX2259" s="86" t="s">
        <v>5376</v>
      </c>
      <c r="AY2259" s="87" t="s">
        <v>5377</v>
      </c>
      <c r="AZ2259" s="86" t="s">
        <v>5372</v>
      </c>
      <c r="BA2259" s="88" t="s">
        <v>1292</v>
      </c>
      <c r="BB2259" s="86" t="s">
        <v>601</v>
      </c>
      <c r="BC2259" s="89">
        <v>9250</v>
      </c>
      <c r="BD2259" s="90">
        <v>45717</v>
      </c>
      <c r="BE2259" s="35"/>
    </row>
    <row r="2260" spans="48:57" x14ac:dyDescent="0.25">
      <c r="AV2260" s="85">
        <v>2256</v>
      </c>
      <c r="AW2260" s="91"/>
      <c r="AX2260" s="86" t="s">
        <v>5378</v>
      </c>
      <c r="AY2260" s="87" t="s">
        <v>5379</v>
      </c>
      <c r="AZ2260" s="86" t="s">
        <v>5380</v>
      </c>
      <c r="BA2260" s="88" t="s">
        <v>645</v>
      </c>
      <c r="BB2260" s="86" t="s">
        <v>646</v>
      </c>
      <c r="BC2260" s="89">
        <v>9500</v>
      </c>
      <c r="BD2260" s="90">
        <v>45717</v>
      </c>
      <c r="BE2260" s="35"/>
    </row>
    <row r="2261" spans="48:57" x14ac:dyDescent="0.25">
      <c r="AV2261" s="85">
        <v>2257</v>
      </c>
      <c r="AW2261" s="91"/>
      <c r="AX2261" s="86" t="s">
        <v>5381</v>
      </c>
      <c r="AY2261" s="87" t="s">
        <v>5382</v>
      </c>
      <c r="AZ2261" s="86" t="s">
        <v>5383</v>
      </c>
      <c r="BA2261" s="88" t="s">
        <v>1017</v>
      </c>
      <c r="BB2261" s="86" t="s">
        <v>1018</v>
      </c>
      <c r="BC2261" s="89">
        <v>15000</v>
      </c>
      <c r="BD2261" s="90">
        <v>45717</v>
      </c>
      <c r="BE2261" s="35"/>
    </row>
    <row r="2262" spans="48:57" x14ac:dyDescent="0.25">
      <c r="AV2262" s="85">
        <v>2258</v>
      </c>
      <c r="AW2262" s="91"/>
      <c r="AX2262" s="86" t="s">
        <v>5358</v>
      </c>
      <c r="AY2262" s="87" t="s">
        <v>5359</v>
      </c>
      <c r="AZ2262" s="86" t="s">
        <v>5360</v>
      </c>
      <c r="BA2262" s="88" t="s">
        <v>1017</v>
      </c>
      <c r="BB2262" s="86" t="s">
        <v>1018</v>
      </c>
      <c r="BC2262" s="89">
        <v>15000</v>
      </c>
      <c r="BD2262" s="90">
        <v>45717</v>
      </c>
      <c r="BE2262" s="35"/>
    </row>
    <row r="2263" spans="48:57" x14ac:dyDescent="0.25">
      <c r="AV2263" s="85">
        <v>2259</v>
      </c>
      <c r="AW2263" s="91"/>
      <c r="AX2263" s="86" t="s">
        <v>5384</v>
      </c>
      <c r="AY2263" s="87" t="s">
        <v>5385</v>
      </c>
      <c r="AZ2263" s="86" t="s">
        <v>5386</v>
      </c>
      <c r="BA2263" s="88" t="s">
        <v>2354</v>
      </c>
      <c r="BB2263" s="86" t="s">
        <v>661</v>
      </c>
      <c r="BC2263" s="89">
        <v>29000</v>
      </c>
      <c r="BD2263" s="90">
        <v>45717</v>
      </c>
      <c r="BE2263" s="35"/>
    </row>
    <row r="2264" spans="48:57" x14ac:dyDescent="0.25">
      <c r="AV2264" s="85">
        <v>2260</v>
      </c>
      <c r="AW2264" s="91"/>
      <c r="AX2264" s="86" t="s">
        <v>5387</v>
      </c>
      <c r="AY2264" s="87" t="s">
        <v>5388</v>
      </c>
      <c r="AZ2264" s="86" t="s">
        <v>5389</v>
      </c>
      <c r="BA2264" s="88" t="s">
        <v>615</v>
      </c>
      <c r="BB2264" s="86" t="s">
        <v>616</v>
      </c>
      <c r="BC2264" s="89">
        <v>7500</v>
      </c>
      <c r="BD2264" s="90">
        <v>45717</v>
      </c>
      <c r="BE2264" s="35"/>
    </row>
    <row r="2265" spans="48:57" x14ac:dyDescent="0.25">
      <c r="AV2265" s="85">
        <v>2261</v>
      </c>
      <c r="AW2265" s="91"/>
      <c r="AX2265" s="86" t="s">
        <v>5390</v>
      </c>
      <c r="AY2265" s="87" t="s">
        <v>5391</v>
      </c>
      <c r="AZ2265" s="86" t="s">
        <v>5357</v>
      </c>
      <c r="BA2265" s="88" t="s">
        <v>615</v>
      </c>
      <c r="BB2265" s="86" t="s">
        <v>616</v>
      </c>
      <c r="BC2265" s="87">
        <v>7500</v>
      </c>
      <c r="BD2265" s="90">
        <v>45689</v>
      </c>
      <c r="BE2265" s="35"/>
    </row>
    <row r="2266" spans="48:57" x14ac:dyDescent="0.25">
      <c r="AV2266" s="85">
        <v>2262</v>
      </c>
      <c r="AW2266" s="91"/>
      <c r="AX2266" s="86" t="s">
        <v>5392</v>
      </c>
      <c r="AY2266" s="87" t="s">
        <v>5393</v>
      </c>
      <c r="AZ2266" s="86" t="s">
        <v>5394</v>
      </c>
      <c r="BA2266" s="88" t="s">
        <v>1001</v>
      </c>
      <c r="BB2266" s="86" t="s">
        <v>1002</v>
      </c>
      <c r="BC2266" s="89">
        <v>18960</v>
      </c>
      <c r="BD2266" s="90">
        <v>45658</v>
      </c>
      <c r="BE2266" s="35"/>
    </row>
    <row r="2267" spans="48:57" x14ac:dyDescent="0.25">
      <c r="AV2267" s="85">
        <v>2263</v>
      </c>
      <c r="AW2267" s="91"/>
      <c r="AX2267" s="86" t="s">
        <v>5337</v>
      </c>
      <c r="AY2267" s="87" t="s">
        <v>5338</v>
      </c>
      <c r="AZ2267" s="86" t="s">
        <v>5339</v>
      </c>
      <c r="BA2267" s="88" t="s">
        <v>1001</v>
      </c>
      <c r="BB2267" s="86" t="s">
        <v>1002</v>
      </c>
      <c r="BC2267" s="89">
        <v>47400</v>
      </c>
      <c r="BD2267" s="90">
        <v>45717</v>
      </c>
      <c r="BE2267" s="35"/>
    </row>
    <row r="2268" spans="48:57" x14ac:dyDescent="0.25">
      <c r="AV2268" s="85">
        <v>2264</v>
      </c>
      <c r="AW2268" s="91"/>
      <c r="AX2268" s="86" t="s">
        <v>5395</v>
      </c>
      <c r="AY2268" s="87" t="s">
        <v>5396</v>
      </c>
      <c r="AZ2268" s="86" t="s">
        <v>5397</v>
      </c>
      <c r="BA2268" s="88" t="s">
        <v>1001</v>
      </c>
      <c r="BB2268" s="86" t="s">
        <v>1002</v>
      </c>
      <c r="BC2268" s="89">
        <v>18960</v>
      </c>
      <c r="BD2268" s="90">
        <v>45717</v>
      </c>
      <c r="BE2268" s="35"/>
    </row>
    <row r="2269" spans="48:57" x14ac:dyDescent="0.25">
      <c r="AV2269" s="85">
        <v>2265</v>
      </c>
      <c r="AW2269" s="91"/>
      <c r="AX2269" s="86" t="s">
        <v>5398</v>
      </c>
      <c r="AY2269" s="87" t="s">
        <v>5399</v>
      </c>
      <c r="AZ2269" s="86" t="s">
        <v>5400</v>
      </c>
      <c r="BA2269" s="88" t="s">
        <v>1001</v>
      </c>
      <c r="BB2269" s="86" t="s">
        <v>1002</v>
      </c>
      <c r="BC2269" s="89">
        <v>9480</v>
      </c>
      <c r="BD2269" s="90">
        <v>45717</v>
      </c>
      <c r="BE2269" s="35"/>
    </row>
    <row r="2270" spans="48:57" x14ac:dyDescent="0.25">
      <c r="AV2270" s="85">
        <v>2266</v>
      </c>
      <c r="AW2270" s="91"/>
      <c r="AX2270" s="86" t="s">
        <v>5337</v>
      </c>
      <c r="AY2270" s="87" t="s">
        <v>5338</v>
      </c>
      <c r="AZ2270" s="86" t="s">
        <v>5339</v>
      </c>
      <c r="BA2270" s="88" t="s">
        <v>1001</v>
      </c>
      <c r="BB2270" s="86" t="s">
        <v>1002</v>
      </c>
      <c r="BC2270" s="89">
        <v>28440</v>
      </c>
      <c r="BD2270" s="90">
        <v>45717</v>
      </c>
      <c r="BE2270" s="35"/>
    </row>
    <row r="2271" spans="48:57" x14ac:dyDescent="0.25">
      <c r="AV2271" s="85">
        <v>2267</v>
      </c>
      <c r="AW2271" s="91"/>
      <c r="AX2271" s="86" t="s">
        <v>5337</v>
      </c>
      <c r="AY2271" s="87" t="s">
        <v>5338</v>
      </c>
      <c r="AZ2271" s="86" t="s">
        <v>5339</v>
      </c>
      <c r="BA2271" s="88" t="s">
        <v>1001</v>
      </c>
      <c r="BB2271" s="86" t="s">
        <v>1002</v>
      </c>
      <c r="BC2271" s="89">
        <v>56880</v>
      </c>
      <c r="BD2271" s="90">
        <v>45717</v>
      </c>
      <c r="BE2271" s="35"/>
    </row>
    <row r="2272" spans="48:57" x14ac:dyDescent="0.25">
      <c r="AV2272" s="85">
        <v>2268</v>
      </c>
      <c r="AW2272" s="91"/>
      <c r="AX2272" s="86" t="s">
        <v>5401</v>
      </c>
      <c r="AY2272" s="87" t="s">
        <v>5402</v>
      </c>
      <c r="AZ2272" s="86" t="s">
        <v>5403</v>
      </c>
      <c r="BA2272" s="88" t="s">
        <v>1077</v>
      </c>
      <c r="BB2272" s="86" t="s">
        <v>1078</v>
      </c>
      <c r="BC2272" s="89">
        <v>11000</v>
      </c>
      <c r="BD2272" s="90">
        <v>45717</v>
      </c>
      <c r="BE2272" s="35"/>
    </row>
    <row r="2273" spans="48:57" x14ac:dyDescent="0.25">
      <c r="AV2273" s="85">
        <v>2269</v>
      </c>
      <c r="AW2273" s="91"/>
      <c r="AX2273" s="86" t="s">
        <v>5404</v>
      </c>
      <c r="AY2273" s="87" t="s">
        <v>5405</v>
      </c>
      <c r="AZ2273" s="86" t="s">
        <v>5406</v>
      </c>
      <c r="BA2273" s="88" t="s">
        <v>1077</v>
      </c>
      <c r="BB2273" s="86" t="s">
        <v>1078</v>
      </c>
      <c r="BC2273" s="89">
        <v>8250</v>
      </c>
      <c r="BD2273" s="90">
        <v>45717</v>
      </c>
      <c r="BE2273" s="35"/>
    </row>
    <row r="2274" spans="48:57" x14ac:dyDescent="0.25">
      <c r="AV2274" s="85">
        <v>2270</v>
      </c>
      <c r="AW2274" s="91"/>
      <c r="AX2274" s="86" t="s">
        <v>5407</v>
      </c>
      <c r="AY2274" s="87" t="s">
        <v>5408</v>
      </c>
      <c r="AZ2274" s="86" t="s">
        <v>5409</v>
      </c>
      <c r="BA2274" s="88" t="s">
        <v>1077</v>
      </c>
      <c r="BB2274" s="86" t="s">
        <v>1078</v>
      </c>
      <c r="BC2274" s="89">
        <v>27500</v>
      </c>
      <c r="BD2274" s="90">
        <v>45689</v>
      </c>
      <c r="BE2274" s="35"/>
    </row>
    <row r="2275" spans="48:57" x14ac:dyDescent="0.25">
      <c r="AV2275" s="85">
        <v>2271</v>
      </c>
      <c r="AW2275" s="91"/>
      <c r="AX2275" s="86" t="s">
        <v>5410</v>
      </c>
      <c r="AY2275" s="87" t="s">
        <v>5411</v>
      </c>
      <c r="AZ2275" s="86" t="s">
        <v>5412</v>
      </c>
      <c r="BA2275" s="88" t="s">
        <v>1077</v>
      </c>
      <c r="BB2275" s="86" t="s">
        <v>1078</v>
      </c>
      <c r="BC2275" s="89">
        <v>2750</v>
      </c>
      <c r="BD2275" s="90">
        <v>45658</v>
      </c>
      <c r="BE2275" s="35"/>
    </row>
    <row r="2276" spans="48:57" x14ac:dyDescent="0.25">
      <c r="AV2276" s="85">
        <v>2272</v>
      </c>
      <c r="AW2276" s="91"/>
      <c r="AX2276" s="86" t="s">
        <v>5358</v>
      </c>
      <c r="AY2276" s="87" t="s">
        <v>5359</v>
      </c>
      <c r="AZ2276" s="86" t="s">
        <v>5360</v>
      </c>
      <c r="BA2276" s="88" t="s">
        <v>1077</v>
      </c>
      <c r="BB2276" s="86" t="s">
        <v>1078</v>
      </c>
      <c r="BC2276" s="89">
        <v>5500</v>
      </c>
      <c r="BD2276" s="90">
        <v>45717</v>
      </c>
      <c r="BE2276" s="35"/>
    </row>
    <row r="2277" spans="48:57" x14ac:dyDescent="0.25">
      <c r="AV2277" s="85">
        <v>2273</v>
      </c>
      <c r="AW2277" s="91"/>
      <c r="AX2277" s="86" t="s">
        <v>5358</v>
      </c>
      <c r="AY2277" s="87" t="s">
        <v>5359</v>
      </c>
      <c r="AZ2277" s="86" t="s">
        <v>5360</v>
      </c>
      <c r="BA2277" s="88" t="s">
        <v>1077</v>
      </c>
      <c r="BB2277" s="86" t="s">
        <v>1078</v>
      </c>
      <c r="BC2277" s="89">
        <v>5500</v>
      </c>
      <c r="BD2277" s="90">
        <v>45717</v>
      </c>
      <c r="BE2277" s="35"/>
    </row>
    <row r="2278" spans="48:57" x14ac:dyDescent="0.25">
      <c r="AV2278" s="85">
        <v>2274</v>
      </c>
      <c r="AW2278" s="91"/>
      <c r="AX2278" s="86" t="s">
        <v>5358</v>
      </c>
      <c r="AY2278" s="87" t="s">
        <v>5359</v>
      </c>
      <c r="AZ2278" s="86" t="s">
        <v>5360</v>
      </c>
      <c r="BA2278" s="88" t="s">
        <v>1077</v>
      </c>
      <c r="BB2278" s="86" t="s">
        <v>1078</v>
      </c>
      <c r="BC2278" s="89">
        <v>5500</v>
      </c>
      <c r="BD2278" s="90">
        <v>45717</v>
      </c>
      <c r="BE2278" s="35"/>
    </row>
    <row r="2279" spans="48:57" x14ac:dyDescent="0.25">
      <c r="AV2279" s="85">
        <v>2275</v>
      </c>
      <c r="AW2279" s="91"/>
      <c r="AX2279" s="86" t="s">
        <v>5358</v>
      </c>
      <c r="AY2279" s="87" t="s">
        <v>5359</v>
      </c>
      <c r="AZ2279" s="86" t="s">
        <v>5360</v>
      </c>
      <c r="BA2279" s="88" t="s">
        <v>1077</v>
      </c>
      <c r="BB2279" s="86" t="s">
        <v>1078</v>
      </c>
      <c r="BC2279" s="89">
        <v>5500</v>
      </c>
      <c r="BD2279" s="90">
        <v>45717</v>
      </c>
      <c r="BE2279" s="35"/>
    </row>
    <row r="2280" spans="48:57" x14ac:dyDescent="0.25">
      <c r="AV2280" s="85">
        <v>2276</v>
      </c>
      <c r="AW2280" s="91"/>
      <c r="AX2280" s="86" t="s">
        <v>5413</v>
      </c>
      <c r="AY2280" s="87" t="s">
        <v>5414</v>
      </c>
      <c r="AZ2280" s="86" t="s">
        <v>5415</v>
      </c>
      <c r="BA2280" s="88" t="s">
        <v>1077</v>
      </c>
      <c r="BB2280" s="86" t="s">
        <v>1078</v>
      </c>
      <c r="BC2280" s="89">
        <v>5500</v>
      </c>
      <c r="BD2280" s="90">
        <v>45717</v>
      </c>
      <c r="BE2280" s="35"/>
    </row>
    <row r="2281" spans="48:57" x14ac:dyDescent="0.25">
      <c r="AV2281" s="85">
        <v>2277</v>
      </c>
      <c r="AW2281" s="91"/>
      <c r="AX2281" s="86" t="s">
        <v>5416</v>
      </c>
      <c r="AY2281" s="87" t="s">
        <v>5417</v>
      </c>
      <c r="AZ2281" s="86" t="s">
        <v>5418</v>
      </c>
      <c r="BA2281" s="88" t="s">
        <v>1077</v>
      </c>
      <c r="BB2281" s="86" t="s">
        <v>1078</v>
      </c>
      <c r="BC2281" s="89">
        <v>11000</v>
      </c>
      <c r="BD2281" s="90">
        <v>45717</v>
      </c>
      <c r="BE2281" s="35"/>
    </row>
    <row r="2282" spans="48:57" x14ac:dyDescent="0.25">
      <c r="AV2282" s="85">
        <v>2278</v>
      </c>
      <c r="AW2282" s="91"/>
      <c r="AX2282" s="86" t="s">
        <v>5358</v>
      </c>
      <c r="AY2282" s="87" t="s">
        <v>5359</v>
      </c>
      <c r="AZ2282" s="86" t="s">
        <v>5360</v>
      </c>
      <c r="BA2282" s="88" t="s">
        <v>1077</v>
      </c>
      <c r="BB2282" s="86" t="s">
        <v>1078</v>
      </c>
      <c r="BC2282" s="89">
        <v>2750</v>
      </c>
      <c r="BD2282" s="90">
        <v>45717</v>
      </c>
      <c r="BE2282" s="35"/>
    </row>
    <row r="2283" spans="48:57" x14ac:dyDescent="0.25">
      <c r="AV2283" s="85">
        <v>2279</v>
      </c>
      <c r="AW2283" s="91"/>
      <c r="AX2283" s="86" t="s">
        <v>5413</v>
      </c>
      <c r="AY2283" s="87" t="s">
        <v>5414</v>
      </c>
      <c r="AZ2283" s="86" t="s">
        <v>5415</v>
      </c>
      <c r="BA2283" s="88" t="s">
        <v>1077</v>
      </c>
      <c r="BB2283" s="86" t="s">
        <v>1078</v>
      </c>
      <c r="BC2283" s="89">
        <v>13750</v>
      </c>
      <c r="BD2283" s="90">
        <v>45689</v>
      </c>
      <c r="BE2283" s="35"/>
    </row>
    <row r="2284" spans="48:57" x14ac:dyDescent="0.25">
      <c r="AV2284" s="85">
        <v>2280</v>
      </c>
      <c r="AW2284" s="91"/>
      <c r="AX2284" s="86" t="s">
        <v>5419</v>
      </c>
      <c r="AY2284" s="87" t="s">
        <v>5420</v>
      </c>
      <c r="AZ2284" s="86" t="s">
        <v>5421</v>
      </c>
      <c r="BA2284" s="88" t="s">
        <v>1077</v>
      </c>
      <c r="BB2284" s="86" t="s">
        <v>1078</v>
      </c>
      <c r="BC2284" s="89">
        <v>11000</v>
      </c>
      <c r="BD2284" s="90">
        <v>45658</v>
      </c>
      <c r="BE2284" s="35"/>
    </row>
    <row r="2285" spans="48:57" x14ac:dyDescent="0.25">
      <c r="AV2285" s="85">
        <v>2281</v>
      </c>
      <c r="AW2285" s="91"/>
      <c r="AX2285" s="86" t="s">
        <v>5422</v>
      </c>
      <c r="AY2285" s="87" t="s">
        <v>5423</v>
      </c>
      <c r="AZ2285" s="86" t="s">
        <v>5424</v>
      </c>
      <c r="BA2285" s="88" t="s">
        <v>732</v>
      </c>
      <c r="BB2285" s="86" t="s">
        <v>733</v>
      </c>
      <c r="BC2285" s="89">
        <v>5750</v>
      </c>
      <c r="BD2285" s="90">
        <v>45717</v>
      </c>
      <c r="BE2285" s="35"/>
    </row>
    <row r="2286" spans="48:57" x14ac:dyDescent="0.25">
      <c r="AV2286" s="85">
        <v>2282</v>
      </c>
      <c r="AW2286" s="91"/>
      <c r="AX2286" s="86" t="s">
        <v>5425</v>
      </c>
      <c r="AY2286" s="87" t="s">
        <v>5426</v>
      </c>
      <c r="AZ2286" s="86" t="s">
        <v>5427</v>
      </c>
      <c r="BA2286" s="88" t="s">
        <v>732</v>
      </c>
      <c r="BB2286" s="86" t="s">
        <v>733</v>
      </c>
      <c r="BC2286" s="89">
        <v>5750</v>
      </c>
      <c r="BD2286" s="90">
        <v>45717</v>
      </c>
      <c r="BE2286" s="35"/>
    </row>
    <row r="2287" spans="48:57" x14ac:dyDescent="0.25">
      <c r="AV2287" s="85">
        <v>2283</v>
      </c>
      <c r="AW2287" s="91"/>
      <c r="AX2287" s="86" t="s">
        <v>5376</v>
      </c>
      <c r="AY2287" s="87" t="s">
        <v>5377</v>
      </c>
      <c r="AZ2287" s="86" t="s">
        <v>5372</v>
      </c>
      <c r="BA2287" s="88" t="s">
        <v>311</v>
      </c>
      <c r="BB2287" s="86" t="s">
        <v>312</v>
      </c>
      <c r="BC2287" s="89">
        <v>9180</v>
      </c>
      <c r="BD2287" s="90">
        <v>45717</v>
      </c>
      <c r="BE2287" s="35"/>
    </row>
    <row r="2288" spans="48:57" x14ac:dyDescent="0.25">
      <c r="AV2288" s="85">
        <v>2284</v>
      </c>
      <c r="AW2288" s="91"/>
      <c r="AX2288" s="86" t="s">
        <v>5376</v>
      </c>
      <c r="AY2288" s="87" t="s">
        <v>5377</v>
      </c>
      <c r="AZ2288" s="86" t="s">
        <v>5372</v>
      </c>
      <c r="BA2288" s="88" t="s">
        <v>311</v>
      </c>
      <c r="BB2288" s="86" t="s">
        <v>312</v>
      </c>
      <c r="BC2288" s="89">
        <v>9180</v>
      </c>
      <c r="BD2288" s="90">
        <v>45717</v>
      </c>
      <c r="BE2288" s="35"/>
    </row>
    <row r="2289" spans="48:57" x14ac:dyDescent="0.25">
      <c r="AV2289" s="85">
        <v>2285</v>
      </c>
      <c r="AW2289" s="91"/>
      <c r="AX2289" s="86" t="s">
        <v>5428</v>
      </c>
      <c r="AY2289" s="87" t="s">
        <v>5429</v>
      </c>
      <c r="AZ2289" s="86" t="s">
        <v>5014</v>
      </c>
      <c r="BA2289" s="88" t="s">
        <v>311</v>
      </c>
      <c r="BB2289" s="86" t="s">
        <v>312</v>
      </c>
      <c r="BC2289" s="89">
        <v>9180</v>
      </c>
      <c r="BD2289" s="90">
        <v>45717</v>
      </c>
      <c r="BE2289" s="35"/>
    </row>
    <row r="2290" spans="48:57" x14ac:dyDescent="0.25">
      <c r="AV2290" s="85">
        <v>2286</v>
      </c>
      <c r="AW2290" s="91"/>
      <c r="AX2290" s="86" t="s">
        <v>5430</v>
      </c>
      <c r="AY2290" s="87" t="s">
        <v>5431</v>
      </c>
      <c r="AZ2290" s="86" t="s">
        <v>5372</v>
      </c>
      <c r="BA2290" s="88" t="s">
        <v>311</v>
      </c>
      <c r="BB2290" s="86" t="s">
        <v>312</v>
      </c>
      <c r="BC2290" s="89">
        <v>64260</v>
      </c>
      <c r="BD2290" s="90">
        <v>45717</v>
      </c>
      <c r="BE2290" s="35"/>
    </row>
    <row r="2291" spans="48:57" x14ac:dyDescent="0.25">
      <c r="AV2291" s="85">
        <v>2287</v>
      </c>
      <c r="AW2291" s="91"/>
      <c r="AX2291" s="86" t="s">
        <v>5376</v>
      </c>
      <c r="AY2291" s="87" t="s">
        <v>5377</v>
      </c>
      <c r="AZ2291" s="86" t="s">
        <v>5372</v>
      </c>
      <c r="BA2291" s="88" t="s">
        <v>311</v>
      </c>
      <c r="BB2291" s="86" t="s">
        <v>312</v>
      </c>
      <c r="BC2291" s="89">
        <v>36720</v>
      </c>
      <c r="BD2291" s="90">
        <v>45717</v>
      </c>
      <c r="BE2291" s="35"/>
    </row>
    <row r="2292" spans="48:57" x14ac:dyDescent="0.25">
      <c r="AV2292" s="85">
        <v>2288</v>
      </c>
      <c r="AW2292" s="91"/>
      <c r="AX2292" s="86" t="s">
        <v>5376</v>
      </c>
      <c r="AY2292" s="87" t="s">
        <v>5377</v>
      </c>
      <c r="AZ2292" s="86" t="s">
        <v>5372</v>
      </c>
      <c r="BA2292" s="88" t="s">
        <v>311</v>
      </c>
      <c r="BB2292" s="86" t="s">
        <v>312</v>
      </c>
      <c r="BC2292" s="89">
        <v>18360</v>
      </c>
      <c r="BD2292" s="90">
        <v>45689</v>
      </c>
      <c r="BE2292" s="35"/>
    </row>
    <row r="2293" spans="48:57" x14ac:dyDescent="0.25">
      <c r="AV2293" s="85">
        <v>2289</v>
      </c>
      <c r="AW2293" s="91"/>
      <c r="AX2293" s="86" t="s">
        <v>5376</v>
      </c>
      <c r="AY2293" s="87" t="s">
        <v>5377</v>
      </c>
      <c r="AZ2293" s="86" t="s">
        <v>5372</v>
      </c>
      <c r="BA2293" s="88" t="s">
        <v>311</v>
      </c>
      <c r="BB2293" s="86" t="s">
        <v>312</v>
      </c>
      <c r="BC2293" s="89">
        <v>18360</v>
      </c>
      <c r="BD2293" s="90">
        <v>45658</v>
      </c>
      <c r="BE2293" s="35"/>
    </row>
    <row r="2294" spans="48:57" x14ac:dyDescent="0.25">
      <c r="AV2294" s="85">
        <v>2290</v>
      </c>
      <c r="AW2294" s="91"/>
      <c r="AX2294" s="86" t="s">
        <v>5370</v>
      </c>
      <c r="AY2294" s="87" t="s">
        <v>5371</v>
      </c>
      <c r="AZ2294" s="86" t="s">
        <v>5372</v>
      </c>
      <c r="BA2294" s="88" t="s">
        <v>311</v>
      </c>
      <c r="BB2294" s="86" t="s">
        <v>312</v>
      </c>
      <c r="BC2294" s="89">
        <v>27540</v>
      </c>
      <c r="BD2294" s="90">
        <v>45717</v>
      </c>
      <c r="BE2294" s="35"/>
    </row>
    <row r="2295" spans="48:57" x14ac:dyDescent="0.25">
      <c r="AV2295" s="85">
        <v>2291</v>
      </c>
      <c r="AW2295" s="91"/>
      <c r="AX2295" s="86" t="s">
        <v>5376</v>
      </c>
      <c r="AY2295" s="87" t="s">
        <v>5377</v>
      </c>
      <c r="AZ2295" s="86" t="s">
        <v>5372</v>
      </c>
      <c r="BA2295" s="88" t="s">
        <v>311</v>
      </c>
      <c r="BB2295" s="86" t="s">
        <v>312</v>
      </c>
      <c r="BC2295" s="89">
        <v>9180</v>
      </c>
      <c r="BD2295" s="90">
        <v>45717</v>
      </c>
      <c r="BE2295" s="35"/>
    </row>
    <row r="2296" spans="48:57" x14ac:dyDescent="0.25">
      <c r="AV2296" s="85">
        <v>2292</v>
      </c>
      <c r="AW2296" s="91"/>
      <c r="AX2296" s="86" t="s">
        <v>5432</v>
      </c>
      <c r="AY2296" s="87" t="s">
        <v>5433</v>
      </c>
      <c r="AZ2296" s="86" t="s">
        <v>5375</v>
      </c>
      <c r="BA2296" s="88" t="s">
        <v>311</v>
      </c>
      <c r="BB2296" s="86" t="s">
        <v>312</v>
      </c>
      <c r="BC2296" s="89">
        <v>9180</v>
      </c>
      <c r="BD2296" s="90">
        <v>45717</v>
      </c>
      <c r="BE2296" s="35"/>
    </row>
    <row r="2297" spans="48:57" x14ac:dyDescent="0.25">
      <c r="AV2297" s="85">
        <v>2293</v>
      </c>
      <c r="AW2297" s="91"/>
      <c r="AX2297" s="86" t="s">
        <v>5434</v>
      </c>
      <c r="AY2297" s="87" t="s">
        <v>5435</v>
      </c>
      <c r="AZ2297" s="86" t="s">
        <v>5372</v>
      </c>
      <c r="BA2297" s="88" t="s">
        <v>311</v>
      </c>
      <c r="BB2297" s="86" t="s">
        <v>312</v>
      </c>
      <c r="BC2297" s="89">
        <v>18360</v>
      </c>
      <c r="BD2297" s="90">
        <v>45717</v>
      </c>
      <c r="BE2297" s="35"/>
    </row>
    <row r="2298" spans="48:57" x14ac:dyDescent="0.25">
      <c r="AV2298" s="85">
        <v>2294</v>
      </c>
      <c r="AW2298" s="91"/>
      <c r="AX2298" s="86" t="s">
        <v>5432</v>
      </c>
      <c r="AY2298" s="87" t="s">
        <v>5433</v>
      </c>
      <c r="AZ2298" s="86" t="s">
        <v>5375</v>
      </c>
      <c r="BA2298" s="88" t="s">
        <v>311</v>
      </c>
      <c r="BB2298" s="86" t="s">
        <v>312</v>
      </c>
      <c r="BC2298" s="89">
        <v>18360</v>
      </c>
      <c r="BD2298" s="90">
        <v>45717</v>
      </c>
      <c r="BE2298" s="35"/>
    </row>
    <row r="2299" spans="48:57" x14ac:dyDescent="0.25">
      <c r="AV2299" s="85">
        <v>2295</v>
      </c>
      <c r="AW2299" s="91"/>
      <c r="AX2299" s="86" t="s">
        <v>5436</v>
      </c>
      <c r="AY2299" s="87" t="s">
        <v>5437</v>
      </c>
      <c r="AZ2299" s="86" t="s">
        <v>5438</v>
      </c>
      <c r="BA2299" s="88" t="s">
        <v>311</v>
      </c>
      <c r="BB2299" s="86" t="s">
        <v>312</v>
      </c>
      <c r="BC2299" s="89">
        <v>45900</v>
      </c>
      <c r="BD2299" s="90">
        <v>45717</v>
      </c>
      <c r="BE2299" s="35"/>
    </row>
    <row r="2300" spans="48:57" x14ac:dyDescent="0.25">
      <c r="AV2300" s="85">
        <v>2296</v>
      </c>
      <c r="AW2300" s="91"/>
      <c r="AX2300" s="86" t="s">
        <v>5430</v>
      </c>
      <c r="AY2300" s="87" t="s">
        <v>5431</v>
      </c>
      <c r="AZ2300" s="86" t="s">
        <v>5372</v>
      </c>
      <c r="BA2300" s="88" t="s">
        <v>311</v>
      </c>
      <c r="BB2300" s="86" t="s">
        <v>312</v>
      </c>
      <c r="BC2300" s="89">
        <v>110160</v>
      </c>
      <c r="BD2300" s="90">
        <v>45717</v>
      </c>
      <c r="BE2300" s="35"/>
    </row>
    <row r="2301" spans="48:57" x14ac:dyDescent="0.25">
      <c r="AV2301" s="85">
        <v>2297</v>
      </c>
      <c r="AW2301" s="91"/>
      <c r="AX2301" s="86" t="s">
        <v>5376</v>
      </c>
      <c r="AY2301" s="87" t="s">
        <v>5377</v>
      </c>
      <c r="AZ2301" s="86" t="s">
        <v>5372</v>
      </c>
      <c r="BA2301" s="88" t="s">
        <v>1424</v>
      </c>
      <c r="BB2301" s="86" t="s">
        <v>438</v>
      </c>
      <c r="BC2301" s="89">
        <v>10290</v>
      </c>
      <c r="BD2301" s="90">
        <v>45689</v>
      </c>
      <c r="BE2301" s="35"/>
    </row>
    <row r="2302" spans="48:57" x14ac:dyDescent="0.25">
      <c r="AV2302" s="85">
        <v>2298</v>
      </c>
      <c r="AW2302" s="91"/>
      <c r="AX2302" s="86" t="s">
        <v>5434</v>
      </c>
      <c r="AY2302" s="87" t="s">
        <v>5435</v>
      </c>
      <c r="AZ2302" s="86" t="s">
        <v>5372</v>
      </c>
      <c r="BA2302" s="88" t="s">
        <v>1424</v>
      </c>
      <c r="BB2302" s="86" t="s">
        <v>438</v>
      </c>
      <c r="BC2302" s="89">
        <v>20580</v>
      </c>
      <c r="BD2302" s="90">
        <v>45658</v>
      </c>
      <c r="BE2302" s="35"/>
    </row>
    <row r="2303" spans="48:57" x14ac:dyDescent="0.25">
      <c r="AV2303" s="85">
        <v>2299</v>
      </c>
      <c r="AW2303" s="91"/>
      <c r="AX2303" s="86" t="s">
        <v>5436</v>
      </c>
      <c r="AY2303" s="87" t="s">
        <v>5437</v>
      </c>
      <c r="AZ2303" s="86" t="s">
        <v>5438</v>
      </c>
      <c r="BA2303" s="88" t="s">
        <v>1424</v>
      </c>
      <c r="BB2303" s="86" t="s">
        <v>438</v>
      </c>
      <c r="BC2303" s="89">
        <v>10290</v>
      </c>
      <c r="BD2303" s="90">
        <v>45717</v>
      </c>
      <c r="BE2303" s="35"/>
    </row>
    <row r="2304" spans="48:57" x14ac:dyDescent="0.25">
      <c r="AV2304" s="85">
        <v>2300</v>
      </c>
      <c r="AW2304" s="91"/>
      <c r="AX2304" s="86" t="s">
        <v>5439</v>
      </c>
      <c r="AY2304" s="87" t="s">
        <v>5437</v>
      </c>
      <c r="AZ2304" s="86" t="s">
        <v>5438</v>
      </c>
      <c r="BA2304" s="88" t="s">
        <v>1424</v>
      </c>
      <c r="BB2304" s="86" t="s">
        <v>438</v>
      </c>
      <c r="BC2304" s="89">
        <v>10290</v>
      </c>
      <c r="BD2304" s="90">
        <v>45717</v>
      </c>
      <c r="BE2304" s="35"/>
    </row>
    <row r="2305" spans="48:57" x14ac:dyDescent="0.25">
      <c r="AV2305" s="85">
        <v>2301</v>
      </c>
      <c r="AW2305" s="91"/>
      <c r="AX2305" s="86" t="s">
        <v>5370</v>
      </c>
      <c r="AY2305" s="87" t="s">
        <v>5371</v>
      </c>
      <c r="AZ2305" s="86" t="s">
        <v>5372</v>
      </c>
      <c r="BA2305" s="88" t="s">
        <v>1424</v>
      </c>
      <c r="BB2305" s="86" t="s">
        <v>438</v>
      </c>
      <c r="BC2305" s="89">
        <v>20580</v>
      </c>
      <c r="BD2305" s="90">
        <v>45717</v>
      </c>
      <c r="BE2305" s="35"/>
    </row>
    <row r="2306" spans="48:57" x14ac:dyDescent="0.25">
      <c r="AV2306" s="85">
        <v>2302</v>
      </c>
      <c r="AW2306" s="91"/>
      <c r="AX2306" s="86" t="s">
        <v>5432</v>
      </c>
      <c r="AY2306" s="87" t="s">
        <v>5433</v>
      </c>
      <c r="AZ2306" s="86" t="s">
        <v>5375</v>
      </c>
      <c r="BA2306" s="88" t="s">
        <v>499</v>
      </c>
      <c r="BB2306" s="86" t="s">
        <v>500</v>
      </c>
      <c r="BC2306" s="89">
        <v>15570</v>
      </c>
      <c r="BD2306" s="90">
        <v>45717</v>
      </c>
      <c r="BE2306" s="35"/>
    </row>
    <row r="2307" spans="48:57" x14ac:dyDescent="0.25">
      <c r="AV2307" s="85">
        <v>2303</v>
      </c>
      <c r="AW2307" s="91"/>
      <c r="AX2307" s="86" t="s">
        <v>5432</v>
      </c>
      <c r="AY2307" s="87" t="s">
        <v>5433</v>
      </c>
      <c r="AZ2307" s="86" t="s">
        <v>5375</v>
      </c>
      <c r="BA2307" s="88" t="s">
        <v>499</v>
      </c>
      <c r="BB2307" s="86" t="s">
        <v>500</v>
      </c>
      <c r="BC2307" s="89">
        <v>10380</v>
      </c>
      <c r="BD2307" s="90">
        <v>45717</v>
      </c>
      <c r="BE2307" s="35"/>
    </row>
    <row r="2308" spans="48:57" x14ac:dyDescent="0.25">
      <c r="AV2308" s="85">
        <v>2304</v>
      </c>
      <c r="AW2308" s="91"/>
      <c r="AX2308" s="86" t="s">
        <v>5373</v>
      </c>
      <c r="AY2308" s="87" t="s">
        <v>5374</v>
      </c>
      <c r="AZ2308" s="86" t="s">
        <v>5375</v>
      </c>
      <c r="BA2308" s="88" t="s">
        <v>499</v>
      </c>
      <c r="BB2308" s="86" t="s">
        <v>500</v>
      </c>
      <c r="BC2308" s="87">
        <v>25950</v>
      </c>
      <c r="BD2308" s="90">
        <v>45717</v>
      </c>
      <c r="BE2308" s="35"/>
    </row>
    <row r="2309" spans="48:57" x14ac:dyDescent="0.25">
      <c r="AV2309" s="85">
        <v>2305</v>
      </c>
      <c r="AW2309" s="91"/>
      <c r="AX2309" s="86" t="s">
        <v>5440</v>
      </c>
      <c r="AY2309" s="87" t="s">
        <v>5441</v>
      </c>
      <c r="AZ2309" s="86" t="s">
        <v>5442</v>
      </c>
      <c r="BA2309" s="88" t="s">
        <v>2324</v>
      </c>
      <c r="BB2309" s="86" t="s">
        <v>61</v>
      </c>
      <c r="BC2309" s="89">
        <v>9270</v>
      </c>
      <c r="BD2309" s="90">
        <v>45717</v>
      </c>
      <c r="BE2309" s="35"/>
    </row>
    <row r="2310" spans="48:57" x14ac:dyDescent="0.25">
      <c r="AV2310" s="85">
        <v>2306</v>
      </c>
      <c r="AW2310" s="91"/>
      <c r="AX2310" s="86" t="s">
        <v>5443</v>
      </c>
      <c r="AY2310" s="87" t="s">
        <v>5444</v>
      </c>
      <c r="AZ2310" s="86" t="s">
        <v>5445</v>
      </c>
      <c r="BA2310" s="88" t="s">
        <v>2324</v>
      </c>
      <c r="BB2310" s="86" t="s">
        <v>61</v>
      </c>
      <c r="BC2310" s="87">
        <v>1545</v>
      </c>
      <c r="BD2310" s="90">
        <v>45689</v>
      </c>
      <c r="BE2310" s="35"/>
    </row>
    <row r="2311" spans="48:57" x14ac:dyDescent="0.25">
      <c r="AV2311" s="85">
        <v>2307</v>
      </c>
      <c r="AW2311" s="91"/>
      <c r="AX2311" s="86" t="s">
        <v>5440</v>
      </c>
      <c r="AY2311" s="87" t="s">
        <v>5441</v>
      </c>
      <c r="AZ2311" s="86" t="s">
        <v>5442</v>
      </c>
      <c r="BA2311" s="88" t="s">
        <v>2324</v>
      </c>
      <c r="BB2311" s="86" t="s">
        <v>61</v>
      </c>
      <c r="BC2311" s="89">
        <v>-9270</v>
      </c>
      <c r="BD2311" s="90">
        <v>45658</v>
      </c>
      <c r="BE2311" s="35"/>
    </row>
    <row r="2312" spans="48:57" x14ac:dyDescent="0.25">
      <c r="AV2312" s="85">
        <v>2308</v>
      </c>
      <c r="AW2312" s="91"/>
      <c r="AX2312" s="86" t="s">
        <v>5446</v>
      </c>
      <c r="AY2312" s="87" t="s">
        <v>1688</v>
      </c>
      <c r="AZ2312" s="86" t="s">
        <v>5447</v>
      </c>
      <c r="BA2312" s="88" t="s">
        <v>2324</v>
      </c>
      <c r="BB2312" s="86" t="s">
        <v>61</v>
      </c>
      <c r="BC2312" s="89">
        <v>3090</v>
      </c>
      <c r="BD2312" s="90">
        <v>45717</v>
      </c>
      <c r="BE2312" s="35"/>
    </row>
    <row r="2313" spans="48:57" x14ac:dyDescent="0.25">
      <c r="AV2313" s="85">
        <v>2309</v>
      </c>
      <c r="AW2313" s="91"/>
      <c r="AX2313" s="86" t="s">
        <v>5448</v>
      </c>
      <c r="AY2313" s="87" t="s">
        <v>1718</v>
      </c>
      <c r="AZ2313" s="86" t="s">
        <v>5449</v>
      </c>
      <c r="BA2313" s="88" t="s">
        <v>2324</v>
      </c>
      <c r="BB2313" s="86" t="s">
        <v>61</v>
      </c>
      <c r="BC2313" s="89">
        <v>3090</v>
      </c>
      <c r="BD2313" s="90">
        <v>45717</v>
      </c>
      <c r="BE2313" s="35"/>
    </row>
    <row r="2314" spans="48:57" x14ac:dyDescent="0.25">
      <c r="AV2314" s="85">
        <v>2310</v>
      </c>
      <c r="AW2314" s="91"/>
      <c r="AX2314" s="86" t="s">
        <v>5450</v>
      </c>
      <c r="AY2314" s="87" t="s">
        <v>5451</v>
      </c>
      <c r="AZ2314" s="86" t="s">
        <v>5452</v>
      </c>
      <c r="BA2314" s="88" t="s">
        <v>2324</v>
      </c>
      <c r="BB2314" s="86" t="s">
        <v>61</v>
      </c>
      <c r="BC2314" s="89">
        <v>1545</v>
      </c>
      <c r="BD2314" s="90">
        <v>45717</v>
      </c>
      <c r="BE2314" s="35"/>
    </row>
    <row r="2315" spans="48:57" x14ac:dyDescent="0.25">
      <c r="AV2315" s="85">
        <v>2311</v>
      </c>
      <c r="AW2315" s="91"/>
      <c r="AX2315" s="86" t="s">
        <v>5453</v>
      </c>
      <c r="AY2315" s="87" t="s">
        <v>5206</v>
      </c>
      <c r="AZ2315" s="86" t="s">
        <v>5207</v>
      </c>
      <c r="BA2315" s="88" t="s">
        <v>2324</v>
      </c>
      <c r="BB2315" s="86" t="s">
        <v>61</v>
      </c>
      <c r="BC2315" s="89">
        <v>7725</v>
      </c>
      <c r="BD2315" s="90">
        <v>45717</v>
      </c>
      <c r="BE2315" s="35"/>
    </row>
    <row r="2316" spans="48:57" x14ac:dyDescent="0.25">
      <c r="AV2316" s="85">
        <v>2312</v>
      </c>
      <c r="AW2316" s="91"/>
      <c r="AX2316" s="86" t="s">
        <v>5454</v>
      </c>
      <c r="AY2316" s="87" t="s">
        <v>5455</v>
      </c>
      <c r="AZ2316" s="86" t="s">
        <v>5456</v>
      </c>
      <c r="BA2316" s="88" t="s">
        <v>2324</v>
      </c>
      <c r="BB2316" s="86" t="s">
        <v>61</v>
      </c>
      <c r="BC2316" s="89">
        <v>4635</v>
      </c>
      <c r="BD2316" s="90">
        <v>45717</v>
      </c>
      <c r="BE2316" s="35"/>
    </row>
    <row r="2317" spans="48:57" x14ac:dyDescent="0.25">
      <c r="AV2317" s="85">
        <v>2313</v>
      </c>
      <c r="AW2317" s="91"/>
      <c r="AX2317" s="86" t="s">
        <v>5457</v>
      </c>
      <c r="AY2317" s="87" t="s">
        <v>935</v>
      </c>
      <c r="AZ2317" s="86" t="s">
        <v>5458</v>
      </c>
      <c r="BA2317" s="88" t="s">
        <v>2324</v>
      </c>
      <c r="BB2317" s="86" t="s">
        <v>61</v>
      </c>
      <c r="BC2317" s="89">
        <v>15450</v>
      </c>
      <c r="BD2317" s="90">
        <v>45717</v>
      </c>
      <c r="BE2317" s="35"/>
    </row>
    <row r="2318" spans="48:57" x14ac:dyDescent="0.25">
      <c r="AV2318" s="85">
        <v>2314</v>
      </c>
      <c r="AW2318" s="91"/>
      <c r="AX2318" s="86" t="s">
        <v>5459</v>
      </c>
      <c r="AY2318" s="87" t="s">
        <v>1658</v>
      </c>
      <c r="AZ2318" s="86" t="s">
        <v>5460</v>
      </c>
      <c r="BA2318" s="88" t="s">
        <v>1638</v>
      </c>
      <c r="BB2318" s="86" t="s">
        <v>376</v>
      </c>
      <c r="BC2318" s="89">
        <v>18000</v>
      </c>
      <c r="BD2318" s="90">
        <v>45717</v>
      </c>
      <c r="BE2318" s="35"/>
    </row>
    <row r="2319" spans="48:57" x14ac:dyDescent="0.25">
      <c r="AV2319" s="85">
        <v>2315</v>
      </c>
      <c r="AW2319" s="91"/>
      <c r="AX2319" s="86" t="s">
        <v>5459</v>
      </c>
      <c r="AY2319" s="87" t="s">
        <v>1658</v>
      </c>
      <c r="AZ2319" s="86" t="s">
        <v>5460</v>
      </c>
      <c r="BA2319" s="88" t="s">
        <v>1638</v>
      </c>
      <c r="BB2319" s="86" t="s">
        <v>376</v>
      </c>
      <c r="BC2319" s="89">
        <v>18000</v>
      </c>
      <c r="BD2319" s="90">
        <v>45689</v>
      </c>
      <c r="BE2319" s="35"/>
    </row>
    <row r="2320" spans="48:57" x14ac:dyDescent="0.25">
      <c r="AV2320" s="85">
        <v>2316</v>
      </c>
      <c r="AW2320" s="91"/>
      <c r="AX2320" s="86" t="s">
        <v>5198</v>
      </c>
      <c r="AY2320" s="87" t="s">
        <v>5199</v>
      </c>
      <c r="AZ2320" s="86" t="s">
        <v>5200</v>
      </c>
      <c r="BA2320" s="88" t="s">
        <v>1638</v>
      </c>
      <c r="BB2320" s="86" t="s">
        <v>376</v>
      </c>
      <c r="BC2320" s="87">
        <v>18000</v>
      </c>
      <c r="BD2320" s="90">
        <v>45658</v>
      </c>
      <c r="BE2320" s="35"/>
    </row>
    <row r="2321" spans="48:57" x14ac:dyDescent="0.25">
      <c r="AV2321" s="85">
        <v>2317</v>
      </c>
      <c r="AW2321" s="91"/>
      <c r="AX2321" s="86" t="s">
        <v>5459</v>
      </c>
      <c r="AY2321" s="87" t="s">
        <v>1658</v>
      </c>
      <c r="AZ2321" s="86" t="s">
        <v>5460</v>
      </c>
      <c r="BA2321" s="88" t="s">
        <v>1638</v>
      </c>
      <c r="BB2321" s="86" t="s">
        <v>376</v>
      </c>
      <c r="BC2321" s="89">
        <v>18000</v>
      </c>
      <c r="BD2321" s="90">
        <v>45717</v>
      </c>
      <c r="BE2321" s="35"/>
    </row>
    <row r="2322" spans="48:57" x14ac:dyDescent="0.25">
      <c r="AV2322" s="85">
        <v>2318</v>
      </c>
      <c r="AW2322" s="91"/>
      <c r="AX2322" s="86" t="s">
        <v>5461</v>
      </c>
      <c r="AY2322" s="87" t="s">
        <v>5462</v>
      </c>
      <c r="AZ2322" s="86" t="s">
        <v>5460</v>
      </c>
      <c r="BA2322" s="88" t="s">
        <v>1638</v>
      </c>
      <c r="BB2322" s="86" t="s">
        <v>376</v>
      </c>
      <c r="BC2322" s="89">
        <v>18000</v>
      </c>
      <c r="BD2322" s="90">
        <v>45717</v>
      </c>
      <c r="BE2322" s="35"/>
    </row>
    <row r="2323" spans="48:57" x14ac:dyDescent="0.25">
      <c r="AV2323" s="85">
        <v>2319</v>
      </c>
      <c r="AW2323" s="91"/>
      <c r="AX2323" s="86" t="s">
        <v>5459</v>
      </c>
      <c r="AY2323" s="87" t="s">
        <v>1658</v>
      </c>
      <c r="AZ2323" s="86" t="s">
        <v>5460</v>
      </c>
      <c r="BA2323" s="88" t="s">
        <v>1638</v>
      </c>
      <c r="BB2323" s="86" t="s">
        <v>376</v>
      </c>
      <c r="BC2323" s="89">
        <v>36000</v>
      </c>
      <c r="BD2323" s="90">
        <v>45717</v>
      </c>
      <c r="BE2323" s="35"/>
    </row>
    <row r="2324" spans="48:57" x14ac:dyDescent="0.25">
      <c r="AV2324" s="85">
        <v>2320</v>
      </c>
      <c r="AW2324" s="91"/>
      <c r="AX2324" s="86" t="s">
        <v>5463</v>
      </c>
      <c r="AY2324" s="87" t="s">
        <v>5464</v>
      </c>
      <c r="AZ2324" s="86" t="s">
        <v>5465</v>
      </c>
      <c r="BA2324" s="88" t="s">
        <v>2363</v>
      </c>
      <c r="BB2324" s="86" t="s">
        <v>461</v>
      </c>
      <c r="BC2324" s="89">
        <v>10860</v>
      </c>
      <c r="BD2324" s="90">
        <v>45717</v>
      </c>
      <c r="BE2324" s="35"/>
    </row>
    <row r="2325" spans="48:57" x14ac:dyDescent="0.25">
      <c r="AV2325" s="85">
        <v>2321</v>
      </c>
      <c r="AW2325" s="91"/>
      <c r="AX2325" s="86" t="s">
        <v>5440</v>
      </c>
      <c r="AY2325" s="87" t="s">
        <v>5441</v>
      </c>
      <c r="AZ2325" s="86" t="s">
        <v>5442</v>
      </c>
      <c r="BA2325" s="88" t="s">
        <v>2363</v>
      </c>
      <c r="BB2325" s="86" t="s">
        <v>461</v>
      </c>
      <c r="BC2325" s="89">
        <v>16290</v>
      </c>
      <c r="BD2325" s="90">
        <v>45717</v>
      </c>
      <c r="BE2325" s="35"/>
    </row>
    <row r="2326" spans="48:57" x14ac:dyDescent="0.25">
      <c r="AV2326" s="85">
        <v>2322</v>
      </c>
      <c r="AW2326" s="91"/>
      <c r="AX2326" s="86" t="s">
        <v>5446</v>
      </c>
      <c r="AY2326" s="87" t="s">
        <v>1688</v>
      </c>
      <c r="AZ2326" s="86" t="s">
        <v>5447</v>
      </c>
      <c r="BA2326" s="88" t="s">
        <v>2363</v>
      </c>
      <c r="BB2326" s="86" t="s">
        <v>461</v>
      </c>
      <c r="BC2326" s="89">
        <v>10860</v>
      </c>
      <c r="BD2326" s="90">
        <v>45717</v>
      </c>
      <c r="BE2326" s="35"/>
    </row>
    <row r="2327" spans="48:57" x14ac:dyDescent="0.25">
      <c r="AV2327" s="85">
        <v>2323</v>
      </c>
      <c r="AW2327" s="91"/>
      <c r="AX2327" s="86" t="s">
        <v>5466</v>
      </c>
      <c r="AY2327" s="87" t="s">
        <v>5467</v>
      </c>
      <c r="AZ2327" s="86" t="s">
        <v>5468</v>
      </c>
      <c r="BA2327" s="88" t="s">
        <v>2363</v>
      </c>
      <c r="BB2327" s="86" t="s">
        <v>461</v>
      </c>
      <c r="BC2327" s="89">
        <v>5430</v>
      </c>
      <c r="BD2327" s="90">
        <v>45717</v>
      </c>
      <c r="BE2327" s="35"/>
    </row>
    <row r="2328" spans="48:57" x14ac:dyDescent="0.25">
      <c r="AV2328" s="85">
        <v>2324</v>
      </c>
      <c r="AW2328" s="91"/>
      <c r="AX2328" s="86" t="s">
        <v>5469</v>
      </c>
      <c r="AY2328" s="87" t="s">
        <v>1539</v>
      </c>
      <c r="AZ2328" s="86" t="s">
        <v>5470</v>
      </c>
      <c r="BA2328" s="88" t="s">
        <v>2363</v>
      </c>
      <c r="BB2328" s="86" t="s">
        <v>461</v>
      </c>
      <c r="BC2328" s="89">
        <v>5430</v>
      </c>
      <c r="BD2328" s="90">
        <v>45689</v>
      </c>
      <c r="BE2328" s="35"/>
    </row>
    <row r="2329" spans="48:57" x14ac:dyDescent="0.25">
      <c r="AV2329" s="85">
        <v>2325</v>
      </c>
      <c r="AW2329" s="91"/>
      <c r="AX2329" s="86" t="s">
        <v>5469</v>
      </c>
      <c r="AY2329" s="87" t="s">
        <v>1539</v>
      </c>
      <c r="AZ2329" s="86" t="s">
        <v>5470</v>
      </c>
      <c r="BA2329" s="88" t="s">
        <v>2363</v>
      </c>
      <c r="BB2329" s="86" t="s">
        <v>461</v>
      </c>
      <c r="BC2329" s="89">
        <v>21720</v>
      </c>
      <c r="BD2329" s="90">
        <v>45658</v>
      </c>
      <c r="BE2329" s="35"/>
    </row>
    <row r="2330" spans="48:57" x14ac:dyDescent="0.25">
      <c r="AV2330" s="85">
        <v>2326</v>
      </c>
      <c r="AW2330" s="91"/>
      <c r="AX2330" s="86" t="s">
        <v>5469</v>
      </c>
      <c r="AY2330" s="87" t="s">
        <v>1539</v>
      </c>
      <c r="AZ2330" s="86" t="s">
        <v>5470</v>
      </c>
      <c r="BA2330" s="88" t="s">
        <v>2363</v>
      </c>
      <c r="BB2330" s="86" t="s">
        <v>461</v>
      </c>
      <c r="BC2330" s="89">
        <v>5430</v>
      </c>
      <c r="BD2330" s="90">
        <v>45717</v>
      </c>
      <c r="BE2330" s="35"/>
    </row>
    <row r="2331" spans="48:57" x14ac:dyDescent="0.25">
      <c r="AV2331" s="85">
        <v>2327</v>
      </c>
      <c r="AW2331" s="91"/>
      <c r="AX2331" s="86" t="s">
        <v>5471</v>
      </c>
      <c r="AY2331" s="87" t="s">
        <v>1437</v>
      </c>
      <c r="AZ2331" s="86" t="s">
        <v>5472</v>
      </c>
      <c r="BA2331" s="88" t="s">
        <v>2363</v>
      </c>
      <c r="BB2331" s="86" t="s">
        <v>461</v>
      </c>
      <c r="BC2331" s="89">
        <v>10860</v>
      </c>
      <c r="BD2331" s="90">
        <v>45717</v>
      </c>
      <c r="BE2331" s="35"/>
    </row>
    <row r="2332" spans="48:57" x14ac:dyDescent="0.25">
      <c r="AV2332" s="85">
        <v>2328</v>
      </c>
      <c r="AW2332" s="91"/>
      <c r="AX2332" s="86" t="s">
        <v>5473</v>
      </c>
      <c r="AY2332" s="87" t="s">
        <v>5474</v>
      </c>
      <c r="AZ2332" s="86" t="s">
        <v>1492</v>
      </c>
      <c r="BA2332" s="88" t="s">
        <v>2363</v>
      </c>
      <c r="BB2332" s="86" t="s">
        <v>461</v>
      </c>
      <c r="BC2332" s="89">
        <v>27150</v>
      </c>
      <c r="BD2332" s="90">
        <v>45717</v>
      </c>
      <c r="BE2332" s="35"/>
    </row>
    <row r="2333" spans="48:57" x14ac:dyDescent="0.25">
      <c r="AV2333" s="85">
        <v>2329</v>
      </c>
      <c r="AW2333" s="91"/>
      <c r="AX2333" s="86" t="s">
        <v>5475</v>
      </c>
      <c r="AY2333" s="87" t="s">
        <v>1604</v>
      </c>
      <c r="AZ2333" s="86" t="s">
        <v>5476</v>
      </c>
      <c r="BA2333" s="88" t="s">
        <v>2363</v>
      </c>
      <c r="BB2333" s="86" t="s">
        <v>461</v>
      </c>
      <c r="BC2333" s="89">
        <v>27150</v>
      </c>
      <c r="BD2333" s="90">
        <v>45717</v>
      </c>
      <c r="BE2333" s="35"/>
    </row>
    <row r="2334" spans="48:57" x14ac:dyDescent="0.25">
      <c r="AV2334" s="85">
        <v>2330</v>
      </c>
      <c r="AW2334" s="91"/>
      <c r="AX2334" s="86" t="s">
        <v>5477</v>
      </c>
      <c r="AY2334" s="87" t="s">
        <v>5478</v>
      </c>
      <c r="AZ2334" s="86" t="s">
        <v>5479</v>
      </c>
      <c r="BA2334" s="88" t="s">
        <v>2540</v>
      </c>
      <c r="BB2334" s="86" t="s">
        <v>2169</v>
      </c>
      <c r="BC2334" s="89">
        <v>28500</v>
      </c>
      <c r="BD2334" s="90">
        <v>45717</v>
      </c>
      <c r="BE2334" s="35"/>
    </row>
    <row r="2335" spans="48:57" x14ac:dyDescent="0.25">
      <c r="AV2335" s="85">
        <v>2331</v>
      </c>
      <c r="AW2335" s="91"/>
      <c r="AX2335" s="86" t="s">
        <v>5480</v>
      </c>
      <c r="AY2335" s="87" t="s">
        <v>5481</v>
      </c>
      <c r="AZ2335" s="86" t="s">
        <v>5482</v>
      </c>
      <c r="BA2335" s="88" t="s">
        <v>5321</v>
      </c>
      <c r="BB2335" s="86" t="s">
        <v>2169</v>
      </c>
      <c r="BC2335" s="89">
        <v>-8293.5</v>
      </c>
      <c r="BD2335" s="90">
        <v>45717</v>
      </c>
      <c r="BE2335" s="35"/>
    </row>
    <row r="2336" spans="48:57" x14ac:dyDescent="0.25">
      <c r="AV2336" s="85">
        <v>2332</v>
      </c>
      <c r="AW2336" s="91"/>
      <c r="AX2336" s="86" t="s">
        <v>5453</v>
      </c>
      <c r="AY2336" s="87" t="s">
        <v>5206</v>
      </c>
      <c r="AZ2336" s="86" t="s">
        <v>5207</v>
      </c>
      <c r="BA2336" s="88" t="s">
        <v>3042</v>
      </c>
      <c r="BB2336" s="86" t="s">
        <v>537</v>
      </c>
      <c r="BC2336" s="89">
        <v>8190</v>
      </c>
      <c r="BD2336" s="90">
        <v>45717</v>
      </c>
      <c r="BE2336" s="35"/>
    </row>
    <row r="2337" spans="48:57" x14ac:dyDescent="0.25">
      <c r="AV2337" s="85">
        <v>2333</v>
      </c>
      <c r="AW2337" s="91"/>
      <c r="AX2337" s="86" t="s">
        <v>5483</v>
      </c>
      <c r="AY2337" s="87" t="s">
        <v>5484</v>
      </c>
      <c r="AZ2337" s="86" t="s">
        <v>5485</v>
      </c>
      <c r="BA2337" s="88" t="s">
        <v>3042</v>
      </c>
      <c r="BB2337" s="86" t="s">
        <v>537</v>
      </c>
      <c r="BC2337" s="89">
        <v>16380</v>
      </c>
      <c r="BD2337" s="90">
        <v>45689</v>
      </c>
      <c r="BE2337" s="35"/>
    </row>
    <row r="2338" spans="48:57" x14ac:dyDescent="0.25">
      <c r="AV2338" s="85">
        <v>2334</v>
      </c>
      <c r="AW2338" s="91"/>
      <c r="AX2338" s="86" t="s">
        <v>5483</v>
      </c>
      <c r="AY2338" s="87" t="s">
        <v>5484</v>
      </c>
      <c r="AZ2338" s="86" t="s">
        <v>5485</v>
      </c>
      <c r="BA2338" s="88" t="s">
        <v>3042</v>
      </c>
      <c r="BB2338" s="86" t="s">
        <v>537</v>
      </c>
      <c r="BC2338" s="87">
        <v>8190</v>
      </c>
      <c r="BD2338" s="90">
        <v>45658</v>
      </c>
      <c r="BE2338" s="35"/>
    </row>
    <row r="2339" spans="48:57" x14ac:dyDescent="0.25">
      <c r="AV2339" s="85">
        <v>2335</v>
      </c>
      <c r="AW2339" s="91"/>
      <c r="AX2339" s="86" t="s">
        <v>5483</v>
      </c>
      <c r="AY2339" s="87" t="s">
        <v>5484</v>
      </c>
      <c r="AZ2339" s="86" t="s">
        <v>5485</v>
      </c>
      <c r="BA2339" s="88" t="s">
        <v>3042</v>
      </c>
      <c r="BB2339" s="86" t="s">
        <v>537</v>
      </c>
      <c r="BC2339" s="89">
        <v>8190</v>
      </c>
      <c r="BD2339" s="90">
        <v>45717</v>
      </c>
      <c r="BE2339" s="35"/>
    </row>
    <row r="2340" spans="48:57" x14ac:dyDescent="0.25">
      <c r="AV2340" s="85">
        <v>2336</v>
      </c>
      <c r="AW2340" s="91"/>
      <c r="AX2340" s="86" t="s">
        <v>5483</v>
      </c>
      <c r="AY2340" s="87" t="s">
        <v>5484</v>
      </c>
      <c r="AZ2340" s="86" t="s">
        <v>5485</v>
      </c>
      <c r="BA2340" s="88" t="s">
        <v>3042</v>
      </c>
      <c r="BB2340" s="86" t="s">
        <v>537</v>
      </c>
      <c r="BC2340" s="89">
        <v>24570</v>
      </c>
      <c r="BD2340" s="90">
        <v>45717</v>
      </c>
      <c r="BE2340" s="35"/>
    </row>
    <row r="2341" spans="48:57" x14ac:dyDescent="0.25">
      <c r="AV2341" s="85">
        <v>2337</v>
      </c>
      <c r="AW2341" s="91"/>
      <c r="AX2341" s="86" t="s">
        <v>5483</v>
      </c>
      <c r="AY2341" s="87" t="s">
        <v>5484</v>
      </c>
      <c r="AZ2341" s="86" t="s">
        <v>5485</v>
      </c>
      <c r="BA2341" s="88" t="s">
        <v>3042</v>
      </c>
      <c r="BB2341" s="86" t="s">
        <v>537</v>
      </c>
      <c r="BC2341" s="89">
        <v>13650</v>
      </c>
      <c r="BD2341" s="90">
        <v>45717</v>
      </c>
      <c r="BE2341" s="35"/>
    </row>
    <row r="2342" spans="48:57" x14ac:dyDescent="0.25">
      <c r="AV2342" s="85">
        <v>2338</v>
      </c>
      <c r="AW2342" s="91"/>
      <c r="AX2342" s="86" t="s">
        <v>5473</v>
      </c>
      <c r="AY2342" s="87" t="s">
        <v>5474</v>
      </c>
      <c r="AZ2342" s="86" t="s">
        <v>1492</v>
      </c>
      <c r="BA2342" s="88" t="s">
        <v>3042</v>
      </c>
      <c r="BB2342" s="86" t="s">
        <v>537</v>
      </c>
      <c r="BC2342" s="89">
        <v>13650</v>
      </c>
      <c r="BD2342" s="90">
        <v>45717</v>
      </c>
      <c r="BE2342" s="35"/>
    </row>
    <row r="2343" spans="48:57" x14ac:dyDescent="0.25">
      <c r="AV2343" s="85">
        <v>2339</v>
      </c>
      <c r="AW2343" s="91"/>
      <c r="AX2343" s="86" t="s">
        <v>5483</v>
      </c>
      <c r="AY2343" s="87" t="s">
        <v>5484</v>
      </c>
      <c r="AZ2343" s="86" t="s">
        <v>5485</v>
      </c>
      <c r="BA2343" s="88" t="s">
        <v>3042</v>
      </c>
      <c r="BB2343" s="86" t="s">
        <v>537</v>
      </c>
      <c r="BC2343" s="89">
        <v>8190</v>
      </c>
      <c r="BD2343" s="90">
        <v>45717</v>
      </c>
      <c r="BE2343" s="35"/>
    </row>
    <row r="2344" spans="48:57" x14ac:dyDescent="0.25">
      <c r="AV2344" s="85">
        <v>2340</v>
      </c>
      <c r="AW2344" s="91"/>
      <c r="AX2344" s="86" t="s">
        <v>5486</v>
      </c>
      <c r="AY2344" s="87" t="s">
        <v>5487</v>
      </c>
      <c r="AZ2344" s="86" t="s">
        <v>5488</v>
      </c>
      <c r="BA2344" s="88" t="s">
        <v>5489</v>
      </c>
      <c r="BB2344" s="86" t="s">
        <v>550</v>
      </c>
      <c r="BC2344" s="89">
        <v>-5240</v>
      </c>
      <c r="BD2344" s="90">
        <v>45717</v>
      </c>
      <c r="BE2344" s="35"/>
    </row>
    <row r="2345" spans="48:57" x14ac:dyDescent="0.25">
      <c r="AV2345" s="85">
        <v>2341</v>
      </c>
      <c r="AW2345" s="91"/>
      <c r="AX2345" s="86" t="s">
        <v>5490</v>
      </c>
      <c r="AY2345" s="87" t="s">
        <v>5491</v>
      </c>
      <c r="AZ2345" s="86" t="s">
        <v>5492</v>
      </c>
      <c r="BA2345" s="88" t="s">
        <v>5489</v>
      </c>
      <c r="BB2345" s="86" t="s">
        <v>550</v>
      </c>
      <c r="BC2345" s="89">
        <v>-655</v>
      </c>
      <c r="BD2345" s="90">
        <v>45717</v>
      </c>
      <c r="BE2345" s="35"/>
    </row>
    <row r="2346" spans="48:57" x14ac:dyDescent="0.25">
      <c r="AV2346" s="85">
        <v>2342</v>
      </c>
      <c r="AW2346" s="91"/>
      <c r="AX2346" s="86" t="s">
        <v>5493</v>
      </c>
      <c r="AY2346" s="87" t="s">
        <v>1745</v>
      </c>
      <c r="AZ2346" s="86" t="s">
        <v>5447</v>
      </c>
      <c r="BA2346" s="88" t="s">
        <v>2369</v>
      </c>
      <c r="BB2346" s="86" t="s">
        <v>1146</v>
      </c>
      <c r="BC2346" s="89">
        <v>19110</v>
      </c>
      <c r="BD2346" s="90">
        <v>45689</v>
      </c>
      <c r="BE2346" s="35"/>
    </row>
    <row r="2347" spans="48:57" x14ac:dyDescent="0.25">
      <c r="AV2347" s="85">
        <v>2343</v>
      </c>
      <c r="AW2347" s="91"/>
      <c r="AX2347" s="86" t="s">
        <v>5494</v>
      </c>
      <c r="AY2347" s="87" t="s">
        <v>5495</v>
      </c>
      <c r="AZ2347" s="86" t="s">
        <v>5496</v>
      </c>
      <c r="BA2347" s="88" t="s">
        <v>2369</v>
      </c>
      <c r="BB2347" s="86" t="s">
        <v>1146</v>
      </c>
      <c r="BC2347" s="89">
        <v>28665</v>
      </c>
      <c r="BD2347" s="90">
        <v>45658</v>
      </c>
      <c r="BE2347" s="35"/>
    </row>
    <row r="2348" spans="48:57" x14ac:dyDescent="0.25">
      <c r="AV2348" s="85">
        <v>2344</v>
      </c>
      <c r="AW2348" s="91"/>
      <c r="AX2348" s="86" t="s">
        <v>5459</v>
      </c>
      <c r="AY2348" s="87" t="s">
        <v>1658</v>
      </c>
      <c r="AZ2348" s="86" t="s">
        <v>5460</v>
      </c>
      <c r="BA2348" s="88" t="s">
        <v>2369</v>
      </c>
      <c r="BB2348" s="86" t="s">
        <v>1146</v>
      </c>
      <c r="BC2348" s="89">
        <v>38220</v>
      </c>
      <c r="BD2348" s="90">
        <v>45717</v>
      </c>
      <c r="BE2348" s="35"/>
    </row>
    <row r="2349" spans="48:57" x14ac:dyDescent="0.25">
      <c r="AV2349" s="85">
        <v>2345</v>
      </c>
      <c r="AW2349" s="91"/>
      <c r="AX2349" s="86" t="s">
        <v>5493</v>
      </c>
      <c r="AY2349" s="87" t="s">
        <v>1745</v>
      </c>
      <c r="AZ2349" s="86" t="s">
        <v>5447</v>
      </c>
      <c r="BA2349" s="88" t="s">
        <v>2369</v>
      </c>
      <c r="BB2349" s="86" t="s">
        <v>1146</v>
      </c>
      <c r="BC2349" s="89">
        <v>19110</v>
      </c>
      <c r="BD2349" s="90">
        <v>45717</v>
      </c>
      <c r="BE2349" s="35"/>
    </row>
    <row r="2350" spans="48:57" x14ac:dyDescent="0.25">
      <c r="AV2350" s="85">
        <v>2346</v>
      </c>
      <c r="AW2350" s="91"/>
      <c r="AX2350" s="86" t="s">
        <v>5493</v>
      </c>
      <c r="AY2350" s="87" t="s">
        <v>1745</v>
      </c>
      <c r="AZ2350" s="86" t="s">
        <v>5447</v>
      </c>
      <c r="BA2350" s="88" t="s">
        <v>2369</v>
      </c>
      <c r="BB2350" s="86" t="s">
        <v>1146</v>
      </c>
      <c r="BC2350" s="89">
        <v>28665</v>
      </c>
      <c r="BD2350" s="90">
        <v>45717</v>
      </c>
      <c r="BE2350" s="35"/>
    </row>
    <row r="2351" spans="48:57" x14ac:dyDescent="0.25">
      <c r="AV2351" s="85">
        <v>2347</v>
      </c>
      <c r="AW2351" s="91"/>
      <c r="AX2351" s="86" t="s">
        <v>5497</v>
      </c>
      <c r="AY2351" s="87" t="s">
        <v>1683</v>
      </c>
      <c r="AZ2351" s="86" t="s">
        <v>5498</v>
      </c>
      <c r="BA2351" s="88" t="s">
        <v>2369</v>
      </c>
      <c r="BB2351" s="86" t="s">
        <v>1146</v>
      </c>
      <c r="BC2351" s="89">
        <v>19110</v>
      </c>
      <c r="BD2351" s="90">
        <v>45717</v>
      </c>
      <c r="BE2351" s="35"/>
    </row>
    <row r="2352" spans="48:57" x14ac:dyDescent="0.25">
      <c r="AV2352" s="85">
        <v>2348</v>
      </c>
      <c r="AW2352" s="91"/>
      <c r="AX2352" s="86" t="s">
        <v>5493</v>
      </c>
      <c r="AY2352" s="87" t="s">
        <v>1745</v>
      </c>
      <c r="AZ2352" s="86" t="s">
        <v>5447</v>
      </c>
      <c r="BA2352" s="88" t="s">
        <v>2369</v>
      </c>
      <c r="BB2352" s="86" t="s">
        <v>1146</v>
      </c>
      <c r="BC2352" s="89">
        <v>19110</v>
      </c>
      <c r="BD2352" s="90">
        <v>45717</v>
      </c>
      <c r="BE2352" s="35"/>
    </row>
    <row r="2353" spans="48:57" x14ac:dyDescent="0.25">
      <c r="AV2353" s="85">
        <v>2349</v>
      </c>
      <c r="AW2353" s="91"/>
      <c r="AX2353" s="86" t="s">
        <v>5499</v>
      </c>
      <c r="AY2353" s="87" t="s">
        <v>1552</v>
      </c>
      <c r="AZ2353" s="86" t="s">
        <v>5500</v>
      </c>
      <c r="BA2353" s="88" t="s">
        <v>2369</v>
      </c>
      <c r="BB2353" s="86" t="s">
        <v>1146</v>
      </c>
      <c r="BC2353" s="89">
        <v>28665</v>
      </c>
      <c r="BD2353" s="90">
        <v>45717</v>
      </c>
      <c r="BE2353" s="35"/>
    </row>
    <row r="2354" spans="48:57" x14ac:dyDescent="0.25">
      <c r="AV2354" s="85">
        <v>2350</v>
      </c>
      <c r="AW2354" s="91"/>
      <c r="AX2354" s="86" t="s">
        <v>5469</v>
      </c>
      <c r="AY2354" s="87" t="s">
        <v>1539</v>
      </c>
      <c r="AZ2354" s="86" t="s">
        <v>5470</v>
      </c>
      <c r="BA2354" s="88" t="s">
        <v>2369</v>
      </c>
      <c r="BB2354" s="86" t="s">
        <v>1146</v>
      </c>
      <c r="BC2354" s="89">
        <v>19110</v>
      </c>
      <c r="BD2354" s="90">
        <v>45717</v>
      </c>
      <c r="BE2354" s="35"/>
    </row>
    <row r="2355" spans="48:57" x14ac:dyDescent="0.25">
      <c r="AV2355" s="85">
        <v>2351</v>
      </c>
      <c r="AW2355" s="91"/>
      <c r="AX2355" s="86" t="s">
        <v>5459</v>
      </c>
      <c r="AY2355" s="87" t="s">
        <v>1658</v>
      </c>
      <c r="AZ2355" s="86" t="s">
        <v>5460</v>
      </c>
      <c r="BA2355" s="88" t="s">
        <v>2369</v>
      </c>
      <c r="BB2355" s="86" t="s">
        <v>1146</v>
      </c>
      <c r="BC2355" s="89">
        <v>38220</v>
      </c>
      <c r="BD2355" s="90">
        <v>45689</v>
      </c>
      <c r="BE2355" s="35"/>
    </row>
    <row r="2356" spans="48:57" x14ac:dyDescent="0.25">
      <c r="AV2356" s="85">
        <v>2352</v>
      </c>
      <c r="AW2356" s="91"/>
      <c r="AX2356" s="86" t="s">
        <v>5459</v>
      </c>
      <c r="AY2356" s="87" t="s">
        <v>1658</v>
      </c>
      <c r="AZ2356" s="86" t="s">
        <v>5460</v>
      </c>
      <c r="BA2356" s="88" t="s">
        <v>2369</v>
      </c>
      <c r="BB2356" s="86" t="s">
        <v>1146</v>
      </c>
      <c r="BC2356" s="89">
        <v>19110</v>
      </c>
      <c r="BD2356" s="90">
        <v>45658</v>
      </c>
      <c r="BE2356" s="35"/>
    </row>
    <row r="2357" spans="48:57" x14ac:dyDescent="0.25">
      <c r="AV2357" s="85">
        <v>2353</v>
      </c>
      <c r="AW2357" s="91"/>
      <c r="AX2357" s="86" t="s">
        <v>5501</v>
      </c>
      <c r="AY2357" s="87" t="s">
        <v>5502</v>
      </c>
      <c r="AZ2357" s="86" t="s">
        <v>5482</v>
      </c>
      <c r="BA2357" s="88" t="s">
        <v>2369</v>
      </c>
      <c r="BB2357" s="86" t="s">
        <v>1146</v>
      </c>
      <c r="BC2357" s="89">
        <v>38220</v>
      </c>
      <c r="BD2357" s="90">
        <v>45717</v>
      </c>
      <c r="BE2357" s="35"/>
    </row>
    <row r="2358" spans="48:57" x14ac:dyDescent="0.25">
      <c r="AV2358" s="85">
        <v>2354</v>
      </c>
      <c r="AW2358" s="91"/>
      <c r="AX2358" s="86" t="s">
        <v>5459</v>
      </c>
      <c r="AY2358" s="87" t="s">
        <v>1658</v>
      </c>
      <c r="AZ2358" s="86" t="s">
        <v>5460</v>
      </c>
      <c r="BA2358" s="88" t="s">
        <v>2369</v>
      </c>
      <c r="BB2358" s="86" t="s">
        <v>1146</v>
      </c>
      <c r="BC2358" s="89">
        <v>19110</v>
      </c>
      <c r="BD2358" s="90">
        <v>45717</v>
      </c>
      <c r="BE2358" s="35"/>
    </row>
    <row r="2359" spans="48:57" x14ac:dyDescent="0.25">
      <c r="AV2359" s="85">
        <v>2355</v>
      </c>
      <c r="AW2359" s="91"/>
      <c r="AX2359" s="86" t="s">
        <v>5503</v>
      </c>
      <c r="AY2359" s="87" t="s">
        <v>5504</v>
      </c>
      <c r="AZ2359" s="86" t="s">
        <v>5505</v>
      </c>
      <c r="BA2359" s="88" t="s">
        <v>84</v>
      </c>
      <c r="BB2359" s="86" t="s">
        <v>85</v>
      </c>
      <c r="BC2359" s="89">
        <v>79560</v>
      </c>
      <c r="BD2359" s="90">
        <v>45717</v>
      </c>
      <c r="BE2359" s="35"/>
    </row>
    <row r="2360" spans="48:57" x14ac:dyDescent="0.25">
      <c r="AV2360" s="85">
        <v>2356</v>
      </c>
      <c r="AW2360" s="91"/>
      <c r="AX2360" s="86" t="s">
        <v>5493</v>
      </c>
      <c r="AY2360" s="87" t="s">
        <v>1745</v>
      </c>
      <c r="AZ2360" s="86" t="s">
        <v>5447</v>
      </c>
      <c r="BA2360" s="88" t="s">
        <v>84</v>
      </c>
      <c r="BB2360" s="86" t="s">
        <v>85</v>
      </c>
      <c r="BC2360" s="89">
        <v>39780</v>
      </c>
      <c r="BD2360" s="90">
        <v>45717</v>
      </c>
      <c r="BE2360" s="35"/>
    </row>
    <row r="2361" spans="48:57" x14ac:dyDescent="0.25">
      <c r="AV2361" s="85">
        <v>2357</v>
      </c>
      <c r="AW2361" s="91"/>
      <c r="AX2361" s="86" t="s">
        <v>5493</v>
      </c>
      <c r="AY2361" s="87" t="s">
        <v>1745</v>
      </c>
      <c r="AZ2361" s="86" t="s">
        <v>5447</v>
      </c>
      <c r="BA2361" s="88" t="s">
        <v>84</v>
      </c>
      <c r="BB2361" s="86" t="s">
        <v>85</v>
      </c>
      <c r="BC2361" s="89">
        <v>39780</v>
      </c>
      <c r="BD2361" s="90">
        <v>45717</v>
      </c>
      <c r="BE2361" s="35"/>
    </row>
    <row r="2362" spans="48:57" x14ac:dyDescent="0.25">
      <c r="AV2362" s="85">
        <v>2358</v>
      </c>
      <c r="AW2362" s="91"/>
      <c r="AX2362" s="86" t="s">
        <v>5493</v>
      </c>
      <c r="AY2362" s="87" t="s">
        <v>1745</v>
      </c>
      <c r="AZ2362" s="86" t="s">
        <v>5447</v>
      </c>
      <c r="BA2362" s="88" t="s">
        <v>84</v>
      </c>
      <c r="BB2362" s="86" t="s">
        <v>85</v>
      </c>
      <c r="BC2362" s="89">
        <v>39780</v>
      </c>
      <c r="BD2362" s="90">
        <v>45717</v>
      </c>
      <c r="BE2362" s="35"/>
    </row>
    <row r="2363" spans="48:57" x14ac:dyDescent="0.25">
      <c r="AV2363" s="85">
        <v>2359</v>
      </c>
      <c r="AW2363" s="91"/>
      <c r="AX2363" s="86" t="s">
        <v>5506</v>
      </c>
      <c r="AY2363" s="87" t="s">
        <v>5507</v>
      </c>
      <c r="AZ2363" s="86" t="s">
        <v>1492</v>
      </c>
      <c r="BA2363" s="88" t="s">
        <v>2328</v>
      </c>
      <c r="BB2363" s="86" t="s">
        <v>85</v>
      </c>
      <c r="BC2363" s="89">
        <v>19890</v>
      </c>
      <c r="BD2363" s="90">
        <v>45717</v>
      </c>
      <c r="BE2363" s="35"/>
    </row>
    <row r="2364" spans="48:57" x14ac:dyDescent="0.25">
      <c r="AV2364" s="85">
        <v>2360</v>
      </c>
      <c r="AW2364" s="91"/>
      <c r="AX2364" s="86" t="s">
        <v>5508</v>
      </c>
      <c r="AY2364" s="87" t="s">
        <v>547</v>
      </c>
      <c r="AZ2364" s="86" t="s">
        <v>5509</v>
      </c>
      <c r="BA2364" s="88" t="s">
        <v>2328</v>
      </c>
      <c r="BB2364" s="86" t="s">
        <v>85</v>
      </c>
      <c r="BC2364" s="89">
        <v>99450</v>
      </c>
      <c r="BD2364" s="90">
        <v>45689</v>
      </c>
      <c r="BE2364" s="35"/>
    </row>
    <row r="2365" spans="48:57" x14ac:dyDescent="0.25">
      <c r="AV2365" s="85">
        <v>2361</v>
      </c>
      <c r="AW2365" s="91"/>
      <c r="AX2365" s="86" t="s">
        <v>5469</v>
      </c>
      <c r="AY2365" s="87" t="s">
        <v>1539</v>
      </c>
      <c r="AZ2365" s="86" t="s">
        <v>5470</v>
      </c>
      <c r="BA2365" s="88" t="s">
        <v>2328</v>
      </c>
      <c r="BB2365" s="86" t="s">
        <v>85</v>
      </c>
      <c r="BC2365" s="89">
        <v>9945</v>
      </c>
      <c r="BD2365" s="90">
        <v>45658</v>
      </c>
      <c r="BE2365" s="35"/>
    </row>
    <row r="2366" spans="48:57" x14ac:dyDescent="0.25">
      <c r="AV2366" s="85">
        <v>2362</v>
      </c>
      <c r="AW2366" s="91"/>
      <c r="AX2366" s="86" t="s">
        <v>5450</v>
      </c>
      <c r="AY2366" s="87" t="s">
        <v>5451</v>
      </c>
      <c r="AZ2366" s="86" t="s">
        <v>5452</v>
      </c>
      <c r="BA2366" s="88" t="s">
        <v>2328</v>
      </c>
      <c r="BB2366" s="86" t="s">
        <v>85</v>
      </c>
      <c r="BC2366" s="89">
        <v>9945</v>
      </c>
      <c r="BD2366" s="90">
        <v>45717</v>
      </c>
      <c r="BE2366" s="35"/>
    </row>
    <row r="2367" spans="48:57" x14ac:dyDescent="0.25">
      <c r="AV2367" s="85">
        <v>2363</v>
      </c>
      <c r="AW2367" s="91"/>
      <c r="AX2367" s="86" t="s">
        <v>5510</v>
      </c>
      <c r="AY2367" s="87" t="s">
        <v>1816</v>
      </c>
      <c r="AZ2367" s="86" t="s">
        <v>5511</v>
      </c>
      <c r="BA2367" s="88" t="s">
        <v>2328</v>
      </c>
      <c r="BB2367" s="86" t="s">
        <v>85</v>
      </c>
      <c r="BC2367" s="89">
        <v>-19890</v>
      </c>
      <c r="BD2367" s="90">
        <v>45717</v>
      </c>
      <c r="BE2367" s="35"/>
    </row>
    <row r="2368" spans="48:57" x14ac:dyDescent="0.25">
      <c r="AV2368" s="85">
        <v>2364</v>
      </c>
      <c r="AW2368" s="91"/>
      <c r="AX2368" s="86" t="s">
        <v>5512</v>
      </c>
      <c r="AY2368" s="87" t="s">
        <v>5513</v>
      </c>
      <c r="AZ2368" s="86" t="s">
        <v>5514</v>
      </c>
      <c r="BA2368" s="88" t="s">
        <v>2328</v>
      </c>
      <c r="BB2368" s="86" t="s">
        <v>85</v>
      </c>
      <c r="BC2368" s="89">
        <v>9945</v>
      </c>
      <c r="BD2368" s="90">
        <v>45717</v>
      </c>
      <c r="BE2368" s="35"/>
    </row>
    <row r="2369" spans="48:57" x14ac:dyDescent="0.25">
      <c r="AV2369" s="85">
        <v>2365</v>
      </c>
      <c r="AW2369" s="91"/>
      <c r="AX2369" s="86" t="s">
        <v>5469</v>
      </c>
      <c r="AY2369" s="87" t="s">
        <v>1539</v>
      </c>
      <c r="AZ2369" s="86" t="s">
        <v>5470</v>
      </c>
      <c r="BA2369" s="88" t="s">
        <v>2328</v>
      </c>
      <c r="BB2369" s="86" t="s">
        <v>85</v>
      </c>
      <c r="BC2369" s="89">
        <v>39780</v>
      </c>
      <c r="BD2369" s="90">
        <v>45717</v>
      </c>
      <c r="BE2369" s="35"/>
    </row>
    <row r="2370" spans="48:57" x14ac:dyDescent="0.25">
      <c r="AV2370" s="85">
        <v>2366</v>
      </c>
      <c r="AW2370" s="91"/>
      <c r="AX2370" s="86" t="s">
        <v>5515</v>
      </c>
      <c r="AY2370" s="87" t="s">
        <v>5516</v>
      </c>
      <c r="AZ2370" s="86" t="s">
        <v>5517</v>
      </c>
      <c r="BA2370" s="88" t="s">
        <v>2328</v>
      </c>
      <c r="BB2370" s="86" t="s">
        <v>85</v>
      </c>
      <c r="BC2370" s="89">
        <v>19890</v>
      </c>
      <c r="BD2370" s="90">
        <v>45717</v>
      </c>
      <c r="BE2370" s="35"/>
    </row>
    <row r="2371" spans="48:57" x14ac:dyDescent="0.25">
      <c r="AV2371" s="85">
        <v>2367</v>
      </c>
      <c r="AW2371" s="91"/>
      <c r="AX2371" s="86" t="s">
        <v>5518</v>
      </c>
      <c r="AY2371" s="87" t="s">
        <v>5519</v>
      </c>
      <c r="AZ2371" s="86" t="s">
        <v>5449</v>
      </c>
      <c r="BA2371" s="88" t="s">
        <v>2328</v>
      </c>
      <c r="BB2371" s="86" t="s">
        <v>85</v>
      </c>
      <c r="BC2371" s="89">
        <v>19890</v>
      </c>
      <c r="BD2371" s="90">
        <v>45717</v>
      </c>
      <c r="BE2371" s="35"/>
    </row>
    <row r="2372" spans="48:57" x14ac:dyDescent="0.25">
      <c r="AV2372" s="85">
        <v>2368</v>
      </c>
      <c r="AW2372" s="91"/>
      <c r="AX2372" s="86" t="s">
        <v>5520</v>
      </c>
      <c r="AY2372" s="87" t="s">
        <v>5521</v>
      </c>
      <c r="AZ2372" s="86" t="s">
        <v>5522</v>
      </c>
      <c r="BA2372" s="88" t="s">
        <v>2328</v>
      </c>
      <c r="BB2372" s="86" t="s">
        <v>85</v>
      </c>
      <c r="BC2372" s="89">
        <v>19890</v>
      </c>
      <c r="BD2372" s="90">
        <v>45717</v>
      </c>
      <c r="BE2372" s="35"/>
    </row>
    <row r="2373" spans="48:57" x14ac:dyDescent="0.25">
      <c r="AV2373" s="85">
        <v>2369</v>
      </c>
      <c r="AW2373" s="91"/>
      <c r="AX2373" s="86" t="s">
        <v>5508</v>
      </c>
      <c r="AY2373" s="87" t="s">
        <v>547</v>
      </c>
      <c r="AZ2373" s="86" t="s">
        <v>5509</v>
      </c>
      <c r="BA2373" s="88" t="s">
        <v>2328</v>
      </c>
      <c r="BB2373" s="86" t="s">
        <v>85</v>
      </c>
      <c r="BC2373" s="89">
        <v>109395</v>
      </c>
      <c r="BD2373" s="90">
        <v>45689</v>
      </c>
      <c r="BE2373" s="35"/>
    </row>
    <row r="2374" spans="48:57" x14ac:dyDescent="0.25">
      <c r="AV2374" s="85">
        <v>2370</v>
      </c>
      <c r="AW2374" s="91"/>
      <c r="AX2374" s="86" t="s">
        <v>5508</v>
      </c>
      <c r="AY2374" s="87" t="s">
        <v>547</v>
      </c>
      <c r="AZ2374" s="86" t="s">
        <v>5509</v>
      </c>
      <c r="BA2374" s="88" t="s">
        <v>2328</v>
      </c>
      <c r="BB2374" s="86" t="s">
        <v>85</v>
      </c>
      <c r="BC2374" s="89">
        <v>109395</v>
      </c>
      <c r="BD2374" s="90">
        <v>45658</v>
      </c>
      <c r="BE2374" s="35"/>
    </row>
    <row r="2375" spans="48:57" x14ac:dyDescent="0.25">
      <c r="AV2375" s="85">
        <v>2371</v>
      </c>
      <c r="AW2375" s="91"/>
      <c r="AX2375" s="86" t="s">
        <v>5523</v>
      </c>
      <c r="AY2375" s="87" t="s">
        <v>5524</v>
      </c>
      <c r="AZ2375" s="86" t="s">
        <v>5525</v>
      </c>
      <c r="BA2375" s="88" t="s">
        <v>2328</v>
      </c>
      <c r="BB2375" s="86" t="s">
        <v>85</v>
      </c>
      <c r="BC2375" s="89">
        <v>99450</v>
      </c>
      <c r="BD2375" s="90">
        <v>45717</v>
      </c>
      <c r="BE2375" s="35"/>
    </row>
    <row r="2376" spans="48:57" x14ac:dyDescent="0.25">
      <c r="AV2376" s="85">
        <v>2372</v>
      </c>
      <c r="AW2376" s="91"/>
      <c r="AX2376" s="86" t="s">
        <v>5493</v>
      </c>
      <c r="AY2376" s="87" t="s">
        <v>1745</v>
      </c>
      <c r="AZ2376" s="86" t="s">
        <v>5447</v>
      </c>
      <c r="BA2376" s="88" t="s">
        <v>2328</v>
      </c>
      <c r="BB2376" s="86" t="s">
        <v>85</v>
      </c>
      <c r="BC2376" s="89">
        <v>9945</v>
      </c>
      <c r="BD2376" s="90">
        <v>45717</v>
      </c>
      <c r="BE2376" s="35"/>
    </row>
    <row r="2377" spans="48:57" x14ac:dyDescent="0.25">
      <c r="AV2377" s="85">
        <v>2373</v>
      </c>
      <c r="AW2377" s="91"/>
      <c r="AX2377" s="86" t="s">
        <v>5526</v>
      </c>
      <c r="AY2377" s="87" t="s">
        <v>5527</v>
      </c>
      <c r="AZ2377" s="86" t="s">
        <v>5528</v>
      </c>
      <c r="BA2377" s="88" t="s">
        <v>196</v>
      </c>
      <c r="BB2377" s="86" t="s">
        <v>197</v>
      </c>
      <c r="BC2377" s="89">
        <v>42720</v>
      </c>
      <c r="BD2377" s="90">
        <v>45717</v>
      </c>
      <c r="BE2377" s="35"/>
    </row>
    <row r="2378" spans="48:57" x14ac:dyDescent="0.25">
      <c r="AV2378" s="85">
        <v>2374</v>
      </c>
      <c r="AW2378" s="91"/>
      <c r="AX2378" s="86" t="s">
        <v>5529</v>
      </c>
      <c r="AY2378" s="87" t="s">
        <v>5530</v>
      </c>
      <c r="AZ2378" s="86" t="s">
        <v>5531</v>
      </c>
      <c r="BA2378" s="88" t="s">
        <v>1376</v>
      </c>
      <c r="BB2378" s="86" t="s">
        <v>197</v>
      </c>
      <c r="BC2378" s="89">
        <v>21360</v>
      </c>
      <c r="BD2378" s="90">
        <v>45717</v>
      </c>
      <c r="BE2378" s="35"/>
    </row>
    <row r="2379" spans="48:57" x14ac:dyDescent="0.25">
      <c r="AV2379" s="85">
        <v>2375</v>
      </c>
      <c r="AW2379" s="91"/>
      <c r="AX2379" s="86" t="s">
        <v>5526</v>
      </c>
      <c r="AY2379" s="87" t="s">
        <v>5527</v>
      </c>
      <c r="AZ2379" s="86" t="s">
        <v>5528</v>
      </c>
      <c r="BA2379" s="88" t="s">
        <v>1376</v>
      </c>
      <c r="BB2379" s="86" t="s">
        <v>197</v>
      </c>
      <c r="BC2379" s="89">
        <v>21360</v>
      </c>
      <c r="BD2379" s="90">
        <v>45717</v>
      </c>
      <c r="BE2379" s="35"/>
    </row>
    <row r="2380" spans="48:57" x14ac:dyDescent="0.25">
      <c r="AV2380" s="85">
        <v>2376</v>
      </c>
      <c r="AW2380" s="91"/>
      <c r="AX2380" s="86" t="s">
        <v>5532</v>
      </c>
      <c r="AY2380" s="87" t="s">
        <v>5533</v>
      </c>
      <c r="AZ2380" s="86" t="s">
        <v>5534</v>
      </c>
      <c r="BA2380" s="88" t="s">
        <v>1376</v>
      </c>
      <c r="BB2380" s="86" t="s">
        <v>197</v>
      </c>
      <c r="BC2380" s="89">
        <v>-21360</v>
      </c>
      <c r="BD2380" s="90">
        <v>45717</v>
      </c>
      <c r="BE2380" s="35"/>
    </row>
    <row r="2381" spans="48:57" x14ac:dyDescent="0.25">
      <c r="AV2381" s="85">
        <v>2377</v>
      </c>
      <c r="AW2381" s="91"/>
      <c r="AX2381" s="86" t="s">
        <v>5535</v>
      </c>
      <c r="AY2381" s="87" t="s">
        <v>5536</v>
      </c>
      <c r="AZ2381" s="86" t="s">
        <v>5537</v>
      </c>
      <c r="BA2381" s="88" t="s">
        <v>1376</v>
      </c>
      <c r="BB2381" s="86" t="s">
        <v>197</v>
      </c>
      <c r="BC2381" s="89">
        <v>32040</v>
      </c>
      <c r="BD2381" s="90">
        <v>45717</v>
      </c>
      <c r="BE2381" s="35"/>
    </row>
    <row r="2382" spans="48:57" x14ac:dyDescent="0.25">
      <c r="AV2382" s="85">
        <v>2378</v>
      </c>
      <c r="AW2382" s="91"/>
      <c r="AX2382" s="86" t="s">
        <v>5469</v>
      </c>
      <c r="AY2382" s="87" t="s">
        <v>1539</v>
      </c>
      <c r="AZ2382" s="86" t="s">
        <v>5470</v>
      </c>
      <c r="BA2382" s="88" t="s">
        <v>1376</v>
      </c>
      <c r="BB2382" s="86" t="s">
        <v>197</v>
      </c>
      <c r="BC2382" s="89">
        <v>10680</v>
      </c>
      <c r="BD2382" s="90">
        <v>45689</v>
      </c>
      <c r="BE2382" s="35"/>
    </row>
    <row r="2383" spans="48:57" x14ac:dyDescent="0.25">
      <c r="AV2383" s="85">
        <v>2379</v>
      </c>
      <c r="AW2383" s="91"/>
      <c r="AX2383" s="86" t="s">
        <v>5538</v>
      </c>
      <c r="AY2383" s="87" t="s">
        <v>5539</v>
      </c>
      <c r="AZ2383" s="86" t="s">
        <v>5540</v>
      </c>
      <c r="BA2383" s="88" t="s">
        <v>1259</v>
      </c>
      <c r="BB2383" s="86" t="s">
        <v>1260</v>
      </c>
      <c r="BC2383" s="89">
        <v>12500</v>
      </c>
      <c r="BD2383" s="90">
        <v>45658</v>
      </c>
      <c r="BE2383" s="35"/>
    </row>
    <row r="2384" spans="48:57" x14ac:dyDescent="0.25">
      <c r="AV2384" s="85">
        <v>2380</v>
      </c>
      <c r="AW2384" s="91"/>
      <c r="AX2384" s="86" t="s">
        <v>5541</v>
      </c>
      <c r="AY2384" s="87" t="s">
        <v>5542</v>
      </c>
      <c r="AZ2384" s="86" t="s">
        <v>5445</v>
      </c>
      <c r="BA2384" s="88" t="s">
        <v>1259</v>
      </c>
      <c r="BB2384" s="86" t="s">
        <v>1260</v>
      </c>
      <c r="BC2384" s="89">
        <v>25000</v>
      </c>
      <c r="BD2384" s="90">
        <v>45717</v>
      </c>
      <c r="BE2384" s="35"/>
    </row>
    <row r="2385" spans="48:57" x14ac:dyDescent="0.25">
      <c r="AV2385" s="85">
        <v>2381</v>
      </c>
      <c r="AW2385" s="91"/>
      <c r="AX2385" s="86" t="s">
        <v>5543</v>
      </c>
      <c r="AY2385" s="87" t="s">
        <v>5544</v>
      </c>
      <c r="AZ2385" s="86" t="s">
        <v>5545</v>
      </c>
      <c r="BA2385" s="88" t="s">
        <v>1259</v>
      </c>
      <c r="BB2385" s="86" t="s">
        <v>1260</v>
      </c>
      <c r="BC2385" s="89">
        <v>25000</v>
      </c>
      <c r="BD2385" s="90">
        <v>45717</v>
      </c>
      <c r="BE2385" s="35"/>
    </row>
    <row r="2386" spans="48:57" x14ac:dyDescent="0.25">
      <c r="AV2386" s="85">
        <v>2382</v>
      </c>
      <c r="AW2386" s="91"/>
      <c r="AX2386" s="86" t="s">
        <v>5546</v>
      </c>
      <c r="AY2386" s="87" t="s">
        <v>5547</v>
      </c>
      <c r="AZ2386" s="86" t="s">
        <v>5548</v>
      </c>
      <c r="BA2386" s="88" t="s">
        <v>1259</v>
      </c>
      <c r="BB2386" s="86" t="s">
        <v>1260</v>
      </c>
      <c r="BC2386" s="89">
        <v>-12500</v>
      </c>
      <c r="BD2386" s="90">
        <v>45717</v>
      </c>
      <c r="BE2386" s="35"/>
    </row>
    <row r="2387" spans="48:57" x14ac:dyDescent="0.25">
      <c r="AV2387" s="85">
        <v>2383</v>
      </c>
      <c r="AW2387" s="91"/>
      <c r="AX2387" s="86" t="s">
        <v>5549</v>
      </c>
      <c r="AY2387" s="87" t="s">
        <v>5550</v>
      </c>
      <c r="AZ2387" s="86" t="s">
        <v>5551</v>
      </c>
      <c r="BA2387" s="88" t="s">
        <v>1165</v>
      </c>
      <c r="BB2387" s="86" t="s">
        <v>1166</v>
      </c>
      <c r="BC2387" s="89">
        <v>35250</v>
      </c>
      <c r="BD2387" s="90">
        <v>45717</v>
      </c>
      <c r="BE2387" s="35"/>
    </row>
    <row r="2388" spans="48:57" x14ac:dyDescent="0.25">
      <c r="AV2388" s="85">
        <v>2384</v>
      </c>
      <c r="AW2388" s="91"/>
      <c r="AX2388" s="86" t="s">
        <v>5552</v>
      </c>
      <c r="AY2388" s="87" t="s">
        <v>5553</v>
      </c>
      <c r="AZ2388" s="86" t="s">
        <v>5468</v>
      </c>
      <c r="BA2388" s="88" t="s">
        <v>1165</v>
      </c>
      <c r="BB2388" s="86" t="s">
        <v>1166</v>
      </c>
      <c r="BC2388" s="89">
        <v>35250</v>
      </c>
      <c r="BD2388" s="90">
        <v>45717</v>
      </c>
      <c r="BE2388" s="35"/>
    </row>
    <row r="2389" spans="48:57" x14ac:dyDescent="0.25">
      <c r="AV2389" s="85">
        <v>2385</v>
      </c>
      <c r="AW2389" s="91"/>
      <c r="AX2389" s="86" t="s">
        <v>5515</v>
      </c>
      <c r="AY2389" s="87" t="s">
        <v>5516</v>
      </c>
      <c r="AZ2389" s="86" t="s">
        <v>5517</v>
      </c>
      <c r="BA2389" s="88" t="s">
        <v>1165</v>
      </c>
      <c r="BB2389" s="86" t="s">
        <v>1166</v>
      </c>
      <c r="BC2389" s="89">
        <v>35250</v>
      </c>
      <c r="BD2389" s="90">
        <v>45717</v>
      </c>
      <c r="BE2389" s="35"/>
    </row>
    <row r="2390" spans="48:57" x14ac:dyDescent="0.25">
      <c r="AV2390" s="85">
        <v>2386</v>
      </c>
      <c r="AW2390" s="91"/>
      <c r="AX2390" s="86" t="s">
        <v>5554</v>
      </c>
      <c r="AY2390" s="87" t="s">
        <v>5555</v>
      </c>
      <c r="AZ2390" s="86" t="s">
        <v>5556</v>
      </c>
      <c r="BA2390" s="88" t="s">
        <v>1837</v>
      </c>
      <c r="BB2390" s="86" t="s">
        <v>1794</v>
      </c>
      <c r="BC2390" s="89">
        <v>24500</v>
      </c>
      <c r="BD2390" s="90">
        <v>45717</v>
      </c>
      <c r="BE2390" s="35"/>
    </row>
    <row r="2391" spans="48:57" x14ac:dyDescent="0.25">
      <c r="AV2391" s="85">
        <v>2387</v>
      </c>
      <c r="AW2391" s="91"/>
      <c r="AX2391" s="86" t="s">
        <v>5529</v>
      </c>
      <c r="AY2391" s="87" t="s">
        <v>5530</v>
      </c>
      <c r="AZ2391" s="86" t="s">
        <v>5531</v>
      </c>
      <c r="BA2391" s="88" t="s">
        <v>1837</v>
      </c>
      <c r="BB2391" s="86" t="s">
        <v>1794</v>
      </c>
      <c r="BC2391" s="89">
        <v>24500</v>
      </c>
      <c r="BD2391" s="90">
        <v>45689</v>
      </c>
      <c r="BE2391" s="35"/>
    </row>
    <row r="2392" spans="48:57" x14ac:dyDescent="0.25">
      <c r="AV2392" s="85">
        <v>2388</v>
      </c>
      <c r="AW2392" s="91"/>
      <c r="AX2392" s="86" t="s">
        <v>5453</v>
      </c>
      <c r="AY2392" s="87" t="s">
        <v>5206</v>
      </c>
      <c r="AZ2392" s="86" t="s">
        <v>5207</v>
      </c>
      <c r="BA2392" s="88" t="s">
        <v>1323</v>
      </c>
      <c r="BB2392" s="86" t="s">
        <v>631</v>
      </c>
      <c r="BC2392" s="89">
        <v>26625</v>
      </c>
      <c r="BD2392" s="90">
        <v>45658</v>
      </c>
      <c r="BE2392" s="35"/>
    </row>
    <row r="2393" spans="48:57" x14ac:dyDescent="0.25">
      <c r="AV2393" s="85">
        <v>2389</v>
      </c>
      <c r="AW2393" s="91"/>
      <c r="AX2393" s="86" t="s">
        <v>5557</v>
      </c>
      <c r="AY2393" s="87" t="s">
        <v>5558</v>
      </c>
      <c r="AZ2393" s="86" t="s">
        <v>5559</v>
      </c>
      <c r="BA2393" s="88" t="s">
        <v>1323</v>
      </c>
      <c r="BB2393" s="86" t="s">
        <v>631</v>
      </c>
      <c r="BC2393" s="89">
        <v>10650</v>
      </c>
      <c r="BD2393" s="90">
        <v>45717</v>
      </c>
      <c r="BE2393" s="35"/>
    </row>
    <row r="2394" spans="48:57" x14ac:dyDescent="0.25">
      <c r="AV2394" s="85">
        <v>2390</v>
      </c>
      <c r="AW2394" s="91"/>
      <c r="AX2394" s="86" t="s">
        <v>5560</v>
      </c>
      <c r="AY2394" s="87" t="s">
        <v>5561</v>
      </c>
      <c r="AZ2394" s="86" t="s">
        <v>5562</v>
      </c>
      <c r="BA2394" s="88" t="s">
        <v>1323</v>
      </c>
      <c r="BB2394" s="86" t="s">
        <v>631</v>
      </c>
      <c r="BC2394" s="89">
        <v>-10650</v>
      </c>
      <c r="BD2394" s="90">
        <v>45717</v>
      </c>
      <c r="BE2394" s="35"/>
    </row>
    <row r="2395" spans="48:57" x14ac:dyDescent="0.25">
      <c r="AV2395" s="85">
        <v>2391</v>
      </c>
      <c r="AW2395" s="91"/>
      <c r="AX2395" s="86" t="s">
        <v>5563</v>
      </c>
      <c r="AY2395" s="87" t="s">
        <v>5564</v>
      </c>
      <c r="AZ2395" s="86" t="s">
        <v>5565</v>
      </c>
      <c r="BA2395" s="88" t="s">
        <v>1323</v>
      </c>
      <c r="BB2395" s="86" t="s">
        <v>631</v>
      </c>
      <c r="BC2395" s="89">
        <v>10650</v>
      </c>
      <c r="BD2395" s="90">
        <v>45717</v>
      </c>
      <c r="BE2395" s="35"/>
    </row>
    <row r="2396" spans="48:57" x14ac:dyDescent="0.25">
      <c r="AV2396" s="85">
        <v>2392</v>
      </c>
      <c r="AW2396" s="91"/>
      <c r="AX2396" s="86" t="s">
        <v>5566</v>
      </c>
      <c r="AY2396" s="87" t="s">
        <v>1698</v>
      </c>
      <c r="AZ2396" s="86" t="s">
        <v>5567</v>
      </c>
      <c r="BA2396" s="88" t="s">
        <v>1323</v>
      </c>
      <c r="BB2396" s="86" t="s">
        <v>631</v>
      </c>
      <c r="BC2396" s="89">
        <v>10650</v>
      </c>
      <c r="BD2396" s="90">
        <v>45717</v>
      </c>
      <c r="BE2396" s="35"/>
    </row>
    <row r="2397" spans="48:57" x14ac:dyDescent="0.25">
      <c r="AV2397" s="85">
        <v>2393</v>
      </c>
      <c r="AW2397" s="91"/>
      <c r="AX2397" s="86" t="s">
        <v>5568</v>
      </c>
      <c r="AY2397" s="87" t="s">
        <v>5569</v>
      </c>
      <c r="AZ2397" s="86" t="s">
        <v>5570</v>
      </c>
      <c r="BA2397" s="88" t="s">
        <v>1340</v>
      </c>
      <c r="BB2397" s="86" t="s">
        <v>1341</v>
      </c>
      <c r="BC2397" s="89">
        <v>2790</v>
      </c>
      <c r="BD2397" s="90">
        <v>45717</v>
      </c>
      <c r="BE2397" s="35"/>
    </row>
    <row r="2398" spans="48:57" x14ac:dyDescent="0.25">
      <c r="AV2398" s="85">
        <v>2394</v>
      </c>
      <c r="AW2398" s="91"/>
      <c r="AX2398" s="86" t="s">
        <v>5571</v>
      </c>
      <c r="AY2398" s="87" t="s">
        <v>5572</v>
      </c>
      <c r="AZ2398" s="86" t="s">
        <v>5573</v>
      </c>
      <c r="BA2398" s="88" t="s">
        <v>1340</v>
      </c>
      <c r="BB2398" s="86" t="s">
        <v>1341</v>
      </c>
      <c r="BC2398" s="89">
        <v>-5580</v>
      </c>
      <c r="BD2398" s="90">
        <v>45717</v>
      </c>
      <c r="BE2398" s="35"/>
    </row>
    <row r="2399" spans="48:57" x14ac:dyDescent="0.25">
      <c r="AV2399" s="85">
        <v>2395</v>
      </c>
      <c r="AW2399" s="91"/>
      <c r="AX2399" s="86" t="s">
        <v>5574</v>
      </c>
      <c r="AY2399" s="87" t="s">
        <v>5575</v>
      </c>
      <c r="AZ2399" s="86" t="s">
        <v>5576</v>
      </c>
      <c r="BA2399" s="88" t="s">
        <v>1545</v>
      </c>
      <c r="BB2399" s="86" t="s">
        <v>1334</v>
      </c>
      <c r="BC2399" s="89">
        <v>14400</v>
      </c>
      <c r="BD2399" s="90">
        <v>45717</v>
      </c>
      <c r="BE2399" s="35"/>
    </row>
    <row r="2400" spans="48:57" x14ac:dyDescent="0.25">
      <c r="AV2400" s="85">
        <v>2396</v>
      </c>
      <c r="AW2400" s="91"/>
      <c r="AX2400" s="86" t="s">
        <v>5577</v>
      </c>
      <c r="AY2400" s="87" t="s">
        <v>5578</v>
      </c>
      <c r="AZ2400" s="86" t="s">
        <v>5579</v>
      </c>
      <c r="BA2400" s="88" t="s">
        <v>2851</v>
      </c>
      <c r="BB2400" s="86" t="s">
        <v>1004</v>
      </c>
      <c r="BC2400" s="89">
        <v>-5640</v>
      </c>
      <c r="BD2400" s="90">
        <v>45689</v>
      </c>
      <c r="BE2400" s="35"/>
    </row>
    <row r="2401" spans="48:57" x14ac:dyDescent="0.25">
      <c r="AV2401" s="85">
        <v>2397</v>
      </c>
      <c r="AW2401" s="91"/>
      <c r="AX2401" s="86" t="s">
        <v>5480</v>
      </c>
      <c r="AY2401" s="87" t="s">
        <v>5481</v>
      </c>
      <c r="AZ2401" s="86" t="s">
        <v>5482</v>
      </c>
      <c r="BA2401" s="88" t="s">
        <v>5580</v>
      </c>
      <c r="BB2401" s="86" t="s">
        <v>2174</v>
      </c>
      <c r="BC2401" s="89">
        <v>-9775</v>
      </c>
      <c r="BD2401" s="90">
        <v>45658</v>
      </c>
      <c r="BE2401" s="35"/>
    </row>
    <row r="2402" spans="48:57" x14ac:dyDescent="0.25">
      <c r="AV2402" s="85">
        <v>2398</v>
      </c>
      <c r="AW2402" s="91"/>
      <c r="AX2402" s="86" t="s">
        <v>5581</v>
      </c>
      <c r="AY2402" s="87" t="s">
        <v>5582</v>
      </c>
      <c r="AZ2402" s="86" t="s">
        <v>5583</v>
      </c>
      <c r="BA2402" s="88" t="s">
        <v>3307</v>
      </c>
      <c r="BB2402" s="86" t="s">
        <v>2174</v>
      </c>
      <c r="BC2402" s="89">
        <v>86250</v>
      </c>
      <c r="BD2402" s="90">
        <v>45717</v>
      </c>
      <c r="BE2402" s="35"/>
    </row>
    <row r="2403" spans="48:57" x14ac:dyDescent="0.25">
      <c r="AV2403" s="85">
        <v>2399</v>
      </c>
      <c r="AW2403" s="91"/>
      <c r="AX2403" s="86" t="s">
        <v>5584</v>
      </c>
      <c r="AY2403" s="87" t="s">
        <v>5585</v>
      </c>
      <c r="AZ2403" s="86" t="s">
        <v>5586</v>
      </c>
      <c r="BA2403" s="88" t="s">
        <v>3307</v>
      </c>
      <c r="BB2403" s="86" t="s">
        <v>2174</v>
      </c>
      <c r="BC2403" s="89">
        <v>57500</v>
      </c>
      <c r="BD2403" s="90">
        <v>45717</v>
      </c>
      <c r="BE2403" s="35"/>
    </row>
    <row r="2404" spans="48:57" x14ac:dyDescent="0.25">
      <c r="AV2404" s="85">
        <v>2400</v>
      </c>
      <c r="AW2404" s="91"/>
      <c r="AX2404" s="86" t="s">
        <v>5587</v>
      </c>
      <c r="AY2404" s="87" t="s">
        <v>5588</v>
      </c>
      <c r="AZ2404" s="86" t="s">
        <v>5589</v>
      </c>
      <c r="BA2404" s="88" t="s">
        <v>3307</v>
      </c>
      <c r="BB2404" s="86" t="s">
        <v>2174</v>
      </c>
      <c r="BC2404" s="89">
        <v>28750</v>
      </c>
      <c r="BD2404" s="90">
        <v>45717</v>
      </c>
      <c r="BE2404" s="35"/>
    </row>
    <row r="2405" spans="48:57" x14ac:dyDescent="0.25">
      <c r="AV2405" s="85">
        <v>2401</v>
      </c>
      <c r="AW2405" s="91"/>
      <c r="AX2405" s="86" t="s">
        <v>5587</v>
      </c>
      <c r="AY2405" s="87" t="s">
        <v>5588</v>
      </c>
      <c r="AZ2405" s="86" t="s">
        <v>5589</v>
      </c>
      <c r="BA2405" s="88" t="s">
        <v>3307</v>
      </c>
      <c r="BB2405" s="86" t="s">
        <v>2174</v>
      </c>
      <c r="BC2405" s="89">
        <v>28750</v>
      </c>
      <c r="BD2405" s="90">
        <v>45717</v>
      </c>
      <c r="BE2405" s="35"/>
    </row>
    <row r="2406" spans="48:57" x14ac:dyDescent="0.25">
      <c r="AV2406" s="85">
        <v>2402</v>
      </c>
      <c r="AW2406" s="91"/>
      <c r="AX2406" s="86" t="s">
        <v>5590</v>
      </c>
      <c r="AY2406" s="87" t="s">
        <v>5591</v>
      </c>
      <c r="AZ2406" s="86" t="s">
        <v>5592</v>
      </c>
      <c r="BA2406" s="88" t="s">
        <v>3307</v>
      </c>
      <c r="BB2406" s="86" t="s">
        <v>2174</v>
      </c>
      <c r="BC2406" s="89">
        <v>57500</v>
      </c>
      <c r="BD2406" s="90">
        <v>45717</v>
      </c>
      <c r="BE2406" s="35"/>
    </row>
    <row r="2407" spans="48:57" x14ac:dyDescent="0.25">
      <c r="AV2407" s="85">
        <v>2403</v>
      </c>
      <c r="AW2407" s="91"/>
      <c r="AX2407" s="86" t="s">
        <v>5593</v>
      </c>
      <c r="AY2407" s="87" t="s">
        <v>5594</v>
      </c>
      <c r="AZ2407" s="86" t="s">
        <v>5595</v>
      </c>
      <c r="BA2407" s="88" t="s">
        <v>2891</v>
      </c>
      <c r="BB2407" s="86" t="s">
        <v>133</v>
      </c>
      <c r="BC2407" s="89">
        <v>3390</v>
      </c>
      <c r="BD2407" s="90">
        <v>45717</v>
      </c>
      <c r="BE2407" s="35"/>
    </row>
    <row r="2408" spans="48:57" x14ac:dyDescent="0.25">
      <c r="AV2408" s="85">
        <v>2404</v>
      </c>
      <c r="AW2408" s="91"/>
      <c r="AX2408" s="93" t="s">
        <v>5596</v>
      </c>
      <c r="AY2408" s="87" t="s">
        <v>5597</v>
      </c>
      <c r="AZ2408" s="93" t="s">
        <v>5559</v>
      </c>
      <c r="BA2408" s="88" t="s">
        <v>2891</v>
      </c>
      <c r="BB2408" s="86" t="s">
        <v>133</v>
      </c>
      <c r="BC2408" s="89">
        <v>6780</v>
      </c>
      <c r="BD2408" s="90">
        <v>45717</v>
      </c>
      <c r="BE2408" s="35"/>
    </row>
    <row r="2409" spans="48:57" x14ac:dyDescent="0.25">
      <c r="AV2409" s="85">
        <v>2405</v>
      </c>
      <c r="AW2409" s="91"/>
      <c r="AX2409" s="93" t="s">
        <v>5598</v>
      </c>
      <c r="AY2409" s="87" t="s">
        <v>5599</v>
      </c>
      <c r="AZ2409" s="93" t="s">
        <v>5600</v>
      </c>
      <c r="BA2409" s="88" t="s">
        <v>686</v>
      </c>
      <c r="BB2409" s="86" t="s">
        <v>661</v>
      </c>
      <c r="BC2409" s="89">
        <v>0</v>
      </c>
      <c r="BD2409" s="90">
        <v>45689</v>
      </c>
      <c r="BE2409" s="35"/>
    </row>
    <row r="2410" spans="48:57" x14ac:dyDescent="0.25">
      <c r="AV2410" s="85">
        <v>2406</v>
      </c>
      <c r="AW2410" s="91"/>
      <c r="AX2410" s="93" t="s">
        <v>5601</v>
      </c>
      <c r="AY2410" s="87" t="s">
        <v>5602</v>
      </c>
      <c r="AZ2410" s="93" t="s">
        <v>5603</v>
      </c>
      <c r="BA2410" s="88" t="s">
        <v>686</v>
      </c>
      <c r="BB2410" s="86" t="s">
        <v>661</v>
      </c>
      <c r="BC2410" s="89">
        <v>0</v>
      </c>
      <c r="BD2410" s="90">
        <v>45658</v>
      </c>
      <c r="BE2410" s="35"/>
    </row>
    <row r="2411" spans="48:57" x14ac:dyDescent="0.25">
      <c r="AV2411" s="85">
        <v>2407</v>
      </c>
      <c r="AW2411" s="91"/>
      <c r="AX2411" s="93" t="s">
        <v>5604</v>
      </c>
      <c r="AY2411" s="87" t="s">
        <v>5605</v>
      </c>
      <c r="AZ2411" s="93" t="s">
        <v>5606</v>
      </c>
      <c r="BA2411" s="88" t="s">
        <v>686</v>
      </c>
      <c r="BB2411" s="86" t="s">
        <v>661</v>
      </c>
      <c r="BC2411" s="89">
        <v>0</v>
      </c>
      <c r="BD2411" s="90">
        <v>45717</v>
      </c>
      <c r="BE2411" s="35"/>
    </row>
    <row r="2412" spans="48:57" x14ac:dyDescent="0.25">
      <c r="AV2412" s="85">
        <v>2408</v>
      </c>
      <c r="AW2412" s="91"/>
      <c r="AX2412" s="92" t="s">
        <v>5607</v>
      </c>
      <c r="AY2412" s="87" t="s">
        <v>5608</v>
      </c>
      <c r="AZ2412" s="92" t="s">
        <v>5609</v>
      </c>
      <c r="BA2412" s="88" t="s">
        <v>686</v>
      </c>
      <c r="BB2412" s="86" t="s">
        <v>661</v>
      </c>
      <c r="BC2412" s="89">
        <v>0</v>
      </c>
      <c r="BD2412" s="90">
        <v>45717</v>
      </c>
      <c r="BE2412" s="35"/>
    </row>
    <row r="2413" spans="48:57" x14ac:dyDescent="0.25">
      <c r="AV2413" s="85">
        <v>2409</v>
      </c>
      <c r="AW2413" s="91"/>
      <c r="AX2413" s="92" t="s">
        <v>5610</v>
      </c>
      <c r="AY2413" s="87" t="s">
        <v>5611</v>
      </c>
      <c r="AZ2413" s="92" t="s">
        <v>5540</v>
      </c>
      <c r="BA2413" s="88" t="s">
        <v>686</v>
      </c>
      <c r="BB2413" s="86" t="s">
        <v>661</v>
      </c>
      <c r="BC2413" s="89">
        <v>0</v>
      </c>
      <c r="BD2413" s="90">
        <v>45717</v>
      </c>
      <c r="BE2413" s="35"/>
    </row>
    <row r="2414" spans="48:57" x14ac:dyDescent="0.25">
      <c r="AV2414" s="85">
        <v>2410</v>
      </c>
      <c r="AW2414" s="91"/>
      <c r="AX2414" s="92" t="s">
        <v>5612</v>
      </c>
      <c r="AY2414" s="87" t="s">
        <v>5613</v>
      </c>
      <c r="AZ2414" s="92" t="s">
        <v>5614</v>
      </c>
      <c r="BA2414" s="88" t="s">
        <v>686</v>
      </c>
      <c r="BB2414" s="86" t="s">
        <v>661</v>
      </c>
      <c r="BC2414" s="89">
        <v>0</v>
      </c>
      <c r="BD2414" s="90">
        <v>45717</v>
      </c>
      <c r="BE2414" s="35"/>
    </row>
    <row r="2415" spans="48:57" x14ac:dyDescent="0.25">
      <c r="AV2415" s="85">
        <v>2411</v>
      </c>
      <c r="AW2415" s="91"/>
      <c r="AX2415" s="92" t="s">
        <v>5615</v>
      </c>
      <c r="AY2415" s="87" t="s">
        <v>5616</v>
      </c>
      <c r="AZ2415" s="92" t="s">
        <v>5617</v>
      </c>
      <c r="BA2415" s="88" t="s">
        <v>686</v>
      </c>
      <c r="BB2415" s="86" t="s">
        <v>661</v>
      </c>
      <c r="BC2415" s="89">
        <v>0</v>
      </c>
      <c r="BD2415" s="90">
        <v>45717</v>
      </c>
      <c r="BE2415" s="35"/>
    </row>
    <row r="2416" spans="48:57" x14ac:dyDescent="0.25">
      <c r="AV2416" s="85">
        <v>2412</v>
      </c>
      <c r="AW2416" s="91"/>
      <c r="AX2416" s="92" t="s">
        <v>5607</v>
      </c>
      <c r="AY2416" s="87" t="s">
        <v>5608</v>
      </c>
      <c r="AZ2416" s="92" t="s">
        <v>5609</v>
      </c>
      <c r="BA2416" s="88" t="s">
        <v>686</v>
      </c>
      <c r="BB2416" s="86" t="s">
        <v>661</v>
      </c>
      <c r="BC2416" s="89">
        <v>0</v>
      </c>
      <c r="BD2416" s="90">
        <v>45717</v>
      </c>
      <c r="BE2416" s="35"/>
    </row>
    <row r="2417" spans="48:57" x14ac:dyDescent="0.25">
      <c r="AV2417" s="85">
        <v>2413</v>
      </c>
      <c r="AW2417" s="91"/>
      <c r="AX2417" s="92" t="s">
        <v>5618</v>
      </c>
      <c r="AY2417" s="87" t="s">
        <v>5619</v>
      </c>
      <c r="AZ2417" s="92" t="s">
        <v>5600</v>
      </c>
      <c r="BA2417" s="88" t="s">
        <v>686</v>
      </c>
      <c r="BB2417" s="86" t="s">
        <v>661</v>
      </c>
      <c r="BC2417" s="89">
        <v>0</v>
      </c>
      <c r="BD2417" s="90">
        <v>45717</v>
      </c>
      <c r="BE2417" s="35"/>
    </row>
    <row r="2418" spans="48:57" x14ac:dyDescent="0.25">
      <c r="AV2418" s="85">
        <v>2414</v>
      </c>
      <c r="AW2418" s="91"/>
      <c r="AX2418" s="92" t="s">
        <v>5620</v>
      </c>
      <c r="AY2418" s="87" t="s">
        <v>5621</v>
      </c>
      <c r="AZ2418" s="92" t="s">
        <v>5622</v>
      </c>
      <c r="BA2418" s="88" t="s">
        <v>686</v>
      </c>
      <c r="BB2418" s="86" t="s">
        <v>661</v>
      </c>
      <c r="BC2418" s="89">
        <v>0</v>
      </c>
      <c r="BD2418" s="90">
        <v>45689</v>
      </c>
      <c r="BE2418" s="35"/>
    </row>
    <row r="2419" spans="48:57" x14ac:dyDescent="0.25">
      <c r="AV2419" s="85">
        <v>2415</v>
      </c>
      <c r="AW2419" s="91"/>
      <c r="AX2419" s="92" t="s">
        <v>5623</v>
      </c>
      <c r="AY2419" s="87" t="s">
        <v>5624</v>
      </c>
      <c r="AZ2419" s="92" t="s">
        <v>5540</v>
      </c>
      <c r="BA2419" s="88" t="s">
        <v>686</v>
      </c>
      <c r="BB2419" s="86" t="s">
        <v>661</v>
      </c>
      <c r="BC2419" s="89">
        <v>0</v>
      </c>
      <c r="BD2419" s="90">
        <v>45658</v>
      </c>
      <c r="BE2419" s="35"/>
    </row>
    <row r="2420" spans="48:57" x14ac:dyDescent="0.25">
      <c r="AV2420" s="85">
        <v>2416</v>
      </c>
      <c r="AW2420" s="91"/>
      <c r="AX2420" s="92" t="s">
        <v>5625</v>
      </c>
      <c r="AY2420" s="87" t="s">
        <v>5626</v>
      </c>
      <c r="AZ2420" s="92" t="s">
        <v>5627</v>
      </c>
      <c r="BA2420" s="88" t="s">
        <v>686</v>
      </c>
      <c r="BB2420" s="86" t="s">
        <v>661</v>
      </c>
      <c r="BC2420" s="89">
        <v>0</v>
      </c>
      <c r="BD2420" s="90">
        <v>45717</v>
      </c>
      <c r="BE2420" s="35"/>
    </row>
    <row r="2421" spans="48:57" x14ac:dyDescent="0.25">
      <c r="AV2421" s="85">
        <v>2417</v>
      </c>
      <c r="AW2421" s="91"/>
      <c r="AX2421" s="92" t="s">
        <v>5628</v>
      </c>
      <c r="AY2421" s="87" t="s">
        <v>5629</v>
      </c>
      <c r="AZ2421" s="92" t="s">
        <v>5630</v>
      </c>
      <c r="BA2421" s="88" t="s">
        <v>686</v>
      </c>
      <c r="BB2421" s="86" t="s">
        <v>661</v>
      </c>
      <c r="BC2421" s="89">
        <v>0</v>
      </c>
      <c r="BD2421" s="90">
        <v>45717</v>
      </c>
      <c r="BE2421" s="35"/>
    </row>
    <row r="2422" spans="48:57" x14ac:dyDescent="0.25">
      <c r="AV2422" s="85">
        <v>2418</v>
      </c>
      <c r="AW2422" s="91"/>
      <c r="AX2422" s="92" t="s">
        <v>5631</v>
      </c>
      <c r="AY2422" s="87" t="s">
        <v>5632</v>
      </c>
      <c r="AZ2422" s="92" t="s">
        <v>5476</v>
      </c>
      <c r="BA2422" s="88" t="s">
        <v>686</v>
      </c>
      <c r="BB2422" s="86" t="s">
        <v>661</v>
      </c>
      <c r="BC2422" s="89">
        <v>0</v>
      </c>
      <c r="BD2422" s="90">
        <v>45717</v>
      </c>
      <c r="BE2422" s="35"/>
    </row>
    <row r="2423" spans="48:57" x14ac:dyDescent="0.25">
      <c r="AV2423" s="85">
        <v>2419</v>
      </c>
      <c r="AW2423" s="91"/>
      <c r="AX2423" s="92" t="s">
        <v>5440</v>
      </c>
      <c r="AY2423" s="87" t="s">
        <v>5441</v>
      </c>
      <c r="AZ2423" s="92" t="s">
        <v>5442</v>
      </c>
      <c r="BA2423" s="88" t="s">
        <v>686</v>
      </c>
      <c r="BB2423" s="86" t="s">
        <v>661</v>
      </c>
      <c r="BC2423" s="89">
        <v>0</v>
      </c>
      <c r="BD2423" s="90">
        <v>45717</v>
      </c>
      <c r="BE2423" s="35"/>
    </row>
    <row r="2424" spans="48:57" x14ac:dyDescent="0.25">
      <c r="AV2424" s="85">
        <v>2420</v>
      </c>
      <c r="AW2424" s="91"/>
      <c r="AX2424" s="92" t="s">
        <v>5633</v>
      </c>
      <c r="AY2424" s="87" t="s">
        <v>5634</v>
      </c>
      <c r="AZ2424" s="92" t="s">
        <v>5635</v>
      </c>
      <c r="BA2424" s="88" t="s">
        <v>686</v>
      </c>
      <c r="BB2424" s="86" t="s">
        <v>661</v>
      </c>
      <c r="BC2424" s="89">
        <v>0</v>
      </c>
      <c r="BD2424" s="90">
        <v>45717</v>
      </c>
      <c r="BE2424" s="35"/>
    </row>
    <row r="2425" spans="48:57" x14ac:dyDescent="0.25">
      <c r="AV2425" s="85">
        <v>2421</v>
      </c>
      <c r="AW2425" s="91"/>
      <c r="AX2425" s="92" t="s">
        <v>5636</v>
      </c>
      <c r="AY2425" s="87" t="s">
        <v>5637</v>
      </c>
      <c r="AZ2425" s="92" t="s">
        <v>5638</v>
      </c>
      <c r="BA2425" s="88" t="s">
        <v>686</v>
      </c>
      <c r="BB2425" s="86" t="s">
        <v>661</v>
      </c>
      <c r="BC2425" s="89">
        <v>0</v>
      </c>
      <c r="BD2425" s="90">
        <v>45717</v>
      </c>
      <c r="BE2425" s="35"/>
    </row>
    <row r="2426" spans="48:57" x14ac:dyDescent="0.25">
      <c r="AV2426" s="85">
        <v>2422</v>
      </c>
      <c r="AW2426" s="91"/>
      <c r="AX2426" s="92" t="s">
        <v>5639</v>
      </c>
      <c r="AY2426" s="87" t="s">
        <v>5640</v>
      </c>
      <c r="AZ2426" s="92" t="s">
        <v>5641</v>
      </c>
      <c r="BA2426" s="88" t="s">
        <v>686</v>
      </c>
      <c r="BB2426" s="86" t="s">
        <v>661</v>
      </c>
      <c r="BC2426" s="89">
        <v>0</v>
      </c>
      <c r="BD2426" s="90">
        <v>45717</v>
      </c>
      <c r="BE2426" s="35"/>
    </row>
    <row r="2427" spans="48:57" x14ac:dyDescent="0.25">
      <c r="AV2427" s="85">
        <v>2423</v>
      </c>
      <c r="AW2427" s="91"/>
      <c r="AX2427" s="92" t="s">
        <v>5642</v>
      </c>
      <c r="AY2427" s="87" t="s">
        <v>5643</v>
      </c>
      <c r="AZ2427" s="92" t="s">
        <v>5644</v>
      </c>
      <c r="BA2427" s="88" t="s">
        <v>686</v>
      </c>
      <c r="BB2427" s="86" t="s">
        <v>661</v>
      </c>
      <c r="BC2427" s="89">
        <v>0</v>
      </c>
      <c r="BD2427" s="90">
        <v>45689</v>
      </c>
      <c r="BE2427" s="35"/>
    </row>
    <row r="2428" spans="48:57" x14ac:dyDescent="0.25">
      <c r="AV2428" s="85">
        <v>2424</v>
      </c>
      <c r="AW2428" s="91"/>
      <c r="AX2428" s="92" t="s">
        <v>5615</v>
      </c>
      <c r="AY2428" s="87" t="s">
        <v>5616</v>
      </c>
      <c r="AZ2428" s="92" t="s">
        <v>5617</v>
      </c>
      <c r="BA2428" s="88" t="s">
        <v>686</v>
      </c>
      <c r="BB2428" s="86" t="s">
        <v>661</v>
      </c>
      <c r="BC2428" s="89">
        <v>0</v>
      </c>
      <c r="BD2428" s="90">
        <v>45658</v>
      </c>
      <c r="BE2428" s="35"/>
    </row>
    <row r="2429" spans="48:57" x14ac:dyDescent="0.25">
      <c r="AV2429" s="85">
        <v>2425</v>
      </c>
      <c r="AW2429" s="91"/>
      <c r="AX2429" s="92" t="s">
        <v>5645</v>
      </c>
      <c r="AY2429" s="87" t="s">
        <v>5646</v>
      </c>
      <c r="AZ2429" s="92" t="s">
        <v>5600</v>
      </c>
      <c r="BA2429" s="88" t="s">
        <v>686</v>
      </c>
      <c r="BB2429" s="86" t="s">
        <v>661</v>
      </c>
      <c r="BC2429" s="89">
        <v>0</v>
      </c>
      <c r="BD2429" s="90">
        <v>45717</v>
      </c>
      <c r="BE2429" s="35"/>
    </row>
    <row r="2430" spans="48:57" x14ac:dyDescent="0.25">
      <c r="AV2430" s="85">
        <v>2426</v>
      </c>
      <c r="AW2430" s="91"/>
      <c r="AX2430" s="92" t="s">
        <v>5647</v>
      </c>
      <c r="AY2430" s="87" t="s">
        <v>5648</v>
      </c>
      <c r="AZ2430" s="92" t="s">
        <v>5649</v>
      </c>
      <c r="BA2430" s="88" t="s">
        <v>686</v>
      </c>
      <c r="BB2430" s="86" t="s">
        <v>661</v>
      </c>
      <c r="BC2430" s="89">
        <v>0</v>
      </c>
      <c r="BD2430" s="90">
        <v>45717</v>
      </c>
      <c r="BE2430" s="35"/>
    </row>
    <row r="2431" spans="48:57" x14ac:dyDescent="0.25">
      <c r="AV2431" s="85">
        <v>2427</v>
      </c>
      <c r="AW2431" s="91"/>
      <c r="AX2431" s="92" t="s">
        <v>5650</v>
      </c>
      <c r="AY2431" s="87" t="s">
        <v>5651</v>
      </c>
      <c r="AZ2431" s="92" t="s">
        <v>5652</v>
      </c>
      <c r="BA2431" s="88" t="s">
        <v>615</v>
      </c>
      <c r="BB2431" s="86" t="s">
        <v>616</v>
      </c>
      <c r="BC2431" s="89">
        <v>7500</v>
      </c>
      <c r="BD2431" s="90">
        <v>45717</v>
      </c>
      <c r="BE2431" s="35"/>
    </row>
    <row r="2432" spans="48:57" x14ac:dyDescent="0.25">
      <c r="AV2432" s="85">
        <v>2428</v>
      </c>
      <c r="AW2432" s="91"/>
      <c r="AX2432" s="92" t="s">
        <v>5653</v>
      </c>
      <c r="AY2432" s="87" t="s">
        <v>5654</v>
      </c>
      <c r="AZ2432" s="92" t="s">
        <v>5595</v>
      </c>
      <c r="BA2432" s="88" t="s">
        <v>615</v>
      </c>
      <c r="BB2432" s="86" t="s">
        <v>616</v>
      </c>
      <c r="BC2432" s="89">
        <v>15000</v>
      </c>
      <c r="BD2432" s="90">
        <v>45717</v>
      </c>
      <c r="BE2432" s="35"/>
    </row>
    <row r="2433" spans="48:57" x14ac:dyDescent="0.25">
      <c r="AV2433" s="85">
        <v>2429</v>
      </c>
      <c r="AW2433" s="91"/>
      <c r="AX2433" s="92" t="s">
        <v>5655</v>
      </c>
      <c r="AY2433" s="87" t="s">
        <v>5656</v>
      </c>
      <c r="AZ2433" s="92" t="s">
        <v>5657</v>
      </c>
      <c r="BA2433" s="88" t="s">
        <v>1001</v>
      </c>
      <c r="BB2433" s="86" t="s">
        <v>1002</v>
      </c>
      <c r="BC2433" s="89">
        <v>37920</v>
      </c>
      <c r="BD2433" s="90">
        <v>45717</v>
      </c>
      <c r="BE2433" s="35"/>
    </row>
    <row r="2434" spans="48:57" x14ac:dyDescent="0.25">
      <c r="AV2434" s="85">
        <v>2430</v>
      </c>
      <c r="AW2434" s="91"/>
      <c r="AX2434" s="92" t="s">
        <v>5503</v>
      </c>
      <c r="AY2434" s="87" t="s">
        <v>5504</v>
      </c>
      <c r="AZ2434" s="92" t="s">
        <v>5505</v>
      </c>
      <c r="BA2434" s="88" t="s">
        <v>1001</v>
      </c>
      <c r="BB2434" s="86" t="s">
        <v>1002</v>
      </c>
      <c r="BC2434" s="89">
        <v>66360</v>
      </c>
      <c r="BD2434" s="90">
        <v>45717</v>
      </c>
      <c r="BE2434" s="35"/>
    </row>
    <row r="2435" spans="48:57" x14ac:dyDescent="0.25">
      <c r="AV2435" s="85">
        <v>2431</v>
      </c>
      <c r="AW2435" s="91"/>
      <c r="AX2435" s="92" t="s">
        <v>5658</v>
      </c>
      <c r="AY2435" s="87" t="s">
        <v>5659</v>
      </c>
      <c r="AZ2435" s="92" t="s">
        <v>5660</v>
      </c>
      <c r="BA2435" s="88" t="s">
        <v>1001</v>
      </c>
      <c r="BB2435" s="86" t="s">
        <v>1002</v>
      </c>
      <c r="BC2435" s="89">
        <v>9480</v>
      </c>
      <c r="BD2435" s="90">
        <v>45717</v>
      </c>
      <c r="BE2435" s="35"/>
    </row>
    <row r="2436" spans="48:57" x14ac:dyDescent="0.25">
      <c r="AV2436" s="85">
        <v>2432</v>
      </c>
      <c r="AW2436" s="91"/>
      <c r="AX2436" s="92" t="s">
        <v>5523</v>
      </c>
      <c r="AY2436" s="87" t="s">
        <v>5524</v>
      </c>
      <c r="AZ2436" s="92" t="s">
        <v>5525</v>
      </c>
      <c r="BA2436" s="88" t="s">
        <v>1001</v>
      </c>
      <c r="BB2436" s="86" t="s">
        <v>1002</v>
      </c>
      <c r="BC2436" s="89">
        <v>94800</v>
      </c>
      <c r="BD2436" s="90">
        <v>45689</v>
      </c>
      <c r="BE2436" s="35"/>
    </row>
    <row r="2437" spans="48:57" x14ac:dyDescent="0.25">
      <c r="AV2437" s="85">
        <v>2433</v>
      </c>
      <c r="AW2437" s="91"/>
      <c r="AX2437" s="92" t="s">
        <v>5661</v>
      </c>
      <c r="AY2437" s="87" t="s">
        <v>5662</v>
      </c>
      <c r="AZ2437" s="92" t="s">
        <v>5663</v>
      </c>
      <c r="BA2437" s="88" t="s">
        <v>1001</v>
      </c>
      <c r="BB2437" s="86" t="s">
        <v>1002</v>
      </c>
      <c r="BC2437" s="89">
        <v>18960</v>
      </c>
      <c r="BD2437" s="90">
        <v>45658</v>
      </c>
      <c r="BE2437" s="35"/>
    </row>
    <row r="2438" spans="48:57" x14ac:dyDescent="0.25">
      <c r="AV2438" s="85">
        <v>2434</v>
      </c>
      <c r="AW2438" s="91"/>
      <c r="AX2438" s="92" t="s">
        <v>5443</v>
      </c>
      <c r="AY2438" s="87" t="s">
        <v>5444</v>
      </c>
      <c r="AZ2438" s="92" t="s">
        <v>5445</v>
      </c>
      <c r="BA2438" s="88" t="s">
        <v>1001</v>
      </c>
      <c r="BB2438" s="86" t="s">
        <v>1002</v>
      </c>
      <c r="BC2438" s="89">
        <v>9480</v>
      </c>
      <c r="BD2438" s="90">
        <v>45717</v>
      </c>
      <c r="BE2438" s="35"/>
    </row>
    <row r="2439" spans="48:57" x14ac:dyDescent="0.25">
      <c r="AV2439" s="85">
        <v>2435</v>
      </c>
      <c r="AW2439" s="91"/>
      <c r="AX2439" s="92" t="s">
        <v>5664</v>
      </c>
      <c r="AY2439" s="87" t="s">
        <v>5665</v>
      </c>
      <c r="AZ2439" s="92" t="s">
        <v>5666</v>
      </c>
      <c r="BA2439" s="88" t="s">
        <v>1001</v>
      </c>
      <c r="BB2439" s="86" t="s">
        <v>1002</v>
      </c>
      <c r="BC2439" s="89">
        <v>9480</v>
      </c>
      <c r="BD2439" s="90">
        <v>45717</v>
      </c>
      <c r="BE2439" s="35"/>
    </row>
    <row r="2440" spans="48:57" x14ac:dyDescent="0.25">
      <c r="AV2440" s="85">
        <v>2436</v>
      </c>
      <c r="AW2440" s="91"/>
      <c r="AX2440" s="92" t="s">
        <v>5667</v>
      </c>
      <c r="AY2440" s="87" t="s">
        <v>5668</v>
      </c>
      <c r="AZ2440" s="92" t="s">
        <v>5669</v>
      </c>
      <c r="BA2440" s="88" t="s">
        <v>1001</v>
      </c>
      <c r="BB2440" s="86" t="s">
        <v>1002</v>
      </c>
      <c r="BC2440" s="89">
        <v>28440</v>
      </c>
      <c r="BD2440" s="90">
        <v>45717</v>
      </c>
      <c r="BE2440" s="35"/>
    </row>
    <row r="2441" spans="48:57" x14ac:dyDescent="0.25">
      <c r="AV2441" s="85">
        <v>2437</v>
      </c>
      <c r="AW2441" s="91"/>
      <c r="AX2441" s="92" t="s">
        <v>5667</v>
      </c>
      <c r="AY2441" s="87" t="s">
        <v>5668</v>
      </c>
      <c r="AZ2441" s="92" t="s">
        <v>5669</v>
      </c>
      <c r="BA2441" s="88" t="s">
        <v>1001</v>
      </c>
      <c r="BB2441" s="86" t="s">
        <v>1002</v>
      </c>
      <c r="BC2441" s="89">
        <v>47400</v>
      </c>
      <c r="BD2441" s="90">
        <v>45717</v>
      </c>
      <c r="BE2441" s="35"/>
    </row>
    <row r="2442" spans="48:57" x14ac:dyDescent="0.25">
      <c r="AV2442" s="85">
        <v>2438</v>
      </c>
      <c r="AW2442" s="91"/>
      <c r="AX2442" s="92" t="s">
        <v>5503</v>
      </c>
      <c r="AY2442" s="87" t="s">
        <v>5504</v>
      </c>
      <c r="AZ2442" s="92" t="s">
        <v>5505</v>
      </c>
      <c r="BA2442" s="88" t="s">
        <v>1001</v>
      </c>
      <c r="BB2442" s="86" t="s">
        <v>1002</v>
      </c>
      <c r="BC2442" s="89">
        <v>56880</v>
      </c>
      <c r="BD2442" s="90">
        <v>45717</v>
      </c>
      <c r="BE2442" s="35"/>
    </row>
    <row r="2443" spans="48:57" x14ac:dyDescent="0.25">
      <c r="AV2443" s="85">
        <v>2439</v>
      </c>
      <c r="AW2443" s="91"/>
      <c r="AX2443" s="92" t="s">
        <v>5667</v>
      </c>
      <c r="AY2443" s="87" t="s">
        <v>5668</v>
      </c>
      <c r="AZ2443" s="92" t="s">
        <v>5669</v>
      </c>
      <c r="BA2443" s="88" t="s">
        <v>1001</v>
      </c>
      <c r="BB2443" s="86" t="s">
        <v>1002</v>
      </c>
      <c r="BC2443" s="89">
        <v>28440</v>
      </c>
      <c r="BD2443" s="90">
        <v>45717</v>
      </c>
      <c r="BE2443" s="35"/>
    </row>
    <row r="2444" spans="48:57" x14ac:dyDescent="0.25">
      <c r="AV2444" s="85">
        <v>2440</v>
      </c>
      <c r="AW2444" s="91"/>
      <c r="AX2444" s="92" t="s">
        <v>5457</v>
      </c>
      <c r="AY2444" s="87" t="s">
        <v>935</v>
      </c>
      <c r="AZ2444" s="92" t="s">
        <v>5458</v>
      </c>
      <c r="BA2444" s="88" t="s">
        <v>1077</v>
      </c>
      <c r="BB2444" s="86" t="s">
        <v>1078</v>
      </c>
      <c r="BC2444" s="89">
        <v>27500</v>
      </c>
      <c r="BD2444" s="90">
        <v>45717</v>
      </c>
      <c r="BE2444" s="35"/>
    </row>
    <row r="2445" spans="48:57" x14ac:dyDescent="0.25">
      <c r="AV2445" s="85">
        <v>2441</v>
      </c>
      <c r="AW2445" s="91"/>
      <c r="AX2445" s="92" t="s">
        <v>5670</v>
      </c>
      <c r="AY2445" s="87" t="s">
        <v>5671</v>
      </c>
      <c r="AZ2445" s="92" t="s">
        <v>5672</v>
      </c>
      <c r="BA2445" s="88" t="s">
        <v>1077</v>
      </c>
      <c r="BB2445" s="86" t="s">
        <v>1078</v>
      </c>
      <c r="BC2445" s="89">
        <v>2750</v>
      </c>
      <c r="BD2445" s="90">
        <v>45689</v>
      </c>
      <c r="BE2445" s="35"/>
    </row>
    <row r="2446" spans="48:57" x14ac:dyDescent="0.25">
      <c r="AV2446" s="85">
        <v>2442</v>
      </c>
      <c r="AW2446" s="91"/>
      <c r="AX2446" s="92" t="s">
        <v>5673</v>
      </c>
      <c r="AY2446" s="87" t="s">
        <v>893</v>
      </c>
      <c r="AZ2446" s="92" t="s">
        <v>1492</v>
      </c>
      <c r="BA2446" s="88" t="s">
        <v>1077</v>
      </c>
      <c r="BB2446" s="86" t="s">
        <v>1078</v>
      </c>
      <c r="BC2446" s="89">
        <v>13750</v>
      </c>
      <c r="BD2446" s="90">
        <v>45658</v>
      </c>
      <c r="BE2446" s="35"/>
    </row>
    <row r="2447" spans="48:57" x14ac:dyDescent="0.25">
      <c r="AV2447" s="85">
        <v>2443</v>
      </c>
      <c r="AW2447" s="91"/>
      <c r="AX2447" s="92" t="s">
        <v>5674</v>
      </c>
      <c r="AY2447" s="87" t="s">
        <v>1472</v>
      </c>
      <c r="AZ2447" s="92" t="s">
        <v>5663</v>
      </c>
      <c r="BA2447" s="88" t="s">
        <v>1077</v>
      </c>
      <c r="BB2447" s="86" t="s">
        <v>1078</v>
      </c>
      <c r="BC2447" s="89">
        <v>8250</v>
      </c>
      <c r="BD2447" s="90">
        <v>45717</v>
      </c>
      <c r="BE2447" s="35"/>
    </row>
    <row r="2448" spans="48:57" x14ac:dyDescent="0.25">
      <c r="AV2448" s="85">
        <v>2444</v>
      </c>
      <c r="AW2448" s="91"/>
      <c r="AX2448" s="92" t="s">
        <v>5675</v>
      </c>
      <c r="AY2448" s="87" t="s">
        <v>5676</v>
      </c>
      <c r="AZ2448" s="92" t="s">
        <v>5677</v>
      </c>
      <c r="BA2448" s="88" t="s">
        <v>1077</v>
      </c>
      <c r="BB2448" s="86" t="s">
        <v>1078</v>
      </c>
      <c r="BC2448" s="89">
        <v>16500</v>
      </c>
      <c r="BD2448" s="90">
        <v>45717</v>
      </c>
      <c r="BE2448" s="35"/>
    </row>
    <row r="2449" spans="48:57" x14ac:dyDescent="0.25">
      <c r="AV2449" s="85">
        <v>2445</v>
      </c>
      <c r="AW2449" s="91"/>
      <c r="AX2449" s="92" t="s">
        <v>5678</v>
      </c>
      <c r="AY2449" s="87" t="s">
        <v>5679</v>
      </c>
      <c r="AZ2449" s="92" t="s">
        <v>5680</v>
      </c>
      <c r="BA2449" s="88" t="s">
        <v>1077</v>
      </c>
      <c r="BB2449" s="86" t="s">
        <v>1078</v>
      </c>
      <c r="BC2449" s="89">
        <v>5500</v>
      </c>
      <c r="BD2449" s="90">
        <v>45717</v>
      </c>
      <c r="BE2449" s="35"/>
    </row>
    <row r="2450" spans="48:57" x14ac:dyDescent="0.25">
      <c r="AV2450" s="85">
        <v>2446</v>
      </c>
      <c r="AW2450" s="91"/>
      <c r="AX2450" s="92" t="s">
        <v>5681</v>
      </c>
      <c r="AY2450" s="87" t="s">
        <v>5682</v>
      </c>
      <c r="AZ2450" s="92" t="s">
        <v>5683</v>
      </c>
      <c r="BA2450" s="88" t="s">
        <v>1077</v>
      </c>
      <c r="BB2450" s="86" t="s">
        <v>1078</v>
      </c>
      <c r="BC2450" s="89">
        <v>27500</v>
      </c>
      <c r="BD2450" s="90">
        <v>45717</v>
      </c>
      <c r="BE2450" s="35"/>
    </row>
    <row r="2451" spans="48:57" x14ac:dyDescent="0.25">
      <c r="AV2451" s="85">
        <v>2447</v>
      </c>
      <c r="AW2451" s="91"/>
      <c r="AX2451" s="92" t="s">
        <v>5684</v>
      </c>
      <c r="AY2451" s="87" t="s">
        <v>1681</v>
      </c>
      <c r="AZ2451" s="92" t="s">
        <v>5685</v>
      </c>
      <c r="BA2451" s="88" t="s">
        <v>1077</v>
      </c>
      <c r="BB2451" s="86" t="s">
        <v>1078</v>
      </c>
      <c r="BC2451" s="89">
        <v>5500</v>
      </c>
      <c r="BD2451" s="90">
        <v>45717</v>
      </c>
      <c r="BE2451" s="35"/>
    </row>
    <row r="2452" spans="48:57" x14ac:dyDescent="0.25">
      <c r="AV2452" s="85">
        <v>2448</v>
      </c>
      <c r="AW2452" s="91"/>
      <c r="AX2452" s="92" t="s">
        <v>5686</v>
      </c>
      <c r="AY2452" s="87" t="s">
        <v>5687</v>
      </c>
      <c r="AZ2452" s="92" t="s">
        <v>5688</v>
      </c>
      <c r="BA2452" s="88" t="s">
        <v>1077</v>
      </c>
      <c r="BB2452" s="86" t="s">
        <v>1078</v>
      </c>
      <c r="BC2452" s="89">
        <v>8250</v>
      </c>
      <c r="BD2452" s="90">
        <v>45717</v>
      </c>
      <c r="BE2452" s="35"/>
    </row>
    <row r="2453" spans="48:57" x14ac:dyDescent="0.25">
      <c r="AV2453" s="85">
        <v>2449</v>
      </c>
      <c r="AW2453" s="91"/>
      <c r="AX2453" s="92" t="s">
        <v>5684</v>
      </c>
      <c r="AY2453" s="87" t="s">
        <v>1681</v>
      </c>
      <c r="AZ2453" s="92" t="s">
        <v>5685</v>
      </c>
      <c r="BA2453" s="88" t="s">
        <v>1077</v>
      </c>
      <c r="BB2453" s="86" t="s">
        <v>1078</v>
      </c>
      <c r="BC2453" s="89">
        <v>11000</v>
      </c>
      <c r="BD2453" s="90">
        <v>45717</v>
      </c>
      <c r="BE2453" s="35"/>
    </row>
    <row r="2454" spans="48:57" x14ac:dyDescent="0.25">
      <c r="AV2454" s="85">
        <v>2450</v>
      </c>
      <c r="AW2454" s="91"/>
      <c r="AX2454" s="92" t="s">
        <v>5469</v>
      </c>
      <c r="AY2454" s="87" t="s">
        <v>1539</v>
      </c>
      <c r="AZ2454" s="92" t="s">
        <v>5470</v>
      </c>
      <c r="BA2454" s="88" t="s">
        <v>1077</v>
      </c>
      <c r="BB2454" s="86" t="s">
        <v>1078</v>
      </c>
      <c r="BC2454" s="89">
        <v>11000</v>
      </c>
      <c r="BD2454" s="90">
        <v>45689</v>
      </c>
      <c r="BE2454" s="35"/>
    </row>
    <row r="2455" spans="48:57" x14ac:dyDescent="0.25">
      <c r="AV2455" s="85">
        <v>2451</v>
      </c>
      <c r="AW2455" s="91"/>
      <c r="AX2455" s="92" t="s">
        <v>5523</v>
      </c>
      <c r="AY2455" s="87" t="s">
        <v>5524</v>
      </c>
      <c r="AZ2455" s="92" t="s">
        <v>5525</v>
      </c>
      <c r="BA2455" s="88" t="s">
        <v>1077</v>
      </c>
      <c r="BB2455" s="86" t="s">
        <v>1078</v>
      </c>
      <c r="BC2455" s="89">
        <v>88000</v>
      </c>
      <c r="BD2455" s="90">
        <v>45658</v>
      </c>
      <c r="BE2455" s="35"/>
    </row>
    <row r="2456" spans="48:57" x14ac:dyDescent="0.25">
      <c r="AV2456" s="85">
        <v>2452</v>
      </c>
      <c r="AW2456" s="91"/>
      <c r="AX2456" s="92" t="s">
        <v>5684</v>
      </c>
      <c r="AY2456" s="87" t="s">
        <v>1681</v>
      </c>
      <c r="AZ2456" s="92" t="s">
        <v>5685</v>
      </c>
      <c r="BA2456" s="88" t="s">
        <v>1077</v>
      </c>
      <c r="BB2456" s="86" t="s">
        <v>1078</v>
      </c>
      <c r="BC2456" s="89">
        <v>16500</v>
      </c>
      <c r="BD2456" s="90">
        <v>45717</v>
      </c>
      <c r="BE2456" s="35"/>
    </row>
    <row r="2457" spans="48:57" x14ac:dyDescent="0.25">
      <c r="AV2457" s="85">
        <v>2453</v>
      </c>
      <c r="AW2457" s="91"/>
      <c r="AX2457" s="92" t="s">
        <v>5684</v>
      </c>
      <c r="AY2457" s="87" t="s">
        <v>1681</v>
      </c>
      <c r="AZ2457" s="92" t="s">
        <v>5685</v>
      </c>
      <c r="BA2457" s="88" t="s">
        <v>1077</v>
      </c>
      <c r="BB2457" s="86" t="s">
        <v>1078</v>
      </c>
      <c r="BC2457" s="89">
        <v>5500</v>
      </c>
      <c r="BD2457" s="90">
        <v>45717</v>
      </c>
      <c r="BE2457" s="35"/>
    </row>
    <row r="2458" spans="48:57" x14ac:dyDescent="0.25">
      <c r="AV2458" s="85">
        <v>2454</v>
      </c>
      <c r="AW2458" s="91"/>
      <c r="AX2458" s="92" t="s">
        <v>5684</v>
      </c>
      <c r="AY2458" s="87" t="s">
        <v>1681</v>
      </c>
      <c r="AZ2458" s="92" t="s">
        <v>5685</v>
      </c>
      <c r="BA2458" s="88" t="s">
        <v>1077</v>
      </c>
      <c r="BB2458" s="86" t="s">
        <v>1078</v>
      </c>
      <c r="BC2458" s="89">
        <v>11000</v>
      </c>
      <c r="BD2458" s="90">
        <v>45717</v>
      </c>
      <c r="BE2458" s="35"/>
    </row>
    <row r="2459" spans="48:57" x14ac:dyDescent="0.25">
      <c r="AV2459" s="85">
        <v>2455</v>
      </c>
      <c r="AW2459" s="91"/>
      <c r="AX2459" s="92" t="s">
        <v>5475</v>
      </c>
      <c r="AY2459" s="87" t="s">
        <v>1604</v>
      </c>
      <c r="AZ2459" s="92" t="s">
        <v>5476</v>
      </c>
      <c r="BA2459" s="88" t="s">
        <v>1077</v>
      </c>
      <c r="BB2459" s="86" t="s">
        <v>1078</v>
      </c>
      <c r="BC2459" s="89">
        <v>44000</v>
      </c>
      <c r="BD2459" s="90">
        <v>45717</v>
      </c>
      <c r="BE2459" s="35"/>
    </row>
    <row r="2460" spans="48:57" x14ac:dyDescent="0.25">
      <c r="AV2460" s="85">
        <v>2456</v>
      </c>
      <c r="AW2460" s="91"/>
      <c r="AX2460" s="92" t="s">
        <v>5673</v>
      </c>
      <c r="AY2460" s="87" t="s">
        <v>893</v>
      </c>
      <c r="AZ2460" s="92" t="s">
        <v>1492</v>
      </c>
      <c r="BA2460" s="88" t="s">
        <v>1077</v>
      </c>
      <c r="BB2460" s="86" t="s">
        <v>1078</v>
      </c>
      <c r="BC2460" s="89">
        <v>13750</v>
      </c>
      <c r="BD2460" s="90">
        <v>45717</v>
      </c>
      <c r="BE2460" s="35"/>
    </row>
    <row r="2461" spans="48:57" x14ac:dyDescent="0.25">
      <c r="AV2461" s="85">
        <v>2457</v>
      </c>
      <c r="AW2461" s="91"/>
      <c r="AX2461" s="92" t="s">
        <v>5684</v>
      </c>
      <c r="AY2461" s="87" t="s">
        <v>1681</v>
      </c>
      <c r="AZ2461" s="92" t="s">
        <v>5685</v>
      </c>
      <c r="BA2461" s="88" t="s">
        <v>1077</v>
      </c>
      <c r="BB2461" s="86" t="s">
        <v>1078</v>
      </c>
      <c r="BC2461" s="89">
        <v>5500</v>
      </c>
      <c r="BD2461" s="90">
        <v>45717</v>
      </c>
      <c r="BE2461" s="35"/>
    </row>
    <row r="2462" spans="48:57" x14ac:dyDescent="0.25">
      <c r="AV2462" s="85">
        <v>2458</v>
      </c>
      <c r="AW2462" s="91"/>
      <c r="AX2462" s="92" t="s">
        <v>5689</v>
      </c>
      <c r="AY2462" s="87" t="s">
        <v>5690</v>
      </c>
      <c r="AZ2462" s="92" t="s">
        <v>5691</v>
      </c>
      <c r="BA2462" s="88" t="s">
        <v>1077</v>
      </c>
      <c r="BB2462" s="86" t="s">
        <v>1078</v>
      </c>
      <c r="BC2462" s="89">
        <v>2750</v>
      </c>
      <c r="BD2462" s="90">
        <v>45717</v>
      </c>
      <c r="BE2462" s="35"/>
    </row>
    <row r="2463" spans="48:57" x14ac:dyDescent="0.25">
      <c r="AV2463" s="85">
        <v>2459</v>
      </c>
      <c r="AW2463" s="91"/>
      <c r="AX2463" s="92" t="s">
        <v>5684</v>
      </c>
      <c r="AY2463" s="87" t="s">
        <v>1681</v>
      </c>
      <c r="AZ2463" s="92" t="s">
        <v>5685</v>
      </c>
      <c r="BA2463" s="88" t="s">
        <v>1077</v>
      </c>
      <c r="BB2463" s="86" t="s">
        <v>1078</v>
      </c>
      <c r="BC2463" s="89">
        <v>5500</v>
      </c>
      <c r="BD2463" s="90">
        <v>45689</v>
      </c>
      <c r="BE2463" s="35"/>
    </row>
    <row r="2464" spans="48:57" x14ac:dyDescent="0.25">
      <c r="AV2464" s="85">
        <v>2460</v>
      </c>
      <c r="AW2464" s="91"/>
      <c r="AX2464" s="92" t="s">
        <v>5684</v>
      </c>
      <c r="AY2464" s="87" t="s">
        <v>1681</v>
      </c>
      <c r="AZ2464" s="92" t="s">
        <v>5685</v>
      </c>
      <c r="BA2464" s="88" t="s">
        <v>1077</v>
      </c>
      <c r="BB2464" s="86" t="s">
        <v>1078</v>
      </c>
      <c r="BC2464" s="89">
        <v>5500</v>
      </c>
      <c r="BD2464" s="90">
        <v>45658</v>
      </c>
      <c r="BE2464" s="35"/>
    </row>
    <row r="2465" spans="48:57" x14ac:dyDescent="0.25">
      <c r="AV2465" s="85">
        <v>2461</v>
      </c>
      <c r="AW2465" s="91"/>
      <c r="AX2465" s="92" t="s">
        <v>5692</v>
      </c>
      <c r="AY2465" s="87" t="s">
        <v>5693</v>
      </c>
      <c r="AZ2465" s="92" t="s">
        <v>5685</v>
      </c>
      <c r="BA2465" s="88" t="s">
        <v>1077</v>
      </c>
      <c r="BB2465" s="86" t="s">
        <v>1078</v>
      </c>
      <c r="BC2465" s="89">
        <v>5500</v>
      </c>
      <c r="BD2465" s="90">
        <v>45717</v>
      </c>
      <c r="BE2465" s="35"/>
    </row>
    <row r="2466" spans="48:57" x14ac:dyDescent="0.25">
      <c r="AV2466" s="85">
        <v>2462</v>
      </c>
      <c r="AW2466" s="91"/>
      <c r="AX2466" s="92" t="s">
        <v>5684</v>
      </c>
      <c r="AY2466" s="87" t="s">
        <v>1681</v>
      </c>
      <c r="AZ2466" s="92" t="s">
        <v>5685</v>
      </c>
      <c r="BA2466" s="88" t="s">
        <v>1077</v>
      </c>
      <c r="BB2466" s="86" t="s">
        <v>1078</v>
      </c>
      <c r="BC2466" s="89">
        <v>5500</v>
      </c>
      <c r="BD2466" s="90">
        <v>45717</v>
      </c>
      <c r="BE2466" s="35"/>
    </row>
    <row r="2467" spans="48:57" x14ac:dyDescent="0.25">
      <c r="AV2467" s="85">
        <v>2463</v>
      </c>
      <c r="AW2467" s="91"/>
      <c r="AX2467" s="92" t="s">
        <v>5681</v>
      </c>
      <c r="AY2467" s="87" t="s">
        <v>5682</v>
      </c>
      <c r="AZ2467" s="92" t="s">
        <v>5683</v>
      </c>
      <c r="BA2467" s="88" t="s">
        <v>1077</v>
      </c>
      <c r="BB2467" s="86" t="s">
        <v>1078</v>
      </c>
      <c r="BC2467" s="89">
        <v>27500</v>
      </c>
      <c r="BD2467" s="90">
        <v>45717</v>
      </c>
      <c r="BE2467" s="35"/>
    </row>
    <row r="2468" spans="48:57" x14ac:dyDescent="0.25">
      <c r="AV2468" s="85">
        <v>2464</v>
      </c>
      <c r="AW2468" s="91"/>
      <c r="AX2468" s="92" t="s">
        <v>5694</v>
      </c>
      <c r="AY2468" s="87" t="s">
        <v>5695</v>
      </c>
      <c r="AZ2468" s="92" t="s">
        <v>5688</v>
      </c>
      <c r="BA2468" s="88" t="s">
        <v>1077</v>
      </c>
      <c r="BB2468" s="86" t="s">
        <v>1078</v>
      </c>
      <c r="BC2468" s="89">
        <v>5500</v>
      </c>
      <c r="BD2468" s="90">
        <v>45717</v>
      </c>
      <c r="BE2468" s="35"/>
    </row>
    <row r="2469" spans="48:57" x14ac:dyDescent="0.25">
      <c r="AV2469" s="85">
        <v>2465</v>
      </c>
      <c r="AW2469" s="91"/>
      <c r="AX2469" s="92" t="s">
        <v>5696</v>
      </c>
      <c r="AY2469" s="87" t="s">
        <v>1194</v>
      </c>
      <c r="AZ2469" s="92" t="s">
        <v>5697</v>
      </c>
      <c r="BA2469" s="88" t="s">
        <v>1077</v>
      </c>
      <c r="BB2469" s="86" t="s">
        <v>1078</v>
      </c>
      <c r="BC2469" s="89">
        <v>2750</v>
      </c>
      <c r="BD2469" s="90">
        <v>45717</v>
      </c>
      <c r="BE2469" s="35"/>
    </row>
    <row r="2470" spans="48:57" x14ac:dyDescent="0.25">
      <c r="AV2470" s="85">
        <v>2466</v>
      </c>
      <c r="AW2470" s="91"/>
      <c r="AX2470" s="92" t="s">
        <v>5698</v>
      </c>
      <c r="AY2470" s="87" t="s">
        <v>5699</v>
      </c>
      <c r="AZ2470" s="92" t="s">
        <v>5685</v>
      </c>
      <c r="BA2470" s="88" t="s">
        <v>1077</v>
      </c>
      <c r="BB2470" s="86" t="s">
        <v>1078</v>
      </c>
      <c r="BC2470" s="89">
        <v>5500</v>
      </c>
      <c r="BD2470" s="90">
        <v>45717</v>
      </c>
      <c r="BE2470" s="35"/>
    </row>
    <row r="2471" spans="48:57" x14ac:dyDescent="0.25">
      <c r="AV2471" s="85">
        <v>2467</v>
      </c>
      <c r="AW2471" s="91"/>
      <c r="AX2471" s="92" t="s">
        <v>5700</v>
      </c>
      <c r="AY2471" s="87" t="s">
        <v>243</v>
      </c>
      <c r="AZ2471" s="92" t="s">
        <v>5701</v>
      </c>
      <c r="BA2471" s="88" t="s">
        <v>1077</v>
      </c>
      <c r="BB2471" s="86" t="s">
        <v>1078</v>
      </c>
      <c r="BC2471" s="89">
        <v>8250</v>
      </c>
      <c r="BD2471" s="90">
        <v>45717</v>
      </c>
      <c r="BE2471" s="35"/>
    </row>
    <row r="2472" spans="48:57" x14ac:dyDescent="0.25">
      <c r="AV2472" s="85">
        <v>2468</v>
      </c>
      <c r="AW2472" s="91"/>
      <c r="AX2472" s="92" t="s">
        <v>5702</v>
      </c>
      <c r="AY2472" s="87" t="s">
        <v>5703</v>
      </c>
      <c r="AZ2472" s="92" t="s">
        <v>5685</v>
      </c>
      <c r="BA2472" s="88" t="s">
        <v>1077</v>
      </c>
      <c r="BB2472" s="86" t="s">
        <v>1078</v>
      </c>
      <c r="BC2472" s="89">
        <v>2750</v>
      </c>
      <c r="BD2472" s="90">
        <v>45689</v>
      </c>
      <c r="BE2472" s="35"/>
    </row>
    <row r="2473" spans="48:57" x14ac:dyDescent="0.25">
      <c r="AV2473" s="85">
        <v>2469</v>
      </c>
      <c r="AW2473" s="91"/>
      <c r="AX2473" s="92" t="s">
        <v>5684</v>
      </c>
      <c r="AY2473" s="87" t="s">
        <v>1681</v>
      </c>
      <c r="AZ2473" s="92" t="s">
        <v>5685</v>
      </c>
      <c r="BA2473" s="88" t="s">
        <v>1077</v>
      </c>
      <c r="BB2473" s="86" t="s">
        <v>1078</v>
      </c>
      <c r="BC2473" s="89">
        <v>5500</v>
      </c>
      <c r="BD2473" s="90">
        <v>45658</v>
      </c>
      <c r="BE2473" s="35"/>
    </row>
    <row r="2474" spans="48:57" x14ac:dyDescent="0.25">
      <c r="AV2474" s="85">
        <v>2470</v>
      </c>
      <c r="AW2474" s="91"/>
      <c r="AX2474" s="92" t="s">
        <v>5704</v>
      </c>
      <c r="AY2474" s="87" t="s">
        <v>5705</v>
      </c>
      <c r="AZ2474" s="92" t="s">
        <v>5706</v>
      </c>
      <c r="BA2474" s="88" t="s">
        <v>1077</v>
      </c>
      <c r="BB2474" s="86" t="s">
        <v>1078</v>
      </c>
      <c r="BC2474" s="89">
        <v>2750</v>
      </c>
      <c r="BD2474" s="90">
        <v>45717</v>
      </c>
      <c r="BE2474" s="35"/>
    </row>
    <row r="2475" spans="48:57" x14ac:dyDescent="0.25">
      <c r="AV2475" s="85">
        <v>2471</v>
      </c>
      <c r="AW2475" s="91"/>
      <c r="AX2475" s="92" t="s">
        <v>5696</v>
      </c>
      <c r="AY2475" s="87" t="s">
        <v>1194</v>
      </c>
      <c r="AZ2475" s="92" t="s">
        <v>5697</v>
      </c>
      <c r="BA2475" s="88" t="s">
        <v>1077</v>
      </c>
      <c r="BB2475" s="86" t="s">
        <v>1078</v>
      </c>
      <c r="BC2475" s="89">
        <v>8250</v>
      </c>
      <c r="BD2475" s="90">
        <v>45717</v>
      </c>
      <c r="BE2475" s="35"/>
    </row>
    <row r="2476" spans="48:57" x14ac:dyDescent="0.25">
      <c r="AV2476" s="85">
        <v>2472</v>
      </c>
      <c r="AW2476" s="91"/>
      <c r="AX2476" s="92" t="s">
        <v>5689</v>
      </c>
      <c r="AY2476" s="87" t="s">
        <v>5690</v>
      </c>
      <c r="AZ2476" s="92" t="s">
        <v>5691</v>
      </c>
      <c r="BA2476" s="88" t="s">
        <v>1077</v>
      </c>
      <c r="BB2476" s="86" t="s">
        <v>1078</v>
      </c>
      <c r="BC2476" s="93">
        <v>5500</v>
      </c>
      <c r="BD2476" s="90">
        <v>45717</v>
      </c>
      <c r="BE2476" s="35"/>
    </row>
    <row r="2477" spans="48:57" x14ac:dyDescent="0.25">
      <c r="AV2477" s="85">
        <v>2473</v>
      </c>
      <c r="AW2477" s="91"/>
      <c r="AX2477" s="92" t="s">
        <v>5681</v>
      </c>
      <c r="AY2477" s="87" t="s">
        <v>5682</v>
      </c>
      <c r="AZ2477" s="92" t="s">
        <v>5683</v>
      </c>
      <c r="BA2477" s="88" t="s">
        <v>1077</v>
      </c>
      <c r="BB2477" s="86" t="s">
        <v>1078</v>
      </c>
      <c r="BC2477" s="89">
        <v>27500</v>
      </c>
      <c r="BD2477" s="90">
        <v>45717</v>
      </c>
      <c r="BE2477" s="35"/>
    </row>
    <row r="2478" spans="48:57" x14ac:dyDescent="0.25">
      <c r="AV2478" s="85">
        <v>2474</v>
      </c>
      <c r="AW2478" s="91"/>
      <c r="AX2478" s="92" t="s">
        <v>5453</v>
      </c>
      <c r="AY2478" s="87" t="s">
        <v>5206</v>
      </c>
      <c r="AZ2478" s="92" t="s">
        <v>5207</v>
      </c>
      <c r="BA2478" s="88" t="s">
        <v>1077</v>
      </c>
      <c r="BB2478" s="86" t="s">
        <v>1078</v>
      </c>
      <c r="BC2478" s="89">
        <v>27500</v>
      </c>
      <c r="BD2478" s="90">
        <v>45717</v>
      </c>
      <c r="BE2478" s="35"/>
    </row>
    <row r="2479" spans="48:57" x14ac:dyDescent="0.25">
      <c r="AV2479" s="85">
        <v>2475</v>
      </c>
      <c r="AW2479" s="91"/>
      <c r="AX2479" s="92" t="s">
        <v>5684</v>
      </c>
      <c r="AY2479" s="87" t="s">
        <v>1681</v>
      </c>
      <c r="AZ2479" s="92" t="s">
        <v>5685</v>
      </c>
      <c r="BA2479" s="88" t="s">
        <v>1077</v>
      </c>
      <c r="BB2479" s="86" t="s">
        <v>1078</v>
      </c>
      <c r="BC2479" s="89">
        <v>5500</v>
      </c>
      <c r="BD2479" s="90">
        <v>45717</v>
      </c>
      <c r="BE2479" s="35"/>
    </row>
    <row r="2480" spans="48:57" x14ac:dyDescent="0.25">
      <c r="AV2480" s="85">
        <v>2476</v>
      </c>
      <c r="AW2480" s="91"/>
      <c r="AX2480" s="92" t="s">
        <v>5696</v>
      </c>
      <c r="AY2480" s="87" t="s">
        <v>1194</v>
      </c>
      <c r="AZ2480" s="92" t="s">
        <v>5697</v>
      </c>
      <c r="BA2480" s="88" t="s">
        <v>1077</v>
      </c>
      <c r="BB2480" s="86" t="s">
        <v>1078</v>
      </c>
      <c r="BC2480" s="89">
        <v>8250</v>
      </c>
      <c r="BD2480" s="90">
        <v>45717</v>
      </c>
      <c r="BE2480" s="35"/>
    </row>
    <row r="2481" spans="48:57" x14ac:dyDescent="0.25">
      <c r="AV2481" s="85">
        <v>2477</v>
      </c>
      <c r="AW2481" s="91"/>
      <c r="AX2481" s="92" t="s">
        <v>5684</v>
      </c>
      <c r="AY2481" s="87" t="s">
        <v>1681</v>
      </c>
      <c r="AZ2481" s="92" t="s">
        <v>5685</v>
      </c>
      <c r="BA2481" s="88" t="s">
        <v>1077</v>
      </c>
      <c r="BB2481" s="86" t="s">
        <v>1078</v>
      </c>
      <c r="BC2481" s="89">
        <v>5500</v>
      </c>
      <c r="BD2481" s="90">
        <v>45689</v>
      </c>
      <c r="BE2481" s="35"/>
    </row>
    <row r="2482" spans="48:57" x14ac:dyDescent="0.25">
      <c r="AV2482" s="85">
        <v>2478</v>
      </c>
      <c r="AW2482" s="91"/>
      <c r="AX2482" s="92" t="s">
        <v>5681</v>
      </c>
      <c r="AY2482" s="87" t="s">
        <v>5682</v>
      </c>
      <c r="AZ2482" s="92" t="s">
        <v>5683</v>
      </c>
      <c r="BA2482" s="88" t="s">
        <v>1077</v>
      </c>
      <c r="BB2482" s="86" t="s">
        <v>1078</v>
      </c>
      <c r="BC2482" s="89">
        <v>27500</v>
      </c>
      <c r="BD2482" s="90">
        <v>45658</v>
      </c>
      <c r="BE2482" s="35"/>
    </row>
    <row r="2483" spans="48:57" x14ac:dyDescent="0.25">
      <c r="AV2483" s="85">
        <v>2479</v>
      </c>
      <c r="AW2483" s="91"/>
      <c r="AX2483" s="92" t="s">
        <v>5694</v>
      </c>
      <c r="AY2483" s="87" t="s">
        <v>5695</v>
      </c>
      <c r="AZ2483" s="92" t="s">
        <v>5688</v>
      </c>
      <c r="BA2483" s="88" t="s">
        <v>1077</v>
      </c>
      <c r="BB2483" s="86" t="s">
        <v>1078</v>
      </c>
      <c r="BC2483" s="89">
        <v>8250</v>
      </c>
      <c r="BD2483" s="90">
        <v>45717</v>
      </c>
      <c r="BE2483" s="35"/>
    </row>
    <row r="2484" spans="48:57" x14ac:dyDescent="0.25">
      <c r="AV2484" s="85">
        <v>2480</v>
      </c>
      <c r="AW2484" s="91"/>
      <c r="AX2484" s="92" t="s">
        <v>5684</v>
      </c>
      <c r="AY2484" s="87" t="s">
        <v>1681</v>
      </c>
      <c r="AZ2484" s="92" t="s">
        <v>5685</v>
      </c>
      <c r="BA2484" s="88" t="s">
        <v>1077</v>
      </c>
      <c r="BB2484" s="86" t="s">
        <v>1078</v>
      </c>
      <c r="BC2484" s="89">
        <v>5500</v>
      </c>
      <c r="BD2484" s="90">
        <v>45717</v>
      </c>
      <c r="BE2484" s="35"/>
    </row>
    <row r="2485" spans="48:57" x14ac:dyDescent="0.25">
      <c r="AV2485" s="85">
        <v>2481</v>
      </c>
      <c r="AW2485" s="91"/>
      <c r="AX2485" s="92" t="s">
        <v>5457</v>
      </c>
      <c r="AY2485" s="87" t="s">
        <v>935</v>
      </c>
      <c r="AZ2485" s="92" t="s">
        <v>5458</v>
      </c>
      <c r="BA2485" s="88" t="s">
        <v>1077</v>
      </c>
      <c r="BB2485" s="86" t="s">
        <v>1078</v>
      </c>
      <c r="BC2485" s="89">
        <v>2750</v>
      </c>
      <c r="BD2485" s="90">
        <v>45717</v>
      </c>
      <c r="BE2485" s="35"/>
    </row>
    <row r="2486" spans="48:57" x14ac:dyDescent="0.25">
      <c r="AV2486" s="85">
        <v>2482</v>
      </c>
      <c r="AW2486" s="91"/>
      <c r="AX2486" s="92" t="s">
        <v>5707</v>
      </c>
      <c r="AY2486" s="87" t="s">
        <v>5708</v>
      </c>
      <c r="AZ2486" s="92" t="s">
        <v>5445</v>
      </c>
      <c r="BA2486" s="88" t="s">
        <v>1077</v>
      </c>
      <c r="BB2486" s="86" t="s">
        <v>1078</v>
      </c>
      <c r="BC2486" s="89">
        <v>2750</v>
      </c>
      <c r="BD2486" s="90">
        <v>45717</v>
      </c>
      <c r="BE2486" s="35"/>
    </row>
    <row r="2487" spans="48:57" x14ac:dyDescent="0.25">
      <c r="AV2487" s="85">
        <v>2483</v>
      </c>
      <c r="AW2487" s="91"/>
      <c r="AX2487" s="92" t="s">
        <v>5486</v>
      </c>
      <c r="AY2487" s="87" t="s">
        <v>5487</v>
      </c>
      <c r="AZ2487" s="92" t="s">
        <v>5488</v>
      </c>
      <c r="BA2487" s="88" t="s">
        <v>732</v>
      </c>
      <c r="BB2487" s="86" t="s">
        <v>733</v>
      </c>
      <c r="BC2487" s="89">
        <v>11500</v>
      </c>
      <c r="BD2487" s="90">
        <v>45717</v>
      </c>
      <c r="BE2487" s="35"/>
    </row>
    <row r="2488" spans="48:57" x14ac:dyDescent="0.25">
      <c r="AV2488" s="85">
        <v>2484</v>
      </c>
      <c r="AW2488" s="91"/>
      <c r="AX2488" s="92" t="s">
        <v>5709</v>
      </c>
      <c r="AY2488" s="87" t="s">
        <v>5710</v>
      </c>
      <c r="AZ2488" s="92" t="s">
        <v>5711</v>
      </c>
      <c r="BA2488" s="88" t="s">
        <v>732</v>
      </c>
      <c r="BB2488" s="86" t="s">
        <v>733</v>
      </c>
      <c r="BC2488" s="89">
        <v>5750</v>
      </c>
      <c r="BD2488" s="90">
        <v>45717</v>
      </c>
      <c r="BE2488" s="35"/>
    </row>
    <row r="2489" spans="48:57" x14ac:dyDescent="0.25">
      <c r="AV2489" s="85">
        <v>2485</v>
      </c>
      <c r="AW2489" s="91"/>
      <c r="AX2489" s="92" t="s">
        <v>5198</v>
      </c>
      <c r="AY2489" s="87" t="s">
        <v>5199</v>
      </c>
      <c r="AZ2489" s="92" t="s">
        <v>5200</v>
      </c>
      <c r="BA2489" s="88" t="s">
        <v>311</v>
      </c>
      <c r="BB2489" s="86" t="s">
        <v>312</v>
      </c>
      <c r="BC2489" s="89">
        <v>45900</v>
      </c>
      <c r="BD2489" s="90">
        <v>45717</v>
      </c>
      <c r="BE2489" s="35"/>
    </row>
    <row r="2490" spans="48:57" x14ac:dyDescent="0.25">
      <c r="AV2490" s="85">
        <v>2486</v>
      </c>
      <c r="AW2490" s="91"/>
      <c r="AX2490" s="92" t="s">
        <v>5712</v>
      </c>
      <c r="AY2490" s="87" t="s">
        <v>5713</v>
      </c>
      <c r="AZ2490" s="92" t="s">
        <v>5531</v>
      </c>
      <c r="BA2490" s="88" t="s">
        <v>311</v>
      </c>
      <c r="BB2490" s="86" t="s">
        <v>312</v>
      </c>
      <c r="BC2490" s="89">
        <v>18360</v>
      </c>
      <c r="BD2490" s="90">
        <v>45689</v>
      </c>
      <c r="BE2490" s="35"/>
    </row>
    <row r="2491" spans="48:57" x14ac:dyDescent="0.25">
      <c r="AV2491" s="85">
        <v>2487</v>
      </c>
      <c r="AW2491" s="91"/>
      <c r="AX2491" s="92" t="s">
        <v>5198</v>
      </c>
      <c r="AY2491" s="87" t="s">
        <v>5199</v>
      </c>
      <c r="AZ2491" s="92" t="s">
        <v>5200</v>
      </c>
      <c r="BA2491" s="88" t="s">
        <v>1424</v>
      </c>
      <c r="BB2491" s="86" t="s">
        <v>438</v>
      </c>
      <c r="BC2491" s="89">
        <v>51450</v>
      </c>
      <c r="BD2491" s="90">
        <v>45658</v>
      </c>
      <c r="BE2491" s="35"/>
    </row>
    <row r="2492" spans="48:57" x14ac:dyDescent="0.25">
      <c r="AV2492" s="85">
        <v>2488</v>
      </c>
      <c r="AW2492" s="91"/>
      <c r="AX2492" s="92" t="s">
        <v>5508</v>
      </c>
      <c r="AY2492" s="87" t="s">
        <v>547</v>
      </c>
      <c r="AZ2492" s="92" t="s">
        <v>5509</v>
      </c>
      <c r="BA2492" s="88" t="s">
        <v>499</v>
      </c>
      <c r="BB2492" s="86" t="s">
        <v>500</v>
      </c>
      <c r="BC2492" s="89">
        <v>15570</v>
      </c>
      <c r="BD2492" s="90">
        <v>45717</v>
      </c>
      <c r="BE2492" s="35"/>
    </row>
    <row r="2493" spans="48:57" x14ac:dyDescent="0.25">
      <c r="AV2493" s="85">
        <v>2489</v>
      </c>
      <c r="AW2493" s="91"/>
      <c r="AX2493" s="92" t="s">
        <v>5475</v>
      </c>
      <c r="AY2493" s="87" t="s">
        <v>1604</v>
      </c>
      <c r="AZ2493" s="92" t="s">
        <v>5476</v>
      </c>
      <c r="BA2493" s="88" t="s">
        <v>499</v>
      </c>
      <c r="BB2493" s="86" t="s">
        <v>500</v>
      </c>
      <c r="BC2493" s="89">
        <v>103800</v>
      </c>
      <c r="BD2493" s="90">
        <v>45717</v>
      </c>
      <c r="BE2493" s="35"/>
    </row>
    <row r="2494" spans="48:57" x14ac:dyDescent="0.25">
      <c r="AV2494" s="85">
        <v>2490</v>
      </c>
      <c r="AW2494" s="91"/>
      <c r="AX2494" s="92" t="s">
        <v>5198</v>
      </c>
      <c r="AY2494" s="87" t="s">
        <v>5199</v>
      </c>
      <c r="AZ2494" s="92" t="s">
        <v>5200</v>
      </c>
      <c r="BA2494" s="88" t="s">
        <v>499</v>
      </c>
      <c r="BB2494" s="86" t="s">
        <v>500</v>
      </c>
      <c r="BC2494" s="89">
        <v>25950</v>
      </c>
      <c r="BD2494" s="90">
        <v>45717</v>
      </c>
      <c r="BE2494" s="35"/>
    </row>
    <row r="2495" spans="48:57" x14ac:dyDescent="0.25">
      <c r="AV2495" s="85">
        <v>2491</v>
      </c>
      <c r="AW2495" s="91"/>
      <c r="AX2495" s="92" t="s">
        <v>5475</v>
      </c>
      <c r="AY2495" s="87" t="s">
        <v>1604</v>
      </c>
      <c r="AZ2495" s="92" t="s">
        <v>5476</v>
      </c>
      <c r="BA2495" s="88" t="s">
        <v>499</v>
      </c>
      <c r="BB2495" s="86" t="s">
        <v>500</v>
      </c>
      <c r="BC2495" s="89">
        <v>25950</v>
      </c>
      <c r="BD2495" s="90">
        <v>45717</v>
      </c>
      <c r="BE2495" s="35"/>
    </row>
    <row r="2496" spans="48:57" x14ac:dyDescent="0.25">
      <c r="AV2496" s="85">
        <v>2492</v>
      </c>
      <c r="AW2496" s="91"/>
      <c r="AX2496" s="92" t="s">
        <v>5457</v>
      </c>
      <c r="AY2496" s="87" t="s">
        <v>935</v>
      </c>
      <c r="AZ2496" s="92" t="s">
        <v>5458</v>
      </c>
      <c r="BA2496" s="88" t="s">
        <v>499</v>
      </c>
      <c r="BB2496" s="86" t="s">
        <v>500</v>
      </c>
      <c r="BC2496" s="89">
        <v>51900</v>
      </c>
      <c r="BD2496" s="90">
        <v>45717</v>
      </c>
      <c r="BE2496" s="35"/>
    </row>
    <row r="2497" spans="48:57" x14ac:dyDescent="0.25">
      <c r="AV2497" s="85">
        <v>2493</v>
      </c>
      <c r="AW2497" s="91"/>
      <c r="AX2497" s="92" t="s">
        <v>3965</v>
      </c>
      <c r="AY2497" s="87" t="s">
        <v>3966</v>
      </c>
      <c r="AZ2497" s="92" t="s">
        <v>3967</v>
      </c>
      <c r="BA2497" s="88" t="s">
        <v>2369</v>
      </c>
      <c r="BB2497" s="86" t="s">
        <v>1146</v>
      </c>
      <c r="BC2497" s="89">
        <v>28665</v>
      </c>
      <c r="BD2497" s="90">
        <v>45717</v>
      </c>
      <c r="BE2497" s="35"/>
    </row>
    <row r="2498" spans="48:57" x14ac:dyDescent="0.25">
      <c r="AV2498" s="85">
        <v>2494</v>
      </c>
      <c r="AW2498" s="91"/>
      <c r="AX2498" s="92" t="s">
        <v>3965</v>
      </c>
      <c r="AY2498" s="87" t="s">
        <v>3966</v>
      </c>
      <c r="AZ2498" s="92" t="s">
        <v>3967</v>
      </c>
      <c r="BA2498" s="88" t="s">
        <v>2369</v>
      </c>
      <c r="BB2498" s="86" t="s">
        <v>1146</v>
      </c>
      <c r="BC2498" s="89">
        <v>19110</v>
      </c>
      <c r="BD2498" s="90">
        <v>45717</v>
      </c>
      <c r="BE2498" s="35"/>
    </row>
    <row r="2499" spans="48:57" x14ac:dyDescent="0.25">
      <c r="AV2499" s="85">
        <v>2495</v>
      </c>
      <c r="AW2499" s="91"/>
      <c r="AX2499" s="92" t="s">
        <v>5714</v>
      </c>
      <c r="AY2499" s="87" t="s">
        <v>3966</v>
      </c>
      <c r="AZ2499" s="92" t="s">
        <v>3967</v>
      </c>
      <c r="BA2499" s="88" t="s">
        <v>2266</v>
      </c>
      <c r="BB2499" s="86" t="s">
        <v>329</v>
      </c>
      <c r="BC2499" s="89">
        <v>48600</v>
      </c>
      <c r="BD2499" s="90">
        <v>45689</v>
      </c>
      <c r="BE2499" s="35"/>
    </row>
    <row r="2500" spans="48:57" x14ac:dyDescent="0.25">
      <c r="AV2500" s="85">
        <v>2496</v>
      </c>
      <c r="AW2500" s="91"/>
      <c r="AX2500" s="92" t="s">
        <v>5714</v>
      </c>
      <c r="AY2500" s="87" t="s">
        <v>3966</v>
      </c>
      <c r="AZ2500" s="92" t="s">
        <v>3967</v>
      </c>
      <c r="BA2500" s="88" t="s">
        <v>1638</v>
      </c>
      <c r="BB2500" s="86" t="s">
        <v>376</v>
      </c>
      <c r="BC2500" s="89">
        <v>45000</v>
      </c>
      <c r="BD2500" s="90">
        <v>45658</v>
      </c>
      <c r="BE2500" s="35"/>
    </row>
    <row r="2501" spans="48:57" x14ac:dyDescent="0.25">
      <c r="AV2501" s="85">
        <v>2497</v>
      </c>
      <c r="AW2501" s="91"/>
      <c r="AX2501" s="92" t="s">
        <v>5714</v>
      </c>
      <c r="AY2501" s="87" t="s">
        <v>3966</v>
      </c>
      <c r="AZ2501" s="92" t="s">
        <v>3967</v>
      </c>
      <c r="BA2501" s="88" t="s">
        <v>1638</v>
      </c>
      <c r="BB2501" s="86" t="s">
        <v>376</v>
      </c>
      <c r="BC2501" s="89">
        <v>45000</v>
      </c>
      <c r="BD2501" s="90">
        <v>45717</v>
      </c>
      <c r="BE2501" s="35"/>
    </row>
    <row r="2502" spans="48:57" x14ac:dyDescent="0.25">
      <c r="AV2502" s="85">
        <v>2498</v>
      </c>
      <c r="AW2502" s="91"/>
      <c r="AX2502" s="92" t="s">
        <v>5714</v>
      </c>
      <c r="AY2502" s="87" t="s">
        <v>3966</v>
      </c>
      <c r="AZ2502" s="92" t="s">
        <v>3967</v>
      </c>
      <c r="BA2502" s="88" t="s">
        <v>1638</v>
      </c>
      <c r="BB2502" s="86" t="s">
        <v>376</v>
      </c>
      <c r="BC2502" s="89">
        <v>45000</v>
      </c>
      <c r="BD2502" s="90">
        <v>45717</v>
      </c>
      <c r="BE2502" s="35"/>
    </row>
    <row r="2503" spans="48:57" x14ac:dyDescent="0.25">
      <c r="AV2503" s="85">
        <v>2499</v>
      </c>
      <c r="AW2503" s="91"/>
      <c r="AX2503" s="92" t="s">
        <v>5714</v>
      </c>
      <c r="AY2503" s="87" t="s">
        <v>3966</v>
      </c>
      <c r="AZ2503" s="92" t="s">
        <v>3967</v>
      </c>
      <c r="BA2503" s="88" t="s">
        <v>1638</v>
      </c>
      <c r="BB2503" s="86" t="s">
        <v>376</v>
      </c>
      <c r="BC2503" s="89">
        <v>45000</v>
      </c>
      <c r="BD2503" s="90">
        <v>45717</v>
      </c>
      <c r="BE2503" s="35"/>
    </row>
    <row r="2504" spans="48:57" x14ac:dyDescent="0.25">
      <c r="AV2504" s="85">
        <v>2500</v>
      </c>
      <c r="AW2504" s="91"/>
      <c r="AX2504" s="92" t="s">
        <v>5714</v>
      </c>
      <c r="AY2504" s="87" t="s">
        <v>3966</v>
      </c>
      <c r="AZ2504" s="92" t="s">
        <v>3967</v>
      </c>
      <c r="BA2504" s="88" t="s">
        <v>1607</v>
      </c>
      <c r="BB2504" s="86" t="s">
        <v>414</v>
      </c>
      <c r="BC2504" s="89">
        <v>43500</v>
      </c>
      <c r="BD2504" s="90">
        <v>45717</v>
      </c>
      <c r="BE2504" s="35"/>
    </row>
    <row r="2505" spans="48:57" x14ac:dyDescent="0.25">
      <c r="AV2505" s="85">
        <v>2501</v>
      </c>
      <c r="AW2505" s="91"/>
      <c r="AX2505" s="92" t="s">
        <v>5714</v>
      </c>
      <c r="AY2505" s="87" t="s">
        <v>3966</v>
      </c>
      <c r="AZ2505" s="92" t="s">
        <v>3967</v>
      </c>
      <c r="BA2505" s="88" t="s">
        <v>2363</v>
      </c>
      <c r="BB2505" s="86" t="s">
        <v>461</v>
      </c>
      <c r="BC2505" s="89">
        <v>54300</v>
      </c>
      <c r="BD2505" s="90">
        <v>45717</v>
      </c>
      <c r="BE2505" s="35"/>
    </row>
    <row r="2506" spans="48:57" x14ac:dyDescent="0.25">
      <c r="AV2506" s="85">
        <v>2502</v>
      </c>
      <c r="AW2506" s="91"/>
      <c r="AX2506" s="86" t="s">
        <v>5714</v>
      </c>
      <c r="AY2506" s="87" t="s">
        <v>3966</v>
      </c>
      <c r="AZ2506" s="86" t="s">
        <v>3967</v>
      </c>
      <c r="BA2506" s="88" t="s">
        <v>2363</v>
      </c>
      <c r="BB2506" s="86" t="s">
        <v>461</v>
      </c>
      <c r="BC2506" s="89">
        <v>54300</v>
      </c>
      <c r="BD2506" s="90">
        <v>45717</v>
      </c>
      <c r="BE2506" s="35"/>
    </row>
    <row r="2507" spans="48:57" x14ac:dyDescent="0.25">
      <c r="AV2507" s="85">
        <v>2503</v>
      </c>
      <c r="AW2507" s="91"/>
      <c r="AX2507" s="86" t="s">
        <v>5714</v>
      </c>
      <c r="AY2507" s="87" t="s">
        <v>3966</v>
      </c>
      <c r="AZ2507" s="86" t="s">
        <v>3967</v>
      </c>
      <c r="BA2507" s="88" t="s">
        <v>2363</v>
      </c>
      <c r="BB2507" s="86" t="s">
        <v>461</v>
      </c>
      <c r="BC2507" s="89">
        <v>54300</v>
      </c>
      <c r="BD2507" s="90">
        <v>45717</v>
      </c>
      <c r="BE2507" s="35"/>
    </row>
    <row r="2508" spans="48:57" x14ac:dyDescent="0.25">
      <c r="AV2508" s="85">
        <v>2504</v>
      </c>
      <c r="AW2508" s="91"/>
      <c r="AX2508" s="86" t="s">
        <v>5714</v>
      </c>
      <c r="AY2508" s="87" t="s">
        <v>3966</v>
      </c>
      <c r="AZ2508" s="86" t="s">
        <v>3967</v>
      </c>
      <c r="BA2508" s="88" t="s">
        <v>1582</v>
      </c>
      <c r="BB2508" s="86" t="s">
        <v>502</v>
      </c>
      <c r="BC2508" s="89">
        <v>29220</v>
      </c>
      <c r="BD2508" s="90">
        <v>45689</v>
      </c>
      <c r="BE2508" s="35"/>
    </row>
    <row r="2509" spans="48:57" x14ac:dyDescent="0.25">
      <c r="AV2509" s="85">
        <v>2505</v>
      </c>
      <c r="AW2509" s="91"/>
      <c r="AX2509" s="86" t="s">
        <v>5714</v>
      </c>
      <c r="AY2509" s="87" t="s">
        <v>3966</v>
      </c>
      <c r="AZ2509" s="86" t="s">
        <v>3967</v>
      </c>
      <c r="BA2509" s="88" t="s">
        <v>1582</v>
      </c>
      <c r="BB2509" s="86" t="s">
        <v>502</v>
      </c>
      <c r="BC2509" s="89">
        <v>21915</v>
      </c>
      <c r="BD2509" s="90">
        <v>45658</v>
      </c>
      <c r="BE2509" s="35"/>
    </row>
    <row r="2510" spans="48:57" x14ac:dyDescent="0.25">
      <c r="AV2510" s="85">
        <v>2506</v>
      </c>
      <c r="AW2510" s="91"/>
      <c r="AX2510" s="86" t="s">
        <v>5714</v>
      </c>
      <c r="AY2510" s="87" t="s">
        <v>3966</v>
      </c>
      <c r="AZ2510" s="86" t="s">
        <v>3967</v>
      </c>
      <c r="BA2510" s="88" t="s">
        <v>3464</v>
      </c>
      <c r="BB2510" s="86" t="s">
        <v>1275</v>
      </c>
      <c r="BC2510" s="89">
        <v>343800</v>
      </c>
      <c r="BD2510" s="90">
        <v>45717</v>
      </c>
      <c r="BE2510" s="35"/>
    </row>
    <row r="2511" spans="48:57" x14ac:dyDescent="0.25">
      <c r="AV2511" s="85">
        <v>2507</v>
      </c>
      <c r="AW2511" s="91"/>
      <c r="AX2511" s="86" t="s">
        <v>5714</v>
      </c>
      <c r="AY2511" s="87" t="s">
        <v>3966</v>
      </c>
      <c r="AZ2511" s="86" t="s">
        <v>3967</v>
      </c>
      <c r="BA2511" s="88" t="s">
        <v>3464</v>
      </c>
      <c r="BB2511" s="86" t="s">
        <v>1275</v>
      </c>
      <c r="BC2511" s="89">
        <v>343800</v>
      </c>
      <c r="BD2511" s="90">
        <v>45717</v>
      </c>
      <c r="BE2511" s="35"/>
    </row>
    <row r="2512" spans="48:57" x14ac:dyDescent="0.25">
      <c r="AV2512" s="85">
        <v>2508</v>
      </c>
      <c r="AW2512" s="91"/>
      <c r="AX2512" s="86" t="s">
        <v>5714</v>
      </c>
      <c r="AY2512" s="87" t="s">
        <v>3966</v>
      </c>
      <c r="AZ2512" s="86" t="s">
        <v>3967</v>
      </c>
      <c r="BA2512" s="88" t="s">
        <v>3464</v>
      </c>
      <c r="BB2512" s="86" t="s">
        <v>1275</v>
      </c>
      <c r="BC2512" s="89">
        <v>458400</v>
      </c>
      <c r="BD2512" s="90">
        <v>45717</v>
      </c>
      <c r="BE2512" s="35"/>
    </row>
    <row r="2513" spans="48:57" x14ac:dyDescent="0.25">
      <c r="AV2513" s="85">
        <v>2509</v>
      </c>
      <c r="AW2513" s="91"/>
      <c r="AX2513" s="86" t="s">
        <v>5714</v>
      </c>
      <c r="AY2513" s="87" t="s">
        <v>3966</v>
      </c>
      <c r="AZ2513" s="86" t="s">
        <v>3967</v>
      </c>
      <c r="BA2513" s="88" t="s">
        <v>3464</v>
      </c>
      <c r="BB2513" s="86" t="s">
        <v>1275</v>
      </c>
      <c r="BC2513" s="89">
        <v>343800</v>
      </c>
      <c r="BD2513" s="90">
        <v>45717</v>
      </c>
      <c r="BE2513" s="35"/>
    </row>
    <row r="2514" spans="48:57" x14ac:dyDescent="0.25">
      <c r="AV2514" s="85">
        <v>2510</v>
      </c>
      <c r="AW2514" s="91"/>
      <c r="AX2514" s="86" t="s">
        <v>5714</v>
      </c>
      <c r="AY2514" s="87" t="s">
        <v>3966</v>
      </c>
      <c r="AZ2514" s="86" t="s">
        <v>3967</v>
      </c>
      <c r="BA2514" s="88" t="s">
        <v>3464</v>
      </c>
      <c r="BB2514" s="86" t="s">
        <v>1275</v>
      </c>
      <c r="BC2514" s="89">
        <v>343800</v>
      </c>
      <c r="BD2514" s="90">
        <v>45717</v>
      </c>
      <c r="BE2514" s="35"/>
    </row>
    <row r="2515" spans="48:57" x14ac:dyDescent="0.25">
      <c r="AV2515" s="85">
        <v>2511</v>
      </c>
      <c r="AW2515" s="91"/>
      <c r="AX2515" s="86" t="s">
        <v>5715</v>
      </c>
      <c r="AY2515" s="87" t="s">
        <v>5716</v>
      </c>
      <c r="AZ2515" s="86" t="s">
        <v>5717</v>
      </c>
      <c r="BA2515" s="88" t="s">
        <v>1017</v>
      </c>
      <c r="BB2515" s="86" t="s">
        <v>1018</v>
      </c>
      <c r="BC2515" s="89">
        <v>15000</v>
      </c>
      <c r="BD2515" s="90">
        <v>45717</v>
      </c>
      <c r="BE2515" s="35"/>
    </row>
    <row r="2516" spans="48:57" x14ac:dyDescent="0.25">
      <c r="AV2516" s="85">
        <v>2512</v>
      </c>
      <c r="AW2516" s="91"/>
      <c r="AX2516" s="86" t="s">
        <v>5718</v>
      </c>
      <c r="AY2516" s="87" t="s">
        <v>5719</v>
      </c>
      <c r="AZ2516" s="86" t="s">
        <v>5720</v>
      </c>
      <c r="BA2516" s="88" t="s">
        <v>1017</v>
      </c>
      <c r="BB2516" s="86" t="s">
        <v>1018</v>
      </c>
      <c r="BC2516" s="89">
        <v>15000</v>
      </c>
      <c r="BD2516" s="90">
        <v>45717</v>
      </c>
      <c r="BE2516" s="35"/>
    </row>
    <row r="2517" spans="48:57" x14ac:dyDescent="0.25">
      <c r="AV2517" s="85">
        <v>2513</v>
      </c>
      <c r="AW2517" s="91"/>
      <c r="AX2517" s="86" t="s">
        <v>5721</v>
      </c>
      <c r="AY2517" s="87" t="s">
        <v>5722</v>
      </c>
      <c r="AZ2517" s="86" t="s">
        <v>5723</v>
      </c>
      <c r="BA2517" s="88" t="s">
        <v>2354</v>
      </c>
      <c r="BB2517" s="86" t="s">
        <v>661</v>
      </c>
      <c r="BC2517" s="89">
        <v>29000</v>
      </c>
      <c r="BD2517" s="90">
        <v>45689</v>
      </c>
      <c r="BE2517" s="35"/>
    </row>
    <row r="2518" spans="48:57" x14ac:dyDescent="0.25">
      <c r="AV2518" s="85">
        <v>2514</v>
      </c>
      <c r="AW2518" s="91"/>
      <c r="AX2518" s="86" t="s">
        <v>5724</v>
      </c>
      <c r="AY2518" s="87" t="s">
        <v>5725</v>
      </c>
      <c r="AZ2518" s="86" t="s">
        <v>5726</v>
      </c>
      <c r="BA2518" s="88" t="s">
        <v>2354</v>
      </c>
      <c r="BB2518" s="86" t="s">
        <v>661</v>
      </c>
      <c r="BC2518" s="89">
        <v>58000</v>
      </c>
      <c r="BD2518" s="90">
        <v>45658</v>
      </c>
      <c r="BE2518" s="35"/>
    </row>
    <row r="2519" spans="48:57" x14ac:dyDescent="0.25">
      <c r="AV2519" s="85">
        <v>2515</v>
      </c>
      <c r="AW2519" s="91"/>
      <c r="AX2519" s="86" t="s">
        <v>5718</v>
      </c>
      <c r="AY2519" s="87" t="s">
        <v>5719</v>
      </c>
      <c r="AZ2519" s="86" t="s">
        <v>5720</v>
      </c>
      <c r="BA2519" s="88" t="s">
        <v>1041</v>
      </c>
      <c r="BB2519" s="86" t="s">
        <v>1004</v>
      </c>
      <c r="BC2519" s="89">
        <v>60000</v>
      </c>
      <c r="BD2519" s="90">
        <v>45717</v>
      </c>
      <c r="BE2519" s="35"/>
    </row>
    <row r="2520" spans="48:57" x14ac:dyDescent="0.25">
      <c r="AV2520" s="85">
        <v>2516</v>
      </c>
      <c r="AW2520" s="91"/>
      <c r="AX2520" s="86" t="s">
        <v>5727</v>
      </c>
      <c r="AY2520" s="87" t="s">
        <v>5728</v>
      </c>
      <c r="AZ2520" s="86" t="s">
        <v>5729</v>
      </c>
      <c r="BA2520" s="88" t="s">
        <v>732</v>
      </c>
      <c r="BB2520" s="86" t="s">
        <v>733</v>
      </c>
      <c r="BC2520" s="89">
        <v>5750</v>
      </c>
      <c r="BD2520" s="90">
        <v>45717</v>
      </c>
      <c r="BE2520" s="35"/>
    </row>
    <row r="2521" spans="48:57" x14ac:dyDescent="0.25">
      <c r="AV2521" s="85">
        <v>2517</v>
      </c>
      <c r="AW2521" s="91"/>
      <c r="AX2521" s="86" t="s">
        <v>5730</v>
      </c>
      <c r="AY2521" s="87" t="s">
        <v>5731</v>
      </c>
      <c r="AZ2521" s="86" t="s">
        <v>5732</v>
      </c>
      <c r="BA2521" s="88" t="s">
        <v>3291</v>
      </c>
      <c r="BB2521" s="86" t="s">
        <v>688</v>
      </c>
      <c r="BC2521" s="89">
        <v>32000</v>
      </c>
      <c r="BD2521" s="90">
        <v>45717</v>
      </c>
      <c r="BE2521" s="35"/>
    </row>
    <row r="2522" spans="48:57" x14ac:dyDescent="0.25">
      <c r="AV2522" s="85">
        <v>2518</v>
      </c>
      <c r="AW2522" s="91"/>
      <c r="AX2522" s="86" t="s">
        <v>5733</v>
      </c>
      <c r="AY2522" s="87" t="s">
        <v>5734</v>
      </c>
      <c r="AZ2522" s="86" t="s">
        <v>5735</v>
      </c>
      <c r="BA2522" s="88" t="s">
        <v>732</v>
      </c>
      <c r="BB2522" s="86" t="s">
        <v>733</v>
      </c>
      <c r="BC2522" s="89">
        <v>5750</v>
      </c>
      <c r="BD2522" s="90">
        <v>45717</v>
      </c>
      <c r="BE2522" s="35"/>
    </row>
    <row r="2523" spans="48:57" x14ac:dyDescent="0.25">
      <c r="AV2523" s="85">
        <v>2519</v>
      </c>
      <c r="AW2523" s="91"/>
      <c r="AX2523" s="86" t="s">
        <v>5736</v>
      </c>
      <c r="AY2523" s="87" t="s">
        <v>3271</v>
      </c>
      <c r="AZ2523" s="86" t="s">
        <v>5737</v>
      </c>
      <c r="BA2523" s="88" t="s">
        <v>5738</v>
      </c>
      <c r="BB2523" s="86" t="s">
        <v>2157</v>
      </c>
      <c r="BC2523" s="89">
        <v>3150</v>
      </c>
      <c r="BD2523" s="90">
        <v>45717</v>
      </c>
      <c r="BE2523" s="35"/>
    </row>
    <row r="2524" spans="48:57" x14ac:dyDescent="0.25">
      <c r="AV2524" s="85">
        <v>2520</v>
      </c>
      <c r="AW2524" s="91"/>
      <c r="AX2524" s="86" t="s">
        <v>5736</v>
      </c>
      <c r="AY2524" s="87" t="s">
        <v>3271</v>
      </c>
      <c r="AZ2524" s="86" t="s">
        <v>5737</v>
      </c>
      <c r="BA2524" s="88" t="s">
        <v>3525</v>
      </c>
      <c r="BB2524" s="86" t="s">
        <v>1845</v>
      </c>
      <c r="BC2524" s="89">
        <v>38400</v>
      </c>
      <c r="BD2524" s="90">
        <v>45717</v>
      </c>
      <c r="BE2524" s="35"/>
    </row>
    <row r="2525" spans="48:57" x14ac:dyDescent="0.25">
      <c r="AV2525" s="85">
        <v>2521</v>
      </c>
      <c r="AW2525" s="91"/>
      <c r="AX2525" s="86" t="s">
        <v>5739</v>
      </c>
      <c r="AY2525" s="87" t="s">
        <v>5740</v>
      </c>
      <c r="AZ2525" s="86" t="s">
        <v>5741</v>
      </c>
      <c r="BA2525" s="88" t="s">
        <v>615</v>
      </c>
      <c r="BB2525" s="86" t="s">
        <v>616</v>
      </c>
      <c r="BC2525" s="89">
        <v>22500</v>
      </c>
      <c r="BD2525" s="90">
        <v>45717</v>
      </c>
      <c r="BE2525" s="35"/>
    </row>
    <row r="2526" spans="48:57" x14ac:dyDescent="0.25">
      <c r="AV2526" s="85">
        <v>2522</v>
      </c>
      <c r="AW2526" s="91"/>
      <c r="AX2526" s="86" t="s">
        <v>5742</v>
      </c>
      <c r="AY2526" s="87" t="s">
        <v>5743</v>
      </c>
      <c r="AZ2526" s="86" t="s">
        <v>5744</v>
      </c>
      <c r="BA2526" s="88" t="s">
        <v>1041</v>
      </c>
      <c r="BB2526" s="86" t="s">
        <v>1004</v>
      </c>
      <c r="BC2526" s="89">
        <v>-6000</v>
      </c>
      <c r="BD2526" s="90">
        <v>45689</v>
      </c>
      <c r="BE2526" s="35"/>
    </row>
    <row r="2527" spans="48:57" x14ac:dyDescent="0.25">
      <c r="AV2527" s="85">
        <v>2523</v>
      </c>
      <c r="AW2527" s="91"/>
      <c r="AX2527" s="86" t="s">
        <v>5742</v>
      </c>
      <c r="AY2527" s="87" t="s">
        <v>5743</v>
      </c>
      <c r="AZ2527" s="86" t="s">
        <v>5744</v>
      </c>
      <c r="BA2527" s="88" t="s">
        <v>732</v>
      </c>
      <c r="BB2527" s="86" t="s">
        <v>733</v>
      </c>
      <c r="BC2527" s="89">
        <v>-5750</v>
      </c>
      <c r="BD2527" s="90">
        <v>45658</v>
      </c>
      <c r="BE2527" s="35"/>
    </row>
    <row r="2528" spans="48:57" x14ac:dyDescent="0.25">
      <c r="AV2528" s="85">
        <v>2524</v>
      </c>
      <c r="AW2528" s="91"/>
      <c r="AX2528" s="86" t="s">
        <v>5745</v>
      </c>
      <c r="AY2528" s="87" t="s">
        <v>5746</v>
      </c>
      <c r="AZ2528" s="86" t="s">
        <v>5747</v>
      </c>
      <c r="BA2528" s="88" t="s">
        <v>1032</v>
      </c>
      <c r="BB2528" s="86" t="s">
        <v>948</v>
      </c>
      <c r="BC2528" s="89">
        <v>-33000</v>
      </c>
      <c r="BD2528" s="90">
        <v>45717</v>
      </c>
      <c r="BE2528" s="35"/>
    </row>
    <row r="2529" spans="48:57" x14ac:dyDescent="0.25">
      <c r="AV2529" s="85">
        <v>2525</v>
      </c>
      <c r="AW2529" s="91"/>
      <c r="AX2529" s="86" t="s">
        <v>5745</v>
      </c>
      <c r="AY2529" s="87" t="s">
        <v>5746</v>
      </c>
      <c r="AZ2529" s="86" t="s">
        <v>5747</v>
      </c>
      <c r="BA2529" s="88" t="s">
        <v>1041</v>
      </c>
      <c r="BB2529" s="86" t="s">
        <v>1004</v>
      </c>
      <c r="BC2529" s="89">
        <v>6000</v>
      </c>
      <c r="BD2529" s="90">
        <v>45717</v>
      </c>
      <c r="BE2529" s="35"/>
    </row>
    <row r="2530" spans="48:57" x14ac:dyDescent="0.25">
      <c r="AV2530" s="85">
        <v>2526</v>
      </c>
      <c r="AW2530" s="91"/>
      <c r="AX2530" s="86" t="s">
        <v>5748</v>
      </c>
      <c r="AY2530" s="87" t="s">
        <v>5749</v>
      </c>
      <c r="AZ2530" s="86" t="s">
        <v>5750</v>
      </c>
      <c r="BA2530" s="88" t="s">
        <v>3004</v>
      </c>
      <c r="BB2530" s="86" t="s">
        <v>1576</v>
      </c>
      <c r="BC2530" s="89">
        <v>-11004</v>
      </c>
      <c r="BD2530" s="90">
        <v>45717</v>
      </c>
      <c r="BE2530" s="35"/>
    </row>
    <row r="2531" spans="48:57" x14ac:dyDescent="0.25">
      <c r="AV2531" s="85">
        <v>2527</v>
      </c>
      <c r="AW2531" s="91"/>
      <c r="AX2531" s="86" t="s">
        <v>5751</v>
      </c>
      <c r="AY2531" s="87" t="s">
        <v>5752</v>
      </c>
      <c r="AZ2531" s="86" t="s">
        <v>5753</v>
      </c>
      <c r="BA2531" s="88" t="s">
        <v>5754</v>
      </c>
      <c r="BB2531" s="86" t="s">
        <v>2175</v>
      </c>
      <c r="BC2531" s="89">
        <v>2750</v>
      </c>
      <c r="BD2531" s="90">
        <v>45717</v>
      </c>
      <c r="BE2531" s="35"/>
    </row>
    <row r="2532" spans="48:57" x14ac:dyDescent="0.25">
      <c r="AV2532" s="85">
        <v>2528</v>
      </c>
      <c r="AW2532" s="91"/>
      <c r="AX2532" s="86" t="s">
        <v>5755</v>
      </c>
      <c r="AY2532" s="87" t="s">
        <v>5756</v>
      </c>
      <c r="AZ2532" s="86" t="s">
        <v>5757</v>
      </c>
      <c r="BA2532" s="88" t="s">
        <v>615</v>
      </c>
      <c r="BB2532" s="86" t="s">
        <v>616</v>
      </c>
      <c r="BC2532" s="89">
        <v>7500</v>
      </c>
      <c r="BD2532" s="90">
        <v>45717</v>
      </c>
      <c r="BE2532" s="35"/>
    </row>
    <row r="2533" spans="48:57" x14ac:dyDescent="0.25">
      <c r="AV2533" s="85">
        <v>2529</v>
      </c>
      <c r="AW2533" s="91"/>
      <c r="AX2533" s="86" t="s">
        <v>5758</v>
      </c>
      <c r="AY2533" s="87" t="s">
        <v>5759</v>
      </c>
      <c r="AZ2533" s="86" t="s">
        <v>5760</v>
      </c>
      <c r="BA2533" s="88" t="s">
        <v>1545</v>
      </c>
      <c r="BB2533" s="86" t="s">
        <v>1334</v>
      </c>
      <c r="BC2533" s="89">
        <v>14400</v>
      </c>
      <c r="BD2533" s="90">
        <v>45717</v>
      </c>
      <c r="BE2533" s="35"/>
    </row>
    <row r="2534" spans="48:57" x14ac:dyDescent="0.25">
      <c r="AV2534" s="85">
        <v>2530</v>
      </c>
      <c r="AW2534" s="91"/>
      <c r="AX2534" s="86" t="s">
        <v>5761</v>
      </c>
      <c r="AY2534" s="87" t="s">
        <v>5762</v>
      </c>
      <c r="AZ2534" s="86" t="s">
        <v>5763</v>
      </c>
      <c r="BA2534" s="88" t="s">
        <v>615</v>
      </c>
      <c r="BB2534" s="86" t="s">
        <v>616</v>
      </c>
      <c r="BC2534" s="89">
        <v>7500</v>
      </c>
      <c r="BD2534" s="90">
        <v>45717</v>
      </c>
      <c r="BE2534" s="35"/>
    </row>
    <row r="2535" spans="48:57" x14ac:dyDescent="0.25">
      <c r="AV2535" s="85">
        <v>2531</v>
      </c>
      <c r="AW2535" s="91"/>
      <c r="AX2535" s="86" t="s">
        <v>5764</v>
      </c>
      <c r="AY2535" s="87" t="s">
        <v>5765</v>
      </c>
      <c r="AZ2535" s="86" t="s">
        <v>5766</v>
      </c>
      <c r="BA2535" s="88" t="s">
        <v>1768</v>
      </c>
      <c r="BB2535" s="86" t="s">
        <v>1537</v>
      </c>
      <c r="BC2535" s="89">
        <v>59850</v>
      </c>
      <c r="BD2535" s="90">
        <v>45689</v>
      </c>
      <c r="BE2535" s="35"/>
    </row>
    <row r="2536" spans="48:57" x14ac:dyDescent="0.25">
      <c r="AV2536" s="85">
        <v>2532</v>
      </c>
      <c r="AW2536" s="91"/>
      <c r="AX2536" s="86" t="s">
        <v>5764</v>
      </c>
      <c r="AY2536" s="87" t="s">
        <v>5765</v>
      </c>
      <c r="AZ2536" s="86" t="s">
        <v>5766</v>
      </c>
      <c r="BA2536" s="88" t="s">
        <v>311</v>
      </c>
      <c r="BB2536" s="86" t="s">
        <v>312</v>
      </c>
      <c r="BC2536" s="89">
        <v>55080</v>
      </c>
      <c r="BD2536" s="90">
        <v>45658</v>
      </c>
      <c r="BE2536" s="35"/>
    </row>
    <row r="2537" spans="48:57" x14ac:dyDescent="0.25">
      <c r="AV2537" s="85">
        <v>2533</v>
      </c>
      <c r="AW2537" s="91"/>
      <c r="AX2537" s="86" t="s">
        <v>5767</v>
      </c>
      <c r="AY2537" s="87" t="s">
        <v>5513</v>
      </c>
      <c r="AZ2537" s="86" t="s">
        <v>5768</v>
      </c>
      <c r="BA2537" s="88" t="s">
        <v>824</v>
      </c>
      <c r="BB2537" s="86" t="s">
        <v>140</v>
      </c>
      <c r="BC2537" s="89">
        <v>115000</v>
      </c>
      <c r="BD2537" s="90">
        <v>45717</v>
      </c>
      <c r="BE2537" s="35"/>
    </row>
    <row r="2538" spans="48:57" x14ac:dyDescent="0.25">
      <c r="AV2538" s="85">
        <v>2534</v>
      </c>
      <c r="AW2538" s="91"/>
      <c r="AX2538" s="86" t="s">
        <v>5769</v>
      </c>
      <c r="AY2538" s="87" t="s">
        <v>2318</v>
      </c>
      <c r="AZ2538" s="86" t="s">
        <v>5770</v>
      </c>
      <c r="BA2538" s="88" t="s">
        <v>1077</v>
      </c>
      <c r="BB2538" s="86" t="s">
        <v>1078</v>
      </c>
      <c r="BC2538" s="89">
        <v>27500</v>
      </c>
      <c r="BD2538" s="90">
        <v>45717</v>
      </c>
      <c r="BE2538" s="35"/>
    </row>
    <row r="2539" spans="48:57" x14ac:dyDescent="0.25">
      <c r="AV2539" s="85">
        <v>2535</v>
      </c>
      <c r="AW2539" s="91"/>
      <c r="AX2539" s="86" t="s">
        <v>5769</v>
      </c>
      <c r="AY2539" s="87" t="s">
        <v>2318</v>
      </c>
      <c r="AZ2539" s="86" t="s">
        <v>5770</v>
      </c>
      <c r="BA2539" s="88" t="s">
        <v>1077</v>
      </c>
      <c r="BB2539" s="86" t="s">
        <v>1078</v>
      </c>
      <c r="BC2539" s="89">
        <v>13750</v>
      </c>
      <c r="BD2539" s="90">
        <v>45717</v>
      </c>
      <c r="BE2539" s="35"/>
    </row>
    <row r="2540" spans="48:57" x14ac:dyDescent="0.25">
      <c r="AV2540" s="85">
        <v>2536</v>
      </c>
      <c r="AW2540" s="91"/>
      <c r="AX2540" s="86" t="s">
        <v>5771</v>
      </c>
      <c r="AY2540" s="87" t="s">
        <v>5772</v>
      </c>
      <c r="AZ2540" s="86" t="s">
        <v>5773</v>
      </c>
      <c r="BA2540" s="88" t="s">
        <v>1041</v>
      </c>
      <c r="BB2540" s="86" t="s">
        <v>1004</v>
      </c>
      <c r="BC2540" s="89">
        <v>6000</v>
      </c>
      <c r="BD2540" s="90">
        <v>45717</v>
      </c>
      <c r="BE2540" s="35"/>
    </row>
    <row r="2541" spans="48:57" x14ac:dyDescent="0.25">
      <c r="AV2541" s="85">
        <v>2537</v>
      </c>
      <c r="AW2541" s="91"/>
      <c r="AX2541" s="86" t="s">
        <v>5774</v>
      </c>
      <c r="AY2541" s="87" t="s">
        <v>5775</v>
      </c>
      <c r="AZ2541" s="86" t="s">
        <v>5776</v>
      </c>
      <c r="BA2541" s="88" t="s">
        <v>615</v>
      </c>
      <c r="BB2541" s="86" t="s">
        <v>616</v>
      </c>
      <c r="BC2541" s="89">
        <v>7500</v>
      </c>
      <c r="BD2541" s="90">
        <v>45717</v>
      </c>
      <c r="BE2541" s="35"/>
    </row>
    <row r="2542" spans="48:57" x14ac:dyDescent="0.25">
      <c r="AV2542" s="85">
        <v>2538</v>
      </c>
      <c r="AW2542" s="91"/>
      <c r="AX2542" s="86" t="s">
        <v>5777</v>
      </c>
      <c r="AY2542" s="87" t="s">
        <v>5778</v>
      </c>
      <c r="AZ2542" s="86" t="s">
        <v>5779</v>
      </c>
      <c r="BA2542" s="88" t="s">
        <v>686</v>
      </c>
      <c r="BB2542" s="86" t="s">
        <v>661</v>
      </c>
      <c r="BC2542" s="89">
        <v>0</v>
      </c>
      <c r="BD2542" s="90">
        <v>45717</v>
      </c>
      <c r="BE2542" s="35"/>
    </row>
    <row r="2543" spans="48:57" x14ac:dyDescent="0.25">
      <c r="AV2543" s="85">
        <v>2539</v>
      </c>
      <c r="AW2543" s="91"/>
      <c r="AX2543" s="86" t="s">
        <v>5780</v>
      </c>
      <c r="AY2543" s="87" t="s">
        <v>1552</v>
      </c>
      <c r="AZ2543" s="86" t="s">
        <v>5781</v>
      </c>
      <c r="BA2543" s="88" t="s">
        <v>3525</v>
      </c>
      <c r="BB2543" s="86" t="s">
        <v>1845</v>
      </c>
      <c r="BC2543" s="89">
        <v>23040</v>
      </c>
      <c r="BD2543" s="90">
        <v>45717</v>
      </c>
      <c r="BE2543" s="35"/>
    </row>
    <row r="2544" spans="48:57" x14ac:dyDescent="0.25">
      <c r="AV2544" s="85">
        <v>2540</v>
      </c>
      <c r="AW2544" s="91"/>
      <c r="AX2544" s="86" t="s">
        <v>5782</v>
      </c>
      <c r="AY2544" s="87" t="s">
        <v>3641</v>
      </c>
      <c r="AZ2544" s="86" t="s">
        <v>5783</v>
      </c>
      <c r="BA2544" s="88" t="s">
        <v>3289</v>
      </c>
      <c r="BB2544" s="86" t="s">
        <v>1101</v>
      </c>
      <c r="BC2544" s="89">
        <v>14310</v>
      </c>
      <c r="BD2544" s="90">
        <v>45689</v>
      </c>
      <c r="BE2544" s="35"/>
    </row>
    <row r="2545" spans="48:57" x14ac:dyDescent="0.25">
      <c r="AV2545" s="85">
        <v>2541</v>
      </c>
      <c r="AW2545" s="91"/>
      <c r="AX2545" s="86" t="s">
        <v>5784</v>
      </c>
      <c r="AY2545" s="87" t="s">
        <v>5785</v>
      </c>
      <c r="AZ2545" s="86" t="s">
        <v>5786</v>
      </c>
      <c r="BA2545" s="88" t="s">
        <v>1041</v>
      </c>
      <c r="BB2545" s="86" t="s">
        <v>1004</v>
      </c>
      <c r="BC2545" s="89">
        <v>12000</v>
      </c>
      <c r="BD2545" s="90">
        <v>45658</v>
      </c>
      <c r="BE2545" s="35"/>
    </row>
    <row r="2546" spans="48:57" x14ac:dyDescent="0.25">
      <c r="AV2546" s="85">
        <v>2542</v>
      </c>
      <c r="AW2546" s="91"/>
      <c r="AX2546" s="86" t="s">
        <v>5787</v>
      </c>
      <c r="AY2546" s="87" t="s">
        <v>5788</v>
      </c>
      <c r="AZ2546" s="86" t="s">
        <v>5789</v>
      </c>
      <c r="BA2546" s="88" t="s">
        <v>1017</v>
      </c>
      <c r="BB2546" s="86" t="s">
        <v>1018</v>
      </c>
      <c r="BC2546" s="89">
        <v>15000</v>
      </c>
      <c r="BD2546" s="90">
        <v>45717</v>
      </c>
      <c r="BE2546" s="35"/>
    </row>
    <row r="2547" spans="48:57" x14ac:dyDescent="0.25">
      <c r="AV2547" s="85">
        <v>2543</v>
      </c>
      <c r="AW2547" s="91"/>
      <c r="AX2547" s="86" t="s">
        <v>5790</v>
      </c>
      <c r="AY2547" s="87" t="s">
        <v>5791</v>
      </c>
      <c r="AZ2547" s="86" t="s">
        <v>5792</v>
      </c>
      <c r="BA2547" s="88" t="s">
        <v>1032</v>
      </c>
      <c r="BB2547" s="86" t="s">
        <v>948</v>
      </c>
      <c r="BC2547" s="89">
        <v>44000</v>
      </c>
      <c r="BD2547" s="90">
        <v>45717</v>
      </c>
      <c r="BE2547" s="35"/>
    </row>
    <row r="2548" spans="48:57" x14ac:dyDescent="0.25">
      <c r="AV2548" s="85">
        <v>2544</v>
      </c>
      <c r="AW2548" s="91"/>
      <c r="AX2548" s="86" t="s">
        <v>5790</v>
      </c>
      <c r="AY2548" s="87" t="s">
        <v>5791</v>
      </c>
      <c r="AZ2548" s="86" t="s">
        <v>5792</v>
      </c>
      <c r="BA2548" s="88" t="s">
        <v>1032</v>
      </c>
      <c r="BB2548" s="86" t="s">
        <v>948</v>
      </c>
      <c r="BC2548" s="89">
        <v>33000</v>
      </c>
      <c r="BD2548" s="90">
        <v>45717</v>
      </c>
      <c r="BE2548" s="35"/>
    </row>
    <row r="2549" spans="48:57" x14ac:dyDescent="0.25">
      <c r="AV2549" s="85">
        <v>2545</v>
      </c>
      <c r="AW2549" s="91"/>
      <c r="AX2549" s="86" t="s">
        <v>5793</v>
      </c>
      <c r="AY2549" s="87" t="s">
        <v>3545</v>
      </c>
      <c r="AZ2549" s="86" t="s">
        <v>5794</v>
      </c>
      <c r="BA2549" s="88" t="s">
        <v>615</v>
      </c>
      <c r="BB2549" s="86" t="s">
        <v>616</v>
      </c>
      <c r="BC2549" s="89">
        <v>7500</v>
      </c>
      <c r="BD2549" s="90">
        <v>45717</v>
      </c>
      <c r="BE2549" s="35"/>
    </row>
    <row r="2550" spans="48:57" x14ac:dyDescent="0.25">
      <c r="AV2550" s="85">
        <v>2546</v>
      </c>
      <c r="AW2550" s="91"/>
      <c r="AX2550" s="86" t="s">
        <v>5795</v>
      </c>
      <c r="AY2550" s="87" t="s">
        <v>5796</v>
      </c>
      <c r="AZ2550" s="86" t="s">
        <v>5797</v>
      </c>
      <c r="BA2550" s="88" t="s">
        <v>645</v>
      </c>
      <c r="BB2550" s="86" t="s">
        <v>646</v>
      </c>
      <c r="BC2550" s="89">
        <v>28500</v>
      </c>
      <c r="BD2550" s="90">
        <v>45717</v>
      </c>
      <c r="BE2550" s="35"/>
    </row>
    <row r="2551" spans="48:57" x14ac:dyDescent="0.25">
      <c r="AV2551" s="85">
        <v>2547</v>
      </c>
      <c r="AW2551" s="91"/>
      <c r="AX2551" s="86" t="s">
        <v>5798</v>
      </c>
      <c r="AY2551" s="87" t="s">
        <v>5799</v>
      </c>
      <c r="AZ2551" s="86" t="s">
        <v>5800</v>
      </c>
      <c r="BA2551" s="88" t="s">
        <v>732</v>
      </c>
      <c r="BB2551" s="86" t="s">
        <v>733</v>
      </c>
      <c r="BC2551" s="89">
        <v>5750</v>
      </c>
      <c r="BD2551" s="90">
        <v>45717</v>
      </c>
      <c r="BE2551" s="35"/>
    </row>
    <row r="2552" spans="48:57" x14ac:dyDescent="0.25">
      <c r="AV2552" s="85">
        <v>2548</v>
      </c>
      <c r="AW2552" s="91"/>
      <c r="AX2552" s="86" t="s">
        <v>5798</v>
      </c>
      <c r="AY2552" s="87" t="s">
        <v>5799</v>
      </c>
      <c r="AZ2552" s="86" t="s">
        <v>5800</v>
      </c>
      <c r="BA2552" s="88" t="s">
        <v>2934</v>
      </c>
      <c r="BB2552" s="86" t="s">
        <v>2168</v>
      </c>
      <c r="BC2552" s="89">
        <v>30000</v>
      </c>
      <c r="BD2552" s="90">
        <v>45717</v>
      </c>
      <c r="BE2552" s="35"/>
    </row>
    <row r="2553" spans="48:57" x14ac:dyDescent="0.25">
      <c r="AV2553" s="85">
        <v>2549</v>
      </c>
      <c r="AW2553" s="91"/>
      <c r="AX2553" s="86" t="s">
        <v>5801</v>
      </c>
      <c r="AY2553" s="87" t="s">
        <v>5802</v>
      </c>
      <c r="AZ2553" s="86" t="s">
        <v>5803</v>
      </c>
      <c r="BA2553" s="88" t="s">
        <v>1041</v>
      </c>
      <c r="BB2553" s="86" t="s">
        <v>1004</v>
      </c>
      <c r="BC2553" s="89">
        <v>6000</v>
      </c>
      <c r="BD2553" s="90">
        <v>45689</v>
      </c>
      <c r="BE2553" s="35"/>
    </row>
    <row r="2554" spans="48:57" x14ac:dyDescent="0.25">
      <c r="AV2554" s="85">
        <v>2550</v>
      </c>
      <c r="AW2554" s="91"/>
      <c r="AX2554" s="86" t="s">
        <v>5804</v>
      </c>
      <c r="AY2554" s="87" t="s">
        <v>5805</v>
      </c>
      <c r="AZ2554" s="86" t="s">
        <v>5806</v>
      </c>
      <c r="BA2554" s="88" t="s">
        <v>1041</v>
      </c>
      <c r="BB2554" s="86" t="s">
        <v>1004</v>
      </c>
      <c r="BC2554" s="89">
        <v>6000</v>
      </c>
      <c r="BD2554" s="90">
        <v>45658</v>
      </c>
      <c r="BE2554" s="35"/>
    </row>
    <row r="2555" spans="48:57" x14ac:dyDescent="0.25">
      <c r="AV2555" s="85">
        <v>2551</v>
      </c>
      <c r="AW2555" s="91"/>
      <c r="AX2555" s="86" t="s">
        <v>5807</v>
      </c>
      <c r="AY2555" s="87" t="s">
        <v>5808</v>
      </c>
      <c r="AZ2555" s="86" t="s">
        <v>5809</v>
      </c>
      <c r="BA2555" s="88" t="s">
        <v>1077</v>
      </c>
      <c r="BB2555" s="86" t="s">
        <v>1078</v>
      </c>
      <c r="BC2555" s="89">
        <v>2750</v>
      </c>
      <c r="BD2555" s="90">
        <v>45717</v>
      </c>
      <c r="BE2555" s="35"/>
    </row>
    <row r="2556" spans="48:57" x14ac:dyDescent="0.25">
      <c r="AV2556" s="85">
        <v>2552</v>
      </c>
      <c r="AW2556" s="91"/>
      <c r="AX2556" s="86" t="s">
        <v>5807</v>
      </c>
      <c r="AY2556" s="87" t="s">
        <v>5808</v>
      </c>
      <c r="AZ2556" s="86" t="s">
        <v>5809</v>
      </c>
      <c r="BA2556" s="88" t="s">
        <v>1940</v>
      </c>
      <c r="BB2556" s="86" t="s">
        <v>1941</v>
      </c>
      <c r="BC2556" s="89">
        <v>1100</v>
      </c>
      <c r="BD2556" s="90">
        <v>45717</v>
      </c>
      <c r="BE2556" s="35"/>
    </row>
    <row r="2557" spans="48:57" x14ac:dyDescent="0.25">
      <c r="AV2557" s="85">
        <v>2553</v>
      </c>
      <c r="AW2557" s="91"/>
      <c r="AX2557" s="86" t="s">
        <v>5810</v>
      </c>
      <c r="AY2557" s="87" t="s">
        <v>5474</v>
      </c>
      <c r="AZ2557" s="86" t="s">
        <v>5811</v>
      </c>
      <c r="BA2557" s="88" t="s">
        <v>3042</v>
      </c>
      <c r="BB2557" s="86" t="s">
        <v>537</v>
      </c>
      <c r="BC2557" s="89">
        <v>13650</v>
      </c>
      <c r="BD2557" s="90">
        <v>45717</v>
      </c>
      <c r="BE2557" s="35"/>
    </row>
    <row r="2558" spans="48:57" x14ac:dyDescent="0.25">
      <c r="AV2558" s="85">
        <v>2554</v>
      </c>
      <c r="AW2558" s="91"/>
      <c r="AX2558" s="86" t="s">
        <v>5812</v>
      </c>
      <c r="AY2558" s="87" t="s">
        <v>5813</v>
      </c>
      <c r="AZ2558" s="86" t="s">
        <v>5814</v>
      </c>
      <c r="BA2558" s="88" t="s">
        <v>615</v>
      </c>
      <c r="BB2558" s="86" t="s">
        <v>616</v>
      </c>
      <c r="BC2558" s="89">
        <v>15000</v>
      </c>
      <c r="BD2558" s="90">
        <v>45717</v>
      </c>
      <c r="BE2558" s="35"/>
    </row>
    <row r="2559" spans="48:57" x14ac:dyDescent="0.25">
      <c r="AV2559" s="85">
        <v>2555</v>
      </c>
      <c r="AW2559" s="91"/>
      <c r="AX2559" s="86" t="s">
        <v>5815</v>
      </c>
      <c r="AY2559" s="87" t="s">
        <v>5816</v>
      </c>
      <c r="AZ2559" s="86" t="s">
        <v>5817</v>
      </c>
      <c r="BA2559" s="88" t="s">
        <v>1041</v>
      </c>
      <c r="BB2559" s="86" t="s">
        <v>1004</v>
      </c>
      <c r="BC2559" s="89">
        <v>6000</v>
      </c>
      <c r="BD2559" s="90">
        <v>45717</v>
      </c>
      <c r="BE2559" s="35"/>
    </row>
    <row r="2560" spans="48:57" x14ac:dyDescent="0.25">
      <c r="AV2560" s="85">
        <v>2556</v>
      </c>
      <c r="AW2560" s="91"/>
      <c r="AX2560" s="86" t="s">
        <v>5818</v>
      </c>
      <c r="AY2560" s="87" t="s">
        <v>5819</v>
      </c>
      <c r="AZ2560" s="86" t="s">
        <v>5820</v>
      </c>
      <c r="BA2560" s="88" t="s">
        <v>1032</v>
      </c>
      <c r="BB2560" s="86" t="s">
        <v>948</v>
      </c>
      <c r="BC2560" s="89">
        <v>11000</v>
      </c>
      <c r="BD2560" s="90">
        <v>45717</v>
      </c>
      <c r="BE2560" s="35"/>
    </row>
    <row r="2561" spans="48:57" x14ac:dyDescent="0.25">
      <c r="AV2561" s="85">
        <v>2557</v>
      </c>
      <c r="AW2561" s="91"/>
      <c r="AX2561" s="86" t="s">
        <v>5821</v>
      </c>
      <c r="AY2561" s="87" t="s">
        <v>5822</v>
      </c>
      <c r="AZ2561" s="86" t="s">
        <v>5823</v>
      </c>
      <c r="BA2561" s="88" t="s">
        <v>615</v>
      </c>
      <c r="BB2561" s="86" t="s">
        <v>616</v>
      </c>
      <c r="BC2561" s="89">
        <v>7500</v>
      </c>
      <c r="BD2561" s="90">
        <v>45717</v>
      </c>
      <c r="BE2561" s="35"/>
    </row>
    <row r="2562" spans="48:57" x14ac:dyDescent="0.25">
      <c r="AV2562" s="85">
        <v>2558</v>
      </c>
      <c r="AW2562" s="91"/>
      <c r="AX2562" s="96" t="s">
        <v>5821</v>
      </c>
      <c r="AY2562" s="87" t="s">
        <v>5822</v>
      </c>
      <c r="AZ2562" s="96" t="s">
        <v>5823</v>
      </c>
      <c r="BA2562" s="88" t="s">
        <v>615</v>
      </c>
      <c r="BB2562" s="86" t="s">
        <v>616</v>
      </c>
      <c r="BC2562" s="89">
        <v>7500</v>
      </c>
      <c r="BD2562" s="90">
        <v>45689</v>
      </c>
      <c r="BE2562" s="35"/>
    </row>
    <row r="2563" spans="48:57" x14ac:dyDescent="0.25">
      <c r="AV2563" s="85">
        <v>2559</v>
      </c>
      <c r="AW2563" s="91"/>
      <c r="AX2563" s="96" t="s">
        <v>5824</v>
      </c>
      <c r="AY2563" s="87" t="s">
        <v>5825</v>
      </c>
      <c r="AZ2563" s="96" t="s">
        <v>5826</v>
      </c>
      <c r="BA2563" s="88" t="s">
        <v>2540</v>
      </c>
      <c r="BB2563" s="86" t="s">
        <v>2169</v>
      </c>
      <c r="BC2563" s="89">
        <v>142500</v>
      </c>
      <c r="BD2563" s="90">
        <v>45658</v>
      </c>
      <c r="BE2563" s="35"/>
    </row>
    <row r="2564" spans="48:57" x14ac:dyDescent="0.25">
      <c r="AV2564" s="85">
        <v>2560</v>
      </c>
      <c r="AW2564" s="91"/>
      <c r="AX2564" s="96" t="s">
        <v>5827</v>
      </c>
      <c r="AY2564" s="87" t="s">
        <v>5828</v>
      </c>
      <c r="AZ2564" s="96" t="s">
        <v>5829</v>
      </c>
      <c r="BA2564" s="88" t="s">
        <v>1032</v>
      </c>
      <c r="BB2564" s="86" t="s">
        <v>948</v>
      </c>
      <c r="BC2564" s="89">
        <v>11000</v>
      </c>
      <c r="BD2564" s="90">
        <v>45717</v>
      </c>
      <c r="BE2564" s="35"/>
    </row>
    <row r="2565" spans="48:57" x14ac:dyDescent="0.25">
      <c r="AV2565" s="85">
        <v>2561</v>
      </c>
      <c r="AW2565" s="91"/>
      <c r="AX2565" s="96" t="s">
        <v>5827</v>
      </c>
      <c r="AY2565" s="87" t="s">
        <v>5828</v>
      </c>
      <c r="AZ2565" s="96" t="s">
        <v>5829</v>
      </c>
      <c r="BA2565" s="88" t="s">
        <v>1032</v>
      </c>
      <c r="BB2565" s="86" t="s">
        <v>948</v>
      </c>
      <c r="BC2565" s="89">
        <v>11000</v>
      </c>
      <c r="BD2565" s="90">
        <v>45717</v>
      </c>
      <c r="BE2565" s="35"/>
    </row>
    <row r="2566" spans="48:57" x14ac:dyDescent="0.25">
      <c r="AV2566" s="85">
        <v>2562</v>
      </c>
      <c r="AW2566" s="91"/>
      <c r="AX2566" s="96" t="s">
        <v>5830</v>
      </c>
      <c r="AY2566" s="87" t="s">
        <v>925</v>
      </c>
      <c r="AZ2566" s="96" t="s">
        <v>5831</v>
      </c>
      <c r="BA2566" s="88" t="s">
        <v>3042</v>
      </c>
      <c r="BB2566" s="86" t="s">
        <v>537</v>
      </c>
      <c r="BC2566" s="89">
        <v>51870</v>
      </c>
      <c r="BD2566" s="90">
        <v>45717</v>
      </c>
      <c r="BE2566" s="35"/>
    </row>
    <row r="2567" spans="48:57" x14ac:dyDescent="0.25">
      <c r="AV2567" s="85">
        <v>2563</v>
      </c>
      <c r="AW2567" s="91"/>
      <c r="AX2567" s="96" t="s">
        <v>5830</v>
      </c>
      <c r="AY2567" s="87" t="s">
        <v>925</v>
      </c>
      <c r="AZ2567" s="96" t="s">
        <v>5831</v>
      </c>
      <c r="BA2567" s="88" t="s">
        <v>3289</v>
      </c>
      <c r="BB2567" s="86" t="s">
        <v>1101</v>
      </c>
      <c r="BC2567" s="89">
        <v>35775</v>
      </c>
      <c r="BD2567" s="90">
        <v>45717</v>
      </c>
      <c r="BE2567" s="35"/>
    </row>
    <row r="2568" spans="48:57" x14ac:dyDescent="0.25">
      <c r="AV2568" s="85">
        <v>2564</v>
      </c>
      <c r="AW2568" s="91"/>
      <c r="AX2568" s="96" t="s">
        <v>5830</v>
      </c>
      <c r="AY2568" s="87" t="s">
        <v>925</v>
      </c>
      <c r="AZ2568" s="96" t="s">
        <v>5831</v>
      </c>
      <c r="BA2568" s="88" t="s">
        <v>3289</v>
      </c>
      <c r="BB2568" s="86" t="s">
        <v>1101</v>
      </c>
      <c r="BC2568" s="89">
        <v>42930</v>
      </c>
      <c r="BD2568" s="90">
        <v>45717</v>
      </c>
      <c r="BE2568" s="35"/>
    </row>
    <row r="2569" spans="48:57" x14ac:dyDescent="0.25">
      <c r="AV2569" s="85">
        <v>2565</v>
      </c>
      <c r="AW2569" s="91"/>
      <c r="AX2569" s="96" t="s">
        <v>5830</v>
      </c>
      <c r="AY2569" s="87" t="s">
        <v>925</v>
      </c>
      <c r="AZ2569" s="96" t="s">
        <v>5831</v>
      </c>
      <c r="BA2569" s="88" t="s">
        <v>1283</v>
      </c>
      <c r="BB2569" s="86" t="s">
        <v>587</v>
      </c>
      <c r="BC2569" s="89">
        <v>14000</v>
      </c>
      <c r="BD2569" s="90">
        <v>45717</v>
      </c>
      <c r="BE2569" s="35"/>
    </row>
    <row r="2570" spans="48:57" x14ac:dyDescent="0.25">
      <c r="AV2570" s="85">
        <v>2566</v>
      </c>
      <c r="AW2570" s="91"/>
      <c r="AX2570" s="96" t="s">
        <v>5830</v>
      </c>
      <c r="AY2570" s="87" t="s">
        <v>925</v>
      </c>
      <c r="AZ2570" s="96" t="s">
        <v>5831</v>
      </c>
      <c r="BA2570" s="88" t="s">
        <v>1493</v>
      </c>
      <c r="BB2570" s="86" t="s">
        <v>1275</v>
      </c>
      <c r="BC2570" s="89">
        <v>11460</v>
      </c>
      <c r="BD2570" s="90">
        <v>45717</v>
      </c>
      <c r="BE2570" s="35"/>
    </row>
    <row r="2571" spans="48:57" x14ac:dyDescent="0.25">
      <c r="AV2571" s="85">
        <v>2567</v>
      </c>
      <c r="AW2571" s="91"/>
      <c r="AX2571" s="96" t="s">
        <v>5830</v>
      </c>
      <c r="AY2571" s="87" t="s">
        <v>925</v>
      </c>
      <c r="AZ2571" s="96" t="s">
        <v>5831</v>
      </c>
      <c r="BA2571" s="88" t="s">
        <v>1493</v>
      </c>
      <c r="BB2571" s="86" t="s">
        <v>1275</v>
      </c>
      <c r="BC2571" s="89">
        <v>22920</v>
      </c>
      <c r="BD2571" s="90">
        <v>45689</v>
      </c>
      <c r="BE2571" s="35"/>
    </row>
    <row r="2572" spans="48:57" x14ac:dyDescent="0.25">
      <c r="AV2572" s="85">
        <v>2568</v>
      </c>
      <c r="AW2572" s="91"/>
      <c r="AX2572" s="96" t="s">
        <v>5830</v>
      </c>
      <c r="AY2572" s="87" t="s">
        <v>925</v>
      </c>
      <c r="AZ2572" s="96" t="s">
        <v>5831</v>
      </c>
      <c r="BA2572" s="88" t="s">
        <v>5832</v>
      </c>
      <c r="BB2572" s="86" t="s">
        <v>835</v>
      </c>
      <c r="BC2572" s="89">
        <v>9375</v>
      </c>
      <c r="BD2572" s="90">
        <v>45658</v>
      </c>
      <c r="BE2572" s="35"/>
    </row>
    <row r="2573" spans="48:57" x14ac:dyDescent="0.25">
      <c r="AV2573" s="85">
        <v>2569</v>
      </c>
      <c r="AW2573" s="91"/>
      <c r="AX2573" s="96" t="s">
        <v>5830</v>
      </c>
      <c r="AY2573" s="87" t="s">
        <v>925</v>
      </c>
      <c r="AZ2573" s="96" t="s">
        <v>5831</v>
      </c>
      <c r="BA2573" s="88" t="s">
        <v>499</v>
      </c>
      <c r="BB2573" s="86" t="s">
        <v>500</v>
      </c>
      <c r="BC2573" s="89">
        <v>41520</v>
      </c>
      <c r="BD2573" s="90">
        <v>45717</v>
      </c>
      <c r="BE2573" s="35"/>
    </row>
    <row r="2574" spans="48:57" x14ac:dyDescent="0.25">
      <c r="AV2574" s="85">
        <v>2570</v>
      </c>
      <c r="AW2574" s="91"/>
      <c r="AX2574" s="96" t="s">
        <v>5830</v>
      </c>
      <c r="AY2574" s="87" t="s">
        <v>925</v>
      </c>
      <c r="AZ2574" s="96" t="s">
        <v>5831</v>
      </c>
      <c r="BA2574" s="88" t="s">
        <v>3004</v>
      </c>
      <c r="BB2574" s="86" t="s">
        <v>1576</v>
      </c>
      <c r="BC2574" s="89">
        <v>16506</v>
      </c>
      <c r="BD2574" s="90">
        <v>45717</v>
      </c>
      <c r="BE2574" s="35"/>
    </row>
    <row r="2575" spans="48:57" x14ac:dyDescent="0.25">
      <c r="AV2575" s="85">
        <v>2571</v>
      </c>
      <c r="AW2575" s="91"/>
      <c r="AX2575" s="96" t="s">
        <v>5833</v>
      </c>
      <c r="AY2575" s="87" t="s">
        <v>925</v>
      </c>
      <c r="AZ2575" s="96" t="s">
        <v>5834</v>
      </c>
      <c r="BA2575" s="88" t="s">
        <v>3291</v>
      </c>
      <c r="BB2575" s="86" t="s">
        <v>688</v>
      </c>
      <c r="BC2575" s="89">
        <v>32000</v>
      </c>
      <c r="BD2575" s="90">
        <v>45717</v>
      </c>
      <c r="BE2575" s="35"/>
    </row>
    <row r="2576" spans="48:57" x14ac:dyDescent="0.25">
      <c r="AV2576" s="85">
        <v>2572</v>
      </c>
      <c r="AW2576" s="91"/>
      <c r="AX2576" s="96" t="s">
        <v>5835</v>
      </c>
      <c r="AY2576" s="87" t="s">
        <v>773</v>
      </c>
      <c r="AZ2576" s="96" t="s">
        <v>5836</v>
      </c>
      <c r="BA2576" s="88" t="s">
        <v>1077</v>
      </c>
      <c r="BB2576" s="86" t="s">
        <v>1078</v>
      </c>
      <c r="BC2576" s="89">
        <v>44000</v>
      </c>
      <c r="BD2576" s="90">
        <v>45717</v>
      </c>
      <c r="BE2576" s="35"/>
    </row>
    <row r="2577" spans="48:57" x14ac:dyDescent="0.25">
      <c r="AV2577" s="85">
        <v>2573</v>
      </c>
      <c r="AW2577" s="91"/>
      <c r="AX2577" s="96" t="s">
        <v>5837</v>
      </c>
      <c r="AY2577" s="87" t="s">
        <v>5838</v>
      </c>
      <c r="AZ2577" s="96" t="s">
        <v>5839</v>
      </c>
      <c r="BA2577" s="88" t="s">
        <v>645</v>
      </c>
      <c r="BB2577" s="86" t="s">
        <v>646</v>
      </c>
      <c r="BC2577" s="89">
        <v>190000</v>
      </c>
      <c r="BD2577" s="90">
        <v>45717</v>
      </c>
      <c r="BE2577" s="35"/>
    </row>
    <row r="2578" spans="48:57" x14ac:dyDescent="0.25">
      <c r="AV2578" s="85">
        <v>2574</v>
      </c>
      <c r="AW2578" s="91"/>
      <c r="AX2578" s="96" t="s">
        <v>5837</v>
      </c>
      <c r="AY2578" s="87" t="s">
        <v>5838</v>
      </c>
      <c r="AZ2578" s="96" t="s">
        <v>5839</v>
      </c>
      <c r="BA2578" s="88" t="s">
        <v>915</v>
      </c>
      <c r="BB2578" s="86" t="s">
        <v>916</v>
      </c>
      <c r="BC2578" s="89">
        <v>8460</v>
      </c>
      <c r="BD2578" s="90">
        <v>45717</v>
      </c>
      <c r="BE2578" s="35"/>
    </row>
    <row r="2579" spans="48:57" x14ac:dyDescent="0.25">
      <c r="AV2579" s="85">
        <v>2575</v>
      </c>
      <c r="AW2579" s="91"/>
      <c r="AX2579" s="96" t="s">
        <v>5837</v>
      </c>
      <c r="AY2579" s="87" t="s">
        <v>5838</v>
      </c>
      <c r="AZ2579" s="96" t="s">
        <v>5839</v>
      </c>
      <c r="BA2579" s="88" t="s">
        <v>1001</v>
      </c>
      <c r="BB2579" s="86" t="s">
        <v>1002</v>
      </c>
      <c r="BC2579" s="89">
        <v>123240</v>
      </c>
      <c r="BD2579" s="90">
        <v>45717</v>
      </c>
      <c r="BE2579" s="35"/>
    </row>
    <row r="2580" spans="48:57" x14ac:dyDescent="0.25">
      <c r="AV2580" s="85">
        <v>2576</v>
      </c>
      <c r="AW2580" s="91"/>
      <c r="AX2580" s="96" t="s">
        <v>5840</v>
      </c>
      <c r="AY2580" s="87" t="s">
        <v>5841</v>
      </c>
      <c r="AZ2580" s="96" t="s">
        <v>5842</v>
      </c>
      <c r="BA2580" s="88" t="s">
        <v>1493</v>
      </c>
      <c r="BB2580" s="86" t="s">
        <v>1275</v>
      </c>
      <c r="BC2580" s="89">
        <v>34380</v>
      </c>
      <c r="BD2580" s="90">
        <v>45689</v>
      </c>
      <c r="BE2580" s="35"/>
    </row>
    <row r="2581" spans="48:57" x14ac:dyDescent="0.25">
      <c r="AV2581" s="85">
        <v>2577</v>
      </c>
      <c r="AW2581" s="91"/>
      <c r="AX2581" s="96" t="s">
        <v>5843</v>
      </c>
      <c r="AY2581" s="87" t="s">
        <v>3764</v>
      </c>
      <c r="AZ2581" s="96" t="s">
        <v>5844</v>
      </c>
      <c r="BA2581" s="88" t="s">
        <v>1041</v>
      </c>
      <c r="BB2581" s="86" t="s">
        <v>1004</v>
      </c>
      <c r="BC2581" s="89">
        <v>6000</v>
      </c>
      <c r="BD2581" s="90">
        <v>45658</v>
      </c>
      <c r="BE2581" s="35"/>
    </row>
    <row r="2582" spans="48:57" x14ac:dyDescent="0.25">
      <c r="AV2582" s="85">
        <v>2578</v>
      </c>
      <c r="AW2582" s="91"/>
      <c r="AX2582" s="96" t="s">
        <v>5845</v>
      </c>
      <c r="AY2582" s="87" t="s">
        <v>5846</v>
      </c>
      <c r="AZ2582" s="96" t="s">
        <v>5847</v>
      </c>
      <c r="BA2582" s="88" t="s">
        <v>1032</v>
      </c>
      <c r="BB2582" s="86" t="s">
        <v>948</v>
      </c>
      <c r="BC2582" s="89">
        <v>11000</v>
      </c>
      <c r="BD2582" s="90">
        <v>45717</v>
      </c>
      <c r="BE2582" s="35"/>
    </row>
    <row r="2583" spans="48:57" x14ac:dyDescent="0.25">
      <c r="AV2583" s="85">
        <v>2579</v>
      </c>
      <c r="AW2583" s="91"/>
      <c r="AX2583" s="96" t="s">
        <v>5848</v>
      </c>
      <c r="AY2583" s="87" t="s">
        <v>5849</v>
      </c>
      <c r="AZ2583" s="96" t="s">
        <v>5850</v>
      </c>
      <c r="BA2583" s="88" t="s">
        <v>311</v>
      </c>
      <c r="BB2583" s="86" t="s">
        <v>312</v>
      </c>
      <c r="BC2583" s="89">
        <v>9180</v>
      </c>
      <c r="BD2583" s="90">
        <v>45717</v>
      </c>
      <c r="BE2583" s="35"/>
    </row>
    <row r="2584" spans="48:57" x14ac:dyDescent="0.25">
      <c r="AV2584" s="85">
        <v>2580</v>
      </c>
      <c r="AW2584" s="91"/>
      <c r="AX2584" s="96" t="s">
        <v>5851</v>
      </c>
      <c r="AY2584" s="87" t="s">
        <v>5852</v>
      </c>
      <c r="AZ2584" s="96" t="s">
        <v>5853</v>
      </c>
      <c r="BA2584" s="88" t="s">
        <v>2203</v>
      </c>
      <c r="BB2584" s="86" t="s">
        <v>140</v>
      </c>
      <c r="BC2584" s="89">
        <v>-6900</v>
      </c>
      <c r="BD2584" s="90">
        <v>45717</v>
      </c>
      <c r="BE2584" s="35"/>
    </row>
    <row r="2585" spans="48:57" x14ac:dyDescent="0.25">
      <c r="AV2585" s="85">
        <v>2581</v>
      </c>
      <c r="AW2585" s="91"/>
      <c r="AX2585" s="96" t="s">
        <v>5854</v>
      </c>
      <c r="AY2585" s="87" t="s">
        <v>5855</v>
      </c>
      <c r="AZ2585" s="96" t="s">
        <v>5856</v>
      </c>
      <c r="BA2585" s="88" t="s">
        <v>645</v>
      </c>
      <c r="BB2585" s="86" t="s">
        <v>646</v>
      </c>
      <c r="BC2585" s="89">
        <v>9500</v>
      </c>
      <c r="BD2585" s="90">
        <v>45717</v>
      </c>
      <c r="BE2585" s="35"/>
    </row>
    <row r="2586" spans="48:57" x14ac:dyDescent="0.25">
      <c r="AV2586" s="85">
        <v>2582</v>
      </c>
      <c r="AW2586" s="91"/>
      <c r="AX2586" s="96" t="s">
        <v>5857</v>
      </c>
      <c r="AY2586" s="87" t="s">
        <v>5858</v>
      </c>
      <c r="AZ2586" s="96" t="s">
        <v>5859</v>
      </c>
      <c r="BA2586" s="88" t="s">
        <v>3291</v>
      </c>
      <c r="BB2586" s="86" t="s">
        <v>688</v>
      </c>
      <c r="BC2586" s="89">
        <v>64000</v>
      </c>
      <c r="BD2586" s="90">
        <v>45717</v>
      </c>
      <c r="BE2586" s="35"/>
    </row>
    <row r="2587" spans="48:57" x14ac:dyDescent="0.25">
      <c r="AV2587" s="85">
        <v>2583</v>
      </c>
      <c r="AW2587" s="91"/>
      <c r="AX2587" s="96" t="s">
        <v>5860</v>
      </c>
      <c r="AY2587" s="87" t="s">
        <v>4412</v>
      </c>
      <c r="AZ2587" s="96" t="s">
        <v>5861</v>
      </c>
      <c r="BA2587" s="88" t="s">
        <v>1041</v>
      </c>
      <c r="BB2587" s="86" t="s">
        <v>1004</v>
      </c>
      <c r="BC2587" s="89">
        <v>18000</v>
      </c>
      <c r="BD2587" s="90">
        <v>45717</v>
      </c>
      <c r="BE2587" s="35"/>
    </row>
    <row r="2588" spans="48:57" x14ac:dyDescent="0.25">
      <c r="AV2588" s="85">
        <v>2584</v>
      </c>
      <c r="AW2588" s="91"/>
      <c r="AX2588" s="96" t="s">
        <v>5862</v>
      </c>
      <c r="AY2588" s="87" t="s">
        <v>5863</v>
      </c>
      <c r="AZ2588" s="96" t="s">
        <v>5864</v>
      </c>
      <c r="BA2588" s="88" t="s">
        <v>615</v>
      </c>
      <c r="BB2588" s="86" t="s">
        <v>616</v>
      </c>
      <c r="BC2588" s="89">
        <v>37500</v>
      </c>
      <c r="BD2588" s="90">
        <v>45717</v>
      </c>
      <c r="BE2588" s="35"/>
    </row>
    <row r="2589" spans="48:57" x14ac:dyDescent="0.25">
      <c r="AV2589" s="85">
        <v>2585</v>
      </c>
      <c r="AW2589" s="91"/>
      <c r="AX2589" s="96" t="s">
        <v>5862</v>
      </c>
      <c r="AY2589" s="87" t="s">
        <v>5863</v>
      </c>
      <c r="AZ2589" s="96" t="s">
        <v>5864</v>
      </c>
      <c r="BA2589" s="88" t="s">
        <v>615</v>
      </c>
      <c r="BB2589" s="86" t="s">
        <v>616</v>
      </c>
      <c r="BC2589" s="89">
        <v>22500</v>
      </c>
      <c r="BD2589" s="90">
        <v>45689</v>
      </c>
      <c r="BE2589" s="35"/>
    </row>
    <row r="2590" spans="48:57" x14ac:dyDescent="0.25">
      <c r="AV2590" s="85">
        <v>2586</v>
      </c>
      <c r="AW2590" s="91"/>
      <c r="AX2590" s="96" t="s">
        <v>5865</v>
      </c>
      <c r="AY2590" s="87" t="s">
        <v>2333</v>
      </c>
      <c r="AZ2590" s="96" t="s">
        <v>5866</v>
      </c>
      <c r="BA2590" s="88" t="s">
        <v>1638</v>
      </c>
      <c r="BB2590" s="86" t="s">
        <v>376</v>
      </c>
      <c r="BC2590" s="89">
        <v>9000</v>
      </c>
      <c r="BD2590" s="90">
        <v>45658</v>
      </c>
      <c r="BE2590" s="35"/>
    </row>
    <row r="2591" spans="48:57" x14ac:dyDescent="0.25">
      <c r="AV2591" s="85">
        <v>2587</v>
      </c>
      <c r="AW2591" s="91"/>
      <c r="AX2591" s="96" t="s">
        <v>5867</v>
      </c>
      <c r="AY2591" s="87" t="s">
        <v>5868</v>
      </c>
      <c r="AZ2591" s="96" t="s">
        <v>5869</v>
      </c>
      <c r="BA2591" s="88" t="s">
        <v>1041</v>
      </c>
      <c r="BB2591" s="86" t="s">
        <v>1004</v>
      </c>
      <c r="BC2591" s="89">
        <v>66000</v>
      </c>
      <c r="BD2591" s="90">
        <v>45717</v>
      </c>
      <c r="BE2591" s="35"/>
    </row>
    <row r="2592" spans="48:57" x14ac:dyDescent="0.25">
      <c r="AV2592" s="85">
        <v>2588</v>
      </c>
      <c r="AW2592" s="91"/>
      <c r="AX2592" s="96" t="s">
        <v>384</v>
      </c>
      <c r="AY2592" s="87" t="s">
        <v>1039</v>
      </c>
      <c r="AZ2592" s="96" t="s">
        <v>5870</v>
      </c>
      <c r="BA2592" s="88" t="s">
        <v>615</v>
      </c>
      <c r="BB2592" s="86" t="s">
        <v>616</v>
      </c>
      <c r="BC2592" s="89">
        <v>15000</v>
      </c>
      <c r="BD2592" s="90">
        <v>45717</v>
      </c>
      <c r="BE2592" s="35"/>
    </row>
    <row r="2593" spans="48:57" x14ac:dyDescent="0.25">
      <c r="AV2593" s="85">
        <v>2589</v>
      </c>
      <c r="AW2593" s="91"/>
      <c r="AX2593" s="96" t="s">
        <v>5871</v>
      </c>
      <c r="AY2593" s="87" t="s">
        <v>1196</v>
      </c>
      <c r="AZ2593" s="96" t="s">
        <v>5872</v>
      </c>
      <c r="BA2593" s="88" t="s">
        <v>615</v>
      </c>
      <c r="BB2593" s="86" t="s">
        <v>616</v>
      </c>
      <c r="BC2593" s="89">
        <v>7500</v>
      </c>
      <c r="BD2593" s="90">
        <v>45717</v>
      </c>
      <c r="BE2593" s="35"/>
    </row>
    <row r="2594" spans="48:57" x14ac:dyDescent="0.25">
      <c r="AV2594" s="85">
        <v>2590</v>
      </c>
      <c r="AW2594" s="91"/>
      <c r="AX2594" s="96" t="s">
        <v>5873</v>
      </c>
      <c r="AY2594" s="87" t="s">
        <v>127</v>
      </c>
      <c r="AZ2594" s="96" t="s">
        <v>5874</v>
      </c>
      <c r="BA2594" s="88" t="s">
        <v>1638</v>
      </c>
      <c r="BB2594" s="86" t="s">
        <v>376</v>
      </c>
      <c r="BC2594" s="89">
        <v>27000</v>
      </c>
      <c r="BD2594" s="90">
        <v>45717</v>
      </c>
      <c r="BE2594" s="35"/>
    </row>
    <row r="2595" spans="48:57" x14ac:dyDescent="0.25">
      <c r="AV2595" s="85">
        <v>2591</v>
      </c>
      <c r="AW2595" s="91"/>
      <c r="AX2595" s="96" t="s">
        <v>5875</v>
      </c>
      <c r="AY2595" s="87" t="s">
        <v>1539</v>
      </c>
      <c r="AZ2595" s="96" t="s">
        <v>5876</v>
      </c>
      <c r="BA2595" s="88" t="s">
        <v>1638</v>
      </c>
      <c r="BB2595" s="86" t="s">
        <v>376</v>
      </c>
      <c r="BC2595" s="89">
        <v>27000</v>
      </c>
      <c r="BD2595" s="90">
        <v>45717</v>
      </c>
      <c r="BE2595" s="35"/>
    </row>
    <row r="2596" spans="48:57" x14ac:dyDescent="0.25">
      <c r="AV2596" s="85">
        <v>2592</v>
      </c>
      <c r="AW2596" s="91"/>
      <c r="AX2596" s="96" t="s">
        <v>5877</v>
      </c>
      <c r="AY2596" s="87" t="s">
        <v>5878</v>
      </c>
      <c r="AZ2596" s="96" t="s">
        <v>5879</v>
      </c>
      <c r="BA2596" s="88" t="s">
        <v>84</v>
      </c>
      <c r="BB2596" s="86" t="s">
        <v>85</v>
      </c>
      <c r="BC2596" s="89">
        <v>39780</v>
      </c>
      <c r="BD2596" s="90">
        <v>45717</v>
      </c>
      <c r="BE2596" s="35"/>
    </row>
    <row r="2597" spans="48:57" x14ac:dyDescent="0.25">
      <c r="AV2597" s="85">
        <v>2593</v>
      </c>
      <c r="AW2597" s="91"/>
      <c r="AX2597" s="96" t="s">
        <v>5880</v>
      </c>
      <c r="AY2597" s="87" t="s">
        <v>5881</v>
      </c>
      <c r="AZ2597" s="96" t="s">
        <v>5882</v>
      </c>
      <c r="BA2597" s="88" t="s">
        <v>1032</v>
      </c>
      <c r="BB2597" s="86" t="s">
        <v>948</v>
      </c>
      <c r="BC2597" s="89">
        <v>22000</v>
      </c>
      <c r="BD2597" s="90">
        <v>45717</v>
      </c>
      <c r="BE2597" s="35"/>
    </row>
    <row r="2598" spans="48:57" x14ac:dyDescent="0.25">
      <c r="AV2598" s="85">
        <v>2594</v>
      </c>
      <c r="AW2598" s="91"/>
      <c r="AX2598" s="96" t="s">
        <v>5873</v>
      </c>
      <c r="AY2598" s="87" t="s">
        <v>127</v>
      </c>
      <c r="AZ2598" s="96" t="s">
        <v>5874</v>
      </c>
      <c r="BA2598" s="88" t="s">
        <v>1824</v>
      </c>
      <c r="BB2598" s="86" t="s">
        <v>861</v>
      </c>
      <c r="BC2598" s="89">
        <v>1200</v>
      </c>
      <c r="BD2598" s="90">
        <v>45689</v>
      </c>
      <c r="BE2598" s="35"/>
    </row>
    <row r="2599" spans="48:57" x14ac:dyDescent="0.25">
      <c r="AV2599" s="85">
        <v>2595</v>
      </c>
      <c r="AW2599" s="91"/>
      <c r="AX2599" s="96" t="s">
        <v>5883</v>
      </c>
      <c r="AY2599" s="87" t="s">
        <v>5884</v>
      </c>
      <c r="AZ2599" s="96" t="s">
        <v>5885</v>
      </c>
      <c r="BA2599" s="88" t="s">
        <v>615</v>
      </c>
      <c r="BB2599" s="86" t="s">
        <v>616</v>
      </c>
      <c r="BC2599" s="89">
        <v>7500</v>
      </c>
      <c r="BD2599" s="90">
        <v>45658</v>
      </c>
      <c r="BE2599" s="35"/>
    </row>
    <row r="2600" spans="48:57" x14ac:dyDescent="0.25">
      <c r="AV2600" s="85">
        <v>2596</v>
      </c>
      <c r="AW2600" s="91"/>
      <c r="AX2600" s="96" t="s">
        <v>5886</v>
      </c>
      <c r="AY2600" s="87" t="s">
        <v>5887</v>
      </c>
      <c r="AZ2600" s="96" t="s">
        <v>5888</v>
      </c>
      <c r="BA2600" s="88" t="s">
        <v>615</v>
      </c>
      <c r="BB2600" s="86" t="s">
        <v>616</v>
      </c>
      <c r="BC2600" s="89">
        <v>7500</v>
      </c>
      <c r="BD2600" s="90">
        <v>45717</v>
      </c>
      <c r="BE2600" s="35"/>
    </row>
    <row r="2601" spans="48:57" x14ac:dyDescent="0.25">
      <c r="AV2601" s="85">
        <v>2597</v>
      </c>
      <c r="AW2601" s="91"/>
      <c r="AX2601" s="96" t="s">
        <v>5889</v>
      </c>
      <c r="AY2601" s="87" t="s">
        <v>3339</v>
      </c>
      <c r="AZ2601" s="96" t="s">
        <v>5890</v>
      </c>
      <c r="BA2601" s="88" t="s">
        <v>2338</v>
      </c>
      <c r="BB2601" s="86" t="s">
        <v>1002</v>
      </c>
      <c r="BC2601" s="89">
        <v>568800</v>
      </c>
      <c r="BD2601" s="90">
        <v>45717</v>
      </c>
      <c r="BE2601" s="35"/>
    </row>
    <row r="2602" spans="48:57" x14ac:dyDescent="0.25">
      <c r="AV2602" s="85">
        <v>2598</v>
      </c>
      <c r="AW2602" s="91"/>
      <c r="AX2602" s="96" t="s">
        <v>5889</v>
      </c>
      <c r="AY2602" s="87" t="s">
        <v>3339</v>
      </c>
      <c r="AZ2602" s="96" t="s">
        <v>5890</v>
      </c>
      <c r="BA2602" s="88" t="s">
        <v>1077</v>
      </c>
      <c r="BB2602" s="86" t="s">
        <v>1078</v>
      </c>
      <c r="BC2602" s="89">
        <v>27500</v>
      </c>
      <c r="BD2602" s="90">
        <v>45717</v>
      </c>
      <c r="BE2602" s="35"/>
    </row>
    <row r="2603" spans="48:57" x14ac:dyDescent="0.25">
      <c r="AV2603" s="85">
        <v>2599</v>
      </c>
      <c r="AW2603" s="91"/>
      <c r="AX2603" s="96" t="s">
        <v>5891</v>
      </c>
      <c r="AY2603" s="87" t="s">
        <v>5892</v>
      </c>
      <c r="AZ2603" s="96" t="s">
        <v>5893</v>
      </c>
      <c r="BA2603" s="88" t="s">
        <v>732</v>
      </c>
      <c r="BB2603" s="86" t="s">
        <v>733</v>
      </c>
      <c r="BC2603" s="89">
        <v>5750</v>
      </c>
      <c r="BD2603" s="90">
        <v>45717</v>
      </c>
      <c r="BE2603" s="35"/>
    </row>
    <row r="2604" spans="48:57" x14ac:dyDescent="0.25">
      <c r="AV2604" s="85">
        <v>2600</v>
      </c>
      <c r="AW2604" s="91"/>
      <c r="AX2604" s="96" t="s">
        <v>5894</v>
      </c>
      <c r="AY2604" s="87" t="s">
        <v>5895</v>
      </c>
      <c r="AZ2604" s="96" t="s">
        <v>5896</v>
      </c>
      <c r="BA2604" s="88" t="s">
        <v>732</v>
      </c>
      <c r="BB2604" s="86" t="s">
        <v>733</v>
      </c>
      <c r="BC2604" s="89">
        <v>5750</v>
      </c>
      <c r="BD2604" s="90">
        <v>45717</v>
      </c>
      <c r="BE2604" s="35"/>
    </row>
    <row r="2605" spans="48:57" x14ac:dyDescent="0.25">
      <c r="AV2605" s="85">
        <v>2601</v>
      </c>
      <c r="AW2605" s="91"/>
      <c r="AX2605" s="96" t="s">
        <v>5897</v>
      </c>
      <c r="AY2605" s="87" t="s">
        <v>5898</v>
      </c>
      <c r="AZ2605" s="96" t="s">
        <v>5899</v>
      </c>
      <c r="BA2605" s="88" t="s">
        <v>2328</v>
      </c>
      <c r="BB2605" s="86" t="s">
        <v>85</v>
      </c>
      <c r="BC2605" s="89">
        <v>29835</v>
      </c>
      <c r="BD2605" s="90">
        <v>45717</v>
      </c>
      <c r="BE2605" s="35"/>
    </row>
    <row r="2606" spans="48:57" x14ac:dyDescent="0.25">
      <c r="AV2606" s="85">
        <v>2602</v>
      </c>
      <c r="AW2606" s="91"/>
      <c r="AX2606" s="96" t="s">
        <v>5900</v>
      </c>
      <c r="AY2606" s="87" t="s">
        <v>5901</v>
      </c>
      <c r="AZ2606" s="96" t="s">
        <v>5902</v>
      </c>
      <c r="BA2606" s="88" t="s">
        <v>2328</v>
      </c>
      <c r="BB2606" s="86" t="s">
        <v>85</v>
      </c>
      <c r="BC2606" s="89">
        <v>9945</v>
      </c>
      <c r="BD2606" s="90">
        <v>45717</v>
      </c>
      <c r="BE2606" s="35"/>
    </row>
    <row r="2607" spans="48:57" x14ac:dyDescent="0.25">
      <c r="AV2607" s="85">
        <v>2603</v>
      </c>
      <c r="AW2607" s="91"/>
      <c r="AX2607" s="96" t="s">
        <v>5903</v>
      </c>
      <c r="AY2607" s="87" t="s">
        <v>5904</v>
      </c>
      <c r="AZ2607" s="96" t="s">
        <v>5905</v>
      </c>
      <c r="BA2607" s="88" t="s">
        <v>2328</v>
      </c>
      <c r="BB2607" s="86" t="s">
        <v>85</v>
      </c>
      <c r="BC2607" s="89">
        <v>19890</v>
      </c>
      <c r="BD2607" s="90">
        <v>45689</v>
      </c>
      <c r="BE2607" s="35"/>
    </row>
    <row r="2608" spans="48:57" x14ac:dyDescent="0.25">
      <c r="AV2608" s="85">
        <v>2604</v>
      </c>
      <c r="AW2608" s="91"/>
      <c r="AX2608" s="96" t="s">
        <v>5906</v>
      </c>
      <c r="AY2608" s="87" t="s">
        <v>5907</v>
      </c>
      <c r="AZ2608" s="96" t="s">
        <v>5908</v>
      </c>
      <c r="BA2608" s="88" t="s">
        <v>1376</v>
      </c>
      <c r="BB2608" s="86" t="s">
        <v>197</v>
      </c>
      <c r="BC2608" s="89">
        <v>10680</v>
      </c>
      <c r="BD2608" s="90">
        <v>45658</v>
      </c>
      <c r="BE2608" s="35"/>
    </row>
    <row r="2609" spans="48:57" x14ac:dyDescent="0.25">
      <c r="AV2609" s="85">
        <v>2605</v>
      </c>
      <c r="AW2609" s="91"/>
      <c r="AX2609" s="96" t="s">
        <v>5873</v>
      </c>
      <c r="AY2609" s="87" t="s">
        <v>127</v>
      </c>
      <c r="AZ2609" s="96" t="s">
        <v>5874</v>
      </c>
      <c r="BA2609" s="88" t="s">
        <v>2266</v>
      </c>
      <c r="BB2609" s="86" t="s">
        <v>329</v>
      </c>
      <c r="BC2609" s="89">
        <v>19440</v>
      </c>
      <c r="BD2609" s="90">
        <v>45717</v>
      </c>
      <c r="BE2609" s="35"/>
    </row>
    <row r="2610" spans="48:57" x14ac:dyDescent="0.25">
      <c r="AV2610" s="85">
        <v>2606</v>
      </c>
      <c r="AW2610" s="91"/>
      <c r="AX2610" s="96" t="s">
        <v>5875</v>
      </c>
      <c r="AY2610" s="87" t="s">
        <v>1539</v>
      </c>
      <c r="AZ2610" s="96" t="s">
        <v>5876</v>
      </c>
      <c r="BA2610" s="88" t="s">
        <v>1638</v>
      </c>
      <c r="BB2610" s="86" t="s">
        <v>376</v>
      </c>
      <c r="BC2610" s="89">
        <v>18000</v>
      </c>
      <c r="BD2610" s="90">
        <v>45717</v>
      </c>
      <c r="BE2610" s="35"/>
    </row>
    <row r="2611" spans="48:57" x14ac:dyDescent="0.25">
      <c r="AV2611" s="85">
        <v>2607</v>
      </c>
      <c r="AW2611" s="91"/>
      <c r="AX2611" s="96" t="s">
        <v>5909</v>
      </c>
      <c r="AY2611" s="87" t="s">
        <v>5910</v>
      </c>
      <c r="AZ2611" s="96" t="s">
        <v>5911</v>
      </c>
      <c r="BA2611" s="88" t="s">
        <v>1599</v>
      </c>
      <c r="BB2611" s="86" t="s">
        <v>461</v>
      </c>
      <c r="BC2611" s="89">
        <v>36200</v>
      </c>
      <c r="BD2611" s="90">
        <v>45717</v>
      </c>
      <c r="BE2611" s="35"/>
    </row>
    <row r="2612" spans="48:57" x14ac:dyDescent="0.25">
      <c r="AV2612" s="85">
        <v>2608</v>
      </c>
      <c r="AW2612" s="91"/>
      <c r="AX2612" s="96" t="s">
        <v>5909</v>
      </c>
      <c r="AY2612" s="87" t="s">
        <v>5910</v>
      </c>
      <c r="AZ2612" s="96" t="s">
        <v>5911</v>
      </c>
      <c r="BA2612" s="88" t="s">
        <v>2369</v>
      </c>
      <c r="BB2612" s="86" t="s">
        <v>1146</v>
      </c>
      <c r="BC2612" s="89">
        <v>95550</v>
      </c>
      <c r="BD2612" s="90">
        <v>45717</v>
      </c>
      <c r="BE2612" s="35"/>
    </row>
    <row r="2613" spans="48:57" x14ac:dyDescent="0.25">
      <c r="AV2613" s="85">
        <v>2609</v>
      </c>
      <c r="AW2613" s="91"/>
      <c r="AX2613" s="96" t="s">
        <v>5912</v>
      </c>
      <c r="AY2613" s="87" t="s">
        <v>1669</v>
      </c>
      <c r="AZ2613" s="96" t="s">
        <v>5913</v>
      </c>
      <c r="BA2613" s="88" t="s">
        <v>196</v>
      </c>
      <c r="BB2613" s="86" t="s">
        <v>197</v>
      </c>
      <c r="BC2613" s="89">
        <v>42720</v>
      </c>
      <c r="BD2613" s="90">
        <v>45717</v>
      </c>
      <c r="BE2613" s="35"/>
    </row>
    <row r="2614" spans="48:57" x14ac:dyDescent="0.25">
      <c r="AV2614" s="85">
        <v>2610</v>
      </c>
      <c r="AW2614" s="91"/>
      <c r="AX2614" s="96" t="s">
        <v>5914</v>
      </c>
      <c r="AY2614" s="87" t="s">
        <v>5915</v>
      </c>
      <c r="AZ2614" s="96" t="s">
        <v>5916</v>
      </c>
      <c r="BA2614" s="88" t="s">
        <v>645</v>
      </c>
      <c r="BB2614" s="86" t="s">
        <v>646</v>
      </c>
      <c r="BC2614" s="89">
        <v>9500</v>
      </c>
      <c r="BD2614" s="90">
        <v>45717</v>
      </c>
      <c r="BE2614" s="35"/>
    </row>
    <row r="2615" spans="48:57" x14ac:dyDescent="0.25">
      <c r="AV2615" s="85">
        <v>2611</v>
      </c>
      <c r="AW2615" s="91"/>
      <c r="AX2615" s="96" t="s">
        <v>5917</v>
      </c>
      <c r="AY2615" s="87" t="s">
        <v>5918</v>
      </c>
      <c r="AZ2615" s="96" t="s">
        <v>5919</v>
      </c>
      <c r="BA2615" s="88" t="s">
        <v>1323</v>
      </c>
      <c r="BB2615" s="86" t="s">
        <v>631</v>
      </c>
      <c r="BC2615" s="89">
        <v>37275</v>
      </c>
      <c r="BD2615" s="90">
        <v>45717</v>
      </c>
      <c r="BE2615" s="35"/>
    </row>
    <row r="2616" spans="48:57" x14ac:dyDescent="0.25">
      <c r="AV2616" s="85">
        <v>2612</v>
      </c>
      <c r="AW2616" s="91"/>
      <c r="AX2616" s="96" t="s">
        <v>5920</v>
      </c>
      <c r="AY2616" s="87" t="s">
        <v>5921</v>
      </c>
      <c r="AZ2616" s="96" t="s">
        <v>5922</v>
      </c>
      <c r="BA2616" s="88" t="s">
        <v>1323</v>
      </c>
      <c r="BB2616" s="86" t="s">
        <v>631</v>
      </c>
      <c r="BC2616" s="89">
        <v>5325</v>
      </c>
      <c r="BD2616" s="90">
        <v>45689</v>
      </c>
      <c r="BE2616" s="35"/>
    </row>
    <row r="2617" spans="48:57" x14ac:dyDescent="0.25">
      <c r="AV2617" s="85">
        <v>2613</v>
      </c>
      <c r="AW2617" s="91"/>
      <c r="AX2617" s="96" t="s">
        <v>5909</v>
      </c>
      <c r="AY2617" s="87" t="s">
        <v>5910</v>
      </c>
      <c r="AZ2617" s="96" t="s">
        <v>5911</v>
      </c>
      <c r="BA2617" s="88" t="s">
        <v>3464</v>
      </c>
      <c r="BB2617" s="86" t="s">
        <v>1275</v>
      </c>
      <c r="BC2617" s="89">
        <v>343800</v>
      </c>
      <c r="BD2617" s="90">
        <v>45658</v>
      </c>
      <c r="BE2617" s="35"/>
    </row>
    <row r="2618" spans="48:57" x14ac:dyDescent="0.25">
      <c r="AV2618" s="85">
        <v>2614</v>
      </c>
      <c r="AW2618" s="91"/>
      <c r="AX2618" s="96" t="s">
        <v>5923</v>
      </c>
      <c r="AY2618" s="87" t="s">
        <v>5924</v>
      </c>
      <c r="AZ2618" s="96" t="s">
        <v>5925</v>
      </c>
      <c r="BA2618" s="88" t="s">
        <v>615</v>
      </c>
      <c r="BB2618" s="86" t="s">
        <v>616</v>
      </c>
      <c r="BC2618" s="89">
        <v>15000</v>
      </c>
      <c r="BD2618" s="90">
        <v>45717</v>
      </c>
      <c r="BE2618" s="35"/>
    </row>
    <row r="2619" spans="48:57" x14ac:dyDescent="0.25">
      <c r="AV2619" s="85">
        <v>2615</v>
      </c>
      <c r="AW2619" s="91"/>
      <c r="AX2619" s="96" t="s">
        <v>5926</v>
      </c>
      <c r="AY2619" s="87" t="s">
        <v>5927</v>
      </c>
      <c r="AZ2619" s="96" t="s">
        <v>5928</v>
      </c>
      <c r="BA2619" s="88" t="s">
        <v>732</v>
      </c>
      <c r="BB2619" s="86" t="s">
        <v>733</v>
      </c>
      <c r="BC2619" s="89">
        <v>5750</v>
      </c>
      <c r="BD2619" s="90">
        <v>45717</v>
      </c>
      <c r="BE2619" s="35"/>
    </row>
    <row r="2620" spans="48:57" x14ac:dyDescent="0.25">
      <c r="AV2620" s="85">
        <v>2616</v>
      </c>
      <c r="AW2620" s="91"/>
      <c r="AX2620" s="96" t="s">
        <v>5909</v>
      </c>
      <c r="AY2620" s="87" t="s">
        <v>5910</v>
      </c>
      <c r="AZ2620" s="96" t="s">
        <v>5911</v>
      </c>
      <c r="BA2620" s="88" t="s">
        <v>437</v>
      </c>
      <c r="BB2620" s="86" t="s">
        <v>438</v>
      </c>
      <c r="BC2620" s="89">
        <v>92610</v>
      </c>
      <c r="BD2620" s="90">
        <v>45717</v>
      </c>
      <c r="BE2620" s="35"/>
    </row>
    <row r="2621" spans="48:57" x14ac:dyDescent="0.25">
      <c r="AV2621" s="85">
        <v>2617</v>
      </c>
      <c r="AW2621" s="91"/>
      <c r="AX2621" s="96" t="s">
        <v>5917</v>
      </c>
      <c r="AY2621" s="87" t="s">
        <v>5918</v>
      </c>
      <c r="AZ2621" s="96" t="s">
        <v>5919</v>
      </c>
      <c r="BA2621" s="88" t="s">
        <v>2328</v>
      </c>
      <c r="BB2621" s="86" t="s">
        <v>85</v>
      </c>
      <c r="BC2621" s="89">
        <v>69615</v>
      </c>
      <c r="BD2621" s="90">
        <v>45717</v>
      </c>
      <c r="BE2621" s="35"/>
    </row>
    <row r="2622" spans="48:57" x14ac:dyDescent="0.25">
      <c r="AV2622" s="85">
        <v>2618</v>
      </c>
      <c r="AW2622" s="91"/>
      <c r="AX2622" s="96" t="s">
        <v>5929</v>
      </c>
      <c r="AY2622" s="87" t="s">
        <v>1688</v>
      </c>
      <c r="AZ2622" s="96" t="s">
        <v>5930</v>
      </c>
      <c r="BA2622" s="88" t="s">
        <v>2328</v>
      </c>
      <c r="BB2622" s="86" t="s">
        <v>85</v>
      </c>
      <c r="BC2622" s="89">
        <v>49725</v>
      </c>
      <c r="BD2622" s="90">
        <v>45717</v>
      </c>
      <c r="BE2622" s="35"/>
    </row>
    <row r="2623" spans="48:57" x14ac:dyDescent="0.25">
      <c r="AV2623" s="85">
        <v>2619</v>
      </c>
      <c r="AW2623" s="91"/>
      <c r="AX2623" s="96" t="s">
        <v>5931</v>
      </c>
      <c r="AY2623" s="87" t="s">
        <v>5932</v>
      </c>
      <c r="AZ2623" s="96" t="s">
        <v>5933</v>
      </c>
      <c r="BA2623" s="88" t="s">
        <v>2328</v>
      </c>
      <c r="BB2623" s="86" t="s">
        <v>85</v>
      </c>
      <c r="BC2623" s="89">
        <v>9945</v>
      </c>
      <c r="BD2623" s="90">
        <v>45717</v>
      </c>
      <c r="BE2623" s="35"/>
    </row>
    <row r="2624" spans="48:57" x14ac:dyDescent="0.25">
      <c r="AV2624" s="85">
        <v>2620</v>
      </c>
      <c r="AW2624" s="91"/>
      <c r="AX2624" s="96" t="s">
        <v>5912</v>
      </c>
      <c r="AY2624" s="87" t="s">
        <v>1669</v>
      </c>
      <c r="AZ2624" s="96" t="s">
        <v>5913</v>
      </c>
      <c r="BA2624" s="88" t="s">
        <v>2328</v>
      </c>
      <c r="BB2624" s="86" t="s">
        <v>85</v>
      </c>
      <c r="BC2624" s="89">
        <v>9945</v>
      </c>
      <c r="BD2624" s="90">
        <v>45717</v>
      </c>
      <c r="BE2624" s="35"/>
    </row>
    <row r="2625" spans="48:57" x14ac:dyDescent="0.25">
      <c r="AV2625" s="85">
        <v>2621</v>
      </c>
      <c r="AW2625" s="91"/>
      <c r="AX2625" s="96" t="s">
        <v>5875</v>
      </c>
      <c r="AY2625" s="87" t="s">
        <v>1539</v>
      </c>
      <c r="AZ2625" s="96" t="s">
        <v>5876</v>
      </c>
      <c r="BA2625" s="88" t="s">
        <v>2328</v>
      </c>
      <c r="BB2625" s="86" t="s">
        <v>85</v>
      </c>
      <c r="BC2625" s="89">
        <v>9945</v>
      </c>
      <c r="BD2625" s="90">
        <v>45689</v>
      </c>
      <c r="BE2625" s="35"/>
    </row>
    <row r="2626" spans="48:57" x14ac:dyDescent="0.25">
      <c r="AV2626" s="85">
        <v>2622</v>
      </c>
      <c r="AW2626" s="91"/>
      <c r="AX2626" s="96" t="s">
        <v>5875</v>
      </c>
      <c r="AY2626" s="87" t="s">
        <v>1539</v>
      </c>
      <c r="AZ2626" s="96" t="s">
        <v>5876</v>
      </c>
      <c r="BA2626" s="88" t="s">
        <v>1376</v>
      </c>
      <c r="BB2626" s="86" t="s">
        <v>197</v>
      </c>
      <c r="BC2626" s="89">
        <v>10680</v>
      </c>
      <c r="BD2626" s="90">
        <v>45658</v>
      </c>
      <c r="BE2626" s="35"/>
    </row>
    <row r="2627" spans="48:57" x14ac:dyDescent="0.25">
      <c r="AV2627" s="85">
        <v>2623</v>
      </c>
      <c r="AW2627" s="91"/>
      <c r="AX2627" s="96" t="s">
        <v>5875</v>
      </c>
      <c r="AY2627" s="87" t="s">
        <v>1539</v>
      </c>
      <c r="AZ2627" s="96" t="s">
        <v>5876</v>
      </c>
      <c r="BA2627" s="88" t="s">
        <v>1638</v>
      </c>
      <c r="BB2627" s="86" t="s">
        <v>376</v>
      </c>
      <c r="BC2627" s="89">
        <v>18000</v>
      </c>
      <c r="BD2627" s="90">
        <v>45717</v>
      </c>
      <c r="BE2627" s="35"/>
    </row>
    <row r="2628" spans="48:57" x14ac:dyDescent="0.25">
      <c r="AV2628" s="85">
        <v>2624</v>
      </c>
      <c r="AW2628" s="91"/>
      <c r="AX2628" s="96" t="s">
        <v>5909</v>
      </c>
      <c r="AY2628" s="87" t="s">
        <v>5910</v>
      </c>
      <c r="AZ2628" s="96" t="s">
        <v>5911</v>
      </c>
      <c r="BA2628" s="88" t="s">
        <v>1607</v>
      </c>
      <c r="BB2628" s="86" t="s">
        <v>414</v>
      </c>
      <c r="BC2628" s="89">
        <v>54375</v>
      </c>
      <c r="BD2628" s="90">
        <v>45717</v>
      </c>
      <c r="BE2628" s="35"/>
    </row>
    <row r="2629" spans="48:57" x14ac:dyDescent="0.25">
      <c r="AV2629" s="85">
        <v>2625</v>
      </c>
      <c r="AW2629" s="91"/>
      <c r="AX2629" s="96" t="s">
        <v>5934</v>
      </c>
      <c r="AY2629" s="87" t="s">
        <v>5935</v>
      </c>
      <c r="AZ2629" s="96" t="s">
        <v>5936</v>
      </c>
      <c r="BA2629" s="88" t="s">
        <v>2540</v>
      </c>
      <c r="BB2629" s="86" t="s">
        <v>2169</v>
      </c>
      <c r="BC2629" s="89">
        <v>28500</v>
      </c>
      <c r="BD2629" s="90">
        <v>45717</v>
      </c>
      <c r="BE2629" s="35"/>
    </row>
    <row r="2630" spans="48:57" x14ac:dyDescent="0.25">
      <c r="AV2630" s="85">
        <v>2626</v>
      </c>
      <c r="AW2630" s="91"/>
      <c r="AX2630" s="96" t="s">
        <v>5937</v>
      </c>
      <c r="AY2630" s="87" t="s">
        <v>5938</v>
      </c>
      <c r="AZ2630" s="96" t="s">
        <v>5939</v>
      </c>
      <c r="BA2630" s="88" t="s">
        <v>3195</v>
      </c>
      <c r="BB2630" s="86" t="s">
        <v>459</v>
      </c>
      <c r="BC2630" s="89">
        <v>1545</v>
      </c>
      <c r="BD2630" s="90">
        <v>45717</v>
      </c>
      <c r="BE2630" s="35"/>
    </row>
    <row r="2631" spans="48:57" x14ac:dyDescent="0.25">
      <c r="AV2631" s="85">
        <v>2627</v>
      </c>
      <c r="AW2631" s="91"/>
      <c r="AX2631" s="96" t="s">
        <v>5940</v>
      </c>
      <c r="AY2631" s="87" t="s">
        <v>1745</v>
      </c>
      <c r="AZ2631" s="96" t="s">
        <v>5941</v>
      </c>
      <c r="BA2631" s="88" t="s">
        <v>84</v>
      </c>
      <c r="BB2631" s="86" t="s">
        <v>85</v>
      </c>
      <c r="BC2631" s="89">
        <v>79560</v>
      </c>
      <c r="BD2631" s="90">
        <v>45717</v>
      </c>
      <c r="BE2631" s="35"/>
    </row>
    <row r="2632" spans="48:57" x14ac:dyDescent="0.25">
      <c r="AV2632" s="85">
        <v>2628</v>
      </c>
      <c r="AW2632" s="91"/>
      <c r="AX2632" s="96" t="s">
        <v>5917</v>
      </c>
      <c r="AY2632" s="87" t="s">
        <v>5918</v>
      </c>
      <c r="AZ2632" s="96" t="s">
        <v>5919</v>
      </c>
      <c r="BA2632" s="88" t="s">
        <v>84</v>
      </c>
      <c r="BB2632" s="86" t="s">
        <v>85</v>
      </c>
      <c r="BC2632" s="89">
        <v>39780</v>
      </c>
      <c r="BD2632" s="90">
        <v>45717</v>
      </c>
      <c r="BE2632" s="35"/>
    </row>
    <row r="2633" spans="48:57" x14ac:dyDescent="0.25">
      <c r="AV2633" s="85">
        <v>2629</v>
      </c>
      <c r="AW2633" s="91"/>
      <c r="AX2633" s="96" t="s">
        <v>1109</v>
      </c>
      <c r="AY2633" s="87" t="s">
        <v>1110</v>
      </c>
      <c r="AZ2633" s="96" t="s">
        <v>5942</v>
      </c>
      <c r="BA2633" s="88" t="s">
        <v>84</v>
      </c>
      <c r="BB2633" s="86" t="s">
        <v>85</v>
      </c>
      <c r="BC2633" s="89">
        <v>39780</v>
      </c>
      <c r="BD2633" s="90">
        <v>45717</v>
      </c>
      <c r="BE2633" s="35"/>
    </row>
    <row r="2634" spans="48:57" x14ac:dyDescent="0.25">
      <c r="AV2634" s="85">
        <v>2630</v>
      </c>
      <c r="AW2634" s="91"/>
      <c r="AX2634" s="96" t="s">
        <v>5943</v>
      </c>
      <c r="AY2634" s="87" t="s">
        <v>5944</v>
      </c>
      <c r="AZ2634" s="96" t="s">
        <v>5945</v>
      </c>
      <c r="BA2634" s="88" t="s">
        <v>645</v>
      </c>
      <c r="BB2634" s="86" t="s">
        <v>646</v>
      </c>
      <c r="BC2634" s="89">
        <v>9500</v>
      </c>
      <c r="BD2634" s="90">
        <v>45689</v>
      </c>
      <c r="BE2634" s="35"/>
    </row>
    <row r="2635" spans="48:57" x14ac:dyDescent="0.25">
      <c r="AV2635" s="85">
        <v>2631</v>
      </c>
      <c r="AW2635" s="91"/>
      <c r="AX2635" s="96" t="s">
        <v>5946</v>
      </c>
      <c r="AY2635" s="87" t="s">
        <v>5947</v>
      </c>
      <c r="AZ2635" s="96" t="s">
        <v>5948</v>
      </c>
      <c r="BA2635" s="88" t="s">
        <v>645</v>
      </c>
      <c r="BB2635" s="86" t="s">
        <v>646</v>
      </c>
      <c r="BC2635" s="89">
        <v>9500</v>
      </c>
      <c r="BD2635" s="90">
        <v>45658</v>
      </c>
      <c r="BE2635" s="35"/>
    </row>
    <row r="2636" spans="48:57" x14ac:dyDescent="0.25">
      <c r="AV2636" s="85">
        <v>2632</v>
      </c>
      <c r="AW2636" s="91"/>
      <c r="AX2636" s="96" t="s">
        <v>5949</v>
      </c>
      <c r="AY2636" s="87" t="s">
        <v>5950</v>
      </c>
      <c r="AZ2636" s="96" t="s">
        <v>5951</v>
      </c>
      <c r="BA2636" s="88" t="s">
        <v>615</v>
      </c>
      <c r="BB2636" s="86" t="s">
        <v>616</v>
      </c>
      <c r="BC2636" s="89">
        <v>7500</v>
      </c>
      <c r="BD2636" s="90">
        <v>45717</v>
      </c>
      <c r="BE2636" s="35"/>
    </row>
    <row r="2637" spans="48:57" x14ac:dyDescent="0.25">
      <c r="AV2637" s="85">
        <v>2633</v>
      </c>
      <c r="AW2637" s="91"/>
      <c r="AX2637" s="96" t="s">
        <v>5952</v>
      </c>
      <c r="AY2637" s="87" t="s">
        <v>4298</v>
      </c>
      <c r="AZ2637" s="96" t="s">
        <v>5953</v>
      </c>
      <c r="BA2637" s="88" t="s">
        <v>732</v>
      </c>
      <c r="BB2637" s="86" t="s">
        <v>733</v>
      </c>
      <c r="BC2637" s="89">
        <v>5750</v>
      </c>
      <c r="BD2637" s="90">
        <v>45717</v>
      </c>
      <c r="BE2637" s="35"/>
    </row>
    <row r="2638" spans="48:57" x14ac:dyDescent="0.25">
      <c r="AV2638" s="85">
        <v>2634</v>
      </c>
      <c r="AW2638" s="91"/>
      <c r="AX2638" s="96" t="s">
        <v>5954</v>
      </c>
      <c r="AY2638" s="87" t="s">
        <v>5955</v>
      </c>
      <c r="AZ2638" s="96" t="s">
        <v>5956</v>
      </c>
      <c r="BA2638" s="88" t="s">
        <v>732</v>
      </c>
      <c r="BB2638" s="86" t="s">
        <v>733</v>
      </c>
      <c r="BC2638" s="89">
        <v>11500</v>
      </c>
      <c r="BD2638" s="90">
        <v>45717</v>
      </c>
      <c r="BE2638" s="35"/>
    </row>
    <row r="2639" spans="48:57" x14ac:dyDescent="0.25">
      <c r="AV2639" s="85">
        <v>2635</v>
      </c>
      <c r="AW2639" s="91"/>
      <c r="AX2639" s="96" t="s">
        <v>5877</v>
      </c>
      <c r="AY2639" s="87" t="s">
        <v>5878</v>
      </c>
      <c r="AZ2639" s="96" t="s">
        <v>5879</v>
      </c>
      <c r="BA2639" s="88" t="s">
        <v>1424</v>
      </c>
      <c r="BB2639" s="86" t="s">
        <v>438</v>
      </c>
      <c r="BC2639" s="89">
        <v>30870</v>
      </c>
      <c r="BD2639" s="90">
        <v>45717</v>
      </c>
      <c r="BE2639" s="35"/>
    </row>
    <row r="2640" spans="48:57" x14ac:dyDescent="0.25">
      <c r="AV2640" s="85">
        <v>2636</v>
      </c>
      <c r="AW2640" s="91"/>
      <c r="AX2640" s="96" t="s">
        <v>5875</v>
      </c>
      <c r="AY2640" s="87" t="s">
        <v>1539</v>
      </c>
      <c r="AZ2640" s="96" t="s">
        <v>5876</v>
      </c>
      <c r="BA2640" s="88" t="s">
        <v>2328</v>
      </c>
      <c r="BB2640" s="86" t="s">
        <v>85</v>
      </c>
      <c r="BC2640" s="89">
        <v>9945</v>
      </c>
      <c r="BD2640" s="90">
        <v>45717</v>
      </c>
      <c r="BE2640" s="35"/>
    </row>
    <row r="2641" spans="48:57" x14ac:dyDescent="0.25">
      <c r="AV2641" s="85">
        <v>2637</v>
      </c>
      <c r="AW2641" s="91"/>
      <c r="AX2641" s="96" t="s">
        <v>5909</v>
      </c>
      <c r="AY2641" s="87" t="s">
        <v>5910</v>
      </c>
      <c r="AZ2641" s="96" t="s">
        <v>5911</v>
      </c>
      <c r="BA2641" s="88" t="s">
        <v>2266</v>
      </c>
      <c r="BB2641" s="86" t="s">
        <v>329</v>
      </c>
      <c r="BC2641" s="89">
        <v>48600</v>
      </c>
      <c r="BD2641" s="90">
        <v>45717</v>
      </c>
      <c r="BE2641" s="35"/>
    </row>
    <row r="2642" spans="48:57" x14ac:dyDescent="0.25">
      <c r="AV2642" s="85">
        <v>2638</v>
      </c>
      <c r="AW2642" s="91"/>
      <c r="AX2642" s="96" t="s">
        <v>5875</v>
      </c>
      <c r="AY2642" s="87" t="s">
        <v>1539</v>
      </c>
      <c r="AZ2642" s="96" t="s">
        <v>5876</v>
      </c>
      <c r="BA2642" s="88" t="s">
        <v>1638</v>
      </c>
      <c r="BB2642" s="86" t="s">
        <v>376</v>
      </c>
      <c r="BC2642" s="89">
        <v>18000</v>
      </c>
      <c r="BD2642" s="90">
        <v>45717</v>
      </c>
      <c r="BE2642" s="35"/>
    </row>
    <row r="2643" spans="48:57" x14ac:dyDescent="0.25">
      <c r="AV2643" s="85">
        <v>2639</v>
      </c>
      <c r="AW2643" s="91"/>
      <c r="AX2643" s="96" t="s">
        <v>5957</v>
      </c>
      <c r="AY2643" s="87" t="s">
        <v>5958</v>
      </c>
      <c r="AZ2643" s="96" t="s">
        <v>5959</v>
      </c>
      <c r="BA2643" s="88" t="s">
        <v>1599</v>
      </c>
      <c r="BB2643" s="86" t="s">
        <v>461</v>
      </c>
      <c r="BC2643" s="89">
        <v>54300</v>
      </c>
      <c r="BD2643" s="90">
        <v>45689</v>
      </c>
      <c r="BE2643" s="35"/>
    </row>
    <row r="2644" spans="48:57" x14ac:dyDescent="0.25">
      <c r="AV2644" s="85">
        <v>2640</v>
      </c>
      <c r="AW2644" s="91"/>
      <c r="AX2644" s="96" t="s">
        <v>5940</v>
      </c>
      <c r="AY2644" s="87" t="s">
        <v>1745</v>
      </c>
      <c r="AZ2644" s="96" t="s">
        <v>5941</v>
      </c>
      <c r="BA2644" s="88" t="s">
        <v>84</v>
      </c>
      <c r="BB2644" s="86" t="s">
        <v>85</v>
      </c>
      <c r="BC2644" s="89">
        <v>39780</v>
      </c>
      <c r="BD2644" s="90">
        <v>45658</v>
      </c>
      <c r="BE2644" s="35"/>
    </row>
    <row r="2645" spans="48:57" x14ac:dyDescent="0.25">
      <c r="AV2645" s="85">
        <v>2641</v>
      </c>
      <c r="AW2645" s="91"/>
      <c r="AX2645" s="96" t="s">
        <v>5889</v>
      </c>
      <c r="AY2645" s="87" t="s">
        <v>3339</v>
      </c>
      <c r="AZ2645" s="96" t="s">
        <v>5890</v>
      </c>
      <c r="BA2645" s="88" t="s">
        <v>1032</v>
      </c>
      <c r="BB2645" s="86" t="s">
        <v>948</v>
      </c>
      <c r="BC2645" s="89">
        <v>66000</v>
      </c>
      <c r="BD2645" s="90">
        <v>45717</v>
      </c>
      <c r="BE2645" s="35"/>
    </row>
    <row r="2646" spans="48:57" x14ac:dyDescent="0.25">
      <c r="AV2646" s="85">
        <v>2642</v>
      </c>
      <c r="AW2646" s="91"/>
      <c r="AX2646" s="96" t="s">
        <v>5926</v>
      </c>
      <c r="AY2646" s="87" t="s">
        <v>5927</v>
      </c>
      <c r="AZ2646" s="96" t="s">
        <v>5928</v>
      </c>
      <c r="BA2646" s="88" t="s">
        <v>615</v>
      </c>
      <c r="BB2646" s="86" t="s">
        <v>616</v>
      </c>
      <c r="BC2646" s="89">
        <v>7500</v>
      </c>
      <c r="BD2646" s="90">
        <v>45717</v>
      </c>
      <c r="BE2646" s="35"/>
    </row>
    <row r="2647" spans="48:57" x14ac:dyDescent="0.25">
      <c r="AV2647" s="85">
        <v>2643</v>
      </c>
      <c r="AW2647" s="91"/>
      <c r="AX2647" s="96" t="s">
        <v>5960</v>
      </c>
      <c r="AY2647" s="87" t="s">
        <v>5961</v>
      </c>
      <c r="AZ2647" s="96" t="s">
        <v>5962</v>
      </c>
      <c r="BA2647" s="88" t="s">
        <v>615</v>
      </c>
      <c r="BB2647" s="86" t="s">
        <v>616</v>
      </c>
      <c r="BC2647" s="89">
        <v>7500</v>
      </c>
      <c r="BD2647" s="90">
        <v>45717</v>
      </c>
      <c r="BE2647" s="35"/>
    </row>
    <row r="2648" spans="48:57" x14ac:dyDescent="0.25">
      <c r="AV2648" s="85">
        <v>2644</v>
      </c>
      <c r="AW2648" s="91"/>
      <c r="AX2648" s="96" t="s">
        <v>5875</v>
      </c>
      <c r="AY2648" s="87" t="s">
        <v>1539</v>
      </c>
      <c r="AZ2648" s="96" t="s">
        <v>5876</v>
      </c>
      <c r="BA2648" s="88" t="s">
        <v>1638</v>
      </c>
      <c r="BB2648" s="86" t="s">
        <v>376</v>
      </c>
      <c r="BC2648" s="89">
        <v>18000</v>
      </c>
      <c r="BD2648" s="90">
        <v>45717</v>
      </c>
      <c r="BE2648" s="35"/>
    </row>
    <row r="2649" spans="48:57" x14ac:dyDescent="0.25">
      <c r="AV2649" s="85">
        <v>2645</v>
      </c>
      <c r="AW2649" s="91"/>
      <c r="AX2649" s="96" t="s">
        <v>5873</v>
      </c>
      <c r="AY2649" s="87" t="s">
        <v>127</v>
      </c>
      <c r="AZ2649" s="96" t="s">
        <v>5874</v>
      </c>
      <c r="BA2649" s="88" t="s">
        <v>1638</v>
      </c>
      <c r="BB2649" s="86" t="s">
        <v>376</v>
      </c>
      <c r="BC2649" s="89">
        <v>9000</v>
      </c>
      <c r="BD2649" s="90">
        <v>45717</v>
      </c>
      <c r="BE2649" s="35"/>
    </row>
    <row r="2650" spans="48:57" x14ac:dyDescent="0.25">
      <c r="AV2650" s="85">
        <v>2646</v>
      </c>
      <c r="AW2650" s="91"/>
      <c r="AX2650" s="96" t="s">
        <v>5963</v>
      </c>
      <c r="AY2650" s="87" t="s">
        <v>1240</v>
      </c>
      <c r="AZ2650" s="96" t="s">
        <v>5964</v>
      </c>
      <c r="BA2650" s="88" t="s">
        <v>1607</v>
      </c>
      <c r="BB2650" s="86" t="s">
        <v>414</v>
      </c>
      <c r="BC2650" s="89">
        <v>32625</v>
      </c>
      <c r="BD2650" s="90">
        <v>45717</v>
      </c>
      <c r="BE2650" s="35"/>
    </row>
    <row r="2651" spans="48:57" x14ac:dyDescent="0.25">
      <c r="AV2651" s="85">
        <v>2647</v>
      </c>
      <c r="AW2651" s="91"/>
      <c r="AX2651" s="96" t="s">
        <v>5909</v>
      </c>
      <c r="AY2651" s="87" t="s">
        <v>5910</v>
      </c>
      <c r="AZ2651" s="96" t="s">
        <v>5911</v>
      </c>
      <c r="BA2651" s="88" t="s">
        <v>3464</v>
      </c>
      <c r="BB2651" s="86" t="s">
        <v>1275</v>
      </c>
      <c r="BC2651" s="89">
        <v>1146000</v>
      </c>
      <c r="BD2651" s="90">
        <v>45717</v>
      </c>
      <c r="BE2651" s="35"/>
    </row>
    <row r="2652" spans="48:57" x14ac:dyDescent="0.25">
      <c r="AV2652" s="85">
        <v>2648</v>
      </c>
      <c r="AW2652" s="91"/>
      <c r="AX2652" s="96" t="s">
        <v>5965</v>
      </c>
      <c r="AY2652" s="87" t="s">
        <v>5966</v>
      </c>
      <c r="AZ2652" s="96" t="s">
        <v>5967</v>
      </c>
      <c r="BA2652" s="88" t="s">
        <v>615</v>
      </c>
      <c r="BB2652" s="86" t="s">
        <v>616</v>
      </c>
      <c r="BC2652" s="89">
        <v>7500</v>
      </c>
      <c r="BD2652" s="90">
        <v>45689</v>
      </c>
      <c r="BE2652" s="35"/>
    </row>
    <row r="2653" spans="48:57" x14ac:dyDescent="0.25">
      <c r="AV2653" s="85">
        <v>2649</v>
      </c>
      <c r="AW2653" s="91"/>
      <c r="AX2653" s="96" t="s">
        <v>5909</v>
      </c>
      <c r="AY2653" s="87" t="s">
        <v>5910</v>
      </c>
      <c r="AZ2653" s="96" t="s">
        <v>5911</v>
      </c>
      <c r="BA2653" s="88" t="s">
        <v>3247</v>
      </c>
      <c r="BB2653" s="86" t="s">
        <v>1191</v>
      </c>
      <c r="BC2653" s="89">
        <v>98820</v>
      </c>
      <c r="BD2653" s="90">
        <v>45658</v>
      </c>
      <c r="BE2653" s="35"/>
    </row>
    <row r="2654" spans="48:57" x14ac:dyDescent="0.25">
      <c r="AV2654" s="85">
        <v>2650</v>
      </c>
      <c r="AW2654" s="91"/>
      <c r="AX2654" s="96" t="s">
        <v>5968</v>
      </c>
      <c r="AY2654" s="87" t="s">
        <v>5969</v>
      </c>
      <c r="AZ2654" s="96" t="s">
        <v>5970</v>
      </c>
      <c r="BA2654" s="88" t="s">
        <v>732</v>
      </c>
      <c r="BB2654" s="86" t="s">
        <v>733</v>
      </c>
      <c r="BC2654" s="89">
        <v>5750</v>
      </c>
      <c r="BD2654" s="90">
        <v>45717</v>
      </c>
      <c r="BE2654" s="35"/>
    </row>
    <row r="2655" spans="48:57" x14ac:dyDescent="0.25">
      <c r="AV2655" s="85">
        <v>2651</v>
      </c>
      <c r="AW2655" s="91"/>
      <c r="AX2655" s="96" t="s">
        <v>5889</v>
      </c>
      <c r="AY2655" s="87" t="s">
        <v>3339</v>
      </c>
      <c r="AZ2655" s="96" t="s">
        <v>5890</v>
      </c>
      <c r="BA2655" s="88" t="s">
        <v>1424</v>
      </c>
      <c r="BB2655" s="86" t="s">
        <v>438</v>
      </c>
      <c r="BC2655" s="89">
        <v>72030</v>
      </c>
      <c r="BD2655" s="90">
        <v>45717</v>
      </c>
      <c r="BE2655" s="35"/>
    </row>
    <row r="2656" spans="48:57" x14ac:dyDescent="0.25">
      <c r="AV2656" s="85">
        <v>2652</v>
      </c>
      <c r="AW2656" s="91"/>
      <c r="AX2656" s="96" t="s">
        <v>5909</v>
      </c>
      <c r="AY2656" s="87" t="s">
        <v>5910</v>
      </c>
      <c r="AZ2656" s="96" t="s">
        <v>5911</v>
      </c>
      <c r="BA2656" s="88" t="s">
        <v>437</v>
      </c>
      <c r="BB2656" s="86" t="s">
        <v>438</v>
      </c>
      <c r="BC2656" s="89">
        <v>185220</v>
      </c>
      <c r="BD2656" s="90">
        <v>45717</v>
      </c>
      <c r="BE2656" s="35"/>
    </row>
    <row r="2657" spans="48:57" x14ac:dyDescent="0.25">
      <c r="AV2657" s="85">
        <v>2653</v>
      </c>
      <c r="AW2657" s="91"/>
      <c r="AX2657" s="96" t="s">
        <v>5931</v>
      </c>
      <c r="AY2657" s="87" t="s">
        <v>5932</v>
      </c>
      <c r="AZ2657" s="96" t="s">
        <v>5933</v>
      </c>
      <c r="BA2657" s="88" t="s">
        <v>2328</v>
      </c>
      <c r="BB2657" s="86" t="s">
        <v>85</v>
      </c>
      <c r="BC2657" s="89">
        <v>9945</v>
      </c>
      <c r="BD2657" s="90">
        <v>45717</v>
      </c>
      <c r="BE2657" s="35"/>
    </row>
    <row r="2658" spans="48:57" x14ac:dyDescent="0.25">
      <c r="AV2658" s="85">
        <v>2654</v>
      </c>
      <c r="AW2658" s="91"/>
      <c r="AX2658" s="96" t="s">
        <v>5873</v>
      </c>
      <c r="AY2658" s="87" t="s">
        <v>127</v>
      </c>
      <c r="AZ2658" s="96" t="s">
        <v>5874</v>
      </c>
      <c r="BA2658" s="88" t="s">
        <v>1638</v>
      </c>
      <c r="BB2658" s="86" t="s">
        <v>376</v>
      </c>
      <c r="BC2658" s="89">
        <v>9000</v>
      </c>
      <c r="BD2658" s="90">
        <v>45717</v>
      </c>
      <c r="BE2658" s="35"/>
    </row>
    <row r="2659" spans="48:57" x14ac:dyDescent="0.25">
      <c r="AV2659" s="85">
        <v>2655</v>
      </c>
      <c r="AW2659" s="91"/>
      <c r="AX2659" s="96" t="s">
        <v>5875</v>
      </c>
      <c r="AY2659" s="87" t="s">
        <v>1539</v>
      </c>
      <c r="AZ2659" s="96" t="s">
        <v>5876</v>
      </c>
      <c r="BA2659" s="88" t="s">
        <v>1638</v>
      </c>
      <c r="BB2659" s="86" t="s">
        <v>376</v>
      </c>
      <c r="BC2659" s="89">
        <v>9000</v>
      </c>
      <c r="BD2659" s="90">
        <v>45717</v>
      </c>
      <c r="BE2659" s="35"/>
    </row>
    <row r="2660" spans="48:57" x14ac:dyDescent="0.25">
      <c r="AV2660" s="85">
        <v>2656</v>
      </c>
      <c r="AW2660" s="91"/>
      <c r="AX2660" s="96" t="s">
        <v>5909</v>
      </c>
      <c r="AY2660" s="87" t="s">
        <v>5910</v>
      </c>
      <c r="AZ2660" s="96" t="s">
        <v>5911</v>
      </c>
      <c r="BA2660" s="88" t="s">
        <v>1607</v>
      </c>
      <c r="BB2660" s="86" t="s">
        <v>414</v>
      </c>
      <c r="BC2660" s="89">
        <v>54375</v>
      </c>
      <c r="BD2660" s="90">
        <v>45717</v>
      </c>
      <c r="BE2660" s="35"/>
    </row>
    <row r="2661" spans="48:57" x14ac:dyDescent="0.25">
      <c r="AV2661" s="85">
        <v>2657</v>
      </c>
      <c r="AW2661" s="91"/>
      <c r="AX2661" s="96" t="s">
        <v>5971</v>
      </c>
      <c r="AY2661" s="87" t="s">
        <v>1383</v>
      </c>
      <c r="AZ2661" s="96" t="s">
        <v>5972</v>
      </c>
      <c r="BA2661" s="88" t="s">
        <v>3195</v>
      </c>
      <c r="BB2661" s="86" t="s">
        <v>459</v>
      </c>
      <c r="BC2661" s="89">
        <v>12360</v>
      </c>
      <c r="BD2661" s="90">
        <v>45689</v>
      </c>
      <c r="BE2661" s="35"/>
    </row>
    <row r="2662" spans="48:57" x14ac:dyDescent="0.25">
      <c r="AV2662" s="85">
        <v>2658</v>
      </c>
      <c r="AW2662" s="91"/>
      <c r="AX2662" s="96" t="s">
        <v>5973</v>
      </c>
      <c r="AY2662" s="87" t="s">
        <v>5974</v>
      </c>
      <c r="AZ2662" s="96" t="s">
        <v>5975</v>
      </c>
      <c r="BA2662" s="88" t="s">
        <v>1259</v>
      </c>
      <c r="BB2662" s="86" t="s">
        <v>1260</v>
      </c>
      <c r="BC2662" s="89">
        <v>12500</v>
      </c>
      <c r="BD2662" s="90">
        <v>45658</v>
      </c>
      <c r="BE2662" s="35"/>
    </row>
    <row r="2663" spans="48:57" x14ac:dyDescent="0.25">
      <c r="AV2663" s="85">
        <v>2659</v>
      </c>
      <c r="AW2663" s="91"/>
      <c r="AX2663" s="96" t="s">
        <v>5976</v>
      </c>
      <c r="AY2663" s="87" t="s">
        <v>5977</v>
      </c>
      <c r="AZ2663" s="96" t="s">
        <v>5978</v>
      </c>
      <c r="BA2663" s="88" t="s">
        <v>645</v>
      </c>
      <c r="BB2663" s="86" t="s">
        <v>646</v>
      </c>
      <c r="BC2663" s="89">
        <v>9500</v>
      </c>
      <c r="BD2663" s="90">
        <v>45717</v>
      </c>
      <c r="BE2663" s="35"/>
    </row>
    <row r="2664" spans="48:57" x14ac:dyDescent="0.25">
      <c r="AV2664" s="85">
        <v>2660</v>
      </c>
      <c r="AW2664" s="91"/>
      <c r="AX2664" s="96" t="s">
        <v>5920</v>
      </c>
      <c r="AY2664" s="87" t="s">
        <v>5921</v>
      </c>
      <c r="AZ2664" s="96" t="s">
        <v>5922</v>
      </c>
      <c r="BA2664" s="88" t="s">
        <v>1323</v>
      </c>
      <c r="BB2664" s="86" t="s">
        <v>631</v>
      </c>
      <c r="BC2664" s="89">
        <v>5325</v>
      </c>
      <c r="BD2664" s="90">
        <v>45717</v>
      </c>
      <c r="BE2664" s="35"/>
    </row>
    <row r="2665" spans="48:57" x14ac:dyDescent="0.25">
      <c r="AV2665" s="85">
        <v>2661</v>
      </c>
      <c r="AW2665" s="91"/>
      <c r="AX2665" s="96" t="s">
        <v>5979</v>
      </c>
      <c r="AY2665" s="87" t="s">
        <v>5980</v>
      </c>
      <c r="AZ2665" s="96" t="s">
        <v>5981</v>
      </c>
      <c r="BA2665" s="88" t="s">
        <v>1032</v>
      </c>
      <c r="BB2665" s="86" t="s">
        <v>948</v>
      </c>
      <c r="BC2665" s="89">
        <v>33000</v>
      </c>
      <c r="BD2665" s="90">
        <v>45717</v>
      </c>
      <c r="BE2665" s="35"/>
    </row>
    <row r="2666" spans="48:57" x14ac:dyDescent="0.25">
      <c r="AV2666" s="85">
        <v>2662</v>
      </c>
      <c r="AW2666" s="91"/>
      <c r="AX2666" s="96" t="s">
        <v>5982</v>
      </c>
      <c r="AY2666" s="87" t="s">
        <v>5983</v>
      </c>
      <c r="AZ2666" s="96" t="s">
        <v>5984</v>
      </c>
      <c r="BA2666" s="88" t="s">
        <v>1032</v>
      </c>
      <c r="BB2666" s="86" t="s">
        <v>948</v>
      </c>
      <c r="BC2666" s="89">
        <v>11000</v>
      </c>
      <c r="BD2666" s="90">
        <v>45717</v>
      </c>
      <c r="BE2666" s="35"/>
    </row>
    <row r="2667" spans="48:57" x14ac:dyDescent="0.25">
      <c r="AV2667" s="85">
        <v>2663</v>
      </c>
      <c r="AW2667" s="91"/>
      <c r="AX2667" s="96" t="s">
        <v>5985</v>
      </c>
      <c r="AY2667" s="87" t="s">
        <v>1472</v>
      </c>
      <c r="AZ2667" s="96" t="s">
        <v>5986</v>
      </c>
      <c r="BA2667" s="88" t="s">
        <v>3266</v>
      </c>
      <c r="BB2667" s="86" t="s">
        <v>1451</v>
      </c>
      <c r="BC2667" s="89">
        <v>151350</v>
      </c>
      <c r="BD2667" s="90">
        <v>45717</v>
      </c>
      <c r="BE2667" s="35"/>
    </row>
    <row r="2668" spans="48:57" x14ac:dyDescent="0.25">
      <c r="AV2668" s="85">
        <v>2664</v>
      </c>
      <c r="AW2668" s="91"/>
      <c r="AX2668" s="96" t="s">
        <v>5985</v>
      </c>
      <c r="AY2668" s="87" t="s">
        <v>1472</v>
      </c>
      <c r="AZ2668" s="96" t="s">
        <v>5986</v>
      </c>
      <c r="BA2668" s="88" t="s">
        <v>2352</v>
      </c>
      <c r="BB2668" s="86" t="s">
        <v>1451</v>
      </c>
      <c r="BC2668" s="89">
        <v>45405</v>
      </c>
      <c r="BD2668" s="90">
        <v>45717</v>
      </c>
      <c r="BE2668" s="35"/>
    </row>
    <row r="2669" spans="48:57" x14ac:dyDescent="0.25">
      <c r="AV2669" s="85">
        <v>2665</v>
      </c>
      <c r="AW2669" s="91"/>
      <c r="AX2669" s="96" t="s">
        <v>5929</v>
      </c>
      <c r="AY2669" s="87" t="s">
        <v>1688</v>
      </c>
      <c r="AZ2669" s="96" t="s">
        <v>5930</v>
      </c>
      <c r="BA2669" s="88" t="s">
        <v>2348</v>
      </c>
      <c r="BB2669" s="86" t="s">
        <v>1080</v>
      </c>
      <c r="BC2669" s="89">
        <v>1605</v>
      </c>
      <c r="BD2669" s="90">
        <v>45717</v>
      </c>
      <c r="BE2669" s="35"/>
    </row>
    <row r="2670" spans="48:57" x14ac:dyDescent="0.25">
      <c r="AV2670" s="85">
        <v>2666</v>
      </c>
      <c r="AW2670" s="91"/>
      <c r="AX2670" s="96" t="s">
        <v>5987</v>
      </c>
      <c r="AY2670" s="87" t="s">
        <v>5988</v>
      </c>
      <c r="AZ2670" s="96" t="s">
        <v>5989</v>
      </c>
      <c r="BA2670" s="88" t="s">
        <v>615</v>
      </c>
      <c r="BB2670" s="86" t="s">
        <v>616</v>
      </c>
      <c r="BC2670" s="89">
        <v>7500</v>
      </c>
      <c r="BD2670" s="90">
        <v>45689</v>
      </c>
      <c r="BE2670" s="35"/>
    </row>
    <row r="2671" spans="48:57" x14ac:dyDescent="0.25">
      <c r="AV2671" s="85">
        <v>2667</v>
      </c>
      <c r="AW2671" s="91"/>
      <c r="AX2671" s="96" t="s">
        <v>5990</v>
      </c>
      <c r="AY2671" s="87" t="s">
        <v>5991</v>
      </c>
      <c r="AZ2671" s="96" t="s">
        <v>5992</v>
      </c>
      <c r="BA2671" s="88" t="s">
        <v>615</v>
      </c>
      <c r="BB2671" s="86" t="s">
        <v>616</v>
      </c>
      <c r="BC2671" s="89">
        <v>7500</v>
      </c>
      <c r="BD2671" s="90">
        <v>45658</v>
      </c>
      <c r="BE2671" s="35"/>
    </row>
    <row r="2672" spans="48:57" x14ac:dyDescent="0.25">
      <c r="AV2672" s="85">
        <v>2668</v>
      </c>
      <c r="AW2672" s="91"/>
      <c r="AX2672" s="96" t="s">
        <v>5993</v>
      </c>
      <c r="AY2672" s="87" t="s">
        <v>5994</v>
      </c>
      <c r="AZ2672" s="96" t="s">
        <v>5995</v>
      </c>
      <c r="BA2672" s="88" t="s">
        <v>1001</v>
      </c>
      <c r="BB2672" s="86" t="s">
        <v>1002</v>
      </c>
      <c r="BC2672" s="89">
        <v>18960</v>
      </c>
      <c r="BD2672" s="90">
        <v>45717</v>
      </c>
      <c r="BE2672" s="35"/>
    </row>
    <row r="2673" spans="48:57" x14ac:dyDescent="0.25">
      <c r="AV2673" s="85">
        <v>2669</v>
      </c>
      <c r="AW2673" s="91"/>
      <c r="AX2673" s="96" t="s">
        <v>5996</v>
      </c>
      <c r="AY2673" s="87" t="s">
        <v>5997</v>
      </c>
      <c r="AZ2673" s="96" t="s">
        <v>5998</v>
      </c>
      <c r="BA2673" s="88" t="s">
        <v>732</v>
      </c>
      <c r="BB2673" s="86" t="s">
        <v>733</v>
      </c>
      <c r="BC2673" s="89">
        <v>17250</v>
      </c>
      <c r="BD2673" s="90">
        <v>45717</v>
      </c>
      <c r="BE2673" s="35"/>
    </row>
    <row r="2674" spans="48:57" x14ac:dyDescent="0.25">
      <c r="AV2674" s="85">
        <v>2670</v>
      </c>
      <c r="AW2674" s="91"/>
      <c r="AX2674" s="96" t="s">
        <v>5999</v>
      </c>
      <c r="AY2674" s="87" t="s">
        <v>6000</v>
      </c>
      <c r="AZ2674" s="96" t="s">
        <v>6001</v>
      </c>
      <c r="BA2674" s="88" t="s">
        <v>732</v>
      </c>
      <c r="BB2674" s="86" t="s">
        <v>733</v>
      </c>
      <c r="BC2674" s="89">
        <v>5750</v>
      </c>
      <c r="BD2674" s="90">
        <v>45717</v>
      </c>
      <c r="BE2674" s="35"/>
    </row>
    <row r="2675" spans="48:57" x14ac:dyDescent="0.25">
      <c r="AV2675" s="85">
        <v>2671</v>
      </c>
      <c r="AW2675" s="91"/>
      <c r="AX2675" s="96" t="s">
        <v>5909</v>
      </c>
      <c r="AY2675" s="87" t="s">
        <v>5910</v>
      </c>
      <c r="AZ2675" s="96" t="s">
        <v>5911</v>
      </c>
      <c r="BA2675" s="88" t="s">
        <v>437</v>
      </c>
      <c r="BB2675" s="86" t="s">
        <v>438</v>
      </c>
      <c r="BC2675" s="89">
        <v>123480</v>
      </c>
      <c r="BD2675" s="90">
        <v>45717</v>
      </c>
      <c r="BE2675" s="35"/>
    </row>
    <row r="2676" spans="48:57" x14ac:dyDescent="0.25">
      <c r="AV2676" s="85">
        <v>2672</v>
      </c>
      <c r="AW2676" s="91"/>
      <c r="AX2676" s="96" t="s">
        <v>6002</v>
      </c>
      <c r="AY2676" s="87" t="s">
        <v>6003</v>
      </c>
      <c r="AZ2676" s="96" t="s">
        <v>6004</v>
      </c>
      <c r="BA2676" s="88" t="s">
        <v>2328</v>
      </c>
      <c r="BB2676" s="86" t="s">
        <v>85</v>
      </c>
      <c r="BC2676" s="89">
        <v>9945</v>
      </c>
      <c r="BD2676" s="90">
        <v>45717</v>
      </c>
      <c r="BE2676" s="35"/>
    </row>
    <row r="2677" spans="48:57" x14ac:dyDescent="0.25">
      <c r="AV2677" s="85">
        <v>2673</v>
      </c>
      <c r="AW2677" s="91"/>
      <c r="AX2677" s="96" t="s">
        <v>5873</v>
      </c>
      <c r="AY2677" s="87" t="s">
        <v>127</v>
      </c>
      <c r="AZ2677" s="96" t="s">
        <v>5874</v>
      </c>
      <c r="BA2677" s="88" t="s">
        <v>1638</v>
      </c>
      <c r="BB2677" s="86" t="s">
        <v>376</v>
      </c>
      <c r="BC2677" s="89">
        <v>36000</v>
      </c>
      <c r="BD2677" s="90">
        <v>45717</v>
      </c>
      <c r="BE2677" s="35"/>
    </row>
    <row r="2678" spans="48:57" x14ac:dyDescent="0.25">
      <c r="AV2678" s="85">
        <v>2674</v>
      </c>
      <c r="AW2678" s="91"/>
      <c r="AX2678" s="96" t="s">
        <v>5875</v>
      </c>
      <c r="AY2678" s="87" t="s">
        <v>1539</v>
      </c>
      <c r="AZ2678" s="96" t="s">
        <v>5876</v>
      </c>
      <c r="BA2678" s="88" t="s">
        <v>1638</v>
      </c>
      <c r="BB2678" s="86" t="s">
        <v>376</v>
      </c>
      <c r="BC2678" s="89">
        <v>18000</v>
      </c>
      <c r="BD2678" s="90">
        <v>45717</v>
      </c>
      <c r="BE2678" s="35"/>
    </row>
    <row r="2679" spans="48:57" x14ac:dyDescent="0.25">
      <c r="AV2679" s="85">
        <v>2675</v>
      </c>
      <c r="AW2679" s="91"/>
      <c r="AX2679" s="96" t="s">
        <v>5957</v>
      </c>
      <c r="AY2679" s="87" t="s">
        <v>5958</v>
      </c>
      <c r="AZ2679" s="96" t="s">
        <v>5959</v>
      </c>
      <c r="BA2679" s="88" t="s">
        <v>1599</v>
      </c>
      <c r="BB2679" s="86" t="s">
        <v>461</v>
      </c>
      <c r="BC2679" s="89">
        <v>-54300</v>
      </c>
      <c r="BD2679" s="90">
        <v>45689</v>
      </c>
      <c r="BE2679" s="35"/>
    </row>
    <row r="2680" spans="48:57" x14ac:dyDescent="0.25">
      <c r="AV2680" s="85">
        <v>2676</v>
      </c>
      <c r="AW2680" s="91"/>
      <c r="AX2680" s="96" t="s">
        <v>5877</v>
      </c>
      <c r="AY2680" s="87" t="s">
        <v>5878</v>
      </c>
      <c r="AZ2680" s="96" t="s">
        <v>5879</v>
      </c>
      <c r="BA2680" s="88" t="s">
        <v>84</v>
      </c>
      <c r="BB2680" s="86" t="s">
        <v>85</v>
      </c>
      <c r="BC2680" s="89">
        <v>39780</v>
      </c>
      <c r="BD2680" s="90">
        <v>45658</v>
      </c>
      <c r="BE2680" s="35"/>
    </row>
    <row r="2681" spans="48:57" x14ac:dyDescent="0.25">
      <c r="AV2681" s="85">
        <v>2677</v>
      </c>
      <c r="AW2681" s="91"/>
      <c r="AX2681" s="96" t="s">
        <v>6005</v>
      </c>
      <c r="AY2681" s="87" t="s">
        <v>6006</v>
      </c>
      <c r="AZ2681" s="96" t="s">
        <v>6007</v>
      </c>
      <c r="BA2681" s="88" t="s">
        <v>1032</v>
      </c>
      <c r="BB2681" s="86" t="s">
        <v>948</v>
      </c>
      <c r="BC2681" s="89">
        <v>55000</v>
      </c>
      <c r="BD2681" s="90">
        <v>45717</v>
      </c>
      <c r="BE2681" s="35"/>
    </row>
    <row r="2682" spans="48:57" x14ac:dyDescent="0.25">
      <c r="AV2682" s="85">
        <v>2678</v>
      </c>
      <c r="AW2682" s="91"/>
      <c r="AX2682" s="96" t="s">
        <v>6008</v>
      </c>
      <c r="AY2682" s="87" t="s">
        <v>6009</v>
      </c>
      <c r="AZ2682" s="96" t="s">
        <v>6010</v>
      </c>
      <c r="BA2682" s="88" t="s">
        <v>1032</v>
      </c>
      <c r="BB2682" s="86" t="s">
        <v>948</v>
      </c>
      <c r="BC2682" s="89">
        <v>-11000</v>
      </c>
      <c r="BD2682" s="90">
        <v>45717</v>
      </c>
      <c r="BE2682" s="35"/>
    </row>
    <row r="2683" spans="48:57" x14ac:dyDescent="0.25">
      <c r="AV2683" s="85">
        <v>2679</v>
      </c>
      <c r="AW2683" s="91"/>
      <c r="AX2683" s="96" t="s">
        <v>6011</v>
      </c>
      <c r="AY2683" s="87" t="s">
        <v>6012</v>
      </c>
      <c r="AZ2683" s="96" t="s">
        <v>6013</v>
      </c>
      <c r="BA2683" s="88" t="s">
        <v>615</v>
      </c>
      <c r="BB2683" s="86" t="s">
        <v>616</v>
      </c>
      <c r="BC2683" s="89">
        <v>7500</v>
      </c>
      <c r="BD2683" s="90">
        <v>45717</v>
      </c>
      <c r="BE2683" s="35"/>
    </row>
    <row r="2684" spans="48:57" x14ac:dyDescent="0.25">
      <c r="AV2684" s="85">
        <v>2680</v>
      </c>
      <c r="AW2684" s="91"/>
      <c r="AX2684" s="96" t="s">
        <v>6014</v>
      </c>
      <c r="AY2684" s="87" t="s">
        <v>6015</v>
      </c>
      <c r="AZ2684" s="96" t="s">
        <v>6016</v>
      </c>
      <c r="BA2684" s="88" t="s">
        <v>615</v>
      </c>
      <c r="BB2684" s="86" t="s">
        <v>616</v>
      </c>
      <c r="BC2684" s="89">
        <v>15000</v>
      </c>
      <c r="BD2684" s="90">
        <v>45717</v>
      </c>
      <c r="BE2684" s="35"/>
    </row>
    <row r="2685" spans="48:57" x14ac:dyDescent="0.25">
      <c r="AV2685" s="85">
        <v>2681</v>
      </c>
      <c r="AW2685" s="91"/>
      <c r="AX2685" s="96" t="s">
        <v>5889</v>
      </c>
      <c r="AY2685" s="87" t="s">
        <v>3339</v>
      </c>
      <c r="AZ2685" s="96" t="s">
        <v>5890</v>
      </c>
      <c r="BA2685" s="88" t="s">
        <v>1077</v>
      </c>
      <c r="BB2685" s="86" t="s">
        <v>1078</v>
      </c>
      <c r="BC2685" s="89">
        <v>27500</v>
      </c>
      <c r="BD2685" s="90">
        <v>45717</v>
      </c>
      <c r="BE2685" s="35"/>
    </row>
    <row r="2686" spans="48:57" x14ac:dyDescent="0.25">
      <c r="AV2686" s="85">
        <v>2682</v>
      </c>
      <c r="AW2686" s="91"/>
      <c r="AX2686" s="96" t="s">
        <v>5877</v>
      </c>
      <c r="AY2686" s="87" t="s">
        <v>5878</v>
      </c>
      <c r="AZ2686" s="96" t="s">
        <v>5879</v>
      </c>
      <c r="BA2686" s="88" t="s">
        <v>3247</v>
      </c>
      <c r="BB2686" s="86" t="s">
        <v>1191</v>
      </c>
      <c r="BC2686" s="89">
        <v>49410</v>
      </c>
      <c r="BD2686" s="90">
        <v>45717</v>
      </c>
      <c r="BE2686" s="35"/>
    </row>
    <row r="2687" spans="48:57" x14ac:dyDescent="0.25">
      <c r="AV2687" s="85">
        <v>2683</v>
      </c>
      <c r="AW2687" s="91"/>
      <c r="AX2687" s="96" t="s">
        <v>5909</v>
      </c>
      <c r="AY2687" s="87" t="s">
        <v>5910</v>
      </c>
      <c r="AZ2687" s="96" t="s">
        <v>5911</v>
      </c>
      <c r="BA2687" s="88" t="s">
        <v>2328</v>
      </c>
      <c r="BB2687" s="86" t="s">
        <v>85</v>
      </c>
      <c r="BC2687" s="89">
        <v>29835</v>
      </c>
      <c r="BD2687" s="90">
        <v>45717</v>
      </c>
      <c r="BE2687" s="35"/>
    </row>
    <row r="2688" spans="48:57" x14ac:dyDescent="0.25">
      <c r="AV2688" s="85">
        <v>2684</v>
      </c>
      <c r="AW2688" s="91"/>
      <c r="AX2688" s="96" t="s">
        <v>5909</v>
      </c>
      <c r="AY2688" s="87" t="s">
        <v>5910</v>
      </c>
      <c r="AZ2688" s="96" t="s">
        <v>5911</v>
      </c>
      <c r="BA2688" s="88" t="s">
        <v>1599</v>
      </c>
      <c r="BB2688" s="86" t="s">
        <v>461</v>
      </c>
      <c r="BC2688" s="89">
        <v>-36200</v>
      </c>
      <c r="BD2688" s="90">
        <v>45689</v>
      </c>
      <c r="BE2688" s="35"/>
    </row>
    <row r="2689" spans="48:57" x14ac:dyDescent="0.25">
      <c r="AV2689" s="85">
        <v>2685</v>
      </c>
      <c r="AW2689" s="91"/>
      <c r="AX2689" s="96" t="s">
        <v>5889</v>
      </c>
      <c r="AY2689" s="87" t="s">
        <v>3339</v>
      </c>
      <c r="AZ2689" s="96" t="s">
        <v>5890</v>
      </c>
      <c r="BA2689" s="88" t="s">
        <v>2369</v>
      </c>
      <c r="BB2689" s="86" t="s">
        <v>1146</v>
      </c>
      <c r="BC2689" s="89">
        <v>95550</v>
      </c>
      <c r="BD2689" s="90">
        <v>45658</v>
      </c>
      <c r="BE2689" s="35"/>
    </row>
    <row r="2690" spans="48:57" x14ac:dyDescent="0.25">
      <c r="AV2690" s="85">
        <v>2686</v>
      </c>
      <c r="AW2690" s="91"/>
      <c r="AX2690" s="96" t="s">
        <v>5877</v>
      </c>
      <c r="AY2690" s="87" t="s">
        <v>5878</v>
      </c>
      <c r="AZ2690" s="96" t="s">
        <v>5879</v>
      </c>
      <c r="BA2690" s="88" t="s">
        <v>2369</v>
      </c>
      <c r="BB2690" s="86" t="s">
        <v>1146</v>
      </c>
      <c r="BC2690" s="89">
        <v>9555</v>
      </c>
      <c r="BD2690" s="90">
        <v>45717</v>
      </c>
      <c r="BE2690" s="35"/>
    </row>
    <row r="2691" spans="48:57" x14ac:dyDescent="0.25">
      <c r="AV2691" s="85">
        <v>2687</v>
      </c>
      <c r="AW2691" s="91"/>
      <c r="AX2691" s="96" t="s">
        <v>5909</v>
      </c>
      <c r="AY2691" s="87" t="s">
        <v>5910</v>
      </c>
      <c r="AZ2691" s="96" t="s">
        <v>5911</v>
      </c>
      <c r="BA2691" s="88" t="s">
        <v>3540</v>
      </c>
      <c r="BB2691" s="86" t="s">
        <v>1158</v>
      </c>
      <c r="BC2691" s="89">
        <v>-84840</v>
      </c>
      <c r="BD2691" s="90">
        <v>45717</v>
      </c>
      <c r="BE2691" s="35"/>
    </row>
    <row r="2692" spans="48:57" x14ac:dyDescent="0.25">
      <c r="AV2692" s="85">
        <v>2688</v>
      </c>
      <c r="AW2692" s="91"/>
      <c r="AX2692" s="96" t="s">
        <v>5877</v>
      </c>
      <c r="AY2692" s="87" t="s">
        <v>5878</v>
      </c>
      <c r="AZ2692" s="96" t="s">
        <v>5879</v>
      </c>
      <c r="BA2692" s="88" t="s">
        <v>196</v>
      </c>
      <c r="BB2692" s="86" t="s">
        <v>197</v>
      </c>
      <c r="BC2692" s="89">
        <v>42720</v>
      </c>
      <c r="BD2692" s="90">
        <v>45717</v>
      </c>
      <c r="BE2692" s="35"/>
    </row>
    <row r="2693" spans="48:57" x14ac:dyDescent="0.25">
      <c r="AV2693" s="85">
        <v>2689</v>
      </c>
      <c r="AW2693" s="91"/>
      <c r="AX2693" s="96" t="s">
        <v>5931</v>
      </c>
      <c r="AY2693" s="87" t="s">
        <v>5932</v>
      </c>
      <c r="AZ2693" s="96" t="s">
        <v>5933</v>
      </c>
      <c r="BA2693" s="88" t="s">
        <v>1323</v>
      </c>
      <c r="BB2693" s="86" t="s">
        <v>631</v>
      </c>
      <c r="BC2693" s="89">
        <v>5325</v>
      </c>
      <c r="BD2693" s="90">
        <v>45717</v>
      </c>
      <c r="BE2693" s="35"/>
    </row>
    <row r="2694" spans="48:57" x14ac:dyDescent="0.25">
      <c r="AV2694" s="85">
        <v>2690</v>
      </c>
      <c r="AW2694" s="91"/>
      <c r="AX2694" s="96" t="s">
        <v>5877</v>
      </c>
      <c r="AY2694" s="87" t="s">
        <v>5878</v>
      </c>
      <c r="AZ2694" s="96" t="s">
        <v>5879</v>
      </c>
      <c r="BA2694" s="88" t="s">
        <v>3464</v>
      </c>
      <c r="BB2694" s="86" t="s">
        <v>1275</v>
      </c>
      <c r="BC2694" s="89">
        <v>114600</v>
      </c>
      <c r="BD2694" s="90">
        <v>45717</v>
      </c>
      <c r="BE2694" s="35"/>
    </row>
    <row r="2695" spans="48:57" x14ac:dyDescent="0.25">
      <c r="AV2695" s="85">
        <v>2691</v>
      </c>
      <c r="AW2695" s="91"/>
      <c r="AX2695" s="96" t="s">
        <v>5963</v>
      </c>
      <c r="AY2695" s="87" t="s">
        <v>1240</v>
      </c>
      <c r="AZ2695" s="96" t="s">
        <v>5964</v>
      </c>
      <c r="BA2695" s="88" t="s">
        <v>3465</v>
      </c>
      <c r="BB2695" s="86" t="s">
        <v>1310</v>
      </c>
      <c r="BC2695" s="89">
        <v>161700</v>
      </c>
      <c r="BD2695" s="90">
        <v>45717</v>
      </c>
      <c r="BE2695" s="35"/>
    </row>
    <row r="2696" spans="48:57" x14ac:dyDescent="0.25">
      <c r="AV2696" s="85">
        <v>2692</v>
      </c>
      <c r="AW2696" s="91"/>
      <c r="AX2696" s="96" t="s">
        <v>6017</v>
      </c>
      <c r="AY2696" s="87" t="s">
        <v>6018</v>
      </c>
      <c r="AZ2696" s="96" t="s">
        <v>6019</v>
      </c>
      <c r="BA2696" s="88" t="s">
        <v>1017</v>
      </c>
      <c r="BB2696" s="86" t="s">
        <v>1018</v>
      </c>
      <c r="BC2696" s="89">
        <v>15000</v>
      </c>
      <c r="BD2696" s="90">
        <v>45717</v>
      </c>
      <c r="BE2696" s="35"/>
    </row>
    <row r="2697" spans="48:57" x14ac:dyDescent="0.25">
      <c r="AV2697" s="85">
        <v>2693</v>
      </c>
      <c r="AW2697" s="91"/>
      <c r="AX2697" s="96" t="s">
        <v>6020</v>
      </c>
      <c r="AY2697" s="87" t="s">
        <v>6021</v>
      </c>
      <c r="AZ2697" s="96" t="s">
        <v>6022</v>
      </c>
      <c r="BA2697" s="88" t="s">
        <v>615</v>
      </c>
      <c r="BB2697" s="86" t="s">
        <v>616</v>
      </c>
      <c r="BC2697" s="89">
        <v>7500</v>
      </c>
      <c r="BD2697" s="90">
        <v>45689</v>
      </c>
      <c r="BE2697" s="35"/>
    </row>
    <row r="2698" spans="48:57" x14ac:dyDescent="0.25">
      <c r="AV2698" s="85">
        <v>2694</v>
      </c>
      <c r="AW2698" s="91"/>
      <c r="AX2698" s="96" t="s">
        <v>6023</v>
      </c>
      <c r="AY2698" s="87" t="s">
        <v>6024</v>
      </c>
      <c r="AZ2698" s="96" t="s">
        <v>6025</v>
      </c>
      <c r="BA2698" s="88" t="s">
        <v>615</v>
      </c>
      <c r="BB2698" s="86" t="s">
        <v>616</v>
      </c>
      <c r="BC2698" s="89">
        <v>7500</v>
      </c>
      <c r="BD2698" s="90">
        <v>45658</v>
      </c>
      <c r="BE2698" s="35"/>
    </row>
    <row r="2699" spans="48:57" x14ac:dyDescent="0.25">
      <c r="AV2699" s="85">
        <v>2695</v>
      </c>
      <c r="AW2699" s="91"/>
      <c r="AX2699" s="96" t="s">
        <v>6026</v>
      </c>
      <c r="AY2699" s="87" t="s">
        <v>6027</v>
      </c>
      <c r="AZ2699" s="96" t="s">
        <v>6028</v>
      </c>
      <c r="BA2699" s="88" t="s">
        <v>2338</v>
      </c>
      <c r="BB2699" s="86" t="s">
        <v>1002</v>
      </c>
      <c r="BC2699" s="89">
        <v>284400</v>
      </c>
      <c r="BD2699" s="90">
        <v>45717</v>
      </c>
      <c r="BE2699" s="35"/>
    </row>
    <row r="2700" spans="48:57" x14ac:dyDescent="0.25">
      <c r="AV2700" s="85">
        <v>2696</v>
      </c>
      <c r="AW2700" s="91"/>
      <c r="AX2700" s="96" t="s">
        <v>6029</v>
      </c>
      <c r="AY2700" s="87" t="s">
        <v>6030</v>
      </c>
      <c r="AZ2700" s="96" t="s">
        <v>6031</v>
      </c>
      <c r="BA2700" s="88" t="s">
        <v>1001</v>
      </c>
      <c r="BB2700" s="86" t="s">
        <v>1002</v>
      </c>
      <c r="BC2700" s="89">
        <v>9480</v>
      </c>
      <c r="BD2700" s="90">
        <v>45717</v>
      </c>
      <c r="BE2700" s="35"/>
    </row>
    <row r="2701" spans="48:57" x14ac:dyDescent="0.25">
      <c r="AV2701" s="85">
        <v>2697</v>
      </c>
      <c r="AW2701" s="91"/>
      <c r="AX2701" s="96" t="s">
        <v>5917</v>
      </c>
      <c r="AY2701" s="87" t="s">
        <v>5918</v>
      </c>
      <c r="AZ2701" s="96" t="s">
        <v>5919</v>
      </c>
      <c r="BA2701" s="88" t="s">
        <v>1001</v>
      </c>
      <c r="BB2701" s="86" t="s">
        <v>1002</v>
      </c>
      <c r="BC2701" s="89">
        <v>28440</v>
      </c>
      <c r="BD2701" s="90">
        <v>45717</v>
      </c>
      <c r="BE2701" s="35"/>
    </row>
    <row r="2702" spans="48:57" x14ac:dyDescent="0.25">
      <c r="AV2702" s="85">
        <v>2698</v>
      </c>
      <c r="AW2702" s="91"/>
      <c r="AX2702" s="96" t="s">
        <v>5877</v>
      </c>
      <c r="AY2702" s="87" t="s">
        <v>5878</v>
      </c>
      <c r="AZ2702" s="96" t="s">
        <v>5879</v>
      </c>
      <c r="BA2702" s="88" t="s">
        <v>3243</v>
      </c>
      <c r="BB2702" s="86" t="s">
        <v>1176</v>
      </c>
      <c r="BC2702" s="89">
        <v>21000</v>
      </c>
      <c r="BD2702" s="90">
        <v>45717</v>
      </c>
      <c r="BE2702" s="35"/>
    </row>
    <row r="2703" spans="48:57" x14ac:dyDescent="0.25">
      <c r="AV2703" s="85">
        <v>2699</v>
      </c>
      <c r="AW2703" s="91"/>
      <c r="AX2703" s="96" t="s">
        <v>6032</v>
      </c>
      <c r="AY2703" s="87" t="s">
        <v>6033</v>
      </c>
      <c r="AZ2703" s="96" t="s">
        <v>6034</v>
      </c>
      <c r="BA2703" s="88" t="s">
        <v>732</v>
      </c>
      <c r="BB2703" s="86" t="s">
        <v>733</v>
      </c>
      <c r="BC2703" s="89">
        <v>11500</v>
      </c>
      <c r="BD2703" s="90">
        <v>45717</v>
      </c>
      <c r="BE2703" s="35"/>
    </row>
    <row r="2704" spans="48:57" x14ac:dyDescent="0.25">
      <c r="AV2704" s="85">
        <v>2700</v>
      </c>
      <c r="AW2704" s="91"/>
      <c r="AX2704" s="96" t="s">
        <v>5875</v>
      </c>
      <c r="AY2704" s="87" t="s">
        <v>1539</v>
      </c>
      <c r="AZ2704" s="96" t="s">
        <v>5876</v>
      </c>
      <c r="BA2704" s="88" t="s">
        <v>2328</v>
      </c>
      <c r="BB2704" s="86" t="s">
        <v>85</v>
      </c>
      <c r="BC2704" s="89">
        <v>19890</v>
      </c>
      <c r="BD2704" s="90">
        <v>45717</v>
      </c>
      <c r="BE2704" s="35"/>
    </row>
    <row r="2705" spans="48:57" x14ac:dyDescent="0.25">
      <c r="AV2705" s="85">
        <v>2701</v>
      </c>
      <c r="AW2705" s="91"/>
      <c r="AX2705" s="96" t="s">
        <v>5909</v>
      </c>
      <c r="AY2705" s="87" t="s">
        <v>5910</v>
      </c>
      <c r="AZ2705" s="96" t="s">
        <v>5911</v>
      </c>
      <c r="BA2705" s="88" t="s">
        <v>1638</v>
      </c>
      <c r="BB2705" s="86" t="s">
        <v>376</v>
      </c>
      <c r="BC2705" s="89">
        <v>45000</v>
      </c>
      <c r="BD2705" s="90">
        <v>45717</v>
      </c>
      <c r="BE2705" s="35"/>
    </row>
    <row r="2706" spans="48:57" x14ac:dyDescent="0.25">
      <c r="AV2706" s="85">
        <v>2702</v>
      </c>
      <c r="AW2706" s="91"/>
      <c r="AX2706" s="96" t="s">
        <v>5909</v>
      </c>
      <c r="AY2706" s="87" t="s">
        <v>5910</v>
      </c>
      <c r="AZ2706" s="96" t="s">
        <v>5911</v>
      </c>
      <c r="BA2706" s="88" t="s">
        <v>1599</v>
      </c>
      <c r="BB2706" s="86" t="s">
        <v>461</v>
      </c>
      <c r="BC2706" s="89">
        <v>36200</v>
      </c>
      <c r="BD2706" s="90">
        <v>45689</v>
      </c>
      <c r="BE2706" s="35"/>
    </row>
    <row r="2707" spans="48:57" x14ac:dyDescent="0.25">
      <c r="AV2707" s="85">
        <v>2703</v>
      </c>
      <c r="AW2707" s="91"/>
      <c r="AX2707" s="96" t="s">
        <v>6035</v>
      </c>
      <c r="AY2707" s="87" t="s">
        <v>6036</v>
      </c>
      <c r="AZ2707" s="96" t="s">
        <v>6037</v>
      </c>
      <c r="BA2707" s="88" t="s">
        <v>3540</v>
      </c>
      <c r="BB2707" s="86" t="s">
        <v>1158</v>
      </c>
      <c r="BC2707" s="89">
        <v>12120</v>
      </c>
      <c r="BD2707" s="90">
        <v>45658</v>
      </c>
      <c r="BE2707" s="35"/>
    </row>
    <row r="2708" spans="48:57" x14ac:dyDescent="0.25">
      <c r="AV2708" s="85">
        <v>2704</v>
      </c>
      <c r="AW2708" s="91"/>
      <c r="AX2708" s="96" t="s">
        <v>6038</v>
      </c>
      <c r="AY2708" s="87" t="s">
        <v>6039</v>
      </c>
      <c r="AZ2708" s="96" t="s">
        <v>6040</v>
      </c>
      <c r="BA2708" s="88" t="s">
        <v>1259</v>
      </c>
      <c r="BB2708" s="86" t="s">
        <v>1260</v>
      </c>
      <c r="BC2708" s="89">
        <v>12500</v>
      </c>
      <c r="BD2708" s="90">
        <v>45717</v>
      </c>
      <c r="BE2708" s="35"/>
    </row>
    <row r="2709" spans="48:57" x14ac:dyDescent="0.25">
      <c r="AV2709" s="85">
        <v>2705</v>
      </c>
      <c r="AW2709" s="91"/>
      <c r="AX2709" s="96" t="s">
        <v>6041</v>
      </c>
      <c r="AY2709" s="87" t="s">
        <v>6042</v>
      </c>
      <c r="AZ2709" s="96" t="s">
        <v>6043</v>
      </c>
      <c r="BA2709" s="88" t="s">
        <v>1259</v>
      </c>
      <c r="BB2709" s="86" t="s">
        <v>1260</v>
      </c>
      <c r="BC2709" s="89">
        <v>12500</v>
      </c>
      <c r="BD2709" s="90">
        <v>45717</v>
      </c>
      <c r="BE2709" s="35"/>
    </row>
    <row r="2710" spans="48:57" x14ac:dyDescent="0.25">
      <c r="AV2710" s="85">
        <v>2706</v>
      </c>
      <c r="AW2710" s="91"/>
      <c r="AX2710" s="96" t="s">
        <v>6044</v>
      </c>
      <c r="AY2710" s="87" t="s">
        <v>6045</v>
      </c>
      <c r="AZ2710" s="96" t="s">
        <v>6046</v>
      </c>
      <c r="BA2710" s="88" t="s">
        <v>615</v>
      </c>
      <c r="BB2710" s="86" t="s">
        <v>616</v>
      </c>
      <c r="BC2710" s="89">
        <v>7500</v>
      </c>
      <c r="BD2710" s="90">
        <v>45717</v>
      </c>
      <c r="BE2710" s="35"/>
    </row>
    <row r="2711" spans="48:57" x14ac:dyDescent="0.25">
      <c r="AV2711" s="85">
        <v>2707</v>
      </c>
      <c r="AW2711" s="91"/>
      <c r="AX2711" s="96" t="s">
        <v>6047</v>
      </c>
      <c r="AY2711" s="87" t="s">
        <v>6048</v>
      </c>
      <c r="AZ2711" s="96" t="s">
        <v>6049</v>
      </c>
      <c r="BA2711" s="88" t="s">
        <v>732</v>
      </c>
      <c r="BB2711" s="86" t="s">
        <v>733</v>
      </c>
      <c r="BC2711" s="89">
        <v>5750</v>
      </c>
      <c r="BD2711" s="90">
        <v>45717</v>
      </c>
      <c r="BE2711" s="35"/>
    </row>
    <row r="2712" spans="48:57" x14ac:dyDescent="0.25">
      <c r="AV2712" s="85">
        <v>2708</v>
      </c>
      <c r="AW2712" s="91"/>
      <c r="AX2712" s="96" t="s">
        <v>5875</v>
      </c>
      <c r="AY2712" s="87" t="s">
        <v>1539</v>
      </c>
      <c r="AZ2712" s="96" t="s">
        <v>5876</v>
      </c>
      <c r="BA2712" s="88" t="s">
        <v>2328</v>
      </c>
      <c r="BB2712" s="86" t="s">
        <v>85</v>
      </c>
      <c r="BC2712" s="89">
        <v>19890</v>
      </c>
      <c r="BD2712" s="90">
        <v>45717</v>
      </c>
      <c r="BE2712" s="35"/>
    </row>
    <row r="2713" spans="48:57" x14ac:dyDescent="0.25">
      <c r="AV2713" s="85">
        <v>2709</v>
      </c>
      <c r="AW2713" s="91"/>
      <c r="AX2713" s="96" t="s">
        <v>5912</v>
      </c>
      <c r="AY2713" s="87" t="s">
        <v>1669</v>
      </c>
      <c r="AZ2713" s="96" t="s">
        <v>5913</v>
      </c>
      <c r="BA2713" s="88" t="s">
        <v>2266</v>
      </c>
      <c r="BB2713" s="86" t="s">
        <v>329</v>
      </c>
      <c r="BC2713" s="89">
        <v>48600</v>
      </c>
      <c r="BD2713" s="90">
        <v>45717</v>
      </c>
      <c r="BE2713" s="35"/>
    </row>
    <row r="2714" spans="48:57" x14ac:dyDescent="0.25">
      <c r="AV2714" s="85">
        <v>2710</v>
      </c>
      <c r="AW2714" s="91"/>
      <c r="AX2714" s="96" t="s">
        <v>5873</v>
      </c>
      <c r="AY2714" s="87" t="s">
        <v>127</v>
      </c>
      <c r="AZ2714" s="96" t="s">
        <v>5874</v>
      </c>
      <c r="BA2714" s="88" t="s">
        <v>1638</v>
      </c>
      <c r="BB2714" s="86" t="s">
        <v>376</v>
      </c>
      <c r="BC2714" s="89">
        <v>27000</v>
      </c>
      <c r="BD2714" s="90">
        <v>45717</v>
      </c>
      <c r="BE2714" s="35"/>
    </row>
    <row r="2715" spans="48:57" x14ac:dyDescent="0.25">
      <c r="AV2715" s="85">
        <v>2711</v>
      </c>
      <c r="AW2715" s="91"/>
      <c r="AX2715" s="96" t="s">
        <v>5963</v>
      </c>
      <c r="AY2715" s="87" t="s">
        <v>1240</v>
      </c>
      <c r="AZ2715" s="96" t="s">
        <v>5964</v>
      </c>
      <c r="BA2715" s="88" t="s">
        <v>1582</v>
      </c>
      <c r="BB2715" s="86" t="s">
        <v>502</v>
      </c>
      <c r="BC2715" s="89">
        <v>73050</v>
      </c>
      <c r="BD2715" s="90">
        <v>45689</v>
      </c>
      <c r="BE2715" s="35"/>
    </row>
    <row r="2716" spans="48:57" x14ac:dyDescent="0.25">
      <c r="AV2716" s="85">
        <v>2712</v>
      </c>
      <c r="AW2716" s="91"/>
      <c r="AX2716" s="96" t="s">
        <v>6050</v>
      </c>
      <c r="AY2716" s="87" t="s">
        <v>6051</v>
      </c>
      <c r="AZ2716" s="96" t="s">
        <v>6052</v>
      </c>
      <c r="BA2716" s="88" t="s">
        <v>3195</v>
      </c>
      <c r="BB2716" s="86" t="s">
        <v>459</v>
      </c>
      <c r="BC2716" s="89">
        <v>3090</v>
      </c>
      <c r="BD2716" s="90">
        <v>45658</v>
      </c>
      <c r="BE2716" s="35"/>
    </row>
    <row r="2717" spans="48:57" x14ac:dyDescent="0.25">
      <c r="AV2717" s="85">
        <v>2713</v>
      </c>
      <c r="AW2717" s="91"/>
      <c r="AX2717" s="96" t="s">
        <v>5877</v>
      </c>
      <c r="AY2717" s="87" t="s">
        <v>5878</v>
      </c>
      <c r="AZ2717" s="96" t="s">
        <v>5879</v>
      </c>
      <c r="BA2717" s="88" t="s">
        <v>196</v>
      </c>
      <c r="BB2717" s="86" t="s">
        <v>197</v>
      </c>
      <c r="BC2717" s="89">
        <v>42720</v>
      </c>
      <c r="BD2717" s="90">
        <v>45717</v>
      </c>
      <c r="BE2717" s="35"/>
    </row>
    <row r="2718" spans="48:57" x14ac:dyDescent="0.25">
      <c r="AV2718" s="85">
        <v>2714</v>
      </c>
      <c r="AW2718" s="91"/>
      <c r="AX2718" s="96" t="s">
        <v>5912</v>
      </c>
      <c r="AY2718" s="87" t="s">
        <v>1669</v>
      </c>
      <c r="AZ2718" s="96" t="s">
        <v>5913</v>
      </c>
      <c r="BA2718" s="88" t="s">
        <v>1259</v>
      </c>
      <c r="BB2718" s="86" t="s">
        <v>1260</v>
      </c>
      <c r="BC2718" s="89">
        <v>25000</v>
      </c>
      <c r="BD2718" s="90">
        <v>45717</v>
      </c>
      <c r="BE2718" s="35"/>
    </row>
    <row r="2719" spans="48:57" x14ac:dyDescent="0.25">
      <c r="AV2719" s="85">
        <v>2715</v>
      </c>
      <c r="AW2719" s="91"/>
      <c r="AX2719" s="96" t="s">
        <v>6053</v>
      </c>
      <c r="AY2719" s="87" t="s">
        <v>6054</v>
      </c>
      <c r="AZ2719" s="96" t="s">
        <v>6055</v>
      </c>
      <c r="BA2719" s="88" t="s">
        <v>1032</v>
      </c>
      <c r="BB2719" s="86" t="s">
        <v>948</v>
      </c>
      <c r="BC2719" s="89">
        <v>22000</v>
      </c>
      <c r="BD2719" s="90">
        <v>45717</v>
      </c>
      <c r="BE2719" s="35"/>
    </row>
    <row r="2720" spans="48:57" x14ac:dyDescent="0.25">
      <c r="AV2720" s="85">
        <v>2716</v>
      </c>
      <c r="AW2720" s="91"/>
      <c r="AX2720" s="96" t="s">
        <v>6056</v>
      </c>
      <c r="AY2720" s="87" t="s">
        <v>6057</v>
      </c>
      <c r="AZ2720" s="96" t="s">
        <v>6058</v>
      </c>
      <c r="BA2720" s="88" t="s">
        <v>1032</v>
      </c>
      <c r="BB2720" s="86" t="s">
        <v>948</v>
      </c>
      <c r="BC2720" s="89">
        <v>11000</v>
      </c>
      <c r="BD2720" s="90">
        <v>45717</v>
      </c>
      <c r="BE2720" s="35"/>
    </row>
    <row r="2721" spans="48:57" x14ac:dyDescent="0.25">
      <c r="AV2721" s="85">
        <v>2717</v>
      </c>
      <c r="AW2721" s="91"/>
      <c r="AX2721" s="96" t="s">
        <v>6059</v>
      </c>
      <c r="AY2721" s="87" t="s">
        <v>6060</v>
      </c>
      <c r="AZ2721" s="96" t="s">
        <v>6061</v>
      </c>
      <c r="BA2721" s="88" t="s">
        <v>615</v>
      </c>
      <c r="BB2721" s="86" t="s">
        <v>616</v>
      </c>
      <c r="BC2721" s="89">
        <v>30000</v>
      </c>
      <c r="BD2721" s="90">
        <v>45717</v>
      </c>
      <c r="BE2721" s="35"/>
    </row>
    <row r="2722" spans="48:57" x14ac:dyDescent="0.25">
      <c r="AV2722" s="85">
        <v>2718</v>
      </c>
      <c r="AW2722" s="91"/>
      <c r="AX2722" s="96" t="s">
        <v>6062</v>
      </c>
      <c r="AY2722" s="87" t="s">
        <v>1563</v>
      </c>
      <c r="AZ2722" s="96" t="s">
        <v>6063</v>
      </c>
      <c r="BA2722" s="88" t="s">
        <v>615</v>
      </c>
      <c r="BB2722" s="86" t="s">
        <v>616</v>
      </c>
      <c r="BC2722" s="89">
        <v>-7500</v>
      </c>
      <c r="BD2722" s="90">
        <v>45717</v>
      </c>
      <c r="BE2722" s="35"/>
    </row>
    <row r="2723" spans="48:57" x14ac:dyDescent="0.25">
      <c r="AV2723" s="85">
        <v>2719</v>
      </c>
      <c r="AW2723" s="91"/>
      <c r="AX2723" s="96" t="s">
        <v>5909</v>
      </c>
      <c r="AY2723" s="87" t="s">
        <v>5910</v>
      </c>
      <c r="AZ2723" s="96" t="s">
        <v>5911</v>
      </c>
      <c r="BA2723" s="88" t="s">
        <v>2338</v>
      </c>
      <c r="BB2723" s="86" t="s">
        <v>1002</v>
      </c>
      <c r="BC2723" s="89">
        <v>189600</v>
      </c>
      <c r="BD2723" s="90">
        <v>45717</v>
      </c>
      <c r="BE2723" s="35"/>
    </row>
    <row r="2724" spans="48:57" x14ac:dyDescent="0.25">
      <c r="AV2724" s="85">
        <v>2720</v>
      </c>
      <c r="AW2724" s="91"/>
      <c r="AX2724" s="96" t="s">
        <v>5877</v>
      </c>
      <c r="AY2724" s="87" t="s">
        <v>5878</v>
      </c>
      <c r="AZ2724" s="96" t="s">
        <v>5879</v>
      </c>
      <c r="BA2724" s="88" t="s">
        <v>1077</v>
      </c>
      <c r="BB2724" s="86" t="s">
        <v>1078</v>
      </c>
      <c r="BC2724" s="89">
        <v>8250</v>
      </c>
      <c r="BD2724" s="90">
        <v>45689</v>
      </c>
      <c r="BE2724" s="35"/>
    </row>
    <row r="2725" spans="48:57" x14ac:dyDescent="0.25">
      <c r="AV2725" s="85">
        <v>2721</v>
      </c>
      <c r="AW2725" s="91"/>
      <c r="AX2725" s="96" t="s">
        <v>5891</v>
      </c>
      <c r="AY2725" s="87" t="s">
        <v>5892</v>
      </c>
      <c r="AZ2725" s="96" t="s">
        <v>5893</v>
      </c>
      <c r="BA2725" s="88" t="s">
        <v>732</v>
      </c>
      <c r="BB2725" s="86" t="s">
        <v>733</v>
      </c>
      <c r="BC2725" s="89">
        <v>5750</v>
      </c>
      <c r="BD2725" s="90">
        <v>45658</v>
      </c>
      <c r="BE2725" s="35"/>
    </row>
    <row r="2726" spans="48:57" x14ac:dyDescent="0.25">
      <c r="AV2726" s="85">
        <v>2722</v>
      </c>
      <c r="AW2726" s="91"/>
      <c r="AX2726" s="96" t="s">
        <v>1109</v>
      </c>
      <c r="AY2726" s="87" t="s">
        <v>1110</v>
      </c>
      <c r="AZ2726" s="96" t="s">
        <v>5942</v>
      </c>
      <c r="BA2726" s="88" t="s">
        <v>2328</v>
      </c>
      <c r="BB2726" s="86" t="s">
        <v>85</v>
      </c>
      <c r="BC2726" s="89">
        <v>19890</v>
      </c>
      <c r="BD2726" s="90">
        <v>45717</v>
      </c>
      <c r="BE2726" s="35"/>
    </row>
    <row r="2727" spans="48:57" x14ac:dyDescent="0.25">
      <c r="AV2727" s="85">
        <v>2723</v>
      </c>
      <c r="AW2727" s="91"/>
      <c r="AX2727" s="96" t="s">
        <v>5875</v>
      </c>
      <c r="AY2727" s="87" t="s">
        <v>1539</v>
      </c>
      <c r="AZ2727" s="96" t="s">
        <v>5876</v>
      </c>
      <c r="BA2727" s="88" t="s">
        <v>2328</v>
      </c>
      <c r="BB2727" s="86" t="s">
        <v>85</v>
      </c>
      <c r="BC2727" s="89">
        <v>9945</v>
      </c>
      <c r="BD2727" s="90">
        <v>45717</v>
      </c>
      <c r="BE2727" s="35"/>
    </row>
    <row r="2728" spans="48:57" x14ac:dyDescent="0.25">
      <c r="AV2728" s="85">
        <v>2724</v>
      </c>
      <c r="AW2728" s="91"/>
      <c r="AX2728" s="96" t="s">
        <v>5877</v>
      </c>
      <c r="AY2728" s="87" t="s">
        <v>5878</v>
      </c>
      <c r="AZ2728" s="96" t="s">
        <v>5879</v>
      </c>
      <c r="BA2728" s="88" t="s">
        <v>1638</v>
      </c>
      <c r="BB2728" s="86" t="s">
        <v>376</v>
      </c>
      <c r="BC2728" s="89">
        <v>18000</v>
      </c>
      <c r="BD2728" s="90">
        <v>45717</v>
      </c>
      <c r="BE2728" s="35"/>
    </row>
    <row r="2729" spans="48:57" x14ac:dyDescent="0.25">
      <c r="AV2729" s="85">
        <v>2725</v>
      </c>
      <c r="AW2729" s="91"/>
      <c r="AX2729" s="96" t="s">
        <v>5909</v>
      </c>
      <c r="AY2729" s="87" t="s">
        <v>5910</v>
      </c>
      <c r="AZ2729" s="96" t="s">
        <v>5911</v>
      </c>
      <c r="BA2729" s="88" t="s">
        <v>1599</v>
      </c>
      <c r="BB2729" s="86" t="s">
        <v>461</v>
      </c>
      <c r="BC2729" s="89">
        <v>54300</v>
      </c>
      <c r="BD2729" s="90">
        <v>45717</v>
      </c>
      <c r="BE2729" s="35"/>
    </row>
    <row r="2730" spans="48:57" x14ac:dyDescent="0.25">
      <c r="AV2730" s="85">
        <v>2726</v>
      </c>
      <c r="AW2730" s="91"/>
      <c r="AX2730" s="96" t="s">
        <v>5909</v>
      </c>
      <c r="AY2730" s="87" t="s">
        <v>5910</v>
      </c>
      <c r="AZ2730" s="96" t="s">
        <v>5911</v>
      </c>
      <c r="BA2730" s="88" t="s">
        <v>1582</v>
      </c>
      <c r="BB2730" s="86" t="s">
        <v>502</v>
      </c>
      <c r="BC2730" s="89">
        <v>21915</v>
      </c>
      <c r="BD2730" s="90">
        <v>45717</v>
      </c>
      <c r="BE2730" s="35"/>
    </row>
    <row r="2731" spans="48:57" x14ac:dyDescent="0.25">
      <c r="AV2731" s="85">
        <v>2727</v>
      </c>
      <c r="AW2731" s="91"/>
      <c r="AX2731" s="96" t="s">
        <v>5909</v>
      </c>
      <c r="AY2731" s="87" t="s">
        <v>5910</v>
      </c>
      <c r="AZ2731" s="96" t="s">
        <v>5911</v>
      </c>
      <c r="BA2731" s="88" t="s">
        <v>6064</v>
      </c>
      <c r="BB2731" s="86" t="s">
        <v>736</v>
      </c>
      <c r="BC2731" s="89">
        <v>32600</v>
      </c>
      <c r="BD2731" s="90">
        <v>45717</v>
      </c>
      <c r="BE2731" s="35"/>
    </row>
    <row r="2732" spans="48:57" x14ac:dyDescent="0.25">
      <c r="AV2732" s="85">
        <v>2728</v>
      </c>
      <c r="AW2732" s="91"/>
      <c r="AX2732" s="96" t="s">
        <v>6065</v>
      </c>
      <c r="AY2732" s="87" t="s">
        <v>6066</v>
      </c>
      <c r="AZ2732" s="96" t="s">
        <v>6067</v>
      </c>
      <c r="BA2732" s="88" t="s">
        <v>3195</v>
      </c>
      <c r="BB2732" s="86" t="s">
        <v>459</v>
      </c>
      <c r="BC2732" s="89">
        <v>15450</v>
      </c>
      <c r="BD2732" s="90">
        <v>45717</v>
      </c>
      <c r="BE2732" s="35"/>
    </row>
    <row r="2733" spans="48:57" x14ac:dyDescent="0.25">
      <c r="AV2733" s="85">
        <v>2729</v>
      </c>
      <c r="AW2733" s="91"/>
      <c r="AX2733" s="96" t="s">
        <v>5912</v>
      </c>
      <c r="AY2733" s="87" t="s">
        <v>1669</v>
      </c>
      <c r="AZ2733" s="96" t="s">
        <v>5913</v>
      </c>
      <c r="BA2733" s="88" t="s">
        <v>3645</v>
      </c>
      <c r="BB2733" s="86" t="s">
        <v>550</v>
      </c>
      <c r="BC2733" s="89">
        <v>13100</v>
      </c>
      <c r="BD2733" s="90">
        <v>45689</v>
      </c>
      <c r="BE2733" s="35"/>
    </row>
    <row r="2734" spans="48:57" x14ac:dyDescent="0.25">
      <c r="AV2734" s="85">
        <v>2730</v>
      </c>
      <c r="AW2734" s="91"/>
      <c r="AX2734" s="96" t="s">
        <v>5877</v>
      </c>
      <c r="AY2734" s="87" t="s">
        <v>5878</v>
      </c>
      <c r="AZ2734" s="96" t="s">
        <v>5879</v>
      </c>
      <c r="BA2734" s="88" t="s">
        <v>2369</v>
      </c>
      <c r="BB2734" s="86" t="s">
        <v>1146</v>
      </c>
      <c r="BC2734" s="89">
        <v>19110</v>
      </c>
      <c r="BD2734" s="90">
        <v>45658</v>
      </c>
      <c r="BE2734" s="35"/>
    </row>
    <row r="2735" spans="48:57" x14ac:dyDescent="0.25">
      <c r="AV2735" s="85">
        <v>2731</v>
      </c>
      <c r="AW2735" s="91"/>
      <c r="AX2735" s="96" t="s">
        <v>1109</v>
      </c>
      <c r="AY2735" s="87" t="s">
        <v>1110</v>
      </c>
      <c r="AZ2735" s="96" t="s">
        <v>5942</v>
      </c>
      <c r="BA2735" s="88" t="s">
        <v>84</v>
      </c>
      <c r="BB2735" s="86" t="s">
        <v>85</v>
      </c>
      <c r="BC2735" s="89">
        <v>39780</v>
      </c>
      <c r="BD2735" s="90">
        <v>45717</v>
      </c>
      <c r="BE2735" s="35"/>
    </row>
    <row r="2736" spans="48:57" x14ac:dyDescent="0.25">
      <c r="AV2736" s="85">
        <v>2732</v>
      </c>
      <c r="AW2736" s="91"/>
      <c r="AX2736" s="96" t="s">
        <v>5877</v>
      </c>
      <c r="AY2736" s="87" t="s">
        <v>5878</v>
      </c>
      <c r="AZ2736" s="96" t="s">
        <v>5879</v>
      </c>
      <c r="BA2736" s="88" t="s">
        <v>84</v>
      </c>
      <c r="BB2736" s="86" t="s">
        <v>85</v>
      </c>
      <c r="BC2736" s="89">
        <v>39780</v>
      </c>
      <c r="BD2736" s="90">
        <v>45717</v>
      </c>
      <c r="BE2736" s="35"/>
    </row>
    <row r="2737" spans="48:57" x14ac:dyDescent="0.25">
      <c r="AV2737" s="85">
        <v>2733</v>
      </c>
      <c r="AW2737" s="91"/>
      <c r="AX2737" s="96" t="s">
        <v>6068</v>
      </c>
      <c r="AY2737" s="87" t="s">
        <v>6069</v>
      </c>
      <c r="AZ2737" s="96" t="s">
        <v>6070</v>
      </c>
      <c r="BA2737" s="88" t="s">
        <v>645</v>
      </c>
      <c r="BB2737" s="86" t="s">
        <v>646</v>
      </c>
      <c r="BC2737" s="89">
        <v>9500</v>
      </c>
      <c r="BD2737" s="90">
        <v>45717</v>
      </c>
      <c r="BE2737" s="35"/>
    </row>
    <row r="2738" spans="48:57" x14ac:dyDescent="0.25">
      <c r="AV2738" s="85">
        <v>2734</v>
      </c>
      <c r="AW2738" s="91"/>
      <c r="AX2738" s="96" t="s">
        <v>6011</v>
      </c>
      <c r="AY2738" s="87" t="s">
        <v>6012</v>
      </c>
      <c r="AZ2738" s="96" t="s">
        <v>6013</v>
      </c>
      <c r="BA2738" s="88" t="s">
        <v>1032</v>
      </c>
      <c r="BB2738" s="86" t="s">
        <v>948</v>
      </c>
      <c r="BC2738" s="89">
        <v>11000</v>
      </c>
      <c r="BD2738" s="90">
        <v>45717</v>
      </c>
      <c r="BE2738" s="35"/>
    </row>
    <row r="2739" spans="48:57" x14ac:dyDescent="0.25">
      <c r="AV2739" s="85">
        <v>2735</v>
      </c>
      <c r="AW2739" s="91"/>
      <c r="AX2739" s="96" t="s">
        <v>6071</v>
      </c>
      <c r="AY2739" s="87" t="s">
        <v>6072</v>
      </c>
      <c r="AZ2739" s="96" t="s">
        <v>6073</v>
      </c>
      <c r="BA2739" s="88" t="s">
        <v>1032</v>
      </c>
      <c r="BB2739" s="86" t="s">
        <v>948</v>
      </c>
      <c r="BC2739" s="89">
        <v>11000</v>
      </c>
      <c r="BD2739" s="90">
        <v>45717</v>
      </c>
      <c r="BE2739" s="35"/>
    </row>
    <row r="2740" spans="48:57" x14ac:dyDescent="0.25">
      <c r="AV2740" s="85">
        <v>2736</v>
      </c>
      <c r="AW2740" s="91"/>
      <c r="AX2740" s="96" t="s">
        <v>6074</v>
      </c>
      <c r="AY2740" s="87" t="s">
        <v>6075</v>
      </c>
      <c r="AZ2740" s="96" t="s">
        <v>6076</v>
      </c>
      <c r="BA2740" s="88" t="s">
        <v>615</v>
      </c>
      <c r="BB2740" s="86" t="s">
        <v>616</v>
      </c>
      <c r="BC2740" s="89">
        <v>45000</v>
      </c>
      <c r="BD2740" s="90">
        <v>45717</v>
      </c>
      <c r="BE2740" s="35"/>
    </row>
    <row r="2741" spans="48:57" x14ac:dyDescent="0.25">
      <c r="AV2741" s="85">
        <v>2737</v>
      </c>
      <c r="AW2741" s="91"/>
      <c r="AX2741" s="96" t="s">
        <v>5886</v>
      </c>
      <c r="AY2741" s="87" t="s">
        <v>5887</v>
      </c>
      <c r="AZ2741" s="96" t="s">
        <v>5888</v>
      </c>
      <c r="BA2741" s="88" t="s">
        <v>615</v>
      </c>
      <c r="BB2741" s="86" t="s">
        <v>616</v>
      </c>
      <c r="BC2741" s="89">
        <v>7500</v>
      </c>
      <c r="BD2741" s="90">
        <v>45717</v>
      </c>
      <c r="BE2741" s="35"/>
    </row>
    <row r="2742" spans="48:57" x14ac:dyDescent="0.25">
      <c r="AV2742" s="85">
        <v>2738</v>
      </c>
      <c r="AW2742" s="91"/>
      <c r="AX2742" s="96" t="s">
        <v>5877</v>
      </c>
      <c r="AY2742" s="87" t="s">
        <v>5878</v>
      </c>
      <c r="AZ2742" s="96" t="s">
        <v>5879</v>
      </c>
      <c r="BA2742" s="88" t="s">
        <v>1077</v>
      </c>
      <c r="BB2742" s="86" t="s">
        <v>1078</v>
      </c>
      <c r="BC2742" s="89">
        <v>8250</v>
      </c>
      <c r="BD2742" s="90">
        <v>45689</v>
      </c>
      <c r="BE2742" s="35"/>
    </row>
    <row r="2743" spans="48:57" x14ac:dyDescent="0.25">
      <c r="AV2743" s="85">
        <v>2739</v>
      </c>
      <c r="AW2743" s="91"/>
      <c r="AX2743" s="96" t="s">
        <v>6029</v>
      </c>
      <c r="AY2743" s="87" t="s">
        <v>6030</v>
      </c>
      <c r="AZ2743" s="96" t="s">
        <v>6031</v>
      </c>
      <c r="BA2743" s="88" t="s">
        <v>1077</v>
      </c>
      <c r="BB2743" s="86" t="s">
        <v>1078</v>
      </c>
      <c r="BC2743" s="89">
        <v>11000</v>
      </c>
      <c r="BD2743" s="90">
        <v>45658</v>
      </c>
      <c r="BE2743" s="35"/>
    </row>
    <row r="2744" spans="48:57" x14ac:dyDescent="0.25">
      <c r="AV2744" s="85">
        <v>2740</v>
      </c>
      <c r="AW2744" s="91"/>
      <c r="AX2744" s="96" t="s">
        <v>6077</v>
      </c>
      <c r="AY2744" s="87" t="s">
        <v>6078</v>
      </c>
      <c r="AZ2744" s="96" t="s">
        <v>6079</v>
      </c>
      <c r="BA2744" s="88" t="s">
        <v>732</v>
      </c>
      <c r="BB2744" s="86" t="s">
        <v>733</v>
      </c>
      <c r="BC2744" s="89">
        <v>5750</v>
      </c>
      <c r="BD2744" s="90">
        <v>45717</v>
      </c>
      <c r="BE2744" s="35"/>
    </row>
    <row r="2745" spans="48:57" x14ac:dyDescent="0.25">
      <c r="AV2745" s="85">
        <v>2741</v>
      </c>
      <c r="AW2745" s="91"/>
      <c r="AX2745" s="96" t="s">
        <v>5875</v>
      </c>
      <c r="AY2745" s="87" t="s">
        <v>1539</v>
      </c>
      <c r="AZ2745" s="96" t="s">
        <v>5876</v>
      </c>
      <c r="BA2745" s="88" t="s">
        <v>2328</v>
      </c>
      <c r="BB2745" s="86" t="s">
        <v>85</v>
      </c>
      <c r="BC2745" s="89">
        <v>19890</v>
      </c>
      <c r="BD2745" s="90">
        <v>45717</v>
      </c>
      <c r="BE2745" s="35"/>
    </row>
    <row r="2746" spans="48:57" x14ac:dyDescent="0.25">
      <c r="AV2746" s="85">
        <v>2742</v>
      </c>
      <c r="AW2746" s="91"/>
      <c r="AX2746" s="96" t="s">
        <v>6080</v>
      </c>
      <c r="AY2746" s="87" t="s">
        <v>6081</v>
      </c>
      <c r="AZ2746" s="96" t="s">
        <v>6082</v>
      </c>
      <c r="BA2746" s="88" t="s">
        <v>2328</v>
      </c>
      <c r="BB2746" s="86" t="s">
        <v>85</v>
      </c>
      <c r="BC2746" s="89">
        <v>19890</v>
      </c>
      <c r="BD2746" s="90">
        <v>45717</v>
      </c>
      <c r="BE2746" s="35"/>
    </row>
    <row r="2747" spans="48:57" x14ac:dyDescent="0.25">
      <c r="AV2747" s="85">
        <v>2743</v>
      </c>
      <c r="AW2747" s="91"/>
      <c r="AX2747" s="96" t="s">
        <v>5909</v>
      </c>
      <c r="AY2747" s="87" t="s">
        <v>5910</v>
      </c>
      <c r="AZ2747" s="96" t="s">
        <v>5911</v>
      </c>
      <c r="BA2747" s="88" t="s">
        <v>2328</v>
      </c>
      <c r="BB2747" s="86" t="s">
        <v>85</v>
      </c>
      <c r="BC2747" s="89">
        <v>19890</v>
      </c>
      <c r="BD2747" s="90">
        <v>45717</v>
      </c>
      <c r="BE2747" s="35"/>
    </row>
    <row r="2748" spans="48:57" x14ac:dyDescent="0.25">
      <c r="AV2748" s="85">
        <v>2744</v>
      </c>
      <c r="AW2748" s="91"/>
      <c r="AX2748" s="96" t="s">
        <v>6083</v>
      </c>
      <c r="AY2748" s="87" t="s">
        <v>6084</v>
      </c>
      <c r="AZ2748" s="96" t="s">
        <v>6085</v>
      </c>
      <c r="BA2748" s="88" t="s">
        <v>2328</v>
      </c>
      <c r="BB2748" s="86" t="s">
        <v>85</v>
      </c>
      <c r="BC2748" s="89">
        <v>9945</v>
      </c>
      <c r="BD2748" s="90">
        <v>45717</v>
      </c>
      <c r="BE2748" s="35"/>
    </row>
    <row r="2749" spans="48:57" x14ac:dyDescent="0.25">
      <c r="AV2749" s="85">
        <v>2745</v>
      </c>
      <c r="AW2749" s="91"/>
      <c r="AX2749" s="96" t="s">
        <v>5873</v>
      </c>
      <c r="AY2749" s="87" t="s">
        <v>127</v>
      </c>
      <c r="AZ2749" s="96" t="s">
        <v>5874</v>
      </c>
      <c r="BA2749" s="88" t="s">
        <v>1638</v>
      </c>
      <c r="BB2749" s="86" t="s">
        <v>376</v>
      </c>
      <c r="BC2749" s="89">
        <v>36000</v>
      </c>
      <c r="BD2749" s="90">
        <v>45717</v>
      </c>
      <c r="BE2749" s="35"/>
    </row>
    <row r="2750" spans="48:57" x14ac:dyDescent="0.25">
      <c r="AV2750" s="85">
        <v>2746</v>
      </c>
      <c r="AW2750" s="91"/>
      <c r="AX2750" s="96" t="s">
        <v>5909</v>
      </c>
      <c r="AY2750" s="87" t="s">
        <v>5910</v>
      </c>
      <c r="AZ2750" s="96" t="s">
        <v>5911</v>
      </c>
      <c r="BA2750" s="88" t="s">
        <v>84</v>
      </c>
      <c r="BB2750" s="86" t="s">
        <v>85</v>
      </c>
      <c r="BC2750" s="89">
        <v>159120</v>
      </c>
      <c r="BD2750" s="90">
        <v>45717</v>
      </c>
      <c r="BE2750" s="35"/>
    </row>
    <row r="2751" spans="48:57" x14ac:dyDescent="0.25">
      <c r="AV2751" s="85">
        <v>2747</v>
      </c>
      <c r="AW2751" s="91"/>
      <c r="AX2751" s="96" t="s">
        <v>6047</v>
      </c>
      <c r="AY2751" s="87" t="s">
        <v>6048</v>
      </c>
      <c r="AZ2751" s="96" t="s">
        <v>6049</v>
      </c>
      <c r="BA2751" s="88" t="s">
        <v>645</v>
      </c>
      <c r="BB2751" s="86" t="s">
        <v>646</v>
      </c>
      <c r="BC2751" s="89">
        <v>9500</v>
      </c>
      <c r="BD2751" s="90">
        <v>45689</v>
      </c>
      <c r="BE2751" s="35"/>
    </row>
    <row r="2752" spans="48:57" x14ac:dyDescent="0.25">
      <c r="AV2752" s="85">
        <v>2748</v>
      </c>
      <c r="AW2752" s="91"/>
      <c r="AX2752" s="96" t="s">
        <v>6053</v>
      </c>
      <c r="AY2752" s="87" t="s">
        <v>6054</v>
      </c>
      <c r="AZ2752" s="96" t="s">
        <v>6055</v>
      </c>
      <c r="BA2752" s="88" t="s">
        <v>1032</v>
      </c>
      <c r="BB2752" s="86" t="s">
        <v>948</v>
      </c>
      <c r="BC2752" s="89">
        <v>22000</v>
      </c>
      <c r="BD2752" s="90">
        <v>45658</v>
      </c>
      <c r="BE2752" s="35"/>
    </row>
    <row r="2753" spans="48:57" x14ac:dyDescent="0.25">
      <c r="AV2753" s="85">
        <v>2749</v>
      </c>
      <c r="AW2753" s="91"/>
      <c r="AX2753" s="96" t="s">
        <v>5923</v>
      </c>
      <c r="AY2753" s="87" t="s">
        <v>5924</v>
      </c>
      <c r="AZ2753" s="96" t="s">
        <v>5925</v>
      </c>
      <c r="BA2753" s="88" t="s">
        <v>615</v>
      </c>
      <c r="BB2753" s="86" t="s">
        <v>616</v>
      </c>
      <c r="BC2753" s="89">
        <v>15000</v>
      </c>
      <c r="BD2753" s="90">
        <v>45717</v>
      </c>
      <c r="BE2753" s="35"/>
    </row>
    <row r="2754" spans="48:57" x14ac:dyDescent="0.25">
      <c r="AV2754" s="85">
        <v>2750</v>
      </c>
      <c r="AW2754" s="91"/>
      <c r="AX2754" s="96" t="s">
        <v>5873</v>
      </c>
      <c r="AY2754" s="87" t="s">
        <v>127</v>
      </c>
      <c r="AZ2754" s="96" t="s">
        <v>5874</v>
      </c>
      <c r="BA2754" s="88" t="s">
        <v>1077</v>
      </c>
      <c r="BB2754" s="86" t="s">
        <v>1078</v>
      </c>
      <c r="BC2754" s="89">
        <v>8250</v>
      </c>
      <c r="BD2754" s="90">
        <v>45717</v>
      </c>
      <c r="BE2754" s="35"/>
    </row>
    <row r="2755" spans="48:57" x14ac:dyDescent="0.25">
      <c r="AV2755" s="85">
        <v>2751</v>
      </c>
      <c r="AW2755" s="91"/>
      <c r="AX2755" s="96" t="s">
        <v>6086</v>
      </c>
      <c r="AY2755" s="87" t="s">
        <v>6087</v>
      </c>
      <c r="AZ2755" s="96" t="s">
        <v>6088</v>
      </c>
      <c r="BA2755" s="88" t="s">
        <v>732</v>
      </c>
      <c r="BB2755" s="86" t="s">
        <v>733</v>
      </c>
      <c r="BC2755" s="89">
        <v>5750</v>
      </c>
      <c r="BD2755" s="90">
        <v>45717</v>
      </c>
      <c r="BE2755" s="35"/>
    </row>
    <row r="2756" spans="48:57" x14ac:dyDescent="0.25">
      <c r="AV2756" s="85">
        <v>2752</v>
      </c>
      <c r="AW2756" s="91"/>
      <c r="AX2756" s="96" t="s">
        <v>6083</v>
      </c>
      <c r="AY2756" s="87" t="s">
        <v>6084</v>
      </c>
      <c r="AZ2756" s="96" t="s">
        <v>6085</v>
      </c>
      <c r="BA2756" s="88" t="s">
        <v>2328</v>
      </c>
      <c r="BB2756" s="86" t="s">
        <v>85</v>
      </c>
      <c r="BC2756" s="89">
        <v>19890</v>
      </c>
      <c r="BD2756" s="90">
        <v>45717</v>
      </c>
      <c r="BE2756" s="35"/>
    </row>
    <row r="2757" spans="48:57" x14ac:dyDescent="0.25">
      <c r="AV2757" s="85">
        <v>2753</v>
      </c>
      <c r="AW2757" s="91"/>
      <c r="AX2757" s="96" t="s">
        <v>5875</v>
      </c>
      <c r="AY2757" s="87" t="s">
        <v>1539</v>
      </c>
      <c r="AZ2757" s="96" t="s">
        <v>5876</v>
      </c>
      <c r="BA2757" s="88" t="s">
        <v>2328</v>
      </c>
      <c r="BB2757" s="86" t="s">
        <v>85</v>
      </c>
      <c r="BC2757" s="89">
        <v>29835</v>
      </c>
      <c r="BD2757" s="90">
        <v>45717</v>
      </c>
      <c r="BE2757" s="35"/>
    </row>
    <row r="2758" spans="48:57" x14ac:dyDescent="0.25">
      <c r="AV2758" s="85">
        <v>2754</v>
      </c>
      <c r="AW2758" s="91"/>
      <c r="AX2758" s="96" t="s">
        <v>5940</v>
      </c>
      <c r="AY2758" s="87" t="s">
        <v>1745</v>
      </c>
      <c r="AZ2758" s="96" t="s">
        <v>5941</v>
      </c>
      <c r="BA2758" s="88" t="s">
        <v>2328</v>
      </c>
      <c r="BB2758" s="86" t="s">
        <v>85</v>
      </c>
      <c r="BC2758" s="89">
        <v>19890</v>
      </c>
      <c r="BD2758" s="90">
        <v>45717</v>
      </c>
      <c r="BE2758" s="35"/>
    </row>
    <row r="2759" spans="48:57" x14ac:dyDescent="0.25">
      <c r="AV2759" s="85">
        <v>2755</v>
      </c>
      <c r="AW2759" s="91"/>
      <c r="AX2759" s="96" t="s">
        <v>5963</v>
      </c>
      <c r="AY2759" s="87" t="s">
        <v>1240</v>
      </c>
      <c r="AZ2759" s="96" t="s">
        <v>5964</v>
      </c>
      <c r="BA2759" s="88" t="s">
        <v>1638</v>
      </c>
      <c r="BB2759" s="86" t="s">
        <v>376</v>
      </c>
      <c r="BC2759" s="89">
        <v>27000</v>
      </c>
      <c r="BD2759" s="90">
        <v>45717</v>
      </c>
      <c r="BE2759" s="35"/>
    </row>
    <row r="2760" spans="48:57" x14ac:dyDescent="0.25">
      <c r="AV2760" s="85">
        <v>2756</v>
      </c>
      <c r="AW2760" s="91"/>
      <c r="AX2760" s="96" t="s">
        <v>5875</v>
      </c>
      <c r="AY2760" s="87" t="s">
        <v>1539</v>
      </c>
      <c r="AZ2760" s="96" t="s">
        <v>5876</v>
      </c>
      <c r="BA2760" s="88" t="s">
        <v>1638</v>
      </c>
      <c r="BB2760" s="86" t="s">
        <v>376</v>
      </c>
      <c r="BC2760" s="89">
        <v>27000</v>
      </c>
      <c r="BD2760" s="90">
        <v>45689</v>
      </c>
      <c r="BE2760" s="35"/>
    </row>
    <row r="2761" spans="48:57" x14ac:dyDescent="0.25">
      <c r="AV2761" s="85">
        <v>2757</v>
      </c>
      <c r="AW2761" s="91"/>
      <c r="AX2761" s="96" t="s">
        <v>5877</v>
      </c>
      <c r="AY2761" s="87" t="s">
        <v>5878</v>
      </c>
      <c r="AZ2761" s="96" t="s">
        <v>5879</v>
      </c>
      <c r="BA2761" s="88" t="s">
        <v>1599</v>
      </c>
      <c r="BB2761" s="86" t="s">
        <v>461</v>
      </c>
      <c r="BC2761" s="89">
        <v>54300</v>
      </c>
      <c r="BD2761" s="90">
        <v>45658</v>
      </c>
      <c r="BE2761" s="35"/>
    </row>
    <row r="2762" spans="48:57" x14ac:dyDescent="0.25">
      <c r="AV2762" s="85">
        <v>2758</v>
      </c>
      <c r="AW2762" s="91"/>
      <c r="AX2762" s="96" t="s">
        <v>5940</v>
      </c>
      <c r="AY2762" s="87" t="s">
        <v>1745</v>
      </c>
      <c r="AZ2762" s="96" t="s">
        <v>5941</v>
      </c>
      <c r="BA2762" s="88" t="s">
        <v>84</v>
      </c>
      <c r="BB2762" s="86" t="s">
        <v>85</v>
      </c>
      <c r="BC2762" s="89">
        <v>39780</v>
      </c>
      <c r="BD2762" s="90">
        <v>45717</v>
      </c>
      <c r="BE2762" s="35"/>
    </row>
    <row r="2763" spans="48:57" x14ac:dyDescent="0.25">
      <c r="AV2763" s="85">
        <v>2759</v>
      </c>
      <c r="AW2763" s="91"/>
      <c r="AX2763" s="96" t="s">
        <v>6089</v>
      </c>
      <c r="AY2763" s="87" t="s">
        <v>6090</v>
      </c>
      <c r="AZ2763" s="96" t="s">
        <v>6091</v>
      </c>
      <c r="BA2763" s="88" t="s">
        <v>1032</v>
      </c>
      <c r="BB2763" s="86" t="s">
        <v>948</v>
      </c>
      <c r="BC2763" s="89">
        <v>-11000</v>
      </c>
      <c r="BD2763" s="90">
        <v>45717</v>
      </c>
      <c r="BE2763" s="35"/>
    </row>
    <row r="2764" spans="48:57" x14ac:dyDescent="0.25">
      <c r="AV2764" s="85">
        <v>2760</v>
      </c>
      <c r="AW2764" s="91"/>
      <c r="AX2764" s="96" t="s">
        <v>6092</v>
      </c>
      <c r="AY2764" s="87" t="s">
        <v>6093</v>
      </c>
      <c r="AZ2764" s="96" t="s">
        <v>6094</v>
      </c>
      <c r="BA2764" s="88" t="s">
        <v>1032</v>
      </c>
      <c r="BB2764" s="86" t="s">
        <v>948</v>
      </c>
      <c r="BC2764" s="89">
        <v>11000</v>
      </c>
      <c r="BD2764" s="90">
        <v>45717</v>
      </c>
      <c r="BE2764" s="35"/>
    </row>
    <row r="2765" spans="48:57" x14ac:dyDescent="0.25">
      <c r="AV2765" s="85">
        <v>2761</v>
      </c>
      <c r="AW2765" s="91"/>
      <c r="AX2765" s="96" t="s">
        <v>5877</v>
      </c>
      <c r="AY2765" s="87" t="s">
        <v>5878</v>
      </c>
      <c r="AZ2765" s="96" t="s">
        <v>5879</v>
      </c>
      <c r="BA2765" s="88" t="s">
        <v>6095</v>
      </c>
      <c r="BB2765" s="86" t="s">
        <v>1781</v>
      </c>
      <c r="BC2765" s="89">
        <v>30960</v>
      </c>
      <c r="BD2765" s="90">
        <v>45717</v>
      </c>
      <c r="BE2765" s="35"/>
    </row>
    <row r="2766" spans="48:57" x14ac:dyDescent="0.25">
      <c r="AV2766" s="85">
        <v>2762</v>
      </c>
      <c r="AW2766" s="91"/>
      <c r="AX2766" s="96" t="s">
        <v>6047</v>
      </c>
      <c r="AY2766" s="87" t="s">
        <v>6048</v>
      </c>
      <c r="AZ2766" s="96" t="s">
        <v>6049</v>
      </c>
      <c r="BA2766" s="88" t="s">
        <v>615</v>
      </c>
      <c r="BB2766" s="86" t="s">
        <v>616</v>
      </c>
      <c r="BC2766" s="89">
        <v>7500</v>
      </c>
      <c r="BD2766" s="90">
        <v>45717</v>
      </c>
      <c r="BE2766" s="35"/>
    </row>
    <row r="2767" spans="48:57" x14ac:dyDescent="0.25">
      <c r="AV2767" s="85">
        <v>2763</v>
      </c>
      <c r="AW2767" s="91"/>
      <c r="AX2767" s="96" t="s">
        <v>6059</v>
      </c>
      <c r="AY2767" s="87" t="s">
        <v>6060</v>
      </c>
      <c r="AZ2767" s="96" t="s">
        <v>6061</v>
      </c>
      <c r="BA2767" s="88" t="s">
        <v>615</v>
      </c>
      <c r="BB2767" s="86" t="s">
        <v>616</v>
      </c>
      <c r="BC2767" s="89">
        <v>22500</v>
      </c>
      <c r="BD2767" s="90">
        <v>45717</v>
      </c>
      <c r="BE2767" s="35"/>
    </row>
    <row r="2768" spans="48:57" x14ac:dyDescent="0.25">
      <c r="AV2768" s="85">
        <v>2764</v>
      </c>
      <c r="AW2768" s="91"/>
      <c r="AX2768" s="96" t="s">
        <v>6096</v>
      </c>
      <c r="AY2768" s="87" t="s">
        <v>682</v>
      </c>
      <c r="AZ2768" s="96" t="s">
        <v>6097</v>
      </c>
      <c r="BA2768" s="88" t="s">
        <v>1001</v>
      </c>
      <c r="BB2768" s="86" t="s">
        <v>1002</v>
      </c>
      <c r="BC2768" s="89">
        <v>94800</v>
      </c>
      <c r="BD2768" s="90">
        <v>45717</v>
      </c>
      <c r="BE2768" s="35"/>
    </row>
    <row r="2769" spans="48:57" x14ac:dyDescent="0.25">
      <c r="AV2769" s="85">
        <v>2765</v>
      </c>
      <c r="AW2769" s="91"/>
      <c r="AX2769" s="96" t="s">
        <v>5877</v>
      </c>
      <c r="AY2769" s="87" t="s">
        <v>5878</v>
      </c>
      <c r="AZ2769" s="96" t="s">
        <v>5879</v>
      </c>
      <c r="BA2769" s="88" t="s">
        <v>1077</v>
      </c>
      <c r="BB2769" s="86" t="s">
        <v>1078</v>
      </c>
      <c r="BC2769" s="89">
        <v>16500</v>
      </c>
      <c r="BD2769" s="90">
        <v>45689</v>
      </c>
      <c r="BE2769" s="35"/>
    </row>
    <row r="2770" spans="48:57" x14ac:dyDescent="0.25">
      <c r="AV2770" s="85">
        <v>2766</v>
      </c>
      <c r="AW2770" s="91"/>
      <c r="AX2770" s="96" t="s">
        <v>5875</v>
      </c>
      <c r="AY2770" s="87" t="s">
        <v>1539</v>
      </c>
      <c r="AZ2770" s="96" t="s">
        <v>5876</v>
      </c>
      <c r="BA2770" s="88" t="s">
        <v>2328</v>
      </c>
      <c r="BB2770" s="86" t="s">
        <v>85</v>
      </c>
      <c r="BC2770" s="89">
        <v>19890</v>
      </c>
      <c r="BD2770" s="90">
        <v>45658</v>
      </c>
      <c r="BE2770" s="35"/>
    </row>
    <row r="2771" spans="48:57" x14ac:dyDescent="0.25">
      <c r="AV2771" s="85">
        <v>2767</v>
      </c>
      <c r="AW2771" s="91"/>
      <c r="AX2771" s="96" t="s">
        <v>5909</v>
      </c>
      <c r="AY2771" s="87" t="s">
        <v>5910</v>
      </c>
      <c r="AZ2771" s="96" t="s">
        <v>5911</v>
      </c>
      <c r="BA2771" s="88" t="s">
        <v>2266</v>
      </c>
      <c r="BB2771" s="86" t="s">
        <v>329</v>
      </c>
      <c r="BC2771" s="89">
        <v>48600</v>
      </c>
      <c r="BD2771" s="90">
        <v>45717</v>
      </c>
      <c r="BE2771" s="35"/>
    </row>
    <row r="2772" spans="48:57" x14ac:dyDescent="0.25">
      <c r="AV2772" s="85">
        <v>2768</v>
      </c>
      <c r="AW2772" s="91"/>
      <c r="AX2772" s="96" t="s">
        <v>5873</v>
      </c>
      <c r="AY2772" s="87" t="s">
        <v>127</v>
      </c>
      <c r="AZ2772" s="96" t="s">
        <v>5874</v>
      </c>
      <c r="BA2772" s="88" t="s">
        <v>1638</v>
      </c>
      <c r="BB2772" s="86" t="s">
        <v>376</v>
      </c>
      <c r="BC2772" s="89">
        <v>18000</v>
      </c>
      <c r="BD2772" s="90">
        <v>45717</v>
      </c>
      <c r="BE2772" s="35"/>
    </row>
    <row r="2773" spans="48:57" x14ac:dyDescent="0.25">
      <c r="AV2773" s="85">
        <v>2769</v>
      </c>
      <c r="AW2773" s="91"/>
      <c r="AX2773" s="96" t="s">
        <v>5909</v>
      </c>
      <c r="AY2773" s="87" t="s">
        <v>5910</v>
      </c>
      <c r="AZ2773" s="96" t="s">
        <v>5911</v>
      </c>
      <c r="BA2773" s="88" t="s">
        <v>1638</v>
      </c>
      <c r="BB2773" s="86" t="s">
        <v>376</v>
      </c>
      <c r="BC2773" s="89">
        <v>45000</v>
      </c>
      <c r="BD2773" s="90">
        <v>45717</v>
      </c>
      <c r="BE2773" s="35"/>
    </row>
    <row r="2774" spans="48:57" x14ac:dyDescent="0.25">
      <c r="AV2774" s="85">
        <v>2770</v>
      </c>
      <c r="AW2774" s="91"/>
      <c r="AX2774" s="96" t="s">
        <v>5875</v>
      </c>
      <c r="AY2774" s="87" t="s">
        <v>1539</v>
      </c>
      <c r="AZ2774" s="96" t="s">
        <v>5876</v>
      </c>
      <c r="BA2774" s="88" t="s">
        <v>2369</v>
      </c>
      <c r="BB2774" s="86" t="s">
        <v>1146</v>
      </c>
      <c r="BC2774" s="89">
        <v>38220</v>
      </c>
      <c r="BD2774" s="90">
        <v>45717</v>
      </c>
      <c r="BE2774" s="35"/>
    </row>
    <row r="2775" spans="48:57" x14ac:dyDescent="0.25">
      <c r="AV2775" s="85">
        <v>2771</v>
      </c>
      <c r="AW2775" s="91"/>
      <c r="AX2775" s="96" t="s">
        <v>6098</v>
      </c>
      <c r="AY2775" s="87" t="s">
        <v>6099</v>
      </c>
      <c r="AZ2775" s="96" t="s">
        <v>6100</v>
      </c>
      <c r="BA2775" s="88" t="s">
        <v>1041</v>
      </c>
      <c r="BB2775" s="86" t="s">
        <v>1004</v>
      </c>
      <c r="BC2775" s="89">
        <v>6000</v>
      </c>
      <c r="BD2775" s="90">
        <v>45717</v>
      </c>
      <c r="BE2775" s="35"/>
    </row>
    <row r="2776" spans="48:57" x14ac:dyDescent="0.25">
      <c r="AV2776" s="85">
        <v>2772</v>
      </c>
      <c r="AW2776" s="91"/>
      <c r="AX2776" s="96" t="s">
        <v>6101</v>
      </c>
      <c r="AY2776" s="87" t="s">
        <v>6102</v>
      </c>
      <c r="AZ2776" s="96" t="s">
        <v>6103</v>
      </c>
      <c r="BA2776" s="88" t="s">
        <v>1041</v>
      </c>
      <c r="BB2776" s="86" t="s">
        <v>1004</v>
      </c>
      <c r="BC2776" s="89">
        <v>6000</v>
      </c>
      <c r="BD2776" s="90">
        <v>45717</v>
      </c>
      <c r="BE2776" s="35"/>
    </row>
    <row r="2777" spans="48:57" x14ac:dyDescent="0.25">
      <c r="AV2777" s="85">
        <v>2773</v>
      </c>
      <c r="AW2777" s="91"/>
      <c r="AX2777" s="96" t="s">
        <v>5909</v>
      </c>
      <c r="AY2777" s="87" t="s">
        <v>5910</v>
      </c>
      <c r="AZ2777" s="96" t="s">
        <v>5911</v>
      </c>
      <c r="BA2777" s="88" t="s">
        <v>3004</v>
      </c>
      <c r="BB2777" s="86" t="s">
        <v>1576</v>
      </c>
      <c r="BC2777" s="89">
        <v>5502</v>
      </c>
      <c r="BD2777" s="90">
        <v>45717</v>
      </c>
      <c r="BE2777" s="35"/>
    </row>
    <row r="2778" spans="48:57" x14ac:dyDescent="0.25">
      <c r="AV2778" s="85">
        <v>2774</v>
      </c>
      <c r="AW2778" s="91"/>
      <c r="AX2778" s="96" t="s">
        <v>6026</v>
      </c>
      <c r="AY2778" s="87" t="s">
        <v>6027</v>
      </c>
      <c r="AZ2778" s="96" t="s">
        <v>6028</v>
      </c>
      <c r="BA2778" s="88" t="s">
        <v>2338</v>
      </c>
      <c r="BB2778" s="86" t="s">
        <v>1002</v>
      </c>
      <c r="BC2778" s="89">
        <v>189600</v>
      </c>
      <c r="BD2778" s="90">
        <v>45689</v>
      </c>
      <c r="BE2778" s="35"/>
    </row>
    <row r="2779" spans="48:57" x14ac:dyDescent="0.25">
      <c r="AV2779" s="85">
        <v>2775</v>
      </c>
      <c r="AW2779" s="91"/>
      <c r="AX2779" s="96" t="s">
        <v>6104</v>
      </c>
      <c r="AY2779" s="87" t="s">
        <v>6105</v>
      </c>
      <c r="AZ2779" s="96" t="s">
        <v>6106</v>
      </c>
      <c r="BA2779" s="88" t="s">
        <v>1001</v>
      </c>
      <c r="BB2779" s="86" t="s">
        <v>1002</v>
      </c>
      <c r="BC2779" s="89">
        <v>9480</v>
      </c>
      <c r="BD2779" s="90">
        <v>45658</v>
      </c>
      <c r="BE2779" s="35"/>
    </row>
    <row r="2780" spans="48:57" x14ac:dyDescent="0.25">
      <c r="AV2780" s="85">
        <v>2776</v>
      </c>
      <c r="AW2780" s="91"/>
      <c r="AX2780" s="96" t="s">
        <v>5909</v>
      </c>
      <c r="AY2780" s="87" t="s">
        <v>5910</v>
      </c>
      <c r="AZ2780" s="96" t="s">
        <v>5911</v>
      </c>
      <c r="BA2780" s="88" t="s">
        <v>3247</v>
      </c>
      <c r="BB2780" s="86" t="s">
        <v>1191</v>
      </c>
      <c r="BC2780" s="89">
        <v>65880</v>
      </c>
      <c r="BD2780" s="90">
        <v>45717</v>
      </c>
      <c r="BE2780" s="35"/>
    </row>
    <row r="2781" spans="48:57" x14ac:dyDescent="0.25">
      <c r="AV2781" s="85">
        <v>2777</v>
      </c>
      <c r="AW2781" s="91"/>
      <c r="AX2781" s="96" t="s">
        <v>5914</v>
      </c>
      <c r="AY2781" s="87" t="s">
        <v>5915</v>
      </c>
      <c r="AZ2781" s="96" t="s">
        <v>5916</v>
      </c>
      <c r="BA2781" s="88" t="s">
        <v>732</v>
      </c>
      <c r="BB2781" s="86" t="s">
        <v>733</v>
      </c>
      <c r="BC2781" s="89">
        <v>5750</v>
      </c>
      <c r="BD2781" s="90">
        <v>45717</v>
      </c>
      <c r="BE2781" s="35"/>
    </row>
    <row r="2782" spans="48:57" x14ac:dyDescent="0.25">
      <c r="AV2782" s="85">
        <v>2778</v>
      </c>
      <c r="AW2782" s="91"/>
      <c r="AX2782" s="96" t="s">
        <v>5909</v>
      </c>
      <c r="AY2782" s="87" t="s">
        <v>5910</v>
      </c>
      <c r="AZ2782" s="96" t="s">
        <v>5911</v>
      </c>
      <c r="BA2782" s="88" t="s">
        <v>1376</v>
      </c>
      <c r="BB2782" s="86" t="s">
        <v>197</v>
      </c>
      <c r="BC2782" s="89">
        <v>42720</v>
      </c>
      <c r="BD2782" s="90">
        <v>45717</v>
      </c>
      <c r="BE2782" s="35"/>
    </row>
    <row r="2783" spans="48:57" x14ac:dyDescent="0.25">
      <c r="AV2783" s="85">
        <v>2779</v>
      </c>
      <c r="AW2783" s="91"/>
      <c r="AX2783" s="96" t="s">
        <v>6065</v>
      </c>
      <c r="AY2783" s="87" t="s">
        <v>6066</v>
      </c>
      <c r="AZ2783" s="96" t="s">
        <v>6067</v>
      </c>
      <c r="BA2783" s="88" t="s">
        <v>2934</v>
      </c>
      <c r="BB2783" s="86" t="s">
        <v>2168</v>
      </c>
      <c r="BC2783" s="89">
        <v>15000</v>
      </c>
      <c r="BD2783" s="90">
        <v>45717</v>
      </c>
      <c r="BE2783" s="35"/>
    </row>
    <row r="2784" spans="48:57" x14ac:dyDescent="0.25">
      <c r="AV2784" s="85">
        <v>2780</v>
      </c>
      <c r="AW2784" s="91"/>
      <c r="AX2784" s="96" t="s">
        <v>5875</v>
      </c>
      <c r="AY2784" s="87" t="s">
        <v>1539</v>
      </c>
      <c r="AZ2784" s="96" t="s">
        <v>5876</v>
      </c>
      <c r="BA2784" s="88" t="s">
        <v>2369</v>
      </c>
      <c r="BB2784" s="86" t="s">
        <v>1146</v>
      </c>
      <c r="BC2784" s="89">
        <v>19110</v>
      </c>
      <c r="BD2784" s="90">
        <v>45717</v>
      </c>
      <c r="BE2784" s="35"/>
    </row>
    <row r="2785" spans="48:57" x14ac:dyDescent="0.25">
      <c r="AV2785" s="85">
        <v>2781</v>
      </c>
      <c r="AW2785" s="91"/>
      <c r="AX2785" s="96" t="s">
        <v>5877</v>
      </c>
      <c r="AY2785" s="87" t="s">
        <v>5878</v>
      </c>
      <c r="AZ2785" s="96" t="s">
        <v>5879</v>
      </c>
      <c r="BA2785" s="88" t="s">
        <v>2369</v>
      </c>
      <c r="BB2785" s="86" t="s">
        <v>1146</v>
      </c>
      <c r="BC2785" s="89">
        <v>28665</v>
      </c>
      <c r="BD2785" s="90">
        <v>45717</v>
      </c>
      <c r="BE2785" s="35"/>
    </row>
    <row r="2786" spans="48:57" x14ac:dyDescent="0.25">
      <c r="AV2786" s="85">
        <v>2782</v>
      </c>
      <c r="AW2786" s="91"/>
      <c r="AX2786" s="96" t="s">
        <v>5917</v>
      </c>
      <c r="AY2786" s="87" t="s">
        <v>5918</v>
      </c>
      <c r="AZ2786" s="96" t="s">
        <v>5919</v>
      </c>
      <c r="BA2786" s="88" t="s">
        <v>84</v>
      </c>
      <c r="BB2786" s="86" t="s">
        <v>85</v>
      </c>
      <c r="BC2786" s="89">
        <v>39780</v>
      </c>
      <c r="BD2786" s="90">
        <v>45717</v>
      </c>
      <c r="BE2786" s="35"/>
    </row>
    <row r="2787" spans="48:57" x14ac:dyDescent="0.25">
      <c r="AV2787" s="85">
        <v>2783</v>
      </c>
      <c r="AW2787" s="91"/>
      <c r="AX2787" s="96" t="s">
        <v>5912</v>
      </c>
      <c r="AY2787" s="87" t="s">
        <v>1669</v>
      </c>
      <c r="AZ2787" s="96" t="s">
        <v>5913</v>
      </c>
      <c r="BA2787" s="88" t="s">
        <v>196</v>
      </c>
      <c r="BB2787" s="86" t="s">
        <v>197</v>
      </c>
      <c r="BC2787" s="89">
        <v>-42720</v>
      </c>
      <c r="BD2787" s="90">
        <v>45689</v>
      </c>
      <c r="BE2787" s="35"/>
    </row>
    <row r="2788" spans="48:57" x14ac:dyDescent="0.25">
      <c r="AV2788" s="85">
        <v>2784</v>
      </c>
      <c r="AW2788" s="91"/>
      <c r="AX2788" s="96" t="s">
        <v>6107</v>
      </c>
      <c r="AY2788" s="87" t="s">
        <v>6108</v>
      </c>
      <c r="AZ2788" s="96" t="s">
        <v>6109</v>
      </c>
      <c r="BA2788" s="88" t="s">
        <v>615</v>
      </c>
      <c r="BB2788" s="86" t="s">
        <v>616</v>
      </c>
      <c r="BC2788" s="89">
        <v>7500</v>
      </c>
      <c r="BD2788" s="90">
        <v>45658</v>
      </c>
      <c r="BE2788" s="35"/>
    </row>
    <row r="2789" spans="48:57" x14ac:dyDescent="0.25">
      <c r="AV2789" s="85">
        <v>2785</v>
      </c>
      <c r="AW2789" s="91"/>
      <c r="AX2789" s="96" t="s">
        <v>6110</v>
      </c>
      <c r="AY2789" s="87" t="s">
        <v>6111</v>
      </c>
      <c r="AZ2789" s="96" t="s">
        <v>6112</v>
      </c>
      <c r="BA2789" s="88" t="s">
        <v>615</v>
      </c>
      <c r="BB2789" s="86" t="s">
        <v>616</v>
      </c>
      <c r="BC2789" s="89">
        <v>7500</v>
      </c>
      <c r="BD2789" s="90">
        <v>45717</v>
      </c>
      <c r="BE2789" s="35"/>
    </row>
    <row r="2790" spans="48:57" x14ac:dyDescent="0.25">
      <c r="AV2790" s="85">
        <v>2786</v>
      </c>
      <c r="AW2790" s="91"/>
      <c r="AX2790" s="96" t="s">
        <v>6113</v>
      </c>
      <c r="AY2790" s="87" t="s">
        <v>1151</v>
      </c>
      <c r="AZ2790" s="96" t="s">
        <v>6114</v>
      </c>
      <c r="BA2790" s="88" t="s">
        <v>1077</v>
      </c>
      <c r="BB2790" s="86" t="s">
        <v>1078</v>
      </c>
      <c r="BC2790" s="89">
        <v>8250</v>
      </c>
      <c r="BD2790" s="90">
        <v>45717</v>
      </c>
      <c r="BE2790" s="35"/>
    </row>
    <row r="2791" spans="48:57" x14ac:dyDescent="0.25">
      <c r="AV2791" s="85">
        <v>2787</v>
      </c>
      <c r="AW2791" s="91"/>
      <c r="AX2791" s="96" t="s">
        <v>5877</v>
      </c>
      <c r="AY2791" s="87" t="s">
        <v>5878</v>
      </c>
      <c r="AZ2791" s="96" t="s">
        <v>5879</v>
      </c>
      <c r="BA2791" s="88" t="s">
        <v>3247</v>
      </c>
      <c r="BB2791" s="86" t="s">
        <v>1191</v>
      </c>
      <c r="BC2791" s="89">
        <v>16470</v>
      </c>
      <c r="BD2791" s="90">
        <v>45717</v>
      </c>
      <c r="BE2791" s="35"/>
    </row>
    <row r="2792" spans="48:57" x14ac:dyDescent="0.25">
      <c r="AV2792" s="85">
        <v>2788</v>
      </c>
      <c r="AW2792" s="91"/>
      <c r="AX2792" s="96" t="s">
        <v>5909</v>
      </c>
      <c r="AY2792" s="87" t="s">
        <v>5910</v>
      </c>
      <c r="AZ2792" s="96" t="s">
        <v>5911</v>
      </c>
      <c r="BA2792" s="88" t="s">
        <v>437</v>
      </c>
      <c r="BB2792" s="86" t="s">
        <v>438</v>
      </c>
      <c r="BC2792" s="89">
        <v>123480</v>
      </c>
      <c r="BD2792" s="90">
        <v>45717</v>
      </c>
      <c r="BE2792" s="35"/>
    </row>
    <row r="2793" spans="48:57" x14ac:dyDescent="0.25">
      <c r="AV2793" s="85">
        <v>2789</v>
      </c>
      <c r="AW2793" s="91"/>
      <c r="AX2793" s="96" t="s">
        <v>6115</v>
      </c>
      <c r="AY2793" s="87" t="s">
        <v>488</v>
      </c>
      <c r="AZ2793" s="96" t="s">
        <v>6116</v>
      </c>
      <c r="BA2793" s="88" t="s">
        <v>2328</v>
      </c>
      <c r="BB2793" s="86" t="s">
        <v>85</v>
      </c>
      <c r="BC2793" s="89">
        <v>39780</v>
      </c>
      <c r="BD2793" s="90">
        <v>45717</v>
      </c>
      <c r="BE2793" s="35"/>
    </row>
    <row r="2794" spans="48:57" x14ac:dyDescent="0.25">
      <c r="AV2794" s="85">
        <v>2790</v>
      </c>
      <c r="AW2794" s="91"/>
      <c r="AX2794" s="96" t="s">
        <v>5875</v>
      </c>
      <c r="AY2794" s="87" t="s">
        <v>1539</v>
      </c>
      <c r="AZ2794" s="96" t="s">
        <v>5876</v>
      </c>
      <c r="BA2794" s="88" t="s">
        <v>2328</v>
      </c>
      <c r="BB2794" s="86" t="s">
        <v>85</v>
      </c>
      <c r="BC2794" s="89">
        <v>19890</v>
      </c>
      <c r="BD2794" s="90">
        <v>45717</v>
      </c>
      <c r="BE2794" s="35"/>
    </row>
    <row r="2795" spans="48:57" x14ac:dyDescent="0.25">
      <c r="AV2795" s="85">
        <v>2791</v>
      </c>
      <c r="AW2795" s="91"/>
      <c r="AX2795" s="96" t="s">
        <v>5889</v>
      </c>
      <c r="AY2795" s="87" t="s">
        <v>3339</v>
      </c>
      <c r="AZ2795" s="96" t="s">
        <v>5890</v>
      </c>
      <c r="BA2795" s="88" t="s">
        <v>1638</v>
      </c>
      <c r="BB2795" s="86" t="s">
        <v>376</v>
      </c>
      <c r="BC2795" s="89">
        <v>90000</v>
      </c>
      <c r="BD2795" s="90">
        <v>45717</v>
      </c>
      <c r="BE2795" s="35"/>
    </row>
    <row r="2796" spans="48:57" x14ac:dyDescent="0.25">
      <c r="AV2796" s="85">
        <v>2792</v>
      </c>
      <c r="AW2796" s="91"/>
      <c r="AX2796" s="96" t="s">
        <v>5909</v>
      </c>
      <c r="AY2796" s="87" t="s">
        <v>5910</v>
      </c>
      <c r="AZ2796" s="96" t="s">
        <v>5911</v>
      </c>
      <c r="BA2796" s="88" t="s">
        <v>1638</v>
      </c>
      <c r="BB2796" s="86" t="s">
        <v>376</v>
      </c>
      <c r="BC2796" s="89">
        <v>45000</v>
      </c>
      <c r="BD2796" s="90">
        <v>45689</v>
      </c>
      <c r="BE2796" s="35"/>
    </row>
    <row r="2797" spans="48:57" x14ac:dyDescent="0.25">
      <c r="AV2797" s="85">
        <v>2793</v>
      </c>
      <c r="AW2797" s="91"/>
      <c r="AX2797" s="96" t="s">
        <v>5875</v>
      </c>
      <c r="AY2797" s="87" t="s">
        <v>1539</v>
      </c>
      <c r="AZ2797" s="96" t="s">
        <v>5876</v>
      </c>
      <c r="BA2797" s="88" t="s">
        <v>1638</v>
      </c>
      <c r="BB2797" s="86" t="s">
        <v>376</v>
      </c>
      <c r="BC2797" s="89">
        <v>18000</v>
      </c>
      <c r="BD2797" s="90">
        <v>45658</v>
      </c>
      <c r="BE2797" s="35"/>
    </row>
    <row r="2798" spans="48:57" x14ac:dyDescent="0.25">
      <c r="AV2798" s="85">
        <v>2794</v>
      </c>
      <c r="AW2798" s="91"/>
      <c r="AX2798" s="96" t="s">
        <v>6117</v>
      </c>
      <c r="AY2798" s="87" t="s">
        <v>6118</v>
      </c>
      <c r="AZ2798" s="96" t="s">
        <v>6119</v>
      </c>
      <c r="BA2798" s="88" t="s">
        <v>645</v>
      </c>
      <c r="BB2798" s="86" t="s">
        <v>646</v>
      </c>
      <c r="BC2798" s="89">
        <v>9500</v>
      </c>
      <c r="BD2798" s="90">
        <v>45717</v>
      </c>
      <c r="BE2798" s="35"/>
    </row>
    <row r="2799" spans="48:57" x14ac:dyDescent="0.25">
      <c r="AV2799" s="85">
        <v>2795</v>
      </c>
      <c r="AW2799" s="91"/>
      <c r="AX2799" s="96" t="s">
        <v>5982</v>
      </c>
      <c r="AY2799" s="87" t="s">
        <v>5983</v>
      </c>
      <c r="AZ2799" s="96" t="s">
        <v>5984</v>
      </c>
      <c r="BA2799" s="88" t="s">
        <v>1032</v>
      </c>
      <c r="BB2799" s="86" t="s">
        <v>948</v>
      </c>
      <c r="BC2799" s="89">
        <v>11000</v>
      </c>
      <c r="BD2799" s="90">
        <v>45717</v>
      </c>
      <c r="BE2799" s="35"/>
    </row>
    <row r="2800" spans="48:57" x14ac:dyDescent="0.25">
      <c r="AV2800" s="85">
        <v>2796</v>
      </c>
      <c r="AW2800" s="91"/>
      <c r="AX2800" s="96" t="s">
        <v>6120</v>
      </c>
      <c r="AY2800" s="87" t="s">
        <v>6121</v>
      </c>
      <c r="AZ2800" s="96" t="s">
        <v>6122</v>
      </c>
      <c r="BA2800" s="88" t="s">
        <v>1032</v>
      </c>
      <c r="BB2800" s="86" t="s">
        <v>948</v>
      </c>
      <c r="BC2800" s="89">
        <v>33000</v>
      </c>
      <c r="BD2800" s="90">
        <v>45717</v>
      </c>
      <c r="BE2800" s="35"/>
    </row>
    <row r="2801" spans="48:57" x14ac:dyDescent="0.25">
      <c r="AV2801" s="85">
        <v>2797</v>
      </c>
      <c r="AW2801" s="91"/>
      <c r="AX2801" s="96" t="s">
        <v>1109</v>
      </c>
      <c r="AY2801" s="87" t="s">
        <v>1110</v>
      </c>
      <c r="AZ2801" s="96" t="s">
        <v>5942</v>
      </c>
      <c r="BA2801" s="88" t="s">
        <v>2156</v>
      </c>
      <c r="BB2801" s="86" t="s">
        <v>916</v>
      </c>
      <c r="BC2801" s="89">
        <v>28200</v>
      </c>
      <c r="BD2801" s="90">
        <v>45717</v>
      </c>
      <c r="BE2801" s="35"/>
    </row>
    <row r="2802" spans="48:57" x14ac:dyDescent="0.25">
      <c r="AV2802" s="85">
        <v>2798</v>
      </c>
      <c r="AW2802" s="91"/>
      <c r="AX2802" s="96" t="s">
        <v>6123</v>
      </c>
      <c r="AY2802" s="87" t="s">
        <v>6124</v>
      </c>
      <c r="AZ2802" s="96" t="s">
        <v>6125</v>
      </c>
      <c r="BA2802" s="88" t="s">
        <v>915</v>
      </c>
      <c r="BB2802" s="86" t="s">
        <v>916</v>
      </c>
      <c r="BC2802" s="89">
        <v>5640</v>
      </c>
      <c r="BD2802" s="90">
        <v>45717</v>
      </c>
      <c r="BE2802" s="35"/>
    </row>
    <row r="2803" spans="48:57" x14ac:dyDescent="0.25">
      <c r="AV2803" s="85">
        <v>2799</v>
      </c>
      <c r="AW2803" s="91"/>
      <c r="AX2803" s="96" t="s">
        <v>6098</v>
      </c>
      <c r="AY2803" s="87" t="s">
        <v>6099</v>
      </c>
      <c r="AZ2803" s="96" t="s">
        <v>6100</v>
      </c>
      <c r="BA2803" s="88" t="s">
        <v>615</v>
      </c>
      <c r="BB2803" s="86" t="s">
        <v>616</v>
      </c>
      <c r="BC2803" s="89">
        <v>7500</v>
      </c>
      <c r="BD2803" s="90">
        <v>45717</v>
      </c>
      <c r="BE2803" s="35"/>
    </row>
    <row r="2804" spans="48:57" x14ac:dyDescent="0.25">
      <c r="AV2804" s="85">
        <v>2800</v>
      </c>
      <c r="AW2804" s="91"/>
      <c r="AX2804" s="96" t="s">
        <v>6126</v>
      </c>
      <c r="AY2804" s="87" t="s">
        <v>6127</v>
      </c>
      <c r="AZ2804" s="96" t="s">
        <v>6128</v>
      </c>
      <c r="BA2804" s="88" t="s">
        <v>615</v>
      </c>
      <c r="BB2804" s="86" t="s">
        <v>616</v>
      </c>
      <c r="BC2804" s="89">
        <v>7500</v>
      </c>
      <c r="BD2804" s="90">
        <v>45717</v>
      </c>
      <c r="BE2804" s="35"/>
    </row>
    <row r="2805" spans="48:57" x14ac:dyDescent="0.25">
      <c r="AV2805" s="85">
        <v>2801</v>
      </c>
      <c r="AW2805" s="91"/>
      <c r="AX2805" s="96" t="s">
        <v>5889</v>
      </c>
      <c r="AY2805" s="87" t="s">
        <v>3339</v>
      </c>
      <c r="AZ2805" s="96" t="s">
        <v>5890</v>
      </c>
      <c r="BA2805" s="88" t="s">
        <v>2338</v>
      </c>
      <c r="BB2805" s="86" t="s">
        <v>1002</v>
      </c>
      <c r="BC2805" s="89">
        <v>189600</v>
      </c>
      <c r="BD2805" s="90">
        <v>45689</v>
      </c>
      <c r="BE2805" s="35"/>
    </row>
    <row r="2806" spans="48:57" x14ac:dyDescent="0.25">
      <c r="AV2806" s="85">
        <v>2802</v>
      </c>
      <c r="AW2806" s="91"/>
      <c r="AX2806" s="96" t="s">
        <v>6129</v>
      </c>
      <c r="AY2806" s="87" t="s">
        <v>1791</v>
      </c>
      <c r="AZ2806" s="96" t="s">
        <v>6130</v>
      </c>
      <c r="BA2806" s="88" t="s">
        <v>1001</v>
      </c>
      <c r="BB2806" s="86" t="s">
        <v>1002</v>
      </c>
      <c r="BC2806" s="89">
        <v>18960</v>
      </c>
      <c r="BD2806" s="90">
        <v>45658</v>
      </c>
      <c r="BE2806" s="35"/>
    </row>
    <row r="2807" spans="48:57" x14ac:dyDescent="0.25">
      <c r="AV2807" s="85">
        <v>2803</v>
      </c>
      <c r="AW2807" s="91"/>
      <c r="AX2807" s="96" t="s">
        <v>6131</v>
      </c>
      <c r="AY2807" s="87" t="s">
        <v>6132</v>
      </c>
      <c r="AZ2807" s="96" t="s">
        <v>6133</v>
      </c>
      <c r="BA2807" s="88" t="s">
        <v>1001</v>
      </c>
      <c r="BB2807" s="86" t="s">
        <v>1002</v>
      </c>
      <c r="BC2807" s="89">
        <v>18960</v>
      </c>
      <c r="BD2807" s="90">
        <v>45717</v>
      </c>
      <c r="BE2807" s="35"/>
    </row>
    <row r="2808" spans="48:57" x14ac:dyDescent="0.25">
      <c r="AV2808" s="85">
        <v>2804</v>
      </c>
      <c r="AW2808" s="91"/>
      <c r="AX2808" s="96" t="s">
        <v>6134</v>
      </c>
      <c r="AY2808" s="87" t="s">
        <v>6135</v>
      </c>
      <c r="AZ2808" s="96" t="s">
        <v>6136</v>
      </c>
      <c r="BA2808" s="88" t="s">
        <v>732</v>
      </c>
      <c r="BB2808" s="86" t="s">
        <v>733</v>
      </c>
      <c r="BC2808" s="89">
        <v>11500</v>
      </c>
      <c r="BD2808" s="90">
        <v>45717</v>
      </c>
      <c r="BE2808" s="35"/>
    </row>
    <row r="2809" spans="48:57" x14ac:dyDescent="0.25">
      <c r="AV2809" s="85">
        <v>2805</v>
      </c>
      <c r="AW2809" s="91"/>
      <c r="AX2809" s="96" t="s">
        <v>5923</v>
      </c>
      <c r="AY2809" s="87" t="s">
        <v>5924</v>
      </c>
      <c r="AZ2809" s="96" t="s">
        <v>5925</v>
      </c>
      <c r="BA2809" s="88" t="s">
        <v>732</v>
      </c>
      <c r="BB2809" s="86" t="s">
        <v>733</v>
      </c>
      <c r="BC2809" s="89">
        <v>11500</v>
      </c>
      <c r="BD2809" s="90">
        <v>45717</v>
      </c>
      <c r="BE2809" s="35"/>
    </row>
    <row r="2810" spans="48:57" x14ac:dyDescent="0.25">
      <c r="AV2810" s="85">
        <v>2806</v>
      </c>
      <c r="AW2810" s="91"/>
      <c r="AX2810" s="96" t="s">
        <v>5909</v>
      </c>
      <c r="AY2810" s="87" t="s">
        <v>5910</v>
      </c>
      <c r="AZ2810" s="96" t="s">
        <v>5911</v>
      </c>
      <c r="BA2810" s="88" t="s">
        <v>2328</v>
      </c>
      <c r="BB2810" s="86" t="s">
        <v>85</v>
      </c>
      <c r="BC2810" s="89">
        <v>39780</v>
      </c>
      <c r="BD2810" s="90">
        <v>45717</v>
      </c>
      <c r="BE2810" s="35"/>
    </row>
    <row r="2811" spans="48:57" x14ac:dyDescent="0.25">
      <c r="AV2811" s="85">
        <v>2807</v>
      </c>
      <c r="AW2811" s="91"/>
      <c r="AX2811" s="96" t="s">
        <v>5875</v>
      </c>
      <c r="AY2811" s="87" t="s">
        <v>1539</v>
      </c>
      <c r="AZ2811" s="96" t="s">
        <v>5876</v>
      </c>
      <c r="BA2811" s="88" t="s">
        <v>2328</v>
      </c>
      <c r="BB2811" s="86" t="s">
        <v>85</v>
      </c>
      <c r="BC2811" s="89">
        <v>49725</v>
      </c>
      <c r="BD2811" s="90">
        <v>45717</v>
      </c>
      <c r="BE2811" s="35"/>
    </row>
    <row r="2812" spans="48:57" x14ac:dyDescent="0.25">
      <c r="AV2812" s="85">
        <v>2808</v>
      </c>
      <c r="AW2812" s="91"/>
      <c r="AX2812" s="96" t="s">
        <v>6137</v>
      </c>
      <c r="AY2812" s="87" t="s">
        <v>6138</v>
      </c>
      <c r="AZ2812" s="96" t="s">
        <v>6139</v>
      </c>
      <c r="BA2812" s="88" t="s">
        <v>1376</v>
      </c>
      <c r="BB2812" s="86" t="s">
        <v>197</v>
      </c>
      <c r="BC2812" s="89">
        <v>42720</v>
      </c>
      <c r="BD2812" s="90">
        <v>45717</v>
      </c>
      <c r="BE2812" s="35"/>
    </row>
    <row r="2813" spans="48:57" x14ac:dyDescent="0.25">
      <c r="AV2813" s="85">
        <v>2809</v>
      </c>
      <c r="AW2813" s="91"/>
      <c r="AX2813" s="96" t="s">
        <v>5875</v>
      </c>
      <c r="AY2813" s="87" t="s">
        <v>1539</v>
      </c>
      <c r="AZ2813" s="96" t="s">
        <v>5876</v>
      </c>
      <c r="BA2813" s="88" t="s">
        <v>1376</v>
      </c>
      <c r="BB2813" s="86" t="s">
        <v>197</v>
      </c>
      <c r="BC2813" s="89">
        <v>21360</v>
      </c>
      <c r="BD2813" s="90">
        <v>45717</v>
      </c>
      <c r="BE2813" s="35"/>
    </row>
    <row r="2814" spans="48:57" x14ac:dyDescent="0.25">
      <c r="AV2814" s="85">
        <v>2810</v>
      </c>
      <c r="AW2814" s="91"/>
      <c r="AX2814" s="96" t="s">
        <v>5877</v>
      </c>
      <c r="AY2814" s="87" t="s">
        <v>5878</v>
      </c>
      <c r="AZ2814" s="96" t="s">
        <v>5879</v>
      </c>
      <c r="BA2814" s="88" t="s">
        <v>2266</v>
      </c>
      <c r="BB2814" s="86" t="s">
        <v>329</v>
      </c>
      <c r="BC2814" s="89">
        <v>9720</v>
      </c>
      <c r="BD2814" s="90">
        <v>45689</v>
      </c>
      <c r="BE2814" s="35"/>
    </row>
    <row r="2815" spans="48:57" x14ac:dyDescent="0.25">
      <c r="AV2815" s="85">
        <v>2811</v>
      </c>
      <c r="AW2815" s="91"/>
      <c r="AX2815" s="96" t="s">
        <v>5909</v>
      </c>
      <c r="AY2815" s="87" t="s">
        <v>5910</v>
      </c>
      <c r="AZ2815" s="96" t="s">
        <v>5911</v>
      </c>
      <c r="BA2815" s="88" t="s">
        <v>1638</v>
      </c>
      <c r="BB2815" s="86" t="s">
        <v>376</v>
      </c>
      <c r="BC2815" s="89">
        <v>45000</v>
      </c>
      <c r="BD2815" s="90">
        <v>45658</v>
      </c>
      <c r="BE2815" s="35"/>
    </row>
    <row r="2816" spans="48:57" x14ac:dyDescent="0.25">
      <c r="AV2816" s="85">
        <v>2812</v>
      </c>
      <c r="AW2816" s="91"/>
      <c r="AX2816" s="96" t="s">
        <v>5875</v>
      </c>
      <c r="AY2816" s="87" t="s">
        <v>1539</v>
      </c>
      <c r="AZ2816" s="96" t="s">
        <v>5876</v>
      </c>
      <c r="BA2816" s="88" t="s">
        <v>1638</v>
      </c>
      <c r="BB2816" s="86" t="s">
        <v>376</v>
      </c>
      <c r="BC2816" s="89">
        <v>18000</v>
      </c>
      <c r="BD2816" s="90">
        <v>45717</v>
      </c>
      <c r="BE2816" s="35"/>
    </row>
    <row r="2817" spans="48:57" x14ac:dyDescent="0.25">
      <c r="AV2817" s="85">
        <v>2813</v>
      </c>
      <c r="AW2817" s="91"/>
      <c r="AX2817" s="96" t="s">
        <v>5875</v>
      </c>
      <c r="AY2817" s="87" t="s">
        <v>1539</v>
      </c>
      <c r="AZ2817" s="96" t="s">
        <v>5876</v>
      </c>
      <c r="BA2817" s="88" t="s">
        <v>1607</v>
      </c>
      <c r="BB2817" s="86" t="s">
        <v>414</v>
      </c>
      <c r="BC2817" s="89">
        <v>10875</v>
      </c>
      <c r="BD2817" s="90">
        <v>45717</v>
      </c>
      <c r="BE2817" s="35"/>
    </row>
    <row r="2818" spans="48:57" x14ac:dyDescent="0.25">
      <c r="AV2818" s="85">
        <v>2814</v>
      </c>
      <c r="AW2818" s="91"/>
      <c r="AX2818" s="96" t="s">
        <v>5877</v>
      </c>
      <c r="AY2818" s="87" t="s">
        <v>5878</v>
      </c>
      <c r="AZ2818" s="96" t="s">
        <v>5879</v>
      </c>
      <c r="BA2818" s="88" t="s">
        <v>2369</v>
      </c>
      <c r="BB2818" s="86" t="s">
        <v>1146</v>
      </c>
      <c r="BC2818" s="89">
        <v>9555</v>
      </c>
      <c r="BD2818" s="90">
        <v>45717</v>
      </c>
      <c r="BE2818" s="35"/>
    </row>
    <row r="2819" spans="48:57" x14ac:dyDescent="0.25">
      <c r="AV2819" s="85">
        <v>2815</v>
      </c>
      <c r="AW2819" s="91"/>
      <c r="AX2819" s="96" t="s">
        <v>5909</v>
      </c>
      <c r="AY2819" s="87" t="s">
        <v>5910</v>
      </c>
      <c r="AZ2819" s="96" t="s">
        <v>5911</v>
      </c>
      <c r="BA2819" s="88" t="s">
        <v>2369</v>
      </c>
      <c r="BB2819" s="86" t="s">
        <v>1146</v>
      </c>
      <c r="BC2819" s="89">
        <v>114660</v>
      </c>
      <c r="BD2819" s="90">
        <v>45717</v>
      </c>
      <c r="BE2819" s="35"/>
    </row>
    <row r="2820" spans="48:57" x14ac:dyDescent="0.25">
      <c r="AV2820" s="85">
        <v>2816</v>
      </c>
      <c r="AW2820" s="91"/>
      <c r="AX2820" s="96" t="s">
        <v>6140</v>
      </c>
      <c r="AY2820" s="87" t="s">
        <v>6141</v>
      </c>
      <c r="AZ2820" s="96" t="s">
        <v>6142</v>
      </c>
      <c r="BA2820" s="88" t="s">
        <v>1259</v>
      </c>
      <c r="BB2820" s="86" t="s">
        <v>1260</v>
      </c>
      <c r="BC2820" s="89">
        <v>12500</v>
      </c>
      <c r="BD2820" s="90">
        <v>45717</v>
      </c>
      <c r="BE2820" s="35"/>
    </row>
    <row r="2821" spans="48:57" x14ac:dyDescent="0.25">
      <c r="AV2821" s="85">
        <v>2817</v>
      </c>
      <c r="AW2821" s="91"/>
      <c r="AX2821" s="96" t="s">
        <v>6143</v>
      </c>
      <c r="AY2821" s="87" t="s">
        <v>1871</v>
      </c>
      <c r="AZ2821" s="96" t="s">
        <v>6144</v>
      </c>
      <c r="BA2821" s="88" t="s">
        <v>615</v>
      </c>
      <c r="BB2821" s="86" t="s">
        <v>616</v>
      </c>
      <c r="BC2821" s="89">
        <v>22500</v>
      </c>
      <c r="BD2821" s="90">
        <v>45717</v>
      </c>
      <c r="BE2821" s="35"/>
    </row>
    <row r="2822" spans="48:57" x14ac:dyDescent="0.25">
      <c r="AV2822" s="85">
        <v>2818</v>
      </c>
      <c r="AW2822" s="91"/>
      <c r="AX2822" s="96" t="s">
        <v>6145</v>
      </c>
      <c r="AY2822" s="87" t="s">
        <v>6146</v>
      </c>
      <c r="AZ2822" s="96" t="s">
        <v>6147</v>
      </c>
      <c r="BA2822" s="88" t="s">
        <v>615</v>
      </c>
      <c r="BB2822" s="86" t="s">
        <v>616</v>
      </c>
      <c r="BC2822" s="89">
        <v>7500</v>
      </c>
      <c r="BD2822" s="90">
        <v>45717</v>
      </c>
      <c r="BE2822" s="35"/>
    </row>
    <row r="2823" spans="48:57" x14ac:dyDescent="0.25">
      <c r="AV2823" s="85">
        <v>2819</v>
      </c>
      <c r="AW2823" s="91"/>
      <c r="AX2823" s="96" t="s">
        <v>5877</v>
      </c>
      <c r="AY2823" s="87" t="s">
        <v>5878</v>
      </c>
      <c r="AZ2823" s="96" t="s">
        <v>5879</v>
      </c>
      <c r="BA2823" s="88" t="s">
        <v>1077</v>
      </c>
      <c r="BB2823" s="86" t="s">
        <v>1078</v>
      </c>
      <c r="BC2823" s="89">
        <v>13750</v>
      </c>
      <c r="BD2823" s="90">
        <v>45689</v>
      </c>
      <c r="BE2823" s="35"/>
    </row>
    <row r="2824" spans="48:57" x14ac:dyDescent="0.25">
      <c r="AV2824" s="85">
        <v>2820</v>
      </c>
      <c r="AW2824" s="91"/>
      <c r="AX2824" s="96" t="s">
        <v>6148</v>
      </c>
      <c r="AY2824" s="87" t="s">
        <v>6149</v>
      </c>
      <c r="AZ2824" s="96" t="s">
        <v>6150</v>
      </c>
      <c r="BA2824" s="88" t="s">
        <v>732</v>
      </c>
      <c r="BB2824" s="86" t="s">
        <v>733</v>
      </c>
      <c r="BC2824" s="89">
        <v>5750</v>
      </c>
      <c r="BD2824" s="90">
        <v>45658</v>
      </c>
      <c r="BE2824" s="35"/>
    </row>
    <row r="2825" spans="48:57" x14ac:dyDescent="0.25">
      <c r="AV2825" s="85">
        <v>2821</v>
      </c>
      <c r="AW2825" s="91"/>
      <c r="AX2825" s="96" t="s">
        <v>6151</v>
      </c>
      <c r="AY2825" s="87" t="s">
        <v>6152</v>
      </c>
      <c r="AZ2825" s="96" t="s">
        <v>6153</v>
      </c>
      <c r="BA2825" s="88" t="s">
        <v>732</v>
      </c>
      <c r="BB2825" s="86" t="s">
        <v>733</v>
      </c>
      <c r="BC2825" s="89">
        <v>23000</v>
      </c>
      <c r="BD2825" s="90">
        <v>45717</v>
      </c>
      <c r="BE2825" s="35"/>
    </row>
    <row r="2826" spans="48:57" x14ac:dyDescent="0.25">
      <c r="AV2826" s="85">
        <v>2822</v>
      </c>
      <c r="AW2826" s="91"/>
      <c r="AX2826" s="96" t="s">
        <v>5877</v>
      </c>
      <c r="AY2826" s="87" t="s">
        <v>5878</v>
      </c>
      <c r="AZ2826" s="96" t="s">
        <v>5879</v>
      </c>
      <c r="BA2826" s="88" t="s">
        <v>437</v>
      </c>
      <c r="BB2826" s="86" t="s">
        <v>438</v>
      </c>
      <c r="BC2826" s="89">
        <v>30870</v>
      </c>
      <c r="BD2826" s="90">
        <v>45717</v>
      </c>
      <c r="BE2826" s="35"/>
    </row>
    <row r="2827" spans="48:57" x14ac:dyDescent="0.25">
      <c r="AV2827" s="85">
        <v>2823</v>
      </c>
      <c r="AW2827" s="91"/>
      <c r="AX2827" s="96" t="s">
        <v>5963</v>
      </c>
      <c r="AY2827" s="87" t="s">
        <v>1240</v>
      </c>
      <c r="AZ2827" s="96" t="s">
        <v>5964</v>
      </c>
      <c r="BA2827" s="88" t="s">
        <v>1638</v>
      </c>
      <c r="BB2827" s="86" t="s">
        <v>376</v>
      </c>
      <c r="BC2827" s="89">
        <v>45000</v>
      </c>
      <c r="BD2827" s="90">
        <v>45717</v>
      </c>
      <c r="BE2827" s="35"/>
    </row>
    <row r="2828" spans="48:57" x14ac:dyDescent="0.25">
      <c r="AV2828" s="85">
        <v>2824</v>
      </c>
      <c r="AW2828" s="91"/>
      <c r="AX2828" s="96" t="s">
        <v>6154</v>
      </c>
      <c r="AY2828" s="87" t="s">
        <v>1480</v>
      </c>
      <c r="AZ2828" s="96" t="s">
        <v>6155</v>
      </c>
      <c r="BA2828" s="88" t="s">
        <v>1638</v>
      </c>
      <c r="BB2828" s="86" t="s">
        <v>376</v>
      </c>
      <c r="BC2828" s="89">
        <v>27000</v>
      </c>
      <c r="BD2828" s="90">
        <v>45717</v>
      </c>
      <c r="BE2828" s="35"/>
    </row>
    <row r="2829" spans="48:57" x14ac:dyDescent="0.25">
      <c r="AV2829" s="85">
        <v>2825</v>
      </c>
      <c r="AW2829" s="91"/>
      <c r="AX2829" s="96" t="s">
        <v>5875</v>
      </c>
      <c r="AY2829" s="87" t="s">
        <v>1539</v>
      </c>
      <c r="AZ2829" s="96" t="s">
        <v>5876</v>
      </c>
      <c r="BA2829" s="88" t="s">
        <v>1607</v>
      </c>
      <c r="BB2829" s="86" t="s">
        <v>414</v>
      </c>
      <c r="BC2829" s="89">
        <v>21750</v>
      </c>
      <c r="BD2829" s="90">
        <v>45717</v>
      </c>
      <c r="BE2829" s="35"/>
    </row>
    <row r="2830" spans="48:57" x14ac:dyDescent="0.25">
      <c r="AV2830" s="85">
        <v>2826</v>
      </c>
      <c r="AW2830" s="91"/>
      <c r="AX2830" s="96" t="s">
        <v>5909</v>
      </c>
      <c r="AY2830" s="87" t="s">
        <v>5910</v>
      </c>
      <c r="AZ2830" s="96" t="s">
        <v>5911</v>
      </c>
      <c r="BA2830" s="88" t="s">
        <v>1582</v>
      </c>
      <c r="BB2830" s="86" t="s">
        <v>502</v>
      </c>
      <c r="BC2830" s="89">
        <v>43830</v>
      </c>
      <c r="BD2830" s="90">
        <v>45717</v>
      </c>
      <c r="BE2830" s="35"/>
    </row>
    <row r="2831" spans="48:57" x14ac:dyDescent="0.25">
      <c r="AV2831" s="85">
        <v>2827</v>
      </c>
      <c r="AW2831" s="91"/>
      <c r="AX2831" s="96" t="s">
        <v>5889</v>
      </c>
      <c r="AY2831" s="87" t="s">
        <v>3339</v>
      </c>
      <c r="AZ2831" s="96" t="s">
        <v>5890</v>
      </c>
      <c r="BA2831" s="88" t="s">
        <v>2369</v>
      </c>
      <c r="BB2831" s="86" t="s">
        <v>1146</v>
      </c>
      <c r="BC2831" s="89">
        <v>28665</v>
      </c>
      <c r="BD2831" s="90">
        <v>45717</v>
      </c>
      <c r="BE2831" s="35"/>
    </row>
    <row r="2832" spans="48:57" x14ac:dyDescent="0.25">
      <c r="AV2832" s="85">
        <v>2828</v>
      </c>
      <c r="AW2832" s="91"/>
      <c r="AX2832" s="96" t="s">
        <v>6156</v>
      </c>
      <c r="AY2832" s="87" t="s">
        <v>6157</v>
      </c>
      <c r="AZ2832" s="96" t="s">
        <v>6158</v>
      </c>
      <c r="BA2832" s="88" t="s">
        <v>1032</v>
      </c>
      <c r="BB2832" s="86" t="s">
        <v>948</v>
      </c>
      <c r="BC2832" s="89">
        <v>-11000</v>
      </c>
      <c r="BD2832" s="90">
        <v>45689</v>
      </c>
      <c r="BE2832" s="35"/>
    </row>
    <row r="2833" spans="48:57" x14ac:dyDescent="0.25">
      <c r="AV2833" s="85">
        <v>2829</v>
      </c>
      <c r="AW2833" s="91"/>
      <c r="AX2833" s="96" t="s">
        <v>5877</v>
      </c>
      <c r="AY2833" s="87" t="s">
        <v>5878</v>
      </c>
      <c r="AZ2833" s="96" t="s">
        <v>5879</v>
      </c>
      <c r="BA2833" s="88" t="s">
        <v>1041</v>
      </c>
      <c r="BB2833" s="86" t="s">
        <v>1004</v>
      </c>
      <c r="BC2833" s="89">
        <v>6000</v>
      </c>
      <c r="BD2833" s="90">
        <v>45658</v>
      </c>
      <c r="BE2833" s="35"/>
    </row>
    <row r="2834" spans="48:57" x14ac:dyDescent="0.25">
      <c r="AV2834" s="85">
        <v>2830</v>
      </c>
      <c r="AW2834" s="91"/>
      <c r="AX2834" s="96" t="s">
        <v>5987</v>
      </c>
      <c r="AY2834" s="87" t="s">
        <v>5988</v>
      </c>
      <c r="AZ2834" s="96" t="s">
        <v>5989</v>
      </c>
      <c r="BA2834" s="88" t="s">
        <v>615</v>
      </c>
      <c r="BB2834" s="86" t="s">
        <v>616</v>
      </c>
      <c r="BC2834" s="89">
        <v>7500</v>
      </c>
      <c r="BD2834" s="90">
        <v>45717</v>
      </c>
      <c r="BE2834" s="35"/>
    </row>
    <row r="2835" spans="48:57" x14ac:dyDescent="0.25">
      <c r="AV2835" s="85">
        <v>2831</v>
      </c>
      <c r="AW2835" s="91"/>
      <c r="AX2835" s="96" t="s">
        <v>5917</v>
      </c>
      <c r="AY2835" s="87" t="s">
        <v>5918</v>
      </c>
      <c r="AZ2835" s="96" t="s">
        <v>5919</v>
      </c>
      <c r="BA2835" s="88" t="s">
        <v>1001</v>
      </c>
      <c r="BB2835" s="86" t="s">
        <v>1002</v>
      </c>
      <c r="BC2835" s="89">
        <v>28440</v>
      </c>
      <c r="BD2835" s="90">
        <v>45717</v>
      </c>
      <c r="BE2835" s="35"/>
    </row>
    <row r="2836" spans="48:57" x14ac:dyDescent="0.25">
      <c r="AV2836" s="85">
        <v>2832</v>
      </c>
      <c r="AW2836" s="91"/>
      <c r="AX2836" s="96" t="s">
        <v>5909</v>
      </c>
      <c r="AY2836" s="87" t="s">
        <v>5910</v>
      </c>
      <c r="AZ2836" s="96" t="s">
        <v>5911</v>
      </c>
      <c r="BA2836" s="88" t="s">
        <v>1077</v>
      </c>
      <c r="BB2836" s="86" t="s">
        <v>1078</v>
      </c>
      <c r="BC2836" s="89">
        <v>82500</v>
      </c>
      <c r="BD2836" s="90">
        <v>45717</v>
      </c>
      <c r="BE2836" s="35"/>
    </row>
    <row r="2837" spans="48:57" x14ac:dyDescent="0.25">
      <c r="AV2837" s="85">
        <v>2833</v>
      </c>
      <c r="AW2837" s="91"/>
      <c r="AX2837" s="96" t="s">
        <v>5985</v>
      </c>
      <c r="AY2837" s="87" t="s">
        <v>1472</v>
      </c>
      <c r="AZ2837" s="96" t="s">
        <v>5986</v>
      </c>
      <c r="BA2837" s="88" t="s">
        <v>1077</v>
      </c>
      <c r="BB2837" s="86" t="s">
        <v>1078</v>
      </c>
      <c r="BC2837" s="89">
        <v>27500</v>
      </c>
      <c r="BD2837" s="90">
        <v>45717</v>
      </c>
      <c r="BE2837" s="35"/>
    </row>
    <row r="2838" spans="48:57" x14ac:dyDescent="0.25">
      <c r="AV2838" s="85">
        <v>2834</v>
      </c>
      <c r="AW2838" s="91"/>
      <c r="AX2838" s="96" t="s">
        <v>5889</v>
      </c>
      <c r="AY2838" s="87" t="s">
        <v>3339</v>
      </c>
      <c r="AZ2838" s="96" t="s">
        <v>5890</v>
      </c>
      <c r="BA2838" s="88" t="s">
        <v>1424</v>
      </c>
      <c r="BB2838" s="86" t="s">
        <v>438</v>
      </c>
      <c r="BC2838" s="89">
        <v>41160</v>
      </c>
      <c r="BD2838" s="90">
        <v>45717</v>
      </c>
      <c r="BE2838" s="35"/>
    </row>
    <row r="2839" spans="48:57" x14ac:dyDescent="0.25">
      <c r="AV2839" s="85">
        <v>2835</v>
      </c>
      <c r="AW2839" s="91"/>
      <c r="AX2839" s="96" t="s">
        <v>6083</v>
      </c>
      <c r="AY2839" s="87" t="s">
        <v>6084</v>
      </c>
      <c r="AZ2839" s="96" t="s">
        <v>6085</v>
      </c>
      <c r="BA2839" s="88" t="s">
        <v>2328</v>
      </c>
      <c r="BB2839" s="86" t="s">
        <v>85</v>
      </c>
      <c r="BC2839" s="89">
        <v>9945</v>
      </c>
      <c r="BD2839" s="90">
        <v>45717</v>
      </c>
      <c r="BE2839" s="35"/>
    </row>
    <row r="2840" spans="48:57" x14ac:dyDescent="0.25">
      <c r="AV2840" s="85">
        <v>2836</v>
      </c>
      <c r="AW2840" s="91"/>
      <c r="AX2840" s="96" t="s">
        <v>5875</v>
      </c>
      <c r="AY2840" s="87" t="s">
        <v>1539</v>
      </c>
      <c r="AZ2840" s="96" t="s">
        <v>5876</v>
      </c>
      <c r="BA2840" s="88" t="s">
        <v>2328</v>
      </c>
      <c r="BB2840" s="86" t="s">
        <v>85</v>
      </c>
      <c r="BC2840" s="89">
        <v>19890</v>
      </c>
      <c r="BD2840" s="90">
        <v>45717</v>
      </c>
      <c r="BE2840" s="35"/>
    </row>
    <row r="2841" spans="48:57" x14ac:dyDescent="0.25">
      <c r="AV2841" s="85">
        <v>2837</v>
      </c>
      <c r="AW2841" s="91"/>
      <c r="AX2841" s="96" t="s">
        <v>5877</v>
      </c>
      <c r="AY2841" s="87" t="s">
        <v>5878</v>
      </c>
      <c r="AZ2841" s="96" t="s">
        <v>5879</v>
      </c>
      <c r="BA2841" s="88" t="s">
        <v>1638</v>
      </c>
      <c r="BB2841" s="86" t="s">
        <v>376</v>
      </c>
      <c r="BC2841" s="89">
        <v>18000</v>
      </c>
      <c r="BD2841" s="90">
        <v>45689</v>
      </c>
      <c r="BE2841" s="35"/>
    </row>
    <row r="2842" spans="48:57" x14ac:dyDescent="0.25">
      <c r="AV2842" s="85">
        <v>2838</v>
      </c>
      <c r="AW2842" s="91"/>
      <c r="AX2842" s="96" t="s">
        <v>5909</v>
      </c>
      <c r="AY2842" s="87" t="s">
        <v>5910</v>
      </c>
      <c r="AZ2842" s="96" t="s">
        <v>5911</v>
      </c>
      <c r="BA2842" s="88" t="s">
        <v>1599</v>
      </c>
      <c r="BB2842" s="86" t="s">
        <v>461</v>
      </c>
      <c r="BC2842" s="89">
        <v>90500</v>
      </c>
      <c r="BD2842" s="90">
        <v>45658</v>
      </c>
      <c r="BE2842" s="35"/>
    </row>
    <row r="2843" spans="48:57" x14ac:dyDescent="0.25">
      <c r="AV2843" s="85">
        <v>2839</v>
      </c>
      <c r="AW2843" s="91"/>
      <c r="AX2843" s="96" t="s">
        <v>5929</v>
      </c>
      <c r="AY2843" s="87" t="s">
        <v>1688</v>
      </c>
      <c r="AZ2843" s="96" t="s">
        <v>5930</v>
      </c>
      <c r="BA2843" s="88" t="s">
        <v>3195</v>
      </c>
      <c r="BB2843" s="86" t="s">
        <v>459</v>
      </c>
      <c r="BC2843" s="89">
        <v>4635</v>
      </c>
      <c r="BD2843" s="90">
        <v>45717</v>
      </c>
      <c r="BE2843" s="35"/>
    </row>
    <row r="2844" spans="48:57" x14ac:dyDescent="0.25">
      <c r="AV2844" s="85">
        <v>2840</v>
      </c>
      <c r="AW2844" s="91"/>
      <c r="AX2844" s="96" t="s">
        <v>5912</v>
      </c>
      <c r="AY2844" s="87" t="s">
        <v>1669</v>
      </c>
      <c r="AZ2844" s="96" t="s">
        <v>5913</v>
      </c>
      <c r="BA2844" s="88" t="s">
        <v>1259</v>
      </c>
      <c r="BB2844" s="86" t="s">
        <v>1260</v>
      </c>
      <c r="BC2844" s="89">
        <v>62500</v>
      </c>
      <c r="BD2844" s="90">
        <v>45717</v>
      </c>
      <c r="BE2844" s="35"/>
    </row>
    <row r="2845" spans="48:57" x14ac:dyDescent="0.25">
      <c r="AV2845" s="85">
        <v>2841</v>
      </c>
      <c r="AW2845" s="91"/>
      <c r="AX2845" s="96" t="s">
        <v>6159</v>
      </c>
      <c r="AY2845" s="87" t="s">
        <v>6160</v>
      </c>
      <c r="AZ2845" s="96" t="s">
        <v>6161</v>
      </c>
      <c r="BA2845" s="88" t="s">
        <v>645</v>
      </c>
      <c r="BB2845" s="86" t="s">
        <v>646</v>
      </c>
      <c r="BC2845" s="89">
        <v>9500</v>
      </c>
      <c r="BD2845" s="90">
        <v>45717</v>
      </c>
      <c r="BE2845" s="35"/>
    </row>
    <row r="2846" spans="48:57" x14ac:dyDescent="0.25">
      <c r="AV2846" s="85">
        <v>2842</v>
      </c>
      <c r="AW2846" s="91"/>
      <c r="AX2846" s="96" t="s">
        <v>5912</v>
      </c>
      <c r="AY2846" s="87" t="s">
        <v>1669</v>
      </c>
      <c r="AZ2846" s="96" t="s">
        <v>5913</v>
      </c>
      <c r="BA2846" s="88" t="s">
        <v>244</v>
      </c>
      <c r="BB2846" s="86" t="s">
        <v>245</v>
      </c>
      <c r="BC2846" s="89">
        <v>78150</v>
      </c>
      <c r="BD2846" s="90">
        <v>45717</v>
      </c>
      <c r="BE2846" s="35"/>
    </row>
    <row r="2847" spans="48:57" x14ac:dyDescent="0.25">
      <c r="AV2847" s="85">
        <v>2843</v>
      </c>
      <c r="AW2847" s="91"/>
      <c r="AX2847" s="96" t="s">
        <v>5917</v>
      </c>
      <c r="AY2847" s="87" t="s">
        <v>5918</v>
      </c>
      <c r="AZ2847" s="96" t="s">
        <v>5919</v>
      </c>
      <c r="BA2847" s="88" t="s">
        <v>1323</v>
      </c>
      <c r="BB2847" s="86" t="s">
        <v>631</v>
      </c>
      <c r="BC2847" s="89">
        <v>95850</v>
      </c>
      <c r="BD2847" s="90">
        <v>45717</v>
      </c>
      <c r="BE2847" s="35"/>
    </row>
    <row r="2848" spans="48:57" x14ac:dyDescent="0.25">
      <c r="AV2848" s="85">
        <v>2844</v>
      </c>
      <c r="AW2848" s="91"/>
      <c r="AX2848" s="96" t="s">
        <v>6162</v>
      </c>
      <c r="AY2848" s="87" t="s">
        <v>6163</v>
      </c>
      <c r="AZ2848" s="96" t="s">
        <v>6164</v>
      </c>
      <c r="BA2848" s="88" t="s">
        <v>1323</v>
      </c>
      <c r="BB2848" s="86" t="s">
        <v>631</v>
      </c>
      <c r="BC2848" s="89">
        <v>5325</v>
      </c>
      <c r="BD2848" s="90">
        <v>45717</v>
      </c>
      <c r="BE2848" s="35"/>
    </row>
    <row r="2849" spans="48:57" x14ac:dyDescent="0.25">
      <c r="AV2849" s="85">
        <v>2845</v>
      </c>
      <c r="AW2849" s="91"/>
      <c r="AX2849" s="96" t="s">
        <v>5909</v>
      </c>
      <c r="AY2849" s="87" t="s">
        <v>5910</v>
      </c>
      <c r="AZ2849" s="96" t="s">
        <v>5911</v>
      </c>
      <c r="BA2849" s="88" t="s">
        <v>3464</v>
      </c>
      <c r="BB2849" s="86" t="s">
        <v>1275</v>
      </c>
      <c r="BC2849" s="89">
        <v>343800</v>
      </c>
      <c r="BD2849" s="90">
        <v>45717</v>
      </c>
      <c r="BE2849" s="35"/>
    </row>
    <row r="2850" spans="48:57" x14ac:dyDescent="0.25">
      <c r="AV2850" s="85">
        <v>2846</v>
      </c>
      <c r="AW2850" s="91"/>
      <c r="AX2850" s="96" t="s">
        <v>5909</v>
      </c>
      <c r="AY2850" s="87" t="s">
        <v>5910</v>
      </c>
      <c r="AZ2850" s="96" t="s">
        <v>5911</v>
      </c>
      <c r="BA2850" s="88" t="s">
        <v>3465</v>
      </c>
      <c r="BB2850" s="86" t="s">
        <v>1310</v>
      </c>
      <c r="BC2850" s="89">
        <v>485100</v>
      </c>
      <c r="BD2850" s="90">
        <v>45689</v>
      </c>
      <c r="BE2850" s="35"/>
    </row>
    <row r="2851" spans="48:57" x14ac:dyDescent="0.25">
      <c r="AV2851" s="85">
        <v>2847</v>
      </c>
      <c r="AW2851" s="91"/>
      <c r="AX2851" s="96" t="s">
        <v>6165</v>
      </c>
      <c r="AY2851" s="87" t="s">
        <v>6166</v>
      </c>
      <c r="AZ2851" s="96" t="s">
        <v>6167</v>
      </c>
      <c r="BA2851" s="88" t="s">
        <v>615</v>
      </c>
      <c r="BB2851" s="86" t="s">
        <v>616</v>
      </c>
      <c r="BC2851" s="89">
        <v>7500</v>
      </c>
      <c r="BD2851" s="90">
        <v>45658</v>
      </c>
      <c r="BE2851" s="35"/>
    </row>
    <row r="2852" spans="48:57" x14ac:dyDescent="0.25">
      <c r="AV2852" s="85">
        <v>2848</v>
      </c>
      <c r="AW2852" s="91"/>
      <c r="AX2852" s="96" t="s">
        <v>5943</v>
      </c>
      <c r="AY2852" s="87" t="s">
        <v>5944</v>
      </c>
      <c r="AZ2852" s="96" t="s">
        <v>5945</v>
      </c>
      <c r="BA2852" s="88" t="s">
        <v>615</v>
      </c>
      <c r="BB2852" s="86" t="s">
        <v>616</v>
      </c>
      <c r="BC2852" s="93">
        <v>7500</v>
      </c>
      <c r="BD2852" s="90">
        <v>45717</v>
      </c>
      <c r="BE2852" s="35"/>
    </row>
    <row r="2853" spans="48:57" x14ac:dyDescent="0.25">
      <c r="AV2853" s="85">
        <v>2849</v>
      </c>
      <c r="AW2853" s="91"/>
      <c r="AX2853" s="96" t="s">
        <v>5889</v>
      </c>
      <c r="AY2853" s="87" t="s">
        <v>3339</v>
      </c>
      <c r="AZ2853" s="96" t="s">
        <v>5890</v>
      </c>
      <c r="BA2853" s="88" t="s">
        <v>1077</v>
      </c>
      <c r="BB2853" s="86" t="s">
        <v>1078</v>
      </c>
      <c r="BC2853" s="89">
        <v>22000</v>
      </c>
      <c r="BD2853" s="90">
        <v>45717</v>
      </c>
      <c r="BE2853" s="35"/>
    </row>
    <row r="2854" spans="48:57" x14ac:dyDescent="0.25">
      <c r="AV2854" s="85">
        <v>2850</v>
      </c>
      <c r="AW2854" s="91"/>
      <c r="AX2854" s="96" t="s">
        <v>5917</v>
      </c>
      <c r="AY2854" s="87" t="s">
        <v>5918</v>
      </c>
      <c r="AZ2854" s="96" t="s">
        <v>5919</v>
      </c>
      <c r="BA2854" s="88" t="s">
        <v>1077</v>
      </c>
      <c r="BB2854" s="86" t="s">
        <v>1078</v>
      </c>
      <c r="BC2854" s="89">
        <v>16500</v>
      </c>
      <c r="BD2854" s="90">
        <v>45717</v>
      </c>
      <c r="BE2854" s="35"/>
    </row>
    <row r="2855" spans="48:57" x14ac:dyDescent="0.25">
      <c r="AV2855" s="85">
        <v>2851</v>
      </c>
      <c r="AW2855" s="91"/>
      <c r="AX2855" s="96" t="s">
        <v>5912</v>
      </c>
      <c r="AY2855" s="87" t="s">
        <v>1669</v>
      </c>
      <c r="AZ2855" s="96" t="s">
        <v>5913</v>
      </c>
      <c r="BA2855" s="88" t="s">
        <v>3243</v>
      </c>
      <c r="BB2855" s="86" t="s">
        <v>1176</v>
      </c>
      <c r="BC2855" s="89">
        <v>105000</v>
      </c>
      <c r="BD2855" s="90">
        <v>45717</v>
      </c>
      <c r="BE2855" s="35"/>
    </row>
    <row r="2856" spans="48:57" x14ac:dyDescent="0.25">
      <c r="AV2856" s="85">
        <v>2852</v>
      </c>
      <c r="AW2856" s="91"/>
      <c r="AX2856" s="96" t="s">
        <v>6148</v>
      </c>
      <c r="AY2856" s="87" t="s">
        <v>6149</v>
      </c>
      <c r="AZ2856" s="96" t="s">
        <v>6150</v>
      </c>
      <c r="BA2856" s="88" t="s">
        <v>732</v>
      </c>
      <c r="BB2856" s="86" t="s">
        <v>733</v>
      </c>
      <c r="BC2856" s="89">
        <v>-5750</v>
      </c>
      <c r="BD2856" s="90">
        <v>45717</v>
      </c>
      <c r="BE2856" s="35"/>
    </row>
    <row r="2857" spans="48:57" x14ac:dyDescent="0.25">
      <c r="AV2857" s="85">
        <v>2853</v>
      </c>
      <c r="AW2857" s="91"/>
      <c r="AX2857" s="96" t="s">
        <v>6168</v>
      </c>
      <c r="AY2857" s="87" t="s">
        <v>6169</v>
      </c>
      <c r="AZ2857" s="96" t="s">
        <v>6170</v>
      </c>
      <c r="BA2857" s="88" t="s">
        <v>2328</v>
      </c>
      <c r="BB2857" s="86" t="s">
        <v>85</v>
      </c>
      <c r="BC2857" s="89">
        <v>29835</v>
      </c>
      <c r="BD2857" s="90">
        <v>45717</v>
      </c>
      <c r="BE2857" s="35"/>
    </row>
    <row r="2858" spans="48:57" x14ac:dyDescent="0.25">
      <c r="AV2858" s="85">
        <v>2854</v>
      </c>
      <c r="AW2858" s="91"/>
      <c r="AX2858" s="96" t="s">
        <v>6171</v>
      </c>
      <c r="AY2858" s="87" t="s">
        <v>6172</v>
      </c>
      <c r="AZ2858" s="96" t="s">
        <v>6173</v>
      </c>
      <c r="BA2858" s="88" t="s">
        <v>2328</v>
      </c>
      <c r="BB2858" s="86" t="s">
        <v>85</v>
      </c>
      <c r="BC2858" s="89">
        <v>9945</v>
      </c>
      <c r="BD2858" s="90">
        <v>45717</v>
      </c>
      <c r="BE2858" s="35"/>
    </row>
    <row r="2859" spans="48:57" x14ac:dyDescent="0.25">
      <c r="AV2859" s="85">
        <v>2855</v>
      </c>
      <c r="AW2859" s="91"/>
      <c r="AX2859" s="96" t="s">
        <v>5875</v>
      </c>
      <c r="AY2859" s="87" t="s">
        <v>1539</v>
      </c>
      <c r="AZ2859" s="96" t="s">
        <v>5876</v>
      </c>
      <c r="BA2859" s="88" t="s">
        <v>1638</v>
      </c>
      <c r="BB2859" s="86" t="s">
        <v>376</v>
      </c>
      <c r="BC2859" s="89">
        <v>36000</v>
      </c>
      <c r="BD2859" s="90">
        <v>45689</v>
      </c>
      <c r="BE2859" s="35"/>
    </row>
    <row r="2860" spans="48:57" x14ac:dyDescent="0.25">
      <c r="AV2860" s="85">
        <v>2856</v>
      </c>
      <c r="AW2860" s="91"/>
      <c r="AX2860" s="96" t="s">
        <v>6174</v>
      </c>
      <c r="AY2860" s="87" t="s">
        <v>1803</v>
      </c>
      <c r="AZ2860" s="96" t="s">
        <v>6175</v>
      </c>
      <c r="BA2860" s="88" t="s">
        <v>3195</v>
      </c>
      <c r="BB2860" s="86" t="s">
        <v>459</v>
      </c>
      <c r="BC2860" s="89">
        <v>4635</v>
      </c>
      <c r="BD2860" s="90">
        <v>45658</v>
      </c>
      <c r="BE2860" s="35"/>
    </row>
    <row r="2861" spans="48:57" x14ac:dyDescent="0.25">
      <c r="AV2861" s="85">
        <v>2857</v>
      </c>
      <c r="AW2861" s="91"/>
      <c r="AX2861" s="96" t="s">
        <v>5909</v>
      </c>
      <c r="AY2861" s="87" t="s">
        <v>5910</v>
      </c>
      <c r="AZ2861" s="96" t="s">
        <v>5911</v>
      </c>
      <c r="BA2861" s="88" t="s">
        <v>3645</v>
      </c>
      <c r="BB2861" s="86" t="s">
        <v>550</v>
      </c>
      <c r="BC2861" s="89">
        <v>13100</v>
      </c>
      <c r="BD2861" s="90">
        <v>45717</v>
      </c>
      <c r="BE2861" s="35"/>
    </row>
    <row r="2862" spans="48:57" x14ac:dyDescent="0.25">
      <c r="AV2862" s="85">
        <v>2858</v>
      </c>
      <c r="AW2862" s="91"/>
      <c r="AX2862" s="96" t="s">
        <v>6176</v>
      </c>
      <c r="AY2862" s="87" t="s">
        <v>6177</v>
      </c>
      <c r="AZ2862" s="96" t="s">
        <v>6178</v>
      </c>
      <c r="BA2862" s="88" t="s">
        <v>1259</v>
      </c>
      <c r="BB2862" s="86" t="s">
        <v>1260</v>
      </c>
      <c r="BC2862" s="89">
        <v>-12500</v>
      </c>
      <c r="BD2862" s="90">
        <v>45717</v>
      </c>
      <c r="BE2862" s="35"/>
    </row>
    <row r="2863" spans="48:57" x14ac:dyDescent="0.25">
      <c r="AV2863" s="85">
        <v>2859</v>
      </c>
      <c r="AW2863" s="91"/>
      <c r="AX2863" s="96" t="s">
        <v>6179</v>
      </c>
      <c r="AY2863" s="87" t="s">
        <v>6180</v>
      </c>
      <c r="AZ2863" s="96" t="s">
        <v>6181</v>
      </c>
      <c r="BA2863" s="88" t="s">
        <v>645</v>
      </c>
      <c r="BB2863" s="86" t="s">
        <v>646</v>
      </c>
      <c r="BC2863" s="89">
        <v>9500</v>
      </c>
      <c r="BD2863" s="90">
        <v>45717</v>
      </c>
      <c r="BE2863" s="35"/>
    </row>
    <row r="2864" spans="48:57" x14ac:dyDescent="0.25">
      <c r="AV2864" s="85">
        <v>2860</v>
      </c>
      <c r="AW2864" s="91"/>
      <c r="AX2864" s="96" t="s">
        <v>5889</v>
      </c>
      <c r="AY2864" s="87" t="s">
        <v>3339</v>
      </c>
      <c r="AZ2864" s="96" t="s">
        <v>5890</v>
      </c>
      <c r="BA2864" s="88" t="s">
        <v>1454</v>
      </c>
      <c r="BB2864" s="86" t="s">
        <v>1392</v>
      </c>
      <c r="BC2864" s="89">
        <v>76500</v>
      </c>
      <c r="BD2864" s="90">
        <v>45717</v>
      </c>
      <c r="BE2864" s="35"/>
    </row>
    <row r="2865" spans="48:57" x14ac:dyDescent="0.25">
      <c r="AV2865" s="85">
        <v>2861</v>
      </c>
      <c r="AW2865" s="91"/>
      <c r="AX2865" s="96" t="s">
        <v>6182</v>
      </c>
      <c r="AY2865" s="87" t="s">
        <v>6183</v>
      </c>
      <c r="AZ2865" s="96" t="s">
        <v>6184</v>
      </c>
      <c r="BA2865" s="88" t="s">
        <v>615</v>
      </c>
      <c r="BB2865" s="86" t="s">
        <v>616</v>
      </c>
      <c r="BC2865" s="89">
        <v>7500</v>
      </c>
      <c r="BD2865" s="90">
        <v>45717</v>
      </c>
      <c r="BE2865" s="35"/>
    </row>
    <row r="2866" spans="48:57" x14ac:dyDescent="0.25">
      <c r="AV2866" s="85">
        <v>2862</v>
      </c>
      <c r="AW2866" s="91"/>
      <c r="AX2866" s="96" t="s">
        <v>6185</v>
      </c>
      <c r="AY2866" s="87" t="s">
        <v>6186</v>
      </c>
      <c r="AZ2866" s="96" t="s">
        <v>6187</v>
      </c>
      <c r="BA2866" s="88" t="s">
        <v>615</v>
      </c>
      <c r="BB2866" s="86" t="s">
        <v>616</v>
      </c>
      <c r="BC2866" s="89">
        <v>7500</v>
      </c>
      <c r="BD2866" s="90">
        <v>45717</v>
      </c>
      <c r="BE2866" s="35"/>
    </row>
    <row r="2867" spans="48:57" x14ac:dyDescent="0.25">
      <c r="AV2867" s="85">
        <v>2863</v>
      </c>
      <c r="AW2867" s="91"/>
      <c r="AX2867" s="96" t="s">
        <v>6188</v>
      </c>
      <c r="AY2867" s="87" t="s">
        <v>6189</v>
      </c>
      <c r="AZ2867" s="96" t="s">
        <v>6190</v>
      </c>
      <c r="BA2867" s="88" t="s">
        <v>1001</v>
      </c>
      <c r="BB2867" s="86" t="s">
        <v>1002</v>
      </c>
      <c r="BC2867" s="89">
        <v>9480</v>
      </c>
      <c r="BD2867" s="90">
        <v>45717</v>
      </c>
      <c r="BE2867" s="35"/>
    </row>
    <row r="2868" spans="48:57" x14ac:dyDescent="0.25">
      <c r="AV2868" s="85">
        <v>2864</v>
      </c>
      <c r="AW2868" s="91"/>
      <c r="AX2868" s="96" t="s">
        <v>5963</v>
      </c>
      <c r="AY2868" s="87" t="s">
        <v>1240</v>
      </c>
      <c r="AZ2868" s="96" t="s">
        <v>5964</v>
      </c>
      <c r="BA2868" s="88" t="s">
        <v>1077</v>
      </c>
      <c r="BB2868" s="86" t="s">
        <v>1078</v>
      </c>
      <c r="BC2868" s="89">
        <v>16500</v>
      </c>
      <c r="BD2868" s="90">
        <v>45689</v>
      </c>
      <c r="BE2868" s="35"/>
    </row>
    <row r="2869" spans="48:57" x14ac:dyDescent="0.25">
      <c r="AV2869" s="85">
        <v>2865</v>
      </c>
      <c r="AW2869" s="91"/>
      <c r="AX2869" s="96" t="s">
        <v>6191</v>
      </c>
      <c r="AY2869" s="87" t="s">
        <v>1595</v>
      </c>
      <c r="AZ2869" s="96" t="s">
        <v>6192</v>
      </c>
      <c r="BA2869" s="88" t="s">
        <v>1077</v>
      </c>
      <c r="BB2869" s="86" t="s">
        <v>1078</v>
      </c>
      <c r="BC2869" s="89">
        <v>88000</v>
      </c>
      <c r="BD2869" s="90">
        <v>45658</v>
      </c>
      <c r="BE2869" s="35"/>
    </row>
    <row r="2870" spans="48:57" x14ac:dyDescent="0.25">
      <c r="AV2870" s="85">
        <v>2866</v>
      </c>
      <c r="AW2870" s="91"/>
      <c r="AX2870" s="96" t="s">
        <v>6193</v>
      </c>
      <c r="AY2870" s="87" t="s">
        <v>6194</v>
      </c>
      <c r="AZ2870" s="96" t="s">
        <v>6195</v>
      </c>
      <c r="BA2870" s="88" t="s">
        <v>732</v>
      </c>
      <c r="BB2870" s="86" t="s">
        <v>733</v>
      </c>
      <c r="BC2870" s="89">
        <v>5750</v>
      </c>
      <c r="BD2870" s="90">
        <v>45717</v>
      </c>
      <c r="BE2870" s="35"/>
    </row>
    <row r="2871" spans="48:57" x14ac:dyDescent="0.25">
      <c r="AV2871" s="85">
        <v>2867</v>
      </c>
      <c r="AW2871" s="91"/>
      <c r="AX2871" s="96" t="s">
        <v>6196</v>
      </c>
      <c r="AY2871" s="87" t="s">
        <v>6197</v>
      </c>
      <c r="AZ2871" s="96" t="s">
        <v>6198</v>
      </c>
      <c r="BA2871" s="88" t="s">
        <v>615</v>
      </c>
      <c r="BB2871" s="86" t="s">
        <v>616</v>
      </c>
      <c r="BC2871" s="89">
        <v>22500</v>
      </c>
      <c r="BD2871" s="90">
        <v>45717</v>
      </c>
      <c r="BE2871" s="35"/>
    </row>
    <row r="2872" spans="48:57" x14ac:dyDescent="0.25">
      <c r="AV2872" s="85">
        <v>2868</v>
      </c>
      <c r="AW2872" s="91"/>
      <c r="AX2872" s="96" t="s">
        <v>6199</v>
      </c>
      <c r="AY2872" s="87" t="s">
        <v>6200</v>
      </c>
      <c r="AZ2872" s="96" t="s">
        <v>6201</v>
      </c>
      <c r="BA2872" s="88" t="s">
        <v>1940</v>
      </c>
      <c r="BB2872" s="86" t="s">
        <v>1941</v>
      </c>
      <c r="BC2872" s="89">
        <v>3300</v>
      </c>
      <c r="BD2872" s="90">
        <v>45717</v>
      </c>
      <c r="BE2872" s="35"/>
    </row>
    <row r="2873" spans="48:57" x14ac:dyDescent="0.25">
      <c r="AV2873" s="85">
        <v>2869</v>
      </c>
      <c r="AW2873" s="91"/>
      <c r="AX2873" s="96" t="s">
        <v>6202</v>
      </c>
      <c r="AY2873" s="87" t="s">
        <v>6203</v>
      </c>
      <c r="AZ2873" s="96" t="s">
        <v>6204</v>
      </c>
      <c r="BA2873" s="88" t="s">
        <v>686</v>
      </c>
      <c r="BB2873" s="86" t="s">
        <v>661</v>
      </c>
      <c r="BC2873" s="89">
        <v>0</v>
      </c>
      <c r="BD2873" s="90">
        <v>45717</v>
      </c>
      <c r="BE2873" s="35"/>
    </row>
    <row r="2874" spans="48:57" x14ac:dyDescent="0.25">
      <c r="AV2874" s="85">
        <v>2870</v>
      </c>
      <c r="AW2874" s="91"/>
      <c r="AX2874" s="96" t="s">
        <v>6205</v>
      </c>
      <c r="AY2874" s="87" t="s">
        <v>6206</v>
      </c>
      <c r="AZ2874" s="96" t="s">
        <v>6207</v>
      </c>
      <c r="BA2874" s="88" t="s">
        <v>686</v>
      </c>
      <c r="BB2874" s="86" t="s">
        <v>661</v>
      </c>
      <c r="BC2874" s="89">
        <v>0</v>
      </c>
      <c r="BD2874" s="90">
        <v>45717</v>
      </c>
      <c r="BE2874" s="35"/>
    </row>
    <row r="2875" spans="48:57" x14ac:dyDescent="0.25">
      <c r="AV2875" s="85">
        <v>2871</v>
      </c>
      <c r="AW2875" s="91"/>
      <c r="AX2875" s="96" t="s">
        <v>6208</v>
      </c>
      <c r="AY2875" s="87" t="s">
        <v>6209</v>
      </c>
      <c r="AZ2875" s="96" t="s">
        <v>6210</v>
      </c>
      <c r="BA2875" s="88" t="s">
        <v>686</v>
      </c>
      <c r="BB2875" s="86" t="s">
        <v>661</v>
      </c>
      <c r="BC2875" s="89">
        <v>0</v>
      </c>
      <c r="BD2875" s="90">
        <v>45717</v>
      </c>
      <c r="BE2875" s="35"/>
    </row>
    <row r="2876" spans="48:57" x14ac:dyDescent="0.25">
      <c r="AV2876" s="85">
        <v>2872</v>
      </c>
      <c r="AW2876" s="91"/>
      <c r="AX2876" s="96" t="s">
        <v>6211</v>
      </c>
      <c r="AY2876" s="87" t="s">
        <v>6212</v>
      </c>
      <c r="AZ2876" s="96" t="s">
        <v>3814</v>
      </c>
      <c r="BA2876" s="88" t="s">
        <v>686</v>
      </c>
      <c r="BB2876" s="86" t="s">
        <v>661</v>
      </c>
      <c r="BC2876" s="89">
        <v>0</v>
      </c>
      <c r="BD2876" s="90">
        <v>45717</v>
      </c>
      <c r="BE2876" s="35"/>
    </row>
    <row r="2877" spans="48:57" x14ac:dyDescent="0.25">
      <c r="AV2877" s="85">
        <v>2873</v>
      </c>
      <c r="AW2877" s="91"/>
      <c r="AX2877" s="96" t="s">
        <v>6213</v>
      </c>
      <c r="AY2877" s="87" t="s">
        <v>4546</v>
      </c>
      <c r="AZ2877" s="96" t="s">
        <v>6214</v>
      </c>
      <c r="BA2877" s="88" t="s">
        <v>686</v>
      </c>
      <c r="BB2877" s="86" t="s">
        <v>661</v>
      </c>
      <c r="BC2877" s="89">
        <v>0</v>
      </c>
      <c r="BD2877" s="90">
        <v>45689</v>
      </c>
      <c r="BE2877" s="35"/>
    </row>
    <row r="2878" spans="48:57" x14ac:dyDescent="0.25">
      <c r="AV2878" s="85">
        <v>2874</v>
      </c>
      <c r="AW2878" s="91"/>
      <c r="AX2878" s="96" t="s">
        <v>6215</v>
      </c>
      <c r="AY2878" s="87" t="s">
        <v>6216</v>
      </c>
      <c r="AZ2878" s="96" t="s">
        <v>6217</v>
      </c>
      <c r="BA2878" s="88" t="s">
        <v>615</v>
      </c>
      <c r="BB2878" s="86" t="s">
        <v>616</v>
      </c>
      <c r="BC2878" s="89">
        <v>15000</v>
      </c>
      <c r="BD2878" s="90">
        <v>45658</v>
      </c>
      <c r="BE2878" s="35"/>
    </row>
    <row r="2879" spans="48:57" x14ac:dyDescent="0.25">
      <c r="AV2879" s="85">
        <v>2875</v>
      </c>
      <c r="AW2879" s="91"/>
      <c r="AX2879" s="96" t="s">
        <v>6218</v>
      </c>
      <c r="AY2879" s="87" t="s">
        <v>6219</v>
      </c>
      <c r="AZ2879" s="96" t="s">
        <v>6220</v>
      </c>
      <c r="BA2879" s="88" t="s">
        <v>732</v>
      </c>
      <c r="BB2879" s="86" t="s">
        <v>733</v>
      </c>
      <c r="BC2879" s="89">
        <v>5750</v>
      </c>
      <c r="BD2879" s="90">
        <v>45717</v>
      </c>
      <c r="BE2879" s="35"/>
    </row>
    <row r="2880" spans="48:57" x14ac:dyDescent="0.25">
      <c r="AV2880" s="85">
        <v>2876</v>
      </c>
      <c r="AW2880" s="91"/>
      <c r="AX2880" s="96" t="s">
        <v>6218</v>
      </c>
      <c r="AY2880" s="87" t="s">
        <v>6219</v>
      </c>
      <c r="AZ2880" s="96" t="s">
        <v>6220</v>
      </c>
      <c r="BA2880" s="88" t="s">
        <v>732</v>
      </c>
      <c r="BB2880" s="86" t="s">
        <v>733</v>
      </c>
      <c r="BC2880" s="89">
        <v>5750</v>
      </c>
      <c r="BD2880" s="90">
        <v>45717</v>
      </c>
      <c r="BE2880" s="35"/>
    </row>
    <row r="2881" spans="48:57" x14ac:dyDescent="0.25">
      <c r="AV2881" s="85">
        <v>2877</v>
      </c>
      <c r="AW2881" s="91"/>
      <c r="AX2881" s="96" t="s">
        <v>6221</v>
      </c>
      <c r="AY2881" s="87" t="s">
        <v>6222</v>
      </c>
      <c r="AZ2881" s="96" t="s">
        <v>6223</v>
      </c>
      <c r="BA2881" s="88" t="s">
        <v>1041</v>
      </c>
      <c r="BB2881" s="86" t="s">
        <v>1004</v>
      </c>
      <c r="BC2881" s="89">
        <v>12000</v>
      </c>
      <c r="BD2881" s="90">
        <v>45717</v>
      </c>
      <c r="BE2881" s="35"/>
    </row>
    <row r="2882" spans="48:57" x14ac:dyDescent="0.25">
      <c r="AV2882" s="85">
        <v>2878</v>
      </c>
      <c r="AW2882" s="91"/>
      <c r="AX2882" s="96" t="s">
        <v>6224</v>
      </c>
      <c r="AY2882" s="87" t="s">
        <v>6225</v>
      </c>
      <c r="AZ2882" s="96" t="s">
        <v>6226</v>
      </c>
      <c r="BA2882" s="88" t="s">
        <v>615</v>
      </c>
      <c r="BB2882" s="86" t="s">
        <v>616</v>
      </c>
      <c r="BC2882" s="89">
        <v>7500</v>
      </c>
      <c r="BD2882" s="90">
        <v>45717</v>
      </c>
      <c r="BE2882" s="35"/>
    </row>
    <row r="2883" spans="48:57" x14ac:dyDescent="0.25">
      <c r="AV2883" s="85">
        <v>2879</v>
      </c>
      <c r="AW2883" s="91"/>
      <c r="AX2883" s="96" t="s">
        <v>6227</v>
      </c>
      <c r="AY2883" s="87" t="s">
        <v>6228</v>
      </c>
      <c r="AZ2883" s="96" t="s">
        <v>6229</v>
      </c>
      <c r="BA2883" s="88" t="s">
        <v>615</v>
      </c>
      <c r="BB2883" s="86" t="s">
        <v>616</v>
      </c>
      <c r="BC2883" s="89">
        <v>7500</v>
      </c>
      <c r="BD2883" s="90">
        <v>45717</v>
      </c>
      <c r="BE2883" s="35"/>
    </row>
    <row r="2884" spans="48:57" x14ac:dyDescent="0.25">
      <c r="AV2884" s="85">
        <v>2880</v>
      </c>
      <c r="AW2884" s="91"/>
      <c r="AX2884" s="96" t="s">
        <v>6230</v>
      </c>
      <c r="AY2884" s="87" t="s">
        <v>6231</v>
      </c>
      <c r="AZ2884" s="96" t="s">
        <v>6232</v>
      </c>
      <c r="BA2884" s="88" t="s">
        <v>615</v>
      </c>
      <c r="BB2884" s="86" t="s">
        <v>616</v>
      </c>
      <c r="BC2884" s="89">
        <v>7500</v>
      </c>
      <c r="BD2884" s="90">
        <v>45717</v>
      </c>
      <c r="BE2884" s="35"/>
    </row>
    <row r="2885" spans="48:57" x14ac:dyDescent="0.25">
      <c r="AV2885" s="85">
        <v>2881</v>
      </c>
      <c r="AW2885" s="91"/>
      <c r="AX2885" s="96" t="s">
        <v>6233</v>
      </c>
      <c r="AY2885" s="87" t="s">
        <v>6234</v>
      </c>
      <c r="AZ2885" s="96" t="s">
        <v>6235</v>
      </c>
      <c r="BA2885" s="88" t="s">
        <v>686</v>
      </c>
      <c r="BB2885" s="86" t="s">
        <v>661</v>
      </c>
      <c r="BC2885" s="89">
        <v>0</v>
      </c>
      <c r="BD2885" s="90">
        <v>45717</v>
      </c>
      <c r="BE2885" s="35"/>
    </row>
    <row r="2886" spans="48:57" x14ac:dyDescent="0.25">
      <c r="AV2886" s="85">
        <v>2882</v>
      </c>
      <c r="AW2886" s="91"/>
      <c r="AX2886" s="96" t="s">
        <v>6236</v>
      </c>
      <c r="AY2886" s="87" t="s">
        <v>6237</v>
      </c>
      <c r="AZ2886" s="96" t="s">
        <v>6238</v>
      </c>
      <c r="BA2886" s="88" t="s">
        <v>1712</v>
      </c>
      <c r="BB2886" s="86" t="s">
        <v>1081</v>
      </c>
      <c r="BC2886" s="89">
        <v>34245</v>
      </c>
      <c r="BD2886" s="90">
        <v>45689</v>
      </c>
      <c r="BE2886" s="35"/>
    </row>
    <row r="2887" spans="48:57" x14ac:dyDescent="0.25">
      <c r="AV2887" s="85">
        <v>2883</v>
      </c>
      <c r="AW2887" s="91"/>
      <c r="AX2887" s="96" t="s">
        <v>6236</v>
      </c>
      <c r="AY2887" s="87" t="s">
        <v>6237</v>
      </c>
      <c r="AZ2887" s="96" t="s">
        <v>6238</v>
      </c>
      <c r="BA2887" s="88" t="s">
        <v>311</v>
      </c>
      <c r="BB2887" s="86" t="s">
        <v>312</v>
      </c>
      <c r="BC2887" s="89">
        <v>18360</v>
      </c>
      <c r="BD2887" s="90">
        <v>45658</v>
      </c>
      <c r="BE2887" s="35"/>
    </row>
    <row r="2888" spans="48:57" x14ac:dyDescent="0.25">
      <c r="AV2888" s="85">
        <v>2884</v>
      </c>
      <c r="AW2888" s="91"/>
      <c r="AX2888" s="96" t="s">
        <v>6239</v>
      </c>
      <c r="AY2888" s="87" t="s">
        <v>6240</v>
      </c>
      <c r="AZ2888" s="96" t="s">
        <v>6241</v>
      </c>
      <c r="BA2888" s="88" t="s">
        <v>645</v>
      </c>
      <c r="BB2888" s="86" t="s">
        <v>646</v>
      </c>
      <c r="BC2888" s="89">
        <v>9500</v>
      </c>
      <c r="BD2888" s="90">
        <v>45717</v>
      </c>
      <c r="BE2888" s="35"/>
    </row>
    <row r="2889" spans="48:57" x14ac:dyDescent="0.25">
      <c r="AV2889" s="85">
        <v>2885</v>
      </c>
      <c r="AW2889" s="91"/>
      <c r="AX2889" s="96" t="s">
        <v>6239</v>
      </c>
      <c r="AY2889" s="87" t="s">
        <v>6240</v>
      </c>
      <c r="AZ2889" s="96" t="s">
        <v>6241</v>
      </c>
      <c r="BA2889" s="88" t="s">
        <v>615</v>
      </c>
      <c r="BB2889" s="86" t="s">
        <v>616</v>
      </c>
      <c r="BC2889" s="89">
        <v>7500</v>
      </c>
      <c r="BD2889" s="90">
        <v>45717</v>
      </c>
      <c r="BE2889" s="35"/>
    </row>
    <row r="2890" spans="48:57" x14ac:dyDescent="0.25">
      <c r="AV2890" s="85">
        <v>2886</v>
      </c>
      <c r="AW2890" s="91"/>
      <c r="AX2890" s="96" t="s">
        <v>6242</v>
      </c>
      <c r="AY2890" s="87" t="s">
        <v>6243</v>
      </c>
      <c r="AZ2890" s="96" t="s">
        <v>6244</v>
      </c>
      <c r="BA2890" s="88" t="s">
        <v>2369</v>
      </c>
      <c r="BB2890" s="86" t="s">
        <v>1146</v>
      </c>
      <c r="BC2890" s="89">
        <v>47775</v>
      </c>
      <c r="BD2890" s="90">
        <v>45717</v>
      </c>
      <c r="BE2890" s="35"/>
    </row>
    <row r="2891" spans="48:57" x14ac:dyDescent="0.25">
      <c r="AV2891" s="85">
        <v>2887</v>
      </c>
      <c r="AW2891" s="91"/>
      <c r="AX2891" s="96" t="s">
        <v>6242</v>
      </c>
      <c r="AY2891" s="87" t="s">
        <v>6243</v>
      </c>
      <c r="AZ2891" s="96" t="s">
        <v>6244</v>
      </c>
      <c r="BA2891" s="88" t="s">
        <v>732</v>
      </c>
      <c r="BB2891" s="86" t="s">
        <v>733</v>
      </c>
      <c r="BC2891" s="89">
        <v>11500</v>
      </c>
      <c r="BD2891" s="90">
        <v>45717</v>
      </c>
      <c r="BE2891" s="35"/>
    </row>
    <row r="2892" spans="48:57" x14ac:dyDescent="0.25">
      <c r="AV2892" s="85">
        <v>2888</v>
      </c>
      <c r="AW2892" s="91"/>
      <c r="AX2892" s="96" t="s">
        <v>6245</v>
      </c>
      <c r="AY2892" s="87" t="s">
        <v>5582</v>
      </c>
      <c r="AZ2892" s="96" t="s">
        <v>6246</v>
      </c>
      <c r="BA2892" s="88" t="s">
        <v>615</v>
      </c>
      <c r="BB2892" s="86" t="s">
        <v>616</v>
      </c>
      <c r="BC2892" s="89">
        <v>37500</v>
      </c>
      <c r="BD2892" s="90">
        <v>45717</v>
      </c>
      <c r="BE2892" s="35"/>
    </row>
    <row r="2893" spans="48:57" x14ac:dyDescent="0.25">
      <c r="AV2893" s="85">
        <v>2889</v>
      </c>
      <c r="AW2893" s="91"/>
      <c r="AX2893" s="96" t="s">
        <v>6247</v>
      </c>
      <c r="AY2893" s="87" t="s">
        <v>6248</v>
      </c>
      <c r="AZ2893" s="96" t="s">
        <v>6249</v>
      </c>
      <c r="BA2893" s="88" t="s">
        <v>2891</v>
      </c>
      <c r="BB2893" s="86" t="s">
        <v>133</v>
      </c>
      <c r="BC2893" s="89">
        <v>27120</v>
      </c>
      <c r="BD2893" s="90">
        <v>45717</v>
      </c>
      <c r="BE2893" s="35"/>
    </row>
    <row r="2894" spans="48:57" x14ac:dyDescent="0.25">
      <c r="AV2894" s="85">
        <v>2890</v>
      </c>
      <c r="AW2894" s="91"/>
      <c r="AX2894" s="96" t="s">
        <v>6247</v>
      </c>
      <c r="AY2894" s="87" t="s">
        <v>6248</v>
      </c>
      <c r="AZ2894" s="96" t="s">
        <v>6249</v>
      </c>
      <c r="BA2894" s="88" t="s">
        <v>3291</v>
      </c>
      <c r="BB2894" s="86" t="s">
        <v>688</v>
      </c>
      <c r="BC2894" s="89">
        <v>32000</v>
      </c>
      <c r="BD2894" s="90">
        <v>45717</v>
      </c>
      <c r="BE2894" s="35"/>
    </row>
    <row r="2895" spans="48:57" x14ac:dyDescent="0.25">
      <c r="AV2895" s="85">
        <v>2891</v>
      </c>
      <c r="AW2895" s="91"/>
      <c r="AX2895" s="96" t="s">
        <v>6250</v>
      </c>
      <c r="AY2895" s="87" t="s">
        <v>6251</v>
      </c>
      <c r="AZ2895" s="96" t="s">
        <v>6252</v>
      </c>
      <c r="BA2895" s="88" t="s">
        <v>1259</v>
      </c>
      <c r="BB2895" s="86" t="s">
        <v>1260</v>
      </c>
      <c r="BC2895" s="89">
        <v>-12500</v>
      </c>
      <c r="BD2895" s="90">
        <v>45689</v>
      </c>
      <c r="BE2895" s="35"/>
    </row>
    <row r="2896" spans="48:57" x14ac:dyDescent="0.25">
      <c r="AV2896" s="85">
        <v>2892</v>
      </c>
      <c r="AW2896" s="91"/>
      <c r="AX2896" s="96" t="s">
        <v>6253</v>
      </c>
      <c r="AY2896" s="87" t="s">
        <v>1552</v>
      </c>
      <c r="AZ2896" s="96" t="s">
        <v>3485</v>
      </c>
      <c r="BA2896" s="88" t="s">
        <v>1749</v>
      </c>
      <c r="BB2896" s="86" t="s">
        <v>1528</v>
      </c>
      <c r="BC2896" s="89">
        <v>10020</v>
      </c>
      <c r="BD2896" s="90">
        <v>45658</v>
      </c>
      <c r="BE2896" s="35"/>
    </row>
    <row r="2897" spans="48:57" x14ac:dyDescent="0.25">
      <c r="AV2897" s="85">
        <v>2893</v>
      </c>
      <c r="AW2897" s="91"/>
      <c r="AX2897" s="96" t="s">
        <v>6253</v>
      </c>
      <c r="AY2897" s="87" t="s">
        <v>1552</v>
      </c>
      <c r="AZ2897" s="96" t="s">
        <v>3485</v>
      </c>
      <c r="BA2897" s="88" t="s">
        <v>1749</v>
      </c>
      <c r="BB2897" s="86" t="s">
        <v>1528</v>
      </c>
      <c r="BC2897" s="89">
        <v>15030</v>
      </c>
      <c r="BD2897" s="90">
        <v>45717</v>
      </c>
      <c r="BE2897" s="35"/>
    </row>
    <row r="2898" spans="48:57" x14ac:dyDescent="0.25">
      <c r="AV2898" s="85">
        <v>2894</v>
      </c>
      <c r="AW2898" s="91"/>
      <c r="AX2898" s="96" t="s">
        <v>6253</v>
      </c>
      <c r="AY2898" s="87" t="s">
        <v>1552</v>
      </c>
      <c r="AZ2898" s="96" t="s">
        <v>3485</v>
      </c>
      <c r="BA2898" s="88" t="s">
        <v>1777</v>
      </c>
      <c r="BB2898" s="86" t="s">
        <v>1560</v>
      </c>
      <c r="BC2898" s="89">
        <v>10020</v>
      </c>
      <c r="BD2898" s="90">
        <v>45717</v>
      </c>
      <c r="BE2898" s="35"/>
    </row>
    <row r="2899" spans="48:57" x14ac:dyDescent="0.25">
      <c r="AV2899" s="85">
        <v>2895</v>
      </c>
      <c r="AW2899" s="91"/>
      <c r="AX2899" s="96" t="s">
        <v>6254</v>
      </c>
      <c r="AY2899" s="87" t="s">
        <v>6255</v>
      </c>
      <c r="AZ2899" s="96" t="s">
        <v>6256</v>
      </c>
      <c r="BA2899" s="88" t="s">
        <v>615</v>
      </c>
      <c r="BB2899" s="86" t="s">
        <v>616</v>
      </c>
      <c r="BC2899" s="89">
        <v>22500</v>
      </c>
      <c r="BD2899" s="90">
        <v>45717</v>
      </c>
      <c r="BE2899" s="35"/>
    </row>
    <row r="2900" spans="48:57" x14ac:dyDescent="0.25">
      <c r="AV2900" s="85">
        <v>2896</v>
      </c>
      <c r="AW2900" s="91"/>
      <c r="AX2900" s="96" t="s">
        <v>6257</v>
      </c>
      <c r="AY2900" s="87" t="s">
        <v>6258</v>
      </c>
      <c r="AZ2900" s="96" t="s">
        <v>3539</v>
      </c>
      <c r="BA2900" s="88" t="s">
        <v>615</v>
      </c>
      <c r="BB2900" s="86" t="s">
        <v>616</v>
      </c>
      <c r="BC2900" s="89">
        <v>7500</v>
      </c>
      <c r="BD2900" s="90">
        <v>45717</v>
      </c>
      <c r="BE2900" s="35"/>
    </row>
    <row r="2901" spans="48:57" x14ac:dyDescent="0.25">
      <c r="AV2901" s="85">
        <v>2897</v>
      </c>
      <c r="AW2901" s="91"/>
      <c r="AX2901" s="96" t="s">
        <v>6205</v>
      </c>
      <c r="AY2901" s="87" t="s">
        <v>6206</v>
      </c>
      <c r="AZ2901" s="96" t="s">
        <v>6207</v>
      </c>
      <c r="BA2901" s="88" t="s">
        <v>1824</v>
      </c>
      <c r="BB2901" s="86" t="s">
        <v>861</v>
      </c>
      <c r="BC2901" s="89">
        <v>2400</v>
      </c>
      <c r="BD2901" s="90">
        <v>45717</v>
      </c>
      <c r="BE2901" s="35"/>
    </row>
    <row r="2902" spans="48:57" x14ac:dyDescent="0.25">
      <c r="AV2902" s="85">
        <v>2898</v>
      </c>
      <c r="AW2902" s="91"/>
      <c r="AX2902" s="96" t="s">
        <v>913</v>
      </c>
      <c r="AY2902" s="87" t="s">
        <v>914</v>
      </c>
      <c r="AZ2902" s="96" t="s">
        <v>3533</v>
      </c>
      <c r="BA2902" s="88" t="s">
        <v>3798</v>
      </c>
      <c r="BB2902" s="86" t="s">
        <v>1101</v>
      </c>
      <c r="BC2902" s="89">
        <v>381600</v>
      </c>
      <c r="BD2902" s="90">
        <v>45717</v>
      </c>
      <c r="BE2902" s="35"/>
    </row>
    <row r="2903" spans="48:57" x14ac:dyDescent="0.25">
      <c r="AV2903" s="85">
        <v>2899</v>
      </c>
      <c r="AW2903" s="91"/>
      <c r="AX2903" s="96" t="s">
        <v>2222</v>
      </c>
      <c r="AY2903" s="87" t="s">
        <v>2223</v>
      </c>
      <c r="AZ2903" s="96" t="s">
        <v>2224</v>
      </c>
      <c r="BA2903" s="88" t="s">
        <v>645</v>
      </c>
      <c r="BB2903" s="86" t="s">
        <v>646</v>
      </c>
      <c r="BC2903" s="89">
        <v>9500</v>
      </c>
      <c r="BD2903" s="90">
        <v>45717</v>
      </c>
      <c r="BE2903" s="35"/>
    </row>
    <row r="2904" spans="48:57" x14ac:dyDescent="0.25">
      <c r="AV2904" s="85">
        <v>2900</v>
      </c>
      <c r="AW2904" s="91"/>
      <c r="AX2904" s="96" t="s">
        <v>2222</v>
      </c>
      <c r="AY2904" s="87" t="s">
        <v>2223</v>
      </c>
      <c r="AZ2904" s="96" t="s">
        <v>2224</v>
      </c>
      <c r="BA2904" s="88" t="s">
        <v>1323</v>
      </c>
      <c r="BB2904" s="86" t="s">
        <v>631</v>
      </c>
      <c r="BC2904" s="89">
        <v>5325</v>
      </c>
      <c r="BD2904" s="90">
        <v>45689</v>
      </c>
      <c r="BE2904" s="35"/>
    </row>
    <row r="2905" spans="48:57" x14ac:dyDescent="0.25">
      <c r="AV2905" s="85">
        <v>2901</v>
      </c>
      <c r="AW2905" s="91"/>
      <c r="AX2905" s="96" t="s">
        <v>6259</v>
      </c>
      <c r="AY2905" s="87" t="s">
        <v>6260</v>
      </c>
      <c r="AZ2905" s="96" t="s">
        <v>6261</v>
      </c>
      <c r="BA2905" s="88" t="s">
        <v>1017</v>
      </c>
      <c r="BB2905" s="86" t="s">
        <v>1018</v>
      </c>
      <c r="BC2905" s="89">
        <v>15000</v>
      </c>
      <c r="BD2905" s="90">
        <v>45658</v>
      </c>
      <c r="BE2905" s="35"/>
    </row>
    <row r="2906" spans="48:57" x14ac:dyDescent="0.25">
      <c r="AV2906" s="85">
        <v>2902</v>
      </c>
      <c r="AW2906" s="91"/>
      <c r="AX2906" s="96" t="s">
        <v>6262</v>
      </c>
      <c r="AY2906" s="87" t="s">
        <v>6263</v>
      </c>
      <c r="AZ2906" s="96" t="s">
        <v>3707</v>
      </c>
      <c r="BA2906" s="88" t="s">
        <v>6264</v>
      </c>
      <c r="BB2906" s="86" t="s">
        <v>2153</v>
      </c>
      <c r="BC2906" s="89">
        <v>0</v>
      </c>
      <c r="BD2906" s="90">
        <v>45717</v>
      </c>
      <c r="BE2906" s="35"/>
    </row>
    <row r="2907" spans="48:57" x14ac:dyDescent="0.25">
      <c r="AV2907" s="85">
        <v>2903</v>
      </c>
      <c r="AW2907" s="91"/>
      <c r="AX2907" s="96" t="s">
        <v>422</v>
      </c>
      <c r="AY2907" s="87" t="s">
        <v>6265</v>
      </c>
      <c r="AZ2907" s="96" t="s">
        <v>147</v>
      </c>
      <c r="BA2907" s="88" t="s">
        <v>2354</v>
      </c>
      <c r="BB2907" s="86" t="s">
        <v>661</v>
      </c>
      <c r="BC2907" s="89">
        <v>29000</v>
      </c>
      <c r="BD2907" s="90">
        <v>45717</v>
      </c>
      <c r="BE2907" s="35"/>
    </row>
    <row r="2908" spans="48:57" x14ac:dyDescent="0.25">
      <c r="AV2908" s="85">
        <v>2904</v>
      </c>
      <c r="AW2908" s="91"/>
      <c r="AX2908" s="96" t="s">
        <v>6266</v>
      </c>
      <c r="AY2908" s="87" t="s">
        <v>6267</v>
      </c>
      <c r="AZ2908" s="96" t="s">
        <v>6268</v>
      </c>
      <c r="BA2908" s="88" t="s">
        <v>645</v>
      </c>
      <c r="BB2908" s="86" t="s">
        <v>646</v>
      </c>
      <c r="BC2908" s="89">
        <v>19000</v>
      </c>
      <c r="BD2908" s="90">
        <v>45717</v>
      </c>
      <c r="BE2908" s="35"/>
    </row>
    <row r="2909" spans="48:57" x14ac:dyDescent="0.25">
      <c r="AV2909" s="85">
        <v>2905</v>
      </c>
      <c r="AW2909" s="91"/>
      <c r="AX2909" s="96" t="s">
        <v>6269</v>
      </c>
      <c r="AY2909" s="87" t="s">
        <v>6270</v>
      </c>
      <c r="AZ2909" s="96" t="s">
        <v>6271</v>
      </c>
      <c r="BA2909" s="88" t="s">
        <v>3289</v>
      </c>
      <c r="BB2909" s="86" t="s">
        <v>1101</v>
      </c>
      <c r="BC2909" s="89">
        <v>21465</v>
      </c>
      <c r="BD2909" s="90">
        <v>45717</v>
      </c>
      <c r="BE2909" s="35"/>
    </row>
    <row r="2910" spans="48:57" x14ac:dyDescent="0.25">
      <c r="AV2910" s="85">
        <v>2906</v>
      </c>
      <c r="AW2910" s="91"/>
      <c r="AX2910" s="96" t="s">
        <v>6272</v>
      </c>
      <c r="AY2910" s="87" t="s">
        <v>6273</v>
      </c>
      <c r="AZ2910" s="96" t="s">
        <v>6274</v>
      </c>
      <c r="BA2910" s="88" t="s">
        <v>6264</v>
      </c>
      <c r="BB2910" s="86" t="s">
        <v>2153</v>
      </c>
      <c r="BC2910" s="89">
        <v>0</v>
      </c>
      <c r="BD2910" s="90">
        <v>45717</v>
      </c>
      <c r="BE2910" s="35"/>
    </row>
    <row r="2911" spans="48:57" x14ac:dyDescent="0.25">
      <c r="AV2911" s="85">
        <v>2907</v>
      </c>
      <c r="AW2911" s="91"/>
      <c r="AX2911" s="96" t="s">
        <v>6275</v>
      </c>
      <c r="AY2911" s="87" t="s">
        <v>6276</v>
      </c>
      <c r="AZ2911" s="96" t="s">
        <v>6277</v>
      </c>
      <c r="BA2911" s="88" t="s">
        <v>2043</v>
      </c>
      <c r="BB2911" s="86" t="s">
        <v>2044</v>
      </c>
      <c r="BC2911" s="89">
        <v>10250</v>
      </c>
      <c r="BD2911" s="90">
        <v>45717</v>
      </c>
      <c r="BE2911" s="35"/>
    </row>
    <row r="2912" spans="48:57" x14ac:dyDescent="0.25">
      <c r="AV2912" s="85">
        <v>2908</v>
      </c>
      <c r="AW2912" s="91"/>
      <c r="AX2912" s="96" t="s">
        <v>6278</v>
      </c>
      <c r="AY2912" s="87" t="s">
        <v>6279</v>
      </c>
      <c r="AZ2912" s="96" t="s">
        <v>4293</v>
      </c>
      <c r="BA2912" s="88" t="s">
        <v>615</v>
      </c>
      <c r="BB2912" s="86" t="s">
        <v>616</v>
      </c>
      <c r="BC2912" s="89">
        <v>7500</v>
      </c>
      <c r="BD2912" s="90">
        <v>45717</v>
      </c>
      <c r="BE2912" s="35"/>
    </row>
    <row r="2913" spans="48:57" x14ac:dyDescent="0.25">
      <c r="AV2913" s="85">
        <v>2909</v>
      </c>
      <c r="AW2913" s="91"/>
      <c r="AX2913" s="96" t="s">
        <v>6278</v>
      </c>
      <c r="AY2913" s="87" t="s">
        <v>6279</v>
      </c>
      <c r="AZ2913" s="96" t="s">
        <v>4293</v>
      </c>
      <c r="BA2913" s="88" t="s">
        <v>732</v>
      </c>
      <c r="BB2913" s="86" t="s">
        <v>733</v>
      </c>
      <c r="BC2913" s="89">
        <v>5750</v>
      </c>
      <c r="BD2913" s="90">
        <v>45689</v>
      </c>
      <c r="BE2913" s="35"/>
    </row>
    <row r="2914" spans="48:57" x14ac:dyDescent="0.25">
      <c r="AV2914" s="85">
        <v>2910</v>
      </c>
      <c r="AW2914" s="91"/>
      <c r="AX2914" s="96" t="s">
        <v>456</v>
      </c>
      <c r="AY2914" s="87" t="s">
        <v>457</v>
      </c>
      <c r="AZ2914" s="96" t="s">
        <v>3670</v>
      </c>
      <c r="BA2914" s="88" t="s">
        <v>6280</v>
      </c>
      <c r="BB2914" s="86" t="s">
        <v>1930</v>
      </c>
      <c r="BC2914" s="89">
        <v>26010</v>
      </c>
      <c r="BD2914" s="90">
        <v>45658</v>
      </c>
      <c r="BE2914" s="35"/>
    </row>
    <row r="2915" spans="48:57" x14ac:dyDescent="0.25">
      <c r="AV2915" s="85">
        <v>2911</v>
      </c>
      <c r="AW2915" s="91"/>
      <c r="AX2915" s="96" t="s">
        <v>456</v>
      </c>
      <c r="AY2915" s="87" t="s">
        <v>457</v>
      </c>
      <c r="AZ2915" s="96" t="s">
        <v>3670</v>
      </c>
      <c r="BA2915" s="88" t="s">
        <v>2151</v>
      </c>
      <c r="BB2915" s="86" t="s">
        <v>61</v>
      </c>
      <c r="BC2915" s="89">
        <v>51500</v>
      </c>
      <c r="BD2915" s="90">
        <v>45717</v>
      </c>
      <c r="BE2915" s="35"/>
    </row>
    <row r="2916" spans="48:57" x14ac:dyDescent="0.25">
      <c r="AV2916" s="85">
        <v>2912</v>
      </c>
      <c r="AW2916" s="91"/>
      <c r="AX2916" s="96" t="s">
        <v>456</v>
      </c>
      <c r="AY2916" s="87" t="s">
        <v>457</v>
      </c>
      <c r="AZ2916" s="96" t="s">
        <v>3670</v>
      </c>
      <c r="BA2916" s="88" t="s">
        <v>2151</v>
      </c>
      <c r="BB2916" s="86" t="s">
        <v>61</v>
      </c>
      <c r="BC2916" s="89">
        <v>77250</v>
      </c>
      <c r="BD2916" s="90">
        <v>45717</v>
      </c>
      <c r="BE2916" s="35"/>
    </row>
    <row r="2917" spans="48:57" x14ac:dyDescent="0.25">
      <c r="AV2917" s="85">
        <v>2913</v>
      </c>
      <c r="AW2917" s="91"/>
      <c r="AX2917" s="96" t="s">
        <v>456</v>
      </c>
      <c r="AY2917" s="87" t="s">
        <v>457</v>
      </c>
      <c r="AZ2917" s="96" t="s">
        <v>3670</v>
      </c>
      <c r="BA2917" s="88" t="s">
        <v>824</v>
      </c>
      <c r="BB2917" s="86" t="s">
        <v>140</v>
      </c>
      <c r="BC2917" s="89">
        <v>57500</v>
      </c>
      <c r="BD2917" s="90">
        <v>45717</v>
      </c>
      <c r="BE2917" s="35"/>
    </row>
    <row r="2918" spans="48:57" x14ac:dyDescent="0.25">
      <c r="AV2918" s="85">
        <v>2914</v>
      </c>
      <c r="AW2918" s="91"/>
      <c r="AX2918" s="96" t="s">
        <v>456</v>
      </c>
      <c r="AY2918" s="87" t="s">
        <v>457</v>
      </c>
      <c r="AZ2918" s="96" t="s">
        <v>3670</v>
      </c>
      <c r="BA2918" s="88" t="s">
        <v>1638</v>
      </c>
      <c r="BB2918" s="86" t="s">
        <v>376</v>
      </c>
      <c r="BC2918" s="89">
        <v>99000</v>
      </c>
      <c r="BD2918" s="90">
        <v>45717</v>
      </c>
      <c r="BE2918" s="35"/>
    </row>
    <row r="2919" spans="48:57" x14ac:dyDescent="0.25">
      <c r="AV2919" s="85">
        <v>2915</v>
      </c>
      <c r="AW2919" s="91"/>
      <c r="AX2919" s="96" t="s">
        <v>456</v>
      </c>
      <c r="AY2919" s="87" t="s">
        <v>457</v>
      </c>
      <c r="AZ2919" s="96" t="s">
        <v>3670</v>
      </c>
      <c r="BA2919" s="88" t="s">
        <v>1638</v>
      </c>
      <c r="BB2919" s="86" t="s">
        <v>376</v>
      </c>
      <c r="BC2919" s="89">
        <v>27000</v>
      </c>
      <c r="BD2919" s="90">
        <v>45717</v>
      </c>
      <c r="BE2919" s="35"/>
    </row>
    <row r="2920" spans="48:57" x14ac:dyDescent="0.25">
      <c r="AV2920" s="85">
        <v>2916</v>
      </c>
      <c r="AW2920" s="91"/>
      <c r="AX2920" s="96" t="s">
        <v>456</v>
      </c>
      <c r="AY2920" s="87" t="s">
        <v>457</v>
      </c>
      <c r="AZ2920" s="96" t="s">
        <v>3670</v>
      </c>
      <c r="BA2920" s="88" t="s">
        <v>1638</v>
      </c>
      <c r="BB2920" s="86" t="s">
        <v>376</v>
      </c>
      <c r="BC2920" s="89">
        <v>36000</v>
      </c>
      <c r="BD2920" s="90">
        <v>45717</v>
      </c>
      <c r="BE2920" s="35"/>
    </row>
    <row r="2921" spans="48:57" x14ac:dyDescent="0.25">
      <c r="AV2921" s="85">
        <v>2917</v>
      </c>
      <c r="AW2921" s="91"/>
      <c r="AX2921" s="96" t="s">
        <v>456</v>
      </c>
      <c r="AY2921" s="87" t="s">
        <v>457</v>
      </c>
      <c r="AZ2921" s="96" t="s">
        <v>3670</v>
      </c>
      <c r="BA2921" s="88" t="s">
        <v>1638</v>
      </c>
      <c r="BB2921" s="86" t="s">
        <v>376</v>
      </c>
      <c r="BC2921" s="89">
        <v>27000</v>
      </c>
      <c r="BD2921" s="90">
        <v>45717</v>
      </c>
      <c r="BE2921" s="35"/>
    </row>
    <row r="2922" spans="48:57" x14ac:dyDescent="0.25">
      <c r="AV2922" s="85">
        <v>2918</v>
      </c>
      <c r="AW2922" s="91"/>
      <c r="AX2922" s="96" t="s">
        <v>456</v>
      </c>
      <c r="AY2922" s="87" t="s">
        <v>457</v>
      </c>
      <c r="AZ2922" s="96" t="s">
        <v>3670</v>
      </c>
      <c r="BA2922" s="88" t="s">
        <v>1638</v>
      </c>
      <c r="BB2922" s="86" t="s">
        <v>376</v>
      </c>
      <c r="BC2922" s="89">
        <v>36000</v>
      </c>
      <c r="BD2922" s="90">
        <v>45689</v>
      </c>
      <c r="BE2922" s="35"/>
    </row>
    <row r="2923" spans="48:57" x14ac:dyDescent="0.25">
      <c r="AV2923" s="85">
        <v>2919</v>
      </c>
      <c r="AW2923" s="91"/>
      <c r="AX2923" s="96" t="s">
        <v>456</v>
      </c>
      <c r="AY2923" s="87" t="s">
        <v>457</v>
      </c>
      <c r="AZ2923" s="96" t="s">
        <v>3670</v>
      </c>
      <c r="BA2923" s="88" t="s">
        <v>1638</v>
      </c>
      <c r="BB2923" s="86" t="s">
        <v>376</v>
      </c>
      <c r="BC2923" s="89">
        <v>18000</v>
      </c>
      <c r="BD2923" s="90">
        <v>45658</v>
      </c>
      <c r="BE2923" s="35"/>
    </row>
    <row r="2924" spans="48:57" x14ac:dyDescent="0.25">
      <c r="AV2924" s="85">
        <v>2920</v>
      </c>
      <c r="AW2924" s="91"/>
      <c r="AX2924" s="96" t="s">
        <v>456</v>
      </c>
      <c r="AY2924" s="87" t="s">
        <v>457</v>
      </c>
      <c r="AZ2924" s="96" t="s">
        <v>3670</v>
      </c>
      <c r="BA2924" s="88" t="s">
        <v>1638</v>
      </c>
      <c r="BB2924" s="86" t="s">
        <v>376</v>
      </c>
      <c r="BC2924" s="89">
        <v>63000</v>
      </c>
      <c r="BD2924" s="90">
        <v>45717</v>
      </c>
      <c r="BE2924" s="35"/>
    </row>
    <row r="2925" spans="48:57" x14ac:dyDescent="0.25">
      <c r="AV2925" s="85">
        <v>2921</v>
      </c>
      <c r="AW2925" s="91"/>
      <c r="AX2925" s="96" t="s">
        <v>456</v>
      </c>
      <c r="AY2925" s="87" t="s">
        <v>457</v>
      </c>
      <c r="AZ2925" s="96" t="s">
        <v>3670</v>
      </c>
      <c r="BA2925" s="88" t="s">
        <v>1638</v>
      </c>
      <c r="BB2925" s="86" t="s">
        <v>376</v>
      </c>
      <c r="BC2925" s="89">
        <v>18000</v>
      </c>
      <c r="BD2925" s="90">
        <v>45717</v>
      </c>
      <c r="BE2925" s="35"/>
    </row>
    <row r="2926" spans="48:57" x14ac:dyDescent="0.25">
      <c r="AV2926" s="85">
        <v>2922</v>
      </c>
      <c r="AW2926" s="91"/>
      <c r="AX2926" s="96" t="s">
        <v>456</v>
      </c>
      <c r="AY2926" s="87" t="s">
        <v>457</v>
      </c>
      <c r="AZ2926" s="96" t="s">
        <v>3670</v>
      </c>
      <c r="BA2926" s="88" t="s">
        <v>1638</v>
      </c>
      <c r="BB2926" s="86" t="s">
        <v>376</v>
      </c>
      <c r="BC2926" s="89">
        <v>90000</v>
      </c>
      <c r="BD2926" s="90">
        <v>45717</v>
      </c>
      <c r="BE2926" s="35"/>
    </row>
    <row r="2927" spans="48:57" x14ac:dyDescent="0.25">
      <c r="AV2927" s="85">
        <v>2923</v>
      </c>
      <c r="AW2927" s="91"/>
      <c r="AX2927" s="96" t="s">
        <v>456</v>
      </c>
      <c r="AY2927" s="87" t="s">
        <v>457</v>
      </c>
      <c r="AZ2927" s="96" t="s">
        <v>3670</v>
      </c>
      <c r="BA2927" s="88" t="s">
        <v>1638</v>
      </c>
      <c r="BB2927" s="86" t="s">
        <v>376</v>
      </c>
      <c r="BC2927" s="89">
        <v>27000</v>
      </c>
      <c r="BD2927" s="90">
        <v>45717</v>
      </c>
      <c r="BE2927" s="35"/>
    </row>
    <row r="2928" spans="48:57" x14ac:dyDescent="0.25">
      <c r="AV2928" s="85">
        <v>2924</v>
      </c>
      <c r="AW2928" s="91"/>
      <c r="AX2928" s="96" t="s">
        <v>456</v>
      </c>
      <c r="AY2928" s="87" t="s">
        <v>457</v>
      </c>
      <c r="AZ2928" s="96" t="s">
        <v>3670</v>
      </c>
      <c r="BA2928" s="88" t="s">
        <v>1638</v>
      </c>
      <c r="BB2928" s="86" t="s">
        <v>376</v>
      </c>
      <c r="BC2928" s="89">
        <v>18000</v>
      </c>
      <c r="BD2928" s="90">
        <v>45717</v>
      </c>
      <c r="BE2928" s="35"/>
    </row>
    <row r="2929" spans="48:57" x14ac:dyDescent="0.25">
      <c r="AV2929" s="85">
        <v>2925</v>
      </c>
      <c r="AW2929" s="91"/>
      <c r="AX2929" s="96" t="s">
        <v>456</v>
      </c>
      <c r="AY2929" s="87" t="s">
        <v>457</v>
      </c>
      <c r="AZ2929" s="96" t="s">
        <v>3670</v>
      </c>
      <c r="BA2929" s="88" t="s">
        <v>1638</v>
      </c>
      <c r="BB2929" s="86" t="s">
        <v>376</v>
      </c>
      <c r="BC2929" s="89">
        <v>36000</v>
      </c>
      <c r="BD2929" s="90">
        <v>45717</v>
      </c>
      <c r="BE2929" s="35"/>
    </row>
    <row r="2930" spans="48:57" x14ac:dyDescent="0.25">
      <c r="AV2930" s="85">
        <v>2926</v>
      </c>
      <c r="AW2930" s="91"/>
      <c r="AX2930" s="96" t="s">
        <v>456</v>
      </c>
      <c r="AY2930" s="87" t="s">
        <v>457</v>
      </c>
      <c r="AZ2930" s="96" t="s">
        <v>3670</v>
      </c>
      <c r="BA2930" s="88" t="s">
        <v>1638</v>
      </c>
      <c r="BB2930" s="86" t="s">
        <v>376</v>
      </c>
      <c r="BC2930" s="89">
        <v>99000</v>
      </c>
      <c r="BD2930" s="90">
        <v>45717</v>
      </c>
      <c r="BE2930" s="35"/>
    </row>
    <row r="2931" spans="48:57" x14ac:dyDescent="0.25">
      <c r="AV2931" s="85">
        <v>2927</v>
      </c>
      <c r="AW2931" s="91"/>
      <c r="AX2931" s="96" t="s">
        <v>456</v>
      </c>
      <c r="AY2931" s="87" t="s">
        <v>457</v>
      </c>
      <c r="AZ2931" s="96" t="s">
        <v>3670</v>
      </c>
      <c r="BA2931" s="88" t="s">
        <v>1607</v>
      </c>
      <c r="BB2931" s="86" t="s">
        <v>414</v>
      </c>
      <c r="BC2931" s="89">
        <v>43500</v>
      </c>
      <c r="BD2931" s="90">
        <v>45689</v>
      </c>
      <c r="BE2931" s="35"/>
    </row>
    <row r="2932" spans="48:57" x14ac:dyDescent="0.25">
      <c r="AV2932" s="85">
        <v>2928</v>
      </c>
      <c r="AW2932" s="91"/>
      <c r="AX2932" s="96" t="s">
        <v>456</v>
      </c>
      <c r="AY2932" s="87" t="s">
        <v>457</v>
      </c>
      <c r="AZ2932" s="96" t="s">
        <v>3670</v>
      </c>
      <c r="BA2932" s="88" t="s">
        <v>1607</v>
      </c>
      <c r="BB2932" s="86" t="s">
        <v>414</v>
      </c>
      <c r="BC2932" s="89">
        <v>76125</v>
      </c>
      <c r="BD2932" s="90">
        <v>45658</v>
      </c>
      <c r="BE2932" s="35"/>
    </row>
    <row r="2933" spans="48:57" x14ac:dyDescent="0.25">
      <c r="AV2933" s="85">
        <v>2929</v>
      </c>
      <c r="AW2933" s="91"/>
      <c r="AX2933" s="96" t="s">
        <v>456</v>
      </c>
      <c r="AY2933" s="87" t="s">
        <v>457</v>
      </c>
      <c r="AZ2933" s="96" t="s">
        <v>3670</v>
      </c>
      <c r="BA2933" s="88" t="s">
        <v>1607</v>
      </c>
      <c r="BB2933" s="86" t="s">
        <v>414</v>
      </c>
      <c r="BC2933" s="89">
        <v>43500</v>
      </c>
      <c r="BD2933" s="90">
        <v>45717</v>
      </c>
      <c r="BE2933" s="35"/>
    </row>
    <row r="2934" spans="48:57" x14ac:dyDescent="0.25">
      <c r="AV2934" s="85">
        <v>2930</v>
      </c>
      <c r="AW2934" s="91"/>
      <c r="AX2934" s="96" t="s">
        <v>456</v>
      </c>
      <c r="AY2934" s="87" t="s">
        <v>457</v>
      </c>
      <c r="AZ2934" s="96" t="s">
        <v>3670</v>
      </c>
      <c r="BA2934" s="88" t="s">
        <v>1607</v>
      </c>
      <c r="BB2934" s="86" t="s">
        <v>414</v>
      </c>
      <c r="BC2934" s="89">
        <v>65250</v>
      </c>
      <c r="BD2934" s="90">
        <v>45717</v>
      </c>
      <c r="BE2934" s="35"/>
    </row>
    <row r="2935" spans="48:57" x14ac:dyDescent="0.25">
      <c r="AV2935" s="85">
        <v>2931</v>
      </c>
      <c r="AW2935" s="91"/>
      <c r="AX2935" s="96" t="s">
        <v>456</v>
      </c>
      <c r="AY2935" s="87" t="s">
        <v>457</v>
      </c>
      <c r="AZ2935" s="96" t="s">
        <v>3670</v>
      </c>
      <c r="BA2935" s="88" t="s">
        <v>1607</v>
      </c>
      <c r="BB2935" s="86" t="s">
        <v>414</v>
      </c>
      <c r="BC2935" s="89">
        <v>32625</v>
      </c>
      <c r="BD2935" s="90">
        <v>45717</v>
      </c>
      <c r="BE2935" s="35"/>
    </row>
    <row r="2936" spans="48:57" x14ac:dyDescent="0.25">
      <c r="AV2936" s="85">
        <v>2932</v>
      </c>
      <c r="AW2936" s="91"/>
      <c r="AX2936" s="96" t="s">
        <v>456</v>
      </c>
      <c r="AY2936" s="87" t="s">
        <v>457</v>
      </c>
      <c r="AZ2936" s="96" t="s">
        <v>3670</v>
      </c>
      <c r="BA2936" s="88" t="s">
        <v>1607</v>
      </c>
      <c r="BB2936" s="86" t="s">
        <v>414</v>
      </c>
      <c r="BC2936" s="89">
        <v>152250</v>
      </c>
      <c r="BD2936" s="90">
        <v>45717</v>
      </c>
      <c r="BE2936" s="35"/>
    </row>
    <row r="2937" spans="48:57" x14ac:dyDescent="0.25">
      <c r="AV2937" s="85">
        <v>2933</v>
      </c>
      <c r="AW2937" s="91"/>
      <c r="AX2937" s="96" t="s">
        <v>456</v>
      </c>
      <c r="AY2937" s="87" t="s">
        <v>457</v>
      </c>
      <c r="AZ2937" s="96" t="s">
        <v>3670</v>
      </c>
      <c r="BA2937" s="88" t="s">
        <v>1607</v>
      </c>
      <c r="BB2937" s="86" t="s">
        <v>414</v>
      </c>
      <c r="BC2937" s="89">
        <v>32625</v>
      </c>
      <c r="BD2937" s="90">
        <v>45717</v>
      </c>
      <c r="BE2937" s="35"/>
    </row>
    <row r="2938" spans="48:57" x14ac:dyDescent="0.25">
      <c r="AV2938" s="85">
        <v>2934</v>
      </c>
      <c r="AW2938" s="91"/>
      <c r="AX2938" s="96" t="s">
        <v>456</v>
      </c>
      <c r="AY2938" s="87" t="s">
        <v>457</v>
      </c>
      <c r="AZ2938" s="96" t="s">
        <v>3670</v>
      </c>
      <c r="BA2938" s="88" t="s">
        <v>1607</v>
      </c>
      <c r="BB2938" s="86" t="s">
        <v>414</v>
      </c>
      <c r="BC2938" s="89">
        <v>87000</v>
      </c>
      <c r="BD2938" s="90">
        <v>45717</v>
      </c>
      <c r="BE2938" s="35"/>
    </row>
    <row r="2939" spans="48:57" x14ac:dyDescent="0.25">
      <c r="AV2939" s="85">
        <v>2935</v>
      </c>
      <c r="AW2939" s="91"/>
      <c r="AX2939" s="96" t="s">
        <v>456</v>
      </c>
      <c r="AY2939" s="87" t="s">
        <v>457</v>
      </c>
      <c r="AZ2939" s="96" t="s">
        <v>3670</v>
      </c>
      <c r="BA2939" s="88" t="s">
        <v>1607</v>
      </c>
      <c r="BB2939" s="86" t="s">
        <v>414</v>
      </c>
      <c r="BC2939" s="89">
        <v>32625</v>
      </c>
      <c r="BD2939" s="90">
        <v>45717</v>
      </c>
      <c r="BE2939" s="35"/>
    </row>
    <row r="2940" spans="48:57" x14ac:dyDescent="0.25">
      <c r="AV2940" s="85">
        <v>2936</v>
      </c>
      <c r="AW2940" s="91"/>
      <c r="AX2940" s="96" t="s">
        <v>456</v>
      </c>
      <c r="AY2940" s="87" t="s">
        <v>457</v>
      </c>
      <c r="AZ2940" s="96" t="s">
        <v>3670</v>
      </c>
      <c r="BA2940" s="88" t="s">
        <v>1607</v>
      </c>
      <c r="BB2940" s="86" t="s">
        <v>414</v>
      </c>
      <c r="BC2940" s="89">
        <v>21750</v>
      </c>
      <c r="BD2940" s="90">
        <v>45689</v>
      </c>
      <c r="BE2940" s="35"/>
    </row>
    <row r="2941" spans="48:57" x14ac:dyDescent="0.25">
      <c r="AV2941" s="85">
        <v>2937</v>
      </c>
      <c r="AW2941" s="91"/>
      <c r="AX2941" s="96" t="s">
        <v>456</v>
      </c>
      <c r="AY2941" s="87" t="s">
        <v>457</v>
      </c>
      <c r="AZ2941" s="96" t="s">
        <v>3670</v>
      </c>
      <c r="BA2941" s="88" t="s">
        <v>1607</v>
      </c>
      <c r="BB2941" s="86" t="s">
        <v>414</v>
      </c>
      <c r="BC2941" s="89">
        <v>76125</v>
      </c>
      <c r="BD2941" s="90">
        <v>45658</v>
      </c>
      <c r="BE2941" s="35"/>
    </row>
    <row r="2942" spans="48:57" x14ac:dyDescent="0.25">
      <c r="AV2942" s="85">
        <v>2938</v>
      </c>
      <c r="AW2942" s="91"/>
      <c r="AX2942" s="96" t="s">
        <v>456</v>
      </c>
      <c r="AY2942" s="87" t="s">
        <v>457</v>
      </c>
      <c r="AZ2942" s="96" t="s">
        <v>3670</v>
      </c>
      <c r="BA2942" s="88" t="s">
        <v>1607</v>
      </c>
      <c r="BB2942" s="86" t="s">
        <v>414</v>
      </c>
      <c r="BC2942" s="89">
        <v>76125</v>
      </c>
      <c r="BD2942" s="90">
        <v>45717</v>
      </c>
      <c r="BE2942" s="35"/>
    </row>
    <row r="2943" spans="48:57" x14ac:dyDescent="0.25">
      <c r="AV2943" s="85">
        <v>2939</v>
      </c>
      <c r="AW2943" s="91"/>
      <c r="AX2943" s="96" t="s">
        <v>456</v>
      </c>
      <c r="AY2943" s="87" t="s">
        <v>457</v>
      </c>
      <c r="AZ2943" s="96" t="s">
        <v>3670</v>
      </c>
      <c r="BA2943" s="88" t="s">
        <v>2363</v>
      </c>
      <c r="BB2943" s="86" t="s">
        <v>461</v>
      </c>
      <c r="BC2943" s="89">
        <v>48870</v>
      </c>
      <c r="BD2943" s="90">
        <v>45717</v>
      </c>
      <c r="BE2943" s="35"/>
    </row>
    <row r="2944" spans="48:57" x14ac:dyDescent="0.25">
      <c r="AV2944" s="85">
        <v>2940</v>
      </c>
      <c r="AW2944" s="91"/>
      <c r="AX2944" s="96" t="s">
        <v>456</v>
      </c>
      <c r="AY2944" s="87" t="s">
        <v>457</v>
      </c>
      <c r="AZ2944" s="96" t="s">
        <v>3670</v>
      </c>
      <c r="BA2944" s="88" t="s">
        <v>2363</v>
      </c>
      <c r="BB2944" s="86" t="s">
        <v>461</v>
      </c>
      <c r="BC2944" s="89">
        <v>32580</v>
      </c>
      <c r="BD2944" s="90">
        <v>45717</v>
      </c>
      <c r="BE2944" s="35"/>
    </row>
    <row r="2945" spans="48:57" x14ac:dyDescent="0.25">
      <c r="AV2945" s="85">
        <v>2941</v>
      </c>
      <c r="AW2945" s="91"/>
      <c r="AX2945" s="96" t="s">
        <v>456</v>
      </c>
      <c r="AY2945" s="87" t="s">
        <v>457</v>
      </c>
      <c r="AZ2945" s="96" t="s">
        <v>3670</v>
      </c>
      <c r="BA2945" s="88" t="s">
        <v>2363</v>
      </c>
      <c r="BB2945" s="86" t="s">
        <v>461</v>
      </c>
      <c r="BC2945" s="89">
        <v>27150</v>
      </c>
      <c r="BD2945" s="90">
        <v>45717</v>
      </c>
      <c r="BE2945" s="35"/>
    </row>
    <row r="2946" spans="48:57" x14ac:dyDescent="0.25">
      <c r="AV2946" s="85">
        <v>2942</v>
      </c>
      <c r="AW2946" s="91"/>
      <c r="AX2946" s="96" t="s">
        <v>456</v>
      </c>
      <c r="AY2946" s="87" t="s">
        <v>457</v>
      </c>
      <c r="AZ2946" s="96" t="s">
        <v>3670</v>
      </c>
      <c r="BA2946" s="88" t="s">
        <v>2363</v>
      </c>
      <c r="BB2946" s="86" t="s">
        <v>461</v>
      </c>
      <c r="BC2946" s="89">
        <v>59730</v>
      </c>
      <c r="BD2946" s="90">
        <v>45717</v>
      </c>
      <c r="BE2946" s="35"/>
    </row>
    <row r="2947" spans="48:57" x14ac:dyDescent="0.25">
      <c r="AV2947" s="85">
        <v>2943</v>
      </c>
      <c r="AW2947" s="91"/>
      <c r="AX2947" s="96" t="s">
        <v>456</v>
      </c>
      <c r="AY2947" s="87" t="s">
        <v>457</v>
      </c>
      <c r="AZ2947" s="96" t="s">
        <v>3670</v>
      </c>
      <c r="BA2947" s="88" t="s">
        <v>2363</v>
      </c>
      <c r="BB2947" s="86" t="s">
        <v>461</v>
      </c>
      <c r="BC2947" s="89">
        <v>38010</v>
      </c>
      <c r="BD2947" s="90">
        <v>45717</v>
      </c>
      <c r="BE2947" s="35"/>
    </row>
    <row r="2948" spans="48:57" x14ac:dyDescent="0.25">
      <c r="AV2948" s="85">
        <v>2944</v>
      </c>
      <c r="AW2948" s="91"/>
      <c r="AX2948" s="96" t="s">
        <v>456</v>
      </c>
      <c r="AY2948" s="87" t="s">
        <v>457</v>
      </c>
      <c r="AZ2948" s="96" t="s">
        <v>3670</v>
      </c>
      <c r="BA2948" s="88" t="s">
        <v>2363</v>
      </c>
      <c r="BB2948" s="86" t="s">
        <v>461</v>
      </c>
      <c r="BC2948" s="89">
        <v>48870</v>
      </c>
      <c r="BD2948" s="90">
        <v>45717</v>
      </c>
      <c r="BE2948" s="35"/>
    </row>
    <row r="2949" spans="48:57" x14ac:dyDescent="0.25">
      <c r="AV2949" s="85">
        <v>2945</v>
      </c>
      <c r="AW2949" s="91"/>
      <c r="AX2949" s="96" t="s">
        <v>456</v>
      </c>
      <c r="AY2949" s="87" t="s">
        <v>457</v>
      </c>
      <c r="AZ2949" s="96" t="s">
        <v>3670</v>
      </c>
      <c r="BA2949" s="88" t="s">
        <v>2363</v>
      </c>
      <c r="BB2949" s="86" t="s">
        <v>461</v>
      </c>
      <c r="BC2949" s="89">
        <v>21720</v>
      </c>
      <c r="BD2949" s="90">
        <v>45689</v>
      </c>
      <c r="BE2949" s="35"/>
    </row>
    <row r="2950" spans="48:57" x14ac:dyDescent="0.25">
      <c r="AV2950" s="85">
        <v>2946</v>
      </c>
      <c r="AW2950" s="91"/>
      <c r="AX2950" s="96" t="s">
        <v>456</v>
      </c>
      <c r="AY2950" s="87" t="s">
        <v>457</v>
      </c>
      <c r="AZ2950" s="96" t="s">
        <v>3670</v>
      </c>
      <c r="BA2950" s="88" t="s">
        <v>2363</v>
      </c>
      <c r="BB2950" s="86" t="s">
        <v>461</v>
      </c>
      <c r="BC2950" s="89">
        <v>48870</v>
      </c>
      <c r="BD2950" s="90">
        <v>45658</v>
      </c>
      <c r="BE2950" s="35"/>
    </row>
    <row r="2951" spans="48:57" x14ac:dyDescent="0.25">
      <c r="AV2951" s="85">
        <v>2947</v>
      </c>
      <c r="AW2951" s="91"/>
      <c r="AX2951" s="96" t="s">
        <v>456</v>
      </c>
      <c r="AY2951" s="87" t="s">
        <v>457</v>
      </c>
      <c r="AZ2951" s="96" t="s">
        <v>3670</v>
      </c>
      <c r="BA2951" s="88" t="s">
        <v>2363</v>
      </c>
      <c r="BB2951" s="86" t="s">
        <v>461</v>
      </c>
      <c r="BC2951" s="89">
        <v>54300</v>
      </c>
      <c r="BD2951" s="90">
        <v>45717</v>
      </c>
      <c r="BE2951" s="35"/>
    </row>
    <row r="2952" spans="48:57" x14ac:dyDescent="0.25">
      <c r="AV2952" s="85">
        <v>2948</v>
      </c>
      <c r="AW2952" s="91"/>
      <c r="AX2952" s="96" t="s">
        <v>456</v>
      </c>
      <c r="AY2952" s="87" t="s">
        <v>457</v>
      </c>
      <c r="AZ2952" s="96" t="s">
        <v>3670</v>
      </c>
      <c r="BA2952" s="88" t="s">
        <v>2363</v>
      </c>
      <c r="BB2952" s="86" t="s">
        <v>461</v>
      </c>
      <c r="BC2952" s="89">
        <v>43440</v>
      </c>
      <c r="BD2952" s="90">
        <v>45717</v>
      </c>
      <c r="BE2952" s="35"/>
    </row>
    <row r="2953" spans="48:57" x14ac:dyDescent="0.25">
      <c r="AV2953" s="85">
        <v>2949</v>
      </c>
      <c r="AW2953" s="91"/>
      <c r="AX2953" s="96" t="s">
        <v>456</v>
      </c>
      <c r="AY2953" s="87" t="s">
        <v>457</v>
      </c>
      <c r="AZ2953" s="96" t="s">
        <v>3670</v>
      </c>
      <c r="BA2953" s="88" t="s">
        <v>2363</v>
      </c>
      <c r="BB2953" s="86" t="s">
        <v>461</v>
      </c>
      <c r="BC2953" s="89">
        <v>70590</v>
      </c>
      <c r="BD2953" s="90">
        <v>45717</v>
      </c>
      <c r="BE2953" s="35"/>
    </row>
    <row r="2954" spans="48:57" x14ac:dyDescent="0.25">
      <c r="AV2954" s="85">
        <v>2950</v>
      </c>
      <c r="AW2954" s="91"/>
      <c r="AX2954" s="96" t="s">
        <v>456</v>
      </c>
      <c r="AY2954" s="87" t="s">
        <v>457</v>
      </c>
      <c r="AZ2954" s="96" t="s">
        <v>3670</v>
      </c>
      <c r="BA2954" s="88" t="s">
        <v>2363</v>
      </c>
      <c r="BB2954" s="86" t="s">
        <v>461</v>
      </c>
      <c r="BC2954" s="89">
        <v>32580</v>
      </c>
      <c r="BD2954" s="90">
        <v>45717</v>
      </c>
      <c r="BE2954" s="35"/>
    </row>
    <row r="2955" spans="48:57" x14ac:dyDescent="0.25">
      <c r="AV2955" s="85">
        <v>2951</v>
      </c>
      <c r="AW2955" s="91"/>
      <c r="AX2955" s="96" t="s">
        <v>456</v>
      </c>
      <c r="AY2955" s="87" t="s">
        <v>457</v>
      </c>
      <c r="AZ2955" s="96" t="s">
        <v>3670</v>
      </c>
      <c r="BA2955" s="88" t="s">
        <v>2363</v>
      </c>
      <c r="BB2955" s="86" t="s">
        <v>461</v>
      </c>
      <c r="BC2955" s="89">
        <v>16290</v>
      </c>
      <c r="BD2955" s="90">
        <v>45717</v>
      </c>
      <c r="BE2955" s="35"/>
    </row>
    <row r="2956" spans="48:57" x14ac:dyDescent="0.25">
      <c r="AV2956" s="85">
        <v>2952</v>
      </c>
      <c r="AW2956" s="91"/>
      <c r="AX2956" s="96" t="s">
        <v>456</v>
      </c>
      <c r="AY2956" s="87" t="s">
        <v>457</v>
      </c>
      <c r="AZ2956" s="96" t="s">
        <v>3670</v>
      </c>
      <c r="BA2956" s="88" t="s">
        <v>2363</v>
      </c>
      <c r="BB2956" s="86" t="s">
        <v>461</v>
      </c>
      <c r="BC2956" s="89">
        <v>16290</v>
      </c>
      <c r="BD2956" s="90">
        <v>45717</v>
      </c>
      <c r="BE2956" s="35"/>
    </row>
    <row r="2957" spans="48:57" x14ac:dyDescent="0.25">
      <c r="AV2957" s="85">
        <v>2953</v>
      </c>
      <c r="AW2957" s="91"/>
      <c r="AX2957" s="96" t="s">
        <v>456</v>
      </c>
      <c r="AY2957" s="87" t="s">
        <v>457</v>
      </c>
      <c r="AZ2957" s="96" t="s">
        <v>3670</v>
      </c>
      <c r="BA2957" s="88" t="s">
        <v>1582</v>
      </c>
      <c r="BB2957" s="86" t="s">
        <v>502</v>
      </c>
      <c r="BC2957" s="89">
        <v>29220</v>
      </c>
      <c r="BD2957" s="90">
        <v>45717</v>
      </c>
      <c r="BE2957" s="35"/>
    </row>
    <row r="2958" spans="48:57" x14ac:dyDescent="0.25">
      <c r="AV2958" s="85">
        <v>2954</v>
      </c>
      <c r="AW2958" s="91"/>
      <c r="AX2958" s="96" t="s">
        <v>456</v>
      </c>
      <c r="AY2958" s="87" t="s">
        <v>457</v>
      </c>
      <c r="AZ2958" s="96" t="s">
        <v>3670</v>
      </c>
      <c r="BA2958" s="88" t="s">
        <v>1582</v>
      </c>
      <c r="BB2958" s="86" t="s">
        <v>502</v>
      </c>
      <c r="BC2958" s="89">
        <v>21915</v>
      </c>
      <c r="BD2958" s="90">
        <v>45689</v>
      </c>
      <c r="BE2958" s="35"/>
    </row>
    <row r="2959" spans="48:57" x14ac:dyDescent="0.25">
      <c r="AV2959" s="85">
        <v>2955</v>
      </c>
      <c r="AW2959" s="91"/>
      <c r="AX2959" s="96" t="s">
        <v>456</v>
      </c>
      <c r="AY2959" s="87" t="s">
        <v>457</v>
      </c>
      <c r="AZ2959" s="96" t="s">
        <v>3670</v>
      </c>
      <c r="BA2959" s="88" t="s">
        <v>1582</v>
      </c>
      <c r="BB2959" s="86" t="s">
        <v>502</v>
      </c>
      <c r="BC2959" s="89">
        <v>14610</v>
      </c>
      <c r="BD2959" s="90">
        <v>45658</v>
      </c>
      <c r="BE2959" s="35"/>
    </row>
    <row r="2960" spans="48:57" x14ac:dyDescent="0.25">
      <c r="AV2960" s="85">
        <v>2956</v>
      </c>
      <c r="AW2960" s="91"/>
      <c r="AX2960" s="96" t="s">
        <v>456</v>
      </c>
      <c r="AY2960" s="87" t="s">
        <v>457</v>
      </c>
      <c r="AZ2960" s="96" t="s">
        <v>3670</v>
      </c>
      <c r="BA2960" s="88" t="s">
        <v>1582</v>
      </c>
      <c r="BB2960" s="86" t="s">
        <v>502</v>
      </c>
      <c r="BC2960" s="89">
        <v>29220</v>
      </c>
      <c r="BD2960" s="90">
        <v>45717</v>
      </c>
      <c r="BE2960" s="35"/>
    </row>
    <row r="2961" spans="48:57" x14ac:dyDescent="0.25">
      <c r="AV2961" s="85">
        <v>2957</v>
      </c>
      <c r="AW2961" s="91"/>
      <c r="AX2961" s="96" t="s">
        <v>456</v>
      </c>
      <c r="AY2961" s="87" t="s">
        <v>457</v>
      </c>
      <c r="AZ2961" s="96" t="s">
        <v>3670</v>
      </c>
      <c r="BA2961" s="88" t="s">
        <v>3372</v>
      </c>
      <c r="BB2961" s="86" t="s">
        <v>552</v>
      </c>
      <c r="BC2961" s="89">
        <v>41600</v>
      </c>
      <c r="BD2961" s="90">
        <v>45717</v>
      </c>
      <c r="BE2961" s="35"/>
    </row>
    <row r="2962" spans="48:57" x14ac:dyDescent="0.25">
      <c r="AV2962" s="85">
        <v>2958</v>
      </c>
      <c r="AW2962" s="91"/>
      <c r="AX2962" s="96" t="s">
        <v>456</v>
      </c>
      <c r="AY2962" s="87" t="s">
        <v>457</v>
      </c>
      <c r="AZ2962" s="96" t="s">
        <v>3670</v>
      </c>
      <c r="BA2962" s="88" t="s">
        <v>6281</v>
      </c>
      <c r="BB2962" s="86" t="s">
        <v>750</v>
      </c>
      <c r="BC2962" s="89">
        <v>28350</v>
      </c>
      <c r="BD2962" s="90">
        <v>45717</v>
      </c>
      <c r="BE2962" s="35"/>
    </row>
    <row r="2963" spans="48:57" x14ac:dyDescent="0.25">
      <c r="AV2963" s="85">
        <v>2959</v>
      </c>
      <c r="AW2963" s="91"/>
      <c r="AX2963" s="96" t="s">
        <v>456</v>
      </c>
      <c r="AY2963" s="87" t="s">
        <v>457</v>
      </c>
      <c r="AZ2963" s="96" t="s">
        <v>3670</v>
      </c>
      <c r="BA2963" s="88" t="s">
        <v>6281</v>
      </c>
      <c r="BB2963" s="86" t="s">
        <v>750</v>
      </c>
      <c r="BC2963" s="89">
        <v>28350</v>
      </c>
      <c r="BD2963" s="90">
        <v>45717</v>
      </c>
      <c r="BE2963" s="35"/>
    </row>
    <row r="2964" spans="48:57" x14ac:dyDescent="0.25">
      <c r="AV2964" s="85">
        <v>2960</v>
      </c>
      <c r="AW2964" s="91"/>
      <c r="AX2964" s="96" t="s">
        <v>456</v>
      </c>
      <c r="AY2964" s="87" t="s">
        <v>457</v>
      </c>
      <c r="AZ2964" s="96" t="s">
        <v>3670</v>
      </c>
      <c r="BA2964" s="88" t="s">
        <v>1686</v>
      </c>
      <c r="BB2964" s="86" t="s">
        <v>1033</v>
      </c>
      <c r="BC2964" s="89">
        <v>63780</v>
      </c>
      <c r="BD2964" s="90">
        <v>45717</v>
      </c>
      <c r="BE2964" s="35"/>
    </row>
    <row r="2965" spans="48:57" x14ac:dyDescent="0.25">
      <c r="AV2965" s="85">
        <v>2961</v>
      </c>
      <c r="AW2965" s="91"/>
      <c r="AX2965" s="96" t="s">
        <v>456</v>
      </c>
      <c r="AY2965" s="87" t="s">
        <v>457</v>
      </c>
      <c r="AZ2965" s="96" t="s">
        <v>3670</v>
      </c>
      <c r="BA2965" s="88" t="s">
        <v>1686</v>
      </c>
      <c r="BB2965" s="86" t="s">
        <v>1033</v>
      </c>
      <c r="BC2965" s="89">
        <v>47835</v>
      </c>
      <c r="BD2965" s="90">
        <v>45717</v>
      </c>
      <c r="BE2965" s="35"/>
    </row>
    <row r="2966" spans="48:57" x14ac:dyDescent="0.25">
      <c r="AV2966" s="85">
        <v>2962</v>
      </c>
      <c r="AW2966" s="91"/>
      <c r="AX2966" s="96" t="s">
        <v>456</v>
      </c>
      <c r="AY2966" s="87" t="s">
        <v>457</v>
      </c>
      <c r="AZ2966" s="96" t="s">
        <v>3670</v>
      </c>
      <c r="BA2966" s="88" t="s">
        <v>1686</v>
      </c>
      <c r="BB2966" s="86" t="s">
        <v>1033</v>
      </c>
      <c r="BC2966" s="89">
        <v>15945</v>
      </c>
      <c r="BD2966" s="90">
        <v>45717</v>
      </c>
      <c r="BE2966" s="35"/>
    </row>
    <row r="2967" spans="48:57" x14ac:dyDescent="0.25">
      <c r="AV2967" s="85">
        <v>2963</v>
      </c>
      <c r="AW2967" s="91"/>
      <c r="AX2967" s="96" t="s">
        <v>456</v>
      </c>
      <c r="AY2967" s="87" t="s">
        <v>457</v>
      </c>
      <c r="AZ2967" s="96" t="s">
        <v>3670</v>
      </c>
      <c r="BA2967" s="88" t="s">
        <v>1686</v>
      </c>
      <c r="BB2967" s="86" t="s">
        <v>1033</v>
      </c>
      <c r="BC2967" s="89">
        <v>31890</v>
      </c>
      <c r="BD2967" s="90">
        <v>45689</v>
      </c>
      <c r="BE2967" s="35"/>
    </row>
    <row r="2968" spans="48:57" x14ac:dyDescent="0.25">
      <c r="AV2968" s="85">
        <v>2964</v>
      </c>
      <c r="AW2968" s="91"/>
      <c r="AX2968" s="96" t="s">
        <v>456</v>
      </c>
      <c r="AY2968" s="87" t="s">
        <v>457</v>
      </c>
      <c r="AZ2968" s="96" t="s">
        <v>3670</v>
      </c>
      <c r="BA2968" s="88" t="s">
        <v>1712</v>
      </c>
      <c r="BB2968" s="86" t="s">
        <v>1081</v>
      </c>
      <c r="BC2968" s="89">
        <v>68490</v>
      </c>
      <c r="BD2968" s="90">
        <v>45658</v>
      </c>
      <c r="BE2968" s="35"/>
    </row>
    <row r="2969" spans="48:57" x14ac:dyDescent="0.25">
      <c r="AV2969" s="85">
        <v>2965</v>
      </c>
      <c r="AW2969" s="91"/>
      <c r="AX2969" s="96" t="s">
        <v>456</v>
      </c>
      <c r="AY2969" s="87" t="s">
        <v>457</v>
      </c>
      <c r="AZ2969" s="96" t="s">
        <v>3670</v>
      </c>
      <c r="BA2969" s="88" t="s">
        <v>1712</v>
      </c>
      <c r="BB2969" s="86" t="s">
        <v>1081</v>
      </c>
      <c r="BC2969" s="89">
        <v>45660</v>
      </c>
      <c r="BD2969" s="90">
        <v>45717</v>
      </c>
      <c r="BE2969" s="35"/>
    </row>
    <row r="2970" spans="48:57" x14ac:dyDescent="0.25">
      <c r="AV2970" s="85">
        <v>2966</v>
      </c>
      <c r="AW2970" s="91"/>
      <c r="AX2970" s="96" t="s">
        <v>456</v>
      </c>
      <c r="AY2970" s="87" t="s">
        <v>457</v>
      </c>
      <c r="AZ2970" s="96" t="s">
        <v>3670</v>
      </c>
      <c r="BA2970" s="88" t="s">
        <v>1712</v>
      </c>
      <c r="BB2970" s="86" t="s">
        <v>1081</v>
      </c>
      <c r="BC2970" s="89">
        <v>34245</v>
      </c>
      <c r="BD2970" s="90">
        <v>45717</v>
      </c>
      <c r="BE2970" s="35"/>
    </row>
    <row r="2971" spans="48:57" x14ac:dyDescent="0.25">
      <c r="AV2971" s="85">
        <v>2967</v>
      </c>
      <c r="AW2971" s="91"/>
      <c r="AX2971" s="96" t="s">
        <v>456</v>
      </c>
      <c r="AY2971" s="87" t="s">
        <v>457</v>
      </c>
      <c r="AZ2971" s="96" t="s">
        <v>3670</v>
      </c>
      <c r="BA2971" s="88" t="s">
        <v>1712</v>
      </c>
      <c r="BB2971" s="86" t="s">
        <v>1081</v>
      </c>
      <c r="BC2971" s="89">
        <v>22830</v>
      </c>
      <c r="BD2971" s="90">
        <v>45717</v>
      </c>
      <c r="BE2971" s="35"/>
    </row>
    <row r="2972" spans="48:57" x14ac:dyDescent="0.25">
      <c r="AV2972" s="85">
        <v>2968</v>
      </c>
      <c r="AW2972" s="91"/>
      <c r="AX2972" s="96" t="s">
        <v>456</v>
      </c>
      <c r="AY2972" s="87" t="s">
        <v>457</v>
      </c>
      <c r="AZ2972" s="96" t="s">
        <v>3670</v>
      </c>
      <c r="BA2972" s="88" t="s">
        <v>1712</v>
      </c>
      <c r="BB2972" s="86" t="s">
        <v>1081</v>
      </c>
      <c r="BC2972" s="89">
        <v>34245</v>
      </c>
      <c r="BD2972" s="90">
        <v>45717</v>
      </c>
      <c r="BE2972" s="35"/>
    </row>
    <row r="2973" spans="48:57" x14ac:dyDescent="0.25">
      <c r="AV2973" s="85">
        <v>2969</v>
      </c>
      <c r="AW2973" s="91"/>
      <c r="AX2973" s="96" t="s">
        <v>456</v>
      </c>
      <c r="AY2973" s="87" t="s">
        <v>457</v>
      </c>
      <c r="AZ2973" s="96" t="s">
        <v>3670</v>
      </c>
      <c r="BA2973" s="88" t="s">
        <v>1712</v>
      </c>
      <c r="BB2973" s="86" t="s">
        <v>1081</v>
      </c>
      <c r="BC2973" s="89">
        <v>11415</v>
      </c>
      <c r="BD2973" s="90">
        <v>45717</v>
      </c>
      <c r="BE2973" s="35"/>
    </row>
    <row r="2974" spans="48:57" x14ac:dyDescent="0.25">
      <c r="AV2974" s="85">
        <v>2970</v>
      </c>
      <c r="AW2974" s="91"/>
      <c r="AX2974" s="96" t="s">
        <v>456</v>
      </c>
      <c r="AY2974" s="87" t="s">
        <v>457</v>
      </c>
      <c r="AZ2974" s="96" t="s">
        <v>3670</v>
      </c>
      <c r="BA2974" s="88" t="s">
        <v>1712</v>
      </c>
      <c r="BB2974" s="86" t="s">
        <v>1081</v>
      </c>
      <c r="BC2974" s="89">
        <v>68490</v>
      </c>
      <c r="BD2974" s="90">
        <v>45717</v>
      </c>
      <c r="BE2974" s="35"/>
    </row>
    <row r="2975" spans="48:57" x14ac:dyDescent="0.25">
      <c r="AV2975" s="85">
        <v>2971</v>
      </c>
      <c r="AW2975" s="91"/>
      <c r="AX2975" s="96" t="s">
        <v>456</v>
      </c>
      <c r="AY2975" s="87" t="s">
        <v>457</v>
      </c>
      <c r="AZ2975" s="96" t="s">
        <v>3670</v>
      </c>
      <c r="BA2975" s="88" t="s">
        <v>1712</v>
      </c>
      <c r="BB2975" s="86" t="s">
        <v>1081</v>
      </c>
      <c r="BC2975" s="89">
        <v>34245</v>
      </c>
      <c r="BD2975" s="90">
        <v>45717</v>
      </c>
      <c r="BE2975" s="35"/>
    </row>
    <row r="2976" spans="48:57" x14ac:dyDescent="0.25">
      <c r="AV2976" s="85">
        <v>2972</v>
      </c>
      <c r="AW2976" s="91"/>
      <c r="AX2976" s="96" t="s">
        <v>456</v>
      </c>
      <c r="AY2976" s="87" t="s">
        <v>457</v>
      </c>
      <c r="AZ2976" s="96" t="s">
        <v>3670</v>
      </c>
      <c r="BA2976" s="88" t="s">
        <v>3798</v>
      </c>
      <c r="BB2976" s="86" t="s">
        <v>1101</v>
      </c>
      <c r="BC2976" s="89">
        <v>23850</v>
      </c>
      <c r="BD2976" s="90">
        <v>45689</v>
      </c>
      <c r="BE2976" s="35"/>
    </row>
    <row r="2977" spans="48:57" x14ac:dyDescent="0.25">
      <c r="AV2977" s="85">
        <v>2973</v>
      </c>
      <c r="AW2977" s="91"/>
      <c r="AX2977" s="96" t="s">
        <v>456</v>
      </c>
      <c r="AY2977" s="87" t="s">
        <v>457</v>
      </c>
      <c r="AZ2977" s="96" t="s">
        <v>3670</v>
      </c>
      <c r="BA2977" s="88" t="s">
        <v>3798</v>
      </c>
      <c r="BB2977" s="86" t="s">
        <v>1101</v>
      </c>
      <c r="BC2977" s="89">
        <v>23850</v>
      </c>
      <c r="BD2977" s="90">
        <v>45658</v>
      </c>
      <c r="BE2977" s="35"/>
    </row>
    <row r="2978" spans="48:57" x14ac:dyDescent="0.25">
      <c r="AV2978" s="85">
        <v>2974</v>
      </c>
      <c r="AW2978" s="91"/>
      <c r="AX2978" s="96" t="s">
        <v>456</v>
      </c>
      <c r="AY2978" s="87" t="s">
        <v>457</v>
      </c>
      <c r="AZ2978" s="96" t="s">
        <v>3670</v>
      </c>
      <c r="BA2978" s="88" t="s">
        <v>3798</v>
      </c>
      <c r="BB2978" s="86" t="s">
        <v>1101</v>
      </c>
      <c r="BC2978" s="89">
        <v>23850</v>
      </c>
      <c r="BD2978" s="90">
        <v>45717</v>
      </c>
      <c r="BE2978" s="35"/>
    </row>
    <row r="2979" spans="48:57" x14ac:dyDescent="0.25">
      <c r="AV2979" s="85">
        <v>2975</v>
      </c>
      <c r="AW2979" s="91"/>
      <c r="AX2979" s="96" t="s">
        <v>456</v>
      </c>
      <c r="AY2979" s="87" t="s">
        <v>457</v>
      </c>
      <c r="AZ2979" s="96" t="s">
        <v>3670</v>
      </c>
      <c r="BA2979" s="88" t="s">
        <v>3798</v>
      </c>
      <c r="BB2979" s="86" t="s">
        <v>1101</v>
      </c>
      <c r="BC2979" s="89">
        <v>23850</v>
      </c>
      <c r="BD2979" s="90">
        <v>45717</v>
      </c>
      <c r="BE2979" s="35"/>
    </row>
    <row r="2980" spans="48:57" x14ac:dyDescent="0.25">
      <c r="AV2980" s="85">
        <v>2976</v>
      </c>
      <c r="AW2980" s="91"/>
      <c r="AX2980" s="96" t="s">
        <v>456</v>
      </c>
      <c r="AY2980" s="87" t="s">
        <v>457</v>
      </c>
      <c r="AZ2980" s="96" t="s">
        <v>3670</v>
      </c>
      <c r="BA2980" s="88" t="s">
        <v>3798</v>
      </c>
      <c r="BB2980" s="86" t="s">
        <v>1101</v>
      </c>
      <c r="BC2980" s="89">
        <v>23850</v>
      </c>
      <c r="BD2980" s="90">
        <v>45717</v>
      </c>
      <c r="BE2980" s="35"/>
    </row>
    <row r="2981" spans="48:57" x14ac:dyDescent="0.25">
      <c r="AV2981" s="85">
        <v>2977</v>
      </c>
      <c r="AW2981" s="91"/>
      <c r="AX2981" s="96" t="s">
        <v>456</v>
      </c>
      <c r="AY2981" s="87" t="s">
        <v>457</v>
      </c>
      <c r="AZ2981" s="96" t="s">
        <v>3670</v>
      </c>
      <c r="BA2981" s="88" t="s">
        <v>3289</v>
      </c>
      <c r="BB2981" s="86" t="s">
        <v>1101</v>
      </c>
      <c r="BC2981" s="89">
        <v>42930</v>
      </c>
      <c r="BD2981" s="90">
        <v>45717</v>
      </c>
      <c r="BE2981" s="35"/>
    </row>
    <row r="2982" spans="48:57" x14ac:dyDescent="0.25">
      <c r="AV2982" s="85">
        <v>2978</v>
      </c>
      <c r="AW2982" s="91"/>
      <c r="AX2982" s="96" t="s">
        <v>456</v>
      </c>
      <c r="AY2982" s="87" t="s">
        <v>457</v>
      </c>
      <c r="AZ2982" s="96" t="s">
        <v>3670</v>
      </c>
      <c r="BA2982" s="88" t="s">
        <v>3289</v>
      </c>
      <c r="BB2982" s="86" t="s">
        <v>1101</v>
      </c>
      <c r="BC2982" s="89">
        <v>71550</v>
      </c>
      <c r="BD2982" s="90">
        <v>45717</v>
      </c>
      <c r="BE2982" s="35"/>
    </row>
    <row r="2983" spans="48:57" x14ac:dyDescent="0.25">
      <c r="AV2983" s="85">
        <v>2979</v>
      </c>
      <c r="AW2983" s="91"/>
      <c r="AX2983" s="96" t="s">
        <v>456</v>
      </c>
      <c r="AY2983" s="87" t="s">
        <v>457</v>
      </c>
      <c r="AZ2983" s="96" t="s">
        <v>3670</v>
      </c>
      <c r="BA2983" s="88" t="s">
        <v>3289</v>
      </c>
      <c r="BB2983" s="86" t="s">
        <v>1101</v>
      </c>
      <c r="BC2983" s="89">
        <v>100170</v>
      </c>
      <c r="BD2983" s="90">
        <v>45717</v>
      </c>
      <c r="BE2983" s="35"/>
    </row>
    <row r="2984" spans="48:57" x14ac:dyDescent="0.25">
      <c r="AV2984" s="85">
        <v>2980</v>
      </c>
      <c r="AW2984" s="91"/>
      <c r="AX2984" s="96" t="s">
        <v>456</v>
      </c>
      <c r="AY2984" s="87" t="s">
        <v>457</v>
      </c>
      <c r="AZ2984" s="96" t="s">
        <v>3670</v>
      </c>
      <c r="BA2984" s="88" t="s">
        <v>3289</v>
      </c>
      <c r="BB2984" s="86" t="s">
        <v>1101</v>
      </c>
      <c r="BC2984" s="89">
        <v>42930</v>
      </c>
      <c r="BD2984" s="90">
        <v>45717</v>
      </c>
      <c r="BE2984" s="35"/>
    </row>
    <row r="2985" spans="48:57" x14ac:dyDescent="0.25">
      <c r="AV2985" s="85">
        <v>2981</v>
      </c>
      <c r="AW2985" s="91"/>
      <c r="AX2985" s="96" t="s">
        <v>456</v>
      </c>
      <c r="AY2985" s="87" t="s">
        <v>457</v>
      </c>
      <c r="AZ2985" s="96" t="s">
        <v>3670</v>
      </c>
      <c r="BA2985" s="88" t="s">
        <v>3289</v>
      </c>
      <c r="BB2985" s="86" t="s">
        <v>1101</v>
      </c>
      <c r="BC2985" s="89">
        <v>57240</v>
      </c>
      <c r="BD2985" s="90">
        <v>45689</v>
      </c>
      <c r="BE2985" s="35"/>
    </row>
    <row r="2986" spans="48:57" x14ac:dyDescent="0.25">
      <c r="AV2986" s="85">
        <v>2982</v>
      </c>
      <c r="AW2986" s="91"/>
      <c r="AX2986" s="96" t="s">
        <v>456</v>
      </c>
      <c r="AY2986" s="87" t="s">
        <v>457</v>
      </c>
      <c r="AZ2986" s="96" t="s">
        <v>3670</v>
      </c>
      <c r="BA2986" s="88" t="s">
        <v>3289</v>
      </c>
      <c r="BB2986" s="86" t="s">
        <v>1101</v>
      </c>
      <c r="BC2986" s="89">
        <v>71550</v>
      </c>
      <c r="BD2986" s="90">
        <v>45658</v>
      </c>
      <c r="BE2986" s="35"/>
    </row>
    <row r="2987" spans="48:57" x14ac:dyDescent="0.25">
      <c r="AV2987" s="85">
        <v>2983</v>
      </c>
      <c r="AW2987" s="91"/>
      <c r="AX2987" s="96" t="s">
        <v>456</v>
      </c>
      <c r="AY2987" s="87" t="s">
        <v>457</v>
      </c>
      <c r="AZ2987" s="96" t="s">
        <v>3670</v>
      </c>
      <c r="BA2987" s="88" t="s">
        <v>3289</v>
      </c>
      <c r="BB2987" s="86" t="s">
        <v>1101</v>
      </c>
      <c r="BC2987" s="89">
        <v>28620</v>
      </c>
      <c r="BD2987" s="90">
        <v>45717</v>
      </c>
      <c r="BE2987" s="35"/>
    </row>
    <row r="2988" spans="48:57" x14ac:dyDescent="0.25">
      <c r="AV2988" s="85">
        <v>2984</v>
      </c>
      <c r="AW2988" s="91"/>
      <c r="AX2988" s="96" t="s">
        <v>456</v>
      </c>
      <c r="AY2988" s="87" t="s">
        <v>457</v>
      </c>
      <c r="AZ2988" s="96" t="s">
        <v>3670</v>
      </c>
      <c r="BA2988" s="88" t="s">
        <v>3289</v>
      </c>
      <c r="BB2988" s="86" t="s">
        <v>1101</v>
      </c>
      <c r="BC2988" s="89">
        <v>21465</v>
      </c>
      <c r="BD2988" s="90">
        <v>45717</v>
      </c>
      <c r="BE2988" s="35"/>
    </row>
    <row r="2989" spans="48:57" x14ac:dyDescent="0.25">
      <c r="AV2989" s="85">
        <v>2985</v>
      </c>
      <c r="AW2989" s="91"/>
      <c r="AX2989" s="96" t="s">
        <v>456</v>
      </c>
      <c r="AY2989" s="87" t="s">
        <v>457</v>
      </c>
      <c r="AZ2989" s="96" t="s">
        <v>3670</v>
      </c>
      <c r="BA2989" s="88" t="s">
        <v>3289</v>
      </c>
      <c r="BB2989" s="86" t="s">
        <v>1101</v>
      </c>
      <c r="BC2989" s="89">
        <v>128790</v>
      </c>
      <c r="BD2989" s="90">
        <v>45717</v>
      </c>
      <c r="BE2989" s="35"/>
    </row>
    <row r="2990" spans="48:57" x14ac:dyDescent="0.25">
      <c r="AV2990" s="85">
        <v>2986</v>
      </c>
      <c r="AW2990" s="91"/>
      <c r="AX2990" s="96" t="s">
        <v>456</v>
      </c>
      <c r="AY2990" s="87" t="s">
        <v>457</v>
      </c>
      <c r="AZ2990" s="96" t="s">
        <v>3670</v>
      </c>
      <c r="BA2990" s="88" t="s">
        <v>3289</v>
      </c>
      <c r="BB2990" s="86" t="s">
        <v>1101</v>
      </c>
      <c r="BC2990" s="89">
        <v>14310</v>
      </c>
      <c r="BD2990" s="90">
        <v>45717</v>
      </c>
      <c r="BE2990" s="35"/>
    </row>
    <row r="2991" spans="48:57" x14ac:dyDescent="0.25">
      <c r="AV2991" s="85">
        <v>2987</v>
      </c>
      <c r="AW2991" s="91"/>
      <c r="AX2991" s="96" t="s">
        <v>456</v>
      </c>
      <c r="AY2991" s="87" t="s">
        <v>457</v>
      </c>
      <c r="AZ2991" s="96" t="s">
        <v>3670</v>
      </c>
      <c r="BA2991" s="88" t="s">
        <v>3289</v>
      </c>
      <c r="BB2991" s="86" t="s">
        <v>1101</v>
      </c>
      <c r="BC2991" s="89">
        <v>64395</v>
      </c>
      <c r="BD2991" s="90">
        <v>45717</v>
      </c>
      <c r="BE2991" s="35"/>
    </row>
    <row r="2992" spans="48:57" x14ac:dyDescent="0.25">
      <c r="AV2992" s="85">
        <v>2988</v>
      </c>
      <c r="AW2992" s="91"/>
      <c r="AX2992" s="96" t="s">
        <v>456</v>
      </c>
      <c r="AY2992" s="87" t="s">
        <v>457</v>
      </c>
      <c r="AZ2992" s="96" t="s">
        <v>3670</v>
      </c>
      <c r="BA2992" s="88" t="s">
        <v>3289</v>
      </c>
      <c r="BB2992" s="86" t="s">
        <v>1101</v>
      </c>
      <c r="BC2992" s="89">
        <v>50085</v>
      </c>
      <c r="BD2992" s="90">
        <v>45717</v>
      </c>
      <c r="BE2992" s="35"/>
    </row>
    <row r="2993" spans="48:57" x14ac:dyDescent="0.25">
      <c r="AV2993" s="85">
        <v>2989</v>
      </c>
      <c r="AW2993" s="91"/>
      <c r="AX2993" s="96" t="s">
        <v>456</v>
      </c>
      <c r="AY2993" s="87" t="s">
        <v>457</v>
      </c>
      <c r="AZ2993" s="96" t="s">
        <v>3670</v>
      </c>
      <c r="BA2993" s="88" t="s">
        <v>3289</v>
      </c>
      <c r="BB2993" s="86" t="s">
        <v>1101</v>
      </c>
      <c r="BC2993" s="89">
        <v>100170</v>
      </c>
      <c r="BD2993" s="90">
        <v>45717</v>
      </c>
      <c r="BE2993" s="35"/>
    </row>
    <row r="2994" spans="48:57" x14ac:dyDescent="0.25">
      <c r="AV2994" s="85">
        <v>2990</v>
      </c>
      <c r="AW2994" s="91"/>
      <c r="AX2994" s="96" t="s">
        <v>456</v>
      </c>
      <c r="AY2994" s="87" t="s">
        <v>457</v>
      </c>
      <c r="AZ2994" s="96" t="s">
        <v>3670</v>
      </c>
      <c r="BA2994" s="88" t="s">
        <v>3289</v>
      </c>
      <c r="BB2994" s="86" t="s">
        <v>1101</v>
      </c>
      <c r="BC2994" s="89">
        <v>21465</v>
      </c>
      <c r="BD2994" s="90">
        <v>45689</v>
      </c>
      <c r="BE2994" s="35"/>
    </row>
    <row r="2995" spans="48:57" x14ac:dyDescent="0.25">
      <c r="AV2995" s="85">
        <v>2991</v>
      </c>
      <c r="AW2995" s="91"/>
      <c r="AX2995" s="96" t="s">
        <v>456</v>
      </c>
      <c r="AY2995" s="87" t="s">
        <v>457</v>
      </c>
      <c r="AZ2995" s="96" t="s">
        <v>3670</v>
      </c>
      <c r="BA2995" s="88" t="s">
        <v>3289</v>
      </c>
      <c r="BB2995" s="86" t="s">
        <v>1101</v>
      </c>
      <c r="BC2995" s="89">
        <v>21465</v>
      </c>
      <c r="BD2995" s="90">
        <v>45658</v>
      </c>
      <c r="BE2995" s="35"/>
    </row>
    <row r="2996" spans="48:57" x14ac:dyDescent="0.25">
      <c r="AV2996" s="85">
        <v>2992</v>
      </c>
      <c r="AW2996" s="91"/>
      <c r="AX2996" s="96" t="s">
        <v>456</v>
      </c>
      <c r="AY2996" s="87" t="s">
        <v>457</v>
      </c>
      <c r="AZ2996" s="96" t="s">
        <v>3670</v>
      </c>
      <c r="BA2996" s="88" t="s">
        <v>3289</v>
      </c>
      <c r="BB2996" s="86" t="s">
        <v>1101</v>
      </c>
      <c r="BC2996" s="89">
        <v>85860</v>
      </c>
      <c r="BD2996" s="90">
        <v>45717</v>
      </c>
      <c r="BE2996" s="35"/>
    </row>
    <row r="2997" spans="48:57" x14ac:dyDescent="0.25">
      <c r="AV2997" s="85">
        <v>2993</v>
      </c>
      <c r="AW2997" s="91"/>
      <c r="AX2997" s="96" t="s">
        <v>456</v>
      </c>
      <c r="AY2997" s="87" t="s">
        <v>457</v>
      </c>
      <c r="AZ2997" s="96" t="s">
        <v>3670</v>
      </c>
      <c r="BA2997" s="88" t="s">
        <v>2369</v>
      </c>
      <c r="BB2997" s="86" t="s">
        <v>1146</v>
      </c>
      <c r="BC2997" s="89">
        <v>19110</v>
      </c>
      <c r="BD2997" s="90">
        <v>45717</v>
      </c>
      <c r="BE2997" s="35"/>
    </row>
    <row r="2998" spans="48:57" x14ac:dyDescent="0.25">
      <c r="AV2998" s="85">
        <v>2994</v>
      </c>
      <c r="AW2998" s="91"/>
      <c r="AX2998" s="96" t="s">
        <v>456</v>
      </c>
      <c r="AY2998" s="87" t="s">
        <v>457</v>
      </c>
      <c r="AZ2998" s="96" t="s">
        <v>3670</v>
      </c>
      <c r="BA2998" s="88" t="s">
        <v>2328</v>
      </c>
      <c r="BB2998" s="86" t="s">
        <v>85</v>
      </c>
      <c r="BC2998" s="89">
        <v>39780</v>
      </c>
      <c r="BD2998" s="90">
        <v>45717</v>
      </c>
      <c r="BE2998" s="35"/>
    </row>
    <row r="2999" spans="48:57" x14ac:dyDescent="0.25">
      <c r="AV2999" s="85">
        <v>2995</v>
      </c>
      <c r="AW2999" s="91"/>
      <c r="AX2999" s="96" t="s">
        <v>456</v>
      </c>
      <c r="AY2999" s="87" t="s">
        <v>457</v>
      </c>
      <c r="AZ2999" s="96" t="s">
        <v>3670</v>
      </c>
      <c r="BA2999" s="88" t="s">
        <v>2328</v>
      </c>
      <c r="BB2999" s="86" t="s">
        <v>85</v>
      </c>
      <c r="BC2999" s="89">
        <v>49725</v>
      </c>
      <c r="BD2999" s="90">
        <v>45717</v>
      </c>
      <c r="BE2999" s="35"/>
    </row>
    <row r="3000" spans="48:57" x14ac:dyDescent="0.25">
      <c r="AV3000" s="85">
        <v>2996</v>
      </c>
      <c r="AW3000" s="91"/>
      <c r="AX3000" s="96" t="s">
        <v>456</v>
      </c>
      <c r="AY3000" s="87" t="s">
        <v>457</v>
      </c>
      <c r="AZ3000" s="96" t="s">
        <v>3670</v>
      </c>
      <c r="BA3000" s="88" t="s">
        <v>2328</v>
      </c>
      <c r="BB3000" s="86" t="s">
        <v>85</v>
      </c>
      <c r="BC3000" s="89">
        <v>59670</v>
      </c>
      <c r="BD3000" s="90">
        <v>45717</v>
      </c>
      <c r="BE3000" s="35"/>
    </row>
    <row r="3001" spans="48:57" x14ac:dyDescent="0.25">
      <c r="AV3001" s="85">
        <v>2997</v>
      </c>
      <c r="AW3001" s="91"/>
      <c r="AX3001" s="96" t="s">
        <v>456</v>
      </c>
      <c r="AY3001" s="87" t="s">
        <v>457</v>
      </c>
      <c r="AZ3001" s="96" t="s">
        <v>3670</v>
      </c>
      <c r="BA3001" s="88" t="s">
        <v>2328</v>
      </c>
      <c r="BB3001" s="86" t="s">
        <v>85</v>
      </c>
      <c r="BC3001" s="89">
        <v>39780</v>
      </c>
      <c r="BD3001" s="90">
        <v>45717</v>
      </c>
      <c r="BE3001" s="35"/>
    </row>
    <row r="3002" spans="48:57" x14ac:dyDescent="0.25">
      <c r="AV3002" s="85">
        <v>2998</v>
      </c>
      <c r="AW3002" s="91"/>
      <c r="AX3002" s="96" t="s">
        <v>456</v>
      </c>
      <c r="AY3002" s="87" t="s">
        <v>457</v>
      </c>
      <c r="AZ3002" s="96" t="s">
        <v>3670</v>
      </c>
      <c r="BA3002" s="88" t="s">
        <v>2328</v>
      </c>
      <c r="BB3002" s="86" t="s">
        <v>85</v>
      </c>
      <c r="BC3002" s="89">
        <v>39780</v>
      </c>
      <c r="BD3002" s="90">
        <v>45717</v>
      </c>
      <c r="BE3002" s="35"/>
    </row>
    <row r="3003" spans="48:57" x14ac:dyDescent="0.25">
      <c r="AV3003" s="85">
        <v>2999</v>
      </c>
      <c r="AW3003" s="91"/>
      <c r="AX3003" s="96" t="s">
        <v>456</v>
      </c>
      <c r="AY3003" s="87" t="s">
        <v>457</v>
      </c>
      <c r="AZ3003" s="96" t="s">
        <v>3670</v>
      </c>
      <c r="BA3003" s="88" t="s">
        <v>1454</v>
      </c>
      <c r="BB3003" s="86" t="s">
        <v>1392</v>
      </c>
      <c r="BC3003" s="89">
        <v>19125</v>
      </c>
      <c r="BD3003" s="90">
        <v>45689</v>
      </c>
      <c r="BE3003" s="35"/>
    </row>
    <row r="3004" spans="48:57" x14ac:dyDescent="0.25">
      <c r="AV3004" s="85">
        <v>3000</v>
      </c>
      <c r="AW3004" s="91"/>
      <c r="AX3004" s="96" t="s">
        <v>456</v>
      </c>
      <c r="AY3004" s="87" t="s">
        <v>457</v>
      </c>
      <c r="AZ3004" s="96" t="s">
        <v>3670</v>
      </c>
      <c r="BA3004" s="88" t="s">
        <v>1323</v>
      </c>
      <c r="BB3004" s="86" t="s">
        <v>631</v>
      </c>
      <c r="BC3004" s="89">
        <v>10650</v>
      </c>
      <c r="BD3004" s="90">
        <v>45658</v>
      </c>
      <c r="BE3004" s="35"/>
    </row>
    <row r="3005" spans="48:57" x14ac:dyDescent="0.25">
      <c r="AV3005" s="85">
        <v>3001</v>
      </c>
      <c r="AW3005" s="91"/>
      <c r="AX3005" s="96" t="s">
        <v>456</v>
      </c>
      <c r="AY3005" s="87" t="s">
        <v>457</v>
      </c>
      <c r="AZ3005" s="96" t="s">
        <v>3670</v>
      </c>
      <c r="BA3005" s="88" t="s">
        <v>1323</v>
      </c>
      <c r="BB3005" s="86" t="s">
        <v>631</v>
      </c>
      <c r="BC3005" s="89">
        <v>26625</v>
      </c>
      <c r="BD3005" s="90">
        <v>45717</v>
      </c>
      <c r="BE3005" s="35"/>
    </row>
    <row r="3006" spans="48:57" x14ac:dyDescent="0.25">
      <c r="AV3006" s="85">
        <v>3002</v>
      </c>
      <c r="AW3006" s="91"/>
      <c r="AX3006" s="96" t="s">
        <v>456</v>
      </c>
      <c r="AY3006" s="87" t="s">
        <v>457</v>
      </c>
      <c r="AZ3006" s="96" t="s">
        <v>3670</v>
      </c>
      <c r="BA3006" s="88" t="s">
        <v>1323</v>
      </c>
      <c r="BB3006" s="86" t="s">
        <v>631</v>
      </c>
      <c r="BC3006" s="89">
        <v>5325</v>
      </c>
      <c r="BD3006" s="90">
        <v>45717</v>
      </c>
      <c r="BE3006" s="35"/>
    </row>
    <row r="3007" spans="48:57" x14ac:dyDescent="0.25">
      <c r="AV3007" s="85">
        <v>3003</v>
      </c>
      <c r="AW3007" s="91"/>
      <c r="AX3007" s="96" t="s">
        <v>456</v>
      </c>
      <c r="AY3007" s="87" t="s">
        <v>457</v>
      </c>
      <c r="AZ3007" s="96" t="s">
        <v>3670</v>
      </c>
      <c r="BA3007" s="88" t="s">
        <v>1323</v>
      </c>
      <c r="BB3007" s="86" t="s">
        <v>631</v>
      </c>
      <c r="BC3007" s="89">
        <v>47925</v>
      </c>
      <c r="BD3007" s="90">
        <v>45717</v>
      </c>
      <c r="BE3007" s="35"/>
    </row>
    <row r="3008" spans="48:57" x14ac:dyDescent="0.25">
      <c r="AV3008" s="85">
        <v>3004</v>
      </c>
      <c r="AW3008" s="91"/>
      <c r="AX3008" s="96" t="s">
        <v>456</v>
      </c>
      <c r="AY3008" s="87" t="s">
        <v>457</v>
      </c>
      <c r="AZ3008" s="96" t="s">
        <v>3670</v>
      </c>
      <c r="BA3008" s="88" t="s">
        <v>3464</v>
      </c>
      <c r="BB3008" s="86" t="s">
        <v>1275</v>
      </c>
      <c r="BC3008" s="89">
        <v>114600</v>
      </c>
      <c r="BD3008" s="90">
        <v>45717</v>
      </c>
      <c r="BE3008" s="35"/>
    </row>
    <row r="3009" spans="48:57" x14ac:dyDescent="0.25">
      <c r="AV3009" s="85">
        <v>3005</v>
      </c>
      <c r="AW3009" s="91"/>
      <c r="AX3009" s="96" t="s">
        <v>456</v>
      </c>
      <c r="AY3009" s="87" t="s">
        <v>457</v>
      </c>
      <c r="AZ3009" s="96" t="s">
        <v>3670</v>
      </c>
      <c r="BA3009" s="88" t="s">
        <v>3464</v>
      </c>
      <c r="BB3009" s="86" t="s">
        <v>1275</v>
      </c>
      <c r="BC3009" s="89">
        <v>114600</v>
      </c>
      <c r="BD3009" s="90">
        <v>45717</v>
      </c>
      <c r="BE3009" s="35"/>
    </row>
    <row r="3010" spans="48:57" x14ac:dyDescent="0.25">
      <c r="AV3010" s="85">
        <v>3006</v>
      </c>
      <c r="AW3010" s="91"/>
      <c r="AX3010" s="96" t="s">
        <v>456</v>
      </c>
      <c r="AY3010" s="87" t="s">
        <v>457</v>
      </c>
      <c r="AZ3010" s="96" t="s">
        <v>3670</v>
      </c>
      <c r="BA3010" s="88" t="s">
        <v>3464</v>
      </c>
      <c r="BB3010" s="86" t="s">
        <v>1275</v>
      </c>
      <c r="BC3010" s="89">
        <v>114600</v>
      </c>
      <c r="BD3010" s="90">
        <v>45717</v>
      </c>
      <c r="BE3010" s="35"/>
    </row>
    <row r="3011" spans="48:57" x14ac:dyDescent="0.25">
      <c r="AV3011" s="85">
        <v>3007</v>
      </c>
      <c r="AW3011" s="91"/>
      <c r="AX3011" s="96" t="s">
        <v>456</v>
      </c>
      <c r="AY3011" s="87" t="s">
        <v>457</v>
      </c>
      <c r="AZ3011" s="96" t="s">
        <v>3670</v>
      </c>
      <c r="BA3011" s="88" t="s">
        <v>3464</v>
      </c>
      <c r="BB3011" s="86" t="s">
        <v>1275</v>
      </c>
      <c r="BC3011" s="89">
        <v>114600</v>
      </c>
      <c r="BD3011" s="90">
        <v>45717</v>
      </c>
      <c r="BE3011" s="35"/>
    </row>
    <row r="3012" spans="48:57" x14ac:dyDescent="0.25">
      <c r="AV3012" s="85">
        <v>3008</v>
      </c>
      <c r="AW3012" s="91"/>
      <c r="AX3012" s="96" t="s">
        <v>456</v>
      </c>
      <c r="AY3012" s="87" t="s">
        <v>457</v>
      </c>
      <c r="AZ3012" s="96" t="s">
        <v>3670</v>
      </c>
      <c r="BA3012" s="88" t="s">
        <v>3464</v>
      </c>
      <c r="BB3012" s="86" t="s">
        <v>1275</v>
      </c>
      <c r="BC3012" s="89">
        <v>229200</v>
      </c>
      <c r="BD3012" s="90">
        <v>45689</v>
      </c>
      <c r="BE3012" s="35"/>
    </row>
    <row r="3013" spans="48:57" x14ac:dyDescent="0.25">
      <c r="AV3013" s="85">
        <v>3009</v>
      </c>
      <c r="AW3013" s="91"/>
      <c r="AX3013" s="96" t="s">
        <v>456</v>
      </c>
      <c r="AY3013" s="87" t="s">
        <v>457</v>
      </c>
      <c r="AZ3013" s="96" t="s">
        <v>3670</v>
      </c>
      <c r="BA3013" s="88" t="s">
        <v>3464</v>
      </c>
      <c r="BB3013" s="86" t="s">
        <v>1275</v>
      </c>
      <c r="BC3013" s="89">
        <v>229200</v>
      </c>
      <c r="BD3013" s="90">
        <v>45658</v>
      </c>
      <c r="BE3013" s="35"/>
    </row>
    <row r="3014" spans="48:57" x14ac:dyDescent="0.25">
      <c r="AV3014" s="85">
        <v>3010</v>
      </c>
      <c r="AW3014" s="91"/>
      <c r="AX3014" s="96" t="s">
        <v>456</v>
      </c>
      <c r="AY3014" s="87" t="s">
        <v>457</v>
      </c>
      <c r="AZ3014" s="96" t="s">
        <v>3670</v>
      </c>
      <c r="BA3014" s="88" t="s">
        <v>1493</v>
      </c>
      <c r="BB3014" s="86" t="s">
        <v>1275</v>
      </c>
      <c r="BC3014" s="89">
        <v>22920</v>
      </c>
      <c r="BD3014" s="90">
        <v>45717</v>
      </c>
      <c r="BE3014" s="35"/>
    </row>
    <row r="3015" spans="48:57" x14ac:dyDescent="0.25">
      <c r="AV3015" s="85">
        <v>3011</v>
      </c>
      <c r="AW3015" s="91"/>
      <c r="AX3015" s="96" t="s">
        <v>456</v>
      </c>
      <c r="AY3015" s="87" t="s">
        <v>457</v>
      </c>
      <c r="AZ3015" s="96" t="s">
        <v>3670</v>
      </c>
      <c r="BA3015" s="88" t="s">
        <v>1493</v>
      </c>
      <c r="BB3015" s="86" t="s">
        <v>1275</v>
      </c>
      <c r="BC3015" s="89">
        <v>22920</v>
      </c>
      <c r="BD3015" s="90">
        <v>45717</v>
      </c>
      <c r="BE3015" s="35"/>
    </row>
    <row r="3016" spans="48:57" x14ac:dyDescent="0.25">
      <c r="AV3016" s="85">
        <v>3012</v>
      </c>
      <c r="AW3016" s="91"/>
      <c r="AX3016" s="96" t="s">
        <v>456</v>
      </c>
      <c r="AY3016" s="87" t="s">
        <v>457</v>
      </c>
      <c r="AZ3016" s="96" t="s">
        <v>3670</v>
      </c>
      <c r="BA3016" s="88" t="s">
        <v>1501</v>
      </c>
      <c r="BB3016" s="86" t="s">
        <v>1310</v>
      </c>
      <c r="BC3016" s="89">
        <v>32340</v>
      </c>
      <c r="BD3016" s="90">
        <v>45717</v>
      </c>
      <c r="BE3016" s="35"/>
    </row>
    <row r="3017" spans="48:57" x14ac:dyDescent="0.25">
      <c r="AV3017" s="85">
        <v>3013</v>
      </c>
      <c r="AW3017" s="91"/>
      <c r="AX3017" s="96" t="s">
        <v>456</v>
      </c>
      <c r="AY3017" s="87" t="s">
        <v>457</v>
      </c>
      <c r="AZ3017" s="96" t="s">
        <v>3670</v>
      </c>
      <c r="BA3017" s="88" t="s">
        <v>1501</v>
      </c>
      <c r="BB3017" s="86" t="s">
        <v>1310</v>
      </c>
      <c r="BC3017" s="89">
        <v>32340</v>
      </c>
      <c r="BD3017" s="90">
        <v>45717</v>
      </c>
      <c r="BE3017" s="35"/>
    </row>
    <row r="3018" spans="48:57" x14ac:dyDescent="0.25">
      <c r="AV3018" s="85">
        <v>3014</v>
      </c>
      <c r="AW3018" s="91"/>
      <c r="AX3018" s="96" t="s">
        <v>456</v>
      </c>
      <c r="AY3018" s="87" t="s">
        <v>457</v>
      </c>
      <c r="AZ3018" s="96" t="s">
        <v>3670</v>
      </c>
      <c r="BA3018" s="88" t="s">
        <v>1501</v>
      </c>
      <c r="BB3018" s="86" t="s">
        <v>1310</v>
      </c>
      <c r="BC3018" s="89">
        <v>97020</v>
      </c>
      <c r="BD3018" s="90">
        <v>45717</v>
      </c>
      <c r="BE3018" s="35"/>
    </row>
    <row r="3019" spans="48:57" x14ac:dyDescent="0.25">
      <c r="AV3019" s="85">
        <v>3015</v>
      </c>
      <c r="AW3019" s="91"/>
      <c r="AX3019" s="96" t="s">
        <v>456</v>
      </c>
      <c r="AY3019" s="87" t="s">
        <v>457</v>
      </c>
      <c r="AZ3019" s="96" t="s">
        <v>3670</v>
      </c>
      <c r="BA3019" s="88" t="s">
        <v>1501</v>
      </c>
      <c r="BB3019" s="86" t="s">
        <v>1310</v>
      </c>
      <c r="BC3019" s="89">
        <v>48510</v>
      </c>
      <c r="BD3019" s="90">
        <v>45717</v>
      </c>
      <c r="BE3019" s="35"/>
    </row>
    <row r="3020" spans="48:57" x14ac:dyDescent="0.25">
      <c r="AV3020" s="85">
        <v>3016</v>
      </c>
      <c r="AW3020" s="91"/>
      <c r="AX3020" s="96" t="s">
        <v>456</v>
      </c>
      <c r="AY3020" s="87" t="s">
        <v>457</v>
      </c>
      <c r="AZ3020" s="96" t="s">
        <v>3670</v>
      </c>
      <c r="BA3020" s="88" t="s">
        <v>1501</v>
      </c>
      <c r="BB3020" s="86" t="s">
        <v>1310</v>
      </c>
      <c r="BC3020" s="89">
        <v>48510</v>
      </c>
      <c r="BD3020" s="90">
        <v>45717</v>
      </c>
      <c r="BE3020" s="35"/>
    </row>
    <row r="3021" spans="48:57" x14ac:dyDescent="0.25">
      <c r="AV3021" s="85">
        <v>3017</v>
      </c>
      <c r="AW3021" s="91"/>
      <c r="AX3021" s="96" t="s">
        <v>456</v>
      </c>
      <c r="AY3021" s="87" t="s">
        <v>457</v>
      </c>
      <c r="AZ3021" s="96" t="s">
        <v>3670</v>
      </c>
      <c r="BA3021" s="88" t="s">
        <v>5832</v>
      </c>
      <c r="BB3021" s="86" t="s">
        <v>835</v>
      </c>
      <c r="BC3021" s="89">
        <v>9375</v>
      </c>
      <c r="BD3021" s="90">
        <v>45689</v>
      </c>
      <c r="BE3021" s="35"/>
    </row>
    <row r="3022" spans="48:57" x14ac:dyDescent="0.25">
      <c r="AV3022" s="85">
        <v>3018</v>
      </c>
      <c r="AW3022" s="91"/>
      <c r="AX3022" s="96" t="s">
        <v>456</v>
      </c>
      <c r="AY3022" s="87" t="s">
        <v>457</v>
      </c>
      <c r="AZ3022" s="96" t="s">
        <v>3670</v>
      </c>
      <c r="BA3022" s="88" t="s">
        <v>1545</v>
      </c>
      <c r="BB3022" s="86" t="s">
        <v>1334</v>
      </c>
      <c r="BC3022" s="89">
        <v>21600</v>
      </c>
      <c r="BD3022" s="90">
        <v>45658</v>
      </c>
      <c r="BE3022" s="35"/>
    </row>
    <row r="3023" spans="48:57" x14ac:dyDescent="0.25">
      <c r="AV3023" s="85">
        <v>3019</v>
      </c>
      <c r="AW3023" s="91"/>
      <c r="AX3023" s="96" t="s">
        <v>456</v>
      </c>
      <c r="AY3023" s="87" t="s">
        <v>457</v>
      </c>
      <c r="AZ3023" s="96" t="s">
        <v>3670</v>
      </c>
      <c r="BA3023" s="88" t="s">
        <v>1545</v>
      </c>
      <c r="BB3023" s="86" t="s">
        <v>1334</v>
      </c>
      <c r="BC3023" s="89">
        <v>28800</v>
      </c>
      <c r="BD3023" s="90">
        <v>45717</v>
      </c>
      <c r="BE3023" s="35"/>
    </row>
    <row r="3024" spans="48:57" x14ac:dyDescent="0.25">
      <c r="AV3024" s="85">
        <v>3020</v>
      </c>
      <c r="AW3024" s="91"/>
      <c r="AX3024" s="96" t="s">
        <v>456</v>
      </c>
      <c r="AY3024" s="87" t="s">
        <v>457</v>
      </c>
      <c r="AZ3024" s="96" t="s">
        <v>3670</v>
      </c>
      <c r="BA3024" s="88" t="s">
        <v>1545</v>
      </c>
      <c r="BB3024" s="86" t="s">
        <v>1334</v>
      </c>
      <c r="BC3024" s="89">
        <v>14400</v>
      </c>
      <c r="BD3024" s="90">
        <v>45717</v>
      </c>
      <c r="BE3024" s="35"/>
    </row>
    <row r="3025" spans="48:57" x14ac:dyDescent="0.25">
      <c r="AV3025" s="85">
        <v>3021</v>
      </c>
      <c r="AW3025" s="91"/>
      <c r="AX3025" s="96" t="s">
        <v>456</v>
      </c>
      <c r="AY3025" s="87" t="s">
        <v>457</v>
      </c>
      <c r="AZ3025" s="96" t="s">
        <v>3670</v>
      </c>
      <c r="BA3025" s="88" t="s">
        <v>1545</v>
      </c>
      <c r="BB3025" s="86" t="s">
        <v>1334</v>
      </c>
      <c r="BC3025" s="89">
        <v>43200</v>
      </c>
      <c r="BD3025" s="90">
        <v>45717</v>
      </c>
      <c r="BE3025" s="35"/>
    </row>
    <row r="3026" spans="48:57" x14ac:dyDescent="0.25">
      <c r="AV3026" s="85">
        <v>3022</v>
      </c>
      <c r="AW3026" s="91"/>
      <c r="AX3026" s="96" t="s">
        <v>456</v>
      </c>
      <c r="AY3026" s="87" t="s">
        <v>457</v>
      </c>
      <c r="AZ3026" s="96" t="s">
        <v>3670</v>
      </c>
      <c r="BA3026" s="88" t="s">
        <v>2027</v>
      </c>
      <c r="BB3026" s="86" t="s">
        <v>1080</v>
      </c>
      <c r="BC3026" s="89">
        <v>32100</v>
      </c>
      <c r="BD3026" s="90">
        <v>45717</v>
      </c>
      <c r="BE3026" s="35"/>
    </row>
    <row r="3027" spans="48:57" x14ac:dyDescent="0.25">
      <c r="AV3027" s="85">
        <v>3023</v>
      </c>
      <c r="AW3027" s="91"/>
      <c r="AX3027" s="96" t="s">
        <v>456</v>
      </c>
      <c r="AY3027" s="87" t="s">
        <v>457</v>
      </c>
      <c r="AZ3027" s="96" t="s">
        <v>3670</v>
      </c>
      <c r="BA3027" s="88" t="s">
        <v>4097</v>
      </c>
      <c r="BB3027" s="86" t="s">
        <v>1716</v>
      </c>
      <c r="BC3027" s="89">
        <v>19026</v>
      </c>
      <c r="BD3027" s="90">
        <v>45717</v>
      </c>
      <c r="BE3027" s="35"/>
    </row>
    <row r="3028" spans="48:57" x14ac:dyDescent="0.25">
      <c r="AV3028" s="85">
        <v>3024</v>
      </c>
      <c r="AW3028" s="91"/>
      <c r="AX3028" s="96" t="s">
        <v>456</v>
      </c>
      <c r="AY3028" s="87" t="s">
        <v>457</v>
      </c>
      <c r="AZ3028" s="96" t="s">
        <v>3670</v>
      </c>
      <c r="BA3028" s="88" t="s">
        <v>4097</v>
      </c>
      <c r="BB3028" s="86" t="s">
        <v>1716</v>
      </c>
      <c r="BC3028" s="89">
        <v>12684</v>
      </c>
      <c r="BD3028" s="90">
        <v>45717</v>
      </c>
      <c r="BE3028" s="35"/>
    </row>
    <row r="3029" spans="48:57" x14ac:dyDescent="0.25">
      <c r="AV3029" s="85">
        <v>3025</v>
      </c>
      <c r="AW3029" s="91"/>
      <c r="AX3029" s="96" t="s">
        <v>456</v>
      </c>
      <c r="AY3029" s="87" t="s">
        <v>457</v>
      </c>
      <c r="AZ3029" s="96" t="s">
        <v>3670</v>
      </c>
      <c r="BA3029" s="88" t="s">
        <v>4097</v>
      </c>
      <c r="BB3029" s="86" t="s">
        <v>1716</v>
      </c>
      <c r="BC3029" s="89">
        <v>12684</v>
      </c>
      <c r="BD3029" s="90">
        <v>45717</v>
      </c>
      <c r="BE3029" s="35"/>
    </row>
    <row r="3030" spans="48:57" x14ac:dyDescent="0.25">
      <c r="AV3030" s="85">
        <v>3026</v>
      </c>
      <c r="AW3030" s="91"/>
      <c r="AX3030" s="96" t="s">
        <v>456</v>
      </c>
      <c r="AY3030" s="87" t="s">
        <v>457</v>
      </c>
      <c r="AZ3030" s="96" t="s">
        <v>3670</v>
      </c>
      <c r="BA3030" s="88" t="s">
        <v>4097</v>
      </c>
      <c r="BB3030" s="86" t="s">
        <v>1716</v>
      </c>
      <c r="BC3030" s="89">
        <v>19026</v>
      </c>
      <c r="BD3030" s="90">
        <v>45689</v>
      </c>
      <c r="BE3030" s="35"/>
    </row>
    <row r="3031" spans="48:57" x14ac:dyDescent="0.25">
      <c r="AV3031" s="85">
        <v>3027</v>
      </c>
      <c r="AW3031" s="91"/>
      <c r="AX3031" s="96" t="s">
        <v>456</v>
      </c>
      <c r="AY3031" s="87" t="s">
        <v>457</v>
      </c>
      <c r="AZ3031" s="96" t="s">
        <v>3670</v>
      </c>
      <c r="BA3031" s="88" t="s">
        <v>6282</v>
      </c>
      <c r="BB3031" s="86" t="s">
        <v>1732</v>
      </c>
      <c r="BC3031" s="89">
        <v>12690</v>
      </c>
      <c r="BD3031" s="90">
        <v>45658</v>
      </c>
      <c r="BE3031" s="35"/>
    </row>
    <row r="3032" spans="48:57" x14ac:dyDescent="0.25">
      <c r="AV3032" s="85">
        <v>3028</v>
      </c>
      <c r="AW3032" s="91"/>
      <c r="AX3032" s="96" t="s">
        <v>456</v>
      </c>
      <c r="AY3032" s="87" t="s">
        <v>457</v>
      </c>
      <c r="AZ3032" s="96" t="s">
        <v>3670</v>
      </c>
      <c r="BA3032" s="88" t="s">
        <v>6282</v>
      </c>
      <c r="BB3032" s="86" t="s">
        <v>1732</v>
      </c>
      <c r="BC3032" s="89">
        <v>25380</v>
      </c>
      <c r="BD3032" s="90">
        <v>45717</v>
      </c>
      <c r="BE3032" s="35"/>
    </row>
    <row r="3033" spans="48:57" x14ac:dyDescent="0.25">
      <c r="AV3033" s="85">
        <v>3029</v>
      </c>
      <c r="AW3033" s="91"/>
      <c r="AX3033" s="96" t="s">
        <v>456</v>
      </c>
      <c r="AY3033" s="87" t="s">
        <v>457</v>
      </c>
      <c r="AZ3033" s="96" t="s">
        <v>3670</v>
      </c>
      <c r="BA3033" s="88" t="s">
        <v>6282</v>
      </c>
      <c r="BB3033" s="86" t="s">
        <v>1732</v>
      </c>
      <c r="BC3033" s="89">
        <v>25380</v>
      </c>
      <c r="BD3033" s="90">
        <v>45717</v>
      </c>
      <c r="BE3033" s="35"/>
    </row>
    <row r="3034" spans="48:57" x14ac:dyDescent="0.25">
      <c r="AV3034" s="85">
        <v>3030</v>
      </c>
      <c r="AW3034" s="91"/>
      <c r="AX3034" s="96" t="s">
        <v>456</v>
      </c>
      <c r="AY3034" s="87" t="s">
        <v>457</v>
      </c>
      <c r="AZ3034" s="96" t="s">
        <v>3670</v>
      </c>
      <c r="BA3034" s="88" t="s">
        <v>3717</v>
      </c>
      <c r="BB3034" s="86" t="s">
        <v>1589</v>
      </c>
      <c r="BC3034" s="89">
        <v>32032</v>
      </c>
      <c r="BD3034" s="90">
        <v>45717</v>
      </c>
      <c r="BE3034" s="35"/>
    </row>
    <row r="3035" spans="48:57" x14ac:dyDescent="0.25">
      <c r="AV3035" s="85">
        <v>3031</v>
      </c>
      <c r="AW3035" s="91"/>
      <c r="AX3035" s="96" t="s">
        <v>456</v>
      </c>
      <c r="AY3035" s="87" t="s">
        <v>457</v>
      </c>
      <c r="AZ3035" s="96" t="s">
        <v>3670</v>
      </c>
      <c r="BA3035" s="88" t="s">
        <v>3717</v>
      </c>
      <c r="BB3035" s="86" t="s">
        <v>1589</v>
      </c>
      <c r="BC3035" s="89">
        <v>16016</v>
      </c>
      <c r="BD3035" s="90">
        <v>45717</v>
      </c>
      <c r="BE3035" s="35"/>
    </row>
    <row r="3036" spans="48:57" x14ac:dyDescent="0.25">
      <c r="AV3036" s="85">
        <v>3032</v>
      </c>
      <c r="AW3036" s="91"/>
      <c r="AX3036" s="96" t="s">
        <v>456</v>
      </c>
      <c r="AY3036" s="87" t="s">
        <v>457</v>
      </c>
      <c r="AZ3036" s="96" t="s">
        <v>3670</v>
      </c>
      <c r="BA3036" s="88" t="s">
        <v>3717</v>
      </c>
      <c r="BB3036" s="86" t="s">
        <v>1589</v>
      </c>
      <c r="BC3036" s="89">
        <v>56056</v>
      </c>
      <c r="BD3036" s="90">
        <v>45717</v>
      </c>
      <c r="BE3036" s="35"/>
    </row>
    <row r="3037" spans="48:57" x14ac:dyDescent="0.25">
      <c r="AV3037" s="85">
        <v>3033</v>
      </c>
      <c r="AW3037" s="91"/>
      <c r="AX3037" s="96" t="s">
        <v>456</v>
      </c>
      <c r="AY3037" s="87" t="s">
        <v>457</v>
      </c>
      <c r="AZ3037" s="96" t="s">
        <v>3670</v>
      </c>
      <c r="BA3037" s="88" t="s">
        <v>6283</v>
      </c>
      <c r="BB3037" s="86" t="s">
        <v>1752</v>
      </c>
      <c r="BC3037" s="89">
        <v>10668</v>
      </c>
      <c r="BD3037" s="90">
        <v>45717</v>
      </c>
      <c r="BE3037" s="35"/>
    </row>
    <row r="3038" spans="48:57" x14ac:dyDescent="0.25">
      <c r="AV3038" s="85">
        <v>3034</v>
      </c>
      <c r="AW3038" s="91"/>
      <c r="AX3038" s="96" t="s">
        <v>456</v>
      </c>
      <c r="AY3038" s="87" t="s">
        <v>457</v>
      </c>
      <c r="AZ3038" s="96" t="s">
        <v>3670</v>
      </c>
      <c r="BA3038" s="88" t="s">
        <v>3742</v>
      </c>
      <c r="BB3038" s="86" t="s">
        <v>1761</v>
      </c>
      <c r="BC3038" s="89">
        <v>22620</v>
      </c>
      <c r="BD3038" s="90">
        <v>45717</v>
      </c>
      <c r="BE3038" s="35"/>
    </row>
    <row r="3039" spans="48:57" x14ac:dyDescent="0.25">
      <c r="AV3039" s="85">
        <v>3035</v>
      </c>
      <c r="AW3039" s="91"/>
      <c r="AX3039" s="96" t="s">
        <v>456</v>
      </c>
      <c r="AY3039" s="87" t="s">
        <v>457</v>
      </c>
      <c r="AZ3039" s="96" t="s">
        <v>3670</v>
      </c>
      <c r="BA3039" s="88" t="s">
        <v>3742</v>
      </c>
      <c r="BB3039" s="86" t="s">
        <v>1761</v>
      </c>
      <c r="BC3039" s="89">
        <v>11310</v>
      </c>
      <c r="BD3039" s="90">
        <v>45689</v>
      </c>
      <c r="BE3039" s="35"/>
    </row>
    <row r="3040" spans="48:57" x14ac:dyDescent="0.25">
      <c r="AV3040" s="85">
        <v>3036</v>
      </c>
      <c r="AW3040" s="91"/>
      <c r="AX3040" s="96" t="s">
        <v>456</v>
      </c>
      <c r="AY3040" s="87" t="s">
        <v>457</v>
      </c>
      <c r="AZ3040" s="96" t="s">
        <v>3670</v>
      </c>
      <c r="BA3040" s="88" t="s">
        <v>3742</v>
      </c>
      <c r="BB3040" s="86" t="s">
        <v>1761</v>
      </c>
      <c r="BC3040" s="89">
        <v>5655</v>
      </c>
      <c r="BD3040" s="90">
        <v>45658</v>
      </c>
      <c r="BE3040" s="35"/>
    </row>
    <row r="3041" spans="48:57" x14ac:dyDescent="0.25">
      <c r="AV3041" s="85">
        <v>3037</v>
      </c>
      <c r="AW3041" s="91"/>
      <c r="AX3041" s="96" t="s">
        <v>456</v>
      </c>
      <c r="AY3041" s="87" t="s">
        <v>457</v>
      </c>
      <c r="AZ3041" s="96" t="s">
        <v>3670</v>
      </c>
      <c r="BA3041" s="88" t="s">
        <v>3290</v>
      </c>
      <c r="BB3041" s="86" t="s">
        <v>1497</v>
      </c>
      <c r="BC3041" s="89">
        <v>20250</v>
      </c>
      <c r="BD3041" s="90">
        <v>45717</v>
      </c>
      <c r="BE3041" s="35"/>
    </row>
    <row r="3042" spans="48:57" x14ac:dyDescent="0.25">
      <c r="AV3042" s="85">
        <v>3038</v>
      </c>
      <c r="AW3042" s="91"/>
      <c r="AX3042" s="96" t="s">
        <v>456</v>
      </c>
      <c r="AY3042" s="87" t="s">
        <v>457</v>
      </c>
      <c r="AZ3042" s="96" t="s">
        <v>3670</v>
      </c>
      <c r="BA3042" s="88" t="s">
        <v>1749</v>
      </c>
      <c r="BB3042" s="86" t="s">
        <v>1528</v>
      </c>
      <c r="BC3042" s="89">
        <v>20040</v>
      </c>
      <c r="BD3042" s="90">
        <v>45717</v>
      </c>
      <c r="BE3042" s="35"/>
    </row>
    <row r="3043" spans="48:57" x14ac:dyDescent="0.25">
      <c r="AV3043" s="85">
        <v>3039</v>
      </c>
      <c r="AW3043" s="91"/>
      <c r="AX3043" s="96" t="s">
        <v>456</v>
      </c>
      <c r="AY3043" s="87" t="s">
        <v>457</v>
      </c>
      <c r="AZ3043" s="96" t="s">
        <v>3670</v>
      </c>
      <c r="BA3043" s="88" t="s">
        <v>1749</v>
      </c>
      <c r="BB3043" s="86" t="s">
        <v>1528</v>
      </c>
      <c r="BC3043" s="89">
        <v>20040</v>
      </c>
      <c r="BD3043" s="90">
        <v>45717</v>
      </c>
      <c r="BE3043" s="35"/>
    </row>
    <row r="3044" spans="48:57" x14ac:dyDescent="0.25">
      <c r="AV3044" s="85">
        <v>3040</v>
      </c>
      <c r="AW3044" s="91"/>
      <c r="AX3044" s="96" t="s">
        <v>456</v>
      </c>
      <c r="AY3044" s="87" t="s">
        <v>457</v>
      </c>
      <c r="AZ3044" s="96" t="s">
        <v>3670</v>
      </c>
      <c r="BA3044" s="88" t="s">
        <v>3291</v>
      </c>
      <c r="BB3044" s="86" t="s">
        <v>688</v>
      </c>
      <c r="BC3044" s="89">
        <v>32000</v>
      </c>
      <c r="BD3044" s="90">
        <v>45717</v>
      </c>
      <c r="BE3044" s="35"/>
    </row>
    <row r="3045" spans="48:57" x14ac:dyDescent="0.25">
      <c r="AV3045" s="85">
        <v>3041</v>
      </c>
      <c r="AW3045" s="91"/>
      <c r="AX3045" s="96" t="s">
        <v>456</v>
      </c>
      <c r="AY3045" s="87" t="s">
        <v>457</v>
      </c>
      <c r="AZ3045" s="96" t="s">
        <v>3670</v>
      </c>
      <c r="BA3045" s="88" t="s">
        <v>3323</v>
      </c>
      <c r="BB3045" s="86" t="s">
        <v>2181</v>
      </c>
      <c r="BC3045" s="89">
        <v>132000</v>
      </c>
      <c r="BD3045" s="90">
        <v>45717</v>
      </c>
      <c r="BE3045" s="35"/>
    </row>
    <row r="3046" spans="48:57" x14ac:dyDescent="0.25">
      <c r="AV3046" s="85">
        <v>3042</v>
      </c>
      <c r="AW3046" s="91"/>
      <c r="AX3046" s="96" t="s">
        <v>456</v>
      </c>
      <c r="AY3046" s="87" t="s">
        <v>457</v>
      </c>
      <c r="AZ3046" s="96" t="s">
        <v>3670</v>
      </c>
      <c r="BA3046" s="88" t="s">
        <v>3004</v>
      </c>
      <c r="BB3046" s="86" t="s">
        <v>1576</v>
      </c>
      <c r="BC3046" s="89">
        <v>27510</v>
      </c>
      <c r="BD3046" s="90">
        <v>45717</v>
      </c>
      <c r="BE3046" s="35"/>
    </row>
    <row r="3047" spans="48:57" x14ac:dyDescent="0.25">
      <c r="AV3047" s="85">
        <v>3043</v>
      </c>
      <c r="AW3047" s="91"/>
      <c r="AX3047" s="96" t="s">
        <v>456</v>
      </c>
      <c r="AY3047" s="87" t="s">
        <v>457</v>
      </c>
      <c r="AZ3047" s="96" t="s">
        <v>3670</v>
      </c>
      <c r="BA3047" s="88" t="s">
        <v>3004</v>
      </c>
      <c r="BB3047" s="86" t="s">
        <v>1576</v>
      </c>
      <c r="BC3047" s="89">
        <v>22008</v>
      </c>
      <c r="BD3047" s="90">
        <v>45717</v>
      </c>
      <c r="BE3047" s="35"/>
    </row>
    <row r="3048" spans="48:57" x14ac:dyDescent="0.25">
      <c r="AV3048" s="85">
        <v>3044</v>
      </c>
      <c r="AW3048" s="91"/>
      <c r="AX3048" s="96" t="s">
        <v>456</v>
      </c>
      <c r="AY3048" s="87" t="s">
        <v>457</v>
      </c>
      <c r="AZ3048" s="96" t="s">
        <v>3670</v>
      </c>
      <c r="BA3048" s="88" t="s">
        <v>3004</v>
      </c>
      <c r="BB3048" s="86" t="s">
        <v>1576</v>
      </c>
      <c r="BC3048" s="89">
        <v>33012</v>
      </c>
      <c r="BD3048" s="90">
        <v>45689</v>
      </c>
      <c r="BE3048" s="35"/>
    </row>
    <row r="3049" spans="48:57" x14ac:dyDescent="0.25">
      <c r="AV3049" s="85">
        <v>3045</v>
      </c>
      <c r="AW3049" s="91"/>
      <c r="AX3049" s="93" t="s">
        <v>456</v>
      </c>
      <c r="AY3049" s="87" t="s">
        <v>457</v>
      </c>
      <c r="AZ3049" s="93" t="s">
        <v>3670</v>
      </c>
      <c r="BA3049" s="88" t="s">
        <v>3004</v>
      </c>
      <c r="BB3049" s="86" t="s">
        <v>1576</v>
      </c>
      <c r="BC3049" s="89">
        <v>16506</v>
      </c>
      <c r="BD3049" s="90">
        <v>45658</v>
      </c>
      <c r="BE3049" s="35"/>
    </row>
    <row r="3050" spans="48:57" x14ac:dyDescent="0.25">
      <c r="AV3050" s="85">
        <v>3046</v>
      </c>
      <c r="AW3050" s="91"/>
      <c r="AX3050" s="93" t="s">
        <v>456</v>
      </c>
      <c r="AY3050" s="87" t="s">
        <v>457</v>
      </c>
      <c r="AZ3050" s="93" t="s">
        <v>3670</v>
      </c>
      <c r="BA3050" s="88" t="s">
        <v>3004</v>
      </c>
      <c r="BB3050" s="86" t="s">
        <v>1576</v>
      </c>
      <c r="BC3050" s="89">
        <v>16506</v>
      </c>
      <c r="BD3050" s="90">
        <v>45717</v>
      </c>
      <c r="BE3050" s="35"/>
    </row>
    <row r="3051" spans="48:57" x14ac:dyDescent="0.25">
      <c r="AV3051" s="85">
        <v>3047</v>
      </c>
      <c r="AW3051" s="91"/>
      <c r="AX3051" s="93" t="s">
        <v>456</v>
      </c>
      <c r="AY3051" s="87" t="s">
        <v>457</v>
      </c>
      <c r="AZ3051" s="93" t="s">
        <v>3670</v>
      </c>
      <c r="BA3051" s="88" t="s">
        <v>3004</v>
      </c>
      <c r="BB3051" s="86" t="s">
        <v>1576</v>
      </c>
      <c r="BC3051" s="89">
        <v>16506</v>
      </c>
      <c r="BD3051" s="90">
        <v>45717</v>
      </c>
      <c r="BE3051" s="35"/>
    </row>
    <row r="3052" spans="48:57" x14ac:dyDescent="0.25">
      <c r="AV3052" s="85">
        <v>3048</v>
      </c>
      <c r="AW3052" s="91"/>
      <c r="AX3052" s="93" t="s">
        <v>456</v>
      </c>
      <c r="AY3052" s="87" t="s">
        <v>457</v>
      </c>
      <c r="AZ3052" s="93" t="s">
        <v>3670</v>
      </c>
      <c r="BA3052" s="88" t="s">
        <v>3004</v>
      </c>
      <c r="BB3052" s="86" t="s">
        <v>1576</v>
      </c>
      <c r="BC3052" s="89">
        <v>16506</v>
      </c>
      <c r="BD3052" s="90">
        <v>45717</v>
      </c>
      <c r="BE3052" s="35"/>
    </row>
    <row r="3053" spans="48:57" x14ac:dyDescent="0.25">
      <c r="AV3053" s="85">
        <v>3049</v>
      </c>
      <c r="AW3053" s="91"/>
      <c r="AX3053" s="93" t="s">
        <v>456</v>
      </c>
      <c r="AY3053" s="87" t="s">
        <v>457</v>
      </c>
      <c r="AZ3053" s="93" t="s">
        <v>3670</v>
      </c>
      <c r="BA3053" s="88" t="s">
        <v>3004</v>
      </c>
      <c r="BB3053" s="86" t="s">
        <v>1576</v>
      </c>
      <c r="BC3053" s="89">
        <v>49518</v>
      </c>
      <c r="BD3053" s="90">
        <v>45717</v>
      </c>
      <c r="BE3053" s="35"/>
    </row>
    <row r="3054" spans="48:57" x14ac:dyDescent="0.25">
      <c r="AV3054" s="85">
        <v>3050</v>
      </c>
      <c r="AW3054" s="91"/>
      <c r="AX3054" s="93" t="s">
        <v>456</v>
      </c>
      <c r="AY3054" s="87" t="s">
        <v>457</v>
      </c>
      <c r="AZ3054" s="93" t="s">
        <v>3670</v>
      </c>
      <c r="BA3054" s="88" t="s">
        <v>3004</v>
      </c>
      <c r="BB3054" s="86" t="s">
        <v>1576</v>
      </c>
      <c r="BC3054" s="89">
        <v>11004</v>
      </c>
      <c r="BD3054" s="90">
        <v>45717</v>
      </c>
      <c r="BE3054" s="35"/>
    </row>
    <row r="3055" spans="48:57" x14ac:dyDescent="0.25">
      <c r="AV3055" s="85">
        <v>3051</v>
      </c>
      <c r="AW3055" s="91"/>
      <c r="AX3055" s="93" t="s">
        <v>456</v>
      </c>
      <c r="AY3055" s="87" t="s">
        <v>457</v>
      </c>
      <c r="AZ3055" s="93" t="s">
        <v>3670</v>
      </c>
      <c r="BA3055" s="88" t="s">
        <v>3004</v>
      </c>
      <c r="BB3055" s="86" t="s">
        <v>1576</v>
      </c>
      <c r="BC3055" s="89">
        <v>38514</v>
      </c>
      <c r="BD3055" s="90">
        <v>45717</v>
      </c>
      <c r="BE3055" s="35"/>
    </row>
    <row r="3056" spans="48:57" x14ac:dyDescent="0.25">
      <c r="AV3056" s="85">
        <v>3052</v>
      </c>
      <c r="AW3056" s="91"/>
      <c r="AX3056" s="93" t="s">
        <v>456</v>
      </c>
      <c r="AY3056" s="87" t="s">
        <v>457</v>
      </c>
      <c r="AZ3056" s="93" t="s">
        <v>3670</v>
      </c>
      <c r="BA3056" s="88" t="s">
        <v>3004</v>
      </c>
      <c r="BB3056" s="86" t="s">
        <v>1576</v>
      </c>
      <c r="BC3056" s="87">
        <v>27510</v>
      </c>
      <c r="BD3056" s="90">
        <v>45717</v>
      </c>
      <c r="BE3056" s="35"/>
    </row>
    <row r="3057" spans="48:57" x14ac:dyDescent="0.25">
      <c r="AV3057" s="85">
        <v>3053</v>
      </c>
      <c r="AW3057" s="91"/>
      <c r="AX3057" s="93" t="s">
        <v>456</v>
      </c>
      <c r="AY3057" s="87" t="s">
        <v>457</v>
      </c>
      <c r="AZ3057" s="93" t="s">
        <v>3670</v>
      </c>
      <c r="BA3057" s="88" t="s">
        <v>1001</v>
      </c>
      <c r="BB3057" s="86" t="s">
        <v>1002</v>
      </c>
      <c r="BC3057" s="89">
        <v>28440</v>
      </c>
      <c r="BD3057" s="90">
        <v>45689</v>
      </c>
      <c r="BE3057" s="35"/>
    </row>
    <row r="3058" spans="48:57" x14ac:dyDescent="0.25">
      <c r="AV3058" s="85">
        <v>3054</v>
      </c>
      <c r="AW3058" s="91"/>
      <c r="AX3058" s="93" t="s">
        <v>456</v>
      </c>
      <c r="AY3058" s="87" t="s">
        <v>457</v>
      </c>
      <c r="AZ3058" s="93" t="s">
        <v>3670</v>
      </c>
      <c r="BA3058" s="88" t="s">
        <v>1001</v>
      </c>
      <c r="BB3058" s="86" t="s">
        <v>1002</v>
      </c>
      <c r="BC3058" s="89">
        <v>18960</v>
      </c>
      <c r="BD3058" s="90">
        <v>45658</v>
      </c>
      <c r="BE3058" s="35"/>
    </row>
    <row r="3059" spans="48:57" x14ac:dyDescent="0.25">
      <c r="AV3059" s="85">
        <v>3055</v>
      </c>
      <c r="AW3059" s="91"/>
      <c r="AX3059" s="93" t="s">
        <v>456</v>
      </c>
      <c r="AY3059" s="87" t="s">
        <v>457</v>
      </c>
      <c r="AZ3059" s="93" t="s">
        <v>3670</v>
      </c>
      <c r="BA3059" s="88" t="s">
        <v>1001</v>
      </c>
      <c r="BB3059" s="86" t="s">
        <v>1002</v>
      </c>
      <c r="BC3059" s="89">
        <v>75840</v>
      </c>
      <c r="BD3059" s="90">
        <v>45717</v>
      </c>
      <c r="BE3059" s="35"/>
    </row>
    <row r="3060" spans="48:57" x14ac:dyDescent="0.25">
      <c r="AV3060" s="85">
        <v>3056</v>
      </c>
      <c r="AW3060" s="91"/>
      <c r="AX3060" s="93" t="s">
        <v>456</v>
      </c>
      <c r="AY3060" s="87" t="s">
        <v>457</v>
      </c>
      <c r="AZ3060" s="93" t="s">
        <v>3670</v>
      </c>
      <c r="BA3060" s="88" t="s">
        <v>1001</v>
      </c>
      <c r="BB3060" s="86" t="s">
        <v>1002</v>
      </c>
      <c r="BC3060" s="89">
        <v>28440</v>
      </c>
      <c r="BD3060" s="90">
        <v>45717</v>
      </c>
      <c r="BE3060" s="35"/>
    </row>
    <row r="3061" spans="48:57" x14ac:dyDescent="0.25">
      <c r="AV3061" s="85">
        <v>3057</v>
      </c>
      <c r="AW3061" s="91"/>
      <c r="AX3061" s="93" t="s">
        <v>456</v>
      </c>
      <c r="AY3061" s="87" t="s">
        <v>457</v>
      </c>
      <c r="AZ3061" s="93" t="s">
        <v>3670</v>
      </c>
      <c r="BA3061" s="88" t="s">
        <v>1077</v>
      </c>
      <c r="BB3061" s="86" t="s">
        <v>1078</v>
      </c>
      <c r="BC3061" s="89">
        <v>8250</v>
      </c>
      <c r="BD3061" s="90">
        <v>45717</v>
      </c>
      <c r="BE3061" s="35"/>
    </row>
    <row r="3062" spans="48:57" x14ac:dyDescent="0.25">
      <c r="AV3062" s="85">
        <v>3058</v>
      </c>
      <c r="AW3062" s="91"/>
      <c r="AX3062" s="93" t="s">
        <v>456</v>
      </c>
      <c r="AY3062" s="87" t="s">
        <v>457</v>
      </c>
      <c r="AZ3062" s="93" t="s">
        <v>3670</v>
      </c>
      <c r="BA3062" s="88" t="s">
        <v>732</v>
      </c>
      <c r="BB3062" s="86" t="s">
        <v>733</v>
      </c>
      <c r="BC3062" s="89">
        <v>5750</v>
      </c>
      <c r="BD3062" s="90">
        <v>45717</v>
      </c>
      <c r="BE3062" s="35"/>
    </row>
    <row r="3063" spans="48:57" x14ac:dyDescent="0.25">
      <c r="AV3063" s="85">
        <v>3059</v>
      </c>
      <c r="AW3063" s="91"/>
      <c r="AX3063" s="93" t="s">
        <v>456</v>
      </c>
      <c r="AY3063" s="87" t="s">
        <v>457</v>
      </c>
      <c r="AZ3063" s="93" t="s">
        <v>3670</v>
      </c>
      <c r="BA3063" s="88" t="s">
        <v>3474</v>
      </c>
      <c r="BB3063" s="86" t="s">
        <v>287</v>
      </c>
      <c r="BC3063" s="89">
        <v>34200</v>
      </c>
      <c r="BD3063" s="90">
        <v>45717</v>
      </c>
      <c r="BE3063" s="35"/>
    </row>
    <row r="3064" spans="48:57" x14ac:dyDescent="0.25">
      <c r="AV3064" s="85">
        <v>3060</v>
      </c>
      <c r="AW3064" s="91"/>
      <c r="AX3064" s="93" t="s">
        <v>6284</v>
      </c>
      <c r="AY3064" s="87" t="s">
        <v>6285</v>
      </c>
      <c r="AZ3064" s="93" t="s">
        <v>6286</v>
      </c>
      <c r="BA3064" s="88" t="s">
        <v>1041</v>
      </c>
      <c r="BB3064" s="86" t="s">
        <v>1004</v>
      </c>
      <c r="BC3064" s="89">
        <v>6000</v>
      </c>
      <c r="BD3064" s="90">
        <v>45717</v>
      </c>
      <c r="BE3064" s="35"/>
    </row>
    <row r="3065" spans="48:57" x14ac:dyDescent="0.25">
      <c r="AV3065" s="85">
        <v>3061</v>
      </c>
      <c r="AW3065" s="91"/>
      <c r="AX3065" s="93" t="s">
        <v>6287</v>
      </c>
      <c r="AY3065" s="87" t="s">
        <v>6288</v>
      </c>
      <c r="AZ3065" s="93" t="s">
        <v>6289</v>
      </c>
      <c r="BA3065" s="88" t="s">
        <v>1638</v>
      </c>
      <c r="BB3065" s="86" t="s">
        <v>376</v>
      </c>
      <c r="BC3065" s="89">
        <v>18000</v>
      </c>
      <c r="BD3065" s="90">
        <v>45717</v>
      </c>
      <c r="BE3065" s="35"/>
    </row>
    <row r="3066" spans="48:57" x14ac:dyDescent="0.25">
      <c r="AV3066" s="85">
        <v>3062</v>
      </c>
      <c r="AW3066" s="91"/>
      <c r="AX3066" s="93" t="s">
        <v>6290</v>
      </c>
      <c r="AY3066" s="87" t="s">
        <v>6291</v>
      </c>
      <c r="AZ3066" s="93" t="s">
        <v>6292</v>
      </c>
      <c r="BA3066" s="88" t="s">
        <v>3291</v>
      </c>
      <c r="BB3066" s="86" t="s">
        <v>688</v>
      </c>
      <c r="BC3066" s="89">
        <v>64000</v>
      </c>
      <c r="BD3066" s="90">
        <v>45689</v>
      </c>
      <c r="BE3066" s="35"/>
    </row>
    <row r="3067" spans="48:57" x14ac:dyDescent="0.25">
      <c r="AV3067" s="85">
        <v>3063</v>
      </c>
      <c r="AW3067" s="91"/>
      <c r="AX3067" s="93" t="s">
        <v>6293</v>
      </c>
      <c r="AY3067" s="87" t="s">
        <v>6294</v>
      </c>
      <c r="AZ3067" s="93" t="s">
        <v>6223</v>
      </c>
      <c r="BA3067" s="88" t="s">
        <v>615</v>
      </c>
      <c r="BB3067" s="86" t="s">
        <v>616</v>
      </c>
      <c r="BC3067" s="89">
        <v>7500</v>
      </c>
      <c r="BD3067" s="90">
        <v>45658</v>
      </c>
      <c r="BE3067" s="35"/>
    </row>
    <row r="3068" spans="48:57" x14ac:dyDescent="0.25">
      <c r="AV3068" s="85">
        <v>3064</v>
      </c>
      <c r="AW3068" s="91"/>
      <c r="AX3068" s="93" t="s">
        <v>6295</v>
      </c>
      <c r="AY3068" s="87" t="s">
        <v>6296</v>
      </c>
      <c r="AZ3068" s="93" t="s">
        <v>6297</v>
      </c>
      <c r="BA3068" s="88" t="s">
        <v>2328</v>
      </c>
      <c r="BB3068" s="86" t="s">
        <v>85</v>
      </c>
      <c r="BC3068" s="89">
        <v>19890</v>
      </c>
      <c r="BD3068" s="90">
        <v>45717</v>
      </c>
      <c r="BE3068" s="35"/>
    </row>
    <row r="3069" spans="48:57" x14ac:dyDescent="0.25">
      <c r="AV3069" s="85">
        <v>3065</v>
      </c>
      <c r="AW3069" s="91"/>
      <c r="AX3069" s="93" t="s">
        <v>996</v>
      </c>
      <c r="AY3069" s="87" t="s">
        <v>997</v>
      </c>
      <c r="AZ3069" s="93" t="s">
        <v>6298</v>
      </c>
      <c r="BA3069" s="88" t="s">
        <v>1712</v>
      </c>
      <c r="BB3069" s="86" t="s">
        <v>1081</v>
      </c>
      <c r="BC3069" s="89">
        <v>114150</v>
      </c>
      <c r="BD3069" s="90">
        <v>45717</v>
      </c>
      <c r="BE3069" s="35"/>
    </row>
    <row r="3070" spans="48:57" x14ac:dyDescent="0.25">
      <c r="AV3070" s="85">
        <v>3066</v>
      </c>
      <c r="AW3070" s="91"/>
      <c r="AX3070" s="93" t="s">
        <v>996</v>
      </c>
      <c r="AY3070" s="87" t="s">
        <v>997</v>
      </c>
      <c r="AZ3070" s="93" t="s">
        <v>6298</v>
      </c>
      <c r="BA3070" s="88" t="s">
        <v>2369</v>
      </c>
      <c r="BB3070" s="86" t="s">
        <v>1146</v>
      </c>
      <c r="BC3070" s="89">
        <v>95550</v>
      </c>
      <c r="BD3070" s="90">
        <v>45717</v>
      </c>
      <c r="BE3070" s="35"/>
    </row>
    <row r="3071" spans="48:57" x14ac:dyDescent="0.25">
      <c r="AV3071" s="85">
        <v>3067</v>
      </c>
      <c r="AW3071" s="91"/>
      <c r="AX3071" s="93" t="s">
        <v>996</v>
      </c>
      <c r="AY3071" s="87" t="s">
        <v>997</v>
      </c>
      <c r="AZ3071" s="93" t="s">
        <v>6298</v>
      </c>
      <c r="BA3071" s="88" t="s">
        <v>2369</v>
      </c>
      <c r="BB3071" s="86" t="s">
        <v>1146</v>
      </c>
      <c r="BC3071" s="89">
        <v>47775</v>
      </c>
      <c r="BD3071" s="90">
        <v>45717</v>
      </c>
      <c r="BE3071" s="35"/>
    </row>
    <row r="3072" spans="48:57" x14ac:dyDescent="0.25">
      <c r="AV3072" s="85">
        <v>3068</v>
      </c>
      <c r="AW3072" s="91"/>
      <c r="AX3072" s="93" t="s">
        <v>996</v>
      </c>
      <c r="AY3072" s="87" t="s">
        <v>997</v>
      </c>
      <c r="AZ3072" s="93" t="s">
        <v>6298</v>
      </c>
      <c r="BA3072" s="88" t="s">
        <v>1545</v>
      </c>
      <c r="BB3072" s="86" t="s">
        <v>1334</v>
      </c>
      <c r="BC3072" s="89">
        <v>21600</v>
      </c>
      <c r="BD3072" s="90">
        <v>45717</v>
      </c>
      <c r="BE3072" s="35"/>
    </row>
    <row r="3073" spans="48:57" x14ac:dyDescent="0.25">
      <c r="AV3073" s="85">
        <v>3069</v>
      </c>
      <c r="AW3073" s="91"/>
      <c r="AX3073" s="93" t="s">
        <v>6299</v>
      </c>
      <c r="AY3073" s="87" t="s">
        <v>6300</v>
      </c>
      <c r="AZ3073" s="93" t="s">
        <v>6301</v>
      </c>
      <c r="BA3073" s="88" t="s">
        <v>2363</v>
      </c>
      <c r="BB3073" s="86" t="s">
        <v>461</v>
      </c>
      <c r="BC3073" s="89">
        <v>5430</v>
      </c>
      <c r="BD3073" s="90">
        <v>45717</v>
      </c>
      <c r="BE3073" s="35"/>
    </row>
    <row r="3074" spans="48:57" x14ac:dyDescent="0.25">
      <c r="AV3074" s="85">
        <v>3070</v>
      </c>
      <c r="AW3074" s="91"/>
      <c r="AX3074" s="93" t="s">
        <v>809</v>
      </c>
      <c r="AY3074" s="87" t="s">
        <v>810</v>
      </c>
      <c r="AZ3074" s="93" t="s">
        <v>3608</v>
      </c>
      <c r="BA3074" s="88" t="s">
        <v>6281</v>
      </c>
      <c r="BB3074" s="86" t="s">
        <v>750</v>
      </c>
      <c r="BC3074" s="89">
        <v>226800</v>
      </c>
      <c r="BD3074" s="90">
        <v>45717</v>
      </c>
      <c r="BE3074" s="35"/>
    </row>
    <row r="3075" spans="48:57" x14ac:dyDescent="0.25">
      <c r="AV3075" s="85">
        <v>3071</v>
      </c>
      <c r="AW3075" s="91"/>
      <c r="AX3075" s="93" t="s">
        <v>6302</v>
      </c>
      <c r="AY3075" s="87" t="s">
        <v>6303</v>
      </c>
      <c r="AZ3075" s="93" t="s">
        <v>6304</v>
      </c>
      <c r="BA3075" s="88" t="s">
        <v>645</v>
      </c>
      <c r="BB3075" s="86" t="s">
        <v>646</v>
      </c>
      <c r="BC3075" s="89">
        <v>9500</v>
      </c>
      <c r="BD3075" s="90">
        <v>45689</v>
      </c>
      <c r="BE3075" s="35"/>
    </row>
    <row r="3076" spans="48:57" x14ac:dyDescent="0.25">
      <c r="AV3076" s="85">
        <v>3072</v>
      </c>
      <c r="AW3076" s="91"/>
      <c r="AX3076" s="93" t="s">
        <v>6305</v>
      </c>
      <c r="AY3076" s="87" t="s">
        <v>6306</v>
      </c>
      <c r="AZ3076" s="93" t="s">
        <v>6307</v>
      </c>
      <c r="BA3076" s="88" t="s">
        <v>645</v>
      </c>
      <c r="BB3076" s="86" t="s">
        <v>646</v>
      </c>
      <c r="BC3076" s="87">
        <v>9500</v>
      </c>
      <c r="BD3076" s="90">
        <v>45658</v>
      </c>
      <c r="BE3076" s="35"/>
    </row>
    <row r="3077" spans="48:57" x14ac:dyDescent="0.25">
      <c r="AV3077" s="85">
        <v>3073</v>
      </c>
      <c r="AW3077" s="91"/>
      <c r="AX3077" s="93" t="s">
        <v>6308</v>
      </c>
      <c r="AY3077" s="87" t="s">
        <v>6309</v>
      </c>
      <c r="AZ3077" s="93" t="s">
        <v>2296</v>
      </c>
      <c r="BA3077" s="88" t="s">
        <v>732</v>
      </c>
      <c r="BB3077" s="86" t="s">
        <v>733</v>
      </c>
      <c r="BC3077" s="89">
        <v>28750</v>
      </c>
      <c r="BD3077" s="90">
        <v>45717</v>
      </c>
      <c r="BE3077" s="35"/>
    </row>
    <row r="3078" spans="48:57" x14ac:dyDescent="0.25">
      <c r="AV3078" s="85">
        <v>3074</v>
      </c>
      <c r="AW3078" s="91"/>
      <c r="AX3078" s="93" t="s">
        <v>1706</v>
      </c>
      <c r="AY3078" s="87" t="s">
        <v>1707</v>
      </c>
      <c r="AZ3078" s="93" t="s">
        <v>6310</v>
      </c>
      <c r="BA3078" s="88" t="s">
        <v>6311</v>
      </c>
      <c r="BB3078" s="86" t="s">
        <v>2167</v>
      </c>
      <c r="BC3078" s="89">
        <v>0</v>
      </c>
      <c r="BD3078" s="90">
        <v>45717</v>
      </c>
      <c r="BE3078" s="35"/>
    </row>
    <row r="3079" spans="48:57" x14ac:dyDescent="0.25">
      <c r="AV3079" s="85">
        <v>3075</v>
      </c>
      <c r="AW3079" s="91"/>
      <c r="AX3079" s="93" t="s">
        <v>6312</v>
      </c>
      <c r="AY3079" s="87" t="s">
        <v>3638</v>
      </c>
      <c r="AZ3079" s="93" t="s">
        <v>6313</v>
      </c>
      <c r="BA3079" s="88" t="s">
        <v>3798</v>
      </c>
      <c r="BB3079" s="86" t="s">
        <v>1101</v>
      </c>
      <c r="BC3079" s="89">
        <v>47700</v>
      </c>
      <c r="BD3079" s="90">
        <v>45717</v>
      </c>
      <c r="BE3079" s="35"/>
    </row>
    <row r="3080" spans="48:57" x14ac:dyDescent="0.25">
      <c r="AV3080" s="85">
        <v>3076</v>
      </c>
      <c r="AW3080" s="91"/>
      <c r="AX3080" s="93" t="s">
        <v>6312</v>
      </c>
      <c r="AY3080" s="87" t="s">
        <v>3638</v>
      </c>
      <c r="AZ3080" s="93" t="s">
        <v>6313</v>
      </c>
      <c r="BA3080" s="88" t="s">
        <v>84</v>
      </c>
      <c r="BB3080" s="86" t="s">
        <v>85</v>
      </c>
      <c r="BC3080" s="89">
        <v>119340</v>
      </c>
      <c r="BD3080" s="90">
        <v>45717</v>
      </c>
      <c r="BE3080" s="35"/>
    </row>
    <row r="3081" spans="48:57" x14ac:dyDescent="0.25">
      <c r="AV3081" s="85">
        <v>3077</v>
      </c>
      <c r="AW3081" s="91"/>
      <c r="AX3081" s="93" t="s">
        <v>6312</v>
      </c>
      <c r="AY3081" s="87" t="s">
        <v>3638</v>
      </c>
      <c r="AZ3081" s="93" t="s">
        <v>6313</v>
      </c>
      <c r="BA3081" s="88" t="s">
        <v>1323</v>
      </c>
      <c r="BB3081" s="86" t="s">
        <v>631</v>
      </c>
      <c r="BC3081" s="89">
        <v>26625</v>
      </c>
      <c r="BD3081" s="90">
        <v>45717</v>
      </c>
      <c r="BE3081" s="35"/>
    </row>
    <row r="3082" spans="48:57" x14ac:dyDescent="0.25">
      <c r="AV3082" s="85">
        <v>3078</v>
      </c>
      <c r="AW3082" s="91"/>
      <c r="AX3082" s="93" t="s">
        <v>6312</v>
      </c>
      <c r="AY3082" s="87" t="s">
        <v>3638</v>
      </c>
      <c r="AZ3082" s="93" t="s">
        <v>6313</v>
      </c>
      <c r="BA3082" s="88" t="s">
        <v>1323</v>
      </c>
      <c r="BB3082" s="86" t="s">
        <v>631</v>
      </c>
      <c r="BC3082" s="89">
        <v>53250</v>
      </c>
      <c r="BD3082" s="90">
        <v>45717</v>
      </c>
      <c r="BE3082" s="35"/>
    </row>
    <row r="3083" spans="48:57" x14ac:dyDescent="0.25">
      <c r="AV3083" s="85">
        <v>3079</v>
      </c>
      <c r="AW3083" s="91"/>
      <c r="AX3083" s="93" t="s">
        <v>6312</v>
      </c>
      <c r="AY3083" s="87" t="s">
        <v>3638</v>
      </c>
      <c r="AZ3083" s="93" t="s">
        <v>6313</v>
      </c>
      <c r="BA3083" s="88" t="s">
        <v>1768</v>
      </c>
      <c r="BB3083" s="86" t="s">
        <v>1537</v>
      </c>
      <c r="BC3083" s="89">
        <v>49875</v>
      </c>
      <c r="BD3083" s="90">
        <v>45717</v>
      </c>
      <c r="BE3083" s="35"/>
    </row>
    <row r="3084" spans="48:57" x14ac:dyDescent="0.25">
      <c r="AV3084" s="85">
        <v>3080</v>
      </c>
      <c r="AW3084" s="91"/>
      <c r="AX3084" s="93" t="s">
        <v>6312</v>
      </c>
      <c r="AY3084" s="87" t="s">
        <v>3638</v>
      </c>
      <c r="AZ3084" s="93" t="s">
        <v>6313</v>
      </c>
      <c r="BA3084" s="88" t="s">
        <v>1768</v>
      </c>
      <c r="BB3084" s="86" t="s">
        <v>1537</v>
      </c>
      <c r="BC3084" s="89">
        <v>19950</v>
      </c>
      <c r="BD3084" s="90">
        <v>45689</v>
      </c>
      <c r="BE3084" s="35"/>
    </row>
    <row r="3085" spans="48:57" x14ac:dyDescent="0.25">
      <c r="AV3085" s="85">
        <v>3081</v>
      </c>
      <c r="AW3085" s="91"/>
      <c r="AX3085" s="93" t="s">
        <v>6312</v>
      </c>
      <c r="AY3085" s="87" t="s">
        <v>3638</v>
      </c>
      <c r="AZ3085" s="93" t="s">
        <v>6313</v>
      </c>
      <c r="BA3085" s="88" t="s">
        <v>1077</v>
      </c>
      <c r="BB3085" s="86" t="s">
        <v>1078</v>
      </c>
      <c r="BC3085" s="89">
        <v>38500</v>
      </c>
      <c r="BD3085" s="90">
        <v>45658</v>
      </c>
      <c r="BE3085" s="35"/>
    </row>
    <row r="3086" spans="48:57" x14ac:dyDescent="0.25">
      <c r="AV3086" s="85">
        <v>3082</v>
      </c>
      <c r="AW3086" s="91"/>
      <c r="AX3086" s="93" t="s">
        <v>6312</v>
      </c>
      <c r="AY3086" s="87" t="s">
        <v>3638</v>
      </c>
      <c r="AZ3086" s="93" t="s">
        <v>6313</v>
      </c>
      <c r="BA3086" s="88" t="s">
        <v>1077</v>
      </c>
      <c r="BB3086" s="86" t="s">
        <v>1078</v>
      </c>
      <c r="BC3086" s="89">
        <v>33000</v>
      </c>
      <c r="BD3086" s="90">
        <v>45717</v>
      </c>
      <c r="BE3086" s="35"/>
    </row>
    <row r="3087" spans="48:57" x14ac:dyDescent="0.25">
      <c r="AV3087" s="85">
        <v>3083</v>
      </c>
      <c r="AW3087" s="91"/>
      <c r="AX3087" s="93" t="s">
        <v>6314</v>
      </c>
      <c r="AY3087" s="87" t="s">
        <v>6315</v>
      </c>
      <c r="AZ3087" s="93" t="s">
        <v>6316</v>
      </c>
      <c r="BA3087" s="88" t="s">
        <v>615</v>
      </c>
      <c r="BB3087" s="86" t="s">
        <v>616</v>
      </c>
      <c r="BC3087" s="89">
        <v>7500</v>
      </c>
      <c r="BD3087" s="90">
        <v>45717</v>
      </c>
      <c r="BE3087" s="35"/>
    </row>
    <row r="3088" spans="48:57" x14ac:dyDescent="0.25">
      <c r="AV3088" s="85">
        <v>3084</v>
      </c>
      <c r="AW3088" s="91"/>
      <c r="AX3088" s="93" t="s">
        <v>845</v>
      </c>
      <c r="AY3088" s="87" t="s">
        <v>6317</v>
      </c>
      <c r="AZ3088" s="93" t="s">
        <v>6318</v>
      </c>
      <c r="BA3088" s="88" t="s">
        <v>1376</v>
      </c>
      <c r="BB3088" s="86" t="s">
        <v>197</v>
      </c>
      <c r="BC3088" s="89">
        <v>85440</v>
      </c>
      <c r="BD3088" s="90">
        <v>45717</v>
      </c>
      <c r="BE3088" s="35"/>
    </row>
    <row r="3089" spans="48:57" x14ac:dyDescent="0.25">
      <c r="AV3089" s="85">
        <v>3085</v>
      </c>
      <c r="AW3089" s="91"/>
      <c r="AX3089" s="93" t="s">
        <v>6319</v>
      </c>
      <c r="AY3089" s="87" t="s">
        <v>6320</v>
      </c>
      <c r="AZ3089" s="93" t="s">
        <v>147</v>
      </c>
      <c r="BA3089" s="88" t="s">
        <v>915</v>
      </c>
      <c r="BB3089" s="86" t="s">
        <v>916</v>
      </c>
      <c r="BC3089" s="87">
        <v>2820</v>
      </c>
      <c r="BD3089" s="90">
        <v>45717</v>
      </c>
      <c r="BE3089" s="35"/>
    </row>
    <row r="3090" spans="48:57" x14ac:dyDescent="0.25">
      <c r="AV3090" s="85">
        <v>3086</v>
      </c>
      <c r="AW3090" s="91"/>
      <c r="AX3090" s="93" t="s">
        <v>6321</v>
      </c>
      <c r="AY3090" s="87" t="s">
        <v>6322</v>
      </c>
      <c r="AZ3090" s="93" t="s">
        <v>6323</v>
      </c>
      <c r="BA3090" s="88" t="s">
        <v>615</v>
      </c>
      <c r="BB3090" s="86" t="s">
        <v>616</v>
      </c>
      <c r="BC3090" s="89">
        <v>7500</v>
      </c>
      <c r="BD3090" s="90">
        <v>45717</v>
      </c>
      <c r="BE3090" s="35"/>
    </row>
    <row r="3091" spans="48:57" x14ac:dyDescent="0.25">
      <c r="AV3091" s="85">
        <v>3087</v>
      </c>
      <c r="AW3091" s="91"/>
      <c r="AX3091" s="93" t="s">
        <v>974</v>
      </c>
      <c r="AY3091" s="87" t="s">
        <v>975</v>
      </c>
      <c r="AZ3091" s="93" t="s">
        <v>3476</v>
      </c>
      <c r="BA3091" s="88" t="s">
        <v>1749</v>
      </c>
      <c r="BB3091" s="86" t="s">
        <v>1528</v>
      </c>
      <c r="BC3091" s="89">
        <v>15030</v>
      </c>
      <c r="BD3091" s="90">
        <v>45717</v>
      </c>
      <c r="BE3091" s="35"/>
    </row>
    <row r="3092" spans="48:57" x14ac:dyDescent="0.25">
      <c r="AV3092" s="85">
        <v>3088</v>
      </c>
      <c r="AW3092" s="91"/>
      <c r="AX3092" s="93" t="s">
        <v>974</v>
      </c>
      <c r="AY3092" s="87" t="s">
        <v>975</v>
      </c>
      <c r="AZ3092" s="93" t="s">
        <v>3476</v>
      </c>
      <c r="BA3092" s="88" t="s">
        <v>1777</v>
      </c>
      <c r="BB3092" s="86" t="s">
        <v>1560</v>
      </c>
      <c r="BC3092" s="89">
        <v>20040</v>
      </c>
      <c r="BD3092" s="90">
        <v>45717</v>
      </c>
      <c r="BE3092" s="35"/>
    </row>
    <row r="3093" spans="48:57" x14ac:dyDescent="0.25">
      <c r="AV3093" s="85">
        <v>3089</v>
      </c>
      <c r="AW3093" s="91"/>
      <c r="AX3093" s="93" t="s">
        <v>974</v>
      </c>
      <c r="AY3093" s="87" t="s">
        <v>975</v>
      </c>
      <c r="AZ3093" s="93" t="s">
        <v>3476</v>
      </c>
      <c r="BA3093" s="88" t="s">
        <v>1775</v>
      </c>
      <c r="BB3093" s="86" t="s">
        <v>1549</v>
      </c>
      <c r="BC3093" s="89">
        <v>39900</v>
      </c>
      <c r="BD3093" s="90">
        <v>45689</v>
      </c>
      <c r="BE3093" s="35"/>
    </row>
    <row r="3094" spans="48:57" x14ac:dyDescent="0.25">
      <c r="AV3094" s="85">
        <v>3090</v>
      </c>
      <c r="AW3094" s="91"/>
      <c r="AX3094" s="93" t="s">
        <v>1109</v>
      </c>
      <c r="AY3094" s="87" t="s">
        <v>1110</v>
      </c>
      <c r="AZ3094" s="93" t="s">
        <v>3476</v>
      </c>
      <c r="BA3094" s="88" t="s">
        <v>2151</v>
      </c>
      <c r="BB3094" s="86" t="s">
        <v>61</v>
      </c>
      <c r="BC3094" s="89">
        <v>25750</v>
      </c>
      <c r="BD3094" s="90">
        <v>45658</v>
      </c>
      <c r="BE3094" s="35"/>
    </row>
    <row r="3095" spans="48:57" x14ac:dyDescent="0.25">
      <c r="AV3095" s="85">
        <v>3091</v>
      </c>
      <c r="AW3095" s="91"/>
      <c r="AX3095" s="93" t="s">
        <v>1109</v>
      </c>
      <c r="AY3095" s="87" t="s">
        <v>1110</v>
      </c>
      <c r="AZ3095" s="93" t="s">
        <v>3476</v>
      </c>
      <c r="BA3095" s="88" t="s">
        <v>2151</v>
      </c>
      <c r="BB3095" s="86" t="s">
        <v>61</v>
      </c>
      <c r="BC3095" s="89">
        <v>25750</v>
      </c>
      <c r="BD3095" s="90">
        <v>45717</v>
      </c>
      <c r="BE3095" s="35"/>
    </row>
    <row r="3096" spans="48:57" x14ac:dyDescent="0.25">
      <c r="AV3096" s="85">
        <v>3092</v>
      </c>
      <c r="AW3096" s="91"/>
      <c r="AX3096" s="93" t="s">
        <v>1109</v>
      </c>
      <c r="AY3096" s="87" t="s">
        <v>1110</v>
      </c>
      <c r="AZ3096" s="93" t="s">
        <v>3476</v>
      </c>
      <c r="BA3096" s="88" t="s">
        <v>2151</v>
      </c>
      <c r="BB3096" s="86" t="s">
        <v>61</v>
      </c>
      <c r="BC3096" s="89">
        <v>25750</v>
      </c>
      <c r="BD3096" s="90">
        <v>45717</v>
      </c>
      <c r="BE3096" s="35"/>
    </row>
    <row r="3097" spans="48:57" x14ac:dyDescent="0.25">
      <c r="AV3097" s="85">
        <v>3093</v>
      </c>
      <c r="AW3097" s="91"/>
      <c r="AX3097" s="93" t="s">
        <v>1109</v>
      </c>
      <c r="AY3097" s="87" t="s">
        <v>1110</v>
      </c>
      <c r="AZ3097" s="93" t="s">
        <v>3476</v>
      </c>
      <c r="BA3097" s="88" t="s">
        <v>2151</v>
      </c>
      <c r="BB3097" s="86" t="s">
        <v>61</v>
      </c>
      <c r="BC3097" s="89">
        <v>25750</v>
      </c>
      <c r="BD3097" s="90">
        <v>45717</v>
      </c>
      <c r="BE3097" s="35"/>
    </row>
    <row r="3098" spans="48:57" x14ac:dyDescent="0.25">
      <c r="AV3098" s="85">
        <v>3094</v>
      </c>
      <c r="AW3098" s="91"/>
      <c r="AX3098" s="93" t="s">
        <v>1109</v>
      </c>
      <c r="AY3098" s="87" t="s">
        <v>1110</v>
      </c>
      <c r="AZ3098" s="93" t="s">
        <v>3476</v>
      </c>
      <c r="BA3098" s="88" t="s">
        <v>2151</v>
      </c>
      <c r="BB3098" s="86" t="s">
        <v>61</v>
      </c>
      <c r="BC3098" s="89">
        <v>25750</v>
      </c>
      <c r="BD3098" s="90">
        <v>45717</v>
      </c>
      <c r="BE3098" s="35"/>
    </row>
    <row r="3099" spans="48:57" x14ac:dyDescent="0.25">
      <c r="AV3099" s="85">
        <v>3095</v>
      </c>
      <c r="AW3099" s="91"/>
      <c r="AX3099" s="93" t="s">
        <v>1109</v>
      </c>
      <c r="AY3099" s="87" t="s">
        <v>1110</v>
      </c>
      <c r="AZ3099" s="93" t="s">
        <v>3476</v>
      </c>
      <c r="BA3099" s="88" t="s">
        <v>2151</v>
      </c>
      <c r="BB3099" s="86" t="s">
        <v>61</v>
      </c>
      <c r="BC3099" s="89">
        <v>25750</v>
      </c>
      <c r="BD3099" s="90">
        <v>45717</v>
      </c>
      <c r="BE3099" s="35"/>
    </row>
    <row r="3100" spans="48:57" x14ac:dyDescent="0.25">
      <c r="AV3100" s="85">
        <v>3096</v>
      </c>
      <c r="AW3100" s="91"/>
      <c r="AX3100" s="93" t="s">
        <v>1109</v>
      </c>
      <c r="AY3100" s="87" t="s">
        <v>1110</v>
      </c>
      <c r="AZ3100" s="93" t="s">
        <v>3476</v>
      </c>
      <c r="BA3100" s="88" t="s">
        <v>2151</v>
      </c>
      <c r="BB3100" s="86" t="s">
        <v>61</v>
      </c>
      <c r="BC3100" s="89">
        <v>25750</v>
      </c>
      <c r="BD3100" s="90">
        <v>45717</v>
      </c>
      <c r="BE3100" s="35"/>
    </row>
    <row r="3101" spans="48:57" x14ac:dyDescent="0.25">
      <c r="AV3101" s="85">
        <v>3097</v>
      </c>
      <c r="AW3101" s="91"/>
      <c r="AX3101" s="93" t="s">
        <v>1109</v>
      </c>
      <c r="AY3101" s="87" t="s">
        <v>1110</v>
      </c>
      <c r="AZ3101" s="93" t="s">
        <v>3476</v>
      </c>
      <c r="BA3101" s="88" t="s">
        <v>84</v>
      </c>
      <c r="BB3101" s="86" t="s">
        <v>85</v>
      </c>
      <c r="BC3101" s="89">
        <v>39780</v>
      </c>
      <c r="BD3101" s="90">
        <v>45717</v>
      </c>
      <c r="BE3101" s="35"/>
    </row>
    <row r="3102" spans="48:57" x14ac:dyDescent="0.25">
      <c r="AV3102" s="85">
        <v>3098</v>
      </c>
      <c r="AW3102" s="91"/>
      <c r="AX3102" s="93" t="s">
        <v>1109</v>
      </c>
      <c r="AY3102" s="87" t="s">
        <v>1110</v>
      </c>
      <c r="AZ3102" s="93" t="s">
        <v>3476</v>
      </c>
      <c r="BA3102" s="88" t="s">
        <v>1824</v>
      </c>
      <c r="BB3102" s="86" t="s">
        <v>861</v>
      </c>
      <c r="BC3102" s="89">
        <v>1200</v>
      </c>
      <c r="BD3102" s="90">
        <v>45689</v>
      </c>
      <c r="BE3102" s="35"/>
    </row>
    <row r="3103" spans="48:57" x14ac:dyDescent="0.25">
      <c r="AV3103" s="85">
        <v>3099</v>
      </c>
      <c r="AW3103" s="91"/>
      <c r="AX3103" s="93" t="s">
        <v>1109</v>
      </c>
      <c r="AY3103" s="87" t="s">
        <v>1110</v>
      </c>
      <c r="AZ3103" s="93" t="s">
        <v>3476</v>
      </c>
      <c r="BA3103" s="88" t="s">
        <v>1824</v>
      </c>
      <c r="BB3103" s="86" t="s">
        <v>861</v>
      </c>
      <c r="BC3103" s="89">
        <v>1200</v>
      </c>
      <c r="BD3103" s="90">
        <v>45658</v>
      </c>
      <c r="BE3103" s="35"/>
    </row>
    <row r="3104" spans="48:57" x14ac:dyDescent="0.25">
      <c r="AV3104" s="85">
        <v>3100</v>
      </c>
      <c r="AW3104" s="91"/>
      <c r="AX3104" s="93" t="s">
        <v>1109</v>
      </c>
      <c r="AY3104" s="87" t="s">
        <v>1110</v>
      </c>
      <c r="AZ3104" s="93" t="s">
        <v>3476</v>
      </c>
      <c r="BA3104" s="88" t="s">
        <v>3290</v>
      </c>
      <c r="BB3104" s="86" t="s">
        <v>1497</v>
      </c>
      <c r="BC3104" s="89">
        <v>10125</v>
      </c>
      <c r="BD3104" s="90">
        <v>45717</v>
      </c>
      <c r="BE3104" s="35"/>
    </row>
    <row r="3105" spans="48:57" x14ac:dyDescent="0.25">
      <c r="AV3105" s="85">
        <v>3101</v>
      </c>
      <c r="AW3105" s="91"/>
      <c r="AX3105" s="93" t="s">
        <v>1109</v>
      </c>
      <c r="AY3105" s="87" t="s">
        <v>1110</v>
      </c>
      <c r="AZ3105" s="93" t="s">
        <v>3476</v>
      </c>
      <c r="BA3105" s="88" t="s">
        <v>3290</v>
      </c>
      <c r="BB3105" s="86" t="s">
        <v>1497</v>
      </c>
      <c r="BC3105" s="89">
        <v>40500</v>
      </c>
      <c r="BD3105" s="90">
        <v>45717</v>
      </c>
      <c r="BE3105" s="35"/>
    </row>
    <row r="3106" spans="48:57" x14ac:dyDescent="0.25">
      <c r="AV3106" s="85">
        <v>3102</v>
      </c>
      <c r="AW3106" s="91"/>
      <c r="AX3106" s="93" t="s">
        <v>1109</v>
      </c>
      <c r="AY3106" s="87" t="s">
        <v>1110</v>
      </c>
      <c r="AZ3106" s="93" t="s">
        <v>3476</v>
      </c>
      <c r="BA3106" s="88" t="s">
        <v>3290</v>
      </c>
      <c r="BB3106" s="86" t="s">
        <v>1497</v>
      </c>
      <c r="BC3106" s="89">
        <v>60750</v>
      </c>
      <c r="BD3106" s="90">
        <v>45717</v>
      </c>
      <c r="BE3106" s="35"/>
    </row>
    <row r="3107" spans="48:57" x14ac:dyDescent="0.25">
      <c r="AV3107" s="85">
        <v>3103</v>
      </c>
      <c r="AW3107" s="91"/>
      <c r="AX3107" s="93" t="s">
        <v>1109</v>
      </c>
      <c r="AY3107" s="87" t="s">
        <v>1110</v>
      </c>
      <c r="AZ3107" s="93" t="s">
        <v>3476</v>
      </c>
      <c r="BA3107" s="88" t="s">
        <v>3290</v>
      </c>
      <c r="BB3107" s="86" t="s">
        <v>1497</v>
      </c>
      <c r="BC3107" s="89">
        <v>50625</v>
      </c>
      <c r="BD3107" s="90">
        <v>45717</v>
      </c>
      <c r="BE3107" s="35"/>
    </row>
    <row r="3108" spans="48:57" x14ac:dyDescent="0.25">
      <c r="AV3108" s="85">
        <v>3104</v>
      </c>
      <c r="AW3108" s="91"/>
      <c r="AX3108" s="93" t="s">
        <v>1109</v>
      </c>
      <c r="AY3108" s="87" t="s">
        <v>1110</v>
      </c>
      <c r="AZ3108" s="93" t="s">
        <v>3476</v>
      </c>
      <c r="BA3108" s="88" t="s">
        <v>3290</v>
      </c>
      <c r="BB3108" s="86" t="s">
        <v>1497</v>
      </c>
      <c r="BC3108" s="89">
        <v>101250</v>
      </c>
      <c r="BD3108" s="90">
        <v>45717</v>
      </c>
      <c r="BE3108" s="35"/>
    </row>
    <row r="3109" spans="48:57" x14ac:dyDescent="0.25">
      <c r="AV3109" s="85">
        <v>3105</v>
      </c>
      <c r="AW3109" s="91"/>
      <c r="AX3109" s="93" t="s">
        <v>1109</v>
      </c>
      <c r="AY3109" s="87" t="s">
        <v>1110</v>
      </c>
      <c r="AZ3109" s="93" t="s">
        <v>3476</v>
      </c>
      <c r="BA3109" s="88" t="s">
        <v>3290</v>
      </c>
      <c r="BB3109" s="86" t="s">
        <v>1497</v>
      </c>
      <c r="BC3109" s="89">
        <v>10125</v>
      </c>
      <c r="BD3109" s="90">
        <v>45717</v>
      </c>
      <c r="BE3109" s="35"/>
    </row>
    <row r="3110" spans="48:57" x14ac:dyDescent="0.25">
      <c r="AV3110" s="85">
        <v>3106</v>
      </c>
      <c r="AW3110" s="91"/>
      <c r="AX3110" s="93" t="s">
        <v>1109</v>
      </c>
      <c r="AY3110" s="87" t="s">
        <v>1110</v>
      </c>
      <c r="AZ3110" s="93" t="s">
        <v>3476</v>
      </c>
      <c r="BA3110" s="88" t="s">
        <v>3290</v>
      </c>
      <c r="BB3110" s="86" t="s">
        <v>1497</v>
      </c>
      <c r="BC3110" s="89">
        <v>50625</v>
      </c>
      <c r="BD3110" s="90">
        <v>45717</v>
      </c>
      <c r="BE3110" s="35"/>
    </row>
    <row r="3111" spans="48:57" x14ac:dyDescent="0.25">
      <c r="AV3111" s="85">
        <v>3107</v>
      </c>
      <c r="AW3111" s="91"/>
      <c r="AX3111" s="93" t="s">
        <v>1109</v>
      </c>
      <c r="AY3111" s="87" t="s">
        <v>1110</v>
      </c>
      <c r="AZ3111" s="93" t="s">
        <v>3476</v>
      </c>
      <c r="BA3111" s="88" t="s">
        <v>3290</v>
      </c>
      <c r="BB3111" s="86" t="s">
        <v>1497</v>
      </c>
      <c r="BC3111" s="89">
        <v>20250</v>
      </c>
      <c r="BD3111" s="90">
        <v>45689</v>
      </c>
      <c r="BE3111" s="35"/>
    </row>
    <row r="3112" spans="48:57" x14ac:dyDescent="0.25">
      <c r="AV3112" s="85">
        <v>3108</v>
      </c>
      <c r="AW3112" s="91"/>
      <c r="AX3112" s="93" t="s">
        <v>1109</v>
      </c>
      <c r="AY3112" s="87" t="s">
        <v>1110</v>
      </c>
      <c r="AZ3112" s="93" t="s">
        <v>3476</v>
      </c>
      <c r="BA3112" s="88" t="s">
        <v>3290</v>
      </c>
      <c r="BB3112" s="86" t="s">
        <v>1497</v>
      </c>
      <c r="BC3112" s="89">
        <v>40500</v>
      </c>
      <c r="BD3112" s="90">
        <v>45658</v>
      </c>
      <c r="BE3112" s="35"/>
    </row>
    <row r="3113" spans="48:57" x14ac:dyDescent="0.25">
      <c r="AV3113" s="85">
        <v>3109</v>
      </c>
      <c r="AW3113" s="91"/>
      <c r="AX3113" s="93" t="s">
        <v>1109</v>
      </c>
      <c r="AY3113" s="87" t="s">
        <v>1110</v>
      </c>
      <c r="AZ3113" s="93" t="s">
        <v>3476</v>
      </c>
      <c r="BA3113" s="88" t="s">
        <v>3290</v>
      </c>
      <c r="BB3113" s="86" t="s">
        <v>1497</v>
      </c>
      <c r="BC3113" s="89">
        <v>20250</v>
      </c>
      <c r="BD3113" s="90">
        <v>45717</v>
      </c>
      <c r="BE3113" s="35"/>
    </row>
    <row r="3114" spans="48:57" x14ac:dyDescent="0.25">
      <c r="AV3114" s="85">
        <v>3110</v>
      </c>
      <c r="AW3114" s="91"/>
      <c r="AX3114" s="93" t="s">
        <v>1109</v>
      </c>
      <c r="AY3114" s="87" t="s">
        <v>1110</v>
      </c>
      <c r="AZ3114" s="93" t="s">
        <v>3476</v>
      </c>
      <c r="BA3114" s="88" t="s">
        <v>1077</v>
      </c>
      <c r="BB3114" s="86" t="s">
        <v>1078</v>
      </c>
      <c r="BC3114" s="89">
        <v>13750</v>
      </c>
      <c r="BD3114" s="90">
        <v>45717</v>
      </c>
      <c r="BE3114" s="35"/>
    </row>
    <row r="3115" spans="48:57" x14ac:dyDescent="0.25">
      <c r="AV3115" s="85">
        <v>3111</v>
      </c>
      <c r="AW3115" s="91"/>
      <c r="AX3115" s="93" t="s">
        <v>1109</v>
      </c>
      <c r="AY3115" s="87" t="s">
        <v>1110</v>
      </c>
      <c r="AZ3115" s="93" t="s">
        <v>3476</v>
      </c>
      <c r="BA3115" s="88" t="s">
        <v>1077</v>
      </c>
      <c r="BB3115" s="86" t="s">
        <v>1078</v>
      </c>
      <c r="BC3115" s="89">
        <v>5500</v>
      </c>
      <c r="BD3115" s="90">
        <v>45717</v>
      </c>
      <c r="BE3115" s="35"/>
    </row>
    <row r="3116" spans="48:57" x14ac:dyDescent="0.25">
      <c r="AV3116" s="85">
        <v>3112</v>
      </c>
      <c r="AW3116" s="91"/>
      <c r="AX3116" s="93" t="s">
        <v>6324</v>
      </c>
      <c r="AY3116" s="87" t="s">
        <v>6325</v>
      </c>
      <c r="AZ3116" s="93" t="s">
        <v>6326</v>
      </c>
      <c r="BA3116" s="88" t="s">
        <v>645</v>
      </c>
      <c r="BB3116" s="86" t="s">
        <v>646</v>
      </c>
      <c r="BC3116" s="89">
        <v>19000</v>
      </c>
      <c r="BD3116" s="90">
        <v>45717</v>
      </c>
      <c r="BE3116" s="35"/>
    </row>
    <row r="3117" spans="48:57" x14ac:dyDescent="0.25">
      <c r="AV3117" s="85">
        <v>3113</v>
      </c>
      <c r="AW3117" s="91"/>
      <c r="AX3117" s="93" t="s">
        <v>6327</v>
      </c>
      <c r="AY3117" s="87" t="s">
        <v>6328</v>
      </c>
      <c r="AZ3117" s="93" t="s">
        <v>3697</v>
      </c>
      <c r="BA3117" s="88" t="s">
        <v>2043</v>
      </c>
      <c r="BB3117" s="86" t="s">
        <v>2044</v>
      </c>
      <c r="BC3117" s="89">
        <v>10250</v>
      </c>
      <c r="BD3117" s="90">
        <v>45717</v>
      </c>
      <c r="BE3117" s="35"/>
    </row>
    <row r="3118" spans="48:57" x14ac:dyDescent="0.25">
      <c r="AV3118" s="85">
        <v>3114</v>
      </c>
      <c r="AW3118" s="91"/>
      <c r="AX3118" s="93" t="s">
        <v>6329</v>
      </c>
      <c r="AY3118" s="87" t="s">
        <v>6330</v>
      </c>
      <c r="AZ3118" s="93" t="s">
        <v>6331</v>
      </c>
      <c r="BA3118" s="88" t="s">
        <v>615</v>
      </c>
      <c r="BB3118" s="86" t="s">
        <v>616</v>
      </c>
      <c r="BC3118" s="89">
        <v>7500</v>
      </c>
      <c r="BD3118" s="90">
        <v>45717</v>
      </c>
      <c r="BE3118" s="35"/>
    </row>
    <row r="3119" spans="48:57" x14ac:dyDescent="0.25">
      <c r="AV3119" s="85">
        <v>3115</v>
      </c>
      <c r="AW3119" s="91"/>
      <c r="AX3119" s="93" t="s">
        <v>6329</v>
      </c>
      <c r="AY3119" s="87" t="s">
        <v>6330</v>
      </c>
      <c r="AZ3119" s="93" t="s">
        <v>6331</v>
      </c>
      <c r="BA3119" s="88" t="s">
        <v>732</v>
      </c>
      <c r="BB3119" s="86" t="s">
        <v>733</v>
      </c>
      <c r="BC3119" s="89">
        <v>5750</v>
      </c>
      <c r="BD3119" s="90">
        <v>45717</v>
      </c>
      <c r="BE3119" s="35"/>
    </row>
    <row r="3120" spans="48:57" x14ac:dyDescent="0.25">
      <c r="AV3120" s="85">
        <v>3116</v>
      </c>
      <c r="AW3120" s="91"/>
      <c r="AX3120" s="93" t="s">
        <v>6332</v>
      </c>
      <c r="AY3120" s="87" t="s">
        <v>5572</v>
      </c>
      <c r="AZ3120" s="93" t="s">
        <v>6333</v>
      </c>
      <c r="BA3120" s="88" t="s">
        <v>2101</v>
      </c>
      <c r="BB3120" s="86" t="s">
        <v>1215</v>
      </c>
      <c r="BC3120" s="89">
        <v>1410</v>
      </c>
      <c r="BD3120" s="90">
        <v>45689</v>
      </c>
      <c r="BE3120" s="35"/>
    </row>
    <row r="3121" spans="48:57" x14ac:dyDescent="0.25">
      <c r="AV3121" s="85">
        <v>3117</v>
      </c>
      <c r="AW3121" s="91"/>
      <c r="AX3121" s="93" t="s">
        <v>6334</v>
      </c>
      <c r="AY3121" s="87" t="s">
        <v>6335</v>
      </c>
      <c r="AZ3121" s="93" t="s">
        <v>6336</v>
      </c>
      <c r="BA3121" s="88" t="s">
        <v>732</v>
      </c>
      <c r="BB3121" s="86" t="s">
        <v>733</v>
      </c>
      <c r="BC3121" s="89">
        <v>5750</v>
      </c>
      <c r="BD3121" s="90">
        <v>45658</v>
      </c>
      <c r="BE3121" s="35"/>
    </row>
    <row r="3122" spans="48:57" x14ac:dyDescent="0.25">
      <c r="AV3122" s="85">
        <v>3118</v>
      </c>
      <c r="AW3122" s="91"/>
      <c r="AX3122" s="93" t="s">
        <v>1617</v>
      </c>
      <c r="AY3122" s="87" t="s">
        <v>6337</v>
      </c>
      <c r="AZ3122" s="93" t="s">
        <v>6338</v>
      </c>
      <c r="BA3122" s="88" t="s">
        <v>3474</v>
      </c>
      <c r="BB3122" s="86" t="s">
        <v>287</v>
      </c>
      <c r="BC3122" s="89">
        <v>51300</v>
      </c>
      <c r="BD3122" s="90">
        <v>45717</v>
      </c>
      <c r="BE3122" s="35"/>
    </row>
    <row r="3123" spans="48:57" x14ac:dyDescent="0.25">
      <c r="AV3123" s="85">
        <v>3119</v>
      </c>
      <c r="AW3123" s="91"/>
      <c r="AX3123" s="93" t="s">
        <v>6339</v>
      </c>
      <c r="AY3123" s="87" t="s">
        <v>6340</v>
      </c>
      <c r="AZ3123" s="93" t="s">
        <v>6341</v>
      </c>
      <c r="BA3123" s="88" t="s">
        <v>686</v>
      </c>
      <c r="BB3123" s="86" t="s">
        <v>661</v>
      </c>
      <c r="BC3123" s="89">
        <v>0</v>
      </c>
      <c r="BD3123" s="90">
        <v>45717</v>
      </c>
      <c r="BE3123" s="35"/>
    </row>
    <row r="3124" spans="48:57" x14ac:dyDescent="0.25">
      <c r="AV3124" s="85">
        <v>3120</v>
      </c>
      <c r="AW3124" s="91"/>
      <c r="AX3124" s="93" t="s">
        <v>655</v>
      </c>
      <c r="AY3124" s="87" t="s">
        <v>6342</v>
      </c>
      <c r="AZ3124" s="93" t="s">
        <v>6343</v>
      </c>
      <c r="BA3124" s="88" t="s">
        <v>5754</v>
      </c>
      <c r="BB3124" s="86" t="s">
        <v>2175</v>
      </c>
      <c r="BC3124" s="89">
        <v>4125</v>
      </c>
      <c r="BD3124" s="90">
        <v>45717</v>
      </c>
      <c r="BE3124" s="35"/>
    </row>
    <row r="3125" spans="48:57" x14ac:dyDescent="0.25">
      <c r="AV3125" s="85">
        <v>3121</v>
      </c>
      <c r="AW3125" s="91"/>
      <c r="AX3125" s="93" t="s">
        <v>6344</v>
      </c>
      <c r="AY3125" s="87" t="s">
        <v>6345</v>
      </c>
      <c r="AZ3125" s="93" t="s">
        <v>6346</v>
      </c>
      <c r="BA3125" s="88" t="s">
        <v>1041</v>
      </c>
      <c r="BB3125" s="86" t="s">
        <v>1004</v>
      </c>
      <c r="BC3125" s="87">
        <v>6000</v>
      </c>
      <c r="BD3125" s="90">
        <v>45717</v>
      </c>
      <c r="BE3125" s="35"/>
    </row>
    <row r="3126" spans="48:57" x14ac:dyDescent="0.25">
      <c r="AV3126" s="85">
        <v>3122</v>
      </c>
      <c r="AW3126" s="91"/>
      <c r="AX3126" s="93" t="s">
        <v>6347</v>
      </c>
      <c r="AY3126" s="87" t="s">
        <v>6348</v>
      </c>
      <c r="AZ3126" s="93" t="s">
        <v>6349</v>
      </c>
      <c r="BA3126" s="88" t="s">
        <v>732</v>
      </c>
      <c r="BB3126" s="86" t="s">
        <v>733</v>
      </c>
      <c r="BC3126" s="89">
        <v>5750</v>
      </c>
      <c r="BD3126" s="90">
        <v>45717</v>
      </c>
      <c r="BE3126" s="35"/>
    </row>
    <row r="3127" spans="48:57" x14ac:dyDescent="0.25">
      <c r="AV3127" s="85">
        <v>3123</v>
      </c>
      <c r="AW3127" s="91"/>
      <c r="AX3127" s="93" t="s">
        <v>6350</v>
      </c>
      <c r="AY3127" s="87" t="s">
        <v>6351</v>
      </c>
      <c r="AZ3127" s="93" t="s">
        <v>6352</v>
      </c>
      <c r="BA3127" s="88" t="s">
        <v>2891</v>
      </c>
      <c r="BB3127" s="86" t="s">
        <v>133</v>
      </c>
      <c r="BC3127" s="89">
        <v>10170</v>
      </c>
      <c r="BD3127" s="90">
        <v>45717</v>
      </c>
      <c r="BE3127" s="35"/>
    </row>
    <row r="3128" spans="48:57" x14ac:dyDescent="0.25">
      <c r="AV3128" s="85">
        <v>3124</v>
      </c>
      <c r="AW3128" s="91"/>
      <c r="AX3128" s="93" t="s">
        <v>6353</v>
      </c>
      <c r="AY3128" s="87" t="s">
        <v>6354</v>
      </c>
      <c r="AZ3128" s="93" t="s">
        <v>6355</v>
      </c>
      <c r="BA3128" s="88" t="s">
        <v>615</v>
      </c>
      <c r="BB3128" s="86" t="s">
        <v>616</v>
      </c>
      <c r="BC3128" s="89">
        <v>37500</v>
      </c>
      <c r="BD3128" s="90">
        <v>45717</v>
      </c>
      <c r="BE3128" s="35"/>
    </row>
    <row r="3129" spans="48:57" x14ac:dyDescent="0.25">
      <c r="AV3129" s="85">
        <v>3125</v>
      </c>
      <c r="AW3129" s="91"/>
      <c r="AX3129" s="93" t="s">
        <v>6356</v>
      </c>
      <c r="AY3129" s="87" t="s">
        <v>6357</v>
      </c>
      <c r="AZ3129" s="93" t="s">
        <v>6358</v>
      </c>
      <c r="BA3129" s="88" t="s">
        <v>1041</v>
      </c>
      <c r="BB3129" s="86" t="s">
        <v>1004</v>
      </c>
      <c r="BC3129" s="89">
        <v>6000</v>
      </c>
      <c r="BD3129" s="90">
        <v>45689</v>
      </c>
      <c r="BE3129" s="35"/>
    </row>
    <row r="3130" spans="48:57" x14ac:dyDescent="0.25">
      <c r="AV3130" s="85">
        <v>3126</v>
      </c>
      <c r="AW3130" s="91"/>
      <c r="AX3130" s="93" t="s">
        <v>6356</v>
      </c>
      <c r="AY3130" s="87" t="s">
        <v>6357</v>
      </c>
      <c r="AZ3130" s="93" t="s">
        <v>6358</v>
      </c>
      <c r="BA3130" s="88" t="s">
        <v>1041</v>
      </c>
      <c r="BB3130" s="86" t="s">
        <v>1004</v>
      </c>
      <c r="BC3130" s="89">
        <v>12000</v>
      </c>
      <c r="BD3130" s="90">
        <v>45658</v>
      </c>
      <c r="BE3130" s="35"/>
    </row>
    <row r="3131" spans="48:57" x14ac:dyDescent="0.25">
      <c r="AV3131" s="85">
        <v>3127</v>
      </c>
      <c r="AW3131" s="91"/>
      <c r="AX3131" s="93" t="s">
        <v>6359</v>
      </c>
      <c r="AY3131" s="87" t="s">
        <v>6360</v>
      </c>
      <c r="AZ3131" s="93" t="s">
        <v>6361</v>
      </c>
      <c r="BA3131" s="88" t="s">
        <v>2187</v>
      </c>
      <c r="BB3131" s="86" t="s">
        <v>133</v>
      </c>
      <c r="BC3131" s="89">
        <v>22600</v>
      </c>
      <c r="BD3131" s="90">
        <v>45717</v>
      </c>
      <c r="BE3131" s="35"/>
    </row>
    <row r="3132" spans="48:57" x14ac:dyDescent="0.25">
      <c r="AV3132" s="85">
        <v>3128</v>
      </c>
      <c r="AW3132" s="91"/>
      <c r="AX3132" s="93" t="s">
        <v>6362</v>
      </c>
      <c r="AY3132" s="87" t="s">
        <v>6363</v>
      </c>
      <c r="AZ3132" s="93" t="s">
        <v>6364</v>
      </c>
      <c r="BA3132" s="88" t="s">
        <v>732</v>
      </c>
      <c r="BB3132" s="86" t="s">
        <v>733</v>
      </c>
      <c r="BC3132" s="89">
        <v>5750</v>
      </c>
      <c r="BD3132" s="90">
        <v>45717</v>
      </c>
      <c r="BE3132" s="35"/>
    </row>
    <row r="3133" spans="48:57" x14ac:dyDescent="0.25">
      <c r="AV3133" s="85">
        <v>3129</v>
      </c>
      <c r="AW3133" s="91"/>
      <c r="AX3133" s="93" t="s">
        <v>6365</v>
      </c>
      <c r="AY3133" s="87" t="s">
        <v>6366</v>
      </c>
      <c r="AZ3133" s="93" t="s">
        <v>6367</v>
      </c>
      <c r="BA3133" s="88" t="s">
        <v>732</v>
      </c>
      <c r="BB3133" s="86" t="s">
        <v>733</v>
      </c>
      <c r="BC3133" s="89">
        <v>5750</v>
      </c>
      <c r="BD3133" s="90">
        <v>45717</v>
      </c>
      <c r="BE3133" s="35"/>
    </row>
    <row r="3134" spans="48:57" x14ac:dyDescent="0.25">
      <c r="AV3134" s="85">
        <v>3130</v>
      </c>
      <c r="AW3134" s="91"/>
      <c r="AX3134" s="93" t="s">
        <v>6368</v>
      </c>
      <c r="AY3134" s="87" t="s">
        <v>6369</v>
      </c>
      <c r="AZ3134" s="93" t="s">
        <v>6370</v>
      </c>
      <c r="BA3134" s="88" t="s">
        <v>1077</v>
      </c>
      <c r="BB3134" s="86" t="s">
        <v>1078</v>
      </c>
      <c r="BC3134" s="89">
        <v>5500</v>
      </c>
      <c r="BD3134" s="90">
        <v>45717</v>
      </c>
      <c r="BE3134" s="35"/>
    </row>
    <row r="3135" spans="48:57" x14ac:dyDescent="0.25">
      <c r="AV3135" s="85">
        <v>3131</v>
      </c>
      <c r="AW3135" s="91"/>
      <c r="AX3135" s="93" t="s">
        <v>6371</v>
      </c>
      <c r="AY3135" s="87" t="s">
        <v>6372</v>
      </c>
      <c r="AZ3135" s="93" t="s">
        <v>6373</v>
      </c>
      <c r="BA3135" s="88" t="s">
        <v>1077</v>
      </c>
      <c r="BB3135" s="86" t="s">
        <v>1078</v>
      </c>
      <c r="BC3135" s="89">
        <v>2750</v>
      </c>
      <c r="BD3135" s="90">
        <v>45717</v>
      </c>
      <c r="BE3135" s="35"/>
    </row>
    <row r="3136" spans="48:57" x14ac:dyDescent="0.25">
      <c r="AV3136" s="85">
        <v>3132</v>
      </c>
      <c r="AW3136" s="91"/>
      <c r="AX3136" s="93" t="s">
        <v>6374</v>
      </c>
      <c r="AY3136" s="87" t="s">
        <v>6375</v>
      </c>
      <c r="AZ3136" s="93" t="s">
        <v>6376</v>
      </c>
      <c r="BA3136" s="88" t="s">
        <v>1077</v>
      </c>
      <c r="BB3136" s="86" t="s">
        <v>1078</v>
      </c>
      <c r="BC3136" s="89">
        <v>11000</v>
      </c>
      <c r="BD3136" s="90">
        <v>45717</v>
      </c>
      <c r="BE3136" s="35"/>
    </row>
    <row r="3137" spans="48:57" x14ac:dyDescent="0.25">
      <c r="AV3137" s="85">
        <v>3133</v>
      </c>
      <c r="AW3137" s="91"/>
      <c r="AX3137" s="93" t="s">
        <v>6371</v>
      </c>
      <c r="AY3137" s="87" t="s">
        <v>6372</v>
      </c>
      <c r="AZ3137" s="93" t="s">
        <v>6373</v>
      </c>
      <c r="BA3137" s="88" t="s">
        <v>1077</v>
      </c>
      <c r="BB3137" s="86" t="s">
        <v>1078</v>
      </c>
      <c r="BC3137" s="87">
        <v>5500</v>
      </c>
      <c r="BD3137" s="90">
        <v>45717</v>
      </c>
      <c r="BE3137" s="35"/>
    </row>
    <row r="3138" spans="48:57" x14ac:dyDescent="0.25">
      <c r="AV3138" s="85">
        <v>3134</v>
      </c>
      <c r="AW3138" s="91"/>
      <c r="AX3138" s="93" t="s">
        <v>6377</v>
      </c>
      <c r="AY3138" s="87" t="s">
        <v>6378</v>
      </c>
      <c r="AZ3138" s="93" t="s">
        <v>6379</v>
      </c>
      <c r="BA3138" s="88" t="s">
        <v>2338</v>
      </c>
      <c r="BB3138" s="86" t="s">
        <v>1002</v>
      </c>
      <c r="BC3138" s="89">
        <v>94800</v>
      </c>
      <c r="BD3138" s="90">
        <v>45689</v>
      </c>
      <c r="BE3138" s="35"/>
    </row>
    <row r="3139" spans="48:57" x14ac:dyDescent="0.25">
      <c r="AV3139" s="85">
        <v>3135</v>
      </c>
      <c r="AW3139" s="91"/>
      <c r="AX3139" s="93" t="s">
        <v>6380</v>
      </c>
      <c r="AY3139" s="87" t="s">
        <v>6381</v>
      </c>
      <c r="AZ3139" s="93" t="s">
        <v>6382</v>
      </c>
      <c r="BA3139" s="88" t="s">
        <v>1001</v>
      </c>
      <c r="BB3139" s="86" t="s">
        <v>1002</v>
      </c>
      <c r="BC3139" s="89">
        <v>9480</v>
      </c>
      <c r="BD3139" s="90">
        <v>45658</v>
      </c>
      <c r="BE3139" s="35"/>
    </row>
    <row r="3140" spans="48:57" x14ac:dyDescent="0.25">
      <c r="AV3140" s="85">
        <v>3136</v>
      </c>
      <c r="AW3140" s="91"/>
      <c r="AX3140" s="93" t="s">
        <v>6383</v>
      </c>
      <c r="AY3140" s="87" t="s">
        <v>6384</v>
      </c>
      <c r="AZ3140" s="93" t="s">
        <v>6385</v>
      </c>
      <c r="BA3140" s="88" t="s">
        <v>2338</v>
      </c>
      <c r="BB3140" s="86" t="s">
        <v>1002</v>
      </c>
      <c r="BC3140" s="89">
        <v>94800</v>
      </c>
      <c r="BD3140" s="90">
        <v>45717</v>
      </c>
      <c r="BE3140" s="35"/>
    </row>
    <row r="3141" spans="48:57" x14ac:dyDescent="0.25">
      <c r="AV3141" s="85">
        <v>3137</v>
      </c>
      <c r="AW3141" s="91"/>
      <c r="AX3141" s="93" t="s">
        <v>6386</v>
      </c>
      <c r="AY3141" s="87" t="s">
        <v>6387</v>
      </c>
      <c r="AZ3141" s="93" t="s">
        <v>6388</v>
      </c>
      <c r="BA3141" s="88" t="s">
        <v>645</v>
      </c>
      <c r="BB3141" s="86" t="s">
        <v>646</v>
      </c>
      <c r="BC3141" s="89">
        <v>28500</v>
      </c>
      <c r="BD3141" s="90">
        <v>45717</v>
      </c>
      <c r="BE3141" s="35"/>
    </row>
    <row r="3142" spans="48:57" x14ac:dyDescent="0.25">
      <c r="AV3142" s="85">
        <v>3138</v>
      </c>
      <c r="AW3142" s="91"/>
      <c r="AX3142" s="93" t="s">
        <v>6389</v>
      </c>
      <c r="AY3142" s="87" t="s">
        <v>6390</v>
      </c>
      <c r="AZ3142" s="93" t="s">
        <v>6391</v>
      </c>
      <c r="BA3142" s="88" t="s">
        <v>6392</v>
      </c>
      <c r="BB3142" s="86" t="s">
        <v>2162</v>
      </c>
      <c r="BC3142" s="89">
        <v>-55160</v>
      </c>
      <c r="BD3142" s="90">
        <v>45717</v>
      </c>
      <c r="BE3142" s="35"/>
    </row>
    <row r="3143" spans="48:57" x14ac:dyDescent="0.25">
      <c r="AV3143" s="85">
        <v>3139</v>
      </c>
      <c r="AW3143" s="91"/>
      <c r="AX3143" s="93" t="s">
        <v>6393</v>
      </c>
      <c r="AY3143" s="87" t="s">
        <v>6394</v>
      </c>
      <c r="AZ3143" s="93" t="s">
        <v>6395</v>
      </c>
      <c r="BA3143" s="88" t="s">
        <v>1259</v>
      </c>
      <c r="BB3143" s="86" t="s">
        <v>1260</v>
      </c>
      <c r="BC3143" s="89">
        <v>12500</v>
      </c>
      <c r="BD3143" s="90">
        <v>45717</v>
      </c>
      <c r="BE3143" s="35"/>
    </row>
    <row r="3144" spans="48:57" x14ac:dyDescent="0.25">
      <c r="AV3144" s="85">
        <v>3140</v>
      </c>
      <c r="AW3144" s="91"/>
      <c r="AX3144" s="93" t="s">
        <v>6396</v>
      </c>
      <c r="AY3144" s="87" t="s">
        <v>6248</v>
      </c>
      <c r="AZ3144" s="93" t="s">
        <v>6397</v>
      </c>
      <c r="BA3144" s="88" t="s">
        <v>2354</v>
      </c>
      <c r="BB3144" s="86" t="s">
        <v>661</v>
      </c>
      <c r="BC3144" s="89">
        <v>29000</v>
      </c>
      <c r="BD3144" s="90">
        <v>45717</v>
      </c>
      <c r="BE3144" s="35"/>
    </row>
    <row r="3145" spans="48:57" x14ac:dyDescent="0.25">
      <c r="AV3145" s="85">
        <v>3141</v>
      </c>
      <c r="AW3145" s="91"/>
      <c r="AX3145" s="93" t="s">
        <v>6383</v>
      </c>
      <c r="AY3145" s="87" t="s">
        <v>6384</v>
      </c>
      <c r="AZ3145" s="93" t="s">
        <v>6385</v>
      </c>
      <c r="BA3145" s="88" t="s">
        <v>196</v>
      </c>
      <c r="BB3145" s="86" t="s">
        <v>197</v>
      </c>
      <c r="BC3145" s="89">
        <v>256320</v>
      </c>
      <c r="BD3145" s="90">
        <v>45717</v>
      </c>
      <c r="BE3145" s="35"/>
    </row>
    <row r="3146" spans="48:57" x14ac:dyDescent="0.25">
      <c r="AV3146" s="85">
        <v>3142</v>
      </c>
      <c r="AW3146" s="91"/>
      <c r="AX3146" s="93" t="s">
        <v>6398</v>
      </c>
      <c r="AY3146" s="87" t="s">
        <v>6399</v>
      </c>
      <c r="AZ3146" s="93" t="s">
        <v>6400</v>
      </c>
      <c r="BA3146" s="88" t="s">
        <v>1376</v>
      </c>
      <c r="BB3146" s="86" t="s">
        <v>197</v>
      </c>
      <c r="BC3146" s="89">
        <v>10680</v>
      </c>
      <c r="BD3146" s="90">
        <v>45717</v>
      </c>
      <c r="BE3146" s="35"/>
    </row>
    <row r="3147" spans="48:57" x14ac:dyDescent="0.25">
      <c r="AV3147" s="85">
        <v>3143</v>
      </c>
      <c r="AW3147" s="91"/>
      <c r="AX3147" s="93" t="s">
        <v>6401</v>
      </c>
      <c r="AY3147" s="87" t="s">
        <v>6402</v>
      </c>
      <c r="AZ3147" s="93" t="s">
        <v>6403</v>
      </c>
      <c r="BA3147" s="88" t="s">
        <v>2328</v>
      </c>
      <c r="BB3147" s="86" t="s">
        <v>85</v>
      </c>
      <c r="BC3147" s="89">
        <v>9945</v>
      </c>
      <c r="BD3147" s="90">
        <v>45689</v>
      </c>
      <c r="BE3147" s="35"/>
    </row>
    <row r="3148" spans="48:57" x14ac:dyDescent="0.25">
      <c r="AV3148" s="85">
        <v>3144</v>
      </c>
      <c r="AW3148" s="91"/>
      <c r="AX3148" s="93" t="s">
        <v>6404</v>
      </c>
      <c r="AY3148" s="87" t="s">
        <v>6405</v>
      </c>
      <c r="AZ3148" s="93" t="s">
        <v>6406</v>
      </c>
      <c r="BA3148" s="88" t="s">
        <v>3195</v>
      </c>
      <c r="BB3148" s="86" t="s">
        <v>459</v>
      </c>
      <c r="BC3148" s="89">
        <v>-1545</v>
      </c>
      <c r="BD3148" s="90">
        <v>45658</v>
      </c>
      <c r="BE3148" s="35"/>
    </row>
    <row r="3149" spans="48:57" x14ac:dyDescent="0.25">
      <c r="AV3149" s="85">
        <v>3145</v>
      </c>
      <c r="AW3149" s="91"/>
      <c r="AX3149" s="93" t="s">
        <v>6407</v>
      </c>
      <c r="AY3149" s="87" t="s">
        <v>6408</v>
      </c>
      <c r="AZ3149" s="93" t="s">
        <v>6409</v>
      </c>
      <c r="BA3149" s="88" t="s">
        <v>2086</v>
      </c>
      <c r="BB3149" s="86" t="s">
        <v>2087</v>
      </c>
      <c r="BC3149" s="89">
        <v>8500</v>
      </c>
      <c r="BD3149" s="90">
        <v>45717</v>
      </c>
      <c r="BE3149" s="35"/>
    </row>
    <row r="3150" spans="48:57" x14ac:dyDescent="0.25">
      <c r="AV3150" s="85">
        <v>3146</v>
      </c>
      <c r="AW3150" s="91"/>
      <c r="AX3150" s="93" t="s">
        <v>6410</v>
      </c>
      <c r="AY3150" s="87" t="s">
        <v>6411</v>
      </c>
      <c r="AZ3150" s="93" t="s">
        <v>6412</v>
      </c>
      <c r="BA3150" s="88" t="s">
        <v>2086</v>
      </c>
      <c r="BB3150" s="86" t="s">
        <v>2087</v>
      </c>
      <c r="BC3150" s="89">
        <v>-8500</v>
      </c>
      <c r="BD3150" s="90">
        <v>45717</v>
      </c>
      <c r="BE3150" s="35"/>
    </row>
    <row r="3151" spans="48:57" x14ac:dyDescent="0.25">
      <c r="AV3151" s="85">
        <v>3147</v>
      </c>
      <c r="AW3151" s="91"/>
      <c r="AX3151" s="93" t="s">
        <v>6413</v>
      </c>
      <c r="AY3151" s="87" t="s">
        <v>6414</v>
      </c>
      <c r="AZ3151" s="93" t="s">
        <v>6415</v>
      </c>
      <c r="BA3151" s="88" t="s">
        <v>1679</v>
      </c>
      <c r="BB3151" s="86" t="s">
        <v>552</v>
      </c>
      <c r="BC3151" s="89">
        <v>24960</v>
      </c>
      <c r="BD3151" s="90">
        <v>45717</v>
      </c>
      <c r="BE3151" s="35"/>
    </row>
    <row r="3152" spans="48:57" x14ac:dyDescent="0.25">
      <c r="AV3152" s="85">
        <v>3148</v>
      </c>
      <c r="AW3152" s="91"/>
      <c r="AX3152" s="93" t="s">
        <v>6416</v>
      </c>
      <c r="AY3152" s="87" t="s">
        <v>6417</v>
      </c>
      <c r="AZ3152" s="93" t="s">
        <v>6418</v>
      </c>
      <c r="BA3152" s="88" t="s">
        <v>2203</v>
      </c>
      <c r="BB3152" s="86" t="s">
        <v>140</v>
      </c>
      <c r="BC3152" s="89">
        <v>3450</v>
      </c>
      <c r="BD3152" s="90">
        <v>45717</v>
      </c>
      <c r="BE3152" s="35"/>
    </row>
    <row r="3153" spans="48:57" x14ac:dyDescent="0.25">
      <c r="AV3153" s="85">
        <v>3149</v>
      </c>
      <c r="AW3153" s="91"/>
      <c r="AX3153" s="93" t="s">
        <v>6419</v>
      </c>
      <c r="AY3153" s="87" t="s">
        <v>6420</v>
      </c>
      <c r="AZ3153" s="93" t="s">
        <v>6421</v>
      </c>
      <c r="BA3153" s="88" t="s">
        <v>2203</v>
      </c>
      <c r="BB3153" s="86" t="s">
        <v>140</v>
      </c>
      <c r="BC3153" s="89">
        <v>3450</v>
      </c>
      <c r="BD3153" s="90">
        <v>45717</v>
      </c>
      <c r="BE3153" s="35"/>
    </row>
    <row r="3154" spans="48:57" x14ac:dyDescent="0.25">
      <c r="AV3154" s="85">
        <v>3150</v>
      </c>
      <c r="AW3154" s="91"/>
      <c r="AX3154" s="93" t="s">
        <v>6422</v>
      </c>
      <c r="AY3154" s="87" t="s">
        <v>1506</v>
      </c>
      <c r="AZ3154" s="93" t="s">
        <v>6423</v>
      </c>
      <c r="BA3154" s="88" t="s">
        <v>3289</v>
      </c>
      <c r="BB3154" s="86" t="s">
        <v>1101</v>
      </c>
      <c r="BC3154" s="89">
        <v>14310</v>
      </c>
      <c r="BD3154" s="90">
        <v>45717</v>
      </c>
      <c r="BE3154" s="35"/>
    </row>
    <row r="3155" spans="48:57" x14ac:dyDescent="0.25">
      <c r="AV3155" s="85">
        <v>3151</v>
      </c>
      <c r="AW3155" s="91"/>
      <c r="AX3155" s="93" t="s">
        <v>6424</v>
      </c>
      <c r="AY3155" s="87" t="s">
        <v>6425</v>
      </c>
      <c r="AZ3155" s="93" t="s">
        <v>6426</v>
      </c>
      <c r="BA3155" s="88" t="s">
        <v>732</v>
      </c>
      <c r="BB3155" s="86" t="s">
        <v>733</v>
      </c>
      <c r="BC3155" s="89">
        <v>-5750</v>
      </c>
      <c r="BD3155" s="90">
        <v>45717</v>
      </c>
      <c r="BE3155" s="35"/>
    </row>
    <row r="3156" spans="48:57" x14ac:dyDescent="0.25">
      <c r="AV3156" s="85">
        <v>3152</v>
      </c>
      <c r="AW3156" s="91"/>
      <c r="AX3156" s="93" t="s">
        <v>6427</v>
      </c>
      <c r="AY3156" s="87" t="s">
        <v>6428</v>
      </c>
      <c r="AZ3156" s="93" t="s">
        <v>6429</v>
      </c>
      <c r="BA3156" s="88" t="s">
        <v>645</v>
      </c>
      <c r="BB3156" s="86" t="s">
        <v>646</v>
      </c>
      <c r="BC3156" s="89">
        <v>9500</v>
      </c>
      <c r="BD3156" s="90">
        <v>45689</v>
      </c>
      <c r="BE3156" s="35"/>
    </row>
    <row r="3157" spans="48:57" x14ac:dyDescent="0.25">
      <c r="AV3157" s="85">
        <v>3153</v>
      </c>
      <c r="AW3157" s="91"/>
      <c r="AX3157" s="93" t="s">
        <v>6430</v>
      </c>
      <c r="AY3157" s="87" t="s">
        <v>6431</v>
      </c>
      <c r="AZ3157" s="93" t="s">
        <v>6432</v>
      </c>
      <c r="BA3157" s="88" t="s">
        <v>645</v>
      </c>
      <c r="BB3157" s="86" t="s">
        <v>646</v>
      </c>
      <c r="BC3157" s="89">
        <v>95000</v>
      </c>
      <c r="BD3157" s="90">
        <v>45658</v>
      </c>
      <c r="BE3157" s="35"/>
    </row>
    <row r="3158" spans="48:57" x14ac:dyDescent="0.25">
      <c r="AV3158" s="85">
        <v>3154</v>
      </c>
      <c r="AW3158" s="91"/>
      <c r="AX3158" s="93" t="s">
        <v>6433</v>
      </c>
      <c r="AY3158" s="87" t="s">
        <v>6434</v>
      </c>
      <c r="AZ3158" s="93" t="s">
        <v>6435</v>
      </c>
      <c r="BA3158" s="88" t="s">
        <v>615</v>
      </c>
      <c r="BB3158" s="86" t="s">
        <v>616</v>
      </c>
      <c r="BC3158" s="89">
        <v>7500</v>
      </c>
      <c r="BD3158" s="90">
        <v>45717</v>
      </c>
      <c r="BE3158" s="35"/>
    </row>
    <row r="3159" spans="48:57" x14ac:dyDescent="0.25">
      <c r="AV3159" s="85">
        <v>3155</v>
      </c>
      <c r="AW3159" s="91"/>
      <c r="AX3159" s="93" t="s">
        <v>6436</v>
      </c>
      <c r="AY3159" s="87" t="s">
        <v>6437</v>
      </c>
      <c r="AZ3159" s="93" t="s">
        <v>6438</v>
      </c>
      <c r="BA3159" s="88" t="s">
        <v>615</v>
      </c>
      <c r="BB3159" s="86" t="s">
        <v>616</v>
      </c>
      <c r="BC3159" s="89">
        <v>7500</v>
      </c>
      <c r="BD3159" s="90">
        <v>45717</v>
      </c>
      <c r="BE3159" s="35"/>
    </row>
    <row r="3160" spans="48:57" x14ac:dyDescent="0.25">
      <c r="AV3160" s="85">
        <v>3156</v>
      </c>
      <c r="AW3160" s="91"/>
      <c r="AX3160" s="93" t="s">
        <v>6439</v>
      </c>
      <c r="AY3160" s="87" t="s">
        <v>6440</v>
      </c>
      <c r="AZ3160" s="93" t="s">
        <v>6441</v>
      </c>
      <c r="BA3160" s="88" t="s">
        <v>2086</v>
      </c>
      <c r="BB3160" s="86" t="s">
        <v>2087</v>
      </c>
      <c r="BC3160" s="89">
        <v>8500</v>
      </c>
      <c r="BD3160" s="90">
        <v>45717</v>
      </c>
      <c r="BE3160" s="35"/>
    </row>
    <row r="3161" spans="48:57" x14ac:dyDescent="0.25">
      <c r="AV3161" s="85">
        <v>3157</v>
      </c>
      <c r="AW3161" s="91"/>
      <c r="AX3161" s="93" t="s">
        <v>6442</v>
      </c>
      <c r="AY3161" s="87" t="s">
        <v>6443</v>
      </c>
      <c r="AZ3161" s="93" t="s">
        <v>6444</v>
      </c>
      <c r="BA3161" s="88" t="s">
        <v>615</v>
      </c>
      <c r="BB3161" s="86" t="s">
        <v>616</v>
      </c>
      <c r="BC3161" s="89">
        <v>7500</v>
      </c>
      <c r="BD3161" s="90">
        <v>45717</v>
      </c>
      <c r="BE3161" s="35"/>
    </row>
    <row r="3162" spans="48:57" x14ac:dyDescent="0.25">
      <c r="AV3162" s="85">
        <v>3158</v>
      </c>
      <c r="AW3162" s="91"/>
      <c r="AX3162" s="93" t="s">
        <v>6445</v>
      </c>
      <c r="AY3162" s="87" t="s">
        <v>3547</v>
      </c>
      <c r="AZ3162" s="93" t="s">
        <v>6446</v>
      </c>
      <c r="BA3162" s="88" t="s">
        <v>1001</v>
      </c>
      <c r="BB3162" s="86" t="s">
        <v>1002</v>
      </c>
      <c r="BC3162" s="89">
        <v>37920</v>
      </c>
      <c r="BD3162" s="90">
        <v>45717</v>
      </c>
      <c r="BE3162" s="35"/>
    </row>
    <row r="3163" spans="48:57" x14ac:dyDescent="0.25">
      <c r="AV3163" s="85">
        <v>3159</v>
      </c>
      <c r="AW3163" s="91"/>
      <c r="AX3163" s="93" t="s">
        <v>6447</v>
      </c>
      <c r="AY3163" s="87" t="s">
        <v>6448</v>
      </c>
      <c r="AZ3163" s="93" t="s">
        <v>6449</v>
      </c>
      <c r="BA3163" s="88" t="s">
        <v>1041</v>
      </c>
      <c r="BB3163" s="86" t="s">
        <v>1004</v>
      </c>
      <c r="BC3163" s="89">
        <v>12000</v>
      </c>
      <c r="BD3163" s="90">
        <v>45717</v>
      </c>
      <c r="BE3163" s="35"/>
    </row>
    <row r="3164" spans="48:57" x14ac:dyDescent="0.25">
      <c r="AV3164" s="85">
        <v>3160</v>
      </c>
      <c r="AW3164" s="91"/>
      <c r="AX3164" s="93" t="s">
        <v>6450</v>
      </c>
      <c r="AY3164" s="87" t="s">
        <v>6451</v>
      </c>
      <c r="AZ3164" s="93" t="s">
        <v>6452</v>
      </c>
      <c r="BA3164" s="88" t="s">
        <v>615</v>
      </c>
      <c r="BB3164" s="86" t="s">
        <v>616</v>
      </c>
      <c r="BC3164" s="89">
        <v>7500</v>
      </c>
      <c r="BD3164" s="90">
        <v>45717</v>
      </c>
      <c r="BE3164" s="35"/>
    </row>
    <row r="3165" spans="48:57" x14ac:dyDescent="0.25">
      <c r="AV3165" s="85">
        <v>3161</v>
      </c>
      <c r="AW3165" s="91"/>
      <c r="AX3165" s="93" t="s">
        <v>6453</v>
      </c>
      <c r="AY3165" s="87" t="s">
        <v>1953</v>
      </c>
      <c r="AZ3165" s="93" t="s">
        <v>6454</v>
      </c>
      <c r="BA3165" s="88" t="s">
        <v>1259</v>
      </c>
      <c r="BB3165" s="86" t="s">
        <v>1260</v>
      </c>
      <c r="BC3165" s="89">
        <v>25000</v>
      </c>
      <c r="BD3165" s="90">
        <v>45689</v>
      </c>
      <c r="BE3165" s="35"/>
    </row>
    <row r="3166" spans="48:57" x14ac:dyDescent="0.25">
      <c r="AV3166" s="85">
        <v>3162</v>
      </c>
      <c r="AW3166" s="91"/>
      <c r="AX3166" s="93" t="s">
        <v>6455</v>
      </c>
      <c r="AY3166" s="87" t="s">
        <v>6456</v>
      </c>
      <c r="AZ3166" s="93" t="s">
        <v>6457</v>
      </c>
      <c r="BA3166" s="88" t="s">
        <v>2013</v>
      </c>
      <c r="BB3166" s="86" t="s">
        <v>1391</v>
      </c>
      <c r="BC3166" s="89">
        <v>-1425</v>
      </c>
      <c r="BD3166" s="90">
        <v>45658</v>
      </c>
      <c r="BE3166" s="35"/>
    </row>
    <row r="3167" spans="48:57" x14ac:dyDescent="0.25">
      <c r="AV3167" s="85">
        <v>3163</v>
      </c>
      <c r="AW3167" s="91"/>
      <c r="AX3167" s="93" t="s">
        <v>6458</v>
      </c>
      <c r="AY3167" s="87" t="s">
        <v>6459</v>
      </c>
      <c r="AZ3167" s="93" t="s">
        <v>6460</v>
      </c>
      <c r="BA3167" s="88" t="s">
        <v>1041</v>
      </c>
      <c r="BB3167" s="86" t="s">
        <v>1004</v>
      </c>
      <c r="BC3167" s="89">
        <v>6000</v>
      </c>
      <c r="BD3167" s="90">
        <v>45717</v>
      </c>
      <c r="BE3167" s="35"/>
    </row>
    <row r="3168" spans="48:57" x14ac:dyDescent="0.25">
      <c r="AV3168" s="85">
        <v>3164</v>
      </c>
      <c r="AW3168" s="91"/>
      <c r="AX3168" s="93" t="s">
        <v>6461</v>
      </c>
      <c r="AY3168" s="87" t="s">
        <v>226</v>
      </c>
      <c r="AZ3168" s="93" t="s">
        <v>6462</v>
      </c>
      <c r="BA3168" s="88" t="s">
        <v>1077</v>
      </c>
      <c r="BB3168" s="86" t="s">
        <v>1078</v>
      </c>
      <c r="BC3168" s="89">
        <v>41250</v>
      </c>
      <c r="BD3168" s="90">
        <v>45717</v>
      </c>
      <c r="BE3168" s="35"/>
    </row>
    <row r="3169" spans="48:57" x14ac:dyDescent="0.25">
      <c r="AV3169" s="85">
        <v>3165</v>
      </c>
      <c r="AW3169" s="91"/>
      <c r="AX3169" s="93" t="s">
        <v>6463</v>
      </c>
      <c r="AY3169" s="87" t="s">
        <v>6464</v>
      </c>
      <c r="AZ3169" s="93" t="s">
        <v>6465</v>
      </c>
      <c r="BA3169" s="88" t="s">
        <v>615</v>
      </c>
      <c r="BB3169" s="86" t="s">
        <v>616</v>
      </c>
      <c r="BC3169" s="89">
        <v>7500</v>
      </c>
      <c r="BD3169" s="90">
        <v>45717</v>
      </c>
      <c r="BE3169" s="35"/>
    </row>
    <row r="3170" spans="48:57" x14ac:dyDescent="0.25">
      <c r="AV3170" s="85">
        <v>3166</v>
      </c>
      <c r="AW3170" s="91"/>
      <c r="AX3170" s="93" t="s">
        <v>6466</v>
      </c>
      <c r="AY3170" s="87" t="s">
        <v>6467</v>
      </c>
      <c r="AZ3170" s="93" t="s">
        <v>6468</v>
      </c>
      <c r="BA3170" s="88" t="s">
        <v>1837</v>
      </c>
      <c r="BB3170" s="86" t="s">
        <v>1794</v>
      </c>
      <c r="BC3170" s="89">
        <v>24500</v>
      </c>
      <c r="BD3170" s="90">
        <v>45717</v>
      </c>
      <c r="BE3170" s="35"/>
    </row>
    <row r="3171" spans="48:57" x14ac:dyDescent="0.25">
      <c r="AV3171" s="85">
        <v>3167</v>
      </c>
      <c r="AW3171" s="91"/>
      <c r="AX3171" s="93" t="s">
        <v>6469</v>
      </c>
      <c r="AY3171" s="87" t="s">
        <v>6470</v>
      </c>
      <c r="AZ3171" s="93" t="s">
        <v>6471</v>
      </c>
      <c r="BA3171" s="88" t="s">
        <v>1041</v>
      </c>
      <c r="BB3171" s="86" t="s">
        <v>1004</v>
      </c>
      <c r="BC3171" s="89">
        <v>6000</v>
      </c>
      <c r="BD3171" s="90">
        <v>45717</v>
      </c>
      <c r="BE3171" s="35"/>
    </row>
    <row r="3172" spans="48:57" x14ac:dyDescent="0.25">
      <c r="AV3172" s="85">
        <v>3168</v>
      </c>
      <c r="AW3172" s="91"/>
      <c r="AX3172" s="93" t="s">
        <v>6472</v>
      </c>
      <c r="AY3172" s="87" t="s">
        <v>6473</v>
      </c>
      <c r="AZ3172" s="93" t="s">
        <v>6474</v>
      </c>
      <c r="BA3172" s="88" t="s">
        <v>645</v>
      </c>
      <c r="BB3172" s="86" t="s">
        <v>646</v>
      </c>
      <c r="BC3172" s="89">
        <v>66500</v>
      </c>
      <c r="BD3172" s="90">
        <v>45717</v>
      </c>
      <c r="BE3172" s="35"/>
    </row>
    <row r="3173" spans="48:57" x14ac:dyDescent="0.25">
      <c r="AV3173" s="85">
        <v>3169</v>
      </c>
      <c r="AW3173" s="91"/>
      <c r="AX3173" s="93" t="s">
        <v>6475</v>
      </c>
      <c r="AY3173" s="87" t="s">
        <v>6476</v>
      </c>
      <c r="AZ3173" s="93" t="s">
        <v>6477</v>
      </c>
      <c r="BA3173" s="88" t="s">
        <v>1041</v>
      </c>
      <c r="BB3173" s="86" t="s">
        <v>1004</v>
      </c>
      <c r="BC3173" s="89">
        <v>6000</v>
      </c>
      <c r="BD3173" s="90">
        <v>45717</v>
      </c>
      <c r="BE3173" s="35"/>
    </row>
    <row r="3174" spans="48:57" x14ac:dyDescent="0.25">
      <c r="AV3174" s="85">
        <v>3170</v>
      </c>
      <c r="AW3174" s="91"/>
      <c r="AX3174" s="93" t="s">
        <v>6478</v>
      </c>
      <c r="AY3174" s="87" t="s">
        <v>6479</v>
      </c>
      <c r="AZ3174" s="93" t="s">
        <v>6480</v>
      </c>
      <c r="BA3174" s="88" t="s">
        <v>615</v>
      </c>
      <c r="BB3174" s="86" t="s">
        <v>616</v>
      </c>
      <c r="BC3174" s="89">
        <v>15000</v>
      </c>
      <c r="BD3174" s="90">
        <v>45689</v>
      </c>
      <c r="BE3174" s="35"/>
    </row>
    <row r="3175" spans="48:57" x14ac:dyDescent="0.25">
      <c r="AV3175" s="85">
        <v>3171</v>
      </c>
      <c r="AW3175" s="91"/>
      <c r="AX3175" s="93" t="s">
        <v>6481</v>
      </c>
      <c r="AY3175" s="87" t="s">
        <v>6482</v>
      </c>
      <c r="AZ3175" s="93" t="s">
        <v>6483</v>
      </c>
      <c r="BA3175" s="88" t="s">
        <v>1041</v>
      </c>
      <c r="BB3175" s="86" t="s">
        <v>1004</v>
      </c>
      <c r="BC3175" s="89">
        <v>6000</v>
      </c>
      <c r="BD3175" s="90">
        <v>45658</v>
      </c>
      <c r="BE3175" s="35"/>
    </row>
    <row r="3176" spans="48:57" x14ac:dyDescent="0.25">
      <c r="AV3176" s="85">
        <v>3172</v>
      </c>
      <c r="AW3176" s="91"/>
      <c r="AX3176" s="93" t="s">
        <v>6484</v>
      </c>
      <c r="AY3176" s="87" t="s">
        <v>6485</v>
      </c>
      <c r="AZ3176" s="93" t="s">
        <v>6486</v>
      </c>
      <c r="BA3176" s="88" t="s">
        <v>615</v>
      </c>
      <c r="BB3176" s="86" t="s">
        <v>616</v>
      </c>
      <c r="BC3176" s="89">
        <v>7500</v>
      </c>
      <c r="BD3176" s="90">
        <v>45717</v>
      </c>
      <c r="BE3176" s="35"/>
    </row>
    <row r="3177" spans="48:57" x14ac:dyDescent="0.25">
      <c r="AV3177" s="85">
        <v>3173</v>
      </c>
      <c r="AW3177" s="91"/>
      <c r="AX3177" s="93" t="s">
        <v>6487</v>
      </c>
      <c r="AY3177" s="87" t="s">
        <v>6488</v>
      </c>
      <c r="AZ3177" s="93" t="s">
        <v>6489</v>
      </c>
      <c r="BA3177" s="88" t="s">
        <v>645</v>
      </c>
      <c r="BB3177" s="86" t="s">
        <v>646</v>
      </c>
      <c r="BC3177" s="89">
        <v>19000</v>
      </c>
      <c r="BD3177" s="90">
        <v>45717</v>
      </c>
      <c r="BE3177" s="35"/>
    </row>
    <row r="3178" spans="48:57" x14ac:dyDescent="0.25">
      <c r="AV3178" s="85">
        <v>3174</v>
      </c>
      <c r="AW3178" s="91"/>
      <c r="AX3178" s="93" t="s">
        <v>6490</v>
      </c>
      <c r="AY3178" s="87" t="s">
        <v>6491</v>
      </c>
      <c r="AZ3178" s="93" t="s">
        <v>6492</v>
      </c>
      <c r="BA3178" s="88" t="s">
        <v>2148</v>
      </c>
      <c r="BB3178" s="86" t="s">
        <v>733</v>
      </c>
      <c r="BC3178" s="89">
        <v>-5451</v>
      </c>
      <c r="BD3178" s="90">
        <v>45717</v>
      </c>
      <c r="BE3178" s="35"/>
    </row>
    <row r="3179" spans="48:57" x14ac:dyDescent="0.25">
      <c r="AV3179" s="85">
        <v>3175</v>
      </c>
      <c r="AW3179" s="91"/>
      <c r="AX3179" s="93" t="s">
        <v>6493</v>
      </c>
      <c r="AY3179" s="87" t="s">
        <v>5487</v>
      </c>
      <c r="AZ3179" s="93" t="s">
        <v>6494</v>
      </c>
      <c r="BA3179" s="88" t="s">
        <v>615</v>
      </c>
      <c r="BB3179" s="86" t="s">
        <v>616</v>
      </c>
      <c r="BC3179" s="89">
        <v>37500</v>
      </c>
      <c r="BD3179" s="90">
        <v>45717</v>
      </c>
      <c r="BE3179" s="35"/>
    </row>
    <row r="3180" spans="48:57" x14ac:dyDescent="0.25">
      <c r="AV3180" s="85">
        <v>3176</v>
      </c>
      <c r="AW3180" s="91"/>
      <c r="AX3180" s="93" t="s">
        <v>6495</v>
      </c>
      <c r="AY3180" s="87" t="s">
        <v>6496</v>
      </c>
      <c r="AZ3180" s="93" t="s">
        <v>6497</v>
      </c>
      <c r="BA3180" s="88" t="s">
        <v>615</v>
      </c>
      <c r="BB3180" s="86" t="s">
        <v>616</v>
      </c>
      <c r="BC3180" s="89">
        <v>7500</v>
      </c>
      <c r="BD3180" s="90">
        <v>45717</v>
      </c>
      <c r="BE3180" s="35"/>
    </row>
    <row r="3181" spans="48:57" x14ac:dyDescent="0.25">
      <c r="AV3181" s="85">
        <v>3177</v>
      </c>
      <c r="AW3181" s="91"/>
      <c r="AX3181" s="93" t="s">
        <v>6498</v>
      </c>
      <c r="AY3181" s="87" t="s">
        <v>6499</v>
      </c>
      <c r="AZ3181" s="93" t="s">
        <v>6500</v>
      </c>
      <c r="BA3181" s="88" t="s">
        <v>5189</v>
      </c>
      <c r="BB3181" s="86" t="s">
        <v>1260</v>
      </c>
      <c r="BC3181" s="89">
        <v>-10250</v>
      </c>
      <c r="BD3181" s="90">
        <v>45717</v>
      </c>
      <c r="BE3181" s="35"/>
    </row>
    <row r="3182" spans="48:57" x14ac:dyDescent="0.25">
      <c r="AV3182" s="85">
        <v>3178</v>
      </c>
      <c r="AW3182" s="91"/>
      <c r="AX3182" s="93" t="s">
        <v>6501</v>
      </c>
      <c r="AY3182" s="87" t="s">
        <v>719</v>
      </c>
      <c r="AZ3182" s="93" t="s">
        <v>6502</v>
      </c>
      <c r="BA3182" s="88" t="s">
        <v>1077</v>
      </c>
      <c r="BB3182" s="86" t="s">
        <v>1078</v>
      </c>
      <c r="BC3182" s="89">
        <v>44000</v>
      </c>
      <c r="BD3182" s="90">
        <v>45717</v>
      </c>
      <c r="BE3182" s="35"/>
    </row>
    <row r="3183" spans="48:57" x14ac:dyDescent="0.25">
      <c r="AV3183" s="85">
        <v>3179</v>
      </c>
      <c r="AW3183" s="91"/>
      <c r="AX3183" s="93" t="s">
        <v>6478</v>
      </c>
      <c r="AY3183" s="87" t="s">
        <v>6503</v>
      </c>
      <c r="AZ3183" s="93" t="s">
        <v>6504</v>
      </c>
      <c r="BA3183" s="88" t="s">
        <v>732</v>
      </c>
      <c r="BB3183" s="86" t="s">
        <v>733</v>
      </c>
      <c r="BC3183" s="89">
        <v>5750</v>
      </c>
      <c r="BD3183" s="90">
        <v>45689</v>
      </c>
      <c r="BE3183" s="35"/>
    </row>
    <row r="3184" spans="48:57" x14ac:dyDescent="0.25">
      <c r="AV3184" s="85">
        <v>3180</v>
      </c>
      <c r="AW3184" s="91"/>
      <c r="AX3184" s="93" t="s">
        <v>6505</v>
      </c>
      <c r="AY3184" s="87" t="s">
        <v>6506</v>
      </c>
      <c r="AZ3184" s="93" t="s">
        <v>6507</v>
      </c>
      <c r="BA3184" s="88" t="s">
        <v>615</v>
      </c>
      <c r="BB3184" s="86" t="s">
        <v>616</v>
      </c>
      <c r="BC3184" s="89">
        <v>7500</v>
      </c>
      <c r="BD3184" s="90">
        <v>45658</v>
      </c>
      <c r="BE3184" s="35"/>
    </row>
    <row r="3185" spans="48:57" x14ac:dyDescent="0.25">
      <c r="AV3185" s="85">
        <v>3181</v>
      </c>
      <c r="AW3185" s="91"/>
      <c r="AX3185" s="93" t="s">
        <v>6508</v>
      </c>
      <c r="AY3185" s="87" t="s">
        <v>6509</v>
      </c>
      <c r="AZ3185" s="93" t="s">
        <v>6510</v>
      </c>
      <c r="BA3185" s="88" t="s">
        <v>615</v>
      </c>
      <c r="BB3185" s="86" t="s">
        <v>616</v>
      </c>
      <c r="BC3185" s="89">
        <v>7500</v>
      </c>
      <c r="BD3185" s="90">
        <v>45717</v>
      </c>
      <c r="BE3185" s="35"/>
    </row>
    <row r="3186" spans="48:57" x14ac:dyDescent="0.25">
      <c r="AV3186" s="85">
        <v>3182</v>
      </c>
      <c r="AW3186" s="91"/>
      <c r="AX3186" s="93" t="s">
        <v>6511</v>
      </c>
      <c r="AY3186" s="87" t="s">
        <v>1110</v>
      </c>
      <c r="AZ3186" s="93" t="s">
        <v>6512</v>
      </c>
      <c r="BA3186" s="88" t="s">
        <v>1077</v>
      </c>
      <c r="BB3186" s="86" t="s">
        <v>1078</v>
      </c>
      <c r="BC3186" s="89">
        <v>2750</v>
      </c>
      <c r="BD3186" s="90">
        <v>45717</v>
      </c>
      <c r="BE3186" s="35"/>
    </row>
    <row r="3187" spans="48:57" x14ac:dyDescent="0.25">
      <c r="AV3187" s="85">
        <v>3183</v>
      </c>
      <c r="AW3187" s="91"/>
      <c r="AX3187" s="93" t="s">
        <v>6513</v>
      </c>
      <c r="AY3187" s="87" t="s">
        <v>761</v>
      </c>
      <c r="AZ3187" s="93" t="s">
        <v>6514</v>
      </c>
      <c r="BA3187" s="88" t="s">
        <v>3289</v>
      </c>
      <c r="BB3187" s="86" t="s">
        <v>1101</v>
      </c>
      <c r="BC3187" s="89">
        <v>7155</v>
      </c>
      <c r="BD3187" s="90">
        <v>45717</v>
      </c>
      <c r="BE3187" s="35"/>
    </row>
    <row r="3188" spans="48:57" x14ac:dyDescent="0.25">
      <c r="AV3188" s="85">
        <v>3184</v>
      </c>
      <c r="AW3188" s="91"/>
      <c r="AX3188" s="93" t="s">
        <v>6515</v>
      </c>
      <c r="AY3188" s="87" t="s">
        <v>6516</v>
      </c>
      <c r="AZ3188" s="93" t="s">
        <v>6517</v>
      </c>
      <c r="BA3188" s="88" t="s">
        <v>615</v>
      </c>
      <c r="BB3188" s="86" t="s">
        <v>616</v>
      </c>
      <c r="BC3188" s="89">
        <v>22500</v>
      </c>
      <c r="BD3188" s="90">
        <v>45717</v>
      </c>
      <c r="BE3188" s="35"/>
    </row>
    <row r="3189" spans="48:57" x14ac:dyDescent="0.25">
      <c r="AV3189" s="85">
        <v>3185</v>
      </c>
      <c r="AW3189" s="91"/>
      <c r="AX3189" s="93" t="s">
        <v>6518</v>
      </c>
      <c r="AY3189" s="87" t="s">
        <v>1630</v>
      </c>
      <c r="AZ3189" s="93" t="s">
        <v>6519</v>
      </c>
      <c r="BA3189" s="88" t="s">
        <v>1077</v>
      </c>
      <c r="BB3189" s="86" t="s">
        <v>1078</v>
      </c>
      <c r="BC3189" s="89">
        <v>5500</v>
      </c>
      <c r="BD3189" s="90">
        <v>45717</v>
      </c>
      <c r="BE3189" s="35"/>
    </row>
    <row r="3190" spans="48:57" x14ac:dyDescent="0.25">
      <c r="AV3190" s="85">
        <v>3186</v>
      </c>
      <c r="AW3190" s="91"/>
      <c r="AX3190" s="93" t="s">
        <v>6520</v>
      </c>
      <c r="AY3190" s="87" t="s">
        <v>6521</v>
      </c>
      <c r="AZ3190" s="93" t="s">
        <v>6522</v>
      </c>
      <c r="BA3190" s="88" t="s">
        <v>1077</v>
      </c>
      <c r="BB3190" s="86" t="s">
        <v>1078</v>
      </c>
      <c r="BC3190" s="89">
        <v>2750</v>
      </c>
      <c r="BD3190" s="90">
        <v>45717</v>
      </c>
      <c r="BE3190" s="35"/>
    </row>
    <row r="3191" spans="48:57" x14ac:dyDescent="0.25">
      <c r="AV3191" s="85">
        <v>3187</v>
      </c>
      <c r="AW3191" s="91"/>
      <c r="AX3191" s="93" t="s">
        <v>6523</v>
      </c>
      <c r="AY3191" s="87" t="s">
        <v>6524</v>
      </c>
      <c r="AZ3191" s="93" t="s">
        <v>6525</v>
      </c>
      <c r="BA3191" s="88" t="s">
        <v>615</v>
      </c>
      <c r="BB3191" s="86" t="s">
        <v>616</v>
      </c>
      <c r="BC3191" s="89">
        <v>7500</v>
      </c>
      <c r="BD3191" s="90">
        <v>45717</v>
      </c>
      <c r="BE3191" s="35"/>
    </row>
    <row r="3192" spans="48:57" x14ac:dyDescent="0.25">
      <c r="AV3192" s="85">
        <v>3188</v>
      </c>
      <c r="AW3192" s="91"/>
      <c r="AX3192" s="93" t="s">
        <v>6526</v>
      </c>
      <c r="AY3192" s="87" t="s">
        <v>5705</v>
      </c>
      <c r="AZ3192" s="93" t="s">
        <v>6527</v>
      </c>
      <c r="BA3192" s="88" t="s">
        <v>2043</v>
      </c>
      <c r="BB3192" s="86" t="s">
        <v>2044</v>
      </c>
      <c r="BC3192" s="89">
        <v>10250</v>
      </c>
      <c r="BD3192" s="90">
        <v>45689</v>
      </c>
      <c r="BE3192" s="35"/>
    </row>
    <row r="3193" spans="48:57" x14ac:dyDescent="0.25">
      <c r="AV3193" s="85">
        <v>3189</v>
      </c>
      <c r="AW3193" s="91"/>
      <c r="AX3193" s="93" t="s">
        <v>6528</v>
      </c>
      <c r="AY3193" s="87" t="s">
        <v>6529</v>
      </c>
      <c r="AZ3193" s="93" t="s">
        <v>6530</v>
      </c>
      <c r="BA3193" s="88" t="s">
        <v>615</v>
      </c>
      <c r="BB3193" s="86" t="s">
        <v>616</v>
      </c>
      <c r="BC3193" s="89">
        <v>22500</v>
      </c>
      <c r="BD3193" s="90">
        <v>45658</v>
      </c>
      <c r="BE3193" s="35"/>
    </row>
    <row r="3194" spans="48:57" x14ac:dyDescent="0.25">
      <c r="AV3194" s="85">
        <v>3190</v>
      </c>
      <c r="AW3194" s="91"/>
      <c r="AX3194" s="93" t="s">
        <v>6531</v>
      </c>
      <c r="AY3194" s="87" t="s">
        <v>1681</v>
      </c>
      <c r="AZ3194" s="93" t="s">
        <v>6532</v>
      </c>
      <c r="BA3194" s="88" t="s">
        <v>1077</v>
      </c>
      <c r="BB3194" s="86" t="s">
        <v>1078</v>
      </c>
      <c r="BC3194" s="89">
        <v>5500</v>
      </c>
      <c r="BD3194" s="90">
        <v>45717</v>
      </c>
      <c r="BE3194" s="35"/>
    </row>
    <row r="3195" spans="48:57" x14ac:dyDescent="0.25">
      <c r="AV3195" s="85">
        <v>3191</v>
      </c>
      <c r="AW3195" s="91"/>
      <c r="AX3195" s="93" t="s">
        <v>6533</v>
      </c>
      <c r="AY3195" s="87" t="s">
        <v>6534</v>
      </c>
      <c r="AZ3195" s="93" t="s">
        <v>6535</v>
      </c>
      <c r="BA3195" s="88" t="s">
        <v>645</v>
      </c>
      <c r="BB3195" s="86" t="s">
        <v>646</v>
      </c>
      <c r="BC3195" s="89">
        <v>9500</v>
      </c>
      <c r="BD3195" s="90">
        <v>45717</v>
      </c>
      <c r="BE3195" s="35"/>
    </row>
    <row r="3196" spans="48:57" x14ac:dyDescent="0.25">
      <c r="AV3196" s="85">
        <v>3192</v>
      </c>
      <c r="AW3196" s="91"/>
      <c r="AX3196" s="93" t="s">
        <v>6536</v>
      </c>
      <c r="AY3196" s="87" t="s">
        <v>3351</v>
      </c>
      <c r="AZ3196" s="93" t="s">
        <v>6537</v>
      </c>
      <c r="BA3196" s="88" t="s">
        <v>2013</v>
      </c>
      <c r="BB3196" s="86" t="s">
        <v>1391</v>
      </c>
      <c r="BC3196" s="89">
        <v>1425</v>
      </c>
      <c r="BD3196" s="90">
        <v>45717</v>
      </c>
      <c r="BE3196" s="35"/>
    </row>
    <row r="3197" spans="48:57" x14ac:dyDescent="0.25">
      <c r="AV3197" s="85">
        <v>3193</v>
      </c>
      <c r="AW3197" s="91"/>
      <c r="AX3197" s="93" t="s">
        <v>6538</v>
      </c>
      <c r="AY3197" s="87" t="s">
        <v>6539</v>
      </c>
      <c r="AZ3197" s="93" t="s">
        <v>6540</v>
      </c>
      <c r="BA3197" s="88" t="s">
        <v>1259</v>
      </c>
      <c r="BB3197" s="86" t="s">
        <v>1260</v>
      </c>
      <c r="BC3197" s="89">
        <v>12500</v>
      </c>
      <c r="BD3197" s="90">
        <v>45717</v>
      </c>
      <c r="BE3197" s="35"/>
    </row>
    <row r="3198" spans="48:57" x14ac:dyDescent="0.25">
      <c r="AV3198" s="85">
        <v>3194</v>
      </c>
      <c r="AW3198" s="91"/>
      <c r="AX3198" s="93" t="s">
        <v>6541</v>
      </c>
      <c r="AY3198" s="87" t="s">
        <v>6542</v>
      </c>
      <c r="AZ3198" s="93" t="s">
        <v>6543</v>
      </c>
      <c r="BA3198" s="88" t="s">
        <v>1077</v>
      </c>
      <c r="BB3198" s="86" t="s">
        <v>1078</v>
      </c>
      <c r="BC3198" s="89">
        <v>11000</v>
      </c>
      <c r="BD3198" s="90">
        <v>45717</v>
      </c>
      <c r="BE3198" s="35"/>
    </row>
    <row r="3199" spans="48:57" x14ac:dyDescent="0.25">
      <c r="AV3199" s="85">
        <v>3195</v>
      </c>
      <c r="AW3199" s="91"/>
      <c r="AX3199" s="93" t="s">
        <v>6544</v>
      </c>
      <c r="AY3199" s="87" t="s">
        <v>1046</v>
      </c>
      <c r="AZ3199" s="93" t="s">
        <v>6545</v>
      </c>
      <c r="BA3199" s="88" t="s">
        <v>1077</v>
      </c>
      <c r="BB3199" s="86" t="s">
        <v>1078</v>
      </c>
      <c r="BC3199" s="89">
        <v>13750</v>
      </c>
      <c r="BD3199" s="90">
        <v>45717</v>
      </c>
      <c r="BE3199" s="35"/>
    </row>
    <row r="3200" spans="48:57" x14ac:dyDescent="0.25">
      <c r="AV3200" s="85">
        <v>3196</v>
      </c>
      <c r="AW3200" s="91"/>
      <c r="AX3200" s="93" t="s">
        <v>6478</v>
      </c>
      <c r="AY3200" s="87" t="s">
        <v>6479</v>
      </c>
      <c r="AZ3200" s="93" t="s">
        <v>6480</v>
      </c>
      <c r="BA3200" s="88" t="s">
        <v>615</v>
      </c>
      <c r="BB3200" s="86" t="s">
        <v>616</v>
      </c>
      <c r="BC3200" s="89">
        <v>7500</v>
      </c>
      <c r="BD3200" s="90">
        <v>45717</v>
      </c>
      <c r="BE3200" s="35"/>
    </row>
    <row r="3201" spans="48:57" x14ac:dyDescent="0.25">
      <c r="AV3201" s="85">
        <v>3197</v>
      </c>
      <c r="AW3201" s="91"/>
      <c r="AX3201" s="93" t="s">
        <v>6546</v>
      </c>
      <c r="AY3201" s="87" t="s">
        <v>6547</v>
      </c>
      <c r="AZ3201" s="93" t="s">
        <v>6548</v>
      </c>
      <c r="BA3201" s="88" t="s">
        <v>1077</v>
      </c>
      <c r="BB3201" s="86" t="s">
        <v>1078</v>
      </c>
      <c r="BC3201" s="89">
        <v>5500</v>
      </c>
      <c r="BD3201" s="90">
        <v>45689</v>
      </c>
      <c r="BE3201" s="35"/>
    </row>
    <row r="3202" spans="48:57" x14ac:dyDescent="0.25">
      <c r="AV3202" s="85">
        <v>3198</v>
      </c>
      <c r="AW3202" s="91"/>
      <c r="AX3202" s="93" t="s">
        <v>6549</v>
      </c>
      <c r="AY3202" s="87" t="s">
        <v>6550</v>
      </c>
      <c r="AZ3202" s="93" t="s">
        <v>6551</v>
      </c>
      <c r="BA3202" s="88" t="s">
        <v>615</v>
      </c>
      <c r="BB3202" s="86" t="s">
        <v>616</v>
      </c>
      <c r="BC3202" s="89">
        <v>7500</v>
      </c>
      <c r="BD3202" s="90">
        <v>45658</v>
      </c>
      <c r="BE3202" s="35"/>
    </row>
    <row r="3203" spans="48:57" x14ac:dyDescent="0.25">
      <c r="AV3203" s="85">
        <v>3199</v>
      </c>
      <c r="AW3203" s="91"/>
      <c r="AX3203" s="93" t="s">
        <v>6552</v>
      </c>
      <c r="AY3203" s="87" t="s">
        <v>6553</v>
      </c>
      <c r="AZ3203" s="93" t="s">
        <v>6554</v>
      </c>
      <c r="BA3203" s="88" t="s">
        <v>732</v>
      </c>
      <c r="BB3203" s="86" t="s">
        <v>733</v>
      </c>
      <c r="BC3203" s="89">
        <v>5750</v>
      </c>
      <c r="BD3203" s="90">
        <v>45717</v>
      </c>
      <c r="BE3203" s="35"/>
    </row>
    <row r="3204" spans="48:57" x14ac:dyDescent="0.25">
      <c r="AV3204" s="85">
        <v>3200</v>
      </c>
      <c r="AW3204" s="91"/>
      <c r="AX3204" s="93" t="s">
        <v>6386</v>
      </c>
      <c r="AY3204" s="87" t="s">
        <v>6387</v>
      </c>
      <c r="AZ3204" s="93" t="s">
        <v>6388</v>
      </c>
      <c r="BA3204" s="88" t="s">
        <v>645</v>
      </c>
      <c r="BB3204" s="86" t="s">
        <v>646</v>
      </c>
      <c r="BC3204" s="89">
        <v>19000</v>
      </c>
      <c r="BD3204" s="90">
        <v>45717</v>
      </c>
      <c r="BE3204" s="35"/>
    </row>
    <row r="3205" spans="48:57" x14ac:dyDescent="0.25">
      <c r="AV3205" s="85">
        <v>3201</v>
      </c>
      <c r="AW3205" s="91"/>
      <c r="AX3205" s="93" t="s">
        <v>6555</v>
      </c>
      <c r="AY3205" s="87" t="s">
        <v>6556</v>
      </c>
      <c r="AZ3205" s="93" t="s">
        <v>6557</v>
      </c>
      <c r="BA3205" s="88" t="s">
        <v>2934</v>
      </c>
      <c r="BB3205" s="86" t="s">
        <v>2168</v>
      </c>
      <c r="BC3205" s="89">
        <v>-15000</v>
      </c>
      <c r="BD3205" s="90">
        <v>45717</v>
      </c>
      <c r="BE3205" s="35"/>
    </row>
    <row r="3206" spans="48:57" x14ac:dyDescent="0.25">
      <c r="AV3206" s="85">
        <v>3202</v>
      </c>
      <c r="AW3206" s="91"/>
      <c r="AX3206" s="93" t="s">
        <v>6528</v>
      </c>
      <c r="AY3206" s="87" t="s">
        <v>6529</v>
      </c>
      <c r="AZ3206" s="93" t="s">
        <v>6530</v>
      </c>
      <c r="BA3206" s="88" t="s">
        <v>615</v>
      </c>
      <c r="BB3206" s="86" t="s">
        <v>616</v>
      </c>
      <c r="BC3206" s="89">
        <v>15000</v>
      </c>
      <c r="BD3206" s="90">
        <v>45717</v>
      </c>
      <c r="BE3206" s="35"/>
    </row>
    <row r="3207" spans="48:57" x14ac:dyDescent="0.25">
      <c r="AV3207" s="85">
        <v>3203</v>
      </c>
      <c r="AW3207" s="91"/>
      <c r="AX3207" s="93" t="s">
        <v>6558</v>
      </c>
      <c r="AY3207" s="87" t="s">
        <v>6559</v>
      </c>
      <c r="AZ3207" s="93" t="s">
        <v>6560</v>
      </c>
      <c r="BA3207" s="88" t="s">
        <v>824</v>
      </c>
      <c r="BB3207" s="86" t="s">
        <v>140</v>
      </c>
      <c r="BC3207" s="89">
        <v>28750</v>
      </c>
      <c r="BD3207" s="90">
        <v>45717</v>
      </c>
      <c r="BE3207" s="35"/>
    </row>
    <row r="3208" spans="48:57" x14ac:dyDescent="0.25">
      <c r="AV3208" s="85">
        <v>3204</v>
      </c>
      <c r="AW3208" s="91"/>
      <c r="AX3208" s="93" t="s">
        <v>6561</v>
      </c>
      <c r="AY3208" s="87" t="s">
        <v>6562</v>
      </c>
      <c r="AZ3208" s="93" t="s">
        <v>6563</v>
      </c>
      <c r="BA3208" s="88" t="s">
        <v>645</v>
      </c>
      <c r="BB3208" s="86" t="s">
        <v>646</v>
      </c>
      <c r="BC3208" s="89">
        <v>9500</v>
      </c>
      <c r="BD3208" s="90">
        <v>45717</v>
      </c>
      <c r="BE3208" s="35"/>
    </row>
    <row r="3209" spans="48:57" x14ac:dyDescent="0.25">
      <c r="AV3209" s="85">
        <v>3205</v>
      </c>
      <c r="AW3209" s="91"/>
      <c r="AX3209" s="93" t="s">
        <v>6564</v>
      </c>
      <c r="AY3209" s="87" t="s">
        <v>5362</v>
      </c>
      <c r="AZ3209" s="93" t="s">
        <v>6565</v>
      </c>
      <c r="BA3209" s="88" t="s">
        <v>2241</v>
      </c>
      <c r="BB3209" s="86" t="s">
        <v>1760</v>
      </c>
      <c r="BC3209" s="89">
        <v>52500</v>
      </c>
      <c r="BD3209" s="90">
        <v>45717</v>
      </c>
      <c r="BE3209" s="35"/>
    </row>
    <row r="3210" spans="48:57" x14ac:dyDescent="0.25">
      <c r="AV3210" s="85">
        <v>3206</v>
      </c>
      <c r="AW3210" s="91"/>
      <c r="AX3210" s="93" t="s">
        <v>6439</v>
      </c>
      <c r="AY3210" s="87" t="s">
        <v>6440</v>
      </c>
      <c r="AZ3210" s="93" t="s">
        <v>6441</v>
      </c>
      <c r="BA3210" s="88" t="s">
        <v>2086</v>
      </c>
      <c r="BB3210" s="86" t="s">
        <v>2087</v>
      </c>
      <c r="BC3210" s="89">
        <v>17000</v>
      </c>
      <c r="BD3210" s="90">
        <v>45689</v>
      </c>
      <c r="BE3210" s="35"/>
    </row>
    <row r="3211" spans="48:57" x14ac:dyDescent="0.25">
      <c r="AV3211" s="85">
        <v>3207</v>
      </c>
      <c r="AW3211" s="91"/>
      <c r="AX3211" s="93" t="s">
        <v>6508</v>
      </c>
      <c r="AY3211" s="87" t="s">
        <v>6509</v>
      </c>
      <c r="AZ3211" s="93" t="s">
        <v>6510</v>
      </c>
      <c r="BA3211" s="88" t="s">
        <v>1041</v>
      </c>
      <c r="BB3211" s="86" t="s">
        <v>1004</v>
      </c>
      <c r="BC3211" s="89">
        <v>6000</v>
      </c>
      <c r="BD3211" s="90">
        <v>45658</v>
      </c>
      <c r="BE3211" s="35"/>
    </row>
    <row r="3212" spans="48:57" x14ac:dyDescent="0.25">
      <c r="AV3212" s="85">
        <v>3208</v>
      </c>
      <c r="AW3212" s="91"/>
      <c r="AX3212" s="93" t="s">
        <v>6518</v>
      </c>
      <c r="AY3212" s="87" t="s">
        <v>1630</v>
      </c>
      <c r="AZ3212" s="93" t="s">
        <v>6519</v>
      </c>
      <c r="BA3212" s="88" t="s">
        <v>1077</v>
      </c>
      <c r="BB3212" s="86" t="s">
        <v>1078</v>
      </c>
      <c r="BC3212" s="89">
        <v>8250</v>
      </c>
      <c r="BD3212" s="90">
        <v>45717</v>
      </c>
      <c r="BE3212" s="35"/>
    </row>
    <row r="3213" spans="48:57" x14ac:dyDescent="0.25">
      <c r="AV3213" s="85">
        <v>3209</v>
      </c>
      <c r="AW3213" s="91"/>
      <c r="AX3213" s="93" t="s">
        <v>6566</v>
      </c>
      <c r="AY3213" s="87" t="s">
        <v>6567</v>
      </c>
      <c r="AZ3213" s="93" t="s">
        <v>6568</v>
      </c>
      <c r="BA3213" s="88" t="s">
        <v>645</v>
      </c>
      <c r="BB3213" s="86" t="s">
        <v>646</v>
      </c>
      <c r="BC3213" s="87">
        <v>9500</v>
      </c>
      <c r="BD3213" s="90">
        <v>45717</v>
      </c>
      <c r="BE3213" s="35"/>
    </row>
    <row r="3214" spans="48:57" x14ac:dyDescent="0.25">
      <c r="AV3214" s="85">
        <v>3210</v>
      </c>
      <c r="AW3214" s="91"/>
      <c r="AX3214" s="93" t="s">
        <v>6569</v>
      </c>
      <c r="AY3214" s="87" t="s">
        <v>6570</v>
      </c>
      <c r="AZ3214" s="93" t="s">
        <v>6571</v>
      </c>
      <c r="BA3214" s="88" t="s">
        <v>615</v>
      </c>
      <c r="BB3214" s="86" t="s">
        <v>616</v>
      </c>
      <c r="BC3214" s="87">
        <v>7500</v>
      </c>
      <c r="BD3214" s="90">
        <v>45717</v>
      </c>
      <c r="BE3214" s="35"/>
    </row>
    <row r="3215" spans="48:57" x14ac:dyDescent="0.25">
      <c r="AV3215" s="85">
        <v>3211</v>
      </c>
      <c r="AW3215" s="91"/>
      <c r="AX3215" s="93" t="s">
        <v>6572</v>
      </c>
      <c r="AY3215" s="87" t="s">
        <v>6573</v>
      </c>
      <c r="AZ3215" s="93" t="s">
        <v>6574</v>
      </c>
      <c r="BA3215" s="88" t="s">
        <v>1041</v>
      </c>
      <c r="BB3215" s="86" t="s">
        <v>1004</v>
      </c>
      <c r="BC3215" s="89">
        <v>6000</v>
      </c>
      <c r="BD3215" s="90">
        <v>45717</v>
      </c>
      <c r="BE3215" s="35"/>
    </row>
    <row r="3216" spans="48:57" x14ac:dyDescent="0.25">
      <c r="AV3216" s="85">
        <v>3212</v>
      </c>
      <c r="AW3216" s="91"/>
      <c r="AX3216" s="93" t="s">
        <v>6520</v>
      </c>
      <c r="AY3216" s="87" t="s">
        <v>6521</v>
      </c>
      <c r="AZ3216" s="93" t="s">
        <v>6522</v>
      </c>
      <c r="BA3216" s="88" t="s">
        <v>1077</v>
      </c>
      <c r="BB3216" s="86" t="s">
        <v>1078</v>
      </c>
      <c r="BC3216" s="89">
        <v>2750</v>
      </c>
      <c r="BD3216" s="90">
        <v>45717</v>
      </c>
      <c r="BE3216" s="35"/>
    </row>
    <row r="3217" spans="48:57" x14ac:dyDescent="0.25">
      <c r="AV3217" s="85">
        <v>3213</v>
      </c>
      <c r="AW3217" s="91"/>
      <c r="AX3217" s="93" t="s">
        <v>6575</v>
      </c>
      <c r="AY3217" s="87" t="s">
        <v>6576</v>
      </c>
      <c r="AZ3217" s="93" t="s">
        <v>6577</v>
      </c>
      <c r="BA3217" s="88" t="s">
        <v>2611</v>
      </c>
      <c r="BB3217" s="86" t="s">
        <v>1391</v>
      </c>
      <c r="BC3217" s="89">
        <v>-997.5</v>
      </c>
      <c r="BD3217" s="90">
        <v>45717</v>
      </c>
      <c r="BE3217" s="35"/>
    </row>
    <row r="3218" spans="48:57" x14ac:dyDescent="0.25">
      <c r="AV3218" s="85">
        <v>3214</v>
      </c>
      <c r="AW3218" s="91"/>
      <c r="AX3218" s="93" t="s">
        <v>6578</v>
      </c>
      <c r="AY3218" s="87" t="s">
        <v>6579</v>
      </c>
      <c r="AZ3218" s="93" t="s">
        <v>6580</v>
      </c>
      <c r="BA3218" s="88" t="s">
        <v>615</v>
      </c>
      <c r="BB3218" s="86" t="s">
        <v>616</v>
      </c>
      <c r="BC3218" s="89">
        <v>7500</v>
      </c>
      <c r="BD3218" s="90">
        <v>45717</v>
      </c>
      <c r="BE3218" s="35"/>
    </row>
    <row r="3219" spans="48:57" x14ac:dyDescent="0.25">
      <c r="AV3219" s="85">
        <v>3215</v>
      </c>
      <c r="AW3219" s="91"/>
      <c r="AX3219" s="93" t="s">
        <v>6581</v>
      </c>
      <c r="AY3219" s="87" t="s">
        <v>6582</v>
      </c>
      <c r="AZ3219" s="93" t="s">
        <v>6583</v>
      </c>
      <c r="BA3219" s="88" t="s">
        <v>732</v>
      </c>
      <c r="BB3219" s="86" t="s">
        <v>733</v>
      </c>
      <c r="BC3219" s="89">
        <v>5750</v>
      </c>
      <c r="BD3219" s="90">
        <v>45689</v>
      </c>
      <c r="BE3219" s="35"/>
    </row>
    <row r="3220" spans="48:57" x14ac:dyDescent="0.25">
      <c r="AV3220" s="85">
        <v>3216</v>
      </c>
      <c r="AW3220" s="91"/>
      <c r="AX3220" s="93" t="s">
        <v>6584</v>
      </c>
      <c r="AY3220" s="87" t="s">
        <v>1745</v>
      </c>
      <c r="AZ3220" s="93" t="s">
        <v>6585</v>
      </c>
      <c r="BA3220" s="88" t="s">
        <v>1077</v>
      </c>
      <c r="BB3220" s="86" t="s">
        <v>1078</v>
      </c>
      <c r="BC3220" s="89">
        <v>8250</v>
      </c>
      <c r="BD3220" s="90">
        <v>45658</v>
      </c>
      <c r="BE3220" s="35"/>
    </row>
    <row r="3221" spans="48:57" x14ac:dyDescent="0.25">
      <c r="AV3221" s="85">
        <v>3217</v>
      </c>
      <c r="AW3221" s="91"/>
      <c r="AX3221" s="93" t="s">
        <v>6586</v>
      </c>
      <c r="AY3221" s="87" t="s">
        <v>6587</v>
      </c>
      <c r="AZ3221" s="93" t="s">
        <v>6588</v>
      </c>
      <c r="BA3221" s="88" t="s">
        <v>732</v>
      </c>
      <c r="BB3221" s="86" t="s">
        <v>733</v>
      </c>
      <c r="BC3221" s="89">
        <v>5750</v>
      </c>
      <c r="BD3221" s="90">
        <v>45717</v>
      </c>
      <c r="BE3221" s="35"/>
    </row>
    <row r="3222" spans="48:57" x14ac:dyDescent="0.25">
      <c r="AV3222" s="85">
        <v>3218</v>
      </c>
      <c r="AW3222" s="91"/>
      <c r="AX3222" s="93" t="s">
        <v>6589</v>
      </c>
      <c r="AY3222" s="87" t="s">
        <v>6590</v>
      </c>
      <c r="AZ3222" s="93" t="s">
        <v>6591</v>
      </c>
      <c r="BA3222" s="88" t="s">
        <v>615</v>
      </c>
      <c r="BB3222" s="86" t="s">
        <v>616</v>
      </c>
      <c r="BC3222" s="89">
        <v>7500</v>
      </c>
      <c r="BD3222" s="90">
        <v>45717</v>
      </c>
      <c r="BE3222" s="35"/>
    </row>
    <row r="3223" spans="48:57" x14ac:dyDescent="0.25">
      <c r="AV3223" s="85">
        <v>3219</v>
      </c>
      <c r="AW3223" s="91"/>
      <c r="AX3223" s="93" t="s">
        <v>6592</v>
      </c>
      <c r="AY3223" s="87" t="s">
        <v>6593</v>
      </c>
      <c r="AZ3223" s="93" t="s">
        <v>6594</v>
      </c>
      <c r="BA3223" s="88" t="s">
        <v>615</v>
      </c>
      <c r="BB3223" s="86" t="s">
        <v>616</v>
      </c>
      <c r="BC3223" s="89">
        <v>15000</v>
      </c>
      <c r="BD3223" s="90">
        <v>45717</v>
      </c>
      <c r="BE3223" s="35"/>
    </row>
    <row r="3224" spans="48:57" x14ac:dyDescent="0.25">
      <c r="AV3224" s="85">
        <v>3220</v>
      </c>
      <c r="AW3224" s="91"/>
      <c r="AX3224" s="93" t="s">
        <v>6595</v>
      </c>
      <c r="AY3224" s="87" t="s">
        <v>3333</v>
      </c>
      <c r="AZ3224" s="93" t="s">
        <v>6596</v>
      </c>
      <c r="BA3224" s="88" t="s">
        <v>1077</v>
      </c>
      <c r="BB3224" s="86" t="s">
        <v>1078</v>
      </c>
      <c r="BC3224" s="89">
        <v>5500</v>
      </c>
      <c r="BD3224" s="90">
        <v>45717</v>
      </c>
      <c r="BE3224" s="35"/>
    </row>
    <row r="3225" spans="48:57" x14ac:dyDescent="0.25">
      <c r="AV3225" s="85">
        <v>3221</v>
      </c>
      <c r="AW3225" s="91"/>
      <c r="AX3225" s="93" t="s">
        <v>6597</v>
      </c>
      <c r="AY3225" s="87" t="s">
        <v>6598</v>
      </c>
      <c r="AZ3225" s="93" t="s">
        <v>6599</v>
      </c>
      <c r="BA3225" s="88" t="s">
        <v>615</v>
      </c>
      <c r="BB3225" s="86" t="s">
        <v>616</v>
      </c>
      <c r="BC3225" s="89">
        <v>7500</v>
      </c>
      <c r="BD3225" s="90">
        <v>45717</v>
      </c>
      <c r="BE3225" s="35"/>
    </row>
    <row r="3226" spans="48:57" x14ac:dyDescent="0.25">
      <c r="AV3226" s="85">
        <v>3222</v>
      </c>
      <c r="AW3226" s="91"/>
      <c r="AX3226" s="93" t="s">
        <v>6600</v>
      </c>
      <c r="AY3226" s="87" t="s">
        <v>6036</v>
      </c>
      <c r="AZ3226" s="93" t="s">
        <v>6601</v>
      </c>
      <c r="BA3226" s="88" t="s">
        <v>1852</v>
      </c>
      <c r="BB3226" s="86" t="s">
        <v>646</v>
      </c>
      <c r="BC3226" s="89">
        <v>-6973</v>
      </c>
      <c r="BD3226" s="90">
        <v>45717</v>
      </c>
      <c r="BE3226" s="35"/>
    </row>
    <row r="3227" spans="48:57" x14ac:dyDescent="0.25">
      <c r="AV3227" s="85">
        <v>3223</v>
      </c>
      <c r="AW3227" s="91"/>
      <c r="AX3227" s="93" t="s">
        <v>6602</v>
      </c>
      <c r="AY3227" s="87" t="s">
        <v>6603</v>
      </c>
      <c r="AZ3227" s="93" t="s">
        <v>6604</v>
      </c>
      <c r="BA3227" s="88" t="s">
        <v>1001</v>
      </c>
      <c r="BB3227" s="86" t="s">
        <v>1002</v>
      </c>
      <c r="BC3227" s="89">
        <v>18960</v>
      </c>
      <c r="BD3227" s="90">
        <v>45717</v>
      </c>
      <c r="BE3227" s="35"/>
    </row>
    <row r="3228" spans="48:57" x14ac:dyDescent="0.25">
      <c r="AV3228" s="85">
        <v>3224</v>
      </c>
      <c r="AW3228" s="91"/>
      <c r="AX3228" s="93" t="s">
        <v>6605</v>
      </c>
      <c r="AY3228" s="87" t="s">
        <v>6606</v>
      </c>
      <c r="AZ3228" s="93" t="s">
        <v>6607</v>
      </c>
      <c r="BA3228" s="88" t="s">
        <v>3004</v>
      </c>
      <c r="BB3228" s="86" t="s">
        <v>1576</v>
      </c>
      <c r="BC3228" s="89">
        <v>11004</v>
      </c>
      <c r="BD3228" s="90">
        <v>45689</v>
      </c>
      <c r="BE3228" s="35"/>
    </row>
    <row r="3229" spans="48:57" x14ac:dyDescent="0.25">
      <c r="AV3229" s="85">
        <v>3225</v>
      </c>
      <c r="AW3229" s="91"/>
      <c r="AX3229" s="93" t="s">
        <v>6608</v>
      </c>
      <c r="AY3229" s="87" t="s">
        <v>1858</v>
      </c>
      <c r="AZ3229" s="93" t="s">
        <v>6609</v>
      </c>
      <c r="BA3229" s="88" t="s">
        <v>615</v>
      </c>
      <c r="BB3229" s="86" t="s">
        <v>616</v>
      </c>
      <c r="BC3229" s="89">
        <v>7500</v>
      </c>
      <c r="BD3229" s="90">
        <v>45658</v>
      </c>
      <c r="BE3229" s="35"/>
    </row>
    <row r="3230" spans="48:57" x14ac:dyDescent="0.25">
      <c r="AV3230" s="85">
        <v>3226</v>
      </c>
      <c r="AW3230" s="91"/>
      <c r="AX3230" s="93" t="s">
        <v>6610</v>
      </c>
      <c r="AY3230" s="87" t="s">
        <v>6611</v>
      </c>
      <c r="AZ3230" s="93" t="s">
        <v>6612</v>
      </c>
      <c r="BA3230" s="88" t="s">
        <v>615</v>
      </c>
      <c r="BB3230" s="86" t="s">
        <v>616</v>
      </c>
      <c r="BC3230" s="89">
        <v>7500</v>
      </c>
      <c r="BD3230" s="90">
        <v>45717</v>
      </c>
      <c r="BE3230" s="35"/>
    </row>
    <row r="3231" spans="48:57" x14ac:dyDescent="0.25">
      <c r="AV3231" s="85">
        <v>3227</v>
      </c>
      <c r="AW3231" s="91"/>
      <c r="AX3231" s="93" t="s">
        <v>6613</v>
      </c>
      <c r="AY3231" s="87" t="s">
        <v>6614</v>
      </c>
      <c r="AZ3231" s="93" t="s">
        <v>6615</v>
      </c>
      <c r="BA3231" s="88" t="s">
        <v>1017</v>
      </c>
      <c r="BB3231" s="86" t="s">
        <v>1018</v>
      </c>
      <c r="BC3231" s="89">
        <v>15000</v>
      </c>
      <c r="BD3231" s="90">
        <v>45717</v>
      </c>
      <c r="BE3231" s="35"/>
    </row>
    <row r="3232" spans="48:57" x14ac:dyDescent="0.25">
      <c r="AV3232" s="85">
        <v>3228</v>
      </c>
      <c r="AW3232" s="91"/>
      <c r="AX3232" s="93" t="s">
        <v>6616</v>
      </c>
      <c r="AY3232" s="87" t="s">
        <v>6617</v>
      </c>
      <c r="AZ3232" s="93" t="s">
        <v>6618</v>
      </c>
      <c r="BA3232" s="88" t="s">
        <v>615</v>
      </c>
      <c r="BB3232" s="86" t="s">
        <v>616</v>
      </c>
      <c r="BC3232" s="89">
        <v>30000</v>
      </c>
      <c r="BD3232" s="90">
        <v>45717</v>
      </c>
      <c r="BE3232" s="35"/>
    </row>
    <row r="3233" spans="48:57" x14ac:dyDescent="0.25">
      <c r="AV3233" s="85">
        <v>3229</v>
      </c>
      <c r="AW3233" s="91"/>
      <c r="AX3233" s="93" t="s">
        <v>6619</v>
      </c>
      <c r="AY3233" s="87" t="s">
        <v>561</v>
      </c>
      <c r="AZ3233" s="93" t="s">
        <v>6620</v>
      </c>
      <c r="BA3233" s="88" t="s">
        <v>645</v>
      </c>
      <c r="BB3233" s="86" t="s">
        <v>646</v>
      </c>
      <c r="BC3233" s="89">
        <v>9500</v>
      </c>
      <c r="BD3233" s="90">
        <v>45717</v>
      </c>
      <c r="BE3233" s="35"/>
    </row>
    <row r="3234" spans="48:57" x14ac:dyDescent="0.25">
      <c r="AV3234" s="85">
        <v>3230</v>
      </c>
      <c r="AW3234" s="91"/>
      <c r="AX3234" s="93" t="s">
        <v>6621</v>
      </c>
      <c r="AY3234" s="87" t="s">
        <v>1240</v>
      </c>
      <c r="AZ3234" s="93" t="s">
        <v>6622</v>
      </c>
      <c r="BA3234" s="88" t="s">
        <v>4097</v>
      </c>
      <c r="BB3234" s="86" t="s">
        <v>1716</v>
      </c>
      <c r="BC3234" s="89">
        <v>31710</v>
      </c>
      <c r="BD3234" s="90">
        <v>45717</v>
      </c>
      <c r="BE3234" s="35"/>
    </row>
    <row r="3235" spans="48:57" x14ac:dyDescent="0.25">
      <c r="AV3235" s="85">
        <v>3231</v>
      </c>
      <c r="AW3235" s="91"/>
      <c r="AX3235" s="93" t="s">
        <v>6623</v>
      </c>
      <c r="AY3235" s="87" t="s">
        <v>6624</v>
      </c>
      <c r="AZ3235" s="93" t="s">
        <v>6625</v>
      </c>
      <c r="BA3235" s="88" t="s">
        <v>1259</v>
      </c>
      <c r="BB3235" s="86" t="s">
        <v>1260</v>
      </c>
      <c r="BC3235" s="89">
        <v>25000</v>
      </c>
      <c r="BD3235" s="90">
        <v>45717</v>
      </c>
      <c r="BE3235" s="35"/>
    </row>
    <row r="3236" spans="48:57" x14ac:dyDescent="0.25">
      <c r="AV3236" s="85">
        <v>3232</v>
      </c>
      <c r="AW3236" s="91"/>
      <c r="AX3236" s="93" t="s">
        <v>6626</v>
      </c>
      <c r="AY3236" s="87" t="s">
        <v>6627</v>
      </c>
      <c r="AZ3236" s="93" t="s">
        <v>6628</v>
      </c>
      <c r="BA3236" s="88" t="s">
        <v>645</v>
      </c>
      <c r="BB3236" s="86" t="s">
        <v>646</v>
      </c>
      <c r="BC3236" s="89">
        <v>9500</v>
      </c>
      <c r="BD3236" s="90">
        <v>45717</v>
      </c>
      <c r="BE3236" s="35"/>
    </row>
    <row r="3237" spans="48:57" x14ac:dyDescent="0.25">
      <c r="AV3237" s="85">
        <v>3233</v>
      </c>
      <c r="AW3237" s="91"/>
      <c r="AX3237" s="93" t="s">
        <v>6629</v>
      </c>
      <c r="AY3237" s="87" t="s">
        <v>6630</v>
      </c>
      <c r="AZ3237" s="93" t="s">
        <v>6631</v>
      </c>
      <c r="BA3237" s="88" t="s">
        <v>615</v>
      </c>
      <c r="BB3237" s="86" t="s">
        <v>616</v>
      </c>
      <c r="BC3237" s="89">
        <v>7500</v>
      </c>
      <c r="BD3237" s="90">
        <v>45689</v>
      </c>
      <c r="BE3237" s="35"/>
    </row>
    <row r="3238" spans="48:57" x14ac:dyDescent="0.25">
      <c r="AV3238" s="85">
        <v>3234</v>
      </c>
      <c r="AW3238" s="91"/>
      <c r="AX3238" s="93" t="s">
        <v>6632</v>
      </c>
      <c r="AY3238" s="87" t="s">
        <v>6633</v>
      </c>
      <c r="AZ3238" s="93" t="s">
        <v>6634</v>
      </c>
      <c r="BA3238" s="88" t="s">
        <v>615</v>
      </c>
      <c r="BB3238" s="86" t="s">
        <v>616</v>
      </c>
      <c r="BC3238" s="89">
        <v>7500</v>
      </c>
      <c r="BD3238" s="90">
        <v>45658</v>
      </c>
      <c r="BE3238" s="35"/>
    </row>
    <row r="3239" spans="48:57" x14ac:dyDescent="0.25">
      <c r="AV3239" s="85">
        <v>3235</v>
      </c>
      <c r="AW3239" s="91"/>
      <c r="AX3239" s="93" t="s">
        <v>6635</v>
      </c>
      <c r="AY3239" s="87" t="s">
        <v>6636</v>
      </c>
      <c r="AZ3239" s="93" t="s">
        <v>6637</v>
      </c>
      <c r="BA3239" s="88" t="s">
        <v>615</v>
      </c>
      <c r="BB3239" s="86" t="s">
        <v>616</v>
      </c>
      <c r="BC3239" s="89">
        <v>7500</v>
      </c>
      <c r="BD3239" s="90">
        <v>45717</v>
      </c>
      <c r="BE3239" s="35"/>
    </row>
    <row r="3240" spans="48:57" x14ac:dyDescent="0.25">
      <c r="AV3240" s="85">
        <v>3236</v>
      </c>
      <c r="AW3240" s="91"/>
      <c r="AX3240" s="93" t="s">
        <v>6638</v>
      </c>
      <c r="AY3240" s="87" t="s">
        <v>6639</v>
      </c>
      <c r="AZ3240" s="93" t="s">
        <v>6640</v>
      </c>
      <c r="BA3240" s="88" t="s">
        <v>2086</v>
      </c>
      <c r="BB3240" s="86" t="s">
        <v>2087</v>
      </c>
      <c r="BC3240" s="89">
        <v>8500</v>
      </c>
      <c r="BD3240" s="90">
        <v>45717</v>
      </c>
      <c r="BE3240" s="35"/>
    </row>
    <row r="3241" spans="48:57" x14ac:dyDescent="0.25">
      <c r="AV3241" s="85">
        <v>3237</v>
      </c>
      <c r="AW3241" s="91"/>
      <c r="AX3241" s="93" t="s">
        <v>6641</v>
      </c>
      <c r="AY3241" s="87" t="s">
        <v>6642</v>
      </c>
      <c r="AZ3241" s="93" t="s">
        <v>6643</v>
      </c>
      <c r="BA3241" s="88" t="s">
        <v>1077</v>
      </c>
      <c r="BB3241" s="86" t="s">
        <v>1078</v>
      </c>
      <c r="BC3241" s="87">
        <v>2750</v>
      </c>
      <c r="BD3241" s="90">
        <v>45717</v>
      </c>
      <c r="BE3241" s="35"/>
    </row>
    <row r="3242" spans="48:57" x14ac:dyDescent="0.25">
      <c r="AV3242" s="85">
        <v>3238</v>
      </c>
      <c r="AW3242" s="91"/>
      <c r="AX3242" s="93" t="s">
        <v>6644</v>
      </c>
      <c r="AY3242" s="87" t="s">
        <v>6645</v>
      </c>
      <c r="AZ3242" s="93" t="s">
        <v>6646</v>
      </c>
      <c r="BA3242" s="88" t="s">
        <v>615</v>
      </c>
      <c r="BB3242" s="86" t="s">
        <v>616</v>
      </c>
      <c r="BC3242" s="89">
        <v>15000</v>
      </c>
      <c r="BD3242" s="90">
        <v>45717</v>
      </c>
      <c r="BE3242" s="35"/>
    </row>
    <row r="3243" spans="48:57" x14ac:dyDescent="0.25">
      <c r="AV3243" s="85">
        <v>3239</v>
      </c>
      <c r="AW3243" s="91"/>
      <c r="AX3243" s="93" t="s">
        <v>6475</v>
      </c>
      <c r="AY3243" s="87" t="s">
        <v>6476</v>
      </c>
      <c r="AZ3243" s="93" t="s">
        <v>6477</v>
      </c>
      <c r="BA3243" s="88" t="s">
        <v>615</v>
      </c>
      <c r="BB3243" s="86" t="s">
        <v>616</v>
      </c>
      <c r="BC3243" s="89">
        <v>7500</v>
      </c>
      <c r="BD3243" s="90">
        <v>45717</v>
      </c>
      <c r="BE3243" s="35"/>
    </row>
    <row r="3244" spans="48:57" x14ac:dyDescent="0.25">
      <c r="AV3244" s="85">
        <v>3240</v>
      </c>
      <c r="AW3244" s="91"/>
      <c r="AX3244" s="93" t="s">
        <v>6647</v>
      </c>
      <c r="AY3244" s="87" t="s">
        <v>6648</v>
      </c>
      <c r="AZ3244" s="93" t="s">
        <v>6649</v>
      </c>
      <c r="BA3244" s="88" t="s">
        <v>732</v>
      </c>
      <c r="BB3244" s="86" t="s">
        <v>733</v>
      </c>
      <c r="BC3244" s="89">
        <v>34500</v>
      </c>
      <c r="BD3244" s="90">
        <v>45717</v>
      </c>
      <c r="BE3244" s="35"/>
    </row>
    <row r="3245" spans="48:57" x14ac:dyDescent="0.25">
      <c r="AV3245" s="85">
        <v>3241</v>
      </c>
      <c r="AW3245" s="91"/>
      <c r="AX3245" s="93" t="s">
        <v>6531</v>
      </c>
      <c r="AY3245" s="87" t="s">
        <v>1681</v>
      </c>
      <c r="AZ3245" s="93" t="s">
        <v>6532</v>
      </c>
      <c r="BA3245" s="88" t="s">
        <v>1077</v>
      </c>
      <c r="BB3245" s="86" t="s">
        <v>1078</v>
      </c>
      <c r="BC3245" s="89">
        <v>11000</v>
      </c>
      <c r="BD3245" s="90">
        <v>45717</v>
      </c>
      <c r="BE3245" s="35"/>
    </row>
    <row r="3246" spans="48:57" x14ac:dyDescent="0.25">
      <c r="AV3246" s="85">
        <v>3242</v>
      </c>
      <c r="AW3246" s="91"/>
      <c r="AX3246" s="93" t="s">
        <v>6650</v>
      </c>
      <c r="AY3246" s="87" t="s">
        <v>6651</v>
      </c>
      <c r="AZ3246" s="93" t="s">
        <v>6652</v>
      </c>
      <c r="BA3246" s="88" t="s">
        <v>2043</v>
      </c>
      <c r="BB3246" s="86" t="s">
        <v>2044</v>
      </c>
      <c r="BC3246" s="89">
        <v>20500</v>
      </c>
      <c r="BD3246" s="90">
        <v>45689</v>
      </c>
      <c r="BE3246" s="35"/>
    </row>
    <row r="3247" spans="48:57" x14ac:dyDescent="0.25">
      <c r="AV3247" s="85">
        <v>3243</v>
      </c>
      <c r="AW3247" s="91"/>
      <c r="AX3247" s="93" t="s">
        <v>6653</v>
      </c>
      <c r="AY3247" s="87" t="s">
        <v>6654</v>
      </c>
      <c r="AZ3247" s="93" t="s">
        <v>6655</v>
      </c>
      <c r="BA3247" s="88" t="s">
        <v>2043</v>
      </c>
      <c r="BB3247" s="86" t="s">
        <v>2044</v>
      </c>
      <c r="BC3247" s="89">
        <v>10250</v>
      </c>
      <c r="BD3247" s="90">
        <v>45658</v>
      </c>
      <c r="BE3247" s="35"/>
    </row>
    <row r="3248" spans="48:57" x14ac:dyDescent="0.25">
      <c r="AV3248" s="85">
        <v>3244</v>
      </c>
      <c r="AW3248" s="91"/>
      <c r="AX3248" s="93" t="s">
        <v>6656</v>
      </c>
      <c r="AY3248" s="87" t="s">
        <v>6657</v>
      </c>
      <c r="AZ3248" s="93" t="s">
        <v>6658</v>
      </c>
      <c r="BA3248" s="88" t="s">
        <v>2203</v>
      </c>
      <c r="BB3248" s="86" t="s">
        <v>140</v>
      </c>
      <c r="BC3248" s="89">
        <v>1725</v>
      </c>
      <c r="BD3248" s="90">
        <v>45717</v>
      </c>
      <c r="BE3248" s="35"/>
    </row>
    <row r="3249" spans="48:57" x14ac:dyDescent="0.25">
      <c r="AV3249" s="85">
        <v>3245</v>
      </c>
      <c r="AW3249" s="91"/>
      <c r="AX3249" s="93" t="s">
        <v>6659</v>
      </c>
      <c r="AY3249" s="87" t="s">
        <v>6660</v>
      </c>
      <c r="AZ3249" s="93" t="s">
        <v>6661</v>
      </c>
      <c r="BA3249" s="88" t="s">
        <v>1259</v>
      </c>
      <c r="BB3249" s="86" t="s">
        <v>1260</v>
      </c>
      <c r="BC3249" s="89">
        <v>12500</v>
      </c>
      <c r="BD3249" s="90">
        <v>45717</v>
      </c>
      <c r="BE3249" s="35"/>
    </row>
    <row r="3250" spans="48:57" x14ac:dyDescent="0.25">
      <c r="AV3250" s="85">
        <v>3246</v>
      </c>
      <c r="AW3250" s="91"/>
      <c r="AX3250" s="93" t="s">
        <v>6662</v>
      </c>
      <c r="AY3250" s="87" t="s">
        <v>6663</v>
      </c>
      <c r="AZ3250" s="93" t="s">
        <v>6664</v>
      </c>
      <c r="BA3250" s="88" t="s">
        <v>2013</v>
      </c>
      <c r="BB3250" s="86" t="s">
        <v>1391</v>
      </c>
      <c r="BC3250" s="89">
        <v>-4275</v>
      </c>
      <c r="BD3250" s="90">
        <v>45717</v>
      </c>
      <c r="BE3250" s="35"/>
    </row>
    <row r="3251" spans="48:57" x14ac:dyDescent="0.25">
      <c r="AV3251" s="85">
        <v>3247</v>
      </c>
      <c r="AW3251" s="91"/>
      <c r="AX3251" s="93" t="s">
        <v>6665</v>
      </c>
      <c r="AY3251" s="87" t="s">
        <v>6666</v>
      </c>
      <c r="AZ3251" s="93" t="s">
        <v>6667</v>
      </c>
      <c r="BA3251" s="88" t="s">
        <v>615</v>
      </c>
      <c r="BB3251" s="86" t="s">
        <v>616</v>
      </c>
      <c r="BC3251" s="89">
        <v>7500</v>
      </c>
      <c r="BD3251" s="90">
        <v>45717</v>
      </c>
      <c r="BE3251" s="35"/>
    </row>
    <row r="3252" spans="48:57" x14ac:dyDescent="0.25">
      <c r="AV3252" s="85">
        <v>3248</v>
      </c>
      <c r="AW3252" s="91"/>
      <c r="AX3252" s="93" t="s">
        <v>6668</v>
      </c>
      <c r="AY3252" s="87" t="s">
        <v>6669</v>
      </c>
      <c r="AZ3252" s="93" t="s">
        <v>6670</v>
      </c>
      <c r="BA3252" s="88" t="s">
        <v>615</v>
      </c>
      <c r="BB3252" s="86" t="s">
        <v>616</v>
      </c>
      <c r="BC3252" s="89">
        <v>7500</v>
      </c>
      <c r="BD3252" s="90">
        <v>45717</v>
      </c>
      <c r="BE3252" s="35"/>
    </row>
    <row r="3253" spans="48:57" x14ac:dyDescent="0.25">
      <c r="AV3253" s="85">
        <v>3249</v>
      </c>
      <c r="AW3253" s="91"/>
      <c r="AX3253" s="93" t="s">
        <v>6671</v>
      </c>
      <c r="AY3253" s="87" t="s">
        <v>6672</v>
      </c>
      <c r="AZ3253" s="93" t="s">
        <v>6673</v>
      </c>
      <c r="BA3253" s="88" t="s">
        <v>1001</v>
      </c>
      <c r="BB3253" s="86" t="s">
        <v>1002</v>
      </c>
      <c r="BC3253" s="89">
        <v>9480</v>
      </c>
      <c r="BD3253" s="90">
        <v>45717</v>
      </c>
      <c r="BE3253" s="35"/>
    </row>
    <row r="3254" spans="48:57" x14ac:dyDescent="0.25">
      <c r="AV3254" s="85">
        <v>3250</v>
      </c>
      <c r="AW3254" s="91"/>
      <c r="AX3254" s="93" t="s">
        <v>6674</v>
      </c>
      <c r="AY3254" s="87" t="s">
        <v>6675</v>
      </c>
      <c r="AZ3254" s="93" t="s">
        <v>6676</v>
      </c>
      <c r="BA3254" s="88" t="s">
        <v>1041</v>
      </c>
      <c r="BB3254" s="86" t="s">
        <v>1004</v>
      </c>
      <c r="BC3254" s="89">
        <v>6000</v>
      </c>
      <c r="BD3254" s="90">
        <v>45717</v>
      </c>
      <c r="BE3254" s="35"/>
    </row>
    <row r="3255" spans="48:57" x14ac:dyDescent="0.25">
      <c r="AV3255" s="85">
        <v>3251</v>
      </c>
      <c r="AW3255" s="91"/>
      <c r="AX3255" s="93" t="s">
        <v>6677</v>
      </c>
      <c r="AY3255" s="87" t="s">
        <v>6678</v>
      </c>
      <c r="AZ3255" s="93" t="s">
        <v>6679</v>
      </c>
      <c r="BA3255" s="88" t="s">
        <v>1041</v>
      </c>
      <c r="BB3255" s="86" t="s">
        <v>1004</v>
      </c>
      <c r="BC3255" s="89">
        <v>6000</v>
      </c>
      <c r="BD3255" s="90">
        <v>45689</v>
      </c>
      <c r="BE3255" s="35"/>
    </row>
    <row r="3256" spans="48:57" x14ac:dyDescent="0.25">
      <c r="AV3256" s="85">
        <v>3252</v>
      </c>
      <c r="AW3256" s="91"/>
      <c r="AX3256" s="93" t="s">
        <v>6680</v>
      </c>
      <c r="AY3256" s="87" t="s">
        <v>6681</v>
      </c>
      <c r="AZ3256" s="93" t="s">
        <v>6682</v>
      </c>
      <c r="BA3256" s="88" t="s">
        <v>615</v>
      </c>
      <c r="BB3256" s="86" t="s">
        <v>616</v>
      </c>
      <c r="BC3256" s="87">
        <v>7500</v>
      </c>
      <c r="BD3256" s="90">
        <v>45658</v>
      </c>
      <c r="BE3256" s="35"/>
    </row>
    <row r="3257" spans="48:57" x14ac:dyDescent="0.25">
      <c r="AV3257" s="85">
        <v>3253</v>
      </c>
      <c r="AW3257" s="91"/>
      <c r="AX3257" s="93" t="s">
        <v>6680</v>
      </c>
      <c r="AY3257" s="87" t="s">
        <v>6681</v>
      </c>
      <c r="AZ3257" s="93" t="s">
        <v>6682</v>
      </c>
      <c r="BA3257" s="88" t="s">
        <v>1041</v>
      </c>
      <c r="BB3257" s="86" t="s">
        <v>1004</v>
      </c>
      <c r="BC3257" s="89">
        <v>6000</v>
      </c>
      <c r="BD3257" s="90">
        <v>45717</v>
      </c>
      <c r="BE3257" s="35"/>
    </row>
    <row r="3258" spans="48:57" x14ac:dyDescent="0.25">
      <c r="AV3258" s="85">
        <v>3254</v>
      </c>
      <c r="AW3258" s="91"/>
      <c r="AX3258" s="93" t="s">
        <v>6683</v>
      </c>
      <c r="AY3258" s="87" t="s">
        <v>6684</v>
      </c>
      <c r="AZ3258" s="93" t="s">
        <v>6685</v>
      </c>
      <c r="BA3258" s="88" t="s">
        <v>2013</v>
      </c>
      <c r="BB3258" s="86" t="s">
        <v>1391</v>
      </c>
      <c r="BC3258" s="89">
        <v>-1425</v>
      </c>
      <c r="BD3258" s="90">
        <v>45717</v>
      </c>
      <c r="BE3258" s="35"/>
    </row>
    <row r="3259" spans="48:57" x14ac:dyDescent="0.25">
      <c r="AV3259" s="85">
        <v>3255</v>
      </c>
      <c r="AW3259" s="91"/>
      <c r="AX3259" s="93" t="s">
        <v>6686</v>
      </c>
      <c r="AY3259" s="87" t="s">
        <v>6687</v>
      </c>
      <c r="AZ3259" s="93" t="s">
        <v>6688</v>
      </c>
      <c r="BA3259" s="88" t="s">
        <v>1041</v>
      </c>
      <c r="BB3259" s="86" t="s">
        <v>1004</v>
      </c>
      <c r="BC3259" s="89">
        <v>6000</v>
      </c>
      <c r="BD3259" s="90">
        <v>45717</v>
      </c>
      <c r="BE3259" s="35"/>
    </row>
    <row r="3260" spans="48:57" x14ac:dyDescent="0.25">
      <c r="AV3260" s="85">
        <v>3256</v>
      </c>
      <c r="AW3260" s="91"/>
      <c r="AX3260" s="93" t="s">
        <v>6689</v>
      </c>
      <c r="AY3260" s="87" t="s">
        <v>6690</v>
      </c>
      <c r="AZ3260" s="93" t="s">
        <v>6691</v>
      </c>
      <c r="BA3260" s="88" t="s">
        <v>3289</v>
      </c>
      <c r="BB3260" s="86" t="s">
        <v>1101</v>
      </c>
      <c r="BC3260" s="89">
        <v>14310</v>
      </c>
      <c r="BD3260" s="90">
        <v>45717</v>
      </c>
      <c r="BE3260" s="35"/>
    </row>
    <row r="3261" spans="48:57" x14ac:dyDescent="0.25">
      <c r="AV3261" s="85">
        <v>3257</v>
      </c>
      <c r="AW3261" s="91"/>
      <c r="AX3261" s="93" t="s">
        <v>6692</v>
      </c>
      <c r="AY3261" s="87" t="s">
        <v>6693</v>
      </c>
      <c r="AZ3261" s="93" t="s">
        <v>6694</v>
      </c>
      <c r="BA3261" s="88" t="s">
        <v>615</v>
      </c>
      <c r="BB3261" s="86" t="s">
        <v>616</v>
      </c>
      <c r="BC3261" s="89">
        <v>7500</v>
      </c>
      <c r="BD3261" s="90">
        <v>45717</v>
      </c>
      <c r="BE3261" s="35"/>
    </row>
    <row r="3262" spans="48:57" x14ac:dyDescent="0.25">
      <c r="AV3262" s="85">
        <v>3258</v>
      </c>
      <c r="AW3262" s="91"/>
      <c r="AX3262" s="86" t="s">
        <v>6695</v>
      </c>
      <c r="AY3262" s="87" t="s">
        <v>6696</v>
      </c>
      <c r="AZ3262" s="86" t="s">
        <v>6697</v>
      </c>
      <c r="BA3262" s="88" t="s">
        <v>615</v>
      </c>
      <c r="BB3262" s="86" t="s">
        <v>616</v>
      </c>
      <c r="BC3262" s="89">
        <v>7500</v>
      </c>
      <c r="BD3262" s="90">
        <v>45717</v>
      </c>
      <c r="BE3262" s="35"/>
    </row>
    <row r="3263" spans="48:57" x14ac:dyDescent="0.25">
      <c r="AV3263" s="85">
        <v>3259</v>
      </c>
      <c r="AW3263" s="91"/>
      <c r="AX3263" s="86" t="s">
        <v>6698</v>
      </c>
      <c r="AY3263" s="87" t="s">
        <v>1601</v>
      </c>
      <c r="AZ3263" s="86" t="s">
        <v>6699</v>
      </c>
      <c r="BA3263" s="88" t="s">
        <v>1077</v>
      </c>
      <c r="BB3263" s="86" t="s">
        <v>1078</v>
      </c>
      <c r="BC3263" s="89">
        <v>44000</v>
      </c>
      <c r="BD3263" s="90">
        <v>45717</v>
      </c>
      <c r="BE3263" s="35"/>
    </row>
    <row r="3264" spans="48:57" x14ac:dyDescent="0.25">
      <c r="AV3264" s="85">
        <v>3260</v>
      </c>
      <c r="AW3264" s="91"/>
      <c r="AX3264" s="86" t="s">
        <v>6700</v>
      </c>
      <c r="AY3264" s="87" t="s">
        <v>547</v>
      </c>
      <c r="AZ3264" s="86" t="s">
        <v>6701</v>
      </c>
      <c r="BA3264" s="88" t="s">
        <v>1077</v>
      </c>
      <c r="BB3264" s="86" t="s">
        <v>1078</v>
      </c>
      <c r="BC3264" s="89">
        <v>22000</v>
      </c>
      <c r="BD3264" s="90">
        <v>45689</v>
      </c>
      <c r="BE3264" s="35"/>
    </row>
    <row r="3265" spans="48:57" x14ac:dyDescent="0.25">
      <c r="AV3265" s="85">
        <v>3261</v>
      </c>
      <c r="AW3265" s="91"/>
      <c r="AX3265" s="86" t="s">
        <v>6702</v>
      </c>
      <c r="AY3265" s="87" t="s">
        <v>6703</v>
      </c>
      <c r="AZ3265" s="86" t="s">
        <v>6704</v>
      </c>
      <c r="BA3265" s="88" t="s">
        <v>3289</v>
      </c>
      <c r="BB3265" s="86" t="s">
        <v>1101</v>
      </c>
      <c r="BC3265" s="89">
        <v>35775</v>
      </c>
      <c r="BD3265" s="90">
        <v>45658</v>
      </c>
      <c r="BE3265" s="35"/>
    </row>
    <row r="3266" spans="48:57" x14ac:dyDescent="0.25">
      <c r="AV3266" s="85">
        <v>3262</v>
      </c>
      <c r="AW3266" s="91"/>
      <c r="AX3266" s="86" t="s">
        <v>6705</v>
      </c>
      <c r="AY3266" s="87" t="s">
        <v>6706</v>
      </c>
      <c r="AZ3266" s="86" t="s">
        <v>6707</v>
      </c>
      <c r="BA3266" s="88" t="s">
        <v>615</v>
      </c>
      <c r="BB3266" s="86" t="s">
        <v>616</v>
      </c>
      <c r="BC3266" s="89">
        <v>15000</v>
      </c>
      <c r="BD3266" s="90">
        <v>45717</v>
      </c>
      <c r="BE3266" s="35"/>
    </row>
    <row r="3267" spans="48:57" x14ac:dyDescent="0.25">
      <c r="AV3267" s="85">
        <v>3263</v>
      </c>
      <c r="AW3267" s="91"/>
      <c r="AX3267" s="86" t="s">
        <v>6708</v>
      </c>
      <c r="AY3267" s="87" t="s">
        <v>6709</v>
      </c>
      <c r="AZ3267" s="86" t="s">
        <v>6710</v>
      </c>
      <c r="BA3267" s="88" t="s">
        <v>615</v>
      </c>
      <c r="BB3267" s="86" t="s">
        <v>616</v>
      </c>
      <c r="BC3267" s="89">
        <v>7500</v>
      </c>
      <c r="BD3267" s="90">
        <v>45717</v>
      </c>
      <c r="BE3267" s="35"/>
    </row>
    <row r="3268" spans="48:57" x14ac:dyDescent="0.25">
      <c r="AV3268" s="85">
        <v>3264</v>
      </c>
      <c r="AW3268" s="91"/>
      <c r="AX3268" s="86" t="s">
        <v>6711</v>
      </c>
      <c r="AY3268" s="87" t="s">
        <v>3502</v>
      </c>
      <c r="AZ3268" s="86" t="s">
        <v>6712</v>
      </c>
      <c r="BA3268" s="88" t="s">
        <v>645</v>
      </c>
      <c r="BB3268" s="86" t="s">
        <v>646</v>
      </c>
      <c r="BC3268" s="89">
        <v>9500</v>
      </c>
      <c r="BD3268" s="90">
        <v>45717</v>
      </c>
      <c r="BE3268" s="35"/>
    </row>
    <row r="3269" spans="48:57" x14ac:dyDescent="0.25">
      <c r="AV3269" s="85">
        <v>3265</v>
      </c>
      <c r="AW3269" s="91"/>
      <c r="AX3269" s="86" t="s">
        <v>6713</v>
      </c>
      <c r="AY3269" s="87" t="s">
        <v>6714</v>
      </c>
      <c r="AZ3269" s="86" t="s">
        <v>6715</v>
      </c>
      <c r="BA3269" s="88" t="s">
        <v>1017</v>
      </c>
      <c r="BB3269" s="86" t="s">
        <v>1018</v>
      </c>
      <c r="BC3269" s="89">
        <v>30000</v>
      </c>
      <c r="BD3269" s="90">
        <v>45717</v>
      </c>
      <c r="BE3269" s="35"/>
    </row>
    <row r="3270" spans="48:57" x14ac:dyDescent="0.25">
      <c r="AV3270" s="85">
        <v>3266</v>
      </c>
      <c r="AW3270" s="91"/>
      <c r="AX3270" s="86" t="s">
        <v>6716</v>
      </c>
      <c r="AY3270" s="87" t="s">
        <v>6717</v>
      </c>
      <c r="AZ3270" s="86" t="s">
        <v>6718</v>
      </c>
      <c r="BA3270" s="88" t="s">
        <v>2043</v>
      </c>
      <c r="BB3270" s="86" t="s">
        <v>2044</v>
      </c>
      <c r="BC3270" s="89">
        <v>10250</v>
      </c>
      <c r="BD3270" s="90">
        <v>45717</v>
      </c>
      <c r="BE3270" s="35"/>
    </row>
    <row r="3271" spans="48:57" x14ac:dyDescent="0.25">
      <c r="AV3271" s="85">
        <v>3267</v>
      </c>
      <c r="AW3271" s="91"/>
      <c r="AX3271" s="86" t="s">
        <v>6719</v>
      </c>
      <c r="AY3271" s="87" t="s">
        <v>6720</v>
      </c>
      <c r="AZ3271" s="86" t="s">
        <v>6721</v>
      </c>
      <c r="BA3271" s="88" t="s">
        <v>615</v>
      </c>
      <c r="BB3271" s="86" t="s">
        <v>616</v>
      </c>
      <c r="BC3271" s="89">
        <v>7500</v>
      </c>
      <c r="BD3271" s="90">
        <v>45717</v>
      </c>
      <c r="BE3271" s="35"/>
    </row>
    <row r="3272" spans="48:57" x14ac:dyDescent="0.25">
      <c r="AV3272" s="85">
        <v>3268</v>
      </c>
      <c r="AW3272" s="91"/>
      <c r="AX3272" s="86" t="s">
        <v>6722</v>
      </c>
      <c r="AY3272" s="87" t="s">
        <v>6723</v>
      </c>
      <c r="AZ3272" s="86" t="s">
        <v>6724</v>
      </c>
      <c r="BA3272" s="88" t="s">
        <v>1077</v>
      </c>
      <c r="BB3272" s="86" t="s">
        <v>1078</v>
      </c>
      <c r="BC3272" s="89">
        <v>2750</v>
      </c>
      <c r="BD3272" s="90">
        <v>45717</v>
      </c>
      <c r="BE3272" s="35"/>
    </row>
    <row r="3273" spans="48:57" x14ac:dyDescent="0.25">
      <c r="AV3273" s="85">
        <v>3269</v>
      </c>
      <c r="AW3273" s="91"/>
      <c r="AX3273" s="86" t="s">
        <v>6725</v>
      </c>
      <c r="AY3273" s="87" t="s">
        <v>6726</v>
      </c>
      <c r="AZ3273" s="86" t="s">
        <v>6727</v>
      </c>
      <c r="BA3273" s="88" t="s">
        <v>615</v>
      </c>
      <c r="BB3273" s="86" t="s">
        <v>616</v>
      </c>
      <c r="BC3273" s="89">
        <v>7500</v>
      </c>
      <c r="BD3273" s="90">
        <v>45689</v>
      </c>
      <c r="BE3273" s="35"/>
    </row>
    <row r="3274" spans="48:57" x14ac:dyDescent="0.25">
      <c r="AV3274" s="85">
        <v>3270</v>
      </c>
      <c r="AW3274" s="91"/>
      <c r="AX3274" s="86" t="s">
        <v>6728</v>
      </c>
      <c r="AY3274" s="87" t="s">
        <v>6729</v>
      </c>
      <c r="AZ3274" s="86" t="s">
        <v>6730</v>
      </c>
      <c r="BA3274" s="88" t="s">
        <v>2043</v>
      </c>
      <c r="BB3274" s="86" t="s">
        <v>2044</v>
      </c>
      <c r="BC3274" s="89">
        <v>10250</v>
      </c>
      <c r="BD3274" s="90">
        <v>45658</v>
      </c>
      <c r="BE3274" s="35"/>
    </row>
    <row r="3275" spans="48:57" x14ac:dyDescent="0.25">
      <c r="AV3275" s="85">
        <v>3271</v>
      </c>
      <c r="AW3275" s="91"/>
      <c r="AX3275" s="86" t="s">
        <v>6700</v>
      </c>
      <c r="AY3275" s="87" t="s">
        <v>547</v>
      </c>
      <c r="AZ3275" s="86" t="s">
        <v>6701</v>
      </c>
      <c r="BA3275" s="88" t="s">
        <v>3004</v>
      </c>
      <c r="BB3275" s="86" t="s">
        <v>1576</v>
      </c>
      <c r="BC3275" s="89">
        <v>11004</v>
      </c>
      <c r="BD3275" s="90">
        <v>45717</v>
      </c>
      <c r="BE3275" s="35"/>
    </row>
    <row r="3276" spans="48:57" x14ac:dyDescent="0.25">
      <c r="AV3276" s="85">
        <v>3272</v>
      </c>
      <c r="AW3276" s="91"/>
      <c r="AX3276" s="86" t="s">
        <v>6731</v>
      </c>
      <c r="AY3276" s="87" t="s">
        <v>6732</v>
      </c>
      <c r="AZ3276" s="86" t="s">
        <v>6733</v>
      </c>
      <c r="BA3276" s="88" t="s">
        <v>615</v>
      </c>
      <c r="BB3276" s="86" t="s">
        <v>616</v>
      </c>
      <c r="BC3276" s="89">
        <v>7500</v>
      </c>
      <c r="BD3276" s="90">
        <v>45717</v>
      </c>
      <c r="BE3276" s="35"/>
    </row>
    <row r="3277" spans="48:57" x14ac:dyDescent="0.25">
      <c r="AV3277" s="85">
        <v>3273</v>
      </c>
      <c r="AW3277" s="91"/>
      <c r="AX3277" s="86" t="s">
        <v>6734</v>
      </c>
      <c r="AY3277" s="87" t="s">
        <v>6735</v>
      </c>
      <c r="AZ3277" s="86" t="s">
        <v>6736</v>
      </c>
      <c r="BA3277" s="88" t="s">
        <v>2013</v>
      </c>
      <c r="BB3277" s="86" t="s">
        <v>1391</v>
      </c>
      <c r="BC3277" s="89">
        <v>4275</v>
      </c>
      <c r="BD3277" s="90">
        <v>45717</v>
      </c>
      <c r="BE3277" s="35"/>
    </row>
    <row r="3278" spans="48:57" x14ac:dyDescent="0.25">
      <c r="AV3278" s="85">
        <v>3274</v>
      </c>
      <c r="AW3278" s="91"/>
      <c r="AX3278" s="86" t="s">
        <v>6737</v>
      </c>
      <c r="AY3278" s="87" t="s">
        <v>6738</v>
      </c>
      <c r="AZ3278" s="86" t="s">
        <v>6739</v>
      </c>
      <c r="BA3278" s="88" t="s">
        <v>1077</v>
      </c>
      <c r="BB3278" s="86" t="s">
        <v>1078</v>
      </c>
      <c r="BC3278" s="89">
        <v>-5500</v>
      </c>
      <c r="BD3278" s="90">
        <v>45717</v>
      </c>
      <c r="BE3278" s="35"/>
    </row>
    <row r="3279" spans="48:57" x14ac:dyDescent="0.25">
      <c r="AV3279" s="85">
        <v>3275</v>
      </c>
      <c r="AW3279" s="91"/>
      <c r="AX3279" s="86" t="s">
        <v>6740</v>
      </c>
      <c r="AY3279" s="87" t="s">
        <v>6741</v>
      </c>
      <c r="AZ3279" s="86" t="s">
        <v>6742</v>
      </c>
      <c r="BA3279" s="88" t="s">
        <v>615</v>
      </c>
      <c r="BB3279" s="86" t="s">
        <v>616</v>
      </c>
      <c r="BC3279" s="89">
        <v>7500</v>
      </c>
      <c r="BD3279" s="90">
        <v>45717</v>
      </c>
      <c r="BE3279" s="35"/>
    </row>
    <row r="3280" spans="48:57" x14ac:dyDescent="0.25">
      <c r="AV3280" s="85">
        <v>3276</v>
      </c>
      <c r="AW3280" s="91"/>
      <c r="AX3280" s="86" t="s">
        <v>6743</v>
      </c>
      <c r="AY3280" s="87" t="s">
        <v>6744</v>
      </c>
      <c r="AZ3280" s="86" t="s">
        <v>6745</v>
      </c>
      <c r="BA3280" s="88" t="s">
        <v>615</v>
      </c>
      <c r="BB3280" s="86" t="s">
        <v>616</v>
      </c>
      <c r="BC3280" s="89">
        <v>7500</v>
      </c>
      <c r="BD3280" s="90">
        <v>45717</v>
      </c>
      <c r="BE3280" s="35"/>
    </row>
    <row r="3281" spans="48:57" x14ac:dyDescent="0.25">
      <c r="AV3281" s="85">
        <v>3277</v>
      </c>
      <c r="AW3281" s="91"/>
      <c r="AX3281" s="86" t="s">
        <v>6746</v>
      </c>
      <c r="AY3281" s="87" t="s">
        <v>6747</v>
      </c>
      <c r="AZ3281" s="86" t="s">
        <v>6748</v>
      </c>
      <c r="BA3281" s="88" t="s">
        <v>1077</v>
      </c>
      <c r="BB3281" s="86" t="s">
        <v>1078</v>
      </c>
      <c r="BC3281" s="89">
        <v>5500</v>
      </c>
      <c r="BD3281" s="90">
        <v>45717</v>
      </c>
      <c r="BE3281" s="35"/>
    </row>
    <row r="3282" spans="48:57" x14ac:dyDescent="0.25">
      <c r="AV3282" s="85">
        <v>3278</v>
      </c>
      <c r="AW3282" s="91"/>
      <c r="AX3282" s="86" t="s">
        <v>6749</v>
      </c>
      <c r="AY3282" s="87" t="s">
        <v>6750</v>
      </c>
      <c r="AZ3282" s="86" t="s">
        <v>6751</v>
      </c>
      <c r="BA3282" s="88" t="s">
        <v>1259</v>
      </c>
      <c r="BB3282" s="86" t="s">
        <v>1260</v>
      </c>
      <c r="BC3282" s="89">
        <v>12500</v>
      </c>
      <c r="BD3282" s="90">
        <v>45689</v>
      </c>
      <c r="BE3282" s="35"/>
    </row>
    <row r="3283" spans="48:57" x14ac:dyDescent="0.25">
      <c r="AV3283" s="85">
        <v>3279</v>
      </c>
      <c r="AW3283" s="91"/>
      <c r="AX3283" s="86" t="s">
        <v>6569</v>
      </c>
      <c r="AY3283" s="87" t="s">
        <v>6570</v>
      </c>
      <c r="AZ3283" s="86" t="s">
        <v>6571</v>
      </c>
      <c r="BA3283" s="88" t="s">
        <v>732</v>
      </c>
      <c r="BB3283" s="86" t="s">
        <v>733</v>
      </c>
      <c r="BC3283" s="89">
        <v>5750</v>
      </c>
      <c r="BD3283" s="90">
        <v>45658</v>
      </c>
      <c r="BE3283" s="35"/>
    </row>
    <row r="3284" spans="48:57" x14ac:dyDescent="0.25">
      <c r="AV3284" s="85">
        <v>3280</v>
      </c>
      <c r="AW3284" s="91"/>
      <c r="AX3284" s="86" t="s">
        <v>6752</v>
      </c>
      <c r="AY3284" s="87" t="s">
        <v>6753</v>
      </c>
      <c r="AZ3284" s="86" t="s">
        <v>6754</v>
      </c>
      <c r="BA3284" s="88" t="s">
        <v>3289</v>
      </c>
      <c r="BB3284" s="86" t="s">
        <v>1101</v>
      </c>
      <c r="BC3284" s="89">
        <v>28620</v>
      </c>
      <c r="BD3284" s="90">
        <v>45717</v>
      </c>
      <c r="BE3284" s="35"/>
    </row>
    <row r="3285" spans="48:57" x14ac:dyDescent="0.25">
      <c r="AV3285" s="85">
        <v>3281</v>
      </c>
      <c r="AW3285" s="91"/>
      <c r="AX3285" s="86" t="s">
        <v>6755</v>
      </c>
      <c r="AY3285" s="87" t="s">
        <v>6756</v>
      </c>
      <c r="AZ3285" s="86" t="s">
        <v>6757</v>
      </c>
      <c r="BA3285" s="88" t="s">
        <v>2241</v>
      </c>
      <c r="BB3285" s="86" t="s">
        <v>1760</v>
      </c>
      <c r="BC3285" s="89">
        <v>17500</v>
      </c>
      <c r="BD3285" s="90">
        <v>45717</v>
      </c>
      <c r="BE3285" s="35"/>
    </row>
    <row r="3286" spans="48:57" x14ac:dyDescent="0.25">
      <c r="AV3286" s="85">
        <v>3282</v>
      </c>
      <c r="AW3286" s="91"/>
      <c r="AX3286" s="86" t="s">
        <v>6700</v>
      </c>
      <c r="AY3286" s="87" t="s">
        <v>547</v>
      </c>
      <c r="AZ3286" s="86" t="s">
        <v>6701</v>
      </c>
      <c r="BA3286" s="88" t="s">
        <v>1077</v>
      </c>
      <c r="BB3286" s="86" t="s">
        <v>1078</v>
      </c>
      <c r="BC3286" s="89">
        <v>5500</v>
      </c>
      <c r="BD3286" s="90">
        <v>45717</v>
      </c>
      <c r="BE3286" s="35"/>
    </row>
    <row r="3287" spans="48:57" x14ac:dyDescent="0.25">
      <c r="AV3287" s="85">
        <v>3283</v>
      </c>
      <c r="AW3287" s="91"/>
      <c r="AX3287" s="86" t="s">
        <v>6758</v>
      </c>
      <c r="AY3287" s="87" t="s">
        <v>6759</v>
      </c>
      <c r="AZ3287" s="86" t="s">
        <v>6760</v>
      </c>
      <c r="BA3287" s="88" t="s">
        <v>1041</v>
      </c>
      <c r="BB3287" s="86" t="s">
        <v>1004</v>
      </c>
      <c r="BC3287" s="89">
        <v>6000</v>
      </c>
      <c r="BD3287" s="90">
        <v>45717</v>
      </c>
      <c r="BE3287" s="35"/>
    </row>
    <row r="3288" spans="48:57" x14ac:dyDescent="0.25">
      <c r="AV3288" s="85">
        <v>3284</v>
      </c>
      <c r="AW3288" s="91"/>
      <c r="AX3288" s="86" t="s">
        <v>6511</v>
      </c>
      <c r="AY3288" s="87" t="s">
        <v>1110</v>
      </c>
      <c r="AZ3288" s="86" t="s">
        <v>6512</v>
      </c>
      <c r="BA3288" s="88" t="s">
        <v>1077</v>
      </c>
      <c r="BB3288" s="86" t="s">
        <v>1078</v>
      </c>
      <c r="BC3288" s="89">
        <v>11000</v>
      </c>
      <c r="BD3288" s="90">
        <v>45717</v>
      </c>
      <c r="BE3288" s="35"/>
    </row>
    <row r="3289" spans="48:57" x14ac:dyDescent="0.25">
      <c r="AV3289" s="85">
        <v>3285</v>
      </c>
      <c r="AW3289" s="91"/>
      <c r="AX3289" s="86" t="s">
        <v>6711</v>
      </c>
      <c r="AY3289" s="87" t="s">
        <v>3502</v>
      </c>
      <c r="AZ3289" s="86" t="s">
        <v>6712</v>
      </c>
      <c r="BA3289" s="88" t="s">
        <v>1041</v>
      </c>
      <c r="BB3289" s="86" t="s">
        <v>1004</v>
      </c>
      <c r="BC3289" s="89">
        <v>6000</v>
      </c>
      <c r="BD3289" s="90">
        <v>45717</v>
      </c>
      <c r="BE3289" s="35"/>
    </row>
    <row r="3290" spans="48:57" x14ac:dyDescent="0.25">
      <c r="AV3290" s="85">
        <v>3286</v>
      </c>
      <c r="AW3290" s="91"/>
      <c r="AX3290" s="86" t="s">
        <v>6761</v>
      </c>
      <c r="AY3290" s="87" t="s">
        <v>6762</v>
      </c>
      <c r="AZ3290" s="86" t="s">
        <v>6763</v>
      </c>
      <c r="BA3290" s="88" t="s">
        <v>2013</v>
      </c>
      <c r="BB3290" s="86" t="s">
        <v>1391</v>
      </c>
      <c r="BC3290" s="89">
        <v>1425</v>
      </c>
      <c r="BD3290" s="90">
        <v>45717</v>
      </c>
      <c r="BE3290" s="35"/>
    </row>
    <row r="3291" spans="48:57" x14ac:dyDescent="0.25">
      <c r="AV3291" s="85">
        <v>3287</v>
      </c>
      <c r="AW3291" s="91"/>
      <c r="AX3291" s="86" t="s">
        <v>6764</v>
      </c>
      <c r="AY3291" s="87" t="s">
        <v>6765</v>
      </c>
      <c r="AZ3291" s="86" t="s">
        <v>6766</v>
      </c>
      <c r="BA3291" s="88" t="s">
        <v>824</v>
      </c>
      <c r="BB3291" s="86" t="s">
        <v>140</v>
      </c>
      <c r="BC3291" s="89">
        <v>28750</v>
      </c>
      <c r="BD3291" s="90">
        <v>45689</v>
      </c>
      <c r="BE3291" s="35"/>
    </row>
    <row r="3292" spans="48:57" x14ac:dyDescent="0.25">
      <c r="AV3292" s="85">
        <v>3288</v>
      </c>
      <c r="AW3292" s="91"/>
      <c r="AX3292" s="86" t="s">
        <v>6767</v>
      </c>
      <c r="AY3292" s="87" t="s">
        <v>6768</v>
      </c>
      <c r="AZ3292" s="86" t="s">
        <v>6769</v>
      </c>
      <c r="BA3292" s="88" t="s">
        <v>645</v>
      </c>
      <c r="BB3292" s="86" t="s">
        <v>646</v>
      </c>
      <c r="BC3292" s="89">
        <v>-142500</v>
      </c>
      <c r="BD3292" s="90">
        <v>45658</v>
      </c>
      <c r="BE3292" s="35"/>
    </row>
    <row r="3293" spans="48:57" x14ac:dyDescent="0.25">
      <c r="AV3293" s="85">
        <v>3289</v>
      </c>
      <c r="AW3293" s="91"/>
      <c r="AX3293" s="86" t="s">
        <v>6770</v>
      </c>
      <c r="AY3293" s="87" t="s">
        <v>6771</v>
      </c>
      <c r="AZ3293" s="86" t="s">
        <v>6772</v>
      </c>
      <c r="BA3293" s="88" t="s">
        <v>1017</v>
      </c>
      <c r="BB3293" s="86" t="s">
        <v>1018</v>
      </c>
      <c r="BC3293" s="89">
        <v>15000</v>
      </c>
      <c r="BD3293" s="90">
        <v>45717</v>
      </c>
      <c r="BE3293" s="35"/>
    </row>
    <row r="3294" spans="48:57" x14ac:dyDescent="0.25">
      <c r="AV3294" s="85">
        <v>3290</v>
      </c>
      <c r="AW3294" s="91"/>
      <c r="AX3294" s="86" t="s">
        <v>6700</v>
      </c>
      <c r="AY3294" s="87" t="s">
        <v>547</v>
      </c>
      <c r="AZ3294" s="86" t="s">
        <v>6701</v>
      </c>
      <c r="BA3294" s="88" t="s">
        <v>1077</v>
      </c>
      <c r="BB3294" s="86" t="s">
        <v>1078</v>
      </c>
      <c r="BC3294" s="89">
        <v>2750</v>
      </c>
      <c r="BD3294" s="90">
        <v>45717</v>
      </c>
      <c r="BE3294" s="35"/>
    </row>
    <row r="3295" spans="48:57" x14ac:dyDescent="0.25">
      <c r="AV3295" s="85">
        <v>3291</v>
      </c>
      <c r="AW3295" s="91"/>
      <c r="AX3295" s="86" t="s">
        <v>6773</v>
      </c>
      <c r="AY3295" s="87" t="s">
        <v>4288</v>
      </c>
      <c r="AZ3295" s="86" t="s">
        <v>6774</v>
      </c>
      <c r="BA3295" s="88" t="s">
        <v>1001</v>
      </c>
      <c r="BB3295" s="86" t="s">
        <v>1002</v>
      </c>
      <c r="BC3295" s="89">
        <v>37920</v>
      </c>
      <c r="BD3295" s="90">
        <v>45717</v>
      </c>
      <c r="BE3295" s="35"/>
    </row>
    <row r="3296" spans="48:57" x14ac:dyDescent="0.25">
      <c r="AV3296" s="85">
        <v>3292</v>
      </c>
      <c r="AW3296" s="91"/>
      <c r="AX3296" s="86" t="s">
        <v>6656</v>
      </c>
      <c r="AY3296" s="87" t="s">
        <v>2320</v>
      </c>
      <c r="AZ3296" s="86" t="s">
        <v>6775</v>
      </c>
      <c r="BA3296" s="88" t="s">
        <v>615</v>
      </c>
      <c r="BB3296" s="86" t="s">
        <v>616</v>
      </c>
      <c r="BC3296" s="89">
        <v>7500</v>
      </c>
      <c r="BD3296" s="90">
        <v>45717</v>
      </c>
      <c r="BE3296" s="35"/>
    </row>
    <row r="3297" spans="48:57" x14ac:dyDescent="0.25">
      <c r="AV3297" s="85">
        <v>3293</v>
      </c>
      <c r="AW3297" s="91"/>
      <c r="AX3297" s="86" t="s">
        <v>6776</v>
      </c>
      <c r="AY3297" s="87" t="s">
        <v>6777</v>
      </c>
      <c r="AZ3297" s="86" t="s">
        <v>6778</v>
      </c>
      <c r="BA3297" s="88" t="s">
        <v>615</v>
      </c>
      <c r="BB3297" s="86" t="s">
        <v>616</v>
      </c>
      <c r="BC3297" s="89">
        <v>7500</v>
      </c>
      <c r="BD3297" s="90">
        <v>45717</v>
      </c>
      <c r="BE3297" s="35"/>
    </row>
    <row r="3298" spans="48:57" x14ac:dyDescent="0.25">
      <c r="AV3298" s="85">
        <v>3294</v>
      </c>
      <c r="AW3298" s="91"/>
      <c r="AX3298" s="86" t="s">
        <v>6779</v>
      </c>
      <c r="AY3298" s="87" t="s">
        <v>6780</v>
      </c>
      <c r="AZ3298" s="86" t="s">
        <v>6781</v>
      </c>
      <c r="BA3298" s="88" t="s">
        <v>615</v>
      </c>
      <c r="BB3298" s="86" t="s">
        <v>616</v>
      </c>
      <c r="BC3298" s="89">
        <v>7500</v>
      </c>
      <c r="BD3298" s="90">
        <v>45717</v>
      </c>
      <c r="BE3298" s="35"/>
    </row>
    <row r="3299" spans="48:57" x14ac:dyDescent="0.25">
      <c r="AV3299" s="85">
        <v>3295</v>
      </c>
      <c r="AW3299" s="91"/>
      <c r="AX3299" s="86" t="s">
        <v>6782</v>
      </c>
      <c r="AY3299" s="87" t="s">
        <v>6783</v>
      </c>
      <c r="AZ3299" s="86" t="s">
        <v>6784</v>
      </c>
      <c r="BA3299" s="88" t="s">
        <v>732</v>
      </c>
      <c r="BB3299" s="86" t="s">
        <v>733</v>
      </c>
      <c r="BC3299" s="89">
        <v>5750</v>
      </c>
      <c r="BD3299" s="90">
        <v>45717</v>
      </c>
      <c r="BE3299" s="35"/>
    </row>
    <row r="3300" spans="48:57" x14ac:dyDescent="0.25">
      <c r="AV3300" s="85">
        <v>3296</v>
      </c>
      <c r="AW3300" s="91"/>
      <c r="AX3300" s="86" t="s">
        <v>6785</v>
      </c>
      <c r="AY3300" s="87" t="s">
        <v>6786</v>
      </c>
      <c r="AZ3300" s="86" t="s">
        <v>6787</v>
      </c>
      <c r="BA3300" s="88" t="s">
        <v>732</v>
      </c>
      <c r="BB3300" s="86" t="s">
        <v>733</v>
      </c>
      <c r="BC3300" s="89">
        <v>5750</v>
      </c>
      <c r="BD3300" s="90">
        <v>45689</v>
      </c>
      <c r="BE3300" s="35"/>
    </row>
    <row r="3301" spans="48:57" x14ac:dyDescent="0.25">
      <c r="AV3301" s="85">
        <v>3297</v>
      </c>
      <c r="AW3301" s="91"/>
      <c r="AX3301" s="86" t="s">
        <v>6788</v>
      </c>
      <c r="AY3301" s="87" t="s">
        <v>6789</v>
      </c>
      <c r="AZ3301" s="86" t="s">
        <v>6790</v>
      </c>
      <c r="BA3301" s="88" t="s">
        <v>2540</v>
      </c>
      <c r="BB3301" s="86" t="s">
        <v>2169</v>
      </c>
      <c r="BC3301" s="89">
        <v>28500</v>
      </c>
      <c r="BD3301" s="90">
        <v>45658</v>
      </c>
      <c r="BE3301" s="35"/>
    </row>
    <row r="3302" spans="48:57" x14ac:dyDescent="0.25">
      <c r="AV3302" s="85">
        <v>3298</v>
      </c>
      <c r="AW3302" s="91"/>
      <c r="AX3302" s="86" t="s">
        <v>6791</v>
      </c>
      <c r="AY3302" s="87" t="s">
        <v>6792</v>
      </c>
      <c r="AZ3302" s="86" t="s">
        <v>6793</v>
      </c>
      <c r="BA3302" s="88" t="s">
        <v>615</v>
      </c>
      <c r="BB3302" s="86" t="s">
        <v>616</v>
      </c>
      <c r="BC3302" s="89">
        <v>60000</v>
      </c>
      <c r="BD3302" s="90">
        <v>45717</v>
      </c>
      <c r="BE3302" s="35"/>
    </row>
    <row r="3303" spans="48:57" x14ac:dyDescent="0.25">
      <c r="AV3303" s="85">
        <v>3299</v>
      </c>
      <c r="AW3303" s="91"/>
      <c r="AX3303" s="86" t="s">
        <v>6794</v>
      </c>
      <c r="AY3303" s="87" t="s">
        <v>6795</v>
      </c>
      <c r="AZ3303" s="86" t="s">
        <v>6796</v>
      </c>
      <c r="BA3303" s="88" t="s">
        <v>615</v>
      </c>
      <c r="BB3303" s="86" t="s">
        <v>616</v>
      </c>
      <c r="BC3303" s="89">
        <v>7500</v>
      </c>
      <c r="BD3303" s="90">
        <v>45717</v>
      </c>
      <c r="BE3303" s="35"/>
    </row>
    <row r="3304" spans="48:57" x14ac:dyDescent="0.25">
      <c r="AV3304" s="85">
        <v>3300</v>
      </c>
      <c r="AW3304" s="91"/>
      <c r="AX3304" s="86" t="s">
        <v>6677</v>
      </c>
      <c r="AY3304" s="87" t="s">
        <v>6678</v>
      </c>
      <c r="AZ3304" s="86" t="s">
        <v>6679</v>
      </c>
      <c r="BA3304" s="88" t="s">
        <v>732</v>
      </c>
      <c r="BB3304" s="86" t="s">
        <v>733</v>
      </c>
      <c r="BC3304" s="89">
        <v>11500</v>
      </c>
      <c r="BD3304" s="90">
        <v>45717</v>
      </c>
      <c r="BE3304" s="35"/>
    </row>
    <row r="3305" spans="48:57" x14ac:dyDescent="0.25">
      <c r="AV3305" s="85">
        <v>3301</v>
      </c>
      <c r="AW3305" s="91"/>
      <c r="AX3305" s="86" t="s">
        <v>6797</v>
      </c>
      <c r="AY3305" s="87" t="s">
        <v>6798</v>
      </c>
      <c r="AZ3305" s="86" t="s">
        <v>6799</v>
      </c>
      <c r="BA3305" s="88" t="s">
        <v>1259</v>
      </c>
      <c r="BB3305" s="86" t="s">
        <v>1260</v>
      </c>
      <c r="BC3305" s="89">
        <v>12500</v>
      </c>
      <c r="BD3305" s="90">
        <v>45717</v>
      </c>
      <c r="BE3305" s="35"/>
    </row>
    <row r="3306" spans="48:57" x14ac:dyDescent="0.25">
      <c r="AV3306" s="85">
        <v>3302</v>
      </c>
      <c r="AW3306" s="91"/>
      <c r="AX3306" s="86" t="s">
        <v>6511</v>
      </c>
      <c r="AY3306" s="87" t="s">
        <v>1110</v>
      </c>
      <c r="AZ3306" s="86" t="s">
        <v>6512</v>
      </c>
      <c r="BA3306" s="88" t="s">
        <v>1077</v>
      </c>
      <c r="BB3306" s="86" t="s">
        <v>1078</v>
      </c>
      <c r="BC3306" s="89">
        <v>11000</v>
      </c>
      <c r="BD3306" s="90">
        <v>45717</v>
      </c>
      <c r="BE3306" s="35"/>
    </row>
    <row r="3307" spans="48:57" x14ac:dyDescent="0.25">
      <c r="AV3307" s="85">
        <v>3303</v>
      </c>
      <c r="AW3307" s="91"/>
      <c r="AX3307" s="86" t="s">
        <v>6800</v>
      </c>
      <c r="AY3307" s="87" t="s">
        <v>6801</v>
      </c>
      <c r="AZ3307" s="86" t="s">
        <v>6802</v>
      </c>
      <c r="BA3307" s="88" t="s">
        <v>1041</v>
      </c>
      <c r="BB3307" s="86" t="s">
        <v>1004</v>
      </c>
      <c r="BC3307" s="89">
        <v>-6000</v>
      </c>
      <c r="BD3307" s="90">
        <v>45717</v>
      </c>
      <c r="BE3307" s="35"/>
    </row>
    <row r="3308" spans="48:57" x14ac:dyDescent="0.25">
      <c r="AV3308" s="85">
        <v>3304</v>
      </c>
      <c r="AW3308" s="91"/>
      <c r="AX3308" s="86" t="s">
        <v>6702</v>
      </c>
      <c r="AY3308" s="87" t="s">
        <v>6703</v>
      </c>
      <c r="AZ3308" s="86" t="s">
        <v>6704</v>
      </c>
      <c r="BA3308" s="88" t="s">
        <v>645</v>
      </c>
      <c r="BB3308" s="86" t="s">
        <v>646</v>
      </c>
      <c r="BC3308" s="89">
        <v>9500</v>
      </c>
      <c r="BD3308" s="90">
        <v>45717</v>
      </c>
      <c r="BE3308" s="35"/>
    </row>
    <row r="3309" spans="48:57" x14ac:dyDescent="0.25">
      <c r="AV3309" s="85">
        <v>3305</v>
      </c>
      <c r="AW3309" s="91"/>
      <c r="AX3309" s="86" t="s">
        <v>6803</v>
      </c>
      <c r="AY3309" s="87" t="s">
        <v>6804</v>
      </c>
      <c r="AZ3309" s="86" t="s">
        <v>6805</v>
      </c>
      <c r="BA3309" s="88" t="s">
        <v>615</v>
      </c>
      <c r="BB3309" s="86" t="s">
        <v>616</v>
      </c>
      <c r="BC3309" s="89">
        <v>7500</v>
      </c>
      <c r="BD3309" s="90">
        <v>45689</v>
      </c>
      <c r="BE3309" s="35"/>
    </row>
    <row r="3310" spans="48:57" x14ac:dyDescent="0.25">
      <c r="AV3310" s="85">
        <v>3306</v>
      </c>
      <c r="AW3310" s="91"/>
      <c r="AX3310" s="86" t="s">
        <v>6746</v>
      </c>
      <c r="AY3310" s="87" t="s">
        <v>6747</v>
      </c>
      <c r="AZ3310" s="86" t="s">
        <v>6748</v>
      </c>
      <c r="BA3310" s="88" t="s">
        <v>1077</v>
      </c>
      <c r="BB3310" s="86" t="s">
        <v>1078</v>
      </c>
      <c r="BC3310" s="89">
        <v>8250</v>
      </c>
      <c r="BD3310" s="90">
        <v>45658</v>
      </c>
      <c r="BE3310" s="35"/>
    </row>
    <row r="3311" spans="48:57" x14ac:dyDescent="0.25">
      <c r="AV3311" s="85">
        <v>3307</v>
      </c>
      <c r="AW3311" s="91"/>
      <c r="AX3311" s="86" t="s">
        <v>6806</v>
      </c>
      <c r="AY3311" s="87" t="s">
        <v>6807</v>
      </c>
      <c r="AZ3311" s="86" t="s">
        <v>6808</v>
      </c>
      <c r="BA3311" s="88" t="s">
        <v>1041</v>
      </c>
      <c r="BB3311" s="86" t="s">
        <v>1004</v>
      </c>
      <c r="BC3311" s="89">
        <v>12000</v>
      </c>
      <c r="BD3311" s="90">
        <v>45717</v>
      </c>
      <c r="BE3311" s="35"/>
    </row>
    <row r="3312" spans="48:57" x14ac:dyDescent="0.25">
      <c r="AV3312" s="85">
        <v>3308</v>
      </c>
      <c r="AW3312" s="91"/>
      <c r="AX3312" s="86" t="s">
        <v>6809</v>
      </c>
      <c r="AY3312" s="87" t="s">
        <v>6810</v>
      </c>
      <c r="AZ3312" s="86" t="s">
        <v>6811</v>
      </c>
      <c r="BA3312" s="88" t="s">
        <v>645</v>
      </c>
      <c r="BB3312" s="86" t="s">
        <v>646</v>
      </c>
      <c r="BC3312" s="89">
        <v>28500</v>
      </c>
      <c r="BD3312" s="90">
        <v>45717</v>
      </c>
      <c r="BE3312" s="35"/>
    </row>
    <row r="3313" spans="48:57" x14ac:dyDescent="0.25">
      <c r="AV3313" s="85">
        <v>3309</v>
      </c>
      <c r="AW3313" s="91"/>
      <c r="AX3313" s="86" t="s">
        <v>6812</v>
      </c>
      <c r="AY3313" s="87" t="s">
        <v>6813</v>
      </c>
      <c r="AZ3313" s="86" t="s">
        <v>6814</v>
      </c>
      <c r="BA3313" s="88" t="s">
        <v>2934</v>
      </c>
      <c r="BB3313" s="86" t="s">
        <v>2168</v>
      </c>
      <c r="BC3313" s="89">
        <v>15000</v>
      </c>
      <c r="BD3313" s="90">
        <v>45717</v>
      </c>
      <c r="BE3313" s="35"/>
    </row>
    <row r="3314" spans="48:57" x14ac:dyDescent="0.25">
      <c r="AV3314" s="85">
        <v>3310</v>
      </c>
      <c r="AW3314" s="91"/>
      <c r="AX3314" s="86" t="s">
        <v>6815</v>
      </c>
      <c r="AY3314" s="87" t="s">
        <v>6816</v>
      </c>
      <c r="AZ3314" s="86" t="s">
        <v>6817</v>
      </c>
      <c r="BA3314" s="88" t="s">
        <v>2203</v>
      </c>
      <c r="BB3314" s="86" t="s">
        <v>140</v>
      </c>
      <c r="BC3314" s="89">
        <v>5175</v>
      </c>
      <c r="BD3314" s="90">
        <v>45717</v>
      </c>
      <c r="BE3314" s="35"/>
    </row>
    <row r="3315" spans="48:57" x14ac:dyDescent="0.25">
      <c r="AV3315" s="85">
        <v>3311</v>
      </c>
      <c r="AW3315" s="91"/>
      <c r="AX3315" s="86" t="s">
        <v>6818</v>
      </c>
      <c r="AY3315" s="87" t="s">
        <v>6819</v>
      </c>
      <c r="AZ3315" s="86" t="s">
        <v>6820</v>
      </c>
      <c r="BA3315" s="88" t="s">
        <v>1376</v>
      </c>
      <c r="BB3315" s="86" t="s">
        <v>197</v>
      </c>
      <c r="BC3315" s="89">
        <v>10680</v>
      </c>
      <c r="BD3315" s="90">
        <v>45717</v>
      </c>
      <c r="BE3315" s="35"/>
    </row>
    <row r="3316" spans="48:57" x14ac:dyDescent="0.25">
      <c r="AV3316" s="85">
        <v>3312</v>
      </c>
      <c r="AW3316" s="91"/>
      <c r="AX3316" s="86" t="s">
        <v>6821</v>
      </c>
      <c r="AY3316" s="87" t="s">
        <v>6822</v>
      </c>
      <c r="AZ3316" s="86" t="s">
        <v>6823</v>
      </c>
      <c r="BA3316" s="88" t="s">
        <v>2934</v>
      </c>
      <c r="BB3316" s="86" t="s">
        <v>2168</v>
      </c>
      <c r="BC3316" s="89">
        <v>15000</v>
      </c>
      <c r="BD3316" s="90">
        <v>45717</v>
      </c>
      <c r="BE3316" s="35"/>
    </row>
    <row r="3317" spans="48:57" x14ac:dyDescent="0.25">
      <c r="AV3317" s="85">
        <v>3313</v>
      </c>
      <c r="AW3317" s="91"/>
      <c r="AX3317" s="86" t="s">
        <v>6824</v>
      </c>
      <c r="AY3317" s="87" t="s">
        <v>6825</v>
      </c>
      <c r="AZ3317" s="86" t="s">
        <v>6826</v>
      </c>
      <c r="BA3317" s="88" t="s">
        <v>732</v>
      </c>
      <c r="BB3317" s="86" t="s">
        <v>733</v>
      </c>
      <c r="BC3317" s="89">
        <v>11500</v>
      </c>
      <c r="BD3317" s="90">
        <v>45717</v>
      </c>
      <c r="BE3317" s="35"/>
    </row>
    <row r="3318" spans="48:57" x14ac:dyDescent="0.25">
      <c r="AV3318" s="85">
        <v>3314</v>
      </c>
      <c r="AW3318" s="91"/>
      <c r="AX3318" s="86" t="s">
        <v>6698</v>
      </c>
      <c r="AY3318" s="87" t="s">
        <v>1601</v>
      </c>
      <c r="AZ3318" s="86" t="s">
        <v>6699</v>
      </c>
      <c r="BA3318" s="88" t="s">
        <v>1077</v>
      </c>
      <c r="BB3318" s="86" t="s">
        <v>1078</v>
      </c>
      <c r="BC3318" s="89">
        <v>44000</v>
      </c>
      <c r="BD3318" s="90">
        <v>45689</v>
      </c>
      <c r="BE3318" s="35"/>
    </row>
    <row r="3319" spans="48:57" x14ac:dyDescent="0.25">
      <c r="AV3319" s="85">
        <v>3315</v>
      </c>
      <c r="AW3319" s="91"/>
      <c r="AX3319" s="86" t="s">
        <v>6827</v>
      </c>
      <c r="AY3319" s="87" t="s">
        <v>6828</v>
      </c>
      <c r="AZ3319" s="86" t="s">
        <v>6829</v>
      </c>
      <c r="BA3319" s="88" t="s">
        <v>615</v>
      </c>
      <c r="BB3319" s="86" t="s">
        <v>616</v>
      </c>
      <c r="BC3319" s="89">
        <v>7500</v>
      </c>
      <c r="BD3319" s="90">
        <v>45658</v>
      </c>
      <c r="BE3319" s="35"/>
    </row>
    <row r="3320" spans="48:57" x14ac:dyDescent="0.25">
      <c r="AV3320" s="85">
        <v>3316</v>
      </c>
      <c r="AW3320" s="91"/>
      <c r="AX3320" s="86" t="s">
        <v>6478</v>
      </c>
      <c r="AY3320" s="87" t="s">
        <v>6479</v>
      </c>
      <c r="AZ3320" s="86" t="s">
        <v>6480</v>
      </c>
      <c r="BA3320" s="88" t="s">
        <v>615</v>
      </c>
      <c r="BB3320" s="86" t="s">
        <v>616</v>
      </c>
      <c r="BC3320" s="89">
        <v>15000</v>
      </c>
      <c r="BD3320" s="90">
        <v>45717</v>
      </c>
      <c r="BE3320" s="35"/>
    </row>
    <row r="3321" spans="48:57" x14ac:dyDescent="0.25">
      <c r="AV3321" s="85">
        <v>3317</v>
      </c>
      <c r="AW3321" s="91"/>
      <c r="AX3321" s="86" t="s">
        <v>6830</v>
      </c>
      <c r="AY3321" s="87" t="s">
        <v>6831</v>
      </c>
      <c r="AZ3321" s="86" t="s">
        <v>6832</v>
      </c>
      <c r="BA3321" s="88" t="s">
        <v>615</v>
      </c>
      <c r="BB3321" s="86" t="s">
        <v>616</v>
      </c>
      <c r="BC3321" s="89">
        <v>-7500</v>
      </c>
      <c r="BD3321" s="90">
        <v>45717</v>
      </c>
      <c r="BE3321" s="35"/>
    </row>
    <row r="3322" spans="48:57" x14ac:dyDescent="0.25">
      <c r="AV3322" s="85">
        <v>3318</v>
      </c>
      <c r="AW3322" s="91"/>
      <c r="AX3322" s="86" t="s">
        <v>6833</v>
      </c>
      <c r="AY3322" s="87" t="s">
        <v>6834</v>
      </c>
      <c r="AZ3322" s="86" t="s">
        <v>6835</v>
      </c>
      <c r="BA3322" s="88" t="s">
        <v>615</v>
      </c>
      <c r="BB3322" s="86" t="s">
        <v>616</v>
      </c>
      <c r="BC3322" s="89">
        <v>7500</v>
      </c>
      <c r="BD3322" s="90">
        <v>45717</v>
      </c>
      <c r="BE3322" s="35"/>
    </row>
    <row r="3323" spans="48:57" x14ac:dyDescent="0.25">
      <c r="AV3323" s="85">
        <v>3319</v>
      </c>
      <c r="AW3323" s="91"/>
      <c r="AX3323" s="86" t="s">
        <v>6836</v>
      </c>
      <c r="AY3323" s="87" t="s">
        <v>6837</v>
      </c>
      <c r="AZ3323" s="86" t="s">
        <v>6838</v>
      </c>
      <c r="BA3323" s="88" t="s">
        <v>1001</v>
      </c>
      <c r="BB3323" s="86" t="s">
        <v>1002</v>
      </c>
      <c r="BC3323" s="89">
        <v>18960</v>
      </c>
      <c r="BD3323" s="90">
        <v>45717</v>
      </c>
      <c r="BE3323" s="35"/>
    </row>
    <row r="3324" spans="48:57" x14ac:dyDescent="0.25">
      <c r="AV3324" s="85">
        <v>3320</v>
      </c>
      <c r="AW3324" s="91"/>
      <c r="AX3324" s="86" t="s">
        <v>6839</v>
      </c>
      <c r="AY3324" s="87" t="s">
        <v>6840</v>
      </c>
      <c r="AZ3324" s="86" t="s">
        <v>6841</v>
      </c>
      <c r="BA3324" s="88" t="s">
        <v>615</v>
      </c>
      <c r="BB3324" s="86" t="s">
        <v>616</v>
      </c>
      <c r="BC3324" s="89">
        <v>7500</v>
      </c>
      <c r="BD3324" s="90">
        <v>45717</v>
      </c>
      <c r="BE3324" s="35"/>
    </row>
    <row r="3325" spans="48:57" x14ac:dyDescent="0.25">
      <c r="AV3325" s="85">
        <v>3321</v>
      </c>
      <c r="AW3325" s="91"/>
      <c r="AX3325" s="86" t="s">
        <v>6839</v>
      </c>
      <c r="AY3325" s="87" t="s">
        <v>6840</v>
      </c>
      <c r="AZ3325" s="86" t="s">
        <v>6841</v>
      </c>
      <c r="BA3325" s="88" t="s">
        <v>2043</v>
      </c>
      <c r="BB3325" s="86" t="s">
        <v>2044</v>
      </c>
      <c r="BC3325" s="89">
        <v>10250</v>
      </c>
      <c r="BD3325" s="90">
        <v>45717</v>
      </c>
      <c r="BE3325" s="35"/>
    </row>
    <row r="3326" spans="48:57" x14ac:dyDescent="0.25">
      <c r="AV3326" s="85">
        <v>3322</v>
      </c>
      <c r="AW3326" s="91"/>
      <c r="AX3326" s="86" t="s">
        <v>6842</v>
      </c>
      <c r="AY3326" s="87" t="s">
        <v>6843</v>
      </c>
      <c r="AZ3326" s="86" t="s">
        <v>6844</v>
      </c>
      <c r="BA3326" s="88" t="s">
        <v>615</v>
      </c>
      <c r="BB3326" s="86" t="s">
        <v>616</v>
      </c>
      <c r="BC3326" s="89">
        <v>7500</v>
      </c>
      <c r="BD3326" s="90">
        <v>45717</v>
      </c>
      <c r="BE3326" s="35"/>
    </row>
    <row r="3327" spans="48:57" x14ac:dyDescent="0.25">
      <c r="AV3327" s="85">
        <v>3323</v>
      </c>
      <c r="AW3327" s="91"/>
      <c r="AX3327" s="86" t="s">
        <v>6845</v>
      </c>
      <c r="AY3327" s="87" t="s">
        <v>6846</v>
      </c>
      <c r="AZ3327" s="86" t="s">
        <v>6847</v>
      </c>
      <c r="BA3327" s="88" t="s">
        <v>2086</v>
      </c>
      <c r="BB3327" s="86" t="s">
        <v>2087</v>
      </c>
      <c r="BC3327" s="89">
        <v>8500</v>
      </c>
      <c r="BD3327" s="90">
        <v>45689</v>
      </c>
      <c r="BE3327" s="35"/>
    </row>
    <row r="3328" spans="48:57" x14ac:dyDescent="0.25">
      <c r="AV3328" s="85">
        <v>3324</v>
      </c>
      <c r="AW3328" s="91"/>
      <c r="AX3328" s="86" t="s">
        <v>6513</v>
      </c>
      <c r="AY3328" s="87" t="s">
        <v>761</v>
      </c>
      <c r="AZ3328" s="86" t="s">
        <v>6514</v>
      </c>
      <c r="BA3328" s="88" t="s">
        <v>1077</v>
      </c>
      <c r="BB3328" s="86" t="s">
        <v>1078</v>
      </c>
      <c r="BC3328" s="89">
        <v>44000</v>
      </c>
      <c r="BD3328" s="90">
        <v>45658</v>
      </c>
      <c r="BE3328" s="35"/>
    </row>
    <row r="3329" spans="48:57" x14ac:dyDescent="0.25">
      <c r="AV3329" s="85">
        <v>3325</v>
      </c>
      <c r="AW3329" s="91"/>
      <c r="AX3329" s="86" t="s">
        <v>6501</v>
      </c>
      <c r="AY3329" s="87" t="s">
        <v>719</v>
      </c>
      <c r="AZ3329" s="86" t="s">
        <v>6502</v>
      </c>
      <c r="BA3329" s="88" t="s">
        <v>1077</v>
      </c>
      <c r="BB3329" s="86" t="s">
        <v>1078</v>
      </c>
      <c r="BC3329" s="89">
        <v>44000</v>
      </c>
      <c r="BD3329" s="90">
        <v>45717</v>
      </c>
      <c r="BE3329" s="35"/>
    </row>
    <row r="3330" spans="48:57" x14ac:dyDescent="0.25">
      <c r="AV3330" s="85">
        <v>3326</v>
      </c>
      <c r="AW3330" s="91"/>
      <c r="AX3330" s="86" t="s">
        <v>6698</v>
      </c>
      <c r="AY3330" s="87" t="s">
        <v>1601</v>
      </c>
      <c r="AZ3330" s="86" t="s">
        <v>6699</v>
      </c>
      <c r="BA3330" s="88" t="s">
        <v>1077</v>
      </c>
      <c r="BB3330" s="86" t="s">
        <v>1078</v>
      </c>
      <c r="BC3330" s="89">
        <v>44000</v>
      </c>
      <c r="BD3330" s="90">
        <v>45717</v>
      </c>
      <c r="BE3330" s="35"/>
    </row>
    <row r="3331" spans="48:57" x14ac:dyDescent="0.25">
      <c r="AV3331" s="85">
        <v>3327</v>
      </c>
      <c r="AW3331" s="91"/>
      <c r="AX3331" s="86" t="s">
        <v>6848</v>
      </c>
      <c r="AY3331" s="87" t="s">
        <v>6849</v>
      </c>
      <c r="AZ3331" s="86" t="s">
        <v>6850</v>
      </c>
      <c r="BA3331" s="88" t="s">
        <v>732</v>
      </c>
      <c r="BB3331" s="86" t="s">
        <v>733</v>
      </c>
      <c r="BC3331" s="89">
        <v>5750</v>
      </c>
      <c r="BD3331" s="90">
        <v>45717</v>
      </c>
      <c r="BE3331" s="35"/>
    </row>
    <row r="3332" spans="48:57" x14ac:dyDescent="0.25">
      <c r="AV3332" s="85">
        <v>3328</v>
      </c>
      <c r="AW3332" s="91"/>
      <c r="AX3332" s="86" t="s">
        <v>6851</v>
      </c>
      <c r="AY3332" s="87" t="s">
        <v>6852</v>
      </c>
      <c r="AZ3332" s="86" t="s">
        <v>6853</v>
      </c>
      <c r="BA3332" s="88" t="s">
        <v>1041</v>
      </c>
      <c r="BB3332" s="86" t="s">
        <v>1004</v>
      </c>
      <c r="BC3332" s="89">
        <v>6000</v>
      </c>
      <c r="BD3332" s="90">
        <v>45717</v>
      </c>
      <c r="BE3332" s="35"/>
    </row>
    <row r="3333" spans="48:57" x14ac:dyDescent="0.25">
      <c r="AV3333" s="85">
        <v>3329</v>
      </c>
      <c r="AW3333" s="91"/>
      <c r="AX3333" s="92" t="s">
        <v>6854</v>
      </c>
      <c r="AY3333" s="87" t="s">
        <v>6855</v>
      </c>
      <c r="AZ3333" s="92" t="s">
        <v>6856</v>
      </c>
      <c r="BA3333" s="88" t="s">
        <v>2013</v>
      </c>
      <c r="BB3333" s="86" t="s">
        <v>1391</v>
      </c>
      <c r="BC3333" s="89">
        <v>-1425</v>
      </c>
      <c r="BD3333" s="90">
        <v>45717</v>
      </c>
      <c r="BE3333" s="35"/>
    </row>
    <row r="3334" spans="48:57" x14ac:dyDescent="0.25">
      <c r="AV3334" s="85">
        <v>3330</v>
      </c>
      <c r="AW3334" s="91"/>
      <c r="AX3334" s="92" t="s">
        <v>6857</v>
      </c>
      <c r="AY3334" s="87" t="s">
        <v>6858</v>
      </c>
      <c r="AZ3334" s="92" t="s">
        <v>6859</v>
      </c>
      <c r="BA3334" s="88" t="s">
        <v>1041</v>
      </c>
      <c r="BB3334" s="86" t="s">
        <v>1004</v>
      </c>
      <c r="BC3334" s="89">
        <v>6000</v>
      </c>
      <c r="BD3334" s="90">
        <v>45717</v>
      </c>
      <c r="BE3334" s="35"/>
    </row>
    <row r="3335" spans="48:57" x14ac:dyDescent="0.25">
      <c r="AV3335" s="85">
        <v>3331</v>
      </c>
      <c r="AW3335" s="91"/>
      <c r="AX3335" s="92" t="s">
        <v>6779</v>
      </c>
      <c r="AY3335" s="87" t="s">
        <v>6780</v>
      </c>
      <c r="AZ3335" s="92" t="s">
        <v>6781</v>
      </c>
      <c r="BA3335" s="88" t="s">
        <v>2013</v>
      </c>
      <c r="BB3335" s="86" t="s">
        <v>1391</v>
      </c>
      <c r="BC3335" s="89">
        <v>1425</v>
      </c>
      <c r="BD3335" s="90">
        <v>45717</v>
      </c>
      <c r="BE3335" s="35"/>
    </row>
    <row r="3336" spans="48:57" x14ac:dyDescent="0.25">
      <c r="AV3336" s="85">
        <v>3332</v>
      </c>
      <c r="AW3336" s="91"/>
      <c r="AX3336" s="92" t="s">
        <v>6584</v>
      </c>
      <c r="AY3336" s="87" t="s">
        <v>1745</v>
      </c>
      <c r="AZ3336" s="92" t="s">
        <v>6585</v>
      </c>
      <c r="BA3336" s="88" t="s">
        <v>1077</v>
      </c>
      <c r="BB3336" s="86" t="s">
        <v>1078</v>
      </c>
      <c r="BC3336" s="89">
        <v>13750</v>
      </c>
      <c r="BD3336" s="90">
        <v>45689</v>
      </c>
      <c r="BE3336" s="35"/>
    </row>
    <row r="3337" spans="48:57" x14ac:dyDescent="0.25">
      <c r="AV3337" s="85">
        <v>3333</v>
      </c>
      <c r="AW3337" s="91"/>
      <c r="AX3337" s="92" t="s">
        <v>6860</v>
      </c>
      <c r="AY3337" s="87" t="s">
        <v>6861</v>
      </c>
      <c r="AZ3337" s="92" t="s">
        <v>6862</v>
      </c>
      <c r="BA3337" s="88" t="s">
        <v>615</v>
      </c>
      <c r="BB3337" s="86" t="s">
        <v>616</v>
      </c>
      <c r="BC3337" s="89">
        <v>7500</v>
      </c>
      <c r="BD3337" s="90">
        <v>45658</v>
      </c>
      <c r="BE3337" s="35"/>
    </row>
    <row r="3338" spans="48:57" x14ac:dyDescent="0.25">
      <c r="AV3338" s="85">
        <v>3334</v>
      </c>
      <c r="AW3338" s="91"/>
      <c r="AX3338" s="92" t="s">
        <v>6863</v>
      </c>
      <c r="AY3338" s="87" t="s">
        <v>6864</v>
      </c>
      <c r="AZ3338" s="92" t="s">
        <v>6865</v>
      </c>
      <c r="BA3338" s="88" t="s">
        <v>1017</v>
      </c>
      <c r="BB3338" s="86" t="s">
        <v>1018</v>
      </c>
      <c r="BC3338" s="89">
        <v>-15000</v>
      </c>
      <c r="BD3338" s="90">
        <v>45717</v>
      </c>
      <c r="BE3338" s="35"/>
    </row>
    <row r="3339" spans="48:57" x14ac:dyDescent="0.25">
      <c r="AV3339" s="85">
        <v>3335</v>
      </c>
      <c r="AW3339" s="91"/>
      <c r="AX3339" s="92" t="s">
        <v>6866</v>
      </c>
      <c r="AY3339" s="87" t="s">
        <v>975</v>
      </c>
      <c r="AZ3339" s="92" t="s">
        <v>6867</v>
      </c>
      <c r="BA3339" s="88" t="s">
        <v>2328</v>
      </c>
      <c r="BB3339" s="86" t="s">
        <v>85</v>
      </c>
      <c r="BC3339" s="89">
        <v>9945</v>
      </c>
      <c r="BD3339" s="90">
        <v>45717</v>
      </c>
      <c r="BE3339" s="35"/>
    </row>
    <row r="3340" spans="48:57" x14ac:dyDescent="0.25">
      <c r="AV3340" s="85">
        <v>3336</v>
      </c>
      <c r="AW3340" s="91"/>
      <c r="AX3340" s="92" t="s">
        <v>6868</v>
      </c>
      <c r="AY3340" s="87" t="s">
        <v>6869</v>
      </c>
      <c r="AZ3340" s="92" t="s">
        <v>6870</v>
      </c>
      <c r="BA3340" s="88" t="s">
        <v>645</v>
      </c>
      <c r="BB3340" s="86" t="s">
        <v>646</v>
      </c>
      <c r="BC3340" s="89">
        <v>9500</v>
      </c>
      <c r="BD3340" s="90">
        <v>45717</v>
      </c>
      <c r="BE3340" s="35"/>
    </row>
    <row r="3341" spans="48:57" x14ac:dyDescent="0.25">
      <c r="AV3341" s="85">
        <v>3337</v>
      </c>
      <c r="AW3341" s="91"/>
      <c r="AX3341" s="92" t="s">
        <v>6871</v>
      </c>
      <c r="AY3341" s="87" t="s">
        <v>6872</v>
      </c>
      <c r="AZ3341" s="92" t="s">
        <v>6873</v>
      </c>
      <c r="BA3341" s="88" t="s">
        <v>1077</v>
      </c>
      <c r="BB3341" s="86" t="s">
        <v>1078</v>
      </c>
      <c r="BC3341" s="89">
        <v>27500</v>
      </c>
      <c r="BD3341" s="90">
        <v>45717</v>
      </c>
      <c r="BE3341" s="35"/>
    </row>
    <row r="3342" spans="48:57" x14ac:dyDescent="0.25">
      <c r="AV3342" s="85">
        <v>3338</v>
      </c>
      <c r="AW3342" s="91"/>
      <c r="AX3342" s="92" t="s">
        <v>6874</v>
      </c>
      <c r="AY3342" s="87" t="s">
        <v>6875</v>
      </c>
      <c r="AZ3342" s="92" t="s">
        <v>6876</v>
      </c>
      <c r="BA3342" s="88" t="s">
        <v>2540</v>
      </c>
      <c r="BB3342" s="86" t="s">
        <v>2169</v>
      </c>
      <c r="BC3342" s="89">
        <v>28500</v>
      </c>
      <c r="BD3342" s="90">
        <v>45717</v>
      </c>
      <c r="BE3342" s="35"/>
    </row>
    <row r="3343" spans="48:57" x14ac:dyDescent="0.25">
      <c r="AV3343" s="85">
        <v>3339</v>
      </c>
      <c r="AW3343" s="91"/>
      <c r="AX3343" s="92" t="s">
        <v>6877</v>
      </c>
      <c r="AY3343" s="87" t="s">
        <v>6878</v>
      </c>
      <c r="AZ3343" s="92" t="s">
        <v>6879</v>
      </c>
      <c r="BA3343" s="88" t="s">
        <v>645</v>
      </c>
      <c r="BB3343" s="86" t="s">
        <v>646</v>
      </c>
      <c r="BC3343" s="89">
        <v>28500</v>
      </c>
      <c r="BD3343" s="90">
        <v>45717</v>
      </c>
      <c r="BE3343" s="35"/>
    </row>
    <row r="3344" spans="48:57" x14ac:dyDescent="0.25">
      <c r="AV3344" s="85">
        <v>3340</v>
      </c>
      <c r="AW3344" s="91"/>
      <c r="AX3344" s="92" t="s">
        <v>6880</v>
      </c>
      <c r="AY3344" s="87" t="s">
        <v>6881</v>
      </c>
      <c r="AZ3344" s="92" t="s">
        <v>6882</v>
      </c>
      <c r="BA3344" s="88" t="s">
        <v>1259</v>
      </c>
      <c r="BB3344" s="86" t="s">
        <v>1260</v>
      </c>
      <c r="BC3344" s="89">
        <v>12500</v>
      </c>
      <c r="BD3344" s="90">
        <v>45717</v>
      </c>
      <c r="BE3344" s="35"/>
    </row>
    <row r="3345" spans="48:57" x14ac:dyDescent="0.25">
      <c r="AV3345" s="85">
        <v>3341</v>
      </c>
      <c r="AW3345" s="91"/>
      <c r="AX3345" s="86" t="s">
        <v>6544</v>
      </c>
      <c r="AY3345" s="87" t="s">
        <v>1046</v>
      </c>
      <c r="AZ3345" s="86" t="s">
        <v>6545</v>
      </c>
      <c r="BA3345" s="88" t="s">
        <v>1077</v>
      </c>
      <c r="BB3345" s="86" t="s">
        <v>1078</v>
      </c>
      <c r="BC3345" s="89">
        <v>13750</v>
      </c>
      <c r="BD3345" s="90">
        <v>45689</v>
      </c>
      <c r="BE3345" s="35"/>
    </row>
    <row r="3346" spans="48:57" x14ac:dyDescent="0.25">
      <c r="AV3346" s="85">
        <v>3342</v>
      </c>
      <c r="AW3346" s="91"/>
      <c r="AX3346" s="86" t="s">
        <v>6883</v>
      </c>
      <c r="AY3346" s="87" t="s">
        <v>6884</v>
      </c>
      <c r="AZ3346" s="86" t="s">
        <v>6885</v>
      </c>
      <c r="BA3346" s="88" t="s">
        <v>732</v>
      </c>
      <c r="BB3346" s="86" t="s">
        <v>733</v>
      </c>
      <c r="BC3346" s="89">
        <v>5750</v>
      </c>
      <c r="BD3346" s="90">
        <v>45658</v>
      </c>
      <c r="BE3346" s="35"/>
    </row>
    <row r="3347" spans="48:57" x14ac:dyDescent="0.25">
      <c r="AV3347" s="85">
        <v>3343</v>
      </c>
      <c r="AW3347" s="91"/>
      <c r="AX3347" s="86" t="s">
        <v>6531</v>
      </c>
      <c r="AY3347" s="87" t="s">
        <v>1681</v>
      </c>
      <c r="AZ3347" s="86" t="s">
        <v>6532</v>
      </c>
      <c r="BA3347" s="88" t="s">
        <v>1077</v>
      </c>
      <c r="BB3347" s="86" t="s">
        <v>1078</v>
      </c>
      <c r="BC3347" s="89">
        <v>5500</v>
      </c>
      <c r="BD3347" s="90">
        <v>45717</v>
      </c>
      <c r="BE3347" s="35"/>
    </row>
    <row r="3348" spans="48:57" x14ac:dyDescent="0.25">
      <c r="AV3348" s="85">
        <v>3344</v>
      </c>
      <c r="AW3348" s="91"/>
      <c r="AX3348" s="86" t="s">
        <v>6886</v>
      </c>
      <c r="AY3348" s="87" t="s">
        <v>6887</v>
      </c>
      <c r="AZ3348" s="86" t="s">
        <v>6888</v>
      </c>
      <c r="BA3348" s="88" t="s">
        <v>615</v>
      </c>
      <c r="BB3348" s="86" t="s">
        <v>616</v>
      </c>
      <c r="BC3348" s="89">
        <v>7500</v>
      </c>
      <c r="BD3348" s="90">
        <v>45717</v>
      </c>
      <c r="BE3348" s="35"/>
    </row>
    <row r="3349" spans="48:57" x14ac:dyDescent="0.25">
      <c r="AV3349" s="85">
        <v>3345</v>
      </c>
      <c r="AW3349" s="91"/>
      <c r="AX3349" s="86" t="s">
        <v>6889</v>
      </c>
      <c r="AY3349" s="87" t="s">
        <v>6890</v>
      </c>
      <c r="AZ3349" s="86" t="s">
        <v>6891</v>
      </c>
      <c r="BA3349" s="88" t="s">
        <v>615</v>
      </c>
      <c r="BB3349" s="86" t="s">
        <v>616</v>
      </c>
      <c r="BC3349" s="89">
        <v>7500</v>
      </c>
      <c r="BD3349" s="90">
        <v>45717</v>
      </c>
      <c r="BE3349" s="35"/>
    </row>
    <row r="3350" spans="48:57" x14ac:dyDescent="0.25">
      <c r="AV3350" s="85">
        <v>3346</v>
      </c>
      <c r="AW3350" s="91"/>
      <c r="AX3350" s="86" t="s">
        <v>6698</v>
      </c>
      <c r="AY3350" s="87" t="s">
        <v>1601</v>
      </c>
      <c r="AZ3350" s="86" t="s">
        <v>6699</v>
      </c>
      <c r="BA3350" s="88" t="s">
        <v>1077</v>
      </c>
      <c r="BB3350" s="86" t="s">
        <v>1078</v>
      </c>
      <c r="BC3350" s="89">
        <v>44000</v>
      </c>
      <c r="BD3350" s="90">
        <v>45717</v>
      </c>
      <c r="BE3350" s="35"/>
    </row>
    <row r="3351" spans="48:57" x14ac:dyDescent="0.25">
      <c r="AV3351" s="85">
        <v>3347</v>
      </c>
      <c r="AW3351" s="91"/>
      <c r="AX3351" s="86" t="s">
        <v>6892</v>
      </c>
      <c r="AY3351" s="87" t="s">
        <v>6893</v>
      </c>
      <c r="AZ3351" s="86" t="s">
        <v>6894</v>
      </c>
      <c r="BA3351" s="88" t="s">
        <v>1017</v>
      </c>
      <c r="BB3351" s="86" t="s">
        <v>1018</v>
      </c>
      <c r="BC3351" s="89">
        <v>15000</v>
      </c>
      <c r="BD3351" s="90">
        <v>45717</v>
      </c>
      <c r="BE3351" s="35"/>
    </row>
    <row r="3352" spans="48:57" x14ac:dyDescent="0.25">
      <c r="AV3352" s="85">
        <v>3348</v>
      </c>
      <c r="AW3352" s="91"/>
      <c r="AX3352" s="86" t="s">
        <v>6895</v>
      </c>
      <c r="AY3352" s="87" t="s">
        <v>1909</v>
      </c>
      <c r="AZ3352" s="86" t="s">
        <v>6896</v>
      </c>
      <c r="BA3352" s="88" t="s">
        <v>1041</v>
      </c>
      <c r="BB3352" s="86" t="s">
        <v>1004</v>
      </c>
      <c r="BC3352" s="89">
        <v>6000</v>
      </c>
      <c r="BD3352" s="90">
        <v>45717</v>
      </c>
      <c r="BE3352" s="35"/>
    </row>
    <row r="3353" spans="48:57" x14ac:dyDescent="0.25">
      <c r="AV3353" s="85">
        <v>3349</v>
      </c>
      <c r="AW3353" s="91"/>
      <c r="AX3353" s="86" t="s">
        <v>6897</v>
      </c>
      <c r="AY3353" s="87" t="s">
        <v>6898</v>
      </c>
      <c r="AZ3353" s="86" t="s">
        <v>6899</v>
      </c>
      <c r="BA3353" s="88" t="s">
        <v>615</v>
      </c>
      <c r="BB3353" s="86" t="s">
        <v>616</v>
      </c>
      <c r="BC3353" s="89">
        <v>7500</v>
      </c>
      <c r="BD3353" s="90">
        <v>45717</v>
      </c>
      <c r="BE3353" s="35"/>
    </row>
    <row r="3354" spans="48:57" x14ac:dyDescent="0.25">
      <c r="AV3354" s="85">
        <v>3350</v>
      </c>
      <c r="AW3354" s="91"/>
      <c r="AX3354" s="86" t="s">
        <v>6900</v>
      </c>
      <c r="AY3354" s="87" t="s">
        <v>6901</v>
      </c>
      <c r="AZ3354" s="86" t="s">
        <v>6902</v>
      </c>
      <c r="BA3354" s="88" t="s">
        <v>732</v>
      </c>
      <c r="BB3354" s="86" t="s">
        <v>733</v>
      </c>
      <c r="BC3354" s="89">
        <v>5750</v>
      </c>
      <c r="BD3354" s="90">
        <v>45689</v>
      </c>
      <c r="BE3354" s="35"/>
    </row>
    <row r="3355" spans="48:57" x14ac:dyDescent="0.25">
      <c r="AV3355" s="85">
        <v>3351</v>
      </c>
      <c r="AW3355" s="91"/>
      <c r="AX3355" s="86" t="s">
        <v>6903</v>
      </c>
      <c r="AY3355" s="87" t="s">
        <v>6904</v>
      </c>
      <c r="AZ3355" s="86" t="s">
        <v>6905</v>
      </c>
      <c r="BA3355" s="88" t="s">
        <v>615</v>
      </c>
      <c r="BB3355" s="86" t="s">
        <v>616</v>
      </c>
      <c r="BC3355" s="89">
        <v>7500</v>
      </c>
      <c r="BD3355" s="90">
        <v>45658</v>
      </c>
      <c r="BE3355" s="35"/>
    </row>
    <row r="3356" spans="48:57" x14ac:dyDescent="0.25">
      <c r="AV3356" s="85">
        <v>3352</v>
      </c>
      <c r="AW3356" s="91"/>
      <c r="AX3356" s="86" t="s">
        <v>6906</v>
      </c>
      <c r="AY3356" s="87" t="s">
        <v>6907</v>
      </c>
      <c r="AZ3356" s="86" t="s">
        <v>6908</v>
      </c>
      <c r="BA3356" s="88" t="s">
        <v>645</v>
      </c>
      <c r="BB3356" s="86" t="s">
        <v>646</v>
      </c>
      <c r="BC3356" s="89">
        <v>28500</v>
      </c>
      <c r="BD3356" s="90">
        <v>45717</v>
      </c>
      <c r="BE3356" s="35"/>
    </row>
    <row r="3357" spans="48:57" x14ac:dyDescent="0.25">
      <c r="AV3357" s="85">
        <v>3353</v>
      </c>
      <c r="AW3357" s="91"/>
      <c r="AX3357" s="86" t="s">
        <v>6909</v>
      </c>
      <c r="AY3357" s="87" t="s">
        <v>6910</v>
      </c>
      <c r="AZ3357" s="86" t="s">
        <v>6911</v>
      </c>
      <c r="BA3357" s="88" t="s">
        <v>6912</v>
      </c>
      <c r="BB3357" s="86" t="s">
        <v>1728</v>
      </c>
      <c r="BC3357" s="89">
        <v>4214</v>
      </c>
      <c r="BD3357" s="90">
        <v>45717</v>
      </c>
      <c r="BE3357" s="35"/>
    </row>
    <row r="3358" spans="48:57" x14ac:dyDescent="0.25">
      <c r="AV3358" s="85">
        <v>3354</v>
      </c>
      <c r="AW3358" s="91"/>
      <c r="AX3358" s="86" t="s">
        <v>6913</v>
      </c>
      <c r="AY3358" s="87" t="s">
        <v>6914</v>
      </c>
      <c r="AZ3358" s="86" t="s">
        <v>6915</v>
      </c>
      <c r="BA3358" s="88" t="s">
        <v>2203</v>
      </c>
      <c r="BB3358" s="86" t="s">
        <v>140</v>
      </c>
      <c r="BC3358" s="89">
        <v>1725</v>
      </c>
      <c r="BD3358" s="90">
        <v>45717</v>
      </c>
      <c r="BE3358" s="35"/>
    </row>
    <row r="3359" spans="48:57" x14ac:dyDescent="0.25">
      <c r="AV3359" s="85">
        <v>3355</v>
      </c>
      <c r="AW3359" s="91"/>
      <c r="AX3359" s="86" t="s">
        <v>6700</v>
      </c>
      <c r="AY3359" s="87" t="s">
        <v>547</v>
      </c>
      <c r="AZ3359" s="86" t="s">
        <v>6701</v>
      </c>
      <c r="BA3359" s="88" t="s">
        <v>2328</v>
      </c>
      <c r="BB3359" s="86" t="s">
        <v>85</v>
      </c>
      <c r="BC3359" s="89">
        <v>29835</v>
      </c>
      <c r="BD3359" s="90">
        <v>45717</v>
      </c>
      <c r="BE3359" s="35"/>
    </row>
    <row r="3360" spans="48:57" x14ac:dyDescent="0.25">
      <c r="AV3360" s="85">
        <v>3356</v>
      </c>
      <c r="AW3360" s="91"/>
      <c r="AX3360" s="86" t="s">
        <v>6916</v>
      </c>
      <c r="AY3360" s="87" t="s">
        <v>6917</v>
      </c>
      <c r="AZ3360" s="86" t="s">
        <v>6918</v>
      </c>
      <c r="BA3360" s="88" t="s">
        <v>824</v>
      </c>
      <c r="BB3360" s="86" t="s">
        <v>140</v>
      </c>
      <c r="BC3360" s="89">
        <v>28750</v>
      </c>
      <c r="BD3360" s="90">
        <v>45717</v>
      </c>
      <c r="BE3360" s="35"/>
    </row>
    <row r="3361" spans="48:57" x14ac:dyDescent="0.25">
      <c r="AV3361" s="85">
        <v>3357</v>
      </c>
      <c r="AW3361" s="91"/>
      <c r="AX3361" s="86" t="s">
        <v>6919</v>
      </c>
      <c r="AY3361" s="87" t="s">
        <v>6920</v>
      </c>
      <c r="AZ3361" s="86" t="s">
        <v>6921</v>
      </c>
      <c r="BA3361" s="88" t="s">
        <v>732</v>
      </c>
      <c r="BB3361" s="86" t="s">
        <v>733</v>
      </c>
      <c r="BC3361" s="89">
        <v>5750</v>
      </c>
      <c r="BD3361" s="90">
        <v>45717</v>
      </c>
      <c r="BE3361" s="35"/>
    </row>
    <row r="3362" spans="48:57" x14ac:dyDescent="0.25">
      <c r="AV3362" s="85">
        <v>3358</v>
      </c>
      <c r="AW3362" s="91"/>
      <c r="AX3362" s="86" t="s">
        <v>6922</v>
      </c>
      <c r="AY3362" s="87" t="s">
        <v>6923</v>
      </c>
      <c r="AZ3362" s="86" t="s">
        <v>6924</v>
      </c>
      <c r="BA3362" s="88" t="s">
        <v>1077</v>
      </c>
      <c r="BB3362" s="86" t="s">
        <v>1078</v>
      </c>
      <c r="BC3362" s="89">
        <v>19250</v>
      </c>
      <c r="BD3362" s="90">
        <v>45717</v>
      </c>
      <c r="BE3362" s="35"/>
    </row>
    <row r="3363" spans="48:57" x14ac:dyDescent="0.25">
      <c r="AV3363" s="85">
        <v>3359</v>
      </c>
      <c r="AW3363" s="91"/>
      <c r="AX3363" s="86" t="s">
        <v>6925</v>
      </c>
      <c r="AY3363" s="87" t="s">
        <v>6926</v>
      </c>
      <c r="AZ3363" s="86" t="s">
        <v>6927</v>
      </c>
      <c r="BA3363" s="88" t="s">
        <v>2328</v>
      </c>
      <c r="BB3363" s="86" t="s">
        <v>85</v>
      </c>
      <c r="BC3363" s="89">
        <v>9945</v>
      </c>
      <c r="BD3363" s="90">
        <v>45689</v>
      </c>
      <c r="BE3363" s="35"/>
    </row>
    <row r="3364" spans="48:57" x14ac:dyDescent="0.25">
      <c r="AV3364" s="85">
        <v>3360</v>
      </c>
      <c r="AW3364" s="91"/>
      <c r="AX3364" s="86" t="s">
        <v>6928</v>
      </c>
      <c r="AY3364" s="87" t="s">
        <v>6929</v>
      </c>
      <c r="AZ3364" s="86" t="s">
        <v>6930</v>
      </c>
      <c r="BA3364" s="88" t="s">
        <v>1259</v>
      </c>
      <c r="BB3364" s="86" t="s">
        <v>1260</v>
      </c>
      <c r="BC3364" s="89">
        <v>12500</v>
      </c>
      <c r="BD3364" s="90">
        <v>45658</v>
      </c>
      <c r="BE3364" s="35"/>
    </row>
    <row r="3365" spans="48:57" x14ac:dyDescent="0.25">
      <c r="AV3365" s="85">
        <v>3361</v>
      </c>
      <c r="AW3365" s="91"/>
      <c r="AX3365" s="86" t="s">
        <v>6931</v>
      </c>
      <c r="AY3365" s="87" t="s">
        <v>6932</v>
      </c>
      <c r="AZ3365" s="86" t="s">
        <v>6933</v>
      </c>
      <c r="BA3365" s="88" t="s">
        <v>2203</v>
      </c>
      <c r="BB3365" s="86" t="s">
        <v>140</v>
      </c>
      <c r="BC3365" s="89">
        <v>5175</v>
      </c>
      <c r="BD3365" s="90">
        <v>45717</v>
      </c>
      <c r="BE3365" s="35"/>
    </row>
    <row r="3366" spans="48:57" x14ac:dyDescent="0.25">
      <c r="AV3366" s="85">
        <v>3362</v>
      </c>
      <c r="AW3366" s="91"/>
      <c r="AX3366" s="86" t="s">
        <v>6934</v>
      </c>
      <c r="AY3366" s="87" t="s">
        <v>6935</v>
      </c>
      <c r="AZ3366" s="86" t="s">
        <v>6936</v>
      </c>
      <c r="BA3366" s="88" t="s">
        <v>84</v>
      </c>
      <c r="BB3366" s="86" t="s">
        <v>85</v>
      </c>
      <c r="BC3366" s="89">
        <v>39780</v>
      </c>
      <c r="BD3366" s="90">
        <v>45717</v>
      </c>
      <c r="BE3366" s="35"/>
    </row>
    <row r="3367" spans="48:57" x14ac:dyDescent="0.25">
      <c r="AV3367" s="85">
        <v>3363</v>
      </c>
      <c r="AW3367" s="91"/>
      <c r="AX3367" s="86" t="s">
        <v>6702</v>
      </c>
      <c r="AY3367" s="87" t="s">
        <v>6703</v>
      </c>
      <c r="AZ3367" s="86" t="s">
        <v>6704</v>
      </c>
      <c r="BA3367" s="88" t="s">
        <v>3289</v>
      </c>
      <c r="BB3367" s="86" t="s">
        <v>1101</v>
      </c>
      <c r="BC3367" s="89">
        <v>35775</v>
      </c>
      <c r="BD3367" s="90">
        <v>45717</v>
      </c>
      <c r="BE3367" s="35"/>
    </row>
    <row r="3368" spans="48:57" x14ac:dyDescent="0.25">
      <c r="AV3368" s="85">
        <v>3364</v>
      </c>
      <c r="AW3368" s="91"/>
      <c r="AX3368" s="86" t="s">
        <v>6937</v>
      </c>
      <c r="AY3368" s="87" t="s">
        <v>1915</v>
      </c>
      <c r="AZ3368" s="86" t="s">
        <v>6938</v>
      </c>
      <c r="BA3368" s="88" t="s">
        <v>1824</v>
      </c>
      <c r="BB3368" s="86" t="s">
        <v>861</v>
      </c>
      <c r="BC3368" s="89">
        <v>1200</v>
      </c>
      <c r="BD3368" s="90">
        <v>45717</v>
      </c>
      <c r="BE3368" s="35"/>
    </row>
    <row r="3369" spans="48:57" x14ac:dyDescent="0.25">
      <c r="AV3369" s="85">
        <v>3365</v>
      </c>
      <c r="AW3369" s="91"/>
      <c r="AX3369" s="86" t="s">
        <v>6939</v>
      </c>
      <c r="AY3369" s="87" t="s">
        <v>1829</v>
      </c>
      <c r="AZ3369" s="86" t="s">
        <v>6940</v>
      </c>
      <c r="BA3369" s="88" t="s">
        <v>2043</v>
      </c>
      <c r="BB3369" s="86" t="s">
        <v>2044</v>
      </c>
      <c r="BC3369" s="89">
        <v>10250</v>
      </c>
      <c r="BD3369" s="90">
        <v>45717</v>
      </c>
      <c r="BE3369" s="35"/>
    </row>
    <row r="3370" spans="48:57" x14ac:dyDescent="0.25">
      <c r="AV3370" s="85">
        <v>3366</v>
      </c>
      <c r="AW3370" s="91"/>
      <c r="AX3370" s="86" t="s">
        <v>6700</v>
      </c>
      <c r="AY3370" s="87" t="s">
        <v>547</v>
      </c>
      <c r="AZ3370" s="86" t="s">
        <v>6701</v>
      </c>
      <c r="BA3370" s="88" t="s">
        <v>1077</v>
      </c>
      <c r="BB3370" s="86" t="s">
        <v>1078</v>
      </c>
      <c r="BC3370" s="89">
        <v>2750</v>
      </c>
      <c r="BD3370" s="90">
        <v>45717</v>
      </c>
      <c r="BE3370" s="35"/>
    </row>
    <row r="3371" spans="48:57" x14ac:dyDescent="0.25">
      <c r="AV3371" s="85">
        <v>3367</v>
      </c>
      <c r="AW3371" s="91"/>
      <c r="AX3371" s="86" t="s">
        <v>6700</v>
      </c>
      <c r="AY3371" s="87" t="s">
        <v>547</v>
      </c>
      <c r="AZ3371" s="86" t="s">
        <v>6701</v>
      </c>
      <c r="BA3371" s="88" t="s">
        <v>2328</v>
      </c>
      <c r="BB3371" s="86" t="s">
        <v>85</v>
      </c>
      <c r="BC3371" s="89">
        <v>29835</v>
      </c>
      <c r="BD3371" s="90">
        <v>45717</v>
      </c>
      <c r="BE3371" s="35"/>
    </row>
    <row r="3372" spans="48:57" x14ac:dyDescent="0.25">
      <c r="AV3372" s="85">
        <v>3368</v>
      </c>
      <c r="AW3372" s="91"/>
      <c r="AX3372" s="86" t="s">
        <v>6941</v>
      </c>
      <c r="AY3372" s="87" t="s">
        <v>6942</v>
      </c>
      <c r="AZ3372" s="86" t="s">
        <v>6943</v>
      </c>
      <c r="BA3372" s="88" t="s">
        <v>1017</v>
      </c>
      <c r="BB3372" s="86" t="s">
        <v>1018</v>
      </c>
      <c r="BC3372" s="89">
        <v>15000</v>
      </c>
      <c r="BD3372" s="90">
        <v>45689</v>
      </c>
      <c r="BE3372" s="35"/>
    </row>
    <row r="3373" spans="48:57" x14ac:dyDescent="0.25">
      <c r="AV3373" s="85">
        <v>3369</v>
      </c>
      <c r="AW3373" s="91"/>
      <c r="AX3373" s="86" t="s">
        <v>6708</v>
      </c>
      <c r="AY3373" s="87" t="s">
        <v>6709</v>
      </c>
      <c r="AZ3373" s="86" t="s">
        <v>6710</v>
      </c>
      <c r="BA3373" s="88" t="s">
        <v>732</v>
      </c>
      <c r="BB3373" s="86" t="s">
        <v>733</v>
      </c>
      <c r="BC3373" s="89">
        <v>5750</v>
      </c>
      <c r="BD3373" s="90">
        <v>45658</v>
      </c>
      <c r="BE3373" s="35"/>
    </row>
    <row r="3374" spans="48:57" x14ac:dyDescent="0.25">
      <c r="AV3374" s="85">
        <v>3370</v>
      </c>
      <c r="AW3374" s="91"/>
      <c r="AX3374" s="86" t="s">
        <v>6487</v>
      </c>
      <c r="AY3374" s="87" t="s">
        <v>6488</v>
      </c>
      <c r="AZ3374" s="86" t="s">
        <v>6489</v>
      </c>
      <c r="BA3374" s="88" t="s">
        <v>645</v>
      </c>
      <c r="BB3374" s="86" t="s">
        <v>646</v>
      </c>
      <c r="BC3374" s="89">
        <v>19000</v>
      </c>
      <c r="BD3374" s="90">
        <v>45717</v>
      </c>
      <c r="BE3374" s="35"/>
    </row>
    <row r="3375" spans="48:57" x14ac:dyDescent="0.25">
      <c r="AV3375" s="85">
        <v>3371</v>
      </c>
      <c r="AW3375" s="91"/>
      <c r="AX3375" s="86" t="s">
        <v>6944</v>
      </c>
      <c r="AY3375" s="87" t="s">
        <v>6945</v>
      </c>
      <c r="AZ3375" s="86" t="s">
        <v>6946</v>
      </c>
      <c r="BA3375" s="88" t="s">
        <v>732</v>
      </c>
      <c r="BB3375" s="86" t="s">
        <v>733</v>
      </c>
      <c r="BC3375" s="89">
        <v>5750</v>
      </c>
      <c r="BD3375" s="90">
        <v>45717</v>
      </c>
      <c r="BE3375" s="35"/>
    </row>
    <row r="3376" spans="48:57" x14ac:dyDescent="0.25">
      <c r="AV3376" s="85">
        <v>3372</v>
      </c>
      <c r="AW3376" s="91"/>
      <c r="AX3376" s="86" t="s">
        <v>6511</v>
      </c>
      <c r="AY3376" s="87" t="s">
        <v>1110</v>
      </c>
      <c r="AZ3376" s="86" t="s">
        <v>6512</v>
      </c>
      <c r="BA3376" s="88" t="s">
        <v>1077</v>
      </c>
      <c r="BB3376" s="86" t="s">
        <v>1078</v>
      </c>
      <c r="BC3376" s="89">
        <v>16500</v>
      </c>
      <c r="BD3376" s="90">
        <v>45717</v>
      </c>
      <c r="BE3376" s="35"/>
    </row>
    <row r="3377" spans="48:57" x14ac:dyDescent="0.25">
      <c r="AV3377" s="85">
        <v>3373</v>
      </c>
      <c r="AW3377" s="91"/>
      <c r="AX3377" s="86" t="s">
        <v>6947</v>
      </c>
      <c r="AY3377" s="87" t="s">
        <v>6948</v>
      </c>
      <c r="AZ3377" s="86" t="s">
        <v>6949</v>
      </c>
      <c r="BA3377" s="88" t="s">
        <v>615</v>
      </c>
      <c r="BB3377" s="86" t="s">
        <v>616</v>
      </c>
      <c r="BC3377" s="89">
        <v>15000</v>
      </c>
      <c r="BD3377" s="90">
        <v>45717</v>
      </c>
      <c r="BE3377" s="35"/>
    </row>
    <row r="3378" spans="48:57" x14ac:dyDescent="0.25">
      <c r="AV3378" s="85">
        <v>3374</v>
      </c>
      <c r="AW3378" s="91"/>
      <c r="AX3378" s="86" t="s">
        <v>6950</v>
      </c>
      <c r="AY3378" s="87" t="s">
        <v>6951</v>
      </c>
      <c r="AZ3378" s="86" t="s">
        <v>6952</v>
      </c>
      <c r="BA3378" s="88" t="s">
        <v>615</v>
      </c>
      <c r="BB3378" s="86" t="s">
        <v>616</v>
      </c>
      <c r="BC3378" s="89">
        <v>7500</v>
      </c>
      <c r="BD3378" s="90">
        <v>45717</v>
      </c>
      <c r="BE3378" s="35"/>
    </row>
    <row r="3379" spans="48:57" x14ac:dyDescent="0.25">
      <c r="AV3379" s="85">
        <v>3375</v>
      </c>
      <c r="AW3379" s="91"/>
      <c r="AX3379" s="86" t="s">
        <v>6953</v>
      </c>
      <c r="AY3379" s="87" t="s">
        <v>6954</v>
      </c>
      <c r="AZ3379" s="86" t="s">
        <v>6955</v>
      </c>
      <c r="BA3379" s="88" t="s">
        <v>1001</v>
      </c>
      <c r="BB3379" s="86" t="s">
        <v>1002</v>
      </c>
      <c r="BC3379" s="89">
        <v>37920</v>
      </c>
      <c r="BD3379" s="90">
        <v>45717</v>
      </c>
      <c r="BE3379" s="35"/>
    </row>
    <row r="3380" spans="48:57" x14ac:dyDescent="0.25">
      <c r="AV3380" s="85">
        <v>3376</v>
      </c>
      <c r="AW3380" s="91"/>
      <c r="AX3380" s="86" t="s">
        <v>6956</v>
      </c>
      <c r="AY3380" s="87" t="s">
        <v>6957</v>
      </c>
      <c r="AZ3380" s="86" t="s">
        <v>6958</v>
      </c>
      <c r="BA3380" s="88" t="s">
        <v>615</v>
      </c>
      <c r="BB3380" s="86" t="s">
        <v>616</v>
      </c>
      <c r="BC3380" s="89">
        <v>7500</v>
      </c>
      <c r="BD3380" s="90">
        <v>45717</v>
      </c>
      <c r="BE3380" s="35"/>
    </row>
    <row r="3381" spans="48:57" x14ac:dyDescent="0.25">
      <c r="AV3381" s="85">
        <v>3377</v>
      </c>
      <c r="AW3381" s="91"/>
      <c r="AX3381" s="86" t="s">
        <v>6722</v>
      </c>
      <c r="AY3381" s="87" t="s">
        <v>6723</v>
      </c>
      <c r="AZ3381" s="86" t="s">
        <v>6724</v>
      </c>
      <c r="BA3381" s="88" t="s">
        <v>1077</v>
      </c>
      <c r="BB3381" s="86" t="s">
        <v>1078</v>
      </c>
      <c r="BC3381" s="89">
        <v>2750</v>
      </c>
      <c r="BD3381" s="90">
        <v>45689</v>
      </c>
      <c r="BE3381" s="35"/>
    </row>
    <row r="3382" spans="48:57" x14ac:dyDescent="0.25">
      <c r="AV3382" s="85">
        <v>3378</v>
      </c>
      <c r="AW3382" s="91"/>
      <c r="AX3382" s="86" t="s">
        <v>6422</v>
      </c>
      <c r="AY3382" s="87" t="s">
        <v>1506</v>
      </c>
      <c r="AZ3382" s="86" t="s">
        <v>6423</v>
      </c>
      <c r="BA3382" s="88" t="s">
        <v>3289</v>
      </c>
      <c r="BB3382" s="86" t="s">
        <v>1101</v>
      </c>
      <c r="BC3382" s="89">
        <v>14310</v>
      </c>
      <c r="BD3382" s="90">
        <v>45658</v>
      </c>
      <c r="BE3382" s="35"/>
    </row>
    <row r="3383" spans="48:57" x14ac:dyDescent="0.25">
      <c r="AV3383" s="85">
        <v>3379</v>
      </c>
      <c r="AW3383" s="91"/>
      <c r="AX3383" s="86" t="s">
        <v>6959</v>
      </c>
      <c r="AY3383" s="87" t="s">
        <v>6960</v>
      </c>
      <c r="AZ3383" s="86" t="s">
        <v>6961</v>
      </c>
      <c r="BA3383" s="88" t="s">
        <v>645</v>
      </c>
      <c r="BB3383" s="86" t="s">
        <v>646</v>
      </c>
      <c r="BC3383" s="89">
        <v>9500</v>
      </c>
      <c r="BD3383" s="90">
        <v>45717</v>
      </c>
      <c r="BE3383" s="35"/>
    </row>
    <row r="3384" spans="48:57" x14ac:dyDescent="0.25">
      <c r="AV3384" s="85">
        <v>3380</v>
      </c>
      <c r="AW3384" s="91"/>
      <c r="AX3384" s="86" t="s">
        <v>6962</v>
      </c>
      <c r="AY3384" s="87" t="s">
        <v>6111</v>
      </c>
      <c r="AZ3384" s="86" t="s">
        <v>6963</v>
      </c>
      <c r="BA3384" s="88" t="s">
        <v>2043</v>
      </c>
      <c r="BB3384" s="86" t="s">
        <v>2044</v>
      </c>
      <c r="BC3384" s="89">
        <v>30750</v>
      </c>
      <c r="BD3384" s="90">
        <v>45717</v>
      </c>
      <c r="BE3384" s="35"/>
    </row>
    <row r="3385" spans="48:57" x14ac:dyDescent="0.25">
      <c r="AV3385" s="85">
        <v>3381</v>
      </c>
      <c r="AW3385" s="91"/>
      <c r="AX3385" s="86" t="s">
        <v>6513</v>
      </c>
      <c r="AY3385" s="87" t="s">
        <v>761</v>
      </c>
      <c r="AZ3385" s="86" t="s">
        <v>6514</v>
      </c>
      <c r="BA3385" s="88" t="s">
        <v>615</v>
      </c>
      <c r="BB3385" s="86" t="s">
        <v>616</v>
      </c>
      <c r="BC3385" s="89">
        <v>7500</v>
      </c>
      <c r="BD3385" s="90">
        <v>45717</v>
      </c>
      <c r="BE3385" s="35"/>
    </row>
    <row r="3386" spans="48:57" x14ac:dyDescent="0.25">
      <c r="AV3386" s="85">
        <v>3382</v>
      </c>
      <c r="AW3386" s="91"/>
      <c r="AX3386" s="92" t="s">
        <v>6589</v>
      </c>
      <c r="AY3386" s="87" t="s">
        <v>914</v>
      </c>
      <c r="AZ3386" s="86" t="s">
        <v>3288</v>
      </c>
      <c r="BA3386" s="88" t="s">
        <v>824</v>
      </c>
      <c r="BB3386" s="86" t="s">
        <v>140</v>
      </c>
      <c r="BC3386" s="89">
        <v>57500</v>
      </c>
      <c r="BD3386" s="90">
        <v>45717</v>
      </c>
      <c r="BE3386" s="35"/>
    </row>
    <row r="3387" spans="48:57" x14ac:dyDescent="0.25">
      <c r="AV3387" s="85">
        <v>3383</v>
      </c>
      <c r="AW3387" s="91"/>
      <c r="AX3387" s="92" t="s">
        <v>6964</v>
      </c>
      <c r="AY3387" s="87" t="s">
        <v>1665</v>
      </c>
      <c r="AZ3387" s="86" t="s">
        <v>6965</v>
      </c>
      <c r="BA3387" s="88" t="s">
        <v>1077</v>
      </c>
      <c r="BB3387" s="86" t="s">
        <v>1078</v>
      </c>
      <c r="BC3387" s="89">
        <v>2750</v>
      </c>
      <c r="BD3387" s="90">
        <v>45717</v>
      </c>
      <c r="BE3387" s="35"/>
    </row>
    <row r="3388" spans="48:57" x14ac:dyDescent="0.25">
      <c r="AV3388" s="85">
        <v>3384</v>
      </c>
      <c r="AW3388" s="91"/>
      <c r="AX3388" s="92" t="s">
        <v>6966</v>
      </c>
      <c r="AY3388" s="87" t="s">
        <v>6967</v>
      </c>
      <c r="AZ3388" s="86" t="s">
        <v>6968</v>
      </c>
      <c r="BA3388" s="88" t="s">
        <v>615</v>
      </c>
      <c r="BB3388" s="86" t="s">
        <v>616</v>
      </c>
      <c r="BC3388" s="89">
        <v>7500</v>
      </c>
      <c r="BD3388" s="90">
        <v>45717</v>
      </c>
      <c r="BE3388" s="35"/>
    </row>
    <row r="3389" spans="48:57" x14ac:dyDescent="0.25">
      <c r="AV3389" s="85">
        <v>3385</v>
      </c>
      <c r="AW3389" s="91"/>
      <c r="AX3389" s="92" t="s">
        <v>6969</v>
      </c>
      <c r="AY3389" s="87" t="s">
        <v>6970</v>
      </c>
      <c r="AZ3389" s="86" t="s">
        <v>6971</v>
      </c>
      <c r="BA3389" s="88" t="s">
        <v>615</v>
      </c>
      <c r="BB3389" s="86" t="s">
        <v>616</v>
      </c>
      <c r="BC3389" s="89">
        <v>7500</v>
      </c>
      <c r="BD3389" s="90">
        <v>45717</v>
      </c>
      <c r="BE3389" s="35"/>
    </row>
    <row r="3390" spans="48:57" x14ac:dyDescent="0.25">
      <c r="AV3390" s="85">
        <v>3386</v>
      </c>
      <c r="AW3390" s="91"/>
      <c r="AX3390" s="92" t="s">
        <v>6972</v>
      </c>
      <c r="AY3390" s="87" t="s">
        <v>6973</v>
      </c>
      <c r="AZ3390" s="86" t="s">
        <v>6974</v>
      </c>
      <c r="BA3390" s="88" t="s">
        <v>615</v>
      </c>
      <c r="BB3390" s="86" t="s">
        <v>616</v>
      </c>
      <c r="BC3390" s="89">
        <v>7500</v>
      </c>
      <c r="BD3390" s="90">
        <v>45689</v>
      </c>
      <c r="BE3390" s="35"/>
    </row>
    <row r="3391" spans="48:57" x14ac:dyDescent="0.25">
      <c r="AV3391" s="85">
        <v>3387</v>
      </c>
      <c r="AW3391" s="91"/>
      <c r="AX3391" s="92" t="s">
        <v>6711</v>
      </c>
      <c r="AY3391" s="87" t="s">
        <v>3502</v>
      </c>
      <c r="AZ3391" s="86" t="s">
        <v>6712</v>
      </c>
      <c r="BA3391" s="88" t="s">
        <v>645</v>
      </c>
      <c r="BB3391" s="86" t="s">
        <v>646</v>
      </c>
      <c r="BC3391" s="89">
        <v>9500</v>
      </c>
      <c r="BD3391" s="90">
        <v>45658</v>
      </c>
      <c r="BE3391" s="35"/>
    </row>
    <row r="3392" spans="48:57" x14ac:dyDescent="0.25">
      <c r="AV3392" s="85">
        <v>3388</v>
      </c>
      <c r="AW3392" s="91"/>
      <c r="AX3392" s="92" t="s">
        <v>6686</v>
      </c>
      <c r="AY3392" s="87" t="s">
        <v>6687</v>
      </c>
      <c r="AZ3392" s="86" t="s">
        <v>6688</v>
      </c>
      <c r="BA3392" s="88" t="s">
        <v>732</v>
      </c>
      <c r="BB3392" s="86" t="s">
        <v>733</v>
      </c>
      <c r="BC3392" s="89">
        <v>5750</v>
      </c>
      <c r="BD3392" s="90">
        <v>45717</v>
      </c>
      <c r="BE3392" s="35"/>
    </row>
    <row r="3393" spans="48:57" x14ac:dyDescent="0.25">
      <c r="AV3393" s="85">
        <v>3389</v>
      </c>
      <c r="AW3393" s="91"/>
      <c r="AX3393" s="92" t="s">
        <v>6975</v>
      </c>
      <c r="AY3393" s="87" t="s">
        <v>6976</v>
      </c>
      <c r="AZ3393" s="86" t="s">
        <v>6977</v>
      </c>
      <c r="BA3393" s="88" t="s">
        <v>1041</v>
      </c>
      <c r="BB3393" s="86" t="s">
        <v>1004</v>
      </c>
      <c r="BC3393" s="89">
        <v>6000</v>
      </c>
      <c r="BD3393" s="90">
        <v>45717</v>
      </c>
      <c r="BE3393" s="35"/>
    </row>
    <row r="3394" spans="48:57" x14ac:dyDescent="0.25">
      <c r="AV3394" s="85">
        <v>3390</v>
      </c>
      <c r="AW3394" s="91"/>
      <c r="AX3394" s="92" t="s">
        <v>6978</v>
      </c>
      <c r="AY3394" s="87" t="s">
        <v>6979</v>
      </c>
      <c r="AZ3394" s="86" t="s">
        <v>6980</v>
      </c>
      <c r="BA3394" s="88" t="s">
        <v>615</v>
      </c>
      <c r="BB3394" s="86" t="s">
        <v>616</v>
      </c>
      <c r="BC3394" s="89">
        <v>7500</v>
      </c>
      <c r="BD3394" s="90">
        <v>45717</v>
      </c>
      <c r="BE3394" s="35"/>
    </row>
    <row r="3395" spans="48:57" x14ac:dyDescent="0.25">
      <c r="AV3395" s="85">
        <v>3391</v>
      </c>
      <c r="AW3395" s="91"/>
      <c r="AX3395" s="92" t="s">
        <v>6981</v>
      </c>
      <c r="AY3395" s="87" t="s">
        <v>6982</v>
      </c>
      <c r="AZ3395" s="86" t="s">
        <v>6983</v>
      </c>
      <c r="BA3395" s="88" t="s">
        <v>615</v>
      </c>
      <c r="BB3395" s="86" t="s">
        <v>616</v>
      </c>
      <c r="BC3395" s="89">
        <v>15000</v>
      </c>
      <c r="BD3395" s="90">
        <v>45717</v>
      </c>
      <c r="BE3395" s="35"/>
    </row>
    <row r="3396" spans="48:57" x14ac:dyDescent="0.25">
      <c r="AV3396" s="85">
        <v>3392</v>
      </c>
      <c r="AW3396" s="91"/>
      <c r="AX3396" s="92" t="s">
        <v>6981</v>
      </c>
      <c r="AY3396" s="87" t="s">
        <v>6982</v>
      </c>
      <c r="AZ3396" s="86" t="s">
        <v>6983</v>
      </c>
      <c r="BA3396" s="88" t="s">
        <v>1041</v>
      </c>
      <c r="BB3396" s="86" t="s">
        <v>1004</v>
      </c>
      <c r="BC3396" s="89">
        <v>18000</v>
      </c>
      <c r="BD3396" s="90">
        <v>45717</v>
      </c>
      <c r="BE3396" s="35"/>
    </row>
    <row r="3397" spans="48:57" x14ac:dyDescent="0.25">
      <c r="AV3397" s="85">
        <v>3393</v>
      </c>
      <c r="AW3397" s="91"/>
      <c r="AX3397" s="92" t="s">
        <v>6513</v>
      </c>
      <c r="AY3397" s="87" t="s">
        <v>761</v>
      </c>
      <c r="AZ3397" s="86" t="s">
        <v>6514</v>
      </c>
      <c r="BA3397" s="88" t="s">
        <v>1077</v>
      </c>
      <c r="BB3397" s="86" t="s">
        <v>1078</v>
      </c>
      <c r="BC3397" s="89">
        <v>27500</v>
      </c>
      <c r="BD3397" s="90">
        <v>45717</v>
      </c>
      <c r="BE3397" s="35"/>
    </row>
    <row r="3398" spans="48:57" x14ac:dyDescent="0.25">
      <c r="AV3398" s="85">
        <v>3394</v>
      </c>
      <c r="AW3398" s="91"/>
      <c r="AX3398" s="92" t="s">
        <v>6984</v>
      </c>
      <c r="AY3398" s="87" t="s">
        <v>6985</v>
      </c>
      <c r="AZ3398" s="86" t="s">
        <v>6986</v>
      </c>
      <c r="BA3398" s="88" t="s">
        <v>1259</v>
      </c>
      <c r="BB3398" s="86" t="s">
        <v>1260</v>
      </c>
      <c r="BC3398" s="89">
        <v>12500</v>
      </c>
      <c r="BD3398" s="90">
        <v>45717</v>
      </c>
      <c r="BE3398" s="35"/>
    </row>
    <row r="3399" spans="48:57" x14ac:dyDescent="0.25">
      <c r="AV3399" s="85">
        <v>3395</v>
      </c>
      <c r="AW3399" s="91"/>
      <c r="AX3399" s="92" t="s">
        <v>6987</v>
      </c>
      <c r="AY3399" s="87" t="s">
        <v>6988</v>
      </c>
      <c r="AZ3399" s="86" t="s">
        <v>6989</v>
      </c>
      <c r="BA3399" s="88" t="s">
        <v>1041</v>
      </c>
      <c r="BB3399" s="86" t="s">
        <v>1004</v>
      </c>
      <c r="BC3399" s="89">
        <v>6000</v>
      </c>
      <c r="BD3399" s="90">
        <v>45689</v>
      </c>
      <c r="BE3399" s="35"/>
    </row>
    <row r="3400" spans="48:57" x14ac:dyDescent="0.25">
      <c r="AV3400" s="85">
        <v>3396</v>
      </c>
      <c r="AW3400" s="91"/>
      <c r="AX3400" s="92" t="s">
        <v>6990</v>
      </c>
      <c r="AY3400" s="87" t="s">
        <v>6991</v>
      </c>
      <c r="AZ3400" s="86" t="s">
        <v>6992</v>
      </c>
      <c r="BA3400" s="88" t="s">
        <v>2241</v>
      </c>
      <c r="BB3400" s="86" t="s">
        <v>1760</v>
      </c>
      <c r="BC3400" s="89">
        <v>17500</v>
      </c>
      <c r="BD3400" s="90">
        <v>45658</v>
      </c>
      <c r="BE3400" s="35"/>
    </row>
    <row r="3401" spans="48:57" x14ac:dyDescent="0.25">
      <c r="AV3401" s="85">
        <v>3397</v>
      </c>
      <c r="AW3401" s="91"/>
      <c r="AX3401" s="92" t="s">
        <v>6785</v>
      </c>
      <c r="AY3401" s="87" t="s">
        <v>6786</v>
      </c>
      <c r="AZ3401" s="86" t="s">
        <v>6787</v>
      </c>
      <c r="BA3401" s="88" t="s">
        <v>615</v>
      </c>
      <c r="BB3401" s="86" t="s">
        <v>616</v>
      </c>
      <c r="BC3401" s="89">
        <v>7500</v>
      </c>
      <c r="BD3401" s="90">
        <v>45717</v>
      </c>
      <c r="BE3401" s="35"/>
    </row>
    <row r="3402" spans="48:57" x14ac:dyDescent="0.25">
      <c r="AV3402" s="85">
        <v>3398</v>
      </c>
      <c r="AW3402" s="91"/>
      <c r="AX3402" s="92" t="s">
        <v>6993</v>
      </c>
      <c r="AY3402" s="87" t="s">
        <v>1888</v>
      </c>
      <c r="AZ3402" s="86" t="s">
        <v>6994</v>
      </c>
      <c r="BA3402" s="88" t="s">
        <v>615</v>
      </c>
      <c r="BB3402" s="86" t="s">
        <v>616</v>
      </c>
      <c r="BC3402" s="89">
        <v>7500</v>
      </c>
      <c r="BD3402" s="90">
        <v>45717</v>
      </c>
      <c r="BE3402" s="35"/>
    </row>
    <row r="3403" spans="48:57" x14ac:dyDescent="0.25">
      <c r="AV3403" s="85">
        <v>3399</v>
      </c>
      <c r="AW3403" s="91"/>
      <c r="AX3403" s="92" t="s">
        <v>6995</v>
      </c>
      <c r="AY3403" s="87" t="s">
        <v>6996</v>
      </c>
      <c r="AZ3403" s="86" t="s">
        <v>6997</v>
      </c>
      <c r="BA3403" s="88" t="s">
        <v>6998</v>
      </c>
      <c r="BB3403" s="86" t="s">
        <v>948</v>
      </c>
      <c r="BC3403" s="89">
        <v>-5676</v>
      </c>
      <c r="BD3403" s="90">
        <v>45717</v>
      </c>
      <c r="BE3403" s="35"/>
    </row>
    <row r="3404" spans="48:57" x14ac:dyDescent="0.25">
      <c r="AV3404" s="85">
        <v>3400</v>
      </c>
      <c r="AW3404" s="91"/>
      <c r="AX3404" s="92" t="s">
        <v>6999</v>
      </c>
      <c r="AY3404" s="87" t="s">
        <v>7000</v>
      </c>
      <c r="AZ3404" s="86" t="s">
        <v>7001</v>
      </c>
      <c r="BA3404" s="88" t="s">
        <v>7002</v>
      </c>
      <c r="BB3404" s="86" t="s">
        <v>2158</v>
      </c>
      <c r="BC3404" s="89">
        <v>-4070</v>
      </c>
      <c r="BD3404" s="90">
        <v>45717</v>
      </c>
      <c r="BE3404" s="35"/>
    </row>
    <row r="3405" spans="48:57" x14ac:dyDescent="0.25">
      <c r="AV3405" s="85">
        <v>3401</v>
      </c>
      <c r="AW3405" s="91"/>
      <c r="AX3405" s="92" t="s">
        <v>7003</v>
      </c>
      <c r="AY3405" s="87" t="s">
        <v>7004</v>
      </c>
      <c r="AZ3405" s="86" t="s">
        <v>7005</v>
      </c>
      <c r="BA3405" s="88" t="s">
        <v>732</v>
      </c>
      <c r="BB3405" s="86" t="s">
        <v>733</v>
      </c>
      <c r="BC3405" s="89">
        <v>5750</v>
      </c>
      <c r="BD3405" s="90">
        <v>45717</v>
      </c>
      <c r="BE3405" s="35"/>
    </row>
    <row r="3406" spans="48:57" x14ac:dyDescent="0.25">
      <c r="AV3406" s="85">
        <v>3402</v>
      </c>
      <c r="AW3406" s="91"/>
      <c r="AX3406" s="92" t="s">
        <v>7006</v>
      </c>
      <c r="AY3406" s="87" t="s">
        <v>7007</v>
      </c>
      <c r="AZ3406" s="86" t="s">
        <v>7008</v>
      </c>
      <c r="BA3406" s="88" t="s">
        <v>1041</v>
      </c>
      <c r="BB3406" s="86" t="s">
        <v>1004</v>
      </c>
      <c r="BC3406" s="89">
        <v>6000</v>
      </c>
      <c r="BD3406" s="90">
        <v>45717</v>
      </c>
      <c r="BE3406" s="35"/>
    </row>
    <row r="3407" spans="48:57" x14ac:dyDescent="0.25">
      <c r="AV3407" s="85">
        <v>3403</v>
      </c>
      <c r="AW3407" s="91"/>
      <c r="AX3407" s="92" t="s">
        <v>6700</v>
      </c>
      <c r="AY3407" s="87" t="s">
        <v>547</v>
      </c>
      <c r="AZ3407" s="86" t="s">
        <v>6701</v>
      </c>
      <c r="BA3407" s="88" t="s">
        <v>1077</v>
      </c>
      <c r="BB3407" s="86" t="s">
        <v>1078</v>
      </c>
      <c r="BC3407" s="89">
        <v>2750</v>
      </c>
      <c r="BD3407" s="90">
        <v>45717</v>
      </c>
      <c r="BE3407" s="35"/>
    </row>
    <row r="3408" spans="48:57" x14ac:dyDescent="0.25">
      <c r="AV3408" s="85">
        <v>3404</v>
      </c>
      <c r="AW3408" s="91"/>
      <c r="AX3408" s="92" t="s">
        <v>6700</v>
      </c>
      <c r="AY3408" s="87" t="s">
        <v>547</v>
      </c>
      <c r="AZ3408" s="86" t="s">
        <v>6701</v>
      </c>
      <c r="BA3408" s="88" t="s">
        <v>2328</v>
      </c>
      <c r="BB3408" s="86" t="s">
        <v>85</v>
      </c>
      <c r="BC3408" s="89">
        <v>19890</v>
      </c>
      <c r="BD3408" s="90">
        <v>45689</v>
      </c>
      <c r="BE3408" s="35"/>
    </row>
    <row r="3409" spans="48:57" x14ac:dyDescent="0.25">
      <c r="AV3409" s="85">
        <v>3405</v>
      </c>
      <c r="AW3409" s="91"/>
      <c r="AX3409" s="92" t="s">
        <v>7009</v>
      </c>
      <c r="AY3409" s="87" t="s">
        <v>7010</v>
      </c>
      <c r="AZ3409" s="86" t="s">
        <v>7011</v>
      </c>
      <c r="BA3409" s="88" t="s">
        <v>732</v>
      </c>
      <c r="BB3409" s="86" t="s">
        <v>733</v>
      </c>
      <c r="BC3409" s="89">
        <v>5750</v>
      </c>
      <c r="BD3409" s="90">
        <v>45658</v>
      </c>
      <c r="BE3409" s="35"/>
    </row>
    <row r="3410" spans="48:57" x14ac:dyDescent="0.25">
      <c r="AV3410" s="85">
        <v>3406</v>
      </c>
      <c r="AW3410" s="91"/>
      <c r="AX3410" s="92" t="s">
        <v>7012</v>
      </c>
      <c r="AY3410" s="87" t="s">
        <v>7013</v>
      </c>
      <c r="AZ3410" s="86" t="s">
        <v>7014</v>
      </c>
      <c r="BA3410" s="88" t="s">
        <v>2101</v>
      </c>
      <c r="BB3410" s="86" t="s">
        <v>1215</v>
      </c>
      <c r="BC3410" s="89">
        <v>-9870</v>
      </c>
      <c r="BD3410" s="90">
        <v>45717</v>
      </c>
      <c r="BE3410" s="35"/>
    </row>
    <row r="3411" spans="48:57" x14ac:dyDescent="0.25">
      <c r="AV3411" s="85">
        <v>3407</v>
      </c>
      <c r="AW3411" s="91"/>
      <c r="AX3411" s="92" t="s">
        <v>6886</v>
      </c>
      <c r="AY3411" s="87" t="s">
        <v>6887</v>
      </c>
      <c r="AZ3411" s="86" t="s">
        <v>6888</v>
      </c>
      <c r="BA3411" s="88" t="s">
        <v>615</v>
      </c>
      <c r="BB3411" s="86" t="s">
        <v>616</v>
      </c>
      <c r="BC3411" s="89">
        <v>7500</v>
      </c>
      <c r="BD3411" s="90">
        <v>45717</v>
      </c>
      <c r="BE3411" s="35"/>
    </row>
    <row r="3412" spans="48:57" x14ac:dyDescent="0.25">
      <c r="AV3412" s="85">
        <v>3408</v>
      </c>
      <c r="AW3412" s="91"/>
      <c r="AX3412" s="92" t="s">
        <v>6895</v>
      </c>
      <c r="AY3412" s="87" t="s">
        <v>1909</v>
      </c>
      <c r="AZ3412" s="86" t="s">
        <v>6896</v>
      </c>
      <c r="BA3412" s="88" t="s">
        <v>1041</v>
      </c>
      <c r="BB3412" s="86" t="s">
        <v>1004</v>
      </c>
      <c r="BC3412" s="89">
        <v>6000</v>
      </c>
      <c r="BD3412" s="90">
        <v>45717</v>
      </c>
      <c r="BE3412" s="35"/>
    </row>
    <row r="3413" spans="48:57" x14ac:dyDescent="0.25">
      <c r="AV3413" s="85">
        <v>3409</v>
      </c>
      <c r="AW3413" s="91"/>
      <c r="AX3413" s="92" t="s">
        <v>6698</v>
      </c>
      <c r="AY3413" s="87" t="s">
        <v>1601</v>
      </c>
      <c r="AZ3413" s="86" t="s">
        <v>6699</v>
      </c>
      <c r="BA3413" s="88" t="s">
        <v>1077</v>
      </c>
      <c r="BB3413" s="86" t="s">
        <v>1078</v>
      </c>
      <c r="BC3413" s="89">
        <v>44000</v>
      </c>
      <c r="BD3413" s="90">
        <v>45717</v>
      </c>
      <c r="BE3413" s="35"/>
    </row>
    <row r="3414" spans="48:57" x14ac:dyDescent="0.25">
      <c r="AV3414" s="85">
        <v>3410</v>
      </c>
      <c r="AW3414" s="91"/>
      <c r="AX3414" s="92" t="s">
        <v>6746</v>
      </c>
      <c r="AY3414" s="87" t="s">
        <v>6747</v>
      </c>
      <c r="AZ3414" s="86" t="s">
        <v>6748</v>
      </c>
      <c r="BA3414" s="88" t="s">
        <v>1077</v>
      </c>
      <c r="BB3414" s="86" t="s">
        <v>1078</v>
      </c>
      <c r="BC3414" s="89">
        <v>8250</v>
      </c>
      <c r="BD3414" s="90">
        <v>45717</v>
      </c>
      <c r="BE3414" s="35"/>
    </row>
    <row r="3415" spans="48:57" x14ac:dyDescent="0.25">
      <c r="AV3415" s="85">
        <v>3411</v>
      </c>
      <c r="AW3415" s="91"/>
      <c r="AX3415" s="92" t="s">
        <v>6520</v>
      </c>
      <c r="AY3415" s="87" t="s">
        <v>6521</v>
      </c>
      <c r="AZ3415" s="86" t="s">
        <v>6522</v>
      </c>
      <c r="BA3415" s="88" t="s">
        <v>1077</v>
      </c>
      <c r="BB3415" s="86" t="s">
        <v>1078</v>
      </c>
      <c r="BC3415" s="89">
        <v>8250</v>
      </c>
      <c r="BD3415" s="90">
        <v>45717</v>
      </c>
      <c r="BE3415" s="35"/>
    </row>
    <row r="3416" spans="48:57" x14ac:dyDescent="0.25">
      <c r="AV3416" s="85">
        <v>3412</v>
      </c>
      <c r="AW3416" s="91"/>
      <c r="AX3416" s="92" t="s">
        <v>7015</v>
      </c>
      <c r="AY3416" s="87" t="s">
        <v>7016</v>
      </c>
      <c r="AZ3416" s="86" t="s">
        <v>7017</v>
      </c>
      <c r="BA3416" s="88" t="s">
        <v>1041</v>
      </c>
      <c r="BB3416" s="86" t="s">
        <v>1004</v>
      </c>
      <c r="BC3416" s="89">
        <v>18000</v>
      </c>
      <c r="BD3416" s="90">
        <v>45717</v>
      </c>
      <c r="BE3416" s="35"/>
    </row>
    <row r="3417" spans="48:57" x14ac:dyDescent="0.25">
      <c r="AV3417" s="85">
        <v>3413</v>
      </c>
      <c r="AW3417" s="91"/>
      <c r="AX3417" s="92" t="s">
        <v>7018</v>
      </c>
      <c r="AY3417" s="87" t="s">
        <v>3459</v>
      </c>
      <c r="AZ3417" s="86" t="s">
        <v>7019</v>
      </c>
      <c r="BA3417" s="88" t="s">
        <v>1001</v>
      </c>
      <c r="BB3417" s="86" t="s">
        <v>1002</v>
      </c>
      <c r="BC3417" s="89">
        <v>37920</v>
      </c>
      <c r="BD3417" s="90">
        <v>45689</v>
      </c>
      <c r="BE3417" s="35"/>
    </row>
    <row r="3418" spans="48:57" x14ac:dyDescent="0.25">
      <c r="AV3418" s="85">
        <v>3414</v>
      </c>
      <c r="AW3418" s="91"/>
      <c r="AX3418" s="92" t="s">
        <v>7020</v>
      </c>
      <c r="AY3418" s="87" t="s">
        <v>7021</v>
      </c>
      <c r="AZ3418" s="86" t="s">
        <v>7022</v>
      </c>
      <c r="BA3418" s="88" t="s">
        <v>2086</v>
      </c>
      <c r="BB3418" s="86" t="s">
        <v>2087</v>
      </c>
      <c r="BC3418" s="89">
        <v>-8500</v>
      </c>
      <c r="BD3418" s="90">
        <v>45658</v>
      </c>
      <c r="BE3418" s="35"/>
    </row>
    <row r="3419" spans="48:57" x14ac:dyDescent="0.25">
      <c r="AV3419" s="85">
        <v>3415</v>
      </c>
      <c r="AW3419" s="91"/>
      <c r="AX3419" s="92" t="s">
        <v>6700</v>
      </c>
      <c r="AY3419" s="87" t="s">
        <v>547</v>
      </c>
      <c r="AZ3419" s="86" t="s">
        <v>6701</v>
      </c>
      <c r="BA3419" s="88" t="s">
        <v>3004</v>
      </c>
      <c r="BB3419" s="86" t="s">
        <v>1576</v>
      </c>
      <c r="BC3419" s="89">
        <v>11004</v>
      </c>
      <c r="BD3419" s="90">
        <v>45717</v>
      </c>
      <c r="BE3419" s="35"/>
    </row>
    <row r="3420" spans="48:57" x14ac:dyDescent="0.25">
      <c r="AV3420" s="85">
        <v>3416</v>
      </c>
      <c r="AW3420" s="91"/>
      <c r="AX3420" s="92" t="s">
        <v>7023</v>
      </c>
      <c r="AY3420" s="87" t="s">
        <v>7024</v>
      </c>
      <c r="AZ3420" s="86" t="s">
        <v>7025</v>
      </c>
      <c r="BA3420" s="88" t="s">
        <v>2203</v>
      </c>
      <c r="BB3420" s="86" t="s">
        <v>140</v>
      </c>
      <c r="BC3420" s="89">
        <v>-3450</v>
      </c>
      <c r="BD3420" s="90">
        <v>45717</v>
      </c>
      <c r="BE3420" s="35"/>
    </row>
    <row r="3421" spans="48:57" x14ac:dyDescent="0.25">
      <c r="AV3421" s="85">
        <v>3417</v>
      </c>
      <c r="AW3421" s="91"/>
      <c r="AX3421" s="92" t="s">
        <v>7026</v>
      </c>
      <c r="AY3421" s="87" t="s">
        <v>7027</v>
      </c>
      <c r="AZ3421" s="86" t="s">
        <v>7028</v>
      </c>
      <c r="BA3421" s="88" t="s">
        <v>615</v>
      </c>
      <c r="BB3421" s="86" t="s">
        <v>616</v>
      </c>
      <c r="BC3421" s="89">
        <v>15000</v>
      </c>
      <c r="BD3421" s="90">
        <v>45717</v>
      </c>
      <c r="BE3421" s="35"/>
    </row>
    <row r="3422" spans="48:57" x14ac:dyDescent="0.25">
      <c r="AV3422" s="85">
        <v>3418</v>
      </c>
      <c r="AW3422" s="91"/>
      <c r="AX3422" s="92" t="s">
        <v>7029</v>
      </c>
      <c r="AY3422" s="87" t="s">
        <v>7030</v>
      </c>
      <c r="AZ3422" s="86" t="s">
        <v>7031</v>
      </c>
      <c r="BA3422" s="88" t="s">
        <v>615</v>
      </c>
      <c r="BB3422" s="86" t="s">
        <v>616</v>
      </c>
      <c r="BC3422" s="89">
        <v>7500</v>
      </c>
      <c r="BD3422" s="90">
        <v>45717</v>
      </c>
      <c r="BE3422" s="35"/>
    </row>
    <row r="3423" spans="48:57" x14ac:dyDescent="0.25">
      <c r="AV3423" s="85">
        <v>3419</v>
      </c>
      <c r="AW3423" s="91"/>
      <c r="AX3423" s="92" t="s">
        <v>7032</v>
      </c>
      <c r="AY3423" s="87" t="s">
        <v>7033</v>
      </c>
      <c r="AZ3423" s="86" t="s">
        <v>7034</v>
      </c>
      <c r="BA3423" s="88" t="s">
        <v>732</v>
      </c>
      <c r="BB3423" s="86" t="s">
        <v>733</v>
      </c>
      <c r="BC3423" s="89">
        <v>11500</v>
      </c>
      <c r="BD3423" s="90">
        <v>45717</v>
      </c>
      <c r="BE3423" s="35"/>
    </row>
    <row r="3424" spans="48:57" x14ac:dyDescent="0.25">
      <c r="AV3424" s="85">
        <v>3420</v>
      </c>
      <c r="AW3424" s="91"/>
      <c r="AX3424" s="92" t="s">
        <v>7035</v>
      </c>
      <c r="AY3424" s="87" t="s">
        <v>7036</v>
      </c>
      <c r="AZ3424" s="86" t="s">
        <v>7037</v>
      </c>
      <c r="BA3424" s="88" t="s">
        <v>615</v>
      </c>
      <c r="BB3424" s="86" t="s">
        <v>616</v>
      </c>
      <c r="BC3424" s="89">
        <v>7500</v>
      </c>
      <c r="BD3424" s="90">
        <v>45717</v>
      </c>
      <c r="BE3424" s="35"/>
    </row>
    <row r="3425" spans="48:57" x14ac:dyDescent="0.25">
      <c r="AV3425" s="85">
        <v>3421</v>
      </c>
      <c r="AW3425" s="91"/>
      <c r="AX3425" s="92" t="s">
        <v>7035</v>
      </c>
      <c r="AY3425" s="87" t="s">
        <v>7036</v>
      </c>
      <c r="AZ3425" s="86" t="s">
        <v>7037</v>
      </c>
      <c r="BA3425" s="88" t="s">
        <v>1041</v>
      </c>
      <c r="BB3425" s="86" t="s">
        <v>1004</v>
      </c>
      <c r="BC3425" s="89">
        <v>30000</v>
      </c>
      <c r="BD3425" s="90">
        <v>45717</v>
      </c>
      <c r="BE3425" s="35"/>
    </row>
    <row r="3426" spans="48:57" x14ac:dyDescent="0.25">
      <c r="AV3426" s="85">
        <v>3422</v>
      </c>
      <c r="AW3426" s="91"/>
      <c r="AX3426" s="92" t="s">
        <v>7038</v>
      </c>
      <c r="AY3426" s="87" t="s">
        <v>7039</v>
      </c>
      <c r="AZ3426" s="86" t="s">
        <v>7040</v>
      </c>
      <c r="BA3426" s="88" t="s">
        <v>1259</v>
      </c>
      <c r="BB3426" s="86" t="s">
        <v>1260</v>
      </c>
      <c r="BC3426" s="89">
        <v>187500</v>
      </c>
      <c r="BD3426" s="90">
        <v>45689</v>
      </c>
      <c r="BE3426" s="35"/>
    </row>
    <row r="3427" spans="48:57" x14ac:dyDescent="0.25">
      <c r="AV3427" s="85">
        <v>3423</v>
      </c>
      <c r="AW3427" s="91"/>
      <c r="AX3427" s="92" t="s">
        <v>7041</v>
      </c>
      <c r="AY3427" s="87" t="s">
        <v>7042</v>
      </c>
      <c r="AZ3427" s="86" t="s">
        <v>7043</v>
      </c>
      <c r="BA3427" s="88" t="s">
        <v>1017</v>
      </c>
      <c r="BB3427" s="86" t="s">
        <v>1018</v>
      </c>
      <c r="BC3427" s="89">
        <v>15000</v>
      </c>
      <c r="BD3427" s="90">
        <v>45658</v>
      </c>
      <c r="BE3427" s="35"/>
    </row>
    <row r="3428" spans="48:57" x14ac:dyDescent="0.25">
      <c r="AV3428" s="85">
        <v>3424</v>
      </c>
      <c r="AW3428" s="91"/>
      <c r="AX3428" s="92" t="s">
        <v>7044</v>
      </c>
      <c r="AY3428" s="87" t="s">
        <v>7045</v>
      </c>
      <c r="AZ3428" s="86" t="s">
        <v>7046</v>
      </c>
      <c r="BA3428" s="88" t="s">
        <v>732</v>
      </c>
      <c r="BB3428" s="86" t="s">
        <v>733</v>
      </c>
      <c r="BC3428" s="89">
        <v>5750</v>
      </c>
      <c r="BD3428" s="90">
        <v>45717</v>
      </c>
      <c r="BE3428" s="35"/>
    </row>
    <row r="3429" spans="48:57" x14ac:dyDescent="0.25">
      <c r="AV3429" s="85">
        <v>3425</v>
      </c>
      <c r="AW3429" s="91"/>
      <c r="AX3429" s="92" t="s">
        <v>7047</v>
      </c>
      <c r="AY3429" s="87" t="s">
        <v>7048</v>
      </c>
      <c r="AZ3429" s="86" t="s">
        <v>7049</v>
      </c>
      <c r="BA3429" s="88" t="s">
        <v>1259</v>
      </c>
      <c r="BB3429" s="86" t="s">
        <v>1260</v>
      </c>
      <c r="BC3429" s="89">
        <v>12500</v>
      </c>
      <c r="BD3429" s="90">
        <v>45717</v>
      </c>
      <c r="BE3429" s="35"/>
    </row>
    <row r="3430" spans="48:57" x14ac:dyDescent="0.25">
      <c r="AV3430" s="85">
        <v>3426</v>
      </c>
      <c r="AW3430" s="91"/>
      <c r="AX3430" s="92" t="s">
        <v>7050</v>
      </c>
      <c r="AY3430" s="87" t="s">
        <v>7051</v>
      </c>
      <c r="AZ3430" s="86" t="s">
        <v>7052</v>
      </c>
      <c r="BA3430" s="88" t="s">
        <v>1032</v>
      </c>
      <c r="BB3430" s="86" t="s">
        <v>948</v>
      </c>
      <c r="BC3430" s="89">
        <v>11000</v>
      </c>
      <c r="BD3430" s="90">
        <v>45717</v>
      </c>
      <c r="BE3430" s="35"/>
    </row>
    <row r="3431" spans="48:57" x14ac:dyDescent="0.25">
      <c r="AV3431" s="85">
        <v>3427</v>
      </c>
      <c r="AW3431" s="91"/>
      <c r="AX3431" s="92" t="s">
        <v>7053</v>
      </c>
      <c r="AY3431" s="87" t="s">
        <v>7054</v>
      </c>
      <c r="AZ3431" s="86" t="s">
        <v>7055</v>
      </c>
      <c r="BA3431" s="88" t="s">
        <v>615</v>
      </c>
      <c r="BB3431" s="86" t="s">
        <v>616</v>
      </c>
      <c r="BC3431" s="89">
        <v>7500</v>
      </c>
      <c r="BD3431" s="90">
        <v>45717</v>
      </c>
      <c r="BE3431" s="35"/>
    </row>
    <row r="3432" spans="48:57" x14ac:dyDescent="0.25">
      <c r="AV3432" s="85">
        <v>3428</v>
      </c>
      <c r="AW3432" s="91"/>
      <c r="AX3432" s="92" t="s">
        <v>7056</v>
      </c>
      <c r="AY3432" s="87" t="s">
        <v>7057</v>
      </c>
      <c r="AZ3432" s="86" t="s">
        <v>7058</v>
      </c>
      <c r="BA3432" s="88" t="s">
        <v>686</v>
      </c>
      <c r="BB3432" s="86" t="s">
        <v>661</v>
      </c>
      <c r="BC3432" s="89">
        <v>0</v>
      </c>
      <c r="BD3432" s="90">
        <v>45717</v>
      </c>
      <c r="BE3432" s="35"/>
    </row>
    <row r="3433" spans="48:57" x14ac:dyDescent="0.25">
      <c r="AV3433" s="85">
        <v>3429</v>
      </c>
      <c r="AW3433" s="91"/>
      <c r="AX3433" s="92" t="s">
        <v>7059</v>
      </c>
      <c r="AY3433" s="87" t="s">
        <v>7060</v>
      </c>
      <c r="AZ3433" s="86" t="s">
        <v>7061</v>
      </c>
      <c r="BA3433" s="88" t="s">
        <v>686</v>
      </c>
      <c r="BB3433" s="86" t="s">
        <v>661</v>
      </c>
      <c r="BC3433" s="89">
        <v>0</v>
      </c>
      <c r="BD3433" s="90">
        <v>45717</v>
      </c>
      <c r="BE3433" s="35"/>
    </row>
    <row r="3434" spans="48:57" x14ac:dyDescent="0.25">
      <c r="AV3434" s="85">
        <v>3430</v>
      </c>
      <c r="AW3434" s="91"/>
      <c r="AX3434" s="92" t="s">
        <v>7062</v>
      </c>
      <c r="AY3434" s="87" t="s">
        <v>7063</v>
      </c>
      <c r="AZ3434" s="86" t="s">
        <v>7064</v>
      </c>
      <c r="BA3434" s="88" t="s">
        <v>1041</v>
      </c>
      <c r="BB3434" s="86" t="s">
        <v>1004</v>
      </c>
      <c r="BC3434" s="89">
        <v>12000</v>
      </c>
      <c r="BD3434" s="90">
        <v>45717</v>
      </c>
      <c r="BE3434" s="35"/>
    </row>
    <row r="3435" spans="48:57" x14ac:dyDescent="0.25">
      <c r="AV3435" s="85">
        <v>3431</v>
      </c>
      <c r="AW3435" s="91"/>
      <c r="AX3435" s="92" t="s">
        <v>7065</v>
      </c>
      <c r="AY3435" s="87" t="s">
        <v>7066</v>
      </c>
      <c r="AZ3435" s="86" t="s">
        <v>7067</v>
      </c>
      <c r="BA3435" s="88" t="s">
        <v>615</v>
      </c>
      <c r="BB3435" s="86" t="s">
        <v>616</v>
      </c>
      <c r="BC3435" s="89">
        <v>7500</v>
      </c>
      <c r="BD3435" s="90">
        <v>45689</v>
      </c>
      <c r="BE3435" s="35"/>
    </row>
    <row r="3436" spans="48:57" x14ac:dyDescent="0.25">
      <c r="AV3436" s="85">
        <v>3432</v>
      </c>
      <c r="AW3436" s="91"/>
      <c r="AX3436" s="92" t="s">
        <v>7068</v>
      </c>
      <c r="AY3436" s="87" t="s">
        <v>7069</v>
      </c>
      <c r="AZ3436" s="86" t="s">
        <v>7070</v>
      </c>
      <c r="BA3436" s="88" t="s">
        <v>945</v>
      </c>
      <c r="BB3436" s="86" t="s">
        <v>946</v>
      </c>
      <c r="BC3436" s="89">
        <v>28750</v>
      </c>
      <c r="BD3436" s="90">
        <v>45658</v>
      </c>
      <c r="BE3436" s="35"/>
    </row>
    <row r="3437" spans="48:57" x14ac:dyDescent="0.25">
      <c r="AV3437" s="85">
        <v>3433</v>
      </c>
      <c r="AW3437" s="91"/>
      <c r="AX3437" s="92" t="s">
        <v>7068</v>
      </c>
      <c r="AY3437" s="87" t="s">
        <v>7069</v>
      </c>
      <c r="AZ3437" s="86" t="s">
        <v>7070</v>
      </c>
      <c r="BA3437" s="88" t="s">
        <v>976</v>
      </c>
      <c r="BB3437" s="86" t="s">
        <v>977</v>
      </c>
      <c r="BC3437" s="89">
        <v>-24300</v>
      </c>
      <c r="BD3437" s="90">
        <v>45717</v>
      </c>
      <c r="BE3437" s="35"/>
    </row>
    <row r="3438" spans="48:57" x14ac:dyDescent="0.25">
      <c r="AV3438" s="85">
        <v>3434</v>
      </c>
      <c r="AW3438" s="91"/>
      <c r="AX3438" s="92" t="s">
        <v>4324</v>
      </c>
      <c r="AY3438" s="87" t="s">
        <v>1128</v>
      </c>
      <c r="AZ3438" s="86" t="s">
        <v>7071</v>
      </c>
      <c r="BA3438" s="88" t="s">
        <v>2328</v>
      </c>
      <c r="BB3438" s="86" t="s">
        <v>85</v>
      </c>
      <c r="BC3438" s="89">
        <v>19890</v>
      </c>
      <c r="BD3438" s="90">
        <v>45717</v>
      </c>
      <c r="BE3438" s="35"/>
    </row>
    <row r="3439" spans="48:57" x14ac:dyDescent="0.25">
      <c r="AV3439" s="85">
        <v>3435</v>
      </c>
      <c r="AW3439" s="91"/>
      <c r="AX3439" s="92" t="s">
        <v>4324</v>
      </c>
      <c r="AY3439" s="87" t="s">
        <v>1128</v>
      </c>
      <c r="AZ3439" s="86" t="s">
        <v>7071</v>
      </c>
      <c r="BA3439" s="88" t="s">
        <v>7072</v>
      </c>
      <c r="BB3439" s="86" t="s">
        <v>1056</v>
      </c>
      <c r="BC3439" s="89">
        <v>112770</v>
      </c>
      <c r="BD3439" s="90">
        <v>45717</v>
      </c>
      <c r="BE3439" s="35"/>
    </row>
    <row r="3440" spans="48:57" x14ac:dyDescent="0.25">
      <c r="AV3440" s="85">
        <v>3436</v>
      </c>
      <c r="AW3440" s="91"/>
      <c r="AX3440" s="92" t="s">
        <v>4324</v>
      </c>
      <c r="AY3440" s="87" t="s">
        <v>1128</v>
      </c>
      <c r="AZ3440" s="86" t="s">
        <v>7071</v>
      </c>
      <c r="BA3440" s="88" t="s">
        <v>3042</v>
      </c>
      <c r="BB3440" s="86" t="s">
        <v>537</v>
      </c>
      <c r="BC3440" s="89">
        <v>90090</v>
      </c>
      <c r="BD3440" s="90">
        <v>45717</v>
      </c>
      <c r="BE3440" s="35"/>
    </row>
    <row r="3441" spans="48:57" x14ac:dyDescent="0.25">
      <c r="AV3441" s="85">
        <v>3437</v>
      </c>
      <c r="AW3441" s="91"/>
      <c r="AX3441" s="92" t="s">
        <v>4324</v>
      </c>
      <c r="AY3441" s="87" t="s">
        <v>1128</v>
      </c>
      <c r="AZ3441" s="86" t="s">
        <v>7071</v>
      </c>
      <c r="BA3441" s="88" t="s">
        <v>3465</v>
      </c>
      <c r="BB3441" s="86" t="s">
        <v>1310</v>
      </c>
      <c r="BC3441" s="89">
        <v>485100</v>
      </c>
      <c r="BD3441" s="90">
        <v>45717</v>
      </c>
      <c r="BE3441" s="35"/>
    </row>
    <row r="3442" spans="48:57" x14ac:dyDescent="0.25">
      <c r="AV3442" s="85">
        <v>3438</v>
      </c>
      <c r="AW3442" s="91"/>
      <c r="AX3442" s="92" t="s">
        <v>7073</v>
      </c>
      <c r="AY3442" s="87" t="s">
        <v>7074</v>
      </c>
      <c r="AZ3442" s="86" t="s">
        <v>7075</v>
      </c>
      <c r="BA3442" s="88" t="s">
        <v>732</v>
      </c>
      <c r="BB3442" s="86" t="s">
        <v>733</v>
      </c>
      <c r="BC3442" s="89">
        <v>11500</v>
      </c>
      <c r="BD3442" s="90">
        <v>45717</v>
      </c>
      <c r="BE3442" s="35"/>
    </row>
    <row r="3443" spans="48:57" x14ac:dyDescent="0.25">
      <c r="AV3443" s="85">
        <v>3439</v>
      </c>
      <c r="AW3443" s="91"/>
      <c r="AX3443" s="92" t="s">
        <v>7073</v>
      </c>
      <c r="AY3443" s="87" t="s">
        <v>7074</v>
      </c>
      <c r="AZ3443" s="86" t="s">
        <v>7075</v>
      </c>
      <c r="BA3443" s="88" t="s">
        <v>1824</v>
      </c>
      <c r="BB3443" s="86" t="s">
        <v>861</v>
      </c>
      <c r="BC3443" s="89">
        <v>15600</v>
      </c>
      <c r="BD3443" s="90">
        <v>45717</v>
      </c>
      <c r="BE3443" s="35"/>
    </row>
    <row r="3444" spans="48:57" x14ac:dyDescent="0.25">
      <c r="AV3444" s="85">
        <v>3440</v>
      </c>
      <c r="AW3444" s="91"/>
      <c r="AX3444" s="92" t="s">
        <v>7076</v>
      </c>
      <c r="AY3444" s="87" t="s">
        <v>7077</v>
      </c>
      <c r="AZ3444" s="92" t="s">
        <v>7078</v>
      </c>
      <c r="BA3444" s="88" t="s">
        <v>686</v>
      </c>
      <c r="BB3444" s="86" t="s">
        <v>661</v>
      </c>
      <c r="BC3444" s="89">
        <v>0</v>
      </c>
      <c r="BD3444" s="90">
        <v>45689</v>
      </c>
      <c r="BE3444" s="35"/>
    </row>
    <row r="3445" spans="48:57" x14ac:dyDescent="0.25">
      <c r="AV3445" s="85">
        <v>3441</v>
      </c>
      <c r="AW3445" s="91"/>
      <c r="AX3445" s="92" t="s">
        <v>4324</v>
      </c>
      <c r="AY3445" s="87" t="s">
        <v>7079</v>
      </c>
      <c r="AZ3445" s="92" t="s">
        <v>7080</v>
      </c>
      <c r="BA3445" s="88" t="s">
        <v>732</v>
      </c>
      <c r="BB3445" s="86" t="s">
        <v>733</v>
      </c>
      <c r="BC3445" s="89">
        <v>5750</v>
      </c>
      <c r="BD3445" s="90">
        <v>45658</v>
      </c>
      <c r="BE3445" s="35"/>
    </row>
    <row r="3446" spans="48:57" x14ac:dyDescent="0.25">
      <c r="AV3446" s="85">
        <v>3442</v>
      </c>
      <c r="AW3446" s="91"/>
      <c r="AX3446" s="92" t="s">
        <v>4324</v>
      </c>
      <c r="AY3446" s="87" t="s">
        <v>7081</v>
      </c>
      <c r="AZ3446" s="92" t="s">
        <v>7082</v>
      </c>
      <c r="BA3446" s="88" t="s">
        <v>615</v>
      </c>
      <c r="BB3446" s="86" t="s">
        <v>616</v>
      </c>
      <c r="BC3446" s="89">
        <v>15000</v>
      </c>
      <c r="BD3446" s="90">
        <v>45717</v>
      </c>
      <c r="BE3446" s="35"/>
    </row>
    <row r="3447" spans="48:57" x14ac:dyDescent="0.25">
      <c r="AV3447" s="85">
        <v>3443</v>
      </c>
      <c r="AW3447" s="91"/>
      <c r="AX3447" s="92" t="s">
        <v>4324</v>
      </c>
      <c r="AY3447" s="87" t="s">
        <v>7083</v>
      </c>
      <c r="AZ3447" s="92" t="s">
        <v>7084</v>
      </c>
      <c r="BA3447" s="88" t="s">
        <v>686</v>
      </c>
      <c r="BB3447" s="86" t="s">
        <v>661</v>
      </c>
      <c r="BC3447" s="89">
        <v>0</v>
      </c>
      <c r="BD3447" s="90">
        <v>45717</v>
      </c>
      <c r="BE3447" s="35"/>
    </row>
    <row r="3448" spans="48:57" x14ac:dyDescent="0.25">
      <c r="AV3448" s="85">
        <v>3444</v>
      </c>
      <c r="AW3448" s="91"/>
      <c r="AX3448" s="92" t="s">
        <v>4324</v>
      </c>
      <c r="AY3448" s="87" t="s">
        <v>7085</v>
      </c>
      <c r="AZ3448" s="92" t="s">
        <v>7086</v>
      </c>
      <c r="BA3448" s="88" t="s">
        <v>1077</v>
      </c>
      <c r="BB3448" s="86" t="s">
        <v>1078</v>
      </c>
      <c r="BC3448" s="89">
        <v>5500</v>
      </c>
      <c r="BD3448" s="90">
        <v>45717</v>
      </c>
      <c r="BE3448" s="35"/>
    </row>
    <row r="3449" spans="48:57" x14ac:dyDescent="0.25">
      <c r="AV3449" s="85">
        <v>3445</v>
      </c>
      <c r="AW3449" s="91"/>
      <c r="AX3449" s="92" t="s">
        <v>4324</v>
      </c>
      <c r="AY3449" s="87" t="s">
        <v>323</v>
      </c>
      <c r="AZ3449" s="92" t="s">
        <v>5472</v>
      </c>
      <c r="BA3449" s="88" t="s">
        <v>1493</v>
      </c>
      <c r="BB3449" s="86" t="s">
        <v>1275</v>
      </c>
      <c r="BC3449" s="89">
        <v>11460</v>
      </c>
      <c r="BD3449" s="90">
        <v>45717</v>
      </c>
      <c r="BE3449" s="35"/>
    </row>
    <row r="3450" spans="48:57" x14ac:dyDescent="0.25">
      <c r="AV3450" s="85">
        <v>3446</v>
      </c>
      <c r="AW3450" s="91"/>
      <c r="AX3450" s="92" t="s">
        <v>4324</v>
      </c>
      <c r="AY3450" s="87" t="s">
        <v>323</v>
      </c>
      <c r="AZ3450" s="92" t="s">
        <v>5472</v>
      </c>
      <c r="BA3450" s="88" t="s">
        <v>1001</v>
      </c>
      <c r="BB3450" s="86" t="s">
        <v>1002</v>
      </c>
      <c r="BC3450" s="89">
        <v>9480</v>
      </c>
      <c r="BD3450" s="90">
        <v>45717</v>
      </c>
      <c r="BE3450" s="35"/>
    </row>
    <row r="3451" spans="48:57" x14ac:dyDescent="0.25">
      <c r="AV3451" s="85">
        <v>3447</v>
      </c>
      <c r="AW3451" s="91"/>
      <c r="AX3451" s="92" t="s">
        <v>4324</v>
      </c>
      <c r="AY3451" s="87" t="s">
        <v>571</v>
      </c>
      <c r="AZ3451" s="92" t="s">
        <v>3586</v>
      </c>
      <c r="BA3451" s="88" t="s">
        <v>2228</v>
      </c>
      <c r="BB3451" s="86" t="s">
        <v>790</v>
      </c>
      <c r="BC3451" s="89">
        <v>14500</v>
      </c>
      <c r="BD3451" s="90">
        <v>45717</v>
      </c>
      <c r="BE3451" s="35"/>
    </row>
    <row r="3452" spans="48:57" x14ac:dyDescent="0.25">
      <c r="AV3452" s="85">
        <v>3448</v>
      </c>
      <c r="AW3452" s="91"/>
      <c r="AX3452" s="92" t="s">
        <v>4324</v>
      </c>
      <c r="AY3452" s="87" t="s">
        <v>571</v>
      </c>
      <c r="AZ3452" s="92" t="s">
        <v>3586</v>
      </c>
      <c r="BA3452" s="88" t="s">
        <v>1775</v>
      </c>
      <c r="BB3452" s="86" t="s">
        <v>1549</v>
      </c>
      <c r="BC3452" s="89">
        <v>19950</v>
      </c>
      <c r="BD3452" s="90">
        <v>45717</v>
      </c>
      <c r="BE3452" s="35"/>
    </row>
    <row r="3453" spans="48:57" x14ac:dyDescent="0.25">
      <c r="AV3453" s="85">
        <v>3449</v>
      </c>
      <c r="AW3453" s="91"/>
      <c r="AX3453" s="92" t="s">
        <v>4324</v>
      </c>
      <c r="AY3453" s="87" t="s">
        <v>571</v>
      </c>
      <c r="AZ3453" s="92" t="s">
        <v>3586</v>
      </c>
      <c r="BA3453" s="88" t="s">
        <v>1775</v>
      </c>
      <c r="BB3453" s="86" t="s">
        <v>1549</v>
      </c>
      <c r="BC3453" s="89">
        <v>19950</v>
      </c>
      <c r="BD3453" s="90">
        <v>45689</v>
      </c>
      <c r="BE3453" s="35"/>
    </row>
    <row r="3454" spans="48:57" x14ac:dyDescent="0.25">
      <c r="AV3454" s="85">
        <v>3450</v>
      </c>
      <c r="AW3454" s="91"/>
      <c r="AX3454" s="92" t="s">
        <v>4324</v>
      </c>
      <c r="AY3454" s="87" t="s">
        <v>571</v>
      </c>
      <c r="AZ3454" s="92" t="s">
        <v>3586</v>
      </c>
      <c r="BA3454" s="88" t="s">
        <v>1777</v>
      </c>
      <c r="BB3454" s="86" t="s">
        <v>1560</v>
      </c>
      <c r="BC3454" s="89">
        <v>10020</v>
      </c>
      <c r="BD3454" s="90">
        <v>45658</v>
      </c>
      <c r="BE3454" s="35"/>
    </row>
    <row r="3455" spans="48:57" x14ac:dyDescent="0.25">
      <c r="AV3455" s="85">
        <v>3451</v>
      </c>
      <c r="AW3455" s="91"/>
      <c r="AX3455" s="92" t="s">
        <v>4324</v>
      </c>
      <c r="AY3455" s="87" t="s">
        <v>7087</v>
      </c>
      <c r="AZ3455" s="92" t="s">
        <v>7088</v>
      </c>
      <c r="BA3455" s="88" t="s">
        <v>615</v>
      </c>
      <c r="BB3455" s="86" t="s">
        <v>616</v>
      </c>
      <c r="BC3455" s="89">
        <v>7500</v>
      </c>
      <c r="BD3455" s="90">
        <v>45717</v>
      </c>
      <c r="BE3455" s="35"/>
    </row>
    <row r="3456" spans="48:57" x14ac:dyDescent="0.25">
      <c r="AV3456" s="85">
        <v>3452</v>
      </c>
      <c r="AW3456" s="91"/>
      <c r="AX3456" s="92" t="s">
        <v>4324</v>
      </c>
      <c r="AY3456" s="87" t="s">
        <v>7089</v>
      </c>
      <c r="AZ3456" s="92" t="s">
        <v>7090</v>
      </c>
      <c r="BA3456" s="88" t="s">
        <v>1077</v>
      </c>
      <c r="BB3456" s="86" t="s">
        <v>1078</v>
      </c>
      <c r="BC3456" s="89">
        <v>5500</v>
      </c>
      <c r="BD3456" s="90">
        <v>45717</v>
      </c>
      <c r="BE3456" s="35"/>
    </row>
    <row r="3457" spans="48:57" x14ac:dyDescent="0.25">
      <c r="AV3457" s="85">
        <v>3453</v>
      </c>
      <c r="AW3457" s="91"/>
      <c r="AX3457" s="92" t="s">
        <v>4324</v>
      </c>
      <c r="AY3457" s="87" t="s">
        <v>7091</v>
      </c>
      <c r="AZ3457" s="92" t="s">
        <v>7092</v>
      </c>
      <c r="BA3457" s="88" t="s">
        <v>1041</v>
      </c>
      <c r="BB3457" s="86" t="s">
        <v>1004</v>
      </c>
      <c r="BC3457" s="89">
        <v>6000</v>
      </c>
      <c r="BD3457" s="90">
        <v>45717</v>
      </c>
      <c r="BE3457" s="35"/>
    </row>
    <row r="3458" spans="48:57" x14ac:dyDescent="0.25">
      <c r="AV3458" s="85">
        <v>3454</v>
      </c>
      <c r="AW3458" s="91"/>
      <c r="AX3458" s="92" t="s">
        <v>4324</v>
      </c>
      <c r="AY3458" s="87" t="s">
        <v>7093</v>
      </c>
      <c r="AZ3458" s="92" t="s">
        <v>5525</v>
      </c>
      <c r="BA3458" s="88" t="s">
        <v>2354</v>
      </c>
      <c r="BB3458" s="86" t="s">
        <v>661</v>
      </c>
      <c r="BC3458" s="89">
        <v>29000</v>
      </c>
      <c r="BD3458" s="90">
        <v>45717</v>
      </c>
      <c r="BE3458" s="35"/>
    </row>
    <row r="3459" spans="48:57" x14ac:dyDescent="0.25">
      <c r="AV3459" s="85">
        <v>3455</v>
      </c>
      <c r="AW3459" s="91"/>
      <c r="AX3459" s="92" t="s">
        <v>4324</v>
      </c>
      <c r="AY3459" s="87" t="s">
        <v>7094</v>
      </c>
      <c r="AZ3459" s="92" t="s">
        <v>7095</v>
      </c>
      <c r="BA3459" s="88" t="s">
        <v>645</v>
      </c>
      <c r="BB3459" s="86" t="s">
        <v>646</v>
      </c>
      <c r="BC3459" s="89">
        <v>9500</v>
      </c>
      <c r="BD3459" s="90">
        <v>45717</v>
      </c>
      <c r="BE3459" s="35"/>
    </row>
    <row r="3460" spans="48:57" x14ac:dyDescent="0.25">
      <c r="AV3460" s="85">
        <v>3456</v>
      </c>
      <c r="AW3460" s="91"/>
      <c r="AX3460" s="92" t="s">
        <v>4324</v>
      </c>
      <c r="AY3460" s="87" t="s">
        <v>1321</v>
      </c>
      <c r="AZ3460" s="92" t="s">
        <v>7096</v>
      </c>
      <c r="BA3460" s="88" t="s">
        <v>3289</v>
      </c>
      <c r="BB3460" s="86" t="s">
        <v>1101</v>
      </c>
      <c r="BC3460" s="89">
        <v>14310</v>
      </c>
      <c r="BD3460" s="90">
        <v>45717</v>
      </c>
      <c r="BE3460" s="35"/>
    </row>
    <row r="3461" spans="48:57" x14ac:dyDescent="0.25">
      <c r="AV3461" s="85">
        <v>3457</v>
      </c>
      <c r="AW3461" s="91"/>
      <c r="AX3461" s="92" t="s">
        <v>4324</v>
      </c>
      <c r="AY3461" s="87" t="s">
        <v>1321</v>
      </c>
      <c r="AZ3461" s="92" t="s">
        <v>7096</v>
      </c>
      <c r="BA3461" s="88" t="s">
        <v>1768</v>
      </c>
      <c r="BB3461" s="86" t="s">
        <v>1537</v>
      </c>
      <c r="BC3461" s="89">
        <v>9975</v>
      </c>
      <c r="BD3461" s="90">
        <v>45717</v>
      </c>
      <c r="BE3461" s="35"/>
    </row>
    <row r="3462" spans="48:57" x14ac:dyDescent="0.25">
      <c r="AV3462" s="85">
        <v>3458</v>
      </c>
      <c r="AW3462" s="91"/>
      <c r="AX3462" s="92" t="s">
        <v>4324</v>
      </c>
      <c r="AY3462" s="87" t="s">
        <v>1321</v>
      </c>
      <c r="AZ3462" s="92" t="s">
        <v>7096</v>
      </c>
      <c r="BA3462" s="88" t="s">
        <v>3289</v>
      </c>
      <c r="BB3462" s="86" t="s">
        <v>1101</v>
      </c>
      <c r="BC3462" s="89">
        <v>14310</v>
      </c>
      <c r="BD3462" s="90">
        <v>45689</v>
      </c>
      <c r="BE3462" s="35"/>
    </row>
    <row r="3463" spans="48:57" x14ac:dyDescent="0.25">
      <c r="AV3463" s="85">
        <v>3459</v>
      </c>
      <c r="AW3463" s="91"/>
      <c r="AX3463" s="92" t="s">
        <v>4324</v>
      </c>
      <c r="AY3463" s="87" t="s">
        <v>1321</v>
      </c>
      <c r="AZ3463" s="92" t="s">
        <v>7096</v>
      </c>
      <c r="BA3463" s="88" t="s">
        <v>271</v>
      </c>
      <c r="BB3463" s="86" t="s">
        <v>245</v>
      </c>
      <c r="BC3463" s="89">
        <v>15630</v>
      </c>
      <c r="BD3463" s="90">
        <v>45658</v>
      </c>
      <c r="BE3463" s="35"/>
    </row>
    <row r="3464" spans="48:57" x14ac:dyDescent="0.25">
      <c r="AV3464" s="85">
        <v>3460</v>
      </c>
      <c r="AW3464" s="91"/>
      <c r="AX3464" s="92" t="s">
        <v>4324</v>
      </c>
      <c r="AY3464" s="87" t="s">
        <v>1321</v>
      </c>
      <c r="AZ3464" s="92" t="s">
        <v>7096</v>
      </c>
      <c r="BA3464" s="88" t="s">
        <v>1323</v>
      </c>
      <c r="BB3464" s="86" t="s">
        <v>631</v>
      </c>
      <c r="BC3464" s="89">
        <v>5325</v>
      </c>
      <c r="BD3464" s="90">
        <v>45717</v>
      </c>
      <c r="BE3464" s="35"/>
    </row>
    <row r="3465" spans="48:57" x14ac:dyDescent="0.25">
      <c r="AV3465" s="85">
        <v>3461</v>
      </c>
      <c r="AW3465" s="91"/>
      <c r="AX3465" s="92" t="s">
        <v>4324</v>
      </c>
      <c r="AY3465" s="87" t="s">
        <v>7097</v>
      </c>
      <c r="AZ3465" s="92" t="s">
        <v>5685</v>
      </c>
      <c r="BA3465" s="88" t="s">
        <v>2043</v>
      </c>
      <c r="BB3465" s="86" t="s">
        <v>2044</v>
      </c>
      <c r="BC3465" s="89">
        <v>10250</v>
      </c>
      <c r="BD3465" s="90">
        <v>45717</v>
      </c>
      <c r="BE3465" s="35"/>
    </row>
    <row r="3466" spans="48:57" x14ac:dyDescent="0.25">
      <c r="AV3466" s="85">
        <v>3462</v>
      </c>
      <c r="AW3466" s="91"/>
      <c r="AX3466" s="92" t="s">
        <v>4324</v>
      </c>
      <c r="AY3466" s="87" t="s">
        <v>7098</v>
      </c>
      <c r="AZ3466" s="92" t="s">
        <v>7099</v>
      </c>
      <c r="BA3466" s="88" t="s">
        <v>2228</v>
      </c>
      <c r="BB3466" s="86" t="s">
        <v>790</v>
      </c>
      <c r="BC3466" s="89">
        <v>29000</v>
      </c>
      <c r="BD3466" s="90">
        <v>45717</v>
      </c>
      <c r="BE3466" s="35"/>
    </row>
    <row r="3467" spans="48:57" x14ac:dyDescent="0.25">
      <c r="AV3467" s="85">
        <v>3463</v>
      </c>
      <c r="AW3467" s="91"/>
      <c r="AX3467" s="93" t="s">
        <v>4324</v>
      </c>
      <c r="AY3467" s="87" t="s">
        <v>7100</v>
      </c>
      <c r="AZ3467" s="92" t="s">
        <v>7101</v>
      </c>
      <c r="BA3467" s="88" t="s">
        <v>2228</v>
      </c>
      <c r="BB3467" s="86" t="s">
        <v>790</v>
      </c>
      <c r="BC3467" s="89">
        <v>29000</v>
      </c>
      <c r="BD3467" s="90">
        <v>45717</v>
      </c>
      <c r="BE3467" s="35"/>
    </row>
    <row r="3468" spans="48:57" x14ac:dyDescent="0.25">
      <c r="AV3468" s="85">
        <v>3464</v>
      </c>
      <c r="AW3468" s="91"/>
      <c r="AX3468" s="93" t="s">
        <v>4324</v>
      </c>
      <c r="AY3468" s="87" t="s">
        <v>7102</v>
      </c>
      <c r="AZ3468" s="92" t="s">
        <v>7103</v>
      </c>
      <c r="BA3468" s="88" t="s">
        <v>1017</v>
      </c>
      <c r="BB3468" s="86" t="s">
        <v>1018</v>
      </c>
      <c r="BC3468" s="89">
        <v>15000</v>
      </c>
      <c r="BD3468" s="90">
        <v>45717</v>
      </c>
      <c r="BE3468" s="35"/>
    </row>
    <row r="3469" spans="48:57" x14ac:dyDescent="0.25">
      <c r="AV3469" s="85">
        <v>3465</v>
      </c>
      <c r="AW3469" s="91"/>
      <c r="AX3469" s="86" t="s">
        <v>4324</v>
      </c>
      <c r="AY3469" s="87" t="s">
        <v>7104</v>
      </c>
      <c r="AZ3469" s="86" t="s">
        <v>7105</v>
      </c>
      <c r="BA3469" s="88" t="s">
        <v>615</v>
      </c>
      <c r="BB3469" s="86" t="s">
        <v>616</v>
      </c>
      <c r="BC3469" s="87">
        <v>7500</v>
      </c>
      <c r="BD3469" s="90">
        <v>45717</v>
      </c>
      <c r="BE3469" s="35"/>
    </row>
    <row r="3470" spans="48:57" x14ac:dyDescent="0.25">
      <c r="AV3470" s="85">
        <v>3466</v>
      </c>
      <c r="AW3470" s="91"/>
      <c r="AX3470" s="86" t="s">
        <v>4324</v>
      </c>
      <c r="AY3470" s="87" t="s">
        <v>7106</v>
      </c>
      <c r="AZ3470" s="86" t="s">
        <v>7107</v>
      </c>
      <c r="BA3470" s="88" t="s">
        <v>2086</v>
      </c>
      <c r="BB3470" s="86" t="s">
        <v>2087</v>
      </c>
      <c r="BC3470" s="89">
        <v>42500</v>
      </c>
      <c r="BD3470" s="90">
        <v>45717</v>
      </c>
      <c r="BE3470" s="35"/>
    </row>
    <row r="3471" spans="48:57" x14ac:dyDescent="0.25">
      <c r="AV3471" s="85">
        <v>3467</v>
      </c>
      <c r="AW3471" s="91"/>
      <c r="AX3471" s="86" t="s">
        <v>4324</v>
      </c>
      <c r="AY3471" s="87" t="s">
        <v>7106</v>
      </c>
      <c r="AZ3471" s="86" t="s">
        <v>7107</v>
      </c>
      <c r="BA3471" s="88" t="s">
        <v>2086</v>
      </c>
      <c r="BB3471" s="86" t="s">
        <v>2087</v>
      </c>
      <c r="BC3471" s="89">
        <v>42500</v>
      </c>
      <c r="BD3471" s="90">
        <v>45689</v>
      </c>
      <c r="BE3471" s="35"/>
    </row>
    <row r="3472" spans="48:57" x14ac:dyDescent="0.25">
      <c r="AV3472" s="85">
        <v>3468</v>
      </c>
      <c r="AW3472" s="91"/>
      <c r="AX3472" s="86" t="s">
        <v>4324</v>
      </c>
      <c r="AY3472" s="87" t="s">
        <v>7108</v>
      </c>
      <c r="AZ3472" s="86" t="s">
        <v>5452</v>
      </c>
      <c r="BA3472" s="88" t="s">
        <v>3195</v>
      </c>
      <c r="BB3472" s="86" t="s">
        <v>459</v>
      </c>
      <c r="BC3472" s="89">
        <v>4635</v>
      </c>
      <c r="BD3472" s="90">
        <v>45658</v>
      </c>
      <c r="BE3472" s="35"/>
    </row>
    <row r="3473" spans="48:57" x14ac:dyDescent="0.25">
      <c r="AV3473" s="85">
        <v>3469</v>
      </c>
      <c r="AW3473" s="91"/>
      <c r="AX3473" s="86" t="s">
        <v>4324</v>
      </c>
      <c r="AY3473" s="87" t="s">
        <v>7109</v>
      </c>
      <c r="AZ3473" s="86" t="s">
        <v>7110</v>
      </c>
      <c r="BA3473" s="88" t="s">
        <v>1001</v>
      </c>
      <c r="BB3473" s="86" t="s">
        <v>1002</v>
      </c>
      <c r="BC3473" s="89">
        <v>28440</v>
      </c>
      <c r="BD3473" s="90">
        <v>45717</v>
      </c>
      <c r="BE3473" s="35"/>
    </row>
    <row r="3474" spans="48:57" x14ac:dyDescent="0.25">
      <c r="AV3474" s="85">
        <v>3470</v>
      </c>
      <c r="AW3474" s="91"/>
      <c r="AX3474" s="86" t="s">
        <v>4324</v>
      </c>
      <c r="AY3474" s="87" t="s">
        <v>7109</v>
      </c>
      <c r="AZ3474" s="86" t="s">
        <v>7110</v>
      </c>
      <c r="BA3474" s="88" t="s">
        <v>2228</v>
      </c>
      <c r="BB3474" s="86" t="s">
        <v>790</v>
      </c>
      <c r="BC3474" s="89">
        <v>29000</v>
      </c>
      <c r="BD3474" s="90">
        <v>45717</v>
      </c>
      <c r="BE3474" s="35"/>
    </row>
    <row r="3475" spans="48:57" x14ac:dyDescent="0.25">
      <c r="AV3475" s="85">
        <v>3471</v>
      </c>
      <c r="AW3475" s="91"/>
      <c r="AX3475" s="86" t="s">
        <v>4324</v>
      </c>
      <c r="AY3475" s="87" t="s">
        <v>7111</v>
      </c>
      <c r="AZ3475" s="86" t="s">
        <v>7112</v>
      </c>
      <c r="BA3475" s="88" t="s">
        <v>1001</v>
      </c>
      <c r="BB3475" s="86" t="s">
        <v>1002</v>
      </c>
      <c r="BC3475" s="89">
        <v>28440</v>
      </c>
      <c r="BD3475" s="90">
        <v>45717</v>
      </c>
      <c r="BE3475" s="35"/>
    </row>
    <row r="3476" spans="48:57" x14ac:dyDescent="0.25">
      <c r="AV3476" s="85">
        <v>3472</v>
      </c>
      <c r="AW3476" s="91"/>
      <c r="AX3476" s="86" t="s">
        <v>4324</v>
      </c>
      <c r="AY3476" s="87" t="s">
        <v>7113</v>
      </c>
      <c r="AZ3476" s="86" t="s">
        <v>7114</v>
      </c>
      <c r="BA3476" s="88" t="s">
        <v>615</v>
      </c>
      <c r="BB3476" s="86" t="s">
        <v>616</v>
      </c>
      <c r="BC3476" s="89">
        <v>7500</v>
      </c>
      <c r="BD3476" s="90">
        <v>45717</v>
      </c>
      <c r="BE3476" s="35"/>
    </row>
    <row r="3477" spans="48:57" x14ac:dyDescent="0.25">
      <c r="AV3477" s="85">
        <v>3473</v>
      </c>
      <c r="AW3477" s="91"/>
      <c r="AX3477" s="86" t="s">
        <v>4324</v>
      </c>
      <c r="AY3477" s="87" t="s">
        <v>7115</v>
      </c>
      <c r="AZ3477" s="86" t="s">
        <v>7116</v>
      </c>
      <c r="BA3477" s="88" t="s">
        <v>1077</v>
      </c>
      <c r="BB3477" s="86" t="s">
        <v>1078</v>
      </c>
      <c r="BC3477" s="89">
        <v>13750</v>
      </c>
      <c r="BD3477" s="90">
        <v>45717</v>
      </c>
      <c r="BE3477" s="35"/>
    </row>
    <row r="3478" spans="48:57" x14ac:dyDescent="0.25">
      <c r="AV3478" s="85">
        <v>3474</v>
      </c>
      <c r="AW3478" s="91"/>
      <c r="AX3478" s="86" t="s">
        <v>4324</v>
      </c>
      <c r="AY3478" s="87" t="s">
        <v>7117</v>
      </c>
      <c r="AZ3478" s="86" t="s">
        <v>7118</v>
      </c>
      <c r="BA3478" s="88" t="s">
        <v>1017</v>
      </c>
      <c r="BB3478" s="86" t="s">
        <v>1018</v>
      </c>
      <c r="BC3478" s="89">
        <v>15000</v>
      </c>
      <c r="BD3478" s="90">
        <v>45717</v>
      </c>
      <c r="BE3478" s="35"/>
    </row>
    <row r="3479" spans="48:57" x14ac:dyDescent="0.25">
      <c r="AV3479" s="85">
        <v>3475</v>
      </c>
      <c r="AW3479" s="91"/>
      <c r="AX3479" s="86" t="s">
        <v>4324</v>
      </c>
      <c r="AY3479" s="87" t="s">
        <v>226</v>
      </c>
      <c r="AZ3479" s="86" t="s">
        <v>5701</v>
      </c>
      <c r="BA3479" s="88" t="s">
        <v>1077</v>
      </c>
      <c r="BB3479" s="86" t="s">
        <v>1078</v>
      </c>
      <c r="BC3479" s="89">
        <v>13750</v>
      </c>
      <c r="BD3479" s="90">
        <v>45717</v>
      </c>
      <c r="BE3479" s="35"/>
    </row>
    <row r="3480" spans="48:57" x14ac:dyDescent="0.25">
      <c r="AV3480" s="85">
        <v>3476</v>
      </c>
      <c r="AW3480" s="91"/>
      <c r="AX3480" s="86" t="s">
        <v>4324</v>
      </c>
      <c r="AY3480" s="87" t="s">
        <v>226</v>
      </c>
      <c r="AZ3480" s="86" t="s">
        <v>5701</v>
      </c>
      <c r="BA3480" s="88" t="s">
        <v>1077</v>
      </c>
      <c r="BB3480" s="86" t="s">
        <v>1078</v>
      </c>
      <c r="BC3480" s="89">
        <v>13750</v>
      </c>
      <c r="BD3480" s="90">
        <v>45689</v>
      </c>
      <c r="BE3480" s="35"/>
    </row>
    <row r="3481" spans="48:57" x14ac:dyDescent="0.25">
      <c r="AV3481" s="85">
        <v>3477</v>
      </c>
      <c r="AW3481" s="91"/>
      <c r="AX3481" s="86" t="s">
        <v>4324</v>
      </c>
      <c r="AY3481" s="87" t="s">
        <v>7119</v>
      </c>
      <c r="AZ3481" s="86" t="s">
        <v>7120</v>
      </c>
      <c r="BA3481" s="88" t="s">
        <v>615</v>
      </c>
      <c r="BB3481" s="86" t="s">
        <v>616</v>
      </c>
      <c r="BC3481" s="89">
        <v>7500</v>
      </c>
      <c r="BD3481" s="90">
        <v>45658</v>
      </c>
      <c r="BE3481" s="35"/>
    </row>
    <row r="3482" spans="48:57" x14ac:dyDescent="0.25">
      <c r="AV3482" s="85">
        <v>3478</v>
      </c>
      <c r="AW3482" s="91"/>
      <c r="AX3482" s="86" t="s">
        <v>4324</v>
      </c>
      <c r="AY3482" s="87" t="s">
        <v>7121</v>
      </c>
      <c r="AZ3482" s="86" t="s">
        <v>7122</v>
      </c>
      <c r="BA3482" s="88" t="s">
        <v>3307</v>
      </c>
      <c r="BB3482" s="86" t="s">
        <v>2174</v>
      </c>
      <c r="BC3482" s="89">
        <v>28750</v>
      </c>
      <c r="BD3482" s="90">
        <v>45717</v>
      </c>
      <c r="BE3482" s="35"/>
    </row>
    <row r="3483" spans="48:57" x14ac:dyDescent="0.25">
      <c r="AV3483" s="85">
        <v>3479</v>
      </c>
      <c r="AW3483" s="91"/>
      <c r="AX3483" s="86" t="s">
        <v>4324</v>
      </c>
      <c r="AY3483" s="87" t="s">
        <v>7123</v>
      </c>
      <c r="AZ3483" s="86" t="s">
        <v>7124</v>
      </c>
      <c r="BA3483" s="88" t="s">
        <v>3372</v>
      </c>
      <c r="BB3483" s="86" t="s">
        <v>552</v>
      </c>
      <c r="BC3483" s="89">
        <v>41600</v>
      </c>
      <c r="BD3483" s="90">
        <v>45717</v>
      </c>
      <c r="BE3483" s="35"/>
    </row>
    <row r="3484" spans="48:57" x14ac:dyDescent="0.25">
      <c r="AV3484" s="85">
        <v>3480</v>
      </c>
      <c r="AW3484" s="91"/>
      <c r="AX3484" s="86" t="s">
        <v>4324</v>
      </c>
      <c r="AY3484" s="87" t="s">
        <v>7125</v>
      </c>
      <c r="AZ3484" s="86" t="s">
        <v>7126</v>
      </c>
      <c r="BA3484" s="88" t="s">
        <v>1001</v>
      </c>
      <c r="BB3484" s="86" t="s">
        <v>1002</v>
      </c>
      <c r="BC3484" s="89">
        <v>28440</v>
      </c>
      <c r="BD3484" s="90">
        <v>45717</v>
      </c>
      <c r="BE3484" s="35"/>
    </row>
    <row r="3485" spans="48:57" x14ac:dyDescent="0.25">
      <c r="AV3485" s="85">
        <v>3481</v>
      </c>
      <c r="AW3485" s="91"/>
      <c r="AX3485" s="86" t="s">
        <v>4324</v>
      </c>
      <c r="AY3485" s="87" t="s">
        <v>7127</v>
      </c>
      <c r="AZ3485" s="86" t="s">
        <v>7128</v>
      </c>
      <c r="BA3485" s="88" t="s">
        <v>2013</v>
      </c>
      <c r="BB3485" s="86" t="s">
        <v>1391</v>
      </c>
      <c r="BC3485" s="89">
        <v>-1425</v>
      </c>
      <c r="BD3485" s="90">
        <v>45717</v>
      </c>
      <c r="BE3485" s="35"/>
    </row>
    <row r="3486" spans="48:57" x14ac:dyDescent="0.25">
      <c r="AV3486" s="85">
        <v>3482</v>
      </c>
      <c r="AW3486" s="91"/>
      <c r="AX3486" s="86" t="s">
        <v>4324</v>
      </c>
      <c r="AY3486" s="87" t="s">
        <v>7129</v>
      </c>
      <c r="AZ3486" s="86" t="s">
        <v>7130</v>
      </c>
      <c r="BA3486" s="88" t="s">
        <v>686</v>
      </c>
      <c r="BB3486" s="86" t="s">
        <v>661</v>
      </c>
      <c r="BC3486" s="89">
        <v>0</v>
      </c>
      <c r="BD3486" s="90">
        <v>45717</v>
      </c>
      <c r="BE3486" s="35"/>
    </row>
    <row r="3487" spans="48:57" x14ac:dyDescent="0.25">
      <c r="AV3487" s="85">
        <v>3483</v>
      </c>
      <c r="AW3487" s="91"/>
      <c r="AX3487" s="86" t="s">
        <v>4324</v>
      </c>
      <c r="AY3487" s="87" t="s">
        <v>7129</v>
      </c>
      <c r="AZ3487" s="86" t="s">
        <v>7130</v>
      </c>
      <c r="BA3487" s="88" t="s">
        <v>686</v>
      </c>
      <c r="BB3487" s="86" t="s">
        <v>661</v>
      </c>
      <c r="BC3487" s="89">
        <v>0</v>
      </c>
      <c r="BD3487" s="90">
        <v>45717</v>
      </c>
      <c r="BE3487" s="35"/>
    </row>
    <row r="3488" spans="48:57" x14ac:dyDescent="0.25">
      <c r="AV3488" s="85">
        <v>3484</v>
      </c>
      <c r="AW3488" s="91"/>
      <c r="AX3488" s="86" t="s">
        <v>4324</v>
      </c>
      <c r="AY3488" s="87" t="s">
        <v>7129</v>
      </c>
      <c r="AZ3488" s="86" t="s">
        <v>7130</v>
      </c>
      <c r="BA3488" s="88" t="s">
        <v>686</v>
      </c>
      <c r="BB3488" s="86" t="s">
        <v>661</v>
      </c>
      <c r="BC3488" s="89">
        <v>0</v>
      </c>
      <c r="BD3488" s="90">
        <v>45717</v>
      </c>
      <c r="BE3488" s="35"/>
    </row>
    <row r="3489" spans="48:57" x14ac:dyDescent="0.25">
      <c r="AV3489" s="85">
        <v>3485</v>
      </c>
      <c r="AW3489" s="91"/>
      <c r="AX3489" s="86" t="s">
        <v>4324</v>
      </c>
      <c r="AY3489" s="87" t="s">
        <v>1073</v>
      </c>
      <c r="AZ3489" s="86" t="s">
        <v>3495</v>
      </c>
      <c r="BA3489" s="88" t="s">
        <v>2363</v>
      </c>
      <c r="BB3489" s="86" t="s">
        <v>461</v>
      </c>
      <c r="BC3489" s="89">
        <v>21720</v>
      </c>
      <c r="BD3489" s="90">
        <v>45689</v>
      </c>
      <c r="BE3489" s="35"/>
    </row>
    <row r="3490" spans="48:57" x14ac:dyDescent="0.25">
      <c r="AV3490" s="85">
        <v>3486</v>
      </c>
      <c r="AW3490" s="91"/>
      <c r="AX3490" s="86" t="s">
        <v>4324</v>
      </c>
      <c r="AY3490" s="87" t="s">
        <v>7131</v>
      </c>
      <c r="AZ3490" s="86" t="s">
        <v>7132</v>
      </c>
      <c r="BA3490" s="88" t="s">
        <v>2199</v>
      </c>
      <c r="BB3490" s="86" t="s">
        <v>752</v>
      </c>
      <c r="BC3490" s="89">
        <v>26280</v>
      </c>
      <c r="BD3490" s="90">
        <v>45658</v>
      </c>
      <c r="BE3490" s="35"/>
    </row>
    <row r="3491" spans="48:57" x14ac:dyDescent="0.25">
      <c r="AV3491" s="85">
        <v>3487</v>
      </c>
      <c r="AW3491" s="91"/>
      <c r="AX3491" s="86" t="s">
        <v>4324</v>
      </c>
      <c r="AY3491" s="87" t="s">
        <v>7133</v>
      </c>
      <c r="AZ3491" s="86" t="s">
        <v>5691</v>
      </c>
      <c r="BA3491" s="88" t="s">
        <v>3323</v>
      </c>
      <c r="BB3491" s="86" t="s">
        <v>2181</v>
      </c>
      <c r="BC3491" s="89">
        <v>44000</v>
      </c>
      <c r="BD3491" s="90">
        <v>45717</v>
      </c>
      <c r="BE3491" s="35"/>
    </row>
    <row r="3492" spans="48:57" x14ac:dyDescent="0.25">
      <c r="AV3492" s="85">
        <v>3488</v>
      </c>
      <c r="AW3492" s="91"/>
      <c r="AX3492" s="86" t="s">
        <v>4324</v>
      </c>
      <c r="AY3492" s="87" t="s">
        <v>7133</v>
      </c>
      <c r="AZ3492" s="86" t="s">
        <v>5691</v>
      </c>
      <c r="BA3492" s="88" t="s">
        <v>2363</v>
      </c>
      <c r="BB3492" s="86" t="s">
        <v>461</v>
      </c>
      <c r="BC3492" s="89">
        <v>5430</v>
      </c>
      <c r="BD3492" s="90">
        <v>45717</v>
      </c>
      <c r="BE3492" s="35"/>
    </row>
    <row r="3493" spans="48:57" x14ac:dyDescent="0.25">
      <c r="AV3493" s="85">
        <v>3489</v>
      </c>
      <c r="AW3493" s="91"/>
      <c r="AX3493" s="86" t="s">
        <v>4324</v>
      </c>
      <c r="AY3493" s="87" t="s">
        <v>7133</v>
      </c>
      <c r="AZ3493" s="86" t="s">
        <v>5691</v>
      </c>
      <c r="BA3493" s="88" t="s">
        <v>2324</v>
      </c>
      <c r="BB3493" s="86" t="s">
        <v>61</v>
      </c>
      <c r="BC3493" s="89">
        <v>1545</v>
      </c>
      <c r="BD3493" s="90">
        <v>45717</v>
      </c>
      <c r="BE3493" s="35"/>
    </row>
    <row r="3494" spans="48:57" x14ac:dyDescent="0.25">
      <c r="AV3494" s="85">
        <v>3490</v>
      </c>
      <c r="AW3494" s="91"/>
      <c r="AX3494" s="86" t="s">
        <v>4324</v>
      </c>
      <c r="AY3494" s="87" t="s">
        <v>7133</v>
      </c>
      <c r="AZ3494" s="86" t="s">
        <v>5691</v>
      </c>
      <c r="BA3494" s="88" t="s">
        <v>2324</v>
      </c>
      <c r="BB3494" s="86" t="s">
        <v>61</v>
      </c>
      <c r="BC3494" s="89">
        <v>1545</v>
      </c>
      <c r="BD3494" s="90">
        <v>45717</v>
      </c>
      <c r="BE3494" s="35"/>
    </row>
    <row r="3495" spans="48:57" x14ac:dyDescent="0.25">
      <c r="AV3495" s="85">
        <v>3491</v>
      </c>
      <c r="AW3495" s="91"/>
      <c r="AX3495" s="86" t="s">
        <v>4324</v>
      </c>
      <c r="AY3495" s="87" t="s">
        <v>7133</v>
      </c>
      <c r="AZ3495" s="86" t="s">
        <v>5691</v>
      </c>
      <c r="BA3495" s="88" t="s">
        <v>2369</v>
      </c>
      <c r="BB3495" s="86" t="s">
        <v>1146</v>
      </c>
      <c r="BC3495" s="89">
        <v>28665</v>
      </c>
      <c r="BD3495" s="90">
        <v>45717</v>
      </c>
      <c r="BE3495" s="35"/>
    </row>
    <row r="3496" spans="48:57" x14ac:dyDescent="0.25">
      <c r="AV3496" s="85">
        <v>3492</v>
      </c>
      <c r="AW3496" s="91"/>
      <c r="AX3496" s="86" t="s">
        <v>4324</v>
      </c>
      <c r="AY3496" s="87" t="s">
        <v>7133</v>
      </c>
      <c r="AZ3496" s="86" t="s">
        <v>5691</v>
      </c>
      <c r="BA3496" s="88" t="s">
        <v>2324</v>
      </c>
      <c r="BB3496" s="86" t="s">
        <v>61</v>
      </c>
      <c r="BC3496" s="89">
        <v>1545</v>
      </c>
      <c r="BD3496" s="90">
        <v>45717</v>
      </c>
      <c r="BE3496" s="35"/>
    </row>
    <row r="3497" spans="48:57" x14ac:dyDescent="0.25">
      <c r="AV3497" s="85">
        <v>3493</v>
      </c>
      <c r="AW3497" s="91"/>
      <c r="AX3497" s="86" t="s">
        <v>4324</v>
      </c>
      <c r="AY3497" s="87" t="s">
        <v>7133</v>
      </c>
      <c r="AZ3497" s="86" t="s">
        <v>5691</v>
      </c>
      <c r="BA3497" s="88" t="s">
        <v>1501</v>
      </c>
      <c r="BB3497" s="86" t="s">
        <v>1310</v>
      </c>
      <c r="BC3497" s="89">
        <v>32340</v>
      </c>
      <c r="BD3497" s="90">
        <v>45717</v>
      </c>
      <c r="BE3497" s="35"/>
    </row>
    <row r="3498" spans="48:57" x14ac:dyDescent="0.25">
      <c r="AV3498" s="85">
        <v>3494</v>
      </c>
      <c r="AW3498" s="91"/>
      <c r="AX3498" s="86" t="s">
        <v>4324</v>
      </c>
      <c r="AY3498" s="87" t="s">
        <v>7133</v>
      </c>
      <c r="AZ3498" s="86" t="s">
        <v>5691</v>
      </c>
      <c r="BA3498" s="88" t="s">
        <v>2324</v>
      </c>
      <c r="BB3498" s="86" t="s">
        <v>61</v>
      </c>
      <c r="BC3498" s="89">
        <v>1545</v>
      </c>
      <c r="BD3498" s="90">
        <v>45689</v>
      </c>
      <c r="BE3498" s="35"/>
    </row>
    <row r="3499" spans="48:57" x14ac:dyDescent="0.25">
      <c r="AV3499" s="85">
        <v>3495</v>
      </c>
      <c r="AW3499" s="91"/>
      <c r="AX3499" s="86" t="s">
        <v>4324</v>
      </c>
      <c r="AY3499" s="87" t="s">
        <v>7134</v>
      </c>
      <c r="AZ3499" s="86" t="s">
        <v>7135</v>
      </c>
      <c r="BA3499" s="88" t="s">
        <v>732</v>
      </c>
      <c r="BB3499" s="86" t="s">
        <v>733</v>
      </c>
      <c r="BC3499" s="89">
        <v>-5750</v>
      </c>
      <c r="BD3499" s="90">
        <v>45658</v>
      </c>
      <c r="BE3499" s="35"/>
    </row>
    <row r="3500" spans="48:57" x14ac:dyDescent="0.25">
      <c r="AV3500" s="85">
        <v>3496</v>
      </c>
      <c r="AW3500" s="91"/>
      <c r="AX3500" s="86" t="s">
        <v>4324</v>
      </c>
      <c r="AY3500" s="87" t="s">
        <v>7134</v>
      </c>
      <c r="AZ3500" s="86" t="s">
        <v>7135</v>
      </c>
      <c r="BA3500" s="88" t="s">
        <v>7136</v>
      </c>
      <c r="BB3500" s="86" t="s">
        <v>2144</v>
      </c>
      <c r="BC3500" s="89">
        <v>-12500</v>
      </c>
      <c r="BD3500" s="90">
        <v>45717</v>
      </c>
      <c r="BE3500" s="35"/>
    </row>
    <row r="3501" spans="48:57" x14ac:dyDescent="0.25">
      <c r="AV3501" s="85">
        <v>3497</v>
      </c>
      <c r="AW3501" s="91"/>
      <c r="AX3501" s="86" t="s">
        <v>4324</v>
      </c>
      <c r="AY3501" s="87" t="s">
        <v>7137</v>
      </c>
      <c r="AZ3501" s="86" t="s">
        <v>7138</v>
      </c>
      <c r="BA3501" s="88" t="s">
        <v>271</v>
      </c>
      <c r="BB3501" s="86" t="s">
        <v>245</v>
      </c>
      <c r="BC3501" s="89">
        <v>7815</v>
      </c>
      <c r="BD3501" s="90">
        <v>45717</v>
      </c>
      <c r="BE3501" s="35"/>
    </row>
    <row r="3502" spans="48:57" x14ac:dyDescent="0.25">
      <c r="AV3502" s="85">
        <v>3498</v>
      </c>
      <c r="AW3502" s="91"/>
      <c r="AX3502" s="86" t="s">
        <v>4324</v>
      </c>
      <c r="AY3502" s="87" t="s">
        <v>7137</v>
      </c>
      <c r="AZ3502" s="86" t="s">
        <v>7138</v>
      </c>
      <c r="BA3502" s="88" t="s">
        <v>271</v>
      </c>
      <c r="BB3502" s="86" t="s">
        <v>245</v>
      </c>
      <c r="BC3502" s="89">
        <v>7815</v>
      </c>
      <c r="BD3502" s="90">
        <v>45717</v>
      </c>
      <c r="BE3502" s="35"/>
    </row>
    <row r="3503" spans="48:57" x14ac:dyDescent="0.25">
      <c r="AV3503" s="85">
        <v>3499</v>
      </c>
      <c r="AW3503" s="91"/>
      <c r="AX3503" s="86" t="s">
        <v>4324</v>
      </c>
      <c r="AY3503" s="87" t="s">
        <v>7139</v>
      </c>
      <c r="AZ3503" s="86" t="s">
        <v>5559</v>
      </c>
      <c r="BA3503" s="88" t="s">
        <v>1165</v>
      </c>
      <c r="BB3503" s="86" t="s">
        <v>1166</v>
      </c>
      <c r="BC3503" s="89">
        <v>35250</v>
      </c>
      <c r="BD3503" s="90">
        <v>45717</v>
      </c>
      <c r="BE3503" s="35"/>
    </row>
    <row r="3504" spans="48:57" x14ac:dyDescent="0.25">
      <c r="AV3504" s="85">
        <v>3500</v>
      </c>
      <c r="AW3504" s="91"/>
      <c r="AX3504" s="86" t="s">
        <v>4324</v>
      </c>
      <c r="AY3504" s="87" t="s">
        <v>7139</v>
      </c>
      <c r="AZ3504" s="86" t="s">
        <v>5559</v>
      </c>
      <c r="BA3504" s="88" t="s">
        <v>2930</v>
      </c>
      <c r="BB3504" s="86" t="s">
        <v>1166</v>
      </c>
      <c r="BC3504" s="89">
        <v>19035</v>
      </c>
      <c r="BD3504" s="90">
        <v>45717</v>
      </c>
      <c r="BE3504" s="35"/>
    </row>
    <row r="3505" spans="48:57" x14ac:dyDescent="0.25">
      <c r="AV3505" s="85">
        <v>3501</v>
      </c>
      <c r="AW3505" s="91"/>
      <c r="AX3505" s="86" t="s">
        <v>4324</v>
      </c>
      <c r="AY3505" s="87" t="s">
        <v>7140</v>
      </c>
      <c r="AZ3505" s="86" t="s">
        <v>7141</v>
      </c>
      <c r="BA3505" s="88" t="s">
        <v>645</v>
      </c>
      <c r="BB3505" s="86" t="s">
        <v>646</v>
      </c>
      <c r="BC3505" s="89">
        <v>-9500</v>
      </c>
      <c r="BD3505" s="90">
        <v>45717</v>
      </c>
      <c r="BE3505" s="35"/>
    </row>
    <row r="3506" spans="48:57" x14ac:dyDescent="0.25">
      <c r="AV3506" s="85">
        <v>3502</v>
      </c>
      <c r="AW3506" s="91"/>
      <c r="AX3506" s="86" t="s">
        <v>4324</v>
      </c>
      <c r="AY3506" s="87" t="s">
        <v>7140</v>
      </c>
      <c r="AZ3506" s="86" t="s">
        <v>7141</v>
      </c>
      <c r="BA3506" s="88" t="s">
        <v>2347</v>
      </c>
      <c r="BB3506" s="86" t="s">
        <v>977</v>
      </c>
      <c r="BC3506" s="89">
        <v>-4860</v>
      </c>
      <c r="BD3506" s="90">
        <v>45717</v>
      </c>
      <c r="BE3506" s="35"/>
    </row>
    <row r="3507" spans="48:57" x14ac:dyDescent="0.25">
      <c r="AV3507" s="85">
        <v>3503</v>
      </c>
      <c r="AW3507" s="91"/>
      <c r="AX3507" s="86" t="s">
        <v>4324</v>
      </c>
      <c r="AY3507" s="87" t="s">
        <v>7142</v>
      </c>
      <c r="AZ3507" s="86" t="s">
        <v>7086</v>
      </c>
      <c r="BA3507" s="88" t="s">
        <v>1712</v>
      </c>
      <c r="BB3507" s="86" t="s">
        <v>1081</v>
      </c>
      <c r="BC3507" s="89">
        <v>22830</v>
      </c>
      <c r="BD3507" s="90">
        <v>45689</v>
      </c>
      <c r="BE3507" s="35"/>
    </row>
    <row r="3508" spans="48:57" x14ac:dyDescent="0.25">
      <c r="AV3508" s="85">
        <v>3504</v>
      </c>
      <c r="AW3508" s="91"/>
      <c r="AX3508" s="86" t="s">
        <v>4324</v>
      </c>
      <c r="AY3508" s="87" t="s">
        <v>7142</v>
      </c>
      <c r="AZ3508" s="86" t="s">
        <v>7086</v>
      </c>
      <c r="BA3508" s="88" t="s">
        <v>1077</v>
      </c>
      <c r="BB3508" s="86" t="s">
        <v>1078</v>
      </c>
      <c r="BC3508" s="89">
        <v>8250</v>
      </c>
      <c r="BD3508" s="90">
        <v>45658</v>
      </c>
      <c r="BE3508" s="35"/>
    </row>
    <row r="3509" spans="48:57" x14ac:dyDescent="0.25">
      <c r="AV3509" s="85">
        <v>3505</v>
      </c>
      <c r="AW3509" s="91"/>
      <c r="AX3509" s="86" t="s">
        <v>4324</v>
      </c>
      <c r="AY3509" s="87" t="s">
        <v>7142</v>
      </c>
      <c r="AZ3509" s="86" t="s">
        <v>7086</v>
      </c>
      <c r="BA3509" s="88" t="s">
        <v>1077</v>
      </c>
      <c r="BB3509" s="86" t="s">
        <v>1078</v>
      </c>
      <c r="BC3509" s="89">
        <v>2750</v>
      </c>
      <c r="BD3509" s="90">
        <v>45717</v>
      </c>
      <c r="BE3509" s="35"/>
    </row>
    <row r="3510" spans="48:57" x14ac:dyDescent="0.25">
      <c r="AV3510" s="85">
        <v>3506</v>
      </c>
      <c r="AW3510" s="91"/>
      <c r="AX3510" s="86" t="s">
        <v>4324</v>
      </c>
      <c r="AY3510" s="87" t="s">
        <v>7142</v>
      </c>
      <c r="AZ3510" s="86" t="s">
        <v>7086</v>
      </c>
      <c r="BA3510" s="88" t="s">
        <v>1686</v>
      </c>
      <c r="BB3510" s="86" t="s">
        <v>1033</v>
      </c>
      <c r="BC3510" s="89">
        <v>-47835</v>
      </c>
      <c r="BD3510" s="90">
        <v>45717</v>
      </c>
      <c r="BE3510" s="35"/>
    </row>
    <row r="3511" spans="48:57" x14ac:dyDescent="0.25">
      <c r="AV3511" s="85">
        <v>3507</v>
      </c>
      <c r="AW3511" s="91"/>
      <c r="AX3511" s="86" t="s">
        <v>4324</v>
      </c>
      <c r="AY3511" s="87" t="s">
        <v>7143</v>
      </c>
      <c r="AZ3511" s="86" t="s">
        <v>7144</v>
      </c>
      <c r="BA3511" s="88" t="s">
        <v>686</v>
      </c>
      <c r="BB3511" s="86" t="s">
        <v>661</v>
      </c>
      <c r="BC3511" s="89">
        <v>0</v>
      </c>
      <c r="BD3511" s="90">
        <v>45717</v>
      </c>
      <c r="BE3511" s="35"/>
    </row>
    <row r="3512" spans="48:57" x14ac:dyDescent="0.25">
      <c r="AV3512" s="85">
        <v>3508</v>
      </c>
      <c r="AW3512" s="91"/>
      <c r="AX3512" s="86" t="s">
        <v>4324</v>
      </c>
      <c r="AY3512" s="87" t="s">
        <v>7145</v>
      </c>
      <c r="AZ3512" s="86" t="s">
        <v>7146</v>
      </c>
      <c r="BA3512" s="88" t="s">
        <v>2324</v>
      </c>
      <c r="BB3512" s="86" t="s">
        <v>61</v>
      </c>
      <c r="BC3512" s="89">
        <v>3090</v>
      </c>
      <c r="BD3512" s="90">
        <v>45717</v>
      </c>
      <c r="BE3512" s="35"/>
    </row>
    <row r="3513" spans="48:57" x14ac:dyDescent="0.25">
      <c r="AV3513" s="85">
        <v>3509</v>
      </c>
      <c r="AW3513" s="91"/>
      <c r="AX3513" s="86" t="s">
        <v>4324</v>
      </c>
      <c r="AY3513" s="87" t="s">
        <v>7147</v>
      </c>
      <c r="AZ3513" s="86" t="s">
        <v>7095</v>
      </c>
      <c r="BA3513" s="88" t="s">
        <v>2228</v>
      </c>
      <c r="BB3513" s="86" t="s">
        <v>790</v>
      </c>
      <c r="BC3513" s="89">
        <v>14500</v>
      </c>
      <c r="BD3513" s="90">
        <v>45717</v>
      </c>
      <c r="BE3513" s="35"/>
    </row>
    <row r="3514" spans="48:57" x14ac:dyDescent="0.25">
      <c r="AV3514" s="85">
        <v>3510</v>
      </c>
      <c r="AW3514" s="91"/>
      <c r="AX3514" s="86" t="s">
        <v>4324</v>
      </c>
      <c r="AY3514" s="87" t="s">
        <v>7148</v>
      </c>
      <c r="AZ3514" s="86" t="s">
        <v>7149</v>
      </c>
      <c r="BA3514" s="88" t="s">
        <v>615</v>
      </c>
      <c r="BB3514" s="86" t="s">
        <v>616</v>
      </c>
      <c r="BC3514" s="89">
        <v>7500</v>
      </c>
      <c r="BD3514" s="90">
        <v>45717</v>
      </c>
      <c r="BE3514" s="35"/>
    </row>
    <row r="3515" spans="48:57" x14ac:dyDescent="0.25">
      <c r="AV3515" s="85">
        <v>3511</v>
      </c>
      <c r="AW3515" s="91"/>
      <c r="AX3515" s="86" t="s">
        <v>4324</v>
      </c>
      <c r="AY3515" s="87" t="s">
        <v>7150</v>
      </c>
      <c r="AZ3515" s="86" t="s">
        <v>5500</v>
      </c>
      <c r="BA3515" s="88" t="s">
        <v>686</v>
      </c>
      <c r="BB3515" s="86" t="s">
        <v>661</v>
      </c>
      <c r="BC3515" s="89">
        <v>0</v>
      </c>
      <c r="BD3515" s="90">
        <v>45717</v>
      </c>
      <c r="BE3515" s="35"/>
    </row>
    <row r="3516" spans="48:57" x14ac:dyDescent="0.25">
      <c r="AV3516" s="85">
        <v>3512</v>
      </c>
      <c r="AW3516" s="91"/>
      <c r="AX3516" s="86" t="s">
        <v>4324</v>
      </c>
      <c r="AY3516" s="87" t="s">
        <v>7151</v>
      </c>
      <c r="AZ3516" s="86" t="s">
        <v>7152</v>
      </c>
      <c r="BA3516" s="88" t="s">
        <v>615</v>
      </c>
      <c r="BB3516" s="86" t="s">
        <v>616</v>
      </c>
      <c r="BC3516" s="89">
        <v>7500</v>
      </c>
      <c r="BD3516" s="90">
        <v>45689</v>
      </c>
      <c r="BE3516" s="35"/>
    </row>
    <row r="3517" spans="48:57" x14ac:dyDescent="0.25">
      <c r="AV3517" s="85">
        <v>3513</v>
      </c>
      <c r="AW3517" s="91"/>
      <c r="AX3517" s="86" t="s">
        <v>4324</v>
      </c>
      <c r="AY3517" s="87" t="s">
        <v>7153</v>
      </c>
      <c r="AZ3517" s="86" t="s">
        <v>5525</v>
      </c>
      <c r="BA3517" s="88" t="s">
        <v>2891</v>
      </c>
      <c r="BB3517" s="86" t="s">
        <v>133</v>
      </c>
      <c r="BC3517" s="89">
        <v>3390</v>
      </c>
      <c r="BD3517" s="90">
        <v>45658</v>
      </c>
      <c r="BE3517" s="35"/>
    </row>
    <row r="3518" spans="48:57" x14ac:dyDescent="0.25">
      <c r="AV3518" s="85">
        <v>3514</v>
      </c>
      <c r="AW3518" s="91"/>
      <c r="AX3518" s="86" t="s">
        <v>4324</v>
      </c>
      <c r="AY3518" s="87" t="s">
        <v>7153</v>
      </c>
      <c r="AZ3518" s="86" t="s">
        <v>5525</v>
      </c>
      <c r="BA3518" s="88" t="s">
        <v>1165</v>
      </c>
      <c r="BB3518" s="86" t="s">
        <v>1166</v>
      </c>
      <c r="BC3518" s="89">
        <v>35250</v>
      </c>
      <c r="BD3518" s="90">
        <v>45717</v>
      </c>
      <c r="BE3518" s="35"/>
    </row>
    <row r="3519" spans="48:57" x14ac:dyDescent="0.25">
      <c r="AV3519" s="85">
        <v>3515</v>
      </c>
      <c r="AW3519" s="91"/>
      <c r="AX3519" s="86" t="s">
        <v>4324</v>
      </c>
      <c r="AY3519" s="87" t="s">
        <v>7153</v>
      </c>
      <c r="AZ3519" s="86" t="s">
        <v>5525</v>
      </c>
      <c r="BA3519" s="88" t="s">
        <v>1165</v>
      </c>
      <c r="BB3519" s="86" t="s">
        <v>1166</v>
      </c>
      <c r="BC3519" s="89">
        <v>70500</v>
      </c>
      <c r="BD3519" s="90">
        <v>45717</v>
      </c>
      <c r="BE3519" s="35"/>
    </row>
    <row r="3520" spans="48:57" x14ac:dyDescent="0.25">
      <c r="AV3520" s="85">
        <v>3516</v>
      </c>
      <c r="AW3520" s="91"/>
      <c r="AX3520" s="86" t="s">
        <v>4324</v>
      </c>
      <c r="AY3520" s="87" t="s">
        <v>7153</v>
      </c>
      <c r="AZ3520" s="86" t="s">
        <v>5525</v>
      </c>
      <c r="BA3520" s="88" t="s">
        <v>1165</v>
      </c>
      <c r="BB3520" s="86" t="s">
        <v>1166</v>
      </c>
      <c r="BC3520" s="89">
        <v>35250</v>
      </c>
      <c r="BD3520" s="90">
        <v>45717</v>
      </c>
      <c r="BE3520" s="35"/>
    </row>
    <row r="3521" spans="48:57" x14ac:dyDescent="0.25">
      <c r="AV3521" s="85">
        <v>3517</v>
      </c>
      <c r="AW3521" s="91"/>
      <c r="AX3521" s="86" t="s">
        <v>4324</v>
      </c>
      <c r="AY3521" s="87" t="s">
        <v>7154</v>
      </c>
      <c r="AZ3521" s="86" t="s">
        <v>5559</v>
      </c>
      <c r="BA3521" s="88" t="s">
        <v>2228</v>
      </c>
      <c r="BB3521" s="86" t="s">
        <v>790</v>
      </c>
      <c r="BC3521" s="89">
        <v>14500</v>
      </c>
      <c r="BD3521" s="90">
        <v>45717</v>
      </c>
      <c r="BE3521" s="35"/>
    </row>
    <row r="3522" spans="48:57" x14ac:dyDescent="0.25">
      <c r="AV3522" s="85">
        <v>3518</v>
      </c>
      <c r="AW3522" s="91"/>
      <c r="AX3522" s="86" t="s">
        <v>4324</v>
      </c>
      <c r="AY3522" s="87" t="s">
        <v>1439</v>
      </c>
      <c r="AZ3522" s="86" t="s">
        <v>5525</v>
      </c>
      <c r="BA3522" s="88" t="s">
        <v>3963</v>
      </c>
      <c r="BB3522" s="86" t="s">
        <v>1444</v>
      </c>
      <c r="BC3522" s="89">
        <v>29250</v>
      </c>
      <c r="BD3522" s="90">
        <v>45717</v>
      </c>
      <c r="BE3522" s="35"/>
    </row>
    <row r="3523" spans="48:57" x14ac:dyDescent="0.25">
      <c r="AV3523" s="85">
        <v>3519</v>
      </c>
      <c r="AW3523" s="91"/>
      <c r="AX3523" s="86" t="s">
        <v>4324</v>
      </c>
      <c r="AY3523" s="87" t="s">
        <v>1439</v>
      </c>
      <c r="AZ3523" s="86" t="s">
        <v>5525</v>
      </c>
      <c r="BA3523" s="88" t="s">
        <v>1077</v>
      </c>
      <c r="BB3523" s="86" t="s">
        <v>1078</v>
      </c>
      <c r="BC3523" s="89">
        <v>44000</v>
      </c>
      <c r="BD3523" s="90">
        <v>45717</v>
      </c>
      <c r="BE3523" s="35"/>
    </row>
    <row r="3524" spans="48:57" x14ac:dyDescent="0.25">
      <c r="AV3524" s="85">
        <v>3520</v>
      </c>
      <c r="AW3524" s="91"/>
      <c r="AX3524" s="86" t="s">
        <v>4324</v>
      </c>
      <c r="AY3524" s="87" t="s">
        <v>1439</v>
      </c>
      <c r="AZ3524" s="86" t="s">
        <v>5525</v>
      </c>
      <c r="BA3524" s="88" t="s">
        <v>1001</v>
      </c>
      <c r="BB3524" s="86" t="s">
        <v>1002</v>
      </c>
      <c r="BC3524" s="89">
        <v>47400</v>
      </c>
      <c r="BD3524" s="90">
        <v>45717</v>
      </c>
      <c r="BE3524" s="35"/>
    </row>
    <row r="3525" spans="48:57" x14ac:dyDescent="0.25">
      <c r="AV3525" s="85">
        <v>3521</v>
      </c>
      <c r="AW3525" s="91"/>
      <c r="AX3525" s="86" t="s">
        <v>4324</v>
      </c>
      <c r="AY3525" s="87" t="s">
        <v>1439</v>
      </c>
      <c r="AZ3525" s="86" t="s">
        <v>5525</v>
      </c>
      <c r="BA3525" s="88" t="s">
        <v>3243</v>
      </c>
      <c r="BB3525" s="86" t="s">
        <v>1176</v>
      </c>
      <c r="BC3525" s="89">
        <v>21000</v>
      </c>
      <c r="BD3525" s="90">
        <v>45689</v>
      </c>
      <c r="BE3525" s="35"/>
    </row>
    <row r="3526" spans="48:57" x14ac:dyDescent="0.25">
      <c r="AV3526" s="85">
        <v>3522</v>
      </c>
      <c r="AW3526" s="91"/>
      <c r="AX3526" s="86" t="s">
        <v>4324</v>
      </c>
      <c r="AY3526" s="87" t="s">
        <v>7155</v>
      </c>
      <c r="AZ3526" s="86" t="s">
        <v>7156</v>
      </c>
      <c r="BA3526" s="88" t="s">
        <v>5738</v>
      </c>
      <c r="BB3526" s="86" t="s">
        <v>2157</v>
      </c>
      <c r="BC3526" s="89">
        <v>3150</v>
      </c>
      <c r="BD3526" s="90">
        <v>45658</v>
      </c>
      <c r="BE3526" s="35"/>
    </row>
    <row r="3527" spans="48:57" x14ac:dyDescent="0.25">
      <c r="AV3527" s="85">
        <v>3523</v>
      </c>
      <c r="AW3527" s="91"/>
      <c r="AX3527" s="86" t="s">
        <v>4324</v>
      </c>
      <c r="AY3527" s="87" t="s">
        <v>7157</v>
      </c>
      <c r="AZ3527" s="86" t="s">
        <v>7152</v>
      </c>
      <c r="BA3527" s="88" t="s">
        <v>1032</v>
      </c>
      <c r="BB3527" s="86" t="s">
        <v>948</v>
      </c>
      <c r="BC3527" s="89">
        <v>11000</v>
      </c>
      <c r="BD3527" s="90">
        <v>45717</v>
      </c>
      <c r="BE3527" s="35"/>
    </row>
    <row r="3528" spans="48:57" x14ac:dyDescent="0.25">
      <c r="AV3528" s="85">
        <v>3524</v>
      </c>
      <c r="AW3528" s="91"/>
      <c r="AX3528" s="86" t="s">
        <v>4324</v>
      </c>
      <c r="AY3528" s="87" t="s">
        <v>7158</v>
      </c>
      <c r="AZ3528" s="86" t="s">
        <v>7149</v>
      </c>
      <c r="BA3528" s="88" t="s">
        <v>3493</v>
      </c>
      <c r="BB3528" s="86" t="s">
        <v>459</v>
      </c>
      <c r="BC3528" s="89">
        <v>25750</v>
      </c>
      <c r="BD3528" s="90">
        <v>45717</v>
      </c>
      <c r="BE3528" s="35"/>
    </row>
    <row r="3529" spans="48:57" x14ac:dyDescent="0.25">
      <c r="AV3529" s="85">
        <v>3525</v>
      </c>
      <c r="AW3529" s="91"/>
      <c r="AX3529" s="86" t="s">
        <v>4324</v>
      </c>
      <c r="AY3529" s="87" t="s">
        <v>7158</v>
      </c>
      <c r="AZ3529" s="86" t="s">
        <v>7149</v>
      </c>
      <c r="BA3529" s="88" t="s">
        <v>3493</v>
      </c>
      <c r="BB3529" s="86" t="s">
        <v>459</v>
      </c>
      <c r="BC3529" s="89">
        <v>51500</v>
      </c>
      <c r="BD3529" s="90">
        <v>45717</v>
      </c>
      <c r="BE3529" s="35"/>
    </row>
    <row r="3530" spans="48:57" x14ac:dyDescent="0.25">
      <c r="AV3530" s="85">
        <v>3526</v>
      </c>
      <c r="AW3530" s="91"/>
      <c r="AX3530" s="86" t="s">
        <v>4324</v>
      </c>
      <c r="AY3530" s="87" t="s">
        <v>7158</v>
      </c>
      <c r="AZ3530" s="86" t="s">
        <v>7149</v>
      </c>
      <c r="BA3530" s="88" t="s">
        <v>3493</v>
      </c>
      <c r="BB3530" s="86" t="s">
        <v>459</v>
      </c>
      <c r="BC3530" s="89">
        <v>77250</v>
      </c>
      <c r="BD3530" s="90">
        <v>45717</v>
      </c>
      <c r="BE3530" s="35"/>
    </row>
    <row r="3531" spans="48:57" x14ac:dyDescent="0.25">
      <c r="AV3531" s="85">
        <v>3527</v>
      </c>
      <c r="AW3531" s="91"/>
      <c r="AX3531" s="86" t="s">
        <v>4324</v>
      </c>
      <c r="AY3531" s="87" t="s">
        <v>7159</v>
      </c>
      <c r="AZ3531" s="86" t="s">
        <v>7160</v>
      </c>
      <c r="BA3531" s="88" t="s">
        <v>1824</v>
      </c>
      <c r="BB3531" s="86" t="s">
        <v>861</v>
      </c>
      <c r="BC3531" s="89">
        <v>12000</v>
      </c>
      <c r="BD3531" s="90">
        <v>45717</v>
      </c>
      <c r="BE3531" s="35"/>
    </row>
    <row r="3532" spans="48:57" x14ac:dyDescent="0.25">
      <c r="AV3532" s="85">
        <v>3528</v>
      </c>
      <c r="AW3532" s="91"/>
      <c r="AX3532" s="86" t="s">
        <v>4324</v>
      </c>
      <c r="AY3532" s="87" t="s">
        <v>7161</v>
      </c>
      <c r="AZ3532" s="86" t="s">
        <v>7162</v>
      </c>
      <c r="BA3532" s="88" t="s">
        <v>1545</v>
      </c>
      <c r="BB3532" s="86" t="s">
        <v>1334</v>
      </c>
      <c r="BC3532" s="89">
        <v>14400</v>
      </c>
      <c r="BD3532" s="90">
        <v>45717</v>
      </c>
      <c r="BE3532" s="35"/>
    </row>
    <row r="3533" spans="48:57" x14ac:dyDescent="0.25">
      <c r="AV3533" s="85">
        <v>3529</v>
      </c>
      <c r="AW3533" s="91"/>
      <c r="AX3533" s="86" t="s">
        <v>4324</v>
      </c>
      <c r="AY3533" s="87" t="s">
        <v>7163</v>
      </c>
      <c r="AZ3533" s="86" t="s">
        <v>7164</v>
      </c>
      <c r="BA3533" s="88" t="s">
        <v>1032</v>
      </c>
      <c r="BB3533" s="86" t="s">
        <v>948</v>
      </c>
      <c r="BC3533" s="89">
        <v>11000</v>
      </c>
      <c r="BD3533" s="90">
        <v>45717</v>
      </c>
      <c r="BE3533" s="35"/>
    </row>
    <row r="3534" spans="48:57" x14ac:dyDescent="0.25">
      <c r="AV3534" s="85">
        <v>3530</v>
      </c>
      <c r="AW3534" s="91"/>
      <c r="AX3534" s="86" t="s">
        <v>4324</v>
      </c>
      <c r="AY3534" s="87" t="s">
        <v>7165</v>
      </c>
      <c r="AZ3534" s="86" t="s">
        <v>7166</v>
      </c>
      <c r="BA3534" s="88" t="s">
        <v>686</v>
      </c>
      <c r="BB3534" s="86" t="s">
        <v>661</v>
      </c>
      <c r="BC3534" s="89">
        <v>0</v>
      </c>
      <c r="BD3534" s="90">
        <v>45689</v>
      </c>
      <c r="BE3534" s="35"/>
    </row>
    <row r="3535" spans="48:57" x14ac:dyDescent="0.25">
      <c r="AV3535" s="85">
        <v>3531</v>
      </c>
      <c r="AW3535" s="91"/>
      <c r="AX3535" s="86" t="s">
        <v>4324</v>
      </c>
      <c r="AY3535" s="87" t="s">
        <v>7167</v>
      </c>
      <c r="AZ3535" s="86" t="s">
        <v>7168</v>
      </c>
      <c r="BA3535" s="88" t="s">
        <v>2934</v>
      </c>
      <c r="BB3535" s="86" t="s">
        <v>2168</v>
      </c>
      <c r="BC3535" s="89">
        <v>15000</v>
      </c>
      <c r="BD3535" s="90">
        <v>45658</v>
      </c>
      <c r="BE3535" s="35"/>
    </row>
    <row r="3536" spans="48:57" x14ac:dyDescent="0.25">
      <c r="AV3536" s="85">
        <v>3532</v>
      </c>
      <c r="AW3536" s="91"/>
      <c r="AX3536" s="86" t="s">
        <v>4324</v>
      </c>
      <c r="AY3536" s="87" t="s">
        <v>7169</v>
      </c>
      <c r="AZ3536" s="86" t="s">
        <v>7170</v>
      </c>
      <c r="BA3536" s="88" t="s">
        <v>1017</v>
      </c>
      <c r="BB3536" s="86" t="s">
        <v>1018</v>
      </c>
      <c r="BC3536" s="89">
        <v>15000</v>
      </c>
      <c r="BD3536" s="90">
        <v>45717</v>
      </c>
      <c r="BE3536" s="35"/>
    </row>
    <row r="3537" spans="48:57" x14ac:dyDescent="0.25">
      <c r="AV3537" s="85">
        <v>3533</v>
      </c>
      <c r="AW3537" s="91"/>
      <c r="AX3537" s="86" t="s">
        <v>4324</v>
      </c>
      <c r="AY3537" s="87" t="s">
        <v>7169</v>
      </c>
      <c r="AZ3537" s="86" t="s">
        <v>7170</v>
      </c>
      <c r="BA3537" s="88" t="s">
        <v>1940</v>
      </c>
      <c r="BB3537" s="86" t="s">
        <v>1941</v>
      </c>
      <c r="BC3537" s="89">
        <v>5500</v>
      </c>
      <c r="BD3537" s="90">
        <v>45717</v>
      </c>
      <c r="BE3537" s="35"/>
    </row>
    <row r="3538" spans="48:57" x14ac:dyDescent="0.25">
      <c r="AV3538" s="85">
        <v>3534</v>
      </c>
      <c r="AW3538" s="91"/>
      <c r="AX3538" s="86" t="s">
        <v>4324</v>
      </c>
      <c r="AY3538" s="87" t="s">
        <v>7171</v>
      </c>
      <c r="AZ3538" s="86" t="s">
        <v>7149</v>
      </c>
      <c r="BA3538" s="88" t="s">
        <v>2324</v>
      </c>
      <c r="BB3538" s="86" t="s">
        <v>61</v>
      </c>
      <c r="BC3538" s="89">
        <v>7725</v>
      </c>
      <c r="BD3538" s="90">
        <v>45717</v>
      </c>
      <c r="BE3538" s="35"/>
    </row>
    <row r="3539" spans="48:57" x14ac:dyDescent="0.25">
      <c r="AV3539" s="85">
        <v>3535</v>
      </c>
      <c r="AW3539" s="91"/>
      <c r="AX3539" s="86" t="s">
        <v>4324</v>
      </c>
      <c r="AY3539" s="87" t="s">
        <v>7172</v>
      </c>
      <c r="AZ3539" s="86" t="s">
        <v>5685</v>
      </c>
      <c r="BA3539" s="88" t="s">
        <v>645</v>
      </c>
      <c r="BB3539" s="86" t="s">
        <v>646</v>
      </c>
      <c r="BC3539" s="89">
        <v>9500</v>
      </c>
      <c r="BD3539" s="90">
        <v>45717</v>
      </c>
      <c r="BE3539" s="35"/>
    </row>
    <row r="3540" spans="48:57" x14ac:dyDescent="0.25">
      <c r="AV3540" s="85">
        <v>3536</v>
      </c>
      <c r="AW3540" s="91"/>
      <c r="AX3540" s="86" t="s">
        <v>4324</v>
      </c>
      <c r="AY3540" s="87" t="s">
        <v>7173</v>
      </c>
      <c r="AZ3540" s="86" t="s">
        <v>5442</v>
      </c>
      <c r="BA3540" s="88" t="s">
        <v>3195</v>
      </c>
      <c r="BB3540" s="86" t="s">
        <v>459</v>
      </c>
      <c r="BC3540" s="89">
        <v>1545</v>
      </c>
      <c r="BD3540" s="90">
        <v>45717</v>
      </c>
      <c r="BE3540" s="35"/>
    </row>
    <row r="3541" spans="48:57" x14ac:dyDescent="0.25">
      <c r="AV3541" s="85">
        <v>3537</v>
      </c>
      <c r="AW3541" s="91"/>
      <c r="AX3541" s="86" t="s">
        <v>4324</v>
      </c>
      <c r="AY3541" s="87" t="s">
        <v>7173</v>
      </c>
      <c r="AZ3541" s="86" t="s">
        <v>5442</v>
      </c>
      <c r="BA3541" s="88" t="s">
        <v>615</v>
      </c>
      <c r="BB3541" s="86" t="s">
        <v>616</v>
      </c>
      <c r="BC3541" s="89">
        <v>7500</v>
      </c>
      <c r="BD3541" s="90">
        <v>45717</v>
      </c>
      <c r="BE3541" s="35"/>
    </row>
    <row r="3542" spans="48:57" x14ac:dyDescent="0.25">
      <c r="AV3542" s="85">
        <v>3538</v>
      </c>
      <c r="AW3542" s="91"/>
      <c r="AX3542" s="86" t="s">
        <v>4324</v>
      </c>
      <c r="AY3542" s="87" t="s">
        <v>2195</v>
      </c>
      <c r="AZ3542" s="86" t="s">
        <v>7174</v>
      </c>
      <c r="BA3542" s="88" t="s">
        <v>3195</v>
      </c>
      <c r="BB3542" s="86" t="s">
        <v>459</v>
      </c>
      <c r="BC3542" s="89">
        <v>3090</v>
      </c>
      <c r="BD3542" s="90">
        <v>45717</v>
      </c>
      <c r="BE3542" s="35"/>
    </row>
    <row r="3543" spans="48:57" x14ac:dyDescent="0.25">
      <c r="AV3543" s="85">
        <v>3539</v>
      </c>
      <c r="AW3543" s="91"/>
      <c r="AX3543" s="86" t="s">
        <v>4324</v>
      </c>
      <c r="AY3543" s="87" t="s">
        <v>2195</v>
      </c>
      <c r="AZ3543" s="86" t="s">
        <v>7174</v>
      </c>
      <c r="BA3543" s="88" t="s">
        <v>1712</v>
      </c>
      <c r="BB3543" s="86" t="s">
        <v>1081</v>
      </c>
      <c r="BC3543" s="89">
        <v>22830</v>
      </c>
      <c r="BD3543" s="90">
        <v>45689</v>
      </c>
      <c r="BE3543" s="35"/>
    </row>
    <row r="3544" spans="48:57" x14ac:dyDescent="0.25">
      <c r="AV3544" s="85">
        <v>3540</v>
      </c>
      <c r="AW3544" s="91"/>
      <c r="AX3544" s="86" t="s">
        <v>4324</v>
      </c>
      <c r="AY3544" s="87" t="s">
        <v>7175</v>
      </c>
      <c r="AZ3544" s="86" t="s">
        <v>7176</v>
      </c>
      <c r="BA3544" s="88" t="s">
        <v>686</v>
      </c>
      <c r="BB3544" s="86" t="s">
        <v>661</v>
      </c>
      <c r="BC3544" s="89">
        <v>0</v>
      </c>
      <c r="BD3544" s="90">
        <v>45658</v>
      </c>
      <c r="BE3544" s="35"/>
    </row>
    <row r="3545" spans="48:57" x14ac:dyDescent="0.25">
      <c r="AV3545" s="85">
        <v>3541</v>
      </c>
      <c r="AW3545" s="91"/>
      <c r="AX3545" s="86" t="s">
        <v>4324</v>
      </c>
      <c r="AY3545" s="87" t="s">
        <v>7177</v>
      </c>
      <c r="AZ3545" s="86" t="s">
        <v>7146</v>
      </c>
      <c r="BA3545" s="88" t="s">
        <v>2347</v>
      </c>
      <c r="BB3545" s="86" t="s">
        <v>977</v>
      </c>
      <c r="BC3545" s="89">
        <v>7290</v>
      </c>
      <c r="BD3545" s="90">
        <v>45717</v>
      </c>
      <c r="BE3545" s="35"/>
    </row>
    <row r="3546" spans="48:57" x14ac:dyDescent="0.25">
      <c r="AV3546" s="85">
        <v>3542</v>
      </c>
      <c r="AW3546" s="91"/>
      <c r="AX3546" s="86" t="s">
        <v>4324</v>
      </c>
      <c r="AY3546" s="87" t="s">
        <v>7178</v>
      </c>
      <c r="AZ3546" s="86" t="s">
        <v>7179</v>
      </c>
      <c r="BA3546" s="88" t="s">
        <v>1017</v>
      </c>
      <c r="BB3546" s="86" t="s">
        <v>1018</v>
      </c>
      <c r="BC3546" s="89">
        <v>15000</v>
      </c>
      <c r="BD3546" s="90">
        <v>45717</v>
      </c>
      <c r="BE3546" s="35"/>
    </row>
    <row r="3547" spans="48:57" x14ac:dyDescent="0.25">
      <c r="AV3547" s="85">
        <v>3543</v>
      </c>
      <c r="AW3547" s="91"/>
      <c r="AX3547" s="86" t="s">
        <v>4324</v>
      </c>
      <c r="AY3547" s="87" t="s">
        <v>7180</v>
      </c>
      <c r="AZ3547" s="86" t="s">
        <v>5617</v>
      </c>
      <c r="BA3547" s="88" t="s">
        <v>1077</v>
      </c>
      <c r="BB3547" s="86" t="s">
        <v>1078</v>
      </c>
      <c r="BC3547" s="89">
        <v>5500</v>
      </c>
      <c r="BD3547" s="90">
        <v>45717</v>
      </c>
      <c r="BE3547" s="35"/>
    </row>
    <row r="3548" spans="48:57" x14ac:dyDescent="0.25">
      <c r="AV3548" s="85">
        <v>3544</v>
      </c>
      <c r="AW3548" s="91"/>
      <c r="AX3548" s="86" t="s">
        <v>4324</v>
      </c>
      <c r="AY3548" s="87" t="s">
        <v>7181</v>
      </c>
      <c r="AZ3548" s="86" t="s">
        <v>7182</v>
      </c>
      <c r="BA3548" s="88" t="s">
        <v>1041</v>
      </c>
      <c r="BB3548" s="86" t="s">
        <v>1004</v>
      </c>
      <c r="BC3548" s="89">
        <v>6000</v>
      </c>
      <c r="BD3548" s="90">
        <v>45717</v>
      </c>
      <c r="BE3548" s="35"/>
    </row>
    <row r="3549" spans="48:57" x14ac:dyDescent="0.25">
      <c r="AV3549" s="85">
        <v>3545</v>
      </c>
      <c r="AW3549" s="91"/>
      <c r="AX3549" s="86" t="s">
        <v>4324</v>
      </c>
      <c r="AY3549" s="87" t="s">
        <v>844</v>
      </c>
      <c r="AZ3549" s="86" t="s">
        <v>7166</v>
      </c>
      <c r="BA3549" s="88" t="s">
        <v>1454</v>
      </c>
      <c r="BB3549" s="86" t="s">
        <v>1392</v>
      </c>
      <c r="BC3549" s="89">
        <v>-6375</v>
      </c>
      <c r="BD3549" s="90">
        <v>45717</v>
      </c>
      <c r="BE3549" s="35"/>
    </row>
    <row r="3550" spans="48:57" x14ac:dyDescent="0.25">
      <c r="AV3550" s="85">
        <v>3546</v>
      </c>
      <c r="AW3550" s="91"/>
      <c r="AX3550" s="86" t="s">
        <v>4324</v>
      </c>
      <c r="AY3550" s="87" t="s">
        <v>7183</v>
      </c>
      <c r="AZ3550" s="86" t="s">
        <v>5559</v>
      </c>
      <c r="BA3550" s="88" t="s">
        <v>732</v>
      </c>
      <c r="BB3550" s="86" t="s">
        <v>733</v>
      </c>
      <c r="BC3550" s="89">
        <v>5750</v>
      </c>
      <c r="BD3550" s="90">
        <v>45717</v>
      </c>
      <c r="BE3550" s="35"/>
    </row>
    <row r="3551" spans="48:57" x14ac:dyDescent="0.25">
      <c r="AV3551" s="85">
        <v>3547</v>
      </c>
      <c r="AW3551" s="91"/>
      <c r="AX3551" s="86" t="s">
        <v>4324</v>
      </c>
      <c r="AY3551" s="87" t="s">
        <v>7184</v>
      </c>
      <c r="AZ3551" s="86" t="s">
        <v>7144</v>
      </c>
      <c r="BA3551" s="88" t="s">
        <v>2891</v>
      </c>
      <c r="BB3551" s="86" t="s">
        <v>133</v>
      </c>
      <c r="BC3551" s="89">
        <v>3390</v>
      </c>
      <c r="BD3551" s="90">
        <v>45717</v>
      </c>
      <c r="BE3551" s="35"/>
    </row>
    <row r="3552" spans="48:57" x14ac:dyDescent="0.25">
      <c r="AV3552" s="85">
        <v>3548</v>
      </c>
      <c r="AW3552" s="91"/>
      <c r="AX3552" s="86" t="s">
        <v>4324</v>
      </c>
      <c r="AY3552" s="87" t="s">
        <v>7184</v>
      </c>
      <c r="AZ3552" s="86" t="s">
        <v>7144</v>
      </c>
      <c r="BA3552" s="88" t="s">
        <v>2891</v>
      </c>
      <c r="BB3552" s="86" t="s">
        <v>133</v>
      </c>
      <c r="BC3552" s="89">
        <v>3390</v>
      </c>
      <c r="BD3552" s="90">
        <v>45689</v>
      </c>
      <c r="BE3552" s="35"/>
    </row>
    <row r="3553" spans="48:57" x14ac:dyDescent="0.25">
      <c r="AV3553" s="85">
        <v>3549</v>
      </c>
      <c r="AW3553" s="91"/>
      <c r="AX3553" s="86" t="s">
        <v>4324</v>
      </c>
      <c r="AY3553" s="87" t="s">
        <v>7185</v>
      </c>
      <c r="AZ3553" s="86" t="s">
        <v>7186</v>
      </c>
      <c r="BA3553" s="88" t="s">
        <v>2203</v>
      </c>
      <c r="BB3553" s="86" t="s">
        <v>140</v>
      </c>
      <c r="BC3553" s="89">
        <v>8625</v>
      </c>
      <c r="BD3553" s="90">
        <v>45658</v>
      </c>
      <c r="BE3553" s="35"/>
    </row>
    <row r="3554" spans="48:57" x14ac:dyDescent="0.25">
      <c r="AV3554" s="85">
        <v>3550</v>
      </c>
      <c r="AW3554" s="91"/>
      <c r="AX3554" s="86" t="s">
        <v>4324</v>
      </c>
      <c r="AY3554" s="87" t="s">
        <v>7185</v>
      </c>
      <c r="AZ3554" s="86" t="s">
        <v>7186</v>
      </c>
      <c r="BA3554" s="88" t="s">
        <v>824</v>
      </c>
      <c r="BB3554" s="86" t="s">
        <v>140</v>
      </c>
      <c r="BC3554" s="89">
        <v>28750</v>
      </c>
      <c r="BD3554" s="90">
        <v>45717</v>
      </c>
      <c r="BE3554" s="35"/>
    </row>
    <row r="3555" spans="48:57" x14ac:dyDescent="0.25">
      <c r="AV3555" s="85">
        <v>3551</v>
      </c>
      <c r="AW3555" s="91"/>
      <c r="AX3555" s="86" t="s">
        <v>4324</v>
      </c>
      <c r="AY3555" s="87" t="s">
        <v>7185</v>
      </c>
      <c r="AZ3555" s="86" t="s">
        <v>7186</v>
      </c>
      <c r="BA3555" s="88" t="s">
        <v>824</v>
      </c>
      <c r="BB3555" s="86" t="s">
        <v>140</v>
      </c>
      <c r="BC3555" s="89">
        <v>28750</v>
      </c>
      <c r="BD3555" s="90">
        <v>45717</v>
      </c>
      <c r="BE3555" s="35"/>
    </row>
    <row r="3556" spans="48:57" x14ac:dyDescent="0.25">
      <c r="AV3556" s="85">
        <v>3552</v>
      </c>
      <c r="AW3556" s="91"/>
      <c r="AX3556" s="86" t="s">
        <v>4324</v>
      </c>
      <c r="AY3556" s="87" t="s">
        <v>7187</v>
      </c>
      <c r="AZ3556" s="86" t="s">
        <v>7188</v>
      </c>
      <c r="BA3556" s="88" t="s">
        <v>2228</v>
      </c>
      <c r="BB3556" s="86" t="s">
        <v>790</v>
      </c>
      <c r="BC3556" s="89">
        <v>14500</v>
      </c>
      <c r="BD3556" s="90">
        <v>45717</v>
      </c>
      <c r="BE3556" s="35"/>
    </row>
    <row r="3557" spans="48:57" x14ac:dyDescent="0.25">
      <c r="AV3557" s="85">
        <v>3553</v>
      </c>
      <c r="AW3557" s="91"/>
      <c r="AX3557" s="86" t="s">
        <v>4324</v>
      </c>
      <c r="AY3557" s="87" t="s">
        <v>7189</v>
      </c>
      <c r="AZ3557" s="86" t="s">
        <v>5534</v>
      </c>
      <c r="BA3557" s="88" t="s">
        <v>2228</v>
      </c>
      <c r="BB3557" s="86" t="s">
        <v>790</v>
      </c>
      <c r="BC3557" s="89">
        <v>29000</v>
      </c>
      <c r="BD3557" s="90">
        <v>45717</v>
      </c>
      <c r="BE3557" s="35"/>
    </row>
    <row r="3558" spans="48:57" x14ac:dyDescent="0.25">
      <c r="AV3558" s="85">
        <v>3554</v>
      </c>
      <c r="AW3558" s="91"/>
      <c r="AX3558" s="86" t="s">
        <v>4324</v>
      </c>
      <c r="AY3558" s="87" t="s">
        <v>7190</v>
      </c>
      <c r="AZ3558" s="86" t="s">
        <v>7191</v>
      </c>
      <c r="BA3558" s="88" t="s">
        <v>615</v>
      </c>
      <c r="BB3558" s="86" t="s">
        <v>616</v>
      </c>
      <c r="BC3558" s="89">
        <v>7500</v>
      </c>
      <c r="BD3558" s="90">
        <v>45717</v>
      </c>
      <c r="BE3558" s="35"/>
    </row>
    <row r="3559" spans="48:57" x14ac:dyDescent="0.25">
      <c r="AV3559" s="85">
        <v>3555</v>
      </c>
      <c r="AW3559" s="91"/>
      <c r="AX3559" s="86" t="s">
        <v>4324</v>
      </c>
      <c r="AY3559" s="87" t="s">
        <v>7192</v>
      </c>
      <c r="AZ3559" s="86" t="s">
        <v>7193</v>
      </c>
      <c r="BA3559" s="88" t="s">
        <v>2228</v>
      </c>
      <c r="BB3559" s="86" t="s">
        <v>790</v>
      </c>
      <c r="BC3559" s="89">
        <v>-43500</v>
      </c>
      <c r="BD3559" s="90">
        <v>45717</v>
      </c>
      <c r="BE3559" s="35"/>
    </row>
    <row r="3560" spans="48:57" x14ac:dyDescent="0.25">
      <c r="AV3560" s="85">
        <v>3556</v>
      </c>
      <c r="AW3560" s="91"/>
      <c r="AX3560" s="86" t="s">
        <v>4324</v>
      </c>
      <c r="AY3560" s="87" t="s">
        <v>7194</v>
      </c>
      <c r="AZ3560" s="86" t="s">
        <v>5525</v>
      </c>
      <c r="BA3560" s="88" t="s">
        <v>311</v>
      </c>
      <c r="BB3560" s="86" t="s">
        <v>312</v>
      </c>
      <c r="BC3560" s="89">
        <v>27540</v>
      </c>
      <c r="BD3560" s="90">
        <v>45717</v>
      </c>
      <c r="BE3560" s="35"/>
    </row>
    <row r="3561" spans="48:57" x14ac:dyDescent="0.25">
      <c r="AV3561" s="85">
        <v>3557</v>
      </c>
      <c r="AW3561" s="91"/>
      <c r="AX3561" s="86" t="s">
        <v>4324</v>
      </c>
      <c r="AY3561" s="87" t="s">
        <v>7194</v>
      </c>
      <c r="AZ3561" s="86" t="s">
        <v>5525</v>
      </c>
      <c r="BA3561" s="88" t="s">
        <v>311</v>
      </c>
      <c r="BB3561" s="86" t="s">
        <v>312</v>
      </c>
      <c r="BC3561" s="89">
        <v>9180</v>
      </c>
      <c r="BD3561" s="90">
        <v>45689</v>
      </c>
      <c r="BE3561" s="35"/>
    </row>
    <row r="3562" spans="48:57" x14ac:dyDescent="0.25">
      <c r="AV3562" s="85">
        <v>3558</v>
      </c>
      <c r="AW3562" s="91"/>
      <c r="AX3562" s="86" t="s">
        <v>4324</v>
      </c>
      <c r="AY3562" s="87" t="s">
        <v>7194</v>
      </c>
      <c r="AZ3562" s="86" t="s">
        <v>5525</v>
      </c>
      <c r="BA3562" s="88" t="s">
        <v>311</v>
      </c>
      <c r="BB3562" s="86" t="s">
        <v>312</v>
      </c>
      <c r="BC3562" s="89">
        <v>18360</v>
      </c>
      <c r="BD3562" s="90">
        <v>45658</v>
      </c>
      <c r="BE3562" s="35"/>
    </row>
    <row r="3563" spans="48:57" x14ac:dyDescent="0.25">
      <c r="AV3563" s="85">
        <v>3559</v>
      </c>
      <c r="AW3563" s="91"/>
      <c r="AX3563" s="86" t="s">
        <v>4324</v>
      </c>
      <c r="AY3563" s="87" t="s">
        <v>7194</v>
      </c>
      <c r="AZ3563" s="86" t="s">
        <v>5525</v>
      </c>
      <c r="BA3563" s="88" t="s">
        <v>1376</v>
      </c>
      <c r="BB3563" s="86" t="s">
        <v>197</v>
      </c>
      <c r="BC3563" s="89">
        <v>21360</v>
      </c>
      <c r="BD3563" s="90">
        <v>45717</v>
      </c>
      <c r="BE3563" s="35"/>
    </row>
    <row r="3564" spans="48:57" x14ac:dyDescent="0.25">
      <c r="AV3564" s="85">
        <v>3560</v>
      </c>
      <c r="AW3564" s="91"/>
      <c r="AX3564" s="86" t="s">
        <v>4324</v>
      </c>
      <c r="AY3564" s="87" t="s">
        <v>7194</v>
      </c>
      <c r="AZ3564" s="86" t="s">
        <v>5525</v>
      </c>
      <c r="BA3564" s="88" t="s">
        <v>1032</v>
      </c>
      <c r="BB3564" s="86" t="s">
        <v>948</v>
      </c>
      <c r="BC3564" s="89">
        <v>11000</v>
      </c>
      <c r="BD3564" s="90">
        <v>45717</v>
      </c>
      <c r="BE3564" s="35"/>
    </row>
    <row r="3565" spans="48:57" x14ac:dyDescent="0.25">
      <c r="AV3565" s="85">
        <v>3561</v>
      </c>
      <c r="AW3565" s="91"/>
      <c r="AX3565" s="86" t="s">
        <v>4324</v>
      </c>
      <c r="AY3565" s="87" t="s">
        <v>7194</v>
      </c>
      <c r="AZ3565" s="86" t="s">
        <v>5525</v>
      </c>
      <c r="BA3565" s="88" t="s">
        <v>1454</v>
      </c>
      <c r="BB3565" s="86" t="s">
        <v>1392</v>
      </c>
      <c r="BC3565" s="89">
        <v>12750</v>
      </c>
      <c r="BD3565" s="90">
        <v>45717</v>
      </c>
      <c r="BE3565" s="35"/>
    </row>
    <row r="3566" spans="48:57" x14ac:dyDescent="0.25">
      <c r="AV3566" s="85">
        <v>3562</v>
      </c>
      <c r="AW3566" s="91"/>
      <c r="AX3566" s="86" t="s">
        <v>4324</v>
      </c>
      <c r="AY3566" s="87" t="s">
        <v>7194</v>
      </c>
      <c r="AZ3566" s="86" t="s">
        <v>5525</v>
      </c>
      <c r="BA3566" s="88" t="s">
        <v>1323</v>
      </c>
      <c r="BB3566" s="86" t="s">
        <v>631</v>
      </c>
      <c r="BC3566" s="89">
        <v>10650</v>
      </c>
      <c r="BD3566" s="90">
        <v>45717</v>
      </c>
      <c r="BE3566" s="35"/>
    </row>
    <row r="3567" spans="48:57" x14ac:dyDescent="0.25">
      <c r="AV3567" s="85">
        <v>3563</v>
      </c>
      <c r="AW3567" s="91"/>
      <c r="AX3567" s="86" t="s">
        <v>4324</v>
      </c>
      <c r="AY3567" s="87" t="s">
        <v>7194</v>
      </c>
      <c r="AZ3567" s="86" t="s">
        <v>5525</v>
      </c>
      <c r="BA3567" s="88" t="s">
        <v>2324</v>
      </c>
      <c r="BB3567" s="86" t="s">
        <v>61</v>
      </c>
      <c r="BC3567" s="89">
        <v>1545</v>
      </c>
      <c r="BD3567" s="90">
        <v>45717</v>
      </c>
      <c r="BE3567" s="35"/>
    </row>
    <row r="3568" spans="48:57" x14ac:dyDescent="0.25">
      <c r="AV3568" s="85">
        <v>3564</v>
      </c>
      <c r="AW3568" s="91"/>
      <c r="AX3568" s="86" t="s">
        <v>4324</v>
      </c>
      <c r="AY3568" s="87" t="s">
        <v>7195</v>
      </c>
      <c r="AZ3568" s="86" t="s">
        <v>7196</v>
      </c>
      <c r="BA3568" s="88" t="s">
        <v>1032</v>
      </c>
      <c r="BB3568" s="86" t="s">
        <v>948</v>
      </c>
      <c r="BC3568" s="89">
        <v>11000</v>
      </c>
      <c r="BD3568" s="90">
        <v>45717</v>
      </c>
      <c r="BE3568" s="35"/>
    </row>
    <row r="3569" spans="48:57" x14ac:dyDescent="0.25">
      <c r="AV3569" s="85">
        <v>3565</v>
      </c>
      <c r="AW3569" s="91"/>
      <c r="AX3569" s="86" t="s">
        <v>4324</v>
      </c>
      <c r="AY3569" s="87" t="s">
        <v>7197</v>
      </c>
      <c r="AZ3569" s="86" t="s">
        <v>7198</v>
      </c>
      <c r="BA3569" s="88" t="s">
        <v>645</v>
      </c>
      <c r="BB3569" s="86" t="s">
        <v>646</v>
      </c>
      <c r="BC3569" s="89">
        <v>9500</v>
      </c>
      <c r="BD3569" s="90">
        <v>45717</v>
      </c>
      <c r="BE3569" s="35"/>
    </row>
    <row r="3570" spans="48:57" x14ac:dyDescent="0.25">
      <c r="AV3570" s="85">
        <v>3566</v>
      </c>
      <c r="AW3570" s="91"/>
      <c r="AX3570" s="86" t="s">
        <v>4324</v>
      </c>
      <c r="AY3570" s="87" t="s">
        <v>1861</v>
      </c>
      <c r="AZ3570" s="86" t="s">
        <v>5638</v>
      </c>
      <c r="BA3570" s="88" t="s">
        <v>1824</v>
      </c>
      <c r="BB3570" s="86" t="s">
        <v>861</v>
      </c>
      <c r="BC3570" s="89">
        <v>3600</v>
      </c>
      <c r="BD3570" s="90">
        <v>45689</v>
      </c>
      <c r="BE3570" s="35"/>
    </row>
    <row r="3571" spans="48:57" x14ac:dyDescent="0.25">
      <c r="AV3571" s="85">
        <v>3567</v>
      </c>
      <c r="AW3571" s="91"/>
      <c r="AX3571" s="86" t="s">
        <v>4324</v>
      </c>
      <c r="AY3571" s="87" t="s">
        <v>7199</v>
      </c>
      <c r="AZ3571" s="86" t="s">
        <v>7200</v>
      </c>
      <c r="BA3571" s="88" t="s">
        <v>3372</v>
      </c>
      <c r="BB3571" s="86" t="s">
        <v>552</v>
      </c>
      <c r="BC3571" s="89">
        <v>41600</v>
      </c>
      <c r="BD3571" s="90">
        <v>45658</v>
      </c>
      <c r="BE3571" s="35"/>
    </row>
    <row r="3572" spans="48:57" x14ac:dyDescent="0.25">
      <c r="AV3572" s="85">
        <v>3568</v>
      </c>
      <c r="AW3572" s="91"/>
      <c r="AX3572" s="86" t="s">
        <v>4324</v>
      </c>
      <c r="AY3572" s="87" t="s">
        <v>7199</v>
      </c>
      <c r="AZ3572" s="86" t="s">
        <v>7200</v>
      </c>
      <c r="BA3572" s="88" t="s">
        <v>7201</v>
      </c>
      <c r="BB3572" s="86" t="s">
        <v>550</v>
      </c>
      <c r="BC3572" s="89">
        <v>39300</v>
      </c>
      <c r="BD3572" s="90">
        <v>45717</v>
      </c>
      <c r="BE3572" s="35"/>
    </row>
    <row r="3573" spans="48:57" x14ac:dyDescent="0.25">
      <c r="AV3573" s="85">
        <v>3569</v>
      </c>
      <c r="AW3573" s="91"/>
      <c r="AX3573" s="86" t="s">
        <v>4324</v>
      </c>
      <c r="AY3573" s="87" t="s">
        <v>7199</v>
      </c>
      <c r="AZ3573" s="86" t="s">
        <v>7200</v>
      </c>
      <c r="BA3573" s="88" t="s">
        <v>3372</v>
      </c>
      <c r="BB3573" s="86" t="s">
        <v>552</v>
      </c>
      <c r="BC3573" s="89">
        <v>41600</v>
      </c>
      <c r="BD3573" s="90">
        <v>45717</v>
      </c>
      <c r="BE3573" s="35"/>
    </row>
    <row r="3574" spans="48:57" x14ac:dyDescent="0.25">
      <c r="AV3574" s="85">
        <v>3570</v>
      </c>
      <c r="AW3574" s="91"/>
      <c r="AX3574" s="86" t="s">
        <v>4324</v>
      </c>
      <c r="AY3574" s="87" t="s">
        <v>7202</v>
      </c>
      <c r="AZ3574" s="86" t="s">
        <v>7186</v>
      </c>
      <c r="BA3574" s="88" t="s">
        <v>686</v>
      </c>
      <c r="BB3574" s="86" t="s">
        <v>661</v>
      </c>
      <c r="BC3574" s="89">
        <v>0</v>
      </c>
      <c r="BD3574" s="90">
        <v>45717</v>
      </c>
      <c r="BE3574" s="35"/>
    </row>
    <row r="3575" spans="48:57" x14ac:dyDescent="0.25">
      <c r="AV3575" s="85">
        <v>3571</v>
      </c>
      <c r="AW3575" s="91"/>
      <c r="AX3575" s="86" t="s">
        <v>4324</v>
      </c>
      <c r="AY3575" s="87" t="s">
        <v>7203</v>
      </c>
      <c r="AZ3575" s="86" t="s">
        <v>7204</v>
      </c>
      <c r="BA3575" s="88" t="s">
        <v>2228</v>
      </c>
      <c r="BB3575" s="86" t="s">
        <v>790</v>
      </c>
      <c r="BC3575" s="89">
        <v>14500</v>
      </c>
      <c r="BD3575" s="90">
        <v>45717</v>
      </c>
      <c r="BE3575" s="35"/>
    </row>
    <row r="3576" spans="48:57" x14ac:dyDescent="0.25">
      <c r="AV3576" s="85">
        <v>3572</v>
      </c>
      <c r="AW3576" s="91"/>
      <c r="AX3576" s="86" t="s">
        <v>4324</v>
      </c>
      <c r="AY3576" s="87" t="s">
        <v>7205</v>
      </c>
      <c r="AZ3576" s="86" t="s">
        <v>5701</v>
      </c>
      <c r="BA3576" s="88" t="s">
        <v>615</v>
      </c>
      <c r="BB3576" s="86" t="s">
        <v>616</v>
      </c>
      <c r="BC3576" s="89">
        <v>7500</v>
      </c>
      <c r="BD3576" s="90">
        <v>45717</v>
      </c>
      <c r="BE3576" s="35"/>
    </row>
    <row r="3577" spans="48:57" x14ac:dyDescent="0.25">
      <c r="AV3577" s="85">
        <v>3573</v>
      </c>
      <c r="AW3577" s="91"/>
      <c r="AX3577" s="86" t="s">
        <v>4324</v>
      </c>
      <c r="AY3577" s="87" t="s">
        <v>395</v>
      </c>
      <c r="AZ3577" s="86" t="s">
        <v>7084</v>
      </c>
      <c r="BA3577" s="88" t="s">
        <v>1607</v>
      </c>
      <c r="BB3577" s="86" t="s">
        <v>414</v>
      </c>
      <c r="BC3577" s="89">
        <v>21750</v>
      </c>
      <c r="BD3577" s="90">
        <v>45717</v>
      </c>
      <c r="BE3577" s="35"/>
    </row>
    <row r="3578" spans="48:57" x14ac:dyDescent="0.25">
      <c r="AV3578" s="85">
        <v>3574</v>
      </c>
      <c r="AW3578" s="91"/>
      <c r="AX3578" s="86" t="s">
        <v>4324</v>
      </c>
      <c r="AY3578" s="87" t="s">
        <v>395</v>
      </c>
      <c r="AZ3578" s="86" t="s">
        <v>7084</v>
      </c>
      <c r="BA3578" s="88" t="s">
        <v>499</v>
      </c>
      <c r="BB3578" s="86" t="s">
        <v>500</v>
      </c>
      <c r="BC3578" s="89">
        <v>5190</v>
      </c>
      <c r="BD3578" s="90">
        <v>45717</v>
      </c>
      <c r="BE3578" s="35"/>
    </row>
    <row r="3579" spans="48:57" x14ac:dyDescent="0.25">
      <c r="AV3579" s="85">
        <v>3575</v>
      </c>
      <c r="AW3579" s="91"/>
      <c r="AX3579" s="86" t="s">
        <v>4324</v>
      </c>
      <c r="AY3579" s="87" t="s">
        <v>7206</v>
      </c>
      <c r="AZ3579" s="86" t="s">
        <v>5472</v>
      </c>
      <c r="BA3579" s="88" t="s">
        <v>3243</v>
      </c>
      <c r="BB3579" s="86" t="s">
        <v>1176</v>
      </c>
      <c r="BC3579" s="89">
        <v>21000</v>
      </c>
      <c r="BD3579" s="90">
        <v>45689</v>
      </c>
      <c r="BE3579" s="35"/>
    </row>
    <row r="3580" spans="48:57" x14ac:dyDescent="0.25">
      <c r="AV3580" s="85">
        <v>3576</v>
      </c>
      <c r="AW3580" s="91"/>
      <c r="AX3580" s="86" t="s">
        <v>4324</v>
      </c>
      <c r="AY3580" s="87" t="s">
        <v>7207</v>
      </c>
      <c r="AZ3580" s="86" t="s">
        <v>7208</v>
      </c>
      <c r="BA3580" s="88" t="s">
        <v>7209</v>
      </c>
      <c r="BB3580" s="86" t="s">
        <v>1033</v>
      </c>
      <c r="BC3580" s="89">
        <v>-15945</v>
      </c>
      <c r="BD3580" s="90">
        <v>45658</v>
      </c>
      <c r="BE3580" s="35"/>
    </row>
    <row r="3581" spans="48:57" x14ac:dyDescent="0.25">
      <c r="AV3581" s="85">
        <v>3577</v>
      </c>
      <c r="AW3581" s="91"/>
      <c r="AX3581" s="86" t="s">
        <v>4324</v>
      </c>
      <c r="AY3581" s="87" t="s">
        <v>7210</v>
      </c>
      <c r="AZ3581" s="86" t="s">
        <v>7211</v>
      </c>
      <c r="BA3581" s="88" t="s">
        <v>732</v>
      </c>
      <c r="BB3581" s="86" t="s">
        <v>733</v>
      </c>
      <c r="BC3581" s="89">
        <v>5750</v>
      </c>
      <c r="BD3581" s="90">
        <v>45717</v>
      </c>
      <c r="BE3581" s="35"/>
    </row>
    <row r="3582" spans="48:57" x14ac:dyDescent="0.25">
      <c r="AV3582" s="85">
        <v>3578</v>
      </c>
      <c r="AW3582" s="91"/>
      <c r="AX3582" s="86" t="s">
        <v>4324</v>
      </c>
      <c r="AY3582" s="87" t="s">
        <v>7212</v>
      </c>
      <c r="AZ3582" s="86" t="s">
        <v>7170</v>
      </c>
      <c r="BA3582" s="88" t="s">
        <v>615</v>
      </c>
      <c r="BB3582" s="86" t="s">
        <v>616</v>
      </c>
      <c r="BC3582" s="89">
        <v>7500</v>
      </c>
      <c r="BD3582" s="90">
        <v>45717</v>
      </c>
      <c r="BE3582" s="35"/>
    </row>
    <row r="3583" spans="48:57" x14ac:dyDescent="0.25">
      <c r="AV3583" s="85">
        <v>3579</v>
      </c>
      <c r="AW3583" s="91"/>
      <c r="AX3583" s="86" t="s">
        <v>4324</v>
      </c>
      <c r="AY3583" s="87" t="s">
        <v>7213</v>
      </c>
      <c r="AZ3583" s="86" t="s">
        <v>7214</v>
      </c>
      <c r="BA3583" s="88" t="s">
        <v>686</v>
      </c>
      <c r="BB3583" s="86" t="s">
        <v>661</v>
      </c>
      <c r="BC3583" s="89">
        <v>0</v>
      </c>
      <c r="BD3583" s="90">
        <v>45717</v>
      </c>
      <c r="BE3583" s="35"/>
    </row>
    <row r="3584" spans="48:57" x14ac:dyDescent="0.25">
      <c r="AV3584" s="85">
        <v>3580</v>
      </c>
      <c r="AW3584" s="91"/>
      <c r="AX3584" s="86" t="s">
        <v>4324</v>
      </c>
      <c r="AY3584" s="87" t="s">
        <v>7215</v>
      </c>
      <c r="AZ3584" s="86" t="s">
        <v>5609</v>
      </c>
      <c r="BA3584" s="88" t="s">
        <v>915</v>
      </c>
      <c r="BB3584" s="86" t="s">
        <v>916</v>
      </c>
      <c r="BC3584" s="89">
        <v>19740</v>
      </c>
      <c r="BD3584" s="90">
        <v>45717</v>
      </c>
      <c r="BE3584" s="35"/>
    </row>
    <row r="3585" spans="48:57" x14ac:dyDescent="0.25">
      <c r="AV3585" s="85">
        <v>3581</v>
      </c>
      <c r="AW3585" s="91"/>
      <c r="AX3585" s="86" t="s">
        <v>4324</v>
      </c>
      <c r="AY3585" s="87" t="s">
        <v>7216</v>
      </c>
      <c r="AZ3585" s="86" t="s">
        <v>6277</v>
      </c>
      <c r="BA3585" s="88" t="s">
        <v>615</v>
      </c>
      <c r="BB3585" s="86" t="s">
        <v>616</v>
      </c>
      <c r="BC3585" s="89">
        <v>7500</v>
      </c>
      <c r="BD3585" s="90">
        <v>45717</v>
      </c>
      <c r="BE3585" s="35"/>
    </row>
    <row r="3586" spans="48:57" x14ac:dyDescent="0.25">
      <c r="AV3586" s="85">
        <v>3582</v>
      </c>
      <c r="AW3586" s="91"/>
      <c r="AX3586" s="86" t="s">
        <v>4324</v>
      </c>
      <c r="AY3586" s="87" t="s">
        <v>7216</v>
      </c>
      <c r="AZ3586" s="86" t="s">
        <v>6277</v>
      </c>
      <c r="BA3586" s="88" t="s">
        <v>1041</v>
      </c>
      <c r="BB3586" s="86" t="s">
        <v>1004</v>
      </c>
      <c r="BC3586" s="89">
        <v>6000</v>
      </c>
      <c r="BD3586" s="90">
        <v>45717</v>
      </c>
      <c r="BE3586" s="35"/>
    </row>
    <row r="3587" spans="48:57" x14ac:dyDescent="0.25">
      <c r="AV3587" s="85">
        <v>3583</v>
      </c>
      <c r="AW3587" s="91"/>
      <c r="AX3587" s="86" t="s">
        <v>4324</v>
      </c>
      <c r="AY3587" s="87" t="s">
        <v>7217</v>
      </c>
      <c r="AZ3587" s="86" t="s">
        <v>5606</v>
      </c>
      <c r="BA3587" s="88" t="s">
        <v>615</v>
      </c>
      <c r="BB3587" s="86" t="s">
        <v>616</v>
      </c>
      <c r="BC3587" s="89">
        <v>15000</v>
      </c>
      <c r="BD3587" s="90">
        <v>45717</v>
      </c>
      <c r="BE3587" s="35"/>
    </row>
    <row r="3588" spans="48:57" x14ac:dyDescent="0.25">
      <c r="AV3588" s="85">
        <v>3584</v>
      </c>
      <c r="AW3588" s="91"/>
      <c r="AX3588" s="86" t="s">
        <v>4324</v>
      </c>
      <c r="AY3588" s="87" t="s">
        <v>7218</v>
      </c>
      <c r="AZ3588" s="86" t="s">
        <v>7219</v>
      </c>
      <c r="BA3588" s="88" t="s">
        <v>1940</v>
      </c>
      <c r="BB3588" s="86" t="s">
        <v>1941</v>
      </c>
      <c r="BC3588" s="89">
        <v>3300</v>
      </c>
      <c r="BD3588" s="90">
        <v>45689</v>
      </c>
      <c r="BE3588" s="35"/>
    </row>
    <row r="3589" spans="48:57" x14ac:dyDescent="0.25">
      <c r="AV3589" s="85">
        <v>3585</v>
      </c>
      <c r="AW3589" s="91"/>
      <c r="AX3589" s="86" t="s">
        <v>4324</v>
      </c>
      <c r="AY3589" s="87" t="s">
        <v>2211</v>
      </c>
      <c r="AZ3589" s="86" t="s">
        <v>7220</v>
      </c>
      <c r="BA3589" s="88" t="s">
        <v>2324</v>
      </c>
      <c r="BB3589" s="86" t="s">
        <v>61</v>
      </c>
      <c r="BC3589" s="89">
        <v>4635</v>
      </c>
      <c r="BD3589" s="90">
        <v>45658</v>
      </c>
      <c r="BE3589" s="35"/>
    </row>
    <row r="3590" spans="48:57" x14ac:dyDescent="0.25">
      <c r="AV3590" s="85">
        <v>3586</v>
      </c>
      <c r="AW3590" s="91"/>
      <c r="AX3590" s="86" t="s">
        <v>4324</v>
      </c>
      <c r="AY3590" s="87" t="s">
        <v>7221</v>
      </c>
      <c r="AZ3590" s="86" t="s">
        <v>7222</v>
      </c>
      <c r="BA3590" s="88" t="s">
        <v>686</v>
      </c>
      <c r="BB3590" s="86" t="s">
        <v>661</v>
      </c>
      <c r="BC3590" s="89">
        <v>0</v>
      </c>
      <c r="BD3590" s="90">
        <v>45717</v>
      </c>
      <c r="BE3590" s="35"/>
    </row>
    <row r="3591" spans="48:57" x14ac:dyDescent="0.25">
      <c r="AV3591" s="85">
        <v>3587</v>
      </c>
      <c r="AW3591" s="91"/>
      <c r="AX3591" s="86" t="s">
        <v>4324</v>
      </c>
      <c r="AY3591" s="87" t="s">
        <v>7223</v>
      </c>
      <c r="AZ3591" s="86" t="s">
        <v>7224</v>
      </c>
      <c r="BA3591" s="88" t="s">
        <v>1032</v>
      </c>
      <c r="BB3591" s="86" t="s">
        <v>948</v>
      </c>
      <c r="BC3591" s="89">
        <v>11000</v>
      </c>
      <c r="BD3591" s="90">
        <v>45717</v>
      </c>
      <c r="BE3591" s="35"/>
    </row>
    <row r="3592" spans="48:57" x14ac:dyDescent="0.25">
      <c r="AV3592" s="85">
        <v>3588</v>
      </c>
      <c r="AW3592" s="91"/>
      <c r="AX3592" s="86" t="s">
        <v>4324</v>
      </c>
      <c r="AY3592" s="87" t="s">
        <v>6320</v>
      </c>
      <c r="AZ3592" s="86" t="s">
        <v>7225</v>
      </c>
      <c r="BA3592" s="88" t="s">
        <v>2347</v>
      </c>
      <c r="BB3592" s="86" t="s">
        <v>977</v>
      </c>
      <c r="BC3592" s="89">
        <v>9720</v>
      </c>
      <c r="BD3592" s="90">
        <v>45717</v>
      </c>
      <c r="BE3592" s="35"/>
    </row>
    <row r="3593" spans="48:57" x14ac:dyDescent="0.25">
      <c r="AV3593" s="85">
        <v>3589</v>
      </c>
      <c r="AW3593" s="91"/>
      <c r="AX3593" s="86" t="s">
        <v>4324</v>
      </c>
      <c r="AY3593" s="87" t="s">
        <v>6320</v>
      </c>
      <c r="AZ3593" s="86" t="s">
        <v>7225</v>
      </c>
      <c r="BA3593" s="88" t="s">
        <v>915</v>
      </c>
      <c r="BB3593" s="86" t="s">
        <v>916</v>
      </c>
      <c r="BC3593" s="89">
        <v>14100</v>
      </c>
      <c r="BD3593" s="90">
        <v>45717</v>
      </c>
      <c r="BE3593" s="35"/>
    </row>
    <row r="3594" spans="48:57" x14ac:dyDescent="0.25">
      <c r="AV3594" s="85">
        <v>3590</v>
      </c>
      <c r="AW3594" s="91"/>
      <c r="AX3594" s="86" t="s">
        <v>4324</v>
      </c>
      <c r="AY3594" s="87" t="s">
        <v>6320</v>
      </c>
      <c r="AZ3594" s="86" t="s">
        <v>7225</v>
      </c>
      <c r="BA3594" s="88" t="s">
        <v>2347</v>
      </c>
      <c r="BB3594" s="86" t="s">
        <v>977</v>
      </c>
      <c r="BC3594" s="89">
        <v>9720</v>
      </c>
      <c r="BD3594" s="90">
        <v>45717</v>
      </c>
      <c r="BE3594" s="35"/>
    </row>
    <row r="3595" spans="48:57" x14ac:dyDescent="0.25">
      <c r="AV3595" s="85">
        <v>3591</v>
      </c>
      <c r="AW3595" s="91"/>
      <c r="AX3595" s="86" t="s">
        <v>4324</v>
      </c>
      <c r="AY3595" s="87" t="s">
        <v>6320</v>
      </c>
      <c r="AZ3595" s="86" t="s">
        <v>7225</v>
      </c>
      <c r="BA3595" s="88" t="s">
        <v>2027</v>
      </c>
      <c r="BB3595" s="86" t="s">
        <v>1080</v>
      </c>
      <c r="BC3595" s="89">
        <v>16050</v>
      </c>
      <c r="BD3595" s="90">
        <v>45717</v>
      </c>
      <c r="BE3595" s="35"/>
    </row>
    <row r="3596" spans="48:57" x14ac:dyDescent="0.25">
      <c r="AV3596" s="85">
        <v>3592</v>
      </c>
      <c r="AW3596" s="91"/>
      <c r="AX3596" s="86" t="s">
        <v>4324</v>
      </c>
      <c r="AY3596" s="87" t="s">
        <v>7226</v>
      </c>
      <c r="AZ3596" s="86" t="s">
        <v>7191</v>
      </c>
      <c r="BA3596" s="88" t="s">
        <v>2891</v>
      </c>
      <c r="BB3596" s="86" t="s">
        <v>133</v>
      </c>
      <c r="BC3596" s="89">
        <v>6780</v>
      </c>
      <c r="BD3596" s="90">
        <v>45717</v>
      </c>
      <c r="BE3596" s="35"/>
    </row>
    <row r="3597" spans="48:57" x14ac:dyDescent="0.25">
      <c r="AV3597" s="85">
        <v>3593</v>
      </c>
      <c r="AW3597" s="91"/>
      <c r="AX3597" s="86" t="s">
        <v>4324</v>
      </c>
      <c r="AY3597" s="87" t="s">
        <v>7227</v>
      </c>
      <c r="AZ3597" s="86" t="s">
        <v>5583</v>
      </c>
      <c r="BA3597" s="88" t="s">
        <v>2228</v>
      </c>
      <c r="BB3597" s="86" t="s">
        <v>790</v>
      </c>
      <c r="BC3597" s="89">
        <v>14500</v>
      </c>
      <c r="BD3597" s="90">
        <v>45689</v>
      </c>
      <c r="BE3597" s="35"/>
    </row>
    <row r="3598" spans="48:57" x14ac:dyDescent="0.25">
      <c r="AV3598" s="85">
        <v>3594</v>
      </c>
      <c r="AW3598" s="91"/>
      <c r="AX3598" s="86" t="s">
        <v>4324</v>
      </c>
      <c r="AY3598" s="87" t="s">
        <v>7228</v>
      </c>
      <c r="AZ3598" s="86" t="s">
        <v>7229</v>
      </c>
      <c r="BA3598" s="88" t="s">
        <v>1390</v>
      </c>
      <c r="BB3598" s="86" t="s">
        <v>1391</v>
      </c>
      <c r="BC3598" s="89">
        <v>23750</v>
      </c>
      <c r="BD3598" s="90">
        <v>45658</v>
      </c>
      <c r="BE3598" s="35"/>
    </row>
    <row r="3599" spans="48:57" x14ac:dyDescent="0.25">
      <c r="AV3599" s="85">
        <v>3595</v>
      </c>
      <c r="AW3599" s="91"/>
      <c r="AX3599" s="86" t="s">
        <v>4324</v>
      </c>
      <c r="AY3599" s="87" t="s">
        <v>7230</v>
      </c>
      <c r="AZ3599" s="86" t="s">
        <v>7231</v>
      </c>
      <c r="BA3599" s="88" t="s">
        <v>686</v>
      </c>
      <c r="BB3599" s="86" t="s">
        <v>661</v>
      </c>
      <c r="BC3599" s="89">
        <v>0</v>
      </c>
      <c r="BD3599" s="90">
        <v>45717</v>
      </c>
      <c r="BE3599" s="35"/>
    </row>
    <row r="3600" spans="48:57" x14ac:dyDescent="0.25">
      <c r="AV3600" s="85">
        <v>3596</v>
      </c>
      <c r="AW3600" s="91"/>
      <c r="AX3600" s="86" t="s">
        <v>4324</v>
      </c>
      <c r="AY3600" s="87" t="s">
        <v>7230</v>
      </c>
      <c r="AZ3600" s="86" t="s">
        <v>7231</v>
      </c>
      <c r="BA3600" s="88" t="s">
        <v>615</v>
      </c>
      <c r="BB3600" s="86" t="s">
        <v>616</v>
      </c>
      <c r="BC3600" s="89">
        <v>7500</v>
      </c>
      <c r="BD3600" s="90">
        <v>45717</v>
      </c>
      <c r="BE3600" s="35"/>
    </row>
    <row r="3601" spans="48:57" x14ac:dyDescent="0.25">
      <c r="AV3601" s="85">
        <v>3597</v>
      </c>
      <c r="AW3601" s="91"/>
      <c r="AX3601" s="86" t="s">
        <v>4324</v>
      </c>
      <c r="AY3601" s="87" t="s">
        <v>1457</v>
      </c>
      <c r="AZ3601" s="86" t="s">
        <v>7208</v>
      </c>
      <c r="BA3601" s="88" t="s">
        <v>1001</v>
      </c>
      <c r="BB3601" s="86" t="s">
        <v>1002</v>
      </c>
      <c r="BC3601" s="89">
        <v>18960</v>
      </c>
      <c r="BD3601" s="90">
        <v>45717</v>
      </c>
      <c r="BE3601" s="35"/>
    </row>
    <row r="3602" spans="48:57" x14ac:dyDescent="0.25">
      <c r="AV3602" s="85">
        <v>3598</v>
      </c>
      <c r="AW3602" s="91"/>
      <c r="AX3602" s="86" t="s">
        <v>4324</v>
      </c>
      <c r="AY3602" s="87" t="s">
        <v>7232</v>
      </c>
      <c r="AZ3602" s="86" t="s">
        <v>7233</v>
      </c>
      <c r="BA3602" s="88" t="s">
        <v>615</v>
      </c>
      <c r="BB3602" s="86" t="s">
        <v>616</v>
      </c>
      <c r="BC3602" s="89">
        <v>7500</v>
      </c>
      <c r="BD3602" s="90">
        <v>45717</v>
      </c>
      <c r="BE3602" s="35"/>
    </row>
    <row r="3603" spans="48:57" x14ac:dyDescent="0.25">
      <c r="AV3603" s="85">
        <v>3599</v>
      </c>
      <c r="AW3603" s="91"/>
      <c r="AX3603" s="86" t="s">
        <v>4324</v>
      </c>
      <c r="AY3603" s="87" t="s">
        <v>7234</v>
      </c>
      <c r="AZ3603" s="86" t="s">
        <v>5644</v>
      </c>
      <c r="BA3603" s="88" t="s">
        <v>615</v>
      </c>
      <c r="BB3603" s="86" t="s">
        <v>616</v>
      </c>
      <c r="BC3603" s="89">
        <v>7500</v>
      </c>
      <c r="BD3603" s="90">
        <v>45717</v>
      </c>
      <c r="BE3603" s="35"/>
    </row>
    <row r="3604" spans="48:57" x14ac:dyDescent="0.25">
      <c r="AV3604" s="85">
        <v>3600</v>
      </c>
      <c r="AW3604" s="91"/>
      <c r="AX3604" s="86" t="s">
        <v>4324</v>
      </c>
      <c r="AY3604" s="87" t="s">
        <v>914</v>
      </c>
      <c r="AZ3604" s="86" t="s">
        <v>7235</v>
      </c>
      <c r="BA3604" s="88" t="s">
        <v>499</v>
      </c>
      <c r="BB3604" s="86" t="s">
        <v>500</v>
      </c>
      <c r="BC3604" s="89">
        <v>51900</v>
      </c>
      <c r="BD3604" s="90">
        <v>45717</v>
      </c>
      <c r="BE3604" s="35"/>
    </row>
    <row r="3605" spans="48:57" x14ac:dyDescent="0.25">
      <c r="AV3605" s="85">
        <v>3601</v>
      </c>
      <c r="AW3605" s="91"/>
      <c r="AX3605" s="86" t="s">
        <v>4324</v>
      </c>
      <c r="AY3605" s="87" t="s">
        <v>914</v>
      </c>
      <c r="AZ3605" s="86" t="s">
        <v>7235</v>
      </c>
      <c r="BA3605" s="88" t="s">
        <v>824</v>
      </c>
      <c r="BB3605" s="86" t="s">
        <v>140</v>
      </c>
      <c r="BC3605" s="89">
        <v>86250</v>
      </c>
      <c r="BD3605" s="90">
        <v>45717</v>
      </c>
      <c r="BE3605" s="35"/>
    </row>
    <row r="3606" spans="48:57" x14ac:dyDescent="0.25">
      <c r="AV3606" s="85">
        <v>3602</v>
      </c>
      <c r="AW3606" s="91"/>
      <c r="AX3606" s="86" t="s">
        <v>4324</v>
      </c>
      <c r="AY3606" s="87" t="s">
        <v>914</v>
      </c>
      <c r="AZ3606" s="86" t="s">
        <v>7235</v>
      </c>
      <c r="BA3606" s="88" t="s">
        <v>1077</v>
      </c>
      <c r="BB3606" s="86" t="s">
        <v>1078</v>
      </c>
      <c r="BC3606" s="89">
        <v>44000</v>
      </c>
      <c r="BD3606" s="90">
        <v>45689</v>
      </c>
      <c r="BE3606" s="35"/>
    </row>
    <row r="3607" spans="48:57" x14ac:dyDescent="0.25">
      <c r="AV3607" s="85">
        <v>3603</v>
      </c>
      <c r="AW3607" s="91"/>
      <c r="AX3607" s="86" t="s">
        <v>4324</v>
      </c>
      <c r="AY3607" s="87" t="s">
        <v>914</v>
      </c>
      <c r="AZ3607" s="86" t="s">
        <v>7235</v>
      </c>
      <c r="BA3607" s="88" t="s">
        <v>824</v>
      </c>
      <c r="BB3607" s="86" t="s">
        <v>140</v>
      </c>
      <c r="BC3607" s="89">
        <v>86250</v>
      </c>
      <c r="BD3607" s="90">
        <v>45658</v>
      </c>
      <c r="BE3607" s="35"/>
    </row>
    <row r="3608" spans="48:57" x14ac:dyDescent="0.25">
      <c r="AV3608" s="85">
        <v>3604</v>
      </c>
      <c r="AW3608" s="91"/>
      <c r="AX3608" s="86" t="s">
        <v>4324</v>
      </c>
      <c r="AY3608" s="87" t="s">
        <v>914</v>
      </c>
      <c r="AZ3608" s="86" t="s">
        <v>7235</v>
      </c>
      <c r="BA3608" s="88" t="s">
        <v>3042</v>
      </c>
      <c r="BB3608" s="86" t="s">
        <v>537</v>
      </c>
      <c r="BC3608" s="89">
        <v>13650</v>
      </c>
      <c r="BD3608" s="90">
        <v>45717</v>
      </c>
      <c r="BE3608" s="35"/>
    </row>
    <row r="3609" spans="48:57" x14ac:dyDescent="0.25">
      <c r="AV3609" s="85">
        <v>3605</v>
      </c>
      <c r="AW3609" s="91"/>
      <c r="AX3609" s="86" t="s">
        <v>4324</v>
      </c>
      <c r="AY3609" s="87" t="s">
        <v>914</v>
      </c>
      <c r="AZ3609" s="86" t="s">
        <v>7235</v>
      </c>
      <c r="BA3609" s="88" t="s">
        <v>3042</v>
      </c>
      <c r="BB3609" s="86" t="s">
        <v>537</v>
      </c>
      <c r="BC3609" s="89">
        <v>81900</v>
      </c>
      <c r="BD3609" s="90">
        <v>45717</v>
      </c>
      <c r="BE3609" s="35"/>
    </row>
    <row r="3610" spans="48:57" x14ac:dyDescent="0.25">
      <c r="AV3610" s="85">
        <v>3606</v>
      </c>
      <c r="AW3610" s="91"/>
      <c r="AX3610" s="86" t="s">
        <v>4324</v>
      </c>
      <c r="AY3610" s="87" t="s">
        <v>914</v>
      </c>
      <c r="AZ3610" s="86" t="s">
        <v>7235</v>
      </c>
      <c r="BA3610" s="88" t="s">
        <v>3042</v>
      </c>
      <c r="BB3610" s="86" t="s">
        <v>537</v>
      </c>
      <c r="BC3610" s="89">
        <v>109200</v>
      </c>
      <c r="BD3610" s="90">
        <v>45717</v>
      </c>
      <c r="BE3610" s="35"/>
    </row>
    <row r="3611" spans="48:57" x14ac:dyDescent="0.25">
      <c r="AV3611" s="85">
        <v>3607</v>
      </c>
      <c r="AW3611" s="91"/>
      <c r="AX3611" s="86" t="s">
        <v>4324</v>
      </c>
      <c r="AY3611" s="87" t="s">
        <v>914</v>
      </c>
      <c r="AZ3611" s="86" t="s">
        <v>7235</v>
      </c>
      <c r="BA3611" s="88" t="s">
        <v>1777</v>
      </c>
      <c r="BB3611" s="86" t="s">
        <v>1560</v>
      </c>
      <c r="BC3611" s="89">
        <v>10020</v>
      </c>
      <c r="BD3611" s="90">
        <v>45717</v>
      </c>
      <c r="BE3611" s="35"/>
    </row>
    <row r="3612" spans="48:57" x14ac:dyDescent="0.25">
      <c r="AV3612" s="85">
        <v>3608</v>
      </c>
      <c r="AW3612" s="91"/>
      <c r="AX3612" s="86" t="s">
        <v>4324</v>
      </c>
      <c r="AY3612" s="87" t="s">
        <v>914</v>
      </c>
      <c r="AZ3612" s="86" t="s">
        <v>7235</v>
      </c>
      <c r="BA3612" s="88" t="s">
        <v>6095</v>
      </c>
      <c r="BB3612" s="86" t="s">
        <v>1781</v>
      </c>
      <c r="BC3612" s="89">
        <v>51600</v>
      </c>
      <c r="BD3612" s="90">
        <v>45717</v>
      </c>
      <c r="BE3612" s="35"/>
    </row>
    <row r="3613" spans="48:57" x14ac:dyDescent="0.25">
      <c r="AV3613" s="85">
        <v>3609</v>
      </c>
      <c r="AW3613" s="91"/>
      <c r="AX3613" s="86" t="s">
        <v>4324</v>
      </c>
      <c r="AY3613" s="87" t="s">
        <v>2239</v>
      </c>
      <c r="AZ3613" s="86" t="s">
        <v>7095</v>
      </c>
      <c r="BA3613" s="88" t="s">
        <v>2228</v>
      </c>
      <c r="BB3613" s="86" t="s">
        <v>790</v>
      </c>
      <c r="BC3613" s="89">
        <v>29000</v>
      </c>
      <c r="BD3613" s="90">
        <v>45717</v>
      </c>
      <c r="BE3613" s="35"/>
    </row>
    <row r="3614" spans="48:57" x14ac:dyDescent="0.25">
      <c r="AV3614" s="85">
        <v>3610</v>
      </c>
      <c r="AW3614" s="91"/>
      <c r="AX3614" s="86" t="s">
        <v>4324</v>
      </c>
      <c r="AY3614" s="87" t="s">
        <v>7236</v>
      </c>
      <c r="AZ3614" s="86" t="s">
        <v>7237</v>
      </c>
      <c r="BA3614" s="88" t="s">
        <v>645</v>
      </c>
      <c r="BB3614" s="86" t="s">
        <v>646</v>
      </c>
      <c r="BC3614" s="89">
        <v>19000</v>
      </c>
      <c r="BD3614" s="90">
        <v>45717</v>
      </c>
      <c r="BE3614" s="35"/>
    </row>
    <row r="3615" spans="48:57" x14ac:dyDescent="0.25">
      <c r="AV3615" s="85">
        <v>3611</v>
      </c>
      <c r="AW3615" s="91"/>
      <c r="AX3615" s="86" t="s">
        <v>4324</v>
      </c>
      <c r="AY3615" s="87" t="s">
        <v>7238</v>
      </c>
      <c r="AZ3615" s="86" t="s">
        <v>7239</v>
      </c>
      <c r="BA3615" s="88" t="s">
        <v>686</v>
      </c>
      <c r="BB3615" s="86" t="s">
        <v>661</v>
      </c>
      <c r="BC3615" s="89">
        <v>0</v>
      </c>
      <c r="BD3615" s="90">
        <v>45689</v>
      </c>
      <c r="BE3615" s="35"/>
    </row>
    <row r="3616" spans="48:57" x14ac:dyDescent="0.25">
      <c r="AV3616" s="85">
        <v>3612</v>
      </c>
      <c r="AW3616" s="91"/>
      <c r="AX3616" s="86" t="s">
        <v>4324</v>
      </c>
      <c r="AY3616" s="87" t="s">
        <v>7240</v>
      </c>
      <c r="AZ3616" s="86" t="s">
        <v>7241</v>
      </c>
      <c r="BA3616" s="88" t="s">
        <v>2203</v>
      </c>
      <c r="BB3616" s="86" t="s">
        <v>140</v>
      </c>
      <c r="BC3616" s="89">
        <v>-12075</v>
      </c>
      <c r="BD3616" s="90">
        <v>45658</v>
      </c>
      <c r="BE3616" s="35"/>
    </row>
    <row r="3617" spans="48:57" x14ac:dyDescent="0.25">
      <c r="AV3617" s="85">
        <v>3613</v>
      </c>
      <c r="AW3617" s="91"/>
      <c r="AX3617" s="86" t="s">
        <v>4324</v>
      </c>
      <c r="AY3617" s="87" t="s">
        <v>7242</v>
      </c>
      <c r="AZ3617" s="86" t="s">
        <v>7243</v>
      </c>
      <c r="BA3617" s="88" t="s">
        <v>615</v>
      </c>
      <c r="BB3617" s="86" t="s">
        <v>616</v>
      </c>
      <c r="BC3617" s="89">
        <v>7500</v>
      </c>
      <c r="BD3617" s="90">
        <v>45717</v>
      </c>
      <c r="BE3617" s="35"/>
    </row>
    <row r="3618" spans="48:57" x14ac:dyDescent="0.25">
      <c r="AV3618" s="85">
        <v>3614</v>
      </c>
      <c r="AW3618" s="91"/>
      <c r="AX3618" s="86" t="s">
        <v>4324</v>
      </c>
      <c r="AY3618" s="87" t="s">
        <v>7244</v>
      </c>
      <c r="AZ3618" s="86" t="s">
        <v>7245</v>
      </c>
      <c r="BA3618" s="88" t="s">
        <v>1940</v>
      </c>
      <c r="BB3618" s="86" t="s">
        <v>1941</v>
      </c>
      <c r="BC3618" s="89">
        <v>2200</v>
      </c>
      <c r="BD3618" s="90">
        <v>45717</v>
      </c>
      <c r="BE3618" s="35"/>
    </row>
    <row r="3619" spans="48:57" x14ac:dyDescent="0.25">
      <c r="AV3619" s="85">
        <v>3615</v>
      </c>
      <c r="AW3619" s="91"/>
      <c r="AX3619" s="86" t="s">
        <v>4324</v>
      </c>
      <c r="AY3619" s="87" t="s">
        <v>7246</v>
      </c>
      <c r="AZ3619" s="86" t="s">
        <v>7247</v>
      </c>
      <c r="BA3619" s="88" t="s">
        <v>2328</v>
      </c>
      <c r="BB3619" s="86" t="s">
        <v>85</v>
      </c>
      <c r="BC3619" s="89">
        <v>9945</v>
      </c>
      <c r="BD3619" s="90">
        <v>45717</v>
      </c>
      <c r="BE3619" s="35"/>
    </row>
    <row r="3620" spans="48:57" x14ac:dyDescent="0.25">
      <c r="AV3620" s="85">
        <v>3616</v>
      </c>
      <c r="AW3620" s="91"/>
      <c r="AX3620" s="86" t="s">
        <v>4324</v>
      </c>
      <c r="AY3620" s="87" t="s">
        <v>1532</v>
      </c>
      <c r="AZ3620" s="86" t="s">
        <v>5691</v>
      </c>
      <c r="BA3620" s="88" t="s">
        <v>2324</v>
      </c>
      <c r="BB3620" s="86" t="s">
        <v>61</v>
      </c>
      <c r="BC3620" s="89">
        <v>1545</v>
      </c>
      <c r="BD3620" s="90">
        <v>45717</v>
      </c>
      <c r="BE3620" s="35"/>
    </row>
    <row r="3621" spans="48:57" x14ac:dyDescent="0.25">
      <c r="AV3621" s="85">
        <v>3617</v>
      </c>
      <c r="AW3621" s="91"/>
      <c r="AX3621" s="86" t="s">
        <v>4324</v>
      </c>
      <c r="AY3621" s="87" t="s">
        <v>1532</v>
      </c>
      <c r="AZ3621" s="86" t="s">
        <v>5691</v>
      </c>
      <c r="BA3621" s="88" t="s">
        <v>2363</v>
      </c>
      <c r="BB3621" s="86" t="s">
        <v>461</v>
      </c>
      <c r="BC3621" s="89">
        <v>5430</v>
      </c>
      <c r="BD3621" s="90">
        <v>45717</v>
      </c>
      <c r="BE3621" s="35"/>
    </row>
    <row r="3622" spans="48:57" x14ac:dyDescent="0.25">
      <c r="AV3622" s="85">
        <v>3618</v>
      </c>
      <c r="AW3622" s="91"/>
      <c r="AX3622" s="86" t="s">
        <v>4324</v>
      </c>
      <c r="AY3622" s="87" t="s">
        <v>7248</v>
      </c>
      <c r="AZ3622" s="86" t="s">
        <v>7249</v>
      </c>
      <c r="BA3622" s="88" t="s">
        <v>732</v>
      </c>
      <c r="BB3622" s="86" t="s">
        <v>733</v>
      </c>
      <c r="BC3622" s="89">
        <v>11500</v>
      </c>
      <c r="BD3622" s="90">
        <v>45717</v>
      </c>
      <c r="BE3622" s="35"/>
    </row>
    <row r="3623" spans="48:57" x14ac:dyDescent="0.25">
      <c r="AV3623" s="85">
        <v>3619</v>
      </c>
      <c r="AW3623" s="91"/>
      <c r="AX3623" s="86" t="s">
        <v>4324</v>
      </c>
      <c r="AY3623" s="87" t="s">
        <v>7250</v>
      </c>
      <c r="AZ3623" s="86" t="s">
        <v>5691</v>
      </c>
      <c r="BA3623" s="88" t="s">
        <v>615</v>
      </c>
      <c r="BB3623" s="86" t="s">
        <v>616</v>
      </c>
      <c r="BC3623" s="89">
        <v>15000</v>
      </c>
      <c r="BD3623" s="90">
        <v>45717</v>
      </c>
      <c r="BE3623" s="35"/>
    </row>
    <row r="3624" spans="48:57" x14ac:dyDescent="0.25">
      <c r="AV3624" s="85">
        <v>3620</v>
      </c>
      <c r="AW3624" s="91"/>
      <c r="AX3624" s="86" t="s">
        <v>4324</v>
      </c>
      <c r="AY3624" s="87" t="s">
        <v>7251</v>
      </c>
      <c r="AZ3624" s="86" t="s">
        <v>7095</v>
      </c>
      <c r="BA3624" s="88" t="s">
        <v>1001</v>
      </c>
      <c r="BB3624" s="86" t="s">
        <v>1002</v>
      </c>
      <c r="BC3624" s="89">
        <v>9480</v>
      </c>
      <c r="BD3624" s="90">
        <v>45689</v>
      </c>
      <c r="BE3624" s="35"/>
    </row>
    <row r="3625" spans="48:57" x14ac:dyDescent="0.25">
      <c r="AV3625" s="85">
        <v>3621</v>
      </c>
      <c r="AW3625" s="91"/>
      <c r="AX3625" s="86" t="s">
        <v>4324</v>
      </c>
      <c r="AY3625" s="87" t="s">
        <v>7252</v>
      </c>
      <c r="AZ3625" s="86" t="s">
        <v>7122</v>
      </c>
      <c r="BA3625" s="88" t="s">
        <v>686</v>
      </c>
      <c r="BB3625" s="86" t="s">
        <v>661</v>
      </c>
      <c r="BC3625" s="89">
        <v>0</v>
      </c>
      <c r="BD3625" s="90">
        <v>45658</v>
      </c>
      <c r="BE3625" s="35"/>
    </row>
    <row r="3626" spans="48:57" x14ac:dyDescent="0.25">
      <c r="AV3626" s="85">
        <v>3622</v>
      </c>
      <c r="AW3626" s="91"/>
      <c r="AX3626" s="86" t="s">
        <v>4324</v>
      </c>
      <c r="AY3626" s="87" t="s">
        <v>7253</v>
      </c>
      <c r="AZ3626" s="86" t="s">
        <v>5537</v>
      </c>
      <c r="BA3626" s="88" t="s">
        <v>1493</v>
      </c>
      <c r="BB3626" s="86" t="s">
        <v>1275</v>
      </c>
      <c r="BC3626" s="87">
        <v>34380</v>
      </c>
      <c r="BD3626" s="90">
        <v>45717</v>
      </c>
      <c r="BE3626" s="35"/>
    </row>
    <row r="3627" spans="48:57" x14ac:dyDescent="0.25">
      <c r="AV3627" s="85">
        <v>3623</v>
      </c>
      <c r="AW3627" s="91"/>
      <c r="AX3627" s="86" t="s">
        <v>4324</v>
      </c>
      <c r="AY3627" s="87" t="s">
        <v>7253</v>
      </c>
      <c r="AZ3627" s="86" t="s">
        <v>5537</v>
      </c>
      <c r="BA3627" s="88" t="s">
        <v>686</v>
      </c>
      <c r="BB3627" s="86" t="s">
        <v>661</v>
      </c>
      <c r="BC3627" s="89">
        <v>0</v>
      </c>
      <c r="BD3627" s="90">
        <v>45717</v>
      </c>
      <c r="BE3627" s="35"/>
    </row>
    <row r="3628" spans="48:57" x14ac:dyDescent="0.25">
      <c r="AV3628" s="85">
        <v>3624</v>
      </c>
      <c r="AW3628" s="91"/>
      <c r="AX3628" s="86" t="s">
        <v>4324</v>
      </c>
      <c r="AY3628" s="87" t="s">
        <v>7254</v>
      </c>
      <c r="AZ3628" s="86" t="s">
        <v>7095</v>
      </c>
      <c r="BA3628" s="88" t="s">
        <v>645</v>
      </c>
      <c r="BB3628" s="86" t="s">
        <v>646</v>
      </c>
      <c r="BC3628" s="89">
        <v>-142500</v>
      </c>
      <c r="BD3628" s="90">
        <v>45717</v>
      </c>
      <c r="BE3628" s="35"/>
    </row>
    <row r="3629" spans="48:57" x14ac:dyDescent="0.25">
      <c r="AV3629" s="85">
        <v>3625</v>
      </c>
      <c r="AW3629" s="91"/>
      <c r="AX3629" s="86" t="s">
        <v>4324</v>
      </c>
      <c r="AY3629" s="87" t="s">
        <v>7255</v>
      </c>
      <c r="AZ3629" s="86" t="s">
        <v>5688</v>
      </c>
      <c r="BA3629" s="88" t="s">
        <v>686</v>
      </c>
      <c r="BB3629" s="86" t="s">
        <v>661</v>
      </c>
      <c r="BC3629" s="89">
        <v>0</v>
      </c>
      <c r="BD3629" s="90">
        <v>45717</v>
      </c>
      <c r="BE3629" s="35"/>
    </row>
    <row r="3630" spans="48:57" x14ac:dyDescent="0.25">
      <c r="AV3630" s="85">
        <v>3626</v>
      </c>
      <c r="AW3630" s="91"/>
      <c r="AX3630" s="86" t="s">
        <v>4324</v>
      </c>
      <c r="AY3630" s="87" t="s">
        <v>7255</v>
      </c>
      <c r="AZ3630" s="86" t="s">
        <v>5688</v>
      </c>
      <c r="BA3630" s="88" t="s">
        <v>1032</v>
      </c>
      <c r="BB3630" s="86" t="s">
        <v>948</v>
      </c>
      <c r="BC3630" s="89">
        <v>-11000</v>
      </c>
      <c r="BD3630" s="90">
        <v>45717</v>
      </c>
      <c r="BE3630" s="35"/>
    </row>
    <row r="3631" spans="48:57" x14ac:dyDescent="0.25">
      <c r="AV3631" s="85">
        <v>3627</v>
      </c>
      <c r="AW3631" s="91"/>
      <c r="AX3631" s="86" t="s">
        <v>4324</v>
      </c>
      <c r="AY3631" s="87" t="s">
        <v>7255</v>
      </c>
      <c r="AZ3631" s="86" t="s">
        <v>5688</v>
      </c>
      <c r="BA3631" s="88" t="s">
        <v>686</v>
      </c>
      <c r="BB3631" s="86" t="s">
        <v>661</v>
      </c>
      <c r="BC3631" s="89">
        <v>0</v>
      </c>
      <c r="BD3631" s="90">
        <v>45717</v>
      </c>
      <c r="BE3631" s="35"/>
    </row>
    <row r="3632" spans="48:57" x14ac:dyDescent="0.25">
      <c r="AV3632" s="85">
        <v>3628</v>
      </c>
      <c r="AW3632" s="91"/>
      <c r="AX3632" s="86" t="s">
        <v>4324</v>
      </c>
      <c r="AY3632" s="87" t="s">
        <v>7256</v>
      </c>
      <c r="AZ3632" s="86" t="s">
        <v>7257</v>
      </c>
      <c r="BA3632" s="88" t="s">
        <v>686</v>
      </c>
      <c r="BB3632" s="86" t="s">
        <v>661</v>
      </c>
      <c r="BC3632" s="89">
        <v>0</v>
      </c>
      <c r="BD3632" s="90">
        <v>45717</v>
      </c>
      <c r="BE3632" s="35"/>
    </row>
    <row r="3633" spans="48:57" x14ac:dyDescent="0.25">
      <c r="AV3633" s="85">
        <v>3629</v>
      </c>
      <c r="AW3633" s="91"/>
      <c r="AX3633" s="86" t="s">
        <v>4324</v>
      </c>
      <c r="AY3633" s="87" t="s">
        <v>7258</v>
      </c>
      <c r="AZ3633" s="86" t="s">
        <v>5706</v>
      </c>
      <c r="BA3633" s="88" t="s">
        <v>6282</v>
      </c>
      <c r="BB3633" s="86" t="s">
        <v>1732</v>
      </c>
      <c r="BC3633" s="89">
        <v>-38070</v>
      </c>
      <c r="BD3633" s="90">
        <v>45689</v>
      </c>
      <c r="BE3633" s="35"/>
    </row>
    <row r="3634" spans="48:57" x14ac:dyDescent="0.25">
      <c r="AV3634" s="85">
        <v>3630</v>
      </c>
      <c r="AW3634" s="91"/>
      <c r="AX3634" s="86" t="s">
        <v>4324</v>
      </c>
      <c r="AY3634" s="87" t="s">
        <v>1517</v>
      </c>
      <c r="AZ3634" s="86" t="s">
        <v>5691</v>
      </c>
      <c r="BA3634" s="88" t="s">
        <v>1077</v>
      </c>
      <c r="BB3634" s="86" t="s">
        <v>1078</v>
      </c>
      <c r="BC3634" s="89">
        <v>13750</v>
      </c>
      <c r="BD3634" s="90">
        <v>45658</v>
      </c>
      <c r="BE3634" s="35"/>
    </row>
    <row r="3635" spans="48:57" x14ac:dyDescent="0.25">
      <c r="AV3635" s="85">
        <v>3631</v>
      </c>
      <c r="AW3635" s="91"/>
      <c r="AX3635" s="86" t="s">
        <v>4324</v>
      </c>
      <c r="AY3635" s="87" t="s">
        <v>7259</v>
      </c>
      <c r="AZ3635" s="86" t="s">
        <v>5468</v>
      </c>
      <c r="BA3635" s="88" t="s">
        <v>615</v>
      </c>
      <c r="BB3635" s="86" t="s">
        <v>616</v>
      </c>
      <c r="BC3635" s="89">
        <v>7500</v>
      </c>
      <c r="BD3635" s="90">
        <v>45717</v>
      </c>
      <c r="BE3635" s="35"/>
    </row>
    <row r="3636" spans="48:57" x14ac:dyDescent="0.25">
      <c r="AV3636" s="85">
        <v>3632</v>
      </c>
      <c r="AW3636" s="91"/>
      <c r="AX3636" s="86" t="s">
        <v>4324</v>
      </c>
      <c r="AY3636" s="87" t="s">
        <v>7260</v>
      </c>
      <c r="AZ3636" s="86" t="s">
        <v>7261</v>
      </c>
      <c r="BA3636" s="88" t="s">
        <v>2203</v>
      </c>
      <c r="BB3636" s="86" t="s">
        <v>140</v>
      </c>
      <c r="BC3636" s="89">
        <v>1725</v>
      </c>
      <c r="BD3636" s="90">
        <v>45717</v>
      </c>
      <c r="BE3636" s="35"/>
    </row>
    <row r="3637" spans="48:57" x14ac:dyDescent="0.25">
      <c r="AV3637" s="85">
        <v>3633</v>
      </c>
      <c r="AW3637" s="91"/>
      <c r="AX3637" s="86" t="s">
        <v>4324</v>
      </c>
      <c r="AY3637" s="87" t="s">
        <v>7262</v>
      </c>
      <c r="AZ3637" s="86" t="s">
        <v>7263</v>
      </c>
      <c r="BA3637" s="88" t="s">
        <v>1041</v>
      </c>
      <c r="BB3637" s="86" t="s">
        <v>1004</v>
      </c>
      <c r="BC3637" s="89">
        <v>6000</v>
      </c>
      <c r="BD3637" s="90">
        <v>45717</v>
      </c>
      <c r="BE3637" s="35"/>
    </row>
    <row r="3638" spans="48:57" x14ac:dyDescent="0.25">
      <c r="AV3638" s="85">
        <v>3634</v>
      </c>
      <c r="AW3638" s="91"/>
      <c r="AX3638" s="86" t="s">
        <v>4324</v>
      </c>
      <c r="AY3638" s="87" t="s">
        <v>7264</v>
      </c>
      <c r="AZ3638" s="86" t="s">
        <v>7265</v>
      </c>
      <c r="BA3638" s="88" t="s">
        <v>1493</v>
      </c>
      <c r="BB3638" s="86" t="s">
        <v>1275</v>
      </c>
      <c r="BC3638" s="89">
        <v>-34380</v>
      </c>
      <c r="BD3638" s="90">
        <v>45717</v>
      </c>
      <c r="BE3638" s="35"/>
    </row>
    <row r="3639" spans="48:57" x14ac:dyDescent="0.25">
      <c r="AV3639" s="85">
        <v>3635</v>
      </c>
      <c r="AW3639" s="91"/>
      <c r="AX3639" s="86" t="s">
        <v>4324</v>
      </c>
      <c r="AY3639" s="87" t="s">
        <v>7266</v>
      </c>
      <c r="AZ3639" s="86" t="s">
        <v>7267</v>
      </c>
      <c r="BA3639" s="88" t="s">
        <v>1824</v>
      </c>
      <c r="BB3639" s="86" t="s">
        <v>861</v>
      </c>
      <c r="BC3639" s="89">
        <v>3600</v>
      </c>
      <c r="BD3639" s="90">
        <v>45717</v>
      </c>
      <c r="BE3639" s="35"/>
    </row>
    <row r="3640" spans="48:57" x14ac:dyDescent="0.25">
      <c r="AV3640" s="85">
        <v>3636</v>
      </c>
      <c r="AW3640" s="91"/>
      <c r="AX3640" s="86" t="s">
        <v>4324</v>
      </c>
      <c r="AY3640" s="87" t="s">
        <v>1046</v>
      </c>
      <c r="AZ3640" s="86" t="s">
        <v>2126</v>
      </c>
      <c r="BA3640" s="88" t="s">
        <v>2354</v>
      </c>
      <c r="BB3640" s="86" t="s">
        <v>661</v>
      </c>
      <c r="BC3640" s="89">
        <v>29000</v>
      </c>
      <c r="BD3640" s="90">
        <v>45717</v>
      </c>
      <c r="BE3640" s="35"/>
    </row>
    <row r="3641" spans="48:57" x14ac:dyDescent="0.25">
      <c r="AV3641" s="85">
        <v>3637</v>
      </c>
      <c r="AW3641" s="91"/>
      <c r="AX3641" s="86" t="s">
        <v>4324</v>
      </c>
      <c r="AY3641" s="87" t="s">
        <v>1046</v>
      </c>
      <c r="AZ3641" s="86" t="s">
        <v>2126</v>
      </c>
      <c r="BA3641" s="88" t="s">
        <v>1077</v>
      </c>
      <c r="BB3641" s="86" t="s">
        <v>1078</v>
      </c>
      <c r="BC3641" s="89">
        <v>22000</v>
      </c>
      <c r="BD3641" s="90">
        <v>45717</v>
      </c>
      <c r="BE3641" s="35"/>
    </row>
    <row r="3642" spans="48:57" x14ac:dyDescent="0.25">
      <c r="AV3642" s="85">
        <v>3638</v>
      </c>
      <c r="AW3642" s="91"/>
      <c r="AX3642" s="86" t="s">
        <v>4324</v>
      </c>
      <c r="AY3642" s="87" t="s">
        <v>1046</v>
      </c>
      <c r="AZ3642" s="86" t="s">
        <v>2126</v>
      </c>
      <c r="BA3642" s="88" t="s">
        <v>3158</v>
      </c>
      <c r="BB3642" s="86" t="s">
        <v>835</v>
      </c>
      <c r="BC3642" s="89">
        <v>31250</v>
      </c>
      <c r="BD3642" s="90">
        <v>45689</v>
      </c>
      <c r="BE3642" s="35"/>
    </row>
    <row r="3643" spans="48:57" x14ac:dyDescent="0.25">
      <c r="AV3643" s="85">
        <v>3639</v>
      </c>
      <c r="AW3643" s="91"/>
      <c r="AX3643" s="86" t="s">
        <v>4324</v>
      </c>
      <c r="AY3643" s="87" t="s">
        <v>1046</v>
      </c>
      <c r="AZ3643" s="86" t="s">
        <v>2126</v>
      </c>
      <c r="BA3643" s="88" t="s">
        <v>2354</v>
      </c>
      <c r="BB3643" s="86" t="s">
        <v>661</v>
      </c>
      <c r="BC3643" s="89">
        <v>58000</v>
      </c>
      <c r="BD3643" s="90">
        <v>45658</v>
      </c>
      <c r="BE3643" s="35"/>
    </row>
    <row r="3644" spans="48:57" x14ac:dyDescent="0.25">
      <c r="AV3644" s="85">
        <v>3640</v>
      </c>
      <c r="AW3644" s="91"/>
      <c r="AX3644" s="86" t="s">
        <v>4324</v>
      </c>
      <c r="AY3644" s="87" t="s">
        <v>1046</v>
      </c>
      <c r="AZ3644" s="86" t="s">
        <v>2126</v>
      </c>
      <c r="BA3644" s="88" t="s">
        <v>945</v>
      </c>
      <c r="BB3644" s="86" t="s">
        <v>946</v>
      </c>
      <c r="BC3644" s="89">
        <v>28750</v>
      </c>
      <c r="BD3644" s="90">
        <v>45717</v>
      </c>
      <c r="BE3644" s="35"/>
    </row>
    <row r="3645" spans="48:57" x14ac:dyDescent="0.25">
      <c r="AV3645" s="85">
        <v>3641</v>
      </c>
      <c r="AW3645" s="91"/>
      <c r="AX3645" s="86" t="s">
        <v>4324</v>
      </c>
      <c r="AY3645" s="87" t="s">
        <v>1046</v>
      </c>
      <c r="AZ3645" s="86" t="s">
        <v>2126</v>
      </c>
      <c r="BA3645" s="88" t="s">
        <v>2369</v>
      </c>
      <c r="BB3645" s="86" t="s">
        <v>1146</v>
      </c>
      <c r="BC3645" s="89">
        <v>9555</v>
      </c>
      <c r="BD3645" s="90">
        <v>45717</v>
      </c>
      <c r="BE3645" s="35"/>
    </row>
    <row r="3646" spans="48:57" x14ac:dyDescent="0.25">
      <c r="AV3646" s="85">
        <v>3642</v>
      </c>
      <c r="AW3646" s="91"/>
      <c r="AX3646" s="86" t="s">
        <v>4324</v>
      </c>
      <c r="AY3646" s="87" t="s">
        <v>1046</v>
      </c>
      <c r="AZ3646" s="86" t="s">
        <v>2126</v>
      </c>
      <c r="BA3646" s="88" t="s">
        <v>3525</v>
      </c>
      <c r="BB3646" s="86" t="s">
        <v>1845</v>
      </c>
      <c r="BC3646" s="89">
        <v>7680</v>
      </c>
      <c r="BD3646" s="90">
        <v>45717</v>
      </c>
      <c r="BE3646" s="35"/>
    </row>
    <row r="3647" spans="48:57" x14ac:dyDescent="0.25">
      <c r="AV3647" s="85">
        <v>3643</v>
      </c>
      <c r="AW3647" s="91"/>
      <c r="AX3647" s="86" t="s">
        <v>4324</v>
      </c>
      <c r="AY3647" s="87" t="s">
        <v>1046</v>
      </c>
      <c r="AZ3647" s="86" t="s">
        <v>2126</v>
      </c>
      <c r="BA3647" s="88" t="s">
        <v>945</v>
      </c>
      <c r="BB3647" s="86" t="s">
        <v>946</v>
      </c>
      <c r="BC3647" s="89">
        <v>28750</v>
      </c>
      <c r="BD3647" s="90">
        <v>45717</v>
      </c>
      <c r="BE3647" s="35"/>
    </row>
    <row r="3648" spans="48:57" x14ac:dyDescent="0.25">
      <c r="AV3648" s="85">
        <v>3644</v>
      </c>
      <c r="AW3648" s="91"/>
      <c r="AX3648" s="86" t="s">
        <v>4324</v>
      </c>
      <c r="AY3648" s="87" t="s">
        <v>1046</v>
      </c>
      <c r="AZ3648" s="86" t="s">
        <v>2126</v>
      </c>
      <c r="BA3648" s="88" t="s">
        <v>2354</v>
      </c>
      <c r="BB3648" s="86" t="s">
        <v>661</v>
      </c>
      <c r="BC3648" s="89">
        <v>58000</v>
      </c>
      <c r="BD3648" s="90">
        <v>45717</v>
      </c>
      <c r="BE3648" s="35"/>
    </row>
    <row r="3649" spans="48:57" x14ac:dyDescent="0.25">
      <c r="AV3649" s="85">
        <v>3645</v>
      </c>
      <c r="AW3649" s="91"/>
      <c r="AX3649" s="86" t="s">
        <v>4324</v>
      </c>
      <c r="AY3649" s="87" t="s">
        <v>1046</v>
      </c>
      <c r="AZ3649" s="86" t="s">
        <v>2126</v>
      </c>
      <c r="BA3649" s="88" t="s">
        <v>7268</v>
      </c>
      <c r="BB3649" s="86" t="s">
        <v>1746</v>
      </c>
      <c r="BC3649" s="89">
        <v>11760</v>
      </c>
      <c r="BD3649" s="90">
        <v>45717</v>
      </c>
      <c r="BE3649" s="35"/>
    </row>
    <row r="3650" spans="48:57" x14ac:dyDescent="0.25">
      <c r="AV3650" s="85">
        <v>3646</v>
      </c>
      <c r="AW3650" s="91"/>
      <c r="AX3650" s="86" t="s">
        <v>4324</v>
      </c>
      <c r="AY3650" s="87" t="s">
        <v>1046</v>
      </c>
      <c r="AZ3650" s="86" t="s">
        <v>2126</v>
      </c>
      <c r="BA3650" s="88" t="s">
        <v>3466</v>
      </c>
      <c r="BB3650" s="86" t="s">
        <v>1537</v>
      </c>
      <c r="BC3650" s="89">
        <v>19950</v>
      </c>
      <c r="BD3650" s="90">
        <v>45717</v>
      </c>
      <c r="BE3650" s="35"/>
    </row>
    <row r="3651" spans="48:57" x14ac:dyDescent="0.25">
      <c r="AV3651" s="85">
        <v>3647</v>
      </c>
      <c r="AW3651" s="91"/>
      <c r="AX3651" s="86" t="s">
        <v>4324</v>
      </c>
      <c r="AY3651" s="87" t="s">
        <v>1046</v>
      </c>
      <c r="AZ3651" s="86" t="s">
        <v>2126</v>
      </c>
      <c r="BA3651" s="88" t="s">
        <v>1032</v>
      </c>
      <c r="BB3651" s="86" t="s">
        <v>948</v>
      </c>
      <c r="BC3651" s="89">
        <v>11000</v>
      </c>
      <c r="BD3651" s="90">
        <v>45689</v>
      </c>
      <c r="BE3651" s="35"/>
    </row>
    <row r="3652" spans="48:57" x14ac:dyDescent="0.25">
      <c r="AV3652" s="85">
        <v>3648</v>
      </c>
      <c r="AW3652" s="91"/>
      <c r="AX3652" s="86" t="s">
        <v>4324</v>
      </c>
      <c r="AY3652" s="87" t="s">
        <v>1046</v>
      </c>
      <c r="AZ3652" s="86" t="s">
        <v>2126</v>
      </c>
      <c r="BA3652" s="88" t="s">
        <v>2369</v>
      </c>
      <c r="BB3652" s="86" t="s">
        <v>1146</v>
      </c>
      <c r="BC3652" s="89">
        <v>9555</v>
      </c>
      <c r="BD3652" s="90">
        <v>45658</v>
      </c>
      <c r="BE3652" s="35"/>
    </row>
    <row r="3653" spans="48:57" x14ac:dyDescent="0.25">
      <c r="AV3653" s="85">
        <v>3649</v>
      </c>
      <c r="AW3653" s="91"/>
      <c r="AX3653" s="86" t="s">
        <v>4324</v>
      </c>
      <c r="AY3653" s="87" t="s">
        <v>1046</v>
      </c>
      <c r="AZ3653" s="86" t="s">
        <v>2126</v>
      </c>
      <c r="BA3653" s="88" t="s">
        <v>2354</v>
      </c>
      <c r="BB3653" s="86" t="s">
        <v>661</v>
      </c>
      <c r="BC3653" s="89">
        <v>58000</v>
      </c>
      <c r="BD3653" s="90">
        <v>45717</v>
      </c>
      <c r="BE3653" s="35"/>
    </row>
    <row r="3654" spans="48:57" x14ac:dyDescent="0.25">
      <c r="AV3654" s="85">
        <v>3650</v>
      </c>
      <c r="AW3654" s="91"/>
      <c r="AX3654" s="86" t="s">
        <v>4324</v>
      </c>
      <c r="AY3654" s="87" t="s">
        <v>1046</v>
      </c>
      <c r="AZ3654" s="86" t="s">
        <v>2126</v>
      </c>
      <c r="BA3654" s="88" t="s">
        <v>7269</v>
      </c>
      <c r="BB3654" s="86" t="s">
        <v>1722</v>
      </c>
      <c r="BC3654" s="89">
        <v>29750</v>
      </c>
      <c r="BD3654" s="90">
        <v>45717</v>
      </c>
      <c r="BE3654" s="35"/>
    </row>
    <row r="3655" spans="48:57" x14ac:dyDescent="0.25">
      <c r="AV3655" s="85">
        <v>3651</v>
      </c>
      <c r="AW3655" s="91"/>
      <c r="AX3655" s="86" t="s">
        <v>4324</v>
      </c>
      <c r="AY3655" s="87" t="s">
        <v>1046</v>
      </c>
      <c r="AZ3655" s="86" t="s">
        <v>2126</v>
      </c>
      <c r="BA3655" s="88" t="s">
        <v>3525</v>
      </c>
      <c r="BB3655" s="86" t="s">
        <v>1845</v>
      </c>
      <c r="BC3655" s="89">
        <v>23040</v>
      </c>
      <c r="BD3655" s="90">
        <v>45717</v>
      </c>
      <c r="BE3655" s="35"/>
    </row>
    <row r="3656" spans="48:57" x14ac:dyDescent="0.25">
      <c r="AV3656" s="85">
        <v>3652</v>
      </c>
      <c r="AW3656" s="91"/>
      <c r="AX3656" s="86" t="s">
        <v>4324</v>
      </c>
      <c r="AY3656" s="87" t="s">
        <v>1046</v>
      </c>
      <c r="AZ3656" s="86" t="s">
        <v>2126</v>
      </c>
      <c r="BA3656" s="88" t="s">
        <v>7270</v>
      </c>
      <c r="BB3656" s="86" t="s">
        <v>1856</v>
      </c>
      <c r="BC3656" s="89">
        <v>21285</v>
      </c>
      <c r="BD3656" s="90">
        <v>45717</v>
      </c>
      <c r="BE3656" s="35"/>
    </row>
    <row r="3657" spans="48:57" x14ac:dyDescent="0.25">
      <c r="AV3657" s="85">
        <v>3653</v>
      </c>
      <c r="AW3657" s="91"/>
      <c r="AX3657" s="86" t="s">
        <v>4324</v>
      </c>
      <c r="AY3657" s="87" t="s">
        <v>1046</v>
      </c>
      <c r="AZ3657" s="86" t="s">
        <v>2126</v>
      </c>
      <c r="BA3657" s="88" t="s">
        <v>3742</v>
      </c>
      <c r="BB3657" s="86" t="s">
        <v>1761</v>
      </c>
      <c r="BC3657" s="89">
        <v>22620</v>
      </c>
      <c r="BD3657" s="90">
        <v>45717</v>
      </c>
      <c r="BE3657" s="35"/>
    </row>
    <row r="3658" spans="48:57" x14ac:dyDescent="0.25">
      <c r="AV3658" s="85">
        <v>3654</v>
      </c>
      <c r="AW3658" s="91"/>
      <c r="AX3658" s="86" t="s">
        <v>4324</v>
      </c>
      <c r="AY3658" s="87" t="s">
        <v>7271</v>
      </c>
      <c r="AZ3658" s="86" t="s">
        <v>7272</v>
      </c>
      <c r="BA3658" s="88" t="s">
        <v>1824</v>
      </c>
      <c r="BB3658" s="86" t="s">
        <v>861</v>
      </c>
      <c r="BC3658" s="89">
        <v>1200</v>
      </c>
      <c r="BD3658" s="90">
        <v>45717</v>
      </c>
      <c r="BE3658" s="35"/>
    </row>
    <row r="3659" spans="48:57" x14ac:dyDescent="0.25">
      <c r="AV3659" s="85">
        <v>3655</v>
      </c>
      <c r="AW3659" s="91"/>
      <c r="AX3659" s="86" t="s">
        <v>4324</v>
      </c>
      <c r="AY3659" s="87" t="s">
        <v>7273</v>
      </c>
      <c r="AZ3659" s="86" t="s">
        <v>3569</v>
      </c>
      <c r="BA3659" s="88" t="s">
        <v>1017</v>
      </c>
      <c r="BB3659" s="86" t="s">
        <v>1018</v>
      </c>
      <c r="BC3659" s="89">
        <v>15000</v>
      </c>
      <c r="BD3659" s="90">
        <v>45717</v>
      </c>
      <c r="BE3659" s="35"/>
    </row>
    <row r="3660" spans="48:57" x14ac:dyDescent="0.25">
      <c r="AV3660" s="85">
        <v>3656</v>
      </c>
      <c r="AW3660" s="91"/>
      <c r="AX3660" s="86" t="s">
        <v>4324</v>
      </c>
      <c r="AY3660" s="87" t="s">
        <v>1345</v>
      </c>
      <c r="AZ3660" s="86" t="s">
        <v>7274</v>
      </c>
      <c r="BA3660" s="88" t="s">
        <v>3289</v>
      </c>
      <c r="BB3660" s="86" t="s">
        <v>1101</v>
      </c>
      <c r="BC3660" s="89">
        <v>35775</v>
      </c>
      <c r="BD3660" s="90">
        <v>45689</v>
      </c>
      <c r="BE3660" s="35"/>
    </row>
    <row r="3661" spans="48:57" x14ac:dyDescent="0.25">
      <c r="AV3661" s="85">
        <v>3657</v>
      </c>
      <c r="AW3661" s="91"/>
      <c r="AX3661" s="86" t="s">
        <v>4324</v>
      </c>
      <c r="AY3661" s="87" t="s">
        <v>1345</v>
      </c>
      <c r="AZ3661" s="86" t="s">
        <v>7274</v>
      </c>
      <c r="BA3661" s="88" t="s">
        <v>1777</v>
      </c>
      <c r="BB3661" s="86" t="s">
        <v>1560</v>
      </c>
      <c r="BC3661" s="89">
        <v>75150</v>
      </c>
      <c r="BD3661" s="90">
        <v>45658</v>
      </c>
      <c r="BE3661" s="35"/>
    </row>
    <row r="3662" spans="48:57" x14ac:dyDescent="0.25">
      <c r="AV3662" s="85">
        <v>3658</v>
      </c>
      <c r="AW3662" s="91"/>
      <c r="AX3662" s="86" t="s">
        <v>4324</v>
      </c>
      <c r="AY3662" s="87" t="s">
        <v>1345</v>
      </c>
      <c r="AZ3662" s="86" t="s">
        <v>7274</v>
      </c>
      <c r="BA3662" s="88" t="s">
        <v>1493</v>
      </c>
      <c r="BB3662" s="86" t="s">
        <v>1275</v>
      </c>
      <c r="BC3662" s="89">
        <v>11460</v>
      </c>
      <c r="BD3662" s="90">
        <v>45717</v>
      </c>
      <c r="BE3662" s="35"/>
    </row>
    <row r="3663" spans="48:57" x14ac:dyDescent="0.25">
      <c r="AV3663" s="85">
        <v>3659</v>
      </c>
      <c r="AW3663" s="91"/>
      <c r="AX3663" s="86" t="s">
        <v>4324</v>
      </c>
      <c r="AY3663" s="87" t="s">
        <v>1345</v>
      </c>
      <c r="AZ3663" s="86" t="s">
        <v>7274</v>
      </c>
      <c r="BA3663" s="88" t="s">
        <v>1501</v>
      </c>
      <c r="BB3663" s="86" t="s">
        <v>1310</v>
      </c>
      <c r="BC3663" s="89">
        <v>16170</v>
      </c>
      <c r="BD3663" s="90">
        <v>45717</v>
      </c>
      <c r="BE3663" s="35"/>
    </row>
    <row r="3664" spans="48:57" x14ac:dyDescent="0.25">
      <c r="AV3664" s="85">
        <v>3660</v>
      </c>
      <c r="AW3664" s="91"/>
      <c r="AX3664" s="86" t="s">
        <v>4324</v>
      </c>
      <c r="AY3664" s="87" t="s">
        <v>1345</v>
      </c>
      <c r="AZ3664" s="86" t="s">
        <v>7274</v>
      </c>
      <c r="BA3664" s="88" t="s">
        <v>1077</v>
      </c>
      <c r="BB3664" s="86" t="s">
        <v>1078</v>
      </c>
      <c r="BC3664" s="89">
        <v>2750</v>
      </c>
      <c r="BD3664" s="90">
        <v>45717</v>
      </c>
      <c r="BE3664" s="35"/>
    </row>
    <row r="3665" spans="48:57" x14ac:dyDescent="0.25">
      <c r="AV3665" s="85">
        <v>3661</v>
      </c>
      <c r="AW3665" s="91"/>
      <c r="AX3665" s="86" t="s">
        <v>4324</v>
      </c>
      <c r="AY3665" s="87" t="s">
        <v>1345</v>
      </c>
      <c r="AZ3665" s="86" t="s">
        <v>7274</v>
      </c>
      <c r="BA3665" s="88" t="s">
        <v>3289</v>
      </c>
      <c r="BB3665" s="86" t="s">
        <v>1101</v>
      </c>
      <c r="BC3665" s="89">
        <v>14310</v>
      </c>
      <c r="BD3665" s="90">
        <v>45717</v>
      </c>
      <c r="BE3665" s="35"/>
    </row>
    <row r="3666" spans="48:57" x14ac:dyDescent="0.25">
      <c r="AV3666" s="85">
        <v>3662</v>
      </c>
      <c r="AW3666" s="91"/>
      <c r="AX3666" s="86" t="s">
        <v>4324</v>
      </c>
      <c r="AY3666" s="87" t="s">
        <v>1345</v>
      </c>
      <c r="AZ3666" s="86" t="s">
        <v>7274</v>
      </c>
      <c r="BA3666" s="88" t="s">
        <v>1501</v>
      </c>
      <c r="BB3666" s="86" t="s">
        <v>1310</v>
      </c>
      <c r="BC3666" s="89">
        <v>32340</v>
      </c>
      <c r="BD3666" s="90">
        <v>45717</v>
      </c>
      <c r="BE3666" s="35"/>
    </row>
    <row r="3667" spans="48:57" x14ac:dyDescent="0.25">
      <c r="AV3667" s="85">
        <v>3663</v>
      </c>
      <c r="AW3667" s="91"/>
      <c r="AX3667" s="86" t="s">
        <v>4324</v>
      </c>
      <c r="AY3667" s="87" t="s">
        <v>1345</v>
      </c>
      <c r="AZ3667" s="86" t="s">
        <v>7274</v>
      </c>
      <c r="BA3667" s="88" t="s">
        <v>1077</v>
      </c>
      <c r="BB3667" s="86" t="s">
        <v>1078</v>
      </c>
      <c r="BC3667" s="89">
        <v>13750</v>
      </c>
      <c r="BD3667" s="90">
        <v>45717</v>
      </c>
      <c r="BE3667" s="35"/>
    </row>
    <row r="3668" spans="48:57" x14ac:dyDescent="0.25">
      <c r="AV3668" s="85">
        <v>3664</v>
      </c>
      <c r="AW3668" s="91"/>
      <c r="AX3668" s="86" t="s">
        <v>4324</v>
      </c>
      <c r="AY3668" s="87" t="s">
        <v>1345</v>
      </c>
      <c r="AZ3668" s="86" t="s">
        <v>7274</v>
      </c>
      <c r="BA3668" s="88" t="s">
        <v>1768</v>
      </c>
      <c r="BB3668" s="86" t="s">
        <v>1537</v>
      </c>
      <c r="BC3668" s="89">
        <v>99750</v>
      </c>
      <c r="BD3668" s="90">
        <v>45717</v>
      </c>
      <c r="BE3668" s="35"/>
    </row>
    <row r="3669" spans="48:57" x14ac:dyDescent="0.25">
      <c r="AV3669" s="85">
        <v>3665</v>
      </c>
      <c r="AW3669" s="91"/>
      <c r="AX3669" s="86" t="s">
        <v>4324</v>
      </c>
      <c r="AY3669" s="87" t="s">
        <v>1345</v>
      </c>
      <c r="AZ3669" s="86" t="s">
        <v>7274</v>
      </c>
      <c r="BA3669" s="88" t="s">
        <v>1077</v>
      </c>
      <c r="BB3669" s="86" t="s">
        <v>1078</v>
      </c>
      <c r="BC3669" s="89">
        <v>13750</v>
      </c>
      <c r="BD3669" s="90">
        <v>45689</v>
      </c>
      <c r="BE3669" s="35"/>
    </row>
    <row r="3670" spans="48:57" x14ac:dyDescent="0.25">
      <c r="AV3670" s="85">
        <v>3666</v>
      </c>
      <c r="AW3670" s="91"/>
      <c r="AX3670" s="86" t="s">
        <v>4324</v>
      </c>
      <c r="AY3670" s="87" t="s">
        <v>1345</v>
      </c>
      <c r="AZ3670" s="86" t="s">
        <v>7274</v>
      </c>
      <c r="BA3670" s="88" t="s">
        <v>3289</v>
      </c>
      <c r="BB3670" s="86" t="s">
        <v>1101</v>
      </c>
      <c r="BC3670" s="89">
        <v>107325</v>
      </c>
      <c r="BD3670" s="90">
        <v>45658</v>
      </c>
      <c r="BE3670" s="35"/>
    </row>
    <row r="3671" spans="48:57" x14ac:dyDescent="0.25">
      <c r="AV3671" s="85">
        <v>3667</v>
      </c>
      <c r="AW3671" s="91"/>
      <c r="AX3671" s="86" t="s">
        <v>4324</v>
      </c>
      <c r="AY3671" s="87" t="s">
        <v>1345</v>
      </c>
      <c r="AZ3671" s="86" t="s">
        <v>7274</v>
      </c>
      <c r="BA3671" s="88" t="s">
        <v>1493</v>
      </c>
      <c r="BB3671" s="86" t="s">
        <v>1275</v>
      </c>
      <c r="BC3671" s="89">
        <v>34380</v>
      </c>
      <c r="BD3671" s="90">
        <v>45717</v>
      </c>
      <c r="BE3671" s="35"/>
    </row>
    <row r="3672" spans="48:57" x14ac:dyDescent="0.25">
      <c r="AV3672" s="85">
        <v>3668</v>
      </c>
      <c r="AW3672" s="91"/>
      <c r="AX3672" s="86" t="s">
        <v>4324</v>
      </c>
      <c r="AY3672" s="87" t="s">
        <v>1345</v>
      </c>
      <c r="AZ3672" s="86" t="s">
        <v>7274</v>
      </c>
      <c r="BA3672" s="88" t="s">
        <v>1768</v>
      </c>
      <c r="BB3672" s="86" t="s">
        <v>1537</v>
      </c>
      <c r="BC3672" s="89">
        <v>79800</v>
      </c>
      <c r="BD3672" s="90">
        <v>45717</v>
      </c>
      <c r="BE3672" s="35"/>
    </row>
    <row r="3673" spans="48:57" x14ac:dyDescent="0.25">
      <c r="AV3673" s="85">
        <v>3669</v>
      </c>
      <c r="AW3673" s="91"/>
      <c r="AX3673" s="86" t="s">
        <v>4324</v>
      </c>
      <c r="AY3673" s="87" t="s">
        <v>1345</v>
      </c>
      <c r="AZ3673" s="86" t="s">
        <v>7274</v>
      </c>
      <c r="BA3673" s="88" t="s">
        <v>1501</v>
      </c>
      <c r="BB3673" s="86" t="s">
        <v>1310</v>
      </c>
      <c r="BC3673" s="89">
        <v>16170</v>
      </c>
      <c r="BD3673" s="90">
        <v>45717</v>
      </c>
      <c r="BE3673" s="35"/>
    </row>
    <row r="3674" spans="48:57" x14ac:dyDescent="0.25">
      <c r="AV3674" s="85">
        <v>3670</v>
      </c>
      <c r="AW3674" s="91"/>
      <c r="AX3674" s="86" t="s">
        <v>4324</v>
      </c>
      <c r="AY3674" s="87" t="s">
        <v>1345</v>
      </c>
      <c r="AZ3674" s="86" t="s">
        <v>7274</v>
      </c>
      <c r="BA3674" s="88" t="s">
        <v>1501</v>
      </c>
      <c r="BB3674" s="86" t="s">
        <v>1310</v>
      </c>
      <c r="BC3674" s="89">
        <v>16170</v>
      </c>
      <c r="BD3674" s="90">
        <v>45717</v>
      </c>
      <c r="BE3674" s="35"/>
    </row>
    <row r="3675" spans="48:57" x14ac:dyDescent="0.25">
      <c r="AV3675" s="85">
        <v>3671</v>
      </c>
      <c r="AW3675" s="91"/>
      <c r="AX3675" s="86" t="s">
        <v>4324</v>
      </c>
      <c r="AY3675" s="87" t="s">
        <v>1345</v>
      </c>
      <c r="AZ3675" s="86" t="s">
        <v>7274</v>
      </c>
      <c r="BA3675" s="88" t="s">
        <v>1824</v>
      </c>
      <c r="BB3675" s="86" t="s">
        <v>861</v>
      </c>
      <c r="BC3675" s="89">
        <v>1200</v>
      </c>
      <c r="BD3675" s="90">
        <v>45717</v>
      </c>
      <c r="BE3675" s="35"/>
    </row>
    <row r="3676" spans="48:57" x14ac:dyDescent="0.25">
      <c r="AV3676" s="85">
        <v>3672</v>
      </c>
      <c r="AW3676" s="91"/>
      <c r="AX3676" s="86" t="s">
        <v>4324</v>
      </c>
      <c r="AY3676" s="87" t="s">
        <v>1345</v>
      </c>
      <c r="AZ3676" s="86" t="s">
        <v>7274</v>
      </c>
      <c r="BA3676" s="88" t="s">
        <v>1768</v>
      </c>
      <c r="BB3676" s="86" t="s">
        <v>1537</v>
      </c>
      <c r="BC3676" s="89">
        <v>49875</v>
      </c>
      <c r="BD3676" s="90">
        <v>45717</v>
      </c>
      <c r="BE3676" s="35"/>
    </row>
    <row r="3677" spans="48:57" x14ac:dyDescent="0.25">
      <c r="AV3677" s="85">
        <v>3673</v>
      </c>
      <c r="AW3677" s="91"/>
      <c r="AX3677" s="86" t="s">
        <v>4324</v>
      </c>
      <c r="AY3677" s="87" t="s">
        <v>1345</v>
      </c>
      <c r="AZ3677" s="86" t="s">
        <v>7274</v>
      </c>
      <c r="BA3677" s="88" t="s">
        <v>1032</v>
      </c>
      <c r="BB3677" s="86" t="s">
        <v>948</v>
      </c>
      <c r="BC3677" s="89">
        <v>11000</v>
      </c>
      <c r="BD3677" s="90">
        <v>45717</v>
      </c>
      <c r="BE3677" s="35"/>
    </row>
    <row r="3678" spans="48:57" x14ac:dyDescent="0.25">
      <c r="AV3678" s="85">
        <v>3674</v>
      </c>
      <c r="AW3678" s="91"/>
      <c r="AX3678" s="86" t="s">
        <v>4324</v>
      </c>
      <c r="AY3678" s="87" t="s">
        <v>1345</v>
      </c>
      <c r="AZ3678" s="86" t="s">
        <v>7274</v>
      </c>
      <c r="BA3678" s="88" t="s">
        <v>1077</v>
      </c>
      <c r="BB3678" s="86" t="s">
        <v>1078</v>
      </c>
      <c r="BC3678" s="89">
        <v>19250</v>
      </c>
      <c r="BD3678" s="90">
        <v>45689</v>
      </c>
      <c r="BE3678" s="35"/>
    </row>
    <row r="3679" spans="48:57" x14ac:dyDescent="0.25">
      <c r="AV3679" s="85">
        <v>3675</v>
      </c>
      <c r="AW3679" s="91"/>
      <c r="AX3679" s="86" t="s">
        <v>4324</v>
      </c>
      <c r="AY3679" s="87" t="s">
        <v>1345</v>
      </c>
      <c r="AZ3679" s="86" t="s">
        <v>7274</v>
      </c>
      <c r="BA3679" s="88" t="s">
        <v>1768</v>
      </c>
      <c r="BB3679" s="86" t="s">
        <v>1537</v>
      </c>
      <c r="BC3679" s="89">
        <v>99750</v>
      </c>
      <c r="BD3679" s="90">
        <v>45658</v>
      </c>
      <c r="BE3679" s="35"/>
    </row>
    <row r="3680" spans="48:57" x14ac:dyDescent="0.25">
      <c r="AV3680" s="85">
        <v>3676</v>
      </c>
      <c r="AW3680" s="91"/>
      <c r="AX3680" s="86" t="s">
        <v>4324</v>
      </c>
      <c r="AY3680" s="87" t="s">
        <v>1345</v>
      </c>
      <c r="AZ3680" s="86" t="s">
        <v>7274</v>
      </c>
      <c r="BA3680" s="88" t="s">
        <v>3466</v>
      </c>
      <c r="BB3680" s="86" t="s">
        <v>1537</v>
      </c>
      <c r="BC3680" s="89">
        <v>59850</v>
      </c>
      <c r="BD3680" s="90">
        <v>45717</v>
      </c>
      <c r="BE3680" s="35"/>
    </row>
    <row r="3681" spans="48:57" x14ac:dyDescent="0.25">
      <c r="AV3681" s="85">
        <v>3677</v>
      </c>
      <c r="AW3681" s="91"/>
      <c r="AX3681" s="86" t="s">
        <v>4324</v>
      </c>
      <c r="AY3681" s="87" t="s">
        <v>1345</v>
      </c>
      <c r="AZ3681" s="86" t="s">
        <v>7274</v>
      </c>
      <c r="BA3681" s="88" t="s">
        <v>1501</v>
      </c>
      <c r="BB3681" s="86" t="s">
        <v>1310</v>
      </c>
      <c r="BC3681" s="89">
        <v>97020</v>
      </c>
      <c r="BD3681" s="90">
        <v>45717</v>
      </c>
      <c r="BE3681" s="35"/>
    </row>
    <row r="3682" spans="48:57" x14ac:dyDescent="0.25">
      <c r="AV3682" s="85">
        <v>3678</v>
      </c>
      <c r="AW3682" s="91"/>
      <c r="AX3682" s="86" t="s">
        <v>4324</v>
      </c>
      <c r="AY3682" s="87" t="s">
        <v>1345</v>
      </c>
      <c r="AZ3682" s="86" t="s">
        <v>7274</v>
      </c>
      <c r="BA3682" s="88" t="s">
        <v>3289</v>
      </c>
      <c r="BB3682" s="86" t="s">
        <v>1101</v>
      </c>
      <c r="BC3682" s="89">
        <v>28620</v>
      </c>
      <c r="BD3682" s="90">
        <v>45717</v>
      </c>
      <c r="BE3682" s="35"/>
    </row>
    <row r="3683" spans="48:57" x14ac:dyDescent="0.25">
      <c r="AV3683" s="85">
        <v>3679</v>
      </c>
      <c r="AW3683" s="91"/>
      <c r="AX3683" s="86" t="s">
        <v>4324</v>
      </c>
      <c r="AY3683" s="87" t="s">
        <v>1345</v>
      </c>
      <c r="AZ3683" s="86" t="s">
        <v>7274</v>
      </c>
      <c r="BA3683" s="88" t="s">
        <v>1077</v>
      </c>
      <c r="BB3683" s="86" t="s">
        <v>1078</v>
      </c>
      <c r="BC3683" s="87">
        <v>13750</v>
      </c>
      <c r="BD3683" s="90">
        <v>45717</v>
      </c>
      <c r="BE3683" s="35"/>
    </row>
    <row r="3684" spans="48:57" x14ac:dyDescent="0.25">
      <c r="AV3684" s="85">
        <v>3680</v>
      </c>
      <c r="AW3684" s="91"/>
      <c r="AX3684" s="86" t="s">
        <v>4324</v>
      </c>
      <c r="AY3684" s="87" t="s">
        <v>1345</v>
      </c>
      <c r="AZ3684" s="86" t="s">
        <v>7274</v>
      </c>
      <c r="BA3684" s="88" t="s">
        <v>1501</v>
      </c>
      <c r="BB3684" s="86" t="s">
        <v>1310</v>
      </c>
      <c r="BC3684" s="89">
        <v>16170</v>
      </c>
      <c r="BD3684" s="90">
        <v>45717</v>
      </c>
      <c r="BE3684" s="35"/>
    </row>
    <row r="3685" spans="48:57" x14ac:dyDescent="0.25">
      <c r="AV3685" s="85">
        <v>3681</v>
      </c>
      <c r="AW3685" s="91"/>
      <c r="AX3685" s="86" t="s">
        <v>4324</v>
      </c>
      <c r="AY3685" s="87" t="s">
        <v>1345</v>
      </c>
      <c r="AZ3685" s="86" t="s">
        <v>7274</v>
      </c>
      <c r="BA3685" s="88" t="s">
        <v>1077</v>
      </c>
      <c r="BB3685" s="86" t="s">
        <v>1078</v>
      </c>
      <c r="BC3685" s="89">
        <v>5500</v>
      </c>
      <c r="BD3685" s="90">
        <v>45717</v>
      </c>
      <c r="BE3685" s="35"/>
    </row>
    <row r="3686" spans="48:57" x14ac:dyDescent="0.25">
      <c r="AV3686" s="85">
        <v>3682</v>
      </c>
      <c r="AW3686" s="91"/>
      <c r="AX3686" s="86" t="s">
        <v>4324</v>
      </c>
      <c r="AY3686" s="87" t="s">
        <v>1345</v>
      </c>
      <c r="AZ3686" s="86" t="s">
        <v>7274</v>
      </c>
      <c r="BA3686" s="88" t="s">
        <v>3289</v>
      </c>
      <c r="BB3686" s="86" t="s">
        <v>1101</v>
      </c>
      <c r="BC3686" s="89">
        <v>35775</v>
      </c>
      <c r="BD3686" s="90">
        <v>45717</v>
      </c>
      <c r="BE3686" s="35"/>
    </row>
    <row r="3687" spans="48:57" x14ac:dyDescent="0.25">
      <c r="AV3687" s="85">
        <v>3683</v>
      </c>
      <c r="AW3687" s="91"/>
      <c r="AX3687" s="86" t="s">
        <v>4324</v>
      </c>
      <c r="AY3687" s="87" t="s">
        <v>1345</v>
      </c>
      <c r="AZ3687" s="86" t="s">
        <v>7274</v>
      </c>
      <c r="BA3687" s="88" t="s">
        <v>1768</v>
      </c>
      <c r="BB3687" s="86" t="s">
        <v>1537</v>
      </c>
      <c r="BC3687" s="89">
        <v>29925</v>
      </c>
      <c r="BD3687" s="90">
        <v>45689</v>
      </c>
      <c r="BE3687" s="35"/>
    </row>
    <row r="3688" spans="48:57" x14ac:dyDescent="0.25">
      <c r="AV3688" s="85">
        <v>3684</v>
      </c>
      <c r="AW3688" s="91"/>
      <c r="AX3688" s="86" t="s">
        <v>4324</v>
      </c>
      <c r="AY3688" s="87" t="s">
        <v>1345</v>
      </c>
      <c r="AZ3688" s="86" t="s">
        <v>7274</v>
      </c>
      <c r="BA3688" s="88" t="s">
        <v>1775</v>
      </c>
      <c r="BB3688" s="86" t="s">
        <v>1549</v>
      </c>
      <c r="BC3688" s="89">
        <v>99750</v>
      </c>
      <c r="BD3688" s="90">
        <v>45658</v>
      </c>
      <c r="BE3688" s="35"/>
    </row>
    <row r="3689" spans="48:57" x14ac:dyDescent="0.25">
      <c r="AV3689" s="85">
        <v>3685</v>
      </c>
      <c r="AW3689" s="91"/>
      <c r="AX3689" s="86" t="s">
        <v>4324</v>
      </c>
      <c r="AY3689" s="87" t="s">
        <v>1345</v>
      </c>
      <c r="AZ3689" s="86" t="s">
        <v>7274</v>
      </c>
      <c r="BA3689" s="88" t="s">
        <v>3289</v>
      </c>
      <c r="BB3689" s="86" t="s">
        <v>1101</v>
      </c>
      <c r="BC3689" s="89">
        <v>21465</v>
      </c>
      <c r="BD3689" s="90">
        <v>45717</v>
      </c>
      <c r="BE3689" s="35"/>
    </row>
    <row r="3690" spans="48:57" x14ac:dyDescent="0.25">
      <c r="AV3690" s="85">
        <v>3686</v>
      </c>
      <c r="AW3690" s="91"/>
      <c r="AX3690" s="86" t="s">
        <v>4324</v>
      </c>
      <c r="AY3690" s="87" t="s">
        <v>1345</v>
      </c>
      <c r="AZ3690" s="86" t="s">
        <v>7274</v>
      </c>
      <c r="BA3690" s="88" t="s">
        <v>1493</v>
      </c>
      <c r="BB3690" s="86" t="s">
        <v>1275</v>
      </c>
      <c r="BC3690" s="89">
        <v>11460</v>
      </c>
      <c r="BD3690" s="90">
        <v>45717</v>
      </c>
      <c r="BE3690" s="35"/>
    </row>
    <row r="3691" spans="48:57" x14ac:dyDescent="0.25">
      <c r="AV3691" s="85">
        <v>3687</v>
      </c>
      <c r="AW3691" s="91"/>
      <c r="AX3691" s="86" t="s">
        <v>4324</v>
      </c>
      <c r="AY3691" s="87" t="s">
        <v>1345</v>
      </c>
      <c r="AZ3691" s="86" t="s">
        <v>7274</v>
      </c>
      <c r="BA3691" s="88" t="s">
        <v>3289</v>
      </c>
      <c r="BB3691" s="86" t="s">
        <v>1101</v>
      </c>
      <c r="BC3691" s="89">
        <v>71550</v>
      </c>
      <c r="BD3691" s="90">
        <v>45717</v>
      </c>
      <c r="BE3691" s="35"/>
    </row>
    <row r="3692" spans="48:57" x14ac:dyDescent="0.25">
      <c r="AV3692" s="85">
        <v>3688</v>
      </c>
      <c r="AW3692" s="91"/>
      <c r="AX3692" s="86" t="s">
        <v>4324</v>
      </c>
      <c r="AY3692" s="87" t="s">
        <v>1345</v>
      </c>
      <c r="AZ3692" s="86" t="s">
        <v>7274</v>
      </c>
      <c r="BA3692" s="88" t="s">
        <v>1768</v>
      </c>
      <c r="BB3692" s="86" t="s">
        <v>1537</v>
      </c>
      <c r="BC3692" s="87">
        <v>29925</v>
      </c>
      <c r="BD3692" s="90">
        <v>45717</v>
      </c>
      <c r="BE3692" s="35"/>
    </row>
    <row r="3693" spans="48:57" x14ac:dyDescent="0.25">
      <c r="AV3693" s="85">
        <v>3689</v>
      </c>
      <c r="AW3693" s="91"/>
      <c r="AX3693" s="86" t="s">
        <v>4324</v>
      </c>
      <c r="AY3693" s="87" t="s">
        <v>1345</v>
      </c>
      <c r="AZ3693" s="86" t="s">
        <v>7274</v>
      </c>
      <c r="BA3693" s="88" t="s">
        <v>1493</v>
      </c>
      <c r="BB3693" s="86" t="s">
        <v>1275</v>
      </c>
      <c r="BC3693" s="89">
        <v>11460</v>
      </c>
      <c r="BD3693" s="90">
        <v>45717</v>
      </c>
      <c r="BE3693" s="35"/>
    </row>
    <row r="3694" spans="48:57" x14ac:dyDescent="0.25">
      <c r="AV3694" s="85">
        <v>3690</v>
      </c>
      <c r="AW3694" s="91"/>
      <c r="AX3694" s="86" t="s">
        <v>4324</v>
      </c>
      <c r="AY3694" s="87" t="s">
        <v>1345</v>
      </c>
      <c r="AZ3694" s="86" t="s">
        <v>7274</v>
      </c>
      <c r="BA3694" s="88" t="s">
        <v>1501</v>
      </c>
      <c r="BB3694" s="86" t="s">
        <v>1310</v>
      </c>
      <c r="BC3694" s="89">
        <v>32340</v>
      </c>
      <c r="BD3694" s="90">
        <v>45717</v>
      </c>
      <c r="BE3694" s="35"/>
    </row>
    <row r="3695" spans="48:57" x14ac:dyDescent="0.25">
      <c r="AV3695" s="85">
        <v>3691</v>
      </c>
      <c r="AW3695" s="91"/>
      <c r="AX3695" s="86" t="s">
        <v>4324</v>
      </c>
      <c r="AY3695" s="87" t="s">
        <v>1345</v>
      </c>
      <c r="AZ3695" s="86" t="s">
        <v>7274</v>
      </c>
      <c r="BA3695" s="88" t="s">
        <v>2203</v>
      </c>
      <c r="BB3695" s="86" t="s">
        <v>140</v>
      </c>
      <c r="BC3695" s="89">
        <v>1725</v>
      </c>
      <c r="BD3695" s="90">
        <v>45717</v>
      </c>
      <c r="BE3695" s="35"/>
    </row>
    <row r="3696" spans="48:57" x14ac:dyDescent="0.25">
      <c r="AV3696" s="85">
        <v>3692</v>
      </c>
      <c r="AW3696" s="91"/>
      <c r="AX3696" s="86" t="s">
        <v>4324</v>
      </c>
      <c r="AY3696" s="87" t="s">
        <v>1345</v>
      </c>
      <c r="AZ3696" s="86" t="s">
        <v>7274</v>
      </c>
      <c r="BA3696" s="88" t="s">
        <v>1545</v>
      </c>
      <c r="BB3696" s="86" t="s">
        <v>1334</v>
      </c>
      <c r="BC3696" s="89">
        <v>14400</v>
      </c>
      <c r="BD3696" s="90">
        <v>45689</v>
      </c>
      <c r="BE3696" s="35"/>
    </row>
    <row r="3697" spans="48:57" x14ac:dyDescent="0.25">
      <c r="AV3697" s="85">
        <v>3693</v>
      </c>
      <c r="AW3697" s="91"/>
      <c r="AX3697" s="86" t="s">
        <v>4324</v>
      </c>
      <c r="AY3697" s="87" t="s">
        <v>1345</v>
      </c>
      <c r="AZ3697" s="86" t="s">
        <v>7274</v>
      </c>
      <c r="BA3697" s="88" t="s">
        <v>3798</v>
      </c>
      <c r="BB3697" s="86" t="s">
        <v>1101</v>
      </c>
      <c r="BC3697" s="89">
        <v>71550</v>
      </c>
      <c r="BD3697" s="90">
        <v>45658</v>
      </c>
      <c r="BE3697" s="35"/>
    </row>
    <row r="3698" spans="48:57" x14ac:dyDescent="0.25">
      <c r="AV3698" s="85">
        <v>3694</v>
      </c>
      <c r="AW3698" s="91"/>
      <c r="AX3698" s="86" t="s">
        <v>4324</v>
      </c>
      <c r="AY3698" s="87" t="s">
        <v>1345</v>
      </c>
      <c r="AZ3698" s="86" t="s">
        <v>7274</v>
      </c>
      <c r="BA3698" s="88" t="s">
        <v>1077</v>
      </c>
      <c r="BB3698" s="86" t="s">
        <v>1078</v>
      </c>
      <c r="BC3698" s="89">
        <v>27500</v>
      </c>
      <c r="BD3698" s="90">
        <v>45717</v>
      </c>
      <c r="BE3698" s="35"/>
    </row>
    <row r="3699" spans="48:57" x14ac:dyDescent="0.25">
      <c r="AV3699" s="85">
        <v>3695</v>
      </c>
      <c r="AW3699" s="91"/>
      <c r="AX3699" s="86" t="s">
        <v>4324</v>
      </c>
      <c r="AY3699" s="87" t="s">
        <v>1345</v>
      </c>
      <c r="AZ3699" s="86" t="s">
        <v>7274</v>
      </c>
      <c r="BA3699" s="88" t="s">
        <v>3289</v>
      </c>
      <c r="BB3699" s="86" t="s">
        <v>1101</v>
      </c>
      <c r="BC3699" s="89">
        <v>143100</v>
      </c>
      <c r="BD3699" s="90">
        <v>45717</v>
      </c>
      <c r="BE3699" s="35"/>
    </row>
    <row r="3700" spans="48:57" x14ac:dyDescent="0.25">
      <c r="AV3700" s="85">
        <v>3696</v>
      </c>
      <c r="AW3700" s="91"/>
      <c r="AX3700" s="86" t="s">
        <v>4324</v>
      </c>
      <c r="AY3700" s="87" t="s">
        <v>1345</v>
      </c>
      <c r="AZ3700" s="86" t="s">
        <v>7274</v>
      </c>
      <c r="BA3700" s="88" t="s">
        <v>1077</v>
      </c>
      <c r="BB3700" s="86" t="s">
        <v>1078</v>
      </c>
      <c r="BC3700" s="89">
        <v>16500</v>
      </c>
      <c r="BD3700" s="90">
        <v>45717</v>
      </c>
      <c r="BE3700" s="35"/>
    </row>
    <row r="3701" spans="48:57" x14ac:dyDescent="0.25">
      <c r="AV3701" s="85">
        <v>3697</v>
      </c>
      <c r="AW3701" s="91"/>
      <c r="AX3701" s="86" t="s">
        <v>4324</v>
      </c>
      <c r="AY3701" s="87" t="s">
        <v>1345</v>
      </c>
      <c r="AZ3701" s="86" t="s">
        <v>7274</v>
      </c>
      <c r="BA3701" s="88" t="s">
        <v>3289</v>
      </c>
      <c r="BB3701" s="86" t="s">
        <v>1101</v>
      </c>
      <c r="BC3701" s="89">
        <v>42930</v>
      </c>
      <c r="BD3701" s="90">
        <v>45717</v>
      </c>
      <c r="BE3701" s="35"/>
    </row>
    <row r="3702" spans="48:57" x14ac:dyDescent="0.25">
      <c r="AV3702" s="85">
        <v>3698</v>
      </c>
      <c r="AW3702" s="91"/>
      <c r="AX3702" s="86" t="s">
        <v>4324</v>
      </c>
      <c r="AY3702" s="87" t="s">
        <v>1345</v>
      </c>
      <c r="AZ3702" s="86" t="s">
        <v>7274</v>
      </c>
      <c r="BA3702" s="88" t="s">
        <v>1501</v>
      </c>
      <c r="BB3702" s="86" t="s">
        <v>1310</v>
      </c>
      <c r="BC3702" s="89">
        <v>48510</v>
      </c>
      <c r="BD3702" s="90">
        <v>45717</v>
      </c>
      <c r="BE3702" s="35"/>
    </row>
    <row r="3703" spans="48:57" x14ac:dyDescent="0.25">
      <c r="AV3703" s="85">
        <v>3699</v>
      </c>
      <c r="AW3703" s="91"/>
      <c r="AX3703" s="86" t="s">
        <v>4324</v>
      </c>
      <c r="AY3703" s="87" t="s">
        <v>1345</v>
      </c>
      <c r="AZ3703" s="86" t="s">
        <v>7274</v>
      </c>
      <c r="BA3703" s="88" t="s">
        <v>2203</v>
      </c>
      <c r="BB3703" s="86" t="s">
        <v>140</v>
      </c>
      <c r="BC3703" s="89">
        <v>1725</v>
      </c>
      <c r="BD3703" s="90">
        <v>45717</v>
      </c>
      <c r="BE3703" s="35"/>
    </row>
    <row r="3704" spans="48:57" x14ac:dyDescent="0.25">
      <c r="AV3704" s="85">
        <v>3700</v>
      </c>
      <c r="AW3704" s="91"/>
      <c r="AX3704" s="86" t="s">
        <v>4324</v>
      </c>
      <c r="AY3704" s="87" t="s">
        <v>1345</v>
      </c>
      <c r="AZ3704" s="86" t="s">
        <v>7274</v>
      </c>
      <c r="BA3704" s="88" t="s">
        <v>1077</v>
      </c>
      <c r="BB3704" s="86" t="s">
        <v>1078</v>
      </c>
      <c r="BC3704" s="89">
        <v>8250</v>
      </c>
      <c r="BD3704" s="90">
        <v>45717</v>
      </c>
      <c r="BE3704" s="35"/>
    </row>
    <row r="3705" spans="48:57" x14ac:dyDescent="0.25">
      <c r="AV3705" s="85">
        <v>3701</v>
      </c>
      <c r="AW3705" s="91"/>
      <c r="AX3705" s="86" t="s">
        <v>4324</v>
      </c>
      <c r="AY3705" s="87" t="s">
        <v>1345</v>
      </c>
      <c r="AZ3705" s="86" t="s">
        <v>7274</v>
      </c>
      <c r="BA3705" s="88" t="s">
        <v>1768</v>
      </c>
      <c r="BB3705" s="86" t="s">
        <v>1537</v>
      </c>
      <c r="BC3705" s="89">
        <v>49875</v>
      </c>
      <c r="BD3705" s="90">
        <v>45689</v>
      </c>
      <c r="BE3705" s="35"/>
    </row>
    <row r="3706" spans="48:57" x14ac:dyDescent="0.25">
      <c r="AV3706" s="85">
        <v>3702</v>
      </c>
      <c r="AW3706" s="91"/>
      <c r="AX3706" s="86" t="s">
        <v>4324</v>
      </c>
      <c r="AY3706" s="87" t="s">
        <v>1345</v>
      </c>
      <c r="AZ3706" s="86" t="s">
        <v>7274</v>
      </c>
      <c r="BA3706" s="88" t="s">
        <v>1077</v>
      </c>
      <c r="BB3706" s="86" t="s">
        <v>1078</v>
      </c>
      <c r="BC3706" s="89">
        <v>13750</v>
      </c>
      <c r="BD3706" s="90">
        <v>45658</v>
      </c>
      <c r="BE3706" s="35"/>
    </row>
    <row r="3707" spans="48:57" x14ac:dyDescent="0.25">
      <c r="AV3707" s="85">
        <v>3703</v>
      </c>
      <c r="AW3707" s="91"/>
      <c r="AX3707" s="86" t="s">
        <v>4324</v>
      </c>
      <c r="AY3707" s="87" t="s">
        <v>1345</v>
      </c>
      <c r="AZ3707" s="86" t="s">
        <v>7274</v>
      </c>
      <c r="BA3707" s="88" t="s">
        <v>1077</v>
      </c>
      <c r="BB3707" s="86" t="s">
        <v>1078</v>
      </c>
      <c r="BC3707" s="89">
        <v>8250</v>
      </c>
      <c r="BD3707" s="90">
        <v>45717</v>
      </c>
      <c r="BE3707" s="35"/>
    </row>
    <row r="3708" spans="48:57" x14ac:dyDescent="0.25">
      <c r="AV3708" s="85">
        <v>3704</v>
      </c>
      <c r="AW3708" s="91"/>
      <c r="AX3708" s="86" t="s">
        <v>4324</v>
      </c>
      <c r="AY3708" s="87" t="s">
        <v>1345</v>
      </c>
      <c r="AZ3708" s="86" t="s">
        <v>7274</v>
      </c>
      <c r="BA3708" s="88" t="s">
        <v>3289</v>
      </c>
      <c r="BB3708" s="86" t="s">
        <v>1101</v>
      </c>
      <c r="BC3708" s="89">
        <v>35775</v>
      </c>
      <c r="BD3708" s="90">
        <v>45717</v>
      </c>
      <c r="BE3708" s="35"/>
    </row>
    <row r="3709" spans="48:57" x14ac:dyDescent="0.25">
      <c r="AV3709" s="85">
        <v>3705</v>
      </c>
      <c r="AW3709" s="91"/>
      <c r="AX3709" s="86" t="s">
        <v>4324</v>
      </c>
      <c r="AY3709" s="87" t="s">
        <v>1345</v>
      </c>
      <c r="AZ3709" s="86" t="s">
        <v>7274</v>
      </c>
      <c r="BA3709" s="88" t="s">
        <v>3289</v>
      </c>
      <c r="BB3709" s="86" t="s">
        <v>1101</v>
      </c>
      <c r="BC3709" s="89">
        <v>21465</v>
      </c>
      <c r="BD3709" s="90">
        <v>45717</v>
      </c>
      <c r="BE3709" s="35"/>
    </row>
    <row r="3710" spans="48:57" x14ac:dyDescent="0.25">
      <c r="AV3710" s="85">
        <v>3706</v>
      </c>
      <c r="AW3710" s="91"/>
      <c r="AX3710" s="86" t="s">
        <v>4324</v>
      </c>
      <c r="AY3710" s="87" t="s">
        <v>1345</v>
      </c>
      <c r="AZ3710" s="86" t="s">
        <v>7274</v>
      </c>
      <c r="BA3710" s="88" t="s">
        <v>1777</v>
      </c>
      <c r="BB3710" s="86" t="s">
        <v>1560</v>
      </c>
      <c r="BC3710" s="89">
        <v>100200</v>
      </c>
      <c r="BD3710" s="90">
        <v>45717</v>
      </c>
      <c r="BE3710" s="35"/>
    </row>
    <row r="3711" spans="48:57" x14ac:dyDescent="0.25">
      <c r="AV3711" s="85">
        <v>3707</v>
      </c>
      <c r="AW3711" s="91"/>
      <c r="AX3711" s="86" t="s">
        <v>4324</v>
      </c>
      <c r="AY3711" s="87" t="s">
        <v>1345</v>
      </c>
      <c r="AZ3711" s="86" t="s">
        <v>7274</v>
      </c>
      <c r="BA3711" s="88" t="s">
        <v>1493</v>
      </c>
      <c r="BB3711" s="86" t="s">
        <v>1275</v>
      </c>
      <c r="BC3711" s="89">
        <v>11460</v>
      </c>
      <c r="BD3711" s="90">
        <v>45717</v>
      </c>
      <c r="BE3711" s="35"/>
    </row>
    <row r="3712" spans="48:57" x14ac:dyDescent="0.25">
      <c r="AV3712" s="85">
        <v>3708</v>
      </c>
      <c r="AW3712" s="91"/>
      <c r="AX3712" s="86" t="s">
        <v>4324</v>
      </c>
      <c r="AY3712" s="87" t="s">
        <v>1345</v>
      </c>
      <c r="AZ3712" s="86" t="s">
        <v>7274</v>
      </c>
      <c r="BA3712" s="88" t="s">
        <v>1501</v>
      </c>
      <c r="BB3712" s="86" t="s">
        <v>1310</v>
      </c>
      <c r="BC3712" s="89">
        <v>32340</v>
      </c>
      <c r="BD3712" s="90">
        <v>45717</v>
      </c>
      <c r="BE3712" s="35"/>
    </row>
    <row r="3713" spans="48:57" x14ac:dyDescent="0.25">
      <c r="AV3713" s="85">
        <v>3709</v>
      </c>
      <c r="AW3713" s="91"/>
      <c r="AX3713" s="86" t="s">
        <v>4324</v>
      </c>
      <c r="AY3713" s="87" t="s">
        <v>1345</v>
      </c>
      <c r="AZ3713" s="86" t="s">
        <v>7274</v>
      </c>
      <c r="BA3713" s="88" t="s">
        <v>1768</v>
      </c>
      <c r="BB3713" s="86" t="s">
        <v>1537</v>
      </c>
      <c r="BC3713" s="89">
        <v>109725</v>
      </c>
      <c r="BD3713" s="90">
        <v>45717</v>
      </c>
      <c r="BE3713" s="35"/>
    </row>
    <row r="3714" spans="48:57" x14ac:dyDescent="0.25">
      <c r="AV3714" s="85">
        <v>3710</v>
      </c>
      <c r="AW3714" s="91"/>
      <c r="AX3714" s="86" t="s">
        <v>4324</v>
      </c>
      <c r="AY3714" s="87" t="s">
        <v>1345</v>
      </c>
      <c r="AZ3714" s="86" t="s">
        <v>7274</v>
      </c>
      <c r="BA3714" s="88" t="s">
        <v>1768</v>
      </c>
      <c r="BB3714" s="86" t="s">
        <v>1537</v>
      </c>
      <c r="BC3714" s="89">
        <v>99750</v>
      </c>
      <c r="BD3714" s="90">
        <v>45689</v>
      </c>
      <c r="BE3714" s="35"/>
    </row>
    <row r="3715" spans="48:57" x14ac:dyDescent="0.25">
      <c r="AV3715" s="85">
        <v>3711</v>
      </c>
      <c r="AW3715" s="91"/>
      <c r="AX3715" s="86" t="s">
        <v>4324</v>
      </c>
      <c r="AY3715" s="87" t="s">
        <v>1345</v>
      </c>
      <c r="AZ3715" s="86" t="s">
        <v>7274</v>
      </c>
      <c r="BA3715" s="88" t="s">
        <v>1032</v>
      </c>
      <c r="BB3715" s="86" t="s">
        <v>948</v>
      </c>
      <c r="BC3715" s="89">
        <v>11000</v>
      </c>
      <c r="BD3715" s="90">
        <v>45658</v>
      </c>
      <c r="BE3715" s="35"/>
    </row>
    <row r="3716" spans="48:57" x14ac:dyDescent="0.25">
      <c r="AV3716" s="85">
        <v>3712</v>
      </c>
      <c r="AW3716" s="91"/>
      <c r="AX3716" s="86" t="s">
        <v>4324</v>
      </c>
      <c r="AY3716" s="87" t="s">
        <v>1345</v>
      </c>
      <c r="AZ3716" s="86" t="s">
        <v>7274</v>
      </c>
      <c r="BA3716" s="88" t="s">
        <v>1501</v>
      </c>
      <c r="BB3716" s="86" t="s">
        <v>1310</v>
      </c>
      <c r="BC3716" s="89">
        <v>32340</v>
      </c>
      <c r="BD3716" s="90">
        <v>45717</v>
      </c>
      <c r="BE3716" s="35"/>
    </row>
    <row r="3717" spans="48:57" x14ac:dyDescent="0.25">
      <c r="AV3717" s="85">
        <v>3713</v>
      </c>
      <c r="AW3717" s="91"/>
      <c r="AX3717" s="86" t="s">
        <v>4324</v>
      </c>
      <c r="AY3717" s="87" t="s">
        <v>7275</v>
      </c>
      <c r="AZ3717" s="86" t="s">
        <v>7276</v>
      </c>
      <c r="BA3717" s="88" t="s">
        <v>2930</v>
      </c>
      <c r="BB3717" s="86" t="s">
        <v>1166</v>
      </c>
      <c r="BC3717" s="89">
        <v>12690</v>
      </c>
      <c r="BD3717" s="90">
        <v>45717</v>
      </c>
      <c r="BE3717" s="35"/>
    </row>
    <row r="3718" spans="48:57" x14ac:dyDescent="0.25">
      <c r="AV3718" s="85">
        <v>3714</v>
      </c>
      <c r="AW3718" s="91"/>
      <c r="AX3718" s="86" t="s">
        <v>4324</v>
      </c>
      <c r="AY3718" s="87" t="s">
        <v>7277</v>
      </c>
      <c r="AZ3718" s="86" t="s">
        <v>7278</v>
      </c>
      <c r="BA3718" s="88" t="s">
        <v>2891</v>
      </c>
      <c r="BB3718" s="86" t="s">
        <v>133</v>
      </c>
      <c r="BC3718" s="89">
        <v>6780</v>
      </c>
      <c r="BD3718" s="90">
        <v>45717</v>
      </c>
      <c r="BE3718" s="35"/>
    </row>
    <row r="3719" spans="48:57" x14ac:dyDescent="0.25">
      <c r="AV3719" s="85">
        <v>3715</v>
      </c>
      <c r="AW3719" s="91"/>
      <c r="AX3719" s="86" t="s">
        <v>4324</v>
      </c>
      <c r="AY3719" s="87" t="s">
        <v>3547</v>
      </c>
      <c r="AZ3719" s="86" t="s">
        <v>7279</v>
      </c>
      <c r="BA3719" s="88" t="s">
        <v>1001</v>
      </c>
      <c r="BB3719" s="86" t="s">
        <v>1002</v>
      </c>
      <c r="BC3719" s="89">
        <v>18960</v>
      </c>
      <c r="BD3719" s="90">
        <v>45717</v>
      </c>
      <c r="BE3719" s="35"/>
    </row>
    <row r="3720" spans="48:57" x14ac:dyDescent="0.25">
      <c r="AV3720" s="85">
        <v>3716</v>
      </c>
      <c r="AW3720" s="91"/>
      <c r="AX3720" s="86" t="s">
        <v>4324</v>
      </c>
      <c r="AY3720" s="87" t="s">
        <v>3547</v>
      </c>
      <c r="AZ3720" s="86" t="s">
        <v>7279</v>
      </c>
      <c r="BA3720" s="88" t="s">
        <v>1001</v>
      </c>
      <c r="BB3720" s="86" t="s">
        <v>1002</v>
      </c>
      <c r="BC3720" s="89">
        <v>9480</v>
      </c>
      <c r="BD3720" s="90">
        <v>45717</v>
      </c>
      <c r="BE3720" s="35"/>
    </row>
    <row r="3721" spans="48:57" x14ac:dyDescent="0.25">
      <c r="AV3721" s="85">
        <v>3717</v>
      </c>
      <c r="AW3721" s="91"/>
      <c r="AX3721" s="86" t="s">
        <v>4324</v>
      </c>
      <c r="AY3721" s="87" t="s">
        <v>3547</v>
      </c>
      <c r="AZ3721" s="86" t="s">
        <v>7279</v>
      </c>
      <c r="BA3721" s="88" t="s">
        <v>1545</v>
      </c>
      <c r="BB3721" s="86" t="s">
        <v>1334</v>
      </c>
      <c r="BC3721" s="89">
        <v>14400</v>
      </c>
      <c r="BD3721" s="90">
        <v>45717</v>
      </c>
      <c r="BE3721" s="35"/>
    </row>
    <row r="3722" spans="48:57" x14ac:dyDescent="0.25">
      <c r="AV3722" s="85">
        <v>3718</v>
      </c>
      <c r="AW3722" s="91"/>
      <c r="AX3722" s="86" t="s">
        <v>4324</v>
      </c>
      <c r="AY3722" s="87" t="s">
        <v>3547</v>
      </c>
      <c r="AZ3722" s="86" t="s">
        <v>7279</v>
      </c>
      <c r="BA3722" s="88" t="s">
        <v>1545</v>
      </c>
      <c r="BB3722" s="86" t="s">
        <v>1334</v>
      </c>
      <c r="BC3722" s="89">
        <v>14400</v>
      </c>
      <c r="BD3722" s="90">
        <v>45717</v>
      </c>
      <c r="BE3722" s="35"/>
    </row>
    <row r="3723" spans="48:57" x14ac:dyDescent="0.25">
      <c r="AV3723" s="85">
        <v>3719</v>
      </c>
      <c r="AW3723" s="91"/>
      <c r="AX3723" s="86" t="s">
        <v>4324</v>
      </c>
      <c r="AY3723" s="87" t="s">
        <v>3547</v>
      </c>
      <c r="AZ3723" s="86" t="s">
        <v>7279</v>
      </c>
      <c r="BA3723" s="88" t="s">
        <v>1545</v>
      </c>
      <c r="BB3723" s="86" t="s">
        <v>1334</v>
      </c>
      <c r="BC3723" s="89">
        <v>14400</v>
      </c>
      <c r="BD3723" s="90">
        <v>45689</v>
      </c>
      <c r="BE3723" s="35"/>
    </row>
    <row r="3724" spans="48:57" x14ac:dyDescent="0.25">
      <c r="AV3724" s="85">
        <v>3720</v>
      </c>
      <c r="AW3724" s="91"/>
      <c r="AX3724" s="86" t="s">
        <v>4324</v>
      </c>
      <c r="AY3724" s="87" t="s">
        <v>3547</v>
      </c>
      <c r="AZ3724" s="86" t="s">
        <v>7279</v>
      </c>
      <c r="BA3724" s="88" t="s">
        <v>1001</v>
      </c>
      <c r="BB3724" s="86" t="s">
        <v>1002</v>
      </c>
      <c r="BC3724" s="89">
        <v>18960</v>
      </c>
      <c r="BD3724" s="90">
        <v>45658</v>
      </c>
      <c r="BE3724" s="35"/>
    </row>
    <row r="3725" spans="48:57" x14ac:dyDescent="0.25">
      <c r="AV3725" s="85">
        <v>3721</v>
      </c>
      <c r="AW3725" s="91"/>
      <c r="AX3725" s="86" t="s">
        <v>7280</v>
      </c>
      <c r="AY3725" s="87" t="s">
        <v>7281</v>
      </c>
      <c r="AZ3725" s="86" t="s">
        <v>7282</v>
      </c>
      <c r="BA3725" s="88" t="s">
        <v>615</v>
      </c>
      <c r="BB3725" s="86" t="s">
        <v>616</v>
      </c>
      <c r="BC3725" s="89">
        <v>7500</v>
      </c>
      <c r="BD3725" s="90">
        <v>45717</v>
      </c>
      <c r="BE3725" s="35"/>
    </row>
    <row r="3726" spans="48:57" x14ac:dyDescent="0.25">
      <c r="AV3726" s="85">
        <v>3722</v>
      </c>
      <c r="AW3726" s="91"/>
      <c r="AX3726" s="86" t="s">
        <v>4324</v>
      </c>
      <c r="AY3726" s="87" t="s">
        <v>7283</v>
      </c>
      <c r="AZ3726" s="86" t="s">
        <v>7284</v>
      </c>
      <c r="BA3726" s="88" t="s">
        <v>645</v>
      </c>
      <c r="BB3726" s="86" t="s">
        <v>646</v>
      </c>
      <c r="BC3726" s="89">
        <v>9500</v>
      </c>
      <c r="BD3726" s="90">
        <v>45717</v>
      </c>
      <c r="BE3726" s="35"/>
    </row>
    <row r="3727" spans="48:57" x14ac:dyDescent="0.25">
      <c r="AV3727" s="85">
        <v>3723</v>
      </c>
      <c r="AW3727" s="91"/>
      <c r="AX3727" s="86" t="s">
        <v>4324</v>
      </c>
      <c r="AY3727" s="87" t="s">
        <v>7285</v>
      </c>
      <c r="AZ3727" s="86" t="s">
        <v>7286</v>
      </c>
      <c r="BA3727" s="88" t="s">
        <v>2013</v>
      </c>
      <c r="BB3727" s="86" t="s">
        <v>1391</v>
      </c>
      <c r="BC3727" s="89">
        <v>4275</v>
      </c>
      <c r="BD3727" s="90">
        <v>45717</v>
      </c>
      <c r="BE3727" s="35"/>
    </row>
    <row r="3728" spans="48:57" x14ac:dyDescent="0.25">
      <c r="AV3728" s="85">
        <v>3724</v>
      </c>
      <c r="AW3728" s="91"/>
      <c r="AX3728" s="86" t="s">
        <v>4324</v>
      </c>
      <c r="AY3728" s="87" t="s">
        <v>7287</v>
      </c>
      <c r="AZ3728" s="86" t="s">
        <v>7288</v>
      </c>
      <c r="BA3728" s="88" t="s">
        <v>1259</v>
      </c>
      <c r="BB3728" s="86" t="s">
        <v>1260</v>
      </c>
      <c r="BC3728" s="89">
        <v>12500</v>
      </c>
      <c r="BD3728" s="90">
        <v>45717</v>
      </c>
      <c r="BE3728" s="35"/>
    </row>
    <row r="3729" spans="48:57" x14ac:dyDescent="0.25">
      <c r="AV3729" s="85">
        <v>3725</v>
      </c>
      <c r="AW3729" s="91"/>
      <c r="AX3729" s="86" t="s">
        <v>4324</v>
      </c>
      <c r="AY3729" s="87" t="s">
        <v>7289</v>
      </c>
      <c r="AZ3729" s="86" t="s">
        <v>7290</v>
      </c>
      <c r="BA3729" s="88" t="s">
        <v>1017</v>
      </c>
      <c r="BB3729" s="86" t="s">
        <v>1018</v>
      </c>
      <c r="BC3729" s="89">
        <v>15000</v>
      </c>
      <c r="BD3729" s="90">
        <v>45717</v>
      </c>
      <c r="BE3729" s="35"/>
    </row>
    <row r="3730" spans="48:57" x14ac:dyDescent="0.25">
      <c r="AV3730" s="85">
        <v>3726</v>
      </c>
      <c r="AW3730" s="91"/>
      <c r="AX3730" s="86" t="s">
        <v>4324</v>
      </c>
      <c r="AY3730" s="87" t="s">
        <v>7291</v>
      </c>
      <c r="AZ3730" s="86" t="s">
        <v>7292</v>
      </c>
      <c r="BA3730" s="88" t="s">
        <v>2228</v>
      </c>
      <c r="BB3730" s="86" t="s">
        <v>790</v>
      </c>
      <c r="BC3730" s="89">
        <v>14500</v>
      </c>
      <c r="BD3730" s="90">
        <v>45717</v>
      </c>
      <c r="BE3730" s="35"/>
    </row>
    <row r="3731" spans="48:57" x14ac:dyDescent="0.25">
      <c r="AV3731" s="85">
        <v>3727</v>
      </c>
      <c r="AW3731" s="91"/>
      <c r="AX3731" s="86" t="s">
        <v>4324</v>
      </c>
      <c r="AY3731" s="87" t="s">
        <v>7293</v>
      </c>
      <c r="AZ3731" s="86" t="s">
        <v>7294</v>
      </c>
      <c r="BA3731" s="88" t="s">
        <v>732</v>
      </c>
      <c r="BB3731" s="86" t="s">
        <v>733</v>
      </c>
      <c r="BC3731" s="89">
        <v>5750</v>
      </c>
      <c r="BD3731" s="90">
        <v>45717</v>
      </c>
      <c r="BE3731" s="35"/>
    </row>
    <row r="3732" spans="48:57" x14ac:dyDescent="0.25">
      <c r="AV3732" s="85">
        <v>3728</v>
      </c>
      <c r="AW3732" s="91"/>
      <c r="AX3732" s="86" t="s">
        <v>4324</v>
      </c>
      <c r="AY3732" s="87" t="s">
        <v>7295</v>
      </c>
      <c r="AZ3732" s="86" t="s">
        <v>7245</v>
      </c>
      <c r="BA3732" s="88" t="s">
        <v>311</v>
      </c>
      <c r="BB3732" s="86" t="s">
        <v>312</v>
      </c>
      <c r="BC3732" s="89">
        <v>18360</v>
      </c>
      <c r="BD3732" s="90">
        <v>45689</v>
      </c>
      <c r="BE3732" s="35"/>
    </row>
    <row r="3733" spans="48:57" x14ac:dyDescent="0.25">
      <c r="AV3733" s="85">
        <v>3729</v>
      </c>
      <c r="AW3733" s="91"/>
      <c r="AX3733" s="86" t="s">
        <v>4324</v>
      </c>
      <c r="AY3733" s="87" t="s">
        <v>78</v>
      </c>
      <c r="AZ3733" s="86" t="s">
        <v>7296</v>
      </c>
      <c r="BA3733" s="88" t="s">
        <v>2891</v>
      </c>
      <c r="BB3733" s="86" t="s">
        <v>133</v>
      </c>
      <c r="BC3733" s="89">
        <v>3390</v>
      </c>
      <c r="BD3733" s="90">
        <v>45658</v>
      </c>
      <c r="BE3733" s="35"/>
    </row>
    <row r="3734" spans="48:57" x14ac:dyDescent="0.25">
      <c r="AV3734" s="85">
        <v>3730</v>
      </c>
      <c r="AW3734" s="91"/>
      <c r="AX3734" s="86" t="s">
        <v>4324</v>
      </c>
      <c r="AY3734" s="87" t="s">
        <v>78</v>
      </c>
      <c r="AZ3734" s="86" t="s">
        <v>7296</v>
      </c>
      <c r="BA3734" s="88" t="s">
        <v>1077</v>
      </c>
      <c r="BB3734" s="86" t="s">
        <v>1078</v>
      </c>
      <c r="BC3734" s="89">
        <v>2750</v>
      </c>
      <c r="BD3734" s="90">
        <v>45717</v>
      </c>
      <c r="BE3734" s="35"/>
    </row>
    <row r="3735" spans="48:57" x14ac:dyDescent="0.25">
      <c r="AV3735" s="85">
        <v>3731</v>
      </c>
      <c r="AW3735" s="91"/>
      <c r="AX3735" s="86" t="s">
        <v>4324</v>
      </c>
      <c r="AY3735" s="87" t="s">
        <v>78</v>
      </c>
      <c r="AZ3735" s="86" t="s">
        <v>7296</v>
      </c>
      <c r="BA3735" s="88" t="s">
        <v>1077</v>
      </c>
      <c r="BB3735" s="86" t="s">
        <v>1078</v>
      </c>
      <c r="BC3735" s="89">
        <v>11000</v>
      </c>
      <c r="BD3735" s="90">
        <v>45717</v>
      </c>
      <c r="BE3735" s="35"/>
    </row>
    <row r="3736" spans="48:57" x14ac:dyDescent="0.25">
      <c r="AV3736" s="85">
        <v>3732</v>
      </c>
      <c r="AW3736" s="91"/>
      <c r="AX3736" s="86" t="s">
        <v>4324</v>
      </c>
      <c r="AY3736" s="87" t="s">
        <v>7297</v>
      </c>
      <c r="AZ3736" s="86" t="s">
        <v>7298</v>
      </c>
      <c r="BA3736" s="88" t="s">
        <v>645</v>
      </c>
      <c r="BB3736" s="86" t="s">
        <v>646</v>
      </c>
      <c r="BC3736" s="89">
        <v>9500</v>
      </c>
      <c r="BD3736" s="90">
        <v>45717</v>
      </c>
      <c r="BE3736" s="35"/>
    </row>
    <row r="3737" spans="48:57" x14ac:dyDescent="0.25">
      <c r="AV3737" s="85">
        <v>3733</v>
      </c>
      <c r="AW3737" s="91"/>
      <c r="AX3737" s="86" t="s">
        <v>4324</v>
      </c>
      <c r="AY3737" s="87" t="s">
        <v>7299</v>
      </c>
      <c r="AZ3737" s="86" t="s">
        <v>7300</v>
      </c>
      <c r="BA3737" s="88" t="s">
        <v>7301</v>
      </c>
      <c r="BB3737" s="86" t="s">
        <v>7302</v>
      </c>
      <c r="BC3737" s="89">
        <v>19350</v>
      </c>
      <c r="BD3737" s="90">
        <v>45717</v>
      </c>
      <c r="BE3737" s="35"/>
    </row>
    <row r="3738" spans="48:57" x14ac:dyDescent="0.25">
      <c r="AV3738" s="85">
        <v>3734</v>
      </c>
      <c r="AW3738" s="91"/>
      <c r="AX3738" s="93" t="s">
        <v>4324</v>
      </c>
      <c r="AY3738" s="87" t="s">
        <v>7303</v>
      </c>
      <c r="AZ3738" s="93" t="s">
        <v>7304</v>
      </c>
      <c r="BA3738" s="88" t="s">
        <v>1017</v>
      </c>
      <c r="BB3738" s="86" t="s">
        <v>1018</v>
      </c>
      <c r="BC3738" s="89">
        <v>15000</v>
      </c>
      <c r="BD3738" s="90">
        <v>45717</v>
      </c>
      <c r="BE3738" s="35"/>
    </row>
    <row r="3739" spans="48:57" x14ac:dyDescent="0.25">
      <c r="AV3739" s="85">
        <v>3735</v>
      </c>
      <c r="AW3739" s="91"/>
      <c r="AX3739" s="93" t="s">
        <v>4324</v>
      </c>
      <c r="AY3739" s="87" t="s">
        <v>7305</v>
      </c>
      <c r="AZ3739" s="93" t="s">
        <v>7306</v>
      </c>
      <c r="BA3739" s="88" t="s">
        <v>2203</v>
      </c>
      <c r="BB3739" s="86" t="s">
        <v>140</v>
      </c>
      <c r="BC3739" s="89">
        <v>1725</v>
      </c>
      <c r="BD3739" s="90">
        <v>45717</v>
      </c>
      <c r="BE3739" s="35"/>
    </row>
    <row r="3740" spans="48:57" x14ac:dyDescent="0.25">
      <c r="AV3740" s="85">
        <v>3736</v>
      </c>
      <c r="AW3740" s="91"/>
      <c r="AX3740" s="93" t="s">
        <v>4324</v>
      </c>
      <c r="AY3740" s="87" t="s">
        <v>7307</v>
      </c>
      <c r="AZ3740" s="93" t="s">
        <v>7261</v>
      </c>
      <c r="BA3740" s="88" t="s">
        <v>1824</v>
      </c>
      <c r="BB3740" s="86" t="s">
        <v>861</v>
      </c>
      <c r="BC3740" s="89">
        <v>4800</v>
      </c>
      <c r="BD3740" s="90">
        <v>45717</v>
      </c>
      <c r="BE3740" s="35"/>
    </row>
    <row r="3741" spans="48:57" x14ac:dyDescent="0.25">
      <c r="AV3741" s="85">
        <v>3737</v>
      </c>
      <c r="AW3741" s="91"/>
      <c r="AX3741" s="93" t="s">
        <v>4324</v>
      </c>
      <c r="AY3741" s="87" t="s">
        <v>7307</v>
      </c>
      <c r="AZ3741" s="93" t="s">
        <v>7261</v>
      </c>
      <c r="BA3741" s="88" t="s">
        <v>1259</v>
      </c>
      <c r="BB3741" s="86" t="s">
        <v>1260</v>
      </c>
      <c r="BC3741" s="89">
        <v>12500</v>
      </c>
      <c r="BD3741" s="90">
        <v>45689</v>
      </c>
      <c r="BE3741" s="35"/>
    </row>
    <row r="3742" spans="48:57" x14ac:dyDescent="0.25">
      <c r="AV3742" s="85">
        <v>3738</v>
      </c>
      <c r="AW3742" s="91"/>
      <c r="AX3742" s="93" t="s">
        <v>4324</v>
      </c>
      <c r="AY3742" s="87" t="s">
        <v>1620</v>
      </c>
      <c r="AZ3742" s="93" t="s">
        <v>7308</v>
      </c>
      <c r="BA3742" s="88" t="s">
        <v>1077</v>
      </c>
      <c r="BB3742" s="86" t="s">
        <v>1078</v>
      </c>
      <c r="BC3742" s="89">
        <v>27500</v>
      </c>
      <c r="BD3742" s="90">
        <v>45658</v>
      </c>
      <c r="BE3742" s="35"/>
    </row>
    <row r="3743" spans="48:57" x14ac:dyDescent="0.25">
      <c r="AV3743" s="85">
        <v>3739</v>
      </c>
      <c r="AW3743" s="91"/>
      <c r="AX3743" s="93" t="s">
        <v>4324</v>
      </c>
      <c r="AY3743" s="87" t="s">
        <v>1620</v>
      </c>
      <c r="AZ3743" s="93" t="s">
        <v>7308</v>
      </c>
      <c r="BA3743" s="88" t="s">
        <v>1077</v>
      </c>
      <c r="BB3743" s="86" t="s">
        <v>1078</v>
      </c>
      <c r="BC3743" s="89">
        <v>55000</v>
      </c>
      <c r="BD3743" s="90">
        <v>45717</v>
      </c>
      <c r="BE3743" s="35"/>
    </row>
    <row r="3744" spans="48:57" x14ac:dyDescent="0.25">
      <c r="AV3744" s="85">
        <v>3740</v>
      </c>
      <c r="AW3744" s="91"/>
      <c r="AX3744" s="93" t="s">
        <v>4324</v>
      </c>
      <c r="AY3744" s="87" t="s">
        <v>1620</v>
      </c>
      <c r="AZ3744" s="93" t="s">
        <v>7308</v>
      </c>
      <c r="BA3744" s="88" t="s">
        <v>1077</v>
      </c>
      <c r="BB3744" s="86" t="s">
        <v>1078</v>
      </c>
      <c r="BC3744" s="89">
        <v>55000</v>
      </c>
      <c r="BD3744" s="90">
        <v>45717</v>
      </c>
      <c r="BE3744" s="35"/>
    </row>
    <row r="3745" spans="48:57" x14ac:dyDescent="0.25">
      <c r="AV3745" s="85">
        <v>3741</v>
      </c>
      <c r="AW3745" s="91"/>
      <c r="AX3745" s="93" t="s">
        <v>4324</v>
      </c>
      <c r="AY3745" s="87" t="s">
        <v>1620</v>
      </c>
      <c r="AZ3745" s="93" t="s">
        <v>7308</v>
      </c>
      <c r="BA3745" s="88" t="s">
        <v>1077</v>
      </c>
      <c r="BB3745" s="86" t="s">
        <v>1078</v>
      </c>
      <c r="BC3745" s="89">
        <v>13750</v>
      </c>
      <c r="BD3745" s="90">
        <v>45717</v>
      </c>
      <c r="BE3745" s="35"/>
    </row>
    <row r="3746" spans="48:57" x14ac:dyDescent="0.25">
      <c r="AV3746" s="85">
        <v>3742</v>
      </c>
      <c r="AW3746" s="91"/>
      <c r="AX3746" s="93" t="s">
        <v>4324</v>
      </c>
      <c r="AY3746" s="87" t="s">
        <v>1620</v>
      </c>
      <c r="AZ3746" s="93" t="s">
        <v>7308</v>
      </c>
      <c r="BA3746" s="88" t="s">
        <v>1077</v>
      </c>
      <c r="BB3746" s="86" t="s">
        <v>1078</v>
      </c>
      <c r="BC3746" s="89">
        <v>27500</v>
      </c>
      <c r="BD3746" s="90">
        <v>45717</v>
      </c>
      <c r="BE3746" s="35"/>
    </row>
    <row r="3747" spans="48:57" x14ac:dyDescent="0.25">
      <c r="AV3747" s="85">
        <v>3743</v>
      </c>
      <c r="AW3747" s="91"/>
      <c r="AX3747" s="93" t="s">
        <v>4324</v>
      </c>
      <c r="AY3747" s="87" t="s">
        <v>1620</v>
      </c>
      <c r="AZ3747" s="93" t="s">
        <v>7308</v>
      </c>
      <c r="BA3747" s="88" t="s">
        <v>1077</v>
      </c>
      <c r="BB3747" s="86" t="s">
        <v>1078</v>
      </c>
      <c r="BC3747" s="89">
        <v>27500</v>
      </c>
      <c r="BD3747" s="90">
        <v>45717</v>
      </c>
      <c r="BE3747" s="35"/>
    </row>
    <row r="3748" spans="48:57" x14ac:dyDescent="0.25">
      <c r="AV3748" s="85">
        <v>3744</v>
      </c>
      <c r="AW3748" s="91"/>
      <c r="AX3748" s="93" t="s">
        <v>4324</v>
      </c>
      <c r="AY3748" s="87" t="s">
        <v>1620</v>
      </c>
      <c r="AZ3748" s="93" t="s">
        <v>7308</v>
      </c>
      <c r="BA3748" s="88" t="s">
        <v>1077</v>
      </c>
      <c r="BB3748" s="86" t="s">
        <v>1078</v>
      </c>
      <c r="BC3748" s="89">
        <v>27500</v>
      </c>
      <c r="BD3748" s="90">
        <v>45717</v>
      </c>
      <c r="BE3748" s="35"/>
    </row>
    <row r="3749" spans="48:57" x14ac:dyDescent="0.25">
      <c r="AV3749" s="85">
        <v>3745</v>
      </c>
      <c r="AW3749" s="91"/>
      <c r="AX3749" s="93" t="s">
        <v>4324</v>
      </c>
      <c r="AY3749" s="87" t="s">
        <v>1620</v>
      </c>
      <c r="AZ3749" s="93" t="s">
        <v>7308</v>
      </c>
      <c r="BA3749" s="88" t="s">
        <v>1077</v>
      </c>
      <c r="BB3749" s="86" t="s">
        <v>1078</v>
      </c>
      <c r="BC3749" s="89">
        <v>27500</v>
      </c>
      <c r="BD3749" s="90">
        <v>45717</v>
      </c>
      <c r="BE3749" s="35"/>
    </row>
    <row r="3750" spans="48:57" x14ac:dyDescent="0.25">
      <c r="AV3750" s="85">
        <v>3746</v>
      </c>
      <c r="AW3750" s="91"/>
      <c r="AX3750" s="93" t="s">
        <v>4324</v>
      </c>
      <c r="AY3750" s="87" t="s">
        <v>1620</v>
      </c>
      <c r="AZ3750" s="93" t="s">
        <v>7308</v>
      </c>
      <c r="BA3750" s="88" t="s">
        <v>1077</v>
      </c>
      <c r="BB3750" s="86" t="s">
        <v>1078</v>
      </c>
      <c r="BC3750" s="89">
        <v>27500</v>
      </c>
      <c r="BD3750" s="90">
        <v>45689</v>
      </c>
      <c r="BE3750" s="35"/>
    </row>
    <row r="3751" spans="48:57" x14ac:dyDescent="0.25">
      <c r="AV3751" s="85">
        <v>3747</v>
      </c>
      <c r="AW3751" s="91"/>
      <c r="AX3751" s="93" t="s">
        <v>4324</v>
      </c>
      <c r="AY3751" s="87" t="s">
        <v>7309</v>
      </c>
      <c r="AZ3751" s="93" t="s">
        <v>7310</v>
      </c>
      <c r="BA3751" s="88" t="s">
        <v>615</v>
      </c>
      <c r="BB3751" s="86" t="s">
        <v>616</v>
      </c>
      <c r="BC3751" s="89">
        <v>7500</v>
      </c>
      <c r="BD3751" s="90">
        <v>45658</v>
      </c>
      <c r="BE3751" s="35"/>
    </row>
    <row r="3752" spans="48:57" x14ac:dyDescent="0.25">
      <c r="AV3752" s="85">
        <v>3748</v>
      </c>
      <c r="AW3752" s="91"/>
      <c r="AX3752" s="93" t="s">
        <v>4324</v>
      </c>
      <c r="AY3752" s="87" t="s">
        <v>7311</v>
      </c>
      <c r="AZ3752" s="93" t="s">
        <v>7312</v>
      </c>
      <c r="BA3752" s="88" t="s">
        <v>2363</v>
      </c>
      <c r="BB3752" s="86" t="s">
        <v>461</v>
      </c>
      <c r="BC3752" s="89">
        <v>10860</v>
      </c>
      <c r="BD3752" s="90">
        <v>45717</v>
      </c>
      <c r="BE3752" s="35"/>
    </row>
    <row r="3753" spans="48:57" x14ac:dyDescent="0.25">
      <c r="AV3753" s="85">
        <v>3749</v>
      </c>
      <c r="AW3753" s="91"/>
      <c r="AX3753" s="93" t="s">
        <v>4324</v>
      </c>
      <c r="AY3753" s="87" t="s">
        <v>7313</v>
      </c>
      <c r="AZ3753" s="93" t="s">
        <v>7274</v>
      </c>
      <c r="BA3753" s="88" t="s">
        <v>2228</v>
      </c>
      <c r="BB3753" s="86" t="s">
        <v>790</v>
      </c>
      <c r="BC3753" s="89">
        <v>14500</v>
      </c>
      <c r="BD3753" s="90">
        <v>45717</v>
      </c>
      <c r="BE3753" s="35"/>
    </row>
    <row r="3754" spans="48:57" x14ac:dyDescent="0.25">
      <c r="AV3754" s="85">
        <v>3750</v>
      </c>
      <c r="AW3754" s="91"/>
      <c r="AX3754" s="93" t="s">
        <v>4324</v>
      </c>
      <c r="AY3754" s="87" t="s">
        <v>7314</v>
      </c>
      <c r="AZ3754" s="93" t="s">
        <v>7315</v>
      </c>
      <c r="BA3754" s="88" t="s">
        <v>824</v>
      </c>
      <c r="BB3754" s="86" t="s">
        <v>140</v>
      </c>
      <c r="BC3754" s="89">
        <v>28750</v>
      </c>
      <c r="BD3754" s="90">
        <v>45717</v>
      </c>
      <c r="BE3754" s="35"/>
    </row>
    <row r="3755" spans="48:57" x14ac:dyDescent="0.25">
      <c r="AV3755" s="85">
        <v>3751</v>
      </c>
      <c r="AW3755" s="91"/>
      <c r="AX3755" s="93" t="s">
        <v>4324</v>
      </c>
      <c r="AY3755" s="87" t="s">
        <v>7316</v>
      </c>
      <c r="AZ3755" s="93" t="s">
        <v>7317</v>
      </c>
      <c r="BA3755" s="88" t="s">
        <v>615</v>
      </c>
      <c r="BB3755" s="86" t="s">
        <v>616</v>
      </c>
      <c r="BC3755" s="89">
        <v>7500</v>
      </c>
      <c r="BD3755" s="90">
        <v>45717</v>
      </c>
      <c r="BE3755" s="35"/>
    </row>
    <row r="3756" spans="48:57" x14ac:dyDescent="0.25">
      <c r="AV3756" s="85">
        <v>3752</v>
      </c>
      <c r="AW3756" s="91"/>
      <c r="AX3756" s="93" t="s">
        <v>4324</v>
      </c>
      <c r="AY3756" s="87" t="s">
        <v>1581</v>
      </c>
      <c r="AZ3756" s="93" t="s">
        <v>7318</v>
      </c>
      <c r="BA3756" s="88" t="s">
        <v>1077</v>
      </c>
      <c r="BB3756" s="86" t="s">
        <v>1078</v>
      </c>
      <c r="BC3756" s="89">
        <v>11000</v>
      </c>
      <c r="BD3756" s="90">
        <v>45717</v>
      </c>
      <c r="BE3756" s="35"/>
    </row>
    <row r="3757" spans="48:57" x14ac:dyDescent="0.25">
      <c r="AV3757" s="85">
        <v>3753</v>
      </c>
      <c r="AW3757" s="91"/>
      <c r="AX3757" s="93" t="s">
        <v>4324</v>
      </c>
      <c r="AY3757" s="87" t="s">
        <v>7319</v>
      </c>
      <c r="AZ3757" s="93" t="s">
        <v>7320</v>
      </c>
      <c r="BA3757" s="88" t="s">
        <v>1712</v>
      </c>
      <c r="BB3757" s="86" t="s">
        <v>1081</v>
      </c>
      <c r="BC3757" s="89">
        <v>-34245</v>
      </c>
      <c r="BD3757" s="90">
        <v>45717</v>
      </c>
      <c r="BE3757" s="35"/>
    </row>
    <row r="3758" spans="48:57" x14ac:dyDescent="0.25">
      <c r="AV3758" s="85">
        <v>3754</v>
      </c>
      <c r="AW3758" s="91"/>
      <c r="AX3758" s="93" t="s">
        <v>4324</v>
      </c>
      <c r="AY3758" s="87" t="s">
        <v>7321</v>
      </c>
      <c r="AZ3758" s="93" t="s">
        <v>7322</v>
      </c>
      <c r="BA3758" s="88" t="s">
        <v>615</v>
      </c>
      <c r="BB3758" s="86" t="s">
        <v>616</v>
      </c>
      <c r="BC3758" s="89">
        <v>7500</v>
      </c>
      <c r="BD3758" s="90">
        <v>45717</v>
      </c>
      <c r="BE3758" s="35"/>
    </row>
    <row r="3759" spans="48:57" x14ac:dyDescent="0.25">
      <c r="AV3759" s="85">
        <v>3755</v>
      </c>
      <c r="AW3759" s="91"/>
      <c r="AX3759" s="93" t="s">
        <v>4324</v>
      </c>
      <c r="AY3759" s="87" t="s">
        <v>7323</v>
      </c>
      <c r="AZ3759" s="93" t="s">
        <v>7324</v>
      </c>
      <c r="BA3759" s="88" t="s">
        <v>1390</v>
      </c>
      <c r="BB3759" s="86" t="s">
        <v>1391</v>
      </c>
      <c r="BC3759" s="89">
        <v>23750</v>
      </c>
      <c r="BD3759" s="90">
        <v>45689</v>
      </c>
      <c r="BE3759" s="35"/>
    </row>
    <row r="3760" spans="48:57" x14ac:dyDescent="0.25">
      <c r="AV3760" s="85">
        <v>3756</v>
      </c>
      <c r="AW3760" s="91"/>
      <c r="AX3760" s="93" t="s">
        <v>4324</v>
      </c>
      <c r="AY3760" s="87" t="s">
        <v>7325</v>
      </c>
      <c r="AZ3760" s="93" t="s">
        <v>7326</v>
      </c>
      <c r="BA3760" s="88" t="s">
        <v>2934</v>
      </c>
      <c r="BB3760" s="86" t="s">
        <v>2168</v>
      </c>
      <c r="BC3760" s="89">
        <v>-15000</v>
      </c>
      <c r="BD3760" s="90">
        <v>45658</v>
      </c>
      <c r="BE3760" s="35"/>
    </row>
    <row r="3761" spans="48:57" x14ac:dyDescent="0.25">
      <c r="AV3761" s="85">
        <v>3757</v>
      </c>
      <c r="AW3761" s="91"/>
      <c r="AX3761" s="93" t="s">
        <v>4324</v>
      </c>
      <c r="AY3761" s="87" t="s">
        <v>7327</v>
      </c>
      <c r="AZ3761" s="93" t="s">
        <v>7328</v>
      </c>
      <c r="BA3761" s="88" t="s">
        <v>2086</v>
      </c>
      <c r="BB3761" s="86" t="s">
        <v>2087</v>
      </c>
      <c r="BC3761" s="89">
        <v>17000</v>
      </c>
      <c r="BD3761" s="90">
        <v>45717</v>
      </c>
      <c r="BE3761" s="35"/>
    </row>
    <row r="3762" spans="48:57" x14ac:dyDescent="0.25">
      <c r="AV3762" s="85">
        <v>3758</v>
      </c>
      <c r="AW3762" s="91"/>
      <c r="AX3762" s="93" t="s">
        <v>4324</v>
      </c>
      <c r="AY3762" s="87" t="s">
        <v>3562</v>
      </c>
      <c r="AZ3762" s="93" t="s">
        <v>7306</v>
      </c>
      <c r="BA3762" s="88" t="s">
        <v>1493</v>
      </c>
      <c r="BB3762" s="86" t="s">
        <v>1275</v>
      </c>
      <c r="BC3762" s="89">
        <v>11460</v>
      </c>
      <c r="BD3762" s="90">
        <v>45717</v>
      </c>
      <c r="BE3762" s="35"/>
    </row>
    <row r="3763" spans="48:57" x14ac:dyDescent="0.25">
      <c r="AV3763" s="85">
        <v>3759</v>
      </c>
      <c r="AW3763" s="91"/>
      <c r="AX3763" s="93" t="s">
        <v>4324</v>
      </c>
      <c r="AY3763" s="87" t="s">
        <v>7329</v>
      </c>
      <c r="AZ3763" s="93" t="s">
        <v>7330</v>
      </c>
      <c r="BA3763" s="88" t="s">
        <v>824</v>
      </c>
      <c r="BB3763" s="86" t="s">
        <v>140</v>
      </c>
      <c r="BC3763" s="89">
        <v>28750</v>
      </c>
      <c r="BD3763" s="90">
        <v>45717</v>
      </c>
      <c r="BE3763" s="35"/>
    </row>
    <row r="3764" spans="48:57" x14ac:dyDescent="0.25">
      <c r="AV3764" s="85">
        <v>3760</v>
      </c>
      <c r="AW3764" s="91"/>
      <c r="AX3764" s="93" t="s">
        <v>4324</v>
      </c>
      <c r="AY3764" s="87" t="s">
        <v>7331</v>
      </c>
      <c r="AZ3764" s="93" t="s">
        <v>7156</v>
      </c>
      <c r="BA3764" s="88" t="s">
        <v>1032</v>
      </c>
      <c r="BB3764" s="86" t="s">
        <v>948</v>
      </c>
      <c r="BC3764" s="89">
        <v>-11000</v>
      </c>
      <c r="BD3764" s="90">
        <v>45717</v>
      </c>
      <c r="BE3764" s="35"/>
    </row>
    <row r="3765" spans="48:57" x14ac:dyDescent="0.25">
      <c r="AV3765" s="85">
        <v>3761</v>
      </c>
      <c r="AW3765" s="91"/>
      <c r="AX3765" s="93" t="s">
        <v>4324</v>
      </c>
      <c r="AY3765" s="87" t="s">
        <v>7332</v>
      </c>
      <c r="AZ3765" s="93" t="s">
        <v>7333</v>
      </c>
      <c r="BA3765" s="88" t="s">
        <v>615</v>
      </c>
      <c r="BB3765" s="86" t="s">
        <v>616</v>
      </c>
      <c r="BC3765" s="89">
        <v>7500</v>
      </c>
      <c r="BD3765" s="90">
        <v>45717</v>
      </c>
      <c r="BE3765" s="35"/>
    </row>
    <row r="3766" spans="48:57" x14ac:dyDescent="0.25">
      <c r="AV3766" s="85">
        <v>3762</v>
      </c>
      <c r="AW3766" s="91"/>
      <c r="AX3766" s="93" t="s">
        <v>4324</v>
      </c>
      <c r="AY3766" s="87" t="s">
        <v>1110</v>
      </c>
      <c r="AZ3766" s="93" t="s">
        <v>7334</v>
      </c>
      <c r="BA3766" s="88" t="s">
        <v>1077</v>
      </c>
      <c r="BB3766" s="86" t="s">
        <v>1078</v>
      </c>
      <c r="BC3766" s="89">
        <v>11000</v>
      </c>
      <c r="BD3766" s="90">
        <v>45717</v>
      </c>
      <c r="BE3766" s="35"/>
    </row>
    <row r="3767" spans="48:57" x14ac:dyDescent="0.25">
      <c r="AV3767" s="85">
        <v>3763</v>
      </c>
      <c r="AW3767" s="91"/>
      <c r="AX3767" s="93" t="s">
        <v>4324</v>
      </c>
      <c r="AY3767" s="87" t="s">
        <v>1110</v>
      </c>
      <c r="AZ3767" s="93" t="s">
        <v>7334</v>
      </c>
      <c r="BA3767" s="88" t="s">
        <v>1032</v>
      </c>
      <c r="BB3767" s="86" t="s">
        <v>948</v>
      </c>
      <c r="BC3767" s="89">
        <v>22000</v>
      </c>
      <c r="BD3767" s="90">
        <v>45717</v>
      </c>
      <c r="BE3767" s="35"/>
    </row>
    <row r="3768" spans="48:57" x14ac:dyDescent="0.25">
      <c r="AV3768" s="85">
        <v>3764</v>
      </c>
      <c r="AW3768" s="91"/>
      <c r="AX3768" s="93" t="s">
        <v>4324</v>
      </c>
      <c r="AY3768" s="87" t="s">
        <v>1110</v>
      </c>
      <c r="AZ3768" s="93" t="s">
        <v>7334</v>
      </c>
      <c r="BA3768" s="88" t="s">
        <v>3290</v>
      </c>
      <c r="BB3768" s="86" t="s">
        <v>1497</v>
      </c>
      <c r="BC3768" s="89">
        <v>50625</v>
      </c>
      <c r="BD3768" s="90">
        <v>45689</v>
      </c>
      <c r="BE3768" s="35"/>
    </row>
    <row r="3769" spans="48:57" x14ac:dyDescent="0.25">
      <c r="AV3769" s="85">
        <v>3765</v>
      </c>
      <c r="AW3769" s="91"/>
      <c r="AX3769" s="93" t="s">
        <v>4324</v>
      </c>
      <c r="AY3769" s="87" t="s">
        <v>1110</v>
      </c>
      <c r="AZ3769" s="93" t="s">
        <v>7334</v>
      </c>
      <c r="BA3769" s="88" t="s">
        <v>3290</v>
      </c>
      <c r="BB3769" s="86" t="s">
        <v>1497</v>
      </c>
      <c r="BC3769" s="89">
        <v>50625</v>
      </c>
      <c r="BD3769" s="90">
        <v>45658</v>
      </c>
      <c r="BE3769" s="35"/>
    </row>
    <row r="3770" spans="48:57" x14ac:dyDescent="0.25">
      <c r="AV3770" s="85">
        <v>3766</v>
      </c>
      <c r="AW3770" s="91"/>
      <c r="AX3770" s="93" t="s">
        <v>4324</v>
      </c>
      <c r="AY3770" s="87" t="s">
        <v>1110</v>
      </c>
      <c r="AZ3770" s="93" t="s">
        <v>7334</v>
      </c>
      <c r="BA3770" s="88" t="s">
        <v>1077</v>
      </c>
      <c r="BB3770" s="86" t="s">
        <v>1078</v>
      </c>
      <c r="BC3770" s="89">
        <v>5500</v>
      </c>
      <c r="BD3770" s="90">
        <v>45717</v>
      </c>
      <c r="BE3770" s="35"/>
    </row>
    <row r="3771" spans="48:57" x14ac:dyDescent="0.25">
      <c r="AV3771" s="85">
        <v>3767</v>
      </c>
      <c r="AW3771" s="91"/>
      <c r="AX3771" s="93" t="s">
        <v>4324</v>
      </c>
      <c r="AY3771" s="87" t="s">
        <v>1110</v>
      </c>
      <c r="AZ3771" s="93" t="s">
        <v>7334</v>
      </c>
      <c r="BA3771" s="88" t="s">
        <v>3290</v>
      </c>
      <c r="BB3771" s="86" t="s">
        <v>1497</v>
      </c>
      <c r="BC3771" s="89">
        <v>30375</v>
      </c>
      <c r="BD3771" s="90">
        <v>45717</v>
      </c>
      <c r="BE3771" s="35"/>
    </row>
    <row r="3772" spans="48:57" x14ac:dyDescent="0.25">
      <c r="AV3772" s="85">
        <v>3768</v>
      </c>
      <c r="AW3772" s="91"/>
      <c r="AX3772" s="93" t="s">
        <v>4324</v>
      </c>
      <c r="AY3772" s="87" t="s">
        <v>1110</v>
      </c>
      <c r="AZ3772" s="93" t="s">
        <v>7334</v>
      </c>
      <c r="BA3772" s="88" t="s">
        <v>1077</v>
      </c>
      <c r="BB3772" s="86" t="s">
        <v>1078</v>
      </c>
      <c r="BC3772" s="89">
        <v>5500</v>
      </c>
      <c r="BD3772" s="90">
        <v>45717</v>
      </c>
      <c r="BE3772" s="35"/>
    </row>
    <row r="3773" spans="48:57" x14ac:dyDescent="0.25">
      <c r="AV3773" s="85">
        <v>3769</v>
      </c>
      <c r="AW3773" s="91"/>
      <c r="AX3773" s="93" t="s">
        <v>4324</v>
      </c>
      <c r="AY3773" s="87" t="s">
        <v>1110</v>
      </c>
      <c r="AZ3773" s="93" t="s">
        <v>7334</v>
      </c>
      <c r="BA3773" s="88" t="s">
        <v>3290</v>
      </c>
      <c r="BB3773" s="86" t="s">
        <v>1497</v>
      </c>
      <c r="BC3773" s="89">
        <v>20250</v>
      </c>
      <c r="BD3773" s="90">
        <v>45717</v>
      </c>
      <c r="BE3773" s="35"/>
    </row>
    <row r="3774" spans="48:57" x14ac:dyDescent="0.25">
      <c r="AV3774" s="85">
        <v>3770</v>
      </c>
      <c r="AW3774" s="91"/>
      <c r="AX3774" s="93" t="s">
        <v>4324</v>
      </c>
      <c r="AY3774" s="87" t="s">
        <v>1110</v>
      </c>
      <c r="AZ3774" s="93" t="s">
        <v>7334</v>
      </c>
      <c r="BA3774" s="88" t="s">
        <v>2151</v>
      </c>
      <c r="BB3774" s="86" t="s">
        <v>61</v>
      </c>
      <c r="BC3774" s="89">
        <v>25750</v>
      </c>
      <c r="BD3774" s="90">
        <v>45717</v>
      </c>
      <c r="BE3774" s="35"/>
    </row>
    <row r="3775" spans="48:57" x14ac:dyDescent="0.25">
      <c r="AV3775" s="85">
        <v>3771</v>
      </c>
      <c r="AW3775" s="91"/>
      <c r="AX3775" s="93" t="s">
        <v>4324</v>
      </c>
      <c r="AY3775" s="87" t="s">
        <v>1110</v>
      </c>
      <c r="AZ3775" s="93" t="s">
        <v>7334</v>
      </c>
      <c r="BA3775" s="88" t="s">
        <v>1077</v>
      </c>
      <c r="BB3775" s="86" t="s">
        <v>1078</v>
      </c>
      <c r="BC3775" s="89">
        <v>13750</v>
      </c>
      <c r="BD3775" s="90">
        <v>45717</v>
      </c>
      <c r="BE3775" s="35"/>
    </row>
    <row r="3776" spans="48:57" x14ac:dyDescent="0.25">
      <c r="AV3776" s="85">
        <v>3772</v>
      </c>
      <c r="AW3776" s="91"/>
      <c r="AX3776" s="93" t="s">
        <v>4324</v>
      </c>
      <c r="AY3776" s="87" t="s">
        <v>1110</v>
      </c>
      <c r="AZ3776" s="93" t="s">
        <v>7334</v>
      </c>
      <c r="BA3776" s="88" t="s">
        <v>3290</v>
      </c>
      <c r="BB3776" s="86" t="s">
        <v>1497</v>
      </c>
      <c r="BC3776" s="89">
        <v>10125</v>
      </c>
      <c r="BD3776" s="90">
        <v>45717</v>
      </c>
      <c r="BE3776" s="35"/>
    </row>
    <row r="3777" spans="48:57" x14ac:dyDescent="0.25">
      <c r="AV3777" s="85">
        <v>3773</v>
      </c>
      <c r="AW3777" s="91"/>
      <c r="AX3777" s="93" t="s">
        <v>4324</v>
      </c>
      <c r="AY3777" s="87" t="s">
        <v>1110</v>
      </c>
      <c r="AZ3777" s="93" t="s">
        <v>7334</v>
      </c>
      <c r="BA3777" s="88" t="s">
        <v>1077</v>
      </c>
      <c r="BB3777" s="86" t="s">
        <v>1078</v>
      </c>
      <c r="BC3777" s="89">
        <v>8250</v>
      </c>
      <c r="BD3777" s="90">
        <v>45689</v>
      </c>
      <c r="BE3777" s="35"/>
    </row>
    <row r="3778" spans="48:57" x14ac:dyDescent="0.25">
      <c r="AV3778" s="85">
        <v>3774</v>
      </c>
      <c r="AW3778" s="91"/>
      <c r="AX3778" s="93" t="s">
        <v>4324</v>
      </c>
      <c r="AY3778" s="87" t="s">
        <v>1110</v>
      </c>
      <c r="AZ3778" s="93" t="s">
        <v>7334</v>
      </c>
      <c r="BA3778" s="88" t="s">
        <v>1686</v>
      </c>
      <c r="BB3778" s="86" t="s">
        <v>1033</v>
      </c>
      <c r="BC3778" s="89">
        <v>47835</v>
      </c>
      <c r="BD3778" s="90">
        <v>45658</v>
      </c>
      <c r="BE3778" s="35"/>
    </row>
    <row r="3779" spans="48:57" x14ac:dyDescent="0.25">
      <c r="AV3779" s="85">
        <v>3775</v>
      </c>
      <c r="AW3779" s="91"/>
      <c r="AX3779" s="93" t="s">
        <v>4324</v>
      </c>
      <c r="AY3779" s="87" t="s">
        <v>1110</v>
      </c>
      <c r="AZ3779" s="93" t="s">
        <v>7334</v>
      </c>
      <c r="BA3779" s="88" t="s">
        <v>2151</v>
      </c>
      <c r="BB3779" s="86" t="s">
        <v>61</v>
      </c>
      <c r="BC3779" s="89">
        <v>25750</v>
      </c>
      <c r="BD3779" s="90">
        <v>45717</v>
      </c>
      <c r="BE3779" s="35"/>
    </row>
    <row r="3780" spans="48:57" x14ac:dyDescent="0.25">
      <c r="AV3780" s="85">
        <v>3776</v>
      </c>
      <c r="AW3780" s="91"/>
      <c r="AX3780" s="93" t="s">
        <v>4324</v>
      </c>
      <c r="AY3780" s="87" t="s">
        <v>1110</v>
      </c>
      <c r="AZ3780" s="93" t="s">
        <v>7334</v>
      </c>
      <c r="BA3780" s="88" t="s">
        <v>1077</v>
      </c>
      <c r="BB3780" s="86" t="s">
        <v>1078</v>
      </c>
      <c r="BC3780" s="89">
        <v>11000</v>
      </c>
      <c r="BD3780" s="90">
        <v>45717</v>
      </c>
      <c r="BE3780" s="35"/>
    </row>
    <row r="3781" spans="48:57" x14ac:dyDescent="0.25">
      <c r="AV3781" s="85">
        <v>3777</v>
      </c>
      <c r="AW3781" s="91"/>
      <c r="AX3781" s="93" t="s">
        <v>4324</v>
      </c>
      <c r="AY3781" s="87" t="s">
        <v>1110</v>
      </c>
      <c r="AZ3781" s="93" t="s">
        <v>7334</v>
      </c>
      <c r="BA3781" s="88" t="s">
        <v>1824</v>
      </c>
      <c r="BB3781" s="86" t="s">
        <v>861</v>
      </c>
      <c r="BC3781" s="89">
        <v>1200</v>
      </c>
      <c r="BD3781" s="90">
        <v>45717</v>
      </c>
      <c r="BE3781" s="35"/>
    </row>
    <row r="3782" spans="48:57" x14ac:dyDescent="0.25">
      <c r="AV3782" s="85">
        <v>3778</v>
      </c>
      <c r="AW3782" s="91"/>
      <c r="AX3782" s="93" t="s">
        <v>4324</v>
      </c>
      <c r="AY3782" s="87" t="s">
        <v>7335</v>
      </c>
      <c r="AZ3782" s="93" t="s">
        <v>7336</v>
      </c>
      <c r="BA3782" s="88" t="s">
        <v>1259</v>
      </c>
      <c r="BB3782" s="86" t="s">
        <v>1260</v>
      </c>
      <c r="BC3782" s="89">
        <v>12500</v>
      </c>
      <c r="BD3782" s="90">
        <v>45717</v>
      </c>
      <c r="BE3782" s="35"/>
    </row>
    <row r="3783" spans="48:57" x14ac:dyDescent="0.25">
      <c r="AV3783" s="85">
        <v>3779</v>
      </c>
      <c r="AW3783" s="91"/>
      <c r="AX3783" s="93" t="s">
        <v>4324</v>
      </c>
      <c r="AY3783" s="87" t="s">
        <v>7337</v>
      </c>
      <c r="AZ3783" s="93" t="s">
        <v>7338</v>
      </c>
      <c r="BA3783" s="88" t="s">
        <v>686</v>
      </c>
      <c r="BB3783" s="86" t="s">
        <v>661</v>
      </c>
      <c r="BC3783" s="89">
        <v>0</v>
      </c>
      <c r="BD3783" s="90">
        <v>45717</v>
      </c>
      <c r="BE3783" s="35"/>
    </row>
    <row r="3784" spans="48:57" x14ac:dyDescent="0.25">
      <c r="AV3784" s="85">
        <v>3780</v>
      </c>
      <c r="AW3784" s="91"/>
      <c r="AX3784" s="93" t="s">
        <v>4324</v>
      </c>
      <c r="AY3784" s="87" t="s">
        <v>7337</v>
      </c>
      <c r="AZ3784" s="93" t="s">
        <v>7338</v>
      </c>
      <c r="BA3784" s="88" t="s">
        <v>645</v>
      </c>
      <c r="BB3784" s="86" t="s">
        <v>646</v>
      </c>
      <c r="BC3784" s="89">
        <v>9500</v>
      </c>
      <c r="BD3784" s="90">
        <v>45717</v>
      </c>
      <c r="BE3784" s="35"/>
    </row>
    <row r="3785" spans="48:57" x14ac:dyDescent="0.25">
      <c r="AV3785" s="85">
        <v>3781</v>
      </c>
      <c r="AW3785" s="91"/>
      <c r="AX3785" s="93" t="s">
        <v>4324</v>
      </c>
      <c r="AY3785" s="87" t="s">
        <v>6973</v>
      </c>
      <c r="AZ3785" s="93" t="s">
        <v>7339</v>
      </c>
      <c r="BA3785" s="88" t="s">
        <v>686</v>
      </c>
      <c r="BB3785" s="86" t="s">
        <v>661</v>
      </c>
      <c r="BC3785" s="89">
        <v>0</v>
      </c>
      <c r="BD3785" s="90">
        <v>45717</v>
      </c>
      <c r="BE3785" s="35"/>
    </row>
    <row r="3786" spans="48:57" x14ac:dyDescent="0.25">
      <c r="AV3786" s="85">
        <v>3782</v>
      </c>
      <c r="AW3786" s="91"/>
      <c r="AX3786" s="93" t="s">
        <v>4324</v>
      </c>
      <c r="AY3786" s="87" t="s">
        <v>7340</v>
      </c>
      <c r="AZ3786" s="93" t="s">
        <v>7341</v>
      </c>
      <c r="BA3786" s="88" t="s">
        <v>1032</v>
      </c>
      <c r="BB3786" s="86" t="s">
        <v>948</v>
      </c>
      <c r="BC3786" s="89">
        <v>11000</v>
      </c>
      <c r="BD3786" s="90">
        <v>45689</v>
      </c>
      <c r="BE3786" s="35"/>
    </row>
    <row r="3787" spans="48:57" x14ac:dyDescent="0.25">
      <c r="AV3787" s="85">
        <v>3783</v>
      </c>
      <c r="AW3787" s="91"/>
      <c r="AX3787" s="93" t="s">
        <v>4324</v>
      </c>
      <c r="AY3787" s="87" t="s">
        <v>7342</v>
      </c>
      <c r="AZ3787" s="93" t="s">
        <v>7343</v>
      </c>
      <c r="BA3787" s="88" t="s">
        <v>686</v>
      </c>
      <c r="BB3787" s="86" t="s">
        <v>661</v>
      </c>
      <c r="BC3787" s="89">
        <v>0</v>
      </c>
      <c r="BD3787" s="90">
        <v>45658</v>
      </c>
      <c r="BE3787" s="35"/>
    </row>
    <row r="3788" spans="48:57" x14ac:dyDescent="0.25">
      <c r="AV3788" s="85">
        <v>3784</v>
      </c>
      <c r="AW3788" s="91"/>
      <c r="AX3788" s="93" t="s">
        <v>4324</v>
      </c>
      <c r="AY3788" s="87" t="s">
        <v>6197</v>
      </c>
      <c r="AZ3788" s="93" t="s">
        <v>7344</v>
      </c>
      <c r="BA3788" s="88" t="s">
        <v>2228</v>
      </c>
      <c r="BB3788" s="86" t="s">
        <v>790</v>
      </c>
      <c r="BC3788" s="89">
        <v>-14500</v>
      </c>
      <c r="BD3788" s="90">
        <v>45717</v>
      </c>
      <c r="BE3788" s="35"/>
    </row>
    <row r="3789" spans="48:57" x14ac:dyDescent="0.25">
      <c r="AV3789" s="85">
        <v>3785</v>
      </c>
      <c r="AW3789" s="91"/>
      <c r="AX3789" s="93" t="s">
        <v>4324</v>
      </c>
      <c r="AY3789" s="87" t="s">
        <v>6197</v>
      </c>
      <c r="AZ3789" s="93" t="s">
        <v>7344</v>
      </c>
      <c r="BA3789" s="88" t="s">
        <v>3307</v>
      </c>
      <c r="BB3789" s="86" t="s">
        <v>2174</v>
      </c>
      <c r="BC3789" s="89">
        <v>28750</v>
      </c>
      <c r="BD3789" s="90">
        <v>45717</v>
      </c>
      <c r="BE3789" s="35"/>
    </row>
    <row r="3790" spans="48:57" x14ac:dyDescent="0.25">
      <c r="AV3790" s="85">
        <v>3786</v>
      </c>
      <c r="AW3790" s="91"/>
      <c r="AX3790" s="93" t="s">
        <v>4324</v>
      </c>
      <c r="AY3790" s="87" t="s">
        <v>1242</v>
      </c>
      <c r="AZ3790" s="93" t="s">
        <v>7326</v>
      </c>
      <c r="BA3790" s="88" t="s">
        <v>1017</v>
      </c>
      <c r="BB3790" s="86" t="s">
        <v>1018</v>
      </c>
      <c r="BC3790" s="89">
        <v>15000</v>
      </c>
      <c r="BD3790" s="90">
        <v>45717</v>
      </c>
      <c r="BE3790" s="35"/>
    </row>
    <row r="3791" spans="48:57" x14ac:dyDescent="0.25">
      <c r="AV3791" s="85">
        <v>3787</v>
      </c>
      <c r="AW3791" s="91"/>
      <c r="AX3791" s="93" t="s">
        <v>4324</v>
      </c>
      <c r="AY3791" s="87" t="s">
        <v>1242</v>
      </c>
      <c r="AZ3791" s="93" t="s">
        <v>7326</v>
      </c>
      <c r="BA3791" s="88" t="s">
        <v>1712</v>
      </c>
      <c r="BB3791" s="86" t="s">
        <v>1081</v>
      </c>
      <c r="BC3791" s="89">
        <v>114150</v>
      </c>
      <c r="BD3791" s="90">
        <v>45717</v>
      </c>
      <c r="BE3791" s="35"/>
    </row>
    <row r="3792" spans="48:57" x14ac:dyDescent="0.25">
      <c r="AV3792" s="85">
        <v>3788</v>
      </c>
      <c r="AW3792" s="91"/>
      <c r="AX3792" s="93" t="s">
        <v>4324</v>
      </c>
      <c r="AY3792" s="87" t="s">
        <v>1242</v>
      </c>
      <c r="AZ3792" s="93" t="s">
        <v>7326</v>
      </c>
      <c r="BA3792" s="88" t="s">
        <v>1001</v>
      </c>
      <c r="BB3792" s="86" t="s">
        <v>1002</v>
      </c>
      <c r="BC3792" s="89">
        <v>28440</v>
      </c>
      <c r="BD3792" s="90">
        <v>45717</v>
      </c>
      <c r="BE3792" s="35"/>
    </row>
    <row r="3793" spans="48:57" x14ac:dyDescent="0.25">
      <c r="AV3793" s="85">
        <v>3789</v>
      </c>
      <c r="AW3793" s="91"/>
      <c r="AX3793" s="93" t="s">
        <v>4324</v>
      </c>
      <c r="AY3793" s="87" t="s">
        <v>7345</v>
      </c>
      <c r="AZ3793" s="93" t="s">
        <v>7346</v>
      </c>
      <c r="BA3793" s="88" t="s">
        <v>732</v>
      </c>
      <c r="BB3793" s="86" t="s">
        <v>733</v>
      </c>
      <c r="BC3793" s="89">
        <v>5750</v>
      </c>
      <c r="BD3793" s="90">
        <v>45717</v>
      </c>
      <c r="BE3793" s="35"/>
    </row>
    <row r="3794" spans="48:57" x14ac:dyDescent="0.25">
      <c r="AV3794" s="85">
        <v>3790</v>
      </c>
      <c r="AW3794" s="91"/>
      <c r="AX3794" s="93" t="s">
        <v>4324</v>
      </c>
      <c r="AY3794" s="87" t="s">
        <v>7347</v>
      </c>
      <c r="AZ3794" s="93" t="s">
        <v>7348</v>
      </c>
      <c r="BA3794" s="88" t="s">
        <v>2013</v>
      </c>
      <c r="BB3794" s="86" t="s">
        <v>1391</v>
      </c>
      <c r="BC3794" s="89">
        <v>1425</v>
      </c>
      <c r="BD3794" s="90">
        <v>45717</v>
      </c>
      <c r="BE3794" s="35"/>
    </row>
    <row r="3795" spans="48:57" x14ac:dyDescent="0.25">
      <c r="AV3795" s="85">
        <v>3791</v>
      </c>
      <c r="AW3795" s="91"/>
      <c r="AX3795" s="93" t="s">
        <v>7349</v>
      </c>
      <c r="AY3795" s="87" t="s">
        <v>4996</v>
      </c>
      <c r="AZ3795" s="93" t="s">
        <v>7350</v>
      </c>
      <c r="BA3795" s="88" t="s">
        <v>615</v>
      </c>
      <c r="BB3795" s="86" t="s">
        <v>616</v>
      </c>
      <c r="BC3795" s="89">
        <v>7500</v>
      </c>
      <c r="BD3795" s="90">
        <v>45689</v>
      </c>
      <c r="BE3795" s="35"/>
    </row>
    <row r="3796" spans="48:57" x14ac:dyDescent="0.25">
      <c r="AV3796" s="85">
        <v>3792</v>
      </c>
      <c r="AW3796" s="91"/>
      <c r="AX3796" s="93" t="s">
        <v>4324</v>
      </c>
      <c r="AY3796" s="87" t="s">
        <v>7351</v>
      </c>
      <c r="AZ3796" s="93" t="s">
        <v>7352</v>
      </c>
      <c r="BA3796" s="88" t="s">
        <v>3323</v>
      </c>
      <c r="BB3796" s="86" t="s">
        <v>2181</v>
      </c>
      <c r="BC3796" s="89">
        <v>44000</v>
      </c>
      <c r="BD3796" s="90">
        <v>45658</v>
      </c>
      <c r="BE3796" s="35"/>
    </row>
    <row r="3797" spans="48:57" x14ac:dyDescent="0.25">
      <c r="AV3797" s="85">
        <v>3793</v>
      </c>
      <c r="AW3797" s="91"/>
      <c r="AX3797" s="93" t="s">
        <v>4324</v>
      </c>
      <c r="AY3797" s="87" t="s">
        <v>7353</v>
      </c>
      <c r="AZ3797" s="93" t="s">
        <v>7354</v>
      </c>
      <c r="BA3797" s="88" t="s">
        <v>1032</v>
      </c>
      <c r="BB3797" s="86" t="s">
        <v>948</v>
      </c>
      <c r="BC3797" s="89">
        <v>11000</v>
      </c>
      <c r="BD3797" s="90">
        <v>45717</v>
      </c>
      <c r="BE3797" s="35"/>
    </row>
    <row r="3798" spans="48:57" x14ac:dyDescent="0.25">
      <c r="AV3798" s="85">
        <v>3794</v>
      </c>
      <c r="AW3798" s="91"/>
      <c r="AX3798" s="93" t="s">
        <v>4324</v>
      </c>
      <c r="AY3798" s="87" t="s">
        <v>7355</v>
      </c>
      <c r="AZ3798" s="93" t="s">
        <v>7356</v>
      </c>
      <c r="BA3798" s="88" t="s">
        <v>686</v>
      </c>
      <c r="BB3798" s="86" t="s">
        <v>661</v>
      </c>
      <c r="BC3798" s="89">
        <v>0</v>
      </c>
      <c r="BD3798" s="90">
        <v>45717</v>
      </c>
      <c r="BE3798" s="35"/>
    </row>
    <row r="3799" spans="48:57" x14ac:dyDescent="0.25">
      <c r="AV3799" s="85">
        <v>3795</v>
      </c>
      <c r="AW3799" s="91"/>
      <c r="AX3799" s="93" t="s">
        <v>4324</v>
      </c>
      <c r="AY3799" s="87" t="s">
        <v>7357</v>
      </c>
      <c r="AZ3799" s="93" t="s">
        <v>7358</v>
      </c>
      <c r="BA3799" s="88" t="s">
        <v>615</v>
      </c>
      <c r="BB3799" s="86" t="s">
        <v>616</v>
      </c>
      <c r="BC3799" s="89">
        <v>7500</v>
      </c>
      <c r="BD3799" s="90">
        <v>45717</v>
      </c>
      <c r="BE3799" s="35"/>
    </row>
    <row r="3800" spans="48:57" x14ac:dyDescent="0.25">
      <c r="AV3800" s="85">
        <v>3796</v>
      </c>
      <c r="AW3800" s="91"/>
      <c r="AX3800" s="93" t="s">
        <v>4324</v>
      </c>
      <c r="AY3800" s="87" t="s">
        <v>7357</v>
      </c>
      <c r="AZ3800" s="93" t="s">
        <v>7358</v>
      </c>
      <c r="BA3800" s="88" t="s">
        <v>732</v>
      </c>
      <c r="BB3800" s="86" t="s">
        <v>733</v>
      </c>
      <c r="BC3800" s="89">
        <v>5750</v>
      </c>
      <c r="BD3800" s="90">
        <v>45717</v>
      </c>
      <c r="BE3800" s="35"/>
    </row>
    <row r="3801" spans="48:57" x14ac:dyDescent="0.25">
      <c r="AV3801" s="85">
        <v>3797</v>
      </c>
      <c r="AW3801" s="91"/>
      <c r="AX3801" s="93" t="s">
        <v>4324</v>
      </c>
      <c r="AY3801" s="87" t="s">
        <v>7359</v>
      </c>
      <c r="AZ3801" s="93" t="s">
        <v>5701</v>
      </c>
      <c r="BA3801" s="88" t="s">
        <v>2228</v>
      </c>
      <c r="BB3801" s="86" t="s">
        <v>790</v>
      </c>
      <c r="BC3801" s="89">
        <v>29000</v>
      </c>
      <c r="BD3801" s="90">
        <v>45717</v>
      </c>
      <c r="BE3801" s="35"/>
    </row>
    <row r="3802" spans="48:57" x14ac:dyDescent="0.25">
      <c r="AV3802" s="85">
        <v>3798</v>
      </c>
      <c r="AW3802" s="91"/>
      <c r="AX3802" s="93" t="s">
        <v>4324</v>
      </c>
      <c r="AY3802" s="87" t="s">
        <v>7360</v>
      </c>
      <c r="AZ3802" s="93" t="s">
        <v>5691</v>
      </c>
      <c r="BA3802" s="88" t="s">
        <v>732</v>
      </c>
      <c r="BB3802" s="86" t="s">
        <v>733</v>
      </c>
      <c r="BC3802" s="89">
        <v>5750</v>
      </c>
      <c r="BD3802" s="90">
        <v>45717</v>
      </c>
      <c r="BE3802" s="35"/>
    </row>
    <row r="3803" spans="48:57" x14ac:dyDescent="0.25">
      <c r="AV3803" s="85">
        <v>3799</v>
      </c>
      <c r="AW3803" s="91"/>
      <c r="AX3803" s="93" t="s">
        <v>4324</v>
      </c>
      <c r="AY3803" s="87" t="s">
        <v>7360</v>
      </c>
      <c r="AZ3803" s="93" t="s">
        <v>5691</v>
      </c>
      <c r="BA3803" s="88" t="s">
        <v>5738</v>
      </c>
      <c r="BB3803" s="86" t="s">
        <v>2157</v>
      </c>
      <c r="BC3803" s="89">
        <v>3150</v>
      </c>
      <c r="BD3803" s="90">
        <v>45717</v>
      </c>
      <c r="BE3803" s="35"/>
    </row>
    <row r="3804" spans="48:57" x14ac:dyDescent="0.25">
      <c r="AV3804" s="85">
        <v>3800</v>
      </c>
      <c r="AW3804" s="91"/>
      <c r="AX3804" s="93" t="s">
        <v>4324</v>
      </c>
      <c r="AY3804" s="87" t="s">
        <v>7361</v>
      </c>
      <c r="AZ3804" s="93" t="s">
        <v>7362</v>
      </c>
      <c r="BA3804" s="88" t="s">
        <v>1712</v>
      </c>
      <c r="BB3804" s="86" t="s">
        <v>1081</v>
      </c>
      <c r="BC3804" s="89">
        <v>34245</v>
      </c>
      <c r="BD3804" s="90">
        <v>45689</v>
      </c>
      <c r="BE3804" s="35"/>
    </row>
    <row r="3805" spans="48:57" x14ac:dyDescent="0.25">
      <c r="AV3805" s="85">
        <v>3801</v>
      </c>
      <c r="AW3805" s="91"/>
      <c r="AX3805" s="93" t="s">
        <v>4324</v>
      </c>
      <c r="AY3805" s="87" t="s">
        <v>7363</v>
      </c>
      <c r="AZ3805" s="93" t="s">
        <v>7364</v>
      </c>
      <c r="BA3805" s="88" t="s">
        <v>2324</v>
      </c>
      <c r="BB3805" s="86" t="s">
        <v>61</v>
      </c>
      <c r="BC3805" s="89">
        <v>7725</v>
      </c>
      <c r="BD3805" s="90">
        <v>45658</v>
      </c>
      <c r="BE3805" s="35"/>
    </row>
    <row r="3806" spans="48:57" x14ac:dyDescent="0.25">
      <c r="AV3806" s="85">
        <v>3802</v>
      </c>
      <c r="AW3806" s="91"/>
      <c r="AX3806" s="93" t="s">
        <v>4324</v>
      </c>
      <c r="AY3806" s="87" t="s">
        <v>7365</v>
      </c>
      <c r="AZ3806" s="93" t="s">
        <v>7366</v>
      </c>
      <c r="BA3806" s="88" t="s">
        <v>1077</v>
      </c>
      <c r="BB3806" s="86" t="s">
        <v>1078</v>
      </c>
      <c r="BC3806" s="89">
        <v>5500</v>
      </c>
      <c r="BD3806" s="90">
        <v>45717</v>
      </c>
      <c r="BE3806" s="35"/>
    </row>
    <row r="3807" spans="48:57" x14ac:dyDescent="0.25">
      <c r="AV3807" s="85">
        <v>3803</v>
      </c>
      <c r="AW3807" s="91"/>
      <c r="AX3807" s="93" t="s">
        <v>4324</v>
      </c>
      <c r="AY3807" s="87" t="s">
        <v>7367</v>
      </c>
      <c r="AZ3807" s="93" t="s">
        <v>5470</v>
      </c>
      <c r="BA3807" s="88" t="s">
        <v>686</v>
      </c>
      <c r="BB3807" s="86" t="s">
        <v>661</v>
      </c>
      <c r="BC3807" s="89">
        <v>0</v>
      </c>
      <c r="BD3807" s="90">
        <v>45717</v>
      </c>
      <c r="BE3807" s="35"/>
    </row>
    <row r="3808" spans="48:57" x14ac:dyDescent="0.25">
      <c r="AV3808" s="85">
        <v>3804</v>
      </c>
      <c r="AW3808" s="91"/>
      <c r="AX3808" s="93" t="s">
        <v>4324</v>
      </c>
      <c r="AY3808" s="87" t="s">
        <v>1725</v>
      </c>
      <c r="AZ3808" s="93" t="s">
        <v>7368</v>
      </c>
      <c r="BA3808" s="88" t="s">
        <v>3290</v>
      </c>
      <c r="BB3808" s="86" t="s">
        <v>1497</v>
      </c>
      <c r="BC3808" s="89">
        <v>-20250</v>
      </c>
      <c r="BD3808" s="90">
        <v>45717</v>
      </c>
      <c r="BE3808" s="35"/>
    </row>
    <row r="3809" spans="48:57" x14ac:dyDescent="0.25">
      <c r="AV3809" s="85">
        <v>3805</v>
      </c>
      <c r="AW3809" s="91"/>
      <c r="AX3809" s="93" t="s">
        <v>4324</v>
      </c>
      <c r="AY3809" s="87" t="s">
        <v>1725</v>
      </c>
      <c r="AZ3809" s="93" t="s">
        <v>7368</v>
      </c>
      <c r="BA3809" s="88" t="s">
        <v>3289</v>
      </c>
      <c r="BB3809" s="86" t="s">
        <v>1101</v>
      </c>
      <c r="BC3809" s="89">
        <v>-7155</v>
      </c>
      <c r="BD3809" s="90">
        <v>45717</v>
      </c>
      <c r="BE3809" s="35"/>
    </row>
    <row r="3810" spans="48:57" x14ac:dyDescent="0.25">
      <c r="AV3810" s="85">
        <v>3806</v>
      </c>
      <c r="AW3810" s="91"/>
      <c r="AX3810" s="93" t="s">
        <v>4324</v>
      </c>
      <c r="AY3810" s="87" t="s">
        <v>7369</v>
      </c>
      <c r="AZ3810" s="93" t="s">
        <v>5635</v>
      </c>
      <c r="BA3810" s="88" t="s">
        <v>2228</v>
      </c>
      <c r="BB3810" s="86" t="s">
        <v>790</v>
      </c>
      <c r="BC3810" s="89">
        <v>101500</v>
      </c>
      <c r="BD3810" s="90">
        <v>45717</v>
      </c>
      <c r="BE3810" s="35"/>
    </row>
    <row r="3811" spans="48:57" x14ac:dyDescent="0.25">
      <c r="AV3811" s="85">
        <v>3807</v>
      </c>
      <c r="AW3811" s="91"/>
      <c r="AX3811" s="93" t="s">
        <v>4324</v>
      </c>
      <c r="AY3811" s="87" t="s">
        <v>7369</v>
      </c>
      <c r="AZ3811" s="93" t="s">
        <v>5635</v>
      </c>
      <c r="BA3811" s="88" t="s">
        <v>645</v>
      </c>
      <c r="BB3811" s="86" t="s">
        <v>646</v>
      </c>
      <c r="BC3811" s="89">
        <v>19000</v>
      </c>
      <c r="BD3811" s="90">
        <v>45717</v>
      </c>
      <c r="BE3811" s="35"/>
    </row>
    <row r="3812" spans="48:57" x14ac:dyDescent="0.25">
      <c r="AV3812" s="85">
        <v>3808</v>
      </c>
      <c r="AW3812" s="91"/>
      <c r="AX3812" s="93" t="s">
        <v>4324</v>
      </c>
      <c r="AY3812" s="87" t="s">
        <v>7370</v>
      </c>
      <c r="AZ3812" s="93" t="s">
        <v>7371</v>
      </c>
      <c r="BA3812" s="88" t="s">
        <v>615</v>
      </c>
      <c r="BB3812" s="86" t="s">
        <v>616</v>
      </c>
      <c r="BC3812" s="89">
        <v>7500</v>
      </c>
      <c r="BD3812" s="90">
        <v>45717</v>
      </c>
      <c r="BE3812" s="35"/>
    </row>
    <row r="3813" spans="48:57" x14ac:dyDescent="0.25">
      <c r="AV3813" s="85">
        <v>3809</v>
      </c>
      <c r="AW3813" s="91"/>
      <c r="AX3813" s="93" t="s">
        <v>4324</v>
      </c>
      <c r="AY3813" s="87" t="s">
        <v>6651</v>
      </c>
      <c r="AZ3813" s="93" t="s">
        <v>7372</v>
      </c>
      <c r="BA3813" s="88" t="s">
        <v>1017</v>
      </c>
      <c r="BB3813" s="86" t="s">
        <v>1018</v>
      </c>
      <c r="BC3813" s="89">
        <v>-15000</v>
      </c>
      <c r="BD3813" s="90">
        <v>45689</v>
      </c>
      <c r="BE3813" s="35"/>
    </row>
    <row r="3814" spans="48:57" x14ac:dyDescent="0.25">
      <c r="AV3814" s="85">
        <v>3810</v>
      </c>
      <c r="AW3814" s="91"/>
      <c r="AX3814" s="93" t="s">
        <v>4324</v>
      </c>
      <c r="AY3814" s="87" t="s">
        <v>7373</v>
      </c>
      <c r="AZ3814" s="93" t="s">
        <v>7374</v>
      </c>
      <c r="BA3814" s="88" t="s">
        <v>615</v>
      </c>
      <c r="BB3814" s="86" t="s">
        <v>616</v>
      </c>
      <c r="BC3814" s="89">
        <v>7500</v>
      </c>
      <c r="BD3814" s="90">
        <v>45658</v>
      </c>
      <c r="BE3814" s="35"/>
    </row>
    <row r="3815" spans="48:57" x14ac:dyDescent="0.25">
      <c r="AV3815" s="85">
        <v>3811</v>
      </c>
      <c r="AW3815" s="91"/>
      <c r="AX3815" s="93" t="s">
        <v>4324</v>
      </c>
      <c r="AY3815" s="87" t="s">
        <v>7375</v>
      </c>
      <c r="AZ3815" s="93" t="s">
        <v>7114</v>
      </c>
      <c r="BA3815" s="88" t="s">
        <v>732</v>
      </c>
      <c r="BB3815" s="86" t="s">
        <v>733</v>
      </c>
      <c r="BC3815" s="89">
        <v>5750</v>
      </c>
      <c r="BD3815" s="90">
        <v>45717</v>
      </c>
      <c r="BE3815" s="35"/>
    </row>
    <row r="3816" spans="48:57" x14ac:dyDescent="0.25">
      <c r="AV3816" s="85">
        <v>3812</v>
      </c>
      <c r="AW3816" s="91"/>
      <c r="AX3816" s="93" t="s">
        <v>4324</v>
      </c>
      <c r="AY3816" s="87" t="s">
        <v>7375</v>
      </c>
      <c r="AZ3816" s="93" t="s">
        <v>7114</v>
      </c>
      <c r="BA3816" s="88" t="s">
        <v>1041</v>
      </c>
      <c r="BB3816" s="86" t="s">
        <v>1004</v>
      </c>
      <c r="BC3816" s="89">
        <v>6000</v>
      </c>
      <c r="BD3816" s="90">
        <v>45717</v>
      </c>
      <c r="BE3816" s="35"/>
    </row>
    <row r="3817" spans="48:57" x14ac:dyDescent="0.25">
      <c r="AV3817" s="85">
        <v>3813</v>
      </c>
      <c r="AW3817" s="91"/>
      <c r="AX3817" s="93" t="s">
        <v>4324</v>
      </c>
      <c r="AY3817" s="87" t="s">
        <v>1465</v>
      </c>
      <c r="AZ3817" s="93" t="s">
        <v>7376</v>
      </c>
      <c r="BA3817" s="88" t="s">
        <v>2324</v>
      </c>
      <c r="BB3817" s="86" t="s">
        <v>61</v>
      </c>
      <c r="BC3817" s="89">
        <v>3090</v>
      </c>
      <c r="BD3817" s="90">
        <v>45717</v>
      </c>
      <c r="BE3817" s="35"/>
    </row>
    <row r="3818" spans="48:57" x14ac:dyDescent="0.25">
      <c r="AV3818" s="85">
        <v>3814</v>
      </c>
      <c r="AW3818" s="91"/>
      <c r="AX3818" s="93" t="s">
        <v>4324</v>
      </c>
      <c r="AY3818" s="87" t="s">
        <v>1465</v>
      </c>
      <c r="AZ3818" s="93" t="s">
        <v>7376</v>
      </c>
      <c r="BA3818" s="88" t="s">
        <v>2324</v>
      </c>
      <c r="BB3818" s="86" t="s">
        <v>61</v>
      </c>
      <c r="BC3818" s="89">
        <v>4635</v>
      </c>
      <c r="BD3818" s="90">
        <v>45717</v>
      </c>
      <c r="BE3818" s="35"/>
    </row>
    <row r="3819" spans="48:57" x14ac:dyDescent="0.25">
      <c r="AV3819" s="85">
        <v>3815</v>
      </c>
      <c r="AW3819" s="91"/>
      <c r="AX3819" s="93" t="s">
        <v>4324</v>
      </c>
      <c r="AY3819" s="87" t="s">
        <v>3318</v>
      </c>
      <c r="AZ3819" s="93" t="s">
        <v>7377</v>
      </c>
      <c r="BA3819" s="88" t="s">
        <v>7378</v>
      </c>
      <c r="BB3819" s="86" t="s">
        <v>946</v>
      </c>
      <c r="BC3819" s="89">
        <v>-1725</v>
      </c>
      <c r="BD3819" s="90">
        <v>45717</v>
      </c>
      <c r="BE3819" s="35"/>
    </row>
    <row r="3820" spans="48:57" x14ac:dyDescent="0.25">
      <c r="AV3820" s="85">
        <v>3816</v>
      </c>
      <c r="AW3820" s="91"/>
      <c r="AX3820" s="93" t="s">
        <v>4324</v>
      </c>
      <c r="AY3820" s="87" t="s">
        <v>3568</v>
      </c>
      <c r="AZ3820" s="93" t="s">
        <v>7379</v>
      </c>
      <c r="BA3820" s="88" t="s">
        <v>615</v>
      </c>
      <c r="BB3820" s="86" t="s">
        <v>616</v>
      </c>
      <c r="BC3820" s="89">
        <v>22500</v>
      </c>
      <c r="BD3820" s="90">
        <v>45717</v>
      </c>
      <c r="BE3820" s="35"/>
    </row>
    <row r="3821" spans="48:57" x14ac:dyDescent="0.25">
      <c r="AV3821" s="85">
        <v>3817</v>
      </c>
      <c r="AW3821" s="91"/>
      <c r="AX3821" s="93" t="s">
        <v>4324</v>
      </c>
      <c r="AY3821" s="87" t="s">
        <v>3568</v>
      </c>
      <c r="AZ3821" s="93" t="s">
        <v>7379</v>
      </c>
      <c r="BA3821" s="88" t="s">
        <v>615</v>
      </c>
      <c r="BB3821" s="86" t="s">
        <v>616</v>
      </c>
      <c r="BC3821" s="89">
        <v>22500</v>
      </c>
      <c r="BD3821" s="90">
        <v>45717</v>
      </c>
      <c r="BE3821" s="35"/>
    </row>
    <row r="3822" spans="48:57" x14ac:dyDescent="0.25">
      <c r="AV3822" s="85">
        <v>3818</v>
      </c>
      <c r="AW3822" s="91"/>
      <c r="AX3822" s="93" t="s">
        <v>4324</v>
      </c>
      <c r="AY3822" s="87" t="s">
        <v>7380</v>
      </c>
      <c r="AZ3822" s="93" t="s">
        <v>7381</v>
      </c>
      <c r="BA3822" s="88" t="s">
        <v>2930</v>
      </c>
      <c r="BB3822" s="86" t="s">
        <v>1166</v>
      </c>
      <c r="BC3822" s="89">
        <v>12690</v>
      </c>
      <c r="BD3822" s="90">
        <v>45689</v>
      </c>
      <c r="BE3822" s="35"/>
    </row>
    <row r="3823" spans="48:57" x14ac:dyDescent="0.25">
      <c r="AV3823" s="85">
        <v>3819</v>
      </c>
      <c r="AW3823" s="91"/>
      <c r="AX3823" s="93" t="s">
        <v>4324</v>
      </c>
      <c r="AY3823" s="87" t="s">
        <v>7380</v>
      </c>
      <c r="AZ3823" s="93" t="s">
        <v>7381</v>
      </c>
      <c r="BA3823" s="88" t="s">
        <v>2352</v>
      </c>
      <c r="BB3823" s="86" t="s">
        <v>1451</v>
      </c>
      <c r="BC3823" s="89">
        <v>30270</v>
      </c>
      <c r="BD3823" s="90">
        <v>45658</v>
      </c>
      <c r="BE3823" s="35"/>
    </row>
    <row r="3824" spans="48:57" x14ac:dyDescent="0.25">
      <c r="AV3824" s="85">
        <v>3820</v>
      </c>
      <c r="AW3824" s="91"/>
      <c r="AX3824" s="93" t="s">
        <v>4324</v>
      </c>
      <c r="AY3824" s="87" t="s">
        <v>7382</v>
      </c>
      <c r="AZ3824" s="93" t="s">
        <v>5470</v>
      </c>
      <c r="BA3824" s="88" t="s">
        <v>615</v>
      </c>
      <c r="BB3824" s="86" t="s">
        <v>616</v>
      </c>
      <c r="BC3824" s="89">
        <v>7500</v>
      </c>
      <c r="BD3824" s="90">
        <v>45717</v>
      </c>
      <c r="BE3824" s="35"/>
    </row>
    <row r="3825" spans="48:57" x14ac:dyDescent="0.25">
      <c r="AV3825" s="85">
        <v>3821</v>
      </c>
      <c r="AW3825" s="91"/>
      <c r="AX3825" s="93" t="s">
        <v>4324</v>
      </c>
      <c r="AY3825" s="87" t="s">
        <v>7383</v>
      </c>
      <c r="AZ3825" s="93" t="s">
        <v>7135</v>
      </c>
      <c r="BA3825" s="88" t="s">
        <v>645</v>
      </c>
      <c r="BB3825" s="86" t="s">
        <v>646</v>
      </c>
      <c r="BC3825" s="89">
        <v>9500</v>
      </c>
      <c r="BD3825" s="90">
        <v>45717</v>
      </c>
      <c r="BE3825" s="35"/>
    </row>
    <row r="3826" spans="48:57" x14ac:dyDescent="0.25">
      <c r="AV3826" s="85">
        <v>3822</v>
      </c>
      <c r="AW3826" s="91"/>
      <c r="AX3826" s="93" t="s">
        <v>4324</v>
      </c>
      <c r="AY3826" s="87" t="s">
        <v>7384</v>
      </c>
      <c r="AZ3826" s="93" t="s">
        <v>7124</v>
      </c>
      <c r="BA3826" s="88" t="s">
        <v>7385</v>
      </c>
      <c r="BB3826" s="86" t="s">
        <v>438</v>
      </c>
      <c r="BC3826" s="89">
        <v>-9604</v>
      </c>
      <c r="BD3826" s="90">
        <v>45717</v>
      </c>
      <c r="BE3826" s="35"/>
    </row>
    <row r="3827" spans="48:57" x14ac:dyDescent="0.25">
      <c r="AV3827" s="85">
        <v>3823</v>
      </c>
      <c r="AW3827" s="91"/>
      <c r="AX3827" s="93" t="s">
        <v>4324</v>
      </c>
      <c r="AY3827" s="87" t="s">
        <v>7386</v>
      </c>
      <c r="AZ3827" s="93" t="s">
        <v>7387</v>
      </c>
      <c r="BA3827" s="88" t="s">
        <v>1032</v>
      </c>
      <c r="BB3827" s="86" t="s">
        <v>948</v>
      </c>
      <c r="BC3827" s="89">
        <v>11000</v>
      </c>
      <c r="BD3827" s="90">
        <v>45717</v>
      </c>
      <c r="BE3827" s="35"/>
    </row>
    <row r="3828" spans="48:57" x14ac:dyDescent="0.25">
      <c r="AV3828" s="85">
        <v>3824</v>
      </c>
      <c r="AW3828" s="91"/>
      <c r="AX3828" s="93" t="s">
        <v>4324</v>
      </c>
      <c r="AY3828" s="87" t="s">
        <v>7388</v>
      </c>
      <c r="AZ3828" s="93" t="s">
        <v>7389</v>
      </c>
      <c r="BA3828" s="88" t="s">
        <v>7301</v>
      </c>
      <c r="BB3828" s="86" t="s">
        <v>7302</v>
      </c>
      <c r="BC3828" s="89">
        <v>19350</v>
      </c>
      <c r="BD3828" s="90">
        <v>45717</v>
      </c>
      <c r="BE3828" s="35"/>
    </row>
    <row r="3829" spans="48:57" x14ac:dyDescent="0.25">
      <c r="AV3829" s="85">
        <v>3825</v>
      </c>
      <c r="AW3829" s="91"/>
      <c r="AX3829" s="93" t="s">
        <v>4324</v>
      </c>
      <c r="AY3829" s="87" t="s">
        <v>7390</v>
      </c>
      <c r="AZ3829" s="93" t="s">
        <v>7391</v>
      </c>
      <c r="BA3829" s="88" t="s">
        <v>1077</v>
      </c>
      <c r="BB3829" s="86" t="s">
        <v>1078</v>
      </c>
      <c r="BC3829" s="89">
        <v>13750</v>
      </c>
      <c r="BD3829" s="90">
        <v>45717</v>
      </c>
      <c r="BE3829" s="35"/>
    </row>
    <row r="3830" spans="48:57" x14ac:dyDescent="0.25">
      <c r="AV3830" s="85">
        <v>3826</v>
      </c>
      <c r="AW3830" s="91"/>
      <c r="AX3830" s="93" t="s">
        <v>4324</v>
      </c>
      <c r="AY3830" s="87" t="s">
        <v>7392</v>
      </c>
      <c r="AZ3830" s="93" t="s">
        <v>7393</v>
      </c>
      <c r="BA3830" s="88" t="s">
        <v>2228</v>
      </c>
      <c r="BB3830" s="86" t="s">
        <v>790</v>
      </c>
      <c r="BC3830" s="89">
        <v>43500</v>
      </c>
      <c r="BD3830" s="90">
        <v>45717</v>
      </c>
      <c r="BE3830" s="35"/>
    </row>
    <row r="3831" spans="48:57" x14ac:dyDescent="0.25">
      <c r="AV3831" s="85">
        <v>3827</v>
      </c>
      <c r="AW3831" s="91"/>
      <c r="AX3831" s="93" t="s">
        <v>4324</v>
      </c>
      <c r="AY3831" s="87" t="s">
        <v>7394</v>
      </c>
      <c r="AZ3831" s="93" t="s">
        <v>7279</v>
      </c>
      <c r="BA3831" s="88" t="s">
        <v>615</v>
      </c>
      <c r="BB3831" s="86" t="s">
        <v>616</v>
      </c>
      <c r="BC3831" s="89">
        <v>7500</v>
      </c>
      <c r="BD3831" s="90">
        <v>45689</v>
      </c>
      <c r="BE3831" s="35"/>
    </row>
    <row r="3832" spans="48:57" x14ac:dyDescent="0.25">
      <c r="AV3832" s="85">
        <v>3828</v>
      </c>
      <c r="AW3832" s="91"/>
      <c r="AX3832" s="93" t="s">
        <v>4324</v>
      </c>
      <c r="AY3832" s="87" t="s">
        <v>7395</v>
      </c>
      <c r="AZ3832" s="93" t="s">
        <v>7339</v>
      </c>
      <c r="BA3832" s="88" t="s">
        <v>2363</v>
      </c>
      <c r="BB3832" s="86" t="s">
        <v>461</v>
      </c>
      <c r="BC3832" s="89">
        <v>21720</v>
      </c>
      <c r="BD3832" s="90">
        <v>45658</v>
      </c>
      <c r="BE3832" s="35"/>
    </row>
    <row r="3833" spans="48:57" x14ac:dyDescent="0.25">
      <c r="AV3833" s="85">
        <v>3829</v>
      </c>
      <c r="AW3833" s="91"/>
      <c r="AX3833" s="93" t="s">
        <v>4324</v>
      </c>
      <c r="AY3833" s="87" t="s">
        <v>1394</v>
      </c>
      <c r="AZ3833" s="93" t="s">
        <v>2126</v>
      </c>
      <c r="BA3833" s="88" t="s">
        <v>1001</v>
      </c>
      <c r="BB3833" s="86" t="s">
        <v>1002</v>
      </c>
      <c r="BC3833" s="89">
        <v>37920</v>
      </c>
      <c r="BD3833" s="90">
        <v>45717</v>
      </c>
      <c r="BE3833" s="35"/>
    </row>
    <row r="3834" spans="48:57" x14ac:dyDescent="0.25">
      <c r="AV3834" s="85">
        <v>3830</v>
      </c>
      <c r="AW3834" s="91"/>
      <c r="AX3834" s="93" t="s">
        <v>4324</v>
      </c>
      <c r="AY3834" s="87" t="s">
        <v>1394</v>
      </c>
      <c r="AZ3834" s="93" t="s">
        <v>2126</v>
      </c>
      <c r="BA3834" s="88" t="s">
        <v>2324</v>
      </c>
      <c r="BB3834" s="86" t="s">
        <v>61</v>
      </c>
      <c r="BC3834" s="89">
        <v>4635</v>
      </c>
      <c r="BD3834" s="90">
        <v>45717</v>
      </c>
      <c r="BE3834" s="35"/>
    </row>
    <row r="3835" spans="48:57" x14ac:dyDescent="0.25">
      <c r="AV3835" s="85">
        <v>3831</v>
      </c>
      <c r="AW3835" s="91"/>
      <c r="AX3835" s="93" t="s">
        <v>4324</v>
      </c>
      <c r="AY3835" s="87" t="s">
        <v>1394</v>
      </c>
      <c r="AZ3835" s="93" t="s">
        <v>2126</v>
      </c>
      <c r="BA3835" s="88" t="s">
        <v>1638</v>
      </c>
      <c r="BB3835" s="86" t="s">
        <v>376</v>
      </c>
      <c r="BC3835" s="89">
        <v>18000</v>
      </c>
      <c r="BD3835" s="90">
        <v>45717</v>
      </c>
      <c r="BE3835" s="35"/>
    </row>
    <row r="3836" spans="48:57" x14ac:dyDescent="0.25">
      <c r="AV3836" s="85">
        <v>3832</v>
      </c>
      <c r="AW3836" s="91"/>
      <c r="AX3836" s="93" t="s">
        <v>4324</v>
      </c>
      <c r="AY3836" s="87" t="s">
        <v>1394</v>
      </c>
      <c r="AZ3836" s="93" t="s">
        <v>2126</v>
      </c>
      <c r="BA3836" s="88" t="s">
        <v>2369</v>
      </c>
      <c r="BB3836" s="86" t="s">
        <v>1146</v>
      </c>
      <c r="BC3836" s="89">
        <v>9555</v>
      </c>
      <c r="BD3836" s="90">
        <v>45717</v>
      </c>
      <c r="BE3836" s="35"/>
    </row>
    <row r="3837" spans="48:57" x14ac:dyDescent="0.25">
      <c r="AV3837" s="85">
        <v>3833</v>
      </c>
      <c r="AW3837" s="91"/>
      <c r="AX3837" s="93" t="s">
        <v>4324</v>
      </c>
      <c r="AY3837" s="87" t="s">
        <v>1394</v>
      </c>
      <c r="AZ3837" s="93" t="s">
        <v>2126</v>
      </c>
      <c r="BA3837" s="88" t="s">
        <v>1032</v>
      </c>
      <c r="BB3837" s="86" t="s">
        <v>948</v>
      </c>
      <c r="BC3837" s="89">
        <v>11000</v>
      </c>
      <c r="BD3837" s="90">
        <v>45717</v>
      </c>
      <c r="BE3837" s="35"/>
    </row>
    <row r="3838" spans="48:57" x14ac:dyDescent="0.25">
      <c r="AV3838" s="85">
        <v>3834</v>
      </c>
      <c r="AW3838" s="91"/>
      <c r="AX3838" s="93" t="s">
        <v>4324</v>
      </c>
      <c r="AY3838" s="87" t="s">
        <v>1394</v>
      </c>
      <c r="AZ3838" s="93" t="s">
        <v>2126</v>
      </c>
      <c r="BA3838" s="88" t="s">
        <v>1001</v>
      </c>
      <c r="BB3838" s="86" t="s">
        <v>1002</v>
      </c>
      <c r="BC3838" s="89">
        <v>9480</v>
      </c>
      <c r="BD3838" s="90">
        <v>45717</v>
      </c>
      <c r="BE3838" s="35"/>
    </row>
    <row r="3839" spans="48:57" x14ac:dyDescent="0.25">
      <c r="AV3839" s="85">
        <v>3835</v>
      </c>
      <c r="AW3839" s="91"/>
      <c r="AX3839" s="93" t="s">
        <v>4324</v>
      </c>
      <c r="AY3839" s="87" t="s">
        <v>1394</v>
      </c>
      <c r="AZ3839" s="93" t="s">
        <v>2126</v>
      </c>
      <c r="BA3839" s="88" t="s">
        <v>1638</v>
      </c>
      <c r="BB3839" s="86" t="s">
        <v>376</v>
      </c>
      <c r="BC3839" s="89">
        <v>18000</v>
      </c>
      <c r="BD3839" s="90">
        <v>45717</v>
      </c>
      <c r="BE3839" s="35"/>
    </row>
    <row r="3840" spans="48:57" x14ac:dyDescent="0.25">
      <c r="AV3840" s="85">
        <v>3836</v>
      </c>
      <c r="AW3840" s="91"/>
      <c r="AX3840" s="93" t="s">
        <v>4324</v>
      </c>
      <c r="AY3840" s="87" t="s">
        <v>1394</v>
      </c>
      <c r="AZ3840" s="93" t="s">
        <v>2126</v>
      </c>
      <c r="BA3840" s="88" t="s">
        <v>3004</v>
      </c>
      <c r="BB3840" s="86" t="s">
        <v>1576</v>
      </c>
      <c r="BC3840" s="89">
        <v>16506</v>
      </c>
      <c r="BD3840" s="90">
        <v>45689</v>
      </c>
      <c r="BE3840" s="35"/>
    </row>
    <row r="3841" spans="48:57" x14ac:dyDescent="0.25">
      <c r="AV3841" s="85">
        <v>3837</v>
      </c>
      <c r="AW3841" s="91"/>
      <c r="AX3841" s="93" t="s">
        <v>4324</v>
      </c>
      <c r="AY3841" s="87" t="s">
        <v>1394</v>
      </c>
      <c r="AZ3841" s="93" t="s">
        <v>2126</v>
      </c>
      <c r="BA3841" s="88" t="s">
        <v>2266</v>
      </c>
      <c r="BB3841" s="86" t="s">
        <v>329</v>
      </c>
      <c r="BC3841" s="89">
        <v>19440</v>
      </c>
      <c r="BD3841" s="90">
        <v>45658</v>
      </c>
      <c r="BE3841" s="35"/>
    </row>
    <row r="3842" spans="48:57" x14ac:dyDescent="0.25">
      <c r="AV3842" s="85">
        <v>3838</v>
      </c>
      <c r="AW3842" s="91"/>
      <c r="AX3842" s="93" t="s">
        <v>4324</v>
      </c>
      <c r="AY3842" s="87" t="s">
        <v>1394</v>
      </c>
      <c r="AZ3842" s="93" t="s">
        <v>2126</v>
      </c>
      <c r="BA3842" s="88" t="s">
        <v>1001</v>
      </c>
      <c r="BB3842" s="86" t="s">
        <v>1002</v>
      </c>
      <c r="BC3842" s="89">
        <v>9480</v>
      </c>
      <c r="BD3842" s="90">
        <v>45717</v>
      </c>
      <c r="BE3842" s="35"/>
    </row>
    <row r="3843" spans="48:57" x14ac:dyDescent="0.25">
      <c r="AV3843" s="85">
        <v>3839</v>
      </c>
      <c r="AW3843" s="91"/>
      <c r="AX3843" s="93" t="s">
        <v>4324</v>
      </c>
      <c r="AY3843" s="87" t="s">
        <v>1394</v>
      </c>
      <c r="AZ3843" s="93" t="s">
        <v>2126</v>
      </c>
      <c r="BA3843" s="88" t="s">
        <v>3290</v>
      </c>
      <c r="BB3843" s="86" t="s">
        <v>1497</v>
      </c>
      <c r="BC3843" s="89">
        <v>40500</v>
      </c>
      <c r="BD3843" s="90">
        <v>45717</v>
      </c>
      <c r="BE3843" s="35"/>
    </row>
    <row r="3844" spans="48:57" x14ac:dyDescent="0.25">
      <c r="AV3844" s="85">
        <v>3840</v>
      </c>
      <c r="AW3844" s="91"/>
      <c r="AX3844" s="93" t="s">
        <v>4324</v>
      </c>
      <c r="AY3844" s="87" t="s">
        <v>1394</v>
      </c>
      <c r="AZ3844" s="93" t="s">
        <v>2126</v>
      </c>
      <c r="BA3844" s="88" t="s">
        <v>7268</v>
      </c>
      <c r="BB3844" s="86" t="s">
        <v>1746</v>
      </c>
      <c r="BC3844" s="89">
        <v>-5880</v>
      </c>
      <c r="BD3844" s="90">
        <v>45717</v>
      </c>
      <c r="BE3844" s="35"/>
    </row>
    <row r="3845" spans="48:57" x14ac:dyDescent="0.25">
      <c r="AV3845" s="85">
        <v>3841</v>
      </c>
      <c r="AW3845" s="91"/>
      <c r="AX3845" s="93" t="s">
        <v>4324</v>
      </c>
      <c r="AY3845" s="87" t="s">
        <v>1394</v>
      </c>
      <c r="AZ3845" s="93" t="s">
        <v>2126</v>
      </c>
      <c r="BA3845" s="88" t="s">
        <v>7396</v>
      </c>
      <c r="BB3845" s="86" t="s">
        <v>1814</v>
      </c>
      <c r="BC3845" s="89">
        <v>5070</v>
      </c>
      <c r="BD3845" s="90">
        <v>45717</v>
      </c>
      <c r="BE3845" s="35"/>
    </row>
    <row r="3846" spans="48:57" x14ac:dyDescent="0.25">
      <c r="AV3846" s="85">
        <v>3842</v>
      </c>
      <c r="AW3846" s="91"/>
      <c r="AX3846" s="93" t="s">
        <v>4324</v>
      </c>
      <c r="AY3846" s="87" t="s">
        <v>1394</v>
      </c>
      <c r="AZ3846" s="93" t="s">
        <v>2126</v>
      </c>
      <c r="BA3846" s="88" t="s">
        <v>2369</v>
      </c>
      <c r="BB3846" s="86" t="s">
        <v>1146</v>
      </c>
      <c r="BC3846" s="89">
        <v>9555</v>
      </c>
      <c r="BD3846" s="90">
        <v>45717</v>
      </c>
      <c r="BE3846" s="35"/>
    </row>
    <row r="3847" spans="48:57" x14ac:dyDescent="0.25">
      <c r="AV3847" s="85">
        <v>3843</v>
      </c>
      <c r="AW3847" s="91"/>
      <c r="AX3847" s="93" t="s">
        <v>4324</v>
      </c>
      <c r="AY3847" s="87" t="s">
        <v>1394</v>
      </c>
      <c r="AZ3847" s="93" t="s">
        <v>2126</v>
      </c>
      <c r="BA3847" s="88" t="s">
        <v>1001</v>
      </c>
      <c r="BB3847" s="86" t="s">
        <v>1002</v>
      </c>
      <c r="BC3847" s="89">
        <v>18960</v>
      </c>
      <c r="BD3847" s="90">
        <v>45717</v>
      </c>
      <c r="BE3847" s="35"/>
    </row>
    <row r="3848" spans="48:57" x14ac:dyDescent="0.25">
      <c r="AV3848" s="85">
        <v>3844</v>
      </c>
      <c r="AW3848" s="91"/>
      <c r="AX3848" s="93" t="s">
        <v>4324</v>
      </c>
      <c r="AY3848" s="87" t="s">
        <v>1394</v>
      </c>
      <c r="AZ3848" s="93" t="s">
        <v>2126</v>
      </c>
      <c r="BA3848" s="88" t="s">
        <v>7396</v>
      </c>
      <c r="BB3848" s="86" t="s">
        <v>1814</v>
      </c>
      <c r="BC3848" s="89">
        <v>15210</v>
      </c>
      <c r="BD3848" s="90">
        <v>45717</v>
      </c>
      <c r="BE3848" s="35"/>
    </row>
    <row r="3849" spans="48:57" x14ac:dyDescent="0.25">
      <c r="AV3849" s="85">
        <v>3845</v>
      </c>
      <c r="AW3849" s="91"/>
      <c r="AX3849" s="93" t="s">
        <v>4324</v>
      </c>
      <c r="AY3849" s="87" t="s">
        <v>1394</v>
      </c>
      <c r="AZ3849" s="93" t="s">
        <v>2126</v>
      </c>
      <c r="BA3849" s="88" t="s">
        <v>1607</v>
      </c>
      <c r="BB3849" s="86" t="s">
        <v>414</v>
      </c>
      <c r="BC3849" s="89">
        <v>10875</v>
      </c>
      <c r="BD3849" s="90">
        <v>45689</v>
      </c>
      <c r="BE3849" s="35"/>
    </row>
    <row r="3850" spans="48:57" x14ac:dyDescent="0.25">
      <c r="AV3850" s="85">
        <v>3846</v>
      </c>
      <c r="AW3850" s="91"/>
      <c r="AX3850" s="93" t="s">
        <v>4324</v>
      </c>
      <c r="AY3850" s="87" t="s">
        <v>1394</v>
      </c>
      <c r="AZ3850" s="93" t="s">
        <v>2126</v>
      </c>
      <c r="BA3850" s="88" t="s">
        <v>2324</v>
      </c>
      <c r="BB3850" s="86" t="s">
        <v>61</v>
      </c>
      <c r="BC3850" s="89">
        <v>3090</v>
      </c>
      <c r="BD3850" s="90">
        <v>45658</v>
      </c>
      <c r="BE3850" s="35"/>
    </row>
    <row r="3851" spans="48:57" x14ac:dyDescent="0.25">
      <c r="AV3851" s="85">
        <v>3847</v>
      </c>
      <c r="AW3851" s="91"/>
      <c r="AX3851" s="93" t="s">
        <v>4324</v>
      </c>
      <c r="AY3851" s="87" t="s">
        <v>1394</v>
      </c>
      <c r="AZ3851" s="93" t="s">
        <v>2126</v>
      </c>
      <c r="BA3851" s="88" t="s">
        <v>1001</v>
      </c>
      <c r="BB3851" s="86" t="s">
        <v>1002</v>
      </c>
      <c r="BC3851" s="89">
        <v>18960</v>
      </c>
      <c r="BD3851" s="90">
        <v>45717</v>
      </c>
      <c r="BE3851" s="35"/>
    </row>
    <row r="3852" spans="48:57" x14ac:dyDescent="0.25">
      <c r="AV3852" s="85">
        <v>3848</v>
      </c>
      <c r="AW3852" s="91"/>
      <c r="AX3852" s="93" t="s">
        <v>4324</v>
      </c>
      <c r="AY3852" s="87" t="s">
        <v>1394</v>
      </c>
      <c r="AZ3852" s="93" t="s">
        <v>2126</v>
      </c>
      <c r="BA3852" s="88" t="s">
        <v>3290</v>
      </c>
      <c r="BB3852" s="86" t="s">
        <v>1497</v>
      </c>
      <c r="BC3852" s="89">
        <v>20250</v>
      </c>
      <c r="BD3852" s="90">
        <v>45717</v>
      </c>
      <c r="BE3852" s="35"/>
    </row>
    <row r="3853" spans="48:57" x14ac:dyDescent="0.25">
      <c r="AV3853" s="85">
        <v>3849</v>
      </c>
      <c r="AW3853" s="91"/>
      <c r="AX3853" s="93" t="s">
        <v>4324</v>
      </c>
      <c r="AY3853" s="87" t="s">
        <v>1394</v>
      </c>
      <c r="AZ3853" s="93" t="s">
        <v>2126</v>
      </c>
      <c r="BA3853" s="88" t="s">
        <v>1001</v>
      </c>
      <c r="BB3853" s="86" t="s">
        <v>1002</v>
      </c>
      <c r="BC3853" s="89">
        <v>18960</v>
      </c>
      <c r="BD3853" s="90">
        <v>45717</v>
      </c>
      <c r="BE3853" s="35"/>
    </row>
    <row r="3854" spans="48:57" x14ac:dyDescent="0.25">
      <c r="AV3854" s="85">
        <v>3850</v>
      </c>
      <c r="AW3854" s="91"/>
      <c r="AX3854" s="93" t="s">
        <v>4324</v>
      </c>
      <c r="AY3854" s="87" t="s">
        <v>1394</v>
      </c>
      <c r="AZ3854" s="93" t="s">
        <v>2126</v>
      </c>
      <c r="BA3854" s="88" t="s">
        <v>499</v>
      </c>
      <c r="BB3854" s="86" t="s">
        <v>500</v>
      </c>
      <c r="BC3854" s="89">
        <v>10380</v>
      </c>
      <c r="BD3854" s="90">
        <v>45717</v>
      </c>
      <c r="BE3854" s="35"/>
    </row>
    <row r="3855" spans="48:57" x14ac:dyDescent="0.25">
      <c r="AV3855" s="85">
        <v>3851</v>
      </c>
      <c r="AW3855" s="91"/>
      <c r="AX3855" s="93" t="s">
        <v>4324</v>
      </c>
      <c r="AY3855" s="87" t="s">
        <v>1394</v>
      </c>
      <c r="AZ3855" s="93" t="s">
        <v>2126</v>
      </c>
      <c r="BA3855" s="88" t="s">
        <v>2324</v>
      </c>
      <c r="BB3855" s="86" t="s">
        <v>61</v>
      </c>
      <c r="BC3855" s="89">
        <v>1545</v>
      </c>
      <c r="BD3855" s="90">
        <v>45717</v>
      </c>
      <c r="BE3855" s="35"/>
    </row>
    <row r="3856" spans="48:57" x14ac:dyDescent="0.25">
      <c r="AV3856" s="85">
        <v>3852</v>
      </c>
      <c r="AW3856" s="91"/>
      <c r="AX3856" s="93" t="s">
        <v>4324</v>
      </c>
      <c r="AY3856" s="87" t="s">
        <v>1394</v>
      </c>
      <c r="AZ3856" s="93" t="s">
        <v>2126</v>
      </c>
      <c r="BA3856" s="88" t="s">
        <v>1607</v>
      </c>
      <c r="BB3856" s="86" t="s">
        <v>414</v>
      </c>
      <c r="BC3856" s="89">
        <v>21750</v>
      </c>
      <c r="BD3856" s="90">
        <v>45717</v>
      </c>
      <c r="BE3856" s="35"/>
    </row>
    <row r="3857" spans="48:57" x14ac:dyDescent="0.25">
      <c r="AV3857" s="85">
        <v>3853</v>
      </c>
      <c r="AW3857" s="91"/>
      <c r="AX3857" s="93" t="s">
        <v>4324</v>
      </c>
      <c r="AY3857" s="87" t="s">
        <v>7397</v>
      </c>
      <c r="AZ3857" s="93" t="s">
        <v>7237</v>
      </c>
      <c r="BA3857" s="88" t="s">
        <v>645</v>
      </c>
      <c r="BB3857" s="86" t="s">
        <v>646</v>
      </c>
      <c r="BC3857" s="89">
        <v>9500</v>
      </c>
      <c r="BD3857" s="90">
        <v>45717</v>
      </c>
      <c r="BE3857" s="35"/>
    </row>
    <row r="3858" spans="48:57" x14ac:dyDescent="0.25">
      <c r="AV3858" s="85">
        <v>3854</v>
      </c>
      <c r="AW3858" s="91"/>
      <c r="AX3858" s="93" t="s">
        <v>4324</v>
      </c>
      <c r="AY3858" s="87" t="s">
        <v>7397</v>
      </c>
      <c r="AZ3858" s="93" t="s">
        <v>7237</v>
      </c>
      <c r="BA3858" s="88" t="s">
        <v>615</v>
      </c>
      <c r="BB3858" s="86" t="s">
        <v>616</v>
      </c>
      <c r="BC3858" s="89">
        <v>7500</v>
      </c>
      <c r="BD3858" s="90">
        <v>45689</v>
      </c>
      <c r="BE3858" s="35"/>
    </row>
    <row r="3859" spans="48:57" x14ac:dyDescent="0.25">
      <c r="AV3859" s="85">
        <v>3855</v>
      </c>
      <c r="AW3859" s="91"/>
      <c r="AX3859" s="93" t="s">
        <v>4324</v>
      </c>
      <c r="AY3859" s="87" t="s">
        <v>7398</v>
      </c>
      <c r="AZ3859" s="93" t="s">
        <v>7399</v>
      </c>
      <c r="BA3859" s="88" t="s">
        <v>686</v>
      </c>
      <c r="BB3859" s="86" t="s">
        <v>661</v>
      </c>
      <c r="BC3859" s="89">
        <v>0</v>
      </c>
      <c r="BD3859" s="90">
        <v>45658</v>
      </c>
      <c r="BE3859" s="35"/>
    </row>
    <row r="3860" spans="48:57" x14ac:dyDescent="0.25">
      <c r="AV3860" s="85">
        <v>3856</v>
      </c>
      <c r="AW3860" s="91"/>
      <c r="AX3860" s="93" t="s">
        <v>4324</v>
      </c>
      <c r="AY3860" s="87" t="s">
        <v>7398</v>
      </c>
      <c r="AZ3860" s="93" t="s">
        <v>7399</v>
      </c>
      <c r="BA3860" s="88" t="s">
        <v>686</v>
      </c>
      <c r="BB3860" s="86" t="s">
        <v>661</v>
      </c>
      <c r="BC3860" s="89">
        <v>0</v>
      </c>
      <c r="BD3860" s="90">
        <v>45717</v>
      </c>
      <c r="BE3860" s="35"/>
    </row>
    <row r="3861" spans="48:57" x14ac:dyDescent="0.25">
      <c r="AV3861" s="85">
        <v>3857</v>
      </c>
      <c r="AW3861" s="91"/>
      <c r="AX3861" s="93" t="s">
        <v>4324</v>
      </c>
      <c r="AY3861" s="87" t="s">
        <v>7400</v>
      </c>
      <c r="AZ3861" s="93" t="s">
        <v>7401</v>
      </c>
      <c r="BA3861" s="88" t="s">
        <v>1077</v>
      </c>
      <c r="BB3861" s="86" t="s">
        <v>1078</v>
      </c>
      <c r="BC3861" s="89">
        <v>5500</v>
      </c>
      <c r="BD3861" s="90">
        <v>45717</v>
      </c>
      <c r="BE3861" s="35"/>
    </row>
    <row r="3862" spans="48:57" x14ac:dyDescent="0.25">
      <c r="AV3862" s="85">
        <v>3858</v>
      </c>
      <c r="AW3862" s="91"/>
      <c r="AX3862" s="93" t="s">
        <v>4324</v>
      </c>
      <c r="AY3862" s="87" t="s">
        <v>7402</v>
      </c>
      <c r="AZ3862" s="93" t="s">
        <v>7330</v>
      </c>
      <c r="BA3862" s="88" t="s">
        <v>1077</v>
      </c>
      <c r="BB3862" s="86" t="s">
        <v>1078</v>
      </c>
      <c r="BC3862" s="89">
        <v>13750</v>
      </c>
      <c r="BD3862" s="90">
        <v>45717</v>
      </c>
      <c r="BE3862" s="35"/>
    </row>
    <row r="3863" spans="48:57" x14ac:dyDescent="0.25">
      <c r="AV3863" s="85">
        <v>3859</v>
      </c>
      <c r="AW3863" s="91"/>
      <c r="AX3863" s="93" t="s">
        <v>4324</v>
      </c>
      <c r="AY3863" s="87" t="s">
        <v>7403</v>
      </c>
      <c r="AZ3863" s="93" t="s">
        <v>7404</v>
      </c>
      <c r="BA3863" s="88" t="s">
        <v>686</v>
      </c>
      <c r="BB3863" s="86" t="s">
        <v>661</v>
      </c>
      <c r="BC3863" s="89">
        <v>0</v>
      </c>
      <c r="BD3863" s="90">
        <v>45717</v>
      </c>
      <c r="BE3863" s="35"/>
    </row>
    <row r="3864" spans="48:57" x14ac:dyDescent="0.25">
      <c r="AV3864" s="85">
        <v>3860</v>
      </c>
      <c r="AW3864" s="91"/>
      <c r="AX3864" s="93" t="s">
        <v>4324</v>
      </c>
      <c r="AY3864" s="87" t="s">
        <v>670</v>
      </c>
      <c r="AZ3864" s="93" t="s">
        <v>7405</v>
      </c>
      <c r="BA3864" s="88" t="s">
        <v>1712</v>
      </c>
      <c r="BB3864" s="86" t="s">
        <v>1081</v>
      </c>
      <c r="BC3864" s="89">
        <v>11415</v>
      </c>
      <c r="BD3864" s="90">
        <v>45717</v>
      </c>
      <c r="BE3864" s="35"/>
    </row>
    <row r="3865" spans="48:57" x14ac:dyDescent="0.25">
      <c r="AV3865" s="85">
        <v>3861</v>
      </c>
      <c r="AW3865" s="91"/>
      <c r="AX3865" s="93" t="s">
        <v>4324</v>
      </c>
      <c r="AY3865" s="87" t="s">
        <v>670</v>
      </c>
      <c r="AZ3865" s="93" t="s">
        <v>7405</v>
      </c>
      <c r="BA3865" s="88" t="s">
        <v>2013</v>
      </c>
      <c r="BB3865" s="86" t="s">
        <v>1391</v>
      </c>
      <c r="BC3865" s="89">
        <v>4275</v>
      </c>
      <c r="BD3865" s="90">
        <v>45717</v>
      </c>
      <c r="BE3865" s="35"/>
    </row>
    <row r="3866" spans="48:57" x14ac:dyDescent="0.25">
      <c r="AV3866" s="85">
        <v>3862</v>
      </c>
      <c r="AW3866" s="91"/>
      <c r="AX3866" s="93" t="s">
        <v>4324</v>
      </c>
      <c r="AY3866" s="87" t="s">
        <v>670</v>
      </c>
      <c r="AZ3866" s="93" t="s">
        <v>7405</v>
      </c>
      <c r="BA3866" s="88" t="s">
        <v>1712</v>
      </c>
      <c r="BB3866" s="86" t="s">
        <v>1081</v>
      </c>
      <c r="BC3866" s="89">
        <v>45660</v>
      </c>
      <c r="BD3866" s="90">
        <v>45717</v>
      </c>
      <c r="BE3866" s="35"/>
    </row>
    <row r="3867" spans="48:57" x14ac:dyDescent="0.25">
      <c r="AV3867" s="85">
        <v>3863</v>
      </c>
      <c r="AW3867" s="91"/>
      <c r="AX3867" s="93" t="s">
        <v>4324</v>
      </c>
      <c r="AY3867" s="87" t="s">
        <v>7406</v>
      </c>
      <c r="AZ3867" s="93" t="s">
        <v>7407</v>
      </c>
      <c r="BA3867" s="88" t="s">
        <v>1824</v>
      </c>
      <c r="BB3867" s="86" t="s">
        <v>861</v>
      </c>
      <c r="BC3867" s="89">
        <v>1200</v>
      </c>
      <c r="BD3867" s="90">
        <v>45689</v>
      </c>
      <c r="BE3867" s="35"/>
    </row>
    <row r="3868" spans="48:57" x14ac:dyDescent="0.25">
      <c r="AV3868" s="85">
        <v>3864</v>
      </c>
      <c r="AW3868" s="91"/>
      <c r="AX3868" s="93" t="s">
        <v>4324</v>
      </c>
      <c r="AY3868" s="87" t="s">
        <v>7406</v>
      </c>
      <c r="AZ3868" s="93" t="s">
        <v>7407</v>
      </c>
      <c r="BA3868" s="88" t="s">
        <v>5832</v>
      </c>
      <c r="BB3868" s="86" t="s">
        <v>835</v>
      </c>
      <c r="BC3868" s="89">
        <v>9375</v>
      </c>
      <c r="BD3868" s="90">
        <v>45658</v>
      </c>
      <c r="BE3868" s="35"/>
    </row>
    <row r="3869" spans="48:57" x14ac:dyDescent="0.25">
      <c r="AV3869" s="85">
        <v>3865</v>
      </c>
      <c r="AW3869" s="91"/>
      <c r="AX3869" s="93" t="s">
        <v>4324</v>
      </c>
      <c r="AY3869" s="87" t="s">
        <v>7408</v>
      </c>
      <c r="AZ3869" s="93" t="s">
        <v>7409</v>
      </c>
      <c r="BA3869" s="88" t="s">
        <v>2324</v>
      </c>
      <c r="BB3869" s="86" t="s">
        <v>61</v>
      </c>
      <c r="BC3869" s="89">
        <v>7725</v>
      </c>
      <c r="BD3869" s="90">
        <v>45717</v>
      </c>
      <c r="BE3869" s="35"/>
    </row>
    <row r="3870" spans="48:57" x14ac:dyDescent="0.25">
      <c r="AV3870" s="85">
        <v>3866</v>
      </c>
      <c r="AW3870" s="91"/>
      <c r="AX3870" s="93" t="s">
        <v>4324</v>
      </c>
      <c r="AY3870" s="87" t="s">
        <v>7410</v>
      </c>
      <c r="AZ3870" s="93" t="s">
        <v>5595</v>
      </c>
      <c r="BA3870" s="88" t="s">
        <v>645</v>
      </c>
      <c r="BB3870" s="86" t="s">
        <v>646</v>
      </c>
      <c r="BC3870" s="89">
        <v>47500</v>
      </c>
      <c r="BD3870" s="90">
        <v>45717</v>
      </c>
      <c r="BE3870" s="35"/>
    </row>
    <row r="3871" spans="48:57" x14ac:dyDescent="0.25">
      <c r="AV3871" s="85">
        <v>3867</v>
      </c>
      <c r="AW3871" s="91"/>
      <c r="AX3871" s="93" t="s">
        <v>4324</v>
      </c>
      <c r="AY3871" s="87" t="s">
        <v>7411</v>
      </c>
      <c r="AZ3871" s="93" t="s">
        <v>7412</v>
      </c>
      <c r="BA3871" s="88" t="s">
        <v>615</v>
      </c>
      <c r="BB3871" s="86" t="s">
        <v>616</v>
      </c>
      <c r="BC3871" s="89">
        <v>7500</v>
      </c>
      <c r="BD3871" s="90">
        <v>45717</v>
      </c>
      <c r="BE3871" s="35"/>
    </row>
    <row r="3872" spans="48:57" x14ac:dyDescent="0.25">
      <c r="AV3872" s="85">
        <v>3868</v>
      </c>
      <c r="AW3872" s="91"/>
      <c r="AX3872" s="93" t="s">
        <v>4324</v>
      </c>
      <c r="AY3872" s="87" t="s">
        <v>7411</v>
      </c>
      <c r="AZ3872" s="93" t="s">
        <v>7412</v>
      </c>
      <c r="BA3872" s="88" t="s">
        <v>1041</v>
      </c>
      <c r="BB3872" s="86" t="s">
        <v>1004</v>
      </c>
      <c r="BC3872" s="89">
        <v>6000</v>
      </c>
      <c r="BD3872" s="90">
        <v>45717</v>
      </c>
      <c r="BE3872" s="35"/>
    </row>
    <row r="3873" spans="48:57" x14ac:dyDescent="0.25">
      <c r="AV3873" s="85">
        <v>3869</v>
      </c>
      <c r="AW3873" s="91"/>
      <c r="AX3873" s="93" t="s">
        <v>4324</v>
      </c>
      <c r="AY3873" s="87" t="s">
        <v>7413</v>
      </c>
      <c r="AZ3873" s="93" t="s">
        <v>7414</v>
      </c>
      <c r="BA3873" s="88" t="s">
        <v>2328</v>
      </c>
      <c r="BB3873" s="86" t="s">
        <v>85</v>
      </c>
      <c r="BC3873" s="89">
        <v>19890</v>
      </c>
      <c r="BD3873" s="90">
        <v>45717</v>
      </c>
      <c r="BE3873" s="35"/>
    </row>
    <row r="3874" spans="48:57" x14ac:dyDescent="0.25">
      <c r="AV3874" s="85">
        <v>3870</v>
      </c>
      <c r="AW3874" s="91"/>
      <c r="AX3874" s="93" t="s">
        <v>4324</v>
      </c>
      <c r="AY3874" s="87" t="s">
        <v>7415</v>
      </c>
      <c r="AZ3874" s="93" t="s">
        <v>5638</v>
      </c>
      <c r="BA3874" s="88" t="s">
        <v>1077</v>
      </c>
      <c r="BB3874" s="86" t="s">
        <v>1078</v>
      </c>
      <c r="BC3874" s="89">
        <v>8250</v>
      </c>
      <c r="BD3874" s="90">
        <v>45717</v>
      </c>
      <c r="BE3874" s="35"/>
    </row>
    <row r="3875" spans="48:57" x14ac:dyDescent="0.25">
      <c r="AV3875" s="85">
        <v>3871</v>
      </c>
      <c r="AW3875" s="91"/>
      <c r="AX3875" s="93" t="s">
        <v>4324</v>
      </c>
      <c r="AY3875" s="87" t="s">
        <v>7415</v>
      </c>
      <c r="AZ3875" s="93" t="s">
        <v>5638</v>
      </c>
      <c r="BA3875" s="88" t="s">
        <v>1077</v>
      </c>
      <c r="BB3875" s="86" t="s">
        <v>1078</v>
      </c>
      <c r="BC3875" s="89">
        <v>8250</v>
      </c>
      <c r="BD3875" s="90">
        <v>45717</v>
      </c>
      <c r="BE3875" s="35"/>
    </row>
    <row r="3876" spans="48:57" x14ac:dyDescent="0.25">
      <c r="AV3876" s="85">
        <v>3872</v>
      </c>
      <c r="AW3876" s="91"/>
      <c r="AX3876" s="93" t="s">
        <v>4324</v>
      </c>
      <c r="AY3876" s="87" t="s">
        <v>7416</v>
      </c>
      <c r="AZ3876" s="93" t="s">
        <v>5657</v>
      </c>
      <c r="BA3876" s="88" t="s">
        <v>686</v>
      </c>
      <c r="BB3876" s="86" t="s">
        <v>661</v>
      </c>
      <c r="BC3876" s="89">
        <v>0</v>
      </c>
      <c r="BD3876" s="90">
        <v>45689</v>
      </c>
      <c r="BE3876" s="35"/>
    </row>
    <row r="3877" spans="48:57" x14ac:dyDescent="0.25">
      <c r="AV3877" s="85">
        <v>3873</v>
      </c>
      <c r="AW3877" s="91"/>
      <c r="AX3877" s="93" t="s">
        <v>4324</v>
      </c>
      <c r="AY3877" s="87" t="s">
        <v>7416</v>
      </c>
      <c r="AZ3877" s="93" t="s">
        <v>5657</v>
      </c>
      <c r="BA3877" s="88" t="s">
        <v>686</v>
      </c>
      <c r="BB3877" s="86" t="s">
        <v>661</v>
      </c>
      <c r="BC3877" s="89">
        <v>0</v>
      </c>
      <c r="BD3877" s="90">
        <v>45658</v>
      </c>
      <c r="BE3877" s="35"/>
    </row>
    <row r="3878" spans="48:57" x14ac:dyDescent="0.25">
      <c r="AV3878" s="85">
        <v>3874</v>
      </c>
      <c r="AW3878" s="91"/>
      <c r="AX3878" s="93" t="s">
        <v>4324</v>
      </c>
      <c r="AY3878" s="87" t="s">
        <v>7417</v>
      </c>
      <c r="AZ3878" s="93" t="s">
        <v>7229</v>
      </c>
      <c r="BA3878" s="88" t="s">
        <v>2891</v>
      </c>
      <c r="BB3878" s="86" t="s">
        <v>133</v>
      </c>
      <c r="BC3878" s="89">
        <v>3390</v>
      </c>
      <c r="BD3878" s="90">
        <v>45717</v>
      </c>
      <c r="BE3878" s="35"/>
    </row>
    <row r="3879" spans="48:57" x14ac:dyDescent="0.25">
      <c r="AV3879" s="85">
        <v>3875</v>
      </c>
      <c r="AW3879" s="91"/>
      <c r="AX3879" s="93" t="s">
        <v>4324</v>
      </c>
      <c r="AY3879" s="87" t="s">
        <v>7418</v>
      </c>
      <c r="AZ3879" s="93" t="s">
        <v>5525</v>
      </c>
      <c r="BA3879" s="88" t="s">
        <v>2043</v>
      </c>
      <c r="BB3879" s="86" t="s">
        <v>2044</v>
      </c>
      <c r="BC3879" s="89">
        <v>41000</v>
      </c>
      <c r="BD3879" s="90">
        <v>45717</v>
      </c>
      <c r="BE3879" s="35"/>
    </row>
    <row r="3880" spans="48:57" x14ac:dyDescent="0.25">
      <c r="AV3880" s="85">
        <v>3876</v>
      </c>
      <c r="AW3880" s="91"/>
      <c r="AX3880" s="93" t="s">
        <v>4324</v>
      </c>
      <c r="AY3880" s="87" t="s">
        <v>7418</v>
      </c>
      <c r="AZ3880" s="93" t="s">
        <v>5525</v>
      </c>
      <c r="BA3880" s="88" t="s">
        <v>2043</v>
      </c>
      <c r="BB3880" s="86" t="s">
        <v>2044</v>
      </c>
      <c r="BC3880" s="89">
        <v>41000</v>
      </c>
      <c r="BD3880" s="90">
        <v>45717</v>
      </c>
      <c r="BE3880" s="35"/>
    </row>
    <row r="3881" spans="48:57" x14ac:dyDescent="0.25">
      <c r="AV3881" s="85">
        <v>3877</v>
      </c>
      <c r="AW3881" s="91"/>
      <c r="AX3881" s="93" t="s">
        <v>4324</v>
      </c>
      <c r="AY3881" s="87" t="s">
        <v>7419</v>
      </c>
      <c r="AZ3881" s="93" t="s">
        <v>5545</v>
      </c>
      <c r="BA3881" s="88" t="s">
        <v>2187</v>
      </c>
      <c r="BB3881" s="86" t="s">
        <v>133</v>
      </c>
      <c r="BC3881" s="89">
        <v>22600</v>
      </c>
      <c r="BD3881" s="90">
        <v>45717</v>
      </c>
      <c r="BE3881" s="35"/>
    </row>
    <row r="3882" spans="48:57" x14ac:dyDescent="0.25">
      <c r="AV3882" s="85">
        <v>3878</v>
      </c>
      <c r="AW3882" s="91"/>
      <c r="AX3882" s="93" t="s">
        <v>4324</v>
      </c>
      <c r="AY3882" s="87" t="s">
        <v>7420</v>
      </c>
      <c r="AZ3882" s="93" t="s">
        <v>7306</v>
      </c>
      <c r="BA3882" s="88" t="s">
        <v>615</v>
      </c>
      <c r="BB3882" s="86" t="s">
        <v>616</v>
      </c>
      <c r="BC3882" s="89">
        <v>15000</v>
      </c>
      <c r="BD3882" s="90">
        <v>45717</v>
      </c>
      <c r="BE3882" s="35"/>
    </row>
    <row r="3883" spans="48:57" x14ac:dyDescent="0.25">
      <c r="AV3883" s="85">
        <v>3879</v>
      </c>
      <c r="AW3883" s="91"/>
      <c r="AX3883" s="93" t="s">
        <v>4324</v>
      </c>
      <c r="AY3883" s="87" t="s">
        <v>7421</v>
      </c>
      <c r="AZ3883" s="93" t="s">
        <v>7422</v>
      </c>
      <c r="BA3883" s="88" t="s">
        <v>7423</v>
      </c>
      <c r="BB3883" s="86" t="s">
        <v>500</v>
      </c>
      <c r="BC3883" s="89">
        <v>-14532</v>
      </c>
      <c r="BD3883" s="90">
        <v>45717</v>
      </c>
      <c r="BE3883" s="35"/>
    </row>
    <row r="3884" spans="48:57" x14ac:dyDescent="0.25">
      <c r="AV3884" s="85">
        <v>3880</v>
      </c>
      <c r="AW3884" s="91"/>
      <c r="AX3884" s="93" t="s">
        <v>4324</v>
      </c>
      <c r="AY3884" s="87" t="s">
        <v>7421</v>
      </c>
      <c r="AZ3884" s="93" t="s">
        <v>7422</v>
      </c>
      <c r="BA3884" s="88" t="s">
        <v>1493</v>
      </c>
      <c r="BB3884" s="86" t="s">
        <v>1275</v>
      </c>
      <c r="BC3884" s="89">
        <v>11460</v>
      </c>
      <c r="BD3884" s="90">
        <v>45717</v>
      </c>
      <c r="BE3884" s="35"/>
    </row>
    <row r="3885" spans="48:57" x14ac:dyDescent="0.25">
      <c r="AV3885" s="85">
        <v>3881</v>
      </c>
      <c r="AW3885" s="91"/>
      <c r="AX3885" s="93" t="s">
        <v>4324</v>
      </c>
      <c r="AY3885" s="87" t="s">
        <v>6765</v>
      </c>
      <c r="AZ3885" s="93" t="s">
        <v>7424</v>
      </c>
      <c r="BA3885" s="88" t="s">
        <v>1017</v>
      </c>
      <c r="BB3885" s="86" t="s">
        <v>1018</v>
      </c>
      <c r="BC3885" s="89">
        <v>15000</v>
      </c>
      <c r="BD3885" s="90">
        <v>45689</v>
      </c>
      <c r="BE3885" s="35"/>
    </row>
    <row r="3886" spans="48:57" x14ac:dyDescent="0.25">
      <c r="AV3886" s="85">
        <v>3882</v>
      </c>
      <c r="AW3886" s="91"/>
      <c r="AX3886" s="93" t="s">
        <v>4324</v>
      </c>
      <c r="AY3886" s="87" t="s">
        <v>5679</v>
      </c>
      <c r="AZ3886" s="93" t="s">
        <v>7425</v>
      </c>
      <c r="BA3886" s="88" t="s">
        <v>645</v>
      </c>
      <c r="BB3886" s="86" t="s">
        <v>646</v>
      </c>
      <c r="BC3886" s="89">
        <v>19000</v>
      </c>
      <c r="BD3886" s="90">
        <v>45658</v>
      </c>
      <c r="BE3886" s="35"/>
    </row>
    <row r="3887" spans="48:57" x14ac:dyDescent="0.25">
      <c r="AV3887" s="85">
        <v>3883</v>
      </c>
      <c r="AW3887" s="91"/>
      <c r="AX3887" s="93" t="s">
        <v>4324</v>
      </c>
      <c r="AY3887" s="87" t="s">
        <v>7426</v>
      </c>
      <c r="AZ3887" s="93" t="s">
        <v>7427</v>
      </c>
      <c r="BA3887" s="88" t="s">
        <v>686</v>
      </c>
      <c r="BB3887" s="86" t="s">
        <v>661</v>
      </c>
      <c r="BC3887" s="89">
        <v>0</v>
      </c>
      <c r="BD3887" s="90">
        <v>45717</v>
      </c>
      <c r="BE3887" s="35"/>
    </row>
    <row r="3888" spans="48:57" x14ac:dyDescent="0.25">
      <c r="AV3888" s="85">
        <v>3884</v>
      </c>
      <c r="AW3888" s="91"/>
      <c r="AX3888" s="93" t="s">
        <v>4324</v>
      </c>
      <c r="AY3888" s="87" t="s">
        <v>7428</v>
      </c>
      <c r="AZ3888" s="93" t="s">
        <v>5472</v>
      </c>
      <c r="BA3888" s="88" t="s">
        <v>2043</v>
      </c>
      <c r="BB3888" s="86" t="s">
        <v>2044</v>
      </c>
      <c r="BC3888" s="89">
        <v>10250</v>
      </c>
      <c r="BD3888" s="90">
        <v>45717</v>
      </c>
      <c r="BE3888" s="35"/>
    </row>
    <row r="3889" spans="48:57" x14ac:dyDescent="0.25">
      <c r="AV3889" s="85">
        <v>3885</v>
      </c>
      <c r="AW3889" s="91"/>
      <c r="AX3889" s="93" t="s">
        <v>4324</v>
      </c>
      <c r="AY3889" s="87" t="s">
        <v>7429</v>
      </c>
      <c r="AZ3889" s="93" t="s">
        <v>7239</v>
      </c>
      <c r="BA3889" s="88" t="s">
        <v>615</v>
      </c>
      <c r="BB3889" s="86" t="s">
        <v>616</v>
      </c>
      <c r="BC3889" s="89">
        <v>15000</v>
      </c>
      <c r="BD3889" s="90">
        <v>45717</v>
      </c>
      <c r="BE3889" s="35"/>
    </row>
    <row r="3890" spans="48:57" x14ac:dyDescent="0.25">
      <c r="AV3890" s="85">
        <v>3886</v>
      </c>
      <c r="AW3890" s="91"/>
      <c r="AX3890" s="93" t="s">
        <v>4324</v>
      </c>
      <c r="AY3890" s="87" t="s">
        <v>7430</v>
      </c>
      <c r="AZ3890" s="93" t="s">
        <v>5688</v>
      </c>
      <c r="BA3890" s="88" t="s">
        <v>615</v>
      </c>
      <c r="BB3890" s="86" t="s">
        <v>616</v>
      </c>
      <c r="BC3890" s="89">
        <v>7500</v>
      </c>
      <c r="BD3890" s="90">
        <v>45717</v>
      </c>
      <c r="BE3890" s="35"/>
    </row>
    <row r="3891" spans="48:57" x14ac:dyDescent="0.25">
      <c r="AV3891" s="85">
        <v>3887</v>
      </c>
      <c r="AW3891" s="91"/>
      <c r="AX3891" s="93" t="s">
        <v>4324</v>
      </c>
      <c r="AY3891" s="87" t="s">
        <v>7431</v>
      </c>
      <c r="AZ3891" s="93" t="s">
        <v>1492</v>
      </c>
      <c r="BA3891" s="88" t="s">
        <v>686</v>
      </c>
      <c r="BB3891" s="86" t="s">
        <v>661</v>
      </c>
      <c r="BC3891" s="89">
        <v>0</v>
      </c>
      <c r="BD3891" s="90">
        <v>45717</v>
      </c>
      <c r="BE3891" s="35"/>
    </row>
    <row r="3892" spans="48:57" x14ac:dyDescent="0.25">
      <c r="AV3892" s="85">
        <v>3888</v>
      </c>
      <c r="AW3892" s="91"/>
      <c r="AX3892" s="93" t="s">
        <v>4324</v>
      </c>
      <c r="AY3892" s="87" t="s">
        <v>7432</v>
      </c>
      <c r="AZ3892" s="93" t="s">
        <v>7433</v>
      </c>
      <c r="BA3892" s="88" t="s">
        <v>1041</v>
      </c>
      <c r="BB3892" s="86" t="s">
        <v>1004</v>
      </c>
      <c r="BC3892" s="89">
        <v>6000</v>
      </c>
      <c r="BD3892" s="90">
        <v>45717</v>
      </c>
      <c r="BE3892" s="35"/>
    </row>
    <row r="3893" spans="48:57" x14ac:dyDescent="0.25">
      <c r="AV3893" s="85">
        <v>3889</v>
      </c>
      <c r="AW3893" s="91"/>
      <c r="AX3893" s="93" t="s">
        <v>4324</v>
      </c>
      <c r="AY3893" s="87" t="s">
        <v>893</v>
      </c>
      <c r="AZ3893" s="93" t="s">
        <v>7434</v>
      </c>
      <c r="BA3893" s="88" t="s">
        <v>1712</v>
      </c>
      <c r="BB3893" s="86" t="s">
        <v>1081</v>
      </c>
      <c r="BC3893" s="89">
        <v>45660</v>
      </c>
      <c r="BD3893" s="90">
        <v>45717</v>
      </c>
      <c r="BE3893" s="35"/>
    </row>
    <row r="3894" spans="48:57" x14ac:dyDescent="0.25">
      <c r="AV3894" s="85">
        <v>3890</v>
      </c>
      <c r="AW3894" s="91"/>
      <c r="AX3894" s="93" t="s">
        <v>4324</v>
      </c>
      <c r="AY3894" s="87" t="s">
        <v>893</v>
      </c>
      <c r="AZ3894" s="93" t="s">
        <v>7434</v>
      </c>
      <c r="BA3894" s="88" t="s">
        <v>1077</v>
      </c>
      <c r="BB3894" s="86" t="s">
        <v>1078</v>
      </c>
      <c r="BC3894" s="89">
        <v>11000</v>
      </c>
      <c r="BD3894" s="90">
        <v>45689</v>
      </c>
      <c r="BE3894" s="35"/>
    </row>
    <row r="3895" spans="48:57" x14ac:dyDescent="0.25">
      <c r="AV3895" s="85">
        <v>3891</v>
      </c>
      <c r="AW3895" s="91"/>
      <c r="AX3895" s="93" t="s">
        <v>4324</v>
      </c>
      <c r="AY3895" s="87" t="s">
        <v>893</v>
      </c>
      <c r="AZ3895" s="93" t="s">
        <v>7434</v>
      </c>
      <c r="BA3895" s="88" t="s">
        <v>3525</v>
      </c>
      <c r="BB3895" s="86" t="s">
        <v>1845</v>
      </c>
      <c r="BC3895" s="89">
        <v>46080</v>
      </c>
      <c r="BD3895" s="90">
        <v>45658</v>
      </c>
      <c r="BE3895" s="35"/>
    </row>
    <row r="3896" spans="48:57" x14ac:dyDescent="0.25">
      <c r="AV3896" s="85">
        <v>3892</v>
      </c>
      <c r="AW3896" s="91"/>
      <c r="AX3896" s="93" t="s">
        <v>4324</v>
      </c>
      <c r="AY3896" s="87" t="s">
        <v>893</v>
      </c>
      <c r="AZ3896" s="93" t="s">
        <v>7434</v>
      </c>
      <c r="BA3896" s="88" t="s">
        <v>1712</v>
      </c>
      <c r="BB3896" s="86" t="s">
        <v>1081</v>
      </c>
      <c r="BC3896" s="89">
        <v>57075</v>
      </c>
      <c r="BD3896" s="90">
        <v>45717</v>
      </c>
      <c r="BE3896" s="35"/>
    </row>
    <row r="3897" spans="48:57" x14ac:dyDescent="0.25">
      <c r="AV3897" s="85">
        <v>3893</v>
      </c>
      <c r="AW3897" s="91"/>
      <c r="AX3897" s="93" t="s">
        <v>4324</v>
      </c>
      <c r="AY3897" s="87" t="s">
        <v>893</v>
      </c>
      <c r="AZ3897" s="93" t="s">
        <v>7434</v>
      </c>
      <c r="BA3897" s="88" t="s">
        <v>7435</v>
      </c>
      <c r="BB3897" s="86" t="s">
        <v>1833</v>
      </c>
      <c r="BC3897" s="89">
        <v>25032</v>
      </c>
      <c r="BD3897" s="90">
        <v>45717</v>
      </c>
      <c r="BE3897" s="35"/>
    </row>
    <row r="3898" spans="48:57" x14ac:dyDescent="0.25">
      <c r="AV3898" s="85">
        <v>3894</v>
      </c>
      <c r="AW3898" s="91"/>
      <c r="AX3898" s="93" t="s">
        <v>4324</v>
      </c>
      <c r="AY3898" s="87" t="s">
        <v>893</v>
      </c>
      <c r="AZ3898" s="93" t="s">
        <v>7434</v>
      </c>
      <c r="BA3898" s="88" t="s">
        <v>1077</v>
      </c>
      <c r="BB3898" s="86" t="s">
        <v>1078</v>
      </c>
      <c r="BC3898" s="89">
        <v>13750</v>
      </c>
      <c r="BD3898" s="90">
        <v>45717</v>
      </c>
      <c r="BE3898" s="35"/>
    </row>
    <row r="3899" spans="48:57" x14ac:dyDescent="0.25">
      <c r="AV3899" s="85">
        <v>3895</v>
      </c>
      <c r="AW3899" s="91"/>
      <c r="AX3899" s="93" t="s">
        <v>4324</v>
      </c>
      <c r="AY3899" s="87" t="s">
        <v>893</v>
      </c>
      <c r="AZ3899" s="93" t="s">
        <v>7434</v>
      </c>
      <c r="BA3899" s="88" t="s">
        <v>3525</v>
      </c>
      <c r="BB3899" s="86" t="s">
        <v>1845</v>
      </c>
      <c r="BC3899" s="89">
        <v>15360</v>
      </c>
      <c r="BD3899" s="90">
        <v>45717</v>
      </c>
      <c r="BE3899" s="35"/>
    </row>
    <row r="3900" spans="48:57" x14ac:dyDescent="0.25">
      <c r="AV3900" s="85">
        <v>3896</v>
      </c>
      <c r="AW3900" s="91"/>
      <c r="AX3900" s="93" t="s">
        <v>4324</v>
      </c>
      <c r="AY3900" s="87" t="s">
        <v>893</v>
      </c>
      <c r="AZ3900" s="93" t="s">
        <v>7434</v>
      </c>
      <c r="BA3900" s="88" t="s">
        <v>1077</v>
      </c>
      <c r="BB3900" s="86" t="s">
        <v>1078</v>
      </c>
      <c r="BC3900" s="89">
        <v>16500</v>
      </c>
      <c r="BD3900" s="90">
        <v>45717</v>
      </c>
      <c r="BE3900" s="35"/>
    </row>
    <row r="3901" spans="48:57" x14ac:dyDescent="0.25">
      <c r="AV3901" s="85">
        <v>3897</v>
      </c>
      <c r="AW3901" s="91"/>
      <c r="AX3901" s="93" t="s">
        <v>4324</v>
      </c>
      <c r="AY3901" s="87" t="s">
        <v>893</v>
      </c>
      <c r="AZ3901" s="93" t="s">
        <v>7434</v>
      </c>
      <c r="BA3901" s="88" t="s">
        <v>3525</v>
      </c>
      <c r="BB3901" s="86" t="s">
        <v>1845</v>
      </c>
      <c r="BC3901" s="89">
        <v>30720</v>
      </c>
      <c r="BD3901" s="90">
        <v>45717</v>
      </c>
      <c r="BE3901" s="35"/>
    </row>
    <row r="3902" spans="48:57" x14ac:dyDescent="0.25">
      <c r="AV3902" s="85">
        <v>3898</v>
      </c>
      <c r="AW3902" s="91"/>
      <c r="AX3902" s="93" t="s">
        <v>4324</v>
      </c>
      <c r="AY3902" s="87" t="s">
        <v>893</v>
      </c>
      <c r="AZ3902" s="93" t="s">
        <v>7434</v>
      </c>
      <c r="BA3902" s="88" t="s">
        <v>1077</v>
      </c>
      <c r="BB3902" s="86" t="s">
        <v>1078</v>
      </c>
      <c r="BC3902" s="89">
        <v>16500</v>
      </c>
      <c r="BD3902" s="90">
        <v>45717</v>
      </c>
      <c r="BE3902" s="35"/>
    </row>
    <row r="3903" spans="48:57" x14ac:dyDescent="0.25">
      <c r="AV3903" s="85">
        <v>3899</v>
      </c>
      <c r="AW3903" s="91"/>
      <c r="AX3903" s="93" t="s">
        <v>4324</v>
      </c>
      <c r="AY3903" s="87" t="s">
        <v>893</v>
      </c>
      <c r="AZ3903" s="93" t="s">
        <v>7434</v>
      </c>
      <c r="BA3903" s="88" t="s">
        <v>1712</v>
      </c>
      <c r="BB3903" s="86" t="s">
        <v>1081</v>
      </c>
      <c r="BC3903" s="89">
        <v>45660</v>
      </c>
      <c r="BD3903" s="90">
        <v>45689</v>
      </c>
      <c r="BE3903" s="35"/>
    </row>
    <row r="3904" spans="48:57" x14ac:dyDescent="0.25">
      <c r="AV3904" s="85">
        <v>3900</v>
      </c>
      <c r="AW3904" s="91"/>
      <c r="AX3904" s="93" t="s">
        <v>4324</v>
      </c>
      <c r="AY3904" s="87" t="s">
        <v>893</v>
      </c>
      <c r="AZ3904" s="93" t="s">
        <v>7434</v>
      </c>
      <c r="BA3904" s="88" t="s">
        <v>3717</v>
      </c>
      <c r="BB3904" s="86" t="s">
        <v>1589</v>
      </c>
      <c r="BC3904" s="89">
        <v>48048</v>
      </c>
      <c r="BD3904" s="90">
        <v>45658</v>
      </c>
      <c r="BE3904" s="35"/>
    </row>
    <row r="3905" spans="48:57" x14ac:dyDescent="0.25">
      <c r="AV3905" s="85">
        <v>3901</v>
      </c>
      <c r="AW3905" s="91"/>
      <c r="AX3905" s="93" t="s">
        <v>4324</v>
      </c>
      <c r="AY3905" s="87" t="s">
        <v>893</v>
      </c>
      <c r="AZ3905" s="93" t="s">
        <v>7434</v>
      </c>
      <c r="BA3905" s="88" t="s">
        <v>1077</v>
      </c>
      <c r="BB3905" s="86" t="s">
        <v>1078</v>
      </c>
      <c r="BC3905" s="89">
        <v>11000</v>
      </c>
      <c r="BD3905" s="90">
        <v>45717</v>
      </c>
      <c r="BE3905" s="35"/>
    </row>
    <row r="3906" spans="48:57" x14ac:dyDescent="0.25">
      <c r="AV3906" s="85">
        <v>3902</v>
      </c>
      <c r="AW3906" s="91"/>
      <c r="AX3906" s="93" t="s">
        <v>4324</v>
      </c>
      <c r="AY3906" s="87" t="s">
        <v>893</v>
      </c>
      <c r="AZ3906" s="93" t="s">
        <v>7434</v>
      </c>
      <c r="BA3906" s="88" t="s">
        <v>1077</v>
      </c>
      <c r="BB3906" s="86" t="s">
        <v>1078</v>
      </c>
      <c r="BC3906" s="89">
        <v>8250</v>
      </c>
      <c r="BD3906" s="90">
        <v>45717</v>
      </c>
      <c r="BE3906" s="35"/>
    </row>
    <row r="3907" spans="48:57" x14ac:dyDescent="0.25">
      <c r="AV3907" s="85">
        <v>3903</v>
      </c>
      <c r="AW3907" s="91"/>
      <c r="AX3907" s="93" t="s">
        <v>4324</v>
      </c>
      <c r="AY3907" s="87" t="s">
        <v>893</v>
      </c>
      <c r="AZ3907" s="93" t="s">
        <v>7434</v>
      </c>
      <c r="BA3907" s="88" t="s">
        <v>1686</v>
      </c>
      <c r="BB3907" s="86" t="s">
        <v>1033</v>
      </c>
      <c r="BC3907" s="89">
        <v>47835</v>
      </c>
      <c r="BD3907" s="90">
        <v>45717</v>
      </c>
      <c r="BE3907" s="35"/>
    </row>
    <row r="3908" spans="48:57" x14ac:dyDescent="0.25">
      <c r="AV3908" s="85">
        <v>3904</v>
      </c>
      <c r="AW3908" s="91"/>
      <c r="AX3908" s="93" t="s">
        <v>4324</v>
      </c>
      <c r="AY3908" s="87" t="s">
        <v>893</v>
      </c>
      <c r="AZ3908" s="93" t="s">
        <v>7434</v>
      </c>
      <c r="BA3908" s="88" t="s">
        <v>3717</v>
      </c>
      <c r="BB3908" s="86" t="s">
        <v>1589</v>
      </c>
      <c r="BC3908" s="89">
        <v>24024</v>
      </c>
      <c r="BD3908" s="90">
        <v>45717</v>
      </c>
      <c r="BE3908" s="35"/>
    </row>
    <row r="3909" spans="48:57" x14ac:dyDescent="0.25">
      <c r="AV3909" s="85">
        <v>3905</v>
      </c>
      <c r="AW3909" s="91"/>
      <c r="AX3909" s="93" t="s">
        <v>4324</v>
      </c>
      <c r="AY3909" s="87" t="s">
        <v>893</v>
      </c>
      <c r="AZ3909" s="93" t="s">
        <v>7434</v>
      </c>
      <c r="BA3909" s="88" t="s">
        <v>7270</v>
      </c>
      <c r="BB3909" s="86" t="s">
        <v>1856</v>
      </c>
      <c r="BC3909" s="89">
        <v>28380</v>
      </c>
      <c r="BD3909" s="90">
        <v>45717</v>
      </c>
      <c r="BE3909" s="35"/>
    </row>
    <row r="3910" spans="48:57" x14ac:dyDescent="0.25">
      <c r="AV3910" s="85">
        <v>3906</v>
      </c>
      <c r="AW3910" s="91"/>
      <c r="AX3910" s="93" t="s">
        <v>4324</v>
      </c>
      <c r="AY3910" s="87" t="s">
        <v>893</v>
      </c>
      <c r="AZ3910" s="93" t="s">
        <v>7434</v>
      </c>
      <c r="BA3910" s="88" t="s">
        <v>1712</v>
      </c>
      <c r="BB3910" s="86" t="s">
        <v>1081</v>
      </c>
      <c r="BC3910" s="89">
        <v>68490</v>
      </c>
      <c r="BD3910" s="90">
        <v>45717</v>
      </c>
      <c r="BE3910" s="35"/>
    </row>
    <row r="3911" spans="48:57" x14ac:dyDescent="0.25">
      <c r="AV3911" s="85">
        <v>3907</v>
      </c>
      <c r="AW3911" s="91"/>
      <c r="AX3911" s="93" t="s">
        <v>4324</v>
      </c>
      <c r="AY3911" s="87" t="s">
        <v>893</v>
      </c>
      <c r="AZ3911" s="93" t="s">
        <v>7434</v>
      </c>
      <c r="BA3911" s="88" t="s">
        <v>3717</v>
      </c>
      <c r="BB3911" s="86" t="s">
        <v>1589</v>
      </c>
      <c r="BC3911" s="89">
        <v>64064</v>
      </c>
      <c r="BD3911" s="90">
        <v>45717</v>
      </c>
      <c r="BE3911" s="35"/>
    </row>
    <row r="3912" spans="48:57" x14ac:dyDescent="0.25">
      <c r="AV3912" s="85">
        <v>3908</v>
      </c>
      <c r="AW3912" s="91"/>
      <c r="AX3912" s="93" t="s">
        <v>4324</v>
      </c>
      <c r="AY3912" s="87" t="s">
        <v>893</v>
      </c>
      <c r="AZ3912" s="93" t="s">
        <v>7434</v>
      </c>
      <c r="BA3912" s="88" t="s">
        <v>7435</v>
      </c>
      <c r="BB3912" s="86" t="s">
        <v>1833</v>
      </c>
      <c r="BC3912" s="89">
        <v>18774</v>
      </c>
      <c r="BD3912" s="90">
        <v>45689</v>
      </c>
      <c r="BE3912" s="35"/>
    </row>
    <row r="3913" spans="48:57" x14ac:dyDescent="0.25">
      <c r="AV3913" s="85">
        <v>3909</v>
      </c>
      <c r="AW3913" s="91"/>
      <c r="AX3913" s="93" t="s">
        <v>4324</v>
      </c>
      <c r="AY3913" s="87" t="s">
        <v>893</v>
      </c>
      <c r="AZ3913" s="93" t="s">
        <v>7434</v>
      </c>
      <c r="BA3913" s="88" t="s">
        <v>1824</v>
      </c>
      <c r="BB3913" s="86" t="s">
        <v>861</v>
      </c>
      <c r="BC3913" s="89">
        <v>2400</v>
      </c>
      <c r="BD3913" s="90">
        <v>45658</v>
      </c>
      <c r="BE3913" s="35"/>
    </row>
    <row r="3914" spans="48:57" x14ac:dyDescent="0.25">
      <c r="AV3914" s="85">
        <v>3910</v>
      </c>
      <c r="AW3914" s="91"/>
      <c r="AX3914" s="93" t="s">
        <v>4324</v>
      </c>
      <c r="AY3914" s="87" t="s">
        <v>893</v>
      </c>
      <c r="AZ3914" s="93" t="s">
        <v>7434</v>
      </c>
      <c r="BA3914" s="88" t="s">
        <v>3525</v>
      </c>
      <c r="BB3914" s="86" t="s">
        <v>1845</v>
      </c>
      <c r="BC3914" s="89">
        <v>46080</v>
      </c>
      <c r="BD3914" s="90">
        <v>45717</v>
      </c>
      <c r="BE3914" s="35"/>
    </row>
    <row r="3915" spans="48:57" x14ac:dyDescent="0.25">
      <c r="AV3915" s="85">
        <v>3911</v>
      </c>
      <c r="AW3915" s="91"/>
      <c r="AX3915" s="93" t="s">
        <v>4324</v>
      </c>
      <c r="AY3915" s="87" t="s">
        <v>893</v>
      </c>
      <c r="AZ3915" s="93" t="s">
        <v>7434</v>
      </c>
      <c r="BA3915" s="88" t="s">
        <v>1077</v>
      </c>
      <c r="BB3915" s="86" t="s">
        <v>1078</v>
      </c>
      <c r="BC3915" s="89">
        <v>13750</v>
      </c>
      <c r="BD3915" s="90">
        <v>45717</v>
      </c>
      <c r="BE3915" s="35"/>
    </row>
    <row r="3916" spans="48:57" x14ac:dyDescent="0.25">
      <c r="AV3916" s="85">
        <v>3912</v>
      </c>
      <c r="AW3916" s="91"/>
      <c r="AX3916" s="93" t="s">
        <v>4324</v>
      </c>
      <c r="AY3916" s="87" t="s">
        <v>893</v>
      </c>
      <c r="AZ3916" s="93" t="s">
        <v>7434</v>
      </c>
      <c r="BA3916" s="88" t="s">
        <v>3004</v>
      </c>
      <c r="BB3916" s="86" t="s">
        <v>1576</v>
      </c>
      <c r="BC3916" s="89">
        <v>27510</v>
      </c>
      <c r="BD3916" s="90">
        <v>45717</v>
      </c>
      <c r="BE3916" s="35"/>
    </row>
    <row r="3917" spans="48:57" x14ac:dyDescent="0.25">
      <c r="AV3917" s="85">
        <v>3913</v>
      </c>
      <c r="AW3917" s="91"/>
      <c r="AX3917" s="93" t="s">
        <v>4324</v>
      </c>
      <c r="AY3917" s="87" t="s">
        <v>893</v>
      </c>
      <c r="AZ3917" s="93" t="s">
        <v>7434</v>
      </c>
      <c r="BA3917" s="88" t="s">
        <v>7268</v>
      </c>
      <c r="BB3917" s="86" t="s">
        <v>1746</v>
      </c>
      <c r="BC3917" s="89">
        <v>17640</v>
      </c>
      <c r="BD3917" s="90">
        <v>45717</v>
      </c>
      <c r="BE3917" s="35"/>
    </row>
    <row r="3918" spans="48:57" x14ac:dyDescent="0.25">
      <c r="AV3918" s="85">
        <v>3914</v>
      </c>
      <c r="AW3918" s="91"/>
      <c r="AX3918" s="93" t="s">
        <v>4324</v>
      </c>
      <c r="AY3918" s="87" t="s">
        <v>893</v>
      </c>
      <c r="AZ3918" s="93" t="s">
        <v>7434</v>
      </c>
      <c r="BA3918" s="88" t="s">
        <v>3717</v>
      </c>
      <c r="BB3918" s="86" t="s">
        <v>1589</v>
      </c>
      <c r="BC3918" s="89">
        <v>24024</v>
      </c>
      <c r="BD3918" s="90">
        <v>45717</v>
      </c>
      <c r="BE3918" s="35"/>
    </row>
    <row r="3919" spans="48:57" x14ac:dyDescent="0.25">
      <c r="AV3919" s="85">
        <v>3915</v>
      </c>
      <c r="AW3919" s="91"/>
      <c r="AX3919" s="93" t="s">
        <v>4324</v>
      </c>
      <c r="AY3919" s="87" t="s">
        <v>893</v>
      </c>
      <c r="AZ3919" s="93" t="s">
        <v>7434</v>
      </c>
      <c r="BA3919" s="88" t="s">
        <v>1077</v>
      </c>
      <c r="BB3919" s="86" t="s">
        <v>1078</v>
      </c>
      <c r="BC3919" s="89">
        <v>13750</v>
      </c>
      <c r="BD3919" s="90">
        <v>45717</v>
      </c>
      <c r="BE3919" s="35"/>
    </row>
    <row r="3920" spans="48:57" x14ac:dyDescent="0.25">
      <c r="AV3920" s="85">
        <v>3916</v>
      </c>
      <c r="AW3920" s="91"/>
      <c r="AX3920" s="93" t="s">
        <v>4324</v>
      </c>
      <c r="AY3920" s="87" t="s">
        <v>893</v>
      </c>
      <c r="AZ3920" s="93" t="s">
        <v>7434</v>
      </c>
      <c r="BA3920" s="88" t="s">
        <v>3525</v>
      </c>
      <c r="BB3920" s="86" t="s">
        <v>1845</v>
      </c>
      <c r="BC3920" s="89">
        <v>38400</v>
      </c>
      <c r="BD3920" s="90">
        <v>45717</v>
      </c>
      <c r="BE3920" s="35"/>
    </row>
    <row r="3921" spans="48:57" x14ac:dyDescent="0.25">
      <c r="AV3921" s="85">
        <v>3917</v>
      </c>
      <c r="AW3921" s="91"/>
      <c r="AX3921" s="93" t="s">
        <v>4324</v>
      </c>
      <c r="AY3921" s="87" t="s">
        <v>893</v>
      </c>
      <c r="AZ3921" s="93" t="s">
        <v>7434</v>
      </c>
      <c r="BA3921" s="88" t="s">
        <v>1032</v>
      </c>
      <c r="BB3921" s="86" t="s">
        <v>948</v>
      </c>
      <c r="BC3921" s="89">
        <v>11000</v>
      </c>
      <c r="BD3921" s="90">
        <v>45689</v>
      </c>
      <c r="BE3921" s="35"/>
    </row>
    <row r="3922" spans="48:57" x14ac:dyDescent="0.25">
      <c r="AV3922" s="85">
        <v>3918</v>
      </c>
      <c r="AW3922" s="91"/>
      <c r="AX3922" s="93" t="s">
        <v>4324</v>
      </c>
      <c r="AY3922" s="87" t="s">
        <v>6476</v>
      </c>
      <c r="AZ3922" s="93" t="s">
        <v>5468</v>
      </c>
      <c r="BA3922" s="88" t="s">
        <v>1041</v>
      </c>
      <c r="BB3922" s="86" t="s">
        <v>1004</v>
      </c>
      <c r="BC3922" s="89">
        <v>6000</v>
      </c>
      <c r="BD3922" s="90">
        <v>45658</v>
      </c>
      <c r="BE3922" s="35"/>
    </row>
    <row r="3923" spans="48:57" x14ac:dyDescent="0.25">
      <c r="AV3923" s="85">
        <v>3919</v>
      </c>
      <c r="AW3923" s="91"/>
      <c r="AX3923" s="93" t="s">
        <v>4324</v>
      </c>
      <c r="AY3923" s="87" t="s">
        <v>7436</v>
      </c>
      <c r="AZ3923" s="93" t="s">
        <v>5609</v>
      </c>
      <c r="BA3923" s="88" t="s">
        <v>2013</v>
      </c>
      <c r="BB3923" s="86" t="s">
        <v>1391</v>
      </c>
      <c r="BC3923" s="89">
        <v>-1425</v>
      </c>
      <c r="BD3923" s="90">
        <v>45717</v>
      </c>
      <c r="BE3923" s="35"/>
    </row>
    <row r="3924" spans="48:57" x14ac:dyDescent="0.25">
      <c r="AV3924" s="85">
        <v>3920</v>
      </c>
      <c r="AW3924" s="91"/>
      <c r="AX3924" s="93" t="s">
        <v>4324</v>
      </c>
      <c r="AY3924" s="87" t="s">
        <v>7437</v>
      </c>
      <c r="AZ3924" s="93" t="s">
        <v>7438</v>
      </c>
      <c r="BA3924" s="88" t="s">
        <v>1686</v>
      </c>
      <c r="BB3924" s="86" t="s">
        <v>1033</v>
      </c>
      <c r="BC3924" s="89">
        <v>31890</v>
      </c>
      <c r="BD3924" s="90">
        <v>45717</v>
      </c>
      <c r="BE3924" s="35"/>
    </row>
    <row r="3925" spans="48:57" x14ac:dyDescent="0.25">
      <c r="AV3925" s="85">
        <v>3921</v>
      </c>
      <c r="AW3925" s="91"/>
      <c r="AX3925" s="93" t="s">
        <v>4324</v>
      </c>
      <c r="AY3925" s="87" t="s">
        <v>7437</v>
      </c>
      <c r="AZ3925" s="93" t="s">
        <v>7438</v>
      </c>
      <c r="BA3925" s="88" t="s">
        <v>1638</v>
      </c>
      <c r="BB3925" s="86" t="s">
        <v>376</v>
      </c>
      <c r="BC3925" s="89">
        <v>18000</v>
      </c>
      <c r="BD3925" s="90">
        <v>45717</v>
      </c>
      <c r="BE3925" s="35"/>
    </row>
    <row r="3926" spans="48:57" x14ac:dyDescent="0.25">
      <c r="AV3926" s="85">
        <v>3922</v>
      </c>
      <c r="AW3926" s="91"/>
      <c r="AX3926" s="93" t="s">
        <v>4324</v>
      </c>
      <c r="AY3926" s="87" t="s">
        <v>7437</v>
      </c>
      <c r="AZ3926" s="93" t="s">
        <v>7438</v>
      </c>
      <c r="BA3926" s="88" t="s">
        <v>615</v>
      </c>
      <c r="BB3926" s="86" t="s">
        <v>616</v>
      </c>
      <c r="BC3926" s="89">
        <v>7500</v>
      </c>
      <c r="BD3926" s="90">
        <v>45717</v>
      </c>
      <c r="BE3926" s="35"/>
    </row>
    <row r="3927" spans="48:57" x14ac:dyDescent="0.25">
      <c r="AV3927" s="85">
        <v>3923</v>
      </c>
      <c r="AW3927" s="91"/>
      <c r="AX3927" s="93" t="s">
        <v>4324</v>
      </c>
      <c r="AY3927" s="87" t="s">
        <v>7437</v>
      </c>
      <c r="AZ3927" s="93" t="s">
        <v>7438</v>
      </c>
      <c r="BA3927" s="88" t="s">
        <v>2363</v>
      </c>
      <c r="BB3927" s="86" t="s">
        <v>461</v>
      </c>
      <c r="BC3927" s="89">
        <v>16290</v>
      </c>
      <c r="BD3927" s="90">
        <v>45717</v>
      </c>
      <c r="BE3927" s="35"/>
    </row>
    <row r="3928" spans="48:57" x14ac:dyDescent="0.25">
      <c r="AV3928" s="85">
        <v>3924</v>
      </c>
      <c r="AW3928" s="91"/>
      <c r="AX3928" s="93" t="s">
        <v>4324</v>
      </c>
      <c r="AY3928" s="87" t="s">
        <v>7437</v>
      </c>
      <c r="AZ3928" s="93" t="s">
        <v>7438</v>
      </c>
      <c r="BA3928" s="88" t="s">
        <v>2363</v>
      </c>
      <c r="BB3928" s="86" t="s">
        <v>461</v>
      </c>
      <c r="BC3928" s="89">
        <v>10860</v>
      </c>
      <c r="BD3928" s="90">
        <v>45717</v>
      </c>
      <c r="BE3928" s="35"/>
    </row>
    <row r="3929" spans="48:57" x14ac:dyDescent="0.25">
      <c r="AV3929" s="85">
        <v>3925</v>
      </c>
      <c r="AW3929" s="91"/>
      <c r="AX3929" s="93" t="s">
        <v>4324</v>
      </c>
      <c r="AY3929" s="87" t="s">
        <v>7437</v>
      </c>
      <c r="AZ3929" s="93" t="s">
        <v>7438</v>
      </c>
      <c r="BA3929" s="88" t="s">
        <v>2151</v>
      </c>
      <c r="BB3929" s="86" t="s">
        <v>61</v>
      </c>
      <c r="BC3929" s="89">
        <v>25750</v>
      </c>
      <c r="BD3929" s="90">
        <v>45717</v>
      </c>
      <c r="BE3929" s="35"/>
    </row>
    <row r="3930" spans="48:57" x14ac:dyDescent="0.25">
      <c r="AV3930" s="85">
        <v>3926</v>
      </c>
      <c r="AW3930" s="91"/>
      <c r="AX3930" s="93" t="s">
        <v>4324</v>
      </c>
      <c r="AY3930" s="87" t="s">
        <v>7437</v>
      </c>
      <c r="AZ3930" s="93" t="s">
        <v>7438</v>
      </c>
      <c r="BA3930" s="88" t="s">
        <v>3798</v>
      </c>
      <c r="BB3930" s="86" t="s">
        <v>1101</v>
      </c>
      <c r="BC3930" s="89">
        <v>23850</v>
      </c>
      <c r="BD3930" s="90">
        <v>45689</v>
      </c>
      <c r="BE3930" s="35"/>
    </row>
    <row r="3931" spans="48:57" x14ac:dyDescent="0.25">
      <c r="AV3931" s="85">
        <v>3927</v>
      </c>
      <c r="AW3931" s="91"/>
      <c r="AX3931" s="93" t="s">
        <v>4324</v>
      </c>
      <c r="AY3931" s="87" t="s">
        <v>7439</v>
      </c>
      <c r="AZ3931" s="93" t="s">
        <v>5505</v>
      </c>
      <c r="BA3931" s="88" t="s">
        <v>1390</v>
      </c>
      <c r="BB3931" s="86" t="s">
        <v>1391</v>
      </c>
      <c r="BC3931" s="89">
        <v>23750</v>
      </c>
      <c r="BD3931" s="90">
        <v>45658</v>
      </c>
      <c r="BE3931" s="35"/>
    </row>
    <row r="3932" spans="48:57" x14ac:dyDescent="0.25">
      <c r="AV3932" s="85">
        <v>3928</v>
      </c>
      <c r="AW3932" s="91"/>
      <c r="AX3932" s="93" t="s">
        <v>4324</v>
      </c>
      <c r="AY3932" s="87" t="s">
        <v>7440</v>
      </c>
      <c r="AZ3932" s="93" t="s">
        <v>7441</v>
      </c>
      <c r="BA3932" s="88" t="s">
        <v>5832</v>
      </c>
      <c r="BB3932" s="86" t="s">
        <v>835</v>
      </c>
      <c r="BC3932" s="89">
        <v>18750</v>
      </c>
      <c r="BD3932" s="90">
        <v>45717</v>
      </c>
      <c r="BE3932" s="35"/>
    </row>
    <row r="3933" spans="48:57" x14ac:dyDescent="0.25">
      <c r="AV3933" s="85">
        <v>3929</v>
      </c>
      <c r="AW3933" s="91"/>
      <c r="AX3933" s="93" t="s">
        <v>4324</v>
      </c>
      <c r="AY3933" s="87" t="s">
        <v>7442</v>
      </c>
      <c r="AZ3933" s="93" t="s">
        <v>7443</v>
      </c>
      <c r="BA3933" s="88" t="s">
        <v>2228</v>
      </c>
      <c r="BB3933" s="86" t="s">
        <v>790</v>
      </c>
      <c r="BC3933" s="89">
        <v>43500</v>
      </c>
      <c r="BD3933" s="90">
        <v>45717</v>
      </c>
      <c r="BE3933" s="35"/>
    </row>
    <row r="3934" spans="48:57" x14ac:dyDescent="0.25">
      <c r="AV3934" s="85">
        <v>3930</v>
      </c>
      <c r="AW3934" s="91"/>
      <c r="AX3934" s="93" t="s">
        <v>4324</v>
      </c>
      <c r="AY3934" s="87" t="s">
        <v>7444</v>
      </c>
      <c r="AZ3934" s="93" t="s">
        <v>7445</v>
      </c>
      <c r="BA3934" s="88" t="s">
        <v>271</v>
      </c>
      <c r="BB3934" s="86" t="s">
        <v>245</v>
      </c>
      <c r="BC3934" s="89">
        <v>7815</v>
      </c>
      <c r="BD3934" s="90">
        <v>45717</v>
      </c>
      <c r="BE3934" s="35"/>
    </row>
    <row r="3935" spans="48:57" x14ac:dyDescent="0.25">
      <c r="AV3935" s="85">
        <v>3931</v>
      </c>
      <c r="AW3935" s="91"/>
      <c r="AX3935" s="93" t="s">
        <v>4324</v>
      </c>
      <c r="AY3935" s="87" t="s">
        <v>7446</v>
      </c>
      <c r="AZ3935" s="93" t="s">
        <v>7447</v>
      </c>
      <c r="BA3935" s="88" t="s">
        <v>686</v>
      </c>
      <c r="BB3935" s="86" t="s">
        <v>661</v>
      </c>
      <c r="BC3935" s="89">
        <v>0</v>
      </c>
      <c r="BD3935" s="90">
        <v>45717</v>
      </c>
      <c r="BE3935" s="35"/>
    </row>
    <row r="3936" spans="48:57" x14ac:dyDescent="0.25">
      <c r="AV3936" s="85">
        <v>3932</v>
      </c>
      <c r="AW3936" s="91"/>
      <c r="AX3936" s="93" t="s">
        <v>4324</v>
      </c>
      <c r="AY3936" s="87" t="s">
        <v>7446</v>
      </c>
      <c r="AZ3936" s="93" t="s">
        <v>7447</v>
      </c>
      <c r="BA3936" s="88" t="s">
        <v>686</v>
      </c>
      <c r="BB3936" s="86" t="s">
        <v>661</v>
      </c>
      <c r="BC3936" s="89">
        <v>0</v>
      </c>
      <c r="BD3936" s="90">
        <v>45717</v>
      </c>
      <c r="BE3936" s="35"/>
    </row>
    <row r="3937" spans="48:57" x14ac:dyDescent="0.25">
      <c r="AV3937" s="85">
        <v>3933</v>
      </c>
      <c r="AW3937" s="91"/>
      <c r="AX3937" s="93" t="s">
        <v>4324</v>
      </c>
      <c r="AY3937" s="87" t="s">
        <v>7448</v>
      </c>
      <c r="AZ3937" s="93" t="s">
        <v>5468</v>
      </c>
      <c r="BA3937" s="88" t="s">
        <v>2324</v>
      </c>
      <c r="BB3937" s="86" t="s">
        <v>61</v>
      </c>
      <c r="BC3937" s="87">
        <v>7725</v>
      </c>
      <c r="BD3937" s="90">
        <v>45717</v>
      </c>
      <c r="BE3937" s="35"/>
    </row>
    <row r="3938" spans="48:57" x14ac:dyDescent="0.25">
      <c r="AV3938" s="85">
        <v>3934</v>
      </c>
      <c r="AW3938" s="91"/>
      <c r="AX3938" s="93" t="s">
        <v>4324</v>
      </c>
      <c r="AY3938" s="87" t="s">
        <v>7449</v>
      </c>
      <c r="AZ3938" s="93" t="s">
        <v>7114</v>
      </c>
      <c r="BA3938" s="88" t="s">
        <v>732</v>
      </c>
      <c r="BB3938" s="86" t="s">
        <v>733</v>
      </c>
      <c r="BC3938" s="89">
        <v>5750</v>
      </c>
      <c r="BD3938" s="90">
        <v>45717</v>
      </c>
      <c r="BE3938" s="35"/>
    </row>
    <row r="3939" spans="48:57" x14ac:dyDescent="0.25">
      <c r="AV3939" s="85">
        <v>3935</v>
      </c>
      <c r="AW3939" s="91"/>
      <c r="AX3939" s="93" t="s">
        <v>4324</v>
      </c>
      <c r="AY3939" s="87" t="s">
        <v>7450</v>
      </c>
      <c r="AZ3939" s="93" t="s">
        <v>7451</v>
      </c>
      <c r="BA3939" s="88" t="s">
        <v>686</v>
      </c>
      <c r="BB3939" s="86" t="s">
        <v>661</v>
      </c>
      <c r="BC3939" s="89">
        <v>0</v>
      </c>
      <c r="BD3939" s="90">
        <v>45689</v>
      </c>
      <c r="BE3939" s="35"/>
    </row>
    <row r="3940" spans="48:57" x14ac:dyDescent="0.25">
      <c r="AV3940" s="85">
        <v>3936</v>
      </c>
      <c r="AW3940" s="91"/>
      <c r="AX3940" s="93" t="s">
        <v>4324</v>
      </c>
      <c r="AY3940" s="87" t="s">
        <v>7452</v>
      </c>
      <c r="AZ3940" s="93" t="s">
        <v>5496</v>
      </c>
      <c r="BA3940" s="88" t="s">
        <v>2013</v>
      </c>
      <c r="BB3940" s="86" t="s">
        <v>1391</v>
      </c>
      <c r="BC3940" s="89">
        <v>5700</v>
      </c>
      <c r="BD3940" s="90">
        <v>45658</v>
      </c>
      <c r="BE3940" s="35"/>
    </row>
    <row r="3941" spans="48:57" x14ac:dyDescent="0.25">
      <c r="AV3941" s="85">
        <v>3937</v>
      </c>
      <c r="AW3941" s="91"/>
      <c r="AX3941" s="93" t="s">
        <v>4324</v>
      </c>
      <c r="AY3941" s="87" t="s">
        <v>7453</v>
      </c>
      <c r="AZ3941" s="93" t="s">
        <v>7433</v>
      </c>
      <c r="BA3941" s="88" t="s">
        <v>686</v>
      </c>
      <c r="BB3941" s="86" t="s">
        <v>661</v>
      </c>
      <c r="BC3941" s="89">
        <v>0</v>
      </c>
      <c r="BD3941" s="90">
        <v>45717</v>
      </c>
      <c r="BE3941" s="35"/>
    </row>
    <row r="3942" spans="48:57" x14ac:dyDescent="0.25">
      <c r="AV3942" s="85">
        <v>3938</v>
      </c>
      <c r="AW3942" s="91"/>
      <c r="AX3942" s="93" t="s">
        <v>4324</v>
      </c>
      <c r="AY3942" s="87" t="s">
        <v>7454</v>
      </c>
      <c r="AZ3942" s="93" t="s">
        <v>7455</v>
      </c>
      <c r="BA3942" s="88" t="s">
        <v>1824</v>
      </c>
      <c r="BB3942" s="86" t="s">
        <v>861</v>
      </c>
      <c r="BC3942" s="89">
        <v>1200</v>
      </c>
      <c r="BD3942" s="90">
        <v>45717</v>
      </c>
      <c r="BE3942" s="35"/>
    </row>
    <row r="3943" spans="48:57" x14ac:dyDescent="0.25">
      <c r="AV3943" s="85">
        <v>3939</v>
      </c>
      <c r="AW3943" s="91"/>
      <c r="AX3943" s="93" t="s">
        <v>4324</v>
      </c>
      <c r="AY3943" s="87" t="s">
        <v>7456</v>
      </c>
      <c r="AZ3943" s="93" t="s">
        <v>7457</v>
      </c>
      <c r="BA3943" s="88" t="s">
        <v>1041</v>
      </c>
      <c r="BB3943" s="86" t="s">
        <v>1004</v>
      </c>
      <c r="BC3943" s="89">
        <v>6000</v>
      </c>
      <c r="BD3943" s="90">
        <v>45717</v>
      </c>
      <c r="BE3943" s="35"/>
    </row>
    <row r="3944" spans="48:57" x14ac:dyDescent="0.25">
      <c r="AV3944" s="85">
        <v>3940</v>
      </c>
      <c r="AW3944" s="91"/>
      <c r="AX3944" s="93" t="s">
        <v>4324</v>
      </c>
      <c r="AY3944" s="87" t="s">
        <v>7458</v>
      </c>
      <c r="AZ3944" s="93" t="s">
        <v>7459</v>
      </c>
      <c r="BA3944" s="88" t="s">
        <v>824</v>
      </c>
      <c r="BB3944" s="86" t="s">
        <v>140</v>
      </c>
      <c r="BC3944" s="89">
        <v>28750</v>
      </c>
      <c r="BD3944" s="90">
        <v>45717</v>
      </c>
      <c r="BE3944" s="35"/>
    </row>
    <row r="3945" spans="48:57" x14ac:dyDescent="0.25">
      <c r="AV3945" s="85">
        <v>3941</v>
      </c>
      <c r="AW3945" s="91"/>
      <c r="AX3945" s="93" t="s">
        <v>4324</v>
      </c>
      <c r="AY3945" s="87" t="s">
        <v>7458</v>
      </c>
      <c r="AZ3945" s="93" t="s">
        <v>7459</v>
      </c>
      <c r="BA3945" s="88" t="s">
        <v>824</v>
      </c>
      <c r="BB3945" s="86" t="s">
        <v>140</v>
      </c>
      <c r="BC3945" s="89">
        <v>28750</v>
      </c>
      <c r="BD3945" s="90">
        <v>45717</v>
      </c>
      <c r="BE3945" s="35"/>
    </row>
    <row r="3946" spans="48:57" x14ac:dyDescent="0.25">
      <c r="AV3946" s="85">
        <v>3942</v>
      </c>
      <c r="AW3946" s="91"/>
      <c r="AX3946" s="93" t="s">
        <v>4324</v>
      </c>
      <c r="AY3946" s="87" t="s">
        <v>1265</v>
      </c>
      <c r="AZ3946" s="93" t="s">
        <v>7460</v>
      </c>
      <c r="BA3946" s="88" t="s">
        <v>7396</v>
      </c>
      <c r="BB3946" s="86" t="s">
        <v>1814</v>
      </c>
      <c r="BC3946" s="89">
        <v>20280</v>
      </c>
      <c r="BD3946" s="90">
        <v>45717</v>
      </c>
      <c r="BE3946" s="35"/>
    </row>
    <row r="3947" spans="48:57" x14ac:dyDescent="0.25">
      <c r="AV3947" s="85">
        <v>3943</v>
      </c>
      <c r="AW3947" s="91"/>
      <c r="AX3947" s="93" t="s">
        <v>4324</v>
      </c>
      <c r="AY3947" s="87" t="s">
        <v>1265</v>
      </c>
      <c r="AZ3947" s="93" t="s">
        <v>7460</v>
      </c>
      <c r="BA3947" s="88" t="s">
        <v>2363</v>
      </c>
      <c r="BB3947" s="86" t="s">
        <v>461</v>
      </c>
      <c r="BC3947" s="89">
        <v>16290</v>
      </c>
      <c r="BD3947" s="90">
        <v>45717</v>
      </c>
      <c r="BE3947" s="35"/>
    </row>
    <row r="3948" spans="48:57" x14ac:dyDescent="0.25">
      <c r="AV3948" s="85">
        <v>3944</v>
      </c>
      <c r="AW3948" s="91"/>
      <c r="AX3948" s="93" t="s">
        <v>4324</v>
      </c>
      <c r="AY3948" s="87" t="s">
        <v>7408</v>
      </c>
      <c r="AZ3948" s="93" t="s">
        <v>7409</v>
      </c>
      <c r="BA3948" s="88" t="s">
        <v>3963</v>
      </c>
      <c r="BB3948" s="86" t="s">
        <v>1444</v>
      </c>
      <c r="BC3948" s="89">
        <v>29250</v>
      </c>
      <c r="BD3948" s="90">
        <v>45689</v>
      </c>
      <c r="BE3948" s="35"/>
    </row>
    <row r="3949" spans="48:57" x14ac:dyDescent="0.25">
      <c r="AV3949" s="85">
        <v>3945</v>
      </c>
      <c r="AW3949" s="91"/>
      <c r="AX3949" s="93" t="s">
        <v>4324</v>
      </c>
      <c r="AY3949" s="87" t="s">
        <v>7408</v>
      </c>
      <c r="AZ3949" s="93" t="s">
        <v>7409</v>
      </c>
      <c r="BA3949" s="88" t="s">
        <v>2151</v>
      </c>
      <c r="BB3949" s="86" t="s">
        <v>61</v>
      </c>
      <c r="BC3949" s="89">
        <v>25750</v>
      </c>
      <c r="BD3949" s="90">
        <v>45658</v>
      </c>
      <c r="BE3949" s="35"/>
    </row>
    <row r="3950" spans="48:57" x14ac:dyDescent="0.25">
      <c r="AV3950" s="85">
        <v>3946</v>
      </c>
      <c r="AW3950" s="91"/>
      <c r="AX3950" s="93" t="s">
        <v>4324</v>
      </c>
      <c r="AY3950" s="87" t="s">
        <v>7408</v>
      </c>
      <c r="AZ3950" s="93" t="s">
        <v>7409</v>
      </c>
      <c r="BA3950" s="88" t="s">
        <v>3963</v>
      </c>
      <c r="BB3950" s="86" t="s">
        <v>1444</v>
      </c>
      <c r="BC3950" s="89">
        <v>29250</v>
      </c>
      <c r="BD3950" s="90">
        <v>45717</v>
      </c>
      <c r="BE3950" s="35"/>
    </row>
    <row r="3951" spans="48:57" x14ac:dyDescent="0.25">
      <c r="AV3951" s="85">
        <v>3947</v>
      </c>
      <c r="AW3951" s="91"/>
      <c r="AX3951" s="93" t="s">
        <v>4324</v>
      </c>
      <c r="AY3951" s="87" t="s">
        <v>7408</v>
      </c>
      <c r="AZ3951" s="93" t="s">
        <v>7409</v>
      </c>
      <c r="BA3951" s="88" t="s">
        <v>1077</v>
      </c>
      <c r="BB3951" s="86" t="s">
        <v>1078</v>
      </c>
      <c r="BC3951" s="89">
        <v>5500</v>
      </c>
      <c r="BD3951" s="90">
        <v>45717</v>
      </c>
      <c r="BE3951" s="35"/>
    </row>
    <row r="3952" spans="48:57" x14ac:dyDescent="0.25">
      <c r="AV3952" s="85">
        <v>3948</v>
      </c>
      <c r="AW3952" s="91"/>
      <c r="AX3952" s="93" t="s">
        <v>4324</v>
      </c>
      <c r="AY3952" s="87" t="s">
        <v>7408</v>
      </c>
      <c r="AZ3952" s="93" t="s">
        <v>7409</v>
      </c>
      <c r="BA3952" s="88" t="s">
        <v>3963</v>
      </c>
      <c r="BB3952" s="86" t="s">
        <v>1444</v>
      </c>
      <c r="BC3952" s="89">
        <v>29250</v>
      </c>
      <c r="BD3952" s="90">
        <v>45717</v>
      </c>
      <c r="BE3952" s="35"/>
    </row>
    <row r="3953" spans="48:57" x14ac:dyDescent="0.25">
      <c r="AV3953" s="85">
        <v>3949</v>
      </c>
      <c r="AW3953" s="91"/>
      <c r="AX3953" s="93" t="s">
        <v>4324</v>
      </c>
      <c r="AY3953" s="87" t="s">
        <v>7408</v>
      </c>
      <c r="AZ3953" s="93" t="s">
        <v>7409</v>
      </c>
      <c r="BA3953" s="88" t="s">
        <v>2151</v>
      </c>
      <c r="BB3953" s="86" t="s">
        <v>61</v>
      </c>
      <c r="BC3953" s="89">
        <v>25750</v>
      </c>
      <c r="BD3953" s="90">
        <v>45717</v>
      </c>
      <c r="BE3953" s="35"/>
    </row>
    <row r="3954" spans="48:57" x14ac:dyDescent="0.25">
      <c r="AV3954" s="85">
        <v>3950</v>
      </c>
      <c r="AW3954" s="91"/>
      <c r="AX3954" s="93" t="s">
        <v>4324</v>
      </c>
      <c r="AY3954" s="87" t="s">
        <v>7408</v>
      </c>
      <c r="AZ3954" s="93" t="s">
        <v>7409</v>
      </c>
      <c r="BA3954" s="88" t="s">
        <v>3963</v>
      </c>
      <c r="BB3954" s="86" t="s">
        <v>1444</v>
      </c>
      <c r="BC3954" s="89">
        <v>29250</v>
      </c>
      <c r="BD3954" s="90">
        <v>45717</v>
      </c>
      <c r="BE3954" s="35"/>
    </row>
    <row r="3955" spans="48:57" x14ac:dyDescent="0.25">
      <c r="AV3955" s="85">
        <v>3951</v>
      </c>
      <c r="AW3955" s="91"/>
      <c r="AX3955" s="93" t="s">
        <v>4324</v>
      </c>
      <c r="AY3955" s="87" t="s">
        <v>7408</v>
      </c>
      <c r="AZ3955" s="93" t="s">
        <v>7409</v>
      </c>
      <c r="BA3955" s="88" t="s">
        <v>1077</v>
      </c>
      <c r="BB3955" s="86" t="s">
        <v>1078</v>
      </c>
      <c r="BC3955" s="89">
        <v>2750</v>
      </c>
      <c r="BD3955" s="90">
        <v>45717</v>
      </c>
      <c r="BE3955" s="35"/>
    </row>
    <row r="3956" spans="48:57" x14ac:dyDescent="0.25">
      <c r="AV3956" s="85">
        <v>3952</v>
      </c>
      <c r="AW3956" s="91"/>
      <c r="AX3956" s="93" t="s">
        <v>4324</v>
      </c>
      <c r="AY3956" s="87" t="s">
        <v>7461</v>
      </c>
      <c r="AZ3956" s="93" t="s">
        <v>7462</v>
      </c>
      <c r="BA3956" s="88" t="s">
        <v>3004</v>
      </c>
      <c r="BB3956" s="86" t="s">
        <v>1576</v>
      </c>
      <c r="BC3956" s="89">
        <v>16506</v>
      </c>
      <c r="BD3956" s="90">
        <v>45717</v>
      </c>
      <c r="BE3956" s="35"/>
    </row>
    <row r="3957" spans="48:57" x14ac:dyDescent="0.25">
      <c r="AV3957" s="85">
        <v>3953</v>
      </c>
      <c r="AW3957" s="91"/>
      <c r="AX3957" s="93" t="s">
        <v>4324</v>
      </c>
      <c r="AY3957" s="87" t="s">
        <v>7463</v>
      </c>
      <c r="AZ3957" s="93" t="s">
        <v>7464</v>
      </c>
      <c r="BA3957" s="88" t="s">
        <v>749</v>
      </c>
      <c r="BB3957" s="86" t="s">
        <v>750</v>
      </c>
      <c r="BC3957" s="89">
        <v>2835</v>
      </c>
      <c r="BD3957" s="90">
        <v>45689</v>
      </c>
      <c r="BE3957" s="35"/>
    </row>
    <row r="3958" spans="48:57" x14ac:dyDescent="0.25">
      <c r="AV3958" s="85">
        <v>3954</v>
      </c>
      <c r="AW3958" s="91"/>
      <c r="AX3958" s="93" t="s">
        <v>4324</v>
      </c>
      <c r="AY3958" s="87" t="s">
        <v>7465</v>
      </c>
      <c r="AZ3958" s="93" t="s">
        <v>7466</v>
      </c>
      <c r="BA3958" s="88" t="s">
        <v>2228</v>
      </c>
      <c r="BB3958" s="86" t="s">
        <v>790</v>
      </c>
      <c r="BC3958" s="89">
        <v>14500</v>
      </c>
      <c r="BD3958" s="90">
        <v>45658</v>
      </c>
      <c r="BE3958" s="35"/>
    </row>
    <row r="3959" spans="48:57" x14ac:dyDescent="0.25">
      <c r="AV3959" s="85">
        <v>3955</v>
      </c>
      <c r="AW3959" s="91"/>
      <c r="AX3959" s="93" t="s">
        <v>4324</v>
      </c>
      <c r="AY3959" s="87" t="s">
        <v>1740</v>
      </c>
      <c r="AZ3959" s="93" t="s">
        <v>3524</v>
      </c>
      <c r="BA3959" s="88" t="s">
        <v>1638</v>
      </c>
      <c r="BB3959" s="86" t="s">
        <v>376</v>
      </c>
      <c r="BC3959" s="89">
        <v>18000</v>
      </c>
      <c r="BD3959" s="90">
        <v>45717</v>
      </c>
      <c r="BE3959" s="35"/>
    </row>
    <row r="3960" spans="48:57" x14ac:dyDescent="0.25">
      <c r="AV3960" s="85">
        <v>3956</v>
      </c>
      <c r="AW3960" s="91"/>
      <c r="AX3960" s="93" t="s">
        <v>4324</v>
      </c>
      <c r="AY3960" s="87" t="s">
        <v>1740</v>
      </c>
      <c r="AZ3960" s="93" t="s">
        <v>3524</v>
      </c>
      <c r="BA3960" s="88" t="s">
        <v>3525</v>
      </c>
      <c r="BB3960" s="86" t="s">
        <v>1845</v>
      </c>
      <c r="BC3960" s="87">
        <v>53760</v>
      </c>
      <c r="BD3960" s="90">
        <v>45717</v>
      </c>
      <c r="BE3960" s="35"/>
    </row>
    <row r="3961" spans="48:57" x14ac:dyDescent="0.25">
      <c r="AV3961" s="85">
        <v>3957</v>
      </c>
      <c r="AW3961" s="91"/>
      <c r="AX3961" s="93" t="s">
        <v>4324</v>
      </c>
      <c r="AY3961" s="87" t="s">
        <v>1740</v>
      </c>
      <c r="AZ3961" s="93" t="s">
        <v>3524</v>
      </c>
      <c r="BA3961" s="88" t="s">
        <v>1032</v>
      </c>
      <c r="BB3961" s="86" t="s">
        <v>948</v>
      </c>
      <c r="BC3961" s="89">
        <v>11000</v>
      </c>
      <c r="BD3961" s="90">
        <v>45717</v>
      </c>
      <c r="BE3961" s="35"/>
    </row>
    <row r="3962" spans="48:57" x14ac:dyDescent="0.25">
      <c r="AV3962" s="85">
        <v>3958</v>
      </c>
      <c r="AW3962" s="91"/>
      <c r="AX3962" s="93" t="s">
        <v>4324</v>
      </c>
      <c r="AY3962" s="87" t="s">
        <v>1740</v>
      </c>
      <c r="AZ3962" s="93" t="s">
        <v>3524</v>
      </c>
      <c r="BA3962" s="88" t="s">
        <v>2328</v>
      </c>
      <c r="BB3962" s="86" t="s">
        <v>85</v>
      </c>
      <c r="BC3962" s="89">
        <v>29835</v>
      </c>
      <c r="BD3962" s="90">
        <v>45717</v>
      </c>
      <c r="BE3962" s="35"/>
    </row>
    <row r="3963" spans="48:57" x14ac:dyDescent="0.25">
      <c r="AV3963" s="85">
        <v>3959</v>
      </c>
      <c r="AW3963" s="91"/>
      <c r="AX3963" s="93" t="s">
        <v>4324</v>
      </c>
      <c r="AY3963" s="87" t="s">
        <v>1740</v>
      </c>
      <c r="AZ3963" s="93" t="s">
        <v>3524</v>
      </c>
      <c r="BA3963" s="88" t="s">
        <v>1493</v>
      </c>
      <c r="BB3963" s="86" t="s">
        <v>1275</v>
      </c>
      <c r="BC3963" s="89">
        <v>57300</v>
      </c>
      <c r="BD3963" s="90">
        <v>45717</v>
      </c>
      <c r="BE3963" s="35"/>
    </row>
    <row r="3964" spans="48:57" x14ac:dyDescent="0.25">
      <c r="AV3964" s="85">
        <v>3960</v>
      </c>
      <c r="AW3964" s="91"/>
      <c r="AX3964" s="93" t="s">
        <v>4324</v>
      </c>
      <c r="AY3964" s="87" t="s">
        <v>1740</v>
      </c>
      <c r="AZ3964" s="93" t="s">
        <v>3524</v>
      </c>
      <c r="BA3964" s="88" t="s">
        <v>1493</v>
      </c>
      <c r="BB3964" s="86" t="s">
        <v>1275</v>
      </c>
      <c r="BC3964" s="89">
        <v>34380</v>
      </c>
      <c r="BD3964" s="90">
        <v>45717</v>
      </c>
      <c r="BE3964" s="35"/>
    </row>
    <row r="3965" spans="48:57" x14ac:dyDescent="0.25">
      <c r="AV3965" s="85">
        <v>3961</v>
      </c>
      <c r="AW3965" s="91"/>
      <c r="AX3965" s="93" t="s">
        <v>4324</v>
      </c>
      <c r="AY3965" s="87" t="s">
        <v>1740</v>
      </c>
      <c r="AZ3965" s="93" t="s">
        <v>3524</v>
      </c>
      <c r="BA3965" s="88" t="s">
        <v>7467</v>
      </c>
      <c r="BB3965" s="86" t="s">
        <v>1546</v>
      </c>
      <c r="BC3965" s="89">
        <v>53520</v>
      </c>
      <c r="BD3965" s="90">
        <v>45717</v>
      </c>
      <c r="BE3965" s="35"/>
    </row>
    <row r="3966" spans="48:57" x14ac:dyDescent="0.25">
      <c r="AV3966" s="85">
        <v>3962</v>
      </c>
      <c r="AW3966" s="91"/>
      <c r="AX3966" s="93" t="s">
        <v>4324</v>
      </c>
      <c r="AY3966" s="87" t="s">
        <v>1740</v>
      </c>
      <c r="AZ3966" s="93" t="s">
        <v>3524</v>
      </c>
      <c r="BA3966" s="88" t="s">
        <v>1077</v>
      </c>
      <c r="BB3966" s="86" t="s">
        <v>1078</v>
      </c>
      <c r="BC3966" s="89">
        <v>13750</v>
      </c>
      <c r="BD3966" s="90">
        <v>45689</v>
      </c>
      <c r="BE3966" s="35"/>
    </row>
    <row r="3967" spans="48:57" x14ac:dyDescent="0.25">
      <c r="AV3967" s="85">
        <v>3963</v>
      </c>
      <c r="AW3967" s="91"/>
      <c r="AX3967" s="93" t="s">
        <v>4324</v>
      </c>
      <c r="AY3967" s="87" t="s">
        <v>1740</v>
      </c>
      <c r="AZ3967" s="93" t="s">
        <v>3524</v>
      </c>
      <c r="BA3967" s="88" t="s">
        <v>3004</v>
      </c>
      <c r="BB3967" s="86" t="s">
        <v>1576</v>
      </c>
      <c r="BC3967" s="89">
        <v>27510</v>
      </c>
      <c r="BD3967" s="90">
        <v>45658</v>
      </c>
      <c r="BE3967" s="35"/>
    </row>
    <row r="3968" spans="48:57" x14ac:dyDescent="0.25">
      <c r="AV3968" s="85">
        <v>3964</v>
      </c>
      <c r="AW3968" s="91"/>
      <c r="AX3968" s="93" t="s">
        <v>4324</v>
      </c>
      <c r="AY3968" s="87" t="s">
        <v>1740</v>
      </c>
      <c r="AZ3968" s="93" t="s">
        <v>3524</v>
      </c>
      <c r="BA3968" s="88" t="s">
        <v>6282</v>
      </c>
      <c r="BB3968" s="86" t="s">
        <v>1732</v>
      </c>
      <c r="BC3968" s="89">
        <v>63450</v>
      </c>
      <c r="BD3968" s="90">
        <v>45717</v>
      </c>
      <c r="BE3968" s="35"/>
    </row>
    <row r="3969" spans="48:57" x14ac:dyDescent="0.25">
      <c r="AV3969" s="85">
        <v>3965</v>
      </c>
      <c r="AW3969" s="91"/>
      <c r="AX3969" s="93" t="s">
        <v>4324</v>
      </c>
      <c r="AY3969" s="87" t="s">
        <v>1740</v>
      </c>
      <c r="AZ3969" s="93" t="s">
        <v>3524</v>
      </c>
      <c r="BA3969" s="88" t="s">
        <v>1032</v>
      </c>
      <c r="BB3969" s="86" t="s">
        <v>948</v>
      </c>
      <c r="BC3969" s="89">
        <v>22000</v>
      </c>
      <c r="BD3969" s="90">
        <v>45717</v>
      </c>
      <c r="BE3969" s="35"/>
    </row>
    <row r="3970" spans="48:57" x14ac:dyDescent="0.25">
      <c r="AV3970" s="85">
        <v>3966</v>
      </c>
      <c r="AW3970" s="91"/>
      <c r="AX3970" s="93" t="s">
        <v>4324</v>
      </c>
      <c r="AY3970" s="87" t="s">
        <v>1740</v>
      </c>
      <c r="AZ3970" s="93" t="s">
        <v>3524</v>
      </c>
      <c r="BA3970" s="88" t="s">
        <v>1768</v>
      </c>
      <c r="BB3970" s="86" t="s">
        <v>1537</v>
      </c>
      <c r="BC3970" s="89">
        <v>29925</v>
      </c>
      <c r="BD3970" s="90">
        <v>45717</v>
      </c>
      <c r="BE3970" s="35"/>
    </row>
    <row r="3971" spans="48:57" x14ac:dyDescent="0.25">
      <c r="AV3971" s="85">
        <v>3967</v>
      </c>
      <c r="AW3971" s="91"/>
      <c r="AX3971" s="93" t="s">
        <v>4324</v>
      </c>
      <c r="AY3971" s="87" t="s">
        <v>1740</v>
      </c>
      <c r="AZ3971" s="93" t="s">
        <v>3524</v>
      </c>
      <c r="BA3971" s="88" t="s">
        <v>4097</v>
      </c>
      <c r="BB3971" s="86" t="s">
        <v>1716</v>
      </c>
      <c r="BC3971" s="89">
        <v>25368</v>
      </c>
      <c r="BD3971" s="90">
        <v>45717</v>
      </c>
      <c r="BE3971" s="35"/>
    </row>
    <row r="3972" spans="48:57" x14ac:dyDescent="0.25">
      <c r="AV3972" s="85">
        <v>3968</v>
      </c>
      <c r="AW3972" s="91"/>
      <c r="AX3972" s="93" t="s">
        <v>4324</v>
      </c>
      <c r="AY3972" s="87" t="s">
        <v>1740</v>
      </c>
      <c r="AZ3972" s="93" t="s">
        <v>3524</v>
      </c>
      <c r="BA3972" s="88" t="s">
        <v>2328</v>
      </c>
      <c r="BB3972" s="86" t="s">
        <v>85</v>
      </c>
      <c r="BC3972" s="89">
        <v>19890</v>
      </c>
      <c r="BD3972" s="90">
        <v>45717</v>
      </c>
      <c r="BE3972" s="35"/>
    </row>
    <row r="3973" spans="48:57" x14ac:dyDescent="0.25">
      <c r="AV3973" s="85">
        <v>3969</v>
      </c>
      <c r="AW3973" s="91"/>
      <c r="AX3973" s="93" t="s">
        <v>4324</v>
      </c>
      <c r="AY3973" s="87" t="s">
        <v>1740</v>
      </c>
      <c r="AZ3973" s="93" t="s">
        <v>3524</v>
      </c>
      <c r="BA3973" s="88" t="s">
        <v>3372</v>
      </c>
      <c r="BB3973" s="86" t="s">
        <v>552</v>
      </c>
      <c r="BC3973" s="89">
        <v>208000</v>
      </c>
      <c r="BD3973" s="90">
        <v>45717</v>
      </c>
      <c r="BE3973" s="35"/>
    </row>
    <row r="3974" spans="48:57" x14ac:dyDescent="0.25">
      <c r="AV3974" s="85">
        <v>3970</v>
      </c>
      <c r="AW3974" s="91"/>
      <c r="AX3974" s="93" t="s">
        <v>4324</v>
      </c>
      <c r="AY3974" s="87" t="s">
        <v>1740</v>
      </c>
      <c r="AZ3974" s="93" t="s">
        <v>3524</v>
      </c>
      <c r="BA3974" s="88" t="s">
        <v>6282</v>
      </c>
      <c r="BB3974" s="86" t="s">
        <v>1732</v>
      </c>
      <c r="BC3974" s="89">
        <v>114210</v>
      </c>
      <c r="BD3974" s="90">
        <v>45717</v>
      </c>
      <c r="BE3974" s="35"/>
    </row>
    <row r="3975" spans="48:57" x14ac:dyDescent="0.25">
      <c r="AV3975" s="85">
        <v>3971</v>
      </c>
      <c r="AW3975" s="91"/>
      <c r="AX3975" s="93" t="s">
        <v>4324</v>
      </c>
      <c r="AY3975" s="87" t="s">
        <v>1740</v>
      </c>
      <c r="AZ3975" s="93" t="s">
        <v>3524</v>
      </c>
      <c r="BA3975" s="88" t="s">
        <v>3717</v>
      </c>
      <c r="BB3975" s="86" t="s">
        <v>1589</v>
      </c>
      <c r="BC3975" s="89">
        <v>40040</v>
      </c>
      <c r="BD3975" s="90">
        <v>45689</v>
      </c>
      <c r="BE3975" s="35"/>
    </row>
    <row r="3976" spans="48:57" x14ac:dyDescent="0.25">
      <c r="AV3976" s="85">
        <v>3972</v>
      </c>
      <c r="AW3976" s="91"/>
      <c r="AX3976" s="93" t="s">
        <v>4324</v>
      </c>
      <c r="AY3976" s="87" t="s">
        <v>1740</v>
      </c>
      <c r="AZ3976" s="93" t="s">
        <v>3524</v>
      </c>
      <c r="BA3976" s="88" t="s">
        <v>4097</v>
      </c>
      <c r="BB3976" s="86" t="s">
        <v>1716</v>
      </c>
      <c r="BC3976" s="89">
        <v>25368</v>
      </c>
      <c r="BD3976" s="90">
        <v>45658</v>
      </c>
      <c r="BE3976" s="35"/>
    </row>
    <row r="3977" spans="48:57" x14ac:dyDescent="0.25">
      <c r="AV3977" s="85">
        <v>3973</v>
      </c>
      <c r="AW3977" s="91"/>
      <c r="AX3977" s="93" t="s">
        <v>4324</v>
      </c>
      <c r="AY3977" s="87" t="s">
        <v>1740</v>
      </c>
      <c r="AZ3977" s="93" t="s">
        <v>3524</v>
      </c>
      <c r="BA3977" s="88" t="s">
        <v>3372</v>
      </c>
      <c r="BB3977" s="86" t="s">
        <v>552</v>
      </c>
      <c r="BC3977" s="89">
        <v>83200</v>
      </c>
      <c r="BD3977" s="90">
        <v>45717</v>
      </c>
      <c r="BE3977" s="35"/>
    </row>
    <row r="3978" spans="48:57" x14ac:dyDescent="0.25">
      <c r="AV3978" s="85">
        <v>3974</v>
      </c>
      <c r="AW3978" s="91"/>
      <c r="AX3978" s="93" t="s">
        <v>4324</v>
      </c>
      <c r="AY3978" s="87" t="s">
        <v>7468</v>
      </c>
      <c r="AZ3978" s="93" t="s">
        <v>7354</v>
      </c>
      <c r="BA3978" s="88" t="s">
        <v>1077</v>
      </c>
      <c r="BB3978" s="86" t="s">
        <v>1078</v>
      </c>
      <c r="BC3978" s="89">
        <v>2750</v>
      </c>
      <c r="BD3978" s="90">
        <v>45717</v>
      </c>
      <c r="BE3978" s="35"/>
    </row>
    <row r="3979" spans="48:57" x14ac:dyDescent="0.25">
      <c r="AV3979" s="85">
        <v>3975</v>
      </c>
      <c r="AW3979" s="91"/>
      <c r="AX3979" s="93" t="s">
        <v>4324</v>
      </c>
      <c r="AY3979" s="87" t="s">
        <v>7469</v>
      </c>
      <c r="AZ3979" s="93" t="s">
        <v>7312</v>
      </c>
      <c r="BA3979" s="88" t="s">
        <v>3195</v>
      </c>
      <c r="BB3979" s="86" t="s">
        <v>459</v>
      </c>
      <c r="BC3979" s="89">
        <v>1545</v>
      </c>
      <c r="BD3979" s="90">
        <v>45717</v>
      </c>
      <c r="BE3979" s="35"/>
    </row>
    <row r="3980" spans="48:57" x14ac:dyDescent="0.25">
      <c r="AV3980" s="85">
        <v>3976</v>
      </c>
      <c r="AW3980" s="91"/>
      <c r="AX3980" s="93" t="s">
        <v>4324</v>
      </c>
      <c r="AY3980" s="87" t="s">
        <v>7470</v>
      </c>
      <c r="AZ3980" s="93" t="s">
        <v>7471</v>
      </c>
      <c r="BA3980" s="88" t="s">
        <v>1001</v>
      </c>
      <c r="BB3980" s="86" t="s">
        <v>1002</v>
      </c>
      <c r="BC3980" s="89">
        <v>9480</v>
      </c>
      <c r="BD3980" s="90">
        <v>45717</v>
      </c>
      <c r="BE3980" s="35"/>
    </row>
    <row r="3981" spans="48:57" x14ac:dyDescent="0.25">
      <c r="AV3981" s="85">
        <v>3977</v>
      </c>
      <c r="AW3981" s="91"/>
      <c r="AX3981" s="93" t="s">
        <v>4324</v>
      </c>
      <c r="AY3981" s="87" t="s">
        <v>7472</v>
      </c>
      <c r="AZ3981" s="93" t="s">
        <v>7473</v>
      </c>
      <c r="BA3981" s="88" t="s">
        <v>2228</v>
      </c>
      <c r="BB3981" s="86" t="s">
        <v>790</v>
      </c>
      <c r="BC3981" s="89">
        <v>14500</v>
      </c>
      <c r="BD3981" s="90">
        <v>45717</v>
      </c>
      <c r="BE3981" s="35"/>
    </row>
    <row r="3982" spans="48:57" x14ac:dyDescent="0.25">
      <c r="AV3982" s="85">
        <v>3978</v>
      </c>
      <c r="AW3982" s="91"/>
      <c r="AX3982" s="93" t="s">
        <v>4324</v>
      </c>
      <c r="AY3982" s="87" t="s">
        <v>626</v>
      </c>
      <c r="AZ3982" s="93" t="s">
        <v>7474</v>
      </c>
      <c r="BA3982" s="88" t="s">
        <v>1077</v>
      </c>
      <c r="BB3982" s="86" t="s">
        <v>1078</v>
      </c>
      <c r="BC3982" s="89">
        <v>11000</v>
      </c>
      <c r="BD3982" s="90">
        <v>45717</v>
      </c>
      <c r="BE3982" s="35"/>
    </row>
    <row r="3983" spans="48:57" x14ac:dyDescent="0.25">
      <c r="AV3983" s="85">
        <v>3979</v>
      </c>
      <c r="AW3983" s="91"/>
      <c r="AX3983" s="93" t="s">
        <v>4324</v>
      </c>
      <c r="AY3983" s="87" t="s">
        <v>626</v>
      </c>
      <c r="AZ3983" s="93" t="s">
        <v>7474</v>
      </c>
      <c r="BA3983" s="88" t="s">
        <v>1077</v>
      </c>
      <c r="BB3983" s="86" t="s">
        <v>1078</v>
      </c>
      <c r="BC3983" s="89">
        <v>5500</v>
      </c>
      <c r="BD3983" s="90">
        <v>45717</v>
      </c>
      <c r="BE3983" s="35"/>
    </row>
    <row r="3984" spans="48:57" x14ac:dyDescent="0.25">
      <c r="AV3984" s="85">
        <v>3980</v>
      </c>
      <c r="AW3984" s="91"/>
      <c r="AX3984" s="93" t="s">
        <v>4324</v>
      </c>
      <c r="AY3984" s="87" t="s">
        <v>626</v>
      </c>
      <c r="AZ3984" s="93" t="s">
        <v>7474</v>
      </c>
      <c r="BA3984" s="88" t="s">
        <v>1712</v>
      </c>
      <c r="BB3984" s="86" t="s">
        <v>1081</v>
      </c>
      <c r="BC3984" s="89">
        <v>34245</v>
      </c>
      <c r="BD3984" s="90">
        <v>45689</v>
      </c>
      <c r="BE3984" s="35"/>
    </row>
    <row r="3985" spans="48:57" x14ac:dyDescent="0.25">
      <c r="AV3985" s="85">
        <v>3981</v>
      </c>
      <c r="AW3985" s="91"/>
      <c r="AX3985" s="93" t="s">
        <v>4324</v>
      </c>
      <c r="AY3985" s="87" t="s">
        <v>626</v>
      </c>
      <c r="AZ3985" s="93" t="s">
        <v>7474</v>
      </c>
      <c r="BA3985" s="88" t="s">
        <v>1077</v>
      </c>
      <c r="BB3985" s="86" t="s">
        <v>1078</v>
      </c>
      <c r="BC3985" s="89">
        <v>11000</v>
      </c>
      <c r="BD3985" s="90">
        <v>45658</v>
      </c>
      <c r="BE3985" s="35"/>
    </row>
    <row r="3986" spans="48:57" x14ac:dyDescent="0.25">
      <c r="AV3986" s="85">
        <v>3982</v>
      </c>
      <c r="AW3986" s="91"/>
      <c r="AX3986" s="93" t="s">
        <v>4324</v>
      </c>
      <c r="AY3986" s="87" t="s">
        <v>626</v>
      </c>
      <c r="AZ3986" s="93" t="s">
        <v>7474</v>
      </c>
      <c r="BA3986" s="88" t="s">
        <v>7475</v>
      </c>
      <c r="BB3986" s="86" t="s">
        <v>1367</v>
      </c>
      <c r="BC3986" s="89">
        <v>25200</v>
      </c>
      <c r="BD3986" s="90">
        <v>45717</v>
      </c>
      <c r="BE3986" s="35"/>
    </row>
    <row r="3987" spans="48:57" x14ac:dyDescent="0.25">
      <c r="AV3987" s="85">
        <v>3983</v>
      </c>
      <c r="AW3987" s="91"/>
      <c r="AX3987" s="93" t="s">
        <v>4324</v>
      </c>
      <c r="AY3987" s="87" t="s">
        <v>626</v>
      </c>
      <c r="AZ3987" s="93" t="s">
        <v>7474</v>
      </c>
      <c r="BA3987" s="88" t="s">
        <v>1077</v>
      </c>
      <c r="BB3987" s="86" t="s">
        <v>1078</v>
      </c>
      <c r="BC3987" s="89">
        <v>16500</v>
      </c>
      <c r="BD3987" s="90">
        <v>45717</v>
      </c>
      <c r="BE3987" s="35"/>
    </row>
    <row r="3988" spans="48:57" x14ac:dyDescent="0.25">
      <c r="AV3988" s="85">
        <v>3984</v>
      </c>
      <c r="AW3988" s="91"/>
      <c r="AX3988" s="93" t="s">
        <v>4324</v>
      </c>
      <c r="AY3988" s="87" t="s">
        <v>626</v>
      </c>
      <c r="AZ3988" s="93" t="s">
        <v>7474</v>
      </c>
      <c r="BA3988" s="88" t="s">
        <v>1077</v>
      </c>
      <c r="BB3988" s="86" t="s">
        <v>1078</v>
      </c>
      <c r="BC3988" s="89">
        <v>16500</v>
      </c>
      <c r="BD3988" s="90">
        <v>45717</v>
      </c>
      <c r="BE3988" s="35"/>
    </row>
    <row r="3989" spans="48:57" x14ac:dyDescent="0.25">
      <c r="AV3989" s="85">
        <v>3985</v>
      </c>
      <c r="AW3989" s="91"/>
      <c r="AX3989" s="93" t="s">
        <v>4324</v>
      </c>
      <c r="AY3989" s="87" t="s">
        <v>626</v>
      </c>
      <c r="AZ3989" s="93" t="s">
        <v>7474</v>
      </c>
      <c r="BA3989" s="88" t="s">
        <v>1077</v>
      </c>
      <c r="BB3989" s="86" t="s">
        <v>1078</v>
      </c>
      <c r="BC3989" s="89">
        <v>11000</v>
      </c>
      <c r="BD3989" s="90">
        <v>45717</v>
      </c>
      <c r="BE3989" s="35"/>
    </row>
    <row r="3990" spans="48:57" x14ac:dyDescent="0.25">
      <c r="AV3990" s="85">
        <v>3986</v>
      </c>
      <c r="AW3990" s="91"/>
      <c r="AX3990" s="93" t="s">
        <v>4324</v>
      </c>
      <c r="AY3990" s="87" t="s">
        <v>626</v>
      </c>
      <c r="AZ3990" s="93" t="s">
        <v>7474</v>
      </c>
      <c r="BA3990" s="88" t="s">
        <v>1077</v>
      </c>
      <c r="BB3990" s="86" t="s">
        <v>1078</v>
      </c>
      <c r="BC3990" s="89">
        <v>13750</v>
      </c>
      <c r="BD3990" s="90">
        <v>45717</v>
      </c>
      <c r="BE3990" s="35"/>
    </row>
    <row r="3991" spans="48:57" x14ac:dyDescent="0.25">
      <c r="AV3991" s="85">
        <v>3987</v>
      </c>
      <c r="AW3991" s="91"/>
      <c r="AX3991" s="93" t="s">
        <v>4324</v>
      </c>
      <c r="AY3991" s="87" t="s">
        <v>626</v>
      </c>
      <c r="AZ3991" s="93" t="s">
        <v>7474</v>
      </c>
      <c r="BA3991" s="88" t="s">
        <v>6280</v>
      </c>
      <c r="BB3991" s="86" t="s">
        <v>1930</v>
      </c>
      <c r="BC3991" s="89">
        <v>13005</v>
      </c>
      <c r="BD3991" s="90">
        <v>45717</v>
      </c>
      <c r="BE3991" s="35"/>
    </row>
    <row r="3992" spans="48:57" x14ac:dyDescent="0.25">
      <c r="AV3992" s="85">
        <v>3988</v>
      </c>
      <c r="AW3992" s="91"/>
      <c r="AX3992" s="93" t="s">
        <v>4324</v>
      </c>
      <c r="AY3992" s="87" t="s">
        <v>626</v>
      </c>
      <c r="AZ3992" s="93" t="s">
        <v>7474</v>
      </c>
      <c r="BA3992" s="88" t="s">
        <v>1077</v>
      </c>
      <c r="BB3992" s="86" t="s">
        <v>1078</v>
      </c>
      <c r="BC3992" s="89">
        <v>11000</v>
      </c>
      <c r="BD3992" s="90">
        <v>45717</v>
      </c>
      <c r="BE3992" s="35"/>
    </row>
    <row r="3993" spans="48:57" x14ac:dyDescent="0.25">
      <c r="AV3993" s="85">
        <v>3989</v>
      </c>
      <c r="AW3993" s="91"/>
      <c r="AX3993" s="93" t="s">
        <v>4324</v>
      </c>
      <c r="AY3993" s="87" t="s">
        <v>626</v>
      </c>
      <c r="AZ3993" s="93" t="s">
        <v>7474</v>
      </c>
      <c r="BA3993" s="88" t="s">
        <v>2352</v>
      </c>
      <c r="BB3993" s="86" t="s">
        <v>1451</v>
      </c>
      <c r="BC3993" s="89">
        <v>30270</v>
      </c>
      <c r="BD3993" s="90">
        <v>45689</v>
      </c>
      <c r="BE3993" s="35"/>
    </row>
    <row r="3994" spans="48:57" x14ac:dyDescent="0.25">
      <c r="AV3994" s="85">
        <v>3990</v>
      </c>
      <c r="AW3994" s="91"/>
      <c r="AX3994" s="93" t="s">
        <v>4324</v>
      </c>
      <c r="AY3994" s="87" t="s">
        <v>626</v>
      </c>
      <c r="AZ3994" s="93" t="s">
        <v>7474</v>
      </c>
      <c r="BA3994" s="88" t="s">
        <v>1077</v>
      </c>
      <c r="BB3994" s="86" t="s">
        <v>1078</v>
      </c>
      <c r="BC3994" s="89">
        <v>13750</v>
      </c>
      <c r="BD3994" s="90">
        <v>45658</v>
      </c>
      <c r="BE3994" s="35"/>
    </row>
    <row r="3995" spans="48:57" x14ac:dyDescent="0.25">
      <c r="AV3995" s="85">
        <v>3991</v>
      </c>
      <c r="AW3995" s="91"/>
      <c r="AX3995" s="92" t="s">
        <v>4324</v>
      </c>
      <c r="AY3995" s="87" t="s">
        <v>626</v>
      </c>
      <c r="AZ3995" s="92" t="s">
        <v>7474</v>
      </c>
      <c r="BA3995" s="88" t="s">
        <v>1077</v>
      </c>
      <c r="BB3995" s="86" t="s">
        <v>1078</v>
      </c>
      <c r="BC3995" s="89">
        <v>44000</v>
      </c>
      <c r="BD3995" s="90">
        <v>45717</v>
      </c>
      <c r="BE3995" s="35"/>
    </row>
    <row r="3996" spans="48:57" x14ac:dyDescent="0.25">
      <c r="AV3996" s="85">
        <v>3992</v>
      </c>
      <c r="AW3996" s="91"/>
      <c r="AX3996" s="92" t="s">
        <v>4324</v>
      </c>
      <c r="AY3996" s="87" t="s">
        <v>626</v>
      </c>
      <c r="AZ3996" s="92" t="s">
        <v>7474</v>
      </c>
      <c r="BA3996" s="88" t="s">
        <v>1077</v>
      </c>
      <c r="BB3996" s="86" t="s">
        <v>1078</v>
      </c>
      <c r="BC3996" s="89">
        <v>16500</v>
      </c>
      <c r="BD3996" s="90">
        <v>45717</v>
      </c>
      <c r="BE3996" s="35"/>
    </row>
    <row r="3997" spans="48:57" x14ac:dyDescent="0.25">
      <c r="AV3997" s="85">
        <v>3993</v>
      </c>
      <c r="AW3997" s="91"/>
      <c r="AX3997" s="86" t="s">
        <v>4324</v>
      </c>
      <c r="AY3997" s="87" t="s">
        <v>7476</v>
      </c>
      <c r="AZ3997" s="86" t="s">
        <v>7477</v>
      </c>
      <c r="BA3997" s="88" t="s">
        <v>2228</v>
      </c>
      <c r="BB3997" s="86" t="s">
        <v>790</v>
      </c>
      <c r="BC3997" s="89">
        <v>43500</v>
      </c>
      <c r="BD3997" s="90">
        <v>45717</v>
      </c>
      <c r="BE3997" s="35"/>
    </row>
    <row r="3998" spans="48:57" x14ac:dyDescent="0.25">
      <c r="AV3998" s="85">
        <v>3994</v>
      </c>
      <c r="AW3998" s="91"/>
      <c r="AX3998" s="86" t="s">
        <v>4324</v>
      </c>
      <c r="AY3998" s="87" t="s">
        <v>1867</v>
      </c>
      <c r="AZ3998" s="86" t="s">
        <v>7471</v>
      </c>
      <c r="BA3998" s="88" t="s">
        <v>1032</v>
      </c>
      <c r="BB3998" s="86" t="s">
        <v>948</v>
      </c>
      <c r="BC3998" s="89">
        <v>11000</v>
      </c>
      <c r="BD3998" s="90">
        <v>45717</v>
      </c>
      <c r="BE3998" s="35"/>
    </row>
    <row r="3999" spans="48:57" x14ac:dyDescent="0.25">
      <c r="AV3999" s="85">
        <v>3995</v>
      </c>
      <c r="AW3999" s="91"/>
      <c r="AX3999" s="86" t="s">
        <v>4324</v>
      </c>
      <c r="AY3999" s="87" t="s">
        <v>7478</v>
      </c>
      <c r="AZ3999" s="86" t="s">
        <v>7479</v>
      </c>
      <c r="BA3999" s="88" t="s">
        <v>615</v>
      </c>
      <c r="BB3999" s="86" t="s">
        <v>616</v>
      </c>
      <c r="BC3999" s="89">
        <v>7500</v>
      </c>
      <c r="BD3999" s="90">
        <v>45717</v>
      </c>
      <c r="BE3999" s="35"/>
    </row>
    <row r="4000" spans="48:57" x14ac:dyDescent="0.25">
      <c r="AV4000" s="85">
        <v>3996</v>
      </c>
      <c r="AW4000" s="91"/>
      <c r="AX4000" s="86" t="s">
        <v>4324</v>
      </c>
      <c r="AY4000" s="87" t="s">
        <v>7480</v>
      </c>
      <c r="AZ4000" s="86" t="s">
        <v>7481</v>
      </c>
      <c r="BA4000" s="88" t="s">
        <v>732</v>
      </c>
      <c r="BB4000" s="86" t="s">
        <v>733</v>
      </c>
      <c r="BC4000" s="89">
        <v>-5750</v>
      </c>
      <c r="BD4000" s="90">
        <v>45717</v>
      </c>
      <c r="BE4000" s="35"/>
    </row>
    <row r="4001" spans="48:57" x14ac:dyDescent="0.25">
      <c r="AV4001" s="85">
        <v>3997</v>
      </c>
      <c r="AW4001" s="91"/>
      <c r="AX4001" s="86" t="s">
        <v>4324</v>
      </c>
      <c r="AY4001" s="87" t="s">
        <v>6127</v>
      </c>
      <c r="AZ4001" s="86" t="s">
        <v>7482</v>
      </c>
      <c r="BA4001" s="88" t="s">
        <v>1940</v>
      </c>
      <c r="BB4001" s="86" t="s">
        <v>1941</v>
      </c>
      <c r="BC4001" s="89">
        <v>2200</v>
      </c>
      <c r="BD4001" s="90">
        <v>45717</v>
      </c>
      <c r="BE4001" s="35"/>
    </row>
    <row r="4002" spans="48:57" x14ac:dyDescent="0.25">
      <c r="AV4002" s="85">
        <v>3998</v>
      </c>
      <c r="AW4002" s="91"/>
      <c r="AX4002" s="86" t="s">
        <v>4324</v>
      </c>
      <c r="AY4002" s="87" t="s">
        <v>7483</v>
      </c>
      <c r="AZ4002" s="86" t="s">
        <v>7484</v>
      </c>
      <c r="BA4002" s="88" t="s">
        <v>6311</v>
      </c>
      <c r="BB4002" s="86" t="s">
        <v>2167</v>
      </c>
      <c r="BC4002" s="89">
        <v>0</v>
      </c>
      <c r="BD4002" s="90">
        <v>45689</v>
      </c>
      <c r="BE4002" s="35"/>
    </row>
    <row r="4003" spans="48:57" x14ac:dyDescent="0.25">
      <c r="AV4003" s="85">
        <v>3999</v>
      </c>
      <c r="AW4003" s="91"/>
      <c r="AX4003" s="86" t="s">
        <v>4324</v>
      </c>
      <c r="AY4003" s="87" t="s">
        <v>7485</v>
      </c>
      <c r="AZ4003" s="86" t="s">
        <v>7460</v>
      </c>
      <c r="BA4003" s="88" t="s">
        <v>1041</v>
      </c>
      <c r="BB4003" s="86" t="s">
        <v>1004</v>
      </c>
      <c r="BC4003" s="89">
        <v>6000</v>
      </c>
      <c r="BD4003" s="90">
        <v>45658</v>
      </c>
      <c r="BE4003" s="35"/>
    </row>
    <row r="4004" spans="48:57" x14ac:dyDescent="0.25">
      <c r="AV4004" s="85">
        <v>4000</v>
      </c>
      <c r="AW4004" s="91"/>
      <c r="AX4004" s="86" t="s">
        <v>4324</v>
      </c>
      <c r="AY4004" s="87" t="s">
        <v>7486</v>
      </c>
      <c r="AZ4004" s="86" t="s">
        <v>7487</v>
      </c>
      <c r="BA4004" s="88" t="s">
        <v>1376</v>
      </c>
      <c r="BB4004" s="86" t="s">
        <v>197</v>
      </c>
      <c r="BC4004" s="89">
        <v>10680</v>
      </c>
      <c r="BD4004" s="90">
        <v>45717</v>
      </c>
      <c r="BE4004" s="35"/>
    </row>
    <row r="4005" spans="48:57" x14ac:dyDescent="0.25">
      <c r="AV4005" s="85">
        <v>4001</v>
      </c>
      <c r="AW4005" s="91"/>
      <c r="AX4005" s="86" t="s">
        <v>4324</v>
      </c>
      <c r="AY4005" s="87" t="s">
        <v>7488</v>
      </c>
      <c r="AZ4005" s="86" t="s">
        <v>7138</v>
      </c>
      <c r="BA4005" s="88" t="s">
        <v>732</v>
      </c>
      <c r="BB4005" s="86" t="s">
        <v>733</v>
      </c>
      <c r="BC4005" s="89">
        <v>5750</v>
      </c>
      <c r="BD4005" s="90">
        <v>45717</v>
      </c>
      <c r="BE4005" s="35"/>
    </row>
    <row r="4006" spans="48:57" x14ac:dyDescent="0.25">
      <c r="AV4006" s="85">
        <v>4002</v>
      </c>
      <c r="AW4006" s="91"/>
      <c r="AX4006" s="86" t="s">
        <v>4324</v>
      </c>
      <c r="AY4006" s="87" t="s">
        <v>7489</v>
      </c>
      <c r="AZ4006" s="86" t="s">
        <v>7312</v>
      </c>
      <c r="BA4006" s="88" t="s">
        <v>645</v>
      </c>
      <c r="BB4006" s="86" t="s">
        <v>646</v>
      </c>
      <c r="BC4006" s="89">
        <v>9500</v>
      </c>
      <c r="BD4006" s="90">
        <v>45717</v>
      </c>
      <c r="BE4006" s="35"/>
    </row>
    <row r="4007" spans="48:57" x14ac:dyDescent="0.25">
      <c r="AV4007" s="85">
        <v>4003</v>
      </c>
      <c r="AW4007" s="91"/>
      <c r="AX4007" s="86" t="s">
        <v>4324</v>
      </c>
      <c r="AY4007" s="87" t="s">
        <v>7490</v>
      </c>
      <c r="AZ4007" s="86" t="s">
        <v>7491</v>
      </c>
      <c r="BA4007" s="88" t="s">
        <v>615</v>
      </c>
      <c r="BB4007" s="86" t="s">
        <v>616</v>
      </c>
      <c r="BC4007" s="89">
        <v>7500</v>
      </c>
      <c r="BD4007" s="90">
        <v>45717</v>
      </c>
      <c r="BE4007" s="35"/>
    </row>
    <row r="4008" spans="48:57" x14ac:dyDescent="0.25">
      <c r="AV4008" s="85">
        <v>4004</v>
      </c>
      <c r="AW4008" s="91"/>
      <c r="AX4008" s="86" t="s">
        <v>4324</v>
      </c>
      <c r="AY4008" s="87" t="s">
        <v>7492</v>
      </c>
      <c r="AZ4008" s="86" t="s">
        <v>7493</v>
      </c>
      <c r="BA4008" s="88" t="s">
        <v>645</v>
      </c>
      <c r="BB4008" s="86" t="s">
        <v>646</v>
      </c>
      <c r="BC4008" s="89">
        <v>19000</v>
      </c>
      <c r="BD4008" s="90">
        <v>45717</v>
      </c>
      <c r="BE4008" s="35"/>
    </row>
    <row r="4009" spans="48:57" x14ac:dyDescent="0.25">
      <c r="AV4009" s="85">
        <v>4005</v>
      </c>
      <c r="AW4009" s="91"/>
      <c r="AX4009" s="86" t="s">
        <v>4324</v>
      </c>
      <c r="AY4009" s="87" t="s">
        <v>7494</v>
      </c>
      <c r="AZ4009" s="86" t="s">
        <v>7495</v>
      </c>
      <c r="BA4009" s="88" t="s">
        <v>2228</v>
      </c>
      <c r="BB4009" s="86" t="s">
        <v>790</v>
      </c>
      <c r="BC4009" s="89">
        <v>43500</v>
      </c>
      <c r="BD4009" s="90">
        <v>45717</v>
      </c>
      <c r="BE4009" s="35"/>
    </row>
    <row r="4010" spans="48:57" x14ac:dyDescent="0.25">
      <c r="AV4010" s="85">
        <v>4006</v>
      </c>
      <c r="AW4010" s="91"/>
      <c r="AX4010" s="86" t="s">
        <v>4324</v>
      </c>
      <c r="AY4010" s="87" t="s">
        <v>1928</v>
      </c>
      <c r="AZ4010" s="86" t="s">
        <v>7491</v>
      </c>
      <c r="BA4010" s="88" t="s">
        <v>2155</v>
      </c>
      <c r="BB4010" s="86" t="s">
        <v>589</v>
      </c>
      <c r="BC4010" s="89">
        <v>71370</v>
      </c>
      <c r="BD4010" s="90">
        <v>45717</v>
      </c>
      <c r="BE4010" s="35"/>
    </row>
    <row r="4011" spans="48:57" x14ac:dyDescent="0.25">
      <c r="AV4011" s="85">
        <v>4007</v>
      </c>
      <c r="AW4011" s="91"/>
      <c r="AX4011" s="86" t="s">
        <v>4324</v>
      </c>
      <c r="AY4011" s="87" t="s">
        <v>7496</v>
      </c>
      <c r="AZ4011" s="86" t="s">
        <v>7497</v>
      </c>
      <c r="BA4011" s="88" t="s">
        <v>615</v>
      </c>
      <c r="BB4011" s="86" t="s">
        <v>616</v>
      </c>
      <c r="BC4011" s="89">
        <v>7500</v>
      </c>
      <c r="BD4011" s="90">
        <v>45689</v>
      </c>
      <c r="BE4011" s="35"/>
    </row>
    <row r="4012" spans="48:57" x14ac:dyDescent="0.25">
      <c r="AV4012" s="85">
        <v>4008</v>
      </c>
      <c r="AW4012" s="91"/>
      <c r="AX4012" s="86" t="s">
        <v>4324</v>
      </c>
      <c r="AY4012" s="87" t="s">
        <v>7498</v>
      </c>
      <c r="AZ4012" s="86" t="s">
        <v>7306</v>
      </c>
      <c r="BA4012" s="88" t="s">
        <v>1077</v>
      </c>
      <c r="BB4012" s="86" t="s">
        <v>1078</v>
      </c>
      <c r="BC4012" s="89">
        <v>27500</v>
      </c>
      <c r="BD4012" s="90">
        <v>45658</v>
      </c>
      <c r="BE4012" s="35"/>
    </row>
    <row r="4013" spans="48:57" x14ac:dyDescent="0.25">
      <c r="AV4013" s="85">
        <v>4009</v>
      </c>
      <c r="AW4013" s="91"/>
      <c r="AX4013" s="86" t="s">
        <v>4324</v>
      </c>
      <c r="AY4013" s="87" t="s">
        <v>7498</v>
      </c>
      <c r="AZ4013" s="86" t="s">
        <v>7306</v>
      </c>
      <c r="BA4013" s="88" t="s">
        <v>1077</v>
      </c>
      <c r="BB4013" s="86" t="s">
        <v>1078</v>
      </c>
      <c r="BC4013" s="89">
        <v>27500</v>
      </c>
      <c r="BD4013" s="90">
        <v>45717</v>
      </c>
      <c r="BE4013" s="35"/>
    </row>
    <row r="4014" spans="48:57" x14ac:dyDescent="0.25">
      <c r="AV4014" s="85">
        <v>4010</v>
      </c>
      <c r="AW4014" s="91"/>
      <c r="AX4014" s="86" t="s">
        <v>4324</v>
      </c>
      <c r="AY4014" s="87" t="s">
        <v>7499</v>
      </c>
      <c r="AZ4014" s="86" t="s">
        <v>7500</v>
      </c>
      <c r="BA4014" s="88" t="s">
        <v>1638</v>
      </c>
      <c r="BB4014" s="86" t="s">
        <v>376</v>
      </c>
      <c r="BC4014" s="89">
        <v>9000</v>
      </c>
      <c r="BD4014" s="90">
        <v>45717</v>
      </c>
      <c r="BE4014" s="35"/>
    </row>
    <row r="4015" spans="48:57" x14ac:dyDescent="0.25">
      <c r="AV4015" s="85">
        <v>4011</v>
      </c>
      <c r="AW4015" s="91"/>
      <c r="AX4015" s="86" t="s">
        <v>4324</v>
      </c>
      <c r="AY4015" s="87" t="s">
        <v>7501</v>
      </c>
      <c r="AZ4015" s="86" t="s">
        <v>7434</v>
      </c>
      <c r="BA4015" s="88" t="s">
        <v>1077</v>
      </c>
      <c r="BB4015" s="86" t="s">
        <v>1078</v>
      </c>
      <c r="BC4015" s="89">
        <v>44000</v>
      </c>
      <c r="BD4015" s="90">
        <v>45717</v>
      </c>
      <c r="BE4015" s="35"/>
    </row>
    <row r="4016" spans="48:57" x14ac:dyDescent="0.25">
      <c r="AV4016" s="85">
        <v>4012</v>
      </c>
      <c r="AW4016" s="91"/>
      <c r="AX4016" s="86" t="s">
        <v>4324</v>
      </c>
      <c r="AY4016" s="87" t="s">
        <v>7502</v>
      </c>
      <c r="AZ4016" s="86" t="s">
        <v>7330</v>
      </c>
      <c r="BA4016" s="88" t="s">
        <v>615</v>
      </c>
      <c r="BB4016" s="86" t="s">
        <v>616</v>
      </c>
      <c r="BC4016" s="89">
        <v>7500</v>
      </c>
      <c r="BD4016" s="90">
        <v>45717</v>
      </c>
      <c r="BE4016" s="35"/>
    </row>
    <row r="4017" spans="48:57" x14ac:dyDescent="0.25">
      <c r="AV4017" s="85">
        <v>4013</v>
      </c>
      <c r="AW4017" s="91"/>
      <c r="AX4017" s="86" t="s">
        <v>4324</v>
      </c>
      <c r="AY4017" s="87" t="s">
        <v>7503</v>
      </c>
      <c r="AZ4017" s="86" t="s">
        <v>7504</v>
      </c>
      <c r="BA4017" s="88" t="s">
        <v>1017</v>
      </c>
      <c r="BB4017" s="86" t="s">
        <v>1018</v>
      </c>
      <c r="BC4017" s="89">
        <v>-30000</v>
      </c>
      <c r="BD4017" s="90">
        <v>45717</v>
      </c>
      <c r="BE4017" s="35"/>
    </row>
    <row r="4018" spans="48:57" x14ac:dyDescent="0.25">
      <c r="AV4018" s="85">
        <v>4014</v>
      </c>
      <c r="AW4018" s="91"/>
      <c r="AX4018" s="86" t="s">
        <v>4324</v>
      </c>
      <c r="AY4018" s="87" t="s">
        <v>7503</v>
      </c>
      <c r="AZ4018" s="86" t="s">
        <v>7504</v>
      </c>
      <c r="BA4018" s="88" t="s">
        <v>1077</v>
      </c>
      <c r="BB4018" s="86" t="s">
        <v>1078</v>
      </c>
      <c r="BC4018" s="89">
        <v>8250</v>
      </c>
      <c r="BD4018" s="90">
        <v>45717</v>
      </c>
      <c r="BE4018" s="35"/>
    </row>
    <row r="4019" spans="48:57" x14ac:dyDescent="0.25">
      <c r="AV4019" s="85">
        <v>4015</v>
      </c>
      <c r="AW4019" s="91"/>
      <c r="AX4019" s="86" t="s">
        <v>4324</v>
      </c>
      <c r="AY4019" s="87" t="s">
        <v>975</v>
      </c>
      <c r="AZ4019" s="86" t="s">
        <v>7505</v>
      </c>
      <c r="BA4019" s="88" t="s">
        <v>84</v>
      </c>
      <c r="BB4019" s="86" t="s">
        <v>85</v>
      </c>
      <c r="BC4019" s="89">
        <v>159120</v>
      </c>
      <c r="BD4019" s="90">
        <v>45717</v>
      </c>
      <c r="BE4019" s="35"/>
    </row>
    <row r="4020" spans="48:57" x14ac:dyDescent="0.25">
      <c r="AV4020" s="85">
        <v>4016</v>
      </c>
      <c r="AW4020" s="91"/>
      <c r="AX4020" s="86" t="s">
        <v>4324</v>
      </c>
      <c r="AY4020" s="87" t="s">
        <v>975</v>
      </c>
      <c r="AZ4020" s="86" t="s">
        <v>7505</v>
      </c>
      <c r="BA4020" s="88" t="s">
        <v>3346</v>
      </c>
      <c r="BB4020" s="86" t="s">
        <v>425</v>
      </c>
      <c r="BC4020" s="89">
        <v>19068</v>
      </c>
      <c r="BD4020" s="90">
        <v>45689</v>
      </c>
      <c r="BE4020" s="35"/>
    </row>
    <row r="4021" spans="48:57" x14ac:dyDescent="0.25">
      <c r="AV4021" s="85">
        <v>4017</v>
      </c>
      <c r="AW4021" s="91"/>
      <c r="AX4021" s="86" t="s">
        <v>4324</v>
      </c>
      <c r="AY4021" s="87" t="s">
        <v>1663</v>
      </c>
      <c r="AZ4021" s="86" t="s">
        <v>7506</v>
      </c>
      <c r="BA4021" s="88" t="s">
        <v>7201</v>
      </c>
      <c r="BB4021" s="86" t="s">
        <v>550</v>
      </c>
      <c r="BC4021" s="89">
        <v>78600</v>
      </c>
      <c r="BD4021" s="90">
        <v>45658</v>
      </c>
      <c r="BE4021" s="35"/>
    </row>
    <row r="4022" spans="48:57" x14ac:dyDescent="0.25">
      <c r="AV4022" s="85">
        <v>4018</v>
      </c>
      <c r="AW4022" s="91"/>
      <c r="AX4022" s="86" t="s">
        <v>4324</v>
      </c>
      <c r="AY4022" s="87" t="s">
        <v>1663</v>
      </c>
      <c r="AZ4022" s="86" t="s">
        <v>7506</v>
      </c>
      <c r="BA4022" s="88" t="s">
        <v>1077</v>
      </c>
      <c r="BB4022" s="86" t="s">
        <v>1078</v>
      </c>
      <c r="BC4022" s="89">
        <v>82500</v>
      </c>
      <c r="BD4022" s="90">
        <v>45717</v>
      </c>
      <c r="BE4022" s="35"/>
    </row>
    <row r="4023" spans="48:57" x14ac:dyDescent="0.25">
      <c r="AV4023" s="85">
        <v>4019</v>
      </c>
      <c r="AW4023" s="91"/>
      <c r="AX4023" s="86" t="s">
        <v>4324</v>
      </c>
      <c r="AY4023" s="87" t="s">
        <v>1663</v>
      </c>
      <c r="AZ4023" s="86" t="s">
        <v>7506</v>
      </c>
      <c r="BA4023" s="88" t="s">
        <v>1686</v>
      </c>
      <c r="BB4023" s="86" t="s">
        <v>1033</v>
      </c>
      <c r="BC4023" s="89">
        <v>47835</v>
      </c>
      <c r="BD4023" s="90">
        <v>45717</v>
      </c>
      <c r="BE4023" s="35"/>
    </row>
    <row r="4024" spans="48:57" x14ac:dyDescent="0.25">
      <c r="AV4024" s="85">
        <v>4020</v>
      </c>
      <c r="AW4024" s="91"/>
      <c r="AX4024" s="86" t="s">
        <v>4324</v>
      </c>
      <c r="AY4024" s="87" t="s">
        <v>2123</v>
      </c>
      <c r="AZ4024" s="86" t="s">
        <v>7507</v>
      </c>
      <c r="BA4024" s="88" t="s">
        <v>1017</v>
      </c>
      <c r="BB4024" s="86" t="s">
        <v>1018</v>
      </c>
      <c r="BC4024" s="89">
        <v>15000</v>
      </c>
      <c r="BD4024" s="90">
        <v>45717</v>
      </c>
      <c r="BE4024" s="35"/>
    </row>
    <row r="4025" spans="48:57" x14ac:dyDescent="0.25">
      <c r="AV4025" s="85">
        <v>4021</v>
      </c>
      <c r="AW4025" s="91"/>
      <c r="AX4025" s="86" t="s">
        <v>4324</v>
      </c>
      <c r="AY4025" s="87" t="s">
        <v>7508</v>
      </c>
      <c r="AZ4025" s="86" t="s">
        <v>7138</v>
      </c>
      <c r="BA4025" s="88" t="s">
        <v>2151</v>
      </c>
      <c r="BB4025" s="86" t="s">
        <v>61</v>
      </c>
      <c r="BC4025" s="89">
        <v>25750</v>
      </c>
      <c r="BD4025" s="90">
        <v>45717</v>
      </c>
      <c r="BE4025" s="35"/>
    </row>
    <row r="4026" spans="48:57" x14ac:dyDescent="0.25">
      <c r="AV4026" s="85">
        <v>4022</v>
      </c>
      <c r="AW4026" s="91"/>
      <c r="AX4026" s="86" t="s">
        <v>4324</v>
      </c>
      <c r="AY4026" s="87" t="s">
        <v>7508</v>
      </c>
      <c r="AZ4026" s="86" t="s">
        <v>7138</v>
      </c>
      <c r="BA4026" s="88" t="s">
        <v>3493</v>
      </c>
      <c r="BB4026" s="86" t="s">
        <v>459</v>
      </c>
      <c r="BC4026" s="89">
        <v>25750</v>
      </c>
      <c r="BD4026" s="90">
        <v>45717</v>
      </c>
      <c r="BE4026" s="35"/>
    </row>
    <row r="4027" spans="48:57" x14ac:dyDescent="0.25">
      <c r="AV4027" s="85">
        <v>4023</v>
      </c>
      <c r="AW4027" s="91"/>
      <c r="AX4027" s="86" t="s">
        <v>4324</v>
      </c>
      <c r="AY4027" s="87" t="s">
        <v>7508</v>
      </c>
      <c r="AZ4027" s="86" t="s">
        <v>7138</v>
      </c>
      <c r="BA4027" s="88" t="s">
        <v>2151</v>
      </c>
      <c r="BB4027" s="86" t="s">
        <v>61</v>
      </c>
      <c r="BC4027" s="89">
        <v>25750</v>
      </c>
      <c r="BD4027" s="90">
        <v>45717</v>
      </c>
      <c r="BE4027" s="35"/>
    </row>
    <row r="4028" spans="48:57" x14ac:dyDescent="0.25">
      <c r="AV4028" s="85">
        <v>4024</v>
      </c>
      <c r="AW4028" s="91"/>
      <c r="AX4028" s="86" t="s">
        <v>4324</v>
      </c>
      <c r="AY4028" s="87" t="s">
        <v>7508</v>
      </c>
      <c r="AZ4028" s="86" t="s">
        <v>7138</v>
      </c>
      <c r="BA4028" s="88" t="s">
        <v>3493</v>
      </c>
      <c r="BB4028" s="86" t="s">
        <v>459</v>
      </c>
      <c r="BC4028" s="89">
        <v>25750</v>
      </c>
      <c r="BD4028" s="90">
        <v>45717</v>
      </c>
      <c r="BE4028" s="35"/>
    </row>
    <row r="4029" spans="48:57" x14ac:dyDescent="0.25">
      <c r="AV4029" s="85">
        <v>4025</v>
      </c>
      <c r="AW4029" s="91"/>
      <c r="AX4029" s="86" t="s">
        <v>4324</v>
      </c>
      <c r="AY4029" s="87" t="s">
        <v>7509</v>
      </c>
      <c r="AZ4029" s="86" t="s">
        <v>7510</v>
      </c>
      <c r="BA4029" s="88" t="s">
        <v>1001</v>
      </c>
      <c r="BB4029" s="86" t="s">
        <v>1002</v>
      </c>
      <c r="BC4029" s="89">
        <v>18960</v>
      </c>
      <c r="BD4029" s="90">
        <v>45689</v>
      </c>
      <c r="BE4029" s="35"/>
    </row>
    <row r="4030" spans="48:57" x14ac:dyDescent="0.25">
      <c r="AV4030" s="85">
        <v>4026</v>
      </c>
      <c r="AW4030" s="91"/>
      <c r="AX4030" s="86" t="s">
        <v>4324</v>
      </c>
      <c r="AY4030" s="87" t="s">
        <v>7511</v>
      </c>
      <c r="AZ4030" s="86" t="s">
        <v>7512</v>
      </c>
      <c r="BA4030" s="88" t="s">
        <v>686</v>
      </c>
      <c r="BB4030" s="86" t="s">
        <v>661</v>
      </c>
      <c r="BC4030" s="89">
        <v>0</v>
      </c>
      <c r="BD4030" s="90">
        <v>45658</v>
      </c>
      <c r="BE4030" s="35"/>
    </row>
    <row r="4031" spans="48:57" x14ac:dyDescent="0.25">
      <c r="AV4031" s="85">
        <v>4027</v>
      </c>
      <c r="AW4031" s="91"/>
      <c r="AX4031" s="86" t="s">
        <v>4324</v>
      </c>
      <c r="AY4031" s="87" t="s">
        <v>7511</v>
      </c>
      <c r="AZ4031" s="86" t="s">
        <v>7512</v>
      </c>
      <c r="BA4031" s="88" t="s">
        <v>686</v>
      </c>
      <c r="BB4031" s="86" t="s">
        <v>661</v>
      </c>
      <c r="BC4031" s="89">
        <v>0</v>
      </c>
      <c r="BD4031" s="90">
        <v>45717</v>
      </c>
      <c r="BE4031" s="35"/>
    </row>
    <row r="4032" spans="48:57" x14ac:dyDescent="0.25">
      <c r="AV4032" s="85">
        <v>4028</v>
      </c>
      <c r="AW4032" s="91"/>
      <c r="AX4032" s="86" t="s">
        <v>4324</v>
      </c>
      <c r="AY4032" s="87" t="s">
        <v>1669</v>
      </c>
      <c r="AZ4032" s="86" t="s">
        <v>7229</v>
      </c>
      <c r="BA4032" s="88" t="s">
        <v>1712</v>
      </c>
      <c r="BB4032" s="86" t="s">
        <v>1081</v>
      </c>
      <c r="BC4032" s="89">
        <v>45660</v>
      </c>
      <c r="BD4032" s="90">
        <v>45717</v>
      </c>
      <c r="BE4032" s="35"/>
    </row>
    <row r="4033" spans="48:57" x14ac:dyDescent="0.25">
      <c r="AV4033" s="85">
        <v>4029</v>
      </c>
      <c r="AW4033" s="91"/>
      <c r="AX4033" s="86" t="s">
        <v>4324</v>
      </c>
      <c r="AY4033" s="87" t="s">
        <v>1669</v>
      </c>
      <c r="AZ4033" s="86" t="s">
        <v>7229</v>
      </c>
      <c r="BA4033" s="88" t="s">
        <v>7513</v>
      </c>
      <c r="BB4033" s="86" t="s">
        <v>1191</v>
      </c>
      <c r="BC4033" s="89">
        <v>41175</v>
      </c>
      <c r="BD4033" s="90">
        <v>45717</v>
      </c>
      <c r="BE4033" s="35"/>
    </row>
    <row r="4034" spans="48:57" x14ac:dyDescent="0.25">
      <c r="AV4034" s="85">
        <v>4030</v>
      </c>
      <c r="AW4034" s="91"/>
      <c r="AX4034" s="86" t="s">
        <v>4324</v>
      </c>
      <c r="AY4034" s="87" t="s">
        <v>935</v>
      </c>
      <c r="AZ4034" s="86" t="s">
        <v>5458</v>
      </c>
      <c r="BA4034" s="88" t="s">
        <v>1768</v>
      </c>
      <c r="BB4034" s="86" t="s">
        <v>1537</v>
      </c>
      <c r="BC4034" s="89">
        <v>19950</v>
      </c>
      <c r="BD4034" s="90">
        <v>45717</v>
      </c>
      <c r="BE4034" s="35"/>
    </row>
    <row r="4035" spans="48:57" x14ac:dyDescent="0.25">
      <c r="AV4035" s="85">
        <v>4031</v>
      </c>
      <c r="AW4035" s="91"/>
      <c r="AX4035" s="86" t="s">
        <v>4324</v>
      </c>
      <c r="AY4035" s="87" t="s">
        <v>935</v>
      </c>
      <c r="AZ4035" s="86" t="s">
        <v>5458</v>
      </c>
      <c r="BA4035" s="88" t="s">
        <v>2151</v>
      </c>
      <c r="BB4035" s="86" t="s">
        <v>61</v>
      </c>
      <c r="BC4035" s="89">
        <v>51500</v>
      </c>
      <c r="BD4035" s="90">
        <v>45717</v>
      </c>
      <c r="BE4035" s="35"/>
    </row>
    <row r="4036" spans="48:57" x14ac:dyDescent="0.25">
      <c r="AV4036" s="85">
        <v>4032</v>
      </c>
      <c r="AW4036" s="91"/>
      <c r="AX4036" s="86" t="s">
        <v>4324</v>
      </c>
      <c r="AY4036" s="87" t="s">
        <v>935</v>
      </c>
      <c r="AZ4036" s="86" t="s">
        <v>5458</v>
      </c>
      <c r="BA4036" s="88" t="s">
        <v>1768</v>
      </c>
      <c r="BB4036" s="86" t="s">
        <v>1537</v>
      </c>
      <c r="BC4036" s="89">
        <v>29925</v>
      </c>
      <c r="BD4036" s="90">
        <v>45717</v>
      </c>
      <c r="BE4036" s="35"/>
    </row>
    <row r="4037" spans="48:57" x14ac:dyDescent="0.25">
      <c r="AV4037" s="85">
        <v>4033</v>
      </c>
      <c r="AW4037" s="91"/>
      <c r="AX4037" s="86" t="s">
        <v>4324</v>
      </c>
      <c r="AY4037" s="87" t="s">
        <v>935</v>
      </c>
      <c r="AZ4037" s="86" t="s">
        <v>5458</v>
      </c>
      <c r="BA4037" s="88" t="s">
        <v>1001</v>
      </c>
      <c r="BB4037" s="86" t="s">
        <v>1002</v>
      </c>
      <c r="BC4037" s="89">
        <v>18960</v>
      </c>
      <c r="BD4037" s="90">
        <v>45717</v>
      </c>
      <c r="BE4037" s="35"/>
    </row>
    <row r="4038" spans="48:57" x14ac:dyDescent="0.25">
      <c r="AV4038" s="85">
        <v>4034</v>
      </c>
      <c r="AW4038" s="91"/>
      <c r="AX4038" s="86" t="s">
        <v>4324</v>
      </c>
      <c r="AY4038" s="87" t="s">
        <v>935</v>
      </c>
      <c r="AZ4038" s="86" t="s">
        <v>5458</v>
      </c>
      <c r="BA4038" s="88" t="s">
        <v>2151</v>
      </c>
      <c r="BB4038" s="86" t="s">
        <v>61</v>
      </c>
      <c r="BC4038" s="89">
        <v>51500</v>
      </c>
      <c r="BD4038" s="90">
        <v>45689</v>
      </c>
      <c r="BE4038" s="35"/>
    </row>
    <row r="4039" spans="48:57" x14ac:dyDescent="0.25">
      <c r="AV4039" s="85">
        <v>4035</v>
      </c>
      <c r="AW4039" s="91"/>
      <c r="AX4039" s="86" t="s">
        <v>4324</v>
      </c>
      <c r="AY4039" s="87" t="s">
        <v>935</v>
      </c>
      <c r="AZ4039" s="86" t="s">
        <v>5458</v>
      </c>
      <c r="BA4039" s="88" t="s">
        <v>3291</v>
      </c>
      <c r="BB4039" s="86" t="s">
        <v>688</v>
      </c>
      <c r="BC4039" s="89">
        <v>32000</v>
      </c>
      <c r="BD4039" s="90">
        <v>45658</v>
      </c>
      <c r="BE4039" s="35"/>
    </row>
    <row r="4040" spans="48:57" x14ac:dyDescent="0.25">
      <c r="AV4040" s="85">
        <v>4036</v>
      </c>
      <c r="AW4040" s="91"/>
      <c r="AX4040" s="86" t="s">
        <v>4324</v>
      </c>
      <c r="AY4040" s="87" t="s">
        <v>935</v>
      </c>
      <c r="AZ4040" s="86" t="s">
        <v>5458</v>
      </c>
      <c r="BA4040" s="88" t="s">
        <v>1077</v>
      </c>
      <c r="BB4040" s="86" t="s">
        <v>1078</v>
      </c>
      <c r="BC4040" s="89">
        <v>27500</v>
      </c>
      <c r="BD4040" s="90">
        <v>45717</v>
      </c>
      <c r="BE4040" s="35"/>
    </row>
    <row r="4041" spans="48:57" x14ac:dyDescent="0.25">
      <c r="AV4041" s="85">
        <v>4037</v>
      </c>
      <c r="AW4041" s="91"/>
      <c r="AX4041" s="86" t="s">
        <v>4324</v>
      </c>
      <c r="AY4041" s="87" t="s">
        <v>7514</v>
      </c>
      <c r="AZ4041" s="86" t="s">
        <v>7515</v>
      </c>
      <c r="BA4041" s="88" t="s">
        <v>1032</v>
      </c>
      <c r="BB4041" s="86" t="s">
        <v>948</v>
      </c>
      <c r="BC4041" s="89">
        <v>11000</v>
      </c>
      <c r="BD4041" s="90">
        <v>45717</v>
      </c>
      <c r="BE4041" s="35"/>
    </row>
    <row r="4042" spans="48:57" x14ac:dyDescent="0.25">
      <c r="AV4042" s="85">
        <v>4038</v>
      </c>
      <c r="AW4042" s="91"/>
      <c r="AX4042" s="86" t="s">
        <v>4324</v>
      </c>
      <c r="AY4042" s="87" t="s">
        <v>7516</v>
      </c>
      <c r="AZ4042" s="86" t="s">
        <v>7517</v>
      </c>
      <c r="BA4042" s="88" t="s">
        <v>686</v>
      </c>
      <c r="BB4042" s="86" t="s">
        <v>661</v>
      </c>
      <c r="BC4042" s="89">
        <v>0</v>
      </c>
      <c r="BD4042" s="90">
        <v>45717</v>
      </c>
      <c r="BE4042" s="35"/>
    </row>
    <row r="4043" spans="48:57" x14ac:dyDescent="0.25">
      <c r="AV4043" s="85">
        <v>4039</v>
      </c>
      <c r="AW4043" s="91"/>
      <c r="AX4043" s="86" t="s">
        <v>4324</v>
      </c>
      <c r="AY4043" s="87" t="s">
        <v>7518</v>
      </c>
      <c r="AZ4043" s="86" t="s">
        <v>7519</v>
      </c>
      <c r="BA4043" s="88" t="s">
        <v>2228</v>
      </c>
      <c r="BB4043" s="86" t="s">
        <v>790</v>
      </c>
      <c r="BC4043" s="89">
        <v>957000</v>
      </c>
      <c r="BD4043" s="90">
        <v>45717</v>
      </c>
      <c r="BE4043" s="35"/>
    </row>
    <row r="4044" spans="48:57" x14ac:dyDescent="0.25">
      <c r="AV4044" s="85">
        <v>4040</v>
      </c>
      <c r="AW4044" s="91"/>
      <c r="AX4044" s="86" t="s">
        <v>4324</v>
      </c>
      <c r="AY4044" s="87" t="s">
        <v>7520</v>
      </c>
      <c r="AZ4044" s="86" t="s">
        <v>5683</v>
      </c>
      <c r="BA4044" s="88" t="s">
        <v>732</v>
      </c>
      <c r="BB4044" s="86" t="s">
        <v>733</v>
      </c>
      <c r="BC4044" s="89">
        <v>5750</v>
      </c>
      <c r="BD4044" s="90">
        <v>45717</v>
      </c>
      <c r="BE4044" s="35"/>
    </row>
    <row r="4045" spans="48:57" x14ac:dyDescent="0.25">
      <c r="AV4045" s="85">
        <v>4041</v>
      </c>
      <c r="AW4045" s="91"/>
      <c r="AX4045" s="86" t="s">
        <v>4324</v>
      </c>
      <c r="AY4045" s="87" t="s">
        <v>7521</v>
      </c>
      <c r="AZ4045" s="86" t="s">
        <v>7522</v>
      </c>
      <c r="BA4045" s="88" t="s">
        <v>615</v>
      </c>
      <c r="BB4045" s="86" t="s">
        <v>616</v>
      </c>
      <c r="BC4045" s="89">
        <v>7500</v>
      </c>
      <c r="BD4045" s="90">
        <v>45717</v>
      </c>
      <c r="BE4045" s="35"/>
    </row>
    <row r="4046" spans="48:57" x14ac:dyDescent="0.25">
      <c r="AV4046" s="85">
        <v>4042</v>
      </c>
      <c r="AW4046" s="91"/>
      <c r="AX4046" s="86" t="s">
        <v>4324</v>
      </c>
      <c r="AY4046" s="87" t="s">
        <v>7523</v>
      </c>
      <c r="AZ4046" s="86" t="s">
        <v>7239</v>
      </c>
      <c r="BA4046" s="88" t="s">
        <v>615</v>
      </c>
      <c r="BB4046" s="86" t="s">
        <v>616</v>
      </c>
      <c r="BC4046" s="89">
        <v>7500</v>
      </c>
      <c r="BD4046" s="90">
        <v>45717</v>
      </c>
      <c r="BE4046" s="35"/>
    </row>
    <row r="4047" spans="48:57" x14ac:dyDescent="0.25">
      <c r="AV4047" s="85">
        <v>4043</v>
      </c>
      <c r="AW4047" s="91"/>
      <c r="AX4047" s="86" t="s">
        <v>4324</v>
      </c>
      <c r="AY4047" s="87" t="s">
        <v>7524</v>
      </c>
      <c r="AZ4047" s="86" t="s">
        <v>7497</v>
      </c>
      <c r="BA4047" s="88" t="s">
        <v>615</v>
      </c>
      <c r="BB4047" s="86" t="s">
        <v>616</v>
      </c>
      <c r="BC4047" s="89">
        <v>30000</v>
      </c>
      <c r="BD4047" s="90">
        <v>45689</v>
      </c>
      <c r="BE4047" s="35"/>
    </row>
    <row r="4048" spans="48:57" x14ac:dyDescent="0.25">
      <c r="AV4048" s="85">
        <v>4044</v>
      </c>
      <c r="AW4048" s="91"/>
      <c r="AX4048" s="86" t="s">
        <v>4324</v>
      </c>
      <c r="AY4048" s="87" t="s">
        <v>7525</v>
      </c>
      <c r="AZ4048" s="86" t="s">
        <v>7526</v>
      </c>
      <c r="BA4048" s="88" t="s">
        <v>2086</v>
      </c>
      <c r="BB4048" s="86" t="s">
        <v>2087</v>
      </c>
      <c r="BC4048" s="89">
        <v>8500</v>
      </c>
      <c r="BD4048" s="90">
        <v>45658</v>
      </c>
      <c r="BE4048" s="35"/>
    </row>
    <row r="4049" spans="48:57" x14ac:dyDescent="0.25">
      <c r="AV4049" s="85">
        <v>4045</v>
      </c>
      <c r="AW4049" s="91"/>
      <c r="AX4049" s="86" t="s">
        <v>4324</v>
      </c>
      <c r="AY4049" s="87" t="s">
        <v>7527</v>
      </c>
      <c r="AZ4049" s="86" t="s">
        <v>7528</v>
      </c>
      <c r="BA4049" s="88" t="s">
        <v>1041</v>
      </c>
      <c r="BB4049" s="86" t="s">
        <v>1004</v>
      </c>
      <c r="BC4049" s="89">
        <v>6000</v>
      </c>
      <c r="BD4049" s="90">
        <v>45717</v>
      </c>
      <c r="BE4049" s="35"/>
    </row>
    <row r="4050" spans="48:57" x14ac:dyDescent="0.25">
      <c r="AV4050" s="85">
        <v>4046</v>
      </c>
      <c r="AW4050" s="91"/>
      <c r="AX4050" s="86" t="s">
        <v>4324</v>
      </c>
      <c r="AY4050" s="87" t="s">
        <v>7529</v>
      </c>
      <c r="AZ4050" s="86" t="s">
        <v>7103</v>
      </c>
      <c r="BA4050" s="88" t="s">
        <v>732</v>
      </c>
      <c r="BB4050" s="86" t="s">
        <v>733</v>
      </c>
      <c r="BC4050" s="89">
        <v>5750</v>
      </c>
      <c r="BD4050" s="90">
        <v>45717</v>
      </c>
      <c r="BE4050" s="35"/>
    </row>
    <row r="4051" spans="48:57" x14ac:dyDescent="0.25">
      <c r="AV4051" s="85">
        <v>4047</v>
      </c>
      <c r="AW4051" s="91"/>
      <c r="AX4051" s="86" t="s">
        <v>4324</v>
      </c>
      <c r="AY4051" s="87" t="s">
        <v>7529</v>
      </c>
      <c r="AZ4051" s="86" t="s">
        <v>7103</v>
      </c>
      <c r="BA4051" s="88" t="s">
        <v>615</v>
      </c>
      <c r="BB4051" s="86" t="s">
        <v>616</v>
      </c>
      <c r="BC4051" s="89">
        <v>7500</v>
      </c>
      <c r="BD4051" s="90">
        <v>45717</v>
      </c>
      <c r="BE4051" s="35"/>
    </row>
    <row r="4052" spans="48:57" x14ac:dyDescent="0.25">
      <c r="AV4052" s="85">
        <v>4048</v>
      </c>
      <c r="AW4052" s="91"/>
      <c r="AX4052" s="86" t="s">
        <v>4324</v>
      </c>
      <c r="AY4052" s="87" t="s">
        <v>7530</v>
      </c>
      <c r="AZ4052" s="86" t="s">
        <v>7531</v>
      </c>
      <c r="BA4052" s="88" t="s">
        <v>686</v>
      </c>
      <c r="BB4052" s="86" t="s">
        <v>661</v>
      </c>
      <c r="BC4052" s="89">
        <v>0</v>
      </c>
      <c r="BD4052" s="90">
        <v>45717</v>
      </c>
      <c r="BE4052" s="35"/>
    </row>
    <row r="4053" spans="48:57" x14ac:dyDescent="0.25">
      <c r="AV4053" s="85">
        <v>4049</v>
      </c>
      <c r="AW4053" s="91"/>
      <c r="AX4053" s="86" t="s">
        <v>4324</v>
      </c>
      <c r="AY4053" s="87" t="s">
        <v>1221</v>
      </c>
      <c r="AZ4053" s="86" t="s">
        <v>7086</v>
      </c>
      <c r="BA4053" s="88" t="s">
        <v>615</v>
      </c>
      <c r="BB4053" s="86" t="s">
        <v>616</v>
      </c>
      <c r="BC4053" s="89">
        <v>7500</v>
      </c>
      <c r="BD4053" s="90">
        <v>45717</v>
      </c>
      <c r="BE4053" s="35"/>
    </row>
    <row r="4054" spans="48:57" x14ac:dyDescent="0.25">
      <c r="AV4054" s="85">
        <v>4050</v>
      </c>
      <c r="AW4054" s="91"/>
      <c r="AX4054" s="86" t="s">
        <v>4324</v>
      </c>
      <c r="AY4054" s="87" t="s">
        <v>7532</v>
      </c>
      <c r="AZ4054" s="86" t="s">
        <v>7533</v>
      </c>
      <c r="BA4054" s="88" t="s">
        <v>2013</v>
      </c>
      <c r="BB4054" s="86" t="s">
        <v>1391</v>
      </c>
      <c r="BC4054" s="89">
        <v>4275</v>
      </c>
      <c r="BD4054" s="90">
        <v>45717</v>
      </c>
      <c r="BE4054" s="35"/>
    </row>
    <row r="4055" spans="48:57" x14ac:dyDescent="0.25">
      <c r="AV4055" s="85">
        <v>4051</v>
      </c>
      <c r="AW4055" s="91"/>
      <c r="AX4055" s="86" t="s">
        <v>4324</v>
      </c>
      <c r="AY4055" s="87" t="s">
        <v>7532</v>
      </c>
      <c r="AZ4055" s="86" t="s">
        <v>7533</v>
      </c>
      <c r="BA4055" s="88" t="s">
        <v>2930</v>
      </c>
      <c r="BB4055" s="86" t="s">
        <v>1166</v>
      </c>
      <c r="BC4055" s="89">
        <v>6345</v>
      </c>
      <c r="BD4055" s="90">
        <v>45717</v>
      </c>
      <c r="BE4055" s="35"/>
    </row>
    <row r="4056" spans="48:57" x14ac:dyDescent="0.25">
      <c r="AV4056" s="85">
        <v>4052</v>
      </c>
      <c r="AW4056" s="91"/>
      <c r="AX4056" s="86" t="s">
        <v>4324</v>
      </c>
      <c r="AY4056" s="87" t="s">
        <v>7534</v>
      </c>
      <c r="AZ4056" s="86" t="s">
        <v>5589</v>
      </c>
      <c r="BA4056" s="88" t="s">
        <v>2228</v>
      </c>
      <c r="BB4056" s="86" t="s">
        <v>790</v>
      </c>
      <c r="BC4056" s="89">
        <v>-290000</v>
      </c>
      <c r="BD4056" s="90">
        <v>45689</v>
      </c>
      <c r="BE4056" s="35"/>
    </row>
    <row r="4057" spans="48:57" x14ac:dyDescent="0.25">
      <c r="AV4057" s="85">
        <v>4053</v>
      </c>
      <c r="AW4057" s="91"/>
      <c r="AX4057" s="86" t="s">
        <v>4324</v>
      </c>
      <c r="AY4057" s="87" t="s">
        <v>1627</v>
      </c>
      <c r="AZ4057" s="86" t="s">
        <v>5691</v>
      </c>
      <c r="BA4057" s="88" t="s">
        <v>2352</v>
      </c>
      <c r="BB4057" s="86" t="s">
        <v>1451</v>
      </c>
      <c r="BC4057" s="89">
        <v>45405</v>
      </c>
      <c r="BD4057" s="90">
        <v>45658</v>
      </c>
      <c r="BE4057" s="35"/>
    </row>
    <row r="4058" spans="48:57" x14ac:dyDescent="0.25">
      <c r="AV4058" s="85">
        <v>4054</v>
      </c>
      <c r="AW4058" s="91"/>
      <c r="AX4058" s="86" t="s">
        <v>4324</v>
      </c>
      <c r="AY4058" s="87" t="s">
        <v>1627</v>
      </c>
      <c r="AZ4058" s="86" t="s">
        <v>5691</v>
      </c>
      <c r="BA4058" s="88" t="s">
        <v>1077</v>
      </c>
      <c r="BB4058" s="86" t="s">
        <v>1078</v>
      </c>
      <c r="BC4058" s="89">
        <v>8250</v>
      </c>
      <c r="BD4058" s="90">
        <v>45717</v>
      </c>
      <c r="BE4058" s="35"/>
    </row>
    <row r="4059" spans="48:57" x14ac:dyDescent="0.25">
      <c r="AV4059" s="85">
        <v>4055</v>
      </c>
      <c r="AW4059" s="91"/>
      <c r="AX4059" s="86" t="s">
        <v>4324</v>
      </c>
      <c r="AY4059" s="87" t="s">
        <v>1627</v>
      </c>
      <c r="AZ4059" s="86" t="s">
        <v>5691</v>
      </c>
      <c r="BA4059" s="88" t="s">
        <v>3290</v>
      </c>
      <c r="BB4059" s="86" t="s">
        <v>1497</v>
      </c>
      <c r="BC4059" s="89">
        <v>20250</v>
      </c>
      <c r="BD4059" s="90">
        <v>45717</v>
      </c>
      <c r="BE4059" s="35"/>
    </row>
    <row r="4060" spans="48:57" x14ac:dyDescent="0.25">
      <c r="AV4060" s="85">
        <v>4056</v>
      </c>
      <c r="AW4060" s="91"/>
      <c r="AX4060" s="86" t="s">
        <v>4324</v>
      </c>
      <c r="AY4060" s="87" t="s">
        <v>1627</v>
      </c>
      <c r="AZ4060" s="86" t="s">
        <v>5691</v>
      </c>
      <c r="BA4060" s="88" t="s">
        <v>2352</v>
      </c>
      <c r="BB4060" s="86" t="s">
        <v>1451</v>
      </c>
      <c r="BC4060" s="89">
        <v>30270</v>
      </c>
      <c r="BD4060" s="90">
        <v>45717</v>
      </c>
      <c r="BE4060" s="35"/>
    </row>
    <row r="4061" spans="48:57" x14ac:dyDescent="0.25">
      <c r="AV4061" s="85">
        <v>4057</v>
      </c>
      <c r="AW4061" s="91"/>
      <c r="AX4061" s="86" t="s">
        <v>4324</v>
      </c>
      <c r="AY4061" s="87" t="s">
        <v>1627</v>
      </c>
      <c r="AZ4061" s="86" t="s">
        <v>5691</v>
      </c>
      <c r="BA4061" s="88" t="s">
        <v>2352</v>
      </c>
      <c r="BB4061" s="86" t="s">
        <v>1451</v>
      </c>
      <c r="BC4061" s="89">
        <v>30270</v>
      </c>
      <c r="BD4061" s="90">
        <v>45717</v>
      </c>
      <c r="BE4061" s="35"/>
    </row>
    <row r="4062" spans="48:57" x14ac:dyDescent="0.25">
      <c r="AV4062" s="85">
        <v>4058</v>
      </c>
      <c r="AW4062" s="91"/>
      <c r="AX4062" s="86" t="s">
        <v>4324</v>
      </c>
      <c r="AY4062" s="87" t="s">
        <v>1627</v>
      </c>
      <c r="AZ4062" s="86" t="s">
        <v>5691</v>
      </c>
      <c r="BA4062" s="88" t="s">
        <v>1077</v>
      </c>
      <c r="BB4062" s="86" t="s">
        <v>1078</v>
      </c>
      <c r="BC4062" s="89">
        <v>8250</v>
      </c>
      <c r="BD4062" s="90">
        <v>45717</v>
      </c>
      <c r="BE4062" s="35"/>
    </row>
    <row r="4063" spans="48:57" x14ac:dyDescent="0.25">
      <c r="AV4063" s="85">
        <v>4059</v>
      </c>
      <c r="AW4063" s="91"/>
      <c r="AX4063" s="86" t="s">
        <v>4324</v>
      </c>
      <c r="AY4063" s="87" t="s">
        <v>1627</v>
      </c>
      <c r="AZ4063" s="86" t="s">
        <v>5691</v>
      </c>
      <c r="BA4063" s="88" t="s">
        <v>3525</v>
      </c>
      <c r="BB4063" s="86" t="s">
        <v>1845</v>
      </c>
      <c r="BC4063" s="89">
        <v>15360</v>
      </c>
      <c r="BD4063" s="90">
        <v>45717</v>
      </c>
      <c r="BE4063" s="35"/>
    </row>
    <row r="4064" spans="48:57" x14ac:dyDescent="0.25">
      <c r="AV4064" s="85">
        <v>4060</v>
      </c>
      <c r="AW4064" s="91"/>
      <c r="AX4064" s="86" t="s">
        <v>4324</v>
      </c>
      <c r="AY4064" s="87" t="s">
        <v>1627</v>
      </c>
      <c r="AZ4064" s="86" t="s">
        <v>5691</v>
      </c>
      <c r="BA4064" s="88" t="s">
        <v>1077</v>
      </c>
      <c r="BB4064" s="86" t="s">
        <v>1078</v>
      </c>
      <c r="BC4064" s="89">
        <v>13750</v>
      </c>
      <c r="BD4064" s="90">
        <v>45717</v>
      </c>
      <c r="BE4064" s="35"/>
    </row>
    <row r="4065" spans="48:57" x14ac:dyDescent="0.25">
      <c r="AV4065" s="85">
        <v>4061</v>
      </c>
      <c r="AW4065" s="91"/>
      <c r="AX4065" s="86" t="s">
        <v>4324</v>
      </c>
      <c r="AY4065" s="87" t="s">
        <v>1627</v>
      </c>
      <c r="AZ4065" s="86" t="s">
        <v>5691</v>
      </c>
      <c r="BA4065" s="88" t="s">
        <v>1077</v>
      </c>
      <c r="BB4065" s="86" t="s">
        <v>1078</v>
      </c>
      <c r="BC4065" s="89">
        <v>8250</v>
      </c>
      <c r="BD4065" s="90">
        <v>45689</v>
      </c>
      <c r="BE4065" s="35"/>
    </row>
    <row r="4066" spans="48:57" x14ac:dyDescent="0.25">
      <c r="AV4066" s="85">
        <v>4062</v>
      </c>
      <c r="AW4066" s="91"/>
      <c r="AX4066" s="86" t="s">
        <v>4324</v>
      </c>
      <c r="AY4066" s="87" t="s">
        <v>1627</v>
      </c>
      <c r="AZ4066" s="86" t="s">
        <v>5691</v>
      </c>
      <c r="BA4066" s="88" t="s">
        <v>2354</v>
      </c>
      <c r="BB4066" s="86" t="s">
        <v>661</v>
      </c>
      <c r="BC4066" s="89">
        <v>29000</v>
      </c>
      <c r="BD4066" s="90">
        <v>45658</v>
      </c>
      <c r="BE4066" s="35"/>
    </row>
    <row r="4067" spans="48:57" x14ac:dyDescent="0.25">
      <c r="AV4067" s="85">
        <v>4063</v>
      </c>
      <c r="AW4067" s="91"/>
      <c r="AX4067" s="86" t="s">
        <v>4324</v>
      </c>
      <c r="AY4067" s="87" t="s">
        <v>1627</v>
      </c>
      <c r="AZ4067" s="86" t="s">
        <v>5691</v>
      </c>
      <c r="BA4067" s="88" t="s">
        <v>1077</v>
      </c>
      <c r="BB4067" s="86" t="s">
        <v>1078</v>
      </c>
      <c r="BC4067" s="89">
        <v>8250</v>
      </c>
      <c r="BD4067" s="90">
        <v>45717</v>
      </c>
      <c r="BE4067" s="35"/>
    </row>
    <row r="4068" spans="48:57" x14ac:dyDescent="0.25">
      <c r="AV4068" s="85">
        <v>4064</v>
      </c>
      <c r="AW4068" s="91"/>
      <c r="AX4068" s="86" t="s">
        <v>4324</v>
      </c>
      <c r="AY4068" s="87" t="s">
        <v>1627</v>
      </c>
      <c r="AZ4068" s="86" t="s">
        <v>5691</v>
      </c>
      <c r="BA4068" s="88" t="s">
        <v>1077</v>
      </c>
      <c r="BB4068" s="86" t="s">
        <v>1078</v>
      </c>
      <c r="BC4068" s="89">
        <v>8250</v>
      </c>
      <c r="BD4068" s="90">
        <v>45717</v>
      </c>
      <c r="BE4068" s="35"/>
    </row>
    <row r="4069" spans="48:57" x14ac:dyDescent="0.25">
      <c r="AV4069" s="85">
        <v>4065</v>
      </c>
      <c r="AW4069" s="91"/>
      <c r="AX4069" s="86" t="s">
        <v>4324</v>
      </c>
      <c r="AY4069" s="87" t="s">
        <v>1627</v>
      </c>
      <c r="AZ4069" s="86" t="s">
        <v>5691</v>
      </c>
      <c r="BA4069" s="88" t="s">
        <v>2352</v>
      </c>
      <c r="BB4069" s="86" t="s">
        <v>1451</v>
      </c>
      <c r="BC4069" s="89">
        <v>15135</v>
      </c>
      <c r="BD4069" s="90">
        <v>45717</v>
      </c>
      <c r="BE4069" s="35"/>
    </row>
    <row r="4070" spans="48:57" x14ac:dyDescent="0.25">
      <c r="AV4070" s="85">
        <v>4066</v>
      </c>
      <c r="AW4070" s="91"/>
      <c r="AX4070" s="86" t="s">
        <v>4324</v>
      </c>
      <c r="AY4070" s="87" t="s">
        <v>1627</v>
      </c>
      <c r="AZ4070" s="86" t="s">
        <v>5691</v>
      </c>
      <c r="BA4070" s="88" t="s">
        <v>1077</v>
      </c>
      <c r="BB4070" s="86" t="s">
        <v>1078</v>
      </c>
      <c r="BC4070" s="89">
        <v>5500</v>
      </c>
      <c r="BD4070" s="90">
        <v>45717</v>
      </c>
      <c r="BE4070" s="35"/>
    </row>
    <row r="4071" spans="48:57" x14ac:dyDescent="0.25">
      <c r="AV4071" s="85">
        <v>4067</v>
      </c>
      <c r="AW4071" s="91"/>
      <c r="AX4071" s="86" t="s">
        <v>4324</v>
      </c>
      <c r="AY4071" s="87" t="s">
        <v>1627</v>
      </c>
      <c r="AZ4071" s="86" t="s">
        <v>5691</v>
      </c>
      <c r="BA4071" s="88" t="s">
        <v>3290</v>
      </c>
      <c r="BB4071" s="86" t="s">
        <v>1497</v>
      </c>
      <c r="BC4071" s="89">
        <v>10125</v>
      </c>
      <c r="BD4071" s="90">
        <v>45717</v>
      </c>
      <c r="BE4071" s="35"/>
    </row>
    <row r="4072" spans="48:57" x14ac:dyDescent="0.25">
      <c r="AV4072" s="85">
        <v>4068</v>
      </c>
      <c r="AW4072" s="91"/>
      <c r="AX4072" s="86" t="s">
        <v>4324</v>
      </c>
      <c r="AY4072" s="87" t="s">
        <v>1627</v>
      </c>
      <c r="AZ4072" s="86" t="s">
        <v>5691</v>
      </c>
      <c r="BA4072" s="88" t="s">
        <v>3004</v>
      </c>
      <c r="BB4072" s="86" t="s">
        <v>1576</v>
      </c>
      <c r="BC4072" s="89">
        <v>27510</v>
      </c>
      <c r="BD4072" s="90">
        <v>45717</v>
      </c>
      <c r="BE4072" s="35"/>
    </row>
    <row r="4073" spans="48:57" x14ac:dyDescent="0.25">
      <c r="AV4073" s="85">
        <v>4069</v>
      </c>
      <c r="AW4073" s="91"/>
      <c r="AX4073" s="86" t="s">
        <v>4324</v>
      </c>
      <c r="AY4073" s="87" t="s">
        <v>1627</v>
      </c>
      <c r="AZ4073" s="86" t="s">
        <v>5691</v>
      </c>
      <c r="BA4073" s="88" t="s">
        <v>1077</v>
      </c>
      <c r="BB4073" s="86" t="s">
        <v>1078</v>
      </c>
      <c r="BC4073" s="89">
        <v>16500</v>
      </c>
      <c r="BD4073" s="90">
        <v>45717</v>
      </c>
      <c r="BE4073" s="35"/>
    </row>
    <row r="4074" spans="48:57" x14ac:dyDescent="0.25">
      <c r="AV4074" s="85">
        <v>4070</v>
      </c>
      <c r="AW4074" s="91"/>
      <c r="AX4074" s="86" t="s">
        <v>4324</v>
      </c>
      <c r="AY4074" s="87" t="s">
        <v>1627</v>
      </c>
      <c r="AZ4074" s="86" t="s">
        <v>5691</v>
      </c>
      <c r="BA4074" s="88" t="s">
        <v>3290</v>
      </c>
      <c r="BB4074" s="86" t="s">
        <v>1497</v>
      </c>
      <c r="BC4074" s="89">
        <v>10125</v>
      </c>
      <c r="BD4074" s="90">
        <v>45689</v>
      </c>
      <c r="BE4074" s="35"/>
    </row>
    <row r="4075" spans="48:57" x14ac:dyDescent="0.25">
      <c r="AV4075" s="85">
        <v>4071</v>
      </c>
      <c r="AW4075" s="91"/>
      <c r="AX4075" s="86" t="s">
        <v>4324</v>
      </c>
      <c r="AY4075" s="87" t="s">
        <v>1627</v>
      </c>
      <c r="AZ4075" s="86" t="s">
        <v>5691</v>
      </c>
      <c r="BA4075" s="88" t="s">
        <v>1077</v>
      </c>
      <c r="BB4075" s="86" t="s">
        <v>1078</v>
      </c>
      <c r="BC4075" s="89">
        <v>11000</v>
      </c>
      <c r="BD4075" s="90">
        <v>45658</v>
      </c>
      <c r="BE4075" s="35"/>
    </row>
    <row r="4076" spans="48:57" x14ac:dyDescent="0.25">
      <c r="AV4076" s="85">
        <v>4072</v>
      </c>
      <c r="AW4076" s="91"/>
      <c r="AX4076" s="86" t="s">
        <v>4324</v>
      </c>
      <c r="AY4076" s="87" t="s">
        <v>1627</v>
      </c>
      <c r="AZ4076" s="86" t="s">
        <v>5691</v>
      </c>
      <c r="BA4076" s="88" t="s">
        <v>3004</v>
      </c>
      <c r="BB4076" s="86" t="s">
        <v>1576</v>
      </c>
      <c r="BC4076" s="89">
        <v>5502</v>
      </c>
      <c r="BD4076" s="90">
        <v>45717</v>
      </c>
      <c r="BE4076" s="35"/>
    </row>
    <row r="4077" spans="48:57" x14ac:dyDescent="0.25">
      <c r="AV4077" s="85">
        <v>4073</v>
      </c>
      <c r="AW4077" s="91"/>
      <c r="AX4077" s="86" t="s">
        <v>4324</v>
      </c>
      <c r="AY4077" s="87" t="s">
        <v>1627</v>
      </c>
      <c r="AZ4077" s="86" t="s">
        <v>5691</v>
      </c>
      <c r="BA4077" s="88" t="s">
        <v>1077</v>
      </c>
      <c r="BB4077" s="86" t="s">
        <v>1078</v>
      </c>
      <c r="BC4077" s="89">
        <v>13750</v>
      </c>
      <c r="BD4077" s="90">
        <v>45717</v>
      </c>
      <c r="BE4077" s="35"/>
    </row>
    <row r="4078" spans="48:57" x14ac:dyDescent="0.25">
      <c r="AV4078" s="85">
        <v>4074</v>
      </c>
      <c r="AW4078" s="91"/>
      <c r="AX4078" s="86" t="s">
        <v>4324</v>
      </c>
      <c r="AY4078" s="87" t="s">
        <v>1627</v>
      </c>
      <c r="AZ4078" s="86" t="s">
        <v>5691</v>
      </c>
      <c r="BA4078" s="88" t="s">
        <v>2352</v>
      </c>
      <c r="BB4078" s="86" t="s">
        <v>1451</v>
      </c>
      <c r="BC4078" s="89">
        <v>30270</v>
      </c>
      <c r="BD4078" s="90">
        <v>45717</v>
      </c>
      <c r="BE4078" s="35"/>
    </row>
    <row r="4079" spans="48:57" x14ac:dyDescent="0.25">
      <c r="AV4079" s="85">
        <v>4075</v>
      </c>
      <c r="AW4079" s="91"/>
      <c r="AX4079" s="86" t="s">
        <v>4324</v>
      </c>
      <c r="AY4079" s="87" t="s">
        <v>1627</v>
      </c>
      <c r="AZ4079" s="86" t="s">
        <v>5691</v>
      </c>
      <c r="BA4079" s="88" t="s">
        <v>1077</v>
      </c>
      <c r="BB4079" s="86" t="s">
        <v>1078</v>
      </c>
      <c r="BC4079" s="89">
        <v>8250</v>
      </c>
      <c r="BD4079" s="90">
        <v>45717</v>
      </c>
      <c r="BE4079" s="35"/>
    </row>
    <row r="4080" spans="48:57" x14ac:dyDescent="0.25">
      <c r="AV4080" s="85">
        <v>4076</v>
      </c>
      <c r="AW4080" s="91"/>
      <c r="AX4080" s="86" t="s">
        <v>4324</v>
      </c>
      <c r="AY4080" s="87" t="s">
        <v>1627</v>
      </c>
      <c r="AZ4080" s="86" t="s">
        <v>5691</v>
      </c>
      <c r="BA4080" s="88" t="s">
        <v>1077</v>
      </c>
      <c r="BB4080" s="86" t="s">
        <v>1078</v>
      </c>
      <c r="BC4080" s="89">
        <v>13750</v>
      </c>
      <c r="BD4080" s="90">
        <v>45717</v>
      </c>
      <c r="BE4080" s="35"/>
    </row>
    <row r="4081" spans="48:57" x14ac:dyDescent="0.25">
      <c r="AV4081" s="85">
        <v>4077</v>
      </c>
      <c r="AW4081" s="91"/>
      <c r="AX4081" s="86" t="s">
        <v>4324</v>
      </c>
      <c r="AY4081" s="87" t="s">
        <v>1627</v>
      </c>
      <c r="AZ4081" s="86" t="s">
        <v>5691</v>
      </c>
      <c r="BA4081" s="88" t="s">
        <v>1077</v>
      </c>
      <c r="BB4081" s="86" t="s">
        <v>1078</v>
      </c>
      <c r="BC4081" s="89">
        <v>8250</v>
      </c>
      <c r="BD4081" s="90">
        <v>45717</v>
      </c>
      <c r="BE4081" s="35"/>
    </row>
    <row r="4082" spans="48:57" x14ac:dyDescent="0.25">
      <c r="AV4082" s="85">
        <v>4078</v>
      </c>
      <c r="AW4082" s="91"/>
      <c r="AX4082" s="86" t="s">
        <v>4324</v>
      </c>
      <c r="AY4082" s="87" t="s">
        <v>1627</v>
      </c>
      <c r="AZ4082" s="86" t="s">
        <v>5691</v>
      </c>
      <c r="BA4082" s="88" t="s">
        <v>7270</v>
      </c>
      <c r="BB4082" s="86" t="s">
        <v>1856</v>
      </c>
      <c r="BC4082" s="89">
        <v>14190</v>
      </c>
      <c r="BD4082" s="90">
        <v>45717</v>
      </c>
      <c r="BE4082" s="35"/>
    </row>
    <row r="4083" spans="48:57" x14ac:dyDescent="0.25">
      <c r="AV4083" s="85">
        <v>4079</v>
      </c>
      <c r="AW4083" s="91"/>
      <c r="AX4083" s="86" t="s">
        <v>4324</v>
      </c>
      <c r="AY4083" s="87" t="s">
        <v>1627</v>
      </c>
      <c r="AZ4083" s="86" t="s">
        <v>5691</v>
      </c>
      <c r="BA4083" s="88" t="s">
        <v>1077</v>
      </c>
      <c r="BB4083" s="86" t="s">
        <v>1078</v>
      </c>
      <c r="BC4083" s="89">
        <v>5500</v>
      </c>
      <c r="BD4083" s="90">
        <v>45689</v>
      </c>
      <c r="BE4083" s="35"/>
    </row>
    <row r="4084" spans="48:57" x14ac:dyDescent="0.25">
      <c r="AV4084" s="85">
        <v>4080</v>
      </c>
      <c r="AW4084" s="91"/>
      <c r="AX4084" s="86" t="s">
        <v>4324</v>
      </c>
      <c r="AY4084" s="87" t="s">
        <v>7535</v>
      </c>
      <c r="AZ4084" s="86" t="s">
        <v>5531</v>
      </c>
      <c r="BA4084" s="88" t="s">
        <v>615</v>
      </c>
      <c r="BB4084" s="86" t="s">
        <v>616</v>
      </c>
      <c r="BC4084" s="89">
        <v>7500</v>
      </c>
      <c r="BD4084" s="90">
        <v>45658</v>
      </c>
      <c r="BE4084" s="35"/>
    </row>
    <row r="4085" spans="48:57" x14ac:dyDescent="0.25">
      <c r="AV4085" s="85">
        <v>4081</v>
      </c>
      <c r="AW4085" s="91"/>
      <c r="AX4085" s="86" t="s">
        <v>4324</v>
      </c>
      <c r="AY4085" s="87" t="s">
        <v>7536</v>
      </c>
      <c r="AZ4085" s="86" t="s">
        <v>7537</v>
      </c>
      <c r="BA4085" s="88" t="s">
        <v>1077</v>
      </c>
      <c r="BB4085" s="86" t="s">
        <v>1078</v>
      </c>
      <c r="BC4085" s="89">
        <v>-2750</v>
      </c>
      <c r="BD4085" s="90">
        <v>45717</v>
      </c>
      <c r="BE4085" s="35"/>
    </row>
    <row r="4086" spans="48:57" x14ac:dyDescent="0.25">
      <c r="AV4086" s="85">
        <v>4082</v>
      </c>
      <c r="AW4086" s="91"/>
      <c r="AX4086" s="86" t="s">
        <v>4324</v>
      </c>
      <c r="AY4086" s="87" t="s">
        <v>7538</v>
      </c>
      <c r="AZ4086" s="86" t="s">
        <v>5525</v>
      </c>
      <c r="BA4086" s="88" t="s">
        <v>1032</v>
      </c>
      <c r="BB4086" s="86" t="s">
        <v>948</v>
      </c>
      <c r="BC4086" s="89">
        <v>11000</v>
      </c>
      <c r="BD4086" s="90">
        <v>45717</v>
      </c>
      <c r="BE4086" s="35"/>
    </row>
    <row r="4087" spans="48:57" x14ac:dyDescent="0.25">
      <c r="AV4087" s="85">
        <v>4083</v>
      </c>
      <c r="AW4087" s="91"/>
      <c r="AX4087" s="86" t="s">
        <v>4324</v>
      </c>
      <c r="AY4087" s="87" t="s">
        <v>7539</v>
      </c>
      <c r="AZ4087" s="86" t="s">
        <v>7095</v>
      </c>
      <c r="BA4087" s="88" t="s">
        <v>1424</v>
      </c>
      <c r="BB4087" s="86" t="s">
        <v>438</v>
      </c>
      <c r="BC4087" s="89">
        <v>30870</v>
      </c>
      <c r="BD4087" s="90">
        <v>45717</v>
      </c>
      <c r="BE4087" s="35"/>
    </row>
    <row r="4088" spans="48:57" x14ac:dyDescent="0.25">
      <c r="AV4088" s="85">
        <v>4084</v>
      </c>
      <c r="AW4088" s="91"/>
      <c r="AX4088" s="86" t="s">
        <v>4324</v>
      </c>
      <c r="AY4088" s="87" t="s">
        <v>7539</v>
      </c>
      <c r="AZ4088" s="86" t="s">
        <v>7095</v>
      </c>
      <c r="BA4088" s="88" t="s">
        <v>1424</v>
      </c>
      <c r="BB4088" s="86" t="s">
        <v>438</v>
      </c>
      <c r="BC4088" s="89">
        <v>10290</v>
      </c>
      <c r="BD4088" s="90">
        <v>45717</v>
      </c>
      <c r="BE4088" s="35"/>
    </row>
    <row r="4089" spans="48:57" x14ac:dyDescent="0.25">
      <c r="AV4089" s="85">
        <v>4085</v>
      </c>
      <c r="AW4089" s="91"/>
      <c r="AX4089" s="86" t="s">
        <v>4324</v>
      </c>
      <c r="AY4089" s="87" t="s">
        <v>7540</v>
      </c>
      <c r="AZ4089" s="86" t="s">
        <v>7298</v>
      </c>
      <c r="BA4089" s="88" t="s">
        <v>686</v>
      </c>
      <c r="BB4089" s="86" t="s">
        <v>661</v>
      </c>
      <c r="BC4089" s="89">
        <v>0</v>
      </c>
      <c r="BD4089" s="90">
        <v>45717</v>
      </c>
      <c r="BE4089" s="35"/>
    </row>
    <row r="4090" spans="48:57" x14ac:dyDescent="0.25">
      <c r="AV4090" s="85">
        <v>4086</v>
      </c>
      <c r="AW4090" s="91"/>
      <c r="AX4090" s="86" t="s">
        <v>4324</v>
      </c>
      <c r="AY4090" s="87" t="s">
        <v>7540</v>
      </c>
      <c r="AZ4090" s="86" t="s">
        <v>7298</v>
      </c>
      <c r="BA4090" s="88" t="s">
        <v>686</v>
      </c>
      <c r="BB4090" s="86" t="s">
        <v>661</v>
      </c>
      <c r="BC4090" s="89">
        <v>0</v>
      </c>
      <c r="BD4090" s="90">
        <v>45717</v>
      </c>
      <c r="BE4090" s="35"/>
    </row>
    <row r="4091" spans="48:57" x14ac:dyDescent="0.25">
      <c r="AV4091" s="85">
        <v>4087</v>
      </c>
      <c r="AW4091" s="91"/>
      <c r="AX4091" s="86" t="s">
        <v>4324</v>
      </c>
      <c r="AY4091" s="87" t="s">
        <v>7541</v>
      </c>
      <c r="AZ4091" s="86" t="s">
        <v>7191</v>
      </c>
      <c r="BA4091" s="88" t="s">
        <v>2228</v>
      </c>
      <c r="BB4091" s="86" t="s">
        <v>790</v>
      </c>
      <c r="BC4091" s="89">
        <v>14500</v>
      </c>
      <c r="BD4091" s="90">
        <v>45717</v>
      </c>
      <c r="BE4091" s="35"/>
    </row>
    <row r="4092" spans="48:57" x14ac:dyDescent="0.25">
      <c r="AV4092" s="85">
        <v>4088</v>
      </c>
      <c r="AW4092" s="91"/>
      <c r="AX4092" s="86" t="s">
        <v>4324</v>
      </c>
      <c r="AY4092" s="87" t="s">
        <v>7542</v>
      </c>
      <c r="AZ4092" s="86" t="s">
        <v>7543</v>
      </c>
      <c r="BA4092" s="88" t="s">
        <v>2043</v>
      </c>
      <c r="BB4092" s="86" t="s">
        <v>2044</v>
      </c>
      <c r="BC4092" s="89">
        <v>10250</v>
      </c>
      <c r="BD4092" s="90">
        <v>45689</v>
      </c>
      <c r="BE4092" s="35"/>
    </row>
    <row r="4093" spans="48:57" x14ac:dyDescent="0.25">
      <c r="AV4093" s="85">
        <v>4089</v>
      </c>
      <c r="AW4093" s="91"/>
      <c r="AX4093" s="86" t="s">
        <v>4324</v>
      </c>
      <c r="AY4093" s="87" t="s">
        <v>7544</v>
      </c>
      <c r="AZ4093" s="86" t="s">
        <v>7545</v>
      </c>
      <c r="BA4093" s="88" t="s">
        <v>686</v>
      </c>
      <c r="BB4093" s="86" t="s">
        <v>661</v>
      </c>
      <c r="BC4093" s="89">
        <v>0</v>
      </c>
      <c r="BD4093" s="90">
        <v>45658</v>
      </c>
      <c r="BE4093" s="35"/>
    </row>
    <row r="4094" spans="48:57" x14ac:dyDescent="0.25">
      <c r="AV4094" s="85">
        <v>4090</v>
      </c>
      <c r="AW4094" s="91"/>
      <c r="AX4094" s="86" t="s">
        <v>4324</v>
      </c>
      <c r="AY4094" s="87" t="s">
        <v>7546</v>
      </c>
      <c r="AZ4094" s="86" t="s">
        <v>7086</v>
      </c>
      <c r="BA4094" s="88" t="s">
        <v>1259</v>
      </c>
      <c r="BB4094" s="86" t="s">
        <v>1260</v>
      </c>
      <c r="BC4094" s="89">
        <v>25000</v>
      </c>
      <c r="BD4094" s="90">
        <v>45717</v>
      </c>
      <c r="BE4094" s="35"/>
    </row>
    <row r="4095" spans="48:57" x14ac:dyDescent="0.25">
      <c r="AV4095" s="85">
        <v>4091</v>
      </c>
      <c r="AW4095" s="91"/>
      <c r="AX4095" s="86" t="s">
        <v>4324</v>
      </c>
      <c r="AY4095" s="87" t="s">
        <v>7546</v>
      </c>
      <c r="AZ4095" s="86" t="s">
        <v>7086</v>
      </c>
      <c r="BA4095" s="88" t="s">
        <v>3247</v>
      </c>
      <c r="BB4095" s="86" t="s">
        <v>1191</v>
      </c>
      <c r="BC4095" s="89">
        <v>49410</v>
      </c>
      <c r="BD4095" s="90">
        <v>45717</v>
      </c>
      <c r="BE4095" s="35"/>
    </row>
    <row r="4096" spans="48:57" x14ac:dyDescent="0.25">
      <c r="AV4096" s="85">
        <v>4092</v>
      </c>
      <c r="AW4096" s="91"/>
      <c r="AX4096" s="86" t="s">
        <v>4324</v>
      </c>
      <c r="AY4096" s="87" t="s">
        <v>7547</v>
      </c>
      <c r="AZ4096" s="86" t="s">
        <v>7149</v>
      </c>
      <c r="BA4096" s="88" t="s">
        <v>2930</v>
      </c>
      <c r="BB4096" s="86" t="s">
        <v>1166</v>
      </c>
      <c r="BC4096" s="89">
        <v>6345</v>
      </c>
      <c r="BD4096" s="90">
        <v>45717</v>
      </c>
      <c r="BE4096" s="35"/>
    </row>
    <row r="4097" spans="48:57" x14ac:dyDescent="0.25">
      <c r="AV4097" s="85">
        <v>4093</v>
      </c>
      <c r="AW4097" s="91"/>
      <c r="AX4097" s="86" t="s">
        <v>4324</v>
      </c>
      <c r="AY4097" s="87" t="s">
        <v>7548</v>
      </c>
      <c r="AZ4097" s="86" t="s">
        <v>7549</v>
      </c>
      <c r="BA4097" s="88" t="s">
        <v>686</v>
      </c>
      <c r="BB4097" s="86" t="s">
        <v>661</v>
      </c>
      <c r="BC4097" s="89">
        <v>0</v>
      </c>
      <c r="BD4097" s="90">
        <v>45717</v>
      </c>
      <c r="BE4097" s="35"/>
    </row>
    <row r="4098" spans="48:57" x14ac:dyDescent="0.25">
      <c r="AV4098" s="85">
        <v>4094</v>
      </c>
      <c r="AW4098" s="91"/>
      <c r="AX4098" s="86" t="s">
        <v>4324</v>
      </c>
      <c r="AY4098" s="87" t="s">
        <v>179</v>
      </c>
      <c r="AZ4098" s="86" t="s">
        <v>5472</v>
      </c>
      <c r="BA4098" s="88" t="s">
        <v>2199</v>
      </c>
      <c r="BB4098" s="86" t="s">
        <v>752</v>
      </c>
      <c r="BC4098" s="89">
        <v>6570</v>
      </c>
      <c r="BD4098" s="90">
        <v>45717</v>
      </c>
      <c r="BE4098" s="35"/>
    </row>
    <row r="4099" spans="48:57" x14ac:dyDescent="0.25">
      <c r="AV4099" s="85">
        <v>4095</v>
      </c>
      <c r="AW4099" s="91"/>
      <c r="AX4099" s="86" t="s">
        <v>4324</v>
      </c>
      <c r="AY4099" s="87" t="s">
        <v>7550</v>
      </c>
      <c r="AZ4099" s="86" t="s">
        <v>7152</v>
      </c>
      <c r="BA4099" s="88" t="s">
        <v>686</v>
      </c>
      <c r="BB4099" s="86" t="s">
        <v>661</v>
      </c>
      <c r="BC4099" s="89">
        <v>0</v>
      </c>
      <c r="BD4099" s="90">
        <v>45717</v>
      </c>
      <c r="BE4099" s="35"/>
    </row>
    <row r="4100" spans="48:57" x14ac:dyDescent="0.25">
      <c r="AV4100" s="85">
        <v>4096</v>
      </c>
      <c r="AW4100" s="91"/>
      <c r="AX4100" s="86" t="s">
        <v>4324</v>
      </c>
      <c r="AY4100" s="87" t="s">
        <v>7551</v>
      </c>
      <c r="AZ4100" s="86" t="s">
        <v>7552</v>
      </c>
      <c r="BA4100" s="88" t="s">
        <v>84</v>
      </c>
      <c r="BB4100" s="86" t="s">
        <v>85</v>
      </c>
      <c r="BC4100" s="89">
        <v>119340</v>
      </c>
      <c r="BD4100" s="90">
        <v>45717</v>
      </c>
      <c r="BE4100" s="35"/>
    </row>
    <row r="4101" spans="48:57" x14ac:dyDescent="0.25">
      <c r="AV4101" s="85">
        <v>4097</v>
      </c>
      <c r="AW4101" s="91"/>
      <c r="AX4101" s="86" t="s">
        <v>4324</v>
      </c>
      <c r="AY4101" s="87" t="s">
        <v>7551</v>
      </c>
      <c r="AZ4101" s="86" t="s">
        <v>7552</v>
      </c>
      <c r="BA4101" s="88" t="s">
        <v>2328</v>
      </c>
      <c r="BB4101" s="86" t="s">
        <v>85</v>
      </c>
      <c r="BC4101" s="89">
        <v>99450</v>
      </c>
      <c r="BD4101" s="90">
        <v>45689</v>
      </c>
      <c r="BE4101" s="35"/>
    </row>
    <row r="4102" spans="48:57" x14ac:dyDescent="0.25">
      <c r="AV4102" s="85">
        <v>4098</v>
      </c>
      <c r="AW4102" s="91"/>
      <c r="AX4102" s="86" t="s">
        <v>4324</v>
      </c>
      <c r="AY4102" s="87" t="s">
        <v>7551</v>
      </c>
      <c r="AZ4102" s="86" t="s">
        <v>7552</v>
      </c>
      <c r="BA4102" s="88" t="s">
        <v>1323</v>
      </c>
      <c r="BB4102" s="86" t="s">
        <v>631</v>
      </c>
      <c r="BC4102" s="89">
        <v>159750</v>
      </c>
      <c r="BD4102" s="90">
        <v>45658</v>
      </c>
      <c r="BE4102" s="35"/>
    </row>
    <row r="4103" spans="48:57" x14ac:dyDescent="0.25">
      <c r="AV4103" s="85">
        <v>4099</v>
      </c>
      <c r="AW4103" s="91"/>
      <c r="AX4103" s="86" t="s">
        <v>4324</v>
      </c>
      <c r="AY4103" s="87" t="s">
        <v>7551</v>
      </c>
      <c r="AZ4103" s="86" t="s">
        <v>7552</v>
      </c>
      <c r="BA4103" s="88" t="s">
        <v>1454</v>
      </c>
      <c r="BB4103" s="86" t="s">
        <v>1392</v>
      </c>
      <c r="BC4103" s="89">
        <v>51000</v>
      </c>
      <c r="BD4103" s="90">
        <v>45717</v>
      </c>
      <c r="BE4103" s="35"/>
    </row>
    <row r="4104" spans="48:57" x14ac:dyDescent="0.25">
      <c r="AV4104" s="85">
        <v>4100</v>
      </c>
      <c r="AW4104" s="91"/>
      <c r="AX4104" s="86" t="s">
        <v>4324</v>
      </c>
      <c r="AY4104" s="87" t="s">
        <v>7551</v>
      </c>
      <c r="AZ4104" s="86" t="s">
        <v>7552</v>
      </c>
      <c r="BA4104" s="88" t="s">
        <v>1323</v>
      </c>
      <c r="BB4104" s="86" t="s">
        <v>631</v>
      </c>
      <c r="BC4104" s="89">
        <v>159750</v>
      </c>
      <c r="BD4104" s="90">
        <v>45717</v>
      </c>
      <c r="BE4104" s="35"/>
    </row>
    <row r="4105" spans="48:57" x14ac:dyDescent="0.25">
      <c r="AV4105" s="85">
        <v>4101</v>
      </c>
      <c r="AW4105" s="91"/>
      <c r="AX4105" s="86" t="s">
        <v>4324</v>
      </c>
      <c r="AY4105" s="87" t="s">
        <v>7551</v>
      </c>
      <c r="AZ4105" s="86" t="s">
        <v>7552</v>
      </c>
      <c r="BA4105" s="88" t="s">
        <v>3372</v>
      </c>
      <c r="BB4105" s="86" t="s">
        <v>552</v>
      </c>
      <c r="BC4105" s="89">
        <v>83200</v>
      </c>
      <c r="BD4105" s="90">
        <v>45717</v>
      </c>
      <c r="BE4105" s="35"/>
    </row>
    <row r="4106" spans="48:57" x14ac:dyDescent="0.25">
      <c r="AV4106" s="85">
        <v>4102</v>
      </c>
      <c r="AW4106" s="91"/>
      <c r="AX4106" s="86" t="s">
        <v>4324</v>
      </c>
      <c r="AY4106" s="87" t="s">
        <v>7553</v>
      </c>
      <c r="AZ4106" s="86" t="s">
        <v>7152</v>
      </c>
      <c r="BA4106" s="88" t="s">
        <v>2228</v>
      </c>
      <c r="BB4106" s="86" t="s">
        <v>790</v>
      </c>
      <c r="BC4106" s="89">
        <v>290000</v>
      </c>
      <c r="BD4106" s="90">
        <v>45717</v>
      </c>
      <c r="BE4106" s="35"/>
    </row>
    <row r="4107" spans="48:57" x14ac:dyDescent="0.25">
      <c r="AV4107" s="85">
        <v>4103</v>
      </c>
      <c r="AW4107" s="91"/>
      <c r="AX4107" s="86" t="s">
        <v>4324</v>
      </c>
      <c r="AY4107" s="87" t="s">
        <v>7553</v>
      </c>
      <c r="AZ4107" s="86" t="s">
        <v>7152</v>
      </c>
      <c r="BA4107" s="88" t="s">
        <v>645</v>
      </c>
      <c r="BB4107" s="86" t="s">
        <v>646</v>
      </c>
      <c r="BC4107" s="89">
        <v>9500</v>
      </c>
      <c r="BD4107" s="90">
        <v>45717</v>
      </c>
      <c r="BE4107" s="35"/>
    </row>
    <row r="4108" spans="48:57" x14ac:dyDescent="0.25">
      <c r="AV4108" s="85">
        <v>4104</v>
      </c>
      <c r="AW4108" s="91"/>
      <c r="AX4108" s="86" t="s">
        <v>4324</v>
      </c>
      <c r="AY4108" s="87" t="s">
        <v>1343</v>
      </c>
      <c r="AZ4108" s="86" t="s">
        <v>7186</v>
      </c>
      <c r="BA4108" s="88" t="s">
        <v>1077</v>
      </c>
      <c r="BB4108" s="86" t="s">
        <v>1078</v>
      </c>
      <c r="BC4108" s="89">
        <v>8250</v>
      </c>
      <c r="BD4108" s="90">
        <v>45717</v>
      </c>
      <c r="BE4108" s="35"/>
    </row>
    <row r="4109" spans="48:57" x14ac:dyDescent="0.25">
      <c r="AV4109" s="85">
        <v>4105</v>
      </c>
      <c r="AW4109" s="91"/>
      <c r="AX4109" s="86" t="s">
        <v>4324</v>
      </c>
      <c r="AY4109" s="87" t="s">
        <v>1343</v>
      </c>
      <c r="AZ4109" s="86" t="s">
        <v>7186</v>
      </c>
      <c r="BA4109" s="88" t="s">
        <v>1077</v>
      </c>
      <c r="BB4109" s="86" t="s">
        <v>1078</v>
      </c>
      <c r="BC4109" s="89">
        <v>8250</v>
      </c>
      <c r="BD4109" s="90">
        <v>45717</v>
      </c>
      <c r="BE4109" s="35"/>
    </row>
    <row r="4110" spans="48:57" x14ac:dyDescent="0.25">
      <c r="AV4110" s="85">
        <v>4106</v>
      </c>
      <c r="AW4110" s="91"/>
      <c r="AX4110" s="86" t="s">
        <v>4324</v>
      </c>
      <c r="AY4110" s="87" t="s">
        <v>1343</v>
      </c>
      <c r="AZ4110" s="86" t="s">
        <v>7186</v>
      </c>
      <c r="BA4110" s="88" t="s">
        <v>1077</v>
      </c>
      <c r="BB4110" s="86" t="s">
        <v>1078</v>
      </c>
      <c r="BC4110" s="89">
        <v>5500</v>
      </c>
      <c r="BD4110" s="90">
        <v>45689</v>
      </c>
      <c r="BE4110" s="35"/>
    </row>
    <row r="4111" spans="48:57" x14ac:dyDescent="0.25">
      <c r="AV4111" s="85">
        <v>4107</v>
      </c>
      <c r="AW4111" s="91"/>
      <c r="AX4111" s="86" t="s">
        <v>4324</v>
      </c>
      <c r="AY4111" s="87" t="s">
        <v>1343</v>
      </c>
      <c r="AZ4111" s="86" t="s">
        <v>7186</v>
      </c>
      <c r="BA4111" s="88" t="s">
        <v>7435</v>
      </c>
      <c r="BB4111" s="86" t="s">
        <v>1833</v>
      </c>
      <c r="BC4111" s="89">
        <v>12516</v>
      </c>
      <c r="BD4111" s="90">
        <v>45658</v>
      </c>
      <c r="BE4111" s="35"/>
    </row>
    <row r="4112" spans="48:57" x14ac:dyDescent="0.25">
      <c r="AV4112" s="85">
        <v>4108</v>
      </c>
      <c r="AW4112" s="91"/>
      <c r="AX4112" s="86" t="s">
        <v>4324</v>
      </c>
      <c r="AY4112" s="87" t="s">
        <v>1343</v>
      </c>
      <c r="AZ4112" s="86" t="s">
        <v>7186</v>
      </c>
      <c r="BA4112" s="88" t="s">
        <v>3964</v>
      </c>
      <c r="BB4112" s="86" t="s">
        <v>1795</v>
      </c>
      <c r="BC4112" s="89">
        <v>30420</v>
      </c>
      <c r="BD4112" s="90">
        <v>45717</v>
      </c>
      <c r="BE4112" s="35"/>
    </row>
    <row r="4113" spans="48:57" x14ac:dyDescent="0.25">
      <c r="AV4113" s="85">
        <v>4109</v>
      </c>
      <c r="AW4113" s="91"/>
      <c r="AX4113" s="86" t="s">
        <v>4324</v>
      </c>
      <c r="AY4113" s="87" t="s">
        <v>1343</v>
      </c>
      <c r="AZ4113" s="86" t="s">
        <v>7186</v>
      </c>
      <c r="BA4113" s="88" t="s">
        <v>1077</v>
      </c>
      <c r="BB4113" s="86" t="s">
        <v>1078</v>
      </c>
      <c r="BC4113" s="89">
        <v>11000</v>
      </c>
      <c r="BD4113" s="90">
        <v>45717</v>
      </c>
      <c r="BE4113" s="35"/>
    </row>
    <row r="4114" spans="48:57" x14ac:dyDescent="0.25">
      <c r="AV4114" s="85">
        <v>4110</v>
      </c>
      <c r="AW4114" s="91"/>
      <c r="AX4114" s="86" t="s">
        <v>4324</v>
      </c>
      <c r="AY4114" s="87" t="s">
        <v>1343</v>
      </c>
      <c r="AZ4114" s="86" t="s">
        <v>7186</v>
      </c>
      <c r="BA4114" s="88" t="s">
        <v>3964</v>
      </c>
      <c r="BB4114" s="86" t="s">
        <v>1795</v>
      </c>
      <c r="BC4114" s="89">
        <v>20280</v>
      </c>
      <c r="BD4114" s="90">
        <v>45717</v>
      </c>
      <c r="BE4114" s="35"/>
    </row>
    <row r="4115" spans="48:57" x14ac:dyDescent="0.25">
      <c r="AV4115" s="85">
        <v>4111</v>
      </c>
      <c r="AW4115" s="91"/>
      <c r="AX4115" s="86" t="s">
        <v>4324</v>
      </c>
      <c r="AY4115" s="87" t="s">
        <v>1343</v>
      </c>
      <c r="AZ4115" s="86" t="s">
        <v>7186</v>
      </c>
      <c r="BA4115" s="88" t="s">
        <v>3964</v>
      </c>
      <c r="BB4115" s="86" t="s">
        <v>1795</v>
      </c>
      <c r="BC4115" s="89">
        <v>35490</v>
      </c>
      <c r="BD4115" s="90">
        <v>45717</v>
      </c>
      <c r="BE4115" s="35"/>
    </row>
    <row r="4116" spans="48:57" x14ac:dyDescent="0.25">
      <c r="AV4116" s="85">
        <v>4112</v>
      </c>
      <c r="AW4116" s="91"/>
      <c r="AX4116" s="86" t="s">
        <v>4324</v>
      </c>
      <c r="AY4116" s="87" t="s">
        <v>7554</v>
      </c>
      <c r="AZ4116" s="86" t="s">
        <v>7122</v>
      </c>
      <c r="BA4116" s="88" t="s">
        <v>732</v>
      </c>
      <c r="BB4116" s="86" t="s">
        <v>733</v>
      </c>
      <c r="BC4116" s="89">
        <v>5750</v>
      </c>
      <c r="BD4116" s="90">
        <v>45717</v>
      </c>
      <c r="BE4116" s="35"/>
    </row>
    <row r="4117" spans="48:57" x14ac:dyDescent="0.25">
      <c r="AV4117" s="85">
        <v>4113</v>
      </c>
      <c r="AW4117" s="91"/>
      <c r="AX4117" s="86" t="s">
        <v>4324</v>
      </c>
      <c r="AY4117" s="87" t="s">
        <v>7555</v>
      </c>
      <c r="AZ4117" s="86" t="s">
        <v>7556</v>
      </c>
      <c r="BA4117" s="88" t="s">
        <v>1501</v>
      </c>
      <c r="BB4117" s="86" t="s">
        <v>1310</v>
      </c>
      <c r="BC4117" s="89">
        <v>32340</v>
      </c>
      <c r="BD4117" s="90">
        <v>45717</v>
      </c>
      <c r="BE4117" s="35"/>
    </row>
    <row r="4118" spans="48:57" x14ac:dyDescent="0.25">
      <c r="AV4118" s="85">
        <v>4114</v>
      </c>
      <c r="AW4118" s="91"/>
      <c r="AX4118" s="86" t="s">
        <v>4324</v>
      </c>
      <c r="AY4118" s="87" t="s">
        <v>7555</v>
      </c>
      <c r="AZ4118" s="86" t="s">
        <v>7556</v>
      </c>
      <c r="BA4118" s="88" t="s">
        <v>1077</v>
      </c>
      <c r="BB4118" s="86" t="s">
        <v>1078</v>
      </c>
      <c r="BC4118" s="89">
        <v>5500</v>
      </c>
      <c r="BD4118" s="90">
        <v>45717</v>
      </c>
      <c r="BE4118" s="35"/>
    </row>
    <row r="4119" spans="48:57" x14ac:dyDescent="0.25">
      <c r="AV4119" s="85">
        <v>4115</v>
      </c>
      <c r="AW4119" s="91"/>
      <c r="AX4119" s="86" t="s">
        <v>4324</v>
      </c>
      <c r="AY4119" s="87" t="s">
        <v>7555</v>
      </c>
      <c r="AZ4119" s="86" t="s">
        <v>7556</v>
      </c>
      <c r="BA4119" s="88" t="s">
        <v>6282</v>
      </c>
      <c r="BB4119" s="86" t="s">
        <v>1732</v>
      </c>
      <c r="BC4119" s="89">
        <v>38070</v>
      </c>
      <c r="BD4119" s="90">
        <v>45689</v>
      </c>
      <c r="BE4119" s="35"/>
    </row>
    <row r="4120" spans="48:57" x14ac:dyDescent="0.25">
      <c r="AV4120" s="85">
        <v>4116</v>
      </c>
      <c r="AW4120" s="91"/>
      <c r="AX4120" s="86" t="s">
        <v>4324</v>
      </c>
      <c r="AY4120" s="87" t="s">
        <v>7555</v>
      </c>
      <c r="AZ4120" s="86" t="s">
        <v>7556</v>
      </c>
      <c r="BA4120" s="88" t="s">
        <v>1493</v>
      </c>
      <c r="BB4120" s="86" t="s">
        <v>1275</v>
      </c>
      <c r="BC4120" s="89">
        <v>11460</v>
      </c>
      <c r="BD4120" s="90">
        <v>45658</v>
      </c>
      <c r="BE4120" s="35"/>
    </row>
    <row r="4121" spans="48:57" x14ac:dyDescent="0.25">
      <c r="AV4121" s="85">
        <v>4117</v>
      </c>
      <c r="AW4121" s="91"/>
      <c r="AX4121" s="86" t="s">
        <v>4324</v>
      </c>
      <c r="AY4121" s="87" t="s">
        <v>3896</v>
      </c>
      <c r="AZ4121" s="86" t="s">
        <v>5548</v>
      </c>
      <c r="BA4121" s="88" t="s">
        <v>615</v>
      </c>
      <c r="BB4121" s="86" t="s">
        <v>616</v>
      </c>
      <c r="BC4121" s="89">
        <v>22500</v>
      </c>
      <c r="BD4121" s="90">
        <v>45717</v>
      </c>
      <c r="BE4121" s="35"/>
    </row>
    <row r="4122" spans="48:57" x14ac:dyDescent="0.25">
      <c r="AV4122" s="85">
        <v>4118</v>
      </c>
      <c r="AW4122" s="91"/>
      <c r="AX4122" s="86" t="s">
        <v>4324</v>
      </c>
      <c r="AY4122" s="87" t="s">
        <v>3896</v>
      </c>
      <c r="AZ4122" s="86" t="s">
        <v>5548</v>
      </c>
      <c r="BA4122" s="88" t="s">
        <v>132</v>
      </c>
      <c r="BB4122" s="86" t="s">
        <v>133</v>
      </c>
      <c r="BC4122" s="89">
        <v>11300</v>
      </c>
      <c r="BD4122" s="90">
        <v>45717</v>
      </c>
      <c r="BE4122" s="35"/>
    </row>
    <row r="4123" spans="48:57" x14ac:dyDescent="0.25">
      <c r="AV4123" s="85">
        <v>4119</v>
      </c>
      <c r="AW4123" s="91"/>
      <c r="AX4123" s="86" t="s">
        <v>4324</v>
      </c>
      <c r="AY4123" s="87" t="s">
        <v>7557</v>
      </c>
      <c r="AZ4123" s="86" t="s">
        <v>7103</v>
      </c>
      <c r="BA4123" s="88" t="s">
        <v>1032</v>
      </c>
      <c r="BB4123" s="86" t="s">
        <v>948</v>
      </c>
      <c r="BC4123" s="89">
        <v>11000</v>
      </c>
      <c r="BD4123" s="90">
        <v>45717</v>
      </c>
      <c r="BE4123" s="35"/>
    </row>
    <row r="4124" spans="48:57" x14ac:dyDescent="0.25">
      <c r="AV4124" s="85">
        <v>4120</v>
      </c>
      <c r="AW4124" s="91"/>
      <c r="AX4124" s="86" t="s">
        <v>4324</v>
      </c>
      <c r="AY4124" s="87" t="s">
        <v>7558</v>
      </c>
      <c r="AZ4124" s="86" t="s">
        <v>7559</v>
      </c>
      <c r="BA4124" s="88" t="s">
        <v>1032</v>
      </c>
      <c r="BB4124" s="86" t="s">
        <v>948</v>
      </c>
      <c r="BC4124" s="89">
        <v>11000</v>
      </c>
      <c r="BD4124" s="90">
        <v>45717</v>
      </c>
      <c r="BE4124" s="35"/>
    </row>
    <row r="4125" spans="48:57" x14ac:dyDescent="0.25">
      <c r="AV4125" s="85">
        <v>4121</v>
      </c>
      <c r="AW4125" s="91"/>
      <c r="AX4125" s="86" t="s">
        <v>4324</v>
      </c>
      <c r="AY4125" s="87" t="s">
        <v>7560</v>
      </c>
      <c r="AZ4125" s="86" t="s">
        <v>7149</v>
      </c>
      <c r="BA4125" s="88" t="s">
        <v>2324</v>
      </c>
      <c r="BB4125" s="86" t="s">
        <v>61</v>
      </c>
      <c r="BC4125" s="89">
        <v>3090</v>
      </c>
      <c r="BD4125" s="90">
        <v>45717</v>
      </c>
      <c r="BE4125" s="35"/>
    </row>
    <row r="4126" spans="48:57" x14ac:dyDescent="0.25">
      <c r="AV4126" s="85">
        <v>4122</v>
      </c>
      <c r="AW4126" s="91"/>
      <c r="AX4126" s="86" t="s">
        <v>4324</v>
      </c>
      <c r="AY4126" s="87" t="s">
        <v>7561</v>
      </c>
      <c r="AZ4126" s="86" t="s">
        <v>7086</v>
      </c>
      <c r="BA4126" s="88" t="s">
        <v>615</v>
      </c>
      <c r="BB4126" s="86" t="s">
        <v>616</v>
      </c>
      <c r="BC4126" s="89">
        <v>7500</v>
      </c>
      <c r="BD4126" s="90">
        <v>45717</v>
      </c>
      <c r="BE4126" s="35"/>
    </row>
    <row r="4127" spans="48:57" x14ac:dyDescent="0.25">
      <c r="AV4127" s="85">
        <v>4123</v>
      </c>
      <c r="AW4127" s="91"/>
      <c r="AX4127" s="86" t="s">
        <v>4324</v>
      </c>
      <c r="AY4127" s="87" t="s">
        <v>7562</v>
      </c>
      <c r="AZ4127" s="86" t="s">
        <v>7438</v>
      </c>
      <c r="BA4127" s="88" t="s">
        <v>615</v>
      </c>
      <c r="BB4127" s="86" t="s">
        <v>616</v>
      </c>
      <c r="BC4127" s="89">
        <v>7500</v>
      </c>
      <c r="BD4127" s="90">
        <v>45717</v>
      </c>
      <c r="BE4127" s="35"/>
    </row>
    <row r="4128" spans="48:57" x14ac:dyDescent="0.25">
      <c r="AV4128" s="85">
        <v>4124</v>
      </c>
      <c r="AW4128" s="91"/>
      <c r="AX4128" s="86" t="s">
        <v>4324</v>
      </c>
      <c r="AY4128" s="87" t="s">
        <v>7563</v>
      </c>
      <c r="AZ4128" s="86" t="s">
        <v>5627</v>
      </c>
      <c r="BA4128" s="88" t="s">
        <v>2228</v>
      </c>
      <c r="BB4128" s="86" t="s">
        <v>790</v>
      </c>
      <c r="BC4128" s="89">
        <v>43500</v>
      </c>
      <c r="BD4128" s="90">
        <v>45689</v>
      </c>
      <c r="BE4128" s="35"/>
    </row>
    <row r="4129" spans="48:57" x14ac:dyDescent="0.25">
      <c r="AV4129" s="85">
        <v>4125</v>
      </c>
      <c r="AW4129" s="91"/>
      <c r="AX4129" s="86" t="s">
        <v>4324</v>
      </c>
      <c r="AY4129" s="87" t="s">
        <v>7564</v>
      </c>
      <c r="AZ4129" s="86" t="s">
        <v>7512</v>
      </c>
      <c r="BA4129" s="88" t="s">
        <v>2203</v>
      </c>
      <c r="BB4129" s="86" t="s">
        <v>140</v>
      </c>
      <c r="BC4129" s="89">
        <v>3450</v>
      </c>
      <c r="BD4129" s="90">
        <v>45658</v>
      </c>
      <c r="BE4129" s="35"/>
    </row>
    <row r="4130" spans="48:57" x14ac:dyDescent="0.25">
      <c r="AV4130" s="85">
        <v>4126</v>
      </c>
      <c r="AW4130" s="91"/>
      <c r="AX4130" s="86" t="s">
        <v>4324</v>
      </c>
      <c r="AY4130" s="87" t="s">
        <v>7565</v>
      </c>
      <c r="AZ4130" s="86" t="s">
        <v>5559</v>
      </c>
      <c r="BA4130" s="88" t="s">
        <v>1454</v>
      </c>
      <c r="BB4130" s="86" t="s">
        <v>1392</v>
      </c>
      <c r="BC4130" s="89">
        <v>6375</v>
      </c>
      <c r="BD4130" s="90">
        <v>45717</v>
      </c>
      <c r="BE4130" s="35"/>
    </row>
    <row r="4131" spans="48:57" x14ac:dyDescent="0.25">
      <c r="AV4131" s="85">
        <v>4127</v>
      </c>
      <c r="AW4131" s="91"/>
      <c r="AX4131" s="86" t="s">
        <v>4324</v>
      </c>
      <c r="AY4131" s="87" t="s">
        <v>7565</v>
      </c>
      <c r="AZ4131" s="86" t="s">
        <v>5559</v>
      </c>
      <c r="BA4131" s="88" t="s">
        <v>2151</v>
      </c>
      <c r="BB4131" s="86" t="s">
        <v>61</v>
      </c>
      <c r="BC4131" s="89">
        <v>25750</v>
      </c>
      <c r="BD4131" s="90">
        <v>45717</v>
      </c>
      <c r="BE4131" s="35"/>
    </row>
    <row r="4132" spans="48:57" x14ac:dyDescent="0.25">
      <c r="AV4132" s="85">
        <v>4128</v>
      </c>
      <c r="AW4132" s="91"/>
      <c r="AX4132" s="86" t="s">
        <v>4324</v>
      </c>
      <c r="AY4132" s="87" t="s">
        <v>7565</v>
      </c>
      <c r="AZ4132" s="86" t="s">
        <v>5559</v>
      </c>
      <c r="BA4132" s="88" t="s">
        <v>311</v>
      </c>
      <c r="BB4132" s="86" t="s">
        <v>312</v>
      </c>
      <c r="BC4132" s="89">
        <v>9180</v>
      </c>
      <c r="BD4132" s="90">
        <v>45717</v>
      </c>
      <c r="BE4132" s="35"/>
    </row>
    <row r="4133" spans="48:57" x14ac:dyDescent="0.25">
      <c r="AV4133" s="85">
        <v>4129</v>
      </c>
      <c r="AW4133" s="91"/>
      <c r="AX4133" s="86" t="s">
        <v>4324</v>
      </c>
      <c r="AY4133" s="87" t="s">
        <v>1383</v>
      </c>
      <c r="AZ4133" s="86" t="s">
        <v>7566</v>
      </c>
      <c r="BA4133" s="88" t="s">
        <v>3195</v>
      </c>
      <c r="BB4133" s="86" t="s">
        <v>459</v>
      </c>
      <c r="BC4133" s="89">
        <v>15450</v>
      </c>
      <c r="BD4133" s="90">
        <v>45717</v>
      </c>
      <c r="BE4133" s="35"/>
    </row>
    <row r="4134" spans="48:57" x14ac:dyDescent="0.25">
      <c r="AV4134" s="85">
        <v>4130</v>
      </c>
      <c r="AW4134" s="91"/>
      <c r="AX4134" s="86" t="s">
        <v>4324</v>
      </c>
      <c r="AY4134" s="87" t="s">
        <v>1383</v>
      </c>
      <c r="AZ4134" s="86" t="s">
        <v>7566</v>
      </c>
      <c r="BA4134" s="88" t="s">
        <v>7378</v>
      </c>
      <c r="BB4134" s="86" t="s">
        <v>946</v>
      </c>
      <c r="BC4134" s="89">
        <v>8625</v>
      </c>
      <c r="BD4134" s="90">
        <v>45717</v>
      </c>
      <c r="BE4134" s="35"/>
    </row>
    <row r="4135" spans="48:57" x14ac:dyDescent="0.25">
      <c r="AV4135" s="85">
        <v>4131</v>
      </c>
      <c r="AW4135" s="91"/>
      <c r="AX4135" s="86" t="s">
        <v>4324</v>
      </c>
      <c r="AY4135" s="87" t="s">
        <v>1383</v>
      </c>
      <c r="AZ4135" s="86" t="s">
        <v>7566</v>
      </c>
      <c r="BA4135" s="88" t="s">
        <v>3195</v>
      </c>
      <c r="BB4135" s="86" t="s">
        <v>459</v>
      </c>
      <c r="BC4135" s="89">
        <v>3090</v>
      </c>
      <c r="BD4135" s="90">
        <v>45717</v>
      </c>
      <c r="BE4135" s="35"/>
    </row>
    <row r="4136" spans="48:57" x14ac:dyDescent="0.25">
      <c r="AV4136" s="85">
        <v>4132</v>
      </c>
      <c r="AW4136" s="91"/>
      <c r="AX4136" s="86" t="s">
        <v>4324</v>
      </c>
      <c r="AY4136" s="87" t="s">
        <v>7567</v>
      </c>
      <c r="AZ4136" s="86" t="s">
        <v>5701</v>
      </c>
      <c r="BA4136" s="88" t="s">
        <v>3959</v>
      </c>
      <c r="BB4136" s="86" t="s">
        <v>3960</v>
      </c>
      <c r="BC4136" s="89">
        <v>8250</v>
      </c>
      <c r="BD4136" s="90">
        <v>45717</v>
      </c>
      <c r="BE4136" s="35"/>
    </row>
    <row r="4137" spans="48:57" x14ac:dyDescent="0.25">
      <c r="AV4137" s="85">
        <v>4133</v>
      </c>
      <c r="AW4137" s="91"/>
      <c r="AX4137" s="86" t="s">
        <v>4324</v>
      </c>
      <c r="AY4137" s="87" t="s">
        <v>7568</v>
      </c>
      <c r="AZ4137" s="86" t="s">
        <v>5505</v>
      </c>
      <c r="BA4137" s="88" t="s">
        <v>1077</v>
      </c>
      <c r="BB4137" s="86" t="s">
        <v>1078</v>
      </c>
      <c r="BC4137" s="89">
        <v>5500</v>
      </c>
      <c r="BD4137" s="90">
        <v>45689</v>
      </c>
      <c r="BE4137" s="35"/>
    </row>
    <row r="4138" spans="48:57" x14ac:dyDescent="0.25">
      <c r="AV4138" s="85">
        <v>4134</v>
      </c>
      <c r="AW4138" s="91"/>
      <c r="AX4138" s="86" t="s">
        <v>4324</v>
      </c>
      <c r="AY4138" s="87" t="s">
        <v>7568</v>
      </c>
      <c r="AZ4138" s="86" t="s">
        <v>5505</v>
      </c>
      <c r="BA4138" s="88" t="s">
        <v>615</v>
      </c>
      <c r="BB4138" s="86" t="s">
        <v>616</v>
      </c>
      <c r="BC4138" s="89">
        <v>7500</v>
      </c>
      <c r="BD4138" s="90">
        <v>45658</v>
      </c>
      <c r="BE4138" s="35"/>
    </row>
    <row r="4139" spans="48:57" x14ac:dyDescent="0.25">
      <c r="AV4139" s="85">
        <v>4135</v>
      </c>
      <c r="AW4139" s="91"/>
      <c r="AX4139" s="86" t="s">
        <v>4324</v>
      </c>
      <c r="AY4139" s="87" t="s">
        <v>3893</v>
      </c>
      <c r="AZ4139" s="86" t="s">
        <v>7569</v>
      </c>
      <c r="BA4139" s="88" t="s">
        <v>1032</v>
      </c>
      <c r="BB4139" s="86" t="s">
        <v>948</v>
      </c>
      <c r="BC4139" s="89">
        <v>11000</v>
      </c>
      <c r="BD4139" s="90">
        <v>45717</v>
      </c>
      <c r="BE4139" s="35"/>
    </row>
    <row r="4140" spans="48:57" x14ac:dyDescent="0.25">
      <c r="AV4140" s="85">
        <v>4136</v>
      </c>
      <c r="AW4140" s="91"/>
      <c r="AX4140" s="86" t="s">
        <v>4324</v>
      </c>
      <c r="AY4140" s="87" t="s">
        <v>7570</v>
      </c>
      <c r="AZ4140" s="86" t="s">
        <v>7362</v>
      </c>
      <c r="BA4140" s="88" t="s">
        <v>2013</v>
      </c>
      <c r="BB4140" s="86" t="s">
        <v>1391</v>
      </c>
      <c r="BC4140" s="89">
        <v>1425</v>
      </c>
      <c r="BD4140" s="90">
        <v>45717</v>
      </c>
      <c r="BE4140" s="35"/>
    </row>
    <row r="4141" spans="48:57" x14ac:dyDescent="0.25">
      <c r="AV4141" s="85">
        <v>4137</v>
      </c>
      <c r="AW4141" s="91"/>
      <c r="AX4141" s="86" t="s">
        <v>4324</v>
      </c>
      <c r="AY4141" s="87" t="s">
        <v>7570</v>
      </c>
      <c r="AZ4141" s="86" t="s">
        <v>7362</v>
      </c>
      <c r="BA4141" s="88" t="s">
        <v>1424</v>
      </c>
      <c r="BB4141" s="86" t="s">
        <v>438</v>
      </c>
      <c r="BC4141" s="89">
        <v>20580</v>
      </c>
      <c r="BD4141" s="90">
        <v>45717</v>
      </c>
      <c r="BE4141" s="35"/>
    </row>
    <row r="4142" spans="48:57" x14ac:dyDescent="0.25">
      <c r="AV4142" s="85">
        <v>4138</v>
      </c>
      <c r="AW4142" s="91"/>
      <c r="AX4142" s="86" t="s">
        <v>4324</v>
      </c>
      <c r="AY4142" s="87" t="s">
        <v>7570</v>
      </c>
      <c r="AZ4142" s="86" t="s">
        <v>7362</v>
      </c>
      <c r="BA4142" s="88" t="s">
        <v>3042</v>
      </c>
      <c r="BB4142" s="86" t="s">
        <v>537</v>
      </c>
      <c r="BC4142" s="89">
        <v>8190</v>
      </c>
      <c r="BD4142" s="90">
        <v>45717</v>
      </c>
      <c r="BE4142" s="35"/>
    </row>
    <row r="4143" spans="48:57" x14ac:dyDescent="0.25">
      <c r="AV4143" s="85">
        <v>4139</v>
      </c>
      <c r="AW4143" s="91"/>
      <c r="AX4143" s="86" t="s">
        <v>4324</v>
      </c>
      <c r="AY4143" s="87" t="s">
        <v>7570</v>
      </c>
      <c r="AZ4143" s="86" t="s">
        <v>7362</v>
      </c>
      <c r="BA4143" s="88" t="s">
        <v>1686</v>
      </c>
      <c r="BB4143" s="86" t="s">
        <v>1033</v>
      </c>
      <c r="BC4143" s="89">
        <v>31890</v>
      </c>
      <c r="BD4143" s="90">
        <v>45717</v>
      </c>
      <c r="BE4143" s="35"/>
    </row>
    <row r="4144" spans="48:57" x14ac:dyDescent="0.25">
      <c r="AV4144" s="85">
        <v>4140</v>
      </c>
      <c r="AW4144" s="91"/>
      <c r="AX4144" s="86" t="s">
        <v>4324</v>
      </c>
      <c r="AY4144" s="87" t="s">
        <v>2306</v>
      </c>
      <c r="AZ4144" s="86" t="s">
        <v>5691</v>
      </c>
      <c r="BA4144" s="88" t="s">
        <v>2324</v>
      </c>
      <c r="BB4144" s="86" t="s">
        <v>61</v>
      </c>
      <c r="BC4144" s="89">
        <v>1545</v>
      </c>
      <c r="BD4144" s="90">
        <v>45717</v>
      </c>
      <c r="BE4144" s="35"/>
    </row>
    <row r="4145" spans="48:57" x14ac:dyDescent="0.25">
      <c r="AV4145" s="85">
        <v>4141</v>
      </c>
      <c r="AW4145" s="91"/>
      <c r="AX4145" s="86" t="s">
        <v>4324</v>
      </c>
      <c r="AY4145" s="87" t="s">
        <v>7571</v>
      </c>
      <c r="AZ4145" s="86" t="s">
        <v>7149</v>
      </c>
      <c r="BA4145" s="88" t="s">
        <v>1041</v>
      </c>
      <c r="BB4145" s="86" t="s">
        <v>1004</v>
      </c>
      <c r="BC4145" s="89">
        <v>6000</v>
      </c>
      <c r="BD4145" s="90">
        <v>45717</v>
      </c>
      <c r="BE4145" s="35"/>
    </row>
    <row r="4146" spans="48:57" x14ac:dyDescent="0.25">
      <c r="AV4146" s="85">
        <v>4142</v>
      </c>
      <c r="AW4146" s="91"/>
      <c r="AX4146" s="86" t="s">
        <v>4324</v>
      </c>
      <c r="AY4146" s="87" t="s">
        <v>7572</v>
      </c>
      <c r="AZ4146" s="86" t="s">
        <v>7086</v>
      </c>
      <c r="BA4146" s="88" t="s">
        <v>1041</v>
      </c>
      <c r="BB4146" s="86" t="s">
        <v>1004</v>
      </c>
      <c r="BC4146" s="89">
        <v>6000</v>
      </c>
      <c r="BD4146" s="90">
        <v>45689</v>
      </c>
      <c r="BE4146" s="35"/>
    </row>
    <row r="4147" spans="48:57" x14ac:dyDescent="0.25">
      <c r="AV4147" s="85">
        <v>4143</v>
      </c>
      <c r="AW4147" s="91"/>
      <c r="AX4147" s="86" t="s">
        <v>4324</v>
      </c>
      <c r="AY4147" s="87" t="s">
        <v>7573</v>
      </c>
      <c r="AZ4147" s="86" t="s">
        <v>7574</v>
      </c>
      <c r="BA4147" s="88" t="s">
        <v>2228</v>
      </c>
      <c r="BB4147" s="86" t="s">
        <v>790</v>
      </c>
      <c r="BC4147" s="89">
        <v>145000</v>
      </c>
      <c r="BD4147" s="90">
        <v>45658</v>
      </c>
      <c r="BE4147" s="35"/>
    </row>
    <row r="4148" spans="48:57" x14ac:dyDescent="0.25">
      <c r="AV4148" s="85">
        <v>4144</v>
      </c>
      <c r="AW4148" s="91"/>
      <c r="AX4148" s="86" t="s">
        <v>4324</v>
      </c>
      <c r="AY4148" s="87" t="s">
        <v>7575</v>
      </c>
      <c r="AZ4148" s="86" t="s">
        <v>7576</v>
      </c>
      <c r="BA4148" s="88" t="s">
        <v>1032</v>
      </c>
      <c r="BB4148" s="86" t="s">
        <v>948</v>
      </c>
      <c r="BC4148" s="89">
        <v>11000</v>
      </c>
      <c r="BD4148" s="90">
        <v>45717</v>
      </c>
      <c r="BE4148" s="35"/>
    </row>
    <row r="4149" spans="48:57" x14ac:dyDescent="0.25">
      <c r="AV4149" s="85">
        <v>4145</v>
      </c>
      <c r="AW4149" s="91"/>
      <c r="AX4149" s="86" t="s">
        <v>4324</v>
      </c>
      <c r="AY4149" s="87" t="s">
        <v>7577</v>
      </c>
      <c r="AZ4149" s="86" t="s">
        <v>5525</v>
      </c>
      <c r="BA4149" s="88" t="s">
        <v>1041</v>
      </c>
      <c r="BB4149" s="86" t="s">
        <v>1004</v>
      </c>
      <c r="BC4149" s="89">
        <v>12000</v>
      </c>
      <c r="BD4149" s="90">
        <v>45717</v>
      </c>
      <c r="BE4149" s="35"/>
    </row>
    <row r="4150" spans="48:57" x14ac:dyDescent="0.25">
      <c r="AV4150" s="85">
        <v>4146</v>
      </c>
      <c r="AW4150" s="91"/>
      <c r="AX4150" s="86" t="s">
        <v>4324</v>
      </c>
      <c r="AY4150" s="87" t="s">
        <v>7578</v>
      </c>
      <c r="AZ4150" s="86" t="s">
        <v>7191</v>
      </c>
      <c r="BA4150" s="88" t="s">
        <v>2228</v>
      </c>
      <c r="BB4150" s="86" t="s">
        <v>790</v>
      </c>
      <c r="BC4150" s="89">
        <v>14500</v>
      </c>
      <c r="BD4150" s="90">
        <v>45717</v>
      </c>
      <c r="BE4150" s="35"/>
    </row>
    <row r="4151" spans="48:57" x14ac:dyDescent="0.25">
      <c r="AV4151" s="85">
        <v>4147</v>
      </c>
      <c r="AW4151" s="91"/>
      <c r="AX4151" s="86" t="s">
        <v>4324</v>
      </c>
      <c r="AY4151" s="87" t="s">
        <v>7578</v>
      </c>
      <c r="AZ4151" s="86" t="s">
        <v>7191</v>
      </c>
      <c r="BA4151" s="88" t="s">
        <v>2228</v>
      </c>
      <c r="BB4151" s="86" t="s">
        <v>790</v>
      </c>
      <c r="BC4151" s="89">
        <v>58000</v>
      </c>
      <c r="BD4151" s="90">
        <v>45717</v>
      </c>
      <c r="BE4151" s="35"/>
    </row>
    <row r="4152" spans="48:57" x14ac:dyDescent="0.25">
      <c r="AV4152" s="85">
        <v>4148</v>
      </c>
      <c r="AW4152" s="91"/>
      <c r="AX4152" s="86" t="s">
        <v>4324</v>
      </c>
      <c r="AY4152" s="87" t="s">
        <v>7579</v>
      </c>
      <c r="AZ4152" s="86" t="s">
        <v>5627</v>
      </c>
      <c r="BA4152" s="88" t="s">
        <v>686</v>
      </c>
      <c r="BB4152" s="86" t="s">
        <v>661</v>
      </c>
      <c r="BC4152" s="89">
        <v>0</v>
      </c>
      <c r="BD4152" s="90">
        <v>45717</v>
      </c>
      <c r="BE4152" s="35"/>
    </row>
    <row r="4153" spans="48:57" x14ac:dyDescent="0.25">
      <c r="AV4153" s="85">
        <v>4149</v>
      </c>
      <c r="AW4153" s="91"/>
      <c r="AX4153" s="86" t="s">
        <v>4324</v>
      </c>
      <c r="AY4153" s="87" t="s">
        <v>7579</v>
      </c>
      <c r="AZ4153" s="86" t="s">
        <v>5627</v>
      </c>
      <c r="BA4153" s="88" t="s">
        <v>686</v>
      </c>
      <c r="BB4153" s="86" t="s">
        <v>661</v>
      </c>
      <c r="BC4153" s="89">
        <v>0</v>
      </c>
      <c r="BD4153" s="90">
        <v>45717</v>
      </c>
      <c r="BE4153" s="35"/>
    </row>
    <row r="4154" spans="48:57" x14ac:dyDescent="0.25">
      <c r="AV4154" s="85">
        <v>4150</v>
      </c>
      <c r="AW4154" s="91"/>
      <c r="AX4154" s="86" t="s">
        <v>4324</v>
      </c>
      <c r="AY4154" s="87" t="s">
        <v>7579</v>
      </c>
      <c r="AZ4154" s="86" t="s">
        <v>5627</v>
      </c>
      <c r="BA4154" s="88" t="s">
        <v>686</v>
      </c>
      <c r="BB4154" s="86" t="s">
        <v>661</v>
      </c>
      <c r="BC4154" s="89">
        <v>0</v>
      </c>
      <c r="BD4154" s="90">
        <v>45717</v>
      </c>
      <c r="BE4154" s="35"/>
    </row>
    <row r="4155" spans="48:57" x14ac:dyDescent="0.25">
      <c r="AV4155" s="85">
        <v>4151</v>
      </c>
      <c r="AW4155" s="91"/>
      <c r="AX4155" s="86" t="s">
        <v>4324</v>
      </c>
      <c r="AY4155" s="87" t="s">
        <v>6066</v>
      </c>
      <c r="AZ4155" s="86" t="s">
        <v>7144</v>
      </c>
      <c r="BA4155" s="88" t="s">
        <v>2203</v>
      </c>
      <c r="BB4155" s="86" t="s">
        <v>140</v>
      </c>
      <c r="BC4155" s="89">
        <v>6900</v>
      </c>
      <c r="BD4155" s="90">
        <v>45689</v>
      </c>
      <c r="BE4155" s="35"/>
    </row>
    <row r="4156" spans="48:57" x14ac:dyDescent="0.25">
      <c r="AV4156" s="85">
        <v>4152</v>
      </c>
      <c r="AW4156" s="91"/>
      <c r="AX4156" s="86" t="s">
        <v>4324</v>
      </c>
      <c r="AY4156" s="87" t="s">
        <v>7580</v>
      </c>
      <c r="AZ4156" s="86" t="s">
        <v>7581</v>
      </c>
      <c r="BA4156" s="88" t="s">
        <v>2228</v>
      </c>
      <c r="BB4156" s="86" t="s">
        <v>790</v>
      </c>
      <c r="BC4156" s="89">
        <v>-14500</v>
      </c>
      <c r="BD4156" s="90">
        <v>45658</v>
      </c>
      <c r="BE4156" s="35"/>
    </row>
    <row r="4157" spans="48:57" x14ac:dyDescent="0.25">
      <c r="AV4157" s="85">
        <v>4153</v>
      </c>
      <c r="AW4157" s="91"/>
      <c r="AX4157" s="86" t="s">
        <v>4324</v>
      </c>
      <c r="AY4157" s="87" t="s">
        <v>7580</v>
      </c>
      <c r="AZ4157" s="86" t="s">
        <v>7581</v>
      </c>
      <c r="BA4157" s="88" t="s">
        <v>3247</v>
      </c>
      <c r="BB4157" s="86" t="s">
        <v>1191</v>
      </c>
      <c r="BC4157" s="89">
        <v>32940</v>
      </c>
      <c r="BD4157" s="90">
        <v>45717</v>
      </c>
      <c r="BE4157" s="35"/>
    </row>
    <row r="4158" spans="48:57" x14ac:dyDescent="0.25">
      <c r="AV4158" s="85">
        <v>4154</v>
      </c>
      <c r="AW4158" s="91"/>
      <c r="AX4158" s="86" t="s">
        <v>4324</v>
      </c>
      <c r="AY4158" s="87" t="s">
        <v>7580</v>
      </c>
      <c r="AZ4158" s="86" t="s">
        <v>7581</v>
      </c>
      <c r="BA4158" s="88" t="s">
        <v>1777</v>
      </c>
      <c r="BB4158" s="86" t="s">
        <v>1560</v>
      </c>
      <c r="BC4158" s="89">
        <v>10020</v>
      </c>
      <c r="BD4158" s="90">
        <v>45717</v>
      </c>
      <c r="BE4158" s="35"/>
    </row>
    <row r="4159" spans="48:57" x14ac:dyDescent="0.25">
      <c r="AV4159" s="85">
        <v>4155</v>
      </c>
      <c r="AW4159" s="91"/>
      <c r="AX4159" s="86" t="s">
        <v>4324</v>
      </c>
      <c r="AY4159" s="87" t="s">
        <v>7582</v>
      </c>
      <c r="AZ4159" s="86" t="s">
        <v>7583</v>
      </c>
      <c r="BA4159" s="88" t="s">
        <v>1501</v>
      </c>
      <c r="BB4159" s="86" t="s">
        <v>1310</v>
      </c>
      <c r="BC4159" s="89">
        <v>48510</v>
      </c>
      <c r="BD4159" s="90">
        <v>45717</v>
      </c>
      <c r="BE4159" s="35"/>
    </row>
    <row r="4160" spans="48:57" x14ac:dyDescent="0.25">
      <c r="AV4160" s="85">
        <v>4156</v>
      </c>
      <c r="AW4160" s="91"/>
      <c r="AX4160" s="86" t="s">
        <v>4324</v>
      </c>
      <c r="AY4160" s="87" t="s">
        <v>7584</v>
      </c>
      <c r="AZ4160" s="86" t="s">
        <v>7585</v>
      </c>
      <c r="BA4160" s="88" t="s">
        <v>1259</v>
      </c>
      <c r="BB4160" s="86" t="s">
        <v>1260</v>
      </c>
      <c r="BC4160" s="89">
        <v>12500</v>
      </c>
      <c r="BD4160" s="90">
        <v>45717</v>
      </c>
      <c r="BE4160" s="35"/>
    </row>
    <row r="4161" spans="48:57" x14ac:dyDescent="0.25">
      <c r="AV4161" s="85">
        <v>4157</v>
      </c>
      <c r="AW4161" s="91"/>
      <c r="AX4161" s="86" t="s">
        <v>4324</v>
      </c>
      <c r="AY4161" s="87" t="s">
        <v>7584</v>
      </c>
      <c r="AZ4161" s="86" t="s">
        <v>7585</v>
      </c>
      <c r="BA4161" s="88" t="s">
        <v>3289</v>
      </c>
      <c r="BB4161" s="86" t="s">
        <v>1101</v>
      </c>
      <c r="BC4161" s="89">
        <v>7155</v>
      </c>
      <c r="BD4161" s="90">
        <v>45717</v>
      </c>
      <c r="BE4161" s="35"/>
    </row>
    <row r="4162" spans="48:57" x14ac:dyDescent="0.25">
      <c r="AV4162" s="85">
        <v>4158</v>
      </c>
      <c r="AW4162" s="91"/>
      <c r="AX4162" s="86" t="s">
        <v>4324</v>
      </c>
      <c r="AY4162" s="87" t="s">
        <v>7586</v>
      </c>
      <c r="AZ4162" s="86" t="s">
        <v>7587</v>
      </c>
      <c r="BA4162" s="88" t="s">
        <v>2203</v>
      </c>
      <c r="BB4162" s="86" t="s">
        <v>140</v>
      </c>
      <c r="BC4162" s="89">
        <v>1725</v>
      </c>
      <c r="BD4162" s="90">
        <v>45717</v>
      </c>
      <c r="BE4162" s="35"/>
    </row>
    <row r="4163" spans="48:57" x14ac:dyDescent="0.25">
      <c r="AV4163" s="85">
        <v>4159</v>
      </c>
      <c r="AW4163" s="91"/>
      <c r="AX4163" s="86" t="s">
        <v>4324</v>
      </c>
      <c r="AY4163" s="87" t="s">
        <v>7588</v>
      </c>
      <c r="AZ4163" s="86" t="s">
        <v>7474</v>
      </c>
      <c r="BA4163" s="88" t="s">
        <v>1041</v>
      </c>
      <c r="BB4163" s="86" t="s">
        <v>1004</v>
      </c>
      <c r="BC4163" s="89">
        <v>6000</v>
      </c>
      <c r="BD4163" s="90">
        <v>45717</v>
      </c>
      <c r="BE4163" s="35"/>
    </row>
    <row r="4164" spans="48:57" x14ac:dyDescent="0.25">
      <c r="AV4164" s="85">
        <v>4160</v>
      </c>
      <c r="AW4164" s="91"/>
      <c r="AX4164" s="86" t="s">
        <v>4324</v>
      </c>
      <c r="AY4164" s="87" t="s">
        <v>1736</v>
      </c>
      <c r="AZ4164" s="86" t="s">
        <v>3495</v>
      </c>
      <c r="BA4164" s="88" t="s">
        <v>1077</v>
      </c>
      <c r="BB4164" s="86" t="s">
        <v>1078</v>
      </c>
      <c r="BC4164" s="89">
        <v>16500</v>
      </c>
      <c r="BD4164" s="90">
        <v>45689</v>
      </c>
      <c r="BE4164" s="35"/>
    </row>
    <row r="4165" spans="48:57" x14ac:dyDescent="0.25">
      <c r="AV4165" s="85">
        <v>4161</v>
      </c>
      <c r="AW4165" s="91"/>
      <c r="AX4165" s="86" t="s">
        <v>4324</v>
      </c>
      <c r="AY4165" s="87" t="s">
        <v>7589</v>
      </c>
      <c r="AZ4165" s="86" t="s">
        <v>7590</v>
      </c>
      <c r="BA4165" s="88" t="s">
        <v>7435</v>
      </c>
      <c r="BB4165" s="86" t="s">
        <v>1833</v>
      </c>
      <c r="BC4165" s="89">
        <v>6258</v>
      </c>
      <c r="BD4165" s="90">
        <v>45658</v>
      </c>
      <c r="BE4165" s="35"/>
    </row>
    <row r="4166" spans="48:57" x14ac:dyDescent="0.25">
      <c r="AV4166" s="85">
        <v>4162</v>
      </c>
      <c r="AW4166" s="91"/>
      <c r="AX4166" s="86" t="s">
        <v>4324</v>
      </c>
      <c r="AY4166" s="87" t="s">
        <v>7591</v>
      </c>
      <c r="AZ4166" s="86" t="s">
        <v>7352</v>
      </c>
      <c r="BA4166" s="88" t="s">
        <v>1638</v>
      </c>
      <c r="BB4166" s="86" t="s">
        <v>376</v>
      </c>
      <c r="BC4166" s="89">
        <v>9000</v>
      </c>
      <c r="BD4166" s="90">
        <v>45717</v>
      </c>
      <c r="BE4166" s="35"/>
    </row>
    <row r="4167" spans="48:57" x14ac:dyDescent="0.25">
      <c r="AV4167" s="85">
        <v>4163</v>
      </c>
      <c r="AW4167" s="91"/>
      <c r="AX4167" s="86" t="s">
        <v>4324</v>
      </c>
      <c r="AY4167" s="87" t="s">
        <v>6488</v>
      </c>
      <c r="AZ4167" s="86" t="s">
        <v>7592</v>
      </c>
      <c r="BA4167" s="88" t="s">
        <v>645</v>
      </c>
      <c r="BB4167" s="86" t="s">
        <v>646</v>
      </c>
      <c r="BC4167" s="89">
        <v>9500</v>
      </c>
      <c r="BD4167" s="90">
        <v>45717</v>
      </c>
      <c r="BE4167" s="35"/>
    </row>
    <row r="4168" spans="48:57" x14ac:dyDescent="0.25">
      <c r="AV4168" s="85">
        <v>4164</v>
      </c>
      <c r="AW4168" s="91"/>
      <c r="AX4168" s="86" t="s">
        <v>4324</v>
      </c>
      <c r="AY4168" s="87" t="s">
        <v>7593</v>
      </c>
      <c r="AZ4168" s="86" t="s">
        <v>7594</v>
      </c>
      <c r="BA4168" s="88" t="s">
        <v>1017</v>
      </c>
      <c r="BB4168" s="86" t="s">
        <v>1018</v>
      </c>
      <c r="BC4168" s="89">
        <v>75000</v>
      </c>
      <c r="BD4168" s="90">
        <v>45717</v>
      </c>
      <c r="BE4168" s="35"/>
    </row>
    <row r="4169" spans="48:57" x14ac:dyDescent="0.25">
      <c r="AV4169" s="85">
        <v>4165</v>
      </c>
      <c r="AW4169" s="91"/>
      <c r="AX4169" s="86" t="s">
        <v>4324</v>
      </c>
      <c r="AY4169" s="87" t="s">
        <v>7595</v>
      </c>
      <c r="AZ4169" s="86" t="s">
        <v>7274</v>
      </c>
      <c r="BA4169" s="88" t="s">
        <v>2043</v>
      </c>
      <c r="BB4169" s="86" t="s">
        <v>2044</v>
      </c>
      <c r="BC4169" s="89">
        <v>10250</v>
      </c>
      <c r="BD4169" s="90">
        <v>45717</v>
      </c>
      <c r="BE4169" s="35"/>
    </row>
    <row r="4170" spans="48:57" x14ac:dyDescent="0.25">
      <c r="AV4170" s="85">
        <v>4166</v>
      </c>
      <c r="AW4170" s="91"/>
      <c r="AX4170" s="86" t="s">
        <v>4324</v>
      </c>
      <c r="AY4170" s="87" t="s">
        <v>7595</v>
      </c>
      <c r="AZ4170" s="86" t="s">
        <v>7274</v>
      </c>
      <c r="BA4170" s="88" t="s">
        <v>2043</v>
      </c>
      <c r="BB4170" s="86" t="s">
        <v>2044</v>
      </c>
      <c r="BC4170" s="89">
        <v>10250</v>
      </c>
      <c r="BD4170" s="90">
        <v>45717</v>
      </c>
      <c r="BE4170" s="35"/>
    </row>
    <row r="4171" spans="48:57" x14ac:dyDescent="0.25">
      <c r="AV4171" s="85">
        <v>4167</v>
      </c>
      <c r="AW4171" s="91"/>
      <c r="AX4171" s="86" t="s">
        <v>4324</v>
      </c>
      <c r="AY4171" s="87" t="s">
        <v>5676</v>
      </c>
      <c r="AZ4171" s="86" t="s">
        <v>7596</v>
      </c>
      <c r="BA4171" s="88" t="s">
        <v>2352</v>
      </c>
      <c r="BB4171" s="86" t="s">
        <v>1451</v>
      </c>
      <c r="BC4171" s="89">
        <v>30270</v>
      </c>
      <c r="BD4171" s="90">
        <v>45717</v>
      </c>
      <c r="BE4171" s="35"/>
    </row>
    <row r="4172" spans="48:57" x14ac:dyDescent="0.25">
      <c r="AV4172" s="85">
        <v>4168</v>
      </c>
      <c r="AW4172" s="91"/>
      <c r="AX4172" s="86" t="s">
        <v>4324</v>
      </c>
      <c r="AY4172" s="87" t="s">
        <v>243</v>
      </c>
      <c r="AZ4172" s="86" t="s">
        <v>7245</v>
      </c>
      <c r="BA4172" s="88" t="s">
        <v>1077</v>
      </c>
      <c r="BB4172" s="86" t="s">
        <v>1078</v>
      </c>
      <c r="BC4172" s="89">
        <v>5500</v>
      </c>
      <c r="BD4172" s="90">
        <v>45717</v>
      </c>
      <c r="BE4172" s="35"/>
    </row>
    <row r="4173" spans="48:57" x14ac:dyDescent="0.25">
      <c r="AV4173" s="85">
        <v>4169</v>
      </c>
      <c r="AW4173" s="91"/>
      <c r="AX4173" s="86" t="s">
        <v>4324</v>
      </c>
      <c r="AY4173" s="87" t="s">
        <v>243</v>
      </c>
      <c r="AZ4173" s="86" t="s">
        <v>7245</v>
      </c>
      <c r="BA4173" s="88" t="s">
        <v>1077</v>
      </c>
      <c r="BB4173" s="86" t="s">
        <v>1078</v>
      </c>
      <c r="BC4173" s="89">
        <v>11000</v>
      </c>
      <c r="BD4173" s="90">
        <v>45689</v>
      </c>
      <c r="BE4173" s="35"/>
    </row>
    <row r="4174" spans="48:57" x14ac:dyDescent="0.25">
      <c r="AV4174" s="85">
        <v>4170</v>
      </c>
      <c r="AW4174" s="91"/>
      <c r="AX4174" s="86" t="s">
        <v>4324</v>
      </c>
      <c r="AY4174" s="87" t="s">
        <v>243</v>
      </c>
      <c r="AZ4174" s="86" t="s">
        <v>7245</v>
      </c>
      <c r="BA4174" s="88" t="s">
        <v>1077</v>
      </c>
      <c r="BB4174" s="86" t="s">
        <v>1078</v>
      </c>
      <c r="BC4174" s="89">
        <v>2750</v>
      </c>
      <c r="BD4174" s="90">
        <v>45658</v>
      </c>
      <c r="BE4174" s="35"/>
    </row>
    <row r="4175" spans="48:57" x14ac:dyDescent="0.25">
      <c r="AV4175" s="85">
        <v>4171</v>
      </c>
      <c r="AW4175" s="91"/>
      <c r="AX4175" s="86" t="s">
        <v>4324</v>
      </c>
      <c r="AY4175" s="87" t="s">
        <v>243</v>
      </c>
      <c r="AZ4175" s="86" t="s">
        <v>7245</v>
      </c>
      <c r="BA4175" s="88" t="s">
        <v>1077</v>
      </c>
      <c r="BB4175" s="86" t="s">
        <v>1078</v>
      </c>
      <c r="BC4175" s="89">
        <v>2750</v>
      </c>
      <c r="BD4175" s="90">
        <v>45717</v>
      </c>
      <c r="BE4175" s="35"/>
    </row>
    <row r="4176" spans="48:57" x14ac:dyDescent="0.25">
      <c r="AV4176" s="85">
        <v>4172</v>
      </c>
      <c r="AW4176" s="91"/>
      <c r="AX4176" s="86" t="s">
        <v>4324</v>
      </c>
      <c r="AY4176" s="87" t="s">
        <v>243</v>
      </c>
      <c r="AZ4176" s="86" t="s">
        <v>7245</v>
      </c>
      <c r="BA4176" s="88" t="s">
        <v>1077</v>
      </c>
      <c r="BB4176" s="86" t="s">
        <v>1078</v>
      </c>
      <c r="BC4176" s="89">
        <v>8250</v>
      </c>
      <c r="BD4176" s="90">
        <v>45717</v>
      </c>
      <c r="BE4176" s="35"/>
    </row>
    <row r="4177" spans="48:57" x14ac:dyDescent="0.25">
      <c r="AV4177" s="85">
        <v>4173</v>
      </c>
      <c r="AW4177" s="91"/>
      <c r="AX4177" s="86" t="s">
        <v>4324</v>
      </c>
      <c r="AY4177" s="87" t="s">
        <v>243</v>
      </c>
      <c r="AZ4177" s="86" t="s">
        <v>7245</v>
      </c>
      <c r="BA4177" s="88" t="s">
        <v>1077</v>
      </c>
      <c r="BB4177" s="86" t="s">
        <v>1078</v>
      </c>
      <c r="BC4177" s="89">
        <v>5500</v>
      </c>
      <c r="BD4177" s="90">
        <v>45717</v>
      </c>
      <c r="BE4177" s="35"/>
    </row>
    <row r="4178" spans="48:57" x14ac:dyDescent="0.25">
      <c r="AV4178" s="85">
        <v>4174</v>
      </c>
      <c r="AW4178" s="91"/>
      <c r="AX4178" s="86" t="s">
        <v>4324</v>
      </c>
      <c r="AY4178" s="87" t="s">
        <v>7597</v>
      </c>
      <c r="AZ4178" s="86" t="s">
        <v>7182</v>
      </c>
      <c r="BA4178" s="88" t="s">
        <v>645</v>
      </c>
      <c r="BB4178" s="86" t="s">
        <v>646</v>
      </c>
      <c r="BC4178" s="89">
        <v>9500</v>
      </c>
      <c r="BD4178" s="90">
        <v>45717</v>
      </c>
      <c r="BE4178" s="35"/>
    </row>
    <row r="4179" spans="48:57" x14ac:dyDescent="0.25">
      <c r="AV4179" s="85">
        <v>4175</v>
      </c>
      <c r="AW4179" s="91"/>
      <c r="AX4179" s="86" t="s">
        <v>4324</v>
      </c>
      <c r="AY4179" s="87" t="s">
        <v>7597</v>
      </c>
      <c r="AZ4179" s="86" t="s">
        <v>7182</v>
      </c>
      <c r="BA4179" s="88" t="s">
        <v>645</v>
      </c>
      <c r="BB4179" s="86" t="s">
        <v>646</v>
      </c>
      <c r="BC4179" s="89">
        <v>9500</v>
      </c>
      <c r="BD4179" s="90">
        <v>45717</v>
      </c>
      <c r="BE4179" s="35"/>
    </row>
    <row r="4180" spans="48:57" x14ac:dyDescent="0.25">
      <c r="AV4180" s="85">
        <v>4176</v>
      </c>
      <c r="AW4180" s="91"/>
      <c r="AX4180" s="86" t="s">
        <v>4324</v>
      </c>
      <c r="AY4180" s="87" t="s">
        <v>7598</v>
      </c>
      <c r="AZ4180" s="86" t="s">
        <v>7182</v>
      </c>
      <c r="BA4180" s="88" t="s">
        <v>3290</v>
      </c>
      <c r="BB4180" s="86" t="s">
        <v>1497</v>
      </c>
      <c r="BC4180" s="89">
        <v>-20250</v>
      </c>
      <c r="BD4180" s="90">
        <v>45717</v>
      </c>
      <c r="BE4180" s="35"/>
    </row>
    <row r="4181" spans="48:57" x14ac:dyDescent="0.25">
      <c r="AV4181" s="85">
        <v>4177</v>
      </c>
      <c r="AW4181" s="91"/>
      <c r="AX4181" s="86" t="s">
        <v>4324</v>
      </c>
      <c r="AY4181" s="87" t="s">
        <v>7599</v>
      </c>
      <c r="AZ4181" s="86" t="s">
        <v>7600</v>
      </c>
      <c r="BA4181" s="88" t="s">
        <v>7301</v>
      </c>
      <c r="BB4181" s="86" t="s">
        <v>7302</v>
      </c>
      <c r="BC4181" s="89">
        <v>38700</v>
      </c>
      <c r="BD4181" s="90">
        <v>45717</v>
      </c>
      <c r="BE4181" s="35"/>
    </row>
    <row r="4182" spans="48:57" x14ac:dyDescent="0.25">
      <c r="AV4182" s="85">
        <v>4178</v>
      </c>
      <c r="AW4182" s="91"/>
      <c r="AX4182" s="86" t="s">
        <v>7601</v>
      </c>
      <c r="AY4182" s="87" t="s">
        <v>7602</v>
      </c>
      <c r="AZ4182" s="86" t="s">
        <v>7603</v>
      </c>
      <c r="BA4182" s="88" t="s">
        <v>2155</v>
      </c>
      <c r="BB4182" s="86" t="s">
        <v>589</v>
      </c>
      <c r="BC4182" s="89">
        <v>118950</v>
      </c>
      <c r="BD4182" s="90">
        <v>45689</v>
      </c>
      <c r="BE4182" s="35"/>
    </row>
    <row r="4183" spans="48:57" x14ac:dyDescent="0.25">
      <c r="AV4183" s="85">
        <v>4179</v>
      </c>
      <c r="AW4183" s="91"/>
      <c r="AX4183" s="86" t="s">
        <v>7601</v>
      </c>
      <c r="AY4183" s="87" t="s">
        <v>7602</v>
      </c>
      <c r="AZ4183" s="86" t="s">
        <v>7603</v>
      </c>
      <c r="BA4183" s="88" t="s">
        <v>3957</v>
      </c>
      <c r="BB4183" s="86" t="s">
        <v>647</v>
      </c>
      <c r="BC4183" s="89">
        <v>57735</v>
      </c>
      <c r="BD4183" s="90">
        <v>45658</v>
      </c>
      <c r="BE4183" s="35"/>
    </row>
    <row r="4184" spans="48:57" x14ac:dyDescent="0.25">
      <c r="AV4184" s="85">
        <v>4180</v>
      </c>
      <c r="AW4184" s="91"/>
      <c r="AX4184" s="86" t="s">
        <v>7601</v>
      </c>
      <c r="AY4184" s="87" t="s">
        <v>7602</v>
      </c>
      <c r="AZ4184" s="86" t="s">
        <v>7603</v>
      </c>
      <c r="BA4184" s="88" t="s">
        <v>2155</v>
      </c>
      <c r="BB4184" s="86" t="s">
        <v>589</v>
      </c>
      <c r="BC4184" s="89">
        <v>118950</v>
      </c>
      <c r="BD4184" s="90">
        <v>45717</v>
      </c>
      <c r="BE4184" s="35"/>
    </row>
    <row r="4185" spans="48:57" x14ac:dyDescent="0.25">
      <c r="AV4185" s="85">
        <v>4181</v>
      </c>
      <c r="AW4185" s="91"/>
      <c r="AX4185" s="86" t="s">
        <v>7604</v>
      </c>
      <c r="AY4185" s="87" t="s">
        <v>7605</v>
      </c>
      <c r="AZ4185" s="86" t="s">
        <v>7368</v>
      </c>
      <c r="BA4185" s="88" t="s">
        <v>732</v>
      </c>
      <c r="BB4185" s="86" t="s">
        <v>733</v>
      </c>
      <c r="BC4185" s="89">
        <v>11500</v>
      </c>
      <c r="BD4185" s="90">
        <v>45717</v>
      </c>
      <c r="BE4185" s="35"/>
    </row>
    <row r="4186" spans="48:57" x14ac:dyDescent="0.25">
      <c r="AV4186" s="85">
        <v>4182</v>
      </c>
      <c r="AW4186" s="91"/>
      <c r="AX4186" s="86" t="s">
        <v>7604</v>
      </c>
      <c r="AY4186" s="87" t="s">
        <v>7605</v>
      </c>
      <c r="AZ4186" s="86" t="s">
        <v>7368</v>
      </c>
      <c r="BA4186" s="88" t="s">
        <v>1032</v>
      </c>
      <c r="BB4186" s="86" t="s">
        <v>948</v>
      </c>
      <c r="BC4186" s="89">
        <v>33000</v>
      </c>
      <c r="BD4186" s="90">
        <v>45717</v>
      </c>
      <c r="BE4186" s="35"/>
    </row>
    <row r="4187" spans="48:57" x14ac:dyDescent="0.25">
      <c r="AV4187" s="85">
        <v>4183</v>
      </c>
      <c r="AW4187" s="91"/>
      <c r="AX4187" s="86" t="s">
        <v>4324</v>
      </c>
      <c r="AY4187" s="87" t="s">
        <v>7606</v>
      </c>
      <c r="AZ4187" s="86" t="s">
        <v>7607</v>
      </c>
      <c r="BA4187" s="88" t="s">
        <v>1545</v>
      </c>
      <c r="BB4187" s="86" t="s">
        <v>1334</v>
      </c>
      <c r="BC4187" s="89">
        <v>14400</v>
      </c>
      <c r="BD4187" s="90">
        <v>45717</v>
      </c>
      <c r="BE4187" s="35"/>
    </row>
    <row r="4188" spans="48:57" x14ac:dyDescent="0.25">
      <c r="AV4188" s="85">
        <v>4184</v>
      </c>
      <c r="AW4188" s="91"/>
      <c r="AX4188" s="86" t="s">
        <v>4324</v>
      </c>
      <c r="AY4188" s="87" t="s">
        <v>385</v>
      </c>
      <c r="AZ4188" s="86" t="s">
        <v>7156</v>
      </c>
      <c r="BA4188" s="88" t="s">
        <v>2352</v>
      </c>
      <c r="BB4188" s="86" t="s">
        <v>1451</v>
      </c>
      <c r="BC4188" s="89">
        <v>90810</v>
      </c>
      <c r="BD4188" s="90">
        <v>45717</v>
      </c>
      <c r="BE4188" s="35"/>
    </row>
    <row r="4189" spans="48:57" x14ac:dyDescent="0.25">
      <c r="AV4189" s="85">
        <v>4185</v>
      </c>
      <c r="AW4189" s="91"/>
      <c r="AX4189" s="86" t="s">
        <v>4324</v>
      </c>
      <c r="AY4189" s="87" t="s">
        <v>385</v>
      </c>
      <c r="AZ4189" s="86" t="s">
        <v>7156</v>
      </c>
      <c r="BA4189" s="88" t="s">
        <v>2352</v>
      </c>
      <c r="BB4189" s="86" t="s">
        <v>1451</v>
      </c>
      <c r="BC4189" s="89">
        <v>151350</v>
      </c>
      <c r="BD4189" s="90">
        <v>45717</v>
      </c>
      <c r="BE4189" s="35"/>
    </row>
    <row r="4190" spans="48:57" x14ac:dyDescent="0.25">
      <c r="AV4190" s="85">
        <v>4186</v>
      </c>
      <c r="AW4190" s="91"/>
      <c r="AX4190" s="86" t="s">
        <v>4324</v>
      </c>
      <c r="AY4190" s="87" t="s">
        <v>385</v>
      </c>
      <c r="AZ4190" s="86" t="s">
        <v>7156</v>
      </c>
      <c r="BA4190" s="88" t="s">
        <v>2352</v>
      </c>
      <c r="BB4190" s="86" t="s">
        <v>1451</v>
      </c>
      <c r="BC4190" s="89">
        <v>75675</v>
      </c>
      <c r="BD4190" s="90">
        <v>45717</v>
      </c>
      <c r="BE4190" s="35"/>
    </row>
    <row r="4191" spans="48:57" x14ac:dyDescent="0.25">
      <c r="AV4191" s="85">
        <v>4187</v>
      </c>
      <c r="AW4191" s="91"/>
      <c r="AX4191" s="86" t="s">
        <v>4324</v>
      </c>
      <c r="AY4191" s="87" t="s">
        <v>385</v>
      </c>
      <c r="AZ4191" s="86" t="s">
        <v>7156</v>
      </c>
      <c r="BA4191" s="88" t="s">
        <v>2352</v>
      </c>
      <c r="BB4191" s="86" t="s">
        <v>1451</v>
      </c>
      <c r="BC4191" s="89">
        <v>90810</v>
      </c>
      <c r="BD4191" s="90">
        <v>45689</v>
      </c>
      <c r="BE4191" s="35"/>
    </row>
    <row r="4192" spans="48:57" x14ac:dyDescent="0.25">
      <c r="AV4192" s="85">
        <v>4188</v>
      </c>
      <c r="AW4192" s="91"/>
      <c r="AX4192" s="86" t="s">
        <v>4324</v>
      </c>
      <c r="AY4192" s="87" t="s">
        <v>385</v>
      </c>
      <c r="AZ4192" s="86" t="s">
        <v>7156</v>
      </c>
      <c r="BA4192" s="88" t="s">
        <v>686</v>
      </c>
      <c r="BB4192" s="86" t="s">
        <v>661</v>
      </c>
      <c r="BC4192" s="89">
        <v>0</v>
      </c>
      <c r="BD4192" s="90">
        <v>45658</v>
      </c>
      <c r="BE4192" s="35"/>
    </row>
    <row r="4193" spans="48:57" x14ac:dyDescent="0.25">
      <c r="AV4193" s="85">
        <v>4189</v>
      </c>
      <c r="AW4193" s="91"/>
      <c r="AX4193" s="86" t="s">
        <v>4324</v>
      </c>
      <c r="AY4193" s="87" t="s">
        <v>385</v>
      </c>
      <c r="AZ4193" s="86" t="s">
        <v>7156</v>
      </c>
      <c r="BA4193" s="88" t="s">
        <v>2352</v>
      </c>
      <c r="BB4193" s="86" t="s">
        <v>1451</v>
      </c>
      <c r="BC4193" s="89">
        <v>75675</v>
      </c>
      <c r="BD4193" s="90">
        <v>45717</v>
      </c>
      <c r="BE4193" s="35"/>
    </row>
    <row r="4194" spans="48:57" x14ac:dyDescent="0.25">
      <c r="AV4194" s="85">
        <v>4190</v>
      </c>
      <c r="AW4194" s="91"/>
      <c r="AX4194" s="86" t="s">
        <v>4324</v>
      </c>
      <c r="AY4194" s="87" t="s">
        <v>7608</v>
      </c>
      <c r="AZ4194" s="86" t="s">
        <v>7348</v>
      </c>
      <c r="BA4194" s="88" t="s">
        <v>1777</v>
      </c>
      <c r="BB4194" s="86" t="s">
        <v>1560</v>
      </c>
      <c r="BC4194" s="89">
        <v>-10020</v>
      </c>
      <c r="BD4194" s="90">
        <v>45717</v>
      </c>
      <c r="BE4194" s="35"/>
    </row>
    <row r="4195" spans="48:57" x14ac:dyDescent="0.25">
      <c r="AV4195" s="85">
        <v>4191</v>
      </c>
      <c r="AW4195" s="91"/>
      <c r="AX4195" s="86" t="s">
        <v>4324</v>
      </c>
      <c r="AY4195" s="87" t="s">
        <v>7609</v>
      </c>
      <c r="AZ4195" s="86" t="s">
        <v>7610</v>
      </c>
      <c r="BA4195" s="88" t="s">
        <v>1077</v>
      </c>
      <c r="BB4195" s="86" t="s">
        <v>1078</v>
      </c>
      <c r="BC4195" s="89">
        <v>8250</v>
      </c>
      <c r="BD4195" s="90">
        <v>45717</v>
      </c>
      <c r="BE4195" s="35"/>
    </row>
    <row r="4196" spans="48:57" x14ac:dyDescent="0.25">
      <c r="AV4196" s="85">
        <v>4192</v>
      </c>
      <c r="AW4196" s="91"/>
      <c r="AX4196" s="86" t="s">
        <v>4324</v>
      </c>
      <c r="AY4196" s="87" t="s">
        <v>7609</v>
      </c>
      <c r="AZ4196" s="86" t="s">
        <v>7610</v>
      </c>
      <c r="BA4196" s="88" t="s">
        <v>6311</v>
      </c>
      <c r="BB4196" s="86" t="s">
        <v>2167</v>
      </c>
      <c r="BC4196" s="89">
        <v>0</v>
      </c>
      <c r="BD4196" s="90">
        <v>45717</v>
      </c>
      <c r="BE4196" s="35"/>
    </row>
    <row r="4197" spans="48:57" x14ac:dyDescent="0.25">
      <c r="AV4197" s="85">
        <v>4193</v>
      </c>
      <c r="AW4197" s="91"/>
      <c r="AX4197" s="86" t="s">
        <v>4324</v>
      </c>
      <c r="AY4197" s="87" t="s">
        <v>7609</v>
      </c>
      <c r="AZ4197" s="86" t="s">
        <v>7610</v>
      </c>
      <c r="BA4197" s="88" t="s">
        <v>7611</v>
      </c>
      <c r="BB4197" s="86" t="s">
        <v>1367</v>
      </c>
      <c r="BC4197" s="89">
        <v>9450</v>
      </c>
      <c r="BD4197" s="90">
        <v>45717</v>
      </c>
      <c r="BE4197" s="35"/>
    </row>
    <row r="4198" spans="48:57" x14ac:dyDescent="0.25">
      <c r="AV4198" s="85">
        <v>4194</v>
      </c>
      <c r="AW4198" s="91"/>
      <c r="AX4198" s="86" t="s">
        <v>4324</v>
      </c>
      <c r="AY4198" s="87" t="s">
        <v>7612</v>
      </c>
      <c r="AZ4198" s="86" t="s">
        <v>7497</v>
      </c>
      <c r="BA4198" s="88" t="s">
        <v>732</v>
      </c>
      <c r="BB4198" s="86" t="s">
        <v>733</v>
      </c>
      <c r="BC4198" s="89">
        <v>11500</v>
      </c>
      <c r="BD4198" s="90">
        <v>45717</v>
      </c>
      <c r="BE4198" s="35"/>
    </row>
    <row r="4199" spans="48:57" x14ac:dyDescent="0.25">
      <c r="AV4199" s="85">
        <v>4195</v>
      </c>
      <c r="AW4199" s="91"/>
      <c r="AX4199" s="86" t="s">
        <v>4324</v>
      </c>
      <c r="AY4199" s="87" t="s">
        <v>7613</v>
      </c>
      <c r="AZ4199" s="86" t="s">
        <v>7614</v>
      </c>
      <c r="BA4199" s="88" t="s">
        <v>2228</v>
      </c>
      <c r="BB4199" s="86" t="s">
        <v>790</v>
      </c>
      <c r="BC4199" s="89">
        <v>14500</v>
      </c>
      <c r="BD4199" s="90">
        <v>45717</v>
      </c>
      <c r="BE4199" s="35"/>
    </row>
    <row r="4200" spans="48:57" x14ac:dyDescent="0.25">
      <c r="AV4200" s="85">
        <v>4196</v>
      </c>
      <c r="AW4200" s="91"/>
      <c r="AX4200" s="86" t="s">
        <v>4324</v>
      </c>
      <c r="AY4200" s="87" t="s">
        <v>7615</v>
      </c>
      <c r="AZ4200" s="86" t="s">
        <v>7354</v>
      </c>
      <c r="BA4200" s="88" t="s">
        <v>615</v>
      </c>
      <c r="BB4200" s="86" t="s">
        <v>616</v>
      </c>
      <c r="BC4200" s="89">
        <v>7500</v>
      </c>
      <c r="BD4200" s="90">
        <v>45689</v>
      </c>
      <c r="BE4200" s="35"/>
    </row>
    <row r="4201" spans="48:57" x14ac:dyDescent="0.25">
      <c r="AV4201" s="85">
        <v>4197</v>
      </c>
      <c r="AW4201" s="91"/>
      <c r="AX4201" s="86" t="s">
        <v>4324</v>
      </c>
      <c r="AY4201" s="87" t="s">
        <v>7615</v>
      </c>
      <c r="AZ4201" s="86" t="s">
        <v>7354</v>
      </c>
      <c r="BA4201" s="88" t="s">
        <v>732</v>
      </c>
      <c r="BB4201" s="86" t="s">
        <v>733</v>
      </c>
      <c r="BC4201" s="89">
        <v>5750</v>
      </c>
      <c r="BD4201" s="90">
        <v>45658</v>
      </c>
      <c r="BE4201" s="35"/>
    </row>
    <row r="4202" spans="48:57" x14ac:dyDescent="0.25">
      <c r="AV4202" s="85">
        <v>4198</v>
      </c>
      <c r="AW4202" s="91"/>
      <c r="AX4202" s="86" t="s">
        <v>4324</v>
      </c>
      <c r="AY4202" s="87" t="s">
        <v>7616</v>
      </c>
      <c r="AZ4202" s="86" t="s">
        <v>7522</v>
      </c>
      <c r="BA4202" s="88" t="s">
        <v>1077</v>
      </c>
      <c r="BB4202" s="86" t="s">
        <v>1078</v>
      </c>
      <c r="BC4202" s="89">
        <v>55000</v>
      </c>
      <c r="BD4202" s="90">
        <v>45717</v>
      </c>
      <c r="BE4202" s="35"/>
    </row>
    <row r="4203" spans="48:57" x14ac:dyDescent="0.25">
      <c r="AV4203" s="85">
        <v>4199</v>
      </c>
      <c r="AW4203" s="91"/>
      <c r="AX4203" s="86" t="s">
        <v>4324</v>
      </c>
      <c r="AY4203" s="87" t="s">
        <v>7617</v>
      </c>
      <c r="AZ4203" s="86" t="s">
        <v>7618</v>
      </c>
      <c r="BA4203" s="88" t="s">
        <v>615</v>
      </c>
      <c r="BB4203" s="86" t="s">
        <v>616</v>
      </c>
      <c r="BC4203" s="89">
        <v>7500</v>
      </c>
      <c r="BD4203" s="90">
        <v>45717</v>
      </c>
      <c r="BE4203" s="35"/>
    </row>
    <row r="4204" spans="48:57" x14ac:dyDescent="0.25">
      <c r="AV4204" s="85">
        <v>4200</v>
      </c>
      <c r="AW4204" s="91"/>
      <c r="AX4204" s="86" t="s">
        <v>4324</v>
      </c>
      <c r="AY4204" s="87" t="s">
        <v>6967</v>
      </c>
      <c r="AZ4204" s="86" t="s">
        <v>7522</v>
      </c>
      <c r="BA4204" s="88" t="s">
        <v>1001</v>
      </c>
      <c r="BB4204" s="86" t="s">
        <v>1002</v>
      </c>
      <c r="BC4204" s="89">
        <v>18960</v>
      </c>
      <c r="BD4204" s="90">
        <v>45717</v>
      </c>
      <c r="BE4204" s="35"/>
    </row>
    <row r="4205" spans="48:57" x14ac:dyDescent="0.25">
      <c r="AV4205" s="85">
        <v>4201</v>
      </c>
      <c r="AW4205" s="91"/>
      <c r="AX4205" s="86" t="s">
        <v>4324</v>
      </c>
      <c r="AY4205" s="87" t="s">
        <v>7619</v>
      </c>
      <c r="AZ4205" s="86" t="s">
        <v>7620</v>
      </c>
      <c r="BA4205" s="88" t="s">
        <v>615</v>
      </c>
      <c r="BB4205" s="86" t="s">
        <v>616</v>
      </c>
      <c r="BC4205" s="89">
        <v>15000</v>
      </c>
      <c r="BD4205" s="90">
        <v>45717</v>
      </c>
      <c r="BE4205" s="35"/>
    </row>
    <row r="4206" spans="48:57" x14ac:dyDescent="0.25">
      <c r="AV4206" s="85">
        <v>4202</v>
      </c>
      <c r="AW4206" s="91"/>
      <c r="AX4206" s="86" t="s">
        <v>4324</v>
      </c>
      <c r="AY4206" s="87" t="s">
        <v>1547</v>
      </c>
      <c r="AZ4206" s="86" t="s">
        <v>7621</v>
      </c>
      <c r="BA4206" s="88" t="s">
        <v>499</v>
      </c>
      <c r="BB4206" s="86" t="s">
        <v>500</v>
      </c>
      <c r="BC4206" s="89">
        <v>15570</v>
      </c>
      <c r="BD4206" s="90">
        <v>45717</v>
      </c>
      <c r="BE4206" s="35"/>
    </row>
    <row r="4207" spans="48:57" x14ac:dyDescent="0.25">
      <c r="AV4207" s="85">
        <v>4203</v>
      </c>
      <c r="AW4207" s="91"/>
      <c r="AX4207" s="86" t="s">
        <v>4324</v>
      </c>
      <c r="AY4207" s="87" t="s">
        <v>1547</v>
      </c>
      <c r="AZ4207" s="86" t="s">
        <v>7621</v>
      </c>
      <c r="BA4207" s="88" t="s">
        <v>499</v>
      </c>
      <c r="BB4207" s="86" t="s">
        <v>500</v>
      </c>
      <c r="BC4207" s="89">
        <v>25950</v>
      </c>
      <c r="BD4207" s="90">
        <v>45717</v>
      </c>
      <c r="BE4207" s="35"/>
    </row>
    <row r="4208" spans="48:57" x14ac:dyDescent="0.25">
      <c r="AV4208" s="85">
        <v>4204</v>
      </c>
      <c r="AW4208" s="91"/>
      <c r="AX4208" s="86" t="s">
        <v>4324</v>
      </c>
      <c r="AY4208" s="87" t="s">
        <v>1547</v>
      </c>
      <c r="AZ4208" s="86" t="s">
        <v>7621</v>
      </c>
      <c r="BA4208" s="88" t="s">
        <v>2363</v>
      </c>
      <c r="BB4208" s="86" t="s">
        <v>461</v>
      </c>
      <c r="BC4208" s="89">
        <v>10860</v>
      </c>
      <c r="BD4208" s="90">
        <v>45717</v>
      </c>
      <c r="BE4208" s="35"/>
    </row>
    <row r="4209" spans="48:57" x14ac:dyDescent="0.25">
      <c r="AV4209" s="85">
        <v>4205</v>
      </c>
      <c r="AW4209" s="91"/>
      <c r="AX4209" s="86" t="s">
        <v>4324</v>
      </c>
      <c r="AY4209" s="87" t="s">
        <v>1547</v>
      </c>
      <c r="AZ4209" s="86" t="s">
        <v>7621</v>
      </c>
      <c r="BA4209" s="88" t="s">
        <v>1501</v>
      </c>
      <c r="BB4209" s="86" t="s">
        <v>1310</v>
      </c>
      <c r="BC4209" s="89">
        <v>32340</v>
      </c>
      <c r="BD4209" s="90">
        <v>45689</v>
      </c>
      <c r="BE4209" s="35"/>
    </row>
    <row r="4210" spans="48:57" x14ac:dyDescent="0.25">
      <c r="AV4210" s="85">
        <v>4206</v>
      </c>
      <c r="AW4210" s="91"/>
      <c r="AX4210" s="86" t="s">
        <v>4324</v>
      </c>
      <c r="AY4210" s="87" t="s">
        <v>1547</v>
      </c>
      <c r="AZ4210" s="86" t="s">
        <v>7621</v>
      </c>
      <c r="BA4210" s="88" t="s">
        <v>2363</v>
      </c>
      <c r="BB4210" s="86" t="s">
        <v>461</v>
      </c>
      <c r="BC4210" s="89">
        <v>21720</v>
      </c>
      <c r="BD4210" s="90">
        <v>45658</v>
      </c>
      <c r="BE4210" s="35"/>
    </row>
    <row r="4211" spans="48:57" x14ac:dyDescent="0.25">
      <c r="AV4211" s="85">
        <v>4207</v>
      </c>
      <c r="AW4211" s="91"/>
      <c r="AX4211" s="86" t="s">
        <v>4324</v>
      </c>
      <c r="AY4211" s="87" t="s">
        <v>1547</v>
      </c>
      <c r="AZ4211" s="86" t="s">
        <v>7621</v>
      </c>
      <c r="BA4211" s="88" t="s">
        <v>499</v>
      </c>
      <c r="BB4211" s="86" t="s">
        <v>500</v>
      </c>
      <c r="BC4211" s="89">
        <v>25950</v>
      </c>
      <c r="BD4211" s="90">
        <v>45717</v>
      </c>
      <c r="BE4211" s="35"/>
    </row>
    <row r="4212" spans="48:57" x14ac:dyDescent="0.25">
      <c r="AV4212" s="85">
        <v>4208</v>
      </c>
      <c r="AW4212" s="91"/>
      <c r="AX4212" s="86" t="s">
        <v>4324</v>
      </c>
      <c r="AY4212" s="87" t="s">
        <v>1547</v>
      </c>
      <c r="AZ4212" s="86" t="s">
        <v>7621</v>
      </c>
      <c r="BA4212" s="88" t="s">
        <v>311</v>
      </c>
      <c r="BB4212" s="86" t="s">
        <v>312</v>
      </c>
      <c r="BC4212" s="89">
        <v>18360</v>
      </c>
      <c r="BD4212" s="90">
        <v>45717</v>
      </c>
      <c r="BE4212" s="35"/>
    </row>
    <row r="4213" spans="48:57" x14ac:dyDescent="0.25">
      <c r="AV4213" s="85">
        <v>4209</v>
      </c>
      <c r="AW4213" s="91"/>
      <c r="AX4213" s="86" t="s">
        <v>4324</v>
      </c>
      <c r="AY4213" s="87" t="s">
        <v>1547</v>
      </c>
      <c r="AZ4213" s="86" t="s">
        <v>7621</v>
      </c>
      <c r="BA4213" s="88" t="s">
        <v>311</v>
      </c>
      <c r="BB4213" s="86" t="s">
        <v>312</v>
      </c>
      <c r="BC4213" s="89">
        <v>36720</v>
      </c>
      <c r="BD4213" s="90">
        <v>45717</v>
      </c>
      <c r="BE4213" s="35"/>
    </row>
    <row r="4214" spans="48:57" x14ac:dyDescent="0.25">
      <c r="AV4214" s="85">
        <v>4210</v>
      </c>
      <c r="AW4214" s="91"/>
      <c r="AX4214" s="86" t="s">
        <v>4324</v>
      </c>
      <c r="AY4214" s="87" t="s">
        <v>1547</v>
      </c>
      <c r="AZ4214" s="86" t="s">
        <v>7621</v>
      </c>
      <c r="BA4214" s="88" t="s">
        <v>499</v>
      </c>
      <c r="BB4214" s="86" t="s">
        <v>500</v>
      </c>
      <c r="BC4214" s="89">
        <v>25950</v>
      </c>
      <c r="BD4214" s="90">
        <v>45717</v>
      </c>
      <c r="BE4214" s="35"/>
    </row>
    <row r="4215" spans="48:57" x14ac:dyDescent="0.25">
      <c r="AV4215" s="85">
        <v>4211</v>
      </c>
      <c r="AW4215" s="91"/>
      <c r="AX4215" s="86" t="s">
        <v>4324</v>
      </c>
      <c r="AY4215" s="87" t="s">
        <v>1547</v>
      </c>
      <c r="AZ4215" s="86" t="s">
        <v>7621</v>
      </c>
      <c r="BA4215" s="88" t="s">
        <v>271</v>
      </c>
      <c r="BB4215" s="86" t="s">
        <v>245</v>
      </c>
      <c r="BC4215" s="89">
        <v>7815</v>
      </c>
      <c r="BD4215" s="90">
        <v>45717</v>
      </c>
      <c r="BE4215" s="35"/>
    </row>
    <row r="4216" spans="48:57" x14ac:dyDescent="0.25">
      <c r="AV4216" s="85">
        <v>4212</v>
      </c>
      <c r="AW4216" s="91"/>
      <c r="AX4216" s="86" t="s">
        <v>4324</v>
      </c>
      <c r="AY4216" s="87" t="s">
        <v>1547</v>
      </c>
      <c r="AZ4216" s="86" t="s">
        <v>7621</v>
      </c>
      <c r="BA4216" s="88" t="s">
        <v>1582</v>
      </c>
      <c r="BB4216" s="86" t="s">
        <v>502</v>
      </c>
      <c r="BC4216" s="89">
        <v>36525</v>
      </c>
      <c r="BD4216" s="90">
        <v>45717</v>
      </c>
      <c r="BE4216" s="35"/>
    </row>
    <row r="4217" spans="48:57" x14ac:dyDescent="0.25">
      <c r="AV4217" s="85">
        <v>4213</v>
      </c>
      <c r="AW4217" s="91"/>
      <c r="AX4217" s="86" t="s">
        <v>4324</v>
      </c>
      <c r="AY4217" s="87" t="s">
        <v>1547</v>
      </c>
      <c r="AZ4217" s="86" t="s">
        <v>7621</v>
      </c>
      <c r="BA4217" s="88" t="s">
        <v>311</v>
      </c>
      <c r="BB4217" s="86" t="s">
        <v>312</v>
      </c>
      <c r="BC4217" s="89">
        <v>45900</v>
      </c>
      <c r="BD4217" s="90">
        <v>45717</v>
      </c>
      <c r="BE4217" s="35"/>
    </row>
    <row r="4218" spans="48:57" x14ac:dyDescent="0.25">
      <c r="AV4218" s="85">
        <v>4214</v>
      </c>
      <c r="AW4218" s="91"/>
      <c r="AX4218" s="86" t="s">
        <v>4324</v>
      </c>
      <c r="AY4218" s="87" t="s">
        <v>1547</v>
      </c>
      <c r="AZ4218" s="86" t="s">
        <v>7621</v>
      </c>
      <c r="BA4218" s="88" t="s">
        <v>499</v>
      </c>
      <c r="BB4218" s="86" t="s">
        <v>500</v>
      </c>
      <c r="BC4218" s="89">
        <v>15570</v>
      </c>
      <c r="BD4218" s="90">
        <v>45689</v>
      </c>
      <c r="BE4218" s="35"/>
    </row>
    <row r="4219" spans="48:57" x14ac:dyDescent="0.25">
      <c r="AV4219" s="85">
        <v>4215</v>
      </c>
      <c r="AW4219" s="91"/>
      <c r="AX4219" s="86" t="s">
        <v>4324</v>
      </c>
      <c r="AY4219" s="87" t="s">
        <v>1547</v>
      </c>
      <c r="AZ4219" s="86" t="s">
        <v>7621</v>
      </c>
      <c r="BA4219" s="88" t="s">
        <v>499</v>
      </c>
      <c r="BB4219" s="86" t="s">
        <v>500</v>
      </c>
      <c r="BC4219" s="89">
        <v>15570</v>
      </c>
      <c r="BD4219" s="90">
        <v>45658</v>
      </c>
      <c r="BE4219" s="35"/>
    </row>
    <row r="4220" spans="48:57" x14ac:dyDescent="0.25">
      <c r="AV4220" s="85">
        <v>4216</v>
      </c>
      <c r="AW4220" s="91"/>
      <c r="AX4220" s="86" t="s">
        <v>4324</v>
      </c>
      <c r="AY4220" s="87" t="s">
        <v>1547</v>
      </c>
      <c r="AZ4220" s="86" t="s">
        <v>7621</v>
      </c>
      <c r="BA4220" s="88" t="s">
        <v>311</v>
      </c>
      <c r="BB4220" s="86" t="s">
        <v>312</v>
      </c>
      <c r="BC4220" s="89">
        <v>27540</v>
      </c>
      <c r="BD4220" s="90">
        <v>45717</v>
      </c>
      <c r="BE4220" s="35"/>
    </row>
    <row r="4221" spans="48:57" x14ac:dyDescent="0.25">
      <c r="AV4221" s="85">
        <v>4217</v>
      </c>
      <c r="AW4221" s="91"/>
      <c r="AX4221" s="86" t="s">
        <v>4324</v>
      </c>
      <c r="AY4221" s="87" t="s">
        <v>1547</v>
      </c>
      <c r="AZ4221" s="86" t="s">
        <v>7621</v>
      </c>
      <c r="BA4221" s="88" t="s">
        <v>2363</v>
      </c>
      <c r="BB4221" s="86" t="s">
        <v>461</v>
      </c>
      <c r="BC4221" s="89">
        <v>5430</v>
      </c>
      <c r="BD4221" s="90">
        <v>45717</v>
      </c>
      <c r="BE4221" s="35"/>
    </row>
    <row r="4222" spans="48:57" x14ac:dyDescent="0.25">
      <c r="AV4222" s="85">
        <v>4218</v>
      </c>
      <c r="AW4222" s="91"/>
      <c r="AX4222" s="86" t="s">
        <v>7622</v>
      </c>
      <c r="AY4222" s="87" t="s">
        <v>7623</v>
      </c>
      <c r="AZ4222" s="86" t="s">
        <v>4999</v>
      </c>
      <c r="BA4222" s="88" t="s">
        <v>615</v>
      </c>
      <c r="BB4222" s="86" t="s">
        <v>616</v>
      </c>
      <c r="BC4222" s="89">
        <v>15000</v>
      </c>
      <c r="BD4222" s="90">
        <v>45717</v>
      </c>
      <c r="BE4222" s="35"/>
    </row>
    <row r="4223" spans="48:57" x14ac:dyDescent="0.25">
      <c r="AV4223" s="85">
        <v>4219</v>
      </c>
      <c r="AW4223" s="91"/>
      <c r="AX4223" s="86" t="s">
        <v>4324</v>
      </c>
      <c r="AY4223" s="87" t="s">
        <v>7624</v>
      </c>
      <c r="AZ4223" s="86" t="s">
        <v>7298</v>
      </c>
      <c r="BA4223" s="88" t="s">
        <v>1017</v>
      </c>
      <c r="BB4223" s="86" t="s">
        <v>1018</v>
      </c>
      <c r="BC4223" s="89">
        <v>15000</v>
      </c>
      <c r="BD4223" s="90">
        <v>45717</v>
      </c>
      <c r="BE4223" s="35"/>
    </row>
    <row r="4224" spans="48:57" x14ac:dyDescent="0.25">
      <c r="AV4224" s="85">
        <v>4220</v>
      </c>
      <c r="AW4224" s="91"/>
      <c r="AX4224" s="86" t="s">
        <v>4324</v>
      </c>
      <c r="AY4224" s="87" t="s">
        <v>7625</v>
      </c>
      <c r="AZ4224" s="86" t="s">
        <v>7626</v>
      </c>
      <c r="BA4224" s="88" t="s">
        <v>1501</v>
      </c>
      <c r="BB4224" s="86" t="s">
        <v>1310</v>
      </c>
      <c r="BC4224" s="89">
        <v>16170</v>
      </c>
      <c r="BD4224" s="90">
        <v>45717</v>
      </c>
      <c r="BE4224" s="35"/>
    </row>
    <row r="4225" spans="48:57" x14ac:dyDescent="0.25">
      <c r="AV4225" s="85">
        <v>4221</v>
      </c>
      <c r="AW4225" s="91"/>
      <c r="AX4225" s="86" t="s">
        <v>7627</v>
      </c>
      <c r="AY4225" s="87" t="s">
        <v>7628</v>
      </c>
      <c r="AZ4225" s="86" t="s">
        <v>7629</v>
      </c>
      <c r="BA4225" s="88" t="s">
        <v>686</v>
      </c>
      <c r="BB4225" s="86" t="s">
        <v>661</v>
      </c>
      <c r="BC4225" s="89">
        <v>0</v>
      </c>
      <c r="BD4225" s="90">
        <v>45717</v>
      </c>
      <c r="BE4225" s="35"/>
    </row>
    <row r="4226" spans="48:57" x14ac:dyDescent="0.25">
      <c r="AV4226" s="85">
        <v>4222</v>
      </c>
      <c r="AW4226" s="91"/>
      <c r="AX4226" s="86" t="s">
        <v>4324</v>
      </c>
      <c r="AY4226" s="87" t="s">
        <v>7630</v>
      </c>
      <c r="AZ4226" s="86" t="s">
        <v>7631</v>
      </c>
      <c r="BA4226" s="88" t="s">
        <v>1041</v>
      </c>
      <c r="BB4226" s="86" t="s">
        <v>1004</v>
      </c>
      <c r="BC4226" s="89">
        <v>6000</v>
      </c>
      <c r="BD4226" s="90">
        <v>45717</v>
      </c>
      <c r="BE4226" s="35"/>
    </row>
    <row r="4227" spans="48:57" x14ac:dyDescent="0.25">
      <c r="AV4227" s="85">
        <v>4223</v>
      </c>
      <c r="AW4227" s="91"/>
      <c r="AX4227" s="93" t="s">
        <v>4324</v>
      </c>
      <c r="AY4227" s="87" t="s">
        <v>7632</v>
      </c>
      <c r="AZ4227" s="93" t="s">
        <v>7633</v>
      </c>
      <c r="BA4227" s="88" t="s">
        <v>615</v>
      </c>
      <c r="BB4227" s="86" t="s">
        <v>616</v>
      </c>
      <c r="BC4227" s="89">
        <v>7500</v>
      </c>
      <c r="BD4227" s="90">
        <v>45689</v>
      </c>
      <c r="BE4227" s="35"/>
    </row>
    <row r="4228" spans="48:57" x14ac:dyDescent="0.25">
      <c r="AV4228" s="85">
        <v>4224</v>
      </c>
      <c r="AW4228" s="91"/>
      <c r="AX4228" s="86" t="s">
        <v>4324</v>
      </c>
      <c r="AY4228" s="87" t="s">
        <v>4432</v>
      </c>
      <c r="AZ4228" s="86" t="s">
        <v>7634</v>
      </c>
      <c r="BA4228" s="88" t="s">
        <v>732</v>
      </c>
      <c r="BB4228" s="86" t="s">
        <v>733</v>
      </c>
      <c r="BC4228" s="89">
        <v>5750</v>
      </c>
      <c r="BD4228" s="90">
        <v>45658</v>
      </c>
      <c r="BE4228" s="35"/>
    </row>
    <row r="4229" spans="48:57" x14ac:dyDescent="0.25">
      <c r="AV4229" s="85">
        <v>4225</v>
      </c>
      <c r="AW4229" s="91"/>
      <c r="AX4229" s="86" t="s">
        <v>4324</v>
      </c>
      <c r="AY4229" s="87" t="s">
        <v>7635</v>
      </c>
      <c r="AZ4229" s="86" t="s">
        <v>7636</v>
      </c>
      <c r="BA4229" s="88" t="s">
        <v>1032</v>
      </c>
      <c r="BB4229" s="86" t="s">
        <v>948</v>
      </c>
      <c r="BC4229" s="89">
        <v>44000</v>
      </c>
      <c r="BD4229" s="90">
        <v>45717</v>
      </c>
      <c r="BE4229" s="35"/>
    </row>
    <row r="4230" spans="48:57" x14ac:dyDescent="0.25">
      <c r="AV4230" s="85">
        <v>4226</v>
      </c>
      <c r="AW4230" s="91"/>
      <c r="AX4230" s="86" t="s">
        <v>4324</v>
      </c>
      <c r="AY4230" s="87" t="s">
        <v>6672</v>
      </c>
      <c r="AZ4230" s="86" t="s">
        <v>7637</v>
      </c>
      <c r="BA4230" s="88" t="s">
        <v>1001</v>
      </c>
      <c r="BB4230" s="86" t="s">
        <v>1002</v>
      </c>
      <c r="BC4230" s="89">
        <v>9480</v>
      </c>
      <c r="BD4230" s="90">
        <v>45717</v>
      </c>
      <c r="BE4230" s="35"/>
    </row>
    <row r="4231" spans="48:57" x14ac:dyDescent="0.25">
      <c r="AV4231" s="85">
        <v>4227</v>
      </c>
      <c r="AW4231" s="91"/>
      <c r="AX4231" s="86" t="s">
        <v>4324</v>
      </c>
      <c r="AY4231" s="87" t="s">
        <v>6672</v>
      </c>
      <c r="AZ4231" s="86" t="s">
        <v>7637</v>
      </c>
      <c r="BA4231" s="88" t="s">
        <v>1001</v>
      </c>
      <c r="BB4231" s="86" t="s">
        <v>1002</v>
      </c>
      <c r="BC4231" s="89">
        <v>18960</v>
      </c>
      <c r="BD4231" s="90">
        <v>45717</v>
      </c>
      <c r="BE4231" s="35"/>
    </row>
    <row r="4232" spans="48:57" x14ac:dyDescent="0.25">
      <c r="AV4232" s="85">
        <v>4228</v>
      </c>
      <c r="AW4232" s="91"/>
      <c r="AX4232" s="86" t="s">
        <v>4324</v>
      </c>
      <c r="AY4232" s="87" t="s">
        <v>7638</v>
      </c>
      <c r="AZ4232" s="86" t="s">
        <v>7637</v>
      </c>
      <c r="BA4232" s="88" t="s">
        <v>615</v>
      </c>
      <c r="BB4232" s="86" t="s">
        <v>616</v>
      </c>
      <c r="BC4232" s="89">
        <v>7500</v>
      </c>
      <c r="BD4232" s="90">
        <v>45717</v>
      </c>
      <c r="BE4232" s="35"/>
    </row>
    <row r="4233" spans="48:57" x14ac:dyDescent="0.25">
      <c r="AV4233" s="85">
        <v>4229</v>
      </c>
      <c r="AW4233" s="91"/>
      <c r="AX4233" s="86" t="s">
        <v>4324</v>
      </c>
      <c r="AY4233" s="87" t="s">
        <v>7115</v>
      </c>
      <c r="AZ4233" s="86" t="s">
        <v>7116</v>
      </c>
      <c r="BA4233" s="88" t="s">
        <v>1077</v>
      </c>
      <c r="BB4233" s="86" t="s">
        <v>1078</v>
      </c>
      <c r="BC4233" s="89">
        <v>13750</v>
      </c>
      <c r="BD4233" s="90">
        <v>45717</v>
      </c>
      <c r="BE4233" s="35"/>
    </row>
    <row r="4234" spans="48:57" x14ac:dyDescent="0.25">
      <c r="AV4234" s="85">
        <v>4230</v>
      </c>
      <c r="AW4234" s="91"/>
      <c r="AX4234" s="86" t="s">
        <v>4324</v>
      </c>
      <c r="AY4234" s="87" t="s">
        <v>7639</v>
      </c>
      <c r="AZ4234" s="86" t="s">
        <v>7640</v>
      </c>
      <c r="BA4234" s="88" t="s">
        <v>2934</v>
      </c>
      <c r="BB4234" s="86" t="s">
        <v>2168</v>
      </c>
      <c r="BC4234" s="89">
        <v>15000</v>
      </c>
      <c r="BD4234" s="90">
        <v>45717</v>
      </c>
      <c r="BE4234" s="35"/>
    </row>
    <row r="4235" spans="48:57" x14ac:dyDescent="0.25">
      <c r="AV4235" s="85">
        <v>4231</v>
      </c>
      <c r="AW4235" s="91"/>
      <c r="AX4235" s="86" t="s">
        <v>7641</v>
      </c>
      <c r="AY4235" s="87" t="s">
        <v>7642</v>
      </c>
      <c r="AZ4235" s="86" t="s">
        <v>7643</v>
      </c>
      <c r="BA4235" s="88" t="s">
        <v>2086</v>
      </c>
      <c r="BB4235" s="86" t="s">
        <v>2087</v>
      </c>
      <c r="BC4235" s="89">
        <v>-17000</v>
      </c>
      <c r="BD4235" s="90">
        <v>45717</v>
      </c>
      <c r="BE4235" s="35"/>
    </row>
    <row r="4236" spans="48:57" x14ac:dyDescent="0.25">
      <c r="AV4236" s="85">
        <v>4232</v>
      </c>
      <c r="AW4236" s="91"/>
      <c r="AX4236" s="86" t="s">
        <v>7641</v>
      </c>
      <c r="AY4236" s="87" t="s">
        <v>7642</v>
      </c>
      <c r="AZ4236" s="86" t="s">
        <v>7643</v>
      </c>
      <c r="BA4236" s="88" t="s">
        <v>7644</v>
      </c>
      <c r="BB4236" s="86" t="s">
        <v>2166</v>
      </c>
      <c r="BC4236" s="89">
        <v>0</v>
      </c>
      <c r="BD4236" s="90">
        <v>45689</v>
      </c>
      <c r="BE4236" s="35"/>
    </row>
    <row r="4237" spans="48:57" x14ac:dyDescent="0.25">
      <c r="AV4237" s="85">
        <v>4233</v>
      </c>
      <c r="AW4237" s="91"/>
      <c r="AX4237" s="86" t="s">
        <v>7641</v>
      </c>
      <c r="AY4237" s="87" t="s">
        <v>7642</v>
      </c>
      <c r="AZ4237" s="86" t="s">
        <v>7643</v>
      </c>
      <c r="BA4237" s="88" t="s">
        <v>3042</v>
      </c>
      <c r="BB4237" s="86" t="s">
        <v>537</v>
      </c>
      <c r="BC4237" s="89">
        <v>-8190</v>
      </c>
      <c r="BD4237" s="90">
        <v>45658</v>
      </c>
      <c r="BE4237" s="35"/>
    </row>
    <row r="4238" spans="48:57" x14ac:dyDescent="0.25">
      <c r="AV4238" s="85">
        <v>4234</v>
      </c>
      <c r="AW4238" s="91"/>
      <c r="AX4238" s="86" t="s">
        <v>7641</v>
      </c>
      <c r="AY4238" s="87" t="s">
        <v>7642</v>
      </c>
      <c r="AZ4238" s="86" t="s">
        <v>7643</v>
      </c>
      <c r="BA4238" s="88" t="s">
        <v>1001</v>
      </c>
      <c r="BB4238" s="86" t="s">
        <v>1002</v>
      </c>
      <c r="BC4238" s="89">
        <v>-9480</v>
      </c>
      <c r="BD4238" s="90">
        <v>45717</v>
      </c>
      <c r="BE4238" s="35"/>
    </row>
    <row r="4239" spans="48:57" x14ac:dyDescent="0.25">
      <c r="AV4239" s="85">
        <v>4235</v>
      </c>
      <c r="AW4239" s="91"/>
      <c r="AX4239" s="86" t="s">
        <v>7641</v>
      </c>
      <c r="AY4239" s="87" t="s">
        <v>7642</v>
      </c>
      <c r="AZ4239" s="86" t="s">
        <v>7643</v>
      </c>
      <c r="BA4239" s="88" t="s">
        <v>7645</v>
      </c>
      <c r="BB4239" s="86" t="s">
        <v>1166</v>
      </c>
      <c r="BC4239" s="89">
        <v>-6345</v>
      </c>
      <c r="BD4239" s="90">
        <v>45717</v>
      </c>
      <c r="BE4239" s="35"/>
    </row>
    <row r="4240" spans="48:57" x14ac:dyDescent="0.25">
      <c r="AV4240" s="85">
        <v>4236</v>
      </c>
      <c r="AW4240" s="91"/>
      <c r="AX4240" s="86" t="s">
        <v>7641</v>
      </c>
      <c r="AY4240" s="87" t="s">
        <v>7642</v>
      </c>
      <c r="AZ4240" s="86" t="s">
        <v>7643</v>
      </c>
      <c r="BA4240" s="88" t="s">
        <v>7646</v>
      </c>
      <c r="BB4240" s="86" t="s">
        <v>2160</v>
      </c>
      <c r="BC4240" s="89">
        <v>-12465</v>
      </c>
      <c r="BD4240" s="90">
        <v>45717</v>
      </c>
      <c r="BE4240" s="35"/>
    </row>
    <row r="4241" spans="48:57" x14ac:dyDescent="0.25">
      <c r="AV4241" s="85">
        <v>4237</v>
      </c>
      <c r="AW4241" s="91"/>
      <c r="AX4241" s="86" t="s">
        <v>7641</v>
      </c>
      <c r="AY4241" s="87" t="s">
        <v>7642</v>
      </c>
      <c r="AZ4241" s="86" t="s">
        <v>7643</v>
      </c>
      <c r="BA4241" s="88" t="s">
        <v>7201</v>
      </c>
      <c r="BB4241" s="86" t="s">
        <v>550</v>
      </c>
      <c r="BC4241" s="89">
        <v>-3930</v>
      </c>
      <c r="BD4241" s="90">
        <v>45717</v>
      </c>
      <c r="BE4241" s="35"/>
    </row>
    <row r="4242" spans="48:57" x14ac:dyDescent="0.25">
      <c r="AV4242" s="85">
        <v>4238</v>
      </c>
      <c r="AW4242" s="91"/>
      <c r="AX4242" s="86" t="s">
        <v>7641</v>
      </c>
      <c r="AY4242" s="87" t="s">
        <v>7642</v>
      </c>
      <c r="AZ4242" s="86" t="s">
        <v>7643</v>
      </c>
      <c r="BA4242" s="88" t="s">
        <v>2013</v>
      </c>
      <c r="BB4242" s="86" t="s">
        <v>1391</v>
      </c>
      <c r="BC4242" s="89">
        <v>-1425</v>
      </c>
      <c r="BD4242" s="90">
        <v>45717</v>
      </c>
      <c r="BE4242" s="35"/>
    </row>
    <row r="4243" spans="48:57" x14ac:dyDescent="0.25">
      <c r="AV4243" s="85">
        <v>4239</v>
      </c>
      <c r="AW4243" s="91"/>
      <c r="AX4243" s="86" t="s">
        <v>7641</v>
      </c>
      <c r="AY4243" s="87" t="s">
        <v>7642</v>
      </c>
      <c r="AZ4243" s="86" t="s">
        <v>7643</v>
      </c>
      <c r="BA4243" s="88" t="s">
        <v>686</v>
      </c>
      <c r="BB4243" s="86" t="s">
        <v>661</v>
      </c>
      <c r="BC4243" s="89">
        <v>0</v>
      </c>
      <c r="BD4243" s="90">
        <v>45717</v>
      </c>
      <c r="BE4243" s="35"/>
    </row>
    <row r="4244" spans="48:57" x14ac:dyDescent="0.25">
      <c r="AV4244" s="85">
        <v>4240</v>
      </c>
      <c r="AW4244" s="91"/>
      <c r="AX4244" s="86" t="s">
        <v>7641</v>
      </c>
      <c r="AY4244" s="87" t="s">
        <v>7642</v>
      </c>
      <c r="AZ4244" s="86" t="s">
        <v>7643</v>
      </c>
      <c r="BA4244" s="88" t="s">
        <v>645</v>
      </c>
      <c r="BB4244" s="86" t="s">
        <v>646</v>
      </c>
      <c r="BC4244" s="89">
        <v>-47500</v>
      </c>
      <c r="BD4244" s="90">
        <v>45717</v>
      </c>
      <c r="BE4244" s="35"/>
    </row>
    <row r="4245" spans="48:57" x14ac:dyDescent="0.25">
      <c r="AV4245" s="85">
        <v>4241</v>
      </c>
      <c r="AW4245" s="91"/>
      <c r="AX4245" s="86" t="s">
        <v>7641</v>
      </c>
      <c r="AY4245" s="87" t="s">
        <v>7642</v>
      </c>
      <c r="AZ4245" s="86" t="s">
        <v>7643</v>
      </c>
      <c r="BA4245" s="88" t="s">
        <v>2630</v>
      </c>
      <c r="BB4245" s="86" t="s">
        <v>228</v>
      </c>
      <c r="BC4245" s="89">
        <v>-94800</v>
      </c>
      <c r="BD4245" s="90">
        <v>45689</v>
      </c>
      <c r="BE4245" s="35"/>
    </row>
    <row r="4246" spans="48:57" x14ac:dyDescent="0.25">
      <c r="AV4246" s="85">
        <v>4242</v>
      </c>
      <c r="AW4246" s="91"/>
      <c r="AX4246" s="86" t="s">
        <v>7641</v>
      </c>
      <c r="AY4246" s="87" t="s">
        <v>7642</v>
      </c>
      <c r="AZ4246" s="86" t="s">
        <v>7643</v>
      </c>
      <c r="BA4246" s="88" t="s">
        <v>1940</v>
      </c>
      <c r="BB4246" s="86" t="s">
        <v>1941</v>
      </c>
      <c r="BC4246" s="89">
        <v>-7700</v>
      </c>
      <c r="BD4246" s="90">
        <v>45658</v>
      </c>
      <c r="BE4246" s="35"/>
    </row>
    <row r="4247" spans="48:57" x14ac:dyDescent="0.25">
      <c r="AV4247" s="85">
        <v>4243</v>
      </c>
      <c r="AW4247" s="91"/>
      <c r="AX4247" s="86" t="s">
        <v>4324</v>
      </c>
      <c r="AY4247" s="87" t="s">
        <v>7647</v>
      </c>
      <c r="AZ4247" s="86" t="s">
        <v>7648</v>
      </c>
      <c r="BA4247" s="88" t="s">
        <v>2228</v>
      </c>
      <c r="BB4247" s="86" t="s">
        <v>790</v>
      </c>
      <c r="BC4247" s="89">
        <v>14500</v>
      </c>
      <c r="BD4247" s="90">
        <v>45717</v>
      </c>
      <c r="BE4247" s="35"/>
    </row>
    <row r="4248" spans="48:57" x14ac:dyDescent="0.25">
      <c r="AV4248" s="85">
        <v>4244</v>
      </c>
      <c r="AW4248" s="91"/>
      <c r="AX4248" s="86" t="s">
        <v>4324</v>
      </c>
      <c r="AY4248" s="87" t="s">
        <v>7649</v>
      </c>
      <c r="AZ4248" s="86" t="s">
        <v>7650</v>
      </c>
      <c r="BA4248" s="88" t="s">
        <v>2043</v>
      </c>
      <c r="BB4248" s="86" t="s">
        <v>2044</v>
      </c>
      <c r="BC4248" s="89">
        <v>10250</v>
      </c>
      <c r="BD4248" s="90">
        <v>45717</v>
      </c>
      <c r="BE4248" s="35"/>
    </row>
    <row r="4249" spans="48:57" x14ac:dyDescent="0.25">
      <c r="AV4249" s="85">
        <v>4245</v>
      </c>
      <c r="AW4249" s="91"/>
      <c r="AX4249" s="93" t="s">
        <v>4324</v>
      </c>
      <c r="AY4249" s="87" t="s">
        <v>7651</v>
      </c>
      <c r="AZ4249" s="93" t="s">
        <v>7652</v>
      </c>
      <c r="BA4249" s="88" t="s">
        <v>2930</v>
      </c>
      <c r="BB4249" s="86" t="s">
        <v>1166</v>
      </c>
      <c r="BC4249" s="89">
        <v>6345</v>
      </c>
      <c r="BD4249" s="90">
        <v>45717</v>
      </c>
      <c r="BE4249" s="35"/>
    </row>
    <row r="4250" spans="48:57" x14ac:dyDescent="0.25">
      <c r="AV4250" s="85">
        <v>4246</v>
      </c>
      <c r="AW4250" s="91"/>
      <c r="AX4250" s="93" t="s">
        <v>7653</v>
      </c>
      <c r="AY4250" s="87" t="s">
        <v>7654</v>
      </c>
      <c r="AZ4250" s="93" t="s">
        <v>7655</v>
      </c>
      <c r="BA4250" s="88" t="s">
        <v>732</v>
      </c>
      <c r="BB4250" s="86" t="s">
        <v>733</v>
      </c>
      <c r="BC4250" s="89">
        <v>17250</v>
      </c>
      <c r="BD4250" s="90">
        <v>45717</v>
      </c>
      <c r="BE4250" s="35"/>
    </row>
    <row r="4251" spans="48:57" x14ac:dyDescent="0.25">
      <c r="AV4251" s="85">
        <v>4247</v>
      </c>
      <c r="AW4251" s="91"/>
      <c r="AX4251" s="93" t="s">
        <v>4324</v>
      </c>
      <c r="AY4251" s="87" t="s">
        <v>1535</v>
      </c>
      <c r="AZ4251" s="93" t="s">
        <v>7298</v>
      </c>
      <c r="BA4251" s="88" t="s">
        <v>1077</v>
      </c>
      <c r="BB4251" s="86" t="s">
        <v>1078</v>
      </c>
      <c r="BC4251" s="89">
        <v>44000</v>
      </c>
      <c r="BD4251" s="90">
        <v>45717</v>
      </c>
      <c r="BE4251" s="35"/>
    </row>
    <row r="4252" spans="48:57" x14ac:dyDescent="0.25">
      <c r="AV4252" s="85">
        <v>4248</v>
      </c>
      <c r="AW4252" s="91"/>
      <c r="AX4252" s="93" t="s">
        <v>7656</v>
      </c>
      <c r="AY4252" s="87" t="s">
        <v>7657</v>
      </c>
      <c r="AZ4252" s="93" t="s">
        <v>7322</v>
      </c>
      <c r="BA4252" s="88" t="s">
        <v>1041</v>
      </c>
      <c r="BB4252" s="86" t="s">
        <v>1004</v>
      </c>
      <c r="BC4252" s="89">
        <v>6000</v>
      </c>
      <c r="BD4252" s="90">
        <v>45717</v>
      </c>
      <c r="BE4252" s="35"/>
    </row>
    <row r="4253" spans="48:57" x14ac:dyDescent="0.25">
      <c r="AV4253" s="85">
        <v>4249</v>
      </c>
      <c r="AW4253" s="91"/>
      <c r="AX4253" s="93" t="s">
        <v>7658</v>
      </c>
      <c r="AY4253" s="87" t="s">
        <v>7657</v>
      </c>
      <c r="AZ4253" s="93" t="s">
        <v>7322</v>
      </c>
      <c r="BA4253" s="88" t="s">
        <v>615</v>
      </c>
      <c r="BB4253" s="86" t="s">
        <v>616</v>
      </c>
      <c r="BC4253" s="89">
        <v>7500</v>
      </c>
      <c r="BD4253" s="90">
        <v>45717</v>
      </c>
      <c r="BE4253" s="35"/>
    </row>
    <row r="4254" spans="48:57" x14ac:dyDescent="0.25">
      <c r="AV4254" s="85">
        <v>4250</v>
      </c>
      <c r="AW4254" s="91"/>
      <c r="AX4254" s="93" t="s">
        <v>4324</v>
      </c>
      <c r="AY4254" s="87" t="s">
        <v>975</v>
      </c>
      <c r="AZ4254" s="93" t="s">
        <v>7505</v>
      </c>
      <c r="BA4254" s="88" t="s">
        <v>311</v>
      </c>
      <c r="BB4254" s="86" t="s">
        <v>312</v>
      </c>
      <c r="BC4254" s="89">
        <v>27540</v>
      </c>
      <c r="BD4254" s="90">
        <v>45689</v>
      </c>
      <c r="BE4254" s="35"/>
    </row>
    <row r="4255" spans="48:57" x14ac:dyDescent="0.25">
      <c r="AV4255" s="85">
        <v>4251</v>
      </c>
      <c r="AW4255" s="91"/>
      <c r="AX4255" s="93" t="s">
        <v>4324</v>
      </c>
      <c r="AY4255" s="87" t="s">
        <v>975</v>
      </c>
      <c r="AZ4255" s="93" t="s">
        <v>7505</v>
      </c>
      <c r="BA4255" s="88" t="s">
        <v>1607</v>
      </c>
      <c r="BB4255" s="86" t="s">
        <v>414</v>
      </c>
      <c r="BC4255" s="89">
        <v>87000</v>
      </c>
      <c r="BD4255" s="90">
        <v>45658</v>
      </c>
      <c r="BE4255" s="35"/>
    </row>
    <row r="4256" spans="48:57" x14ac:dyDescent="0.25">
      <c r="AV4256" s="85">
        <v>4252</v>
      </c>
      <c r="AW4256" s="91"/>
      <c r="AX4256" s="93" t="s">
        <v>4324</v>
      </c>
      <c r="AY4256" s="87" t="s">
        <v>975</v>
      </c>
      <c r="AZ4256" s="93" t="s">
        <v>7505</v>
      </c>
      <c r="BA4256" s="88" t="s">
        <v>3266</v>
      </c>
      <c r="BB4256" s="86" t="s">
        <v>1451</v>
      </c>
      <c r="BC4256" s="89">
        <v>50450</v>
      </c>
      <c r="BD4256" s="90">
        <v>45717</v>
      </c>
      <c r="BE4256" s="35"/>
    </row>
    <row r="4257" spans="48:57" x14ac:dyDescent="0.25">
      <c r="AV4257" s="85">
        <v>4253</v>
      </c>
      <c r="AW4257" s="91"/>
      <c r="AX4257" s="93" t="s">
        <v>4324</v>
      </c>
      <c r="AY4257" s="87" t="s">
        <v>975</v>
      </c>
      <c r="AZ4257" s="93" t="s">
        <v>7505</v>
      </c>
      <c r="BA4257" s="88" t="s">
        <v>3963</v>
      </c>
      <c r="BB4257" s="86" t="s">
        <v>1444</v>
      </c>
      <c r="BC4257" s="89">
        <v>87750</v>
      </c>
      <c r="BD4257" s="90">
        <v>45717</v>
      </c>
      <c r="BE4257" s="35"/>
    </row>
    <row r="4258" spans="48:57" x14ac:dyDescent="0.25">
      <c r="AV4258" s="85">
        <v>4254</v>
      </c>
      <c r="AW4258" s="91"/>
      <c r="AX4258" s="93" t="s">
        <v>4324</v>
      </c>
      <c r="AY4258" s="87" t="s">
        <v>975</v>
      </c>
      <c r="AZ4258" s="93" t="s">
        <v>7505</v>
      </c>
      <c r="BA4258" s="88" t="s">
        <v>3372</v>
      </c>
      <c r="BB4258" s="86" t="s">
        <v>552</v>
      </c>
      <c r="BC4258" s="89">
        <v>41600</v>
      </c>
      <c r="BD4258" s="90">
        <v>45717</v>
      </c>
      <c r="BE4258" s="35"/>
    </row>
    <row r="4259" spans="48:57" x14ac:dyDescent="0.25">
      <c r="AV4259" s="85">
        <v>4255</v>
      </c>
      <c r="AW4259" s="91"/>
      <c r="AX4259" s="93" t="s">
        <v>4324</v>
      </c>
      <c r="AY4259" s="87" t="s">
        <v>975</v>
      </c>
      <c r="AZ4259" s="93" t="s">
        <v>7505</v>
      </c>
      <c r="BA4259" s="88" t="s">
        <v>3042</v>
      </c>
      <c r="BB4259" s="86" t="s">
        <v>537</v>
      </c>
      <c r="BC4259" s="89">
        <v>8190</v>
      </c>
      <c r="BD4259" s="90">
        <v>45717</v>
      </c>
      <c r="BE4259" s="35"/>
    </row>
    <row r="4260" spans="48:57" x14ac:dyDescent="0.25">
      <c r="AV4260" s="85">
        <v>4256</v>
      </c>
      <c r="AW4260" s="91"/>
      <c r="AX4260" s="93" t="s">
        <v>4324</v>
      </c>
      <c r="AY4260" s="87" t="s">
        <v>975</v>
      </c>
      <c r="AZ4260" s="93" t="s">
        <v>7505</v>
      </c>
      <c r="BA4260" s="88" t="s">
        <v>3266</v>
      </c>
      <c r="BB4260" s="86" t="s">
        <v>1451</v>
      </c>
      <c r="BC4260" s="89">
        <v>50450</v>
      </c>
      <c r="BD4260" s="90">
        <v>45717</v>
      </c>
      <c r="BE4260" s="35"/>
    </row>
    <row r="4261" spans="48:57" x14ac:dyDescent="0.25">
      <c r="AV4261" s="85">
        <v>4257</v>
      </c>
      <c r="AW4261" s="91"/>
      <c r="AX4261" s="93" t="s">
        <v>4324</v>
      </c>
      <c r="AY4261" s="87" t="s">
        <v>975</v>
      </c>
      <c r="AZ4261" s="93" t="s">
        <v>7505</v>
      </c>
      <c r="BA4261" s="88" t="s">
        <v>3004</v>
      </c>
      <c r="BB4261" s="86" t="s">
        <v>1576</v>
      </c>
      <c r="BC4261" s="89">
        <v>16506</v>
      </c>
      <c r="BD4261" s="90">
        <v>45717</v>
      </c>
      <c r="BE4261" s="35"/>
    </row>
    <row r="4262" spans="48:57" x14ac:dyDescent="0.25">
      <c r="AV4262" s="85">
        <v>4258</v>
      </c>
      <c r="AW4262" s="91"/>
      <c r="AX4262" s="93" t="s">
        <v>4324</v>
      </c>
      <c r="AY4262" s="87" t="s">
        <v>975</v>
      </c>
      <c r="AZ4262" s="93" t="s">
        <v>7505</v>
      </c>
      <c r="BA4262" s="88" t="s">
        <v>1259</v>
      </c>
      <c r="BB4262" s="86" t="s">
        <v>1260</v>
      </c>
      <c r="BC4262" s="89">
        <v>12500</v>
      </c>
      <c r="BD4262" s="90">
        <v>45717</v>
      </c>
      <c r="BE4262" s="35"/>
    </row>
    <row r="4263" spans="48:57" x14ac:dyDescent="0.25">
      <c r="AV4263" s="85">
        <v>4259</v>
      </c>
      <c r="AW4263" s="91"/>
      <c r="AX4263" s="93" t="s">
        <v>4324</v>
      </c>
      <c r="AY4263" s="87" t="s">
        <v>975</v>
      </c>
      <c r="AZ4263" s="93" t="s">
        <v>7505</v>
      </c>
      <c r="BA4263" s="88" t="s">
        <v>84</v>
      </c>
      <c r="BB4263" s="86" t="s">
        <v>85</v>
      </c>
      <c r="BC4263" s="89">
        <v>159120</v>
      </c>
      <c r="BD4263" s="90">
        <v>45689</v>
      </c>
      <c r="BE4263" s="35"/>
    </row>
    <row r="4264" spans="48:57" x14ac:dyDescent="0.25">
      <c r="AV4264" s="85">
        <v>4260</v>
      </c>
      <c r="AW4264" s="91"/>
      <c r="AX4264" s="93" t="s">
        <v>4324</v>
      </c>
      <c r="AY4264" s="87" t="s">
        <v>975</v>
      </c>
      <c r="AZ4264" s="93" t="s">
        <v>7505</v>
      </c>
      <c r="BA4264" s="88" t="s">
        <v>1607</v>
      </c>
      <c r="BB4264" s="86" t="s">
        <v>414</v>
      </c>
      <c r="BC4264" s="89">
        <v>54375</v>
      </c>
      <c r="BD4264" s="90">
        <v>45658</v>
      </c>
      <c r="BE4264" s="35"/>
    </row>
    <row r="4265" spans="48:57" x14ac:dyDescent="0.25">
      <c r="AV4265" s="85">
        <v>4261</v>
      </c>
      <c r="AW4265" s="91"/>
      <c r="AX4265" s="93" t="s">
        <v>4324</v>
      </c>
      <c r="AY4265" s="87" t="s">
        <v>975</v>
      </c>
      <c r="AZ4265" s="93" t="s">
        <v>7505</v>
      </c>
      <c r="BA4265" s="88" t="s">
        <v>1032</v>
      </c>
      <c r="BB4265" s="86" t="s">
        <v>948</v>
      </c>
      <c r="BC4265" s="89">
        <v>11000</v>
      </c>
      <c r="BD4265" s="90">
        <v>45717</v>
      </c>
      <c r="BE4265" s="35"/>
    </row>
    <row r="4266" spans="48:57" x14ac:dyDescent="0.25">
      <c r="AV4266" s="85">
        <v>4262</v>
      </c>
      <c r="AW4266" s="91"/>
      <c r="AX4266" s="93" t="s">
        <v>4324</v>
      </c>
      <c r="AY4266" s="87" t="s">
        <v>975</v>
      </c>
      <c r="AZ4266" s="93" t="s">
        <v>7505</v>
      </c>
      <c r="BA4266" s="88" t="s">
        <v>2151</v>
      </c>
      <c r="BB4266" s="86" t="s">
        <v>61</v>
      </c>
      <c r="BC4266" s="89">
        <v>51500</v>
      </c>
      <c r="BD4266" s="90">
        <v>45717</v>
      </c>
      <c r="BE4266" s="35"/>
    </row>
    <row r="4267" spans="48:57" x14ac:dyDescent="0.25">
      <c r="AV4267" s="85">
        <v>4263</v>
      </c>
      <c r="AW4267" s="91"/>
      <c r="AX4267" s="93" t="s">
        <v>4324</v>
      </c>
      <c r="AY4267" s="87" t="s">
        <v>975</v>
      </c>
      <c r="AZ4267" s="93" t="s">
        <v>7505</v>
      </c>
      <c r="BA4267" s="88" t="s">
        <v>3346</v>
      </c>
      <c r="BB4267" s="86" t="s">
        <v>425</v>
      </c>
      <c r="BC4267" s="89">
        <v>31780</v>
      </c>
      <c r="BD4267" s="90">
        <v>45717</v>
      </c>
      <c r="BE4267" s="35"/>
    </row>
    <row r="4268" spans="48:57" x14ac:dyDescent="0.25">
      <c r="AV4268" s="85">
        <v>4264</v>
      </c>
      <c r="AW4268" s="91"/>
      <c r="AX4268" s="93" t="s">
        <v>4324</v>
      </c>
      <c r="AY4268" s="87" t="s">
        <v>975</v>
      </c>
      <c r="AZ4268" s="93" t="s">
        <v>7505</v>
      </c>
      <c r="BA4268" s="88" t="s">
        <v>1638</v>
      </c>
      <c r="BB4268" s="86" t="s">
        <v>376</v>
      </c>
      <c r="BC4268" s="89">
        <v>36000</v>
      </c>
      <c r="BD4268" s="90">
        <v>45717</v>
      </c>
      <c r="BE4268" s="35"/>
    </row>
    <row r="4269" spans="48:57" x14ac:dyDescent="0.25">
      <c r="AV4269" s="85">
        <v>4265</v>
      </c>
      <c r="AW4269" s="91"/>
      <c r="AX4269" s="93" t="s">
        <v>4324</v>
      </c>
      <c r="AY4269" s="87" t="s">
        <v>975</v>
      </c>
      <c r="AZ4269" s="93" t="s">
        <v>7505</v>
      </c>
      <c r="BA4269" s="88" t="s">
        <v>2151</v>
      </c>
      <c r="BB4269" s="86" t="s">
        <v>61</v>
      </c>
      <c r="BC4269" s="89">
        <v>103000</v>
      </c>
      <c r="BD4269" s="90">
        <v>45717</v>
      </c>
      <c r="BE4269" s="35"/>
    </row>
    <row r="4270" spans="48:57" x14ac:dyDescent="0.25">
      <c r="AV4270" s="85">
        <v>4266</v>
      </c>
      <c r="AW4270" s="91"/>
      <c r="AX4270" s="93" t="s">
        <v>4324</v>
      </c>
      <c r="AY4270" s="87" t="s">
        <v>975</v>
      </c>
      <c r="AZ4270" s="93" t="s">
        <v>7505</v>
      </c>
      <c r="BA4270" s="88" t="s">
        <v>3266</v>
      </c>
      <c r="BB4270" s="86" t="s">
        <v>1451</v>
      </c>
      <c r="BC4270" s="89">
        <v>50450</v>
      </c>
      <c r="BD4270" s="90">
        <v>45717</v>
      </c>
      <c r="BE4270" s="35"/>
    </row>
    <row r="4271" spans="48:57" x14ac:dyDescent="0.25">
      <c r="AV4271" s="85">
        <v>4267</v>
      </c>
      <c r="AW4271" s="91"/>
      <c r="AX4271" s="93" t="s">
        <v>4324</v>
      </c>
      <c r="AY4271" s="87" t="s">
        <v>975</v>
      </c>
      <c r="AZ4271" s="93" t="s">
        <v>7505</v>
      </c>
      <c r="BA4271" s="88" t="s">
        <v>3004</v>
      </c>
      <c r="BB4271" s="86" t="s">
        <v>1576</v>
      </c>
      <c r="BC4271" s="89">
        <v>33012</v>
      </c>
      <c r="BD4271" s="90">
        <v>45717</v>
      </c>
      <c r="BE4271" s="35"/>
    </row>
    <row r="4272" spans="48:57" x14ac:dyDescent="0.25">
      <c r="AV4272" s="85">
        <v>4268</v>
      </c>
      <c r="AW4272" s="91"/>
      <c r="AX4272" s="93" t="s">
        <v>4324</v>
      </c>
      <c r="AY4272" s="87" t="s">
        <v>975</v>
      </c>
      <c r="AZ4272" s="93" t="s">
        <v>7505</v>
      </c>
      <c r="BA4272" s="88" t="s">
        <v>311</v>
      </c>
      <c r="BB4272" s="86" t="s">
        <v>312</v>
      </c>
      <c r="BC4272" s="89">
        <v>36720</v>
      </c>
      <c r="BD4272" s="90">
        <v>45689</v>
      </c>
      <c r="BE4272" s="35"/>
    </row>
    <row r="4273" spans="48:57" x14ac:dyDescent="0.25">
      <c r="AV4273" s="85">
        <v>4269</v>
      </c>
      <c r="AW4273" s="91"/>
      <c r="AX4273" s="93" t="s">
        <v>4324</v>
      </c>
      <c r="AY4273" s="87" t="s">
        <v>975</v>
      </c>
      <c r="AZ4273" s="93" t="s">
        <v>7505</v>
      </c>
      <c r="BA4273" s="88" t="s">
        <v>2363</v>
      </c>
      <c r="BB4273" s="86" t="s">
        <v>461</v>
      </c>
      <c r="BC4273" s="89">
        <v>32580</v>
      </c>
      <c r="BD4273" s="90">
        <v>45658</v>
      </c>
      <c r="BE4273" s="35"/>
    </row>
    <row r="4274" spans="48:57" x14ac:dyDescent="0.25">
      <c r="AV4274" s="85">
        <v>4270</v>
      </c>
      <c r="AW4274" s="91"/>
      <c r="AX4274" s="93" t="s">
        <v>4324</v>
      </c>
      <c r="AY4274" s="87" t="s">
        <v>7659</v>
      </c>
      <c r="AZ4274" s="93" t="s">
        <v>7479</v>
      </c>
      <c r="BA4274" s="88" t="s">
        <v>1041</v>
      </c>
      <c r="BB4274" s="86" t="s">
        <v>1004</v>
      </c>
      <c r="BC4274" s="89">
        <v>6000</v>
      </c>
      <c r="BD4274" s="90">
        <v>45717</v>
      </c>
      <c r="BE4274" s="35"/>
    </row>
    <row r="4275" spans="48:57" x14ac:dyDescent="0.25">
      <c r="AV4275" s="85">
        <v>4271</v>
      </c>
      <c r="AW4275" s="91"/>
      <c r="AX4275" s="93" t="s">
        <v>4324</v>
      </c>
      <c r="AY4275" s="87" t="s">
        <v>7660</v>
      </c>
      <c r="AZ4275" s="93" t="s">
        <v>7661</v>
      </c>
      <c r="BA4275" s="88" t="s">
        <v>615</v>
      </c>
      <c r="BB4275" s="86" t="s">
        <v>616</v>
      </c>
      <c r="BC4275" s="89">
        <v>7500</v>
      </c>
      <c r="BD4275" s="90">
        <v>45717</v>
      </c>
      <c r="BE4275" s="35"/>
    </row>
    <row r="4276" spans="48:57" x14ac:dyDescent="0.25">
      <c r="AV4276" s="85">
        <v>4272</v>
      </c>
      <c r="AW4276" s="91"/>
      <c r="AX4276" s="93" t="s">
        <v>4324</v>
      </c>
      <c r="AY4276" s="87" t="s">
        <v>3644</v>
      </c>
      <c r="AZ4276" s="93" t="s">
        <v>7662</v>
      </c>
      <c r="BA4276" s="88" t="s">
        <v>3372</v>
      </c>
      <c r="BB4276" s="86" t="s">
        <v>552</v>
      </c>
      <c r="BC4276" s="89">
        <v>83200</v>
      </c>
      <c r="BD4276" s="90">
        <v>45717</v>
      </c>
      <c r="BE4276" s="35"/>
    </row>
    <row r="4277" spans="48:57" x14ac:dyDescent="0.25">
      <c r="AV4277" s="85">
        <v>4273</v>
      </c>
      <c r="AW4277" s="91"/>
      <c r="AX4277" s="93" t="s">
        <v>4324</v>
      </c>
      <c r="AY4277" s="87" t="s">
        <v>7663</v>
      </c>
      <c r="AZ4277" s="93" t="s">
        <v>7664</v>
      </c>
      <c r="BA4277" s="88" t="s">
        <v>2228</v>
      </c>
      <c r="BB4277" s="86" t="s">
        <v>790</v>
      </c>
      <c r="BC4277" s="89">
        <v>43500</v>
      </c>
      <c r="BD4277" s="90">
        <v>45717</v>
      </c>
      <c r="BE4277" s="35"/>
    </row>
    <row r="4278" spans="48:57" x14ac:dyDescent="0.25">
      <c r="AV4278" s="85">
        <v>4274</v>
      </c>
      <c r="AW4278" s="91"/>
      <c r="AX4278" s="93" t="s">
        <v>4324</v>
      </c>
      <c r="AY4278" s="87" t="s">
        <v>7665</v>
      </c>
      <c r="AZ4278" s="93" t="s">
        <v>7666</v>
      </c>
      <c r="BA4278" s="88" t="s">
        <v>1259</v>
      </c>
      <c r="BB4278" s="86" t="s">
        <v>1260</v>
      </c>
      <c r="BC4278" s="89">
        <v>-12500</v>
      </c>
      <c r="BD4278" s="90">
        <v>45717</v>
      </c>
      <c r="BE4278" s="35"/>
    </row>
    <row r="4279" spans="48:57" x14ac:dyDescent="0.25">
      <c r="AV4279" s="85">
        <v>4275</v>
      </c>
      <c r="AW4279" s="91"/>
      <c r="AX4279" s="93" t="s">
        <v>4324</v>
      </c>
      <c r="AY4279" s="87" t="s">
        <v>6542</v>
      </c>
      <c r="AZ4279" s="93" t="s">
        <v>3524</v>
      </c>
      <c r="BA4279" s="88" t="s">
        <v>1077</v>
      </c>
      <c r="BB4279" s="86" t="s">
        <v>1078</v>
      </c>
      <c r="BC4279" s="89">
        <v>13750</v>
      </c>
      <c r="BD4279" s="90">
        <v>45717</v>
      </c>
      <c r="BE4279" s="35"/>
    </row>
    <row r="4280" spans="48:57" x14ac:dyDescent="0.25">
      <c r="AV4280" s="85">
        <v>4276</v>
      </c>
      <c r="AW4280" s="91"/>
      <c r="AX4280" s="93" t="s">
        <v>4324</v>
      </c>
      <c r="AY4280" s="87" t="s">
        <v>7667</v>
      </c>
      <c r="AZ4280" s="93" t="s">
        <v>7668</v>
      </c>
      <c r="BA4280" s="88" t="s">
        <v>645</v>
      </c>
      <c r="BB4280" s="86" t="s">
        <v>646</v>
      </c>
      <c r="BC4280" s="89">
        <v>9500</v>
      </c>
      <c r="BD4280" s="90">
        <v>45717</v>
      </c>
      <c r="BE4280" s="35"/>
    </row>
    <row r="4281" spans="48:57" x14ac:dyDescent="0.25">
      <c r="AV4281" s="85">
        <v>4277</v>
      </c>
      <c r="AW4281" s="91"/>
      <c r="AX4281" s="93" t="s">
        <v>4324</v>
      </c>
      <c r="AY4281" s="87" t="s">
        <v>7667</v>
      </c>
      <c r="AZ4281" s="93" t="s">
        <v>7668</v>
      </c>
      <c r="BA4281" s="88" t="s">
        <v>645</v>
      </c>
      <c r="BB4281" s="86" t="s">
        <v>646</v>
      </c>
      <c r="BC4281" s="89">
        <v>9500</v>
      </c>
      <c r="BD4281" s="90">
        <v>45689</v>
      </c>
      <c r="BE4281" s="35"/>
    </row>
    <row r="4282" spans="48:57" x14ac:dyDescent="0.25">
      <c r="AV4282" s="85">
        <v>4278</v>
      </c>
      <c r="AW4282" s="91"/>
      <c r="AX4282" s="93" t="s">
        <v>4324</v>
      </c>
      <c r="AY4282" s="87" t="s">
        <v>7669</v>
      </c>
      <c r="AZ4282" s="93" t="s">
        <v>7670</v>
      </c>
      <c r="BA4282" s="88" t="s">
        <v>1323</v>
      </c>
      <c r="BB4282" s="86" t="s">
        <v>631</v>
      </c>
      <c r="BC4282" s="89">
        <v>5325</v>
      </c>
      <c r="BD4282" s="90">
        <v>45658</v>
      </c>
      <c r="BE4282" s="35"/>
    </row>
    <row r="4283" spans="48:57" x14ac:dyDescent="0.25">
      <c r="AV4283" s="85">
        <v>4279</v>
      </c>
      <c r="AW4283" s="91"/>
      <c r="AX4283" s="93" t="s">
        <v>4324</v>
      </c>
      <c r="AY4283" s="87" t="s">
        <v>7669</v>
      </c>
      <c r="AZ4283" s="93" t="s">
        <v>7670</v>
      </c>
      <c r="BA4283" s="88" t="s">
        <v>311</v>
      </c>
      <c r="BB4283" s="86" t="s">
        <v>312</v>
      </c>
      <c r="BC4283" s="89">
        <v>18360</v>
      </c>
      <c r="BD4283" s="90">
        <v>45717</v>
      </c>
      <c r="BE4283" s="35"/>
    </row>
    <row r="4284" spans="48:57" x14ac:dyDescent="0.25">
      <c r="AV4284" s="85">
        <v>4280</v>
      </c>
      <c r="AW4284" s="91"/>
      <c r="AX4284" s="93" t="s">
        <v>4324</v>
      </c>
      <c r="AY4284" s="87" t="s">
        <v>7669</v>
      </c>
      <c r="AZ4284" s="93" t="s">
        <v>7670</v>
      </c>
      <c r="BA4284" s="88" t="s">
        <v>7671</v>
      </c>
      <c r="BB4284" s="86" t="s">
        <v>1577</v>
      </c>
      <c r="BC4284" s="89">
        <v>12320</v>
      </c>
      <c r="BD4284" s="90">
        <v>45717</v>
      </c>
      <c r="BE4284" s="35"/>
    </row>
    <row r="4285" spans="48:57" x14ac:dyDescent="0.25">
      <c r="AV4285" s="85">
        <v>4281</v>
      </c>
      <c r="AW4285" s="91"/>
      <c r="AX4285" s="93" t="s">
        <v>4324</v>
      </c>
      <c r="AY4285" s="87" t="s">
        <v>7669</v>
      </c>
      <c r="AZ4285" s="93" t="s">
        <v>7670</v>
      </c>
      <c r="BA4285" s="88" t="s">
        <v>3493</v>
      </c>
      <c r="BB4285" s="86" t="s">
        <v>459</v>
      </c>
      <c r="BC4285" s="89">
        <v>51500</v>
      </c>
      <c r="BD4285" s="90">
        <v>45717</v>
      </c>
      <c r="BE4285" s="35"/>
    </row>
    <row r="4286" spans="48:57" x14ac:dyDescent="0.25">
      <c r="AV4286" s="85">
        <v>4282</v>
      </c>
      <c r="AW4286" s="91"/>
      <c r="AX4286" s="93" t="s">
        <v>4324</v>
      </c>
      <c r="AY4286" s="87" t="s">
        <v>7669</v>
      </c>
      <c r="AZ4286" s="93" t="s">
        <v>7670</v>
      </c>
      <c r="BA4286" s="88" t="s">
        <v>1323</v>
      </c>
      <c r="BB4286" s="86" t="s">
        <v>631</v>
      </c>
      <c r="BC4286" s="89">
        <v>10650</v>
      </c>
      <c r="BD4286" s="90">
        <v>45717</v>
      </c>
      <c r="BE4286" s="35"/>
    </row>
    <row r="4287" spans="48:57" x14ac:dyDescent="0.25">
      <c r="AV4287" s="85">
        <v>4283</v>
      </c>
      <c r="AW4287" s="91"/>
      <c r="AX4287" s="93" t="s">
        <v>4324</v>
      </c>
      <c r="AY4287" s="87" t="s">
        <v>7669</v>
      </c>
      <c r="AZ4287" s="93" t="s">
        <v>7670</v>
      </c>
      <c r="BA4287" s="88" t="s">
        <v>1323</v>
      </c>
      <c r="BB4287" s="86" t="s">
        <v>631</v>
      </c>
      <c r="BC4287" s="89">
        <v>5325</v>
      </c>
      <c r="BD4287" s="90">
        <v>45717</v>
      </c>
      <c r="BE4287" s="35"/>
    </row>
    <row r="4288" spans="48:57" x14ac:dyDescent="0.25">
      <c r="AV4288" s="85">
        <v>4284</v>
      </c>
      <c r="AW4288" s="91"/>
      <c r="AX4288" s="93" t="s">
        <v>4324</v>
      </c>
      <c r="AY4288" s="87" t="s">
        <v>7669</v>
      </c>
      <c r="AZ4288" s="93" t="s">
        <v>7670</v>
      </c>
      <c r="BA4288" s="88" t="s">
        <v>7671</v>
      </c>
      <c r="BB4288" s="86" t="s">
        <v>1577</v>
      </c>
      <c r="BC4288" s="89">
        <v>12320</v>
      </c>
      <c r="BD4288" s="90">
        <v>45717</v>
      </c>
      <c r="BE4288" s="35"/>
    </row>
    <row r="4289" spans="48:57" x14ac:dyDescent="0.25">
      <c r="AV4289" s="85">
        <v>4285</v>
      </c>
      <c r="AW4289" s="91"/>
      <c r="AX4289" s="93" t="s">
        <v>4324</v>
      </c>
      <c r="AY4289" s="87" t="s">
        <v>7669</v>
      </c>
      <c r="AZ4289" s="93" t="s">
        <v>7670</v>
      </c>
      <c r="BA4289" s="88" t="s">
        <v>7671</v>
      </c>
      <c r="BB4289" s="86" t="s">
        <v>1577</v>
      </c>
      <c r="BC4289" s="89">
        <v>12320</v>
      </c>
      <c r="BD4289" s="90">
        <v>45717</v>
      </c>
      <c r="BE4289" s="35"/>
    </row>
    <row r="4290" spans="48:57" x14ac:dyDescent="0.25">
      <c r="AV4290" s="85">
        <v>4286</v>
      </c>
      <c r="AW4290" s="91"/>
      <c r="AX4290" s="93" t="s">
        <v>4324</v>
      </c>
      <c r="AY4290" s="87" t="s">
        <v>7669</v>
      </c>
      <c r="AZ4290" s="93" t="s">
        <v>7670</v>
      </c>
      <c r="BA4290" s="88" t="s">
        <v>7671</v>
      </c>
      <c r="BB4290" s="86" t="s">
        <v>1577</v>
      </c>
      <c r="BC4290" s="89">
        <v>30800</v>
      </c>
      <c r="BD4290" s="90">
        <v>45689</v>
      </c>
      <c r="BE4290" s="35"/>
    </row>
    <row r="4291" spans="48:57" x14ac:dyDescent="0.25">
      <c r="AV4291" s="85">
        <v>4287</v>
      </c>
      <c r="AW4291" s="91"/>
      <c r="AX4291" s="93" t="s">
        <v>4324</v>
      </c>
      <c r="AY4291" s="87" t="s">
        <v>7669</v>
      </c>
      <c r="AZ4291" s="93" t="s">
        <v>7670</v>
      </c>
      <c r="BA4291" s="88" t="s">
        <v>7475</v>
      </c>
      <c r="BB4291" s="86" t="s">
        <v>1367</v>
      </c>
      <c r="BC4291" s="89">
        <v>12600</v>
      </c>
      <c r="BD4291" s="90">
        <v>45658</v>
      </c>
      <c r="BE4291" s="35"/>
    </row>
    <row r="4292" spans="48:57" x14ac:dyDescent="0.25">
      <c r="AV4292" s="85">
        <v>4288</v>
      </c>
      <c r="AW4292" s="91"/>
      <c r="AX4292" s="93" t="s">
        <v>4324</v>
      </c>
      <c r="AY4292" s="87" t="s">
        <v>7669</v>
      </c>
      <c r="AZ4292" s="93" t="s">
        <v>7670</v>
      </c>
      <c r="BA4292" s="88" t="s">
        <v>2151</v>
      </c>
      <c r="BB4292" s="86" t="s">
        <v>61</v>
      </c>
      <c r="BC4292" s="89">
        <v>51500</v>
      </c>
      <c r="BD4292" s="90">
        <v>45717</v>
      </c>
      <c r="BE4292" s="35"/>
    </row>
    <row r="4293" spans="48:57" x14ac:dyDescent="0.25">
      <c r="AV4293" s="85">
        <v>4289</v>
      </c>
      <c r="AW4293" s="91"/>
      <c r="AX4293" s="93" t="s">
        <v>4324</v>
      </c>
      <c r="AY4293" s="87" t="s">
        <v>7669</v>
      </c>
      <c r="AZ4293" s="93" t="s">
        <v>7670</v>
      </c>
      <c r="BA4293" s="88" t="s">
        <v>7671</v>
      </c>
      <c r="BB4293" s="86" t="s">
        <v>1577</v>
      </c>
      <c r="BC4293" s="89">
        <v>30800</v>
      </c>
      <c r="BD4293" s="90">
        <v>45717</v>
      </c>
      <c r="BE4293" s="35"/>
    </row>
    <row r="4294" spans="48:57" x14ac:dyDescent="0.25">
      <c r="AV4294" s="85">
        <v>4290</v>
      </c>
      <c r="AW4294" s="91"/>
      <c r="AX4294" s="93" t="s">
        <v>4324</v>
      </c>
      <c r="AY4294" s="87" t="s">
        <v>7669</v>
      </c>
      <c r="AZ4294" s="93" t="s">
        <v>7670</v>
      </c>
      <c r="BA4294" s="88" t="s">
        <v>2151</v>
      </c>
      <c r="BB4294" s="86" t="s">
        <v>61</v>
      </c>
      <c r="BC4294" s="89">
        <v>25750</v>
      </c>
      <c r="BD4294" s="90">
        <v>45717</v>
      </c>
      <c r="BE4294" s="35"/>
    </row>
    <row r="4295" spans="48:57" x14ac:dyDescent="0.25">
      <c r="AV4295" s="85">
        <v>4291</v>
      </c>
      <c r="AW4295" s="91"/>
      <c r="AX4295" s="93" t="s">
        <v>4324</v>
      </c>
      <c r="AY4295" s="87" t="s">
        <v>7669</v>
      </c>
      <c r="AZ4295" s="93" t="s">
        <v>7670</v>
      </c>
      <c r="BA4295" s="88" t="s">
        <v>7671</v>
      </c>
      <c r="BB4295" s="86" t="s">
        <v>1577</v>
      </c>
      <c r="BC4295" s="89">
        <v>61600</v>
      </c>
      <c r="BD4295" s="90">
        <v>45717</v>
      </c>
      <c r="BE4295" s="35"/>
    </row>
    <row r="4296" spans="48:57" x14ac:dyDescent="0.25">
      <c r="AV4296" s="85">
        <v>4292</v>
      </c>
      <c r="AW4296" s="91"/>
      <c r="AX4296" s="93" t="s">
        <v>4324</v>
      </c>
      <c r="AY4296" s="87" t="s">
        <v>7669</v>
      </c>
      <c r="AZ4296" s="93" t="s">
        <v>7670</v>
      </c>
      <c r="BA4296" s="88" t="s">
        <v>1323</v>
      </c>
      <c r="BB4296" s="86" t="s">
        <v>631</v>
      </c>
      <c r="BC4296" s="89">
        <v>10650</v>
      </c>
      <c r="BD4296" s="90">
        <v>45717</v>
      </c>
      <c r="BE4296" s="35"/>
    </row>
    <row r="4297" spans="48:57" x14ac:dyDescent="0.25">
      <c r="AV4297" s="85">
        <v>4293</v>
      </c>
      <c r="AW4297" s="91"/>
      <c r="AX4297" s="93" t="s">
        <v>4324</v>
      </c>
      <c r="AY4297" s="87" t="s">
        <v>7669</v>
      </c>
      <c r="AZ4297" s="93" t="s">
        <v>7670</v>
      </c>
      <c r="BA4297" s="88" t="s">
        <v>1323</v>
      </c>
      <c r="BB4297" s="86" t="s">
        <v>631</v>
      </c>
      <c r="BC4297" s="89">
        <v>15975</v>
      </c>
      <c r="BD4297" s="90">
        <v>45717</v>
      </c>
      <c r="BE4297" s="35"/>
    </row>
    <row r="4298" spans="48:57" x14ac:dyDescent="0.25">
      <c r="AV4298" s="85">
        <v>4294</v>
      </c>
      <c r="AW4298" s="91"/>
      <c r="AX4298" s="93" t="s">
        <v>4324</v>
      </c>
      <c r="AY4298" s="87" t="s">
        <v>7669</v>
      </c>
      <c r="AZ4298" s="93" t="s">
        <v>7670</v>
      </c>
      <c r="BA4298" s="88" t="s">
        <v>1323</v>
      </c>
      <c r="BB4298" s="86" t="s">
        <v>631</v>
      </c>
      <c r="BC4298" s="89">
        <v>10650</v>
      </c>
      <c r="BD4298" s="90">
        <v>45717</v>
      </c>
      <c r="BE4298" s="35"/>
    </row>
    <row r="4299" spans="48:57" x14ac:dyDescent="0.25">
      <c r="AV4299" s="85">
        <v>4295</v>
      </c>
      <c r="AW4299" s="91"/>
      <c r="AX4299" s="93" t="s">
        <v>4324</v>
      </c>
      <c r="AY4299" s="87" t="s">
        <v>7669</v>
      </c>
      <c r="AZ4299" s="93" t="s">
        <v>7670</v>
      </c>
      <c r="BA4299" s="88" t="s">
        <v>2151</v>
      </c>
      <c r="BB4299" s="86" t="s">
        <v>61</v>
      </c>
      <c r="BC4299" s="89">
        <v>25750</v>
      </c>
      <c r="BD4299" s="90">
        <v>45689</v>
      </c>
      <c r="BE4299" s="35"/>
    </row>
    <row r="4300" spans="48:57" x14ac:dyDescent="0.25">
      <c r="AV4300" s="85">
        <v>4296</v>
      </c>
      <c r="AW4300" s="91"/>
      <c r="AX4300" s="93" t="s">
        <v>4324</v>
      </c>
      <c r="AY4300" s="87" t="s">
        <v>7672</v>
      </c>
      <c r="AZ4300" s="93" t="s">
        <v>7279</v>
      </c>
      <c r="BA4300" s="88" t="s">
        <v>1077</v>
      </c>
      <c r="BB4300" s="86" t="s">
        <v>1078</v>
      </c>
      <c r="BC4300" s="89">
        <v>2750</v>
      </c>
      <c r="BD4300" s="90">
        <v>45658</v>
      </c>
      <c r="BE4300" s="35"/>
    </row>
    <row r="4301" spans="48:57" x14ac:dyDescent="0.25">
      <c r="AV4301" s="85">
        <v>4297</v>
      </c>
      <c r="AW4301" s="91"/>
      <c r="AX4301" s="93" t="s">
        <v>4324</v>
      </c>
      <c r="AY4301" s="87" t="s">
        <v>6910</v>
      </c>
      <c r="AZ4301" s="93" t="s">
        <v>7673</v>
      </c>
      <c r="BA4301" s="88" t="s">
        <v>1259</v>
      </c>
      <c r="BB4301" s="86" t="s">
        <v>1260</v>
      </c>
      <c r="BC4301" s="89">
        <v>12500</v>
      </c>
      <c r="BD4301" s="90">
        <v>45717</v>
      </c>
      <c r="BE4301" s="35"/>
    </row>
    <row r="4302" spans="48:57" x14ac:dyDescent="0.25">
      <c r="AV4302" s="85">
        <v>4298</v>
      </c>
      <c r="AW4302" s="91"/>
      <c r="AX4302" s="93" t="s">
        <v>4324</v>
      </c>
      <c r="AY4302" s="87" t="s">
        <v>7674</v>
      </c>
      <c r="AZ4302" s="93" t="s">
        <v>7348</v>
      </c>
      <c r="BA4302" s="88" t="s">
        <v>2203</v>
      </c>
      <c r="BB4302" s="86" t="s">
        <v>140</v>
      </c>
      <c r="BC4302" s="89">
        <v>3450</v>
      </c>
      <c r="BD4302" s="90">
        <v>45717</v>
      </c>
      <c r="BE4302" s="35"/>
    </row>
    <row r="4303" spans="48:57" x14ac:dyDescent="0.25">
      <c r="AV4303" s="85">
        <v>4299</v>
      </c>
      <c r="AW4303" s="91"/>
      <c r="AX4303" s="93" t="s">
        <v>4324</v>
      </c>
      <c r="AY4303" s="87" t="s">
        <v>7674</v>
      </c>
      <c r="AZ4303" s="93" t="s">
        <v>7348</v>
      </c>
      <c r="BA4303" s="88" t="s">
        <v>615</v>
      </c>
      <c r="BB4303" s="86" t="s">
        <v>616</v>
      </c>
      <c r="BC4303" s="89">
        <v>7500</v>
      </c>
      <c r="BD4303" s="90">
        <v>45717</v>
      </c>
      <c r="BE4303" s="35"/>
    </row>
    <row r="4304" spans="48:57" x14ac:dyDescent="0.25">
      <c r="AV4304" s="85">
        <v>4300</v>
      </c>
      <c r="AW4304" s="91"/>
      <c r="AX4304" s="93" t="s">
        <v>4324</v>
      </c>
      <c r="AY4304" s="87" t="s">
        <v>7675</v>
      </c>
      <c r="AZ4304" s="93" t="s">
        <v>7676</v>
      </c>
      <c r="BA4304" s="88" t="s">
        <v>2930</v>
      </c>
      <c r="BB4304" s="86" t="s">
        <v>1166</v>
      </c>
      <c r="BC4304" s="89">
        <v>-6345</v>
      </c>
      <c r="BD4304" s="90">
        <v>45717</v>
      </c>
      <c r="BE4304" s="35"/>
    </row>
    <row r="4305" spans="48:57" x14ac:dyDescent="0.25">
      <c r="AV4305" s="85">
        <v>4301</v>
      </c>
      <c r="AW4305" s="91"/>
      <c r="AX4305" s="93" t="s">
        <v>4324</v>
      </c>
      <c r="AY4305" s="87" t="s">
        <v>761</v>
      </c>
      <c r="AZ4305" s="93" t="s">
        <v>3495</v>
      </c>
      <c r="BA4305" s="88" t="s">
        <v>2352</v>
      </c>
      <c r="BB4305" s="86" t="s">
        <v>1451</v>
      </c>
      <c r="BC4305" s="89">
        <v>30270</v>
      </c>
      <c r="BD4305" s="90">
        <v>45717</v>
      </c>
      <c r="BE4305" s="35"/>
    </row>
    <row r="4306" spans="48:57" x14ac:dyDescent="0.25">
      <c r="AV4306" s="85">
        <v>4302</v>
      </c>
      <c r="AW4306" s="91"/>
      <c r="AX4306" s="93" t="s">
        <v>4324</v>
      </c>
      <c r="AY4306" s="87" t="s">
        <v>761</v>
      </c>
      <c r="AZ4306" s="93" t="s">
        <v>3495</v>
      </c>
      <c r="BA4306" s="88" t="s">
        <v>1638</v>
      </c>
      <c r="BB4306" s="86" t="s">
        <v>376</v>
      </c>
      <c r="BC4306" s="89">
        <v>9000</v>
      </c>
      <c r="BD4306" s="90">
        <v>45717</v>
      </c>
      <c r="BE4306" s="35"/>
    </row>
    <row r="4307" spans="48:57" x14ac:dyDescent="0.25">
      <c r="AV4307" s="85">
        <v>4303</v>
      </c>
      <c r="AW4307" s="91"/>
      <c r="AX4307" s="93" t="s">
        <v>4324</v>
      </c>
      <c r="AY4307" s="87" t="s">
        <v>761</v>
      </c>
      <c r="AZ4307" s="93" t="s">
        <v>3495</v>
      </c>
      <c r="BA4307" s="88" t="s">
        <v>1712</v>
      </c>
      <c r="BB4307" s="86" t="s">
        <v>1081</v>
      </c>
      <c r="BC4307" s="89">
        <v>34245</v>
      </c>
      <c r="BD4307" s="90">
        <v>45717</v>
      </c>
      <c r="BE4307" s="35"/>
    </row>
    <row r="4308" spans="48:57" x14ac:dyDescent="0.25">
      <c r="AV4308" s="85">
        <v>4304</v>
      </c>
      <c r="AW4308" s="91"/>
      <c r="AX4308" s="93" t="s">
        <v>4324</v>
      </c>
      <c r="AY4308" s="87" t="s">
        <v>761</v>
      </c>
      <c r="AZ4308" s="93" t="s">
        <v>3495</v>
      </c>
      <c r="BA4308" s="88" t="s">
        <v>1712</v>
      </c>
      <c r="BB4308" s="86" t="s">
        <v>1081</v>
      </c>
      <c r="BC4308" s="89">
        <v>91320</v>
      </c>
      <c r="BD4308" s="90">
        <v>45689</v>
      </c>
      <c r="BE4308" s="35"/>
    </row>
    <row r="4309" spans="48:57" x14ac:dyDescent="0.25">
      <c r="AV4309" s="85">
        <v>4305</v>
      </c>
      <c r="AW4309" s="91"/>
      <c r="AX4309" s="93" t="s">
        <v>4324</v>
      </c>
      <c r="AY4309" s="87" t="s">
        <v>761</v>
      </c>
      <c r="AZ4309" s="93" t="s">
        <v>3495</v>
      </c>
      <c r="BA4309" s="88" t="s">
        <v>1775</v>
      </c>
      <c r="BB4309" s="86" t="s">
        <v>1549</v>
      </c>
      <c r="BC4309" s="89">
        <v>19950</v>
      </c>
      <c r="BD4309" s="90">
        <v>45658</v>
      </c>
      <c r="BE4309" s="35"/>
    </row>
    <row r="4310" spans="48:57" x14ac:dyDescent="0.25">
      <c r="AV4310" s="85">
        <v>4306</v>
      </c>
      <c r="AW4310" s="91"/>
      <c r="AX4310" s="93" t="s">
        <v>4324</v>
      </c>
      <c r="AY4310" s="87" t="s">
        <v>761</v>
      </c>
      <c r="AZ4310" s="93" t="s">
        <v>3495</v>
      </c>
      <c r="BA4310" s="88" t="s">
        <v>1454</v>
      </c>
      <c r="BB4310" s="86" t="s">
        <v>1392</v>
      </c>
      <c r="BC4310" s="89">
        <v>12750</v>
      </c>
      <c r="BD4310" s="90">
        <v>45717</v>
      </c>
      <c r="BE4310" s="35"/>
    </row>
    <row r="4311" spans="48:57" x14ac:dyDescent="0.25">
      <c r="AV4311" s="85">
        <v>4307</v>
      </c>
      <c r="AW4311" s="91"/>
      <c r="AX4311" s="93" t="s">
        <v>4324</v>
      </c>
      <c r="AY4311" s="87" t="s">
        <v>761</v>
      </c>
      <c r="AZ4311" s="93" t="s">
        <v>3495</v>
      </c>
      <c r="BA4311" s="88" t="s">
        <v>1638</v>
      </c>
      <c r="BB4311" s="86" t="s">
        <v>376</v>
      </c>
      <c r="BC4311" s="89">
        <v>18000</v>
      </c>
      <c r="BD4311" s="90">
        <v>45717</v>
      </c>
      <c r="BE4311" s="35"/>
    </row>
    <row r="4312" spans="48:57" x14ac:dyDescent="0.25">
      <c r="AV4312" s="85">
        <v>4308</v>
      </c>
      <c r="AW4312" s="91"/>
      <c r="AX4312" s="93" t="s">
        <v>4324</v>
      </c>
      <c r="AY4312" s="87" t="s">
        <v>761</v>
      </c>
      <c r="AZ4312" s="93" t="s">
        <v>3495</v>
      </c>
      <c r="BA4312" s="88" t="s">
        <v>1768</v>
      </c>
      <c r="BB4312" s="86" t="s">
        <v>1537</v>
      </c>
      <c r="BC4312" s="89">
        <v>19950</v>
      </c>
      <c r="BD4312" s="90">
        <v>45717</v>
      </c>
      <c r="BE4312" s="35"/>
    </row>
    <row r="4313" spans="48:57" x14ac:dyDescent="0.25">
      <c r="AV4313" s="85">
        <v>4309</v>
      </c>
      <c r="AW4313" s="91"/>
      <c r="AX4313" s="93" t="s">
        <v>4324</v>
      </c>
      <c r="AY4313" s="87" t="s">
        <v>761</v>
      </c>
      <c r="AZ4313" s="93" t="s">
        <v>3495</v>
      </c>
      <c r="BA4313" s="88" t="s">
        <v>1768</v>
      </c>
      <c r="BB4313" s="86" t="s">
        <v>1537</v>
      </c>
      <c r="BC4313" s="89">
        <v>99750</v>
      </c>
      <c r="BD4313" s="90">
        <v>45717</v>
      </c>
      <c r="BE4313" s="35"/>
    </row>
    <row r="4314" spans="48:57" x14ac:dyDescent="0.25">
      <c r="AV4314" s="85">
        <v>4310</v>
      </c>
      <c r="AW4314" s="91"/>
      <c r="AX4314" s="93" t="s">
        <v>4324</v>
      </c>
      <c r="AY4314" s="87" t="s">
        <v>761</v>
      </c>
      <c r="AZ4314" s="93" t="s">
        <v>3495</v>
      </c>
      <c r="BA4314" s="88" t="s">
        <v>3290</v>
      </c>
      <c r="BB4314" s="86" t="s">
        <v>1497</v>
      </c>
      <c r="BC4314" s="89">
        <v>10125</v>
      </c>
      <c r="BD4314" s="90">
        <v>45717</v>
      </c>
      <c r="BE4314" s="35"/>
    </row>
    <row r="4315" spans="48:57" x14ac:dyDescent="0.25">
      <c r="AV4315" s="85">
        <v>4311</v>
      </c>
      <c r="AW4315" s="91"/>
      <c r="AX4315" s="93" t="s">
        <v>4324</v>
      </c>
      <c r="AY4315" s="87" t="s">
        <v>761</v>
      </c>
      <c r="AZ4315" s="93" t="s">
        <v>3495</v>
      </c>
      <c r="BA4315" s="88" t="s">
        <v>1712</v>
      </c>
      <c r="BB4315" s="86" t="s">
        <v>1081</v>
      </c>
      <c r="BC4315" s="89">
        <v>34245</v>
      </c>
      <c r="BD4315" s="90">
        <v>45717</v>
      </c>
      <c r="BE4315" s="35"/>
    </row>
    <row r="4316" spans="48:57" x14ac:dyDescent="0.25">
      <c r="AV4316" s="85">
        <v>4312</v>
      </c>
      <c r="AW4316" s="91"/>
      <c r="AX4316" s="93" t="s">
        <v>4324</v>
      </c>
      <c r="AY4316" s="87" t="s">
        <v>7677</v>
      </c>
      <c r="AZ4316" s="93" t="s">
        <v>7320</v>
      </c>
      <c r="BA4316" s="88" t="s">
        <v>749</v>
      </c>
      <c r="BB4316" s="86" t="s">
        <v>750</v>
      </c>
      <c r="BC4316" s="89">
        <v>5670</v>
      </c>
      <c r="BD4316" s="90">
        <v>45717</v>
      </c>
      <c r="BE4316" s="35"/>
    </row>
    <row r="4317" spans="48:57" x14ac:dyDescent="0.25">
      <c r="AV4317" s="85">
        <v>4313</v>
      </c>
      <c r="AW4317" s="91"/>
      <c r="AX4317" s="93" t="s">
        <v>4324</v>
      </c>
      <c r="AY4317" s="87" t="s">
        <v>7677</v>
      </c>
      <c r="AZ4317" s="93" t="s">
        <v>7320</v>
      </c>
      <c r="BA4317" s="88" t="s">
        <v>749</v>
      </c>
      <c r="BB4317" s="86" t="s">
        <v>750</v>
      </c>
      <c r="BC4317" s="89">
        <v>2835</v>
      </c>
      <c r="BD4317" s="90">
        <v>45689</v>
      </c>
      <c r="BE4317" s="35"/>
    </row>
    <row r="4318" spans="48:57" x14ac:dyDescent="0.25">
      <c r="AV4318" s="85">
        <v>4314</v>
      </c>
      <c r="AW4318" s="91"/>
      <c r="AX4318" s="93" t="s">
        <v>4324</v>
      </c>
      <c r="AY4318" s="87" t="s">
        <v>7678</v>
      </c>
      <c r="AZ4318" s="93" t="s">
        <v>7679</v>
      </c>
      <c r="BA4318" s="88" t="s">
        <v>3291</v>
      </c>
      <c r="BB4318" s="86" t="s">
        <v>688</v>
      </c>
      <c r="BC4318" s="89">
        <v>32000</v>
      </c>
      <c r="BD4318" s="90">
        <v>45658</v>
      </c>
      <c r="BE4318" s="35"/>
    </row>
    <row r="4319" spans="48:57" x14ac:dyDescent="0.25">
      <c r="AV4319" s="85">
        <v>4315</v>
      </c>
      <c r="AW4319" s="91"/>
      <c r="AX4319" s="93" t="s">
        <v>7680</v>
      </c>
      <c r="AY4319" s="87" t="s">
        <v>7681</v>
      </c>
      <c r="AZ4319" s="93" t="s">
        <v>7682</v>
      </c>
      <c r="BA4319" s="88" t="s">
        <v>732</v>
      </c>
      <c r="BB4319" s="86" t="s">
        <v>733</v>
      </c>
      <c r="BC4319" s="89">
        <v>57500</v>
      </c>
      <c r="BD4319" s="90">
        <v>45717</v>
      </c>
      <c r="BE4319" s="35"/>
    </row>
    <row r="4320" spans="48:57" x14ac:dyDescent="0.25">
      <c r="AV4320" s="85">
        <v>4316</v>
      </c>
      <c r="AW4320" s="91"/>
      <c r="AX4320" s="93" t="s">
        <v>7680</v>
      </c>
      <c r="AY4320" s="87" t="s">
        <v>7681</v>
      </c>
      <c r="AZ4320" s="93" t="s">
        <v>7682</v>
      </c>
      <c r="BA4320" s="88" t="s">
        <v>1032</v>
      </c>
      <c r="BB4320" s="86" t="s">
        <v>948</v>
      </c>
      <c r="BC4320" s="89">
        <v>110000</v>
      </c>
      <c r="BD4320" s="90">
        <v>45717</v>
      </c>
      <c r="BE4320" s="35"/>
    </row>
    <row r="4321" spans="48:57" x14ac:dyDescent="0.25">
      <c r="AV4321" s="85">
        <v>4317</v>
      </c>
      <c r="AW4321" s="91"/>
      <c r="AX4321" s="93" t="s">
        <v>7680</v>
      </c>
      <c r="AY4321" s="87" t="s">
        <v>7681</v>
      </c>
      <c r="AZ4321" s="93" t="s">
        <v>7682</v>
      </c>
      <c r="BA4321" s="88" t="s">
        <v>1017</v>
      </c>
      <c r="BB4321" s="86" t="s">
        <v>1018</v>
      </c>
      <c r="BC4321" s="89">
        <v>300000</v>
      </c>
      <c r="BD4321" s="90">
        <v>45717</v>
      </c>
      <c r="BE4321" s="35"/>
    </row>
    <row r="4322" spans="48:57" x14ac:dyDescent="0.25">
      <c r="AV4322" s="85">
        <v>4318</v>
      </c>
      <c r="AW4322" s="91"/>
      <c r="AX4322" s="93" t="s">
        <v>7680</v>
      </c>
      <c r="AY4322" s="87" t="s">
        <v>7681</v>
      </c>
      <c r="AZ4322" s="93" t="s">
        <v>7682</v>
      </c>
      <c r="BA4322" s="88" t="s">
        <v>2043</v>
      </c>
      <c r="BB4322" s="86" t="s">
        <v>2044</v>
      </c>
      <c r="BC4322" s="89">
        <v>51250</v>
      </c>
      <c r="BD4322" s="90">
        <v>45717</v>
      </c>
      <c r="BE4322" s="35"/>
    </row>
    <row r="4323" spans="48:57" x14ac:dyDescent="0.25">
      <c r="AV4323" s="85">
        <v>4319</v>
      </c>
      <c r="AW4323" s="91"/>
      <c r="AX4323" s="93" t="s">
        <v>7683</v>
      </c>
      <c r="AY4323" s="87" t="s">
        <v>7684</v>
      </c>
      <c r="AZ4323" s="93" t="s">
        <v>7685</v>
      </c>
      <c r="BA4323" s="88" t="s">
        <v>1824</v>
      </c>
      <c r="BB4323" s="86" t="s">
        <v>861</v>
      </c>
      <c r="BC4323" s="89">
        <v>2400</v>
      </c>
      <c r="BD4323" s="90">
        <v>45717</v>
      </c>
      <c r="BE4323" s="35"/>
    </row>
    <row r="4324" spans="48:57" x14ac:dyDescent="0.25">
      <c r="AV4324" s="85">
        <v>4320</v>
      </c>
      <c r="AW4324" s="91"/>
      <c r="AX4324" s="93" t="s">
        <v>7683</v>
      </c>
      <c r="AY4324" s="87" t="s">
        <v>7684</v>
      </c>
      <c r="AZ4324" s="93" t="s">
        <v>7685</v>
      </c>
      <c r="BA4324" s="88" t="s">
        <v>1259</v>
      </c>
      <c r="BB4324" s="86" t="s">
        <v>1260</v>
      </c>
      <c r="BC4324" s="89">
        <v>25000</v>
      </c>
      <c r="BD4324" s="90">
        <v>45717</v>
      </c>
      <c r="BE4324" s="35"/>
    </row>
    <row r="4325" spans="48:57" x14ac:dyDescent="0.25">
      <c r="AV4325" s="85">
        <v>4321</v>
      </c>
      <c r="AW4325" s="91"/>
      <c r="AX4325" s="93" t="s">
        <v>7683</v>
      </c>
      <c r="AY4325" s="87" t="s">
        <v>7684</v>
      </c>
      <c r="AZ4325" s="93" t="s">
        <v>7685</v>
      </c>
      <c r="BA4325" s="88" t="s">
        <v>1824</v>
      </c>
      <c r="BB4325" s="86" t="s">
        <v>861</v>
      </c>
      <c r="BC4325" s="89">
        <v>13200</v>
      </c>
      <c r="BD4325" s="90">
        <v>45717</v>
      </c>
      <c r="BE4325" s="35"/>
    </row>
    <row r="4326" spans="48:57" x14ac:dyDescent="0.25">
      <c r="AV4326" s="85">
        <v>4322</v>
      </c>
      <c r="AW4326" s="91"/>
      <c r="AX4326" s="93" t="s">
        <v>7683</v>
      </c>
      <c r="AY4326" s="87" t="s">
        <v>7684</v>
      </c>
      <c r="AZ4326" s="93" t="s">
        <v>7685</v>
      </c>
      <c r="BA4326" s="88" t="s">
        <v>1323</v>
      </c>
      <c r="BB4326" s="86" t="s">
        <v>631</v>
      </c>
      <c r="BC4326" s="89">
        <v>15975</v>
      </c>
      <c r="BD4326" s="90">
        <v>45689</v>
      </c>
      <c r="BE4326" s="35"/>
    </row>
    <row r="4327" spans="48:57" x14ac:dyDescent="0.25">
      <c r="AV4327" s="85">
        <v>4323</v>
      </c>
      <c r="AW4327" s="91"/>
      <c r="AX4327" s="93" t="s">
        <v>7683</v>
      </c>
      <c r="AY4327" s="87" t="s">
        <v>7684</v>
      </c>
      <c r="AZ4327" s="93" t="s">
        <v>7685</v>
      </c>
      <c r="BA4327" s="88" t="s">
        <v>1077</v>
      </c>
      <c r="BB4327" s="86" t="s">
        <v>1078</v>
      </c>
      <c r="BC4327" s="89">
        <v>132000</v>
      </c>
      <c r="BD4327" s="90">
        <v>45658</v>
      </c>
      <c r="BE4327" s="35"/>
    </row>
    <row r="4328" spans="48:57" x14ac:dyDescent="0.25">
      <c r="AV4328" s="85">
        <v>4324</v>
      </c>
      <c r="AW4328" s="91"/>
      <c r="AX4328" s="93" t="s">
        <v>7683</v>
      </c>
      <c r="AY4328" s="87" t="s">
        <v>7684</v>
      </c>
      <c r="AZ4328" s="93" t="s">
        <v>7685</v>
      </c>
      <c r="BA4328" s="88" t="s">
        <v>1768</v>
      </c>
      <c r="BB4328" s="86" t="s">
        <v>1537</v>
      </c>
      <c r="BC4328" s="89">
        <v>99750</v>
      </c>
      <c r="BD4328" s="90">
        <v>45717</v>
      </c>
      <c r="BE4328" s="35"/>
    </row>
    <row r="4329" spans="48:57" x14ac:dyDescent="0.25">
      <c r="AV4329" s="85">
        <v>4325</v>
      </c>
      <c r="AW4329" s="91"/>
      <c r="AX4329" s="93" t="s">
        <v>7683</v>
      </c>
      <c r="AY4329" s="87" t="s">
        <v>7684</v>
      </c>
      <c r="AZ4329" s="93" t="s">
        <v>7685</v>
      </c>
      <c r="BA4329" s="88" t="s">
        <v>3004</v>
      </c>
      <c r="BB4329" s="86" t="s">
        <v>1576</v>
      </c>
      <c r="BC4329" s="89">
        <v>33012</v>
      </c>
      <c r="BD4329" s="90">
        <v>45717</v>
      </c>
      <c r="BE4329" s="35"/>
    </row>
    <row r="4330" spans="48:57" x14ac:dyDescent="0.25">
      <c r="AV4330" s="85">
        <v>4326</v>
      </c>
      <c r="AW4330" s="91"/>
      <c r="AX4330" s="93" t="s">
        <v>7683</v>
      </c>
      <c r="AY4330" s="87" t="s">
        <v>7684</v>
      </c>
      <c r="AZ4330" s="93" t="s">
        <v>7685</v>
      </c>
      <c r="BA4330" s="88" t="s">
        <v>1686</v>
      </c>
      <c r="BB4330" s="86" t="s">
        <v>1033</v>
      </c>
      <c r="BC4330" s="89">
        <v>47835</v>
      </c>
      <c r="BD4330" s="90">
        <v>45717</v>
      </c>
      <c r="BE4330" s="35"/>
    </row>
    <row r="4331" spans="48:57" x14ac:dyDescent="0.25">
      <c r="AV4331" s="85">
        <v>4327</v>
      </c>
      <c r="AW4331" s="91"/>
      <c r="AX4331" s="93" t="s">
        <v>7683</v>
      </c>
      <c r="AY4331" s="87" t="s">
        <v>7684</v>
      </c>
      <c r="AZ4331" s="93" t="s">
        <v>7685</v>
      </c>
      <c r="BA4331" s="88" t="s">
        <v>1292</v>
      </c>
      <c r="BB4331" s="86" t="s">
        <v>601</v>
      </c>
      <c r="BC4331" s="89">
        <v>37000</v>
      </c>
      <c r="BD4331" s="90">
        <v>45717</v>
      </c>
      <c r="BE4331" s="35"/>
    </row>
    <row r="4332" spans="48:57" x14ac:dyDescent="0.25">
      <c r="AV4332" s="85">
        <v>4328</v>
      </c>
      <c r="AW4332" s="91"/>
      <c r="AX4332" s="93" t="s">
        <v>7683</v>
      </c>
      <c r="AY4332" s="87" t="s">
        <v>7684</v>
      </c>
      <c r="AZ4332" s="93" t="s">
        <v>7685</v>
      </c>
      <c r="BA4332" s="88" t="s">
        <v>3042</v>
      </c>
      <c r="BB4332" s="86" t="s">
        <v>537</v>
      </c>
      <c r="BC4332" s="89">
        <v>54600</v>
      </c>
      <c r="BD4332" s="90">
        <v>45717</v>
      </c>
      <c r="BE4332" s="35"/>
    </row>
    <row r="4333" spans="48:57" x14ac:dyDescent="0.25">
      <c r="AV4333" s="85">
        <v>4329</v>
      </c>
      <c r="AW4333" s="91"/>
      <c r="AX4333" s="93" t="s">
        <v>7683</v>
      </c>
      <c r="AY4333" s="87" t="s">
        <v>7684</v>
      </c>
      <c r="AZ4333" s="93" t="s">
        <v>7685</v>
      </c>
      <c r="BA4333" s="88" t="s">
        <v>1001</v>
      </c>
      <c r="BB4333" s="86" t="s">
        <v>1002</v>
      </c>
      <c r="BC4333" s="89">
        <v>94800</v>
      </c>
      <c r="BD4333" s="90">
        <v>45717</v>
      </c>
      <c r="BE4333" s="35"/>
    </row>
    <row r="4334" spans="48:57" x14ac:dyDescent="0.25">
      <c r="AV4334" s="85">
        <v>4330</v>
      </c>
      <c r="AW4334" s="91"/>
      <c r="AX4334" s="93" t="s">
        <v>7683</v>
      </c>
      <c r="AY4334" s="87" t="s">
        <v>7684</v>
      </c>
      <c r="AZ4334" s="93" t="s">
        <v>7685</v>
      </c>
      <c r="BA4334" s="88" t="s">
        <v>1323</v>
      </c>
      <c r="BB4334" s="86" t="s">
        <v>631</v>
      </c>
      <c r="BC4334" s="89">
        <v>42600</v>
      </c>
      <c r="BD4334" s="90">
        <v>45717</v>
      </c>
      <c r="BE4334" s="35"/>
    </row>
    <row r="4335" spans="48:57" x14ac:dyDescent="0.25">
      <c r="AV4335" s="85">
        <v>4331</v>
      </c>
      <c r="AW4335" s="91"/>
      <c r="AX4335" s="93" t="s">
        <v>7683</v>
      </c>
      <c r="AY4335" s="87" t="s">
        <v>7684</v>
      </c>
      <c r="AZ4335" s="93" t="s">
        <v>7685</v>
      </c>
      <c r="BA4335" s="88" t="s">
        <v>976</v>
      </c>
      <c r="BB4335" s="86" t="s">
        <v>977</v>
      </c>
      <c r="BC4335" s="89">
        <v>24300</v>
      </c>
      <c r="BD4335" s="90">
        <v>45689</v>
      </c>
      <c r="BE4335" s="35"/>
    </row>
    <row r="4336" spans="48:57" x14ac:dyDescent="0.25">
      <c r="AV4336" s="85">
        <v>4332</v>
      </c>
      <c r="AW4336" s="91"/>
      <c r="AX4336" s="93" t="s">
        <v>7683</v>
      </c>
      <c r="AY4336" s="87" t="s">
        <v>7684</v>
      </c>
      <c r="AZ4336" s="93" t="s">
        <v>7685</v>
      </c>
      <c r="BA4336" s="88" t="s">
        <v>7378</v>
      </c>
      <c r="BB4336" s="86" t="s">
        <v>946</v>
      </c>
      <c r="BC4336" s="89">
        <v>12075</v>
      </c>
      <c r="BD4336" s="90">
        <v>45658</v>
      </c>
      <c r="BE4336" s="35"/>
    </row>
    <row r="4337" spans="48:57" x14ac:dyDescent="0.25">
      <c r="AV4337" s="85">
        <v>4333</v>
      </c>
      <c r="AW4337" s="91"/>
      <c r="AX4337" s="93" t="s">
        <v>4324</v>
      </c>
      <c r="AY4337" s="87" t="s">
        <v>1587</v>
      </c>
      <c r="AZ4337" s="93" t="s">
        <v>7267</v>
      </c>
      <c r="BA4337" s="88" t="s">
        <v>311</v>
      </c>
      <c r="BB4337" s="86" t="s">
        <v>312</v>
      </c>
      <c r="BC4337" s="89">
        <v>27540</v>
      </c>
      <c r="BD4337" s="90">
        <v>45717</v>
      </c>
      <c r="BE4337" s="35"/>
    </row>
    <row r="4338" spans="48:57" x14ac:dyDescent="0.25">
      <c r="AV4338" s="85">
        <v>4334</v>
      </c>
      <c r="AW4338" s="91"/>
      <c r="AX4338" s="93" t="s">
        <v>4324</v>
      </c>
      <c r="AY4338" s="87" t="s">
        <v>1587</v>
      </c>
      <c r="AZ4338" s="93" t="s">
        <v>7267</v>
      </c>
      <c r="BA4338" s="88" t="s">
        <v>2151</v>
      </c>
      <c r="BB4338" s="86" t="s">
        <v>61</v>
      </c>
      <c r="BC4338" s="89">
        <v>77250</v>
      </c>
      <c r="BD4338" s="90">
        <v>45717</v>
      </c>
      <c r="BE4338" s="35"/>
    </row>
    <row r="4339" spans="48:57" x14ac:dyDescent="0.25">
      <c r="AV4339" s="85">
        <v>4335</v>
      </c>
      <c r="AW4339" s="91"/>
      <c r="AX4339" s="93" t="s">
        <v>4324</v>
      </c>
      <c r="AY4339" s="87" t="s">
        <v>1587</v>
      </c>
      <c r="AZ4339" s="93" t="s">
        <v>7267</v>
      </c>
      <c r="BA4339" s="88" t="s">
        <v>3291</v>
      </c>
      <c r="BB4339" s="86" t="s">
        <v>688</v>
      </c>
      <c r="BC4339" s="89">
        <v>96000</v>
      </c>
      <c r="BD4339" s="90">
        <v>45717</v>
      </c>
      <c r="BE4339" s="35"/>
    </row>
    <row r="4340" spans="48:57" x14ac:dyDescent="0.25">
      <c r="AV4340" s="85">
        <v>4336</v>
      </c>
      <c r="AW4340" s="91"/>
      <c r="AX4340" s="93" t="s">
        <v>4324</v>
      </c>
      <c r="AY4340" s="87" t="s">
        <v>1587</v>
      </c>
      <c r="AZ4340" s="93" t="s">
        <v>7267</v>
      </c>
      <c r="BA4340" s="88" t="s">
        <v>1501</v>
      </c>
      <c r="BB4340" s="86" t="s">
        <v>1310</v>
      </c>
      <c r="BC4340" s="89">
        <v>80850</v>
      </c>
      <c r="BD4340" s="90">
        <v>45717</v>
      </c>
      <c r="BE4340" s="35"/>
    </row>
    <row r="4341" spans="48:57" x14ac:dyDescent="0.25">
      <c r="AV4341" s="85">
        <v>4337</v>
      </c>
      <c r="AW4341" s="91"/>
      <c r="AX4341" s="93" t="s">
        <v>4324</v>
      </c>
      <c r="AY4341" s="87" t="s">
        <v>1587</v>
      </c>
      <c r="AZ4341" s="93" t="s">
        <v>7267</v>
      </c>
      <c r="BA4341" s="88" t="s">
        <v>1501</v>
      </c>
      <c r="BB4341" s="86" t="s">
        <v>1310</v>
      </c>
      <c r="BC4341" s="89">
        <v>80850</v>
      </c>
      <c r="BD4341" s="90">
        <v>45717</v>
      </c>
      <c r="BE4341" s="35"/>
    </row>
    <row r="4342" spans="48:57" x14ac:dyDescent="0.25">
      <c r="AV4342" s="85">
        <v>4338</v>
      </c>
      <c r="AW4342" s="91"/>
      <c r="AX4342" s="93" t="s">
        <v>4324</v>
      </c>
      <c r="AY4342" s="87" t="s">
        <v>7686</v>
      </c>
      <c r="AZ4342" s="93" t="s">
        <v>7687</v>
      </c>
      <c r="BA4342" s="88" t="s">
        <v>615</v>
      </c>
      <c r="BB4342" s="86" t="s">
        <v>616</v>
      </c>
      <c r="BC4342" s="89">
        <v>7500</v>
      </c>
      <c r="BD4342" s="90">
        <v>45717</v>
      </c>
      <c r="BE4342" s="35"/>
    </row>
    <row r="4343" spans="48:57" x14ac:dyDescent="0.25">
      <c r="AV4343" s="85">
        <v>4339</v>
      </c>
      <c r="AW4343" s="91"/>
      <c r="AX4343" s="93" t="s">
        <v>4324</v>
      </c>
      <c r="AY4343" s="87" t="s">
        <v>7688</v>
      </c>
      <c r="AZ4343" s="93" t="s">
        <v>7689</v>
      </c>
      <c r="BA4343" s="88" t="s">
        <v>1032</v>
      </c>
      <c r="BB4343" s="86" t="s">
        <v>948</v>
      </c>
      <c r="BC4343" s="89">
        <v>11000</v>
      </c>
      <c r="BD4343" s="90">
        <v>45717</v>
      </c>
      <c r="BE4343" s="35"/>
    </row>
    <row r="4344" spans="48:57" x14ac:dyDescent="0.25">
      <c r="AV4344" s="85">
        <v>4340</v>
      </c>
      <c r="AW4344" s="91"/>
      <c r="AX4344" s="93" t="s">
        <v>4324</v>
      </c>
      <c r="AY4344" s="87" t="s">
        <v>7690</v>
      </c>
      <c r="AZ4344" s="93" t="s">
        <v>7274</v>
      </c>
      <c r="BA4344" s="88" t="s">
        <v>1077</v>
      </c>
      <c r="BB4344" s="86" t="s">
        <v>1078</v>
      </c>
      <c r="BC4344" s="89">
        <v>11000</v>
      </c>
      <c r="BD4344" s="90">
        <v>45689</v>
      </c>
      <c r="BE4344" s="35"/>
    </row>
    <row r="4345" spans="48:57" x14ac:dyDescent="0.25">
      <c r="AV4345" s="85">
        <v>4341</v>
      </c>
      <c r="AW4345" s="91"/>
      <c r="AX4345" s="93" t="s">
        <v>4324</v>
      </c>
      <c r="AY4345" s="87" t="s">
        <v>362</v>
      </c>
      <c r="AZ4345" s="93" t="s">
        <v>7691</v>
      </c>
      <c r="BA4345" s="88" t="s">
        <v>7201</v>
      </c>
      <c r="BB4345" s="86" t="s">
        <v>550</v>
      </c>
      <c r="BC4345" s="89">
        <v>3930</v>
      </c>
      <c r="BD4345" s="90">
        <v>45658</v>
      </c>
      <c r="BE4345" s="35"/>
    </row>
    <row r="4346" spans="48:57" x14ac:dyDescent="0.25">
      <c r="AV4346" s="85">
        <v>4342</v>
      </c>
      <c r="AW4346" s="91"/>
      <c r="AX4346" s="93" t="s">
        <v>7692</v>
      </c>
      <c r="AY4346" s="87" t="s">
        <v>7693</v>
      </c>
      <c r="AZ4346" s="93" t="s">
        <v>7694</v>
      </c>
      <c r="BA4346" s="88" t="s">
        <v>645</v>
      </c>
      <c r="BB4346" s="86" t="s">
        <v>646</v>
      </c>
      <c r="BC4346" s="89">
        <v>9500</v>
      </c>
      <c r="BD4346" s="90">
        <v>45717</v>
      </c>
      <c r="BE4346" s="35"/>
    </row>
    <row r="4347" spans="48:57" x14ac:dyDescent="0.25">
      <c r="AV4347" s="85">
        <v>4343</v>
      </c>
      <c r="AW4347" s="91"/>
      <c r="AX4347" s="93" t="s">
        <v>4324</v>
      </c>
      <c r="AY4347" s="87" t="s">
        <v>7695</v>
      </c>
      <c r="AZ4347" s="93" t="s">
        <v>7696</v>
      </c>
      <c r="BA4347" s="88" t="s">
        <v>2228</v>
      </c>
      <c r="BB4347" s="86" t="s">
        <v>790</v>
      </c>
      <c r="BC4347" s="89">
        <v>72500</v>
      </c>
      <c r="BD4347" s="90">
        <v>45717</v>
      </c>
      <c r="BE4347" s="35"/>
    </row>
    <row r="4348" spans="48:57" x14ac:dyDescent="0.25">
      <c r="AV4348" s="85">
        <v>4344</v>
      </c>
      <c r="AW4348" s="91"/>
      <c r="AX4348" s="93" t="s">
        <v>4324</v>
      </c>
      <c r="AY4348" s="87" t="s">
        <v>7697</v>
      </c>
      <c r="AZ4348" s="93" t="s">
        <v>7698</v>
      </c>
      <c r="BA4348" s="88" t="s">
        <v>2228</v>
      </c>
      <c r="BB4348" s="86" t="s">
        <v>790</v>
      </c>
      <c r="BC4348" s="89">
        <v>14500</v>
      </c>
      <c r="BD4348" s="90">
        <v>45717</v>
      </c>
      <c r="BE4348" s="35"/>
    </row>
    <row r="4349" spans="48:57" x14ac:dyDescent="0.25">
      <c r="AV4349" s="85">
        <v>4345</v>
      </c>
      <c r="AW4349" s="91"/>
      <c r="AX4349" s="93" t="s">
        <v>4324</v>
      </c>
      <c r="AY4349" s="87" t="s">
        <v>7699</v>
      </c>
      <c r="AZ4349" s="93" t="s">
        <v>7700</v>
      </c>
      <c r="BA4349" s="88" t="s">
        <v>686</v>
      </c>
      <c r="BB4349" s="86" t="s">
        <v>661</v>
      </c>
      <c r="BC4349" s="89">
        <v>0</v>
      </c>
      <c r="BD4349" s="90">
        <v>45717</v>
      </c>
      <c r="BE4349" s="35"/>
    </row>
    <row r="4350" spans="48:57" x14ac:dyDescent="0.25">
      <c r="AV4350" s="85">
        <v>4346</v>
      </c>
      <c r="AW4350" s="91"/>
      <c r="AX4350" s="93" t="s">
        <v>4324</v>
      </c>
      <c r="AY4350" s="87" t="s">
        <v>7701</v>
      </c>
      <c r="AZ4350" s="93" t="s">
        <v>7702</v>
      </c>
      <c r="BA4350" s="88" t="s">
        <v>132</v>
      </c>
      <c r="BB4350" s="86" t="s">
        <v>133</v>
      </c>
      <c r="BC4350" s="89">
        <v>11300</v>
      </c>
      <c r="BD4350" s="90">
        <v>45717</v>
      </c>
      <c r="BE4350" s="35"/>
    </row>
    <row r="4351" spans="48:57" x14ac:dyDescent="0.25">
      <c r="AV4351" s="85">
        <v>4347</v>
      </c>
      <c r="AW4351" s="91"/>
      <c r="AX4351" s="93" t="s">
        <v>4324</v>
      </c>
      <c r="AY4351" s="87" t="s">
        <v>7703</v>
      </c>
      <c r="AZ4351" s="93" t="s">
        <v>7610</v>
      </c>
      <c r="BA4351" s="88" t="s">
        <v>7475</v>
      </c>
      <c r="BB4351" s="86" t="s">
        <v>1367</v>
      </c>
      <c r="BC4351" s="89">
        <v>12600</v>
      </c>
      <c r="BD4351" s="90">
        <v>45717</v>
      </c>
      <c r="BE4351" s="35"/>
    </row>
    <row r="4352" spans="48:57" x14ac:dyDescent="0.25">
      <c r="AV4352" s="85">
        <v>4348</v>
      </c>
      <c r="AW4352" s="91"/>
      <c r="AX4352" s="93" t="s">
        <v>4324</v>
      </c>
      <c r="AY4352" s="87" t="s">
        <v>7703</v>
      </c>
      <c r="AZ4352" s="93" t="s">
        <v>7610</v>
      </c>
      <c r="BA4352" s="88" t="s">
        <v>1077</v>
      </c>
      <c r="BB4352" s="86" t="s">
        <v>1078</v>
      </c>
      <c r="BC4352" s="89">
        <v>2750</v>
      </c>
      <c r="BD4352" s="90">
        <v>45717</v>
      </c>
      <c r="BE4352" s="35"/>
    </row>
    <row r="4353" spans="48:57" x14ac:dyDescent="0.25">
      <c r="AV4353" s="85">
        <v>4349</v>
      </c>
      <c r="AW4353" s="91"/>
      <c r="AX4353" s="93" t="s">
        <v>4324</v>
      </c>
      <c r="AY4353" s="87" t="s">
        <v>7703</v>
      </c>
      <c r="AZ4353" s="93" t="s">
        <v>7610</v>
      </c>
      <c r="BA4353" s="88" t="s">
        <v>1077</v>
      </c>
      <c r="BB4353" s="86" t="s">
        <v>1078</v>
      </c>
      <c r="BC4353" s="89">
        <v>2750</v>
      </c>
      <c r="BD4353" s="90">
        <v>45689</v>
      </c>
      <c r="BE4353" s="35"/>
    </row>
    <row r="4354" spans="48:57" x14ac:dyDescent="0.25">
      <c r="AV4354" s="85">
        <v>4350</v>
      </c>
      <c r="AW4354" s="91"/>
      <c r="AX4354" s="93" t="s">
        <v>4324</v>
      </c>
      <c r="AY4354" s="87" t="s">
        <v>7704</v>
      </c>
      <c r="AZ4354" s="93" t="s">
        <v>7705</v>
      </c>
      <c r="BA4354" s="88" t="s">
        <v>2228</v>
      </c>
      <c r="BB4354" s="86" t="s">
        <v>790</v>
      </c>
      <c r="BC4354" s="89">
        <v>14500</v>
      </c>
      <c r="BD4354" s="90">
        <v>45658</v>
      </c>
      <c r="BE4354" s="35"/>
    </row>
    <row r="4355" spans="48:57" x14ac:dyDescent="0.25">
      <c r="AV4355" s="85">
        <v>4351</v>
      </c>
      <c r="AW4355" s="91"/>
      <c r="AX4355" s="93" t="s">
        <v>4324</v>
      </c>
      <c r="AY4355" s="87" t="s">
        <v>7706</v>
      </c>
      <c r="AZ4355" s="93" t="s">
        <v>7482</v>
      </c>
      <c r="BA4355" s="88" t="s">
        <v>686</v>
      </c>
      <c r="BB4355" s="86" t="s">
        <v>661</v>
      </c>
      <c r="BC4355" s="89">
        <v>0</v>
      </c>
      <c r="BD4355" s="90">
        <v>45717</v>
      </c>
      <c r="BE4355" s="35"/>
    </row>
    <row r="4356" spans="48:57" x14ac:dyDescent="0.25">
      <c r="AV4356" s="85">
        <v>4352</v>
      </c>
      <c r="AW4356" s="91"/>
      <c r="AX4356" s="93" t="s">
        <v>4324</v>
      </c>
      <c r="AY4356" s="87" t="s">
        <v>7707</v>
      </c>
      <c r="AZ4356" s="93" t="s">
        <v>7708</v>
      </c>
      <c r="BA4356" s="88" t="s">
        <v>1032</v>
      </c>
      <c r="BB4356" s="86" t="s">
        <v>948</v>
      </c>
      <c r="BC4356" s="89">
        <v>-22000</v>
      </c>
      <c r="BD4356" s="90">
        <v>45717</v>
      </c>
      <c r="BE4356" s="35"/>
    </row>
    <row r="4357" spans="48:57" x14ac:dyDescent="0.25">
      <c r="AV4357" s="85">
        <v>4353</v>
      </c>
      <c r="AW4357" s="91"/>
      <c r="AX4357" s="93" t="s">
        <v>4324</v>
      </c>
      <c r="AY4357" s="87" t="s">
        <v>7709</v>
      </c>
      <c r="AZ4357" s="93" t="s">
        <v>7710</v>
      </c>
      <c r="BA4357" s="88" t="s">
        <v>615</v>
      </c>
      <c r="BB4357" s="86" t="s">
        <v>616</v>
      </c>
      <c r="BC4357" s="89">
        <v>7500</v>
      </c>
      <c r="BD4357" s="90">
        <v>45717</v>
      </c>
      <c r="BE4357" s="35"/>
    </row>
    <row r="4358" spans="48:57" x14ac:dyDescent="0.25">
      <c r="AV4358" s="85">
        <v>4354</v>
      </c>
      <c r="AW4358" s="91"/>
      <c r="AX4358" s="93" t="s">
        <v>4324</v>
      </c>
      <c r="AY4358" s="87" t="s">
        <v>3348</v>
      </c>
      <c r="AZ4358" s="93" t="s">
        <v>7711</v>
      </c>
      <c r="BA4358" s="88" t="s">
        <v>686</v>
      </c>
      <c r="BB4358" s="86" t="s">
        <v>661</v>
      </c>
      <c r="BC4358" s="89">
        <v>0</v>
      </c>
      <c r="BD4358" s="90">
        <v>45717</v>
      </c>
      <c r="BE4358" s="35"/>
    </row>
    <row r="4359" spans="48:57" x14ac:dyDescent="0.25">
      <c r="AV4359" s="85">
        <v>4355</v>
      </c>
      <c r="AW4359" s="91"/>
      <c r="AX4359" s="93" t="s">
        <v>4324</v>
      </c>
      <c r="AY4359" s="87" t="s">
        <v>7712</v>
      </c>
      <c r="AZ4359" s="93" t="s">
        <v>7691</v>
      </c>
      <c r="BA4359" s="88" t="s">
        <v>1041</v>
      </c>
      <c r="BB4359" s="86" t="s">
        <v>1004</v>
      </c>
      <c r="BC4359" s="89">
        <v>6000</v>
      </c>
      <c r="BD4359" s="90">
        <v>45717</v>
      </c>
      <c r="BE4359" s="35"/>
    </row>
    <row r="4360" spans="48:57" x14ac:dyDescent="0.25">
      <c r="AV4360" s="85">
        <v>4356</v>
      </c>
      <c r="AW4360" s="91"/>
      <c r="AX4360" s="93" t="s">
        <v>4324</v>
      </c>
      <c r="AY4360" s="87" t="s">
        <v>7712</v>
      </c>
      <c r="AZ4360" s="93" t="s">
        <v>7691</v>
      </c>
      <c r="BA4360" s="88" t="s">
        <v>1001</v>
      </c>
      <c r="BB4360" s="86" t="s">
        <v>1002</v>
      </c>
      <c r="BC4360" s="89">
        <v>18960</v>
      </c>
      <c r="BD4360" s="90">
        <v>45717</v>
      </c>
      <c r="BE4360" s="35"/>
    </row>
    <row r="4361" spans="48:57" x14ac:dyDescent="0.25">
      <c r="AV4361" s="85">
        <v>4357</v>
      </c>
      <c r="AW4361" s="91"/>
      <c r="AX4361" s="93" t="s">
        <v>4324</v>
      </c>
      <c r="AY4361" s="87" t="s">
        <v>7713</v>
      </c>
      <c r="AZ4361" s="93" t="s">
        <v>7714</v>
      </c>
      <c r="BA4361" s="88" t="s">
        <v>686</v>
      </c>
      <c r="BB4361" s="86" t="s">
        <v>661</v>
      </c>
      <c r="BC4361" s="89">
        <v>0</v>
      </c>
      <c r="BD4361" s="90">
        <v>45717</v>
      </c>
      <c r="BE4361" s="35"/>
    </row>
    <row r="4362" spans="48:57" x14ac:dyDescent="0.25">
      <c r="AV4362" s="85">
        <v>4358</v>
      </c>
      <c r="AW4362" s="91"/>
      <c r="AX4362" s="93" t="s">
        <v>4324</v>
      </c>
      <c r="AY4362" s="87" t="s">
        <v>7715</v>
      </c>
      <c r="AZ4362" s="93" t="s">
        <v>7716</v>
      </c>
      <c r="BA4362" s="88" t="s">
        <v>2151</v>
      </c>
      <c r="BB4362" s="86" t="s">
        <v>61</v>
      </c>
      <c r="BC4362" s="89">
        <v>25750</v>
      </c>
      <c r="BD4362" s="90">
        <v>45689</v>
      </c>
      <c r="BE4362" s="35"/>
    </row>
    <row r="4363" spans="48:57" x14ac:dyDescent="0.25">
      <c r="AV4363" s="85">
        <v>4359</v>
      </c>
      <c r="AW4363" s="91"/>
      <c r="AX4363" s="93" t="s">
        <v>4324</v>
      </c>
      <c r="AY4363" s="87" t="s">
        <v>7717</v>
      </c>
      <c r="AZ4363" s="93" t="s">
        <v>7718</v>
      </c>
      <c r="BA4363" s="88" t="s">
        <v>686</v>
      </c>
      <c r="BB4363" s="86" t="s">
        <v>661</v>
      </c>
      <c r="BC4363" s="89">
        <v>0</v>
      </c>
      <c r="BD4363" s="90">
        <v>45658</v>
      </c>
      <c r="BE4363" s="35"/>
    </row>
    <row r="4364" spans="48:57" x14ac:dyDescent="0.25">
      <c r="AV4364" s="85">
        <v>4360</v>
      </c>
      <c r="AW4364" s="91"/>
      <c r="AX4364" s="93" t="s">
        <v>4324</v>
      </c>
      <c r="AY4364" s="87" t="s">
        <v>7719</v>
      </c>
      <c r="AZ4364" s="93" t="s">
        <v>7471</v>
      </c>
      <c r="BA4364" s="88" t="s">
        <v>1032</v>
      </c>
      <c r="BB4364" s="86" t="s">
        <v>948</v>
      </c>
      <c r="BC4364" s="89">
        <v>22000</v>
      </c>
      <c r="BD4364" s="90">
        <v>45717</v>
      </c>
      <c r="BE4364" s="35"/>
    </row>
    <row r="4365" spans="48:57" x14ac:dyDescent="0.25">
      <c r="AV4365" s="85">
        <v>4361</v>
      </c>
      <c r="AW4365" s="91"/>
      <c r="AX4365" s="93" t="s">
        <v>4324</v>
      </c>
      <c r="AY4365" s="87" t="s">
        <v>1028</v>
      </c>
      <c r="AZ4365" s="93" t="s">
        <v>7720</v>
      </c>
      <c r="BA4365" s="88" t="s">
        <v>2363</v>
      </c>
      <c r="BB4365" s="86" t="s">
        <v>461</v>
      </c>
      <c r="BC4365" s="89">
        <v>21720</v>
      </c>
      <c r="BD4365" s="90">
        <v>45717</v>
      </c>
      <c r="BE4365" s="35"/>
    </row>
    <row r="4366" spans="48:57" x14ac:dyDescent="0.25">
      <c r="AV4366" s="85">
        <v>4362</v>
      </c>
      <c r="AW4366" s="91"/>
      <c r="AX4366" s="93" t="s">
        <v>4324</v>
      </c>
      <c r="AY4366" s="87" t="s">
        <v>1028</v>
      </c>
      <c r="AZ4366" s="93" t="s">
        <v>7720</v>
      </c>
      <c r="BA4366" s="88" t="s">
        <v>2363</v>
      </c>
      <c r="BB4366" s="86" t="s">
        <v>461</v>
      </c>
      <c r="BC4366" s="89">
        <v>10860</v>
      </c>
      <c r="BD4366" s="90">
        <v>45717</v>
      </c>
      <c r="BE4366" s="35"/>
    </row>
    <row r="4367" spans="48:57" x14ac:dyDescent="0.25">
      <c r="AV4367" s="85">
        <v>4363</v>
      </c>
      <c r="AW4367" s="91"/>
      <c r="AX4367" s="93" t="s">
        <v>4324</v>
      </c>
      <c r="AY4367" s="87" t="s">
        <v>7721</v>
      </c>
      <c r="AZ4367" s="93" t="s">
        <v>7722</v>
      </c>
      <c r="BA4367" s="88" t="s">
        <v>2228</v>
      </c>
      <c r="BB4367" s="86" t="s">
        <v>790</v>
      </c>
      <c r="BC4367" s="89">
        <v>14500</v>
      </c>
      <c r="BD4367" s="90">
        <v>45717</v>
      </c>
      <c r="BE4367" s="35"/>
    </row>
    <row r="4368" spans="48:57" x14ac:dyDescent="0.25">
      <c r="AV4368" s="85">
        <v>4364</v>
      </c>
      <c r="AW4368" s="91"/>
      <c r="AX4368" s="93" t="s">
        <v>4324</v>
      </c>
      <c r="AY4368" s="87" t="s">
        <v>7723</v>
      </c>
      <c r="AZ4368" s="93" t="s">
        <v>7724</v>
      </c>
      <c r="BA4368" s="88" t="s">
        <v>732</v>
      </c>
      <c r="BB4368" s="86" t="s">
        <v>733</v>
      </c>
      <c r="BC4368" s="89">
        <v>5750</v>
      </c>
      <c r="BD4368" s="90">
        <v>45717</v>
      </c>
      <c r="BE4368" s="35"/>
    </row>
    <row r="4369" spans="48:57" x14ac:dyDescent="0.25">
      <c r="AV4369" s="85">
        <v>4365</v>
      </c>
      <c r="AW4369" s="91"/>
      <c r="AX4369" s="93" t="s">
        <v>4324</v>
      </c>
      <c r="AY4369" s="87" t="s">
        <v>127</v>
      </c>
      <c r="AZ4369" s="93" t="s">
        <v>7725</v>
      </c>
      <c r="BA4369" s="88" t="s">
        <v>1077</v>
      </c>
      <c r="BB4369" s="86" t="s">
        <v>1078</v>
      </c>
      <c r="BC4369" s="89">
        <v>5500</v>
      </c>
      <c r="BD4369" s="90">
        <v>45717</v>
      </c>
      <c r="BE4369" s="35"/>
    </row>
    <row r="4370" spans="48:57" x14ac:dyDescent="0.25">
      <c r="AV4370" s="85">
        <v>4366</v>
      </c>
      <c r="AW4370" s="91"/>
      <c r="AX4370" s="93" t="s">
        <v>4324</v>
      </c>
      <c r="AY4370" s="87" t="s">
        <v>127</v>
      </c>
      <c r="AZ4370" s="93" t="s">
        <v>7725</v>
      </c>
      <c r="BA4370" s="88" t="s">
        <v>1686</v>
      </c>
      <c r="BB4370" s="86" t="s">
        <v>1033</v>
      </c>
      <c r="BC4370" s="89">
        <v>63780</v>
      </c>
      <c r="BD4370" s="90">
        <v>45717</v>
      </c>
      <c r="BE4370" s="35"/>
    </row>
    <row r="4371" spans="48:57" x14ac:dyDescent="0.25">
      <c r="AV4371" s="85">
        <v>4367</v>
      </c>
      <c r="AW4371" s="91"/>
      <c r="AX4371" s="93" t="s">
        <v>4324</v>
      </c>
      <c r="AY4371" s="87" t="s">
        <v>127</v>
      </c>
      <c r="AZ4371" s="93" t="s">
        <v>7725</v>
      </c>
      <c r="BA4371" s="88" t="s">
        <v>7072</v>
      </c>
      <c r="BB4371" s="86" t="s">
        <v>1056</v>
      </c>
      <c r="BC4371" s="89">
        <v>48330</v>
      </c>
      <c r="BD4371" s="90">
        <v>45689</v>
      </c>
      <c r="BE4371" s="35"/>
    </row>
    <row r="4372" spans="48:57" x14ac:dyDescent="0.25">
      <c r="AV4372" s="85">
        <v>4368</v>
      </c>
      <c r="AW4372" s="91"/>
      <c r="AX4372" s="93" t="s">
        <v>4324</v>
      </c>
      <c r="AY4372" s="87" t="s">
        <v>127</v>
      </c>
      <c r="AZ4372" s="93" t="s">
        <v>7725</v>
      </c>
      <c r="BA4372" s="88" t="s">
        <v>1607</v>
      </c>
      <c r="BB4372" s="86" t="s">
        <v>414</v>
      </c>
      <c r="BC4372" s="89">
        <v>10875</v>
      </c>
      <c r="BD4372" s="90">
        <v>45658</v>
      </c>
      <c r="BE4372" s="35"/>
    </row>
    <row r="4373" spans="48:57" x14ac:dyDescent="0.25">
      <c r="AV4373" s="85">
        <v>4369</v>
      </c>
      <c r="AW4373" s="91"/>
      <c r="AX4373" s="93" t="s">
        <v>4324</v>
      </c>
      <c r="AY4373" s="87" t="s">
        <v>127</v>
      </c>
      <c r="AZ4373" s="93" t="s">
        <v>7725</v>
      </c>
      <c r="BA4373" s="88" t="s">
        <v>1686</v>
      </c>
      <c r="BB4373" s="86" t="s">
        <v>1033</v>
      </c>
      <c r="BC4373" s="89">
        <v>15945</v>
      </c>
      <c r="BD4373" s="90">
        <v>45717</v>
      </c>
      <c r="BE4373" s="35"/>
    </row>
    <row r="4374" spans="48:57" x14ac:dyDescent="0.25">
      <c r="AV4374" s="85">
        <v>4370</v>
      </c>
      <c r="AW4374" s="91"/>
      <c r="AX4374" s="93" t="s">
        <v>4324</v>
      </c>
      <c r="AY4374" s="87" t="s">
        <v>127</v>
      </c>
      <c r="AZ4374" s="93" t="s">
        <v>7725</v>
      </c>
      <c r="BA4374" s="88" t="s">
        <v>2363</v>
      </c>
      <c r="BB4374" s="86" t="s">
        <v>461</v>
      </c>
      <c r="BC4374" s="89">
        <v>5430</v>
      </c>
      <c r="BD4374" s="90">
        <v>45717</v>
      </c>
      <c r="BE4374" s="35"/>
    </row>
    <row r="4375" spans="48:57" x14ac:dyDescent="0.25">
      <c r="AV4375" s="85">
        <v>4371</v>
      </c>
      <c r="AW4375" s="91"/>
      <c r="AX4375" s="93" t="s">
        <v>4324</v>
      </c>
      <c r="AY4375" s="87" t="s">
        <v>127</v>
      </c>
      <c r="AZ4375" s="93" t="s">
        <v>7725</v>
      </c>
      <c r="BA4375" s="88" t="s">
        <v>1686</v>
      </c>
      <c r="BB4375" s="86" t="s">
        <v>1033</v>
      </c>
      <c r="BC4375" s="89">
        <v>15945</v>
      </c>
      <c r="BD4375" s="90">
        <v>45717</v>
      </c>
      <c r="BE4375" s="35"/>
    </row>
    <row r="4376" spans="48:57" x14ac:dyDescent="0.25">
      <c r="AV4376" s="85">
        <v>4372</v>
      </c>
      <c r="AW4376" s="91"/>
      <c r="AX4376" s="93" t="s">
        <v>4324</v>
      </c>
      <c r="AY4376" s="87" t="s">
        <v>127</v>
      </c>
      <c r="AZ4376" s="93" t="s">
        <v>7725</v>
      </c>
      <c r="BA4376" s="88" t="s">
        <v>1077</v>
      </c>
      <c r="BB4376" s="86" t="s">
        <v>1078</v>
      </c>
      <c r="BC4376" s="87">
        <v>5500</v>
      </c>
      <c r="BD4376" s="90">
        <v>45717</v>
      </c>
      <c r="BE4376" s="35"/>
    </row>
    <row r="4377" spans="48:57" x14ac:dyDescent="0.25">
      <c r="AV4377" s="85">
        <v>4373</v>
      </c>
      <c r="AW4377" s="91"/>
      <c r="AX4377" s="93" t="s">
        <v>4324</v>
      </c>
      <c r="AY4377" s="87" t="s">
        <v>127</v>
      </c>
      <c r="AZ4377" s="93" t="s">
        <v>7725</v>
      </c>
      <c r="BA4377" s="88" t="s">
        <v>1607</v>
      </c>
      <c r="BB4377" s="86" t="s">
        <v>414</v>
      </c>
      <c r="BC4377" s="89">
        <v>10875</v>
      </c>
      <c r="BD4377" s="90">
        <v>45717</v>
      </c>
      <c r="BE4377" s="35"/>
    </row>
    <row r="4378" spans="48:57" x14ac:dyDescent="0.25">
      <c r="AV4378" s="85">
        <v>4374</v>
      </c>
      <c r="AW4378" s="91"/>
      <c r="AX4378" s="93" t="s">
        <v>4324</v>
      </c>
      <c r="AY4378" s="87" t="s">
        <v>127</v>
      </c>
      <c r="AZ4378" s="93" t="s">
        <v>7725</v>
      </c>
      <c r="BA4378" s="88" t="s">
        <v>1077</v>
      </c>
      <c r="BB4378" s="86" t="s">
        <v>1078</v>
      </c>
      <c r="BC4378" s="89">
        <v>11000</v>
      </c>
      <c r="BD4378" s="90">
        <v>45717</v>
      </c>
      <c r="BE4378" s="35"/>
    </row>
    <row r="4379" spans="48:57" x14ac:dyDescent="0.25">
      <c r="AV4379" s="85">
        <v>4375</v>
      </c>
      <c r="AW4379" s="91"/>
      <c r="AX4379" s="93" t="s">
        <v>4324</v>
      </c>
      <c r="AY4379" s="87" t="s">
        <v>127</v>
      </c>
      <c r="AZ4379" s="93" t="s">
        <v>7725</v>
      </c>
      <c r="BA4379" s="88" t="s">
        <v>1686</v>
      </c>
      <c r="BB4379" s="86" t="s">
        <v>1033</v>
      </c>
      <c r="BC4379" s="89">
        <v>31890</v>
      </c>
      <c r="BD4379" s="90">
        <v>45717</v>
      </c>
      <c r="BE4379" s="35"/>
    </row>
    <row r="4380" spans="48:57" x14ac:dyDescent="0.25">
      <c r="AV4380" s="85">
        <v>4376</v>
      </c>
      <c r="AW4380" s="91"/>
      <c r="AX4380" s="93" t="s">
        <v>4324</v>
      </c>
      <c r="AY4380" s="87" t="s">
        <v>127</v>
      </c>
      <c r="AZ4380" s="93" t="s">
        <v>7725</v>
      </c>
      <c r="BA4380" s="88" t="s">
        <v>3464</v>
      </c>
      <c r="BB4380" s="86" t="s">
        <v>1275</v>
      </c>
      <c r="BC4380" s="89">
        <v>114600</v>
      </c>
      <c r="BD4380" s="90">
        <v>45689</v>
      </c>
      <c r="BE4380" s="35"/>
    </row>
    <row r="4381" spans="48:57" x14ac:dyDescent="0.25">
      <c r="AV4381" s="85">
        <v>4377</v>
      </c>
      <c r="AW4381" s="91"/>
      <c r="AX4381" s="93" t="s">
        <v>4324</v>
      </c>
      <c r="AY4381" s="87" t="s">
        <v>127</v>
      </c>
      <c r="AZ4381" s="93" t="s">
        <v>7725</v>
      </c>
      <c r="BA4381" s="88" t="s">
        <v>1686</v>
      </c>
      <c r="BB4381" s="86" t="s">
        <v>1033</v>
      </c>
      <c r="BC4381" s="89">
        <v>31890</v>
      </c>
      <c r="BD4381" s="90">
        <v>45658</v>
      </c>
      <c r="BE4381" s="35"/>
    </row>
    <row r="4382" spans="48:57" x14ac:dyDescent="0.25">
      <c r="AV4382" s="85">
        <v>4378</v>
      </c>
      <c r="AW4382" s="91"/>
      <c r="AX4382" s="93" t="s">
        <v>4324</v>
      </c>
      <c r="AY4382" s="87" t="s">
        <v>127</v>
      </c>
      <c r="AZ4382" s="93" t="s">
        <v>7725</v>
      </c>
      <c r="BA4382" s="88" t="s">
        <v>2363</v>
      </c>
      <c r="BB4382" s="86" t="s">
        <v>461</v>
      </c>
      <c r="BC4382" s="89">
        <v>5430</v>
      </c>
      <c r="BD4382" s="90">
        <v>45717</v>
      </c>
      <c r="BE4382" s="35"/>
    </row>
    <row r="4383" spans="48:57" x14ac:dyDescent="0.25">
      <c r="AV4383" s="85">
        <v>4379</v>
      </c>
      <c r="AW4383" s="91"/>
      <c r="AX4383" s="93" t="s">
        <v>4324</v>
      </c>
      <c r="AY4383" s="87" t="s">
        <v>127</v>
      </c>
      <c r="AZ4383" s="93" t="s">
        <v>7725</v>
      </c>
      <c r="BA4383" s="88" t="s">
        <v>1686</v>
      </c>
      <c r="BB4383" s="86" t="s">
        <v>1033</v>
      </c>
      <c r="BC4383" s="89">
        <v>31890</v>
      </c>
      <c r="BD4383" s="90">
        <v>45717</v>
      </c>
      <c r="BE4383" s="35"/>
    </row>
    <row r="4384" spans="48:57" x14ac:dyDescent="0.25">
      <c r="AV4384" s="85">
        <v>4380</v>
      </c>
      <c r="AW4384" s="91"/>
      <c r="AX4384" s="93" t="s">
        <v>4324</v>
      </c>
      <c r="AY4384" s="87" t="s">
        <v>127</v>
      </c>
      <c r="AZ4384" s="93" t="s">
        <v>7725</v>
      </c>
      <c r="BA4384" s="88" t="s">
        <v>2363</v>
      </c>
      <c r="BB4384" s="86" t="s">
        <v>461</v>
      </c>
      <c r="BC4384" s="89">
        <v>5430</v>
      </c>
      <c r="BD4384" s="90">
        <v>45717</v>
      </c>
      <c r="BE4384" s="35"/>
    </row>
    <row r="4385" spans="48:57" x14ac:dyDescent="0.25">
      <c r="AV4385" s="85">
        <v>4381</v>
      </c>
      <c r="AW4385" s="91"/>
      <c r="AX4385" s="93" t="s">
        <v>4324</v>
      </c>
      <c r="AY4385" s="87" t="s">
        <v>127</v>
      </c>
      <c r="AZ4385" s="93" t="s">
        <v>7725</v>
      </c>
      <c r="BA4385" s="88" t="s">
        <v>1686</v>
      </c>
      <c r="BB4385" s="86" t="s">
        <v>1033</v>
      </c>
      <c r="BC4385" s="89">
        <v>15945</v>
      </c>
      <c r="BD4385" s="90">
        <v>45717</v>
      </c>
      <c r="BE4385" s="35"/>
    </row>
    <row r="4386" spans="48:57" x14ac:dyDescent="0.25">
      <c r="AV4386" s="85">
        <v>4382</v>
      </c>
      <c r="AW4386" s="91"/>
      <c r="AX4386" s="93" t="s">
        <v>4324</v>
      </c>
      <c r="AY4386" s="87" t="s">
        <v>127</v>
      </c>
      <c r="AZ4386" s="93" t="s">
        <v>7725</v>
      </c>
      <c r="BA4386" s="88" t="s">
        <v>2363</v>
      </c>
      <c r="BB4386" s="86" t="s">
        <v>461</v>
      </c>
      <c r="BC4386" s="89">
        <v>10860</v>
      </c>
      <c r="BD4386" s="90">
        <v>45717</v>
      </c>
      <c r="BE4386" s="35"/>
    </row>
    <row r="4387" spans="48:57" x14ac:dyDescent="0.25">
      <c r="AV4387" s="85">
        <v>4383</v>
      </c>
      <c r="AW4387" s="91"/>
      <c r="AX4387" s="93" t="s">
        <v>4324</v>
      </c>
      <c r="AY4387" s="87" t="s">
        <v>127</v>
      </c>
      <c r="AZ4387" s="93" t="s">
        <v>7725</v>
      </c>
      <c r="BA4387" s="88" t="s">
        <v>2363</v>
      </c>
      <c r="BB4387" s="86" t="s">
        <v>461</v>
      </c>
      <c r="BC4387" s="89">
        <v>5430</v>
      </c>
      <c r="BD4387" s="90">
        <v>45717</v>
      </c>
      <c r="BE4387" s="35"/>
    </row>
    <row r="4388" spans="48:57" x14ac:dyDescent="0.25">
      <c r="AV4388" s="85">
        <v>4384</v>
      </c>
      <c r="AW4388" s="91"/>
      <c r="AX4388" s="93" t="s">
        <v>4324</v>
      </c>
      <c r="AY4388" s="87" t="s">
        <v>127</v>
      </c>
      <c r="AZ4388" s="93" t="s">
        <v>7725</v>
      </c>
      <c r="BA4388" s="88" t="s">
        <v>1686</v>
      </c>
      <c r="BB4388" s="86" t="s">
        <v>1033</v>
      </c>
      <c r="BC4388" s="89">
        <v>31890</v>
      </c>
      <c r="BD4388" s="90">
        <v>45717</v>
      </c>
      <c r="BE4388" s="35"/>
    </row>
    <row r="4389" spans="48:57" x14ac:dyDescent="0.25">
      <c r="AV4389" s="85">
        <v>4385</v>
      </c>
      <c r="AW4389" s="91"/>
      <c r="AX4389" s="93" t="s">
        <v>4324</v>
      </c>
      <c r="AY4389" s="87" t="s">
        <v>6294</v>
      </c>
      <c r="AZ4389" s="93" t="s">
        <v>7726</v>
      </c>
      <c r="BA4389" s="88" t="s">
        <v>686</v>
      </c>
      <c r="BB4389" s="86" t="s">
        <v>661</v>
      </c>
      <c r="BC4389" s="89">
        <v>0</v>
      </c>
      <c r="BD4389" s="90">
        <v>45689</v>
      </c>
      <c r="BE4389" s="35"/>
    </row>
    <row r="4390" spans="48:57" x14ac:dyDescent="0.25">
      <c r="AV4390" s="85">
        <v>4386</v>
      </c>
      <c r="AW4390" s="91"/>
      <c r="AX4390" s="93" t="s">
        <v>4324</v>
      </c>
      <c r="AY4390" s="87" t="s">
        <v>7727</v>
      </c>
      <c r="AZ4390" s="93" t="s">
        <v>7728</v>
      </c>
      <c r="BA4390" s="88" t="s">
        <v>686</v>
      </c>
      <c r="BB4390" s="86" t="s">
        <v>661</v>
      </c>
      <c r="BC4390" s="89">
        <v>0</v>
      </c>
      <c r="BD4390" s="90">
        <v>45658</v>
      </c>
      <c r="BE4390" s="35"/>
    </row>
    <row r="4391" spans="48:57" x14ac:dyDescent="0.25">
      <c r="AV4391" s="85">
        <v>4387</v>
      </c>
      <c r="AW4391" s="91"/>
      <c r="AX4391" s="93" t="s">
        <v>4324</v>
      </c>
      <c r="AY4391" s="87" t="s">
        <v>7729</v>
      </c>
      <c r="AZ4391" s="93" t="s">
        <v>7730</v>
      </c>
      <c r="BA4391" s="88" t="s">
        <v>686</v>
      </c>
      <c r="BB4391" s="86" t="s">
        <v>661</v>
      </c>
      <c r="BC4391" s="89">
        <v>0</v>
      </c>
      <c r="BD4391" s="90">
        <v>45717</v>
      </c>
      <c r="BE4391" s="35"/>
    </row>
    <row r="4392" spans="48:57" x14ac:dyDescent="0.25">
      <c r="AV4392" s="85">
        <v>4388</v>
      </c>
      <c r="AW4392" s="91"/>
      <c r="AX4392" s="93" t="s">
        <v>4324</v>
      </c>
      <c r="AY4392" s="87" t="s">
        <v>7731</v>
      </c>
      <c r="AZ4392" s="93" t="s">
        <v>7732</v>
      </c>
      <c r="BA4392" s="88" t="s">
        <v>1712</v>
      </c>
      <c r="BB4392" s="86" t="s">
        <v>1081</v>
      </c>
      <c r="BC4392" s="89">
        <v>57075</v>
      </c>
      <c r="BD4392" s="90">
        <v>45717</v>
      </c>
      <c r="BE4392" s="35"/>
    </row>
    <row r="4393" spans="48:57" x14ac:dyDescent="0.25">
      <c r="AV4393" s="85">
        <v>4389</v>
      </c>
      <c r="AW4393" s="91"/>
      <c r="AX4393" s="93" t="s">
        <v>4324</v>
      </c>
      <c r="AY4393" s="87" t="s">
        <v>7733</v>
      </c>
      <c r="AZ4393" s="93" t="s">
        <v>7734</v>
      </c>
      <c r="BA4393" s="88" t="s">
        <v>499</v>
      </c>
      <c r="BB4393" s="86" t="s">
        <v>500</v>
      </c>
      <c r="BC4393" s="89">
        <v>51900</v>
      </c>
      <c r="BD4393" s="90">
        <v>45717</v>
      </c>
      <c r="BE4393" s="35"/>
    </row>
    <row r="4394" spans="48:57" x14ac:dyDescent="0.25">
      <c r="AV4394" s="85">
        <v>4390</v>
      </c>
      <c r="AW4394" s="91"/>
      <c r="AX4394" s="93" t="s">
        <v>4324</v>
      </c>
      <c r="AY4394" s="87" t="s">
        <v>7735</v>
      </c>
      <c r="AZ4394" s="93" t="s">
        <v>7736</v>
      </c>
      <c r="BA4394" s="88" t="s">
        <v>1041</v>
      </c>
      <c r="BB4394" s="86" t="s">
        <v>1004</v>
      </c>
      <c r="BC4394" s="89">
        <v>6000</v>
      </c>
      <c r="BD4394" s="90">
        <v>45717</v>
      </c>
      <c r="BE4394" s="35"/>
    </row>
    <row r="4395" spans="48:57" x14ac:dyDescent="0.25">
      <c r="AV4395" s="85">
        <v>4391</v>
      </c>
      <c r="AW4395" s="91"/>
      <c r="AX4395" s="93" t="s">
        <v>4324</v>
      </c>
      <c r="AY4395" s="87" t="s">
        <v>1681</v>
      </c>
      <c r="AZ4395" s="93" t="s">
        <v>7274</v>
      </c>
      <c r="BA4395" s="88" t="s">
        <v>1077</v>
      </c>
      <c r="BB4395" s="86" t="s">
        <v>1078</v>
      </c>
      <c r="BC4395" s="89">
        <v>5500</v>
      </c>
      <c r="BD4395" s="90">
        <v>45717</v>
      </c>
      <c r="BE4395" s="35"/>
    </row>
    <row r="4396" spans="48:57" x14ac:dyDescent="0.25">
      <c r="AV4396" s="85">
        <v>4392</v>
      </c>
      <c r="AW4396" s="91"/>
      <c r="AX4396" s="93" t="s">
        <v>4324</v>
      </c>
      <c r="AY4396" s="87" t="s">
        <v>1681</v>
      </c>
      <c r="AZ4396" s="93" t="s">
        <v>7274</v>
      </c>
      <c r="BA4396" s="88" t="s">
        <v>1077</v>
      </c>
      <c r="BB4396" s="86" t="s">
        <v>1078</v>
      </c>
      <c r="BC4396" s="89">
        <v>5500</v>
      </c>
      <c r="BD4396" s="90">
        <v>45717</v>
      </c>
      <c r="BE4396" s="35"/>
    </row>
    <row r="4397" spans="48:57" x14ac:dyDescent="0.25">
      <c r="AV4397" s="85">
        <v>4393</v>
      </c>
      <c r="AW4397" s="91"/>
      <c r="AX4397" s="93" t="s">
        <v>4324</v>
      </c>
      <c r="AY4397" s="87" t="s">
        <v>1681</v>
      </c>
      <c r="AZ4397" s="93" t="s">
        <v>7274</v>
      </c>
      <c r="BA4397" s="88" t="s">
        <v>1077</v>
      </c>
      <c r="BB4397" s="86" t="s">
        <v>1078</v>
      </c>
      <c r="BC4397" s="89">
        <v>11000</v>
      </c>
      <c r="BD4397" s="90">
        <v>45717</v>
      </c>
      <c r="BE4397" s="35"/>
    </row>
    <row r="4398" spans="48:57" x14ac:dyDescent="0.25">
      <c r="AV4398" s="85">
        <v>4394</v>
      </c>
      <c r="AW4398" s="91"/>
      <c r="AX4398" s="93" t="s">
        <v>4324</v>
      </c>
      <c r="AY4398" s="87" t="s">
        <v>1681</v>
      </c>
      <c r="AZ4398" s="93" t="s">
        <v>7274</v>
      </c>
      <c r="BA4398" s="88" t="s">
        <v>1077</v>
      </c>
      <c r="BB4398" s="86" t="s">
        <v>1078</v>
      </c>
      <c r="BC4398" s="89">
        <v>8250</v>
      </c>
      <c r="BD4398" s="90">
        <v>45689</v>
      </c>
      <c r="BE4398" s="35"/>
    </row>
    <row r="4399" spans="48:57" x14ac:dyDescent="0.25">
      <c r="AV4399" s="85">
        <v>4395</v>
      </c>
      <c r="AW4399" s="91"/>
      <c r="AX4399" s="93" t="s">
        <v>4324</v>
      </c>
      <c r="AY4399" s="87" t="s">
        <v>1681</v>
      </c>
      <c r="AZ4399" s="93" t="s">
        <v>7274</v>
      </c>
      <c r="BA4399" s="88" t="s">
        <v>1077</v>
      </c>
      <c r="BB4399" s="86" t="s">
        <v>1078</v>
      </c>
      <c r="BC4399" s="89">
        <v>8250</v>
      </c>
      <c r="BD4399" s="90">
        <v>45658</v>
      </c>
      <c r="BE4399" s="35"/>
    </row>
    <row r="4400" spans="48:57" x14ac:dyDescent="0.25">
      <c r="AV4400" s="85">
        <v>4396</v>
      </c>
      <c r="AW4400" s="91"/>
      <c r="AX4400" s="93" t="s">
        <v>4324</v>
      </c>
      <c r="AY4400" s="87" t="s">
        <v>1681</v>
      </c>
      <c r="AZ4400" s="93" t="s">
        <v>7274</v>
      </c>
      <c r="BA4400" s="88" t="s">
        <v>1077</v>
      </c>
      <c r="BB4400" s="86" t="s">
        <v>1078</v>
      </c>
      <c r="BC4400" s="89">
        <v>5500</v>
      </c>
      <c r="BD4400" s="90">
        <v>45717</v>
      </c>
      <c r="BE4400" s="35"/>
    </row>
    <row r="4401" spans="48:57" x14ac:dyDescent="0.25">
      <c r="AV4401" s="85">
        <v>4397</v>
      </c>
      <c r="AW4401" s="91"/>
      <c r="AX4401" s="93" t="s">
        <v>4324</v>
      </c>
      <c r="AY4401" s="87" t="s">
        <v>1681</v>
      </c>
      <c r="AZ4401" s="93" t="s">
        <v>7274</v>
      </c>
      <c r="BA4401" s="88" t="s">
        <v>1077</v>
      </c>
      <c r="BB4401" s="86" t="s">
        <v>1078</v>
      </c>
      <c r="BC4401" s="89">
        <v>5500</v>
      </c>
      <c r="BD4401" s="90">
        <v>45717</v>
      </c>
      <c r="BE4401" s="35"/>
    </row>
    <row r="4402" spans="48:57" x14ac:dyDescent="0.25">
      <c r="AV4402" s="85">
        <v>4398</v>
      </c>
      <c r="AW4402" s="91"/>
      <c r="AX4402" s="93" t="s">
        <v>4324</v>
      </c>
      <c r="AY4402" s="87" t="s">
        <v>1681</v>
      </c>
      <c r="AZ4402" s="93" t="s">
        <v>7274</v>
      </c>
      <c r="BA4402" s="88" t="s">
        <v>1077</v>
      </c>
      <c r="BB4402" s="86" t="s">
        <v>1078</v>
      </c>
      <c r="BC4402" s="89">
        <v>5500</v>
      </c>
      <c r="BD4402" s="90">
        <v>45717</v>
      </c>
      <c r="BE4402" s="35"/>
    </row>
    <row r="4403" spans="48:57" x14ac:dyDescent="0.25">
      <c r="AV4403" s="85">
        <v>4399</v>
      </c>
      <c r="AW4403" s="91"/>
      <c r="AX4403" s="93" t="s">
        <v>4324</v>
      </c>
      <c r="AY4403" s="87" t="s">
        <v>1681</v>
      </c>
      <c r="AZ4403" s="93" t="s">
        <v>7274</v>
      </c>
      <c r="BA4403" s="88" t="s">
        <v>1077</v>
      </c>
      <c r="BB4403" s="86" t="s">
        <v>1078</v>
      </c>
      <c r="BC4403" s="89">
        <v>5500</v>
      </c>
      <c r="BD4403" s="90">
        <v>45717</v>
      </c>
      <c r="BE4403" s="35"/>
    </row>
    <row r="4404" spans="48:57" x14ac:dyDescent="0.25">
      <c r="AV4404" s="85">
        <v>4400</v>
      </c>
      <c r="AW4404" s="91"/>
      <c r="AX4404" s="93" t="s">
        <v>4324</v>
      </c>
      <c r="AY4404" s="87" t="s">
        <v>1681</v>
      </c>
      <c r="AZ4404" s="93" t="s">
        <v>7274</v>
      </c>
      <c r="BA4404" s="88" t="s">
        <v>1077</v>
      </c>
      <c r="BB4404" s="86" t="s">
        <v>1078</v>
      </c>
      <c r="BC4404" s="89">
        <v>5500</v>
      </c>
      <c r="BD4404" s="90">
        <v>45717</v>
      </c>
      <c r="BE4404" s="35"/>
    </row>
    <row r="4405" spans="48:57" x14ac:dyDescent="0.25">
      <c r="AV4405" s="85">
        <v>4401</v>
      </c>
      <c r="AW4405" s="91"/>
      <c r="AX4405" s="93" t="s">
        <v>4324</v>
      </c>
      <c r="AY4405" s="87" t="s">
        <v>1681</v>
      </c>
      <c r="AZ4405" s="93" t="s">
        <v>7274</v>
      </c>
      <c r="BA4405" s="88" t="s">
        <v>1077</v>
      </c>
      <c r="BB4405" s="86" t="s">
        <v>1078</v>
      </c>
      <c r="BC4405" s="89">
        <v>11000</v>
      </c>
      <c r="BD4405" s="90">
        <v>45717</v>
      </c>
      <c r="BE4405" s="35"/>
    </row>
    <row r="4406" spans="48:57" x14ac:dyDescent="0.25">
      <c r="AV4406" s="85">
        <v>4402</v>
      </c>
      <c r="AW4406" s="91"/>
      <c r="AX4406" s="93" t="s">
        <v>4324</v>
      </c>
      <c r="AY4406" s="87" t="s">
        <v>1681</v>
      </c>
      <c r="AZ4406" s="93" t="s">
        <v>7274</v>
      </c>
      <c r="BA4406" s="88" t="s">
        <v>1077</v>
      </c>
      <c r="BB4406" s="86" t="s">
        <v>1078</v>
      </c>
      <c r="BC4406" s="89">
        <v>11000</v>
      </c>
      <c r="BD4406" s="90">
        <v>45717</v>
      </c>
      <c r="BE4406" s="35"/>
    </row>
    <row r="4407" spans="48:57" x14ac:dyDescent="0.25">
      <c r="AV4407" s="85">
        <v>4403</v>
      </c>
      <c r="AW4407" s="91"/>
      <c r="AX4407" s="93" t="s">
        <v>4324</v>
      </c>
      <c r="AY4407" s="87" t="s">
        <v>1681</v>
      </c>
      <c r="AZ4407" s="93" t="s">
        <v>7274</v>
      </c>
      <c r="BA4407" s="88" t="s">
        <v>1077</v>
      </c>
      <c r="BB4407" s="86" t="s">
        <v>1078</v>
      </c>
      <c r="BC4407" s="89">
        <v>11000</v>
      </c>
      <c r="BD4407" s="90">
        <v>45689</v>
      </c>
      <c r="BE4407" s="35"/>
    </row>
    <row r="4408" spans="48:57" x14ac:dyDescent="0.25">
      <c r="AV4408" s="85">
        <v>4404</v>
      </c>
      <c r="AW4408" s="91"/>
      <c r="AX4408" s="93" t="s">
        <v>4324</v>
      </c>
      <c r="AY4408" s="87" t="s">
        <v>1681</v>
      </c>
      <c r="AZ4408" s="93" t="s">
        <v>7274</v>
      </c>
      <c r="BA4408" s="88" t="s">
        <v>1032</v>
      </c>
      <c r="BB4408" s="86" t="s">
        <v>948</v>
      </c>
      <c r="BC4408" s="89">
        <v>22000</v>
      </c>
      <c r="BD4408" s="90">
        <v>45658</v>
      </c>
      <c r="BE4408" s="35"/>
    </row>
    <row r="4409" spans="48:57" x14ac:dyDescent="0.25">
      <c r="AV4409" s="85">
        <v>4405</v>
      </c>
      <c r="AW4409" s="91"/>
      <c r="AX4409" s="93" t="s">
        <v>4324</v>
      </c>
      <c r="AY4409" s="87" t="s">
        <v>1681</v>
      </c>
      <c r="AZ4409" s="93" t="s">
        <v>7274</v>
      </c>
      <c r="BA4409" s="88" t="s">
        <v>1077</v>
      </c>
      <c r="BB4409" s="86" t="s">
        <v>1078</v>
      </c>
      <c r="BC4409" s="89">
        <v>5500</v>
      </c>
      <c r="BD4409" s="90">
        <v>45717</v>
      </c>
      <c r="BE4409" s="35"/>
    </row>
    <row r="4410" spans="48:57" x14ac:dyDescent="0.25">
      <c r="AV4410" s="85">
        <v>4406</v>
      </c>
      <c r="AW4410" s="91"/>
      <c r="AX4410" s="93" t="s">
        <v>4324</v>
      </c>
      <c r="AY4410" s="87" t="s">
        <v>1681</v>
      </c>
      <c r="AZ4410" s="93" t="s">
        <v>7274</v>
      </c>
      <c r="BA4410" s="88" t="s">
        <v>1077</v>
      </c>
      <c r="BB4410" s="86" t="s">
        <v>1078</v>
      </c>
      <c r="BC4410" s="89">
        <v>5500</v>
      </c>
      <c r="BD4410" s="90">
        <v>45717</v>
      </c>
      <c r="BE4410" s="35"/>
    </row>
    <row r="4411" spans="48:57" x14ac:dyDescent="0.25">
      <c r="AV4411" s="85">
        <v>4407</v>
      </c>
      <c r="AW4411" s="91"/>
      <c r="AX4411" s="93" t="s">
        <v>4324</v>
      </c>
      <c r="AY4411" s="87" t="s">
        <v>1681</v>
      </c>
      <c r="AZ4411" s="93" t="s">
        <v>7274</v>
      </c>
      <c r="BA4411" s="88" t="s">
        <v>1077</v>
      </c>
      <c r="BB4411" s="86" t="s">
        <v>1078</v>
      </c>
      <c r="BC4411" s="89">
        <v>11000</v>
      </c>
      <c r="BD4411" s="90">
        <v>45717</v>
      </c>
      <c r="BE4411" s="35"/>
    </row>
    <row r="4412" spans="48:57" x14ac:dyDescent="0.25">
      <c r="AV4412" s="85">
        <v>4408</v>
      </c>
      <c r="AW4412" s="91"/>
      <c r="AX4412" s="93" t="s">
        <v>4324</v>
      </c>
      <c r="AY4412" s="87" t="s">
        <v>1681</v>
      </c>
      <c r="AZ4412" s="93" t="s">
        <v>7274</v>
      </c>
      <c r="BA4412" s="88" t="s">
        <v>1077</v>
      </c>
      <c r="BB4412" s="86" t="s">
        <v>1078</v>
      </c>
      <c r="BC4412" s="89">
        <v>5500</v>
      </c>
      <c r="BD4412" s="90">
        <v>45717</v>
      </c>
      <c r="BE4412" s="35"/>
    </row>
    <row r="4413" spans="48:57" x14ac:dyDescent="0.25">
      <c r="AV4413" s="85">
        <v>4409</v>
      </c>
      <c r="AW4413" s="91"/>
      <c r="AX4413" s="93" t="s">
        <v>4324</v>
      </c>
      <c r="AY4413" s="87" t="s">
        <v>1681</v>
      </c>
      <c r="AZ4413" s="93" t="s">
        <v>7274</v>
      </c>
      <c r="BA4413" s="88" t="s">
        <v>1077</v>
      </c>
      <c r="BB4413" s="86" t="s">
        <v>1078</v>
      </c>
      <c r="BC4413" s="89">
        <v>5500</v>
      </c>
      <c r="BD4413" s="90">
        <v>45717</v>
      </c>
      <c r="BE4413" s="35"/>
    </row>
    <row r="4414" spans="48:57" x14ac:dyDescent="0.25">
      <c r="AV4414" s="85">
        <v>4410</v>
      </c>
      <c r="AW4414" s="91"/>
      <c r="AX4414" s="93" t="s">
        <v>4324</v>
      </c>
      <c r="AY4414" s="87" t="s">
        <v>7737</v>
      </c>
      <c r="AZ4414" s="93" t="s">
        <v>7460</v>
      </c>
      <c r="BA4414" s="88" t="s">
        <v>1041</v>
      </c>
      <c r="BB4414" s="86" t="s">
        <v>1004</v>
      </c>
      <c r="BC4414" s="89">
        <v>6000</v>
      </c>
      <c r="BD4414" s="90">
        <v>45717</v>
      </c>
      <c r="BE4414" s="35"/>
    </row>
    <row r="4415" spans="48:57" x14ac:dyDescent="0.25">
      <c r="AV4415" s="85">
        <v>4411</v>
      </c>
      <c r="AW4415" s="91"/>
      <c r="AX4415" s="93" t="s">
        <v>4324</v>
      </c>
      <c r="AY4415" s="87" t="s">
        <v>1223</v>
      </c>
      <c r="AZ4415" s="93" t="s">
        <v>7738</v>
      </c>
      <c r="BA4415" s="88" t="s">
        <v>7072</v>
      </c>
      <c r="BB4415" s="86" t="s">
        <v>1056</v>
      </c>
      <c r="BC4415" s="89">
        <v>32220</v>
      </c>
      <c r="BD4415" s="90">
        <v>45717</v>
      </c>
      <c r="BE4415" s="35"/>
    </row>
    <row r="4416" spans="48:57" x14ac:dyDescent="0.25">
      <c r="AV4416" s="85">
        <v>4412</v>
      </c>
      <c r="AW4416" s="91"/>
      <c r="AX4416" s="93" t="s">
        <v>4324</v>
      </c>
      <c r="AY4416" s="87" t="s">
        <v>7739</v>
      </c>
      <c r="AZ4416" s="93" t="s">
        <v>7740</v>
      </c>
      <c r="BA4416" s="88" t="s">
        <v>615</v>
      </c>
      <c r="BB4416" s="86" t="s">
        <v>616</v>
      </c>
      <c r="BC4416" s="89">
        <v>15000</v>
      </c>
      <c r="BD4416" s="90">
        <v>45689</v>
      </c>
      <c r="BE4416" s="35"/>
    </row>
    <row r="4417" spans="48:57" x14ac:dyDescent="0.25">
      <c r="AV4417" s="85">
        <v>4413</v>
      </c>
      <c r="AW4417" s="91"/>
      <c r="AX4417" s="93" t="s">
        <v>4324</v>
      </c>
      <c r="AY4417" s="87" t="s">
        <v>7741</v>
      </c>
      <c r="AZ4417" s="93" t="s">
        <v>7740</v>
      </c>
      <c r="BA4417" s="88" t="s">
        <v>2228</v>
      </c>
      <c r="BB4417" s="86" t="s">
        <v>790</v>
      </c>
      <c r="BC4417" s="89">
        <v>290000</v>
      </c>
      <c r="BD4417" s="90">
        <v>45658</v>
      </c>
      <c r="BE4417" s="35"/>
    </row>
    <row r="4418" spans="48:57" x14ac:dyDescent="0.25">
      <c r="AV4418" s="85">
        <v>4414</v>
      </c>
      <c r="AW4418" s="91"/>
      <c r="AX4418" s="93" t="s">
        <v>4324</v>
      </c>
      <c r="AY4418" s="87" t="s">
        <v>7742</v>
      </c>
      <c r="AZ4418" s="93" t="s">
        <v>7743</v>
      </c>
      <c r="BA4418" s="88" t="s">
        <v>615</v>
      </c>
      <c r="BB4418" s="86" t="s">
        <v>616</v>
      </c>
      <c r="BC4418" s="89">
        <v>7500</v>
      </c>
      <c r="BD4418" s="90">
        <v>45717</v>
      </c>
      <c r="BE4418" s="35"/>
    </row>
    <row r="4419" spans="48:57" x14ac:dyDescent="0.25">
      <c r="AV4419" s="85">
        <v>4415</v>
      </c>
      <c r="AW4419" s="91"/>
      <c r="AX4419" s="93" t="s">
        <v>7744</v>
      </c>
      <c r="AY4419" s="87" t="s">
        <v>7745</v>
      </c>
      <c r="AZ4419" s="93" t="s">
        <v>7078</v>
      </c>
      <c r="BA4419" s="88" t="s">
        <v>1001</v>
      </c>
      <c r="BB4419" s="86" t="s">
        <v>1002</v>
      </c>
      <c r="BC4419" s="89">
        <v>9480</v>
      </c>
      <c r="BD4419" s="90">
        <v>45717</v>
      </c>
      <c r="BE4419" s="35"/>
    </row>
    <row r="4420" spans="48:57" x14ac:dyDescent="0.25">
      <c r="AV4420" s="85">
        <v>4416</v>
      </c>
      <c r="AW4420" s="91"/>
      <c r="AX4420" s="93" t="s">
        <v>7746</v>
      </c>
      <c r="AY4420" s="87" t="s">
        <v>7747</v>
      </c>
      <c r="AZ4420" s="93" t="s">
        <v>7748</v>
      </c>
      <c r="BA4420" s="88" t="s">
        <v>686</v>
      </c>
      <c r="BB4420" s="86" t="s">
        <v>661</v>
      </c>
      <c r="BC4420" s="89">
        <v>0</v>
      </c>
      <c r="BD4420" s="90">
        <v>45717</v>
      </c>
      <c r="BE4420" s="35"/>
    </row>
    <row r="4421" spans="48:57" x14ac:dyDescent="0.25">
      <c r="AV4421" s="85">
        <v>4417</v>
      </c>
      <c r="AW4421" s="91"/>
      <c r="AX4421" s="93" t="s">
        <v>4324</v>
      </c>
      <c r="AY4421" s="87" t="s">
        <v>7749</v>
      </c>
      <c r="AZ4421" s="93" t="s">
        <v>5685</v>
      </c>
      <c r="BA4421" s="88" t="s">
        <v>645</v>
      </c>
      <c r="BB4421" s="86" t="s">
        <v>646</v>
      </c>
      <c r="BC4421" s="89">
        <v>950000</v>
      </c>
      <c r="BD4421" s="90">
        <v>45717</v>
      </c>
      <c r="BE4421" s="35"/>
    </row>
    <row r="4422" spans="48:57" x14ac:dyDescent="0.25">
      <c r="AV4422" s="85">
        <v>4418</v>
      </c>
      <c r="AW4422" s="91"/>
      <c r="AX4422" s="93" t="s">
        <v>4324</v>
      </c>
      <c r="AY4422" s="87" t="s">
        <v>7749</v>
      </c>
      <c r="AZ4422" s="93" t="s">
        <v>5685</v>
      </c>
      <c r="BA4422" s="88" t="s">
        <v>645</v>
      </c>
      <c r="BB4422" s="86" t="s">
        <v>646</v>
      </c>
      <c r="BC4422" s="89">
        <v>285000</v>
      </c>
      <c r="BD4422" s="90">
        <v>45717</v>
      </c>
      <c r="BE4422" s="35"/>
    </row>
    <row r="4423" spans="48:57" x14ac:dyDescent="0.25">
      <c r="AV4423" s="85">
        <v>4419</v>
      </c>
      <c r="AW4423" s="91"/>
      <c r="AX4423" s="93" t="s">
        <v>7750</v>
      </c>
      <c r="AY4423" s="87" t="s">
        <v>7751</v>
      </c>
      <c r="AZ4423" s="93" t="s">
        <v>7752</v>
      </c>
      <c r="BA4423" s="88" t="s">
        <v>1001</v>
      </c>
      <c r="BB4423" s="86" t="s">
        <v>1002</v>
      </c>
      <c r="BC4423" s="89">
        <v>284400</v>
      </c>
      <c r="BD4423" s="90">
        <v>45717</v>
      </c>
      <c r="BE4423" s="35"/>
    </row>
    <row r="4424" spans="48:57" x14ac:dyDescent="0.25">
      <c r="AV4424" s="85">
        <v>4420</v>
      </c>
      <c r="AW4424" s="91"/>
      <c r="AX4424" s="93" t="s">
        <v>7750</v>
      </c>
      <c r="AY4424" s="87" t="s">
        <v>7751</v>
      </c>
      <c r="AZ4424" s="93" t="s">
        <v>7752</v>
      </c>
      <c r="BA4424" s="88" t="s">
        <v>1001</v>
      </c>
      <c r="BB4424" s="86" t="s">
        <v>1002</v>
      </c>
      <c r="BC4424" s="89">
        <v>94800</v>
      </c>
      <c r="BD4424" s="90">
        <v>45717</v>
      </c>
      <c r="BE4424" s="35"/>
    </row>
    <row r="4425" spans="48:57" x14ac:dyDescent="0.25">
      <c r="AV4425" s="85">
        <v>4421</v>
      </c>
      <c r="AW4425" s="91"/>
      <c r="AX4425" s="93" t="s">
        <v>7750</v>
      </c>
      <c r="AY4425" s="87" t="s">
        <v>7751</v>
      </c>
      <c r="AZ4425" s="93" t="s">
        <v>7752</v>
      </c>
      <c r="BA4425" s="88" t="s">
        <v>1001</v>
      </c>
      <c r="BB4425" s="86" t="s">
        <v>1002</v>
      </c>
      <c r="BC4425" s="87">
        <v>284400</v>
      </c>
      <c r="BD4425" s="90">
        <v>45689</v>
      </c>
      <c r="BE4425" s="35"/>
    </row>
    <row r="4426" spans="48:57" x14ac:dyDescent="0.25">
      <c r="AV4426" s="85">
        <v>4422</v>
      </c>
      <c r="AW4426" s="91"/>
      <c r="AX4426" s="93" t="s">
        <v>7750</v>
      </c>
      <c r="AY4426" s="87" t="s">
        <v>7751</v>
      </c>
      <c r="AZ4426" s="93" t="s">
        <v>7752</v>
      </c>
      <c r="BA4426" s="88" t="s">
        <v>732</v>
      </c>
      <c r="BB4426" s="86" t="s">
        <v>733</v>
      </c>
      <c r="BC4426" s="89">
        <v>57500</v>
      </c>
      <c r="BD4426" s="90">
        <v>45658</v>
      </c>
      <c r="BE4426" s="35"/>
    </row>
    <row r="4427" spans="48:57" x14ac:dyDescent="0.25">
      <c r="AV4427" s="85">
        <v>4423</v>
      </c>
      <c r="AW4427" s="91"/>
      <c r="AX4427" s="93" t="s">
        <v>7750</v>
      </c>
      <c r="AY4427" s="87" t="s">
        <v>7751</v>
      </c>
      <c r="AZ4427" s="93" t="s">
        <v>7752</v>
      </c>
      <c r="BA4427" s="88" t="s">
        <v>7301</v>
      </c>
      <c r="BB4427" s="86" t="s">
        <v>7302</v>
      </c>
      <c r="BC4427" s="89">
        <v>96750</v>
      </c>
      <c r="BD4427" s="90">
        <v>45717</v>
      </c>
      <c r="BE4427" s="35"/>
    </row>
    <row r="4428" spans="48:57" x14ac:dyDescent="0.25">
      <c r="AV4428" s="85">
        <v>4424</v>
      </c>
      <c r="AW4428" s="91"/>
      <c r="AX4428" s="93" t="s">
        <v>7753</v>
      </c>
      <c r="AY4428" s="87" t="s">
        <v>7754</v>
      </c>
      <c r="AZ4428" s="93" t="s">
        <v>7755</v>
      </c>
      <c r="BA4428" s="88" t="s">
        <v>1259</v>
      </c>
      <c r="BB4428" s="86" t="s">
        <v>1260</v>
      </c>
      <c r="BC4428" s="89">
        <v>100000</v>
      </c>
      <c r="BD4428" s="90">
        <v>45717</v>
      </c>
      <c r="BE4428" s="35"/>
    </row>
    <row r="4429" spans="48:57" x14ac:dyDescent="0.25">
      <c r="AV4429" s="85">
        <v>4425</v>
      </c>
      <c r="AW4429" s="91"/>
      <c r="AX4429" s="93" t="s">
        <v>7753</v>
      </c>
      <c r="AY4429" s="87" t="s">
        <v>7754</v>
      </c>
      <c r="AZ4429" s="93" t="s">
        <v>7755</v>
      </c>
      <c r="BA4429" s="88" t="s">
        <v>1940</v>
      </c>
      <c r="BB4429" s="86" t="s">
        <v>1941</v>
      </c>
      <c r="BC4429" s="89">
        <v>22000</v>
      </c>
      <c r="BD4429" s="90">
        <v>45717</v>
      </c>
      <c r="BE4429" s="35"/>
    </row>
    <row r="4430" spans="48:57" x14ac:dyDescent="0.25">
      <c r="AV4430" s="85">
        <v>4426</v>
      </c>
      <c r="AW4430" s="91"/>
      <c r="AX4430" s="93" t="s">
        <v>7756</v>
      </c>
      <c r="AY4430" s="87" t="s">
        <v>7757</v>
      </c>
      <c r="AZ4430" s="93" t="s">
        <v>7758</v>
      </c>
      <c r="BA4430" s="88" t="s">
        <v>615</v>
      </c>
      <c r="BB4430" s="86" t="s">
        <v>616</v>
      </c>
      <c r="BC4430" s="89">
        <v>7500</v>
      </c>
      <c r="BD4430" s="90">
        <v>45717</v>
      </c>
      <c r="BE4430" s="35"/>
    </row>
    <row r="4431" spans="48:57" x14ac:dyDescent="0.25">
      <c r="AV4431" s="85">
        <v>4427</v>
      </c>
      <c r="AW4431" s="91"/>
      <c r="AX4431" s="93" t="s">
        <v>7756</v>
      </c>
      <c r="AY4431" s="87" t="s">
        <v>7757</v>
      </c>
      <c r="AZ4431" s="93" t="s">
        <v>7758</v>
      </c>
      <c r="BA4431" s="88" t="s">
        <v>645</v>
      </c>
      <c r="BB4431" s="86" t="s">
        <v>646</v>
      </c>
      <c r="BC4431" s="87">
        <v>19000</v>
      </c>
      <c r="BD4431" s="90">
        <v>45717</v>
      </c>
      <c r="BE4431" s="35"/>
    </row>
    <row r="4432" spans="48:57" x14ac:dyDescent="0.25">
      <c r="AV4432" s="85">
        <v>4428</v>
      </c>
      <c r="AW4432" s="91"/>
      <c r="AX4432" s="93" t="s">
        <v>7759</v>
      </c>
      <c r="AY4432" s="87" t="s">
        <v>7760</v>
      </c>
      <c r="AZ4432" s="93" t="s">
        <v>7761</v>
      </c>
      <c r="BA4432" s="88" t="s">
        <v>3291</v>
      </c>
      <c r="BB4432" s="86" t="s">
        <v>688</v>
      </c>
      <c r="BC4432" s="89">
        <v>32000</v>
      </c>
      <c r="BD4432" s="90">
        <v>45717</v>
      </c>
      <c r="BE4432" s="35"/>
    </row>
    <row r="4433" spans="48:57" x14ac:dyDescent="0.25">
      <c r="AV4433" s="85">
        <v>4429</v>
      </c>
      <c r="AW4433" s="91"/>
      <c r="AX4433" s="93" t="s">
        <v>7762</v>
      </c>
      <c r="AY4433" s="87" t="s">
        <v>7763</v>
      </c>
      <c r="AZ4433" s="93" t="s">
        <v>7764</v>
      </c>
      <c r="BA4433" s="88" t="s">
        <v>732</v>
      </c>
      <c r="BB4433" s="86" t="s">
        <v>733</v>
      </c>
      <c r="BC4433" s="89">
        <v>5750</v>
      </c>
      <c r="BD4433" s="90">
        <v>45717</v>
      </c>
      <c r="BE4433" s="35"/>
    </row>
    <row r="4434" spans="48:57" x14ac:dyDescent="0.25">
      <c r="AV4434" s="85">
        <v>4430</v>
      </c>
      <c r="AW4434" s="91"/>
      <c r="AX4434" s="93" t="s">
        <v>7765</v>
      </c>
      <c r="AY4434" s="87" t="s">
        <v>7766</v>
      </c>
      <c r="AZ4434" s="93" t="s">
        <v>7352</v>
      </c>
      <c r="BA4434" s="88" t="s">
        <v>2228</v>
      </c>
      <c r="BB4434" s="86" t="s">
        <v>790</v>
      </c>
      <c r="BC4434" s="89">
        <v>43500</v>
      </c>
      <c r="BD4434" s="90">
        <v>45689</v>
      </c>
      <c r="BE4434" s="35"/>
    </row>
    <row r="4435" spans="48:57" x14ac:dyDescent="0.25">
      <c r="AV4435" s="85">
        <v>4431</v>
      </c>
      <c r="AW4435" s="91"/>
      <c r="AX4435" s="93" t="s">
        <v>7767</v>
      </c>
      <c r="AY4435" s="87" t="s">
        <v>7768</v>
      </c>
      <c r="AZ4435" s="93" t="s">
        <v>7304</v>
      </c>
      <c r="BA4435" s="88" t="s">
        <v>615</v>
      </c>
      <c r="BB4435" s="86" t="s">
        <v>616</v>
      </c>
      <c r="BC4435" s="89">
        <v>7500</v>
      </c>
      <c r="BD4435" s="90">
        <v>45658</v>
      </c>
      <c r="BE4435" s="35"/>
    </row>
    <row r="4436" spans="48:57" x14ac:dyDescent="0.25">
      <c r="AV4436" s="85">
        <v>4432</v>
      </c>
      <c r="AW4436" s="91"/>
      <c r="AX4436" s="93" t="s">
        <v>4324</v>
      </c>
      <c r="AY4436" s="87" t="s">
        <v>7769</v>
      </c>
      <c r="AZ4436" s="93" t="s">
        <v>7770</v>
      </c>
      <c r="BA4436" s="88" t="s">
        <v>1041</v>
      </c>
      <c r="BB4436" s="86" t="s">
        <v>1004</v>
      </c>
      <c r="BC4436" s="89">
        <v>12000</v>
      </c>
      <c r="BD4436" s="90">
        <v>45717</v>
      </c>
      <c r="BE4436" s="35"/>
    </row>
    <row r="4437" spans="48:57" x14ac:dyDescent="0.25">
      <c r="AV4437" s="85">
        <v>4433</v>
      </c>
      <c r="AW4437" s="91"/>
      <c r="AX4437" s="93" t="s">
        <v>7771</v>
      </c>
      <c r="AY4437" s="87" t="s">
        <v>7772</v>
      </c>
      <c r="AZ4437" s="93" t="s">
        <v>7434</v>
      </c>
      <c r="BA4437" s="88" t="s">
        <v>1259</v>
      </c>
      <c r="BB4437" s="86" t="s">
        <v>1260</v>
      </c>
      <c r="BC4437" s="89">
        <v>25000</v>
      </c>
      <c r="BD4437" s="90">
        <v>45717</v>
      </c>
      <c r="BE4437" s="35"/>
    </row>
    <row r="4438" spans="48:57" x14ac:dyDescent="0.25">
      <c r="AV4438" s="85">
        <v>4434</v>
      </c>
      <c r="AW4438" s="91"/>
      <c r="AX4438" s="93" t="s">
        <v>4324</v>
      </c>
      <c r="AY4438" s="87" t="s">
        <v>7733</v>
      </c>
      <c r="AZ4438" s="93" t="s">
        <v>7734</v>
      </c>
      <c r="BA4438" s="88" t="s">
        <v>3158</v>
      </c>
      <c r="BB4438" s="86" t="s">
        <v>835</v>
      </c>
      <c r="BC4438" s="89">
        <v>31250</v>
      </c>
      <c r="BD4438" s="90">
        <v>45717</v>
      </c>
      <c r="BE4438" s="35"/>
    </row>
    <row r="4439" spans="48:57" x14ac:dyDescent="0.25">
      <c r="AV4439" s="85">
        <v>4435</v>
      </c>
      <c r="AW4439" s="91"/>
      <c r="AX4439" s="93" t="s">
        <v>4324</v>
      </c>
      <c r="AY4439" s="87" t="s">
        <v>7733</v>
      </c>
      <c r="AZ4439" s="93" t="s">
        <v>7734</v>
      </c>
      <c r="BA4439" s="88" t="s">
        <v>1032</v>
      </c>
      <c r="BB4439" s="86" t="s">
        <v>948</v>
      </c>
      <c r="BC4439" s="89">
        <v>22000</v>
      </c>
      <c r="BD4439" s="90">
        <v>45717</v>
      </c>
      <c r="BE4439" s="35"/>
    </row>
    <row r="4440" spans="48:57" x14ac:dyDescent="0.25">
      <c r="AV4440" s="85">
        <v>4436</v>
      </c>
      <c r="AW4440" s="91"/>
      <c r="AX4440" s="93" t="s">
        <v>4324</v>
      </c>
      <c r="AY4440" s="87" t="s">
        <v>7733</v>
      </c>
      <c r="AZ4440" s="93" t="s">
        <v>7734</v>
      </c>
      <c r="BA4440" s="88" t="s">
        <v>2151</v>
      </c>
      <c r="BB4440" s="86" t="s">
        <v>61</v>
      </c>
      <c r="BC4440" s="89">
        <v>51500</v>
      </c>
      <c r="BD4440" s="90">
        <v>45717</v>
      </c>
      <c r="BE4440" s="35"/>
    </row>
    <row r="4441" spans="48:57" x14ac:dyDescent="0.25">
      <c r="AV4441" s="85">
        <v>4437</v>
      </c>
      <c r="AW4441" s="91"/>
      <c r="AX4441" s="93" t="s">
        <v>4324</v>
      </c>
      <c r="AY4441" s="87" t="s">
        <v>7733</v>
      </c>
      <c r="AZ4441" s="93" t="s">
        <v>7734</v>
      </c>
      <c r="BA4441" s="88" t="s">
        <v>1001</v>
      </c>
      <c r="BB4441" s="86" t="s">
        <v>1002</v>
      </c>
      <c r="BC4441" s="89">
        <v>47400</v>
      </c>
      <c r="BD4441" s="90">
        <v>45717</v>
      </c>
      <c r="BE4441" s="35"/>
    </row>
    <row r="4442" spans="48:57" x14ac:dyDescent="0.25">
      <c r="AV4442" s="85">
        <v>4438</v>
      </c>
      <c r="AW4442" s="91"/>
      <c r="AX4442" s="93" t="s">
        <v>4324</v>
      </c>
      <c r="AY4442" s="87" t="s">
        <v>7733</v>
      </c>
      <c r="AZ4442" s="93" t="s">
        <v>7734</v>
      </c>
      <c r="BA4442" s="88" t="s">
        <v>2338</v>
      </c>
      <c r="BB4442" s="86" t="s">
        <v>1002</v>
      </c>
      <c r="BC4442" s="89">
        <v>189600</v>
      </c>
      <c r="BD4442" s="90">
        <v>45717</v>
      </c>
      <c r="BE4442" s="35"/>
    </row>
    <row r="4443" spans="48:57" x14ac:dyDescent="0.25">
      <c r="AV4443" s="85">
        <v>4439</v>
      </c>
      <c r="AW4443" s="91"/>
      <c r="AX4443" s="93" t="s">
        <v>4324</v>
      </c>
      <c r="AY4443" s="87" t="s">
        <v>7733</v>
      </c>
      <c r="AZ4443" s="93" t="s">
        <v>7734</v>
      </c>
      <c r="BA4443" s="88" t="s">
        <v>1323</v>
      </c>
      <c r="BB4443" s="86" t="s">
        <v>631</v>
      </c>
      <c r="BC4443" s="89">
        <v>53250</v>
      </c>
      <c r="BD4443" s="90">
        <v>45689</v>
      </c>
      <c r="BE4443" s="35"/>
    </row>
    <row r="4444" spans="48:57" x14ac:dyDescent="0.25">
      <c r="AV4444" s="85">
        <v>4440</v>
      </c>
      <c r="AW4444" s="91"/>
      <c r="AX4444" s="93" t="s">
        <v>7773</v>
      </c>
      <c r="AY4444" s="87" t="s">
        <v>7774</v>
      </c>
      <c r="AZ4444" s="93" t="s">
        <v>7775</v>
      </c>
      <c r="BA4444" s="88" t="s">
        <v>1837</v>
      </c>
      <c r="BB4444" s="86" t="s">
        <v>1794</v>
      </c>
      <c r="BC4444" s="87">
        <v>24500</v>
      </c>
      <c r="BD4444" s="90">
        <v>45658</v>
      </c>
      <c r="BE4444" s="35"/>
    </row>
    <row r="4445" spans="48:57" x14ac:dyDescent="0.25">
      <c r="AV4445" s="85">
        <v>4441</v>
      </c>
      <c r="AW4445" s="91"/>
      <c r="AX4445" s="93" t="s">
        <v>7773</v>
      </c>
      <c r="AY4445" s="87" t="s">
        <v>7774</v>
      </c>
      <c r="AZ4445" s="93" t="s">
        <v>7775</v>
      </c>
      <c r="BA4445" s="88" t="s">
        <v>1041</v>
      </c>
      <c r="BB4445" s="86" t="s">
        <v>1004</v>
      </c>
      <c r="BC4445" s="89">
        <v>300000</v>
      </c>
      <c r="BD4445" s="90">
        <v>45717</v>
      </c>
      <c r="BE4445" s="35"/>
    </row>
    <row r="4446" spans="48:57" x14ac:dyDescent="0.25">
      <c r="AV4446" s="85">
        <v>4442</v>
      </c>
      <c r="AW4446" s="91"/>
      <c r="AX4446" s="93" t="s">
        <v>7773</v>
      </c>
      <c r="AY4446" s="87" t="s">
        <v>7774</v>
      </c>
      <c r="AZ4446" s="93" t="s">
        <v>7775</v>
      </c>
      <c r="BA4446" s="88" t="s">
        <v>732</v>
      </c>
      <c r="BB4446" s="86" t="s">
        <v>733</v>
      </c>
      <c r="BC4446" s="89">
        <v>86250</v>
      </c>
      <c r="BD4446" s="90">
        <v>45717</v>
      </c>
      <c r="BE4446" s="35"/>
    </row>
    <row r="4447" spans="48:57" x14ac:dyDescent="0.25">
      <c r="AV4447" s="85">
        <v>4443</v>
      </c>
      <c r="AW4447" s="91"/>
      <c r="AX4447" s="93" t="s">
        <v>7773</v>
      </c>
      <c r="AY4447" s="87" t="s">
        <v>7774</v>
      </c>
      <c r="AZ4447" s="93" t="s">
        <v>7775</v>
      </c>
      <c r="BA4447" s="88" t="s">
        <v>499</v>
      </c>
      <c r="BB4447" s="86" t="s">
        <v>500</v>
      </c>
      <c r="BC4447" s="89">
        <v>259500</v>
      </c>
      <c r="BD4447" s="90">
        <v>45717</v>
      </c>
      <c r="BE4447" s="35"/>
    </row>
    <row r="4448" spans="48:57" x14ac:dyDescent="0.25">
      <c r="AV4448" s="85">
        <v>4444</v>
      </c>
      <c r="AW4448" s="91"/>
      <c r="AX4448" s="93" t="s">
        <v>7773</v>
      </c>
      <c r="AY4448" s="87" t="s">
        <v>7774</v>
      </c>
      <c r="AZ4448" s="93" t="s">
        <v>7775</v>
      </c>
      <c r="BA4448" s="88" t="s">
        <v>749</v>
      </c>
      <c r="BB4448" s="86" t="s">
        <v>750</v>
      </c>
      <c r="BC4448" s="89">
        <v>14175</v>
      </c>
      <c r="BD4448" s="90">
        <v>45717</v>
      </c>
      <c r="BE4448" s="35"/>
    </row>
    <row r="4449" spans="48:57" x14ac:dyDescent="0.25">
      <c r="AV4449" s="85">
        <v>4445</v>
      </c>
      <c r="AW4449" s="91"/>
      <c r="AX4449" s="93" t="s">
        <v>7773</v>
      </c>
      <c r="AY4449" s="87" t="s">
        <v>7774</v>
      </c>
      <c r="AZ4449" s="93" t="s">
        <v>7775</v>
      </c>
      <c r="BA4449" s="88" t="s">
        <v>2934</v>
      </c>
      <c r="BB4449" s="86" t="s">
        <v>2168</v>
      </c>
      <c r="BC4449" s="89">
        <v>45000</v>
      </c>
      <c r="BD4449" s="90">
        <v>45717</v>
      </c>
      <c r="BE4449" s="35"/>
    </row>
    <row r="4450" spans="48:57" x14ac:dyDescent="0.25">
      <c r="AV4450" s="85">
        <v>4446</v>
      </c>
      <c r="AW4450" s="91"/>
      <c r="AX4450" s="93" t="s">
        <v>7773</v>
      </c>
      <c r="AY4450" s="87" t="s">
        <v>7774</v>
      </c>
      <c r="AZ4450" s="93" t="s">
        <v>7775</v>
      </c>
      <c r="BA4450" s="88" t="s">
        <v>686</v>
      </c>
      <c r="BB4450" s="86" t="s">
        <v>661</v>
      </c>
      <c r="BC4450" s="89">
        <v>0</v>
      </c>
      <c r="BD4450" s="90">
        <v>45717</v>
      </c>
      <c r="BE4450" s="35"/>
    </row>
    <row r="4451" spans="48:57" x14ac:dyDescent="0.25">
      <c r="AV4451" s="85">
        <v>4447</v>
      </c>
      <c r="AW4451" s="91"/>
      <c r="AX4451" s="93" t="s">
        <v>7776</v>
      </c>
      <c r="AY4451" s="87" t="s">
        <v>7777</v>
      </c>
      <c r="AZ4451" s="93" t="s">
        <v>7778</v>
      </c>
      <c r="BA4451" s="88" t="s">
        <v>732</v>
      </c>
      <c r="BB4451" s="86" t="s">
        <v>733</v>
      </c>
      <c r="BC4451" s="89">
        <v>11500</v>
      </c>
      <c r="BD4451" s="90">
        <v>45717</v>
      </c>
      <c r="BE4451" s="35"/>
    </row>
    <row r="4452" spans="48:57" x14ac:dyDescent="0.25">
      <c r="AV4452" s="85">
        <v>4448</v>
      </c>
      <c r="AW4452" s="91"/>
      <c r="AX4452" s="93" t="s">
        <v>7779</v>
      </c>
      <c r="AY4452" s="87" t="s">
        <v>7780</v>
      </c>
      <c r="AZ4452" s="93" t="s">
        <v>7781</v>
      </c>
      <c r="BA4452" s="88" t="s">
        <v>1041</v>
      </c>
      <c r="BB4452" s="86" t="s">
        <v>1004</v>
      </c>
      <c r="BC4452" s="89">
        <v>6000</v>
      </c>
      <c r="BD4452" s="90">
        <v>45689</v>
      </c>
      <c r="BE4452" s="35"/>
    </row>
    <row r="4453" spans="48:57" x14ac:dyDescent="0.25">
      <c r="AV4453" s="85">
        <v>4449</v>
      </c>
      <c r="AW4453" s="91"/>
      <c r="AX4453" s="93" t="s">
        <v>7782</v>
      </c>
      <c r="AY4453" s="87" t="s">
        <v>3638</v>
      </c>
      <c r="AZ4453" s="93" t="s">
        <v>7783</v>
      </c>
      <c r="BA4453" s="88" t="s">
        <v>1545</v>
      </c>
      <c r="BB4453" s="86" t="s">
        <v>1334</v>
      </c>
      <c r="BC4453" s="89">
        <v>36000</v>
      </c>
      <c r="BD4453" s="90">
        <v>45658</v>
      </c>
      <c r="BE4453" s="35"/>
    </row>
    <row r="4454" spans="48:57" x14ac:dyDescent="0.25">
      <c r="AV4454" s="85">
        <v>4450</v>
      </c>
      <c r="AW4454" s="91"/>
      <c r="AX4454" s="93" t="s">
        <v>7784</v>
      </c>
      <c r="AY4454" s="87" t="s">
        <v>7785</v>
      </c>
      <c r="AZ4454" s="93" t="s">
        <v>7696</v>
      </c>
      <c r="BA4454" s="88" t="s">
        <v>645</v>
      </c>
      <c r="BB4454" s="86" t="s">
        <v>646</v>
      </c>
      <c r="BC4454" s="89">
        <v>38000</v>
      </c>
      <c r="BD4454" s="90">
        <v>45717</v>
      </c>
      <c r="BE4454" s="35"/>
    </row>
    <row r="4455" spans="48:57" x14ac:dyDescent="0.25">
      <c r="AV4455" s="85">
        <v>4451</v>
      </c>
      <c r="AW4455" s="91"/>
      <c r="AX4455" s="93" t="s">
        <v>7786</v>
      </c>
      <c r="AY4455" s="87" t="s">
        <v>7787</v>
      </c>
      <c r="AZ4455" s="93" t="s">
        <v>7788</v>
      </c>
      <c r="BA4455" s="88" t="s">
        <v>1032</v>
      </c>
      <c r="BB4455" s="86" t="s">
        <v>948</v>
      </c>
      <c r="BC4455" s="89">
        <v>110000</v>
      </c>
      <c r="BD4455" s="90">
        <v>45717</v>
      </c>
      <c r="BE4455" s="35"/>
    </row>
    <row r="4456" spans="48:57" x14ac:dyDescent="0.25">
      <c r="AV4456" s="85">
        <v>4452</v>
      </c>
      <c r="AW4456" s="91"/>
      <c r="AX4456" s="93" t="s">
        <v>7789</v>
      </c>
      <c r="AY4456" s="87" t="s">
        <v>7790</v>
      </c>
      <c r="AZ4456" s="93" t="s">
        <v>7267</v>
      </c>
      <c r="BA4456" s="88" t="s">
        <v>3004</v>
      </c>
      <c r="BB4456" s="86" t="s">
        <v>1576</v>
      </c>
      <c r="BC4456" s="89">
        <v>16506</v>
      </c>
      <c r="BD4456" s="90">
        <v>45717</v>
      </c>
      <c r="BE4456" s="35"/>
    </row>
    <row r="4457" spans="48:57" x14ac:dyDescent="0.25">
      <c r="AV4457" s="85">
        <v>4453</v>
      </c>
      <c r="AW4457" s="91"/>
      <c r="AX4457" s="93" t="s">
        <v>7789</v>
      </c>
      <c r="AY4457" s="87" t="s">
        <v>7790</v>
      </c>
      <c r="AZ4457" s="93" t="s">
        <v>7267</v>
      </c>
      <c r="BA4457" s="88" t="s">
        <v>1686</v>
      </c>
      <c r="BB4457" s="86" t="s">
        <v>1033</v>
      </c>
      <c r="BC4457" s="89">
        <v>47835</v>
      </c>
      <c r="BD4457" s="90">
        <v>45717</v>
      </c>
      <c r="BE4457" s="35"/>
    </row>
    <row r="4458" spans="48:57" x14ac:dyDescent="0.25">
      <c r="AV4458" s="85">
        <v>4454</v>
      </c>
      <c r="AW4458" s="91"/>
      <c r="AX4458" s="93" t="s">
        <v>4324</v>
      </c>
      <c r="AY4458" s="87" t="s">
        <v>7791</v>
      </c>
      <c r="AZ4458" s="93" t="s">
        <v>7792</v>
      </c>
      <c r="BA4458" s="88" t="s">
        <v>615</v>
      </c>
      <c r="BB4458" s="86" t="s">
        <v>616</v>
      </c>
      <c r="BC4458" s="89">
        <v>37500</v>
      </c>
      <c r="BD4458" s="90">
        <v>45717</v>
      </c>
      <c r="BE4458" s="35"/>
    </row>
    <row r="4459" spans="48:57" x14ac:dyDescent="0.25">
      <c r="AV4459" s="85">
        <v>4455</v>
      </c>
      <c r="AW4459" s="91"/>
      <c r="AX4459" s="93" t="s">
        <v>4324</v>
      </c>
      <c r="AY4459" s="87" t="s">
        <v>7791</v>
      </c>
      <c r="AZ4459" s="93" t="s">
        <v>7792</v>
      </c>
      <c r="BA4459" s="88" t="s">
        <v>732</v>
      </c>
      <c r="BB4459" s="86" t="s">
        <v>733</v>
      </c>
      <c r="BC4459" s="89">
        <v>11500</v>
      </c>
      <c r="BD4459" s="90">
        <v>45717</v>
      </c>
      <c r="BE4459" s="35"/>
    </row>
    <row r="4460" spans="48:57" x14ac:dyDescent="0.25">
      <c r="AV4460" s="85">
        <v>4456</v>
      </c>
      <c r="AW4460" s="91"/>
      <c r="AX4460" s="93" t="s">
        <v>7683</v>
      </c>
      <c r="AY4460" s="87" t="s">
        <v>7684</v>
      </c>
      <c r="AZ4460" s="93" t="s">
        <v>7685</v>
      </c>
      <c r="BA4460" s="88" t="s">
        <v>1376</v>
      </c>
      <c r="BB4460" s="86" t="s">
        <v>197</v>
      </c>
      <c r="BC4460" s="89">
        <v>213600</v>
      </c>
      <c r="BD4460" s="90">
        <v>45717</v>
      </c>
      <c r="BE4460" s="35"/>
    </row>
    <row r="4461" spans="48:57" x14ac:dyDescent="0.25">
      <c r="AV4461" s="85">
        <v>4457</v>
      </c>
      <c r="AW4461" s="91"/>
      <c r="AX4461" s="93" t="s">
        <v>7683</v>
      </c>
      <c r="AY4461" s="87" t="s">
        <v>7684</v>
      </c>
      <c r="AZ4461" s="93" t="s">
        <v>7685</v>
      </c>
      <c r="BA4461" s="88" t="s">
        <v>615</v>
      </c>
      <c r="BB4461" s="86" t="s">
        <v>616</v>
      </c>
      <c r="BC4461" s="89">
        <v>75000</v>
      </c>
      <c r="BD4461" s="90">
        <v>45689</v>
      </c>
      <c r="BE4461" s="35"/>
    </row>
    <row r="4462" spans="48:57" x14ac:dyDescent="0.25">
      <c r="AV4462" s="85">
        <v>4458</v>
      </c>
      <c r="AW4462" s="91"/>
      <c r="AX4462" s="93" t="s">
        <v>7683</v>
      </c>
      <c r="AY4462" s="87" t="s">
        <v>7684</v>
      </c>
      <c r="AZ4462" s="93" t="s">
        <v>7685</v>
      </c>
      <c r="BA4462" s="88" t="s">
        <v>1686</v>
      </c>
      <c r="BB4462" s="86" t="s">
        <v>1033</v>
      </c>
      <c r="BC4462" s="89">
        <v>63780</v>
      </c>
      <c r="BD4462" s="90">
        <v>45658</v>
      </c>
      <c r="BE4462" s="35"/>
    </row>
    <row r="4463" spans="48:57" x14ac:dyDescent="0.25">
      <c r="AV4463" s="85">
        <v>4459</v>
      </c>
      <c r="AW4463" s="91"/>
      <c r="AX4463" s="93" t="s">
        <v>7683</v>
      </c>
      <c r="AY4463" s="87" t="s">
        <v>7684</v>
      </c>
      <c r="AZ4463" s="93" t="s">
        <v>7685</v>
      </c>
      <c r="BA4463" s="88" t="s">
        <v>1017</v>
      </c>
      <c r="BB4463" s="86" t="s">
        <v>1018</v>
      </c>
      <c r="BC4463" s="89">
        <v>150000</v>
      </c>
      <c r="BD4463" s="90">
        <v>45717</v>
      </c>
      <c r="BE4463" s="35"/>
    </row>
    <row r="4464" spans="48:57" x14ac:dyDescent="0.25">
      <c r="AV4464" s="85">
        <v>4460</v>
      </c>
      <c r="AW4464" s="91"/>
      <c r="AX4464" s="93" t="s">
        <v>7683</v>
      </c>
      <c r="AY4464" s="87" t="s">
        <v>7684</v>
      </c>
      <c r="AZ4464" s="93" t="s">
        <v>7685</v>
      </c>
      <c r="BA4464" s="88" t="s">
        <v>1712</v>
      </c>
      <c r="BB4464" s="86" t="s">
        <v>1081</v>
      </c>
      <c r="BC4464" s="89">
        <v>114150</v>
      </c>
      <c r="BD4464" s="90">
        <v>45717</v>
      </c>
      <c r="BE4464" s="35"/>
    </row>
    <row r="4465" spans="48:57" x14ac:dyDescent="0.25">
      <c r="AV4465" s="85">
        <v>4461</v>
      </c>
      <c r="AW4465" s="91"/>
      <c r="AX4465" s="93" t="s">
        <v>7683</v>
      </c>
      <c r="AY4465" s="87" t="s">
        <v>7684</v>
      </c>
      <c r="AZ4465" s="93" t="s">
        <v>7685</v>
      </c>
      <c r="BA4465" s="88" t="s">
        <v>2540</v>
      </c>
      <c r="BB4465" s="86" t="s">
        <v>2169</v>
      </c>
      <c r="BC4465" s="89">
        <v>57000</v>
      </c>
      <c r="BD4465" s="90">
        <v>45717</v>
      </c>
      <c r="BE4465" s="35"/>
    </row>
    <row r="4466" spans="48:57" x14ac:dyDescent="0.25">
      <c r="AV4466" s="85">
        <v>4462</v>
      </c>
      <c r="AW4466" s="91"/>
      <c r="AX4466" s="93" t="s">
        <v>7683</v>
      </c>
      <c r="AY4466" s="87" t="s">
        <v>7684</v>
      </c>
      <c r="AZ4466" s="93" t="s">
        <v>7685</v>
      </c>
      <c r="BA4466" s="88" t="s">
        <v>1259</v>
      </c>
      <c r="BB4466" s="86" t="s">
        <v>1260</v>
      </c>
      <c r="BC4466" s="89">
        <v>62500</v>
      </c>
      <c r="BD4466" s="90">
        <v>45717</v>
      </c>
      <c r="BE4466" s="35"/>
    </row>
    <row r="4467" spans="48:57" x14ac:dyDescent="0.25">
      <c r="AV4467" s="85">
        <v>4463</v>
      </c>
      <c r="AW4467" s="91"/>
      <c r="AX4467" s="93" t="s">
        <v>7683</v>
      </c>
      <c r="AY4467" s="87" t="s">
        <v>7684</v>
      </c>
      <c r="AZ4467" s="93" t="s">
        <v>7685</v>
      </c>
      <c r="BA4467" s="88" t="s">
        <v>1001</v>
      </c>
      <c r="BB4467" s="86" t="s">
        <v>1002</v>
      </c>
      <c r="BC4467" s="89">
        <v>94800</v>
      </c>
      <c r="BD4467" s="90">
        <v>45717</v>
      </c>
      <c r="BE4467" s="35"/>
    </row>
    <row r="4468" spans="48:57" x14ac:dyDescent="0.25">
      <c r="AV4468" s="85">
        <v>4464</v>
      </c>
      <c r="AW4468" s="91"/>
      <c r="AX4468" s="93" t="s">
        <v>7683</v>
      </c>
      <c r="AY4468" s="87" t="s">
        <v>7684</v>
      </c>
      <c r="AZ4468" s="93" t="s">
        <v>7685</v>
      </c>
      <c r="BA4468" s="88" t="s">
        <v>3004</v>
      </c>
      <c r="BB4468" s="86" t="s">
        <v>1576</v>
      </c>
      <c r="BC4468" s="89">
        <v>27510</v>
      </c>
      <c r="BD4468" s="90">
        <v>45717</v>
      </c>
      <c r="BE4468" s="35"/>
    </row>
    <row r="4469" spans="48:57" x14ac:dyDescent="0.25">
      <c r="AV4469" s="85">
        <v>4465</v>
      </c>
      <c r="AW4469" s="91"/>
      <c r="AX4469" s="93" t="s">
        <v>7683</v>
      </c>
      <c r="AY4469" s="87" t="s">
        <v>7684</v>
      </c>
      <c r="AZ4469" s="93" t="s">
        <v>7685</v>
      </c>
      <c r="BA4469" s="88" t="s">
        <v>2228</v>
      </c>
      <c r="BB4469" s="86" t="s">
        <v>790</v>
      </c>
      <c r="BC4469" s="89">
        <v>145000</v>
      </c>
      <c r="BD4469" s="90">
        <v>45717</v>
      </c>
      <c r="BE4469" s="35"/>
    </row>
    <row r="4470" spans="48:57" x14ac:dyDescent="0.25">
      <c r="AV4470" s="85">
        <v>4466</v>
      </c>
      <c r="AW4470" s="91"/>
      <c r="AX4470" s="93" t="s">
        <v>7683</v>
      </c>
      <c r="AY4470" s="87" t="s">
        <v>7684</v>
      </c>
      <c r="AZ4470" s="93" t="s">
        <v>7685</v>
      </c>
      <c r="BA4470" s="88" t="s">
        <v>3004</v>
      </c>
      <c r="BB4470" s="86" t="s">
        <v>1576</v>
      </c>
      <c r="BC4470" s="89">
        <v>27510</v>
      </c>
      <c r="BD4470" s="90">
        <v>45689</v>
      </c>
      <c r="BE4470" s="35"/>
    </row>
    <row r="4471" spans="48:57" x14ac:dyDescent="0.25">
      <c r="AV4471" s="85">
        <v>4467</v>
      </c>
      <c r="AW4471" s="91"/>
      <c r="AX4471" s="93" t="s">
        <v>7683</v>
      </c>
      <c r="AY4471" s="87" t="s">
        <v>7684</v>
      </c>
      <c r="AZ4471" s="93" t="s">
        <v>7685</v>
      </c>
      <c r="BA4471" s="88" t="s">
        <v>2328</v>
      </c>
      <c r="BB4471" s="86" t="s">
        <v>85</v>
      </c>
      <c r="BC4471" s="89">
        <v>49725</v>
      </c>
      <c r="BD4471" s="90">
        <v>45658</v>
      </c>
      <c r="BE4471" s="35"/>
    </row>
    <row r="4472" spans="48:57" x14ac:dyDescent="0.25">
      <c r="AV4472" s="85">
        <v>4468</v>
      </c>
      <c r="AW4472" s="91"/>
      <c r="AX4472" s="93" t="s">
        <v>7683</v>
      </c>
      <c r="AY4472" s="87" t="s">
        <v>7684</v>
      </c>
      <c r="AZ4472" s="93" t="s">
        <v>7685</v>
      </c>
      <c r="BA4472" s="88" t="s">
        <v>732</v>
      </c>
      <c r="BB4472" s="86" t="s">
        <v>733</v>
      </c>
      <c r="BC4472" s="89">
        <v>57500</v>
      </c>
      <c r="BD4472" s="90">
        <v>45717</v>
      </c>
      <c r="BE4472" s="35"/>
    </row>
    <row r="4473" spans="48:57" x14ac:dyDescent="0.25">
      <c r="AV4473" s="85">
        <v>4469</v>
      </c>
      <c r="AW4473" s="91"/>
      <c r="AX4473" s="93" t="s">
        <v>7683</v>
      </c>
      <c r="AY4473" s="87" t="s">
        <v>7684</v>
      </c>
      <c r="AZ4473" s="93" t="s">
        <v>7685</v>
      </c>
      <c r="BA4473" s="88" t="s">
        <v>311</v>
      </c>
      <c r="BB4473" s="86" t="s">
        <v>312</v>
      </c>
      <c r="BC4473" s="87">
        <v>91800</v>
      </c>
      <c r="BD4473" s="90">
        <v>45717</v>
      </c>
      <c r="BE4473" s="35"/>
    </row>
    <row r="4474" spans="48:57" x14ac:dyDescent="0.25">
      <c r="AV4474" s="85">
        <v>4470</v>
      </c>
      <c r="AW4474" s="91"/>
      <c r="AX4474" s="93" t="s">
        <v>4324</v>
      </c>
      <c r="AY4474" s="87" t="s">
        <v>7793</v>
      </c>
      <c r="AZ4474" s="93" t="s">
        <v>7794</v>
      </c>
      <c r="BA4474" s="88" t="s">
        <v>615</v>
      </c>
      <c r="BB4474" s="86" t="s">
        <v>616</v>
      </c>
      <c r="BC4474" s="89">
        <v>22500</v>
      </c>
      <c r="BD4474" s="90">
        <v>45717</v>
      </c>
      <c r="BE4474" s="35"/>
    </row>
    <row r="4475" spans="48:57" x14ac:dyDescent="0.25">
      <c r="AV4475" s="85">
        <v>4471</v>
      </c>
      <c r="AW4475" s="91"/>
      <c r="AX4475" s="93" t="s">
        <v>4324</v>
      </c>
      <c r="AY4475" s="87" t="s">
        <v>7793</v>
      </c>
      <c r="AZ4475" s="93" t="s">
        <v>7794</v>
      </c>
      <c r="BA4475" s="88" t="s">
        <v>1041</v>
      </c>
      <c r="BB4475" s="86" t="s">
        <v>1004</v>
      </c>
      <c r="BC4475" s="89">
        <v>30000</v>
      </c>
      <c r="BD4475" s="90">
        <v>45717</v>
      </c>
      <c r="BE4475" s="35"/>
    </row>
    <row r="4476" spans="48:57" x14ac:dyDescent="0.25">
      <c r="AV4476" s="85">
        <v>4472</v>
      </c>
      <c r="AW4476" s="91"/>
      <c r="AX4476" s="93" t="s">
        <v>7795</v>
      </c>
      <c r="AY4476" s="87" t="s">
        <v>7796</v>
      </c>
      <c r="AZ4476" s="93" t="s">
        <v>7797</v>
      </c>
      <c r="BA4476" s="88" t="s">
        <v>615</v>
      </c>
      <c r="BB4476" s="86" t="s">
        <v>616</v>
      </c>
      <c r="BC4476" s="89">
        <v>7500</v>
      </c>
      <c r="BD4476" s="90">
        <v>45717</v>
      </c>
      <c r="BE4476" s="35"/>
    </row>
    <row r="4477" spans="48:57" x14ac:dyDescent="0.25">
      <c r="AV4477" s="85">
        <v>4473</v>
      </c>
      <c r="AW4477" s="91"/>
      <c r="AX4477" s="93" t="s">
        <v>7798</v>
      </c>
      <c r="AY4477" s="87" t="s">
        <v>7799</v>
      </c>
      <c r="AZ4477" s="93" t="s">
        <v>7800</v>
      </c>
      <c r="BA4477" s="88" t="s">
        <v>2013</v>
      </c>
      <c r="BB4477" s="86" t="s">
        <v>1391</v>
      </c>
      <c r="BC4477" s="89">
        <v>1425</v>
      </c>
      <c r="BD4477" s="90">
        <v>45717</v>
      </c>
      <c r="BE4477" s="35"/>
    </row>
    <row r="4478" spans="48:57" x14ac:dyDescent="0.25">
      <c r="AV4478" s="85">
        <v>4474</v>
      </c>
      <c r="AW4478" s="91"/>
      <c r="AX4478" s="93" t="s">
        <v>7801</v>
      </c>
      <c r="AY4478" s="87" t="s">
        <v>3683</v>
      </c>
      <c r="AZ4478" s="93" t="s">
        <v>7802</v>
      </c>
      <c r="BA4478" s="88" t="s">
        <v>645</v>
      </c>
      <c r="BB4478" s="86" t="s">
        <v>646</v>
      </c>
      <c r="BC4478" s="89">
        <v>19000</v>
      </c>
      <c r="BD4478" s="90">
        <v>45717</v>
      </c>
      <c r="BE4478" s="35"/>
    </row>
    <row r="4479" spans="48:57" x14ac:dyDescent="0.25">
      <c r="AV4479" s="85">
        <v>4475</v>
      </c>
      <c r="AW4479" s="91"/>
      <c r="AX4479" s="93" t="s">
        <v>7803</v>
      </c>
      <c r="AY4479" s="87" t="s">
        <v>3658</v>
      </c>
      <c r="AZ4479" s="93" t="s">
        <v>7804</v>
      </c>
      <c r="BA4479" s="88" t="s">
        <v>2043</v>
      </c>
      <c r="BB4479" s="86" t="s">
        <v>2044</v>
      </c>
      <c r="BC4479" s="89">
        <v>51250</v>
      </c>
      <c r="BD4479" s="90">
        <v>45689</v>
      </c>
      <c r="BE4479" s="35"/>
    </row>
    <row r="4480" spans="48:57" x14ac:dyDescent="0.25">
      <c r="AV4480" s="85">
        <v>4476</v>
      </c>
      <c r="AW4480" s="91"/>
      <c r="AX4480" s="93" t="s">
        <v>4324</v>
      </c>
      <c r="AY4480" s="87" t="s">
        <v>7805</v>
      </c>
      <c r="AZ4480" s="93" t="s">
        <v>7427</v>
      </c>
      <c r="BA4480" s="88" t="s">
        <v>615</v>
      </c>
      <c r="BB4480" s="86" t="s">
        <v>616</v>
      </c>
      <c r="BC4480" s="87">
        <v>15000</v>
      </c>
      <c r="BD4480" s="90">
        <v>45658</v>
      </c>
      <c r="BE4480" s="35"/>
    </row>
    <row r="4481" spans="48:57" x14ac:dyDescent="0.25">
      <c r="AV4481" s="85">
        <v>4477</v>
      </c>
      <c r="AW4481" s="91"/>
      <c r="AX4481" s="93" t="s">
        <v>7806</v>
      </c>
      <c r="AY4481" s="87" t="s">
        <v>7807</v>
      </c>
      <c r="AZ4481" s="93" t="s">
        <v>7808</v>
      </c>
      <c r="BA4481" s="88" t="s">
        <v>645</v>
      </c>
      <c r="BB4481" s="86" t="s">
        <v>646</v>
      </c>
      <c r="BC4481" s="89">
        <v>28500</v>
      </c>
      <c r="BD4481" s="90">
        <v>45717</v>
      </c>
      <c r="BE4481" s="35"/>
    </row>
    <row r="4482" spans="48:57" x14ac:dyDescent="0.25">
      <c r="AV4482" s="85">
        <v>4478</v>
      </c>
      <c r="AW4482" s="91"/>
      <c r="AX4482" s="93" t="s">
        <v>4324</v>
      </c>
      <c r="AY4482" s="87" t="s">
        <v>7809</v>
      </c>
      <c r="AZ4482" s="93" t="s">
        <v>5511</v>
      </c>
      <c r="BA4482" s="88" t="s">
        <v>1032</v>
      </c>
      <c r="BB4482" s="86" t="s">
        <v>948</v>
      </c>
      <c r="BC4482" s="89">
        <v>22000</v>
      </c>
      <c r="BD4482" s="90">
        <v>45717</v>
      </c>
      <c r="BE4482" s="35"/>
    </row>
    <row r="4483" spans="48:57" x14ac:dyDescent="0.25">
      <c r="AV4483" s="85">
        <v>4479</v>
      </c>
      <c r="AW4483" s="91"/>
      <c r="AX4483" s="93" t="s">
        <v>4324</v>
      </c>
      <c r="AY4483" s="87" t="s">
        <v>7810</v>
      </c>
      <c r="AZ4483" s="93" t="s">
        <v>7811</v>
      </c>
      <c r="BA4483" s="88" t="s">
        <v>686</v>
      </c>
      <c r="BB4483" s="86" t="s">
        <v>661</v>
      </c>
      <c r="BC4483" s="89">
        <v>0</v>
      </c>
      <c r="BD4483" s="90">
        <v>45717</v>
      </c>
      <c r="BE4483" s="35"/>
    </row>
    <row r="4484" spans="48:57" x14ac:dyDescent="0.25">
      <c r="AV4484" s="85">
        <v>4480</v>
      </c>
      <c r="AW4484" s="91"/>
      <c r="AX4484" s="93" t="s">
        <v>4324</v>
      </c>
      <c r="AY4484" s="87" t="s">
        <v>7810</v>
      </c>
      <c r="AZ4484" s="93" t="s">
        <v>7811</v>
      </c>
      <c r="BA4484" s="88" t="s">
        <v>615</v>
      </c>
      <c r="BB4484" s="86" t="s">
        <v>616</v>
      </c>
      <c r="BC4484" s="89">
        <v>7500</v>
      </c>
      <c r="BD4484" s="90">
        <v>45717</v>
      </c>
      <c r="BE4484" s="35"/>
    </row>
    <row r="4485" spans="48:57" x14ac:dyDescent="0.25">
      <c r="AV4485" s="85">
        <v>4481</v>
      </c>
      <c r="AW4485" s="91"/>
      <c r="AX4485" s="93" t="s">
        <v>4324</v>
      </c>
      <c r="AY4485" s="87" t="s">
        <v>7812</v>
      </c>
      <c r="AZ4485" s="93" t="s">
        <v>7813</v>
      </c>
      <c r="BA4485" s="88" t="s">
        <v>1493</v>
      </c>
      <c r="BB4485" s="86" t="s">
        <v>1275</v>
      </c>
      <c r="BC4485" s="89">
        <v>22920</v>
      </c>
      <c r="BD4485" s="90">
        <v>45717</v>
      </c>
      <c r="BE4485" s="35"/>
    </row>
    <row r="4486" spans="48:57" x14ac:dyDescent="0.25">
      <c r="AV4486" s="85">
        <v>4482</v>
      </c>
      <c r="AW4486" s="91"/>
      <c r="AX4486" s="93" t="s">
        <v>7814</v>
      </c>
      <c r="AY4486" s="87" t="s">
        <v>7815</v>
      </c>
      <c r="AZ4486" s="93" t="s">
        <v>7758</v>
      </c>
      <c r="BA4486" s="88" t="s">
        <v>1041</v>
      </c>
      <c r="BB4486" s="86" t="s">
        <v>1004</v>
      </c>
      <c r="BC4486" s="89">
        <v>60000</v>
      </c>
      <c r="BD4486" s="90">
        <v>45717</v>
      </c>
      <c r="BE4486" s="35"/>
    </row>
    <row r="4487" spans="48:57" x14ac:dyDescent="0.25">
      <c r="AV4487" s="85">
        <v>4483</v>
      </c>
      <c r="AW4487" s="91"/>
      <c r="AX4487" s="93" t="s">
        <v>4324</v>
      </c>
      <c r="AY4487" s="87" t="s">
        <v>7816</v>
      </c>
      <c r="AZ4487" s="93" t="s">
        <v>7679</v>
      </c>
      <c r="BA4487" s="88" t="s">
        <v>615</v>
      </c>
      <c r="BB4487" s="86" t="s">
        <v>616</v>
      </c>
      <c r="BC4487" s="89">
        <v>7500</v>
      </c>
      <c r="BD4487" s="90">
        <v>45717</v>
      </c>
      <c r="BE4487" s="35"/>
    </row>
    <row r="4488" spans="48:57" x14ac:dyDescent="0.25">
      <c r="AV4488" s="85">
        <v>4484</v>
      </c>
      <c r="AW4488" s="91"/>
      <c r="AX4488" s="93" t="s">
        <v>4324</v>
      </c>
      <c r="AY4488" s="87" t="s">
        <v>7817</v>
      </c>
      <c r="AZ4488" s="93" t="s">
        <v>7818</v>
      </c>
      <c r="BA4488" s="88" t="s">
        <v>615</v>
      </c>
      <c r="BB4488" s="86" t="s">
        <v>616</v>
      </c>
      <c r="BC4488" s="89">
        <v>22500</v>
      </c>
      <c r="BD4488" s="90">
        <v>45689</v>
      </c>
      <c r="BE4488" s="35"/>
    </row>
    <row r="4489" spans="48:57" x14ac:dyDescent="0.25">
      <c r="AV4489" s="85">
        <v>4485</v>
      </c>
      <c r="AW4489" s="91"/>
      <c r="AX4489" s="93" t="s">
        <v>4324</v>
      </c>
      <c r="AY4489" s="87" t="s">
        <v>7819</v>
      </c>
      <c r="AZ4489" s="93" t="s">
        <v>7820</v>
      </c>
      <c r="BA4489" s="88" t="s">
        <v>2203</v>
      </c>
      <c r="BB4489" s="86" t="s">
        <v>140</v>
      </c>
      <c r="BC4489" s="89">
        <v>-8625</v>
      </c>
      <c r="BD4489" s="90">
        <v>45658</v>
      </c>
      <c r="BE4489" s="35"/>
    </row>
    <row r="4490" spans="48:57" x14ac:dyDescent="0.25">
      <c r="AV4490" s="85">
        <v>4486</v>
      </c>
      <c r="AW4490" s="91"/>
      <c r="AX4490" s="93" t="s">
        <v>4324</v>
      </c>
      <c r="AY4490" s="87" t="s">
        <v>7821</v>
      </c>
      <c r="AZ4490" s="93" t="s">
        <v>7822</v>
      </c>
      <c r="BA4490" s="88" t="s">
        <v>915</v>
      </c>
      <c r="BB4490" s="86" t="s">
        <v>916</v>
      </c>
      <c r="BC4490" s="89">
        <v>2820</v>
      </c>
      <c r="BD4490" s="90">
        <v>45717</v>
      </c>
      <c r="BE4490" s="35"/>
    </row>
    <row r="4491" spans="48:57" x14ac:dyDescent="0.25">
      <c r="AV4491" s="85">
        <v>4487</v>
      </c>
      <c r="AW4491" s="91"/>
      <c r="AX4491" s="93" t="s">
        <v>4324</v>
      </c>
      <c r="AY4491" s="87" t="s">
        <v>7823</v>
      </c>
      <c r="AZ4491" s="93" t="s">
        <v>7824</v>
      </c>
      <c r="BA4491" s="88" t="s">
        <v>824</v>
      </c>
      <c r="BB4491" s="86" t="s">
        <v>140</v>
      </c>
      <c r="BC4491" s="89">
        <v>57500</v>
      </c>
      <c r="BD4491" s="90">
        <v>45717</v>
      </c>
      <c r="BE4491" s="35"/>
    </row>
    <row r="4492" spans="48:57" x14ac:dyDescent="0.25">
      <c r="AV4492" s="85">
        <v>4488</v>
      </c>
      <c r="AW4492" s="91"/>
      <c r="AX4492" s="93" t="s">
        <v>4324</v>
      </c>
      <c r="AY4492" s="87" t="s">
        <v>7825</v>
      </c>
      <c r="AZ4492" s="93" t="s">
        <v>7826</v>
      </c>
      <c r="BA4492" s="88" t="s">
        <v>686</v>
      </c>
      <c r="BB4492" s="86" t="s">
        <v>661</v>
      </c>
      <c r="BC4492" s="89">
        <v>0</v>
      </c>
      <c r="BD4492" s="90">
        <v>45717</v>
      </c>
      <c r="BE4492" s="35"/>
    </row>
    <row r="4493" spans="48:57" x14ac:dyDescent="0.25">
      <c r="AV4493" s="85">
        <v>4489</v>
      </c>
      <c r="AW4493" s="91"/>
      <c r="AX4493" s="93" t="s">
        <v>4324</v>
      </c>
      <c r="AY4493" s="87" t="s">
        <v>7827</v>
      </c>
      <c r="AZ4493" s="93" t="s">
        <v>5660</v>
      </c>
      <c r="BA4493" s="88" t="s">
        <v>615</v>
      </c>
      <c r="BB4493" s="86" t="s">
        <v>616</v>
      </c>
      <c r="BC4493" s="89">
        <v>7500</v>
      </c>
      <c r="BD4493" s="90">
        <v>45717</v>
      </c>
      <c r="BE4493" s="35"/>
    </row>
    <row r="4494" spans="48:57" x14ac:dyDescent="0.25">
      <c r="AV4494" s="85">
        <v>4490</v>
      </c>
      <c r="AW4494" s="91"/>
      <c r="AX4494" s="93" t="s">
        <v>4324</v>
      </c>
      <c r="AY4494" s="87" t="s">
        <v>7828</v>
      </c>
      <c r="AZ4494" s="93" t="s">
        <v>5567</v>
      </c>
      <c r="BA4494" s="88" t="s">
        <v>2324</v>
      </c>
      <c r="BB4494" s="86" t="s">
        <v>61</v>
      </c>
      <c r="BC4494" s="89">
        <v>3090</v>
      </c>
      <c r="BD4494" s="90">
        <v>45717</v>
      </c>
      <c r="BE4494" s="35"/>
    </row>
    <row r="4495" spans="48:57" x14ac:dyDescent="0.25">
      <c r="AV4495" s="85">
        <v>4491</v>
      </c>
      <c r="AW4495" s="91"/>
      <c r="AX4495" s="93" t="s">
        <v>4324</v>
      </c>
      <c r="AY4495" s="87" t="s">
        <v>7829</v>
      </c>
      <c r="AZ4495" s="93" t="s">
        <v>5660</v>
      </c>
      <c r="BA4495" s="88" t="s">
        <v>2228</v>
      </c>
      <c r="BB4495" s="86" t="s">
        <v>790</v>
      </c>
      <c r="BC4495" s="89">
        <v>14500</v>
      </c>
      <c r="BD4495" s="90">
        <v>45717</v>
      </c>
      <c r="BE4495" s="35"/>
    </row>
    <row r="4496" spans="48:57" x14ac:dyDescent="0.25">
      <c r="AV4496" s="85">
        <v>4492</v>
      </c>
      <c r="AW4496" s="91"/>
      <c r="AX4496" s="93" t="s">
        <v>4324</v>
      </c>
      <c r="AY4496" s="87" t="s">
        <v>7830</v>
      </c>
      <c r="AZ4496" s="93" t="s">
        <v>7531</v>
      </c>
      <c r="BA4496" s="88" t="s">
        <v>1032</v>
      </c>
      <c r="BB4496" s="86" t="s">
        <v>948</v>
      </c>
      <c r="BC4496" s="89">
        <v>11000</v>
      </c>
      <c r="BD4496" s="90">
        <v>45717</v>
      </c>
      <c r="BE4496" s="35"/>
    </row>
    <row r="4497" spans="48:57" x14ac:dyDescent="0.25">
      <c r="AV4497" s="85">
        <v>4493</v>
      </c>
      <c r="AW4497" s="91"/>
      <c r="AX4497" s="93" t="s">
        <v>4324</v>
      </c>
      <c r="AY4497" s="87" t="s">
        <v>7831</v>
      </c>
      <c r="AZ4497" s="93" t="s">
        <v>5691</v>
      </c>
      <c r="BA4497" s="88" t="s">
        <v>645</v>
      </c>
      <c r="BB4497" s="86" t="s">
        <v>646</v>
      </c>
      <c r="BC4497" s="89">
        <v>9500</v>
      </c>
      <c r="BD4497" s="90">
        <v>45689</v>
      </c>
      <c r="BE4497" s="35"/>
    </row>
    <row r="4498" spans="48:57" x14ac:dyDescent="0.25">
      <c r="AV4498" s="85">
        <v>4494</v>
      </c>
      <c r="AW4498" s="91"/>
      <c r="AX4498" s="93" t="s">
        <v>4324</v>
      </c>
      <c r="AY4498" s="87" t="s">
        <v>7831</v>
      </c>
      <c r="AZ4498" s="93" t="s">
        <v>5691</v>
      </c>
      <c r="BA4498" s="88" t="s">
        <v>686</v>
      </c>
      <c r="BB4498" s="86" t="s">
        <v>661</v>
      </c>
      <c r="BC4498" s="89">
        <v>0</v>
      </c>
      <c r="BD4498" s="90">
        <v>45658</v>
      </c>
      <c r="BE4498" s="35"/>
    </row>
    <row r="4499" spans="48:57" x14ac:dyDescent="0.25">
      <c r="AV4499" s="85">
        <v>4495</v>
      </c>
      <c r="AW4499" s="91"/>
      <c r="AX4499" s="93" t="s">
        <v>4324</v>
      </c>
      <c r="AY4499" s="87" t="s">
        <v>7831</v>
      </c>
      <c r="AZ4499" s="93" t="s">
        <v>5691</v>
      </c>
      <c r="BA4499" s="88" t="s">
        <v>2369</v>
      </c>
      <c r="BB4499" s="86" t="s">
        <v>1146</v>
      </c>
      <c r="BC4499" s="89">
        <v>9555</v>
      </c>
      <c r="BD4499" s="90">
        <v>45717</v>
      </c>
      <c r="BE4499" s="35"/>
    </row>
    <row r="4500" spans="48:57" x14ac:dyDescent="0.25">
      <c r="AV4500" s="85">
        <v>4496</v>
      </c>
      <c r="AW4500" s="91"/>
      <c r="AX4500" s="93" t="s">
        <v>4324</v>
      </c>
      <c r="AY4500" s="87" t="s">
        <v>7832</v>
      </c>
      <c r="AZ4500" s="93" t="s">
        <v>7833</v>
      </c>
      <c r="BA4500" s="88" t="s">
        <v>1032</v>
      </c>
      <c r="BB4500" s="86" t="s">
        <v>948</v>
      </c>
      <c r="BC4500" s="89">
        <v>22000</v>
      </c>
      <c r="BD4500" s="90">
        <v>45717</v>
      </c>
      <c r="BE4500" s="35"/>
    </row>
    <row r="4501" spans="48:57" x14ac:dyDescent="0.25">
      <c r="AV4501" s="85">
        <v>4497</v>
      </c>
      <c r="AW4501" s="91"/>
      <c r="AX4501" s="93" t="s">
        <v>4324</v>
      </c>
      <c r="AY4501" s="87" t="s">
        <v>7832</v>
      </c>
      <c r="AZ4501" s="93" t="s">
        <v>7833</v>
      </c>
      <c r="BA4501" s="88" t="s">
        <v>1032</v>
      </c>
      <c r="BB4501" s="86" t="s">
        <v>948</v>
      </c>
      <c r="BC4501" s="89">
        <v>11000</v>
      </c>
      <c r="BD4501" s="90">
        <v>45717</v>
      </c>
      <c r="BE4501" s="35"/>
    </row>
    <row r="4502" spans="48:57" x14ac:dyDescent="0.25">
      <c r="AV4502" s="85">
        <v>4498</v>
      </c>
      <c r="AW4502" s="91"/>
      <c r="AX4502" s="93" t="s">
        <v>4324</v>
      </c>
      <c r="AY4502" s="87" t="s">
        <v>7834</v>
      </c>
      <c r="AZ4502" s="93" t="s">
        <v>5595</v>
      </c>
      <c r="BA4502" s="88" t="s">
        <v>615</v>
      </c>
      <c r="BB4502" s="86" t="s">
        <v>616</v>
      </c>
      <c r="BC4502" s="87">
        <v>15000</v>
      </c>
      <c r="BD4502" s="90">
        <v>45717</v>
      </c>
      <c r="BE4502" s="35"/>
    </row>
    <row r="4503" spans="48:57" x14ac:dyDescent="0.25">
      <c r="AV4503" s="85">
        <v>4499</v>
      </c>
      <c r="AW4503" s="91"/>
      <c r="AX4503" s="93" t="s">
        <v>4324</v>
      </c>
      <c r="AY4503" s="87" t="s">
        <v>7834</v>
      </c>
      <c r="AZ4503" s="93" t="s">
        <v>5595</v>
      </c>
      <c r="BA4503" s="88" t="s">
        <v>615</v>
      </c>
      <c r="BB4503" s="86" t="s">
        <v>616</v>
      </c>
      <c r="BC4503" s="89">
        <v>7500</v>
      </c>
      <c r="BD4503" s="90">
        <v>45717</v>
      </c>
      <c r="BE4503" s="35"/>
    </row>
    <row r="4504" spans="48:57" x14ac:dyDescent="0.25">
      <c r="AV4504" s="85">
        <v>4500</v>
      </c>
      <c r="AW4504" s="91"/>
      <c r="AX4504" s="93" t="s">
        <v>4324</v>
      </c>
      <c r="AY4504" s="87" t="s">
        <v>7835</v>
      </c>
      <c r="AZ4504" s="93" t="s">
        <v>7836</v>
      </c>
      <c r="BA4504" s="88" t="s">
        <v>686</v>
      </c>
      <c r="BB4504" s="86" t="s">
        <v>661</v>
      </c>
      <c r="BC4504" s="89">
        <v>0</v>
      </c>
      <c r="BD4504" s="90">
        <v>45717</v>
      </c>
      <c r="BE4504" s="35"/>
    </row>
    <row r="4505" spans="48:57" x14ac:dyDescent="0.25">
      <c r="AV4505" s="85">
        <v>4501</v>
      </c>
      <c r="AW4505" s="91"/>
      <c r="AX4505" s="93" t="s">
        <v>4324</v>
      </c>
      <c r="AY4505" s="87" t="s">
        <v>7835</v>
      </c>
      <c r="AZ4505" s="93" t="s">
        <v>7836</v>
      </c>
      <c r="BA4505" s="88" t="s">
        <v>686</v>
      </c>
      <c r="BB4505" s="86" t="s">
        <v>661</v>
      </c>
      <c r="BC4505" s="87">
        <v>0</v>
      </c>
      <c r="BD4505" s="90">
        <v>45717</v>
      </c>
      <c r="BE4505" s="35"/>
    </row>
    <row r="4506" spans="48:57" x14ac:dyDescent="0.25">
      <c r="AV4506" s="85">
        <v>4502</v>
      </c>
      <c r="AW4506" s="91"/>
      <c r="AX4506" s="93" t="s">
        <v>4324</v>
      </c>
      <c r="AY4506" s="87" t="s">
        <v>7837</v>
      </c>
      <c r="AZ4506" s="93" t="s">
        <v>7838</v>
      </c>
      <c r="BA4506" s="88" t="s">
        <v>1493</v>
      </c>
      <c r="BB4506" s="86" t="s">
        <v>1275</v>
      </c>
      <c r="BC4506" s="89">
        <v>11460</v>
      </c>
      <c r="BD4506" s="90">
        <v>45689</v>
      </c>
      <c r="BE4506" s="35"/>
    </row>
    <row r="4507" spans="48:57" x14ac:dyDescent="0.25">
      <c r="AV4507" s="85">
        <v>4503</v>
      </c>
      <c r="AW4507" s="91"/>
      <c r="AX4507" s="93" t="s">
        <v>4324</v>
      </c>
      <c r="AY4507" s="87" t="s">
        <v>7839</v>
      </c>
      <c r="AZ4507" s="93" t="s">
        <v>5609</v>
      </c>
      <c r="BA4507" s="88" t="s">
        <v>1017</v>
      </c>
      <c r="BB4507" s="86" t="s">
        <v>1018</v>
      </c>
      <c r="BC4507" s="89">
        <v>-75000</v>
      </c>
      <c r="BD4507" s="90">
        <v>45658</v>
      </c>
      <c r="BE4507" s="35"/>
    </row>
    <row r="4508" spans="48:57" x14ac:dyDescent="0.25">
      <c r="AV4508" s="85">
        <v>4504</v>
      </c>
      <c r="AW4508" s="91"/>
      <c r="AX4508" s="93" t="s">
        <v>4324</v>
      </c>
      <c r="AY4508" s="87" t="s">
        <v>7840</v>
      </c>
      <c r="AZ4508" s="93" t="s">
        <v>5525</v>
      </c>
      <c r="BA4508" s="88" t="s">
        <v>1323</v>
      </c>
      <c r="BB4508" s="86" t="s">
        <v>631</v>
      </c>
      <c r="BC4508" s="89">
        <v>5325</v>
      </c>
      <c r="BD4508" s="90">
        <v>45717</v>
      </c>
      <c r="BE4508" s="35"/>
    </row>
    <row r="4509" spans="48:57" x14ac:dyDescent="0.25">
      <c r="AV4509" s="85">
        <v>4505</v>
      </c>
      <c r="AW4509" s="91"/>
      <c r="AX4509" s="93" t="s">
        <v>4324</v>
      </c>
      <c r="AY4509" s="87" t="s">
        <v>7840</v>
      </c>
      <c r="AZ4509" s="93" t="s">
        <v>5525</v>
      </c>
      <c r="BA4509" s="88" t="s">
        <v>1454</v>
      </c>
      <c r="BB4509" s="86" t="s">
        <v>1392</v>
      </c>
      <c r="BC4509" s="89">
        <v>12750</v>
      </c>
      <c r="BD4509" s="90">
        <v>45717</v>
      </c>
      <c r="BE4509" s="35"/>
    </row>
    <row r="4510" spans="48:57" x14ac:dyDescent="0.25">
      <c r="AV4510" s="85">
        <v>4506</v>
      </c>
      <c r="AW4510" s="91"/>
      <c r="AX4510" s="93" t="s">
        <v>4324</v>
      </c>
      <c r="AY4510" s="87" t="s">
        <v>1489</v>
      </c>
      <c r="AZ4510" s="93" t="s">
        <v>7841</v>
      </c>
      <c r="BA4510" s="88" t="s">
        <v>2228</v>
      </c>
      <c r="BB4510" s="86" t="s">
        <v>790</v>
      </c>
      <c r="BC4510" s="89">
        <v>29000</v>
      </c>
      <c r="BD4510" s="90">
        <v>45717</v>
      </c>
      <c r="BE4510" s="35"/>
    </row>
    <row r="4511" spans="48:57" x14ac:dyDescent="0.25">
      <c r="AV4511" s="85">
        <v>4507</v>
      </c>
      <c r="AW4511" s="91"/>
      <c r="AX4511" s="93" t="s">
        <v>4324</v>
      </c>
      <c r="AY4511" s="87" t="s">
        <v>1489</v>
      </c>
      <c r="AZ4511" s="93" t="s">
        <v>7841</v>
      </c>
      <c r="BA4511" s="88" t="s">
        <v>2228</v>
      </c>
      <c r="BB4511" s="86" t="s">
        <v>790</v>
      </c>
      <c r="BC4511" s="89">
        <v>145000</v>
      </c>
      <c r="BD4511" s="90">
        <v>45717</v>
      </c>
      <c r="BE4511" s="35"/>
    </row>
    <row r="4512" spans="48:57" x14ac:dyDescent="0.25">
      <c r="AV4512" s="85">
        <v>4508</v>
      </c>
      <c r="AW4512" s="91"/>
      <c r="AX4512" s="93" t="s">
        <v>4324</v>
      </c>
      <c r="AY4512" s="87" t="s">
        <v>7842</v>
      </c>
      <c r="AZ4512" s="93" t="s">
        <v>7843</v>
      </c>
      <c r="BA4512" s="88" t="s">
        <v>2228</v>
      </c>
      <c r="BB4512" s="86" t="s">
        <v>790</v>
      </c>
      <c r="BC4512" s="89">
        <v>43500</v>
      </c>
      <c r="BD4512" s="90">
        <v>45717</v>
      </c>
      <c r="BE4512" s="35"/>
    </row>
    <row r="4513" spans="48:57" x14ac:dyDescent="0.25">
      <c r="AV4513" s="85">
        <v>4509</v>
      </c>
      <c r="AW4513" s="91"/>
      <c r="AX4513" s="93" t="s">
        <v>4324</v>
      </c>
      <c r="AY4513" s="87" t="s">
        <v>7842</v>
      </c>
      <c r="AZ4513" s="93" t="s">
        <v>7843</v>
      </c>
      <c r="BA4513" s="88" t="s">
        <v>2228</v>
      </c>
      <c r="BB4513" s="86" t="s">
        <v>790</v>
      </c>
      <c r="BC4513" s="89">
        <v>-43500</v>
      </c>
      <c r="BD4513" s="90">
        <v>45717</v>
      </c>
      <c r="BE4513" s="35"/>
    </row>
    <row r="4514" spans="48:57" x14ac:dyDescent="0.25">
      <c r="AV4514" s="85">
        <v>4510</v>
      </c>
      <c r="AW4514" s="91"/>
      <c r="AX4514" s="93" t="s">
        <v>4324</v>
      </c>
      <c r="AY4514" s="87" t="s">
        <v>5524</v>
      </c>
      <c r="AZ4514" s="93" t="s">
        <v>5525</v>
      </c>
      <c r="BA4514" s="88" t="s">
        <v>2338</v>
      </c>
      <c r="BB4514" s="86" t="s">
        <v>1002</v>
      </c>
      <c r="BC4514" s="89">
        <v>189600</v>
      </c>
      <c r="BD4514" s="90">
        <v>45717</v>
      </c>
      <c r="BE4514" s="35"/>
    </row>
    <row r="4515" spans="48:57" x14ac:dyDescent="0.25">
      <c r="AV4515" s="85">
        <v>4511</v>
      </c>
      <c r="AW4515" s="91"/>
      <c r="AX4515" s="93" t="s">
        <v>4324</v>
      </c>
      <c r="AY4515" s="87" t="s">
        <v>6169</v>
      </c>
      <c r="AZ4515" s="93" t="s">
        <v>5179</v>
      </c>
      <c r="BA4515" s="88" t="s">
        <v>7844</v>
      </c>
      <c r="BB4515" s="86" t="s">
        <v>2131</v>
      </c>
      <c r="BC4515" s="89">
        <v>-5.5</v>
      </c>
      <c r="BD4515" s="90">
        <v>45689</v>
      </c>
      <c r="BE4515" s="35"/>
    </row>
    <row r="4516" spans="48:57" x14ac:dyDescent="0.25">
      <c r="AV4516" s="85">
        <v>4512</v>
      </c>
      <c r="AW4516" s="91"/>
      <c r="AX4516" s="93" t="s">
        <v>4324</v>
      </c>
      <c r="AY4516" s="87" t="s">
        <v>7845</v>
      </c>
      <c r="AZ4516" s="93" t="s">
        <v>5595</v>
      </c>
      <c r="BA4516" s="88" t="s">
        <v>1032</v>
      </c>
      <c r="BB4516" s="86" t="s">
        <v>948</v>
      </c>
      <c r="BC4516" s="89">
        <v>22000</v>
      </c>
      <c r="BD4516" s="90">
        <v>45658</v>
      </c>
      <c r="BE4516" s="35"/>
    </row>
    <row r="4517" spans="48:57" x14ac:dyDescent="0.25">
      <c r="AV4517" s="85">
        <v>4513</v>
      </c>
      <c r="AW4517" s="91"/>
      <c r="AX4517" s="93" t="s">
        <v>4324</v>
      </c>
      <c r="AY4517" s="87" t="s">
        <v>7846</v>
      </c>
      <c r="AZ4517" s="93" t="s">
        <v>7847</v>
      </c>
      <c r="BA4517" s="88" t="s">
        <v>1041</v>
      </c>
      <c r="BB4517" s="86" t="s">
        <v>1004</v>
      </c>
      <c r="BC4517" s="89">
        <v>6000</v>
      </c>
      <c r="BD4517" s="90">
        <v>45717</v>
      </c>
      <c r="BE4517" s="35"/>
    </row>
    <row r="4518" spans="48:57" x14ac:dyDescent="0.25">
      <c r="AV4518" s="85">
        <v>4514</v>
      </c>
      <c r="AW4518" s="91"/>
      <c r="AX4518" s="93" t="s">
        <v>4324</v>
      </c>
      <c r="AY4518" s="87" t="s">
        <v>7848</v>
      </c>
      <c r="AZ4518" s="93" t="s">
        <v>7734</v>
      </c>
      <c r="BA4518" s="88" t="s">
        <v>645</v>
      </c>
      <c r="BB4518" s="86" t="s">
        <v>646</v>
      </c>
      <c r="BC4518" s="89">
        <v>9500</v>
      </c>
      <c r="BD4518" s="90">
        <v>45717</v>
      </c>
      <c r="BE4518" s="35"/>
    </row>
    <row r="4519" spans="48:57" x14ac:dyDescent="0.25">
      <c r="AV4519" s="85">
        <v>4515</v>
      </c>
      <c r="AW4519" s="91"/>
      <c r="AX4519" s="93" t="s">
        <v>4324</v>
      </c>
      <c r="AY4519" s="87" t="s">
        <v>7849</v>
      </c>
      <c r="AZ4519" s="93" t="s">
        <v>7298</v>
      </c>
      <c r="BA4519" s="88" t="s">
        <v>732</v>
      </c>
      <c r="BB4519" s="86" t="s">
        <v>733</v>
      </c>
      <c r="BC4519" s="89">
        <v>5750</v>
      </c>
      <c r="BD4519" s="90">
        <v>45717</v>
      </c>
      <c r="BE4519" s="35"/>
    </row>
    <row r="4520" spans="48:57" x14ac:dyDescent="0.25">
      <c r="AV4520" s="85">
        <v>4516</v>
      </c>
      <c r="AW4520" s="91"/>
      <c r="AX4520" s="93" t="s">
        <v>4324</v>
      </c>
      <c r="AY4520" s="87" t="s">
        <v>7850</v>
      </c>
      <c r="AZ4520" s="93" t="s">
        <v>7263</v>
      </c>
      <c r="BA4520" s="88" t="s">
        <v>1824</v>
      </c>
      <c r="BB4520" s="86" t="s">
        <v>861</v>
      </c>
      <c r="BC4520" s="89">
        <v>2400</v>
      </c>
      <c r="BD4520" s="90">
        <v>45717</v>
      </c>
      <c r="BE4520" s="35"/>
    </row>
    <row r="4521" spans="48:57" x14ac:dyDescent="0.25">
      <c r="AV4521" s="85">
        <v>4517</v>
      </c>
      <c r="AW4521" s="91"/>
      <c r="AX4521" s="93" t="s">
        <v>4324</v>
      </c>
      <c r="AY4521" s="87" t="s">
        <v>7851</v>
      </c>
      <c r="AZ4521" s="93" t="s">
        <v>7852</v>
      </c>
      <c r="BA4521" s="88" t="s">
        <v>732</v>
      </c>
      <c r="BB4521" s="86" t="s">
        <v>733</v>
      </c>
      <c r="BC4521" s="89">
        <v>5750</v>
      </c>
      <c r="BD4521" s="90">
        <v>45717</v>
      </c>
      <c r="BE4521" s="35"/>
    </row>
    <row r="4522" spans="48:57" x14ac:dyDescent="0.25">
      <c r="AV4522" s="85">
        <v>4518</v>
      </c>
      <c r="AW4522" s="91"/>
      <c r="AX4522" s="93" t="s">
        <v>4324</v>
      </c>
      <c r="AY4522" s="87" t="s">
        <v>7853</v>
      </c>
      <c r="AZ4522" s="93" t="s">
        <v>7103</v>
      </c>
      <c r="BA4522" s="88" t="s">
        <v>2324</v>
      </c>
      <c r="BB4522" s="86" t="s">
        <v>61</v>
      </c>
      <c r="BC4522" s="89">
        <v>7725</v>
      </c>
      <c r="BD4522" s="90">
        <v>45717</v>
      </c>
      <c r="BE4522" s="35"/>
    </row>
    <row r="4523" spans="48:57" x14ac:dyDescent="0.25">
      <c r="AV4523" s="85">
        <v>4519</v>
      </c>
      <c r="AW4523" s="91"/>
      <c r="AX4523" s="93" t="s">
        <v>4324</v>
      </c>
      <c r="AY4523" s="87" t="s">
        <v>7854</v>
      </c>
      <c r="AZ4523" s="93" t="s">
        <v>7855</v>
      </c>
      <c r="BA4523" s="88" t="s">
        <v>1017</v>
      </c>
      <c r="BB4523" s="86" t="s">
        <v>1018</v>
      </c>
      <c r="BC4523" s="89">
        <v>15000</v>
      </c>
      <c r="BD4523" s="90">
        <v>45717</v>
      </c>
      <c r="BE4523" s="35"/>
    </row>
    <row r="4524" spans="48:57" x14ac:dyDescent="0.25">
      <c r="AV4524" s="85">
        <v>4520</v>
      </c>
      <c r="AW4524" s="91"/>
      <c r="AX4524" s="93" t="s">
        <v>4324</v>
      </c>
      <c r="AY4524" s="87" t="s">
        <v>7854</v>
      </c>
      <c r="AZ4524" s="93" t="s">
        <v>7855</v>
      </c>
      <c r="BA4524" s="88" t="s">
        <v>686</v>
      </c>
      <c r="BB4524" s="86" t="s">
        <v>661</v>
      </c>
      <c r="BC4524" s="89">
        <v>0</v>
      </c>
      <c r="BD4524" s="90">
        <v>45689</v>
      </c>
      <c r="BE4524" s="35"/>
    </row>
    <row r="4525" spans="48:57" x14ac:dyDescent="0.25">
      <c r="AV4525" s="85">
        <v>4521</v>
      </c>
      <c r="AW4525" s="91"/>
      <c r="AX4525" s="93" t="s">
        <v>4324</v>
      </c>
      <c r="AY4525" s="87" t="s">
        <v>7856</v>
      </c>
      <c r="AZ4525" s="93" t="s">
        <v>5511</v>
      </c>
      <c r="BA4525" s="88" t="s">
        <v>2347</v>
      </c>
      <c r="BB4525" s="86" t="s">
        <v>977</v>
      </c>
      <c r="BC4525" s="89">
        <v>-4860</v>
      </c>
      <c r="BD4525" s="90">
        <v>45658</v>
      </c>
      <c r="BE4525" s="35"/>
    </row>
    <row r="4526" spans="48:57" x14ac:dyDescent="0.25">
      <c r="AV4526" s="85">
        <v>4522</v>
      </c>
      <c r="AW4526" s="91"/>
      <c r="AX4526" s="93" t="s">
        <v>4324</v>
      </c>
      <c r="AY4526" s="87" t="s">
        <v>7856</v>
      </c>
      <c r="AZ4526" s="93" t="s">
        <v>5511</v>
      </c>
      <c r="BA4526" s="88" t="s">
        <v>2347</v>
      </c>
      <c r="BB4526" s="86" t="s">
        <v>977</v>
      </c>
      <c r="BC4526" s="89">
        <v>-2430</v>
      </c>
      <c r="BD4526" s="90">
        <v>45717</v>
      </c>
      <c r="BE4526" s="35"/>
    </row>
    <row r="4527" spans="48:57" x14ac:dyDescent="0.25">
      <c r="AV4527" s="85">
        <v>4523</v>
      </c>
      <c r="AW4527" s="91"/>
      <c r="AX4527" s="93" t="s">
        <v>4324</v>
      </c>
      <c r="AY4527" s="87" t="s">
        <v>7857</v>
      </c>
      <c r="AZ4527" s="93" t="s">
        <v>5685</v>
      </c>
      <c r="BA4527" s="88" t="s">
        <v>1545</v>
      </c>
      <c r="BB4527" s="86" t="s">
        <v>1334</v>
      </c>
      <c r="BC4527" s="89">
        <v>14400</v>
      </c>
      <c r="BD4527" s="90">
        <v>45717</v>
      </c>
      <c r="BE4527" s="35"/>
    </row>
    <row r="4528" spans="48:57" x14ac:dyDescent="0.25">
      <c r="AV4528" s="85">
        <v>4524</v>
      </c>
      <c r="AW4528" s="91"/>
      <c r="AX4528" s="93" t="s">
        <v>4324</v>
      </c>
      <c r="AY4528" s="87" t="s">
        <v>7858</v>
      </c>
      <c r="AZ4528" s="93" t="s">
        <v>5685</v>
      </c>
      <c r="BA4528" s="88" t="s">
        <v>645</v>
      </c>
      <c r="BB4528" s="86" t="s">
        <v>646</v>
      </c>
      <c r="BC4528" s="89">
        <v>19000</v>
      </c>
      <c r="BD4528" s="90">
        <v>45717</v>
      </c>
      <c r="BE4528" s="35"/>
    </row>
    <row r="4529" spans="48:57" x14ac:dyDescent="0.25">
      <c r="AV4529" s="85">
        <v>4525</v>
      </c>
      <c r="AW4529" s="91"/>
      <c r="AX4529" s="93" t="s">
        <v>4324</v>
      </c>
      <c r="AY4529" s="87" t="s">
        <v>7858</v>
      </c>
      <c r="AZ4529" s="93" t="s">
        <v>5685</v>
      </c>
      <c r="BA4529" s="88" t="s">
        <v>1940</v>
      </c>
      <c r="BB4529" s="86" t="s">
        <v>1941</v>
      </c>
      <c r="BC4529" s="89">
        <v>11000</v>
      </c>
      <c r="BD4529" s="90">
        <v>45717</v>
      </c>
      <c r="BE4529" s="35"/>
    </row>
    <row r="4530" spans="48:57" x14ac:dyDescent="0.25">
      <c r="AV4530" s="85">
        <v>4526</v>
      </c>
      <c r="AW4530" s="91"/>
      <c r="AX4530" s="93" t="s">
        <v>4324</v>
      </c>
      <c r="AY4530" s="87" t="s">
        <v>7859</v>
      </c>
      <c r="AZ4530" s="93" t="s">
        <v>7860</v>
      </c>
      <c r="BA4530" s="88" t="s">
        <v>686</v>
      </c>
      <c r="BB4530" s="86" t="s">
        <v>661</v>
      </c>
      <c r="BC4530" s="89">
        <v>0</v>
      </c>
      <c r="BD4530" s="90">
        <v>45717</v>
      </c>
      <c r="BE4530" s="35"/>
    </row>
    <row r="4531" spans="48:57" x14ac:dyDescent="0.25">
      <c r="AV4531" s="85">
        <v>4527</v>
      </c>
      <c r="AW4531" s="91"/>
      <c r="AX4531" s="93" t="s">
        <v>4324</v>
      </c>
      <c r="AY4531" s="87" t="s">
        <v>7861</v>
      </c>
      <c r="AZ4531" s="93" t="s">
        <v>5442</v>
      </c>
      <c r="BA4531" s="88" t="s">
        <v>1376</v>
      </c>
      <c r="BB4531" s="86" t="s">
        <v>197</v>
      </c>
      <c r="BC4531" s="89">
        <v>21360</v>
      </c>
      <c r="BD4531" s="90">
        <v>45717</v>
      </c>
      <c r="BE4531" s="35"/>
    </row>
    <row r="4532" spans="48:57" x14ac:dyDescent="0.25">
      <c r="AV4532" s="85">
        <v>4528</v>
      </c>
      <c r="AW4532" s="91"/>
      <c r="AX4532" s="93" t="s">
        <v>4324</v>
      </c>
      <c r="AY4532" s="87" t="s">
        <v>7862</v>
      </c>
      <c r="AZ4532" s="93" t="s">
        <v>5685</v>
      </c>
      <c r="BA4532" s="88" t="s">
        <v>499</v>
      </c>
      <c r="BB4532" s="86" t="s">
        <v>500</v>
      </c>
      <c r="BC4532" s="89">
        <v>10380</v>
      </c>
      <c r="BD4532" s="90">
        <v>45717</v>
      </c>
      <c r="BE4532" s="35"/>
    </row>
    <row r="4533" spans="48:57" x14ac:dyDescent="0.25">
      <c r="AV4533" s="85">
        <v>4529</v>
      </c>
      <c r="AW4533" s="91"/>
      <c r="AX4533" s="93" t="s">
        <v>4324</v>
      </c>
      <c r="AY4533" s="87" t="s">
        <v>7863</v>
      </c>
      <c r="AZ4533" s="93" t="s">
        <v>7864</v>
      </c>
      <c r="BA4533" s="88" t="s">
        <v>2203</v>
      </c>
      <c r="BB4533" s="86" t="s">
        <v>140</v>
      </c>
      <c r="BC4533" s="89">
        <v>1725</v>
      </c>
      <c r="BD4533" s="90">
        <v>45689</v>
      </c>
      <c r="BE4533" s="35"/>
    </row>
    <row r="4534" spans="48:57" x14ac:dyDescent="0.25">
      <c r="AV4534" s="85">
        <v>4530</v>
      </c>
      <c r="AW4534" s="91"/>
      <c r="AX4534" s="93" t="s">
        <v>4324</v>
      </c>
      <c r="AY4534" s="87" t="s">
        <v>7865</v>
      </c>
      <c r="AZ4534" s="93" t="s">
        <v>7866</v>
      </c>
      <c r="BA4534" s="88" t="s">
        <v>2086</v>
      </c>
      <c r="BB4534" s="86" t="s">
        <v>2087</v>
      </c>
      <c r="BC4534" s="87">
        <v>-8500</v>
      </c>
      <c r="BD4534" s="90">
        <v>45658</v>
      </c>
      <c r="BE4534" s="35"/>
    </row>
    <row r="4535" spans="48:57" x14ac:dyDescent="0.25">
      <c r="AV4535" s="85">
        <v>4531</v>
      </c>
      <c r="AW4535" s="91"/>
      <c r="AX4535" s="93" t="s">
        <v>4324</v>
      </c>
      <c r="AY4535" s="87" t="s">
        <v>7867</v>
      </c>
      <c r="AZ4535" s="93" t="s">
        <v>5452</v>
      </c>
      <c r="BA4535" s="88" t="s">
        <v>7513</v>
      </c>
      <c r="BB4535" s="86" t="s">
        <v>1191</v>
      </c>
      <c r="BC4535" s="87">
        <v>8235</v>
      </c>
      <c r="BD4535" s="90">
        <v>45717</v>
      </c>
      <c r="BE4535" s="35"/>
    </row>
    <row r="4536" spans="48:57" x14ac:dyDescent="0.25">
      <c r="AV4536" s="85">
        <v>4532</v>
      </c>
      <c r="AW4536" s="91"/>
      <c r="AX4536" s="93" t="s">
        <v>4324</v>
      </c>
      <c r="AY4536" s="87" t="s">
        <v>7868</v>
      </c>
      <c r="AZ4536" s="93" t="s">
        <v>7869</v>
      </c>
      <c r="BA4536" s="88" t="s">
        <v>1001</v>
      </c>
      <c r="BB4536" s="86" t="s">
        <v>1002</v>
      </c>
      <c r="BC4536" s="87">
        <v>47400</v>
      </c>
      <c r="BD4536" s="90">
        <v>45717</v>
      </c>
      <c r="BE4536" s="35"/>
    </row>
    <row r="4537" spans="48:57" x14ac:dyDescent="0.25">
      <c r="AV4537" s="85">
        <v>4533</v>
      </c>
      <c r="AW4537" s="91"/>
      <c r="AX4537" s="93" t="s">
        <v>4324</v>
      </c>
      <c r="AY4537" s="87" t="s">
        <v>7870</v>
      </c>
      <c r="AZ4537" s="93" t="s">
        <v>5531</v>
      </c>
      <c r="BA4537" s="88" t="s">
        <v>7871</v>
      </c>
      <c r="BB4537" s="86" t="s">
        <v>688</v>
      </c>
      <c r="BC4537" s="89">
        <v>2880</v>
      </c>
      <c r="BD4537" s="90">
        <v>45717</v>
      </c>
      <c r="BE4537" s="35"/>
    </row>
    <row r="4538" spans="48:57" x14ac:dyDescent="0.25">
      <c r="AV4538" s="85">
        <v>4534</v>
      </c>
      <c r="AW4538" s="91"/>
      <c r="AX4538" s="93" t="s">
        <v>4324</v>
      </c>
      <c r="AY4538" s="87" t="s">
        <v>7872</v>
      </c>
      <c r="AZ4538" s="93" t="s">
        <v>5701</v>
      </c>
      <c r="BA4538" s="88" t="s">
        <v>645</v>
      </c>
      <c r="BB4538" s="86" t="s">
        <v>646</v>
      </c>
      <c r="BC4538" s="87">
        <v>9500</v>
      </c>
      <c r="BD4538" s="90">
        <v>45717</v>
      </c>
      <c r="BE4538" s="35"/>
    </row>
    <row r="4539" spans="48:57" x14ac:dyDescent="0.25">
      <c r="AV4539" s="85">
        <v>4535</v>
      </c>
      <c r="AW4539" s="91"/>
      <c r="AX4539" s="93" t="s">
        <v>4324</v>
      </c>
      <c r="AY4539" s="87" t="s">
        <v>7873</v>
      </c>
      <c r="AZ4539" s="93" t="s">
        <v>5606</v>
      </c>
      <c r="BA4539" s="88" t="s">
        <v>686</v>
      </c>
      <c r="BB4539" s="86" t="s">
        <v>661</v>
      </c>
      <c r="BC4539" s="89">
        <v>0</v>
      </c>
      <c r="BD4539" s="90">
        <v>45717</v>
      </c>
      <c r="BE4539" s="35"/>
    </row>
    <row r="4540" spans="48:57" x14ac:dyDescent="0.25">
      <c r="AV4540" s="85">
        <v>4536</v>
      </c>
      <c r="AW4540" s="91"/>
      <c r="AX4540" s="93" t="s">
        <v>4324</v>
      </c>
      <c r="AY4540" s="87" t="s">
        <v>2226</v>
      </c>
      <c r="AZ4540" s="93" t="s">
        <v>7864</v>
      </c>
      <c r="BA4540" s="88" t="s">
        <v>732</v>
      </c>
      <c r="BB4540" s="86" t="s">
        <v>733</v>
      </c>
      <c r="BC4540" s="89">
        <v>5750</v>
      </c>
      <c r="BD4540" s="90">
        <v>45717</v>
      </c>
      <c r="BE4540" s="35"/>
    </row>
    <row r="4541" spans="48:57" x14ac:dyDescent="0.25">
      <c r="AV4541" s="85">
        <v>4537</v>
      </c>
      <c r="AW4541" s="91"/>
      <c r="AX4541" s="93" t="s">
        <v>4324</v>
      </c>
      <c r="AY4541" s="87" t="s">
        <v>2226</v>
      </c>
      <c r="AZ4541" s="93" t="s">
        <v>7864</v>
      </c>
      <c r="BA4541" s="88" t="s">
        <v>2228</v>
      </c>
      <c r="BB4541" s="86" t="s">
        <v>790</v>
      </c>
      <c r="BC4541" s="89">
        <v>14500</v>
      </c>
      <c r="BD4541" s="90">
        <v>45717</v>
      </c>
      <c r="BE4541" s="35"/>
    </row>
    <row r="4542" spans="48:57" x14ac:dyDescent="0.25">
      <c r="AV4542" s="85">
        <v>4538</v>
      </c>
      <c r="AW4542" s="91"/>
      <c r="AX4542" s="93" t="s">
        <v>4324</v>
      </c>
      <c r="AY4542" s="87" t="s">
        <v>5785</v>
      </c>
      <c r="AZ4542" s="93" t="s">
        <v>5545</v>
      </c>
      <c r="BA4542" s="88" t="s">
        <v>2930</v>
      </c>
      <c r="BB4542" s="86" t="s">
        <v>1166</v>
      </c>
      <c r="BC4542" s="89">
        <v>6345</v>
      </c>
      <c r="BD4542" s="90">
        <v>45689</v>
      </c>
      <c r="BE4542" s="35"/>
    </row>
    <row r="4543" spans="48:57" x14ac:dyDescent="0.25">
      <c r="AV4543" s="85">
        <v>4539</v>
      </c>
      <c r="AW4543" s="91"/>
      <c r="AX4543" s="93" t="s">
        <v>4324</v>
      </c>
      <c r="AY4543" s="87" t="s">
        <v>7874</v>
      </c>
      <c r="AZ4543" s="93" t="s">
        <v>7875</v>
      </c>
      <c r="BA4543" s="88" t="s">
        <v>1424</v>
      </c>
      <c r="BB4543" s="86" t="s">
        <v>438</v>
      </c>
      <c r="BC4543" s="89">
        <v>102900</v>
      </c>
      <c r="BD4543" s="90">
        <v>45658</v>
      </c>
      <c r="BE4543" s="35"/>
    </row>
    <row r="4544" spans="48:57" x14ac:dyDescent="0.25">
      <c r="AV4544" s="85">
        <v>4540</v>
      </c>
      <c r="AW4544" s="91"/>
      <c r="AX4544" s="93" t="s">
        <v>4324</v>
      </c>
      <c r="AY4544" s="87" t="s">
        <v>7874</v>
      </c>
      <c r="AZ4544" s="93" t="s">
        <v>7875</v>
      </c>
      <c r="BA4544" s="88" t="s">
        <v>1638</v>
      </c>
      <c r="BB4544" s="86" t="s">
        <v>376</v>
      </c>
      <c r="BC4544" s="89">
        <v>18000</v>
      </c>
      <c r="BD4544" s="90">
        <v>45717</v>
      </c>
      <c r="BE4544" s="35"/>
    </row>
    <row r="4545" spans="48:57" x14ac:dyDescent="0.25">
      <c r="AV4545" s="85">
        <v>4541</v>
      </c>
      <c r="AW4545" s="91"/>
      <c r="AX4545" s="93" t="s">
        <v>4324</v>
      </c>
      <c r="AY4545" s="87" t="s">
        <v>7876</v>
      </c>
      <c r="AZ4545" s="93" t="s">
        <v>7152</v>
      </c>
      <c r="BA4545" s="88" t="s">
        <v>1017</v>
      </c>
      <c r="BB4545" s="86" t="s">
        <v>1018</v>
      </c>
      <c r="BC4545" s="89">
        <v>15000</v>
      </c>
      <c r="BD4545" s="90">
        <v>45717</v>
      </c>
      <c r="BE4545" s="35"/>
    </row>
    <row r="4546" spans="48:57" x14ac:dyDescent="0.25">
      <c r="AV4546" s="85">
        <v>4542</v>
      </c>
      <c r="AW4546" s="91"/>
      <c r="AX4546" s="93" t="s">
        <v>4324</v>
      </c>
      <c r="AY4546" s="87" t="s">
        <v>7876</v>
      </c>
      <c r="AZ4546" s="93" t="s">
        <v>7152</v>
      </c>
      <c r="BA4546" s="88" t="s">
        <v>1017</v>
      </c>
      <c r="BB4546" s="86" t="s">
        <v>1018</v>
      </c>
      <c r="BC4546" s="89">
        <v>15000</v>
      </c>
      <c r="BD4546" s="90">
        <v>45717</v>
      </c>
      <c r="BE4546" s="35"/>
    </row>
    <row r="4547" spans="48:57" x14ac:dyDescent="0.25">
      <c r="AV4547" s="85">
        <v>4543</v>
      </c>
      <c r="AW4547" s="91"/>
      <c r="AX4547" s="93" t="s">
        <v>4324</v>
      </c>
      <c r="AY4547" s="87" t="s">
        <v>7877</v>
      </c>
      <c r="AZ4547" s="93" t="s">
        <v>7152</v>
      </c>
      <c r="BA4547" s="88" t="s">
        <v>2203</v>
      </c>
      <c r="BB4547" s="86" t="s">
        <v>140</v>
      </c>
      <c r="BC4547" s="89">
        <v>17250</v>
      </c>
      <c r="BD4547" s="90">
        <v>45717</v>
      </c>
      <c r="BE4547" s="35"/>
    </row>
    <row r="4548" spans="48:57" x14ac:dyDescent="0.25">
      <c r="AV4548" s="85">
        <v>4544</v>
      </c>
      <c r="AW4548" s="91"/>
      <c r="AX4548" s="93" t="s">
        <v>4324</v>
      </c>
      <c r="AY4548" s="87" t="s">
        <v>7878</v>
      </c>
      <c r="AZ4548" s="93" t="s">
        <v>7152</v>
      </c>
      <c r="BA4548" s="88" t="s">
        <v>732</v>
      </c>
      <c r="BB4548" s="86" t="s">
        <v>733</v>
      </c>
      <c r="BC4548" s="89">
        <v>5750</v>
      </c>
      <c r="BD4548" s="90">
        <v>45717</v>
      </c>
      <c r="BE4548" s="35"/>
    </row>
    <row r="4549" spans="48:57" x14ac:dyDescent="0.25">
      <c r="AV4549" s="85">
        <v>4545</v>
      </c>
      <c r="AW4549" s="91"/>
      <c r="AX4549" s="93" t="s">
        <v>4324</v>
      </c>
      <c r="AY4549" s="87" t="s">
        <v>7137</v>
      </c>
      <c r="AZ4549" s="93" t="s">
        <v>7138</v>
      </c>
      <c r="BA4549" s="88" t="s">
        <v>3195</v>
      </c>
      <c r="BB4549" s="86" t="s">
        <v>459</v>
      </c>
      <c r="BC4549" s="89">
        <v>4635</v>
      </c>
      <c r="BD4549" s="90">
        <v>45717</v>
      </c>
      <c r="BE4549" s="35"/>
    </row>
    <row r="4550" spans="48:57" x14ac:dyDescent="0.25">
      <c r="AV4550" s="85">
        <v>4546</v>
      </c>
      <c r="AW4550" s="91"/>
      <c r="AX4550" s="93" t="s">
        <v>4324</v>
      </c>
      <c r="AY4550" s="87" t="s">
        <v>7879</v>
      </c>
      <c r="AZ4550" s="93" t="s">
        <v>7146</v>
      </c>
      <c r="BA4550" s="88" t="s">
        <v>1001</v>
      </c>
      <c r="BB4550" s="86" t="s">
        <v>1002</v>
      </c>
      <c r="BC4550" s="89">
        <v>18960</v>
      </c>
      <c r="BD4550" s="90">
        <v>45717</v>
      </c>
      <c r="BE4550" s="35"/>
    </row>
    <row r="4551" spans="48:57" x14ac:dyDescent="0.25">
      <c r="AV4551" s="85">
        <v>4547</v>
      </c>
      <c r="AW4551" s="91"/>
      <c r="AX4551" s="93" t="s">
        <v>4324</v>
      </c>
      <c r="AY4551" s="87" t="s">
        <v>7879</v>
      </c>
      <c r="AZ4551" s="93" t="s">
        <v>7146</v>
      </c>
      <c r="BA4551" s="88" t="s">
        <v>2228</v>
      </c>
      <c r="BB4551" s="86" t="s">
        <v>790</v>
      </c>
      <c r="BC4551" s="89">
        <v>-14500</v>
      </c>
      <c r="BD4551" s="90">
        <v>45689</v>
      </c>
      <c r="BE4551" s="35"/>
    </row>
    <row r="4552" spans="48:57" x14ac:dyDescent="0.25">
      <c r="AV4552" s="85">
        <v>4548</v>
      </c>
      <c r="AW4552" s="91"/>
      <c r="AX4552" s="93" t="s">
        <v>4324</v>
      </c>
      <c r="AY4552" s="87" t="s">
        <v>6102</v>
      </c>
      <c r="AZ4552" s="93" t="s">
        <v>5627</v>
      </c>
      <c r="BA4552" s="88" t="s">
        <v>1032</v>
      </c>
      <c r="BB4552" s="86" t="s">
        <v>948</v>
      </c>
      <c r="BC4552" s="89">
        <v>11000</v>
      </c>
      <c r="BD4552" s="90">
        <v>45658</v>
      </c>
      <c r="BE4552" s="35"/>
    </row>
    <row r="4553" spans="48:57" x14ac:dyDescent="0.25">
      <c r="AV4553" s="85">
        <v>4549</v>
      </c>
      <c r="AW4553" s="91"/>
      <c r="AX4553" s="93" t="s">
        <v>4324</v>
      </c>
      <c r="AY4553" s="87" t="s">
        <v>7880</v>
      </c>
      <c r="AZ4553" s="93" t="s">
        <v>7078</v>
      </c>
      <c r="BA4553" s="88" t="s">
        <v>615</v>
      </c>
      <c r="BB4553" s="86" t="s">
        <v>616</v>
      </c>
      <c r="BC4553" s="89">
        <v>7500</v>
      </c>
      <c r="BD4553" s="90">
        <v>45717</v>
      </c>
      <c r="BE4553" s="35"/>
    </row>
    <row r="4554" spans="48:57" x14ac:dyDescent="0.25">
      <c r="AV4554" s="85">
        <v>4550</v>
      </c>
      <c r="AW4554" s="91"/>
      <c r="AX4554" s="93" t="s">
        <v>4324</v>
      </c>
      <c r="AY4554" s="87" t="s">
        <v>7880</v>
      </c>
      <c r="AZ4554" s="93" t="s">
        <v>7078</v>
      </c>
      <c r="BA4554" s="88" t="s">
        <v>615</v>
      </c>
      <c r="BB4554" s="86" t="s">
        <v>616</v>
      </c>
      <c r="BC4554" s="87">
        <v>7500</v>
      </c>
      <c r="BD4554" s="90">
        <v>45717</v>
      </c>
      <c r="BE4554" s="35"/>
    </row>
    <row r="4555" spans="48:57" x14ac:dyDescent="0.25">
      <c r="AV4555" s="85">
        <v>4551</v>
      </c>
      <c r="AW4555" s="91"/>
      <c r="AX4555" s="93" t="s">
        <v>4324</v>
      </c>
      <c r="AY4555" s="87" t="s">
        <v>7881</v>
      </c>
      <c r="AZ4555" s="93" t="s">
        <v>7308</v>
      </c>
      <c r="BA4555" s="88" t="s">
        <v>1077</v>
      </c>
      <c r="BB4555" s="86" t="s">
        <v>1078</v>
      </c>
      <c r="BC4555" s="89">
        <v>13750</v>
      </c>
      <c r="BD4555" s="90">
        <v>45717</v>
      </c>
      <c r="BE4555" s="35"/>
    </row>
    <row r="4556" spans="48:57" x14ac:dyDescent="0.25">
      <c r="AV4556" s="85">
        <v>4552</v>
      </c>
      <c r="AW4556" s="91"/>
      <c r="AX4556" s="93" t="s">
        <v>4324</v>
      </c>
      <c r="AY4556" s="87" t="s">
        <v>7881</v>
      </c>
      <c r="AZ4556" s="93" t="s">
        <v>7308</v>
      </c>
      <c r="BA4556" s="88" t="s">
        <v>1077</v>
      </c>
      <c r="BB4556" s="86" t="s">
        <v>1078</v>
      </c>
      <c r="BC4556" s="89">
        <v>13750</v>
      </c>
      <c r="BD4556" s="90">
        <v>45717</v>
      </c>
      <c r="BE4556" s="35"/>
    </row>
    <row r="4557" spans="48:57" x14ac:dyDescent="0.25">
      <c r="AV4557" s="85">
        <v>4553</v>
      </c>
      <c r="AW4557" s="91"/>
      <c r="AX4557" s="93" t="s">
        <v>4324</v>
      </c>
      <c r="AY4557" s="87" t="s">
        <v>7882</v>
      </c>
      <c r="AZ4557" s="93" t="s">
        <v>7883</v>
      </c>
      <c r="BA4557" s="88" t="s">
        <v>7884</v>
      </c>
      <c r="BB4557" s="86" t="s">
        <v>1485</v>
      </c>
      <c r="BC4557" s="89">
        <v>-5280</v>
      </c>
      <c r="BD4557" s="90">
        <v>45717</v>
      </c>
      <c r="BE4557" s="35"/>
    </row>
    <row r="4558" spans="48:57" x14ac:dyDescent="0.25">
      <c r="AV4558" s="85">
        <v>4554</v>
      </c>
      <c r="AW4558" s="91"/>
      <c r="AX4558" s="93" t="s">
        <v>4324</v>
      </c>
      <c r="AY4558" s="87" t="s">
        <v>7885</v>
      </c>
      <c r="AZ4558" s="93" t="s">
        <v>5525</v>
      </c>
      <c r="BA4558" s="88" t="s">
        <v>1032</v>
      </c>
      <c r="BB4558" s="86" t="s">
        <v>948</v>
      </c>
      <c r="BC4558" s="87">
        <v>11000</v>
      </c>
      <c r="BD4558" s="90">
        <v>45717</v>
      </c>
      <c r="BE4558" s="35"/>
    </row>
    <row r="4559" spans="48:57" x14ac:dyDescent="0.25">
      <c r="AV4559" s="85">
        <v>4555</v>
      </c>
      <c r="AW4559" s="91"/>
      <c r="AX4559" s="93" t="s">
        <v>4324</v>
      </c>
      <c r="AY4559" s="87" t="s">
        <v>7886</v>
      </c>
      <c r="AZ4559" s="93" t="s">
        <v>7528</v>
      </c>
      <c r="BA4559" s="88" t="s">
        <v>686</v>
      </c>
      <c r="BB4559" s="86" t="s">
        <v>661</v>
      </c>
      <c r="BC4559" s="89">
        <v>0</v>
      </c>
      <c r="BD4559" s="90">
        <v>45717</v>
      </c>
      <c r="BE4559" s="35"/>
    </row>
    <row r="4560" spans="48:57" x14ac:dyDescent="0.25">
      <c r="AV4560" s="85">
        <v>4556</v>
      </c>
      <c r="AW4560" s="91"/>
      <c r="AX4560" s="93" t="s">
        <v>4324</v>
      </c>
      <c r="AY4560" s="87" t="s">
        <v>7887</v>
      </c>
      <c r="AZ4560" s="93" t="s">
        <v>7888</v>
      </c>
      <c r="BA4560" s="88" t="s">
        <v>2228</v>
      </c>
      <c r="BB4560" s="86" t="s">
        <v>790</v>
      </c>
      <c r="BC4560" s="89">
        <v>14500</v>
      </c>
      <c r="BD4560" s="90">
        <v>45689</v>
      </c>
      <c r="BE4560" s="35"/>
    </row>
    <row r="4561" spans="48:57" x14ac:dyDescent="0.25">
      <c r="AV4561" s="85">
        <v>4557</v>
      </c>
      <c r="AW4561" s="91"/>
      <c r="AX4561" s="93" t="s">
        <v>4324</v>
      </c>
      <c r="AY4561" s="87" t="s">
        <v>997</v>
      </c>
      <c r="AZ4561" s="93" t="s">
        <v>7086</v>
      </c>
      <c r="BA4561" s="88" t="s">
        <v>3247</v>
      </c>
      <c r="BB4561" s="86" t="s">
        <v>1191</v>
      </c>
      <c r="BC4561" s="89">
        <v>16470</v>
      </c>
      <c r="BD4561" s="90">
        <v>45658</v>
      </c>
      <c r="BE4561" s="35"/>
    </row>
    <row r="4562" spans="48:57" x14ac:dyDescent="0.25">
      <c r="AV4562" s="85">
        <v>4558</v>
      </c>
      <c r="AW4562" s="91"/>
      <c r="AX4562" s="93" t="s">
        <v>4324</v>
      </c>
      <c r="AY4562" s="87" t="s">
        <v>997</v>
      </c>
      <c r="AZ4562" s="93" t="s">
        <v>7086</v>
      </c>
      <c r="BA4562" s="88" t="s">
        <v>7270</v>
      </c>
      <c r="BB4562" s="86" t="s">
        <v>1856</v>
      </c>
      <c r="BC4562" s="87">
        <v>14190</v>
      </c>
      <c r="BD4562" s="90">
        <v>45717</v>
      </c>
      <c r="BE4562" s="35"/>
    </row>
    <row r="4563" spans="48:57" x14ac:dyDescent="0.25">
      <c r="AV4563" s="85">
        <v>4559</v>
      </c>
      <c r="AW4563" s="91"/>
      <c r="AX4563" s="93" t="s">
        <v>4324</v>
      </c>
      <c r="AY4563" s="87" t="s">
        <v>997</v>
      </c>
      <c r="AZ4563" s="93" t="s">
        <v>7086</v>
      </c>
      <c r="BA4563" s="88" t="s">
        <v>7136</v>
      </c>
      <c r="BB4563" s="86" t="s">
        <v>2144</v>
      </c>
      <c r="BC4563" s="89">
        <v>-75000</v>
      </c>
      <c r="BD4563" s="90">
        <v>45717</v>
      </c>
      <c r="BE4563" s="35"/>
    </row>
    <row r="4564" spans="48:57" x14ac:dyDescent="0.25">
      <c r="AV4564" s="85">
        <v>4560</v>
      </c>
      <c r="AW4564" s="91"/>
      <c r="AX4564" s="93" t="s">
        <v>4324</v>
      </c>
      <c r="AY4564" s="87" t="s">
        <v>997</v>
      </c>
      <c r="AZ4564" s="93" t="s">
        <v>7086</v>
      </c>
      <c r="BA4564" s="88" t="s">
        <v>2266</v>
      </c>
      <c r="BB4564" s="86" t="s">
        <v>329</v>
      </c>
      <c r="BC4564" s="89">
        <v>-38880</v>
      </c>
      <c r="BD4564" s="90">
        <v>45717</v>
      </c>
      <c r="BE4564" s="35"/>
    </row>
    <row r="4565" spans="48:57" x14ac:dyDescent="0.25">
      <c r="AV4565" s="85">
        <v>4561</v>
      </c>
      <c r="AW4565" s="91"/>
      <c r="AX4565" s="93" t="s">
        <v>4324</v>
      </c>
      <c r="AY4565" s="87" t="s">
        <v>997</v>
      </c>
      <c r="AZ4565" s="93" t="s">
        <v>7086</v>
      </c>
      <c r="BA4565" s="88" t="s">
        <v>4973</v>
      </c>
      <c r="BB4565" s="86" t="s">
        <v>2157</v>
      </c>
      <c r="BC4565" s="89">
        <v>15750</v>
      </c>
      <c r="BD4565" s="90">
        <v>45717</v>
      </c>
      <c r="BE4565" s="35"/>
    </row>
    <row r="4566" spans="48:57" x14ac:dyDescent="0.25">
      <c r="AV4566" s="85">
        <v>4562</v>
      </c>
      <c r="AW4566" s="91"/>
      <c r="AX4566" s="93" t="s">
        <v>4324</v>
      </c>
      <c r="AY4566" s="87" t="s">
        <v>997</v>
      </c>
      <c r="AZ4566" s="93" t="s">
        <v>7086</v>
      </c>
      <c r="BA4566" s="88" t="s">
        <v>7889</v>
      </c>
      <c r="BB4566" s="86" t="s">
        <v>1176</v>
      </c>
      <c r="BC4566" s="87">
        <v>21000</v>
      </c>
      <c r="BD4566" s="90">
        <v>45717</v>
      </c>
      <c r="BE4566" s="35"/>
    </row>
    <row r="4567" spans="48:57" x14ac:dyDescent="0.25">
      <c r="AV4567" s="85">
        <v>4563</v>
      </c>
      <c r="AW4567" s="91"/>
      <c r="AX4567" s="93" t="s">
        <v>4324</v>
      </c>
      <c r="AY4567" s="87" t="s">
        <v>997</v>
      </c>
      <c r="AZ4567" s="93" t="s">
        <v>7086</v>
      </c>
      <c r="BA4567" s="88" t="s">
        <v>7270</v>
      </c>
      <c r="BB4567" s="86" t="s">
        <v>1856</v>
      </c>
      <c r="BC4567" s="89">
        <v>14190</v>
      </c>
      <c r="BD4567" s="90">
        <v>45717</v>
      </c>
      <c r="BE4567" s="35"/>
    </row>
    <row r="4568" spans="48:57" x14ac:dyDescent="0.25">
      <c r="AV4568" s="85">
        <v>4564</v>
      </c>
      <c r="AW4568" s="91"/>
      <c r="AX4568" s="93" t="s">
        <v>4324</v>
      </c>
      <c r="AY4568" s="87" t="s">
        <v>997</v>
      </c>
      <c r="AZ4568" s="93" t="s">
        <v>7086</v>
      </c>
      <c r="BA4568" s="88" t="s">
        <v>3289</v>
      </c>
      <c r="BB4568" s="86" t="s">
        <v>1101</v>
      </c>
      <c r="BC4568" s="89">
        <v>42930</v>
      </c>
      <c r="BD4568" s="90">
        <v>45717</v>
      </c>
      <c r="BE4568" s="35"/>
    </row>
    <row r="4569" spans="48:57" x14ac:dyDescent="0.25">
      <c r="AV4569" s="85">
        <v>4565</v>
      </c>
      <c r="AW4569" s="91"/>
      <c r="AX4569" s="93" t="s">
        <v>4324</v>
      </c>
      <c r="AY4569" s="87" t="s">
        <v>997</v>
      </c>
      <c r="AZ4569" s="93" t="s">
        <v>7086</v>
      </c>
      <c r="BA4569" s="88" t="s">
        <v>1032</v>
      </c>
      <c r="BB4569" s="86" t="s">
        <v>948</v>
      </c>
      <c r="BC4569" s="89">
        <v>11000</v>
      </c>
      <c r="BD4569" s="90">
        <v>45689</v>
      </c>
      <c r="BE4569" s="35"/>
    </row>
    <row r="4570" spans="48:57" x14ac:dyDescent="0.25">
      <c r="AV4570" s="85">
        <v>4566</v>
      </c>
      <c r="AW4570" s="91"/>
      <c r="AX4570" s="93" t="s">
        <v>4324</v>
      </c>
      <c r="AY4570" s="87" t="s">
        <v>997</v>
      </c>
      <c r="AZ4570" s="93" t="s">
        <v>7086</v>
      </c>
      <c r="BA4570" s="88" t="s">
        <v>7072</v>
      </c>
      <c r="BB4570" s="86" t="s">
        <v>1056</v>
      </c>
      <c r="BC4570" s="89">
        <v>16110</v>
      </c>
      <c r="BD4570" s="90">
        <v>45658</v>
      </c>
      <c r="BE4570" s="35"/>
    </row>
    <row r="4571" spans="48:57" x14ac:dyDescent="0.25">
      <c r="AV4571" s="85">
        <v>4567</v>
      </c>
      <c r="AW4571" s="91"/>
      <c r="AX4571" s="93" t="s">
        <v>4324</v>
      </c>
      <c r="AY4571" s="87" t="s">
        <v>997</v>
      </c>
      <c r="AZ4571" s="93" t="s">
        <v>7086</v>
      </c>
      <c r="BA4571" s="88" t="s">
        <v>1775</v>
      </c>
      <c r="BB4571" s="86" t="s">
        <v>1549</v>
      </c>
      <c r="BC4571" s="89">
        <v>99750</v>
      </c>
      <c r="BD4571" s="90">
        <v>45717</v>
      </c>
      <c r="BE4571" s="35"/>
    </row>
    <row r="4572" spans="48:57" x14ac:dyDescent="0.25">
      <c r="AV4572" s="85">
        <v>4568</v>
      </c>
      <c r="AW4572" s="91"/>
      <c r="AX4572" s="93" t="s">
        <v>4324</v>
      </c>
      <c r="AY4572" s="87" t="s">
        <v>997</v>
      </c>
      <c r="AZ4572" s="93" t="s">
        <v>7086</v>
      </c>
      <c r="BA4572" s="88" t="s">
        <v>1777</v>
      </c>
      <c r="BB4572" s="86" t="s">
        <v>1560</v>
      </c>
      <c r="BC4572" s="89">
        <v>10020</v>
      </c>
      <c r="BD4572" s="90">
        <v>45717</v>
      </c>
      <c r="BE4572" s="35"/>
    </row>
    <row r="4573" spans="48:57" x14ac:dyDescent="0.25">
      <c r="AV4573" s="85">
        <v>4569</v>
      </c>
      <c r="AW4573" s="91"/>
      <c r="AX4573" s="93" t="s">
        <v>4324</v>
      </c>
      <c r="AY4573" s="87" t="s">
        <v>997</v>
      </c>
      <c r="AZ4573" s="93" t="s">
        <v>7086</v>
      </c>
      <c r="BA4573" s="88" t="s">
        <v>3289</v>
      </c>
      <c r="BB4573" s="86" t="s">
        <v>1101</v>
      </c>
      <c r="BC4573" s="87">
        <v>21465</v>
      </c>
      <c r="BD4573" s="90">
        <v>45717</v>
      </c>
      <c r="BE4573" s="35"/>
    </row>
    <row r="4574" spans="48:57" x14ac:dyDescent="0.25">
      <c r="AV4574" s="85">
        <v>4570</v>
      </c>
      <c r="AW4574" s="91"/>
      <c r="AX4574" s="93" t="s">
        <v>4324</v>
      </c>
      <c r="AY4574" s="87" t="s">
        <v>997</v>
      </c>
      <c r="AZ4574" s="93" t="s">
        <v>7086</v>
      </c>
      <c r="BA4574" s="88" t="s">
        <v>1777</v>
      </c>
      <c r="BB4574" s="86" t="s">
        <v>1560</v>
      </c>
      <c r="BC4574" s="89">
        <v>50100</v>
      </c>
      <c r="BD4574" s="90">
        <v>45717</v>
      </c>
      <c r="BE4574" s="35"/>
    </row>
    <row r="4575" spans="48:57" x14ac:dyDescent="0.25">
      <c r="AV4575" s="85">
        <v>4571</v>
      </c>
      <c r="AW4575" s="91"/>
      <c r="AX4575" s="93" t="s">
        <v>4324</v>
      </c>
      <c r="AY4575" s="87" t="s">
        <v>997</v>
      </c>
      <c r="AZ4575" s="93" t="s">
        <v>7086</v>
      </c>
      <c r="BA4575" s="88" t="s">
        <v>1712</v>
      </c>
      <c r="BB4575" s="86" t="s">
        <v>1081</v>
      </c>
      <c r="BC4575" s="89">
        <v>114150</v>
      </c>
      <c r="BD4575" s="90">
        <v>45717</v>
      </c>
      <c r="BE4575" s="35"/>
    </row>
    <row r="4576" spans="48:57" x14ac:dyDescent="0.25">
      <c r="AV4576" s="85">
        <v>4572</v>
      </c>
      <c r="AW4576" s="91"/>
      <c r="AX4576" s="93" t="s">
        <v>4324</v>
      </c>
      <c r="AY4576" s="87" t="s">
        <v>997</v>
      </c>
      <c r="AZ4576" s="93" t="s">
        <v>7086</v>
      </c>
      <c r="BA4576" s="88" t="s">
        <v>3247</v>
      </c>
      <c r="BB4576" s="86" t="s">
        <v>1191</v>
      </c>
      <c r="BC4576" s="89">
        <v>16470</v>
      </c>
      <c r="BD4576" s="90">
        <v>45717</v>
      </c>
      <c r="BE4576" s="35"/>
    </row>
    <row r="4577" spans="48:57" x14ac:dyDescent="0.25">
      <c r="AV4577" s="85">
        <v>4573</v>
      </c>
      <c r="AW4577" s="91"/>
      <c r="AX4577" s="93" t="s">
        <v>4324</v>
      </c>
      <c r="AY4577" s="87" t="s">
        <v>997</v>
      </c>
      <c r="AZ4577" s="93" t="s">
        <v>7086</v>
      </c>
      <c r="BA4577" s="88" t="s">
        <v>7270</v>
      </c>
      <c r="BB4577" s="86" t="s">
        <v>1856</v>
      </c>
      <c r="BC4577" s="89">
        <v>14190</v>
      </c>
      <c r="BD4577" s="90">
        <v>45717</v>
      </c>
      <c r="BE4577" s="35"/>
    </row>
    <row r="4578" spans="48:57" x14ac:dyDescent="0.25">
      <c r="AV4578" s="85">
        <v>4574</v>
      </c>
      <c r="AW4578" s="91"/>
      <c r="AX4578" s="93" t="s">
        <v>4324</v>
      </c>
      <c r="AY4578" s="87" t="s">
        <v>997</v>
      </c>
      <c r="AZ4578" s="93" t="s">
        <v>7086</v>
      </c>
      <c r="BA4578" s="88" t="s">
        <v>2369</v>
      </c>
      <c r="BB4578" s="86" t="s">
        <v>1146</v>
      </c>
      <c r="BC4578" s="89">
        <v>95550</v>
      </c>
      <c r="BD4578" s="90">
        <v>45689</v>
      </c>
      <c r="BE4578" s="35"/>
    </row>
    <row r="4579" spans="48:57" x14ac:dyDescent="0.25">
      <c r="AV4579" s="85">
        <v>4575</v>
      </c>
      <c r="AW4579" s="91"/>
      <c r="AX4579" s="93" t="s">
        <v>4324</v>
      </c>
      <c r="AY4579" s="87" t="s">
        <v>997</v>
      </c>
      <c r="AZ4579" s="93" t="s">
        <v>7086</v>
      </c>
      <c r="BA4579" s="88" t="s">
        <v>7270</v>
      </c>
      <c r="BB4579" s="86" t="s">
        <v>1856</v>
      </c>
      <c r="BC4579" s="89">
        <v>28380</v>
      </c>
      <c r="BD4579" s="90">
        <v>45658</v>
      </c>
      <c r="BE4579" s="35"/>
    </row>
    <row r="4580" spans="48:57" x14ac:dyDescent="0.25">
      <c r="AV4580" s="85">
        <v>4576</v>
      </c>
      <c r="AW4580" s="91"/>
      <c r="AX4580" s="93" t="s">
        <v>4324</v>
      </c>
      <c r="AY4580" s="87" t="s">
        <v>997</v>
      </c>
      <c r="AZ4580" s="93" t="s">
        <v>7086</v>
      </c>
      <c r="BA4580" s="88" t="s">
        <v>7270</v>
      </c>
      <c r="BB4580" s="86" t="s">
        <v>1856</v>
      </c>
      <c r="BC4580" s="89">
        <v>35475</v>
      </c>
      <c r="BD4580" s="90">
        <v>45717</v>
      </c>
      <c r="BE4580" s="35"/>
    </row>
    <row r="4581" spans="48:57" x14ac:dyDescent="0.25">
      <c r="AV4581" s="85">
        <v>4577</v>
      </c>
      <c r="AW4581" s="91"/>
      <c r="AX4581" s="93" t="s">
        <v>4324</v>
      </c>
      <c r="AY4581" s="87" t="s">
        <v>997</v>
      </c>
      <c r="AZ4581" s="93" t="s">
        <v>7086</v>
      </c>
      <c r="BA4581" s="88" t="s">
        <v>3289</v>
      </c>
      <c r="BB4581" s="86" t="s">
        <v>1101</v>
      </c>
      <c r="BC4581" s="89">
        <v>7155</v>
      </c>
      <c r="BD4581" s="90">
        <v>45717</v>
      </c>
      <c r="BE4581" s="35"/>
    </row>
    <row r="4582" spans="48:57" x14ac:dyDescent="0.25">
      <c r="AV4582" s="85">
        <v>4578</v>
      </c>
      <c r="AW4582" s="91"/>
      <c r="AX4582" s="93" t="s">
        <v>4324</v>
      </c>
      <c r="AY4582" s="87" t="s">
        <v>997</v>
      </c>
      <c r="AZ4582" s="93" t="s">
        <v>7086</v>
      </c>
      <c r="BA4582" s="88" t="s">
        <v>1686</v>
      </c>
      <c r="BB4582" s="86" t="s">
        <v>1033</v>
      </c>
      <c r="BC4582" s="89">
        <v>79725</v>
      </c>
      <c r="BD4582" s="90">
        <v>45717</v>
      </c>
      <c r="BE4582" s="35"/>
    </row>
    <row r="4583" spans="48:57" x14ac:dyDescent="0.25">
      <c r="AV4583" s="85">
        <v>4579</v>
      </c>
      <c r="AW4583" s="91"/>
      <c r="AX4583" s="93" t="s">
        <v>4324</v>
      </c>
      <c r="AY4583" s="87" t="s">
        <v>997</v>
      </c>
      <c r="AZ4583" s="93" t="s">
        <v>7086</v>
      </c>
      <c r="BA4583" s="88" t="s">
        <v>2369</v>
      </c>
      <c r="BB4583" s="86" t="s">
        <v>1146</v>
      </c>
      <c r="BC4583" s="89">
        <v>95550</v>
      </c>
      <c r="BD4583" s="90">
        <v>45717</v>
      </c>
      <c r="BE4583" s="35"/>
    </row>
    <row r="4584" spans="48:57" x14ac:dyDescent="0.25">
      <c r="AV4584" s="85">
        <v>4580</v>
      </c>
      <c r="AW4584" s="91"/>
      <c r="AX4584" s="93" t="s">
        <v>4324</v>
      </c>
      <c r="AY4584" s="87" t="s">
        <v>997</v>
      </c>
      <c r="AZ4584" s="93" t="s">
        <v>7086</v>
      </c>
      <c r="BA4584" s="88" t="s">
        <v>7270</v>
      </c>
      <c r="BB4584" s="86" t="s">
        <v>1856</v>
      </c>
      <c r="BC4584" s="89">
        <v>14190</v>
      </c>
      <c r="BD4584" s="90">
        <v>45717</v>
      </c>
      <c r="BE4584" s="35"/>
    </row>
    <row r="4585" spans="48:57" x14ac:dyDescent="0.25">
      <c r="AV4585" s="85">
        <v>4581</v>
      </c>
      <c r="AW4585" s="91"/>
      <c r="AX4585" s="93" t="s">
        <v>4324</v>
      </c>
      <c r="AY4585" s="87" t="s">
        <v>7890</v>
      </c>
      <c r="AZ4585" s="93" t="s">
        <v>5672</v>
      </c>
      <c r="BA4585" s="88" t="s">
        <v>1032</v>
      </c>
      <c r="BB4585" s="86" t="s">
        <v>948</v>
      </c>
      <c r="BC4585" s="89">
        <v>11000</v>
      </c>
      <c r="BD4585" s="90">
        <v>45717</v>
      </c>
      <c r="BE4585" s="35"/>
    </row>
    <row r="4586" spans="48:57" x14ac:dyDescent="0.25">
      <c r="AV4586" s="85">
        <v>4582</v>
      </c>
      <c r="AW4586" s="91"/>
      <c r="AX4586" s="93" t="s">
        <v>4324</v>
      </c>
      <c r="AY4586" s="87" t="s">
        <v>7891</v>
      </c>
      <c r="AZ4586" s="93" t="s">
        <v>5685</v>
      </c>
      <c r="BA4586" s="88" t="s">
        <v>1259</v>
      </c>
      <c r="BB4586" s="86" t="s">
        <v>1260</v>
      </c>
      <c r="BC4586" s="87">
        <v>12500</v>
      </c>
      <c r="BD4586" s="90">
        <v>45717</v>
      </c>
      <c r="BE4586" s="35"/>
    </row>
    <row r="4587" spans="48:57" x14ac:dyDescent="0.25">
      <c r="AV4587" s="85">
        <v>4583</v>
      </c>
      <c r="AW4587" s="91"/>
      <c r="AX4587" s="93" t="s">
        <v>4324</v>
      </c>
      <c r="AY4587" s="87" t="s">
        <v>7892</v>
      </c>
      <c r="AZ4587" s="93" t="s">
        <v>7893</v>
      </c>
      <c r="BA4587" s="88" t="s">
        <v>2328</v>
      </c>
      <c r="BB4587" s="86" t="s">
        <v>85</v>
      </c>
      <c r="BC4587" s="89">
        <v>19890</v>
      </c>
      <c r="BD4587" s="90">
        <v>45689</v>
      </c>
      <c r="BE4587" s="35"/>
    </row>
    <row r="4588" spans="48:57" x14ac:dyDescent="0.25">
      <c r="AV4588" s="85">
        <v>4584</v>
      </c>
      <c r="AW4588" s="91"/>
      <c r="AX4588" s="93" t="s">
        <v>4324</v>
      </c>
      <c r="AY4588" s="87" t="s">
        <v>7894</v>
      </c>
      <c r="AZ4588" s="93" t="s">
        <v>7549</v>
      </c>
      <c r="BA4588" s="88" t="s">
        <v>1017</v>
      </c>
      <c r="BB4588" s="86" t="s">
        <v>1018</v>
      </c>
      <c r="BC4588" s="89">
        <v>15000</v>
      </c>
      <c r="BD4588" s="90">
        <v>45658</v>
      </c>
      <c r="BE4588" s="35"/>
    </row>
    <row r="4589" spans="48:57" x14ac:dyDescent="0.25">
      <c r="AV4589" s="85">
        <v>4585</v>
      </c>
      <c r="AW4589" s="91"/>
      <c r="AX4589" s="93" t="s">
        <v>4324</v>
      </c>
      <c r="AY4589" s="87" t="s">
        <v>7895</v>
      </c>
      <c r="AZ4589" s="93" t="s">
        <v>7896</v>
      </c>
      <c r="BA4589" s="88" t="s">
        <v>686</v>
      </c>
      <c r="BB4589" s="86" t="s">
        <v>661</v>
      </c>
      <c r="BC4589" s="87">
        <v>0</v>
      </c>
      <c r="BD4589" s="90">
        <v>45717</v>
      </c>
      <c r="BE4589" s="35"/>
    </row>
    <row r="4590" spans="48:57" x14ac:dyDescent="0.25">
      <c r="AV4590" s="85">
        <v>4586</v>
      </c>
      <c r="AW4590" s="91"/>
      <c r="AX4590" s="93" t="s">
        <v>4324</v>
      </c>
      <c r="AY4590" s="87" t="s">
        <v>7897</v>
      </c>
      <c r="AZ4590" s="93" t="s">
        <v>7898</v>
      </c>
      <c r="BA4590" s="88" t="s">
        <v>1077</v>
      </c>
      <c r="BB4590" s="86" t="s">
        <v>1078</v>
      </c>
      <c r="BC4590" s="89">
        <v>8250</v>
      </c>
      <c r="BD4590" s="90">
        <v>45717</v>
      </c>
      <c r="BE4590" s="35"/>
    </row>
    <row r="4591" spans="48:57" x14ac:dyDescent="0.25">
      <c r="AV4591" s="85">
        <v>4587</v>
      </c>
      <c r="AW4591" s="91"/>
      <c r="AX4591" s="93" t="s">
        <v>4324</v>
      </c>
      <c r="AY4591" s="87" t="s">
        <v>7897</v>
      </c>
      <c r="AZ4591" s="93" t="s">
        <v>7898</v>
      </c>
      <c r="BA4591" s="88" t="s">
        <v>1077</v>
      </c>
      <c r="BB4591" s="86" t="s">
        <v>1078</v>
      </c>
      <c r="BC4591" s="89">
        <v>8250</v>
      </c>
      <c r="BD4591" s="90">
        <v>45717</v>
      </c>
      <c r="BE4591" s="35"/>
    </row>
    <row r="4592" spans="48:57" x14ac:dyDescent="0.25">
      <c r="AV4592" s="85">
        <v>4588</v>
      </c>
      <c r="AW4592" s="91"/>
      <c r="AX4592" s="93" t="s">
        <v>4324</v>
      </c>
      <c r="AY4592" s="87" t="s">
        <v>7899</v>
      </c>
      <c r="AZ4592" s="93" t="s">
        <v>7610</v>
      </c>
      <c r="BA4592" s="88" t="s">
        <v>1077</v>
      </c>
      <c r="BB4592" s="86" t="s">
        <v>1078</v>
      </c>
      <c r="BC4592" s="89">
        <v>13750</v>
      </c>
      <c r="BD4592" s="90">
        <v>45717</v>
      </c>
      <c r="BE4592" s="35"/>
    </row>
    <row r="4593" spans="48:57" x14ac:dyDescent="0.25">
      <c r="AV4593" s="85">
        <v>4589</v>
      </c>
      <c r="AW4593" s="91"/>
      <c r="AX4593" s="93" t="s">
        <v>4324</v>
      </c>
      <c r="AY4593" s="87" t="s">
        <v>7899</v>
      </c>
      <c r="AZ4593" s="93" t="s">
        <v>7610</v>
      </c>
      <c r="BA4593" s="88" t="s">
        <v>3042</v>
      </c>
      <c r="BB4593" s="86" t="s">
        <v>537</v>
      </c>
      <c r="BC4593" s="89">
        <v>27300</v>
      </c>
      <c r="BD4593" s="90">
        <v>45717</v>
      </c>
      <c r="BE4593" s="35"/>
    </row>
    <row r="4594" spans="48:57" x14ac:dyDescent="0.25">
      <c r="AV4594" s="85">
        <v>4590</v>
      </c>
      <c r="AW4594" s="91"/>
      <c r="AX4594" s="93" t="s">
        <v>4324</v>
      </c>
      <c r="AY4594" s="87" t="s">
        <v>7899</v>
      </c>
      <c r="AZ4594" s="93" t="s">
        <v>7610</v>
      </c>
      <c r="BA4594" s="88" t="s">
        <v>1077</v>
      </c>
      <c r="BB4594" s="86" t="s">
        <v>1078</v>
      </c>
      <c r="BC4594" s="89">
        <v>8250</v>
      </c>
      <c r="BD4594" s="90">
        <v>45717</v>
      </c>
      <c r="BE4594" s="35"/>
    </row>
    <row r="4595" spans="48:57" x14ac:dyDescent="0.25">
      <c r="AV4595" s="85">
        <v>4591</v>
      </c>
      <c r="AW4595" s="91"/>
      <c r="AX4595" s="93" t="s">
        <v>4324</v>
      </c>
      <c r="AY4595" s="87" t="s">
        <v>3550</v>
      </c>
      <c r="AZ4595" s="93" t="s">
        <v>7724</v>
      </c>
      <c r="BA4595" s="88" t="s">
        <v>2352</v>
      </c>
      <c r="BB4595" s="86" t="s">
        <v>1451</v>
      </c>
      <c r="BC4595" s="89">
        <v>15135</v>
      </c>
      <c r="BD4595" s="90">
        <v>45717</v>
      </c>
      <c r="BE4595" s="35"/>
    </row>
    <row r="4596" spans="48:57" x14ac:dyDescent="0.25">
      <c r="AV4596" s="85">
        <v>4592</v>
      </c>
      <c r="AW4596" s="91"/>
      <c r="AX4596" s="93" t="s">
        <v>4324</v>
      </c>
      <c r="AY4596" s="87" t="s">
        <v>3550</v>
      </c>
      <c r="AZ4596" s="93" t="s">
        <v>7724</v>
      </c>
      <c r="BA4596" s="88" t="s">
        <v>3195</v>
      </c>
      <c r="BB4596" s="86" t="s">
        <v>459</v>
      </c>
      <c r="BC4596" s="89">
        <v>1545</v>
      </c>
      <c r="BD4596" s="90">
        <v>45689</v>
      </c>
      <c r="BE4596" s="35"/>
    </row>
    <row r="4597" spans="48:57" x14ac:dyDescent="0.25">
      <c r="AV4597" s="85">
        <v>4593</v>
      </c>
      <c r="AW4597" s="91"/>
      <c r="AX4597" s="93" t="s">
        <v>4324</v>
      </c>
      <c r="AY4597" s="87" t="s">
        <v>7900</v>
      </c>
      <c r="AZ4597" s="93" t="s">
        <v>7901</v>
      </c>
      <c r="BA4597" s="88" t="s">
        <v>615</v>
      </c>
      <c r="BB4597" s="86" t="s">
        <v>616</v>
      </c>
      <c r="BC4597" s="89">
        <v>7500</v>
      </c>
      <c r="BD4597" s="90">
        <v>45658</v>
      </c>
      <c r="BE4597" s="35"/>
    </row>
    <row r="4598" spans="48:57" x14ac:dyDescent="0.25">
      <c r="AV4598" s="85">
        <v>4594</v>
      </c>
      <c r="AW4598" s="91"/>
      <c r="AX4598" s="93" t="s">
        <v>4324</v>
      </c>
      <c r="AY4598" s="87" t="s">
        <v>7900</v>
      </c>
      <c r="AZ4598" s="93" t="s">
        <v>7901</v>
      </c>
      <c r="BA4598" s="88" t="s">
        <v>615</v>
      </c>
      <c r="BB4598" s="86" t="s">
        <v>616</v>
      </c>
      <c r="BC4598" s="89">
        <v>7500</v>
      </c>
      <c r="BD4598" s="90">
        <v>45717</v>
      </c>
      <c r="BE4598" s="35"/>
    </row>
    <row r="4599" spans="48:57" x14ac:dyDescent="0.25">
      <c r="AV4599" s="85">
        <v>4595</v>
      </c>
      <c r="AW4599" s="91"/>
      <c r="AX4599" s="93" t="s">
        <v>4324</v>
      </c>
      <c r="AY4599" s="87" t="s">
        <v>6036</v>
      </c>
      <c r="AZ4599" s="93" t="s">
        <v>7902</v>
      </c>
      <c r="BA4599" s="88" t="s">
        <v>3540</v>
      </c>
      <c r="BB4599" s="86" t="s">
        <v>1158</v>
      </c>
      <c r="BC4599" s="89">
        <v>24240</v>
      </c>
      <c r="BD4599" s="90">
        <v>45717</v>
      </c>
      <c r="BE4599" s="35"/>
    </row>
    <row r="4600" spans="48:57" x14ac:dyDescent="0.25">
      <c r="AV4600" s="85">
        <v>4596</v>
      </c>
      <c r="AW4600" s="91"/>
      <c r="AX4600" s="93" t="s">
        <v>4324</v>
      </c>
      <c r="AY4600" s="87" t="s">
        <v>7903</v>
      </c>
      <c r="AZ4600" s="93" t="s">
        <v>7381</v>
      </c>
      <c r="BA4600" s="88" t="s">
        <v>2352</v>
      </c>
      <c r="BB4600" s="86" t="s">
        <v>1451</v>
      </c>
      <c r="BC4600" s="89">
        <v>30270</v>
      </c>
      <c r="BD4600" s="90">
        <v>45717</v>
      </c>
      <c r="BE4600" s="35"/>
    </row>
    <row r="4601" spans="48:57" x14ac:dyDescent="0.25">
      <c r="AV4601" s="85">
        <v>4597</v>
      </c>
      <c r="AW4601" s="91"/>
      <c r="AX4601" s="93" t="s">
        <v>4324</v>
      </c>
      <c r="AY4601" s="87" t="s">
        <v>7904</v>
      </c>
      <c r="AZ4601" s="93" t="s">
        <v>7905</v>
      </c>
      <c r="BA4601" s="88" t="s">
        <v>1032</v>
      </c>
      <c r="BB4601" s="86" t="s">
        <v>948</v>
      </c>
      <c r="BC4601" s="89">
        <v>11000</v>
      </c>
      <c r="BD4601" s="90">
        <v>45717</v>
      </c>
      <c r="BE4601" s="35"/>
    </row>
    <row r="4602" spans="48:57" x14ac:dyDescent="0.25">
      <c r="AV4602" s="85">
        <v>4598</v>
      </c>
      <c r="AW4602" s="91"/>
      <c r="AX4602" s="93" t="s">
        <v>4324</v>
      </c>
      <c r="AY4602" s="87" t="s">
        <v>7906</v>
      </c>
      <c r="AZ4602" s="93" t="s">
        <v>7907</v>
      </c>
      <c r="BA4602" s="88" t="s">
        <v>1032</v>
      </c>
      <c r="BB4602" s="86" t="s">
        <v>948</v>
      </c>
      <c r="BC4602" s="87">
        <v>11000</v>
      </c>
      <c r="BD4602" s="90">
        <v>45717</v>
      </c>
      <c r="BE4602" s="35"/>
    </row>
    <row r="4603" spans="48:57" x14ac:dyDescent="0.25">
      <c r="AV4603" s="85">
        <v>4599</v>
      </c>
      <c r="AW4603" s="91"/>
      <c r="AX4603" s="93" t="s">
        <v>4324</v>
      </c>
      <c r="AY4603" s="87" t="s">
        <v>6735</v>
      </c>
      <c r="AZ4603" s="93" t="s">
        <v>5609</v>
      </c>
      <c r="BA4603" s="88" t="s">
        <v>2013</v>
      </c>
      <c r="BB4603" s="86" t="s">
        <v>1391</v>
      </c>
      <c r="BC4603" s="89">
        <v>7125</v>
      </c>
      <c r="BD4603" s="90">
        <v>45717</v>
      </c>
      <c r="BE4603" s="35"/>
    </row>
    <row r="4604" spans="48:57" x14ac:dyDescent="0.25">
      <c r="AV4604" s="85">
        <v>4600</v>
      </c>
      <c r="AW4604" s="91"/>
      <c r="AX4604" s="93" t="s">
        <v>4324</v>
      </c>
      <c r="AY4604" s="87" t="s">
        <v>7908</v>
      </c>
      <c r="AZ4604" s="93" t="s">
        <v>7909</v>
      </c>
      <c r="BA4604" s="88" t="s">
        <v>686</v>
      </c>
      <c r="BB4604" s="86" t="s">
        <v>661</v>
      </c>
      <c r="BC4604" s="89">
        <v>0</v>
      </c>
      <c r="BD4604" s="90">
        <v>45717</v>
      </c>
      <c r="BE4604" s="35"/>
    </row>
    <row r="4605" spans="48:57" x14ac:dyDescent="0.25">
      <c r="AV4605" s="85">
        <v>4601</v>
      </c>
      <c r="AW4605" s="91"/>
      <c r="AX4605" s="93" t="s">
        <v>4324</v>
      </c>
      <c r="AY4605" s="87" t="s">
        <v>7910</v>
      </c>
      <c r="AZ4605" s="93" t="s">
        <v>1492</v>
      </c>
      <c r="BA4605" s="88" t="s">
        <v>1041</v>
      </c>
      <c r="BB4605" s="86" t="s">
        <v>1004</v>
      </c>
      <c r="BC4605" s="89">
        <v>18000</v>
      </c>
      <c r="BD4605" s="90">
        <v>45689</v>
      </c>
      <c r="BE4605" s="35"/>
    </row>
    <row r="4606" spans="48:57" x14ac:dyDescent="0.25">
      <c r="AV4606" s="85">
        <v>4602</v>
      </c>
      <c r="AW4606" s="91"/>
      <c r="AX4606" s="93" t="s">
        <v>4324</v>
      </c>
      <c r="AY4606" s="87" t="s">
        <v>5588</v>
      </c>
      <c r="AZ4606" s="93" t="s">
        <v>5589</v>
      </c>
      <c r="BA4606" s="88" t="s">
        <v>615</v>
      </c>
      <c r="BB4606" s="86" t="s">
        <v>616</v>
      </c>
      <c r="BC4606" s="89">
        <v>7500</v>
      </c>
      <c r="BD4606" s="90">
        <v>45658</v>
      </c>
      <c r="BE4606" s="35"/>
    </row>
    <row r="4607" spans="48:57" x14ac:dyDescent="0.25">
      <c r="AV4607" s="85">
        <v>4603</v>
      </c>
      <c r="AW4607" s="91"/>
      <c r="AX4607" s="93" t="s">
        <v>4324</v>
      </c>
      <c r="AY4607" s="87" t="s">
        <v>5588</v>
      </c>
      <c r="AZ4607" s="93" t="s">
        <v>5589</v>
      </c>
      <c r="BA4607" s="88" t="s">
        <v>615</v>
      </c>
      <c r="BB4607" s="86" t="s">
        <v>616</v>
      </c>
      <c r="BC4607" s="89">
        <v>7500</v>
      </c>
      <c r="BD4607" s="90">
        <v>45717</v>
      </c>
      <c r="BE4607" s="35"/>
    </row>
    <row r="4608" spans="48:57" x14ac:dyDescent="0.25">
      <c r="AV4608" s="85">
        <v>4604</v>
      </c>
      <c r="AW4608" s="91"/>
      <c r="AX4608" s="93" t="s">
        <v>4324</v>
      </c>
      <c r="AY4608" s="87" t="s">
        <v>5588</v>
      </c>
      <c r="AZ4608" s="93" t="s">
        <v>5589</v>
      </c>
      <c r="BA4608" s="88" t="s">
        <v>3307</v>
      </c>
      <c r="BB4608" s="86" t="s">
        <v>2174</v>
      </c>
      <c r="BC4608" s="89">
        <v>28750</v>
      </c>
      <c r="BD4608" s="90">
        <v>45717</v>
      </c>
      <c r="BE4608" s="35"/>
    </row>
    <row r="4609" spans="48:57" x14ac:dyDescent="0.25">
      <c r="AV4609" s="85">
        <v>4605</v>
      </c>
      <c r="AW4609" s="91"/>
      <c r="AX4609" s="93" t="s">
        <v>4324</v>
      </c>
      <c r="AY4609" s="87" t="s">
        <v>5588</v>
      </c>
      <c r="AZ4609" s="93" t="s">
        <v>5589</v>
      </c>
      <c r="BA4609" s="88" t="s">
        <v>3307</v>
      </c>
      <c r="BB4609" s="86" t="s">
        <v>2174</v>
      </c>
      <c r="BC4609" s="87">
        <v>28750</v>
      </c>
      <c r="BD4609" s="90">
        <v>45717</v>
      </c>
      <c r="BE4609" s="35"/>
    </row>
    <row r="4610" spans="48:57" x14ac:dyDescent="0.25">
      <c r="AV4610" s="85">
        <v>4606</v>
      </c>
      <c r="AW4610" s="91"/>
      <c r="AX4610" s="93" t="s">
        <v>4324</v>
      </c>
      <c r="AY4610" s="87" t="s">
        <v>7911</v>
      </c>
      <c r="AZ4610" s="93" t="s">
        <v>7912</v>
      </c>
      <c r="BA4610" s="88" t="s">
        <v>2228</v>
      </c>
      <c r="BB4610" s="86" t="s">
        <v>790</v>
      </c>
      <c r="BC4610" s="89">
        <v>43500</v>
      </c>
      <c r="BD4610" s="90">
        <v>45717</v>
      </c>
      <c r="BE4610" s="35"/>
    </row>
    <row r="4611" spans="48:57" x14ac:dyDescent="0.25">
      <c r="AV4611" s="85">
        <v>4607</v>
      </c>
      <c r="AW4611" s="91"/>
      <c r="AX4611" s="93" t="s">
        <v>4324</v>
      </c>
      <c r="AY4611" s="87" t="s">
        <v>7913</v>
      </c>
      <c r="AZ4611" s="93" t="s">
        <v>5691</v>
      </c>
      <c r="BA4611" s="88" t="s">
        <v>2369</v>
      </c>
      <c r="BB4611" s="86" t="s">
        <v>1146</v>
      </c>
      <c r="BC4611" s="89">
        <v>-47775</v>
      </c>
      <c r="BD4611" s="90">
        <v>45717</v>
      </c>
      <c r="BE4611" s="35"/>
    </row>
    <row r="4612" spans="48:57" x14ac:dyDescent="0.25">
      <c r="AV4612" s="85">
        <v>4608</v>
      </c>
      <c r="AW4612" s="91"/>
      <c r="AX4612" s="93" t="s">
        <v>4324</v>
      </c>
      <c r="AY4612" s="87" t="s">
        <v>7914</v>
      </c>
      <c r="AZ4612" s="93" t="s">
        <v>7915</v>
      </c>
      <c r="BA4612" s="88" t="s">
        <v>2328</v>
      </c>
      <c r="BB4612" s="86" t="s">
        <v>85</v>
      </c>
      <c r="BC4612" s="89">
        <v>9945</v>
      </c>
      <c r="BD4612" s="90">
        <v>45717</v>
      </c>
      <c r="BE4612" s="35"/>
    </row>
    <row r="4613" spans="48:57" x14ac:dyDescent="0.25">
      <c r="AV4613" s="85">
        <v>4609</v>
      </c>
      <c r="AW4613" s="91"/>
      <c r="AX4613" s="93" t="s">
        <v>4324</v>
      </c>
      <c r="AY4613" s="87" t="s">
        <v>7914</v>
      </c>
      <c r="AZ4613" s="93" t="s">
        <v>7915</v>
      </c>
      <c r="BA4613" s="88" t="s">
        <v>2328</v>
      </c>
      <c r="BB4613" s="86" t="s">
        <v>85</v>
      </c>
      <c r="BC4613" s="89">
        <v>99450</v>
      </c>
      <c r="BD4613" s="90">
        <v>45717</v>
      </c>
      <c r="BE4613" s="35"/>
    </row>
    <row r="4614" spans="48:57" x14ac:dyDescent="0.25">
      <c r="AV4614" s="85">
        <v>4610</v>
      </c>
      <c r="AW4614" s="91"/>
      <c r="AX4614" s="93" t="s">
        <v>4324</v>
      </c>
      <c r="AY4614" s="87" t="s">
        <v>7914</v>
      </c>
      <c r="AZ4614" s="93" t="s">
        <v>7915</v>
      </c>
      <c r="BA4614" s="88" t="s">
        <v>7378</v>
      </c>
      <c r="BB4614" s="86" t="s">
        <v>946</v>
      </c>
      <c r="BC4614" s="89">
        <v>5175</v>
      </c>
      <c r="BD4614" s="90">
        <v>45689</v>
      </c>
      <c r="BE4614" s="35"/>
    </row>
    <row r="4615" spans="48:57" x14ac:dyDescent="0.25">
      <c r="AV4615" s="85">
        <v>4611</v>
      </c>
      <c r="AW4615" s="91"/>
      <c r="AX4615" s="93" t="s">
        <v>4324</v>
      </c>
      <c r="AY4615" s="87" t="s">
        <v>7914</v>
      </c>
      <c r="AZ4615" s="93" t="s">
        <v>7915</v>
      </c>
      <c r="BA4615" s="88" t="s">
        <v>915</v>
      </c>
      <c r="BB4615" s="86" t="s">
        <v>916</v>
      </c>
      <c r="BC4615" s="89">
        <v>14100</v>
      </c>
      <c r="BD4615" s="90">
        <v>45658</v>
      </c>
      <c r="BE4615" s="35"/>
    </row>
    <row r="4616" spans="48:57" x14ac:dyDescent="0.25">
      <c r="AV4616" s="85">
        <v>4612</v>
      </c>
      <c r="AW4616" s="91"/>
      <c r="AX4616" s="93" t="s">
        <v>4324</v>
      </c>
      <c r="AY4616" s="87" t="s">
        <v>7914</v>
      </c>
      <c r="AZ4616" s="93" t="s">
        <v>7915</v>
      </c>
      <c r="BA4616" s="88" t="s">
        <v>2328</v>
      </c>
      <c r="BB4616" s="86" t="s">
        <v>85</v>
      </c>
      <c r="BC4616" s="89">
        <v>39780</v>
      </c>
      <c r="BD4616" s="90">
        <v>45717</v>
      </c>
      <c r="BE4616" s="35"/>
    </row>
    <row r="4617" spans="48:57" x14ac:dyDescent="0.25">
      <c r="AV4617" s="85">
        <v>4613</v>
      </c>
      <c r="AW4617" s="91"/>
      <c r="AX4617" s="93" t="s">
        <v>4324</v>
      </c>
      <c r="AY4617" s="87" t="s">
        <v>7916</v>
      </c>
      <c r="AZ4617" s="93" t="s">
        <v>7434</v>
      </c>
      <c r="BA4617" s="88" t="s">
        <v>615</v>
      </c>
      <c r="BB4617" s="86" t="s">
        <v>616</v>
      </c>
      <c r="BC4617" s="89">
        <v>22500</v>
      </c>
      <c r="BD4617" s="90">
        <v>45717</v>
      </c>
      <c r="BE4617" s="35"/>
    </row>
    <row r="4618" spans="48:57" x14ac:dyDescent="0.25">
      <c r="AV4618" s="85">
        <v>4614</v>
      </c>
      <c r="AW4618" s="91"/>
      <c r="AX4618" s="93" t="s">
        <v>4324</v>
      </c>
      <c r="AY4618" s="87" t="s">
        <v>2377</v>
      </c>
      <c r="AZ4618" s="93" t="s">
        <v>5691</v>
      </c>
      <c r="BA4618" s="88" t="s">
        <v>1501</v>
      </c>
      <c r="BB4618" s="86" t="s">
        <v>1310</v>
      </c>
      <c r="BC4618" s="89">
        <v>16170</v>
      </c>
      <c r="BD4618" s="90">
        <v>45717</v>
      </c>
      <c r="BE4618" s="35"/>
    </row>
    <row r="4619" spans="48:57" x14ac:dyDescent="0.25">
      <c r="AV4619" s="85">
        <v>4615</v>
      </c>
      <c r="AW4619" s="91"/>
      <c r="AX4619" s="93" t="s">
        <v>4324</v>
      </c>
      <c r="AY4619" s="87" t="s">
        <v>7917</v>
      </c>
      <c r="AZ4619" s="93" t="s">
        <v>7162</v>
      </c>
      <c r="BA4619" s="88" t="s">
        <v>1032</v>
      </c>
      <c r="BB4619" s="86" t="s">
        <v>948</v>
      </c>
      <c r="BC4619" s="89">
        <v>22000</v>
      </c>
      <c r="BD4619" s="90">
        <v>45717</v>
      </c>
      <c r="BE4619" s="35"/>
    </row>
    <row r="4620" spans="48:57" x14ac:dyDescent="0.25">
      <c r="AV4620" s="85">
        <v>4616</v>
      </c>
      <c r="AW4620" s="91"/>
      <c r="AX4620" s="93" t="s">
        <v>4324</v>
      </c>
      <c r="AY4620" s="87" t="s">
        <v>7918</v>
      </c>
      <c r="AZ4620" s="93" t="s">
        <v>7864</v>
      </c>
      <c r="BA4620" s="88" t="s">
        <v>615</v>
      </c>
      <c r="BB4620" s="86" t="s">
        <v>616</v>
      </c>
      <c r="BC4620" s="89">
        <v>7500</v>
      </c>
      <c r="BD4620" s="90">
        <v>45717</v>
      </c>
      <c r="BE4620" s="35"/>
    </row>
    <row r="4621" spans="48:57" x14ac:dyDescent="0.25">
      <c r="AV4621" s="85">
        <v>4617</v>
      </c>
      <c r="AW4621" s="91"/>
      <c r="AX4621" s="93" t="s">
        <v>4324</v>
      </c>
      <c r="AY4621" s="87" t="s">
        <v>7919</v>
      </c>
      <c r="AZ4621" s="93" t="s">
        <v>7920</v>
      </c>
      <c r="BA4621" s="88" t="s">
        <v>2228</v>
      </c>
      <c r="BB4621" s="86" t="s">
        <v>790</v>
      </c>
      <c r="BC4621" s="87">
        <v>-29000</v>
      </c>
      <c r="BD4621" s="90">
        <v>45717</v>
      </c>
      <c r="BE4621" s="35"/>
    </row>
    <row r="4622" spans="48:57" x14ac:dyDescent="0.25">
      <c r="AV4622" s="85">
        <v>4618</v>
      </c>
      <c r="AW4622" s="91"/>
      <c r="AX4622" s="93" t="s">
        <v>4324</v>
      </c>
      <c r="AY4622" s="87" t="s">
        <v>7921</v>
      </c>
      <c r="AZ4622" s="93" t="s">
        <v>7922</v>
      </c>
      <c r="BA4622" s="88" t="s">
        <v>2228</v>
      </c>
      <c r="BB4622" s="86" t="s">
        <v>790</v>
      </c>
      <c r="BC4622" s="89">
        <v>14500</v>
      </c>
      <c r="BD4622" s="90">
        <v>45717</v>
      </c>
      <c r="BE4622" s="35"/>
    </row>
    <row r="4623" spans="48:57" x14ac:dyDescent="0.25">
      <c r="AV4623" s="85">
        <v>4619</v>
      </c>
      <c r="AW4623" s="91"/>
      <c r="AX4623" s="93" t="s">
        <v>4324</v>
      </c>
      <c r="AY4623" s="87" t="s">
        <v>7921</v>
      </c>
      <c r="AZ4623" s="93" t="s">
        <v>7922</v>
      </c>
      <c r="BA4623" s="88" t="s">
        <v>2228</v>
      </c>
      <c r="BB4623" s="86" t="s">
        <v>790</v>
      </c>
      <c r="BC4623" s="89">
        <v>43500</v>
      </c>
      <c r="BD4623" s="90">
        <v>45689</v>
      </c>
      <c r="BE4623" s="35"/>
    </row>
    <row r="4624" spans="48:57" x14ac:dyDescent="0.25">
      <c r="AV4624" s="85">
        <v>4620</v>
      </c>
      <c r="AW4624" s="91"/>
      <c r="AX4624" s="93" t="s">
        <v>4324</v>
      </c>
      <c r="AY4624" s="87" t="s">
        <v>7923</v>
      </c>
      <c r="AZ4624" s="93" t="s">
        <v>7738</v>
      </c>
      <c r="BA4624" s="88" t="s">
        <v>1686</v>
      </c>
      <c r="BB4624" s="86" t="s">
        <v>1033</v>
      </c>
      <c r="BC4624" s="89">
        <v>15945</v>
      </c>
      <c r="BD4624" s="90">
        <v>45658</v>
      </c>
      <c r="BE4624" s="35"/>
    </row>
    <row r="4625" spans="48:57" x14ac:dyDescent="0.25">
      <c r="AV4625" s="85">
        <v>4621</v>
      </c>
      <c r="AW4625" s="91"/>
      <c r="AX4625" s="93" t="s">
        <v>4324</v>
      </c>
      <c r="AY4625" s="87" t="s">
        <v>7923</v>
      </c>
      <c r="AZ4625" s="93" t="s">
        <v>7738</v>
      </c>
      <c r="BA4625" s="88" t="s">
        <v>3042</v>
      </c>
      <c r="BB4625" s="86" t="s">
        <v>537</v>
      </c>
      <c r="BC4625" s="89">
        <v>5460</v>
      </c>
      <c r="BD4625" s="90">
        <v>45717</v>
      </c>
      <c r="BE4625" s="35"/>
    </row>
    <row r="4626" spans="48:57" x14ac:dyDescent="0.25">
      <c r="AV4626" s="85">
        <v>4622</v>
      </c>
      <c r="AW4626" s="91"/>
      <c r="AX4626" s="93" t="s">
        <v>4324</v>
      </c>
      <c r="AY4626" s="87" t="s">
        <v>7923</v>
      </c>
      <c r="AZ4626" s="93" t="s">
        <v>7738</v>
      </c>
      <c r="BA4626" s="88" t="s">
        <v>7072</v>
      </c>
      <c r="BB4626" s="86" t="s">
        <v>1056</v>
      </c>
      <c r="BC4626" s="89">
        <v>48330</v>
      </c>
      <c r="BD4626" s="90">
        <v>45717</v>
      </c>
      <c r="BE4626" s="35"/>
    </row>
    <row r="4627" spans="48:57" x14ac:dyDescent="0.25">
      <c r="AV4627" s="85">
        <v>4623</v>
      </c>
      <c r="AW4627" s="91"/>
      <c r="AX4627" s="93" t="s">
        <v>4324</v>
      </c>
      <c r="AY4627" s="87" t="s">
        <v>7923</v>
      </c>
      <c r="AZ4627" s="93" t="s">
        <v>7738</v>
      </c>
      <c r="BA4627" s="88" t="s">
        <v>1777</v>
      </c>
      <c r="BB4627" s="86" t="s">
        <v>1560</v>
      </c>
      <c r="BC4627" s="89">
        <v>20040</v>
      </c>
      <c r="BD4627" s="90">
        <v>45717</v>
      </c>
      <c r="BE4627" s="35"/>
    </row>
    <row r="4628" spans="48:57" x14ac:dyDescent="0.25">
      <c r="AV4628" s="85">
        <v>4624</v>
      </c>
      <c r="AW4628" s="91"/>
      <c r="AX4628" s="93" t="s">
        <v>4324</v>
      </c>
      <c r="AY4628" s="87" t="s">
        <v>7923</v>
      </c>
      <c r="AZ4628" s="93" t="s">
        <v>7738</v>
      </c>
      <c r="BA4628" s="88" t="s">
        <v>1501</v>
      </c>
      <c r="BB4628" s="86" t="s">
        <v>1310</v>
      </c>
      <c r="BC4628" s="89">
        <v>16170</v>
      </c>
      <c r="BD4628" s="90">
        <v>45717</v>
      </c>
      <c r="BE4628" s="35"/>
    </row>
    <row r="4629" spans="48:57" x14ac:dyDescent="0.25">
      <c r="AV4629" s="85">
        <v>4625</v>
      </c>
      <c r="AW4629" s="91"/>
      <c r="AX4629" s="93" t="s">
        <v>4324</v>
      </c>
      <c r="AY4629" s="87" t="s">
        <v>7923</v>
      </c>
      <c r="AZ4629" s="93" t="s">
        <v>7738</v>
      </c>
      <c r="BA4629" s="88" t="s">
        <v>3042</v>
      </c>
      <c r="BB4629" s="86" t="s">
        <v>537</v>
      </c>
      <c r="BC4629" s="89">
        <v>8190</v>
      </c>
      <c r="BD4629" s="90">
        <v>45717</v>
      </c>
      <c r="BE4629" s="35"/>
    </row>
    <row r="4630" spans="48:57" x14ac:dyDescent="0.25">
      <c r="AV4630" s="85">
        <v>4626</v>
      </c>
      <c r="AW4630" s="91"/>
      <c r="AX4630" s="93" t="s">
        <v>4324</v>
      </c>
      <c r="AY4630" s="87" t="s">
        <v>7923</v>
      </c>
      <c r="AZ4630" s="93" t="s">
        <v>7738</v>
      </c>
      <c r="BA4630" s="88" t="s">
        <v>1001</v>
      </c>
      <c r="BB4630" s="86" t="s">
        <v>1002</v>
      </c>
      <c r="BC4630" s="89">
        <v>9480</v>
      </c>
      <c r="BD4630" s="90">
        <v>45717</v>
      </c>
      <c r="BE4630" s="35"/>
    </row>
    <row r="4631" spans="48:57" x14ac:dyDescent="0.25">
      <c r="AV4631" s="85">
        <v>4627</v>
      </c>
      <c r="AW4631" s="91"/>
      <c r="AX4631" s="93" t="s">
        <v>4324</v>
      </c>
      <c r="AY4631" s="87" t="s">
        <v>270</v>
      </c>
      <c r="AZ4631" s="93" t="s">
        <v>7924</v>
      </c>
      <c r="BA4631" s="88" t="s">
        <v>3323</v>
      </c>
      <c r="BB4631" s="86" t="s">
        <v>2181</v>
      </c>
      <c r="BC4631" s="89">
        <v>44000</v>
      </c>
      <c r="BD4631" s="90">
        <v>45717</v>
      </c>
      <c r="BE4631" s="35"/>
    </row>
    <row r="4632" spans="48:57" x14ac:dyDescent="0.25">
      <c r="AV4632" s="85">
        <v>4628</v>
      </c>
      <c r="AW4632" s="91"/>
      <c r="AX4632" s="93" t="s">
        <v>4324</v>
      </c>
      <c r="AY4632" s="87" t="s">
        <v>270</v>
      </c>
      <c r="AZ4632" s="93" t="s">
        <v>7924</v>
      </c>
      <c r="BA4632" s="88" t="s">
        <v>3323</v>
      </c>
      <c r="BB4632" s="86" t="s">
        <v>2181</v>
      </c>
      <c r="BC4632" s="89">
        <v>352000</v>
      </c>
      <c r="BD4632" s="90">
        <v>45689</v>
      </c>
      <c r="BE4632" s="35"/>
    </row>
    <row r="4633" spans="48:57" x14ac:dyDescent="0.25">
      <c r="AV4633" s="85">
        <v>4629</v>
      </c>
      <c r="AW4633" s="91"/>
      <c r="AX4633" s="93" t="s">
        <v>4324</v>
      </c>
      <c r="AY4633" s="87" t="s">
        <v>1727</v>
      </c>
      <c r="AZ4633" s="93" t="s">
        <v>7424</v>
      </c>
      <c r="BA4633" s="88" t="s">
        <v>1077</v>
      </c>
      <c r="BB4633" s="86" t="s">
        <v>1078</v>
      </c>
      <c r="BC4633" s="89">
        <v>13750</v>
      </c>
      <c r="BD4633" s="90">
        <v>45658</v>
      </c>
      <c r="BE4633" s="35"/>
    </row>
    <row r="4634" spans="48:57" x14ac:dyDescent="0.25">
      <c r="AV4634" s="85">
        <v>4630</v>
      </c>
      <c r="AW4634" s="91"/>
      <c r="AX4634" s="93" t="s">
        <v>4324</v>
      </c>
      <c r="AY4634" s="87" t="s">
        <v>1727</v>
      </c>
      <c r="AZ4634" s="93" t="s">
        <v>7424</v>
      </c>
      <c r="BA4634" s="88" t="s">
        <v>1077</v>
      </c>
      <c r="BB4634" s="86" t="s">
        <v>1078</v>
      </c>
      <c r="BC4634" s="89">
        <v>27500</v>
      </c>
      <c r="BD4634" s="90">
        <v>45717</v>
      </c>
      <c r="BE4634" s="35"/>
    </row>
    <row r="4635" spans="48:57" x14ac:dyDescent="0.25">
      <c r="AV4635" s="85">
        <v>4631</v>
      </c>
      <c r="AW4635" s="91"/>
      <c r="AX4635" s="93" t="s">
        <v>4324</v>
      </c>
      <c r="AY4635" s="87" t="s">
        <v>1727</v>
      </c>
      <c r="AZ4635" s="93" t="s">
        <v>7424</v>
      </c>
      <c r="BA4635" s="88" t="s">
        <v>1077</v>
      </c>
      <c r="BB4635" s="86" t="s">
        <v>1078</v>
      </c>
      <c r="BC4635" s="89">
        <v>13750</v>
      </c>
      <c r="BD4635" s="90">
        <v>45717</v>
      </c>
      <c r="BE4635" s="35"/>
    </row>
    <row r="4636" spans="48:57" x14ac:dyDescent="0.25">
      <c r="AV4636" s="85">
        <v>4632</v>
      </c>
      <c r="AW4636" s="91"/>
      <c r="AX4636" s="93" t="s">
        <v>4324</v>
      </c>
      <c r="AY4636" s="87" t="s">
        <v>1727</v>
      </c>
      <c r="AZ4636" s="93" t="s">
        <v>7424</v>
      </c>
      <c r="BA4636" s="88" t="s">
        <v>1077</v>
      </c>
      <c r="BB4636" s="86" t="s">
        <v>1078</v>
      </c>
      <c r="BC4636" s="89">
        <v>13750</v>
      </c>
      <c r="BD4636" s="90">
        <v>45717</v>
      </c>
      <c r="BE4636" s="35"/>
    </row>
    <row r="4637" spans="48:57" x14ac:dyDescent="0.25">
      <c r="AV4637" s="85">
        <v>4633</v>
      </c>
      <c r="AW4637" s="91"/>
      <c r="AX4637" s="93" t="s">
        <v>4324</v>
      </c>
      <c r="AY4637" s="87" t="s">
        <v>1727</v>
      </c>
      <c r="AZ4637" s="93" t="s">
        <v>7424</v>
      </c>
      <c r="BA4637" s="88" t="s">
        <v>1077</v>
      </c>
      <c r="BB4637" s="86" t="s">
        <v>1078</v>
      </c>
      <c r="BC4637" s="89">
        <v>13750</v>
      </c>
      <c r="BD4637" s="90">
        <v>45717</v>
      </c>
      <c r="BE4637" s="35"/>
    </row>
    <row r="4638" spans="48:57" x14ac:dyDescent="0.25">
      <c r="AV4638" s="85">
        <v>4634</v>
      </c>
      <c r="AW4638" s="91"/>
      <c r="AX4638" s="93" t="s">
        <v>4324</v>
      </c>
      <c r="AY4638" s="87" t="s">
        <v>1727</v>
      </c>
      <c r="AZ4638" s="93" t="s">
        <v>7424</v>
      </c>
      <c r="BA4638" s="88" t="s">
        <v>1077</v>
      </c>
      <c r="BB4638" s="86" t="s">
        <v>1078</v>
      </c>
      <c r="BC4638" s="89">
        <v>13750</v>
      </c>
      <c r="BD4638" s="90">
        <v>45717</v>
      </c>
      <c r="BE4638" s="35"/>
    </row>
    <row r="4639" spans="48:57" x14ac:dyDescent="0.25">
      <c r="AV4639" s="85">
        <v>4635</v>
      </c>
      <c r="AW4639" s="91"/>
      <c r="AX4639" s="93" t="s">
        <v>4324</v>
      </c>
      <c r="AY4639" s="87" t="s">
        <v>1727</v>
      </c>
      <c r="AZ4639" s="93" t="s">
        <v>7424</v>
      </c>
      <c r="BA4639" s="88" t="s">
        <v>1077</v>
      </c>
      <c r="BB4639" s="86" t="s">
        <v>1078</v>
      </c>
      <c r="BC4639" s="89">
        <v>13750</v>
      </c>
      <c r="BD4639" s="90">
        <v>45717</v>
      </c>
      <c r="BE4639" s="35"/>
    </row>
    <row r="4640" spans="48:57" x14ac:dyDescent="0.25">
      <c r="AV4640" s="85">
        <v>4636</v>
      </c>
      <c r="AW4640" s="91"/>
      <c r="AX4640" s="93" t="s">
        <v>4324</v>
      </c>
      <c r="AY4640" s="87" t="s">
        <v>1727</v>
      </c>
      <c r="AZ4640" s="93" t="s">
        <v>7424</v>
      </c>
      <c r="BA4640" s="88" t="s">
        <v>3004</v>
      </c>
      <c r="BB4640" s="86" t="s">
        <v>1576</v>
      </c>
      <c r="BC4640" s="89">
        <v>5502</v>
      </c>
      <c r="BD4640" s="90">
        <v>45717</v>
      </c>
      <c r="BE4640" s="35"/>
    </row>
    <row r="4641" spans="48:57" x14ac:dyDescent="0.25">
      <c r="AV4641" s="85">
        <v>4637</v>
      </c>
      <c r="AW4641" s="91"/>
      <c r="AX4641" s="93" t="s">
        <v>4324</v>
      </c>
      <c r="AY4641" s="87" t="s">
        <v>7925</v>
      </c>
      <c r="AZ4641" s="93" t="s">
        <v>7926</v>
      </c>
      <c r="BA4641" s="88" t="s">
        <v>1017</v>
      </c>
      <c r="BB4641" s="86" t="s">
        <v>1018</v>
      </c>
      <c r="BC4641" s="89">
        <v>15000</v>
      </c>
      <c r="BD4641" s="90">
        <v>45689</v>
      </c>
      <c r="BE4641" s="35"/>
    </row>
    <row r="4642" spans="48:57" x14ac:dyDescent="0.25">
      <c r="AV4642" s="85">
        <v>4638</v>
      </c>
      <c r="AW4642" s="91"/>
      <c r="AX4642" s="93" t="s">
        <v>4324</v>
      </c>
      <c r="AY4642" s="87" t="s">
        <v>7925</v>
      </c>
      <c r="AZ4642" s="93" t="s">
        <v>7926</v>
      </c>
      <c r="BA4642" s="88" t="s">
        <v>1017</v>
      </c>
      <c r="BB4642" s="86" t="s">
        <v>1018</v>
      </c>
      <c r="BC4642" s="89">
        <v>15000</v>
      </c>
      <c r="BD4642" s="90">
        <v>45658</v>
      </c>
      <c r="BE4642" s="35"/>
    </row>
    <row r="4643" spans="48:57" x14ac:dyDescent="0.25">
      <c r="AV4643" s="85">
        <v>4639</v>
      </c>
      <c r="AW4643" s="91"/>
      <c r="AX4643" s="93" t="s">
        <v>4324</v>
      </c>
      <c r="AY4643" s="87" t="s">
        <v>7927</v>
      </c>
      <c r="AZ4643" s="93" t="s">
        <v>7928</v>
      </c>
      <c r="BA4643" s="88" t="s">
        <v>2203</v>
      </c>
      <c r="BB4643" s="86" t="s">
        <v>140</v>
      </c>
      <c r="BC4643" s="89">
        <v>-3450</v>
      </c>
      <c r="BD4643" s="90">
        <v>45717</v>
      </c>
      <c r="BE4643" s="35"/>
    </row>
    <row r="4644" spans="48:57" x14ac:dyDescent="0.25">
      <c r="AV4644" s="85">
        <v>4640</v>
      </c>
      <c r="AW4644" s="91"/>
      <c r="AX4644" s="93" t="s">
        <v>4324</v>
      </c>
      <c r="AY4644" s="87" t="s">
        <v>7929</v>
      </c>
      <c r="AZ4644" s="93" t="s">
        <v>7322</v>
      </c>
      <c r="BA4644" s="88" t="s">
        <v>1041</v>
      </c>
      <c r="BB4644" s="86" t="s">
        <v>1004</v>
      </c>
      <c r="BC4644" s="89">
        <v>6000</v>
      </c>
      <c r="BD4644" s="90">
        <v>45717</v>
      </c>
      <c r="BE4644" s="35"/>
    </row>
    <row r="4645" spans="48:57" x14ac:dyDescent="0.25">
      <c r="AV4645" s="85">
        <v>4641</v>
      </c>
      <c r="AW4645" s="91"/>
      <c r="AX4645" s="93" t="s">
        <v>4324</v>
      </c>
      <c r="AY4645" s="87" t="s">
        <v>7930</v>
      </c>
      <c r="AZ4645" s="93" t="s">
        <v>7931</v>
      </c>
      <c r="BA4645" s="88" t="s">
        <v>1824</v>
      </c>
      <c r="BB4645" s="86" t="s">
        <v>861</v>
      </c>
      <c r="BC4645" s="89">
        <v>6000</v>
      </c>
      <c r="BD4645" s="90">
        <v>45717</v>
      </c>
      <c r="BE4645" s="35"/>
    </row>
    <row r="4646" spans="48:57" x14ac:dyDescent="0.25">
      <c r="AV4646" s="85">
        <v>4642</v>
      </c>
      <c r="AW4646" s="91"/>
      <c r="AX4646" s="93" t="s">
        <v>4324</v>
      </c>
      <c r="AY4646" s="87" t="s">
        <v>7932</v>
      </c>
      <c r="AZ4646" s="93" t="s">
        <v>7933</v>
      </c>
      <c r="BA4646" s="88" t="s">
        <v>2228</v>
      </c>
      <c r="BB4646" s="86" t="s">
        <v>790</v>
      </c>
      <c r="BC4646" s="89">
        <v>43500</v>
      </c>
      <c r="BD4646" s="90">
        <v>45717</v>
      </c>
      <c r="BE4646" s="35"/>
    </row>
    <row r="4647" spans="48:57" x14ac:dyDescent="0.25">
      <c r="AV4647" s="85">
        <v>4643</v>
      </c>
      <c r="AW4647" s="91"/>
      <c r="AX4647" s="93" t="s">
        <v>4324</v>
      </c>
      <c r="AY4647" s="87" t="s">
        <v>1601</v>
      </c>
      <c r="AZ4647" s="93" t="s">
        <v>7934</v>
      </c>
      <c r="BA4647" s="88" t="s">
        <v>1077</v>
      </c>
      <c r="BB4647" s="86" t="s">
        <v>1078</v>
      </c>
      <c r="BC4647" s="89">
        <v>44000</v>
      </c>
      <c r="BD4647" s="90">
        <v>45717</v>
      </c>
      <c r="BE4647" s="35"/>
    </row>
    <row r="4648" spans="48:57" x14ac:dyDescent="0.25">
      <c r="AV4648" s="85">
        <v>4644</v>
      </c>
      <c r="AW4648" s="91"/>
      <c r="AX4648" s="93" t="s">
        <v>4324</v>
      </c>
      <c r="AY4648" s="87" t="s">
        <v>1601</v>
      </c>
      <c r="AZ4648" s="93" t="s">
        <v>7934</v>
      </c>
      <c r="BA4648" s="88" t="s">
        <v>2324</v>
      </c>
      <c r="BB4648" s="86" t="s">
        <v>61</v>
      </c>
      <c r="BC4648" s="89">
        <v>4635</v>
      </c>
      <c r="BD4648" s="90">
        <v>45717</v>
      </c>
      <c r="BE4648" s="35"/>
    </row>
    <row r="4649" spans="48:57" x14ac:dyDescent="0.25">
      <c r="AV4649" s="85">
        <v>4645</v>
      </c>
      <c r="AW4649" s="91"/>
      <c r="AX4649" s="93" t="s">
        <v>4324</v>
      </c>
      <c r="AY4649" s="87" t="s">
        <v>1601</v>
      </c>
      <c r="AZ4649" s="93" t="s">
        <v>7934</v>
      </c>
      <c r="BA4649" s="88" t="s">
        <v>6283</v>
      </c>
      <c r="BB4649" s="86" t="s">
        <v>1752</v>
      </c>
      <c r="BC4649" s="89">
        <v>53340</v>
      </c>
      <c r="BD4649" s="90">
        <v>45717</v>
      </c>
      <c r="BE4649" s="35"/>
    </row>
    <row r="4650" spans="48:57" x14ac:dyDescent="0.25">
      <c r="AV4650" s="85">
        <v>4646</v>
      </c>
      <c r="AW4650" s="91"/>
      <c r="AX4650" s="93" t="s">
        <v>4324</v>
      </c>
      <c r="AY4650" s="87" t="s">
        <v>1601</v>
      </c>
      <c r="AZ4650" s="93" t="s">
        <v>7934</v>
      </c>
      <c r="BA4650" s="88" t="s">
        <v>1001</v>
      </c>
      <c r="BB4650" s="86" t="s">
        <v>1002</v>
      </c>
      <c r="BC4650" s="89">
        <v>-9480</v>
      </c>
      <c r="BD4650" s="90">
        <v>45689</v>
      </c>
      <c r="BE4650" s="35"/>
    </row>
    <row r="4651" spans="48:57" x14ac:dyDescent="0.25">
      <c r="AV4651" s="85">
        <v>4647</v>
      </c>
      <c r="AW4651" s="91"/>
      <c r="AX4651" s="93" t="s">
        <v>4324</v>
      </c>
      <c r="AY4651" s="87" t="s">
        <v>1601</v>
      </c>
      <c r="AZ4651" s="93" t="s">
        <v>7934</v>
      </c>
      <c r="BA4651" s="88" t="s">
        <v>1768</v>
      </c>
      <c r="BB4651" s="86" t="s">
        <v>1537</v>
      </c>
      <c r="BC4651" s="89">
        <v>9975</v>
      </c>
      <c r="BD4651" s="90">
        <v>45658</v>
      </c>
      <c r="BE4651" s="35"/>
    </row>
    <row r="4652" spans="48:57" x14ac:dyDescent="0.25">
      <c r="AV4652" s="85">
        <v>4648</v>
      </c>
      <c r="AW4652" s="91"/>
      <c r="AX4652" s="93" t="s">
        <v>4324</v>
      </c>
      <c r="AY4652" s="87" t="s">
        <v>1601</v>
      </c>
      <c r="AZ4652" s="93" t="s">
        <v>7934</v>
      </c>
      <c r="BA4652" s="88" t="s">
        <v>1077</v>
      </c>
      <c r="BB4652" s="86" t="s">
        <v>1078</v>
      </c>
      <c r="BC4652" s="89">
        <v>44000</v>
      </c>
      <c r="BD4652" s="90">
        <v>45717</v>
      </c>
      <c r="BE4652" s="35"/>
    </row>
    <row r="4653" spans="48:57" x14ac:dyDescent="0.25">
      <c r="AV4653" s="85">
        <v>4649</v>
      </c>
      <c r="AW4653" s="91"/>
      <c r="AX4653" s="93" t="s">
        <v>4324</v>
      </c>
      <c r="AY4653" s="87" t="s">
        <v>1601</v>
      </c>
      <c r="AZ4653" s="93" t="s">
        <v>7934</v>
      </c>
      <c r="BA4653" s="88" t="s">
        <v>1077</v>
      </c>
      <c r="BB4653" s="86" t="s">
        <v>1078</v>
      </c>
      <c r="BC4653" s="89">
        <v>44000</v>
      </c>
      <c r="BD4653" s="90">
        <v>45717</v>
      </c>
      <c r="BE4653" s="35"/>
    </row>
    <row r="4654" spans="48:57" x14ac:dyDescent="0.25">
      <c r="AV4654" s="85">
        <v>4650</v>
      </c>
      <c r="AW4654" s="91"/>
      <c r="AX4654" s="93" t="s">
        <v>4324</v>
      </c>
      <c r="AY4654" s="87" t="s">
        <v>1601</v>
      </c>
      <c r="AZ4654" s="93" t="s">
        <v>7934</v>
      </c>
      <c r="BA4654" s="88" t="s">
        <v>2369</v>
      </c>
      <c r="BB4654" s="86" t="s">
        <v>1146</v>
      </c>
      <c r="BC4654" s="89">
        <v>66885</v>
      </c>
      <c r="BD4654" s="90">
        <v>45717</v>
      </c>
      <c r="BE4654" s="35"/>
    </row>
    <row r="4655" spans="48:57" x14ac:dyDescent="0.25">
      <c r="AV4655" s="85">
        <v>4651</v>
      </c>
      <c r="AW4655" s="91"/>
      <c r="AX4655" s="93" t="s">
        <v>4324</v>
      </c>
      <c r="AY4655" s="87" t="s">
        <v>1601</v>
      </c>
      <c r="AZ4655" s="93" t="s">
        <v>7934</v>
      </c>
      <c r="BA4655" s="88" t="s">
        <v>2324</v>
      </c>
      <c r="BB4655" s="86" t="s">
        <v>61</v>
      </c>
      <c r="BC4655" s="89">
        <v>7725</v>
      </c>
      <c r="BD4655" s="90">
        <v>45717</v>
      </c>
      <c r="BE4655" s="35"/>
    </row>
    <row r="4656" spans="48:57" x14ac:dyDescent="0.25">
      <c r="AV4656" s="85">
        <v>4652</v>
      </c>
      <c r="AW4656" s="91"/>
      <c r="AX4656" s="93" t="s">
        <v>4324</v>
      </c>
      <c r="AY4656" s="87" t="s">
        <v>1601</v>
      </c>
      <c r="AZ4656" s="93" t="s">
        <v>7934</v>
      </c>
      <c r="BA4656" s="88" t="s">
        <v>2324</v>
      </c>
      <c r="BB4656" s="86" t="s">
        <v>61</v>
      </c>
      <c r="BC4656" s="89">
        <v>30900</v>
      </c>
      <c r="BD4656" s="90">
        <v>45717</v>
      </c>
      <c r="BE4656" s="35"/>
    </row>
    <row r="4657" spans="48:57" x14ac:dyDescent="0.25">
      <c r="AV4657" s="85">
        <v>4653</v>
      </c>
      <c r="AW4657" s="91"/>
      <c r="AX4657" s="93" t="s">
        <v>4324</v>
      </c>
      <c r="AY4657" s="87" t="s">
        <v>1601</v>
      </c>
      <c r="AZ4657" s="93" t="s">
        <v>7934</v>
      </c>
      <c r="BA4657" s="88" t="s">
        <v>1077</v>
      </c>
      <c r="BB4657" s="86" t="s">
        <v>1078</v>
      </c>
      <c r="BC4657" s="89">
        <v>44000</v>
      </c>
      <c r="BD4657" s="90">
        <v>45717</v>
      </c>
      <c r="BE4657" s="35"/>
    </row>
    <row r="4658" spans="48:57" x14ac:dyDescent="0.25">
      <c r="AV4658" s="85">
        <v>4654</v>
      </c>
      <c r="AW4658" s="91"/>
      <c r="AX4658" s="93" t="s">
        <v>4324</v>
      </c>
      <c r="AY4658" s="87" t="s">
        <v>1601</v>
      </c>
      <c r="AZ4658" s="93" t="s">
        <v>7934</v>
      </c>
      <c r="BA4658" s="88" t="s">
        <v>1077</v>
      </c>
      <c r="BB4658" s="86" t="s">
        <v>1078</v>
      </c>
      <c r="BC4658" s="89">
        <v>44000</v>
      </c>
      <c r="BD4658" s="90">
        <v>45717</v>
      </c>
      <c r="BE4658" s="35"/>
    </row>
    <row r="4659" spans="48:57" x14ac:dyDescent="0.25">
      <c r="AV4659" s="85">
        <v>4655</v>
      </c>
      <c r="AW4659" s="91"/>
      <c r="AX4659" s="93" t="s">
        <v>4324</v>
      </c>
      <c r="AY4659" s="87" t="s">
        <v>7935</v>
      </c>
      <c r="AZ4659" s="93" t="s">
        <v>3524</v>
      </c>
      <c r="BA4659" s="88" t="s">
        <v>1041</v>
      </c>
      <c r="BB4659" s="86" t="s">
        <v>1004</v>
      </c>
      <c r="BC4659" s="89">
        <v>12000</v>
      </c>
      <c r="BD4659" s="90">
        <v>45689</v>
      </c>
      <c r="BE4659" s="35"/>
    </row>
    <row r="4660" spans="48:57" x14ac:dyDescent="0.25">
      <c r="AV4660" s="85">
        <v>4656</v>
      </c>
      <c r="AW4660" s="91"/>
      <c r="AX4660" s="93" t="s">
        <v>4324</v>
      </c>
      <c r="AY4660" s="87" t="s">
        <v>7936</v>
      </c>
      <c r="AZ4660" s="93" t="s">
        <v>7937</v>
      </c>
      <c r="BA4660" s="88" t="s">
        <v>2228</v>
      </c>
      <c r="BB4660" s="86" t="s">
        <v>790</v>
      </c>
      <c r="BC4660" s="89">
        <v>14500</v>
      </c>
      <c r="BD4660" s="90">
        <v>45658</v>
      </c>
      <c r="BE4660" s="35"/>
    </row>
    <row r="4661" spans="48:57" x14ac:dyDescent="0.25">
      <c r="AV4661" s="85">
        <v>4657</v>
      </c>
      <c r="AW4661" s="91"/>
      <c r="AX4661" s="93" t="s">
        <v>4324</v>
      </c>
      <c r="AY4661" s="87" t="s">
        <v>3527</v>
      </c>
      <c r="AZ4661" s="93" t="s">
        <v>7282</v>
      </c>
      <c r="BA4661" s="88" t="s">
        <v>686</v>
      </c>
      <c r="BB4661" s="86" t="s">
        <v>661</v>
      </c>
      <c r="BC4661" s="89">
        <v>0</v>
      </c>
      <c r="BD4661" s="90">
        <v>45717</v>
      </c>
      <c r="BE4661" s="35"/>
    </row>
    <row r="4662" spans="48:57" x14ac:dyDescent="0.25">
      <c r="AV4662" s="85">
        <v>4658</v>
      </c>
      <c r="AW4662" s="91"/>
      <c r="AX4662" s="93" t="s">
        <v>4324</v>
      </c>
      <c r="AY4662" s="87" t="s">
        <v>7938</v>
      </c>
      <c r="AZ4662" s="93" t="s">
        <v>7939</v>
      </c>
      <c r="BA4662" s="88" t="s">
        <v>1032</v>
      </c>
      <c r="BB4662" s="86" t="s">
        <v>948</v>
      </c>
      <c r="BC4662" s="89">
        <v>11000</v>
      </c>
      <c r="BD4662" s="90">
        <v>45717</v>
      </c>
      <c r="BE4662" s="35"/>
    </row>
    <row r="4663" spans="48:57" x14ac:dyDescent="0.25">
      <c r="AV4663" s="85">
        <v>4659</v>
      </c>
      <c r="AW4663" s="91"/>
      <c r="AX4663" s="93" t="s">
        <v>4324</v>
      </c>
      <c r="AY4663" s="87" t="s">
        <v>1766</v>
      </c>
      <c r="AZ4663" s="93" t="s">
        <v>7274</v>
      </c>
      <c r="BA4663" s="88" t="s">
        <v>3289</v>
      </c>
      <c r="BB4663" s="86" t="s">
        <v>1101</v>
      </c>
      <c r="BC4663" s="89">
        <v>21465</v>
      </c>
      <c r="BD4663" s="90">
        <v>45717</v>
      </c>
      <c r="BE4663" s="35"/>
    </row>
    <row r="4664" spans="48:57" x14ac:dyDescent="0.25">
      <c r="AV4664" s="85">
        <v>4660</v>
      </c>
      <c r="AW4664" s="91"/>
      <c r="AX4664" s="93" t="s">
        <v>4324</v>
      </c>
      <c r="AY4664" s="87" t="s">
        <v>7940</v>
      </c>
      <c r="AZ4664" s="93" t="s">
        <v>7691</v>
      </c>
      <c r="BA4664" s="88" t="s">
        <v>2363</v>
      </c>
      <c r="BB4664" s="86" t="s">
        <v>461</v>
      </c>
      <c r="BC4664" s="89">
        <v>16290</v>
      </c>
      <c r="BD4664" s="90">
        <v>45717</v>
      </c>
      <c r="BE4664" s="35"/>
    </row>
    <row r="4665" spans="48:57" x14ac:dyDescent="0.25">
      <c r="AV4665" s="85">
        <v>4661</v>
      </c>
      <c r="AW4665" s="91"/>
      <c r="AX4665" s="93" t="s">
        <v>7941</v>
      </c>
      <c r="AY4665" s="87" t="s">
        <v>7605</v>
      </c>
      <c r="AZ4665" s="93" t="s">
        <v>7368</v>
      </c>
      <c r="BA4665" s="88" t="s">
        <v>615</v>
      </c>
      <c r="BB4665" s="86" t="s">
        <v>616</v>
      </c>
      <c r="BC4665" s="89">
        <v>7500</v>
      </c>
      <c r="BD4665" s="90">
        <v>45717</v>
      </c>
      <c r="BE4665" s="35"/>
    </row>
    <row r="4666" spans="48:57" x14ac:dyDescent="0.25">
      <c r="AV4666" s="85">
        <v>4662</v>
      </c>
      <c r="AW4666" s="91"/>
      <c r="AX4666" s="93" t="s">
        <v>4324</v>
      </c>
      <c r="AY4666" s="87" t="s">
        <v>7942</v>
      </c>
      <c r="AZ4666" s="93" t="s">
        <v>7943</v>
      </c>
      <c r="BA4666" s="88" t="s">
        <v>732</v>
      </c>
      <c r="BB4666" s="86" t="s">
        <v>733</v>
      </c>
      <c r="BC4666" s="89">
        <v>11500</v>
      </c>
      <c r="BD4666" s="90">
        <v>45717</v>
      </c>
      <c r="BE4666" s="35"/>
    </row>
    <row r="4667" spans="48:57" x14ac:dyDescent="0.25">
      <c r="AV4667" s="85">
        <v>4663</v>
      </c>
      <c r="AW4667" s="91"/>
      <c r="AX4667" s="93" t="s">
        <v>4324</v>
      </c>
      <c r="AY4667" s="87" t="s">
        <v>7944</v>
      </c>
      <c r="AZ4667" s="93" t="s">
        <v>7761</v>
      </c>
      <c r="BA4667" s="88" t="s">
        <v>1032</v>
      </c>
      <c r="BB4667" s="86" t="s">
        <v>948</v>
      </c>
      <c r="BC4667" s="89">
        <v>33000</v>
      </c>
      <c r="BD4667" s="90">
        <v>45717</v>
      </c>
      <c r="BE4667" s="35"/>
    </row>
    <row r="4668" spans="48:57" x14ac:dyDescent="0.25">
      <c r="AV4668" s="85">
        <v>4664</v>
      </c>
      <c r="AW4668" s="91"/>
      <c r="AX4668" s="93" t="s">
        <v>4324</v>
      </c>
      <c r="AY4668" s="87" t="s">
        <v>7945</v>
      </c>
      <c r="AZ4668" s="93" t="s">
        <v>7245</v>
      </c>
      <c r="BA4668" s="88" t="s">
        <v>686</v>
      </c>
      <c r="BB4668" s="86" t="s">
        <v>661</v>
      </c>
      <c r="BC4668" s="89">
        <v>0</v>
      </c>
      <c r="BD4668" s="90">
        <v>45689</v>
      </c>
      <c r="BE4668" s="35"/>
    </row>
    <row r="4669" spans="48:57" x14ac:dyDescent="0.25">
      <c r="AV4669" s="85">
        <v>4665</v>
      </c>
      <c r="AW4669" s="91"/>
      <c r="AX4669" s="93" t="s">
        <v>4324</v>
      </c>
      <c r="AY4669" s="87" t="s">
        <v>7945</v>
      </c>
      <c r="AZ4669" s="93" t="s">
        <v>7245</v>
      </c>
      <c r="BA4669" s="88" t="s">
        <v>686</v>
      </c>
      <c r="BB4669" s="86" t="s">
        <v>661</v>
      </c>
      <c r="BC4669" s="89">
        <v>0</v>
      </c>
      <c r="BD4669" s="90">
        <v>45658</v>
      </c>
      <c r="BE4669" s="35"/>
    </row>
    <row r="4670" spans="48:57" x14ac:dyDescent="0.25">
      <c r="AV4670" s="85">
        <v>4666</v>
      </c>
      <c r="AW4670" s="91"/>
      <c r="AX4670" s="93" t="s">
        <v>4324</v>
      </c>
      <c r="AY4670" s="87" t="s">
        <v>7945</v>
      </c>
      <c r="AZ4670" s="93" t="s">
        <v>7245</v>
      </c>
      <c r="BA4670" s="88" t="s">
        <v>686</v>
      </c>
      <c r="BB4670" s="86" t="s">
        <v>661</v>
      </c>
      <c r="BC4670" s="89">
        <v>0</v>
      </c>
      <c r="BD4670" s="90">
        <v>45717</v>
      </c>
      <c r="BE4670" s="35"/>
    </row>
    <row r="4671" spans="48:57" x14ac:dyDescent="0.25">
      <c r="AV4671" s="85">
        <v>4667</v>
      </c>
      <c r="AW4671" s="91"/>
      <c r="AX4671" s="93" t="s">
        <v>4324</v>
      </c>
      <c r="AY4671" s="87" t="s">
        <v>1647</v>
      </c>
      <c r="AZ4671" s="93" t="s">
        <v>7946</v>
      </c>
      <c r="BA4671" s="88" t="s">
        <v>7475</v>
      </c>
      <c r="BB4671" s="86" t="s">
        <v>1367</v>
      </c>
      <c r="BC4671" s="89">
        <v>12600</v>
      </c>
      <c r="BD4671" s="90">
        <v>45717</v>
      </c>
      <c r="BE4671" s="35"/>
    </row>
    <row r="4672" spans="48:57" x14ac:dyDescent="0.25">
      <c r="AV4672" s="85">
        <v>4668</v>
      </c>
      <c r="AW4672" s="91"/>
      <c r="AX4672" s="93" t="s">
        <v>4324</v>
      </c>
      <c r="AY4672" s="87" t="s">
        <v>1647</v>
      </c>
      <c r="AZ4672" s="93" t="s">
        <v>7946</v>
      </c>
      <c r="BA4672" s="88" t="s">
        <v>2369</v>
      </c>
      <c r="BB4672" s="86" t="s">
        <v>1146</v>
      </c>
      <c r="BC4672" s="89">
        <v>28665</v>
      </c>
      <c r="BD4672" s="90">
        <v>45717</v>
      </c>
      <c r="BE4672" s="35"/>
    </row>
    <row r="4673" spans="48:57" x14ac:dyDescent="0.25">
      <c r="AV4673" s="85">
        <v>4669</v>
      </c>
      <c r="AW4673" s="91"/>
      <c r="AX4673" s="93" t="s">
        <v>4324</v>
      </c>
      <c r="AY4673" s="87" t="s">
        <v>1647</v>
      </c>
      <c r="AZ4673" s="93" t="s">
        <v>7946</v>
      </c>
      <c r="BA4673" s="88" t="s">
        <v>1638</v>
      </c>
      <c r="BB4673" s="86" t="s">
        <v>376</v>
      </c>
      <c r="BC4673" s="89">
        <v>9000</v>
      </c>
      <c r="BD4673" s="90">
        <v>45717</v>
      </c>
      <c r="BE4673" s="35"/>
    </row>
    <row r="4674" spans="48:57" x14ac:dyDescent="0.25">
      <c r="AV4674" s="85">
        <v>4670</v>
      </c>
      <c r="AW4674" s="91"/>
      <c r="AX4674" s="93" t="s">
        <v>4324</v>
      </c>
      <c r="AY4674" s="87" t="s">
        <v>1647</v>
      </c>
      <c r="AZ4674" s="93" t="s">
        <v>7946</v>
      </c>
      <c r="BA4674" s="88" t="s">
        <v>2369</v>
      </c>
      <c r="BB4674" s="86" t="s">
        <v>1146</v>
      </c>
      <c r="BC4674" s="89">
        <v>19110</v>
      </c>
      <c r="BD4674" s="90">
        <v>45717</v>
      </c>
      <c r="BE4674" s="35"/>
    </row>
    <row r="4675" spans="48:57" x14ac:dyDescent="0.25">
      <c r="AV4675" s="85">
        <v>4671</v>
      </c>
      <c r="AW4675" s="91"/>
      <c r="AX4675" s="93" t="s">
        <v>4324</v>
      </c>
      <c r="AY4675" s="87" t="s">
        <v>1647</v>
      </c>
      <c r="AZ4675" s="93" t="s">
        <v>7946</v>
      </c>
      <c r="BA4675" s="88" t="s">
        <v>2363</v>
      </c>
      <c r="BB4675" s="86" t="s">
        <v>461</v>
      </c>
      <c r="BC4675" s="89">
        <v>16290</v>
      </c>
      <c r="BD4675" s="90">
        <v>45717</v>
      </c>
      <c r="BE4675" s="35"/>
    </row>
    <row r="4676" spans="48:57" x14ac:dyDescent="0.25">
      <c r="AV4676" s="85">
        <v>4672</v>
      </c>
      <c r="AW4676" s="91"/>
      <c r="AX4676" s="93" t="s">
        <v>4324</v>
      </c>
      <c r="AY4676" s="87" t="s">
        <v>1647</v>
      </c>
      <c r="AZ4676" s="93" t="s">
        <v>7946</v>
      </c>
      <c r="BA4676" s="88" t="s">
        <v>2328</v>
      </c>
      <c r="BB4676" s="86" t="s">
        <v>85</v>
      </c>
      <c r="BC4676" s="89">
        <v>19890</v>
      </c>
      <c r="BD4676" s="90">
        <v>45717</v>
      </c>
      <c r="BE4676" s="35"/>
    </row>
    <row r="4677" spans="48:57" x14ac:dyDescent="0.25">
      <c r="AV4677" s="85">
        <v>4673</v>
      </c>
      <c r="AW4677" s="91"/>
      <c r="AX4677" s="93" t="s">
        <v>4324</v>
      </c>
      <c r="AY4677" s="87" t="s">
        <v>1647</v>
      </c>
      <c r="AZ4677" s="93" t="s">
        <v>7946</v>
      </c>
      <c r="BA4677" s="88" t="s">
        <v>7475</v>
      </c>
      <c r="BB4677" s="86" t="s">
        <v>1367</v>
      </c>
      <c r="BC4677" s="89">
        <v>12600</v>
      </c>
      <c r="BD4677" s="90">
        <v>45689</v>
      </c>
      <c r="BE4677" s="35"/>
    </row>
    <row r="4678" spans="48:57" x14ac:dyDescent="0.25">
      <c r="AV4678" s="85">
        <v>4674</v>
      </c>
      <c r="AW4678" s="91"/>
      <c r="AX4678" s="93" t="s">
        <v>4324</v>
      </c>
      <c r="AY4678" s="87" t="s">
        <v>1647</v>
      </c>
      <c r="AZ4678" s="93" t="s">
        <v>7946</v>
      </c>
      <c r="BA4678" s="88" t="s">
        <v>1638</v>
      </c>
      <c r="BB4678" s="86" t="s">
        <v>376</v>
      </c>
      <c r="BC4678" s="89">
        <v>18000</v>
      </c>
      <c r="BD4678" s="90">
        <v>45658</v>
      </c>
      <c r="BE4678" s="35"/>
    </row>
    <row r="4679" spans="48:57" x14ac:dyDescent="0.25">
      <c r="AV4679" s="85">
        <v>4675</v>
      </c>
      <c r="AW4679" s="91"/>
      <c r="AX4679" s="93" t="s">
        <v>4324</v>
      </c>
      <c r="AY4679" s="87" t="s">
        <v>1647</v>
      </c>
      <c r="AZ4679" s="93" t="s">
        <v>7946</v>
      </c>
      <c r="BA4679" s="88" t="s">
        <v>2363</v>
      </c>
      <c r="BB4679" s="86" t="s">
        <v>461</v>
      </c>
      <c r="BC4679" s="89">
        <v>16290</v>
      </c>
      <c r="BD4679" s="90">
        <v>45717</v>
      </c>
      <c r="BE4679" s="35"/>
    </row>
    <row r="4680" spans="48:57" x14ac:dyDescent="0.25">
      <c r="AV4680" s="85">
        <v>4676</v>
      </c>
      <c r="AW4680" s="91"/>
      <c r="AX4680" s="93" t="s">
        <v>4324</v>
      </c>
      <c r="AY4680" s="87" t="s">
        <v>1647</v>
      </c>
      <c r="AZ4680" s="93" t="s">
        <v>7946</v>
      </c>
      <c r="BA4680" s="88" t="s">
        <v>1777</v>
      </c>
      <c r="BB4680" s="86" t="s">
        <v>1560</v>
      </c>
      <c r="BC4680" s="89">
        <v>10020</v>
      </c>
      <c r="BD4680" s="90">
        <v>45717</v>
      </c>
      <c r="BE4680" s="35"/>
    </row>
    <row r="4681" spans="48:57" x14ac:dyDescent="0.25">
      <c r="AV4681" s="85">
        <v>4677</v>
      </c>
      <c r="AW4681" s="91"/>
      <c r="AX4681" s="93" t="s">
        <v>4324</v>
      </c>
      <c r="AY4681" s="87" t="s">
        <v>1647</v>
      </c>
      <c r="AZ4681" s="93" t="s">
        <v>7946</v>
      </c>
      <c r="BA4681" s="88" t="s">
        <v>7475</v>
      </c>
      <c r="BB4681" s="86" t="s">
        <v>1367</v>
      </c>
      <c r="BC4681" s="89">
        <v>12600</v>
      </c>
      <c r="BD4681" s="90">
        <v>45717</v>
      </c>
      <c r="BE4681" s="35"/>
    </row>
    <row r="4682" spans="48:57" x14ac:dyDescent="0.25">
      <c r="AV4682" s="85">
        <v>4678</v>
      </c>
      <c r="AW4682" s="91"/>
      <c r="AX4682" s="93" t="s">
        <v>4324</v>
      </c>
      <c r="AY4682" s="87" t="s">
        <v>1647</v>
      </c>
      <c r="AZ4682" s="93" t="s">
        <v>7946</v>
      </c>
      <c r="BA4682" s="88" t="s">
        <v>7475</v>
      </c>
      <c r="BB4682" s="86" t="s">
        <v>1367</v>
      </c>
      <c r="BC4682" s="89">
        <v>12600</v>
      </c>
      <c r="BD4682" s="90">
        <v>45717</v>
      </c>
      <c r="BE4682" s="35"/>
    </row>
    <row r="4683" spans="48:57" x14ac:dyDescent="0.25">
      <c r="AV4683" s="85">
        <v>4679</v>
      </c>
      <c r="AW4683" s="91"/>
      <c r="AX4683" s="93" t="s">
        <v>4324</v>
      </c>
      <c r="AY4683" s="87" t="s">
        <v>1647</v>
      </c>
      <c r="AZ4683" s="93" t="s">
        <v>7946</v>
      </c>
      <c r="BA4683" s="88" t="s">
        <v>1777</v>
      </c>
      <c r="BB4683" s="86" t="s">
        <v>1560</v>
      </c>
      <c r="BC4683" s="89">
        <v>10020</v>
      </c>
      <c r="BD4683" s="90">
        <v>45717</v>
      </c>
      <c r="BE4683" s="35"/>
    </row>
    <row r="4684" spans="48:57" x14ac:dyDescent="0.25">
      <c r="AV4684" s="85">
        <v>4680</v>
      </c>
      <c r="AW4684" s="91"/>
      <c r="AX4684" s="93" t="s">
        <v>4324</v>
      </c>
      <c r="AY4684" s="87" t="s">
        <v>1647</v>
      </c>
      <c r="AZ4684" s="93" t="s">
        <v>7946</v>
      </c>
      <c r="BA4684" s="88" t="s">
        <v>2369</v>
      </c>
      <c r="BB4684" s="86" t="s">
        <v>1146</v>
      </c>
      <c r="BC4684" s="89">
        <v>9555</v>
      </c>
      <c r="BD4684" s="90">
        <v>45717</v>
      </c>
      <c r="BE4684" s="35"/>
    </row>
    <row r="4685" spans="48:57" x14ac:dyDescent="0.25">
      <c r="AV4685" s="85">
        <v>4681</v>
      </c>
      <c r="AW4685" s="91"/>
      <c r="AX4685" s="93" t="s">
        <v>4324</v>
      </c>
      <c r="AY4685" s="87" t="s">
        <v>1552</v>
      </c>
      <c r="AZ4685" s="93" t="s">
        <v>7947</v>
      </c>
      <c r="BA4685" s="88" t="s">
        <v>1077</v>
      </c>
      <c r="BB4685" s="86" t="s">
        <v>1078</v>
      </c>
      <c r="BC4685" s="87">
        <v>13750</v>
      </c>
      <c r="BD4685" s="90">
        <v>45717</v>
      </c>
      <c r="BE4685" s="35"/>
    </row>
    <row r="4686" spans="48:57" x14ac:dyDescent="0.25">
      <c r="AV4686" s="85">
        <v>4682</v>
      </c>
      <c r="AW4686" s="91"/>
      <c r="AX4686" s="93" t="s">
        <v>4324</v>
      </c>
      <c r="AY4686" s="87" t="s">
        <v>1552</v>
      </c>
      <c r="AZ4686" s="93" t="s">
        <v>7947</v>
      </c>
      <c r="BA4686" s="88" t="s">
        <v>3323</v>
      </c>
      <c r="BB4686" s="86" t="s">
        <v>2181</v>
      </c>
      <c r="BC4686" s="87">
        <v>44000</v>
      </c>
      <c r="BD4686" s="90">
        <v>45689</v>
      </c>
      <c r="BE4686" s="35"/>
    </row>
    <row r="4687" spans="48:57" x14ac:dyDescent="0.25">
      <c r="AV4687" s="85">
        <v>4683</v>
      </c>
      <c r="AW4687" s="91"/>
      <c r="AX4687" s="93" t="s">
        <v>4324</v>
      </c>
      <c r="AY4687" s="87" t="s">
        <v>7948</v>
      </c>
      <c r="AZ4687" s="93" t="s">
        <v>7738</v>
      </c>
      <c r="BA4687" s="88" t="s">
        <v>1041</v>
      </c>
      <c r="BB4687" s="86" t="s">
        <v>1004</v>
      </c>
      <c r="BC4687" s="87">
        <v>12000</v>
      </c>
      <c r="BD4687" s="90">
        <v>45658</v>
      </c>
      <c r="BE4687" s="35"/>
    </row>
    <row r="4688" spans="48:57" x14ac:dyDescent="0.25">
      <c r="AV4688" s="85">
        <v>4684</v>
      </c>
      <c r="AW4688" s="91"/>
      <c r="AX4688" s="93" t="s">
        <v>4324</v>
      </c>
      <c r="AY4688" s="87" t="s">
        <v>7949</v>
      </c>
      <c r="AZ4688" s="93" t="s">
        <v>7950</v>
      </c>
      <c r="BA4688" s="88" t="s">
        <v>615</v>
      </c>
      <c r="BB4688" s="86" t="s">
        <v>616</v>
      </c>
      <c r="BC4688" s="87">
        <v>7500</v>
      </c>
      <c r="BD4688" s="90">
        <v>45717</v>
      </c>
      <c r="BE4688" s="35"/>
    </row>
    <row r="4689" spans="48:57" x14ac:dyDescent="0.25">
      <c r="AV4689" s="85">
        <v>4685</v>
      </c>
      <c r="AW4689" s="91"/>
      <c r="AX4689" s="93" t="s">
        <v>4324</v>
      </c>
      <c r="AY4689" s="87" t="s">
        <v>7949</v>
      </c>
      <c r="AZ4689" s="93" t="s">
        <v>7950</v>
      </c>
      <c r="BA4689" s="88" t="s">
        <v>1041</v>
      </c>
      <c r="BB4689" s="86" t="s">
        <v>1004</v>
      </c>
      <c r="BC4689" s="87">
        <v>6000</v>
      </c>
      <c r="BD4689" s="90">
        <v>45717</v>
      </c>
      <c r="BE4689" s="35"/>
    </row>
    <row r="4690" spans="48:57" x14ac:dyDescent="0.25">
      <c r="AV4690" s="85">
        <v>4686</v>
      </c>
      <c r="AW4690" s="91"/>
      <c r="AX4690" s="93" t="s">
        <v>4324</v>
      </c>
      <c r="AY4690" s="87" t="s">
        <v>7951</v>
      </c>
      <c r="AZ4690" s="93" t="s">
        <v>7274</v>
      </c>
      <c r="BA4690" s="88" t="s">
        <v>1077</v>
      </c>
      <c r="BB4690" s="86" t="s">
        <v>1078</v>
      </c>
      <c r="BC4690" s="87">
        <v>11000</v>
      </c>
      <c r="BD4690" s="90">
        <v>45717</v>
      </c>
      <c r="BE4690" s="35"/>
    </row>
    <row r="4691" spans="48:57" x14ac:dyDescent="0.25">
      <c r="AV4691" s="85">
        <v>4687</v>
      </c>
      <c r="AW4691" s="91"/>
      <c r="AX4691" s="93" t="s">
        <v>7952</v>
      </c>
      <c r="AY4691" s="87" t="s">
        <v>7953</v>
      </c>
      <c r="AZ4691" s="93" t="s">
        <v>7954</v>
      </c>
      <c r="BA4691" s="88" t="s">
        <v>1032</v>
      </c>
      <c r="BB4691" s="86" t="s">
        <v>948</v>
      </c>
      <c r="BC4691" s="87">
        <v>44000</v>
      </c>
      <c r="BD4691" s="90">
        <v>45717</v>
      </c>
      <c r="BE4691" s="35"/>
    </row>
    <row r="4692" spans="48:57" x14ac:dyDescent="0.25">
      <c r="AV4692" s="85">
        <v>4688</v>
      </c>
      <c r="AW4692" s="91"/>
      <c r="AX4692" s="93" t="s">
        <v>7955</v>
      </c>
      <c r="AY4692" s="87" t="s">
        <v>7956</v>
      </c>
      <c r="AZ4692" s="93" t="s">
        <v>7957</v>
      </c>
      <c r="BA4692" s="88" t="s">
        <v>615</v>
      </c>
      <c r="BB4692" s="86" t="s">
        <v>616</v>
      </c>
      <c r="BC4692" s="87">
        <v>75000</v>
      </c>
      <c r="BD4692" s="90">
        <v>45717</v>
      </c>
      <c r="BE4692" s="35"/>
    </row>
    <row r="4693" spans="48:57" x14ac:dyDescent="0.25">
      <c r="AV4693" s="85">
        <v>4689</v>
      </c>
      <c r="AW4693" s="91"/>
      <c r="AX4693" s="93" t="s">
        <v>7955</v>
      </c>
      <c r="AY4693" s="87" t="s">
        <v>7956</v>
      </c>
      <c r="AZ4693" s="93" t="s">
        <v>7957</v>
      </c>
      <c r="BA4693" s="88" t="s">
        <v>1041</v>
      </c>
      <c r="BB4693" s="86" t="s">
        <v>1004</v>
      </c>
      <c r="BC4693" s="87">
        <v>60000</v>
      </c>
      <c r="BD4693" s="90">
        <v>45717</v>
      </c>
      <c r="BE4693" s="35"/>
    </row>
    <row r="4694" spans="48:57" x14ac:dyDescent="0.25">
      <c r="AV4694" s="85">
        <v>4690</v>
      </c>
      <c r="AW4694" s="91"/>
      <c r="AX4694" s="93" t="s">
        <v>7958</v>
      </c>
      <c r="AY4694" s="87" t="s">
        <v>7959</v>
      </c>
      <c r="AZ4694" s="93" t="s">
        <v>7960</v>
      </c>
      <c r="BA4694" s="88" t="s">
        <v>1837</v>
      </c>
      <c r="BB4694" s="86" t="s">
        <v>1794</v>
      </c>
      <c r="BC4694" s="87">
        <v>245000</v>
      </c>
      <c r="BD4694" s="90">
        <v>45717</v>
      </c>
      <c r="BE4694" s="35"/>
    </row>
    <row r="4695" spans="48:57" x14ac:dyDescent="0.25">
      <c r="AV4695" s="85">
        <v>4691</v>
      </c>
      <c r="AW4695" s="91"/>
      <c r="AX4695" s="93" t="s">
        <v>7961</v>
      </c>
      <c r="AY4695" s="87" t="s">
        <v>7962</v>
      </c>
      <c r="AZ4695" s="93" t="s">
        <v>7963</v>
      </c>
      <c r="BA4695" s="88" t="s">
        <v>615</v>
      </c>
      <c r="BB4695" s="86" t="s">
        <v>616</v>
      </c>
      <c r="BC4695" s="87">
        <v>7500</v>
      </c>
      <c r="BD4695" s="90">
        <v>45689</v>
      </c>
      <c r="BE4695" s="35"/>
    </row>
    <row r="4696" spans="48:57" x14ac:dyDescent="0.25">
      <c r="AV4696" s="85">
        <v>4692</v>
      </c>
      <c r="AW4696" s="91"/>
      <c r="AX4696" s="93" t="s">
        <v>7961</v>
      </c>
      <c r="AY4696" s="87" t="s">
        <v>7962</v>
      </c>
      <c r="AZ4696" s="93" t="s">
        <v>7963</v>
      </c>
      <c r="BA4696" s="88" t="s">
        <v>1041</v>
      </c>
      <c r="BB4696" s="86" t="s">
        <v>1004</v>
      </c>
      <c r="BC4696" s="87">
        <v>12000</v>
      </c>
      <c r="BD4696" s="90">
        <v>45658</v>
      </c>
      <c r="BE4696" s="35"/>
    </row>
    <row r="4697" spans="48:57" x14ac:dyDescent="0.25">
      <c r="AV4697" s="85">
        <v>4693</v>
      </c>
      <c r="AW4697" s="91"/>
      <c r="AX4697" s="93" t="s">
        <v>4324</v>
      </c>
      <c r="AY4697" s="87" t="s">
        <v>7964</v>
      </c>
      <c r="AZ4697" s="93" t="s">
        <v>7965</v>
      </c>
      <c r="BA4697" s="88" t="s">
        <v>2930</v>
      </c>
      <c r="BB4697" s="86" t="s">
        <v>1166</v>
      </c>
      <c r="BC4697" s="87">
        <v>6345</v>
      </c>
      <c r="BD4697" s="90">
        <v>45717</v>
      </c>
      <c r="BE4697" s="35"/>
    </row>
    <row r="4698" spans="48:57" x14ac:dyDescent="0.25">
      <c r="AV4698" s="85">
        <v>4694</v>
      </c>
      <c r="AW4698" s="91"/>
      <c r="AX4698" s="93" t="s">
        <v>7966</v>
      </c>
      <c r="AY4698" s="87" t="s">
        <v>7967</v>
      </c>
      <c r="AZ4698" s="93" t="s">
        <v>7968</v>
      </c>
      <c r="BA4698" s="88" t="s">
        <v>1041</v>
      </c>
      <c r="BB4698" s="86" t="s">
        <v>1004</v>
      </c>
      <c r="BC4698" s="87">
        <v>60000</v>
      </c>
      <c r="BD4698" s="90">
        <v>45717</v>
      </c>
      <c r="BE4698" s="35"/>
    </row>
    <row r="4699" spans="48:57" x14ac:dyDescent="0.25">
      <c r="AV4699" s="85">
        <v>4695</v>
      </c>
      <c r="AW4699" s="91"/>
      <c r="AX4699" s="93" t="s">
        <v>7969</v>
      </c>
      <c r="AY4699" s="87" t="s">
        <v>7970</v>
      </c>
      <c r="AZ4699" s="93" t="s">
        <v>7549</v>
      </c>
      <c r="BA4699" s="88" t="s">
        <v>645</v>
      </c>
      <c r="BB4699" s="86" t="s">
        <v>646</v>
      </c>
      <c r="BC4699" s="87">
        <v>9500</v>
      </c>
      <c r="BD4699" s="90">
        <v>45717</v>
      </c>
      <c r="BE4699" s="35"/>
    </row>
    <row r="4700" spans="48:57" x14ac:dyDescent="0.25">
      <c r="AV4700" s="85">
        <v>4696</v>
      </c>
      <c r="AW4700" s="91"/>
      <c r="AX4700" s="93" t="s">
        <v>7971</v>
      </c>
      <c r="AY4700" s="87" t="s">
        <v>7972</v>
      </c>
      <c r="AZ4700" s="93" t="s">
        <v>7368</v>
      </c>
      <c r="BA4700" s="88" t="s">
        <v>615</v>
      </c>
      <c r="BB4700" s="86" t="s">
        <v>616</v>
      </c>
      <c r="BC4700" s="87">
        <v>22500</v>
      </c>
      <c r="BD4700" s="90">
        <v>45717</v>
      </c>
      <c r="BE4700" s="35"/>
    </row>
    <row r="4701" spans="48:57" x14ac:dyDescent="0.25">
      <c r="AV4701" s="85">
        <v>4697</v>
      </c>
      <c r="AW4701" s="91"/>
      <c r="AX4701" s="93" t="s">
        <v>7973</v>
      </c>
      <c r="AY4701" s="87" t="s">
        <v>7974</v>
      </c>
      <c r="AZ4701" s="93" t="s">
        <v>7975</v>
      </c>
      <c r="BA4701" s="88" t="s">
        <v>615</v>
      </c>
      <c r="BB4701" s="86" t="s">
        <v>616</v>
      </c>
      <c r="BC4701" s="87">
        <v>75000</v>
      </c>
      <c r="BD4701" s="90">
        <v>45717</v>
      </c>
      <c r="BE4701" s="35"/>
    </row>
    <row r="4702" spans="48:57" x14ac:dyDescent="0.25">
      <c r="AV4702" s="85">
        <v>4698</v>
      </c>
      <c r="AW4702" s="91"/>
      <c r="AX4702" s="93" t="s">
        <v>4324</v>
      </c>
      <c r="AY4702" s="87" t="s">
        <v>7976</v>
      </c>
      <c r="AZ4702" s="93" t="s">
        <v>7977</v>
      </c>
      <c r="BA4702" s="88" t="s">
        <v>645</v>
      </c>
      <c r="BB4702" s="86" t="s">
        <v>646</v>
      </c>
      <c r="BC4702" s="87">
        <v>9500</v>
      </c>
      <c r="BD4702" s="90">
        <v>45717</v>
      </c>
      <c r="BE4702" s="35"/>
    </row>
    <row r="4703" spans="48:57" x14ac:dyDescent="0.25">
      <c r="AV4703" s="85">
        <v>4699</v>
      </c>
      <c r="AW4703" s="91"/>
      <c r="AX4703" s="93" t="s">
        <v>7978</v>
      </c>
      <c r="AY4703" s="87" t="s">
        <v>7979</v>
      </c>
      <c r="AZ4703" s="93" t="s">
        <v>7336</v>
      </c>
      <c r="BA4703" s="88" t="s">
        <v>615</v>
      </c>
      <c r="BB4703" s="86" t="s">
        <v>616</v>
      </c>
      <c r="BC4703" s="87">
        <v>15000</v>
      </c>
      <c r="BD4703" s="90">
        <v>45717</v>
      </c>
      <c r="BE4703" s="35"/>
    </row>
    <row r="4704" spans="48:57" x14ac:dyDescent="0.25">
      <c r="AV4704" s="85">
        <v>4700</v>
      </c>
      <c r="AW4704" s="91"/>
      <c r="AX4704" s="93" t="s">
        <v>4324</v>
      </c>
      <c r="AY4704" s="87" t="s">
        <v>7980</v>
      </c>
      <c r="AZ4704" s="93" t="s">
        <v>7460</v>
      </c>
      <c r="BA4704" s="88" t="s">
        <v>2228</v>
      </c>
      <c r="BB4704" s="86" t="s">
        <v>790</v>
      </c>
      <c r="BC4704" s="87">
        <v>14500</v>
      </c>
      <c r="BD4704" s="90">
        <v>45689</v>
      </c>
      <c r="BE4704" s="35"/>
    </row>
    <row r="4705" spans="48:57" x14ac:dyDescent="0.25">
      <c r="AV4705" s="85">
        <v>4701</v>
      </c>
      <c r="AW4705" s="91"/>
      <c r="AX4705" s="93" t="s">
        <v>4324</v>
      </c>
      <c r="AY4705" s="87" t="s">
        <v>7980</v>
      </c>
      <c r="AZ4705" s="93" t="s">
        <v>7460</v>
      </c>
      <c r="BA4705" s="88" t="s">
        <v>645</v>
      </c>
      <c r="BB4705" s="86" t="s">
        <v>646</v>
      </c>
      <c r="BC4705" s="87">
        <v>9500</v>
      </c>
      <c r="BD4705" s="90">
        <v>45658</v>
      </c>
      <c r="BE4705" s="35"/>
    </row>
    <row r="4706" spans="48:57" x14ac:dyDescent="0.25">
      <c r="AV4706" s="85">
        <v>4702</v>
      </c>
      <c r="AW4706" s="91"/>
      <c r="AX4706" s="93" t="s">
        <v>4324</v>
      </c>
      <c r="AY4706" s="87" t="s">
        <v>1953</v>
      </c>
      <c r="AZ4706" s="93" t="s">
        <v>7981</v>
      </c>
      <c r="BA4706" s="88" t="s">
        <v>1077</v>
      </c>
      <c r="BB4706" s="86" t="s">
        <v>1078</v>
      </c>
      <c r="BC4706" s="87">
        <v>13750</v>
      </c>
      <c r="BD4706" s="90">
        <v>45717</v>
      </c>
      <c r="BE4706" s="35"/>
    </row>
    <row r="4707" spans="48:57" x14ac:dyDescent="0.25">
      <c r="AV4707" s="85">
        <v>4703</v>
      </c>
      <c r="AW4707" s="91"/>
      <c r="AX4707" s="93" t="s">
        <v>4324</v>
      </c>
      <c r="AY4707" s="87" t="s">
        <v>1953</v>
      </c>
      <c r="AZ4707" s="93" t="s">
        <v>7981</v>
      </c>
      <c r="BA4707" s="88" t="s">
        <v>3004</v>
      </c>
      <c r="BB4707" s="86" t="s">
        <v>1576</v>
      </c>
      <c r="BC4707" s="87">
        <v>5502</v>
      </c>
      <c r="BD4707" s="90">
        <v>45717</v>
      </c>
      <c r="BE4707" s="35"/>
    </row>
    <row r="4708" spans="48:57" x14ac:dyDescent="0.25">
      <c r="AV4708" s="85">
        <v>4704</v>
      </c>
      <c r="AW4708" s="91"/>
      <c r="AX4708" s="93" t="s">
        <v>4324</v>
      </c>
      <c r="AY4708" s="87" t="s">
        <v>1953</v>
      </c>
      <c r="AZ4708" s="93" t="s">
        <v>7981</v>
      </c>
      <c r="BA4708" s="88" t="s">
        <v>3042</v>
      </c>
      <c r="BB4708" s="86" t="s">
        <v>537</v>
      </c>
      <c r="BC4708" s="87">
        <v>5460</v>
      </c>
      <c r="BD4708" s="90">
        <v>45717</v>
      </c>
      <c r="BE4708" s="35"/>
    </row>
    <row r="4709" spans="48:57" x14ac:dyDescent="0.25">
      <c r="AV4709" s="85">
        <v>4705</v>
      </c>
      <c r="AW4709" s="91"/>
      <c r="AX4709" s="93" t="s">
        <v>4324</v>
      </c>
      <c r="AY4709" s="87" t="s">
        <v>1953</v>
      </c>
      <c r="AZ4709" s="93" t="s">
        <v>7981</v>
      </c>
      <c r="BA4709" s="88" t="s">
        <v>2354</v>
      </c>
      <c r="BB4709" s="86" t="s">
        <v>661</v>
      </c>
      <c r="BC4709" s="87">
        <v>58000</v>
      </c>
      <c r="BD4709" s="90">
        <v>45717</v>
      </c>
      <c r="BE4709" s="35"/>
    </row>
    <row r="4710" spans="48:57" x14ac:dyDescent="0.25">
      <c r="AV4710" s="85">
        <v>4706</v>
      </c>
      <c r="AW4710" s="91"/>
      <c r="AX4710" s="93" t="s">
        <v>4324</v>
      </c>
      <c r="AY4710" s="87" t="s">
        <v>1953</v>
      </c>
      <c r="AZ4710" s="93" t="s">
        <v>7981</v>
      </c>
      <c r="BA4710" s="88" t="s">
        <v>1259</v>
      </c>
      <c r="BB4710" s="86" t="s">
        <v>1260</v>
      </c>
      <c r="BC4710" s="87">
        <v>12500</v>
      </c>
      <c r="BD4710" s="90">
        <v>45717</v>
      </c>
      <c r="BE4710" s="35"/>
    </row>
    <row r="4711" spans="48:57" x14ac:dyDescent="0.25">
      <c r="AV4711" s="85">
        <v>4707</v>
      </c>
      <c r="AW4711" s="91"/>
      <c r="AX4711" s="93" t="s">
        <v>4324</v>
      </c>
      <c r="AY4711" s="87" t="s">
        <v>1953</v>
      </c>
      <c r="AZ4711" s="93" t="s">
        <v>7981</v>
      </c>
      <c r="BA4711" s="88" t="s">
        <v>3004</v>
      </c>
      <c r="BB4711" s="86" t="s">
        <v>1576</v>
      </c>
      <c r="BC4711" s="87">
        <v>5502</v>
      </c>
      <c r="BD4711" s="90">
        <v>45717</v>
      </c>
      <c r="BE4711" s="35"/>
    </row>
    <row r="4712" spans="48:57" x14ac:dyDescent="0.25">
      <c r="AV4712" s="85">
        <v>4708</v>
      </c>
      <c r="AW4712" s="91"/>
      <c r="AX4712" s="93" t="s">
        <v>4324</v>
      </c>
      <c r="AY4712" s="87" t="s">
        <v>1953</v>
      </c>
      <c r="AZ4712" s="93" t="s">
        <v>7981</v>
      </c>
      <c r="BA4712" s="88" t="s">
        <v>1077</v>
      </c>
      <c r="BB4712" s="86" t="s">
        <v>1078</v>
      </c>
      <c r="BC4712" s="87">
        <v>11000</v>
      </c>
      <c r="BD4712" s="90">
        <v>45717</v>
      </c>
      <c r="BE4712" s="35"/>
    </row>
    <row r="4713" spans="48:57" x14ac:dyDescent="0.25">
      <c r="AV4713" s="85">
        <v>4709</v>
      </c>
      <c r="AW4713" s="91"/>
      <c r="AX4713" s="93" t="s">
        <v>4324</v>
      </c>
      <c r="AY4713" s="87" t="s">
        <v>1953</v>
      </c>
      <c r="AZ4713" s="93" t="s">
        <v>7981</v>
      </c>
      <c r="BA4713" s="88" t="s">
        <v>3004</v>
      </c>
      <c r="BB4713" s="86" t="s">
        <v>1576</v>
      </c>
      <c r="BC4713" s="87">
        <v>5502</v>
      </c>
      <c r="BD4713" s="90">
        <v>45689</v>
      </c>
      <c r="BE4713" s="35"/>
    </row>
    <row r="4714" spans="48:57" x14ac:dyDescent="0.25">
      <c r="AV4714" s="85">
        <v>4710</v>
      </c>
      <c r="AW4714" s="91"/>
      <c r="AX4714" s="93" t="s">
        <v>4324</v>
      </c>
      <c r="AY4714" s="87" t="s">
        <v>1953</v>
      </c>
      <c r="AZ4714" s="93" t="s">
        <v>7981</v>
      </c>
      <c r="BA4714" s="88" t="s">
        <v>1259</v>
      </c>
      <c r="BB4714" s="86" t="s">
        <v>1260</v>
      </c>
      <c r="BC4714" s="87">
        <v>12500</v>
      </c>
      <c r="BD4714" s="90">
        <v>45658</v>
      </c>
      <c r="BE4714" s="35"/>
    </row>
    <row r="4715" spans="48:57" x14ac:dyDescent="0.25">
      <c r="AV4715" s="85">
        <v>4711</v>
      </c>
      <c r="AW4715" s="91"/>
      <c r="AX4715" s="93" t="s">
        <v>4324</v>
      </c>
      <c r="AY4715" s="87" t="s">
        <v>1953</v>
      </c>
      <c r="AZ4715" s="93" t="s">
        <v>7981</v>
      </c>
      <c r="BA4715" s="88" t="s">
        <v>3004</v>
      </c>
      <c r="BB4715" s="86" t="s">
        <v>1576</v>
      </c>
      <c r="BC4715" s="87">
        <v>11004</v>
      </c>
      <c r="BD4715" s="90">
        <v>45717</v>
      </c>
      <c r="BE4715" s="35"/>
    </row>
    <row r="4716" spans="48:57" x14ac:dyDescent="0.25">
      <c r="AV4716" s="85">
        <v>4712</v>
      </c>
      <c r="AW4716" s="91"/>
      <c r="AX4716" s="93" t="s">
        <v>4324</v>
      </c>
      <c r="AY4716" s="87" t="s">
        <v>1953</v>
      </c>
      <c r="AZ4716" s="93" t="s">
        <v>7981</v>
      </c>
      <c r="BA4716" s="88" t="s">
        <v>1077</v>
      </c>
      <c r="BB4716" s="86" t="s">
        <v>1078</v>
      </c>
      <c r="BC4716" s="87">
        <v>11000</v>
      </c>
      <c r="BD4716" s="90">
        <v>45717</v>
      </c>
      <c r="BE4716" s="35"/>
    </row>
    <row r="4717" spans="48:57" x14ac:dyDescent="0.25">
      <c r="AV4717" s="85">
        <v>4713</v>
      </c>
      <c r="AW4717" s="91"/>
      <c r="AX4717" s="93" t="s">
        <v>4324</v>
      </c>
      <c r="AY4717" s="87" t="s">
        <v>1953</v>
      </c>
      <c r="AZ4717" s="93" t="s">
        <v>7981</v>
      </c>
      <c r="BA4717" s="88" t="s">
        <v>2354</v>
      </c>
      <c r="BB4717" s="86" t="s">
        <v>661</v>
      </c>
      <c r="BC4717" s="87">
        <v>29000</v>
      </c>
      <c r="BD4717" s="90">
        <v>45717</v>
      </c>
      <c r="BE4717" s="35"/>
    </row>
    <row r="4718" spans="48:57" x14ac:dyDescent="0.25">
      <c r="AV4718" s="85">
        <v>4714</v>
      </c>
      <c r="AW4718" s="91"/>
      <c r="AX4718" s="93" t="s">
        <v>4324</v>
      </c>
      <c r="AY4718" s="87" t="s">
        <v>1953</v>
      </c>
      <c r="AZ4718" s="93" t="s">
        <v>7981</v>
      </c>
      <c r="BA4718" s="88" t="s">
        <v>3004</v>
      </c>
      <c r="BB4718" s="86" t="s">
        <v>1576</v>
      </c>
      <c r="BC4718" s="87">
        <v>5502</v>
      </c>
      <c r="BD4718" s="90">
        <v>45717</v>
      </c>
      <c r="BE4718" s="35"/>
    </row>
    <row r="4719" spans="48:57" x14ac:dyDescent="0.25">
      <c r="AV4719" s="85">
        <v>4715</v>
      </c>
      <c r="AW4719" s="91"/>
      <c r="AX4719" s="93" t="s">
        <v>4324</v>
      </c>
      <c r="AY4719" s="87" t="s">
        <v>1953</v>
      </c>
      <c r="AZ4719" s="93" t="s">
        <v>7981</v>
      </c>
      <c r="BA4719" s="88" t="s">
        <v>1077</v>
      </c>
      <c r="BB4719" s="86" t="s">
        <v>1078</v>
      </c>
      <c r="BC4719" s="87">
        <v>11000</v>
      </c>
      <c r="BD4719" s="90">
        <v>45717</v>
      </c>
      <c r="BE4719" s="35"/>
    </row>
    <row r="4720" spans="48:57" x14ac:dyDescent="0.25">
      <c r="AV4720" s="85">
        <v>4716</v>
      </c>
      <c r="AW4720" s="91"/>
      <c r="AX4720" s="93" t="s">
        <v>4324</v>
      </c>
      <c r="AY4720" s="87" t="s">
        <v>1953</v>
      </c>
      <c r="AZ4720" s="93" t="s">
        <v>7981</v>
      </c>
      <c r="BA4720" s="88" t="s">
        <v>3004</v>
      </c>
      <c r="BB4720" s="86" t="s">
        <v>1576</v>
      </c>
      <c r="BC4720" s="87">
        <v>16506</v>
      </c>
      <c r="BD4720" s="90">
        <v>45717</v>
      </c>
      <c r="BE4720" s="35"/>
    </row>
    <row r="4721" spans="48:57" x14ac:dyDescent="0.25">
      <c r="AV4721" s="85">
        <v>4717</v>
      </c>
      <c r="AW4721" s="91"/>
      <c r="AX4721" s="93" t="s">
        <v>4324</v>
      </c>
      <c r="AY4721" s="87" t="s">
        <v>1953</v>
      </c>
      <c r="AZ4721" s="93" t="s">
        <v>7981</v>
      </c>
      <c r="BA4721" s="88" t="s">
        <v>1077</v>
      </c>
      <c r="BB4721" s="86" t="s">
        <v>1078</v>
      </c>
      <c r="BC4721" s="87">
        <v>16500</v>
      </c>
      <c r="BD4721" s="90">
        <v>45717</v>
      </c>
      <c r="BE4721" s="35"/>
    </row>
    <row r="4722" spans="48:57" x14ac:dyDescent="0.25">
      <c r="AV4722" s="85">
        <v>4718</v>
      </c>
      <c r="AW4722" s="91"/>
      <c r="AX4722" s="93" t="s">
        <v>4324</v>
      </c>
      <c r="AY4722" s="87" t="s">
        <v>1953</v>
      </c>
      <c r="AZ4722" s="93" t="s">
        <v>7981</v>
      </c>
      <c r="BA4722" s="88" t="s">
        <v>1077</v>
      </c>
      <c r="BB4722" s="86" t="s">
        <v>1078</v>
      </c>
      <c r="BC4722" s="87">
        <v>11000</v>
      </c>
      <c r="BD4722" s="90">
        <v>45689</v>
      </c>
      <c r="BE4722" s="35"/>
    </row>
    <row r="4723" spans="48:57" x14ac:dyDescent="0.25">
      <c r="AV4723" s="85">
        <v>4719</v>
      </c>
      <c r="AW4723" s="91"/>
      <c r="AX4723" s="93" t="s">
        <v>4324</v>
      </c>
      <c r="AY4723" s="87" t="s">
        <v>448</v>
      </c>
      <c r="AZ4723" s="93" t="s">
        <v>7982</v>
      </c>
      <c r="BA4723" s="88" t="s">
        <v>3004</v>
      </c>
      <c r="BB4723" s="86" t="s">
        <v>1576</v>
      </c>
      <c r="BC4723" s="87">
        <v>22008</v>
      </c>
      <c r="BD4723" s="90">
        <v>45658</v>
      </c>
      <c r="BE4723" s="35"/>
    </row>
    <row r="4724" spans="48:57" x14ac:dyDescent="0.25">
      <c r="AV4724" s="85">
        <v>4720</v>
      </c>
      <c r="AW4724" s="91"/>
      <c r="AX4724" s="93" t="s">
        <v>4324</v>
      </c>
      <c r="AY4724" s="87" t="s">
        <v>448</v>
      </c>
      <c r="AZ4724" s="93" t="s">
        <v>7982</v>
      </c>
      <c r="BA4724" s="88" t="s">
        <v>3798</v>
      </c>
      <c r="BB4724" s="86" t="s">
        <v>1101</v>
      </c>
      <c r="BC4724" s="87">
        <v>119250</v>
      </c>
      <c r="BD4724" s="90">
        <v>45717</v>
      </c>
      <c r="BE4724" s="35"/>
    </row>
    <row r="4725" spans="48:57" x14ac:dyDescent="0.25">
      <c r="AV4725" s="85">
        <v>4721</v>
      </c>
      <c r="AW4725" s="91"/>
      <c r="AX4725" s="93" t="s">
        <v>4324</v>
      </c>
      <c r="AY4725" s="87" t="s">
        <v>448</v>
      </c>
      <c r="AZ4725" s="93" t="s">
        <v>7982</v>
      </c>
      <c r="BA4725" s="88" t="s">
        <v>3289</v>
      </c>
      <c r="BB4725" s="86" t="s">
        <v>1101</v>
      </c>
      <c r="BC4725" s="87">
        <v>7155</v>
      </c>
      <c r="BD4725" s="90">
        <v>45717</v>
      </c>
      <c r="BE4725" s="35"/>
    </row>
    <row r="4726" spans="48:57" x14ac:dyDescent="0.25">
      <c r="AV4726" s="85">
        <v>4722</v>
      </c>
      <c r="AW4726" s="91"/>
      <c r="AX4726" s="93" t="s">
        <v>4324</v>
      </c>
      <c r="AY4726" s="87" t="s">
        <v>448</v>
      </c>
      <c r="AZ4726" s="93" t="s">
        <v>7982</v>
      </c>
      <c r="BA4726" s="88" t="s">
        <v>3963</v>
      </c>
      <c r="BB4726" s="86" t="s">
        <v>1444</v>
      </c>
      <c r="BC4726" s="87">
        <v>117000</v>
      </c>
      <c r="BD4726" s="90">
        <v>45717</v>
      </c>
      <c r="BE4726" s="35"/>
    </row>
    <row r="4727" spans="48:57" x14ac:dyDescent="0.25">
      <c r="AV4727" s="85">
        <v>4723</v>
      </c>
      <c r="AW4727" s="91"/>
      <c r="AX4727" s="93" t="s">
        <v>4324</v>
      </c>
      <c r="AY4727" s="87" t="s">
        <v>448</v>
      </c>
      <c r="AZ4727" s="93" t="s">
        <v>7982</v>
      </c>
      <c r="BA4727" s="88" t="s">
        <v>1001</v>
      </c>
      <c r="BB4727" s="86" t="s">
        <v>1002</v>
      </c>
      <c r="BC4727" s="87">
        <v>28440</v>
      </c>
      <c r="BD4727" s="90">
        <v>45717</v>
      </c>
      <c r="BE4727" s="35"/>
    </row>
    <row r="4728" spans="48:57" x14ac:dyDescent="0.25">
      <c r="AV4728" s="85">
        <v>4724</v>
      </c>
      <c r="AW4728" s="91"/>
      <c r="AX4728" s="93" t="s">
        <v>4324</v>
      </c>
      <c r="AY4728" s="87" t="s">
        <v>448</v>
      </c>
      <c r="AZ4728" s="93" t="s">
        <v>7982</v>
      </c>
      <c r="BA4728" s="88" t="s">
        <v>1077</v>
      </c>
      <c r="BB4728" s="86" t="s">
        <v>1078</v>
      </c>
      <c r="BC4728" s="87">
        <v>2750</v>
      </c>
      <c r="BD4728" s="90">
        <v>45717</v>
      </c>
      <c r="BE4728" s="35"/>
    </row>
    <row r="4729" spans="48:57" x14ac:dyDescent="0.25">
      <c r="AV4729" s="85">
        <v>4725</v>
      </c>
      <c r="AW4729" s="91"/>
      <c r="AX4729" s="93" t="s">
        <v>4324</v>
      </c>
      <c r="AY4729" s="87" t="s">
        <v>448</v>
      </c>
      <c r="AZ4729" s="93" t="s">
        <v>7982</v>
      </c>
      <c r="BA4729" s="88" t="s">
        <v>2338</v>
      </c>
      <c r="BB4729" s="86" t="s">
        <v>1002</v>
      </c>
      <c r="BC4729" s="87">
        <v>94800</v>
      </c>
      <c r="BD4729" s="90">
        <v>45717</v>
      </c>
      <c r="BE4729" s="35"/>
    </row>
    <row r="4730" spans="48:57" x14ac:dyDescent="0.25">
      <c r="AV4730" s="85">
        <v>4726</v>
      </c>
      <c r="AW4730" s="91"/>
      <c r="AX4730" s="93" t="s">
        <v>4324</v>
      </c>
      <c r="AY4730" s="87" t="s">
        <v>448</v>
      </c>
      <c r="AZ4730" s="93" t="s">
        <v>7982</v>
      </c>
      <c r="BA4730" s="88" t="s">
        <v>3798</v>
      </c>
      <c r="BB4730" s="86" t="s">
        <v>1101</v>
      </c>
      <c r="BC4730" s="87">
        <v>95400</v>
      </c>
      <c r="BD4730" s="90">
        <v>45717</v>
      </c>
      <c r="BE4730" s="35"/>
    </row>
    <row r="4731" spans="48:57" x14ac:dyDescent="0.25">
      <c r="AV4731" s="85">
        <v>4727</v>
      </c>
      <c r="AW4731" s="91"/>
      <c r="AX4731" s="93" t="s">
        <v>4324</v>
      </c>
      <c r="AY4731" s="87" t="s">
        <v>448</v>
      </c>
      <c r="AZ4731" s="93" t="s">
        <v>7982</v>
      </c>
      <c r="BA4731" s="88" t="s">
        <v>3004</v>
      </c>
      <c r="BB4731" s="86" t="s">
        <v>1576</v>
      </c>
      <c r="BC4731" s="87">
        <v>22008</v>
      </c>
      <c r="BD4731" s="90">
        <v>45689</v>
      </c>
      <c r="BE4731" s="35"/>
    </row>
    <row r="4732" spans="48:57" x14ac:dyDescent="0.25">
      <c r="AV4732" s="85">
        <v>4728</v>
      </c>
      <c r="AW4732" s="91"/>
      <c r="AX4732" s="93" t="s">
        <v>4324</v>
      </c>
      <c r="AY4732" s="87" t="s">
        <v>448</v>
      </c>
      <c r="AZ4732" s="93" t="s">
        <v>7982</v>
      </c>
      <c r="BA4732" s="88" t="s">
        <v>1545</v>
      </c>
      <c r="BB4732" s="86" t="s">
        <v>1334</v>
      </c>
      <c r="BC4732" s="87">
        <v>14400</v>
      </c>
      <c r="BD4732" s="90">
        <v>45658</v>
      </c>
      <c r="BE4732" s="35"/>
    </row>
    <row r="4733" spans="48:57" x14ac:dyDescent="0.25">
      <c r="AV4733" s="85">
        <v>4729</v>
      </c>
      <c r="AW4733" s="91"/>
      <c r="AX4733" s="93" t="s">
        <v>4324</v>
      </c>
      <c r="AY4733" s="87" t="s">
        <v>448</v>
      </c>
      <c r="AZ4733" s="93" t="s">
        <v>7982</v>
      </c>
      <c r="BA4733" s="88" t="s">
        <v>3525</v>
      </c>
      <c r="BB4733" s="86" t="s">
        <v>1845</v>
      </c>
      <c r="BC4733" s="87">
        <v>15360</v>
      </c>
      <c r="BD4733" s="90">
        <v>45717</v>
      </c>
      <c r="BE4733" s="35"/>
    </row>
    <row r="4734" spans="48:57" x14ac:dyDescent="0.25">
      <c r="AV4734" s="85">
        <v>4730</v>
      </c>
      <c r="AW4734" s="91"/>
      <c r="AX4734" s="93" t="s">
        <v>4324</v>
      </c>
      <c r="AY4734" s="87" t="s">
        <v>7983</v>
      </c>
      <c r="AZ4734" s="93" t="s">
        <v>7725</v>
      </c>
      <c r="BA4734" s="88" t="s">
        <v>615</v>
      </c>
      <c r="BB4734" s="86" t="s">
        <v>616</v>
      </c>
      <c r="BC4734" s="87">
        <v>7500</v>
      </c>
      <c r="BD4734" s="90">
        <v>45717</v>
      </c>
      <c r="BE4734" s="35"/>
    </row>
    <row r="4735" spans="48:57" x14ac:dyDescent="0.25">
      <c r="AV4735" s="85">
        <v>4731</v>
      </c>
      <c r="AW4735" s="91"/>
      <c r="AX4735" s="93" t="s">
        <v>4324</v>
      </c>
      <c r="AY4735" s="87" t="s">
        <v>7983</v>
      </c>
      <c r="AZ4735" s="93" t="s">
        <v>7725</v>
      </c>
      <c r="BA4735" s="88" t="s">
        <v>615</v>
      </c>
      <c r="BB4735" s="86" t="s">
        <v>616</v>
      </c>
      <c r="BC4735" s="87">
        <v>7500</v>
      </c>
      <c r="BD4735" s="90">
        <v>45717</v>
      </c>
      <c r="BE4735" s="35"/>
    </row>
    <row r="4736" spans="48:57" x14ac:dyDescent="0.25">
      <c r="AV4736" s="85">
        <v>4732</v>
      </c>
      <c r="AW4736" s="91"/>
      <c r="AX4736" s="93" t="s">
        <v>4324</v>
      </c>
      <c r="AY4736" s="87" t="s">
        <v>5687</v>
      </c>
      <c r="AZ4736" s="93" t="s">
        <v>7984</v>
      </c>
      <c r="BA4736" s="88" t="s">
        <v>2324</v>
      </c>
      <c r="BB4736" s="86" t="s">
        <v>61</v>
      </c>
      <c r="BC4736" s="87">
        <v>1545</v>
      </c>
      <c r="BD4736" s="90">
        <v>45717</v>
      </c>
      <c r="BE4736" s="35"/>
    </row>
    <row r="4737" spans="48:57" x14ac:dyDescent="0.25">
      <c r="AV4737" s="85">
        <v>4733</v>
      </c>
      <c r="AW4737" s="91"/>
      <c r="AX4737" s="93" t="s">
        <v>4324</v>
      </c>
      <c r="AY4737" s="87" t="s">
        <v>5687</v>
      </c>
      <c r="AZ4737" s="93" t="s">
        <v>7984</v>
      </c>
      <c r="BA4737" s="88" t="s">
        <v>1077</v>
      </c>
      <c r="BB4737" s="86" t="s">
        <v>1078</v>
      </c>
      <c r="BC4737" s="87">
        <v>5500</v>
      </c>
      <c r="BD4737" s="90">
        <v>45717</v>
      </c>
      <c r="BE4737" s="35"/>
    </row>
    <row r="4738" spans="48:57" x14ac:dyDescent="0.25">
      <c r="AV4738" s="85">
        <v>4734</v>
      </c>
      <c r="AW4738" s="91"/>
      <c r="AX4738" s="93" t="s">
        <v>4324</v>
      </c>
      <c r="AY4738" s="87" t="s">
        <v>7985</v>
      </c>
      <c r="AZ4738" s="93" t="s">
        <v>7984</v>
      </c>
      <c r="BA4738" s="88" t="s">
        <v>1077</v>
      </c>
      <c r="BB4738" s="86" t="s">
        <v>1078</v>
      </c>
      <c r="BC4738" s="87">
        <v>-2750</v>
      </c>
      <c r="BD4738" s="90">
        <v>45717</v>
      </c>
      <c r="BE4738" s="35"/>
    </row>
    <row r="4739" spans="48:57" x14ac:dyDescent="0.25">
      <c r="AV4739" s="85">
        <v>4735</v>
      </c>
      <c r="AW4739" s="91"/>
      <c r="AX4739" s="93" t="s">
        <v>4324</v>
      </c>
      <c r="AY4739" s="87" t="s">
        <v>7986</v>
      </c>
      <c r="AZ4739" s="93" t="s">
        <v>7987</v>
      </c>
      <c r="BA4739" s="88" t="s">
        <v>2369</v>
      </c>
      <c r="BB4739" s="86" t="s">
        <v>1146</v>
      </c>
      <c r="BC4739" s="87">
        <v>9555</v>
      </c>
      <c r="BD4739" s="90">
        <v>45717</v>
      </c>
      <c r="BE4739" s="35"/>
    </row>
    <row r="4740" spans="48:57" x14ac:dyDescent="0.25">
      <c r="AV4740" s="85">
        <v>4736</v>
      </c>
      <c r="AW4740" s="91"/>
      <c r="AX4740" s="93" t="s">
        <v>4324</v>
      </c>
      <c r="AY4740" s="87" t="s">
        <v>7986</v>
      </c>
      <c r="AZ4740" s="93" t="s">
        <v>7987</v>
      </c>
      <c r="BA4740" s="88" t="s">
        <v>2369</v>
      </c>
      <c r="BB4740" s="86" t="s">
        <v>1146</v>
      </c>
      <c r="BC4740" s="87">
        <v>9555</v>
      </c>
      <c r="BD4740" s="90">
        <v>45689</v>
      </c>
      <c r="BE4740" s="35"/>
    </row>
    <row r="4741" spans="48:57" x14ac:dyDescent="0.25">
      <c r="AV4741" s="85">
        <v>4737</v>
      </c>
      <c r="AW4741" s="91"/>
      <c r="AX4741" s="93" t="s">
        <v>4324</v>
      </c>
      <c r="AY4741" s="87" t="s">
        <v>7988</v>
      </c>
      <c r="AZ4741" s="93" t="s">
        <v>7326</v>
      </c>
      <c r="BA4741" s="88" t="s">
        <v>1001</v>
      </c>
      <c r="BB4741" s="86" t="s">
        <v>1002</v>
      </c>
      <c r="BC4741" s="87">
        <v>37920</v>
      </c>
      <c r="BD4741" s="90">
        <v>45658</v>
      </c>
      <c r="BE4741" s="35"/>
    </row>
    <row r="4742" spans="48:57" x14ac:dyDescent="0.25">
      <c r="AV4742" s="85">
        <v>4738</v>
      </c>
      <c r="AW4742" s="91"/>
      <c r="AX4742" s="93" t="s">
        <v>4324</v>
      </c>
      <c r="AY4742" s="87" t="s">
        <v>7988</v>
      </c>
      <c r="AZ4742" s="93" t="s">
        <v>7326</v>
      </c>
      <c r="BA4742" s="88" t="s">
        <v>2338</v>
      </c>
      <c r="BB4742" s="86" t="s">
        <v>1002</v>
      </c>
      <c r="BC4742" s="87">
        <v>94800</v>
      </c>
      <c r="BD4742" s="90">
        <v>45717</v>
      </c>
      <c r="BE4742" s="35"/>
    </row>
    <row r="4743" spans="48:57" x14ac:dyDescent="0.25">
      <c r="AV4743" s="85">
        <v>4739</v>
      </c>
      <c r="AW4743" s="91"/>
      <c r="AX4743" s="93" t="s">
        <v>4324</v>
      </c>
      <c r="AY4743" s="87" t="s">
        <v>7988</v>
      </c>
      <c r="AZ4743" s="93" t="s">
        <v>7326</v>
      </c>
      <c r="BA4743" s="88" t="s">
        <v>1001</v>
      </c>
      <c r="BB4743" s="86" t="s">
        <v>1002</v>
      </c>
      <c r="BC4743" s="87">
        <v>85320</v>
      </c>
      <c r="BD4743" s="90">
        <v>45717</v>
      </c>
      <c r="BE4743" s="35"/>
    </row>
    <row r="4744" spans="48:57" x14ac:dyDescent="0.25">
      <c r="AV4744" s="85">
        <v>4740</v>
      </c>
      <c r="AW4744" s="91"/>
      <c r="AX4744" s="93" t="s">
        <v>4324</v>
      </c>
      <c r="AY4744" s="87" t="s">
        <v>7989</v>
      </c>
      <c r="AZ4744" s="93" t="s">
        <v>7990</v>
      </c>
      <c r="BA4744" s="88" t="s">
        <v>615</v>
      </c>
      <c r="BB4744" s="86" t="s">
        <v>616</v>
      </c>
      <c r="BC4744" s="87">
        <v>22500</v>
      </c>
      <c r="BD4744" s="90">
        <v>45717</v>
      </c>
      <c r="BE4744" s="35"/>
    </row>
    <row r="4745" spans="48:57" x14ac:dyDescent="0.25">
      <c r="AV4745" s="85">
        <v>4741</v>
      </c>
      <c r="AW4745" s="91"/>
      <c r="AX4745" s="93" t="s">
        <v>4324</v>
      </c>
      <c r="AY4745" s="87" t="s">
        <v>7989</v>
      </c>
      <c r="AZ4745" s="93" t="s">
        <v>7990</v>
      </c>
      <c r="BA4745" s="88" t="s">
        <v>615</v>
      </c>
      <c r="BB4745" s="86" t="s">
        <v>616</v>
      </c>
      <c r="BC4745" s="87">
        <v>15000</v>
      </c>
      <c r="BD4745" s="90">
        <v>45717</v>
      </c>
      <c r="BE4745" s="35"/>
    </row>
    <row r="4746" spans="48:57" x14ac:dyDescent="0.25">
      <c r="AV4746" s="85">
        <v>4742</v>
      </c>
      <c r="AW4746" s="91"/>
      <c r="AX4746" s="93" t="s">
        <v>4324</v>
      </c>
      <c r="AY4746" s="87" t="s">
        <v>7991</v>
      </c>
      <c r="AZ4746" s="93" t="s">
        <v>7992</v>
      </c>
      <c r="BA4746" s="88" t="s">
        <v>5832</v>
      </c>
      <c r="BB4746" s="86" t="s">
        <v>835</v>
      </c>
      <c r="BC4746" s="87">
        <v>9375</v>
      </c>
      <c r="BD4746" s="90">
        <v>45717</v>
      </c>
      <c r="BE4746" s="35"/>
    </row>
    <row r="4747" spans="48:57" x14ac:dyDescent="0.25">
      <c r="AV4747" s="85">
        <v>4743</v>
      </c>
      <c r="AW4747" s="91"/>
      <c r="AX4747" s="93" t="s">
        <v>4324</v>
      </c>
      <c r="AY4747" s="87" t="s">
        <v>7991</v>
      </c>
      <c r="AZ4747" s="93" t="s">
        <v>7992</v>
      </c>
      <c r="BA4747" s="88" t="s">
        <v>5832</v>
      </c>
      <c r="BB4747" s="86" t="s">
        <v>835</v>
      </c>
      <c r="BC4747" s="89">
        <v>9375</v>
      </c>
      <c r="BD4747" s="90">
        <v>45717</v>
      </c>
      <c r="BE4747" s="35"/>
    </row>
    <row r="4748" spans="48:57" x14ac:dyDescent="0.25">
      <c r="AV4748" s="85">
        <v>4744</v>
      </c>
      <c r="AW4748" s="91"/>
      <c r="AX4748" s="93" t="s">
        <v>4324</v>
      </c>
      <c r="AY4748" s="87" t="s">
        <v>283</v>
      </c>
      <c r="AZ4748" s="93" t="s">
        <v>7993</v>
      </c>
      <c r="BA4748" s="88" t="s">
        <v>7611</v>
      </c>
      <c r="BB4748" s="86" t="s">
        <v>1367</v>
      </c>
      <c r="BC4748" s="89">
        <v>3780</v>
      </c>
      <c r="BD4748" s="90">
        <v>45717</v>
      </c>
      <c r="BE4748" s="35"/>
    </row>
    <row r="4749" spans="48:57" x14ac:dyDescent="0.25">
      <c r="AV4749" s="85">
        <v>4745</v>
      </c>
      <c r="AW4749" s="91"/>
      <c r="AX4749" s="93" t="s">
        <v>4324</v>
      </c>
      <c r="AY4749" s="87" t="s">
        <v>283</v>
      </c>
      <c r="AZ4749" s="93" t="s">
        <v>7993</v>
      </c>
      <c r="BA4749" s="88" t="s">
        <v>1493</v>
      </c>
      <c r="BB4749" s="86" t="s">
        <v>1275</v>
      </c>
      <c r="BC4749" s="89">
        <v>22920</v>
      </c>
      <c r="BD4749" s="90">
        <v>45689</v>
      </c>
      <c r="BE4749" s="35"/>
    </row>
    <row r="4750" spans="48:57" x14ac:dyDescent="0.25">
      <c r="AV4750" s="85">
        <v>4746</v>
      </c>
      <c r="AW4750" s="91"/>
      <c r="AX4750" s="93" t="s">
        <v>4324</v>
      </c>
      <c r="AY4750" s="87" t="s">
        <v>283</v>
      </c>
      <c r="AZ4750" s="93" t="s">
        <v>7993</v>
      </c>
      <c r="BA4750" s="88" t="s">
        <v>7611</v>
      </c>
      <c r="BB4750" s="86" t="s">
        <v>1367</v>
      </c>
      <c r="BC4750" s="89">
        <v>3780</v>
      </c>
      <c r="BD4750" s="90">
        <v>45658</v>
      </c>
      <c r="BE4750" s="35"/>
    </row>
    <row r="4751" spans="48:57" x14ac:dyDescent="0.25">
      <c r="AV4751" s="85">
        <v>4747</v>
      </c>
      <c r="AW4751" s="91"/>
      <c r="AX4751" s="93" t="s">
        <v>4324</v>
      </c>
      <c r="AY4751" s="87" t="s">
        <v>283</v>
      </c>
      <c r="AZ4751" s="93" t="s">
        <v>7993</v>
      </c>
      <c r="BA4751" s="88" t="s">
        <v>2324</v>
      </c>
      <c r="BB4751" s="86" t="s">
        <v>61</v>
      </c>
      <c r="BC4751" s="89">
        <v>7725</v>
      </c>
      <c r="BD4751" s="90">
        <v>45717</v>
      </c>
      <c r="BE4751" s="35"/>
    </row>
    <row r="4752" spans="48:57" x14ac:dyDescent="0.25">
      <c r="AV4752" s="85">
        <v>4748</v>
      </c>
      <c r="AW4752" s="91"/>
      <c r="AX4752" s="93" t="s">
        <v>4324</v>
      </c>
      <c r="AY4752" s="87" t="s">
        <v>7994</v>
      </c>
      <c r="AZ4752" s="93" t="s">
        <v>7995</v>
      </c>
      <c r="BA4752" s="88" t="s">
        <v>615</v>
      </c>
      <c r="BB4752" s="86" t="s">
        <v>616</v>
      </c>
      <c r="BC4752" s="89">
        <v>15000</v>
      </c>
      <c r="BD4752" s="90">
        <v>45717</v>
      </c>
      <c r="BE4752" s="35"/>
    </row>
    <row r="4753" spans="48:57" x14ac:dyDescent="0.25">
      <c r="AV4753" s="85">
        <v>4749</v>
      </c>
      <c r="AW4753" s="91"/>
      <c r="AX4753" s="93" t="s">
        <v>4324</v>
      </c>
      <c r="AY4753" s="87" t="s">
        <v>7996</v>
      </c>
      <c r="AZ4753" s="93" t="s">
        <v>7997</v>
      </c>
      <c r="BA4753" s="88" t="s">
        <v>2228</v>
      </c>
      <c r="BB4753" s="86" t="s">
        <v>790</v>
      </c>
      <c r="BC4753" s="89">
        <v>29000</v>
      </c>
      <c r="BD4753" s="90">
        <v>45717</v>
      </c>
      <c r="BE4753" s="35"/>
    </row>
    <row r="4754" spans="48:57" x14ac:dyDescent="0.25">
      <c r="AV4754" s="85">
        <v>4750</v>
      </c>
      <c r="AW4754" s="91"/>
      <c r="AX4754" s="93" t="s">
        <v>4324</v>
      </c>
      <c r="AY4754" s="87" t="s">
        <v>7998</v>
      </c>
      <c r="AZ4754" s="93" t="s">
        <v>7999</v>
      </c>
      <c r="BA4754" s="88" t="s">
        <v>4097</v>
      </c>
      <c r="BB4754" s="86" t="s">
        <v>1716</v>
      </c>
      <c r="BC4754" s="89">
        <v>6342</v>
      </c>
      <c r="BD4754" s="90">
        <v>45717</v>
      </c>
      <c r="BE4754" s="35"/>
    </row>
    <row r="4755" spans="48:57" x14ac:dyDescent="0.25">
      <c r="AV4755" s="85">
        <v>4751</v>
      </c>
      <c r="AW4755" s="91"/>
      <c r="AX4755" s="93" t="s">
        <v>4324</v>
      </c>
      <c r="AY4755" s="87" t="s">
        <v>7998</v>
      </c>
      <c r="AZ4755" s="93" t="s">
        <v>7999</v>
      </c>
      <c r="BA4755" s="88" t="s">
        <v>4097</v>
      </c>
      <c r="BB4755" s="86" t="s">
        <v>1716</v>
      </c>
      <c r="BC4755" s="89">
        <v>6342</v>
      </c>
      <c r="BD4755" s="90">
        <v>45717</v>
      </c>
      <c r="BE4755" s="35"/>
    </row>
    <row r="4756" spans="48:57" x14ac:dyDescent="0.25">
      <c r="AV4756" s="85">
        <v>4752</v>
      </c>
      <c r="AW4756" s="91"/>
      <c r="AX4756" s="93" t="s">
        <v>4324</v>
      </c>
      <c r="AY4756" s="87" t="s">
        <v>1539</v>
      </c>
      <c r="AZ4756" s="93" t="s">
        <v>7312</v>
      </c>
      <c r="BA4756" s="88" t="s">
        <v>1077</v>
      </c>
      <c r="BB4756" s="86" t="s">
        <v>1078</v>
      </c>
      <c r="BC4756" s="89">
        <v>11000</v>
      </c>
      <c r="BD4756" s="90">
        <v>45717</v>
      </c>
      <c r="BE4756" s="35"/>
    </row>
    <row r="4757" spans="48:57" x14ac:dyDescent="0.25">
      <c r="AV4757" s="85">
        <v>4753</v>
      </c>
      <c r="AW4757" s="91"/>
      <c r="AX4757" s="93" t="s">
        <v>4324</v>
      </c>
      <c r="AY4757" s="87" t="s">
        <v>1539</v>
      </c>
      <c r="AZ4757" s="93" t="s">
        <v>7312</v>
      </c>
      <c r="BA4757" s="88" t="s">
        <v>1077</v>
      </c>
      <c r="BB4757" s="86" t="s">
        <v>1078</v>
      </c>
      <c r="BC4757" s="89">
        <v>5500</v>
      </c>
      <c r="BD4757" s="90">
        <v>45717</v>
      </c>
      <c r="BE4757" s="35"/>
    </row>
    <row r="4758" spans="48:57" x14ac:dyDescent="0.25">
      <c r="AV4758" s="85">
        <v>4754</v>
      </c>
      <c r="AW4758" s="91"/>
      <c r="AX4758" s="93" t="s">
        <v>4324</v>
      </c>
      <c r="AY4758" s="87" t="s">
        <v>1539</v>
      </c>
      <c r="AZ4758" s="93" t="s">
        <v>7312</v>
      </c>
      <c r="BA4758" s="88" t="s">
        <v>1638</v>
      </c>
      <c r="BB4758" s="86" t="s">
        <v>376</v>
      </c>
      <c r="BC4758" s="89">
        <v>18000</v>
      </c>
      <c r="BD4758" s="90">
        <v>45689</v>
      </c>
      <c r="BE4758" s="35"/>
    </row>
    <row r="4759" spans="48:57" x14ac:dyDescent="0.25">
      <c r="AV4759" s="85">
        <v>4755</v>
      </c>
      <c r="AW4759" s="91"/>
      <c r="AX4759" s="93" t="s">
        <v>4324</v>
      </c>
      <c r="AY4759" s="87" t="s">
        <v>1539</v>
      </c>
      <c r="AZ4759" s="93" t="s">
        <v>7312</v>
      </c>
      <c r="BA4759" s="88" t="s">
        <v>1077</v>
      </c>
      <c r="BB4759" s="86" t="s">
        <v>1078</v>
      </c>
      <c r="BC4759" s="89">
        <v>11000</v>
      </c>
      <c r="BD4759" s="90">
        <v>45658</v>
      </c>
      <c r="BE4759" s="35"/>
    </row>
    <row r="4760" spans="48:57" x14ac:dyDescent="0.25">
      <c r="AV4760" s="85">
        <v>4756</v>
      </c>
      <c r="AW4760" s="91"/>
      <c r="AX4760" s="93" t="s">
        <v>4324</v>
      </c>
      <c r="AY4760" s="87" t="s">
        <v>1539</v>
      </c>
      <c r="AZ4760" s="93" t="s">
        <v>7312</v>
      </c>
      <c r="BA4760" s="88" t="s">
        <v>1077</v>
      </c>
      <c r="BB4760" s="86" t="s">
        <v>1078</v>
      </c>
      <c r="BC4760" s="89">
        <v>5500</v>
      </c>
      <c r="BD4760" s="90">
        <v>45717</v>
      </c>
      <c r="BE4760" s="35"/>
    </row>
    <row r="4761" spans="48:57" x14ac:dyDescent="0.25">
      <c r="AV4761" s="85">
        <v>4757</v>
      </c>
      <c r="AW4761" s="91"/>
      <c r="AX4761" s="93" t="s">
        <v>4324</v>
      </c>
      <c r="AY4761" s="87" t="s">
        <v>1539</v>
      </c>
      <c r="AZ4761" s="93" t="s">
        <v>7312</v>
      </c>
      <c r="BA4761" s="88" t="s">
        <v>2363</v>
      </c>
      <c r="BB4761" s="86" t="s">
        <v>461</v>
      </c>
      <c r="BC4761" s="89">
        <v>16290</v>
      </c>
      <c r="BD4761" s="90">
        <v>45717</v>
      </c>
      <c r="BE4761" s="35"/>
    </row>
    <row r="4762" spans="48:57" x14ac:dyDescent="0.25">
      <c r="AV4762" s="85">
        <v>4758</v>
      </c>
      <c r="AW4762" s="91"/>
      <c r="AX4762" s="93" t="s">
        <v>4324</v>
      </c>
      <c r="AY4762" s="87" t="s">
        <v>1539</v>
      </c>
      <c r="AZ4762" s="93" t="s">
        <v>7312</v>
      </c>
      <c r="BA4762" s="88" t="s">
        <v>1077</v>
      </c>
      <c r="BB4762" s="86" t="s">
        <v>1078</v>
      </c>
      <c r="BC4762" s="89">
        <v>13750</v>
      </c>
      <c r="BD4762" s="90">
        <v>45717</v>
      </c>
      <c r="BE4762" s="35"/>
    </row>
    <row r="4763" spans="48:57" x14ac:dyDescent="0.25">
      <c r="AV4763" s="85">
        <v>4759</v>
      </c>
      <c r="AW4763" s="91"/>
      <c r="AX4763" s="93" t="s">
        <v>4324</v>
      </c>
      <c r="AY4763" s="87" t="s">
        <v>8000</v>
      </c>
      <c r="AZ4763" s="93" t="s">
        <v>7354</v>
      </c>
      <c r="BA4763" s="88" t="s">
        <v>732</v>
      </c>
      <c r="BB4763" s="86" t="s">
        <v>733</v>
      </c>
      <c r="BC4763" s="89">
        <v>5750</v>
      </c>
      <c r="BD4763" s="90">
        <v>45717</v>
      </c>
      <c r="BE4763" s="35"/>
    </row>
    <row r="4764" spans="48:57" x14ac:dyDescent="0.25">
      <c r="AV4764" s="85">
        <v>4760</v>
      </c>
      <c r="AW4764" s="91"/>
      <c r="AX4764" s="93" t="s">
        <v>4324</v>
      </c>
      <c r="AY4764" s="87" t="s">
        <v>8001</v>
      </c>
      <c r="AZ4764" s="93" t="s">
        <v>8002</v>
      </c>
      <c r="BA4764" s="88" t="s">
        <v>2228</v>
      </c>
      <c r="BB4764" s="86" t="s">
        <v>790</v>
      </c>
      <c r="BC4764" s="89">
        <v>72500</v>
      </c>
      <c r="BD4764" s="90">
        <v>45717</v>
      </c>
      <c r="BE4764" s="35"/>
    </row>
    <row r="4765" spans="48:57" x14ac:dyDescent="0.25">
      <c r="AV4765" s="85">
        <v>4761</v>
      </c>
      <c r="AW4765" s="91"/>
      <c r="AX4765" s="93" t="s">
        <v>4324</v>
      </c>
      <c r="AY4765" s="87" t="s">
        <v>8003</v>
      </c>
      <c r="AZ4765" s="93" t="s">
        <v>8004</v>
      </c>
      <c r="BA4765" s="88" t="s">
        <v>686</v>
      </c>
      <c r="BB4765" s="86" t="s">
        <v>661</v>
      </c>
      <c r="BC4765" s="89">
        <v>0</v>
      </c>
      <c r="BD4765" s="90">
        <v>45717</v>
      </c>
      <c r="BE4765" s="35"/>
    </row>
    <row r="4766" spans="48:57" x14ac:dyDescent="0.25">
      <c r="AV4766" s="85">
        <v>4762</v>
      </c>
      <c r="AW4766" s="91"/>
      <c r="AX4766" s="93" t="s">
        <v>4324</v>
      </c>
      <c r="AY4766" s="87" t="s">
        <v>5502</v>
      </c>
      <c r="AZ4766" s="93" t="s">
        <v>7474</v>
      </c>
      <c r="BA4766" s="88" t="s">
        <v>4097</v>
      </c>
      <c r="BB4766" s="86" t="s">
        <v>1716</v>
      </c>
      <c r="BC4766" s="89">
        <v>6342</v>
      </c>
      <c r="BD4766" s="90">
        <v>45717</v>
      </c>
      <c r="BE4766" s="35"/>
    </row>
    <row r="4767" spans="48:57" x14ac:dyDescent="0.25">
      <c r="AV4767" s="85">
        <v>4763</v>
      </c>
      <c r="AW4767" s="91"/>
      <c r="AX4767" s="93" t="s">
        <v>4324</v>
      </c>
      <c r="AY4767" s="87" t="s">
        <v>8005</v>
      </c>
      <c r="AZ4767" s="93" t="s">
        <v>7284</v>
      </c>
      <c r="BA4767" s="88" t="s">
        <v>1041</v>
      </c>
      <c r="BB4767" s="86" t="s">
        <v>1004</v>
      </c>
      <c r="BC4767" s="89">
        <v>6000</v>
      </c>
      <c r="BD4767" s="90">
        <v>45689</v>
      </c>
      <c r="BE4767" s="35"/>
    </row>
    <row r="4768" spans="48:57" x14ac:dyDescent="0.25">
      <c r="AV4768" s="85">
        <v>4764</v>
      </c>
      <c r="AW4768" s="91"/>
      <c r="AX4768" s="93" t="s">
        <v>4324</v>
      </c>
      <c r="AY4768" s="87" t="s">
        <v>8006</v>
      </c>
      <c r="AZ4768" s="93" t="s">
        <v>7434</v>
      </c>
      <c r="BA4768" s="88" t="s">
        <v>1837</v>
      </c>
      <c r="BB4768" s="86" t="s">
        <v>1794</v>
      </c>
      <c r="BC4768" s="89">
        <v>24500</v>
      </c>
      <c r="BD4768" s="90">
        <v>45658</v>
      </c>
      <c r="BE4768" s="35"/>
    </row>
    <row r="4769" spans="48:57" x14ac:dyDescent="0.25">
      <c r="AV4769" s="85">
        <v>4765</v>
      </c>
      <c r="AW4769" s="91"/>
      <c r="AX4769" s="93" t="s">
        <v>4324</v>
      </c>
      <c r="AY4769" s="87" t="s">
        <v>8006</v>
      </c>
      <c r="AZ4769" s="93" t="s">
        <v>7434</v>
      </c>
      <c r="BA4769" s="88" t="s">
        <v>3717</v>
      </c>
      <c r="BB4769" s="86" t="s">
        <v>1589</v>
      </c>
      <c r="BC4769" s="89">
        <v>24024</v>
      </c>
      <c r="BD4769" s="90">
        <v>45717</v>
      </c>
      <c r="BE4769" s="35"/>
    </row>
    <row r="4770" spans="48:57" x14ac:dyDescent="0.25">
      <c r="AV4770" s="85">
        <v>4766</v>
      </c>
      <c r="AW4770" s="91"/>
      <c r="AX4770" s="93" t="s">
        <v>4324</v>
      </c>
      <c r="AY4770" s="87" t="s">
        <v>1683</v>
      </c>
      <c r="AZ4770" s="93" t="s">
        <v>7274</v>
      </c>
      <c r="BA4770" s="88" t="s">
        <v>6280</v>
      </c>
      <c r="BB4770" s="86" t="s">
        <v>1930</v>
      </c>
      <c r="BC4770" s="89">
        <v>13005</v>
      </c>
      <c r="BD4770" s="90">
        <v>45717</v>
      </c>
      <c r="BE4770" s="35"/>
    </row>
    <row r="4771" spans="48:57" x14ac:dyDescent="0.25">
      <c r="AV4771" s="85">
        <v>4767</v>
      </c>
      <c r="AW4771" s="91"/>
      <c r="AX4771" s="93" t="s">
        <v>4324</v>
      </c>
      <c r="AY4771" s="87" t="s">
        <v>1683</v>
      </c>
      <c r="AZ4771" s="93" t="s">
        <v>7274</v>
      </c>
      <c r="BA4771" s="88" t="s">
        <v>2151</v>
      </c>
      <c r="BB4771" s="86" t="s">
        <v>61</v>
      </c>
      <c r="BC4771" s="89">
        <v>25750</v>
      </c>
      <c r="BD4771" s="90">
        <v>45717</v>
      </c>
      <c r="BE4771" s="35"/>
    </row>
    <row r="4772" spans="48:57" x14ac:dyDescent="0.25">
      <c r="AV4772" s="85">
        <v>4768</v>
      </c>
      <c r="AW4772" s="91"/>
      <c r="AX4772" s="93" t="s">
        <v>4324</v>
      </c>
      <c r="AY4772" s="87" t="s">
        <v>1683</v>
      </c>
      <c r="AZ4772" s="93" t="s">
        <v>7274</v>
      </c>
      <c r="BA4772" s="88" t="s">
        <v>6280</v>
      </c>
      <c r="BB4772" s="86" t="s">
        <v>1930</v>
      </c>
      <c r="BC4772" s="89">
        <v>17340</v>
      </c>
      <c r="BD4772" s="90">
        <v>45717</v>
      </c>
      <c r="BE4772" s="35"/>
    </row>
    <row r="4773" spans="48:57" x14ac:dyDescent="0.25">
      <c r="AV4773" s="85">
        <v>4769</v>
      </c>
      <c r="AW4773" s="91"/>
      <c r="AX4773" s="93" t="s">
        <v>4324</v>
      </c>
      <c r="AY4773" s="87" t="s">
        <v>1683</v>
      </c>
      <c r="AZ4773" s="93" t="s">
        <v>7274</v>
      </c>
      <c r="BA4773" s="88" t="s">
        <v>1032</v>
      </c>
      <c r="BB4773" s="86" t="s">
        <v>948</v>
      </c>
      <c r="BC4773" s="89">
        <v>11000</v>
      </c>
      <c r="BD4773" s="90">
        <v>45717</v>
      </c>
      <c r="BE4773" s="35"/>
    </row>
    <row r="4774" spans="48:57" x14ac:dyDescent="0.25">
      <c r="AV4774" s="85">
        <v>4770</v>
      </c>
      <c r="AW4774" s="91"/>
      <c r="AX4774" s="93" t="s">
        <v>4324</v>
      </c>
      <c r="AY4774" s="87" t="s">
        <v>1683</v>
      </c>
      <c r="AZ4774" s="93" t="s">
        <v>7274</v>
      </c>
      <c r="BA4774" s="88" t="s">
        <v>6280</v>
      </c>
      <c r="BB4774" s="86" t="s">
        <v>1930</v>
      </c>
      <c r="BC4774" s="89">
        <v>13005</v>
      </c>
      <c r="BD4774" s="90">
        <v>45717</v>
      </c>
      <c r="BE4774" s="35"/>
    </row>
    <row r="4775" spans="48:57" x14ac:dyDescent="0.25">
      <c r="AV4775" s="85">
        <v>4771</v>
      </c>
      <c r="AW4775" s="91"/>
      <c r="AX4775" s="93" t="s">
        <v>4324</v>
      </c>
      <c r="AY4775" s="87" t="s">
        <v>1683</v>
      </c>
      <c r="AZ4775" s="93" t="s">
        <v>7274</v>
      </c>
      <c r="BA4775" s="88" t="s">
        <v>824</v>
      </c>
      <c r="BB4775" s="86" t="s">
        <v>140</v>
      </c>
      <c r="BC4775" s="89">
        <v>57500</v>
      </c>
      <c r="BD4775" s="90">
        <v>45717</v>
      </c>
      <c r="BE4775" s="35"/>
    </row>
    <row r="4776" spans="48:57" x14ac:dyDescent="0.25">
      <c r="AV4776" s="85">
        <v>4772</v>
      </c>
      <c r="AW4776" s="91"/>
      <c r="AX4776" s="93" t="s">
        <v>8007</v>
      </c>
      <c r="AY4776" s="87" t="s">
        <v>7605</v>
      </c>
      <c r="AZ4776" s="93" t="s">
        <v>7368</v>
      </c>
      <c r="BA4776" s="88" t="s">
        <v>615</v>
      </c>
      <c r="BB4776" s="86" t="s">
        <v>616</v>
      </c>
      <c r="BC4776" s="89">
        <v>7500</v>
      </c>
      <c r="BD4776" s="90">
        <v>45689</v>
      </c>
      <c r="BE4776" s="35"/>
    </row>
    <row r="4777" spans="48:57" x14ac:dyDescent="0.25">
      <c r="AV4777" s="85">
        <v>4773</v>
      </c>
      <c r="AW4777" s="91"/>
      <c r="AX4777" s="93" t="s">
        <v>4324</v>
      </c>
      <c r="AY4777" s="87" t="s">
        <v>8008</v>
      </c>
      <c r="AZ4777" s="93" t="s">
        <v>7620</v>
      </c>
      <c r="BA4777" s="88" t="s">
        <v>645</v>
      </c>
      <c r="BB4777" s="86" t="s">
        <v>646</v>
      </c>
      <c r="BC4777" s="89">
        <v>28500</v>
      </c>
      <c r="BD4777" s="90">
        <v>45658</v>
      </c>
      <c r="BE4777" s="35"/>
    </row>
    <row r="4778" spans="48:57" x14ac:dyDescent="0.25">
      <c r="AV4778" s="85">
        <v>4774</v>
      </c>
      <c r="AW4778" s="91"/>
      <c r="AX4778" s="93" t="s">
        <v>4324</v>
      </c>
      <c r="AY4778" s="87" t="s">
        <v>1630</v>
      </c>
      <c r="AZ4778" s="93" t="s">
        <v>7934</v>
      </c>
      <c r="BA4778" s="88" t="s">
        <v>1077</v>
      </c>
      <c r="BB4778" s="86" t="s">
        <v>1078</v>
      </c>
      <c r="BC4778" s="89">
        <v>8250</v>
      </c>
      <c r="BD4778" s="90">
        <v>45717</v>
      </c>
      <c r="BE4778" s="35"/>
    </row>
    <row r="4779" spans="48:57" x14ac:dyDescent="0.25">
      <c r="AV4779" s="85">
        <v>4775</v>
      </c>
      <c r="AW4779" s="91"/>
      <c r="AX4779" s="93" t="s">
        <v>4324</v>
      </c>
      <c r="AY4779" s="87" t="s">
        <v>1630</v>
      </c>
      <c r="AZ4779" s="93" t="s">
        <v>7934</v>
      </c>
      <c r="BA4779" s="88" t="s">
        <v>1077</v>
      </c>
      <c r="BB4779" s="86" t="s">
        <v>1078</v>
      </c>
      <c r="BC4779" s="89">
        <v>11000</v>
      </c>
      <c r="BD4779" s="90">
        <v>45717</v>
      </c>
      <c r="BE4779" s="35"/>
    </row>
    <row r="4780" spans="48:57" x14ac:dyDescent="0.25">
      <c r="AV4780" s="85">
        <v>4776</v>
      </c>
      <c r="AW4780" s="91"/>
      <c r="AX4780" s="93" t="s">
        <v>4324</v>
      </c>
      <c r="AY4780" s="87" t="s">
        <v>1630</v>
      </c>
      <c r="AZ4780" s="93" t="s">
        <v>7934</v>
      </c>
      <c r="BA4780" s="88" t="s">
        <v>1077</v>
      </c>
      <c r="BB4780" s="86" t="s">
        <v>1078</v>
      </c>
      <c r="BC4780" s="89">
        <v>11000</v>
      </c>
      <c r="BD4780" s="90">
        <v>45717</v>
      </c>
      <c r="BE4780" s="35"/>
    </row>
    <row r="4781" spans="48:57" x14ac:dyDescent="0.25">
      <c r="AV4781" s="85">
        <v>4777</v>
      </c>
      <c r="AW4781" s="91"/>
      <c r="AX4781" s="93" t="s">
        <v>4324</v>
      </c>
      <c r="AY4781" s="87" t="s">
        <v>1630</v>
      </c>
      <c r="AZ4781" s="93" t="s">
        <v>7934</v>
      </c>
      <c r="BA4781" s="88" t="s">
        <v>1077</v>
      </c>
      <c r="BB4781" s="86" t="s">
        <v>1078</v>
      </c>
      <c r="BC4781" s="89">
        <v>11000</v>
      </c>
      <c r="BD4781" s="90">
        <v>45717</v>
      </c>
      <c r="BE4781" s="35"/>
    </row>
    <row r="4782" spans="48:57" x14ac:dyDescent="0.25">
      <c r="AV4782" s="85">
        <v>4778</v>
      </c>
      <c r="AW4782" s="91"/>
      <c r="AX4782" s="93" t="s">
        <v>4324</v>
      </c>
      <c r="AY4782" s="87" t="s">
        <v>1630</v>
      </c>
      <c r="AZ4782" s="93" t="s">
        <v>7934</v>
      </c>
      <c r="BA4782" s="88" t="s">
        <v>1077</v>
      </c>
      <c r="BB4782" s="86" t="s">
        <v>1078</v>
      </c>
      <c r="BC4782" s="89">
        <v>5500</v>
      </c>
      <c r="BD4782" s="90">
        <v>45717</v>
      </c>
      <c r="BE4782" s="35"/>
    </row>
    <row r="4783" spans="48:57" x14ac:dyDescent="0.25">
      <c r="AV4783" s="85">
        <v>4779</v>
      </c>
      <c r="AW4783" s="91"/>
      <c r="AX4783" s="93" t="s">
        <v>4324</v>
      </c>
      <c r="AY4783" s="87" t="s">
        <v>1630</v>
      </c>
      <c r="AZ4783" s="93" t="s">
        <v>7934</v>
      </c>
      <c r="BA4783" s="88" t="s">
        <v>1077</v>
      </c>
      <c r="BB4783" s="86" t="s">
        <v>1078</v>
      </c>
      <c r="BC4783" s="89">
        <v>8250</v>
      </c>
      <c r="BD4783" s="90">
        <v>45717</v>
      </c>
      <c r="BE4783" s="35"/>
    </row>
    <row r="4784" spans="48:57" x14ac:dyDescent="0.25">
      <c r="AV4784" s="85">
        <v>4780</v>
      </c>
      <c r="AW4784" s="91"/>
      <c r="AX4784" s="93" t="s">
        <v>4324</v>
      </c>
      <c r="AY4784" s="87" t="s">
        <v>1630</v>
      </c>
      <c r="AZ4784" s="93" t="s">
        <v>7934</v>
      </c>
      <c r="BA4784" s="88" t="s">
        <v>1077</v>
      </c>
      <c r="BB4784" s="86" t="s">
        <v>1078</v>
      </c>
      <c r="BC4784" s="89">
        <v>5500</v>
      </c>
      <c r="BD4784" s="90">
        <v>45717</v>
      </c>
      <c r="BE4784" s="35"/>
    </row>
    <row r="4785" spans="48:57" x14ac:dyDescent="0.25">
      <c r="AV4785" s="85">
        <v>4781</v>
      </c>
      <c r="AW4785" s="91"/>
      <c r="AX4785" s="93" t="s">
        <v>4324</v>
      </c>
      <c r="AY4785" s="87" t="s">
        <v>1630</v>
      </c>
      <c r="AZ4785" s="93" t="s">
        <v>7934</v>
      </c>
      <c r="BA4785" s="88" t="s">
        <v>1077</v>
      </c>
      <c r="BB4785" s="86" t="s">
        <v>1078</v>
      </c>
      <c r="BC4785" s="89">
        <v>5500</v>
      </c>
      <c r="BD4785" s="90">
        <v>45689</v>
      </c>
      <c r="BE4785" s="35"/>
    </row>
    <row r="4786" spans="48:57" x14ac:dyDescent="0.25">
      <c r="AV4786" s="85">
        <v>4782</v>
      </c>
      <c r="AW4786" s="91"/>
      <c r="AX4786" s="93" t="s">
        <v>4324</v>
      </c>
      <c r="AY4786" s="87" t="s">
        <v>1630</v>
      </c>
      <c r="AZ4786" s="93" t="s">
        <v>7934</v>
      </c>
      <c r="BA4786" s="88" t="s">
        <v>1077</v>
      </c>
      <c r="BB4786" s="86" t="s">
        <v>1078</v>
      </c>
      <c r="BC4786" s="89">
        <v>13750</v>
      </c>
      <c r="BD4786" s="90">
        <v>45658</v>
      </c>
      <c r="BE4786" s="35"/>
    </row>
    <row r="4787" spans="48:57" x14ac:dyDescent="0.25">
      <c r="AV4787" s="85">
        <v>4783</v>
      </c>
      <c r="AW4787" s="91"/>
      <c r="AX4787" s="93" t="s">
        <v>4324</v>
      </c>
      <c r="AY4787" s="87" t="s">
        <v>1630</v>
      </c>
      <c r="AZ4787" s="93" t="s">
        <v>7934</v>
      </c>
      <c r="BA4787" s="88" t="s">
        <v>1077</v>
      </c>
      <c r="BB4787" s="86" t="s">
        <v>1078</v>
      </c>
      <c r="BC4787" s="89">
        <v>2750</v>
      </c>
      <c r="BD4787" s="90">
        <v>45717</v>
      </c>
      <c r="BE4787" s="35"/>
    </row>
    <row r="4788" spans="48:57" x14ac:dyDescent="0.25">
      <c r="AV4788" s="85">
        <v>4784</v>
      </c>
      <c r="AW4788" s="91"/>
      <c r="AX4788" s="93" t="s">
        <v>4324</v>
      </c>
      <c r="AY4788" s="87" t="s">
        <v>1630</v>
      </c>
      <c r="AZ4788" s="93" t="s">
        <v>7934</v>
      </c>
      <c r="BA4788" s="88" t="s">
        <v>1077</v>
      </c>
      <c r="BB4788" s="86" t="s">
        <v>1078</v>
      </c>
      <c r="BC4788" s="89">
        <v>13750</v>
      </c>
      <c r="BD4788" s="90">
        <v>45717</v>
      </c>
      <c r="BE4788" s="35"/>
    </row>
    <row r="4789" spans="48:57" x14ac:dyDescent="0.25">
      <c r="AV4789" s="85">
        <v>4785</v>
      </c>
      <c r="AW4789" s="91"/>
      <c r="AX4789" s="93" t="s">
        <v>4324</v>
      </c>
      <c r="AY4789" s="87" t="s">
        <v>1630</v>
      </c>
      <c r="AZ4789" s="93" t="s">
        <v>7934</v>
      </c>
      <c r="BA4789" s="88" t="s">
        <v>1077</v>
      </c>
      <c r="BB4789" s="86" t="s">
        <v>1078</v>
      </c>
      <c r="BC4789" s="89">
        <v>11000</v>
      </c>
      <c r="BD4789" s="90">
        <v>45717</v>
      </c>
      <c r="BE4789" s="35"/>
    </row>
    <row r="4790" spans="48:57" x14ac:dyDescent="0.25">
      <c r="AV4790" s="85">
        <v>4786</v>
      </c>
      <c r="AW4790" s="91"/>
      <c r="AX4790" s="93" t="s">
        <v>4324</v>
      </c>
      <c r="AY4790" s="87" t="s">
        <v>1630</v>
      </c>
      <c r="AZ4790" s="93" t="s">
        <v>7934</v>
      </c>
      <c r="BA4790" s="88" t="s">
        <v>3004</v>
      </c>
      <c r="BB4790" s="86" t="s">
        <v>1576</v>
      </c>
      <c r="BC4790" s="89">
        <v>27510</v>
      </c>
      <c r="BD4790" s="90">
        <v>45717</v>
      </c>
      <c r="BE4790" s="35"/>
    </row>
    <row r="4791" spans="48:57" x14ac:dyDescent="0.25">
      <c r="AV4791" s="85">
        <v>4787</v>
      </c>
      <c r="AW4791" s="91"/>
      <c r="AX4791" s="93" t="s">
        <v>4324</v>
      </c>
      <c r="AY4791" s="87" t="s">
        <v>1630</v>
      </c>
      <c r="AZ4791" s="93" t="s">
        <v>7934</v>
      </c>
      <c r="BA4791" s="88" t="s">
        <v>1077</v>
      </c>
      <c r="BB4791" s="86" t="s">
        <v>1078</v>
      </c>
      <c r="BC4791" s="89">
        <v>8250</v>
      </c>
      <c r="BD4791" s="90">
        <v>45717</v>
      </c>
      <c r="BE4791" s="35"/>
    </row>
    <row r="4792" spans="48:57" x14ac:dyDescent="0.25">
      <c r="AV4792" s="85">
        <v>4788</v>
      </c>
      <c r="AW4792" s="91"/>
      <c r="AX4792" s="93" t="s">
        <v>4324</v>
      </c>
      <c r="AY4792" s="87" t="s">
        <v>1630</v>
      </c>
      <c r="AZ4792" s="93" t="s">
        <v>7934</v>
      </c>
      <c r="BA4792" s="88" t="s">
        <v>1077</v>
      </c>
      <c r="BB4792" s="86" t="s">
        <v>1078</v>
      </c>
      <c r="BC4792" s="89">
        <v>8250</v>
      </c>
      <c r="BD4792" s="90">
        <v>45717</v>
      </c>
      <c r="BE4792" s="35"/>
    </row>
    <row r="4793" spans="48:57" x14ac:dyDescent="0.25">
      <c r="AV4793" s="85">
        <v>4789</v>
      </c>
      <c r="AW4793" s="91"/>
      <c r="AX4793" s="93" t="s">
        <v>4324</v>
      </c>
      <c r="AY4793" s="87" t="s">
        <v>1630</v>
      </c>
      <c r="AZ4793" s="93" t="s">
        <v>7934</v>
      </c>
      <c r="BA4793" s="88" t="s">
        <v>1077</v>
      </c>
      <c r="BB4793" s="86" t="s">
        <v>1078</v>
      </c>
      <c r="BC4793" s="89">
        <v>13750</v>
      </c>
      <c r="BD4793" s="90">
        <v>45717</v>
      </c>
      <c r="BE4793" s="35"/>
    </row>
    <row r="4794" spans="48:57" x14ac:dyDescent="0.25">
      <c r="AV4794" s="85">
        <v>4790</v>
      </c>
      <c r="AW4794" s="91"/>
      <c r="AX4794" s="93" t="s">
        <v>4324</v>
      </c>
      <c r="AY4794" s="87" t="s">
        <v>8009</v>
      </c>
      <c r="AZ4794" s="93" t="s">
        <v>7434</v>
      </c>
      <c r="BA4794" s="88" t="s">
        <v>3032</v>
      </c>
      <c r="BB4794" s="86" t="s">
        <v>133</v>
      </c>
      <c r="BC4794" s="89">
        <v>-3390</v>
      </c>
      <c r="BD4794" s="90">
        <v>45689</v>
      </c>
      <c r="BE4794" s="35"/>
    </row>
    <row r="4795" spans="48:57" x14ac:dyDescent="0.25">
      <c r="AV4795" s="85">
        <v>4791</v>
      </c>
      <c r="AW4795" s="91"/>
      <c r="AX4795" s="93" t="s">
        <v>4324</v>
      </c>
      <c r="AY4795" s="87" t="s">
        <v>8010</v>
      </c>
      <c r="AZ4795" s="93" t="s">
        <v>7666</v>
      </c>
      <c r="BA4795" s="88" t="s">
        <v>2203</v>
      </c>
      <c r="BB4795" s="86" t="s">
        <v>140</v>
      </c>
      <c r="BC4795" s="89">
        <v>1725</v>
      </c>
      <c r="BD4795" s="90">
        <v>45658</v>
      </c>
      <c r="BE4795" s="35"/>
    </row>
    <row r="4796" spans="48:57" x14ac:dyDescent="0.25">
      <c r="AV4796" s="85">
        <v>4792</v>
      </c>
      <c r="AW4796" s="91"/>
      <c r="AX4796" s="93" t="s">
        <v>4324</v>
      </c>
      <c r="AY4796" s="87" t="s">
        <v>2271</v>
      </c>
      <c r="AZ4796" s="93" t="s">
        <v>7354</v>
      </c>
      <c r="BA4796" s="88" t="s">
        <v>3961</v>
      </c>
      <c r="BB4796" s="86" t="s">
        <v>3962</v>
      </c>
      <c r="BC4796" s="89">
        <v>13560</v>
      </c>
      <c r="BD4796" s="90">
        <v>45717</v>
      </c>
      <c r="BE4796" s="35"/>
    </row>
    <row r="4797" spans="48:57" x14ac:dyDescent="0.25">
      <c r="AV4797" s="85">
        <v>4793</v>
      </c>
      <c r="AW4797" s="91"/>
      <c r="AX4797" s="93" t="s">
        <v>4324</v>
      </c>
      <c r="AY4797" s="87" t="s">
        <v>8011</v>
      </c>
      <c r="AZ4797" s="93" t="s">
        <v>7738</v>
      </c>
      <c r="BA4797" s="88" t="s">
        <v>499</v>
      </c>
      <c r="BB4797" s="86" t="s">
        <v>500</v>
      </c>
      <c r="BC4797" s="89">
        <v>15570</v>
      </c>
      <c r="BD4797" s="90">
        <v>45717</v>
      </c>
      <c r="BE4797" s="35"/>
    </row>
    <row r="4798" spans="48:57" x14ac:dyDescent="0.25">
      <c r="AV4798" s="85">
        <v>4794</v>
      </c>
      <c r="AW4798" s="91"/>
      <c r="AX4798" s="93" t="s">
        <v>4324</v>
      </c>
      <c r="AY4798" s="87" t="s">
        <v>6556</v>
      </c>
      <c r="AZ4798" s="93" t="s">
        <v>8012</v>
      </c>
      <c r="BA4798" s="88" t="s">
        <v>615</v>
      </c>
      <c r="BB4798" s="86" t="s">
        <v>616</v>
      </c>
      <c r="BC4798" s="89">
        <v>7500</v>
      </c>
      <c r="BD4798" s="90">
        <v>45717</v>
      </c>
      <c r="BE4798" s="35"/>
    </row>
    <row r="4799" spans="48:57" x14ac:dyDescent="0.25">
      <c r="AV4799" s="85">
        <v>4795</v>
      </c>
      <c r="AW4799" s="91"/>
      <c r="AX4799" s="93" t="s">
        <v>4324</v>
      </c>
      <c r="AY4799" s="87" t="s">
        <v>1720</v>
      </c>
      <c r="AZ4799" s="93" t="s">
        <v>7368</v>
      </c>
      <c r="BA4799" s="88" t="s">
        <v>3195</v>
      </c>
      <c r="BB4799" s="86" t="s">
        <v>459</v>
      </c>
      <c r="BC4799" s="89">
        <v>4635</v>
      </c>
      <c r="BD4799" s="90">
        <v>45717</v>
      </c>
      <c r="BE4799" s="35"/>
    </row>
    <row r="4800" spans="48:57" x14ac:dyDescent="0.25">
      <c r="AV4800" s="85">
        <v>4796</v>
      </c>
      <c r="AW4800" s="91"/>
      <c r="AX4800" s="93" t="s">
        <v>4324</v>
      </c>
      <c r="AY4800" s="87" t="s">
        <v>1720</v>
      </c>
      <c r="AZ4800" s="93" t="s">
        <v>7368</v>
      </c>
      <c r="BA4800" s="88" t="s">
        <v>1501</v>
      </c>
      <c r="BB4800" s="86" t="s">
        <v>1310</v>
      </c>
      <c r="BC4800" s="89">
        <v>16170</v>
      </c>
      <c r="BD4800" s="90">
        <v>45717</v>
      </c>
      <c r="BE4800" s="35"/>
    </row>
    <row r="4801" spans="48:57" x14ac:dyDescent="0.25">
      <c r="AV4801" s="85">
        <v>4797</v>
      </c>
      <c r="AW4801" s="91"/>
      <c r="AX4801" s="93" t="s">
        <v>4324</v>
      </c>
      <c r="AY4801" s="87" t="s">
        <v>1720</v>
      </c>
      <c r="AZ4801" s="93" t="s">
        <v>7368</v>
      </c>
      <c r="BA4801" s="88" t="s">
        <v>2324</v>
      </c>
      <c r="BB4801" s="86" t="s">
        <v>61</v>
      </c>
      <c r="BC4801" s="89">
        <v>3090</v>
      </c>
      <c r="BD4801" s="90">
        <v>45717</v>
      </c>
      <c r="BE4801" s="35"/>
    </row>
    <row r="4802" spans="48:57" x14ac:dyDescent="0.25">
      <c r="AV4802" s="85">
        <v>4798</v>
      </c>
      <c r="AW4802" s="91"/>
      <c r="AX4802" s="93" t="s">
        <v>4324</v>
      </c>
      <c r="AY4802" s="87" t="s">
        <v>1720</v>
      </c>
      <c r="AZ4802" s="93" t="s">
        <v>7368</v>
      </c>
      <c r="BA4802" s="88" t="s">
        <v>84</v>
      </c>
      <c r="BB4802" s="86" t="s">
        <v>85</v>
      </c>
      <c r="BC4802" s="89">
        <v>39780</v>
      </c>
      <c r="BD4802" s="90">
        <v>45717</v>
      </c>
      <c r="BE4802" s="35"/>
    </row>
    <row r="4803" spans="48:57" x14ac:dyDescent="0.25">
      <c r="AV4803" s="85">
        <v>4799</v>
      </c>
      <c r="AW4803" s="91"/>
      <c r="AX4803" s="93" t="s">
        <v>4324</v>
      </c>
      <c r="AY4803" s="87" t="s">
        <v>1720</v>
      </c>
      <c r="AZ4803" s="93" t="s">
        <v>7368</v>
      </c>
      <c r="BA4803" s="88" t="s">
        <v>3493</v>
      </c>
      <c r="BB4803" s="86" t="s">
        <v>459</v>
      </c>
      <c r="BC4803" s="89">
        <v>25750</v>
      </c>
      <c r="BD4803" s="90">
        <v>45689</v>
      </c>
      <c r="BE4803" s="35"/>
    </row>
    <row r="4804" spans="48:57" x14ac:dyDescent="0.25">
      <c r="AV4804" s="85">
        <v>4800</v>
      </c>
      <c r="AW4804" s="91"/>
      <c r="AX4804" s="93" t="s">
        <v>4324</v>
      </c>
      <c r="AY4804" s="87" t="s">
        <v>1720</v>
      </c>
      <c r="AZ4804" s="93" t="s">
        <v>7368</v>
      </c>
      <c r="BA4804" s="88" t="s">
        <v>3290</v>
      </c>
      <c r="BB4804" s="86" t="s">
        <v>1497</v>
      </c>
      <c r="BC4804" s="89">
        <v>10125</v>
      </c>
      <c r="BD4804" s="90">
        <v>45658</v>
      </c>
      <c r="BE4804" s="35"/>
    </row>
    <row r="4805" spans="48:57" x14ac:dyDescent="0.25">
      <c r="AV4805" s="85">
        <v>4801</v>
      </c>
      <c r="AW4805" s="91"/>
      <c r="AX4805" s="93" t="s">
        <v>4324</v>
      </c>
      <c r="AY4805" s="87" t="s">
        <v>1720</v>
      </c>
      <c r="AZ4805" s="93" t="s">
        <v>7368</v>
      </c>
      <c r="BA4805" s="88" t="s">
        <v>1545</v>
      </c>
      <c r="BB4805" s="86" t="s">
        <v>1334</v>
      </c>
      <c r="BC4805" s="89">
        <v>36000</v>
      </c>
      <c r="BD4805" s="90">
        <v>45717</v>
      </c>
      <c r="BE4805" s="35"/>
    </row>
    <row r="4806" spans="48:57" x14ac:dyDescent="0.25">
      <c r="AV4806" s="85">
        <v>4802</v>
      </c>
      <c r="AW4806" s="91"/>
      <c r="AX4806" s="93" t="s">
        <v>4324</v>
      </c>
      <c r="AY4806" s="87" t="s">
        <v>1720</v>
      </c>
      <c r="AZ4806" s="93" t="s">
        <v>7368</v>
      </c>
      <c r="BA4806" s="88" t="s">
        <v>3289</v>
      </c>
      <c r="BB4806" s="86" t="s">
        <v>1101</v>
      </c>
      <c r="BC4806" s="89">
        <v>14310</v>
      </c>
      <c r="BD4806" s="90">
        <v>45717</v>
      </c>
      <c r="BE4806" s="35"/>
    </row>
    <row r="4807" spans="48:57" x14ac:dyDescent="0.25">
      <c r="AV4807" s="85">
        <v>4803</v>
      </c>
      <c r="AW4807" s="91"/>
      <c r="AX4807" s="93" t="s">
        <v>4324</v>
      </c>
      <c r="AY4807" s="87" t="s">
        <v>1720</v>
      </c>
      <c r="AZ4807" s="93" t="s">
        <v>7368</v>
      </c>
      <c r="BA4807" s="88" t="s">
        <v>1501</v>
      </c>
      <c r="BB4807" s="86" t="s">
        <v>1310</v>
      </c>
      <c r="BC4807" s="89">
        <v>16170</v>
      </c>
      <c r="BD4807" s="90">
        <v>45717</v>
      </c>
      <c r="BE4807" s="35"/>
    </row>
    <row r="4808" spans="48:57" x14ac:dyDescent="0.25">
      <c r="AV4808" s="85">
        <v>4804</v>
      </c>
      <c r="AW4808" s="91"/>
      <c r="AX4808" s="93" t="s">
        <v>4324</v>
      </c>
      <c r="AY4808" s="87" t="s">
        <v>1720</v>
      </c>
      <c r="AZ4808" s="93" t="s">
        <v>7368</v>
      </c>
      <c r="BA4808" s="88" t="s">
        <v>2228</v>
      </c>
      <c r="BB4808" s="86" t="s">
        <v>790</v>
      </c>
      <c r="BC4808" s="89">
        <v>14500</v>
      </c>
      <c r="BD4808" s="90">
        <v>45717</v>
      </c>
      <c r="BE4808" s="35"/>
    </row>
    <row r="4809" spans="48:57" x14ac:dyDescent="0.25">
      <c r="AV4809" s="85">
        <v>4805</v>
      </c>
      <c r="AW4809" s="91"/>
      <c r="AX4809" s="93" t="s">
        <v>4324</v>
      </c>
      <c r="AY4809" s="87" t="s">
        <v>1720</v>
      </c>
      <c r="AZ4809" s="93" t="s">
        <v>7368</v>
      </c>
      <c r="BA4809" s="88" t="s">
        <v>2369</v>
      </c>
      <c r="BB4809" s="86" t="s">
        <v>1146</v>
      </c>
      <c r="BC4809" s="89">
        <v>9555</v>
      </c>
      <c r="BD4809" s="90">
        <v>45717</v>
      </c>
      <c r="BE4809" s="35"/>
    </row>
    <row r="4810" spans="48:57" x14ac:dyDescent="0.25">
      <c r="AV4810" s="85">
        <v>4806</v>
      </c>
      <c r="AW4810" s="91"/>
      <c r="AX4810" s="93" t="s">
        <v>4324</v>
      </c>
      <c r="AY4810" s="87" t="s">
        <v>1720</v>
      </c>
      <c r="AZ4810" s="93" t="s">
        <v>7368</v>
      </c>
      <c r="BA4810" s="88" t="s">
        <v>1545</v>
      </c>
      <c r="BB4810" s="86" t="s">
        <v>1334</v>
      </c>
      <c r="BC4810" s="89">
        <v>21600</v>
      </c>
      <c r="BD4810" s="90">
        <v>45717</v>
      </c>
      <c r="BE4810" s="35"/>
    </row>
    <row r="4811" spans="48:57" x14ac:dyDescent="0.25">
      <c r="AV4811" s="85">
        <v>4807</v>
      </c>
      <c r="AW4811" s="91"/>
      <c r="AX4811" s="93" t="s">
        <v>4324</v>
      </c>
      <c r="AY4811" s="87" t="s">
        <v>1720</v>
      </c>
      <c r="AZ4811" s="93" t="s">
        <v>7368</v>
      </c>
      <c r="BA4811" s="88" t="s">
        <v>2369</v>
      </c>
      <c r="BB4811" s="86" t="s">
        <v>1146</v>
      </c>
      <c r="BC4811" s="89">
        <v>9555</v>
      </c>
      <c r="BD4811" s="90">
        <v>45717</v>
      </c>
      <c r="BE4811" s="35"/>
    </row>
    <row r="4812" spans="48:57" x14ac:dyDescent="0.25">
      <c r="AV4812" s="85">
        <v>4808</v>
      </c>
      <c r="AW4812" s="91"/>
      <c r="AX4812" s="93" t="s">
        <v>4324</v>
      </c>
      <c r="AY4812" s="87" t="s">
        <v>1720</v>
      </c>
      <c r="AZ4812" s="93" t="s">
        <v>7368</v>
      </c>
      <c r="BA4812" s="88" t="s">
        <v>6280</v>
      </c>
      <c r="BB4812" s="86" t="s">
        <v>1930</v>
      </c>
      <c r="BC4812" s="89">
        <v>8670</v>
      </c>
      <c r="BD4812" s="90">
        <v>45689</v>
      </c>
      <c r="BE4812" s="35"/>
    </row>
    <row r="4813" spans="48:57" x14ac:dyDescent="0.25">
      <c r="AV4813" s="85">
        <v>4809</v>
      </c>
      <c r="AW4813" s="91"/>
      <c r="AX4813" s="93" t="s">
        <v>4324</v>
      </c>
      <c r="AY4813" s="87" t="s">
        <v>1720</v>
      </c>
      <c r="AZ4813" s="93" t="s">
        <v>7368</v>
      </c>
      <c r="BA4813" s="88" t="s">
        <v>1501</v>
      </c>
      <c r="BB4813" s="86" t="s">
        <v>1310</v>
      </c>
      <c r="BC4813" s="89">
        <v>32340</v>
      </c>
      <c r="BD4813" s="90">
        <v>45658</v>
      </c>
      <c r="BE4813" s="35"/>
    </row>
    <row r="4814" spans="48:57" x14ac:dyDescent="0.25">
      <c r="AV4814" s="85">
        <v>4810</v>
      </c>
      <c r="AW4814" s="91"/>
      <c r="AX4814" s="93" t="s">
        <v>4324</v>
      </c>
      <c r="AY4814" s="87" t="s">
        <v>1720</v>
      </c>
      <c r="AZ4814" s="93" t="s">
        <v>7368</v>
      </c>
      <c r="BA4814" s="88" t="s">
        <v>2369</v>
      </c>
      <c r="BB4814" s="86" t="s">
        <v>1146</v>
      </c>
      <c r="BC4814" s="89">
        <v>47775</v>
      </c>
      <c r="BD4814" s="90">
        <v>45717</v>
      </c>
      <c r="BE4814" s="35"/>
    </row>
    <row r="4815" spans="48:57" x14ac:dyDescent="0.25">
      <c r="AV4815" s="85">
        <v>4811</v>
      </c>
      <c r="AW4815" s="91"/>
      <c r="AX4815" s="93" t="s">
        <v>4324</v>
      </c>
      <c r="AY4815" s="87" t="s">
        <v>1720</v>
      </c>
      <c r="AZ4815" s="93" t="s">
        <v>7368</v>
      </c>
      <c r="BA4815" s="88" t="s">
        <v>6280</v>
      </c>
      <c r="BB4815" s="86" t="s">
        <v>1930</v>
      </c>
      <c r="BC4815" s="89">
        <v>4335</v>
      </c>
      <c r="BD4815" s="90">
        <v>45717</v>
      </c>
      <c r="BE4815" s="35"/>
    </row>
    <row r="4816" spans="48:57" x14ac:dyDescent="0.25">
      <c r="AV4816" s="85">
        <v>4812</v>
      </c>
      <c r="AW4816" s="91"/>
      <c r="AX4816" s="93" t="s">
        <v>4324</v>
      </c>
      <c r="AY4816" s="87" t="s">
        <v>1720</v>
      </c>
      <c r="AZ4816" s="93" t="s">
        <v>7368</v>
      </c>
      <c r="BA4816" s="88" t="s">
        <v>3004</v>
      </c>
      <c r="BB4816" s="86" t="s">
        <v>1576</v>
      </c>
      <c r="BC4816" s="89">
        <v>11004</v>
      </c>
      <c r="BD4816" s="90">
        <v>45717</v>
      </c>
      <c r="BE4816" s="35"/>
    </row>
    <row r="4817" spans="48:57" x14ac:dyDescent="0.25">
      <c r="AV4817" s="85">
        <v>4813</v>
      </c>
      <c r="AW4817" s="91"/>
      <c r="AX4817" s="93" t="s">
        <v>4324</v>
      </c>
      <c r="AY4817" s="87" t="s">
        <v>1720</v>
      </c>
      <c r="AZ4817" s="93" t="s">
        <v>7368</v>
      </c>
      <c r="BA4817" s="88" t="s">
        <v>1545</v>
      </c>
      <c r="BB4817" s="86" t="s">
        <v>1334</v>
      </c>
      <c r="BC4817" s="89">
        <v>14400</v>
      </c>
      <c r="BD4817" s="90">
        <v>45717</v>
      </c>
      <c r="BE4817" s="35"/>
    </row>
    <row r="4818" spans="48:57" x14ac:dyDescent="0.25">
      <c r="AV4818" s="85">
        <v>4814</v>
      </c>
      <c r="AW4818" s="91"/>
      <c r="AX4818" s="93" t="s">
        <v>4324</v>
      </c>
      <c r="AY4818" s="87" t="s">
        <v>1720</v>
      </c>
      <c r="AZ4818" s="93" t="s">
        <v>7368</v>
      </c>
      <c r="BA4818" s="88" t="s">
        <v>3004</v>
      </c>
      <c r="BB4818" s="86" t="s">
        <v>1576</v>
      </c>
      <c r="BC4818" s="89">
        <v>5502</v>
      </c>
      <c r="BD4818" s="90">
        <v>45717</v>
      </c>
      <c r="BE4818" s="35"/>
    </row>
    <row r="4819" spans="48:57" x14ac:dyDescent="0.25">
      <c r="AV4819" s="85">
        <v>4815</v>
      </c>
      <c r="AW4819" s="91"/>
      <c r="AX4819" s="93" t="s">
        <v>4324</v>
      </c>
      <c r="AY4819" s="87" t="s">
        <v>1720</v>
      </c>
      <c r="AZ4819" s="93" t="s">
        <v>7368</v>
      </c>
      <c r="BA4819" s="88" t="s">
        <v>6095</v>
      </c>
      <c r="BB4819" s="86" t="s">
        <v>1781</v>
      </c>
      <c r="BC4819" s="89">
        <v>10320</v>
      </c>
      <c r="BD4819" s="90">
        <v>45717</v>
      </c>
      <c r="BE4819" s="35"/>
    </row>
    <row r="4820" spans="48:57" x14ac:dyDescent="0.25">
      <c r="AV4820" s="85">
        <v>4816</v>
      </c>
      <c r="AW4820" s="91"/>
      <c r="AX4820" s="93" t="s">
        <v>4324</v>
      </c>
      <c r="AY4820" s="87" t="s">
        <v>1720</v>
      </c>
      <c r="AZ4820" s="93" t="s">
        <v>7368</v>
      </c>
      <c r="BA4820" s="88" t="s">
        <v>2324</v>
      </c>
      <c r="BB4820" s="86" t="s">
        <v>61</v>
      </c>
      <c r="BC4820" s="89">
        <v>3090</v>
      </c>
      <c r="BD4820" s="90">
        <v>45717</v>
      </c>
      <c r="BE4820" s="35"/>
    </row>
    <row r="4821" spans="48:57" x14ac:dyDescent="0.25">
      <c r="AV4821" s="85">
        <v>4817</v>
      </c>
      <c r="AW4821" s="91"/>
      <c r="AX4821" s="93" t="s">
        <v>4324</v>
      </c>
      <c r="AY4821" s="87" t="s">
        <v>1720</v>
      </c>
      <c r="AZ4821" s="93" t="s">
        <v>7368</v>
      </c>
      <c r="BA4821" s="88" t="s">
        <v>1493</v>
      </c>
      <c r="BB4821" s="86" t="s">
        <v>1275</v>
      </c>
      <c r="BC4821" s="89">
        <v>11460</v>
      </c>
      <c r="BD4821" s="90">
        <v>45689</v>
      </c>
      <c r="BE4821" s="35"/>
    </row>
    <row r="4822" spans="48:57" x14ac:dyDescent="0.25">
      <c r="AV4822" s="85">
        <v>4818</v>
      </c>
      <c r="AW4822" s="91"/>
      <c r="AX4822" s="93" t="s">
        <v>4324</v>
      </c>
      <c r="AY4822" s="87" t="s">
        <v>1720</v>
      </c>
      <c r="AZ4822" s="93" t="s">
        <v>7368</v>
      </c>
      <c r="BA4822" s="88" t="s">
        <v>3290</v>
      </c>
      <c r="BB4822" s="86" t="s">
        <v>1497</v>
      </c>
      <c r="BC4822" s="89">
        <v>10125</v>
      </c>
      <c r="BD4822" s="90">
        <v>45658</v>
      </c>
      <c r="BE4822" s="35"/>
    </row>
    <row r="4823" spans="48:57" x14ac:dyDescent="0.25">
      <c r="AV4823" s="85">
        <v>4819</v>
      </c>
      <c r="AW4823" s="91"/>
      <c r="AX4823" s="93" t="s">
        <v>4324</v>
      </c>
      <c r="AY4823" s="87" t="s">
        <v>1720</v>
      </c>
      <c r="AZ4823" s="93" t="s">
        <v>7368</v>
      </c>
      <c r="BA4823" s="88" t="s">
        <v>3289</v>
      </c>
      <c r="BB4823" s="86" t="s">
        <v>1101</v>
      </c>
      <c r="BC4823" s="89">
        <v>14310</v>
      </c>
      <c r="BD4823" s="90">
        <v>45717</v>
      </c>
      <c r="BE4823" s="35"/>
    </row>
    <row r="4824" spans="48:57" x14ac:dyDescent="0.25">
      <c r="AV4824" s="85">
        <v>4820</v>
      </c>
      <c r="AW4824" s="91"/>
      <c r="AX4824" s="93" t="s">
        <v>4324</v>
      </c>
      <c r="AY4824" s="87" t="s">
        <v>1720</v>
      </c>
      <c r="AZ4824" s="93" t="s">
        <v>7368</v>
      </c>
      <c r="BA4824" s="88" t="s">
        <v>2369</v>
      </c>
      <c r="BB4824" s="86" t="s">
        <v>1146</v>
      </c>
      <c r="BC4824" s="89">
        <v>9555</v>
      </c>
      <c r="BD4824" s="90">
        <v>45717</v>
      </c>
      <c r="BE4824" s="35"/>
    </row>
    <row r="4825" spans="48:57" x14ac:dyDescent="0.25">
      <c r="AV4825" s="85">
        <v>4821</v>
      </c>
      <c r="AW4825" s="91"/>
      <c r="AX4825" s="93" t="s">
        <v>4324</v>
      </c>
      <c r="AY4825" s="87" t="s">
        <v>1720</v>
      </c>
      <c r="AZ4825" s="93" t="s">
        <v>7368</v>
      </c>
      <c r="BA4825" s="88" t="s">
        <v>2369</v>
      </c>
      <c r="BB4825" s="86" t="s">
        <v>1146</v>
      </c>
      <c r="BC4825" s="89">
        <v>47775</v>
      </c>
      <c r="BD4825" s="90">
        <v>45717</v>
      </c>
      <c r="BE4825" s="35"/>
    </row>
    <row r="4826" spans="48:57" x14ac:dyDescent="0.25">
      <c r="AV4826" s="85">
        <v>4822</v>
      </c>
      <c r="AW4826" s="91"/>
      <c r="AX4826" s="93" t="s">
        <v>4324</v>
      </c>
      <c r="AY4826" s="87" t="s">
        <v>1720</v>
      </c>
      <c r="AZ4826" s="93" t="s">
        <v>7368</v>
      </c>
      <c r="BA4826" s="88" t="s">
        <v>3004</v>
      </c>
      <c r="BB4826" s="86" t="s">
        <v>1576</v>
      </c>
      <c r="BC4826" s="89">
        <v>11004</v>
      </c>
      <c r="BD4826" s="90">
        <v>45717</v>
      </c>
      <c r="BE4826" s="35"/>
    </row>
    <row r="4827" spans="48:57" x14ac:dyDescent="0.25">
      <c r="AV4827" s="85">
        <v>4823</v>
      </c>
      <c r="AW4827" s="91"/>
      <c r="AX4827" s="93" t="s">
        <v>4324</v>
      </c>
      <c r="AY4827" s="87" t="s">
        <v>448</v>
      </c>
      <c r="AZ4827" s="93" t="s">
        <v>7982</v>
      </c>
      <c r="BA4827" s="88" t="s">
        <v>1001</v>
      </c>
      <c r="BB4827" s="86" t="s">
        <v>1002</v>
      </c>
      <c r="BC4827" s="89">
        <v>28440</v>
      </c>
      <c r="BD4827" s="90">
        <v>45717</v>
      </c>
      <c r="BE4827" s="35"/>
    </row>
    <row r="4828" spans="48:57" x14ac:dyDescent="0.25">
      <c r="AV4828" s="85">
        <v>4824</v>
      </c>
      <c r="AW4828" s="91"/>
      <c r="AX4828" s="93" t="s">
        <v>4324</v>
      </c>
      <c r="AY4828" s="87" t="s">
        <v>8013</v>
      </c>
      <c r="AZ4828" s="93" t="s">
        <v>7679</v>
      </c>
      <c r="BA4828" s="88" t="s">
        <v>615</v>
      </c>
      <c r="BB4828" s="86" t="s">
        <v>616</v>
      </c>
      <c r="BC4828" s="89">
        <v>7500</v>
      </c>
      <c r="BD4828" s="90">
        <v>45717</v>
      </c>
      <c r="BE4828" s="35"/>
    </row>
    <row r="4829" spans="48:57" x14ac:dyDescent="0.25">
      <c r="AV4829" s="85">
        <v>4825</v>
      </c>
      <c r="AW4829" s="91"/>
      <c r="AX4829" s="93" t="s">
        <v>4324</v>
      </c>
      <c r="AY4829" s="87" t="s">
        <v>8014</v>
      </c>
      <c r="AZ4829" s="93" t="s">
        <v>7317</v>
      </c>
      <c r="BA4829" s="88" t="s">
        <v>2228</v>
      </c>
      <c r="BB4829" s="86" t="s">
        <v>790</v>
      </c>
      <c r="BC4829" s="89">
        <v>14500</v>
      </c>
      <c r="BD4829" s="90">
        <v>45717</v>
      </c>
      <c r="BE4829" s="35"/>
    </row>
    <row r="4830" spans="48:57" x14ac:dyDescent="0.25">
      <c r="AV4830" s="85">
        <v>4826</v>
      </c>
      <c r="AW4830" s="91"/>
      <c r="AX4830" s="93" t="s">
        <v>4324</v>
      </c>
      <c r="AY4830" s="87" t="s">
        <v>8015</v>
      </c>
      <c r="AZ4830" s="93" t="s">
        <v>7424</v>
      </c>
      <c r="BA4830" s="88" t="s">
        <v>1077</v>
      </c>
      <c r="BB4830" s="86" t="s">
        <v>1078</v>
      </c>
      <c r="BC4830" s="89">
        <v>5500</v>
      </c>
      <c r="BD4830" s="90">
        <v>45689</v>
      </c>
      <c r="BE4830" s="35"/>
    </row>
    <row r="4831" spans="48:57" x14ac:dyDescent="0.25">
      <c r="AV4831" s="85">
        <v>4827</v>
      </c>
      <c r="AW4831" s="91"/>
      <c r="AX4831" s="93" t="s">
        <v>4324</v>
      </c>
      <c r="AY4831" s="87" t="s">
        <v>8015</v>
      </c>
      <c r="AZ4831" s="93" t="s">
        <v>7424</v>
      </c>
      <c r="BA4831" s="88" t="s">
        <v>1077</v>
      </c>
      <c r="BB4831" s="86" t="s">
        <v>1078</v>
      </c>
      <c r="BC4831" s="89">
        <v>8250</v>
      </c>
      <c r="BD4831" s="90">
        <v>45658</v>
      </c>
      <c r="BE4831" s="35"/>
    </row>
    <row r="4832" spans="48:57" x14ac:dyDescent="0.25">
      <c r="AV4832" s="85">
        <v>4828</v>
      </c>
      <c r="AW4832" s="91"/>
      <c r="AX4832" s="93" t="s">
        <v>4324</v>
      </c>
      <c r="AY4832" s="87" t="s">
        <v>8015</v>
      </c>
      <c r="AZ4832" s="93" t="s">
        <v>7424</v>
      </c>
      <c r="BA4832" s="88" t="s">
        <v>1077</v>
      </c>
      <c r="BB4832" s="86" t="s">
        <v>1078</v>
      </c>
      <c r="BC4832" s="89">
        <v>8250</v>
      </c>
      <c r="BD4832" s="90">
        <v>45717</v>
      </c>
      <c r="BE4832" s="35"/>
    </row>
    <row r="4833" spans="48:57" x14ac:dyDescent="0.25">
      <c r="AV4833" s="85">
        <v>4829</v>
      </c>
      <c r="AW4833" s="91"/>
      <c r="AX4833" s="93" t="s">
        <v>4324</v>
      </c>
      <c r="AY4833" s="87" t="s">
        <v>8015</v>
      </c>
      <c r="AZ4833" s="93" t="s">
        <v>7424</v>
      </c>
      <c r="BA4833" s="88" t="s">
        <v>1077</v>
      </c>
      <c r="BB4833" s="86" t="s">
        <v>1078</v>
      </c>
      <c r="BC4833" s="89">
        <v>8250</v>
      </c>
      <c r="BD4833" s="90">
        <v>45717</v>
      </c>
      <c r="BE4833" s="35"/>
    </row>
    <row r="4834" spans="48:57" x14ac:dyDescent="0.25">
      <c r="AV4834" s="85">
        <v>4830</v>
      </c>
      <c r="AW4834" s="91"/>
      <c r="AX4834" s="93" t="s">
        <v>4324</v>
      </c>
      <c r="AY4834" s="87" t="s">
        <v>8015</v>
      </c>
      <c r="AZ4834" s="93" t="s">
        <v>7424</v>
      </c>
      <c r="BA4834" s="88" t="s">
        <v>1077</v>
      </c>
      <c r="BB4834" s="86" t="s">
        <v>1078</v>
      </c>
      <c r="BC4834" s="89">
        <v>11000</v>
      </c>
      <c r="BD4834" s="90">
        <v>45717</v>
      </c>
      <c r="BE4834" s="35"/>
    </row>
    <row r="4835" spans="48:57" x14ac:dyDescent="0.25">
      <c r="AV4835" s="85">
        <v>4831</v>
      </c>
      <c r="AW4835" s="91"/>
      <c r="AX4835" s="93" t="s">
        <v>4324</v>
      </c>
      <c r="AY4835" s="87" t="s">
        <v>8016</v>
      </c>
      <c r="AZ4835" s="93" t="s">
        <v>8017</v>
      </c>
      <c r="BA4835" s="88" t="s">
        <v>2228</v>
      </c>
      <c r="BB4835" s="86" t="s">
        <v>790</v>
      </c>
      <c r="BC4835" s="89">
        <v>14500</v>
      </c>
      <c r="BD4835" s="90">
        <v>45717</v>
      </c>
      <c r="BE4835" s="35"/>
    </row>
    <row r="4836" spans="48:57" x14ac:dyDescent="0.25">
      <c r="AV4836" s="85">
        <v>4832</v>
      </c>
      <c r="AW4836" s="91"/>
      <c r="AX4836" s="93" t="s">
        <v>4324</v>
      </c>
      <c r="AY4836" s="87" t="s">
        <v>1434</v>
      </c>
      <c r="AZ4836" s="93" t="s">
        <v>8018</v>
      </c>
      <c r="BA4836" s="88" t="s">
        <v>5832</v>
      </c>
      <c r="BB4836" s="86" t="s">
        <v>835</v>
      </c>
      <c r="BC4836" s="89">
        <v>28125</v>
      </c>
      <c r="BD4836" s="90">
        <v>45717</v>
      </c>
      <c r="BE4836" s="35"/>
    </row>
    <row r="4837" spans="48:57" x14ac:dyDescent="0.25">
      <c r="AV4837" s="85">
        <v>4833</v>
      </c>
      <c r="AW4837" s="91"/>
      <c r="AX4837" s="93" t="s">
        <v>4324</v>
      </c>
      <c r="AY4837" s="87" t="s">
        <v>1434</v>
      </c>
      <c r="AZ4837" s="93" t="s">
        <v>8018</v>
      </c>
      <c r="BA4837" s="88" t="s">
        <v>1077</v>
      </c>
      <c r="BB4837" s="86" t="s">
        <v>1078</v>
      </c>
      <c r="BC4837" s="89">
        <v>5500</v>
      </c>
      <c r="BD4837" s="90">
        <v>45717</v>
      </c>
      <c r="BE4837" s="35"/>
    </row>
    <row r="4838" spans="48:57" x14ac:dyDescent="0.25">
      <c r="AV4838" s="85">
        <v>4834</v>
      </c>
      <c r="AW4838" s="91"/>
      <c r="AX4838" s="93" t="s">
        <v>4324</v>
      </c>
      <c r="AY4838" s="87" t="s">
        <v>1434</v>
      </c>
      <c r="AZ4838" s="93" t="s">
        <v>8018</v>
      </c>
      <c r="BA4838" s="88" t="s">
        <v>1077</v>
      </c>
      <c r="BB4838" s="86" t="s">
        <v>1078</v>
      </c>
      <c r="BC4838" s="89">
        <v>2750</v>
      </c>
      <c r="BD4838" s="90">
        <v>45717</v>
      </c>
      <c r="BE4838" s="35"/>
    </row>
    <row r="4839" spans="48:57" x14ac:dyDescent="0.25">
      <c r="AV4839" s="85">
        <v>4835</v>
      </c>
      <c r="AW4839" s="91"/>
      <c r="AX4839" s="93" t="s">
        <v>4324</v>
      </c>
      <c r="AY4839" s="87" t="s">
        <v>1434</v>
      </c>
      <c r="AZ4839" s="93" t="s">
        <v>8018</v>
      </c>
      <c r="BA4839" s="88" t="s">
        <v>1077</v>
      </c>
      <c r="BB4839" s="86" t="s">
        <v>1078</v>
      </c>
      <c r="BC4839" s="89">
        <v>13750</v>
      </c>
      <c r="BD4839" s="90">
        <v>45689</v>
      </c>
      <c r="BE4839" s="35"/>
    </row>
    <row r="4840" spans="48:57" x14ac:dyDescent="0.25">
      <c r="AV4840" s="85">
        <v>4836</v>
      </c>
      <c r="AW4840" s="91"/>
      <c r="AX4840" s="93" t="s">
        <v>4324</v>
      </c>
      <c r="AY4840" s="87" t="s">
        <v>1434</v>
      </c>
      <c r="AZ4840" s="93" t="s">
        <v>8018</v>
      </c>
      <c r="BA4840" s="88" t="s">
        <v>7201</v>
      </c>
      <c r="BB4840" s="86" t="s">
        <v>550</v>
      </c>
      <c r="BC4840" s="89">
        <v>3930</v>
      </c>
      <c r="BD4840" s="90">
        <v>45658</v>
      </c>
      <c r="BE4840" s="35"/>
    </row>
    <row r="4841" spans="48:57" x14ac:dyDescent="0.25">
      <c r="AV4841" s="85">
        <v>4837</v>
      </c>
      <c r="AW4841" s="91"/>
      <c r="AX4841" s="93" t="s">
        <v>4324</v>
      </c>
      <c r="AY4841" s="87" t="s">
        <v>1434</v>
      </c>
      <c r="AZ4841" s="93" t="s">
        <v>8018</v>
      </c>
      <c r="BA4841" s="88" t="s">
        <v>1501</v>
      </c>
      <c r="BB4841" s="86" t="s">
        <v>1310</v>
      </c>
      <c r="BC4841" s="89">
        <v>16170</v>
      </c>
      <c r="BD4841" s="90">
        <v>45717</v>
      </c>
      <c r="BE4841" s="35"/>
    </row>
    <row r="4842" spans="48:57" x14ac:dyDescent="0.25">
      <c r="AV4842" s="85">
        <v>4838</v>
      </c>
      <c r="AW4842" s="91"/>
      <c r="AX4842" s="93" t="s">
        <v>4324</v>
      </c>
      <c r="AY4842" s="87" t="s">
        <v>1688</v>
      </c>
      <c r="AZ4842" s="93" t="s">
        <v>8019</v>
      </c>
      <c r="BA4842" s="88" t="s">
        <v>3195</v>
      </c>
      <c r="BB4842" s="86" t="s">
        <v>459</v>
      </c>
      <c r="BC4842" s="89">
        <v>15450</v>
      </c>
      <c r="BD4842" s="90">
        <v>45717</v>
      </c>
      <c r="BE4842" s="35"/>
    </row>
    <row r="4843" spans="48:57" x14ac:dyDescent="0.25">
      <c r="AV4843" s="85">
        <v>4839</v>
      </c>
      <c r="AW4843" s="91"/>
      <c r="AX4843" s="93" t="s">
        <v>4324</v>
      </c>
      <c r="AY4843" s="87" t="s">
        <v>1688</v>
      </c>
      <c r="AZ4843" s="93" t="s">
        <v>8019</v>
      </c>
      <c r="BA4843" s="88" t="s">
        <v>3195</v>
      </c>
      <c r="BB4843" s="86" t="s">
        <v>459</v>
      </c>
      <c r="BC4843" s="89">
        <v>4635</v>
      </c>
      <c r="BD4843" s="90">
        <v>45717</v>
      </c>
      <c r="BE4843" s="35"/>
    </row>
    <row r="4844" spans="48:57" x14ac:dyDescent="0.25">
      <c r="AV4844" s="85">
        <v>4840</v>
      </c>
      <c r="AW4844" s="91"/>
      <c r="AX4844" s="93" t="s">
        <v>4324</v>
      </c>
      <c r="AY4844" s="87" t="s">
        <v>8020</v>
      </c>
      <c r="AZ4844" s="93" t="s">
        <v>8021</v>
      </c>
      <c r="BA4844" s="88" t="s">
        <v>1323</v>
      </c>
      <c r="BB4844" s="86" t="s">
        <v>631</v>
      </c>
      <c r="BC4844" s="89">
        <v>5325</v>
      </c>
      <c r="BD4844" s="90">
        <v>45717</v>
      </c>
      <c r="BE4844" s="35"/>
    </row>
    <row r="4845" spans="48:57" x14ac:dyDescent="0.25">
      <c r="AV4845" s="85">
        <v>4841</v>
      </c>
      <c r="AW4845" s="91"/>
      <c r="AX4845" s="93" t="s">
        <v>4324</v>
      </c>
      <c r="AY4845" s="87" t="s">
        <v>8020</v>
      </c>
      <c r="AZ4845" s="93" t="s">
        <v>8021</v>
      </c>
      <c r="BA4845" s="88" t="s">
        <v>1582</v>
      </c>
      <c r="BB4845" s="86" t="s">
        <v>502</v>
      </c>
      <c r="BC4845" s="89">
        <v>7305</v>
      </c>
      <c r="BD4845" s="90">
        <v>45717</v>
      </c>
      <c r="BE4845" s="35"/>
    </row>
    <row r="4846" spans="48:57" x14ac:dyDescent="0.25">
      <c r="AV4846" s="85">
        <v>4842</v>
      </c>
      <c r="AW4846" s="91"/>
      <c r="AX4846" s="93" t="s">
        <v>4324</v>
      </c>
      <c r="AY4846" s="87" t="s">
        <v>8020</v>
      </c>
      <c r="AZ4846" s="93" t="s">
        <v>8021</v>
      </c>
      <c r="BA4846" s="88" t="s">
        <v>2363</v>
      </c>
      <c r="BB4846" s="86" t="s">
        <v>461</v>
      </c>
      <c r="BC4846" s="89">
        <v>10860</v>
      </c>
      <c r="BD4846" s="90">
        <v>45717</v>
      </c>
      <c r="BE4846" s="35"/>
    </row>
    <row r="4847" spans="48:57" x14ac:dyDescent="0.25">
      <c r="AV4847" s="85">
        <v>4843</v>
      </c>
      <c r="AW4847" s="91"/>
      <c r="AX4847" s="93" t="s">
        <v>4324</v>
      </c>
      <c r="AY4847" s="87" t="s">
        <v>8020</v>
      </c>
      <c r="AZ4847" s="93" t="s">
        <v>8021</v>
      </c>
      <c r="BA4847" s="88" t="s">
        <v>2363</v>
      </c>
      <c r="BB4847" s="86" t="s">
        <v>461</v>
      </c>
      <c r="BC4847" s="89">
        <v>10860</v>
      </c>
      <c r="BD4847" s="90">
        <v>45717</v>
      </c>
      <c r="BE4847" s="35"/>
    </row>
    <row r="4848" spans="48:57" x14ac:dyDescent="0.25">
      <c r="AV4848" s="85">
        <v>4844</v>
      </c>
      <c r="AW4848" s="91"/>
      <c r="AX4848" s="93" t="s">
        <v>8022</v>
      </c>
      <c r="AY4848" s="87" t="s">
        <v>8023</v>
      </c>
      <c r="AZ4848" s="93" t="s">
        <v>8024</v>
      </c>
      <c r="BA4848" s="88" t="s">
        <v>1017</v>
      </c>
      <c r="BB4848" s="86" t="s">
        <v>1018</v>
      </c>
      <c r="BC4848" s="89">
        <v>45000</v>
      </c>
      <c r="BD4848" s="90">
        <v>45689</v>
      </c>
      <c r="BE4848" s="35"/>
    </row>
    <row r="4849" spans="48:57" x14ac:dyDescent="0.25">
      <c r="AV4849" s="85">
        <v>4845</v>
      </c>
      <c r="AW4849" s="91"/>
      <c r="AX4849" s="93" t="s">
        <v>8022</v>
      </c>
      <c r="AY4849" s="87" t="s">
        <v>8023</v>
      </c>
      <c r="AZ4849" s="93" t="s">
        <v>8024</v>
      </c>
      <c r="BA4849" s="88" t="s">
        <v>1032</v>
      </c>
      <c r="BB4849" s="86" t="s">
        <v>948</v>
      </c>
      <c r="BC4849" s="89">
        <v>55000</v>
      </c>
      <c r="BD4849" s="90">
        <v>45658</v>
      </c>
      <c r="BE4849" s="35"/>
    </row>
    <row r="4850" spans="48:57" x14ac:dyDescent="0.25">
      <c r="AV4850" s="85">
        <v>4846</v>
      </c>
      <c r="AW4850" s="91"/>
      <c r="AX4850" s="93" t="s">
        <v>8022</v>
      </c>
      <c r="AY4850" s="87" t="s">
        <v>8023</v>
      </c>
      <c r="AZ4850" s="93" t="s">
        <v>8024</v>
      </c>
      <c r="BA4850" s="88" t="s">
        <v>1032</v>
      </c>
      <c r="BB4850" s="86" t="s">
        <v>948</v>
      </c>
      <c r="BC4850" s="89">
        <v>55000</v>
      </c>
      <c r="BD4850" s="90">
        <v>45717</v>
      </c>
      <c r="BE4850" s="35"/>
    </row>
    <row r="4851" spans="48:57" x14ac:dyDescent="0.25">
      <c r="AV4851" s="85">
        <v>4847</v>
      </c>
      <c r="AW4851" s="91"/>
      <c r="AX4851" s="93" t="s">
        <v>8022</v>
      </c>
      <c r="AY4851" s="87" t="s">
        <v>8023</v>
      </c>
      <c r="AZ4851" s="93" t="s">
        <v>8024</v>
      </c>
      <c r="BA4851" s="88" t="s">
        <v>615</v>
      </c>
      <c r="BB4851" s="86" t="s">
        <v>616</v>
      </c>
      <c r="BC4851" s="89">
        <v>225000</v>
      </c>
      <c r="BD4851" s="90">
        <v>45717</v>
      </c>
      <c r="BE4851" s="35"/>
    </row>
    <row r="4852" spans="48:57" x14ac:dyDescent="0.25">
      <c r="AV4852" s="85">
        <v>4848</v>
      </c>
      <c r="AW4852" s="91"/>
      <c r="AX4852" s="93" t="s">
        <v>8022</v>
      </c>
      <c r="AY4852" s="87" t="s">
        <v>8023</v>
      </c>
      <c r="AZ4852" s="93" t="s">
        <v>8024</v>
      </c>
      <c r="BA4852" s="88" t="s">
        <v>1041</v>
      </c>
      <c r="BB4852" s="86" t="s">
        <v>1004</v>
      </c>
      <c r="BC4852" s="89">
        <v>180000</v>
      </c>
      <c r="BD4852" s="90">
        <v>45717</v>
      </c>
      <c r="BE4852" s="35"/>
    </row>
    <row r="4853" spans="48:57" x14ac:dyDescent="0.25">
      <c r="AV4853" s="85">
        <v>4849</v>
      </c>
      <c r="AW4853" s="91"/>
      <c r="AX4853" s="93" t="s">
        <v>8022</v>
      </c>
      <c r="AY4853" s="87" t="s">
        <v>8023</v>
      </c>
      <c r="AZ4853" s="93" t="s">
        <v>8024</v>
      </c>
      <c r="BA4853" s="88" t="s">
        <v>732</v>
      </c>
      <c r="BB4853" s="86" t="s">
        <v>733</v>
      </c>
      <c r="BC4853" s="89">
        <v>57500</v>
      </c>
      <c r="BD4853" s="90">
        <v>45717</v>
      </c>
      <c r="BE4853" s="35"/>
    </row>
    <row r="4854" spans="48:57" x14ac:dyDescent="0.25">
      <c r="AV4854" s="85">
        <v>4850</v>
      </c>
      <c r="AW4854" s="91"/>
      <c r="AX4854" s="93" t="s">
        <v>8022</v>
      </c>
      <c r="AY4854" s="87" t="s">
        <v>8023</v>
      </c>
      <c r="AZ4854" s="93" t="s">
        <v>8024</v>
      </c>
      <c r="BA4854" s="88" t="s">
        <v>1077</v>
      </c>
      <c r="BB4854" s="86" t="s">
        <v>1078</v>
      </c>
      <c r="BC4854" s="89">
        <v>44000</v>
      </c>
      <c r="BD4854" s="90">
        <v>45717</v>
      </c>
      <c r="BE4854" s="35"/>
    </row>
    <row r="4855" spans="48:57" x14ac:dyDescent="0.25">
      <c r="AV4855" s="85">
        <v>4851</v>
      </c>
      <c r="AW4855" s="91"/>
      <c r="AX4855" s="93" t="s">
        <v>8022</v>
      </c>
      <c r="AY4855" s="87" t="s">
        <v>8023</v>
      </c>
      <c r="AZ4855" s="93" t="s">
        <v>8024</v>
      </c>
      <c r="BA4855" s="88" t="s">
        <v>8025</v>
      </c>
      <c r="BB4855" s="86" t="s">
        <v>1585</v>
      </c>
      <c r="BC4855" s="89">
        <v>15840</v>
      </c>
      <c r="BD4855" s="90">
        <v>45717</v>
      </c>
      <c r="BE4855" s="35"/>
    </row>
    <row r="4856" spans="48:57" x14ac:dyDescent="0.25">
      <c r="AV4856" s="85">
        <v>4852</v>
      </c>
      <c r="AW4856" s="91"/>
      <c r="AX4856" s="93" t="s">
        <v>8022</v>
      </c>
      <c r="AY4856" s="87" t="s">
        <v>8023</v>
      </c>
      <c r="AZ4856" s="93" t="s">
        <v>8024</v>
      </c>
      <c r="BA4856" s="88" t="s">
        <v>2328</v>
      </c>
      <c r="BB4856" s="86" t="s">
        <v>85</v>
      </c>
      <c r="BC4856" s="89">
        <v>19890</v>
      </c>
      <c r="BD4856" s="90">
        <v>45717</v>
      </c>
      <c r="BE4856" s="35"/>
    </row>
    <row r="4857" spans="48:57" x14ac:dyDescent="0.25">
      <c r="AV4857" s="85">
        <v>4853</v>
      </c>
      <c r="AW4857" s="91"/>
      <c r="AX4857" s="93" t="s">
        <v>8022</v>
      </c>
      <c r="AY4857" s="87" t="s">
        <v>8023</v>
      </c>
      <c r="AZ4857" s="93" t="s">
        <v>8024</v>
      </c>
      <c r="BA4857" s="88" t="s">
        <v>1017</v>
      </c>
      <c r="BB4857" s="86" t="s">
        <v>1018</v>
      </c>
      <c r="BC4857" s="89">
        <v>45000</v>
      </c>
      <c r="BD4857" s="90">
        <v>45689</v>
      </c>
      <c r="BE4857" s="35"/>
    </row>
    <row r="4858" spans="48:57" x14ac:dyDescent="0.25">
      <c r="AV4858" s="85">
        <v>4854</v>
      </c>
      <c r="AW4858" s="91"/>
      <c r="AX4858" s="93" t="s">
        <v>8026</v>
      </c>
      <c r="AY4858" s="87" t="s">
        <v>8027</v>
      </c>
      <c r="AZ4858" s="93" t="s">
        <v>7182</v>
      </c>
      <c r="BA4858" s="88" t="s">
        <v>645</v>
      </c>
      <c r="BB4858" s="86" t="s">
        <v>646</v>
      </c>
      <c r="BC4858" s="89">
        <v>47500</v>
      </c>
      <c r="BD4858" s="90">
        <v>45658</v>
      </c>
      <c r="BE4858" s="35"/>
    </row>
    <row r="4859" spans="48:57" x14ac:dyDescent="0.25">
      <c r="AV4859" s="85">
        <v>4855</v>
      </c>
      <c r="AW4859" s="91"/>
      <c r="AX4859" s="93" t="s">
        <v>8026</v>
      </c>
      <c r="AY4859" s="87" t="s">
        <v>8027</v>
      </c>
      <c r="AZ4859" s="93" t="s">
        <v>7182</v>
      </c>
      <c r="BA4859" s="88" t="s">
        <v>1041</v>
      </c>
      <c r="BB4859" s="86" t="s">
        <v>1004</v>
      </c>
      <c r="BC4859" s="89">
        <v>6000</v>
      </c>
      <c r="BD4859" s="90">
        <v>45717</v>
      </c>
      <c r="BE4859" s="35"/>
    </row>
    <row r="4860" spans="48:57" x14ac:dyDescent="0.25">
      <c r="AV4860" s="85">
        <v>4856</v>
      </c>
      <c r="AW4860" s="91"/>
      <c r="AX4860" s="93" t="s">
        <v>4324</v>
      </c>
      <c r="AY4860" s="87" t="s">
        <v>3591</v>
      </c>
      <c r="AZ4860" s="93" t="s">
        <v>8028</v>
      </c>
      <c r="BA4860" s="88" t="s">
        <v>1017</v>
      </c>
      <c r="BB4860" s="86" t="s">
        <v>1018</v>
      </c>
      <c r="BC4860" s="89">
        <v>15000</v>
      </c>
      <c r="BD4860" s="90">
        <v>45717</v>
      </c>
      <c r="BE4860" s="35"/>
    </row>
    <row r="4861" spans="48:57" x14ac:dyDescent="0.25">
      <c r="AV4861" s="85">
        <v>4857</v>
      </c>
      <c r="AW4861" s="91"/>
      <c r="AX4861" s="93" t="s">
        <v>4324</v>
      </c>
      <c r="AY4861" s="87" t="s">
        <v>3591</v>
      </c>
      <c r="AZ4861" s="93" t="s">
        <v>8028</v>
      </c>
      <c r="BA4861" s="88" t="s">
        <v>1017</v>
      </c>
      <c r="BB4861" s="86" t="s">
        <v>1018</v>
      </c>
      <c r="BC4861" s="89">
        <v>30000</v>
      </c>
      <c r="BD4861" s="90">
        <v>45717</v>
      </c>
      <c r="BE4861" s="35"/>
    </row>
    <row r="4862" spans="48:57" x14ac:dyDescent="0.25">
      <c r="AV4862" s="85">
        <v>4858</v>
      </c>
      <c r="AW4862" s="91"/>
      <c r="AX4862" s="93" t="s">
        <v>4324</v>
      </c>
      <c r="AY4862" s="87" t="s">
        <v>5654</v>
      </c>
      <c r="AZ4862" s="93" t="s">
        <v>5595</v>
      </c>
      <c r="BA4862" s="88" t="s">
        <v>615</v>
      </c>
      <c r="BB4862" s="86" t="s">
        <v>616</v>
      </c>
      <c r="BC4862" s="89">
        <v>7500</v>
      </c>
      <c r="BD4862" s="90">
        <v>45717</v>
      </c>
      <c r="BE4862" s="35"/>
    </row>
    <row r="4863" spans="48:57" x14ac:dyDescent="0.25">
      <c r="AV4863" s="85">
        <v>4859</v>
      </c>
      <c r="AW4863" s="91"/>
      <c r="AX4863" s="93" t="s">
        <v>4324</v>
      </c>
      <c r="AY4863" s="87" t="s">
        <v>8029</v>
      </c>
      <c r="AZ4863" s="93" t="s">
        <v>8030</v>
      </c>
      <c r="BA4863" s="88" t="s">
        <v>1032</v>
      </c>
      <c r="BB4863" s="86" t="s">
        <v>948</v>
      </c>
      <c r="BC4863" s="89">
        <v>44000</v>
      </c>
      <c r="BD4863" s="90">
        <v>45717</v>
      </c>
      <c r="BE4863" s="35"/>
    </row>
    <row r="4864" spans="48:57" x14ac:dyDescent="0.25">
      <c r="AV4864" s="85">
        <v>4860</v>
      </c>
      <c r="AW4864" s="91"/>
      <c r="AX4864" s="93" t="s">
        <v>4324</v>
      </c>
      <c r="AY4864" s="87" t="s">
        <v>8031</v>
      </c>
      <c r="AZ4864" s="93" t="s">
        <v>7407</v>
      </c>
      <c r="BA4864" s="88" t="s">
        <v>2043</v>
      </c>
      <c r="BB4864" s="86" t="s">
        <v>2044</v>
      </c>
      <c r="BC4864" s="89">
        <v>10250</v>
      </c>
      <c r="BD4864" s="90">
        <v>45717</v>
      </c>
      <c r="BE4864" s="35"/>
    </row>
    <row r="4865" spans="48:57" x14ac:dyDescent="0.25">
      <c r="AV4865" s="85">
        <v>4861</v>
      </c>
      <c r="AW4865" s="91"/>
      <c r="AX4865" s="93" t="s">
        <v>4324</v>
      </c>
      <c r="AY4865" s="87" t="s">
        <v>8032</v>
      </c>
      <c r="AZ4865" s="93" t="s">
        <v>7724</v>
      </c>
      <c r="BA4865" s="88" t="s">
        <v>7513</v>
      </c>
      <c r="BB4865" s="86" t="s">
        <v>1191</v>
      </c>
      <c r="BC4865" s="89">
        <v>8235</v>
      </c>
      <c r="BD4865" s="90">
        <v>45717</v>
      </c>
      <c r="BE4865" s="35"/>
    </row>
    <row r="4866" spans="48:57" x14ac:dyDescent="0.25">
      <c r="AV4866" s="85">
        <v>4862</v>
      </c>
      <c r="AW4866" s="91"/>
      <c r="AX4866" s="93" t="s">
        <v>4324</v>
      </c>
      <c r="AY4866" s="87" t="s">
        <v>8032</v>
      </c>
      <c r="AZ4866" s="93" t="s">
        <v>7724</v>
      </c>
      <c r="BA4866" s="88" t="s">
        <v>7513</v>
      </c>
      <c r="BB4866" s="86" t="s">
        <v>1191</v>
      </c>
      <c r="BC4866" s="89">
        <v>24705</v>
      </c>
      <c r="BD4866" s="90">
        <v>45689</v>
      </c>
      <c r="BE4866" s="35"/>
    </row>
    <row r="4867" spans="48:57" x14ac:dyDescent="0.25">
      <c r="AV4867" s="85">
        <v>4863</v>
      </c>
      <c r="AW4867" s="91"/>
      <c r="AX4867" s="93" t="s">
        <v>4324</v>
      </c>
      <c r="AY4867" s="87" t="s">
        <v>8033</v>
      </c>
      <c r="AZ4867" s="93" t="s">
        <v>8034</v>
      </c>
      <c r="BA4867" s="88" t="s">
        <v>615</v>
      </c>
      <c r="BB4867" s="86" t="s">
        <v>616</v>
      </c>
      <c r="BC4867" s="89">
        <v>7500</v>
      </c>
      <c r="BD4867" s="90">
        <v>45658</v>
      </c>
      <c r="BE4867" s="35"/>
    </row>
    <row r="4868" spans="48:57" x14ac:dyDescent="0.25">
      <c r="AV4868" s="85">
        <v>4864</v>
      </c>
      <c r="AW4868" s="91"/>
      <c r="AX4868" s="93" t="s">
        <v>4324</v>
      </c>
      <c r="AY4868" s="87" t="s">
        <v>8035</v>
      </c>
      <c r="AZ4868" s="93" t="s">
        <v>8036</v>
      </c>
      <c r="BA4868" s="88" t="s">
        <v>2228</v>
      </c>
      <c r="BB4868" s="86" t="s">
        <v>790</v>
      </c>
      <c r="BC4868" s="89">
        <v>43500</v>
      </c>
      <c r="BD4868" s="90">
        <v>45717</v>
      </c>
      <c r="BE4868" s="35"/>
    </row>
    <row r="4869" spans="48:57" x14ac:dyDescent="0.25">
      <c r="AV4869" s="85">
        <v>4865</v>
      </c>
      <c r="AW4869" s="91"/>
      <c r="AX4869" s="93" t="s">
        <v>4324</v>
      </c>
      <c r="AY4869" s="87" t="s">
        <v>8037</v>
      </c>
      <c r="AZ4869" s="93" t="s">
        <v>7152</v>
      </c>
      <c r="BA4869" s="88" t="s">
        <v>2228</v>
      </c>
      <c r="BB4869" s="86" t="s">
        <v>790</v>
      </c>
      <c r="BC4869" s="89">
        <v>14500</v>
      </c>
      <c r="BD4869" s="90">
        <v>45717</v>
      </c>
      <c r="BE4869" s="35"/>
    </row>
    <row r="4870" spans="48:57" x14ac:dyDescent="0.25">
      <c r="AV4870" s="85">
        <v>4866</v>
      </c>
      <c r="AW4870" s="91"/>
      <c r="AX4870" s="93" t="s">
        <v>4324</v>
      </c>
      <c r="AY4870" s="87" t="s">
        <v>8038</v>
      </c>
      <c r="AZ4870" s="93" t="s">
        <v>8039</v>
      </c>
      <c r="BA4870" s="88" t="s">
        <v>615</v>
      </c>
      <c r="BB4870" s="86" t="s">
        <v>616</v>
      </c>
      <c r="BC4870" s="89">
        <v>7500</v>
      </c>
      <c r="BD4870" s="90">
        <v>45717</v>
      </c>
      <c r="BE4870" s="35"/>
    </row>
    <row r="4871" spans="48:57" x14ac:dyDescent="0.25">
      <c r="AV4871" s="85">
        <v>4867</v>
      </c>
      <c r="AW4871" s="91"/>
      <c r="AX4871" s="93" t="s">
        <v>4324</v>
      </c>
      <c r="AY4871" s="87" t="s">
        <v>8040</v>
      </c>
      <c r="AZ4871" s="93" t="s">
        <v>5600</v>
      </c>
      <c r="BA4871" s="88" t="s">
        <v>2228</v>
      </c>
      <c r="BB4871" s="86" t="s">
        <v>790</v>
      </c>
      <c r="BC4871" s="89">
        <v>14500</v>
      </c>
      <c r="BD4871" s="90">
        <v>45717</v>
      </c>
      <c r="BE4871" s="35"/>
    </row>
    <row r="4872" spans="48:57" x14ac:dyDescent="0.25">
      <c r="AV4872" s="85">
        <v>4868</v>
      </c>
      <c r="AW4872" s="91"/>
      <c r="AX4872" s="93" t="s">
        <v>4324</v>
      </c>
      <c r="AY4872" s="87" t="s">
        <v>8040</v>
      </c>
      <c r="AZ4872" s="93" t="s">
        <v>5600</v>
      </c>
      <c r="BA4872" s="88" t="s">
        <v>1041</v>
      </c>
      <c r="BB4872" s="86" t="s">
        <v>1004</v>
      </c>
      <c r="BC4872" s="89">
        <v>6000</v>
      </c>
      <c r="BD4872" s="90">
        <v>45717</v>
      </c>
      <c r="BE4872" s="35"/>
    </row>
    <row r="4873" spans="48:57" x14ac:dyDescent="0.25">
      <c r="AV4873" s="85">
        <v>4869</v>
      </c>
      <c r="AW4873" s="91"/>
      <c r="AX4873" s="93" t="s">
        <v>4324</v>
      </c>
      <c r="AY4873" s="87" t="s">
        <v>8041</v>
      </c>
      <c r="AZ4873" s="93" t="s">
        <v>7838</v>
      </c>
      <c r="BA4873" s="88" t="s">
        <v>499</v>
      </c>
      <c r="BB4873" s="86" t="s">
        <v>500</v>
      </c>
      <c r="BC4873" s="89">
        <v>10380</v>
      </c>
      <c r="BD4873" s="90">
        <v>45717</v>
      </c>
      <c r="BE4873" s="35"/>
    </row>
    <row r="4874" spans="48:57" x14ac:dyDescent="0.25">
      <c r="AV4874" s="85">
        <v>4870</v>
      </c>
      <c r="AW4874" s="91"/>
      <c r="AX4874" s="93" t="s">
        <v>4324</v>
      </c>
      <c r="AY4874" s="87" t="s">
        <v>1563</v>
      </c>
      <c r="AZ4874" s="93" t="s">
        <v>7947</v>
      </c>
      <c r="BA4874" s="88" t="s">
        <v>1077</v>
      </c>
      <c r="BB4874" s="86" t="s">
        <v>1078</v>
      </c>
      <c r="BC4874" s="89">
        <v>13750</v>
      </c>
      <c r="BD4874" s="90">
        <v>45717</v>
      </c>
      <c r="BE4874" s="35"/>
    </row>
    <row r="4875" spans="48:57" x14ac:dyDescent="0.25">
      <c r="AV4875" s="85">
        <v>4871</v>
      </c>
      <c r="AW4875" s="91"/>
      <c r="AX4875" s="93" t="s">
        <v>4324</v>
      </c>
      <c r="AY4875" s="87" t="s">
        <v>1563</v>
      </c>
      <c r="AZ4875" s="93" t="s">
        <v>7947</v>
      </c>
      <c r="BA4875" s="88" t="s">
        <v>1077</v>
      </c>
      <c r="BB4875" s="86" t="s">
        <v>1078</v>
      </c>
      <c r="BC4875" s="89">
        <v>8250</v>
      </c>
      <c r="BD4875" s="90">
        <v>45689</v>
      </c>
      <c r="BE4875" s="35"/>
    </row>
    <row r="4876" spans="48:57" x14ac:dyDescent="0.25">
      <c r="AV4876" s="85">
        <v>4872</v>
      </c>
      <c r="AW4876" s="91"/>
      <c r="AX4876" s="93" t="s">
        <v>4324</v>
      </c>
      <c r="AY4876" s="87" t="s">
        <v>8042</v>
      </c>
      <c r="AZ4876" s="93" t="s">
        <v>7507</v>
      </c>
      <c r="BA4876" s="88" t="s">
        <v>686</v>
      </c>
      <c r="BB4876" s="86" t="s">
        <v>661</v>
      </c>
      <c r="BC4876" s="89">
        <v>0</v>
      </c>
      <c r="BD4876" s="90">
        <v>45658</v>
      </c>
      <c r="BE4876" s="35"/>
    </row>
    <row r="4877" spans="48:57" x14ac:dyDescent="0.25">
      <c r="AV4877" s="85">
        <v>4873</v>
      </c>
      <c r="AW4877" s="91"/>
      <c r="AX4877" s="93" t="s">
        <v>4324</v>
      </c>
      <c r="AY4877" s="87" t="s">
        <v>8043</v>
      </c>
      <c r="AZ4877" s="93" t="s">
        <v>5609</v>
      </c>
      <c r="BA4877" s="88" t="s">
        <v>732</v>
      </c>
      <c r="BB4877" s="86" t="s">
        <v>733</v>
      </c>
      <c r="BC4877" s="89">
        <v>5750</v>
      </c>
      <c r="BD4877" s="90">
        <v>45717</v>
      </c>
      <c r="BE4877" s="35"/>
    </row>
    <row r="4878" spans="48:57" x14ac:dyDescent="0.25">
      <c r="AV4878" s="85">
        <v>4874</v>
      </c>
      <c r="AW4878" s="91"/>
      <c r="AX4878" s="93" t="s">
        <v>4324</v>
      </c>
      <c r="AY4878" s="87" t="s">
        <v>8044</v>
      </c>
      <c r="AZ4878" s="93" t="s">
        <v>8045</v>
      </c>
      <c r="BA4878" s="88" t="s">
        <v>1032</v>
      </c>
      <c r="BB4878" s="86" t="s">
        <v>948</v>
      </c>
      <c r="BC4878" s="89">
        <v>11000</v>
      </c>
      <c r="BD4878" s="90">
        <v>45717</v>
      </c>
      <c r="BE4878" s="35"/>
    </row>
    <row r="4879" spans="48:57" x14ac:dyDescent="0.25">
      <c r="AV4879" s="85">
        <v>4875</v>
      </c>
      <c r="AW4879" s="91"/>
      <c r="AX4879" s="93" t="s">
        <v>4324</v>
      </c>
      <c r="AY4879" s="87" t="s">
        <v>8046</v>
      </c>
      <c r="AZ4879" s="93" t="s">
        <v>8047</v>
      </c>
      <c r="BA4879" s="88" t="s">
        <v>2228</v>
      </c>
      <c r="BB4879" s="86" t="s">
        <v>790</v>
      </c>
      <c r="BC4879" s="89">
        <v>29000</v>
      </c>
      <c r="BD4879" s="90">
        <v>45717</v>
      </c>
      <c r="BE4879" s="35"/>
    </row>
    <row r="4880" spans="48:57" x14ac:dyDescent="0.25">
      <c r="AV4880" s="85">
        <v>4876</v>
      </c>
      <c r="AW4880" s="91"/>
      <c r="AX4880" s="93" t="s">
        <v>4324</v>
      </c>
      <c r="AY4880" s="87" t="s">
        <v>1663</v>
      </c>
      <c r="AZ4880" s="93" t="s">
        <v>7506</v>
      </c>
      <c r="BA4880" s="88" t="s">
        <v>824</v>
      </c>
      <c r="BB4880" s="86" t="s">
        <v>140</v>
      </c>
      <c r="BC4880" s="89">
        <v>-431250</v>
      </c>
      <c r="BD4880" s="90">
        <v>45717</v>
      </c>
      <c r="BE4880" s="35"/>
    </row>
    <row r="4881" spans="48:57" x14ac:dyDescent="0.25">
      <c r="AV4881" s="85">
        <v>4877</v>
      </c>
      <c r="AW4881" s="91"/>
      <c r="AX4881" s="93" t="s">
        <v>4324</v>
      </c>
      <c r="AY4881" s="87" t="s">
        <v>8048</v>
      </c>
      <c r="AZ4881" s="93" t="s">
        <v>8049</v>
      </c>
      <c r="BA4881" s="88" t="s">
        <v>132</v>
      </c>
      <c r="BB4881" s="86" t="s">
        <v>133</v>
      </c>
      <c r="BC4881" s="89">
        <v>11300</v>
      </c>
      <c r="BD4881" s="90">
        <v>45717</v>
      </c>
      <c r="BE4881" s="35"/>
    </row>
    <row r="4882" spans="48:57" x14ac:dyDescent="0.25">
      <c r="AV4882" s="85">
        <v>4878</v>
      </c>
      <c r="AW4882" s="91"/>
      <c r="AX4882" s="93" t="s">
        <v>4324</v>
      </c>
      <c r="AY4882" s="87" t="s">
        <v>8050</v>
      </c>
      <c r="AZ4882" s="93" t="s">
        <v>8051</v>
      </c>
      <c r="BA4882" s="88" t="s">
        <v>686</v>
      </c>
      <c r="BB4882" s="86" t="s">
        <v>661</v>
      </c>
      <c r="BC4882" s="89">
        <v>0</v>
      </c>
      <c r="BD4882" s="90">
        <v>45717</v>
      </c>
      <c r="BE4882" s="35"/>
    </row>
    <row r="4883" spans="48:57" x14ac:dyDescent="0.25">
      <c r="AV4883" s="85">
        <v>4879</v>
      </c>
      <c r="AW4883" s="91"/>
      <c r="AX4883" s="93" t="s">
        <v>4324</v>
      </c>
      <c r="AY4883" s="87" t="s">
        <v>8052</v>
      </c>
      <c r="AZ4883" s="93" t="s">
        <v>7352</v>
      </c>
      <c r="BA4883" s="88" t="s">
        <v>7378</v>
      </c>
      <c r="BB4883" s="86" t="s">
        <v>946</v>
      </c>
      <c r="BC4883" s="89">
        <v>1725</v>
      </c>
      <c r="BD4883" s="90">
        <v>45717</v>
      </c>
      <c r="BE4883" s="35"/>
    </row>
    <row r="4884" spans="48:57" x14ac:dyDescent="0.25">
      <c r="AV4884" s="85">
        <v>4880</v>
      </c>
      <c r="AW4884" s="91"/>
      <c r="AX4884" s="93" t="s">
        <v>4324</v>
      </c>
      <c r="AY4884" s="87" t="s">
        <v>8052</v>
      </c>
      <c r="AZ4884" s="93" t="s">
        <v>7352</v>
      </c>
      <c r="BA4884" s="88" t="s">
        <v>1077</v>
      </c>
      <c r="BB4884" s="86" t="s">
        <v>1078</v>
      </c>
      <c r="BC4884" s="89">
        <v>13750</v>
      </c>
      <c r="BD4884" s="90">
        <v>45689</v>
      </c>
      <c r="BE4884" s="35"/>
    </row>
    <row r="4885" spans="48:57" x14ac:dyDescent="0.25">
      <c r="AV4885" s="85">
        <v>4881</v>
      </c>
      <c r="AW4885" s="91"/>
      <c r="AX4885" s="93" t="s">
        <v>4324</v>
      </c>
      <c r="AY4885" s="87" t="s">
        <v>8053</v>
      </c>
      <c r="AZ4885" s="93" t="s">
        <v>8051</v>
      </c>
      <c r="BA4885" s="88" t="s">
        <v>615</v>
      </c>
      <c r="BB4885" s="86" t="s">
        <v>616</v>
      </c>
      <c r="BC4885" s="89">
        <v>7500</v>
      </c>
      <c r="BD4885" s="90">
        <v>45658</v>
      </c>
      <c r="BE4885" s="35"/>
    </row>
    <row r="4886" spans="48:57" x14ac:dyDescent="0.25">
      <c r="AV4886" s="85">
        <v>4882</v>
      </c>
      <c r="AW4886" s="91"/>
      <c r="AX4886" s="93" t="s">
        <v>4324</v>
      </c>
      <c r="AY4886" s="87" t="s">
        <v>8054</v>
      </c>
      <c r="AZ4886" s="93" t="s">
        <v>8055</v>
      </c>
      <c r="BA4886" s="88" t="s">
        <v>2891</v>
      </c>
      <c r="BB4886" s="86" t="s">
        <v>133</v>
      </c>
      <c r="BC4886" s="89">
        <v>10170</v>
      </c>
      <c r="BD4886" s="90">
        <v>45717</v>
      </c>
      <c r="BE4886" s="35"/>
    </row>
    <row r="4887" spans="48:57" x14ac:dyDescent="0.25">
      <c r="AV4887" s="85">
        <v>4883</v>
      </c>
      <c r="AW4887" s="91"/>
      <c r="AX4887" s="93" t="s">
        <v>4324</v>
      </c>
      <c r="AY4887" s="87" t="s">
        <v>8056</v>
      </c>
      <c r="AZ4887" s="93" t="s">
        <v>7833</v>
      </c>
      <c r="BA4887" s="88" t="s">
        <v>7301</v>
      </c>
      <c r="BB4887" s="86" t="s">
        <v>7302</v>
      </c>
      <c r="BC4887" s="89">
        <v>19350</v>
      </c>
      <c r="BD4887" s="90">
        <v>45717</v>
      </c>
      <c r="BE4887" s="35"/>
    </row>
    <row r="4888" spans="48:57" x14ac:dyDescent="0.25">
      <c r="AV4888" s="85">
        <v>4884</v>
      </c>
      <c r="AW4888" s="91"/>
      <c r="AX4888" s="93" t="s">
        <v>4324</v>
      </c>
      <c r="AY4888" s="87" t="s">
        <v>8056</v>
      </c>
      <c r="AZ4888" s="93" t="s">
        <v>7833</v>
      </c>
      <c r="BA4888" s="88" t="s">
        <v>1041</v>
      </c>
      <c r="BB4888" s="86" t="s">
        <v>1004</v>
      </c>
      <c r="BC4888" s="89">
        <v>6000</v>
      </c>
      <c r="BD4888" s="90">
        <v>45717</v>
      </c>
      <c r="BE4888" s="35"/>
    </row>
    <row r="4889" spans="48:57" x14ac:dyDescent="0.25">
      <c r="AV4889" s="85">
        <v>4885</v>
      </c>
      <c r="AW4889" s="91"/>
      <c r="AX4889" s="93" t="s">
        <v>4324</v>
      </c>
      <c r="AY4889" s="87" t="s">
        <v>8057</v>
      </c>
      <c r="AZ4889" s="93" t="s">
        <v>7156</v>
      </c>
      <c r="BA4889" s="88" t="s">
        <v>2352</v>
      </c>
      <c r="BB4889" s="86" t="s">
        <v>1451</v>
      </c>
      <c r="BC4889" s="89">
        <v>15135</v>
      </c>
      <c r="BD4889" s="90">
        <v>45717</v>
      </c>
      <c r="BE4889" s="35"/>
    </row>
    <row r="4890" spans="48:57" x14ac:dyDescent="0.25">
      <c r="AV4890" s="85">
        <v>4886</v>
      </c>
      <c r="AW4890" s="91"/>
      <c r="AX4890" s="93" t="s">
        <v>4324</v>
      </c>
      <c r="AY4890" s="87" t="s">
        <v>8058</v>
      </c>
      <c r="AZ4890" s="93" t="s">
        <v>5600</v>
      </c>
      <c r="BA4890" s="88" t="s">
        <v>1041</v>
      </c>
      <c r="BB4890" s="86" t="s">
        <v>1004</v>
      </c>
      <c r="BC4890" s="89">
        <v>6000</v>
      </c>
      <c r="BD4890" s="90">
        <v>45717</v>
      </c>
      <c r="BE4890" s="35"/>
    </row>
    <row r="4891" spans="48:57" x14ac:dyDescent="0.25">
      <c r="AV4891" s="85">
        <v>4887</v>
      </c>
      <c r="AW4891" s="91"/>
      <c r="AX4891" s="93" t="s">
        <v>4324</v>
      </c>
      <c r="AY4891" s="87" t="s">
        <v>5881</v>
      </c>
      <c r="AZ4891" s="93" t="s">
        <v>8059</v>
      </c>
      <c r="BA4891" s="88" t="s">
        <v>686</v>
      </c>
      <c r="BB4891" s="86" t="s">
        <v>661</v>
      </c>
      <c r="BC4891" s="89">
        <v>0</v>
      </c>
      <c r="BD4891" s="90">
        <v>45717</v>
      </c>
      <c r="BE4891" s="35"/>
    </row>
    <row r="4892" spans="48:57" x14ac:dyDescent="0.25">
      <c r="AV4892" s="85">
        <v>4888</v>
      </c>
      <c r="AW4892" s="91"/>
      <c r="AX4892" s="93" t="s">
        <v>4324</v>
      </c>
      <c r="AY4892" s="87" t="s">
        <v>719</v>
      </c>
      <c r="AZ4892" s="93" t="s">
        <v>8060</v>
      </c>
      <c r="BA4892" s="88" t="s">
        <v>2151</v>
      </c>
      <c r="BB4892" s="86" t="s">
        <v>61</v>
      </c>
      <c r="BC4892" s="89">
        <v>77250</v>
      </c>
      <c r="BD4892" s="90">
        <v>45717</v>
      </c>
      <c r="BE4892" s="35"/>
    </row>
    <row r="4893" spans="48:57" x14ac:dyDescent="0.25">
      <c r="AV4893" s="85">
        <v>4889</v>
      </c>
      <c r="AW4893" s="91"/>
      <c r="AX4893" s="93" t="s">
        <v>4324</v>
      </c>
      <c r="AY4893" s="87" t="s">
        <v>719</v>
      </c>
      <c r="AZ4893" s="93" t="s">
        <v>8060</v>
      </c>
      <c r="BA4893" s="88" t="s">
        <v>3004</v>
      </c>
      <c r="BB4893" s="86" t="s">
        <v>1576</v>
      </c>
      <c r="BC4893" s="89">
        <v>33012</v>
      </c>
      <c r="BD4893" s="90">
        <v>45689</v>
      </c>
      <c r="BE4893" s="35"/>
    </row>
    <row r="4894" spans="48:57" x14ac:dyDescent="0.25">
      <c r="AV4894" s="85">
        <v>4890</v>
      </c>
      <c r="AW4894" s="91"/>
      <c r="AX4894" s="93" t="s">
        <v>4324</v>
      </c>
      <c r="AY4894" s="87" t="s">
        <v>719</v>
      </c>
      <c r="AZ4894" s="93" t="s">
        <v>8060</v>
      </c>
      <c r="BA4894" s="88" t="s">
        <v>1077</v>
      </c>
      <c r="BB4894" s="86" t="s">
        <v>1078</v>
      </c>
      <c r="BC4894" s="89">
        <v>88000</v>
      </c>
      <c r="BD4894" s="90">
        <v>45658</v>
      </c>
      <c r="BE4894" s="35"/>
    </row>
    <row r="4895" spans="48:57" x14ac:dyDescent="0.25">
      <c r="AV4895" s="85">
        <v>4891</v>
      </c>
      <c r="AW4895" s="91"/>
      <c r="AX4895" s="93" t="s">
        <v>4324</v>
      </c>
      <c r="AY4895" s="87" t="s">
        <v>719</v>
      </c>
      <c r="AZ4895" s="93" t="s">
        <v>8060</v>
      </c>
      <c r="BA4895" s="88" t="s">
        <v>1032</v>
      </c>
      <c r="BB4895" s="86" t="s">
        <v>948</v>
      </c>
      <c r="BC4895" s="89">
        <v>11000</v>
      </c>
      <c r="BD4895" s="90">
        <v>45717</v>
      </c>
      <c r="BE4895" s="35"/>
    </row>
    <row r="4896" spans="48:57" x14ac:dyDescent="0.25">
      <c r="AV4896" s="85">
        <v>4892</v>
      </c>
      <c r="AW4896" s="91"/>
      <c r="AX4896" s="93" t="s">
        <v>4324</v>
      </c>
      <c r="AY4896" s="87" t="s">
        <v>719</v>
      </c>
      <c r="AZ4896" s="93" t="s">
        <v>8060</v>
      </c>
      <c r="BA4896" s="88" t="s">
        <v>3493</v>
      </c>
      <c r="BB4896" s="86" t="s">
        <v>459</v>
      </c>
      <c r="BC4896" s="89">
        <v>25750</v>
      </c>
      <c r="BD4896" s="90">
        <v>45717</v>
      </c>
      <c r="BE4896" s="35"/>
    </row>
    <row r="4897" spans="48:57" x14ac:dyDescent="0.25">
      <c r="AV4897" s="85">
        <v>4893</v>
      </c>
      <c r="AW4897" s="91"/>
      <c r="AX4897" s="93" t="s">
        <v>4324</v>
      </c>
      <c r="AY4897" s="87" t="s">
        <v>719</v>
      </c>
      <c r="AZ4897" s="93" t="s">
        <v>8060</v>
      </c>
      <c r="BA4897" s="88" t="s">
        <v>2324</v>
      </c>
      <c r="BB4897" s="86" t="s">
        <v>61</v>
      </c>
      <c r="BC4897" s="89">
        <v>15450</v>
      </c>
      <c r="BD4897" s="90">
        <v>45717</v>
      </c>
      <c r="BE4897" s="35"/>
    </row>
    <row r="4898" spans="48:57" x14ac:dyDescent="0.25">
      <c r="AV4898" s="85">
        <v>4894</v>
      </c>
      <c r="AW4898" s="91"/>
      <c r="AX4898" s="93" t="s">
        <v>4324</v>
      </c>
      <c r="AY4898" s="87" t="s">
        <v>719</v>
      </c>
      <c r="AZ4898" s="93" t="s">
        <v>8060</v>
      </c>
      <c r="BA4898" s="88" t="s">
        <v>1077</v>
      </c>
      <c r="BB4898" s="86" t="s">
        <v>1078</v>
      </c>
      <c r="BC4898" s="89">
        <v>88000</v>
      </c>
      <c r="BD4898" s="90">
        <v>45717</v>
      </c>
      <c r="BE4898" s="35"/>
    </row>
    <row r="4899" spans="48:57" x14ac:dyDescent="0.25">
      <c r="AV4899" s="85">
        <v>4895</v>
      </c>
      <c r="AW4899" s="91"/>
      <c r="AX4899" s="93" t="s">
        <v>4324</v>
      </c>
      <c r="AY4899" s="87" t="s">
        <v>719</v>
      </c>
      <c r="AZ4899" s="93" t="s">
        <v>8060</v>
      </c>
      <c r="BA4899" s="88" t="s">
        <v>3493</v>
      </c>
      <c r="BB4899" s="86" t="s">
        <v>459</v>
      </c>
      <c r="BC4899" s="89">
        <v>51500</v>
      </c>
      <c r="BD4899" s="90">
        <v>45717</v>
      </c>
      <c r="BE4899" s="35"/>
    </row>
    <row r="4900" spans="48:57" x14ac:dyDescent="0.25">
      <c r="AV4900" s="85">
        <v>4896</v>
      </c>
      <c r="AW4900" s="91"/>
      <c r="AX4900" s="93" t="s">
        <v>4324</v>
      </c>
      <c r="AY4900" s="87" t="s">
        <v>719</v>
      </c>
      <c r="AZ4900" s="93" t="s">
        <v>8060</v>
      </c>
      <c r="BA4900" s="88" t="s">
        <v>2151</v>
      </c>
      <c r="BB4900" s="86" t="s">
        <v>61</v>
      </c>
      <c r="BC4900" s="89">
        <v>51500</v>
      </c>
      <c r="BD4900" s="90">
        <v>45717</v>
      </c>
      <c r="BE4900" s="35"/>
    </row>
    <row r="4901" spans="48:57" x14ac:dyDescent="0.25">
      <c r="AV4901" s="85">
        <v>4897</v>
      </c>
      <c r="AW4901" s="91"/>
      <c r="AX4901" s="93" t="s">
        <v>4324</v>
      </c>
      <c r="AY4901" s="87" t="s">
        <v>719</v>
      </c>
      <c r="AZ4901" s="93" t="s">
        <v>8060</v>
      </c>
      <c r="BA4901" s="88" t="s">
        <v>1077</v>
      </c>
      <c r="BB4901" s="86" t="s">
        <v>1078</v>
      </c>
      <c r="BC4901" s="89">
        <v>176000</v>
      </c>
      <c r="BD4901" s="90">
        <v>45717</v>
      </c>
      <c r="BE4901" s="35"/>
    </row>
    <row r="4902" spans="48:57" x14ac:dyDescent="0.25">
      <c r="AV4902" s="85">
        <v>4898</v>
      </c>
      <c r="AW4902" s="91"/>
      <c r="AX4902" s="93" t="s">
        <v>4324</v>
      </c>
      <c r="AY4902" s="87" t="s">
        <v>719</v>
      </c>
      <c r="AZ4902" s="93" t="s">
        <v>8060</v>
      </c>
      <c r="BA4902" s="88" t="s">
        <v>1077</v>
      </c>
      <c r="BB4902" s="86" t="s">
        <v>1078</v>
      </c>
      <c r="BC4902" s="89">
        <v>8250</v>
      </c>
      <c r="BD4902" s="90">
        <v>45689</v>
      </c>
      <c r="BE4902" s="35"/>
    </row>
    <row r="4903" spans="48:57" x14ac:dyDescent="0.25">
      <c r="AV4903" s="85">
        <v>4899</v>
      </c>
      <c r="AW4903" s="91"/>
      <c r="AX4903" s="93" t="s">
        <v>4324</v>
      </c>
      <c r="AY4903" s="87" t="s">
        <v>719</v>
      </c>
      <c r="AZ4903" s="93" t="s">
        <v>8060</v>
      </c>
      <c r="BA4903" s="88" t="s">
        <v>3004</v>
      </c>
      <c r="BB4903" s="86" t="s">
        <v>1576</v>
      </c>
      <c r="BC4903" s="89">
        <v>16506</v>
      </c>
      <c r="BD4903" s="90">
        <v>45658</v>
      </c>
      <c r="BE4903" s="35"/>
    </row>
    <row r="4904" spans="48:57" x14ac:dyDescent="0.25">
      <c r="AV4904" s="85">
        <v>4900</v>
      </c>
      <c r="AW4904" s="91"/>
      <c r="AX4904" s="93" t="s">
        <v>4324</v>
      </c>
      <c r="AY4904" s="87" t="s">
        <v>719</v>
      </c>
      <c r="AZ4904" s="93" t="s">
        <v>8060</v>
      </c>
      <c r="BA4904" s="88" t="s">
        <v>1077</v>
      </c>
      <c r="BB4904" s="86" t="s">
        <v>1078</v>
      </c>
      <c r="BC4904" s="89">
        <v>88000</v>
      </c>
      <c r="BD4904" s="90">
        <v>45717</v>
      </c>
      <c r="BE4904" s="35"/>
    </row>
    <row r="4905" spans="48:57" x14ac:dyDescent="0.25">
      <c r="AV4905" s="85">
        <v>4901</v>
      </c>
      <c r="AW4905" s="91"/>
      <c r="AX4905" s="93" t="s">
        <v>4324</v>
      </c>
      <c r="AY4905" s="87" t="s">
        <v>8061</v>
      </c>
      <c r="AZ4905" s="93" t="s">
        <v>5688</v>
      </c>
      <c r="BA4905" s="88" t="s">
        <v>732</v>
      </c>
      <c r="BB4905" s="86" t="s">
        <v>733</v>
      </c>
      <c r="BC4905" s="89">
        <v>5750</v>
      </c>
      <c r="BD4905" s="90">
        <v>45717</v>
      </c>
      <c r="BE4905" s="35"/>
    </row>
    <row r="4906" spans="48:57" x14ac:dyDescent="0.25">
      <c r="AV4906" s="85">
        <v>4902</v>
      </c>
      <c r="AW4906" s="91"/>
      <c r="AX4906" s="93" t="s">
        <v>4324</v>
      </c>
      <c r="AY4906" s="87" t="s">
        <v>8062</v>
      </c>
      <c r="AZ4906" s="93" t="s">
        <v>5688</v>
      </c>
      <c r="BA4906" s="88" t="s">
        <v>686</v>
      </c>
      <c r="BB4906" s="86" t="s">
        <v>661</v>
      </c>
      <c r="BC4906" s="89">
        <v>0</v>
      </c>
      <c r="BD4906" s="90">
        <v>45717</v>
      </c>
      <c r="BE4906" s="35"/>
    </row>
    <row r="4907" spans="48:57" x14ac:dyDescent="0.25">
      <c r="AV4907" s="85">
        <v>4903</v>
      </c>
      <c r="AW4907" s="91"/>
      <c r="AX4907" s="93" t="s">
        <v>4324</v>
      </c>
      <c r="AY4907" s="87" t="s">
        <v>8063</v>
      </c>
      <c r="AZ4907" s="93" t="s">
        <v>8064</v>
      </c>
      <c r="BA4907" s="88" t="s">
        <v>1376</v>
      </c>
      <c r="BB4907" s="86" t="s">
        <v>197</v>
      </c>
      <c r="BC4907" s="89">
        <v>32040</v>
      </c>
      <c r="BD4907" s="90">
        <v>45717</v>
      </c>
      <c r="BE4907" s="35"/>
    </row>
    <row r="4908" spans="48:57" x14ac:dyDescent="0.25">
      <c r="AV4908" s="85">
        <v>4904</v>
      </c>
      <c r="AW4908" s="91"/>
      <c r="AX4908" s="93" t="s">
        <v>4324</v>
      </c>
      <c r="AY4908" s="87" t="s">
        <v>8065</v>
      </c>
      <c r="AZ4908" s="93" t="s">
        <v>1492</v>
      </c>
      <c r="BA4908" s="88" t="s">
        <v>1424</v>
      </c>
      <c r="BB4908" s="86" t="s">
        <v>438</v>
      </c>
      <c r="BC4908" s="89">
        <v>20580</v>
      </c>
      <c r="BD4908" s="90">
        <v>45717</v>
      </c>
      <c r="BE4908" s="35"/>
    </row>
    <row r="4909" spans="48:57" x14ac:dyDescent="0.25">
      <c r="AV4909" s="85">
        <v>4905</v>
      </c>
      <c r="AW4909" s="91"/>
      <c r="AX4909" s="93" t="s">
        <v>4324</v>
      </c>
      <c r="AY4909" s="87" t="s">
        <v>8066</v>
      </c>
      <c r="AZ4909" s="93" t="s">
        <v>8067</v>
      </c>
      <c r="BA4909" s="88" t="s">
        <v>615</v>
      </c>
      <c r="BB4909" s="86" t="s">
        <v>616</v>
      </c>
      <c r="BC4909" s="89">
        <v>7500</v>
      </c>
      <c r="BD4909" s="90">
        <v>45717</v>
      </c>
      <c r="BE4909" s="35"/>
    </row>
    <row r="4910" spans="48:57" x14ac:dyDescent="0.25">
      <c r="AV4910" s="85">
        <v>4906</v>
      </c>
      <c r="AW4910" s="91"/>
      <c r="AX4910" s="93" t="s">
        <v>4324</v>
      </c>
      <c r="AY4910" s="87" t="s">
        <v>8068</v>
      </c>
      <c r="AZ4910" s="93" t="s">
        <v>8069</v>
      </c>
      <c r="BA4910" s="88" t="s">
        <v>311</v>
      </c>
      <c r="BB4910" s="86" t="s">
        <v>312</v>
      </c>
      <c r="BC4910" s="89">
        <v>27540</v>
      </c>
      <c r="BD4910" s="90">
        <v>45717</v>
      </c>
      <c r="BE4910" s="35"/>
    </row>
    <row r="4911" spans="48:57" x14ac:dyDescent="0.25">
      <c r="AV4911" s="85">
        <v>4907</v>
      </c>
      <c r="AW4911" s="91"/>
      <c r="AX4911" s="93" t="s">
        <v>4324</v>
      </c>
      <c r="AY4911" s="87" t="s">
        <v>8070</v>
      </c>
      <c r="AZ4911" s="93" t="s">
        <v>8071</v>
      </c>
      <c r="BA4911" s="88" t="s">
        <v>1077</v>
      </c>
      <c r="BB4911" s="86" t="s">
        <v>1078</v>
      </c>
      <c r="BC4911" s="89">
        <v>5500</v>
      </c>
      <c r="BD4911" s="90">
        <v>45689</v>
      </c>
      <c r="BE4911" s="35"/>
    </row>
    <row r="4912" spans="48:57" x14ac:dyDescent="0.25">
      <c r="AV4912" s="85">
        <v>4908</v>
      </c>
      <c r="AW4912" s="91"/>
      <c r="AX4912" s="93" t="s">
        <v>4324</v>
      </c>
      <c r="AY4912" s="87" t="s">
        <v>8072</v>
      </c>
      <c r="AZ4912" s="93" t="s">
        <v>7082</v>
      </c>
      <c r="BA4912" s="88" t="s">
        <v>686</v>
      </c>
      <c r="BB4912" s="86" t="s">
        <v>661</v>
      </c>
      <c r="BC4912" s="89">
        <v>0</v>
      </c>
      <c r="BD4912" s="90">
        <v>45658</v>
      </c>
      <c r="BE4912" s="35"/>
    </row>
    <row r="4913" spans="48:57" x14ac:dyDescent="0.25">
      <c r="AV4913" s="85">
        <v>4909</v>
      </c>
      <c r="AW4913" s="91"/>
      <c r="AX4913" s="93" t="s">
        <v>4324</v>
      </c>
      <c r="AY4913" s="87" t="s">
        <v>5918</v>
      </c>
      <c r="AZ4913" s="93" t="s">
        <v>5445</v>
      </c>
      <c r="BA4913" s="88" t="s">
        <v>824</v>
      </c>
      <c r="BB4913" s="86" t="s">
        <v>140</v>
      </c>
      <c r="BC4913" s="89">
        <v>28750</v>
      </c>
      <c r="BD4913" s="90">
        <v>45717</v>
      </c>
      <c r="BE4913" s="35"/>
    </row>
    <row r="4914" spans="48:57" x14ac:dyDescent="0.25">
      <c r="AV4914" s="85">
        <v>4910</v>
      </c>
      <c r="AW4914" s="91"/>
      <c r="AX4914" s="93" t="s">
        <v>4324</v>
      </c>
      <c r="AY4914" s="87" t="s">
        <v>5918</v>
      </c>
      <c r="AZ4914" s="93" t="s">
        <v>5445</v>
      </c>
      <c r="BA4914" s="88" t="s">
        <v>8073</v>
      </c>
      <c r="BB4914" s="86" t="s">
        <v>1310</v>
      </c>
      <c r="BC4914" s="89">
        <v>75460</v>
      </c>
      <c r="BD4914" s="90">
        <v>45717</v>
      </c>
      <c r="BE4914" s="35"/>
    </row>
    <row r="4915" spans="48:57" x14ac:dyDescent="0.25">
      <c r="AV4915" s="85">
        <v>4911</v>
      </c>
      <c r="AW4915" s="91"/>
      <c r="AX4915" s="93" t="s">
        <v>4324</v>
      </c>
      <c r="AY4915" s="87" t="s">
        <v>5918</v>
      </c>
      <c r="AZ4915" s="93" t="s">
        <v>5445</v>
      </c>
      <c r="BA4915" s="88" t="s">
        <v>499</v>
      </c>
      <c r="BB4915" s="86" t="s">
        <v>500</v>
      </c>
      <c r="BC4915" s="89">
        <v>25950</v>
      </c>
      <c r="BD4915" s="90">
        <v>45717</v>
      </c>
      <c r="BE4915" s="35"/>
    </row>
    <row r="4916" spans="48:57" x14ac:dyDescent="0.25">
      <c r="AV4916" s="85">
        <v>4912</v>
      </c>
      <c r="AW4916" s="91"/>
      <c r="AX4916" s="93" t="s">
        <v>4324</v>
      </c>
      <c r="AY4916" s="87" t="s">
        <v>5918</v>
      </c>
      <c r="AZ4916" s="93" t="s">
        <v>5445</v>
      </c>
      <c r="BA4916" s="88" t="s">
        <v>1501</v>
      </c>
      <c r="BB4916" s="86" t="s">
        <v>1310</v>
      </c>
      <c r="BC4916" s="89">
        <v>16170</v>
      </c>
      <c r="BD4916" s="90">
        <v>45717</v>
      </c>
      <c r="BE4916" s="35"/>
    </row>
    <row r="4917" spans="48:57" x14ac:dyDescent="0.25">
      <c r="AV4917" s="85">
        <v>4913</v>
      </c>
      <c r="AW4917" s="91"/>
      <c r="AX4917" s="93" t="s">
        <v>4324</v>
      </c>
      <c r="AY4917" s="87" t="s">
        <v>5918</v>
      </c>
      <c r="AZ4917" s="93" t="s">
        <v>5445</v>
      </c>
      <c r="BA4917" s="88" t="s">
        <v>1323</v>
      </c>
      <c r="BB4917" s="86" t="s">
        <v>631</v>
      </c>
      <c r="BC4917" s="89">
        <v>53250</v>
      </c>
      <c r="BD4917" s="90">
        <v>45717</v>
      </c>
      <c r="BE4917" s="35"/>
    </row>
    <row r="4918" spans="48:57" x14ac:dyDescent="0.25">
      <c r="AV4918" s="85">
        <v>4914</v>
      </c>
      <c r="AW4918" s="91"/>
      <c r="AX4918" s="93" t="s">
        <v>4324</v>
      </c>
      <c r="AY4918" s="87" t="s">
        <v>5918</v>
      </c>
      <c r="AZ4918" s="93" t="s">
        <v>5445</v>
      </c>
      <c r="BA4918" s="88" t="s">
        <v>499</v>
      </c>
      <c r="BB4918" s="86" t="s">
        <v>500</v>
      </c>
      <c r="BC4918" s="89">
        <v>10380</v>
      </c>
      <c r="BD4918" s="90">
        <v>45717</v>
      </c>
      <c r="BE4918" s="35"/>
    </row>
    <row r="4919" spans="48:57" x14ac:dyDescent="0.25">
      <c r="AV4919" s="85">
        <v>4915</v>
      </c>
      <c r="AW4919" s="91"/>
      <c r="AX4919" s="93" t="s">
        <v>4324</v>
      </c>
      <c r="AY4919" s="87" t="s">
        <v>5918</v>
      </c>
      <c r="AZ4919" s="93" t="s">
        <v>5445</v>
      </c>
      <c r="BA4919" s="88" t="s">
        <v>2151</v>
      </c>
      <c r="BB4919" s="86" t="s">
        <v>61</v>
      </c>
      <c r="BC4919" s="89">
        <v>25750</v>
      </c>
      <c r="BD4919" s="90">
        <v>45717</v>
      </c>
      <c r="BE4919" s="35"/>
    </row>
    <row r="4920" spans="48:57" x14ac:dyDescent="0.25">
      <c r="AV4920" s="85">
        <v>4916</v>
      </c>
      <c r="AW4920" s="91"/>
      <c r="AX4920" s="93" t="s">
        <v>4324</v>
      </c>
      <c r="AY4920" s="87" t="s">
        <v>5918</v>
      </c>
      <c r="AZ4920" s="93" t="s">
        <v>5445</v>
      </c>
      <c r="BA4920" s="88" t="s">
        <v>3290</v>
      </c>
      <c r="BB4920" s="86" t="s">
        <v>1497</v>
      </c>
      <c r="BC4920" s="89">
        <v>40500</v>
      </c>
      <c r="BD4920" s="90">
        <v>45689</v>
      </c>
      <c r="BE4920" s="35"/>
    </row>
    <row r="4921" spans="48:57" x14ac:dyDescent="0.25">
      <c r="AV4921" s="85">
        <v>4917</v>
      </c>
      <c r="AW4921" s="91"/>
      <c r="AX4921" s="93" t="s">
        <v>4324</v>
      </c>
      <c r="AY4921" s="87" t="s">
        <v>5918</v>
      </c>
      <c r="AZ4921" s="93" t="s">
        <v>5445</v>
      </c>
      <c r="BA4921" s="88" t="s">
        <v>3290</v>
      </c>
      <c r="BB4921" s="86" t="s">
        <v>1497</v>
      </c>
      <c r="BC4921" s="89">
        <v>20250</v>
      </c>
      <c r="BD4921" s="90">
        <v>45658</v>
      </c>
      <c r="BE4921" s="35"/>
    </row>
    <row r="4922" spans="48:57" x14ac:dyDescent="0.25">
      <c r="AV4922" s="85">
        <v>4918</v>
      </c>
      <c r="AW4922" s="91"/>
      <c r="AX4922" s="93" t="s">
        <v>4324</v>
      </c>
      <c r="AY4922" s="87" t="s">
        <v>5918</v>
      </c>
      <c r="AZ4922" s="93" t="s">
        <v>5445</v>
      </c>
      <c r="BA4922" s="88" t="s">
        <v>499</v>
      </c>
      <c r="BB4922" s="86" t="s">
        <v>500</v>
      </c>
      <c r="BC4922" s="89">
        <v>10380</v>
      </c>
      <c r="BD4922" s="90">
        <v>45717</v>
      </c>
      <c r="BE4922" s="35"/>
    </row>
    <row r="4923" spans="48:57" x14ac:dyDescent="0.25">
      <c r="AV4923" s="85">
        <v>4919</v>
      </c>
      <c r="AW4923" s="91"/>
      <c r="AX4923" s="93" t="s">
        <v>4324</v>
      </c>
      <c r="AY4923" s="87" t="s">
        <v>8074</v>
      </c>
      <c r="AZ4923" s="93" t="s">
        <v>8075</v>
      </c>
      <c r="BA4923" s="88" t="s">
        <v>2228</v>
      </c>
      <c r="BB4923" s="86" t="s">
        <v>790</v>
      </c>
      <c r="BC4923" s="89">
        <v>14500</v>
      </c>
      <c r="BD4923" s="90">
        <v>45717</v>
      </c>
      <c r="BE4923" s="35"/>
    </row>
    <row r="4924" spans="48:57" x14ac:dyDescent="0.25">
      <c r="AV4924" s="85">
        <v>4920</v>
      </c>
      <c r="AW4924" s="91"/>
      <c r="AX4924" s="93" t="s">
        <v>4324</v>
      </c>
      <c r="AY4924" s="87" t="s">
        <v>8076</v>
      </c>
      <c r="AZ4924" s="93" t="s">
        <v>8077</v>
      </c>
      <c r="BA4924" s="88" t="s">
        <v>2228</v>
      </c>
      <c r="BB4924" s="86" t="s">
        <v>790</v>
      </c>
      <c r="BC4924" s="89">
        <v>-14500</v>
      </c>
      <c r="BD4924" s="90">
        <v>45717</v>
      </c>
      <c r="BE4924" s="35"/>
    </row>
    <row r="4925" spans="48:57" x14ac:dyDescent="0.25">
      <c r="AV4925" s="85">
        <v>4921</v>
      </c>
      <c r="AW4925" s="91"/>
      <c r="AX4925" s="93" t="s">
        <v>4324</v>
      </c>
      <c r="AY4925" s="87" t="s">
        <v>8076</v>
      </c>
      <c r="AZ4925" s="93" t="s">
        <v>8077</v>
      </c>
      <c r="BA4925" s="88" t="s">
        <v>3307</v>
      </c>
      <c r="BB4925" s="86" t="s">
        <v>2174</v>
      </c>
      <c r="BC4925" s="89">
        <v>86250</v>
      </c>
      <c r="BD4925" s="90">
        <v>45717</v>
      </c>
      <c r="BE4925" s="35"/>
    </row>
    <row r="4926" spans="48:57" x14ac:dyDescent="0.25">
      <c r="AV4926" s="85">
        <v>4922</v>
      </c>
      <c r="AW4926" s="91"/>
      <c r="AX4926" s="93" t="s">
        <v>4324</v>
      </c>
      <c r="AY4926" s="87" t="s">
        <v>8078</v>
      </c>
      <c r="AZ4926" s="93" t="s">
        <v>7838</v>
      </c>
      <c r="BA4926" s="88" t="s">
        <v>2203</v>
      </c>
      <c r="BB4926" s="86" t="s">
        <v>140</v>
      </c>
      <c r="BC4926" s="89">
        <v>3450</v>
      </c>
      <c r="BD4926" s="90">
        <v>45717</v>
      </c>
      <c r="BE4926" s="35"/>
    </row>
    <row r="4927" spans="48:57" x14ac:dyDescent="0.25">
      <c r="AV4927" s="85">
        <v>4923</v>
      </c>
      <c r="AW4927" s="91"/>
      <c r="AX4927" s="93" t="s">
        <v>4324</v>
      </c>
      <c r="AY4927" s="87" t="s">
        <v>8079</v>
      </c>
      <c r="AZ4927" s="93" t="s">
        <v>8080</v>
      </c>
      <c r="BA4927" s="88" t="s">
        <v>2228</v>
      </c>
      <c r="BB4927" s="86" t="s">
        <v>790</v>
      </c>
      <c r="BC4927" s="89">
        <v>29000</v>
      </c>
      <c r="BD4927" s="90">
        <v>45717</v>
      </c>
      <c r="BE4927" s="35"/>
    </row>
    <row r="4928" spans="48:57" x14ac:dyDescent="0.25">
      <c r="AV4928" s="85">
        <v>4924</v>
      </c>
      <c r="AW4928" s="91"/>
      <c r="AX4928" s="93" t="s">
        <v>4324</v>
      </c>
      <c r="AY4928" s="87" t="s">
        <v>8081</v>
      </c>
      <c r="AZ4928" s="93" t="s">
        <v>8082</v>
      </c>
      <c r="BA4928" s="88" t="s">
        <v>645</v>
      </c>
      <c r="BB4928" s="86" t="s">
        <v>646</v>
      </c>
      <c r="BC4928" s="89">
        <v>9500</v>
      </c>
      <c r="BD4928" s="90">
        <v>45717</v>
      </c>
      <c r="BE4928" s="35"/>
    </row>
    <row r="4929" spans="48:57" x14ac:dyDescent="0.25">
      <c r="AV4929" s="85">
        <v>4925</v>
      </c>
      <c r="AW4929" s="91"/>
      <c r="AX4929" s="93" t="s">
        <v>4324</v>
      </c>
      <c r="AY4929" s="87" t="s">
        <v>226</v>
      </c>
      <c r="AZ4929" s="93" t="s">
        <v>5701</v>
      </c>
      <c r="BA4929" s="88" t="s">
        <v>1077</v>
      </c>
      <c r="BB4929" s="86" t="s">
        <v>1078</v>
      </c>
      <c r="BC4929" s="89">
        <v>13750</v>
      </c>
      <c r="BD4929" s="90">
        <v>45689</v>
      </c>
      <c r="BE4929" s="35"/>
    </row>
    <row r="4930" spans="48:57" x14ac:dyDescent="0.25">
      <c r="AV4930" s="85">
        <v>4926</v>
      </c>
      <c r="AW4930" s="91"/>
      <c r="AX4930" s="93" t="s">
        <v>4324</v>
      </c>
      <c r="AY4930" s="87" t="s">
        <v>8083</v>
      </c>
      <c r="AZ4930" s="93" t="s">
        <v>8084</v>
      </c>
      <c r="BA4930" s="88" t="s">
        <v>3346</v>
      </c>
      <c r="BB4930" s="86" t="s">
        <v>425</v>
      </c>
      <c r="BC4930" s="89">
        <v>63560</v>
      </c>
      <c r="BD4930" s="90">
        <v>45658</v>
      </c>
      <c r="BE4930" s="35"/>
    </row>
    <row r="4931" spans="48:57" x14ac:dyDescent="0.25">
      <c r="AV4931" s="85">
        <v>4927</v>
      </c>
      <c r="AW4931" s="91"/>
      <c r="AX4931" s="93" t="s">
        <v>4324</v>
      </c>
      <c r="AY4931" s="87" t="s">
        <v>8085</v>
      </c>
      <c r="AZ4931" s="93" t="s">
        <v>5565</v>
      </c>
      <c r="BA4931" s="88" t="s">
        <v>1424</v>
      </c>
      <c r="BB4931" s="86" t="s">
        <v>438</v>
      </c>
      <c r="BC4931" s="89">
        <v>30870</v>
      </c>
      <c r="BD4931" s="90">
        <v>45717</v>
      </c>
      <c r="BE4931" s="35"/>
    </row>
    <row r="4932" spans="48:57" x14ac:dyDescent="0.25">
      <c r="AV4932" s="85">
        <v>4928</v>
      </c>
      <c r="AW4932" s="91"/>
      <c r="AX4932" s="93" t="s">
        <v>4324</v>
      </c>
      <c r="AY4932" s="87" t="s">
        <v>8085</v>
      </c>
      <c r="AZ4932" s="93" t="s">
        <v>5565</v>
      </c>
      <c r="BA4932" s="88" t="s">
        <v>2324</v>
      </c>
      <c r="BB4932" s="86" t="s">
        <v>61</v>
      </c>
      <c r="BC4932" s="89">
        <v>4635</v>
      </c>
      <c r="BD4932" s="90">
        <v>45717</v>
      </c>
      <c r="BE4932" s="35"/>
    </row>
    <row r="4933" spans="48:57" x14ac:dyDescent="0.25">
      <c r="AV4933" s="85">
        <v>4929</v>
      </c>
      <c r="AW4933" s="91"/>
      <c r="AX4933" s="93" t="s">
        <v>4324</v>
      </c>
      <c r="AY4933" s="87" t="s">
        <v>8085</v>
      </c>
      <c r="AZ4933" s="93" t="s">
        <v>5565</v>
      </c>
      <c r="BA4933" s="88" t="s">
        <v>1501</v>
      </c>
      <c r="BB4933" s="86" t="s">
        <v>1310</v>
      </c>
      <c r="BC4933" s="89">
        <v>16170</v>
      </c>
      <c r="BD4933" s="90">
        <v>45717</v>
      </c>
      <c r="BE4933" s="35"/>
    </row>
    <row r="4934" spans="48:57" x14ac:dyDescent="0.25">
      <c r="AV4934" s="85">
        <v>4930</v>
      </c>
      <c r="AW4934" s="91"/>
      <c r="AX4934" s="93" t="s">
        <v>4324</v>
      </c>
      <c r="AY4934" s="87" t="s">
        <v>2298</v>
      </c>
      <c r="AZ4934" s="93" t="s">
        <v>8060</v>
      </c>
      <c r="BA4934" s="88" t="s">
        <v>3372</v>
      </c>
      <c r="BB4934" s="86" t="s">
        <v>552</v>
      </c>
      <c r="BC4934" s="89">
        <v>41600</v>
      </c>
      <c r="BD4934" s="90">
        <v>45717</v>
      </c>
      <c r="BE4934" s="35"/>
    </row>
    <row r="4935" spans="48:57" x14ac:dyDescent="0.25">
      <c r="AV4935" s="85">
        <v>4931</v>
      </c>
      <c r="AW4935" s="91"/>
      <c r="AX4935" s="93" t="s">
        <v>4324</v>
      </c>
      <c r="AY4935" s="87" t="s">
        <v>2298</v>
      </c>
      <c r="AZ4935" s="93" t="s">
        <v>8060</v>
      </c>
      <c r="BA4935" s="88" t="s">
        <v>8086</v>
      </c>
      <c r="BB4935" s="86" t="s">
        <v>1764</v>
      </c>
      <c r="BC4935" s="89">
        <v>5565</v>
      </c>
      <c r="BD4935" s="90">
        <v>45717</v>
      </c>
      <c r="BE4935" s="35"/>
    </row>
    <row r="4936" spans="48:57" x14ac:dyDescent="0.25">
      <c r="AV4936" s="85">
        <v>4932</v>
      </c>
      <c r="AW4936" s="91"/>
      <c r="AX4936" s="93" t="s">
        <v>4324</v>
      </c>
      <c r="AY4936" s="87" t="s">
        <v>2298</v>
      </c>
      <c r="AZ4936" s="93" t="s">
        <v>8060</v>
      </c>
      <c r="BA4936" s="88" t="s">
        <v>2352</v>
      </c>
      <c r="BB4936" s="86" t="s">
        <v>1451</v>
      </c>
      <c r="BC4936" s="89">
        <v>45405</v>
      </c>
      <c r="BD4936" s="90">
        <v>45717</v>
      </c>
      <c r="BE4936" s="35"/>
    </row>
    <row r="4937" spans="48:57" x14ac:dyDescent="0.25">
      <c r="AV4937" s="85">
        <v>4933</v>
      </c>
      <c r="AW4937" s="91"/>
      <c r="AX4937" s="93" t="s">
        <v>4324</v>
      </c>
      <c r="AY4937" s="87" t="s">
        <v>2298</v>
      </c>
      <c r="AZ4937" s="93" t="s">
        <v>8060</v>
      </c>
      <c r="BA4937" s="88" t="s">
        <v>1292</v>
      </c>
      <c r="BB4937" s="86" t="s">
        <v>601</v>
      </c>
      <c r="BC4937" s="89">
        <v>9250</v>
      </c>
      <c r="BD4937" s="90">
        <v>45717</v>
      </c>
      <c r="BE4937" s="35"/>
    </row>
    <row r="4938" spans="48:57" x14ac:dyDescent="0.25">
      <c r="AV4938" s="85">
        <v>4934</v>
      </c>
      <c r="AW4938" s="91"/>
      <c r="AX4938" s="93" t="s">
        <v>4324</v>
      </c>
      <c r="AY4938" s="87" t="s">
        <v>2298</v>
      </c>
      <c r="AZ4938" s="93" t="s">
        <v>8060</v>
      </c>
      <c r="BA4938" s="88" t="s">
        <v>1768</v>
      </c>
      <c r="BB4938" s="86" t="s">
        <v>1537</v>
      </c>
      <c r="BC4938" s="89">
        <v>9975</v>
      </c>
      <c r="BD4938" s="90">
        <v>45689</v>
      </c>
      <c r="BE4938" s="35"/>
    </row>
    <row r="4939" spans="48:57" x14ac:dyDescent="0.25">
      <c r="AV4939" s="85">
        <v>4935</v>
      </c>
      <c r="AW4939" s="91"/>
      <c r="AX4939" s="93" t="s">
        <v>4324</v>
      </c>
      <c r="AY4939" s="87" t="s">
        <v>2298</v>
      </c>
      <c r="AZ4939" s="93" t="s">
        <v>8060</v>
      </c>
      <c r="BA4939" s="88" t="s">
        <v>2324</v>
      </c>
      <c r="BB4939" s="86" t="s">
        <v>61</v>
      </c>
      <c r="BC4939" s="89">
        <v>4635</v>
      </c>
      <c r="BD4939" s="90">
        <v>45658</v>
      </c>
      <c r="BE4939" s="35"/>
    </row>
    <row r="4940" spans="48:57" x14ac:dyDescent="0.25">
      <c r="AV4940" s="85">
        <v>4936</v>
      </c>
      <c r="AW4940" s="91"/>
      <c r="AX4940" s="93" t="s">
        <v>4324</v>
      </c>
      <c r="AY4940" s="87" t="s">
        <v>8087</v>
      </c>
      <c r="AZ4940" s="93" t="s">
        <v>7149</v>
      </c>
      <c r="BA4940" s="88" t="s">
        <v>1775</v>
      </c>
      <c r="BB4940" s="86" t="s">
        <v>1549</v>
      </c>
      <c r="BC4940" s="89">
        <v>29925</v>
      </c>
      <c r="BD4940" s="90">
        <v>45717</v>
      </c>
      <c r="BE4940" s="35"/>
    </row>
    <row r="4941" spans="48:57" x14ac:dyDescent="0.25">
      <c r="AV4941" s="85">
        <v>4937</v>
      </c>
      <c r="AW4941" s="91"/>
      <c r="AX4941" s="93" t="s">
        <v>4324</v>
      </c>
      <c r="AY4941" s="87" t="s">
        <v>8088</v>
      </c>
      <c r="AZ4941" s="93" t="s">
        <v>8089</v>
      </c>
      <c r="BA4941" s="88" t="s">
        <v>2228</v>
      </c>
      <c r="BB4941" s="86" t="s">
        <v>790</v>
      </c>
      <c r="BC4941" s="89">
        <v>14500</v>
      </c>
      <c r="BD4941" s="90">
        <v>45717</v>
      </c>
      <c r="BE4941" s="35"/>
    </row>
    <row r="4942" spans="48:57" x14ac:dyDescent="0.25">
      <c r="AV4942" s="85">
        <v>4938</v>
      </c>
      <c r="AW4942" s="91"/>
      <c r="AX4942" s="93" t="s">
        <v>4324</v>
      </c>
      <c r="AY4942" s="87" t="s">
        <v>8090</v>
      </c>
      <c r="AZ4942" s="93" t="s">
        <v>5617</v>
      </c>
      <c r="BA4942" s="88" t="s">
        <v>1824</v>
      </c>
      <c r="BB4942" s="86" t="s">
        <v>861</v>
      </c>
      <c r="BC4942" s="89">
        <v>2400</v>
      </c>
      <c r="BD4942" s="90">
        <v>45717</v>
      </c>
      <c r="BE4942" s="35"/>
    </row>
    <row r="4943" spans="48:57" x14ac:dyDescent="0.25">
      <c r="AV4943" s="85">
        <v>4939</v>
      </c>
      <c r="AW4943" s="91"/>
      <c r="AX4943" s="93" t="s">
        <v>4324</v>
      </c>
      <c r="AY4943" s="87" t="s">
        <v>8091</v>
      </c>
      <c r="AZ4943" s="93" t="s">
        <v>8092</v>
      </c>
      <c r="BA4943" s="88" t="s">
        <v>615</v>
      </c>
      <c r="BB4943" s="86" t="s">
        <v>616</v>
      </c>
      <c r="BC4943" s="89">
        <v>7500</v>
      </c>
      <c r="BD4943" s="90">
        <v>45717</v>
      </c>
      <c r="BE4943" s="35"/>
    </row>
    <row r="4944" spans="48:57" x14ac:dyDescent="0.25">
      <c r="AV4944" s="85">
        <v>4940</v>
      </c>
      <c r="AW4944" s="91"/>
      <c r="AX4944" s="93" t="s">
        <v>4324</v>
      </c>
      <c r="AY4944" s="87" t="s">
        <v>8093</v>
      </c>
      <c r="AZ4944" s="93" t="s">
        <v>8094</v>
      </c>
      <c r="BA4944" s="88" t="s">
        <v>2891</v>
      </c>
      <c r="BB4944" s="86" t="s">
        <v>133</v>
      </c>
      <c r="BC4944" s="89">
        <v>6780</v>
      </c>
      <c r="BD4944" s="90">
        <v>45717</v>
      </c>
      <c r="BE4944" s="35"/>
    </row>
    <row r="4945" spans="48:57" x14ac:dyDescent="0.25">
      <c r="AV4945" s="85">
        <v>4941</v>
      </c>
      <c r="AW4945" s="91"/>
      <c r="AX4945" s="93" t="s">
        <v>4324</v>
      </c>
      <c r="AY4945" s="87" t="s">
        <v>8095</v>
      </c>
      <c r="AZ4945" s="93" t="s">
        <v>8096</v>
      </c>
      <c r="BA4945" s="88" t="s">
        <v>615</v>
      </c>
      <c r="BB4945" s="86" t="s">
        <v>616</v>
      </c>
      <c r="BC4945" s="89">
        <v>37500</v>
      </c>
      <c r="BD4945" s="90">
        <v>45717</v>
      </c>
      <c r="BE4945" s="35"/>
    </row>
    <row r="4946" spans="48:57" x14ac:dyDescent="0.25">
      <c r="AV4946" s="85">
        <v>4942</v>
      </c>
      <c r="AW4946" s="91"/>
      <c r="AX4946" s="93" t="s">
        <v>4324</v>
      </c>
      <c r="AY4946" s="87" t="s">
        <v>8097</v>
      </c>
      <c r="AZ4946" s="93" t="s">
        <v>7673</v>
      </c>
      <c r="BA4946" s="88" t="s">
        <v>615</v>
      </c>
      <c r="BB4946" s="86" t="s">
        <v>616</v>
      </c>
      <c r="BC4946" s="89">
        <v>7500</v>
      </c>
      <c r="BD4946" s="90">
        <v>45717</v>
      </c>
      <c r="BE4946" s="35"/>
    </row>
    <row r="4947" spans="48:57" x14ac:dyDescent="0.25">
      <c r="AV4947" s="85">
        <v>4943</v>
      </c>
      <c r="AW4947" s="91"/>
      <c r="AX4947" s="93" t="s">
        <v>4324</v>
      </c>
      <c r="AY4947" s="87" t="s">
        <v>8098</v>
      </c>
      <c r="AZ4947" s="93" t="s">
        <v>8099</v>
      </c>
      <c r="BA4947" s="88" t="s">
        <v>3540</v>
      </c>
      <c r="BB4947" s="86" t="s">
        <v>1158</v>
      </c>
      <c r="BC4947" s="89">
        <v>12120</v>
      </c>
      <c r="BD4947" s="90">
        <v>45689</v>
      </c>
      <c r="BE4947" s="35"/>
    </row>
    <row r="4948" spans="48:57" x14ac:dyDescent="0.25">
      <c r="AV4948" s="85">
        <v>4944</v>
      </c>
      <c r="AW4948" s="91"/>
      <c r="AX4948" s="93" t="s">
        <v>4324</v>
      </c>
      <c r="AY4948" s="87" t="s">
        <v>8100</v>
      </c>
      <c r="AZ4948" s="93" t="s">
        <v>7820</v>
      </c>
      <c r="BA4948" s="88" t="s">
        <v>686</v>
      </c>
      <c r="BB4948" s="86" t="s">
        <v>661</v>
      </c>
      <c r="BC4948" s="89">
        <v>0</v>
      </c>
      <c r="BD4948" s="90">
        <v>45658</v>
      </c>
      <c r="BE4948" s="35"/>
    </row>
    <row r="4949" spans="48:57" x14ac:dyDescent="0.25">
      <c r="AV4949" s="85">
        <v>4945</v>
      </c>
      <c r="AW4949" s="91"/>
      <c r="AX4949" s="93" t="s">
        <v>4324</v>
      </c>
      <c r="AY4949" s="87" t="s">
        <v>8101</v>
      </c>
      <c r="AZ4949" s="93" t="s">
        <v>8102</v>
      </c>
      <c r="BA4949" s="88" t="s">
        <v>615</v>
      </c>
      <c r="BB4949" s="86" t="s">
        <v>616</v>
      </c>
      <c r="BC4949" s="89">
        <v>7500</v>
      </c>
      <c r="BD4949" s="90">
        <v>45717</v>
      </c>
      <c r="BE4949" s="35"/>
    </row>
    <row r="4950" spans="48:57" x14ac:dyDescent="0.25">
      <c r="AV4950" s="85">
        <v>4946</v>
      </c>
      <c r="AW4950" s="91"/>
      <c r="AX4950" s="93" t="s">
        <v>4324</v>
      </c>
      <c r="AY4950" s="87" t="s">
        <v>8103</v>
      </c>
      <c r="AZ4950" s="93" t="s">
        <v>7843</v>
      </c>
      <c r="BA4950" s="88" t="s">
        <v>2228</v>
      </c>
      <c r="BB4950" s="86" t="s">
        <v>790</v>
      </c>
      <c r="BC4950" s="89">
        <v>43500</v>
      </c>
      <c r="BD4950" s="90">
        <v>45717</v>
      </c>
      <c r="BE4950" s="35"/>
    </row>
    <row r="4951" spans="48:57" x14ac:dyDescent="0.25">
      <c r="AV4951" s="85">
        <v>4947</v>
      </c>
      <c r="AW4951" s="91"/>
      <c r="AX4951" s="93" t="s">
        <v>4324</v>
      </c>
      <c r="AY4951" s="87" t="s">
        <v>8104</v>
      </c>
      <c r="AZ4951" s="93" t="s">
        <v>8105</v>
      </c>
      <c r="BA4951" s="88" t="s">
        <v>686</v>
      </c>
      <c r="BB4951" s="86" t="s">
        <v>661</v>
      </c>
      <c r="BC4951" s="89">
        <v>0</v>
      </c>
      <c r="BD4951" s="90">
        <v>45717</v>
      </c>
      <c r="BE4951" s="35"/>
    </row>
    <row r="4952" spans="48:57" x14ac:dyDescent="0.25">
      <c r="AV4952" s="85">
        <v>4948</v>
      </c>
      <c r="AW4952" s="91"/>
      <c r="AX4952" s="93" t="s">
        <v>4324</v>
      </c>
      <c r="AY4952" s="87" t="s">
        <v>8104</v>
      </c>
      <c r="AZ4952" s="93" t="s">
        <v>8105</v>
      </c>
      <c r="BA4952" s="88" t="s">
        <v>2043</v>
      </c>
      <c r="BB4952" s="86" t="s">
        <v>2044</v>
      </c>
      <c r="BC4952" s="89">
        <v>10250</v>
      </c>
      <c r="BD4952" s="90">
        <v>45717</v>
      </c>
      <c r="BE4952" s="35"/>
    </row>
    <row r="4953" spans="48:57" x14ac:dyDescent="0.25">
      <c r="AV4953" s="85">
        <v>4949</v>
      </c>
      <c r="AW4953" s="91"/>
      <c r="AX4953" s="93" t="s">
        <v>4324</v>
      </c>
      <c r="AY4953" s="87" t="s">
        <v>8106</v>
      </c>
      <c r="AZ4953" s="93" t="s">
        <v>8107</v>
      </c>
      <c r="BA4953" s="88" t="s">
        <v>2352</v>
      </c>
      <c r="BB4953" s="86" t="s">
        <v>1451</v>
      </c>
      <c r="BC4953" s="89">
        <v>45405</v>
      </c>
      <c r="BD4953" s="90">
        <v>45717</v>
      </c>
      <c r="BE4953" s="35"/>
    </row>
    <row r="4954" spans="48:57" x14ac:dyDescent="0.25">
      <c r="AV4954" s="85">
        <v>4950</v>
      </c>
      <c r="AW4954" s="91"/>
      <c r="AX4954" s="93" t="s">
        <v>4324</v>
      </c>
      <c r="AY4954" s="87" t="s">
        <v>8108</v>
      </c>
      <c r="AZ4954" s="93" t="s">
        <v>7152</v>
      </c>
      <c r="BA4954" s="88" t="s">
        <v>2228</v>
      </c>
      <c r="BB4954" s="86" t="s">
        <v>790</v>
      </c>
      <c r="BC4954" s="89">
        <v>290000</v>
      </c>
      <c r="BD4954" s="90">
        <v>45717</v>
      </c>
      <c r="BE4954" s="35"/>
    </row>
    <row r="4955" spans="48:57" x14ac:dyDescent="0.25">
      <c r="AV4955" s="85">
        <v>4951</v>
      </c>
      <c r="AW4955" s="91"/>
      <c r="AX4955" s="93" t="s">
        <v>4324</v>
      </c>
      <c r="AY4955" s="87" t="s">
        <v>7544</v>
      </c>
      <c r="AZ4955" s="93" t="s">
        <v>7545</v>
      </c>
      <c r="BA4955" s="88" t="s">
        <v>1041</v>
      </c>
      <c r="BB4955" s="86" t="s">
        <v>1004</v>
      </c>
      <c r="BC4955" s="89">
        <v>6000</v>
      </c>
      <c r="BD4955" s="90">
        <v>45717</v>
      </c>
      <c r="BE4955" s="35"/>
    </row>
    <row r="4956" spans="48:57" x14ac:dyDescent="0.25">
      <c r="AV4956" s="85">
        <v>4952</v>
      </c>
      <c r="AW4956" s="91"/>
      <c r="AX4956" s="93" t="s">
        <v>4324</v>
      </c>
      <c r="AY4956" s="87" t="s">
        <v>1265</v>
      </c>
      <c r="AZ4956" s="93" t="s">
        <v>7460</v>
      </c>
      <c r="BA4956" s="88" t="s">
        <v>1686</v>
      </c>
      <c r="BB4956" s="86" t="s">
        <v>1033</v>
      </c>
      <c r="BC4956" s="89">
        <v>95670</v>
      </c>
      <c r="BD4956" s="90">
        <v>45689</v>
      </c>
      <c r="BE4956" s="35"/>
    </row>
    <row r="4957" spans="48:57" x14ac:dyDescent="0.25">
      <c r="AV4957" s="85">
        <v>4953</v>
      </c>
      <c r="AW4957" s="91"/>
      <c r="AX4957" s="93" t="s">
        <v>4324</v>
      </c>
      <c r="AY4957" s="87" t="s">
        <v>1265</v>
      </c>
      <c r="AZ4957" s="93" t="s">
        <v>7460</v>
      </c>
      <c r="BA4957" s="88" t="s">
        <v>645</v>
      </c>
      <c r="BB4957" s="86" t="s">
        <v>646</v>
      </c>
      <c r="BC4957" s="89">
        <v>9500</v>
      </c>
      <c r="BD4957" s="90">
        <v>45658</v>
      </c>
      <c r="BE4957" s="35"/>
    </row>
    <row r="4958" spans="48:57" x14ac:dyDescent="0.25">
      <c r="AV4958" s="85">
        <v>4954</v>
      </c>
      <c r="AW4958" s="91"/>
      <c r="AX4958" s="93" t="s">
        <v>4324</v>
      </c>
      <c r="AY4958" s="87" t="s">
        <v>1265</v>
      </c>
      <c r="AZ4958" s="93" t="s">
        <v>7460</v>
      </c>
      <c r="BA4958" s="88" t="s">
        <v>1501</v>
      </c>
      <c r="BB4958" s="86" t="s">
        <v>1310</v>
      </c>
      <c r="BC4958" s="89">
        <v>16170</v>
      </c>
      <c r="BD4958" s="90">
        <v>45717</v>
      </c>
      <c r="BE4958" s="35"/>
    </row>
    <row r="4959" spans="48:57" x14ac:dyDescent="0.25">
      <c r="AV4959" s="85">
        <v>4955</v>
      </c>
      <c r="AW4959" s="91"/>
      <c r="AX4959" s="93" t="s">
        <v>4324</v>
      </c>
      <c r="AY4959" s="87" t="s">
        <v>1265</v>
      </c>
      <c r="AZ4959" s="93" t="s">
        <v>7460</v>
      </c>
      <c r="BA4959" s="88" t="s">
        <v>1686</v>
      </c>
      <c r="BB4959" s="86" t="s">
        <v>1033</v>
      </c>
      <c r="BC4959" s="89">
        <v>15945</v>
      </c>
      <c r="BD4959" s="90">
        <v>45717</v>
      </c>
      <c r="BE4959" s="35"/>
    </row>
    <row r="4960" spans="48:57" x14ac:dyDescent="0.25">
      <c r="AV4960" s="85">
        <v>4956</v>
      </c>
      <c r="AW4960" s="91"/>
      <c r="AX4960" s="93" t="s">
        <v>4324</v>
      </c>
      <c r="AY4960" s="87" t="s">
        <v>1265</v>
      </c>
      <c r="AZ4960" s="93" t="s">
        <v>7460</v>
      </c>
      <c r="BA4960" s="88" t="s">
        <v>1712</v>
      </c>
      <c r="BB4960" s="86" t="s">
        <v>1081</v>
      </c>
      <c r="BC4960" s="89">
        <v>68490</v>
      </c>
      <c r="BD4960" s="90">
        <v>45717</v>
      </c>
      <c r="BE4960" s="35"/>
    </row>
    <row r="4961" spans="48:57" x14ac:dyDescent="0.25">
      <c r="AV4961" s="85">
        <v>4957</v>
      </c>
      <c r="AW4961" s="91"/>
      <c r="AX4961" s="93" t="s">
        <v>4324</v>
      </c>
      <c r="AY4961" s="87" t="s">
        <v>1265</v>
      </c>
      <c r="AZ4961" s="93" t="s">
        <v>7460</v>
      </c>
      <c r="BA4961" s="88" t="s">
        <v>1493</v>
      </c>
      <c r="BB4961" s="86" t="s">
        <v>1275</v>
      </c>
      <c r="BC4961" s="89">
        <v>11460</v>
      </c>
      <c r="BD4961" s="90">
        <v>45717</v>
      </c>
      <c r="BE4961" s="35"/>
    </row>
    <row r="4962" spans="48:57" x14ac:dyDescent="0.25">
      <c r="AV4962" s="85">
        <v>4958</v>
      </c>
      <c r="AW4962" s="91"/>
      <c r="AX4962" s="93" t="s">
        <v>4324</v>
      </c>
      <c r="AY4962" s="87" t="s">
        <v>1265</v>
      </c>
      <c r="AZ4962" s="93" t="s">
        <v>7460</v>
      </c>
      <c r="BA4962" s="88" t="s">
        <v>6095</v>
      </c>
      <c r="BB4962" s="86" t="s">
        <v>1781</v>
      </c>
      <c r="BC4962" s="89">
        <v>20640</v>
      </c>
      <c r="BD4962" s="90">
        <v>45717</v>
      </c>
      <c r="BE4962" s="35"/>
    </row>
    <row r="4963" spans="48:57" x14ac:dyDescent="0.25">
      <c r="AV4963" s="85">
        <v>4959</v>
      </c>
      <c r="AW4963" s="91"/>
      <c r="AX4963" s="93" t="s">
        <v>4324</v>
      </c>
      <c r="AY4963" s="87" t="s">
        <v>1265</v>
      </c>
      <c r="AZ4963" s="93" t="s">
        <v>7460</v>
      </c>
      <c r="BA4963" s="88" t="s">
        <v>1582</v>
      </c>
      <c r="BB4963" s="86" t="s">
        <v>502</v>
      </c>
      <c r="BC4963" s="89">
        <v>7305</v>
      </c>
      <c r="BD4963" s="90">
        <v>45717</v>
      </c>
      <c r="BE4963" s="35"/>
    </row>
    <row r="4964" spans="48:57" x14ac:dyDescent="0.25">
      <c r="AV4964" s="85">
        <v>4960</v>
      </c>
      <c r="AW4964" s="91"/>
      <c r="AX4964" s="93" t="s">
        <v>4324</v>
      </c>
      <c r="AY4964" s="87" t="s">
        <v>1265</v>
      </c>
      <c r="AZ4964" s="93" t="s">
        <v>7460</v>
      </c>
      <c r="BA4964" s="88" t="s">
        <v>1768</v>
      </c>
      <c r="BB4964" s="86" t="s">
        <v>1537</v>
      </c>
      <c r="BC4964" s="89">
        <v>9975</v>
      </c>
      <c r="BD4964" s="90">
        <v>45717</v>
      </c>
      <c r="BE4964" s="35"/>
    </row>
    <row r="4965" spans="48:57" x14ac:dyDescent="0.25">
      <c r="AV4965" s="85">
        <v>4961</v>
      </c>
      <c r="AW4965" s="91"/>
      <c r="AX4965" s="93" t="s">
        <v>4324</v>
      </c>
      <c r="AY4965" s="87" t="s">
        <v>1265</v>
      </c>
      <c r="AZ4965" s="93" t="s">
        <v>7460</v>
      </c>
      <c r="BA4965" s="88" t="s">
        <v>1712</v>
      </c>
      <c r="BB4965" s="86" t="s">
        <v>1081</v>
      </c>
      <c r="BC4965" s="89">
        <v>34245</v>
      </c>
      <c r="BD4965" s="90">
        <v>45689</v>
      </c>
      <c r="BE4965" s="35"/>
    </row>
    <row r="4966" spans="48:57" x14ac:dyDescent="0.25">
      <c r="AV4966" s="85">
        <v>4962</v>
      </c>
      <c r="AW4966" s="91"/>
      <c r="AX4966" s="93" t="s">
        <v>4324</v>
      </c>
      <c r="AY4966" s="87" t="s">
        <v>1265</v>
      </c>
      <c r="AZ4966" s="93" t="s">
        <v>7460</v>
      </c>
      <c r="BA4966" s="88" t="s">
        <v>7435</v>
      </c>
      <c r="BB4966" s="86" t="s">
        <v>1833</v>
      </c>
      <c r="BC4966" s="89">
        <v>12516</v>
      </c>
      <c r="BD4966" s="90">
        <v>45658</v>
      </c>
      <c r="BE4966" s="35"/>
    </row>
    <row r="4967" spans="48:57" x14ac:dyDescent="0.25">
      <c r="AV4967" s="85">
        <v>4963</v>
      </c>
      <c r="AW4967" s="91"/>
      <c r="AX4967" s="93" t="s">
        <v>4324</v>
      </c>
      <c r="AY4967" s="87" t="s">
        <v>1265</v>
      </c>
      <c r="AZ4967" s="93" t="s">
        <v>7460</v>
      </c>
      <c r="BA4967" s="88" t="s">
        <v>3525</v>
      </c>
      <c r="BB4967" s="86" t="s">
        <v>1845</v>
      </c>
      <c r="BC4967" s="89">
        <v>15360</v>
      </c>
      <c r="BD4967" s="90">
        <v>45717</v>
      </c>
      <c r="BE4967" s="35"/>
    </row>
    <row r="4968" spans="48:57" x14ac:dyDescent="0.25">
      <c r="AV4968" s="85">
        <v>4964</v>
      </c>
      <c r="AW4968" s="91"/>
      <c r="AX4968" s="93" t="s">
        <v>4324</v>
      </c>
      <c r="AY4968" s="87" t="s">
        <v>1265</v>
      </c>
      <c r="AZ4968" s="93" t="s">
        <v>7460</v>
      </c>
      <c r="BA4968" s="88" t="s">
        <v>1775</v>
      </c>
      <c r="BB4968" s="86" t="s">
        <v>1549</v>
      </c>
      <c r="BC4968" s="89">
        <v>9975</v>
      </c>
      <c r="BD4968" s="90">
        <v>45717</v>
      </c>
      <c r="BE4968" s="35"/>
    </row>
    <row r="4969" spans="48:57" x14ac:dyDescent="0.25">
      <c r="AV4969" s="85">
        <v>4965</v>
      </c>
      <c r="AW4969" s="91"/>
      <c r="AX4969" s="93" t="s">
        <v>4324</v>
      </c>
      <c r="AY4969" s="87" t="s">
        <v>1265</v>
      </c>
      <c r="AZ4969" s="93" t="s">
        <v>7460</v>
      </c>
      <c r="BA4969" s="88" t="s">
        <v>1686</v>
      </c>
      <c r="BB4969" s="86" t="s">
        <v>1033</v>
      </c>
      <c r="BC4969" s="89">
        <v>31890</v>
      </c>
      <c r="BD4969" s="90">
        <v>45717</v>
      </c>
      <c r="BE4969" s="35"/>
    </row>
    <row r="4970" spans="48:57" x14ac:dyDescent="0.25">
      <c r="AV4970" s="85">
        <v>4966</v>
      </c>
      <c r="AW4970" s="91"/>
      <c r="AX4970" s="93" t="s">
        <v>4324</v>
      </c>
      <c r="AY4970" s="87" t="s">
        <v>1265</v>
      </c>
      <c r="AZ4970" s="93" t="s">
        <v>7460</v>
      </c>
      <c r="BA4970" s="88" t="s">
        <v>1686</v>
      </c>
      <c r="BB4970" s="86" t="s">
        <v>1033</v>
      </c>
      <c r="BC4970" s="89">
        <v>31890</v>
      </c>
      <c r="BD4970" s="90">
        <v>45717</v>
      </c>
      <c r="BE4970" s="35"/>
    </row>
    <row r="4971" spans="48:57" x14ac:dyDescent="0.25">
      <c r="AV4971" s="85">
        <v>4967</v>
      </c>
      <c r="AW4971" s="91"/>
      <c r="AX4971" s="93" t="s">
        <v>4324</v>
      </c>
      <c r="AY4971" s="87" t="s">
        <v>1265</v>
      </c>
      <c r="AZ4971" s="93" t="s">
        <v>7460</v>
      </c>
      <c r="BA4971" s="88" t="s">
        <v>3323</v>
      </c>
      <c r="BB4971" s="86" t="s">
        <v>2181</v>
      </c>
      <c r="BC4971" s="89">
        <v>44000</v>
      </c>
      <c r="BD4971" s="90">
        <v>45717</v>
      </c>
      <c r="BE4971" s="35"/>
    </row>
    <row r="4972" spans="48:57" x14ac:dyDescent="0.25">
      <c r="AV4972" s="85">
        <v>4968</v>
      </c>
      <c r="AW4972" s="91"/>
      <c r="AX4972" s="93" t="s">
        <v>4324</v>
      </c>
      <c r="AY4972" s="87" t="s">
        <v>1265</v>
      </c>
      <c r="AZ4972" s="93" t="s">
        <v>7460</v>
      </c>
      <c r="BA4972" s="88" t="s">
        <v>3964</v>
      </c>
      <c r="BB4972" s="86" t="s">
        <v>1795</v>
      </c>
      <c r="BC4972" s="89">
        <v>20280</v>
      </c>
      <c r="BD4972" s="90">
        <v>45717</v>
      </c>
      <c r="BE4972" s="35"/>
    </row>
    <row r="4973" spans="48:57" x14ac:dyDescent="0.25">
      <c r="AV4973" s="85">
        <v>4969</v>
      </c>
      <c r="AW4973" s="91"/>
      <c r="AX4973" s="93" t="s">
        <v>4324</v>
      </c>
      <c r="AY4973" s="87" t="s">
        <v>1265</v>
      </c>
      <c r="AZ4973" s="93" t="s">
        <v>7460</v>
      </c>
      <c r="BA4973" s="88" t="s">
        <v>2363</v>
      </c>
      <c r="BB4973" s="86" t="s">
        <v>461</v>
      </c>
      <c r="BC4973" s="89">
        <v>16290</v>
      </c>
      <c r="BD4973" s="90">
        <v>45717</v>
      </c>
      <c r="BE4973" s="35"/>
    </row>
    <row r="4974" spans="48:57" x14ac:dyDescent="0.25">
      <c r="AV4974" s="85">
        <v>4970</v>
      </c>
      <c r="AW4974" s="91"/>
      <c r="AX4974" s="93" t="s">
        <v>4324</v>
      </c>
      <c r="AY4974" s="87" t="s">
        <v>1265</v>
      </c>
      <c r="AZ4974" s="93" t="s">
        <v>7460</v>
      </c>
      <c r="BA4974" s="88" t="s">
        <v>1712</v>
      </c>
      <c r="BB4974" s="86" t="s">
        <v>1081</v>
      </c>
      <c r="BC4974" s="89">
        <v>34245</v>
      </c>
      <c r="BD4974" s="90">
        <v>45689</v>
      </c>
      <c r="BE4974" s="35"/>
    </row>
    <row r="4975" spans="48:57" x14ac:dyDescent="0.25">
      <c r="AV4975" s="85">
        <v>4971</v>
      </c>
      <c r="AW4975" s="91"/>
      <c r="AX4975" s="93" t="s">
        <v>4324</v>
      </c>
      <c r="AY4975" s="87" t="s">
        <v>1265</v>
      </c>
      <c r="AZ4975" s="93" t="s">
        <v>7460</v>
      </c>
      <c r="BA4975" s="88" t="s">
        <v>1768</v>
      </c>
      <c r="BB4975" s="86" t="s">
        <v>1537</v>
      </c>
      <c r="BC4975" s="89">
        <v>9975</v>
      </c>
      <c r="BD4975" s="90">
        <v>45658</v>
      </c>
      <c r="BE4975" s="35"/>
    </row>
    <row r="4976" spans="48:57" x14ac:dyDescent="0.25">
      <c r="AV4976" s="85">
        <v>4972</v>
      </c>
      <c r="AW4976" s="91"/>
      <c r="AX4976" s="93" t="s">
        <v>4324</v>
      </c>
      <c r="AY4976" s="87" t="s">
        <v>1265</v>
      </c>
      <c r="AZ4976" s="93" t="s">
        <v>7460</v>
      </c>
      <c r="BA4976" s="88" t="s">
        <v>6095</v>
      </c>
      <c r="BB4976" s="86" t="s">
        <v>1781</v>
      </c>
      <c r="BC4976" s="89">
        <v>10320</v>
      </c>
      <c r="BD4976" s="90">
        <v>45717</v>
      </c>
      <c r="BE4976" s="35"/>
    </row>
    <row r="4977" spans="48:57" x14ac:dyDescent="0.25">
      <c r="AV4977" s="85">
        <v>4973</v>
      </c>
      <c r="AW4977" s="91"/>
      <c r="AX4977" s="93" t="s">
        <v>4324</v>
      </c>
      <c r="AY4977" s="87" t="s">
        <v>1265</v>
      </c>
      <c r="AZ4977" s="93" t="s">
        <v>7460</v>
      </c>
      <c r="BA4977" s="88" t="s">
        <v>1501</v>
      </c>
      <c r="BB4977" s="86" t="s">
        <v>1310</v>
      </c>
      <c r="BC4977" s="89">
        <v>32340</v>
      </c>
      <c r="BD4977" s="90">
        <v>45717</v>
      </c>
      <c r="BE4977" s="35"/>
    </row>
    <row r="4978" spans="48:57" x14ac:dyDescent="0.25">
      <c r="AV4978" s="85">
        <v>4974</v>
      </c>
      <c r="AW4978" s="91"/>
      <c r="AX4978" s="93" t="s">
        <v>4324</v>
      </c>
      <c r="AY4978" s="87" t="s">
        <v>1265</v>
      </c>
      <c r="AZ4978" s="93" t="s">
        <v>7460</v>
      </c>
      <c r="BA4978" s="88" t="s">
        <v>1712</v>
      </c>
      <c r="BB4978" s="86" t="s">
        <v>1081</v>
      </c>
      <c r="BC4978" s="89">
        <v>22830</v>
      </c>
      <c r="BD4978" s="90">
        <v>45717</v>
      </c>
      <c r="BE4978" s="35"/>
    </row>
    <row r="4979" spans="48:57" x14ac:dyDescent="0.25">
      <c r="AV4979" s="85">
        <v>4975</v>
      </c>
      <c r="AW4979" s="91"/>
      <c r="AX4979" s="93" t="s">
        <v>4324</v>
      </c>
      <c r="AY4979" s="87" t="s">
        <v>1265</v>
      </c>
      <c r="AZ4979" s="93" t="s">
        <v>7460</v>
      </c>
      <c r="BA4979" s="88" t="s">
        <v>3964</v>
      </c>
      <c r="BB4979" s="86" t="s">
        <v>1795</v>
      </c>
      <c r="BC4979" s="89">
        <v>20280</v>
      </c>
      <c r="BD4979" s="90">
        <v>45717</v>
      </c>
      <c r="BE4979" s="35"/>
    </row>
    <row r="4980" spans="48:57" x14ac:dyDescent="0.25">
      <c r="AV4980" s="85">
        <v>4976</v>
      </c>
      <c r="AW4980" s="91"/>
      <c r="AX4980" s="93" t="s">
        <v>4324</v>
      </c>
      <c r="AY4980" s="87" t="s">
        <v>1265</v>
      </c>
      <c r="AZ4980" s="93" t="s">
        <v>7460</v>
      </c>
      <c r="BA4980" s="88" t="s">
        <v>3004</v>
      </c>
      <c r="BB4980" s="86" t="s">
        <v>1576</v>
      </c>
      <c r="BC4980" s="89">
        <v>16506</v>
      </c>
      <c r="BD4980" s="90">
        <v>45717</v>
      </c>
      <c r="BE4980" s="35"/>
    </row>
    <row r="4981" spans="48:57" x14ac:dyDescent="0.25">
      <c r="AV4981" s="85">
        <v>4977</v>
      </c>
      <c r="AW4981" s="91"/>
      <c r="AX4981" s="93" t="s">
        <v>4324</v>
      </c>
      <c r="AY4981" s="87" t="s">
        <v>1265</v>
      </c>
      <c r="AZ4981" s="93" t="s">
        <v>7460</v>
      </c>
      <c r="BA4981" s="88" t="s">
        <v>1493</v>
      </c>
      <c r="BB4981" s="86" t="s">
        <v>1275</v>
      </c>
      <c r="BC4981" s="89">
        <v>11460</v>
      </c>
      <c r="BD4981" s="90">
        <v>45717</v>
      </c>
      <c r="BE4981" s="35"/>
    </row>
    <row r="4982" spans="48:57" x14ac:dyDescent="0.25">
      <c r="AV4982" s="85">
        <v>4978</v>
      </c>
      <c r="AW4982" s="91"/>
      <c r="AX4982" s="93" t="s">
        <v>4324</v>
      </c>
      <c r="AY4982" s="87" t="s">
        <v>1265</v>
      </c>
      <c r="AZ4982" s="93" t="s">
        <v>7460</v>
      </c>
      <c r="BA4982" s="88" t="s">
        <v>1501</v>
      </c>
      <c r="BB4982" s="86" t="s">
        <v>1310</v>
      </c>
      <c r="BC4982" s="89">
        <v>16170</v>
      </c>
      <c r="BD4982" s="90">
        <v>45717</v>
      </c>
      <c r="BE4982" s="35"/>
    </row>
    <row r="4983" spans="48:57" x14ac:dyDescent="0.25">
      <c r="AV4983" s="85">
        <v>4979</v>
      </c>
      <c r="AW4983" s="91"/>
      <c r="AX4983" s="93" t="s">
        <v>4324</v>
      </c>
      <c r="AY4983" s="87" t="s">
        <v>1265</v>
      </c>
      <c r="AZ4983" s="93" t="s">
        <v>7460</v>
      </c>
      <c r="BA4983" s="88" t="s">
        <v>1824</v>
      </c>
      <c r="BB4983" s="86" t="s">
        <v>861</v>
      </c>
      <c r="BC4983" s="89">
        <v>2400</v>
      </c>
      <c r="BD4983" s="90">
        <v>45689</v>
      </c>
      <c r="BE4983" s="35"/>
    </row>
    <row r="4984" spans="48:57" x14ac:dyDescent="0.25">
      <c r="AV4984" s="85">
        <v>4980</v>
      </c>
      <c r="AW4984" s="91"/>
      <c r="AX4984" s="93" t="s">
        <v>4324</v>
      </c>
      <c r="AY4984" s="87" t="s">
        <v>1265</v>
      </c>
      <c r="AZ4984" s="93" t="s">
        <v>7460</v>
      </c>
      <c r="BA4984" s="88" t="s">
        <v>1686</v>
      </c>
      <c r="BB4984" s="86" t="s">
        <v>1033</v>
      </c>
      <c r="BC4984" s="89">
        <v>47835</v>
      </c>
      <c r="BD4984" s="90">
        <v>45658</v>
      </c>
      <c r="BE4984" s="35"/>
    </row>
    <row r="4985" spans="48:57" x14ac:dyDescent="0.25">
      <c r="AV4985" s="85">
        <v>4981</v>
      </c>
      <c r="AW4985" s="91"/>
      <c r="AX4985" s="93" t="s">
        <v>4324</v>
      </c>
      <c r="AY4985" s="87" t="s">
        <v>1265</v>
      </c>
      <c r="AZ4985" s="93" t="s">
        <v>7460</v>
      </c>
      <c r="BA4985" s="88" t="s">
        <v>2363</v>
      </c>
      <c r="BB4985" s="86" t="s">
        <v>461</v>
      </c>
      <c r="BC4985" s="89">
        <v>10860</v>
      </c>
      <c r="BD4985" s="90">
        <v>45717</v>
      </c>
      <c r="BE4985" s="35"/>
    </row>
    <row r="4986" spans="48:57" x14ac:dyDescent="0.25">
      <c r="AV4986" s="85">
        <v>4982</v>
      </c>
      <c r="AW4986" s="91"/>
      <c r="AX4986" s="93" t="s">
        <v>4324</v>
      </c>
      <c r="AY4986" s="87" t="s">
        <v>1265</v>
      </c>
      <c r="AZ4986" s="93" t="s">
        <v>7460</v>
      </c>
      <c r="BA4986" s="88" t="s">
        <v>7435</v>
      </c>
      <c r="BB4986" s="86" t="s">
        <v>1833</v>
      </c>
      <c r="BC4986" s="89">
        <v>12516</v>
      </c>
      <c r="BD4986" s="90">
        <v>45717</v>
      </c>
      <c r="BE4986" s="35"/>
    </row>
    <row r="4987" spans="48:57" x14ac:dyDescent="0.25">
      <c r="AV4987" s="85">
        <v>4983</v>
      </c>
      <c r="AW4987" s="91"/>
      <c r="AX4987" s="93" t="s">
        <v>4324</v>
      </c>
      <c r="AY4987" s="87" t="s">
        <v>1265</v>
      </c>
      <c r="AZ4987" s="93" t="s">
        <v>7460</v>
      </c>
      <c r="BA4987" s="88" t="s">
        <v>3291</v>
      </c>
      <c r="BB4987" s="86" t="s">
        <v>688</v>
      </c>
      <c r="BC4987" s="89">
        <v>32000</v>
      </c>
      <c r="BD4987" s="90">
        <v>45717</v>
      </c>
      <c r="BE4987" s="35"/>
    </row>
    <row r="4988" spans="48:57" x14ac:dyDescent="0.25">
      <c r="AV4988" s="85">
        <v>4984</v>
      </c>
      <c r="AW4988" s="91"/>
      <c r="AX4988" s="93" t="s">
        <v>4324</v>
      </c>
      <c r="AY4988" s="87" t="s">
        <v>1265</v>
      </c>
      <c r="AZ4988" s="93" t="s">
        <v>7460</v>
      </c>
      <c r="BA4988" s="88" t="s">
        <v>1824</v>
      </c>
      <c r="BB4988" s="86" t="s">
        <v>861</v>
      </c>
      <c r="BC4988" s="89">
        <v>1200</v>
      </c>
      <c r="BD4988" s="90">
        <v>45717</v>
      </c>
      <c r="BE4988" s="35"/>
    </row>
    <row r="4989" spans="48:57" x14ac:dyDescent="0.25">
      <c r="AV4989" s="85">
        <v>4985</v>
      </c>
      <c r="AW4989" s="91"/>
      <c r="AX4989" s="93" t="s">
        <v>4324</v>
      </c>
      <c r="AY4989" s="87" t="s">
        <v>1265</v>
      </c>
      <c r="AZ4989" s="93" t="s">
        <v>7460</v>
      </c>
      <c r="BA4989" s="88" t="s">
        <v>645</v>
      </c>
      <c r="BB4989" s="86" t="s">
        <v>646</v>
      </c>
      <c r="BC4989" s="89">
        <v>9500</v>
      </c>
      <c r="BD4989" s="90">
        <v>45717</v>
      </c>
      <c r="BE4989" s="35"/>
    </row>
    <row r="4990" spans="48:57" x14ac:dyDescent="0.25">
      <c r="AV4990" s="85">
        <v>4986</v>
      </c>
      <c r="AW4990" s="91"/>
      <c r="AX4990" s="93" t="s">
        <v>4324</v>
      </c>
      <c r="AY4990" s="87" t="s">
        <v>1265</v>
      </c>
      <c r="AZ4990" s="93" t="s">
        <v>7460</v>
      </c>
      <c r="BA4990" s="88" t="s">
        <v>1582</v>
      </c>
      <c r="BB4990" s="86" t="s">
        <v>502</v>
      </c>
      <c r="BC4990" s="89">
        <v>14610</v>
      </c>
      <c r="BD4990" s="90">
        <v>45717</v>
      </c>
      <c r="BE4990" s="35"/>
    </row>
    <row r="4991" spans="48:57" x14ac:dyDescent="0.25">
      <c r="AV4991" s="85">
        <v>4987</v>
      </c>
      <c r="AW4991" s="91"/>
      <c r="AX4991" s="93" t="s">
        <v>4324</v>
      </c>
      <c r="AY4991" s="87" t="s">
        <v>1265</v>
      </c>
      <c r="AZ4991" s="93" t="s">
        <v>7460</v>
      </c>
      <c r="BA4991" s="88" t="s">
        <v>1775</v>
      </c>
      <c r="BB4991" s="86" t="s">
        <v>1549</v>
      </c>
      <c r="BC4991" s="89">
        <v>9975</v>
      </c>
      <c r="BD4991" s="90">
        <v>45717</v>
      </c>
      <c r="BE4991" s="35"/>
    </row>
    <row r="4992" spans="48:57" x14ac:dyDescent="0.25">
      <c r="AV4992" s="85">
        <v>4988</v>
      </c>
      <c r="AW4992" s="91"/>
      <c r="AX4992" s="93" t="s">
        <v>4324</v>
      </c>
      <c r="AY4992" s="87" t="s">
        <v>1265</v>
      </c>
      <c r="AZ4992" s="93" t="s">
        <v>7460</v>
      </c>
      <c r="BA4992" s="88" t="s">
        <v>1712</v>
      </c>
      <c r="BB4992" s="86" t="s">
        <v>1081</v>
      </c>
      <c r="BC4992" s="89">
        <v>22830</v>
      </c>
      <c r="BD4992" s="90">
        <v>45689</v>
      </c>
      <c r="BE4992" s="35"/>
    </row>
    <row r="4993" spans="48:57" x14ac:dyDescent="0.25">
      <c r="AV4993" s="85">
        <v>4989</v>
      </c>
      <c r="AW4993" s="91"/>
      <c r="AX4993" s="93" t="s">
        <v>4324</v>
      </c>
      <c r="AY4993" s="87" t="s">
        <v>8109</v>
      </c>
      <c r="AZ4993" s="93" t="s">
        <v>8110</v>
      </c>
      <c r="BA4993" s="88" t="s">
        <v>1376</v>
      </c>
      <c r="BB4993" s="86" t="s">
        <v>197</v>
      </c>
      <c r="BC4993" s="89">
        <v>32040</v>
      </c>
      <c r="BD4993" s="90">
        <v>45658</v>
      </c>
      <c r="BE4993" s="35"/>
    </row>
    <row r="4994" spans="48:57" x14ac:dyDescent="0.25">
      <c r="AV4994" s="85">
        <v>4990</v>
      </c>
      <c r="AW4994" s="91"/>
      <c r="AX4994" s="93" t="s">
        <v>4324</v>
      </c>
      <c r="AY4994" s="87" t="s">
        <v>8111</v>
      </c>
      <c r="AZ4994" s="93" t="s">
        <v>7711</v>
      </c>
      <c r="BA4994" s="88" t="s">
        <v>1041</v>
      </c>
      <c r="BB4994" s="86" t="s">
        <v>1004</v>
      </c>
      <c r="BC4994" s="89">
        <v>6000</v>
      </c>
      <c r="BD4994" s="90">
        <v>45717</v>
      </c>
      <c r="BE4994" s="35"/>
    </row>
    <row r="4995" spans="48:57" x14ac:dyDescent="0.25">
      <c r="AV4995" s="85">
        <v>4991</v>
      </c>
      <c r="AW4995" s="91"/>
      <c r="AX4995" s="93" t="s">
        <v>4324</v>
      </c>
      <c r="AY4995" s="87" t="s">
        <v>8112</v>
      </c>
      <c r="AZ4995" s="93" t="s">
        <v>8113</v>
      </c>
      <c r="BA4995" s="88" t="s">
        <v>1077</v>
      </c>
      <c r="BB4995" s="86" t="s">
        <v>1078</v>
      </c>
      <c r="BC4995" s="89">
        <v>5500</v>
      </c>
      <c r="BD4995" s="90">
        <v>45717</v>
      </c>
      <c r="BE4995" s="35"/>
    </row>
    <row r="4996" spans="48:57" x14ac:dyDescent="0.25">
      <c r="AV4996" s="85">
        <v>4992</v>
      </c>
      <c r="AW4996" s="91"/>
      <c r="AX4996" s="93" t="s">
        <v>4324</v>
      </c>
      <c r="AY4996" s="87" t="s">
        <v>8112</v>
      </c>
      <c r="AZ4996" s="93" t="s">
        <v>8113</v>
      </c>
      <c r="BA4996" s="88" t="s">
        <v>824</v>
      </c>
      <c r="BB4996" s="86" t="s">
        <v>140</v>
      </c>
      <c r="BC4996" s="89">
        <v>28750</v>
      </c>
      <c r="BD4996" s="90">
        <v>45717</v>
      </c>
      <c r="BE4996" s="35"/>
    </row>
    <row r="4997" spans="48:57" x14ac:dyDescent="0.25">
      <c r="AV4997" s="85">
        <v>4993</v>
      </c>
      <c r="AW4997" s="91"/>
      <c r="AX4997" s="93" t="s">
        <v>4324</v>
      </c>
      <c r="AY4997" s="87" t="s">
        <v>8114</v>
      </c>
      <c r="AZ4997" s="93" t="s">
        <v>7497</v>
      </c>
      <c r="BA4997" s="88" t="s">
        <v>1032</v>
      </c>
      <c r="BB4997" s="86" t="s">
        <v>948</v>
      </c>
      <c r="BC4997" s="89">
        <v>11000</v>
      </c>
      <c r="BD4997" s="90">
        <v>45717</v>
      </c>
      <c r="BE4997" s="35"/>
    </row>
    <row r="4998" spans="48:57" x14ac:dyDescent="0.25">
      <c r="AV4998" s="85">
        <v>4994</v>
      </c>
      <c r="AW4998" s="91"/>
      <c r="AX4998" s="93" t="s">
        <v>4324</v>
      </c>
      <c r="AY4998" s="87" t="s">
        <v>8114</v>
      </c>
      <c r="AZ4998" s="93" t="s">
        <v>7497</v>
      </c>
      <c r="BA4998" s="88" t="s">
        <v>1032</v>
      </c>
      <c r="BB4998" s="86" t="s">
        <v>948</v>
      </c>
      <c r="BC4998" s="89">
        <v>11000</v>
      </c>
      <c r="BD4998" s="90">
        <v>45717</v>
      </c>
      <c r="BE4998" s="35"/>
    </row>
    <row r="4999" spans="48:57" x14ac:dyDescent="0.25">
      <c r="AV4999" s="85">
        <v>4995</v>
      </c>
      <c r="AW4999" s="91"/>
      <c r="AX4999" s="93" t="s">
        <v>4324</v>
      </c>
      <c r="AY4999" s="87" t="s">
        <v>8115</v>
      </c>
      <c r="AZ4999" s="93" t="s">
        <v>3524</v>
      </c>
      <c r="BA4999" s="88" t="s">
        <v>1493</v>
      </c>
      <c r="BB4999" s="86" t="s">
        <v>1275</v>
      </c>
      <c r="BC4999" s="89">
        <v>22920</v>
      </c>
      <c r="BD4999" s="90">
        <v>45717</v>
      </c>
      <c r="BE4999" s="35"/>
    </row>
    <row r="5000" spans="48:57" x14ac:dyDescent="0.25">
      <c r="AV5000" s="85">
        <v>4996</v>
      </c>
      <c r="AW5000" s="91"/>
      <c r="AX5000" s="93" t="s">
        <v>4324</v>
      </c>
      <c r="AY5000" s="87" t="s">
        <v>8116</v>
      </c>
      <c r="AZ5000" s="93" t="s">
        <v>8117</v>
      </c>
      <c r="BA5000" s="88" t="s">
        <v>1824</v>
      </c>
      <c r="BB5000" s="86" t="s">
        <v>861</v>
      </c>
      <c r="BC5000" s="89">
        <v>9600</v>
      </c>
      <c r="BD5000" s="90">
        <v>45717</v>
      </c>
      <c r="BE5000" s="35"/>
    </row>
    <row r="5001" spans="48:57" x14ac:dyDescent="0.25">
      <c r="AV5001" s="85">
        <v>4997</v>
      </c>
      <c r="AW5001" s="91"/>
      <c r="AX5001" s="93" t="s">
        <v>4324</v>
      </c>
      <c r="AY5001" s="87" t="s">
        <v>8118</v>
      </c>
      <c r="AZ5001" s="93" t="s">
        <v>8119</v>
      </c>
      <c r="BA5001" s="88" t="s">
        <v>1824</v>
      </c>
      <c r="BB5001" s="86" t="s">
        <v>861</v>
      </c>
      <c r="BC5001" s="89">
        <v>1200</v>
      </c>
      <c r="BD5001" s="90">
        <v>45689</v>
      </c>
      <c r="BE5001" s="35"/>
    </row>
    <row r="5002" spans="48:57" x14ac:dyDescent="0.25">
      <c r="AV5002" s="85">
        <v>4998</v>
      </c>
      <c r="AW5002" s="91"/>
      <c r="AX5002" s="93" t="s">
        <v>4324</v>
      </c>
      <c r="AY5002" s="87" t="s">
        <v>8118</v>
      </c>
      <c r="AZ5002" s="93" t="s">
        <v>8119</v>
      </c>
      <c r="BA5002" s="88" t="s">
        <v>2203</v>
      </c>
      <c r="BB5002" s="86" t="s">
        <v>140</v>
      </c>
      <c r="BC5002" s="89">
        <v>-6900</v>
      </c>
      <c r="BD5002" s="90">
        <v>45658</v>
      </c>
      <c r="BE5002" s="35"/>
    </row>
    <row r="5003" spans="48:57" x14ac:dyDescent="0.25">
      <c r="AV5003" s="85">
        <v>4999</v>
      </c>
      <c r="AW5003" s="91"/>
      <c r="AX5003" s="93" t="s">
        <v>4324</v>
      </c>
      <c r="AY5003" s="87" t="s">
        <v>8120</v>
      </c>
      <c r="AZ5003" s="93" t="s">
        <v>7460</v>
      </c>
      <c r="BA5003" s="88" t="s">
        <v>2228</v>
      </c>
      <c r="BB5003" s="86" t="s">
        <v>790</v>
      </c>
      <c r="BC5003" s="89">
        <v>14500</v>
      </c>
      <c r="BD5003" s="90">
        <v>45717</v>
      </c>
      <c r="BE5003" s="35"/>
    </row>
    <row r="5004" spans="48:57" x14ac:dyDescent="0.25">
      <c r="AV5004" s="85">
        <v>5000</v>
      </c>
      <c r="AW5004" s="91"/>
      <c r="AX5004" s="93" t="s">
        <v>4324</v>
      </c>
      <c r="AY5004" s="87" t="s">
        <v>5474</v>
      </c>
      <c r="AZ5004" s="93" t="s">
        <v>7434</v>
      </c>
      <c r="BA5004" s="88" t="s">
        <v>2228</v>
      </c>
      <c r="BB5004" s="86" t="s">
        <v>790</v>
      </c>
      <c r="BC5004" s="89">
        <v>-14500</v>
      </c>
      <c r="BD5004" s="90">
        <v>45717</v>
      </c>
      <c r="BE5004" s="35"/>
    </row>
    <row r="5005" spans="48:57" x14ac:dyDescent="0.25">
      <c r="AV5005" s="85">
        <v>5001</v>
      </c>
      <c r="AW5005" s="91"/>
      <c r="AX5005" s="93" t="s">
        <v>4324</v>
      </c>
      <c r="AY5005" s="87" t="s">
        <v>8121</v>
      </c>
      <c r="AZ5005" s="93" t="s">
        <v>8122</v>
      </c>
      <c r="BA5005" s="88" t="s">
        <v>2228</v>
      </c>
      <c r="BB5005" s="86" t="s">
        <v>790</v>
      </c>
      <c r="BC5005" s="89">
        <v>14500</v>
      </c>
      <c r="BD5005" s="90">
        <v>45717</v>
      </c>
      <c r="BE5005" s="35"/>
    </row>
    <row r="5006" spans="48:57" x14ac:dyDescent="0.25">
      <c r="AV5006" s="85">
        <v>5002</v>
      </c>
      <c r="AW5006" s="91"/>
      <c r="AX5006" s="93" t="s">
        <v>4324</v>
      </c>
      <c r="AY5006" s="87" t="s">
        <v>8121</v>
      </c>
      <c r="AZ5006" s="93" t="s">
        <v>8122</v>
      </c>
      <c r="BA5006" s="88" t="s">
        <v>2228</v>
      </c>
      <c r="BB5006" s="86" t="s">
        <v>790</v>
      </c>
      <c r="BC5006" s="89">
        <v>43500</v>
      </c>
      <c r="BD5006" s="90">
        <v>45717</v>
      </c>
      <c r="BE5006" s="35"/>
    </row>
    <row r="5007" spans="48:57" x14ac:dyDescent="0.25">
      <c r="AV5007" s="85">
        <v>5003</v>
      </c>
      <c r="AW5007" s="91"/>
      <c r="AX5007" s="93" t="s">
        <v>4324</v>
      </c>
      <c r="AY5007" s="87" t="s">
        <v>8123</v>
      </c>
      <c r="AZ5007" s="93" t="s">
        <v>7434</v>
      </c>
      <c r="BA5007" s="88" t="s">
        <v>2369</v>
      </c>
      <c r="BB5007" s="86" t="s">
        <v>1146</v>
      </c>
      <c r="BC5007" s="89">
        <v>9555</v>
      </c>
      <c r="BD5007" s="90">
        <v>45717</v>
      </c>
      <c r="BE5007" s="35"/>
    </row>
    <row r="5008" spans="48:57" x14ac:dyDescent="0.25">
      <c r="AV5008" s="85">
        <v>5004</v>
      </c>
      <c r="AW5008" s="91"/>
      <c r="AX5008" s="93" t="s">
        <v>4324</v>
      </c>
      <c r="AY5008" s="87" t="s">
        <v>8123</v>
      </c>
      <c r="AZ5008" s="93" t="s">
        <v>7434</v>
      </c>
      <c r="BA5008" s="88" t="s">
        <v>2363</v>
      </c>
      <c r="BB5008" s="86" t="s">
        <v>461</v>
      </c>
      <c r="BC5008" s="89">
        <v>10860</v>
      </c>
      <c r="BD5008" s="90">
        <v>45717</v>
      </c>
      <c r="BE5008" s="35"/>
    </row>
    <row r="5009" spans="48:57" x14ac:dyDescent="0.25">
      <c r="AV5009" s="85">
        <v>5005</v>
      </c>
      <c r="AW5009" s="91"/>
      <c r="AX5009" s="93" t="s">
        <v>4324</v>
      </c>
      <c r="AY5009" s="87" t="s">
        <v>8123</v>
      </c>
      <c r="AZ5009" s="93" t="s">
        <v>7434</v>
      </c>
      <c r="BA5009" s="88" t="s">
        <v>1001</v>
      </c>
      <c r="BB5009" s="86" t="s">
        <v>1002</v>
      </c>
      <c r="BC5009" s="89">
        <v>-56880</v>
      </c>
      <c r="BD5009" s="90">
        <v>45717</v>
      </c>
      <c r="BE5009" s="35"/>
    </row>
    <row r="5010" spans="48:57" x14ac:dyDescent="0.25">
      <c r="AV5010" s="85">
        <v>5006</v>
      </c>
      <c r="AW5010" s="91"/>
      <c r="AX5010" s="93" t="s">
        <v>4324</v>
      </c>
      <c r="AY5010" s="87" t="s">
        <v>8123</v>
      </c>
      <c r="AZ5010" s="93" t="s">
        <v>7434</v>
      </c>
      <c r="BA5010" s="88" t="s">
        <v>1768</v>
      </c>
      <c r="BB5010" s="86" t="s">
        <v>1537</v>
      </c>
      <c r="BC5010" s="89">
        <v>19950</v>
      </c>
      <c r="BD5010" s="90">
        <v>45689</v>
      </c>
      <c r="BE5010" s="35"/>
    </row>
    <row r="5011" spans="48:57" x14ac:dyDescent="0.25">
      <c r="AV5011" s="85">
        <v>5007</v>
      </c>
      <c r="AW5011" s="91"/>
      <c r="AX5011" s="93" t="s">
        <v>4324</v>
      </c>
      <c r="AY5011" s="87" t="s">
        <v>8124</v>
      </c>
      <c r="AZ5011" s="93" t="s">
        <v>7278</v>
      </c>
      <c r="BA5011" s="88" t="s">
        <v>2228</v>
      </c>
      <c r="BB5011" s="86" t="s">
        <v>790</v>
      </c>
      <c r="BC5011" s="89">
        <v>-14500</v>
      </c>
      <c r="BD5011" s="90">
        <v>45658</v>
      </c>
      <c r="BE5011" s="35"/>
    </row>
    <row r="5012" spans="48:57" x14ac:dyDescent="0.25">
      <c r="AV5012" s="85">
        <v>5008</v>
      </c>
      <c r="AW5012" s="91"/>
      <c r="AX5012" s="93" t="s">
        <v>4324</v>
      </c>
      <c r="AY5012" s="87" t="s">
        <v>8125</v>
      </c>
      <c r="AZ5012" s="93" t="s">
        <v>7298</v>
      </c>
      <c r="BA5012" s="88" t="s">
        <v>2228</v>
      </c>
      <c r="BB5012" s="86" t="s">
        <v>790</v>
      </c>
      <c r="BC5012" s="89">
        <v>14500</v>
      </c>
      <c r="BD5012" s="90">
        <v>45717</v>
      </c>
      <c r="BE5012" s="35"/>
    </row>
    <row r="5013" spans="48:57" x14ac:dyDescent="0.25">
      <c r="AV5013" s="85">
        <v>5009</v>
      </c>
      <c r="AW5013" s="91"/>
      <c r="AX5013" s="93" t="s">
        <v>4324</v>
      </c>
      <c r="AY5013" s="87" t="s">
        <v>8126</v>
      </c>
      <c r="AZ5013" s="93" t="s">
        <v>8127</v>
      </c>
      <c r="BA5013" s="88" t="s">
        <v>686</v>
      </c>
      <c r="BB5013" s="86" t="s">
        <v>661</v>
      </c>
      <c r="BC5013" s="89">
        <v>0</v>
      </c>
      <c r="BD5013" s="90">
        <v>45717</v>
      </c>
      <c r="BE5013" s="35"/>
    </row>
    <row r="5014" spans="48:57" x14ac:dyDescent="0.25">
      <c r="AV5014" s="85">
        <v>5010</v>
      </c>
      <c r="AW5014" s="91"/>
      <c r="AX5014" s="93" t="s">
        <v>4324</v>
      </c>
      <c r="AY5014" s="87" t="s">
        <v>8128</v>
      </c>
      <c r="AZ5014" s="93" t="s">
        <v>8129</v>
      </c>
      <c r="BA5014" s="88" t="s">
        <v>2228</v>
      </c>
      <c r="BB5014" s="86" t="s">
        <v>790</v>
      </c>
      <c r="BC5014" s="89">
        <v>14500</v>
      </c>
      <c r="BD5014" s="90">
        <v>45717</v>
      </c>
      <c r="BE5014" s="35"/>
    </row>
    <row r="5015" spans="48:57" x14ac:dyDescent="0.25">
      <c r="AV5015" s="85">
        <v>5011</v>
      </c>
      <c r="AW5015" s="91"/>
      <c r="AX5015" s="93" t="s">
        <v>4324</v>
      </c>
      <c r="AY5015" s="87" t="s">
        <v>2230</v>
      </c>
      <c r="AZ5015" s="93" t="s">
        <v>8130</v>
      </c>
      <c r="BA5015" s="88" t="s">
        <v>732</v>
      </c>
      <c r="BB5015" s="86" t="s">
        <v>733</v>
      </c>
      <c r="BC5015" s="89">
        <v>11500</v>
      </c>
      <c r="BD5015" s="90">
        <v>45717</v>
      </c>
      <c r="BE5015" s="35"/>
    </row>
    <row r="5016" spans="48:57" x14ac:dyDescent="0.25">
      <c r="AV5016" s="85">
        <v>5012</v>
      </c>
      <c r="AW5016" s="91"/>
      <c r="AX5016" s="93" t="s">
        <v>4324</v>
      </c>
      <c r="AY5016" s="87" t="s">
        <v>8131</v>
      </c>
      <c r="AZ5016" s="93" t="s">
        <v>8132</v>
      </c>
      <c r="BA5016" s="88" t="s">
        <v>615</v>
      </c>
      <c r="BB5016" s="86" t="s">
        <v>616</v>
      </c>
      <c r="BC5016" s="89">
        <v>7500</v>
      </c>
      <c r="BD5016" s="90">
        <v>45717</v>
      </c>
      <c r="BE5016" s="35"/>
    </row>
    <row r="5017" spans="48:57" x14ac:dyDescent="0.25">
      <c r="AV5017" s="85">
        <v>5013</v>
      </c>
      <c r="AW5017" s="91"/>
      <c r="AX5017" s="93" t="s">
        <v>4324</v>
      </c>
      <c r="AY5017" s="87" t="s">
        <v>8133</v>
      </c>
      <c r="AZ5017" s="93" t="s">
        <v>8134</v>
      </c>
      <c r="BA5017" s="88" t="s">
        <v>686</v>
      </c>
      <c r="BB5017" s="86" t="s">
        <v>661</v>
      </c>
      <c r="BC5017" s="89">
        <v>0</v>
      </c>
      <c r="BD5017" s="90">
        <v>45717</v>
      </c>
      <c r="BE5017" s="35"/>
    </row>
    <row r="5018" spans="48:57" x14ac:dyDescent="0.25">
      <c r="AV5018" s="85">
        <v>5014</v>
      </c>
      <c r="AW5018" s="91"/>
      <c r="AX5018" s="93" t="s">
        <v>4324</v>
      </c>
      <c r="AY5018" s="87" t="s">
        <v>8135</v>
      </c>
      <c r="AZ5018" s="93" t="s">
        <v>8136</v>
      </c>
      <c r="BA5018" s="88" t="s">
        <v>2891</v>
      </c>
      <c r="BB5018" s="86" t="s">
        <v>133</v>
      </c>
      <c r="BC5018" s="89">
        <v>3390</v>
      </c>
      <c r="BD5018" s="90">
        <v>45717</v>
      </c>
      <c r="BE5018" s="35"/>
    </row>
    <row r="5019" spans="48:57" x14ac:dyDescent="0.25">
      <c r="AV5019" s="85">
        <v>5015</v>
      </c>
      <c r="AW5019" s="91"/>
      <c r="AX5019" s="93" t="s">
        <v>4324</v>
      </c>
      <c r="AY5019" s="87" t="s">
        <v>8137</v>
      </c>
      <c r="AZ5019" s="93" t="s">
        <v>8138</v>
      </c>
      <c r="BA5019" s="88" t="s">
        <v>686</v>
      </c>
      <c r="BB5019" s="86" t="s">
        <v>661</v>
      </c>
      <c r="BC5019" s="89">
        <v>0</v>
      </c>
      <c r="BD5019" s="90">
        <v>45689</v>
      </c>
      <c r="BE5019" s="35"/>
    </row>
    <row r="5020" spans="48:57" x14ac:dyDescent="0.25">
      <c r="AV5020" s="85">
        <v>5016</v>
      </c>
      <c r="AW5020" s="91"/>
      <c r="AX5020" s="93" t="s">
        <v>4324</v>
      </c>
      <c r="AY5020" s="87" t="s">
        <v>8139</v>
      </c>
      <c r="AZ5020" s="93" t="s">
        <v>8117</v>
      </c>
      <c r="BA5020" s="88" t="s">
        <v>2930</v>
      </c>
      <c r="BB5020" s="86" t="s">
        <v>1166</v>
      </c>
      <c r="BC5020" s="89">
        <v>-6345</v>
      </c>
      <c r="BD5020" s="90">
        <v>45658</v>
      </c>
      <c r="BE5020" s="35"/>
    </row>
    <row r="5021" spans="48:57" x14ac:dyDescent="0.25">
      <c r="AV5021" s="85">
        <v>5017</v>
      </c>
      <c r="AW5021" s="91"/>
      <c r="AX5021" s="93" t="s">
        <v>4324</v>
      </c>
      <c r="AY5021" s="87" t="s">
        <v>8140</v>
      </c>
      <c r="AZ5021" s="93" t="s">
        <v>7101</v>
      </c>
      <c r="BA5021" s="88" t="s">
        <v>2228</v>
      </c>
      <c r="BB5021" s="86" t="s">
        <v>790</v>
      </c>
      <c r="BC5021" s="89">
        <v>14500</v>
      </c>
      <c r="BD5021" s="90">
        <v>45717</v>
      </c>
      <c r="BE5021" s="35"/>
    </row>
    <row r="5022" spans="48:57" x14ac:dyDescent="0.25">
      <c r="AV5022" s="85">
        <v>5018</v>
      </c>
      <c r="AW5022" s="91"/>
      <c r="AX5022" s="93" t="s">
        <v>4324</v>
      </c>
      <c r="AY5022" s="87" t="s">
        <v>457</v>
      </c>
      <c r="AZ5022" s="93" t="s">
        <v>8021</v>
      </c>
      <c r="BA5022" s="88" t="s">
        <v>3289</v>
      </c>
      <c r="BB5022" s="86" t="s">
        <v>1101</v>
      </c>
      <c r="BC5022" s="89">
        <v>21465</v>
      </c>
      <c r="BD5022" s="90">
        <v>45717</v>
      </c>
      <c r="BE5022" s="35"/>
    </row>
    <row r="5023" spans="48:57" x14ac:dyDescent="0.25">
      <c r="AV5023" s="85">
        <v>5019</v>
      </c>
      <c r="AW5023" s="91"/>
      <c r="AX5023" s="93" t="s">
        <v>4324</v>
      </c>
      <c r="AY5023" s="87" t="s">
        <v>457</v>
      </c>
      <c r="AZ5023" s="93" t="s">
        <v>8021</v>
      </c>
      <c r="BA5023" s="88" t="s">
        <v>1032</v>
      </c>
      <c r="BB5023" s="86" t="s">
        <v>948</v>
      </c>
      <c r="BC5023" s="89">
        <v>22000</v>
      </c>
      <c r="BD5023" s="90">
        <v>45717</v>
      </c>
      <c r="BE5023" s="35"/>
    </row>
    <row r="5024" spans="48:57" x14ac:dyDescent="0.25">
      <c r="AV5024" s="85">
        <v>5020</v>
      </c>
      <c r="AW5024" s="91"/>
      <c r="AX5024" s="93" t="s">
        <v>4324</v>
      </c>
      <c r="AY5024" s="87" t="s">
        <v>457</v>
      </c>
      <c r="AZ5024" s="93" t="s">
        <v>8021</v>
      </c>
      <c r="BA5024" s="88" t="s">
        <v>1376</v>
      </c>
      <c r="BB5024" s="86" t="s">
        <v>197</v>
      </c>
      <c r="BC5024" s="89">
        <v>21360</v>
      </c>
      <c r="BD5024" s="90">
        <v>45717</v>
      </c>
      <c r="BE5024" s="35"/>
    </row>
    <row r="5025" spans="48:57" x14ac:dyDescent="0.25">
      <c r="AV5025" s="85">
        <v>5021</v>
      </c>
      <c r="AW5025" s="91"/>
      <c r="AX5025" s="93" t="s">
        <v>4324</v>
      </c>
      <c r="AY5025" s="87" t="s">
        <v>457</v>
      </c>
      <c r="AZ5025" s="93" t="s">
        <v>8021</v>
      </c>
      <c r="BA5025" s="88" t="s">
        <v>3004</v>
      </c>
      <c r="BB5025" s="86" t="s">
        <v>1576</v>
      </c>
      <c r="BC5025" s="89">
        <v>49518</v>
      </c>
      <c r="BD5025" s="90">
        <v>45717</v>
      </c>
      <c r="BE5025" s="35"/>
    </row>
    <row r="5026" spans="48:57" x14ac:dyDescent="0.25">
      <c r="AV5026" s="85">
        <v>5022</v>
      </c>
      <c r="AW5026" s="91"/>
      <c r="AX5026" s="93" t="s">
        <v>4324</v>
      </c>
      <c r="AY5026" s="87" t="s">
        <v>457</v>
      </c>
      <c r="AZ5026" s="93" t="s">
        <v>8021</v>
      </c>
      <c r="BA5026" s="88" t="s">
        <v>1032</v>
      </c>
      <c r="BB5026" s="86" t="s">
        <v>948</v>
      </c>
      <c r="BC5026" s="89">
        <v>11000</v>
      </c>
      <c r="BD5026" s="90">
        <v>45717</v>
      </c>
      <c r="BE5026" s="35"/>
    </row>
    <row r="5027" spans="48:57" x14ac:dyDescent="0.25">
      <c r="AV5027" s="85">
        <v>5023</v>
      </c>
      <c r="AW5027" s="91"/>
      <c r="AX5027" s="93" t="s">
        <v>4324</v>
      </c>
      <c r="AY5027" s="87" t="s">
        <v>457</v>
      </c>
      <c r="AZ5027" s="93" t="s">
        <v>8021</v>
      </c>
      <c r="BA5027" s="88" t="s">
        <v>3004</v>
      </c>
      <c r="BB5027" s="86" t="s">
        <v>1576</v>
      </c>
      <c r="BC5027" s="89">
        <v>11004</v>
      </c>
      <c r="BD5027" s="90">
        <v>45717</v>
      </c>
      <c r="BE5027" s="35"/>
    </row>
    <row r="5028" spans="48:57" x14ac:dyDescent="0.25">
      <c r="AV5028" s="85">
        <v>5024</v>
      </c>
      <c r="AW5028" s="91"/>
      <c r="AX5028" s="93" t="s">
        <v>4324</v>
      </c>
      <c r="AY5028" s="87" t="s">
        <v>457</v>
      </c>
      <c r="AZ5028" s="93" t="s">
        <v>8021</v>
      </c>
      <c r="BA5028" s="88" t="s">
        <v>3289</v>
      </c>
      <c r="BB5028" s="86" t="s">
        <v>1101</v>
      </c>
      <c r="BC5028" s="89">
        <v>21465</v>
      </c>
      <c r="BD5028" s="90">
        <v>45689</v>
      </c>
      <c r="BE5028" s="35"/>
    </row>
    <row r="5029" spans="48:57" x14ac:dyDescent="0.25">
      <c r="AV5029" s="85">
        <v>5025</v>
      </c>
      <c r="AW5029" s="91"/>
      <c r="AX5029" s="93" t="s">
        <v>4324</v>
      </c>
      <c r="AY5029" s="87" t="s">
        <v>457</v>
      </c>
      <c r="AZ5029" s="93" t="s">
        <v>8021</v>
      </c>
      <c r="BA5029" s="88" t="s">
        <v>1712</v>
      </c>
      <c r="BB5029" s="86" t="s">
        <v>1081</v>
      </c>
      <c r="BC5029" s="89">
        <v>11415</v>
      </c>
      <c r="BD5029" s="90">
        <v>45658</v>
      </c>
      <c r="BE5029" s="35"/>
    </row>
    <row r="5030" spans="48:57" x14ac:dyDescent="0.25">
      <c r="AV5030" s="85">
        <v>5026</v>
      </c>
      <c r="AW5030" s="91"/>
      <c r="AX5030" s="93" t="s">
        <v>4324</v>
      </c>
      <c r="AY5030" s="87" t="s">
        <v>457</v>
      </c>
      <c r="AZ5030" s="93" t="s">
        <v>8021</v>
      </c>
      <c r="BA5030" s="88" t="s">
        <v>7269</v>
      </c>
      <c r="BB5030" s="86" t="s">
        <v>1722</v>
      </c>
      <c r="BC5030" s="89">
        <v>59500</v>
      </c>
      <c r="BD5030" s="90">
        <v>45717</v>
      </c>
      <c r="BE5030" s="35"/>
    </row>
    <row r="5031" spans="48:57" x14ac:dyDescent="0.25">
      <c r="AV5031" s="85">
        <v>5027</v>
      </c>
      <c r="AW5031" s="91"/>
      <c r="AX5031" s="93" t="s">
        <v>4324</v>
      </c>
      <c r="AY5031" s="87" t="s">
        <v>8141</v>
      </c>
      <c r="AZ5031" s="93" t="s">
        <v>8036</v>
      </c>
      <c r="BA5031" s="88" t="s">
        <v>1824</v>
      </c>
      <c r="BB5031" s="86" t="s">
        <v>861</v>
      </c>
      <c r="BC5031" s="89">
        <v>2400</v>
      </c>
      <c r="BD5031" s="90">
        <v>45717</v>
      </c>
      <c r="BE5031" s="35"/>
    </row>
    <row r="5032" spans="48:57" x14ac:dyDescent="0.25">
      <c r="AV5032" s="85">
        <v>5028</v>
      </c>
      <c r="AW5032" s="91"/>
      <c r="AX5032" s="93" t="s">
        <v>4324</v>
      </c>
      <c r="AY5032" s="87" t="s">
        <v>1734</v>
      </c>
      <c r="AZ5032" s="93" t="s">
        <v>3495</v>
      </c>
      <c r="BA5032" s="88" t="s">
        <v>8086</v>
      </c>
      <c r="BB5032" s="86" t="s">
        <v>1764</v>
      </c>
      <c r="BC5032" s="89">
        <v>22260</v>
      </c>
      <c r="BD5032" s="90">
        <v>45717</v>
      </c>
      <c r="BE5032" s="35"/>
    </row>
    <row r="5033" spans="48:57" x14ac:dyDescent="0.25">
      <c r="AV5033" s="85">
        <v>5029</v>
      </c>
      <c r="AW5033" s="91"/>
      <c r="AX5033" s="93" t="s">
        <v>4324</v>
      </c>
      <c r="AY5033" s="87" t="s">
        <v>1734</v>
      </c>
      <c r="AZ5033" s="93" t="s">
        <v>3495</v>
      </c>
      <c r="BA5033" s="88" t="s">
        <v>3323</v>
      </c>
      <c r="BB5033" s="86" t="s">
        <v>2181</v>
      </c>
      <c r="BC5033" s="89">
        <v>88000</v>
      </c>
      <c r="BD5033" s="90">
        <v>45717</v>
      </c>
      <c r="BE5033" s="35"/>
    </row>
    <row r="5034" spans="48:57" x14ac:dyDescent="0.25">
      <c r="AV5034" s="85">
        <v>5030</v>
      </c>
      <c r="AW5034" s="91"/>
      <c r="AX5034" s="93" t="s">
        <v>4324</v>
      </c>
      <c r="AY5034" s="87" t="s">
        <v>1734</v>
      </c>
      <c r="AZ5034" s="93" t="s">
        <v>3495</v>
      </c>
      <c r="BA5034" s="88" t="s">
        <v>1077</v>
      </c>
      <c r="BB5034" s="86" t="s">
        <v>1078</v>
      </c>
      <c r="BC5034" s="89">
        <v>5500</v>
      </c>
      <c r="BD5034" s="90">
        <v>45717</v>
      </c>
      <c r="BE5034" s="35"/>
    </row>
    <row r="5035" spans="48:57" x14ac:dyDescent="0.25">
      <c r="AV5035" s="85">
        <v>5031</v>
      </c>
      <c r="AW5035" s="91"/>
      <c r="AX5035" s="93" t="s">
        <v>4324</v>
      </c>
      <c r="AY5035" s="87" t="s">
        <v>697</v>
      </c>
      <c r="AZ5035" s="93" t="s">
        <v>7279</v>
      </c>
      <c r="BA5035" s="88" t="s">
        <v>1077</v>
      </c>
      <c r="BB5035" s="86" t="s">
        <v>1078</v>
      </c>
      <c r="BC5035" s="89">
        <v>27500</v>
      </c>
      <c r="BD5035" s="90">
        <v>45717</v>
      </c>
      <c r="BE5035" s="35"/>
    </row>
    <row r="5036" spans="48:57" x14ac:dyDescent="0.25">
      <c r="AV5036" s="85">
        <v>5032</v>
      </c>
      <c r="AW5036" s="91"/>
      <c r="AX5036" s="93" t="s">
        <v>4324</v>
      </c>
      <c r="AY5036" s="87" t="s">
        <v>1720</v>
      </c>
      <c r="AZ5036" s="93" t="s">
        <v>7368</v>
      </c>
      <c r="BA5036" s="88" t="s">
        <v>6095</v>
      </c>
      <c r="BB5036" s="86" t="s">
        <v>1781</v>
      </c>
      <c r="BC5036" s="89">
        <v>5160</v>
      </c>
      <c r="BD5036" s="90">
        <v>45717</v>
      </c>
      <c r="BE5036" s="35"/>
    </row>
    <row r="5037" spans="48:57" x14ac:dyDescent="0.25">
      <c r="AV5037" s="85">
        <v>5033</v>
      </c>
      <c r="AW5037" s="91"/>
      <c r="AX5037" s="93" t="s">
        <v>4324</v>
      </c>
      <c r="AY5037" s="87" t="s">
        <v>1720</v>
      </c>
      <c r="AZ5037" s="93" t="s">
        <v>7368</v>
      </c>
      <c r="BA5037" s="88" t="s">
        <v>6095</v>
      </c>
      <c r="BB5037" s="86" t="s">
        <v>1781</v>
      </c>
      <c r="BC5037" s="89">
        <v>15480</v>
      </c>
      <c r="BD5037" s="90">
        <v>45689</v>
      </c>
      <c r="BE5037" s="35"/>
    </row>
    <row r="5038" spans="48:57" x14ac:dyDescent="0.25">
      <c r="AV5038" s="85">
        <v>5034</v>
      </c>
      <c r="AW5038" s="91"/>
      <c r="AX5038" s="93" t="s">
        <v>4324</v>
      </c>
      <c r="AY5038" s="87" t="s">
        <v>1720</v>
      </c>
      <c r="AZ5038" s="93" t="s">
        <v>7368</v>
      </c>
      <c r="BA5038" s="88" t="s">
        <v>1545</v>
      </c>
      <c r="BB5038" s="86" t="s">
        <v>1334</v>
      </c>
      <c r="BC5038" s="89">
        <v>14400</v>
      </c>
      <c r="BD5038" s="90">
        <v>45658</v>
      </c>
      <c r="BE5038" s="35"/>
    </row>
    <row r="5039" spans="48:57" x14ac:dyDescent="0.25">
      <c r="AV5039" s="85">
        <v>5035</v>
      </c>
      <c r="AW5039" s="91"/>
      <c r="AX5039" s="93" t="s">
        <v>4324</v>
      </c>
      <c r="AY5039" s="87" t="s">
        <v>1720</v>
      </c>
      <c r="AZ5039" s="93" t="s">
        <v>7368</v>
      </c>
      <c r="BA5039" s="88" t="s">
        <v>1501</v>
      </c>
      <c r="BB5039" s="86" t="s">
        <v>1310</v>
      </c>
      <c r="BC5039" s="89">
        <v>16170</v>
      </c>
      <c r="BD5039" s="90">
        <v>45717</v>
      </c>
      <c r="BE5039" s="35"/>
    </row>
    <row r="5040" spans="48:57" x14ac:dyDescent="0.25">
      <c r="AV5040" s="85">
        <v>5036</v>
      </c>
      <c r="AW5040" s="91"/>
      <c r="AX5040" s="93" t="s">
        <v>8142</v>
      </c>
      <c r="AY5040" s="87" t="s">
        <v>6216</v>
      </c>
      <c r="AZ5040" s="93" t="s">
        <v>8143</v>
      </c>
      <c r="BA5040" s="88" t="s">
        <v>1041</v>
      </c>
      <c r="BB5040" s="86" t="s">
        <v>1004</v>
      </c>
      <c r="BC5040" s="89">
        <v>6000</v>
      </c>
      <c r="BD5040" s="90">
        <v>45717</v>
      </c>
      <c r="BE5040" s="35"/>
    </row>
    <row r="5041" spans="48:57" x14ac:dyDescent="0.25">
      <c r="AV5041" s="85">
        <v>5037</v>
      </c>
      <c r="AW5041" s="91"/>
      <c r="AX5041" s="93" t="s">
        <v>8144</v>
      </c>
      <c r="AY5041" s="87" t="s">
        <v>6216</v>
      </c>
      <c r="AZ5041" s="93" t="s">
        <v>8143</v>
      </c>
      <c r="BA5041" s="88" t="s">
        <v>732</v>
      </c>
      <c r="BB5041" s="86" t="s">
        <v>733</v>
      </c>
      <c r="BC5041" s="89">
        <v>5750</v>
      </c>
      <c r="BD5041" s="90">
        <v>45717</v>
      </c>
      <c r="BE5041" s="35"/>
    </row>
    <row r="5042" spans="48:57" x14ac:dyDescent="0.25">
      <c r="AV5042" s="85">
        <v>5038</v>
      </c>
      <c r="AW5042" s="91"/>
      <c r="AX5042" s="93" t="s">
        <v>4324</v>
      </c>
      <c r="AY5042" s="87" t="s">
        <v>8145</v>
      </c>
      <c r="AZ5042" s="93" t="s">
        <v>7300</v>
      </c>
      <c r="BA5042" s="88" t="s">
        <v>2328</v>
      </c>
      <c r="BB5042" s="86" t="s">
        <v>85</v>
      </c>
      <c r="BC5042" s="89">
        <v>9945</v>
      </c>
      <c r="BD5042" s="90">
        <v>45717</v>
      </c>
      <c r="BE5042" s="35"/>
    </row>
    <row r="5043" spans="48:57" x14ac:dyDescent="0.25">
      <c r="AV5043" s="85">
        <v>5039</v>
      </c>
      <c r="AW5043" s="91"/>
      <c r="AX5043" s="93" t="s">
        <v>4324</v>
      </c>
      <c r="AY5043" s="87" t="s">
        <v>8145</v>
      </c>
      <c r="AZ5043" s="93" t="s">
        <v>7300</v>
      </c>
      <c r="BA5043" s="88" t="s">
        <v>2363</v>
      </c>
      <c r="BB5043" s="86" t="s">
        <v>461</v>
      </c>
      <c r="BC5043" s="89">
        <v>5430</v>
      </c>
      <c r="BD5043" s="90">
        <v>45717</v>
      </c>
      <c r="BE5043" s="35"/>
    </row>
    <row r="5044" spans="48:57" x14ac:dyDescent="0.25">
      <c r="AV5044" s="85">
        <v>5040</v>
      </c>
      <c r="AW5044" s="91"/>
      <c r="AX5044" s="93" t="s">
        <v>4324</v>
      </c>
      <c r="AY5044" s="87" t="s">
        <v>1544</v>
      </c>
      <c r="AZ5044" s="93" t="s">
        <v>7312</v>
      </c>
      <c r="BA5044" s="88" t="s">
        <v>1638</v>
      </c>
      <c r="BB5044" s="86" t="s">
        <v>376</v>
      </c>
      <c r="BC5044" s="89">
        <v>45000</v>
      </c>
      <c r="BD5044" s="90">
        <v>45717</v>
      </c>
      <c r="BE5044" s="35"/>
    </row>
    <row r="5045" spans="48:57" x14ac:dyDescent="0.25">
      <c r="AV5045" s="85">
        <v>5041</v>
      </c>
      <c r="AW5045" s="91"/>
      <c r="AX5045" s="93" t="s">
        <v>4324</v>
      </c>
      <c r="AY5045" s="87" t="s">
        <v>1544</v>
      </c>
      <c r="AZ5045" s="93" t="s">
        <v>7312</v>
      </c>
      <c r="BA5045" s="88" t="s">
        <v>1607</v>
      </c>
      <c r="BB5045" s="86" t="s">
        <v>414</v>
      </c>
      <c r="BC5045" s="89">
        <v>32625</v>
      </c>
      <c r="BD5045" s="90">
        <v>45717</v>
      </c>
      <c r="BE5045" s="35"/>
    </row>
    <row r="5046" spans="48:57" x14ac:dyDescent="0.25">
      <c r="AV5046" s="85">
        <v>5042</v>
      </c>
      <c r="AW5046" s="91"/>
      <c r="AX5046" s="93" t="s">
        <v>4324</v>
      </c>
      <c r="AY5046" s="87" t="s">
        <v>1544</v>
      </c>
      <c r="AZ5046" s="93" t="s">
        <v>7312</v>
      </c>
      <c r="BA5046" s="88" t="s">
        <v>1638</v>
      </c>
      <c r="BB5046" s="86" t="s">
        <v>376</v>
      </c>
      <c r="BC5046" s="89">
        <v>45000</v>
      </c>
      <c r="BD5046" s="90">
        <v>45689</v>
      </c>
      <c r="BE5046" s="35"/>
    </row>
    <row r="5047" spans="48:57" x14ac:dyDescent="0.25">
      <c r="AV5047" s="85">
        <v>5043</v>
      </c>
      <c r="AW5047" s="91"/>
      <c r="AX5047" s="93" t="s">
        <v>4324</v>
      </c>
      <c r="AY5047" s="87" t="s">
        <v>8146</v>
      </c>
      <c r="AZ5047" s="93" t="s">
        <v>8147</v>
      </c>
      <c r="BA5047" s="88" t="s">
        <v>2228</v>
      </c>
      <c r="BB5047" s="86" t="s">
        <v>790</v>
      </c>
      <c r="BC5047" s="89">
        <v>14500</v>
      </c>
      <c r="BD5047" s="90">
        <v>45658</v>
      </c>
      <c r="BE5047" s="35"/>
    </row>
    <row r="5048" spans="48:57" x14ac:dyDescent="0.25">
      <c r="AV5048" s="85">
        <v>5044</v>
      </c>
      <c r="AW5048" s="91"/>
      <c r="AX5048" s="93" t="s">
        <v>4324</v>
      </c>
      <c r="AY5048" s="87" t="s">
        <v>8148</v>
      </c>
      <c r="AZ5048" s="93" t="s">
        <v>7343</v>
      </c>
      <c r="BA5048" s="88" t="s">
        <v>2934</v>
      </c>
      <c r="BB5048" s="86" t="s">
        <v>2168</v>
      </c>
      <c r="BC5048" s="89">
        <v>-15000</v>
      </c>
      <c r="BD5048" s="90">
        <v>45717</v>
      </c>
      <c r="BE5048" s="35"/>
    </row>
    <row r="5049" spans="48:57" x14ac:dyDescent="0.25">
      <c r="AV5049" s="85">
        <v>5045</v>
      </c>
      <c r="AW5049" s="91"/>
      <c r="AX5049" s="93" t="s">
        <v>4324</v>
      </c>
      <c r="AY5049" s="87" t="s">
        <v>8149</v>
      </c>
      <c r="AZ5049" s="93" t="s">
        <v>8150</v>
      </c>
      <c r="BA5049" s="88" t="s">
        <v>686</v>
      </c>
      <c r="BB5049" s="86" t="s">
        <v>661</v>
      </c>
      <c r="BC5049" s="89">
        <v>0</v>
      </c>
      <c r="BD5049" s="90">
        <v>45717</v>
      </c>
      <c r="BE5049" s="35"/>
    </row>
    <row r="5050" spans="48:57" x14ac:dyDescent="0.25">
      <c r="AV5050" s="85">
        <v>5046</v>
      </c>
      <c r="AW5050" s="91"/>
      <c r="AX5050" s="93" t="s">
        <v>4324</v>
      </c>
      <c r="AY5050" s="87" t="s">
        <v>8151</v>
      </c>
      <c r="AZ5050" s="93" t="s">
        <v>7474</v>
      </c>
      <c r="BA5050" s="88" t="s">
        <v>7611</v>
      </c>
      <c r="BB5050" s="86" t="s">
        <v>1367</v>
      </c>
      <c r="BC5050" s="89">
        <v>1890</v>
      </c>
      <c r="BD5050" s="90">
        <v>45717</v>
      </c>
      <c r="BE5050" s="35"/>
    </row>
    <row r="5051" spans="48:57" x14ac:dyDescent="0.25">
      <c r="AV5051" s="85">
        <v>5047</v>
      </c>
      <c r="AW5051" s="91"/>
      <c r="AX5051" s="93" t="s">
        <v>4324</v>
      </c>
      <c r="AY5051" s="87" t="s">
        <v>8152</v>
      </c>
      <c r="AZ5051" s="93" t="s">
        <v>8153</v>
      </c>
      <c r="BA5051" s="88" t="s">
        <v>2228</v>
      </c>
      <c r="BB5051" s="86" t="s">
        <v>790</v>
      </c>
      <c r="BC5051" s="89">
        <v>14500</v>
      </c>
      <c r="BD5051" s="90">
        <v>45717</v>
      </c>
      <c r="BE5051" s="35"/>
    </row>
    <row r="5052" spans="48:57" x14ac:dyDescent="0.25">
      <c r="AV5052" s="85">
        <v>5048</v>
      </c>
      <c r="AW5052" s="91"/>
      <c r="AX5052" s="93" t="s">
        <v>4324</v>
      </c>
      <c r="AY5052" s="87" t="s">
        <v>8152</v>
      </c>
      <c r="AZ5052" s="93" t="s">
        <v>8153</v>
      </c>
      <c r="BA5052" s="88" t="s">
        <v>2228</v>
      </c>
      <c r="BB5052" s="86" t="s">
        <v>790</v>
      </c>
      <c r="BC5052" s="89">
        <v>145000</v>
      </c>
      <c r="BD5052" s="90">
        <v>45717</v>
      </c>
      <c r="BE5052" s="35"/>
    </row>
    <row r="5053" spans="48:57" x14ac:dyDescent="0.25">
      <c r="AV5053" s="85">
        <v>5049</v>
      </c>
      <c r="AW5053" s="91"/>
      <c r="AX5053" s="93" t="s">
        <v>4324</v>
      </c>
      <c r="AY5053" s="87" t="s">
        <v>8154</v>
      </c>
      <c r="AZ5053" s="93" t="s">
        <v>8155</v>
      </c>
      <c r="BA5053" s="88" t="s">
        <v>1259</v>
      </c>
      <c r="BB5053" s="86" t="s">
        <v>1260</v>
      </c>
      <c r="BC5053" s="89">
        <v>12500</v>
      </c>
      <c r="BD5053" s="90">
        <v>45717</v>
      </c>
      <c r="BE5053" s="35"/>
    </row>
    <row r="5054" spans="48:57" x14ac:dyDescent="0.25">
      <c r="AV5054" s="85">
        <v>5050</v>
      </c>
      <c r="AW5054" s="91"/>
      <c r="AX5054" s="93" t="s">
        <v>4324</v>
      </c>
      <c r="AY5054" s="87" t="s">
        <v>8156</v>
      </c>
      <c r="AZ5054" s="93" t="s">
        <v>8157</v>
      </c>
      <c r="BA5054" s="88" t="s">
        <v>2930</v>
      </c>
      <c r="BB5054" s="86" t="s">
        <v>1166</v>
      </c>
      <c r="BC5054" s="89">
        <v>6345</v>
      </c>
      <c r="BD5054" s="90">
        <v>45717</v>
      </c>
      <c r="BE5054" s="35"/>
    </row>
    <row r="5055" spans="48:57" x14ac:dyDescent="0.25">
      <c r="AV5055" s="85">
        <v>5051</v>
      </c>
      <c r="AW5055" s="91"/>
      <c r="AX5055" s="93" t="s">
        <v>4324</v>
      </c>
      <c r="AY5055" s="87" t="s">
        <v>8156</v>
      </c>
      <c r="AZ5055" s="93" t="s">
        <v>8157</v>
      </c>
      <c r="BA5055" s="88" t="s">
        <v>2930</v>
      </c>
      <c r="BB5055" s="86" t="s">
        <v>1166</v>
      </c>
      <c r="BC5055" s="89">
        <v>12690</v>
      </c>
      <c r="BD5055" s="90">
        <v>45689</v>
      </c>
      <c r="BE5055" s="35"/>
    </row>
    <row r="5056" spans="48:57" x14ac:dyDescent="0.25">
      <c r="AV5056" s="85">
        <v>5052</v>
      </c>
      <c r="AW5056" s="91"/>
      <c r="AX5056" s="93" t="s">
        <v>4324</v>
      </c>
      <c r="AY5056" s="87" t="s">
        <v>8158</v>
      </c>
      <c r="AZ5056" s="93" t="s">
        <v>7348</v>
      </c>
      <c r="BA5056" s="88" t="s">
        <v>1077</v>
      </c>
      <c r="BB5056" s="86" t="s">
        <v>1078</v>
      </c>
      <c r="BC5056" s="89">
        <v>8250</v>
      </c>
      <c r="BD5056" s="90">
        <v>45658</v>
      </c>
      <c r="BE5056" s="35"/>
    </row>
    <row r="5057" spans="48:57" x14ac:dyDescent="0.25">
      <c r="AV5057" s="85">
        <v>5053</v>
      </c>
      <c r="AW5057" s="91"/>
      <c r="AX5057" s="93" t="s">
        <v>4324</v>
      </c>
      <c r="AY5057" s="87" t="s">
        <v>8159</v>
      </c>
      <c r="AZ5057" s="93" t="s">
        <v>7670</v>
      </c>
      <c r="BA5057" s="88" t="s">
        <v>2228</v>
      </c>
      <c r="BB5057" s="86" t="s">
        <v>790</v>
      </c>
      <c r="BC5057" s="89">
        <v>14500</v>
      </c>
      <c r="BD5057" s="90">
        <v>45717</v>
      </c>
      <c r="BE5057" s="35"/>
    </row>
    <row r="5058" spans="48:57" x14ac:dyDescent="0.25">
      <c r="AV5058" s="85">
        <v>5054</v>
      </c>
      <c r="AW5058" s="91"/>
      <c r="AX5058" s="93" t="s">
        <v>4324</v>
      </c>
      <c r="AY5058" s="87" t="s">
        <v>8160</v>
      </c>
      <c r="AZ5058" s="93" t="s">
        <v>8161</v>
      </c>
      <c r="BA5058" s="88" t="s">
        <v>2013</v>
      </c>
      <c r="BB5058" s="86" t="s">
        <v>1391</v>
      </c>
      <c r="BC5058" s="89">
        <v>1425</v>
      </c>
      <c r="BD5058" s="90">
        <v>45717</v>
      </c>
      <c r="BE5058" s="35"/>
    </row>
    <row r="5059" spans="48:57" x14ac:dyDescent="0.25">
      <c r="AV5059" s="85">
        <v>5055</v>
      </c>
      <c r="AW5059" s="91"/>
      <c r="AX5059" s="93" t="s">
        <v>8162</v>
      </c>
      <c r="AY5059" s="87" t="s">
        <v>8163</v>
      </c>
      <c r="AZ5059" s="93" t="s">
        <v>8164</v>
      </c>
      <c r="BA5059" s="88" t="s">
        <v>615</v>
      </c>
      <c r="BB5059" s="86" t="s">
        <v>616</v>
      </c>
      <c r="BC5059" s="89">
        <v>22500</v>
      </c>
      <c r="BD5059" s="90">
        <v>45717</v>
      </c>
      <c r="BE5059" s="35"/>
    </row>
    <row r="5060" spans="48:57" x14ac:dyDescent="0.25">
      <c r="AV5060" s="85">
        <v>5056</v>
      </c>
      <c r="AW5060" s="91"/>
      <c r="AX5060" s="93" t="s">
        <v>4324</v>
      </c>
      <c r="AY5060" s="87" t="s">
        <v>8165</v>
      </c>
      <c r="AZ5060" s="93" t="s">
        <v>7781</v>
      </c>
      <c r="BA5060" s="88" t="s">
        <v>686</v>
      </c>
      <c r="BB5060" s="86" t="s">
        <v>661</v>
      </c>
      <c r="BC5060" s="89">
        <v>0</v>
      </c>
      <c r="BD5060" s="90">
        <v>45717</v>
      </c>
      <c r="BE5060" s="35"/>
    </row>
    <row r="5061" spans="48:57" x14ac:dyDescent="0.25">
      <c r="AV5061" s="85">
        <v>5057</v>
      </c>
      <c r="AW5061" s="91"/>
      <c r="AX5061" s="93" t="s">
        <v>4324</v>
      </c>
      <c r="AY5061" s="87" t="s">
        <v>8166</v>
      </c>
      <c r="AZ5061" s="93" t="s">
        <v>8167</v>
      </c>
      <c r="BA5061" s="88" t="s">
        <v>732</v>
      </c>
      <c r="BB5061" s="86" t="s">
        <v>733</v>
      </c>
      <c r="BC5061" s="89">
        <v>5750</v>
      </c>
      <c r="BD5061" s="90">
        <v>45717</v>
      </c>
      <c r="BE5061" s="35"/>
    </row>
    <row r="5062" spans="48:57" x14ac:dyDescent="0.25">
      <c r="AV5062" s="85">
        <v>5058</v>
      </c>
      <c r="AW5062" s="91"/>
      <c r="AX5062" s="93" t="s">
        <v>4324</v>
      </c>
      <c r="AY5062" s="87" t="s">
        <v>8168</v>
      </c>
      <c r="AZ5062" s="93" t="s">
        <v>8169</v>
      </c>
      <c r="BA5062" s="88" t="s">
        <v>3289</v>
      </c>
      <c r="BB5062" s="86" t="s">
        <v>1101</v>
      </c>
      <c r="BC5062" s="89">
        <v>7155</v>
      </c>
      <c r="BD5062" s="90">
        <v>45717</v>
      </c>
      <c r="BE5062" s="35"/>
    </row>
    <row r="5063" spans="48:57" x14ac:dyDescent="0.25">
      <c r="AV5063" s="85">
        <v>5059</v>
      </c>
      <c r="AW5063" s="91"/>
      <c r="AX5063" s="93" t="s">
        <v>4324</v>
      </c>
      <c r="AY5063" s="87" t="s">
        <v>1267</v>
      </c>
      <c r="AZ5063" s="93" t="s">
        <v>7946</v>
      </c>
      <c r="BA5063" s="88" t="s">
        <v>1259</v>
      </c>
      <c r="BB5063" s="86" t="s">
        <v>1260</v>
      </c>
      <c r="BC5063" s="89">
        <v>12500</v>
      </c>
      <c r="BD5063" s="90">
        <v>45717</v>
      </c>
      <c r="BE5063" s="35"/>
    </row>
    <row r="5064" spans="48:57" x14ac:dyDescent="0.25">
      <c r="AV5064" s="85">
        <v>5060</v>
      </c>
      <c r="AW5064" s="91"/>
      <c r="AX5064" s="93" t="s">
        <v>4324</v>
      </c>
      <c r="AY5064" s="87" t="s">
        <v>1267</v>
      </c>
      <c r="AZ5064" s="93" t="s">
        <v>7946</v>
      </c>
      <c r="BA5064" s="88" t="s">
        <v>1259</v>
      </c>
      <c r="BB5064" s="86" t="s">
        <v>1260</v>
      </c>
      <c r="BC5064" s="89">
        <v>12500</v>
      </c>
      <c r="BD5064" s="90">
        <v>45689</v>
      </c>
      <c r="BE5064" s="35"/>
    </row>
    <row r="5065" spans="48:57" x14ac:dyDescent="0.25">
      <c r="AV5065" s="85">
        <v>5061</v>
      </c>
      <c r="AW5065" s="91"/>
      <c r="AX5065" s="93" t="s">
        <v>4324</v>
      </c>
      <c r="AY5065" s="87" t="s">
        <v>1267</v>
      </c>
      <c r="AZ5065" s="93" t="s">
        <v>7946</v>
      </c>
      <c r="BA5065" s="88" t="s">
        <v>1259</v>
      </c>
      <c r="BB5065" s="86" t="s">
        <v>1260</v>
      </c>
      <c r="BC5065" s="89">
        <v>12500</v>
      </c>
      <c r="BD5065" s="90">
        <v>45658</v>
      </c>
      <c r="BE5065" s="35"/>
    </row>
    <row r="5066" spans="48:57" x14ac:dyDescent="0.25">
      <c r="AV5066" s="85">
        <v>5062</v>
      </c>
      <c r="AW5066" s="91"/>
      <c r="AX5066" s="93" t="s">
        <v>4324</v>
      </c>
      <c r="AY5066" s="87" t="s">
        <v>1267</v>
      </c>
      <c r="AZ5066" s="93" t="s">
        <v>7946</v>
      </c>
      <c r="BA5066" s="88" t="s">
        <v>1259</v>
      </c>
      <c r="BB5066" s="86" t="s">
        <v>1260</v>
      </c>
      <c r="BC5066" s="89">
        <v>12500</v>
      </c>
      <c r="BD5066" s="90">
        <v>45717</v>
      </c>
      <c r="BE5066" s="35"/>
    </row>
    <row r="5067" spans="48:57" x14ac:dyDescent="0.25">
      <c r="AV5067" s="85">
        <v>5063</v>
      </c>
      <c r="AW5067" s="91"/>
      <c r="AX5067" s="93" t="s">
        <v>4324</v>
      </c>
      <c r="AY5067" s="87" t="s">
        <v>1267</v>
      </c>
      <c r="AZ5067" s="93" t="s">
        <v>7946</v>
      </c>
      <c r="BA5067" s="88" t="s">
        <v>1259</v>
      </c>
      <c r="BB5067" s="86" t="s">
        <v>1260</v>
      </c>
      <c r="BC5067" s="89">
        <v>25000</v>
      </c>
      <c r="BD5067" s="90">
        <v>45717</v>
      </c>
      <c r="BE5067" s="35"/>
    </row>
    <row r="5068" spans="48:57" x14ac:dyDescent="0.25">
      <c r="AV5068" s="85">
        <v>5064</v>
      </c>
      <c r="AW5068" s="91"/>
      <c r="AX5068" s="93" t="s">
        <v>4324</v>
      </c>
      <c r="AY5068" s="87" t="s">
        <v>1267</v>
      </c>
      <c r="AZ5068" s="93" t="s">
        <v>7946</v>
      </c>
      <c r="BA5068" s="88" t="s">
        <v>1259</v>
      </c>
      <c r="BB5068" s="86" t="s">
        <v>1260</v>
      </c>
      <c r="BC5068" s="89">
        <v>12500</v>
      </c>
      <c r="BD5068" s="90">
        <v>45717</v>
      </c>
      <c r="BE5068" s="35"/>
    </row>
    <row r="5069" spans="48:57" x14ac:dyDescent="0.25">
      <c r="AV5069" s="85">
        <v>5065</v>
      </c>
      <c r="AW5069" s="91"/>
      <c r="AX5069" s="93" t="s">
        <v>4324</v>
      </c>
      <c r="AY5069" s="87" t="s">
        <v>8170</v>
      </c>
      <c r="AZ5069" s="93" t="s">
        <v>7725</v>
      </c>
      <c r="BA5069" s="88" t="s">
        <v>1824</v>
      </c>
      <c r="BB5069" s="86" t="s">
        <v>861</v>
      </c>
      <c r="BC5069" s="89">
        <v>3600</v>
      </c>
      <c r="BD5069" s="90">
        <v>45717</v>
      </c>
      <c r="BE5069" s="35"/>
    </row>
    <row r="5070" spans="48:57" x14ac:dyDescent="0.25">
      <c r="AV5070" s="85">
        <v>5066</v>
      </c>
      <c r="AW5070" s="91"/>
      <c r="AX5070" s="93" t="s">
        <v>4324</v>
      </c>
      <c r="AY5070" s="87" t="s">
        <v>8171</v>
      </c>
      <c r="AZ5070" s="93" t="s">
        <v>7934</v>
      </c>
      <c r="BA5070" s="88" t="s">
        <v>311</v>
      </c>
      <c r="BB5070" s="86" t="s">
        <v>312</v>
      </c>
      <c r="BC5070" s="89">
        <v>9180</v>
      </c>
      <c r="BD5070" s="90">
        <v>45717</v>
      </c>
      <c r="BE5070" s="35"/>
    </row>
    <row r="5071" spans="48:57" x14ac:dyDescent="0.25">
      <c r="AV5071" s="85">
        <v>5067</v>
      </c>
      <c r="AW5071" s="91"/>
      <c r="AX5071" s="93" t="s">
        <v>4324</v>
      </c>
      <c r="AY5071" s="87" t="s">
        <v>434</v>
      </c>
      <c r="AZ5071" s="93" t="s">
        <v>8172</v>
      </c>
      <c r="BA5071" s="88" t="s">
        <v>3466</v>
      </c>
      <c r="BB5071" s="86" t="s">
        <v>1537</v>
      </c>
      <c r="BC5071" s="89">
        <v>19950</v>
      </c>
      <c r="BD5071" s="90">
        <v>45717</v>
      </c>
      <c r="BE5071" s="35"/>
    </row>
    <row r="5072" spans="48:57" x14ac:dyDescent="0.25">
      <c r="AV5072" s="85">
        <v>5068</v>
      </c>
      <c r="AW5072" s="91"/>
      <c r="AX5072" s="93" t="s">
        <v>4324</v>
      </c>
      <c r="AY5072" s="87" t="s">
        <v>434</v>
      </c>
      <c r="AZ5072" s="93" t="s">
        <v>8172</v>
      </c>
      <c r="BA5072" s="88" t="s">
        <v>1638</v>
      </c>
      <c r="BB5072" s="86" t="s">
        <v>376</v>
      </c>
      <c r="BC5072" s="89">
        <v>45000</v>
      </c>
      <c r="BD5072" s="90">
        <v>45717</v>
      </c>
      <c r="BE5072" s="35"/>
    </row>
    <row r="5073" spans="48:57" x14ac:dyDescent="0.25">
      <c r="AV5073" s="85">
        <v>5069</v>
      </c>
      <c r="AW5073" s="91"/>
      <c r="AX5073" s="93" t="s">
        <v>4324</v>
      </c>
      <c r="AY5073" s="87" t="s">
        <v>434</v>
      </c>
      <c r="AZ5073" s="93" t="s">
        <v>8172</v>
      </c>
      <c r="BA5073" s="88" t="s">
        <v>3466</v>
      </c>
      <c r="BB5073" s="86" t="s">
        <v>1537</v>
      </c>
      <c r="BC5073" s="89">
        <v>19950</v>
      </c>
      <c r="BD5073" s="90">
        <v>45689</v>
      </c>
      <c r="BE5073" s="35"/>
    </row>
    <row r="5074" spans="48:57" x14ac:dyDescent="0.25">
      <c r="AV5074" s="85">
        <v>5070</v>
      </c>
      <c r="AW5074" s="91"/>
      <c r="AX5074" s="93" t="s">
        <v>4324</v>
      </c>
      <c r="AY5074" s="87" t="s">
        <v>434</v>
      </c>
      <c r="AZ5074" s="93" t="s">
        <v>8172</v>
      </c>
      <c r="BA5074" s="88" t="s">
        <v>2930</v>
      </c>
      <c r="BB5074" s="86" t="s">
        <v>1166</v>
      </c>
      <c r="BC5074" s="89">
        <v>6345</v>
      </c>
      <c r="BD5074" s="90">
        <v>45658</v>
      </c>
      <c r="BE5074" s="35"/>
    </row>
    <row r="5075" spans="48:57" x14ac:dyDescent="0.25">
      <c r="AV5075" s="85">
        <v>5071</v>
      </c>
      <c r="AW5075" s="91"/>
      <c r="AX5075" s="93" t="s">
        <v>4324</v>
      </c>
      <c r="AY5075" s="87" t="s">
        <v>434</v>
      </c>
      <c r="AZ5075" s="93" t="s">
        <v>8172</v>
      </c>
      <c r="BA5075" s="88" t="s">
        <v>1775</v>
      </c>
      <c r="BB5075" s="86" t="s">
        <v>1549</v>
      </c>
      <c r="BC5075" s="89">
        <v>29925</v>
      </c>
      <c r="BD5075" s="90">
        <v>45717</v>
      </c>
      <c r="BE5075" s="35"/>
    </row>
    <row r="5076" spans="48:57" x14ac:dyDescent="0.25">
      <c r="AV5076" s="85">
        <v>5072</v>
      </c>
      <c r="AW5076" s="91"/>
      <c r="AX5076" s="93" t="s">
        <v>4324</v>
      </c>
      <c r="AY5076" s="87" t="s">
        <v>434</v>
      </c>
      <c r="AZ5076" s="93" t="s">
        <v>8172</v>
      </c>
      <c r="BA5076" s="88" t="s">
        <v>499</v>
      </c>
      <c r="BB5076" s="86" t="s">
        <v>500</v>
      </c>
      <c r="BC5076" s="89">
        <v>51900</v>
      </c>
      <c r="BD5076" s="90">
        <v>45717</v>
      </c>
      <c r="BE5076" s="35"/>
    </row>
    <row r="5077" spans="48:57" x14ac:dyDescent="0.25">
      <c r="AV5077" s="85">
        <v>5073</v>
      </c>
      <c r="AW5077" s="91"/>
      <c r="AX5077" s="93" t="s">
        <v>4324</v>
      </c>
      <c r="AY5077" s="87" t="s">
        <v>434</v>
      </c>
      <c r="AZ5077" s="93" t="s">
        <v>8172</v>
      </c>
      <c r="BA5077" s="88" t="s">
        <v>1501</v>
      </c>
      <c r="BB5077" s="86" t="s">
        <v>1310</v>
      </c>
      <c r="BC5077" s="89">
        <v>161700</v>
      </c>
      <c r="BD5077" s="90">
        <v>45717</v>
      </c>
      <c r="BE5077" s="35"/>
    </row>
    <row r="5078" spans="48:57" x14ac:dyDescent="0.25">
      <c r="AV5078" s="85">
        <v>5074</v>
      </c>
      <c r="AW5078" s="91"/>
      <c r="AX5078" s="93" t="s">
        <v>4324</v>
      </c>
      <c r="AY5078" s="87" t="s">
        <v>434</v>
      </c>
      <c r="AZ5078" s="93" t="s">
        <v>8172</v>
      </c>
      <c r="BA5078" s="88" t="s">
        <v>1777</v>
      </c>
      <c r="BB5078" s="86" t="s">
        <v>1560</v>
      </c>
      <c r="BC5078" s="89">
        <v>15030</v>
      </c>
      <c r="BD5078" s="90">
        <v>45717</v>
      </c>
      <c r="BE5078" s="35"/>
    </row>
    <row r="5079" spans="48:57" x14ac:dyDescent="0.25">
      <c r="AV5079" s="85">
        <v>5075</v>
      </c>
      <c r="AW5079" s="91"/>
      <c r="AX5079" s="93" t="s">
        <v>4324</v>
      </c>
      <c r="AY5079" s="87" t="s">
        <v>434</v>
      </c>
      <c r="AZ5079" s="93" t="s">
        <v>8172</v>
      </c>
      <c r="BA5079" s="88" t="s">
        <v>311</v>
      </c>
      <c r="BB5079" s="86" t="s">
        <v>312</v>
      </c>
      <c r="BC5079" s="89">
        <v>18360</v>
      </c>
      <c r="BD5079" s="90">
        <v>45717</v>
      </c>
      <c r="BE5079" s="35"/>
    </row>
    <row r="5080" spans="48:57" x14ac:dyDescent="0.25">
      <c r="AV5080" s="85">
        <v>5076</v>
      </c>
      <c r="AW5080" s="91"/>
      <c r="AX5080" s="93" t="s">
        <v>4324</v>
      </c>
      <c r="AY5080" s="87" t="s">
        <v>434</v>
      </c>
      <c r="AZ5080" s="93" t="s">
        <v>8172</v>
      </c>
      <c r="BA5080" s="88" t="s">
        <v>2363</v>
      </c>
      <c r="BB5080" s="86" t="s">
        <v>461</v>
      </c>
      <c r="BC5080" s="89">
        <v>43440</v>
      </c>
      <c r="BD5080" s="90">
        <v>45717</v>
      </c>
      <c r="BE5080" s="35"/>
    </row>
    <row r="5081" spans="48:57" x14ac:dyDescent="0.25">
      <c r="AV5081" s="85">
        <v>5077</v>
      </c>
      <c r="AW5081" s="91"/>
      <c r="AX5081" s="93" t="s">
        <v>4324</v>
      </c>
      <c r="AY5081" s="87" t="s">
        <v>434</v>
      </c>
      <c r="AZ5081" s="93" t="s">
        <v>8172</v>
      </c>
      <c r="BA5081" s="88" t="s">
        <v>976</v>
      </c>
      <c r="BB5081" s="86" t="s">
        <v>977</v>
      </c>
      <c r="BC5081" s="89">
        <v>24300</v>
      </c>
      <c r="BD5081" s="90">
        <v>45717</v>
      </c>
      <c r="BE5081" s="35"/>
    </row>
    <row r="5082" spans="48:57" x14ac:dyDescent="0.25">
      <c r="AV5082" s="85">
        <v>5078</v>
      </c>
      <c r="AW5082" s="91"/>
      <c r="AX5082" s="93" t="s">
        <v>4324</v>
      </c>
      <c r="AY5082" s="87" t="s">
        <v>434</v>
      </c>
      <c r="AZ5082" s="93" t="s">
        <v>8172</v>
      </c>
      <c r="BA5082" s="88" t="s">
        <v>2363</v>
      </c>
      <c r="BB5082" s="86" t="s">
        <v>461</v>
      </c>
      <c r="BC5082" s="89">
        <v>10860</v>
      </c>
      <c r="BD5082" s="90">
        <v>45689</v>
      </c>
      <c r="BE5082" s="35"/>
    </row>
    <row r="5083" spans="48:57" x14ac:dyDescent="0.25">
      <c r="AV5083" s="85">
        <v>5079</v>
      </c>
      <c r="AW5083" s="91"/>
      <c r="AX5083" s="93" t="s">
        <v>4324</v>
      </c>
      <c r="AY5083" s="87" t="s">
        <v>434</v>
      </c>
      <c r="AZ5083" s="93" t="s">
        <v>8172</v>
      </c>
      <c r="BA5083" s="88" t="s">
        <v>2363</v>
      </c>
      <c r="BB5083" s="86" t="s">
        <v>461</v>
      </c>
      <c r="BC5083" s="89">
        <v>5430</v>
      </c>
      <c r="BD5083" s="90">
        <v>45658</v>
      </c>
      <c r="BE5083" s="35"/>
    </row>
    <row r="5084" spans="48:57" x14ac:dyDescent="0.25">
      <c r="AV5084" s="85">
        <v>5080</v>
      </c>
      <c r="AW5084" s="91"/>
      <c r="AX5084" s="93" t="s">
        <v>4324</v>
      </c>
      <c r="AY5084" s="87" t="s">
        <v>434</v>
      </c>
      <c r="AZ5084" s="93" t="s">
        <v>8172</v>
      </c>
      <c r="BA5084" s="88" t="s">
        <v>2363</v>
      </c>
      <c r="BB5084" s="86" t="s">
        <v>461</v>
      </c>
      <c r="BC5084" s="89">
        <v>27150</v>
      </c>
      <c r="BD5084" s="90">
        <v>45717</v>
      </c>
      <c r="BE5084" s="35"/>
    </row>
    <row r="5085" spans="48:57" x14ac:dyDescent="0.25">
      <c r="AV5085" s="85">
        <v>5081</v>
      </c>
      <c r="AW5085" s="91"/>
      <c r="AX5085" s="93" t="s">
        <v>4324</v>
      </c>
      <c r="AY5085" s="87" t="s">
        <v>434</v>
      </c>
      <c r="AZ5085" s="93" t="s">
        <v>8172</v>
      </c>
      <c r="BA5085" s="88" t="s">
        <v>3466</v>
      </c>
      <c r="BB5085" s="86" t="s">
        <v>1537</v>
      </c>
      <c r="BC5085" s="89">
        <v>19950</v>
      </c>
      <c r="BD5085" s="90">
        <v>45717</v>
      </c>
      <c r="BE5085" s="35"/>
    </row>
    <row r="5086" spans="48:57" x14ac:dyDescent="0.25">
      <c r="AV5086" s="85">
        <v>5082</v>
      </c>
      <c r="AW5086" s="91"/>
      <c r="AX5086" s="93" t="s">
        <v>4324</v>
      </c>
      <c r="AY5086" s="87" t="s">
        <v>434</v>
      </c>
      <c r="AZ5086" s="93" t="s">
        <v>8172</v>
      </c>
      <c r="BA5086" s="88" t="s">
        <v>1824</v>
      </c>
      <c r="BB5086" s="86" t="s">
        <v>861</v>
      </c>
      <c r="BC5086" s="89">
        <v>1200</v>
      </c>
      <c r="BD5086" s="90">
        <v>45717</v>
      </c>
      <c r="BE5086" s="35"/>
    </row>
    <row r="5087" spans="48:57" x14ac:dyDescent="0.25">
      <c r="AV5087" s="85">
        <v>5083</v>
      </c>
      <c r="AW5087" s="91"/>
      <c r="AX5087" s="93" t="s">
        <v>4324</v>
      </c>
      <c r="AY5087" s="87" t="s">
        <v>434</v>
      </c>
      <c r="AZ5087" s="93" t="s">
        <v>8172</v>
      </c>
      <c r="BA5087" s="88" t="s">
        <v>1041</v>
      </c>
      <c r="BB5087" s="86" t="s">
        <v>1004</v>
      </c>
      <c r="BC5087" s="89">
        <v>6000</v>
      </c>
      <c r="BD5087" s="90">
        <v>45717</v>
      </c>
      <c r="BE5087" s="35"/>
    </row>
    <row r="5088" spans="48:57" x14ac:dyDescent="0.25">
      <c r="AV5088" s="85">
        <v>5084</v>
      </c>
      <c r="AW5088" s="91"/>
      <c r="AX5088" s="93" t="s">
        <v>4324</v>
      </c>
      <c r="AY5088" s="87" t="s">
        <v>434</v>
      </c>
      <c r="AZ5088" s="93" t="s">
        <v>8172</v>
      </c>
      <c r="BA5088" s="88" t="s">
        <v>2363</v>
      </c>
      <c r="BB5088" s="86" t="s">
        <v>461</v>
      </c>
      <c r="BC5088" s="89">
        <v>38010</v>
      </c>
      <c r="BD5088" s="90">
        <v>45717</v>
      </c>
      <c r="BE5088" s="35"/>
    </row>
    <row r="5089" spans="48:57" x14ac:dyDescent="0.25">
      <c r="AV5089" s="85">
        <v>5085</v>
      </c>
      <c r="AW5089" s="91"/>
      <c r="AX5089" s="93" t="s">
        <v>4324</v>
      </c>
      <c r="AY5089" s="87" t="s">
        <v>8173</v>
      </c>
      <c r="AZ5089" s="93" t="s">
        <v>8174</v>
      </c>
      <c r="BA5089" s="88" t="s">
        <v>1041</v>
      </c>
      <c r="BB5089" s="86" t="s">
        <v>1004</v>
      </c>
      <c r="BC5089" s="89">
        <v>12000</v>
      </c>
      <c r="BD5089" s="90">
        <v>45717</v>
      </c>
      <c r="BE5089" s="35"/>
    </row>
    <row r="5090" spans="48:57" x14ac:dyDescent="0.25">
      <c r="AV5090" s="85">
        <v>5086</v>
      </c>
      <c r="AW5090" s="91"/>
      <c r="AX5090" s="93" t="s">
        <v>4324</v>
      </c>
      <c r="AY5090" s="87" t="s">
        <v>5961</v>
      </c>
      <c r="AZ5090" s="93" t="s">
        <v>7995</v>
      </c>
      <c r="BA5090" s="88" t="s">
        <v>1041</v>
      </c>
      <c r="BB5090" s="86" t="s">
        <v>1004</v>
      </c>
      <c r="BC5090" s="89">
        <v>6000</v>
      </c>
      <c r="BD5090" s="90">
        <v>45717</v>
      </c>
      <c r="BE5090" s="35"/>
    </row>
    <row r="5091" spans="48:57" x14ac:dyDescent="0.25">
      <c r="AV5091" s="85">
        <v>5087</v>
      </c>
      <c r="AW5091" s="91"/>
      <c r="AX5091" s="93" t="s">
        <v>4324</v>
      </c>
      <c r="AY5091" s="87" t="s">
        <v>5961</v>
      </c>
      <c r="AZ5091" s="93" t="s">
        <v>7995</v>
      </c>
      <c r="BA5091" s="88" t="s">
        <v>615</v>
      </c>
      <c r="BB5091" s="86" t="s">
        <v>616</v>
      </c>
      <c r="BC5091" s="89">
        <v>15000</v>
      </c>
      <c r="BD5091" s="90">
        <v>45689</v>
      </c>
      <c r="BE5091" s="35"/>
    </row>
    <row r="5092" spans="48:57" x14ac:dyDescent="0.25">
      <c r="AV5092" s="85">
        <v>5088</v>
      </c>
      <c r="AW5092" s="91"/>
      <c r="AX5092" s="93" t="s">
        <v>4324</v>
      </c>
      <c r="AY5092" s="87" t="s">
        <v>8175</v>
      </c>
      <c r="AZ5092" s="93" t="s">
        <v>8161</v>
      </c>
      <c r="BA5092" s="88" t="s">
        <v>2228</v>
      </c>
      <c r="BB5092" s="86" t="s">
        <v>790</v>
      </c>
      <c r="BC5092" s="89">
        <v>29000</v>
      </c>
      <c r="BD5092" s="90">
        <v>45658</v>
      </c>
      <c r="BE5092" s="35"/>
    </row>
    <row r="5093" spans="48:57" x14ac:dyDescent="0.25">
      <c r="AV5093" s="85">
        <v>5089</v>
      </c>
      <c r="AW5093" s="91"/>
      <c r="AX5093" s="93" t="s">
        <v>4324</v>
      </c>
      <c r="AY5093" s="87" t="s">
        <v>8175</v>
      </c>
      <c r="AZ5093" s="93" t="s">
        <v>8161</v>
      </c>
      <c r="BA5093" s="88" t="s">
        <v>2228</v>
      </c>
      <c r="BB5093" s="86" t="s">
        <v>790</v>
      </c>
      <c r="BC5093" s="89">
        <v>43500</v>
      </c>
      <c r="BD5093" s="90">
        <v>45717</v>
      </c>
      <c r="BE5093" s="35"/>
    </row>
    <row r="5094" spans="48:57" x14ac:dyDescent="0.25">
      <c r="AV5094" s="85">
        <v>5090</v>
      </c>
      <c r="AW5094" s="91"/>
      <c r="AX5094" s="93" t="s">
        <v>4324</v>
      </c>
      <c r="AY5094" s="87" t="s">
        <v>8176</v>
      </c>
      <c r="AZ5094" s="93" t="s">
        <v>8177</v>
      </c>
      <c r="BA5094" s="88" t="s">
        <v>615</v>
      </c>
      <c r="BB5094" s="86" t="s">
        <v>616</v>
      </c>
      <c r="BC5094" s="89">
        <v>7500</v>
      </c>
      <c r="BD5094" s="90">
        <v>45717</v>
      </c>
      <c r="BE5094" s="35"/>
    </row>
    <row r="5095" spans="48:57" x14ac:dyDescent="0.25">
      <c r="AV5095" s="85">
        <v>5091</v>
      </c>
      <c r="AW5095" s="91"/>
      <c r="AX5095" s="93" t="s">
        <v>4324</v>
      </c>
      <c r="AY5095" s="87" t="s">
        <v>8176</v>
      </c>
      <c r="AZ5095" s="93" t="s">
        <v>8177</v>
      </c>
      <c r="BA5095" s="88" t="s">
        <v>732</v>
      </c>
      <c r="BB5095" s="86" t="s">
        <v>733</v>
      </c>
      <c r="BC5095" s="89">
        <v>5750</v>
      </c>
      <c r="BD5095" s="90">
        <v>45717</v>
      </c>
      <c r="BE5095" s="35"/>
    </row>
    <row r="5096" spans="48:57" x14ac:dyDescent="0.25">
      <c r="AV5096" s="85">
        <v>5092</v>
      </c>
      <c r="AW5096" s="91"/>
      <c r="AX5096" s="93" t="s">
        <v>4324</v>
      </c>
      <c r="AY5096" s="87" t="s">
        <v>5484</v>
      </c>
      <c r="AZ5096" s="93" t="s">
        <v>8178</v>
      </c>
      <c r="BA5096" s="88" t="s">
        <v>3042</v>
      </c>
      <c r="BB5096" s="86" t="s">
        <v>537</v>
      </c>
      <c r="BC5096" s="89">
        <v>16380</v>
      </c>
      <c r="BD5096" s="90">
        <v>45717</v>
      </c>
      <c r="BE5096" s="35"/>
    </row>
    <row r="5097" spans="48:57" x14ac:dyDescent="0.25">
      <c r="AV5097" s="85">
        <v>5093</v>
      </c>
      <c r="AW5097" s="91"/>
      <c r="AX5097" s="93" t="s">
        <v>4324</v>
      </c>
      <c r="AY5097" s="87" t="s">
        <v>5484</v>
      </c>
      <c r="AZ5097" s="93" t="s">
        <v>8178</v>
      </c>
      <c r="BA5097" s="88" t="s">
        <v>3042</v>
      </c>
      <c r="BB5097" s="86" t="s">
        <v>537</v>
      </c>
      <c r="BC5097" s="89">
        <v>8190</v>
      </c>
      <c r="BD5097" s="90">
        <v>45717</v>
      </c>
      <c r="BE5097" s="35"/>
    </row>
    <row r="5098" spans="48:57" x14ac:dyDescent="0.25">
      <c r="AV5098" s="85">
        <v>5094</v>
      </c>
      <c r="AW5098" s="91"/>
      <c r="AX5098" s="93" t="s">
        <v>4324</v>
      </c>
      <c r="AY5098" s="87" t="s">
        <v>5484</v>
      </c>
      <c r="AZ5098" s="93" t="s">
        <v>8178</v>
      </c>
      <c r="BA5098" s="88" t="s">
        <v>1824</v>
      </c>
      <c r="BB5098" s="86" t="s">
        <v>861</v>
      </c>
      <c r="BC5098" s="89">
        <v>3600</v>
      </c>
      <c r="BD5098" s="90">
        <v>45717</v>
      </c>
      <c r="BE5098" s="35"/>
    </row>
    <row r="5099" spans="48:57" x14ac:dyDescent="0.25">
      <c r="AV5099" s="85">
        <v>5095</v>
      </c>
      <c r="AW5099" s="91"/>
      <c r="AX5099" s="93" t="s">
        <v>4324</v>
      </c>
      <c r="AY5099" s="87" t="s">
        <v>8179</v>
      </c>
      <c r="AZ5099" s="93" t="s">
        <v>8180</v>
      </c>
      <c r="BA5099" s="88" t="s">
        <v>3004</v>
      </c>
      <c r="BB5099" s="86" t="s">
        <v>1576</v>
      </c>
      <c r="BC5099" s="89">
        <v>16506</v>
      </c>
      <c r="BD5099" s="90">
        <v>45717</v>
      </c>
      <c r="BE5099" s="35"/>
    </row>
    <row r="5100" spans="48:57" x14ac:dyDescent="0.25">
      <c r="AV5100" s="85">
        <v>5096</v>
      </c>
      <c r="AW5100" s="91"/>
      <c r="AX5100" s="93" t="s">
        <v>4324</v>
      </c>
      <c r="AY5100" s="87" t="s">
        <v>8181</v>
      </c>
      <c r="AZ5100" s="93" t="s">
        <v>8182</v>
      </c>
      <c r="BA5100" s="88" t="s">
        <v>2228</v>
      </c>
      <c r="BB5100" s="86" t="s">
        <v>790</v>
      </c>
      <c r="BC5100" s="89">
        <v>145000</v>
      </c>
      <c r="BD5100" s="90">
        <v>45689</v>
      </c>
      <c r="BE5100" s="35"/>
    </row>
    <row r="5101" spans="48:57" x14ac:dyDescent="0.25">
      <c r="AV5101" s="85">
        <v>5097</v>
      </c>
      <c r="AW5101" s="91"/>
      <c r="AX5101" s="93" t="s">
        <v>4324</v>
      </c>
      <c r="AY5101" s="87" t="s">
        <v>8183</v>
      </c>
      <c r="AZ5101" s="93" t="s">
        <v>7924</v>
      </c>
      <c r="BA5101" s="88" t="s">
        <v>615</v>
      </c>
      <c r="BB5101" s="86" t="s">
        <v>616</v>
      </c>
      <c r="BC5101" s="89">
        <v>7500</v>
      </c>
      <c r="BD5101" s="90">
        <v>45658</v>
      </c>
      <c r="BE5101" s="35"/>
    </row>
    <row r="5102" spans="48:57" x14ac:dyDescent="0.25">
      <c r="AV5102" s="85">
        <v>5098</v>
      </c>
      <c r="AW5102" s="91"/>
      <c r="AX5102" s="93" t="s">
        <v>8184</v>
      </c>
      <c r="AY5102" s="87" t="s">
        <v>6216</v>
      </c>
      <c r="AZ5102" s="93" t="s">
        <v>8143</v>
      </c>
      <c r="BA5102" s="88" t="s">
        <v>1032</v>
      </c>
      <c r="BB5102" s="86" t="s">
        <v>948</v>
      </c>
      <c r="BC5102" s="89">
        <v>33000</v>
      </c>
      <c r="BD5102" s="90">
        <v>45717</v>
      </c>
      <c r="BE5102" s="35"/>
    </row>
    <row r="5103" spans="48:57" x14ac:dyDescent="0.25">
      <c r="AV5103" s="85">
        <v>5099</v>
      </c>
      <c r="AW5103" s="91"/>
      <c r="AX5103" s="93" t="s">
        <v>8185</v>
      </c>
      <c r="AY5103" s="87" t="s">
        <v>7605</v>
      </c>
      <c r="AZ5103" s="93" t="s">
        <v>7368</v>
      </c>
      <c r="BA5103" s="88" t="s">
        <v>1032</v>
      </c>
      <c r="BB5103" s="86" t="s">
        <v>948</v>
      </c>
      <c r="BC5103" s="89">
        <v>44000</v>
      </c>
      <c r="BD5103" s="90">
        <v>45717</v>
      </c>
      <c r="BE5103" s="35"/>
    </row>
    <row r="5104" spans="48:57" x14ac:dyDescent="0.25">
      <c r="AV5104" s="85">
        <v>5100</v>
      </c>
      <c r="AW5104" s="91"/>
      <c r="AX5104" s="93" t="s">
        <v>4324</v>
      </c>
      <c r="AY5104" s="87" t="s">
        <v>2059</v>
      </c>
      <c r="AZ5104" s="93" t="s">
        <v>8186</v>
      </c>
      <c r="BA5104" s="88" t="s">
        <v>1638</v>
      </c>
      <c r="BB5104" s="86" t="s">
        <v>376</v>
      </c>
      <c r="BC5104" s="89">
        <v>18000</v>
      </c>
      <c r="BD5104" s="90">
        <v>45717</v>
      </c>
      <c r="BE5104" s="35"/>
    </row>
    <row r="5105" spans="48:57" x14ac:dyDescent="0.25">
      <c r="AV5105" s="85">
        <v>5101</v>
      </c>
      <c r="AW5105" s="91"/>
      <c r="AX5105" s="93" t="s">
        <v>4324</v>
      </c>
      <c r="AY5105" s="87" t="s">
        <v>8187</v>
      </c>
      <c r="AZ5105" s="93" t="s">
        <v>7471</v>
      </c>
      <c r="BA5105" s="88" t="s">
        <v>7270</v>
      </c>
      <c r="BB5105" s="86" t="s">
        <v>1856</v>
      </c>
      <c r="BC5105" s="89">
        <v>7095</v>
      </c>
      <c r="BD5105" s="90">
        <v>45717</v>
      </c>
      <c r="BE5105" s="35"/>
    </row>
    <row r="5106" spans="48:57" x14ac:dyDescent="0.25">
      <c r="AV5106" s="85">
        <v>5102</v>
      </c>
      <c r="AW5106" s="91"/>
      <c r="AX5106" s="93" t="s">
        <v>4324</v>
      </c>
      <c r="AY5106" s="87" t="s">
        <v>8188</v>
      </c>
      <c r="AZ5106" s="93" t="s">
        <v>8119</v>
      </c>
      <c r="BA5106" s="88" t="s">
        <v>1077</v>
      </c>
      <c r="BB5106" s="86" t="s">
        <v>1078</v>
      </c>
      <c r="BC5106" s="89">
        <v>-11000</v>
      </c>
      <c r="BD5106" s="90">
        <v>45717</v>
      </c>
      <c r="BE5106" s="35"/>
    </row>
    <row r="5107" spans="48:57" x14ac:dyDescent="0.25">
      <c r="AV5107" s="85">
        <v>5103</v>
      </c>
      <c r="AW5107" s="91"/>
      <c r="AX5107" s="93" t="s">
        <v>4324</v>
      </c>
      <c r="AY5107" s="87" t="s">
        <v>8189</v>
      </c>
      <c r="AZ5107" s="93" t="s">
        <v>8190</v>
      </c>
      <c r="BA5107" s="88" t="s">
        <v>2328</v>
      </c>
      <c r="BB5107" s="86" t="s">
        <v>85</v>
      </c>
      <c r="BC5107" s="89">
        <v>9945</v>
      </c>
      <c r="BD5107" s="90">
        <v>45717</v>
      </c>
      <c r="BE5107" s="35"/>
    </row>
    <row r="5108" spans="48:57" x14ac:dyDescent="0.25">
      <c r="AV5108" s="85">
        <v>5104</v>
      </c>
      <c r="AW5108" s="91"/>
      <c r="AX5108" s="93" t="s">
        <v>4324</v>
      </c>
      <c r="AY5108" s="87" t="s">
        <v>1336</v>
      </c>
      <c r="AZ5108" s="93" t="s">
        <v>7691</v>
      </c>
      <c r="BA5108" s="88" t="s">
        <v>3004</v>
      </c>
      <c r="BB5108" s="86" t="s">
        <v>1576</v>
      </c>
      <c r="BC5108" s="89">
        <v>11004</v>
      </c>
      <c r="BD5108" s="90">
        <v>45717</v>
      </c>
      <c r="BE5108" s="35"/>
    </row>
    <row r="5109" spans="48:57" x14ac:dyDescent="0.25">
      <c r="AV5109" s="85">
        <v>5105</v>
      </c>
      <c r="AW5109" s="91"/>
      <c r="AX5109" s="93" t="s">
        <v>4324</v>
      </c>
      <c r="AY5109" s="87" t="s">
        <v>1336</v>
      </c>
      <c r="AZ5109" s="93" t="s">
        <v>7691</v>
      </c>
      <c r="BA5109" s="88" t="s">
        <v>1077</v>
      </c>
      <c r="BB5109" s="86" t="s">
        <v>1078</v>
      </c>
      <c r="BC5109" s="89">
        <v>8250</v>
      </c>
      <c r="BD5109" s="90">
        <v>45689</v>
      </c>
      <c r="BE5109" s="35"/>
    </row>
    <row r="5110" spans="48:57" x14ac:dyDescent="0.25">
      <c r="AV5110" s="85">
        <v>5106</v>
      </c>
      <c r="AW5110" s="91"/>
      <c r="AX5110" s="93" t="s">
        <v>4324</v>
      </c>
      <c r="AY5110" s="87" t="s">
        <v>1336</v>
      </c>
      <c r="AZ5110" s="93" t="s">
        <v>7691</v>
      </c>
      <c r="BA5110" s="88" t="s">
        <v>2363</v>
      </c>
      <c r="BB5110" s="86" t="s">
        <v>461</v>
      </c>
      <c r="BC5110" s="89">
        <v>5430</v>
      </c>
      <c r="BD5110" s="90">
        <v>45658</v>
      </c>
      <c r="BE5110" s="35"/>
    </row>
    <row r="5111" spans="48:57" x14ac:dyDescent="0.25">
      <c r="AV5111" s="85">
        <v>5107</v>
      </c>
      <c r="AW5111" s="91"/>
      <c r="AX5111" s="93" t="s">
        <v>4324</v>
      </c>
      <c r="AY5111" s="87" t="s">
        <v>1336</v>
      </c>
      <c r="AZ5111" s="93" t="s">
        <v>7691</v>
      </c>
      <c r="BA5111" s="88" t="s">
        <v>1077</v>
      </c>
      <c r="BB5111" s="86" t="s">
        <v>1078</v>
      </c>
      <c r="BC5111" s="89">
        <v>2750</v>
      </c>
      <c r="BD5111" s="90">
        <v>45717</v>
      </c>
      <c r="BE5111" s="35"/>
    </row>
    <row r="5112" spans="48:57" x14ac:dyDescent="0.25">
      <c r="AV5112" s="85">
        <v>5108</v>
      </c>
      <c r="AW5112" s="91"/>
      <c r="AX5112" s="93" t="s">
        <v>4324</v>
      </c>
      <c r="AY5112" s="87" t="s">
        <v>8191</v>
      </c>
      <c r="AZ5112" s="93" t="s">
        <v>7322</v>
      </c>
      <c r="BA5112" s="88" t="s">
        <v>2930</v>
      </c>
      <c r="BB5112" s="86" t="s">
        <v>1166</v>
      </c>
      <c r="BC5112" s="89">
        <v>12690</v>
      </c>
      <c r="BD5112" s="90">
        <v>45717</v>
      </c>
      <c r="BE5112" s="35"/>
    </row>
    <row r="5113" spans="48:57" x14ac:dyDescent="0.25">
      <c r="AV5113" s="85">
        <v>5109</v>
      </c>
      <c r="AW5113" s="91"/>
      <c r="AX5113" s="93" t="s">
        <v>4324</v>
      </c>
      <c r="AY5113" s="87" t="s">
        <v>8192</v>
      </c>
      <c r="AZ5113" s="93" t="s">
        <v>8193</v>
      </c>
      <c r="BA5113" s="88" t="s">
        <v>2228</v>
      </c>
      <c r="BB5113" s="86" t="s">
        <v>790</v>
      </c>
      <c r="BC5113" s="89">
        <v>29000</v>
      </c>
      <c r="BD5113" s="90">
        <v>45717</v>
      </c>
      <c r="BE5113" s="35"/>
    </row>
    <row r="5114" spans="48:57" x14ac:dyDescent="0.25">
      <c r="AV5114" s="85">
        <v>5110</v>
      </c>
      <c r="AW5114" s="91"/>
      <c r="AX5114" s="93" t="s">
        <v>4324</v>
      </c>
      <c r="AY5114" s="87" t="s">
        <v>8192</v>
      </c>
      <c r="AZ5114" s="93" t="s">
        <v>8193</v>
      </c>
      <c r="BA5114" s="88" t="s">
        <v>645</v>
      </c>
      <c r="BB5114" s="86" t="s">
        <v>646</v>
      </c>
      <c r="BC5114" s="89">
        <v>9500</v>
      </c>
      <c r="BD5114" s="90">
        <v>45717</v>
      </c>
      <c r="BE5114" s="35"/>
    </row>
    <row r="5115" spans="48:57" x14ac:dyDescent="0.25">
      <c r="AV5115" s="85">
        <v>5111</v>
      </c>
      <c r="AW5115" s="91"/>
      <c r="AX5115" s="93" t="s">
        <v>4324</v>
      </c>
      <c r="AY5115" s="87" t="s">
        <v>8194</v>
      </c>
      <c r="AZ5115" s="93" t="s">
        <v>7992</v>
      </c>
      <c r="BA5115" s="88" t="s">
        <v>686</v>
      </c>
      <c r="BB5115" s="86" t="s">
        <v>661</v>
      </c>
      <c r="BC5115" s="89">
        <v>0</v>
      </c>
      <c r="BD5115" s="90">
        <v>45717</v>
      </c>
      <c r="BE5115" s="35"/>
    </row>
    <row r="5116" spans="48:57" x14ac:dyDescent="0.25">
      <c r="AV5116" s="85">
        <v>5112</v>
      </c>
      <c r="AW5116" s="91"/>
      <c r="AX5116" s="93" t="s">
        <v>4324</v>
      </c>
      <c r="AY5116" s="87" t="s">
        <v>8195</v>
      </c>
      <c r="AZ5116" s="93" t="s">
        <v>7279</v>
      </c>
      <c r="BA5116" s="88" t="s">
        <v>2043</v>
      </c>
      <c r="BB5116" s="86" t="s">
        <v>2044</v>
      </c>
      <c r="BC5116" s="89">
        <v>10250</v>
      </c>
      <c r="BD5116" s="90">
        <v>45717</v>
      </c>
      <c r="BE5116" s="35"/>
    </row>
    <row r="5117" spans="48:57" x14ac:dyDescent="0.25">
      <c r="AV5117" s="85">
        <v>5113</v>
      </c>
      <c r="AW5117" s="91"/>
      <c r="AX5117" s="93" t="s">
        <v>4324</v>
      </c>
      <c r="AY5117" s="87" t="s">
        <v>8196</v>
      </c>
      <c r="AZ5117" s="93" t="s">
        <v>7267</v>
      </c>
      <c r="BA5117" s="88" t="s">
        <v>2228</v>
      </c>
      <c r="BB5117" s="86" t="s">
        <v>790</v>
      </c>
      <c r="BC5117" s="89">
        <v>14500</v>
      </c>
      <c r="BD5117" s="90">
        <v>45717</v>
      </c>
      <c r="BE5117" s="35"/>
    </row>
    <row r="5118" spans="48:57" x14ac:dyDescent="0.25">
      <c r="AV5118" s="85">
        <v>5114</v>
      </c>
      <c r="AW5118" s="91"/>
      <c r="AX5118" s="93" t="s">
        <v>4324</v>
      </c>
      <c r="AY5118" s="87" t="s">
        <v>8197</v>
      </c>
      <c r="AZ5118" s="93" t="s">
        <v>7761</v>
      </c>
      <c r="BA5118" s="88" t="s">
        <v>645</v>
      </c>
      <c r="BB5118" s="86" t="s">
        <v>646</v>
      </c>
      <c r="BC5118" s="89">
        <v>9500</v>
      </c>
      <c r="BD5118" s="90">
        <v>45689</v>
      </c>
      <c r="BE5118" s="35"/>
    </row>
    <row r="5119" spans="48:57" x14ac:dyDescent="0.25">
      <c r="AV5119" s="85">
        <v>5115</v>
      </c>
      <c r="AW5119" s="91"/>
      <c r="AX5119" s="93" t="s">
        <v>4324</v>
      </c>
      <c r="AY5119" s="87" t="s">
        <v>8198</v>
      </c>
      <c r="AZ5119" s="93" t="s">
        <v>3524</v>
      </c>
      <c r="BA5119" s="88" t="s">
        <v>615</v>
      </c>
      <c r="BB5119" s="86" t="s">
        <v>616</v>
      </c>
      <c r="BC5119" s="89">
        <v>7500</v>
      </c>
      <c r="BD5119" s="90">
        <v>45658</v>
      </c>
      <c r="BE5119" s="35"/>
    </row>
    <row r="5120" spans="48:57" x14ac:dyDescent="0.25">
      <c r="AV5120" s="85">
        <v>5116</v>
      </c>
      <c r="AW5120" s="91"/>
      <c r="AX5120" s="93" t="s">
        <v>4324</v>
      </c>
      <c r="AY5120" s="87" t="s">
        <v>8198</v>
      </c>
      <c r="AZ5120" s="93" t="s">
        <v>3524</v>
      </c>
      <c r="BA5120" s="88" t="s">
        <v>1041</v>
      </c>
      <c r="BB5120" s="86" t="s">
        <v>1004</v>
      </c>
      <c r="BC5120" s="89">
        <v>6000</v>
      </c>
      <c r="BD5120" s="90">
        <v>45717</v>
      </c>
      <c r="BE5120" s="35"/>
    </row>
    <row r="5121" spans="48:57" x14ac:dyDescent="0.25">
      <c r="AV5121" s="85">
        <v>5117</v>
      </c>
      <c r="AW5121" s="91"/>
      <c r="AX5121" s="93" t="s">
        <v>4324</v>
      </c>
      <c r="AY5121" s="87" t="s">
        <v>5507</v>
      </c>
      <c r="AZ5121" s="93" t="s">
        <v>7434</v>
      </c>
      <c r="BA5121" s="88" t="s">
        <v>1077</v>
      </c>
      <c r="BB5121" s="86" t="s">
        <v>1078</v>
      </c>
      <c r="BC5121" s="89">
        <v>16500</v>
      </c>
      <c r="BD5121" s="90">
        <v>45717</v>
      </c>
      <c r="BE5121" s="35"/>
    </row>
    <row r="5122" spans="48:57" x14ac:dyDescent="0.25">
      <c r="AV5122" s="85">
        <v>5118</v>
      </c>
      <c r="AW5122" s="91"/>
      <c r="AX5122" s="93" t="s">
        <v>4324</v>
      </c>
      <c r="AY5122" s="87" t="s">
        <v>5507</v>
      </c>
      <c r="AZ5122" s="93" t="s">
        <v>7434</v>
      </c>
      <c r="BA5122" s="88" t="s">
        <v>1077</v>
      </c>
      <c r="BB5122" s="86" t="s">
        <v>1078</v>
      </c>
      <c r="BC5122" s="89">
        <v>16500</v>
      </c>
      <c r="BD5122" s="90">
        <v>45717</v>
      </c>
      <c r="BE5122" s="35"/>
    </row>
    <row r="5123" spans="48:57" x14ac:dyDescent="0.25">
      <c r="AV5123" s="85">
        <v>5119</v>
      </c>
      <c r="AW5123" s="91"/>
      <c r="AX5123" s="93" t="s">
        <v>4324</v>
      </c>
      <c r="AY5123" s="87" t="s">
        <v>5507</v>
      </c>
      <c r="AZ5123" s="93" t="s">
        <v>7434</v>
      </c>
      <c r="BA5123" s="88" t="s">
        <v>1077</v>
      </c>
      <c r="BB5123" s="86" t="s">
        <v>1078</v>
      </c>
      <c r="BC5123" s="89">
        <v>13750</v>
      </c>
      <c r="BD5123" s="90">
        <v>45717</v>
      </c>
      <c r="BE5123" s="35"/>
    </row>
    <row r="5124" spans="48:57" x14ac:dyDescent="0.25">
      <c r="AV5124" s="85">
        <v>5120</v>
      </c>
      <c r="AW5124" s="91"/>
      <c r="AX5124" s="93" t="s">
        <v>4324</v>
      </c>
      <c r="AY5124" s="87" t="s">
        <v>5507</v>
      </c>
      <c r="AZ5124" s="93" t="s">
        <v>7434</v>
      </c>
      <c r="BA5124" s="88" t="s">
        <v>1077</v>
      </c>
      <c r="BB5124" s="86" t="s">
        <v>1078</v>
      </c>
      <c r="BC5124" s="89">
        <v>5500</v>
      </c>
      <c r="BD5124" s="90">
        <v>45717</v>
      </c>
      <c r="BE5124" s="35"/>
    </row>
    <row r="5125" spans="48:57" x14ac:dyDescent="0.25">
      <c r="AV5125" s="85">
        <v>5121</v>
      </c>
      <c r="AW5125" s="91"/>
      <c r="AX5125" s="93" t="s">
        <v>4324</v>
      </c>
      <c r="AY5125" s="87" t="s">
        <v>5507</v>
      </c>
      <c r="AZ5125" s="93" t="s">
        <v>7434</v>
      </c>
      <c r="BA5125" s="88" t="s">
        <v>1077</v>
      </c>
      <c r="BB5125" s="86" t="s">
        <v>1078</v>
      </c>
      <c r="BC5125" s="89">
        <v>5500</v>
      </c>
      <c r="BD5125" s="90">
        <v>45717</v>
      </c>
      <c r="BE5125" s="35"/>
    </row>
    <row r="5126" spans="48:57" x14ac:dyDescent="0.25">
      <c r="AV5126" s="85">
        <v>5122</v>
      </c>
      <c r="AW5126" s="91"/>
      <c r="AX5126" s="93" t="s">
        <v>4324</v>
      </c>
      <c r="AY5126" s="87" t="s">
        <v>8199</v>
      </c>
      <c r="AZ5126" s="93" t="s">
        <v>8178</v>
      </c>
      <c r="BA5126" s="88" t="s">
        <v>1376</v>
      </c>
      <c r="BB5126" s="86" t="s">
        <v>197</v>
      </c>
      <c r="BC5126" s="89">
        <v>32040</v>
      </c>
      <c r="BD5126" s="90">
        <v>45717</v>
      </c>
      <c r="BE5126" s="35"/>
    </row>
    <row r="5127" spans="48:57" x14ac:dyDescent="0.25">
      <c r="AV5127" s="85">
        <v>5123</v>
      </c>
      <c r="AW5127" s="91"/>
      <c r="AX5127" s="93" t="s">
        <v>4324</v>
      </c>
      <c r="AY5127" s="87" t="s">
        <v>3873</v>
      </c>
      <c r="AZ5127" s="93" t="s">
        <v>7261</v>
      </c>
      <c r="BA5127" s="88" t="s">
        <v>1017</v>
      </c>
      <c r="BB5127" s="86" t="s">
        <v>1018</v>
      </c>
      <c r="BC5127" s="89">
        <v>45000</v>
      </c>
      <c r="BD5127" s="90">
        <v>45689</v>
      </c>
      <c r="BE5127" s="35"/>
    </row>
    <row r="5128" spans="48:57" x14ac:dyDescent="0.25">
      <c r="AV5128" s="85">
        <v>5124</v>
      </c>
      <c r="AW5128" s="91"/>
      <c r="AX5128" s="93" t="s">
        <v>4324</v>
      </c>
      <c r="AY5128" s="87" t="s">
        <v>8200</v>
      </c>
      <c r="AZ5128" s="93" t="s">
        <v>8110</v>
      </c>
      <c r="BA5128" s="88" t="s">
        <v>1041</v>
      </c>
      <c r="BB5128" s="86" t="s">
        <v>1004</v>
      </c>
      <c r="BC5128" s="89">
        <v>12000</v>
      </c>
      <c r="BD5128" s="90">
        <v>45658</v>
      </c>
      <c r="BE5128" s="35"/>
    </row>
    <row r="5129" spans="48:57" x14ac:dyDescent="0.25">
      <c r="AV5129" s="85">
        <v>5125</v>
      </c>
      <c r="AW5129" s="91"/>
      <c r="AX5129" s="93" t="s">
        <v>4324</v>
      </c>
      <c r="AY5129" s="87" t="s">
        <v>1065</v>
      </c>
      <c r="AZ5129" s="93" t="s">
        <v>3495</v>
      </c>
      <c r="BA5129" s="88" t="s">
        <v>3004</v>
      </c>
      <c r="BB5129" s="86" t="s">
        <v>1576</v>
      </c>
      <c r="BC5129" s="89">
        <v>11004</v>
      </c>
      <c r="BD5129" s="90">
        <v>45717</v>
      </c>
      <c r="BE5129" s="35"/>
    </row>
    <row r="5130" spans="48:57" x14ac:dyDescent="0.25">
      <c r="AV5130" s="85">
        <v>5126</v>
      </c>
      <c r="AW5130" s="91"/>
      <c r="AX5130" s="93" t="s">
        <v>4324</v>
      </c>
      <c r="AY5130" s="87" t="s">
        <v>1065</v>
      </c>
      <c r="AZ5130" s="93" t="s">
        <v>3495</v>
      </c>
      <c r="BA5130" s="88" t="s">
        <v>1768</v>
      </c>
      <c r="BB5130" s="86" t="s">
        <v>1537</v>
      </c>
      <c r="BC5130" s="89">
        <v>19950</v>
      </c>
      <c r="BD5130" s="90">
        <v>45717</v>
      </c>
      <c r="BE5130" s="35"/>
    </row>
    <row r="5131" spans="48:57" x14ac:dyDescent="0.25">
      <c r="AV5131" s="85">
        <v>5127</v>
      </c>
      <c r="AW5131" s="91"/>
      <c r="AX5131" s="93" t="s">
        <v>4324</v>
      </c>
      <c r="AY5131" s="87" t="s">
        <v>1065</v>
      </c>
      <c r="AZ5131" s="93" t="s">
        <v>3495</v>
      </c>
      <c r="BA5131" s="88" t="s">
        <v>3004</v>
      </c>
      <c r="BB5131" s="86" t="s">
        <v>1576</v>
      </c>
      <c r="BC5131" s="89">
        <v>11004</v>
      </c>
      <c r="BD5131" s="90">
        <v>45717</v>
      </c>
      <c r="BE5131" s="35"/>
    </row>
    <row r="5132" spans="48:57" x14ac:dyDescent="0.25">
      <c r="AV5132" s="85">
        <v>5128</v>
      </c>
      <c r="AW5132" s="91"/>
      <c r="AX5132" s="93" t="s">
        <v>4324</v>
      </c>
      <c r="AY5132" s="87" t="s">
        <v>1065</v>
      </c>
      <c r="AZ5132" s="93" t="s">
        <v>3495</v>
      </c>
      <c r="BA5132" s="88" t="s">
        <v>1638</v>
      </c>
      <c r="BB5132" s="86" t="s">
        <v>376</v>
      </c>
      <c r="BC5132" s="89">
        <v>18000</v>
      </c>
      <c r="BD5132" s="90">
        <v>45717</v>
      </c>
      <c r="BE5132" s="35"/>
    </row>
    <row r="5133" spans="48:57" x14ac:dyDescent="0.25">
      <c r="AV5133" s="85">
        <v>5129</v>
      </c>
      <c r="AW5133" s="91"/>
      <c r="AX5133" s="93" t="s">
        <v>4324</v>
      </c>
      <c r="AY5133" s="87" t="s">
        <v>1065</v>
      </c>
      <c r="AZ5133" s="93" t="s">
        <v>3495</v>
      </c>
      <c r="BA5133" s="88" t="s">
        <v>3346</v>
      </c>
      <c r="BB5133" s="86" t="s">
        <v>425</v>
      </c>
      <c r="BC5133" s="89">
        <v>12712</v>
      </c>
      <c r="BD5133" s="90">
        <v>45717</v>
      </c>
      <c r="BE5133" s="35"/>
    </row>
    <row r="5134" spans="48:57" x14ac:dyDescent="0.25">
      <c r="AV5134" s="85">
        <v>5130</v>
      </c>
      <c r="AW5134" s="91"/>
      <c r="AX5134" s="93" t="s">
        <v>4324</v>
      </c>
      <c r="AY5134" s="87" t="s">
        <v>1065</v>
      </c>
      <c r="AZ5134" s="93" t="s">
        <v>3495</v>
      </c>
      <c r="BA5134" s="88" t="s">
        <v>1768</v>
      </c>
      <c r="BB5134" s="86" t="s">
        <v>1537</v>
      </c>
      <c r="BC5134" s="89">
        <v>19950</v>
      </c>
      <c r="BD5134" s="90">
        <v>45717</v>
      </c>
      <c r="BE5134" s="35"/>
    </row>
    <row r="5135" spans="48:57" x14ac:dyDescent="0.25">
      <c r="AV5135" s="85">
        <v>5131</v>
      </c>
      <c r="AW5135" s="91"/>
      <c r="AX5135" s="93" t="s">
        <v>4324</v>
      </c>
      <c r="AY5135" s="87" t="s">
        <v>1065</v>
      </c>
      <c r="AZ5135" s="93" t="s">
        <v>3495</v>
      </c>
      <c r="BA5135" s="88" t="s">
        <v>3004</v>
      </c>
      <c r="BB5135" s="86" t="s">
        <v>1576</v>
      </c>
      <c r="BC5135" s="89">
        <v>5502</v>
      </c>
      <c r="BD5135" s="90">
        <v>45717</v>
      </c>
      <c r="BE5135" s="35"/>
    </row>
    <row r="5136" spans="48:57" x14ac:dyDescent="0.25">
      <c r="AV5136" s="85">
        <v>5132</v>
      </c>
      <c r="AW5136" s="91"/>
      <c r="AX5136" s="93" t="s">
        <v>4324</v>
      </c>
      <c r="AY5136" s="87" t="s">
        <v>1065</v>
      </c>
      <c r="AZ5136" s="93" t="s">
        <v>3495</v>
      </c>
      <c r="BA5136" s="88" t="s">
        <v>1768</v>
      </c>
      <c r="BB5136" s="86" t="s">
        <v>1537</v>
      </c>
      <c r="BC5136" s="89">
        <v>9975</v>
      </c>
      <c r="BD5136" s="90">
        <v>45689</v>
      </c>
      <c r="BE5136" s="35"/>
    </row>
    <row r="5137" spans="48:57" x14ac:dyDescent="0.25">
      <c r="AV5137" s="85">
        <v>5133</v>
      </c>
      <c r="AW5137" s="91"/>
      <c r="AX5137" s="93" t="s">
        <v>4324</v>
      </c>
      <c r="AY5137" s="87" t="s">
        <v>1065</v>
      </c>
      <c r="AZ5137" s="93" t="s">
        <v>3495</v>
      </c>
      <c r="BA5137" s="88" t="s">
        <v>3004</v>
      </c>
      <c r="BB5137" s="86" t="s">
        <v>1576</v>
      </c>
      <c r="BC5137" s="89">
        <v>16506</v>
      </c>
      <c r="BD5137" s="90">
        <v>45658</v>
      </c>
      <c r="BE5137" s="35"/>
    </row>
    <row r="5138" spans="48:57" x14ac:dyDescent="0.25">
      <c r="AV5138" s="85">
        <v>5134</v>
      </c>
      <c r="AW5138" s="91"/>
      <c r="AX5138" s="93" t="s">
        <v>4324</v>
      </c>
      <c r="AY5138" s="87" t="s">
        <v>8201</v>
      </c>
      <c r="AZ5138" s="93" t="s">
        <v>8202</v>
      </c>
      <c r="BA5138" s="88" t="s">
        <v>1077</v>
      </c>
      <c r="BB5138" s="86" t="s">
        <v>1078</v>
      </c>
      <c r="BC5138" s="89">
        <v>11000</v>
      </c>
      <c r="BD5138" s="90">
        <v>45717</v>
      </c>
      <c r="BE5138" s="35"/>
    </row>
    <row r="5139" spans="48:57" x14ac:dyDescent="0.25">
      <c r="AV5139" s="85">
        <v>5135</v>
      </c>
      <c r="AW5139" s="91"/>
      <c r="AX5139" s="93" t="s">
        <v>4324</v>
      </c>
      <c r="AY5139" s="87" t="s">
        <v>8203</v>
      </c>
      <c r="AZ5139" s="93" t="s">
        <v>7434</v>
      </c>
      <c r="BA5139" s="88" t="s">
        <v>615</v>
      </c>
      <c r="BB5139" s="86" t="s">
        <v>616</v>
      </c>
      <c r="BC5139" s="89">
        <v>7500</v>
      </c>
      <c r="BD5139" s="90">
        <v>45717</v>
      </c>
      <c r="BE5139" s="35"/>
    </row>
    <row r="5140" spans="48:57" x14ac:dyDescent="0.25">
      <c r="AV5140" s="85">
        <v>5136</v>
      </c>
      <c r="AW5140" s="91"/>
      <c r="AX5140" s="93" t="s">
        <v>4324</v>
      </c>
      <c r="AY5140" s="87" t="s">
        <v>8204</v>
      </c>
      <c r="AZ5140" s="93" t="s">
        <v>7491</v>
      </c>
      <c r="BA5140" s="88" t="s">
        <v>732</v>
      </c>
      <c r="BB5140" s="86" t="s">
        <v>733</v>
      </c>
      <c r="BC5140" s="89">
        <v>5750</v>
      </c>
      <c r="BD5140" s="90">
        <v>45717</v>
      </c>
      <c r="BE5140" s="35"/>
    </row>
    <row r="5141" spans="48:57" x14ac:dyDescent="0.25">
      <c r="AV5141" s="85">
        <v>5137</v>
      </c>
      <c r="AW5141" s="91"/>
      <c r="AX5141" s="93" t="s">
        <v>4324</v>
      </c>
      <c r="AY5141" s="87" t="s">
        <v>8205</v>
      </c>
      <c r="AZ5141" s="93" t="s">
        <v>7934</v>
      </c>
      <c r="BA5141" s="88" t="s">
        <v>615</v>
      </c>
      <c r="BB5141" s="86" t="s">
        <v>616</v>
      </c>
      <c r="BC5141" s="89">
        <v>7500</v>
      </c>
      <c r="BD5141" s="90">
        <v>45717</v>
      </c>
      <c r="BE5141" s="35"/>
    </row>
    <row r="5142" spans="48:57" x14ac:dyDescent="0.25">
      <c r="AV5142" s="85">
        <v>5138</v>
      </c>
      <c r="AW5142" s="91"/>
      <c r="AX5142" s="93" t="s">
        <v>4324</v>
      </c>
      <c r="AY5142" s="87" t="s">
        <v>257</v>
      </c>
      <c r="AZ5142" s="93" t="s">
        <v>8206</v>
      </c>
      <c r="BA5142" s="88" t="s">
        <v>3266</v>
      </c>
      <c r="BB5142" s="86" t="s">
        <v>1451</v>
      </c>
      <c r="BC5142" s="89">
        <v>100900</v>
      </c>
      <c r="BD5142" s="90">
        <v>45717</v>
      </c>
      <c r="BE5142" s="35"/>
    </row>
    <row r="5143" spans="48:57" x14ac:dyDescent="0.25">
      <c r="AV5143" s="85">
        <v>5139</v>
      </c>
      <c r="AW5143" s="91"/>
      <c r="AX5143" s="93" t="s">
        <v>4324</v>
      </c>
      <c r="AY5143" s="87" t="s">
        <v>257</v>
      </c>
      <c r="AZ5143" s="93" t="s">
        <v>8206</v>
      </c>
      <c r="BA5143" s="88" t="s">
        <v>3291</v>
      </c>
      <c r="BB5143" s="86" t="s">
        <v>688</v>
      </c>
      <c r="BC5143" s="89">
        <v>32000</v>
      </c>
      <c r="BD5143" s="90">
        <v>45717</v>
      </c>
      <c r="BE5143" s="35"/>
    </row>
    <row r="5144" spans="48:57" x14ac:dyDescent="0.25">
      <c r="AV5144" s="85">
        <v>5140</v>
      </c>
      <c r="AW5144" s="91"/>
      <c r="AX5144" s="93" t="s">
        <v>4324</v>
      </c>
      <c r="AY5144" s="87" t="s">
        <v>257</v>
      </c>
      <c r="AZ5144" s="93" t="s">
        <v>8206</v>
      </c>
      <c r="BA5144" s="88" t="s">
        <v>1638</v>
      </c>
      <c r="BB5144" s="86" t="s">
        <v>376</v>
      </c>
      <c r="BC5144" s="89">
        <v>36000</v>
      </c>
      <c r="BD5144" s="90">
        <v>45717</v>
      </c>
      <c r="BE5144" s="35"/>
    </row>
    <row r="5145" spans="48:57" x14ac:dyDescent="0.25">
      <c r="AV5145" s="85">
        <v>5141</v>
      </c>
      <c r="AW5145" s="91"/>
      <c r="AX5145" s="93" t="s">
        <v>4324</v>
      </c>
      <c r="AY5145" s="87" t="s">
        <v>8207</v>
      </c>
      <c r="AZ5145" s="93" t="s">
        <v>7990</v>
      </c>
      <c r="BA5145" s="88" t="s">
        <v>686</v>
      </c>
      <c r="BB5145" s="86" t="s">
        <v>661</v>
      </c>
      <c r="BC5145" s="89">
        <v>0</v>
      </c>
      <c r="BD5145" s="90">
        <v>45689</v>
      </c>
      <c r="BE5145" s="35"/>
    </row>
    <row r="5146" spans="48:57" x14ac:dyDescent="0.25">
      <c r="AV5146" s="85">
        <v>5142</v>
      </c>
      <c r="AW5146" s="91"/>
      <c r="AX5146" s="93" t="s">
        <v>4324</v>
      </c>
      <c r="AY5146" s="87" t="s">
        <v>8207</v>
      </c>
      <c r="AZ5146" s="93" t="s">
        <v>7990</v>
      </c>
      <c r="BA5146" s="88" t="s">
        <v>732</v>
      </c>
      <c r="BB5146" s="86" t="s">
        <v>733</v>
      </c>
      <c r="BC5146" s="89">
        <v>5750</v>
      </c>
      <c r="BD5146" s="90">
        <v>45658</v>
      </c>
      <c r="BE5146" s="35"/>
    </row>
    <row r="5147" spans="48:57" x14ac:dyDescent="0.25">
      <c r="AV5147" s="85">
        <v>5143</v>
      </c>
      <c r="AW5147" s="91"/>
      <c r="AX5147" s="93" t="s">
        <v>4324</v>
      </c>
      <c r="AY5147" s="87" t="s">
        <v>8207</v>
      </c>
      <c r="AZ5147" s="93" t="s">
        <v>7990</v>
      </c>
      <c r="BA5147" s="88" t="s">
        <v>686</v>
      </c>
      <c r="BB5147" s="86" t="s">
        <v>661</v>
      </c>
      <c r="BC5147" s="89">
        <v>0</v>
      </c>
      <c r="BD5147" s="90">
        <v>45717</v>
      </c>
      <c r="BE5147" s="35"/>
    </row>
    <row r="5148" spans="48:57" x14ac:dyDescent="0.25">
      <c r="AV5148" s="85">
        <v>5144</v>
      </c>
      <c r="AW5148" s="91"/>
      <c r="AX5148" s="93" t="s">
        <v>4324</v>
      </c>
      <c r="AY5148" s="87" t="s">
        <v>1738</v>
      </c>
      <c r="AZ5148" s="93" t="s">
        <v>3495</v>
      </c>
      <c r="BA5148" s="88" t="s">
        <v>3195</v>
      </c>
      <c r="BB5148" s="86" t="s">
        <v>459</v>
      </c>
      <c r="BC5148" s="89">
        <v>4635</v>
      </c>
      <c r="BD5148" s="90">
        <v>45717</v>
      </c>
      <c r="BE5148" s="35"/>
    </row>
    <row r="5149" spans="48:57" x14ac:dyDescent="0.25">
      <c r="AV5149" s="85">
        <v>5145</v>
      </c>
      <c r="AW5149" s="91"/>
      <c r="AX5149" s="93" t="s">
        <v>4324</v>
      </c>
      <c r="AY5149" s="87" t="s">
        <v>1738</v>
      </c>
      <c r="AZ5149" s="93" t="s">
        <v>3495</v>
      </c>
      <c r="BA5149" s="88" t="s">
        <v>1775</v>
      </c>
      <c r="BB5149" s="86" t="s">
        <v>1549</v>
      </c>
      <c r="BC5149" s="89">
        <v>9975</v>
      </c>
      <c r="BD5149" s="90">
        <v>45717</v>
      </c>
      <c r="BE5149" s="35"/>
    </row>
    <row r="5150" spans="48:57" x14ac:dyDescent="0.25">
      <c r="AV5150" s="85">
        <v>5146</v>
      </c>
      <c r="AW5150" s="91"/>
      <c r="AX5150" s="93" t="s">
        <v>8208</v>
      </c>
      <c r="AY5150" s="87" t="s">
        <v>8209</v>
      </c>
      <c r="AZ5150" s="93" t="s">
        <v>5644</v>
      </c>
      <c r="BA5150" s="88" t="s">
        <v>7136</v>
      </c>
      <c r="BB5150" s="86" t="s">
        <v>2144</v>
      </c>
      <c r="BC5150" s="89">
        <v>62500</v>
      </c>
      <c r="BD5150" s="90">
        <v>45717</v>
      </c>
      <c r="BE5150" s="35"/>
    </row>
    <row r="5151" spans="48:57" x14ac:dyDescent="0.25">
      <c r="AV5151" s="85">
        <v>5147</v>
      </c>
      <c r="AW5151" s="91"/>
      <c r="AX5151" s="93" t="s">
        <v>8208</v>
      </c>
      <c r="AY5151" s="87" t="s">
        <v>8209</v>
      </c>
      <c r="AZ5151" s="93" t="s">
        <v>5644</v>
      </c>
      <c r="BA5151" s="88" t="s">
        <v>732</v>
      </c>
      <c r="BB5151" s="86" t="s">
        <v>733</v>
      </c>
      <c r="BC5151" s="89">
        <v>5750</v>
      </c>
      <c r="BD5151" s="90">
        <v>45717</v>
      </c>
      <c r="BE5151" s="35"/>
    </row>
    <row r="5152" spans="48:57" x14ac:dyDescent="0.25">
      <c r="AV5152" s="85">
        <v>5148</v>
      </c>
      <c r="AW5152" s="91"/>
      <c r="AX5152" s="93" t="s">
        <v>8208</v>
      </c>
      <c r="AY5152" s="87" t="s">
        <v>8209</v>
      </c>
      <c r="AZ5152" s="93" t="s">
        <v>5644</v>
      </c>
      <c r="BA5152" s="88" t="s">
        <v>1165</v>
      </c>
      <c r="BB5152" s="86" t="s">
        <v>1166</v>
      </c>
      <c r="BC5152" s="89">
        <v>70500</v>
      </c>
      <c r="BD5152" s="90">
        <v>45717</v>
      </c>
      <c r="BE5152" s="35"/>
    </row>
    <row r="5153" spans="48:57" x14ac:dyDescent="0.25">
      <c r="AV5153" s="85">
        <v>5149</v>
      </c>
      <c r="AW5153" s="91"/>
      <c r="AX5153" s="93" t="s">
        <v>8210</v>
      </c>
      <c r="AY5153" s="87" t="s">
        <v>8211</v>
      </c>
      <c r="AZ5153" s="93" t="s">
        <v>8212</v>
      </c>
      <c r="BA5153" s="88" t="s">
        <v>645</v>
      </c>
      <c r="BB5153" s="86" t="s">
        <v>646</v>
      </c>
      <c r="BC5153" s="89">
        <v>28500</v>
      </c>
      <c r="BD5153" s="90">
        <v>45717</v>
      </c>
      <c r="BE5153" s="35"/>
    </row>
    <row r="5154" spans="48:57" x14ac:dyDescent="0.25">
      <c r="AV5154" s="85">
        <v>5150</v>
      </c>
      <c r="AW5154" s="91"/>
      <c r="AX5154" s="93" t="s">
        <v>8213</v>
      </c>
      <c r="AY5154" s="87" t="s">
        <v>8214</v>
      </c>
      <c r="AZ5154" s="93" t="s">
        <v>5472</v>
      </c>
      <c r="BA5154" s="88" t="s">
        <v>824</v>
      </c>
      <c r="BB5154" s="86" t="s">
        <v>140</v>
      </c>
      <c r="BC5154" s="89">
        <v>28750</v>
      </c>
      <c r="BD5154" s="90">
        <v>45689</v>
      </c>
      <c r="BE5154" s="35"/>
    </row>
    <row r="5155" spans="48:57" x14ac:dyDescent="0.25">
      <c r="AV5155" s="85">
        <v>5151</v>
      </c>
      <c r="AW5155" s="91"/>
      <c r="AX5155" s="93" t="s">
        <v>8213</v>
      </c>
      <c r="AY5155" s="87" t="s">
        <v>8214</v>
      </c>
      <c r="AZ5155" s="93" t="s">
        <v>5472</v>
      </c>
      <c r="BA5155" s="88" t="s">
        <v>615</v>
      </c>
      <c r="BB5155" s="86" t="s">
        <v>616</v>
      </c>
      <c r="BC5155" s="89">
        <v>7500</v>
      </c>
      <c r="BD5155" s="90">
        <v>45658</v>
      </c>
      <c r="BE5155" s="35"/>
    </row>
    <row r="5156" spans="48:57" x14ac:dyDescent="0.25">
      <c r="AV5156" s="85">
        <v>5152</v>
      </c>
      <c r="AW5156" s="91"/>
      <c r="AX5156" s="93" t="s">
        <v>8215</v>
      </c>
      <c r="AY5156" s="87" t="s">
        <v>7774</v>
      </c>
      <c r="AZ5156" s="93" t="s">
        <v>8216</v>
      </c>
      <c r="BA5156" s="88" t="s">
        <v>2934</v>
      </c>
      <c r="BB5156" s="86" t="s">
        <v>2168</v>
      </c>
      <c r="BC5156" s="89">
        <v>225000</v>
      </c>
      <c r="BD5156" s="90">
        <v>45717</v>
      </c>
      <c r="BE5156" s="35"/>
    </row>
    <row r="5157" spans="48:57" x14ac:dyDescent="0.25">
      <c r="AV5157" s="85">
        <v>5153</v>
      </c>
      <c r="AW5157" s="91"/>
      <c r="AX5157" s="93" t="s">
        <v>8215</v>
      </c>
      <c r="AY5157" s="87" t="s">
        <v>7774</v>
      </c>
      <c r="AZ5157" s="93" t="s">
        <v>8216</v>
      </c>
      <c r="BA5157" s="88" t="s">
        <v>1837</v>
      </c>
      <c r="BB5157" s="86" t="s">
        <v>1794</v>
      </c>
      <c r="BC5157" s="89">
        <v>49000</v>
      </c>
      <c r="BD5157" s="90">
        <v>45717</v>
      </c>
      <c r="BE5157" s="35"/>
    </row>
    <row r="5158" spans="48:57" x14ac:dyDescent="0.25">
      <c r="AV5158" s="85">
        <v>5154</v>
      </c>
      <c r="AW5158" s="91"/>
      <c r="AX5158" s="93" t="s">
        <v>8215</v>
      </c>
      <c r="AY5158" s="87" t="s">
        <v>7774</v>
      </c>
      <c r="AZ5158" s="93" t="s">
        <v>8216</v>
      </c>
      <c r="BA5158" s="88" t="s">
        <v>2328</v>
      </c>
      <c r="BB5158" s="86" t="s">
        <v>85</v>
      </c>
      <c r="BC5158" s="89">
        <v>198900</v>
      </c>
      <c r="BD5158" s="90">
        <v>45717</v>
      </c>
      <c r="BE5158" s="35"/>
    </row>
    <row r="5159" spans="48:57" x14ac:dyDescent="0.25">
      <c r="AV5159" s="85">
        <v>5155</v>
      </c>
      <c r="AW5159" s="91"/>
      <c r="AX5159" s="93" t="s">
        <v>8215</v>
      </c>
      <c r="AY5159" s="87" t="s">
        <v>7774</v>
      </c>
      <c r="AZ5159" s="93" t="s">
        <v>8216</v>
      </c>
      <c r="BA5159" s="88" t="s">
        <v>1041</v>
      </c>
      <c r="BB5159" s="86" t="s">
        <v>1004</v>
      </c>
      <c r="BC5159" s="89">
        <v>90000</v>
      </c>
      <c r="BD5159" s="90">
        <v>45717</v>
      </c>
      <c r="BE5159" s="35"/>
    </row>
    <row r="5160" spans="48:57" x14ac:dyDescent="0.25">
      <c r="AV5160" s="85">
        <v>5156</v>
      </c>
      <c r="AW5160" s="91"/>
      <c r="AX5160" s="93" t="s">
        <v>8215</v>
      </c>
      <c r="AY5160" s="87" t="s">
        <v>7774</v>
      </c>
      <c r="AZ5160" s="93" t="s">
        <v>8216</v>
      </c>
      <c r="BA5160" s="88" t="s">
        <v>1376</v>
      </c>
      <c r="BB5160" s="86" t="s">
        <v>197</v>
      </c>
      <c r="BC5160" s="89">
        <v>106800</v>
      </c>
      <c r="BD5160" s="90">
        <v>45717</v>
      </c>
      <c r="BE5160" s="35"/>
    </row>
    <row r="5161" spans="48:57" x14ac:dyDescent="0.25">
      <c r="AV5161" s="85">
        <v>5157</v>
      </c>
      <c r="AW5161" s="91"/>
      <c r="AX5161" s="93" t="s">
        <v>8215</v>
      </c>
      <c r="AY5161" s="87" t="s">
        <v>7774</v>
      </c>
      <c r="AZ5161" s="93" t="s">
        <v>8216</v>
      </c>
      <c r="BA5161" s="88" t="s">
        <v>2540</v>
      </c>
      <c r="BB5161" s="86" t="s">
        <v>2169</v>
      </c>
      <c r="BC5161" s="89">
        <v>85500</v>
      </c>
      <c r="BD5161" s="90">
        <v>45717</v>
      </c>
      <c r="BE5161" s="35"/>
    </row>
    <row r="5162" spans="48:57" x14ac:dyDescent="0.25">
      <c r="AV5162" s="85">
        <v>5158</v>
      </c>
      <c r="AW5162" s="91"/>
      <c r="AX5162" s="93" t="s">
        <v>8215</v>
      </c>
      <c r="AY5162" s="87" t="s">
        <v>7774</v>
      </c>
      <c r="AZ5162" s="93" t="s">
        <v>8216</v>
      </c>
      <c r="BA5162" s="88" t="s">
        <v>615</v>
      </c>
      <c r="BB5162" s="86" t="s">
        <v>616</v>
      </c>
      <c r="BC5162" s="89">
        <v>375000</v>
      </c>
      <c r="BD5162" s="90">
        <v>45717</v>
      </c>
      <c r="BE5162" s="35"/>
    </row>
    <row r="5163" spans="48:57" x14ac:dyDescent="0.25">
      <c r="AV5163" s="85">
        <v>5159</v>
      </c>
      <c r="AW5163" s="91"/>
      <c r="AX5163" s="93" t="s">
        <v>8215</v>
      </c>
      <c r="AY5163" s="87" t="s">
        <v>7774</v>
      </c>
      <c r="AZ5163" s="93" t="s">
        <v>8216</v>
      </c>
      <c r="BA5163" s="88" t="s">
        <v>686</v>
      </c>
      <c r="BB5163" s="86" t="s">
        <v>661</v>
      </c>
      <c r="BC5163" s="89">
        <v>0</v>
      </c>
      <c r="BD5163" s="90">
        <v>45689</v>
      </c>
      <c r="BE5163" s="35"/>
    </row>
    <row r="5164" spans="48:57" x14ac:dyDescent="0.25">
      <c r="AV5164" s="85">
        <v>5160</v>
      </c>
      <c r="AW5164" s="91"/>
      <c r="AX5164" s="93" t="s">
        <v>8215</v>
      </c>
      <c r="AY5164" s="87" t="s">
        <v>7774</v>
      </c>
      <c r="AZ5164" s="93" t="s">
        <v>8216</v>
      </c>
      <c r="BA5164" s="88" t="s">
        <v>1940</v>
      </c>
      <c r="BB5164" s="86" t="s">
        <v>1941</v>
      </c>
      <c r="BC5164" s="89">
        <v>5500</v>
      </c>
      <c r="BD5164" s="90">
        <v>45658</v>
      </c>
      <c r="BE5164" s="35"/>
    </row>
    <row r="5165" spans="48:57" x14ac:dyDescent="0.25">
      <c r="AV5165" s="85">
        <v>5161</v>
      </c>
      <c r="AW5165" s="91"/>
      <c r="AX5165" s="93" t="s">
        <v>7627</v>
      </c>
      <c r="AY5165" s="87" t="s">
        <v>7628</v>
      </c>
      <c r="AZ5165" s="93" t="s">
        <v>7629</v>
      </c>
      <c r="BA5165" s="88" t="s">
        <v>1001</v>
      </c>
      <c r="BB5165" s="86" t="s">
        <v>1002</v>
      </c>
      <c r="BC5165" s="89">
        <v>94800</v>
      </c>
      <c r="BD5165" s="90">
        <v>45717</v>
      </c>
      <c r="BE5165" s="35"/>
    </row>
    <row r="5166" spans="48:57" x14ac:dyDescent="0.25">
      <c r="AV5166" s="85">
        <v>5162</v>
      </c>
      <c r="AW5166" s="91"/>
      <c r="AX5166" s="93" t="s">
        <v>7627</v>
      </c>
      <c r="AY5166" s="87" t="s">
        <v>7628</v>
      </c>
      <c r="AZ5166" s="93" t="s">
        <v>7629</v>
      </c>
      <c r="BA5166" s="88" t="s">
        <v>132</v>
      </c>
      <c r="BB5166" s="86" t="s">
        <v>133</v>
      </c>
      <c r="BC5166" s="89">
        <v>113000</v>
      </c>
      <c r="BD5166" s="90">
        <v>45717</v>
      </c>
      <c r="BE5166" s="35"/>
    </row>
    <row r="5167" spans="48:57" x14ac:dyDescent="0.25">
      <c r="AV5167" s="85">
        <v>5163</v>
      </c>
      <c r="AW5167" s="91"/>
      <c r="AX5167" s="93" t="s">
        <v>7627</v>
      </c>
      <c r="AY5167" s="87" t="s">
        <v>7628</v>
      </c>
      <c r="AZ5167" s="93" t="s">
        <v>7629</v>
      </c>
      <c r="BA5167" s="88" t="s">
        <v>615</v>
      </c>
      <c r="BB5167" s="86" t="s">
        <v>616</v>
      </c>
      <c r="BC5167" s="89">
        <v>750000</v>
      </c>
      <c r="BD5167" s="90">
        <v>45717</v>
      </c>
      <c r="BE5167" s="35"/>
    </row>
    <row r="5168" spans="48:57" x14ac:dyDescent="0.25">
      <c r="AV5168" s="85">
        <v>5164</v>
      </c>
      <c r="AW5168" s="91"/>
      <c r="AX5168" s="93" t="s">
        <v>7627</v>
      </c>
      <c r="AY5168" s="87" t="s">
        <v>7628</v>
      </c>
      <c r="AZ5168" s="93" t="s">
        <v>7629</v>
      </c>
      <c r="BA5168" s="88" t="s">
        <v>686</v>
      </c>
      <c r="BB5168" s="86" t="s">
        <v>661</v>
      </c>
      <c r="BC5168" s="89">
        <v>0</v>
      </c>
      <c r="BD5168" s="90">
        <v>45717</v>
      </c>
      <c r="BE5168" s="35"/>
    </row>
    <row r="5169" spans="48:57" x14ac:dyDescent="0.25">
      <c r="AV5169" s="85">
        <v>5165</v>
      </c>
      <c r="AW5169" s="91"/>
      <c r="AX5169" s="93" t="s">
        <v>4324</v>
      </c>
      <c r="AY5169" s="87" t="s">
        <v>7542</v>
      </c>
      <c r="AZ5169" s="93" t="s">
        <v>7543</v>
      </c>
      <c r="BA5169" s="88" t="s">
        <v>2228</v>
      </c>
      <c r="BB5169" s="86" t="s">
        <v>790</v>
      </c>
      <c r="BC5169" s="89">
        <v>29000</v>
      </c>
      <c r="BD5169" s="90">
        <v>45717</v>
      </c>
      <c r="BE5169" s="35"/>
    </row>
    <row r="5170" spans="48:57" x14ac:dyDescent="0.25">
      <c r="AV5170" s="85">
        <v>5166</v>
      </c>
      <c r="AW5170" s="91"/>
      <c r="AX5170" s="93" t="s">
        <v>4324</v>
      </c>
      <c r="AY5170" s="87" t="s">
        <v>8217</v>
      </c>
      <c r="AZ5170" s="93" t="s">
        <v>8218</v>
      </c>
      <c r="BA5170" s="88" t="s">
        <v>2934</v>
      </c>
      <c r="BB5170" s="86" t="s">
        <v>2168</v>
      </c>
      <c r="BC5170" s="89">
        <v>30000</v>
      </c>
      <c r="BD5170" s="90">
        <v>45717</v>
      </c>
      <c r="BE5170" s="35"/>
    </row>
    <row r="5171" spans="48:57" x14ac:dyDescent="0.25">
      <c r="AV5171" s="85">
        <v>5167</v>
      </c>
      <c r="AW5171" s="91"/>
      <c r="AX5171" s="93" t="s">
        <v>4324</v>
      </c>
      <c r="AY5171" s="87" t="s">
        <v>8219</v>
      </c>
      <c r="AZ5171" s="93" t="s">
        <v>7149</v>
      </c>
      <c r="BA5171" s="88" t="s">
        <v>686</v>
      </c>
      <c r="BB5171" s="86" t="s">
        <v>661</v>
      </c>
      <c r="BC5171" s="89">
        <v>0</v>
      </c>
      <c r="BD5171" s="90">
        <v>45717</v>
      </c>
      <c r="BE5171" s="35"/>
    </row>
    <row r="5172" spans="48:57" x14ac:dyDescent="0.25">
      <c r="AV5172" s="85">
        <v>5168</v>
      </c>
      <c r="AW5172" s="91"/>
      <c r="AX5172" s="93" t="s">
        <v>4324</v>
      </c>
      <c r="AY5172" s="87" t="s">
        <v>8219</v>
      </c>
      <c r="AZ5172" s="93" t="s">
        <v>7149</v>
      </c>
      <c r="BA5172" s="88" t="s">
        <v>686</v>
      </c>
      <c r="BB5172" s="86" t="s">
        <v>661</v>
      </c>
      <c r="BC5172" s="89">
        <v>0</v>
      </c>
      <c r="BD5172" s="90">
        <v>45689</v>
      </c>
      <c r="BE5172" s="35"/>
    </row>
    <row r="5173" spans="48:57" x14ac:dyDescent="0.25">
      <c r="AV5173" s="85">
        <v>5169</v>
      </c>
      <c r="AW5173" s="91"/>
      <c r="AX5173" s="93" t="s">
        <v>4324</v>
      </c>
      <c r="AY5173" s="87" t="s">
        <v>8220</v>
      </c>
      <c r="AZ5173" s="93" t="s">
        <v>8221</v>
      </c>
      <c r="BA5173" s="88" t="s">
        <v>2043</v>
      </c>
      <c r="BB5173" s="86" t="s">
        <v>2044</v>
      </c>
      <c r="BC5173" s="89">
        <v>20500</v>
      </c>
      <c r="BD5173" s="90">
        <v>45658</v>
      </c>
      <c r="BE5173" s="35"/>
    </row>
    <row r="5174" spans="48:57" x14ac:dyDescent="0.25">
      <c r="AV5174" s="85">
        <v>5170</v>
      </c>
      <c r="AW5174" s="91"/>
      <c r="AX5174" s="93" t="s">
        <v>4324</v>
      </c>
      <c r="AY5174" s="87" t="s">
        <v>8220</v>
      </c>
      <c r="AZ5174" s="93" t="s">
        <v>8221</v>
      </c>
      <c r="BA5174" s="88" t="s">
        <v>2043</v>
      </c>
      <c r="BB5174" s="86" t="s">
        <v>2044</v>
      </c>
      <c r="BC5174" s="89">
        <v>20500</v>
      </c>
      <c r="BD5174" s="90">
        <v>45717</v>
      </c>
      <c r="BE5174" s="35"/>
    </row>
    <row r="5175" spans="48:57" x14ac:dyDescent="0.25">
      <c r="AV5175" s="85">
        <v>5171</v>
      </c>
      <c r="AW5175" s="91"/>
      <c r="AX5175" s="93" t="s">
        <v>4324</v>
      </c>
      <c r="AY5175" s="87" t="s">
        <v>8222</v>
      </c>
      <c r="AZ5175" s="93" t="s">
        <v>8223</v>
      </c>
      <c r="BA5175" s="88" t="s">
        <v>1041</v>
      </c>
      <c r="BB5175" s="86" t="s">
        <v>1004</v>
      </c>
      <c r="BC5175" s="89">
        <v>6000</v>
      </c>
      <c r="BD5175" s="90">
        <v>45717</v>
      </c>
      <c r="BE5175" s="35"/>
    </row>
    <row r="5176" spans="48:57" x14ac:dyDescent="0.25">
      <c r="AV5176" s="85">
        <v>5172</v>
      </c>
      <c r="AW5176" s="91"/>
      <c r="AX5176" s="93" t="s">
        <v>4324</v>
      </c>
      <c r="AY5176" s="87" t="s">
        <v>8224</v>
      </c>
      <c r="AZ5176" s="93" t="s">
        <v>5531</v>
      </c>
      <c r="BA5176" s="88" t="s">
        <v>1032</v>
      </c>
      <c r="BB5176" s="86" t="s">
        <v>948</v>
      </c>
      <c r="BC5176" s="89">
        <v>22000</v>
      </c>
      <c r="BD5176" s="90">
        <v>45717</v>
      </c>
      <c r="BE5176" s="35"/>
    </row>
    <row r="5177" spans="48:57" x14ac:dyDescent="0.25">
      <c r="AV5177" s="85">
        <v>5173</v>
      </c>
      <c r="AW5177" s="91"/>
      <c r="AX5177" s="93" t="s">
        <v>4324</v>
      </c>
      <c r="AY5177" s="87" t="s">
        <v>8225</v>
      </c>
      <c r="AZ5177" s="93" t="s">
        <v>7239</v>
      </c>
      <c r="BA5177" s="88" t="s">
        <v>686</v>
      </c>
      <c r="BB5177" s="86" t="s">
        <v>661</v>
      </c>
      <c r="BC5177" s="89">
        <v>0</v>
      </c>
      <c r="BD5177" s="90">
        <v>45717</v>
      </c>
      <c r="BE5177" s="35"/>
    </row>
    <row r="5178" spans="48:57" x14ac:dyDescent="0.25">
      <c r="AV5178" s="85">
        <v>5174</v>
      </c>
      <c r="AW5178" s="91"/>
      <c r="AX5178" s="93" t="s">
        <v>4324</v>
      </c>
      <c r="AY5178" s="87" t="s">
        <v>8226</v>
      </c>
      <c r="AZ5178" s="93" t="s">
        <v>5697</v>
      </c>
      <c r="BA5178" s="88" t="s">
        <v>686</v>
      </c>
      <c r="BB5178" s="86" t="s">
        <v>661</v>
      </c>
      <c r="BC5178" s="89">
        <v>0</v>
      </c>
      <c r="BD5178" s="90">
        <v>45717</v>
      </c>
      <c r="BE5178" s="35"/>
    </row>
    <row r="5179" spans="48:57" x14ac:dyDescent="0.25">
      <c r="AV5179" s="85">
        <v>5175</v>
      </c>
      <c r="AW5179" s="91"/>
      <c r="AX5179" s="93" t="s">
        <v>4324</v>
      </c>
      <c r="AY5179" s="87" t="s">
        <v>8227</v>
      </c>
      <c r="AZ5179" s="93" t="s">
        <v>8228</v>
      </c>
      <c r="BA5179" s="88" t="s">
        <v>2228</v>
      </c>
      <c r="BB5179" s="86" t="s">
        <v>790</v>
      </c>
      <c r="BC5179" s="89">
        <v>145000</v>
      </c>
      <c r="BD5179" s="90">
        <v>45717</v>
      </c>
      <c r="BE5179" s="35"/>
    </row>
    <row r="5180" spans="48:57" x14ac:dyDescent="0.25">
      <c r="AV5180" s="85">
        <v>5176</v>
      </c>
      <c r="AW5180" s="91"/>
      <c r="AX5180" s="93" t="s">
        <v>4324</v>
      </c>
      <c r="AY5180" s="87" t="s">
        <v>8227</v>
      </c>
      <c r="AZ5180" s="93" t="s">
        <v>8228</v>
      </c>
      <c r="BA5180" s="88" t="s">
        <v>2228</v>
      </c>
      <c r="BB5180" s="86" t="s">
        <v>790</v>
      </c>
      <c r="BC5180" s="89">
        <v>145000</v>
      </c>
      <c r="BD5180" s="90">
        <v>45717</v>
      </c>
      <c r="BE5180" s="35"/>
    </row>
    <row r="5181" spans="48:57" x14ac:dyDescent="0.25">
      <c r="AV5181" s="85">
        <v>5177</v>
      </c>
      <c r="AW5181" s="91"/>
      <c r="AX5181" s="93" t="s">
        <v>4324</v>
      </c>
      <c r="AY5181" s="87" t="s">
        <v>8229</v>
      </c>
      <c r="AZ5181" s="93" t="s">
        <v>7362</v>
      </c>
      <c r="BA5181" s="88" t="s">
        <v>3042</v>
      </c>
      <c r="BB5181" s="86" t="s">
        <v>537</v>
      </c>
      <c r="BC5181" s="89">
        <v>8190</v>
      </c>
      <c r="BD5181" s="90">
        <v>45689</v>
      </c>
      <c r="BE5181" s="35"/>
    </row>
    <row r="5182" spans="48:57" x14ac:dyDescent="0.25">
      <c r="AV5182" s="85">
        <v>5178</v>
      </c>
      <c r="AW5182" s="91"/>
      <c r="AX5182" s="93" t="s">
        <v>4324</v>
      </c>
      <c r="AY5182" s="87" t="s">
        <v>8229</v>
      </c>
      <c r="AZ5182" s="93" t="s">
        <v>7362</v>
      </c>
      <c r="BA5182" s="88" t="s">
        <v>1501</v>
      </c>
      <c r="BB5182" s="86" t="s">
        <v>1310</v>
      </c>
      <c r="BC5182" s="89">
        <v>48510</v>
      </c>
      <c r="BD5182" s="90">
        <v>45658</v>
      </c>
      <c r="BE5182" s="35"/>
    </row>
    <row r="5183" spans="48:57" x14ac:dyDescent="0.25">
      <c r="AV5183" s="85">
        <v>5179</v>
      </c>
      <c r="AW5183" s="91"/>
      <c r="AX5183" s="93" t="s">
        <v>4324</v>
      </c>
      <c r="AY5183" s="87" t="s">
        <v>5616</v>
      </c>
      <c r="AZ5183" s="93" t="s">
        <v>5617</v>
      </c>
      <c r="BA5183" s="88" t="s">
        <v>732</v>
      </c>
      <c r="BB5183" s="86" t="s">
        <v>733</v>
      </c>
      <c r="BC5183" s="89">
        <v>5750</v>
      </c>
      <c r="BD5183" s="90">
        <v>45717</v>
      </c>
      <c r="BE5183" s="35"/>
    </row>
    <row r="5184" spans="48:57" x14ac:dyDescent="0.25">
      <c r="AV5184" s="85">
        <v>5180</v>
      </c>
      <c r="AW5184" s="91"/>
      <c r="AX5184" s="93" t="s">
        <v>4324</v>
      </c>
      <c r="AY5184" s="87" t="s">
        <v>8230</v>
      </c>
      <c r="AZ5184" s="93" t="s">
        <v>8231</v>
      </c>
      <c r="BA5184" s="88" t="s">
        <v>2228</v>
      </c>
      <c r="BB5184" s="86" t="s">
        <v>790</v>
      </c>
      <c r="BC5184" s="89">
        <v>29000</v>
      </c>
      <c r="BD5184" s="90">
        <v>45717</v>
      </c>
      <c r="BE5184" s="35"/>
    </row>
    <row r="5185" spans="48:57" x14ac:dyDescent="0.25">
      <c r="AV5185" s="85">
        <v>5181</v>
      </c>
      <c r="AW5185" s="91"/>
      <c r="AX5185" s="93" t="s">
        <v>4324</v>
      </c>
      <c r="AY5185" s="87" t="s">
        <v>8232</v>
      </c>
      <c r="AZ5185" s="93" t="s">
        <v>8233</v>
      </c>
      <c r="BA5185" s="88" t="s">
        <v>1032</v>
      </c>
      <c r="BB5185" s="86" t="s">
        <v>948</v>
      </c>
      <c r="BC5185" s="89">
        <v>-33000</v>
      </c>
      <c r="BD5185" s="90">
        <v>45717</v>
      </c>
      <c r="BE5185" s="35"/>
    </row>
    <row r="5186" spans="48:57" x14ac:dyDescent="0.25">
      <c r="AV5186" s="85">
        <v>5182</v>
      </c>
      <c r="AW5186" s="91"/>
      <c r="AX5186" s="93" t="s">
        <v>4324</v>
      </c>
      <c r="AY5186" s="87" t="s">
        <v>8234</v>
      </c>
      <c r="AZ5186" s="93" t="s">
        <v>5476</v>
      </c>
      <c r="BA5186" s="88" t="s">
        <v>1041</v>
      </c>
      <c r="BB5186" s="86" t="s">
        <v>1004</v>
      </c>
      <c r="BC5186" s="89">
        <v>6000</v>
      </c>
      <c r="BD5186" s="90">
        <v>45717</v>
      </c>
      <c r="BE5186" s="35"/>
    </row>
    <row r="5187" spans="48:57" x14ac:dyDescent="0.25">
      <c r="AV5187" s="85">
        <v>5183</v>
      </c>
      <c r="AW5187" s="91"/>
      <c r="AX5187" s="93" t="s">
        <v>4324</v>
      </c>
      <c r="AY5187" s="87" t="s">
        <v>8234</v>
      </c>
      <c r="AZ5187" s="93" t="s">
        <v>5476</v>
      </c>
      <c r="BA5187" s="88" t="s">
        <v>2324</v>
      </c>
      <c r="BB5187" s="86" t="s">
        <v>61</v>
      </c>
      <c r="BC5187" s="89">
        <v>3090</v>
      </c>
      <c r="BD5187" s="90">
        <v>45717</v>
      </c>
      <c r="BE5187" s="35"/>
    </row>
    <row r="5188" spans="48:57" x14ac:dyDescent="0.25">
      <c r="AV5188" s="85">
        <v>5184</v>
      </c>
      <c r="AW5188" s="91"/>
      <c r="AX5188" s="93" t="s">
        <v>4324</v>
      </c>
      <c r="AY5188" s="87" t="s">
        <v>8234</v>
      </c>
      <c r="AZ5188" s="93" t="s">
        <v>5476</v>
      </c>
      <c r="BA5188" s="88" t="s">
        <v>271</v>
      </c>
      <c r="BB5188" s="86" t="s">
        <v>245</v>
      </c>
      <c r="BC5188" s="89">
        <v>15630</v>
      </c>
      <c r="BD5188" s="90">
        <v>45717</v>
      </c>
      <c r="BE5188" s="35"/>
    </row>
    <row r="5189" spans="48:57" x14ac:dyDescent="0.25">
      <c r="AV5189" s="85">
        <v>5185</v>
      </c>
      <c r="AW5189" s="91"/>
      <c r="AX5189" s="93" t="s">
        <v>4324</v>
      </c>
      <c r="AY5189" s="87" t="s">
        <v>8235</v>
      </c>
      <c r="AZ5189" s="93" t="s">
        <v>8236</v>
      </c>
      <c r="BA5189" s="88" t="s">
        <v>686</v>
      </c>
      <c r="BB5189" s="86" t="s">
        <v>661</v>
      </c>
      <c r="BC5189" s="89">
        <v>0</v>
      </c>
      <c r="BD5189" s="90">
        <v>45717</v>
      </c>
      <c r="BE5189" s="35"/>
    </row>
    <row r="5190" spans="48:57" x14ac:dyDescent="0.25">
      <c r="AV5190" s="85">
        <v>5186</v>
      </c>
      <c r="AW5190" s="91"/>
      <c r="AX5190" s="93" t="s">
        <v>4324</v>
      </c>
      <c r="AY5190" s="87" t="s">
        <v>2345</v>
      </c>
      <c r="AZ5190" s="93" t="s">
        <v>8237</v>
      </c>
      <c r="BA5190" s="88" t="s">
        <v>2328</v>
      </c>
      <c r="BB5190" s="86" t="s">
        <v>85</v>
      </c>
      <c r="BC5190" s="89">
        <v>9945</v>
      </c>
      <c r="BD5190" s="90">
        <v>45689</v>
      </c>
      <c r="BE5190" s="35"/>
    </row>
    <row r="5191" spans="48:57" x14ac:dyDescent="0.25">
      <c r="AV5191" s="85">
        <v>5187</v>
      </c>
      <c r="AW5191" s="91"/>
      <c r="AX5191" s="93" t="s">
        <v>4324</v>
      </c>
      <c r="AY5191" s="87" t="s">
        <v>2365</v>
      </c>
      <c r="AZ5191" s="93" t="s">
        <v>8238</v>
      </c>
      <c r="BA5191" s="88" t="s">
        <v>2086</v>
      </c>
      <c r="BB5191" s="86" t="s">
        <v>2087</v>
      </c>
      <c r="BC5191" s="89">
        <v>8500</v>
      </c>
      <c r="BD5191" s="90">
        <v>45658</v>
      </c>
      <c r="BE5191" s="35"/>
    </row>
    <row r="5192" spans="48:57" x14ac:dyDescent="0.25">
      <c r="AV5192" s="85">
        <v>5188</v>
      </c>
      <c r="AW5192" s="91"/>
      <c r="AX5192" s="93" t="s">
        <v>4324</v>
      </c>
      <c r="AY5192" s="87" t="s">
        <v>5705</v>
      </c>
      <c r="AZ5192" s="93" t="s">
        <v>5706</v>
      </c>
      <c r="BA5192" s="88" t="s">
        <v>1077</v>
      </c>
      <c r="BB5192" s="86" t="s">
        <v>1078</v>
      </c>
      <c r="BC5192" s="89">
        <v>11000</v>
      </c>
      <c r="BD5192" s="90">
        <v>45717</v>
      </c>
      <c r="BE5192" s="35"/>
    </row>
    <row r="5193" spans="48:57" x14ac:dyDescent="0.25">
      <c r="AV5193" s="85">
        <v>5189</v>
      </c>
      <c r="AW5193" s="91"/>
      <c r="AX5193" s="93" t="s">
        <v>4324</v>
      </c>
      <c r="AY5193" s="87" t="s">
        <v>8239</v>
      </c>
      <c r="AZ5193" s="93" t="s">
        <v>7473</v>
      </c>
      <c r="BA5193" s="88" t="s">
        <v>686</v>
      </c>
      <c r="BB5193" s="86" t="s">
        <v>661</v>
      </c>
      <c r="BC5193" s="89">
        <v>0</v>
      </c>
      <c r="BD5193" s="90">
        <v>45717</v>
      </c>
      <c r="BE5193" s="35"/>
    </row>
    <row r="5194" spans="48:57" x14ac:dyDescent="0.25">
      <c r="AV5194" s="85">
        <v>5190</v>
      </c>
      <c r="AW5194" s="91"/>
      <c r="AX5194" s="93" t="s">
        <v>4324</v>
      </c>
      <c r="AY5194" s="87" t="s">
        <v>8240</v>
      </c>
      <c r="AZ5194" s="93" t="s">
        <v>7474</v>
      </c>
      <c r="BA5194" s="88" t="s">
        <v>2228</v>
      </c>
      <c r="BB5194" s="86" t="s">
        <v>790</v>
      </c>
      <c r="BC5194" s="89">
        <v>14500</v>
      </c>
      <c r="BD5194" s="90">
        <v>45717</v>
      </c>
      <c r="BE5194" s="35"/>
    </row>
    <row r="5195" spans="48:57" x14ac:dyDescent="0.25">
      <c r="AV5195" s="85">
        <v>5191</v>
      </c>
      <c r="AW5195" s="91"/>
      <c r="AX5195" s="93" t="s">
        <v>4324</v>
      </c>
      <c r="AY5195" s="87" t="s">
        <v>8241</v>
      </c>
      <c r="AZ5195" s="93" t="s">
        <v>8242</v>
      </c>
      <c r="BA5195" s="88" t="s">
        <v>686</v>
      </c>
      <c r="BB5195" s="86" t="s">
        <v>661</v>
      </c>
      <c r="BC5195" s="89">
        <v>0</v>
      </c>
      <c r="BD5195" s="90">
        <v>45717</v>
      </c>
      <c r="BE5195" s="35"/>
    </row>
    <row r="5196" spans="48:57" x14ac:dyDescent="0.25">
      <c r="AV5196" s="85">
        <v>5192</v>
      </c>
      <c r="AW5196" s="91"/>
      <c r="AX5196" s="93" t="s">
        <v>4324</v>
      </c>
      <c r="AY5196" s="87" t="s">
        <v>8243</v>
      </c>
      <c r="AZ5196" s="93" t="s">
        <v>5701</v>
      </c>
      <c r="BA5196" s="88" t="s">
        <v>2013</v>
      </c>
      <c r="BB5196" s="86" t="s">
        <v>1391</v>
      </c>
      <c r="BC5196" s="89">
        <v>1425</v>
      </c>
      <c r="BD5196" s="90">
        <v>45717</v>
      </c>
      <c r="BE5196" s="35"/>
    </row>
    <row r="5197" spans="48:57" x14ac:dyDescent="0.25">
      <c r="AV5197" s="85">
        <v>5193</v>
      </c>
      <c r="AW5197" s="91"/>
      <c r="AX5197" s="93" t="s">
        <v>4324</v>
      </c>
      <c r="AY5197" s="87" t="s">
        <v>8244</v>
      </c>
      <c r="AZ5197" s="93" t="s">
        <v>5525</v>
      </c>
      <c r="BA5197" s="88" t="s">
        <v>2930</v>
      </c>
      <c r="BB5197" s="86" t="s">
        <v>1166</v>
      </c>
      <c r="BC5197" s="89">
        <v>6345</v>
      </c>
      <c r="BD5197" s="90">
        <v>45717</v>
      </c>
      <c r="BE5197" s="35"/>
    </row>
    <row r="5198" spans="48:57" x14ac:dyDescent="0.25">
      <c r="AV5198" s="85">
        <v>5194</v>
      </c>
      <c r="AW5198" s="91"/>
      <c r="AX5198" s="93" t="s">
        <v>4324</v>
      </c>
      <c r="AY5198" s="87" t="s">
        <v>5746</v>
      </c>
      <c r="AZ5198" s="93" t="s">
        <v>8245</v>
      </c>
      <c r="BA5198" s="88" t="s">
        <v>732</v>
      </c>
      <c r="BB5198" s="86" t="s">
        <v>733</v>
      </c>
      <c r="BC5198" s="89">
        <v>5750</v>
      </c>
      <c r="BD5198" s="90">
        <v>45717</v>
      </c>
      <c r="BE5198" s="35"/>
    </row>
    <row r="5199" spans="48:57" x14ac:dyDescent="0.25">
      <c r="AV5199" s="85">
        <v>5195</v>
      </c>
      <c r="AW5199" s="91"/>
      <c r="AX5199" s="93" t="s">
        <v>4324</v>
      </c>
      <c r="AY5199" s="87" t="s">
        <v>1835</v>
      </c>
      <c r="AZ5199" s="93" t="s">
        <v>7231</v>
      </c>
      <c r="BA5199" s="88" t="s">
        <v>1077</v>
      </c>
      <c r="BB5199" s="86" t="s">
        <v>1078</v>
      </c>
      <c r="BC5199" s="89">
        <v>2750</v>
      </c>
      <c r="BD5199" s="90">
        <v>45689</v>
      </c>
      <c r="BE5199" s="35"/>
    </row>
    <row r="5200" spans="48:57" x14ac:dyDescent="0.25">
      <c r="AV5200" s="85">
        <v>5196</v>
      </c>
      <c r="AW5200" s="91"/>
      <c r="AX5200" s="93" t="s">
        <v>4324</v>
      </c>
      <c r="AY5200" s="87" t="s">
        <v>1835</v>
      </c>
      <c r="AZ5200" s="93" t="s">
        <v>7231</v>
      </c>
      <c r="BA5200" s="88" t="s">
        <v>1017</v>
      </c>
      <c r="BB5200" s="86" t="s">
        <v>1018</v>
      </c>
      <c r="BC5200" s="89">
        <v>15000</v>
      </c>
      <c r="BD5200" s="90">
        <v>45658</v>
      </c>
      <c r="BE5200" s="35"/>
    </row>
    <row r="5201" spans="48:57" x14ac:dyDescent="0.25">
      <c r="AV5201" s="85">
        <v>5197</v>
      </c>
      <c r="AW5201" s="91"/>
      <c r="AX5201" s="93" t="s">
        <v>4324</v>
      </c>
      <c r="AY5201" s="87" t="s">
        <v>8246</v>
      </c>
      <c r="AZ5201" s="93" t="s">
        <v>5688</v>
      </c>
      <c r="BA5201" s="88" t="s">
        <v>1077</v>
      </c>
      <c r="BB5201" s="86" t="s">
        <v>1078</v>
      </c>
      <c r="BC5201" s="89">
        <v>5500</v>
      </c>
      <c r="BD5201" s="90">
        <v>45717</v>
      </c>
      <c r="BE5201" s="35"/>
    </row>
    <row r="5202" spans="48:57" x14ac:dyDescent="0.25">
      <c r="AV5202" s="85">
        <v>5198</v>
      </c>
      <c r="AW5202" s="91"/>
      <c r="AX5202" s="93" t="s">
        <v>4324</v>
      </c>
      <c r="AY5202" s="87" t="s">
        <v>8247</v>
      </c>
      <c r="AZ5202" s="93" t="s">
        <v>8248</v>
      </c>
      <c r="BA5202" s="88" t="s">
        <v>1493</v>
      </c>
      <c r="BB5202" s="86" t="s">
        <v>1275</v>
      </c>
      <c r="BC5202" s="89">
        <v>11460</v>
      </c>
      <c r="BD5202" s="90">
        <v>45717</v>
      </c>
      <c r="BE5202" s="35"/>
    </row>
    <row r="5203" spans="48:57" x14ac:dyDescent="0.25">
      <c r="AV5203" s="85">
        <v>5199</v>
      </c>
      <c r="AW5203" s="91"/>
      <c r="AX5203" s="93" t="s">
        <v>4324</v>
      </c>
      <c r="AY5203" s="87" t="s">
        <v>8247</v>
      </c>
      <c r="AZ5203" s="93" t="s">
        <v>8248</v>
      </c>
      <c r="BA5203" s="88" t="s">
        <v>3004</v>
      </c>
      <c r="BB5203" s="86" t="s">
        <v>1576</v>
      </c>
      <c r="BC5203" s="89">
        <v>11004</v>
      </c>
      <c r="BD5203" s="90">
        <v>45717</v>
      </c>
      <c r="BE5203" s="35"/>
    </row>
    <row r="5204" spans="48:57" x14ac:dyDescent="0.25">
      <c r="AV5204" s="85">
        <v>5200</v>
      </c>
      <c r="AW5204" s="91"/>
      <c r="AX5204" s="93" t="s">
        <v>4324</v>
      </c>
      <c r="AY5204" s="87" t="s">
        <v>8249</v>
      </c>
      <c r="AZ5204" s="93" t="s">
        <v>5525</v>
      </c>
      <c r="BA5204" s="88" t="s">
        <v>645</v>
      </c>
      <c r="BB5204" s="86" t="s">
        <v>646</v>
      </c>
      <c r="BC5204" s="89">
        <v>9500</v>
      </c>
      <c r="BD5204" s="90">
        <v>45717</v>
      </c>
      <c r="BE5204" s="35"/>
    </row>
    <row r="5205" spans="48:57" x14ac:dyDescent="0.25">
      <c r="AV5205" s="85">
        <v>5201</v>
      </c>
      <c r="AW5205" s="91"/>
      <c r="AX5205" s="93" t="s">
        <v>4324</v>
      </c>
      <c r="AY5205" s="87" t="s">
        <v>8250</v>
      </c>
      <c r="AZ5205" s="93" t="s">
        <v>8251</v>
      </c>
      <c r="BA5205" s="88" t="s">
        <v>2228</v>
      </c>
      <c r="BB5205" s="86" t="s">
        <v>790</v>
      </c>
      <c r="BC5205" s="89">
        <v>43500</v>
      </c>
      <c r="BD5205" s="90">
        <v>45717</v>
      </c>
      <c r="BE5205" s="35"/>
    </row>
    <row r="5206" spans="48:57" x14ac:dyDescent="0.25">
      <c r="AV5206" s="85">
        <v>5202</v>
      </c>
      <c r="AW5206" s="91"/>
      <c r="AX5206" s="93" t="s">
        <v>4324</v>
      </c>
      <c r="AY5206" s="87" t="s">
        <v>8252</v>
      </c>
      <c r="AZ5206" s="93" t="s">
        <v>5638</v>
      </c>
      <c r="BA5206" s="88" t="s">
        <v>2228</v>
      </c>
      <c r="BB5206" s="86" t="s">
        <v>790</v>
      </c>
      <c r="BC5206" s="89">
        <v>29000</v>
      </c>
      <c r="BD5206" s="90">
        <v>45717</v>
      </c>
      <c r="BE5206" s="35"/>
    </row>
    <row r="5207" spans="48:57" x14ac:dyDescent="0.25">
      <c r="AV5207" s="85">
        <v>5203</v>
      </c>
      <c r="AW5207" s="91"/>
      <c r="AX5207" s="93" t="s">
        <v>4324</v>
      </c>
      <c r="AY5207" s="87" t="s">
        <v>8253</v>
      </c>
      <c r="AZ5207" s="93" t="s">
        <v>7581</v>
      </c>
      <c r="BA5207" s="88" t="s">
        <v>2228</v>
      </c>
      <c r="BB5207" s="86" t="s">
        <v>790</v>
      </c>
      <c r="BC5207" s="89">
        <v>87000</v>
      </c>
      <c r="BD5207" s="90">
        <v>45717</v>
      </c>
      <c r="BE5207" s="35"/>
    </row>
    <row r="5208" spans="48:57" x14ac:dyDescent="0.25">
      <c r="AV5208" s="85">
        <v>5204</v>
      </c>
      <c r="AW5208" s="91"/>
      <c r="AX5208" s="93" t="s">
        <v>4324</v>
      </c>
      <c r="AY5208" s="87" t="s">
        <v>8254</v>
      </c>
      <c r="AZ5208" s="93" t="s">
        <v>8255</v>
      </c>
      <c r="BA5208" s="88" t="s">
        <v>615</v>
      </c>
      <c r="BB5208" s="86" t="s">
        <v>616</v>
      </c>
      <c r="BC5208" s="89">
        <v>7500</v>
      </c>
      <c r="BD5208" s="90">
        <v>45689</v>
      </c>
      <c r="BE5208" s="35"/>
    </row>
    <row r="5209" spans="48:57" x14ac:dyDescent="0.25">
      <c r="AV5209" s="85">
        <v>5205</v>
      </c>
      <c r="AW5209" s="91"/>
      <c r="AX5209" s="93" t="s">
        <v>4324</v>
      </c>
      <c r="AY5209" s="87" t="s">
        <v>8256</v>
      </c>
      <c r="AZ5209" s="93" t="s">
        <v>8257</v>
      </c>
      <c r="BA5209" s="88" t="s">
        <v>615</v>
      </c>
      <c r="BB5209" s="86" t="s">
        <v>616</v>
      </c>
      <c r="BC5209" s="89">
        <v>7500</v>
      </c>
      <c r="BD5209" s="90">
        <v>45658</v>
      </c>
      <c r="BE5209" s="35"/>
    </row>
    <row r="5210" spans="48:57" x14ac:dyDescent="0.25">
      <c r="AV5210" s="85">
        <v>5206</v>
      </c>
      <c r="AW5210" s="91"/>
      <c r="AX5210" s="93" t="s">
        <v>4324</v>
      </c>
      <c r="AY5210" s="87" t="s">
        <v>8258</v>
      </c>
      <c r="AZ5210" s="93" t="s">
        <v>5660</v>
      </c>
      <c r="BA5210" s="88" t="s">
        <v>1001</v>
      </c>
      <c r="BB5210" s="86" t="s">
        <v>1002</v>
      </c>
      <c r="BC5210" s="89">
        <v>9480</v>
      </c>
      <c r="BD5210" s="90">
        <v>45717</v>
      </c>
      <c r="BE5210" s="35"/>
    </row>
    <row r="5211" spans="48:57" x14ac:dyDescent="0.25">
      <c r="AV5211" s="85">
        <v>5207</v>
      </c>
      <c r="AW5211" s="91"/>
      <c r="AX5211" s="93" t="s">
        <v>4324</v>
      </c>
      <c r="AY5211" s="87" t="s">
        <v>8259</v>
      </c>
      <c r="AZ5211" s="93" t="s">
        <v>5638</v>
      </c>
      <c r="BA5211" s="88" t="s">
        <v>2228</v>
      </c>
      <c r="BB5211" s="86" t="s">
        <v>790</v>
      </c>
      <c r="BC5211" s="89">
        <v>29000</v>
      </c>
      <c r="BD5211" s="90">
        <v>45717</v>
      </c>
      <c r="BE5211" s="35"/>
    </row>
    <row r="5212" spans="48:57" x14ac:dyDescent="0.25">
      <c r="AV5212" s="85">
        <v>5208</v>
      </c>
      <c r="AW5212" s="91"/>
      <c r="AX5212" s="93" t="s">
        <v>4324</v>
      </c>
      <c r="AY5212" s="87" t="s">
        <v>8260</v>
      </c>
      <c r="AZ5212" s="93" t="s">
        <v>8261</v>
      </c>
      <c r="BA5212" s="88" t="s">
        <v>615</v>
      </c>
      <c r="BB5212" s="86" t="s">
        <v>616</v>
      </c>
      <c r="BC5212" s="89">
        <v>7500</v>
      </c>
      <c r="BD5212" s="90">
        <v>45717</v>
      </c>
      <c r="BE5212" s="35"/>
    </row>
    <row r="5213" spans="48:57" x14ac:dyDescent="0.25">
      <c r="AV5213" s="85">
        <v>5209</v>
      </c>
      <c r="AW5213" s="91"/>
      <c r="AX5213" s="93" t="s">
        <v>4324</v>
      </c>
      <c r="AY5213" s="87" t="s">
        <v>8262</v>
      </c>
      <c r="AZ5213" s="93" t="s">
        <v>8263</v>
      </c>
      <c r="BA5213" s="88" t="s">
        <v>2228</v>
      </c>
      <c r="BB5213" s="86" t="s">
        <v>790</v>
      </c>
      <c r="BC5213" s="89">
        <v>-14500</v>
      </c>
      <c r="BD5213" s="90">
        <v>45717</v>
      </c>
      <c r="BE5213" s="35"/>
    </row>
    <row r="5214" spans="48:57" x14ac:dyDescent="0.25">
      <c r="AV5214" s="85">
        <v>5210</v>
      </c>
      <c r="AW5214" s="91"/>
      <c r="AX5214" s="93" t="s">
        <v>4324</v>
      </c>
      <c r="AY5214" s="87" t="s">
        <v>8264</v>
      </c>
      <c r="AZ5214" s="93" t="s">
        <v>7761</v>
      </c>
      <c r="BA5214" s="88" t="s">
        <v>1041</v>
      </c>
      <c r="BB5214" s="86" t="s">
        <v>1004</v>
      </c>
      <c r="BC5214" s="89">
        <v>18000</v>
      </c>
      <c r="BD5214" s="90">
        <v>45717</v>
      </c>
      <c r="BE5214" s="35"/>
    </row>
    <row r="5215" spans="48:57" x14ac:dyDescent="0.25">
      <c r="AV5215" s="85">
        <v>5211</v>
      </c>
      <c r="AW5215" s="91"/>
      <c r="AX5215" s="93" t="s">
        <v>4324</v>
      </c>
      <c r="AY5215" s="87" t="s">
        <v>8265</v>
      </c>
      <c r="AZ5215" s="93" t="s">
        <v>7869</v>
      </c>
      <c r="BA5215" s="88" t="s">
        <v>2228</v>
      </c>
      <c r="BB5215" s="86" t="s">
        <v>790</v>
      </c>
      <c r="BC5215" s="89">
        <v>43500</v>
      </c>
      <c r="BD5215" s="90">
        <v>45717</v>
      </c>
      <c r="BE5215" s="35"/>
    </row>
    <row r="5216" spans="48:57" x14ac:dyDescent="0.25">
      <c r="AV5216" s="85">
        <v>5212</v>
      </c>
      <c r="AW5216" s="91"/>
      <c r="AX5216" s="93" t="s">
        <v>4324</v>
      </c>
      <c r="AY5216" s="87" t="s">
        <v>8265</v>
      </c>
      <c r="AZ5216" s="93" t="s">
        <v>7869</v>
      </c>
      <c r="BA5216" s="88" t="s">
        <v>645</v>
      </c>
      <c r="BB5216" s="86" t="s">
        <v>646</v>
      </c>
      <c r="BC5216" s="89">
        <v>9500</v>
      </c>
      <c r="BD5216" s="90">
        <v>45717</v>
      </c>
      <c r="BE5216" s="35"/>
    </row>
    <row r="5217" spans="48:57" x14ac:dyDescent="0.25">
      <c r="AV5217" s="85">
        <v>5213</v>
      </c>
      <c r="AW5217" s="91"/>
      <c r="AX5217" s="93" t="s">
        <v>4324</v>
      </c>
      <c r="AY5217" s="87" t="s">
        <v>8266</v>
      </c>
      <c r="AZ5217" s="93" t="s">
        <v>7086</v>
      </c>
      <c r="BA5217" s="88" t="s">
        <v>2199</v>
      </c>
      <c r="BB5217" s="86" t="s">
        <v>752</v>
      </c>
      <c r="BC5217" s="89">
        <v>13140</v>
      </c>
      <c r="BD5217" s="90">
        <v>45689</v>
      </c>
      <c r="BE5217" s="35"/>
    </row>
    <row r="5218" spans="48:57" x14ac:dyDescent="0.25">
      <c r="AV5218" s="85">
        <v>5214</v>
      </c>
      <c r="AW5218" s="91"/>
      <c r="AX5218" s="93" t="s">
        <v>4324</v>
      </c>
      <c r="AY5218" s="87" t="s">
        <v>8267</v>
      </c>
      <c r="AZ5218" s="93" t="s">
        <v>8084</v>
      </c>
      <c r="BA5218" s="88" t="s">
        <v>2228</v>
      </c>
      <c r="BB5218" s="86" t="s">
        <v>790</v>
      </c>
      <c r="BC5218" s="89">
        <v>43500</v>
      </c>
      <c r="BD5218" s="90">
        <v>45658</v>
      </c>
      <c r="BE5218" s="35"/>
    </row>
    <row r="5219" spans="48:57" x14ac:dyDescent="0.25">
      <c r="AV5219" s="85">
        <v>5215</v>
      </c>
      <c r="AW5219" s="91"/>
      <c r="AX5219" s="93" t="s">
        <v>4324</v>
      </c>
      <c r="AY5219" s="87" t="s">
        <v>8268</v>
      </c>
      <c r="AZ5219" s="93" t="s">
        <v>5609</v>
      </c>
      <c r="BA5219" s="88" t="s">
        <v>7646</v>
      </c>
      <c r="BB5219" s="86" t="s">
        <v>2160</v>
      </c>
      <c r="BC5219" s="89">
        <v>4155</v>
      </c>
      <c r="BD5219" s="90">
        <v>45717</v>
      </c>
      <c r="BE5219" s="35"/>
    </row>
    <row r="5220" spans="48:57" x14ac:dyDescent="0.25">
      <c r="AV5220" s="85">
        <v>5216</v>
      </c>
      <c r="AW5220" s="91"/>
      <c r="AX5220" s="93" t="s">
        <v>4324</v>
      </c>
      <c r="AY5220" s="87" t="s">
        <v>8269</v>
      </c>
      <c r="AZ5220" s="93" t="s">
        <v>5485</v>
      </c>
      <c r="BA5220" s="88" t="s">
        <v>645</v>
      </c>
      <c r="BB5220" s="86" t="s">
        <v>646</v>
      </c>
      <c r="BC5220" s="89">
        <v>9500</v>
      </c>
      <c r="BD5220" s="90">
        <v>45717</v>
      </c>
      <c r="BE5220" s="35"/>
    </row>
    <row r="5221" spans="48:57" x14ac:dyDescent="0.25">
      <c r="AV5221" s="85">
        <v>5217</v>
      </c>
      <c r="AW5221" s="91"/>
      <c r="AX5221" s="93" t="s">
        <v>4324</v>
      </c>
      <c r="AY5221" s="87" t="s">
        <v>5656</v>
      </c>
      <c r="AZ5221" s="93" t="s">
        <v>5657</v>
      </c>
      <c r="BA5221" s="88" t="s">
        <v>2151</v>
      </c>
      <c r="BB5221" s="86" t="s">
        <v>61</v>
      </c>
      <c r="BC5221" s="89">
        <v>-51500</v>
      </c>
      <c r="BD5221" s="90">
        <v>45717</v>
      </c>
      <c r="BE5221" s="35"/>
    </row>
    <row r="5222" spans="48:57" x14ac:dyDescent="0.25">
      <c r="AV5222" s="85">
        <v>5218</v>
      </c>
      <c r="AW5222" s="91"/>
      <c r="AX5222" s="93" t="s">
        <v>4324</v>
      </c>
      <c r="AY5222" s="87" t="s">
        <v>8270</v>
      </c>
      <c r="AZ5222" s="93" t="s">
        <v>7084</v>
      </c>
      <c r="BA5222" s="88" t="s">
        <v>645</v>
      </c>
      <c r="BB5222" s="86" t="s">
        <v>646</v>
      </c>
      <c r="BC5222" s="89">
        <v>19000</v>
      </c>
      <c r="BD5222" s="90">
        <v>45717</v>
      </c>
      <c r="BE5222" s="35"/>
    </row>
    <row r="5223" spans="48:57" x14ac:dyDescent="0.25">
      <c r="AV5223" s="85">
        <v>5219</v>
      </c>
      <c r="AW5223" s="91"/>
      <c r="AX5223" s="93" t="s">
        <v>4324</v>
      </c>
      <c r="AY5223" s="87" t="s">
        <v>869</v>
      </c>
      <c r="AZ5223" s="93" t="s">
        <v>8271</v>
      </c>
      <c r="BA5223" s="88" t="s">
        <v>3372</v>
      </c>
      <c r="BB5223" s="86" t="s">
        <v>552</v>
      </c>
      <c r="BC5223" s="89">
        <v>41600</v>
      </c>
      <c r="BD5223" s="90">
        <v>45717</v>
      </c>
      <c r="BE5223" s="35"/>
    </row>
    <row r="5224" spans="48:57" x14ac:dyDescent="0.25">
      <c r="AV5224" s="85">
        <v>5220</v>
      </c>
      <c r="AW5224" s="91"/>
      <c r="AX5224" s="93" t="s">
        <v>4324</v>
      </c>
      <c r="AY5224" s="87" t="s">
        <v>869</v>
      </c>
      <c r="AZ5224" s="93" t="s">
        <v>8271</v>
      </c>
      <c r="BA5224" s="88" t="s">
        <v>1686</v>
      </c>
      <c r="BB5224" s="86" t="s">
        <v>1033</v>
      </c>
      <c r="BC5224" s="89">
        <v>47835</v>
      </c>
      <c r="BD5224" s="90">
        <v>45717</v>
      </c>
      <c r="BE5224" s="35"/>
    </row>
    <row r="5225" spans="48:57" x14ac:dyDescent="0.25">
      <c r="AV5225" s="85">
        <v>5221</v>
      </c>
      <c r="AW5225" s="91"/>
      <c r="AX5225" s="93" t="s">
        <v>4324</v>
      </c>
      <c r="AY5225" s="87" t="s">
        <v>869</v>
      </c>
      <c r="AZ5225" s="93" t="s">
        <v>8271</v>
      </c>
      <c r="BA5225" s="88" t="s">
        <v>7513</v>
      </c>
      <c r="BB5225" s="86" t="s">
        <v>1191</v>
      </c>
      <c r="BC5225" s="89">
        <v>16470</v>
      </c>
      <c r="BD5225" s="90">
        <v>45717</v>
      </c>
      <c r="BE5225" s="35"/>
    </row>
    <row r="5226" spans="48:57" x14ac:dyDescent="0.25">
      <c r="AV5226" s="85">
        <v>5222</v>
      </c>
      <c r="AW5226" s="91"/>
      <c r="AX5226" s="93" t="s">
        <v>4324</v>
      </c>
      <c r="AY5226" s="87" t="s">
        <v>869</v>
      </c>
      <c r="AZ5226" s="93" t="s">
        <v>8271</v>
      </c>
      <c r="BA5226" s="88" t="s">
        <v>2352</v>
      </c>
      <c r="BB5226" s="86" t="s">
        <v>1451</v>
      </c>
      <c r="BC5226" s="89">
        <v>60540</v>
      </c>
      <c r="BD5226" s="90">
        <v>45689</v>
      </c>
      <c r="BE5226" s="35"/>
    </row>
    <row r="5227" spans="48:57" x14ac:dyDescent="0.25">
      <c r="AV5227" s="85">
        <v>5223</v>
      </c>
      <c r="AW5227" s="91"/>
      <c r="AX5227" s="93" t="s">
        <v>4324</v>
      </c>
      <c r="AY5227" s="87" t="s">
        <v>869</v>
      </c>
      <c r="AZ5227" s="93" t="s">
        <v>8271</v>
      </c>
      <c r="BA5227" s="88" t="s">
        <v>1768</v>
      </c>
      <c r="BB5227" s="86" t="s">
        <v>1537</v>
      </c>
      <c r="BC5227" s="89">
        <v>29925</v>
      </c>
      <c r="BD5227" s="90">
        <v>45658</v>
      </c>
      <c r="BE5227" s="35"/>
    </row>
    <row r="5228" spans="48:57" x14ac:dyDescent="0.25">
      <c r="AV5228" s="85">
        <v>5224</v>
      </c>
      <c r="AW5228" s="91"/>
      <c r="AX5228" s="93" t="s">
        <v>4324</v>
      </c>
      <c r="AY5228" s="87" t="s">
        <v>869</v>
      </c>
      <c r="AZ5228" s="93" t="s">
        <v>8271</v>
      </c>
      <c r="BA5228" s="88" t="s">
        <v>1077</v>
      </c>
      <c r="BB5228" s="86" t="s">
        <v>1078</v>
      </c>
      <c r="BC5228" s="89">
        <v>8250</v>
      </c>
      <c r="BD5228" s="90">
        <v>45717</v>
      </c>
      <c r="BE5228" s="35"/>
    </row>
    <row r="5229" spans="48:57" x14ac:dyDescent="0.25">
      <c r="AV5229" s="85">
        <v>5225</v>
      </c>
      <c r="AW5229" s="91"/>
      <c r="AX5229" s="93" t="s">
        <v>4324</v>
      </c>
      <c r="AY5229" s="87" t="s">
        <v>8272</v>
      </c>
      <c r="AZ5229" s="93" t="s">
        <v>8273</v>
      </c>
      <c r="BA5229" s="88" t="s">
        <v>686</v>
      </c>
      <c r="BB5229" s="86" t="s">
        <v>661</v>
      </c>
      <c r="BC5229" s="89">
        <v>0</v>
      </c>
      <c r="BD5229" s="90">
        <v>45717</v>
      </c>
      <c r="BE5229" s="35"/>
    </row>
    <row r="5230" spans="48:57" x14ac:dyDescent="0.25">
      <c r="AV5230" s="85">
        <v>5226</v>
      </c>
      <c r="AW5230" s="91"/>
      <c r="AX5230" s="93" t="s">
        <v>4324</v>
      </c>
      <c r="AY5230" s="87" t="s">
        <v>8274</v>
      </c>
      <c r="AZ5230" s="93" t="s">
        <v>5576</v>
      </c>
      <c r="BA5230" s="88" t="s">
        <v>1686</v>
      </c>
      <c r="BB5230" s="86" t="s">
        <v>1033</v>
      </c>
      <c r="BC5230" s="89">
        <v>-31890</v>
      </c>
      <c r="BD5230" s="90">
        <v>45717</v>
      </c>
      <c r="BE5230" s="35"/>
    </row>
    <row r="5231" spans="48:57" x14ac:dyDescent="0.25">
      <c r="AV5231" s="85">
        <v>5227</v>
      </c>
      <c r="AW5231" s="91"/>
      <c r="AX5231" s="93" t="s">
        <v>4324</v>
      </c>
      <c r="AY5231" s="87" t="s">
        <v>8275</v>
      </c>
      <c r="AZ5231" s="93" t="s">
        <v>5685</v>
      </c>
      <c r="BA5231" s="88" t="s">
        <v>3004</v>
      </c>
      <c r="BB5231" s="86" t="s">
        <v>1576</v>
      </c>
      <c r="BC5231" s="89">
        <v>11004</v>
      </c>
      <c r="BD5231" s="90">
        <v>45717</v>
      </c>
      <c r="BE5231" s="35"/>
    </row>
    <row r="5232" spans="48:57" x14ac:dyDescent="0.25">
      <c r="AV5232" s="85">
        <v>5228</v>
      </c>
      <c r="AW5232" s="91"/>
      <c r="AX5232" s="93" t="s">
        <v>4324</v>
      </c>
      <c r="AY5232" s="87" t="s">
        <v>8276</v>
      </c>
      <c r="AZ5232" s="93" t="s">
        <v>5472</v>
      </c>
      <c r="BA5232" s="88" t="s">
        <v>732</v>
      </c>
      <c r="BB5232" s="86" t="s">
        <v>733</v>
      </c>
      <c r="BC5232" s="89">
        <v>5750</v>
      </c>
      <c r="BD5232" s="90">
        <v>45717</v>
      </c>
      <c r="BE5232" s="35"/>
    </row>
    <row r="5233" spans="48:57" x14ac:dyDescent="0.25">
      <c r="AV5233" s="85">
        <v>5229</v>
      </c>
      <c r="AW5233" s="91"/>
      <c r="AX5233" s="93" t="s">
        <v>4324</v>
      </c>
      <c r="AY5233" s="87" t="s">
        <v>8277</v>
      </c>
      <c r="AZ5233" s="93" t="s">
        <v>7274</v>
      </c>
      <c r="BA5233" s="88" t="s">
        <v>686</v>
      </c>
      <c r="BB5233" s="86" t="s">
        <v>661</v>
      </c>
      <c r="BC5233" s="89">
        <v>0</v>
      </c>
      <c r="BD5233" s="90">
        <v>45717</v>
      </c>
      <c r="BE5233" s="35"/>
    </row>
    <row r="5234" spans="48:57" x14ac:dyDescent="0.25">
      <c r="AV5234" s="85">
        <v>5230</v>
      </c>
      <c r="AW5234" s="91"/>
      <c r="AX5234" s="93" t="s">
        <v>4324</v>
      </c>
      <c r="AY5234" s="87" t="s">
        <v>987</v>
      </c>
      <c r="AZ5234" s="93" t="s">
        <v>7381</v>
      </c>
      <c r="BA5234" s="88" t="s">
        <v>1638</v>
      </c>
      <c r="BB5234" s="86" t="s">
        <v>376</v>
      </c>
      <c r="BC5234" s="89">
        <v>18000</v>
      </c>
      <c r="BD5234" s="90">
        <v>45717</v>
      </c>
      <c r="BE5234" s="35"/>
    </row>
    <row r="5235" spans="48:57" x14ac:dyDescent="0.25">
      <c r="AV5235" s="85">
        <v>5231</v>
      </c>
      <c r="AW5235" s="91"/>
      <c r="AX5235" s="93" t="s">
        <v>4324</v>
      </c>
      <c r="AY5235" s="87" t="s">
        <v>987</v>
      </c>
      <c r="AZ5235" s="93" t="s">
        <v>7381</v>
      </c>
      <c r="BA5235" s="88" t="s">
        <v>1638</v>
      </c>
      <c r="BB5235" s="86" t="s">
        <v>376</v>
      </c>
      <c r="BC5235" s="89">
        <v>18000</v>
      </c>
      <c r="BD5235" s="90">
        <v>45689</v>
      </c>
      <c r="BE5235" s="35"/>
    </row>
    <row r="5236" spans="48:57" x14ac:dyDescent="0.25">
      <c r="AV5236" s="85">
        <v>5232</v>
      </c>
      <c r="AW5236" s="91"/>
      <c r="AX5236" s="93" t="s">
        <v>4324</v>
      </c>
      <c r="AY5236" s="87" t="s">
        <v>987</v>
      </c>
      <c r="AZ5236" s="93" t="s">
        <v>7381</v>
      </c>
      <c r="BA5236" s="88" t="s">
        <v>311</v>
      </c>
      <c r="BB5236" s="86" t="s">
        <v>312</v>
      </c>
      <c r="BC5236" s="89">
        <v>36720</v>
      </c>
      <c r="BD5236" s="90">
        <v>45658</v>
      </c>
      <c r="BE5236" s="35"/>
    </row>
    <row r="5237" spans="48:57" x14ac:dyDescent="0.25">
      <c r="AV5237" s="85">
        <v>5233</v>
      </c>
      <c r="AW5237" s="91"/>
      <c r="AX5237" s="93" t="s">
        <v>4324</v>
      </c>
      <c r="AY5237" s="87" t="s">
        <v>987</v>
      </c>
      <c r="AZ5237" s="93" t="s">
        <v>7381</v>
      </c>
      <c r="BA5237" s="88" t="s">
        <v>499</v>
      </c>
      <c r="BB5237" s="86" t="s">
        <v>500</v>
      </c>
      <c r="BC5237" s="89">
        <v>5190</v>
      </c>
      <c r="BD5237" s="90">
        <v>45717</v>
      </c>
      <c r="BE5237" s="35"/>
    </row>
    <row r="5238" spans="48:57" x14ac:dyDescent="0.25">
      <c r="AV5238" s="85">
        <v>5234</v>
      </c>
      <c r="AW5238" s="91"/>
      <c r="AX5238" s="93" t="s">
        <v>4324</v>
      </c>
      <c r="AY5238" s="87" t="s">
        <v>8278</v>
      </c>
      <c r="AZ5238" s="93" t="s">
        <v>8279</v>
      </c>
      <c r="BA5238" s="88" t="s">
        <v>645</v>
      </c>
      <c r="BB5238" s="86" t="s">
        <v>646</v>
      </c>
      <c r="BC5238" s="89">
        <v>9500</v>
      </c>
      <c r="BD5238" s="90">
        <v>45717</v>
      </c>
      <c r="BE5238" s="35"/>
    </row>
    <row r="5239" spans="48:57" x14ac:dyDescent="0.25">
      <c r="AV5239" s="85">
        <v>5235</v>
      </c>
      <c r="AW5239" s="91"/>
      <c r="AX5239" s="93" t="s">
        <v>4324</v>
      </c>
      <c r="AY5239" s="87" t="s">
        <v>8280</v>
      </c>
      <c r="AZ5239" s="93" t="s">
        <v>8281</v>
      </c>
      <c r="BA5239" s="88" t="s">
        <v>686</v>
      </c>
      <c r="BB5239" s="86" t="s">
        <v>661</v>
      </c>
      <c r="BC5239" s="89">
        <v>0</v>
      </c>
      <c r="BD5239" s="90">
        <v>45717</v>
      </c>
      <c r="BE5239" s="35"/>
    </row>
    <row r="5240" spans="48:57" x14ac:dyDescent="0.25">
      <c r="AV5240" s="85">
        <v>5236</v>
      </c>
      <c r="AW5240" s="91"/>
      <c r="AX5240" s="93" t="s">
        <v>4324</v>
      </c>
      <c r="AY5240" s="87" t="s">
        <v>5544</v>
      </c>
      <c r="AZ5240" s="93" t="s">
        <v>5545</v>
      </c>
      <c r="BA5240" s="88" t="s">
        <v>1259</v>
      </c>
      <c r="BB5240" s="86" t="s">
        <v>1260</v>
      </c>
      <c r="BC5240" s="89">
        <v>12500</v>
      </c>
      <c r="BD5240" s="90">
        <v>45717</v>
      </c>
      <c r="BE5240" s="35"/>
    </row>
    <row r="5241" spans="48:57" x14ac:dyDescent="0.25">
      <c r="AV5241" s="85">
        <v>5237</v>
      </c>
      <c r="AW5241" s="91"/>
      <c r="AX5241" s="93" t="s">
        <v>4324</v>
      </c>
      <c r="AY5241" s="87" t="s">
        <v>8282</v>
      </c>
      <c r="AZ5241" s="93" t="s">
        <v>7438</v>
      </c>
      <c r="BA5241" s="88" t="s">
        <v>1940</v>
      </c>
      <c r="BB5241" s="86" t="s">
        <v>1941</v>
      </c>
      <c r="BC5241" s="89">
        <v>2200</v>
      </c>
      <c r="BD5241" s="90">
        <v>45717</v>
      </c>
      <c r="BE5241" s="35"/>
    </row>
    <row r="5242" spans="48:57" x14ac:dyDescent="0.25">
      <c r="AV5242" s="85">
        <v>5238</v>
      </c>
      <c r="AW5242" s="91"/>
      <c r="AX5242" s="93" t="s">
        <v>4324</v>
      </c>
      <c r="AY5242" s="87" t="s">
        <v>800</v>
      </c>
      <c r="AZ5242" s="93" t="s">
        <v>8178</v>
      </c>
      <c r="BA5242" s="88" t="s">
        <v>1077</v>
      </c>
      <c r="BB5242" s="86" t="s">
        <v>1078</v>
      </c>
      <c r="BC5242" s="89">
        <v>13750</v>
      </c>
      <c r="BD5242" s="90">
        <v>45717</v>
      </c>
      <c r="BE5242" s="35"/>
    </row>
    <row r="5243" spans="48:57" x14ac:dyDescent="0.25">
      <c r="AV5243" s="85">
        <v>5239</v>
      </c>
      <c r="AW5243" s="91"/>
      <c r="AX5243" s="93" t="s">
        <v>4324</v>
      </c>
      <c r="AY5243" s="87" t="s">
        <v>800</v>
      </c>
      <c r="AZ5243" s="93" t="s">
        <v>8178</v>
      </c>
      <c r="BA5243" s="88" t="s">
        <v>6281</v>
      </c>
      <c r="BB5243" s="86" t="s">
        <v>750</v>
      </c>
      <c r="BC5243" s="89">
        <v>113400</v>
      </c>
      <c r="BD5243" s="90">
        <v>45717</v>
      </c>
      <c r="BE5243" s="35"/>
    </row>
    <row r="5244" spans="48:57" x14ac:dyDescent="0.25">
      <c r="AV5244" s="85">
        <v>5240</v>
      </c>
      <c r="AW5244" s="91"/>
      <c r="AX5244" s="93" t="s">
        <v>4324</v>
      </c>
      <c r="AY5244" s="87" t="s">
        <v>800</v>
      </c>
      <c r="AZ5244" s="93" t="s">
        <v>8178</v>
      </c>
      <c r="BA5244" s="88" t="s">
        <v>1376</v>
      </c>
      <c r="BB5244" s="86" t="s">
        <v>197</v>
      </c>
      <c r="BC5244" s="89">
        <v>32040</v>
      </c>
      <c r="BD5244" s="90">
        <v>45689</v>
      </c>
      <c r="BE5244" s="35"/>
    </row>
    <row r="5245" spans="48:57" x14ac:dyDescent="0.25">
      <c r="AV5245" s="85">
        <v>5241</v>
      </c>
      <c r="AW5245" s="91"/>
      <c r="AX5245" s="93" t="s">
        <v>4324</v>
      </c>
      <c r="AY5245" s="87" t="s">
        <v>800</v>
      </c>
      <c r="AZ5245" s="93" t="s">
        <v>8178</v>
      </c>
      <c r="BA5245" s="88" t="s">
        <v>1686</v>
      </c>
      <c r="BB5245" s="86" t="s">
        <v>1033</v>
      </c>
      <c r="BC5245" s="89">
        <v>47835</v>
      </c>
      <c r="BD5245" s="90">
        <v>45658</v>
      </c>
      <c r="BE5245" s="35"/>
    </row>
    <row r="5246" spans="48:57" x14ac:dyDescent="0.25">
      <c r="AV5246" s="85">
        <v>5242</v>
      </c>
      <c r="AW5246" s="91"/>
      <c r="AX5246" s="93" t="s">
        <v>4324</v>
      </c>
      <c r="AY5246" s="87" t="s">
        <v>800</v>
      </c>
      <c r="AZ5246" s="93" t="s">
        <v>8178</v>
      </c>
      <c r="BA5246" s="88" t="s">
        <v>2354</v>
      </c>
      <c r="BB5246" s="86" t="s">
        <v>661</v>
      </c>
      <c r="BC5246" s="89">
        <v>29000</v>
      </c>
      <c r="BD5246" s="90">
        <v>45717</v>
      </c>
      <c r="BE5246" s="35"/>
    </row>
    <row r="5247" spans="48:57" x14ac:dyDescent="0.25">
      <c r="AV5247" s="85">
        <v>5243</v>
      </c>
      <c r="AW5247" s="91"/>
      <c r="AX5247" s="93" t="s">
        <v>4324</v>
      </c>
      <c r="AY5247" s="87" t="s">
        <v>800</v>
      </c>
      <c r="AZ5247" s="93" t="s">
        <v>8178</v>
      </c>
      <c r="BA5247" s="88" t="s">
        <v>1768</v>
      </c>
      <c r="BB5247" s="86" t="s">
        <v>1537</v>
      </c>
      <c r="BC5247" s="89">
        <v>19950</v>
      </c>
      <c r="BD5247" s="90">
        <v>45717</v>
      </c>
      <c r="BE5247" s="35"/>
    </row>
    <row r="5248" spans="48:57" x14ac:dyDescent="0.25">
      <c r="AV5248" s="85">
        <v>5244</v>
      </c>
      <c r="AW5248" s="91"/>
      <c r="AX5248" s="93" t="s">
        <v>4324</v>
      </c>
      <c r="AY5248" s="87" t="s">
        <v>800</v>
      </c>
      <c r="AZ5248" s="93" t="s">
        <v>8178</v>
      </c>
      <c r="BA5248" s="88" t="s">
        <v>3963</v>
      </c>
      <c r="BB5248" s="86" t="s">
        <v>1444</v>
      </c>
      <c r="BC5248" s="89">
        <v>146250</v>
      </c>
      <c r="BD5248" s="90">
        <v>45717</v>
      </c>
      <c r="BE5248" s="35"/>
    </row>
    <row r="5249" spans="48:57" x14ac:dyDescent="0.25">
      <c r="AV5249" s="85">
        <v>5245</v>
      </c>
      <c r="AW5249" s="91"/>
      <c r="AX5249" s="93" t="s">
        <v>4324</v>
      </c>
      <c r="AY5249" s="87" t="s">
        <v>800</v>
      </c>
      <c r="AZ5249" s="93" t="s">
        <v>8178</v>
      </c>
      <c r="BA5249" s="88" t="s">
        <v>1077</v>
      </c>
      <c r="BB5249" s="86" t="s">
        <v>1078</v>
      </c>
      <c r="BC5249" s="89">
        <v>13750</v>
      </c>
      <c r="BD5249" s="90">
        <v>45717</v>
      </c>
      <c r="BE5249" s="35"/>
    </row>
    <row r="5250" spans="48:57" x14ac:dyDescent="0.25">
      <c r="AV5250" s="85">
        <v>5246</v>
      </c>
      <c r="AW5250" s="91"/>
      <c r="AX5250" s="93" t="s">
        <v>4324</v>
      </c>
      <c r="AY5250" s="87" t="s">
        <v>800</v>
      </c>
      <c r="AZ5250" s="93" t="s">
        <v>8178</v>
      </c>
      <c r="BA5250" s="88" t="s">
        <v>2328</v>
      </c>
      <c r="BB5250" s="86" t="s">
        <v>85</v>
      </c>
      <c r="BC5250" s="89">
        <v>39780</v>
      </c>
      <c r="BD5250" s="90">
        <v>45717</v>
      </c>
      <c r="BE5250" s="35"/>
    </row>
    <row r="5251" spans="48:57" x14ac:dyDescent="0.25">
      <c r="AV5251" s="85">
        <v>5247</v>
      </c>
      <c r="AW5251" s="91"/>
      <c r="AX5251" s="93" t="s">
        <v>4324</v>
      </c>
      <c r="AY5251" s="87" t="s">
        <v>800</v>
      </c>
      <c r="AZ5251" s="93" t="s">
        <v>8178</v>
      </c>
      <c r="BA5251" s="88" t="s">
        <v>3372</v>
      </c>
      <c r="BB5251" s="86" t="s">
        <v>552</v>
      </c>
      <c r="BC5251" s="89">
        <v>41600</v>
      </c>
      <c r="BD5251" s="90">
        <v>45717</v>
      </c>
      <c r="BE5251" s="35"/>
    </row>
    <row r="5252" spans="48:57" x14ac:dyDescent="0.25">
      <c r="AV5252" s="85">
        <v>5248</v>
      </c>
      <c r="AW5252" s="91"/>
      <c r="AX5252" s="93" t="s">
        <v>4324</v>
      </c>
      <c r="AY5252" s="87" t="s">
        <v>800</v>
      </c>
      <c r="AZ5252" s="93" t="s">
        <v>8178</v>
      </c>
      <c r="BA5252" s="88" t="s">
        <v>2328</v>
      </c>
      <c r="BB5252" s="86" t="s">
        <v>85</v>
      </c>
      <c r="BC5252" s="89">
        <v>49725</v>
      </c>
      <c r="BD5252" s="90">
        <v>45717</v>
      </c>
      <c r="BE5252" s="35"/>
    </row>
    <row r="5253" spans="48:57" x14ac:dyDescent="0.25">
      <c r="AV5253" s="85">
        <v>5249</v>
      </c>
      <c r="AW5253" s="91"/>
      <c r="AX5253" s="93" t="s">
        <v>4324</v>
      </c>
      <c r="AY5253" s="87" t="s">
        <v>800</v>
      </c>
      <c r="AZ5253" s="93" t="s">
        <v>8178</v>
      </c>
      <c r="BA5253" s="88" t="s">
        <v>6281</v>
      </c>
      <c r="BB5253" s="86" t="s">
        <v>750</v>
      </c>
      <c r="BC5253" s="89">
        <v>56700</v>
      </c>
      <c r="BD5253" s="90">
        <v>45689</v>
      </c>
      <c r="BE5253" s="35"/>
    </row>
    <row r="5254" spans="48:57" x14ac:dyDescent="0.25">
      <c r="AV5254" s="85">
        <v>5250</v>
      </c>
      <c r="AW5254" s="91"/>
      <c r="AX5254" s="93" t="s">
        <v>4324</v>
      </c>
      <c r="AY5254" s="87" t="s">
        <v>1136</v>
      </c>
      <c r="AZ5254" s="93" t="s">
        <v>7071</v>
      </c>
      <c r="BA5254" s="88" t="s">
        <v>615</v>
      </c>
      <c r="BB5254" s="86" t="s">
        <v>616</v>
      </c>
      <c r="BC5254" s="89">
        <v>7500</v>
      </c>
      <c r="BD5254" s="90">
        <v>45658</v>
      </c>
      <c r="BE5254" s="35"/>
    </row>
    <row r="5255" spans="48:57" x14ac:dyDescent="0.25">
      <c r="AV5255" s="85">
        <v>5251</v>
      </c>
      <c r="AW5255" s="91"/>
      <c r="AX5255" s="93" t="s">
        <v>4324</v>
      </c>
      <c r="AY5255" s="87" t="s">
        <v>1097</v>
      </c>
      <c r="AZ5255" s="93" t="s">
        <v>8283</v>
      </c>
      <c r="BA5255" s="88" t="s">
        <v>1077</v>
      </c>
      <c r="BB5255" s="86" t="s">
        <v>1078</v>
      </c>
      <c r="BC5255" s="89">
        <v>11000</v>
      </c>
      <c r="BD5255" s="90">
        <v>45717</v>
      </c>
      <c r="BE5255" s="35"/>
    </row>
    <row r="5256" spans="48:57" x14ac:dyDescent="0.25">
      <c r="AV5256" s="85">
        <v>5252</v>
      </c>
      <c r="AW5256" s="91"/>
      <c r="AX5256" s="93" t="s">
        <v>4324</v>
      </c>
      <c r="AY5256" s="87" t="s">
        <v>1097</v>
      </c>
      <c r="AZ5256" s="93" t="s">
        <v>8283</v>
      </c>
      <c r="BA5256" s="88" t="s">
        <v>6280</v>
      </c>
      <c r="BB5256" s="86" t="s">
        <v>1930</v>
      </c>
      <c r="BC5256" s="89">
        <v>4335</v>
      </c>
      <c r="BD5256" s="90">
        <v>45717</v>
      </c>
      <c r="BE5256" s="35"/>
    </row>
    <row r="5257" spans="48:57" x14ac:dyDescent="0.25">
      <c r="AV5257" s="85">
        <v>5253</v>
      </c>
      <c r="AW5257" s="91"/>
      <c r="AX5257" s="93" t="s">
        <v>4324</v>
      </c>
      <c r="AY5257" s="87" t="s">
        <v>1097</v>
      </c>
      <c r="AZ5257" s="93" t="s">
        <v>8283</v>
      </c>
      <c r="BA5257" s="88" t="s">
        <v>6280</v>
      </c>
      <c r="BB5257" s="86" t="s">
        <v>1930</v>
      </c>
      <c r="BC5257" s="89">
        <v>4335</v>
      </c>
      <c r="BD5257" s="90">
        <v>45717</v>
      </c>
      <c r="BE5257" s="35"/>
    </row>
    <row r="5258" spans="48:57" x14ac:dyDescent="0.25">
      <c r="AV5258" s="85">
        <v>5254</v>
      </c>
      <c r="AW5258" s="91"/>
      <c r="AX5258" s="93" t="s">
        <v>4324</v>
      </c>
      <c r="AY5258" s="87" t="s">
        <v>8284</v>
      </c>
      <c r="AZ5258" s="93" t="s">
        <v>7362</v>
      </c>
      <c r="BA5258" s="88" t="s">
        <v>2369</v>
      </c>
      <c r="BB5258" s="86" t="s">
        <v>1146</v>
      </c>
      <c r="BC5258" s="89">
        <v>19110</v>
      </c>
      <c r="BD5258" s="90">
        <v>45717</v>
      </c>
      <c r="BE5258" s="35"/>
    </row>
    <row r="5259" spans="48:57" x14ac:dyDescent="0.25">
      <c r="AV5259" s="85">
        <v>5255</v>
      </c>
      <c r="AW5259" s="91"/>
      <c r="AX5259" s="93" t="s">
        <v>4324</v>
      </c>
      <c r="AY5259" s="87" t="s">
        <v>8285</v>
      </c>
      <c r="AZ5259" s="93" t="s">
        <v>5657</v>
      </c>
      <c r="BA5259" s="88" t="s">
        <v>3032</v>
      </c>
      <c r="BB5259" s="86" t="s">
        <v>133</v>
      </c>
      <c r="BC5259" s="89">
        <v>3390</v>
      </c>
      <c r="BD5259" s="90">
        <v>45717</v>
      </c>
      <c r="BE5259" s="35"/>
    </row>
    <row r="5260" spans="48:57" x14ac:dyDescent="0.25">
      <c r="AV5260" s="85">
        <v>5256</v>
      </c>
      <c r="AW5260" s="91"/>
      <c r="AX5260" s="93" t="s">
        <v>4324</v>
      </c>
      <c r="AY5260" s="87" t="s">
        <v>8286</v>
      </c>
      <c r="AZ5260" s="93" t="s">
        <v>5565</v>
      </c>
      <c r="BA5260" s="88" t="s">
        <v>2203</v>
      </c>
      <c r="BB5260" s="86" t="s">
        <v>140</v>
      </c>
      <c r="BC5260" s="89">
        <v>1725</v>
      </c>
      <c r="BD5260" s="90">
        <v>45717</v>
      </c>
      <c r="BE5260" s="35"/>
    </row>
    <row r="5261" spans="48:57" x14ac:dyDescent="0.25">
      <c r="AV5261" s="85">
        <v>5257</v>
      </c>
      <c r="AW5261" s="91"/>
      <c r="AX5261" s="93" t="s">
        <v>4324</v>
      </c>
      <c r="AY5261" s="87" t="s">
        <v>8286</v>
      </c>
      <c r="AZ5261" s="93" t="s">
        <v>5565</v>
      </c>
      <c r="BA5261" s="88" t="s">
        <v>686</v>
      </c>
      <c r="BB5261" s="86" t="s">
        <v>661</v>
      </c>
      <c r="BC5261" s="89">
        <v>0</v>
      </c>
      <c r="BD5261" s="90">
        <v>45717</v>
      </c>
      <c r="BE5261" s="35"/>
    </row>
    <row r="5262" spans="48:57" x14ac:dyDescent="0.25">
      <c r="AV5262" s="85">
        <v>5258</v>
      </c>
      <c r="AW5262" s="91"/>
      <c r="AX5262" s="93" t="s">
        <v>4324</v>
      </c>
      <c r="AY5262" s="87" t="s">
        <v>8286</v>
      </c>
      <c r="AZ5262" s="93" t="s">
        <v>5565</v>
      </c>
      <c r="BA5262" s="88" t="s">
        <v>686</v>
      </c>
      <c r="BB5262" s="86" t="s">
        <v>661</v>
      </c>
      <c r="BC5262" s="89">
        <v>0</v>
      </c>
      <c r="BD5262" s="90">
        <v>45689</v>
      </c>
      <c r="BE5262" s="35"/>
    </row>
    <row r="5263" spans="48:57" x14ac:dyDescent="0.25">
      <c r="AV5263" s="85">
        <v>5259</v>
      </c>
      <c r="AW5263" s="91"/>
      <c r="AX5263" s="93" t="s">
        <v>4324</v>
      </c>
      <c r="AY5263" s="87" t="s">
        <v>8286</v>
      </c>
      <c r="AZ5263" s="93" t="s">
        <v>5565</v>
      </c>
      <c r="BA5263" s="88" t="s">
        <v>2203</v>
      </c>
      <c r="BB5263" s="86" t="s">
        <v>140</v>
      </c>
      <c r="BC5263" s="89">
        <v>1725</v>
      </c>
      <c r="BD5263" s="90">
        <v>45658</v>
      </c>
      <c r="BE5263" s="35"/>
    </row>
    <row r="5264" spans="48:57" x14ac:dyDescent="0.25">
      <c r="AV5264" s="85">
        <v>5260</v>
      </c>
      <c r="AW5264" s="91"/>
      <c r="AX5264" s="93" t="s">
        <v>4324</v>
      </c>
      <c r="AY5264" s="87" t="s">
        <v>8287</v>
      </c>
      <c r="AZ5264" s="93" t="s">
        <v>5688</v>
      </c>
      <c r="BA5264" s="88" t="s">
        <v>686</v>
      </c>
      <c r="BB5264" s="86" t="s">
        <v>661</v>
      </c>
      <c r="BC5264" s="89">
        <v>0</v>
      </c>
      <c r="BD5264" s="90">
        <v>45717</v>
      </c>
      <c r="BE5264" s="35"/>
    </row>
    <row r="5265" spans="48:57" x14ac:dyDescent="0.25">
      <c r="AV5265" s="85">
        <v>5261</v>
      </c>
      <c r="AW5265" s="91"/>
      <c r="AX5265" s="93" t="s">
        <v>4324</v>
      </c>
      <c r="AY5265" s="87" t="s">
        <v>8288</v>
      </c>
      <c r="AZ5265" s="93" t="s">
        <v>8289</v>
      </c>
      <c r="BA5265" s="88" t="s">
        <v>1017</v>
      </c>
      <c r="BB5265" s="86" t="s">
        <v>1018</v>
      </c>
      <c r="BC5265" s="89">
        <v>15000</v>
      </c>
      <c r="BD5265" s="90">
        <v>45717</v>
      </c>
      <c r="BE5265" s="35"/>
    </row>
    <row r="5266" spans="48:57" x14ac:dyDescent="0.25">
      <c r="AV5266" s="85">
        <v>5262</v>
      </c>
      <c r="AW5266" s="91"/>
      <c r="AX5266" s="93" t="s">
        <v>4324</v>
      </c>
      <c r="AY5266" s="87" t="s">
        <v>8290</v>
      </c>
      <c r="AZ5266" s="93" t="s">
        <v>7090</v>
      </c>
      <c r="BA5266" s="88" t="s">
        <v>1032</v>
      </c>
      <c r="BB5266" s="86" t="s">
        <v>948</v>
      </c>
      <c r="BC5266" s="89">
        <v>11000</v>
      </c>
      <c r="BD5266" s="90">
        <v>45717</v>
      </c>
      <c r="BE5266" s="35"/>
    </row>
    <row r="5267" spans="48:57" x14ac:dyDescent="0.25">
      <c r="AV5267" s="85">
        <v>5263</v>
      </c>
      <c r="AW5267" s="91"/>
      <c r="AX5267" s="93" t="s">
        <v>4324</v>
      </c>
      <c r="AY5267" s="87" t="s">
        <v>5619</v>
      </c>
      <c r="AZ5267" s="93" t="s">
        <v>5600</v>
      </c>
      <c r="BA5267" s="88" t="s">
        <v>686</v>
      </c>
      <c r="BB5267" s="86" t="s">
        <v>661</v>
      </c>
      <c r="BC5267" s="89">
        <v>0</v>
      </c>
      <c r="BD5267" s="90">
        <v>45717</v>
      </c>
      <c r="BE5267" s="35"/>
    </row>
    <row r="5268" spans="48:57" x14ac:dyDescent="0.25">
      <c r="AV5268" s="85">
        <v>5264</v>
      </c>
      <c r="AW5268" s="91"/>
      <c r="AX5268" s="93" t="s">
        <v>4324</v>
      </c>
      <c r="AY5268" s="87" t="s">
        <v>8291</v>
      </c>
      <c r="AZ5268" s="93" t="s">
        <v>8292</v>
      </c>
      <c r="BA5268" s="88" t="s">
        <v>2228</v>
      </c>
      <c r="BB5268" s="86" t="s">
        <v>790</v>
      </c>
      <c r="BC5268" s="89">
        <v>14500</v>
      </c>
      <c r="BD5268" s="90">
        <v>45717</v>
      </c>
      <c r="BE5268" s="35"/>
    </row>
    <row r="5269" spans="48:57" x14ac:dyDescent="0.25">
      <c r="AV5269" s="85">
        <v>5265</v>
      </c>
      <c r="AW5269" s="91"/>
      <c r="AX5269" s="93" t="s">
        <v>4324</v>
      </c>
      <c r="AY5269" s="87" t="s">
        <v>8293</v>
      </c>
      <c r="AZ5269" s="93" t="s">
        <v>7144</v>
      </c>
      <c r="BA5269" s="88" t="s">
        <v>2203</v>
      </c>
      <c r="BB5269" s="86" t="s">
        <v>140</v>
      </c>
      <c r="BC5269" s="89">
        <v>1725</v>
      </c>
      <c r="BD5269" s="90">
        <v>45717</v>
      </c>
      <c r="BE5269" s="35"/>
    </row>
    <row r="5270" spans="48:57" x14ac:dyDescent="0.25">
      <c r="AV5270" s="85">
        <v>5266</v>
      </c>
      <c r="AW5270" s="91"/>
      <c r="AX5270" s="93" t="s">
        <v>4324</v>
      </c>
      <c r="AY5270" s="87" t="s">
        <v>5621</v>
      </c>
      <c r="AZ5270" s="93" t="s">
        <v>5622</v>
      </c>
      <c r="BA5270" s="88" t="s">
        <v>2151</v>
      </c>
      <c r="BB5270" s="86" t="s">
        <v>61</v>
      </c>
      <c r="BC5270" s="89">
        <v>51500</v>
      </c>
      <c r="BD5270" s="90">
        <v>45717</v>
      </c>
      <c r="BE5270" s="35"/>
    </row>
    <row r="5271" spans="48:57" x14ac:dyDescent="0.25">
      <c r="AV5271" s="85">
        <v>5267</v>
      </c>
      <c r="AW5271" s="91"/>
      <c r="AX5271" s="93" t="s">
        <v>4324</v>
      </c>
      <c r="AY5271" s="87" t="s">
        <v>8294</v>
      </c>
      <c r="AZ5271" s="93" t="s">
        <v>5685</v>
      </c>
      <c r="BA5271" s="88" t="s">
        <v>615</v>
      </c>
      <c r="BB5271" s="86" t="s">
        <v>616</v>
      </c>
      <c r="BC5271" s="89">
        <v>7500</v>
      </c>
      <c r="BD5271" s="90">
        <v>45689</v>
      </c>
      <c r="BE5271" s="35"/>
    </row>
    <row r="5272" spans="48:57" x14ac:dyDescent="0.25">
      <c r="AV5272" s="85">
        <v>5268</v>
      </c>
      <c r="AW5272" s="91"/>
      <c r="AX5272" s="93" t="s">
        <v>4324</v>
      </c>
      <c r="AY5272" s="87" t="s">
        <v>8295</v>
      </c>
      <c r="AZ5272" s="93" t="s">
        <v>5517</v>
      </c>
      <c r="BA5272" s="88" t="s">
        <v>732</v>
      </c>
      <c r="BB5272" s="86" t="s">
        <v>733</v>
      </c>
      <c r="BC5272" s="89">
        <v>5750</v>
      </c>
      <c r="BD5272" s="90">
        <v>45658</v>
      </c>
      <c r="BE5272" s="35"/>
    </row>
    <row r="5273" spans="48:57" x14ac:dyDescent="0.25">
      <c r="AV5273" s="85">
        <v>5269</v>
      </c>
      <c r="AW5273" s="91"/>
      <c r="AX5273" s="93" t="s">
        <v>4324</v>
      </c>
      <c r="AY5273" s="87" t="s">
        <v>2214</v>
      </c>
      <c r="AZ5273" s="93" t="s">
        <v>7326</v>
      </c>
      <c r="BA5273" s="88" t="s">
        <v>1777</v>
      </c>
      <c r="BB5273" s="86" t="s">
        <v>1560</v>
      </c>
      <c r="BC5273" s="89">
        <v>20040</v>
      </c>
      <c r="BD5273" s="90">
        <v>45717</v>
      </c>
      <c r="BE5273" s="35"/>
    </row>
    <row r="5274" spans="48:57" x14ac:dyDescent="0.25">
      <c r="AV5274" s="85">
        <v>5270</v>
      </c>
      <c r="AW5274" s="91"/>
      <c r="AX5274" s="93" t="s">
        <v>4324</v>
      </c>
      <c r="AY5274" s="87" t="s">
        <v>2214</v>
      </c>
      <c r="AZ5274" s="93" t="s">
        <v>7326</v>
      </c>
      <c r="BA5274" s="88" t="s">
        <v>3042</v>
      </c>
      <c r="BB5274" s="86" t="s">
        <v>537</v>
      </c>
      <c r="BC5274" s="89">
        <v>16380</v>
      </c>
      <c r="BD5274" s="90">
        <v>45717</v>
      </c>
      <c r="BE5274" s="35"/>
    </row>
    <row r="5275" spans="48:57" x14ac:dyDescent="0.25">
      <c r="AV5275" s="85">
        <v>5271</v>
      </c>
      <c r="AW5275" s="91"/>
      <c r="AX5275" s="93" t="s">
        <v>4324</v>
      </c>
      <c r="AY5275" s="87" t="s">
        <v>2214</v>
      </c>
      <c r="AZ5275" s="93" t="s">
        <v>7326</v>
      </c>
      <c r="BA5275" s="88" t="s">
        <v>1001</v>
      </c>
      <c r="BB5275" s="86" t="s">
        <v>1002</v>
      </c>
      <c r="BC5275" s="89">
        <v>18960</v>
      </c>
      <c r="BD5275" s="90">
        <v>45717</v>
      </c>
      <c r="BE5275" s="35"/>
    </row>
    <row r="5276" spans="48:57" x14ac:dyDescent="0.25">
      <c r="AV5276" s="85">
        <v>5272</v>
      </c>
      <c r="AW5276" s="91"/>
      <c r="AX5276" s="93" t="s">
        <v>4324</v>
      </c>
      <c r="AY5276" s="87" t="s">
        <v>2214</v>
      </c>
      <c r="AZ5276" s="93" t="s">
        <v>7326</v>
      </c>
      <c r="BA5276" s="88" t="s">
        <v>1712</v>
      </c>
      <c r="BB5276" s="86" t="s">
        <v>1081</v>
      </c>
      <c r="BC5276" s="89">
        <v>22830</v>
      </c>
      <c r="BD5276" s="90">
        <v>45717</v>
      </c>
      <c r="BE5276" s="35"/>
    </row>
    <row r="5277" spans="48:57" x14ac:dyDescent="0.25">
      <c r="AV5277" s="85">
        <v>5273</v>
      </c>
      <c r="AW5277" s="91"/>
      <c r="AX5277" s="93" t="s">
        <v>4324</v>
      </c>
      <c r="AY5277" s="87" t="s">
        <v>8296</v>
      </c>
      <c r="AZ5277" s="93" t="s">
        <v>7907</v>
      </c>
      <c r="BA5277" s="88" t="s">
        <v>686</v>
      </c>
      <c r="BB5277" s="86" t="s">
        <v>661</v>
      </c>
      <c r="BC5277" s="89">
        <v>0</v>
      </c>
      <c r="BD5277" s="90">
        <v>45717</v>
      </c>
      <c r="BE5277" s="35"/>
    </row>
    <row r="5278" spans="48:57" x14ac:dyDescent="0.25">
      <c r="AV5278" s="85">
        <v>5274</v>
      </c>
      <c r="AW5278" s="91"/>
      <c r="AX5278" s="93" t="s">
        <v>4324</v>
      </c>
      <c r="AY5278" s="87" t="s">
        <v>8297</v>
      </c>
      <c r="AZ5278" s="93" t="s">
        <v>8298</v>
      </c>
      <c r="BA5278" s="88" t="s">
        <v>615</v>
      </c>
      <c r="BB5278" s="86" t="s">
        <v>616</v>
      </c>
      <c r="BC5278" s="89">
        <v>7500</v>
      </c>
      <c r="BD5278" s="90">
        <v>45717</v>
      </c>
      <c r="BE5278" s="35"/>
    </row>
    <row r="5279" spans="48:57" x14ac:dyDescent="0.25">
      <c r="AV5279" s="85">
        <v>5275</v>
      </c>
      <c r="AW5279" s="91"/>
      <c r="AX5279" s="93" t="s">
        <v>4324</v>
      </c>
      <c r="AY5279" s="87" t="s">
        <v>8299</v>
      </c>
      <c r="AZ5279" s="93" t="s">
        <v>5179</v>
      </c>
      <c r="BA5279" s="88" t="s">
        <v>5738</v>
      </c>
      <c r="BB5279" s="86" t="s">
        <v>2157</v>
      </c>
      <c r="BC5279" s="89">
        <v>630</v>
      </c>
      <c r="BD5279" s="90">
        <v>45717</v>
      </c>
      <c r="BE5279" s="35"/>
    </row>
    <row r="5280" spans="48:57" x14ac:dyDescent="0.25">
      <c r="AV5280" s="85">
        <v>5276</v>
      </c>
      <c r="AW5280" s="91"/>
      <c r="AX5280" s="93" t="s">
        <v>4324</v>
      </c>
      <c r="AY5280" s="87" t="s">
        <v>8299</v>
      </c>
      <c r="AZ5280" s="93" t="s">
        <v>5179</v>
      </c>
      <c r="BA5280" s="88" t="s">
        <v>5738</v>
      </c>
      <c r="BB5280" s="86" t="s">
        <v>2157</v>
      </c>
      <c r="BC5280" s="89">
        <v>630</v>
      </c>
      <c r="BD5280" s="90">
        <v>45689</v>
      </c>
      <c r="BE5280" s="35"/>
    </row>
    <row r="5281" spans="48:57" x14ac:dyDescent="0.25">
      <c r="AV5281" s="85">
        <v>5277</v>
      </c>
      <c r="AW5281" s="91"/>
      <c r="AX5281" s="93" t="s">
        <v>4324</v>
      </c>
      <c r="AY5281" s="87" t="s">
        <v>2223</v>
      </c>
      <c r="AZ5281" s="93" t="s">
        <v>7308</v>
      </c>
      <c r="BA5281" s="88" t="s">
        <v>2324</v>
      </c>
      <c r="BB5281" s="86" t="s">
        <v>61</v>
      </c>
      <c r="BC5281" s="89">
        <v>1545</v>
      </c>
      <c r="BD5281" s="90">
        <v>45658</v>
      </c>
      <c r="BE5281" s="35"/>
    </row>
    <row r="5282" spans="48:57" x14ac:dyDescent="0.25">
      <c r="AV5282" s="85">
        <v>5278</v>
      </c>
      <c r="AW5282" s="91"/>
      <c r="AX5282" s="93" t="s">
        <v>4324</v>
      </c>
      <c r="AY5282" s="87" t="s">
        <v>2223</v>
      </c>
      <c r="AZ5282" s="93" t="s">
        <v>7308</v>
      </c>
      <c r="BA5282" s="88" t="s">
        <v>1323</v>
      </c>
      <c r="BB5282" s="86" t="s">
        <v>631</v>
      </c>
      <c r="BC5282" s="89">
        <v>26625</v>
      </c>
      <c r="BD5282" s="90">
        <v>45717</v>
      </c>
      <c r="BE5282" s="35"/>
    </row>
    <row r="5283" spans="48:57" x14ac:dyDescent="0.25">
      <c r="AV5283" s="85">
        <v>5279</v>
      </c>
      <c r="AW5283" s="91"/>
      <c r="AX5283" s="93" t="s">
        <v>4324</v>
      </c>
      <c r="AY5283" s="87" t="s">
        <v>2223</v>
      </c>
      <c r="AZ5283" s="93" t="s">
        <v>7308</v>
      </c>
      <c r="BA5283" s="88" t="s">
        <v>1323</v>
      </c>
      <c r="BB5283" s="86" t="s">
        <v>631</v>
      </c>
      <c r="BC5283" s="89">
        <v>10650</v>
      </c>
      <c r="BD5283" s="90">
        <v>45717</v>
      </c>
      <c r="BE5283" s="35"/>
    </row>
    <row r="5284" spans="48:57" x14ac:dyDescent="0.25">
      <c r="AV5284" s="85">
        <v>5280</v>
      </c>
      <c r="AW5284" s="91"/>
      <c r="AX5284" s="93" t="s">
        <v>4324</v>
      </c>
      <c r="AY5284" s="87" t="s">
        <v>8300</v>
      </c>
      <c r="AZ5284" s="93" t="s">
        <v>7306</v>
      </c>
      <c r="BA5284" s="88" t="s">
        <v>2363</v>
      </c>
      <c r="BB5284" s="86" t="s">
        <v>461</v>
      </c>
      <c r="BC5284" s="89">
        <v>16290</v>
      </c>
      <c r="BD5284" s="90">
        <v>45717</v>
      </c>
      <c r="BE5284" s="35"/>
    </row>
    <row r="5285" spans="48:57" x14ac:dyDescent="0.25">
      <c r="AV5285" s="85">
        <v>5281</v>
      </c>
      <c r="AW5285" s="91"/>
      <c r="AX5285" s="93" t="s">
        <v>4324</v>
      </c>
      <c r="AY5285" s="87" t="s">
        <v>8301</v>
      </c>
      <c r="AZ5285" s="93" t="s">
        <v>8302</v>
      </c>
      <c r="BA5285" s="88" t="s">
        <v>2228</v>
      </c>
      <c r="BB5285" s="86" t="s">
        <v>790</v>
      </c>
      <c r="BC5285" s="89">
        <v>14500</v>
      </c>
      <c r="BD5285" s="90">
        <v>45717</v>
      </c>
      <c r="BE5285" s="35"/>
    </row>
    <row r="5286" spans="48:57" x14ac:dyDescent="0.25">
      <c r="AV5286" s="85">
        <v>5282</v>
      </c>
      <c r="AW5286" s="91"/>
      <c r="AX5286" s="93" t="s">
        <v>4324</v>
      </c>
      <c r="AY5286" s="87" t="s">
        <v>8303</v>
      </c>
      <c r="AZ5286" s="93" t="s">
        <v>8304</v>
      </c>
      <c r="BA5286" s="88" t="s">
        <v>2043</v>
      </c>
      <c r="BB5286" s="86" t="s">
        <v>2044</v>
      </c>
      <c r="BC5286" s="89">
        <v>10250</v>
      </c>
      <c r="BD5286" s="90">
        <v>45717</v>
      </c>
      <c r="BE5286" s="35"/>
    </row>
    <row r="5287" spans="48:57" x14ac:dyDescent="0.25">
      <c r="AV5287" s="85">
        <v>5283</v>
      </c>
      <c r="AW5287" s="91"/>
      <c r="AX5287" s="93" t="s">
        <v>4324</v>
      </c>
      <c r="AY5287" s="87" t="s">
        <v>8305</v>
      </c>
      <c r="AZ5287" s="93" t="s">
        <v>5445</v>
      </c>
      <c r="BA5287" s="88" t="s">
        <v>8306</v>
      </c>
      <c r="BB5287" s="86" t="s">
        <v>2121</v>
      </c>
      <c r="BC5287" s="89">
        <v>0</v>
      </c>
      <c r="BD5287" s="90">
        <v>45717</v>
      </c>
      <c r="BE5287" s="35"/>
    </row>
    <row r="5288" spans="48:57" x14ac:dyDescent="0.25">
      <c r="AV5288" s="85">
        <v>5284</v>
      </c>
      <c r="AW5288" s="91"/>
      <c r="AX5288" s="93" t="s">
        <v>4324</v>
      </c>
      <c r="AY5288" s="87" t="s">
        <v>5441</v>
      </c>
      <c r="AZ5288" s="93" t="s">
        <v>5442</v>
      </c>
      <c r="BA5288" s="88" t="s">
        <v>2324</v>
      </c>
      <c r="BB5288" s="86" t="s">
        <v>61</v>
      </c>
      <c r="BC5288" s="89">
        <v>9270</v>
      </c>
      <c r="BD5288" s="90">
        <v>45717</v>
      </c>
      <c r="BE5288" s="35"/>
    </row>
    <row r="5289" spans="48:57" x14ac:dyDescent="0.25">
      <c r="AV5289" s="85">
        <v>5285</v>
      </c>
      <c r="AW5289" s="91"/>
      <c r="AX5289" s="93" t="s">
        <v>4324</v>
      </c>
      <c r="AY5289" s="87" t="s">
        <v>1495</v>
      </c>
      <c r="AZ5289" s="93" t="s">
        <v>7841</v>
      </c>
      <c r="BA5289" s="88" t="s">
        <v>1376</v>
      </c>
      <c r="BB5289" s="86" t="s">
        <v>197</v>
      </c>
      <c r="BC5289" s="89">
        <v>32040</v>
      </c>
      <c r="BD5289" s="90">
        <v>45689</v>
      </c>
      <c r="BE5289" s="35"/>
    </row>
    <row r="5290" spans="48:57" x14ac:dyDescent="0.25">
      <c r="AV5290" s="85">
        <v>5286</v>
      </c>
      <c r="AW5290" s="91"/>
      <c r="AX5290" s="93" t="s">
        <v>4324</v>
      </c>
      <c r="AY5290" s="87" t="s">
        <v>8307</v>
      </c>
      <c r="AZ5290" s="93" t="s">
        <v>8308</v>
      </c>
      <c r="BA5290" s="88" t="s">
        <v>645</v>
      </c>
      <c r="BB5290" s="86" t="s">
        <v>646</v>
      </c>
      <c r="BC5290" s="89">
        <v>47500</v>
      </c>
      <c r="BD5290" s="90">
        <v>45658</v>
      </c>
      <c r="BE5290" s="35"/>
    </row>
    <row r="5291" spans="48:57" x14ac:dyDescent="0.25">
      <c r="AV5291" s="85">
        <v>5287</v>
      </c>
      <c r="AW5291" s="91"/>
      <c r="AX5291" s="93" t="s">
        <v>4324</v>
      </c>
      <c r="AY5291" s="87" t="s">
        <v>2264</v>
      </c>
      <c r="AZ5291" s="93" t="s">
        <v>8309</v>
      </c>
      <c r="BA5291" s="88" t="s">
        <v>1777</v>
      </c>
      <c r="BB5291" s="86" t="s">
        <v>1560</v>
      </c>
      <c r="BC5291" s="89">
        <v>15030</v>
      </c>
      <c r="BD5291" s="90">
        <v>45717</v>
      </c>
      <c r="BE5291" s="35"/>
    </row>
    <row r="5292" spans="48:57" x14ac:dyDescent="0.25">
      <c r="AV5292" s="85">
        <v>5288</v>
      </c>
      <c r="AW5292" s="91"/>
      <c r="AX5292" s="93" t="s">
        <v>4324</v>
      </c>
      <c r="AY5292" s="87" t="s">
        <v>2264</v>
      </c>
      <c r="AZ5292" s="93" t="s">
        <v>8309</v>
      </c>
      <c r="BA5292" s="88" t="s">
        <v>6280</v>
      </c>
      <c r="BB5292" s="86" t="s">
        <v>1930</v>
      </c>
      <c r="BC5292" s="89">
        <v>8670</v>
      </c>
      <c r="BD5292" s="90">
        <v>45717</v>
      </c>
      <c r="BE5292" s="35"/>
    </row>
    <row r="5293" spans="48:57" x14ac:dyDescent="0.25">
      <c r="AV5293" s="85">
        <v>5289</v>
      </c>
      <c r="AW5293" s="91"/>
      <c r="AX5293" s="93" t="s">
        <v>4324</v>
      </c>
      <c r="AY5293" s="87" t="s">
        <v>2264</v>
      </c>
      <c r="AZ5293" s="93" t="s">
        <v>8309</v>
      </c>
      <c r="BA5293" s="88" t="s">
        <v>7467</v>
      </c>
      <c r="BB5293" s="86" t="s">
        <v>1546</v>
      </c>
      <c r="BC5293" s="89">
        <v>26760</v>
      </c>
      <c r="BD5293" s="90">
        <v>45717</v>
      </c>
      <c r="BE5293" s="35"/>
    </row>
    <row r="5294" spans="48:57" x14ac:dyDescent="0.25">
      <c r="AV5294" s="85">
        <v>5290</v>
      </c>
      <c r="AW5294" s="91"/>
      <c r="AX5294" s="93" t="s">
        <v>4324</v>
      </c>
      <c r="AY5294" s="87" t="s">
        <v>2264</v>
      </c>
      <c r="AZ5294" s="93" t="s">
        <v>8309</v>
      </c>
      <c r="BA5294" s="88" t="s">
        <v>1775</v>
      </c>
      <c r="BB5294" s="86" t="s">
        <v>1549</v>
      </c>
      <c r="BC5294" s="89">
        <v>9975</v>
      </c>
      <c r="BD5294" s="90">
        <v>45717</v>
      </c>
      <c r="BE5294" s="35"/>
    </row>
    <row r="5295" spans="48:57" x14ac:dyDescent="0.25">
      <c r="AV5295" s="85">
        <v>5291</v>
      </c>
      <c r="AW5295" s="91"/>
      <c r="AX5295" s="93" t="s">
        <v>4324</v>
      </c>
      <c r="AY5295" s="87" t="s">
        <v>2264</v>
      </c>
      <c r="AZ5295" s="93" t="s">
        <v>8309</v>
      </c>
      <c r="BA5295" s="88" t="s">
        <v>2266</v>
      </c>
      <c r="BB5295" s="86" t="s">
        <v>329</v>
      </c>
      <c r="BC5295" s="89">
        <v>9720</v>
      </c>
      <c r="BD5295" s="90">
        <v>45717</v>
      </c>
      <c r="BE5295" s="35"/>
    </row>
    <row r="5296" spans="48:57" x14ac:dyDescent="0.25">
      <c r="AV5296" s="85">
        <v>5292</v>
      </c>
      <c r="AW5296" s="91"/>
      <c r="AX5296" s="93" t="s">
        <v>4324</v>
      </c>
      <c r="AY5296" s="87" t="s">
        <v>2264</v>
      </c>
      <c r="AZ5296" s="93" t="s">
        <v>8309</v>
      </c>
      <c r="BA5296" s="88" t="s">
        <v>1768</v>
      </c>
      <c r="BB5296" s="86" t="s">
        <v>1537</v>
      </c>
      <c r="BC5296" s="89">
        <v>29925</v>
      </c>
      <c r="BD5296" s="90">
        <v>45717</v>
      </c>
      <c r="BE5296" s="35"/>
    </row>
    <row r="5297" spans="48:57" x14ac:dyDescent="0.25">
      <c r="AV5297" s="85">
        <v>5293</v>
      </c>
      <c r="AW5297" s="91"/>
      <c r="AX5297" s="93" t="s">
        <v>4324</v>
      </c>
      <c r="AY5297" s="87" t="s">
        <v>2264</v>
      </c>
      <c r="AZ5297" s="93" t="s">
        <v>8309</v>
      </c>
      <c r="BA5297" s="88" t="s">
        <v>2013</v>
      </c>
      <c r="BB5297" s="86" t="s">
        <v>1391</v>
      </c>
      <c r="BC5297" s="89">
        <v>-1425</v>
      </c>
      <c r="BD5297" s="90">
        <v>45717</v>
      </c>
      <c r="BE5297" s="35"/>
    </row>
    <row r="5298" spans="48:57" x14ac:dyDescent="0.25">
      <c r="AV5298" s="85">
        <v>5294</v>
      </c>
      <c r="AW5298" s="91"/>
      <c r="AX5298" s="93" t="s">
        <v>4324</v>
      </c>
      <c r="AY5298" s="87" t="s">
        <v>2264</v>
      </c>
      <c r="AZ5298" s="93" t="s">
        <v>8309</v>
      </c>
      <c r="BA5298" s="88" t="s">
        <v>1638</v>
      </c>
      <c r="BB5298" s="86" t="s">
        <v>376</v>
      </c>
      <c r="BC5298" s="89">
        <v>27000</v>
      </c>
      <c r="BD5298" s="90">
        <v>45689</v>
      </c>
      <c r="BE5298" s="35"/>
    </row>
    <row r="5299" spans="48:57" x14ac:dyDescent="0.25">
      <c r="AV5299" s="85">
        <v>5295</v>
      </c>
      <c r="AW5299" s="91"/>
      <c r="AX5299" s="93" t="s">
        <v>4324</v>
      </c>
      <c r="AY5299" s="87" t="s">
        <v>2264</v>
      </c>
      <c r="AZ5299" s="93" t="s">
        <v>8309</v>
      </c>
      <c r="BA5299" s="88" t="s">
        <v>1777</v>
      </c>
      <c r="BB5299" s="86" t="s">
        <v>1560</v>
      </c>
      <c r="BC5299" s="89">
        <v>15030</v>
      </c>
      <c r="BD5299" s="90">
        <v>45658</v>
      </c>
      <c r="BE5299" s="35"/>
    </row>
    <row r="5300" spans="48:57" x14ac:dyDescent="0.25">
      <c r="AV5300" s="85">
        <v>5296</v>
      </c>
      <c r="AW5300" s="91"/>
      <c r="AX5300" s="93" t="s">
        <v>4324</v>
      </c>
      <c r="AY5300" s="87" t="s">
        <v>8310</v>
      </c>
      <c r="AZ5300" s="93" t="s">
        <v>1492</v>
      </c>
      <c r="BA5300" s="88" t="s">
        <v>615</v>
      </c>
      <c r="BB5300" s="86" t="s">
        <v>616</v>
      </c>
      <c r="BC5300" s="89">
        <v>7500</v>
      </c>
      <c r="BD5300" s="90">
        <v>45717</v>
      </c>
      <c r="BE5300" s="35"/>
    </row>
    <row r="5301" spans="48:57" x14ac:dyDescent="0.25">
      <c r="AV5301" s="85">
        <v>5297</v>
      </c>
      <c r="AW5301" s="91"/>
      <c r="AX5301" s="93" t="s">
        <v>4324</v>
      </c>
      <c r="AY5301" s="87" t="s">
        <v>8311</v>
      </c>
      <c r="AZ5301" s="93" t="s">
        <v>8105</v>
      </c>
      <c r="BA5301" s="88" t="s">
        <v>686</v>
      </c>
      <c r="BB5301" s="86" t="s">
        <v>661</v>
      </c>
      <c r="BC5301" s="89">
        <v>0</v>
      </c>
      <c r="BD5301" s="90">
        <v>45717</v>
      </c>
      <c r="BE5301" s="35"/>
    </row>
    <row r="5302" spans="48:57" x14ac:dyDescent="0.25">
      <c r="AV5302" s="85">
        <v>5298</v>
      </c>
      <c r="AW5302" s="91"/>
      <c r="AX5302" s="93" t="s">
        <v>4324</v>
      </c>
      <c r="AY5302" s="87" t="s">
        <v>8312</v>
      </c>
      <c r="AZ5302" s="93" t="s">
        <v>8251</v>
      </c>
      <c r="BA5302" s="88" t="s">
        <v>1712</v>
      </c>
      <c r="BB5302" s="86" t="s">
        <v>1081</v>
      </c>
      <c r="BC5302" s="89">
        <v>22830</v>
      </c>
      <c r="BD5302" s="90">
        <v>45717</v>
      </c>
      <c r="BE5302" s="35"/>
    </row>
    <row r="5303" spans="48:57" x14ac:dyDescent="0.25">
      <c r="AV5303" s="85">
        <v>5299</v>
      </c>
      <c r="AW5303" s="91"/>
      <c r="AX5303" s="93" t="s">
        <v>4324</v>
      </c>
      <c r="AY5303" s="87" t="s">
        <v>8313</v>
      </c>
      <c r="AZ5303" s="93" t="s">
        <v>5445</v>
      </c>
      <c r="BA5303" s="88" t="s">
        <v>645</v>
      </c>
      <c r="BB5303" s="86" t="s">
        <v>646</v>
      </c>
      <c r="BC5303" s="89">
        <v>9500</v>
      </c>
      <c r="BD5303" s="90">
        <v>45717</v>
      </c>
      <c r="BE5303" s="35"/>
    </row>
    <row r="5304" spans="48:57" x14ac:dyDescent="0.25">
      <c r="AV5304" s="85">
        <v>5300</v>
      </c>
      <c r="AW5304" s="91"/>
      <c r="AX5304" s="93" t="s">
        <v>4324</v>
      </c>
      <c r="AY5304" s="87" t="s">
        <v>697</v>
      </c>
      <c r="AZ5304" s="93" t="s">
        <v>7279</v>
      </c>
      <c r="BA5304" s="88" t="s">
        <v>1077</v>
      </c>
      <c r="BB5304" s="86" t="s">
        <v>1078</v>
      </c>
      <c r="BC5304" s="89">
        <v>27500</v>
      </c>
      <c r="BD5304" s="90">
        <v>45717</v>
      </c>
      <c r="BE5304" s="35"/>
    </row>
    <row r="5305" spans="48:57" x14ac:dyDescent="0.25">
      <c r="AV5305" s="85">
        <v>5301</v>
      </c>
      <c r="AW5305" s="91"/>
      <c r="AX5305" s="93" t="s">
        <v>4324</v>
      </c>
      <c r="AY5305" s="87" t="s">
        <v>8314</v>
      </c>
      <c r="AZ5305" s="93" t="s">
        <v>8315</v>
      </c>
      <c r="BA5305" s="88" t="s">
        <v>2013</v>
      </c>
      <c r="BB5305" s="86" t="s">
        <v>1391</v>
      </c>
      <c r="BC5305" s="89">
        <v>-1425</v>
      </c>
      <c r="BD5305" s="90">
        <v>45717</v>
      </c>
      <c r="BE5305" s="35"/>
    </row>
    <row r="5306" spans="48:57" x14ac:dyDescent="0.25">
      <c r="AV5306" s="85">
        <v>5302</v>
      </c>
      <c r="AW5306" s="91"/>
      <c r="AX5306" s="93" t="s">
        <v>4324</v>
      </c>
      <c r="AY5306" s="87" t="s">
        <v>8316</v>
      </c>
      <c r="AZ5306" s="93" t="s">
        <v>7937</v>
      </c>
      <c r="BA5306" s="88" t="s">
        <v>2228</v>
      </c>
      <c r="BB5306" s="86" t="s">
        <v>790</v>
      </c>
      <c r="BC5306" s="89">
        <v>14500</v>
      </c>
      <c r="BD5306" s="90">
        <v>45717</v>
      </c>
      <c r="BE5306" s="35"/>
    </row>
    <row r="5307" spans="48:57" x14ac:dyDescent="0.25">
      <c r="AV5307" s="85">
        <v>5303</v>
      </c>
      <c r="AW5307" s="91"/>
      <c r="AX5307" s="93" t="s">
        <v>4324</v>
      </c>
      <c r="AY5307" s="87" t="s">
        <v>8317</v>
      </c>
      <c r="AZ5307" s="93" t="s">
        <v>7474</v>
      </c>
      <c r="BA5307" s="88" t="s">
        <v>7611</v>
      </c>
      <c r="BB5307" s="86" t="s">
        <v>1367</v>
      </c>
      <c r="BC5307" s="89">
        <v>3780</v>
      </c>
      <c r="BD5307" s="90">
        <v>45689</v>
      </c>
      <c r="BE5307" s="35"/>
    </row>
    <row r="5308" spans="48:57" x14ac:dyDescent="0.25">
      <c r="AV5308" s="85">
        <v>5304</v>
      </c>
      <c r="AW5308" s="91"/>
      <c r="AX5308" s="93" t="s">
        <v>4324</v>
      </c>
      <c r="AY5308" s="87" t="s">
        <v>8318</v>
      </c>
      <c r="AZ5308" s="93" t="s">
        <v>7981</v>
      </c>
      <c r="BA5308" s="88" t="s">
        <v>1001</v>
      </c>
      <c r="BB5308" s="86" t="s">
        <v>1002</v>
      </c>
      <c r="BC5308" s="89">
        <v>28440</v>
      </c>
      <c r="BD5308" s="90">
        <v>45658</v>
      </c>
      <c r="BE5308" s="35"/>
    </row>
    <row r="5309" spans="48:57" x14ac:dyDescent="0.25">
      <c r="AV5309" s="85">
        <v>5305</v>
      </c>
      <c r="AW5309" s="91"/>
      <c r="AX5309" s="93" t="s">
        <v>4324</v>
      </c>
      <c r="AY5309" s="87" t="s">
        <v>310</v>
      </c>
      <c r="AZ5309" s="93" t="s">
        <v>7306</v>
      </c>
      <c r="BA5309" s="88" t="s">
        <v>499</v>
      </c>
      <c r="BB5309" s="86" t="s">
        <v>500</v>
      </c>
      <c r="BC5309" s="89">
        <v>25950</v>
      </c>
      <c r="BD5309" s="90">
        <v>45717</v>
      </c>
      <c r="BE5309" s="35"/>
    </row>
    <row r="5310" spans="48:57" x14ac:dyDescent="0.25">
      <c r="AV5310" s="85">
        <v>5306</v>
      </c>
      <c r="AW5310" s="91"/>
      <c r="AX5310" s="93" t="s">
        <v>4324</v>
      </c>
      <c r="AY5310" s="87" t="s">
        <v>310</v>
      </c>
      <c r="AZ5310" s="93" t="s">
        <v>7306</v>
      </c>
      <c r="BA5310" s="88" t="s">
        <v>824</v>
      </c>
      <c r="BB5310" s="86" t="s">
        <v>140</v>
      </c>
      <c r="BC5310" s="89">
        <v>57500</v>
      </c>
      <c r="BD5310" s="90">
        <v>45717</v>
      </c>
      <c r="BE5310" s="35"/>
    </row>
    <row r="5311" spans="48:57" x14ac:dyDescent="0.25">
      <c r="AV5311" s="85">
        <v>5307</v>
      </c>
      <c r="AW5311" s="91"/>
      <c r="AX5311" s="93" t="s">
        <v>4324</v>
      </c>
      <c r="AY5311" s="87" t="s">
        <v>310</v>
      </c>
      <c r="AZ5311" s="93" t="s">
        <v>7306</v>
      </c>
      <c r="BA5311" s="88" t="s">
        <v>311</v>
      </c>
      <c r="BB5311" s="86" t="s">
        <v>312</v>
      </c>
      <c r="BC5311" s="89">
        <v>18360</v>
      </c>
      <c r="BD5311" s="90">
        <v>45717</v>
      </c>
      <c r="BE5311" s="35"/>
    </row>
    <row r="5312" spans="48:57" x14ac:dyDescent="0.25">
      <c r="AV5312" s="85">
        <v>5308</v>
      </c>
      <c r="AW5312" s="91"/>
      <c r="AX5312" s="93" t="s">
        <v>4324</v>
      </c>
      <c r="AY5312" s="87" t="s">
        <v>310</v>
      </c>
      <c r="AZ5312" s="93" t="s">
        <v>7306</v>
      </c>
      <c r="BA5312" s="88" t="s">
        <v>499</v>
      </c>
      <c r="BB5312" s="86" t="s">
        <v>500</v>
      </c>
      <c r="BC5312" s="89">
        <v>51900</v>
      </c>
      <c r="BD5312" s="90">
        <v>45717</v>
      </c>
      <c r="BE5312" s="35"/>
    </row>
    <row r="5313" spans="48:57" x14ac:dyDescent="0.25">
      <c r="AV5313" s="85">
        <v>5309</v>
      </c>
      <c r="AW5313" s="91"/>
      <c r="AX5313" s="93" t="s">
        <v>4324</v>
      </c>
      <c r="AY5313" s="87" t="s">
        <v>310</v>
      </c>
      <c r="AZ5313" s="93" t="s">
        <v>7306</v>
      </c>
      <c r="BA5313" s="88" t="s">
        <v>824</v>
      </c>
      <c r="BB5313" s="86" t="s">
        <v>140</v>
      </c>
      <c r="BC5313" s="89">
        <v>57500</v>
      </c>
      <c r="BD5313" s="90">
        <v>45717</v>
      </c>
      <c r="BE5313" s="35"/>
    </row>
    <row r="5314" spans="48:57" x14ac:dyDescent="0.25">
      <c r="AV5314" s="85">
        <v>5310</v>
      </c>
      <c r="AW5314" s="91"/>
      <c r="AX5314" s="93" t="s">
        <v>4324</v>
      </c>
      <c r="AY5314" s="87" t="s">
        <v>310</v>
      </c>
      <c r="AZ5314" s="93" t="s">
        <v>7306</v>
      </c>
      <c r="BA5314" s="88" t="s">
        <v>824</v>
      </c>
      <c r="BB5314" s="86" t="s">
        <v>140</v>
      </c>
      <c r="BC5314" s="89">
        <v>28750</v>
      </c>
      <c r="BD5314" s="90">
        <v>45717</v>
      </c>
      <c r="BE5314" s="35"/>
    </row>
    <row r="5315" spans="48:57" x14ac:dyDescent="0.25">
      <c r="AV5315" s="85">
        <v>5311</v>
      </c>
      <c r="AW5315" s="91"/>
      <c r="AX5315" s="93" t="s">
        <v>4324</v>
      </c>
      <c r="AY5315" s="87" t="s">
        <v>310</v>
      </c>
      <c r="AZ5315" s="93" t="s">
        <v>7306</v>
      </c>
      <c r="BA5315" s="88" t="s">
        <v>1032</v>
      </c>
      <c r="BB5315" s="86" t="s">
        <v>948</v>
      </c>
      <c r="BC5315" s="89">
        <v>11000</v>
      </c>
      <c r="BD5315" s="90">
        <v>45717</v>
      </c>
      <c r="BE5315" s="35"/>
    </row>
    <row r="5316" spans="48:57" x14ac:dyDescent="0.25">
      <c r="AV5316" s="85">
        <v>5312</v>
      </c>
      <c r="AW5316" s="91"/>
      <c r="AX5316" s="93" t="s">
        <v>4324</v>
      </c>
      <c r="AY5316" s="87" t="s">
        <v>310</v>
      </c>
      <c r="AZ5316" s="93" t="s">
        <v>7306</v>
      </c>
      <c r="BA5316" s="88" t="s">
        <v>2354</v>
      </c>
      <c r="BB5316" s="86" t="s">
        <v>661</v>
      </c>
      <c r="BC5316" s="89">
        <v>29000</v>
      </c>
      <c r="BD5316" s="90">
        <v>45689</v>
      </c>
      <c r="BE5316" s="35"/>
    </row>
    <row r="5317" spans="48:57" x14ac:dyDescent="0.25">
      <c r="AV5317" s="85">
        <v>5313</v>
      </c>
      <c r="AW5317" s="91"/>
      <c r="AX5317" s="93" t="s">
        <v>4324</v>
      </c>
      <c r="AY5317" s="87" t="s">
        <v>310</v>
      </c>
      <c r="AZ5317" s="93" t="s">
        <v>7306</v>
      </c>
      <c r="BA5317" s="88" t="s">
        <v>3346</v>
      </c>
      <c r="BB5317" s="86" t="s">
        <v>425</v>
      </c>
      <c r="BC5317" s="89">
        <v>6356</v>
      </c>
      <c r="BD5317" s="90">
        <v>45658</v>
      </c>
      <c r="BE5317" s="35"/>
    </row>
    <row r="5318" spans="48:57" x14ac:dyDescent="0.25">
      <c r="AV5318" s="85">
        <v>5314</v>
      </c>
      <c r="AW5318" s="91"/>
      <c r="AX5318" s="93" t="s">
        <v>4324</v>
      </c>
      <c r="AY5318" s="87" t="s">
        <v>310</v>
      </c>
      <c r="AZ5318" s="93" t="s">
        <v>7306</v>
      </c>
      <c r="BA5318" s="88" t="s">
        <v>2354</v>
      </c>
      <c r="BB5318" s="86" t="s">
        <v>661</v>
      </c>
      <c r="BC5318" s="89">
        <v>29000</v>
      </c>
      <c r="BD5318" s="90">
        <v>45717</v>
      </c>
      <c r="BE5318" s="35"/>
    </row>
    <row r="5319" spans="48:57" x14ac:dyDescent="0.25">
      <c r="AV5319" s="85">
        <v>5315</v>
      </c>
      <c r="AW5319" s="91"/>
      <c r="AX5319" s="93" t="s">
        <v>4324</v>
      </c>
      <c r="AY5319" s="87" t="s">
        <v>310</v>
      </c>
      <c r="AZ5319" s="93" t="s">
        <v>7306</v>
      </c>
      <c r="BA5319" s="88" t="s">
        <v>499</v>
      </c>
      <c r="BB5319" s="86" t="s">
        <v>500</v>
      </c>
      <c r="BC5319" s="89">
        <v>25950</v>
      </c>
      <c r="BD5319" s="90">
        <v>45717</v>
      </c>
      <c r="BE5319" s="35"/>
    </row>
    <row r="5320" spans="48:57" x14ac:dyDescent="0.25">
      <c r="AV5320" s="85">
        <v>5316</v>
      </c>
      <c r="AW5320" s="91"/>
      <c r="AX5320" s="93" t="s">
        <v>4324</v>
      </c>
      <c r="AY5320" s="87" t="s">
        <v>310</v>
      </c>
      <c r="AZ5320" s="93" t="s">
        <v>7306</v>
      </c>
      <c r="BA5320" s="88" t="s">
        <v>1493</v>
      </c>
      <c r="BB5320" s="86" t="s">
        <v>1275</v>
      </c>
      <c r="BC5320" s="89">
        <v>68760</v>
      </c>
      <c r="BD5320" s="90">
        <v>45717</v>
      </c>
      <c r="BE5320" s="35"/>
    </row>
    <row r="5321" spans="48:57" x14ac:dyDescent="0.25">
      <c r="AV5321" s="85">
        <v>5317</v>
      </c>
      <c r="AW5321" s="91"/>
      <c r="AX5321" s="93" t="s">
        <v>4324</v>
      </c>
      <c r="AY5321" s="87" t="s">
        <v>8319</v>
      </c>
      <c r="AZ5321" s="93" t="s">
        <v>3569</v>
      </c>
      <c r="BA5321" s="88" t="s">
        <v>615</v>
      </c>
      <c r="BB5321" s="86" t="s">
        <v>616</v>
      </c>
      <c r="BC5321" s="89">
        <v>7500</v>
      </c>
      <c r="BD5321" s="90">
        <v>45717</v>
      </c>
      <c r="BE5321" s="35"/>
    </row>
    <row r="5322" spans="48:57" x14ac:dyDescent="0.25">
      <c r="AV5322" s="85">
        <v>5318</v>
      </c>
      <c r="AW5322" s="91"/>
      <c r="AX5322" s="93" t="s">
        <v>4324</v>
      </c>
      <c r="AY5322" s="87" t="s">
        <v>1500</v>
      </c>
      <c r="AZ5322" s="93" t="s">
        <v>8320</v>
      </c>
      <c r="BA5322" s="88" t="s">
        <v>2013</v>
      </c>
      <c r="BB5322" s="86" t="s">
        <v>1391</v>
      </c>
      <c r="BC5322" s="89">
        <v>1425</v>
      </c>
      <c r="BD5322" s="90">
        <v>45717</v>
      </c>
      <c r="BE5322" s="35"/>
    </row>
    <row r="5323" spans="48:57" x14ac:dyDescent="0.25">
      <c r="AV5323" s="85">
        <v>5319</v>
      </c>
      <c r="AW5323" s="91"/>
      <c r="AX5323" s="93" t="s">
        <v>4324</v>
      </c>
      <c r="AY5323" s="87" t="s">
        <v>1307</v>
      </c>
      <c r="AZ5323" s="93" t="s">
        <v>7274</v>
      </c>
      <c r="BA5323" s="88" t="s">
        <v>2352</v>
      </c>
      <c r="BB5323" s="86" t="s">
        <v>1451</v>
      </c>
      <c r="BC5323" s="89">
        <v>45405</v>
      </c>
      <c r="BD5323" s="90">
        <v>45717</v>
      </c>
      <c r="BE5323" s="35"/>
    </row>
    <row r="5324" spans="48:57" x14ac:dyDescent="0.25">
      <c r="AV5324" s="85">
        <v>5320</v>
      </c>
      <c r="AW5324" s="91"/>
      <c r="AX5324" s="93" t="s">
        <v>4324</v>
      </c>
      <c r="AY5324" s="87" t="s">
        <v>1307</v>
      </c>
      <c r="AZ5324" s="93" t="s">
        <v>7274</v>
      </c>
      <c r="BA5324" s="88" t="s">
        <v>3266</v>
      </c>
      <c r="BB5324" s="86" t="s">
        <v>1451</v>
      </c>
      <c r="BC5324" s="89">
        <v>50450</v>
      </c>
      <c r="BD5324" s="90">
        <v>45717</v>
      </c>
      <c r="BE5324" s="35"/>
    </row>
    <row r="5325" spans="48:57" x14ac:dyDescent="0.25">
      <c r="AV5325" s="85">
        <v>5321</v>
      </c>
      <c r="AW5325" s="91"/>
      <c r="AX5325" s="93" t="s">
        <v>4324</v>
      </c>
      <c r="AY5325" s="87" t="s">
        <v>1307</v>
      </c>
      <c r="AZ5325" s="93" t="s">
        <v>7274</v>
      </c>
      <c r="BA5325" s="88" t="s">
        <v>3004</v>
      </c>
      <c r="BB5325" s="86" t="s">
        <v>1576</v>
      </c>
      <c r="BC5325" s="89">
        <v>55020</v>
      </c>
      <c r="BD5325" s="90">
        <v>45689</v>
      </c>
      <c r="BE5325" s="35"/>
    </row>
    <row r="5326" spans="48:57" x14ac:dyDescent="0.25">
      <c r="AV5326" s="85">
        <v>5322</v>
      </c>
      <c r="AW5326" s="91"/>
      <c r="AX5326" s="93" t="s">
        <v>4324</v>
      </c>
      <c r="AY5326" s="87" t="s">
        <v>1307</v>
      </c>
      <c r="AZ5326" s="93" t="s">
        <v>7274</v>
      </c>
      <c r="BA5326" s="88" t="s">
        <v>1292</v>
      </c>
      <c r="BB5326" s="86" t="s">
        <v>601</v>
      </c>
      <c r="BC5326" s="89">
        <v>18500</v>
      </c>
      <c r="BD5326" s="90">
        <v>45658</v>
      </c>
      <c r="BE5326" s="35"/>
    </row>
    <row r="5327" spans="48:57" x14ac:dyDescent="0.25">
      <c r="AV5327" s="85">
        <v>5323</v>
      </c>
      <c r="AW5327" s="91"/>
      <c r="AX5327" s="93" t="s">
        <v>4324</v>
      </c>
      <c r="AY5327" s="87" t="s">
        <v>8321</v>
      </c>
      <c r="AZ5327" s="93" t="s">
        <v>7424</v>
      </c>
      <c r="BA5327" s="88" t="s">
        <v>2228</v>
      </c>
      <c r="BB5327" s="86" t="s">
        <v>790</v>
      </c>
      <c r="BC5327" s="89">
        <v>14500</v>
      </c>
      <c r="BD5327" s="90">
        <v>45717</v>
      </c>
      <c r="BE5327" s="35"/>
    </row>
    <row r="5328" spans="48:57" x14ac:dyDescent="0.25">
      <c r="AV5328" s="85">
        <v>5324</v>
      </c>
      <c r="AW5328" s="91"/>
      <c r="AX5328" s="93" t="s">
        <v>4324</v>
      </c>
      <c r="AY5328" s="87" t="s">
        <v>8322</v>
      </c>
      <c r="AZ5328" s="93" t="s">
        <v>7138</v>
      </c>
      <c r="BA5328" s="88" t="s">
        <v>7871</v>
      </c>
      <c r="BB5328" s="86" t="s">
        <v>688</v>
      </c>
      <c r="BC5328" s="89">
        <v>2880</v>
      </c>
      <c r="BD5328" s="90">
        <v>45717</v>
      </c>
      <c r="BE5328" s="35"/>
    </row>
    <row r="5329" spans="48:57" x14ac:dyDescent="0.25">
      <c r="AV5329" s="85">
        <v>5325</v>
      </c>
      <c r="AW5329" s="91"/>
      <c r="AX5329" s="93" t="s">
        <v>4324</v>
      </c>
      <c r="AY5329" s="87" t="s">
        <v>8323</v>
      </c>
      <c r="AZ5329" s="93" t="s">
        <v>7377</v>
      </c>
      <c r="BA5329" s="88" t="s">
        <v>645</v>
      </c>
      <c r="BB5329" s="86" t="s">
        <v>646</v>
      </c>
      <c r="BC5329" s="89">
        <v>9500</v>
      </c>
      <c r="BD5329" s="90">
        <v>45717</v>
      </c>
      <c r="BE5329" s="35"/>
    </row>
    <row r="5330" spans="48:57" x14ac:dyDescent="0.25">
      <c r="AV5330" s="85">
        <v>5326</v>
      </c>
      <c r="AW5330" s="91"/>
      <c r="AX5330" s="93" t="s">
        <v>4324</v>
      </c>
      <c r="AY5330" s="87" t="s">
        <v>8324</v>
      </c>
      <c r="AZ5330" s="93" t="s">
        <v>7738</v>
      </c>
      <c r="BA5330" s="88" t="s">
        <v>1686</v>
      </c>
      <c r="BB5330" s="86" t="s">
        <v>1033</v>
      </c>
      <c r="BC5330" s="89">
        <v>-47835</v>
      </c>
      <c r="BD5330" s="90">
        <v>45717</v>
      </c>
      <c r="BE5330" s="35"/>
    </row>
    <row r="5331" spans="48:57" x14ac:dyDescent="0.25">
      <c r="AV5331" s="85">
        <v>5327</v>
      </c>
      <c r="AW5331" s="91"/>
      <c r="AX5331" s="93" t="s">
        <v>4324</v>
      </c>
      <c r="AY5331" s="87" t="s">
        <v>8324</v>
      </c>
      <c r="AZ5331" s="93" t="s">
        <v>7738</v>
      </c>
      <c r="BA5331" s="88" t="s">
        <v>1712</v>
      </c>
      <c r="BB5331" s="86" t="s">
        <v>1081</v>
      </c>
      <c r="BC5331" s="89">
        <v>-11415</v>
      </c>
      <c r="BD5331" s="90">
        <v>45717</v>
      </c>
      <c r="BE5331" s="35"/>
    </row>
    <row r="5332" spans="48:57" x14ac:dyDescent="0.25">
      <c r="AV5332" s="85">
        <v>5328</v>
      </c>
      <c r="AW5332" s="91"/>
      <c r="AX5332" s="93" t="s">
        <v>4324</v>
      </c>
      <c r="AY5332" s="87" t="s">
        <v>8325</v>
      </c>
      <c r="AZ5332" s="93" t="s">
        <v>8326</v>
      </c>
      <c r="BA5332" s="88" t="s">
        <v>686</v>
      </c>
      <c r="BB5332" s="86" t="s">
        <v>661</v>
      </c>
      <c r="BC5332" s="89">
        <v>0</v>
      </c>
      <c r="BD5332" s="90">
        <v>45717</v>
      </c>
      <c r="BE5332" s="35"/>
    </row>
    <row r="5333" spans="48:57" x14ac:dyDescent="0.25">
      <c r="AV5333" s="85">
        <v>5329</v>
      </c>
      <c r="AW5333" s="91"/>
      <c r="AX5333" s="93" t="s">
        <v>4324</v>
      </c>
      <c r="AY5333" s="87" t="s">
        <v>1718</v>
      </c>
      <c r="AZ5333" s="93" t="s">
        <v>7368</v>
      </c>
      <c r="BA5333" s="88" t="s">
        <v>2369</v>
      </c>
      <c r="BB5333" s="86" t="s">
        <v>1146</v>
      </c>
      <c r="BC5333" s="89">
        <v>28665</v>
      </c>
      <c r="BD5333" s="90">
        <v>45717</v>
      </c>
      <c r="BE5333" s="35"/>
    </row>
    <row r="5334" spans="48:57" x14ac:dyDescent="0.25">
      <c r="AV5334" s="85">
        <v>5330</v>
      </c>
      <c r="AW5334" s="91"/>
      <c r="AX5334" s="93" t="s">
        <v>4324</v>
      </c>
      <c r="AY5334" s="87" t="s">
        <v>1718</v>
      </c>
      <c r="AZ5334" s="93" t="s">
        <v>7368</v>
      </c>
      <c r="BA5334" s="88" t="s">
        <v>3004</v>
      </c>
      <c r="BB5334" s="86" t="s">
        <v>1576</v>
      </c>
      <c r="BC5334" s="87">
        <v>16506</v>
      </c>
      <c r="BD5334" s="90">
        <v>45689</v>
      </c>
      <c r="BE5334" s="35"/>
    </row>
    <row r="5335" spans="48:57" x14ac:dyDescent="0.25">
      <c r="AV5335" s="85">
        <v>5331</v>
      </c>
      <c r="AW5335" s="91"/>
      <c r="AX5335" s="93" t="s">
        <v>4324</v>
      </c>
      <c r="AY5335" s="87" t="s">
        <v>1718</v>
      </c>
      <c r="AZ5335" s="93" t="s">
        <v>7368</v>
      </c>
      <c r="BA5335" s="88" t="s">
        <v>2324</v>
      </c>
      <c r="BB5335" s="86" t="s">
        <v>61</v>
      </c>
      <c r="BC5335" s="89">
        <v>3090</v>
      </c>
      <c r="BD5335" s="90">
        <v>45658</v>
      </c>
      <c r="BE5335" s="35"/>
    </row>
    <row r="5336" spans="48:57" x14ac:dyDescent="0.25">
      <c r="AV5336" s="85">
        <v>5332</v>
      </c>
      <c r="AW5336" s="91"/>
      <c r="AX5336" s="93" t="s">
        <v>4324</v>
      </c>
      <c r="AY5336" s="87" t="s">
        <v>1718</v>
      </c>
      <c r="AZ5336" s="93" t="s">
        <v>7368</v>
      </c>
      <c r="BA5336" s="88" t="s">
        <v>499</v>
      </c>
      <c r="BB5336" s="86" t="s">
        <v>500</v>
      </c>
      <c r="BC5336" s="89">
        <v>5190</v>
      </c>
      <c r="BD5336" s="90">
        <v>45717</v>
      </c>
      <c r="BE5336" s="35"/>
    </row>
    <row r="5337" spans="48:57" x14ac:dyDescent="0.25">
      <c r="AV5337" s="85">
        <v>5333</v>
      </c>
      <c r="AW5337" s="91"/>
      <c r="AX5337" s="93" t="s">
        <v>4324</v>
      </c>
      <c r="AY5337" s="87" t="s">
        <v>1718</v>
      </c>
      <c r="AZ5337" s="93" t="s">
        <v>7368</v>
      </c>
      <c r="BA5337" s="88" t="s">
        <v>2324</v>
      </c>
      <c r="BB5337" s="86" t="s">
        <v>61</v>
      </c>
      <c r="BC5337" s="89">
        <v>3090</v>
      </c>
      <c r="BD5337" s="90">
        <v>45717</v>
      </c>
      <c r="BE5337" s="35"/>
    </row>
    <row r="5338" spans="48:57" x14ac:dyDescent="0.25">
      <c r="AV5338" s="85">
        <v>5334</v>
      </c>
      <c r="AW5338" s="91"/>
      <c r="AX5338" s="93" t="s">
        <v>4324</v>
      </c>
      <c r="AY5338" s="87" t="s">
        <v>1718</v>
      </c>
      <c r="AZ5338" s="93" t="s">
        <v>7368</v>
      </c>
      <c r="BA5338" s="88" t="s">
        <v>6280</v>
      </c>
      <c r="BB5338" s="86" t="s">
        <v>1930</v>
      </c>
      <c r="BC5338" s="89">
        <v>8670</v>
      </c>
      <c r="BD5338" s="90">
        <v>45717</v>
      </c>
      <c r="BE5338" s="35"/>
    </row>
    <row r="5339" spans="48:57" x14ac:dyDescent="0.25">
      <c r="AV5339" s="85">
        <v>5335</v>
      </c>
      <c r="AW5339" s="91"/>
      <c r="AX5339" s="93" t="s">
        <v>4324</v>
      </c>
      <c r="AY5339" s="87" t="s">
        <v>1718</v>
      </c>
      <c r="AZ5339" s="93" t="s">
        <v>7368</v>
      </c>
      <c r="BA5339" s="88" t="s">
        <v>6280</v>
      </c>
      <c r="BB5339" s="86" t="s">
        <v>1930</v>
      </c>
      <c r="BC5339" s="89">
        <v>4335</v>
      </c>
      <c r="BD5339" s="90">
        <v>45717</v>
      </c>
      <c r="BE5339" s="35"/>
    </row>
    <row r="5340" spans="48:57" x14ac:dyDescent="0.25">
      <c r="AV5340" s="85">
        <v>5336</v>
      </c>
      <c r="AW5340" s="91"/>
      <c r="AX5340" s="93" t="s">
        <v>4324</v>
      </c>
      <c r="AY5340" s="87" t="s">
        <v>1718</v>
      </c>
      <c r="AZ5340" s="93" t="s">
        <v>7368</v>
      </c>
      <c r="BA5340" s="88" t="s">
        <v>2369</v>
      </c>
      <c r="BB5340" s="86" t="s">
        <v>1146</v>
      </c>
      <c r="BC5340" s="89">
        <v>47775</v>
      </c>
      <c r="BD5340" s="90">
        <v>45717</v>
      </c>
      <c r="BE5340" s="35"/>
    </row>
    <row r="5341" spans="48:57" x14ac:dyDescent="0.25">
      <c r="AV5341" s="85">
        <v>5337</v>
      </c>
      <c r="AW5341" s="91"/>
      <c r="AX5341" s="93" t="s">
        <v>4324</v>
      </c>
      <c r="AY5341" s="87" t="s">
        <v>1459</v>
      </c>
      <c r="AZ5341" s="93" t="s">
        <v>2126</v>
      </c>
      <c r="BA5341" s="88" t="s">
        <v>1077</v>
      </c>
      <c r="BB5341" s="86" t="s">
        <v>1078</v>
      </c>
      <c r="BC5341" s="89">
        <v>44000</v>
      </c>
      <c r="BD5341" s="90">
        <v>45717</v>
      </c>
      <c r="BE5341" s="35"/>
    </row>
    <row r="5342" spans="48:57" x14ac:dyDescent="0.25">
      <c r="AV5342" s="85">
        <v>5338</v>
      </c>
      <c r="AW5342" s="91"/>
      <c r="AX5342" s="93" t="s">
        <v>4324</v>
      </c>
      <c r="AY5342" s="87" t="s">
        <v>1459</v>
      </c>
      <c r="AZ5342" s="93" t="s">
        <v>2126</v>
      </c>
      <c r="BA5342" s="88" t="s">
        <v>2369</v>
      </c>
      <c r="BB5342" s="86" t="s">
        <v>1146</v>
      </c>
      <c r="BC5342" s="89">
        <v>38220</v>
      </c>
      <c r="BD5342" s="90">
        <v>45717</v>
      </c>
      <c r="BE5342" s="35"/>
    </row>
    <row r="5343" spans="48:57" x14ac:dyDescent="0.25">
      <c r="AV5343" s="85">
        <v>5339</v>
      </c>
      <c r="AW5343" s="91"/>
      <c r="AX5343" s="93" t="s">
        <v>4324</v>
      </c>
      <c r="AY5343" s="87" t="s">
        <v>1459</v>
      </c>
      <c r="AZ5343" s="93" t="s">
        <v>2126</v>
      </c>
      <c r="BA5343" s="88" t="s">
        <v>1077</v>
      </c>
      <c r="BB5343" s="86" t="s">
        <v>1078</v>
      </c>
      <c r="BC5343" s="89">
        <v>44000</v>
      </c>
      <c r="BD5343" s="90">
        <v>45689</v>
      </c>
      <c r="BE5343" s="35"/>
    </row>
    <row r="5344" spans="48:57" x14ac:dyDescent="0.25">
      <c r="AV5344" s="85">
        <v>5340</v>
      </c>
      <c r="AW5344" s="91"/>
      <c r="AX5344" s="93" t="s">
        <v>4324</v>
      </c>
      <c r="AY5344" s="87" t="s">
        <v>1459</v>
      </c>
      <c r="AZ5344" s="93" t="s">
        <v>2126</v>
      </c>
      <c r="BA5344" s="88" t="s">
        <v>2369</v>
      </c>
      <c r="BB5344" s="86" t="s">
        <v>1146</v>
      </c>
      <c r="BC5344" s="89">
        <v>9555</v>
      </c>
      <c r="BD5344" s="90">
        <v>45658</v>
      </c>
      <c r="BE5344" s="35"/>
    </row>
    <row r="5345" spans="48:57" x14ac:dyDescent="0.25">
      <c r="AV5345" s="85">
        <v>5341</v>
      </c>
      <c r="AW5345" s="91"/>
      <c r="AX5345" s="93" t="s">
        <v>4324</v>
      </c>
      <c r="AY5345" s="87" t="s">
        <v>1459</v>
      </c>
      <c r="AZ5345" s="93" t="s">
        <v>2126</v>
      </c>
      <c r="BA5345" s="88" t="s">
        <v>1077</v>
      </c>
      <c r="BB5345" s="86" t="s">
        <v>1078</v>
      </c>
      <c r="BC5345" s="89">
        <v>44000</v>
      </c>
      <c r="BD5345" s="90">
        <v>45717</v>
      </c>
      <c r="BE5345" s="35"/>
    </row>
    <row r="5346" spans="48:57" x14ac:dyDescent="0.25">
      <c r="AV5346" s="85">
        <v>5342</v>
      </c>
      <c r="AW5346" s="91"/>
      <c r="AX5346" s="93" t="s">
        <v>4324</v>
      </c>
      <c r="AY5346" s="87" t="s">
        <v>1459</v>
      </c>
      <c r="AZ5346" s="93" t="s">
        <v>2126</v>
      </c>
      <c r="BA5346" s="88" t="s">
        <v>2369</v>
      </c>
      <c r="BB5346" s="86" t="s">
        <v>1146</v>
      </c>
      <c r="BC5346" s="89">
        <v>47775</v>
      </c>
      <c r="BD5346" s="90">
        <v>45717</v>
      </c>
      <c r="BE5346" s="35"/>
    </row>
    <row r="5347" spans="48:57" x14ac:dyDescent="0.25">
      <c r="AV5347" s="85">
        <v>5343</v>
      </c>
      <c r="AW5347" s="91"/>
      <c r="AX5347" s="93" t="s">
        <v>4324</v>
      </c>
      <c r="AY5347" s="87" t="s">
        <v>1459</v>
      </c>
      <c r="AZ5347" s="93" t="s">
        <v>2126</v>
      </c>
      <c r="BA5347" s="88" t="s">
        <v>1077</v>
      </c>
      <c r="BB5347" s="86" t="s">
        <v>1078</v>
      </c>
      <c r="BC5347" s="89">
        <v>44000</v>
      </c>
      <c r="BD5347" s="90">
        <v>45717</v>
      </c>
      <c r="BE5347" s="35"/>
    </row>
    <row r="5348" spans="48:57" x14ac:dyDescent="0.25">
      <c r="AV5348" s="85">
        <v>5344</v>
      </c>
      <c r="AW5348" s="91"/>
      <c r="AX5348" s="93" t="s">
        <v>4324</v>
      </c>
      <c r="AY5348" s="87" t="s">
        <v>1459</v>
      </c>
      <c r="AZ5348" s="93" t="s">
        <v>2126</v>
      </c>
      <c r="BA5348" s="88" t="s">
        <v>1077</v>
      </c>
      <c r="BB5348" s="86" t="s">
        <v>1078</v>
      </c>
      <c r="BC5348" s="89">
        <v>44000</v>
      </c>
      <c r="BD5348" s="90">
        <v>45717</v>
      </c>
      <c r="BE5348" s="35"/>
    </row>
    <row r="5349" spans="48:57" x14ac:dyDescent="0.25">
      <c r="AV5349" s="85">
        <v>5345</v>
      </c>
      <c r="AW5349" s="91"/>
      <c r="AX5349" s="93" t="s">
        <v>4324</v>
      </c>
      <c r="AY5349" s="87" t="s">
        <v>1459</v>
      </c>
      <c r="AZ5349" s="93" t="s">
        <v>2126</v>
      </c>
      <c r="BA5349" s="88" t="s">
        <v>2369</v>
      </c>
      <c r="BB5349" s="86" t="s">
        <v>1146</v>
      </c>
      <c r="BC5349" s="87">
        <v>38220</v>
      </c>
      <c r="BD5349" s="90">
        <v>45717</v>
      </c>
      <c r="BE5349" s="35"/>
    </row>
    <row r="5350" spans="48:57" x14ac:dyDescent="0.25">
      <c r="AV5350" s="85">
        <v>5346</v>
      </c>
      <c r="AW5350" s="91"/>
      <c r="AX5350" s="93" t="s">
        <v>4324</v>
      </c>
      <c r="AY5350" s="87" t="s">
        <v>1459</v>
      </c>
      <c r="AZ5350" s="93" t="s">
        <v>2126</v>
      </c>
      <c r="BA5350" s="88" t="s">
        <v>2324</v>
      </c>
      <c r="BB5350" s="86" t="s">
        <v>61</v>
      </c>
      <c r="BC5350" s="89">
        <v>4635</v>
      </c>
      <c r="BD5350" s="90">
        <v>45717</v>
      </c>
      <c r="BE5350" s="35"/>
    </row>
    <row r="5351" spans="48:57" x14ac:dyDescent="0.25">
      <c r="AV5351" s="85">
        <v>5347</v>
      </c>
      <c r="AW5351" s="91"/>
      <c r="AX5351" s="93" t="s">
        <v>4324</v>
      </c>
      <c r="AY5351" s="87" t="s">
        <v>1459</v>
      </c>
      <c r="AZ5351" s="93" t="s">
        <v>2126</v>
      </c>
      <c r="BA5351" s="88" t="s">
        <v>1077</v>
      </c>
      <c r="BB5351" s="86" t="s">
        <v>1078</v>
      </c>
      <c r="BC5351" s="89">
        <v>44000</v>
      </c>
      <c r="BD5351" s="90">
        <v>45717</v>
      </c>
      <c r="BE5351" s="35"/>
    </row>
    <row r="5352" spans="48:57" x14ac:dyDescent="0.25">
      <c r="AV5352" s="85">
        <v>5348</v>
      </c>
      <c r="AW5352" s="91"/>
      <c r="AX5352" s="93" t="s">
        <v>4324</v>
      </c>
      <c r="AY5352" s="87" t="s">
        <v>1459</v>
      </c>
      <c r="AZ5352" s="93" t="s">
        <v>2126</v>
      </c>
      <c r="BA5352" s="88" t="s">
        <v>3290</v>
      </c>
      <c r="BB5352" s="86" t="s">
        <v>1497</v>
      </c>
      <c r="BC5352" s="89">
        <v>20250</v>
      </c>
      <c r="BD5352" s="90">
        <v>45689</v>
      </c>
      <c r="BE5352" s="35"/>
    </row>
    <row r="5353" spans="48:57" x14ac:dyDescent="0.25">
      <c r="AV5353" s="85">
        <v>5349</v>
      </c>
      <c r="AW5353" s="91"/>
      <c r="AX5353" s="93" t="s">
        <v>4324</v>
      </c>
      <c r="AY5353" s="87" t="s">
        <v>1459</v>
      </c>
      <c r="AZ5353" s="93" t="s">
        <v>2126</v>
      </c>
      <c r="BA5353" s="88" t="s">
        <v>2369</v>
      </c>
      <c r="BB5353" s="86" t="s">
        <v>1146</v>
      </c>
      <c r="BC5353" s="89">
        <v>38220</v>
      </c>
      <c r="BD5353" s="90">
        <v>45658</v>
      </c>
      <c r="BE5353" s="35"/>
    </row>
    <row r="5354" spans="48:57" x14ac:dyDescent="0.25">
      <c r="AV5354" s="85">
        <v>5350</v>
      </c>
      <c r="AW5354" s="91"/>
      <c r="AX5354" s="93" t="s">
        <v>4324</v>
      </c>
      <c r="AY5354" s="87" t="s">
        <v>8327</v>
      </c>
      <c r="AZ5354" s="93"/>
      <c r="BA5354" s="88" t="s">
        <v>1390</v>
      </c>
      <c r="BB5354" s="86" t="s">
        <v>1391</v>
      </c>
      <c r="BC5354" s="89">
        <v>47500</v>
      </c>
      <c r="BD5354" s="90">
        <v>45717</v>
      </c>
      <c r="BE5354" s="35"/>
    </row>
    <row r="5355" spans="48:57" x14ac:dyDescent="0.25">
      <c r="AV5355" s="85">
        <v>5351</v>
      </c>
      <c r="AW5355" s="91"/>
      <c r="AX5355" s="93" t="s">
        <v>4324</v>
      </c>
      <c r="AY5355" s="87" t="s">
        <v>8328</v>
      </c>
      <c r="AZ5355" s="93" t="s">
        <v>8329</v>
      </c>
      <c r="BA5355" s="88" t="s">
        <v>1041</v>
      </c>
      <c r="BB5355" s="86" t="s">
        <v>1004</v>
      </c>
      <c r="BC5355" s="89">
        <v>6000</v>
      </c>
      <c r="BD5355" s="90">
        <v>45717</v>
      </c>
      <c r="BE5355" s="35"/>
    </row>
    <row r="5356" spans="48:57" x14ac:dyDescent="0.25">
      <c r="AV5356" s="85">
        <v>5352</v>
      </c>
      <c r="AW5356" s="91"/>
      <c r="AX5356" s="93" t="s">
        <v>4324</v>
      </c>
      <c r="AY5356" s="87" t="s">
        <v>1386</v>
      </c>
      <c r="AZ5356" s="93" t="s">
        <v>2126</v>
      </c>
      <c r="BA5356" s="88" t="s">
        <v>8086</v>
      </c>
      <c r="BB5356" s="86" t="s">
        <v>1764</v>
      </c>
      <c r="BC5356" s="89">
        <v>5565</v>
      </c>
      <c r="BD5356" s="90">
        <v>45717</v>
      </c>
      <c r="BE5356" s="35"/>
    </row>
    <row r="5357" spans="48:57" x14ac:dyDescent="0.25">
      <c r="AV5357" s="85">
        <v>5353</v>
      </c>
      <c r="AW5357" s="91"/>
      <c r="AX5357" s="93" t="s">
        <v>4324</v>
      </c>
      <c r="AY5357" s="87" t="s">
        <v>1386</v>
      </c>
      <c r="AZ5357" s="93" t="s">
        <v>2126</v>
      </c>
      <c r="BA5357" s="88" t="s">
        <v>3717</v>
      </c>
      <c r="BB5357" s="86" t="s">
        <v>1589</v>
      </c>
      <c r="BC5357" s="89">
        <v>48048</v>
      </c>
      <c r="BD5357" s="90">
        <v>45717</v>
      </c>
      <c r="BE5357" s="35"/>
    </row>
    <row r="5358" spans="48:57" x14ac:dyDescent="0.25">
      <c r="AV5358" s="85">
        <v>5354</v>
      </c>
      <c r="AW5358" s="91"/>
      <c r="AX5358" s="93" t="s">
        <v>4324</v>
      </c>
      <c r="AY5358" s="87" t="s">
        <v>8330</v>
      </c>
      <c r="AZ5358" s="93" t="s">
        <v>8122</v>
      </c>
      <c r="BA5358" s="88" t="s">
        <v>2228</v>
      </c>
      <c r="BB5358" s="86" t="s">
        <v>790</v>
      </c>
      <c r="BC5358" s="89">
        <v>87000</v>
      </c>
      <c r="BD5358" s="90">
        <v>45717</v>
      </c>
      <c r="BE5358" s="35"/>
    </row>
    <row r="5359" spans="48:57" x14ac:dyDescent="0.25">
      <c r="AV5359" s="85">
        <v>5355</v>
      </c>
      <c r="AW5359" s="91"/>
      <c r="AX5359" s="93" t="s">
        <v>4324</v>
      </c>
      <c r="AY5359" s="87" t="s">
        <v>8331</v>
      </c>
      <c r="AZ5359" s="93" t="s">
        <v>7118</v>
      </c>
      <c r="BA5359" s="88" t="s">
        <v>645</v>
      </c>
      <c r="BB5359" s="86" t="s">
        <v>646</v>
      </c>
      <c r="BC5359" s="89">
        <v>9500</v>
      </c>
      <c r="BD5359" s="90">
        <v>45717</v>
      </c>
      <c r="BE5359" s="35"/>
    </row>
    <row r="5360" spans="48:57" x14ac:dyDescent="0.25">
      <c r="AV5360" s="85">
        <v>5356</v>
      </c>
      <c r="AW5360" s="91"/>
      <c r="AX5360" s="93" t="s">
        <v>4324</v>
      </c>
      <c r="AY5360" s="87" t="s">
        <v>8332</v>
      </c>
      <c r="AZ5360" s="93" t="s">
        <v>7984</v>
      </c>
      <c r="BA5360" s="88" t="s">
        <v>8333</v>
      </c>
      <c r="BB5360" s="86" t="s">
        <v>1341</v>
      </c>
      <c r="BC5360" s="89">
        <v>-27900</v>
      </c>
      <c r="BD5360" s="90">
        <v>45717</v>
      </c>
      <c r="BE5360" s="35"/>
    </row>
    <row r="5361" spans="48:57" x14ac:dyDescent="0.25">
      <c r="AV5361" s="85">
        <v>5357</v>
      </c>
      <c r="AW5361" s="91"/>
      <c r="AX5361" s="93" t="s">
        <v>4324</v>
      </c>
      <c r="AY5361" s="87" t="s">
        <v>8332</v>
      </c>
      <c r="AZ5361" s="93" t="s">
        <v>7984</v>
      </c>
      <c r="BA5361" s="88" t="s">
        <v>7513</v>
      </c>
      <c r="BB5361" s="86" t="s">
        <v>1191</v>
      </c>
      <c r="BC5361" s="87">
        <v>-16470</v>
      </c>
      <c r="BD5361" s="90">
        <v>45689</v>
      </c>
      <c r="BE5361" s="35"/>
    </row>
    <row r="5362" spans="48:57" x14ac:dyDescent="0.25">
      <c r="AV5362" s="85">
        <v>5358</v>
      </c>
      <c r="AW5362" s="91"/>
      <c r="AX5362" s="93" t="s">
        <v>4324</v>
      </c>
      <c r="AY5362" s="87" t="s">
        <v>8332</v>
      </c>
      <c r="AZ5362" s="93" t="s">
        <v>7984</v>
      </c>
      <c r="BA5362" s="88" t="s">
        <v>7889</v>
      </c>
      <c r="BB5362" s="86" t="s">
        <v>1176</v>
      </c>
      <c r="BC5362" s="89">
        <v>-21000</v>
      </c>
      <c r="BD5362" s="90">
        <v>45658</v>
      </c>
      <c r="BE5362" s="35"/>
    </row>
    <row r="5363" spans="48:57" x14ac:dyDescent="0.25">
      <c r="AV5363" s="85">
        <v>5359</v>
      </c>
      <c r="AW5363" s="91"/>
      <c r="AX5363" s="93" t="s">
        <v>4324</v>
      </c>
      <c r="AY5363" s="87" t="s">
        <v>6084</v>
      </c>
      <c r="AZ5363" s="93" t="s">
        <v>7424</v>
      </c>
      <c r="BA5363" s="88" t="s">
        <v>1077</v>
      </c>
      <c r="BB5363" s="86" t="s">
        <v>1078</v>
      </c>
      <c r="BC5363" s="89">
        <v>2750</v>
      </c>
      <c r="BD5363" s="90">
        <v>45717</v>
      </c>
      <c r="BE5363" s="35"/>
    </row>
    <row r="5364" spans="48:57" x14ac:dyDescent="0.25">
      <c r="AV5364" s="85">
        <v>5360</v>
      </c>
      <c r="AW5364" s="91"/>
      <c r="AX5364" s="93" t="s">
        <v>4324</v>
      </c>
      <c r="AY5364" s="87" t="s">
        <v>8334</v>
      </c>
      <c r="AZ5364" s="93" t="s">
        <v>7320</v>
      </c>
      <c r="BA5364" s="88" t="s">
        <v>2228</v>
      </c>
      <c r="BB5364" s="86" t="s">
        <v>790</v>
      </c>
      <c r="BC5364" s="89">
        <v>14500</v>
      </c>
      <c r="BD5364" s="90">
        <v>45717</v>
      </c>
      <c r="BE5364" s="35"/>
    </row>
    <row r="5365" spans="48:57" x14ac:dyDescent="0.25">
      <c r="AV5365" s="85">
        <v>5361</v>
      </c>
      <c r="AW5365" s="91"/>
      <c r="AX5365" s="93" t="s">
        <v>4324</v>
      </c>
      <c r="AY5365" s="87" t="s">
        <v>8334</v>
      </c>
      <c r="AZ5365" s="93" t="s">
        <v>7320</v>
      </c>
      <c r="BA5365" s="88" t="s">
        <v>2228</v>
      </c>
      <c r="BB5365" s="86" t="s">
        <v>790</v>
      </c>
      <c r="BC5365" s="89">
        <v>43500</v>
      </c>
      <c r="BD5365" s="90">
        <v>45717</v>
      </c>
      <c r="BE5365" s="35"/>
    </row>
    <row r="5366" spans="48:57" x14ac:dyDescent="0.25">
      <c r="AV5366" s="85">
        <v>5362</v>
      </c>
      <c r="AW5366" s="91"/>
      <c r="AX5366" s="93" t="s">
        <v>4324</v>
      </c>
      <c r="AY5366" s="87" t="s">
        <v>5878</v>
      </c>
      <c r="AZ5366" s="93" t="s">
        <v>7691</v>
      </c>
      <c r="BA5366" s="88" t="s">
        <v>1077</v>
      </c>
      <c r="BB5366" s="86" t="s">
        <v>1078</v>
      </c>
      <c r="BC5366" s="89">
        <v>27500</v>
      </c>
      <c r="BD5366" s="90">
        <v>45717</v>
      </c>
      <c r="BE5366" s="35"/>
    </row>
    <row r="5367" spans="48:57" x14ac:dyDescent="0.25">
      <c r="AV5367" s="85">
        <v>5363</v>
      </c>
      <c r="AW5367" s="91"/>
      <c r="AX5367" s="93" t="s">
        <v>4324</v>
      </c>
      <c r="AY5367" s="87" t="s">
        <v>1350</v>
      </c>
      <c r="AZ5367" s="93" t="s">
        <v>7225</v>
      </c>
      <c r="BA5367" s="88" t="s">
        <v>1077</v>
      </c>
      <c r="BB5367" s="86" t="s">
        <v>1078</v>
      </c>
      <c r="BC5367" s="87">
        <v>8250</v>
      </c>
      <c r="BD5367" s="90">
        <v>45717</v>
      </c>
      <c r="BE5367" s="35"/>
    </row>
    <row r="5368" spans="48:57" x14ac:dyDescent="0.25">
      <c r="AV5368" s="85">
        <v>5364</v>
      </c>
      <c r="AW5368" s="91"/>
      <c r="AX5368" s="93" t="s">
        <v>4324</v>
      </c>
      <c r="AY5368" s="87" t="s">
        <v>1350</v>
      </c>
      <c r="AZ5368" s="93" t="s">
        <v>7225</v>
      </c>
      <c r="BA5368" s="88" t="s">
        <v>3964</v>
      </c>
      <c r="BB5368" s="86" t="s">
        <v>1795</v>
      </c>
      <c r="BC5368" s="89">
        <v>10140</v>
      </c>
      <c r="BD5368" s="90">
        <v>45717</v>
      </c>
      <c r="BE5368" s="35"/>
    </row>
    <row r="5369" spans="48:57" x14ac:dyDescent="0.25">
      <c r="AV5369" s="85">
        <v>5365</v>
      </c>
      <c r="AW5369" s="91"/>
      <c r="AX5369" s="93" t="s">
        <v>4324</v>
      </c>
      <c r="AY5369" s="87" t="s">
        <v>1350</v>
      </c>
      <c r="AZ5369" s="93" t="s">
        <v>7225</v>
      </c>
      <c r="BA5369" s="88" t="s">
        <v>1077</v>
      </c>
      <c r="BB5369" s="86" t="s">
        <v>1078</v>
      </c>
      <c r="BC5369" s="89">
        <v>13750</v>
      </c>
      <c r="BD5369" s="90">
        <v>45717</v>
      </c>
      <c r="BE5369" s="35"/>
    </row>
    <row r="5370" spans="48:57" x14ac:dyDescent="0.25">
      <c r="AV5370" s="85">
        <v>5366</v>
      </c>
      <c r="AW5370" s="91"/>
      <c r="AX5370" s="93" t="s">
        <v>4324</v>
      </c>
      <c r="AY5370" s="87" t="s">
        <v>1350</v>
      </c>
      <c r="AZ5370" s="93" t="s">
        <v>7225</v>
      </c>
      <c r="BA5370" s="88" t="s">
        <v>1077</v>
      </c>
      <c r="BB5370" s="86" t="s">
        <v>1078</v>
      </c>
      <c r="BC5370" s="89">
        <v>8250</v>
      </c>
      <c r="BD5370" s="90">
        <v>45689</v>
      </c>
      <c r="BE5370" s="35"/>
    </row>
    <row r="5371" spans="48:57" x14ac:dyDescent="0.25">
      <c r="AV5371" s="85">
        <v>5367</v>
      </c>
      <c r="AW5371" s="91"/>
      <c r="AX5371" s="93" t="s">
        <v>4324</v>
      </c>
      <c r="AY5371" s="87" t="s">
        <v>1350</v>
      </c>
      <c r="AZ5371" s="93" t="s">
        <v>7225</v>
      </c>
      <c r="BA5371" s="88" t="s">
        <v>1077</v>
      </c>
      <c r="BB5371" s="86" t="s">
        <v>1078</v>
      </c>
      <c r="BC5371" s="87">
        <v>8250</v>
      </c>
      <c r="BD5371" s="90">
        <v>45658</v>
      </c>
      <c r="BE5371" s="35"/>
    </row>
    <row r="5372" spans="48:57" x14ac:dyDescent="0.25">
      <c r="AV5372" s="85">
        <v>5368</v>
      </c>
      <c r="AW5372" s="91"/>
      <c r="AX5372" s="93" t="s">
        <v>4324</v>
      </c>
      <c r="AY5372" s="87" t="s">
        <v>6027</v>
      </c>
      <c r="AZ5372" s="93" t="s">
        <v>7308</v>
      </c>
      <c r="BA5372" s="88" t="s">
        <v>8335</v>
      </c>
      <c r="BB5372" s="86" t="s">
        <v>1360</v>
      </c>
      <c r="BC5372" s="89">
        <v>375750</v>
      </c>
      <c r="BD5372" s="90">
        <v>45717</v>
      </c>
      <c r="BE5372" s="35"/>
    </row>
    <row r="5373" spans="48:57" x14ac:dyDescent="0.25">
      <c r="AV5373" s="85">
        <v>5369</v>
      </c>
      <c r="AW5373" s="91"/>
      <c r="AX5373" s="93" t="s">
        <v>4324</v>
      </c>
      <c r="AY5373" s="87" t="s">
        <v>8336</v>
      </c>
      <c r="AZ5373" s="93" t="s">
        <v>8337</v>
      </c>
      <c r="BA5373" s="88" t="s">
        <v>686</v>
      </c>
      <c r="BB5373" s="86" t="s">
        <v>661</v>
      </c>
      <c r="BC5373" s="89">
        <v>0</v>
      </c>
      <c r="BD5373" s="90">
        <v>45717</v>
      </c>
      <c r="BE5373" s="35"/>
    </row>
    <row r="5374" spans="48:57" x14ac:dyDescent="0.25">
      <c r="AV5374" s="85">
        <v>5370</v>
      </c>
      <c r="AW5374" s="91"/>
      <c r="AX5374" s="93" t="s">
        <v>4324</v>
      </c>
      <c r="AY5374" s="87" t="s">
        <v>1587</v>
      </c>
      <c r="AZ5374" s="93" t="s">
        <v>7267</v>
      </c>
      <c r="BA5374" s="88" t="s">
        <v>311</v>
      </c>
      <c r="BB5374" s="86" t="s">
        <v>312</v>
      </c>
      <c r="BC5374" s="89">
        <v>18360</v>
      </c>
      <c r="BD5374" s="90">
        <v>45717</v>
      </c>
      <c r="BE5374" s="35"/>
    </row>
    <row r="5375" spans="48:57" x14ac:dyDescent="0.25">
      <c r="AV5375" s="85">
        <v>5371</v>
      </c>
      <c r="AW5375" s="91"/>
      <c r="AX5375" s="93" t="s">
        <v>4324</v>
      </c>
      <c r="AY5375" s="87" t="s">
        <v>1587</v>
      </c>
      <c r="AZ5375" s="93" t="s">
        <v>7267</v>
      </c>
      <c r="BA5375" s="88" t="s">
        <v>3798</v>
      </c>
      <c r="BB5375" s="86" t="s">
        <v>1101</v>
      </c>
      <c r="BC5375" s="89">
        <v>71550</v>
      </c>
      <c r="BD5375" s="90">
        <v>45717</v>
      </c>
      <c r="BE5375" s="35"/>
    </row>
    <row r="5376" spans="48:57" x14ac:dyDescent="0.25">
      <c r="AV5376" s="85">
        <v>5372</v>
      </c>
      <c r="AW5376" s="91"/>
      <c r="AX5376" s="93" t="s">
        <v>4324</v>
      </c>
      <c r="AY5376" s="87" t="s">
        <v>1587</v>
      </c>
      <c r="AZ5376" s="93" t="s">
        <v>7267</v>
      </c>
      <c r="BA5376" s="88" t="s">
        <v>645</v>
      </c>
      <c r="BB5376" s="86" t="s">
        <v>646</v>
      </c>
      <c r="BC5376" s="89">
        <v>9500</v>
      </c>
      <c r="BD5376" s="90">
        <v>45717</v>
      </c>
      <c r="BE5376" s="35"/>
    </row>
    <row r="5377" spans="48:57" x14ac:dyDescent="0.25">
      <c r="AV5377" s="85">
        <v>5373</v>
      </c>
      <c r="AW5377" s="91"/>
      <c r="AX5377" s="93" t="s">
        <v>4324</v>
      </c>
      <c r="AY5377" s="87" t="s">
        <v>1587</v>
      </c>
      <c r="AZ5377" s="93" t="s">
        <v>7267</v>
      </c>
      <c r="BA5377" s="88" t="s">
        <v>1501</v>
      </c>
      <c r="BB5377" s="86" t="s">
        <v>1310</v>
      </c>
      <c r="BC5377" s="89">
        <v>80850</v>
      </c>
      <c r="BD5377" s="90">
        <v>45717</v>
      </c>
      <c r="BE5377" s="35"/>
    </row>
    <row r="5378" spans="48:57" x14ac:dyDescent="0.25">
      <c r="AV5378" s="85">
        <v>5374</v>
      </c>
      <c r="AW5378" s="91"/>
      <c r="AX5378" s="93" t="s">
        <v>4324</v>
      </c>
      <c r="AY5378" s="87" t="s">
        <v>1587</v>
      </c>
      <c r="AZ5378" s="93" t="s">
        <v>7267</v>
      </c>
      <c r="BA5378" s="88" t="s">
        <v>2043</v>
      </c>
      <c r="BB5378" s="86" t="s">
        <v>2044</v>
      </c>
      <c r="BC5378" s="89">
        <v>10250</v>
      </c>
      <c r="BD5378" s="90">
        <v>45717</v>
      </c>
      <c r="BE5378" s="35"/>
    </row>
    <row r="5379" spans="48:57" x14ac:dyDescent="0.25">
      <c r="AV5379" s="85">
        <v>5375</v>
      </c>
      <c r="AW5379" s="91"/>
      <c r="AX5379" s="93" t="s">
        <v>4324</v>
      </c>
      <c r="AY5379" s="87" t="s">
        <v>1587</v>
      </c>
      <c r="AZ5379" s="93" t="s">
        <v>7267</v>
      </c>
      <c r="BA5379" s="88" t="s">
        <v>2151</v>
      </c>
      <c r="BB5379" s="86" t="s">
        <v>61</v>
      </c>
      <c r="BC5379" s="89">
        <v>77250</v>
      </c>
      <c r="BD5379" s="90">
        <v>45689</v>
      </c>
      <c r="BE5379" s="35"/>
    </row>
    <row r="5380" spans="48:57" x14ac:dyDescent="0.25">
      <c r="AV5380" s="85">
        <v>5376</v>
      </c>
      <c r="AW5380" s="91"/>
      <c r="AX5380" s="93" t="s">
        <v>4324</v>
      </c>
      <c r="AY5380" s="87" t="s">
        <v>8338</v>
      </c>
      <c r="AZ5380" s="93" t="s">
        <v>7479</v>
      </c>
      <c r="BA5380" s="88" t="s">
        <v>645</v>
      </c>
      <c r="BB5380" s="86" t="s">
        <v>646</v>
      </c>
      <c r="BC5380" s="89">
        <v>9500</v>
      </c>
      <c r="BD5380" s="90">
        <v>45658</v>
      </c>
      <c r="BE5380" s="35"/>
    </row>
    <row r="5381" spans="48:57" x14ac:dyDescent="0.25">
      <c r="AV5381" s="85">
        <v>5377</v>
      </c>
      <c r="AW5381" s="91"/>
      <c r="AX5381" s="93" t="s">
        <v>4324</v>
      </c>
      <c r="AY5381" s="87" t="s">
        <v>8339</v>
      </c>
      <c r="AZ5381" s="93" t="s">
        <v>8018</v>
      </c>
      <c r="BA5381" s="88" t="s">
        <v>2228</v>
      </c>
      <c r="BB5381" s="86" t="s">
        <v>790</v>
      </c>
      <c r="BC5381" s="89">
        <v>14500</v>
      </c>
      <c r="BD5381" s="90">
        <v>45717</v>
      </c>
      <c r="BE5381" s="35"/>
    </row>
    <row r="5382" spans="48:57" x14ac:dyDescent="0.25">
      <c r="AV5382" s="85">
        <v>5378</v>
      </c>
      <c r="AW5382" s="91"/>
      <c r="AX5382" s="93" t="s">
        <v>4324</v>
      </c>
      <c r="AY5382" s="87" t="s">
        <v>8340</v>
      </c>
      <c r="AZ5382" s="93" t="s">
        <v>8138</v>
      </c>
      <c r="BA5382" s="88" t="s">
        <v>2324</v>
      </c>
      <c r="BB5382" s="86" t="s">
        <v>61</v>
      </c>
      <c r="BC5382" s="89">
        <v>-1545</v>
      </c>
      <c r="BD5382" s="90">
        <v>45717</v>
      </c>
      <c r="BE5382" s="35"/>
    </row>
    <row r="5383" spans="48:57" x14ac:dyDescent="0.25">
      <c r="AV5383" s="85">
        <v>5379</v>
      </c>
      <c r="AW5383" s="91"/>
      <c r="AX5383" s="93" t="s">
        <v>4324</v>
      </c>
      <c r="AY5383" s="87" t="s">
        <v>8341</v>
      </c>
      <c r="AZ5383" s="93" t="s">
        <v>8342</v>
      </c>
      <c r="BA5383" s="88" t="s">
        <v>615</v>
      </c>
      <c r="BB5383" s="86" t="s">
        <v>616</v>
      </c>
      <c r="BC5383" s="87">
        <v>7500</v>
      </c>
      <c r="BD5383" s="90">
        <v>45717</v>
      </c>
      <c r="BE5383" s="35"/>
    </row>
    <row r="5384" spans="48:57" x14ac:dyDescent="0.25">
      <c r="AV5384" s="85">
        <v>5380</v>
      </c>
      <c r="AW5384" s="91"/>
      <c r="AX5384" s="93" t="s">
        <v>4324</v>
      </c>
      <c r="AY5384" s="87" t="s">
        <v>8343</v>
      </c>
      <c r="AZ5384" s="93" t="s">
        <v>7348</v>
      </c>
      <c r="BA5384" s="88" t="s">
        <v>1077</v>
      </c>
      <c r="BB5384" s="86" t="s">
        <v>1078</v>
      </c>
      <c r="BC5384" s="87">
        <v>8250</v>
      </c>
      <c r="BD5384" s="90">
        <v>45717</v>
      </c>
      <c r="BE5384" s="35"/>
    </row>
    <row r="5385" spans="48:57" x14ac:dyDescent="0.25">
      <c r="AV5385" s="85">
        <v>5381</v>
      </c>
      <c r="AW5385" s="91"/>
      <c r="AX5385" s="93" t="s">
        <v>4324</v>
      </c>
      <c r="AY5385" s="87" t="s">
        <v>8343</v>
      </c>
      <c r="AZ5385" s="93" t="s">
        <v>7348</v>
      </c>
      <c r="BA5385" s="88" t="s">
        <v>1607</v>
      </c>
      <c r="BB5385" s="86" t="s">
        <v>414</v>
      </c>
      <c r="BC5385" s="89">
        <v>-10875</v>
      </c>
      <c r="BD5385" s="90">
        <v>45717</v>
      </c>
      <c r="BE5385" s="35"/>
    </row>
    <row r="5386" spans="48:57" x14ac:dyDescent="0.25">
      <c r="AV5386" s="85">
        <v>5382</v>
      </c>
      <c r="AW5386" s="91"/>
      <c r="AX5386" s="93" t="s">
        <v>4324</v>
      </c>
      <c r="AY5386" s="87" t="s">
        <v>8343</v>
      </c>
      <c r="AZ5386" s="93" t="s">
        <v>7348</v>
      </c>
      <c r="BA5386" s="88" t="s">
        <v>2369</v>
      </c>
      <c r="BB5386" s="86" t="s">
        <v>1146</v>
      </c>
      <c r="BC5386" s="87">
        <v>-9555</v>
      </c>
      <c r="BD5386" s="90">
        <v>45717</v>
      </c>
      <c r="BE5386" s="35"/>
    </row>
    <row r="5387" spans="48:57" x14ac:dyDescent="0.25">
      <c r="AV5387" s="85">
        <v>5383</v>
      </c>
      <c r="AW5387" s="91"/>
      <c r="AX5387" s="93" t="s">
        <v>4324</v>
      </c>
      <c r="AY5387" s="87" t="s">
        <v>8343</v>
      </c>
      <c r="AZ5387" s="93" t="s">
        <v>7348</v>
      </c>
      <c r="BA5387" s="88" t="s">
        <v>1545</v>
      </c>
      <c r="BB5387" s="86" t="s">
        <v>1334</v>
      </c>
      <c r="BC5387" s="87">
        <v>7200</v>
      </c>
      <c r="BD5387" s="90">
        <v>45717</v>
      </c>
      <c r="BE5387" s="35"/>
    </row>
    <row r="5388" spans="48:57" x14ac:dyDescent="0.25">
      <c r="AV5388" s="85">
        <v>5384</v>
      </c>
      <c r="AW5388" s="91"/>
      <c r="AX5388" s="93" t="s">
        <v>4324</v>
      </c>
      <c r="AY5388" s="87" t="s">
        <v>8343</v>
      </c>
      <c r="AZ5388" s="93" t="s">
        <v>7348</v>
      </c>
      <c r="BA5388" s="88" t="s">
        <v>1545</v>
      </c>
      <c r="BB5388" s="86" t="s">
        <v>1334</v>
      </c>
      <c r="BC5388" s="89">
        <v>36000</v>
      </c>
      <c r="BD5388" s="90">
        <v>45689</v>
      </c>
      <c r="BE5388" s="35"/>
    </row>
    <row r="5389" spans="48:57" x14ac:dyDescent="0.25">
      <c r="AV5389" s="85">
        <v>5385</v>
      </c>
      <c r="AW5389" s="91"/>
      <c r="AX5389" s="93" t="s">
        <v>4324</v>
      </c>
      <c r="AY5389" s="87" t="s">
        <v>8343</v>
      </c>
      <c r="AZ5389" s="93" t="s">
        <v>7348</v>
      </c>
      <c r="BA5389" s="88" t="s">
        <v>7270</v>
      </c>
      <c r="BB5389" s="86" t="s">
        <v>1856</v>
      </c>
      <c r="BC5389" s="89">
        <v>14190</v>
      </c>
      <c r="BD5389" s="90">
        <v>45658</v>
      </c>
      <c r="BE5389" s="35"/>
    </row>
    <row r="5390" spans="48:57" x14ac:dyDescent="0.25">
      <c r="AV5390" s="85">
        <v>5386</v>
      </c>
      <c r="AW5390" s="91"/>
      <c r="AX5390" s="93" t="s">
        <v>4324</v>
      </c>
      <c r="AY5390" s="87" t="s">
        <v>5464</v>
      </c>
      <c r="AZ5390" s="93" t="s">
        <v>8344</v>
      </c>
      <c r="BA5390" s="88" t="s">
        <v>615</v>
      </c>
      <c r="BB5390" s="86" t="s">
        <v>616</v>
      </c>
      <c r="BC5390" s="89">
        <v>7500</v>
      </c>
      <c r="BD5390" s="90">
        <v>45717</v>
      </c>
      <c r="BE5390" s="35"/>
    </row>
    <row r="5391" spans="48:57" x14ac:dyDescent="0.25">
      <c r="AV5391" s="85">
        <v>5387</v>
      </c>
      <c r="AW5391" s="91"/>
      <c r="AX5391" s="93" t="s">
        <v>8345</v>
      </c>
      <c r="AY5391" s="87" t="s">
        <v>7605</v>
      </c>
      <c r="AZ5391" s="93" t="s">
        <v>7368</v>
      </c>
      <c r="BA5391" s="88" t="s">
        <v>732</v>
      </c>
      <c r="BB5391" s="86" t="s">
        <v>733</v>
      </c>
      <c r="BC5391" s="89">
        <v>5750</v>
      </c>
      <c r="BD5391" s="90">
        <v>45717</v>
      </c>
      <c r="BE5391" s="35"/>
    </row>
    <row r="5392" spans="48:57" x14ac:dyDescent="0.25">
      <c r="AV5392" s="85">
        <v>5388</v>
      </c>
      <c r="AW5392" s="91"/>
      <c r="AX5392" s="93" t="s">
        <v>8345</v>
      </c>
      <c r="AY5392" s="87" t="s">
        <v>7605</v>
      </c>
      <c r="AZ5392" s="93" t="s">
        <v>7368</v>
      </c>
      <c r="BA5392" s="88" t="s">
        <v>1259</v>
      </c>
      <c r="BB5392" s="86" t="s">
        <v>1260</v>
      </c>
      <c r="BC5392" s="89">
        <v>12500</v>
      </c>
      <c r="BD5392" s="90">
        <v>45717</v>
      </c>
      <c r="BE5392" s="35"/>
    </row>
    <row r="5393" spans="48:57" x14ac:dyDescent="0.25">
      <c r="AV5393" s="85">
        <v>5389</v>
      </c>
      <c r="AW5393" s="91"/>
      <c r="AX5393" s="93" t="s">
        <v>4324</v>
      </c>
      <c r="AY5393" s="87" t="s">
        <v>8346</v>
      </c>
      <c r="AZ5393" s="93" t="s">
        <v>8320</v>
      </c>
      <c r="BA5393" s="88" t="s">
        <v>1017</v>
      </c>
      <c r="BB5393" s="86" t="s">
        <v>1018</v>
      </c>
      <c r="BC5393" s="89">
        <v>15000</v>
      </c>
      <c r="BD5393" s="90">
        <v>45717</v>
      </c>
      <c r="BE5393" s="35"/>
    </row>
    <row r="5394" spans="48:57" x14ac:dyDescent="0.25">
      <c r="AV5394" s="85">
        <v>5390</v>
      </c>
      <c r="AW5394" s="91"/>
      <c r="AX5394" s="93" t="s">
        <v>4324</v>
      </c>
      <c r="AY5394" s="87" t="s">
        <v>8347</v>
      </c>
      <c r="AZ5394" s="93" t="s">
        <v>8348</v>
      </c>
      <c r="BA5394" s="88" t="s">
        <v>1077</v>
      </c>
      <c r="BB5394" s="86" t="s">
        <v>1078</v>
      </c>
      <c r="BC5394" s="89">
        <v>2750</v>
      </c>
      <c r="BD5394" s="90">
        <v>45717</v>
      </c>
      <c r="BE5394" s="35"/>
    </row>
    <row r="5395" spans="48:57" x14ac:dyDescent="0.25">
      <c r="AV5395" s="85">
        <v>5391</v>
      </c>
      <c r="AW5395" s="91"/>
      <c r="AX5395" s="93" t="s">
        <v>4324</v>
      </c>
      <c r="AY5395" s="87" t="s">
        <v>8349</v>
      </c>
      <c r="AZ5395" s="93" t="s">
        <v>8119</v>
      </c>
      <c r="BA5395" s="88" t="s">
        <v>2228</v>
      </c>
      <c r="BB5395" s="86" t="s">
        <v>790</v>
      </c>
      <c r="BC5395" s="89">
        <v>1450000</v>
      </c>
      <c r="BD5395" s="90">
        <v>45717</v>
      </c>
      <c r="BE5395" s="35"/>
    </row>
    <row r="5396" spans="48:57" x14ac:dyDescent="0.25">
      <c r="AV5396" s="85">
        <v>5392</v>
      </c>
      <c r="AW5396" s="91"/>
      <c r="AX5396" s="93" t="s">
        <v>4324</v>
      </c>
      <c r="AY5396" s="87" t="s">
        <v>8350</v>
      </c>
      <c r="AZ5396" s="93" t="s">
        <v>7304</v>
      </c>
      <c r="BA5396" s="88" t="s">
        <v>2354</v>
      </c>
      <c r="BB5396" s="86" t="s">
        <v>661</v>
      </c>
      <c r="BC5396" s="89">
        <v>29000</v>
      </c>
      <c r="BD5396" s="90">
        <v>45717</v>
      </c>
      <c r="BE5396" s="35"/>
    </row>
    <row r="5397" spans="48:57" x14ac:dyDescent="0.25">
      <c r="AV5397" s="85">
        <v>5393</v>
      </c>
      <c r="AW5397" s="91"/>
      <c r="AX5397" s="93" t="s">
        <v>4324</v>
      </c>
      <c r="AY5397" s="87" t="s">
        <v>8350</v>
      </c>
      <c r="AZ5397" s="93" t="s">
        <v>7304</v>
      </c>
      <c r="BA5397" s="88" t="s">
        <v>3291</v>
      </c>
      <c r="BB5397" s="86" t="s">
        <v>688</v>
      </c>
      <c r="BC5397" s="89">
        <v>32000</v>
      </c>
      <c r="BD5397" s="90">
        <v>45689</v>
      </c>
      <c r="BE5397" s="35"/>
    </row>
    <row r="5398" spans="48:57" x14ac:dyDescent="0.25">
      <c r="AV5398" s="85">
        <v>5394</v>
      </c>
      <c r="AW5398" s="91"/>
      <c r="AX5398" s="93" t="s">
        <v>4324</v>
      </c>
      <c r="AY5398" s="87" t="s">
        <v>8350</v>
      </c>
      <c r="AZ5398" s="93" t="s">
        <v>7304</v>
      </c>
      <c r="BA5398" s="88" t="s">
        <v>1501</v>
      </c>
      <c r="BB5398" s="86" t="s">
        <v>1310</v>
      </c>
      <c r="BC5398" s="89">
        <v>32340</v>
      </c>
      <c r="BD5398" s="90">
        <v>45658</v>
      </c>
      <c r="BE5398" s="35"/>
    </row>
    <row r="5399" spans="48:57" x14ac:dyDescent="0.25">
      <c r="AV5399" s="85">
        <v>5395</v>
      </c>
      <c r="AW5399" s="91"/>
      <c r="AX5399" s="93" t="s">
        <v>4324</v>
      </c>
      <c r="AY5399" s="87" t="s">
        <v>8350</v>
      </c>
      <c r="AZ5399" s="93" t="s">
        <v>7304</v>
      </c>
      <c r="BA5399" s="88" t="s">
        <v>1077</v>
      </c>
      <c r="BB5399" s="86" t="s">
        <v>1078</v>
      </c>
      <c r="BC5399" s="89">
        <v>55000</v>
      </c>
      <c r="BD5399" s="90">
        <v>45717</v>
      </c>
      <c r="BE5399" s="35"/>
    </row>
    <row r="5400" spans="48:57" x14ac:dyDescent="0.25">
      <c r="AV5400" s="85">
        <v>5396</v>
      </c>
      <c r="AW5400" s="91"/>
      <c r="AX5400" s="93" t="s">
        <v>4324</v>
      </c>
      <c r="AY5400" s="87" t="s">
        <v>8350</v>
      </c>
      <c r="AZ5400" s="93" t="s">
        <v>7304</v>
      </c>
      <c r="BA5400" s="88" t="s">
        <v>1501</v>
      </c>
      <c r="BB5400" s="86" t="s">
        <v>1310</v>
      </c>
      <c r="BC5400" s="89">
        <v>80850</v>
      </c>
      <c r="BD5400" s="90">
        <v>45717</v>
      </c>
      <c r="BE5400" s="35"/>
    </row>
    <row r="5401" spans="48:57" x14ac:dyDescent="0.25">
      <c r="AV5401" s="85">
        <v>5397</v>
      </c>
      <c r="AW5401" s="91"/>
      <c r="AX5401" s="93" t="s">
        <v>4324</v>
      </c>
      <c r="AY5401" s="87" t="s">
        <v>8350</v>
      </c>
      <c r="AZ5401" s="93" t="s">
        <v>7304</v>
      </c>
      <c r="BA5401" s="88" t="s">
        <v>1501</v>
      </c>
      <c r="BB5401" s="86" t="s">
        <v>1310</v>
      </c>
      <c r="BC5401" s="89">
        <v>64680</v>
      </c>
      <c r="BD5401" s="90">
        <v>45717</v>
      </c>
      <c r="BE5401" s="35"/>
    </row>
    <row r="5402" spans="48:57" x14ac:dyDescent="0.25">
      <c r="AV5402" s="85">
        <v>5398</v>
      </c>
      <c r="AW5402" s="91"/>
      <c r="AX5402" s="93" t="s">
        <v>4324</v>
      </c>
      <c r="AY5402" s="87" t="s">
        <v>8350</v>
      </c>
      <c r="AZ5402" s="93" t="s">
        <v>7304</v>
      </c>
      <c r="BA5402" s="88" t="s">
        <v>1077</v>
      </c>
      <c r="BB5402" s="86" t="s">
        <v>1078</v>
      </c>
      <c r="BC5402" s="89">
        <v>27500</v>
      </c>
      <c r="BD5402" s="90">
        <v>45717</v>
      </c>
      <c r="BE5402" s="35"/>
    </row>
    <row r="5403" spans="48:57" x14ac:dyDescent="0.25">
      <c r="AV5403" s="85">
        <v>5399</v>
      </c>
      <c r="AW5403" s="91"/>
      <c r="AX5403" s="93" t="s">
        <v>4324</v>
      </c>
      <c r="AY5403" s="87" t="s">
        <v>8350</v>
      </c>
      <c r="AZ5403" s="93" t="s">
        <v>7304</v>
      </c>
      <c r="BA5403" s="88" t="s">
        <v>1501</v>
      </c>
      <c r="BB5403" s="86" t="s">
        <v>1310</v>
      </c>
      <c r="BC5403" s="89">
        <v>48510</v>
      </c>
      <c r="BD5403" s="90">
        <v>45717</v>
      </c>
      <c r="BE5403" s="35"/>
    </row>
    <row r="5404" spans="48:57" x14ac:dyDescent="0.25">
      <c r="AV5404" s="85">
        <v>5400</v>
      </c>
      <c r="AW5404" s="91"/>
      <c r="AX5404" s="93" t="s">
        <v>4324</v>
      </c>
      <c r="AY5404" s="87" t="s">
        <v>8350</v>
      </c>
      <c r="AZ5404" s="93" t="s">
        <v>7304</v>
      </c>
      <c r="BA5404" s="88" t="s">
        <v>1501</v>
      </c>
      <c r="BB5404" s="86" t="s">
        <v>1310</v>
      </c>
      <c r="BC5404" s="89">
        <v>80850</v>
      </c>
      <c r="BD5404" s="90">
        <v>45717</v>
      </c>
      <c r="BE5404" s="35"/>
    </row>
    <row r="5405" spans="48:57" x14ac:dyDescent="0.25">
      <c r="AV5405" s="85">
        <v>5401</v>
      </c>
      <c r="AW5405" s="91"/>
      <c r="AX5405" s="93" t="s">
        <v>4324</v>
      </c>
      <c r="AY5405" s="87" t="s">
        <v>1745</v>
      </c>
      <c r="AZ5405" s="93" t="s">
        <v>8019</v>
      </c>
      <c r="BA5405" s="88" t="s">
        <v>1077</v>
      </c>
      <c r="BB5405" s="86" t="s">
        <v>1078</v>
      </c>
      <c r="BC5405" s="87">
        <v>5500</v>
      </c>
      <c r="BD5405" s="90">
        <v>45717</v>
      </c>
      <c r="BE5405" s="35"/>
    </row>
    <row r="5406" spans="48:57" x14ac:dyDescent="0.25">
      <c r="AV5406" s="85">
        <v>5402</v>
      </c>
      <c r="AW5406" s="91"/>
      <c r="AX5406" s="93" t="s">
        <v>4324</v>
      </c>
      <c r="AY5406" s="87" t="s">
        <v>1745</v>
      </c>
      <c r="AZ5406" s="93" t="s">
        <v>8019</v>
      </c>
      <c r="BA5406" s="88" t="s">
        <v>7269</v>
      </c>
      <c r="BB5406" s="86" t="s">
        <v>1722</v>
      </c>
      <c r="BC5406" s="87">
        <v>29750</v>
      </c>
      <c r="BD5406" s="90">
        <v>45689</v>
      </c>
      <c r="BE5406" s="35"/>
    </row>
    <row r="5407" spans="48:57" x14ac:dyDescent="0.25">
      <c r="AV5407" s="85">
        <v>5403</v>
      </c>
      <c r="AW5407" s="91"/>
      <c r="AX5407" s="93" t="s">
        <v>4324</v>
      </c>
      <c r="AY5407" s="87" t="s">
        <v>1745</v>
      </c>
      <c r="AZ5407" s="93" t="s">
        <v>8019</v>
      </c>
      <c r="BA5407" s="88" t="s">
        <v>2199</v>
      </c>
      <c r="BB5407" s="86" t="s">
        <v>752</v>
      </c>
      <c r="BC5407" s="89">
        <v>13140</v>
      </c>
      <c r="BD5407" s="90">
        <v>45658</v>
      </c>
      <c r="BE5407" s="35"/>
    </row>
    <row r="5408" spans="48:57" x14ac:dyDescent="0.25">
      <c r="AV5408" s="85">
        <v>5404</v>
      </c>
      <c r="AW5408" s="91"/>
      <c r="AX5408" s="93" t="s">
        <v>4324</v>
      </c>
      <c r="AY5408" s="87" t="s">
        <v>1745</v>
      </c>
      <c r="AZ5408" s="93" t="s">
        <v>8019</v>
      </c>
      <c r="BA5408" s="88" t="s">
        <v>1077</v>
      </c>
      <c r="BB5408" s="86" t="s">
        <v>1078</v>
      </c>
      <c r="BC5408" s="89">
        <v>5500</v>
      </c>
      <c r="BD5408" s="90">
        <v>45717</v>
      </c>
      <c r="BE5408" s="35"/>
    </row>
    <row r="5409" spans="48:57" x14ac:dyDescent="0.25">
      <c r="AV5409" s="85">
        <v>5405</v>
      </c>
      <c r="AW5409" s="91"/>
      <c r="AX5409" s="93" t="s">
        <v>4324</v>
      </c>
      <c r="AY5409" s="87" t="s">
        <v>1745</v>
      </c>
      <c r="AZ5409" s="93" t="s">
        <v>8019</v>
      </c>
      <c r="BA5409" s="88" t="s">
        <v>1077</v>
      </c>
      <c r="BB5409" s="86" t="s">
        <v>1078</v>
      </c>
      <c r="BC5409" s="89">
        <v>2750</v>
      </c>
      <c r="BD5409" s="90">
        <v>45717</v>
      </c>
      <c r="BE5409" s="35"/>
    </row>
    <row r="5410" spans="48:57" x14ac:dyDescent="0.25">
      <c r="AV5410" s="85">
        <v>5406</v>
      </c>
      <c r="AW5410" s="91"/>
      <c r="AX5410" s="93" t="s">
        <v>4324</v>
      </c>
      <c r="AY5410" s="87" t="s">
        <v>1745</v>
      </c>
      <c r="AZ5410" s="93" t="s">
        <v>8019</v>
      </c>
      <c r="BA5410" s="88" t="s">
        <v>1077</v>
      </c>
      <c r="BB5410" s="86" t="s">
        <v>1078</v>
      </c>
      <c r="BC5410" s="89">
        <v>5500</v>
      </c>
      <c r="BD5410" s="90">
        <v>45717</v>
      </c>
      <c r="BE5410" s="35"/>
    </row>
    <row r="5411" spans="48:57" x14ac:dyDescent="0.25">
      <c r="AV5411" s="85">
        <v>5407</v>
      </c>
      <c r="AW5411" s="91"/>
      <c r="AX5411" s="93" t="s">
        <v>4324</v>
      </c>
      <c r="AY5411" s="87" t="s">
        <v>1745</v>
      </c>
      <c r="AZ5411" s="93" t="s">
        <v>8019</v>
      </c>
      <c r="BA5411" s="88" t="s">
        <v>2328</v>
      </c>
      <c r="BB5411" s="86" t="s">
        <v>85</v>
      </c>
      <c r="BC5411" s="87">
        <v>19890</v>
      </c>
      <c r="BD5411" s="90">
        <v>45717</v>
      </c>
      <c r="BE5411" s="35"/>
    </row>
    <row r="5412" spans="48:57" x14ac:dyDescent="0.25">
      <c r="AV5412" s="85">
        <v>5408</v>
      </c>
      <c r="AW5412" s="91"/>
      <c r="AX5412" s="93" t="s">
        <v>4324</v>
      </c>
      <c r="AY5412" s="87" t="s">
        <v>1745</v>
      </c>
      <c r="AZ5412" s="93" t="s">
        <v>8019</v>
      </c>
      <c r="BA5412" s="88" t="s">
        <v>1077</v>
      </c>
      <c r="BB5412" s="86" t="s">
        <v>1078</v>
      </c>
      <c r="BC5412" s="87">
        <v>2750</v>
      </c>
      <c r="BD5412" s="90">
        <v>45717</v>
      </c>
      <c r="BE5412" s="35"/>
    </row>
    <row r="5413" spans="48:57" x14ac:dyDescent="0.25">
      <c r="AV5413" s="85">
        <v>5409</v>
      </c>
      <c r="AW5413" s="91"/>
      <c r="AX5413" s="93" t="s">
        <v>4324</v>
      </c>
      <c r="AY5413" s="87" t="s">
        <v>1745</v>
      </c>
      <c r="AZ5413" s="93" t="s">
        <v>8019</v>
      </c>
      <c r="BA5413" s="88" t="s">
        <v>2328</v>
      </c>
      <c r="BB5413" s="86" t="s">
        <v>85</v>
      </c>
      <c r="BC5413" s="87">
        <v>19890</v>
      </c>
      <c r="BD5413" s="90">
        <v>45717</v>
      </c>
      <c r="BE5413" s="35"/>
    </row>
    <row r="5414" spans="48:57" x14ac:dyDescent="0.25">
      <c r="AV5414" s="85">
        <v>5410</v>
      </c>
      <c r="AW5414" s="91"/>
      <c r="AX5414" s="93" t="s">
        <v>4324</v>
      </c>
      <c r="AY5414" s="87" t="s">
        <v>1745</v>
      </c>
      <c r="AZ5414" s="93" t="s">
        <v>8019</v>
      </c>
      <c r="BA5414" s="88" t="s">
        <v>7467</v>
      </c>
      <c r="BB5414" s="86" t="s">
        <v>1546</v>
      </c>
      <c r="BC5414" s="89">
        <v>26760</v>
      </c>
      <c r="BD5414" s="90">
        <v>45717</v>
      </c>
      <c r="BE5414" s="35"/>
    </row>
    <row r="5415" spans="48:57" x14ac:dyDescent="0.25">
      <c r="AV5415" s="85">
        <v>5411</v>
      </c>
      <c r="AW5415" s="91"/>
      <c r="AX5415" s="93" t="s">
        <v>4324</v>
      </c>
      <c r="AY5415" s="87" t="s">
        <v>1745</v>
      </c>
      <c r="AZ5415" s="93" t="s">
        <v>8019</v>
      </c>
      <c r="BA5415" s="88" t="s">
        <v>1077</v>
      </c>
      <c r="BB5415" s="86" t="s">
        <v>1078</v>
      </c>
      <c r="BC5415" s="89">
        <v>5500</v>
      </c>
      <c r="BD5415" s="90">
        <v>45689</v>
      </c>
      <c r="BE5415" s="35"/>
    </row>
    <row r="5416" spans="48:57" x14ac:dyDescent="0.25">
      <c r="AV5416" s="85">
        <v>5412</v>
      </c>
      <c r="AW5416" s="91"/>
      <c r="AX5416" s="93" t="s">
        <v>4324</v>
      </c>
      <c r="AY5416" s="87" t="s">
        <v>1745</v>
      </c>
      <c r="AZ5416" s="93" t="s">
        <v>8019</v>
      </c>
      <c r="BA5416" s="88" t="s">
        <v>2328</v>
      </c>
      <c r="BB5416" s="86" t="s">
        <v>85</v>
      </c>
      <c r="BC5416" s="89">
        <v>9945</v>
      </c>
      <c r="BD5416" s="90">
        <v>45658</v>
      </c>
      <c r="BE5416" s="35"/>
    </row>
    <row r="5417" spans="48:57" x14ac:dyDescent="0.25">
      <c r="AV5417" s="85">
        <v>5413</v>
      </c>
      <c r="AW5417" s="91"/>
      <c r="AX5417" s="93" t="s">
        <v>4324</v>
      </c>
      <c r="AY5417" s="87" t="s">
        <v>1745</v>
      </c>
      <c r="AZ5417" s="93" t="s">
        <v>8019</v>
      </c>
      <c r="BA5417" s="88" t="s">
        <v>1077</v>
      </c>
      <c r="BB5417" s="86" t="s">
        <v>1078</v>
      </c>
      <c r="BC5417" s="89">
        <v>2750</v>
      </c>
      <c r="BD5417" s="90">
        <v>45717</v>
      </c>
      <c r="BE5417" s="35"/>
    </row>
    <row r="5418" spans="48:57" x14ac:dyDescent="0.25">
      <c r="AV5418" s="85">
        <v>5414</v>
      </c>
      <c r="AW5418" s="91"/>
      <c r="AX5418" s="93" t="s">
        <v>4324</v>
      </c>
      <c r="AY5418" s="87" t="s">
        <v>1745</v>
      </c>
      <c r="AZ5418" s="93" t="s">
        <v>8019</v>
      </c>
      <c r="BA5418" s="88" t="s">
        <v>1077</v>
      </c>
      <c r="BB5418" s="86" t="s">
        <v>1078</v>
      </c>
      <c r="BC5418" s="89">
        <v>5500</v>
      </c>
      <c r="BD5418" s="90">
        <v>45717</v>
      </c>
      <c r="BE5418" s="35"/>
    </row>
    <row r="5419" spans="48:57" x14ac:dyDescent="0.25">
      <c r="AV5419" s="85">
        <v>5415</v>
      </c>
      <c r="AW5419" s="91"/>
      <c r="AX5419" s="93" t="s">
        <v>4324</v>
      </c>
      <c r="AY5419" s="87" t="s">
        <v>8351</v>
      </c>
      <c r="AZ5419" s="93" t="s">
        <v>7298</v>
      </c>
      <c r="BA5419" s="88" t="s">
        <v>2203</v>
      </c>
      <c r="BB5419" s="86" t="s">
        <v>140</v>
      </c>
      <c r="BC5419" s="89">
        <v>3450</v>
      </c>
      <c r="BD5419" s="90">
        <v>45717</v>
      </c>
      <c r="BE5419" s="35"/>
    </row>
    <row r="5420" spans="48:57" x14ac:dyDescent="0.25">
      <c r="AV5420" s="85">
        <v>5416</v>
      </c>
      <c r="AW5420" s="91"/>
      <c r="AX5420" s="93" t="s">
        <v>4324</v>
      </c>
      <c r="AY5420" s="87" t="s">
        <v>1610</v>
      </c>
      <c r="AZ5420" s="93" t="s">
        <v>8352</v>
      </c>
      <c r="BA5420" s="88" t="s">
        <v>3463</v>
      </c>
      <c r="BB5420" s="86" t="s">
        <v>752</v>
      </c>
      <c r="BC5420" s="89">
        <v>109500</v>
      </c>
      <c r="BD5420" s="90">
        <v>45717</v>
      </c>
      <c r="BE5420" s="35"/>
    </row>
    <row r="5421" spans="48:57" x14ac:dyDescent="0.25">
      <c r="AV5421" s="85">
        <v>5417</v>
      </c>
      <c r="AW5421" s="91"/>
      <c r="AX5421" s="93" t="s">
        <v>4324</v>
      </c>
      <c r="AY5421" s="87" t="s">
        <v>8353</v>
      </c>
      <c r="AZ5421" s="93" t="s">
        <v>8354</v>
      </c>
      <c r="BA5421" s="88" t="s">
        <v>2228</v>
      </c>
      <c r="BB5421" s="86" t="s">
        <v>790</v>
      </c>
      <c r="BC5421" s="89">
        <v>14500</v>
      </c>
      <c r="BD5421" s="90">
        <v>45717</v>
      </c>
      <c r="BE5421" s="35"/>
    </row>
    <row r="5422" spans="48:57" x14ac:dyDescent="0.25">
      <c r="AV5422" s="85">
        <v>5418</v>
      </c>
      <c r="AW5422" s="91"/>
      <c r="AX5422" s="93" t="s">
        <v>4324</v>
      </c>
      <c r="AY5422" s="87" t="s">
        <v>1705</v>
      </c>
      <c r="AZ5422" s="93" t="s">
        <v>8069</v>
      </c>
      <c r="BA5422" s="88" t="s">
        <v>1077</v>
      </c>
      <c r="BB5422" s="86" t="s">
        <v>1078</v>
      </c>
      <c r="BC5422" s="89">
        <v>2750</v>
      </c>
      <c r="BD5422" s="90">
        <v>45717</v>
      </c>
      <c r="BE5422" s="35"/>
    </row>
    <row r="5423" spans="48:57" x14ac:dyDescent="0.25">
      <c r="AV5423" s="85">
        <v>5419</v>
      </c>
      <c r="AW5423" s="91"/>
      <c r="AX5423" s="93" t="s">
        <v>4324</v>
      </c>
      <c r="AY5423" s="87" t="s">
        <v>1705</v>
      </c>
      <c r="AZ5423" s="93" t="s">
        <v>8069</v>
      </c>
      <c r="BA5423" s="88" t="s">
        <v>1077</v>
      </c>
      <c r="BB5423" s="86" t="s">
        <v>1078</v>
      </c>
      <c r="BC5423" s="89">
        <v>8250</v>
      </c>
      <c r="BD5423" s="90">
        <v>45717</v>
      </c>
      <c r="BE5423" s="35"/>
    </row>
    <row r="5424" spans="48:57" x14ac:dyDescent="0.25">
      <c r="AV5424" s="85">
        <v>5420</v>
      </c>
      <c r="AW5424" s="91"/>
      <c r="AX5424" s="93" t="s">
        <v>4324</v>
      </c>
      <c r="AY5424" s="87" t="s">
        <v>1705</v>
      </c>
      <c r="AZ5424" s="93" t="s">
        <v>8069</v>
      </c>
      <c r="BA5424" s="88" t="s">
        <v>1077</v>
      </c>
      <c r="BB5424" s="86" t="s">
        <v>1078</v>
      </c>
      <c r="BC5424" s="89">
        <v>5500</v>
      </c>
      <c r="BD5424" s="90">
        <v>45689</v>
      </c>
      <c r="BE5424" s="35"/>
    </row>
    <row r="5425" spans="48:57" x14ac:dyDescent="0.25">
      <c r="AV5425" s="85">
        <v>5421</v>
      </c>
      <c r="AW5425" s="91"/>
      <c r="AX5425" s="93" t="s">
        <v>4324</v>
      </c>
      <c r="AY5425" s="87" t="s">
        <v>8355</v>
      </c>
      <c r="AZ5425" s="93" t="s">
        <v>7322</v>
      </c>
      <c r="BA5425" s="88" t="s">
        <v>7301</v>
      </c>
      <c r="BB5425" s="86" t="s">
        <v>7302</v>
      </c>
      <c r="BC5425" s="89">
        <v>19350</v>
      </c>
      <c r="BD5425" s="90">
        <v>45658</v>
      </c>
      <c r="BE5425" s="35"/>
    </row>
    <row r="5426" spans="48:57" x14ac:dyDescent="0.25">
      <c r="AV5426" s="85">
        <v>5422</v>
      </c>
      <c r="AW5426" s="91"/>
      <c r="AX5426" s="93" t="s">
        <v>4324</v>
      </c>
      <c r="AY5426" s="87" t="s">
        <v>8355</v>
      </c>
      <c r="AZ5426" s="93" t="s">
        <v>7322</v>
      </c>
      <c r="BA5426" s="88" t="s">
        <v>7301</v>
      </c>
      <c r="BB5426" s="86" t="s">
        <v>7302</v>
      </c>
      <c r="BC5426" s="89">
        <v>19350</v>
      </c>
      <c r="BD5426" s="90">
        <v>45717</v>
      </c>
      <c r="BE5426" s="35"/>
    </row>
    <row r="5427" spans="48:57" x14ac:dyDescent="0.25">
      <c r="AV5427" s="85">
        <v>5423</v>
      </c>
      <c r="AW5427" s="91"/>
      <c r="AX5427" s="93" t="s">
        <v>4324</v>
      </c>
      <c r="AY5427" s="87" t="s">
        <v>8355</v>
      </c>
      <c r="AZ5427" s="93" t="s">
        <v>7322</v>
      </c>
      <c r="BA5427" s="88" t="s">
        <v>7301</v>
      </c>
      <c r="BB5427" s="86" t="s">
        <v>7302</v>
      </c>
      <c r="BC5427" s="89">
        <v>58050</v>
      </c>
      <c r="BD5427" s="90">
        <v>45717</v>
      </c>
      <c r="BE5427" s="35"/>
    </row>
    <row r="5428" spans="48:57" x14ac:dyDescent="0.25">
      <c r="AV5428" s="85">
        <v>5424</v>
      </c>
      <c r="AW5428" s="91"/>
      <c r="AX5428" s="93" t="s">
        <v>4324</v>
      </c>
      <c r="AY5428" s="87" t="s">
        <v>8355</v>
      </c>
      <c r="AZ5428" s="93" t="s">
        <v>7322</v>
      </c>
      <c r="BA5428" s="88" t="s">
        <v>7301</v>
      </c>
      <c r="BB5428" s="86" t="s">
        <v>7302</v>
      </c>
      <c r="BC5428" s="89">
        <v>38700</v>
      </c>
      <c r="BD5428" s="90">
        <v>45717</v>
      </c>
      <c r="BE5428" s="35"/>
    </row>
    <row r="5429" spans="48:57" x14ac:dyDescent="0.25">
      <c r="AV5429" s="85">
        <v>5425</v>
      </c>
      <c r="AW5429" s="91"/>
      <c r="AX5429" s="93" t="s">
        <v>4324</v>
      </c>
      <c r="AY5429" s="87" t="s">
        <v>8355</v>
      </c>
      <c r="AZ5429" s="93" t="s">
        <v>7322</v>
      </c>
      <c r="BA5429" s="88" t="s">
        <v>7301</v>
      </c>
      <c r="BB5429" s="86" t="s">
        <v>7302</v>
      </c>
      <c r="BC5429" s="89">
        <v>212850</v>
      </c>
      <c r="BD5429" s="90">
        <v>45717</v>
      </c>
      <c r="BE5429" s="35"/>
    </row>
    <row r="5430" spans="48:57" x14ac:dyDescent="0.25">
      <c r="AV5430" s="85">
        <v>5426</v>
      </c>
      <c r="AW5430" s="91"/>
      <c r="AX5430" s="93" t="s">
        <v>4324</v>
      </c>
      <c r="AY5430" s="87" t="s">
        <v>8355</v>
      </c>
      <c r="AZ5430" s="93" t="s">
        <v>7322</v>
      </c>
      <c r="BA5430" s="88" t="s">
        <v>7301</v>
      </c>
      <c r="BB5430" s="86" t="s">
        <v>7302</v>
      </c>
      <c r="BC5430" s="89">
        <v>116100</v>
      </c>
      <c r="BD5430" s="90">
        <v>45717</v>
      </c>
      <c r="BE5430" s="35"/>
    </row>
    <row r="5431" spans="48:57" x14ac:dyDescent="0.25">
      <c r="AV5431" s="85">
        <v>5427</v>
      </c>
      <c r="AW5431" s="91"/>
      <c r="AX5431" s="93" t="s">
        <v>4324</v>
      </c>
      <c r="AY5431" s="87" t="s">
        <v>8356</v>
      </c>
      <c r="AZ5431" s="93" t="s">
        <v>7336</v>
      </c>
      <c r="BA5431" s="88" t="s">
        <v>645</v>
      </c>
      <c r="BB5431" s="86" t="s">
        <v>646</v>
      </c>
      <c r="BC5431" s="89">
        <v>9500</v>
      </c>
      <c r="BD5431" s="90">
        <v>45717</v>
      </c>
      <c r="BE5431" s="35"/>
    </row>
    <row r="5432" spans="48:57" x14ac:dyDescent="0.25">
      <c r="AV5432" s="85">
        <v>5428</v>
      </c>
      <c r="AW5432" s="91"/>
      <c r="AX5432" s="93" t="s">
        <v>4324</v>
      </c>
      <c r="AY5432" s="87" t="s">
        <v>8357</v>
      </c>
      <c r="AZ5432" s="93" t="s">
        <v>7497</v>
      </c>
      <c r="BA5432" s="88" t="s">
        <v>5738</v>
      </c>
      <c r="BB5432" s="86" t="s">
        <v>2157</v>
      </c>
      <c r="BC5432" s="89">
        <v>-945</v>
      </c>
      <c r="BD5432" s="90">
        <v>45717</v>
      </c>
      <c r="BE5432" s="35"/>
    </row>
    <row r="5433" spans="48:57" x14ac:dyDescent="0.25">
      <c r="AV5433" s="85">
        <v>5429</v>
      </c>
      <c r="AW5433" s="91"/>
      <c r="AX5433" s="93" t="s">
        <v>4324</v>
      </c>
      <c r="AY5433" s="87" t="s">
        <v>150</v>
      </c>
      <c r="AZ5433" s="93" t="s">
        <v>7725</v>
      </c>
      <c r="BA5433" s="88" t="s">
        <v>2363</v>
      </c>
      <c r="BB5433" s="86" t="s">
        <v>461</v>
      </c>
      <c r="BC5433" s="89">
        <v>16290</v>
      </c>
      <c r="BD5433" s="90">
        <v>45689</v>
      </c>
      <c r="BE5433" s="35"/>
    </row>
    <row r="5434" spans="48:57" x14ac:dyDescent="0.25">
      <c r="AV5434" s="85">
        <v>5430</v>
      </c>
      <c r="AW5434" s="91"/>
      <c r="AX5434" s="93" t="s">
        <v>4324</v>
      </c>
      <c r="AY5434" s="87" t="s">
        <v>150</v>
      </c>
      <c r="AZ5434" s="93" t="s">
        <v>7725</v>
      </c>
      <c r="BA5434" s="88" t="s">
        <v>1686</v>
      </c>
      <c r="BB5434" s="86" t="s">
        <v>1033</v>
      </c>
      <c r="BC5434" s="89">
        <v>15945</v>
      </c>
      <c r="BD5434" s="90">
        <v>45658</v>
      </c>
      <c r="BE5434" s="35"/>
    </row>
    <row r="5435" spans="48:57" x14ac:dyDescent="0.25">
      <c r="AV5435" s="85">
        <v>5431</v>
      </c>
      <c r="AW5435" s="91"/>
      <c r="AX5435" s="93" t="s">
        <v>4324</v>
      </c>
      <c r="AY5435" s="87" t="s">
        <v>150</v>
      </c>
      <c r="AZ5435" s="93" t="s">
        <v>7725</v>
      </c>
      <c r="BA5435" s="88" t="s">
        <v>1837</v>
      </c>
      <c r="BB5435" s="86" t="s">
        <v>1794</v>
      </c>
      <c r="BC5435" s="89">
        <v>-24500</v>
      </c>
      <c r="BD5435" s="90">
        <v>45717</v>
      </c>
      <c r="BE5435" s="35"/>
    </row>
    <row r="5436" spans="48:57" x14ac:dyDescent="0.25">
      <c r="AV5436" s="85">
        <v>5432</v>
      </c>
      <c r="AW5436" s="91"/>
      <c r="AX5436" s="93" t="s">
        <v>4324</v>
      </c>
      <c r="AY5436" s="87" t="s">
        <v>150</v>
      </c>
      <c r="AZ5436" s="93" t="s">
        <v>7725</v>
      </c>
      <c r="BA5436" s="88" t="s">
        <v>645</v>
      </c>
      <c r="BB5436" s="86" t="s">
        <v>646</v>
      </c>
      <c r="BC5436" s="89">
        <v>-9500</v>
      </c>
      <c r="BD5436" s="90">
        <v>45717</v>
      </c>
      <c r="BE5436" s="35"/>
    </row>
    <row r="5437" spans="48:57" x14ac:dyDescent="0.25">
      <c r="AV5437" s="85">
        <v>5433</v>
      </c>
      <c r="AW5437" s="91"/>
      <c r="AX5437" s="93" t="s">
        <v>4324</v>
      </c>
      <c r="AY5437" s="87" t="s">
        <v>150</v>
      </c>
      <c r="AZ5437" s="93" t="s">
        <v>7725</v>
      </c>
      <c r="BA5437" s="88" t="s">
        <v>1712</v>
      </c>
      <c r="BB5437" s="86" t="s">
        <v>1081</v>
      </c>
      <c r="BC5437" s="89">
        <v>11415</v>
      </c>
      <c r="BD5437" s="90">
        <v>45717</v>
      </c>
      <c r="BE5437" s="35"/>
    </row>
    <row r="5438" spans="48:57" x14ac:dyDescent="0.25">
      <c r="AV5438" s="85">
        <v>5434</v>
      </c>
      <c r="AW5438" s="91"/>
      <c r="AX5438" s="93" t="s">
        <v>4324</v>
      </c>
      <c r="AY5438" s="87" t="s">
        <v>150</v>
      </c>
      <c r="AZ5438" s="93" t="s">
        <v>7725</v>
      </c>
      <c r="BA5438" s="88" t="s">
        <v>1077</v>
      </c>
      <c r="BB5438" s="86" t="s">
        <v>1078</v>
      </c>
      <c r="BC5438" s="89">
        <v>13750</v>
      </c>
      <c r="BD5438" s="90">
        <v>45717</v>
      </c>
      <c r="BE5438" s="35"/>
    </row>
    <row r="5439" spans="48:57" x14ac:dyDescent="0.25">
      <c r="AV5439" s="85">
        <v>5435</v>
      </c>
      <c r="AW5439" s="91"/>
      <c r="AX5439" s="93" t="s">
        <v>4324</v>
      </c>
      <c r="AY5439" s="87" t="s">
        <v>150</v>
      </c>
      <c r="AZ5439" s="93" t="s">
        <v>7725</v>
      </c>
      <c r="BA5439" s="88" t="s">
        <v>7072</v>
      </c>
      <c r="BB5439" s="86" t="s">
        <v>1056</v>
      </c>
      <c r="BC5439" s="89">
        <v>32220</v>
      </c>
      <c r="BD5439" s="90">
        <v>45717</v>
      </c>
      <c r="BE5439" s="35"/>
    </row>
    <row r="5440" spans="48:57" x14ac:dyDescent="0.25">
      <c r="AV5440" s="85">
        <v>5436</v>
      </c>
      <c r="AW5440" s="91"/>
      <c r="AX5440" s="93" t="s">
        <v>4324</v>
      </c>
      <c r="AY5440" s="87" t="s">
        <v>150</v>
      </c>
      <c r="AZ5440" s="93" t="s">
        <v>7725</v>
      </c>
      <c r="BA5440" s="88" t="s">
        <v>8073</v>
      </c>
      <c r="BB5440" s="86" t="s">
        <v>1310</v>
      </c>
      <c r="BC5440" s="89">
        <v>-45276</v>
      </c>
      <c r="BD5440" s="90">
        <v>45717</v>
      </c>
      <c r="BE5440" s="35"/>
    </row>
    <row r="5441" spans="48:57" x14ac:dyDescent="0.25">
      <c r="AV5441" s="85">
        <v>5437</v>
      </c>
      <c r="AW5441" s="91"/>
      <c r="AX5441" s="93" t="s">
        <v>4324</v>
      </c>
      <c r="AY5441" s="87" t="s">
        <v>150</v>
      </c>
      <c r="AZ5441" s="93" t="s">
        <v>7725</v>
      </c>
      <c r="BA5441" s="88" t="s">
        <v>1607</v>
      </c>
      <c r="BB5441" s="86" t="s">
        <v>414</v>
      </c>
      <c r="BC5441" s="89">
        <v>32625</v>
      </c>
      <c r="BD5441" s="90">
        <v>45717</v>
      </c>
      <c r="BE5441" s="35"/>
    </row>
    <row r="5442" spans="48:57" x14ac:dyDescent="0.25">
      <c r="AV5442" s="85">
        <v>5438</v>
      </c>
      <c r="AW5442" s="91"/>
      <c r="AX5442" s="93" t="s">
        <v>4324</v>
      </c>
      <c r="AY5442" s="87" t="s">
        <v>8358</v>
      </c>
      <c r="AZ5442" s="93" t="s">
        <v>7288</v>
      </c>
      <c r="BA5442" s="88" t="s">
        <v>1041</v>
      </c>
      <c r="BB5442" s="86" t="s">
        <v>1004</v>
      </c>
      <c r="BC5442" s="89">
        <v>6000</v>
      </c>
      <c r="BD5442" s="90">
        <v>45689</v>
      </c>
      <c r="BE5442" s="35"/>
    </row>
    <row r="5443" spans="48:57" x14ac:dyDescent="0.25">
      <c r="AV5443" s="85">
        <v>5439</v>
      </c>
      <c r="AW5443" s="91"/>
      <c r="AX5443" s="93" t="s">
        <v>4324</v>
      </c>
      <c r="AY5443" s="87" t="s">
        <v>8359</v>
      </c>
      <c r="AZ5443" s="93" t="s">
        <v>8360</v>
      </c>
      <c r="BA5443" s="88" t="s">
        <v>2324</v>
      </c>
      <c r="BB5443" s="86" t="s">
        <v>61</v>
      </c>
      <c r="BC5443" s="89">
        <v>6180</v>
      </c>
      <c r="BD5443" s="90">
        <v>45658</v>
      </c>
      <c r="BE5443" s="35"/>
    </row>
    <row r="5444" spans="48:57" x14ac:dyDescent="0.25">
      <c r="AV5444" s="85">
        <v>5440</v>
      </c>
      <c r="AW5444" s="91"/>
      <c r="AX5444" s="93" t="s">
        <v>4324</v>
      </c>
      <c r="AY5444" s="87" t="s">
        <v>8361</v>
      </c>
      <c r="AZ5444" s="93" t="s">
        <v>7783</v>
      </c>
      <c r="BA5444" s="88" t="s">
        <v>2891</v>
      </c>
      <c r="BB5444" s="86" t="s">
        <v>133</v>
      </c>
      <c r="BC5444" s="89">
        <v>6780</v>
      </c>
      <c r="BD5444" s="90">
        <v>45717</v>
      </c>
      <c r="BE5444" s="35"/>
    </row>
    <row r="5445" spans="48:57" x14ac:dyDescent="0.25">
      <c r="AV5445" s="85">
        <v>5441</v>
      </c>
      <c r="AW5445" s="91"/>
      <c r="AX5445" s="93" t="s">
        <v>4324</v>
      </c>
      <c r="AY5445" s="87" t="s">
        <v>8362</v>
      </c>
      <c r="AZ5445" s="93" t="s">
        <v>8363</v>
      </c>
      <c r="BA5445" s="88" t="s">
        <v>1017</v>
      </c>
      <c r="BB5445" s="86" t="s">
        <v>1018</v>
      </c>
      <c r="BC5445" s="89">
        <v>75000</v>
      </c>
      <c r="BD5445" s="90">
        <v>45717</v>
      </c>
      <c r="BE5445" s="35"/>
    </row>
    <row r="5446" spans="48:57" x14ac:dyDescent="0.25">
      <c r="AV5446" s="85">
        <v>5442</v>
      </c>
      <c r="AW5446" s="91"/>
      <c r="AX5446" s="93" t="s">
        <v>4324</v>
      </c>
      <c r="AY5446" s="87" t="s">
        <v>2103</v>
      </c>
      <c r="AZ5446" s="93" t="s">
        <v>7338</v>
      </c>
      <c r="BA5446" s="88" t="s">
        <v>615</v>
      </c>
      <c r="BB5446" s="86" t="s">
        <v>616</v>
      </c>
      <c r="BC5446" s="89">
        <v>7500</v>
      </c>
      <c r="BD5446" s="90">
        <v>45717</v>
      </c>
      <c r="BE5446" s="35"/>
    </row>
    <row r="5447" spans="48:57" x14ac:dyDescent="0.25">
      <c r="AV5447" s="85">
        <v>5443</v>
      </c>
      <c r="AW5447" s="91"/>
      <c r="AX5447" s="93" t="s">
        <v>4324</v>
      </c>
      <c r="AY5447" s="87" t="s">
        <v>1604</v>
      </c>
      <c r="AZ5447" s="93" t="s">
        <v>7267</v>
      </c>
      <c r="BA5447" s="88" t="s">
        <v>499</v>
      </c>
      <c r="BB5447" s="86" t="s">
        <v>500</v>
      </c>
      <c r="BC5447" s="89">
        <v>51900</v>
      </c>
      <c r="BD5447" s="90">
        <v>45717</v>
      </c>
      <c r="BE5447" s="35"/>
    </row>
    <row r="5448" spans="48:57" x14ac:dyDescent="0.25">
      <c r="AV5448" s="85">
        <v>5444</v>
      </c>
      <c r="AW5448" s="91"/>
      <c r="AX5448" s="93" t="s">
        <v>4324</v>
      </c>
      <c r="AY5448" s="87" t="s">
        <v>1604</v>
      </c>
      <c r="AZ5448" s="93" t="s">
        <v>7267</v>
      </c>
      <c r="BA5448" s="88" t="s">
        <v>2363</v>
      </c>
      <c r="BB5448" s="86" t="s">
        <v>461</v>
      </c>
      <c r="BC5448" s="89">
        <v>54300</v>
      </c>
      <c r="BD5448" s="90">
        <v>45717</v>
      </c>
      <c r="BE5448" s="35"/>
    </row>
    <row r="5449" spans="48:57" x14ac:dyDescent="0.25">
      <c r="AV5449" s="85">
        <v>5445</v>
      </c>
      <c r="AW5449" s="91"/>
      <c r="AX5449" s="93" t="s">
        <v>4324</v>
      </c>
      <c r="AY5449" s="87" t="s">
        <v>1604</v>
      </c>
      <c r="AZ5449" s="93" t="s">
        <v>7267</v>
      </c>
      <c r="BA5449" s="88" t="s">
        <v>499</v>
      </c>
      <c r="BB5449" s="86" t="s">
        <v>500</v>
      </c>
      <c r="BC5449" s="89">
        <v>51900</v>
      </c>
      <c r="BD5449" s="90">
        <v>45717</v>
      </c>
      <c r="BE5449" s="35"/>
    </row>
    <row r="5450" spans="48:57" x14ac:dyDescent="0.25">
      <c r="AV5450" s="85">
        <v>5446</v>
      </c>
      <c r="AW5450" s="91"/>
      <c r="AX5450" s="93" t="s">
        <v>4324</v>
      </c>
      <c r="AY5450" s="87" t="s">
        <v>1604</v>
      </c>
      <c r="AZ5450" s="93" t="s">
        <v>7267</v>
      </c>
      <c r="BA5450" s="88" t="s">
        <v>499</v>
      </c>
      <c r="BB5450" s="86" t="s">
        <v>500</v>
      </c>
      <c r="BC5450" s="89">
        <v>51900</v>
      </c>
      <c r="BD5450" s="90">
        <v>45717</v>
      </c>
      <c r="BE5450" s="35"/>
    </row>
    <row r="5451" spans="48:57" x14ac:dyDescent="0.25">
      <c r="AV5451" s="85">
        <v>5447</v>
      </c>
      <c r="AW5451" s="91"/>
      <c r="AX5451" s="93" t="s">
        <v>4324</v>
      </c>
      <c r="AY5451" s="87" t="s">
        <v>1604</v>
      </c>
      <c r="AZ5451" s="93" t="s">
        <v>7267</v>
      </c>
      <c r="BA5451" s="88" t="s">
        <v>2363</v>
      </c>
      <c r="BB5451" s="86" t="s">
        <v>461</v>
      </c>
      <c r="BC5451" s="89">
        <v>27150</v>
      </c>
      <c r="BD5451" s="90">
        <v>45689</v>
      </c>
      <c r="BE5451" s="35"/>
    </row>
    <row r="5452" spans="48:57" x14ac:dyDescent="0.25">
      <c r="AV5452" s="85">
        <v>5448</v>
      </c>
      <c r="AW5452" s="91"/>
      <c r="AX5452" s="93" t="s">
        <v>4324</v>
      </c>
      <c r="AY5452" s="87" t="s">
        <v>1604</v>
      </c>
      <c r="AZ5452" s="93" t="s">
        <v>7267</v>
      </c>
      <c r="BA5452" s="88" t="s">
        <v>499</v>
      </c>
      <c r="BB5452" s="86" t="s">
        <v>500</v>
      </c>
      <c r="BC5452" s="89">
        <v>51900</v>
      </c>
      <c r="BD5452" s="90">
        <v>45658</v>
      </c>
      <c r="BE5452" s="35"/>
    </row>
    <row r="5453" spans="48:57" x14ac:dyDescent="0.25">
      <c r="AV5453" s="85">
        <v>5449</v>
      </c>
      <c r="AW5453" s="91"/>
      <c r="AX5453" s="93" t="s">
        <v>4324</v>
      </c>
      <c r="AY5453" s="87" t="s">
        <v>1604</v>
      </c>
      <c r="AZ5453" s="93" t="s">
        <v>7267</v>
      </c>
      <c r="BA5453" s="88" t="s">
        <v>499</v>
      </c>
      <c r="BB5453" s="86" t="s">
        <v>500</v>
      </c>
      <c r="BC5453" s="89">
        <v>25950</v>
      </c>
      <c r="BD5453" s="90">
        <v>45717</v>
      </c>
      <c r="BE5453" s="35"/>
    </row>
    <row r="5454" spans="48:57" x14ac:dyDescent="0.25">
      <c r="AV5454" s="85">
        <v>5450</v>
      </c>
      <c r="AW5454" s="91"/>
      <c r="AX5454" s="93" t="s">
        <v>4324</v>
      </c>
      <c r="AY5454" s="87" t="s">
        <v>1604</v>
      </c>
      <c r="AZ5454" s="93" t="s">
        <v>7267</v>
      </c>
      <c r="BA5454" s="88" t="s">
        <v>499</v>
      </c>
      <c r="BB5454" s="86" t="s">
        <v>500</v>
      </c>
      <c r="BC5454" s="89">
        <v>51900</v>
      </c>
      <c r="BD5454" s="90">
        <v>45717</v>
      </c>
      <c r="BE5454" s="35"/>
    </row>
    <row r="5455" spans="48:57" x14ac:dyDescent="0.25">
      <c r="AV5455" s="85">
        <v>5451</v>
      </c>
      <c r="AW5455" s="91"/>
      <c r="AX5455" s="93" t="s">
        <v>4324</v>
      </c>
      <c r="AY5455" s="87" t="s">
        <v>8364</v>
      </c>
      <c r="AZ5455" s="93" t="s">
        <v>7282</v>
      </c>
      <c r="BA5455" s="88" t="s">
        <v>7136</v>
      </c>
      <c r="BB5455" s="86" t="s">
        <v>2144</v>
      </c>
      <c r="BC5455" s="89">
        <v>25000</v>
      </c>
      <c r="BD5455" s="90">
        <v>45717</v>
      </c>
      <c r="BE5455" s="35"/>
    </row>
    <row r="5456" spans="48:57" x14ac:dyDescent="0.25">
      <c r="AV5456" s="85">
        <v>5452</v>
      </c>
      <c r="AW5456" s="91"/>
      <c r="AX5456" s="93" t="s">
        <v>4324</v>
      </c>
      <c r="AY5456" s="87" t="s">
        <v>8365</v>
      </c>
      <c r="AZ5456" s="93" t="s">
        <v>7794</v>
      </c>
      <c r="BA5456" s="88" t="s">
        <v>615</v>
      </c>
      <c r="BB5456" s="86" t="s">
        <v>616</v>
      </c>
      <c r="BC5456" s="89">
        <v>7500</v>
      </c>
      <c r="BD5456" s="90">
        <v>45717</v>
      </c>
      <c r="BE5456" s="35"/>
    </row>
    <row r="5457" spans="48:57" x14ac:dyDescent="0.25">
      <c r="AV5457" s="85">
        <v>5453</v>
      </c>
      <c r="AW5457" s="91"/>
      <c r="AX5457" s="93" t="s">
        <v>4324</v>
      </c>
      <c r="AY5457" s="87" t="s">
        <v>8366</v>
      </c>
      <c r="AZ5457" s="93" t="s">
        <v>8367</v>
      </c>
      <c r="BA5457" s="88" t="s">
        <v>615</v>
      </c>
      <c r="BB5457" s="86" t="s">
        <v>616</v>
      </c>
      <c r="BC5457" s="89">
        <v>-7500</v>
      </c>
      <c r="BD5457" s="90">
        <v>45717</v>
      </c>
      <c r="BE5457" s="35"/>
    </row>
    <row r="5458" spans="48:57" x14ac:dyDescent="0.25">
      <c r="AV5458" s="85">
        <v>5454</v>
      </c>
      <c r="AW5458" s="91"/>
      <c r="AX5458" s="93" t="s">
        <v>4324</v>
      </c>
      <c r="AY5458" s="87" t="s">
        <v>1558</v>
      </c>
      <c r="AZ5458" s="93" t="s">
        <v>7947</v>
      </c>
      <c r="BA5458" s="88" t="s">
        <v>3291</v>
      </c>
      <c r="BB5458" s="86" t="s">
        <v>688</v>
      </c>
      <c r="BC5458" s="89">
        <v>64000</v>
      </c>
      <c r="BD5458" s="90">
        <v>45717</v>
      </c>
      <c r="BE5458" s="35"/>
    </row>
    <row r="5459" spans="48:57" x14ac:dyDescent="0.25">
      <c r="AV5459" s="85">
        <v>5455</v>
      </c>
      <c r="AW5459" s="91"/>
      <c r="AX5459" s="93" t="s">
        <v>4324</v>
      </c>
      <c r="AY5459" s="87" t="s">
        <v>1558</v>
      </c>
      <c r="AZ5459" s="93" t="s">
        <v>7947</v>
      </c>
      <c r="BA5459" s="88" t="s">
        <v>2369</v>
      </c>
      <c r="BB5459" s="86" t="s">
        <v>1146</v>
      </c>
      <c r="BC5459" s="89">
        <v>38220</v>
      </c>
      <c r="BD5459" s="90">
        <v>45717</v>
      </c>
      <c r="BE5459" s="35"/>
    </row>
    <row r="5460" spans="48:57" x14ac:dyDescent="0.25">
      <c r="AV5460" s="85">
        <v>5456</v>
      </c>
      <c r="AW5460" s="91"/>
      <c r="AX5460" s="93" t="s">
        <v>4324</v>
      </c>
      <c r="AY5460" s="87" t="s">
        <v>1558</v>
      </c>
      <c r="AZ5460" s="93" t="s">
        <v>7947</v>
      </c>
      <c r="BA5460" s="88" t="s">
        <v>3540</v>
      </c>
      <c r="BB5460" s="86" t="s">
        <v>1158</v>
      </c>
      <c r="BC5460" s="89">
        <v>36360</v>
      </c>
      <c r="BD5460" s="90">
        <v>45689</v>
      </c>
      <c r="BE5460" s="35"/>
    </row>
    <row r="5461" spans="48:57" x14ac:dyDescent="0.25">
      <c r="AV5461" s="85">
        <v>5457</v>
      </c>
      <c r="AW5461" s="91"/>
      <c r="AX5461" s="93" t="s">
        <v>4324</v>
      </c>
      <c r="AY5461" s="87" t="s">
        <v>8368</v>
      </c>
      <c r="AZ5461" s="93"/>
      <c r="BA5461" s="88" t="s">
        <v>1424</v>
      </c>
      <c r="BB5461" s="86" t="s">
        <v>438</v>
      </c>
      <c r="BC5461" s="89">
        <v>51450</v>
      </c>
      <c r="BD5461" s="90">
        <v>45658</v>
      </c>
      <c r="BE5461" s="35"/>
    </row>
    <row r="5462" spans="48:57" x14ac:dyDescent="0.25">
      <c r="AV5462" s="85">
        <v>5458</v>
      </c>
      <c r="AW5462" s="91"/>
      <c r="AX5462" s="93" t="s">
        <v>4324</v>
      </c>
      <c r="AY5462" s="87" t="s">
        <v>8368</v>
      </c>
      <c r="AZ5462" s="93"/>
      <c r="BA5462" s="88" t="s">
        <v>1424</v>
      </c>
      <c r="BB5462" s="86" t="s">
        <v>438</v>
      </c>
      <c r="BC5462" s="89">
        <v>51450</v>
      </c>
      <c r="BD5462" s="90">
        <v>45717</v>
      </c>
      <c r="BE5462" s="35"/>
    </row>
    <row r="5463" spans="48:57" x14ac:dyDescent="0.25">
      <c r="AV5463" s="85">
        <v>5459</v>
      </c>
      <c r="AW5463" s="91"/>
      <c r="AX5463" s="93" t="s">
        <v>4324</v>
      </c>
      <c r="AY5463" s="87" t="s">
        <v>1640</v>
      </c>
      <c r="AZ5463" s="93" t="s">
        <v>8369</v>
      </c>
      <c r="BA5463" s="88" t="s">
        <v>1077</v>
      </c>
      <c r="BB5463" s="86" t="s">
        <v>1078</v>
      </c>
      <c r="BC5463" s="89">
        <v>16500</v>
      </c>
      <c r="BD5463" s="90">
        <v>45717</v>
      </c>
      <c r="BE5463" s="35"/>
    </row>
    <row r="5464" spans="48:57" x14ac:dyDescent="0.25">
      <c r="AV5464" s="85">
        <v>5460</v>
      </c>
      <c r="AW5464" s="91"/>
      <c r="AX5464" s="93" t="s">
        <v>4324</v>
      </c>
      <c r="AY5464" s="87" t="s">
        <v>1519</v>
      </c>
      <c r="AZ5464" s="93" t="s">
        <v>8138</v>
      </c>
      <c r="BA5464" s="88" t="s">
        <v>1077</v>
      </c>
      <c r="BB5464" s="86" t="s">
        <v>1078</v>
      </c>
      <c r="BC5464" s="89">
        <v>8250</v>
      </c>
      <c r="BD5464" s="90">
        <v>45717</v>
      </c>
      <c r="BE5464" s="35"/>
    </row>
    <row r="5465" spans="48:57" x14ac:dyDescent="0.25">
      <c r="AV5465" s="85">
        <v>5461</v>
      </c>
      <c r="AW5465" s="91"/>
      <c r="AX5465" s="93" t="s">
        <v>4324</v>
      </c>
      <c r="AY5465" s="87" t="s">
        <v>1519</v>
      </c>
      <c r="AZ5465" s="93" t="s">
        <v>8138</v>
      </c>
      <c r="BA5465" s="88" t="s">
        <v>1077</v>
      </c>
      <c r="BB5465" s="86" t="s">
        <v>1078</v>
      </c>
      <c r="BC5465" s="89">
        <v>11000</v>
      </c>
      <c r="BD5465" s="90">
        <v>45717</v>
      </c>
      <c r="BE5465" s="35"/>
    </row>
    <row r="5466" spans="48:57" x14ac:dyDescent="0.25">
      <c r="AV5466" s="85">
        <v>5462</v>
      </c>
      <c r="AW5466" s="91"/>
      <c r="AX5466" s="93" t="s">
        <v>4324</v>
      </c>
      <c r="AY5466" s="87" t="s">
        <v>1519</v>
      </c>
      <c r="AZ5466" s="93" t="s">
        <v>8138</v>
      </c>
      <c r="BA5466" s="88" t="s">
        <v>1077</v>
      </c>
      <c r="BB5466" s="86" t="s">
        <v>1078</v>
      </c>
      <c r="BC5466" s="89">
        <v>11000</v>
      </c>
      <c r="BD5466" s="90">
        <v>45717</v>
      </c>
      <c r="BE5466" s="35"/>
    </row>
    <row r="5467" spans="48:57" x14ac:dyDescent="0.25">
      <c r="AV5467" s="85">
        <v>5463</v>
      </c>
      <c r="AW5467" s="91"/>
      <c r="AX5467" s="93" t="s">
        <v>4324</v>
      </c>
      <c r="AY5467" s="87" t="s">
        <v>8370</v>
      </c>
      <c r="AZ5467" s="93" t="s">
        <v>7696</v>
      </c>
      <c r="BA5467" s="88" t="s">
        <v>732</v>
      </c>
      <c r="BB5467" s="86" t="s">
        <v>733</v>
      </c>
      <c r="BC5467" s="89">
        <v>-5750</v>
      </c>
      <c r="BD5467" s="90">
        <v>45717</v>
      </c>
      <c r="BE5467" s="35"/>
    </row>
    <row r="5468" spans="48:57" x14ac:dyDescent="0.25">
      <c r="AV5468" s="85">
        <v>5464</v>
      </c>
      <c r="AW5468" s="91"/>
      <c r="AX5468" s="93" t="s">
        <v>4324</v>
      </c>
      <c r="AY5468" s="87" t="s">
        <v>5542</v>
      </c>
      <c r="AZ5468" s="93" t="s">
        <v>7734</v>
      </c>
      <c r="BA5468" s="88" t="s">
        <v>1041</v>
      </c>
      <c r="BB5468" s="86" t="s">
        <v>1004</v>
      </c>
      <c r="BC5468" s="89">
        <v>6000</v>
      </c>
      <c r="BD5468" s="90">
        <v>45717</v>
      </c>
      <c r="BE5468" s="35"/>
    </row>
    <row r="5469" spans="48:57" x14ac:dyDescent="0.25">
      <c r="AV5469" s="85">
        <v>5465</v>
      </c>
      <c r="AW5469" s="91"/>
      <c r="AX5469" s="93" t="s">
        <v>4324</v>
      </c>
      <c r="AY5469" s="87" t="s">
        <v>5542</v>
      </c>
      <c r="AZ5469" s="93" t="s">
        <v>7734</v>
      </c>
      <c r="BA5469" s="88" t="s">
        <v>1032</v>
      </c>
      <c r="BB5469" s="86" t="s">
        <v>948</v>
      </c>
      <c r="BC5469" s="89">
        <v>22000</v>
      </c>
      <c r="BD5469" s="90">
        <v>45689</v>
      </c>
      <c r="BE5469" s="35"/>
    </row>
    <row r="5470" spans="48:57" x14ac:dyDescent="0.25">
      <c r="AV5470" s="85">
        <v>5466</v>
      </c>
      <c r="AW5470" s="91"/>
      <c r="AX5470" s="93" t="s">
        <v>4324</v>
      </c>
      <c r="AY5470" s="87" t="s">
        <v>8371</v>
      </c>
      <c r="AZ5470" s="93" t="s">
        <v>7626</v>
      </c>
      <c r="BA5470" s="88" t="s">
        <v>5832</v>
      </c>
      <c r="BB5470" s="86" t="s">
        <v>835</v>
      </c>
      <c r="BC5470" s="87">
        <v>18750</v>
      </c>
      <c r="BD5470" s="90">
        <v>45658</v>
      </c>
      <c r="BE5470" s="35"/>
    </row>
    <row r="5471" spans="48:57" x14ac:dyDescent="0.25">
      <c r="AV5471" s="85">
        <v>5467</v>
      </c>
      <c r="AW5471" s="91"/>
      <c r="AX5471" s="93" t="s">
        <v>4324</v>
      </c>
      <c r="AY5471" s="87" t="s">
        <v>8371</v>
      </c>
      <c r="AZ5471" s="93" t="s">
        <v>7626</v>
      </c>
      <c r="BA5471" s="88" t="s">
        <v>1777</v>
      </c>
      <c r="BB5471" s="86" t="s">
        <v>1560</v>
      </c>
      <c r="BC5471" s="89">
        <v>5010</v>
      </c>
      <c r="BD5471" s="90">
        <v>45717</v>
      </c>
      <c r="BE5471" s="35"/>
    </row>
    <row r="5472" spans="48:57" x14ac:dyDescent="0.25">
      <c r="AV5472" s="85">
        <v>5468</v>
      </c>
      <c r="AW5472" s="91"/>
      <c r="AX5472" s="93" t="s">
        <v>4324</v>
      </c>
      <c r="AY5472" s="87" t="s">
        <v>8372</v>
      </c>
      <c r="AZ5472" s="93" t="s">
        <v>8017</v>
      </c>
      <c r="BA5472" s="88" t="s">
        <v>2228</v>
      </c>
      <c r="BB5472" s="86" t="s">
        <v>790</v>
      </c>
      <c r="BC5472" s="89">
        <v>14500</v>
      </c>
      <c r="BD5472" s="90">
        <v>45717</v>
      </c>
      <c r="BE5472" s="35"/>
    </row>
    <row r="5473" spans="48:57" x14ac:dyDescent="0.25">
      <c r="AV5473" s="85">
        <v>5469</v>
      </c>
      <c r="AW5473" s="91"/>
      <c r="AX5473" s="93" t="s">
        <v>4324</v>
      </c>
      <c r="AY5473" s="87" t="s">
        <v>8372</v>
      </c>
      <c r="AZ5473" s="93" t="s">
        <v>8017</v>
      </c>
      <c r="BA5473" s="88" t="s">
        <v>2228</v>
      </c>
      <c r="BB5473" s="86" t="s">
        <v>790</v>
      </c>
      <c r="BC5473" s="89">
        <v>14500</v>
      </c>
      <c r="BD5473" s="90">
        <v>45717</v>
      </c>
      <c r="BE5473" s="35"/>
    </row>
    <row r="5474" spans="48:57" x14ac:dyDescent="0.25">
      <c r="AV5474" s="85">
        <v>5470</v>
      </c>
      <c r="AW5474" s="91"/>
      <c r="AX5474" s="93" t="s">
        <v>4324</v>
      </c>
      <c r="AY5474" s="87" t="s">
        <v>8373</v>
      </c>
      <c r="AZ5474" s="93" t="s">
        <v>8374</v>
      </c>
      <c r="BA5474" s="88" t="s">
        <v>732</v>
      </c>
      <c r="BB5474" s="86" t="s">
        <v>733</v>
      </c>
      <c r="BC5474" s="89">
        <v>5750</v>
      </c>
      <c r="BD5474" s="90">
        <v>45717</v>
      </c>
      <c r="BE5474" s="35"/>
    </row>
    <row r="5475" spans="48:57" x14ac:dyDescent="0.25">
      <c r="AV5475" s="85">
        <v>5471</v>
      </c>
      <c r="AW5475" s="91"/>
      <c r="AX5475" s="93" t="s">
        <v>4324</v>
      </c>
      <c r="AY5475" s="87" t="s">
        <v>8375</v>
      </c>
      <c r="AZ5475" s="93" t="s">
        <v>8376</v>
      </c>
      <c r="BA5475" s="88" t="s">
        <v>615</v>
      </c>
      <c r="BB5475" s="86" t="s">
        <v>616</v>
      </c>
      <c r="BC5475" s="89">
        <v>7500</v>
      </c>
      <c r="BD5475" s="90">
        <v>45717</v>
      </c>
      <c r="BE5475" s="35"/>
    </row>
    <row r="5476" spans="48:57" x14ac:dyDescent="0.25">
      <c r="AV5476" s="85">
        <v>5472</v>
      </c>
      <c r="AW5476" s="91"/>
      <c r="AX5476" s="93" t="s">
        <v>4324</v>
      </c>
      <c r="AY5476" s="87" t="s">
        <v>8377</v>
      </c>
      <c r="AZ5476" s="93" t="s">
        <v>7497</v>
      </c>
      <c r="BA5476" s="88" t="s">
        <v>615</v>
      </c>
      <c r="BB5476" s="86" t="s">
        <v>616</v>
      </c>
      <c r="BC5476" s="89">
        <v>7500</v>
      </c>
      <c r="BD5476" s="90">
        <v>45717</v>
      </c>
      <c r="BE5476" s="35"/>
    </row>
    <row r="5477" spans="48:57" x14ac:dyDescent="0.25">
      <c r="AV5477" s="85">
        <v>5473</v>
      </c>
      <c r="AW5477" s="91"/>
      <c r="AX5477" s="93" t="s">
        <v>4324</v>
      </c>
      <c r="AY5477" s="87" t="s">
        <v>8378</v>
      </c>
      <c r="AZ5477" s="93" t="s">
        <v>7274</v>
      </c>
      <c r="BA5477" s="88" t="s">
        <v>615</v>
      </c>
      <c r="BB5477" s="86" t="s">
        <v>616</v>
      </c>
      <c r="BC5477" s="89">
        <v>7500</v>
      </c>
      <c r="BD5477" s="90">
        <v>45717</v>
      </c>
      <c r="BE5477" s="35"/>
    </row>
    <row r="5478" spans="48:57" x14ac:dyDescent="0.25">
      <c r="AV5478" s="85">
        <v>5474</v>
      </c>
      <c r="AW5478" s="91"/>
      <c r="AX5478" s="93" t="s">
        <v>4324</v>
      </c>
      <c r="AY5478" s="87" t="s">
        <v>8379</v>
      </c>
      <c r="AZ5478" s="93" t="s">
        <v>7434</v>
      </c>
      <c r="BA5478" s="88" t="s">
        <v>1041</v>
      </c>
      <c r="BB5478" s="86" t="s">
        <v>1004</v>
      </c>
      <c r="BC5478" s="89">
        <v>-6000</v>
      </c>
      <c r="BD5478" s="90">
        <v>45689</v>
      </c>
      <c r="BE5478" s="35"/>
    </row>
    <row r="5479" spans="48:57" x14ac:dyDescent="0.25">
      <c r="AV5479" s="85">
        <v>5475</v>
      </c>
      <c r="AW5479" s="91"/>
      <c r="AX5479" s="93" t="s">
        <v>4324</v>
      </c>
      <c r="AY5479" s="87" t="s">
        <v>8380</v>
      </c>
      <c r="AZ5479" s="93" t="s">
        <v>8381</v>
      </c>
      <c r="BA5479" s="88" t="s">
        <v>1032</v>
      </c>
      <c r="BB5479" s="86" t="s">
        <v>948</v>
      </c>
      <c r="BC5479" s="89">
        <v>110000</v>
      </c>
      <c r="BD5479" s="90">
        <v>45658</v>
      </c>
      <c r="BE5479" s="35"/>
    </row>
    <row r="5480" spans="48:57" x14ac:dyDescent="0.25">
      <c r="AV5480" s="85">
        <v>5476</v>
      </c>
      <c r="AW5480" s="91"/>
      <c r="AX5480" s="93" t="s">
        <v>4324</v>
      </c>
      <c r="AY5480" s="87" t="s">
        <v>1709</v>
      </c>
      <c r="AZ5480" s="93" t="s">
        <v>8382</v>
      </c>
      <c r="BA5480" s="88" t="s">
        <v>7269</v>
      </c>
      <c r="BB5480" s="86" t="s">
        <v>1722</v>
      </c>
      <c r="BC5480" s="89">
        <v>89250</v>
      </c>
      <c r="BD5480" s="90">
        <v>45717</v>
      </c>
      <c r="BE5480" s="35"/>
    </row>
    <row r="5481" spans="48:57" x14ac:dyDescent="0.25">
      <c r="AV5481" s="85">
        <v>5477</v>
      </c>
      <c r="AW5481" s="91"/>
      <c r="AX5481" s="93" t="s">
        <v>4324</v>
      </c>
      <c r="AY5481" s="87" t="s">
        <v>8383</v>
      </c>
      <c r="AZ5481" s="93" t="s">
        <v>8384</v>
      </c>
      <c r="BA5481" s="88" t="s">
        <v>2228</v>
      </c>
      <c r="BB5481" s="86" t="s">
        <v>790</v>
      </c>
      <c r="BC5481" s="89">
        <v>290000</v>
      </c>
      <c r="BD5481" s="90">
        <v>45717</v>
      </c>
      <c r="BE5481" s="35"/>
    </row>
    <row r="5482" spans="48:57" x14ac:dyDescent="0.25">
      <c r="AV5482" s="85">
        <v>5478</v>
      </c>
      <c r="AW5482" s="91"/>
      <c r="AX5482" s="93" t="s">
        <v>4324</v>
      </c>
      <c r="AY5482" s="87" t="s">
        <v>8385</v>
      </c>
      <c r="AZ5482" s="93" t="s">
        <v>7298</v>
      </c>
      <c r="BA5482" s="88" t="s">
        <v>732</v>
      </c>
      <c r="BB5482" s="86" t="s">
        <v>733</v>
      </c>
      <c r="BC5482" s="89">
        <v>11500</v>
      </c>
      <c r="BD5482" s="90">
        <v>45717</v>
      </c>
      <c r="BE5482" s="35"/>
    </row>
    <row r="5483" spans="48:57" x14ac:dyDescent="0.25">
      <c r="AV5483" s="85">
        <v>5479</v>
      </c>
      <c r="AW5483" s="91"/>
      <c r="AX5483" s="93" t="s">
        <v>4324</v>
      </c>
      <c r="AY5483" s="87" t="s">
        <v>8386</v>
      </c>
      <c r="AZ5483" s="93" t="s">
        <v>8387</v>
      </c>
      <c r="BA5483" s="88" t="s">
        <v>2228</v>
      </c>
      <c r="BB5483" s="86" t="s">
        <v>790</v>
      </c>
      <c r="BC5483" s="89">
        <v>43500</v>
      </c>
      <c r="BD5483" s="90">
        <v>45717</v>
      </c>
      <c r="BE5483" s="35"/>
    </row>
    <row r="5484" spans="48:57" x14ac:dyDescent="0.25">
      <c r="AV5484" s="85">
        <v>5480</v>
      </c>
      <c r="AW5484" s="91"/>
      <c r="AX5484" s="93" t="s">
        <v>4324</v>
      </c>
      <c r="AY5484" s="87" t="s">
        <v>8388</v>
      </c>
      <c r="AZ5484" s="93" t="s">
        <v>8389</v>
      </c>
      <c r="BA5484" s="88" t="s">
        <v>645</v>
      </c>
      <c r="BB5484" s="86" t="s">
        <v>646</v>
      </c>
      <c r="BC5484" s="89">
        <v>-9500</v>
      </c>
      <c r="BD5484" s="90">
        <v>45717</v>
      </c>
      <c r="BE5484" s="35"/>
    </row>
    <row r="5485" spans="48:57" x14ac:dyDescent="0.25">
      <c r="AV5485" s="85">
        <v>5481</v>
      </c>
      <c r="AW5485" s="91"/>
      <c r="AX5485" s="93" t="s">
        <v>4324</v>
      </c>
      <c r="AY5485" s="87" t="s">
        <v>6926</v>
      </c>
      <c r="AZ5485" s="93" t="s">
        <v>7352</v>
      </c>
      <c r="BA5485" s="88" t="s">
        <v>2328</v>
      </c>
      <c r="BB5485" s="86" t="s">
        <v>85</v>
      </c>
      <c r="BC5485" s="89">
        <v>9945</v>
      </c>
      <c r="BD5485" s="90">
        <v>45717</v>
      </c>
      <c r="BE5485" s="35"/>
    </row>
    <row r="5486" spans="48:57" x14ac:dyDescent="0.25">
      <c r="AV5486" s="85">
        <v>5482</v>
      </c>
      <c r="AW5486" s="91"/>
      <c r="AX5486" s="93" t="s">
        <v>4324</v>
      </c>
      <c r="AY5486" s="87" t="s">
        <v>8390</v>
      </c>
      <c r="AZ5486" s="93" t="s">
        <v>8391</v>
      </c>
      <c r="BA5486" s="88" t="s">
        <v>732</v>
      </c>
      <c r="BB5486" s="86" t="s">
        <v>733</v>
      </c>
      <c r="BC5486" s="89">
        <v>5750</v>
      </c>
      <c r="BD5486" s="90">
        <v>45717</v>
      </c>
      <c r="BE5486" s="35"/>
    </row>
    <row r="5487" spans="48:57" x14ac:dyDescent="0.25">
      <c r="AV5487" s="85">
        <v>5483</v>
      </c>
      <c r="AW5487" s="91"/>
      <c r="AX5487" s="93" t="s">
        <v>8392</v>
      </c>
      <c r="AY5487" s="87" t="s">
        <v>7281</v>
      </c>
      <c r="AZ5487" s="93" t="s">
        <v>7282</v>
      </c>
      <c r="BA5487" s="88" t="s">
        <v>732</v>
      </c>
      <c r="BB5487" s="86" t="s">
        <v>733</v>
      </c>
      <c r="BC5487" s="89">
        <v>5750</v>
      </c>
      <c r="BD5487" s="90">
        <v>45689</v>
      </c>
      <c r="BE5487" s="35"/>
    </row>
    <row r="5488" spans="48:57" x14ac:dyDescent="0.25">
      <c r="AV5488" s="85">
        <v>5484</v>
      </c>
      <c r="AW5488" s="91"/>
      <c r="AX5488" s="93" t="s">
        <v>4324</v>
      </c>
      <c r="AY5488" s="87" t="s">
        <v>8393</v>
      </c>
      <c r="AZ5488" s="93" t="s">
        <v>8394</v>
      </c>
      <c r="BA5488" s="88" t="s">
        <v>645</v>
      </c>
      <c r="BB5488" s="86" t="s">
        <v>646</v>
      </c>
      <c r="BC5488" s="89">
        <v>9500</v>
      </c>
      <c r="BD5488" s="90">
        <v>45658</v>
      </c>
      <c r="BE5488" s="35"/>
    </row>
    <row r="5489" spans="48:57" x14ac:dyDescent="0.25">
      <c r="AV5489" s="85">
        <v>5485</v>
      </c>
      <c r="AW5489" s="91"/>
      <c r="AX5489" s="93" t="s">
        <v>4324</v>
      </c>
      <c r="AY5489" s="87" t="s">
        <v>8395</v>
      </c>
      <c r="AZ5489" s="93" t="s">
        <v>7284</v>
      </c>
      <c r="BA5489" s="88" t="s">
        <v>732</v>
      </c>
      <c r="BB5489" s="86" t="s">
        <v>733</v>
      </c>
      <c r="BC5489" s="89">
        <v>11500</v>
      </c>
      <c r="BD5489" s="90">
        <v>45717</v>
      </c>
      <c r="BE5489" s="35"/>
    </row>
    <row r="5490" spans="48:57" x14ac:dyDescent="0.25">
      <c r="AV5490" s="85">
        <v>5486</v>
      </c>
      <c r="AW5490" s="91"/>
      <c r="AX5490" s="93" t="s">
        <v>4324</v>
      </c>
      <c r="AY5490" s="87" t="s">
        <v>8396</v>
      </c>
      <c r="AZ5490" s="93" t="s">
        <v>7738</v>
      </c>
      <c r="BA5490" s="88" t="s">
        <v>1077</v>
      </c>
      <c r="BB5490" s="86" t="s">
        <v>1078</v>
      </c>
      <c r="BC5490" s="89">
        <v>-8250</v>
      </c>
      <c r="BD5490" s="90">
        <v>45717</v>
      </c>
      <c r="BE5490" s="35"/>
    </row>
    <row r="5491" spans="48:57" x14ac:dyDescent="0.25">
      <c r="AV5491" s="85">
        <v>5487</v>
      </c>
      <c r="AW5491" s="91"/>
      <c r="AX5491" s="93" t="s">
        <v>4324</v>
      </c>
      <c r="AY5491" s="87" t="s">
        <v>8396</v>
      </c>
      <c r="AZ5491" s="93" t="s">
        <v>7738</v>
      </c>
      <c r="BA5491" s="88" t="s">
        <v>1501</v>
      </c>
      <c r="BB5491" s="86" t="s">
        <v>1310</v>
      </c>
      <c r="BC5491" s="89">
        <v>16170</v>
      </c>
      <c r="BD5491" s="90">
        <v>45717</v>
      </c>
      <c r="BE5491" s="35"/>
    </row>
    <row r="5492" spans="48:57" x14ac:dyDescent="0.25">
      <c r="AV5492" s="85">
        <v>5488</v>
      </c>
      <c r="AW5492" s="91"/>
      <c r="AX5492" s="93" t="s">
        <v>4324</v>
      </c>
      <c r="AY5492" s="87" t="s">
        <v>8396</v>
      </c>
      <c r="AZ5492" s="93" t="s">
        <v>7738</v>
      </c>
      <c r="BA5492" s="88" t="s">
        <v>3042</v>
      </c>
      <c r="BB5492" s="86" t="s">
        <v>537</v>
      </c>
      <c r="BC5492" s="89">
        <v>5460</v>
      </c>
      <c r="BD5492" s="90">
        <v>45717</v>
      </c>
      <c r="BE5492" s="35"/>
    </row>
    <row r="5493" spans="48:57" x14ac:dyDescent="0.25">
      <c r="AV5493" s="85">
        <v>5489</v>
      </c>
      <c r="AW5493" s="91"/>
      <c r="AX5493" s="93" t="s">
        <v>4324</v>
      </c>
      <c r="AY5493" s="87" t="s">
        <v>8396</v>
      </c>
      <c r="AZ5493" s="93" t="s">
        <v>7738</v>
      </c>
      <c r="BA5493" s="88" t="s">
        <v>2363</v>
      </c>
      <c r="BB5493" s="86" t="s">
        <v>461</v>
      </c>
      <c r="BC5493" s="89">
        <v>21720</v>
      </c>
      <c r="BD5493" s="90">
        <v>45717</v>
      </c>
      <c r="BE5493" s="35"/>
    </row>
    <row r="5494" spans="48:57" x14ac:dyDescent="0.25">
      <c r="AV5494" s="85">
        <v>5490</v>
      </c>
      <c r="AW5494" s="91"/>
      <c r="AX5494" s="93" t="s">
        <v>4324</v>
      </c>
      <c r="AY5494" s="87" t="s">
        <v>8396</v>
      </c>
      <c r="AZ5494" s="93" t="s">
        <v>7738</v>
      </c>
      <c r="BA5494" s="88" t="s">
        <v>3042</v>
      </c>
      <c r="BB5494" s="86" t="s">
        <v>537</v>
      </c>
      <c r="BC5494" s="89">
        <v>16380</v>
      </c>
      <c r="BD5494" s="90">
        <v>45717</v>
      </c>
      <c r="BE5494" s="35"/>
    </row>
    <row r="5495" spans="48:57" x14ac:dyDescent="0.25">
      <c r="AV5495" s="85">
        <v>5491</v>
      </c>
      <c r="AW5495" s="91"/>
      <c r="AX5495" s="93" t="s">
        <v>4324</v>
      </c>
      <c r="AY5495" s="87" t="s">
        <v>8396</v>
      </c>
      <c r="AZ5495" s="93" t="s">
        <v>7738</v>
      </c>
      <c r="BA5495" s="88" t="s">
        <v>1001</v>
      </c>
      <c r="BB5495" s="86" t="s">
        <v>1002</v>
      </c>
      <c r="BC5495" s="89">
        <v>28440</v>
      </c>
      <c r="BD5495" s="90">
        <v>45717</v>
      </c>
      <c r="BE5495" s="35"/>
    </row>
    <row r="5496" spans="48:57" x14ac:dyDescent="0.25">
      <c r="AV5496" s="85">
        <v>5492</v>
      </c>
      <c r="AW5496" s="91"/>
      <c r="AX5496" s="93" t="s">
        <v>4324</v>
      </c>
      <c r="AY5496" s="87" t="s">
        <v>8396</v>
      </c>
      <c r="AZ5496" s="93" t="s">
        <v>7738</v>
      </c>
      <c r="BA5496" s="88" t="s">
        <v>2266</v>
      </c>
      <c r="BB5496" s="86" t="s">
        <v>329</v>
      </c>
      <c r="BC5496" s="89">
        <v>29160</v>
      </c>
      <c r="BD5496" s="90">
        <v>45689</v>
      </c>
      <c r="BE5496" s="35"/>
    </row>
    <row r="5497" spans="48:57" x14ac:dyDescent="0.25">
      <c r="AV5497" s="85">
        <v>5493</v>
      </c>
      <c r="AW5497" s="91"/>
      <c r="AX5497" s="93" t="s">
        <v>4324</v>
      </c>
      <c r="AY5497" s="87" t="s">
        <v>8396</v>
      </c>
      <c r="AZ5497" s="93" t="s">
        <v>7738</v>
      </c>
      <c r="BA5497" s="88" t="s">
        <v>1712</v>
      </c>
      <c r="BB5497" s="86" t="s">
        <v>1081</v>
      </c>
      <c r="BC5497" s="89">
        <v>34245</v>
      </c>
      <c r="BD5497" s="90">
        <v>45658</v>
      </c>
      <c r="BE5497" s="35"/>
    </row>
    <row r="5498" spans="48:57" x14ac:dyDescent="0.25">
      <c r="AV5498" s="85">
        <v>5494</v>
      </c>
      <c r="AW5498" s="91"/>
      <c r="AX5498" s="93" t="s">
        <v>4324</v>
      </c>
      <c r="AY5498" s="87" t="s">
        <v>8397</v>
      </c>
      <c r="AZ5498" s="93" t="s">
        <v>8398</v>
      </c>
      <c r="BA5498" s="88" t="s">
        <v>615</v>
      </c>
      <c r="BB5498" s="86" t="s">
        <v>616</v>
      </c>
      <c r="BC5498" s="89">
        <v>7500</v>
      </c>
      <c r="BD5498" s="90">
        <v>45717</v>
      </c>
      <c r="BE5498" s="35"/>
    </row>
    <row r="5499" spans="48:57" x14ac:dyDescent="0.25">
      <c r="AV5499" s="85">
        <v>5495</v>
      </c>
      <c r="AW5499" s="91"/>
      <c r="AX5499" s="93" t="s">
        <v>4324</v>
      </c>
      <c r="AY5499" s="87" t="s">
        <v>8399</v>
      </c>
      <c r="AZ5499" s="93" t="s">
        <v>7333</v>
      </c>
      <c r="BA5499" s="88" t="s">
        <v>1493</v>
      </c>
      <c r="BB5499" s="86" t="s">
        <v>1275</v>
      </c>
      <c r="BC5499" s="89">
        <v>343800</v>
      </c>
      <c r="BD5499" s="90">
        <v>45717</v>
      </c>
      <c r="BE5499" s="35"/>
    </row>
    <row r="5500" spans="48:57" x14ac:dyDescent="0.25">
      <c r="AV5500" s="85">
        <v>5496</v>
      </c>
      <c r="AW5500" s="91"/>
      <c r="AX5500" s="93" t="s">
        <v>4324</v>
      </c>
      <c r="AY5500" s="87" t="s">
        <v>7983</v>
      </c>
      <c r="AZ5500" s="93" t="s">
        <v>7725</v>
      </c>
      <c r="BA5500" s="88" t="s">
        <v>615</v>
      </c>
      <c r="BB5500" s="86" t="s">
        <v>616</v>
      </c>
      <c r="BC5500" s="89">
        <v>7500</v>
      </c>
      <c r="BD5500" s="90">
        <v>45717</v>
      </c>
      <c r="BE5500" s="35"/>
    </row>
    <row r="5501" spans="48:57" x14ac:dyDescent="0.25">
      <c r="AV5501" s="85">
        <v>5497</v>
      </c>
      <c r="AW5501" s="91"/>
      <c r="AX5501" s="93" t="s">
        <v>4324</v>
      </c>
      <c r="AY5501" s="87" t="s">
        <v>1672</v>
      </c>
      <c r="AZ5501" s="93" t="s">
        <v>7724</v>
      </c>
      <c r="BA5501" s="88" t="s">
        <v>2027</v>
      </c>
      <c r="BB5501" s="86" t="s">
        <v>1080</v>
      </c>
      <c r="BC5501" s="89">
        <v>32100</v>
      </c>
      <c r="BD5501" s="90">
        <v>45717</v>
      </c>
      <c r="BE5501" s="35"/>
    </row>
    <row r="5502" spans="48:57" x14ac:dyDescent="0.25">
      <c r="AV5502" s="85">
        <v>5498</v>
      </c>
      <c r="AW5502" s="91"/>
      <c r="AX5502" s="93" t="s">
        <v>4324</v>
      </c>
      <c r="AY5502" s="87" t="s">
        <v>1672</v>
      </c>
      <c r="AZ5502" s="93" t="s">
        <v>7724</v>
      </c>
      <c r="BA5502" s="88" t="s">
        <v>7513</v>
      </c>
      <c r="BB5502" s="86" t="s">
        <v>1191</v>
      </c>
      <c r="BC5502" s="89">
        <v>32940</v>
      </c>
      <c r="BD5502" s="90">
        <v>45717</v>
      </c>
      <c r="BE5502" s="35"/>
    </row>
    <row r="5503" spans="48:57" x14ac:dyDescent="0.25">
      <c r="AV5503" s="85">
        <v>5499</v>
      </c>
      <c r="AW5503" s="91"/>
      <c r="AX5503" s="93" t="s">
        <v>4324</v>
      </c>
      <c r="AY5503" s="87" t="s">
        <v>1672</v>
      </c>
      <c r="AZ5503" s="93" t="s">
        <v>7724</v>
      </c>
      <c r="BA5503" s="88" t="s">
        <v>7513</v>
      </c>
      <c r="BB5503" s="86" t="s">
        <v>1191</v>
      </c>
      <c r="BC5503" s="89">
        <v>16470</v>
      </c>
      <c r="BD5503" s="90">
        <v>45717</v>
      </c>
      <c r="BE5503" s="35"/>
    </row>
    <row r="5504" spans="48:57" x14ac:dyDescent="0.25">
      <c r="AV5504" s="85">
        <v>5500</v>
      </c>
      <c r="AW5504" s="91"/>
      <c r="AX5504" s="93" t="s">
        <v>4324</v>
      </c>
      <c r="AY5504" s="87" t="s">
        <v>1672</v>
      </c>
      <c r="AZ5504" s="93" t="s">
        <v>7724</v>
      </c>
      <c r="BA5504" s="88" t="s">
        <v>271</v>
      </c>
      <c r="BB5504" s="86" t="s">
        <v>245</v>
      </c>
      <c r="BC5504" s="89">
        <v>7815</v>
      </c>
      <c r="BD5504" s="90">
        <v>45717</v>
      </c>
      <c r="BE5504" s="35"/>
    </row>
    <row r="5505" spans="48:57" x14ac:dyDescent="0.25">
      <c r="AV5505" s="85">
        <v>5501</v>
      </c>
      <c r="AW5505" s="91"/>
      <c r="AX5505" s="93" t="s">
        <v>4324</v>
      </c>
      <c r="AY5505" s="87" t="s">
        <v>8400</v>
      </c>
      <c r="AZ5505" s="93" t="s">
        <v>8401</v>
      </c>
      <c r="BA5505" s="88" t="s">
        <v>1017</v>
      </c>
      <c r="BB5505" s="86" t="s">
        <v>1018</v>
      </c>
      <c r="BC5505" s="87">
        <v>15000</v>
      </c>
      <c r="BD5505" s="90">
        <v>45689</v>
      </c>
      <c r="BE5505" s="35"/>
    </row>
    <row r="5506" spans="48:57" x14ac:dyDescent="0.25">
      <c r="AV5506" s="85">
        <v>5502</v>
      </c>
      <c r="AW5506" s="91"/>
      <c r="AX5506" s="93" t="s">
        <v>4324</v>
      </c>
      <c r="AY5506" s="87" t="s">
        <v>8400</v>
      </c>
      <c r="AZ5506" s="93" t="s">
        <v>8401</v>
      </c>
      <c r="BA5506" s="88" t="s">
        <v>5738</v>
      </c>
      <c r="BB5506" s="86" t="s">
        <v>2157</v>
      </c>
      <c r="BC5506" s="89">
        <v>945</v>
      </c>
      <c r="BD5506" s="90">
        <v>45658</v>
      </c>
      <c r="BE5506" s="35"/>
    </row>
    <row r="5507" spans="48:57" x14ac:dyDescent="0.25">
      <c r="AV5507" s="85">
        <v>5503</v>
      </c>
      <c r="AW5507" s="91"/>
      <c r="AX5507" s="93" t="s">
        <v>4324</v>
      </c>
      <c r="AY5507" s="87" t="s">
        <v>8402</v>
      </c>
      <c r="AZ5507" s="93" t="s">
        <v>8167</v>
      </c>
      <c r="BA5507" s="88" t="s">
        <v>2013</v>
      </c>
      <c r="BB5507" s="86" t="s">
        <v>1391</v>
      </c>
      <c r="BC5507" s="87">
        <v>1425</v>
      </c>
      <c r="BD5507" s="90">
        <v>45717</v>
      </c>
      <c r="BE5507" s="35"/>
    </row>
    <row r="5508" spans="48:57" x14ac:dyDescent="0.25">
      <c r="AV5508" s="85">
        <v>5504</v>
      </c>
      <c r="AW5508" s="91"/>
      <c r="AX5508" s="93" t="s">
        <v>4324</v>
      </c>
      <c r="AY5508" s="87" t="s">
        <v>2359</v>
      </c>
      <c r="AZ5508" s="93" t="s">
        <v>7304</v>
      </c>
      <c r="BA5508" s="88" t="s">
        <v>2228</v>
      </c>
      <c r="BB5508" s="86" t="s">
        <v>790</v>
      </c>
      <c r="BC5508" s="87">
        <v>43500</v>
      </c>
      <c r="BD5508" s="90">
        <v>45717</v>
      </c>
      <c r="BE5508" s="35"/>
    </row>
    <row r="5509" spans="48:57" x14ac:dyDescent="0.25">
      <c r="AV5509" s="85">
        <v>5505</v>
      </c>
      <c r="AW5509" s="91"/>
      <c r="AX5509" s="93" t="s">
        <v>4324</v>
      </c>
      <c r="AY5509" s="87" t="s">
        <v>2359</v>
      </c>
      <c r="AZ5509" s="93" t="s">
        <v>7304</v>
      </c>
      <c r="BA5509" s="88" t="s">
        <v>5738</v>
      </c>
      <c r="BB5509" s="86" t="s">
        <v>2157</v>
      </c>
      <c r="BC5509" s="89">
        <v>3150</v>
      </c>
      <c r="BD5509" s="90">
        <v>45717</v>
      </c>
      <c r="BE5509" s="35"/>
    </row>
    <row r="5510" spans="48:57" x14ac:dyDescent="0.25">
      <c r="AV5510" s="85">
        <v>5506</v>
      </c>
      <c r="AW5510" s="91"/>
      <c r="AX5510" s="93" t="s">
        <v>4324</v>
      </c>
      <c r="AY5510" s="87" t="s">
        <v>2359</v>
      </c>
      <c r="AZ5510" s="93" t="s">
        <v>7304</v>
      </c>
      <c r="BA5510" s="88" t="s">
        <v>2203</v>
      </c>
      <c r="BB5510" s="86" t="s">
        <v>140</v>
      </c>
      <c r="BC5510" s="89">
        <v>8625</v>
      </c>
      <c r="BD5510" s="90">
        <v>45717</v>
      </c>
      <c r="BE5510" s="35"/>
    </row>
    <row r="5511" spans="48:57" x14ac:dyDescent="0.25">
      <c r="AV5511" s="85">
        <v>5507</v>
      </c>
      <c r="AW5511" s="91"/>
      <c r="AX5511" s="93" t="s">
        <v>4324</v>
      </c>
      <c r="AY5511" s="87" t="s">
        <v>1685</v>
      </c>
      <c r="AZ5511" s="93" t="s">
        <v>8019</v>
      </c>
      <c r="BA5511" s="88" t="s">
        <v>3290</v>
      </c>
      <c r="BB5511" s="86" t="s">
        <v>1497</v>
      </c>
      <c r="BC5511" s="89">
        <v>50625</v>
      </c>
      <c r="BD5511" s="90">
        <v>45717</v>
      </c>
      <c r="BE5511" s="35"/>
    </row>
    <row r="5512" spans="48:57" x14ac:dyDescent="0.25">
      <c r="AV5512" s="85">
        <v>5508</v>
      </c>
      <c r="AW5512" s="91"/>
      <c r="AX5512" s="93" t="s">
        <v>4324</v>
      </c>
      <c r="AY5512" s="87" t="s">
        <v>8403</v>
      </c>
      <c r="AZ5512" s="93" t="s">
        <v>8404</v>
      </c>
      <c r="BA5512" s="88" t="s">
        <v>615</v>
      </c>
      <c r="BB5512" s="86" t="s">
        <v>616</v>
      </c>
      <c r="BC5512" s="89">
        <v>15000</v>
      </c>
      <c r="BD5512" s="90">
        <v>45717</v>
      </c>
      <c r="BE5512" s="35"/>
    </row>
    <row r="5513" spans="48:57" x14ac:dyDescent="0.25">
      <c r="AV5513" s="85">
        <v>5509</v>
      </c>
      <c r="AW5513" s="91"/>
      <c r="AX5513" s="93" t="s">
        <v>4324</v>
      </c>
      <c r="AY5513" s="87" t="s">
        <v>8405</v>
      </c>
      <c r="AZ5513" s="93" t="s">
        <v>8406</v>
      </c>
      <c r="BA5513" s="88" t="s">
        <v>615</v>
      </c>
      <c r="BB5513" s="86" t="s">
        <v>616</v>
      </c>
      <c r="BC5513" s="89">
        <v>7500</v>
      </c>
      <c r="BD5513" s="90">
        <v>45717</v>
      </c>
      <c r="BE5513" s="35"/>
    </row>
    <row r="5514" spans="48:57" x14ac:dyDescent="0.25">
      <c r="AV5514" s="85">
        <v>5510</v>
      </c>
      <c r="AW5514" s="91"/>
      <c r="AX5514" s="93" t="s">
        <v>4324</v>
      </c>
      <c r="AY5514" s="87" t="s">
        <v>8407</v>
      </c>
      <c r="AZ5514" s="93" t="s">
        <v>8018</v>
      </c>
      <c r="BA5514" s="88" t="s">
        <v>2228</v>
      </c>
      <c r="BB5514" s="86" t="s">
        <v>790</v>
      </c>
      <c r="BC5514" s="89">
        <v>29000</v>
      </c>
      <c r="BD5514" s="90">
        <v>45689</v>
      </c>
      <c r="BE5514" s="35"/>
    </row>
    <row r="5515" spans="48:57" x14ac:dyDescent="0.25">
      <c r="AV5515" s="85">
        <v>5511</v>
      </c>
      <c r="AW5515" s="91"/>
      <c r="AX5515" s="93" t="s">
        <v>4324</v>
      </c>
      <c r="AY5515" s="87" t="s">
        <v>8408</v>
      </c>
      <c r="AZ5515" s="93" t="s">
        <v>8017</v>
      </c>
      <c r="BA5515" s="88" t="s">
        <v>1017</v>
      </c>
      <c r="BB5515" s="86" t="s">
        <v>1018</v>
      </c>
      <c r="BC5515" s="89">
        <v>15000</v>
      </c>
      <c r="BD5515" s="90">
        <v>45658</v>
      </c>
      <c r="BE5515" s="35"/>
    </row>
    <row r="5516" spans="48:57" x14ac:dyDescent="0.25">
      <c r="AV5516" s="85">
        <v>5512</v>
      </c>
      <c r="AW5516" s="91"/>
      <c r="AX5516" s="93" t="s">
        <v>4324</v>
      </c>
      <c r="AY5516" s="87" t="s">
        <v>8409</v>
      </c>
      <c r="AZ5516" s="93" t="s">
        <v>8410</v>
      </c>
      <c r="BA5516" s="88" t="s">
        <v>2228</v>
      </c>
      <c r="BB5516" s="86" t="s">
        <v>790</v>
      </c>
      <c r="BC5516" s="87">
        <v>14500</v>
      </c>
      <c r="BD5516" s="90">
        <v>45717</v>
      </c>
      <c r="BE5516" s="35"/>
    </row>
    <row r="5517" spans="48:57" x14ac:dyDescent="0.25">
      <c r="AV5517" s="85">
        <v>5513</v>
      </c>
      <c r="AW5517" s="91"/>
      <c r="AX5517" s="93" t="s">
        <v>4324</v>
      </c>
      <c r="AY5517" s="87" t="s">
        <v>1257</v>
      </c>
      <c r="AZ5517" s="93" t="s">
        <v>7348</v>
      </c>
      <c r="BA5517" s="88" t="s">
        <v>3493</v>
      </c>
      <c r="BB5517" s="86" t="s">
        <v>459</v>
      </c>
      <c r="BC5517" s="89">
        <v>25750</v>
      </c>
      <c r="BD5517" s="90">
        <v>45717</v>
      </c>
      <c r="BE5517" s="35"/>
    </row>
    <row r="5518" spans="48:57" x14ac:dyDescent="0.25">
      <c r="AV5518" s="85">
        <v>5514</v>
      </c>
      <c r="AW5518" s="91"/>
      <c r="AX5518" s="93" t="s">
        <v>4324</v>
      </c>
      <c r="AY5518" s="87" t="s">
        <v>8411</v>
      </c>
      <c r="AZ5518" s="93" t="s">
        <v>7794</v>
      </c>
      <c r="BA5518" s="88" t="s">
        <v>2086</v>
      </c>
      <c r="BB5518" s="86" t="s">
        <v>2087</v>
      </c>
      <c r="BC5518" s="89">
        <v>8500</v>
      </c>
      <c r="BD5518" s="90">
        <v>45717</v>
      </c>
      <c r="BE5518" s="35"/>
    </row>
    <row r="5519" spans="48:57" x14ac:dyDescent="0.25">
      <c r="AV5519" s="85">
        <v>5515</v>
      </c>
      <c r="AW5519" s="91"/>
      <c r="AX5519" s="93" t="s">
        <v>4324</v>
      </c>
      <c r="AY5519" s="87" t="s">
        <v>8412</v>
      </c>
      <c r="AZ5519" s="93" t="s">
        <v>8413</v>
      </c>
      <c r="BA5519" s="88" t="s">
        <v>732</v>
      </c>
      <c r="BB5519" s="86" t="s">
        <v>733</v>
      </c>
      <c r="BC5519" s="89">
        <v>5750</v>
      </c>
      <c r="BD5519" s="90">
        <v>45717</v>
      </c>
      <c r="BE5519" s="35"/>
    </row>
    <row r="5520" spans="48:57" x14ac:dyDescent="0.25">
      <c r="AV5520" s="85">
        <v>5516</v>
      </c>
      <c r="AW5520" s="91"/>
      <c r="AX5520" s="93" t="s">
        <v>4324</v>
      </c>
      <c r="AY5520" s="87" t="s">
        <v>8414</v>
      </c>
      <c r="AZ5520" s="93" t="s">
        <v>7274</v>
      </c>
      <c r="BA5520" s="88" t="s">
        <v>686</v>
      </c>
      <c r="BB5520" s="86" t="s">
        <v>661</v>
      </c>
      <c r="BC5520" s="89">
        <v>0</v>
      </c>
      <c r="BD5520" s="90">
        <v>45717</v>
      </c>
      <c r="BE5520" s="35"/>
    </row>
    <row r="5521" spans="48:57" x14ac:dyDescent="0.25">
      <c r="AV5521" s="85">
        <v>5517</v>
      </c>
      <c r="AW5521" s="91"/>
      <c r="AX5521" s="93" t="s">
        <v>4324</v>
      </c>
      <c r="AY5521" s="87" t="s">
        <v>8414</v>
      </c>
      <c r="AZ5521" s="93" t="s">
        <v>7274</v>
      </c>
      <c r="BA5521" s="88" t="s">
        <v>686</v>
      </c>
      <c r="BB5521" s="86" t="s">
        <v>661</v>
      </c>
      <c r="BC5521" s="89">
        <v>0</v>
      </c>
      <c r="BD5521" s="90">
        <v>45717</v>
      </c>
      <c r="BE5521" s="35"/>
    </row>
    <row r="5522" spans="48:57" x14ac:dyDescent="0.25">
      <c r="AV5522" s="85">
        <v>5518</v>
      </c>
      <c r="AW5522" s="91"/>
      <c r="AX5522" s="93" t="s">
        <v>4324</v>
      </c>
      <c r="AY5522" s="87" t="s">
        <v>8415</v>
      </c>
      <c r="AZ5522" s="93" t="s">
        <v>7497</v>
      </c>
      <c r="BA5522" s="88" t="s">
        <v>1032</v>
      </c>
      <c r="BB5522" s="86" t="s">
        <v>948</v>
      </c>
      <c r="BC5522" s="89">
        <v>11000</v>
      </c>
      <c r="BD5522" s="90">
        <v>45717</v>
      </c>
      <c r="BE5522" s="35"/>
    </row>
    <row r="5523" spans="48:57" x14ac:dyDescent="0.25">
      <c r="AV5523" s="85">
        <v>5519</v>
      </c>
      <c r="AW5523" s="91"/>
      <c r="AX5523" s="93" t="s">
        <v>4324</v>
      </c>
      <c r="AY5523" s="87" t="s">
        <v>8416</v>
      </c>
      <c r="AZ5523" s="93" t="s">
        <v>7621</v>
      </c>
      <c r="BA5523" s="88" t="s">
        <v>2043</v>
      </c>
      <c r="BB5523" s="86" t="s">
        <v>2044</v>
      </c>
      <c r="BC5523" s="89">
        <v>10250</v>
      </c>
      <c r="BD5523" s="90">
        <v>45689</v>
      </c>
      <c r="BE5523" s="35"/>
    </row>
    <row r="5524" spans="48:57" x14ac:dyDescent="0.25">
      <c r="AV5524" s="85">
        <v>5520</v>
      </c>
      <c r="AW5524" s="91"/>
      <c r="AX5524" s="93" t="s">
        <v>4324</v>
      </c>
      <c r="AY5524" s="87" t="s">
        <v>8417</v>
      </c>
      <c r="AZ5524" s="93" t="s">
        <v>7300</v>
      </c>
      <c r="BA5524" s="88" t="s">
        <v>2228</v>
      </c>
      <c r="BB5524" s="86" t="s">
        <v>790</v>
      </c>
      <c r="BC5524" s="89">
        <v>29000</v>
      </c>
      <c r="BD5524" s="90">
        <v>45658</v>
      </c>
      <c r="BE5524" s="35"/>
    </row>
    <row r="5525" spans="48:57" x14ac:dyDescent="0.25">
      <c r="AV5525" s="85">
        <v>5521</v>
      </c>
      <c r="AW5525" s="91"/>
      <c r="AX5525" s="93" t="s">
        <v>4324</v>
      </c>
      <c r="AY5525" s="87" t="s">
        <v>547</v>
      </c>
      <c r="AZ5525" s="93" t="s">
        <v>8418</v>
      </c>
      <c r="BA5525" s="88" t="s">
        <v>2328</v>
      </c>
      <c r="BB5525" s="86" t="s">
        <v>85</v>
      </c>
      <c r="BC5525" s="89">
        <v>99450</v>
      </c>
      <c r="BD5525" s="90">
        <v>45717</v>
      </c>
      <c r="BE5525" s="35"/>
    </row>
    <row r="5526" spans="48:57" x14ac:dyDescent="0.25">
      <c r="AV5526" s="85">
        <v>5522</v>
      </c>
      <c r="AW5526" s="91"/>
      <c r="AX5526" s="93" t="s">
        <v>4324</v>
      </c>
      <c r="AY5526" s="87" t="s">
        <v>547</v>
      </c>
      <c r="AZ5526" s="93" t="s">
        <v>8418</v>
      </c>
      <c r="BA5526" s="88" t="s">
        <v>3323</v>
      </c>
      <c r="BB5526" s="86" t="s">
        <v>2181</v>
      </c>
      <c r="BC5526" s="89">
        <v>44000</v>
      </c>
      <c r="BD5526" s="90">
        <v>45717</v>
      </c>
      <c r="BE5526" s="35"/>
    </row>
    <row r="5527" spans="48:57" x14ac:dyDescent="0.25">
      <c r="AV5527" s="85">
        <v>5523</v>
      </c>
      <c r="AW5527" s="91"/>
      <c r="AX5527" s="93" t="s">
        <v>4324</v>
      </c>
      <c r="AY5527" s="87" t="s">
        <v>547</v>
      </c>
      <c r="AZ5527" s="93" t="s">
        <v>8418</v>
      </c>
      <c r="BA5527" s="88" t="s">
        <v>7611</v>
      </c>
      <c r="BB5527" s="86" t="s">
        <v>1367</v>
      </c>
      <c r="BC5527" s="89">
        <v>3780</v>
      </c>
      <c r="BD5527" s="90">
        <v>45717</v>
      </c>
      <c r="BE5527" s="35"/>
    </row>
    <row r="5528" spans="48:57" x14ac:dyDescent="0.25">
      <c r="AV5528" s="85">
        <v>5524</v>
      </c>
      <c r="AW5528" s="91"/>
      <c r="AX5528" s="93" t="s">
        <v>4324</v>
      </c>
      <c r="AY5528" s="87" t="s">
        <v>547</v>
      </c>
      <c r="AZ5528" s="93" t="s">
        <v>8418</v>
      </c>
      <c r="BA5528" s="88" t="s">
        <v>2328</v>
      </c>
      <c r="BB5528" s="86" t="s">
        <v>85</v>
      </c>
      <c r="BC5528" s="89">
        <v>19890</v>
      </c>
      <c r="BD5528" s="90">
        <v>45717</v>
      </c>
      <c r="BE5528" s="35"/>
    </row>
    <row r="5529" spans="48:57" x14ac:dyDescent="0.25">
      <c r="AV5529" s="85">
        <v>5525</v>
      </c>
      <c r="AW5529" s="91"/>
      <c r="AX5529" s="93" t="s">
        <v>4324</v>
      </c>
      <c r="AY5529" s="87" t="s">
        <v>547</v>
      </c>
      <c r="AZ5529" s="93" t="s">
        <v>8418</v>
      </c>
      <c r="BA5529" s="88" t="s">
        <v>3493</v>
      </c>
      <c r="BB5529" s="86" t="s">
        <v>459</v>
      </c>
      <c r="BC5529" s="89">
        <v>51500</v>
      </c>
      <c r="BD5529" s="90">
        <v>45717</v>
      </c>
      <c r="BE5529" s="35"/>
    </row>
    <row r="5530" spans="48:57" x14ac:dyDescent="0.25">
      <c r="AV5530" s="85">
        <v>5526</v>
      </c>
      <c r="AW5530" s="91"/>
      <c r="AX5530" s="93" t="s">
        <v>4324</v>
      </c>
      <c r="AY5530" s="87" t="s">
        <v>547</v>
      </c>
      <c r="AZ5530" s="93" t="s">
        <v>8418</v>
      </c>
      <c r="BA5530" s="88" t="s">
        <v>2151</v>
      </c>
      <c r="BB5530" s="86" t="s">
        <v>61</v>
      </c>
      <c r="BC5530" s="89">
        <v>25750</v>
      </c>
      <c r="BD5530" s="90">
        <v>45717</v>
      </c>
      <c r="BE5530" s="35"/>
    </row>
    <row r="5531" spans="48:57" x14ac:dyDescent="0.25">
      <c r="AV5531" s="85">
        <v>5527</v>
      </c>
      <c r="AW5531" s="91"/>
      <c r="AX5531" s="93" t="s">
        <v>4324</v>
      </c>
      <c r="AY5531" s="87" t="s">
        <v>547</v>
      </c>
      <c r="AZ5531" s="93" t="s">
        <v>8418</v>
      </c>
      <c r="BA5531" s="88" t="s">
        <v>2328</v>
      </c>
      <c r="BB5531" s="86" t="s">
        <v>85</v>
      </c>
      <c r="BC5531" s="89">
        <v>49725</v>
      </c>
      <c r="BD5531" s="90">
        <v>45717</v>
      </c>
      <c r="BE5531" s="35"/>
    </row>
    <row r="5532" spans="48:57" x14ac:dyDescent="0.25">
      <c r="AV5532" s="85">
        <v>5528</v>
      </c>
      <c r="AW5532" s="91"/>
      <c r="AX5532" s="93" t="s">
        <v>4324</v>
      </c>
      <c r="AY5532" s="87" t="s">
        <v>6798</v>
      </c>
      <c r="AZ5532" s="93" t="s">
        <v>8387</v>
      </c>
      <c r="BA5532" s="88" t="s">
        <v>615</v>
      </c>
      <c r="BB5532" s="86" t="s">
        <v>616</v>
      </c>
      <c r="BC5532" s="89">
        <v>7500</v>
      </c>
      <c r="BD5532" s="90">
        <v>45689</v>
      </c>
      <c r="BE5532" s="35"/>
    </row>
    <row r="5533" spans="48:57" x14ac:dyDescent="0.25">
      <c r="AV5533" s="85">
        <v>5529</v>
      </c>
      <c r="AW5533" s="91"/>
      <c r="AX5533" s="93" t="s">
        <v>4324</v>
      </c>
      <c r="AY5533" s="87" t="s">
        <v>8419</v>
      </c>
      <c r="AZ5533" s="93" t="s">
        <v>8420</v>
      </c>
      <c r="BA5533" s="88" t="s">
        <v>1017</v>
      </c>
      <c r="BB5533" s="86" t="s">
        <v>1018</v>
      </c>
      <c r="BC5533" s="89">
        <v>-30000</v>
      </c>
      <c r="BD5533" s="90">
        <v>45658</v>
      </c>
      <c r="BE5533" s="35"/>
    </row>
    <row r="5534" spans="48:57" x14ac:dyDescent="0.25">
      <c r="AV5534" s="85">
        <v>5530</v>
      </c>
      <c r="AW5534" s="91"/>
      <c r="AX5534" s="93" t="s">
        <v>4324</v>
      </c>
      <c r="AY5534" s="87" t="s">
        <v>8421</v>
      </c>
      <c r="AZ5534" s="93" t="s">
        <v>7479</v>
      </c>
      <c r="BA5534" s="88" t="s">
        <v>3463</v>
      </c>
      <c r="BB5534" s="86" t="s">
        <v>752</v>
      </c>
      <c r="BC5534" s="89">
        <v>109500</v>
      </c>
      <c r="BD5534" s="90">
        <v>45717</v>
      </c>
      <c r="BE5534" s="35"/>
    </row>
    <row r="5535" spans="48:57" x14ac:dyDescent="0.25">
      <c r="AV5535" s="85">
        <v>5531</v>
      </c>
      <c r="AW5535" s="91"/>
      <c r="AX5535" s="93" t="s">
        <v>4324</v>
      </c>
      <c r="AY5535" s="87" t="s">
        <v>8421</v>
      </c>
      <c r="AZ5535" s="93" t="s">
        <v>7479</v>
      </c>
      <c r="BA5535" s="88" t="s">
        <v>1501</v>
      </c>
      <c r="BB5535" s="86" t="s">
        <v>1310</v>
      </c>
      <c r="BC5535" s="89">
        <v>48510</v>
      </c>
      <c r="BD5535" s="90">
        <v>45717</v>
      </c>
      <c r="BE5535" s="35"/>
    </row>
    <row r="5536" spans="48:57" x14ac:dyDescent="0.25">
      <c r="AV5536" s="85">
        <v>5532</v>
      </c>
      <c r="AW5536" s="91"/>
      <c r="AX5536" s="93" t="s">
        <v>4324</v>
      </c>
      <c r="AY5536" s="87" t="s">
        <v>8421</v>
      </c>
      <c r="AZ5536" s="93" t="s">
        <v>7479</v>
      </c>
      <c r="BA5536" s="88" t="s">
        <v>2338</v>
      </c>
      <c r="BB5536" s="86" t="s">
        <v>1002</v>
      </c>
      <c r="BC5536" s="89">
        <v>94800</v>
      </c>
      <c r="BD5536" s="90">
        <v>45717</v>
      </c>
      <c r="BE5536" s="35"/>
    </row>
    <row r="5537" spans="48:57" x14ac:dyDescent="0.25">
      <c r="AV5537" s="85">
        <v>5533</v>
      </c>
      <c r="AW5537" s="91"/>
      <c r="AX5537" s="93" t="s">
        <v>4324</v>
      </c>
      <c r="AY5537" s="87" t="s">
        <v>8421</v>
      </c>
      <c r="AZ5537" s="93" t="s">
        <v>7479</v>
      </c>
      <c r="BA5537" s="88" t="s">
        <v>2363</v>
      </c>
      <c r="BB5537" s="86" t="s">
        <v>461</v>
      </c>
      <c r="BC5537" s="89">
        <v>10860</v>
      </c>
      <c r="BD5537" s="90">
        <v>45717</v>
      </c>
      <c r="BE5537" s="35"/>
    </row>
    <row r="5538" spans="48:57" x14ac:dyDescent="0.25">
      <c r="AV5538" s="85">
        <v>5534</v>
      </c>
      <c r="AW5538" s="91"/>
      <c r="AX5538" s="93" t="s">
        <v>4324</v>
      </c>
      <c r="AY5538" s="87" t="s">
        <v>8421</v>
      </c>
      <c r="AZ5538" s="93" t="s">
        <v>7479</v>
      </c>
      <c r="BA5538" s="88" t="s">
        <v>1768</v>
      </c>
      <c r="BB5538" s="86" t="s">
        <v>1537</v>
      </c>
      <c r="BC5538" s="89">
        <v>9975</v>
      </c>
      <c r="BD5538" s="90">
        <v>45717</v>
      </c>
      <c r="BE5538" s="35"/>
    </row>
    <row r="5539" spans="48:57" x14ac:dyDescent="0.25">
      <c r="AV5539" s="85">
        <v>5535</v>
      </c>
      <c r="AW5539" s="91"/>
      <c r="AX5539" s="93" t="s">
        <v>4324</v>
      </c>
      <c r="AY5539" s="87" t="s">
        <v>8422</v>
      </c>
      <c r="AZ5539" s="93" t="s">
        <v>8423</v>
      </c>
      <c r="BA5539" s="88" t="s">
        <v>732</v>
      </c>
      <c r="BB5539" s="86" t="s">
        <v>733</v>
      </c>
      <c r="BC5539" s="89">
        <v>5750</v>
      </c>
      <c r="BD5539" s="90">
        <v>45717</v>
      </c>
      <c r="BE5539" s="35"/>
    </row>
    <row r="5540" spans="48:57" x14ac:dyDescent="0.25">
      <c r="AV5540" s="85">
        <v>5536</v>
      </c>
      <c r="AW5540" s="91"/>
      <c r="AX5540" s="93" t="s">
        <v>4324</v>
      </c>
      <c r="AY5540" s="87" t="s">
        <v>8424</v>
      </c>
      <c r="AZ5540" s="93" t="s">
        <v>7933</v>
      </c>
      <c r="BA5540" s="88" t="s">
        <v>2228</v>
      </c>
      <c r="BB5540" s="86" t="s">
        <v>790</v>
      </c>
      <c r="BC5540" s="89">
        <v>43500</v>
      </c>
      <c r="BD5540" s="90">
        <v>45717</v>
      </c>
      <c r="BE5540" s="35"/>
    </row>
    <row r="5541" spans="48:57" x14ac:dyDescent="0.25">
      <c r="AV5541" s="85">
        <v>5537</v>
      </c>
      <c r="AW5541" s="91"/>
      <c r="AX5541" s="93" t="s">
        <v>4324</v>
      </c>
      <c r="AY5541" s="87" t="s">
        <v>5467</v>
      </c>
      <c r="AZ5541" s="93" t="s">
        <v>7341</v>
      </c>
      <c r="BA5541" s="88" t="s">
        <v>2363</v>
      </c>
      <c r="BB5541" s="86" t="s">
        <v>461</v>
      </c>
      <c r="BC5541" s="89">
        <v>5430</v>
      </c>
      <c r="BD5541" s="90">
        <v>45689</v>
      </c>
      <c r="BE5541" s="35"/>
    </row>
    <row r="5542" spans="48:57" x14ac:dyDescent="0.25">
      <c r="AV5542" s="85">
        <v>5538</v>
      </c>
      <c r="AW5542" s="91"/>
      <c r="AX5542" s="93" t="s">
        <v>4324</v>
      </c>
      <c r="AY5542" s="87" t="s">
        <v>773</v>
      </c>
      <c r="AZ5542" s="93" t="s">
        <v>3495</v>
      </c>
      <c r="BA5542" s="88" t="s">
        <v>1424</v>
      </c>
      <c r="BB5542" s="86" t="s">
        <v>438</v>
      </c>
      <c r="BC5542" s="89">
        <v>10290</v>
      </c>
      <c r="BD5542" s="90">
        <v>45658</v>
      </c>
      <c r="BE5542" s="35"/>
    </row>
    <row r="5543" spans="48:57" x14ac:dyDescent="0.25">
      <c r="AV5543" s="85">
        <v>5539</v>
      </c>
      <c r="AW5543" s="91"/>
      <c r="AX5543" s="93" t="s">
        <v>4324</v>
      </c>
      <c r="AY5543" s="87" t="s">
        <v>773</v>
      </c>
      <c r="AZ5543" s="93" t="s">
        <v>3495</v>
      </c>
      <c r="BA5543" s="88" t="s">
        <v>3372</v>
      </c>
      <c r="BB5543" s="86" t="s">
        <v>552</v>
      </c>
      <c r="BC5543" s="89">
        <v>124800</v>
      </c>
      <c r="BD5543" s="90">
        <v>45717</v>
      </c>
      <c r="BE5543" s="35"/>
    </row>
    <row r="5544" spans="48:57" x14ac:dyDescent="0.25">
      <c r="AV5544" s="85">
        <v>5540</v>
      </c>
      <c r="AW5544" s="91"/>
      <c r="AX5544" s="93" t="s">
        <v>4324</v>
      </c>
      <c r="AY5544" s="87" t="s">
        <v>773</v>
      </c>
      <c r="AZ5544" s="93" t="s">
        <v>3495</v>
      </c>
      <c r="BA5544" s="88" t="s">
        <v>3337</v>
      </c>
      <c r="BB5544" s="86" t="s">
        <v>1769</v>
      </c>
      <c r="BC5544" s="89">
        <v>5565</v>
      </c>
      <c r="BD5544" s="90">
        <v>45717</v>
      </c>
      <c r="BE5544" s="35"/>
    </row>
    <row r="5545" spans="48:57" x14ac:dyDescent="0.25">
      <c r="AV5545" s="85">
        <v>5541</v>
      </c>
      <c r="AW5545" s="91"/>
      <c r="AX5545" s="93" t="s">
        <v>4324</v>
      </c>
      <c r="AY5545" s="87" t="s">
        <v>773</v>
      </c>
      <c r="AZ5545" s="93" t="s">
        <v>3495</v>
      </c>
      <c r="BA5545" s="88" t="s">
        <v>1768</v>
      </c>
      <c r="BB5545" s="86" t="s">
        <v>1537</v>
      </c>
      <c r="BC5545" s="89">
        <v>59850</v>
      </c>
      <c r="BD5545" s="90">
        <v>45717</v>
      </c>
      <c r="BE5545" s="35"/>
    </row>
    <row r="5546" spans="48:57" x14ac:dyDescent="0.25">
      <c r="AV5546" s="85">
        <v>5542</v>
      </c>
      <c r="AW5546" s="91"/>
      <c r="AX5546" s="93" t="s">
        <v>4324</v>
      </c>
      <c r="AY5546" s="87" t="s">
        <v>773</v>
      </c>
      <c r="AZ5546" s="93" t="s">
        <v>3495</v>
      </c>
      <c r="BA5546" s="88" t="s">
        <v>3372</v>
      </c>
      <c r="BB5546" s="86" t="s">
        <v>552</v>
      </c>
      <c r="BC5546" s="89">
        <v>166400</v>
      </c>
      <c r="BD5546" s="90">
        <v>45717</v>
      </c>
      <c r="BE5546" s="35"/>
    </row>
    <row r="5547" spans="48:57" x14ac:dyDescent="0.25">
      <c r="AV5547" s="85">
        <v>5543</v>
      </c>
      <c r="AW5547" s="91"/>
      <c r="AX5547" s="93" t="s">
        <v>4324</v>
      </c>
      <c r="AY5547" s="87" t="s">
        <v>773</v>
      </c>
      <c r="AZ5547" s="93" t="s">
        <v>3495</v>
      </c>
      <c r="BA5547" s="88" t="s">
        <v>271</v>
      </c>
      <c r="BB5547" s="86" t="s">
        <v>245</v>
      </c>
      <c r="BC5547" s="87">
        <v>15630</v>
      </c>
      <c r="BD5547" s="90">
        <v>45717</v>
      </c>
      <c r="BE5547" s="35"/>
    </row>
    <row r="5548" spans="48:57" x14ac:dyDescent="0.25">
      <c r="AV5548" s="85">
        <v>5544</v>
      </c>
      <c r="AW5548" s="91"/>
      <c r="AX5548" s="93" t="s">
        <v>4324</v>
      </c>
      <c r="AY5548" s="87" t="s">
        <v>8425</v>
      </c>
      <c r="AZ5548" s="93" t="s">
        <v>7330</v>
      </c>
      <c r="BA5548" s="88" t="s">
        <v>1017</v>
      </c>
      <c r="BB5548" s="86" t="s">
        <v>1018</v>
      </c>
      <c r="BC5548" s="89">
        <v>15000</v>
      </c>
      <c r="BD5548" s="90">
        <v>45717</v>
      </c>
      <c r="BE5548" s="35"/>
    </row>
    <row r="5549" spans="48:57" x14ac:dyDescent="0.25">
      <c r="AV5549" s="85">
        <v>5545</v>
      </c>
      <c r="AW5549" s="91"/>
      <c r="AX5549" s="93" t="s">
        <v>4324</v>
      </c>
      <c r="AY5549" s="87" t="s">
        <v>8426</v>
      </c>
      <c r="AZ5549" s="93" t="s">
        <v>8427</v>
      </c>
      <c r="BA5549" s="88" t="s">
        <v>2228</v>
      </c>
      <c r="BB5549" s="86" t="s">
        <v>790</v>
      </c>
      <c r="BC5549" s="89">
        <v>14500</v>
      </c>
      <c r="BD5549" s="90">
        <v>45717</v>
      </c>
      <c r="BE5549" s="35"/>
    </row>
    <row r="5550" spans="48:57" x14ac:dyDescent="0.25">
      <c r="AV5550" s="85">
        <v>5546</v>
      </c>
      <c r="AW5550" s="91"/>
      <c r="AX5550" s="93" t="s">
        <v>4324</v>
      </c>
      <c r="AY5550" s="87" t="s">
        <v>8428</v>
      </c>
      <c r="AZ5550" s="93" t="s">
        <v>8429</v>
      </c>
      <c r="BA5550" s="88" t="s">
        <v>1001</v>
      </c>
      <c r="BB5550" s="86" t="s">
        <v>1002</v>
      </c>
      <c r="BC5550" s="89">
        <v>18960</v>
      </c>
      <c r="BD5550" s="90">
        <v>45689</v>
      </c>
      <c r="BE5550" s="35"/>
    </row>
    <row r="5551" spans="48:57" x14ac:dyDescent="0.25">
      <c r="AV5551" s="85">
        <v>5547</v>
      </c>
      <c r="AW5551" s="91"/>
      <c r="AX5551" s="93" t="s">
        <v>4324</v>
      </c>
      <c r="AY5551" s="87" t="s">
        <v>8430</v>
      </c>
      <c r="AZ5551" s="93" t="s">
        <v>7308</v>
      </c>
      <c r="BA5551" s="88" t="s">
        <v>615</v>
      </c>
      <c r="BB5551" s="86" t="s">
        <v>616</v>
      </c>
      <c r="BC5551" s="89">
        <v>7500</v>
      </c>
      <c r="BD5551" s="90">
        <v>45658</v>
      </c>
      <c r="BE5551" s="35"/>
    </row>
    <row r="5552" spans="48:57" x14ac:dyDescent="0.25">
      <c r="AV5552" s="85">
        <v>5548</v>
      </c>
      <c r="AW5552" s="91"/>
      <c r="AX5552" s="93" t="s">
        <v>4324</v>
      </c>
      <c r="AY5552" s="87" t="s">
        <v>3339</v>
      </c>
      <c r="AZ5552" s="93" t="s">
        <v>7308</v>
      </c>
      <c r="BA5552" s="88" t="s">
        <v>1077</v>
      </c>
      <c r="BB5552" s="86" t="s">
        <v>1078</v>
      </c>
      <c r="BC5552" s="89">
        <v>41250</v>
      </c>
      <c r="BD5552" s="90">
        <v>45717</v>
      </c>
      <c r="BE5552" s="35"/>
    </row>
    <row r="5553" spans="48:57" x14ac:dyDescent="0.25">
      <c r="AV5553" s="85">
        <v>5549</v>
      </c>
      <c r="AW5553" s="91"/>
      <c r="AX5553" s="93" t="s">
        <v>4324</v>
      </c>
      <c r="AY5553" s="87" t="s">
        <v>3339</v>
      </c>
      <c r="AZ5553" s="93" t="s">
        <v>7308</v>
      </c>
      <c r="BA5553" s="88" t="s">
        <v>2328</v>
      </c>
      <c r="BB5553" s="86" t="s">
        <v>85</v>
      </c>
      <c r="BC5553" s="87">
        <v>149175</v>
      </c>
      <c r="BD5553" s="90">
        <v>45717</v>
      </c>
      <c r="BE5553" s="35"/>
    </row>
    <row r="5554" spans="48:57" x14ac:dyDescent="0.25">
      <c r="AV5554" s="85">
        <v>5550</v>
      </c>
      <c r="AW5554" s="91"/>
      <c r="AX5554" s="93" t="s">
        <v>4324</v>
      </c>
      <c r="AY5554" s="87" t="s">
        <v>3339</v>
      </c>
      <c r="AZ5554" s="93" t="s">
        <v>7308</v>
      </c>
      <c r="BA5554" s="88" t="s">
        <v>2369</v>
      </c>
      <c r="BB5554" s="86" t="s">
        <v>1146</v>
      </c>
      <c r="BC5554" s="89">
        <v>143325</v>
      </c>
      <c r="BD5554" s="90">
        <v>45717</v>
      </c>
      <c r="BE5554" s="35"/>
    </row>
    <row r="5555" spans="48:57" x14ac:dyDescent="0.25">
      <c r="AV5555" s="85">
        <v>5551</v>
      </c>
      <c r="AW5555" s="91"/>
      <c r="AX5555" s="93" t="s">
        <v>4324</v>
      </c>
      <c r="AY5555" s="87" t="s">
        <v>3339</v>
      </c>
      <c r="AZ5555" s="93" t="s">
        <v>7308</v>
      </c>
      <c r="BA5555" s="88" t="s">
        <v>2363</v>
      </c>
      <c r="BB5555" s="86" t="s">
        <v>461</v>
      </c>
      <c r="BC5555" s="89">
        <v>81450</v>
      </c>
      <c r="BD5555" s="90">
        <v>45717</v>
      </c>
      <c r="BE5555" s="35"/>
    </row>
    <row r="5556" spans="48:57" x14ac:dyDescent="0.25">
      <c r="AV5556" s="85">
        <v>5552</v>
      </c>
      <c r="AW5556" s="91"/>
      <c r="AX5556" s="93" t="s">
        <v>4324</v>
      </c>
      <c r="AY5556" s="87" t="s">
        <v>8431</v>
      </c>
      <c r="AZ5556" s="93" t="s">
        <v>7393</v>
      </c>
      <c r="BA5556" s="88" t="s">
        <v>2228</v>
      </c>
      <c r="BB5556" s="86" t="s">
        <v>790</v>
      </c>
      <c r="BC5556" s="89">
        <v>14500</v>
      </c>
      <c r="BD5556" s="90">
        <v>45717</v>
      </c>
      <c r="BE5556" s="35"/>
    </row>
    <row r="5557" spans="48:57" x14ac:dyDescent="0.25">
      <c r="AV5557" s="85">
        <v>5553</v>
      </c>
      <c r="AW5557" s="91"/>
      <c r="AX5557" s="93" t="s">
        <v>4324</v>
      </c>
      <c r="AY5557" s="87" t="s">
        <v>8432</v>
      </c>
      <c r="AZ5557" s="93" t="s">
        <v>8117</v>
      </c>
      <c r="BA5557" s="88" t="s">
        <v>615</v>
      </c>
      <c r="BB5557" s="86" t="s">
        <v>616</v>
      </c>
      <c r="BC5557" s="89">
        <v>7500</v>
      </c>
      <c r="BD5557" s="90">
        <v>45717</v>
      </c>
      <c r="BE5557" s="35"/>
    </row>
    <row r="5558" spans="48:57" x14ac:dyDescent="0.25">
      <c r="AV5558" s="85">
        <v>5554</v>
      </c>
      <c r="AW5558" s="91"/>
      <c r="AX5558" s="93" t="s">
        <v>4324</v>
      </c>
      <c r="AY5558" s="87" t="s">
        <v>8433</v>
      </c>
      <c r="AZ5558" s="93" t="s">
        <v>7434</v>
      </c>
      <c r="BA5558" s="88" t="s">
        <v>2228</v>
      </c>
      <c r="BB5558" s="86" t="s">
        <v>790</v>
      </c>
      <c r="BC5558" s="89">
        <v>-14500</v>
      </c>
      <c r="BD5558" s="90">
        <v>45717</v>
      </c>
      <c r="BE5558" s="35"/>
    </row>
    <row r="5559" spans="48:57" x14ac:dyDescent="0.25">
      <c r="AV5559" s="85">
        <v>5555</v>
      </c>
      <c r="AW5559" s="91"/>
      <c r="AX5559" s="93" t="s">
        <v>8434</v>
      </c>
      <c r="AY5559" s="87" t="s">
        <v>8435</v>
      </c>
      <c r="AZ5559" s="93" t="s">
        <v>8436</v>
      </c>
      <c r="BA5559" s="88" t="s">
        <v>1041</v>
      </c>
      <c r="BB5559" s="86" t="s">
        <v>1004</v>
      </c>
      <c r="BC5559" s="89">
        <v>12000</v>
      </c>
      <c r="BD5559" s="90">
        <v>45689</v>
      </c>
      <c r="BE5559" s="35"/>
    </row>
    <row r="5560" spans="48:57" x14ac:dyDescent="0.25">
      <c r="AV5560" s="85">
        <v>5556</v>
      </c>
      <c r="AW5560" s="91"/>
      <c r="AX5560" s="93" t="s">
        <v>8437</v>
      </c>
      <c r="AY5560" s="87" t="s">
        <v>8438</v>
      </c>
      <c r="AZ5560" s="93" t="s">
        <v>8439</v>
      </c>
      <c r="BA5560" s="88" t="s">
        <v>1017</v>
      </c>
      <c r="BB5560" s="86" t="s">
        <v>1018</v>
      </c>
      <c r="BC5560" s="89">
        <v>15000</v>
      </c>
      <c r="BD5560" s="90">
        <v>45658</v>
      </c>
      <c r="BE5560" s="35"/>
    </row>
    <row r="5561" spans="48:57" x14ac:dyDescent="0.25">
      <c r="AV5561" s="85">
        <v>5557</v>
      </c>
      <c r="AW5561" s="91"/>
      <c r="AX5561" s="93" t="s">
        <v>8440</v>
      </c>
      <c r="AY5561" s="87" t="s">
        <v>8441</v>
      </c>
      <c r="AZ5561" s="93" t="s">
        <v>8442</v>
      </c>
      <c r="BA5561" s="88" t="s">
        <v>732</v>
      </c>
      <c r="BB5561" s="86" t="s">
        <v>733</v>
      </c>
      <c r="BC5561" s="89">
        <v>11500</v>
      </c>
      <c r="BD5561" s="90">
        <v>45717</v>
      </c>
      <c r="BE5561" s="35"/>
    </row>
    <row r="5562" spans="48:57" x14ac:dyDescent="0.25">
      <c r="AV5562" s="85">
        <v>5558</v>
      </c>
      <c r="AW5562" s="91"/>
      <c r="AX5562" s="93" t="s">
        <v>8443</v>
      </c>
      <c r="AY5562" s="87" t="s">
        <v>2862</v>
      </c>
      <c r="AZ5562" s="93" t="s">
        <v>8444</v>
      </c>
      <c r="BA5562" s="88" t="s">
        <v>1041</v>
      </c>
      <c r="BB5562" s="86" t="s">
        <v>1004</v>
      </c>
      <c r="BC5562" s="89">
        <v>6000</v>
      </c>
      <c r="BD5562" s="90">
        <v>45717</v>
      </c>
      <c r="BE5562" s="35"/>
    </row>
    <row r="5563" spans="48:57" x14ac:dyDescent="0.25">
      <c r="AV5563" s="85">
        <v>5559</v>
      </c>
      <c r="AW5563" s="91"/>
      <c r="AX5563" s="93" t="s">
        <v>8445</v>
      </c>
      <c r="AY5563" s="87" t="s">
        <v>8446</v>
      </c>
      <c r="AZ5563" s="93" t="s">
        <v>8447</v>
      </c>
      <c r="BA5563" s="88" t="s">
        <v>615</v>
      </c>
      <c r="BB5563" s="86" t="s">
        <v>616</v>
      </c>
      <c r="BC5563" s="89">
        <v>7500</v>
      </c>
      <c r="BD5563" s="90">
        <v>45717</v>
      </c>
      <c r="BE5563" s="35"/>
    </row>
    <row r="5564" spans="48:57" x14ac:dyDescent="0.25">
      <c r="AV5564" s="85">
        <v>5560</v>
      </c>
      <c r="AW5564" s="91"/>
      <c r="AX5564" s="93" t="s">
        <v>8448</v>
      </c>
      <c r="AY5564" s="87" t="s">
        <v>8449</v>
      </c>
      <c r="AZ5564" s="93" t="s">
        <v>8450</v>
      </c>
      <c r="BA5564" s="88" t="s">
        <v>2241</v>
      </c>
      <c r="BB5564" s="86" t="s">
        <v>1760</v>
      </c>
      <c r="BC5564" s="89">
        <v>-17500</v>
      </c>
      <c r="BD5564" s="90">
        <v>45717</v>
      </c>
      <c r="BE5564" s="35"/>
    </row>
    <row r="5565" spans="48:57" x14ac:dyDescent="0.25">
      <c r="AV5565" s="85">
        <v>5561</v>
      </c>
      <c r="AW5565" s="91"/>
      <c r="AX5565" s="93" t="s">
        <v>8451</v>
      </c>
      <c r="AY5565" s="87" t="s">
        <v>8452</v>
      </c>
      <c r="AZ5565" s="93" t="s">
        <v>8453</v>
      </c>
      <c r="BA5565" s="88" t="s">
        <v>1041</v>
      </c>
      <c r="BB5565" s="86" t="s">
        <v>1004</v>
      </c>
      <c r="BC5565" s="89">
        <v>12000</v>
      </c>
      <c r="BD5565" s="90">
        <v>45717</v>
      </c>
      <c r="BE5565" s="35"/>
    </row>
    <row r="5566" spans="48:57" x14ac:dyDescent="0.25">
      <c r="AV5566" s="85">
        <v>5562</v>
      </c>
      <c r="AW5566" s="91"/>
      <c r="AX5566" s="93" t="s">
        <v>8454</v>
      </c>
      <c r="AY5566" s="87" t="s">
        <v>8455</v>
      </c>
      <c r="AZ5566" s="93" t="s">
        <v>8456</v>
      </c>
      <c r="BA5566" s="88" t="s">
        <v>615</v>
      </c>
      <c r="BB5566" s="86" t="s">
        <v>616</v>
      </c>
      <c r="BC5566" s="89">
        <v>-7500</v>
      </c>
      <c r="BD5566" s="90">
        <v>45717</v>
      </c>
      <c r="BE5566" s="35"/>
    </row>
    <row r="5567" spans="48:57" x14ac:dyDescent="0.25">
      <c r="AV5567" s="85">
        <v>5563</v>
      </c>
      <c r="AW5567" s="91"/>
      <c r="AX5567" s="93" t="s">
        <v>8454</v>
      </c>
      <c r="AY5567" s="87" t="s">
        <v>8455</v>
      </c>
      <c r="AZ5567" s="93" t="s">
        <v>8456</v>
      </c>
      <c r="BA5567" s="88" t="s">
        <v>732</v>
      </c>
      <c r="BB5567" s="86" t="s">
        <v>733</v>
      </c>
      <c r="BC5567" s="89">
        <v>-5750</v>
      </c>
      <c r="BD5567" s="90">
        <v>45717</v>
      </c>
      <c r="BE5567" s="35"/>
    </row>
    <row r="5568" spans="48:57" x14ac:dyDescent="0.25">
      <c r="AV5568" s="85">
        <v>5564</v>
      </c>
      <c r="AW5568" s="91"/>
      <c r="AX5568" s="93" t="s">
        <v>8457</v>
      </c>
      <c r="AY5568" s="87" t="s">
        <v>8458</v>
      </c>
      <c r="AZ5568" s="93" t="s">
        <v>8459</v>
      </c>
      <c r="BA5568" s="88" t="s">
        <v>311</v>
      </c>
      <c r="BB5568" s="86" t="s">
        <v>312</v>
      </c>
      <c r="BC5568" s="89">
        <v>9180</v>
      </c>
      <c r="BD5568" s="90">
        <v>45689</v>
      </c>
      <c r="BE5568" s="35"/>
    </row>
    <row r="5569" spans="48:57" x14ac:dyDescent="0.25">
      <c r="AV5569" s="85">
        <v>5565</v>
      </c>
      <c r="AW5569" s="91"/>
      <c r="AX5569" s="93" t="s">
        <v>8460</v>
      </c>
      <c r="AY5569" s="87" t="s">
        <v>8461</v>
      </c>
      <c r="AZ5569" s="93" t="s">
        <v>8462</v>
      </c>
      <c r="BA5569" s="88" t="s">
        <v>499</v>
      </c>
      <c r="BB5569" s="86" t="s">
        <v>500</v>
      </c>
      <c r="BC5569" s="89">
        <v>51900</v>
      </c>
      <c r="BD5569" s="90">
        <v>45658</v>
      </c>
      <c r="BE5569" s="35"/>
    </row>
    <row r="5570" spans="48:57" x14ac:dyDescent="0.25">
      <c r="AV5570" s="85">
        <v>5566</v>
      </c>
      <c r="AW5570" s="91"/>
      <c r="AX5570" s="93" t="s">
        <v>8463</v>
      </c>
      <c r="AY5570" s="87" t="s">
        <v>8464</v>
      </c>
      <c r="AZ5570" s="93" t="s">
        <v>8465</v>
      </c>
      <c r="BA5570" s="88" t="s">
        <v>1041</v>
      </c>
      <c r="BB5570" s="86" t="s">
        <v>1004</v>
      </c>
      <c r="BC5570" s="89">
        <v>6000</v>
      </c>
      <c r="BD5570" s="90">
        <v>45717</v>
      </c>
      <c r="BE5570" s="35"/>
    </row>
    <row r="5571" spans="48:57" x14ac:dyDescent="0.25">
      <c r="AV5571" s="85">
        <v>5567</v>
      </c>
      <c r="AW5571" s="91"/>
      <c r="AX5571" s="93" t="s">
        <v>8466</v>
      </c>
      <c r="AY5571" s="87" t="s">
        <v>4069</v>
      </c>
      <c r="AZ5571" s="93" t="s">
        <v>8467</v>
      </c>
      <c r="BA5571" s="88" t="s">
        <v>4071</v>
      </c>
      <c r="BB5571" s="86" t="s">
        <v>1628</v>
      </c>
      <c r="BC5571" s="87">
        <v>37980</v>
      </c>
      <c r="BD5571" s="90">
        <v>45717</v>
      </c>
      <c r="BE5571" s="35"/>
    </row>
    <row r="5572" spans="48:57" x14ac:dyDescent="0.25">
      <c r="AV5572" s="85">
        <v>5568</v>
      </c>
      <c r="AW5572" s="91"/>
      <c r="AX5572" s="93" t="s">
        <v>8466</v>
      </c>
      <c r="AY5572" s="87" t="s">
        <v>4069</v>
      </c>
      <c r="AZ5572" s="93" t="s">
        <v>8467</v>
      </c>
      <c r="BA5572" s="88" t="s">
        <v>4071</v>
      </c>
      <c r="BB5572" s="86" t="s">
        <v>1628</v>
      </c>
      <c r="BC5572" s="87">
        <v>18990</v>
      </c>
      <c r="BD5572" s="90">
        <v>45717</v>
      </c>
      <c r="BE5572" s="35"/>
    </row>
    <row r="5573" spans="48:57" x14ac:dyDescent="0.25">
      <c r="AV5573" s="85">
        <v>5569</v>
      </c>
      <c r="AW5573" s="91"/>
      <c r="AX5573" s="93" t="s">
        <v>8466</v>
      </c>
      <c r="AY5573" s="87" t="s">
        <v>4069</v>
      </c>
      <c r="AZ5573" s="93" t="s">
        <v>8467</v>
      </c>
      <c r="BA5573" s="88" t="s">
        <v>4071</v>
      </c>
      <c r="BB5573" s="86" t="s">
        <v>1628</v>
      </c>
      <c r="BC5573" s="89">
        <v>18990</v>
      </c>
      <c r="BD5573" s="90">
        <v>45717</v>
      </c>
      <c r="BE5573" s="35"/>
    </row>
    <row r="5574" spans="48:57" x14ac:dyDescent="0.25">
      <c r="AV5574" s="85">
        <v>5570</v>
      </c>
      <c r="AW5574" s="91"/>
      <c r="AX5574" s="93" t="s">
        <v>8468</v>
      </c>
      <c r="AY5574" s="87" t="s">
        <v>8469</v>
      </c>
      <c r="AZ5574" s="93" t="s">
        <v>8470</v>
      </c>
      <c r="BA5574" s="88" t="s">
        <v>84</v>
      </c>
      <c r="BB5574" s="86" t="s">
        <v>85</v>
      </c>
      <c r="BC5574" s="89">
        <v>39780</v>
      </c>
      <c r="BD5574" s="90">
        <v>45717</v>
      </c>
      <c r="BE5574" s="35"/>
    </row>
    <row r="5575" spans="48:57" x14ac:dyDescent="0.25">
      <c r="AV5575" s="85">
        <v>5571</v>
      </c>
      <c r="AW5575" s="91"/>
      <c r="AX5575" s="93" t="s">
        <v>8471</v>
      </c>
      <c r="AY5575" s="87" t="s">
        <v>8472</v>
      </c>
      <c r="AZ5575" s="93" t="s">
        <v>8473</v>
      </c>
      <c r="BA5575" s="88" t="s">
        <v>2013</v>
      </c>
      <c r="BB5575" s="86" t="s">
        <v>1391</v>
      </c>
      <c r="BC5575" s="89">
        <v>4275</v>
      </c>
      <c r="BD5575" s="90">
        <v>45717</v>
      </c>
      <c r="BE5575" s="35"/>
    </row>
    <row r="5576" spans="48:57" x14ac:dyDescent="0.25">
      <c r="AV5576" s="85">
        <v>5572</v>
      </c>
      <c r="AW5576" s="91"/>
      <c r="AX5576" s="93" t="s">
        <v>8471</v>
      </c>
      <c r="AY5576" s="87" t="s">
        <v>8472</v>
      </c>
      <c r="AZ5576" s="93" t="s">
        <v>8473</v>
      </c>
      <c r="BA5576" s="88" t="s">
        <v>732</v>
      </c>
      <c r="BB5576" s="86" t="s">
        <v>733</v>
      </c>
      <c r="BC5576" s="87">
        <v>5750</v>
      </c>
      <c r="BD5576" s="90">
        <v>45717</v>
      </c>
      <c r="BE5576" s="35"/>
    </row>
    <row r="5577" spans="48:57" x14ac:dyDescent="0.25">
      <c r="AV5577" s="85">
        <v>5573</v>
      </c>
      <c r="AW5577" s="91"/>
      <c r="AX5577" s="93" t="s">
        <v>8474</v>
      </c>
      <c r="AY5577" s="87" t="s">
        <v>8475</v>
      </c>
      <c r="AZ5577" s="93" t="s">
        <v>8476</v>
      </c>
      <c r="BA5577" s="88" t="s">
        <v>84</v>
      </c>
      <c r="BB5577" s="86" t="s">
        <v>85</v>
      </c>
      <c r="BC5577" s="89">
        <v>39780</v>
      </c>
      <c r="BD5577" s="90">
        <v>45689</v>
      </c>
      <c r="BE5577" s="35"/>
    </row>
    <row r="5578" spans="48:57" x14ac:dyDescent="0.25">
      <c r="AV5578" s="85">
        <v>5574</v>
      </c>
      <c r="AW5578" s="91"/>
      <c r="AX5578" s="93" t="s">
        <v>8474</v>
      </c>
      <c r="AY5578" s="87" t="s">
        <v>8475</v>
      </c>
      <c r="AZ5578" s="93" t="s">
        <v>8476</v>
      </c>
      <c r="BA5578" s="88" t="s">
        <v>84</v>
      </c>
      <c r="BB5578" s="86" t="s">
        <v>85</v>
      </c>
      <c r="BC5578" s="89">
        <v>39780</v>
      </c>
      <c r="BD5578" s="90">
        <v>45658</v>
      </c>
      <c r="BE5578" s="35"/>
    </row>
    <row r="5579" spans="48:57" x14ac:dyDescent="0.25">
      <c r="AV5579" s="85">
        <v>5575</v>
      </c>
      <c r="AW5579" s="91"/>
      <c r="AX5579" s="93" t="s">
        <v>8477</v>
      </c>
      <c r="AY5579" s="87" t="s">
        <v>8478</v>
      </c>
      <c r="AZ5579" s="93" t="s">
        <v>8479</v>
      </c>
      <c r="BA5579" s="88" t="s">
        <v>1032</v>
      </c>
      <c r="BB5579" s="86" t="s">
        <v>948</v>
      </c>
      <c r="BC5579" s="89">
        <v>11000</v>
      </c>
      <c r="BD5579" s="90">
        <v>45717</v>
      </c>
      <c r="BE5579" s="35"/>
    </row>
    <row r="5580" spans="48:57" x14ac:dyDescent="0.25">
      <c r="AV5580" s="85">
        <v>5576</v>
      </c>
      <c r="AW5580" s="91"/>
      <c r="AX5580" s="93" t="s">
        <v>8480</v>
      </c>
      <c r="AY5580" s="87" t="s">
        <v>8481</v>
      </c>
      <c r="AZ5580" s="93" t="s">
        <v>8482</v>
      </c>
      <c r="BA5580" s="88" t="s">
        <v>615</v>
      </c>
      <c r="BB5580" s="86" t="s">
        <v>616</v>
      </c>
      <c r="BC5580" s="89">
        <v>15000</v>
      </c>
      <c r="BD5580" s="90">
        <v>45717</v>
      </c>
      <c r="BE5580" s="35"/>
    </row>
    <row r="5581" spans="48:57" x14ac:dyDescent="0.25">
      <c r="AV5581" s="85">
        <v>5577</v>
      </c>
      <c r="AW5581" s="91"/>
      <c r="AX5581" s="93" t="s">
        <v>8480</v>
      </c>
      <c r="AY5581" s="87" t="s">
        <v>8481</v>
      </c>
      <c r="AZ5581" s="93" t="s">
        <v>8482</v>
      </c>
      <c r="BA5581" s="88" t="s">
        <v>615</v>
      </c>
      <c r="BB5581" s="86" t="s">
        <v>616</v>
      </c>
      <c r="BC5581" s="89">
        <v>15000</v>
      </c>
      <c r="BD5581" s="90">
        <v>45717</v>
      </c>
      <c r="BE5581" s="35"/>
    </row>
    <row r="5582" spans="48:57" x14ac:dyDescent="0.25">
      <c r="AV5582" s="85">
        <v>5578</v>
      </c>
      <c r="AW5582" s="91"/>
      <c r="AX5582" s="93" t="s">
        <v>8483</v>
      </c>
      <c r="AY5582" s="87" t="s">
        <v>2706</v>
      </c>
      <c r="AZ5582" s="93" t="s">
        <v>8484</v>
      </c>
      <c r="BA5582" s="88" t="s">
        <v>1259</v>
      </c>
      <c r="BB5582" s="86" t="s">
        <v>1260</v>
      </c>
      <c r="BC5582" s="89">
        <v>12500</v>
      </c>
      <c r="BD5582" s="90">
        <v>45717</v>
      </c>
      <c r="BE5582" s="35"/>
    </row>
    <row r="5583" spans="48:57" x14ac:dyDescent="0.25">
      <c r="AV5583" s="85">
        <v>5579</v>
      </c>
      <c r="AW5583" s="91"/>
      <c r="AX5583" s="93" t="s">
        <v>8485</v>
      </c>
      <c r="AY5583" s="87" t="s">
        <v>8486</v>
      </c>
      <c r="AZ5583" s="93" t="s">
        <v>8487</v>
      </c>
      <c r="BA5583" s="88" t="s">
        <v>1041</v>
      </c>
      <c r="BB5583" s="86" t="s">
        <v>1004</v>
      </c>
      <c r="BC5583" s="89">
        <v>6000</v>
      </c>
      <c r="BD5583" s="90">
        <v>45717</v>
      </c>
      <c r="BE5583" s="35"/>
    </row>
    <row r="5584" spans="48:57" x14ac:dyDescent="0.25">
      <c r="AV5584" s="85">
        <v>5580</v>
      </c>
      <c r="AW5584" s="91"/>
      <c r="AX5584" s="93" t="s">
        <v>8488</v>
      </c>
      <c r="AY5584" s="87" t="s">
        <v>8489</v>
      </c>
      <c r="AZ5584" s="93" t="s">
        <v>8490</v>
      </c>
      <c r="BA5584" s="88" t="s">
        <v>2043</v>
      </c>
      <c r="BB5584" s="86" t="s">
        <v>2044</v>
      </c>
      <c r="BC5584" s="89">
        <v>10250</v>
      </c>
      <c r="BD5584" s="90">
        <v>45717</v>
      </c>
      <c r="BE5584" s="35"/>
    </row>
    <row r="5585" spans="48:57" x14ac:dyDescent="0.25">
      <c r="AV5585" s="85">
        <v>5581</v>
      </c>
      <c r="AW5585" s="91"/>
      <c r="AX5585" s="93" t="s">
        <v>8488</v>
      </c>
      <c r="AY5585" s="87" t="s">
        <v>8489</v>
      </c>
      <c r="AZ5585" s="93" t="s">
        <v>8490</v>
      </c>
      <c r="BA5585" s="88" t="s">
        <v>2043</v>
      </c>
      <c r="BB5585" s="86" t="s">
        <v>2044</v>
      </c>
      <c r="BC5585" s="89">
        <v>10250</v>
      </c>
      <c r="BD5585" s="90">
        <v>45717</v>
      </c>
      <c r="BE5585" s="35"/>
    </row>
    <row r="5586" spans="48:57" x14ac:dyDescent="0.25">
      <c r="AV5586" s="85">
        <v>5582</v>
      </c>
      <c r="AW5586" s="91"/>
      <c r="AX5586" s="93" t="s">
        <v>8491</v>
      </c>
      <c r="AY5586" s="87" t="s">
        <v>8492</v>
      </c>
      <c r="AZ5586" s="93" t="s">
        <v>8493</v>
      </c>
      <c r="BA5586" s="88" t="s">
        <v>1376</v>
      </c>
      <c r="BB5586" s="86" t="s">
        <v>197</v>
      </c>
      <c r="BC5586" s="89">
        <v>10680</v>
      </c>
      <c r="BD5586" s="90">
        <v>45689</v>
      </c>
      <c r="BE5586" s="35"/>
    </row>
    <row r="5587" spans="48:57" x14ac:dyDescent="0.25">
      <c r="AV5587" s="85">
        <v>5583</v>
      </c>
      <c r="AW5587" s="91"/>
      <c r="AX5587" s="93" t="s">
        <v>8494</v>
      </c>
      <c r="AY5587" s="87" t="s">
        <v>8495</v>
      </c>
      <c r="AZ5587" s="93" t="s">
        <v>8496</v>
      </c>
      <c r="BA5587" s="88" t="s">
        <v>1032</v>
      </c>
      <c r="BB5587" s="86" t="s">
        <v>948</v>
      </c>
      <c r="BC5587" s="89">
        <v>11000</v>
      </c>
      <c r="BD5587" s="90">
        <v>45658</v>
      </c>
      <c r="BE5587" s="35"/>
    </row>
    <row r="5588" spans="48:57" x14ac:dyDescent="0.25">
      <c r="AV5588" s="85">
        <v>5584</v>
      </c>
      <c r="AW5588" s="91"/>
      <c r="AX5588" s="93" t="s">
        <v>8497</v>
      </c>
      <c r="AY5588" s="87" t="s">
        <v>4640</v>
      </c>
      <c r="AZ5588" s="93" t="s">
        <v>8498</v>
      </c>
      <c r="BA5588" s="88" t="s">
        <v>84</v>
      </c>
      <c r="BB5588" s="86" t="s">
        <v>85</v>
      </c>
      <c r="BC5588" s="89">
        <v>39780</v>
      </c>
      <c r="BD5588" s="90">
        <v>45717</v>
      </c>
      <c r="BE5588" s="35"/>
    </row>
    <row r="5589" spans="48:57" x14ac:dyDescent="0.25">
      <c r="AV5589" s="85">
        <v>5585</v>
      </c>
      <c r="AW5589" s="91"/>
      <c r="AX5589" s="93" t="s">
        <v>8497</v>
      </c>
      <c r="AY5589" s="87" t="s">
        <v>4640</v>
      </c>
      <c r="AZ5589" s="93" t="s">
        <v>8498</v>
      </c>
      <c r="BA5589" s="88" t="s">
        <v>84</v>
      </c>
      <c r="BB5589" s="86" t="s">
        <v>85</v>
      </c>
      <c r="BC5589" s="89">
        <v>119340</v>
      </c>
      <c r="BD5589" s="90">
        <v>45717</v>
      </c>
      <c r="BE5589" s="35"/>
    </row>
    <row r="5590" spans="48:57" x14ac:dyDescent="0.25">
      <c r="AV5590" s="85">
        <v>5586</v>
      </c>
      <c r="AW5590" s="91"/>
      <c r="AX5590" s="93" t="s">
        <v>8499</v>
      </c>
      <c r="AY5590" s="87" t="s">
        <v>8500</v>
      </c>
      <c r="AZ5590" s="93" t="s">
        <v>8501</v>
      </c>
      <c r="BA5590" s="88" t="s">
        <v>615</v>
      </c>
      <c r="BB5590" s="86" t="s">
        <v>616</v>
      </c>
      <c r="BC5590" s="89">
        <v>7500</v>
      </c>
      <c r="BD5590" s="90">
        <v>45717</v>
      </c>
      <c r="BE5590" s="35"/>
    </row>
    <row r="5591" spans="48:57" x14ac:dyDescent="0.25">
      <c r="AV5591" s="85">
        <v>5587</v>
      </c>
      <c r="AW5591" s="91"/>
      <c r="AX5591" s="93" t="s">
        <v>8502</v>
      </c>
      <c r="AY5591" s="87" t="s">
        <v>4817</v>
      </c>
      <c r="AZ5591" s="93" t="s">
        <v>8503</v>
      </c>
      <c r="BA5591" s="88" t="s">
        <v>499</v>
      </c>
      <c r="BB5591" s="86" t="s">
        <v>500</v>
      </c>
      <c r="BC5591" s="89">
        <v>15570</v>
      </c>
      <c r="BD5591" s="90">
        <v>45717</v>
      </c>
      <c r="BE5591" s="35"/>
    </row>
    <row r="5592" spans="48:57" x14ac:dyDescent="0.25">
      <c r="AV5592" s="85">
        <v>5588</v>
      </c>
      <c r="AW5592" s="91"/>
      <c r="AX5592" s="93" t="s">
        <v>8504</v>
      </c>
      <c r="AY5592" s="87" t="s">
        <v>8505</v>
      </c>
      <c r="AZ5592" s="93" t="s">
        <v>8506</v>
      </c>
      <c r="BA5592" s="88" t="s">
        <v>1041</v>
      </c>
      <c r="BB5592" s="86" t="s">
        <v>1004</v>
      </c>
      <c r="BC5592" s="89">
        <v>6000</v>
      </c>
      <c r="BD5592" s="90">
        <v>45717</v>
      </c>
      <c r="BE5592" s="35"/>
    </row>
    <row r="5593" spans="48:57" x14ac:dyDescent="0.25">
      <c r="AV5593" s="85">
        <v>5589</v>
      </c>
      <c r="AW5593" s="91"/>
      <c r="AX5593" s="93" t="s">
        <v>8507</v>
      </c>
      <c r="AY5593" s="87" t="s">
        <v>8508</v>
      </c>
      <c r="AZ5593" s="93" t="s">
        <v>8509</v>
      </c>
      <c r="BA5593" s="88" t="s">
        <v>732</v>
      </c>
      <c r="BB5593" s="86" t="s">
        <v>733</v>
      </c>
      <c r="BC5593" s="89">
        <v>5750</v>
      </c>
      <c r="BD5593" s="90">
        <v>45717</v>
      </c>
      <c r="BE5593" s="35"/>
    </row>
    <row r="5594" spans="48:57" x14ac:dyDescent="0.25">
      <c r="AV5594" s="85">
        <v>5590</v>
      </c>
      <c r="AW5594" s="91"/>
      <c r="AX5594" s="93" t="s">
        <v>8510</v>
      </c>
      <c r="AY5594" s="87" t="s">
        <v>8511</v>
      </c>
      <c r="AZ5594" s="93" t="s">
        <v>8512</v>
      </c>
      <c r="BA5594" s="88" t="s">
        <v>732</v>
      </c>
      <c r="BB5594" s="86" t="s">
        <v>733</v>
      </c>
      <c r="BC5594" s="89">
        <v>5750</v>
      </c>
      <c r="BD5594" s="90">
        <v>45717</v>
      </c>
      <c r="BE5594" s="35"/>
    </row>
    <row r="5595" spans="48:57" x14ac:dyDescent="0.25">
      <c r="AV5595" s="85">
        <v>5591</v>
      </c>
      <c r="AW5595" s="91"/>
      <c r="AX5595" s="93" t="s">
        <v>8513</v>
      </c>
      <c r="AY5595" s="87" t="s">
        <v>8514</v>
      </c>
      <c r="AZ5595" s="93" t="s">
        <v>8515</v>
      </c>
      <c r="BA5595" s="88" t="s">
        <v>1376</v>
      </c>
      <c r="BB5595" s="86" t="s">
        <v>197</v>
      </c>
      <c r="BC5595" s="89">
        <v>32040</v>
      </c>
      <c r="BD5595" s="90">
        <v>45689</v>
      </c>
      <c r="BE5595" s="35"/>
    </row>
    <row r="5596" spans="48:57" x14ac:dyDescent="0.25">
      <c r="AV5596" s="85">
        <v>5592</v>
      </c>
      <c r="AW5596" s="91"/>
      <c r="AX5596" s="93" t="s">
        <v>8516</v>
      </c>
      <c r="AY5596" s="87" t="s">
        <v>8517</v>
      </c>
      <c r="AZ5596" s="93" t="s">
        <v>8518</v>
      </c>
      <c r="BA5596" s="88" t="s">
        <v>615</v>
      </c>
      <c r="BB5596" s="86" t="s">
        <v>616</v>
      </c>
      <c r="BC5596" s="89">
        <v>15000</v>
      </c>
      <c r="BD5596" s="90">
        <v>45658</v>
      </c>
      <c r="BE5596" s="35"/>
    </row>
    <row r="5597" spans="48:57" x14ac:dyDescent="0.25">
      <c r="AV5597" s="85">
        <v>5593</v>
      </c>
      <c r="AW5597" s="91"/>
      <c r="AX5597" s="93" t="s">
        <v>8519</v>
      </c>
      <c r="AY5597" s="87" t="s">
        <v>8520</v>
      </c>
      <c r="AZ5597" s="93" t="s">
        <v>8521</v>
      </c>
      <c r="BA5597" s="88" t="s">
        <v>615</v>
      </c>
      <c r="BB5597" s="86" t="s">
        <v>616</v>
      </c>
      <c r="BC5597" s="89">
        <v>7500</v>
      </c>
      <c r="BD5597" s="90">
        <v>45717</v>
      </c>
      <c r="BE5597" s="35"/>
    </row>
    <row r="5598" spans="48:57" x14ac:dyDescent="0.25">
      <c r="AV5598" s="85">
        <v>5594</v>
      </c>
      <c r="AW5598" s="91"/>
      <c r="AX5598" s="93" t="s">
        <v>8519</v>
      </c>
      <c r="AY5598" s="87" t="s">
        <v>8520</v>
      </c>
      <c r="AZ5598" s="93" t="s">
        <v>8521</v>
      </c>
      <c r="BA5598" s="88" t="s">
        <v>615</v>
      </c>
      <c r="BB5598" s="86" t="s">
        <v>616</v>
      </c>
      <c r="BC5598" s="89">
        <v>-7500</v>
      </c>
      <c r="BD5598" s="90">
        <v>45717</v>
      </c>
      <c r="BE5598" s="35"/>
    </row>
    <row r="5599" spans="48:57" x14ac:dyDescent="0.25">
      <c r="AV5599" s="85">
        <v>5595</v>
      </c>
      <c r="AW5599" s="91"/>
      <c r="AX5599" s="93" t="s">
        <v>8519</v>
      </c>
      <c r="AY5599" s="87" t="s">
        <v>8520</v>
      </c>
      <c r="AZ5599" s="93" t="s">
        <v>8521</v>
      </c>
      <c r="BA5599" s="88" t="s">
        <v>311</v>
      </c>
      <c r="BB5599" s="86" t="s">
        <v>312</v>
      </c>
      <c r="BC5599" s="89">
        <v>-45900</v>
      </c>
      <c r="BD5599" s="90">
        <v>45717</v>
      </c>
      <c r="BE5599" s="35"/>
    </row>
    <row r="5600" spans="48:57" x14ac:dyDescent="0.25">
      <c r="AV5600" s="85">
        <v>5596</v>
      </c>
      <c r="AW5600" s="91"/>
      <c r="AX5600" s="93" t="s">
        <v>8522</v>
      </c>
      <c r="AY5600" s="87" t="s">
        <v>8523</v>
      </c>
      <c r="AZ5600" s="93" t="s">
        <v>8524</v>
      </c>
      <c r="BA5600" s="88" t="s">
        <v>645</v>
      </c>
      <c r="BB5600" s="86" t="s">
        <v>646</v>
      </c>
      <c r="BC5600" s="89">
        <v>19000</v>
      </c>
      <c r="BD5600" s="90">
        <v>45717</v>
      </c>
      <c r="BE5600" s="35"/>
    </row>
    <row r="5601" spans="48:57" x14ac:dyDescent="0.25">
      <c r="AV5601" s="85">
        <v>5597</v>
      </c>
      <c r="AW5601" s="91"/>
      <c r="AX5601" s="93" t="s">
        <v>8522</v>
      </c>
      <c r="AY5601" s="87" t="s">
        <v>8523</v>
      </c>
      <c r="AZ5601" s="93" t="s">
        <v>8524</v>
      </c>
      <c r="BA5601" s="88" t="s">
        <v>1041</v>
      </c>
      <c r="BB5601" s="86" t="s">
        <v>1004</v>
      </c>
      <c r="BC5601" s="89">
        <v>6000</v>
      </c>
      <c r="BD5601" s="90">
        <v>45717</v>
      </c>
      <c r="BE5601" s="35"/>
    </row>
    <row r="5602" spans="48:57" x14ac:dyDescent="0.25">
      <c r="AV5602" s="85">
        <v>5598</v>
      </c>
      <c r="AW5602" s="91"/>
      <c r="AX5602" s="93" t="s">
        <v>8525</v>
      </c>
      <c r="AY5602" s="87" t="s">
        <v>4659</v>
      </c>
      <c r="AZ5602" s="93" t="s">
        <v>8526</v>
      </c>
      <c r="BA5602" s="88" t="s">
        <v>2328</v>
      </c>
      <c r="BB5602" s="86" t="s">
        <v>85</v>
      </c>
      <c r="BC5602" s="87">
        <v>69615</v>
      </c>
      <c r="BD5602" s="90">
        <v>45717</v>
      </c>
      <c r="BE5602" s="35"/>
    </row>
    <row r="5603" spans="48:57" x14ac:dyDescent="0.25">
      <c r="AV5603" s="85">
        <v>5599</v>
      </c>
      <c r="AW5603" s="91"/>
      <c r="AX5603" s="93" t="s">
        <v>8527</v>
      </c>
      <c r="AY5603" s="87" t="s">
        <v>4659</v>
      </c>
      <c r="AZ5603" s="93" t="s">
        <v>8528</v>
      </c>
      <c r="BA5603" s="88" t="s">
        <v>1376</v>
      </c>
      <c r="BB5603" s="86" t="s">
        <v>197</v>
      </c>
      <c r="BC5603" s="87">
        <v>21360</v>
      </c>
      <c r="BD5603" s="90">
        <v>45717</v>
      </c>
      <c r="BE5603" s="35"/>
    </row>
    <row r="5604" spans="48:57" x14ac:dyDescent="0.25">
      <c r="AV5604" s="85">
        <v>5600</v>
      </c>
      <c r="AW5604" s="91"/>
      <c r="AX5604" s="93" t="s">
        <v>8529</v>
      </c>
      <c r="AY5604" s="87" t="s">
        <v>4680</v>
      </c>
      <c r="AZ5604" s="93" t="s">
        <v>8530</v>
      </c>
      <c r="BA5604" s="88" t="s">
        <v>84</v>
      </c>
      <c r="BB5604" s="86" t="s">
        <v>85</v>
      </c>
      <c r="BC5604" s="89">
        <v>159120</v>
      </c>
      <c r="BD5604" s="90">
        <v>45689</v>
      </c>
      <c r="BE5604" s="35"/>
    </row>
    <row r="5605" spans="48:57" x14ac:dyDescent="0.25">
      <c r="AV5605" s="85">
        <v>5601</v>
      </c>
      <c r="AW5605" s="91"/>
      <c r="AX5605" s="93" t="s">
        <v>8529</v>
      </c>
      <c r="AY5605" s="87" t="s">
        <v>4680</v>
      </c>
      <c r="AZ5605" s="93" t="s">
        <v>8530</v>
      </c>
      <c r="BA5605" s="88" t="s">
        <v>84</v>
      </c>
      <c r="BB5605" s="86" t="s">
        <v>85</v>
      </c>
      <c r="BC5605" s="87">
        <v>238680</v>
      </c>
      <c r="BD5605" s="90">
        <v>45658</v>
      </c>
      <c r="BE5605" s="35"/>
    </row>
    <row r="5606" spans="48:57" x14ac:dyDescent="0.25">
      <c r="AV5606" s="85">
        <v>5602</v>
      </c>
      <c r="AW5606" s="91"/>
      <c r="AX5606" s="93" t="s">
        <v>8529</v>
      </c>
      <c r="AY5606" s="87" t="s">
        <v>4680</v>
      </c>
      <c r="AZ5606" s="93" t="s">
        <v>8530</v>
      </c>
      <c r="BA5606" s="88" t="s">
        <v>196</v>
      </c>
      <c r="BB5606" s="86" t="s">
        <v>197</v>
      </c>
      <c r="BC5606" s="87">
        <v>427200</v>
      </c>
      <c r="BD5606" s="90">
        <v>45717</v>
      </c>
      <c r="BE5606" s="35"/>
    </row>
    <row r="5607" spans="48:57" x14ac:dyDescent="0.25">
      <c r="AV5607" s="85">
        <v>5603</v>
      </c>
      <c r="AW5607" s="91"/>
      <c r="AX5607" s="93" t="s">
        <v>8529</v>
      </c>
      <c r="AY5607" s="87" t="s">
        <v>4680</v>
      </c>
      <c r="AZ5607" s="93" t="s">
        <v>8530</v>
      </c>
      <c r="BA5607" s="88" t="s">
        <v>732</v>
      </c>
      <c r="BB5607" s="86" t="s">
        <v>733</v>
      </c>
      <c r="BC5607" s="87">
        <v>5750</v>
      </c>
      <c r="BD5607" s="90">
        <v>45717</v>
      </c>
      <c r="BE5607" s="35"/>
    </row>
    <row r="5608" spans="48:57" x14ac:dyDescent="0.25">
      <c r="AV5608" s="85">
        <v>5604</v>
      </c>
      <c r="AW5608" s="91"/>
      <c r="AX5608" s="93" t="s">
        <v>8531</v>
      </c>
      <c r="AY5608" s="87" t="s">
        <v>8532</v>
      </c>
      <c r="AZ5608" s="93" t="s">
        <v>8533</v>
      </c>
      <c r="BA5608" s="88" t="s">
        <v>1017</v>
      </c>
      <c r="BB5608" s="86" t="s">
        <v>1018</v>
      </c>
      <c r="BC5608" s="89">
        <v>30000</v>
      </c>
      <c r="BD5608" s="90">
        <v>45717</v>
      </c>
      <c r="BE5608" s="35"/>
    </row>
    <row r="5609" spans="48:57" x14ac:dyDescent="0.25">
      <c r="AV5609" s="85">
        <v>5605</v>
      </c>
      <c r="AW5609" s="91"/>
      <c r="AX5609" s="93" t="s">
        <v>8534</v>
      </c>
      <c r="AY5609" s="87" t="s">
        <v>8535</v>
      </c>
      <c r="AZ5609" s="93" t="s">
        <v>8536</v>
      </c>
      <c r="BA5609" s="88" t="s">
        <v>2611</v>
      </c>
      <c r="BB5609" s="86" t="s">
        <v>1391</v>
      </c>
      <c r="BC5609" s="89">
        <v>-1045</v>
      </c>
      <c r="BD5609" s="90">
        <v>45717</v>
      </c>
      <c r="BE5609" s="35"/>
    </row>
    <row r="5610" spans="48:57" x14ac:dyDescent="0.25">
      <c r="AV5610" s="85">
        <v>5606</v>
      </c>
      <c r="AW5610" s="91"/>
      <c r="AX5610" s="93" t="s">
        <v>8537</v>
      </c>
      <c r="AY5610" s="87" t="s">
        <v>8538</v>
      </c>
      <c r="AZ5610" s="93" t="s">
        <v>8539</v>
      </c>
      <c r="BA5610" s="88" t="s">
        <v>2241</v>
      </c>
      <c r="BB5610" s="86" t="s">
        <v>1760</v>
      </c>
      <c r="BC5610" s="89">
        <v>17500</v>
      </c>
      <c r="BD5610" s="90">
        <v>45717</v>
      </c>
      <c r="BE5610" s="35"/>
    </row>
    <row r="5611" spans="48:57" x14ac:dyDescent="0.25">
      <c r="AV5611" s="85">
        <v>5607</v>
      </c>
      <c r="AW5611" s="91"/>
      <c r="AX5611" s="93" t="s">
        <v>4894</v>
      </c>
      <c r="AY5611" s="87" t="s">
        <v>2457</v>
      </c>
      <c r="AZ5611" s="93" t="s">
        <v>8540</v>
      </c>
      <c r="BA5611" s="88" t="s">
        <v>732</v>
      </c>
      <c r="BB5611" s="86" t="s">
        <v>733</v>
      </c>
      <c r="BC5611" s="89">
        <v>5750</v>
      </c>
      <c r="BD5611" s="90">
        <v>45717</v>
      </c>
      <c r="BE5611" s="35"/>
    </row>
    <row r="5612" spans="48:57" x14ac:dyDescent="0.25">
      <c r="AV5612" s="85">
        <v>5608</v>
      </c>
      <c r="AW5612" s="91"/>
      <c r="AX5612" s="93" t="s">
        <v>8541</v>
      </c>
      <c r="AY5612" s="87" t="s">
        <v>8542</v>
      </c>
      <c r="AZ5612" s="93" t="s">
        <v>8543</v>
      </c>
      <c r="BA5612" s="88" t="s">
        <v>615</v>
      </c>
      <c r="BB5612" s="86" t="s">
        <v>616</v>
      </c>
      <c r="BC5612" s="89">
        <v>7500</v>
      </c>
      <c r="BD5612" s="90">
        <v>45717</v>
      </c>
      <c r="BE5612" s="35"/>
    </row>
    <row r="5613" spans="48:57" x14ac:dyDescent="0.25">
      <c r="AV5613" s="85">
        <v>5609</v>
      </c>
      <c r="AW5613" s="91"/>
      <c r="AX5613" s="93" t="s">
        <v>8544</v>
      </c>
      <c r="AY5613" s="87" t="s">
        <v>8545</v>
      </c>
      <c r="AZ5613" s="93" t="s">
        <v>8546</v>
      </c>
      <c r="BA5613" s="88" t="s">
        <v>732</v>
      </c>
      <c r="BB5613" s="86" t="s">
        <v>733</v>
      </c>
      <c r="BC5613" s="89">
        <v>5750</v>
      </c>
      <c r="BD5613" s="90">
        <v>45689</v>
      </c>
      <c r="BE5613" s="35"/>
    </row>
    <row r="5614" spans="48:57" x14ac:dyDescent="0.25">
      <c r="AV5614" s="85">
        <v>5610</v>
      </c>
      <c r="AW5614" s="91"/>
      <c r="AX5614" s="93" t="s">
        <v>8547</v>
      </c>
      <c r="AY5614" s="87" t="s">
        <v>2809</v>
      </c>
      <c r="AZ5614" s="93" t="s">
        <v>8548</v>
      </c>
      <c r="BA5614" s="88" t="s">
        <v>84</v>
      </c>
      <c r="BB5614" s="86" t="s">
        <v>85</v>
      </c>
      <c r="BC5614" s="89">
        <v>119340</v>
      </c>
      <c r="BD5614" s="90">
        <v>45658</v>
      </c>
      <c r="BE5614" s="35"/>
    </row>
    <row r="5615" spans="48:57" x14ac:dyDescent="0.25">
      <c r="AV5615" s="85">
        <v>5611</v>
      </c>
      <c r="AW5615" s="91"/>
      <c r="AX5615" s="93" t="s">
        <v>8547</v>
      </c>
      <c r="AY5615" s="87" t="s">
        <v>2809</v>
      </c>
      <c r="AZ5615" s="93" t="s">
        <v>8548</v>
      </c>
      <c r="BA5615" s="88" t="s">
        <v>84</v>
      </c>
      <c r="BB5615" s="86" t="s">
        <v>85</v>
      </c>
      <c r="BC5615" s="89">
        <v>39780</v>
      </c>
      <c r="BD5615" s="90">
        <v>45717</v>
      </c>
      <c r="BE5615" s="35"/>
    </row>
    <row r="5616" spans="48:57" x14ac:dyDescent="0.25">
      <c r="AV5616" s="85">
        <v>5612</v>
      </c>
      <c r="AW5616" s="91"/>
      <c r="AX5616" s="93" t="s">
        <v>8547</v>
      </c>
      <c r="AY5616" s="87" t="s">
        <v>2809</v>
      </c>
      <c r="AZ5616" s="93" t="s">
        <v>8548</v>
      </c>
      <c r="BA5616" s="88" t="s">
        <v>196</v>
      </c>
      <c r="BB5616" s="86" t="s">
        <v>197</v>
      </c>
      <c r="BC5616" s="89">
        <v>85440</v>
      </c>
      <c r="BD5616" s="90">
        <v>45717</v>
      </c>
      <c r="BE5616" s="35"/>
    </row>
    <row r="5617" spans="48:57" x14ac:dyDescent="0.25">
      <c r="AV5617" s="85">
        <v>5613</v>
      </c>
      <c r="AW5617" s="91"/>
      <c r="AX5617" s="93" t="s">
        <v>8549</v>
      </c>
      <c r="AY5617" s="87" t="s">
        <v>8550</v>
      </c>
      <c r="AZ5617" s="93" t="s">
        <v>8551</v>
      </c>
      <c r="BA5617" s="88" t="s">
        <v>1041</v>
      </c>
      <c r="BB5617" s="86" t="s">
        <v>1004</v>
      </c>
      <c r="BC5617" s="89">
        <v>6000</v>
      </c>
      <c r="BD5617" s="90">
        <v>45717</v>
      </c>
      <c r="BE5617" s="35"/>
    </row>
    <row r="5618" spans="48:57" x14ac:dyDescent="0.25">
      <c r="AV5618" s="85">
        <v>5614</v>
      </c>
      <c r="AW5618" s="91"/>
      <c r="AX5618" s="93" t="s">
        <v>8552</v>
      </c>
      <c r="AY5618" s="87" t="s">
        <v>8553</v>
      </c>
      <c r="AZ5618" s="93" t="s">
        <v>8554</v>
      </c>
      <c r="BA5618" s="88" t="s">
        <v>615</v>
      </c>
      <c r="BB5618" s="86" t="s">
        <v>616</v>
      </c>
      <c r="BC5618" s="89">
        <v>7500</v>
      </c>
      <c r="BD5618" s="90">
        <v>45717</v>
      </c>
      <c r="BE5618" s="35"/>
    </row>
    <row r="5619" spans="48:57" x14ac:dyDescent="0.25">
      <c r="AV5619" s="85">
        <v>5615</v>
      </c>
      <c r="AW5619" s="91"/>
      <c r="AX5619" s="93" t="s">
        <v>8555</v>
      </c>
      <c r="AY5619" s="87" t="s">
        <v>8556</v>
      </c>
      <c r="AZ5619" s="93" t="s">
        <v>8557</v>
      </c>
      <c r="BA5619" s="88" t="s">
        <v>732</v>
      </c>
      <c r="BB5619" s="86" t="s">
        <v>733</v>
      </c>
      <c r="BC5619" s="89">
        <v>5750</v>
      </c>
      <c r="BD5619" s="90">
        <v>45717</v>
      </c>
      <c r="BE5619" s="35"/>
    </row>
    <row r="5620" spans="48:57" x14ac:dyDescent="0.25">
      <c r="AV5620" s="85">
        <v>5616</v>
      </c>
      <c r="AW5620" s="91"/>
      <c r="AX5620" s="93" t="s">
        <v>8558</v>
      </c>
      <c r="AY5620" s="87" t="s">
        <v>8559</v>
      </c>
      <c r="AZ5620" s="93" t="s">
        <v>8560</v>
      </c>
      <c r="BA5620" s="88" t="s">
        <v>749</v>
      </c>
      <c r="BB5620" s="86" t="s">
        <v>750</v>
      </c>
      <c r="BC5620" s="87">
        <v>2835</v>
      </c>
      <c r="BD5620" s="90">
        <v>45717</v>
      </c>
      <c r="BE5620" s="35"/>
    </row>
    <row r="5621" spans="48:57" x14ac:dyDescent="0.25">
      <c r="AV5621" s="85">
        <v>5617</v>
      </c>
      <c r="AW5621" s="91"/>
      <c r="AX5621" s="93" t="s">
        <v>8561</v>
      </c>
      <c r="AY5621" s="87" t="s">
        <v>4941</v>
      </c>
      <c r="AZ5621" s="93" t="s">
        <v>8562</v>
      </c>
      <c r="BA5621" s="88" t="s">
        <v>1041</v>
      </c>
      <c r="BB5621" s="86" t="s">
        <v>1004</v>
      </c>
      <c r="BC5621" s="89">
        <v>30000</v>
      </c>
      <c r="BD5621" s="90">
        <v>45717</v>
      </c>
      <c r="BE5621" s="35"/>
    </row>
    <row r="5622" spans="48:57" x14ac:dyDescent="0.25">
      <c r="AV5622" s="85">
        <v>5618</v>
      </c>
      <c r="AW5622" s="91"/>
      <c r="AX5622" s="93" t="s">
        <v>8561</v>
      </c>
      <c r="AY5622" s="87" t="s">
        <v>4941</v>
      </c>
      <c r="AZ5622" s="93" t="s">
        <v>8562</v>
      </c>
      <c r="BA5622" s="88" t="s">
        <v>1041</v>
      </c>
      <c r="BB5622" s="86" t="s">
        <v>1004</v>
      </c>
      <c r="BC5622" s="89">
        <v>60000</v>
      </c>
      <c r="BD5622" s="90">
        <v>45689</v>
      </c>
      <c r="BE5622" s="35"/>
    </row>
    <row r="5623" spans="48:57" x14ac:dyDescent="0.25">
      <c r="AV5623" s="85">
        <v>5619</v>
      </c>
      <c r="AW5623" s="91"/>
      <c r="AX5623" s="93" t="s">
        <v>8563</v>
      </c>
      <c r="AY5623" s="87" t="s">
        <v>8564</v>
      </c>
      <c r="AZ5623" s="93" t="s">
        <v>8565</v>
      </c>
      <c r="BA5623" s="88" t="s">
        <v>749</v>
      </c>
      <c r="BB5623" s="86" t="s">
        <v>750</v>
      </c>
      <c r="BC5623" s="87">
        <v>2835</v>
      </c>
      <c r="BD5623" s="90">
        <v>45658</v>
      </c>
      <c r="BE5623" s="35"/>
    </row>
    <row r="5624" spans="48:57" x14ac:dyDescent="0.25">
      <c r="AV5624" s="85">
        <v>5620</v>
      </c>
      <c r="AW5624" s="91"/>
      <c r="AX5624" s="93" t="s">
        <v>8566</v>
      </c>
      <c r="AY5624" s="87" t="s">
        <v>8567</v>
      </c>
      <c r="AZ5624" s="93" t="s">
        <v>8568</v>
      </c>
      <c r="BA5624" s="88" t="s">
        <v>615</v>
      </c>
      <c r="BB5624" s="86" t="s">
        <v>616</v>
      </c>
      <c r="BC5624" s="89">
        <v>7500</v>
      </c>
      <c r="BD5624" s="90">
        <v>45717</v>
      </c>
      <c r="BE5624" s="35"/>
    </row>
    <row r="5625" spans="48:57" x14ac:dyDescent="0.25">
      <c r="AV5625" s="85">
        <v>5621</v>
      </c>
      <c r="AW5625" s="91"/>
      <c r="AX5625" s="93" t="s">
        <v>8569</v>
      </c>
      <c r="AY5625" s="87" t="s">
        <v>4151</v>
      </c>
      <c r="AZ5625" s="93" t="s">
        <v>8570</v>
      </c>
      <c r="BA5625" s="88" t="s">
        <v>2354</v>
      </c>
      <c r="BB5625" s="86" t="s">
        <v>661</v>
      </c>
      <c r="BC5625" s="87">
        <v>87000</v>
      </c>
      <c r="BD5625" s="90">
        <v>45717</v>
      </c>
      <c r="BE5625" s="35"/>
    </row>
    <row r="5626" spans="48:57" x14ac:dyDescent="0.25">
      <c r="AV5626" s="85">
        <v>5622</v>
      </c>
      <c r="AW5626" s="91"/>
      <c r="AX5626" s="93" t="s">
        <v>8569</v>
      </c>
      <c r="AY5626" s="87" t="s">
        <v>4151</v>
      </c>
      <c r="AZ5626" s="93" t="s">
        <v>8570</v>
      </c>
      <c r="BA5626" s="88" t="s">
        <v>2354</v>
      </c>
      <c r="BB5626" s="86" t="s">
        <v>661</v>
      </c>
      <c r="BC5626" s="87">
        <v>58000</v>
      </c>
      <c r="BD5626" s="90">
        <v>45717</v>
      </c>
      <c r="BE5626" s="35"/>
    </row>
    <row r="5627" spans="48:57" x14ac:dyDescent="0.25">
      <c r="AV5627" s="85">
        <v>5623</v>
      </c>
      <c r="AW5627" s="91"/>
      <c r="AX5627" s="93" t="s">
        <v>8571</v>
      </c>
      <c r="AY5627" s="87" t="s">
        <v>8572</v>
      </c>
      <c r="AZ5627" s="93" t="s">
        <v>8573</v>
      </c>
      <c r="BA5627" s="88" t="s">
        <v>645</v>
      </c>
      <c r="BB5627" s="86" t="s">
        <v>646</v>
      </c>
      <c r="BC5627" s="89">
        <v>9500</v>
      </c>
      <c r="BD5627" s="90">
        <v>45717</v>
      </c>
      <c r="BE5627" s="35"/>
    </row>
    <row r="5628" spans="48:57" x14ac:dyDescent="0.25">
      <c r="AV5628" s="85">
        <v>5624</v>
      </c>
      <c r="AW5628" s="91"/>
      <c r="AX5628" s="93" t="s">
        <v>8571</v>
      </c>
      <c r="AY5628" s="87" t="s">
        <v>8572</v>
      </c>
      <c r="AZ5628" s="93" t="s">
        <v>8573</v>
      </c>
      <c r="BA5628" s="88" t="s">
        <v>615</v>
      </c>
      <c r="BB5628" s="86" t="s">
        <v>616</v>
      </c>
      <c r="BC5628" s="89">
        <v>7500</v>
      </c>
      <c r="BD5628" s="90">
        <v>45717</v>
      </c>
      <c r="BE5628" s="35"/>
    </row>
    <row r="5629" spans="48:57" x14ac:dyDescent="0.25">
      <c r="AV5629" s="85">
        <v>5625</v>
      </c>
      <c r="AW5629" s="91"/>
      <c r="AX5629" s="93" t="s">
        <v>8574</v>
      </c>
      <c r="AY5629" s="87" t="s">
        <v>8575</v>
      </c>
      <c r="AZ5629" s="93" t="s">
        <v>8576</v>
      </c>
      <c r="BA5629" s="88" t="s">
        <v>2043</v>
      </c>
      <c r="BB5629" s="86" t="s">
        <v>2044</v>
      </c>
      <c r="BC5629" s="89">
        <v>10250</v>
      </c>
      <c r="BD5629" s="90">
        <v>45717</v>
      </c>
      <c r="BE5629" s="35"/>
    </row>
    <row r="5630" spans="48:57" x14ac:dyDescent="0.25">
      <c r="AV5630" s="85">
        <v>5626</v>
      </c>
      <c r="AW5630" s="91"/>
      <c r="AX5630" s="93" t="s">
        <v>8577</v>
      </c>
      <c r="AY5630" s="87" t="s">
        <v>8578</v>
      </c>
      <c r="AZ5630" s="93" t="s">
        <v>8579</v>
      </c>
      <c r="BA5630" s="88" t="s">
        <v>615</v>
      </c>
      <c r="BB5630" s="86" t="s">
        <v>616</v>
      </c>
      <c r="BC5630" s="89">
        <v>7500</v>
      </c>
      <c r="BD5630" s="90">
        <v>45717</v>
      </c>
      <c r="BE5630" s="35"/>
    </row>
    <row r="5631" spans="48:57" x14ac:dyDescent="0.25">
      <c r="AV5631" s="85">
        <v>5627</v>
      </c>
      <c r="AW5631" s="91"/>
      <c r="AX5631" s="93" t="s">
        <v>8577</v>
      </c>
      <c r="AY5631" s="87" t="s">
        <v>8578</v>
      </c>
      <c r="AZ5631" s="93" t="s">
        <v>8579</v>
      </c>
      <c r="BA5631" s="88" t="s">
        <v>1077</v>
      </c>
      <c r="BB5631" s="86" t="s">
        <v>1078</v>
      </c>
      <c r="BC5631" s="89">
        <v>2750</v>
      </c>
      <c r="BD5631" s="90">
        <v>45689</v>
      </c>
      <c r="BE5631" s="35"/>
    </row>
    <row r="5632" spans="48:57" x14ac:dyDescent="0.25">
      <c r="AV5632" s="85">
        <v>5628</v>
      </c>
      <c r="AW5632" s="91"/>
      <c r="AX5632" s="93" t="s">
        <v>8577</v>
      </c>
      <c r="AY5632" s="87" t="s">
        <v>8578</v>
      </c>
      <c r="AZ5632" s="93" t="s">
        <v>8579</v>
      </c>
      <c r="BA5632" s="88" t="s">
        <v>1077</v>
      </c>
      <c r="BB5632" s="86" t="s">
        <v>1078</v>
      </c>
      <c r="BC5632" s="89">
        <v>5500</v>
      </c>
      <c r="BD5632" s="90">
        <v>45658</v>
      </c>
      <c r="BE5632" s="35"/>
    </row>
    <row r="5633" spans="48:57" x14ac:dyDescent="0.25">
      <c r="AV5633" s="85">
        <v>5629</v>
      </c>
      <c r="AW5633" s="91"/>
      <c r="AX5633" s="93" t="s">
        <v>8577</v>
      </c>
      <c r="AY5633" s="87" t="s">
        <v>8578</v>
      </c>
      <c r="AZ5633" s="93" t="s">
        <v>8579</v>
      </c>
      <c r="BA5633" s="88" t="s">
        <v>1077</v>
      </c>
      <c r="BB5633" s="86" t="s">
        <v>1078</v>
      </c>
      <c r="BC5633" s="89">
        <v>2750</v>
      </c>
      <c r="BD5633" s="90">
        <v>45717</v>
      </c>
      <c r="BE5633" s="35"/>
    </row>
    <row r="5634" spans="48:57" x14ac:dyDescent="0.25">
      <c r="AV5634" s="85">
        <v>5630</v>
      </c>
      <c r="AW5634" s="91"/>
      <c r="AX5634" s="93" t="s">
        <v>8580</v>
      </c>
      <c r="AY5634" s="87" t="s">
        <v>8581</v>
      </c>
      <c r="AZ5634" s="93" t="s">
        <v>8582</v>
      </c>
      <c r="BA5634" s="88" t="s">
        <v>1017</v>
      </c>
      <c r="BB5634" s="86" t="s">
        <v>1018</v>
      </c>
      <c r="BC5634" s="87">
        <v>15000</v>
      </c>
      <c r="BD5634" s="90">
        <v>45717</v>
      </c>
      <c r="BE5634" s="35"/>
    </row>
    <row r="5635" spans="48:57" x14ac:dyDescent="0.25">
      <c r="AV5635" s="85">
        <v>5631</v>
      </c>
      <c r="AW5635" s="91"/>
      <c r="AX5635" s="93" t="s">
        <v>8583</v>
      </c>
      <c r="AY5635" s="87" t="s">
        <v>8584</v>
      </c>
      <c r="AZ5635" s="93" t="s">
        <v>8585</v>
      </c>
      <c r="BA5635" s="88" t="s">
        <v>196</v>
      </c>
      <c r="BB5635" s="86" t="s">
        <v>197</v>
      </c>
      <c r="BC5635" s="89">
        <v>42720</v>
      </c>
      <c r="BD5635" s="90">
        <v>45717</v>
      </c>
      <c r="BE5635" s="35"/>
    </row>
    <row r="5636" spans="48:57" x14ac:dyDescent="0.25">
      <c r="AV5636" s="85">
        <v>5632</v>
      </c>
      <c r="AW5636" s="91"/>
      <c r="AX5636" s="93" t="s">
        <v>8586</v>
      </c>
      <c r="AY5636" s="87" t="s">
        <v>3065</v>
      </c>
      <c r="AZ5636" s="93" t="s">
        <v>8587</v>
      </c>
      <c r="BA5636" s="88" t="s">
        <v>1032</v>
      </c>
      <c r="BB5636" s="86" t="s">
        <v>948</v>
      </c>
      <c r="BC5636" s="89">
        <v>11000</v>
      </c>
      <c r="BD5636" s="90">
        <v>45717</v>
      </c>
      <c r="BE5636" s="35"/>
    </row>
    <row r="5637" spans="48:57" x14ac:dyDescent="0.25">
      <c r="AV5637" s="85">
        <v>5633</v>
      </c>
      <c r="AW5637" s="91"/>
      <c r="AX5637" s="93" t="s">
        <v>8588</v>
      </c>
      <c r="AY5637" s="87" t="s">
        <v>2742</v>
      </c>
      <c r="AZ5637" s="93" t="s">
        <v>8589</v>
      </c>
      <c r="BA5637" s="88" t="s">
        <v>5832</v>
      </c>
      <c r="BB5637" s="86" t="s">
        <v>835</v>
      </c>
      <c r="BC5637" s="89">
        <v>9375</v>
      </c>
      <c r="BD5637" s="90">
        <v>45717</v>
      </c>
      <c r="BE5637" s="35"/>
    </row>
    <row r="5638" spans="48:57" x14ac:dyDescent="0.25">
      <c r="AV5638" s="85">
        <v>5634</v>
      </c>
      <c r="AW5638" s="91"/>
      <c r="AX5638" s="93" t="s">
        <v>8590</v>
      </c>
      <c r="AY5638" s="87" t="s">
        <v>8591</v>
      </c>
      <c r="AZ5638" s="93" t="s">
        <v>8592</v>
      </c>
      <c r="BA5638" s="88" t="s">
        <v>2934</v>
      </c>
      <c r="BB5638" s="86" t="s">
        <v>2168</v>
      </c>
      <c r="BC5638" s="89">
        <v>15000</v>
      </c>
      <c r="BD5638" s="90">
        <v>45717</v>
      </c>
      <c r="BE5638" s="35"/>
    </row>
    <row r="5639" spans="48:57" x14ac:dyDescent="0.25">
      <c r="AV5639" s="85">
        <v>5635</v>
      </c>
      <c r="AW5639" s="91"/>
      <c r="AX5639" s="93" t="s">
        <v>8593</v>
      </c>
      <c r="AY5639" s="87" t="s">
        <v>8594</v>
      </c>
      <c r="AZ5639" s="93" t="s">
        <v>8595</v>
      </c>
      <c r="BA5639" s="88" t="s">
        <v>615</v>
      </c>
      <c r="BB5639" s="86" t="s">
        <v>616</v>
      </c>
      <c r="BC5639" s="89">
        <v>7500</v>
      </c>
      <c r="BD5639" s="90">
        <v>45717</v>
      </c>
      <c r="BE5639" s="35"/>
    </row>
    <row r="5640" spans="48:57" x14ac:dyDescent="0.25">
      <c r="AV5640" s="85">
        <v>5636</v>
      </c>
      <c r="AW5640" s="91"/>
      <c r="AX5640" s="93" t="s">
        <v>8593</v>
      </c>
      <c r="AY5640" s="87" t="s">
        <v>8594</v>
      </c>
      <c r="AZ5640" s="93" t="s">
        <v>8595</v>
      </c>
      <c r="BA5640" s="88" t="s">
        <v>615</v>
      </c>
      <c r="BB5640" s="86" t="s">
        <v>616</v>
      </c>
      <c r="BC5640" s="89">
        <v>7500</v>
      </c>
      <c r="BD5640" s="90">
        <v>45689</v>
      </c>
      <c r="BE5640" s="35"/>
    </row>
    <row r="5641" spans="48:57" x14ac:dyDescent="0.25">
      <c r="AV5641" s="85">
        <v>5637</v>
      </c>
      <c r="AW5641" s="91"/>
      <c r="AX5641" s="93" t="s">
        <v>8596</v>
      </c>
      <c r="AY5641" s="87" t="s">
        <v>4123</v>
      </c>
      <c r="AZ5641" s="93" t="s">
        <v>8597</v>
      </c>
      <c r="BA5641" s="88" t="s">
        <v>615</v>
      </c>
      <c r="BB5641" s="86" t="s">
        <v>616</v>
      </c>
      <c r="BC5641" s="89">
        <v>15000</v>
      </c>
      <c r="BD5641" s="90">
        <v>45658</v>
      </c>
      <c r="BE5641" s="35"/>
    </row>
    <row r="5642" spans="48:57" x14ac:dyDescent="0.25">
      <c r="AV5642" s="85">
        <v>5638</v>
      </c>
      <c r="AW5642" s="91"/>
      <c r="AX5642" s="93" t="s">
        <v>8598</v>
      </c>
      <c r="AY5642" s="87" t="s">
        <v>8599</v>
      </c>
      <c r="AZ5642" s="93" t="s">
        <v>8600</v>
      </c>
      <c r="BA5642" s="88" t="s">
        <v>1017</v>
      </c>
      <c r="BB5642" s="86" t="s">
        <v>1018</v>
      </c>
      <c r="BC5642" s="89">
        <v>30000</v>
      </c>
      <c r="BD5642" s="90">
        <v>45717</v>
      </c>
      <c r="BE5642" s="35"/>
    </row>
    <row r="5643" spans="48:57" x14ac:dyDescent="0.25">
      <c r="AV5643" s="85">
        <v>5639</v>
      </c>
      <c r="AW5643" s="91"/>
      <c r="AX5643" s="93" t="s">
        <v>8598</v>
      </c>
      <c r="AY5643" s="87" t="s">
        <v>8599</v>
      </c>
      <c r="AZ5643" s="93" t="s">
        <v>8600</v>
      </c>
      <c r="BA5643" s="88" t="s">
        <v>615</v>
      </c>
      <c r="BB5643" s="86" t="s">
        <v>616</v>
      </c>
      <c r="BC5643" s="89">
        <v>15000</v>
      </c>
      <c r="BD5643" s="90">
        <v>45717</v>
      </c>
      <c r="BE5643" s="35"/>
    </row>
    <row r="5644" spans="48:57" x14ac:dyDescent="0.25">
      <c r="AV5644" s="85">
        <v>5640</v>
      </c>
      <c r="AW5644" s="91"/>
      <c r="AX5644" s="93" t="s">
        <v>8601</v>
      </c>
      <c r="AY5644" s="87" t="s">
        <v>8602</v>
      </c>
      <c r="AZ5644" s="93" t="s">
        <v>8603</v>
      </c>
      <c r="BA5644" s="88" t="s">
        <v>1259</v>
      </c>
      <c r="BB5644" s="86" t="s">
        <v>1260</v>
      </c>
      <c r="BC5644" s="89">
        <v>25000</v>
      </c>
      <c r="BD5644" s="90">
        <v>45717</v>
      </c>
      <c r="BE5644" s="35"/>
    </row>
    <row r="5645" spans="48:57" x14ac:dyDescent="0.25">
      <c r="AV5645" s="85">
        <v>5641</v>
      </c>
      <c r="AW5645" s="91"/>
      <c r="AX5645" s="93" t="s">
        <v>8604</v>
      </c>
      <c r="AY5645" s="87" t="s">
        <v>8605</v>
      </c>
      <c r="AZ5645" s="93" t="s">
        <v>8606</v>
      </c>
      <c r="BA5645" s="88" t="s">
        <v>732</v>
      </c>
      <c r="BB5645" s="86" t="s">
        <v>733</v>
      </c>
      <c r="BC5645" s="89">
        <v>11500</v>
      </c>
      <c r="BD5645" s="90">
        <v>45717</v>
      </c>
      <c r="BE5645" s="35"/>
    </row>
    <row r="5646" spans="48:57" x14ac:dyDescent="0.25">
      <c r="AV5646" s="85">
        <v>5642</v>
      </c>
      <c r="AW5646" s="91"/>
      <c r="AX5646" s="93" t="s">
        <v>8607</v>
      </c>
      <c r="AY5646" s="87" t="s">
        <v>8608</v>
      </c>
      <c r="AZ5646" s="93" t="s">
        <v>8609</v>
      </c>
      <c r="BA5646" s="88" t="s">
        <v>615</v>
      </c>
      <c r="BB5646" s="86" t="s">
        <v>616</v>
      </c>
      <c r="BC5646" s="89">
        <v>7500</v>
      </c>
      <c r="BD5646" s="90">
        <v>45717</v>
      </c>
      <c r="BE5646" s="35"/>
    </row>
    <row r="5647" spans="48:57" x14ac:dyDescent="0.25">
      <c r="AV5647" s="85">
        <v>5643</v>
      </c>
      <c r="AW5647" s="91"/>
      <c r="AX5647" s="93" t="s">
        <v>8610</v>
      </c>
      <c r="AY5647" s="87" t="s">
        <v>8611</v>
      </c>
      <c r="AZ5647" s="93" t="s">
        <v>8612</v>
      </c>
      <c r="BA5647" s="88" t="s">
        <v>645</v>
      </c>
      <c r="BB5647" s="86" t="s">
        <v>646</v>
      </c>
      <c r="BC5647" s="89">
        <v>9500</v>
      </c>
      <c r="BD5647" s="90">
        <v>45717</v>
      </c>
      <c r="BE5647" s="35"/>
    </row>
    <row r="5648" spans="48:57" x14ac:dyDescent="0.25">
      <c r="AV5648" s="85">
        <v>5644</v>
      </c>
      <c r="AW5648" s="91"/>
      <c r="AX5648" s="93" t="s">
        <v>8613</v>
      </c>
      <c r="AY5648" s="87" t="s">
        <v>4900</v>
      </c>
      <c r="AZ5648" s="93" t="s">
        <v>8614</v>
      </c>
      <c r="BA5648" s="88" t="s">
        <v>824</v>
      </c>
      <c r="BB5648" s="86" t="s">
        <v>140</v>
      </c>
      <c r="BC5648" s="89">
        <v>57500</v>
      </c>
      <c r="BD5648" s="90">
        <v>45717</v>
      </c>
      <c r="BE5648" s="35"/>
    </row>
    <row r="5649" spans="48:57" x14ac:dyDescent="0.25">
      <c r="AV5649" s="85">
        <v>5645</v>
      </c>
      <c r="AW5649" s="91"/>
      <c r="AX5649" s="93" t="s">
        <v>8613</v>
      </c>
      <c r="AY5649" s="87" t="s">
        <v>4900</v>
      </c>
      <c r="AZ5649" s="93" t="s">
        <v>8614</v>
      </c>
      <c r="BA5649" s="88" t="s">
        <v>1032</v>
      </c>
      <c r="BB5649" s="86" t="s">
        <v>948</v>
      </c>
      <c r="BC5649" s="89">
        <v>11000</v>
      </c>
      <c r="BD5649" s="90">
        <v>45689</v>
      </c>
      <c r="BE5649" s="35"/>
    </row>
    <row r="5650" spans="48:57" x14ac:dyDescent="0.25">
      <c r="AV5650" s="85">
        <v>5646</v>
      </c>
      <c r="AW5650" s="91"/>
      <c r="AX5650" s="93" t="s">
        <v>8613</v>
      </c>
      <c r="AY5650" s="87" t="s">
        <v>4900</v>
      </c>
      <c r="AZ5650" s="93" t="s">
        <v>8614</v>
      </c>
      <c r="BA5650" s="88" t="s">
        <v>5832</v>
      </c>
      <c r="BB5650" s="86" t="s">
        <v>835</v>
      </c>
      <c r="BC5650" s="89">
        <v>9375</v>
      </c>
      <c r="BD5650" s="90">
        <v>45658</v>
      </c>
      <c r="BE5650" s="35"/>
    </row>
    <row r="5651" spans="48:57" x14ac:dyDescent="0.25">
      <c r="AV5651" s="85">
        <v>5647</v>
      </c>
      <c r="AW5651" s="91"/>
      <c r="AX5651" s="93" t="s">
        <v>8613</v>
      </c>
      <c r="AY5651" s="87" t="s">
        <v>4900</v>
      </c>
      <c r="AZ5651" s="93" t="s">
        <v>8614</v>
      </c>
      <c r="BA5651" s="88" t="s">
        <v>5832</v>
      </c>
      <c r="BB5651" s="86" t="s">
        <v>835</v>
      </c>
      <c r="BC5651" s="89">
        <v>9375</v>
      </c>
      <c r="BD5651" s="90">
        <v>45717</v>
      </c>
      <c r="BE5651" s="35"/>
    </row>
    <row r="5652" spans="48:57" x14ac:dyDescent="0.25">
      <c r="AV5652" s="85">
        <v>5648</v>
      </c>
      <c r="AW5652" s="91"/>
      <c r="AX5652" s="93" t="s">
        <v>8613</v>
      </c>
      <c r="AY5652" s="87" t="s">
        <v>4900</v>
      </c>
      <c r="AZ5652" s="93" t="s">
        <v>8614</v>
      </c>
      <c r="BA5652" s="88" t="s">
        <v>2354</v>
      </c>
      <c r="BB5652" s="86" t="s">
        <v>661</v>
      </c>
      <c r="BC5652" s="89">
        <v>29000</v>
      </c>
      <c r="BD5652" s="90">
        <v>45717</v>
      </c>
      <c r="BE5652" s="35"/>
    </row>
    <row r="5653" spans="48:57" x14ac:dyDescent="0.25">
      <c r="AV5653" s="85">
        <v>5649</v>
      </c>
      <c r="AW5653" s="91"/>
      <c r="AX5653" s="93" t="s">
        <v>8615</v>
      </c>
      <c r="AY5653" s="87" t="s">
        <v>8616</v>
      </c>
      <c r="AZ5653" s="93" t="s">
        <v>8617</v>
      </c>
      <c r="BA5653" s="88" t="s">
        <v>1041</v>
      </c>
      <c r="BB5653" s="86" t="s">
        <v>1004</v>
      </c>
      <c r="BC5653" s="89">
        <v>6000</v>
      </c>
      <c r="BD5653" s="90">
        <v>45717</v>
      </c>
      <c r="BE5653" s="35"/>
    </row>
    <row r="5654" spans="48:57" x14ac:dyDescent="0.25">
      <c r="AV5654" s="85">
        <v>5650</v>
      </c>
      <c r="AW5654" s="91"/>
      <c r="AX5654" s="93" t="s">
        <v>8618</v>
      </c>
      <c r="AY5654" s="87" t="s">
        <v>2510</v>
      </c>
      <c r="AZ5654" s="93" t="s">
        <v>8619</v>
      </c>
      <c r="BA5654" s="88" t="s">
        <v>732</v>
      </c>
      <c r="BB5654" s="86" t="s">
        <v>733</v>
      </c>
      <c r="BC5654" s="89">
        <v>5750</v>
      </c>
      <c r="BD5654" s="90">
        <v>45717</v>
      </c>
      <c r="BE5654" s="35"/>
    </row>
    <row r="5655" spans="48:57" x14ac:dyDescent="0.25">
      <c r="AV5655" s="85">
        <v>5651</v>
      </c>
      <c r="AW5655" s="91"/>
      <c r="AX5655" s="93" t="s">
        <v>8620</v>
      </c>
      <c r="AY5655" s="87" t="s">
        <v>8621</v>
      </c>
      <c r="AZ5655" s="93" t="s">
        <v>8622</v>
      </c>
      <c r="BA5655" s="88" t="s">
        <v>732</v>
      </c>
      <c r="BB5655" s="86" t="s">
        <v>733</v>
      </c>
      <c r="BC5655" s="89">
        <v>5750</v>
      </c>
      <c r="BD5655" s="90">
        <v>45717</v>
      </c>
      <c r="BE5655" s="35"/>
    </row>
    <row r="5656" spans="48:57" x14ac:dyDescent="0.25">
      <c r="AV5656" s="85">
        <v>5652</v>
      </c>
      <c r="AW5656" s="91"/>
      <c r="AX5656" s="93" t="s">
        <v>8623</v>
      </c>
      <c r="AY5656" s="87" t="s">
        <v>8624</v>
      </c>
      <c r="AZ5656" s="93" t="s">
        <v>8625</v>
      </c>
      <c r="BA5656" s="88" t="s">
        <v>1041</v>
      </c>
      <c r="BB5656" s="86" t="s">
        <v>1004</v>
      </c>
      <c r="BC5656" s="89">
        <v>30000</v>
      </c>
      <c r="BD5656" s="90">
        <v>45717</v>
      </c>
      <c r="BE5656" s="35"/>
    </row>
    <row r="5657" spans="48:57" x14ac:dyDescent="0.25">
      <c r="AV5657" s="85">
        <v>5653</v>
      </c>
      <c r="AW5657" s="91"/>
      <c r="AX5657" s="93" t="s">
        <v>8626</v>
      </c>
      <c r="AY5657" s="87" t="s">
        <v>8627</v>
      </c>
      <c r="AZ5657" s="93" t="s">
        <v>8628</v>
      </c>
      <c r="BA5657" s="88" t="s">
        <v>615</v>
      </c>
      <c r="BB5657" s="86" t="s">
        <v>616</v>
      </c>
      <c r="BC5657" s="89">
        <v>7500</v>
      </c>
      <c r="BD5657" s="90">
        <v>45717</v>
      </c>
      <c r="BE5657" s="35"/>
    </row>
    <row r="5658" spans="48:57" x14ac:dyDescent="0.25">
      <c r="AV5658" s="85">
        <v>5654</v>
      </c>
      <c r="AW5658" s="91"/>
      <c r="AX5658" s="93" t="s">
        <v>8629</v>
      </c>
      <c r="AY5658" s="87" t="s">
        <v>8630</v>
      </c>
      <c r="AZ5658" s="93" t="s">
        <v>8631</v>
      </c>
      <c r="BA5658" s="88" t="s">
        <v>732</v>
      </c>
      <c r="BB5658" s="86" t="s">
        <v>733</v>
      </c>
      <c r="BC5658" s="89">
        <v>17250</v>
      </c>
      <c r="BD5658" s="90">
        <v>45689</v>
      </c>
      <c r="BE5658" s="35"/>
    </row>
    <row r="5659" spans="48:57" x14ac:dyDescent="0.25">
      <c r="AV5659" s="85">
        <v>5655</v>
      </c>
      <c r="AW5659" s="91"/>
      <c r="AX5659" s="93" t="s">
        <v>8632</v>
      </c>
      <c r="AY5659" s="87" t="s">
        <v>2657</v>
      </c>
      <c r="AZ5659" s="93" t="s">
        <v>8633</v>
      </c>
      <c r="BA5659" s="88" t="s">
        <v>2328</v>
      </c>
      <c r="BB5659" s="86" t="s">
        <v>85</v>
      </c>
      <c r="BC5659" s="89">
        <v>49725</v>
      </c>
      <c r="BD5659" s="90">
        <v>45658</v>
      </c>
      <c r="BE5659" s="35"/>
    </row>
    <row r="5660" spans="48:57" x14ac:dyDescent="0.25">
      <c r="AV5660" s="85">
        <v>5656</v>
      </c>
      <c r="AW5660" s="91"/>
      <c r="AX5660" s="93" t="s">
        <v>8632</v>
      </c>
      <c r="AY5660" s="87" t="s">
        <v>2657</v>
      </c>
      <c r="AZ5660" s="93" t="s">
        <v>8633</v>
      </c>
      <c r="BA5660" s="88" t="s">
        <v>732</v>
      </c>
      <c r="BB5660" s="86" t="s">
        <v>733</v>
      </c>
      <c r="BC5660" s="89">
        <v>5750</v>
      </c>
      <c r="BD5660" s="90">
        <v>45717</v>
      </c>
      <c r="BE5660" s="35"/>
    </row>
    <row r="5661" spans="48:57" x14ac:dyDescent="0.25">
      <c r="AV5661" s="85">
        <v>5657</v>
      </c>
      <c r="AW5661" s="91"/>
      <c r="AX5661" s="93" t="s">
        <v>8632</v>
      </c>
      <c r="AY5661" s="87" t="s">
        <v>2657</v>
      </c>
      <c r="AZ5661" s="93" t="s">
        <v>8633</v>
      </c>
      <c r="BA5661" s="88" t="s">
        <v>311</v>
      </c>
      <c r="BB5661" s="86" t="s">
        <v>312</v>
      </c>
      <c r="BC5661" s="89">
        <v>55080</v>
      </c>
      <c r="BD5661" s="90">
        <v>45717</v>
      </c>
      <c r="BE5661" s="35"/>
    </row>
    <row r="5662" spans="48:57" x14ac:dyDescent="0.25">
      <c r="AV5662" s="85">
        <v>5658</v>
      </c>
      <c r="AW5662" s="91"/>
      <c r="AX5662" s="93" t="s">
        <v>8632</v>
      </c>
      <c r="AY5662" s="87" t="s">
        <v>2657</v>
      </c>
      <c r="AZ5662" s="93" t="s">
        <v>8633</v>
      </c>
      <c r="BA5662" s="88" t="s">
        <v>311</v>
      </c>
      <c r="BB5662" s="86" t="s">
        <v>312</v>
      </c>
      <c r="BC5662" s="89">
        <v>82620</v>
      </c>
      <c r="BD5662" s="90">
        <v>45717</v>
      </c>
      <c r="BE5662" s="35"/>
    </row>
    <row r="5663" spans="48:57" x14ac:dyDescent="0.25">
      <c r="AV5663" s="85">
        <v>5659</v>
      </c>
      <c r="AW5663" s="91"/>
      <c r="AX5663" s="93" t="s">
        <v>8634</v>
      </c>
      <c r="AY5663" s="87" t="s">
        <v>8635</v>
      </c>
      <c r="AZ5663" s="93" t="s">
        <v>8636</v>
      </c>
      <c r="BA5663" s="88" t="s">
        <v>1837</v>
      </c>
      <c r="BB5663" s="86" t="s">
        <v>1794</v>
      </c>
      <c r="BC5663" s="89">
        <v>49000</v>
      </c>
      <c r="BD5663" s="90">
        <v>45717</v>
      </c>
      <c r="BE5663" s="35"/>
    </row>
    <row r="5664" spans="48:57" x14ac:dyDescent="0.25">
      <c r="AV5664" s="85">
        <v>5660</v>
      </c>
      <c r="AW5664" s="91"/>
      <c r="AX5664" s="93" t="s">
        <v>8637</v>
      </c>
      <c r="AY5664" s="87" t="s">
        <v>8638</v>
      </c>
      <c r="AZ5664" s="93" t="s">
        <v>8639</v>
      </c>
      <c r="BA5664" s="88" t="s">
        <v>615</v>
      </c>
      <c r="BB5664" s="86" t="s">
        <v>616</v>
      </c>
      <c r="BC5664" s="87">
        <v>7500</v>
      </c>
      <c r="BD5664" s="90">
        <v>45717</v>
      </c>
      <c r="BE5664" s="35"/>
    </row>
    <row r="5665" spans="48:57" x14ac:dyDescent="0.25">
      <c r="AV5665" s="85">
        <v>5661</v>
      </c>
      <c r="AW5665" s="91"/>
      <c r="AX5665" s="93" t="s">
        <v>8640</v>
      </c>
      <c r="AY5665" s="87" t="s">
        <v>8641</v>
      </c>
      <c r="AZ5665" s="93" t="s">
        <v>8642</v>
      </c>
      <c r="BA5665" s="88" t="s">
        <v>732</v>
      </c>
      <c r="BB5665" s="86" t="s">
        <v>733</v>
      </c>
      <c r="BC5665" s="89">
        <v>5750</v>
      </c>
      <c r="BD5665" s="90">
        <v>45717</v>
      </c>
      <c r="BE5665" s="35"/>
    </row>
    <row r="5666" spans="48:57" x14ac:dyDescent="0.25">
      <c r="AV5666" s="85">
        <v>5662</v>
      </c>
      <c r="AW5666" s="91"/>
      <c r="AX5666" s="93" t="s">
        <v>8643</v>
      </c>
      <c r="AY5666" s="87" t="s">
        <v>8644</v>
      </c>
      <c r="AZ5666" s="93" t="s">
        <v>8645</v>
      </c>
      <c r="BA5666" s="88" t="s">
        <v>1041</v>
      </c>
      <c r="BB5666" s="86" t="s">
        <v>1004</v>
      </c>
      <c r="BC5666" s="89">
        <v>6000</v>
      </c>
      <c r="BD5666" s="90">
        <v>45717</v>
      </c>
      <c r="BE5666" s="35"/>
    </row>
    <row r="5667" spans="48:57" x14ac:dyDescent="0.25">
      <c r="AV5667" s="85">
        <v>5663</v>
      </c>
      <c r="AW5667" s="91"/>
      <c r="AX5667" s="93" t="s">
        <v>8646</v>
      </c>
      <c r="AY5667" s="87" t="s">
        <v>2488</v>
      </c>
      <c r="AZ5667" s="93" t="s">
        <v>8647</v>
      </c>
      <c r="BA5667" s="88" t="s">
        <v>84</v>
      </c>
      <c r="BB5667" s="86" t="s">
        <v>85</v>
      </c>
      <c r="BC5667" s="87">
        <v>39780</v>
      </c>
      <c r="BD5667" s="90">
        <v>45689</v>
      </c>
      <c r="BE5667" s="35"/>
    </row>
    <row r="5668" spans="48:57" x14ac:dyDescent="0.25">
      <c r="AV5668" s="85">
        <v>5664</v>
      </c>
      <c r="AW5668" s="91"/>
      <c r="AX5668" s="93" t="s">
        <v>8648</v>
      </c>
      <c r="AY5668" s="87" t="s">
        <v>8649</v>
      </c>
      <c r="AZ5668" s="93" t="s">
        <v>8650</v>
      </c>
      <c r="BA5668" s="88" t="s">
        <v>8651</v>
      </c>
      <c r="BB5668" s="86" t="s">
        <v>2144</v>
      </c>
      <c r="BC5668" s="89">
        <v>-12312.5</v>
      </c>
      <c r="BD5668" s="90">
        <v>45658</v>
      </c>
      <c r="BE5668" s="35"/>
    </row>
    <row r="5669" spans="48:57" x14ac:dyDescent="0.25">
      <c r="AV5669" s="85">
        <v>5665</v>
      </c>
      <c r="AW5669" s="91"/>
      <c r="AX5669" s="93" t="s">
        <v>8652</v>
      </c>
      <c r="AY5669" s="87" t="s">
        <v>8653</v>
      </c>
      <c r="AZ5669" s="93" t="s">
        <v>8654</v>
      </c>
      <c r="BA5669" s="88" t="s">
        <v>732</v>
      </c>
      <c r="BB5669" s="86" t="s">
        <v>733</v>
      </c>
      <c r="BC5669" s="89">
        <v>5750</v>
      </c>
      <c r="BD5669" s="90">
        <v>45717</v>
      </c>
      <c r="BE5669" s="35"/>
    </row>
    <row r="5670" spans="48:57" x14ac:dyDescent="0.25">
      <c r="AV5670" s="85">
        <v>5666</v>
      </c>
      <c r="AW5670" s="91"/>
      <c r="AX5670" s="93" t="s">
        <v>8655</v>
      </c>
      <c r="AY5670" s="87" t="s">
        <v>8656</v>
      </c>
      <c r="AZ5670" s="93" t="s">
        <v>8657</v>
      </c>
      <c r="BA5670" s="88" t="s">
        <v>615</v>
      </c>
      <c r="BB5670" s="86" t="s">
        <v>616</v>
      </c>
      <c r="BC5670" s="87">
        <v>7500</v>
      </c>
      <c r="BD5670" s="90">
        <v>45717</v>
      </c>
      <c r="BE5670" s="35"/>
    </row>
    <row r="5671" spans="48:57" x14ac:dyDescent="0.25">
      <c r="AV5671" s="85">
        <v>5667</v>
      </c>
      <c r="AW5671" s="91"/>
      <c r="AX5671" s="93" t="s">
        <v>8658</v>
      </c>
      <c r="AY5671" s="87" t="s">
        <v>4628</v>
      </c>
      <c r="AZ5671" s="93" t="s">
        <v>8659</v>
      </c>
      <c r="BA5671" s="88" t="s">
        <v>749</v>
      </c>
      <c r="BB5671" s="86" t="s">
        <v>750</v>
      </c>
      <c r="BC5671" s="89">
        <v>8505</v>
      </c>
      <c r="BD5671" s="90">
        <v>45717</v>
      </c>
      <c r="BE5671" s="35"/>
    </row>
    <row r="5672" spans="48:57" x14ac:dyDescent="0.25">
      <c r="AV5672" s="85">
        <v>5668</v>
      </c>
      <c r="AW5672" s="91"/>
      <c r="AX5672" s="93" t="s">
        <v>8660</v>
      </c>
      <c r="AY5672" s="87" t="s">
        <v>8661</v>
      </c>
      <c r="AZ5672" s="93" t="s">
        <v>8662</v>
      </c>
      <c r="BA5672" s="88" t="s">
        <v>615</v>
      </c>
      <c r="BB5672" s="86" t="s">
        <v>616</v>
      </c>
      <c r="BC5672" s="89">
        <v>7500</v>
      </c>
      <c r="BD5672" s="90">
        <v>45717</v>
      </c>
      <c r="BE5672" s="35"/>
    </row>
    <row r="5673" spans="48:57" x14ac:dyDescent="0.25">
      <c r="AV5673" s="85">
        <v>5669</v>
      </c>
      <c r="AW5673" s="91"/>
      <c r="AX5673" s="93" t="s">
        <v>8663</v>
      </c>
      <c r="AY5673" s="87" t="s">
        <v>8664</v>
      </c>
      <c r="AZ5673" s="93" t="s">
        <v>8665</v>
      </c>
      <c r="BA5673" s="88" t="s">
        <v>732</v>
      </c>
      <c r="BB5673" s="86" t="s">
        <v>733</v>
      </c>
      <c r="BC5673" s="89">
        <v>5750</v>
      </c>
      <c r="BD5673" s="90">
        <v>45717</v>
      </c>
      <c r="BE5673" s="35"/>
    </row>
    <row r="5674" spans="48:57" x14ac:dyDescent="0.25">
      <c r="AV5674" s="85">
        <v>5670</v>
      </c>
      <c r="AW5674" s="91"/>
      <c r="AX5674" s="93" t="s">
        <v>8666</v>
      </c>
      <c r="AY5674" s="87" t="s">
        <v>8667</v>
      </c>
      <c r="AZ5674" s="93" t="s">
        <v>8668</v>
      </c>
      <c r="BA5674" s="88" t="s">
        <v>1017</v>
      </c>
      <c r="BB5674" s="86" t="s">
        <v>1018</v>
      </c>
      <c r="BC5674" s="89">
        <v>15000</v>
      </c>
      <c r="BD5674" s="90">
        <v>45717</v>
      </c>
      <c r="BE5674" s="35"/>
    </row>
    <row r="5675" spans="48:57" x14ac:dyDescent="0.25">
      <c r="AV5675" s="85">
        <v>5671</v>
      </c>
      <c r="AW5675" s="91"/>
      <c r="AX5675" s="93" t="s">
        <v>8669</v>
      </c>
      <c r="AY5675" s="87" t="s">
        <v>8670</v>
      </c>
      <c r="AZ5675" s="93" t="s">
        <v>8671</v>
      </c>
      <c r="BA5675" s="88" t="s">
        <v>615</v>
      </c>
      <c r="BB5675" s="86" t="s">
        <v>616</v>
      </c>
      <c r="BC5675" s="89">
        <v>7500</v>
      </c>
      <c r="BD5675" s="90">
        <v>45717</v>
      </c>
      <c r="BE5675" s="35"/>
    </row>
    <row r="5676" spans="48:57" x14ac:dyDescent="0.25">
      <c r="AV5676" s="85">
        <v>5672</v>
      </c>
      <c r="AW5676" s="91"/>
      <c r="AX5676" s="93" t="s">
        <v>8672</v>
      </c>
      <c r="AY5676" s="87" t="s">
        <v>8673</v>
      </c>
      <c r="AZ5676" s="93" t="s">
        <v>8674</v>
      </c>
      <c r="BA5676" s="88" t="s">
        <v>1041</v>
      </c>
      <c r="BB5676" s="86" t="s">
        <v>1004</v>
      </c>
      <c r="BC5676" s="87">
        <v>6000</v>
      </c>
      <c r="BD5676" s="90">
        <v>45689</v>
      </c>
      <c r="BE5676" s="35"/>
    </row>
    <row r="5677" spans="48:57" x14ac:dyDescent="0.25">
      <c r="AV5677" s="85">
        <v>5673</v>
      </c>
      <c r="AW5677" s="91"/>
      <c r="AX5677" s="93" t="s">
        <v>8672</v>
      </c>
      <c r="AY5677" s="87" t="s">
        <v>8673</v>
      </c>
      <c r="AZ5677" s="93" t="s">
        <v>8674</v>
      </c>
      <c r="BA5677" s="88" t="s">
        <v>732</v>
      </c>
      <c r="BB5677" s="86" t="s">
        <v>733</v>
      </c>
      <c r="BC5677" s="89">
        <v>5750</v>
      </c>
      <c r="BD5677" s="90">
        <v>45658</v>
      </c>
      <c r="BE5677" s="35"/>
    </row>
    <row r="5678" spans="48:57" x14ac:dyDescent="0.25">
      <c r="AV5678" s="85">
        <v>5674</v>
      </c>
      <c r="AW5678" s="91"/>
      <c r="AX5678" s="93" t="s">
        <v>8675</v>
      </c>
      <c r="AY5678" s="87" t="s">
        <v>8676</v>
      </c>
      <c r="AZ5678" s="93" t="s">
        <v>8677</v>
      </c>
      <c r="BA5678" s="88" t="s">
        <v>1376</v>
      </c>
      <c r="BB5678" s="86" t="s">
        <v>197</v>
      </c>
      <c r="BC5678" s="87">
        <v>21360</v>
      </c>
      <c r="BD5678" s="90">
        <v>45717</v>
      </c>
      <c r="BE5678" s="35"/>
    </row>
    <row r="5679" spans="48:57" x14ac:dyDescent="0.25">
      <c r="AV5679" s="85">
        <v>5675</v>
      </c>
      <c r="AW5679" s="91"/>
      <c r="AX5679" s="93" t="s">
        <v>8678</v>
      </c>
      <c r="AY5679" s="87" t="s">
        <v>8679</v>
      </c>
      <c r="AZ5679" s="93" t="s">
        <v>8680</v>
      </c>
      <c r="BA5679" s="88" t="s">
        <v>645</v>
      </c>
      <c r="BB5679" s="86" t="s">
        <v>646</v>
      </c>
      <c r="BC5679" s="89">
        <v>9500</v>
      </c>
      <c r="BD5679" s="90">
        <v>45717</v>
      </c>
      <c r="BE5679" s="35"/>
    </row>
    <row r="5680" spans="48:57" x14ac:dyDescent="0.25">
      <c r="AV5680" s="85">
        <v>5676</v>
      </c>
      <c r="AW5680" s="91"/>
      <c r="AX5680" s="93" t="s">
        <v>8681</v>
      </c>
      <c r="AY5680" s="87" t="s">
        <v>8682</v>
      </c>
      <c r="AZ5680" s="93" t="s">
        <v>8683</v>
      </c>
      <c r="BA5680" s="88" t="s">
        <v>1041</v>
      </c>
      <c r="BB5680" s="86" t="s">
        <v>1004</v>
      </c>
      <c r="BC5680" s="89">
        <v>6000</v>
      </c>
      <c r="BD5680" s="90">
        <v>45717</v>
      </c>
      <c r="BE5680" s="35"/>
    </row>
    <row r="5681" spans="48:57" x14ac:dyDescent="0.25">
      <c r="AV5681" s="85">
        <v>5677</v>
      </c>
      <c r="AW5681" s="91"/>
      <c r="AX5681" s="93" t="s">
        <v>8684</v>
      </c>
      <c r="AY5681" s="87" t="s">
        <v>8685</v>
      </c>
      <c r="AZ5681" s="93" t="s">
        <v>8686</v>
      </c>
      <c r="BA5681" s="88" t="s">
        <v>645</v>
      </c>
      <c r="BB5681" s="86" t="s">
        <v>646</v>
      </c>
      <c r="BC5681" s="89">
        <v>9500</v>
      </c>
      <c r="BD5681" s="90">
        <v>45717</v>
      </c>
      <c r="BE5681" s="35"/>
    </row>
    <row r="5682" spans="48:57" x14ac:dyDescent="0.25">
      <c r="AV5682" s="85">
        <v>5678</v>
      </c>
      <c r="AW5682" s="91"/>
      <c r="AX5682" s="93" t="s">
        <v>8687</v>
      </c>
      <c r="AY5682" s="87" t="s">
        <v>7953</v>
      </c>
      <c r="AZ5682" s="93" t="s">
        <v>8688</v>
      </c>
      <c r="BA5682" s="88" t="s">
        <v>615</v>
      </c>
      <c r="BB5682" s="86" t="s">
        <v>616</v>
      </c>
      <c r="BC5682" s="89">
        <v>7500</v>
      </c>
      <c r="BD5682" s="90">
        <v>45717</v>
      </c>
      <c r="BE5682" s="35"/>
    </row>
    <row r="5683" spans="48:57" x14ac:dyDescent="0.25">
      <c r="AV5683" s="85">
        <v>5679</v>
      </c>
      <c r="AW5683" s="91"/>
      <c r="AX5683" s="93" t="s">
        <v>8689</v>
      </c>
      <c r="AY5683" s="87" t="s">
        <v>8690</v>
      </c>
      <c r="AZ5683" s="93" t="s">
        <v>8691</v>
      </c>
      <c r="BA5683" s="88" t="s">
        <v>1032</v>
      </c>
      <c r="BB5683" s="86" t="s">
        <v>948</v>
      </c>
      <c r="BC5683" s="87">
        <v>11000</v>
      </c>
      <c r="BD5683" s="90">
        <v>45717</v>
      </c>
      <c r="BE5683" s="35"/>
    </row>
    <row r="5684" spans="48:57" x14ac:dyDescent="0.25">
      <c r="AV5684" s="85">
        <v>5680</v>
      </c>
      <c r="AW5684" s="91"/>
      <c r="AX5684" s="93" t="s">
        <v>8692</v>
      </c>
      <c r="AY5684" s="87" t="s">
        <v>8693</v>
      </c>
      <c r="AZ5684" s="93" t="s">
        <v>8694</v>
      </c>
      <c r="BA5684" s="88" t="s">
        <v>7378</v>
      </c>
      <c r="BB5684" s="86" t="s">
        <v>946</v>
      </c>
      <c r="BC5684" s="87">
        <v>-1725</v>
      </c>
      <c r="BD5684" s="90">
        <v>45717</v>
      </c>
      <c r="BE5684" s="35"/>
    </row>
    <row r="5685" spans="48:57" x14ac:dyDescent="0.25">
      <c r="AV5685" s="85">
        <v>5681</v>
      </c>
      <c r="AW5685" s="91"/>
      <c r="AX5685" s="93" t="s">
        <v>8695</v>
      </c>
      <c r="AY5685" s="87" t="s">
        <v>8696</v>
      </c>
      <c r="AZ5685" s="93" t="s">
        <v>8697</v>
      </c>
      <c r="BA5685" s="88" t="s">
        <v>1041</v>
      </c>
      <c r="BB5685" s="86" t="s">
        <v>1004</v>
      </c>
      <c r="BC5685" s="89">
        <v>6000</v>
      </c>
      <c r="BD5685" s="90">
        <v>45689</v>
      </c>
      <c r="BE5685" s="35"/>
    </row>
    <row r="5686" spans="48:57" x14ac:dyDescent="0.25">
      <c r="AV5686" s="85">
        <v>5682</v>
      </c>
      <c r="AW5686" s="91"/>
      <c r="AX5686" s="93" t="s">
        <v>8698</v>
      </c>
      <c r="AY5686" s="87" t="s">
        <v>8699</v>
      </c>
      <c r="AZ5686" s="93" t="s">
        <v>8700</v>
      </c>
      <c r="BA5686" s="88" t="s">
        <v>645</v>
      </c>
      <c r="BB5686" s="86" t="s">
        <v>646</v>
      </c>
      <c r="BC5686" s="89">
        <v>9500</v>
      </c>
      <c r="BD5686" s="90">
        <v>45658</v>
      </c>
      <c r="BE5686" s="35"/>
    </row>
    <row r="5687" spans="48:57" x14ac:dyDescent="0.25">
      <c r="AV5687" s="85">
        <v>5683</v>
      </c>
      <c r="AW5687" s="91"/>
      <c r="AX5687" s="93" t="s">
        <v>8701</v>
      </c>
      <c r="AY5687" s="87" t="s">
        <v>8702</v>
      </c>
      <c r="AZ5687" s="93" t="s">
        <v>8703</v>
      </c>
      <c r="BA5687" s="88" t="s">
        <v>2934</v>
      </c>
      <c r="BB5687" s="86" t="s">
        <v>2168</v>
      </c>
      <c r="BC5687" s="89">
        <v>15000</v>
      </c>
      <c r="BD5687" s="90">
        <v>45717</v>
      </c>
      <c r="BE5687" s="35"/>
    </row>
    <row r="5688" spans="48:57" x14ac:dyDescent="0.25">
      <c r="AV5688" s="85">
        <v>5684</v>
      </c>
      <c r="AW5688" s="91"/>
      <c r="AX5688" s="93" t="s">
        <v>8704</v>
      </c>
      <c r="AY5688" s="87" t="s">
        <v>1394</v>
      </c>
      <c r="AZ5688" s="93" t="s">
        <v>8705</v>
      </c>
      <c r="BA5688" s="88" t="s">
        <v>3346</v>
      </c>
      <c r="BB5688" s="86" t="s">
        <v>425</v>
      </c>
      <c r="BC5688" s="89">
        <v>12712</v>
      </c>
      <c r="BD5688" s="90">
        <v>45717</v>
      </c>
      <c r="BE5688" s="35"/>
    </row>
    <row r="5689" spans="48:57" x14ac:dyDescent="0.25">
      <c r="AV5689" s="85">
        <v>5685</v>
      </c>
      <c r="AW5689" s="91"/>
      <c r="AX5689" s="93" t="s">
        <v>8706</v>
      </c>
      <c r="AY5689" s="87" t="s">
        <v>8707</v>
      </c>
      <c r="AZ5689" s="93" t="s">
        <v>8708</v>
      </c>
      <c r="BA5689" s="88" t="s">
        <v>1041</v>
      </c>
      <c r="BB5689" s="86" t="s">
        <v>1004</v>
      </c>
      <c r="BC5689" s="89">
        <v>6000</v>
      </c>
      <c r="BD5689" s="90">
        <v>45717</v>
      </c>
      <c r="BE5689" s="35"/>
    </row>
    <row r="5690" spans="48:57" x14ac:dyDescent="0.25">
      <c r="AV5690" s="85">
        <v>5686</v>
      </c>
      <c r="AW5690" s="91"/>
      <c r="AX5690" s="93" t="s">
        <v>8709</v>
      </c>
      <c r="AY5690" s="87" t="s">
        <v>8710</v>
      </c>
      <c r="AZ5690" s="93" t="s">
        <v>8711</v>
      </c>
      <c r="BA5690" s="88" t="s">
        <v>1686</v>
      </c>
      <c r="BB5690" s="86" t="s">
        <v>1033</v>
      </c>
      <c r="BC5690" s="89">
        <v>15945</v>
      </c>
      <c r="BD5690" s="90">
        <v>45717</v>
      </c>
      <c r="BE5690" s="35"/>
    </row>
    <row r="5691" spans="48:57" x14ac:dyDescent="0.25">
      <c r="AV5691" s="85">
        <v>5687</v>
      </c>
      <c r="AW5691" s="91"/>
      <c r="AX5691" s="93" t="s">
        <v>8712</v>
      </c>
      <c r="AY5691" s="87" t="s">
        <v>1809</v>
      </c>
      <c r="AZ5691" s="93" t="s">
        <v>8713</v>
      </c>
      <c r="BA5691" s="88" t="s">
        <v>615</v>
      </c>
      <c r="BB5691" s="86" t="s">
        <v>616</v>
      </c>
      <c r="BC5691" s="87">
        <v>7500</v>
      </c>
      <c r="BD5691" s="90">
        <v>45717</v>
      </c>
      <c r="BE5691" s="35"/>
    </row>
    <row r="5692" spans="48:57" x14ac:dyDescent="0.25">
      <c r="AV5692" s="85">
        <v>5688</v>
      </c>
      <c r="AW5692" s="91"/>
      <c r="AX5692" s="93" t="s">
        <v>8714</v>
      </c>
      <c r="AY5692" s="87" t="s">
        <v>8715</v>
      </c>
      <c r="AZ5692" s="93" t="s">
        <v>8716</v>
      </c>
      <c r="BA5692" s="88" t="s">
        <v>2328</v>
      </c>
      <c r="BB5692" s="86" t="s">
        <v>85</v>
      </c>
      <c r="BC5692" s="87">
        <v>9945</v>
      </c>
      <c r="BD5692" s="90">
        <v>45717</v>
      </c>
      <c r="BE5692" s="35"/>
    </row>
    <row r="5693" spans="48:57" x14ac:dyDescent="0.25">
      <c r="AV5693" s="85">
        <v>5689</v>
      </c>
      <c r="AW5693" s="91"/>
      <c r="AX5693" s="93" t="s">
        <v>8717</v>
      </c>
      <c r="AY5693" s="87" t="s">
        <v>8718</v>
      </c>
      <c r="AZ5693" s="93" t="s">
        <v>8719</v>
      </c>
      <c r="BA5693" s="88" t="s">
        <v>1824</v>
      </c>
      <c r="BB5693" s="86" t="s">
        <v>861</v>
      </c>
      <c r="BC5693" s="89">
        <v>2400</v>
      </c>
      <c r="BD5693" s="90">
        <v>45717</v>
      </c>
      <c r="BE5693" s="35"/>
    </row>
    <row r="5694" spans="48:57" x14ac:dyDescent="0.25">
      <c r="AV5694" s="85">
        <v>5690</v>
      </c>
      <c r="AW5694" s="91"/>
      <c r="AX5694" s="93" t="s">
        <v>8720</v>
      </c>
      <c r="AY5694" s="87" t="s">
        <v>957</v>
      </c>
      <c r="AZ5694" s="93" t="s">
        <v>3277</v>
      </c>
      <c r="BA5694" s="88" t="s">
        <v>1225</v>
      </c>
      <c r="BB5694" s="86" t="s">
        <v>537</v>
      </c>
      <c r="BC5694" s="89">
        <v>136500</v>
      </c>
      <c r="BD5694" s="90">
        <v>45689</v>
      </c>
      <c r="BE5694" s="35"/>
    </row>
    <row r="5695" spans="48:57" x14ac:dyDescent="0.25">
      <c r="AV5695" s="85">
        <v>5691</v>
      </c>
      <c r="AW5695" s="91"/>
      <c r="AX5695" s="93" t="s">
        <v>8720</v>
      </c>
      <c r="AY5695" s="87" t="s">
        <v>957</v>
      </c>
      <c r="AZ5695" s="93" t="s">
        <v>3277</v>
      </c>
      <c r="BA5695" s="88" t="s">
        <v>1225</v>
      </c>
      <c r="BB5695" s="86" t="s">
        <v>537</v>
      </c>
      <c r="BC5695" s="89">
        <v>136500</v>
      </c>
      <c r="BD5695" s="90">
        <v>45658</v>
      </c>
      <c r="BE5695" s="35"/>
    </row>
    <row r="5696" spans="48:57" x14ac:dyDescent="0.25">
      <c r="AV5696" s="85">
        <v>5692</v>
      </c>
      <c r="AW5696" s="91"/>
      <c r="AX5696" s="93" t="s">
        <v>8720</v>
      </c>
      <c r="AY5696" s="87" t="s">
        <v>957</v>
      </c>
      <c r="AZ5696" s="93" t="s">
        <v>3277</v>
      </c>
      <c r="BA5696" s="88" t="s">
        <v>1225</v>
      </c>
      <c r="BB5696" s="86" t="s">
        <v>537</v>
      </c>
      <c r="BC5696" s="89">
        <v>136500</v>
      </c>
      <c r="BD5696" s="90">
        <v>45717</v>
      </c>
      <c r="BE5696" s="35"/>
    </row>
    <row r="5697" spans="48:57" x14ac:dyDescent="0.25">
      <c r="AV5697" s="85">
        <v>5693</v>
      </c>
      <c r="AW5697" s="91"/>
      <c r="AX5697" s="93" t="s">
        <v>8720</v>
      </c>
      <c r="AY5697" s="87" t="s">
        <v>957</v>
      </c>
      <c r="AZ5697" s="93" t="s">
        <v>3277</v>
      </c>
      <c r="BA5697" s="88" t="s">
        <v>1225</v>
      </c>
      <c r="BB5697" s="86" t="s">
        <v>537</v>
      </c>
      <c r="BC5697" s="89">
        <v>136500</v>
      </c>
      <c r="BD5697" s="90">
        <v>45717</v>
      </c>
      <c r="BE5697" s="35"/>
    </row>
    <row r="5698" spans="48:57" x14ac:dyDescent="0.25">
      <c r="AV5698" s="85">
        <v>5694</v>
      </c>
      <c r="AW5698" s="91"/>
      <c r="AX5698" s="93" t="s">
        <v>8720</v>
      </c>
      <c r="AY5698" s="87" t="s">
        <v>957</v>
      </c>
      <c r="AZ5698" s="93" t="s">
        <v>3277</v>
      </c>
      <c r="BA5698" s="88" t="s">
        <v>1225</v>
      </c>
      <c r="BB5698" s="86" t="s">
        <v>537</v>
      </c>
      <c r="BC5698" s="89">
        <v>136500</v>
      </c>
      <c r="BD5698" s="90">
        <v>45717</v>
      </c>
      <c r="BE5698" s="35"/>
    </row>
    <row r="5699" spans="48:57" x14ac:dyDescent="0.25">
      <c r="AV5699" s="85">
        <v>5695</v>
      </c>
      <c r="AW5699" s="91"/>
      <c r="AX5699" s="93" t="s">
        <v>8721</v>
      </c>
      <c r="AY5699" s="87" t="s">
        <v>8722</v>
      </c>
      <c r="AZ5699" s="93" t="s">
        <v>8723</v>
      </c>
      <c r="BA5699" s="88" t="s">
        <v>615</v>
      </c>
      <c r="BB5699" s="86" t="s">
        <v>616</v>
      </c>
      <c r="BC5699" s="89">
        <v>7500</v>
      </c>
      <c r="BD5699" s="90">
        <v>45717</v>
      </c>
      <c r="BE5699" s="35"/>
    </row>
    <row r="5700" spans="48:57" x14ac:dyDescent="0.25">
      <c r="AV5700" s="85">
        <v>5696</v>
      </c>
      <c r="AW5700" s="91"/>
      <c r="AX5700" s="93" t="s">
        <v>8724</v>
      </c>
      <c r="AY5700" s="87" t="s">
        <v>8725</v>
      </c>
      <c r="AZ5700" s="93" t="s">
        <v>8726</v>
      </c>
      <c r="BA5700" s="88" t="s">
        <v>5738</v>
      </c>
      <c r="BB5700" s="86" t="s">
        <v>2157</v>
      </c>
      <c r="BC5700" s="89">
        <v>6300</v>
      </c>
      <c r="BD5700" s="90">
        <v>45717</v>
      </c>
      <c r="BE5700" s="35"/>
    </row>
    <row r="5701" spans="48:57" x14ac:dyDescent="0.25">
      <c r="AV5701" s="85">
        <v>5697</v>
      </c>
      <c r="AW5701" s="91"/>
      <c r="AX5701" s="93" t="s">
        <v>8727</v>
      </c>
      <c r="AY5701" s="87" t="s">
        <v>8728</v>
      </c>
      <c r="AZ5701" s="93" t="s">
        <v>8729</v>
      </c>
      <c r="BA5701" s="88" t="s">
        <v>1017</v>
      </c>
      <c r="BB5701" s="86" t="s">
        <v>1018</v>
      </c>
      <c r="BC5701" s="87">
        <v>150000</v>
      </c>
      <c r="BD5701" s="90">
        <v>45717</v>
      </c>
      <c r="BE5701" s="35"/>
    </row>
    <row r="5702" spans="48:57" x14ac:dyDescent="0.25">
      <c r="AV5702" s="85">
        <v>5698</v>
      </c>
      <c r="AW5702" s="91"/>
      <c r="AX5702" s="93" t="s">
        <v>8727</v>
      </c>
      <c r="AY5702" s="87" t="s">
        <v>8728</v>
      </c>
      <c r="AZ5702" s="93" t="s">
        <v>8729</v>
      </c>
      <c r="BA5702" s="88" t="s">
        <v>1017</v>
      </c>
      <c r="BB5702" s="86" t="s">
        <v>1018</v>
      </c>
      <c r="BC5702" s="89">
        <v>-30000</v>
      </c>
      <c r="BD5702" s="90">
        <v>45717</v>
      </c>
      <c r="BE5702" s="35"/>
    </row>
    <row r="5703" spans="48:57" x14ac:dyDescent="0.25">
      <c r="AV5703" s="85">
        <v>5699</v>
      </c>
      <c r="AW5703" s="91"/>
      <c r="AX5703" s="93" t="s">
        <v>8730</v>
      </c>
      <c r="AY5703" s="87" t="s">
        <v>8731</v>
      </c>
      <c r="AZ5703" s="93" t="s">
        <v>8732</v>
      </c>
      <c r="BA5703" s="88" t="s">
        <v>732</v>
      </c>
      <c r="BB5703" s="86" t="s">
        <v>733</v>
      </c>
      <c r="BC5703" s="89">
        <v>5750</v>
      </c>
      <c r="BD5703" s="90">
        <v>45689</v>
      </c>
      <c r="BE5703" s="35"/>
    </row>
    <row r="5704" spans="48:57" x14ac:dyDescent="0.25">
      <c r="AV5704" s="85">
        <v>5700</v>
      </c>
      <c r="AW5704" s="91"/>
      <c r="AX5704" s="93" t="s">
        <v>8733</v>
      </c>
      <c r="AY5704" s="87" t="s">
        <v>8734</v>
      </c>
      <c r="AZ5704" s="93" t="s">
        <v>8735</v>
      </c>
      <c r="BA5704" s="88" t="s">
        <v>1638</v>
      </c>
      <c r="BB5704" s="86" t="s">
        <v>376</v>
      </c>
      <c r="BC5704" s="89">
        <v>9000</v>
      </c>
      <c r="BD5704" s="90">
        <v>45658</v>
      </c>
      <c r="BE5704" s="35"/>
    </row>
    <row r="5705" spans="48:57" x14ac:dyDescent="0.25">
      <c r="AV5705" s="85">
        <v>5701</v>
      </c>
      <c r="AW5705" s="91"/>
      <c r="AX5705" s="93" t="s">
        <v>8736</v>
      </c>
      <c r="AY5705" s="87" t="s">
        <v>8737</v>
      </c>
      <c r="AZ5705" s="93" t="s">
        <v>8738</v>
      </c>
      <c r="BA5705" s="88" t="s">
        <v>645</v>
      </c>
      <c r="BB5705" s="86" t="s">
        <v>646</v>
      </c>
      <c r="BC5705" s="89">
        <v>19000</v>
      </c>
      <c r="BD5705" s="90">
        <v>45717</v>
      </c>
      <c r="BE5705" s="35"/>
    </row>
    <row r="5706" spans="48:57" x14ac:dyDescent="0.25">
      <c r="AV5706" s="85">
        <v>5702</v>
      </c>
      <c r="AW5706" s="91"/>
      <c r="AX5706" s="93" t="s">
        <v>8739</v>
      </c>
      <c r="AY5706" s="87" t="s">
        <v>8740</v>
      </c>
      <c r="AZ5706" s="93" t="s">
        <v>8741</v>
      </c>
      <c r="BA5706" s="88" t="s">
        <v>645</v>
      </c>
      <c r="BB5706" s="86" t="s">
        <v>646</v>
      </c>
      <c r="BC5706" s="89">
        <v>9500</v>
      </c>
      <c r="BD5706" s="90">
        <v>45717</v>
      </c>
      <c r="BE5706" s="35"/>
    </row>
    <row r="5707" spans="48:57" x14ac:dyDescent="0.25">
      <c r="AV5707" s="85">
        <v>5703</v>
      </c>
      <c r="AW5707" s="91"/>
      <c r="AX5707" s="93" t="s">
        <v>8739</v>
      </c>
      <c r="AY5707" s="87" t="s">
        <v>8740</v>
      </c>
      <c r="AZ5707" s="93" t="s">
        <v>8741</v>
      </c>
      <c r="BA5707" s="88" t="s">
        <v>1017</v>
      </c>
      <c r="BB5707" s="86" t="s">
        <v>1018</v>
      </c>
      <c r="BC5707" s="89">
        <v>15000</v>
      </c>
      <c r="BD5707" s="90">
        <v>45717</v>
      </c>
      <c r="BE5707" s="35"/>
    </row>
    <row r="5708" spans="48:57" x14ac:dyDescent="0.25">
      <c r="AV5708" s="85">
        <v>5704</v>
      </c>
      <c r="AW5708" s="91"/>
      <c r="AX5708" s="93" t="s">
        <v>8742</v>
      </c>
      <c r="AY5708" s="87" t="s">
        <v>8743</v>
      </c>
      <c r="AZ5708" s="93" t="s">
        <v>8744</v>
      </c>
      <c r="BA5708" s="88" t="s">
        <v>1638</v>
      </c>
      <c r="BB5708" s="86" t="s">
        <v>376</v>
      </c>
      <c r="BC5708" s="89">
        <v>18000</v>
      </c>
      <c r="BD5708" s="90">
        <v>45717</v>
      </c>
      <c r="BE5708" s="35"/>
    </row>
    <row r="5709" spans="48:57" x14ac:dyDescent="0.25">
      <c r="AV5709" s="85">
        <v>5705</v>
      </c>
      <c r="AW5709" s="91"/>
      <c r="AX5709" s="93" t="s">
        <v>8742</v>
      </c>
      <c r="AY5709" s="87" t="s">
        <v>8743</v>
      </c>
      <c r="AZ5709" s="93" t="s">
        <v>8744</v>
      </c>
      <c r="BA5709" s="88" t="s">
        <v>1607</v>
      </c>
      <c r="BB5709" s="86" t="s">
        <v>414</v>
      </c>
      <c r="BC5709" s="89">
        <v>21750</v>
      </c>
      <c r="BD5709" s="90">
        <v>45717</v>
      </c>
      <c r="BE5709" s="35"/>
    </row>
    <row r="5710" spans="48:57" x14ac:dyDescent="0.25">
      <c r="AV5710" s="85">
        <v>5706</v>
      </c>
      <c r="AW5710" s="91"/>
      <c r="AX5710" s="93" t="s">
        <v>8745</v>
      </c>
      <c r="AY5710" s="87" t="s">
        <v>8746</v>
      </c>
      <c r="AZ5710" s="93" t="s">
        <v>8747</v>
      </c>
      <c r="BA5710" s="88" t="s">
        <v>2086</v>
      </c>
      <c r="BB5710" s="86" t="s">
        <v>2087</v>
      </c>
      <c r="BC5710" s="89">
        <v>8500</v>
      </c>
      <c r="BD5710" s="90">
        <v>45717</v>
      </c>
      <c r="BE5710" s="35"/>
    </row>
    <row r="5711" spans="48:57" x14ac:dyDescent="0.25">
      <c r="AV5711" s="85">
        <v>5707</v>
      </c>
      <c r="AW5711" s="91"/>
      <c r="AX5711" s="93" t="s">
        <v>8748</v>
      </c>
      <c r="AY5711" s="87" t="s">
        <v>8749</v>
      </c>
      <c r="AZ5711" s="93" t="s">
        <v>8750</v>
      </c>
      <c r="BA5711" s="88" t="s">
        <v>615</v>
      </c>
      <c r="BB5711" s="86" t="s">
        <v>616</v>
      </c>
      <c r="BC5711" s="89">
        <v>7500</v>
      </c>
      <c r="BD5711" s="90">
        <v>45717</v>
      </c>
      <c r="BE5711" s="35"/>
    </row>
    <row r="5712" spans="48:57" x14ac:dyDescent="0.25">
      <c r="AV5712" s="85">
        <v>5708</v>
      </c>
      <c r="AW5712" s="91"/>
      <c r="AX5712" s="93" t="s">
        <v>8751</v>
      </c>
      <c r="AY5712" s="87" t="s">
        <v>1972</v>
      </c>
      <c r="AZ5712" s="93" t="s">
        <v>8752</v>
      </c>
      <c r="BA5712" s="88" t="s">
        <v>615</v>
      </c>
      <c r="BB5712" s="86" t="s">
        <v>616</v>
      </c>
      <c r="BC5712" s="89">
        <v>22500</v>
      </c>
      <c r="BD5712" s="90">
        <v>45689</v>
      </c>
      <c r="BE5712" s="35"/>
    </row>
    <row r="5713" spans="48:57" x14ac:dyDescent="0.25">
      <c r="AV5713" s="85">
        <v>5709</v>
      </c>
      <c r="AW5713" s="91"/>
      <c r="AX5713" s="93" t="s">
        <v>8753</v>
      </c>
      <c r="AY5713" s="87" t="s">
        <v>8754</v>
      </c>
      <c r="AZ5713" s="93" t="s">
        <v>8755</v>
      </c>
      <c r="BA5713" s="88" t="s">
        <v>615</v>
      </c>
      <c r="BB5713" s="86" t="s">
        <v>616</v>
      </c>
      <c r="BC5713" s="89">
        <v>7500</v>
      </c>
      <c r="BD5713" s="90">
        <v>45658</v>
      </c>
      <c r="BE5713" s="35"/>
    </row>
    <row r="5714" spans="48:57" x14ac:dyDescent="0.25">
      <c r="AV5714" s="85">
        <v>5710</v>
      </c>
      <c r="AW5714" s="91"/>
      <c r="AX5714" s="93" t="s">
        <v>8756</v>
      </c>
      <c r="AY5714" s="87" t="s">
        <v>925</v>
      </c>
      <c r="AZ5714" s="93" t="s">
        <v>8757</v>
      </c>
      <c r="BA5714" s="88" t="s">
        <v>3042</v>
      </c>
      <c r="BB5714" s="86" t="s">
        <v>537</v>
      </c>
      <c r="BC5714" s="89">
        <v>2730</v>
      </c>
      <c r="BD5714" s="90">
        <v>45717</v>
      </c>
      <c r="BE5714" s="35"/>
    </row>
    <row r="5715" spans="48:57" x14ac:dyDescent="0.25">
      <c r="AV5715" s="85">
        <v>5711</v>
      </c>
      <c r="AW5715" s="91"/>
      <c r="AX5715" s="93" t="s">
        <v>8756</v>
      </c>
      <c r="AY5715" s="87" t="s">
        <v>925</v>
      </c>
      <c r="AZ5715" s="93" t="s">
        <v>8757</v>
      </c>
      <c r="BA5715" s="88" t="s">
        <v>3042</v>
      </c>
      <c r="BB5715" s="86" t="s">
        <v>537</v>
      </c>
      <c r="BC5715" s="89">
        <v>24570</v>
      </c>
      <c r="BD5715" s="90">
        <v>45717</v>
      </c>
      <c r="BE5715" s="35"/>
    </row>
    <row r="5716" spans="48:57" x14ac:dyDescent="0.25">
      <c r="AV5716" s="85">
        <v>5712</v>
      </c>
      <c r="AW5716" s="91"/>
      <c r="AX5716" s="93" t="s">
        <v>8756</v>
      </c>
      <c r="AY5716" s="87" t="s">
        <v>925</v>
      </c>
      <c r="AZ5716" s="93" t="s">
        <v>8757</v>
      </c>
      <c r="BA5716" s="88" t="s">
        <v>2352</v>
      </c>
      <c r="BB5716" s="86" t="s">
        <v>1451</v>
      </c>
      <c r="BC5716" s="89">
        <v>151350</v>
      </c>
      <c r="BD5716" s="90">
        <v>45717</v>
      </c>
      <c r="BE5716" s="35"/>
    </row>
    <row r="5717" spans="48:57" x14ac:dyDescent="0.25">
      <c r="AV5717" s="85">
        <v>5713</v>
      </c>
      <c r="AW5717" s="91"/>
      <c r="AX5717" s="93" t="s">
        <v>8758</v>
      </c>
      <c r="AY5717" s="87" t="s">
        <v>8759</v>
      </c>
      <c r="AZ5717" s="93" t="s">
        <v>8760</v>
      </c>
      <c r="BA5717" s="88" t="s">
        <v>1032</v>
      </c>
      <c r="BB5717" s="86" t="s">
        <v>948</v>
      </c>
      <c r="BC5717" s="89">
        <v>11000</v>
      </c>
      <c r="BD5717" s="90">
        <v>45717</v>
      </c>
      <c r="BE5717" s="35"/>
    </row>
    <row r="5718" spans="48:57" x14ac:dyDescent="0.25">
      <c r="AV5718" s="85">
        <v>5714</v>
      </c>
      <c r="AW5718" s="91"/>
      <c r="AX5718" s="93" t="s">
        <v>8761</v>
      </c>
      <c r="AY5718" s="87" t="s">
        <v>5743</v>
      </c>
      <c r="AZ5718" s="93" t="s">
        <v>8762</v>
      </c>
      <c r="BA5718" s="88" t="s">
        <v>615</v>
      </c>
      <c r="BB5718" s="86" t="s">
        <v>616</v>
      </c>
      <c r="BC5718" s="89">
        <v>7500</v>
      </c>
      <c r="BD5718" s="90">
        <v>45717</v>
      </c>
      <c r="BE5718" s="35"/>
    </row>
    <row r="5719" spans="48:57" x14ac:dyDescent="0.25">
      <c r="AV5719" s="85">
        <v>5715</v>
      </c>
      <c r="AW5719" s="91"/>
      <c r="AX5719" s="93" t="s">
        <v>8763</v>
      </c>
      <c r="AY5719" s="87" t="s">
        <v>8764</v>
      </c>
      <c r="AZ5719" s="93" t="s">
        <v>8765</v>
      </c>
      <c r="BA5719" s="88" t="s">
        <v>686</v>
      </c>
      <c r="BB5719" s="86" t="s">
        <v>661</v>
      </c>
      <c r="BC5719" s="89">
        <v>0</v>
      </c>
      <c r="BD5719" s="90">
        <v>45717</v>
      </c>
      <c r="BE5719" s="35"/>
    </row>
    <row r="5720" spans="48:57" x14ac:dyDescent="0.25">
      <c r="AV5720" s="85">
        <v>5716</v>
      </c>
      <c r="AW5720" s="91"/>
      <c r="AX5720" s="93" t="s">
        <v>8763</v>
      </c>
      <c r="AY5720" s="87" t="s">
        <v>8764</v>
      </c>
      <c r="AZ5720" s="93" t="s">
        <v>8765</v>
      </c>
      <c r="BA5720" s="88" t="s">
        <v>686</v>
      </c>
      <c r="BB5720" s="86" t="s">
        <v>661</v>
      </c>
      <c r="BC5720" s="89">
        <v>0</v>
      </c>
      <c r="BD5720" s="90">
        <v>45717</v>
      </c>
      <c r="BE5720" s="35"/>
    </row>
    <row r="5721" spans="48:57" x14ac:dyDescent="0.25">
      <c r="AV5721" s="85">
        <v>5717</v>
      </c>
      <c r="AW5721" s="91"/>
      <c r="AX5721" s="93" t="s">
        <v>8766</v>
      </c>
      <c r="AY5721" s="87" t="s">
        <v>8767</v>
      </c>
      <c r="AZ5721" s="93" t="s">
        <v>8768</v>
      </c>
      <c r="BA5721" s="88" t="s">
        <v>645</v>
      </c>
      <c r="BB5721" s="86" t="s">
        <v>646</v>
      </c>
      <c r="BC5721" s="89">
        <v>9500</v>
      </c>
      <c r="BD5721" s="90">
        <v>45689</v>
      </c>
      <c r="BE5721" s="35"/>
    </row>
    <row r="5722" spans="48:57" x14ac:dyDescent="0.25">
      <c r="AV5722" s="85">
        <v>5718</v>
      </c>
      <c r="AW5722" s="91"/>
      <c r="AX5722" s="93" t="s">
        <v>8766</v>
      </c>
      <c r="AY5722" s="87" t="s">
        <v>8767</v>
      </c>
      <c r="AZ5722" s="93" t="s">
        <v>8768</v>
      </c>
      <c r="BA5722" s="88" t="s">
        <v>1017</v>
      </c>
      <c r="BB5722" s="86" t="s">
        <v>1018</v>
      </c>
      <c r="BC5722" s="89">
        <v>15000</v>
      </c>
      <c r="BD5722" s="90">
        <v>45658</v>
      </c>
      <c r="BE5722" s="35"/>
    </row>
    <row r="5723" spans="48:57" x14ac:dyDescent="0.25">
      <c r="AV5723" s="85">
        <v>5719</v>
      </c>
      <c r="AW5723" s="91"/>
      <c r="AX5723" s="93" t="s">
        <v>8769</v>
      </c>
      <c r="AY5723" s="87" t="s">
        <v>8770</v>
      </c>
      <c r="AZ5723" s="93" t="s">
        <v>8771</v>
      </c>
      <c r="BA5723" s="88" t="s">
        <v>1077</v>
      </c>
      <c r="BB5723" s="86" t="s">
        <v>1078</v>
      </c>
      <c r="BC5723" s="89">
        <v>8250</v>
      </c>
      <c r="BD5723" s="90">
        <v>45717</v>
      </c>
      <c r="BE5723" s="35"/>
    </row>
    <row r="5724" spans="48:57" x14ac:dyDescent="0.25">
      <c r="AV5724" s="85">
        <v>5720</v>
      </c>
      <c r="AW5724" s="91"/>
      <c r="AX5724" s="93" t="s">
        <v>8772</v>
      </c>
      <c r="AY5724" s="87" t="s">
        <v>8773</v>
      </c>
      <c r="AZ5724" s="93" t="s">
        <v>8774</v>
      </c>
      <c r="BA5724" s="88" t="s">
        <v>732</v>
      </c>
      <c r="BB5724" s="86" t="s">
        <v>733</v>
      </c>
      <c r="BC5724" s="89">
        <v>11500</v>
      </c>
      <c r="BD5724" s="90">
        <v>45717</v>
      </c>
      <c r="BE5724" s="35"/>
    </row>
    <row r="5725" spans="48:57" x14ac:dyDescent="0.25">
      <c r="AV5725" s="85">
        <v>5721</v>
      </c>
      <c r="AW5725" s="91"/>
      <c r="AX5725" s="93" t="s">
        <v>8775</v>
      </c>
      <c r="AY5725" s="87" t="s">
        <v>8776</v>
      </c>
      <c r="AZ5725" s="93" t="s">
        <v>8777</v>
      </c>
      <c r="BA5725" s="88" t="s">
        <v>645</v>
      </c>
      <c r="BB5725" s="86" t="s">
        <v>646</v>
      </c>
      <c r="BC5725" s="89">
        <v>9500</v>
      </c>
      <c r="BD5725" s="90">
        <v>45717</v>
      </c>
      <c r="BE5725" s="35"/>
    </row>
    <row r="5726" spans="48:57" x14ac:dyDescent="0.25">
      <c r="AV5726" s="85">
        <v>5722</v>
      </c>
      <c r="AW5726" s="91"/>
      <c r="AX5726" s="93" t="s">
        <v>8778</v>
      </c>
      <c r="AY5726" s="87" t="s">
        <v>8779</v>
      </c>
      <c r="AZ5726" s="93" t="s">
        <v>8780</v>
      </c>
      <c r="BA5726" s="88" t="s">
        <v>615</v>
      </c>
      <c r="BB5726" s="86" t="s">
        <v>616</v>
      </c>
      <c r="BC5726" s="89">
        <v>7500</v>
      </c>
      <c r="BD5726" s="90">
        <v>45717</v>
      </c>
      <c r="BE5726" s="35"/>
    </row>
    <row r="5727" spans="48:57" x14ac:dyDescent="0.25">
      <c r="AV5727" s="85">
        <v>5723</v>
      </c>
      <c r="AW5727" s="91"/>
      <c r="AX5727" s="93" t="s">
        <v>8781</v>
      </c>
      <c r="AY5727" s="87" t="s">
        <v>8782</v>
      </c>
      <c r="AZ5727" s="93" t="s">
        <v>8783</v>
      </c>
      <c r="BA5727" s="88" t="s">
        <v>2930</v>
      </c>
      <c r="BB5727" s="86" t="s">
        <v>1166</v>
      </c>
      <c r="BC5727" s="89">
        <v>12690</v>
      </c>
      <c r="BD5727" s="90">
        <v>45717</v>
      </c>
      <c r="BE5727" s="35"/>
    </row>
    <row r="5728" spans="48:57" x14ac:dyDescent="0.25">
      <c r="AV5728" s="85">
        <v>5724</v>
      </c>
      <c r="AW5728" s="91"/>
      <c r="AX5728" s="93" t="s">
        <v>8784</v>
      </c>
      <c r="AY5728" s="87" t="s">
        <v>8785</v>
      </c>
      <c r="AZ5728" s="93" t="s">
        <v>8786</v>
      </c>
      <c r="BA5728" s="88" t="s">
        <v>686</v>
      </c>
      <c r="BB5728" s="86" t="s">
        <v>661</v>
      </c>
      <c r="BC5728" s="89">
        <v>0</v>
      </c>
      <c r="BD5728" s="90">
        <v>45717</v>
      </c>
      <c r="BE5728" s="35"/>
    </row>
    <row r="5729" spans="48:57" x14ac:dyDescent="0.25">
      <c r="AV5729" s="85">
        <v>5725</v>
      </c>
      <c r="AW5729" s="91"/>
      <c r="AX5729" s="93" t="s">
        <v>8787</v>
      </c>
      <c r="AY5729" s="87" t="s">
        <v>8788</v>
      </c>
      <c r="AZ5729" s="93" t="s">
        <v>8789</v>
      </c>
      <c r="BA5729" s="88" t="s">
        <v>615</v>
      </c>
      <c r="BB5729" s="86" t="s">
        <v>616</v>
      </c>
      <c r="BC5729" s="89">
        <v>7500</v>
      </c>
      <c r="BD5729" s="90">
        <v>45717</v>
      </c>
      <c r="BE5729" s="35"/>
    </row>
    <row r="5730" spans="48:57" x14ac:dyDescent="0.25">
      <c r="AV5730" s="85">
        <v>5726</v>
      </c>
      <c r="AW5730" s="91"/>
      <c r="AX5730" s="93" t="s">
        <v>8790</v>
      </c>
      <c r="AY5730" s="87" t="s">
        <v>8791</v>
      </c>
      <c r="AZ5730" s="93" t="s">
        <v>8792</v>
      </c>
      <c r="BA5730" s="88" t="s">
        <v>732</v>
      </c>
      <c r="BB5730" s="86" t="s">
        <v>733</v>
      </c>
      <c r="BC5730" s="89">
        <v>5750</v>
      </c>
      <c r="BD5730" s="90">
        <v>45689</v>
      </c>
      <c r="BE5730" s="35"/>
    </row>
    <row r="5731" spans="48:57" x14ac:dyDescent="0.25">
      <c r="AV5731" s="85">
        <v>5727</v>
      </c>
      <c r="AW5731" s="91"/>
      <c r="AX5731" s="93" t="s">
        <v>8793</v>
      </c>
      <c r="AY5731" s="87" t="s">
        <v>8794</v>
      </c>
      <c r="AZ5731" s="93" t="s">
        <v>8795</v>
      </c>
      <c r="BA5731" s="88" t="s">
        <v>732</v>
      </c>
      <c r="BB5731" s="86" t="s">
        <v>733</v>
      </c>
      <c r="BC5731" s="89">
        <v>5750</v>
      </c>
      <c r="BD5731" s="90">
        <v>45658</v>
      </c>
      <c r="BE5731" s="35"/>
    </row>
    <row r="5732" spans="48:57" x14ac:dyDescent="0.25">
      <c r="AV5732" s="85">
        <v>5728</v>
      </c>
      <c r="AW5732" s="91"/>
      <c r="AX5732" s="93" t="s">
        <v>8796</v>
      </c>
      <c r="AY5732" s="87" t="s">
        <v>3625</v>
      </c>
      <c r="AZ5732" s="93" t="s">
        <v>3626</v>
      </c>
      <c r="BA5732" s="88" t="s">
        <v>615</v>
      </c>
      <c r="BB5732" s="86" t="s">
        <v>616</v>
      </c>
      <c r="BC5732" s="89">
        <v>7500</v>
      </c>
      <c r="BD5732" s="90">
        <v>45717</v>
      </c>
      <c r="BE5732" s="35"/>
    </row>
    <row r="5733" spans="48:57" x14ac:dyDescent="0.25">
      <c r="AV5733" s="85">
        <v>5729</v>
      </c>
      <c r="AW5733" s="91"/>
      <c r="AX5733" s="93" t="s">
        <v>8796</v>
      </c>
      <c r="AY5733" s="87" t="s">
        <v>3625</v>
      </c>
      <c r="AZ5733" s="93" t="s">
        <v>3626</v>
      </c>
      <c r="BA5733" s="88" t="s">
        <v>615</v>
      </c>
      <c r="BB5733" s="86" t="s">
        <v>616</v>
      </c>
      <c r="BC5733" s="89">
        <v>7500</v>
      </c>
      <c r="BD5733" s="90">
        <v>45717</v>
      </c>
      <c r="BE5733" s="35"/>
    </row>
    <row r="5734" spans="48:57" x14ac:dyDescent="0.25">
      <c r="AV5734" s="85">
        <v>5730</v>
      </c>
      <c r="AW5734" s="91"/>
      <c r="AX5734" s="93" t="s">
        <v>8797</v>
      </c>
      <c r="AY5734" s="87" t="s">
        <v>7158</v>
      </c>
      <c r="AZ5734" s="93" t="s">
        <v>8798</v>
      </c>
      <c r="BA5734" s="88" t="s">
        <v>2151</v>
      </c>
      <c r="BB5734" s="86" t="s">
        <v>61</v>
      </c>
      <c r="BC5734" s="89">
        <v>51500</v>
      </c>
      <c r="BD5734" s="90">
        <v>45717</v>
      </c>
      <c r="BE5734" s="35"/>
    </row>
    <row r="5735" spans="48:57" x14ac:dyDescent="0.25">
      <c r="AV5735" s="85">
        <v>5731</v>
      </c>
      <c r="AW5735" s="91"/>
      <c r="AX5735" s="93" t="s">
        <v>8797</v>
      </c>
      <c r="AY5735" s="87" t="s">
        <v>7158</v>
      </c>
      <c r="AZ5735" s="93" t="s">
        <v>8798</v>
      </c>
      <c r="BA5735" s="88" t="s">
        <v>2151</v>
      </c>
      <c r="BB5735" s="86" t="s">
        <v>61</v>
      </c>
      <c r="BC5735" s="89">
        <v>25750</v>
      </c>
      <c r="BD5735" s="90">
        <v>45717</v>
      </c>
      <c r="BE5735" s="35"/>
    </row>
    <row r="5736" spans="48:57" x14ac:dyDescent="0.25">
      <c r="AV5736" s="85">
        <v>5732</v>
      </c>
      <c r="AW5736" s="91"/>
      <c r="AX5736" s="93" t="s">
        <v>8797</v>
      </c>
      <c r="AY5736" s="87" t="s">
        <v>7158</v>
      </c>
      <c r="AZ5736" s="93" t="s">
        <v>8798</v>
      </c>
      <c r="BA5736" s="88" t="s">
        <v>2151</v>
      </c>
      <c r="BB5736" s="86" t="s">
        <v>61</v>
      </c>
      <c r="BC5736" s="89">
        <v>51500</v>
      </c>
      <c r="BD5736" s="90">
        <v>45717</v>
      </c>
      <c r="BE5736" s="35"/>
    </row>
    <row r="5737" spans="48:57" x14ac:dyDescent="0.25">
      <c r="AV5737" s="85">
        <v>5733</v>
      </c>
      <c r="AW5737" s="91"/>
      <c r="AX5737" s="93" t="s">
        <v>8797</v>
      </c>
      <c r="AY5737" s="87" t="s">
        <v>7158</v>
      </c>
      <c r="AZ5737" s="93" t="s">
        <v>8798</v>
      </c>
      <c r="BA5737" s="88" t="s">
        <v>2151</v>
      </c>
      <c r="BB5737" s="86" t="s">
        <v>61</v>
      </c>
      <c r="BC5737" s="89">
        <v>51500</v>
      </c>
      <c r="BD5737" s="90">
        <v>45717</v>
      </c>
      <c r="BE5737" s="35"/>
    </row>
    <row r="5738" spans="48:57" x14ac:dyDescent="0.25">
      <c r="AV5738" s="85">
        <v>5734</v>
      </c>
      <c r="AW5738" s="91"/>
      <c r="AX5738" s="93" t="s">
        <v>8797</v>
      </c>
      <c r="AY5738" s="87" t="s">
        <v>7158</v>
      </c>
      <c r="AZ5738" s="93" t="s">
        <v>8798</v>
      </c>
      <c r="BA5738" s="88" t="s">
        <v>2151</v>
      </c>
      <c r="BB5738" s="86" t="s">
        <v>61</v>
      </c>
      <c r="BC5738" s="89">
        <v>51500</v>
      </c>
      <c r="BD5738" s="90">
        <v>45717</v>
      </c>
      <c r="BE5738" s="35"/>
    </row>
    <row r="5739" spans="48:57" x14ac:dyDescent="0.25">
      <c r="AV5739" s="85">
        <v>5735</v>
      </c>
      <c r="AW5739" s="91"/>
      <c r="AX5739" s="93" t="s">
        <v>8797</v>
      </c>
      <c r="AY5739" s="87" t="s">
        <v>7158</v>
      </c>
      <c r="AZ5739" s="93" t="s">
        <v>8798</v>
      </c>
      <c r="BA5739" s="88" t="s">
        <v>2151</v>
      </c>
      <c r="BB5739" s="86" t="s">
        <v>61</v>
      </c>
      <c r="BC5739" s="89">
        <v>25750</v>
      </c>
      <c r="BD5739" s="90">
        <v>45689</v>
      </c>
      <c r="BE5739" s="35"/>
    </row>
    <row r="5740" spans="48:57" x14ac:dyDescent="0.25">
      <c r="AV5740" s="85">
        <v>5736</v>
      </c>
      <c r="AW5740" s="91"/>
      <c r="AX5740" s="93" t="s">
        <v>8797</v>
      </c>
      <c r="AY5740" s="87" t="s">
        <v>7158</v>
      </c>
      <c r="AZ5740" s="93" t="s">
        <v>8798</v>
      </c>
      <c r="BA5740" s="88" t="s">
        <v>2151</v>
      </c>
      <c r="BB5740" s="86" t="s">
        <v>61</v>
      </c>
      <c r="BC5740" s="89">
        <v>231750</v>
      </c>
      <c r="BD5740" s="90">
        <v>45658</v>
      </c>
      <c r="BE5740" s="35"/>
    </row>
    <row r="5741" spans="48:57" x14ac:dyDescent="0.25">
      <c r="AV5741" s="85">
        <v>5737</v>
      </c>
      <c r="AW5741" s="91"/>
      <c r="AX5741" s="93" t="s">
        <v>8797</v>
      </c>
      <c r="AY5741" s="87" t="s">
        <v>7158</v>
      </c>
      <c r="AZ5741" s="93" t="s">
        <v>8798</v>
      </c>
      <c r="BA5741" s="88" t="s">
        <v>2151</v>
      </c>
      <c r="BB5741" s="86" t="s">
        <v>61</v>
      </c>
      <c r="BC5741" s="89">
        <v>77250</v>
      </c>
      <c r="BD5741" s="90">
        <v>45717</v>
      </c>
      <c r="BE5741" s="35"/>
    </row>
    <row r="5742" spans="48:57" x14ac:dyDescent="0.25">
      <c r="AV5742" s="85">
        <v>5738</v>
      </c>
      <c r="AW5742" s="91"/>
      <c r="AX5742" s="93" t="s">
        <v>8797</v>
      </c>
      <c r="AY5742" s="87" t="s">
        <v>7158</v>
      </c>
      <c r="AZ5742" s="93" t="s">
        <v>8798</v>
      </c>
      <c r="BA5742" s="88" t="s">
        <v>2151</v>
      </c>
      <c r="BB5742" s="86" t="s">
        <v>61</v>
      </c>
      <c r="BC5742" s="89">
        <v>25750</v>
      </c>
      <c r="BD5742" s="90">
        <v>45717</v>
      </c>
      <c r="BE5742" s="35"/>
    </row>
    <row r="5743" spans="48:57" x14ac:dyDescent="0.25">
      <c r="AV5743" s="85">
        <v>5739</v>
      </c>
      <c r="AW5743" s="91"/>
      <c r="AX5743" s="93" t="s">
        <v>8797</v>
      </c>
      <c r="AY5743" s="87" t="s">
        <v>7158</v>
      </c>
      <c r="AZ5743" s="93" t="s">
        <v>8798</v>
      </c>
      <c r="BA5743" s="88" t="s">
        <v>2151</v>
      </c>
      <c r="BB5743" s="86" t="s">
        <v>61</v>
      </c>
      <c r="BC5743" s="89">
        <v>77250</v>
      </c>
      <c r="BD5743" s="90">
        <v>45717</v>
      </c>
      <c r="BE5743" s="35"/>
    </row>
    <row r="5744" spans="48:57" x14ac:dyDescent="0.25">
      <c r="AV5744" s="85">
        <v>5740</v>
      </c>
      <c r="AW5744" s="91"/>
      <c r="AX5744" s="93" t="s">
        <v>8797</v>
      </c>
      <c r="AY5744" s="87" t="s">
        <v>7158</v>
      </c>
      <c r="AZ5744" s="93" t="s">
        <v>8798</v>
      </c>
      <c r="BA5744" s="88" t="s">
        <v>2151</v>
      </c>
      <c r="BB5744" s="86" t="s">
        <v>61</v>
      </c>
      <c r="BC5744" s="89">
        <v>51500</v>
      </c>
      <c r="BD5744" s="90">
        <v>45717</v>
      </c>
      <c r="BE5744" s="35"/>
    </row>
    <row r="5745" spans="48:57" x14ac:dyDescent="0.25">
      <c r="AV5745" s="85">
        <v>5741</v>
      </c>
      <c r="AW5745" s="91"/>
      <c r="AX5745" s="93" t="s">
        <v>8797</v>
      </c>
      <c r="AY5745" s="87" t="s">
        <v>7158</v>
      </c>
      <c r="AZ5745" s="93" t="s">
        <v>8798</v>
      </c>
      <c r="BA5745" s="88" t="s">
        <v>2151</v>
      </c>
      <c r="BB5745" s="86" t="s">
        <v>61</v>
      </c>
      <c r="BC5745" s="89">
        <v>51500</v>
      </c>
      <c r="BD5745" s="90">
        <v>45717</v>
      </c>
      <c r="BE5745" s="35"/>
    </row>
    <row r="5746" spans="48:57" x14ac:dyDescent="0.25">
      <c r="AV5746" s="85">
        <v>5742</v>
      </c>
      <c r="AW5746" s="91"/>
      <c r="AX5746" s="93" t="s">
        <v>8797</v>
      </c>
      <c r="AY5746" s="87" t="s">
        <v>7158</v>
      </c>
      <c r="AZ5746" s="93" t="s">
        <v>8798</v>
      </c>
      <c r="BA5746" s="88" t="s">
        <v>2151</v>
      </c>
      <c r="BB5746" s="86" t="s">
        <v>61</v>
      </c>
      <c r="BC5746" s="89">
        <v>25750</v>
      </c>
      <c r="BD5746" s="90">
        <v>45717</v>
      </c>
      <c r="BE5746" s="35"/>
    </row>
    <row r="5747" spans="48:57" x14ac:dyDescent="0.25">
      <c r="AV5747" s="85">
        <v>5743</v>
      </c>
      <c r="AW5747" s="91"/>
      <c r="AX5747" s="93" t="s">
        <v>8797</v>
      </c>
      <c r="AY5747" s="87" t="s">
        <v>7158</v>
      </c>
      <c r="AZ5747" s="93" t="s">
        <v>8798</v>
      </c>
      <c r="BA5747" s="88" t="s">
        <v>2151</v>
      </c>
      <c r="BB5747" s="86" t="s">
        <v>61</v>
      </c>
      <c r="BC5747" s="89">
        <v>51500</v>
      </c>
      <c r="BD5747" s="90">
        <v>45717</v>
      </c>
      <c r="BE5747" s="35"/>
    </row>
    <row r="5748" spans="48:57" x14ac:dyDescent="0.25">
      <c r="AV5748" s="85">
        <v>5744</v>
      </c>
      <c r="AW5748" s="91"/>
      <c r="AX5748" s="93" t="s">
        <v>8797</v>
      </c>
      <c r="AY5748" s="87" t="s">
        <v>7158</v>
      </c>
      <c r="AZ5748" s="93" t="s">
        <v>8798</v>
      </c>
      <c r="BA5748" s="88" t="s">
        <v>3493</v>
      </c>
      <c r="BB5748" s="86" t="s">
        <v>459</v>
      </c>
      <c r="BC5748" s="89">
        <v>25750</v>
      </c>
      <c r="BD5748" s="90">
        <v>45689</v>
      </c>
      <c r="BE5748" s="35"/>
    </row>
    <row r="5749" spans="48:57" x14ac:dyDescent="0.25">
      <c r="AV5749" s="85">
        <v>5745</v>
      </c>
      <c r="AW5749" s="91"/>
      <c r="AX5749" s="93" t="s">
        <v>8797</v>
      </c>
      <c r="AY5749" s="87" t="s">
        <v>7158</v>
      </c>
      <c r="AZ5749" s="93" t="s">
        <v>8798</v>
      </c>
      <c r="BA5749" s="88" t="s">
        <v>3493</v>
      </c>
      <c r="BB5749" s="86" t="s">
        <v>459</v>
      </c>
      <c r="BC5749" s="89">
        <v>25750</v>
      </c>
      <c r="BD5749" s="90">
        <v>45658</v>
      </c>
      <c r="BE5749" s="35"/>
    </row>
    <row r="5750" spans="48:57" x14ac:dyDescent="0.25">
      <c r="AV5750" s="85">
        <v>5746</v>
      </c>
      <c r="AW5750" s="91"/>
      <c r="AX5750" s="93" t="s">
        <v>8797</v>
      </c>
      <c r="AY5750" s="87" t="s">
        <v>7158</v>
      </c>
      <c r="AZ5750" s="93" t="s">
        <v>8798</v>
      </c>
      <c r="BA5750" s="88" t="s">
        <v>3493</v>
      </c>
      <c r="BB5750" s="86" t="s">
        <v>459</v>
      </c>
      <c r="BC5750" s="89">
        <v>25750</v>
      </c>
      <c r="BD5750" s="90">
        <v>45717</v>
      </c>
      <c r="BE5750" s="35"/>
    </row>
    <row r="5751" spans="48:57" x14ac:dyDescent="0.25">
      <c r="AV5751" s="85">
        <v>5747</v>
      </c>
      <c r="AW5751" s="91"/>
      <c r="AX5751" s="93" t="s">
        <v>8797</v>
      </c>
      <c r="AY5751" s="87" t="s">
        <v>7158</v>
      </c>
      <c r="AZ5751" s="93" t="s">
        <v>8798</v>
      </c>
      <c r="BA5751" s="88" t="s">
        <v>3493</v>
      </c>
      <c r="BB5751" s="86" t="s">
        <v>459</v>
      </c>
      <c r="BC5751" s="89">
        <v>51500</v>
      </c>
      <c r="BD5751" s="90">
        <v>45717</v>
      </c>
      <c r="BE5751" s="35"/>
    </row>
    <row r="5752" spans="48:57" x14ac:dyDescent="0.25">
      <c r="AV5752" s="85">
        <v>5748</v>
      </c>
      <c r="AW5752" s="91"/>
      <c r="AX5752" s="93" t="s">
        <v>8797</v>
      </c>
      <c r="AY5752" s="87" t="s">
        <v>7158</v>
      </c>
      <c r="AZ5752" s="93" t="s">
        <v>8798</v>
      </c>
      <c r="BA5752" s="88" t="s">
        <v>3493</v>
      </c>
      <c r="BB5752" s="86" t="s">
        <v>459</v>
      </c>
      <c r="BC5752" s="89">
        <v>103000</v>
      </c>
      <c r="BD5752" s="90">
        <v>45717</v>
      </c>
      <c r="BE5752" s="35"/>
    </row>
    <row r="5753" spans="48:57" x14ac:dyDescent="0.25">
      <c r="AV5753" s="85">
        <v>5749</v>
      </c>
      <c r="AW5753" s="91"/>
      <c r="AX5753" s="93" t="s">
        <v>8797</v>
      </c>
      <c r="AY5753" s="87" t="s">
        <v>7158</v>
      </c>
      <c r="AZ5753" s="93" t="s">
        <v>8798</v>
      </c>
      <c r="BA5753" s="88" t="s">
        <v>3493</v>
      </c>
      <c r="BB5753" s="86" t="s">
        <v>459</v>
      </c>
      <c r="BC5753" s="89">
        <v>51500</v>
      </c>
      <c r="BD5753" s="90">
        <v>45717</v>
      </c>
      <c r="BE5753" s="35"/>
    </row>
    <row r="5754" spans="48:57" x14ac:dyDescent="0.25">
      <c r="AV5754" s="85">
        <v>5750</v>
      </c>
      <c r="AW5754" s="91"/>
      <c r="AX5754" s="93" t="s">
        <v>8797</v>
      </c>
      <c r="AY5754" s="87" t="s">
        <v>7158</v>
      </c>
      <c r="AZ5754" s="93" t="s">
        <v>8798</v>
      </c>
      <c r="BA5754" s="88" t="s">
        <v>3493</v>
      </c>
      <c r="BB5754" s="86" t="s">
        <v>459</v>
      </c>
      <c r="BC5754" s="89">
        <v>51500</v>
      </c>
      <c r="BD5754" s="90">
        <v>45717</v>
      </c>
      <c r="BE5754" s="35"/>
    </row>
    <row r="5755" spans="48:57" x14ac:dyDescent="0.25">
      <c r="AV5755" s="85">
        <v>5751</v>
      </c>
      <c r="AW5755" s="91"/>
      <c r="AX5755" s="93" t="s">
        <v>8797</v>
      </c>
      <c r="AY5755" s="87" t="s">
        <v>7158</v>
      </c>
      <c r="AZ5755" s="93" t="s">
        <v>8798</v>
      </c>
      <c r="BA5755" s="88" t="s">
        <v>3493</v>
      </c>
      <c r="BB5755" s="86" t="s">
        <v>459</v>
      </c>
      <c r="BC5755" s="89">
        <v>25750</v>
      </c>
      <c r="BD5755" s="90">
        <v>45717</v>
      </c>
      <c r="BE5755" s="35"/>
    </row>
    <row r="5756" spans="48:57" x14ac:dyDescent="0.25">
      <c r="AV5756" s="85">
        <v>5752</v>
      </c>
      <c r="AW5756" s="91"/>
      <c r="AX5756" s="93" t="s">
        <v>8797</v>
      </c>
      <c r="AY5756" s="87" t="s">
        <v>7158</v>
      </c>
      <c r="AZ5756" s="93" t="s">
        <v>8798</v>
      </c>
      <c r="BA5756" s="88" t="s">
        <v>3493</v>
      </c>
      <c r="BB5756" s="86" t="s">
        <v>459</v>
      </c>
      <c r="BC5756" s="89">
        <v>51500</v>
      </c>
      <c r="BD5756" s="90">
        <v>45717</v>
      </c>
      <c r="BE5756" s="35"/>
    </row>
    <row r="5757" spans="48:57" x14ac:dyDescent="0.25">
      <c r="AV5757" s="85">
        <v>5753</v>
      </c>
      <c r="AW5757" s="91"/>
      <c r="AX5757" s="93" t="s">
        <v>8799</v>
      </c>
      <c r="AY5757" s="87" t="s">
        <v>8800</v>
      </c>
      <c r="AZ5757" s="93" t="s">
        <v>8801</v>
      </c>
      <c r="BA5757" s="88" t="s">
        <v>615</v>
      </c>
      <c r="BB5757" s="86" t="s">
        <v>616</v>
      </c>
      <c r="BC5757" s="89">
        <v>15000</v>
      </c>
      <c r="BD5757" s="90">
        <v>45689</v>
      </c>
      <c r="BE5757" s="35"/>
    </row>
    <row r="5758" spans="48:57" x14ac:dyDescent="0.25">
      <c r="AV5758" s="85">
        <v>5754</v>
      </c>
      <c r="AW5758" s="91"/>
      <c r="AX5758" s="93" t="s">
        <v>8802</v>
      </c>
      <c r="AY5758" s="87" t="s">
        <v>8803</v>
      </c>
      <c r="AZ5758" s="93" t="s">
        <v>8804</v>
      </c>
      <c r="BA5758" s="88" t="s">
        <v>4097</v>
      </c>
      <c r="BB5758" s="86" t="s">
        <v>1716</v>
      </c>
      <c r="BC5758" s="89">
        <v>6342</v>
      </c>
      <c r="BD5758" s="90">
        <v>45658</v>
      </c>
      <c r="BE5758" s="35"/>
    </row>
    <row r="5759" spans="48:57" x14ac:dyDescent="0.25">
      <c r="AV5759" s="85">
        <v>5755</v>
      </c>
      <c r="AW5759" s="91"/>
      <c r="AX5759" s="93" t="s">
        <v>8805</v>
      </c>
      <c r="AY5759" s="87" t="s">
        <v>8806</v>
      </c>
      <c r="AZ5759" s="93" t="s">
        <v>8807</v>
      </c>
      <c r="BA5759" s="88" t="s">
        <v>4071</v>
      </c>
      <c r="BB5759" s="86" t="s">
        <v>1628</v>
      </c>
      <c r="BC5759" s="89">
        <v>94950</v>
      </c>
      <c r="BD5759" s="90">
        <v>45717</v>
      </c>
      <c r="BE5759" s="35"/>
    </row>
    <row r="5760" spans="48:57" x14ac:dyDescent="0.25">
      <c r="AV5760" s="85">
        <v>5756</v>
      </c>
      <c r="AW5760" s="91"/>
      <c r="AX5760" s="93" t="s">
        <v>8808</v>
      </c>
      <c r="AY5760" s="87" t="s">
        <v>8809</v>
      </c>
      <c r="AZ5760" s="93" t="s">
        <v>8810</v>
      </c>
      <c r="BA5760" s="88" t="s">
        <v>1041</v>
      </c>
      <c r="BB5760" s="86" t="s">
        <v>1004</v>
      </c>
      <c r="BC5760" s="89">
        <v>6000</v>
      </c>
      <c r="BD5760" s="90">
        <v>45717</v>
      </c>
      <c r="BE5760" s="35"/>
    </row>
    <row r="5761" spans="48:57" x14ac:dyDescent="0.25">
      <c r="AV5761" s="85">
        <v>5757</v>
      </c>
      <c r="AW5761" s="91"/>
      <c r="AX5761" s="93" t="s">
        <v>8811</v>
      </c>
      <c r="AY5761" s="87" t="s">
        <v>8812</v>
      </c>
      <c r="AZ5761" s="93" t="s">
        <v>8813</v>
      </c>
      <c r="BA5761" s="88" t="s">
        <v>1259</v>
      </c>
      <c r="BB5761" s="86" t="s">
        <v>1260</v>
      </c>
      <c r="BC5761" s="89">
        <v>50000</v>
      </c>
      <c r="BD5761" s="90">
        <v>45717</v>
      </c>
      <c r="BE5761" s="35"/>
    </row>
    <row r="5762" spans="48:57" x14ac:dyDescent="0.25">
      <c r="AV5762" s="85">
        <v>5758</v>
      </c>
      <c r="AW5762" s="91"/>
      <c r="AX5762" s="93" t="s">
        <v>8814</v>
      </c>
      <c r="AY5762" s="87" t="s">
        <v>8815</v>
      </c>
      <c r="AZ5762" s="93" t="s">
        <v>8816</v>
      </c>
      <c r="BA5762" s="88" t="s">
        <v>1041</v>
      </c>
      <c r="BB5762" s="86" t="s">
        <v>1004</v>
      </c>
      <c r="BC5762" s="89">
        <v>6000</v>
      </c>
      <c r="BD5762" s="90">
        <v>45717</v>
      </c>
      <c r="BE5762" s="35"/>
    </row>
    <row r="5763" spans="48:57" x14ac:dyDescent="0.25">
      <c r="AV5763" s="85">
        <v>5759</v>
      </c>
      <c r="AW5763" s="91"/>
      <c r="AX5763" s="93" t="s">
        <v>8817</v>
      </c>
      <c r="AY5763" s="87" t="s">
        <v>8818</v>
      </c>
      <c r="AZ5763" s="93" t="s">
        <v>8819</v>
      </c>
      <c r="BA5763" s="88" t="s">
        <v>4097</v>
      </c>
      <c r="BB5763" s="86" t="s">
        <v>1716</v>
      </c>
      <c r="BC5763" s="89">
        <v>19026</v>
      </c>
      <c r="BD5763" s="90">
        <v>45717</v>
      </c>
      <c r="BE5763" s="35"/>
    </row>
    <row r="5764" spans="48:57" x14ac:dyDescent="0.25">
      <c r="AV5764" s="85">
        <v>5760</v>
      </c>
      <c r="AW5764" s="91"/>
      <c r="AX5764" s="93" t="s">
        <v>8820</v>
      </c>
      <c r="AY5764" s="87" t="s">
        <v>4935</v>
      </c>
      <c r="AZ5764" s="93" t="s">
        <v>8821</v>
      </c>
      <c r="BA5764" s="88" t="s">
        <v>2388</v>
      </c>
      <c r="BB5764" s="86" t="s">
        <v>2389</v>
      </c>
      <c r="BC5764" s="89">
        <v>6270</v>
      </c>
      <c r="BD5764" s="90">
        <v>45717</v>
      </c>
      <c r="BE5764" s="35"/>
    </row>
    <row r="5765" spans="48:57" x14ac:dyDescent="0.25">
      <c r="AV5765" s="85">
        <v>5761</v>
      </c>
      <c r="AW5765" s="91"/>
      <c r="AX5765" s="93" t="s">
        <v>8822</v>
      </c>
      <c r="AY5765" s="87" t="s">
        <v>8823</v>
      </c>
      <c r="AZ5765" s="93" t="s">
        <v>8824</v>
      </c>
      <c r="BA5765" s="88" t="s">
        <v>4071</v>
      </c>
      <c r="BB5765" s="86" t="s">
        <v>1628</v>
      </c>
      <c r="BC5765" s="89">
        <v>189900</v>
      </c>
      <c r="BD5765" s="90">
        <v>45717</v>
      </c>
      <c r="BE5765" s="35"/>
    </row>
    <row r="5766" spans="48:57" x14ac:dyDescent="0.25">
      <c r="AV5766" s="85">
        <v>5762</v>
      </c>
      <c r="AW5766" s="91"/>
      <c r="AX5766" s="93" t="s">
        <v>8825</v>
      </c>
      <c r="AY5766" s="87" t="s">
        <v>8826</v>
      </c>
      <c r="AZ5766" s="93" t="s">
        <v>8827</v>
      </c>
      <c r="BA5766" s="88" t="s">
        <v>615</v>
      </c>
      <c r="BB5766" s="86" t="s">
        <v>616</v>
      </c>
      <c r="BC5766" s="89">
        <v>7500</v>
      </c>
      <c r="BD5766" s="90">
        <v>45689</v>
      </c>
      <c r="BE5766" s="35"/>
    </row>
    <row r="5767" spans="48:57" x14ac:dyDescent="0.25">
      <c r="AV5767" s="85">
        <v>5763</v>
      </c>
      <c r="AW5767" s="91"/>
      <c r="AX5767" s="93" t="s">
        <v>8825</v>
      </c>
      <c r="AY5767" s="87" t="s">
        <v>8826</v>
      </c>
      <c r="AZ5767" s="93" t="s">
        <v>8827</v>
      </c>
      <c r="BA5767" s="88" t="s">
        <v>732</v>
      </c>
      <c r="BB5767" s="86" t="s">
        <v>733</v>
      </c>
      <c r="BC5767" s="89">
        <v>5750</v>
      </c>
      <c r="BD5767" s="90">
        <v>45658</v>
      </c>
      <c r="BE5767" s="35"/>
    </row>
    <row r="5768" spans="48:57" x14ac:dyDescent="0.25">
      <c r="AV5768" s="85">
        <v>5764</v>
      </c>
      <c r="AW5768" s="91"/>
      <c r="AX5768" s="93" t="s">
        <v>8828</v>
      </c>
      <c r="AY5768" s="87" t="s">
        <v>8829</v>
      </c>
      <c r="AZ5768" s="93" t="s">
        <v>8830</v>
      </c>
      <c r="BA5768" s="88" t="s">
        <v>4973</v>
      </c>
      <c r="BB5768" s="86" t="s">
        <v>2157</v>
      </c>
      <c r="BC5768" s="89">
        <v>15750</v>
      </c>
      <c r="BD5768" s="90">
        <v>45717</v>
      </c>
      <c r="BE5768" s="35"/>
    </row>
    <row r="5769" spans="48:57" x14ac:dyDescent="0.25">
      <c r="AV5769" s="85">
        <v>5765</v>
      </c>
      <c r="AW5769" s="91"/>
      <c r="AX5769" s="93" t="s">
        <v>8831</v>
      </c>
      <c r="AY5769" s="87" t="s">
        <v>8832</v>
      </c>
      <c r="AZ5769" s="93" t="s">
        <v>8833</v>
      </c>
      <c r="BA5769" s="88" t="s">
        <v>732</v>
      </c>
      <c r="BB5769" s="86" t="s">
        <v>733</v>
      </c>
      <c r="BC5769" s="89">
        <v>-5750</v>
      </c>
      <c r="BD5769" s="90">
        <v>45717</v>
      </c>
      <c r="BE5769" s="35"/>
    </row>
    <row r="5770" spans="48:57" x14ac:dyDescent="0.25">
      <c r="AV5770" s="85">
        <v>5766</v>
      </c>
      <c r="AW5770" s="91"/>
      <c r="AX5770" s="93" t="s">
        <v>8834</v>
      </c>
      <c r="AY5770" s="87" t="s">
        <v>8835</v>
      </c>
      <c r="AZ5770" s="93" t="s">
        <v>8836</v>
      </c>
      <c r="BA5770" s="88" t="s">
        <v>1824</v>
      </c>
      <c r="BB5770" s="86" t="s">
        <v>861</v>
      </c>
      <c r="BC5770" s="89">
        <v>2400</v>
      </c>
      <c r="BD5770" s="90">
        <v>45717</v>
      </c>
      <c r="BE5770" s="35"/>
    </row>
    <row r="5771" spans="48:57" x14ac:dyDescent="0.25">
      <c r="AV5771" s="85">
        <v>5767</v>
      </c>
      <c r="AW5771" s="91"/>
      <c r="AX5771" s="93" t="s">
        <v>8837</v>
      </c>
      <c r="AY5771" s="87" t="s">
        <v>8838</v>
      </c>
      <c r="AZ5771" s="93" t="s">
        <v>8839</v>
      </c>
      <c r="BA5771" s="88" t="s">
        <v>645</v>
      </c>
      <c r="BB5771" s="86" t="s">
        <v>646</v>
      </c>
      <c r="BC5771" s="89">
        <v>9500</v>
      </c>
      <c r="BD5771" s="90">
        <v>45717</v>
      </c>
      <c r="BE5771" s="35"/>
    </row>
    <row r="5772" spans="48:57" x14ac:dyDescent="0.25">
      <c r="AV5772" s="85">
        <v>5768</v>
      </c>
      <c r="AW5772" s="91"/>
      <c r="AX5772" s="93" t="s">
        <v>8840</v>
      </c>
      <c r="AY5772" s="87" t="s">
        <v>8841</v>
      </c>
      <c r="AZ5772" s="93" t="s">
        <v>8842</v>
      </c>
      <c r="BA5772" s="88" t="s">
        <v>2388</v>
      </c>
      <c r="BB5772" s="86" t="s">
        <v>2389</v>
      </c>
      <c r="BC5772" s="89">
        <v>10450</v>
      </c>
      <c r="BD5772" s="90">
        <v>45717</v>
      </c>
      <c r="BE5772" s="35"/>
    </row>
    <row r="5773" spans="48:57" x14ac:dyDescent="0.25">
      <c r="AV5773" s="85">
        <v>5769</v>
      </c>
      <c r="AW5773" s="91"/>
      <c r="AX5773" s="93" t="s">
        <v>8843</v>
      </c>
      <c r="AY5773" s="87" t="s">
        <v>8844</v>
      </c>
      <c r="AZ5773" s="93" t="s">
        <v>8845</v>
      </c>
      <c r="BA5773" s="88" t="s">
        <v>2354</v>
      </c>
      <c r="BB5773" s="86" t="s">
        <v>661</v>
      </c>
      <c r="BC5773" s="89">
        <v>29000</v>
      </c>
      <c r="BD5773" s="90">
        <v>45717</v>
      </c>
      <c r="BE5773" s="35"/>
    </row>
    <row r="5774" spans="48:57" x14ac:dyDescent="0.25">
      <c r="AV5774" s="85">
        <v>5770</v>
      </c>
      <c r="AW5774" s="91"/>
      <c r="AX5774" s="93" t="s">
        <v>8846</v>
      </c>
      <c r="AY5774" s="87" t="s">
        <v>8847</v>
      </c>
      <c r="AZ5774" s="93" t="s">
        <v>8848</v>
      </c>
      <c r="BA5774" s="88" t="s">
        <v>732</v>
      </c>
      <c r="BB5774" s="86" t="s">
        <v>733</v>
      </c>
      <c r="BC5774" s="89">
        <v>5750</v>
      </c>
      <c r="BD5774" s="90">
        <v>45717</v>
      </c>
      <c r="BE5774" s="35"/>
    </row>
    <row r="5775" spans="48:57" x14ac:dyDescent="0.25">
      <c r="AV5775" s="85">
        <v>5771</v>
      </c>
      <c r="AW5775" s="91"/>
      <c r="AX5775" s="93" t="s">
        <v>8849</v>
      </c>
      <c r="AY5775" s="87" t="s">
        <v>8850</v>
      </c>
      <c r="AZ5775" s="93" t="s">
        <v>8851</v>
      </c>
      <c r="BA5775" s="88" t="s">
        <v>1041</v>
      </c>
      <c r="BB5775" s="86" t="s">
        <v>1004</v>
      </c>
      <c r="BC5775" s="89">
        <v>6000</v>
      </c>
      <c r="BD5775" s="90">
        <v>45689</v>
      </c>
      <c r="BE5775" s="35"/>
    </row>
    <row r="5776" spans="48:57" x14ac:dyDescent="0.25">
      <c r="AV5776" s="85">
        <v>5772</v>
      </c>
      <c r="AW5776" s="91"/>
      <c r="AX5776" s="93" t="s">
        <v>3248</v>
      </c>
      <c r="AY5776" s="87" t="s">
        <v>3249</v>
      </c>
      <c r="AZ5776" s="93" t="s">
        <v>8852</v>
      </c>
      <c r="BA5776" s="88" t="s">
        <v>1041</v>
      </c>
      <c r="BB5776" s="86" t="s">
        <v>1004</v>
      </c>
      <c r="BC5776" s="89">
        <v>6000</v>
      </c>
      <c r="BD5776" s="90">
        <v>45658</v>
      </c>
      <c r="BE5776" s="35"/>
    </row>
    <row r="5777" spans="48:57" x14ac:dyDescent="0.25">
      <c r="AV5777" s="85">
        <v>5773</v>
      </c>
      <c r="AW5777" s="91"/>
      <c r="AX5777" s="93" t="s">
        <v>8853</v>
      </c>
      <c r="AY5777" s="87" t="s">
        <v>4095</v>
      </c>
      <c r="AZ5777" s="93" t="s">
        <v>8854</v>
      </c>
      <c r="BA5777" s="88" t="s">
        <v>3957</v>
      </c>
      <c r="BB5777" s="86" t="s">
        <v>647</v>
      </c>
      <c r="BC5777" s="89">
        <v>76980</v>
      </c>
      <c r="BD5777" s="90">
        <v>45717</v>
      </c>
      <c r="BE5777" s="35"/>
    </row>
    <row r="5778" spans="48:57" x14ac:dyDescent="0.25">
      <c r="AV5778" s="85">
        <v>5774</v>
      </c>
      <c r="AW5778" s="91"/>
      <c r="AX5778" s="93" t="s">
        <v>8855</v>
      </c>
      <c r="AY5778" s="87" t="s">
        <v>8856</v>
      </c>
      <c r="AZ5778" s="93" t="s">
        <v>8857</v>
      </c>
      <c r="BA5778" s="88" t="s">
        <v>645</v>
      </c>
      <c r="BB5778" s="86" t="s">
        <v>646</v>
      </c>
      <c r="BC5778" s="89">
        <v>9500</v>
      </c>
      <c r="BD5778" s="90">
        <v>45717</v>
      </c>
      <c r="BE5778" s="35"/>
    </row>
    <row r="5779" spans="48:57" x14ac:dyDescent="0.25">
      <c r="AV5779" s="85">
        <v>5775</v>
      </c>
      <c r="AW5779" s="91"/>
      <c r="AX5779" s="93" t="s">
        <v>8858</v>
      </c>
      <c r="AY5779" s="87" t="s">
        <v>8682</v>
      </c>
      <c r="AZ5779" s="93" t="s">
        <v>8859</v>
      </c>
      <c r="BA5779" s="88" t="s">
        <v>615</v>
      </c>
      <c r="BB5779" s="86" t="s">
        <v>616</v>
      </c>
      <c r="BC5779" s="89">
        <v>7500</v>
      </c>
      <c r="BD5779" s="90">
        <v>45717</v>
      </c>
      <c r="BE5779" s="35"/>
    </row>
    <row r="5780" spans="48:57" x14ac:dyDescent="0.25">
      <c r="AV5780" s="85">
        <v>5776</v>
      </c>
      <c r="AW5780" s="91"/>
      <c r="AX5780" s="93" t="s">
        <v>8822</v>
      </c>
      <c r="AY5780" s="87" t="s">
        <v>8823</v>
      </c>
      <c r="AZ5780" s="93" t="s">
        <v>8824</v>
      </c>
      <c r="BA5780" s="88" t="s">
        <v>4071</v>
      </c>
      <c r="BB5780" s="86" t="s">
        <v>1628</v>
      </c>
      <c r="BC5780" s="89">
        <v>94950</v>
      </c>
      <c r="BD5780" s="90">
        <v>45717</v>
      </c>
      <c r="BE5780" s="35"/>
    </row>
    <row r="5781" spans="48:57" x14ac:dyDescent="0.25">
      <c r="AV5781" s="85">
        <v>5777</v>
      </c>
      <c r="AW5781" s="91"/>
      <c r="AX5781" s="93" t="s">
        <v>8860</v>
      </c>
      <c r="AY5781" s="87" t="s">
        <v>8861</v>
      </c>
      <c r="AZ5781" s="93" t="s">
        <v>8862</v>
      </c>
      <c r="BA5781" s="88" t="s">
        <v>615</v>
      </c>
      <c r="BB5781" s="86" t="s">
        <v>616</v>
      </c>
      <c r="BC5781" s="89">
        <v>7500</v>
      </c>
      <c r="BD5781" s="90">
        <v>45717</v>
      </c>
      <c r="BE5781" s="35"/>
    </row>
    <row r="5782" spans="48:57" x14ac:dyDescent="0.25">
      <c r="AV5782" s="85">
        <v>5778</v>
      </c>
      <c r="AW5782" s="91"/>
      <c r="AX5782" s="93" t="s">
        <v>8863</v>
      </c>
      <c r="AY5782" s="87" t="s">
        <v>8864</v>
      </c>
      <c r="AZ5782" s="93" t="s">
        <v>8865</v>
      </c>
      <c r="BA5782" s="88" t="s">
        <v>1041</v>
      </c>
      <c r="BB5782" s="86" t="s">
        <v>1004</v>
      </c>
      <c r="BC5782" s="89">
        <v>6000</v>
      </c>
      <c r="BD5782" s="90">
        <v>45717</v>
      </c>
      <c r="BE5782" s="35"/>
    </row>
    <row r="5783" spans="48:57" x14ac:dyDescent="0.25">
      <c r="AV5783" s="85">
        <v>5779</v>
      </c>
      <c r="AW5783" s="91"/>
      <c r="AX5783" s="93" t="s">
        <v>8866</v>
      </c>
      <c r="AY5783" s="87" t="s">
        <v>8867</v>
      </c>
      <c r="AZ5783" s="93" t="s">
        <v>8868</v>
      </c>
      <c r="BA5783" s="88" t="s">
        <v>1940</v>
      </c>
      <c r="BB5783" s="86" t="s">
        <v>1941</v>
      </c>
      <c r="BC5783" s="89">
        <v>11000</v>
      </c>
      <c r="BD5783" s="90">
        <v>45717</v>
      </c>
      <c r="BE5783" s="35"/>
    </row>
    <row r="5784" spans="48:57" x14ac:dyDescent="0.25">
      <c r="AV5784" s="85">
        <v>5780</v>
      </c>
      <c r="AW5784" s="91"/>
      <c r="AX5784" s="93" t="s">
        <v>8869</v>
      </c>
      <c r="AY5784" s="87" t="s">
        <v>8608</v>
      </c>
      <c r="AZ5784" s="93" t="s">
        <v>8870</v>
      </c>
      <c r="BA5784" s="88" t="s">
        <v>4071</v>
      </c>
      <c r="BB5784" s="86" t="s">
        <v>1628</v>
      </c>
      <c r="BC5784" s="89">
        <v>94950</v>
      </c>
      <c r="BD5784" s="90">
        <v>45689</v>
      </c>
      <c r="BE5784" s="35"/>
    </row>
    <row r="5785" spans="48:57" x14ac:dyDescent="0.25">
      <c r="AV5785" s="85">
        <v>5781</v>
      </c>
      <c r="AW5785" s="91"/>
      <c r="AX5785" s="93" t="s">
        <v>8871</v>
      </c>
      <c r="AY5785" s="87" t="s">
        <v>4918</v>
      </c>
      <c r="AZ5785" s="93" t="s">
        <v>8872</v>
      </c>
      <c r="BA5785" s="88" t="s">
        <v>1041</v>
      </c>
      <c r="BB5785" s="86" t="s">
        <v>1004</v>
      </c>
      <c r="BC5785" s="89">
        <v>24000</v>
      </c>
      <c r="BD5785" s="90">
        <v>45658</v>
      </c>
      <c r="BE5785" s="35"/>
    </row>
    <row r="5786" spans="48:57" x14ac:dyDescent="0.25">
      <c r="AV5786" s="85">
        <v>5782</v>
      </c>
      <c r="AW5786" s="91"/>
      <c r="AX5786" s="93" t="s">
        <v>8873</v>
      </c>
      <c r="AY5786" s="87" t="s">
        <v>8874</v>
      </c>
      <c r="AZ5786" s="93" t="s">
        <v>8875</v>
      </c>
      <c r="BA5786" s="88" t="s">
        <v>1001</v>
      </c>
      <c r="BB5786" s="86" t="s">
        <v>1002</v>
      </c>
      <c r="BC5786" s="89">
        <v>47400</v>
      </c>
      <c r="BD5786" s="90">
        <v>45717</v>
      </c>
      <c r="BE5786" s="35"/>
    </row>
    <row r="5787" spans="48:57" x14ac:dyDescent="0.25">
      <c r="AV5787" s="85">
        <v>5783</v>
      </c>
      <c r="AW5787" s="91"/>
      <c r="AX5787" s="93" t="s">
        <v>8876</v>
      </c>
      <c r="AY5787" s="87" t="s">
        <v>8877</v>
      </c>
      <c r="AZ5787" s="93" t="s">
        <v>8878</v>
      </c>
      <c r="BA5787" s="88" t="s">
        <v>1001</v>
      </c>
      <c r="BB5787" s="86" t="s">
        <v>1002</v>
      </c>
      <c r="BC5787" s="89">
        <v>9480</v>
      </c>
      <c r="BD5787" s="90">
        <v>45717</v>
      </c>
      <c r="BE5787" s="35"/>
    </row>
    <row r="5788" spans="48:57" x14ac:dyDescent="0.25">
      <c r="AV5788" s="85">
        <v>5784</v>
      </c>
      <c r="AW5788" s="91"/>
      <c r="AX5788" s="93" t="s">
        <v>8853</v>
      </c>
      <c r="AY5788" s="87" t="s">
        <v>4095</v>
      </c>
      <c r="AZ5788" s="93" t="s">
        <v>8854</v>
      </c>
      <c r="BA5788" s="88" t="s">
        <v>2155</v>
      </c>
      <c r="BB5788" s="86" t="s">
        <v>589</v>
      </c>
      <c r="BC5788" s="89">
        <v>190320</v>
      </c>
      <c r="BD5788" s="90">
        <v>45717</v>
      </c>
      <c r="BE5788" s="35"/>
    </row>
    <row r="5789" spans="48:57" x14ac:dyDescent="0.25">
      <c r="AV5789" s="85">
        <v>5785</v>
      </c>
      <c r="AW5789" s="91"/>
      <c r="AX5789" s="93" t="s">
        <v>8879</v>
      </c>
      <c r="AY5789" s="87" t="s">
        <v>8880</v>
      </c>
      <c r="AZ5789" s="93" t="s">
        <v>8881</v>
      </c>
      <c r="BA5789" s="88" t="s">
        <v>1041</v>
      </c>
      <c r="BB5789" s="86" t="s">
        <v>1004</v>
      </c>
      <c r="BC5789" s="89">
        <v>6000</v>
      </c>
      <c r="BD5789" s="90">
        <v>45717</v>
      </c>
      <c r="BE5789" s="35"/>
    </row>
    <row r="5790" spans="48:57" x14ac:dyDescent="0.25">
      <c r="AV5790" s="85">
        <v>5786</v>
      </c>
      <c r="AW5790" s="91"/>
      <c r="AX5790" s="93" t="s">
        <v>8858</v>
      </c>
      <c r="AY5790" s="87" t="s">
        <v>8682</v>
      </c>
      <c r="AZ5790" s="93" t="s">
        <v>8859</v>
      </c>
      <c r="BA5790" s="88" t="s">
        <v>4071</v>
      </c>
      <c r="BB5790" s="86" t="s">
        <v>1628</v>
      </c>
      <c r="BC5790" s="89">
        <v>113940</v>
      </c>
      <c r="BD5790" s="90">
        <v>45717</v>
      </c>
      <c r="BE5790" s="35"/>
    </row>
    <row r="5791" spans="48:57" x14ac:dyDescent="0.25">
      <c r="AV5791" s="85">
        <v>5787</v>
      </c>
      <c r="AW5791" s="91"/>
      <c r="AX5791" s="93" t="s">
        <v>8882</v>
      </c>
      <c r="AY5791" s="87" t="s">
        <v>8883</v>
      </c>
      <c r="AZ5791" s="93" t="s">
        <v>8884</v>
      </c>
      <c r="BA5791" s="88" t="s">
        <v>2388</v>
      </c>
      <c r="BB5791" s="86" t="s">
        <v>2389</v>
      </c>
      <c r="BC5791" s="89">
        <v>4180</v>
      </c>
      <c r="BD5791" s="90">
        <v>45717</v>
      </c>
      <c r="BE5791" s="35"/>
    </row>
    <row r="5792" spans="48:57" x14ac:dyDescent="0.25">
      <c r="AV5792" s="85">
        <v>5788</v>
      </c>
      <c r="AW5792" s="91"/>
      <c r="AX5792" s="93" t="s">
        <v>8885</v>
      </c>
      <c r="AY5792" s="87" t="s">
        <v>8886</v>
      </c>
      <c r="AZ5792" s="93" t="s">
        <v>8887</v>
      </c>
      <c r="BA5792" s="88" t="s">
        <v>615</v>
      </c>
      <c r="BB5792" s="86" t="s">
        <v>616</v>
      </c>
      <c r="BC5792" s="89">
        <v>7500</v>
      </c>
      <c r="BD5792" s="90">
        <v>45717</v>
      </c>
      <c r="BE5792" s="35"/>
    </row>
    <row r="5793" spans="48:57" x14ac:dyDescent="0.25">
      <c r="AV5793" s="85">
        <v>5789</v>
      </c>
      <c r="AW5793" s="91"/>
      <c r="AX5793" s="93" t="s">
        <v>8888</v>
      </c>
      <c r="AY5793" s="87" t="s">
        <v>8889</v>
      </c>
      <c r="AZ5793" s="93" t="s">
        <v>8890</v>
      </c>
      <c r="BA5793" s="88" t="s">
        <v>732</v>
      </c>
      <c r="BB5793" s="86" t="s">
        <v>733</v>
      </c>
      <c r="BC5793" s="89">
        <v>17250</v>
      </c>
      <c r="BD5793" s="90">
        <v>45689</v>
      </c>
      <c r="BE5793" s="35"/>
    </row>
    <row r="5794" spans="48:57" x14ac:dyDescent="0.25">
      <c r="AV5794" s="85">
        <v>5790</v>
      </c>
      <c r="AW5794" s="91"/>
      <c r="AX5794" s="93" t="s">
        <v>8891</v>
      </c>
      <c r="AY5794" s="87" t="s">
        <v>8892</v>
      </c>
      <c r="AZ5794" s="93" t="s">
        <v>8893</v>
      </c>
      <c r="BA5794" s="88" t="s">
        <v>4071</v>
      </c>
      <c r="BB5794" s="86" t="s">
        <v>1628</v>
      </c>
      <c r="BC5794" s="89">
        <v>37980</v>
      </c>
      <c r="BD5794" s="90">
        <v>45658</v>
      </c>
      <c r="BE5794" s="35"/>
    </row>
    <row r="5795" spans="48:57" x14ac:dyDescent="0.25">
      <c r="AV5795" s="85">
        <v>5791</v>
      </c>
      <c r="AW5795" s="91"/>
      <c r="AX5795" s="93" t="s">
        <v>8894</v>
      </c>
      <c r="AY5795" s="87" t="s">
        <v>8895</v>
      </c>
      <c r="AZ5795" s="93" t="s">
        <v>8896</v>
      </c>
      <c r="BA5795" s="88" t="s">
        <v>645</v>
      </c>
      <c r="BB5795" s="86" t="s">
        <v>646</v>
      </c>
      <c r="BC5795" s="89">
        <v>-9500</v>
      </c>
      <c r="BD5795" s="90">
        <v>45717</v>
      </c>
      <c r="BE5795" s="35"/>
    </row>
    <row r="5796" spans="48:57" x14ac:dyDescent="0.25">
      <c r="AV5796" s="85">
        <v>5792</v>
      </c>
      <c r="AW5796" s="91"/>
      <c r="AX5796" s="93" t="s">
        <v>8897</v>
      </c>
      <c r="AY5796" s="87" t="s">
        <v>8898</v>
      </c>
      <c r="AZ5796" s="93" t="s">
        <v>8899</v>
      </c>
      <c r="BA5796" s="88" t="s">
        <v>615</v>
      </c>
      <c r="BB5796" s="86" t="s">
        <v>616</v>
      </c>
      <c r="BC5796" s="89">
        <v>7500</v>
      </c>
      <c r="BD5796" s="90">
        <v>45717</v>
      </c>
      <c r="BE5796" s="35"/>
    </row>
    <row r="5797" spans="48:57" x14ac:dyDescent="0.25">
      <c r="AV5797" s="85">
        <v>5793</v>
      </c>
      <c r="AW5797" s="91"/>
      <c r="AX5797" s="93" t="s">
        <v>8900</v>
      </c>
      <c r="AY5797" s="87" t="s">
        <v>8901</v>
      </c>
      <c r="AZ5797" s="93" t="s">
        <v>8902</v>
      </c>
      <c r="BA5797" s="88" t="s">
        <v>1824</v>
      </c>
      <c r="BB5797" s="86" t="s">
        <v>861</v>
      </c>
      <c r="BC5797" s="89">
        <v>4800</v>
      </c>
      <c r="BD5797" s="90">
        <v>45717</v>
      </c>
      <c r="BE5797" s="35"/>
    </row>
    <row r="5798" spans="48:57" x14ac:dyDescent="0.25">
      <c r="AV5798" s="85">
        <v>5794</v>
      </c>
      <c r="AW5798" s="91"/>
      <c r="AX5798" s="93" t="s">
        <v>8903</v>
      </c>
      <c r="AY5798" s="87" t="s">
        <v>8904</v>
      </c>
      <c r="AZ5798" s="93" t="s">
        <v>8905</v>
      </c>
      <c r="BA5798" s="88" t="s">
        <v>2086</v>
      </c>
      <c r="BB5798" s="86" t="s">
        <v>2087</v>
      </c>
      <c r="BC5798" s="89">
        <v>8500</v>
      </c>
      <c r="BD5798" s="90">
        <v>45717</v>
      </c>
      <c r="BE5798" s="35"/>
    </row>
    <row r="5799" spans="48:57" x14ac:dyDescent="0.25">
      <c r="AV5799" s="85">
        <v>5795</v>
      </c>
      <c r="AW5799" s="91"/>
      <c r="AX5799" s="93" t="s">
        <v>8903</v>
      </c>
      <c r="AY5799" s="87" t="s">
        <v>8904</v>
      </c>
      <c r="AZ5799" s="93" t="s">
        <v>8905</v>
      </c>
      <c r="BA5799" s="88" t="s">
        <v>615</v>
      </c>
      <c r="BB5799" s="86" t="s">
        <v>616</v>
      </c>
      <c r="BC5799" s="89">
        <v>7500</v>
      </c>
      <c r="BD5799" s="90">
        <v>45717</v>
      </c>
      <c r="BE5799" s="35"/>
    </row>
    <row r="5800" spans="48:57" x14ac:dyDescent="0.25">
      <c r="AV5800" s="85">
        <v>5796</v>
      </c>
      <c r="AW5800" s="91"/>
      <c r="AX5800" s="93" t="s">
        <v>8906</v>
      </c>
      <c r="AY5800" s="87" t="s">
        <v>4643</v>
      </c>
      <c r="AZ5800" s="93" t="s">
        <v>8907</v>
      </c>
      <c r="BA5800" s="88" t="s">
        <v>8908</v>
      </c>
      <c r="BB5800" s="86" t="s">
        <v>233</v>
      </c>
      <c r="BC5800" s="89">
        <v>131250</v>
      </c>
      <c r="BD5800" s="90">
        <v>45717</v>
      </c>
      <c r="BE5800" s="35"/>
    </row>
    <row r="5801" spans="48:57" x14ac:dyDescent="0.25">
      <c r="AV5801" s="85">
        <v>5797</v>
      </c>
      <c r="AW5801" s="91"/>
      <c r="AX5801" s="93" t="s">
        <v>8906</v>
      </c>
      <c r="AY5801" s="87" t="s">
        <v>4643</v>
      </c>
      <c r="AZ5801" s="93" t="s">
        <v>8907</v>
      </c>
      <c r="BA5801" s="88" t="s">
        <v>8909</v>
      </c>
      <c r="BB5801" s="86" t="s">
        <v>233</v>
      </c>
      <c r="BC5801" s="89">
        <v>23625</v>
      </c>
      <c r="BD5801" s="90">
        <v>45717</v>
      </c>
      <c r="BE5801" s="35"/>
    </row>
    <row r="5802" spans="48:57" x14ac:dyDescent="0.25">
      <c r="AV5802" s="85">
        <v>5798</v>
      </c>
      <c r="AW5802" s="91"/>
      <c r="AX5802" s="93" t="s">
        <v>8906</v>
      </c>
      <c r="AY5802" s="87" t="s">
        <v>4643</v>
      </c>
      <c r="AZ5802" s="93" t="s">
        <v>8907</v>
      </c>
      <c r="BA5802" s="88" t="s">
        <v>3957</v>
      </c>
      <c r="BB5802" s="86" t="s">
        <v>647</v>
      </c>
      <c r="BC5802" s="89">
        <v>57735</v>
      </c>
      <c r="BD5802" s="90">
        <v>45689</v>
      </c>
      <c r="BE5802" s="35"/>
    </row>
    <row r="5803" spans="48:57" x14ac:dyDescent="0.25">
      <c r="AV5803" s="85">
        <v>5799</v>
      </c>
      <c r="AW5803" s="91"/>
      <c r="AX5803" s="93" t="s">
        <v>8906</v>
      </c>
      <c r="AY5803" s="87" t="s">
        <v>4643</v>
      </c>
      <c r="AZ5803" s="93" t="s">
        <v>8907</v>
      </c>
      <c r="BA5803" s="88" t="s">
        <v>2155</v>
      </c>
      <c r="BB5803" s="86" t="s">
        <v>589</v>
      </c>
      <c r="BC5803" s="89">
        <v>47580</v>
      </c>
      <c r="BD5803" s="90">
        <v>45658</v>
      </c>
      <c r="BE5803" s="35"/>
    </row>
    <row r="5804" spans="48:57" x14ac:dyDescent="0.25">
      <c r="AV5804" s="85">
        <v>5800</v>
      </c>
      <c r="AW5804" s="91"/>
      <c r="AX5804" s="93" t="s">
        <v>8906</v>
      </c>
      <c r="AY5804" s="87" t="s">
        <v>4643</v>
      </c>
      <c r="AZ5804" s="93" t="s">
        <v>8907</v>
      </c>
      <c r="BA5804" s="88" t="s">
        <v>4097</v>
      </c>
      <c r="BB5804" s="86" t="s">
        <v>1716</v>
      </c>
      <c r="BC5804" s="89">
        <v>63420</v>
      </c>
      <c r="BD5804" s="90">
        <v>45717</v>
      </c>
      <c r="BE5804" s="35"/>
    </row>
    <row r="5805" spans="48:57" x14ac:dyDescent="0.25">
      <c r="AV5805" s="85">
        <v>5801</v>
      </c>
      <c r="AW5805" s="91"/>
      <c r="AX5805" s="93" t="s">
        <v>8906</v>
      </c>
      <c r="AY5805" s="87" t="s">
        <v>4643</v>
      </c>
      <c r="AZ5805" s="93" t="s">
        <v>8907</v>
      </c>
      <c r="BA5805" s="88" t="s">
        <v>6912</v>
      </c>
      <c r="BB5805" s="86" t="s">
        <v>1728</v>
      </c>
      <c r="BC5805" s="89">
        <v>21070</v>
      </c>
      <c r="BD5805" s="90">
        <v>45717</v>
      </c>
      <c r="BE5805" s="35"/>
    </row>
    <row r="5806" spans="48:57" x14ac:dyDescent="0.25">
      <c r="AV5806" s="85">
        <v>5802</v>
      </c>
      <c r="AW5806" s="91"/>
      <c r="AX5806" s="93" t="s">
        <v>8910</v>
      </c>
      <c r="AY5806" s="87" t="s">
        <v>3519</v>
      </c>
      <c r="AZ5806" s="93" t="s">
        <v>8911</v>
      </c>
      <c r="BA5806" s="88" t="s">
        <v>615</v>
      </c>
      <c r="BB5806" s="86" t="s">
        <v>616</v>
      </c>
      <c r="BC5806" s="89">
        <v>7500</v>
      </c>
      <c r="BD5806" s="90">
        <v>45717</v>
      </c>
      <c r="BE5806" s="35"/>
    </row>
    <row r="5807" spans="48:57" x14ac:dyDescent="0.25">
      <c r="AV5807" s="85">
        <v>5803</v>
      </c>
      <c r="AW5807" s="91"/>
      <c r="AX5807" s="93" t="s">
        <v>8912</v>
      </c>
      <c r="AY5807" s="87" t="s">
        <v>4677</v>
      </c>
      <c r="AZ5807" s="93" t="s">
        <v>8913</v>
      </c>
      <c r="BA5807" s="88" t="s">
        <v>615</v>
      </c>
      <c r="BB5807" s="86" t="s">
        <v>616</v>
      </c>
      <c r="BC5807" s="89">
        <v>22500</v>
      </c>
      <c r="BD5807" s="90">
        <v>45717</v>
      </c>
      <c r="BE5807" s="35"/>
    </row>
    <row r="5808" spans="48:57" x14ac:dyDescent="0.25">
      <c r="AV5808" s="85">
        <v>5804</v>
      </c>
      <c r="AW5808" s="91"/>
      <c r="AX5808" s="93" t="s">
        <v>8914</v>
      </c>
      <c r="AY5808" s="87" t="s">
        <v>8915</v>
      </c>
      <c r="AZ5808" s="93" t="s">
        <v>8916</v>
      </c>
      <c r="BA5808" s="88" t="s">
        <v>645</v>
      </c>
      <c r="BB5808" s="86" t="s">
        <v>646</v>
      </c>
      <c r="BC5808" s="89">
        <v>28500</v>
      </c>
      <c r="BD5808" s="90">
        <v>45717</v>
      </c>
      <c r="BE5808" s="35"/>
    </row>
    <row r="5809" spans="48:57" x14ac:dyDescent="0.25">
      <c r="AV5809" s="85">
        <v>5805</v>
      </c>
      <c r="AW5809" s="91"/>
      <c r="AX5809" s="93" t="s">
        <v>8869</v>
      </c>
      <c r="AY5809" s="87" t="s">
        <v>8608</v>
      </c>
      <c r="AZ5809" s="93" t="s">
        <v>8870</v>
      </c>
      <c r="BA5809" s="88" t="s">
        <v>4071</v>
      </c>
      <c r="BB5809" s="86" t="s">
        <v>1628</v>
      </c>
      <c r="BC5809" s="89">
        <v>56970</v>
      </c>
      <c r="BD5809" s="90">
        <v>45717</v>
      </c>
      <c r="BE5809" s="35"/>
    </row>
    <row r="5810" spans="48:57" x14ac:dyDescent="0.25">
      <c r="AV5810" s="85">
        <v>5806</v>
      </c>
      <c r="AW5810" s="91"/>
      <c r="AX5810" s="93" t="s">
        <v>8917</v>
      </c>
      <c r="AY5810" s="87" t="s">
        <v>3519</v>
      </c>
      <c r="AZ5810" s="93" t="s">
        <v>8918</v>
      </c>
      <c r="BA5810" s="88" t="s">
        <v>615</v>
      </c>
      <c r="BB5810" s="86" t="s">
        <v>616</v>
      </c>
      <c r="BC5810" s="89">
        <v>7500</v>
      </c>
      <c r="BD5810" s="90">
        <v>45717</v>
      </c>
      <c r="BE5810" s="35"/>
    </row>
    <row r="5811" spans="48:57" x14ac:dyDescent="0.25">
      <c r="AV5811" s="85">
        <v>5807</v>
      </c>
      <c r="AW5811" s="91"/>
      <c r="AX5811" s="93" t="s">
        <v>8919</v>
      </c>
      <c r="AY5811" s="87" t="s">
        <v>8920</v>
      </c>
      <c r="AZ5811" s="93" t="s">
        <v>8921</v>
      </c>
      <c r="BA5811" s="88" t="s">
        <v>615</v>
      </c>
      <c r="BB5811" s="86" t="s">
        <v>616</v>
      </c>
      <c r="BC5811" s="89">
        <v>7500</v>
      </c>
      <c r="BD5811" s="90">
        <v>45689</v>
      </c>
      <c r="BE5811" s="35"/>
    </row>
    <row r="5812" spans="48:57" x14ac:dyDescent="0.25">
      <c r="AV5812" s="85">
        <v>5808</v>
      </c>
      <c r="AW5812" s="91"/>
      <c r="AX5812" s="93" t="s">
        <v>8922</v>
      </c>
      <c r="AY5812" s="87" t="s">
        <v>2745</v>
      </c>
      <c r="AZ5812" s="93" t="s">
        <v>8923</v>
      </c>
      <c r="BA5812" s="88" t="s">
        <v>1376</v>
      </c>
      <c r="BB5812" s="86" t="s">
        <v>197</v>
      </c>
      <c r="BC5812" s="89">
        <v>10680</v>
      </c>
      <c r="BD5812" s="90">
        <v>45658</v>
      </c>
      <c r="BE5812" s="35"/>
    </row>
    <row r="5813" spans="48:57" x14ac:dyDescent="0.25">
      <c r="AV5813" s="85">
        <v>5809</v>
      </c>
      <c r="AW5813" s="91"/>
      <c r="AX5813" s="93" t="s">
        <v>8924</v>
      </c>
      <c r="AY5813" s="87" t="s">
        <v>8925</v>
      </c>
      <c r="AZ5813" s="93" t="s">
        <v>8926</v>
      </c>
      <c r="BA5813" s="88" t="s">
        <v>645</v>
      </c>
      <c r="BB5813" s="86" t="s">
        <v>646</v>
      </c>
      <c r="BC5813" s="89">
        <v>9500</v>
      </c>
      <c r="BD5813" s="90">
        <v>45717</v>
      </c>
      <c r="BE5813" s="35"/>
    </row>
    <row r="5814" spans="48:57" x14ac:dyDescent="0.25">
      <c r="AV5814" s="85">
        <v>5810</v>
      </c>
      <c r="AW5814" s="91"/>
      <c r="AX5814" s="93" t="s">
        <v>8853</v>
      </c>
      <c r="AY5814" s="87" t="s">
        <v>4095</v>
      </c>
      <c r="AZ5814" s="93" t="s">
        <v>8854</v>
      </c>
      <c r="BA5814" s="88" t="s">
        <v>8908</v>
      </c>
      <c r="BB5814" s="86" t="s">
        <v>233</v>
      </c>
      <c r="BC5814" s="89">
        <v>52500</v>
      </c>
      <c r="BD5814" s="90">
        <v>45717</v>
      </c>
      <c r="BE5814" s="35"/>
    </row>
    <row r="5815" spans="48:57" x14ac:dyDescent="0.25">
      <c r="AV5815" s="85">
        <v>5811</v>
      </c>
      <c r="AW5815" s="91"/>
      <c r="AX5815" s="93" t="s">
        <v>8805</v>
      </c>
      <c r="AY5815" s="87" t="s">
        <v>8806</v>
      </c>
      <c r="AZ5815" s="93" t="s">
        <v>8807</v>
      </c>
      <c r="BA5815" s="88" t="s">
        <v>4071</v>
      </c>
      <c r="BB5815" s="86" t="s">
        <v>1628</v>
      </c>
      <c r="BC5815" s="89">
        <v>94950</v>
      </c>
      <c r="BD5815" s="90">
        <v>45717</v>
      </c>
      <c r="BE5815" s="35"/>
    </row>
    <row r="5816" spans="48:57" x14ac:dyDescent="0.25">
      <c r="AV5816" s="85">
        <v>5812</v>
      </c>
      <c r="AW5816" s="91"/>
      <c r="AX5816" s="93" t="s">
        <v>8814</v>
      </c>
      <c r="AY5816" s="87" t="s">
        <v>8815</v>
      </c>
      <c r="AZ5816" s="93" t="s">
        <v>8816</v>
      </c>
      <c r="BA5816" s="88" t="s">
        <v>615</v>
      </c>
      <c r="BB5816" s="86" t="s">
        <v>616</v>
      </c>
      <c r="BC5816" s="89">
        <v>7500</v>
      </c>
      <c r="BD5816" s="90">
        <v>45717</v>
      </c>
      <c r="BE5816" s="35"/>
    </row>
    <row r="5817" spans="48:57" x14ac:dyDescent="0.25">
      <c r="AV5817" s="85">
        <v>5813</v>
      </c>
      <c r="AW5817" s="91"/>
      <c r="AX5817" s="93" t="s">
        <v>8822</v>
      </c>
      <c r="AY5817" s="87" t="s">
        <v>8823</v>
      </c>
      <c r="AZ5817" s="93" t="s">
        <v>8824</v>
      </c>
      <c r="BA5817" s="88" t="s">
        <v>4071</v>
      </c>
      <c r="BB5817" s="86" t="s">
        <v>1628</v>
      </c>
      <c r="BC5817" s="89">
        <v>94950</v>
      </c>
      <c r="BD5817" s="90">
        <v>45717</v>
      </c>
      <c r="BE5817" s="35"/>
    </row>
    <row r="5818" spans="48:57" x14ac:dyDescent="0.25">
      <c r="AV5818" s="85">
        <v>5814</v>
      </c>
      <c r="AW5818" s="91"/>
      <c r="AX5818" s="93" t="s">
        <v>8869</v>
      </c>
      <c r="AY5818" s="87" t="s">
        <v>8608</v>
      </c>
      <c r="AZ5818" s="93" t="s">
        <v>8870</v>
      </c>
      <c r="BA5818" s="88" t="s">
        <v>4071</v>
      </c>
      <c r="BB5818" s="86" t="s">
        <v>1628</v>
      </c>
      <c r="BC5818" s="89">
        <v>94950</v>
      </c>
      <c r="BD5818" s="90">
        <v>45717</v>
      </c>
      <c r="BE5818" s="35"/>
    </row>
    <row r="5819" spans="48:57" x14ac:dyDescent="0.25">
      <c r="AV5819" s="85">
        <v>5815</v>
      </c>
      <c r="AW5819" s="91"/>
      <c r="AX5819" s="93" t="s">
        <v>8927</v>
      </c>
      <c r="AY5819" s="87" t="s">
        <v>8928</v>
      </c>
      <c r="AZ5819" s="93" t="s">
        <v>8929</v>
      </c>
      <c r="BA5819" s="88" t="s">
        <v>1824</v>
      </c>
      <c r="BB5819" s="86" t="s">
        <v>861</v>
      </c>
      <c r="BC5819" s="89">
        <v>6000</v>
      </c>
      <c r="BD5819" s="90">
        <v>45717</v>
      </c>
      <c r="BE5819" s="35"/>
    </row>
    <row r="5820" spans="48:57" x14ac:dyDescent="0.25">
      <c r="AV5820" s="85">
        <v>5816</v>
      </c>
      <c r="AW5820" s="91"/>
      <c r="AX5820" s="93" t="s">
        <v>8817</v>
      </c>
      <c r="AY5820" s="87" t="s">
        <v>8818</v>
      </c>
      <c r="AZ5820" s="93" t="s">
        <v>8819</v>
      </c>
      <c r="BA5820" s="88" t="s">
        <v>8908</v>
      </c>
      <c r="BB5820" s="86" t="s">
        <v>233</v>
      </c>
      <c r="BC5820" s="89">
        <v>26250</v>
      </c>
      <c r="BD5820" s="90">
        <v>45689</v>
      </c>
      <c r="BE5820" s="35"/>
    </row>
    <row r="5821" spans="48:57" x14ac:dyDescent="0.25">
      <c r="AV5821" s="85">
        <v>5817</v>
      </c>
      <c r="AW5821" s="91"/>
      <c r="AX5821" s="93" t="s">
        <v>8930</v>
      </c>
      <c r="AY5821" s="87" t="s">
        <v>4069</v>
      </c>
      <c r="AZ5821" s="93" t="s">
        <v>8931</v>
      </c>
      <c r="BA5821" s="88" t="s">
        <v>4071</v>
      </c>
      <c r="BB5821" s="86" t="s">
        <v>1628</v>
      </c>
      <c r="BC5821" s="89">
        <v>151920</v>
      </c>
      <c r="BD5821" s="90">
        <v>45658</v>
      </c>
      <c r="BE5821" s="35"/>
    </row>
    <row r="5822" spans="48:57" x14ac:dyDescent="0.25">
      <c r="AV5822" s="85">
        <v>5818</v>
      </c>
      <c r="AW5822" s="91"/>
      <c r="AX5822" s="93" t="s">
        <v>8799</v>
      </c>
      <c r="AY5822" s="87" t="s">
        <v>8800</v>
      </c>
      <c r="AZ5822" s="93" t="s">
        <v>8801</v>
      </c>
      <c r="BA5822" s="88" t="s">
        <v>1041</v>
      </c>
      <c r="BB5822" s="86" t="s">
        <v>1004</v>
      </c>
      <c r="BC5822" s="89">
        <v>6000</v>
      </c>
      <c r="BD5822" s="90">
        <v>45717</v>
      </c>
      <c r="BE5822" s="35"/>
    </row>
    <row r="5823" spans="48:57" x14ac:dyDescent="0.25">
      <c r="AV5823" s="85">
        <v>5819</v>
      </c>
      <c r="AW5823" s="91"/>
      <c r="AX5823" s="93" t="s">
        <v>8932</v>
      </c>
      <c r="AY5823" s="87" t="s">
        <v>8933</v>
      </c>
      <c r="AZ5823" s="93" t="s">
        <v>8934</v>
      </c>
      <c r="BA5823" s="88" t="s">
        <v>615</v>
      </c>
      <c r="BB5823" s="86" t="s">
        <v>616</v>
      </c>
      <c r="BC5823" s="89">
        <v>7500</v>
      </c>
      <c r="BD5823" s="90">
        <v>45717</v>
      </c>
      <c r="BE5823" s="35"/>
    </row>
    <row r="5824" spans="48:57" x14ac:dyDescent="0.25">
      <c r="AV5824" s="85">
        <v>5820</v>
      </c>
      <c r="AW5824" s="91"/>
      <c r="AX5824" s="93" t="s">
        <v>8935</v>
      </c>
      <c r="AY5824" s="87" t="s">
        <v>8936</v>
      </c>
      <c r="AZ5824" s="93" t="s">
        <v>8937</v>
      </c>
      <c r="BA5824" s="88" t="s">
        <v>1940</v>
      </c>
      <c r="BB5824" s="86" t="s">
        <v>1941</v>
      </c>
      <c r="BC5824" s="89">
        <v>3300</v>
      </c>
      <c r="BD5824" s="90">
        <v>45717</v>
      </c>
      <c r="BE5824" s="35"/>
    </row>
    <row r="5825" spans="48:57" x14ac:dyDescent="0.25">
      <c r="AV5825" s="85">
        <v>5821</v>
      </c>
      <c r="AW5825" s="91"/>
      <c r="AX5825" s="93" t="s">
        <v>8888</v>
      </c>
      <c r="AY5825" s="87" t="s">
        <v>8889</v>
      </c>
      <c r="AZ5825" s="93" t="s">
        <v>8890</v>
      </c>
      <c r="BA5825" s="88" t="s">
        <v>1259</v>
      </c>
      <c r="BB5825" s="86" t="s">
        <v>1260</v>
      </c>
      <c r="BC5825" s="89">
        <v>25000</v>
      </c>
      <c r="BD5825" s="90">
        <v>45717</v>
      </c>
      <c r="BE5825" s="35"/>
    </row>
    <row r="5826" spans="48:57" x14ac:dyDescent="0.25">
      <c r="AV5826" s="85">
        <v>5822</v>
      </c>
      <c r="AW5826" s="91"/>
      <c r="AX5826" s="93" t="s">
        <v>8876</v>
      </c>
      <c r="AY5826" s="87" t="s">
        <v>8877</v>
      </c>
      <c r="AZ5826" s="93" t="s">
        <v>8878</v>
      </c>
      <c r="BA5826" s="88" t="s">
        <v>1001</v>
      </c>
      <c r="BB5826" s="86" t="s">
        <v>1002</v>
      </c>
      <c r="BC5826" s="89">
        <v>18960</v>
      </c>
      <c r="BD5826" s="90">
        <v>45717</v>
      </c>
      <c r="BE5826" s="35"/>
    </row>
    <row r="5827" spans="48:57" x14ac:dyDescent="0.25">
      <c r="AV5827" s="85">
        <v>5823</v>
      </c>
      <c r="AW5827" s="91"/>
      <c r="AX5827" s="93" t="s">
        <v>8897</v>
      </c>
      <c r="AY5827" s="87" t="s">
        <v>8898</v>
      </c>
      <c r="AZ5827" s="93" t="s">
        <v>8899</v>
      </c>
      <c r="BA5827" s="88" t="s">
        <v>732</v>
      </c>
      <c r="BB5827" s="86" t="s">
        <v>733</v>
      </c>
      <c r="BC5827" s="89">
        <v>5750</v>
      </c>
      <c r="BD5827" s="90">
        <v>45717</v>
      </c>
      <c r="BE5827" s="35"/>
    </row>
    <row r="5828" spans="48:57" x14ac:dyDescent="0.25">
      <c r="AV5828" s="85">
        <v>5824</v>
      </c>
      <c r="AW5828" s="91"/>
      <c r="AX5828" s="93" t="s">
        <v>8938</v>
      </c>
      <c r="AY5828" s="87" t="s">
        <v>8939</v>
      </c>
      <c r="AZ5828" s="93" t="s">
        <v>8940</v>
      </c>
      <c r="BA5828" s="88" t="s">
        <v>615</v>
      </c>
      <c r="BB5828" s="86" t="s">
        <v>616</v>
      </c>
      <c r="BC5828" s="89">
        <v>15000</v>
      </c>
      <c r="BD5828" s="90">
        <v>45717</v>
      </c>
      <c r="BE5828" s="35"/>
    </row>
    <row r="5829" spans="48:57" x14ac:dyDescent="0.25">
      <c r="AV5829" s="85">
        <v>5825</v>
      </c>
      <c r="AW5829" s="91"/>
      <c r="AX5829" s="93" t="s">
        <v>8941</v>
      </c>
      <c r="AY5829" s="87" t="s">
        <v>8942</v>
      </c>
      <c r="AZ5829" s="93" t="s">
        <v>8943</v>
      </c>
      <c r="BA5829" s="88" t="s">
        <v>615</v>
      </c>
      <c r="BB5829" s="86" t="s">
        <v>616</v>
      </c>
      <c r="BC5829" s="89">
        <v>7500</v>
      </c>
      <c r="BD5829" s="90">
        <v>45689</v>
      </c>
      <c r="BE5829" s="35"/>
    </row>
    <row r="5830" spans="48:57" x14ac:dyDescent="0.25">
      <c r="AV5830" s="85">
        <v>5826</v>
      </c>
      <c r="AW5830" s="91"/>
      <c r="AX5830" s="93" t="s">
        <v>3248</v>
      </c>
      <c r="AY5830" s="87" t="s">
        <v>3249</v>
      </c>
      <c r="AZ5830" s="93" t="s">
        <v>8852</v>
      </c>
      <c r="BA5830" s="88" t="s">
        <v>1041</v>
      </c>
      <c r="BB5830" s="86" t="s">
        <v>1004</v>
      </c>
      <c r="BC5830" s="89">
        <v>12000</v>
      </c>
      <c r="BD5830" s="90">
        <v>45658</v>
      </c>
      <c r="BE5830" s="35"/>
    </row>
    <row r="5831" spans="48:57" x14ac:dyDescent="0.25">
      <c r="AV5831" s="85">
        <v>5827</v>
      </c>
      <c r="AW5831" s="91"/>
      <c r="AX5831" s="93" t="s">
        <v>8944</v>
      </c>
      <c r="AY5831" s="87" t="s">
        <v>8945</v>
      </c>
      <c r="AZ5831" s="93" t="s">
        <v>8946</v>
      </c>
      <c r="BA5831" s="88" t="s">
        <v>2388</v>
      </c>
      <c r="BB5831" s="86" t="s">
        <v>2389</v>
      </c>
      <c r="BC5831" s="89">
        <v>2090</v>
      </c>
      <c r="BD5831" s="90">
        <v>45717</v>
      </c>
      <c r="BE5831" s="35"/>
    </row>
    <row r="5832" spans="48:57" x14ac:dyDescent="0.25">
      <c r="AV5832" s="85">
        <v>5828</v>
      </c>
      <c r="AW5832" s="91"/>
      <c r="AX5832" s="93" t="s">
        <v>8947</v>
      </c>
      <c r="AY5832" s="87" t="s">
        <v>3519</v>
      </c>
      <c r="AZ5832" s="93" t="s">
        <v>8911</v>
      </c>
      <c r="BA5832" s="88" t="s">
        <v>615</v>
      </c>
      <c r="BB5832" s="86" t="s">
        <v>616</v>
      </c>
      <c r="BC5832" s="89">
        <v>7500</v>
      </c>
      <c r="BD5832" s="90">
        <v>45717</v>
      </c>
      <c r="BE5832" s="35"/>
    </row>
    <row r="5833" spans="48:57" x14ac:dyDescent="0.25">
      <c r="AV5833" s="85">
        <v>5829</v>
      </c>
      <c r="AW5833" s="91"/>
      <c r="AX5833" s="93" t="s">
        <v>8912</v>
      </c>
      <c r="AY5833" s="87" t="s">
        <v>4677</v>
      </c>
      <c r="AZ5833" s="93" t="s">
        <v>8913</v>
      </c>
      <c r="BA5833" s="88" t="s">
        <v>732</v>
      </c>
      <c r="BB5833" s="86" t="s">
        <v>733</v>
      </c>
      <c r="BC5833" s="89">
        <v>5750</v>
      </c>
      <c r="BD5833" s="90">
        <v>45717</v>
      </c>
      <c r="BE5833" s="35"/>
    </row>
    <row r="5834" spans="48:57" x14ac:dyDescent="0.25">
      <c r="AV5834" s="85">
        <v>5830</v>
      </c>
      <c r="AW5834" s="91"/>
      <c r="AX5834" s="93" t="s">
        <v>8948</v>
      </c>
      <c r="AY5834" s="87" t="s">
        <v>8949</v>
      </c>
      <c r="AZ5834" s="93" t="s">
        <v>8950</v>
      </c>
      <c r="BA5834" s="88" t="s">
        <v>1041</v>
      </c>
      <c r="BB5834" s="86" t="s">
        <v>1004</v>
      </c>
      <c r="BC5834" s="89">
        <v>-6000</v>
      </c>
      <c r="BD5834" s="90">
        <v>45717</v>
      </c>
      <c r="BE5834" s="35"/>
    </row>
    <row r="5835" spans="48:57" x14ac:dyDescent="0.25">
      <c r="AV5835" s="85">
        <v>5831</v>
      </c>
      <c r="AW5835" s="91"/>
      <c r="AX5835" s="93" t="s">
        <v>8951</v>
      </c>
      <c r="AY5835" s="87" t="s">
        <v>8952</v>
      </c>
      <c r="AZ5835" s="93" t="s">
        <v>8953</v>
      </c>
      <c r="BA5835" s="88" t="s">
        <v>2354</v>
      </c>
      <c r="BB5835" s="86" t="s">
        <v>661</v>
      </c>
      <c r="BC5835" s="89">
        <v>116000</v>
      </c>
      <c r="BD5835" s="90">
        <v>45717</v>
      </c>
      <c r="BE5835" s="35"/>
    </row>
    <row r="5836" spans="48:57" x14ac:dyDescent="0.25">
      <c r="AV5836" s="85">
        <v>5832</v>
      </c>
      <c r="AW5836" s="91"/>
      <c r="AX5836" s="93" t="s">
        <v>8954</v>
      </c>
      <c r="AY5836" s="87" t="s">
        <v>4372</v>
      </c>
      <c r="AZ5836" s="93" t="s">
        <v>8955</v>
      </c>
      <c r="BA5836" s="88" t="s">
        <v>732</v>
      </c>
      <c r="BB5836" s="86" t="s">
        <v>733</v>
      </c>
      <c r="BC5836" s="89">
        <v>5750</v>
      </c>
      <c r="BD5836" s="90">
        <v>45717</v>
      </c>
      <c r="BE5836" s="35"/>
    </row>
    <row r="5837" spans="48:57" x14ac:dyDescent="0.25">
      <c r="AV5837" s="85">
        <v>5833</v>
      </c>
      <c r="AW5837" s="91"/>
      <c r="AX5837" s="93" t="s">
        <v>8956</v>
      </c>
      <c r="AY5837" s="87" t="s">
        <v>8957</v>
      </c>
      <c r="AZ5837" s="93" t="s">
        <v>8958</v>
      </c>
      <c r="BA5837" s="88" t="s">
        <v>4973</v>
      </c>
      <c r="BB5837" s="86" t="s">
        <v>2157</v>
      </c>
      <c r="BC5837" s="89">
        <v>15750</v>
      </c>
      <c r="BD5837" s="90">
        <v>45717</v>
      </c>
      <c r="BE5837" s="35"/>
    </row>
    <row r="5838" spans="48:57" x14ac:dyDescent="0.25">
      <c r="AV5838" s="85">
        <v>5834</v>
      </c>
      <c r="AW5838" s="91"/>
      <c r="AX5838" s="93" t="s">
        <v>8959</v>
      </c>
      <c r="AY5838" s="87" t="s">
        <v>4809</v>
      </c>
      <c r="AZ5838" s="93" t="s">
        <v>4810</v>
      </c>
      <c r="BA5838" s="88" t="s">
        <v>4973</v>
      </c>
      <c r="BB5838" s="86" t="s">
        <v>2157</v>
      </c>
      <c r="BC5838" s="89">
        <v>47250</v>
      </c>
      <c r="BD5838" s="90">
        <v>45689</v>
      </c>
      <c r="BE5838" s="35"/>
    </row>
    <row r="5839" spans="48:57" x14ac:dyDescent="0.25">
      <c r="AV5839" s="85">
        <v>5835</v>
      </c>
      <c r="AW5839" s="91"/>
      <c r="AX5839" s="93" t="s">
        <v>8960</v>
      </c>
      <c r="AY5839" s="87" t="s">
        <v>8961</v>
      </c>
      <c r="AZ5839" s="93" t="s">
        <v>8962</v>
      </c>
      <c r="BA5839" s="88" t="s">
        <v>1259</v>
      </c>
      <c r="BB5839" s="86" t="s">
        <v>1260</v>
      </c>
      <c r="BC5839" s="89">
        <v>12500</v>
      </c>
      <c r="BD5839" s="90">
        <v>45658</v>
      </c>
      <c r="BE5839" s="35"/>
    </row>
    <row r="5840" spans="48:57" x14ac:dyDescent="0.25">
      <c r="AV5840" s="85">
        <v>5836</v>
      </c>
      <c r="AW5840" s="91"/>
      <c r="AX5840" s="93" t="s">
        <v>1626</v>
      </c>
      <c r="AY5840" s="87" t="s">
        <v>8963</v>
      </c>
      <c r="AZ5840" s="93" t="s">
        <v>8964</v>
      </c>
      <c r="BA5840" s="88" t="s">
        <v>1259</v>
      </c>
      <c r="BB5840" s="86" t="s">
        <v>1260</v>
      </c>
      <c r="BC5840" s="89">
        <v>12500</v>
      </c>
      <c r="BD5840" s="90">
        <v>45717</v>
      </c>
      <c r="BE5840" s="35"/>
    </row>
    <row r="5841" spans="48:57" x14ac:dyDescent="0.25">
      <c r="AV5841" s="85">
        <v>5837</v>
      </c>
      <c r="AW5841" s="91"/>
      <c r="AX5841" s="93" t="s">
        <v>8965</v>
      </c>
      <c r="AY5841" s="87" t="s">
        <v>8966</v>
      </c>
      <c r="AZ5841" s="93" t="s">
        <v>8967</v>
      </c>
      <c r="BA5841" s="88" t="s">
        <v>732</v>
      </c>
      <c r="BB5841" s="86" t="s">
        <v>733</v>
      </c>
      <c r="BC5841" s="89">
        <v>5750</v>
      </c>
      <c r="BD5841" s="90">
        <v>45717</v>
      </c>
      <c r="BE5841" s="35"/>
    </row>
    <row r="5842" spans="48:57" x14ac:dyDescent="0.25">
      <c r="AV5842" s="85">
        <v>5838</v>
      </c>
      <c r="AW5842" s="91"/>
      <c r="AX5842" s="93" t="s">
        <v>8968</v>
      </c>
      <c r="AY5842" s="87" t="s">
        <v>8969</v>
      </c>
      <c r="AZ5842" s="93" t="s">
        <v>8970</v>
      </c>
      <c r="BA5842" s="88" t="s">
        <v>732</v>
      </c>
      <c r="BB5842" s="86" t="s">
        <v>733</v>
      </c>
      <c r="BC5842" s="89">
        <v>5750</v>
      </c>
      <c r="BD5842" s="90">
        <v>45717</v>
      </c>
      <c r="BE5842" s="35"/>
    </row>
    <row r="5843" spans="48:57" x14ac:dyDescent="0.25">
      <c r="AV5843" s="85">
        <v>5839</v>
      </c>
      <c r="AW5843" s="91"/>
      <c r="AX5843" s="93" t="s">
        <v>8971</v>
      </c>
      <c r="AY5843" s="87" t="s">
        <v>8972</v>
      </c>
      <c r="AZ5843" s="93" t="s">
        <v>8973</v>
      </c>
      <c r="BA5843" s="88" t="s">
        <v>915</v>
      </c>
      <c r="BB5843" s="86" t="s">
        <v>916</v>
      </c>
      <c r="BC5843" s="89">
        <v>2820</v>
      </c>
      <c r="BD5843" s="90">
        <v>45717</v>
      </c>
      <c r="BE5843" s="35"/>
    </row>
    <row r="5844" spans="48:57" x14ac:dyDescent="0.25">
      <c r="AV5844" s="85">
        <v>5840</v>
      </c>
      <c r="AW5844" s="91"/>
      <c r="AX5844" s="93" t="s">
        <v>8974</v>
      </c>
      <c r="AY5844" s="87" t="s">
        <v>8975</v>
      </c>
      <c r="AZ5844" s="93" t="s">
        <v>8976</v>
      </c>
      <c r="BA5844" s="88" t="s">
        <v>915</v>
      </c>
      <c r="BB5844" s="86" t="s">
        <v>916</v>
      </c>
      <c r="BC5844" s="89">
        <v>8460</v>
      </c>
      <c r="BD5844" s="90">
        <v>45717</v>
      </c>
      <c r="BE5844" s="35"/>
    </row>
    <row r="5845" spans="48:57" x14ac:dyDescent="0.25">
      <c r="AV5845" s="85">
        <v>5841</v>
      </c>
      <c r="AW5845" s="91"/>
      <c r="AX5845" s="93" t="s">
        <v>8977</v>
      </c>
      <c r="AY5845" s="87" t="s">
        <v>8978</v>
      </c>
      <c r="AZ5845" s="93" t="s">
        <v>8979</v>
      </c>
      <c r="BA5845" s="88" t="s">
        <v>2013</v>
      </c>
      <c r="BB5845" s="86" t="s">
        <v>1391</v>
      </c>
      <c r="BC5845" s="89">
        <v>1425</v>
      </c>
      <c r="BD5845" s="90">
        <v>45717</v>
      </c>
      <c r="BE5845" s="35"/>
    </row>
    <row r="5846" spans="48:57" x14ac:dyDescent="0.25">
      <c r="AV5846" s="85">
        <v>5842</v>
      </c>
      <c r="AW5846" s="91"/>
      <c r="AX5846" s="93" t="s">
        <v>8980</v>
      </c>
      <c r="AY5846" s="87" t="s">
        <v>8981</v>
      </c>
      <c r="AZ5846" s="93" t="s">
        <v>8982</v>
      </c>
      <c r="BA5846" s="88" t="s">
        <v>2013</v>
      </c>
      <c r="BB5846" s="86" t="s">
        <v>1391</v>
      </c>
      <c r="BC5846" s="89">
        <v>1425</v>
      </c>
      <c r="BD5846" s="90">
        <v>45717</v>
      </c>
      <c r="BE5846" s="35"/>
    </row>
    <row r="5847" spans="48:57" x14ac:dyDescent="0.25">
      <c r="AV5847" s="85">
        <v>5843</v>
      </c>
      <c r="AW5847" s="91"/>
      <c r="AX5847" s="93" t="s">
        <v>8983</v>
      </c>
      <c r="AY5847" s="87" t="s">
        <v>8984</v>
      </c>
      <c r="AZ5847" s="93" t="s">
        <v>8985</v>
      </c>
      <c r="BA5847" s="88" t="s">
        <v>1001</v>
      </c>
      <c r="BB5847" s="86" t="s">
        <v>1002</v>
      </c>
      <c r="BC5847" s="89">
        <v>9480</v>
      </c>
      <c r="BD5847" s="90">
        <v>45689</v>
      </c>
      <c r="BE5847" s="35"/>
    </row>
    <row r="5848" spans="48:57" x14ac:dyDescent="0.25">
      <c r="AV5848" s="85">
        <v>5844</v>
      </c>
      <c r="AW5848" s="91"/>
      <c r="AX5848" s="93" t="s">
        <v>8968</v>
      </c>
      <c r="AY5848" s="87" t="s">
        <v>8969</v>
      </c>
      <c r="AZ5848" s="93" t="s">
        <v>8970</v>
      </c>
      <c r="BA5848" s="88" t="s">
        <v>1001</v>
      </c>
      <c r="BB5848" s="86" t="s">
        <v>1002</v>
      </c>
      <c r="BC5848" s="89">
        <v>9480</v>
      </c>
      <c r="BD5848" s="90">
        <v>45658</v>
      </c>
      <c r="BE5848" s="35"/>
    </row>
    <row r="5849" spans="48:57" x14ac:dyDescent="0.25">
      <c r="AV5849" s="85">
        <v>5845</v>
      </c>
      <c r="AW5849" s="91"/>
      <c r="AX5849" s="93" t="s">
        <v>8986</v>
      </c>
      <c r="AY5849" s="87" t="s">
        <v>8987</v>
      </c>
      <c r="AZ5849" s="93" t="s">
        <v>8988</v>
      </c>
      <c r="BA5849" s="88" t="s">
        <v>2354</v>
      </c>
      <c r="BB5849" s="86" t="s">
        <v>661</v>
      </c>
      <c r="BC5849" s="89">
        <v>29000</v>
      </c>
      <c r="BD5849" s="90">
        <v>45717</v>
      </c>
      <c r="BE5849" s="35"/>
    </row>
    <row r="5850" spans="48:57" x14ac:dyDescent="0.25">
      <c r="AV5850" s="85">
        <v>5846</v>
      </c>
      <c r="AW5850" s="91"/>
      <c r="AX5850" s="93" t="s">
        <v>8989</v>
      </c>
      <c r="AY5850" s="87" t="s">
        <v>5300</v>
      </c>
      <c r="AZ5850" s="93" t="s">
        <v>8990</v>
      </c>
      <c r="BA5850" s="88" t="s">
        <v>1077</v>
      </c>
      <c r="BB5850" s="86" t="s">
        <v>1078</v>
      </c>
      <c r="BC5850" s="89">
        <v>44000</v>
      </c>
      <c r="BD5850" s="90">
        <v>45717</v>
      </c>
      <c r="BE5850" s="35"/>
    </row>
    <row r="5851" spans="48:57" x14ac:dyDescent="0.25">
      <c r="AV5851" s="85">
        <v>5847</v>
      </c>
      <c r="AW5851" s="91"/>
      <c r="AX5851" s="93" t="s">
        <v>8991</v>
      </c>
      <c r="AY5851" s="87" t="s">
        <v>8992</v>
      </c>
      <c r="AZ5851" s="93" t="s">
        <v>8993</v>
      </c>
      <c r="BA5851" s="88" t="s">
        <v>1077</v>
      </c>
      <c r="BB5851" s="86" t="s">
        <v>1078</v>
      </c>
      <c r="BC5851" s="89">
        <v>13750</v>
      </c>
      <c r="BD5851" s="90">
        <v>45717</v>
      </c>
      <c r="BE5851" s="35"/>
    </row>
    <row r="5852" spans="48:57" x14ac:dyDescent="0.25">
      <c r="AV5852" s="85">
        <v>5848</v>
      </c>
      <c r="AW5852" s="91"/>
      <c r="AX5852" s="93" t="s">
        <v>8994</v>
      </c>
      <c r="AY5852" s="87" t="s">
        <v>8995</v>
      </c>
      <c r="AZ5852" s="93" t="s">
        <v>8996</v>
      </c>
      <c r="BA5852" s="88" t="s">
        <v>1077</v>
      </c>
      <c r="BB5852" s="86" t="s">
        <v>1078</v>
      </c>
      <c r="BC5852" s="89">
        <v>35750</v>
      </c>
      <c r="BD5852" s="90">
        <v>45717</v>
      </c>
      <c r="BE5852" s="35"/>
    </row>
    <row r="5853" spans="48:57" x14ac:dyDescent="0.25">
      <c r="AV5853" s="85">
        <v>5849</v>
      </c>
      <c r="AW5853" s="91"/>
      <c r="AX5853" s="93" t="s">
        <v>8997</v>
      </c>
      <c r="AY5853" s="87" t="s">
        <v>8998</v>
      </c>
      <c r="AZ5853" s="93" t="s">
        <v>8999</v>
      </c>
      <c r="BA5853" s="88" t="s">
        <v>1077</v>
      </c>
      <c r="BB5853" s="86" t="s">
        <v>1078</v>
      </c>
      <c r="BC5853" s="89">
        <v>2750</v>
      </c>
      <c r="BD5853" s="90">
        <v>45717</v>
      </c>
      <c r="BE5853" s="35"/>
    </row>
    <row r="5854" spans="48:57" x14ac:dyDescent="0.25">
      <c r="AV5854" s="85">
        <v>5850</v>
      </c>
      <c r="AW5854" s="91"/>
      <c r="AX5854" s="93" t="s">
        <v>8989</v>
      </c>
      <c r="AY5854" s="87" t="s">
        <v>5300</v>
      </c>
      <c r="AZ5854" s="93" t="s">
        <v>8990</v>
      </c>
      <c r="BA5854" s="88" t="s">
        <v>1077</v>
      </c>
      <c r="BB5854" s="86" t="s">
        <v>1078</v>
      </c>
      <c r="BC5854" s="89">
        <v>68750</v>
      </c>
      <c r="BD5854" s="90">
        <v>45717</v>
      </c>
      <c r="BE5854" s="35"/>
    </row>
    <row r="5855" spans="48:57" x14ac:dyDescent="0.25">
      <c r="AV5855" s="85">
        <v>5851</v>
      </c>
      <c r="AW5855" s="91"/>
      <c r="AX5855" s="93" t="s">
        <v>9000</v>
      </c>
      <c r="AY5855" s="87" t="s">
        <v>9001</v>
      </c>
      <c r="AZ5855" s="93" t="s">
        <v>9002</v>
      </c>
      <c r="BA5855" s="88" t="s">
        <v>3042</v>
      </c>
      <c r="BB5855" s="86" t="s">
        <v>537</v>
      </c>
      <c r="BC5855" s="89">
        <v>5460</v>
      </c>
      <c r="BD5855" s="90">
        <v>45717</v>
      </c>
      <c r="BE5855" s="35"/>
    </row>
    <row r="5856" spans="48:57" x14ac:dyDescent="0.25">
      <c r="AV5856" s="85">
        <v>5852</v>
      </c>
      <c r="AW5856" s="91"/>
      <c r="AX5856" s="93" t="s">
        <v>9003</v>
      </c>
      <c r="AY5856" s="87" t="s">
        <v>9004</v>
      </c>
      <c r="AZ5856" s="93" t="s">
        <v>9005</v>
      </c>
      <c r="BA5856" s="88" t="s">
        <v>3042</v>
      </c>
      <c r="BB5856" s="86" t="s">
        <v>537</v>
      </c>
      <c r="BC5856" s="89">
        <v>8190</v>
      </c>
      <c r="BD5856" s="90">
        <v>45689</v>
      </c>
      <c r="BE5856" s="35"/>
    </row>
    <row r="5857" spans="48:57" x14ac:dyDescent="0.25">
      <c r="AV5857" s="85">
        <v>5853</v>
      </c>
      <c r="AW5857" s="91"/>
      <c r="AX5857" s="93" t="s">
        <v>9006</v>
      </c>
      <c r="AY5857" s="87" t="s">
        <v>9007</v>
      </c>
      <c r="AZ5857" s="93" t="s">
        <v>9008</v>
      </c>
      <c r="BA5857" s="88" t="s">
        <v>1259</v>
      </c>
      <c r="BB5857" s="86" t="s">
        <v>1260</v>
      </c>
      <c r="BC5857" s="89">
        <v>25000</v>
      </c>
      <c r="BD5857" s="90">
        <v>45658</v>
      </c>
      <c r="BE5857" s="35"/>
    </row>
    <row r="5858" spans="48:57" x14ac:dyDescent="0.25">
      <c r="AV5858" s="85">
        <v>5854</v>
      </c>
      <c r="AW5858" s="91"/>
      <c r="AX5858" s="93" t="s">
        <v>9009</v>
      </c>
      <c r="AY5858" s="87" t="s">
        <v>4519</v>
      </c>
      <c r="AZ5858" s="93" t="s">
        <v>4520</v>
      </c>
      <c r="BA5858" s="88" t="s">
        <v>1259</v>
      </c>
      <c r="BB5858" s="86" t="s">
        <v>1260</v>
      </c>
      <c r="BC5858" s="89">
        <v>12500</v>
      </c>
      <c r="BD5858" s="90">
        <v>45717</v>
      </c>
      <c r="BE5858" s="35"/>
    </row>
    <row r="5859" spans="48:57" x14ac:dyDescent="0.25">
      <c r="AV5859" s="85">
        <v>5855</v>
      </c>
      <c r="AW5859" s="91"/>
      <c r="AX5859" s="93" t="s">
        <v>9010</v>
      </c>
      <c r="AY5859" s="87" t="s">
        <v>9011</v>
      </c>
      <c r="AZ5859" s="93" t="s">
        <v>9008</v>
      </c>
      <c r="BA5859" s="88" t="s">
        <v>1259</v>
      </c>
      <c r="BB5859" s="86" t="s">
        <v>1260</v>
      </c>
      <c r="BC5859" s="89">
        <v>12500</v>
      </c>
      <c r="BD5859" s="90">
        <v>45717</v>
      </c>
      <c r="BE5859" s="35"/>
    </row>
    <row r="5860" spans="48:57" x14ac:dyDescent="0.25">
      <c r="AV5860" s="85">
        <v>5856</v>
      </c>
      <c r="AW5860" s="91"/>
      <c r="AX5860" s="93" t="s">
        <v>9012</v>
      </c>
      <c r="AY5860" s="87" t="s">
        <v>9013</v>
      </c>
      <c r="AZ5860" s="93" t="s">
        <v>9014</v>
      </c>
      <c r="BA5860" s="88" t="s">
        <v>1259</v>
      </c>
      <c r="BB5860" s="86" t="s">
        <v>1260</v>
      </c>
      <c r="BC5860" s="89">
        <v>12500</v>
      </c>
      <c r="BD5860" s="90">
        <v>45717</v>
      </c>
      <c r="BE5860" s="35"/>
    </row>
    <row r="5861" spans="48:57" x14ac:dyDescent="0.25">
      <c r="AV5861" s="85">
        <v>5857</v>
      </c>
      <c r="AW5861" s="91"/>
      <c r="AX5861" s="93" t="s">
        <v>9010</v>
      </c>
      <c r="AY5861" s="87" t="s">
        <v>9011</v>
      </c>
      <c r="AZ5861" s="93" t="s">
        <v>9008</v>
      </c>
      <c r="BA5861" s="88" t="s">
        <v>1259</v>
      </c>
      <c r="BB5861" s="86" t="s">
        <v>1260</v>
      </c>
      <c r="BC5861" s="89">
        <v>12500</v>
      </c>
      <c r="BD5861" s="90">
        <v>45717</v>
      </c>
      <c r="BE5861" s="35"/>
    </row>
    <row r="5862" spans="48:57" x14ac:dyDescent="0.25">
      <c r="AV5862" s="85">
        <v>5858</v>
      </c>
      <c r="AW5862" s="91"/>
      <c r="AX5862" s="93" t="s">
        <v>9015</v>
      </c>
      <c r="AY5862" s="87" t="s">
        <v>9016</v>
      </c>
      <c r="AZ5862" s="93" t="s">
        <v>9017</v>
      </c>
      <c r="BA5862" s="88" t="s">
        <v>2043</v>
      </c>
      <c r="BB5862" s="86" t="s">
        <v>2044</v>
      </c>
      <c r="BC5862" s="89">
        <v>10250</v>
      </c>
      <c r="BD5862" s="90">
        <v>45717</v>
      </c>
      <c r="BE5862" s="35"/>
    </row>
    <row r="5863" spans="48:57" x14ac:dyDescent="0.25">
      <c r="AV5863" s="85">
        <v>5859</v>
      </c>
      <c r="AW5863" s="91"/>
      <c r="AX5863" s="93" t="s">
        <v>9018</v>
      </c>
      <c r="AY5863" s="87" t="s">
        <v>9019</v>
      </c>
      <c r="AZ5863" s="93" t="s">
        <v>9020</v>
      </c>
      <c r="BA5863" s="88" t="s">
        <v>1390</v>
      </c>
      <c r="BB5863" s="86" t="s">
        <v>1391</v>
      </c>
      <c r="BC5863" s="89">
        <v>95000</v>
      </c>
      <c r="BD5863" s="90">
        <v>45717</v>
      </c>
      <c r="BE5863" s="35"/>
    </row>
    <row r="5864" spans="48:57" x14ac:dyDescent="0.25">
      <c r="AV5864" s="85">
        <v>5860</v>
      </c>
      <c r="AW5864" s="91"/>
      <c r="AX5864" s="93" t="s">
        <v>9006</v>
      </c>
      <c r="AY5864" s="87" t="s">
        <v>9007</v>
      </c>
      <c r="AZ5864" s="93" t="s">
        <v>9008</v>
      </c>
      <c r="BA5864" s="88" t="s">
        <v>2354</v>
      </c>
      <c r="BB5864" s="86" t="s">
        <v>661</v>
      </c>
      <c r="BC5864" s="89">
        <v>29000</v>
      </c>
      <c r="BD5864" s="90">
        <v>45717</v>
      </c>
      <c r="BE5864" s="35"/>
    </row>
    <row r="5865" spans="48:57" x14ac:dyDescent="0.25">
      <c r="AV5865" s="85">
        <v>5861</v>
      </c>
      <c r="AW5865" s="91"/>
      <c r="AX5865" s="93" t="s">
        <v>9021</v>
      </c>
      <c r="AY5865" s="87" t="s">
        <v>9022</v>
      </c>
      <c r="AZ5865" s="93" t="s">
        <v>9023</v>
      </c>
      <c r="BA5865" s="88" t="s">
        <v>2354</v>
      </c>
      <c r="BB5865" s="86" t="s">
        <v>661</v>
      </c>
      <c r="BC5865" s="89">
        <v>-29000</v>
      </c>
      <c r="BD5865" s="90">
        <v>45689</v>
      </c>
      <c r="BE5865" s="35"/>
    </row>
    <row r="5866" spans="48:57" x14ac:dyDescent="0.25">
      <c r="AV5866" s="85">
        <v>5862</v>
      </c>
      <c r="AW5866" s="91"/>
      <c r="AX5866" s="93" t="s">
        <v>9024</v>
      </c>
      <c r="AY5866" s="87" t="s">
        <v>9025</v>
      </c>
      <c r="AZ5866" s="93" t="s">
        <v>9026</v>
      </c>
      <c r="BA5866" s="88" t="s">
        <v>2203</v>
      </c>
      <c r="BB5866" s="86" t="s">
        <v>140</v>
      </c>
      <c r="BC5866" s="89">
        <v>8625</v>
      </c>
      <c r="BD5866" s="90">
        <v>45658</v>
      </c>
      <c r="BE5866" s="35"/>
    </row>
    <row r="5867" spans="48:57" x14ac:dyDescent="0.25">
      <c r="AV5867" s="85">
        <v>5863</v>
      </c>
      <c r="AW5867" s="91"/>
      <c r="AX5867" s="93" t="s">
        <v>9027</v>
      </c>
      <c r="AY5867" s="87" t="s">
        <v>9028</v>
      </c>
      <c r="AZ5867" s="93" t="s">
        <v>9029</v>
      </c>
      <c r="BA5867" s="88" t="s">
        <v>4973</v>
      </c>
      <c r="BB5867" s="86" t="s">
        <v>2157</v>
      </c>
      <c r="BC5867" s="89">
        <v>31500</v>
      </c>
      <c r="BD5867" s="90">
        <v>45717</v>
      </c>
      <c r="BE5867" s="35"/>
    </row>
    <row r="5868" spans="48:57" x14ac:dyDescent="0.25">
      <c r="AV5868" s="85">
        <v>5864</v>
      </c>
      <c r="AW5868" s="91"/>
      <c r="AX5868" s="93" t="s">
        <v>81</v>
      </c>
      <c r="AY5868" s="87" t="s">
        <v>9030</v>
      </c>
      <c r="AZ5868" s="93" t="s">
        <v>9031</v>
      </c>
      <c r="BA5868" s="88" t="s">
        <v>4973</v>
      </c>
      <c r="BB5868" s="86" t="s">
        <v>2157</v>
      </c>
      <c r="BC5868" s="89">
        <v>15750</v>
      </c>
      <c r="BD5868" s="90">
        <v>45717</v>
      </c>
      <c r="BE5868" s="35"/>
    </row>
    <row r="5869" spans="48:57" x14ac:dyDescent="0.25">
      <c r="AV5869" s="85">
        <v>5865</v>
      </c>
      <c r="AW5869" s="91"/>
      <c r="AX5869" s="93" t="s">
        <v>9032</v>
      </c>
      <c r="AY5869" s="87" t="s">
        <v>9033</v>
      </c>
      <c r="AZ5869" s="93" t="s">
        <v>9034</v>
      </c>
      <c r="BA5869" s="88" t="s">
        <v>1259</v>
      </c>
      <c r="BB5869" s="86" t="s">
        <v>1260</v>
      </c>
      <c r="BC5869" s="89">
        <v>12500</v>
      </c>
      <c r="BD5869" s="90">
        <v>45717</v>
      </c>
      <c r="BE5869" s="35"/>
    </row>
    <row r="5870" spans="48:57" x14ac:dyDescent="0.25">
      <c r="AV5870" s="85">
        <v>5866</v>
      </c>
      <c r="AW5870" s="91"/>
      <c r="AX5870" s="93" t="s">
        <v>9035</v>
      </c>
      <c r="AY5870" s="87" t="s">
        <v>9036</v>
      </c>
      <c r="AZ5870" s="93" t="s">
        <v>9037</v>
      </c>
      <c r="BA5870" s="88" t="s">
        <v>1259</v>
      </c>
      <c r="BB5870" s="86" t="s">
        <v>1260</v>
      </c>
      <c r="BC5870" s="89">
        <v>12500</v>
      </c>
      <c r="BD5870" s="90">
        <v>45717</v>
      </c>
      <c r="BE5870" s="35"/>
    </row>
    <row r="5871" spans="48:57" x14ac:dyDescent="0.25">
      <c r="AV5871" s="85">
        <v>5867</v>
      </c>
      <c r="AW5871" s="91"/>
      <c r="AX5871" s="93" t="s">
        <v>9038</v>
      </c>
      <c r="AY5871" s="87" t="s">
        <v>9039</v>
      </c>
      <c r="AZ5871" s="93" t="s">
        <v>9040</v>
      </c>
      <c r="BA5871" s="88" t="s">
        <v>2934</v>
      </c>
      <c r="BB5871" s="86" t="s">
        <v>2168</v>
      </c>
      <c r="BC5871" s="89">
        <v>15000</v>
      </c>
      <c r="BD5871" s="90">
        <v>45717</v>
      </c>
      <c r="BE5871" s="35"/>
    </row>
    <row r="5872" spans="48:57" x14ac:dyDescent="0.25">
      <c r="AV5872" s="85">
        <v>5868</v>
      </c>
      <c r="AW5872" s="91"/>
      <c r="AX5872" s="93" t="s">
        <v>9041</v>
      </c>
      <c r="AY5872" s="87" t="s">
        <v>9042</v>
      </c>
      <c r="AZ5872" s="93" t="s">
        <v>9043</v>
      </c>
      <c r="BA5872" s="88" t="s">
        <v>2934</v>
      </c>
      <c r="BB5872" s="86" t="s">
        <v>2168</v>
      </c>
      <c r="BC5872" s="89">
        <v>15000</v>
      </c>
      <c r="BD5872" s="90">
        <v>45717</v>
      </c>
      <c r="BE5872" s="35"/>
    </row>
    <row r="5873" spans="48:57" x14ac:dyDescent="0.25">
      <c r="AV5873" s="85">
        <v>5869</v>
      </c>
      <c r="AW5873" s="91"/>
      <c r="AX5873" s="93" t="s">
        <v>9044</v>
      </c>
      <c r="AY5873" s="87" t="s">
        <v>9045</v>
      </c>
      <c r="AZ5873" s="93" t="s">
        <v>9046</v>
      </c>
      <c r="BA5873" s="88" t="s">
        <v>2043</v>
      </c>
      <c r="BB5873" s="86" t="s">
        <v>2044</v>
      </c>
      <c r="BC5873" s="89">
        <v>10250</v>
      </c>
      <c r="BD5873" s="90">
        <v>45717</v>
      </c>
      <c r="BE5873" s="35"/>
    </row>
    <row r="5874" spans="48:57" x14ac:dyDescent="0.25">
      <c r="AV5874" s="85">
        <v>5870</v>
      </c>
      <c r="AW5874" s="91"/>
      <c r="AX5874" s="93" t="s">
        <v>1208</v>
      </c>
      <c r="AY5874" s="87" t="s">
        <v>9047</v>
      </c>
      <c r="AZ5874" s="93" t="s">
        <v>9048</v>
      </c>
      <c r="BA5874" s="88" t="s">
        <v>2043</v>
      </c>
      <c r="BB5874" s="86" t="s">
        <v>2044</v>
      </c>
      <c r="BC5874" s="89">
        <v>20500</v>
      </c>
      <c r="BD5874" s="90">
        <v>45689</v>
      </c>
      <c r="BE5874" s="35"/>
    </row>
    <row r="5875" spans="48:57" x14ac:dyDescent="0.25">
      <c r="AV5875" s="85">
        <v>5871</v>
      </c>
      <c r="AW5875" s="91"/>
      <c r="AX5875" s="93" t="s">
        <v>9049</v>
      </c>
      <c r="AY5875" s="87" t="s">
        <v>9050</v>
      </c>
      <c r="AZ5875" s="93" t="s">
        <v>9051</v>
      </c>
      <c r="BA5875" s="88" t="s">
        <v>2101</v>
      </c>
      <c r="BB5875" s="86" t="s">
        <v>1215</v>
      </c>
      <c r="BC5875" s="89">
        <v>1410</v>
      </c>
      <c r="BD5875" s="90">
        <v>45658</v>
      </c>
      <c r="BE5875" s="35"/>
    </row>
    <row r="5876" spans="48:57" x14ac:dyDescent="0.25">
      <c r="AV5876" s="85">
        <v>5872</v>
      </c>
      <c r="AW5876" s="91"/>
      <c r="AX5876" s="93" t="s">
        <v>9052</v>
      </c>
      <c r="AY5876" s="87" t="s">
        <v>9053</v>
      </c>
      <c r="AZ5876" s="93" t="s">
        <v>9054</v>
      </c>
      <c r="BA5876" s="88" t="s">
        <v>2101</v>
      </c>
      <c r="BB5876" s="86" t="s">
        <v>1215</v>
      </c>
      <c r="BC5876" s="89">
        <v>-1410</v>
      </c>
      <c r="BD5876" s="90">
        <v>45717</v>
      </c>
      <c r="BE5876" s="35"/>
    </row>
    <row r="5877" spans="48:57" x14ac:dyDescent="0.25">
      <c r="AV5877" s="85">
        <v>5873</v>
      </c>
      <c r="AW5877" s="91"/>
      <c r="AX5877" s="93" t="s">
        <v>924</v>
      </c>
      <c r="AY5877" s="87" t="s">
        <v>9055</v>
      </c>
      <c r="AZ5877" s="93" t="s">
        <v>9056</v>
      </c>
      <c r="BA5877" s="88" t="s">
        <v>1077</v>
      </c>
      <c r="BB5877" s="86" t="s">
        <v>1078</v>
      </c>
      <c r="BC5877" s="89">
        <v>13750</v>
      </c>
      <c r="BD5877" s="90">
        <v>45717</v>
      </c>
      <c r="BE5877" s="35"/>
    </row>
    <row r="5878" spans="48:57" x14ac:dyDescent="0.25">
      <c r="AV5878" s="85">
        <v>5874</v>
      </c>
      <c r="AW5878" s="91"/>
      <c r="AX5878" s="93" t="s">
        <v>9057</v>
      </c>
      <c r="AY5878" s="87" t="s">
        <v>9058</v>
      </c>
      <c r="AZ5878" s="93" t="s">
        <v>9059</v>
      </c>
      <c r="BA5878" s="88" t="s">
        <v>1077</v>
      </c>
      <c r="BB5878" s="86" t="s">
        <v>1078</v>
      </c>
      <c r="BC5878" s="89">
        <v>13750</v>
      </c>
      <c r="BD5878" s="90">
        <v>45717</v>
      </c>
      <c r="BE5878" s="35"/>
    </row>
    <row r="5879" spans="48:57" x14ac:dyDescent="0.25">
      <c r="AV5879" s="85">
        <v>5875</v>
      </c>
      <c r="AW5879" s="91"/>
      <c r="AX5879" s="93" t="s">
        <v>9060</v>
      </c>
      <c r="AY5879" s="87" t="s">
        <v>9061</v>
      </c>
      <c r="AZ5879" s="93" t="s">
        <v>9062</v>
      </c>
      <c r="BA5879" s="88" t="s">
        <v>1077</v>
      </c>
      <c r="BB5879" s="86" t="s">
        <v>1078</v>
      </c>
      <c r="BC5879" s="89">
        <v>11000</v>
      </c>
      <c r="BD5879" s="90">
        <v>45717</v>
      </c>
      <c r="BE5879" s="35"/>
    </row>
    <row r="5880" spans="48:57" x14ac:dyDescent="0.25">
      <c r="AV5880" s="85">
        <v>5876</v>
      </c>
      <c r="AW5880" s="91"/>
      <c r="AX5880" s="93" t="s">
        <v>9063</v>
      </c>
      <c r="AY5880" s="87" t="s">
        <v>9064</v>
      </c>
      <c r="AZ5880" s="93" t="s">
        <v>9065</v>
      </c>
      <c r="BA5880" s="88" t="s">
        <v>1077</v>
      </c>
      <c r="BB5880" s="86" t="s">
        <v>1078</v>
      </c>
      <c r="BC5880" s="89">
        <v>8250</v>
      </c>
      <c r="BD5880" s="90">
        <v>45717</v>
      </c>
      <c r="BE5880" s="35"/>
    </row>
    <row r="5881" spans="48:57" x14ac:dyDescent="0.25">
      <c r="AV5881" s="85">
        <v>5877</v>
      </c>
      <c r="AW5881" s="91"/>
      <c r="AX5881" s="93" t="s">
        <v>3168</v>
      </c>
      <c r="AY5881" s="87" t="s">
        <v>9066</v>
      </c>
      <c r="AZ5881" s="93" t="s">
        <v>9067</v>
      </c>
      <c r="BA5881" s="88" t="s">
        <v>1077</v>
      </c>
      <c r="BB5881" s="86" t="s">
        <v>1078</v>
      </c>
      <c r="BC5881" s="89">
        <v>27500</v>
      </c>
      <c r="BD5881" s="90">
        <v>45717</v>
      </c>
      <c r="BE5881" s="35"/>
    </row>
    <row r="5882" spans="48:57" x14ac:dyDescent="0.25">
      <c r="AV5882" s="85">
        <v>5878</v>
      </c>
      <c r="AW5882" s="91"/>
      <c r="AX5882" s="93" t="s">
        <v>9068</v>
      </c>
      <c r="AY5882" s="87" t="s">
        <v>9069</v>
      </c>
      <c r="AZ5882" s="93" t="s">
        <v>9070</v>
      </c>
      <c r="BA5882" s="88" t="s">
        <v>1077</v>
      </c>
      <c r="BB5882" s="86" t="s">
        <v>1078</v>
      </c>
      <c r="BC5882" s="89">
        <v>8250</v>
      </c>
      <c r="BD5882" s="90">
        <v>45717</v>
      </c>
      <c r="BE5882" s="35"/>
    </row>
    <row r="5883" spans="48:57" x14ac:dyDescent="0.25">
      <c r="AV5883" s="85">
        <v>5879</v>
      </c>
      <c r="AW5883" s="91"/>
      <c r="AX5883" s="93" t="s">
        <v>9071</v>
      </c>
      <c r="AY5883" s="87" t="s">
        <v>5359</v>
      </c>
      <c r="AZ5883" s="93" t="s">
        <v>9072</v>
      </c>
      <c r="BA5883" s="88" t="s">
        <v>1077</v>
      </c>
      <c r="BB5883" s="86" t="s">
        <v>1078</v>
      </c>
      <c r="BC5883" s="89">
        <v>5500</v>
      </c>
      <c r="BD5883" s="90">
        <v>45689</v>
      </c>
      <c r="BE5883" s="35"/>
    </row>
    <row r="5884" spans="48:57" x14ac:dyDescent="0.25">
      <c r="AV5884" s="85">
        <v>5880</v>
      </c>
      <c r="AW5884" s="91"/>
      <c r="AX5884" s="93" t="s">
        <v>9073</v>
      </c>
      <c r="AY5884" s="87" t="s">
        <v>9074</v>
      </c>
      <c r="AZ5884" s="93" t="s">
        <v>9075</v>
      </c>
      <c r="BA5884" s="88" t="s">
        <v>1077</v>
      </c>
      <c r="BB5884" s="86" t="s">
        <v>1078</v>
      </c>
      <c r="BC5884" s="89">
        <v>13750</v>
      </c>
      <c r="BD5884" s="90">
        <v>45658</v>
      </c>
      <c r="BE5884" s="35"/>
    </row>
    <row r="5885" spans="48:57" x14ac:dyDescent="0.25">
      <c r="AV5885" s="85">
        <v>5881</v>
      </c>
      <c r="AW5885" s="91"/>
      <c r="AX5885" s="93" t="s">
        <v>924</v>
      </c>
      <c r="AY5885" s="87" t="s">
        <v>9076</v>
      </c>
      <c r="AZ5885" s="93" t="s">
        <v>9077</v>
      </c>
      <c r="BA5885" s="88" t="s">
        <v>1077</v>
      </c>
      <c r="BB5885" s="86" t="s">
        <v>1078</v>
      </c>
      <c r="BC5885" s="89">
        <v>27500</v>
      </c>
      <c r="BD5885" s="90">
        <v>45717</v>
      </c>
      <c r="BE5885" s="35"/>
    </row>
    <row r="5886" spans="48:57" x14ac:dyDescent="0.25">
      <c r="AV5886" s="85">
        <v>5882</v>
      </c>
      <c r="AW5886" s="91"/>
      <c r="AX5886" s="93" t="s">
        <v>9073</v>
      </c>
      <c r="AY5886" s="87" t="s">
        <v>9074</v>
      </c>
      <c r="AZ5886" s="93" t="s">
        <v>9075</v>
      </c>
      <c r="BA5886" s="88" t="s">
        <v>1077</v>
      </c>
      <c r="BB5886" s="86" t="s">
        <v>1078</v>
      </c>
      <c r="BC5886" s="89">
        <v>13750</v>
      </c>
      <c r="BD5886" s="90">
        <v>45717</v>
      </c>
      <c r="BE5886" s="35"/>
    </row>
    <row r="5887" spans="48:57" x14ac:dyDescent="0.25">
      <c r="AV5887" s="85">
        <v>5883</v>
      </c>
      <c r="AW5887" s="91"/>
      <c r="AX5887" s="93" t="s">
        <v>9057</v>
      </c>
      <c r="AY5887" s="87" t="s">
        <v>9058</v>
      </c>
      <c r="AZ5887" s="93" t="s">
        <v>9059</v>
      </c>
      <c r="BA5887" s="88" t="s">
        <v>1077</v>
      </c>
      <c r="BB5887" s="86" t="s">
        <v>1078</v>
      </c>
      <c r="BC5887" s="89">
        <v>13750</v>
      </c>
      <c r="BD5887" s="90">
        <v>45717</v>
      </c>
      <c r="BE5887" s="35"/>
    </row>
    <row r="5888" spans="48:57" x14ac:dyDescent="0.25">
      <c r="AV5888" s="85">
        <v>5884</v>
      </c>
      <c r="AW5888" s="91"/>
      <c r="AX5888" s="93" t="s">
        <v>1220</v>
      </c>
      <c r="AY5888" s="87" t="s">
        <v>9078</v>
      </c>
      <c r="AZ5888" s="93" t="s">
        <v>9079</v>
      </c>
      <c r="BA5888" s="88" t="s">
        <v>1212</v>
      </c>
      <c r="BB5888" s="86" t="s">
        <v>1213</v>
      </c>
      <c r="BC5888" s="89">
        <v>-8715</v>
      </c>
      <c r="BD5888" s="90">
        <v>45717</v>
      </c>
      <c r="BE5888" s="35"/>
    </row>
    <row r="5889" spans="48:57" x14ac:dyDescent="0.25">
      <c r="AV5889" s="85">
        <v>5885</v>
      </c>
      <c r="AW5889" s="91"/>
      <c r="AX5889" s="93" t="s">
        <v>1287</v>
      </c>
      <c r="AY5889" s="87" t="s">
        <v>9080</v>
      </c>
      <c r="AZ5889" s="93" t="s">
        <v>9081</v>
      </c>
      <c r="BA5889" s="88" t="s">
        <v>1212</v>
      </c>
      <c r="BB5889" s="86" t="s">
        <v>1213</v>
      </c>
      <c r="BC5889" s="89">
        <v>-8715</v>
      </c>
      <c r="BD5889" s="90">
        <v>45717</v>
      </c>
      <c r="BE5889" s="35"/>
    </row>
    <row r="5890" spans="48:57" x14ac:dyDescent="0.25">
      <c r="AV5890" s="85">
        <v>5886</v>
      </c>
      <c r="AW5890" s="91"/>
      <c r="AX5890" s="93" t="s">
        <v>9082</v>
      </c>
      <c r="AY5890" s="87" t="s">
        <v>9083</v>
      </c>
      <c r="AZ5890" s="93" t="s">
        <v>9084</v>
      </c>
      <c r="BA5890" s="88" t="s">
        <v>1259</v>
      </c>
      <c r="BB5890" s="86" t="s">
        <v>1260</v>
      </c>
      <c r="BC5890" s="89">
        <v>12500</v>
      </c>
      <c r="BD5890" s="90">
        <v>45717</v>
      </c>
      <c r="BE5890" s="35"/>
    </row>
    <row r="5891" spans="48:57" x14ac:dyDescent="0.25">
      <c r="AV5891" s="85">
        <v>5887</v>
      </c>
      <c r="AW5891" s="91"/>
      <c r="AX5891" s="93" t="s">
        <v>9085</v>
      </c>
      <c r="AY5891" s="87" t="s">
        <v>9086</v>
      </c>
      <c r="AZ5891" s="93" t="s">
        <v>9087</v>
      </c>
      <c r="BA5891" s="88" t="s">
        <v>1259</v>
      </c>
      <c r="BB5891" s="86" t="s">
        <v>1260</v>
      </c>
      <c r="BC5891" s="89">
        <v>12500</v>
      </c>
      <c r="BD5891" s="90">
        <v>45717</v>
      </c>
      <c r="BE5891" s="35"/>
    </row>
    <row r="5892" spans="48:57" x14ac:dyDescent="0.25">
      <c r="AV5892" s="85">
        <v>5888</v>
      </c>
      <c r="AW5892" s="91"/>
      <c r="AX5892" s="93" t="s">
        <v>956</v>
      </c>
      <c r="AY5892" s="87" t="s">
        <v>1578</v>
      </c>
      <c r="AZ5892" s="93" t="s">
        <v>1906</v>
      </c>
      <c r="BA5892" s="88" t="s">
        <v>1907</v>
      </c>
      <c r="BB5892" s="86" t="s">
        <v>1722</v>
      </c>
      <c r="BC5892" s="89">
        <v>5355</v>
      </c>
      <c r="BD5892" s="90">
        <v>45689</v>
      </c>
      <c r="BE5892" s="35"/>
    </row>
    <row r="5893" spans="48:57" x14ac:dyDescent="0.25">
      <c r="AV5893" s="85">
        <v>5889</v>
      </c>
      <c r="AW5893" s="91"/>
      <c r="AX5893" s="93" t="s">
        <v>9088</v>
      </c>
      <c r="AY5893" s="87" t="s">
        <v>7564</v>
      </c>
      <c r="AZ5893" s="93" t="s">
        <v>9089</v>
      </c>
      <c r="BA5893" s="88" t="s">
        <v>1907</v>
      </c>
      <c r="BB5893" s="86" t="s">
        <v>1722</v>
      </c>
      <c r="BC5893" s="89">
        <v>3570</v>
      </c>
      <c r="BD5893" s="90">
        <v>45658</v>
      </c>
      <c r="BE5893" s="35"/>
    </row>
    <row r="5894" spans="48:57" x14ac:dyDescent="0.25">
      <c r="AV5894" s="85">
        <v>5890</v>
      </c>
      <c r="AW5894" s="91"/>
      <c r="AX5894" s="93" t="s">
        <v>913</v>
      </c>
      <c r="AY5894" s="87" t="s">
        <v>914</v>
      </c>
      <c r="AZ5894" s="93" t="s">
        <v>3288</v>
      </c>
      <c r="BA5894" s="88" t="s">
        <v>3042</v>
      </c>
      <c r="BB5894" s="86" t="s">
        <v>537</v>
      </c>
      <c r="BC5894" s="89">
        <v>13650</v>
      </c>
      <c r="BD5894" s="90">
        <v>45717</v>
      </c>
      <c r="BE5894" s="35"/>
    </row>
    <row r="5895" spans="48:57" x14ac:dyDescent="0.25">
      <c r="AV5895" s="85">
        <v>5891</v>
      </c>
      <c r="AW5895" s="91"/>
      <c r="AX5895" s="93" t="s">
        <v>1668</v>
      </c>
      <c r="AY5895" s="87" t="s">
        <v>1669</v>
      </c>
      <c r="AZ5895" s="93" t="s">
        <v>9090</v>
      </c>
      <c r="BA5895" s="88" t="s">
        <v>1259</v>
      </c>
      <c r="BB5895" s="86" t="s">
        <v>1260</v>
      </c>
      <c r="BC5895" s="89">
        <v>12500</v>
      </c>
      <c r="BD5895" s="90">
        <v>45717</v>
      </c>
      <c r="BE5895" s="35"/>
    </row>
    <row r="5896" spans="48:57" x14ac:dyDescent="0.25">
      <c r="AV5896" s="85">
        <v>5892</v>
      </c>
      <c r="AW5896" s="91"/>
      <c r="AX5896" s="93" t="s">
        <v>1494</v>
      </c>
      <c r="AY5896" s="87" t="s">
        <v>1912</v>
      </c>
      <c r="AZ5896" s="93" t="s">
        <v>1913</v>
      </c>
      <c r="BA5896" s="88" t="s">
        <v>1259</v>
      </c>
      <c r="BB5896" s="86" t="s">
        <v>1260</v>
      </c>
      <c r="BC5896" s="89">
        <v>12500</v>
      </c>
      <c r="BD5896" s="90">
        <v>45717</v>
      </c>
      <c r="BE5896" s="35"/>
    </row>
    <row r="5897" spans="48:57" x14ac:dyDescent="0.25">
      <c r="AV5897" s="85">
        <v>5893</v>
      </c>
      <c r="AW5897" s="91"/>
      <c r="AX5897" s="93" t="s">
        <v>1724</v>
      </c>
      <c r="AY5897" s="87" t="s">
        <v>1725</v>
      </c>
      <c r="AZ5897" s="93" t="s">
        <v>1926</v>
      </c>
      <c r="BA5897" s="88" t="s">
        <v>1340</v>
      </c>
      <c r="BB5897" s="86" t="s">
        <v>1341</v>
      </c>
      <c r="BC5897" s="89">
        <v>-2790</v>
      </c>
      <c r="BD5897" s="90">
        <v>45717</v>
      </c>
      <c r="BE5897" s="35"/>
    </row>
    <row r="5898" spans="48:57" x14ac:dyDescent="0.25">
      <c r="AV5898" s="85">
        <v>5894</v>
      </c>
      <c r="AW5898" s="91"/>
      <c r="AX5898" s="93" t="s">
        <v>9091</v>
      </c>
      <c r="AY5898" s="87" t="s">
        <v>1788</v>
      </c>
      <c r="AZ5898" s="93" t="s">
        <v>1789</v>
      </c>
      <c r="BA5898" s="88" t="s">
        <v>1340</v>
      </c>
      <c r="BB5898" s="86" t="s">
        <v>1341</v>
      </c>
      <c r="BC5898" s="89">
        <v>5580</v>
      </c>
      <c r="BD5898" s="90">
        <v>45717</v>
      </c>
      <c r="BE5898" s="35"/>
    </row>
    <row r="5899" spans="48:57" x14ac:dyDescent="0.25">
      <c r="AV5899" s="85">
        <v>5895</v>
      </c>
      <c r="AW5899" s="91"/>
      <c r="AX5899" s="93" t="s">
        <v>9092</v>
      </c>
      <c r="AY5899" s="87" t="s">
        <v>1854</v>
      </c>
      <c r="AZ5899" s="93" t="s">
        <v>1855</v>
      </c>
      <c r="BA5899" s="88" t="s">
        <v>732</v>
      </c>
      <c r="BB5899" s="86" t="s">
        <v>733</v>
      </c>
      <c r="BC5899" s="89">
        <v>11500</v>
      </c>
      <c r="BD5899" s="90">
        <v>45717</v>
      </c>
      <c r="BE5899" s="35"/>
    </row>
    <row r="5900" spans="48:57" x14ac:dyDescent="0.25">
      <c r="AV5900" s="85">
        <v>5896</v>
      </c>
      <c r="AW5900" s="91"/>
      <c r="AX5900" s="93" t="s">
        <v>1208</v>
      </c>
      <c r="AY5900" s="87" t="s">
        <v>9093</v>
      </c>
      <c r="AZ5900" s="93" t="s">
        <v>9094</v>
      </c>
      <c r="BA5900" s="88" t="s">
        <v>2013</v>
      </c>
      <c r="BB5900" s="86" t="s">
        <v>1391</v>
      </c>
      <c r="BC5900" s="89">
        <v>-1425</v>
      </c>
      <c r="BD5900" s="90">
        <v>45717</v>
      </c>
      <c r="BE5900" s="35"/>
    </row>
    <row r="5901" spans="48:57" x14ac:dyDescent="0.25">
      <c r="AV5901" s="85">
        <v>5897</v>
      </c>
      <c r="AW5901" s="91"/>
      <c r="AX5901" s="93" t="s">
        <v>9095</v>
      </c>
      <c r="AY5901" s="87" t="s">
        <v>9096</v>
      </c>
      <c r="AZ5901" s="93" t="s">
        <v>9097</v>
      </c>
      <c r="BA5901" s="88" t="s">
        <v>2013</v>
      </c>
      <c r="BB5901" s="86" t="s">
        <v>1391</v>
      </c>
      <c r="BC5901" s="89">
        <v>-1425</v>
      </c>
      <c r="BD5901" s="90">
        <v>45689</v>
      </c>
      <c r="BE5901" s="35"/>
    </row>
    <row r="5902" spans="48:57" x14ac:dyDescent="0.25">
      <c r="AV5902" s="85">
        <v>5898</v>
      </c>
      <c r="AW5902" s="91"/>
      <c r="AX5902" s="93" t="s">
        <v>9098</v>
      </c>
      <c r="AY5902" s="87" t="s">
        <v>9099</v>
      </c>
      <c r="AZ5902" s="93" t="s">
        <v>9100</v>
      </c>
      <c r="BA5902" s="88" t="s">
        <v>1001</v>
      </c>
      <c r="BB5902" s="86" t="s">
        <v>1002</v>
      </c>
      <c r="BC5902" s="89">
        <v>18960</v>
      </c>
      <c r="BD5902" s="90">
        <v>45658</v>
      </c>
      <c r="BE5902" s="35"/>
    </row>
    <row r="5903" spans="48:57" x14ac:dyDescent="0.25">
      <c r="AV5903" s="85">
        <v>5899</v>
      </c>
      <c r="AW5903" s="91"/>
      <c r="AX5903" s="93" t="s">
        <v>1724</v>
      </c>
      <c r="AY5903" s="87" t="s">
        <v>1725</v>
      </c>
      <c r="AZ5903" s="93" t="s">
        <v>1926</v>
      </c>
      <c r="BA5903" s="88" t="s">
        <v>1001</v>
      </c>
      <c r="BB5903" s="86" t="s">
        <v>1002</v>
      </c>
      <c r="BC5903" s="89">
        <v>18960</v>
      </c>
      <c r="BD5903" s="90">
        <v>45717</v>
      </c>
      <c r="BE5903" s="35"/>
    </row>
    <row r="5904" spans="48:57" x14ac:dyDescent="0.25">
      <c r="AV5904" s="85">
        <v>5900</v>
      </c>
      <c r="AW5904" s="91"/>
      <c r="AX5904" s="93" t="s">
        <v>9101</v>
      </c>
      <c r="AY5904" s="87" t="s">
        <v>1812</v>
      </c>
      <c r="AZ5904" s="93" t="s">
        <v>1813</v>
      </c>
      <c r="BA5904" s="88" t="s">
        <v>1001</v>
      </c>
      <c r="BB5904" s="86" t="s">
        <v>1002</v>
      </c>
      <c r="BC5904" s="89">
        <v>18960</v>
      </c>
      <c r="BD5904" s="90">
        <v>45717</v>
      </c>
      <c r="BE5904" s="35"/>
    </row>
    <row r="5905" spans="48:57" x14ac:dyDescent="0.25">
      <c r="AV5905" s="85">
        <v>5901</v>
      </c>
      <c r="AW5905" s="91"/>
      <c r="AX5905" s="93" t="s">
        <v>9101</v>
      </c>
      <c r="AY5905" s="87" t="s">
        <v>1812</v>
      </c>
      <c r="AZ5905" s="93" t="s">
        <v>1813</v>
      </c>
      <c r="BA5905" s="88" t="s">
        <v>1001</v>
      </c>
      <c r="BB5905" s="86" t="s">
        <v>1002</v>
      </c>
      <c r="BC5905" s="89">
        <v>18960</v>
      </c>
      <c r="BD5905" s="90">
        <v>45717</v>
      </c>
      <c r="BE5905" s="35"/>
    </row>
    <row r="5906" spans="48:57" x14ac:dyDescent="0.25">
      <c r="AV5906" s="85">
        <v>5902</v>
      </c>
      <c r="AW5906" s="91"/>
      <c r="AX5906" s="93" t="s">
        <v>9102</v>
      </c>
      <c r="AY5906" s="87" t="s">
        <v>9103</v>
      </c>
      <c r="AZ5906" s="93" t="s">
        <v>9104</v>
      </c>
      <c r="BA5906" s="88" t="s">
        <v>499</v>
      </c>
      <c r="BB5906" s="86" t="s">
        <v>500</v>
      </c>
      <c r="BC5906" s="89">
        <v>10380</v>
      </c>
      <c r="BD5906" s="90">
        <v>45717</v>
      </c>
      <c r="BE5906" s="35"/>
    </row>
    <row r="5907" spans="48:57" x14ac:dyDescent="0.25">
      <c r="AV5907" s="85">
        <v>5903</v>
      </c>
      <c r="AW5907" s="91"/>
      <c r="AX5907" s="93" t="s">
        <v>2297</v>
      </c>
      <c r="AY5907" s="87" t="s">
        <v>2298</v>
      </c>
      <c r="AZ5907" s="93" t="s">
        <v>9105</v>
      </c>
      <c r="BA5907" s="88" t="s">
        <v>499</v>
      </c>
      <c r="BB5907" s="86" t="s">
        <v>500</v>
      </c>
      <c r="BC5907" s="89">
        <v>5190</v>
      </c>
      <c r="BD5907" s="90">
        <v>45717</v>
      </c>
      <c r="BE5907" s="35"/>
    </row>
    <row r="5908" spans="48:57" x14ac:dyDescent="0.25">
      <c r="AV5908" s="85">
        <v>5904</v>
      </c>
      <c r="AW5908" s="91"/>
      <c r="AX5908" s="93" t="s">
        <v>1724</v>
      </c>
      <c r="AY5908" s="87" t="s">
        <v>1725</v>
      </c>
      <c r="AZ5908" s="93" t="s">
        <v>1926</v>
      </c>
      <c r="BA5908" s="88" t="s">
        <v>1545</v>
      </c>
      <c r="BB5908" s="86" t="s">
        <v>1334</v>
      </c>
      <c r="BC5908" s="89">
        <v>14400</v>
      </c>
      <c r="BD5908" s="90">
        <v>45717</v>
      </c>
      <c r="BE5908" s="35"/>
    </row>
    <row r="5909" spans="48:57" x14ac:dyDescent="0.25">
      <c r="AV5909" s="85">
        <v>5905</v>
      </c>
      <c r="AW5909" s="91"/>
      <c r="AX5909" s="93" t="s">
        <v>1623</v>
      </c>
      <c r="AY5909" s="87" t="s">
        <v>1864</v>
      </c>
      <c r="AZ5909" s="93" t="s">
        <v>1865</v>
      </c>
      <c r="BA5909" s="88" t="s">
        <v>1545</v>
      </c>
      <c r="BB5909" s="86" t="s">
        <v>1334</v>
      </c>
      <c r="BC5909" s="89">
        <v>14400</v>
      </c>
      <c r="BD5909" s="90">
        <v>45717</v>
      </c>
      <c r="BE5909" s="35"/>
    </row>
    <row r="5910" spans="48:57" x14ac:dyDescent="0.25">
      <c r="AV5910" s="85">
        <v>5906</v>
      </c>
      <c r="AW5910" s="91"/>
      <c r="AX5910" s="93" t="s">
        <v>1724</v>
      </c>
      <c r="AY5910" s="87" t="s">
        <v>1725</v>
      </c>
      <c r="AZ5910" s="93" t="s">
        <v>1926</v>
      </c>
      <c r="BA5910" s="88" t="s">
        <v>1545</v>
      </c>
      <c r="BB5910" s="86" t="s">
        <v>1334</v>
      </c>
      <c r="BC5910" s="89">
        <v>7200</v>
      </c>
      <c r="BD5910" s="90">
        <v>45689</v>
      </c>
      <c r="BE5910" s="35"/>
    </row>
    <row r="5911" spans="48:57" x14ac:dyDescent="0.25">
      <c r="AV5911" s="85">
        <v>5907</v>
      </c>
      <c r="AW5911" s="91"/>
      <c r="AX5911" s="93" t="s">
        <v>9106</v>
      </c>
      <c r="AY5911" s="87" t="s">
        <v>9107</v>
      </c>
      <c r="AZ5911" s="93" t="s">
        <v>9108</v>
      </c>
      <c r="BA5911" s="88" t="s">
        <v>1545</v>
      </c>
      <c r="BB5911" s="86" t="s">
        <v>1334</v>
      </c>
      <c r="BC5911" s="89">
        <v>21600</v>
      </c>
      <c r="BD5911" s="90">
        <v>45658</v>
      </c>
      <c r="BE5911" s="35"/>
    </row>
    <row r="5912" spans="48:57" x14ac:dyDescent="0.25">
      <c r="AV5912" s="85">
        <v>5908</v>
      </c>
      <c r="AW5912" s="91"/>
      <c r="AX5912" s="93" t="s">
        <v>1717</v>
      </c>
      <c r="AY5912" s="87" t="s">
        <v>1718</v>
      </c>
      <c r="AZ5912" s="93" t="s">
        <v>1924</v>
      </c>
      <c r="BA5912" s="88" t="s">
        <v>1545</v>
      </c>
      <c r="BB5912" s="86" t="s">
        <v>1334</v>
      </c>
      <c r="BC5912" s="89">
        <v>43200</v>
      </c>
      <c r="BD5912" s="90">
        <v>45717</v>
      </c>
      <c r="BE5912" s="35"/>
    </row>
    <row r="5913" spans="48:57" x14ac:dyDescent="0.25">
      <c r="AV5913" s="85">
        <v>5909</v>
      </c>
      <c r="AW5913" s="91"/>
      <c r="AX5913" s="93" t="s">
        <v>9109</v>
      </c>
      <c r="AY5913" s="87" t="s">
        <v>1896</v>
      </c>
      <c r="AZ5913" s="93" t="s">
        <v>1897</v>
      </c>
      <c r="BA5913" s="88" t="s">
        <v>1545</v>
      </c>
      <c r="BB5913" s="86" t="s">
        <v>1334</v>
      </c>
      <c r="BC5913" s="89">
        <v>21600</v>
      </c>
      <c r="BD5913" s="90">
        <v>45717</v>
      </c>
      <c r="BE5913" s="35"/>
    </row>
    <row r="5914" spans="48:57" x14ac:dyDescent="0.25">
      <c r="AV5914" s="85">
        <v>5910</v>
      </c>
      <c r="AW5914" s="91"/>
      <c r="AX5914" s="93" t="s">
        <v>1717</v>
      </c>
      <c r="AY5914" s="87" t="s">
        <v>1718</v>
      </c>
      <c r="AZ5914" s="93" t="s">
        <v>1924</v>
      </c>
      <c r="BA5914" s="88" t="s">
        <v>1545</v>
      </c>
      <c r="BB5914" s="86" t="s">
        <v>1334</v>
      </c>
      <c r="BC5914" s="89">
        <v>21600</v>
      </c>
      <c r="BD5914" s="90">
        <v>45717</v>
      </c>
      <c r="BE5914" s="35"/>
    </row>
    <row r="5915" spans="48:57" x14ac:dyDescent="0.25">
      <c r="AV5915" s="85">
        <v>5911</v>
      </c>
      <c r="AW5915" s="91"/>
      <c r="AX5915" s="93" t="s">
        <v>9109</v>
      </c>
      <c r="AY5915" s="87" t="s">
        <v>1896</v>
      </c>
      <c r="AZ5915" s="93" t="s">
        <v>1897</v>
      </c>
      <c r="BA5915" s="88" t="s">
        <v>1545</v>
      </c>
      <c r="BB5915" s="86" t="s">
        <v>1334</v>
      </c>
      <c r="BC5915" s="89">
        <v>14400</v>
      </c>
      <c r="BD5915" s="90">
        <v>45717</v>
      </c>
      <c r="BE5915" s="35"/>
    </row>
    <row r="5916" spans="48:57" x14ac:dyDescent="0.25">
      <c r="AV5916" s="85">
        <v>5912</v>
      </c>
      <c r="AW5916" s="91"/>
      <c r="AX5916" s="93" t="s">
        <v>9109</v>
      </c>
      <c r="AY5916" s="87" t="s">
        <v>1896</v>
      </c>
      <c r="AZ5916" s="93" t="s">
        <v>1897</v>
      </c>
      <c r="BA5916" s="88" t="s">
        <v>1545</v>
      </c>
      <c r="BB5916" s="86" t="s">
        <v>1334</v>
      </c>
      <c r="BC5916" s="89">
        <v>-7200</v>
      </c>
      <c r="BD5916" s="90">
        <v>45717</v>
      </c>
      <c r="BE5916" s="35"/>
    </row>
    <row r="5917" spans="48:57" x14ac:dyDescent="0.25">
      <c r="AV5917" s="85">
        <v>5913</v>
      </c>
      <c r="AW5917" s="91"/>
      <c r="AX5917" s="93" t="s">
        <v>956</v>
      </c>
      <c r="AY5917" s="87" t="s">
        <v>1578</v>
      </c>
      <c r="AZ5917" s="93" t="s">
        <v>1906</v>
      </c>
      <c r="BA5917" s="88" t="s">
        <v>1077</v>
      </c>
      <c r="BB5917" s="86" t="s">
        <v>1078</v>
      </c>
      <c r="BC5917" s="89">
        <v>2750</v>
      </c>
      <c r="BD5917" s="90">
        <v>45717</v>
      </c>
      <c r="BE5917" s="35"/>
    </row>
    <row r="5918" spans="48:57" x14ac:dyDescent="0.25">
      <c r="AV5918" s="85">
        <v>5914</v>
      </c>
      <c r="AW5918" s="91"/>
      <c r="AX5918" s="93" t="s">
        <v>1543</v>
      </c>
      <c r="AY5918" s="87" t="s">
        <v>1544</v>
      </c>
      <c r="AZ5918" s="93" t="s">
        <v>9110</v>
      </c>
      <c r="BA5918" s="88" t="s">
        <v>1077</v>
      </c>
      <c r="BB5918" s="86" t="s">
        <v>1078</v>
      </c>
      <c r="BC5918" s="89">
        <v>13750</v>
      </c>
      <c r="BD5918" s="90">
        <v>45717</v>
      </c>
      <c r="BE5918" s="35"/>
    </row>
    <row r="5919" spans="48:57" x14ac:dyDescent="0.25">
      <c r="AV5919" s="85">
        <v>5915</v>
      </c>
      <c r="AW5919" s="91"/>
      <c r="AX5919" s="93" t="s">
        <v>1624</v>
      </c>
      <c r="AY5919" s="87" t="s">
        <v>1625</v>
      </c>
      <c r="AZ5919" s="93" t="s">
        <v>9111</v>
      </c>
      <c r="BA5919" s="88" t="s">
        <v>1077</v>
      </c>
      <c r="BB5919" s="86" t="s">
        <v>1078</v>
      </c>
      <c r="BC5919" s="89">
        <v>5500</v>
      </c>
      <c r="BD5919" s="90">
        <v>45689</v>
      </c>
      <c r="BE5919" s="35"/>
    </row>
    <row r="5920" spans="48:57" x14ac:dyDescent="0.25">
      <c r="AV5920" s="85">
        <v>5916</v>
      </c>
      <c r="AW5920" s="91"/>
      <c r="AX5920" s="93" t="s">
        <v>1534</v>
      </c>
      <c r="AY5920" s="87" t="s">
        <v>1535</v>
      </c>
      <c r="AZ5920" s="93" t="s">
        <v>1832</v>
      </c>
      <c r="BA5920" s="88" t="s">
        <v>1077</v>
      </c>
      <c r="BB5920" s="86" t="s">
        <v>1078</v>
      </c>
      <c r="BC5920" s="89">
        <v>27500</v>
      </c>
      <c r="BD5920" s="90">
        <v>45658</v>
      </c>
      <c r="BE5920" s="35"/>
    </row>
    <row r="5921" spans="48:57" x14ac:dyDescent="0.25">
      <c r="AV5921" s="85">
        <v>5917</v>
      </c>
      <c r="AW5921" s="91"/>
      <c r="AX5921" s="93" t="s">
        <v>913</v>
      </c>
      <c r="AY5921" s="87" t="s">
        <v>914</v>
      </c>
      <c r="AZ5921" s="93" t="s">
        <v>3288</v>
      </c>
      <c r="BA5921" s="88" t="s">
        <v>1077</v>
      </c>
      <c r="BB5921" s="86" t="s">
        <v>1078</v>
      </c>
      <c r="BC5921" s="89">
        <v>33000</v>
      </c>
      <c r="BD5921" s="90">
        <v>45717</v>
      </c>
      <c r="BE5921" s="35"/>
    </row>
    <row r="5922" spans="48:57" x14ac:dyDescent="0.25">
      <c r="AV5922" s="85">
        <v>5918</v>
      </c>
      <c r="AW5922" s="91"/>
      <c r="AX5922" s="93" t="s">
        <v>9112</v>
      </c>
      <c r="AY5922" s="87" t="s">
        <v>1835</v>
      </c>
      <c r="AZ5922" s="93" t="s">
        <v>1836</v>
      </c>
      <c r="BA5922" s="88" t="s">
        <v>1077</v>
      </c>
      <c r="BB5922" s="86" t="s">
        <v>1078</v>
      </c>
      <c r="BC5922" s="89">
        <v>5500</v>
      </c>
      <c r="BD5922" s="90">
        <v>45717</v>
      </c>
      <c r="BE5922" s="35"/>
    </row>
    <row r="5923" spans="48:57" x14ac:dyDescent="0.25">
      <c r="AV5923" s="85">
        <v>5919</v>
      </c>
      <c r="AW5923" s="91"/>
      <c r="AX5923" s="93" t="s">
        <v>9113</v>
      </c>
      <c r="AY5923" s="87" t="s">
        <v>1932</v>
      </c>
      <c r="AZ5923" s="93" t="s">
        <v>1933</v>
      </c>
      <c r="BA5923" s="88" t="s">
        <v>1077</v>
      </c>
      <c r="BB5923" s="86" t="s">
        <v>1078</v>
      </c>
      <c r="BC5923" s="89">
        <v>5500</v>
      </c>
      <c r="BD5923" s="90">
        <v>45717</v>
      </c>
      <c r="BE5923" s="35"/>
    </row>
    <row r="5924" spans="48:57" x14ac:dyDescent="0.25">
      <c r="AV5924" s="85">
        <v>5920</v>
      </c>
      <c r="AW5924" s="91"/>
      <c r="AX5924" s="93" t="s">
        <v>9114</v>
      </c>
      <c r="AY5924" s="87" t="s">
        <v>9115</v>
      </c>
      <c r="AZ5924" s="93" t="s">
        <v>9116</v>
      </c>
      <c r="BA5924" s="88" t="s">
        <v>1077</v>
      </c>
      <c r="BB5924" s="86" t="s">
        <v>1078</v>
      </c>
      <c r="BC5924" s="89">
        <v>5500</v>
      </c>
      <c r="BD5924" s="90">
        <v>45717</v>
      </c>
      <c r="BE5924" s="35"/>
    </row>
    <row r="5925" spans="48:57" x14ac:dyDescent="0.25">
      <c r="AV5925" s="85">
        <v>5921</v>
      </c>
      <c r="AW5925" s="91"/>
      <c r="AX5925" s="93" t="s">
        <v>9112</v>
      </c>
      <c r="AY5925" s="87" t="s">
        <v>1835</v>
      </c>
      <c r="AZ5925" s="93" t="s">
        <v>1836</v>
      </c>
      <c r="BA5925" s="88" t="s">
        <v>1077</v>
      </c>
      <c r="BB5925" s="86" t="s">
        <v>1078</v>
      </c>
      <c r="BC5925" s="89">
        <v>11000</v>
      </c>
      <c r="BD5925" s="90">
        <v>45717</v>
      </c>
      <c r="BE5925" s="35"/>
    </row>
    <row r="5926" spans="48:57" x14ac:dyDescent="0.25">
      <c r="AV5926" s="85">
        <v>5922</v>
      </c>
      <c r="AW5926" s="91"/>
      <c r="AX5926" s="93" t="s">
        <v>9112</v>
      </c>
      <c r="AY5926" s="87" t="s">
        <v>1835</v>
      </c>
      <c r="AZ5926" s="93" t="s">
        <v>1836</v>
      </c>
      <c r="BA5926" s="88" t="s">
        <v>1077</v>
      </c>
      <c r="BB5926" s="86" t="s">
        <v>1078</v>
      </c>
      <c r="BC5926" s="89">
        <v>2750</v>
      </c>
      <c r="BD5926" s="90">
        <v>45717</v>
      </c>
      <c r="BE5926" s="35"/>
    </row>
    <row r="5927" spans="48:57" x14ac:dyDescent="0.25">
      <c r="AV5927" s="85">
        <v>5923</v>
      </c>
      <c r="AW5927" s="91"/>
      <c r="AX5927" s="93" t="s">
        <v>9112</v>
      </c>
      <c r="AY5927" s="87" t="s">
        <v>1835</v>
      </c>
      <c r="AZ5927" s="93" t="s">
        <v>1836</v>
      </c>
      <c r="BA5927" s="88" t="s">
        <v>1077</v>
      </c>
      <c r="BB5927" s="86" t="s">
        <v>1078</v>
      </c>
      <c r="BC5927" s="89">
        <v>5500</v>
      </c>
      <c r="BD5927" s="90">
        <v>45717</v>
      </c>
      <c r="BE5927" s="35"/>
    </row>
    <row r="5928" spans="48:57" x14ac:dyDescent="0.25">
      <c r="AV5928" s="85">
        <v>5924</v>
      </c>
      <c r="AW5928" s="91"/>
      <c r="AX5928" s="93" t="s">
        <v>9112</v>
      </c>
      <c r="AY5928" s="87" t="s">
        <v>1835</v>
      </c>
      <c r="AZ5928" s="93" t="s">
        <v>1836</v>
      </c>
      <c r="BA5928" s="88" t="s">
        <v>1077</v>
      </c>
      <c r="BB5928" s="86" t="s">
        <v>1078</v>
      </c>
      <c r="BC5928" s="89">
        <v>5500</v>
      </c>
      <c r="BD5928" s="90">
        <v>45689</v>
      </c>
      <c r="BE5928" s="35"/>
    </row>
    <row r="5929" spans="48:57" x14ac:dyDescent="0.25">
      <c r="AV5929" s="85">
        <v>5925</v>
      </c>
      <c r="AW5929" s="91"/>
      <c r="AX5929" s="93" t="s">
        <v>9112</v>
      </c>
      <c r="AY5929" s="87" t="s">
        <v>1835</v>
      </c>
      <c r="AZ5929" s="93" t="s">
        <v>1836</v>
      </c>
      <c r="BA5929" s="88" t="s">
        <v>1077</v>
      </c>
      <c r="BB5929" s="86" t="s">
        <v>1078</v>
      </c>
      <c r="BC5929" s="89">
        <v>8250</v>
      </c>
      <c r="BD5929" s="90">
        <v>45658</v>
      </c>
      <c r="BE5929" s="35"/>
    </row>
    <row r="5930" spans="48:57" x14ac:dyDescent="0.25">
      <c r="AV5930" s="85">
        <v>5926</v>
      </c>
      <c r="AW5930" s="91"/>
      <c r="AX5930" s="93" t="s">
        <v>9112</v>
      </c>
      <c r="AY5930" s="87" t="s">
        <v>1835</v>
      </c>
      <c r="AZ5930" s="93" t="s">
        <v>1836</v>
      </c>
      <c r="BA5930" s="88" t="s">
        <v>1077</v>
      </c>
      <c r="BB5930" s="86" t="s">
        <v>1078</v>
      </c>
      <c r="BC5930" s="89">
        <v>2750</v>
      </c>
      <c r="BD5930" s="90">
        <v>45717</v>
      </c>
      <c r="BE5930" s="35"/>
    </row>
    <row r="5931" spans="48:57" x14ac:dyDescent="0.25">
      <c r="AV5931" s="85">
        <v>5927</v>
      </c>
      <c r="AW5931" s="91"/>
      <c r="AX5931" s="93" t="s">
        <v>9112</v>
      </c>
      <c r="AY5931" s="87" t="s">
        <v>1835</v>
      </c>
      <c r="AZ5931" s="93" t="s">
        <v>1836</v>
      </c>
      <c r="BA5931" s="88" t="s">
        <v>1077</v>
      </c>
      <c r="BB5931" s="86" t="s">
        <v>1078</v>
      </c>
      <c r="BC5931" s="89">
        <v>2750</v>
      </c>
      <c r="BD5931" s="90">
        <v>45717</v>
      </c>
      <c r="BE5931" s="35"/>
    </row>
    <row r="5932" spans="48:57" x14ac:dyDescent="0.25">
      <c r="AV5932" s="85">
        <v>5928</v>
      </c>
      <c r="AW5932" s="91"/>
      <c r="AX5932" s="93" t="s">
        <v>9117</v>
      </c>
      <c r="AY5932" s="87" t="s">
        <v>3514</v>
      </c>
      <c r="AZ5932" s="93" t="s">
        <v>9118</v>
      </c>
      <c r="BA5932" s="88" t="s">
        <v>1907</v>
      </c>
      <c r="BB5932" s="86" t="s">
        <v>1722</v>
      </c>
      <c r="BC5932" s="89">
        <v>14280</v>
      </c>
      <c r="BD5932" s="90">
        <v>45717</v>
      </c>
      <c r="BE5932" s="35"/>
    </row>
    <row r="5933" spans="48:57" x14ac:dyDescent="0.25">
      <c r="AV5933" s="85">
        <v>5929</v>
      </c>
      <c r="AW5933" s="91"/>
      <c r="AX5933" s="93" t="s">
        <v>9119</v>
      </c>
      <c r="AY5933" s="87" t="s">
        <v>1947</v>
      </c>
      <c r="AZ5933" s="93" t="s">
        <v>1948</v>
      </c>
      <c r="BA5933" s="88" t="s">
        <v>1907</v>
      </c>
      <c r="BB5933" s="86" t="s">
        <v>1722</v>
      </c>
      <c r="BC5933" s="89">
        <v>5355</v>
      </c>
      <c r="BD5933" s="90">
        <v>45717</v>
      </c>
      <c r="BE5933" s="35"/>
    </row>
    <row r="5934" spans="48:57" x14ac:dyDescent="0.25">
      <c r="AV5934" s="85">
        <v>5930</v>
      </c>
      <c r="AW5934" s="91"/>
      <c r="AX5934" s="93" t="s">
        <v>9120</v>
      </c>
      <c r="AY5934" s="87" t="s">
        <v>1972</v>
      </c>
      <c r="AZ5934" s="93" t="s">
        <v>1973</v>
      </c>
      <c r="BA5934" s="88" t="s">
        <v>1259</v>
      </c>
      <c r="BB5934" s="86" t="s">
        <v>1260</v>
      </c>
      <c r="BC5934" s="89">
        <v>25000</v>
      </c>
      <c r="BD5934" s="90">
        <v>45717</v>
      </c>
      <c r="BE5934" s="35"/>
    </row>
    <row r="5935" spans="48:57" x14ac:dyDescent="0.25">
      <c r="AV5935" s="85">
        <v>5931</v>
      </c>
      <c r="AW5935" s="91"/>
      <c r="AX5935" s="93" t="s">
        <v>9121</v>
      </c>
      <c r="AY5935" s="87" t="s">
        <v>2103</v>
      </c>
      <c r="AZ5935" s="93" t="s">
        <v>2104</v>
      </c>
      <c r="BA5935" s="88" t="s">
        <v>1259</v>
      </c>
      <c r="BB5935" s="86" t="s">
        <v>1260</v>
      </c>
      <c r="BC5935" s="89">
        <v>12500</v>
      </c>
      <c r="BD5935" s="90">
        <v>45717</v>
      </c>
      <c r="BE5935" s="35"/>
    </row>
    <row r="5936" spans="48:57" x14ac:dyDescent="0.25">
      <c r="AV5936" s="85">
        <v>5932</v>
      </c>
      <c r="AW5936" s="91"/>
      <c r="AX5936" s="93" t="s">
        <v>9122</v>
      </c>
      <c r="AY5936" s="87" t="s">
        <v>9123</v>
      </c>
      <c r="AZ5936" s="93" t="s">
        <v>9124</v>
      </c>
      <c r="BA5936" s="88" t="s">
        <v>1259</v>
      </c>
      <c r="BB5936" s="86" t="s">
        <v>1260</v>
      </c>
      <c r="BC5936" s="89">
        <v>12500</v>
      </c>
      <c r="BD5936" s="90">
        <v>45717</v>
      </c>
      <c r="BE5936" s="35"/>
    </row>
    <row r="5937" spans="48:57" x14ac:dyDescent="0.25">
      <c r="AV5937" s="85">
        <v>5933</v>
      </c>
      <c r="AW5937" s="91"/>
      <c r="AX5937" s="93" t="s">
        <v>9120</v>
      </c>
      <c r="AY5937" s="87" t="s">
        <v>1972</v>
      </c>
      <c r="AZ5937" s="93" t="s">
        <v>1973</v>
      </c>
      <c r="BA5937" s="88" t="s">
        <v>1259</v>
      </c>
      <c r="BB5937" s="86" t="s">
        <v>1260</v>
      </c>
      <c r="BC5937" s="89">
        <v>12500</v>
      </c>
      <c r="BD5937" s="90">
        <v>45689</v>
      </c>
      <c r="BE5937" s="35"/>
    </row>
    <row r="5938" spans="48:57" x14ac:dyDescent="0.25">
      <c r="AV5938" s="85">
        <v>5934</v>
      </c>
      <c r="AW5938" s="91"/>
      <c r="AX5938" s="93" t="s">
        <v>9125</v>
      </c>
      <c r="AY5938" s="87" t="s">
        <v>2021</v>
      </c>
      <c r="AZ5938" s="93" t="s">
        <v>2022</v>
      </c>
      <c r="BA5938" s="88" t="s">
        <v>1323</v>
      </c>
      <c r="BB5938" s="86" t="s">
        <v>631</v>
      </c>
      <c r="BC5938" s="89">
        <v>10650</v>
      </c>
      <c r="BD5938" s="90">
        <v>45658</v>
      </c>
      <c r="BE5938" s="35"/>
    </row>
    <row r="5939" spans="48:57" x14ac:dyDescent="0.25">
      <c r="AV5939" s="85">
        <v>5935</v>
      </c>
      <c r="AW5939" s="91"/>
      <c r="AX5939" s="93" t="s">
        <v>772</v>
      </c>
      <c r="AY5939" s="87" t="s">
        <v>773</v>
      </c>
      <c r="AZ5939" s="93" t="s">
        <v>9126</v>
      </c>
      <c r="BA5939" s="88" t="s">
        <v>1340</v>
      </c>
      <c r="BB5939" s="86" t="s">
        <v>1341</v>
      </c>
      <c r="BC5939" s="89">
        <v>13950</v>
      </c>
      <c r="BD5939" s="90">
        <v>45717</v>
      </c>
      <c r="BE5939" s="35"/>
    </row>
    <row r="5940" spans="48:57" x14ac:dyDescent="0.25">
      <c r="AV5940" s="85">
        <v>5936</v>
      </c>
      <c r="AW5940" s="91"/>
      <c r="AX5940" s="93" t="s">
        <v>9127</v>
      </c>
      <c r="AY5940" s="87" t="s">
        <v>9128</v>
      </c>
      <c r="AZ5940" s="93" t="s">
        <v>9129</v>
      </c>
      <c r="BA5940" s="88" t="s">
        <v>732</v>
      </c>
      <c r="BB5940" s="86" t="s">
        <v>733</v>
      </c>
      <c r="BC5940" s="89">
        <v>5750</v>
      </c>
      <c r="BD5940" s="90">
        <v>45717</v>
      </c>
      <c r="BE5940" s="35"/>
    </row>
    <row r="5941" spans="48:57" x14ac:dyDescent="0.25">
      <c r="AV5941" s="85">
        <v>5937</v>
      </c>
      <c r="AW5941" s="91"/>
      <c r="AX5941" s="93" t="s">
        <v>9130</v>
      </c>
      <c r="AY5941" s="87" t="s">
        <v>9131</v>
      </c>
      <c r="AZ5941" s="93" t="s">
        <v>9132</v>
      </c>
      <c r="BA5941" s="88" t="s">
        <v>732</v>
      </c>
      <c r="BB5941" s="86" t="s">
        <v>733</v>
      </c>
      <c r="BC5941" s="89">
        <v>5750</v>
      </c>
      <c r="BD5941" s="90">
        <v>45717</v>
      </c>
      <c r="BE5941" s="35"/>
    </row>
    <row r="5942" spans="48:57" x14ac:dyDescent="0.25">
      <c r="AV5942" s="85">
        <v>5938</v>
      </c>
      <c r="AW5942" s="91"/>
      <c r="AX5942" s="93" t="s">
        <v>6287</v>
      </c>
      <c r="AY5942" s="87" t="s">
        <v>3542</v>
      </c>
      <c r="AZ5942" s="93" t="s">
        <v>9133</v>
      </c>
      <c r="BA5942" s="88" t="s">
        <v>915</v>
      </c>
      <c r="BB5942" s="86" t="s">
        <v>916</v>
      </c>
      <c r="BC5942" s="89">
        <v>2820</v>
      </c>
      <c r="BD5942" s="90">
        <v>45717</v>
      </c>
      <c r="BE5942" s="35"/>
    </row>
    <row r="5943" spans="48:57" x14ac:dyDescent="0.25">
      <c r="AV5943" s="85">
        <v>5939</v>
      </c>
      <c r="AW5943" s="91"/>
      <c r="AX5943" s="93" t="s">
        <v>6287</v>
      </c>
      <c r="AY5943" s="87" t="s">
        <v>3542</v>
      </c>
      <c r="AZ5943" s="93" t="s">
        <v>9133</v>
      </c>
      <c r="BA5943" s="88" t="s">
        <v>915</v>
      </c>
      <c r="BB5943" s="86" t="s">
        <v>916</v>
      </c>
      <c r="BC5943" s="89">
        <v>8460</v>
      </c>
      <c r="BD5943" s="90">
        <v>45717</v>
      </c>
      <c r="BE5943" s="35"/>
    </row>
    <row r="5944" spans="48:57" x14ac:dyDescent="0.25">
      <c r="AV5944" s="85">
        <v>5940</v>
      </c>
      <c r="AW5944" s="91"/>
      <c r="AX5944" s="93" t="s">
        <v>2263</v>
      </c>
      <c r="AY5944" s="87" t="s">
        <v>2264</v>
      </c>
      <c r="AZ5944" s="93" t="s">
        <v>9134</v>
      </c>
      <c r="BA5944" s="88" t="s">
        <v>2043</v>
      </c>
      <c r="BB5944" s="86" t="s">
        <v>2044</v>
      </c>
      <c r="BC5944" s="89">
        <v>10250</v>
      </c>
      <c r="BD5944" s="90">
        <v>45717</v>
      </c>
      <c r="BE5944" s="35"/>
    </row>
    <row r="5945" spans="48:57" x14ac:dyDescent="0.25">
      <c r="AV5945" s="85">
        <v>5941</v>
      </c>
      <c r="AW5945" s="91"/>
      <c r="AX5945" s="93" t="s">
        <v>1706</v>
      </c>
      <c r="AY5945" s="87" t="s">
        <v>2011</v>
      </c>
      <c r="AZ5945" s="93" t="s">
        <v>2012</v>
      </c>
      <c r="BA5945" s="88" t="s">
        <v>2013</v>
      </c>
      <c r="BB5945" s="86" t="s">
        <v>1391</v>
      </c>
      <c r="BC5945" s="89">
        <v>-1425</v>
      </c>
      <c r="BD5945" s="90">
        <v>45717</v>
      </c>
      <c r="BE5945" s="35"/>
    </row>
    <row r="5946" spans="48:57" x14ac:dyDescent="0.25">
      <c r="AV5946" s="85">
        <v>5942</v>
      </c>
      <c r="AW5946" s="91"/>
      <c r="AX5946" s="93" t="s">
        <v>1419</v>
      </c>
      <c r="AY5946" s="87" t="s">
        <v>1420</v>
      </c>
      <c r="AZ5946" s="93" t="s">
        <v>9135</v>
      </c>
      <c r="BA5946" s="88" t="s">
        <v>1001</v>
      </c>
      <c r="BB5946" s="86" t="s">
        <v>1002</v>
      </c>
      <c r="BC5946" s="89">
        <v>9480</v>
      </c>
      <c r="BD5946" s="90">
        <v>45689</v>
      </c>
      <c r="BE5946" s="35"/>
    </row>
    <row r="5947" spans="48:57" x14ac:dyDescent="0.25">
      <c r="AV5947" s="85">
        <v>5943</v>
      </c>
      <c r="AW5947" s="91"/>
      <c r="AX5947" s="93" t="s">
        <v>9136</v>
      </c>
      <c r="AY5947" s="87" t="s">
        <v>2116</v>
      </c>
      <c r="AZ5947" s="93" t="s">
        <v>2117</v>
      </c>
      <c r="BA5947" s="88" t="s">
        <v>1001</v>
      </c>
      <c r="BB5947" s="86" t="s">
        <v>1002</v>
      </c>
      <c r="BC5947" s="89">
        <v>18960</v>
      </c>
      <c r="BD5947" s="90">
        <v>45658</v>
      </c>
      <c r="BE5947" s="35"/>
    </row>
    <row r="5948" spans="48:57" x14ac:dyDescent="0.25">
      <c r="AV5948" s="85">
        <v>5944</v>
      </c>
      <c r="AW5948" s="91"/>
      <c r="AX5948" s="93" t="s">
        <v>178</v>
      </c>
      <c r="AY5948" s="87" t="s">
        <v>9137</v>
      </c>
      <c r="AZ5948" s="93" t="s">
        <v>9138</v>
      </c>
      <c r="BA5948" s="88" t="s">
        <v>1001</v>
      </c>
      <c r="BB5948" s="86" t="s">
        <v>1002</v>
      </c>
      <c r="BC5948" s="89">
        <v>9480</v>
      </c>
      <c r="BD5948" s="90">
        <v>45717</v>
      </c>
      <c r="BE5948" s="35"/>
    </row>
    <row r="5949" spans="48:57" x14ac:dyDescent="0.25">
      <c r="AV5949" s="85">
        <v>5945</v>
      </c>
      <c r="AW5949" s="91"/>
      <c r="AX5949" s="93" t="s">
        <v>1778</v>
      </c>
      <c r="AY5949" s="87" t="s">
        <v>9139</v>
      </c>
      <c r="AZ5949" s="93" t="s">
        <v>9140</v>
      </c>
      <c r="BA5949" s="88" t="s">
        <v>1001</v>
      </c>
      <c r="BB5949" s="86" t="s">
        <v>1002</v>
      </c>
      <c r="BC5949" s="89">
        <v>9480</v>
      </c>
      <c r="BD5949" s="90">
        <v>45717</v>
      </c>
      <c r="BE5949" s="35"/>
    </row>
    <row r="5950" spans="48:57" x14ac:dyDescent="0.25">
      <c r="AV5950" s="85">
        <v>5946</v>
      </c>
      <c r="AW5950" s="91"/>
      <c r="AX5950" s="93" t="s">
        <v>1419</v>
      </c>
      <c r="AY5950" s="87" t="s">
        <v>1420</v>
      </c>
      <c r="AZ5950" s="93" t="s">
        <v>9135</v>
      </c>
      <c r="BA5950" s="88" t="s">
        <v>1001</v>
      </c>
      <c r="BB5950" s="86" t="s">
        <v>1002</v>
      </c>
      <c r="BC5950" s="89">
        <v>9480</v>
      </c>
      <c r="BD5950" s="90">
        <v>45717</v>
      </c>
      <c r="BE5950" s="35"/>
    </row>
    <row r="5951" spans="48:57" x14ac:dyDescent="0.25">
      <c r="AV5951" s="85">
        <v>5947</v>
      </c>
      <c r="AW5951" s="91"/>
      <c r="AX5951" s="93" t="s">
        <v>9141</v>
      </c>
      <c r="AY5951" s="87" t="s">
        <v>2073</v>
      </c>
      <c r="AZ5951" s="93" t="s">
        <v>2074</v>
      </c>
      <c r="BA5951" s="88" t="s">
        <v>1001</v>
      </c>
      <c r="BB5951" s="86" t="s">
        <v>1002</v>
      </c>
      <c r="BC5951" s="89">
        <v>18960</v>
      </c>
      <c r="BD5951" s="90">
        <v>45717</v>
      </c>
      <c r="BE5951" s="35"/>
    </row>
    <row r="5952" spans="48:57" x14ac:dyDescent="0.25">
      <c r="AV5952" s="85">
        <v>5948</v>
      </c>
      <c r="AW5952" s="91"/>
      <c r="AX5952" s="93" t="s">
        <v>9142</v>
      </c>
      <c r="AY5952" s="87" t="s">
        <v>2095</v>
      </c>
      <c r="AZ5952" s="93" t="s">
        <v>2096</v>
      </c>
      <c r="BA5952" s="88" t="s">
        <v>1001</v>
      </c>
      <c r="BB5952" s="86" t="s">
        <v>1002</v>
      </c>
      <c r="BC5952" s="89">
        <v>-9480</v>
      </c>
      <c r="BD5952" s="90">
        <v>45717</v>
      </c>
      <c r="BE5952" s="35"/>
    </row>
    <row r="5953" spans="48:57" x14ac:dyDescent="0.25">
      <c r="AV5953" s="85">
        <v>5949</v>
      </c>
      <c r="AW5953" s="91"/>
      <c r="AX5953" s="93" t="s">
        <v>9143</v>
      </c>
      <c r="AY5953" s="87" t="s">
        <v>3623</v>
      </c>
      <c r="AZ5953" s="93" t="s">
        <v>9144</v>
      </c>
      <c r="BA5953" s="88" t="s">
        <v>2630</v>
      </c>
      <c r="BB5953" s="86" t="s">
        <v>228</v>
      </c>
      <c r="BC5953" s="89">
        <v>37920</v>
      </c>
      <c r="BD5953" s="90">
        <v>45717</v>
      </c>
      <c r="BE5953" s="35"/>
    </row>
    <row r="5954" spans="48:57" x14ac:dyDescent="0.25">
      <c r="AV5954" s="85">
        <v>5950</v>
      </c>
      <c r="AW5954" s="91"/>
      <c r="AX5954" s="93" t="s">
        <v>9145</v>
      </c>
      <c r="AY5954" s="87" t="s">
        <v>2099</v>
      </c>
      <c r="AZ5954" s="93" t="s">
        <v>2100</v>
      </c>
      <c r="BA5954" s="88" t="s">
        <v>2101</v>
      </c>
      <c r="BB5954" s="86" t="s">
        <v>1215</v>
      </c>
      <c r="BC5954" s="89">
        <v>-1410</v>
      </c>
      <c r="BD5954" s="90">
        <v>45717</v>
      </c>
      <c r="BE5954" s="35"/>
    </row>
    <row r="5955" spans="48:57" x14ac:dyDescent="0.25">
      <c r="AV5955" s="85">
        <v>5951</v>
      </c>
      <c r="AW5955" s="91"/>
      <c r="AX5955" s="93" t="s">
        <v>3168</v>
      </c>
      <c r="AY5955" s="87" t="s">
        <v>2059</v>
      </c>
      <c r="AZ5955" s="93" t="s">
        <v>2060</v>
      </c>
      <c r="BA5955" s="88" t="s">
        <v>1545</v>
      </c>
      <c r="BB5955" s="86" t="s">
        <v>1334</v>
      </c>
      <c r="BC5955" s="89">
        <v>21600</v>
      </c>
      <c r="BD5955" s="90">
        <v>45689</v>
      </c>
      <c r="BE5955" s="35"/>
    </row>
    <row r="5956" spans="48:57" x14ac:dyDescent="0.25">
      <c r="AV5956" s="85">
        <v>5952</v>
      </c>
      <c r="AW5956" s="91"/>
      <c r="AX5956" s="93" t="s">
        <v>1045</v>
      </c>
      <c r="AY5956" s="87" t="s">
        <v>1046</v>
      </c>
      <c r="AZ5956" s="93" t="s">
        <v>2126</v>
      </c>
      <c r="BA5956" s="88" t="s">
        <v>1545</v>
      </c>
      <c r="BB5956" s="86" t="s">
        <v>1334</v>
      </c>
      <c r="BC5956" s="89">
        <v>7200</v>
      </c>
      <c r="BD5956" s="90">
        <v>45658</v>
      </c>
      <c r="BE5956" s="35"/>
    </row>
    <row r="5957" spans="48:57" x14ac:dyDescent="0.25">
      <c r="AV5957" s="85">
        <v>5953</v>
      </c>
      <c r="AW5957" s="91"/>
      <c r="AX5957" s="93" t="s">
        <v>447</v>
      </c>
      <c r="AY5957" s="87" t="s">
        <v>448</v>
      </c>
      <c r="AZ5957" s="93" t="s">
        <v>2009</v>
      </c>
      <c r="BA5957" s="88" t="s">
        <v>1545</v>
      </c>
      <c r="BB5957" s="86" t="s">
        <v>1334</v>
      </c>
      <c r="BC5957" s="89">
        <v>14400</v>
      </c>
      <c r="BD5957" s="90">
        <v>45717</v>
      </c>
      <c r="BE5957" s="35"/>
    </row>
    <row r="5958" spans="48:57" x14ac:dyDescent="0.25">
      <c r="AV5958" s="85">
        <v>5954</v>
      </c>
      <c r="AW5958" s="91"/>
      <c r="AX5958" s="93" t="s">
        <v>3168</v>
      </c>
      <c r="AY5958" s="87" t="s">
        <v>2059</v>
      </c>
      <c r="AZ5958" s="93" t="s">
        <v>2060</v>
      </c>
      <c r="BA5958" s="88" t="s">
        <v>1545</v>
      </c>
      <c r="BB5958" s="86" t="s">
        <v>1334</v>
      </c>
      <c r="BC5958" s="89">
        <v>21600</v>
      </c>
      <c r="BD5958" s="90">
        <v>45717</v>
      </c>
      <c r="BE5958" s="35"/>
    </row>
    <row r="5959" spans="48:57" x14ac:dyDescent="0.25">
      <c r="AV5959" s="85">
        <v>5955</v>
      </c>
      <c r="AW5959" s="91"/>
      <c r="AX5959" s="93" t="s">
        <v>447</v>
      </c>
      <c r="AY5959" s="87" t="s">
        <v>448</v>
      </c>
      <c r="AZ5959" s="93" t="s">
        <v>2009</v>
      </c>
      <c r="BA5959" s="88" t="s">
        <v>1545</v>
      </c>
      <c r="BB5959" s="86" t="s">
        <v>1334</v>
      </c>
      <c r="BC5959" s="89">
        <v>14400</v>
      </c>
      <c r="BD5959" s="90">
        <v>45717</v>
      </c>
      <c r="BE5959" s="35"/>
    </row>
    <row r="5960" spans="48:57" x14ac:dyDescent="0.25">
      <c r="AV5960" s="85">
        <v>5956</v>
      </c>
      <c r="AW5960" s="91"/>
      <c r="AX5960" s="93" t="s">
        <v>3168</v>
      </c>
      <c r="AY5960" s="87" t="s">
        <v>2059</v>
      </c>
      <c r="AZ5960" s="93" t="s">
        <v>2060</v>
      </c>
      <c r="BA5960" s="88" t="s">
        <v>1545</v>
      </c>
      <c r="BB5960" s="86" t="s">
        <v>1334</v>
      </c>
      <c r="BC5960" s="89">
        <v>36000</v>
      </c>
      <c r="BD5960" s="90">
        <v>45717</v>
      </c>
      <c r="BE5960" s="35"/>
    </row>
    <row r="5961" spans="48:57" x14ac:dyDescent="0.25">
      <c r="AV5961" s="85">
        <v>5957</v>
      </c>
      <c r="AW5961" s="91"/>
      <c r="AX5961" s="93" t="s">
        <v>9146</v>
      </c>
      <c r="AY5961" s="87" t="s">
        <v>1953</v>
      </c>
      <c r="AZ5961" s="93" t="s">
        <v>1954</v>
      </c>
      <c r="BA5961" s="88" t="s">
        <v>1077</v>
      </c>
      <c r="BB5961" s="86" t="s">
        <v>1078</v>
      </c>
      <c r="BC5961" s="89">
        <v>27500</v>
      </c>
      <c r="BD5961" s="90">
        <v>45717</v>
      </c>
      <c r="BE5961" s="35"/>
    </row>
    <row r="5962" spans="48:57" x14ac:dyDescent="0.25">
      <c r="AV5962" s="85">
        <v>5958</v>
      </c>
      <c r="AW5962" s="91"/>
      <c r="AX5962" s="93" t="s">
        <v>9147</v>
      </c>
      <c r="AY5962" s="87" t="s">
        <v>9148</v>
      </c>
      <c r="AZ5962" s="93" t="s">
        <v>9149</v>
      </c>
      <c r="BA5962" s="88" t="s">
        <v>1077</v>
      </c>
      <c r="BB5962" s="86" t="s">
        <v>1078</v>
      </c>
      <c r="BC5962" s="89">
        <v>19250</v>
      </c>
      <c r="BD5962" s="90">
        <v>45717</v>
      </c>
      <c r="BE5962" s="35"/>
    </row>
    <row r="5963" spans="48:57" x14ac:dyDescent="0.25">
      <c r="AV5963" s="85">
        <v>5959</v>
      </c>
      <c r="AW5963" s="91"/>
      <c r="AX5963" s="93" t="s">
        <v>625</v>
      </c>
      <c r="AY5963" s="87" t="s">
        <v>626</v>
      </c>
      <c r="AZ5963" s="93" t="s">
        <v>2076</v>
      </c>
      <c r="BA5963" s="88" t="s">
        <v>1077</v>
      </c>
      <c r="BB5963" s="86" t="s">
        <v>1078</v>
      </c>
      <c r="BC5963" s="89">
        <v>11000</v>
      </c>
      <c r="BD5963" s="90">
        <v>45717</v>
      </c>
      <c r="BE5963" s="35"/>
    </row>
    <row r="5964" spans="48:57" x14ac:dyDescent="0.25">
      <c r="AV5964" s="85">
        <v>5960</v>
      </c>
      <c r="AW5964" s="91"/>
      <c r="AX5964" s="93" t="s">
        <v>1254</v>
      </c>
      <c r="AY5964" s="87" t="s">
        <v>2053</v>
      </c>
      <c r="AZ5964" s="93" t="s">
        <v>2054</v>
      </c>
      <c r="BA5964" s="88" t="s">
        <v>1077</v>
      </c>
      <c r="BB5964" s="86" t="s">
        <v>1078</v>
      </c>
      <c r="BC5964" s="89">
        <v>13750</v>
      </c>
      <c r="BD5964" s="90">
        <v>45689</v>
      </c>
      <c r="BE5964" s="35"/>
    </row>
    <row r="5965" spans="48:57" x14ac:dyDescent="0.25">
      <c r="AV5965" s="85">
        <v>5961</v>
      </c>
      <c r="AW5965" s="91"/>
      <c r="AX5965" s="93" t="s">
        <v>9150</v>
      </c>
      <c r="AY5965" s="87" t="s">
        <v>2081</v>
      </c>
      <c r="AZ5965" s="93" t="s">
        <v>2082</v>
      </c>
      <c r="BA5965" s="88" t="s">
        <v>1077</v>
      </c>
      <c r="BB5965" s="86" t="s">
        <v>1078</v>
      </c>
      <c r="BC5965" s="89">
        <v>13750</v>
      </c>
      <c r="BD5965" s="90">
        <v>45658</v>
      </c>
      <c r="BE5965" s="35"/>
    </row>
    <row r="5966" spans="48:57" x14ac:dyDescent="0.25">
      <c r="AV5966" s="85">
        <v>5962</v>
      </c>
      <c r="AW5966" s="91"/>
      <c r="AX5966" s="93" t="s">
        <v>1051</v>
      </c>
      <c r="AY5966" s="87" t="s">
        <v>1052</v>
      </c>
      <c r="AZ5966" s="93" t="s">
        <v>9151</v>
      </c>
      <c r="BA5966" s="88" t="s">
        <v>1077</v>
      </c>
      <c r="BB5966" s="86" t="s">
        <v>1078</v>
      </c>
      <c r="BC5966" s="89">
        <v>55000</v>
      </c>
      <c r="BD5966" s="90">
        <v>45717</v>
      </c>
      <c r="BE5966" s="35"/>
    </row>
    <row r="5967" spans="48:57" x14ac:dyDescent="0.25">
      <c r="AV5967" s="85">
        <v>5963</v>
      </c>
      <c r="AW5967" s="91"/>
      <c r="AX5967" s="93" t="s">
        <v>9152</v>
      </c>
      <c r="AY5967" s="87" t="s">
        <v>2119</v>
      </c>
      <c r="AZ5967" s="93" t="s">
        <v>2120</v>
      </c>
      <c r="BA5967" s="88" t="s">
        <v>1077</v>
      </c>
      <c r="BB5967" s="86" t="s">
        <v>1078</v>
      </c>
      <c r="BC5967" s="89">
        <v>16500</v>
      </c>
      <c r="BD5967" s="90">
        <v>45717</v>
      </c>
      <c r="BE5967" s="35"/>
    </row>
    <row r="5968" spans="48:57" x14ac:dyDescent="0.25">
      <c r="AV5968" s="85">
        <v>5964</v>
      </c>
      <c r="AW5968" s="91"/>
      <c r="AX5968" s="93" t="s">
        <v>9153</v>
      </c>
      <c r="AY5968" s="87" t="s">
        <v>9154</v>
      </c>
      <c r="AZ5968" s="93" t="s">
        <v>9155</v>
      </c>
      <c r="BA5968" s="88" t="s">
        <v>1077</v>
      </c>
      <c r="BB5968" s="86" t="s">
        <v>1078</v>
      </c>
      <c r="BC5968" s="89">
        <v>13750</v>
      </c>
      <c r="BD5968" s="90">
        <v>45717</v>
      </c>
      <c r="BE5968" s="35"/>
    </row>
    <row r="5969" spans="48:57" x14ac:dyDescent="0.25">
      <c r="AV5969" s="85">
        <v>5965</v>
      </c>
      <c r="AW5969" s="91"/>
      <c r="AX5969" s="93" t="s">
        <v>9146</v>
      </c>
      <c r="AY5969" s="87" t="s">
        <v>1953</v>
      </c>
      <c r="AZ5969" s="93" t="s">
        <v>1954</v>
      </c>
      <c r="BA5969" s="88" t="s">
        <v>1077</v>
      </c>
      <c r="BB5969" s="86" t="s">
        <v>1078</v>
      </c>
      <c r="BC5969" s="89">
        <v>11000</v>
      </c>
      <c r="BD5969" s="90">
        <v>45717</v>
      </c>
      <c r="BE5969" s="35"/>
    </row>
    <row r="5970" spans="48:57" x14ac:dyDescent="0.25">
      <c r="AV5970" s="85">
        <v>5966</v>
      </c>
      <c r="AW5970" s="91"/>
      <c r="AX5970" s="93" t="s">
        <v>9156</v>
      </c>
      <c r="AY5970" s="87" t="s">
        <v>9157</v>
      </c>
      <c r="AZ5970" s="93" t="s">
        <v>9158</v>
      </c>
      <c r="BA5970" s="88" t="s">
        <v>1077</v>
      </c>
      <c r="BB5970" s="86" t="s">
        <v>1078</v>
      </c>
      <c r="BC5970" s="89">
        <v>19250</v>
      </c>
      <c r="BD5970" s="90">
        <v>45717</v>
      </c>
      <c r="BE5970" s="35"/>
    </row>
    <row r="5971" spans="48:57" x14ac:dyDescent="0.25">
      <c r="AV5971" s="85">
        <v>5967</v>
      </c>
      <c r="AW5971" s="91"/>
      <c r="AX5971" s="93" t="s">
        <v>625</v>
      </c>
      <c r="AY5971" s="87" t="s">
        <v>626</v>
      </c>
      <c r="AZ5971" s="93" t="s">
        <v>2076</v>
      </c>
      <c r="BA5971" s="88" t="s">
        <v>1077</v>
      </c>
      <c r="BB5971" s="86" t="s">
        <v>1078</v>
      </c>
      <c r="BC5971" s="89">
        <v>16500</v>
      </c>
      <c r="BD5971" s="90">
        <v>45717</v>
      </c>
      <c r="BE5971" s="35"/>
    </row>
    <row r="5972" spans="48:57" x14ac:dyDescent="0.25">
      <c r="AV5972" s="85">
        <v>5968</v>
      </c>
      <c r="AW5972" s="91"/>
      <c r="AX5972" s="93" t="s">
        <v>9159</v>
      </c>
      <c r="AY5972" s="87" t="s">
        <v>5749</v>
      </c>
      <c r="AZ5972" s="93" t="s">
        <v>9160</v>
      </c>
      <c r="BA5972" s="88" t="s">
        <v>1077</v>
      </c>
      <c r="BB5972" s="86" t="s">
        <v>1078</v>
      </c>
      <c r="BC5972" s="89">
        <v>2750</v>
      </c>
      <c r="BD5972" s="90">
        <v>45717</v>
      </c>
      <c r="BE5972" s="35"/>
    </row>
    <row r="5973" spans="48:57" x14ac:dyDescent="0.25">
      <c r="AV5973" s="85">
        <v>5969</v>
      </c>
      <c r="AW5973" s="91"/>
      <c r="AX5973" s="93" t="s">
        <v>9161</v>
      </c>
      <c r="AY5973" s="87" t="s">
        <v>2056</v>
      </c>
      <c r="AZ5973" s="93" t="s">
        <v>2057</v>
      </c>
      <c r="BA5973" s="88" t="s">
        <v>1077</v>
      </c>
      <c r="BB5973" s="86" t="s">
        <v>1078</v>
      </c>
      <c r="BC5973" s="89">
        <v>2750</v>
      </c>
      <c r="BD5973" s="90">
        <v>45689</v>
      </c>
      <c r="BE5973" s="35"/>
    </row>
    <row r="5974" spans="48:57" x14ac:dyDescent="0.25">
      <c r="AV5974" s="85">
        <v>5970</v>
      </c>
      <c r="AW5974" s="91"/>
      <c r="AX5974" s="93" t="s">
        <v>1045</v>
      </c>
      <c r="AY5974" s="87" t="s">
        <v>1046</v>
      </c>
      <c r="AZ5974" s="93" t="s">
        <v>2126</v>
      </c>
      <c r="BA5974" s="88" t="s">
        <v>1077</v>
      </c>
      <c r="BB5974" s="86" t="s">
        <v>1078</v>
      </c>
      <c r="BC5974" s="89">
        <v>13750</v>
      </c>
      <c r="BD5974" s="90">
        <v>45658</v>
      </c>
      <c r="BE5974" s="35"/>
    </row>
    <row r="5975" spans="48:57" x14ac:dyDescent="0.25">
      <c r="AV5975" s="85">
        <v>5971</v>
      </c>
      <c r="AW5975" s="91"/>
      <c r="AX5975" s="93" t="s">
        <v>809</v>
      </c>
      <c r="AY5975" s="87" t="s">
        <v>810</v>
      </c>
      <c r="AZ5975" s="93" t="s">
        <v>1963</v>
      </c>
      <c r="BA5975" s="88" t="s">
        <v>1077</v>
      </c>
      <c r="BB5975" s="86" t="s">
        <v>1078</v>
      </c>
      <c r="BC5975" s="89">
        <v>5500</v>
      </c>
      <c r="BD5975" s="90">
        <v>45717</v>
      </c>
      <c r="BE5975" s="35"/>
    </row>
    <row r="5976" spans="48:57" x14ac:dyDescent="0.25">
      <c r="AV5976" s="85">
        <v>5972</v>
      </c>
      <c r="AW5976" s="91"/>
      <c r="AX5976" s="93" t="s">
        <v>1045</v>
      </c>
      <c r="AY5976" s="87" t="s">
        <v>1046</v>
      </c>
      <c r="AZ5976" s="93" t="s">
        <v>2126</v>
      </c>
      <c r="BA5976" s="88" t="s">
        <v>1077</v>
      </c>
      <c r="BB5976" s="86" t="s">
        <v>1078</v>
      </c>
      <c r="BC5976" s="89">
        <v>13750</v>
      </c>
      <c r="BD5976" s="90">
        <v>45717</v>
      </c>
      <c r="BE5976" s="35"/>
    </row>
    <row r="5977" spans="48:57" x14ac:dyDescent="0.25">
      <c r="AV5977" s="85">
        <v>5973</v>
      </c>
      <c r="AW5977" s="91"/>
      <c r="AX5977" s="93" t="s">
        <v>9146</v>
      </c>
      <c r="AY5977" s="87" t="s">
        <v>1953</v>
      </c>
      <c r="AZ5977" s="93" t="s">
        <v>1954</v>
      </c>
      <c r="BA5977" s="88" t="s">
        <v>1077</v>
      </c>
      <c r="BB5977" s="86" t="s">
        <v>1078</v>
      </c>
      <c r="BC5977" s="89">
        <v>27500</v>
      </c>
      <c r="BD5977" s="90">
        <v>45717</v>
      </c>
      <c r="BE5977" s="35"/>
    </row>
    <row r="5978" spans="48:57" x14ac:dyDescent="0.25">
      <c r="AV5978" s="85">
        <v>5974</v>
      </c>
      <c r="AW5978" s="91"/>
      <c r="AX5978" s="93" t="s">
        <v>1045</v>
      </c>
      <c r="AY5978" s="87" t="s">
        <v>1046</v>
      </c>
      <c r="AZ5978" s="93" t="s">
        <v>2126</v>
      </c>
      <c r="BA5978" s="88" t="s">
        <v>1077</v>
      </c>
      <c r="BB5978" s="86" t="s">
        <v>1078</v>
      </c>
      <c r="BC5978" s="89">
        <v>13750</v>
      </c>
      <c r="BD5978" s="90">
        <v>45717</v>
      </c>
      <c r="BE5978" s="35"/>
    </row>
    <row r="5979" spans="48:57" x14ac:dyDescent="0.25">
      <c r="AV5979" s="85">
        <v>5975</v>
      </c>
      <c r="AW5979" s="91"/>
      <c r="AX5979" s="93" t="s">
        <v>625</v>
      </c>
      <c r="AY5979" s="87" t="s">
        <v>626</v>
      </c>
      <c r="AZ5979" s="93" t="s">
        <v>2076</v>
      </c>
      <c r="BA5979" s="88" t="s">
        <v>1077</v>
      </c>
      <c r="BB5979" s="86" t="s">
        <v>1078</v>
      </c>
      <c r="BC5979" s="89">
        <v>5500</v>
      </c>
      <c r="BD5979" s="90">
        <v>45717</v>
      </c>
      <c r="BE5979" s="35"/>
    </row>
    <row r="5980" spans="48:57" x14ac:dyDescent="0.25">
      <c r="AV5980" s="85">
        <v>5976</v>
      </c>
      <c r="AW5980" s="91"/>
      <c r="AX5980" s="93" t="s">
        <v>1045</v>
      </c>
      <c r="AY5980" s="87" t="s">
        <v>1046</v>
      </c>
      <c r="AZ5980" s="93" t="s">
        <v>2126</v>
      </c>
      <c r="BA5980" s="88" t="s">
        <v>1077</v>
      </c>
      <c r="BB5980" s="86" t="s">
        <v>1078</v>
      </c>
      <c r="BC5980" s="89">
        <v>13750</v>
      </c>
      <c r="BD5980" s="90">
        <v>45717</v>
      </c>
      <c r="BE5980" s="35"/>
    </row>
    <row r="5981" spans="48:57" x14ac:dyDescent="0.25">
      <c r="AV5981" s="85">
        <v>5977</v>
      </c>
      <c r="AW5981" s="91"/>
      <c r="AX5981" s="93" t="s">
        <v>9161</v>
      </c>
      <c r="AY5981" s="87" t="s">
        <v>2056</v>
      </c>
      <c r="AZ5981" s="93" t="s">
        <v>2057</v>
      </c>
      <c r="BA5981" s="88" t="s">
        <v>1077</v>
      </c>
      <c r="BB5981" s="86" t="s">
        <v>1078</v>
      </c>
      <c r="BC5981" s="89">
        <v>5500</v>
      </c>
      <c r="BD5981" s="90">
        <v>45717</v>
      </c>
      <c r="BE5981" s="35"/>
    </row>
    <row r="5982" spans="48:57" x14ac:dyDescent="0.25">
      <c r="AV5982" s="85">
        <v>5978</v>
      </c>
      <c r="AW5982" s="91"/>
      <c r="AX5982" s="93" t="s">
        <v>9146</v>
      </c>
      <c r="AY5982" s="87" t="s">
        <v>1953</v>
      </c>
      <c r="AZ5982" s="93" t="s">
        <v>1954</v>
      </c>
      <c r="BA5982" s="88" t="s">
        <v>1077</v>
      </c>
      <c r="BB5982" s="86" t="s">
        <v>1078</v>
      </c>
      <c r="BC5982" s="89">
        <v>11000</v>
      </c>
      <c r="BD5982" s="90">
        <v>45689</v>
      </c>
      <c r="BE5982" s="35"/>
    </row>
    <row r="5983" spans="48:57" x14ac:dyDescent="0.25">
      <c r="AV5983" s="85">
        <v>5979</v>
      </c>
      <c r="AW5983" s="91"/>
      <c r="AX5983" s="93" t="s">
        <v>9146</v>
      </c>
      <c r="AY5983" s="87" t="s">
        <v>1953</v>
      </c>
      <c r="AZ5983" s="93" t="s">
        <v>1954</v>
      </c>
      <c r="BA5983" s="88" t="s">
        <v>1077</v>
      </c>
      <c r="BB5983" s="86" t="s">
        <v>1078</v>
      </c>
      <c r="BC5983" s="89">
        <v>11000</v>
      </c>
      <c r="BD5983" s="90">
        <v>45658</v>
      </c>
      <c r="BE5983" s="35"/>
    </row>
    <row r="5984" spans="48:57" x14ac:dyDescent="0.25">
      <c r="AV5984" s="85">
        <v>5980</v>
      </c>
      <c r="AW5984" s="91"/>
      <c r="AX5984" s="93" t="s">
        <v>9146</v>
      </c>
      <c r="AY5984" s="87" t="s">
        <v>1953</v>
      </c>
      <c r="AZ5984" s="93" t="s">
        <v>1954</v>
      </c>
      <c r="BA5984" s="88" t="s">
        <v>1077</v>
      </c>
      <c r="BB5984" s="86" t="s">
        <v>1078</v>
      </c>
      <c r="BC5984" s="89">
        <v>11000</v>
      </c>
      <c r="BD5984" s="90">
        <v>45717</v>
      </c>
      <c r="BE5984" s="35"/>
    </row>
    <row r="5985" spans="48:57" x14ac:dyDescent="0.25">
      <c r="AV5985" s="85">
        <v>5981</v>
      </c>
      <c r="AW5985" s="91"/>
      <c r="AX5985" s="93" t="s">
        <v>9146</v>
      </c>
      <c r="AY5985" s="87" t="s">
        <v>1953</v>
      </c>
      <c r="AZ5985" s="93" t="s">
        <v>1954</v>
      </c>
      <c r="BA5985" s="88" t="s">
        <v>1077</v>
      </c>
      <c r="BB5985" s="86" t="s">
        <v>1078</v>
      </c>
      <c r="BC5985" s="89">
        <v>11000</v>
      </c>
      <c r="BD5985" s="90">
        <v>45717</v>
      </c>
      <c r="BE5985" s="35"/>
    </row>
    <row r="5986" spans="48:57" x14ac:dyDescent="0.25">
      <c r="AV5986" s="85">
        <v>5982</v>
      </c>
      <c r="AW5986" s="91"/>
      <c r="AX5986" s="93" t="s">
        <v>9146</v>
      </c>
      <c r="AY5986" s="87" t="s">
        <v>1953</v>
      </c>
      <c r="AZ5986" s="93" t="s">
        <v>1954</v>
      </c>
      <c r="BA5986" s="88" t="s">
        <v>1077</v>
      </c>
      <c r="BB5986" s="86" t="s">
        <v>1078</v>
      </c>
      <c r="BC5986" s="89">
        <v>13750</v>
      </c>
      <c r="BD5986" s="90">
        <v>45717</v>
      </c>
      <c r="BE5986" s="35"/>
    </row>
    <row r="5987" spans="48:57" x14ac:dyDescent="0.25">
      <c r="AV5987" s="85">
        <v>5983</v>
      </c>
      <c r="AW5987" s="91"/>
      <c r="AX5987" s="93" t="s">
        <v>9146</v>
      </c>
      <c r="AY5987" s="87" t="s">
        <v>1953</v>
      </c>
      <c r="AZ5987" s="93" t="s">
        <v>1954</v>
      </c>
      <c r="BA5987" s="88" t="s">
        <v>1077</v>
      </c>
      <c r="BB5987" s="86" t="s">
        <v>1078</v>
      </c>
      <c r="BC5987" s="89">
        <v>13750</v>
      </c>
      <c r="BD5987" s="90">
        <v>45717</v>
      </c>
      <c r="BE5987" s="35"/>
    </row>
    <row r="5988" spans="48:57" x14ac:dyDescent="0.25">
      <c r="AV5988" s="85">
        <v>5984</v>
      </c>
      <c r="AW5988" s="91"/>
      <c r="AX5988" s="93" t="s">
        <v>9162</v>
      </c>
      <c r="AY5988" s="87" t="s">
        <v>9163</v>
      </c>
      <c r="AZ5988" s="93"/>
      <c r="BA5988" s="88" t="s">
        <v>2151</v>
      </c>
      <c r="BB5988" s="86" t="s">
        <v>61</v>
      </c>
      <c r="BC5988" s="89">
        <v>51500</v>
      </c>
      <c r="BD5988" s="90">
        <v>45717</v>
      </c>
      <c r="BE5988" s="35"/>
    </row>
    <row r="5989" spans="48:57" x14ac:dyDescent="0.25">
      <c r="AV5989" s="85">
        <v>5985</v>
      </c>
      <c r="AW5989" s="91"/>
      <c r="AX5989" s="93" t="s">
        <v>1494</v>
      </c>
      <c r="AY5989" s="87" t="s">
        <v>9164</v>
      </c>
      <c r="AZ5989" s="93"/>
      <c r="BA5989" s="88" t="s">
        <v>2151</v>
      </c>
      <c r="BB5989" s="86" t="s">
        <v>61</v>
      </c>
      <c r="BC5989" s="89">
        <v>128750</v>
      </c>
      <c r="BD5989" s="90">
        <v>45717</v>
      </c>
      <c r="BE5989" s="35"/>
    </row>
    <row r="5990" spans="48:57" x14ac:dyDescent="0.25">
      <c r="AV5990" s="85">
        <v>5986</v>
      </c>
      <c r="AW5990" s="91"/>
      <c r="AX5990" s="93" t="s">
        <v>1208</v>
      </c>
      <c r="AY5990" s="87" t="s">
        <v>9165</v>
      </c>
      <c r="AZ5990" s="93"/>
      <c r="BA5990" s="88" t="s">
        <v>2151</v>
      </c>
      <c r="BB5990" s="86" t="s">
        <v>61</v>
      </c>
      <c r="BC5990" s="89">
        <v>25750</v>
      </c>
      <c r="BD5990" s="90">
        <v>45717</v>
      </c>
      <c r="BE5990" s="35"/>
    </row>
    <row r="5991" spans="48:57" x14ac:dyDescent="0.25">
      <c r="AV5991" s="85">
        <v>5987</v>
      </c>
      <c r="AW5991" s="91"/>
      <c r="AX5991" s="93" t="s">
        <v>9162</v>
      </c>
      <c r="AY5991" s="87" t="s">
        <v>9163</v>
      </c>
      <c r="AZ5991" s="93"/>
      <c r="BA5991" s="88" t="s">
        <v>824</v>
      </c>
      <c r="BB5991" s="86" t="s">
        <v>140</v>
      </c>
      <c r="BC5991" s="89">
        <v>287500</v>
      </c>
      <c r="BD5991" s="90">
        <v>45689</v>
      </c>
      <c r="BE5991" s="35"/>
    </row>
    <row r="5992" spans="48:57" x14ac:dyDescent="0.25">
      <c r="AV5992" s="85">
        <v>5988</v>
      </c>
      <c r="AW5992" s="91"/>
      <c r="AX5992" s="93" t="s">
        <v>1208</v>
      </c>
      <c r="AY5992" s="87" t="s">
        <v>9165</v>
      </c>
      <c r="AZ5992" s="93"/>
      <c r="BA5992" s="88" t="s">
        <v>824</v>
      </c>
      <c r="BB5992" s="86" t="s">
        <v>140</v>
      </c>
      <c r="BC5992" s="89">
        <v>57500</v>
      </c>
      <c r="BD5992" s="90">
        <v>45658</v>
      </c>
      <c r="BE5992" s="35"/>
    </row>
    <row r="5993" spans="48:57" x14ac:dyDescent="0.25">
      <c r="AV5993" s="85">
        <v>5989</v>
      </c>
      <c r="AW5993" s="91"/>
      <c r="AX5993" s="93" t="s">
        <v>9166</v>
      </c>
      <c r="AY5993" s="87" t="s">
        <v>9167</v>
      </c>
      <c r="AZ5993" s="93"/>
      <c r="BA5993" s="88" t="s">
        <v>824</v>
      </c>
      <c r="BB5993" s="86" t="s">
        <v>140</v>
      </c>
      <c r="BC5993" s="89">
        <v>143750</v>
      </c>
      <c r="BD5993" s="90">
        <v>45717</v>
      </c>
      <c r="BE5993" s="35"/>
    </row>
    <row r="5994" spans="48:57" x14ac:dyDescent="0.25">
      <c r="AV5994" s="85">
        <v>5990</v>
      </c>
      <c r="AW5994" s="91"/>
      <c r="AX5994" s="93" t="s">
        <v>9143</v>
      </c>
      <c r="AY5994" s="87" t="s">
        <v>3623</v>
      </c>
      <c r="AZ5994" s="93"/>
      <c r="BA5994" s="88" t="s">
        <v>3493</v>
      </c>
      <c r="BB5994" s="86" t="s">
        <v>459</v>
      </c>
      <c r="BC5994" s="89">
        <v>515000</v>
      </c>
      <c r="BD5994" s="90">
        <v>45717</v>
      </c>
      <c r="BE5994" s="35"/>
    </row>
    <row r="5995" spans="48:57" x14ac:dyDescent="0.25">
      <c r="AV5995" s="85">
        <v>5991</v>
      </c>
      <c r="AW5995" s="91"/>
      <c r="AX5995" s="93" t="s">
        <v>1208</v>
      </c>
      <c r="AY5995" s="87" t="s">
        <v>9165</v>
      </c>
      <c r="AZ5995" s="93"/>
      <c r="BA5995" s="88" t="s">
        <v>3493</v>
      </c>
      <c r="BB5995" s="86" t="s">
        <v>459</v>
      </c>
      <c r="BC5995" s="89">
        <v>25750</v>
      </c>
      <c r="BD5995" s="90">
        <v>45717</v>
      </c>
      <c r="BE5995" s="35"/>
    </row>
    <row r="5996" spans="48:57" x14ac:dyDescent="0.25">
      <c r="AV5996" s="85">
        <v>5992</v>
      </c>
      <c r="AW5996" s="91"/>
      <c r="AX5996" s="93" t="s">
        <v>3207</v>
      </c>
      <c r="AY5996" s="87" t="s">
        <v>3208</v>
      </c>
      <c r="AZ5996" s="93"/>
      <c r="BA5996" s="88" t="s">
        <v>1323</v>
      </c>
      <c r="BB5996" s="86" t="s">
        <v>631</v>
      </c>
      <c r="BC5996" s="89">
        <v>106500</v>
      </c>
      <c r="BD5996" s="90">
        <v>45717</v>
      </c>
      <c r="BE5996" s="35"/>
    </row>
    <row r="5997" spans="48:57" x14ac:dyDescent="0.25">
      <c r="AV5997" s="85">
        <v>5993</v>
      </c>
      <c r="AW5997" s="91"/>
      <c r="AX5997" s="93" t="s">
        <v>1494</v>
      </c>
      <c r="AY5997" s="87" t="s">
        <v>9164</v>
      </c>
      <c r="AZ5997" s="93"/>
      <c r="BA5997" s="88" t="s">
        <v>5832</v>
      </c>
      <c r="BB5997" s="86" t="s">
        <v>835</v>
      </c>
      <c r="BC5997" s="89">
        <v>46875</v>
      </c>
      <c r="BD5997" s="90">
        <v>45717</v>
      </c>
      <c r="BE5997" s="35"/>
    </row>
    <row r="5998" spans="48:57" x14ac:dyDescent="0.25">
      <c r="AV5998" s="85">
        <v>5994</v>
      </c>
      <c r="AW5998" s="91"/>
      <c r="AX5998" s="93" t="s">
        <v>786</v>
      </c>
      <c r="AY5998" s="87" t="s">
        <v>9168</v>
      </c>
      <c r="AZ5998" s="93"/>
      <c r="BA5998" s="88" t="s">
        <v>2156</v>
      </c>
      <c r="BB5998" s="86" t="s">
        <v>916</v>
      </c>
      <c r="BC5998" s="89">
        <v>141000</v>
      </c>
      <c r="BD5998" s="90">
        <v>45717</v>
      </c>
      <c r="BE5998" s="35"/>
    </row>
    <row r="5999" spans="48:57" x14ac:dyDescent="0.25">
      <c r="AV5999" s="85">
        <v>5995</v>
      </c>
      <c r="AW5999" s="91"/>
      <c r="AX5999" s="93" t="s">
        <v>1494</v>
      </c>
      <c r="AY5999" s="87" t="s">
        <v>9164</v>
      </c>
      <c r="AZ5999" s="93"/>
      <c r="BA5999" s="88" t="s">
        <v>945</v>
      </c>
      <c r="BB5999" s="86" t="s">
        <v>946</v>
      </c>
      <c r="BC5999" s="93">
        <v>86250</v>
      </c>
      <c r="BD5999" s="90">
        <v>45717</v>
      </c>
      <c r="BE5999" s="35"/>
    </row>
    <row r="6000" spans="48:57" x14ac:dyDescent="0.25">
      <c r="AV6000" s="85">
        <v>5996</v>
      </c>
      <c r="AW6000" s="91"/>
      <c r="AX6000" s="93" t="s">
        <v>3207</v>
      </c>
      <c r="AY6000" s="87" t="s">
        <v>3208</v>
      </c>
      <c r="AZ6000" s="93"/>
      <c r="BA6000" s="88" t="s">
        <v>976</v>
      </c>
      <c r="BB6000" s="86" t="s">
        <v>977</v>
      </c>
      <c r="BC6000" s="89">
        <v>243000</v>
      </c>
      <c r="BD6000" s="90">
        <v>45689</v>
      </c>
      <c r="BE6000" s="35"/>
    </row>
    <row r="6001" spans="48:57" x14ac:dyDescent="0.25">
      <c r="AV6001" s="85">
        <v>5997</v>
      </c>
      <c r="AW6001" s="91"/>
      <c r="AX6001" s="93" t="s">
        <v>9169</v>
      </c>
      <c r="AY6001" s="87" t="s">
        <v>9170</v>
      </c>
      <c r="AZ6001" s="93"/>
      <c r="BA6001" s="88" t="s">
        <v>2354</v>
      </c>
      <c r="BB6001" s="86" t="s">
        <v>661</v>
      </c>
      <c r="BC6001" s="89">
        <v>87000</v>
      </c>
      <c r="BD6001" s="90">
        <v>45658</v>
      </c>
      <c r="BE6001" s="35"/>
    </row>
    <row r="6002" spans="48:57" x14ac:dyDescent="0.25">
      <c r="AV6002" s="85">
        <v>5998</v>
      </c>
      <c r="AW6002" s="91"/>
      <c r="AX6002" s="93" t="s">
        <v>9171</v>
      </c>
      <c r="AY6002" s="87" t="s">
        <v>9172</v>
      </c>
      <c r="AZ6002" s="93"/>
      <c r="BA6002" s="88" t="s">
        <v>2354</v>
      </c>
      <c r="BB6002" s="86" t="s">
        <v>661</v>
      </c>
      <c r="BC6002" s="89">
        <v>29000</v>
      </c>
      <c r="BD6002" s="90">
        <v>45717</v>
      </c>
      <c r="BE6002" s="35"/>
    </row>
    <row r="6003" spans="48:57" x14ac:dyDescent="0.25">
      <c r="AV6003" s="85">
        <v>5999</v>
      </c>
      <c r="AW6003" s="91"/>
      <c r="AX6003" s="93" t="s">
        <v>1266</v>
      </c>
      <c r="AY6003" s="87" t="s">
        <v>5385</v>
      </c>
      <c r="AZ6003" s="93"/>
      <c r="BA6003" s="88" t="s">
        <v>2354</v>
      </c>
      <c r="BB6003" s="86" t="s">
        <v>661</v>
      </c>
      <c r="BC6003" s="89">
        <v>870000</v>
      </c>
      <c r="BD6003" s="90">
        <v>45717</v>
      </c>
      <c r="BE6003" s="35"/>
    </row>
    <row r="6004" spans="48:57" x14ac:dyDescent="0.25">
      <c r="AV6004" s="85">
        <v>6000</v>
      </c>
      <c r="AW6004" s="91"/>
      <c r="AX6004" s="93" t="s">
        <v>3207</v>
      </c>
      <c r="AY6004" s="87" t="s">
        <v>3208</v>
      </c>
      <c r="AZ6004" s="93"/>
      <c r="BA6004" s="88" t="s">
        <v>244</v>
      </c>
      <c r="BB6004" s="86" t="s">
        <v>245</v>
      </c>
      <c r="BC6004" s="89">
        <v>78150</v>
      </c>
      <c r="BD6004" s="90">
        <v>45717</v>
      </c>
      <c r="BE6004" s="35"/>
    </row>
    <row r="6005" spans="48:57" x14ac:dyDescent="0.25">
      <c r="AV6005" s="85">
        <v>6001</v>
      </c>
      <c r="AW6005" s="91"/>
      <c r="AX6005" s="93" t="s">
        <v>9173</v>
      </c>
      <c r="AY6005" s="87" t="s">
        <v>9174</v>
      </c>
      <c r="AZ6005" s="93"/>
      <c r="BA6005" s="88" t="s">
        <v>2363</v>
      </c>
      <c r="BB6005" s="86" t="s">
        <v>461</v>
      </c>
      <c r="BC6005" s="89">
        <v>108600</v>
      </c>
      <c r="BD6005" s="90">
        <v>45717</v>
      </c>
      <c r="BE6005" s="35"/>
    </row>
    <row r="6006" spans="48:57" x14ac:dyDescent="0.25">
      <c r="AV6006" s="85">
        <v>6002</v>
      </c>
      <c r="AW6006" s="91"/>
      <c r="AX6006" s="93" t="s">
        <v>9175</v>
      </c>
      <c r="AY6006" s="87" t="s">
        <v>3599</v>
      </c>
      <c r="AZ6006" s="93"/>
      <c r="BA6006" s="88" t="s">
        <v>2363</v>
      </c>
      <c r="BB6006" s="86" t="s">
        <v>461</v>
      </c>
      <c r="BC6006" s="89">
        <v>27150</v>
      </c>
      <c r="BD6006" s="90">
        <v>45717</v>
      </c>
      <c r="BE6006" s="35"/>
    </row>
    <row r="6007" spans="48:57" x14ac:dyDescent="0.25">
      <c r="AV6007" s="85">
        <v>6003</v>
      </c>
      <c r="AW6007" s="91"/>
      <c r="AX6007" s="93" t="s">
        <v>9176</v>
      </c>
      <c r="AY6007" s="87" t="s">
        <v>9177</v>
      </c>
      <c r="AZ6007" s="93"/>
      <c r="BA6007" s="88" t="s">
        <v>1607</v>
      </c>
      <c r="BB6007" s="86" t="s">
        <v>414</v>
      </c>
      <c r="BC6007" s="89">
        <v>54375</v>
      </c>
      <c r="BD6007" s="90">
        <v>45717</v>
      </c>
      <c r="BE6007" s="35"/>
    </row>
    <row r="6008" spans="48:57" x14ac:dyDescent="0.25">
      <c r="AV6008" s="85">
        <v>6004</v>
      </c>
      <c r="AW6008" s="91"/>
      <c r="AX6008" s="93" t="s">
        <v>1706</v>
      </c>
      <c r="AY6008" s="87" t="s">
        <v>2011</v>
      </c>
      <c r="AZ6008" s="93"/>
      <c r="BA6008" s="88" t="s">
        <v>1607</v>
      </c>
      <c r="BB6008" s="86" t="s">
        <v>414</v>
      </c>
      <c r="BC6008" s="89">
        <v>108750</v>
      </c>
      <c r="BD6008" s="90">
        <v>45717</v>
      </c>
      <c r="BE6008" s="35"/>
    </row>
    <row r="6009" spans="48:57" x14ac:dyDescent="0.25">
      <c r="AV6009" s="85">
        <v>6005</v>
      </c>
      <c r="AW6009" s="91"/>
      <c r="AX6009" s="93" t="s">
        <v>9178</v>
      </c>
      <c r="AY6009" s="87" t="s">
        <v>9179</v>
      </c>
      <c r="AZ6009" s="93"/>
      <c r="BA6009" s="88" t="s">
        <v>1607</v>
      </c>
      <c r="BB6009" s="86" t="s">
        <v>414</v>
      </c>
      <c r="BC6009" s="89">
        <v>32625</v>
      </c>
      <c r="BD6009" s="90">
        <v>45689</v>
      </c>
      <c r="BE6009" s="35"/>
    </row>
    <row r="6010" spans="48:57" x14ac:dyDescent="0.25">
      <c r="AV6010" s="85">
        <v>6006</v>
      </c>
      <c r="AW6010" s="91"/>
      <c r="AX6010" s="93" t="s">
        <v>3207</v>
      </c>
      <c r="AY6010" s="87" t="s">
        <v>3208</v>
      </c>
      <c r="AZ6010" s="93"/>
      <c r="BA6010" s="88" t="s">
        <v>1638</v>
      </c>
      <c r="BB6010" s="86" t="s">
        <v>376</v>
      </c>
      <c r="BC6010" s="89">
        <v>45000</v>
      </c>
      <c r="BD6010" s="90">
        <v>45658</v>
      </c>
      <c r="BE6010" s="35"/>
    </row>
    <row r="6011" spans="48:57" x14ac:dyDescent="0.25">
      <c r="AV6011" s="85">
        <v>6007</v>
      </c>
      <c r="AW6011" s="91"/>
      <c r="AX6011" s="93" t="s">
        <v>1706</v>
      </c>
      <c r="AY6011" s="87" t="s">
        <v>2011</v>
      </c>
      <c r="AZ6011" s="93"/>
      <c r="BA6011" s="88" t="s">
        <v>1638</v>
      </c>
      <c r="BB6011" s="86" t="s">
        <v>376</v>
      </c>
      <c r="BC6011" s="89">
        <v>90000</v>
      </c>
      <c r="BD6011" s="90">
        <v>45717</v>
      </c>
      <c r="BE6011" s="35"/>
    </row>
    <row r="6012" spans="48:57" x14ac:dyDescent="0.25">
      <c r="AV6012" s="85">
        <v>6008</v>
      </c>
      <c r="AW6012" s="91"/>
      <c r="AX6012" s="93" t="s">
        <v>9143</v>
      </c>
      <c r="AY6012" s="87" t="s">
        <v>3623</v>
      </c>
      <c r="AZ6012" s="93"/>
      <c r="BA6012" s="88" t="s">
        <v>2352</v>
      </c>
      <c r="BB6012" s="86" t="s">
        <v>1451</v>
      </c>
      <c r="BC6012" s="89">
        <v>151350</v>
      </c>
      <c r="BD6012" s="90">
        <v>45717</v>
      </c>
      <c r="BE6012" s="35"/>
    </row>
    <row r="6013" spans="48:57" x14ac:dyDescent="0.25">
      <c r="AV6013" s="85">
        <v>6009</v>
      </c>
      <c r="AW6013" s="91"/>
      <c r="AX6013" s="93" t="s">
        <v>9171</v>
      </c>
      <c r="AY6013" s="87" t="s">
        <v>9172</v>
      </c>
      <c r="AZ6013" s="93"/>
      <c r="BA6013" s="88" t="s">
        <v>1077</v>
      </c>
      <c r="BB6013" s="86" t="s">
        <v>1078</v>
      </c>
      <c r="BC6013" s="89">
        <v>22000</v>
      </c>
      <c r="BD6013" s="90">
        <v>45717</v>
      </c>
      <c r="BE6013" s="35"/>
    </row>
    <row r="6014" spans="48:57" x14ac:dyDescent="0.25">
      <c r="AV6014" s="85">
        <v>6010</v>
      </c>
      <c r="AW6014" s="91"/>
      <c r="AX6014" s="93" t="s">
        <v>9171</v>
      </c>
      <c r="AY6014" s="87" t="s">
        <v>9172</v>
      </c>
      <c r="AZ6014" s="93"/>
      <c r="BA6014" s="88" t="s">
        <v>1077</v>
      </c>
      <c r="BB6014" s="86" t="s">
        <v>1078</v>
      </c>
      <c r="BC6014" s="89">
        <v>60500</v>
      </c>
      <c r="BD6014" s="90">
        <v>45717</v>
      </c>
      <c r="BE6014" s="35"/>
    </row>
    <row r="6015" spans="48:57" x14ac:dyDescent="0.25">
      <c r="AV6015" s="85">
        <v>6011</v>
      </c>
      <c r="AW6015" s="91"/>
      <c r="AX6015" s="93" t="s">
        <v>9143</v>
      </c>
      <c r="AY6015" s="87" t="s">
        <v>3623</v>
      </c>
      <c r="AZ6015" s="93"/>
      <c r="BA6015" s="88" t="s">
        <v>3290</v>
      </c>
      <c r="BB6015" s="86" t="s">
        <v>1497</v>
      </c>
      <c r="BC6015" s="89">
        <v>50625</v>
      </c>
      <c r="BD6015" s="90">
        <v>45717</v>
      </c>
      <c r="BE6015" s="35"/>
    </row>
    <row r="6016" spans="48:57" x14ac:dyDescent="0.25">
      <c r="AV6016" s="85">
        <v>6012</v>
      </c>
      <c r="AW6016" s="91"/>
      <c r="AX6016" s="93" t="s">
        <v>9143</v>
      </c>
      <c r="AY6016" s="87" t="s">
        <v>3623</v>
      </c>
      <c r="AZ6016" s="93"/>
      <c r="BA6016" s="88" t="s">
        <v>1686</v>
      </c>
      <c r="BB6016" s="86" t="s">
        <v>1033</v>
      </c>
      <c r="BC6016" s="89">
        <v>318900</v>
      </c>
      <c r="BD6016" s="90">
        <v>45717</v>
      </c>
      <c r="BE6016" s="35"/>
    </row>
    <row r="6017" spans="48:57" x14ac:dyDescent="0.25">
      <c r="AV6017" s="85">
        <v>6013</v>
      </c>
      <c r="AW6017" s="91"/>
      <c r="AX6017" s="93" t="s">
        <v>1626</v>
      </c>
      <c r="AY6017" s="87" t="s">
        <v>7437</v>
      </c>
      <c r="AZ6017" s="93"/>
      <c r="BA6017" s="88" t="s">
        <v>1686</v>
      </c>
      <c r="BB6017" s="86" t="s">
        <v>1033</v>
      </c>
      <c r="BC6017" s="89">
        <v>47835</v>
      </c>
      <c r="BD6017" s="90">
        <v>45717</v>
      </c>
      <c r="BE6017" s="35"/>
    </row>
    <row r="6018" spans="48:57" x14ac:dyDescent="0.25">
      <c r="AV6018" s="85">
        <v>6014</v>
      </c>
      <c r="AW6018" s="91"/>
      <c r="AX6018" s="93" t="s">
        <v>9178</v>
      </c>
      <c r="AY6018" s="87" t="s">
        <v>9179</v>
      </c>
      <c r="AZ6018" s="93"/>
      <c r="BA6018" s="88" t="s">
        <v>1686</v>
      </c>
      <c r="BB6018" s="86" t="s">
        <v>1033</v>
      </c>
      <c r="BC6018" s="89">
        <v>31890</v>
      </c>
      <c r="BD6018" s="90">
        <v>45689</v>
      </c>
      <c r="BE6018" s="35"/>
    </row>
    <row r="6019" spans="48:57" x14ac:dyDescent="0.25">
      <c r="AV6019" s="85">
        <v>6015</v>
      </c>
      <c r="AW6019" s="91"/>
      <c r="AX6019" s="93" t="s">
        <v>9143</v>
      </c>
      <c r="AY6019" s="87" t="s">
        <v>3623</v>
      </c>
      <c r="AZ6019" s="93"/>
      <c r="BA6019" s="88" t="s">
        <v>1712</v>
      </c>
      <c r="BB6019" s="86" t="s">
        <v>1081</v>
      </c>
      <c r="BC6019" s="89">
        <v>114150</v>
      </c>
      <c r="BD6019" s="90">
        <v>45658</v>
      </c>
      <c r="BE6019" s="35"/>
    </row>
    <row r="6020" spans="48:57" x14ac:dyDescent="0.25">
      <c r="AV6020" s="85">
        <v>6016</v>
      </c>
      <c r="AW6020" s="91"/>
      <c r="AX6020" s="93" t="s">
        <v>9173</v>
      </c>
      <c r="AY6020" s="87" t="s">
        <v>9174</v>
      </c>
      <c r="AZ6020" s="93"/>
      <c r="BA6020" s="88" t="s">
        <v>2369</v>
      </c>
      <c r="BB6020" s="86" t="s">
        <v>1146</v>
      </c>
      <c r="BC6020" s="89">
        <v>95550</v>
      </c>
      <c r="BD6020" s="90">
        <v>45717</v>
      </c>
      <c r="BE6020" s="35"/>
    </row>
    <row r="6021" spans="48:57" x14ac:dyDescent="0.25">
      <c r="AV6021" s="85">
        <v>6017</v>
      </c>
      <c r="AW6021" s="91"/>
      <c r="AX6021" s="93" t="s">
        <v>3207</v>
      </c>
      <c r="AY6021" s="87" t="s">
        <v>3208</v>
      </c>
      <c r="AZ6021" s="93"/>
      <c r="BA6021" s="88" t="s">
        <v>2369</v>
      </c>
      <c r="BB6021" s="86" t="s">
        <v>1146</v>
      </c>
      <c r="BC6021" s="89">
        <v>191100</v>
      </c>
      <c r="BD6021" s="90">
        <v>45717</v>
      </c>
      <c r="BE6021" s="35"/>
    </row>
    <row r="6022" spans="48:57" x14ac:dyDescent="0.25">
      <c r="AV6022" s="85">
        <v>6018</v>
      </c>
      <c r="AW6022" s="91"/>
      <c r="AX6022" s="93" t="s">
        <v>2263</v>
      </c>
      <c r="AY6022" s="87" t="s">
        <v>2264</v>
      </c>
      <c r="AZ6022" s="93"/>
      <c r="BA6022" s="88" t="s">
        <v>1749</v>
      </c>
      <c r="BB6022" s="86" t="s">
        <v>1528</v>
      </c>
      <c r="BC6022" s="89">
        <v>50100</v>
      </c>
      <c r="BD6022" s="90">
        <v>45717</v>
      </c>
      <c r="BE6022" s="35"/>
    </row>
    <row r="6023" spans="48:57" x14ac:dyDescent="0.25">
      <c r="AV6023" s="85">
        <v>6019</v>
      </c>
      <c r="AW6023" s="91"/>
      <c r="AX6023" s="93" t="s">
        <v>9178</v>
      </c>
      <c r="AY6023" s="87" t="s">
        <v>9179</v>
      </c>
      <c r="AZ6023" s="93"/>
      <c r="BA6023" s="88" t="s">
        <v>1749</v>
      </c>
      <c r="BB6023" s="86" t="s">
        <v>1528</v>
      </c>
      <c r="BC6023" s="89">
        <v>10020</v>
      </c>
      <c r="BD6023" s="90">
        <v>45717</v>
      </c>
      <c r="BE6023" s="35"/>
    </row>
    <row r="6024" spans="48:57" x14ac:dyDescent="0.25">
      <c r="AV6024" s="85">
        <v>6020</v>
      </c>
      <c r="AW6024" s="91"/>
      <c r="AX6024" s="93" t="s">
        <v>9178</v>
      </c>
      <c r="AY6024" s="87" t="s">
        <v>9179</v>
      </c>
      <c r="AZ6024" s="93"/>
      <c r="BA6024" s="88" t="s">
        <v>1768</v>
      </c>
      <c r="BB6024" s="86" t="s">
        <v>1537</v>
      </c>
      <c r="BC6024" s="89">
        <v>19950</v>
      </c>
      <c r="BD6024" s="90">
        <v>45717</v>
      </c>
      <c r="BE6024" s="35"/>
    </row>
    <row r="6025" spans="48:57" x14ac:dyDescent="0.25">
      <c r="AV6025" s="85">
        <v>6021</v>
      </c>
      <c r="AW6025" s="91"/>
      <c r="AX6025" s="93" t="s">
        <v>2263</v>
      </c>
      <c r="AY6025" s="87" t="s">
        <v>2264</v>
      </c>
      <c r="AZ6025" s="93"/>
      <c r="BA6025" s="88" t="s">
        <v>1777</v>
      </c>
      <c r="BB6025" s="86" t="s">
        <v>1560</v>
      </c>
      <c r="BC6025" s="89">
        <v>50100</v>
      </c>
      <c r="BD6025" s="90">
        <v>45717</v>
      </c>
      <c r="BE6025" s="35"/>
    </row>
    <row r="6026" spans="48:57" x14ac:dyDescent="0.25">
      <c r="AV6026" s="85">
        <v>6022</v>
      </c>
      <c r="AW6026" s="91"/>
      <c r="AX6026" s="93" t="s">
        <v>9143</v>
      </c>
      <c r="AY6026" s="87" t="s">
        <v>3623</v>
      </c>
      <c r="AZ6026" s="93"/>
      <c r="BA6026" s="88" t="s">
        <v>2151</v>
      </c>
      <c r="BB6026" s="86" t="s">
        <v>61</v>
      </c>
      <c r="BC6026" s="89">
        <v>128750</v>
      </c>
      <c r="BD6026" s="90">
        <v>45717</v>
      </c>
      <c r="BE6026" s="35"/>
    </row>
    <row r="6027" spans="48:57" x14ac:dyDescent="0.25">
      <c r="AV6027" s="85">
        <v>6023</v>
      </c>
      <c r="AW6027" s="91"/>
      <c r="AX6027" s="93" t="s">
        <v>9180</v>
      </c>
      <c r="AY6027" s="87" t="s">
        <v>9181</v>
      </c>
      <c r="AZ6027" s="93"/>
      <c r="BA6027" s="88" t="s">
        <v>2151</v>
      </c>
      <c r="BB6027" s="86" t="s">
        <v>61</v>
      </c>
      <c r="BC6027" s="89">
        <v>25750</v>
      </c>
      <c r="BD6027" s="90">
        <v>45689</v>
      </c>
      <c r="BE6027" s="35"/>
    </row>
    <row r="6028" spans="48:57" x14ac:dyDescent="0.25">
      <c r="AV6028" s="85">
        <v>6024</v>
      </c>
      <c r="AW6028" s="91"/>
      <c r="AX6028" s="93" t="s">
        <v>9182</v>
      </c>
      <c r="AY6028" s="87" t="s">
        <v>9183</v>
      </c>
      <c r="AZ6028" s="93"/>
      <c r="BA6028" s="88" t="s">
        <v>824</v>
      </c>
      <c r="BB6028" s="86" t="s">
        <v>140</v>
      </c>
      <c r="BC6028" s="89">
        <v>258750</v>
      </c>
      <c r="BD6028" s="90">
        <v>45658</v>
      </c>
      <c r="BE6028" s="35"/>
    </row>
    <row r="6029" spans="48:57" x14ac:dyDescent="0.25">
      <c r="AV6029" s="85">
        <v>6025</v>
      </c>
      <c r="AW6029" s="91"/>
      <c r="AX6029" s="93" t="s">
        <v>9182</v>
      </c>
      <c r="AY6029" s="87" t="s">
        <v>9183</v>
      </c>
      <c r="AZ6029" s="93"/>
      <c r="BA6029" s="88" t="s">
        <v>824</v>
      </c>
      <c r="BB6029" s="86" t="s">
        <v>140</v>
      </c>
      <c r="BC6029" s="89">
        <v>891250</v>
      </c>
      <c r="BD6029" s="90">
        <v>45717</v>
      </c>
      <c r="BE6029" s="35"/>
    </row>
    <row r="6030" spans="48:57" x14ac:dyDescent="0.25">
      <c r="AV6030" s="85">
        <v>6026</v>
      </c>
      <c r="AW6030" s="91"/>
      <c r="AX6030" s="93" t="s">
        <v>9184</v>
      </c>
      <c r="AY6030" s="87" t="s">
        <v>9185</v>
      </c>
      <c r="AZ6030" s="93"/>
      <c r="BA6030" s="88" t="s">
        <v>976</v>
      </c>
      <c r="BB6030" s="86" t="s">
        <v>977</v>
      </c>
      <c r="BC6030" s="89">
        <v>48600</v>
      </c>
      <c r="BD6030" s="90">
        <v>45717</v>
      </c>
      <c r="BE6030" s="35"/>
    </row>
    <row r="6031" spans="48:57" x14ac:dyDescent="0.25">
      <c r="AV6031" s="85">
        <v>6027</v>
      </c>
      <c r="AW6031" s="91"/>
      <c r="AX6031" s="93" t="s">
        <v>9186</v>
      </c>
      <c r="AY6031" s="87" t="s">
        <v>8330</v>
      </c>
      <c r="AZ6031" s="93"/>
      <c r="BA6031" s="88" t="s">
        <v>9187</v>
      </c>
      <c r="BB6031" s="86" t="s">
        <v>2161</v>
      </c>
      <c r="BC6031" s="89">
        <v>920500</v>
      </c>
      <c r="BD6031" s="90">
        <v>45717</v>
      </c>
      <c r="BE6031" s="35"/>
    </row>
    <row r="6032" spans="48:57" x14ac:dyDescent="0.25">
      <c r="AV6032" s="85">
        <v>6028</v>
      </c>
      <c r="AW6032" s="91"/>
      <c r="AX6032" s="93" t="s">
        <v>9188</v>
      </c>
      <c r="AY6032" s="87" t="s">
        <v>9189</v>
      </c>
      <c r="AZ6032" s="93"/>
      <c r="BA6032" s="88" t="s">
        <v>2363</v>
      </c>
      <c r="BB6032" s="86" t="s">
        <v>461</v>
      </c>
      <c r="BC6032" s="89">
        <v>16290</v>
      </c>
      <c r="BD6032" s="90">
        <v>45717</v>
      </c>
      <c r="BE6032" s="35"/>
    </row>
    <row r="6033" spans="48:57" x14ac:dyDescent="0.25">
      <c r="AV6033" s="85">
        <v>6029</v>
      </c>
      <c r="AW6033" s="91"/>
      <c r="AX6033" s="93" t="s">
        <v>9184</v>
      </c>
      <c r="AY6033" s="87" t="s">
        <v>9185</v>
      </c>
      <c r="AZ6033" s="93"/>
      <c r="BA6033" s="88" t="s">
        <v>1638</v>
      </c>
      <c r="BB6033" s="86" t="s">
        <v>376</v>
      </c>
      <c r="BC6033" s="89">
        <v>27000</v>
      </c>
      <c r="BD6033" s="90">
        <v>45717</v>
      </c>
      <c r="BE6033" s="35"/>
    </row>
    <row r="6034" spans="48:57" x14ac:dyDescent="0.25">
      <c r="AV6034" s="85">
        <v>6030</v>
      </c>
      <c r="AW6034" s="91"/>
      <c r="AX6034" s="93" t="s">
        <v>9169</v>
      </c>
      <c r="AY6034" s="87" t="s">
        <v>9170</v>
      </c>
      <c r="AZ6034" s="93"/>
      <c r="BA6034" s="88" t="s">
        <v>1077</v>
      </c>
      <c r="BB6034" s="86" t="s">
        <v>1078</v>
      </c>
      <c r="BC6034" s="89">
        <v>16500</v>
      </c>
      <c r="BD6034" s="90">
        <v>45717</v>
      </c>
      <c r="BE6034" s="35"/>
    </row>
    <row r="6035" spans="48:57" x14ac:dyDescent="0.25">
      <c r="AV6035" s="85">
        <v>6031</v>
      </c>
      <c r="AW6035" s="91"/>
      <c r="AX6035" s="93" t="s">
        <v>9143</v>
      </c>
      <c r="AY6035" s="87" t="s">
        <v>3623</v>
      </c>
      <c r="AZ6035" s="93"/>
      <c r="BA6035" s="88" t="s">
        <v>9190</v>
      </c>
      <c r="BB6035" s="86" t="s">
        <v>1497</v>
      </c>
      <c r="BC6035" s="89">
        <v>67500</v>
      </c>
      <c r="BD6035" s="90">
        <v>45717</v>
      </c>
      <c r="BE6035" s="35"/>
    </row>
    <row r="6036" spans="48:57" x14ac:dyDescent="0.25">
      <c r="AV6036" s="85">
        <v>6032</v>
      </c>
      <c r="AW6036" s="91"/>
      <c r="AX6036" s="93" t="s">
        <v>9184</v>
      </c>
      <c r="AY6036" s="87" t="s">
        <v>9185</v>
      </c>
      <c r="AZ6036" s="93"/>
      <c r="BA6036" s="88" t="s">
        <v>1712</v>
      </c>
      <c r="BB6036" s="86" t="s">
        <v>1081</v>
      </c>
      <c r="BC6036" s="89">
        <v>114150</v>
      </c>
      <c r="BD6036" s="90">
        <v>45689</v>
      </c>
      <c r="BE6036" s="35"/>
    </row>
    <row r="6037" spans="48:57" x14ac:dyDescent="0.25">
      <c r="AV6037" s="85">
        <v>6033</v>
      </c>
      <c r="AW6037" s="91"/>
      <c r="AX6037" s="93" t="s">
        <v>9178</v>
      </c>
      <c r="AY6037" s="87" t="s">
        <v>9179</v>
      </c>
      <c r="AZ6037" s="93"/>
      <c r="BA6037" s="88" t="s">
        <v>1712</v>
      </c>
      <c r="BB6037" s="86" t="s">
        <v>1081</v>
      </c>
      <c r="BC6037" s="89">
        <v>57075</v>
      </c>
      <c r="BD6037" s="90">
        <v>45658</v>
      </c>
      <c r="BE6037" s="35"/>
    </row>
    <row r="6038" spans="48:57" x14ac:dyDescent="0.25">
      <c r="AV6038" s="85">
        <v>6034</v>
      </c>
      <c r="AW6038" s="91"/>
      <c r="AX6038" s="93" t="s">
        <v>9173</v>
      </c>
      <c r="AY6038" s="87" t="s">
        <v>9174</v>
      </c>
      <c r="AZ6038" s="93"/>
      <c r="BA6038" s="88" t="s">
        <v>2151</v>
      </c>
      <c r="BB6038" s="86" t="s">
        <v>61</v>
      </c>
      <c r="BC6038" s="89">
        <v>128750</v>
      </c>
      <c r="BD6038" s="90">
        <v>45717</v>
      </c>
      <c r="BE6038" s="35"/>
    </row>
    <row r="6039" spans="48:57" x14ac:dyDescent="0.25">
      <c r="AV6039" s="85">
        <v>6035</v>
      </c>
      <c r="AW6039" s="91"/>
      <c r="AX6039" s="93" t="s">
        <v>9166</v>
      </c>
      <c r="AY6039" s="87" t="s">
        <v>9167</v>
      </c>
      <c r="AZ6039" s="93"/>
      <c r="BA6039" s="88" t="s">
        <v>2151</v>
      </c>
      <c r="BB6039" s="86" t="s">
        <v>61</v>
      </c>
      <c r="BC6039" s="89">
        <v>25750</v>
      </c>
      <c r="BD6039" s="90">
        <v>45717</v>
      </c>
      <c r="BE6039" s="35"/>
    </row>
    <row r="6040" spans="48:57" x14ac:dyDescent="0.25">
      <c r="AV6040" s="85">
        <v>6036</v>
      </c>
      <c r="AW6040" s="91"/>
      <c r="AX6040" s="93" t="s">
        <v>9166</v>
      </c>
      <c r="AY6040" s="87" t="s">
        <v>9167</v>
      </c>
      <c r="AZ6040" s="93"/>
      <c r="BA6040" s="88" t="s">
        <v>824</v>
      </c>
      <c r="BB6040" s="86" t="s">
        <v>140</v>
      </c>
      <c r="BC6040" s="89">
        <v>86250</v>
      </c>
      <c r="BD6040" s="90">
        <v>45717</v>
      </c>
      <c r="BE6040" s="35"/>
    </row>
    <row r="6041" spans="48:57" x14ac:dyDescent="0.25">
      <c r="AV6041" s="85">
        <v>6037</v>
      </c>
      <c r="AW6041" s="91"/>
      <c r="AX6041" s="93" t="s">
        <v>9175</v>
      </c>
      <c r="AY6041" s="87" t="s">
        <v>3599</v>
      </c>
      <c r="AZ6041" s="93"/>
      <c r="BA6041" s="88" t="s">
        <v>3493</v>
      </c>
      <c r="BB6041" s="86" t="s">
        <v>459</v>
      </c>
      <c r="BC6041" s="89">
        <v>51500</v>
      </c>
      <c r="BD6041" s="90">
        <v>45717</v>
      </c>
      <c r="BE6041" s="35"/>
    </row>
    <row r="6042" spans="48:57" x14ac:dyDescent="0.25">
      <c r="AV6042" s="85">
        <v>6038</v>
      </c>
      <c r="AW6042" s="91"/>
      <c r="AX6042" s="93" t="s">
        <v>9143</v>
      </c>
      <c r="AY6042" s="87" t="s">
        <v>3623</v>
      </c>
      <c r="AZ6042" s="93"/>
      <c r="BA6042" s="88" t="s">
        <v>2027</v>
      </c>
      <c r="BB6042" s="86" t="s">
        <v>1080</v>
      </c>
      <c r="BC6042" s="89">
        <v>32100</v>
      </c>
      <c r="BD6042" s="90">
        <v>45717</v>
      </c>
      <c r="BE6042" s="35"/>
    </row>
    <row r="6043" spans="48:57" x14ac:dyDescent="0.25">
      <c r="AV6043" s="85">
        <v>6039</v>
      </c>
      <c r="AW6043" s="91"/>
      <c r="AX6043" s="93" t="s">
        <v>3207</v>
      </c>
      <c r="AY6043" s="87" t="s">
        <v>3208</v>
      </c>
      <c r="AZ6043" s="93"/>
      <c r="BA6043" s="88" t="s">
        <v>3072</v>
      </c>
      <c r="BB6043" s="86" t="s">
        <v>3073</v>
      </c>
      <c r="BC6043" s="89">
        <v>202500</v>
      </c>
      <c r="BD6043" s="90">
        <v>45717</v>
      </c>
      <c r="BE6043" s="35"/>
    </row>
    <row r="6044" spans="48:57" x14ac:dyDescent="0.25">
      <c r="AV6044" s="85">
        <v>6040</v>
      </c>
      <c r="AW6044" s="91"/>
      <c r="AX6044" s="93" t="s">
        <v>3207</v>
      </c>
      <c r="AY6044" s="87" t="s">
        <v>3208</v>
      </c>
      <c r="AZ6044" s="93"/>
      <c r="BA6044" s="88" t="s">
        <v>7884</v>
      </c>
      <c r="BB6044" s="86" t="s">
        <v>1485</v>
      </c>
      <c r="BC6044" s="89">
        <v>26400</v>
      </c>
      <c r="BD6044" s="90">
        <v>45717</v>
      </c>
      <c r="BE6044" s="35"/>
    </row>
    <row r="6045" spans="48:57" x14ac:dyDescent="0.25">
      <c r="AV6045" s="85">
        <v>6041</v>
      </c>
      <c r="AW6045" s="91"/>
      <c r="AX6045" s="93" t="s">
        <v>9191</v>
      </c>
      <c r="AY6045" s="87" t="s">
        <v>9192</v>
      </c>
      <c r="AZ6045" s="93"/>
      <c r="BA6045" s="88" t="s">
        <v>1077</v>
      </c>
      <c r="BB6045" s="86" t="s">
        <v>1078</v>
      </c>
      <c r="BC6045" s="89">
        <v>44000</v>
      </c>
      <c r="BD6045" s="90">
        <v>45689</v>
      </c>
      <c r="BE6045" s="35"/>
    </row>
    <row r="6046" spans="48:57" x14ac:dyDescent="0.25">
      <c r="AV6046" s="85">
        <v>6042</v>
      </c>
      <c r="AW6046" s="91"/>
      <c r="AX6046" s="93" t="s">
        <v>9143</v>
      </c>
      <c r="AY6046" s="87" t="s">
        <v>3623</v>
      </c>
      <c r="AZ6046" s="93"/>
      <c r="BA6046" s="88" t="s">
        <v>1686</v>
      </c>
      <c r="BB6046" s="86" t="s">
        <v>1033</v>
      </c>
      <c r="BC6046" s="89">
        <v>318900</v>
      </c>
      <c r="BD6046" s="90">
        <v>45658</v>
      </c>
      <c r="BE6046" s="35"/>
    </row>
    <row r="6047" spans="48:57" x14ac:dyDescent="0.25">
      <c r="AV6047" s="85">
        <v>6043</v>
      </c>
      <c r="AW6047" s="91"/>
      <c r="AX6047" s="93" t="s">
        <v>9175</v>
      </c>
      <c r="AY6047" s="87" t="s">
        <v>3599</v>
      </c>
      <c r="AZ6047" s="93"/>
      <c r="BA6047" s="88" t="s">
        <v>1686</v>
      </c>
      <c r="BB6047" s="86" t="s">
        <v>1033</v>
      </c>
      <c r="BC6047" s="89">
        <v>79725</v>
      </c>
      <c r="BD6047" s="90">
        <v>45717</v>
      </c>
      <c r="BE6047" s="35"/>
    </row>
    <row r="6048" spans="48:57" x14ac:dyDescent="0.25">
      <c r="AV6048" s="85">
        <v>6044</v>
      </c>
      <c r="AW6048" s="91"/>
      <c r="AX6048" s="93" t="s">
        <v>9143</v>
      </c>
      <c r="AY6048" s="87" t="s">
        <v>3623</v>
      </c>
      <c r="AZ6048" s="93"/>
      <c r="BA6048" s="88" t="s">
        <v>1712</v>
      </c>
      <c r="BB6048" s="86" t="s">
        <v>1081</v>
      </c>
      <c r="BC6048" s="89">
        <v>228300</v>
      </c>
      <c r="BD6048" s="90">
        <v>45717</v>
      </c>
      <c r="BE6048" s="35"/>
    </row>
    <row r="6049" spans="48:57" x14ac:dyDescent="0.25">
      <c r="AV6049" s="85">
        <v>6045</v>
      </c>
      <c r="AW6049" s="91"/>
      <c r="AX6049" s="93" t="s">
        <v>9175</v>
      </c>
      <c r="AY6049" s="87" t="s">
        <v>3599</v>
      </c>
      <c r="AZ6049" s="93"/>
      <c r="BA6049" s="88" t="s">
        <v>1712</v>
      </c>
      <c r="BB6049" s="86" t="s">
        <v>1081</v>
      </c>
      <c r="BC6049" s="89">
        <v>11415</v>
      </c>
      <c r="BD6049" s="90">
        <v>45717</v>
      </c>
      <c r="BE6049" s="35"/>
    </row>
    <row r="6050" spans="48:57" x14ac:dyDescent="0.25">
      <c r="AV6050" s="85">
        <v>6046</v>
      </c>
      <c r="AW6050" s="91"/>
      <c r="AX6050" s="93" t="s">
        <v>9175</v>
      </c>
      <c r="AY6050" s="87" t="s">
        <v>3599</v>
      </c>
      <c r="AZ6050" s="93"/>
      <c r="BA6050" s="88" t="s">
        <v>1712</v>
      </c>
      <c r="BB6050" s="86" t="s">
        <v>1081</v>
      </c>
      <c r="BC6050" s="89">
        <v>45660</v>
      </c>
      <c r="BD6050" s="90">
        <v>45717</v>
      </c>
      <c r="BE6050" s="35"/>
    </row>
    <row r="6051" spans="48:57" x14ac:dyDescent="0.25">
      <c r="AV6051" s="85">
        <v>6047</v>
      </c>
      <c r="AW6051" s="91"/>
      <c r="AX6051" s="93" t="s">
        <v>1626</v>
      </c>
      <c r="AY6051" s="87" t="s">
        <v>7437</v>
      </c>
      <c r="AZ6051" s="93"/>
      <c r="BA6051" s="88" t="s">
        <v>1712</v>
      </c>
      <c r="BB6051" s="86" t="s">
        <v>1081</v>
      </c>
      <c r="BC6051" s="89">
        <v>456600</v>
      </c>
      <c r="BD6051" s="90">
        <v>45717</v>
      </c>
      <c r="BE6051" s="35"/>
    </row>
    <row r="6052" spans="48:57" x14ac:dyDescent="0.25">
      <c r="AV6052" s="85">
        <v>6048</v>
      </c>
      <c r="AW6052" s="91"/>
      <c r="AX6052" s="93" t="s">
        <v>9178</v>
      </c>
      <c r="AY6052" s="87" t="s">
        <v>9179</v>
      </c>
      <c r="AZ6052" s="93"/>
      <c r="BA6052" s="88" t="s">
        <v>7072</v>
      </c>
      <c r="BB6052" s="86" t="s">
        <v>1056</v>
      </c>
      <c r="BC6052" s="89">
        <v>32220</v>
      </c>
      <c r="BD6052" s="90">
        <v>45717</v>
      </c>
      <c r="BE6052" s="35"/>
    </row>
    <row r="6053" spans="48:57" x14ac:dyDescent="0.25">
      <c r="AV6053" s="85">
        <v>6049</v>
      </c>
      <c r="AW6053" s="91"/>
      <c r="AX6053" s="93" t="s">
        <v>9178</v>
      </c>
      <c r="AY6053" s="87" t="s">
        <v>9179</v>
      </c>
      <c r="AZ6053" s="93"/>
      <c r="BA6053" s="88" t="s">
        <v>1775</v>
      </c>
      <c r="BB6053" s="86" t="s">
        <v>1549</v>
      </c>
      <c r="BC6053" s="89">
        <v>19950</v>
      </c>
      <c r="BD6053" s="90">
        <v>45717</v>
      </c>
      <c r="BE6053" s="35"/>
    </row>
    <row r="6054" spans="48:57" x14ac:dyDescent="0.25">
      <c r="AV6054" s="85">
        <v>6050</v>
      </c>
      <c r="AW6054" s="91"/>
      <c r="AX6054" s="93" t="s">
        <v>9178</v>
      </c>
      <c r="AY6054" s="87" t="s">
        <v>9179</v>
      </c>
      <c r="AZ6054" s="93"/>
      <c r="BA6054" s="88" t="s">
        <v>1777</v>
      </c>
      <c r="BB6054" s="86" t="s">
        <v>1560</v>
      </c>
      <c r="BC6054" s="89">
        <v>20040</v>
      </c>
      <c r="BD6054" s="90">
        <v>45689</v>
      </c>
      <c r="BE6054" s="35"/>
    </row>
    <row r="6055" spans="48:57" x14ac:dyDescent="0.25">
      <c r="AV6055" s="85">
        <v>6051</v>
      </c>
      <c r="AW6055" s="91"/>
      <c r="AX6055" s="93" t="s">
        <v>9193</v>
      </c>
      <c r="AY6055" s="87" t="s">
        <v>9194</v>
      </c>
      <c r="AZ6055" s="93"/>
      <c r="BA6055" s="88" t="s">
        <v>824</v>
      </c>
      <c r="BB6055" s="86" t="s">
        <v>140</v>
      </c>
      <c r="BC6055" s="89">
        <v>57500</v>
      </c>
      <c r="BD6055" s="90">
        <v>45658</v>
      </c>
      <c r="BE6055" s="35"/>
    </row>
    <row r="6056" spans="48:57" x14ac:dyDescent="0.25">
      <c r="AV6056" s="85">
        <v>6052</v>
      </c>
      <c r="AW6056" s="91"/>
      <c r="AX6056" s="93" t="s">
        <v>9195</v>
      </c>
      <c r="AY6056" s="87" t="s">
        <v>9196</v>
      </c>
      <c r="AZ6056" s="93"/>
      <c r="BA6056" s="88" t="s">
        <v>824</v>
      </c>
      <c r="BB6056" s="86" t="s">
        <v>140</v>
      </c>
      <c r="BC6056" s="89">
        <v>86250</v>
      </c>
      <c r="BD6056" s="90">
        <v>45717</v>
      </c>
      <c r="BE6056" s="35"/>
    </row>
    <row r="6057" spans="48:57" x14ac:dyDescent="0.25">
      <c r="AV6057" s="85">
        <v>6053</v>
      </c>
      <c r="AW6057" s="91"/>
      <c r="AX6057" s="93" t="s">
        <v>9197</v>
      </c>
      <c r="AY6057" s="87" t="s">
        <v>9198</v>
      </c>
      <c r="AZ6057" s="93"/>
      <c r="BA6057" s="88" t="s">
        <v>824</v>
      </c>
      <c r="BB6057" s="86" t="s">
        <v>140</v>
      </c>
      <c r="BC6057" s="89">
        <v>86250</v>
      </c>
      <c r="BD6057" s="90">
        <v>45717</v>
      </c>
      <c r="BE6057" s="35"/>
    </row>
    <row r="6058" spans="48:57" x14ac:dyDescent="0.25">
      <c r="AV6058" s="85">
        <v>6054</v>
      </c>
      <c r="AW6058" s="91"/>
      <c r="AX6058" s="93" t="s">
        <v>9195</v>
      </c>
      <c r="AY6058" s="87" t="s">
        <v>9196</v>
      </c>
      <c r="AZ6058" s="93"/>
      <c r="BA6058" s="88" t="s">
        <v>6392</v>
      </c>
      <c r="BB6058" s="86" t="s">
        <v>2162</v>
      </c>
      <c r="BC6058" s="89">
        <v>13790</v>
      </c>
      <c r="BD6058" s="90">
        <v>45717</v>
      </c>
      <c r="BE6058" s="35"/>
    </row>
    <row r="6059" spans="48:57" x14ac:dyDescent="0.25">
      <c r="AV6059" s="85">
        <v>6055</v>
      </c>
      <c r="AW6059" s="91"/>
      <c r="AX6059" s="93" t="s">
        <v>9199</v>
      </c>
      <c r="AY6059" s="87" t="s">
        <v>9200</v>
      </c>
      <c r="AZ6059" s="93"/>
      <c r="BA6059" s="88" t="s">
        <v>6392</v>
      </c>
      <c r="BB6059" s="86" t="s">
        <v>2162</v>
      </c>
      <c r="BC6059" s="89">
        <v>13790</v>
      </c>
      <c r="BD6059" s="90">
        <v>45717</v>
      </c>
      <c r="BE6059" s="35"/>
    </row>
    <row r="6060" spans="48:57" x14ac:dyDescent="0.25">
      <c r="AV6060" s="85">
        <v>6056</v>
      </c>
      <c r="AW6060" s="91"/>
      <c r="AX6060" s="93" t="s">
        <v>9188</v>
      </c>
      <c r="AY6060" s="87" t="s">
        <v>9189</v>
      </c>
      <c r="AZ6060" s="93"/>
      <c r="BA6060" s="88" t="s">
        <v>1638</v>
      </c>
      <c r="BB6060" s="86" t="s">
        <v>376</v>
      </c>
      <c r="BC6060" s="89">
        <v>18000</v>
      </c>
      <c r="BD6060" s="90">
        <v>45717</v>
      </c>
      <c r="BE6060" s="35"/>
    </row>
    <row r="6061" spans="48:57" x14ac:dyDescent="0.25">
      <c r="AV6061" s="85">
        <v>6057</v>
      </c>
      <c r="AW6061" s="91"/>
      <c r="AX6061" s="93" t="s">
        <v>9201</v>
      </c>
      <c r="AY6061" s="87" t="s">
        <v>9202</v>
      </c>
      <c r="AZ6061" s="93"/>
      <c r="BA6061" s="88" t="s">
        <v>3963</v>
      </c>
      <c r="BB6061" s="86" t="s">
        <v>1444</v>
      </c>
      <c r="BC6061" s="89">
        <v>292500</v>
      </c>
      <c r="BD6061" s="90">
        <v>45717</v>
      </c>
      <c r="BE6061" s="35"/>
    </row>
    <row r="6062" spans="48:57" x14ac:dyDescent="0.25">
      <c r="AV6062" s="85">
        <v>6058</v>
      </c>
      <c r="AW6062" s="91"/>
      <c r="AX6062" s="93" t="s">
        <v>9173</v>
      </c>
      <c r="AY6062" s="87" t="s">
        <v>9174</v>
      </c>
      <c r="AZ6062" s="93"/>
      <c r="BA6062" s="88" t="s">
        <v>2369</v>
      </c>
      <c r="BB6062" s="86" t="s">
        <v>1146</v>
      </c>
      <c r="BC6062" s="89">
        <v>191100</v>
      </c>
      <c r="BD6062" s="90">
        <v>45717</v>
      </c>
      <c r="BE6062" s="35"/>
    </row>
    <row r="6063" spans="48:57" x14ac:dyDescent="0.25">
      <c r="AV6063" s="85">
        <v>6059</v>
      </c>
      <c r="AW6063" s="91"/>
      <c r="AX6063" s="93" t="s">
        <v>9173</v>
      </c>
      <c r="AY6063" s="87" t="s">
        <v>9174</v>
      </c>
      <c r="AZ6063" s="93"/>
      <c r="BA6063" s="88" t="s">
        <v>3525</v>
      </c>
      <c r="BB6063" s="86" t="s">
        <v>1845</v>
      </c>
      <c r="BC6063" s="89">
        <v>76800</v>
      </c>
      <c r="BD6063" s="90">
        <v>45689</v>
      </c>
      <c r="BE6063" s="35"/>
    </row>
    <row r="6064" spans="48:57" x14ac:dyDescent="0.25">
      <c r="AV6064" s="85">
        <v>6060</v>
      </c>
      <c r="AW6064" s="91"/>
      <c r="AX6064" s="93" t="s">
        <v>9166</v>
      </c>
      <c r="AY6064" s="87" t="s">
        <v>9167</v>
      </c>
      <c r="AZ6064" s="93"/>
      <c r="BA6064" s="88" t="s">
        <v>824</v>
      </c>
      <c r="BB6064" s="86" t="s">
        <v>140</v>
      </c>
      <c r="BC6064" s="89">
        <v>57500</v>
      </c>
      <c r="BD6064" s="90">
        <v>45658</v>
      </c>
      <c r="BE6064" s="35"/>
    </row>
    <row r="6065" spans="48:57" x14ac:dyDescent="0.25">
      <c r="AV6065" s="85">
        <v>6061</v>
      </c>
      <c r="AW6065" s="91"/>
      <c r="AX6065" s="93" t="s">
        <v>9203</v>
      </c>
      <c r="AY6065" s="87" t="s">
        <v>9204</v>
      </c>
      <c r="AZ6065" s="93"/>
      <c r="BA6065" s="88" t="s">
        <v>824</v>
      </c>
      <c r="BB6065" s="86" t="s">
        <v>140</v>
      </c>
      <c r="BC6065" s="89">
        <v>86250</v>
      </c>
      <c r="BD6065" s="90">
        <v>45717</v>
      </c>
      <c r="BE6065" s="35"/>
    </row>
    <row r="6066" spans="48:57" x14ac:dyDescent="0.25">
      <c r="AV6066" s="85">
        <v>6062</v>
      </c>
      <c r="AW6066" s="91"/>
      <c r="AX6066" s="93" t="s">
        <v>9173</v>
      </c>
      <c r="AY6066" s="87" t="s">
        <v>9174</v>
      </c>
      <c r="AZ6066" s="93"/>
      <c r="BA6066" s="88" t="s">
        <v>2363</v>
      </c>
      <c r="BB6066" s="86" t="s">
        <v>461</v>
      </c>
      <c r="BC6066" s="89">
        <v>108600</v>
      </c>
      <c r="BD6066" s="90">
        <v>45717</v>
      </c>
      <c r="BE6066" s="35"/>
    </row>
    <row r="6067" spans="48:57" x14ac:dyDescent="0.25">
      <c r="AV6067" s="85">
        <v>6063</v>
      </c>
      <c r="AW6067" s="91"/>
      <c r="AX6067" s="93" t="s">
        <v>9178</v>
      </c>
      <c r="AY6067" s="87" t="s">
        <v>9179</v>
      </c>
      <c r="AZ6067" s="93"/>
      <c r="BA6067" s="88" t="s">
        <v>1686</v>
      </c>
      <c r="BB6067" s="86" t="s">
        <v>1033</v>
      </c>
      <c r="BC6067" s="89">
        <v>47835</v>
      </c>
      <c r="BD6067" s="90">
        <v>45717</v>
      </c>
      <c r="BE6067" s="35"/>
    </row>
    <row r="6068" spans="48:57" x14ac:dyDescent="0.25">
      <c r="AV6068" s="85">
        <v>6064</v>
      </c>
      <c r="AW6068" s="91"/>
      <c r="AX6068" s="93" t="s">
        <v>9175</v>
      </c>
      <c r="AY6068" s="87" t="s">
        <v>3599</v>
      </c>
      <c r="AZ6068" s="93"/>
      <c r="BA6068" s="88" t="s">
        <v>2151</v>
      </c>
      <c r="BB6068" s="86" t="s">
        <v>61</v>
      </c>
      <c r="BC6068" s="89">
        <v>51500</v>
      </c>
      <c r="BD6068" s="90">
        <v>45717</v>
      </c>
      <c r="BE6068" s="35"/>
    </row>
    <row r="6069" spans="48:57" x14ac:dyDescent="0.25">
      <c r="AV6069" s="85">
        <v>6065</v>
      </c>
      <c r="AW6069" s="91"/>
      <c r="AX6069" s="93" t="s">
        <v>9205</v>
      </c>
      <c r="AY6069" s="87" t="s">
        <v>9206</v>
      </c>
      <c r="AZ6069" s="93"/>
      <c r="BA6069" s="88" t="s">
        <v>824</v>
      </c>
      <c r="BB6069" s="86" t="s">
        <v>140</v>
      </c>
      <c r="BC6069" s="89">
        <v>86250</v>
      </c>
      <c r="BD6069" s="90">
        <v>45717</v>
      </c>
      <c r="BE6069" s="35"/>
    </row>
    <row r="6070" spans="48:57" x14ac:dyDescent="0.25">
      <c r="AV6070" s="85">
        <v>6066</v>
      </c>
      <c r="AW6070" s="91"/>
      <c r="AX6070" s="93" t="s">
        <v>9175</v>
      </c>
      <c r="AY6070" s="87" t="s">
        <v>3599</v>
      </c>
      <c r="AZ6070" s="93"/>
      <c r="BA6070" s="88" t="s">
        <v>3493</v>
      </c>
      <c r="BB6070" s="86" t="s">
        <v>459</v>
      </c>
      <c r="BC6070" s="89">
        <v>51500</v>
      </c>
      <c r="BD6070" s="90">
        <v>45717</v>
      </c>
      <c r="BE6070" s="35"/>
    </row>
    <row r="6071" spans="48:57" x14ac:dyDescent="0.25">
      <c r="AV6071" s="85">
        <v>6067</v>
      </c>
      <c r="AW6071" s="91"/>
      <c r="AX6071" s="93" t="s">
        <v>3207</v>
      </c>
      <c r="AY6071" s="87" t="s">
        <v>3208</v>
      </c>
      <c r="AZ6071" s="93"/>
      <c r="BA6071" s="88" t="s">
        <v>1323</v>
      </c>
      <c r="BB6071" s="86" t="s">
        <v>631</v>
      </c>
      <c r="BC6071" s="89">
        <v>106500</v>
      </c>
      <c r="BD6071" s="90">
        <v>45717</v>
      </c>
      <c r="BE6071" s="35"/>
    </row>
    <row r="6072" spans="48:57" x14ac:dyDescent="0.25">
      <c r="AV6072" s="85">
        <v>6068</v>
      </c>
      <c r="AW6072" s="91"/>
      <c r="AX6072" s="93" t="s">
        <v>9143</v>
      </c>
      <c r="AY6072" s="87" t="s">
        <v>3623</v>
      </c>
      <c r="AZ6072" s="93"/>
      <c r="BA6072" s="88" t="s">
        <v>5832</v>
      </c>
      <c r="BB6072" s="86" t="s">
        <v>835</v>
      </c>
      <c r="BC6072" s="89">
        <v>28125</v>
      </c>
      <c r="BD6072" s="90">
        <v>45689</v>
      </c>
      <c r="BE6072" s="35"/>
    </row>
    <row r="6073" spans="48:57" x14ac:dyDescent="0.25">
      <c r="AV6073" s="85">
        <v>6069</v>
      </c>
      <c r="AW6073" s="91"/>
      <c r="AX6073" s="93" t="s">
        <v>9143</v>
      </c>
      <c r="AY6073" s="87" t="s">
        <v>3623</v>
      </c>
      <c r="AZ6073" s="93"/>
      <c r="BA6073" s="88" t="s">
        <v>7467</v>
      </c>
      <c r="BB6073" s="86" t="s">
        <v>1546</v>
      </c>
      <c r="BC6073" s="89">
        <v>133800</v>
      </c>
      <c r="BD6073" s="90">
        <v>45658</v>
      </c>
      <c r="BE6073" s="35"/>
    </row>
    <row r="6074" spans="48:57" x14ac:dyDescent="0.25">
      <c r="AV6074" s="85">
        <v>6070</v>
      </c>
      <c r="AW6074" s="91"/>
      <c r="AX6074" s="93" t="s">
        <v>3207</v>
      </c>
      <c r="AY6074" s="87" t="s">
        <v>3208</v>
      </c>
      <c r="AZ6074" s="93"/>
      <c r="BA6074" s="88" t="s">
        <v>976</v>
      </c>
      <c r="BB6074" s="86" t="s">
        <v>977</v>
      </c>
      <c r="BC6074" s="89">
        <v>121500</v>
      </c>
      <c r="BD6074" s="90">
        <v>45717</v>
      </c>
      <c r="BE6074" s="35"/>
    </row>
    <row r="6075" spans="48:57" x14ac:dyDescent="0.25">
      <c r="AV6075" s="85">
        <v>6071</v>
      </c>
      <c r="AW6075" s="91"/>
      <c r="AX6075" s="93" t="s">
        <v>9169</v>
      </c>
      <c r="AY6075" s="87" t="s">
        <v>9170</v>
      </c>
      <c r="AZ6075" s="93"/>
      <c r="BA6075" s="88" t="s">
        <v>9207</v>
      </c>
      <c r="BB6075" s="86" t="s">
        <v>2163</v>
      </c>
      <c r="BC6075" s="89">
        <v>64260</v>
      </c>
      <c r="BD6075" s="90">
        <v>45717</v>
      </c>
      <c r="BE6075" s="35"/>
    </row>
    <row r="6076" spans="48:57" x14ac:dyDescent="0.25">
      <c r="AV6076" s="85">
        <v>6072</v>
      </c>
      <c r="AW6076" s="91"/>
      <c r="AX6076" s="93" t="s">
        <v>9178</v>
      </c>
      <c r="AY6076" s="87" t="s">
        <v>9179</v>
      </c>
      <c r="AZ6076" s="93"/>
      <c r="BA6076" s="88" t="s">
        <v>2155</v>
      </c>
      <c r="BB6076" s="86" t="s">
        <v>589</v>
      </c>
      <c r="BC6076" s="89">
        <v>47580</v>
      </c>
      <c r="BD6076" s="90">
        <v>45717</v>
      </c>
      <c r="BE6076" s="35"/>
    </row>
    <row r="6077" spans="48:57" x14ac:dyDescent="0.25">
      <c r="AV6077" s="85">
        <v>6073</v>
      </c>
      <c r="AW6077" s="91"/>
      <c r="AX6077" s="93" t="s">
        <v>9178</v>
      </c>
      <c r="AY6077" s="87" t="s">
        <v>9179</v>
      </c>
      <c r="AZ6077" s="93"/>
      <c r="BA6077" s="88" t="s">
        <v>2155</v>
      </c>
      <c r="BB6077" s="86" t="s">
        <v>589</v>
      </c>
      <c r="BC6077" s="89">
        <v>47580</v>
      </c>
      <c r="BD6077" s="90">
        <v>45717</v>
      </c>
      <c r="BE6077" s="35"/>
    </row>
    <row r="6078" spans="48:57" x14ac:dyDescent="0.25">
      <c r="AV6078" s="85">
        <v>6074</v>
      </c>
      <c r="AW6078" s="91"/>
      <c r="AX6078" s="93" t="s">
        <v>3207</v>
      </c>
      <c r="AY6078" s="87" t="s">
        <v>3208</v>
      </c>
      <c r="AZ6078" s="93"/>
      <c r="BA6078" s="88" t="s">
        <v>244</v>
      </c>
      <c r="BB6078" s="86" t="s">
        <v>245</v>
      </c>
      <c r="BC6078" s="89">
        <v>52100</v>
      </c>
      <c r="BD6078" s="90">
        <v>45717</v>
      </c>
      <c r="BE6078" s="35"/>
    </row>
    <row r="6079" spans="48:57" x14ac:dyDescent="0.25">
      <c r="AV6079" s="85">
        <v>6075</v>
      </c>
      <c r="AW6079" s="91"/>
      <c r="AX6079" s="93" t="s">
        <v>9178</v>
      </c>
      <c r="AY6079" s="87" t="s">
        <v>9179</v>
      </c>
      <c r="AZ6079" s="93"/>
      <c r="BA6079" s="88" t="s">
        <v>2363</v>
      </c>
      <c r="BB6079" s="86" t="s">
        <v>461</v>
      </c>
      <c r="BC6079" s="89">
        <v>21720</v>
      </c>
      <c r="BD6079" s="90">
        <v>45717</v>
      </c>
      <c r="BE6079" s="35"/>
    </row>
    <row r="6080" spans="48:57" x14ac:dyDescent="0.25">
      <c r="AV6080" s="85">
        <v>6076</v>
      </c>
      <c r="AW6080" s="91"/>
      <c r="AX6080" s="93" t="s">
        <v>9143</v>
      </c>
      <c r="AY6080" s="87" t="s">
        <v>3623</v>
      </c>
      <c r="AZ6080" s="93"/>
      <c r="BA6080" s="88" t="s">
        <v>1607</v>
      </c>
      <c r="BB6080" s="86" t="s">
        <v>414</v>
      </c>
      <c r="BC6080" s="89">
        <v>54375</v>
      </c>
      <c r="BD6080" s="90">
        <v>45717</v>
      </c>
      <c r="BE6080" s="35"/>
    </row>
    <row r="6081" spans="48:57" x14ac:dyDescent="0.25">
      <c r="AV6081" s="85">
        <v>6077</v>
      </c>
      <c r="AW6081" s="91"/>
      <c r="AX6081" s="93" t="s">
        <v>9176</v>
      </c>
      <c r="AY6081" s="87" t="s">
        <v>9177</v>
      </c>
      <c r="AZ6081" s="93"/>
      <c r="BA6081" s="88" t="s">
        <v>1638</v>
      </c>
      <c r="BB6081" s="86" t="s">
        <v>376</v>
      </c>
      <c r="BC6081" s="89">
        <v>90000</v>
      </c>
      <c r="BD6081" s="90">
        <v>45689</v>
      </c>
      <c r="BE6081" s="35"/>
    </row>
    <row r="6082" spans="48:57" x14ac:dyDescent="0.25">
      <c r="AV6082" s="85">
        <v>6078</v>
      </c>
      <c r="AW6082" s="91"/>
      <c r="AX6082" s="93" t="s">
        <v>9208</v>
      </c>
      <c r="AY6082" s="87" t="s">
        <v>9209</v>
      </c>
      <c r="AZ6082" s="93"/>
      <c r="BA6082" s="88" t="s">
        <v>3963</v>
      </c>
      <c r="BB6082" s="86" t="s">
        <v>1444</v>
      </c>
      <c r="BC6082" s="89">
        <v>292500</v>
      </c>
      <c r="BD6082" s="90">
        <v>45658</v>
      </c>
      <c r="BE6082" s="35"/>
    </row>
    <row r="6083" spans="48:57" x14ac:dyDescent="0.25">
      <c r="AV6083" s="85">
        <v>6079</v>
      </c>
      <c r="AW6083" s="91"/>
      <c r="AX6083" s="93" t="s">
        <v>3207</v>
      </c>
      <c r="AY6083" s="87" t="s">
        <v>3208</v>
      </c>
      <c r="AZ6083" s="93"/>
      <c r="BA6083" s="88" t="s">
        <v>7884</v>
      </c>
      <c r="BB6083" s="86" t="s">
        <v>1485</v>
      </c>
      <c r="BC6083" s="89">
        <v>21120</v>
      </c>
      <c r="BD6083" s="90">
        <v>45717</v>
      </c>
      <c r="BE6083" s="35"/>
    </row>
    <row r="6084" spans="48:57" x14ac:dyDescent="0.25">
      <c r="AV6084" s="85">
        <v>6080</v>
      </c>
      <c r="AW6084" s="91"/>
      <c r="AX6084" s="93" t="s">
        <v>9191</v>
      </c>
      <c r="AY6084" s="87" t="s">
        <v>9192</v>
      </c>
      <c r="AZ6084" s="93"/>
      <c r="BA6084" s="88" t="s">
        <v>1077</v>
      </c>
      <c r="BB6084" s="86" t="s">
        <v>1078</v>
      </c>
      <c r="BC6084" s="89">
        <v>44000</v>
      </c>
      <c r="BD6084" s="90">
        <v>45717</v>
      </c>
      <c r="BE6084" s="35"/>
    </row>
    <row r="6085" spans="48:57" x14ac:dyDescent="0.25">
      <c r="AV6085" s="85">
        <v>6081</v>
      </c>
      <c r="AW6085" s="91"/>
      <c r="AX6085" s="93" t="s">
        <v>1626</v>
      </c>
      <c r="AY6085" s="87" t="s">
        <v>7437</v>
      </c>
      <c r="AZ6085" s="93"/>
      <c r="BA6085" s="88" t="s">
        <v>1712</v>
      </c>
      <c r="BB6085" s="86" t="s">
        <v>1081</v>
      </c>
      <c r="BC6085" s="89">
        <v>228300</v>
      </c>
      <c r="BD6085" s="90">
        <v>45717</v>
      </c>
      <c r="BE6085" s="35"/>
    </row>
    <row r="6086" spans="48:57" x14ac:dyDescent="0.25">
      <c r="AV6086" s="85">
        <v>6082</v>
      </c>
      <c r="AW6086" s="91"/>
      <c r="AX6086" s="93" t="s">
        <v>3207</v>
      </c>
      <c r="AY6086" s="87" t="s">
        <v>3208</v>
      </c>
      <c r="AZ6086" s="93"/>
      <c r="BA6086" s="88" t="s">
        <v>2369</v>
      </c>
      <c r="BB6086" s="86" t="s">
        <v>1146</v>
      </c>
      <c r="BC6086" s="89">
        <v>191100</v>
      </c>
      <c r="BD6086" s="90">
        <v>45717</v>
      </c>
      <c r="BE6086" s="35"/>
    </row>
    <row r="6087" spans="48:57" x14ac:dyDescent="0.25">
      <c r="AV6087" s="85">
        <v>6083</v>
      </c>
      <c r="AW6087" s="91"/>
      <c r="AX6087" s="93" t="s">
        <v>9169</v>
      </c>
      <c r="AY6087" s="87" t="s">
        <v>9170</v>
      </c>
      <c r="AZ6087" s="93"/>
      <c r="BA6087" s="88" t="s">
        <v>6281</v>
      </c>
      <c r="BB6087" s="86" t="s">
        <v>750</v>
      </c>
      <c r="BC6087" s="89">
        <v>28350</v>
      </c>
      <c r="BD6087" s="90">
        <v>45717</v>
      </c>
      <c r="BE6087" s="35"/>
    </row>
    <row r="6088" spans="48:57" x14ac:dyDescent="0.25">
      <c r="AV6088" s="85">
        <v>6084</v>
      </c>
      <c r="AW6088" s="91"/>
      <c r="AX6088" s="93" t="s">
        <v>9184</v>
      </c>
      <c r="AY6088" s="87" t="s">
        <v>9185</v>
      </c>
      <c r="AZ6088" s="93"/>
      <c r="BA6088" s="88" t="s">
        <v>1749</v>
      </c>
      <c r="BB6088" s="86" t="s">
        <v>1528</v>
      </c>
      <c r="BC6088" s="89">
        <v>10020</v>
      </c>
      <c r="BD6088" s="90">
        <v>45717</v>
      </c>
      <c r="BE6088" s="35"/>
    </row>
    <row r="6089" spans="48:57" x14ac:dyDescent="0.25">
      <c r="AV6089" s="85">
        <v>6085</v>
      </c>
      <c r="AW6089" s="91"/>
      <c r="AX6089" s="93" t="s">
        <v>9184</v>
      </c>
      <c r="AY6089" s="87" t="s">
        <v>9185</v>
      </c>
      <c r="AZ6089" s="93"/>
      <c r="BA6089" s="88" t="s">
        <v>1775</v>
      </c>
      <c r="BB6089" s="86" t="s">
        <v>1549</v>
      </c>
      <c r="BC6089" s="89">
        <v>19950</v>
      </c>
      <c r="BD6089" s="90">
        <v>45717</v>
      </c>
      <c r="BE6089" s="35"/>
    </row>
    <row r="6090" spans="48:57" x14ac:dyDescent="0.25">
      <c r="AV6090" s="85">
        <v>6086</v>
      </c>
      <c r="AW6090" s="91"/>
      <c r="AX6090" s="93" t="s">
        <v>9178</v>
      </c>
      <c r="AY6090" s="87" t="s">
        <v>9179</v>
      </c>
      <c r="AZ6090" s="93"/>
      <c r="BA6090" s="88" t="s">
        <v>1775</v>
      </c>
      <c r="BB6090" s="86" t="s">
        <v>1549</v>
      </c>
      <c r="BC6090" s="89">
        <v>19950</v>
      </c>
      <c r="BD6090" s="90">
        <v>45689</v>
      </c>
      <c r="BE6090" s="35"/>
    </row>
    <row r="6091" spans="48:57" x14ac:dyDescent="0.25">
      <c r="AV6091" s="85">
        <v>6087</v>
      </c>
      <c r="AW6091" s="91"/>
      <c r="AX6091" s="93" t="s">
        <v>9184</v>
      </c>
      <c r="AY6091" s="87" t="s">
        <v>9185</v>
      </c>
      <c r="AZ6091" s="93"/>
      <c r="BA6091" s="88" t="s">
        <v>1777</v>
      </c>
      <c r="BB6091" s="86" t="s">
        <v>1560</v>
      </c>
      <c r="BC6091" s="89">
        <v>10020</v>
      </c>
      <c r="BD6091" s="90">
        <v>45658</v>
      </c>
      <c r="BE6091" s="35"/>
    </row>
    <row r="6092" spans="48:57" x14ac:dyDescent="0.25">
      <c r="AV6092" s="85">
        <v>6088</v>
      </c>
      <c r="AW6092" s="91"/>
      <c r="AX6092" s="93" t="s">
        <v>9178</v>
      </c>
      <c r="AY6092" s="87" t="s">
        <v>9179</v>
      </c>
      <c r="AZ6092" s="93"/>
      <c r="BA6092" s="88" t="s">
        <v>2155</v>
      </c>
      <c r="BB6092" s="86" t="s">
        <v>589</v>
      </c>
      <c r="BC6092" s="89">
        <v>47580</v>
      </c>
      <c r="BD6092" s="90">
        <v>45717</v>
      </c>
      <c r="BE6092" s="35"/>
    </row>
    <row r="6093" spans="48:57" x14ac:dyDescent="0.25">
      <c r="AV6093" s="85">
        <v>6089</v>
      </c>
      <c r="AW6093" s="91"/>
      <c r="AX6093" s="93" t="s">
        <v>9173</v>
      </c>
      <c r="AY6093" s="87" t="s">
        <v>9174</v>
      </c>
      <c r="AZ6093" s="93"/>
      <c r="BA6093" s="88" t="s">
        <v>2151</v>
      </c>
      <c r="BB6093" s="86" t="s">
        <v>61</v>
      </c>
      <c r="BC6093" s="89">
        <v>128750</v>
      </c>
      <c r="BD6093" s="90">
        <v>45717</v>
      </c>
      <c r="BE6093" s="35"/>
    </row>
    <row r="6094" spans="48:57" x14ac:dyDescent="0.25">
      <c r="AV6094" s="85">
        <v>6090</v>
      </c>
      <c r="AW6094" s="91"/>
      <c r="AX6094" s="93" t="s">
        <v>9166</v>
      </c>
      <c r="AY6094" s="87" t="s">
        <v>9167</v>
      </c>
      <c r="AZ6094" s="93"/>
      <c r="BA6094" s="88" t="s">
        <v>824</v>
      </c>
      <c r="BB6094" s="86" t="s">
        <v>140</v>
      </c>
      <c r="BC6094" s="89">
        <v>143750</v>
      </c>
      <c r="BD6094" s="90">
        <v>45717</v>
      </c>
      <c r="BE6094" s="35"/>
    </row>
    <row r="6095" spans="48:57" x14ac:dyDescent="0.25">
      <c r="AV6095" s="85">
        <v>6091</v>
      </c>
      <c r="AW6095" s="91"/>
      <c r="AX6095" s="93" t="s">
        <v>9205</v>
      </c>
      <c r="AY6095" s="87" t="s">
        <v>9206</v>
      </c>
      <c r="AZ6095" s="93"/>
      <c r="BA6095" s="88" t="s">
        <v>824</v>
      </c>
      <c r="BB6095" s="86" t="s">
        <v>140</v>
      </c>
      <c r="BC6095" s="89">
        <v>57500</v>
      </c>
      <c r="BD6095" s="90">
        <v>45717</v>
      </c>
      <c r="BE6095" s="35"/>
    </row>
    <row r="6096" spans="48:57" x14ac:dyDescent="0.25">
      <c r="AV6096" s="85">
        <v>6092</v>
      </c>
      <c r="AW6096" s="91"/>
      <c r="AX6096" s="93" t="s">
        <v>9143</v>
      </c>
      <c r="AY6096" s="87" t="s">
        <v>3623</v>
      </c>
      <c r="AZ6096" s="93"/>
      <c r="BA6096" s="88" t="s">
        <v>2266</v>
      </c>
      <c r="BB6096" s="86" t="s">
        <v>329</v>
      </c>
      <c r="BC6096" s="89">
        <v>29160</v>
      </c>
      <c r="BD6096" s="90">
        <v>45717</v>
      </c>
      <c r="BE6096" s="35"/>
    </row>
    <row r="6097" spans="48:57" x14ac:dyDescent="0.25">
      <c r="AV6097" s="85">
        <v>6093</v>
      </c>
      <c r="AW6097" s="91"/>
      <c r="AX6097" s="93" t="s">
        <v>9178</v>
      </c>
      <c r="AY6097" s="87" t="s">
        <v>9179</v>
      </c>
      <c r="AZ6097" s="93"/>
      <c r="BA6097" s="88" t="s">
        <v>1607</v>
      </c>
      <c r="BB6097" s="86" t="s">
        <v>414</v>
      </c>
      <c r="BC6097" s="89">
        <v>21750</v>
      </c>
      <c r="BD6097" s="90">
        <v>45717</v>
      </c>
      <c r="BE6097" s="35"/>
    </row>
    <row r="6098" spans="48:57" x14ac:dyDescent="0.25">
      <c r="AV6098" s="85">
        <v>6094</v>
      </c>
      <c r="AW6098" s="91"/>
      <c r="AX6098" s="93" t="s">
        <v>9178</v>
      </c>
      <c r="AY6098" s="87" t="s">
        <v>9179</v>
      </c>
      <c r="AZ6098" s="93"/>
      <c r="BA6098" s="88" t="s">
        <v>1638</v>
      </c>
      <c r="BB6098" s="86" t="s">
        <v>376</v>
      </c>
      <c r="BC6098" s="89">
        <v>27000</v>
      </c>
      <c r="BD6098" s="90">
        <v>45717</v>
      </c>
      <c r="BE6098" s="35"/>
    </row>
    <row r="6099" spans="48:57" x14ac:dyDescent="0.25">
      <c r="AV6099" s="85">
        <v>6095</v>
      </c>
      <c r="AW6099" s="91"/>
      <c r="AX6099" s="93" t="s">
        <v>9143</v>
      </c>
      <c r="AY6099" s="87" t="s">
        <v>3623</v>
      </c>
      <c r="AZ6099" s="93"/>
      <c r="BA6099" s="88" t="s">
        <v>2352</v>
      </c>
      <c r="BB6099" s="86" t="s">
        <v>1451</v>
      </c>
      <c r="BC6099" s="89">
        <v>151350</v>
      </c>
      <c r="BD6099" s="90">
        <v>45689</v>
      </c>
      <c r="BE6099" s="35"/>
    </row>
    <row r="6100" spans="48:57" x14ac:dyDescent="0.25">
      <c r="AV6100" s="85">
        <v>6096</v>
      </c>
      <c r="AW6100" s="91"/>
      <c r="AX6100" s="93" t="s">
        <v>9143</v>
      </c>
      <c r="AY6100" s="87" t="s">
        <v>3623</v>
      </c>
      <c r="AZ6100" s="93"/>
      <c r="BA6100" s="88" t="s">
        <v>3290</v>
      </c>
      <c r="BB6100" s="86" t="s">
        <v>1497</v>
      </c>
      <c r="BC6100" s="89">
        <v>101250</v>
      </c>
      <c r="BD6100" s="90">
        <v>45658</v>
      </c>
      <c r="BE6100" s="35"/>
    </row>
    <row r="6101" spans="48:57" x14ac:dyDescent="0.25">
      <c r="AV6101" s="85">
        <v>6097</v>
      </c>
      <c r="AW6101" s="91"/>
      <c r="AX6101" s="93" t="s">
        <v>9178</v>
      </c>
      <c r="AY6101" s="87" t="s">
        <v>9179</v>
      </c>
      <c r="AZ6101" s="93"/>
      <c r="BA6101" s="88" t="s">
        <v>1686</v>
      </c>
      <c r="BB6101" s="86" t="s">
        <v>1033</v>
      </c>
      <c r="BC6101" s="89">
        <v>31890</v>
      </c>
      <c r="BD6101" s="90">
        <v>45717</v>
      </c>
      <c r="BE6101" s="35"/>
    </row>
    <row r="6102" spans="48:57" x14ac:dyDescent="0.25">
      <c r="AV6102" s="85">
        <v>6098</v>
      </c>
      <c r="AW6102" s="91"/>
      <c r="AX6102" s="93" t="s">
        <v>9173</v>
      </c>
      <c r="AY6102" s="87" t="s">
        <v>9174</v>
      </c>
      <c r="AZ6102" s="93"/>
      <c r="BA6102" s="88" t="s">
        <v>2369</v>
      </c>
      <c r="BB6102" s="86" t="s">
        <v>1146</v>
      </c>
      <c r="BC6102" s="89">
        <v>95550</v>
      </c>
      <c r="BD6102" s="90">
        <v>45717</v>
      </c>
      <c r="BE6102" s="35"/>
    </row>
    <row r="6103" spans="48:57" x14ac:dyDescent="0.25">
      <c r="AV6103" s="85">
        <v>6099</v>
      </c>
      <c r="AW6103" s="91"/>
      <c r="AX6103" s="93" t="s">
        <v>9178</v>
      </c>
      <c r="AY6103" s="87" t="s">
        <v>9179</v>
      </c>
      <c r="AZ6103" s="93"/>
      <c r="BA6103" s="88" t="s">
        <v>9210</v>
      </c>
      <c r="BB6103" s="86" t="s">
        <v>2153</v>
      </c>
      <c r="BC6103" s="89">
        <v>0</v>
      </c>
      <c r="BD6103" s="90">
        <v>45717</v>
      </c>
      <c r="BE6103" s="35"/>
    </row>
    <row r="6104" spans="48:57" x14ac:dyDescent="0.25">
      <c r="AV6104" s="85">
        <v>6100</v>
      </c>
      <c r="AW6104" s="91"/>
      <c r="AX6104" s="93" t="s">
        <v>9178</v>
      </c>
      <c r="AY6104" s="87" t="s">
        <v>9179</v>
      </c>
      <c r="AZ6104" s="93"/>
      <c r="BA6104" s="88" t="s">
        <v>9211</v>
      </c>
      <c r="BB6104" s="86" t="s">
        <v>2153</v>
      </c>
      <c r="BC6104" s="89">
        <v>0</v>
      </c>
      <c r="BD6104" s="90">
        <v>45717</v>
      </c>
      <c r="BE6104" s="35"/>
    </row>
    <row r="6105" spans="48:57" x14ac:dyDescent="0.25">
      <c r="AV6105" s="85">
        <v>6101</v>
      </c>
      <c r="AW6105" s="91"/>
      <c r="AX6105" s="93" t="s">
        <v>1266</v>
      </c>
      <c r="AY6105" s="87" t="s">
        <v>5385</v>
      </c>
      <c r="AZ6105" s="93"/>
      <c r="BA6105" s="88" t="s">
        <v>2228</v>
      </c>
      <c r="BB6105" s="86" t="s">
        <v>790</v>
      </c>
      <c r="BC6105" s="89">
        <v>275500</v>
      </c>
      <c r="BD6105" s="90">
        <v>45717</v>
      </c>
      <c r="BE6105" s="35"/>
    </row>
    <row r="6106" spans="48:57" x14ac:dyDescent="0.25">
      <c r="AV6106" s="85">
        <v>6102</v>
      </c>
      <c r="AW6106" s="91"/>
      <c r="AX6106" s="93" t="s">
        <v>9180</v>
      </c>
      <c r="AY6106" s="87" t="s">
        <v>9181</v>
      </c>
      <c r="AZ6106" s="93"/>
      <c r="BA6106" s="88" t="s">
        <v>2027</v>
      </c>
      <c r="BB6106" s="86" t="s">
        <v>1080</v>
      </c>
      <c r="BC6106" s="89">
        <v>16050</v>
      </c>
      <c r="BD6106" s="90">
        <v>45717</v>
      </c>
      <c r="BE6106" s="35"/>
    </row>
    <row r="6107" spans="48:57" x14ac:dyDescent="0.25">
      <c r="AV6107" s="85">
        <v>6103</v>
      </c>
      <c r="AW6107" s="91"/>
      <c r="AX6107" s="93" t="s">
        <v>1266</v>
      </c>
      <c r="AY6107" s="87" t="s">
        <v>5385</v>
      </c>
      <c r="AZ6107" s="93"/>
      <c r="BA6107" s="88" t="s">
        <v>9187</v>
      </c>
      <c r="BB6107" s="86" t="s">
        <v>2161</v>
      </c>
      <c r="BC6107" s="89">
        <v>9205</v>
      </c>
      <c r="BD6107" s="90">
        <v>45717</v>
      </c>
      <c r="BE6107" s="35"/>
    </row>
    <row r="6108" spans="48:57" x14ac:dyDescent="0.25">
      <c r="AV6108" s="85">
        <v>6104</v>
      </c>
      <c r="AW6108" s="91"/>
      <c r="AX6108" s="93" t="s">
        <v>9184</v>
      </c>
      <c r="AY6108" s="87" t="s">
        <v>9185</v>
      </c>
      <c r="AZ6108" s="93"/>
      <c r="BA6108" s="88" t="s">
        <v>1582</v>
      </c>
      <c r="BB6108" s="86" t="s">
        <v>502</v>
      </c>
      <c r="BC6108" s="89">
        <v>21915</v>
      </c>
      <c r="BD6108" s="90">
        <v>45689</v>
      </c>
      <c r="BE6108" s="35"/>
    </row>
    <row r="6109" spans="48:57" x14ac:dyDescent="0.25">
      <c r="AV6109" s="85">
        <v>6105</v>
      </c>
      <c r="AW6109" s="91"/>
      <c r="AX6109" s="93" t="s">
        <v>9184</v>
      </c>
      <c r="AY6109" s="87" t="s">
        <v>9185</v>
      </c>
      <c r="AZ6109" s="93"/>
      <c r="BA6109" s="88" t="s">
        <v>2363</v>
      </c>
      <c r="BB6109" s="86" t="s">
        <v>461</v>
      </c>
      <c r="BC6109" s="89">
        <v>27150</v>
      </c>
      <c r="BD6109" s="90">
        <v>45658</v>
      </c>
      <c r="BE6109" s="35"/>
    </row>
    <row r="6110" spans="48:57" x14ac:dyDescent="0.25">
      <c r="AV6110" s="85">
        <v>6106</v>
      </c>
      <c r="AW6110" s="91"/>
      <c r="AX6110" s="93" t="s">
        <v>9178</v>
      </c>
      <c r="AY6110" s="87" t="s">
        <v>9179</v>
      </c>
      <c r="AZ6110" s="93"/>
      <c r="BA6110" s="88" t="s">
        <v>2363</v>
      </c>
      <c r="BB6110" s="86" t="s">
        <v>461</v>
      </c>
      <c r="BC6110" s="89">
        <v>16290</v>
      </c>
      <c r="BD6110" s="90">
        <v>45717</v>
      </c>
      <c r="BE6110" s="35"/>
    </row>
    <row r="6111" spans="48:57" x14ac:dyDescent="0.25">
      <c r="AV6111" s="85">
        <v>6107</v>
      </c>
      <c r="AW6111" s="91"/>
      <c r="AX6111" s="93" t="s">
        <v>9191</v>
      </c>
      <c r="AY6111" s="87" t="s">
        <v>9192</v>
      </c>
      <c r="AZ6111" s="93"/>
      <c r="BA6111" s="88" t="s">
        <v>1077</v>
      </c>
      <c r="BB6111" s="86" t="s">
        <v>1078</v>
      </c>
      <c r="BC6111" s="89">
        <v>44000</v>
      </c>
      <c r="BD6111" s="90">
        <v>45717</v>
      </c>
      <c r="BE6111" s="35"/>
    </row>
    <row r="6112" spans="48:57" x14ac:dyDescent="0.25">
      <c r="AV6112" s="85">
        <v>6108</v>
      </c>
      <c r="AW6112" s="91"/>
      <c r="AX6112" s="93" t="s">
        <v>9175</v>
      </c>
      <c r="AY6112" s="87" t="s">
        <v>3599</v>
      </c>
      <c r="AZ6112" s="93"/>
      <c r="BA6112" s="88" t="s">
        <v>3290</v>
      </c>
      <c r="BB6112" s="86" t="s">
        <v>1497</v>
      </c>
      <c r="BC6112" s="89">
        <v>50625</v>
      </c>
      <c r="BD6112" s="90">
        <v>45717</v>
      </c>
      <c r="BE6112" s="35"/>
    </row>
    <row r="6113" spans="48:57" x14ac:dyDescent="0.25">
      <c r="AV6113" s="85">
        <v>6109</v>
      </c>
      <c r="AW6113" s="91"/>
      <c r="AX6113" s="93" t="s">
        <v>1626</v>
      </c>
      <c r="AY6113" s="87" t="s">
        <v>7437</v>
      </c>
      <c r="AZ6113" s="93"/>
      <c r="BA6113" s="88" t="s">
        <v>1712</v>
      </c>
      <c r="BB6113" s="86" t="s">
        <v>1081</v>
      </c>
      <c r="BC6113" s="89">
        <v>228300</v>
      </c>
      <c r="BD6113" s="90">
        <v>45717</v>
      </c>
      <c r="BE6113" s="35"/>
    </row>
    <row r="6114" spans="48:57" x14ac:dyDescent="0.25">
      <c r="AV6114" s="85">
        <v>6110</v>
      </c>
      <c r="AW6114" s="91"/>
      <c r="AX6114" s="93" t="s">
        <v>9180</v>
      </c>
      <c r="AY6114" s="87" t="s">
        <v>9181</v>
      </c>
      <c r="AZ6114" s="93"/>
      <c r="BA6114" s="88" t="s">
        <v>6281</v>
      </c>
      <c r="BB6114" s="86" t="s">
        <v>750</v>
      </c>
      <c r="BC6114" s="89">
        <v>85050</v>
      </c>
      <c r="BD6114" s="90">
        <v>45717</v>
      </c>
      <c r="BE6114" s="35"/>
    </row>
    <row r="6115" spans="48:57" x14ac:dyDescent="0.25">
      <c r="AV6115" s="85">
        <v>6111</v>
      </c>
      <c r="AW6115" s="91"/>
      <c r="AX6115" s="93" t="s">
        <v>9178</v>
      </c>
      <c r="AY6115" s="87" t="s">
        <v>9179</v>
      </c>
      <c r="AZ6115" s="93"/>
      <c r="BA6115" s="88" t="s">
        <v>1749</v>
      </c>
      <c r="BB6115" s="86" t="s">
        <v>1528</v>
      </c>
      <c r="BC6115" s="89">
        <v>20040</v>
      </c>
      <c r="BD6115" s="90">
        <v>45717</v>
      </c>
      <c r="BE6115" s="35"/>
    </row>
    <row r="6116" spans="48:57" x14ac:dyDescent="0.25">
      <c r="AV6116" s="85">
        <v>6112</v>
      </c>
      <c r="AW6116" s="91"/>
      <c r="AX6116" s="93" t="s">
        <v>9175</v>
      </c>
      <c r="AY6116" s="87" t="s">
        <v>3599</v>
      </c>
      <c r="AZ6116" s="93"/>
      <c r="BA6116" s="88" t="s">
        <v>1777</v>
      </c>
      <c r="BB6116" s="86" t="s">
        <v>1560</v>
      </c>
      <c r="BC6116" s="89">
        <v>15030</v>
      </c>
      <c r="BD6116" s="90">
        <v>45717</v>
      </c>
      <c r="BE6116" s="35"/>
    </row>
    <row r="6117" spans="48:57" x14ac:dyDescent="0.25">
      <c r="AV6117" s="85">
        <v>6113</v>
      </c>
      <c r="AW6117" s="91"/>
      <c r="AX6117" s="93" t="s">
        <v>9178</v>
      </c>
      <c r="AY6117" s="87" t="s">
        <v>9179</v>
      </c>
      <c r="AZ6117" s="93"/>
      <c r="BA6117" s="88" t="s">
        <v>2027</v>
      </c>
      <c r="BB6117" s="86" t="s">
        <v>1080</v>
      </c>
      <c r="BC6117" s="89">
        <v>16050</v>
      </c>
      <c r="BD6117" s="90">
        <v>45689</v>
      </c>
      <c r="BE6117" s="35"/>
    </row>
    <row r="6118" spans="48:57" x14ac:dyDescent="0.25">
      <c r="AV6118" s="85">
        <v>6114</v>
      </c>
      <c r="AW6118" s="91"/>
      <c r="AX6118" s="93" t="s">
        <v>9212</v>
      </c>
      <c r="AY6118" s="87" t="s">
        <v>9213</v>
      </c>
      <c r="AZ6118" s="93"/>
      <c r="BA6118" s="88" t="s">
        <v>9187</v>
      </c>
      <c r="BB6118" s="86" t="s">
        <v>2161</v>
      </c>
      <c r="BC6118" s="89">
        <v>92050</v>
      </c>
      <c r="BD6118" s="90">
        <v>45658</v>
      </c>
      <c r="BE6118" s="35"/>
    </row>
    <row r="6119" spans="48:57" x14ac:dyDescent="0.25">
      <c r="AV6119" s="85">
        <v>6115</v>
      </c>
      <c r="AW6119" s="91"/>
      <c r="AX6119" s="93" t="s">
        <v>9178</v>
      </c>
      <c r="AY6119" s="87" t="s">
        <v>9179</v>
      </c>
      <c r="AZ6119" s="93"/>
      <c r="BA6119" s="88" t="s">
        <v>1607</v>
      </c>
      <c r="BB6119" s="86" t="s">
        <v>414</v>
      </c>
      <c r="BC6119" s="89">
        <v>21750</v>
      </c>
      <c r="BD6119" s="90">
        <v>45717</v>
      </c>
      <c r="BE6119" s="35"/>
    </row>
    <row r="6120" spans="48:57" x14ac:dyDescent="0.25">
      <c r="AV6120" s="85">
        <v>6116</v>
      </c>
      <c r="AW6120" s="91"/>
      <c r="AX6120" s="93" t="s">
        <v>9178</v>
      </c>
      <c r="AY6120" s="87" t="s">
        <v>9179</v>
      </c>
      <c r="AZ6120" s="93"/>
      <c r="BA6120" s="88" t="s">
        <v>1638</v>
      </c>
      <c r="BB6120" s="86" t="s">
        <v>376</v>
      </c>
      <c r="BC6120" s="89">
        <v>27000</v>
      </c>
      <c r="BD6120" s="90">
        <v>45717</v>
      </c>
      <c r="BE6120" s="35"/>
    </row>
    <row r="6121" spans="48:57" x14ac:dyDescent="0.25">
      <c r="AV6121" s="85">
        <v>6117</v>
      </c>
      <c r="AW6121" s="91"/>
      <c r="AX6121" s="93" t="s">
        <v>9180</v>
      </c>
      <c r="AY6121" s="87" t="s">
        <v>9181</v>
      </c>
      <c r="AZ6121" s="93"/>
      <c r="BA6121" s="88" t="s">
        <v>3963</v>
      </c>
      <c r="BB6121" s="86" t="s">
        <v>1444</v>
      </c>
      <c r="BC6121" s="89">
        <v>146250</v>
      </c>
      <c r="BD6121" s="90">
        <v>45717</v>
      </c>
      <c r="BE6121" s="35"/>
    </row>
    <row r="6122" spans="48:57" x14ac:dyDescent="0.25">
      <c r="AV6122" s="85">
        <v>6118</v>
      </c>
      <c r="AW6122" s="91"/>
      <c r="AX6122" s="93" t="s">
        <v>9191</v>
      </c>
      <c r="AY6122" s="87" t="s">
        <v>9192</v>
      </c>
      <c r="AZ6122" s="93"/>
      <c r="BA6122" s="88" t="s">
        <v>1077</v>
      </c>
      <c r="BB6122" s="86" t="s">
        <v>1078</v>
      </c>
      <c r="BC6122" s="89">
        <v>44000</v>
      </c>
      <c r="BD6122" s="90">
        <v>45717</v>
      </c>
      <c r="BE6122" s="35"/>
    </row>
    <row r="6123" spans="48:57" x14ac:dyDescent="0.25">
      <c r="AV6123" s="85">
        <v>6119</v>
      </c>
      <c r="AW6123" s="91"/>
      <c r="AX6123" s="93" t="s">
        <v>9178</v>
      </c>
      <c r="AY6123" s="87" t="s">
        <v>9179</v>
      </c>
      <c r="AZ6123" s="93"/>
      <c r="BA6123" s="88" t="s">
        <v>1712</v>
      </c>
      <c r="BB6123" s="86" t="s">
        <v>1081</v>
      </c>
      <c r="BC6123" s="89">
        <v>22830</v>
      </c>
      <c r="BD6123" s="90">
        <v>45717</v>
      </c>
      <c r="BE6123" s="35"/>
    </row>
    <row r="6124" spans="48:57" x14ac:dyDescent="0.25">
      <c r="AV6124" s="85">
        <v>6120</v>
      </c>
      <c r="AW6124" s="91"/>
      <c r="AX6124" s="93" t="s">
        <v>9178</v>
      </c>
      <c r="AY6124" s="87" t="s">
        <v>9179</v>
      </c>
      <c r="AZ6124" s="93"/>
      <c r="BA6124" s="88" t="s">
        <v>1749</v>
      </c>
      <c r="BB6124" s="86" t="s">
        <v>1528</v>
      </c>
      <c r="BC6124" s="89">
        <v>10020</v>
      </c>
      <c r="BD6124" s="90">
        <v>45717</v>
      </c>
      <c r="BE6124" s="35"/>
    </row>
    <row r="6125" spans="48:57" x14ac:dyDescent="0.25">
      <c r="AV6125" s="85">
        <v>6121</v>
      </c>
      <c r="AW6125" s="91"/>
      <c r="AX6125" s="93" t="s">
        <v>9166</v>
      </c>
      <c r="AY6125" s="87" t="s">
        <v>9167</v>
      </c>
      <c r="AZ6125" s="93"/>
      <c r="BA6125" s="88" t="s">
        <v>2151</v>
      </c>
      <c r="BB6125" s="86" t="s">
        <v>61</v>
      </c>
      <c r="BC6125" s="89">
        <v>25750</v>
      </c>
      <c r="BD6125" s="90">
        <v>45717</v>
      </c>
      <c r="BE6125" s="35"/>
    </row>
    <row r="6126" spans="48:57" x14ac:dyDescent="0.25">
      <c r="AV6126" s="85">
        <v>6122</v>
      </c>
      <c r="AW6126" s="91"/>
      <c r="AX6126" s="93" t="s">
        <v>9166</v>
      </c>
      <c r="AY6126" s="87" t="s">
        <v>9167</v>
      </c>
      <c r="AZ6126" s="93"/>
      <c r="BA6126" s="88" t="s">
        <v>824</v>
      </c>
      <c r="BB6126" s="86" t="s">
        <v>140</v>
      </c>
      <c r="BC6126" s="89">
        <v>86250</v>
      </c>
      <c r="BD6126" s="90">
        <v>45689</v>
      </c>
      <c r="BE6126" s="35"/>
    </row>
    <row r="6127" spans="48:57" x14ac:dyDescent="0.25">
      <c r="AV6127" s="85">
        <v>6123</v>
      </c>
      <c r="AW6127" s="91"/>
      <c r="AX6127" s="93" t="s">
        <v>9203</v>
      </c>
      <c r="AY6127" s="87" t="s">
        <v>9204</v>
      </c>
      <c r="AZ6127" s="93"/>
      <c r="BA6127" s="88" t="s">
        <v>824</v>
      </c>
      <c r="BB6127" s="86" t="s">
        <v>140</v>
      </c>
      <c r="BC6127" s="89">
        <v>172500</v>
      </c>
      <c r="BD6127" s="90">
        <v>45658</v>
      </c>
      <c r="BE6127" s="35"/>
    </row>
    <row r="6128" spans="48:57" x14ac:dyDescent="0.25">
      <c r="AV6128" s="85">
        <v>6124</v>
      </c>
      <c r="AW6128" s="91"/>
      <c r="AX6128" s="93" t="s">
        <v>9178</v>
      </c>
      <c r="AY6128" s="87" t="s">
        <v>9179</v>
      </c>
      <c r="AZ6128" s="93"/>
      <c r="BA6128" s="88" t="s">
        <v>976</v>
      </c>
      <c r="BB6128" s="86" t="s">
        <v>977</v>
      </c>
      <c r="BC6128" s="89">
        <v>24300</v>
      </c>
      <c r="BD6128" s="90">
        <v>45717</v>
      </c>
      <c r="BE6128" s="35"/>
    </row>
    <row r="6129" spans="48:57" x14ac:dyDescent="0.25">
      <c r="AV6129" s="85">
        <v>6125</v>
      </c>
      <c r="AW6129" s="91"/>
      <c r="AX6129" s="93" t="s">
        <v>9173</v>
      </c>
      <c r="AY6129" s="87" t="s">
        <v>9174</v>
      </c>
      <c r="AZ6129" s="93"/>
      <c r="BA6129" s="88" t="s">
        <v>2369</v>
      </c>
      <c r="BB6129" s="86" t="s">
        <v>1146</v>
      </c>
      <c r="BC6129" s="89">
        <v>95550</v>
      </c>
      <c r="BD6129" s="90">
        <v>45717</v>
      </c>
      <c r="BE6129" s="35"/>
    </row>
    <row r="6130" spans="48:57" x14ac:dyDescent="0.25">
      <c r="AV6130" s="85">
        <v>6126</v>
      </c>
      <c r="AW6130" s="91"/>
      <c r="AX6130" s="93" t="s">
        <v>9178</v>
      </c>
      <c r="AY6130" s="87" t="s">
        <v>9179</v>
      </c>
      <c r="AZ6130" s="93"/>
      <c r="BA6130" s="88" t="s">
        <v>1768</v>
      </c>
      <c r="BB6130" s="86" t="s">
        <v>1537</v>
      </c>
      <c r="BC6130" s="89">
        <v>9975</v>
      </c>
      <c r="BD6130" s="90">
        <v>45717</v>
      </c>
      <c r="BE6130" s="35"/>
    </row>
    <row r="6131" spans="48:57" x14ac:dyDescent="0.25">
      <c r="AV6131" s="85">
        <v>6127</v>
      </c>
      <c r="AW6131" s="91"/>
      <c r="AX6131" s="93" t="s">
        <v>9173</v>
      </c>
      <c r="AY6131" s="87" t="s">
        <v>9174</v>
      </c>
      <c r="AZ6131" s="93"/>
      <c r="BA6131" s="88" t="s">
        <v>3525</v>
      </c>
      <c r="BB6131" s="86" t="s">
        <v>1845</v>
      </c>
      <c r="BC6131" s="89">
        <v>145920</v>
      </c>
      <c r="BD6131" s="90">
        <v>45717</v>
      </c>
      <c r="BE6131" s="35"/>
    </row>
    <row r="6132" spans="48:57" x14ac:dyDescent="0.25">
      <c r="AV6132" s="85">
        <v>6128</v>
      </c>
      <c r="AW6132" s="91"/>
      <c r="AX6132" s="93" t="s">
        <v>9197</v>
      </c>
      <c r="AY6132" s="87" t="s">
        <v>9198</v>
      </c>
      <c r="AZ6132" s="93"/>
      <c r="BA6132" s="88" t="s">
        <v>824</v>
      </c>
      <c r="BB6132" s="86" t="s">
        <v>140</v>
      </c>
      <c r="BC6132" s="89">
        <v>86250</v>
      </c>
      <c r="BD6132" s="90">
        <v>45717</v>
      </c>
      <c r="BE6132" s="35"/>
    </row>
    <row r="6133" spans="48:57" x14ac:dyDescent="0.25">
      <c r="AV6133" s="85">
        <v>6129</v>
      </c>
      <c r="AW6133" s="91"/>
      <c r="AX6133" s="93" t="s">
        <v>9214</v>
      </c>
      <c r="AY6133" s="87" t="s">
        <v>9215</v>
      </c>
      <c r="AZ6133" s="93"/>
      <c r="BA6133" s="88" t="s">
        <v>9187</v>
      </c>
      <c r="BB6133" s="86" t="s">
        <v>2161</v>
      </c>
      <c r="BC6133" s="89">
        <v>18410</v>
      </c>
      <c r="BD6133" s="90">
        <v>45717</v>
      </c>
      <c r="BE6133" s="35"/>
    </row>
    <row r="6134" spans="48:57" x14ac:dyDescent="0.25">
      <c r="AV6134" s="85">
        <v>6130</v>
      </c>
      <c r="AW6134" s="91"/>
      <c r="AX6134" s="93" t="s">
        <v>9169</v>
      </c>
      <c r="AY6134" s="87" t="s">
        <v>9170</v>
      </c>
      <c r="AZ6134" s="93"/>
      <c r="BA6134" s="88" t="s">
        <v>2354</v>
      </c>
      <c r="BB6134" s="86" t="s">
        <v>661</v>
      </c>
      <c r="BC6134" s="89">
        <v>145000</v>
      </c>
      <c r="BD6134" s="90">
        <v>45717</v>
      </c>
      <c r="BE6134" s="35"/>
    </row>
    <row r="6135" spans="48:57" x14ac:dyDescent="0.25">
      <c r="AV6135" s="85">
        <v>6131</v>
      </c>
      <c r="AW6135" s="91"/>
      <c r="AX6135" s="93" t="s">
        <v>9143</v>
      </c>
      <c r="AY6135" s="87" t="s">
        <v>3623</v>
      </c>
      <c r="AZ6135" s="93"/>
      <c r="BA6135" s="88" t="s">
        <v>2363</v>
      </c>
      <c r="BB6135" s="86" t="s">
        <v>461</v>
      </c>
      <c r="BC6135" s="89">
        <v>54300</v>
      </c>
      <c r="BD6135" s="90">
        <v>45689</v>
      </c>
      <c r="BE6135" s="35"/>
    </row>
    <row r="6136" spans="48:57" x14ac:dyDescent="0.25">
      <c r="AV6136" s="85">
        <v>6132</v>
      </c>
      <c r="AW6136" s="91"/>
      <c r="AX6136" s="93" t="s">
        <v>9178</v>
      </c>
      <c r="AY6136" s="87" t="s">
        <v>9179</v>
      </c>
      <c r="AZ6136" s="93"/>
      <c r="BA6136" s="88" t="s">
        <v>2363</v>
      </c>
      <c r="BB6136" s="86" t="s">
        <v>461</v>
      </c>
      <c r="BC6136" s="89">
        <v>21720</v>
      </c>
      <c r="BD6136" s="90">
        <v>45658</v>
      </c>
      <c r="BE6136" s="35"/>
    </row>
    <row r="6137" spans="48:57" x14ac:dyDescent="0.25">
      <c r="AV6137" s="85">
        <v>6133</v>
      </c>
      <c r="AW6137" s="91"/>
      <c r="AX6137" s="93" t="s">
        <v>9143</v>
      </c>
      <c r="AY6137" s="87" t="s">
        <v>3623</v>
      </c>
      <c r="AZ6137" s="93"/>
      <c r="BA6137" s="88" t="s">
        <v>2266</v>
      </c>
      <c r="BB6137" s="86" t="s">
        <v>329</v>
      </c>
      <c r="BC6137" s="89">
        <v>29160</v>
      </c>
      <c r="BD6137" s="90">
        <v>45717</v>
      </c>
      <c r="BE6137" s="35"/>
    </row>
    <row r="6138" spans="48:57" x14ac:dyDescent="0.25">
      <c r="AV6138" s="85">
        <v>6134</v>
      </c>
      <c r="AW6138" s="91"/>
      <c r="AX6138" s="93" t="s">
        <v>9143</v>
      </c>
      <c r="AY6138" s="87" t="s">
        <v>3623</v>
      </c>
      <c r="AZ6138" s="93"/>
      <c r="BA6138" s="88" t="s">
        <v>1607</v>
      </c>
      <c r="BB6138" s="86" t="s">
        <v>414</v>
      </c>
      <c r="BC6138" s="89">
        <v>21750</v>
      </c>
      <c r="BD6138" s="90">
        <v>45717</v>
      </c>
      <c r="BE6138" s="35"/>
    </row>
    <row r="6139" spans="48:57" x14ac:dyDescent="0.25">
      <c r="AV6139" s="85">
        <v>6135</v>
      </c>
      <c r="AW6139" s="91"/>
      <c r="AX6139" s="93" t="s">
        <v>9191</v>
      </c>
      <c r="AY6139" s="87" t="s">
        <v>9192</v>
      </c>
      <c r="AZ6139" s="93"/>
      <c r="BA6139" s="88" t="s">
        <v>1077</v>
      </c>
      <c r="BB6139" s="86" t="s">
        <v>1078</v>
      </c>
      <c r="BC6139" s="89">
        <v>11000</v>
      </c>
      <c r="BD6139" s="90">
        <v>45717</v>
      </c>
      <c r="BE6139" s="35"/>
    </row>
    <row r="6140" spans="48:57" x14ac:dyDescent="0.25">
      <c r="AV6140" s="85">
        <v>6136</v>
      </c>
      <c r="AW6140" s="91"/>
      <c r="AX6140" s="93" t="s">
        <v>9191</v>
      </c>
      <c r="AY6140" s="87" t="s">
        <v>9192</v>
      </c>
      <c r="AZ6140" s="93"/>
      <c r="BA6140" s="88" t="s">
        <v>1077</v>
      </c>
      <c r="BB6140" s="86" t="s">
        <v>1078</v>
      </c>
      <c r="BC6140" s="89">
        <v>16500</v>
      </c>
      <c r="BD6140" s="90">
        <v>45717</v>
      </c>
      <c r="BE6140" s="35"/>
    </row>
    <row r="6141" spans="48:57" x14ac:dyDescent="0.25">
      <c r="AV6141" s="85">
        <v>6137</v>
      </c>
      <c r="AW6141" s="91"/>
      <c r="AX6141" s="93" t="s">
        <v>9143</v>
      </c>
      <c r="AY6141" s="87" t="s">
        <v>3623</v>
      </c>
      <c r="AZ6141" s="93"/>
      <c r="BA6141" s="88" t="s">
        <v>3290</v>
      </c>
      <c r="BB6141" s="86" t="s">
        <v>1497</v>
      </c>
      <c r="BC6141" s="89">
        <v>151875</v>
      </c>
      <c r="BD6141" s="90">
        <v>45717</v>
      </c>
      <c r="BE6141" s="35"/>
    </row>
    <row r="6142" spans="48:57" x14ac:dyDescent="0.25">
      <c r="AV6142" s="85">
        <v>6138</v>
      </c>
      <c r="AW6142" s="91"/>
      <c r="AX6142" s="93" t="s">
        <v>9143</v>
      </c>
      <c r="AY6142" s="87" t="s">
        <v>3623</v>
      </c>
      <c r="AZ6142" s="93"/>
      <c r="BA6142" s="88" t="s">
        <v>1712</v>
      </c>
      <c r="BB6142" s="86" t="s">
        <v>1081</v>
      </c>
      <c r="BC6142" s="89">
        <v>228300</v>
      </c>
      <c r="BD6142" s="90">
        <v>45717</v>
      </c>
      <c r="BE6142" s="35"/>
    </row>
    <row r="6143" spans="48:57" x14ac:dyDescent="0.25">
      <c r="AV6143" s="85">
        <v>6139</v>
      </c>
      <c r="AW6143" s="91"/>
      <c r="AX6143" s="93" t="s">
        <v>1626</v>
      </c>
      <c r="AY6143" s="87" t="s">
        <v>7437</v>
      </c>
      <c r="AZ6143" s="93"/>
      <c r="BA6143" s="88" t="s">
        <v>1712</v>
      </c>
      <c r="BB6143" s="86" t="s">
        <v>1081</v>
      </c>
      <c r="BC6143" s="89">
        <v>342450</v>
      </c>
      <c r="BD6143" s="90">
        <v>45717</v>
      </c>
      <c r="BE6143" s="35"/>
    </row>
    <row r="6144" spans="48:57" x14ac:dyDescent="0.25">
      <c r="AV6144" s="85">
        <v>6140</v>
      </c>
      <c r="AW6144" s="91"/>
      <c r="AX6144" s="93" t="s">
        <v>9178</v>
      </c>
      <c r="AY6144" s="87" t="s">
        <v>9179</v>
      </c>
      <c r="AZ6144" s="93"/>
      <c r="BA6144" s="88" t="s">
        <v>1712</v>
      </c>
      <c r="BB6144" s="86" t="s">
        <v>1081</v>
      </c>
      <c r="BC6144" s="89">
        <v>22830</v>
      </c>
      <c r="BD6144" s="90">
        <v>45689</v>
      </c>
      <c r="BE6144" s="35"/>
    </row>
    <row r="6145" spans="48:57" x14ac:dyDescent="0.25">
      <c r="AV6145" s="85">
        <v>6141</v>
      </c>
      <c r="AW6145" s="91"/>
      <c r="AX6145" s="93" t="s">
        <v>9178</v>
      </c>
      <c r="AY6145" s="87" t="s">
        <v>9179</v>
      </c>
      <c r="AZ6145" s="93"/>
      <c r="BA6145" s="88" t="s">
        <v>7072</v>
      </c>
      <c r="BB6145" s="86" t="s">
        <v>1056</v>
      </c>
      <c r="BC6145" s="89">
        <v>16110</v>
      </c>
      <c r="BD6145" s="90">
        <v>45658</v>
      </c>
      <c r="BE6145" s="35"/>
    </row>
    <row r="6146" spans="48:57" x14ac:dyDescent="0.25">
      <c r="AV6146" s="85">
        <v>6142</v>
      </c>
      <c r="AW6146" s="91"/>
      <c r="AX6146" s="93" t="s">
        <v>9178</v>
      </c>
      <c r="AY6146" s="87" t="s">
        <v>9179</v>
      </c>
      <c r="AZ6146" s="93"/>
      <c r="BA6146" s="88" t="s">
        <v>1768</v>
      </c>
      <c r="BB6146" s="86" t="s">
        <v>1537</v>
      </c>
      <c r="BC6146" s="89">
        <v>19950</v>
      </c>
      <c r="BD6146" s="90">
        <v>45717</v>
      </c>
      <c r="BE6146" s="35"/>
    </row>
    <row r="6147" spans="48:57" x14ac:dyDescent="0.25">
      <c r="AV6147" s="85">
        <v>6143</v>
      </c>
      <c r="AW6147" s="91"/>
      <c r="AX6147" s="93" t="s">
        <v>9173</v>
      </c>
      <c r="AY6147" s="87" t="s">
        <v>9174</v>
      </c>
      <c r="AZ6147" s="93"/>
      <c r="BA6147" s="88" t="s">
        <v>2151</v>
      </c>
      <c r="BB6147" s="86" t="s">
        <v>61</v>
      </c>
      <c r="BC6147" s="89">
        <v>103000</v>
      </c>
      <c r="BD6147" s="90">
        <v>45717</v>
      </c>
      <c r="BE6147" s="35"/>
    </row>
    <row r="6148" spans="48:57" x14ac:dyDescent="0.25">
      <c r="AV6148" s="85">
        <v>6144</v>
      </c>
      <c r="AW6148" s="91"/>
      <c r="AX6148" s="93" t="s">
        <v>9173</v>
      </c>
      <c r="AY6148" s="87" t="s">
        <v>9174</v>
      </c>
      <c r="AZ6148" s="93"/>
      <c r="BA6148" s="88" t="s">
        <v>2151</v>
      </c>
      <c r="BB6148" s="86" t="s">
        <v>61</v>
      </c>
      <c r="BC6148" s="89">
        <v>25750</v>
      </c>
      <c r="BD6148" s="90">
        <v>45717</v>
      </c>
      <c r="BE6148" s="35"/>
    </row>
    <row r="6149" spans="48:57" x14ac:dyDescent="0.25">
      <c r="AV6149" s="85">
        <v>6145</v>
      </c>
      <c r="AW6149" s="91"/>
      <c r="AX6149" s="93" t="s">
        <v>9166</v>
      </c>
      <c r="AY6149" s="87" t="s">
        <v>9167</v>
      </c>
      <c r="AZ6149" s="93"/>
      <c r="BA6149" s="88" t="s">
        <v>2151</v>
      </c>
      <c r="BB6149" s="86" t="s">
        <v>61</v>
      </c>
      <c r="BC6149" s="89">
        <v>25750</v>
      </c>
      <c r="BD6149" s="90">
        <v>45717</v>
      </c>
      <c r="BE6149" s="35"/>
    </row>
    <row r="6150" spans="48:57" x14ac:dyDescent="0.25">
      <c r="AV6150" s="85">
        <v>6146</v>
      </c>
      <c r="AW6150" s="91"/>
      <c r="AX6150" s="93" t="s">
        <v>9184</v>
      </c>
      <c r="AY6150" s="87" t="s">
        <v>9185</v>
      </c>
      <c r="AZ6150" s="93"/>
      <c r="BA6150" s="88" t="s">
        <v>2151</v>
      </c>
      <c r="BB6150" s="86" t="s">
        <v>61</v>
      </c>
      <c r="BC6150" s="89">
        <v>77250</v>
      </c>
      <c r="BD6150" s="90">
        <v>45717</v>
      </c>
      <c r="BE6150" s="35"/>
    </row>
    <row r="6151" spans="48:57" x14ac:dyDescent="0.25">
      <c r="AV6151" s="85">
        <v>6147</v>
      </c>
      <c r="AW6151" s="91"/>
      <c r="AX6151" s="93" t="s">
        <v>9166</v>
      </c>
      <c r="AY6151" s="87" t="s">
        <v>9167</v>
      </c>
      <c r="AZ6151" s="93"/>
      <c r="BA6151" s="88" t="s">
        <v>824</v>
      </c>
      <c r="BB6151" s="86" t="s">
        <v>140</v>
      </c>
      <c r="BC6151" s="89">
        <v>143750</v>
      </c>
      <c r="BD6151" s="90">
        <v>45717</v>
      </c>
      <c r="BE6151" s="35"/>
    </row>
    <row r="6152" spans="48:57" x14ac:dyDescent="0.25">
      <c r="AV6152" s="85">
        <v>6148</v>
      </c>
      <c r="AW6152" s="91"/>
      <c r="AX6152" s="93" t="s">
        <v>9173</v>
      </c>
      <c r="AY6152" s="87" t="s">
        <v>9174</v>
      </c>
      <c r="AZ6152" s="93"/>
      <c r="BA6152" s="88" t="s">
        <v>1638</v>
      </c>
      <c r="BB6152" s="86" t="s">
        <v>376</v>
      </c>
      <c r="BC6152" s="89">
        <v>90000</v>
      </c>
      <c r="BD6152" s="90">
        <v>45717</v>
      </c>
      <c r="BE6152" s="35"/>
    </row>
    <row r="6153" spans="48:57" x14ac:dyDescent="0.25">
      <c r="AV6153" s="85">
        <v>6149</v>
      </c>
      <c r="AW6153" s="91"/>
      <c r="AX6153" s="93" t="s">
        <v>9178</v>
      </c>
      <c r="AY6153" s="87" t="s">
        <v>9179</v>
      </c>
      <c r="AZ6153" s="93"/>
      <c r="BA6153" s="88" t="s">
        <v>1638</v>
      </c>
      <c r="BB6153" s="86" t="s">
        <v>376</v>
      </c>
      <c r="BC6153" s="89">
        <v>54000</v>
      </c>
      <c r="BD6153" s="90">
        <v>45689</v>
      </c>
      <c r="BE6153" s="35"/>
    </row>
    <row r="6154" spans="48:57" x14ac:dyDescent="0.25">
      <c r="AV6154" s="85">
        <v>6150</v>
      </c>
      <c r="AW6154" s="91"/>
      <c r="AX6154" s="93" t="s">
        <v>9208</v>
      </c>
      <c r="AY6154" s="87" t="s">
        <v>9209</v>
      </c>
      <c r="AZ6154" s="93"/>
      <c r="BA6154" s="88" t="s">
        <v>3963</v>
      </c>
      <c r="BB6154" s="86" t="s">
        <v>1444</v>
      </c>
      <c r="BC6154" s="89">
        <v>292500</v>
      </c>
      <c r="BD6154" s="90">
        <v>45658</v>
      </c>
      <c r="BE6154" s="35"/>
    </row>
    <row r="6155" spans="48:57" x14ac:dyDescent="0.25">
      <c r="AV6155" s="85">
        <v>6151</v>
      </c>
      <c r="AW6155" s="91"/>
      <c r="AX6155" s="93" t="s">
        <v>1626</v>
      </c>
      <c r="AY6155" s="87" t="s">
        <v>7437</v>
      </c>
      <c r="AZ6155" s="93"/>
      <c r="BA6155" s="88" t="s">
        <v>1712</v>
      </c>
      <c r="BB6155" s="86" t="s">
        <v>1081</v>
      </c>
      <c r="BC6155" s="89">
        <v>342450</v>
      </c>
      <c r="BD6155" s="90">
        <v>45717</v>
      </c>
      <c r="BE6155" s="35"/>
    </row>
    <row r="6156" spans="48:57" x14ac:dyDescent="0.25">
      <c r="AV6156" s="85">
        <v>6152</v>
      </c>
      <c r="AW6156" s="91"/>
      <c r="AX6156" s="93" t="s">
        <v>9173</v>
      </c>
      <c r="AY6156" s="87" t="s">
        <v>9174</v>
      </c>
      <c r="AZ6156" s="93"/>
      <c r="BA6156" s="88" t="s">
        <v>3525</v>
      </c>
      <c r="BB6156" s="86" t="s">
        <v>1845</v>
      </c>
      <c r="BC6156" s="89">
        <v>76800</v>
      </c>
      <c r="BD6156" s="90">
        <v>45717</v>
      </c>
      <c r="BE6156" s="35"/>
    </row>
    <row r="6157" spans="48:57" x14ac:dyDescent="0.25">
      <c r="AV6157" s="85">
        <v>6153</v>
      </c>
      <c r="AW6157" s="91"/>
      <c r="AX6157" s="93" t="s">
        <v>9173</v>
      </c>
      <c r="AY6157" s="87" t="s">
        <v>9174</v>
      </c>
      <c r="AZ6157" s="93"/>
      <c r="BA6157" s="88" t="s">
        <v>7270</v>
      </c>
      <c r="BB6157" s="86" t="s">
        <v>1856</v>
      </c>
      <c r="BC6157" s="89">
        <v>70950</v>
      </c>
      <c r="BD6157" s="90">
        <v>45717</v>
      </c>
      <c r="BE6157" s="35"/>
    </row>
    <row r="6158" spans="48:57" x14ac:dyDescent="0.25">
      <c r="AV6158" s="85">
        <v>6154</v>
      </c>
      <c r="AW6158" s="91"/>
      <c r="AX6158" s="93" t="s">
        <v>9195</v>
      </c>
      <c r="AY6158" s="87" t="s">
        <v>9196</v>
      </c>
      <c r="AZ6158" s="93"/>
      <c r="BA6158" s="88" t="s">
        <v>945</v>
      </c>
      <c r="BB6158" s="86" t="s">
        <v>946</v>
      </c>
      <c r="BC6158" s="89">
        <v>28750</v>
      </c>
      <c r="BD6158" s="90">
        <v>45717</v>
      </c>
      <c r="BE6158" s="35"/>
    </row>
    <row r="6159" spans="48:57" x14ac:dyDescent="0.25">
      <c r="AV6159" s="85">
        <v>6155</v>
      </c>
      <c r="AW6159" s="91"/>
      <c r="AX6159" s="93" t="s">
        <v>9180</v>
      </c>
      <c r="AY6159" s="87" t="s">
        <v>9181</v>
      </c>
      <c r="AZ6159" s="93"/>
      <c r="BA6159" s="88" t="s">
        <v>2027</v>
      </c>
      <c r="BB6159" s="86" t="s">
        <v>1080</v>
      </c>
      <c r="BC6159" s="89">
        <v>48150</v>
      </c>
      <c r="BD6159" s="90">
        <v>45717</v>
      </c>
      <c r="BE6159" s="35"/>
    </row>
    <row r="6160" spans="48:57" x14ac:dyDescent="0.25">
      <c r="AV6160" s="85">
        <v>6156</v>
      </c>
      <c r="AW6160" s="91"/>
      <c r="AX6160" s="93" t="s">
        <v>3207</v>
      </c>
      <c r="AY6160" s="87" t="s">
        <v>3208</v>
      </c>
      <c r="AZ6160" s="93"/>
      <c r="BA6160" s="88" t="s">
        <v>976</v>
      </c>
      <c r="BB6160" s="86" t="s">
        <v>977</v>
      </c>
      <c r="BC6160" s="89">
        <v>48600</v>
      </c>
      <c r="BD6160" s="90">
        <v>45717</v>
      </c>
      <c r="BE6160" s="35"/>
    </row>
    <row r="6161" spans="48:57" x14ac:dyDescent="0.25">
      <c r="AV6161" s="85">
        <v>6157</v>
      </c>
      <c r="AW6161" s="91"/>
      <c r="AX6161" s="93" t="s">
        <v>3207</v>
      </c>
      <c r="AY6161" s="87" t="s">
        <v>3208</v>
      </c>
      <c r="AZ6161" s="93"/>
      <c r="BA6161" s="88" t="s">
        <v>3072</v>
      </c>
      <c r="BB6161" s="86" t="s">
        <v>3073</v>
      </c>
      <c r="BC6161" s="89">
        <v>67500</v>
      </c>
      <c r="BD6161" s="90">
        <v>45717</v>
      </c>
      <c r="BE6161" s="35"/>
    </row>
    <row r="6162" spans="48:57" x14ac:dyDescent="0.25">
      <c r="AV6162" s="85">
        <v>6158</v>
      </c>
      <c r="AW6162" s="91"/>
      <c r="AX6162" s="93" t="s">
        <v>9178</v>
      </c>
      <c r="AY6162" s="87" t="s">
        <v>9179</v>
      </c>
      <c r="AZ6162" s="93"/>
      <c r="BA6162" s="88" t="s">
        <v>3957</v>
      </c>
      <c r="BB6162" s="86" t="s">
        <v>647</v>
      </c>
      <c r="BC6162" s="89">
        <v>19245</v>
      </c>
      <c r="BD6162" s="90">
        <v>45689</v>
      </c>
      <c r="BE6162" s="35"/>
    </row>
    <row r="6163" spans="48:57" x14ac:dyDescent="0.25">
      <c r="AV6163" s="85">
        <v>6159</v>
      </c>
      <c r="AW6163" s="91"/>
      <c r="AX6163" s="93" t="s">
        <v>3207</v>
      </c>
      <c r="AY6163" s="87" t="s">
        <v>3208</v>
      </c>
      <c r="AZ6163" s="93"/>
      <c r="BA6163" s="88" t="s">
        <v>244</v>
      </c>
      <c r="BB6163" s="86" t="s">
        <v>245</v>
      </c>
      <c r="BC6163" s="89">
        <v>52100</v>
      </c>
      <c r="BD6163" s="90">
        <v>45658</v>
      </c>
      <c r="BE6163" s="35"/>
    </row>
    <row r="6164" spans="48:57" x14ac:dyDescent="0.25">
      <c r="AV6164" s="85">
        <v>6160</v>
      </c>
      <c r="AW6164" s="91"/>
      <c r="AX6164" s="93" t="s">
        <v>9178</v>
      </c>
      <c r="AY6164" s="87" t="s">
        <v>9179</v>
      </c>
      <c r="AZ6164" s="93"/>
      <c r="BA6164" s="88" t="s">
        <v>1607</v>
      </c>
      <c r="BB6164" s="86" t="s">
        <v>414</v>
      </c>
      <c r="BC6164" s="89">
        <v>21750</v>
      </c>
      <c r="BD6164" s="90">
        <v>45717</v>
      </c>
      <c r="BE6164" s="35"/>
    </row>
    <row r="6165" spans="48:57" x14ac:dyDescent="0.25">
      <c r="AV6165" s="85">
        <v>6161</v>
      </c>
      <c r="AW6165" s="91"/>
      <c r="AX6165" s="93" t="s">
        <v>9178</v>
      </c>
      <c r="AY6165" s="87" t="s">
        <v>9179</v>
      </c>
      <c r="AZ6165" s="93"/>
      <c r="BA6165" s="88" t="s">
        <v>1638</v>
      </c>
      <c r="BB6165" s="86" t="s">
        <v>376</v>
      </c>
      <c r="BC6165" s="89">
        <v>90000</v>
      </c>
      <c r="BD6165" s="90">
        <v>45717</v>
      </c>
      <c r="BE6165" s="35"/>
    </row>
    <row r="6166" spans="48:57" x14ac:dyDescent="0.25">
      <c r="AV6166" s="85">
        <v>6162</v>
      </c>
      <c r="AW6166" s="91"/>
      <c r="AX6166" s="93" t="s">
        <v>9175</v>
      </c>
      <c r="AY6166" s="87" t="s">
        <v>3599</v>
      </c>
      <c r="AZ6166" s="93"/>
      <c r="BA6166" s="88" t="s">
        <v>2352</v>
      </c>
      <c r="BB6166" s="86" t="s">
        <v>1451</v>
      </c>
      <c r="BC6166" s="89">
        <v>45405</v>
      </c>
      <c r="BD6166" s="90">
        <v>45717</v>
      </c>
      <c r="BE6166" s="35"/>
    </row>
    <row r="6167" spans="48:57" x14ac:dyDescent="0.25">
      <c r="AV6167" s="85">
        <v>6163</v>
      </c>
      <c r="AW6167" s="91"/>
      <c r="AX6167" s="93" t="s">
        <v>9191</v>
      </c>
      <c r="AY6167" s="87" t="s">
        <v>9192</v>
      </c>
      <c r="AZ6167" s="93"/>
      <c r="BA6167" s="88" t="s">
        <v>1077</v>
      </c>
      <c r="BB6167" s="86" t="s">
        <v>1078</v>
      </c>
      <c r="BC6167" s="89">
        <v>27500</v>
      </c>
      <c r="BD6167" s="90">
        <v>45717</v>
      </c>
      <c r="BE6167" s="35"/>
    </row>
    <row r="6168" spans="48:57" x14ac:dyDescent="0.25">
      <c r="AV6168" s="85">
        <v>6164</v>
      </c>
      <c r="AW6168" s="91"/>
      <c r="AX6168" s="93" t="s">
        <v>9178</v>
      </c>
      <c r="AY6168" s="87" t="s">
        <v>9179</v>
      </c>
      <c r="AZ6168" s="93"/>
      <c r="BA6168" s="88" t="s">
        <v>1712</v>
      </c>
      <c r="BB6168" s="86" t="s">
        <v>1081</v>
      </c>
      <c r="BC6168" s="89">
        <v>57075</v>
      </c>
      <c r="BD6168" s="90">
        <v>45717</v>
      </c>
      <c r="BE6168" s="35"/>
    </row>
    <row r="6169" spans="48:57" x14ac:dyDescent="0.25">
      <c r="AV6169" s="85">
        <v>6165</v>
      </c>
      <c r="AW6169" s="91"/>
      <c r="AX6169" s="93" t="s">
        <v>9173</v>
      </c>
      <c r="AY6169" s="87" t="s">
        <v>9174</v>
      </c>
      <c r="AZ6169" s="93"/>
      <c r="BA6169" s="88" t="s">
        <v>2369</v>
      </c>
      <c r="BB6169" s="86" t="s">
        <v>1146</v>
      </c>
      <c r="BC6169" s="89">
        <v>95550</v>
      </c>
      <c r="BD6169" s="90">
        <v>45717</v>
      </c>
      <c r="BE6169" s="35"/>
    </row>
    <row r="6170" spans="48:57" x14ac:dyDescent="0.25">
      <c r="AV6170" s="85">
        <v>6166</v>
      </c>
      <c r="AW6170" s="91"/>
      <c r="AX6170" s="93" t="s">
        <v>3207</v>
      </c>
      <c r="AY6170" s="87" t="s">
        <v>3208</v>
      </c>
      <c r="AZ6170" s="93"/>
      <c r="BA6170" s="88" t="s">
        <v>2369</v>
      </c>
      <c r="BB6170" s="86" t="s">
        <v>1146</v>
      </c>
      <c r="BC6170" s="89">
        <v>143325</v>
      </c>
      <c r="BD6170" s="90">
        <v>45717</v>
      </c>
      <c r="BE6170" s="35"/>
    </row>
    <row r="6171" spans="48:57" x14ac:dyDescent="0.25">
      <c r="AV6171" s="85">
        <v>6167</v>
      </c>
      <c r="AW6171" s="91"/>
      <c r="AX6171" s="93" t="s">
        <v>9178</v>
      </c>
      <c r="AY6171" s="87" t="s">
        <v>9179</v>
      </c>
      <c r="AZ6171" s="93"/>
      <c r="BA6171" s="88" t="s">
        <v>1775</v>
      </c>
      <c r="BB6171" s="86" t="s">
        <v>1549</v>
      </c>
      <c r="BC6171" s="89">
        <v>19950</v>
      </c>
      <c r="BD6171" s="90">
        <v>45689</v>
      </c>
      <c r="BE6171" s="35"/>
    </row>
    <row r="6172" spans="48:57" x14ac:dyDescent="0.25">
      <c r="AV6172" s="85">
        <v>6168</v>
      </c>
      <c r="AW6172" s="91"/>
      <c r="AX6172" s="93" t="s">
        <v>9178</v>
      </c>
      <c r="AY6172" s="87" t="s">
        <v>9179</v>
      </c>
      <c r="AZ6172" s="93"/>
      <c r="BA6172" s="88" t="s">
        <v>2151</v>
      </c>
      <c r="BB6172" s="86" t="s">
        <v>61</v>
      </c>
      <c r="BC6172" s="89">
        <v>77250</v>
      </c>
      <c r="BD6172" s="90">
        <v>45658</v>
      </c>
      <c r="BE6172" s="35"/>
    </row>
    <row r="6173" spans="48:57" x14ac:dyDescent="0.25">
      <c r="AV6173" s="85">
        <v>6169</v>
      </c>
      <c r="AW6173" s="91"/>
      <c r="AX6173" s="93" t="s">
        <v>9203</v>
      </c>
      <c r="AY6173" s="87" t="s">
        <v>9204</v>
      </c>
      <c r="AZ6173" s="93"/>
      <c r="BA6173" s="88" t="s">
        <v>824</v>
      </c>
      <c r="BB6173" s="86" t="s">
        <v>140</v>
      </c>
      <c r="BC6173" s="89">
        <v>172500</v>
      </c>
      <c r="BD6173" s="90">
        <v>45717</v>
      </c>
      <c r="BE6173" s="35"/>
    </row>
    <row r="6174" spans="48:57" x14ac:dyDescent="0.25">
      <c r="AV6174" s="85">
        <v>6170</v>
      </c>
      <c r="AW6174" s="91"/>
      <c r="AX6174" s="93" t="s">
        <v>9143</v>
      </c>
      <c r="AY6174" s="87" t="s">
        <v>3623</v>
      </c>
      <c r="AZ6174" s="93"/>
      <c r="BA6174" s="88" t="s">
        <v>3493</v>
      </c>
      <c r="BB6174" s="86" t="s">
        <v>459</v>
      </c>
      <c r="BC6174" s="89">
        <v>257500</v>
      </c>
      <c r="BD6174" s="90">
        <v>45717</v>
      </c>
      <c r="BE6174" s="35"/>
    </row>
    <row r="6175" spans="48:57" x14ac:dyDescent="0.25">
      <c r="AV6175" s="85">
        <v>6171</v>
      </c>
      <c r="AW6175" s="91"/>
      <c r="AX6175" s="93" t="s">
        <v>1208</v>
      </c>
      <c r="AY6175" s="87" t="s">
        <v>9165</v>
      </c>
      <c r="AZ6175" s="93"/>
      <c r="BA6175" s="88" t="s">
        <v>3493</v>
      </c>
      <c r="BB6175" s="86" t="s">
        <v>459</v>
      </c>
      <c r="BC6175" s="89">
        <v>25750</v>
      </c>
      <c r="BD6175" s="90">
        <v>45717</v>
      </c>
      <c r="BE6175" s="35"/>
    </row>
    <row r="6176" spans="48:57" x14ac:dyDescent="0.25">
      <c r="AV6176" s="85">
        <v>6172</v>
      </c>
      <c r="AW6176" s="91"/>
      <c r="AX6176" s="93" t="s">
        <v>9178</v>
      </c>
      <c r="AY6176" s="87" t="s">
        <v>9179</v>
      </c>
      <c r="AZ6176" s="93"/>
      <c r="BA6176" s="88" t="s">
        <v>1283</v>
      </c>
      <c r="BB6176" s="86" t="s">
        <v>587</v>
      </c>
      <c r="BC6176" s="89">
        <v>7000</v>
      </c>
      <c r="BD6176" s="90">
        <v>45717</v>
      </c>
      <c r="BE6176" s="35"/>
    </row>
    <row r="6177" spans="48:57" x14ac:dyDescent="0.25">
      <c r="AV6177" s="85">
        <v>6173</v>
      </c>
      <c r="AW6177" s="91"/>
      <c r="AX6177" s="93" t="s">
        <v>9178</v>
      </c>
      <c r="AY6177" s="87" t="s">
        <v>9179</v>
      </c>
      <c r="AZ6177" s="93"/>
      <c r="BA6177" s="88" t="s">
        <v>1686</v>
      </c>
      <c r="BB6177" s="86" t="s">
        <v>1033</v>
      </c>
      <c r="BC6177" s="89">
        <v>15945</v>
      </c>
      <c r="BD6177" s="90">
        <v>45717</v>
      </c>
      <c r="BE6177" s="35"/>
    </row>
    <row r="6178" spans="48:57" x14ac:dyDescent="0.25">
      <c r="AV6178" s="85">
        <v>6174</v>
      </c>
      <c r="AW6178" s="91"/>
      <c r="AX6178" s="93" t="s">
        <v>9143</v>
      </c>
      <c r="AY6178" s="87" t="s">
        <v>3623</v>
      </c>
      <c r="AZ6178" s="93"/>
      <c r="BA6178" s="88" t="s">
        <v>1749</v>
      </c>
      <c r="BB6178" s="86" t="s">
        <v>1528</v>
      </c>
      <c r="BC6178" s="89">
        <v>50100</v>
      </c>
      <c r="BD6178" s="90">
        <v>45717</v>
      </c>
      <c r="BE6178" s="35"/>
    </row>
    <row r="6179" spans="48:57" x14ac:dyDescent="0.25">
      <c r="AV6179" s="85">
        <v>6175</v>
      </c>
      <c r="AW6179" s="91"/>
      <c r="AX6179" s="93" t="s">
        <v>9178</v>
      </c>
      <c r="AY6179" s="87" t="s">
        <v>9179</v>
      </c>
      <c r="AZ6179" s="93"/>
      <c r="BA6179" s="88" t="s">
        <v>1768</v>
      </c>
      <c r="BB6179" s="86" t="s">
        <v>1537</v>
      </c>
      <c r="BC6179" s="89">
        <v>9975</v>
      </c>
      <c r="BD6179" s="90">
        <v>45717</v>
      </c>
      <c r="BE6179" s="35"/>
    </row>
    <row r="6180" spans="48:57" x14ac:dyDescent="0.25">
      <c r="AV6180" s="85">
        <v>6176</v>
      </c>
      <c r="AW6180" s="91"/>
      <c r="AX6180" s="93" t="s">
        <v>9178</v>
      </c>
      <c r="AY6180" s="87" t="s">
        <v>9179</v>
      </c>
      <c r="AZ6180" s="93"/>
      <c r="BA6180" s="88" t="s">
        <v>1775</v>
      </c>
      <c r="BB6180" s="86" t="s">
        <v>1549</v>
      </c>
      <c r="BC6180" s="89">
        <v>39900</v>
      </c>
      <c r="BD6180" s="90">
        <v>45689</v>
      </c>
      <c r="BE6180" s="35"/>
    </row>
    <row r="6181" spans="48:57" x14ac:dyDescent="0.25">
      <c r="AV6181" s="85">
        <v>6177</v>
      </c>
      <c r="AW6181" s="91"/>
      <c r="AX6181" s="93" t="s">
        <v>1266</v>
      </c>
      <c r="AY6181" s="87" t="s">
        <v>5385</v>
      </c>
      <c r="AZ6181" s="93"/>
      <c r="BA6181" s="88" t="s">
        <v>2228</v>
      </c>
      <c r="BB6181" s="86" t="s">
        <v>790</v>
      </c>
      <c r="BC6181" s="89">
        <v>290000</v>
      </c>
      <c r="BD6181" s="90">
        <v>45658</v>
      </c>
      <c r="BE6181" s="35"/>
    </row>
    <row r="6182" spans="48:57" x14ac:dyDescent="0.25">
      <c r="AV6182" s="85">
        <v>6178</v>
      </c>
      <c r="AW6182" s="91"/>
      <c r="AX6182" s="93" t="s">
        <v>1266</v>
      </c>
      <c r="AY6182" s="87" t="s">
        <v>5385</v>
      </c>
      <c r="AZ6182" s="93"/>
      <c r="BA6182" s="88" t="s">
        <v>9187</v>
      </c>
      <c r="BB6182" s="86" t="s">
        <v>2161</v>
      </c>
      <c r="BC6182" s="89">
        <v>46025</v>
      </c>
      <c r="BD6182" s="90">
        <v>45717</v>
      </c>
      <c r="BE6182" s="35"/>
    </row>
    <row r="6183" spans="48:57" x14ac:dyDescent="0.25">
      <c r="AV6183" s="85">
        <v>6179</v>
      </c>
      <c r="AW6183" s="91"/>
      <c r="AX6183" s="93" t="s">
        <v>9184</v>
      </c>
      <c r="AY6183" s="87" t="s">
        <v>9185</v>
      </c>
      <c r="AZ6183" s="93"/>
      <c r="BA6183" s="88" t="s">
        <v>2155</v>
      </c>
      <c r="BB6183" s="86" t="s">
        <v>589</v>
      </c>
      <c r="BC6183" s="89">
        <v>47580</v>
      </c>
      <c r="BD6183" s="90">
        <v>45717</v>
      </c>
      <c r="BE6183" s="35"/>
    </row>
    <row r="6184" spans="48:57" x14ac:dyDescent="0.25">
      <c r="AV6184" s="85">
        <v>6180</v>
      </c>
      <c r="AW6184" s="91"/>
      <c r="AX6184" s="93" t="s">
        <v>9173</v>
      </c>
      <c r="AY6184" s="87" t="s">
        <v>9174</v>
      </c>
      <c r="AZ6184" s="93"/>
      <c r="BA6184" s="88" t="s">
        <v>2363</v>
      </c>
      <c r="BB6184" s="86" t="s">
        <v>461</v>
      </c>
      <c r="BC6184" s="89">
        <v>54300</v>
      </c>
      <c r="BD6184" s="90">
        <v>45717</v>
      </c>
      <c r="BE6184" s="35"/>
    </row>
    <row r="6185" spans="48:57" x14ac:dyDescent="0.25">
      <c r="AV6185" s="85">
        <v>6181</v>
      </c>
      <c r="AW6185" s="91"/>
      <c r="AX6185" s="93" t="s">
        <v>9178</v>
      </c>
      <c r="AY6185" s="87" t="s">
        <v>9179</v>
      </c>
      <c r="AZ6185" s="93"/>
      <c r="BA6185" s="88" t="s">
        <v>1607</v>
      </c>
      <c r="BB6185" s="86" t="s">
        <v>414</v>
      </c>
      <c r="BC6185" s="89">
        <v>21750</v>
      </c>
      <c r="BD6185" s="90">
        <v>45717</v>
      </c>
      <c r="BE6185" s="35"/>
    </row>
    <row r="6186" spans="48:57" x14ac:dyDescent="0.25">
      <c r="AV6186" s="85">
        <v>6182</v>
      </c>
      <c r="AW6186" s="91"/>
      <c r="AX6186" s="93" t="s">
        <v>9173</v>
      </c>
      <c r="AY6186" s="87" t="s">
        <v>9174</v>
      </c>
      <c r="AZ6186" s="93"/>
      <c r="BA6186" s="88" t="s">
        <v>1638</v>
      </c>
      <c r="BB6186" s="86" t="s">
        <v>376</v>
      </c>
      <c r="BC6186" s="89">
        <v>90000</v>
      </c>
      <c r="BD6186" s="90">
        <v>45717</v>
      </c>
      <c r="BE6186" s="35"/>
    </row>
    <row r="6187" spans="48:57" x14ac:dyDescent="0.25">
      <c r="AV6187" s="85">
        <v>6183</v>
      </c>
      <c r="AW6187" s="91"/>
      <c r="AX6187" s="93" t="s">
        <v>9184</v>
      </c>
      <c r="AY6187" s="87" t="s">
        <v>9185</v>
      </c>
      <c r="AZ6187" s="93"/>
      <c r="BA6187" s="88" t="s">
        <v>1638</v>
      </c>
      <c r="BB6187" s="86" t="s">
        <v>376</v>
      </c>
      <c r="BC6187" s="89">
        <v>27000</v>
      </c>
      <c r="BD6187" s="90">
        <v>45717</v>
      </c>
      <c r="BE6187" s="35"/>
    </row>
    <row r="6188" spans="48:57" x14ac:dyDescent="0.25">
      <c r="AV6188" s="85">
        <v>6184</v>
      </c>
      <c r="AW6188" s="91"/>
      <c r="AX6188" s="93" t="s">
        <v>9208</v>
      </c>
      <c r="AY6188" s="87" t="s">
        <v>9209</v>
      </c>
      <c r="AZ6188" s="93"/>
      <c r="BA6188" s="88" t="s">
        <v>3963</v>
      </c>
      <c r="BB6188" s="86" t="s">
        <v>1444</v>
      </c>
      <c r="BC6188" s="89">
        <v>292500</v>
      </c>
      <c r="BD6188" s="90">
        <v>45717</v>
      </c>
      <c r="BE6188" s="35"/>
    </row>
    <row r="6189" spans="48:57" x14ac:dyDescent="0.25">
      <c r="AV6189" s="85">
        <v>6185</v>
      </c>
      <c r="AW6189" s="91"/>
      <c r="AX6189" s="93" t="s">
        <v>1626</v>
      </c>
      <c r="AY6189" s="87" t="s">
        <v>7437</v>
      </c>
      <c r="AZ6189" s="93"/>
      <c r="BA6189" s="88" t="s">
        <v>2151</v>
      </c>
      <c r="BB6189" s="86" t="s">
        <v>61</v>
      </c>
      <c r="BC6189" s="89">
        <v>77250</v>
      </c>
      <c r="BD6189" s="90">
        <v>45689</v>
      </c>
      <c r="BE6189" s="35"/>
    </row>
    <row r="6190" spans="48:57" x14ac:dyDescent="0.25">
      <c r="AV6190" s="85">
        <v>6186</v>
      </c>
      <c r="AW6190" s="91"/>
      <c r="AX6190" s="93" t="s">
        <v>9205</v>
      </c>
      <c r="AY6190" s="87" t="s">
        <v>9206</v>
      </c>
      <c r="AZ6190" s="93"/>
      <c r="BA6190" s="88" t="s">
        <v>824</v>
      </c>
      <c r="BB6190" s="86" t="s">
        <v>140</v>
      </c>
      <c r="BC6190" s="89">
        <v>57500</v>
      </c>
      <c r="BD6190" s="90">
        <v>45658</v>
      </c>
      <c r="BE6190" s="35"/>
    </row>
    <row r="6191" spans="48:57" x14ac:dyDescent="0.25">
      <c r="AV6191" s="85">
        <v>6187</v>
      </c>
      <c r="AW6191" s="91"/>
      <c r="AX6191" s="93" t="s">
        <v>9175</v>
      </c>
      <c r="AY6191" s="87" t="s">
        <v>3599</v>
      </c>
      <c r="AZ6191" s="93"/>
      <c r="BA6191" s="88" t="s">
        <v>945</v>
      </c>
      <c r="BB6191" s="86" t="s">
        <v>946</v>
      </c>
      <c r="BC6191" s="89">
        <v>28750</v>
      </c>
      <c r="BD6191" s="90">
        <v>45717</v>
      </c>
      <c r="BE6191" s="35"/>
    </row>
    <row r="6192" spans="48:57" x14ac:dyDescent="0.25">
      <c r="AV6192" s="85">
        <v>6188</v>
      </c>
      <c r="AW6192" s="91"/>
      <c r="AX6192" s="93" t="s">
        <v>9178</v>
      </c>
      <c r="AY6192" s="87" t="s">
        <v>9179</v>
      </c>
      <c r="AZ6192" s="93"/>
      <c r="BA6192" s="88" t="s">
        <v>2027</v>
      </c>
      <c r="BB6192" s="86" t="s">
        <v>1080</v>
      </c>
      <c r="BC6192" s="89">
        <v>16050</v>
      </c>
      <c r="BD6192" s="90">
        <v>45717</v>
      </c>
      <c r="BE6192" s="35"/>
    </row>
    <row r="6193" spans="48:57" x14ac:dyDescent="0.25">
      <c r="AV6193" s="85">
        <v>6189</v>
      </c>
      <c r="AW6193" s="91"/>
      <c r="AX6193" s="93" t="s">
        <v>9175</v>
      </c>
      <c r="AY6193" s="87" t="s">
        <v>3599</v>
      </c>
      <c r="AZ6193" s="93"/>
      <c r="BA6193" s="88" t="s">
        <v>976</v>
      </c>
      <c r="BB6193" s="86" t="s">
        <v>977</v>
      </c>
      <c r="BC6193" s="89">
        <v>24300</v>
      </c>
      <c r="BD6193" s="90">
        <v>45717</v>
      </c>
      <c r="BE6193" s="35"/>
    </row>
    <row r="6194" spans="48:57" x14ac:dyDescent="0.25">
      <c r="AV6194" s="85">
        <v>6190</v>
      </c>
      <c r="AW6194" s="91"/>
      <c r="AX6194" s="93" t="s">
        <v>9173</v>
      </c>
      <c r="AY6194" s="87" t="s">
        <v>9174</v>
      </c>
      <c r="AZ6194" s="93"/>
      <c r="BA6194" s="88" t="s">
        <v>2363</v>
      </c>
      <c r="BB6194" s="86" t="s">
        <v>461</v>
      </c>
      <c r="BC6194" s="89">
        <v>108600</v>
      </c>
      <c r="BD6194" s="90">
        <v>45717</v>
      </c>
      <c r="BE6194" s="35"/>
    </row>
    <row r="6195" spans="48:57" x14ac:dyDescent="0.25">
      <c r="AV6195" s="85">
        <v>6191</v>
      </c>
      <c r="AW6195" s="91"/>
      <c r="AX6195" s="93" t="s">
        <v>9175</v>
      </c>
      <c r="AY6195" s="87" t="s">
        <v>3599</v>
      </c>
      <c r="AZ6195" s="93"/>
      <c r="BA6195" s="88" t="s">
        <v>2363</v>
      </c>
      <c r="BB6195" s="86" t="s">
        <v>461</v>
      </c>
      <c r="BC6195" s="89">
        <v>27150</v>
      </c>
      <c r="BD6195" s="90">
        <v>45717</v>
      </c>
      <c r="BE6195" s="35"/>
    </row>
    <row r="6196" spans="48:57" x14ac:dyDescent="0.25">
      <c r="AV6196" s="85">
        <v>6192</v>
      </c>
      <c r="AW6196" s="91"/>
      <c r="AX6196" s="93" t="s">
        <v>9176</v>
      </c>
      <c r="AY6196" s="87" t="s">
        <v>9177</v>
      </c>
      <c r="AZ6196" s="93"/>
      <c r="BA6196" s="88" t="s">
        <v>1607</v>
      </c>
      <c r="BB6196" s="86" t="s">
        <v>414</v>
      </c>
      <c r="BC6196" s="89">
        <v>54375</v>
      </c>
      <c r="BD6196" s="90">
        <v>45717</v>
      </c>
      <c r="BE6196" s="35"/>
    </row>
    <row r="6197" spans="48:57" x14ac:dyDescent="0.25">
      <c r="AV6197" s="85">
        <v>6193</v>
      </c>
      <c r="AW6197" s="91"/>
      <c r="AX6197" s="93" t="s">
        <v>9178</v>
      </c>
      <c r="AY6197" s="87" t="s">
        <v>9179</v>
      </c>
      <c r="AZ6197" s="93"/>
      <c r="BA6197" s="88" t="s">
        <v>1607</v>
      </c>
      <c r="BB6197" s="86" t="s">
        <v>414</v>
      </c>
      <c r="BC6197" s="89">
        <v>43500</v>
      </c>
      <c r="BD6197" s="90">
        <v>45717</v>
      </c>
      <c r="BE6197" s="35"/>
    </row>
    <row r="6198" spans="48:57" x14ac:dyDescent="0.25">
      <c r="AV6198" s="85">
        <v>6194</v>
      </c>
      <c r="AW6198" s="91"/>
      <c r="AX6198" s="93" t="s">
        <v>9143</v>
      </c>
      <c r="AY6198" s="87" t="s">
        <v>3623</v>
      </c>
      <c r="AZ6198" s="93"/>
      <c r="BA6198" s="88" t="s">
        <v>1686</v>
      </c>
      <c r="BB6198" s="86" t="s">
        <v>1033</v>
      </c>
      <c r="BC6198" s="89">
        <v>159450</v>
      </c>
      <c r="BD6198" s="90">
        <v>45689</v>
      </c>
      <c r="BE6198" s="35"/>
    </row>
    <row r="6199" spans="48:57" x14ac:dyDescent="0.25">
      <c r="AV6199" s="85">
        <v>6195</v>
      </c>
      <c r="AW6199" s="91"/>
      <c r="AX6199" s="93" t="s">
        <v>9178</v>
      </c>
      <c r="AY6199" s="87" t="s">
        <v>9179</v>
      </c>
      <c r="AZ6199" s="93"/>
      <c r="BA6199" s="88" t="s">
        <v>1686</v>
      </c>
      <c r="BB6199" s="86" t="s">
        <v>1033</v>
      </c>
      <c r="BC6199" s="89">
        <v>47835</v>
      </c>
      <c r="BD6199" s="90">
        <v>45658</v>
      </c>
      <c r="BE6199" s="35"/>
    </row>
    <row r="6200" spans="48:57" x14ac:dyDescent="0.25">
      <c r="AV6200" s="85">
        <v>6196</v>
      </c>
      <c r="AW6200" s="91"/>
      <c r="AX6200" s="93" t="s">
        <v>9143</v>
      </c>
      <c r="AY6200" s="87" t="s">
        <v>3623</v>
      </c>
      <c r="AZ6200" s="93"/>
      <c r="BA6200" s="88" t="s">
        <v>1712</v>
      </c>
      <c r="BB6200" s="86" t="s">
        <v>1081</v>
      </c>
      <c r="BC6200" s="89">
        <v>114150</v>
      </c>
      <c r="BD6200" s="90">
        <v>45717</v>
      </c>
      <c r="BE6200" s="35"/>
    </row>
    <row r="6201" spans="48:57" x14ac:dyDescent="0.25">
      <c r="AV6201" s="85">
        <v>6197</v>
      </c>
      <c r="AW6201" s="91"/>
      <c r="AX6201" s="93" t="s">
        <v>9175</v>
      </c>
      <c r="AY6201" s="87" t="s">
        <v>3599</v>
      </c>
      <c r="AZ6201" s="93"/>
      <c r="BA6201" s="88" t="s">
        <v>1712</v>
      </c>
      <c r="BB6201" s="86" t="s">
        <v>1081</v>
      </c>
      <c r="BC6201" s="89">
        <v>57075</v>
      </c>
      <c r="BD6201" s="90">
        <v>45717</v>
      </c>
      <c r="BE6201" s="35"/>
    </row>
    <row r="6202" spans="48:57" x14ac:dyDescent="0.25">
      <c r="AV6202" s="85">
        <v>6198</v>
      </c>
      <c r="AW6202" s="91"/>
      <c r="AX6202" s="93" t="s">
        <v>1626</v>
      </c>
      <c r="AY6202" s="87" t="s">
        <v>7437</v>
      </c>
      <c r="AZ6202" s="93"/>
      <c r="BA6202" s="88" t="s">
        <v>1712</v>
      </c>
      <c r="BB6202" s="86" t="s">
        <v>1081</v>
      </c>
      <c r="BC6202" s="89">
        <v>228300</v>
      </c>
      <c r="BD6202" s="90">
        <v>45717</v>
      </c>
      <c r="BE6202" s="35"/>
    </row>
    <row r="6203" spans="48:57" x14ac:dyDescent="0.25">
      <c r="AV6203" s="85">
        <v>6199</v>
      </c>
      <c r="AW6203" s="91"/>
      <c r="AX6203" s="93" t="s">
        <v>9166</v>
      </c>
      <c r="AY6203" s="87" t="s">
        <v>9167</v>
      </c>
      <c r="AZ6203" s="93"/>
      <c r="BA6203" s="88" t="s">
        <v>824</v>
      </c>
      <c r="BB6203" s="86" t="s">
        <v>140</v>
      </c>
      <c r="BC6203" s="89">
        <v>143750</v>
      </c>
      <c r="BD6203" s="90">
        <v>45717</v>
      </c>
      <c r="BE6203" s="35"/>
    </row>
    <row r="6204" spans="48:57" x14ac:dyDescent="0.25">
      <c r="AV6204" s="85">
        <v>6200</v>
      </c>
      <c r="AW6204" s="91"/>
      <c r="AX6204" s="93" t="s">
        <v>9175</v>
      </c>
      <c r="AY6204" s="87" t="s">
        <v>3599</v>
      </c>
      <c r="AZ6204" s="93"/>
      <c r="BA6204" s="88" t="s">
        <v>3493</v>
      </c>
      <c r="BB6204" s="86" t="s">
        <v>459</v>
      </c>
      <c r="BC6204" s="89">
        <v>51500</v>
      </c>
      <c r="BD6204" s="90">
        <v>45717</v>
      </c>
      <c r="BE6204" s="35"/>
    </row>
    <row r="6205" spans="48:57" x14ac:dyDescent="0.25">
      <c r="AV6205" s="85">
        <v>6201</v>
      </c>
      <c r="AW6205" s="91"/>
      <c r="AX6205" s="93" t="s">
        <v>9176</v>
      </c>
      <c r="AY6205" s="87" t="s">
        <v>9177</v>
      </c>
      <c r="AZ6205" s="93"/>
      <c r="BA6205" s="88" t="s">
        <v>1283</v>
      </c>
      <c r="BB6205" s="86" t="s">
        <v>587</v>
      </c>
      <c r="BC6205" s="89">
        <v>17500</v>
      </c>
      <c r="BD6205" s="90">
        <v>45717</v>
      </c>
      <c r="BE6205" s="35"/>
    </row>
    <row r="6206" spans="48:57" x14ac:dyDescent="0.25">
      <c r="AV6206" s="85">
        <v>6202</v>
      </c>
      <c r="AW6206" s="91"/>
      <c r="AX6206" s="93" t="s">
        <v>9178</v>
      </c>
      <c r="AY6206" s="87" t="s">
        <v>9179</v>
      </c>
      <c r="AZ6206" s="93"/>
      <c r="BA6206" s="88" t="s">
        <v>1283</v>
      </c>
      <c r="BB6206" s="86" t="s">
        <v>587</v>
      </c>
      <c r="BC6206" s="89">
        <v>3500</v>
      </c>
      <c r="BD6206" s="90">
        <v>45717</v>
      </c>
      <c r="BE6206" s="35"/>
    </row>
    <row r="6207" spans="48:57" x14ac:dyDescent="0.25">
      <c r="AV6207" s="85">
        <v>6203</v>
      </c>
      <c r="AW6207" s="91"/>
      <c r="AX6207" s="93" t="s">
        <v>9178</v>
      </c>
      <c r="AY6207" s="87" t="s">
        <v>9179</v>
      </c>
      <c r="AZ6207" s="93"/>
      <c r="BA6207" s="88" t="s">
        <v>7467</v>
      </c>
      <c r="BB6207" s="86" t="s">
        <v>1546</v>
      </c>
      <c r="BC6207" s="89">
        <v>53520</v>
      </c>
      <c r="BD6207" s="90">
        <v>45689</v>
      </c>
      <c r="BE6207" s="35"/>
    </row>
    <row r="6208" spans="48:57" x14ac:dyDescent="0.25">
      <c r="AV6208" s="85">
        <v>6204</v>
      </c>
      <c r="AW6208" s="91"/>
      <c r="AX6208" s="93" t="s">
        <v>9178</v>
      </c>
      <c r="AY6208" s="87" t="s">
        <v>9179</v>
      </c>
      <c r="AZ6208" s="93"/>
      <c r="BA6208" s="88" t="s">
        <v>1582</v>
      </c>
      <c r="BB6208" s="86" t="s">
        <v>502</v>
      </c>
      <c r="BC6208" s="89">
        <v>14610</v>
      </c>
      <c r="BD6208" s="90">
        <v>45658</v>
      </c>
      <c r="BE6208" s="35"/>
    </row>
    <row r="6209" spans="48:57" x14ac:dyDescent="0.25">
      <c r="AV6209" s="85">
        <v>6205</v>
      </c>
      <c r="AW6209" s="91"/>
      <c r="AX6209" s="93" t="s">
        <v>9143</v>
      </c>
      <c r="AY6209" s="87" t="s">
        <v>3623</v>
      </c>
      <c r="AZ6209" s="93"/>
      <c r="BA6209" s="88" t="s">
        <v>2363</v>
      </c>
      <c r="BB6209" s="86" t="s">
        <v>461</v>
      </c>
      <c r="BC6209" s="89">
        <v>54300</v>
      </c>
      <c r="BD6209" s="90">
        <v>45717</v>
      </c>
      <c r="BE6209" s="35"/>
    </row>
    <row r="6210" spans="48:57" x14ac:dyDescent="0.25">
      <c r="AV6210" s="85">
        <v>6206</v>
      </c>
      <c r="AW6210" s="91"/>
      <c r="AX6210" s="93" t="s">
        <v>9178</v>
      </c>
      <c r="AY6210" s="87" t="s">
        <v>9179</v>
      </c>
      <c r="AZ6210" s="93"/>
      <c r="BA6210" s="88" t="s">
        <v>2363</v>
      </c>
      <c r="BB6210" s="86" t="s">
        <v>461</v>
      </c>
      <c r="BC6210" s="89">
        <v>10860</v>
      </c>
      <c r="BD6210" s="90">
        <v>45717</v>
      </c>
      <c r="BE6210" s="35"/>
    </row>
    <row r="6211" spans="48:57" x14ac:dyDescent="0.25">
      <c r="AV6211" s="85">
        <v>6207</v>
      </c>
      <c r="AW6211" s="91"/>
      <c r="AX6211" s="93" t="s">
        <v>9178</v>
      </c>
      <c r="AY6211" s="87" t="s">
        <v>9179</v>
      </c>
      <c r="AZ6211" s="93"/>
      <c r="BA6211" s="88" t="s">
        <v>1607</v>
      </c>
      <c r="BB6211" s="86" t="s">
        <v>414</v>
      </c>
      <c r="BC6211" s="89">
        <v>21750</v>
      </c>
      <c r="BD6211" s="90">
        <v>45717</v>
      </c>
      <c r="BE6211" s="35"/>
    </row>
    <row r="6212" spans="48:57" x14ac:dyDescent="0.25">
      <c r="AV6212" s="85">
        <v>6208</v>
      </c>
      <c r="AW6212" s="91"/>
      <c r="AX6212" s="93" t="s">
        <v>9175</v>
      </c>
      <c r="AY6212" s="87" t="s">
        <v>3599</v>
      </c>
      <c r="AZ6212" s="93"/>
      <c r="BA6212" s="88" t="s">
        <v>1638</v>
      </c>
      <c r="BB6212" s="86" t="s">
        <v>376</v>
      </c>
      <c r="BC6212" s="89">
        <v>27000</v>
      </c>
      <c r="BD6212" s="90">
        <v>45717</v>
      </c>
      <c r="BE6212" s="35"/>
    </row>
    <row r="6213" spans="48:57" x14ac:dyDescent="0.25">
      <c r="AV6213" s="85">
        <v>6209</v>
      </c>
      <c r="AW6213" s="91"/>
      <c r="AX6213" s="93" t="s">
        <v>9216</v>
      </c>
      <c r="AY6213" s="87" t="s">
        <v>9217</v>
      </c>
      <c r="AZ6213" s="93"/>
      <c r="BA6213" s="88" t="s">
        <v>3963</v>
      </c>
      <c r="BB6213" s="86" t="s">
        <v>1444</v>
      </c>
      <c r="BC6213" s="89">
        <v>87750</v>
      </c>
      <c r="BD6213" s="90">
        <v>45717</v>
      </c>
      <c r="BE6213" s="35"/>
    </row>
    <row r="6214" spans="48:57" x14ac:dyDescent="0.25">
      <c r="AV6214" s="85">
        <v>6210</v>
      </c>
      <c r="AW6214" s="91"/>
      <c r="AX6214" s="93" t="s">
        <v>9178</v>
      </c>
      <c r="AY6214" s="87" t="s">
        <v>9179</v>
      </c>
      <c r="AZ6214" s="93"/>
      <c r="BA6214" s="88" t="s">
        <v>1686</v>
      </c>
      <c r="BB6214" s="86" t="s">
        <v>1033</v>
      </c>
      <c r="BC6214" s="89">
        <v>31890</v>
      </c>
      <c r="BD6214" s="90">
        <v>45717</v>
      </c>
      <c r="BE6214" s="35"/>
    </row>
    <row r="6215" spans="48:57" x14ac:dyDescent="0.25">
      <c r="AV6215" s="85">
        <v>6211</v>
      </c>
      <c r="AW6215" s="91"/>
      <c r="AX6215" s="93" t="s">
        <v>1626</v>
      </c>
      <c r="AY6215" s="87" t="s">
        <v>7437</v>
      </c>
      <c r="AZ6215" s="93"/>
      <c r="BA6215" s="88" t="s">
        <v>1712</v>
      </c>
      <c r="BB6215" s="86" t="s">
        <v>1081</v>
      </c>
      <c r="BC6215" s="89">
        <v>228300</v>
      </c>
      <c r="BD6215" s="90">
        <v>45717</v>
      </c>
      <c r="BE6215" s="35"/>
    </row>
    <row r="6216" spans="48:57" x14ac:dyDescent="0.25">
      <c r="AV6216" s="85">
        <v>6212</v>
      </c>
      <c r="AW6216" s="91"/>
      <c r="AX6216" s="93" t="s">
        <v>9178</v>
      </c>
      <c r="AY6216" s="87" t="s">
        <v>9179</v>
      </c>
      <c r="AZ6216" s="93"/>
      <c r="BA6216" s="88" t="s">
        <v>1777</v>
      </c>
      <c r="BB6216" s="86" t="s">
        <v>1560</v>
      </c>
      <c r="BC6216" s="89">
        <v>25050</v>
      </c>
      <c r="BD6216" s="90">
        <v>45689</v>
      </c>
      <c r="BE6216" s="35"/>
    </row>
    <row r="6217" spans="48:57" x14ac:dyDescent="0.25">
      <c r="AV6217" s="85">
        <v>6213</v>
      </c>
      <c r="AW6217" s="91"/>
      <c r="AX6217" s="93" t="s">
        <v>9178</v>
      </c>
      <c r="AY6217" s="87" t="s">
        <v>9179</v>
      </c>
      <c r="AZ6217" s="93"/>
      <c r="BA6217" s="88" t="s">
        <v>2363</v>
      </c>
      <c r="BB6217" s="86" t="s">
        <v>461</v>
      </c>
      <c r="BC6217" s="89">
        <v>10860</v>
      </c>
      <c r="BD6217" s="90">
        <v>45658</v>
      </c>
      <c r="BE6217" s="35"/>
    </row>
    <row r="6218" spans="48:57" x14ac:dyDescent="0.25">
      <c r="AV6218" s="85">
        <v>6214</v>
      </c>
      <c r="AW6218" s="91"/>
      <c r="AX6218" s="93" t="s">
        <v>9178</v>
      </c>
      <c r="AY6218" s="87" t="s">
        <v>9179</v>
      </c>
      <c r="AZ6218" s="93"/>
      <c r="BA6218" s="88" t="s">
        <v>1638</v>
      </c>
      <c r="BB6218" s="86" t="s">
        <v>376</v>
      </c>
      <c r="BC6218" s="89">
        <v>9000</v>
      </c>
      <c r="BD6218" s="90">
        <v>45717</v>
      </c>
      <c r="BE6218" s="35"/>
    </row>
    <row r="6219" spans="48:57" x14ac:dyDescent="0.25">
      <c r="AV6219" s="85">
        <v>6215</v>
      </c>
      <c r="AW6219" s="91"/>
      <c r="AX6219" s="93" t="s">
        <v>9218</v>
      </c>
      <c r="AY6219" s="87" t="s">
        <v>9219</v>
      </c>
      <c r="AZ6219" s="93"/>
      <c r="BA6219" s="88" t="s">
        <v>1077</v>
      </c>
      <c r="BB6219" s="86" t="s">
        <v>1078</v>
      </c>
      <c r="BC6219" s="89">
        <v>27500</v>
      </c>
      <c r="BD6219" s="90">
        <v>45717</v>
      </c>
      <c r="BE6219" s="35"/>
    </row>
    <row r="6220" spans="48:57" x14ac:dyDescent="0.25">
      <c r="AV6220" s="85">
        <v>6216</v>
      </c>
      <c r="AW6220" s="91"/>
      <c r="AX6220" s="93" t="s">
        <v>9173</v>
      </c>
      <c r="AY6220" s="87" t="s">
        <v>9174</v>
      </c>
      <c r="AZ6220" s="93"/>
      <c r="BA6220" s="88" t="s">
        <v>2369</v>
      </c>
      <c r="BB6220" s="86" t="s">
        <v>1146</v>
      </c>
      <c r="BC6220" s="89">
        <v>95550</v>
      </c>
      <c r="BD6220" s="90">
        <v>45717</v>
      </c>
      <c r="BE6220" s="35"/>
    </row>
    <row r="6221" spans="48:57" x14ac:dyDescent="0.25">
      <c r="AV6221" s="85">
        <v>6217</v>
      </c>
      <c r="AW6221" s="91"/>
      <c r="AX6221" s="93" t="s">
        <v>9178</v>
      </c>
      <c r="AY6221" s="87" t="s">
        <v>9179</v>
      </c>
      <c r="AZ6221" s="93"/>
      <c r="BA6221" s="88" t="s">
        <v>1768</v>
      </c>
      <c r="BB6221" s="86" t="s">
        <v>1537</v>
      </c>
      <c r="BC6221" s="89">
        <v>9975</v>
      </c>
      <c r="BD6221" s="90">
        <v>45717</v>
      </c>
      <c r="BE6221" s="35"/>
    </row>
    <row r="6222" spans="48:57" x14ac:dyDescent="0.25">
      <c r="AV6222" s="85">
        <v>6218</v>
      </c>
      <c r="AW6222" s="91"/>
      <c r="AX6222" s="93" t="s">
        <v>9173</v>
      </c>
      <c r="AY6222" s="87" t="s">
        <v>9174</v>
      </c>
      <c r="AZ6222" s="93"/>
      <c r="BA6222" s="88" t="s">
        <v>3525</v>
      </c>
      <c r="BB6222" s="86" t="s">
        <v>1845</v>
      </c>
      <c r="BC6222" s="89">
        <v>76800</v>
      </c>
      <c r="BD6222" s="90">
        <v>45717</v>
      </c>
      <c r="BE6222" s="35"/>
    </row>
    <row r="6223" spans="48:57" x14ac:dyDescent="0.25">
      <c r="AV6223" s="85">
        <v>6219</v>
      </c>
      <c r="AW6223" s="91"/>
      <c r="AX6223" s="93" t="s">
        <v>9220</v>
      </c>
      <c r="AY6223" s="87" t="s">
        <v>9221</v>
      </c>
      <c r="AZ6223" s="93"/>
      <c r="BA6223" s="88" t="s">
        <v>9187</v>
      </c>
      <c r="BB6223" s="86" t="s">
        <v>2161</v>
      </c>
      <c r="BC6223" s="89">
        <v>9205</v>
      </c>
      <c r="BD6223" s="90">
        <v>45717</v>
      </c>
      <c r="BE6223" s="35"/>
    </row>
    <row r="6224" spans="48:57" x14ac:dyDescent="0.25">
      <c r="AV6224" s="85">
        <v>6220</v>
      </c>
      <c r="AW6224" s="91"/>
      <c r="AX6224" s="93" t="s">
        <v>9220</v>
      </c>
      <c r="AY6224" s="87" t="s">
        <v>9221</v>
      </c>
      <c r="AZ6224" s="93"/>
      <c r="BA6224" s="88" t="s">
        <v>9187</v>
      </c>
      <c r="BB6224" s="86" t="s">
        <v>2161</v>
      </c>
      <c r="BC6224" s="89">
        <v>27615</v>
      </c>
      <c r="BD6224" s="90">
        <v>45717</v>
      </c>
      <c r="BE6224" s="35"/>
    </row>
    <row r="6225" spans="48:57" x14ac:dyDescent="0.25">
      <c r="AV6225" s="85">
        <v>6221</v>
      </c>
      <c r="AW6225" s="91"/>
      <c r="AX6225" s="93" t="s">
        <v>9173</v>
      </c>
      <c r="AY6225" s="87" t="s">
        <v>9174</v>
      </c>
      <c r="AZ6225" s="93"/>
      <c r="BA6225" s="88" t="s">
        <v>2151</v>
      </c>
      <c r="BB6225" s="86" t="s">
        <v>61</v>
      </c>
      <c r="BC6225" s="89">
        <v>51500</v>
      </c>
      <c r="BD6225" s="90">
        <v>45689</v>
      </c>
      <c r="BE6225" s="35"/>
    </row>
    <row r="6226" spans="48:57" x14ac:dyDescent="0.25">
      <c r="AV6226" s="85">
        <v>6222</v>
      </c>
      <c r="AW6226" s="91"/>
      <c r="AX6226" s="93" t="s">
        <v>9173</v>
      </c>
      <c r="AY6226" s="87" t="s">
        <v>9174</v>
      </c>
      <c r="AZ6226" s="93"/>
      <c r="BA6226" s="88" t="s">
        <v>2151</v>
      </c>
      <c r="BB6226" s="86" t="s">
        <v>61</v>
      </c>
      <c r="BC6226" s="89">
        <v>25750</v>
      </c>
      <c r="BD6226" s="90">
        <v>45658</v>
      </c>
      <c r="BE6226" s="35"/>
    </row>
    <row r="6227" spans="48:57" x14ac:dyDescent="0.25">
      <c r="AV6227" s="85">
        <v>6223</v>
      </c>
      <c r="AW6227" s="91"/>
      <c r="AX6227" s="93" t="s">
        <v>9143</v>
      </c>
      <c r="AY6227" s="87" t="s">
        <v>3623</v>
      </c>
      <c r="AZ6227" s="93"/>
      <c r="BA6227" s="88" t="s">
        <v>2151</v>
      </c>
      <c r="BB6227" s="86" t="s">
        <v>61</v>
      </c>
      <c r="BC6227" s="89">
        <v>51500</v>
      </c>
      <c r="BD6227" s="90">
        <v>45717</v>
      </c>
      <c r="BE6227" s="35"/>
    </row>
    <row r="6228" spans="48:57" x14ac:dyDescent="0.25">
      <c r="AV6228" s="85">
        <v>6224</v>
      </c>
      <c r="AW6228" s="91"/>
      <c r="AX6228" s="93" t="s">
        <v>9162</v>
      </c>
      <c r="AY6228" s="87" t="s">
        <v>9163</v>
      </c>
      <c r="AZ6228" s="93"/>
      <c r="BA6228" s="88" t="s">
        <v>824</v>
      </c>
      <c r="BB6228" s="86" t="s">
        <v>140</v>
      </c>
      <c r="BC6228" s="89">
        <v>287500</v>
      </c>
      <c r="BD6228" s="90">
        <v>45717</v>
      </c>
      <c r="BE6228" s="35"/>
    </row>
    <row r="6229" spans="48:57" x14ac:dyDescent="0.25">
      <c r="AV6229" s="85">
        <v>6225</v>
      </c>
      <c r="AW6229" s="91"/>
      <c r="AX6229" s="93" t="s">
        <v>9203</v>
      </c>
      <c r="AY6229" s="87" t="s">
        <v>9204</v>
      </c>
      <c r="AZ6229" s="93"/>
      <c r="BA6229" s="88" t="s">
        <v>824</v>
      </c>
      <c r="BB6229" s="86" t="s">
        <v>140</v>
      </c>
      <c r="BC6229" s="89">
        <v>201250</v>
      </c>
      <c r="BD6229" s="90">
        <v>45717</v>
      </c>
      <c r="BE6229" s="35"/>
    </row>
    <row r="6230" spans="48:57" x14ac:dyDescent="0.25">
      <c r="AV6230" s="85">
        <v>6226</v>
      </c>
      <c r="AW6230" s="91"/>
      <c r="AX6230" s="93" t="s">
        <v>9162</v>
      </c>
      <c r="AY6230" s="87" t="s">
        <v>9163</v>
      </c>
      <c r="AZ6230" s="93"/>
      <c r="BA6230" s="88" t="s">
        <v>3493</v>
      </c>
      <c r="BB6230" s="86" t="s">
        <v>459</v>
      </c>
      <c r="BC6230" s="89">
        <v>128750</v>
      </c>
      <c r="BD6230" s="90">
        <v>45717</v>
      </c>
      <c r="BE6230" s="35"/>
    </row>
    <row r="6231" spans="48:57" x14ac:dyDescent="0.25">
      <c r="AV6231" s="85">
        <v>6227</v>
      </c>
      <c r="AW6231" s="91"/>
      <c r="AX6231" s="93" t="s">
        <v>9173</v>
      </c>
      <c r="AY6231" s="87" t="s">
        <v>9174</v>
      </c>
      <c r="AZ6231" s="93"/>
      <c r="BA6231" s="88" t="s">
        <v>1638</v>
      </c>
      <c r="BB6231" s="86" t="s">
        <v>376</v>
      </c>
      <c r="BC6231" s="89">
        <v>90000</v>
      </c>
      <c r="BD6231" s="90">
        <v>45717</v>
      </c>
      <c r="BE6231" s="35"/>
    </row>
    <row r="6232" spans="48:57" x14ac:dyDescent="0.25">
      <c r="AV6232" s="85">
        <v>6228</v>
      </c>
      <c r="AW6232" s="91"/>
      <c r="AX6232" s="93" t="s">
        <v>9143</v>
      </c>
      <c r="AY6232" s="87" t="s">
        <v>3623</v>
      </c>
      <c r="AZ6232" s="93"/>
      <c r="BA6232" s="88" t="s">
        <v>2352</v>
      </c>
      <c r="BB6232" s="86" t="s">
        <v>1451</v>
      </c>
      <c r="BC6232" s="89">
        <v>151350</v>
      </c>
      <c r="BD6232" s="90">
        <v>45717</v>
      </c>
      <c r="BE6232" s="35"/>
    </row>
    <row r="6233" spans="48:57" x14ac:dyDescent="0.25">
      <c r="AV6233" s="85">
        <v>6229</v>
      </c>
      <c r="AW6233" s="91"/>
      <c r="AX6233" s="93" t="s">
        <v>9169</v>
      </c>
      <c r="AY6233" s="87" t="s">
        <v>9170</v>
      </c>
      <c r="AZ6233" s="93"/>
      <c r="BA6233" s="88" t="s">
        <v>1077</v>
      </c>
      <c r="BB6233" s="86" t="s">
        <v>1078</v>
      </c>
      <c r="BC6233" s="89">
        <v>13750</v>
      </c>
      <c r="BD6233" s="90">
        <v>45717</v>
      </c>
      <c r="BE6233" s="35"/>
    </row>
    <row r="6234" spans="48:57" x14ac:dyDescent="0.25">
      <c r="AV6234" s="85">
        <v>6230</v>
      </c>
      <c r="AW6234" s="91"/>
      <c r="AX6234" s="93" t="s">
        <v>9199</v>
      </c>
      <c r="AY6234" s="87" t="s">
        <v>9200</v>
      </c>
      <c r="AZ6234" s="93"/>
      <c r="BA6234" s="88" t="s">
        <v>9207</v>
      </c>
      <c r="BB6234" s="86" t="s">
        <v>2163</v>
      </c>
      <c r="BC6234" s="89">
        <v>21420</v>
      </c>
      <c r="BD6234" s="90">
        <v>45689</v>
      </c>
      <c r="BE6234" s="35"/>
    </row>
    <row r="6235" spans="48:57" x14ac:dyDescent="0.25">
      <c r="AV6235" s="85">
        <v>6231</v>
      </c>
      <c r="AW6235" s="91"/>
      <c r="AX6235" s="93" t="s">
        <v>9199</v>
      </c>
      <c r="AY6235" s="87" t="s">
        <v>9200</v>
      </c>
      <c r="AZ6235" s="93"/>
      <c r="BA6235" s="88" t="s">
        <v>6392</v>
      </c>
      <c r="BB6235" s="86" t="s">
        <v>2162</v>
      </c>
      <c r="BC6235" s="89">
        <v>13790</v>
      </c>
      <c r="BD6235" s="90">
        <v>45658</v>
      </c>
      <c r="BE6235" s="35"/>
    </row>
    <row r="6236" spans="48:57" x14ac:dyDescent="0.25">
      <c r="AV6236" s="85">
        <v>6232</v>
      </c>
      <c r="AW6236" s="91"/>
      <c r="AX6236" s="93" t="s">
        <v>9166</v>
      </c>
      <c r="AY6236" s="87" t="s">
        <v>9167</v>
      </c>
      <c r="AZ6236" s="93"/>
      <c r="BA6236" s="88" t="s">
        <v>2151</v>
      </c>
      <c r="BB6236" s="86" t="s">
        <v>61</v>
      </c>
      <c r="BC6236" s="89">
        <v>25750</v>
      </c>
      <c r="BD6236" s="90">
        <v>45717</v>
      </c>
      <c r="BE6236" s="35"/>
    </row>
    <row r="6237" spans="48:57" x14ac:dyDescent="0.25">
      <c r="AV6237" s="85">
        <v>6233</v>
      </c>
      <c r="AW6237" s="91"/>
      <c r="AX6237" s="93" t="s">
        <v>9178</v>
      </c>
      <c r="AY6237" s="87" t="s">
        <v>9179</v>
      </c>
      <c r="AZ6237" s="93"/>
      <c r="BA6237" s="88" t="s">
        <v>2151</v>
      </c>
      <c r="BB6237" s="86" t="s">
        <v>61</v>
      </c>
      <c r="BC6237" s="89">
        <v>25750</v>
      </c>
      <c r="BD6237" s="90">
        <v>45717</v>
      </c>
      <c r="BE6237" s="35"/>
    </row>
    <row r="6238" spans="48:57" x14ac:dyDescent="0.25">
      <c r="AV6238" s="85">
        <v>6234</v>
      </c>
      <c r="AW6238" s="91"/>
      <c r="AX6238" s="93" t="s">
        <v>9166</v>
      </c>
      <c r="AY6238" s="87" t="s">
        <v>9167</v>
      </c>
      <c r="AZ6238" s="93"/>
      <c r="BA6238" s="88" t="s">
        <v>824</v>
      </c>
      <c r="BB6238" s="86" t="s">
        <v>140</v>
      </c>
      <c r="BC6238" s="89">
        <v>86250</v>
      </c>
      <c r="BD6238" s="90">
        <v>45717</v>
      </c>
      <c r="BE6238" s="35"/>
    </row>
    <row r="6239" spans="48:57" x14ac:dyDescent="0.25">
      <c r="AV6239" s="85">
        <v>6235</v>
      </c>
      <c r="AW6239" s="91"/>
      <c r="AX6239" s="93" t="s">
        <v>9197</v>
      </c>
      <c r="AY6239" s="87" t="s">
        <v>9198</v>
      </c>
      <c r="AZ6239" s="93"/>
      <c r="BA6239" s="88" t="s">
        <v>824</v>
      </c>
      <c r="BB6239" s="86" t="s">
        <v>140</v>
      </c>
      <c r="BC6239" s="89">
        <v>57500</v>
      </c>
      <c r="BD6239" s="90">
        <v>45717</v>
      </c>
      <c r="BE6239" s="35"/>
    </row>
    <row r="6240" spans="48:57" x14ac:dyDescent="0.25">
      <c r="AV6240" s="85">
        <v>6236</v>
      </c>
      <c r="AW6240" s="91"/>
      <c r="AX6240" s="93" t="s">
        <v>9143</v>
      </c>
      <c r="AY6240" s="87" t="s">
        <v>3623</v>
      </c>
      <c r="AZ6240" s="93"/>
      <c r="BA6240" s="88" t="s">
        <v>3493</v>
      </c>
      <c r="BB6240" s="86" t="s">
        <v>459</v>
      </c>
      <c r="BC6240" s="89">
        <v>257500</v>
      </c>
      <c r="BD6240" s="90">
        <v>45717</v>
      </c>
      <c r="BE6240" s="35"/>
    </row>
    <row r="6241" spans="48:57" x14ac:dyDescent="0.25">
      <c r="AV6241" s="85">
        <v>6237</v>
      </c>
      <c r="AW6241" s="91"/>
      <c r="AX6241" s="93" t="s">
        <v>9178</v>
      </c>
      <c r="AY6241" s="87" t="s">
        <v>9179</v>
      </c>
      <c r="AZ6241" s="93"/>
      <c r="BA6241" s="88" t="s">
        <v>1283</v>
      </c>
      <c r="BB6241" s="86" t="s">
        <v>587</v>
      </c>
      <c r="BC6241" s="89">
        <v>3500</v>
      </c>
      <c r="BD6241" s="90">
        <v>45717</v>
      </c>
      <c r="BE6241" s="35"/>
    </row>
    <row r="6242" spans="48:57" x14ac:dyDescent="0.25">
      <c r="AV6242" s="85">
        <v>6238</v>
      </c>
      <c r="AW6242" s="91"/>
      <c r="AX6242" s="93" t="s">
        <v>9178</v>
      </c>
      <c r="AY6242" s="87" t="s">
        <v>9179</v>
      </c>
      <c r="AZ6242" s="93"/>
      <c r="BA6242" s="88" t="s">
        <v>2027</v>
      </c>
      <c r="BB6242" s="86" t="s">
        <v>1080</v>
      </c>
      <c r="BC6242" s="89">
        <v>16050</v>
      </c>
      <c r="BD6242" s="90">
        <v>45717</v>
      </c>
      <c r="BE6242" s="35"/>
    </row>
    <row r="6243" spans="48:57" x14ac:dyDescent="0.25">
      <c r="AV6243" s="85">
        <v>6239</v>
      </c>
      <c r="AW6243" s="91"/>
      <c r="AX6243" s="93" t="s">
        <v>9143</v>
      </c>
      <c r="AY6243" s="87" t="s">
        <v>3623</v>
      </c>
      <c r="AZ6243" s="93"/>
      <c r="BA6243" s="88" t="s">
        <v>1582</v>
      </c>
      <c r="BB6243" s="86" t="s">
        <v>502</v>
      </c>
      <c r="BC6243" s="89">
        <v>21915</v>
      </c>
      <c r="BD6243" s="90">
        <v>45689</v>
      </c>
      <c r="BE6243" s="35"/>
    </row>
    <row r="6244" spans="48:57" x14ac:dyDescent="0.25">
      <c r="AV6244" s="85">
        <v>6240</v>
      </c>
      <c r="AW6244" s="91"/>
      <c r="AX6244" s="93" t="s">
        <v>2263</v>
      </c>
      <c r="AY6244" s="87" t="s">
        <v>2264</v>
      </c>
      <c r="AZ6244" s="93"/>
      <c r="BA6244" s="88" t="s">
        <v>1607</v>
      </c>
      <c r="BB6244" s="86" t="s">
        <v>414</v>
      </c>
      <c r="BC6244" s="89">
        <v>108750</v>
      </c>
      <c r="BD6244" s="90">
        <v>45658</v>
      </c>
      <c r="BE6244" s="35"/>
    </row>
    <row r="6245" spans="48:57" x14ac:dyDescent="0.25">
      <c r="AV6245" s="85">
        <v>6241</v>
      </c>
      <c r="AW6245" s="91"/>
      <c r="AX6245" s="93" t="s">
        <v>9143</v>
      </c>
      <c r="AY6245" s="87" t="s">
        <v>3623</v>
      </c>
      <c r="AZ6245" s="93"/>
      <c r="BA6245" s="88" t="s">
        <v>1638</v>
      </c>
      <c r="BB6245" s="86" t="s">
        <v>376</v>
      </c>
      <c r="BC6245" s="89">
        <v>135000</v>
      </c>
      <c r="BD6245" s="90">
        <v>45717</v>
      </c>
      <c r="BE6245" s="35"/>
    </row>
    <row r="6246" spans="48:57" x14ac:dyDescent="0.25">
      <c r="AV6246" s="85">
        <v>6242</v>
      </c>
      <c r="AW6246" s="91"/>
      <c r="AX6246" s="93" t="s">
        <v>9208</v>
      </c>
      <c r="AY6246" s="87" t="s">
        <v>9209</v>
      </c>
      <c r="AZ6246" s="93"/>
      <c r="BA6246" s="88" t="s">
        <v>3963</v>
      </c>
      <c r="BB6246" s="86" t="s">
        <v>1444</v>
      </c>
      <c r="BC6246" s="89">
        <v>585000</v>
      </c>
      <c r="BD6246" s="90">
        <v>45717</v>
      </c>
      <c r="BE6246" s="35"/>
    </row>
    <row r="6247" spans="48:57" x14ac:dyDescent="0.25">
      <c r="AV6247" s="85">
        <v>6243</v>
      </c>
      <c r="AW6247" s="91"/>
      <c r="AX6247" s="93" t="s">
        <v>9173</v>
      </c>
      <c r="AY6247" s="87" t="s">
        <v>9174</v>
      </c>
      <c r="AZ6247" s="93"/>
      <c r="BA6247" s="88" t="s">
        <v>3372</v>
      </c>
      <c r="BB6247" s="86" t="s">
        <v>552</v>
      </c>
      <c r="BC6247" s="89">
        <v>124800</v>
      </c>
      <c r="BD6247" s="90">
        <v>45717</v>
      </c>
      <c r="BE6247" s="35"/>
    </row>
    <row r="6248" spans="48:57" x14ac:dyDescent="0.25">
      <c r="AV6248" s="85">
        <v>6244</v>
      </c>
      <c r="AW6248" s="91"/>
      <c r="AX6248" s="93" t="s">
        <v>9178</v>
      </c>
      <c r="AY6248" s="87" t="s">
        <v>9179</v>
      </c>
      <c r="AZ6248" s="93"/>
      <c r="BA6248" s="88" t="s">
        <v>1077</v>
      </c>
      <c r="BB6248" s="86" t="s">
        <v>1078</v>
      </c>
      <c r="BC6248" s="89">
        <v>27500</v>
      </c>
      <c r="BD6248" s="90">
        <v>45717</v>
      </c>
      <c r="BE6248" s="35"/>
    </row>
    <row r="6249" spans="48:57" x14ac:dyDescent="0.25">
      <c r="AV6249" s="85">
        <v>6245</v>
      </c>
      <c r="AW6249" s="91"/>
      <c r="AX6249" s="93" t="s">
        <v>9178</v>
      </c>
      <c r="AY6249" s="87" t="s">
        <v>9179</v>
      </c>
      <c r="AZ6249" s="93"/>
      <c r="BA6249" s="88" t="s">
        <v>1686</v>
      </c>
      <c r="BB6249" s="86" t="s">
        <v>1033</v>
      </c>
      <c r="BC6249" s="89">
        <v>63780</v>
      </c>
      <c r="BD6249" s="90">
        <v>45717</v>
      </c>
      <c r="BE6249" s="35"/>
    </row>
    <row r="6250" spans="48:57" x14ac:dyDescent="0.25">
      <c r="AV6250" s="85">
        <v>6246</v>
      </c>
      <c r="AW6250" s="91"/>
      <c r="AX6250" s="93" t="s">
        <v>1626</v>
      </c>
      <c r="AY6250" s="87" t="s">
        <v>7437</v>
      </c>
      <c r="AZ6250" s="93"/>
      <c r="BA6250" s="88" t="s">
        <v>1712</v>
      </c>
      <c r="BB6250" s="86" t="s">
        <v>1081</v>
      </c>
      <c r="BC6250" s="89">
        <v>342450</v>
      </c>
      <c r="BD6250" s="90">
        <v>45717</v>
      </c>
      <c r="BE6250" s="35"/>
    </row>
    <row r="6251" spans="48:57" x14ac:dyDescent="0.25">
      <c r="AV6251" s="85">
        <v>6247</v>
      </c>
      <c r="AW6251" s="91"/>
      <c r="AX6251" s="93" t="s">
        <v>9188</v>
      </c>
      <c r="AY6251" s="87" t="s">
        <v>9189</v>
      </c>
      <c r="AZ6251" s="93"/>
      <c r="BA6251" s="88" t="s">
        <v>1712</v>
      </c>
      <c r="BB6251" s="86" t="s">
        <v>1081</v>
      </c>
      <c r="BC6251" s="89">
        <v>11415</v>
      </c>
      <c r="BD6251" s="90">
        <v>45717</v>
      </c>
      <c r="BE6251" s="35"/>
    </row>
    <row r="6252" spans="48:57" x14ac:dyDescent="0.25">
      <c r="AV6252" s="85">
        <v>6248</v>
      </c>
      <c r="AW6252" s="91"/>
      <c r="AX6252" s="93" t="s">
        <v>9178</v>
      </c>
      <c r="AY6252" s="87" t="s">
        <v>9179</v>
      </c>
      <c r="AZ6252" s="93"/>
      <c r="BA6252" s="88" t="s">
        <v>1712</v>
      </c>
      <c r="BB6252" s="86" t="s">
        <v>1081</v>
      </c>
      <c r="BC6252" s="89">
        <v>11415</v>
      </c>
      <c r="BD6252" s="90">
        <v>45689</v>
      </c>
      <c r="BE6252" s="35"/>
    </row>
    <row r="6253" spans="48:57" x14ac:dyDescent="0.25">
      <c r="AV6253" s="85">
        <v>6249</v>
      </c>
      <c r="AW6253" s="91"/>
      <c r="AX6253" s="93" t="s">
        <v>9178</v>
      </c>
      <c r="AY6253" s="87" t="s">
        <v>9179</v>
      </c>
      <c r="AZ6253" s="93"/>
      <c r="BA6253" s="88" t="s">
        <v>1775</v>
      </c>
      <c r="BB6253" s="86" t="s">
        <v>1549</v>
      </c>
      <c r="BC6253" s="89">
        <v>19950</v>
      </c>
      <c r="BD6253" s="90">
        <v>45658</v>
      </c>
      <c r="BE6253" s="35"/>
    </row>
    <row r="6254" spans="48:57" x14ac:dyDescent="0.25">
      <c r="AV6254" s="85">
        <v>6250</v>
      </c>
      <c r="AW6254" s="91"/>
      <c r="AX6254" s="93" t="s">
        <v>9222</v>
      </c>
      <c r="AY6254" s="87" t="s">
        <v>9223</v>
      </c>
      <c r="AZ6254" s="93"/>
      <c r="BA6254" s="88" t="s">
        <v>3540</v>
      </c>
      <c r="BB6254" s="86" t="s">
        <v>1158</v>
      </c>
      <c r="BC6254" s="89">
        <v>12120</v>
      </c>
      <c r="BD6254" s="90">
        <v>45717</v>
      </c>
      <c r="BE6254" s="35"/>
    </row>
    <row r="6255" spans="48:57" x14ac:dyDescent="0.25">
      <c r="AV6255" s="85">
        <v>6251</v>
      </c>
      <c r="AW6255" s="91"/>
      <c r="AX6255" s="93" t="s">
        <v>9222</v>
      </c>
      <c r="AY6255" s="87" t="s">
        <v>9223</v>
      </c>
      <c r="AZ6255" s="93"/>
      <c r="BA6255" s="88" t="s">
        <v>645</v>
      </c>
      <c r="BB6255" s="86" t="s">
        <v>646</v>
      </c>
      <c r="BC6255" s="89">
        <v>9500</v>
      </c>
      <c r="BD6255" s="90">
        <v>45717</v>
      </c>
      <c r="BE6255" s="35"/>
    </row>
    <row r="6256" spans="48:57" x14ac:dyDescent="0.25">
      <c r="AV6256" s="85">
        <v>6252</v>
      </c>
      <c r="AW6256" s="91"/>
      <c r="AX6256" s="93" t="s">
        <v>9222</v>
      </c>
      <c r="AY6256" s="87" t="s">
        <v>9223</v>
      </c>
      <c r="AZ6256" s="93"/>
      <c r="BA6256" s="88" t="s">
        <v>3290</v>
      </c>
      <c r="BB6256" s="86" t="s">
        <v>1497</v>
      </c>
      <c r="BC6256" s="89">
        <v>20250</v>
      </c>
      <c r="BD6256" s="90">
        <v>45717</v>
      </c>
      <c r="BE6256" s="35"/>
    </row>
    <row r="6257" spans="48:57" x14ac:dyDescent="0.25">
      <c r="AV6257" s="85">
        <v>6253</v>
      </c>
      <c r="AW6257" s="91"/>
      <c r="AX6257" s="93" t="s">
        <v>9224</v>
      </c>
      <c r="AY6257" s="87" t="s">
        <v>9225</v>
      </c>
      <c r="AZ6257" s="93"/>
      <c r="BA6257" s="88" t="s">
        <v>1041</v>
      </c>
      <c r="BB6257" s="86" t="s">
        <v>1004</v>
      </c>
      <c r="BC6257" s="89">
        <v>6000</v>
      </c>
      <c r="BD6257" s="90">
        <v>45717</v>
      </c>
      <c r="BE6257" s="35"/>
    </row>
    <row r="6258" spans="48:57" x14ac:dyDescent="0.25">
      <c r="AV6258" s="85">
        <v>6254</v>
      </c>
      <c r="AW6258" s="91"/>
      <c r="AX6258" s="93" t="s">
        <v>9224</v>
      </c>
      <c r="AY6258" s="87" t="s">
        <v>9225</v>
      </c>
      <c r="AZ6258" s="93"/>
      <c r="BA6258" s="88" t="s">
        <v>1041</v>
      </c>
      <c r="BB6258" s="86" t="s">
        <v>1004</v>
      </c>
      <c r="BC6258" s="89">
        <v>6000</v>
      </c>
      <c r="BD6258" s="90">
        <v>45717</v>
      </c>
      <c r="BE6258" s="35"/>
    </row>
    <row r="6259" spans="48:57" x14ac:dyDescent="0.25">
      <c r="AV6259" s="85">
        <v>6255</v>
      </c>
      <c r="AW6259" s="91"/>
      <c r="AX6259" s="93" t="s">
        <v>9222</v>
      </c>
      <c r="AY6259" s="87" t="s">
        <v>9223</v>
      </c>
      <c r="AZ6259" s="93"/>
      <c r="BA6259" s="88" t="s">
        <v>3957</v>
      </c>
      <c r="BB6259" s="86" t="s">
        <v>647</v>
      </c>
      <c r="BC6259" s="89">
        <v>38490</v>
      </c>
      <c r="BD6259" s="90">
        <v>45717</v>
      </c>
      <c r="BE6259" s="35"/>
    </row>
    <row r="6260" spans="48:57" x14ac:dyDescent="0.25">
      <c r="AV6260" s="85">
        <v>6256</v>
      </c>
      <c r="AW6260" s="91"/>
      <c r="AX6260" s="93" t="s">
        <v>9222</v>
      </c>
      <c r="AY6260" s="87" t="s">
        <v>9223</v>
      </c>
      <c r="AZ6260" s="93"/>
      <c r="BA6260" s="88" t="s">
        <v>9210</v>
      </c>
      <c r="BB6260" s="86" t="s">
        <v>2153</v>
      </c>
      <c r="BC6260" s="89">
        <v>0</v>
      </c>
      <c r="BD6260" s="90">
        <v>45717</v>
      </c>
      <c r="BE6260" s="35"/>
    </row>
    <row r="6261" spans="48:57" x14ac:dyDescent="0.25">
      <c r="AV6261" s="85">
        <v>6257</v>
      </c>
      <c r="AW6261" s="91"/>
      <c r="AX6261" s="93" t="s">
        <v>9226</v>
      </c>
      <c r="AY6261" s="87" t="s">
        <v>9157</v>
      </c>
      <c r="AZ6261" s="93"/>
      <c r="BA6261" s="88" t="s">
        <v>615</v>
      </c>
      <c r="BB6261" s="86" t="s">
        <v>616</v>
      </c>
      <c r="BC6261" s="89">
        <v>7500</v>
      </c>
      <c r="BD6261" s="90">
        <v>45689</v>
      </c>
      <c r="BE6261" s="35"/>
    </row>
    <row r="6262" spans="48:57" x14ac:dyDescent="0.25">
      <c r="AV6262" s="85">
        <v>6258</v>
      </c>
      <c r="AW6262" s="91"/>
      <c r="AX6262" s="93" t="s">
        <v>9226</v>
      </c>
      <c r="AY6262" s="87" t="s">
        <v>9157</v>
      </c>
      <c r="AZ6262" s="93"/>
      <c r="BA6262" s="88" t="s">
        <v>2352</v>
      </c>
      <c r="BB6262" s="86" t="s">
        <v>1451</v>
      </c>
      <c r="BC6262" s="89">
        <v>15135</v>
      </c>
      <c r="BD6262" s="90">
        <v>45658</v>
      </c>
      <c r="BE6262" s="35"/>
    </row>
    <row r="6263" spans="48:57" x14ac:dyDescent="0.25">
      <c r="AV6263" s="85">
        <v>6259</v>
      </c>
      <c r="AW6263" s="91"/>
      <c r="AX6263" s="93" t="s">
        <v>9227</v>
      </c>
      <c r="AY6263" s="87" t="s">
        <v>9228</v>
      </c>
      <c r="AZ6263" s="93"/>
      <c r="BA6263" s="88" t="s">
        <v>9190</v>
      </c>
      <c r="BB6263" s="86" t="s">
        <v>1497</v>
      </c>
      <c r="BC6263" s="89">
        <v>33750</v>
      </c>
      <c r="BD6263" s="90">
        <v>45717</v>
      </c>
      <c r="BE6263" s="35"/>
    </row>
    <row r="6264" spans="48:57" x14ac:dyDescent="0.25">
      <c r="AV6264" s="85">
        <v>6260</v>
      </c>
      <c r="AW6264" s="91"/>
      <c r="AX6264" s="93" t="s">
        <v>9222</v>
      </c>
      <c r="AY6264" s="87" t="s">
        <v>9223</v>
      </c>
      <c r="AZ6264" s="93"/>
      <c r="BA6264" s="88" t="s">
        <v>615</v>
      </c>
      <c r="BB6264" s="86" t="s">
        <v>616</v>
      </c>
      <c r="BC6264" s="89">
        <v>7500</v>
      </c>
      <c r="BD6264" s="90">
        <v>45717</v>
      </c>
      <c r="BE6264" s="35"/>
    </row>
    <row r="6265" spans="48:57" x14ac:dyDescent="0.25">
      <c r="AV6265" s="85">
        <v>6261</v>
      </c>
      <c r="AW6265" s="91"/>
      <c r="AX6265" s="93" t="s">
        <v>9222</v>
      </c>
      <c r="AY6265" s="87" t="s">
        <v>9223</v>
      </c>
      <c r="AZ6265" s="93"/>
      <c r="BA6265" s="88" t="s">
        <v>3957</v>
      </c>
      <c r="BB6265" s="86" t="s">
        <v>647</v>
      </c>
      <c r="BC6265" s="89">
        <v>19245</v>
      </c>
      <c r="BD6265" s="90">
        <v>45717</v>
      </c>
      <c r="BE6265" s="35"/>
    </row>
    <row r="6266" spans="48:57" x14ac:dyDescent="0.25">
      <c r="AV6266" s="85">
        <v>6262</v>
      </c>
      <c r="AW6266" s="91"/>
      <c r="AX6266" s="93" t="s">
        <v>9222</v>
      </c>
      <c r="AY6266" s="87" t="s">
        <v>9223</v>
      </c>
      <c r="AZ6266" s="93"/>
      <c r="BA6266" s="88" t="s">
        <v>3540</v>
      </c>
      <c r="BB6266" s="86" t="s">
        <v>1158</v>
      </c>
      <c r="BC6266" s="89">
        <v>24240</v>
      </c>
      <c r="BD6266" s="90">
        <v>45717</v>
      </c>
      <c r="BE6266" s="35"/>
    </row>
    <row r="6267" spans="48:57" x14ac:dyDescent="0.25">
      <c r="AV6267" s="85">
        <v>6263</v>
      </c>
      <c r="AW6267" s="91"/>
      <c r="AX6267" s="93" t="s">
        <v>9222</v>
      </c>
      <c r="AY6267" s="87" t="s">
        <v>9223</v>
      </c>
      <c r="AZ6267" s="93"/>
      <c r="BA6267" s="88" t="s">
        <v>1712</v>
      </c>
      <c r="BB6267" s="86" t="s">
        <v>1081</v>
      </c>
      <c r="BC6267" s="89">
        <v>57075</v>
      </c>
      <c r="BD6267" s="90">
        <v>45717</v>
      </c>
      <c r="BE6267" s="35"/>
    </row>
    <row r="6268" spans="48:57" x14ac:dyDescent="0.25">
      <c r="AV6268" s="85">
        <v>6264</v>
      </c>
      <c r="AW6268" s="91"/>
      <c r="AX6268" s="93" t="s">
        <v>9222</v>
      </c>
      <c r="AY6268" s="87" t="s">
        <v>9223</v>
      </c>
      <c r="AZ6268" s="93"/>
      <c r="BA6268" s="88" t="s">
        <v>1686</v>
      </c>
      <c r="BB6268" s="86" t="s">
        <v>1033</v>
      </c>
      <c r="BC6268" s="89">
        <v>31890</v>
      </c>
      <c r="BD6268" s="90">
        <v>45717</v>
      </c>
      <c r="BE6268" s="35"/>
    </row>
    <row r="6269" spans="48:57" x14ac:dyDescent="0.25">
      <c r="AV6269" s="85">
        <v>6265</v>
      </c>
      <c r="AW6269" s="91"/>
      <c r="AX6269" s="93" t="s">
        <v>9222</v>
      </c>
      <c r="AY6269" s="87" t="s">
        <v>9223</v>
      </c>
      <c r="AZ6269" s="93"/>
      <c r="BA6269" s="88" t="s">
        <v>1454</v>
      </c>
      <c r="BB6269" s="86" t="s">
        <v>1392</v>
      </c>
      <c r="BC6269" s="89">
        <v>6375</v>
      </c>
      <c r="BD6269" s="90">
        <v>45717</v>
      </c>
      <c r="BE6269" s="35"/>
    </row>
    <row r="6270" spans="48:57" x14ac:dyDescent="0.25">
      <c r="AV6270" s="85">
        <v>6266</v>
      </c>
      <c r="AW6270" s="91"/>
      <c r="AX6270" s="93" t="s">
        <v>9222</v>
      </c>
      <c r="AY6270" s="87" t="s">
        <v>9223</v>
      </c>
      <c r="AZ6270" s="93"/>
      <c r="BA6270" s="88" t="s">
        <v>9190</v>
      </c>
      <c r="BB6270" s="86" t="s">
        <v>1497</v>
      </c>
      <c r="BC6270" s="89">
        <v>33750</v>
      </c>
      <c r="BD6270" s="90">
        <v>45689</v>
      </c>
      <c r="BE6270" s="35"/>
    </row>
    <row r="6271" spans="48:57" x14ac:dyDescent="0.25">
      <c r="AV6271" s="85">
        <v>6267</v>
      </c>
      <c r="AW6271" s="91"/>
      <c r="AX6271" s="93" t="s">
        <v>9222</v>
      </c>
      <c r="AY6271" s="87" t="s">
        <v>9223</v>
      </c>
      <c r="AZ6271" s="93"/>
      <c r="BA6271" s="88" t="s">
        <v>2630</v>
      </c>
      <c r="BB6271" s="86" t="s">
        <v>228</v>
      </c>
      <c r="BC6271" s="89">
        <v>18960</v>
      </c>
      <c r="BD6271" s="90">
        <v>45658</v>
      </c>
      <c r="BE6271" s="35"/>
    </row>
    <row r="6272" spans="48:57" x14ac:dyDescent="0.25">
      <c r="AV6272" s="85">
        <v>6268</v>
      </c>
      <c r="AW6272" s="91"/>
      <c r="AX6272" s="93" t="s">
        <v>9229</v>
      </c>
      <c r="AY6272" s="87" t="s">
        <v>9230</v>
      </c>
      <c r="AZ6272" s="93"/>
      <c r="BA6272" s="88" t="s">
        <v>2369</v>
      </c>
      <c r="BB6272" s="86" t="s">
        <v>1146</v>
      </c>
      <c r="BC6272" s="89">
        <v>19110</v>
      </c>
      <c r="BD6272" s="90">
        <v>45717</v>
      </c>
      <c r="BE6272" s="35"/>
    </row>
    <row r="6273" spans="48:57" x14ac:dyDescent="0.25">
      <c r="AV6273" s="85">
        <v>6269</v>
      </c>
      <c r="AW6273" s="91"/>
      <c r="AX6273" s="93" t="s">
        <v>9222</v>
      </c>
      <c r="AY6273" s="87" t="s">
        <v>9223</v>
      </c>
      <c r="AZ6273" s="93"/>
      <c r="BA6273" s="88" t="s">
        <v>2354</v>
      </c>
      <c r="BB6273" s="86" t="s">
        <v>661</v>
      </c>
      <c r="BC6273" s="89">
        <v>29000</v>
      </c>
      <c r="BD6273" s="90">
        <v>45717</v>
      </c>
      <c r="BE6273" s="35"/>
    </row>
    <row r="6274" spans="48:57" x14ac:dyDescent="0.25">
      <c r="AV6274" s="85">
        <v>6270</v>
      </c>
      <c r="AW6274" s="91"/>
      <c r="AX6274" s="93" t="s">
        <v>9222</v>
      </c>
      <c r="AY6274" s="87" t="s">
        <v>9223</v>
      </c>
      <c r="AZ6274" s="93"/>
      <c r="BA6274" s="88" t="s">
        <v>645</v>
      </c>
      <c r="BB6274" s="86" t="s">
        <v>646</v>
      </c>
      <c r="BC6274" s="89">
        <v>9500</v>
      </c>
      <c r="BD6274" s="90">
        <v>45717</v>
      </c>
      <c r="BE6274" s="35"/>
    </row>
    <row r="6275" spans="48:57" x14ac:dyDescent="0.25">
      <c r="AV6275" s="85">
        <v>6271</v>
      </c>
      <c r="AW6275" s="91"/>
      <c r="AX6275" s="93" t="s">
        <v>9222</v>
      </c>
      <c r="AY6275" s="87" t="s">
        <v>9223</v>
      </c>
      <c r="AZ6275" s="93"/>
      <c r="BA6275" s="88" t="s">
        <v>1686</v>
      </c>
      <c r="BB6275" s="86" t="s">
        <v>1033</v>
      </c>
      <c r="BC6275" s="89">
        <v>31890</v>
      </c>
      <c r="BD6275" s="90">
        <v>45717</v>
      </c>
      <c r="BE6275" s="35"/>
    </row>
    <row r="6276" spans="48:57" x14ac:dyDescent="0.25">
      <c r="AV6276" s="85">
        <v>6272</v>
      </c>
      <c r="AW6276" s="91"/>
      <c r="AX6276" s="93" t="s">
        <v>9222</v>
      </c>
      <c r="AY6276" s="87" t="s">
        <v>9223</v>
      </c>
      <c r="AZ6276" s="93"/>
      <c r="BA6276" s="88" t="s">
        <v>3290</v>
      </c>
      <c r="BB6276" s="86" t="s">
        <v>1497</v>
      </c>
      <c r="BC6276" s="89">
        <v>10125</v>
      </c>
      <c r="BD6276" s="90">
        <v>45717</v>
      </c>
      <c r="BE6276" s="35"/>
    </row>
    <row r="6277" spans="48:57" x14ac:dyDescent="0.25">
      <c r="AV6277" s="85">
        <v>6273</v>
      </c>
      <c r="AW6277" s="91"/>
      <c r="AX6277" s="93" t="s">
        <v>9222</v>
      </c>
      <c r="AY6277" s="87" t="s">
        <v>9223</v>
      </c>
      <c r="AZ6277" s="93"/>
      <c r="BA6277" s="88" t="s">
        <v>1041</v>
      </c>
      <c r="BB6277" s="86" t="s">
        <v>1004</v>
      </c>
      <c r="BC6277" s="89">
        <v>6000</v>
      </c>
      <c r="BD6277" s="90">
        <v>45717</v>
      </c>
      <c r="BE6277" s="35"/>
    </row>
    <row r="6278" spans="48:57" x14ac:dyDescent="0.25">
      <c r="AV6278" s="85">
        <v>6274</v>
      </c>
      <c r="AW6278" s="91"/>
      <c r="AX6278" s="93" t="s">
        <v>9222</v>
      </c>
      <c r="AY6278" s="87" t="s">
        <v>9223</v>
      </c>
      <c r="AZ6278" s="93"/>
      <c r="BA6278" s="88" t="s">
        <v>3266</v>
      </c>
      <c r="BB6278" s="86" t="s">
        <v>1451</v>
      </c>
      <c r="BC6278" s="89">
        <v>50450</v>
      </c>
      <c r="BD6278" s="90">
        <v>45717</v>
      </c>
      <c r="BE6278" s="35"/>
    </row>
    <row r="6279" spans="48:57" x14ac:dyDescent="0.25">
      <c r="AV6279" s="85">
        <v>6275</v>
      </c>
      <c r="AW6279" s="91"/>
      <c r="AX6279" s="93" t="s">
        <v>9231</v>
      </c>
      <c r="AY6279" s="87" t="s">
        <v>9232</v>
      </c>
      <c r="AZ6279" s="93" t="s">
        <v>9233</v>
      </c>
      <c r="BA6279" s="88" t="s">
        <v>2086</v>
      </c>
      <c r="BB6279" s="86" t="s">
        <v>2087</v>
      </c>
      <c r="BC6279" s="89">
        <v>8500</v>
      </c>
      <c r="BD6279" s="90">
        <v>45689</v>
      </c>
      <c r="BE6279" s="35"/>
    </row>
    <row r="6280" spans="48:57" x14ac:dyDescent="0.25">
      <c r="AV6280" s="85">
        <v>6276</v>
      </c>
      <c r="AW6280" s="91"/>
      <c r="AX6280" s="93" t="s">
        <v>9234</v>
      </c>
      <c r="AY6280" s="87" t="s">
        <v>9235</v>
      </c>
      <c r="AZ6280" s="93" t="s">
        <v>9236</v>
      </c>
      <c r="BA6280" s="88" t="s">
        <v>2934</v>
      </c>
      <c r="BB6280" s="86" t="s">
        <v>2168</v>
      </c>
      <c r="BC6280" s="89">
        <v>15000</v>
      </c>
      <c r="BD6280" s="90">
        <v>45658</v>
      </c>
      <c r="BE6280" s="35"/>
    </row>
    <row r="6281" spans="48:57" x14ac:dyDescent="0.25">
      <c r="AV6281" s="85">
        <v>6277</v>
      </c>
      <c r="AW6281" s="91"/>
      <c r="AX6281" s="93" t="s">
        <v>9237</v>
      </c>
      <c r="AY6281" s="87" t="s">
        <v>9238</v>
      </c>
      <c r="AZ6281" s="93" t="s">
        <v>9239</v>
      </c>
      <c r="BA6281" s="88" t="s">
        <v>3346</v>
      </c>
      <c r="BB6281" s="86" t="s">
        <v>425</v>
      </c>
      <c r="BC6281" s="89">
        <v>12712</v>
      </c>
      <c r="BD6281" s="90">
        <v>45717</v>
      </c>
      <c r="BE6281" s="35"/>
    </row>
    <row r="6282" spans="48:57" x14ac:dyDescent="0.25">
      <c r="AV6282" s="85">
        <v>6278</v>
      </c>
      <c r="AW6282" s="91"/>
      <c r="AX6282" s="93" t="s">
        <v>974</v>
      </c>
      <c r="AY6282" s="87" t="s">
        <v>975</v>
      </c>
      <c r="AZ6282" s="93"/>
      <c r="BA6282" s="88" t="s">
        <v>3346</v>
      </c>
      <c r="BB6282" s="86" t="s">
        <v>425</v>
      </c>
      <c r="BC6282" s="89">
        <v>88984</v>
      </c>
      <c r="BD6282" s="90">
        <v>45717</v>
      </c>
      <c r="BE6282" s="35"/>
    </row>
    <row r="6283" spans="48:57" x14ac:dyDescent="0.25">
      <c r="AV6283" s="85">
        <v>6279</v>
      </c>
      <c r="AW6283" s="91"/>
      <c r="AX6283" s="93" t="s">
        <v>1156</v>
      </c>
      <c r="AY6283" s="87" t="s">
        <v>1157</v>
      </c>
      <c r="AZ6283" s="93" t="s">
        <v>9240</v>
      </c>
      <c r="BA6283" s="88" t="s">
        <v>3346</v>
      </c>
      <c r="BB6283" s="86" t="s">
        <v>425</v>
      </c>
      <c r="BC6283" s="89">
        <v>12712</v>
      </c>
      <c r="BD6283" s="90">
        <v>45717</v>
      </c>
      <c r="BE6283" s="35"/>
    </row>
    <row r="6284" spans="48:57" x14ac:dyDescent="0.25">
      <c r="AV6284" s="85">
        <v>6280</v>
      </c>
      <c r="AW6284" s="91"/>
      <c r="AX6284" s="93" t="s">
        <v>974</v>
      </c>
      <c r="AY6284" s="87" t="s">
        <v>975</v>
      </c>
      <c r="AZ6284" s="93"/>
      <c r="BA6284" s="88" t="s">
        <v>3346</v>
      </c>
      <c r="BB6284" s="86" t="s">
        <v>425</v>
      </c>
      <c r="BC6284" s="89">
        <v>69916</v>
      </c>
      <c r="BD6284" s="90">
        <v>45717</v>
      </c>
      <c r="BE6284" s="35"/>
    </row>
    <row r="6285" spans="48:57" x14ac:dyDescent="0.25">
      <c r="AV6285" s="85">
        <v>6281</v>
      </c>
      <c r="AW6285" s="91"/>
      <c r="AX6285" s="93" t="s">
        <v>1687</v>
      </c>
      <c r="AY6285" s="87" t="s">
        <v>1688</v>
      </c>
      <c r="AZ6285" s="93" t="s">
        <v>9241</v>
      </c>
      <c r="BA6285" s="88" t="s">
        <v>3346</v>
      </c>
      <c r="BB6285" s="86" t="s">
        <v>425</v>
      </c>
      <c r="BC6285" s="89">
        <v>12712</v>
      </c>
      <c r="BD6285" s="90">
        <v>45717</v>
      </c>
      <c r="BE6285" s="35"/>
    </row>
    <row r="6286" spans="48:57" x14ac:dyDescent="0.25">
      <c r="AV6286" s="85">
        <v>6282</v>
      </c>
      <c r="AW6286" s="91"/>
      <c r="AX6286" s="93" t="s">
        <v>974</v>
      </c>
      <c r="AY6286" s="87" t="s">
        <v>975</v>
      </c>
      <c r="AZ6286" s="93"/>
      <c r="BA6286" s="88" t="s">
        <v>3042</v>
      </c>
      <c r="BB6286" s="86" t="s">
        <v>537</v>
      </c>
      <c r="BC6286" s="89">
        <v>27300</v>
      </c>
      <c r="BD6286" s="90">
        <v>45717</v>
      </c>
      <c r="BE6286" s="35"/>
    </row>
    <row r="6287" spans="48:57" x14ac:dyDescent="0.25">
      <c r="AV6287" s="85">
        <v>6283</v>
      </c>
      <c r="AW6287" s="91"/>
      <c r="AX6287" s="93" t="s">
        <v>2332</v>
      </c>
      <c r="AY6287" s="87" t="s">
        <v>2333</v>
      </c>
      <c r="AZ6287" s="93" t="s">
        <v>2334</v>
      </c>
      <c r="BA6287" s="88" t="s">
        <v>84</v>
      </c>
      <c r="BB6287" s="86" t="s">
        <v>85</v>
      </c>
      <c r="BC6287" s="89">
        <v>39780</v>
      </c>
      <c r="BD6287" s="90">
        <v>45717</v>
      </c>
      <c r="BE6287" s="35"/>
    </row>
    <row r="6288" spans="48:57" x14ac:dyDescent="0.25">
      <c r="AV6288" s="85">
        <v>6284</v>
      </c>
      <c r="AW6288" s="91"/>
      <c r="AX6288" s="93" t="s">
        <v>2332</v>
      </c>
      <c r="AY6288" s="87" t="s">
        <v>2333</v>
      </c>
      <c r="AZ6288" s="93" t="s">
        <v>2334</v>
      </c>
      <c r="BA6288" s="88" t="s">
        <v>84</v>
      </c>
      <c r="BB6288" s="86" t="s">
        <v>85</v>
      </c>
      <c r="BC6288" s="89">
        <v>79560</v>
      </c>
      <c r="BD6288" s="90">
        <v>45689</v>
      </c>
      <c r="BE6288" s="35"/>
    </row>
    <row r="6289" spans="48:57" x14ac:dyDescent="0.25">
      <c r="AV6289" s="85">
        <v>6285</v>
      </c>
      <c r="AW6289" s="91"/>
      <c r="AX6289" s="93" t="s">
        <v>9242</v>
      </c>
      <c r="AY6289" s="87" t="s">
        <v>2739</v>
      </c>
      <c r="AZ6289" s="93" t="s">
        <v>9243</v>
      </c>
      <c r="BA6289" s="88" t="s">
        <v>196</v>
      </c>
      <c r="BB6289" s="86" t="s">
        <v>197</v>
      </c>
      <c r="BC6289" s="89">
        <v>42720</v>
      </c>
      <c r="BD6289" s="90">
        <v>45658</v>
      </c>
      <c r="BE6289" s="35"/>
    </row>
    <row r="6290" spans="48:57" x14ac:dyDescent="0.25">
      <c r="AV6290" s="85">
        <v>6286</v>
      </c>
      <c r="AW6290" s="91"/>
      <c r="AX6290" s="93" t="s">
        <v>1687</v>
      </c>
      <c r="AY6290" s="87" t="s">
        <v>1688</v>
      </c>
      <c r="AZ6290" s="93" t="s">
        <v>9241</v>
      </c>
      <c r="BA6290" s="88" t="s">
        <v>1376</v>
      </c>
      <c r="BB6290" s="86" t="s">
        <v>197</v>
      </c>
      <c r="BC6290" s="89">
        <v>21360</v>
      </c>
      <c r="BD6290" s="90">
        <v>45717</v>
      </c>
      <c r="BE6290" s="35"/>
    </row>
    <row r="6291" spans="48:57" x14ac:dyDescent="0.25">
      <c r="AV6291" s="85">
        <v>6287</v>
      </c>
      <c r="AW6291" s="91"/>
      <c r="AX6291" s="93" t="s">
        <v>9244</v>
      </c>
      <c r="AY6291" s="87" t="s">
        <v>9245</v>
      </c>
      <c r="AZ6291" s="93" t="s">
        <v>9246</v>
      </c>
      <c r="BA6291" s="88" t="s">
        <v>1376</v>
      </c>
      <c r="BB6291" s="86" t="s">
        <v>197</v>
      </c>
      <c r="BC6291" s="89">
        <v>21360</v>
      </c>
      <c r="BD6291" s="90">
        <v>45717</v>
      </c>
      <c r="BE6291" s="35"/>
    </row>
    <row r="6292" spans="48:57" x14ac:dyDescent="0.25">
      <c r="AV6292" s="85">
        <v>6288</v>
      </c>
      <c r="AW6292" s="91"/>
      <c r="AX6292" s="93" t="s">
        <v>9247</v>
      </c>
      <c r="AY6292" s="87" t="s">
        <v>9248</v>
      </c>
      <c r="AZ6292" s="93" t="s">
        <v>9249</v>
      </c>
      <c r="BA6292" s="88" t="s">
        <v>1259</v>
      </c>
      <c r="BB6292" s="86" t="s">
        <v>1260</v>
      </c>
      <c r="BC6292" s="89">
        <v>12500</v>
      </c>
      <c r="BD6292" s="90">
        <v>45717</v>
      </c>
      <c r="BE6292" s="35"/>
    </row>
    <row r="6293" spans="48:57" x14ac:dyDescent="0.25">
      <c r="AV6293" s="85">
        <v>6289</v>
      </c>
      <c r="AW6293" s="91"/>
      <c r="AX6293" s="93" t="s">
        <v>9247</v>
      </c>
      <c r="AY6293" s="87" t="s">
        <v>9248</v>
      </c>
      <c r="AZ6293" s="93" t="s">
        <v>9249</v>
      </c>
      <c r="BA6293" s="88" t="s">
        <v>1259</v>
      </c>
      <c r="BB6293" s="86" t="s">
        <v>1260</v>
      </c>
      <c r="BC6293" s="89">
        <v>12500</v>
      </c>
      <c r="BD6293" s="90">
        <v>45717</v>
      </c>
      <c r="BE6293" s="35"/>
    </row>
    <row r="6294" spans="48:57" x14ac:dyDescent="0.25">
      <c r="AV6294" s="85">
        <v>6290</v>
      </c>
      <c r="AW6294" s="91"/>
      <c r="AX6294" s="93" t="s">
        <v>9247</v>
      </c>
      <c r="AY6294" s="87" t="s">
        <v>9248</v>
      </c>
      <c r="AZ6294" s="93" t="s">
        <v>9249</v>
      </c>
      <c r="BA6294" s="88" t="s">
        <v>1259</v>
      </c>
      <c r="BB6294" s="86" t="s">
        <v>1260</v>
      </c>
      <c r="BC6294" s="89">
        <v>12500</v>
      </c>
      <c r="BD6294" s="90">
        <v>45717</v>
      </c>
      <c r="BE6294" s="35"/>
    </row>
    <row r="6295" spans="48:57" x14ac:dyDescent="0.25">
      <c r="AV6295" s="85">
        <v>6291</v>
      </c>
      <c r="AW6295" s="91"/>
      <c r="AX6295" s="93" t="s">
        <v>9250</v>
      </c>
      <c r="AY6295" s="87" t="s">
        <v>9251</v>
      </c>
      <c r="AZ6295" s="93" t="s">
        <v>9252</v>
      </c>
      <c r="BA6295" s="88" t="s">
        <v>732</v>
      </c>
      <c r="BB6295" s="86" t="s">
        <v>733</v>
      </c>
      <c r="BC6295" s="89">
        <v>5750</v>
      </c>
      <c r="BD6295" s="90">
        <v>45717</v>
      </c>
      <c r="BE6295" s="35"/>
    </row>
    <row r="6296" spans="48:57" x14ac:dyDescent="0.25">
      <c r="AV6296" s="85">
        <v>6292</v>
      </c>
      <c r="AW6296" s="91"/>
      <c r="AX6296" s="93" t="s">
        <v>9253</v>
      </c>
      <c r="AY6296" s="87" t="s">
        <v>9254</v>
      </c>
      <c r="AZ6296" s="93" t="s">
        <v>9255</v>
      </c>
      <c r="BA6296" s="88" t="s">
        <v>732</v>
      </c>
      <c r="BB6296" s="86" t="s">
        <v>733</v>
      </c>
      <c r="BC6296" s="89">
        <v>-5750</v>
      </c>
      <c r="BD6296" s="90">
        <v>45717</v>
      </c>
      <c r="BE6296" s="35"/>
    </row>
    <row r="6297" spans="48:57" x14ac:dyDescent="0.25">
      <c r="AV6297" s="85">
        <v>6293</v>
      </c>
      <c r="AW6297" s="91"/>
      <c r="AX6297" s="93" t="s">
        <v>1687</v>
      </c>
      <c r="AY6297" s="87" t="s">
        <v>1688</v>
      </c>
      <c r="AZ6297" s="93" t="s">
        <v>9241</v>
      </c>
      <c r="BA6297" s="88" t="s">
        <v>2348</v>
      </c>
      <c r="BB6297" s="86" t="s">
        <v>1080</v>
      </c>
      <c r="BC6297" s="89">
        <v>3210</v>
      </c>
      <c r="BD6297" s="90">
        <v>45689</v>
      </c>
      <c r="BE6297" s="35"/>
    </row>
    <row r="6298" spans="48:57" x14ac:dyDescent="0.25">
      <c r="AV6298" s="85">
        <v>6294</v>
      </c>
      <c r="AW6298" s="91"/>
      <c r="AX6298" s="93" t="s">
        <v>1756</v>
      </c>
      <c r="AY6298" s="87" t="s">
        <v>3550</v>
      </c>
      <c r="AZ6298" s="93" t="s">
        <v>9256</v>
      </c>
      <c r="BA6298" s="88" t="s">
        <v>2348</v>
      </c>
      <c r="BB6298" s="86" t="s">
        <v>1080</v>
      </c>
      <c r="BC6298" s="89">
        <v>4815</v>
      </c>
      <c r="BD6298" s="90">
        <v>45658</v>
      </c>
      <c r="BE6298" s="35"/>
    </row>
    <row r="6299" spans="48:57" x14ac:dyDescent="0.25">
      <c r="AV6299" s="85">
        <v>6295</v>
      </c>
      <c r="AW6299" s="91"/>
      <c r="AX6299" s="93" t="s">
        <v>9244</v>
      </c>
      <c r="AY6299" s="87" t="s">
        <v>9245</v>
      </c>
      <c r="AZ6299" s="93" t="s">
        <v>9246</v>
      </c>
      <c r="BA6299" s="88" t="s">
        <v>2348</v>
      </c>
      <c r="BB6299" s="86" t="s">
        <v>1080</v>
      </c>
      <c r="BC6299" s="89">
        <v>8025</v>
      </c>
      <c r="BD6299" s="90">
        <v>45717</v>
      </c>
      <c r="BE6299" s="35"/>
    </row>
    <row r="6300" spans="48:57" x14ac:dyDescent="0.25">
      <c r="AV6300" s="85">
        <v>6296</v>
      </c>
      <c r="AW6300" s="91"/>
      <c r="AX6300" s="93" t="s">
        <v>477</v>
      </c>
      <c r="AY6300" s="87" t="s">
        <v>478</v>
      </c>
      <c r="AZ6300" s="93" t="s">
        <v>9257</v>
      </c>
      <c r="BA6300" s="88" t="s">
        <v>2348</v>
      </c>
      <c r="BB6300" s="86" t="s">
        <v>1080</v>
      </c>
      <c r="BC6300" s="89">
        <v>-3210</v>
      </c>
      <c r="BD6300" s="90">
        <v>45717</v>
      </c>
      <c r="BE6300" s="35"/>
    </row>
    <row r="6301" spans="48:57" x14ac:dyDescent="0.25">
      <c r="AV6301" s="85">
        <v>6297</v>
      </c>
      <c r="AW6301" s="91"/>
      <c r="AX6301" s="93" t="s">
        <v>9258</v>
      </c>
      <c r="AY6301" s="87" t="s">
        <v>2448</v>
      </c>
      <c r="AZ6301" s="93" t="s">
        <v>9259</v>
      </c>
      <c r="BA6301" s="88" t="s">
        <v>615</v>
      </c>
      <c r="BB6301" s="86" t="s">
        <v>616</v>
      </c>
      <c r="BC6301" s="89">
        <v>15000</v>
      </c>
      <c r="BD6301" s="90">
        <v>45717</v>
      </c>
      <c r="BE6301" s="35"/>
    </row>
    <row r="6302" spans="48:57" x14ac:dyDescent="0.25">
      <c r="AV6302" s="85">
        <v>6298</v>
      </c>
      <c r="AW6302" s="91"/>
      <c r="AX6302" s="93" t="s">
        <v>9260</v>
      </c>
      <c r="AY6302" s="87" t="s">
        <v>9261</v>
      </c>
      <c r="AZ6302" s="93" t="s">
        <v>9262</v>
      </c>
      <c r="BA6302" s="88" t="s">
        <v>2043</v>
      </c>
      <c r="BB6302" s="86" t="s">
        <v>2044</v>
      </c>
      <c r="BC6302" s="89">
        <v>10250</v>
      </c>
      <c r="BD6302" s="90">
        <v>45717</v>
      </c>
      <c r="BE6302" s="35"/>
    </row>
    <row r="6303" spans="48:57" x14ac:dyDescent="0.25">
      <c r="AV6303" s="85">
        <v>6299</v>
      </c>
      <c r="AW6303" s="91"/>
      <c r="AX6303" s="93" t="s">
        <v>9263</v>
      </c>
      <c r="AY6303" s="87" t="s">
        <v>9264</v>
      </c>
      <c r="AZ6303" s="93" t="s">
        <v>9265</v>
      </c>
      <c r="BA6303" s="88" t="s">
        <v>645</v>
      </c>
      <c r="BB6303" s="86" t="s">
        <v>646</v>
      </c>
      <c r="BC6303" s="89">
        <v>28500</v>
      </c>
      <c r="BD6303" s="90">
        <v>45717</v>
      </c>
      <c r="BE6303" s="35"/>
    </row>
    <row r="6304" spans="48:57" x14ac:dyDescent="0.25">
      <c r="AV6304" s="85">
        <v>6300</v>
      </c>
      <c r="AW6304" s="91"/>
      <c r="AX6304" s="93" t="s">
        <v>9266</v>
      </c>
      <c r="AY6304" s="87" t="s">
        <v>9267</v>
      </c>
      <c r="AZ6304" s="93" t="s">
        <v>9268</v>
      </c>
      <c r="BA6304" s="88" t="s">
        <v>3307</v>
      </c>
      <c r="BB6304" s="86" t="s">
        <v>2174</v>
      </c>
      <c r="BC6304" s="89">
        <v>57500</v>
      </c>
      <c r="BD6304" s="90">
        <v>45717</v>
      </c>
      <c r="BE6304" s="35"/>
    </row>
    <row r="6305" spans="48:57" x14ac:dyDescent="0.25">
      <c r="AV6305" s="85">
        <v>6301</v>
      </c>
      <c r="AW6305" s="91"/>
      <c r="AX6305" s="93" t="s">
        <v>9269</v>
      </c>
      <c r="AY6305" s="87" t="s">
        <v>9270</v>
      </c>
      <c r="AZ6305" s="93" t="s">
        <v>9271</v>
      </c>
      <c r="BA6305" s="88" t="s">
        <v>1165</v>
      </c>
      <c r="BB6305" s="86" t="s">
        <v>1166</v>
      </c>
      <c r="BC6305" s="89">
        <v>35250</v>
      </c>
      <c r="BD6305" s="90">
        <v>45717</v>
      </c>
      <c r="BE6305" s="35"/>
    </row>
    <row r="6306" spans="48:57" x14ac:dyDescent="0.25">
      <c r="AV6306" s="85">
        <v>6302</v>
      </c>
      <c r="AW6306" s="91"/>
      <c r="AX6306" s="93" t="s">
        <v>9272</v>
      </c>
      <c r="AY6306" s="87" t="s">
        <v>9273</v>
      </c>
      <c r="AZ6306" s="93" t="s">
        <v>9274</v>
      </c>
      <c r="BA6306" s="88" t="s">
        <v>732</v>
      </c>
      <c r="BB6306" s="86" t="s">
        <v>733</v>
      </c>
      <c r="BC6306" s="89">
        <v>23000</v>
      </c>
      <c r="BD6306" s="90">
        <v>45689</v>
      </c>
      <c r="BE6306" s="35"/>
    </row>
    <row r="6307" spans="48:57" x14ac:dyDescent="0.25">
      <c r="AV6307" s="85">
        <v>6303</v>
      </c>
      <c r="AW6307" s="91"/>
      <c r="AX6307" s="93" t="s">
        <v>9275</v>
      </c>
      <c r="AY6307" s="87" t="s">
        <v>8901</v>
      </c>
      <c r="AZ6307" s="93" t="s">
        <v>9276</v>
      </c>
      <c r="BA6307" s="88" t="s">
        <v>1837</v>
      </c>
      <c r="BB6307" s="86" t="s">
        <v>1794</v>
      </c>
      <c r="BC6307" s="89">
        <v>24500</v>
      </c>
      <c r="BD6307" s="90">
        <v>45658</v>
      </c>
      <c r="BE6307" s="35"/>
    </row>
    <row r="6308" spans="48:57" x14ac:dyDescent="0.25">
      <c r="AV6308" s="85">
        <v>6304</v>
      </c>
      <c r="AW6308" s="91"/>
      <c r="AX6308" s="93" t="s">
        <v>9275</v>
      </c>
      <c r="AY6308" s="87" t="s">
        <v>8901</v>
      </c>
      <c r="AZ6308" s="93" t="s">
        <v>9276</v>
      </c>
      <c r="BA6308" s="88" t="s">
        <v>1323</v>
      </c>
      <c r="BB6308" s="86" t="s">
        <v>631</v>
      </c>
      <c r="BC6308" s="89">
        <v>5325</v>
      </c>
      <c r="BD6308" s="90">
        <v>45717</v>
      </c>
      <c r="BE6308" s="35"/>
    </row>
    <row r="6309" spans="48:57" x14ac:dyDescent="0.25">
      <c r="AV6309" s="85">
        <v>6305</v>
      </c>
      <c r="AW6309" s="91"/>
      <c r="AX6309" s="93" t="s">
        <v>9275</v>
      </c>
      <c r="AY6309" s="87" t="s">
        <v>8901</v>
      </c>
      <c r="AZ6309" s="93" t="s">
        <v>9276</v>
      </c>
      <c r="BA6309" s="88" t="s">
        <v>1001</v>
      </c>
      <c r="BB6309" s="86" t="s">
        <v>1002</v>
      </c>
      <c r="BC6309" s="89">
        <v>9480</v>
      </c>
      <c r="BD6309" s="90">
        <v>45717</v>
      </c>
      <c r="BE6309" s="35"/>
    </row>
    <row r="6310" spans="48:57" x14ac:dyDescent="0.25">
      <c r="AV6310" s="85">
        <v>6306</v>
      </c>
      <c r="AW6310" s="91"/>
      <c r="AX6310" s="93" t="s">
        <v>9277</v>
      </c>
      <c r="AY6310" s="87" t="s">
        <v>8667</v>
      </c>
      <c r="AZ6310" s="93" t="s">
        <v>9278</v>
      </c>
      <c r="BA6310" s="88" t="s">
        <v>1424</v>
      </c>
      <c r="BB6310" s="86" t="s">
        <v>438</v>
      </c>
      <c r="BC6310" s="89">
        <v>20580</v>
      </c>
      <c r="BD6310" s="90">
        <v>45717</v>
      </c>
      <c r="BE6310" s="35"/>
    </row>
    <row r="6311" spans="48:57" x14ac:dyDescent="0.25">
      <c r="AV6311" s="85">
        <v>6307</v>
      </c>
      <c r="AW6311" s="91"/>
      <c r="AX6311" s="93" t="s">
        <v>9279</v>
      </c>
      <c r="AY6311" s="87" t="s">
        <v>9280</v>
      </c>
      <c r="AZ6311" s="93" t="s">
        <v>9281</v>
      </c>
      <c r="BA6311" s="88" t="s">
        <v>615</v>
      </c>
      <c r="BB6311" s="86" t="s">
        <v>616</v>
      </c>
      <c r="BC6311" s="89">
        <v>7500</v>
      </c>
      <c r="BD6311" s="90">
        <v>45717</v>
      </c>
      <c r="BE6311" s="35"/>
    </row>
    <row r="6312" spans="48:57" x14ac:dyDescent="0.25">
      <c r="AV6312" s="85">
        <v>6308</v>
      </c>
      <c r="AW6312" s="91"/>
      <c r="AX6312" s="93" t="s">
        <v>9282</v>
      </c>
      <c r="AY6312" s="87" t="s">
        <v>9283</v>
      </c>
      <c r="AZ6312" s="93" t="s">
        <v>9284</v>
      </c>
      <c r="BA6312" s="88" t="s">
        <v>2847</v>
      </c>
      <c r="BB6312" s="86" t="s">
        <v>2087</v>
      </c>
      <c r="BC6312" s="89">
        <v>-59.5</v>
      </c>
      <c r="BD6312" s="90">
        <v>45717</v>
      </c>
      <c r="BE6312" s="35"/>
    </row>
    <row r="6313" spans="48:57" x14ac:dyDescent="0.25">
      <c r="AV6313" s="85">
        <v>6309</v>
      </c>
      <c r="AW6313" s="91"/>
      <c r="AX6313" s="93" t="s">
        <v>9285</v>
      </c>
      <c r="AY6313" s="87" t="s">
        <v>8635</v>
      </c>
      <c r="AZ6313" s="93" t="s">
        <v>9286</v>
      </c>
      <c r="BA6313" s="88" t="s">
        <v>1041</v>
      </c>
      <c r="BB6313" s="86" t="s">
        <v>1004</v>
      </c>
      <c r="BC6313" s="89">
        <v>6000</v>
      </c>
      <c r="BD6313" s="90">
        <v>45717</v>
      </c>
      <c r="BE6313" s="35"/>
    </row>
    <row r="6314" spans="48:57" x14ac:dyDescent="0.25">
      <c r="AV6314" s="85">
        <v>6310</v>
      </c>
      <c r="AW6314" s="91"/>
      <c r="AX6314" s="93" t="s">
        <v>9287</v>
      </c>
      <c r="AY6314" s="87" t="s">
        <v>9288</v>
      </c>
      <c r="AZ6314" s="93" t="s">
        <v>9289</v>
      </c>
      <c r="BA6314" s="88" t="s">
        <v>645</v>
      </c>
      <c r="BB6314" s="86" t="s">
        <v>646</v>
      </c>
      <c r="BC6314" s="89">
        <v>28500</v>
      </c>
      <c r="BD6314" s="90">
        <v>45717</v>
      </c>
      <c r="BE6314" s="35"/>
    </row>
    <row r="6315" spans="48:57" x14ac:dyDescent="0.25">
      <c r="AV6315" s="85">
        <v>6311</v>
      </c>
      <c r="AW6315" s="91"/>
      <c r="AX6315" s="93" t="s">
        <v>9287</v>
      </c>
      <c r="AY6315" s="87" t="s">
        <v>9288</v>
      </c>
      <c r="AZ6315" s="93" t="s">
        <v>9289</v>
      </c>
      <c r="BA6315" s="88" t="s">
        <v>645</v>
      </c>
      <c r="BB6315" s="86" t="s">
        <v>646</v>
      </c>
      <c r="BC6315" s="89">
        <v>47500</v>
      </c>
      <c r="BD6315" s="90">
        <v>45689</v>
      </c>
      <c r="BE6315" s="35"/>
    </row>
    <row r="6316" spans="48:57" x14ac:dyDescent="0.25">
      <c r="AV6316" s="85">
        <v>6312</v>
      </c>
      <c r="AW6316" s="91"/>
      <c r="AX6316" s="93" t="s">
        <v>9290</v>
      </c>
      <c r="AY6316" s="87" t="s">
        <v>9291</v>
      </c>
      <c r="AZ6316" s="93" t="s">
        <v>9292</v>
      </c>
      <c r="BA6316" s="88" t="s">
        <v>9293</v>
      </c>
      <c r="BB6316" s="86" t="s">
        <v>1166</v>
      </c>
      <c r="BC6316" s="89">
        <v>-4018.5</v>
      </c>
      <c r="BD6316" s="90">
        <v>45658</v>
      </c>
      <c r="BE6316" s="35"/>
    </row>
    <row r="6317" spans="48:57" x14ac:dyDescent="0.25">
      <c r="AV6317" s="85">
        <v>6313</v>
      </c>
      <c r="AW6317" s="91"/>
      <c r="AX6317" s="93" t="s">
        <v>9294</v>
      </c>
      <c r="AY6317" s="87" t="s">
        <v>2772</v>
      </c>
      <c r="AZ6317" s="93" t="s">
        <v>9295</v>
      </c>
      <c r="BA6317" s="88" t="s">
        <v>1032</v>
      </c>
      <c r="BB6317" s="86" t="s">
        <v>948</v>
      </c>
      <c r="BC6317" s="89">
        <v>11000</v>
      </c>
      <c r="BD6317" s="90">
        <v>45717</v>
      </c>
      <c r="BE6317" s="35"/>
    </row>
    <row r="6318" spans="48:57" x14ac:dyDescent="0.25">
      <c r="AV6318" s="85">
        <v>6314</v>
      </c>
      <c r="AW6318" s="91"/>
      <c r="AX6318" s="93" t="s">
        <v>9296</v>
      </c>
      <c r="AY6318" s="87" t="s">
        <v>9297</v>
      </c>
      <c r="AZ6318" s="93" t="s">
        <v>9298</v>
      </c>
      <c r="BA6318" s="88" t="s">
        <v>1001</v>
      </c>
      <c r="BB6318" s="86" t="s">
        <v>1002</v>
      </c>
      <c r="BC6318" s="89">
        <v>18960</v>
      </c>
      <c r="BD6318" s="90">
        <v>45717</v>
      </c>
      <c r="BE6318" s="35"/>
    </row>
    <row r="6319" spans="48:57" x14ac:dyDescent="0.25">
      <c r="AV6319" s="85">
        <v>6315</v>
      </c>
      <c r="AW6319" s="91"/>
      <c r="AX6319" s="93" t="s">
        <v>9299</v>
      </c>
      <c r="AY6319" s="87" t="s">
        <v>4897</v>
      </c>
      <c r="AZ6319" s="93" t="s">
        <v>9300</v>
      </c>
      <c r="BA6319" s="88" t="s">
        <v>615</v>
      </c>
      <c r="BB6319" s="86" t="s">
        <v>616</v>
      </c>
      <c r="BC6319" s="89">
        <v>7500</v>
      </c>
      <c r="BD6319" s="90">
        <v>45717</v>
      </c>
      <c r="BE6319" s="35"/>
    </row>
    <row r="6320" spans="48:57" x14ac:dyDescent="0.25">
      <c r="AV6320" s="85">
        <v>6316</v>
      </c>
      <c r="AW6320" s="91"/>
      <c r="AX6320" s="93" t="s">
        <v>9301</v>
      </c>
      <c r="AY6320" s="87" t="s">
        <v>9302</v>
      </c>
      <c r="AZ6320" s="93" t="s">
        <v>9303</v>
      </c>
      <c r="BA6320" s="88" t="s">
        <v>615</v>
      </c>
      <c r="BB6320" s="86" t="s">
        <v>616</v>
      </c>
      <c r="BC6320" s="89">
        <v>7500</v>
      </c>
      <c r="BD6320" s="90">
        <v>45717</v>
      </c>
      <c r="BE6320" s="35"/>
    </row>
    <row r="6321" spans="48:57" x14ac:dyDescent="0.25">
      <c r="AV6321" s="85">
        <v>6317</v>
      </c>
      <c r="AW6321" s="91"/>
      <c r="AX6321" s="93" t="s">
        <v>9301</v>
      </c>
      <c r="AY6321" s="87" t="s">
        <v>9302</v>
      </c>
      <c r="AZ6321" s="93" t="s">
        <v>9303</v>
      </c>
      <c r="BA6321" s="88" t="s">
        <v>732</v>
      </c>
      <c r="BB6321" s="86" t="s">
        <v>733</v>
      </c>
      <c r="BC6321" s="89">
        <v>5750</v>
      </c>
      <c r="BD6321" s="90">
        <v>45717</v>
      </c>
      <c r="BE6321" s="35"/>
    </row>
    <row r="6322" spans="48:57" x14ac:dyDescent="0.25">
      <c r="AV6322" s="85">
        <v>6318</v>
      </c>
      <c r="AW6322" s="91"/>
      <c r="AX6322" s="93" t="s">
        <v>9304</v>
      </c>
      <c r="AY6322" s="87" t="s">
        <v>9305</v>
      </c>
      <c r="AZ6322" s="93" t="s">
        <v>9306</v>
      </c>
      <c r="BA6322" s="88" t="s">
        <v>9307</v>
      </c>
      <c r="BB6322" s="86" t="s">
        <v>186</v>
      </c>
      <c r="BC6322" s="89">
        <v>-4490</v>
      </c>
      <c r="BD6322" s="90">
        <v>45717</v>
      </c>
      <c r="BE6322" s="35"/>
    </row>
    <row r="6323" spans="48:57" x14ac:dyDescent="0.25">
      <c r="AV6323" s="85">
        <v>6319</v>
      </c>
      <c r="AW6323" s="91"/>
      <c r="AX6323" s="93" t="s">
        <v>9304</v>
      </c>
      <c r="AY6323" s="87" t="s">
        <v>9305</v>
      </c>
      <c r="AZ6323" s="93" t="s">
        <v>9306</v>
      </c>
      <c r="BA6323" s="88" t="s">
        <v>9308</v>
      </c>
      <c r="BB6323" s="86" t="s">
        <v>233</v>
      </c>
      <c r="BC6323" s="89">
        <v>-14962.5</v>
      </c>
      <c r="BD6323" s="90">
        <v>45717</v>
      </c>
      <c r="BE6323" s="35"/>
    </row>
    <row r="6324" spans="48:57" x14ac:dyDescent="0.25">
      <c r="AV6324" s="85">
        <v>6320</v>
      </c>
      <c r="AW6324" s="91"/>
      <c r="AX6324" s="93" t="s">
        <v>9304</v>
      </c>
      <c r="AY6324" s="87" t="s">
        <v>9305</v>
      </c>
      <c r="AZ6324" s="93" t="s">
        <v>9306</v>
      </c>
      <c r="BA6324" s="88" t="s">
        <v>9309</v>
      </c>
      <c r="BB6324" s="86" t="s">
        <v>186</v>
      </c>
      <c r="BC6324" s="89">
        <v>-67350</v>
      </c>
      <c r="BD6324" s="90">
        <v>45689</v>
      </c>
      <c r="BE6324" s="35"/>
    </row>
    <row r="6325" spans="48:57" x14ac:dyDescent="0.25">
      <c r="AV6325" s="85">
        <v>6321</v>
      </c>
      <c r="AW6325" s="91"/>
      <c r="AX6325" s="93" t="s">
        <v>9304</v>
      </c>
      <c r="AY6325" s="87" t="s">
        <v>9305</v>
      </c>
      <c r="AZ6325" s="93" t="s">
        <v>9306</v>
      </c>
      <c r="BA6325" s="88" t="s">
        <v>8908</v>
      </c>
      <c r="BB6325" s="86" t="s">
        <v>233</v>
      </c>
      <c r="BC6325" s="89">
        <v>-26250</v>
      </c>
      <c r="BD6325" s="90">
        <v>45658</v>
      </c>
      <c r="BE6325" s="35"/>
    </row>
    <row r="6326" spans="48:57" x14ac:dyDescent="0.25">
      <c r="AV6326" s="85">
        <v>6322</v>
      </c>
      <c r="AW6326" s="91"/>
      <c r="AX6326" s="93" t="s">
        <v>9304</v>
      </c>
      <c r="AY6326" s="87" t="s">
        <v>9305</v>
      </c>
      <c r="AZ6326" s="93" t="s">
        <v>9306</v>
      </c>
      <c r="BA6326" s="88" t="s">
        <v>8909</v>
      </c>
      <c r="BB6326" s="86" t="s">
        <v>233</v>
      </c>
      <c r="BC6326" s="89">
        <v>-15750</v>
      </c>
      <c r="BD6326" s="90">
        <v>45717</v>
      </c>
      <c r="BE6326" s="35"/>
    </row>
    <row r="6327" spans="48:57" x14ac:dyDescent="0.25">
      <c r="AV6327" s="85">
        <v>6323</v>
      </c>
      <c r="AW6327" s="91"/>
      <c r="AX6327" s="93" t="s">
        <v>9304</v>
      </c>
      <c r="AY6327" s="87" t="s">
        <v>9305</v>
      </c>
      <c r="AZ6327" s="93" t="s">
        <v>9306</v>
      </c>
      <c r="BA6327" s="88" t="s">
        <v>9310</v>
      </c>
      <c r="BB6327" s="86" t="s">
        <v>1716</v>
      </c>
      <c r="BC6327" s="89">
        <v>-3397.5</v>
      </c>
      <c r="BD6327" s="90">
        <v>45717</v>
      </c>
      <c r="BE6327" s="35"/>
    </row>
    <row r="6328" spans="48:57" x14ac:dyDescent="0.25">
      <c r="AV6328" s="85">
        <v>6324</v>
      </c>
      <c r="AW6328" s="91"/>
      <c r="AX6328" s="93" t="s">
        <v>9311</v>
      </c>
      <c r="AY6328" s="87" t="s">
        <v>4123</v>
      </c>
      <c r="AZ6328" s="93" t="s">
        <v>9312</v>
      </c>
      <c r="BA6328" s="88" t="s">
        <v>1041</v>
      </c>
      <c r="BB6328" s="86" t="s">
        <v>1004</v>
      </c>
      <c r="BC6328" s="89">
        <v>18000</v>
      </c>
      <c r="BD6328" s="90">
        <v>45717</v>
      </c>
      <c r="BE6328" s="35"/>
    </row>
    <row r="6329" spans="48:57" x14ac:dyDescent="0.25">
      <c r="AV6329" s="85">
        <v>6325</v>
      </c>
      <c r="AW6329" s="91"/>
      <c r="AX6329" s="93" t="s">
        <v>9311</v>
      </c>
      <c r="AY6329" s="87" t="s">
        <v>4123</v>
      </c>
      <c r="AZ6329" s="93" t="s">
        <v>9312</v>
      </c>
      <c r="BA6329" s="88" t="s">
        <v>615</v>
      </c>
      <c r="BB6329" s="86" t="s">
        <v>616</v>
      </c>
      <c r="BC6329" s="89">
        <v>15000</v>
      </c>
      <c r="BD6329" s="90">
        <v>45717</v>
      </c>
      <c r="BE6329" s="35"/>
    </row>
    <row r="6330" spans="48:57" x14ac:dyDescent="0.25">
      <c r="AV6330" s="85">
        <v>6326</v>
      </c>
      <c r="AW6330" s="91"/>
      <c r="AX6330" s="93" t="s">
        <v>9313</v>
      </c>
      <c r="AY6330" s="87" t="s">
        <v>9314</v>
      </c>
      <c r="AZ6330" s="93" t="s">
        <v>9315</v>
      </c>
      <c r="BA6330" s="88" t="s">
        <v>1259</v>
      </c>
      <c r="BB6330" s="86" t="s">
        <v>1260</v>
      </c>
      <c r="BC6330" s="89">
        <v>12500</v>
      </c>
      <c r="BD6330" s="90">
        <v>45717</v>
      </c>
      <c r="BE6330" s="35"/>
    </row>
    <row r="6331" spans="48:57" x14ac:dyDescent="0.25">
      <c r="AV6331" s="85">
        <v>6327</v>
      </c>
      <c r="AW6331" s="91"/>
      <c r="AX6331" s="93" t="s">
        <v>9316</v>
      </c>
      <c r="AY6331" s="87" t="s">
        <v>8599</v>
      </c>
      <c r="AZ6331" s="93" t="s">
        <v>9317</v>
      </c>
      <c r="BA6331" s="88" t="s">
        <v>615</v>
      </c>
      <c r="BB6331" s="86" t="s">
        <v>616</v>
      </c>
      <c r="BC6331" s="89">
        <v>15000</v>
      </c>
      <c r="BD6331" s="90">
        <v>45717</v>
      </c>
      <c r="BE6331" s="35"/>
    </row>
    <row r="6332" spans="48:57" x14ac:dyDescent="0.25">
      <c r="AV6332" s="85">
        <v>6328</v>
      </c>
      <c r="AW6332" s="91"/>
      <c r="AX6332" s="93" t="s">
        <v>9316</v>
      </c>
      <c r="AY6332" s="87" t="s">
        <v>8599</v>
      </c>
      <c r="AZ6332" s="93" t="s">
        <v>9317</v>
      </c>
      <c r="BA6332" s="88" t="s">
        <v>615</v>
      </c>
      <c r="BB6332" s="86" t="s">
        <v>616</v>
      </c>
      <c r="BC6332" s="89">
        <v>15000</v>
      </c>
      <c r="BD6332" s="90">
        <v>45717</v>
      </c>
      <c r="BE6332" s="35"/>
    </row>
    <row r="6333" spans="48:57" x14ac:dyDescent="0.25">
      <c r="AV6333" s="85">
        <v>6329</v>
      </c>
      <c r="AW6333" s="91"/>
      <c r="AX6333" s="93" t="s">
        <v>9318</v>
      </c>
      <c r="AY6333" s="87" t="s">
        <v>4900</v>
      </c>
      <c r="AZ6333" s="93" t="s">
        <v>9319</v>
      </c>
      <c r="BA6333" s="88" t="s">
        <v>3372</v>
      </c>
      <c r="BB6333" s="86" t="s">
        <v>552</v>
      </c>
      <c r="BC6333" s="89">
        <v>41600</v>
      </c>
      <c r="BD6333" s="90">
        <v>45689</v>
      </c>
      <c r="BE6333" s="35"/>
    </row>
    <row r="6334" spans="48:57" x14ac:dyDescent="0.25">
      <c r="AV6334" s="85">
        <v>6330</v>
      </c>
      <c r="AW6334" s="91"/>
      <c r="AX6334" s="93" t="s">
        <v>9318</v>
      </c>
      <c r="AY6334" s="87" t="s">
        <v>4900</v>
      </c>
      <c r="AZ6334" s="93" t="s">
        <v>9319</v>
      </c>
      <c r="BA6334" s="88" t="s">
        <v>3195</v>
      </c>
      <c r="BB6334" s="86" t="s">
        <v>459</v>
      </c>
      <c r="BC6334" s="89">
        <v>9270</v>
      </c>
      <c r="BD6334" s="90">
        <v>45658</v>
      </c>
      <c r="BE6334" s="35"/>
    </row>
    <row r="6335" spans="48:57" x14ac:dyDescent="0.25">
      <c r="AV6335" s="85">
        <v>6331</v>
      </c>
      <c r="AW6335" s="91"/>
      <c r="AX6335" s="93" t="s">
        <v>9318</v>
      </c>
      <c r="AY6335" s="87" t="s">
        <v>4900</v>
      </c>
      <c r="AZ6335" s="93" t="s">
        <v>9319</v>
      </c>
      <c r="BA6335" s="88" t="s">
        <v>3195</v>
      </c>
      <c r="BB6335" s="86" t="s">
        <v>459</v>
      </c>
      <c r="BC6335" s="89">
        <v>3090</v>
      </c>
      <c r="BD6335" s="90">
        <v>45717</v>
      </c>
      <c r="BE6335" s="35"/>
    </row>
    <row r="6336" spans="48:57" x14ac:dyDescent="0.25">
      <c r="AV6336" s="85">
        <v>6332</v>
      </c>
      <c r="AW6336" s="91"/>
      <c r="AX6336" s="93" t="s">
        <v>9318</v>
      </c>
      <c r="AY6336" s="87" t="s">
        <v>4900</v>
      </c>
      <c r="AZ6336" s="93" t="s">
        <v>9319</v>
      </c>
      <c r="BA6336" s="88" t="s">
        <v>3195</v>
      </c>
      <c r="BB6336" s="86" t="s">
        <v>459</v>
      </c>
      <c r="BC6336" s="89">
        <v>6180</v>
      </c>
      <c r="BD6336" s="90">
        <v>45717</v>
      </c>
      <c r="BE6336" s="35"/>
    </row>
    <row r="6337" spans="48:57" x14ac:dyDescent="0.25">
      <c r="AV6337" s="85">
        <v>6333</v>
      </c>
      <c r="AW6337" s="91"/>
      <c r="AX6337" s="93" t="s">
        <v>9318</v>
      </c>
      <c r="AY6337" s="87" t="s">
        <v>4900</v>
      </c>
      <c r="AZ6337" s="93" t="s">
        <v>9319</v>
      </c>
      <c r="BA6337" s="88" t="s">
        <v>1323</v>
      </c>
      <c r="BB6337" s="86" t="s">
        <v>631</v>
      </c>
      <c r="BC6337" s="89">
        <v>10650</v>
      </c>
      <c r="BD6337" s="90">
        <v>45717</v>
      </c>
      <c r="BE6337" s="35"/>
    </row>
    <row r="6338" spans="48:57" x14ac:dyDescent="0.25">
      <c r="AV6338" s="85">
        <v>6334</v>
      </c>
      <c r="AW6338" s="91"/>
      <c r="AX6338" s="93" t="s">
        <v>9320</v>
      </c>
      <c r="AY6338" s="87" t="s">
        <v>9321</v>
      </c>
      <c r="AZ6338" s="93" t="s">
        <v>9322</v>
      </c>
      <c r="BA6338" s="88" t="s">
        <v>732</v>
      </c>
      <c r="BB6338" s="86" t="s">
        <v>733</v>
      </c>
      <c r="BC6338" s="89">
        <v>5750</v>
      </c>
      <c r="BD6338" s="90">
        <v>45717</v>
      </c>
      <c r="BE6338" s="35"/>
    </row>
    <row r="6339" spans="48:57" x14ac:dyDescent="0.25">
      <c r="AV6339" s="85">
        <v>6335</v>
      </c>
      <c r="AW6339" s="91"/>
      <c r="AX6339" s="93" t="s">
        <v>9323</v>
      </c>
      <c r="AY6339" s="87" t="s">
        <v>9324</v>
      </c>
      <c r="AZ6339" s="93" t="s">
        <v>9325</v>
      </c>
      <c r="BA6339" s="88" t="s">
        <v>2043</v>
      </c>
      <c r="BB6339" s="86" t="s">
        <v>2044</v>
      </c>
      <c r="BC6339" s="89">
        <v>20500</v>
      </c>
      <c r="BD6339" s="90">
        <v>45717</v>
      </c>
      <c r="BE6339" s="35"/>
    </row>
    <row r="6340" spans="48:57" x14ac:dyDescent="0.25">
      <c r="AV6340" s="85">
        <v>6336</v>
      </c>
      <c r="AW6340" s="91"/>
      <c r="AX6340" s="93" t="s">
        <v>9326</v>
      </c>
      <c r="AY6340" s="87" t="s">
        <v>9327</v>
      </c>
      <c r="AZ6340" s="93" t="s">
        <v>9328</v>
      </c>
      <c r="BA6340" s="88" t="s">
        <v>824</v>
      </c>
      <c r="BB6340" s="86" t="s">
        <v>140</v>
      </c>
      <c r="BC6340" s="89">
        <v>28750</v>
      </c>
      <c r="BD6340" s="90">
        <v>45717</v>
      </c>
      <c r="BE6340" s="35"/>
    </row>
    <row r="6341" spans="48:57" x14ac:dyDescent="0.25">
      <c r="AV6341" s="85">
        <v>6337</v>
      </c>
      <c r="AW6341" s="91"/>
      <c r="AX6341" s="93" t="s">
        <v>9326</v>
      </c>
      <c r="AY6341" s="87" t="s">
        <v>9327</v>
      </c>
      <c r="AZ6341" s="93" t="s">
        <v>9328</v>
      </c>
      <c r="BA6341" s="88" t="s">
        <v>615</v>
      </c>
      <c r="BB6341" s="86" t="s">
        <v>616</v>
      </c>
      <c r="BC6341" s="89">
        <v>7500</v>
      </c>
      <c r="BD6341" s="90">
        <v>45717</v>
      </c>
      <c r="BE6341" s="35"/>
    </row>
    <row r="6342" spans="48:57" x14ac:dyDescent="0.25">
      <c r="AV6342" s="85">
        <v>6338</v>
      </c>
      <c r="AW6342" s="91"/>
      <c r="AX6342" s="93" t="s">
        <v>9329</v>
      </c>
      <c r="AY6342" s="87" t="s">
        <v>9330</v>
      </c>
      <c r="AZ6342" s="93" t="s">
        <v>9331</v>
      </c>
      <c r="BA6342" s="88" t="s">
        <v>615</v>
      </c>
      <c r="BB6342" s="86" t="s">
        <v>616</v>
      </c>
      <c r="BC6342" s="89">
        <v>7500</v>
      </c>
      <c r="BD6342" s="90">
        <v>45689</v>
      </c>
      <c r="BE6342" s="35"/>
    </row>
    <row r="6343" spans="48:57" x14ac:dyDescent="0.25">
      <c r="AV6343" s="85">
        <v>6339</v>
      </c>
      <c r="AW6343" s="91"/>
      <c r="AX6343" s="93" t="s">
        <v>9332</v>
      </c>
      <c r="AY6343" s="87" t="s">
        <v>9333</v>
      </c>
      <c r="AZ6343" s="93" t="s">
        <v>9334</v>
      </c>
      <c r="BA6343" s="88" t="s">
        <v>645</v>
      </c>
      <c r="BB6343" s="86" t="s">
        <v>646</v>
      </c>
      <c r="BC6343" s="89">
        <v>9500</v>
      </c>
      <c r="BD6343" s="90">
        <v>45658</v>
      </c>
      <c r="BE6343" s="35"/>
    </row>
    <row r="6344" spans="48:57" x14ac:dyDescent="0.25">
      <c r="AV6344" s="85">
        <v>6340</v>
      </c>
      <c r="AW6344" s="91"/>
      <c r="AX6344" s="93" t="s">
        <v>9335</v>
      </c>
      <c r="AY6344" s="87" t="s">
        <v>9336</v>
      </c>
      <c r="AZ6344" s="93" t="s">
        <v>9337</v>
      </c>
      <c r="BA6344" s="88" t="s">
        <v>615</v>
      </c>
      <c r="BB6344" s="86" t="s">
        <v>616</v>
      </c>
      <c r="BC6344" s="89">
        <v>7500</v>
      </c>
      <c r="BD6344" s="90">
        <v>45717</v>
      </c>
      <c r="BE6344" s="35"/>
    </row>
    <row r="6345" spans="48:57" x14ac:dyDescent="0.25">
      <c r="AV6345" s="85">
        <v>6341</v>
      </c>
      <c r="AW6345" s="91"/>
      <c r="AX6345" s="93" t="s">
        <v>9338</v>
      </c>
      <c r="AY6345" s="87" t="s">
        <v>9339</v>
      </c>
      <c r="AZ6345" s="93" t="s">
        <v>9340</v>
      </c>
      <c r="BA6345" s="88" t="s">
        <v>2013</v>
      </c>
      <c r="BB6345" s="86" t="s">
        <v>1391</v>
      </c>
      <c r="BC6345" s="89">
        <v>4275</v>
      </c>
      <c r="BD6345" s="90">
        <v>45717</v>
      </c>
      <c r="BE6345" s="35"/>
    </row>
    <row r="6346" spans="48:57" x14ac:dyDescent="0.25">
      <c r="AV6346" s="85">
        <v>6342</v>
      </c>
      <c r="AW6346" s="91"/>
      <c r="AX6346" s="93" t="s">
        <v>9341</v>
      </c>
      <c r="AY6346" s="87" t="s">
        <v>9342</v>
      </c>
      <c r="AZ6346" s="93" t="s">
        <v>9343</v>
      </c>
      <c r="BA6346" s="88" t="s">
        <v>2013</v>
      </c>
      <c r="BB6346" s="86" t="s">
        <v>1391</v>
      </c>
      <c r="BC6346" s="89">
        <v>1425</v>
      </c>
      <c r="BD6346" s="90">
        <v>45717</v>
      </c>
      <c r="BE6346" s="35"/>
    </row>
    <row r="6347" spans="48:57" x14ac:dyDescent="0.25">
      <c r="AV6347" s="85">
        <v>6343</v>
      </c>
      <c r="AW6347" s="91"/>
      <c r="AX6347" s="93" t="s">
        <v>9344</v>
      </c>
      <c r="AY6347" s="87" t="s">
        <v>2821</v>
      </c>
      <c r="AZ6347" s="93" t="s">
        <v>9345</v>
      </c>
      <c r="BA6347" s="88" t="s">
        <v>1001</v>
      </c>
      <c r="BB6347" s="86" t="s">
        <v>1002</v>
      </c>
      <c r="BC6347" s="89">
        <v>18960</v>
      </c>
      <c r="BD6347" s="90">
        <v>45717</v>
      </c>
      <c r="BE6347" s="35"/>
    </row>
    <row r="6348" spans="48:57" x14ac:dyDescent="0.25">
      <c r="AV6348" s="85">
        <v>6344</v>
      </c>
      <c r="AW6348" s="91"/>
      <c r="AX6348" s="93" t="s">
        <v>9346</v>
      </c>
      <c r="AY6348" s="87" t="s">
        <v>9347</v>
      </c>
      <c r="AZ6348" s="93" t="s">
        <v>9348</v>
      </c>
      <c r="BA6348" s="88" t="s">
        <v>732</v>
      </c>
      <c r="BB6348" s="86" t="s">
        <v>733</v>
      </c>
      <c r="BC6348" s="89">
        <v>5750</v>
      </c>
      <c r="BD6348" s="90">
        <v>45717</v>
      </c>
      <c r="BE6348" s="35"/>
    </row>
    <row r="6349" spans="48:57" x14ac:dyDescent="0.25">
      <c r="AV6349" s="85">
        <v>6345</v>
      </c>
      <c r="AW6349" s="91"/>
      <c r="AX6349" s="93" t="s">
        <v>9349</v>
      </c>
      <c r="AY6349" s="87" t="s">
        <v>9350</v>
      </c>
      <c r="AZ6349" s="93" t="s">
        <v>9351</v>
      </c>
      <c r="BA6349" s="88" t="s">
        <v>615</v>
      </c>
      <c r="BB6349" s="86" t="s">
        <v>616</v>
      </c>
      <c r="BC6349" s="89">
        <v>7500</v>
      </c>
      <c r="BD6349" s="90">
        <v>45717</v>
      </c>
      <c r="BE6349" s="35"/>
    </row>
    <row r="6350" spans="48:57" x14ac:dyDescent="0.25">
      <c r="AV6350" s="85">
        <v>6346</v>
      </c>
      <c r="AW6350" s="91"/>
      <c r="AX6350" s="93" t="s">
        <v>9352</v>
      </c>
      <c r="AY6350" s="87" t="s">
        <v>9353</v>
      </c>
      <c r="AZ6350" s="93" t="s">
        <v>9354</v>
      </c>
      <c r="BA6350" s="88" t="s">
        <v>615</v>
      </c>
      <c r="BB6350" s="86" t="s">
        <v>616</v>
      </c>
      <c r="BC6350" s="89">
        <v>7500</v>
      </c>
      <c r="BD6350" s="90">
        <v>45717</v>
      </c>
      <c r="BE6350" s="35"/>
    </row>
    <row r="6351" spans="48:57" x14ac:dyDescent="0.25">
      <c r="AV6351" s="85">
        <v>6347</v>
      </c>
      <c r="AW6351" s="91"/>
      <c r="AX6351" s="93" t="s">
        <v>9355</v>
      </c>
      <c r="AY6351" s="87" t="s">
        <v>9356</v>
      </c>
      <c r="AZ6351" s="93" t="s">
        <v>9357</v>
      </c>
      <c r="BA6351" s="88" t="s">
        <v>1259</v>
      </c>
      <c r="BB6351" s="86" t="s">
        <v>1260</v>
      </c>
      <c r="BC6351" s="89">
        <v>12500</v>
      </c>
      <c r="BD6351" s="90">
        <v>45689</v>
      </c>
      <c r="BE6351" s="35"/>
    </row>
    <row r="6352" spans="48:57" x14ac:dyDescent="0.25">
      <c r="AV6352" s="85">
        <v>6348</v>
      </c>
      <c r="AW6352" s="91"/>
      <c r="AX6352" s="93" t="s">
        <v>9358</v>
      </c>
      <c r="AY6352" s="87" t="s">
        <v>9359</v>
      </c>
      <c r="AZ6352" s="93" t="s">
        <v>9360</v>
      </c>
      <c r="BA6352" s="88" t="s">
        <v>8333</v>
      </c>
      <c r="BB6352" s="86" t="s">
        <v>1341</v>
      </c>
      <c r="BC6352" s="89">
        <v>27900</v>
      </c>
      <c r="BD6352" s="90">
        <v>45658</v>
      </c>
      <c r="BE6352" s="35"/>
    </row>
    <row r="6353" spans="48:57" x14ac:dyDescent="0.25">
      <c r="AV6353" s="85">
        <v>6349</v>
      </c>
      <c r="AW6353" s="91"/>
      <c r="AX6353" s="93" t="s">
        <v>9358</v>
      </c>
      <c r="AY6353" s="87" t="s">
        <v>9359</v>
      </c>
      <c r="AZ6353" s="93" t="s">
        <v>9360</v>
      </c>
      <c r="BA6353" s="88" t="s">
        <v>1340</v>
      </c>
      <c r="BB6353" s="86" t="s">
        <v>1341</v>
      </c>
      <c r="BC6353" s="89">
        <v>5580</v>
      </c>
      <c r="BD6353" s="90">
        <v>45717</v>
      </c>
      <c r="BE6353" s="35"/>
    </row>
    <row r="6354" spans="48:57" x14ac:dyDescent="0.25">
      <c r="AV6354" s="85">
        <v>6350</v>
      </c>
      <c r="AW6354" s="91"/>
      <c r="AX6354" s="93" t="s">
        <v>9361</v>
      </c>
      <c r="AY6354" s="87" t="s">
        <v>9362</v>
      </c>
      <c r="AZ6354" s="93" t="s">
        <v>9363</v>
      </c>
      <c r="BA6354" s="88" t="s">
        <v>1017</v>
      </c>
      <c r="BB6354" s="86" t="s">
        <v>1018</v>
      </c>
      <c r="BC6354" s="89">
        <v>15000</v>
      </c>
      <c r="BD6354" s="90">
        <v>45717</v>
      </c>
      <c r="BE6354" s="35"/>
    </row>
    <row r="6355" spans="48:57" x14ac:dyDescent="0.25">
      <c r="AV6355" s="85">
        <v>6351</v>
      </c>
      <c r="AW6355" s="91"/>
      <c r="AX6355" s="93" t="s">
        <v>9364</v>
      </c>
      <c r="AY6355" s="87" t="s">
        <v>4087</v>
      </c>
      <c r="AZ6355" s="93" t="s">
        <v>9365</v>
      </c>
      <c r="BA6355" s="88" t="s">
        <v>615</v>
      </c>
      <c r="BB6355" s="86" t="s">
        <v>616</v>
      </c>
      <c r="BC6355" s="89">
        <v>7500</v>
      </c>
      <c r="BD6355" s="90">
        <v>45717</v>
      </c>
      <c r="BE6355" s="35"/>
    </row>
    <row r="6356" spans="48:57" x14ac:dyDescent="0.25">
      <c r="AV6356" s="85">
        <v>6352</v>
      </c>
      <c r="AW6356" s="91"/>
      <c r="AX6356" s="93" t="s">
        <v>9366</v>
      </c>
      <c r="AY6356" s="87" t="s">
        <v>9367</v>
      </c>
      <c r="AZ6356" s="93" t="s">
        <v>9368</v>
      </c>
      <c r="BA6356" s="88" t="s">
        <v>3307</v>
      </c>
      <c r="BB6356" s="86" t="s">
        <v>2174</v>
      </c>
      <c r="BC6356" s="89">
        <v>28750</v>
      </c>
      <c r="BD6356" s="90">
        <v>45717</v>
      </c>
      <c r="BE6356" s="35"/>
    </row>
    <row r="6357" spans="48:57" x14ac:dyDescent="0.25">
      <c r="AV6357" s="85">
        <v>6353</v>
      </c>
      <c r="AW6357" s="91"/>
      <c r="AX6357" s="93" t="s">
        <v>9369</v>
      </c>
      <c r="AY6357" s="87" t="s">
        <v>9370</v>
      </c>
      <c r="AZ6357" s="93" t="s">
        <v>9371</v>
      </c>
      <c r="BA6357" s="88" t="s">
        <v>2086</v>
      </c>
      <c r="BB6357" s="86" t="s">
        <v>2087</v>
      </c>
      <c r="BC6357" s="89">
        <v>8500</v>
      </c>
      <c r="BD6357" s="90">
        <v>45717</v>
      </c>
      <c r="BE6357" s="35"/>
    </row>
    <row r="6358" spans="48:57" x14ac:dyDescent="0.25">
      <c r="AV6358" s="85">
        <v>6354</v>
      </c>
      <c r="AW6358" s="91"/>
      <c r="AX6358" s="93" t="s">
        <v>9372</v>
      </c>
      <c r="AY6358" s="87" t="s">
        <v>9373</v>
      </c>
      <c r="AZ6358" s="93" t="s">
        <v>9374</v>
      </c>
      <c r="BA6358" s="88" t="s">
        <v>2203</v>
      </c>
      <c r="BB6358" s="86" t="s">
        <v>140</v>
      </c>
      <c r="BC6358" s="89">
        <v>3450</v>
      </c>
      <c r="BD6358" s="90">
        <v>45717</v>
      </c>
      <c r="BE6358" s="35"/>
    </row>
    <row r="6359" spans="48:57" x14ac:dyDescent="0.25">
      <c r="AV6359" s="85">
        <v>6355</v>
      </c>
      <c r="AW6359" s="91"/>
      <c r="AX6359" s="93" t="s">
        <v>9372</v>
      </c>
      <c r="AY6359" s="87" t="s">
        <v>9373</v>
      </c>
      <c r="AZ6359" s="93" t="s">
        <v>9374</v>
      </c>
      <c r="BA6359" s="88" t="s">
        <v>2203</v>
      </c>
      <c r="BB6359" s="86" t="s">
        <v>140</v>
      </c>
      <c r="BC6359" s="89">
        <v>5175</v>
      </c>
      <c r="BD6359" s="90">
        <v>45717</v>
      </c>
      <c r="BE6359" s="35"/>
    </row>
    <row r="6360" spans="48:57" x14ac:dyDescent="0.25">
      <c r="AV6360" s="85">
        <v>6356</v>
      </c>
      <c r="AW6360" s="91"/>
      <c r="AX6360" s="93" t="s">
        <v>9375</v>
      </c>
      <c r="AY6360" s="87" t="s">
        <v>9376</v>
      </c>
      <c r="AZ6360" s="93" t="s">
        <v>9377</v>
      </c>
      <c r="BA6360" s="88" t="s">
        <v>686</v>
      </c>
      <c r="BB6360" s="86" t="s">
        <v>661</v>
      </c>
      <c r="BC6360" s="89">
        <v>0</v>
      </c>
      <c r="BD6360" s="90">
        <v>45689</v>
      </c>
      <c r="BE6360" s="35"/>
    </row>
    <row r="6361" spans="48:57" x14ac:dyDescent="0.25">
      <c r="AV6361" s="85">
        <v>6357</v>
      </c>
      <c r="AW6361" s="91"/>
      <c r="AX6361" s="93" t="s">
        <v>9378</v>
      </c>
      <c r="AY6361" s="87" t="s">
        <v>9379</v>
      </c>
      <c r="AZ6361" s="93" t="s">
        <v>9380</v>
      </c>
      <c r="BA6361" s="88" t="s">
        <v>9309</v>
      </c>
      <c r="BB6361" s="86" t="s">
        <v>186</v>
      </c>
      <c r="BC6361" s="89">
        <v>53880</v>
      </c>
      <c r="BD6361" s="90">
        <v>45658</v>
      </c>
      <c r="BE6361" s="35"/>
    </row>
    <row r="6362" spans="48:57" x14ac:dyDescent="0.25">
      <c r="AV6362" s="85">
        <v>6358</v>
      </c>
      <c r="AW6362" s="91"/>
      <c r="AX6362" s="93" t="s">
        <v>9381</v>
      </c>
      <c r="AY6362" s="87" t="s">
        <v>9382</v>
      </c>
      <c r="AZ6362" s="93" t="s">
        <v>9383</v>
      </c>
      <c r="BA6362" s="88" t="s">
        <v>2043</v>
      </c>
      <c r="BB6362" s="86" t="s">
        <v>2044</v>
      </c>
      <c r="BC6362" s="89">
        <v>10250</v>
      </c>
      <c r="BD6362" s="90">
        <v>45717</v>
      </c>
      <c r="BE6362" s="35"/>
    </row>
    <row r="6363" spans="48:57" x14ac:dyDescent="0.25">
      <c r="AV6363" s="85">
        <v>6359</v>
      </c>
      <c r="AW6363" s="91"/>
      <c r="AX6363" s="93" t="s">
        <v>9384</v>
      </c>
      <c r="AY6363" s="87" t="s">
        <v>4003</v>
      </c>
      <c r="AZ6363" s="93" t="s">
        <v>9385</v>
      </c>
      <c r="BA6363" s="88" t="s">
        <v>1340</v>
      </c>
      <c r="BB6363" s="86" t="s">
        <v>1341</v>
      </c>
      <c r="BC6363" s="89">
        <v>5580</v>
      </c>
      <c r="BD6363" s="90">
        <v>45717</v>
      </c>
      <c r="BE6363" s="35"/>
    </row>
    <row r="6364" spans="48:57" x14ac:dyDescent="0.25">
      <c r="AV6364" s="85">
        <v>6360</v>
      </c>
      <c r="AW6364" s="91"/>
      <c r="AX6364" s="93" t="s">
        <v>9386</v>
      </c>
      <c r="AY6364" s="87" t="s">
        <v>9387</v>
      </c>
      <c r="AZ6364" s="93" t="s">
        <v>9388</v>
      </c>
      <c r="BA6364" s="88" t="s">
        <v>1259</v>
      </c>
      <c r="BB6364" s="86" t="s">
        <v>1260</v>
      </c>
      <c r="BC6364" s="89">
        <v>12500</v>
      </c>
      <c r="BD6364" s="90">
        <v>45717</v>
      </c>
      <c r="BE6364" s="35"/>
    </row>
    <row r="6365" spans="48:57" x14ac:dyDescent="0.25">
      <c r="AV6365" s="85">
        <v>6361</v>
      </c>
      <c r="AW6365" s="91"/>
      <c r="AX6365" s="93" t="s">
        <v>9389</v>
      </c>
      <c r="AY6365" s="87" t="s">
        <v>712</v>
      </c>
      <c r="AZ6365" s="93" t="s">
        <v>9390</v>
      </c>
      <c r="BA6365" s="88" t="s">
        <v>3307</v>
      </c>
      <c r="BB6365" s="86" t="s">
        <v>2174</v>
      </c>
      <c r="BC6365" s="89">
        <v>28750</v>
      </c>
      <c r="BD6365" s="90">
        <v>45717</v>
      </c>
      <c r="BE6365" s="35"/>
    </row>
    <row r="6366" spans="48:57" x14ac:dyDescent="0.25">
      <c r="AV6366" s="85">
        <v>6362</v>
      </c>
      <c r="AW6366" s="91"/>
      <c r="AX6366" s="93" t="s">
        <v>9391</v>
      </c>
      <c r="AY6366" s="87" t="s">
        <v>9392</v>
      </c>
      <c r="AZ6366" s="93" t="s">
        <v>9393</v>
      </c>
      <c r="BA6366" s="88" t="s">
        <v>2895</v>
      </c>
      <c r="BB6366" s="86" t="s">
        <v>1018</v>
      </c>
      <c r="BC6366" s="89">
        <v>-15000</v>
      </c>
      <c r="BD6366" s="90">
        <v>45717</v>
      </c>
      <c r="BE6366" s="35"/>
    </row>
    <row r="6367" spans="48:57" x14ac:dyDescent="0.25">
      <c r="AV6367" s="85">
        <v>6363</v>
      </c>
      <c r="AW6367" s="91"/>
      <c r="AX6367" s="93" t="s">
        <v>9394</v>
      </c>
      <c r="AY6367" s="87" t="s">
        <v>9395</v>
      </c>
      <c r="AZ6367" s="93" t="s">
        <v>9396</v>
      </c>
      <c r="BA6367" s="88" t="s">
        <v>2934</v>
      </c>
      <c r="BB6367" s="86" t="s">
        <v>2168</v>
      </c>
      <c r="BC6367" s="89">
        <v>15000</v>
      </c>
      <c r="BD6367" s="90">
        <v>45717</v>
      </c>
      <c r="BE6367" s="35"/>
    </row>
    <row r="6368" spans="48:57" x14ac:dyDescent="0.25">
      <c r="AV6368" s="85">
        <v>6364</v>
      </c>
      <c r="AW6368" s="91"/>
      <c r="AX6368" s="93" t="s">
        <v>9397</v>
      </c>
      <c r="AY6368" s="87" t="s">
        <v>9398</v>
      </c>
      <c r="AZ6368" s="93" t="s">
        <v>9399</v>
      </c>
      <c r="BA6368" s="88" t="s">
        <v>1017</v>
      </c>
      <c r="BB6368" s="86" t="s">
        <v>1018</v>
      </c>
      <c r="BC6368" s="89">
        <v>15000</v>
      </c>
      <c r="BD6368" s="90">
        <v>45717</v>
      </c>
      <c r="BE6368" s="35"/>
    </row>
    <row r="6369" spans="48:57" x14ac:dyDescent="0.25">
      <c r="AV6369" s="85">
        <v>6365</v>
      </c>
      <c r="AW6369" s="91"/>
      <c r="AX6369" s="93" t="s">
        <v>9400</v>
      </c>
      <c r="AY6369" s="87" t="s">
        <v>9401</v>
      </c>
      <c r="AZ6369" s="93" t="s">
        <v>9402</v>
      </c>
      <c r="BA6369" s="88" t="s">
        <v>1212</v>
      </c>
      <c r="BB6369" s="86" t="s">
        <v>1213</v>
      </c>
      <c r="BC6369" s="89">
        <v>-17430</v>
      </c>
      <c r="BD6369" s="90">
        <v>45689</v>
      </c>
      <c r="BE6369" s="35"/>
    </row>
    <row r="6370" spans="48:57" x14ac:dyDescent="0.25">
      <c r="AV6370" s="85">
        <v>6366</v>
      </c>
      <c r="AW6370" s="91"/>
      <c r="AX6370" s="93" t="s">
        <v>9403</v>
      </c>
      <c r="AY6370" s="87" t="s">
        <v>4715</v>
      </c>
      <c r="AZ6370" s="93" t="s">
        <v>9404</v>
      </c>
      <c r="BA6370" s="88" t="s">
        <v>1259</v>
      </c>
      <c r="BB6370" s="86" t="s">
        <v>1260</v>
      </c>
      <c r="BC6370" s="89">
        <v>12500</v>
      </c>
      <c r="BD6370" s="90">
        <v>45658</v>
      </c>
      <c r="BE6370" s="35"/>
    </row>
    <row r="6371" spans="48:57" x14ac:dyDescent="0.25">
      <c r="AV6371" s="85">
        <v>6367</v>
      </c>
      <c r="AW6371" s="91"/>
      <c r="AX6371" s="93" t="s">
        <v>9405</v>
      </c>
      <c r="AY6371" s="87" t="s">
        <v>8670</v>
      </c>
      <c r="AZ6371" s="93" t="s">
        <v>9406</v>
      </c>
      <c r="BA6371" s="88" t="s">
        <v>615</v>
      </c>
      <c r="BB6371" s="86" t="s">
        <v>616</v>
      </c>
      <c r="BC6371" s="89">
        <v>7500</v>
      </c>
      <c r="BD6371" s="90">
        <v>45717</v>
      </c>
      <c r="BE6371" s="35"/>
    </row>
    <row r="6372" spans="48:57" x14ac:dyDescent="0.25">
      <c r="AV6372" s="85">
        <v>6368</v>
      </c>
      <c r="AW6372" s="91"/>
      <c r="AX6372" s="93" t="s">
        <v>9407</v>
      </c>
      <c r="AY6372" s="87" t="s">
        <v>4985</v>
      </c>
      <c r="AZ6372" s="93" t="s">
        <v>9408</v>
      </c>
      <c r="BA6372" s="88" t="s">
        <v>2043</v>
      </c>
      <c r="BB6372" s="86" t="s">
        <v>2044</v>
      </c>
      <c r="BC6372" s="89">
        <v>10250</v>
      </c>
      <c r="BD6372" s="90">
        <v>45717</v>
      </c>
      <c r="BE6372" s="35"/>
    </row>
    <row r="6373" spans="48:57" x14ac:dyDescent="0.25">
      <c r="AV6373" s="85">
        <v>6369</v>
      </c>
      <c r="AW6373" s="91"/>
      <c r="AX6373" s="93" t="s">
        <v>9409</v>
      </c>
      <c r="AY6373" s="87" t="s">
        <v>9410</v>
      </c>
      <c r="AZ6373" s="93" t="s">
        <v>9411</v>
      </c>
      <c r="BA6373" s="88" t="s">
        <v>3195</v>
      </c>
      <c r="BB6373" s="86" t="s">
        <v>459</v>
      </c>
      <c r="BC6373" s="89">
        <v>-1545</v>
      </c>
      <c r="BD6373" s="90">
        <v>45717</v>
      </c>
      <c r="BE6373" s="35"/>
    </row>
    <row r="6374" spans="48:57" x14ac:dyDescent="0.25">
      <c r="AV6374" s="85">
        <v>6370</v>
      </c>
      <c r="AW6374" s="91"/>
      <c r="AX6374" s="93" t="s">
        <v>9412</v>
      </c>
      <c r="AY6374" s="87" t="s">
        <v>4650</v>
      </c>
      <c r="AZ6374" s="93" t="s">
        <v>9413</v>
      </c>
      <c r="BA6374" s="88" t="s">
        <v>2013</v>
      </c>
      <c r="BB6374" s="86" t="s">
        <v>1391</v>
      </c>
      <c r="BC6374" s="89">
        <v>1425</v>
      </c>
      <c r="BD6374" s="90">
        <v>45717</v>
      </c>
      <c r="BE6374" s="35"/>
    </row>
    <row r="6375" spans="48:57" x14ac:dyDescent="0.25">
      <c r="AV6375" s="85">
        <v>6371</v>
      </c>
      <c r="AW6375" s="91"/>
      <c r="AX6375" s="93" t="s">
        <v>9414</v>
      </c>
      <c r="AY6375" s="87" t="s">
        <v>9415</v>
      </c>
      <c r="AZ6375" s="93" t="s">
        <v>9416</v>
      </c>
      <c r="BA6375" s="88" t="s">
        <v>615</v>
      </c>
      <c r="BB6375" s="86" t="s">
        <v>616</v>
      </c>
      <c r="BC6375" s="89">
        <v>7500</v>
      </c>
      <c r="BD6375" s="90">
        <v>45717</v>
      </c>
      <c r="BE6375" s="35"/>
    </row>
    <row r="6376" spans="48:57" x14ac:dyDescent="0.25">
      <c r="AV6376" s="85">
        <v>6372</v>
      </c>
      <c r="AW6376" s="91"/>
      <c r="AX6376" s="93" t="s">
        <v>9417</v>
      </c>
      <c r="AY6376" s="87" t="s">
        <v>9418</v>
      </c>
      <c r="AZ6376" s="93" t="s">
        <v>9419</v>
      </c>
      <c r="BA6376" s="88" t="s">
        <v>2934</v>
      </c>
      <c r="BB6376" s="86" t="s">
        <v>2168</v>
      </c>
      <c r="BC6376" s="89">
        <v>15000</v>
      </c>
      <c r="BD6376" s="90">
        <v>45717</v>
      </c>
      <c r="BE6376" s="35"/>
    </row>
    <row r="6377" spans="48:57" x14ac:dyDescent="0.25">
      <c r="AV6377" s="85">
        <v>6373</v>
      </c>
      <c r="AW6377" s="91"/>
      <c r="AX6377" s="93" t="s">
        <v>9420</v>
      </c>
      <c r="AY6377" s="87" t="s">
        <v>9421</v>
      </c>
      <c r="AZ6377" s="93" t="s">
        <v>9422</v>
      </c>
      <c r="BA6377" s="88" t="s">
        <v>645</v>
      </c>
      <c r="BB6377" s="86" t="s">
        <v>646</v>
      </c>
      <c r="BC6377" s="89">
        <v>9500</v>
      </c>
      <c r="BD6377" s="90">
        <v>45717</v>
      </c>
      <c r="BE6377" s="35"/>
    </row>
    <row r="6378" spans="48:57" x14ac:dyDescent="0.25">
      <c r="AV6378" s="85">
        <v>6374</v>
      </c>
      <c r="AW6378" s="91"/>
      <c r="AX6378" s="93" t="s">
        <v>9423</v>
      </c>
      <c r="AY6378" s="87" t="s">
        <v>9424</v>
      </c>
      <c r="AZ6378" s="93" t="s">
        <v>9425</v>
      </c>
      <c r="BA6378" s="88" t="s">
        <v>1017</v>
      </c>
      <c r="BB6378" s="86" t="s">
        <v>1018</v>
      </c>
      <c r="BC6378" s="89">
        <v>15000</v>
      </c>
      <c r="BD6378" s="90">
        <v>45689</v>
      </c>
      <c r="BE6378" s="35"/>
    </row>
    <row r="6379" spans="48:57" x14ac:dyDescent="0.25">
      <c r="AV6379" s="85">
        <v>6375</v>
      </c>
      <c r="AW6379" s="91"/>
      <c r="AX6379" s="93" t="s">
        <v>9426</v>
      </c>
      <c r="AY6379" s="87" t="s">
        <v>9427</v>
      </c>
      <c r="AZ6379" s="93" t="s">
        <v>9428</v>
      </c>
      <c r="BA6379" s="88" t="s">
        <v>2611</v>
      </c>
      <c r="BB6379" s="86" t="s">
        <v>1391</v>
      </c>
      <c r="BC6379" s="89">
        <v>-332.5</v>
      </c>
      <c r="BD6379" s="90">
        <v>45658</v>
      </c>
      <c r="BE6379" s="35"/>
    </row>
    <row r="6380" spans="48:57" x14ac:dyDescent="0.25">
      <c r="AV6380" s="85">
        <v>6376</v>
      </c>
      <c r="AW6380" s="91"/>
      <c r="AX6380" s="93" t="s">
        <v>9426</v>
      </c>
      <c r="AY6380" s="87" t="s">
        <v>9427</v>
      </c>
      <c r="AZ6380" s="93" t="s">
        <v>9428</v>
      </c>
      <c r="BA6380" s="88" t="s">
        <v>2148</v>
      </c>
      <c r="BB6380" s="86" t="s">
        <v>733</v>
      </c>
      <c r="BC6380" s="89">
        <v>-1276.5</v>
      </c>
      <c r="BD6380" s="90">
        <v>45717</v>
      </c>
      <c r="BE6380" s="35"/>
    </row>
    <row r="6381" spans="48:57" x14ac:dyDescent="0.25">
      <c r="AV6381" s="85">
        <v>6377</v>
      </c>
      <c r="AW6381" s="91"/>
      <c r="AX6381" s="93" t="s">
        <v>9429</v>
      </c>
      <c r="AY6381" s="87" t="s">
        <v>2488</v>
      </c>
      <c r="AZ6381" s="93" t="s">
        <v>9430</v>
      </c>
      <c r="BA6381" s="88" t="s">
        <v>732</v>
      </c>
      <c r="BB6381" s="86" t="s">
        <v>733</v>
      </c>
      <c r="BC6381" s="89">
        <v>5750</v>
      </c>
      <c r="BD6381" s="90">
        <v>45717</v>
      </c>
      <c r="BE6381" s="35"/>
    </row>
    <row r="6382" spans="48:57" x14ac:dyDescent="0.25">
      <c r="AV6382" s="85">
        <v>6378</v>
      </c>
      <c r="AW6382" s="91"/>
      <c r="AX6382" s="93" t="s">
        <v>9431</v>
      </c>
      <c r="AY6382" s="87" t="s">
        <v>9432</v>
      </c>
      <c r="AZ6382" s="93" t="s">
        <v>9433</v>
      </c>
      <c r="BA6382" s="88" t="s">
        <v>732</v>
      </c>
      <c r="BB6382" s="86" t="s">
        <v>733</v>
      </c>
      <c r="BC6382" s="89">
        <v>5750</v>
      </c>
      <c r="BD6382" s="90">
        <v>45717</v>
      </c>
      <c r="BE6382" s="35"/>
    </row>
    <row r="6383" spans="48:57" x14ac:dyDescent="0.25">
      <c r="AV6383" s="85">
        <v>6379</v>
      </c>
      <c r="AW6383" s="91"/>
      <c r="AX6383" s="93" t="s">
        <v>9434</v>
      </c>
      <c r="AY6383" s="87" t="s">
        <v>9435</v>
      </c>
      <c r="AZ6383" s="93" t="s">
        <v>9436</v>
      </c>
      <c r="BA6383" s="88" t="s">
        <v>9437</v>
      </c>
      <c r="BB6383" s="86" t="s">
        <v>186</v>
      </c>
      <c r="BC6383" s="89">
        <v>44900</v>
      </c>
      <c r="BD6383" s="90">
        <v>45717</v>
      </c>
      <c r="BE6383" s="35"/>
    </row>
    <row r="6384" spans="48:57" x14ac:dyDescent="0.25">
      <c r="AV6384" s="85">
        <v>6380</v>
      </c>
      <c r="AW6384" s="91"/>
      <c r="AX6384" s="93" t="s">
        <v>9434</v>
      </c>
      <c r="AY6384" s="87" t="s">
        <v>9435</v>
      </c>
      <c r="AZ6384" s="93" t="s">
        <v>9436</v>
      </c>
      <c r="BA6384" s="88" t="s">
        <v>9437</v>
      </c>
      <c r="BB6384" s="86" t="s">
        <v>186</v>
      </c>
      <c r="BC6384" s="89">
        <v>89800</v>
      </c>
      <c r="BD6384" s="90">
        <v>45717</v>
      </c>
      <c r="BE6384" s="35"/>
    </row>
    <row r="6385" spans="48:57" x14ac:dyDescent="0.25">
      <c r="AV6385" s="85">
        <v>6381</v>
      </c>
      <c r="AW6385" s="91"/>
      <c r="AX6385" s="93" t="s">
        <v>9434</v>
      </c>
      <c r="AY6385" s="87" t="s">
        <v>9435</v>
      </c>
      <c r="AZ6385" s="93" t="s">
        <v>9436</v>
      </c>
      <c r="BA6385" s="88" t="s">
        <v>8908</v>
      </c>
      <c r="BB6385" s="86" t="s">
        <v>233</v>
      </c>
      <c r="BC6385" s="89">
        <v>26250</v>
      </c>
      <c r="BD6385" s="90">
        <v>45717</v>
      </c>
      <c r="BE6385" s="35"/>
    </row>
    <row r="6386" spans="48:57" x14ac:dyDescent="0.25">
      <c r="AV6386" s="85">
        <v>6382</v>
      </c>
      <c r="AW6386" s="91"/>
      <c r="AX6386" s="93" t="s">
        <v>9434</v>
      </c>
      <c r="AY6386" s="87" t="s">
        <v>9435</v>
      </c>
      <c r="AZ6386" s="93" t="s">
        <v>9436</v>
      </c>
      <c r="BA6386" s="88" t="s">
        <v>8908</v>
      </c>
      <c r="BB6386" s="86" t="s">
        <v>233</v>
      </c>
      <c r="BC6386" s="89">
        <v>210000</v>
      </c>
      <c r="BD6386" s="90">
        <v>45717</v>
      </c>
      <c r="BE6386" s="35"/>
    </row>
    <row r="6387" spans="48:57" x14ac:dyDescent="0.25">
      <c r="AV6387" s="85">
        <v>6383</v>
      </c>
      <c r="AW6387" s="91"/>
      <c r="AX6387" s="93" t="s">
        <v>9434</v>
      </c>
      <c r="AY6387" s="87" t="s">
        <v>9435</v>
      </c>
      <c r="AZ6387" s="93" t="s">
        <v>9436</v>
      </c>
      <c r="BA6387" s="88" t="s">
        <v>8908</v>
      </c>
      <c r="BB6387" s="86" t="s">
        <v>233</v>
      </c>
      <c r="BC6387" s="89">
        <v>-52500</v>
      </c>
      <c r="BD6387" s="90">
        <v>45689</v>
      </c>
      <c r="BE6387" s="35"/>
    </row>
    <row r="6388" spans="48:57" x14ac:dyDescent="0.25">
      <c r="AV6388" s="85">
        <v>6384</v>
      </c>
      <c r="AW6388" s="91"/>
      <c r="AX6388" s="93" t="s">
        <v>9438</v>
      </c>
      <c r="AY6388" s="87" t="s">
        <v>9439</v>
      </c>
      <c r="AZ6388" s="93" t="s">
        <v>9440</v>
      </c>
      <c r="BA6388" s="88" t="s">
        <v>1041</v>
      </c>
      <c r="BB6388" s="86" t="s">
        <v>1004</v>
      </c>
      <c r="BC6388" s="89">
        <v>18000</v>
      </c>
      <c r="BD6388" s="90">
        <v>45658</v>
      </c>
      <c r="BE6388" s="35"/>
    </row>
    <row r="6389" spans="48:57" x14ac:dyDescent="0.25">
      <c r="AV6389" s="85">
        <v>6385</v>
      </c>
      <c r="AW6389" s="91"/>
      <c r="AX6389" s="93" t="s">
        <v>9441</v>
      </c>
      <c r="AY6389" s="87" t="s">
        <v>9442</v>
      </c>
      <c r="AZ6389" s="93" t="s">
        <v>9443</v>
      </c>
      <c r="BA6389" s="88" t="s">
        <v>615</v>
      </c>
      <c r="BB6389" s="86" t="s">
        <v>616</v>
      </c>
      <c r="BC6389" s="89">
        <v>15000</v>
      </c>
      <c r="BD6389" s="90">
        <v>45717</v>
      </c>
      <c r="BE6389" s="35"/>
    </row>
    <row r="6390" spans="48:57" x14ac:dyDescent="0.25">
      <c r="AV6390" s="85">
        <v>6386</v>
      </c>
      <c r="AW6390" s="91"/>
      <c r="AX6390" s="93" t="s">
        <v>9444</v>
      </c>
      <c r="AY6390" s="87" t="s">
        <v>9445</v>
      </c>
      <c r="AZ6390" s="93" t="s">
        <v>9446</v>
      </c>
      <c r="BA6390" s="88" t="s">
        <v>1041</v>
      </c>
      <c r="BB6390" s="86" t="s">
        <v>1004</v>
      </c>
      <c r="BC6390" s="89">
        <v>6000</v>
      </c>
      <c r="BD6390" s="90">
        <v>45717</v>
      </c>
      <c r="BE6390" s="35"/>
    </row>
    <row r="6391" spans="48:57" x14ac:dyDescent="0.25">
      <c r="AV6391" s="85">
        <v>6387</v>
      </c>
      <c r="AW6391" s="91"/>
      <c r="AX6391" s="93" t="s">
        <v>9447</v>
      </c>
      <c r="AY6391" s="87" t="s">
        <v>9448</v>
      </c>
      <c r="AZ6391" s="93" t="s">
        <v>9449</v>
      </c>
      <c r="BA6391" s="88" t="s">
        <v>615</v>
      </c>
      <c r="BB6391" s="86" t="s">
        <v>616</v>
      </c>
      <c r="BC6391" s="89">
        <v>7500</v>
      </c>
      <c r="BD6391" s="90">
        <v>45717</v>
      </c>
      <c r="BE6391" s="35"/>
    </row>
    <row r="6392" spans="48:57" x14ac:dyDescent="0.25">
      <c r="AV6392" s="85">
        <v>6388</v>
      </c>
      <c r="AW6392" s="91"/>
      <c r="AX6392" s="93" t="s">
        <v>9450</v>
      </c>
      <c r="AY6392" s="87" t="s">
        <v>9451</v>
      </c>
      <c r="AZ6392" s="93" t="s">
        <v>9452</v>
      </c>
      <c r="BA6392" s="88" t="s">
        <v>2338</v>
      </c>
      <c r="BB6392" s="86" t="s">
        <v>1002</v>
      </c>
      <c r="BC6392" s="89">
        <v>189600</v>
      </c>
      <c r="BD6392" s="90">
        <v>45717</v>
      </c>
      <c r="BE6392" s="35"/>
    </row>
    <row r="6393" spans="48:57" x14ac:dyDescent="0.25">
      <c r="AV6393" s="85">
        <v>6389</v>
      </c>
      <c r="AW6393" s="91"/>
      <c r="AX6393" s="93" t="s">
        <v>9450</v>
      </c>
      <c r="AY6393" s="87" t="s">
        <v>9451</v>
      </c>
      <c r="AZ6393" s="93" t="s">
        <v>9452</v>
      </c>
      <c r="BA6393" s="88" t="s">
        <v>2338</v>
      </c>
      <c r="BB6393" s="86" t="s">
        <v>1002</v>
      </c>
      <c r="BC6393" s="89">
        <v>189600</v>
      </c>
      <c r="BD6393" s="90">
        <v>45717</v>
      </c>
      <c r="BE6393" s="35"/>
    </row>
    <row r="6394" spans="48:57" x14ac:dyDescent="0.25">
      <c r="AV6394" s="85">
        <v>6390</v>
      </c>
      <c r="AW6394" s="91"/>
      <c r="AX6394" s="93" t="s">
        <v>9450</v>
      </c>
      <c r="AY6394" s="87" t="s">
        <v>9451</v>
      </c>
      <c r="AZ6394" s="93" t="s">
        <v>9452</v>
      </c>
      <c r="BA6394" s="88" t="s">
        <v>2338</v>
      </c>
      <c r="BB6394" s="86" t="s">
        <v>1002</v>
      </c>
      <c r="BC6394" s="89">
        <v>284400</v>
      </c>
      <c r="BD6394" s="90">
        <v>45717</v>
      </c>
      <c r="BE6394" s="35"/>
    </row>
    <row r="6395" spans="48:57" x14ac:dyDescent="0.25">
      <c r="AV6395" s="85">
        <v>6391</v>
      </c>
      <c r="AW6395" s="91"/>
      <c r="AX6395" s="93" t="s">
        <v>9450</v>
      </c>
      <c r="AY6395" s="87" t="s">
        <v>9451</v>
      </c>
      <c r="AZ6395" s="93" t="s">
        <v>9452</v>
      </c>
      <c r="BA6395" s="88" t="s">
        <v>2338</v>
      </c>
      <c r="BB6395" s="86" t="s">
        <v>1002</v>
      </c>
      <c r="BC6395" s="89">
        <v>189600</v>
      </c>
      <c r="BD6395" s="90">
        <v>45717</v>
      </c>
      <c r="BE6395" s="35"/>
    </row>
    <row r="6396" spans="48:57" x14ac:dyDescent="0.25">
      <c r="AV6396" s="85">
        <v>6392</v>
      </c>
      <c r="AW6396" s="91"/>
      <c r="AX6396" s="93" t="s">
        <v>9450</v>
      </c>
      <c r="AY6396" s="87" t="s">
        <v>9451</v>
      </c>
      <c r="AZ6396" s="93" t="s">
        <v>9452</v>
      </c>
      <c r="BA6396" s="88" t="s">
        <v>2338</v>
      </c>
      <c r="BB6396" s="86" t="s">
        <v>1002</v>
      </c>
      <c r="BC6396" s="89">
        <v>189600</v>
      </c>
      <c r="BD6396" s="90">
        <v>45689</v>
      </c>
      <c r="BE6396" s="35"/>
    </row>
    <row r="6397" spans="48:57" x14ac:dyDescent="0.25">
      <c r="AV6397" s="85">
        <v>6393</v>
      </c>
      <c r="AW6397" s="91"/>
      <c r="AX6397" s="93" t="s">
        <v>9450</v>
      </c>
      <c r="AY6397" s="87" t="s">
        <v>9451</v>
      </c>
      <c r="AZ6397" s="93" t="s">
        <v>9452</v>
      </c>
      <c r="BA6397" s="88" t="s">
        <v>2338</v>
      </c>
      <c r="BB6397" s="86" t="s">
        <v>1002</v>
      </c>
      <c r="BC6397" s="89">
        <v>189600</v>
      </c>
      <c r="BD6397" s="90">
        <v>45658</v>
      </c>
      <c r="BE6397" s="35"/>
    </row>
    <row r="6398" spans="48:57" x14ac:dyDescent="0.25">
      <c r="AV6398" s="85">
        <v>6394</v>
      </c>
      <c r="AW6398" s="91"/>
      <c r="AX6398" s="93" t="s">
        <v>9450</v>
      </c>
      <c r="AY6398" s="87" t="s">
        <v>9451</v>
      </c>
      <c r="AZ6398" s="93" t="s">
        <v>9452</v>
      </c>
      <c r="BA6398" s="88" t="s">
        <v>2338</v>
      </c>
      <c r="BB6398" s="86" t="s">
        <v>1002</v>
      </c>
      <c r="BC6398" s="89">
        <v>189600</v>
      </c>
      <c r="BD6398" s="90">
        <v>45717</v>
      </c>
      <c r="BE6398" s="35"/>
    </row>
    <row r="6399" spans="48:57" x14ac:dyDescent="0.25">
      <c r="AV6399" s="85">
        <v>6395</v>
      </c>
      <c r="AW6399" s="91"/>
      <c r="AX6399" s="93" t="s">
        <v>9450</v>
      </c>
      <c r="AY6399" s="87" t="s">
        <v>9451</v>
      </c>
      <c r="AZ6399" s="93" t="s">
        <v>9452</v>
      </c>
      <c r="BA6399" s="88" t="s">
        <v>2338</v>
      </c>
      <c r="BB6399" s="86" t="s">
        <v>1002</v>
      </c>
      <c r="BC6399" s="89">
        <v>189600</v>
      </c>
      <c r="BD6399" s="90">
        <v>45717</v>
      </c>
      <c r="BE6399" s="35"/>
    </row>
    <row r="6400" spans="48:57" x14ac:dyDescent="0.25">
      <c r="AV6400" s="85">
        <v>6396</v>
      </c>
      <c r="AW6400" s="91"/>
      <c r="AX6400" s="93" t="s">
        <v>9450</v>
      </c>
      <c r="AY6400" s="87" t="s">
        <v>9451</v>
      </c>
      <c r="AZ6400" s="93" t="s">
        <v>9452</v>
      </c>
      <c r="BA6400" s="88" t="s">
        <v>1001</v>
      </c>
      <c r="BB6400" s="86" t="s">
        <v>1002</v>
      </c>
      <c r="BC6400" s="89">
        <v>37920</v>
      </c>
      <c r="BD6400" s="90">
        <v>45717</v>
      </c>
      <c r="BE6400" s="35"/>
    </row>
    <row r="6401" spans="48:57" x14ac:dyDescent="0.25">
      <c r="AV6401" s="85">
        <v>6397</v>
      </c>
      <c r="AW6401" s="91"/>
      <c r="AX6401" s="93" t="s">
        <v>9453</v>
      </c>
      <c r="AY6401" s="87" t="s">
        <v>9454</v>
      </c>
      <c r="AZ6401" s="93" t="s">
        <v>9455</v>
      </c>
      <c r="BA6401" s="88" t="s">
        <v>1852</v>
      </c>
      <c r="BB6401" s="86" t="s">
        <v>646</v>
      </c>
      <c r="BC6401" s="89">
        <v>-7115.5</v>
      </c>
      <c r="BD6401" s="90">
        <v>45717</v>
      </c>
      <c r="BE6401" s="35"/>
    </row>
    <row r="6402" spans="48:57" x14ac:dyDescent="0.25">
      <c r="AV6402" s="85">
        <v>6398</v>
      </c>
      <c r="AW6402" s="91"/>
      <c r="AX6402" s="93" t="s">
        <v>9456</v>
      </c>
      <c r="AY6402" s="87" t="s">
        <v>9457</v>
      </c>
      <c r="AZ6402" s="93" t="s">
        <v>9458</v>
      </c>
      <c r="BA6402" s="88" t="s">
        <v>732</v>
      </c>
      <c r="BB6402" s="86" t="s">
        <v>733</v>
      </c>
      <c r="BC6402" s="89">
        <v>5750</v>
      </c>
      <c r="BD6402" s="90">
        <v>45717</v>
      </c>
      <c r="BE6402" s="35"/>
    </row>
    <row r="6403" spans="48:57" x14ac:dyDescent="0.25">
      <c r="AV6403" s="85">
        <v>6399</v>
      </c>
      <c r="AW6403" s="91"/>
      <c r="AX6403" s="93" t="s">
        <v>9456</v>
      </c>
      <c r="AY6403" s="87" t="s">
        <v>9457</v>
      </c>
      <c r="AZ6403" s="93" t="s">
        <v>9458</v>
      </c>
      <c r="BA6403" s="88" t="s">
        <v>732</v>
      </c>
      <c r="BB6403" s="86" t="s">
        <v>733</v>
      </c>
      <c r="BC6403" s="89">
        <v>5750</v>
      </c>
      <c r="BD6403" s="90">
        <v>45717</v>
      </c>
      <c r="BE6403" s="35"/>
    </row>
    <row r="6404" spans="48:57" x14ac:dyDescent="0.25">
      <c r="AV6404" s="85">
        <v>6400</v>
      </c>
      <c r="AW6404" s="91"/>
      <c r="AX6404" s="93" t="s">
        <v>9459</v>
      </c>
      <c r="AY6404" s="87" t="s">
        <v>9460</v>
      </c>
      <c r="AZ6404" s="93" t="s">
        <v>9461</v>
      </c>
      <c r="BA6404" s="88" t="s">
        <v>615</v>
      </c>
      <c r="BB6404" s="86" t="s">
        <v>616</v>
      </c>
      <c r="BC6404" s="89">
        <v>7500</v>
      </c>
      <c r="BD6404" s="90">
        <v>45717</v>
      </c>
      <c r="BE6404" s="35"/>
    </row>
    <row r="6405" spans="48:57" x14ac:dyDescent="0.25">
      <c r="AV6405" s="85">
        <v>6401</v>
      </c>
      <c r="AW6405" s="91"/>
      <c r="AX6405" s="93" t="s">
        <v>9462</v>
      </c>
      <c r="AY6405" s="87" t="s">
        <v>9463</v>
      </c>
      <c r="AZ6405" s="93" t="s">
        <v>9464</v>
      </c>
      <c r="BA6405" s="88" t="s">
        <v>2043</v>
      </c>
      <c r="BB6405" s="86" t="s">
        <v>2044</v>
      </c>
      <c r="BC6405" s="89">
        <v>10250</v>
      </c>
      <c r="BD6405" s="90">
        <v>45689</v>
      </c>
      <c r="BE6405" s="35"/>
    </row>
    <row r="6406" spans="48:57" x14ac:dyDescent="0.25">
      <c r="AV6406" s="85">
        <v>6402</v>
      </c>
      <c r="AW6406" s="91"/>
      <c r="AX6406" s="93" t="s">
        <v>9465</v>
      </c>
      <c r="AY6406" s="87" t="s">
        <v>9466</v>
      </c>
      <c r="AZ6406" s="93" t="s">
        <v>9467</v>
      </c>
      <c r="BA6406" s="88" t="s">
        <v>1041</v>
      </c>
      <c r="BB6406" s="86" t="s">
        <v>1004</v>
      </c>
      <c r="BC6406" s="89">
        <v>6000</v>
      </c>
      <c r="BD6406" s="90">
        <v>45658</v>
      </c>
      <c r="BE6406" s="35"/>
    </row>
    <row r="6407" spans="48:57" x14ac:dyDescent="0.25">
      <c r="AV6407" s="85">
        <v>6403</v>
      </c>
      <c r="AW6407" s="91"/>
      <c r="AX6407" s="93" t="s">
        <v>9468</v>
      </c>
      <c r="AY6407" s="87" t="s">
        <v>9469</v>
      </c>
      <c r="AZ6407" s="93" t="s">
        <v>9470</v>
      </c>
      <c r="BA6407" s="88" t="s">
        <v>5321</v>
      </c>
      <c r="BB6407" s="86" t="s">
        <v>2169</v>
      </c>
      <c r="BC6407" s="89">
        <v>-26790</v>
      </c>
      <c r="BD6407" s="90">
        <v>45717</v>
      </c>
      <c r="BE6407" s="35"/>
    </row>
    <row r="6408" spans="48:57" x14ac:dyDescent="0.25">
      <c r="AV6408" s="85">
        <v>6404</v>
      </c>
      <c r="AW6408" s="91"/>
      <c r="AX6408" s="93" t="s">
        <v>9471</v>
      </c>
      <c r="AY6408" s="87" t="s">
        <v>9472</v>
      </c>
      <c r="AZ6408" s="93" t="s">
        <v>9473</v>
      </c>
      <c r="BA6408" s="88" t="s">
        <v>732</v>
      </c>
      <c r="BB6408" s="86" t="s">
        <v>733</v>
      </c>
      <c r="BC6408" s="89">
        <v>5750</v>
      </c>
      <c r="BD6408" s="90">
        <v>45717</v>
      </c>
      <c r="BE6408" s="35"/>
    </row>
    <row r="6409" spans="48:57" x14ac:dyDescent="0.25">
      <c r="AV6409" s="85">
        <v>6405</v>
      </c>
      <c r="AW6409" s="91"/>
      <c r="AX6409" s="93" t="s">
        <v>9474</v>
      </c>
      <c r="AY6409" s="87" t="s">
        <v>7735</v>
      </c>
      <c r="AZ6409" s="93" t="s">
        <v>9475</v>
      </c>
      <c r="BA6409" s="88" t="s">
        <v>1041</v>
      </c>
      <c r="BB6409" s="86" t="s">
        <v>1004</v>
      </c>
      <c r="BC6409" s="89">
        <v>6000</v>
      </c>
      <c r="BD6409" s="90">
        <v>45717</v>
      </c>
      <c r="BE6409" s="35"/>
    </row>
    <row r="6410" spans="48:57" x14ac:dyDescent="0.25">
      <c r="AV6410" s="85">
        <v>6406</v>
      </c>
      <c r="AW6410" s="91"/>
      <c r="AX6410" s="93" t="s">
        <v>9476</v>
      </c>
      <c r="AY6410" s="87" t="s">
        <v>2000</v>
      </c>
      <c r="AZ6410" s="93" t="s">
        <v>9477</v>
      </c>
      <c r="BA6410" s="88" t="s">
        <v>615</v>
      </c>
      <c r="BB6410" s="86" t="s">
        <v>616</v>
      </c>
      <c r="BC6410" s="89">
        <v>7500</v>
      </c>
      <c r="BD6410" s="90">
        <v>45717</v>
      </c>
      <c r="BE6410" s="35"/>
    </row>
    <row r="6411" spans="48:57" x14ac:dyDescent="0.25">
      <c r="AV6411" s="85">
        <v>6407</v>
      </c>
      <c r="AW6411" s="91"/>
      <c r="AX6411" s="93" t="s">
        <v>9478</v>
      </c>
      <c r="AY6411" s="87" t="s">
        <v>1401</v>
      </c>
      <c r="AZ6411" s="93" t="s">
        <v>9479</v>
      </c>
      <c r="BA6411" s="88" t="s">
        <v>645</v>
      </c>
      <c r="BB6411" s="86" t="s">
        <v>646</v>
      </c>
      <c r="BC6411" s="89">
        <v>9500</v>
      </c>
      <c r="BD6411" s="90">
        <v>45717</v>
      </c>
      <c r="BE6411" s="35"/>
    </row>
    <row r="6412" spans="48:57" x14ac:dyDescent="0.25">
      <c r="AV6412" s="85">
        <v>6408</v>
      </c>
      <c r="AW6412" s="91"/>
      <c r="AX6412" s="93" t="s">
        <v>9478</v>
      </c>
      <c r="AY6412" s="87" t="s">
        <v>1401</v>
      </c>
      <c r="AZ6412" s="93" t="s">
        <v>9479</v>
      </c>
      <c r="BA6412" s="88" t="s">
        <v>732</v>
      </c>
      <c r="BB6412" s="86" t="s">
        <v>733</v>
      </c>
      <c r="BC6412" s="89">
        <v>5750</v>
      </c>
      <c r="BD6412" s="90">
        <v>45717</v>
      </c>
      <c r="BE6412" s="35"/>
    </row>
    <row r="6413" spans="48:57" x14ac:dyDescent="0.25">
      <c r="AV6413" s="85">
        <v>6409</v>
      </c>
      <c r="AW6413" s="91"/>
      <c r="AX6413" s="93" t="s">
        <v>9480</v>
      </c>
      <c r="AY6413" s="87" t="s">
        <v>9481</v>
      </c>
      <c r="AZ6413" s="93" t="s">
        <v>9482</v>
      </c>
      <c r="BA6413" s="88" t="s">
        <v>615</v>
      </c>
      <c r="BB6413" s="86" t="s">
        <v>616</v>
      </c>
      <c r="BC6413" s="89">
        <v>7500</v>
      </c>
      <c r="BD6413" s="90">
        <v>45717</v>
      </c>
      <c r="BE6413" s="35"/>
    </row>
    <row r="6414" spans="48:57" x14ac:dyDescent="0.25">
      <c r="AV6414" s="85">
        <v>6410</v>
      </c>
      <c r="AW6414" s="91"/>
      <c r="AX6414" s="93" t="s">
        <v>9483</v>
      </c>
      <c r="AY6414" s="87" t="s">
        <v>9484</v>
      </c>
      <c r="AZ6414" s="93" t="s">
        <v>9485</v>
      </c>
      <c r="BA6414" s="88" t="s">
        <v>2934</v>
      </c>
      <c r="BB6414" s="86" t="s">
        <v>2168</v>
      </c>
      <c r="BC6414" s="89">
        <v>15000</v>
      </c>
      <c r="BD6414" s="90">
        <v>45689</v>
      </c>
      <c r="BE6414" s="35"/>
    </row>
    <row r="6415" spans="48:57" x14ac:dyDescent="0.25">
      <c r="AV6415" s="85">
        <v>6411</v>
      </c>
      <c r="AW6415" s="91"/>
      <c r="AX6415" s="93" t="s">
        <v>9483</v>
      </c>
      <c r="AY6415" s="87" t="s">
        <v>9484</v>
      </c>
      <c r="AZ6415" s="93" t="s">
        <v>9485</v>
      </c>
      <c r="BA6415" s="88" t="s">
        <v>3307</v>
      </c>
      <c r="BB6415" s="86" t="s">
        <v>2174</v>
      </c>
      <c r="BC6415" s="89">
        <v>28750</v>
      </c>
      <c r="BD6415" s="90">
        <v>45658</v>
      </c>
      <c r="BE6415" s="35"/>
    </row>
    <row r="6416" spans="48:57" x14ac:dyDescent="0.25">
      <c r="AV6416" s="85">
        <v>6412</v>
      </c>
      <c r="AW6416" s="91"/>
      <c r="AX6416" s="93" t="s">
        <v>9486</v>
      </c>
      <c r="AY6416" s="87" t="s">
        <v>6792</v>
      </c>
      <c r="AZ6416" s="93" t="s">
        <v>9487</v>
      </c>
      <c r="BA6416" s="88" t="s">
        <v>615</v>
      </c>
      <c r="BB6416" s="86" t="s">
        <v>616</v>
      </c>
      <c r="BC6416" s="89">
        <v>60000</v>
      </c>
      <c r="BD6416" s="90">
        <v>45717</v>
      </c>
      <c r="BE6416" s="35"/>
    </row>
    <row r="6417" spans="48:57" x14ac:dyDescent="0.25">
      <c r="AV6417" s="85">
        <v>6413</v>
      </c>
      <c r="AW6417" s="91"/>
      <c r="AX6417" s="97" t="s">
        <v>9488</v>
      </c>
      <c r="AY6417" s="87" t="s">
        <v>9489</v>
      </c>
      <c r="AZ6417" s="97" t="s">
        <v>9490</v>
      </c>
      <c r="BA6417" s="88" t="s">
        <v>645</v>
      </c>
      <c r="BB6417" s="86" t="s">
        <v>646</v>
      </c>
      <c r="BC6417" s="89">
        <v>9500</v>
      </c>
      <c r="BD6417" s="90">
        <v>45717</v>
      </c>
      <c r="BE6417" s="35"/>
    </row>
    <row r="6418" spans="48:57" x14ac:dyDescent="0.25">
      <c r="AV6418" s="85">
        <v>6414</v>
      </c>
      <c r="AW6418" s="91"/>
      <c r="AX6418" s="97" t="s">
        <v>9491</v>
      </c>
      <c r="AY6418" s="87" t="s">
        <v>9492</v>
      </c>
      <c r="AZ6418" s="97" t="s">
        <v>9493</v>
      </c>
      <c r="BA6418" s="88" t="s">
        <v>1852</v>
      </c>
      <c r="BB6418" s="86" t="s">
        <v>646</v>
      </c>
      <c r="BC6418" s="89">
        <v>-2736</v>
      </c>
      <c r="BD6418" s="90">
        <v>45717</v>
      </c>
      <c r="BE6418" s="35"/>
    </row>
    <row r="6419" spans="48:57" x14ac:dyDescent="0.25">
      <c r="AV6419" s="85">
        <v>6415</v>
      </c>
      <c r="AW6419" s="91"/>
      <c r="AX6419" s="97" t="s">
        <v>9491</v>
      </c>
      <c r="AY6419" s="87" t="s">
        <v>9492</v>
      </c>
      <c r="AZ6419" s="97" t="s">
        <v>9493</v>
      </c>
      <c r="BA6419" s="88" t="s">
        <v>2665</v>
      </c>
      <c r="BB6419" s="86" t="s">
        <v>616</v>
      </c>
      <c r="BC6419" s="89">
        <v>-532.5</v>
      </c>
      <c r="BD6419" s="90">
        <v>45717</v>
      </c>
      <c r="BE6419" s="35"/>
    </row>
    <row r="6420" spans="48:57" x14ac:dyDescent="0.25">
      <c r="AV6420" s="85">
        <v>6416</v>
      </c>
      <c r="AW6420" s="91"/>
      <c r="AX6420" s="97" t="s">
        <v>9494</v>
      </c>
      <c r="AY6420" s="87" t="s">
        <v>3867</v>
      </c>
      <c r="AZ6420" s="97" t="s">
        <v>9495</v>
      </c>
      <c r="BA6420" s="88" t="s">
        <v>2354</v>
      </c>
      <c r="BB6420" s="86" t="s">
        <v>661</v>
      </c>
      <c r="BC6420" s="89">
        <v>29000</v>
      </c>
      <c r="BD6420" s="90">
        <v>45717</v>
      </c>
      <c r="BE6420" s="35"/>
    </row>
    <row r="6421" spans="48:57" x14ac:dyDescent="0.25">
      <c r="AV6421" s="85">
        <v>6417</v>
      </c>
      <c r="AW6421" s="91"/>
      <c r="AX6421" s="97" t="s">
        <v>9496</v>
      </c>
      <c r="AY6421" s="87" t="s">
        <v>9497</v>
      </c>
      <c r="AZ6421" s="97" t="s">
        <v>9498</v>
      </c>
      <c r="BA6421" s="88" t="s">
        <v>615</v>
      </c>
      <c r="BB6421" s="86" t="s">
        <v>616</v>
      </c>
      <c r="BC6421" s="89">
        <v>7500</v>
      </c>
      <c r="BD6421" s="90">
        <v>45717</v>
      </c>
      <c r="BE6421" s="35"/>
    </row>
    <row r="6422" spans="48:57" x14ac:dyDescent="0.25">
      <c r="AV6422" s="85">
        <v>6418</v>
      </c>
      <c r="AW6422" s="91"/>
      <c r="AX6422" s="97" t="s">
        <v>9499</v>
      </c>
      <c r="AY6422" s="87" t="s">
        <v>7991</v>
      </c>
      <c r="AZ6422" s="97" t="s">
        <v>9500</v>
      </c>
      <c r="BA6422" s="88" t="s">
        <v>9293</v>
      </c>
      <c r="BB6422" s="86" t="s">
        <v>1166</v>
      </c>
      <c r="BC6422" s="89">
        <v>-25450.5</v>
      </c>
      <c r="BD6422" s="90">
        <v>45717</v>
      </c>
      <c r="BE6422" s="35"/>
    </row>
    <row r="6423" spans="48:57" x14ac:dyDescent="0.25">
      <c r="AV6423" s="85">
        <v>6419</v>
      </c>
      <c r="AW6423" s="91"/>
      <c r="AX6423" s="97" t="s">
        <v>9501</v>
      </c>
      <c r="AY6423" s="87" t="s">
        <v>9502</v>
      </c>
      <c r="AZ6423" s="97" t="s">
        <v>9503</v>
      </c>
      <c r="BA6423" s="88" t="s">
        <v>615</v>
      </c>
      <c r="BB6423" s="86" t="s">
        <v>616</v>
      </c>
      <c r="BC6423" s="89">
        <v>7500</v>
      </c>
      <c r="BD6423" s="90">
        <v>45689</v>
      </c>
      <c r="BE6423" s="35"/>
    </row>
    <row r="6424" spans="48:57" x14ac:dyDescent="0.25">
      <c r="AV6424" s="85">
        <v>6420</v>
      </c>
      <c r="AW6424" s="91"/>
      <c r="AX6424" s="97" t="s">
        <v>9504</v>
      </c>
      <c r="AY6424" s="87" t="s">
        <v>2021</v>
      </c>
      <c r="AZ6424" s="97" t="s">
        <v>9505</v>
      </c>
      <c r="BA6424" s="88" t="s">
        <v>1323</v>
      </c>
      <c r="BB6424" s="86" t="s">
        <v>631</v>
      </c>
      <c r="BC6424" s="89">
        <v>10650</v>
      </c>
      <c r="BD6424" s="90">
        <v>45658</v>
      </c>
      <c r="BE6424" s="35"/>
    </row>
    <row r="6425" spans="48:57" x14ac:dyDescent="0.25">
      <c r="AV6425" s="85">
        <v>6421</v>
      </c>
      <c r="AW6425" s="91"/>
      <c r="AX6425" s="97" t="s">
        <v>9504</v>
      </c>
      <c r="AY6425" s="87" t="s">
        <v>2021</v>
      </c>
      <c r="AZ6425" s="97" t="s">
        <v>9505</v>
      </c>
      <c r="BA6425" s="88" t="s">
        <v>1323</v>
      </c>
      <c r="BB6425" s="86" t="s">
        <v>631</v>
      </c>
      <c r="BC6425" s="89">
        <v>10650</v>
      </c>
      <c r="BD6425" s="90">
        <v>45717</v>
      </c>
      <c r="BE6425" s="35"/>
    </row>
    <row r="6426" spans="48:57" x14ac:dyDescent="0.25">
      <c r="AV6426" s="85">
        <v>6422</v>
      </c>
      <c r="AW6426" s="91"/>
      <c r="AX6426" s="97" t="s">
        <v>9506</v>
      </c>
      <c r="AY6426" s="87" t="s">
        <v>9507</v>
      </c>
      <c r="AZ6426" s="97" t="s">
        <v>9508</v>
      </c>
      <c r="BA6426" s="88" t="s">
        <v>615</v>
      </c>
      <c r="BB6426" s="86" t="s">
        <v>616</v>
      </c>
      <c r="BC6426" s="89">
        <v>7500</v>
      </c>
      <c r="BD6426" s="90">
        <v>45717</v>
      </c>
      <c r="BE6426" s="35"/>
    </row>
    <row r="6427" spans="48:57" x14ac:dyDescent="0.25">
      <c r="AV6427" s="85">
        <v>6423</v>
      </c>
      <c r="AW6427" s="91"/>
      <c r="AX6427" s="97" t="s">
        <v>9509</v>
      </c>
      <c r="AY6427" s="87" t="s">
        <v>9510</v>
      </c>
      <c r="AZ6427" s="97" t="s">
        <v>9511</v>
      </c>
      <c r="BA6427" s="88" t="s">
        <v>1259</v>
      </c>
      <c r="BB6427" s="86" t="s">
        <v>1260</v>
      </c>
      <c r="BC6427" s="89">
        <v>25000</v>
      </c>
      <c r="BD6427" s="90">
        <v>45717</v>
      </c>
      <c r="BE6427" s="35"/>
    </row>
    <row r="6428" spans="48:57" x14ac:dyDescent="0.25">
      <c r="AV6428" s="85">
        <v>6424</v>
      </c>
      <c r="AW6428" s="91"/>
      <c r="AX6428" s="97" t="s">
        <v>9512</v>
      </c>
      <c r="AY6428" s="87" t="s">
        <v>9513</v>
      </c>
      <c r="AZ6428" s="97" t="s">
        <v>9514</v>
      </c>
      <c r="BA6428" s="88" t="s">
        <v>2043</v>
      </c>
      <c r="BB6428" s="86" t="s">
        <v>2044</v>
      </c>
      <c r="BC6428" s="89">
        <v>10250</v>
      </c>
      <c r="BD6428" s="90">
        <v>45717</v>
      </c>
      <c r="BE6428" s="35"/>
    </row>
    <row r="6429" spans="48:57" x14ac:dyDescent="0.25">
      <c r="AV6429" s="85">
        <v>6425</v>
      </c>
      <c r="AW6429" s="91"/>
      <c r="AX6429" s="97" t="s">
        <v>9515</v>
      </c>
      <c r="AY6429" s="87" t="s">
        <v>719</v>
      </c>
      <c r="AZ6429" s="97" t="s">
        <v>9516</v>
      </c>
      <c r="BA6429" s="88" t="s">
        <v>2324</v>
      </c>
      <c r="BB6429" s="86" t="s">
        <v>61</v>
      </c>
      <c r="BC6429" s="89">
        <v>46350</v>
      </c>
      <c r="BD6429" s="90">
        <v>45717</v>
      </c>
      <c r="BE6429" s="35"/>
    </row>
    <row r="6430" spans="48:57" x14ac:dyDescent="0.25">
      <c r="AV6430" s="85">
        <v>6426</v>
      </c>
      <c r="AW6430" s="91"/>
      <c r="AX6430" s="97" t="s">
        <v>9517</v>
      </c>
      <c r="AY6430" s="87" t="s">
        <v>9518</v>
      </c>
      <c r="AZ6430" s="97" t="s">
        <v>9519</v>
      </c>
      <c r="BA6430" s="88" t="s">
        <v>1032</v>
      </c>
      <c r="BB6430" s="86" t="s">
        <v>948</v>
      </c>
      <c r="BC6430" s="89">
        <v>11000</v>
      </c>
      <c r="BD6430" s="90">
        <v>45717</v>
      </c>
      <c r="BE6430" s="35"/>
    </row>
    <row r="6431" spans="48:57" x14ac:dyDescent="0.25">
      <c r="AV6431" s="85">
        <v>6427</v>
      </c>
      <c r="AW6431" s="91"/>
      <c r="AX6431" s="97" t="s">
        <v>9520</v>
      </c>
      <c r="AY6431" s="87" t="s">
        <v>7420</v>
      </c>
      <c r="AZ6431" s="97" t="s">
        <v>9521</v>
      </c>
      <c r="BA6431" s="88" t="s">
        <v>1940</v>
      </c>
      <c r="BB6431" s="86" t="s">
        <v>1941</v>
      </c>
      <c r="BC6431" s="89">
        <v>4400</v>
      </c>
      <c r="BD6431" s="90">
        <v>45717</v>
      </c>
      <c r="BE6431" s="35"/>
    </row>
    <row r="6432" spans="48:57" x14ac:dyDescent="0.25">
      <c r="AV6432" s="85">
        <v>6428</v>
      </c>
      <c r="AW6432" s="91"/>
      <c r="AX6432" s="97" t="s">
        <v>9522</v>
      </c>
      <c r="AY6432" s="87" t="s">
        <v>5487</v>
      </c>
      <c r="AZ6432" s="97" t="s">
        <v>9523</v>
      </c>
      <c r="BA6432" s="88" t="s">
        <v>3307</v>
      </c>
      <c r="BB6432" s="86" t="s">
        <v>2174</v>
      </c>
      <c r="BC6432" s="89">
        <v>86250</v>
      </c>
      <c r="BD6432" s="90">
        <v>45689</v>
      </c>
      <c r="BE6432" s="35"/>
    </row>
    <row r="6433" spans="48:57" x14ac:dyDescent="0.25">
      <c r="AV6433" s="85">
        <v>6429</v>
      </c>
      <c r="AW6433" s="91"/>
      <c r="AX6433" s="97" t="s">
        <v>9524</v>
      </c>
      <c r="AY6433" s="87" t="s">
        <v>5478</v>
      </c>
      <c r="AZ6433" s="97" t="s">
        <v>9525</v>
      </c>
      <c r="BA6433" s="88" t="s">
        <v>1032</v>
      </c>
      <c r="BB6433" s="86" t="s">
        <v>948</v>
      </c>
      <c r="BC6433" s="89">
        <v>11000</v>
      </c>
      <c r="BD6433" s="90">
        <v>45658</v>
      </c>
      <c r="BE6433" s="35"/>
    </row>
    <row r="6434" spans="48:57" x14ac:dyDescent="0.25">
      <c r="AV6434" s="85">
        <v>6430</v>
      </c>
      <c r="AW6434" s="91"/>
      <c r="AX6434" s="97" t="s">
        <v>9526</v>
      </c>
      <c r="AY6434" s="87" t="s">
        <v>9527</v>
      </c>
      <c r="AZ6434" s="97" t="s">
        <v>9528</v>
      </c>
      <c r="BA6434" s="88" t="s">
        <v>732</v>
      </c>
      <c r="BB6434" s="86" t="s">
        <v>733</v>
      </c>
      <c r="BC6434" s="89">
        <v>5750</v>
      </c>
      <c r="BD6434" s="90">
        <v>45717</v>
      </c>
      <c r="BE6434" s="35"/>
    </row>
    <row r="6435" spans="48:57" x14ac:dyDescent="0.25">
      <c r="AV6435" s="85">
        <v>6431</v>
      </c>
      <c r="AW6435" s="91"/>
      <c r="AX6435" s="97" t="s">
        <v>9529</v>
      </c>
      <c r="AY6435" s="87" t="s">
        <v>5816</v>
      </c>
      <c r="AZ6435" s="97" t="s">
        <v>9530</v>
      </c>
      <c r="BA6435" s="88" t="s">
        <v>615</v>
      </c>
      <c r="BB6435" s="86" t="s">
        <v>616</v>
      </c>
      <c r="BC6435" s="89">
        <v>7500</v>
      </c>
      <c r="BD6435" s="90">
        <v>45717</v>
      </c>
      <c r="BE6435" s="35"/>
    </row>
    <row r="6436" spans="48:57" x14ac:dyDescent="0.25">
      <c r="AV6436" s="85">
        <v>6432</v>
      </c>
      <c r="AW6436" s="91"/>
      <c r="AX6436" s="97" t="s">
        <v>9531</v>
      </c>
      <c r="AY6436" s="87" t="s">
        <v>9532</v>
      </c>
      <c r="AZ6436" s="97" t="s">
        <v>9533</v>
      </c>
      <c r="BA6436" s="88" t="s">
        <v>615</v>
      </c>
      <c r="BB6436" s="86" t="s">
        <v>616</v>
      </c>
      <c r="BC6436" s="89">
        <v>7500</v>
      </c>
      <c r="BD6436" s="90">
        <v>45717</v>
      </c>
      <c r="BE6436" s="35"/>
    </row>
    <row r="6437" spans="48:57" x14ac:dyDescent="0.25">
      <c r="AV6437" s="85">
        <v>6433</v>
      </c>
      <c r="AW6437" s="91"/>
      <c r="AX6437" s="97" t="s">
        <v>9534</v>
      </c>
      <c r="AY6437" s="87" t="s">
        <v>5731</v>
      </c>
      <c r="AZ6437" s="97" t="s">
        <v>9535</v>
      </c>
      <c r="BA6437" s="88" t="s">
        <v>3291</v>
      </c>
      <c r="BB6437" s="86" t="s">
        <v>688</v>
      </c>
      <c r="BC6437" s="89">
        <v>32000</v>
      </c>
      <c r="BD6437" s="90">
        <v>45717</v>
      </c>
      <c r="BE6437" s="35"/>
    </row>
    <row r="6438" spans="48:57" x14ac:dyDescent="0.25">
      <c r="AV6438" s="85">
        <v>6434</v>
      </c>
      <c r="AW6438" s="91"/>
      <c r="AX6438" s="97" t="s">
        <v>9536</v>
      </c>
      <c r="AY6438" s="87" t="s">
        <v>9537</v>
      </c>
      <c r="AZ6438" s="97" t="s">
        <v>9538</v>
      </c>
      <c r="BA6438" s="88" t="s">
        <v>2043</v>
      </c>
      <c r="BB6438" s="86" t="s">
        <v>2044</v>
      </c>
      <c r="BC6438" s="89">
        <v>10250</v>
      </c>
      <c r="BD6438" s="90">
        <v>45717</v>
      </c>
      <c r="BE6438" s="35"/>
    </row>
    <row r="6439" spans="48:57" x14ac:dyDescent="0.25">
      <c r="AV6439" s="85">
        <v>6435</v>
      </c>
      <c r="AW6439" s="91"/>
      <c r="AX6439" s="97" t="s">
        <v>9539</v>
      </c>
      <c r="AY6439" s="87" t="s">
        <v>9540</v>
      </c>
      <c r="AZ6439" s="97" t="s">
        <v>9541</v>
      </c>
      <c r="BA6439" s="88" t="s">
        <v>1940</v>
      </c>
      <c r="BB6439" s="86" t="s">
        <v>1941</v>
      </c>
      <c r="BC6439" s="89">
        <v>11000</v>
      </c>
      <c r="BD6439" s="90">
        <v>45717</v>
      </c>
      <c r="BE6439" s="35"/>
    </row>
    <row r="6440" spans="48:57" x14ac:dyDescent="0.25">
      <c r="AV6440" s="85">
        <v>6436</v>
      </c>
      <c r="AW6440" s="91"/>
      <c r="AX6440" s="97" t="s">
        <v>9542</v>
      </c>
      <c r="AY6440" s="87" t="s">
        <v>7321</v>
      </c>
      <c r="AZ6440" s="97" t="s">
        <v>9543</v>
      </c>
      <c r="BA6440" s="88" t="s">
        <v>615</v>
      </c>
      <c r="BB6440" s="86" t="s">
        <v>616</v>
      </c>
      <c r="BC6440" s="89">
        <v>7500</v>
      </c>
      <c r="BD6440" s="90">
        <v>45717</v>
      </c>
      <c r="BE6440" s="35"/>
    </row>
    <row r="6441" spans="48:57" x14ac:dyDescent="0.25">
      <c r="AV6441" s="85">
        <v>6437</v>
      </c>
      <c r="AW6441" s="91"/>
      <c r="AX6441" s="97" t="s">
        <v>9542</v>
      </c>
      <c r="AY6441" s="87" t="s">
        <v>7321</v>
      </c>
      <c r="AZ6441" s="97" t="s">
        <v>9543</v>
      </c>
      <c r="BA6441" s="88" t="s">
        <v>615</v>
      </c>
      <c r="BB6441" s="86" t="s">
        <v>616</v>
      </c>
      <c r="BC6441" s="89">
        <v>7500</v>
      </c>
      <c r="BD6441" s="90">
        <v>45689</v>
      </c>
      <c r="BE6441" s="35"/>
    </row>
    <row r="6442" spans="48:57" x14ac:dyDescent="0.25">
      <c r="AV6442" s="85">
        <v>6438</v>
      </c>
      <c r="AW6442" s="91"/>
      <c r="AX6442" s="97" t="s">
        <v>9544</v>
      </c>
      <c r="AY6442" s="87" t="s">
        <v>1696</v>
      </c>
      <c r="AZ6442" s="97" t="s">
        <v>9545</v>
      </c>
      <c r="BA6442" s="88" t="s">
        <v>1493</v>
      </c>
      <c r="BB6442" s="86" t="s">
        <v>1275</v>
      </c>
      <c r="BC6442" s="89">
        <v>22920</v>
      </c>
      <c r="BD6442" s="90">
        <v>45658</v>
      </c>
      <c r="BE6442" s="35"/>
    </row>
    <row r="6443" spans="48:57" x14ac:dyDescent="0.25">
      <c r="AV6443" s="85">
        <v>6439</v>
      </c>
      <c r="AW6443" s="91"/>
      <c r="AX6443" s="97" t="s">
        <v>9544</v>
      </c>
      <c r="AY6443" s="87" t="s">
        <v>1696</v>
      </c>
      <c r="AZ6443" s="97" t="s">
        <v>9545</v>
      </c>
      <c r="BA6443" s="88" t="s">
        <v>1493</v>
      </c>
      <c r="BB6443" s="86" t="s">
        <v>1275</v>
      </c>
      <c r="BC6443" s="89">
        <v>22920</v>
      </c>
      <c r="BD6443" s="90">
        <v>45717</v>
      </c>
      <c r="BE6443" s="35"/>
    </row>
    <row r="6444" spans="48:57" x14ac:dyDescent="0.25">
      <c r="AV6444" s="85">
        <v>6440</v>
      </c>
      <c r="AW6444" s="91"/>
      <c r="AX6444" s="97" t="s">
        <v>9544</v>
      </c>
      <c r="AY6444" s="87" t="s">
        <v>1696</v>
      </c>
      <c r="AZ6444" s="97" t="s">
        <v>9545</v>
      </c>
      <c r="BA6444" s="88" t="s">
        <v>1501</v>
      </c>
      <c r="BB6444" s="86" t="s">
        <v>1310</v>
      </c>
      <c r="BC6444" s="89">
        <v>16170</v>
      </c>
      <c r="BD6444" s="90">
        <v>45717</v>
      </c>
      <c r="BE6444" s="35"/>
    </row>
    <row r="6445" spans="48:57" x14ac:dyDescent="0.25">
      <c r="AV6445" s="85">
        <v>6441</v>
      </c>
      <c r="AW6445" s="91"/>
      <c r="AX6445" s="97" t="s">
        <v>9544</v>
      </c>
      <c r="AY6445" s="87" t="s">
        <v>1696</v>
      </c>
      <c r="AZ6445" s="97" t="s">
        <v>9545</v>
      </c>
      <c r="BA6445" s="88" t="s">
        <v>1501</v>
      </c>
      <c r="BB6445" s="86" t="s">
        <v>1310</v>
      </c>
      <c r="BC6445" s="89">
        <v>48510</v>
      </c>
      <c r="BD6445" s="90">
        <v>45717</v>
      </c>
      <c r="BE6445" s="35"/>
    </row>
    <row r="6446" spans="48:57" x14ac:dyDescent="0.25">
      <c r="AV6446" s="85">
        <v>6442</v>
      </c>
      <c r="AW6446" s="91"/>
      <c r="AX6446" s="97" t="s">
        <v>9546</v>
      </c>
      <c r="AY6446" s="87" t="s">
        <v>9547</v>
      </c>
      <c r="AZ6446" s="97" t="s">
        <v>9548</v>
      </c>
      <c r="BA6446" s="88" t="s">
        <v>615</v>
      </c>
      <c r="BB6446" s="86" t="s">
        <v>616</v>
      </c>
      <c r="BC6446" s="89">
        <v>7500</v>
      </c>
      <c r="BD6446" s="90">
        <v>45717</v>
      </c>
      <c r="BE6446" s="35"/>
    </row>
    <row r="6447" spans="48:57" x14ac:dyDescent="0.25">
      <c r="AV6447" s="85">
        <v>6443</v>
      </c>
      <c r="AW6447" s="91"/>
      <c r="AX6447" s="97" t="s">
        <v>9549</v>
      </c>
      <c r="AY6447" s="87" t="s">
        <v>9550</v>
      </c>
      <c r="AZ6447" s="97" t="s">
        <v>9551</v>
      </c>
      <c r="BA6447" s="88" t="s">
        <v>732</v>
      </c>
      <c r="BB6447" s="86" t="s">
        <v>733</v>
      </c>
      <c r="BC6447" s="89">
        <v>5750</v>
      </c>
      <c r="BD6447" s="90">
        <v>45717</v>
      </c>
      <c r="BE6447" s="35"/>
    </row>
    <row r="6448" spans="48:57" x14ac:dyDescent="0.25">
      <c r="AV6448" s="85">
        <v>6444</v>
      </c>
      <c r="AW6448" s="91"/>
      <c r="AX6448" s="97" t="s">
        <v>9552</v>
      </c>
      <c r="AY6448" s="87" t="s">
        <v>9553</v>
      </c>
      <c r="AZ6448" s="97" t="s">
        <v>9554</v>
      </c>
      <c r="BA6448" s="88" t="s">
        <v>1032</v>
      </c>
      <c r="BB6448" s="86" t="s">
        <v>948</v>
      </c>
      <c r="BC6448" s="89">
        <v>11000</v>
      </c>
      <c r="BD6448" s="90">
        <v>45717</v>
      </c>
      <c r="BE6448" s="35"/>
    </row>
    <row r="6449" spans="48:57" x14ac:dyDescent="0.25">
      <c r="AV6449" s="85">
        <v>6445</v>
      </c>
      <c r="AW6449" s="91"/>
      <c r="AX6449" s="97" t="s">
        <v>9555</v>
      </c>
      <c r="AY6449" s="87" t="s">
        <v>9556</v>
      </c>
      <c r="AZ6449" s="97" t="s">
        <v>9557</v>
      </c>
      <c r="BA6449" s="88" t="s">
        <v>1032</v>
      </c>
      <c r="BB6449" s="86" t="s">
        <v>948</v>
      </c>
      <c r="BC6449" s="89">
        <v>55000</v>
      </c>
      <c r="BD6449" s="90">
        <v>45717</v>
      </c>
      <c r="BE6449" s="35"/>
    </row>
    <row r="6450" spans="48:57" x14ac:dyDescent="0.25">
      <c r="AV6450" s="85">
        <v>6446</v>
      </c>
      <c r="AW6450" s="91"/>
      <c r="AX6450" s="97" t="s">
        <v>9558</v>
      </c>
      <c r="AY6450" s="87" t="s">
        <v>9559</v>
      </c>
      <c r="AZ6450" s="97" t="s">
        <v>9560</v>
      </c>
      <c r="BA6450" s="88" t="s">
        <v>1712</v>
      </c>
      <c r="BB6450" s="86" t="s">
        <v>1081</v>
      </c>
      <c r="BC6450" s="89">
        <v>22830</v>
      </c>
      <c r="BD6450" s="90">
        <v>45689</v>
      </c>
      <c r="BE6450" s="35"/>
    </row>
    <row r="6451" spans="48:57" x14ac:dyDescent="0.25">
      <c r="AV6451" s="85">
        <v>6447</v>
      </c>
      <c r="AW6451" s="91"/>
      <c r="AX6451" s="97" t="s">
        <v>9561</v>
      </c>
      <c r="AY6451" s="87" t="s">
        <v>9562</v>
      </c>
      <c r="AZ6451" s="97" t="s">
        <v>9563</v>
      </c>
      <c r="BA6451" s="88" t="s">
        <v>686</v>
      </c>
      <c r="BB6451" s="86" t="s">
        <v>661</v>
      </c>
      <c r="BC6451" s="89">
        <v>0</v>
      </c>
      <c r="BD6451" s="90">
        <v>45658</v>
      </c>
      <c r="BE6451" s="35"/>
    </row>
    <row r="6452" spans="48:57" x14ac:dyDescent="0.25">
      <c r="AV6452" s="85">
        <v>6448</v>
      </c>
      <c r="AW6452" s="91"/>
      <c r="AX6452" s="97" t="s">
        <v>9564</v>
      </c>
      <c r="AY6452" s="87" t="s">
        <v>9565</v>
      </c>
      <c r="AZ6452" s="97" t="s">
        <v>9566</v>
      </c>
      <c r="BA6452" s="88" t="s">
        <v>645</v>
      </c>
      <c r="BB6452" s="86" t="s">
        <v>646</v>
      </c>
      <c r="BC6452" s="89">
        <v>28500</v>
      </c>
      <c r="BD6452" s="90">
        <v>45717</v>
      </c>
      <c r="BE6452" s="35"/>
    </row>
    <row r="6453" spans="48:57" x14ac:dyDescent="0.25">
      <c r="AV6453" s="85">
        <v>6449</v>
      </c>
      <c r="AW6453" s="91"/>
      <c r="AX6453" s="97" t="s">
        <v>9567</v>
      </c>
      <c r="AY6453" s="87" t="s">
        <v>1434</v>
      </c>
      <c r="AZ6453" s="97" t="s">
        <v>1435</v>
      </c>
      <c r="BA6453" s="88" t="s">
        <v>3042</v>
      </c>
      <c r="BB6453" s="86" t="s">
        <v>537</v>
      </c>
      <c r="BC6453" s="89">
        <v>2730</v>
      </c>
      <c r="BD6453" s="90">
        <v>45717</v>
      </c>
      <c r="BE6453" s="35"/>
    </row>
    <row r="6454" spans="48:57" x14ac:dyDescent="0.25">
      <c r="AV6454" s="85">
        <v>6450</v>
      </c>
      <c r="AW6454" s="91"/>
      <c r="AX6454" s="97" t="s">
        <v>9567</v>
      </c>
      <c r="AY6454" s="87" t="s">
        <v>1434</v>
      </c>
      <c r="AZ6454" s="97" t="s">
        <v>1435</v>
      </c>
      <c r="BA6454" s="88" t="s">
        <v>3042</v>
      </c>
      <c r="BB6454" s="86" t="s">
        <v>537</v>
      </c>
      <c r="BC6454" s="89">
        <v>8190</v>
      </c>
      <c r="BD6454" s="90">
        <v>45717</v>
      </c>
      <c r="BE6454" s="35"/>
    </row>
    <row r="6455" spans="48:57" x14ac:dyDescent="0.25">
      <c r="AV6455" s="85">
        <v>6451</v>
      </c>
      <c r="AW6455" s="91"/>
      <c r="AX6455" s="97" t="s">
        <v>9567</v>
      </c>
      <c r="AY6455" s="87" t="s">
        <v>1434</v>
      </c>
      <c r="AZ6455" s="97" t="s">
        <v>1435</v>
      </c>
      <c r="BA6455" s="88" t="s">
        <v>3042</v>
      </c>
      <c r="BB6455" s="86" t="s">
        <v>537</v>
      </c>
      <c r="BC6455" s="89">
        <v>5460</v>
      </c>
      <c r="BD6455" s="90">
        <v>45717</v>
      </c>
      <c r="BE6455" s="35"/>
    </row>
    <row r="6456" spans="48:57" x14ac:dyDescent="0.25">
      <c r="AV6456" s="85">
        <v>6452</v>
      </c>
      <c r="AW6456" s="91"/>
      <c r="AX6456" s="97" t="s">
        <v>9568</v>
      </c>
      <c r="AY6456" s="87" t="s">
        <v>9569</v>
      </c>
      <c r="AZ6456" s="97" t="s">
        <v>9570</v>
      </c>
      <c r="BA6456" s="88" t="s">
        <v>1032</v>
      </c>
      <c r="BB6456" s="86" t="s">
        <v>948</v>
      </c>
      <c r="BC6456" s="89">
        <v>110000</v>
      </c>
      <c r="BD6456" s="90">
        <v>45717</v>
      </c>
      <c r="BE6456" s="35"/>
    </row>
    <row r="6457" spans="48:57" x14ac:dyDescent="0.25">
      <c r="AV6457" s="85">
        <v>6453</v>
      </c>
      <c r="AW6457" s="91"/>
      <c r="AX6457" s="97" t="s">
        <v>9568</v>
      </c>
      <c r="AY6457" s="87" t="s">
        <v>9569</v>
      </c>
      <c r="AZ6457" s="97" t="s">
        <v>9570</v>
      </c>
      <c r="BA6457" s="88" t="s">
        <v>1032</v>
      </c>
      <c r="BB6457" s="86" t="s">
        <v>948</v>
      </c>
      <c r="BC6457" s="89">
        <v>110000</v>
      </c>
      <c r="BD6457" s="90">
        <v>45717</v>
      </c>
      <c r="BE6457" s="35"/>
    </row>
    <row r="6458" spans="48:57" x14ac:dyDescent="0.25">
      <c r="AV6458" s="85">
        <v>6454</v>
      </c>
      <c r="AW6458" s="91"/>
      <c r="AX6458" s="97" t="s">
        <v>9571</v>
      </c>
      <c r="AY6458" s="87" t="s">
        <v>9572</v>
      </c>
      <c r="AZ6458" s="97" t="s">
        <v>9573</v>
      </c>
      <c r="BA6458" s="88" t="s">
        <v>9574</v>
      </c>
      <c r="BB6458" s="86" t="s">
        <v>1341</v>
      </c>
      <c r="BC6458" s="89">
        <v>-1395</v>
      </c>
      <c r="BD6458" s="90">
        <v>45717</v>
      </c>
      <c r="BE6458" s="35"/>
    </row>
    <row r="6459" spans="48:57" x14ac:dyDescent="0.25">
      <c r="AV6459" s="85">
        <v>6455</v>
      </c>
      <c r="AW6459" s="91"/>
      <c r="AX6459" s="97" t="s">
        <v>9575</v>
      </c>
      <c r="AY6459" s="87" t="s">
        <v>9576</v>
      </c>
      <c r="AZ6459" s="97" t="s">
        <v>9577</v>
      </c>
      <c r="BA6459" s="88" t="s">
        <v>615</v>
      </c>
      <c r="BB6459" s="86" t="s">
        <v>616</v>
      </c>
      <c r="BC6459" s="89">
        <v>7500</v>
      </c>
      <c r="BD6459" s="90">
        <v>45689</v>
      </c>
      <c r="BE6459" s="35"/>
    </row>
    <row r="6460" spans="48:57" x14ac:dyDescent="0.25">
      <c r="AV6460" s="85">
        <v>6456</v>
      </c>
      <c r="AW6460" s="91"/>
      <c r="AX6460" s="97" t="s">
        <v>9578</v>
      </c>
      <c r="AY6460" s="87" t="s">
        <v>4947</v>
      </c>
      <c r="AZ6460" s="97" t="s">
        <v>9579</v>
      </c>
      <c r="BA6460" s="88" t="s">
        <v>615</v>
      </c>
      <c r="BB6460" s="86" t="s">
        <v>616</v>
      </c>
      <c r="BC6460" s="89">
        <v>15000</v>
      </c>
      <c r="BD6460" s="90">
        <v>45658</v>
      </c>
      <c r="BE6460" s="35"/>
    </row>
    <row r="6461" spans="48:57" x14ac:dyDescent="0.25">
      <c r="AV6461" s="85">
        <v>6457</v>
      </c>
      <c r="AW6461" s="91"/>
      <c r="AX6461" s="97" t="s">
        <v>9580</v>
      </c>
      <c r="AY6461" s="87" t="s">
        <v>9248</v>
      </c>
      <c r="AZ6461" s="97" t="s">
        <v>9581</v>
      </c>
      <c r="BA6461" s="88" t="s">
        <v>1259</v>
      </c>
      <c r="BB6461" s="86" t="s">
        <v>1260</v>
      </c>
      <c r="BC6461" s="89">
        <v>12500</v>
      </c>
      <c r="BD6461" s="90">
        <v>45717</v>
      </c>
      <c r="BE6461" s="35"/>
    </row>
    <row r="6462" spans="48:57" x14ac:dyDescent="0.25">
      <c r="AV6462" s="85">
        <v>6458</v>
      </c>
      <c r="AW6462" s="91"/>
      <c r="AX6462" s="97" t="s">
        <v>9580</v>
      </c>
      <c r="AY6462" s="87" t="s">
        <v>9248</v>
      </c>
      <c r="AZ6462" s="97" t="s">
        <v>9581</v>
      </c>
      <c r="BA6462" s="88" t="s">
        <v>1259</v>
      </c>
      <c r="BB6462" s="86" t="s">
        <v>1260</v>
      </c>
      <c r="BC6462" s="89">
        <v>12500</v>
      </c>
      <c r="BD6462" s="90">
        <v>45717</v>
      </c>
      <c r="BE6462" s="35"/>
    </row>
    <row r="6463" spans="48:57" x14ac:dyDescent="0.25">
      <c r="AV6463" s="85">
        <v>6459</v>
      </c>
      <c r="AW6463" s="91"/>
      <c r="AX6463" s="97" t="s">
        <v>9580</v>
      </c>
      <c r="AY6463" s="87" t="s">
        <v>9248</v>
      </c>
      <c r="AZ6463" s="97" t="s">
        <v>9581</v>
      </c>
      <c r="BA6463" s="88" t="s">
        <v>1259</v>
      </c>
      <c r="BB6463" s="86" t="s">
        <v>1260</v>
      </c>
      <c r="BC6463" s="89">
        <v>12500</v>
      </c>
      <c r="BD6463" s="90">
        <v>45717</v>
      </c>
      <c r="BE6463" s="35"/>
    </row>
    <row r="6464" spans="48:57" x14ac:dyDescent="0.25">
      <c r="AV6464" s="85">
        <v>6460</v>
      </c>
      <c r="AW6464" s="91"/>
      <c r="AX6464" s="97" t="s">
        <v>9582</v>
      </c>
      <c r="AY6464" s="87" t="s">
        <v>9583</v>
      </c>
      <c r="AZ6464" s="97" t="s">
        <v>9584</v>
      </c>
      <c r="BA6464" s="88" t="s">
        <v>615</v>
      </c>
      <c r="BB6464" s="86" t="s">
        <v>616</v>
      </c>
      <c r="BC6464" s="89">
        <v>7500</v>
      </c>
      <c r="BD6464" s="90">
        <v>45717</v>
      </c>
      <c r="BE6464" s="35"/>
    </row>
    <row r="6465" spans="48:57" x14ac:dyDescent="0.25">
      <c r="AV6465" s="85">
        <v>6461</v>
      </c>
      <c r="AW6465" s="91"/>
      <c r="AX6465" s="97" t="s">
        <v>9585</v>
      </c>
      <c r="AY6465" s="87" t="s">
        <v>9586</v>
      </c>
      <c r="AZ6465" s="97" t="s">
        <v>9587</v>
      </c>
      <c r="BA6465" s="88" t="s">
        <v>1032</v>
      </c>
      <c r="BB6465" s="86" t="s">
        <v>948</v>
      </c>
      <c r="BC6465" s="89">
        <v>33000</v>
      </c>
      <c r="BD6465" s="90">
        <v>45717</v>
      </c>
      <c r="BE6465" s="35"/>
    </row>
    <row r="6466" spans="48:57" x14ac:dyDescent="0.25">
      <c r="AV6466" s="85">
        <v>6462</v>
      </c>
      <c r="AW6466" s="91"/>
      <c r="AX6466" s="97" t="s">
        <v>9588</v>
      </c>
      <c r="AY6466" s="87" t="s">
        <v>7004</v>
      </c>
      <c r="AZ6466" s="97" t="s">
        <v>9589</v>
      </c>
      <c r="BA6466" s="88" t="s">
        <v>732</v>
      </c>
      <c r="BB6466" s="86" t="s">
        <v>733</v>
      </c>
      <c r="BC6466" s="89">
        <v>5750</v>
      </c>
      <c r="BD6466" s="90">
        <v>45717</v>
      </c>
      <c r="BE6466" s="35"/>
    </row>
    <row r="6467" spans="48:57" x14ac:dyDescent="0.25">
      <c r="AV6467" s="85">
        <v>6463</v>
      </c>
      <c r="AW6467" s="91"/>
      <c r="AX6467" s="97" t="s">
        <v>9590</v>
      </c>
      <c r="AY6467" s="87" t="s">
        <v>9591</v>
      </c>
      <c r="AZ6467" s="97" t="s">
        <v>9592</v>
      </c>
      <c r="BA6467" s="88" t="s">
        <v>5189</v>
      </c>
      <c r="BB6467" s="86" t="s">
        <v>1260</v>
      </c>
      <c r="BC6467" s="89">
        <v>-11625</v>
      </c>
      <c r="BD6467" s="90">
        <v>45717</v>
      </c>
      <c r="BE6467" s="35"/>
    </row>
    <row r="6468" spans="48:57" x14ac:dyDescent="0.25">
      <c r="AV6468" s="85">
        <v>6464</v>
      </c>
      <c r="AW6468" s="91"/>
      <c r="AX6468" s="97" t="s">
        <v>9593</v>
      </c>
      <c r="AY6468" s="87" t="s">
        <v>9594</v>
      </c>
      <c r="AZ6468" s="97" t="s">
        <v>9595</v>
      </c>
      <c r="BA6468" s="88" t="s">
        <v>645</v>
      </c>
      <c r="BB6468" s="86" t="s">
        <v>646</v>
      </c>
      <c r="BC6468" s="89">
        <v>9500</v>
      </c>
      <c r="BD6468" s="90">
        <v>45689</v>
      </c>
      <c r="BE6468" s="35"/>
    </row>
    <row r="6469" spans="48:57" x14ac:dyDescent="0.25">
      <c r="AV6469" s="85">
        <v>6465</v>
      </c>
      <c r="AW6469" s="91"/>
      <c r="AX6469" s="97" t="s">
        <v>9596</v>
      </c>
      <c r="AY6469" s="87" t="s">
        <v>9597</v>
      </c>
      <c r="AZ6469" s="97" t="s">
        <v>9598</v>
      </c>
      <c r="BA6469" s="88" t="s">
        <v>2013</v>
      </c>
      <c r="BB6469" s="86" t="s">
        <v>1391</v>
      </c>
      <c r="BC6469" s="89">
        <v>2850</v>
      </c>
      <c r="BD6469" s="90">
        <v>45658</v>
      </c>
      <c r="BE6469" s="35"/>
    </row>
    <row r="6470" spans="48:57" x14ac:dyDescent="0.25">
      <c r="AV6470" s="85">
        <v>6466</v>
      </c>
      <c r="AW6470" s="91"/>
      <c r="AX6470" s="97" t="s">
        <v>9599</v>
      </c>
      <c r="AY6470" s="87" t="s">
        <v>9600</v>
      </c>
      <c r="AZ6470" s="97" t="s">
        <v>9601</v>
      </c>
      <c r="BA6470" s="88" t="s">
        <v>1032</v>
      </c>
      <c r="BB6470" s="86" t="s">
        <v>948</v>
      </c>
      <c r="BC6470" s="89">
        <v>11000</v>
      </c>
      <c r="BD6470" s="90">
        <v>45717</v>
      </c>
      <c r="BE6470" s="35"/>
    </row>
    <row r="6471" spans="48:57" x14ac:dyDescent="0.25">
      <c r="AV6471" s="85">
        <v>6467</v>
      </c>
      <c r="AW6471" s="91"/>
      <c r="AX6471" s="97" t="s">
        <v>9602</v>
      </c>
      <c r="AY6471" s="87" t="s">
        <v>8399</v>
      </c>
      <c r="AZ6471" s="97" t="s">
        <v>9603</v>
      </c>
      <c r="BA6471" s="88" t="s">
        <v>1493</v>
      </c>
      <c r="BB6471" s="86" t="s">
        <v>1275</v>
      </c>
      <c r="BC6471" s="89">
        <v>91680</v>
      </c>
      <c r="BD6471" s="90">
        <v>45717</v>
      </c>
      <c r="BE6471" s="35"/>
    </row>
    <row r="6472" spans="48:57" x14ac:dyDescent="0.25">
      <c r="AV6472" s="85">
        <v>6468</v>
      </c>
      <c r="AW6472" s="91"/>
      <c r="AX6472" s="97" t="s">
        <v>9604</v>
      </c>
      <c r="AY6472" s="87" t="s">
        <v>9605</v>
      </c>
      <c r="AZ6472" s="97" t="s">
        <v>9606</v>
      </c>
      <c r="BA6472" s="88" t="s">
        <v>9607</v>
      </c>
      <c r="BB6472" s="86" t="s">
        <v>2182</v>
      </c>
      <c r="BC6472" s="89">
        <v>0</v>
      </c>
      <c r="BD6472" s="90">
        <v>45717</v>
      </c>
      <c r="BE6472" s="35"/>
    </row>
    <row r="6473" spans="48:57" x14ac:dyDescent="0.25">
      <c r="AV6473" s="85">
        <v>6469</v>
      </c>
      <c r="AW6473" s="91"/>
      <c r="AX6473" s="97" t="s">
        <v>9608</v>
      </c>
      <c r="AY6473" s="87" t="s">
        <v>8343</v>
      </c>
      <c r="AZ6473" s="97" t="s">
        <v>9609</v>
      </c>
      <c r="BA6473" s="88" t="s">
        <v>1712</v>
      </c>
      <c r="BB6473" s="86" t="s">
        <v>1081</v>
      </c>
      <c r="BC6473" s="89">
        <v>11415</v>
      </c>
      <c r="BD6473" s="90">
        <v>45717</v>
      </c>
      <c r="BE6473" s="35"/>
    </row>
    <row r="6474" spans="48:57" x14ac:dyDescent="0.25">
      <c r="AV6474" s="85">
        <v>6470</v>
      </c>
      <c r="AW6474" s="91"/>
      <c r="AX6474" s="97" t="s">
        <v>9610</v>
      </c>
      <c r="AY6474" s="87" t="s">
        <v>9611</v>
      </c>
      <c r="AZ6474" s="97" t="s">
        <v>9612</v>
      </c>
      <c r="BA6474" s="88" t="s">
        <v>2665</v>
      </c>
      <c r="BB6474" s="86" t="s">
        <v>616</v>
      </c>
      <c r="BC6474" s="89">
        <v>-3502.5</v>
      </c>
      <c r="BD6474" s="90">
        <v>45717</v>
      </c>
      <c r="BE6474" s="35"/>
    </row>
    <row r="6475" spans="48:57" x14ac:dyDescent="0.25">
      <c r="AV6475" s="85">
        <v>6471</v>
      </c>
      <c r="AW6475" s="91"/>
      <c r="AX6475" s="97" t="s">
        <v>9613</v>
      </c>
      <c r="AY6475" s="87" t="s">
        <v>9614</v>
      </c>
      <c r="AZ6475" s="97" t="s">
        <v>9615</v>
      </c>
      <c r="BA6475" s="88" t="s">
        <v>2203</v>
      </c>
      <c r="BB6475" s="86" t="s">
        <v>140</v>
      </c>
      <c r="BC6475" s="89">
        <v>3450</v>
      </c>
      <c r="BD6475" s="90">
        <v>45717</v>
      </c>
      <c r="BE6475" s="35"/>
    </row>
    <row r="6476" spans="48:57" x14ac:dyDescent="0.25">
      <c r="AV6476" s="85">
        <v>6472</v>
      </c>
      <c r="AW6476" s="91"/>
      <c r="AX6476" s="97" t="s">
        <v>9616</v>
      </c>
      <c r="AY6476" s="87" t="s">
        <v>9617</v>
      </c>
      <c r="AZ6476" s="97" t="s">
        <v>9618</v>
      </c>
      <c r="BA6476" s="88" t="s">
        <v>615</v>
      </c>
      <c r="BB6476" s="86" t="s">
        <v>616</v>
      </c>
      <c r="BC6476" s="89">
        <v>7500</v>
      </c>
      <c r="BD6476" s="90">
        <v>45717</v>
      </c>
      <c r="BE6476" s="35"/>
    </row>
    <row r="6477" spans="48:57" x14ac:dyDescent="0.25">
      <c r="AV6477" s="85">
        <v>6473</v>
      </c>
      <c r="AW6477" s="91"/>
      <c r="AX6477" s="97" t="s">
        <v>9619</v>
      </c>
      <c r="AY6477" s="87" t="s">
        <v>5513</v>
      </c>
      <c r="AZ6477" s="97" t="s">
        <v>9620</v>
      </c>
      <c r="BA6477" s="88" t="s">
        <v>824</v>
      </c>
      <c r="BB6477" s="86" t="s">
        <v>140</v>
      </c>
      <c r="BC6477" s="89">
        <v>28750</v>
      </c>
      <c r="BD6477" s="90">
        <v>45689</v>
      </c>
      <c r="BE6477" s="35"/>
    </row>
    <row r="6478" spans="48:57" x14ac:dyDescent="0.25">
      <c r="AV6478" s="85">
        <v>6474</v>
      </c>
      <c r="AW6478" s="91"/>
      <c r="AX6478" s="97" t="s">
        <v>9621</v>
      </c>
      <c r="AY6478" s="87" t="s">
        <v>9622</v>
      </c>
      <c r="AZ6478" s="97" t="s">
        <v>9623</v>
      </c>
      <c r="BA6478" s="88" t="s">
        <v>2086</v>
      </c>
      <c r="BB6478" s="86" t="s">
        <v>2087</v>
      </c>
      <c r="BC6478" s="89">
        <v>8500</v>
      </c>
      <c r="BD6478" s="90">
        <v>45658</v>
      </c>
      <c r="BE6478" s="35"/>
    </row>
    <row r="6479" spans="48:57" x14ac:dyDescent="0.25">
      <c r="AV6479" s="85">
        <v>6475</v>
      </c>
      <c r="AW6479" s="91"/>
      <c r="AX6479" s="97" t="s">
        <v>9624</v>
      </c>
      <c r="AY6479" s="87" t="s">
        <v>9625</v>
      </c>
      <c r="AZ6479" s="97" t="s">
        <v>9626</v>
      </c>
      <c r="BA6479" s="88" t="s">
        <v>2086</v>
      </c>
      <c r="BB6479" s="86" t="s">
        <v>2087</v>
      </c>
      <c r="BC6479" s="89">
        <v>8500</v>
      </c>
      <c r="BD6479" s="90">
        <v>45717</v>
      </c>
      <c r="BE6479" s="35"/>
    </row>
    <row r="6480" spans="48:57" x14ac:dyDescent="0.25">
      <c r="AV6480" s="85">
        <v>6476</v>
      </c>
      <c r="AW6480" s="91"/>
      <c r="AX6480" s="97" t="s">
        <v>9627</v>
      </c>
      <c r="AY6480" s="87" t="s">
        <v>9628</v>
      </c>
      <c r="AZ6480" s="97" t="s">
        <v>9629</v>
      </c>
      <c r="BA6480" s="88" t="s">
        <v>1501</v>
      </c>
      <c r="BB6480" s="86" t="s">
        <v>1310</v>
      </c>
      <c r="BC6480" s="89">
        <v>16170</v>
      </c>
      <c r="BD6480" s="90">
        <v>45717</v>
      </c>
      <c r="BE6480" s="35"/>
    </row>
    <row r="6481" spans="48:57" x14ac:dyDescent="0.25">
      <c r="AV6481" s="85">
        <v>6477</v>
      </c>
      <c r="AW6481" s="91"/>
      <c r="AX6481" s="97" t="s">
        <v>9630</v>
      </c>
      <c r="AY6481" s="87" t="s">
        <v>9631</v>
      </c>
      <c r="AZ6481" s="97" t="s">
        <v>9632</v>
      </c>
      <c r="BA6481" s="88" t="s">
        <v>1032</v>
      </c>
      <c r="BB6481" s="86" t="s">
        <v>948</v>
      </c>
      <c r="BC6481" s="89">
        <v>55000</v>
      </c>
      <c r="BD6481" s="90">
        <v>45717</v>
      </c>
      <c r="BE6481" s="35"/>
    </row>
    <row r="6482" spans="48:57" x14ac:dyDescent="0.25">
      <c r="AV6482" s="85">
        <v>6478</v>
      </c>
      <c r="AW6482" s="91"/>
      <c r="AX6482" s="97" t="s">
        <v>9633</v>
      </c>
      <c r="AY6482" s="87" t="s">
        <v>8361</v>
      </c>
      <c r="AZ6482" s="97" t="s">
        <v>9634</v>
      </c>
      <c r="BA6482" s="88" t="s">
        <v>1017</v>
      </c>
      <c r="BB6482" s="86" t="s">
        <v>1018</v>
      </c>
      <c r="BC6482" s="89">
        <v>15000</v>
      </c>
      <c r="BD6482" s="90">
        <v>45717</v>
      </c>
      <c r="BE6482" s="35"/>
    </row>
    <row r="6483" spans="48:57" x14ac:dyDescent="0.25">
      <c r="AV6483" s="85">
        <v>6479</v>
      </c>
      <c r="AW6483" s="91"/>
      <c r="AX6483" s="97" t="s">
        <v>9635</v>
      </c>
      <c r="AY6483" s="87" t="s">
        <v>8020</v>
      </c>
      <c r="AZ6483" s="97" t="s">
        <v>9636</v>
      </c>
      <c r="BA6483" s="88" t="s">
        <v>1501</v>
      </c>
      <c r="BB6483" s="86" t="s">
        <v>1310</v>
      </c>
      <c r="BC6483" s="89">
        <v>16170</v>
      </c>
      <c r="BD6483" s="90">
        <v>45717</v>
      </c>
      <c r="BE6483" s="35"/>
    </row>
    <row r="6484" spans="48:57" x14ac:dyDescent="0.25">
      <c r="AV6484" s="85">
        <v>6480</v>
      </c>
      <c r="AW6484" s="91"/>
      <c r="AX6484" s="97" t="s">
        <v>9635</v>
      </c>
      <c r="AY6484" s="87" t="s">
        <v>8020</v>
      </c>
      <c r="AZ6484" s="97" t="s">
        <v>9636</v>
      </c>
      <c r="BA6484" s="88" t="s">
        <v>1501</v>
      </c>
      <c r="BB6484" s="86" t="s">
        <v>1310</v>
      </c>
      <c r="BC6484" s="89">
        <v>16170</v>
      </c>
      <c r="BD6484" s="90">
        <v>45717</v>
      </c>
      <c r="BE6484" s="35"/>
    </row>
    <row r="6485" spans="48:57" x14ac:dyDescent="0.25">
      <c r="AV6485" s="85">
        <v>6481</v>
      </c>
      <c r="AW6485" s="91"/>
      <c r="AX6485" s="97" t="s">
        <v>9637</v>
      </c>
      <c r="AY6485" s="87" t="s">
        <v>9638</v>
      </c>
      <c r="AZ6485" s="97" t="s">
        <v>9639</v>
      </c>
      <c r="BA6485" s="88" t="s">
        <v>1259</v>
      </c>
      <c r="BB6485" s="86" t="s">
        <v>1260</v>
      </c>
      <c r="BC6485" s="89">
        <v>12500</v>
      </c>
      <c r="BD6485" s="90">
        <v>45717</v>
      </c>
      <c r="BE6485" s="35"/>
    </row>
    <row r="6486" spans="48:57" x14ac:dyDescent="0.25">
      <c r="AV6486" s="85">
        <v>6482</v>
      </c>
      <c r="AW6486" s="91"/>
      <c r="AX6486" s="97" t="s">
        <v>9640</v>
      </c>
      <c r="AY6486" s="87" t="s">
        <v>975</v>
      </c>
      <c r="AZ6486" s="97" t="s">
        <v>9641</v>
      </c>
      <c r="BA6486" s="88" t="s">
        <v>1638</v>
      </c>
      <c r="BB6486" s="86" t="s">
        <v>376</v>
      </c>
      <c r="BC6486" s="89">
        <v>45000</v>
      </c>
      <c r="BD6486" s="90">
        <v>45689</v>
      </c>
      <c r="BE6486" s="35"/>
    </row>
    <row r="6487" spans="48:57" x14ac:dyDescent="0.25">
      <c r="AV6487" s="85">
        <v>6483</v>
      </c>
      <c r="AW6487" s="91"/>
      <c r="AX6487" s="97" t="s">
        <v>9640</v>
      </c>
      <c r="AY6487" s="87" t="s">
        <v>975</v>
      </c>
      <c r="AZ6487" s="97" t="s">
        <v>9641</v>
      </c>
      <c r="BA6487" s="88" t="s">
        <v>1638</v>
      </c>
      <c r="BB6487" s="86" t="s">
        <v>376</v>
      </c>
      <c r="BC6487" s="89">
        <v>54000</v>
      </c>
      <c r="BD6487" s="90">
        <v>45658</v>
      </c>
      <c r="BE6487" s="35"/>
    </row>
    <row r="6488" spans="48:57" x14ac:dyDescent="0.25">
      <c r="AV6488" s="85">
        <v>6484</v>
      </c>
      <c r="AW6488" s="91"/>
      <c r="AX6488" s="97" t="s">
        <v>9640</v>
      </c>
      <c r="AY6488" s="87" t="s">
        <v>975</v>
      </c>
      <c r="AZ6488" s="97" t="s">
        <v>9641</v>
      </c>
      <c r="BA6488" s="88" t="s">
        <v>3372</v>
      </c>
      <c r="BB6488" s="86" t="s">
        <v>552</v>
      </c>
      <c r="BC6488" s="89">
        <v>208000</v>
      </c>
      <c r="BD6488" s="90">
        <v>45717</v>
      </c>
      <c r="BE6488" s="35"/>
    </row>
    <row r="6489" spans="48:57" x14ac:dyDescent="0.25">
      <c r="AV6489" s="85">
        <v>6485</v>
      </c>
      <c r="AW6489" s="91"/>
      <c r="AX6489" s="97" t="s">
        <v>9640</v>
      </c>
      <c r="AY6489" s="87" t="s">
        <v>975</v>
      </c>
      <c r="AZ6489" s="97" t="s">
        <v>9641</v>
      </c>
      <c r="BA6489" s="88" t="s">
        <v>3372</v>
      </c>
      <c r="BB6489" s="86" t="s">
        <v>552</v>
      </c>
      <c r="BC6489" s="89">
        <v>166400</v>
      </c>
      <c r="BD6489" s="90">
        <v>45717</v>
      </c>
      <c r="BE6489" s="35"/>
    </row>
    <row r="6490" spans="48:57" x14ac:dyDescent="0.25">
      <c r="AV6490" s="85">
        <v>6486</v>
      </c>
      <c r="AW6490" s="91"/>
      <c r="AX6490" s="97" t="s">
        <v>9640</v>
      </c>
      <c r="AY6490" s="87" t="s">
        <v>975</v>
      </c>
      <c r="AZ6490" s="97" t="s">
        <v>9641</v>
      </c>
      <c r="BA6490" s="88" t="s">
        <v>3372</v>
      </c>
      <c r="BB6490" s="86" t="s">
        <v>552</v>
      </c>
      <c r="BC6490" s="89">
        <v>41600</v>
      </c>
      <c r="BD6490" s="90">
        <v>45717</v>
      </c>
      <c r="BE6490" s="35"/>
    </row>
    <row r="6491" spans="48:57" x14ac:dyDescent="0.25">
      <c r="AV6491" s="85">
        <v>6487</v>
      </c>
      <c r="AW6491" s="91"/>
      <c r="AX6491" s="97" t="s">
        <v>9640</v>
      </c>
      <c r="AY6491" s="87" t="s">
        <v>975</v>
      </c>
      <c r="AZ6491" s="97" t="s">
        <v>9641</v>
      </c>
      <c r="BA6491" s="88" t="s">
        <v>3372</v>
      </c>
      <c r="BB6491" s="86" t="s">
        <v>552</v>
      </c>
      <c r="BC6491" s="89">
        <v>208000</v>
      </c>
      <c r="BD6491" s="90">
        <v>45717</v>
      </c>
      <c r="BE6491" s="35"/>
    </row>
    <row r="6492" spans="48:57" x14ac:dyDescent="0.25">
      <c r="AV6492" s="85">
        <v>6488</v>
      </c>
      <c r="AW6492" s="91"/>
      <c r="AX6492" s="97" t="s">
        <v>9640</v>
      </c>
      <c r="AY6492" s="87" t="s">
        <v>975</v>
      </c>
      <c r="AZ6492" s="97" t="s">
        <v>9641</v>
      </c>
      <c r="BA6492" s="88" t="s">
        <v>3372</v>
      </c>
      <c r="BB6492" s="86" t="s">
        <v>552</v>
      </c>
      <c r="BC6492" s="89">
        <v>83200</v>
      </c>
      <c r="BD6492" s="90">
        <v>45717</v>
      </c>
      <c r="BE6492" s="35"/>
    </row>
    <row r="6493" spans="48:57" x14ac:dyDescent="0.25">
      <c r="AV6493" s="85">
        <v>6489</v>
      </c>
      <c r="AW6493" s="91"/>
      <c r="AX6493" s="97" t="s">
        <v>9640</v>
      </c>
      <c r="AY6493" s="87" t="s">
        <v>975</v>
      </c>
      <c r="AZ6493" s="97" t="s">
        <v>9641</v>
      </c>
      <c r="BA6493" s="88" t="s">
        <v>3372</v>
      </c>
      <c r="BB6493" s="86" t="s">
        <v>552</v>
      </c>
      <c r="BC6493" s="89">
        <v>83200</v>
      </c>
      <c r="BD6493" s="90">
        <v>45717</v>
      </c>
      <c r="BE6493" s="35"/>
    </row>
    <row r="6494" spans="48:57" x14ac:dyDescent="0.25">
      <c r="AV6494" s="85">
        <v>6490</v>
      </c>
      <c r="AW6494" s="91"/>
      <c r="AX6494" s="97" t="s">
        <v>9640</v>
      </c>
      <c r="AY6494" s="87" t="s">
        <v>975</v>
      </c>
      <c r="AZ6494" s="97" t="s">
        <v>9641</v>
      </c>
      <c r="BA6494" s="88" t="s">
        <v>3372</v>
      </c>
      <c r="BB6494" s="86" t="s">
        <v>552</v>
      </c>
      <c r="BC6494" s="89">
        <v>83200</v>
      </c>
      <c r="BD6494" s="90">
        <v>45717</v>
      </c>
      <c r="BE6494" s="35"/>
    </row>
    <row r="6495" spans="48:57" x14ac:dyDescent="0.25">
      <c r="AV6495" s="85">
        <v>6491</v>
      </c>
      <c r="AW6495" s="91"/>
      <c r="AX6495" s="97" t="s">
        <v>9640</v>
      </c>
      <c r="AY6495" s="87" t="s">
        <v>975</v>
      </c>
      <c r="AZ6495" s="97" t="s">
        <v>9641</v>
      </c>
      <c r="BA6495" s="88" t="s">
        <v>3042</v>
      </c>
      <c r="BB6495" s="86" t="s">
        <v>537</v>
      </c>
      <c r="BC6495" s="89">
        <v>38220</v>
      </c>
      <c r="BD6495" s="90">
        <v>45689</v>
      </c>
      <c r="BE6495" s="35"/>
    </row>
    <row r="6496" spans="48:57" x14ac:dyDescent="0.25">
      <c r="AV6496" s="85">
        <v>6492</v>
      </c>
      <c r="AW6496" s="91"/>
      <c r="AX6496" s="97" t="s">
        <v>9642</v>
      </c>
      <c r="AY6496" s="87" t="s">
        <v>9643</v>
      </c>
      <c r="AZ6496" s="97" t="s">
        <v>9644</v>
      </c>
      <c r="BA6496" s="88" t="s">
        <v>1041</v>
      </c>
      <c r="BB6496" s="86" t="s">
        <v>1004</v>
      </c>
      <c r="BC6496" s="89">
        <v>6000</v>
      </c>
      <c r="BD6496" s="90">
        <v>45658</v>
      </c>
      <c r="BE6496" s="35"/>
    </row>
    <row r="6497" spans="48:57" x14ac:dyDescent="0.25">
      <c r="AV6497" s="85">
        <v>6493</v>
      </c>
      <c r="AW6497" s="91"/>
      <c r="AX6497" s="97" t="s">
        <v>9645</v>
      </c>
      <c r="AY6497" s="87" t="s">
        <v>9646</v>
      </c>
      <c r="AZ6497" s="97" t="s">
        <v>9647</v>
      </c>
      <c r="BA6497" s="88" t="s">
        <v>1017</v>
      </c>
      <c r="BB6497" s="86" t="s">
        <v>1018</v>
      </c>
      <c r="BC6497" s="89">
        <v>30000</v>
      </c>
      <c r="BD6497" s="90">
        <v>45717</v>
      </c>
      <c r="BE6497" s="35"/>
    </row>
    <row r="6498" spans="48:57" x14ac:dyDescent="0.25">
      <c r="AV6498" s="85">
        <v>6494</v>
      </c>
      <c r="AW6498" s="91"/>
      <c r="AX6498" s="97" t="s">
        <v>9648</v>
      </c>
      <c r="AY6498" s="87" t="s">
        <v>9649</v>
      </c>
      <c r="AZ6498" s="97" t="s">
        <v>9650</v>
      </c>
      <c r="BA6498" s="88" t="s">
        <v>8333</v>
      </c>
      <c r="BB6498" s="86" t="s">
        <v>1341</v>
      </c>
      <c r="BC6498" s="89">
        <v>-27900</v>
      </c>
      <c r="BD6498" s="90">
        <v>45717</v>
      </c>
      <c r="BE6498" s="35"/>
    </row>
    <row r="6499" spans="48:57" x14ac:dyDescent="0.25">
      <c r="AV6499" s="85">
        <v>6495</v>
      </c>
      <c r="AW6499" s="91"/>
      <c r="AX6499" s="97" t="s">
        <v>9651</v>
      </c>
      <c r="AY6499" s="87" t="s">
        <v>547</v>
      </c>
      <c r="AZ6499" s="97" t="s">
        <v>9652</v>
      </c>
      <c r="BA6499" s="88" t="s">
        <v>1638</v>
      </c>
      <c r="BB6499" s="86" t="s">
        <v>376</v>
      </c>
      <c r="BC6499" s="89">
        <v>18000</v>
      </c>
      <c r="BD6499" s="90">
        <v>45717</v>
      </c>
      <c r="BE6499" s="35"/>
    </row>
    <row r="6500" spans="48:57" x14ac:dyDescent="0.25">
      <c r="AV6500" s="85">
        <v>6496</v>
      </c>
      <c r="AW6500" s="91"/>
      <c r="AX6500" s="97" t="s">
        <v>9651</v>
      </c>
      <c r="AY6500" s="87" t="s">
        <v>547</v>
      </c>
      <c r="AZ6500" s="97" t="s">
        <v>9652</v>
      </c>
      <c r="BA6500" s="88" t="s">
        <v>1638</v>
      </c>
      <c r="BB6500" s="86" t="s">
        <v>376</v>
      </c>
      <c r="BC6500" s="89">
        <v>27000</v>
      </c>
      <c r="BD6500" s="90">
        <v>45717</v>
      </c>
      <c r="BE6500" s="35"/>
    </row>
    <row r="6501" spans="48:57" x14ac:dyDescent="0.25">
      <c r="AV6501" s="85">
        <v>6497</v>
      </c>
      <c r="AW6501" s="91"/>
      <c r="AX6501" s="97" t="s">
        <v>9651</v>
      </c>
      <c r="AY6501" s="87" t="s">
        <v>547</v>
      </c>
      <c r="AZ6501" s="97" t="s">
        <v>9652</v>
      </c>
      <c r="BA6501" s="88" t="s">
        <v>1323</v>
      </c>
      <c r="BB6501" s="86" t="s">
        <v>631</v>
      </c>
      <c r="BC6501" s="89">
        <v>15975</v>
      </c>
      <c r="BD6501" s="90">
        <v>45717</v>
      </c>
      <c r="BE6501" s="35"/>
    </row>
    <row r="6502" spans="48:57" x14ac:dyDescent="0.25">
      <c r="AV6502" s="85">
        <v>6498</v>
      </c>
      <c r="AW6502" s="91"/>
      <c r="AX6502" s="97" t="s">
        <v>9651</v>
      </c>
      <c r="AY6502" s="87" t="s">
        <v>547</v>
      </c>
      <c r="AZ6502" s="97" t="s">
        <v>9652</v>
      </c>
      <c r="BA6502" s="88" t="s">
        <v>1323</v>
      </c>
      <c r="BB6502" s="86" t="s">
        <v>631</v>
      </c>
      <c r="BC6502" s="89">
        <v>15975</v>
      </c>
      <c r="BD6502" s="90">
        <v>45717</v>
      </c>
      <c r="BE6502" s="35"/>
    </row>
    <row r="6503" spans="48:57" x14ac:dyDescent="0.25">
      <c r="AV6503" s="85">
        <v>6499</v>
      </c>
      <c r="AW6503" s="91"/>
      <c r="AX6503" s="97" t="s">
        <v>9651</v>
      </c>
      <c r="AY6503" s="87" t="s">
        <v>547</v>
      </c>
      <c r="AZ6503" s="97" t="s">
        <v>9652</v>
      </c>
      <c r="BA6503" s="88" t="s">
        <v>1323</v>
      </c>
      <c r="BB6503" s="86" t="s">
        <v>631</v>
      </c>
      <c r="BC6503" s="89">
        <v>5325</v>
      </c>
      <c r="BD6503" s="90">
        <v>45717</v>
      </c>
      <c r="BE6503" s="35"/>
    </row>
    <row r="6504" spans="48:57" x14ac:dyDescent="0.25">
      <c r="AV6504" s="85">
        <v>6500</v>
      </c>
      <c r="AW6504" s="91"/>
      <c r="AX6504" s="97" t="s">
        <v>9651</v>
      </c>
      <c r="AY6504" s="87" t="s">
        <v>547</v>
      </c>
      <c r="AZ6504" s="97" t="s">
        <v>9652</v>
      </c>
      <c r="BA6504" s="88" t="s">
        <v>3687</v>
      </c>
      <c r="BB6504" s="86" t="s">
        <v>1593</v>
      </c>
      <c r="BC6504" s="89">
        <v>63700</v>
      </c>
      <c r="BD6504" s="90">
        <v>45689</v>
      </c>
      <c r="BE6504" s="35"/>
    </row>
    <row r="6505" spans="48:57" x14ac:dyDescent="0.25">
      <c r="AV6505" s="85">
        <v>6501</v>
      </c>
      <c r="AW6505" s="91"/>
      <c r="AX6505" s="97" t="s">
        <v>9651</v>
      </c>
      <c r="AY6505" s="87" t="s">
        <v>547</v>
      </c>
      <c r="AZ6505" s="97" t="s">
        <v>9652</v>
      </c>
      <c r="BA6505" s="88" t="s">
        <v>3687</v>
      </c>
      <c r="BB6505" s="86" t="s">
        <v>1593</v>
      </c>
      <c r="BC6505" s="89">
        <v>95550</v>
      </c>
      <c r="BD6505" s="90">
        <v>45658</v>
      </c>
      <c r="BE6505" s="35"/>
    </row>
    <row r="6506" spans="48:57" x14ac:dyDescent="0.25">
      <c r="AV6506" s="85">
        <v>6502</v>
      </c>
      <c r="AW6506" s="91"/>
      <c r="AX6506" s="97" t="s">
        <v>9653</v>
      </c>
      <c r="AY6506" s="87" t="s">
        <v>1059</v>
      </c>
      <c r="AZ6506" s="97" t="s">
        <v>9654</v>
      </c>
      <c r="BA6506" s="88" t="s">
        <v>2203</v>
      </c>
      <c r="BB6506" s="86" t="s">
        <v>140</v>
      </c>
      <c r="BC6506" s="89">
        <v>-1725</v>
      </c>
      <c r="BD6506" s="90">
        <v>45717</v>
      </c>
      <c r="BE6506" s="35"/>
    </row>
    <row r="6507" spans="48:57" x14ac:dyDescent="0.25">
      <c r="AV6507" s="85">
        <v>6503</v>
      </c>
      <c r="AW6507" s="91"/>
      <c r="AX6507" s="97" t="s">
        <v>9655</v>
      </c>
      <c r="AY6507" s="87" t="s">
        <v>1065</v>
      </c>
      <c r="AZ6507" s="97" t="s">
        <v>9656</v>
      </c>
      <c r="BA6507" s="88" t="s">
        <v>1712</v>
      </c>
      <c r="BB6507" s="86" t="s">
        <v>1081</v>
      </c>
      <c r="BC6507" s="89">
        <v>114150</v>
      </c>
      <c r="BD6507" s="90">
        <v>45717</v>
      </c>
      <c r="BE6507" s="35"/>
    </row>
    <row r="6508" spans="48:57" x14ac:dyDescent="0.25">
      <c r="AV6508" s="85">
        <v>6504</v>
      </c>
      <c r="AW6508" s="91"/>
      <c r="AX6508" s="97" t="s">
        <v>9655</v>
      </c>
      <c r="AY6508" s="87" t="s">
        <v>1065</v>
      </c>
      <c r="AZ6508" s="97" t="s">
        <v>9656</v>
      </c>
      <c r="BA6508" s="88" t="s">
        <v>1712</v>
      </c>
      <c r="BB6508" s="86" t="s">
        <v>1081</v>
      </c>
      <c r="BC6508" s="89">
        <v>114150</v>
      </c>
      <c r="BD6508" s="90">
        <v>45717</v>
      </c>
      <c r="BE6508" s="35"/>
    </row>
    <row r="6509" spans="48:57" x14ac:dyDescent="0.25">
      <c r="AV6509" s="85">
        <v>6505</v>
      </c>
      <c r="AW6509" s="91"/>
      <c r="AX6509" s="97" t="s">
        <v>9655</v>
      </c>
      <c r="AY6509" s="87" t="s">
        <v>1065</v>
      </c>
      <c r="AZ6509" s="97" t="s">
        <v>9656</v>
      </c>
      <c r="BA6509" s="88" t="s">
        <v>1712</v>
      </c>
      <c r="BB6509" s="86" t="s">
        <v>1081</v>
      </c>
      <c r="BC6509" s="89">
        <v>114150</v>
      </c>
      <c r="BD6509" s="90">
        <v>45717</v>
      </c>
      <c r="BE6509" s="35"/>
    </row>
    <row r="6510" spans="48:57" x14ac:dyDescent="0.25">
      <c r="AV6510" s="85">
        <v>6506</v>
      </c>
      <c r="AW6510" s="91"/>
      <c r="AX6510" s="97" t="s">
        <v>9655</v>
      </c>
      <c r="AY6510" s="87" t="s">
        <v>1065</v>
      </c>
      <c r="AZ6510" s="97" t="s">
        <v>9656</v>
      </c>
      <c r="BA6510" s="88" t="s">
        <v>1712</v>
      </c>
      <c r="BB6510" s="86" t="s">
        <v>1081</v>
      </c>
      <c r="BC6510" s="89">
        <v>22830</v>
      </c>
      <c r="BD6510" s="90">
        <v>45717</v>
      </c>
      <c r="BE6510" s="35"/>
    </row>
    <row r="6511" spans="48:57" x14ac:dyDescent="0.25">
      <c r="AV6511" s="85">
        <v>6507</v>
      </c>
      <c r="AW6511" s="91"/>
      <c r="AX6511" s="97" t="s">
        <v>9655</v>
      </c>
      <c r="AY6511" s="87" t="s">
        <v>1065</v>
      </c>
      <c r="AZ6511" s="97" t="s">
        <v>9656</v>
      </c>
      <c r="BA6511" s="88" t="s">
        <v>1712</v>
      </c>
      <c r="BB6511" s="86" t="s">
        <v>1081</v>
      </c>
      <c r="BC6511" s="89">
        <v>91320</v>
      </c>
      <c r="BD6511" s="90">
        <v>45717</v>
      </c>
      <c r="BE6511" s="35"/>
    </row>
    <row r="6512" spans="48:57" x14ac:dyDescent="0.25">
      <c r="AV6512" s="85">
        <v>6508</v>
      </c>
      <c r="AW6512" s="91"/>
      <c r="AX6512" s="97" t="s">
        <v>9655</v>
      </c>
      <c r="AY6512" s="87" t="s">
        <v>1065</v>
      </c>
      <c r="AZ6512" s="97" t="s">
        <v>9656</v>
      </c>
      <c r="BA6512" s="88" t="s">
        <v>1712</v>
      </c>
      <c r="BB6512" s="86" t="s">
        <v>1081</v>
      </c>
      <c r="BC6512" s="89">
        <v>11415</v>
      </c>
      <c r="BD6512" s="90">
        <v>45717</v>
      </c>
      <c r="BE6512" s="35"/>
    </row>
    <row r="6513" spans="48:57" x14ac:dyDescent="0.25">
      <c r="AV6513" s="85">
        <v>6509</v>
      </c>
      <c r="AW6513" s="91"/>
      <c r="AX6513" s="97" t="s">
        <v>9655</v>
      </c>
      <c r="AY6513" s="87" t="s">
        <v>1065</v>
      </c>
      <c r="AZ6513" s="97" t="s">
        <v>9656</v>
      </c>
      <c r="BA6513" s="88" t="s">
        <v>1712</v>
      </c>
      <c r="BB6513" s="86" t="s">
        <v>1081</v>
      </c>
      <c r="BC6513" s="89">
        <v>79905</v>
      </c>
      <c r="BD6513" s="90">
        <v>45689</v>
      </c>
      <c r="BE6513" s="35"/>
    </row>
    <row r="6514" spans="48:57" x14ac:dyDescent="0.25">
      <c r="AV6514" s="85">
        <v>6510</v>
      </c>
      <c r="AW6514" s="91"/>
      <c r="AX6514" s="97" t="s">
        <v>9655</v>
      </c>
      <c r="AY6514" s="87" t="s">
        <v>1065</v>
      </c>
      <c r="AZ6514" s="97" t="s">
        <v>9656</v>
      </c>
      <c r="BA6514" s="88" t="s">
        <v>1712</v>
      </c>
      <c r="BB6514" s="86" t="s">
        <v>1081</v>
      </c>
      <c r="BC6514" s="89">
        <v>22830</v>
      </c>
      <c r="BD6514" s="90">
        <v>45658</v>
      </c>
      <c r="BE6514" s="35"/>
    </row>
    <row r="6515" spans="48:57" x14ac:dyDescent="0.25">
      <c r="AV6515" s="85">
        <v>6511</v>
      </c>
      <c r="AW6515" s="91"/>
      <c r="AX6515" s="97" t="s">
        <v>9655</v>
      </c>
      <c r="AY6515" s="87" t="s">
        <v>1065</v>
      </c>
      <c r="AZ6515" s="97" t="s">
        <v>9656</v>
      </c>
      <c r="BA6515" s="88" t="s">
        <v>1493</v>
      </c>
      <c r="BB6515" s="86" t="s">
        <v>1275</v>
      </c>
      <c r="BC6515" s="89">
        <v>114600</v>
      </c>
      <c r="BD6515" s="90">
        <v>45717</v>
      </c>
      <c r="BE6515" s="35"/>
    </row>
    <row r="6516" spans="48:57" x14ac:dyDescent="0.25">
      <c r="AV6516" s="85">
        <v>6512</v>
      </c>
      <c r="AW6516" s="91"/>
      <c r="AX6516" s="97" t="s">
        <v>9655</v>
      </c>
      <c r="AY6516" s="87" t="s">
        <v>1065</v>
      </c>
      <c r="AZ6516" s="97" t="s">
        <v>9656</v>
      </c>
      <c r="BA6516" s="88" t="s">
        <v>1501</v>
      </c>
      <c r="BB6516" s="86" t="s">
        <v>1310</v>
      </c>
      <c r="BC6516" s="89">
        <v>80850</v>
      </c>
      <c r="BD6516" s="90">
        <v>45717</v>
      </c>
      <c r="BE6516" s="35"/>
    </row>
    <row r="6517" spans="48:57" x14ac:dyDescent="0.25">
      <c r="AV6517" s="85">
        <v>6513</v>
      </c>
      <c r="AW6517" s="91"/>
      <c r="AX6517" s="97" t="s">
        <v>9657</v>
      </c>
      <c r="AY6517" s="87" t="s">
        <v>1046</v>
      </c>
      <c r="AZ6517" s="97" t="s">
        <v>9658</v>
      </c>
      <c r="BA6517" s="88" t="s">
        <v>1032</v>
      </c>
      <c r="BB6517" s="86" t="s">
        <v>948</v>
      </c>
      <c r="BC6517" s="89">
        <v>11000</v>
      </c>
      <c r="BD6517" s="90">
        <v>45717</v>
      </c>
      <c r="BE6517" s="35"/>
    </row>
    <row r="6518" spans="48:57" x14ac:dyDescent="0.25">
      <c r="AV6518" s="85">
        <v>6514</v>
      </c>
      <c r="AW6518" s="91"/>
      <c r="AX6518" s="97" t="s">
        <v>9659</v>
      </c>
      <c r="AY6518" s="87" t="s">
        <v>9660</v>
      </c>
      <c r="AZ6518" s="97" t="s">
        <v>9661</v>
      </c>
      <c r="BA6518" s="88" t="s">
        <v>1032</v>
      </c>
      <c r="BB6518" s="86" t="s">
        <v>948</v>
      </c>
      <c r="BC6518" s="89">
        <v>22000</v>
      </c>
      <c r="BD6518" s="90">
        <v>45717</v>
      </c>
      <c r="BE6518" s="35"/>
    </row>
    <row r="6519" spans="48:57" x14ac:dyDescent="0.25">
      <c r="AV6519" s="85">
        <v>6515</v>
      </c>
      <c r="AW6519" s="91"/>
      <c r="AX6519" s="97" t="s">
        <v>9662</v>
      </c>
      <c r="AY6519" s="87" t="s">
        <v>1552</v>
      </c>
      <c r="AZ6519" s="97" t="s">
        <v>9663</v>
      </c>
      <c r="BA6519" s="88" t="s">
        <v>1493</v>
      </c>
      <c r="BB6519" s="86" t="s">
        <v>1275</v>
      </c>
      <c r="BC6519" s="89">
        <v>57300</v>
      </c>
      <c r="BD6519" s="90">
        <v>45717</v>
      </c>
      <c r="BE6519" s="35"/>
    </row>
    <row r="6520" spans="48:57" x14ac:dyDescent="0.25">
      <c r="AV6520" s="85">
        <v>6516</v>
      </c>
      <c r="AW6520" s="91"/>
      <c r="AX6520" s="97" t="s">
        <v>9664</v>
      </c>
      <c r="AY6520" s="87" t="s">
        <v>1595</v>
      </c>
      <c r="AZ6520" s="97" t="s">
        <v>9665</v>
      </c>
      <c r="BA6520" s="88" t="s">
        <v>824</v>
      </c>
      <c r="BB6520" s="86" t="s">
        <v>140</v>
      </c>
      <c r="BC6520" s="89">
        <v>201250</v>
      </c>
      <c r="BD6520" s="90">
        <v>45717</v>
      </c>
      <c r="BE6520" s="35"/>
    </row>
    <row r="6521" spans="48:57" x14ac:dyDescent="0.25">
      <c r="AV6521" s="85">
        <v>6517</v>
      </c>
      <c r="AW6521" s="91"/>
      <c r="AX6521" s="97" t="s">
        <v>9666</v>
      </c>
      <c r="AY6521" s="87" t="s">
        <v>9667</v>
      </c>
      <c r="AZ6521" s="97" t="s">
        <v>9668</v>
      </c>
      <c r="BA6521" s="88" t="s">
        <v>2013</v>
      </c>
      <c r="BB6521" s="86" t="s">
        <v>1391</v>
      </c>
      <c r="BC6521" s="89">
        <v>1425</v>
      </c>
      <c r="BD6521" s="90">
        <v>45717</v>
      </c>
      <c r="BE6521" s="35"/>
    </row>
    <row r="6522" spans="48:57" x14ac:dyDescent="0.25">
      <c r="AV6522" s="85">
        <v>6518</v>
      </c>
      <c r="AW6522" s="91"/>
      <c r="AX6522" s="97" t="s">
        <v>9669</v>
      </c>
      <c r="AY6522" s="87" t="s">
        <v>5495</v>
      </c>
      <c r="AZ6522" s="97" t="s">
        <v>9670</v>
      </c>
      <c r="BA6522" s="88" t="s">
        <v>1259</v>
      </c>
      <c r="BB6522" s="86" t="s">
        <v>1260</v>
      </c>
      <c r="BC6522" s="89">
        <v>12500</v>
      </c>
      <c r="BD6522" s="90">
        <v>45689</v>
      </c>
      <c r="BE6522" s="35"/>
    </row>
    <row r="6523" spans="48:57" x14ac:dyDescent="0.25">
      <c r="AV6523" s="85">
        <v>6519</v>
      </c>
      <c r="AW6523" s="91"/>
      <c r="AX6523" s="97" t="s">
        <v>9671</v>
      </c>
      <c r="AY6523" s="87" t="s">
        <v>9248</v>
      </c>
      <c r="AZ6523" s="97" t="s">
        <v>9672</v>
      </c>
      <c r="BA6523" s="88" t="s">
        <v>1259</v>
      </c>
      <c r="BB6523" s="86" t="s">
        <v>1260</v>
      </c>
      <c r="BC6523" s="89">
        <v>12500</v>
      </c>
      <c r="BD6523" s="90">
        <v>45658</v>
      </c>
      <c r="BE6523" s="35"/>
    </row>
    <row r="6524" spans="48:57" x14ac:dyDescent="0.25">
      <c r="AV6524" s="85">
        <v>6520</v>
      </c>
      <c r="AW6524" s="91"/>
      <c r="AX6524" s="97" t="s">
        <v>9673</v>
      </c>
      <c r="AY6524" s="87" t="s">
        <v>997</v>
      </c>
      <c r="AZ6524" s="97" t="s">
        <v>9674</v>
      </c>
      <c r="BA6524" s="88" t="s">
        <v>1340</v>
      </c>
      <c r="BB6524" s="86" t="s">
        <v>1341</v>
      </c>
      <c r="BC6524" s="89">
        <v>8370</v>
      </c>
      <c r="BD6524" s="90">
        <v>45717</v>
      </c>
      <c r="BE6524" s="35"/>
    </row>
    <row r="6525" spans="48:57" x14ac:dyDescent="0.25">
      <c r="AV6525" s="85">
        <v>6521</v>
      </c>
      <c r="AW6525" s="91"/>
      <c r="AX6525" s="97" t="s">
        <v>9673</v>
      </c>
      <c r="AY6525" s="87" t="s">
        <v>997</v>
      </c>
      <c r="AZ6525" s="97" t="s">
        <v>9674</v>
      </c>
      <c r="BA6525" s="88" t="s">
        <v>3291</v>
      </c>
      <c r="BB6525" s="86" t="s">
        <v>688</v>
      </c>
      <c r="BC6525" s="89">
        <v>64000</v>
      </c>
      <c r="BD6525" s="90">
        <v>45717</v>
      </c>
      <c r="BE6525" s="35"/>
    </row>
    <row r="6526" spans="48:57" x14ac:dyDescent="0.25">
      <c r="AV6526" s="85">
        <v>6522</v>
      </c>
      <c r="AW6526" s="91"/>
      <c r="AX6526" s="97" t="s">
        <v>9675</v>
      </c>
      <c r="AY6526" s="87" t="s">
        <v>9676</v>
      </c>
      <c r="AZ6526" s="97" t="s">
        <v>9677</v>
      </c>
      <c r="BA6526" s="88" t="s">
        <v>1259</v>
      </c>
      <c r="BB6526" s="86" t="s">
        <v>1260</v>
      </c>
      <c r="BC6526" s="89">
        <v>12500</v>
      </c>
      <c r="BD6526" s="90">
        <v>45717</v>
      </c>
      <c r="BE6526" s="35"/>
    </row>
    <row r="6527" spans="48:57" x14ac:dyDescent="0.25">
      <c r="AV6527" s="85">
        <v>6523</v>
      </c>
      <c r="AW6527" s="91"/>
      <c r="AX6527" s="97" t="s">
        <v>9678</v>
      </c>
      <c r="AY6527" s="87" t="s">
        <v>9679</v>
      </c>
      <c r="AZ6527" s="97" t="s">
        <v>9680</v>
      </c>
      <c r="BA6527" s="88" t="s">
        <v>645</v>
      </c>
      <c r="BB6527" s="86" t="s">
        <v>646</v>
      </c>
      <c r="BC6527" s="89">
        <v>9500</v>
      </c>
      <c r="BD6527" s="90">
        <v>45717</v>
      </c>
      <c r="BE6527" s="35"/>
    </row>
    <row r="6528" spans="48:57" x14ac:dyDescent="0.25">
      <c r="AV6528" s="85">
        <v>6524</v>
      </c>
      <c r="AW6528" s="91"/>
      <c r="AX6528" s="97" t="s">
        <v>9681</v>
      </c>
      <c r="AY6528" s="87" t="s">
        <v>1386</v>
      </c>
      <c r="AZ6528" s="97" t="s">
        <v>9682</v>
      </c>
      <c r="BA6528" s="88" t="s">
        <v>1607</v>
      </c>
      <c r="BB6528" s="86" t="s">
        <v>414</v>
      </c>
      <c r="BC6528" s="89">
        <v>97875</v>
      </c>
      <c r="BD6528" s="90">
        <v>45717</v>
      </c>
      <c r="BE6528" s="35"/>
    </row>
    <row r="6529" spans="48:57" x14ac:dyDescent="0.25">
      <c r="AV6529" s="85">
        <v>6525</v>
      </c>
      <c r="AW6529" s="91"/>
      <c r="AX6529" s="97" t="s">
        <v>9681</v>
      </c>
      <c r="AY6529" s="87" t="s">
        <v>1386</v>
      </c>
      <c r="AZ6529" s="97" t="s">
        <v>9682</v>
      </c>
      <c r="BA6529" s="88" t="s">
        <v>1607</v>
      </c>
      <c r="BB6529" s="86" t="s">
        <v>414</v>
      </c>
      <c r="BC6529" s="89">
        <v>108750</v>
      </c>
      <c r="BD6529" s="90">
        <v>45717</v>
      </c>
      <c r="BE6529" s="35"/>
    </row>
    <row r="6530" spans="48:57" x14ac:dyDescent="0.25">
      <c r="AV6530" s="85">
        <v>6526</v>
      </c>
      <c r="AW6530" s="91"/>
      <c r="AX6530" s="97" t="s">
        <v>9681</v>
      </c>
      <c r="AY6530" s="87" t="s">
        <v>1386</v>
      </c>
      <c r="AZ6530" s="97" t="s">
        <v>9682</v>
      </c>
      <c r="BA6530" s="88" t="s">
        <v>3291</v>
      </c>
      <c r="BB6530" s="86" t="s">
        <v>688</v>
      </c>
      <c r="BC6530" s="89">
        <v>32000</v>
      </c>
      <c r="BD6530" s="90">
        <v>45717</v>
      </c>
      <c r="BE6530" s="35"/>
    </row>
    <row r="6531" spans="48:57" x14ac:dyDescent="0.25">
      <c r="AV6531" s="85">
        <v>6527</v>
      </c>
      <c r="AW6531" s="91"/>
      <c r="AX6531" s="97" t="s">
        <v>9683</v>
      </c>
      <c r="AY6531" s="87" t="s">
        <v>5819</v>
      </c>
      <c r="AZ6531" s="97" t="s">
        <v>9684</v>
      </c>
      <c r="BA6531" s="88" t="s">
        <v>1032</v>
      </c>
      <c r="BB6531" s="86" t="s">
        <v>948</v>
      </c>
      <c r="BC6531" s="89">
        <v>11000</v>
      </c>
      <c r="BD6531" s="90">
        <v>45689</v>
      </c>
      <c r="BE6531" s="35"/>
    </row>
    <row r="6532" spans="48:57" x14ac:dyDescent="0.25">
      <c r="AV6532" s="85">
        <v>6528</v>
      </c>
      <c r="AW6532" s="91"/>
      <c r="AX6532" s="97" t="s">
        <v>9685</v>
      </c>
      <c r="AY6532" s="87" t="s">
        <v>195</v>
      </c>
      <c r="AZ6532" s="97" t="s">
        <v>9686</v>
      </c>
      <c r="BA6532" s="88" t="s">
        <v>1493</v>
      </c>
      <c r="BB6532" s="86" t="s">
        <v>1275</v>
      </c>
      <c r="BC6532" s="89">
        <v>114600</v>
      </c>
      <c r="BD6532" s="90">
        <v>45658</v>
      </c>
      <c r="BE6532" s="35"/>
    </row>
    <row r="6533" spans="48:57" x14ac:dyDescent="0.25">
      <c r="AV6533" s="85">
        <v>6529</v>
      </c>
      <c r="AW6533" s="91"/>
      <c r="AX6533" s="97" t="s">
        <v>9687</v>
      </c>
      <c r="AY6533" s="87" t="s">
        <v>8041</v>
      </c>
      <c r="AZ6533" s="97" t="s">
        <v>9688</v>
      </c>
      <c r="BA6533" s="88" t="s">
        <v>824</v>
      </c>
      <c r="BB6533" s="86" t="s">
        <v>140</v>
      </c>
      <c r="BC6533" s="89">
        <v>28750</v>
      </c>
      <c r="BD6533" s="90">
        <v>45717</v>
      </c>
      <c r="BE6533" s="35"/>
    </row>
    <row r="6534" spans="48:57" x14ac:dyDescent="0.25">
      <c r="AV6534" s="85">
        <v>6530</v>
      </c>
      <c r="AW6534" s="91"/>
      <c r="AX6534" s="97" t="s">
        <v>9687</v>
      </c>
      <c r="AY6534" s="87" t="s">
        <v>8041</v>
      </c>
      <c r="AZ6534" s="97" t="s">
        <v>9688</v>
      </c>
      <c r="BA6534" s="88" t="s">
        <v>824</v>
      </c>
      <c r="BB6534" s="86" t="s">
        <v>140</v>
      </c>
      <c r="BC6534" s="89">
        <v>28750</v>
      </c>
      <c r="BD6534" s="90">
        <v>45717</v>
      </c>
      <c r="BE6534" s="35"/>
    </row>
    <row r="6535" spans="48:57" x14ac:dyDescent="0.25">
      <c r="AV6535" s="85">
        <v>6531</v>
      </c>
      <c r="AW6535" s="91"/>
      <c r="AX6535" s="97" t="s">
        <v>9689</v>
      </c>
      <c r="AY6535" s="87" t="s">
        <v>9690</v>
      </c>
      <c r="AZ6535" s="97" t="s">
        <v>9691</v>
      </c>
      <c r="BA6535" s="88" t="s">
        <v>1032</v>
      </c>
      <c r="BB6535" s="86" t="s">
        <v>948</v>
      </c>
      <c r="BC6535" s="89">
        <v>22000</v>
      </c>
      <c r="BD6535" s="90">
        <v>45717</v>
      </c>
      <c r="BE6535" s="35"/>
    </row>
    <row r="6536" spans="48:57" x14ac:dyDescent="0.25">
      <c r="AV6536" s="85">
        <v>6532</v>
      </c>
      <c r="AW6536" s="91"/>
      <c r="AX6536" s="97" t="s">
        <v>9692</v>
      </c>
      <c r="AY6536" s="87" t="s">
        <v>2736</v>
      </c>
      <c r="AZ6536" s="97" t="s">
        <v>9693</v>
      </c>
      <c r="BA6536" s="88" t="s">
        <v>1837</v>
      </c>
      <c r="BB6536" s="86" t="s">
        <v>1794</v>
      </c>
      <c r="BC6536" s="89">
        <v>24500</v>
      </c>
      <c r="BD6536" s="90">
        <v>45717</v>
      </c>
      <c r="BE6536" s="35"/>
    </row>
    <row r="6537" spans="48:57" x14ac:dyDescent="0.25">
      <c r="AV6537" s="85">
        <v>6533</v>
      </c>
      <c r="AW6537" s="91"/>
      <c r="AX6537" s="97" t="s">
        <v>9694</v>
      </c>
      <c r="AY6537" s="87" t="s">
        <v>9695</v>
      </c>
      <c r="AZ6537" s="97" t="s">
        <v>9696</v>
      </c>
      <c r="BA6537" s="88" t="s">
        <v>1032</v>
      </c>
      <c r="BB6537" s="86" t="s">
        <v>948</v>
      </c>
      <c r="BC6537" s="89">
        <v>-33000</v>
      </c>
      <c r="BD6537" s="90">
        <v>45717</v>
      </c>
      <c r="BE6537" s="35"/>
    </row>
    <row r="6538" spans="48:57" x14ac:dyDescent="0.25">
      <c r="AV6538" s="85">
        <v>6534</v>
      </c>
      <c r="AW6538" s="91"/>
      <c r="AX6538" s="97" t="s">
        <v>9697</v>
      </c>
      <c r="AY6538" s="87" t="s">
        <v>9698</v>
      </c>
      <c r="AZ6538" s="97" t="s">
        <v>9699</v>
      </c>
      <c r="BA6538" s="88" t="s">
        <v>1165</v>
      </c>
      <c r="BB6538" s="86" t="s">
        <v>1166</v>
      </c>
      <c r="BC6538" s="89">
        <v>35250</v>
      </c>
      <c r="BD6538" s="90">
        <v>45717</v>
      </c>
      <c r="BE6538" s="35"/>
    </row>
    <row r="6539" spans="48:57" x14ac:dyDescent="0.25">
      <c r="AV6539" s="85">
        <v>6535</v>
      </c>
      <c r="AW6539" s="91"/>
      <c r="AX6539" s="97" t="s">
        <v>9700</v>
      </c>
      <c r="AY6539" s="87" t="s">
        <v>9701</v>
      </c>
      <c r="AZ6539" s="97" t="s">
        <v>9702</v>
      </c>
      <c r="BA6539" s="88" t="s">
        <v>3195</v>
      </c>
      <c r="BB6539" s="86" t="s">
        <v>459</v>
      </c>
      <c r="BC6539" s="89">
        <v>-3090</v>
      </c>
      <c r="BD6539" s="90">
        <v>45717</v>
      </c>
      <c r="BE6539" s="35"/>
    </row>
    <row r="6540" spans="48:57" x14ac:dyDescent="0.25">
      <c r="AV6540" s="85">
        <v>6536</v>
      </c>
      <c r="AW6540" s="91"/>
      <c r="AX6540" s="97" t="s">
        <v>9703</v>
      </c>
      <c r="AY6540" s="87" t="s">
        <v>9704</v>
      </c>
      <c r="AZ6540" s="97" t="s">
        <v>9705</v>
      </c>
      <c r="BA6540" s="88" t="s">
        <v>1001</v>
      </c>
      <c r="BB6540" s="86" t="s">
        <v>1002</v>
      </c>
      <c r="BC6540" s="89">
        <v>18960</v>
      </c>
      <c r="BD6540" s="90">
        <v>45689</v>
      </c>
      <c r="BE6540" s="35"/>
    </row>
    <row r="6541" spans="48:57" x14ac:dyDescent="0.25">
      <c r="AV6541" s="85">
        <v>6537</v>
      </c>
      <c r="AW6541" s="91"/>
      <c r="AX6541" s="97" t="s">
        <v>9706</v>
      </c>
      <c r="AY6541" s="87" t="s">
        <v>4103</v>
      </c>
      <c r="AZ6541" s="97" t="s">
        <v>9707</v>
      </c>
      <c r="BA6541" s="88" t="s">
        <v>4097</v>
      </c>
      <c r="BB6541" s="86" t="s">
        <v>1716</v>
      </c>
      <c r="BC6541" s="89">
        <v>57078</v>
      </c>
      <c r="BD6541" s="90">
        <v>45658</v>
      </c>
      <c r="BE6541" s="35"/>
    </row>
    <row r="6542" spans="48:57" x14ac:dyDescent="0.25">
      <c r="AV6542" s="85">
        <v>6538</v>
      </c>
      <c r="AW6542" s="91"/>
      <c r="AX6542" s="97" t="s">
        <v>9706</v>
      </c>
      <c r="AY6542" s="87" t="s">
        <v>4103</v>
      </c>
      <c r="AZ6542" s="97" t="s">
        <v>9707</v>
      </c>
      <c r="BA6542" s="88" t="s">
        <v>6912</v>
      </c>
      <c r="BB6542" s="86" t="s">
        <v>1728</v>
      </c>
      <c r="BC6542" s="89">
        <v>25284</v>
      </c>
      <c r="BD6542" s="90">
        <v>45717</v>
      </c>
      <c r="BE6542" s="35"/>
    </row>
    <row r="6543" spans="48:57" x14ac:dyDescent="0.25">
      <c r="AV6543" s="85">
        <v>6539</v>
      </c>
      <c r="AW6543" s="91"/>
      <c r="AX6543" s="97" t="s">
        <v>9708</v>
      </c>
      <c r="AY6543" s="87" t="s">
        <v>9709</v>
      </c>
      <c r="AZ6543" s="97" t="s">
        <v>9710</v>
      </c>
      <c r="BA6543" s="88" t="s">
        <v>645</v>
      </c>
      <c r="BB6543" s="86" t="s">
        <v>646</v>
      </c>
      <c r="BC6543" s="89">
        <v>9500</v>
      </c>
      <c r="BD6543" s="90">
        <v>45717</v>
      </c>
      <c r="BE6543" s="35"/>
    </row>
    <row r="6544" spans="48:57" x14ac:dyDescent="0.25">
      <c r="AV6544" s="85">
        <v>6540</v>
      </c>
      <c r="AW6544" s="91"/>
      <c r="AX6544" s="97" t="s">
        <v>9711</v>
      </c>
      <c r="AY6544" s="87" t="s">
        <v>9305</v>
      </c>
      <c r="AZ6544" s="97" t="s">
        <v>9712</v>
      </c>
      <c r="BA6544" s="88" t="s">
        <v>9713</v>
      </c>
      <c r="BB6544" s="86" t="s">
        <v>1723</v>
      </c>
      <c r="BC6544" s="89">
        <v>-2200</v>
      </c>
      <c r="BD6544" s="90">
        <v>45717</v>
      </c>
      <c r="BE6544" s="35"/>
    </row>
    <row r="6545" spans="48:57" x14ac:dyDescent="0.25">
      <c r="AV6545" s="85">
        <v>6541</v>
      </c>
      <c r="AW6545" s="91"/>
      <c r="AX6545" s="97" t="s">
        <v>9714</v>
      </c>
      <c r="AY6545" s="87" t="s">
        <v>9715</v>
      </c>
      <c r="AZ6545" s="97" t="s">
        <v>9716</v>
      </c>
      <c r="BA6545" s="88" t="s">
        <v>9293</v>
      </c>
      <c r="BB6545" s="86" t="s">
        <v>1166</v>
      </c>
      <c r="BC6545" s="89">
        <v>-28129.5</v>
      </c>
      <c r="BD6545" s="90">
        <v>45717</v>
      </c>
      <c r="BE6545" s="35"/>
    </row>
    <row r="6546" spans="48:57" x14ac:dyDescent="0.25">
      <c r="AV6546" s="85">
        <v>6542</v>
      </c>
      <c r="AW6546" s="91"/>
      <c r="AX6546" s="97" t="s">
        <v>9717</v>
      </c>
      <c r="AY6546" s="87" t="s">
        <v>9718</v>
      </c>
      <c r="AZ6546" s="97" t="s">
        <v>9719</v>
      </c>
      <c r="BA6546" s="88" t="s">
        <v>4097</v>
      </c>
      <c r="BB6546" s="86" t="s">
        <v>1716</v>
      </c>
      <c r="BC6546" s="89">
        <v>31710</v>
      </c>
      <c r="BD6546" s="90">
        <v>45717</v>
      </c>
      <c r="BE6546" s="35"/>
    </row>
    <row r="6547" spans="48:57" x14ac:dyDescent="0.25">
      <c r="AV6547" s="85">
        <v>6543</v>
      </c>
      <c r="AW6547" s="91"/>
      <c r="AX6547" s="97" t="s">
        <v>9720</v>
      </c>
      <c r="AY6547" s="87" t="s">
        <v>3421</v>
      </c>
      <c r="AZ6547" s="97" t="s">
        <v>9721</v>
      </c>
      <c r="BA6547" s="88" t="s">
        <v>1032</v>
      </c>
      <c r="BB6547" s="86" t="s">
        <v>948</v>
      </c>
      <c r="BC6547" s="89">
        <v>-11000</v>
      </c>
      <c r="BD6547" s="90">
        <v>45717</v>
      </c>
      <c r="BE6547" s="35"/>
    </row>
    <row r="6548" spans="48:57" x14ac:dyDescent="0.25">
      <c r="AV6548" s="85">
        <v>6544</v>
      </c>
      <c r="AW6548" s="91"/>
      <c r="AX6548" s="97" t="s">
        <v>9722</v>
      </c>
      <c r="AY6548" s="87" t="s">
        <v>9723</v>
      </c>
      <c r="AZ6548" s="97" t="s">
        <v>9724</v>
      </c>
      <c r="BA6548" s="88" t="s">
        <v>8333</v>
      </c>
      <c r="BB6548" s="86" t="s">
        <v>1341</v>
      </c>
      <c r="BC6548" s="89">
        <v>27900</v>
      </c>
      <c r="BD6548" s="90">
        <v>45717</v>
      </c>
      <c r="BE6548" s="35"/>
    </row>
    <row r="6549" spans="48:57" x14ac:dyDescent="0.25">
      <c r="AV6549" s="85">
        <v>6545</v>
      </c>
      <c r="AW6549" s="91"/>
      <c r="AX6549" s="97" t="s">
        <v>9725</v>
      </c>
      <c r="AY6549" s="87" t="s">
        <v>9726</v>
      </c>
      <c r="AZ6549" s="97" t="s">
        <v>9727</v>
      </c>
      <c r="BA6549" s="88" t="s">
        <v>3307</v>
      </c>
      <c r="BB6549" s="86" t="s">
        <v>2174</v>
      </c>
      <c r="BC6549" s="89">
        <v>28750</v>
      </c>
      <c r="BD6549" s="90">
        <v>45689</v>
      </c>
      <c r="BE6549" s="35"/>
    </row>
    <row r="6550" spans="48:57" x14ac:dyDescent="0.25">
      <c r="AV6550" s="85">
        <v>6546</v>
      </c>
      <c r="AW6550" s="91"/>
      <c r="AX6550" s="97" t="s">
        <v>9728</v>
      </c>
      <c r="AY6550" s="87" t="s">
        <v>8602</v>
      </c>
      <c r="AZ6550" s="97" t="s">
        <v>9729</v>
      </c>
      <c r="BA6550" s="88" t="s">
        <v>1259</v>
      </c>
      <c r="BB6550" s="86" t="s">
        <v>1260</v>
      </c>
      <c r="BC6550" s="89">
        <v>12500</v>
      </c>
      <c r="BD6550" s="90">
        <v>45658</v>
      </c>
      <c r="BE6550" s="35"/>
    </row>
    <row r="6551" spans="48:57" x14ac:dyDescent="0.25">
      <c r="AV6551" s="85">
        <v>6547</v>
      </c>
      <c r="AW6551" s="91"/>
      <c r="AX6551" s="97" t="s">
        <v>9730</v>
      </c>
      <c r="AY6551" s="87" t="s">
        <v>9731</v>
      </c>
      <c r="AZ6551" s="97" t="s">
        <v>9732</v>
      </c>
      <c r="BA6551" s="88" t="s">
        <v>1259</v>
      </c>
      <c r="BB6551" s="86" t="s">
        <v>1260</v>
      </c>
      <c r="BC6551" s="89">
        <v>12500</v>
      </c>
      <c r="BD6551" s="90">
        <v>45717</v>
      </c>
      <c r="BE6551" s="35"/>
    </row>
    <row r="6552" spans="48:57" x14ac:dyDescent="0.25">
      <c r="AV6552" s="85">
        <v>6548</v>
      </c>
      <c r="AW6552" s="91"/>
      <c r="AX6552" s="97" t="s">
        <v>9733</v>
      </c>
      <c r="AY6552" s="87" t="s">
        <v>6703</v>
      </c>
      <c r="AZ6552" s="97" t="s">
        <v>9734</v>
      </c>
      <c r="BA6552" s="88" t="s">
        <v>3372</v>
      </c>
      <c r="BB6552" s="86" t="s">
        <v>552</v>
      </c>
      <c r="BC6552" s="89">
        <v>124800</v>
      </c>
      <c r="BD6552" s="90">
        <v>45717</v>
      </c>
      <c r="BE6552" s="35"/>
    </row>
    <row r="6553" spans="48:57" x14ac:dyDescent="0.25">
      <c r="AV6553" s="85">
        <v>6549</v>
      </c>
      <c r="AW6553" s="91"/>
      <c r="AX6553" s="97" t="s">
        <v>9733</v>
      </c>
      <c r="AY6553" s="87" t="s">
        <v>6703</v>
      </c>
      <c r="AZ6553" s="97" t="s">
        <v>9734</v>
      </c>
      <c r="BA6553" s="88" t="s">
        <v>3372</v>
      </c>
      <c r="BB6553" s="86" t="s">
        <v>552</v>
      </c>
      <c r="BC6553" s="89">
        <v>83200</v>
      </c>
      <c r="BD6553" s="90">
        <v>45717</v>
      </c>
      <c r="BE6553" s="35"/>
    </row>
    <row r="6554" spans="48:57" x14ac:dyDescent="0.25">
      <c r="AV6554" s="85">
        <v>6550</v>
      </c>
      <c r="AW6554" s="91"/>
      <c r="AX6554" s="97" t="s">
        <v>9735</v>
      </c>
      <c r="AY6554" s="87" t="s">
        <v>6509</v>
      </c>
      <c r="AZ6554" s="97" t="s">
        <v>9736</v>
      </c>
      <c r="BA6554" s="88" t="s">
        <v>1032</v>
      </c>
      <c r="BB6554" s="86" t="s">
        <v>948</v>
      </c>
      <c r="BC6554" s="89">
        <v>22000</v>
      </c>
      <c r="BD6554" s="90">
        <v>45717</v>
      </c>
      <c r="BE6554" s="35"/>
    </row>
    <row r="6555" spans="48:57" x14ac:dyDescent="0.25">
      <c r="AV6555" s="85">
        <v>6551</v>
      </c>
      <c r="AW6555" s="91"/>
      <c r="AX6555" s="97" t="s">
        <v>9735</v>
      </c>
      <c r="AY6555" s="87" t="s">
        <v>6509</v>
      </c>
      <c r="AZ6555" s="97" t="s">
        <v>9736</v>
      </c>
      <c r="BA6555" s="88" t="s">
        <v>1032</v>
      </c>
      <c r="BB6555" s="86" t="s">
        <v>948</v>
      </c>
      <c r="BC6555" s="89">
        <v>22000</v>
      </c>
      <c r="BD6555" s="90">
        <v>45717</v>
      </c>
      <c r="BE6555" s="35"/>
    </row>
    <row r="6556" spans="48:57" x14ac:dyDescent="0.25">
      <c r="AV6556" s="85">
        <v>6552</v>
      </c>
      <c r="AW6556" s="91"/>
      <c r="AX6556" s="97" t="s">
        <v>9737</v>
      </c>
      <c r="AY6556" s="87" t="s">
        <v>9738</v>
      </c>
      <c r="AZ6556" s="97" t="s">
        <v>9739</v>
      </c>
      <c r="BA6556" s="88" t="s">
        <v>1638</v>
      </c>
      <c r="BB6556" s="86" t="s">
        <v>376</v>
      </c>
      <c r="BC6556" s="89">
        <v>36000</v>
      </c>
      <c r="BD6556" s="90">
        <v>45717</v>
      </c>
      <c r="BE6556" s="35"/>
    </row>
    <row r="6557" spans="48:57" x14ac:dyDescent="0.25">
      <c r="AV6557" s="85">
        <v>6553</v>
      </c>
      <c r="AW6557" s="91"/>
      <c r="AX6557" s="97" t="s">
        <v>9740</v>
      </c>
      <c r="AY6557" s="87" t="s">
        <v>9741</v>
      </c>
      <c r="AZ6557" s="97" t="s">
        <v>9742</v>
      </c>
      <c r="BA6557" s="88" t="s">
        <v>615</v>
      </c>
      <c r="BB6557" s="86" t="s">
        <v>616</v>
      </c>
      <c r="BC6557" s="89">
        <v>7500</v>
      </c>
      <c r="BD6557" s="90">
        <v>45717</v>
      </c>
      <c r="BE6557" s="35"/>
    </row>
    <row r="6558" spans="48:57" x14ac:dyDescent="0.25">
      <c r="AV6558" s="85">
        <v>6554</v>
      </c>
      <c r="AW6558" s="91"/>
      <c r="AX6558" s="97" t="s">
        <v>9743</v>
      </c>
      <c r="AY6558" s="87" t="s">
        <v>9741</v>
      </c>
      <c r="AZ6558" s="97" t="s">
        <v>9744</v>
      </c>
      <c r="BA6558" s="88" t="s">
        <v>1017</v>
      </c>
      <c r="BB6558" s="86" t="s">
        <v>1018</v>
      </c>
      <c r="BC6558" s="89">
        <v>15000</v>
      </c>
      <c r="BD6558" s="90">
        <v>45689</v>
      </c>
      <c r="BE6558" s="35"/>
    </row>
    <row r="6559" spans="48:57" x14ac:dyDescent="0.25">
      <c r="AV6559" s="85">
        <v>6555</v>
      </c>
      <c r="AW6559" s="91"/>
      <c r="AX6559" s="97" t="s">
        <v>9745</v>
      </c>
      <c r="AY6559" s="87" t="s">
        <v>9741</v>
      </c>
      <c r="AZ6559" s="97" t="s">
        <v>9746</v>
      </c>
      <c r="BA6559" s="88" t="s">
        <v>1041</v>
      </c>
      <c r="BB6559" s="86" t="s">
        <v>1004</v>
      </c>
      <c r="BC6559" s="89">
        <v>6000</v>
      </c>
      <c r="BD6559" s="90">
        <v>45658</v>
      </c>
      <c r="BE6559" s="35"/>
    </row>
    <row r="6560" spans="48:57" x14ac:dyDescent="0.25">
      <c r="AV6560" s="85">
        <v>6556</v>
      </c>
      <c r="AW6560" s="91"/>
      <c r="AX6560" s="97" t="s">
        <v>9747</v>
      </c>
      <c r="AY6560" s="87" t="s">
        <v>9741</v>
      </c>
      <c r="AZ6560" s="97" t="s">
        <v>9748</v>
      </c>
      <c r="BA6560" s="88" t="s">
        <v>615</v>
      </c>
      <c r="BB6560" s="86" t="s">
        <v>616</v>
      </c>
      <c r="BC6560" s="89">
        <v>7500</v>
      </c>
      <c r="BD6560" s="90">
        <v>45717</v>
      </c>
      <c r="BE6560" s="35"/>
    </row>
    <row r="6561" spans="48:57" x14ac:dyDescent="0.25">
      <c r="AV6561" s="85">
        <v>6557</v>
      </c>
      <c r="AW6561" s="91"/>
      <c r="AX6561" s="97" t="s">
        <v>9747</v>
      </c>
      <c r="AY6561" s="87" t="s">
        <v>9741</v>
      </c>
      <c r="AZ6561" s="97" t="s">
        <v>9748</v>
      </c>
      <c r="BA6561" s="88" t="s">
        <v>615</v>
      </c>
      <c r="BB6561" s="86" t="s">
        <v>616</v>
      </c>
      <c r="BC6561" s="89">
        <v>7500</v>
      </c>
      <c r="BD6561" s="90">
        <v>45717</v>
      </c>
      <c r="BE6561" s="35"/>
    </row>
    <row r="6562" spans="48:57" x14ac:dyDescent="0.25">
      <c r="AV6562" s="85">
        <v>6558</v>
      </c>
      <c r="AW6562" s="91"/>
      <c r="AX6562" s="97" t="s">
        <v>9749</v>
      </c>
      <c r="AY6562" s="87" t="s">
        <v>9741</v>
      </c>
      <c r="AZ6562" s="97" t="s">
        <v>9750</v>
      </c>
      <c r="BA6562" s="88" t="s">
        <v>1001</v>
      </c>
      <c r="BB6562" s="86" t="s">
        <v>1002</v>
      </c>
      <c r="BC6562" s="89">
        <v>9480</v>
      </c>
      <c r="BD6562" s="90">
        <v>45717</v>
      </c>
      <c r="BE6562" s="35"/>
    </row>
    <row r="6563" spans="48:57" x14ac:dyDescent="0.25">
      <c r="AV6563" s="85">
        <v>6559</v>
      </c>
      <c r="AW6563" s="91"/>
      <c r="AX6563" s="97" t="s">
        <v>9749</v>
      </c>
      <c r="AY6563" s="87" t="s">
        <v>9741</v>
      </c>
      <c r="AZ6563" s="97" t="s">
        <v>9750</v>
      </c>
      <c r="BA6563" s="88" t="s">
        <v>1001</v>
      </c>
      <c r="BB6563" s="86" t="s">
        <v>1002</v>
      </c>
      <c r="BC6563" s="89">
        <v>9480</v>
      </c>
      <c r="BD6563" s="90">
        <v>45717</v>
      </c>
      <c r="BE6563" s="35"/>
    </row>
    <row r="6564" spans="48:57" x14ac:dyDescent="0.25">
      <c r="AV6564" s="85">
        <v>6560</v>
      </c>
      <c r="AW6564" s="91"/>
      <c r="AX6564" s="97" t="s">
        <v>9751</v>
      </c>
      <c r="AY6564" s="87" t="s">
        <v>9741</v>
      </c>
      <c r="AZ6564" s="97" t="s">
        <v>9752</v>
      </c>
      <c r="BA6564" s="88" t="s">
        <v>615</v>
      </c>
      <c r="BB6564" s="86" t="s">
        <v>616</v>
      </c>
      <c r="BC6564" s="89">
        <v>45000</v>
      </c>
      <c r="BD6564" s="90">
        <v>45717</v>
      </c>
      <c r="BE6564" s="35"/>
    </row>
    <row r="6565" spans="48:57" x14ac:dyDescent="0.25">
      <c r="AV6565" s="85">
        <v>6561</v>
      </c>
      <c r="AW6565" s="91"/>
      <c r="AX6565" s="97" t="s">
        <v>9753</v>
      </c>
      <c r="AY6565" s="87" t="s">
        <v>9741</v>
      </c>
      <c r="AZ6565" s="97" t="s">
        <v>9754</v>
      </c>
      <c r="BA6565" s="88" t="s">
        <v>4097</v>
      </c>
      <c r="BB6565" s="86" t="s">
        <v>1716</v>
      </c>
      <c r="BC6565" s="89">
        <v>12684</v>
      </c>
      <c r="BD6565" s="90">
        <v>45717</v>
      </c>
      <c r="BE6565" s="35"/>
    </row>
    <row r="6566" spans="48:57" x14ac:dyDescent="0.25">
      <c r="AV6566" s="85">
        <v>6562</v>
      </c>
      <c r="AW6566" s="91"/>
      <c r="AX6566" s="97" t="s">
        <v>9755</v>
      </c>
      <c r="AY6566" s="87" t="s">
        <v>9741</v>
      </c>
      <c r="AZ6566" s="97" t="s">
        <v>9756</v>
      </c>
      <c r="BA6566" s="88" t="s">
        <v>645</v>
      </c>
      <c r="BB6566" s="86" t="s">
        <v>646</v>
      </c>
      <c r="BC6566" s="89">
        <v>9500</v>
      </c>
      <c r="BD6566" s="90">
        <v>45717</v>
      </c>
      <c r="BE6566" s="35"/>
    </row>
    <row r="6567" spans="48:57" x14ac:dyDescent="0.25">
      <c r="AV6567" s="85">
        <v>6563</v>
      </c>
      <c r="AW6567" s="91"/>
      <c r="AX6567" s="97" t="s">
        <v>9757</v>
      </c>
      <c r="AY6567" s="87" t="s">
        <v>9741</v>
      </c>
      <c r="AZ6567" s="97" t="s">
        <v>9758</v>
      </c>
      <c r="BA6567" s="88" t="s">
        <v>1165</v>
      </c>
      <c r="BB6567" s="86" t="s">
        <v>1166</v>
      </c>
      <c r="BC6567" s="89">
        <v>35250</v>
      </c>
      <c r="BD6567" s="90">
        <v>45689</v>
      </c>
      <c r="BE6567" s="35"/>
    </row>
    <row r="6568" spans="48:57" x14ac:dyDescent="0.25">
      <c r="AV6568" s="85">
        <v>6564</v>
      </c>
      <c r="AW6568" s="91"/>
      <c r="AX6568" s="97" t="s">
        <v>9759</v>
      </c>
      <c r="AY6568" s="87" t="s">
        <v>4959</v>
      </c>
      <c r="AZ6568" s="97" t="s">
        <v>9760</v>
      </c>
      <c r="BA6568" s="88" t="s">
        <v>645</v>
      </c>
      <c r="BB6568" s="86" t="s">
        <v>646</v>
      </c>
      <c r="BC6568" s="89">
        <v>-19000</v>
      </c>
      <c r="BD6568" s="90">
        <v>45658</v>
      </c>
      <c r="BE6568" s="35"/>
    </row>
    <row r="6569" spans="48:57" x14ac:dyDescent="0.25">
      <c r="AV6569" s="85">
        <v>6565</v>
      </c>
      <c r="AW6569" s="91"/>
      <c r="AX6569" s="97" t="s">
        <v>9761</v>
      </c>
      <c r="AY6569" s="87" t="s">
        <v>9762</v>
      </c>
      <c r="AZ6569" s="97" t="s">
        <v>9763</v>
      </c>
      <c r="BA6569" s="88" t="s">
        <v>1041</v>
      </c>
      <c r="BB6569" s="86" t="s">
        <v>1004</v>
      </c>
      <c r="BC6569" s="89">
        <v>6000</v>
      </c>
      <c r="BD6569" s="90">
        <v>45717</v>
      </c>
      <c r="BE6569" s="35"/>
    </row>
    <row r="6570" spans="48:57" x14ac:dyDescent="0.25">
      <c r="AV6570" s="85">
        <v>6566</v>
      </c>
      <c r="AW6570" s="91"/>
      <c r="AX6570" s="97" t="s">
        <v>9761</v>
      </c>
      <c r="AY6570" s="87" t="s">
        <v>9762</v>
      </c>
      <c r="AZ6570" s="97" t="s">
        <v>9763</v>
      </c>
      <c r="BA6570" s="88" t="s">
        <v>732</v>
      </c>
      <c r="BB6570" s="86" t="s">
        <v>733</v>
      </c>
      <c r="BC6570" s="89">
        <v>5750</v>
      </c>
      <c r="BD6570" s="90">
        <v>45717</v>
      </c>
      <c r="BE6570" s="35"/>
    </row>
    <row r="6571" spans="48:57" x14ac:dyDescent="0.25">
      <c r="AV6571" s="85">
        <v>6567</v>
      </c>
      <c r="AW6571" s="91"/>
      <c r="AX6571" s="97" t="s">
        <v>9764</v>
      </c>
      <c r="AY6571" s="87" t="s">
        <v>997</v>
      </c>
      <c r="AZ6571" s="97" t="s">
        <v>9765</v>
      </c>
      <c r="BA6571" s="88" t="s">
        <v>1777</v>
      </c>
      <c r="BB6571" s="86" t="s">
        <v>1560</v>
      </c>
      <c r="BC6571" s="89">
        <v>-45090</v>
      </c>
      <c r="BD6571" s="90">
        <v>45717</v>
      </c>
      <c r="BE6571" s="35"/>
    </row>
    <row r="6572" spans="48:57" x14ac:dyDescent="0.25">
      <c r="AV6572" s="85">
        <v>6568</v>
      </c>
      <c r="AW6572" s="91"/>
      <c r="AX6572" s="97" t="s">
        <v>9766</v>
      </c>
      <c r="AY6572" s="87" t="s">
        <v>9767</v>
      </c>
      <c r="AZ6572" s="97" t="s">
        <v>9768</v>
      </c>
      <c r="BA6572" s="88" t="s">
        <v>1041</v>
      </c>
      <c r="BB6572" s="86" t="s">
        <v>1004</v>
      </c>
      <c r="BC6572" s="89">
        <v>12000</v>
      </c>
      <c r="BD6572" s="90">
        <v>45717</v>
      </c>
      <c r="BE6572" s="35"/>
    </row>
    <row r="6573" spans="48:57" x14ac:dyDescent="0.25">
      <c r="AV6573" s="85">
        <v>6569</v>
      </c>
      <c r="AW6573" s="91"/>
      <c r="AX6573" s="97" t="s">
        <v>9769</v>
      </c>
      <c r="AY6573" s="87" t="s">
        <v>9770</v>
      </c>
      <c r="AZ6573" s="97" t="s">
        <v>9771</v>
      </c>
      <c r="BA6573" s="88" t="s">
        <v>1041</v>
      </c>
      <c r="BB6573" s="86" t="s">
        <v>1004</v>
      </c>
      <c r="BC6573" s="89">
        <v>18000</v>
      </c>
      <c r="BD6573" s="90">
        <v>45717</v>
      </c>
      <c r="BE6573" s="35"/>
    </row>
    <row r="6574" spans="48:57" x14ac:dyDescent="0.25">
      <c r="AV6574" s="85">
        <v>6570</v>
      </c>
      <c r="AW6574" s="91"/>
      <c r="AX6574" s="97" t="s">
        <v>9772</v>
      </c>
      <c r="AY6574" s="87" t="s">
        <v>997</v>
      </c>
      <c r="AZ6574" s="97" t="s">
        <v>9773</v>
      </c>
      <c r="BA6574" s="88" t="s">
        <v>3291</v>
      </c>
      <c r="BB6574" s="86" t="s">
        <v>688</v>
      </c>
      <c r="BC6574" s="89">
        <v>64000</v>
      </c>
      <c r="BD6574" s="90">
        <v>45717</v>
      </c>
      <c r="BE6574" s="35"/>
    </row>
    <row r="6575" spans="48:57" x14ac:dyDescent="0.25">
      <c r="AV6575" s="85">
        <v>6571</v>
      </c>
      <c r="AW6575" s="91"/>
      <c r="AX6575" s="97" t="s">
        <v>9772</v>
      </c>
      <c r="AY6575" s="87" t="s">
        <v>997</v>
      </c>
      <c r="AZ6575" s="97" t="s">
        <v>9773</v>
      </c>
      <c r="BA6575" s="88" t="s">
        <v>499</v>
      </c>
      <c r="BB6575" s="86" t="s">
        <v>500</v>
      </c>
      <c r="BC6575" s="89">
        <v>15570</v>
      </c>
      <c r="BD6575" s="90">
        <v>45717</v>
      </c>
      <c r="BE6575" s="35"/>
    </row>
    <row r="6576" spans="48:57" x14ac:dyDescent="0.25">
      <c r="AV6576" s="85">
        <v>6572</v>
      </c>
      <c r="AW6576" s="91"/>
      <c r="AX6576" s="97" t="s">
        <v>9772</v>
      </c>
      <c r="AY6576" s="87" t="s">
        <v>997</v>
      </c>
      <c r="AZ6576" s="97" t="s">
        <v>9773</v>
      </c>
      <c r="BA6576" s="88" t="s">
        <v>1501</v>
      </c>
      <c r="BB6576" s="86" t="s">
        <v>1310</v>
      </c>
      <c r="BC6576" s="89">
        <v>161700</v>
      </c>
      <c r="BD6576" s="90">
        <v>45689</v>
      </c>
      <c r="BE6576" s="35"/>
    </row>
    <row r="6577" spans="48:57" x14ac:dyDescent="0.25">
      <c r="AV6577" s="85">
        <v>6573</v>
      </c>
      <c r="AW6577" s="91"/>
      <c r="AX6577" s="97" t="s">
        <v>9772</v>
      </c>
      <c r="AY6577" s="87" t="s">
        <v>997</v>
      </c>
      <c r="AZ6577" s="97" t="s">
        <v>9773</v>
      </c>
      <c r="BA6577" s="88" t="s">
        <v>1582</v>
      </c>
      <c r="BB6577" s="86" t="s">
        <v>502</v>
      </c>
      <c r="BC6577" s="89">
        <v>36525</v>
      </c>
      <c r="BD6577" s="90">
        <v>45658</v>
      </c>
      <c r="BE6577" s="35"/>
    </row>
    <row r="6578" spans="48:57" x14ac:dyDescent="0.25">
      <c r="AV6578" s="85">
        <v>6574</v>
      </c>
      <c r="AW6578" s="91"/>
      <c r="AX6578" s="97" t="s">
        <v>9772</v>
      </c>
      <c r="AY6578" s="87" t="s">
        <v>997</v>
      </c>
      <c r="AZ6578" s="97" t="s">
        <v>9773</v>
      </c>
      <c r="BA6578" s="88" t="s">
        <v>2352</v>
      </c>
      <c r="BB6578" s="86" t="s">
        <v>1451</v>
      </c>
      <c r="BC6578" s="89">
        <v>151350</v>
      </c>
      <c r="BD6578" s="90">
        <v>45717</v>
      </c>
      <c r="BE6578" s="35"/>
    </row>
    <row r="6579" spans="48:57" x14ac:dyDescent="0.25">
      <c r="AV6579" s="85">
        <v>6575</v>
      </c>
      <c r="AW6579" s="91"/>
      <c r="AX6579" s="97" t="s">
        <v>9772</v>
      </c>
      <c r="AY6579" s="87" t="s">
        <v>997</v>
      </c>
      <c r="AZ6579" s="97" t="s">
        <v>9773</v>
      </c>
      <c r="BA6579" s="88" t="s">
        <v>1077</v>
      </c>
      <c r="BB6579" s="86" t="s">
        <v>1078</v>
      </c>
      <c r="BC6579" s="89">
        <v>220000</v>
      </c>
      <c r="BD6579" s="90">
        <v>45717</v>
      </c>
      <c r="BE6579" s="35"/>
    </row>
    <row r="6580" spans="48:57" x14ac:dyDescent="0.25">
      <c r="AV6580" s="85">
        <v>6576</v>
      </c>
      <c r="AW6580" s="91"/>
      <c r="AX6580" s="97" t="s">
        <v>9772</v>
      </c>
      <c r="AY6580" s="87" t="s">
        <v>997</v>
      </c>
      <c r="AZ6580" s="97" t="s">
        <v>9773</v>
      </c>
      <c r="BA6580" s="88" t="s">
        <v>1686</v>
      </c>
      <c r="BB6580" s="86" t="s">
        <v>1033</v>
      </c>
      <c r="BC6580" s="89">
        <v>159450</v>
      </c>
      <c r="BD6580" s="90">
        <v>45717</v>
      </c>
      <c r="BE6580" s="35"/>
    </row>
    <row r="6581" spans="48:57" x14ac:dyDescent="0.25">
      <c r="AV6581" s="85">
        <v>6577</v>
      </c>
      <c r="AW6581" s="91"/>
      <c r="AX6581" s="97" t="s">
        <v>9772</v>
      </c>
      <c r="AY6581" s="87" t="s">
        <v>997</v>
      </c>
      <c r="AZ6581" s="97" t="s">
        <v>9773</v>
      </c>
      <c r="BA6581" s="88" t="s">
        <v>1712</v>
      </c>
      <c r="BB6581" s="86" t="s">
        <v>1081</v>
      </c>
      <c r="BC6581" s="89">
        <v>342450</v>
      </c>
      <c r="BD6581" s="90">
        <v>45717</v>
      </c>
      <c r="BE6581" s="35"/>
    </row>
    <row r="6582" spans="48:57" x14ac:dyDescent="0.25">
      <c r="AV6582" s="85">
        <v>6578</v>
      </c>
      <c r="AW6582" s="91"/>
      <c r="AX6582" s="97" t="s">
        <v>9772</v>
      </c>
      <c r="AY6582" s="87" t="s">
        <v>997</v>
      </c>
      <c r="AZ6582" s="97" t="s">
        <v>9773</v>
      </c>
      <c r="BA6582" s="88" t="s">
        <v>3540</v>
      </c>
      <c r="BB6582" s="86" t="s">
        <v>1158</v>
      </c>
      <c r="BC6582" s="89">
        <v>36360</v>
      </c>
      <c r="BD6582" s="90">
        <v>45717</v>
      </c>
      <c r="BE6582" s="35"/>
    </row>
    <row r="6583" spans="48:57" x14ac:dyDescent="0.25">
      <c r="AV6583" s="85">
        <v>6579</v>
      </c>
      <c r="AW6583" s="91"/>
      <c r="AX6583" s="97" t="s">
        <v>9774</v>
      </c>
      <c r="AY6583" s="87" t="s">
        <v>9775</v>
      </c>
      <c r="AZ6583" s="97" t="s">
        <v>9776</v>
      </c>
      <c r="BA6583" s="88" t="s">
        <v>1032</v>
      </c>
      <c r="BB6583" s="86" t="s">
        <v>948</v>
      </c>
      <c r="BC6583" s="89">
        <v>110000</v>
      </c>
      <c r="BD6583" s="90">
        <v>45717</v>
      </c>
      <c r="BE6583" s="35"/>
    </row>
    <row r="6584" spans="48:57" x14ac:dyDescent="0.25">
      <c r="AV6584" s="85">
        <v>6580</v>
      </c>
      <c r="AW6584" s="91"/>
      <c r="AX6584" s="97" t="s">
        <v>9777</v>
      </c>
      <c r="AY6584" s="87" t="s">
        <v>9778</v>
      </c>
      <c r="AZ6584" s="97" t="s">
        <v>9779</v>
      </c>
      <c r="BA6584" s="88" t="s">
        <v>1041</v>
      </c>
      <c r="BB6584" s="86" t="s">
        <v>1004</v>
      </c>
      <c r="BC6584" s="89">
        <v>6000</v>
      </c>
      <c r="BD6584" s="90">
        <v>45717</v>
      </c>
      <c r="BE6584" s="35"/>
    </row>
    <row r="6585" spans="48:57" x14ac:dyDescent="0.25">
      <c r="AV6585" s="85">
        <v>6581</v>
      </c>
      <c r="AW6585" s="91"/>
      <c r="AX6585" s="97" t="s">
        <v>9780</v>
      </c>
      <c r="AY6585" s="87" t="s">
        <v>9781</v>
      </c>
      <c r="AZ6585" s="97" t="s">
        <v>9782</v>
      </c>
      <c r="BA6585" s="88" t="s">
        <v>1041</v>
      </c>
      <c r="BB6585" s="86" t="s">
        <v>1004</v>
      </c>
      <c r="BC6585" s="89">
        <v>6000</v>
      </c>
      <c r="BD6585" s="90">
        <v>45689</v>
      </c>
      <c r="BE6585" s="35"/>
    </row>
    <row r="6586" spans="48:57" x14ac:dyDescent="0.25">
      <c r="AV6586" s="85">
        <v>6582</v>
      </c>
      <c r="AW6586" s="91"/>
      <c r="AX6586" s="97" t="s">
        <v>9772</v>
      </c>
      <c r="AY6586" s="87" t="s">
        <v>997</v>
      </c>
      <c r="AZ6586" s="97" t="s">
        <v>9773</v>
      </c>
      <c r="BA6586" s="88" t="s">
        <v>3266</v>
      </c>
      <c r="BB6586" s="86" t="s">
        <v>1451</v>
      </c>
      <c r="BC6586" s="89">
        <v>151350</v>
      </c>
      <c r="BD6586" s="90">
        <v>45658</v>
      </c>
      <c r="BE6586" s="35"/>
    </row>
    <row r="6587" spans="48:57" x14ac:dyDescent="0.25">
      <c r="AV6587" s="85">
        <v>6583</v>
      </c>
      <c r="AW6587" s="91"/>
      <c r="AX6587" s="97" t="s">
        <v>9772</v>
      </c>
      <c r="AY6587" s="87" t="s">
        <v>997</v>
      </c>
      <c r="AZ6587" s="97" t="s">
        <v>9773</v>
      </c>
      <c r="BA6587" s="88" t="s">
        <v>1712</v>
      </c>
      <c r="BB6587" s="86" t="s">
        <v>1081</v>
      </c>
      <c r="BC6587" s="89">
        <v>456600</v>
      </c>
      <c r="BD6587" s="90">
        <v>45717</v>
      </c>
      <c r="BE6587" s="35"/>
    </row>
    <row r="6588" spans="48:57" x14ac:dyDescent="0.25">
      <c r="AV6588" s="85">
        <v>6584</v>
      </c>
      <c r="AW6588" s="91"/>
      <c r="AX6588" s="97" t="s">
        <v>9772</v>
      </c>
      <c r="AY6588" s="87" t="s">
        <v>997</v>
      </c>
      <c r="AZ6588" s="97" t="s">
        <v>9773</v>
      </c>
      <c r="BA6588" s="88" t="s">
        <v>2369</v>
      </c>
      <c r="BB6588" s="86" t="s">
        <v>1146</v>
      </c>
      <c r="BC6588" s="89">
        <v>95550</v>
      </c>
      <c r="BD6588" s="90">
        <v>45717</v>
      </c>
      <c r="BE6588" s="35"/>
    </row>
    <row r="6589" spans="48:57" x14ac:dyDescent="0.25">
      <c r="AV6589" s="85">
        <v>6585</v>
      </c>
      <c r="AW6589" s="91"/>
      <c r="AX6589" s="97" t="s">
        <v>9772</v>
      </c>
      <c r="AY6589" s="87" t="s">
        <v>997</v>
      </c>
      <c r="AZ6589" s="97" t="s">
        <v>9773</v>
      </c>
      <c r="BA6589" s="88" t="s">
        <v>1749</v>
      </c>
      <c r="BB6589" s="86" t="s">
        <v>1528</v>
      </c>
      <c r="BC6589" s="89">
        <v>65130</v>
      </c>
      <c r="BD6589" s="90">
        <v>45717</v>
      </c>
      <c r="BE6589" s="35"/>
    </row>
    <row r="6590" spans="48:57" x14ac:dyDescent="0.25">
      <c r="AV6590" s="85">
        <v>6586</v>
      </c>
      <c r="AW6590" s="91"/>
      <c r="AX6590" s="97" t="s">
        <v>9772</v>
      </c>
      <c r="AY6590" s="87" t="s">
        <v>997</v>
      </c>
      <c r="AZ6590" s="97" t="s">
        <v>9773</v>
      </c>
      <c r="BA6590" s="88" t="s">
        <v>1775</v>
      </c>
      <c r="BB6590" s="86" t="s">
        <v>1549</v>
      </c>
      <c r="BC6590" s="89">
        <v>29925</v>
      </c>
      <c r="BD6590" s="90">
        <v>45717</v>
      </c>
      <c r="BE6590" s="35"/>
    </row>
    <row r="6591" spans="48:57" x14ac:dyDescent="0.25">
      <c r="AV6591" s="85">
        <v>6587</v>
      </c>
      <c r="AW6591" s="91"/>
      <c r="AX6591" s="97" t="s">
        <v>9783</v>
      </c>
      <c r="AY6591" s="87" t="s">
        <v>9784</v>
      </c>
      <c r="AZ6591" s="97" t="s">
        <v>9785</v>
      </c>
      <c r="BA6591" s="88" t="s">
        <v>1001</v>
      </c>
      <c r="BB6591" s="86" t="s">
        <v>1002</v>
      </c>
      <c r="BC6591" s="89">
        <v>94800</v>
      </c>
      <c r="BD6591" s="90">
        <v>45717</v>
      </c>
      <c r="BE6591" s="35"/>
    </row>
    <row r="6592" spans="48:57" x14ac:dyDescent="0.25">
      <c r="AV6592" s="85">
        <v>6588</v>
      </c>
      <c r="AW6592" s="91"/>
      <c r="AX6592" s="97" t="s">
        <v>9772</v>
      </c>
      <c r="AY6592" s="87" t="s">
        <v>997</v>
      </c>
      <c r="AZ6592" s="97" t="s">
        <v>9773</v>
      </c>
      <c r="BA6592" s="88" t="s">
        <v>3493</v>
      </c>
      <c r="BB6592" s="86" t="s">
        <v>459</v>
      </c>
      <c r="BC6592" s="89">
        <v>77250</v>
      </c>
      <c r="BD6592" s="90">
        <v>45717</v>
      </c>
      <c r="BE6592" s="35"/>
    </row>
    <row r="6593" spans="48:57" x14ac:dyDescent="0.25">
      <c r="AV6593" s="85">
        <v>6589</v>
      </c>
      <c r="AW6593" s="91"/>
      <c r="AX6593" s="97" t="s">
        <v>9786</v>
      </c>
      <c r="AY6593" s="87" t="s">
        <v>9787</v>
      </c>
      <c r="AZ6593" s="97" t="s">
        <v>9788</v>
      </c>
      <c r="BA6593" s="88" t="s">
        <v>1041</v>
      </c>
      <c r="BB6593" s="86" t="s">
        <v>1004</v>
      </c>
      <c r="BC6593" s="89">
        <v>24000</v>
      </c>
      <c r="BD6593" s="90">
        <v>45717</v>
      </c>
      <c r="BE6593" s="35"/>
    </row>
    <row r="6594" spans="48:57" x14ac:dyDescent="0.25">
      <c r="AV6594" s="85">
        <v>6590</v>
      </c>
      <c r="AW6594" s="91"/>
      <c r="AX6594" s="97" t="s">
        <v>9772</v>
      </c>
      <c r="AY6594" s="87" t="s">
        <v>997</v>
      </c>
      <c r="AZ6594" s="97" t="s">
        <v>9773</v>
      </c>
      <c r="BA6594" s="88" t="s">
        <v>3291</v>
      </c>
      <c r="BB6594" s="86" t="s">
        <v>688</v>
      </c>
      <c r="BC6594" s="89">
        <v>96000</v>
      </c>
      <c r="BD6594" s="90">
        <v>45689</v>
      </c>
      <c r="BE6594" s="35"/>
    </row>
    <row r="6595" spans="48:57" x14ac:dyDescent="0.25">
      <c r="AV6595" s="85">
        <v>6591</v>
      </c>
      <c r="AW6595" s="91"/>
      <c r="AX6595" s="97" t="s">
        <v>9772</v>
      </c>
      <c r="AY6595" s="87" t="s">
        <v>997</v>
      </c>
      <c r="AZ6595" s="97" t="s">
        <v>9773</v>
      </c>
      <c r="BA6595" s="88" t="s">
        <v>2363</v>
      </c>
      <c r="BB6595" s="86" t="s">
        <v>461</v>
      </c>
      <c r="BC6595" s="89">
        <v>54300</v>
      </c>
      <c r="BD6595" s="90">
        <v>45658</v>
      </c>
      <c r="BE6595" s="35"/>
    </row>
    <row r="6596" spans="48:57" x14ac:dyDescent="0.25">
      <c r="AV6596" s="85">
        <v>6592</v>
      </c>
      <c r="AW6596" s="91"/>
      <c r="AX6596" s="97" t="s">
        <v>9789</v>
      </c>
      <c r="AY6596" s="87" t="s">
        <v>9790</v>
      </c>
      <c r="AZ6596" s="97" t="s">
        <v>9791</v>
      </c>
      <c r="BA6596" s="88" t="s">
        <v>1041</v>
      </c>
      <c r="BB6596" s="86" t="s">
        <v>1004</v>
      </c>
      <c r="BC6596" s="89">
        <v>6000</v>
      </c>
      <c r="BD6596" s="90">
        <v>45717</v>
      </c>
      <c r="BE6596" s="35"/>
    </row>
    <row r="6597" spans="48:57" x14ac:dyDescent="0.25">
      <c r="AV6597" s="85">
        <v>6593</v>
      </c>
      <c r="AW6597" s="91"/>
      <c r="AX6597" s="97" t="s">
        <v>9792</v>
      </c>
      <c r="AY6597" s="87" t="s">
        <v>9793</v>
      </c>
      <c r="AZ6597" s="97" t="s">
        <v>9794</v>
      </c>
      <c r="BA6597" s="88" t="s">
        <v>1041</v>
      </c>
      <c r="BB6597" s="86" t="s">
        <v>1004</v>
      </c>
      <c r="BC6597" s="89">
        <v>12000</v>
      </c>
      <c r="BD6597" s="90">
        <v>45717</v>
      </c>
      <c r="BE6597" s="35"/>
    </row>
    <row r="6598" spans="48:57" x14ac:dyDescent="0.25">
      <c r="AV6598" s="85">
        <v>6594</v>
      </c>
      <c r="AW6598" s="91"/>
      <c r="AX6598" s="97" t="s">
        <v>9772</v>
      </c>
      <c r="AY6598" s="87" t="s">
        <v>997</v>
      </c>
      <c r="AZ6598" s="97" t="s">
        <v>9773</v>
      </c>
      <c r="BA6598" s="88" t="s">
        <v>499</v>
      </c>
      <c r="BB6598" s="86" t="s">
        <v>500</v>
      </c>
      <c r="BC6598" s="89">
        <v>25950</v>
      </c>
      <c r="BD6598" s="90">
        <v>45717</v>
      </c>
      <c r="BE6598" s="35"/>
    </row>
    <row r="6599" spans="48:57" x14ac:dyDescent="0.25">
      <c r="AV6599" s="85">
        <v>6595</v>
      </c>
      <c r="AW6599" s="91"/>
      <c r="AX6599" s="97" t="s">
        <v>9772</v>
      </c>
      <c r="AY6599" s="87" t="s">
        <v>997</v>
      </c>
      <c r="AZ6599" s="97" t="s">
        <v>9773</v>
      </c>
      <c r="BA6599" s="88" t="s">
        <v>1077</v>
      </c>
      <c r="BB6599" s="86" t="s">
        <v>1078</v>
      </c>
      <c r="BC6599" s="89">
        <v>660000</v>
      </c>
      <c r="BD6599" s="90">
        <v>45717</v>
      </c>
      <c r="BE6599" s="35"/>
    </row>
    <row r="6600" spans="48:57" x14ac:dyDescent="0.25">
      <c r="AV6600" s="85">
        <v>6596</v>
      </c>
      <c r="AW6600" s="91"/>
      <c r="AX6600" s="97" t="s">
        <v>9795</v>
      </c>
      <c r="AY6600" s="87" t="s">
        <v>9796</v>
      </c>
      <c r="AZ6600" s="97" t="s">
        <v>9797</v>
      </c>
      <c r="BA6600" s="88" t="s">
        <v>1041</v>
      </c>
      <c r="BB6600" s="86" t="s">
        <v>1004</v>
      </c>
      <c r="BC6600" s="89">
        <v>6000</v>
      </c>
      <c r="BD6600" s="90">
        <v>45717</v>
      </c>
      <c r="BE6600" s="35"/>
    </row>
    <row r="6601" spans="48:57" x14ac:dyDescent="0.25">
      <c r="AV6601" s="85">
        <v>6597</v>
      </c>
      <c r="AW6601" s="91"/>
      <c r="AX6601" s="97" t="s">
        <v>9772</v>
      </c>
      <c r="AY6601" s="87" t="s">
        <v>997</v>
      </c>
      <c r="AZ6601" s="97" t="s">
        <v>9773</v>
      </c>
      <c r="BA6601" s="88" t="s">
        <v>3291</v>
      </c>
      <c r="BB6601" s="86" t="s">
        <v>688</v>
      </c>
      <c r="BC6601" s="89">
        <v>64000</v>
      </c>
      <c r="BD6601" s="90">
        <v>45717</v>
      </c>
      <c r="BE6601" s="35"/>
    </row>
    <row r="6602" spans="48:57" x14ac:dyDescent="0.25">
      <c r="AV6602" s="85">
        <v>6598</v>
      </c>
      <c r="AW6602" s="91"/>
      <c r="AX6602" s="97" t="s">
        <v>9772</v>
      </c>
      <c r="AY6602" s="87" t="s">
        <v>997</v>
      </c>
      <c r="AZ6602" s="97" t="s">
        <v>9773</v>
      </c>
      <c r="BA6602" s="88" t="s">
        <v>1501</v>
      </c>
      <c r="BB6602" s="86" t="s">
        <v>1310</v>
      </c>
      <c r="BC6602" s="89">
        <v>161700</v>
      </c>
      <c r="BD6602" s="90">
        <v>45717</v>
      </c>
      <c r="BE6602" s="35"/>
    </row>
    <row r="6603" spans="48:57" x14ac:dyDescent="0.25">
      <c r="AV6603" s="85">
        <v>6599</v>
      </c>
      <c r="AW6603" s="91"/>
      <c r="AX6603" s="97" t="s">
        <v>9772</v>
      </c>
      <c r="AY6603" s="87" t="s">
        <v>997</v>
      </c>
      <c r="AZ6603" s="97" t="s">
        <v>9773</v>
      </c>
      <c r="BA6603" s="88" t="s">
        <v>2352</v>
      </c>
      <c r="BB6603" s="86" t="s">
        <v>1451</v>
      </c>
      <c r="BC6603" s="89">
        <v>151350</v>
      </c>
      <c r="BD6603" s="90">
        <v>45689</v>
      </c>
      <c r="BE6603" s="35"/>
    </row>
    <row r="6604" spans="48:57" x14ac:dyDescent="0.25">
      <c r="AV6604" s="85">
        <v>6600</v>
      </c>
      <c r="AW6604" s="91"/>
      <c r="AX6604" s="97" t="s">
        <v>9772</v>
      </c>
      <c r="AY6604" s="87" t="s">
        <v>997</v>
      </c>
      <c r="AZ6604" s="97" t="s">
        <v>9773</v>
      </c>
      <c r="BA6604" s="88" t="s">
        <v>7475</v>
      </c>
      <c r="BB6604" s="86" t="s">
        <v>1367</v>
      </c>
      <c r="BC6604" s="89">
        <v>37800</v>
      </c>
      <c r="BD6604" s="90">
        <v>45658</v>
      </c>
      <c r="BE6604" s="35"/>
    </row>
    <row r="6605" spans="48:57" x14ac:dyDescent="0.25">
      <c r="AV6605" s="85">
        <v>6601</v>
      </c>
      <c r="AW6605" s="91"/>
      <c r="AX6605" s="97" t="s">
        <v>9772</v>
      </c>
      <c r="AY6605" s="87" t="s">
        <v>997</v>
      </c>
      <c r="AZ6605" s="97" t="s">
        <v>9773</v>
      </c>
      <c r="BA6605" s="88" t="s">
        <v>1686</v>
      </c>
      <c r="BB6605" s="86" t="s">
        <v>1033</v>
      </c>
      <c r="BC6605" s="89">
        <v>79725</v>
      </c>
      <c r="BD6605" s="90">
        <v>45717</v>
      </c>
      <c r="BE6605" s="35"/>
    </row>
    <row r="6606" spans="48:57" x14ac:dyDescent="0.25">
      <c r="AV6606" s="85">
        <v>6602</v>
      </c>
      <c r="AW6606" s="91"/>
      <c r="AX6606" s="97" t="s">
        <v>9798</v>
      </c>
      <c r="AY6606" s="87" t="s">
        <v>9799</v>
      </c>
      <c r="AZ6606" s="97" t="s">
        <v>9800</v>
      </c>
      <c r="BA6606" s="88" t="s">
        <v>1041</v>
      </c>
      <c r="BB6606" s="86" t="s">
        <v>1004</v>
      </c>
      <c r="BC6606" s="89">
        <v>30000</v>
      </c>
      <c r="BD6606" s="90">
        <v>45717</v>
      </c>
      <c r="BE6606" s="35"/>
    </row>
    <row r="6607" spans="48:57" x14ac:dyDescent="0.25">
      <c r="AV6607" s="85">
        <v>6603</v>
      </c>
      <c r="AW6607" s="91"/>
      <c r="AX6607" s="97" t="s">
        <v>9801</v>
      </c>
      <c r="AY6607" s="87" t="s">
        <v>1517</v>
      </c>
      <c r="AZ6607" s="97" t="s">
        <v>9802</v>
      </c>
      <c r="BA6607" s="88" t="s">
        <v>2354</v>
      </c>
      <c r="BB6607" s="86" t="s">
        <v>661</v>
      </c>
      <c r="BC6607" s="89">
        <v>29000</v>
      </c>
      <c r="BD6607" s="90">
        <v>45717</v>
      </c>
      <c r="BE6607" s="35"/>
    </row>
    <row r="6608" spans="48:57" x14ac:dyDescent="0.25">
      <c r="AV6608" s="85">
        <v>6604</v>
      </c>
      <c r="AW6608" s="91"/>
      <c r="AX6608" s="97" t="s">
        <v>9780</v>
      </c>
      <c r="AY6608" s="87" t="s">
        <v>9781</v>
      </c>
      <c r="AZ6608" s="97" t="s">
        <v>9782</v>
      </c>
      <c r="BA6608" s="88" t="s">
        <v>3291</v>
      </c>
      <c r="BB6608" s="86" t="s">
        <v>688</v>
      </c>
      <c r="BC6608" s="89">
        <v>32000</v>
      </c>
      <c r="BD6608" s="90">
        <v>45717</v>
      </c>
      <c r="BE6608" s="35"/>
    </row>
    <row r="6609" spans="48:57" x14ac:dyDescent="0.25">
      <c r="AV6609" s="85">
        <v>6605</v>
      </c>
      <c r="AW6609" s="91"/>
      <c r="AX6609" s="97" t="s">
        <v>9772</v>
      </c>
      <c r="AY6609" s="87" t="s">
        <v>997</v>
      </c>
      <c r="AZ6609" s="97" t="s">
        <v>9773</v>
      </c>
      <c r="BA6609" s="88" t="s">
        <v>2352</v>
      </c>
      <c r="BB6609" s="86" t="s">
        <v>1451</v>
      </c>
      <c r="BC6609" s="89">
        <v>302700</v>
      </c>
      <c r="BD6609" s="90">
        <v>45717</v>
      </c>
      <c r="BE6609" s="35"/>
    </row>
    <row r="6610" spans="48:57" x14ac:dyDescent="0.25">
      <c r="AV6610" s="85">
        <v>6606</v>
      </c>
      <c r="AW6610" s="91"/>
      <c r="AX6610" s="97" t="s">
        <v>9772</v>
      </c>
      <c r="AY6610" s="87" t="s">
        <v>997</v>
      </c>
      <c r="AZ6610" s="97" t="s">
        <v>9773</v>
      </c>
      <c r="BA6610" s="88" t="s">
        <v>1686</v>
      </c>
      <c r="BB6610" s="86" t="s">
        <v>1033</v>
      </c>
      <c r="BC6610" s="89">
        <v>159450</v>
      </c>
      <c r="BD6610" s="90">
        <v>45717</v>
      </c>
      <c r="BE6610" s="35"/>
    </row>
    <row r="6611" spans="48:57" x14ac:dyDescent="0.25">
      <c r="AV6611" s="85">
        <v>6607</v>
      </c>
      <c r="AW6611" s="91"/>
      <c r="AX6611" s="97" t="s">
        <v>9772</v>
      </c>
      <c r="AY6611" s="87" t="s">
        <v>997</v>
      </c>
      <c r="AZ6611" s="97" t="s">
        <v>9773</v>
      </c>
      <c r="BA6611" s="88" t="s">
        <v>1712</v>
      </c>
      <c r="BB6611" s="86" t="s">
        <v>1081</v>
      </c>
      <c r="BC6611" s="89">
        <v>1255650</v>
      </c>
      <c r="BD6611" s="90">
        <v>45717</v>
      </c>
      <c r="BE6611" s="35"/>
    </row>
    <row r="6612" spans="48:57" x14ac:dyDescent="0.25">
      <c r="AV6612" s="85">
        <v>6608</v>
      </c>
      <c r="AW6612" s="91"/>
      <c r="AX6612" s="97" t="s">
        <v>9772</v>
      </c>
      <c r="AY6612" s="87" t="s">
        <v>997</v>
      </c>
      <c r="AZ6612" s="97" t="s">
        <v>9773</v>
      </c>
      <c r="BA6612" s="88" t="s">
        <v>1775</v>
      </c>
      <c r="BB6612" s="86" t="s">
        <v>1549</v>
      </c>
      <c r="BC6612" s="89">
        <v>99750</v>
      </c>
      <c r="BD6612" s="90">
        <v>45689</v>
      </c>
      <c r="BE6612" s="35"/>
    </row>
    <row r="6613" spans="48:57" x14ac:dyDescent="0.25">
      <c r="AV6613" s="85">
        <v>6609</v>
      </c>
      <c r="AW6613" s="91"/>
      <c r="AX6613" s="97" t="s">
        <v>9803</v>
      </c>
      <c r="AY6613" s="87" t="s">
        <v>9804</v>
      </c>
      <c r="AZ6613" s="97" t="s">
        <v>9805</v>
      </c>
      <c r="BA6613" s="88" t="s">
        <v>1041</v>
      </c>
      <c r="BB6613" s="86" t="s">
        <v>1004</v>
      </c>
      <c r="BC6613" s="89">
        <v>24000</v>
      </c>
      <c r="BD6613" s="90">
        <v>45658</v>
      </c>
      <c r="BE6613" s="35"/>
    </row>
    <row r="6614" spans="48:57" x14ac:dyDescent="0.25">
      <c r="AV6614" s="85">
        <v>6610</v>
      </c>
      <c r="AW6614" s="91"/>
      <c r="AX6614" s="97" t="s">
        <v>9772</v>
      </c>
      <c r="AY6614" s="87" t="s">
        <v>997</v>
      </c>
      <c r="AZ6614" s="97" t="s">
        <v>9773</v>
      </c>
      <c r="BA6614" s="88" t="s">
        <v>499</v>
      </c>
      <c r="BB6614" s="86" t="s">
        <v>500</v>
      </c>
      <c r="BC6614" s="89">
        <v>10380</v>
      </c>
      <c r="BD6614" s="90">
        <v>45717</v>
      </c>
      <c r="BE6614" s="35"/>
    </row>
    <row r="6615" spans="48:57" x14ac:dyDescent="0.25">
      <c r="AV6615" s="85">
        <v>6611</v>
      </c>
      <c r="AW6615" s="91"/>
      <c r="AX6615" s="97" t="s">
        <v>9806</v>
      </c>
      <c r="AY6615" s="87" t="s">
        <v>9807</v>
      </c>
      <c r="AZ6615" s="97" t="s">
        <v>9808</v>
      </c>
      <c r="BA6615" s="88" t="s">
        <v>1041</v>
      </c>
      <c r="BB6615" s="86" t="s">
        <v>1004</v>
      </c>
      <c r="BC6615" s="89">
        <v>30000</v>
      </c>
      <c r="BD6615" s="90">
        <v>45717</v>
      </c>
      <c r="BE6615" s="35"/>
    </row>
    <row r="6616" spans="48:57" x14ac:dyDescent="0.25">
      <c r="AV6616" s="85">
        <v>6612</v>
      </c>
      <c r="AW6616" s="91"/>
      <c r="AX6616" s="97" t="s">
        <v>9809</v>
      </c>
      <c r="AY6616" s="87" t="s">
        <v>9810</v>
      </c>
      <c r="AZ6616" s="97" t="s">
        <v>9811</v>
      </c>
      <c r="BA6616" s="88" t="s">
        <v>2354</v>
      </c>
      <c r="BB6616" s="86" t="s">
        <v>661</v>
      </c>
      <c r="BC6616" s="89">
        <v>29000</v>
      </c>
      <c r="BD6616" s="90">
        <v>45717</v>
      </c>
      <c r="BE6616" s="35"/>
    </row>
    <row r="6617" spans="48:57" x14ac:dyDescent="0.25">
      <c r="AV6617" s="85">
        <v>6613</v>
      </c>
      <c r="AW6617" s="91"/>
      <c r="AX6617" s="97" t="s">
        <v>9812</v>
      </c>
      <c r="AY6617" s="87" t="s">
        <v>9813</v>
      </c>
      <c r="AZ6617" s="97" t="s">
        <v>9814</v>
      </c>
      <c r="BA6617" s="88" t="s">
        <v>1032</v>
      </c>
      <c r="BB6617" s="86" t="s">
        <v>948</v>
      </c>
      <c r="BC6617" s="89">
        <v>55000</v>
      </c>
      <c r="BD6617" s="90">
        <v>45717</v>
      </c>
      <c r="BE6617" s="35"/>
    </row>
    <row r="6618" spans="48:57" x14ac:dyDescent="0.25">
      <c r="AV6618" s="85">
        <v>6614</v>
      </c>
      <c r="AW6618" s="91"/>
      <c r="AX6618" s="97" t="s">
        <v>9812</v>
      </c>
      <c r="AY6618" s="87" t="s">
        <v>9813</v>
      </c>
      <c r="AZ6618" s="97" t="s">
        <v>9814</v>
      </c>
      <c r="BA6618" s="88" t="s">
        <v>2338</v>
      </c>
      <c r="BB6618" s="86" t="s">
        <v>1002</v>
      </c>
      <c r="BC6618" s="89">
        <v>94800</v>
      </c>
      <c r="BD6618" s="90">
        <v>45717</v>
      </c>
      <c r="BE6618" s="35"/>
    </row>
    <row r="6619" spans="48:57" x14ac:dyDescent="0.25">
      <c r="AV6619" s="85">
        <v>6615</v>
      </c>
      <c r="AW6619" s="91"/>
      <c r="AX6619" s="97" t="s">
        <v>9815</v>
      </c>
      <c r="AY6619" s="87" t="s">
        <v>9816</v>
      </c>
      <c r="AZ6619" s="97" t="s">
        <v>9817</v>
      </c>
      <c r="BA6619" s="88" t="s">
        <v>1032</v>
      </c>
      <c r="BB6619" s="86" t="s">
        <v>948</v>
      </c>
      <c r="BC6619" s="89">
        <v>110000</v>
      </c>
      <c r="BD6619" s="90">
        <v>45717</v>
      </c>
      <c r="BE6619" s="35"/>
    </row>
    <row r="6620" spans="48:57" x14ac:dyDescent="0.25">
      <c r="AV6620" s="85">
        <v>6616</v>
      </c>
      <c r="AW6620" s="91"/>
      <c r="AX6620" s="97" t="s">
        <v>9772</v>
      </c>
      <c r="AY6620" s="87" t="s">
        <v>997</v>
      </c>
      <c r="AZ6620" s="97" t="s">
        <v>9773</v>
      </c>
      <c r="BA6620" s="88" t="s">
        <v>3291</v>
      </c>
      <c r="BB6620" s="86" t="s">
        <v>688</v>
      </c>
      <c r="BC6620" s="89">
        <v>96000</v>
      </c>
      <c r="BD6620" s="90">
        <v>45717</v>
      </c>
      <c r="BE6620" s="35"/>
    </row>
    <row r="6621" spans="48:57" x14ac:dyDescent="0.25">
      <c r="AV6621" s="85">
        <v>6617</v>
      </c>
      <c r="AW6621" s="91"/>
      <c r="AX6621" s="97" t="s">
        <v>9772</v>
      </c>
      <c r="AY6621" s="87" t="s">
        <v>997</v>
      </c>
      <c r="AZ6621" s="97" t="s">
        <v>9773</v>
      </c>
      <c r="BA6621" s="88" t="s">
        <v>1032</v>
      </c>
      <c r="BB6621" s="86" t="s">
        <v>948</v>
      </c>
      <c r="BC6621" s="89">
        <v>11000</v>
      </c>
      <c r="BD6621" s="90">
        <v>45689</v>
      </c>
      <c r="BE6621" s="35"/>
    </row>
    <row r="6622" spans="48:57" x14ac:dyDescent="0.25">
      <c r="AV6622" s="85">
        <v>6618</v>
      </c>
      <c r="AW6622" s="91"/>
      <c r="AX6622" s="97" t="s">
        <v>9772</v>
      </c>
      <c r="AY6622" s="87" t="s">
        <v>997</v>
      </c>
      <c r="AZ6622" s="97" t="s">
        <v>9773</v>
      </c>
      <c r="BA6622" s="88" t="s">
        <v>311</v>
      </c>
      <c r="BB6622" s="86" t="s">
        <v>312</v>
      </c>
      <c r="BC6622" s="89">
        <v>18360</v>
      </c>
      <c r="BD6622" s="90">
        <v>45658</v>
      </c>
      <c r="BE6622" s="35"/>
    </row>
    <row r="6623" spans="48:57" x14ac:dyDescent="0.25">
      <c r="AV6623" s="85">
        <v>6619</v>
      </c>
      <c r="AW6623" s="91"/>
      <c r="AX6623" s="97" t="s">
        <v>9772</v>
      </c>
      <c r="AY6623" s="87" t="s">
        <v>997</v>
      </c>
      <c r="AZ6623" s="97" t="s">
        <v>9773</v>
      </c>
      <c r="BA6623" s="88" t="s">
        <v>499</v>
      </c>
      <c r="BB6623" s="86" t="s">
        <v>500</v>
      </c>
      <c r="BC6623" s="89">
        <v>10380</v>
      </c>
      <c r="BD6623" s="90">
        <v>45717</v>
      </c>
      <c r="BE6623" s="35"/>
    </row>
    <row r="6624" spans="48:57" x14ac:dyDescent="0.25">
      <c r="AV6624" s="85">
        <v>6620</v>
      </c>
      <c r="AW6624" s="91"/>
      <c r="AX6624" s="97" t="s">
        <v>9772</v>
      </c>
      <c r="AY6624" s="87" t="s">
        <v>997</v>
      </c>
      <c r="AZ6624" s="97" t="s">
        <v>9773</v>
      </c>
      <c r="BA6624" s="88" t="s">
        <v>1501</v>
      </c>
      <c r="BB6624" s="86" t="s">
        <v>1310</v>
      </c>
      <c r="BC6624" s="89">
        <v>161700</v>
      </c>
      <c r="BD6624" s="90">
        <v>45717</v>
      </c>
      <c r="BE6624" s="35"/>
    </row>
    <row r="6625" spans="48:57" x14ac:dyDescent="0.25">
      <c r="AV6625" s="85">
        <v>6621</v>
      </c>
      <c r="AW6625" s="91"/>
      <c r="AX6625" s="97" t="s">
        <v>9772</v>
      </c>
      <c r="AY6625" s="87" t="s">
        <v>997</v>
      </c>
      <c r="AZ6625" s="97" t="s">
        <v>9773</v>
      </c>
      <c r="BA6625" s="88" t="s">
        <v>2363</v>
      </c>
      <c r="BB6625" s="86" t="s">
        <v>461</v>
      </c>
      <c r="BC6625" s="89">
        <v>27150</v>
      </c>
      <c r="BD6625" s="90">
        <v>45717</v>
      </c>
      <c r="BE6625" s="35"/>
    </row>
    <row r="6626" spans="48:57" x14ac:dyDescent="0.25">
      <c r="AV6626" s="85">
        <v>6622</v>
      </c>
      <c r="AW6626" s="91"/>
      <c r="AX6626" s="97" t="s">
        <v>9772</v>
      </c>
      <c r="AY6626" s="87" t="s">
        <v>997</v>
      </c>
      <c r="AZ6626" s="97" t="s">
        <v>9773</v>
      </c>
      <c r="BA6626" s="88" t="s">
        <v>3266</v>
      </c>
      <c r="BB6626" s="86" t="s">
        <v>1451</v>
      </c>
      <c r="BC6626" s="89">
        <v>151350</v>
      </c>
      <c r="BD6626" s="90">
        <v>45717</v>
      </c>
      <c r="BE6626" s="35"/>
    </row>
    <row r="6627" spans="48:57" x14ac:dyDescent="0.25">
      <c r="AV6627" s="85">
        <v>6623</v>
      </c>
      <c r="AW6627" s="91"/>
      <c r="AX6627" s="97" t="s">
        <v>9772</v>
      </c>
      <c r="AY6627" s="87" t="s">
        <v>997</v>
      </c>
      <c r="AZ6627" s="97" t="s">
        <v>9773</v>
      </c>
      <c r="BA6627" s="88" t="s">
        <v>7475</v>
      </c>
      <c r="BB6627" s="86" t="s">
        <v>1367</v>
      </c>
      <c r="BC6627" s="89">
        <v>100800</v>
      </c>
      <c r="BD6627" s="90">
        <v>45717</v>
      </c>
      <c r="BE6627" s="35"/>
    </row>
    <row r="6628" spans="48:57" x14ac:dyDescent="0.25">
      <c r="AV6628" s="85">
        <v>6624</v>
      </c>
      <c r="AW6628" s="91"/>
      <c r="AX6628" s="97" t="s">
        <v>9772</v>
      </c>
      <c r="AY6628" s="87" t="s">
        <v>997</v>
      </c>
      <c r="AZ6628" s="97" t="s">
        <v>9773</v>
      </c>
      <c r="BA6628" s="88" t="s">
        <v>3372</v>
      </c>
      <c r="BB6628" s="86" t="s">
        <v>552</v>
      </c>
      <c r="BC6628" s="89">
        <v>208000</v>
      </c>
      <c r="BD6628" s="90">
        <v>45717</v>
      </c>
      <c r="BE6628" s="35"/>
    </row>
    <row r="6629" spans="48:57" x14ac:dyDescent="0.25">
      <c r="AV6629" s="85">
        <v>6625</v>
      </c>
      <c r="AW6629" s="91"/>
      <c r="AX6629" s="97" t="s">
        <v>9772</v>
      </c>
      <c r="AY6629" s="87" t="s">
        <v>997</v>
      </c>
      <c r="AZ6629" s="97" t="s">
        <v>9773</v>
      </c>
      <c r="BA6629" s="88" t="s">
        <v>1077</v>
      </c>
      <c r="BB6629" s="86" t="s">
        <v>1078</v>
      </c>
      <c r="BC6629" s="89">
        <v>440000</v>
      </c>
      <c r="BD6629" s="90">
        <v>45717</v>
      </c>
      <c r="BE6629" s="35"/>
    </row>
    <row r="6630" spans="48:57" x14ac:dyDescent="0.25">
      <c r="AV6630" s="85">
        <v>6626</v>
      </c>
      <c r="AW6630" s="91"/>
      <c r="AX6630" s="97" t="s">
        <v>9772</v>
      </c>
      <c r="AY6630" s="87" t="s">
        <v>997</v>
      </c>
      <c r="AZ6630" s="97" t="s">
        <v>9773</v>
      </c>
      <c r="BA6630" s="88" t="s">
        <v>1686</v>
      </c>
      <c r="BB6630" s="86" t="s">
        <v>1033</v>
      </c>
      <c r="BC6630" s="89">
        <v>159450</v>
      </c>
      <c r="BD6630" s="90">
        <v>45689</v>
      </c>
      <c r="BE6630" s="35"/>
    </row>
    <row r="6631" spans="48:57" x14ac:dyDescent="0.25">
      <c r="AV6631" s="85">
        <v>6627</v>
      </c>
      <c r="AW6631" s="91"/>
      <c r="AX6631" s="97" t="s">
        <v>9772</v>
      </c>
      <c r="AY6631" s="87" t="s">
        <v>997</v>
      </c>
      <c r="AZ6631" s="97" t="s">
        <v>9773</v>
      </c>
      <c r="BA6631" s="88" t="s">
        <v>1712</v>
      </c>
      <c r="BB6631" s="86" t="s">
        <v>1081</v>
      </c>
      <c r="BC6631" s="89">
        <v>570750</v>
      </c>
      <c r="BD6631" s="90">
        <v>45658</v>
      </c>
      <c r="BE6631" s="35"/>
    </row>
    <row r="6632" spans="48:57" x14ac:dyDescent="0.25">
      <c r="AV6632" s="85">
        <v>6628</v>
      </c>
      <c r="AW6632" s="91"/>
      <c r="AX6632" s="97" t="s">
        <v>9772</v>
      </c>
      <c r="AY6632" s="87" t="s">
        <v>997</v>
      </c>
      <c r="AZ6632" s="97" t="s">
        <v>9773</v>
      </c>
      <c r="BA6632" s="88" t="s">
        <v>1749</v>
      </c>
      <c r="BB6632" s="86" t="s">
        <v>1528</v>
      </c>
      <c r="BC6632" s="89">
        <v>25050</v>
      </c>
      <c r="BD6632" s="90">
        <v>45717</v>
      </c>
      <c r="BE6632" s="35"/>
    </row>
    <row r="6633" spans="48:57" x14ac:dyDescent="0.25">
      <c r="AV6633" s="85">
        <v>6629</v>
      </c>
      <c r="AW6633" s="91"/>
      <c r="AX6633" s="97" t="s">
        <v>9772</v>
      </c>
      <c r="AY6633" s="87" t="s">
        <v>997</v>
      </c>
      <c r="AZ6633" s="97" t="s">
        <v>9773</v>
      </c>
      <c r="BA6633" s="88" t="s">
        <v>1775</v>
      </c>
      <c r="BB6633" s="86" t="s">
        <v>1549</v>
      </c>
      <c r="BC6633" s="89">
        <v>99750</v>
      </c>
      <c r="BD6633" s="90">
        <v>45717</v>
      </c>
      <c r="BE6633" s="35"/>
    </row>
    <row r="6634" spans="48:57" x14ac:dyDescent="0.25">
      <c r="AV6634" s="85">
        <v>6630</v>
      </c>
      <c r="AW6634" s="91"/>
      <c r="AX6634" s="97" t="s">
        <v>9818</v>
      </c>
      <c r="AY6634" s="87" t="s">
        <v>9819</v>
      </c>
      <c r="AZ6634" s="97" t="s">
        <v>9820</v>
      </c>
      <c r="BA6634" s="88" t="s">
        <v>1041</v>
      </c>
      <c r="BB6634" s="86" t="s">
        <v>1004</v>
      </c>
      <c r="BC6634" s="89">
        <v>42000</v>
      </c>
      <c r="BD6634" s="90">
        <v>45717</v>
      </c>
      <c r="BE6634" s="35"/>
    </row>
    <row r="6635" spans="48:57" x14ac:dyDescent="0.25">
      <c r="AV6635" s="85">
        <v>6631</v>
      </c>
      <c r="AW6635" s="91"/>
      <c r="AX6635" s="97" t="s">
        <v>9772</v>
      </c>
      <c r="AY6635" s="87" t="s">
        <v>997</v>
      </c>
      <c r="AZ6635" s="97" t="s">
        <v>9773</v>
      </c>
      <c r="BA6635" s="88" t="s">
        <v>3291</v>
      </c>
      <c r="BB6635" s="86" t="s">
        <v>688</v>
      </c>
      <c r="BC6635" s="89">
        <v>160000</v>
      </c>
      <c r="BD6635" s="90">
        <v>45717</v>
      </c>
      <c r="BE6635" s="35"/>
    </row>
    <row r="6636" spans="48:57" x14ac:dyDescent="0.25">
      <c r="AV6636" s="85">
        <v>6632</v>
      </c>
      <c r="AW6636" s="91"/>
      <c r="AX6636" s="97" t="s">
        <v>9772</v>
      </c>
      <c r="AY6636" s="87" t="s">
        <v>997</v>
      </c>
      <c r="AZ6636" s="97" t="s">
        <v>9773</v>
      </c>
      <c r="BA6636" s="88" t="s">
        <v>1032</v>
      </c>
      <c r="BB6636" s="86" t="s">
        <v>948</v>
      </c>
      <c r="BC6636" s="89">
        <v>22000</v>
      </c>
      <c r="BD6636" s="90">
        <v>45717</v>
      </c>
      <c r="BE6636" s="35"/>
    </row>
    <row r="6637" spans="48:57" x14ac:dyDescent="0.25">
      <c r="AV6637" s="85">
        <v>6633</v>
      </c>
      <c r="AW6637" s="91"/>
      <c r="AX6637" s="97" t="s">
        <v>9821</v>
      </c>
      <c r="AY6637" s="87" t="s">
        <v>9822</v>
      </c>
      <c r="AZ6637" s="97" t="s">
        <v>9823</v>
      </c>
      <c r="BA6637" s="88" t="s">
        <v>1032</v>
      </c>
      <c r="BB6637" s="86" t="s">
        <v>948</v>
      </c>
      <c r="BC6637" s="89">
        <v>110000</v>
      </c>
      <c r="BD6637" s="90">
        <v>45717</v>
      </c>
      <c r="BE6637" s="35"/>
    </row>
    <row r="6638" spans="48:57" x14ac:dyDescent="0.25">
      <c r="AV6638" s="85">
        <v>6634</v>
      </c>
      <c r="AW6638" s="91"/>
      <c r="AX6638" s="97" t="s">
        <v>9824</v>
      </c>
      <c r="AY6638" s="87" t="s">
        <v>9825</v>
      </c>
      <c r="AZ6638" s="97" t="s">
        <v>9826</v>
      </c>
      <c r="BA6638" s="88" t="s">
        <v>1041</v>
      </c>
      <c r="BB6638" s="86" t="s">
        <v>1004</v>
      </c>
      <c r="BC6638" s="89">
        <v>6000</v>
      </c>
      <c r="BD6638" s="90">
        <v>45717</v>
      </c>
      <c r="BE6638" s="35"/>
    </row>
    <row r="6639" spans="48:57" x14ac:dyDescent="0.25">
      <c r="AV6639" s="85">
        <v>6635</v>
      </c>
      <c r="AW6639" s="91"/>
      <c r="AX6639" s="97" t="s">
        <v>9772</v>
      </c>
      <c r="AY6639" s="87" t="s">
        <v>997</v>
      </c>
      <c r="AZ6639" s="97" t="s">
        <v>9773</v>
      </c>
      <c r="BA6639" s="88" t="s">
        <v>1493</v>
      </c>
      <c r="BB6639" s="86" t="s">
        <v>1275</v>
      </c>
      <c r="BC6639" s="89">
        <v>22920</v>
      </c>
      <c r="BD6639" s="90">
        <v>45689</v>
      </c>
      <c r="BE6639" s="35"/>
    </row>
    <row r="6640" spans="48:57" x14ac:dyDescent="0.25">
      <c r="AV6640" s="85">
        <v>6636</v>
      </c>
      <c r="AW6640" s="91"/>
      <c r="AX6640" s="97" t="s">
        <v>9772</v>
      </c>
      <c r="AY6640" s="87" t="s">
        <v>997</v>
      </c>
      <c r="AZ6640" s="97" t="s">
        <v>9773</v>
      </c>
      <c r="BA6640" s="88" t="s">
        <v>2352</v>
      </c>
      <c r="BB6640" s="86" t="s">
        <v>1451</v>
      </c>
      <c r="BC6640" s="89">
        <v>302700</v>
      </c>
      <c r="BD6640" s="90">
        <v>45658</v>
      </c>
      <c r="BE6640" s="35"/>
    </row>
    <row r="6641" spans="48:57" x14ac:dyDescent="0.25">
      <c r="AV6641" s="85">
        <v>6637</v>
      </c>
      <c r="AW6641" s="91"/>
      <c r="AX6641" s="97" t="s">
        <v>9772</v>
      </c>
      <c r="AY6641" s="87" t="s">
        <v>997</v>
      </c>
      <c r="AZ6641" s="97" t="s">
        <v>9773</v>
      </c>
      <c r="BA6641" s="88" t="s">
        <v>3266</v>
      </c>
      <c r="BB6641" s="86" t="s">
        <v>1451</v>
      </c>
      <c r="BC6641" s="89">
        <v>100900</v>
      </c>
      <c r="BD6641" s="90">
        <v>45717</v>
      </c>
      <c r="BE6641" s="35"/>
    </row>
    <row r="6642" spans="48:57" x14ac:dyDescent="0.25">
      <c r="AV6642" s="85">
        <v>6638</v>
      </c>
      <c r="AW6642" s="91"/>
      <c r="AX6642" s="97" t="s">
        <v>9772</v>
      </c>
      <c r="AY6642" s="87" t="s">
        <v>997</v>
      </c>
      <c r="AZ6642" s="97" t="s">
        <v>9773</v>
      </c>
      <c r="BA6642" s="88" t="s">
        <v>1077</v>
      </c>
      <c r="BB6642" s="86" t="s">
        <v>1078</v>
      </c>
      <c r="BC6642" s="89">
        <v>220000</v>
      </c>
      <c r="BD6642" s="90">
        <v>45717</v>
      </c>
      <c r="BE6642" s="35"/>
    </row>
    <row r="6643" spans="48:57" x14ac:dyDescent="0.25">
      <c r="AV6643" s="85">
        <v>6639</v>
      </c>
      <c r="AW6643" s="91"/>
      <c r="AX6643" s="97" t="s">
        <v>9772</v>
      </c>
      <c r="AY6643" s="87" t="s">
        <v>997</v>
      </c>
      <c r="AZ6643" s="97" t="s">
        <v>9773</v>
      </c>
      <c r="BA6643" s="88" t="s">
        <v>1712</v>
      </c>
      <c r="BB6643" s="86" t="s">
        <v>1081</v>
      </c>
      <c r="BC6643" s="89">
        <v>570750</v>
      </c>
      <c r="BD6643" s="90">
        <v>45717</v>
      </c>
      <c r="BE6643" s="35"/>
    </row>
    <row r="6644" spans="48:57" x14ac:dyDescent="0.25">
      <c r="AV6644" s="85">
        <v>6640</v>
      </c>
      <c r="AW6644" s="91"/>
      <c r="AX6644" s="97" t="s">
        <v>9772</v>
      </c>
      <c r="AY6644" s="87" t="s">
        <v>997</v>
      </c>
      <c r="AZ6644" s="97" t="s">
        <v>9773</v>
      </c>
      <c r="BA6644" s="88" t="s">
        <v>1775</v>
      </c>
      <c r="BB6644" s="86" t="s">
        <v>1549</v>
      </c>
      <c r="BC6644" s="89">
        <v>99750</v>
      </c>
      <c r="BD6644" s="90">
        <v>45717</v>
      </c>
      <c r="BE6644" s="35"/>
    </row>
    <row r="6645" spans="48:57" x14ac:dyDescent="0.25">
      <c r="AV6645" s="85">
        <v>6641</v>
      </c>
      <c r="AW6645" s="91"/>
      <c r="AX6645" s="97" t="s">
        <v>9806</v>
      </c>
      <c r="AY6645" s="87" t="s">
        <v>9807</v>
      </c>
      <c r="AZ6645" s="97" t="s">
        <v>9808</v>
      </c>
      <c r="BA6645" s="88" t="s">
        <v>1032</v>
      </c>
      <c r="BB6645" s="86" t="s">
        <v>948</v>
      </c>
      <c r="BC6645" s="89">
        <v>22000</v>
      </c>
      <c r="BD6645" s="90">
        <v>45717</v>
      </c>
      <c r="BE6645" s="35"/>
    </row>
    <row r="6646" spans="48:57" x14ac:dyDescent="0.25">
      <c r="AV6646" s="85">
        <v>6642</v>
      </c>
      <c r="AW6646" s="91"/>
      <c r="AX6646" s="97" t="s">
        <v>9772</v>
      </c>
      <c r="AY6646" s="87" t="s">
        <v>997</v>
      </c>
      <c r="AZ6646" s="97" t="s">
        <v>9773</v>
      </c>
      <c r="BA6646" s="88" t="s">
        <v>3493</v>
      </c>
      <c r="BB6646" s="86" t="s">
        <v>459</v>
      </c>
      <c r="BC6646" s="89">
        <v>51500</v>
      </c>
      <c r="BD6646" s="90">
        <v>45717</v>
      </c>
      <c r="BE6646" s="35"/>
    </row>
    <row r="6647" spans="48:57" x14ac:dyDescent="0.25">
      <c r="AV6647" s="85">
        <v>6643</v>
      </c>
      <c r="AW6647" s="91"/>
      <c r="AX6647" s="97" t="s">
        <v>9827</v>
      </c>
      <c r="AY6647" s="87" t="s">
        <v>9828</v>
      </c>
      <c r="AZ6647" s="97" t="s">
        <v>9829</v>
      </c>
      <c r="BA6647" s="88" t="s">
        <v>732</v>
      </c>
      <c r="BB6647" s="86" t="s">
        <v>733</v>
      </c>
      <c r="BC6647" s="89">
        <v>5750</v>
      </c>
      <c r="BD6647" s="90">
        <v>45717</v>
      </c>
      <c r="BE6647" s="35"/>
    </row>
    <row r="6648" spans="48:57" x14ac:dyDescent="0.25">
      <c r="AV6648" s="85">
        <v>6644</v>
      </c>
      <c r="AW6648" s="91"/>
      <c r="AX6648" s="97" t="s">
        <v>9801</v>
      </c>
      <c r="AY6648" s="87" t="s">
        <v>1517</v>
      </c>
      <c r="AZ6648" s="97" t="s">
        <v>9802</v>
      </c>
      <c r="BA6648" s="88" t="s">
        <v>824</v>
      </c>
      <c r="BB6648" s="86" t="s">
        <v>140</v>
      </c>
      <c r="BC6648" s="89">
        <v>28750</v>
      </c>
      <c r="BD6648" s="90">
        <v>45689</v>
      </c>
      <c r="BE6648" s="35"/>
    </row>
    <row r="6649" spans="48:57" x14ac:dyDescent="0.25">
      <c r="AV6649" s="85">
        <v>6645</v>
      </c>
      <c r="AW6649" s="91"/>
      <c r="AX6649" s="97" t="s">
        <v>9772</v>
      </c>
      <c r="AY6649" s="87" t="s">
        <v>997</v>
      </c>
      <c r="AZ6649" s="97" t="s">
        <v>9773</v>
      </c>
      <c r="BA6649" s="88" t="s">
        <v>3291</v>
      </c>
      <c r="BB6649" s="86" t="s">
        <v>688</v>
      </c>
      <c r="BC6649" s="89">
        <v>64000</v>
      </c>
      <c r="BD6649" s="90">
        <v>45658</v>
      </c>
      <c r="BE6649" s="35"/>
    </row>
    <row r="6650" spans="48:57" x14ac:dyDescent="0.25">
      <c r="AV6650" s="85">
        <v>6646</v>
      </c>
      <c r="AW6650" s="91"/>
      <c r="AX6650" s="97" t="s">
        <v>9772</v>
      </c>
      <c r="AY6650" s="87" t="s">
        <v>997</v>
      </c>
      <c r="AZ6650" s="97" t="s">
        <v>9773</v>
      </c>
      <c r="BA6650" s="88" t="s">
        <v>311</v>
      </c>
      <c r="BB6650" s="86" t="s">
        <v>312</v>
      </c>
      <c r="BC6650" s="89">
        <v>9180</v>
      </c>
      <c r="BD6650" s="90">
        <v>45717</v>
      </c>
      <c r="BE6650" s="35"/>
    </row>
    <row r="6651" spans="48:57" x14ac:dyDescent="0.25">
      <c r="AV6651" s="85">
        <v>6647</v>
      </c>
      <c r="AW6651" s="91"/>
      <c r="AX6651" s="97" t="s">
        <v>9772</v>
      </c>
      <c r="AY6651" s="87" t="s">
        <v>997</v>
      </c>
      <c r="AZ6651" s="97" t="s">
        <v>9773</v>
      </c>
      <c r="BA6651" s="88" t="s">
        <v>1501</v>
      </c>
      <c r="BB6651" s="86" t="s">
        <v>1310</v>
      </c>
      <c r="BC6651" s="89">
        <v>80850</v>
      </c>
      <c r="BD6651" s="90">
        <v>45717</v>
      </c>
      <c r="BE6651" s="35"/>
    </row>
    <row r="6652" spans="48:57" x14ac:dyDescent="0.25">
      <c r="AV6652" s="85">
        <v>6648</v>
      </c>
      <c r="AW6652" s="91"/>
      <c r="AX6652" s="97" t="s">
        <v>9772</v>
      </c>
      <c r="AY6652" s="87" t="s">
        <v>997</v>
      </c>
      <c r="AZ6652" s="97" t="s">
        <v>9773</v>
      </c>
      <c r="BA6652" s="88" t="s">
        <v>2363</v>
      </c>
      <c r="BB6652" s="86" t="s">
        <v>461</v>
      </c>
      <c r="BC6652" s="89">
        <v>16290</v>
      </c>
      <c r="BD6652" s="90">
        <v>45717</v>
      </c>
      <c r="BE6652" s="35"/>
    </row>
    <row r="6653" spans="48:57" x14ac:dyDescent="0.25">
      <c r="AV6653" s="85">
        <v>6649</v>
      </c>
      <c r="AW6653" s="91"/>
      <c r="AX6653" s="97" t="s">
        <v>9772</v>
      </c>
      <c r="AY6653" s="87" t="s">
        <v>997</v>
      </c>
      <c r="AZ6653" s="97" t="s">
        <v>9773</v>
      </c>
      <c r="BA6653" s="88" t="s">
        <v>1077</v>
      </c>
      <c r="BB6653" s="86" t="s">
        <v>1078</v>
      </c>
      <c r="BC6653" s="89">
        <v>220000</v>
      </c>
      <c r="BD6653" s="90">
        <v>45717</v>
      </c>
      <c r="BE6653" s="35"/>
    </row>
    <row r="6654" spans="48:57" x14ac:dyDescent="0.25">
      <c r="AV6654" s="85">
        <v>6650</v>
      </c>
      <c r="AW6654" s="91"/>
      <c r="AX6654" s="97" t="s">
        <v>9772</v>
      </c>
      <c r="AY6654" s="87" t="s">
        <v>997</v>
      </c>
      <c r="AZ6654" s="97" t="s">
        <v>9773</v>
      </c>
      <c r="BA6654" s="88" t="s">
        <v>1712</v>
      </c>
      <c r="BB6654" s="86" t="s">
        <v>1081</v>
      </c>
      <c r="BC6654" s="89">
        <v>228300</v>
      </c>
      <c r="BD6654" s="90">
        <v>45717</v>
      </c>
      <c r="BE6654" s="35"/>
    </row>
    <row r="6655" spans="48:57" x14ac:dyDescent="0.25">
      <c r="AV6655" s="85">
        <v>6651</v>
      </c>
      <c r="AW6655" s="91"/>
      <c r="AX6655" s="97" t="s">
        <v>9772</v>
      </c>
      <c r="AY6655" s="87" t="s">
        <v>997</v>
      </c>
      <c r="AZ6655" s="97" t="s">
        <v>9773</v>
      </c>
      <c r="BA6655" s="88" t="s">
        <v>2369</v>
      </c>
      <c r="BB6655" s="86" t="s">
        <v>1146</v>
      </c>
      <c r="BC6655" s="89">
        <v>47775</v>
      </c>
      <c r="BD6655" s="90">
        <v>45717</v>
      </c>
      <c r="BE6655" s="35"/>
    </row>
    <row r="6656" spans="48:57" x14ac:dyDescent="0.25">
      <c r="AV6656" s="85">
        <v>6652</v>
      </c>
      <c r="AW6656" s="91"/>
      <c r="AX6656" s="97" t="s">
        <v>9803</v>
      </c>
      <c r="AY6656" s="87" t="s">
        <v>9804</v>
      </c>
      <c r="AZ6656" s="97" t="s">
        <v>9805</v>
      </c>
      <c r="BA6656" s="88" t="s">
        <v>1041</v>
      </c>
      <c r="BB6656" s="86" t="s">
        <v>1004</v>
      </c>
      <c r="BC6656" s="89">
        <v>12000</v>
      </c>
      <c r="BD6656" s="90">
        <v>45717</v>
      </c>
      <c r="BE6656" s="35"/>
    </row>
    <row r="6657" spans="48:57" x14ac:dyDescent="0.25">
      <c r="AV6657" s="85">
        <v>6653</v>
      </c>
      <c r="AW6657" s="91"/>
      <c r="AX6657" s="97" t="s">
        <v>9801</v>
      </c>
      <c r="AY6657" s="87" t="s">
        <v>1517</v>
      </c>
      <c r="AZ6657" s="97" t="s">
        <v>9802</v>
      </c>
      <c r="BA6657" s="88" t="s">
        <v>2354</v>
      </c>
      <c r="BB6657" s="86" t="s">
        <v>661</v>
      </c>
      <c r="BC6657" s="89">
        <v>29000</v>
      </c>
      <c r="BD6657" s="90">
        <v>45689</v>
      </c>
      <c r="BE6657" s="35"/>
    </row>
    <row r="6658" spans="48:57" x14ac:dyDescent="0.25">
      <c r="AV6658" s="85">
        <v>6654</v>
      </c>
      <c r="AW6658" s="91"/>
      <c r="AX6658" s="97" t="s">
        <v>9801</v>
      </c>
      <c r="AY6658" s="87" t="s">
        <v>1517</v>
      </c>
      <c r="AZ6658" s="97" t="s">
        <v>9802</v>
      </c>
      <c r="BA6658" s="88" t="s">
        <v>1041</v>
      </c>
      <c r="BB6658" s="86" t="s">
        <v>1004</v>
      </c>
      <c r="BC6658" s="89">
        <v>6000</v>
      </c>
      <c r="BD6658" s="90">
        <v>45658</v>
      </c>
      <c r="BE6658" s="35"/>
    </row>
    <row r="6659" spans="48:57" x14ac:dyDescent="0.25">
      <c r="AV6659" s="85">
        <v>6655</v>
      </c>
      <c r="AW6659" s="91"/>
      <c r="AX6659" s="97" t="s">
        <v>9830</v>
      </c>
      <c r="AY6659" s="87" t="s">
        <v>9831</v>
      </c>
      <c r="AZ6659" s="97" t="s">
        <v>9832</v>
      </c>
      <c r="BA6659" s="88" t="s">
        <v>1041</v>
      </c>
      <c r="BB6659" s="86" t="s">
        <v>1004</v>
      </c>
      <c r="BC6659" s="89">
        <v>6000</v>
      </c>
      <c r="BD6659" s="90">
        <v>45717</v>
      </c>
      <c r="BE6659" s="35"/>
    </row>
    <row r="6660" spans="48:57" x14ac:dyDescent="0.25">
      <c r="AV6660" s="85">
        <v>6656</v>
      </c>
      <c r="AW6660" s="91"/>
      <c r="AX6660" s="97" t="s">
        <v>9827</v>
      </c>
      <c r="AY6660" s="87" t="s">
        <v>9828</v>
      </c>
      <c r="AZ6660" s="97" t="s">
        <v>9829</v>
      </c>
      <c r="BA6660" s="88" t="s">
        <v>615</v>
      </c>
      <c r="BB6660" s="86" t="s">
        <v>616</v>
      </c>
      <c r="BC6660" s="89">
        <v>15000</v>
      </c>
      <c r="BD6660" s="90">
        <v>45717</v>
      </c>
      <c r="BE6660" s="35"/>
    </row>
    <row r="6661" spans="48:57" x14ac:dyDescent="0.25">
      <c r="AV6661" s="85">
        <v>6657</v>
      </c>
      <c r="AW6661" s="91"/>
      <c r="AX6661" s="97" t="s">
        <v>9772</v>
      </c>
      <c r="AY6661" s="87" t="s">
        <v>997</v>
      </c>
      <c r="AZ6661" s="97" t="s">
        <v>9773</v>
      </c>
      <c r="BA6661" s="88" t="s">
        <v>311</v>
      </c>
      <c r="BB6661" s="86" t="s">
        <v>312</v>
      </c>
      <c r="BC6661" s="89">
        <v>27540</v>
      </c>
      <c r="BD6661" s="90">
        <v>45717</v>
      </c>
      <c r="BE6661" s="35"/>
    </row>
    <row r="6662" spans="48:57" x14ac:dyDescent="0.25">
      <c r="AV6662" s="85">
        <v>6658</v>
      </c>
      <c r="AW6662" s="91"/>
      <c r="AX6662" s="97" t="s">
        <v>9772</v>
      </c>
      <c r="AY6662" s="87" t="s">
        <v>997</v>
      </c>
      <c r="AZ6662" s="97" t="s">
        <v>9773</v>
      </c>
      <c r="BA6662" s="88" t="s">
        <v>499</v>
      </c>
      <c r="BB6662" s="86" t="s">
        <v>500</v>
      </c>
      <c r="BC6662" s="89">
        <v>15570</v>
      </c>
      <c r="BD6662" s="90">
        <v>45717</v>
      </c>
      <c r="BE6662" s="35"/>
    </row>
    <row r="6663" spans="48:57" x14ac:dyDescent="0.25">
      <c r="AV6663" s="85">
        <v>6659</v>
      </c>
      <c r="AW6663" s="91"/>
      <c r="AX6663" s="97" t="s">
        <v>9772</v>
      </c>
      <c r="AY6663" s="87" t="s">
        <v>997</v>
      </c>
      <c r="AZ6663" s="97" t="s">
        <v>9773</v>
      </c>
      <c r="BA6663" s="88" t="s">
        <v>1077</v>
      </c>
      <c r="BB6663" s="86" t="s">
        <v>1078</v>
      </c>
      <c r="BC6663" s="89">
        <v>220000</v>
      </c>
      <c r="BD6663" s="90">
        <v>45717</v>
      </c>
      <c r="BE6663" s="35"/>
    </row>
    <row r="6664" spans="48:57" x14ac:dyDescent="0.25">
      <c r="AV6664" s="85">
        <v>6660</v>
      </c>
      <c r="AW6664" s="91"/>
      <c r="AX6664" s="97" t="s">
        <v>9833</v>
      </c>
      <c r="AY6664" s="87" t="s">
        <v>9834</v>
      </c>
      <c r="AZ6664" s="97" t="s">
        <v>9835</v>
      </c>
      <c r="BA6664" s="88" t="s">
        <v>1032</v>
      </c>
      <c r="BB6664" s="86" t="s">
        <v>948</v>
      </c>
      <c r="BC6664" s="89">
        <v>55000</v>
      </c>
      <c r="BD6664" s="90">
        <v>45717</v>
      </c>
      <c r="BE6664" s="35"/>
    </row>
    <row r="6665" spans="48:57" x14ac:dyDescent="0.25">
      <c r="AV6665" s="85">
        <v>6661</v>
      </c>
      <c r="AW6665" s="91"/>
      <c r="AX6665" s="97" t="s">
        <v>9772</v>
      </c>
      <c r="AY6665" s="87" t="s">
        <v>997</v>
      </c>
      <c r="AZ6665" s="97" t="s">
        <v>9773</v>
      </c>
      <c r="BA6665" s="88" t="s">
        <v>3291</v>
      </c>
      <c r="BB6665" s="86" t="s">
        <v>688</v>
      </c>
      <c r="BC6665" s="89">
        <v>96000</v>
      </c>
      <c r="BD6665" s="90">
        <v>45717</v>
      </c>
      <c r="BE6665" s="35"/>
    </row>
    <row r="6666" spans="48:57" x14ac:dyDescent="0.25">
      <c r="AV6666" s="85">
        <v>6662</v>
      </c>
      <c r="AW6666" s="91"/>
      <c r="AX6666" s="97" t="s">
        <v>9772</v>
      </c>
      <c r="AY6666" s="87" t="s">
        <v>997</v>
      </c>
      <c r="AZ6666" s="97" t="s">
        <v>9773</v>
      </c>
      <c r="BA6666" s="88" t="s">
        <v>1032</v>
      </c>
      <c r="BB6666" s="86" t="s">
        <v>948</v>
      </c>
      <c r="BC6666" s="89">
        <v>11000</v>
      </c>
      <c r="BD6666" s="90">
        <v>45689</v>
      </c>
      <c r="BE6666" s="35"/>
    </row>
    <row r="6667" spans="48:57" x14ac:dyDescent="0.25">
      <c r="AV6667" s="85">
        <v>6663</v>
      </c>
      <c r="AW6667" s="91"/>
      <c r="AX6667" s="97" t="s">
        <v>9772</v>
      </c>
      <c r="AY6667" s="87" t="s">
        <v>997</v>
      </c>
      <c r="AZ6667" s="97" t="s">
        <v>9773</v>
      </c>
      <c r="BA6667" s="88" t="s">
        <v>2369</v>
      </c>
      <c r="BB6667" s="86" t="s">
        <v>1146</v>
      </c>
      <c r="BC6667" s="89">
        <v>95550</v>
      </c>
      <c r="BD6667" s="90">
        <v>45658</v>
      </c>
      <c r="BE6667" s="35"/>
    </row>
    <row r="6668" spans="48:57" x14ac:dyDescent="0.25">
      <c r="AV6668" s="85">
        <v>6664</v>
      </c>
      <c r="AW6668" s="91"/>
      <c r="AX6668" s="97" t="s">
        <v>9801</v>
      </c>
      <c r="AY6668" s="87" t="s">
        <v>1517</v>
      </c>
      <c r="AZ6668" s="97" t="s">
        <v>9802</v>
      </c>
      <c r="BA6668" s="88" t="s">
        <v>1041</v>
      </c>
      <c r="BB6668" s="86" t="s">
        <v>1004</v>
      </c>
      <c r="BC6668" s="89">
        <v>6000</v>
      </c>
      <c r="BD6668" s="90">
        <v>45717</v>
      </c>
      <c r="BE6668" s="35"/>
    </row>
    <row r="6669" spans="48:57" x14ac:dyDescent="0.25">
      <c r="AV6669" s="85">
        <v>6665</v>
      </c>
      <c r="AW6669" s="91"/>
      <c r="AX6669" s="97" t="s">
        <v>9836</v>
      </c>
      <c r="AY6669" s="87" t="s">
        <v>9837</v>
      </c>
      <c r="AZ6669" s="97" t="s">
        <v>9838</v>
      </c>
      <c r="BA6669" s="88" t="s">
        <v>1041</v>
      </c>
      <c r="BB6669" s="86" t="s">
        <v>1004</v>
      </c>
      <c r="BC6669" s="87">
        <v>6000</v>
      </c>
      <c r="BD6669" s="90">
        <v>45717</v>
      </c>
      <c r="BE6669" s="35"/>
    </row>
    <row r="6670" spans="48:57" x14ac:dyDescent="0.25">
      <c r="AV6670" s="85">
        <v>6666</v>
      </c>
      <c r="AW6670" s="91"/>
      <c r="AX6670" s="97" t="s">
        <v>9772</v>
      </c>
      <c r="AY6670" s="87" t="s">
        <v>997</v>
      </c>
      <c r="AZ6670" s="97" t="s">
        <v>9773</v>
      </c>
      <c r="BA6670" s="88" t="s">
        <v>311</v>
      </c>
      <c r="BB6670" s="86" t="s">
        <v>312</v>
      </c>
      <c r="BC6670" s="87">
        <v>27540</v>
      </c>
      <c r="BD6670" s="90">
        <v>45717</v>
      </c>
      <c r="BE6670" s="35"/>
    </row>
    <row r="6671" spans="48:57" x14ac:dyDescent="0.25">
      <c r="AV6671" s="85">
        <v>6667</v>
      </c>
      <c r="AW6671" s="91"/>
      <c r="AX6671" s="97" t="s">
        <v>9772</v>
      </c>
      <c r="AY6671" s="87" t="s">
        <v>997</v>
      </c>
      <c r="AZ6671" s="97" t="s">
        <v>9773</v>
      </c>
      <c r="BA6671" s="88" t="s">
        <v>2352</v>
      </c>
      <c r="BB6671" s="86" t="s">
        <v>1451</v>
      </c>
      <c r="BC6671" s="87">
        <v>302700</v>
      </c>
      <c r="BD6671" s="90">
        <v>45717</v>
      </c>
      <c r="BE6671" s="35"/>
    </row>
    <row r="6672" spans="48:57" x14ac:dyDescent="0.25">
      <c r="AV6672" s="85">
        <v>6668</v>
      </c>
      <c r="AW6672" s="91"/>
      <c r="AX6672" s="97" t="s">
        <v>9772</v>
      </c>
      <c r="AY6672" s="87" t="s">
        <v>997</v>
      </c>
      <c r="AZ6672" s="97" t="s">
        <v>9773</v>
      </c>
      <c r="BA6672" s="88" t="s">
        <v>1077</v>
      </c>
      <c r="BB6672" s="86" t="s">
        <v>1078</v>
      </c>
      <c r="BC6672" s="87">
        <v>440000</v>
      </c>
      <c r="BD6672" s="90">
        <v>45717</v>
      </c>
      <c r="BE6672" s="35"/>
    </row>
    <row r="6673" spans="48:57" x14ac:dyDescent="0.25">
      <c r="AV6673" s="85">
        <v>6669</v>
      </c>
      <c r="AW6673" s="91"/>
      <c r="AX6673" s="97" t="s">
        <v>9772</v>
      </c>
      <c r="AY6673" s="87" t="s">
        <v>997</v>
      </c>
      <c r="AZ6673" s="97" t="s">
        <v>9773</v>
      </c>
      <c r="BA6673" s="88" t="s">
        <v>1712</v>
      </c>
      <c r="BB6673" s="86" t="s">
        <v>1081</v>
      </c>
      <c r="BC6673" s="87">
        <v>570750</v>
      </c>
      <c r="BD6673" s="90">
        <v>45717</v>
      </c>
      <c r="BE6673" s="35"/>
    </row>
    <row r="6674" spans="48:57" x14ac:dyDescent="0.25">
      <c r="AV6674" s="85">
        <v>6670</v>
      </c>
      <c r="AW6674" s="91"/>
      <c r="AX6674" s="97" t="s">
        <v>9839</v>
      </c>
      <c r="AY6674" s="87" t="s">
        <v>9840</v>
      </c>
      <c r="AZ6674" s="97" t="s">
        <v>9841</v>
      </c>
      <c r="BA6674" s="88" t="s">
        <v>3323</v>
      </c>
      <c r="BB6674" s="86" t="s">
        <v>2181</v>
      </c>
      <c r="BC6674" s="87">
        <v>132000</v>
      </c>
      <c r="BD6674" s="90">
        <v>45717</v>
      </c>
      <c r="BE6674" s="35"/>
    </row>
    <row r="6675" spans="48:57" x14ac:dyDescent="0.25">
      <c r="AV6675" s="85">
        <v>6671</v>
      </c>
      <c r="AW6675" s="91"/>
      <c r="AX6675" s="97" t="s">
        <v>9839</v>
      </c>
      <c r="AY6675" s="87" t="s">
        <v>9840</v>
      </c>
      <c r="AZ6675" s="97" t="s">
        <v>9841</v>
      </c>
      <c r="BA6675" s="88" t="s">
        <v>3323</v>
      </c>
      <c r="BB6675" s="86" t="s">
        <v>2181</v>
      </c>
      <c r="BC6675" s="87">
        <v>44000</v>
      </c>
      <c r="BD6675" s="90">
        <v>45689</v>
      </c>
      <c r="BE6675" s="35"/>
    </row>
    <row r="6676" spans="48:57" x14ac:dyDescent="0.25">
      <c r="AV6676" s="85">
        <v>6672</v>
      </c>
      <c r="AW6676" s="91"/>
      <c r="AX6676" s="97" t="s">
        <v>9842</v>
      </c>
      <c r="AY6676" s="87" t="s">
        <v>9843</v>
      </c>
      <c r="AZ6676" s="97" t="s">
        <v>9844</v>
      </c>
      <c r="BA6676" s="88" t="s">
        <v>6392</v>
      </c>
      <c r="BB6676" s="86" t="s">
        <v>2162</v>
      </c>
      <c r="BC6676" s="87">
        <v>-68950</v>
      </c>
      <c r="BD6676" s="90">
        <v>45658</v>
      </c>
      <c r="BE6676" s="35"/>
    </row>
    <row r="6677" spans="48:57" x14ac:dyDescent="0.25">
      <c r="AV6677" s="85">
        <v>6673</v>
      </c>
      <c r="AW6677" s="91"/>
      <c r="AX6677" s="97" t="s">
        <v>9845</v>
      </c>
      <c r="AY6677" s="87" t="s">
        <v>9846</v>
      </c>
      <c r="AZ6677" s="97" t="s">
        <v>9847</v>
      </c>
      <c r="BA6677" s="88" t="s">
        <v>645</v>
      </c>
      <c r="BB6677" s="86" t="s">
        <v>646</v>
      </c>
      <c r="BC6677" s="87">
        <v>19000</v>
      </c>
      <c r="BD6677" s="90">
        <v>45717</v>
      </c>
      <c r="BE6677" s="35"/>
    </row>
    <row r="6678" spans="48:57" x14ac:dyDescent="0.25">
      <c r="AV6678" s="85">
        <v>6674</v>
      </c>
      <c r="AW6678" s="91"/>
      <c r="AX6678" s="97" t="s">
        <v>9848</v>
      </c>
      <c r="AY6678" s="87" t="s">
        <v>9849</v>
      </c>
      <c r="AZ6678" s="97" t="s">
        <v>9850</v>
      </c>
      <c r="BA6678" s="88" t="s">
        <v>196</v>
      </c>
      <c r="BB6678" s="86" t="s">
        <v>197</v>
      </c>
      <c r="BC6678" s="87">
        <v>85440</v>
      </c>
      <c r="BD6678" s="90">
        <v>45717</v>
      </c>
      <c r="BE6678" s="35"/>
    </row>
    <row r="6679" spans="48:57" x14ac:dyDescent="0.25">
      <c r="AV6679" s="85">
        <v>6675</v>
      </c>
      <c r="AW6679" s="91"/>
      <c r="AX6679" s="97" t="s">
        <v>9848</v>
      </c>
      <c r="AY6679" s="87" t="s">
        <v>9849</v>
      </c>
      <c r="AZ6679" s="97" t="s">
        <v>9850</v>
      </c>
      <c r="BA6679" s="88" t="s">
        <v>2328</v>
      </c>
      <c r="BB6679" s="86" t="s">
        <v>85</v>
      </c>
      <c r="BC6679" s="87">
        <v>99450</v>
      </c>
      <c r="BD6679" s="90">
        <v>45717</v>
      </c>
      <c r="BE6679" s="35"/>
    </row>
    <row r="6680" spans="48:57" x14ac:dyDescent="0.25">
      <c r="AV6680" s="85">
        <v>6676</v>
      </c>
      <c r="AW6680" s="91"/>
      <c r="AX6680" s="97" t="s">
        <v>9851</v>
      </c>
      <c r="AY6680" s="87" t="s">
        <v>8083</v>
      </c>
      <c r="AZ6680" s="97" t="s">
        <v>9852</v>
      </c>
      <c r="BA6680" s="88" t="s">
        <v>3346</v>
      </c>
      <c r="BB6680" s="86" t="s">
        <v>425</v>
      </c>
      <c r="BC6680" s="87">
        <v>127120</v>
      </c>
      <c r="BD6680" s="90">
        <v>45717</v>
      </c>
      <c r="BE6680" s="35"/>
    </row>
    <row r="6681" spans="48:57" x14ac:dyDescent="0.25">
      <c r="AV6681" s="85">
        <v>6677</v>
      </c>
      <c r="AW6681" s="91"/>
      <c r="AX6681" s="97" t="s">
        <v>9851</v>
      </c>
      <c r="AY6681" s="87" t="s">
        <v>8083</v>
      </c>
      <c r="AZ6681" s="97" t="s">
        <v>9852</v>
      </c>
      <c r="BA6681" s="88" t="s">
        <v>1323</v>
      </c>
      <c r="BB6681" s="86" t="s">
        <v>631</v>
      </c>
      <c r="BC6681" s="87">
        <v>106500</v>
      </c>
      <c r="BD6681" s="90">
        <v>45717</v>
      </c>
      <c r="BE6681" s="35"/>
    </row>
    <row r="6682" spans="48:57" x14ac:dyDescent="0.25">
      <c r="AV6682" s="85">
        <v>6678</v>
      </c>
      <c r="AW6682" s="91"/>
      <c r="AX6682" s="97" t="s">
        <v>9853</v>
      </c>
      <c r="AY6682" s="87" t="s">
        <v>9854</v>
      </c>
      <c r="AZ6682" s="97" t="s">
        <v>9855</v>
      </c>
      <c r="BA6682" s="88" t="s">
        <v>2228</v>
      </c>
      <c r="BB6682" s="86" t="s">
        <v>790</v>
      </c>
      <c r="BC6682" s="87">
        <v>14500</v>
      </c>
      <c r="BD6682" s="90">
        <v>45717</v>
      </c>
      <c r="BE6682" s="35"/>
    </row>
    <row r="6683" spans="48:57" x14ac:dyDescent="0.25">
      <c r="AV6683" s="85">
        <v>6679</v>
      </c>
      <c r="AW6683" s="91"/>
      <c r="AX6683" s="97" t="s">
        <v>9848</v>
      </c>
      <c r="AY6683" s="87" t="s">
        <v>9849</v>
      </c>
      <c r="AZ6683" s="97" t="s">
        <v>9850</v>
      </c>
      <c r="BA6683" s="88" t="s">
        <v>196</v>
      </c>
      <c r="BB6683" s="86" t="s">
        <v>197</v>
      </c>
      <c r="BC6683" s="87">
        <v>85440</v>
      </c>
      <c r="BD6683" s="90">
        <v>45717</v>
      </c>
      <c r="BE6683" s="35"/>
    </row>
    <row r="6684" spans="48:57" x14ac:dyDescent="0.25">
      <c r="AV6684" s="85">
        <v>6680</v>
      </c>
      <c r="AW6684" s="91"/>
      <c r="AX6684" s="97" t="s">
        <v>9848</v>
      </c>
      <c r="AY6684" s="87" t="s">
        <v>9849</v>
      </c>
      <c r="AZ6684" s="97" t="s">
        <v>9850</v>
      </c>
      <c r="BA6684" s="88" t="s">
        <v>2328</v>
      </c>
      <c r="BB6684" s="86" t="s">
        <v>85</v>
      </c>
      <c r="BC6684" s="87">
        <v>99450</v>
      </c>
      <c r="BD6684" s="90">
        <v>45689</v>
      </c>
      <c r="BE6684" s="35"/>
    </row>
    <row r="6685" spans="48:57" x14ac:dyDescent="0.25">
      <c r="AV6685" s="85">
        <v>6681</v>
      </c>
      <c r="AW6685" s="91"/>
      <c r="AX6685" s="97" t="s">
        <v>9851</v>
      </c>
      <c r="AY6685" s="87" t="s">
        <v>8083</v>
      </c>
      <c r="AZ6685" s="97" t="s">
        <v>9852</v>
      </c>
      <c r="BA6685" s="88" t="s">
        <v>1323</v>
      </c>
      <c r="BB6685" s="86" t="s">
        <v>631</v>
      </c>
      <c r="BC6685" s="87">
        <v>53250</v>
      </c>
      <c r="BD6685" s="90">
        <v>45658</v>
      </c>
      <c r="BE6685" s="35"/>
    </row>
    <row r="6686" spans="48:57" x14ac:dyDescent="0.25">
      <c r="AV6686" s="85">
        <v>6682</v>
      </c>
      <c r="AW6686" s="91"/>
      <c r="AX6686" s="97" t="s">
        <v>9851</v>
      </c>
      <c r="AY6686" s="87" t="s">
        <v>8083</v>
      </c>
      <c r="AZ6686" s="97" t="s">
        <v>9852</v>
      </c>
      <c r="BA6686" s="88" t="s">
        <v>3346</v>
      </c>
      <c r="BB6686" s="86" t="s">
        <v>425</v>
      </c>
      <c r="BC6686" s="87">
        <v>127120</v>
      </c>
      <c r="BD6686" s="90">
        <v>45717</v>
      </c>
      <c r="BE6686" s="35"/>
    </row>
    <row r="6687" spans="48:57" x14ac:dyDescent="0.25">
      <c r="AV6687" s="85">
        <v>6683</v>
      </c>
      <c r="AW6687" s="91"/>
      <c r="AX6687" s="97" t="s">
        <v>9856</v>
      </c>
      <c r="AY6687" s="87" t="s">
        <v>1483</v>
      </c>
      <c r="AZ6687" s="97" t="s">
        <v>9857</v>
      </c>
      <c r="BA6687" s="88" t="s">
        <v>1077</v>
      </c>
      <c r="BB6687" s="86" t="s">
        <v>1078</v>
      </c>
      <c r="BC6687" s="87">
        <v>5500</v>
      </c>
      <c r="BD6687" s="90">
        <v>45717</v>
      </c>
      <c r="BE6687" s="35"/>
    </row>
    <row r="6688" spans="48:57" x14ac:dyDescent="0.25">
      <c r="AV6688" s="85">
        <v>6684</v>
      </c>
      <c r="AW6688" s="91"/>
      <c r="AX6688" s="97" t="s">
        <v>1404</v>
      </c>
      <c r="AY6688" s="87" t="s">
        <v>1405</v>
      </c>
      <c r="AZ6688" s="97" t="s">
        <v>9858</v>
      </c>
      <c r="BA6688" s="88" t="s">
        <v>3798</v>
      </c>
      <c r="BB6688" s="86" t="s">
        <v>1101</v>
      </c>
      <c r="BC6688" s="87">
        <v>23850</v>
      </c>
      <c r="BD6688" s="90">
        <v>45717</v>
      </c>
      <c r="BE6688" s="35"/>
    </row>
    <row r="6689" spans="48:57" x14ac:dyDescent="0.25">
      <c r="AV6689" s="85">
        <v>6685</v>
      </c>
      <c r="AW6689" s="91"/>
      <c r="AX6689" s="97" t="s">
        <v>9859</v>
      </c>
      <c r="AY6689" s="87" t="s">
        <v>9860</v>
      </c>
      <c r="AZ6689" s="97" t="s">
        <v>9861</v>
      </c>
      <c r="BA6689" s="88" t="s">
        <v>1259</v>
      </c>
      <c r="BB6689" s="86" t="s">
        <v>1260</v>
      </c>
      <c r="BC6689" s="87">
        <v>12500</v>
      </c>
      <c r="BD6689" s="90">
        <v>45717</v>
      </c>
      <c r="BE6689" s="35"/>
    </row>
    <row r="6690" spans="48:57" x14ac:dyDescent="0.25">
      <c r="AV6690" s="85">
        <v>6686</v>
      </c>
      <c r="AW6690" s="91"/>
      <c r="AX6690" s="97" t="s">
        <v>1534</v>
      </c>
      <c r="AY6690" s="87" t="s">
        <v>1535</v>
      </c>
      <c r="AZ6690" s="97" t="s">
        <v>9862</v>
      </c>
      <c r="BA6690" s="88" t="s">
        <v>1017</v>
      </c>
      <c r="BB6690" s="86" t="s">
        <v>1018</v>
      </c>
      <c r="BC6690" s="87">
        <v>75000</v>
      </c>
      <c r="BD6690" s="90">
        <v>45717</v>
      </c>
      <c r="BE6690" s="35"/>
    </row>
    <row r="6691" spans="48:57" x14ac:dyDescent="0.25">
      <c r="AV6691" s="85">
        <v>6687</v>
      </c>
      <c r="AW6691" s="91"/>
      <c r="AX6691" s="97" t="s">
        <v>9863</v>
      </c>
      <c r="AY6691" s="87" t="s">
        <v>1718</v>
      </c>
      <c r="AZ6691" s="97" t="s">
        <v>9864</v>
      </c>
      <c r="BA6691" s="88" t="s">
        <v>1545</v>
      </c>
      <c r="BB6691" s="86" t="s">
        <v>1334</v>
      </c>
      <c r="BC6691" s="89">
        <v>21600</v>
      </c>
      <c r="BD6691" s="90">
        <v>45717</v>
      </c>
      <c r="BE6691" s="35"/>
    </row>
    <row r="6692" spans="48:57" x14ac:dyDescent="0.25">
      <c r="AV6692" s="85">
        <v>6688</v>
      </c>
      <c r="AW6692" s="91"/>
      <c r="AX6692" s="97" t="s">
        <v>1239</v>
      </c>
      <c r="AY6692" s="87" t="s">
        <v>1240</v>
      </c>
      <c r="AZ6692" s="97" t="s">
        <v>9865</v>
      </c>
      <c r="BA6692" s="88" t="s">
        <v>1638</v>
      </c>
      <c r="BB6692" s="86" t="s">
        <v>376</v>
      </c>
      <c r="BC6692" s="89">
        <v>45000</v>
      </c>
      <c r="BD6692" s="90">
        <v>45717</v>
      </c>
      <c r="BE6692" s="35"/>
    </row>
    <row r="6693" spans="48:57" x14ac:dyDescent="0.25">
      <c r="AV6693" s="85">
        <v>6689</v>
      </c>
      <c r="AW6693" s="91"/>
      <c r="AX6693" s="97" t="s">
        <v>9866</v>
      </c>
      <c r="AY6693" s="87" t="s">
        <v>8297</v>
      </c>
      <c r="AZ6693" s="97" t="s">
        <v>9867</v>
      </c>
      <c r="BA6693" s="88" t="s">
        <v>615</v>
      </c>
      <c r="BB6693" s="86" t="s">
        <v>616</v>
      </c>
      <c r="BC6693" s="89">
        <v>7500</v>
      </c>
      <c r="BD6693" s="90">
        <v>45689</v>
      </c>
      <c r="BE6693" s="35"/>
    </row>
    <row r="6694" spans="48:57" x14ac:dyDescent="0.25">
      <c r="AV6694" s="85">
        <v>6690</v>
      </c>
      <c r="AW6694" s="91"/>
      <c r="AX6694" s="97" t="s">
        <v>1482</v>
      </c>
      <c r="AY6694" s="87" t="s">
        <v>7217</v>
      </c>
      <c r="AZ6694" s="97" t="s">
        <v>9868</v>
      </c>
      <c r="BA6694" s="88" t="s">
        <v>615</v>
      </c>
      <c r="BB6694" s="86" t="s">
        <v>616</v>
      </c>
      <c r="BC6694" s="89">
        <v>15000</v>
      </c>
      <c r="BD6694" s="90">
        <v>45658</v>
      </c>
      <c r="BE6694" s="35"/>
    </row>
    <row r="6695" spans="48:57" x14ac:dyDescent="0.25">
      <c r="AV6695" s="85">
        <v>6691</v>
      </c>
      <c r="AW6695" s="91"/>
      <c r="AX6695" s="97" t="s">
        <v>9869</v>
      </c>
      <c r="AY6695" s="87" t="s">
        <v>761</v>
      </c>
      <c r="AZ6695" s="97" t="s">
        <v>9870</v>
      </c>
      <c r="BA6695" s="88" t="s">
        <v>1749</v>
      </c>
      <c r="BB6695" s="86" t="s">
        <v>1528</v>
      </c>
      <c r="BC6695" s="89">
        <v>5010</v>
      </c>
      <c r="BD6695" s="90">
        <v>45717</v>
      </c>
      <c r="BE6695" s="35"/>
    </row>
    <row r="6696" spans="48:57" x14ac:dyDescent="0.25">
      <c r="AV6696" s="85">
        <v>6692</v>
      </c>
      <c r="AW6696" s="91"/>
      <c r="AX6696" s="97" t="s">
        <v>9869</v>
      </c>
      <c r="AY6696" s="87" t="s">
        <v>761</v>
      </c>
      <c r="AZ6696" s="97" t="s">
        <v>9870</v>
      </c>
      <c r="BA6696" s="88" t="s">
        <v>1545</v>
      </c>
      <c r="BB6696" s="86" t="s">
        <v>1334</v>
      </c>
      <c r="BC6696" s="89">
        <v>72000</v>
      </c>
      <c r="BD6696" s="90">
        <v>45717</v>
      </c>
      <c r="BE6696" s="35"/>
    </row>
    <row r="6697" spans="48:57" x14ac:dyDescent="0.25">
      <c r="AV6697" s="85">
        <v>6693</v>
      </c>
      <c r="AW6697" s="91"/>
      <c r="AX6697" s="97" t="s">
        <v>772</v>
      </c>
      <c r="AY6697" s="87" t="s">
        <v>773</v>
      </c>
      <c r="AZ6697" s="97" t="s">
        <v>9871</v>
      </c>
      <c r="BA6697" s="88" t="s">
        <v>1768</v>
      </c>
      <c r="BB6697" s="86" t="s">
        <v>1537</v>
      </c>
      <c r="BC6697" s="89">
        <v>139650</v>
      </c>
      <c r="BD6697" s="90">
        <v>45717</v>
      </c>
      <c r="BE6697" s="35"/>
    </row>
    <row r="6698" spans="48:57" x14ac:dyDescent="0.25">
      <c r="AV6698" s="85">
        <v>6694</v>
      </c>
      <c r="AW6698" s="91"/>
      <c r="AX6698" s="97" t="s">
        <v>772</v>
      </c>
      <c r="AY6698" s="87" t="s">
        <v>773</v>
      </c>
      <c r="AZ6698" s="97" t="s">
        <v>9871</v>
      </c>
      <c r="BA6698" s="88" t="s">
        <v>7475</v>
      </c>
      <c r="BB6698" s="86" t="s">
        <v>1367</v>
      </c>
      <c r="BC6698" s="89">
        <v>37800</v>
      </c>
      <c r="BD6698" s="90">
        <v>45717</v>
      </c>
      <c r="BE6698" s="35"/>
    </row>
    <row r="6699" spans="48:57" x14ac:dyDescent="0.25">
      <c r="AV6699" s="85">
        <v>6695</v>
      </c>
      <c r="AW6699" s="91"/>
      <c r="AX6699" s="97" t="s">
        <v>2075</v>
      </c>
      <c r="AY6699" s="87" t="s">
        <v>626</v>
      </c>
      <c r="AZ6699" s="97" t="s">
        <v>9872</v>
      </c>
      <c r="BA6699" s="88" t="s">
        <v>3337</v>
      </c>
      <c r="BB6699" s="86" t="s">
        <v>1769</v>
      </c>
      <c r="BC6699" s="89">
        <v>33390</v>
      </c>
      <c r="BD6699" s="90">
        <v>45717</v>
      </c>
      <c r="BE6699" s="35"/>
    </row>
    <row r="6700" spans="48:57" x14ac:dyDescent="0.25">
      <c r="AV6700" s="85">
        <v>6696</v>
      </c>
      <c r="AW6700" s="91"/>
      <c r="AX6700" s="97" t="s">
        <v>9873</v>
      </c>
      <c r="AY6700" s="87" t="s">
        <v>434</v>
      </c>
      <c r="AZ6700" s="97" t="s">
        <v>9874</v>
      </c>
      <c r="BA6700" s="88" t="s">
        <v>1599</v>
      </c>
      <c r="BB6700" s="86" t="s">
        <v>461</v>
      </c>
      <c r="BC6700" s="93">
        <v>162900</v>
      </c>
      <c r="BD6700" s="90">
        <v>45717</v>
      </c>
      <c r="BE6700" s="35"/>
    </row>
    <row r="6701" spans="48:57" x14ac:dyDescent="0.25">
      <c r="AV6701" s="85">
        <v>6697</v>
      </c>
      <c r="AW6701" s="91"/>
      <c r="AX6701" s="97" t="s">
        <v>9875</v>
      </c>
      <c r="AY6701" s="87" t="s">
        <v>9876</v>
      </c>
      <c r="AZ6701" s="97" t="s">
        <v>9877</v>
      </c>
      <c r="BA6701" s="88" t="s">
        <v>1259</v>
      </c>
      <c r="BB6701" s="86" t="s">
        <v>1260</v>
      </c>
      <c r="BC6701" s="89">
        <v>12500</v>
      </c>
      <c r="BD6701" s="90">
        <v>45717</v>
      </c>
      <c r="BE6701" s="35"/>
    </row>
    <row r="6702" spans="48:57" x14ac:dyDescent="0.25">
      <c r="AV6702" s="85">
        <v>6698</v>
      </c>
      <c r="AW6702" s="91"/>
      <c r="AX6702" s="97" t="s">
        <v>9878</v>
      </c>
      <c r="AY6702" s="87" t="s">
        <v>9879</v>
      </c>
      <c r="AZ6702" s="97" t="s">
        <v>9880</v>
      </c>
      <c r="BA6702" s="88" t="s">
        <v>3323</v>
      </c>
      <c r="BB6702" s="86" t="s">
        <v>2181</v>
      </c>
      <c r="BC6702" s="89">
        <v>44000</v>
      </c>
      <c r="BD6702" s="90">
        <v>45689</v>
      </c>
      <c r="BE6702" s="35"/>
    </row>
    <row r="6703" spans="48:57" x14ac:dyDescent="0.25">
      <c r="AV6703" s="85">
        <v>6699</v>
      </c>
      <c r="AW6703" s="91"/>
      <c r="AX6703" s="97" t="s">
        <v>9881</v>
      </c>
      <c r="AY6703" s="87" t="s">
        <v>869</v>
      </c>
      <c r="AZ6703" s="97" t="s">
        <v>9882</v>
      </c>
      <c r="BA6703" s="88" t="s">
        <v>2363</v>
      </c>
      <c r="BB6703" s="86" t="s">
        <v>461</v>
      </c>
      <c r="BC6703" s="89">
        <v>16290</v>
      </c>
      <c r="BD6703" s="90">
        <v>45658</v>
      </c>
      <c r="BE6703" s="35"/>
    </row>
    <row r="6704" spans="48:57" x14ac:dyDescent="0.25">
      <c r="AV6704" s="85">
        <v>6700</v>
      </c>
      <c r="AW6704" s="91"/>
      <c r="AX6704" s="97" t="s">
        <v>9881</v>
      </c>
      <c r="AY6704" s="87" t="s">
        <v>869</v>
      </c>
      <c r="AZ6704" s="97" t="s">
        <v>9882</v>
      </c>
      <c r="BA6704" s="88" t="s">
        <v>1599</v>
      </c>
      <c r="BB6704" s="86" t="s">
        <v>461</v>
      </c>
      <c r="BC6704" s="89">
        <v>18100</v>
      </c>
      <c r="BD6704" s="90">
        <v>45717</v>
      </c>
      <c r="BE6704" s="35"/>
    </row>
    <row r="6705" spans="48:57" x14ac:dyDescent="0.25">
      <c r="AV6705" s="85">
        <v>6701</v>
      </c>
      <c r="AW6705" s="91"/>
      <c r="AX6705" s="97" t="s">
        <v>9883</v>
      </c>
      <c r="AY6705" s="87" t="s">
        <v>9884</v>
      </c>
      <c r="AZ6705" s="97" t="s">
        <v>9885</v>
      </c>
      <c r="BA6705" s="88" t="s">
        <v>1001</v>
      </c>
      <c r="BB6705" s="86" t="s">
        <v>1002</v>
      </c>
      <c r="BC6705" s="89">
        <v>28440</v>
      </c>
      <c r="BD6705" s="90">
        <v>45717</v>
      </c>
      <c r="BE6705" s="35"/>
    </row>
    <row r="6706" spans="48:57" x14ac:dyDescent="0.25">
      <c r="AV6706" s="85">
        <v>6702</v>
      </c>
      <c r="AW6706" s="91"/>
      <c r="AX6706" s="97" t="s">
        <v>9886</v>
      </c>
      <c r="AY6706" s="87" t="s">
        <v>1059</v>
      </c>
      <c r="AZ6706" s="97" t="s">
        <v>9887</v>
      </c>
      <c r="BA6706" s="88" t="s">
        <v>732</v>
      </c>
      <c r="BB6706" s="86" t="s">
        <v>733</v>
      </c>
      <c r="BC6706" s="89">
        <v>23000</v>
      </c>
      <c r="BD6706" s="90">
        <v>45717</v>
      </c>
      <c r="BE6706" s="35"/>
    </row>
    <row r="6707" spans="48:57" x14ac:dyDescent="0.25">
      <c r="AV6707" s="85">
        <v>6703</v>
      </c>
      <c r="AW6707" s="91"/>
      <c r="AX6707" s="97" t="s">
        <v>9888</v>
      </c>
      <c r="AY6707" s="87" t="s">
        <v>6926</v>
      </c>
      <c r="AZ6707" s="97" t="s">
        <v>9889</v>
      </c>
      <c r="BA6707" s="88" t="s">
        <v>2369</v>
      </c>
      <c r="BB6707" s="86" t="s">
        <v>1146</v>
      </c>
      <c r="BC6707" s="89">
        <v>19110</v>
      </c>
      <c r="BD6707" s="90">
        <v>45717</v>
      </c>
      <c r="BE6707" s="35"/>
    </row>
    <row r="6708" spans="48:57" x14ac:dyDescent="0.25">
      <c r="AV6708" s="85">
        <v>6704</v>
      </c>
      <c r="AW6708" s="91"/>
      <c r="AX6708" s="97" t="s">
        <v>9890</v>
      </c>
      <c r="AY6708" s="87" t="s">
        <v>3550</v>
      </c>
      <c r="AZ6708" s="97" t="s">
        <v>9891</v>
      </c>
      <c r="BA6708" s="88" t="s">
        <v>7513</v>
      </c>
      <c r="BB6708" s="86" t="s">
        <v>1191</v>
      </c>
      <c r="BC6708" s="89">
        <v>8235</v>
      </c>
      <c r="BD6708" s="90">
        <v>45717</v>
      </c>
      <c r="BE6708" s="35"/>
    </row>
    <row r="6709" spans="48:57" x14ac:dyDescent="0.25">
      <c r="AV6709" s="85">
        <v>6705</v>
      </c>
      <c r="AW6709" s="91"/>
      <c r="AX6709" s="97" t="s">
        <v>9892</v>
      </c>
      <c r="AY6709" s="87" t="s">
        <v>9893</v>
      </c>
      <c r="AZ6709" s="97" t="s">
        <v>9894</v>
      </c>
      <c r="BA6709" s="88" t="s">
        <v>2203</v>
      </c>
      <c r="BB6709" s="86" t="s">
        <v>140</v>
      </c>
      <c r="BC6709" s="89">
        <v>1725</v>
      </c>
      <c r="BD6709" s="90">
        <v>45717</v>
      </c>
      <c r="BE6709" s="35"/>
    </row>
    <row r="6710" spans="48:57" x14ac:dyDescent="0.25">
      <c r="AV6710" s="85">
        <v>6706</v>
      </c>
      <c r="AW6710" s="91"/>
      <c r="AX6710" s="97" t="s">
        <v>9895</v>
      </c>
      <c r="AY6710" s="87" t="s">
        <v>1740</v>
      </c>
      <c r="AZ6710" s="97" t="s">
        <v>9896</v>
      </c>
      <c r="BA6710" s="88" t="s">
        <v>1077</v>
      </c>
      <c r="BB6710" s="86" t="s">
        <v>1078</v>
      </c>
      <c r="BC6710" s="89">
        <v>44000</v>
      </c>
      <c r="BD6710" s="90">
        <v>45717</v>
      </c>
      <c r="BE6710" s="35"/>
    </row>
    <row r="6711" spans="48:57" x14ac:dyDescent="0.25">
      <c r="AV6711" s="85">
        <v>6707</v>
      </c>
      <c r="AW6711" s="91"/>
      <c r="AX6711" s="97" t="s">
        <v>9897</v>
      </c>
      <c r="AY6711" s="87" t="s">
        <v>1221</v>
      </c>
      <c r="AZ6711" s="97" t="s">
        <v>9898</v>
      </c>
      <c r="BA6711" s="88" t="s">
        <v>1777</v>
      </c>
      <c r="BB6711" s="86" t="s">
        <v>1560</v>
      </c>
      <c r="BC6711" s="89">
        <v>25050</v>
      </c>
      <c r="BD6711" s="90">
        <v>45689</v>
      </c>
      <c r="BE6711" s="35"/>
    </row>
    <row r="6712" spans="48:57" x14ac:dyDescent="0.25">
      <c r="AV6712" s="85">
        <v>6708</v>
      </c>
      <c r="AW6712" s="91"/>
      <c r="AX6712" s="97" t="s">
        <v>9899</v>
      </c>
      <c r="AY6712" s="87" t="s">
        <v>9900</v>
      </c>
      <c r="AZ6712" s="97" t="s">
        <v>9901</v>
      </c>
      <c r="BA6712" s="88" t="s">
        <v>2086</v>
      </c>
      <c r="BB6712" s="86" t="s">
        <v>2087</v>
      </c>
      <c r="BC6712" s="89">
        <v>8500</v>
      </c>
      <c r="BD6712" s="90">
        <v>45658</v>
      </c>
      <c r="BE6712" s="35"/>
    </row>
    <row r="6713" spans="48:57" x14ac:dyDescent="0.25">
      <c r="AV6713" s="85">
        <v>6709</v>
      </c>
      <c r="AW6713" s="91"/>
      <c r="AX6713" s="97" t="s">
        <v>9902</v>
      </c>
      <c r="AY6713" s="87" t="s">
        <v>9903</v>
      </c>
      <c r="AZ6713" s="97" t="s">
        <v>9904</v>
      </c>
      <c r="BA6713" s="88" t="s">
        <v>2354</v>
      </c>
      <c r="BB6713" s="86" t="s">
        <v>661</v>
      </c>
      <c r="BC6713" s="89">
        <v>29000</v>
      </c>
      <c r="BD6713" s="90">
        <v>45717</v>
      </c>
      <c r="BE6713" s="35"/>
    </row>
    <row r="6714" spans="48:57" x14ac:dyDescent="0.25">
      <c r="AV6714" s="85">
        <v>6710</v>
      </c>
      <c r="AW6714" s="91"/>
      <c r="AX6714" s="97" t="s">
        <v>9171</v>
      </c>
      <c r="AY6714" s="87" t="s">
        <v>9172</v>
      </c>
      <c r="AZ6714" s="97" t="s">
        <v>9905</v>
      </c>
      <c r="BA6714" s="88" t="s">
        <v>1077</v>
      </c>
      <c r="BB6714" s="86" t="s">
        <v>1078</v>
      </c>
      <c r="BC6714" s="89">
        <v>13750</v>
      </c>
      <c r="BD6714" s="90">
        <v>45717</v>
      </c>
      <c r="BE6714" s="35"/>
    </row>
    <row r="6715" spans="48:57" x14ac:dyDescent="0.25">
      <c r="AV6715" s="85">
        <v>6711</v>
      </c>
      <c r="AW6715" s="91"/>
      <c r="AX6715" s="97" t="s">
        <v>9906</v>
      </c>
      <c r="AY6715" s="87" t="s">
        <v>9907</v>
      </c>
      <c r="AZ6715" s="97" t="s">
        <v>9908</v>
      </c>
      <c r="BA6715" s="88" t="s">
        <v>1607</v>
      </c>
      <c r="BB6715" s="86" t="s">
        <v>414</v>
      </c>
      <c r="BC6715" s="89">
        <v>21750</v>
      </c>
      <c r="BD6715" s="90">
        <v>45717</v>
      </c>
      <c r="BE6715" s="35"/>
    </row>
    <row r="6716" spans="48:57" x14ac:dyDescent="0.25">
      <c r="AV6716" s="85">
        <v>6712</v>
      </c>
      <c r="AW6716" s="91"/>
      <c r="AX6716" s="97" t="s">
        <v>9906</v>
      </c>
      <c r="AY6716" s="87" t="s">
        <v>9907</v>
      </c>
      <c r="AZ6716" s="97" t="s">
        <v>9908</v>
      </c>
      <c r="BA6716" s="88" t="s">
        <v>1001</v>
      </c>
      <c r="BB6716" s="86" t="s">
        <v>1002</v>
      </c>
      <c r="BC6716" s="89">
        <v>18960</v>
      </c>
      <c r="BD6716" s="90">
        <v>45717</v>
      </c>
      <c r="BE6716" s="35"/>
    </row>
    <row r="6717" spans="48:57" x14ac:dyDescent="0.25">
      <c r="AV6717" s="85">
        <v>6713</v>
      </c>
      <c r="AW6717" s="91"/>
      <c r="AX6717" s="97" t="s">
        <v>9909</v>
      </c>
      <c r="AY6717" s="87" t="s">
        <v>1386</v>
      </c>
      <c r="AZ6717" s="97" t="s">
        <v>9682</v>
      </c>
      <c r="BA6717" s="88" t="s">
        <v>3290</v>
      </c>
      <c r="BB6717" s="86" t="s">
        <v>1497</v>
      </c>
      <c r="BC6717" s="89">
        <v>50625</v>
      </c>
      <c r="BD6717" s="90">
        <v>45717</v>
      </c>
      <c r="BE6717" s="35"/>
    </row>
    <row r="6718" spans="48:57" x14ac:dyDescent="0.25">
      <c r="AV6718" s="85">
        <v>6714</v>
      </c>
      <c r="AW6718" s="91"/>
      <c r="AX6718" s="97" t="s">
        <v>9909</v>
      </c>
      <c r="AY6718" s="87" t="s">
        <v>1386</v>
      </c>
      <c r="AZ6718" s="97" t="s">
        <v>9682</v>
      </c>
      <c r="BA6718" s="88" t="s">
        <v>3525</v>
      </c>
      <c r="BB6718" s="86" t="s">
        <v>1845</v>
      </c>
      <c r="BC6718" s="89">
        <v>76800</v>
      </c>
      <c r="BD6718" s="90">
        <v>45717</v>
      </c>
      <c r="BE6718" s="35"/>
    </row>
    <row r="6719" spans="48:57" x14ac:dyDescent="0.25">
      <c r="AV6719" s="85">
        <v>6715</v>
      </c>
      <c r="AW6719" s="91"/>
      <c r="AX6719" s="97" t="s">
        <v>9909</v>
      </c>
      <c r="AY6719" s="87" t="s">
        <v>1386</v>
      </c>
      <c r="AZ6719" s="97" t="s">
        <v>9682</v>
      </c>
      <c r="BA6719" s="88" t="s">
        <v>3964</v>
      </c>
      <c r="BB6719" s="86" t="s">
        <v>1795</v>
      </c>
      <c r="BC6719" s="89">
        <v>50700</v>
      </c>
      <c r="BD6719" s="90">
        <v>45717</v>
      </c>
      <c r="BE6719" s="35"/>
    </row>
    <row r="6720" spans="48:57" x14ac:dyDescent="0.25">
      <c r="AV6720" s="85">
        <v>6716</v>
      </c>
      <c r="AW6720" s="91"/>
      <c r="AX6720" s="97" t="s">
        <v>9909</v>
      </c>
      <c r="AY6720" s="87" t="s">
        <v>1386</v>
      </c>
      <c r="AZ6720" s="97" t="s">
        <v>9682</v>
      </c>
      <c r="BA6720" s="88" t="s">
        <v>2324</v>
      </c>
      <c r="BB6720" s="86" t="s">
        <v>61</v>
      </c>
      <c r="BC6720" s="89">
        <v>32445</v>
      </c>
      <c r="BD6720" s="90">
        <v>45689</v>
      </c>
      <c r="BE6720" s="35"/>
    </row>
    <row r="6721" spans="48:57" x14ac:dyDescent="0.25">
      <c r="AV6721" s="85">
        <v>6717</v>
      </c>
      <c r="AW6721" s="91"/>
      <c r="AX6721" s="97" t="s">
        <v>9910</v>
      </c>
      <c r="AY6721" s="87" t="s">
        <v>1343</v>
      </c>
      <c r="AZ6721" s="97" t="s">
        <v>9911</v>
      </c>
      <c r="BA6721" s="88" t="s">
        <v>1077</v>
      </c>
      <c r="BB6721" s="86" t="s">
        <v>1078</v>
      </c>
      <c r="BC6721" s="89">
        <v>5500</v>
      </c>
      <c r="BD6721" s="90">
        <v>45658</v>
      </c>
      <c r="BE6721" s="35"/>
    </row>
    <row r="6722" spans="48:57" x14ac:dyDescent="0.25">
      <c r="AV6722" s="85">
        <v>6718</v>
      </c>
      <c r="AW6722" s="91"/>
      <c r="AX6722" s="97" t="s">
        <v>9910</v>
      </c>
      <c r="AY6722" s="87" t="s">
        <v>1343</v>
      </c>
      <c r="AZ6722" s="97" t="s">
        <v>9911</v>
      </c>
      <c r="BA6722" s="88" t="s">
        <v>7435</v>
      </c>
      <c r="BB6722" s="86" t="s">
        <v>1833</v>
      </c>
      <c r="BC6722" s="89">
        <v>6258</v>
      </c>
      <c r="BD6722" s="90">
        <v>45717</v>
      </c>
      <c r="BE6722" s="35"/>
    </row>
    <row r="6723" spans="48:57" x14ac:dyDescent="0.25">
      <c r="AV6723" s="85">
        <v>6719</v>
      </c>
      <c r="AW6723" s="91"/>
      <c r="AX6723" s="97" t="s">
        <v>9912</v>
      </c>
      <c r="AY6723" s="87" t="s">
        <v>975</v>
      </c>
      <c r="AZ6723" s="97" t="s">
        <v>9913</v>
      </c>
      <c r="BA6723" s="88" t="s">
        <v>3266</v>
      </c>
      <c r="BB6723" s="86" t="s">
        <v>1451</v>
      </c>
      <c r="BC6723" s="89">
        <v>50450</v>
      </c>
      <c r="BD6723" s="90">
        <v>45717</v>
      </c>
      <c r="BE6723" s="35"/>
    </row>
    <row r="6724" spans="48:57" x14ac:dyDescent="0.25">
      <c r="AV6724" s="85">
        <v>6720</v>
      </c>
      <c r="AW6724" s="91"/>
      <c r="AX6724" s="97" t="s">
        <v>9914</v>
      </c>
      <c r="AY6724" s="87" t="s">
        <v>9915</v>
      </c>
      <c r="AZ6724" s="97" t="s">
        <v>9916</v>
      </c>
      <c r="BA6724" s="88" t="s">
        <v>1259</v>
      </c>
      <c r="BB6724" s="86" t="s">
        <v>1260</v>
      </c>
      <c r="BC6724" s="89">
        <v>25000</v>
      </c>
      <c r="BD6724" s="90">
        <v>45717</v>
      </c>
      <c r="BE6724" s="35"/>
    </row>
    <row r="6725" spans="48:57" x14ac:dyDescent="0.25">
      <c r="AV6725" s="85">
        <v>6721</v>
      </c>
      <c r="AW6725" s="91"/>
      <c r="AX6725" s="97" t="s">
        <v>9917</v>
      </c>
      <c r="AY6725" s="87" t="s">
        <v>9918</v>
      </c>
      <c r="AZ6725" s="97" t="s">
        <v>9919</v>
      </c>
      <c r="BA6725" s="88" t="s">
        <v>1017</v>
      </c>
      <c r="BB6725" s="86" t="s">
        <v>1018</v>
      </c>
      <c r="BC6725" s="89">
        <v>15000</v>
      </c>
      <c r="BD6725" s="90">
        <v>45717</v>
      </c>
      <c r="BE6725" s="35"/>
    </row>
    <row r="6726" spans="48:57" x14ac:dyDescent="0.25">
      <c r="AV6726" s="85">
        <v>6722</v>
      </c>
      <c r="AW6726" s="91"/>
      <c r="AX6726" s="97" t="s">
        <v>9920</v>
      </c>
      <c r="AY6726" s="87" t="s">
        <v>9921</v>
      </c>
      <c r="AZ6726" s="97" t="s">
        <v>9922</v>
      </c>
      <c r="BA6726" s="88" t="s">
        <v>1032</v>
      </c>
      <c r="BB6726" s="86" t="s">
        <v>948</v>
      </c>
      <c r="BC6726" s="89">
        <v>11000</v>
      </c>
      <c r="BD6726" s="90">
        <v>45717</v>
      </c>
      <c r="BE6726" s="35"/>
    </row>
    <row r="6727" spans="48:57" x14ac:dyDescent="0.25">
      <c r="AV6727" s="85">
        <v>6723</v>
      </c>
      <c r="AW6727" s="91"/>
      <c r="AX6727" s="97" t="s">
        <v>9923</v>
      </c>
      <c r="AY6727" s="87" t="s">
        <v>9924</v>
      </c>
      <c r="AZ6727" s="97" t="s">
        <v>9925</v>
      </c>
      <c r="BA6727" s="88" t="s">
        <v>2043</v>
      </c>
      <c r="BB6727" s="86" t="s">
        <v>2044</v>
      </c>
      <c r="BC6727" s="89">
        <v>20500</v>
      </c>
      <c r="BD6727" s="90">
        <v>45717</v>
      </c>
      <c r="BE6727" s="35"/>
    </row>
    <row r="6728" spans="48:57" x14ac:dyDescent="0.25">
      <c r="AV6728" s="85">
        <v>6724</v>
      </c>
      <c r="AW6728" s="91"/>
      <c r="AX6728" s="97" t="s">
        <v>1488</v>
      </c>
      <c r="AY6728" s="87" t="s">
        <v>1489</v>
      </c>
      <c r="AZ6728" s="97" t="s">
        <v>9926</v>
      </c>
      <c r="BA6728" s="88" t="s">
        <v>7270</v>
      </c>
      <c r="BB6728" s="86" t="s">
        <v>1856</v>
      </c>
      <c r="BC6728" s="89">
        <v>7095</v>
      </c>
      <c r="BD6728" s="90">
        <v>45717</v>
      </c>
      <c r="BE6728" s="35"/>
    </row>
    <row r="6729" spans="48:57" x14ac:dyDescent="0.25">
      <c r="AV6729" s="85">
        <v>6725</v>
      </c>
      <c r="AW6729" s="91"/>
      <c r="AX6729" s="97" t="s">
        <v>9927</v>
      </c>
      <c r="AY6729" s="87" t="s">
        <v>1495</v>
      </c>
      <c r="AZ6729" s="97" t="s">
        <v>9928</v>
      </c>
      <c r="BA6729" s="88" t="s">
        <v>7475</v>
      </c>
      <c r="BB6729" s="86" t="s">
        <v>1367</v>
      </c>
      <c r="BC6729" s="89">
        <v>12600</v>
      </c>
      <c r="BD6729" s="90">
        <v>45689</v>
      </c>
      <c r="BE6729" s="35"/>
    </row>
    <row r="6730" spans="48:57" x14ac:dyDescent="0.25">
      <c r="AV6730" s="85">
        <v>6726</v>
      </c>
      <c r="AW6730" s="91"/>
      <c r="AX6730" s="97" t="s">
        <v>9929</v>
      </c>
      <c r="AY6730" s="87" t="s">
        <v>9930</v>
      </c>
      <c r="AZ6730" s="97" t="s">
        <v>9931</v>
      </c>
      <c r="BA6730" s="88" t="s">
        <v>645</v>
      </c>
      <c r="BB6730" s="86" t="s">
        <v>646</v>
      </c>
      <c r="BC6730" s="89">
        <v>47500</v>
      </c>
      <c r="BD6730" s="90">
        <v>45658</v>
      </c>
      <c r="BE6730" s="35"/>
    </row>
    <row r="6731" spans="48:57" x14ac:dyDescent="0.25">
      <c r="AV6731" s="85">
        <v>6727</v>
      </c>
      <c r="AW6731" s="91"/>
      <c r="AX6731" s="97" t="s">
        <v>9932</v>
      </c>
      <c r="AY6731" s="87" t="s">
        <v>1634</v>
      </c>
      <c r="AZ6731" s="97" t="s">
        <v>9933</v>
      </c>
      <c r="BA6731" s="88" t="s">
        <v>1638</v>
      </c>
      <c r="BB6731" s="86" t="s">
        <v>376</v>
      </c>
      <c r="BC6731" s="89">
        <v>27000</v>
      </c>
      <c r="BD6731" s="90">
        <v>45717</v>
      </c>
      <c r="BE6731" s="35"/>
    </row>
    <row r="6732" spans="48:57" x14ac:dyDescent="0.25">
      <c r="AV6732" s="85">
        <v>6728</v>
      </c>
      <c r="AW6732" s="91"/>
      <c r="AX6732" s="97" t="s">
        <v>9932</v>
      </c>
      <c r="AY6732" s="87" t="s">
        <v>1634</v>
      </c>
      <c r="AZ6732" s="97" t="s">
        <v>9933</v>
      </c>
      <c r="BA6732" s="88" t="s">
        <v>2352</v>
      </c>
      <c r="BB6732" s="86" t="s">
        <v>1451</v>
      </c>
      <c r="BC6732" s="89">
        <v>45405</v>
      </c>
      <c r="BD6732" s="90">
        <v>45717</v>
      </c>
      <c r="BE6732" s="35"/>
    </row>
    <row r="6733" spans="48:57" x14ac:dyDescent="0.25">
      <c r="AV6733" s="85">
        <v>6729</v>
      </c>
      <c r="AW6733" s="91"/>
      <c r="AX6733" s="97" t="s">
        <v>9932</v>
      </c>
      <c r="AY6733" s="87" t="s">
        <v>1634</v>
      </c>
      <c r="AZ6733" s="97" t="s">
        <v>9933</v>
      </c>
      <c r="BA6733" s="88" t="s">
        <v>2199</v>
      </c>
      <c r="BB6733" s="86" t="s">
        <v>752</v>
      </c>
      <c r="BC6733" s="89">
        <v>13140</v>
      </c>
      <c r="BD6733" s="90">
        <v>45717</v>
      </c>
      <c r="BE6733" s="35"/>
    </row>
    <row r="6734" spans="48:57" x14ac:dyDescent="0.25">
      <c r="AV6734" s="85">
        <v>6730</v>
      </c>
      <c r="AW6734" s="91"/>
      <c r="AX6734" s="97" t="s">
        <v>2390</v>
      </c>
      <c r="AY6734" s="87" t="s">
        <v>2391</v>
      </c>
      <c r="AZ6734" s="97" t="s">
        <v>9934</v>
      </c>
      <c r="BA6734" s="88" t="s">
        <v>2388</v>
      </c>
      <c r="BB6734" s="86" t="s">
        <v>2389</v>
      </c>
      <c r="BC6734" s="89">
        <v>4180</v>
      </c>
      <c r="BD6734" s="90">
        <v>45717</v>
      </c>
      <c r="BE6734" s="35"/>
    </row>
    <row r="6735" spans="48:57" x14ac:dyDescent="0.25">
      <c r="AV6735" s="85">
        <v>6731</v>
      </c>
      <c r="AW6735" s="91"/>
      <c r="AX6735" s="97" t="s">
        <v>2379</v>
      </c>
      <c r="AY6735" s="87" t="s">
        <v>2380</v>
      </c>
      <c r="AZ6735" s="97" t="s">
        <v>2381</v>
      </c>
      <c r="BA6735" s="88" t="s">
        <v>1041</v>
      </c>
      <c r="BB6735" s="86" t="s">
        <v>1004</v>
      </c>
      <c r="BC6735" s="89">
        <v>12000</v>
      </c>
      <c r="BD6735" s="90">
        <v>45717</v>
      </c>
      <c r="BE6735" s="35"/>
    </row>
    <row r="6736" spans="48:57" x14ac:dyDescent="0.25">
      <c r="AV6736" s="85">
        <v>6732</v>
      </c>
      <c r="AW6736" s="91"/>
      <c r="AX6736" s="97" t="s">
        <v>9935</v>
      </c>
      <c r="AY6736" s="87" t="s">
        <v>9936</v>
      </c>
      <c r="AZ6736" s="97" t="s">
        <v>9937</v>
      </c>
      <c r="BA6736" s="88" t="s">
        <v>2388</v>
      </c>
      <c r="BB6736" s="86" t="s">
        <v>2389</v>
      </c>
      <c r="BC6736" s="89">
        <v>4180</v>
      </c>
      <c r="BD6736" s="90">
        <v>45717</v>
      </c>
      <c r="BE6736" s="35"/>
    </row>
    <row r="6737" spans="48:57" x14ac:dyDescent="0.25">
      <c r="AV6737" s="85">
        <v>6733</v>
      </c>
      <c r="AW6737" s="91"/>
      <c r="AX6737" s="97" t="s">
        <v>9938</v>
      </c>
      <c r="AY6737" s="87" t="s">
        <v>9939</v>
      </c>
      <c r="AZ6737" s="97" t="s">
        <v>9940</v>
      </c>
      <c r="BA6737" s="88" t="s">
        <v>732</v>
      </c>
      <c r="BB6737" s="86" t="s">
        <v>733</v>
      </c>
      <c r="BC6737" s="89">
        <v>5750</v>
      </c>
      <c r="BD6737" s="90">
        <v>45717</v>
      </c>
      <c r="BE6737" s="35"/>
    </row>
    <row r="6738" spans="48:57" x14ac:dyDescent="0.25">
      <c r="AV6738" s="85">
        <v>6734</v>
      </c>
      <c r="AW6738" s="91"/>
      <c r="AX6738" s="97" t="s">
        <v>9941</v>
      </c>
      <c r="AY6738" s="87" t="s">
        <v>9942</v>
      </c>
      <c r="AZ6738" s="97" t="s">
        <v>9943</v>
      </c>
      <c r="BA6738" s="88" t="s">
        <v>1017</v>
      </c>
      <c r="BB6738" s="86" t="s">
        <v>1018</v>
      </c>
      <c r="BC6738" s="89">
        <v>15000</v>
      </c>
      <c r="BD6738" s="90">
        <v>45689</v>
      </c>
      <c r="BE6738" s="35"/>
    </row>
    <row r="6739" spans="48:57" x14ac:dyDescent="0.25">
      <c r="AV6739" s="85">
        <v>6735</v>
      </c>
      <c r="AW6739" s="91"/>
      <c r="AX6739" s="97" t="s">
        <v>9944</v>
      </c>
      <c r="AY6739" s="87" t="s">
        <v>9945</v>
      </c>
      <c r="AZ6739" s="97" t="s">
        <v>9946</v>
      </c>
      <c r="BA6739" s="88" t="s">
        <v>1824</v>
      </c>
      <c r="BB6739" s="86" t="s">
        <v>861</v>
      </c>
      <c r="BC6739" s="89">
        <v>3600</v>
      </c>
      <c r="BD6739" s="90">
        <v>45658</v>
      </c>
      <c r="BE6739" s="35"/>
    </row>
    <row r="6740" spans="48:57" x14ac:dyDescent="0.25">
      <c r="AV6740" s="85">
        <v>6736</v>
      </c>
      <c r="AW6740" s="91"/>
      <c r="AX6740" s="97" t="s">
        <v>9947</v>
      </c>
      <c r="AY6740" s="87" t="s">
        <v>9948</v>
      </c>
      <c r="AZ6740" s="97" t="s">
        <v>9949</v>
      </c>
      <c r="BA6740" s="88" t="s">
        <v>2388</v>
      </c>
      <c r="BB6740" s="86" t="s">
        <v>2389</v>
      </c>
      <c r="BC6740" s="89">
        <v>20900</v>
      </c>
      <c r="BD6740" s="90">
        <v>45717</v>
      </c>
      <c r="BE6740" s="35"/>
    </row>
    <row r="6741" spans="48:57" x14ac:dyDescent="0.25">
      <c r="AV6741" s="85">
        <v>6737</v>
      </c>
      <c r="AW6741" s="91"/>
      <c r="AX6741" s="97" t="s">
        <v>9950</v>
      </c>
      <c r="AY6741" s="87" t="s">
        <v>4883</v>
      </c>
      <c r="AZ6741" s="97" t="s">
        <v>9951</v>
      </c>
      <c r="BA6741" s="88" t="s">
        <v>615</v>
      </c>
      <c r="BB6741" s="86" t="s">
        <v>616</v>
      </c>
      <c r="BC6741" s="89">
        <v>75000</v>
      </c>
      <c r="BD6741" s="90">
        <v>45717</v>
      </c>
      <c r="BE6741" s="35"/>
    </row>
    <row r="6742" spans="48:57" x14ac:dyDescent="0.25">
      <c r="AV6742" s="85">
        <v>6738</v>
      </c>
      <c r="AW6742" s="91"/>
      <c r="AX6742" s="97" t="s">
        <v>9952</v>
      </c>
      <c r="AY6742" s="87" t="s">
        <v>8523</v>
      </c>
      <c r="AZ6742" s="97" t="s">
        <v>9953</v>
      </c>
      <c r="BA6742" s="88" t="s">
        <v>645</v>
      </c>
      <c r="BB6742" s="86" t="s">
        <v>646</v>
      </c>
      <c r="BC6742" s="89">
        <v>47500</v>
      </c>
      <c r="BD6742" s="90">
        <v>45717</v>
      </c>
      <c r="BE6742" s="35"/>
    </row>
    <row r="6743" spans="48:57" x14ac:dyDescent="0.25">
      <c r="AV6743" s="85">
        <v>6739</v>
      </c>
      <c r="AW6743" s="91"/>
      <c r="AX6743" s="97" t="s">
        <v>9954</v>
      </c>
      <c r="AY6743" s="87" t="s">
        <v>2333</v>
      </c>
      <c r="AZ6743" s="97" t="s">
        <v>9955</v>
      </c>
      <c r="BA6743" s="88" t="s">
        <v>1582</v>
      </c>
      <c r="BB6743" s="86" t="s">
        <v>502</v>
      </c>
      <c r="BC6743" s="89">
        <v>7305</v>
      </c>
      <c r="BD6743" s="90">
        <v>45717</v>
      </c>
      <c r="BE6743" s="35"/>
    </row>
    <row r="6744" spans="48:57" x14ac:dyDescent="0.25">
      <c r="AV6744" s="85">
        <v>6740</v>
      </c>
      <c r="AW6744" s="91"/>
      <c r="AX6744" s="97" t="s">
        <v>9956</v>
      </c>
      <c r="AY6744" s="87" t="s">
        <v>5237</v>
      </c>
      <c r="AZ6744" s="97" t="s">
        <v>9957</v>
      </c>
      <c r="BA6744" s="88" t="s">
        <v>2540</v>
      </c>
      <c r="BB6744" s="86" t="s">
        <v>2169</v>
      </c>
      <c r="BC6744" s="89">
        <v>-28500</v>
      </c>
      <c r="BD6744" s="90">
        <v>45717</v>
      </c>
      <c r="BE6744" s="35"/>
    </row>
    <row r="6745" spans="48:57" x14ac:dyDescent="0.25">
      <c r="AV6745" s="85">
        <v>6741</v>
      </c>
      <c r="AW6745" s="91"/>
      <c r="AX6745" s="97" t="s">
        <v>570</v>
      </c>
      <c r="AY6745" s="87" t="s">
        <v>571</v>
      </c>
      <c r="AZ6745" s="97" t="s">
        <v>9958</v>
      </c>
      <c r="BA6745" s="88" t="s">
        <v>1768</v>
      </c>
      <c r="BB6745" s="86" t="s">
        <v>1537</v>
      </c>
      <c r="BC6745" s="89">
        <v>49875</v>
      </c>
      <c r="BD6745" s="90">
        <v>45717</v>
      </c>
      <c r="BE6745" s="35"/>
    </row>
    <row r="6746" spans="48:57" x14ac:dyDescent="0.25">
      <c r="AV6746" s="85">
        <v>6742</v>
      </c>
      <c r="AW6746" s="91"/>
      <c r="AX6746" s="97" t="s">
        <v>9959</v>
      </c>
      <c r="AY6746" s="87" t="s">
        <v>9960</v>
      </c>
      <c r="AZ6746" s="97" t="s">
        <v>9961</v>
      </c>
      <c r="BA6746" s="88" t="s">
        <v>84</v>
      </c>
      <c r="BB6746" s="86" t="s">
        <v>85</v>
      </c>
      <c r="BC6746" s="89">
        <v>39780</v>
      </c>
      <c r="BD6746" s="90">
        <v>45717</v>
      </c>
      <c r="BE6746" s="35"/>
    </row>
    <row r="6747" spans="48:57" x14ac:dyDescent="0.25">
      <c r="AV6747" s="85">
        <v>6743</v>
      </c>
      <c r="AW6747" s="91"/>
      <c r="AX6747" s="97" t="s">
        <v>9962</v>
      </c>
      <c r="AY6747" s="87" t="s">
        <v>1394</v>
      </c>
      <c r="AZ6747" s="97" t="s">
        <v>9963</v>
      </c>
      <c r="BA6747" s="88" t="s">
        <v>2324</v>
      </c>
      <c r="BB6747" s="86" t="s">
        <v>61</v>
      </c>
      <c r="BC6747" s="89">
        <v>4635</v>
      </c>
      <c r="BD6747" s="90">
        <v>45689</v>
      </c>
      <c r="BE6747" s="35"/>
    </row>
    <row r="6748" spans="48:57" x14ac:dyDescent="0.25">
      <c r="AV6748" s="85">
        <v>6744</v>
      </c>
      <c r="AW6748" s="91"/>
      <c r="AX6748" s="97" t="s">
        <v>9962</v>
      </c>
      <c r="AY6748" s="87" t="s">
        <v>1394</v>
      </c>
      <c r="AZ6748" s="97" t="s">
        <v>9963</v>
      </c>
      <c r="BA6748" s="88" t="s">
        <v>1001</v>
      </c>
      <c r="BB6748" s="86" t="s">
        <v>1002</v>
      </c>
      <c r="BC6748" s="89">
        <v>18960</v>
      </c>
      <c r="BD6748" s="90">
        <v>45658</v>
      </c>
      <c r="BE6748" s="35"/>
    </row>
    <row r="6749" spans="48:57" x14ac:dyDescent="0.25">
      <c r="AV6749" s="85">
        <v>6745</v>
      </c>
      <c r="AW6749" s="91"/>
      <c r="AX6749" s="97" t="s">
        <v>9964</v>
      </c>
      <c r="AY6749" s="87" t="s">
        <v>9965</v>
      </c>
      <c r="AZ6749" s="97" t="s">
        <v>9966</v>
      </c>
      <c r="BA6749" s="88" t="s">
        <v>645</v>
      </c>
      <c r="BB6749" s="86" t="s">
        <v>646</v>
      </c>
      <c r="BC6749" s="89">
        <v>95000</v>
      </c>
      <c r="BD6749" s="90">
        <v>45717</v>
      </c>
      <c r="BE6749" s="35"/>
    </row>
    <row r="6750" spans="48:57" x14ac:dyDescent="0.25">
      <c r="AV6750" s="85">
        <v>6746</v>
      </c>
      <c r="AW6750" s="91"/>
      <c r="AX6750" s="97" t="s">
        <v>9967</v>
      </c>
      <c r="AY6750" s="87" t="s">
        <v>9968</v>
      </c>
      <c r="AZ6750" s="97" t="s">
        <v>9969</v>
      </c>
      <c r="BA6750" s="88" t="s">
        <v>2203</v>
      </c>
      <c r="BB6750" s="86" t="s">
        <v>140</v>
      </c>
      <c r="BC6750" s="89">
        <v>6900</v>
      </c>
      <c r="BD6750" s="90">
        <v>45717</v>
      </c>
      <c r="BE6750" s="35"/>
    </row>
    <row r="6751" spans="48:57" x14ac:dyDescent="0.25">
      <c r="AV6751" s="85">
        <v>6747</v>
      </c>
      <c r="AW6751" s="91"/>
      <c r="AX6751" s="97" t="s">
        <v>9970</v>
      </c>
      <c r="AY6751" s="87" t="s">
        <v>9971</v>
      </c>
      <c r="AZ6751" s="97" t="s">
        <v>9972</v>
      </c>
      <c r="BA6751" s="88" t="s">
        <v>1077</v>
      </c>
      <c r="BB6751" s="86" t="s">
        <v>1078</v>
      </c>
      <c r="BC6751" s="89">
        <v>27500</v>
      </c>
      <c r="BD6751" s="90">
        <v>45717</v>
      </c>
      <c r="BE6751" s="35"/>
    </row>
    <row r="6752" spans="48:57" x14ac:dyDescent="0.25">
      <c r="AV6752" s="85">
        <v>6748</v>
      </c>
      <c r="AW6752" s="91"/>
      <c r="AX6752" s="97" t="s">
        <v>9973</v>
      </c>
      <c r="AY6752" s="87" t="s">
        <v>9974</v>
      </c>
      <c r="AZ6752" s="97" t="s">
        <v>9975</v>
      </c>
      <c r="BA6752" s="88" t="s">
        <v>615</v>
      </c>
      <c r="BB6752" s="86" t="s">
        <v>616</v>
      </c>
      <c r="BC6752" s="89">
        <v>7500</v>
      </c>
      <c r="BD6752" s="90">
        <v>45717</v>
      </c>
      <c r="BE6752" s="35"/>
    </row>
    <row r="6753" spans="48:57" x14ac:dyDescent="0.25">
      <c r="AV6753" s="85">
        <v>6749</v>
      </c>
      <c r="AW6753" s="91"/>
      <c r="AX6753" s="97" t="s">
        <v>9976</v>
      </c>
      <c r="AY6753" s="87" t="s">
        <v>5433</v>
      </c>
      <c r="AZ6753" s="97" t="s">
        <v>9977</v>
      </c>
      <c r="BA6753" s="88" t="s">
        <v>499</v>
      </c>
      <c r="BB6753" s="86" t="s">
        <v>500</v>
      </c>
      <c r="BC6753" s="89">
        <v>10380</v>
      </c>
      <c r="BD6753" s="90">
        <v>45717</v>
      </c>
      <c r="BE6753" s="35"/>
    </row>
    <row r="6754" spans="48:57" x14ac:dyDescent="0.25">
      <c r="AV6754" s="85">
        <v>6750</v>
      </c>
      <c r="AW6754" s="91"/>
      <c r="AX6754" s="97" t="s">
        <v>9978</v>
      </c>
      <c r="AY6754" s="87" t="s">
        <v>270</v>
      </c>
      <c r="AZ6754" s="97" t="s">
        <v>9979</v>
      </c>
      <c r="BA6754" s="88" t="s">
        <v>3474</v>
      </c>
      <c r="BB6754" s="86" t="s">
        <v>287</v>
      </c>
      <c r="BC6754" s="89">
        <v>34200</v>
      </c>
      <c r="BD6754" s="90">
        <v>45717</v>
      </c>
      <c r="BE6754" s="35"/>
    </row>
    <row r="6755" spans="48:57" x14ac:dyDescent="0.25">
      <c r="AV6755" s="85">
        <v>6751</v>
      </c>
      <c r="AW6755" s="91"/>
      <c r="AX6755" s="97" t="s">
        <v>9980</v>
      </c>
      <c r="AY6755" s="87" t="s">
        <v>7584</v>
      </c>
      <c r="AZ6755" s="97" t="s">
        <v>9981</v>
      </c>
      <c r="BA6755" s="88" t="s">
        <v>1259</v>
      </c>
      <c r="BB6755" s="86" t="s">
        <v>1260</v>
      </c>
      <c r="BC6755" s="89">
        <v>12500</v>
      </c>
      <c r="BD6755" s="90">
        <v>45717</v>
      </c>
      <c r="BE6755" s="35"/>
    </row>
    <row r="6756" spans="48:57" x14ac:dyDescent="0.25">
      <c r="AV6756" s="85">
        <v>6752</v>
      </c>
      <c r="AW6756" s="91"/>
      <c r="AX6756" s="97" t="s">
        <v>1538</v>
      </c>
      <c r="AY6756" s="87" t="s">
        <v>1539</v>
      </c>
      <c r="AZ6756" s="97" t="s">
        <v>9982</v>
      </c>
      <c r="BA6756" s="88" t="s">
        <v>9983</v>
      </c>
      <c r="BB6756" s="86" t="s">
        <v>301</v>
      </c>
      <c r="BC6756" s="89">
        <v>25452</v>
      </c>
      <c r="BD6756" s="90">
        <v>45689</v>
      </c>
      <c r="BE6756" s="35"/>
    </row>
    <row r="6757" spans="48:57" x14ac:dyDescent="0.25">
      <c r="AV6757" s="85">
        <v>6753</v>
      </c>
      <c r="AW6757" s="91"/>
      <c r="AX6757" s="97" t="s">
        <v>9984</v>
      </c>
      <c r="AY6757" s="87" t="s">
        <v>9985</v>
      </c>
      <c r="AZ6757" s="97" t="s">
        <v>9986</v>
      </c>
      <c r="BA6757" s="88" t="s">
        <v>1032</v>
      </c>
      <c r="BB6757" s="86" t="s">
        <v>948</v>
      </c>
      <c r="BC6757" s="89">
        <v>11000</v>
      </c>
      <c r="BD6757" s="90">
        <v>45658</v>
      </c>
      <c r="BE6757" s="35"/>
    </row>
    <row r="6758" spans="48:57" x14ac:dyDescent="0.25">
      <c r="AV6758" s="85">
        <v>6754</v>
      </c>
      <c r="AW6758" s="91"/>
      <c r="AX6758" s="97" t="s">
        <v>9987</v>
      </c>
      <c r="AY6758" s="87" t="s">
        <v>9988</v>
      </c>
      <c r="AZ6758" s="97" t="s">
        <v>9989</v>
      </c>
      <c r="BA6758" s="88" t="s">
        <v>2388</v>
      </c>
      <c r="BB6758" s="86" t="s">
        <v>2389</v>
      </c>
      <c r="BC6758" s="89">
        <v>4180</v>
      </c>
      <c r="BD6758" s="90">
        <v>45717</v>
      </c>
      <c r="BE6758" s="35"/>
    </row>
    <row r="6759" spans="48:57" x14ac:dyDescent="0.25">
      <c r="AV6759" s="85">
        <v>6755</v>
      </c>
      <c r="AW6759" s="91"/>
      <c r="AX6759" s="97" t="s">
        <v>2941</v>
      </c>
      <c r="AY6759" s="87" t="s">
        <v>2942</v>
      </c>
      <c r="AZ6759" s="97" t="s">
        <v>2943</v>
      </c>
      <c r="BA6759" s="88" t="s">
        <v>2043</v>
      </c>
      <c r="BB6759" s="86" t="s">
        <v>2044</v>
      </c>
      <c r="BC6759" s="89">
        <v>10250</v>
      </c>
      <c r="BD6759" s="90">
        <v>45717</v>
      </c>
      <c r="BE6759" s="35"/>
    </row>
    <row r="6760" spans="48:57" x14ac:dyDescent="0.25">
      <c r="AV6760" s="85">
        <v>6756</v>
      </c>
      <c r="AW6760" s="91"/>
      <c r="AX6760" s="97" t="s">
        <v>9990</v>
      </c>
      <c r="AY6760" s="87" t="s">
        <v>9991</v>
      </c>
      <c r="AZ6760" s="97" t="s">
        <v>9992</v>
      </c>
      <c r="BA6760" s="88" t="s">
        <v>1077</v>
      </c>
      <c r="BB6760" s="86" t="s">
        <v>1078</v>
      </c>
      <c r="BC6760" s="89">
        <v>88000</v>
      </c>
      <c r="BD6760" s="90">
        <v>45717</v>
      </c>
      <c r="BE6760" s="35"/>
    </row>
    <row r="6761" spans="48:57" x14ac:dyDescent="0.25">
      <c r="AV6761" s="85">
        <v>6757</v>
      </c>
      <c r="AW6761" s="91"/>
      <c r="AX6761" s="97" t="s">
        <v>9993</v>
      </c>
      <c r="AY6761" s="87" t="s">
        <v>9994</v>
      </c>
      <c r="AZ6761" s="97" t="s">
        <v>9995</v>
      </c>
      <c r="BA6761" s="88" t="s">
        <v>615</v>
      </c>
      <c r="BB6761" s="86" t="s">
        <v>616</v>
      </c>
      <c r="BC6761" s="89">
        <v>7500</v>
      </c>
      <c r="BD6761" s="90">
        <v>45717</v>
      </c>
      <c r="BE6761" s="35"/>
    </row>
    <row r="6762" spans="48:57" x14ac:dyDescent="0.25">
      <c r="AV6762" s="85">
        <v>6758</v>
      </c>
      <c r="AW6762" s="91"/>
      <c r="AX6762" s="97" t="s">
        <v>2885</v>
      </c>
      <c r="AY6762" s="87" t="s">
        <v>2886</v>
      </c>
      <c r="AZ6762" s="97" t="s">
        <v>2887</v>
      </c>
      <c r="BA6762" s="88" t="s">
        <v>645</v>
      </c>
      <c r="BB6762" s="86" t="s">
        <v>646</v>
      </c>
      <c r="BC6762" s="89">
        <v>9500</v>
      </c>
      <c r="BD6762" s="90">
        <v>45717</v>
      </c>
      <c r="BE6762" s="35"/>
    </row>
    <row r="6763" spans="48:57" x14ac:dyDescent="0.25">
      <c r="AV6763" s="85">
        <v>6759</v>
      </c>
      <c r="AW6763" s="91"/>
      <c r="AX6763" s="97" t="s">
        <v>2420</v>
      </c>
      <c r="AY6763" s="87" t="s">
        <v>2421</v>
      </c>
      <c r="AZ6763" s="97" t="s">
        <v>2422</v>
      </c>
      <c r="BA6763" s="88" t="s">
        <v>2328</v>
      </c>
      <c r="BB6763" s="86" t="s">
        <v>85</v>
      </c>
      <c r="BC6763" s="89">
        <v>29835</v>
      </c>
      <c r="BD6763" s="90">
        <v>45717</v>
      </c>
      <c r="BE6763" s="35"/>
    </row>
    <row r="6764" spans="48:57" x14ac:dyDescent="0.25">
      <c r="AV6764" s="85">
        <v>6760</v>
      </c>
      <c r="AW6764" s="91"/>
      <c r="AX6764" s="97" t="s">
        <v>9996</v>
      </c>
      <c r="AY6764" s="87" t="s">
        <v>9997</v>
      </c>
      <c r="AZ6764" s="97" t="s">
        <v>9998</v>
      </c>
      <c r="BA6764" s="88" t="s">
        <v>2934</v>
      </c>
      <c r="BB6764" s="86" t="s">
        <v>2168</v>
      </c>
      <c r="BC6764" s="89">
        <v>30000</v>
      </c>
      <c r="BD6764" s="90">
        <v>45717</v>
      </c>
      <c r="BE6764" s="35"/>
    </row>
    <row r="6765" spans="48:57" x14ac:dyDescent="0.25">
      <c r="AV6765" s="85">
        <v>6761</v>
      </c>
      <c r="AW6765" s="91"/>
      <c r="AX6765" s="97" t="s">
        <v>9999</v>
      </c>
      <c r="AY6765" s="87" t="s">
        <v>10000</v>
      </c>
      <c r="AZ6765" s="97" t="s">
        <v>10001</v>
      </c>
      <c r="BA6765" s="88" t="s">
        <v>1259</v>
      </c>
      <c r="BB6765" s="86" t="s">
        <v>1260</v>
      </c>
      <c r="BC6765" s="89">
        <v>12500</v>
      </c>
      <c r="BD6765" s="90">
        <v>45689</v>
      </c>
      <c r="BE6765" s="35"/>
    </row>
    <row r="6766" spans="48:57" x14ac:dyDescent="0.25">
      <c r="AV6766" s="85">
        <v>6762</v>
      </c>
      <c r="AW6766" s="91"/>
      <c r="AX6766" s="97" t="s">
        <v>10002</v>
      </c>
      <c r="AY6766" s="87" t="s">
        <v>10003</v>
      </c>
      <c r="AZ6766" s="97" t="s">
        <v>10004</v>
      </c>
      <c r="BA6766" s="88" t="s">
        <v>2540</v>
      </c>
      <c r="BB6766" s="86" t="s">
        <v>2169</v>
      </c>
      <c r="BC6766" s="89">
        <v>28500</v>
      </c>
      <c r="BD6766" s="90">
        <v>45658</v>
      </c>
      <c r="BE6766" s="35"/>
    </row>
    <row r="6767" spans="48:57" x14ac:dyDescent="0.25">
      <c r="AV6767" s="85">
        <v>6763</v>
      </c>
      <c r="AW6767" s="91"/>
      <c r="AX6767" s="97" t="s">
        <v>10005</v>
      </c>
      <c r="AY6767" s="87" t="s">
        <v>10006</v>
      </c>
      <c r="AZ6767" s="97" t="s">
        <v>10007</v>
      </c>
      <c r="BA6767" s="88" t="s">
        <v>732</v>
      </c>
      <c r="BB6767" s="86" t="s">
        <v>733</v>
      </c>
      <c r="BC6767" s="89">
        <v>5750</v>
      </c>
      <c r="BD6767" s="90">
        <v>45717</v>
      </c>
      <c r="BE6767" s="35"/>
    </row>
    <row r="6768" spans="48:57" x14ac:dyDescent="0.25">
      <c r="AV6768" s="85">
        <v>6764</v>
      </c>
      <c r="AW6768" s="91"/>
      <c r="AX6768" s="97" t="s">
        <v>10008</v>
      </c>
      <c r="AY6768" s="87" t="s">
        <v>10009</v>
      </c>
      <c r="AZ6768" s="97" t="s">
        <v>10010</v>
      </c>
      <c r="BA6768" s="88" t="s">
        <v>1607</v>
      </c>
      <c r="BB6768" s="86" t="s">
        <v>414</v>
      </c>
      <c r="BC6768" s="89">
        <v>21750</v>
      </c>
      <c r="BD6768" s="90">
        <v>45717</v>
      </c>
      <c r="BE6768" s="35"/>
    </row>
    <row r="6769" spans="48:57" x14ac:dyDescent="0.25">
      <c r="AV6769" s="85">
        <v>6765</v>
      </c>
      <c r="AW6769" s="91"/>
      <c r="AX6769" s="97" t="s">
        <v>10011</v>
      </c>
      <c r="AY6769" s="87" t="s">
        <v>10012</v>
      </c>
      <c r="AZ6769" s="97" t="s">
        <v>10013</v>
      </c>
      <c r="BA6769" s="88" t="s">
        <v>1041</v>
      </c>
      <c r="BB6769" s="86" t="s">
        <v>1004</v>
      </c>
      <c r="BC6769" s="89">
        <v>6000</v>
      </c>
      <c r="BD6769" s="90">
        <v>45717</v>
      </c>
      <c r="BE6769" s="35"/>
    </row>
    <row r="6770" spans="48:57" x14ac:dyDescent="0.25">
      <c r="AV6770" s="85">
        <v>6766</v>
      </c>
      <c r="AW6770" s="91"/>
      <c r="AX6770" s="97" t="s">
        <v>10014</v>
      </c>
      <c r="AY6770" s="87" t="s">
        <v>10015</v>
      </c>
      <c r="AZ6770" s="97" t="s">
        <v>10016</v>
      </c>
      <c r="BA6770" s="88" t="s">
        <v>732</v>
      </c>
      <c r="BB6770" s="86" t="s">
        <v>733</v>
      </c>
      <c r="BC6770" s="89">
        <v>5750</v>
      </c>
      <c r="BD6770" s="90">
        <v>45717</v>
      </c>
      <c r="BE6770" s="35"/>
    </row>
    <row r="6771" spans="48:57" x14ac:dyDescent="0.25">
      <c r="AV6771" s="85">
        <v>6767</v>
      </c>
      <c r="AW6771" s="91"/>
      <c r="AX6771" s="97" t="s">
        <v>10017</v>
      </c>
      <c r="AY6771" s="87" t="s">
        <v>10018</v>
      </c>
      <c r="AZ6771" s="97" t="s">
        <v>10019</v>
      </c>
      <c r="BA6771" s="88" t="s">
        <v>645</v>
      </c>
      <c r="BB6771" s="86" t="s">
        <v>646</v>
      </c>
      <c r="BC6771" s="89">
        <v>47500</v>
      </c>
      <c r="BD6771" s="90">
        <v>45717</v>
      </c>
      <c r="BE6771" s="35"/>
    </row>
    <row r="6772" spans="48:57" x14ac:dyDescent="0.25">
      <c r="AV6772" s="85">
        <v>6768</v>
      </c>
      <c r="AW6772" s="91"/>
      <c r="AX6772" s="97" t="s">
        <v>3096</v>
      </c>
      <c r="AY6772" s="87" t="s">
        <v>3097</v>
      </c>
      <c r="AZ6772" s="97" t="s">
        <v>3098</v>
      </c>
      <c r="BA6772" s="88" t="s">
        <v>732</v>
      </c>
      <c r="BB6772" s="86" t="s">
        <v>733</v>
      </c>
      <c r="BC6772" s="89">
        <v>5750</v>
      </c>
      <c r="BD6772" s="90">
        <v>45717</v>
      </c>
      <c r="BE6772" s="35"/>
    </row>
    <row r="6773" spans="48:57" x14ac:dyDescent="0.25">
      <c r="AV6773" s="85">
        <v>6769</v>
      </c>
      <c r="AW6773" s="91"/>
      <c r="AX6773" s="97" t="s">
        <v>10020</v>
      </c>
      <c r="AY6773" s="87" t="s">
        <v>10021</v>
      </c>
      <c r="AZ6773" s="97" t="s">
        <v>10022</v>
      </c>
      <c r="BA6773" s="88" t="s">
        <v>1041</v>
      </c>
      <c r="BB6773" s="86" t="s">
        <v>1004</v>
      </c>
      <c r="BC6773" s="89">
        <v>84000</v>
      </c>
      <c r="BD6773" s="90">
        <v>45717</v>
      </c>
      <c r="BE6773" s="35"/>
    </row>
    <row r="6774" spans="48:57" x14ac:dyDescent="0.25">
      <c r="AV6774" s="85">
        <v>6770</v>
      </c>
      <c r="AW6774" s="91"/>
      <c r="AX6774" s="97" t="s">
        <v>2765</v>
      </c>
      <c r="AY6774" s="87" t="s">
        <v>2766</v>
      </c>
      <c r="AZ6774" s="97" t="s">
        <v>10023</v>
      </c>
      <c r="BA6774" s="88" t="s">
        <v>615</v>
      </c>
      <c r="BB6774" s="86" t="s">
        <v>616</v>
      </c>
      <c r="BC6774" s="89">
        <v>7500</v>
      </c>
      <c r="BD6774" s="90">
        <v>45689</v>
      </c>
      <c r="BE6774" s="35"/>
    </row>
    <row r="6775" spans="48:57" x14ac:dyDescent="0.25">
      <c r="AV6775" s="85">
        <v>6771</v>
      </c>
      <c r="AW6775" s="91"/>
      <c r="AX6775" s="97" t="s">
        <v>10024</v>
      </c>
      <c r="AY6775" s="87" t="s">
        <v>10025</v>
      </c>
      <c r="AZ6775" s="97" t="s">
        <v>10026</v>
      </c>
      <c r="BA6775" s="88" t="s">
        <v>615</v>
      </c>
      <c r="BB6775" s="86" t="s">
        <v>616</v>
      </c>
      <c r="BC6775" s="89">
        <v>7500</v>
      </c>
      <c r="BD6775" s="90">
        <v>45658</v>
      </c>
      <c r="BE6775" s="35"/>
    </row>
    <row r="6776" spans="48:57" x14ac:dyDescent="0.25">
      <c r="AV6776" s="85">
        <v>6772</v>
      </c>
      <c r="AW6776" s="91"/>
      <c r="AX6776" s="97" t="s">
        <v>10027</v>
      </c>
      <c r="AY6776" s="87" t="s">
        <v>10028</v>
      </c>
      <c r="AZ6776" s="97" t="s">
        <v>10029</v>
      </c>
      <c r="BA6776" s="88" t="s">
        <v>2043</v>
      </c>
      <c r="BB6776" s="86" t="s">
        <v>2044</v>
      </c>
      <c r="BC6776" s="89">
        <v>30750</v>
      </c>
      <c r="BD6776" s="90">
        <v>45717</v>
      </c>
      <c r="BE6776" s="35"/>
    </row>
    <row r="6777" spans="48:57" x14ac:dyDescent="0.25">
      <c r="AV6777" s="85">
        <v>6773</v>
      </c>
      <c r="AW6777" s="91"/>
      <c r="AX6777" s="97" t="s">
        <v>10030</v>
      </c>
      <c r="AY6777" s="87" t="s">
        <v>10031</v>
      </c>
      <c r="AZ6777" s="97" t="s">
        <v>10032</v>
      </c>
      <c r="BA6777" s="88" t="s">
        <v>732</v>
      </c>
      <c r="BB6777" s="86" t="s">
        <v>733</v>
      </c>
      <c r="BC6777" s="89">
        <v>5750</v>
      </c>
      <c r="BD6777" s="90">
        <v>45717</v>
      </c>
      <c r="BE6777" s="35"/>
    </row>
    <row r="6778" spans="48:57" x14ac:dyDescent="0.25">
      <c r="AV6778" s="85">
        <v>6774</v>
      </c>
      <c r="AW6778" s="91"/>
      <c r="AX6778" s="97" t="s">
        <v>10033</v>
      </c>
      <c r="AY6778" s="87" t="s">
        <v>10034</v>
      </c>
      <c r="AZ6778" s="97" t="s">
        <v>10035</v>
      </c>
      <c r="BA6778" s="88" t="s">
        <v>1041</v>
      </c>
      <c r="BB6778" s="86" t="s">
        <v>1004</v>
      </c>
      <c r="BC6778" s="89">
        <v>6000</v>
      </c>
      <c r="BD6778" s="90">
        <v>45717</v>
      </c>
      <c r="BE6778" s="35"/>
    </row>
    <row r="6779" spans="48:57" x14ac:dyDescent="0.25">
      <c r="AV6779" s="85">
        <v>6775</v>
      </c>
      <c r="AW6779" s="91"/>
      <c r="AX6779" s="97" t="s">
        <v>2702</v>
      </c>
      <c r="AY6779" s="87" t="s">
        <v>2703</v>
      </c>
      <c r="AZ6779" s="97" t="s">
        <v>10036</v>
      </c>
      <c r="BA6779" s="88" t="s">
        <v>732</v>
      </c>
      <c r="BB6779" s="86" t="s">
        <v>733</v>
      </c>
      <c r="BC6779" s="89">
        <v>11500</v>
      </c>
      <c r="BD6779" s="90">
        <v>45717</v>
      </c>
      <c r="BE6779" s="35"/>
    </row>
    <row r="6780" spans="48:57" x14ac:dyDescent="0.25">
      <c r="AV6780" s="85">
        <v>6776</v>
      </c>
      <c r="AW6780" s="91"/>
      <c r="AX6780" s="97" t="s">
        <v>10037</v>
      </c>
      <c r="AY6780" s="87" t="s">
        <v>457</v>
      </c>
      <c r="AZ6780" s="97" t="s">
        <v>10038</v>
      </c>
      <c r="BA6780" s="88" t="s">
        <v>2234</v>
      </c>
      <c r="BB6780" s="86" t="s">
        <v>587</v>
      </c>
      <c r="BC6780" s="89">
        <v>17500</v>
      </c>
      <c r="BD6780" s="90">
        <v>45717</v>
      </c>
      <c r="BE6780" s="35"/>
    </row>
    <row r="6781" spans="48:57" x14ac:dyDescent="0.25">
      <c r="AV6781" s="85">
        <v>6777</v>
      </c>
      <c r="AW6781" s="91"/>
      <c r="AX6781" s="97" t="s">
        <v>2995</v>
      </c>
      <c r="AY6781" s="87" t="s">
        <v>2996</v>
      </c>
      <c r="AZ6781" s="97" t="s">
        <v>2997</v>
      </c>
      <c r="BA6781" s="88" t="s">
        <v>1041</v>
      </c>
      <c r="BB6781" s="86" t="s">
        <v>1004</v>
      </c>
      <c r="BC6781" s="89">
        <v>6000</v>
      </c>
      <c r="BD6781" s="90">
        <v>45717</v>
      </c>
      <c r="BE6781" s="35"/>
    </row>
    <row r="6782" spans="48:57" x14ac:dyDescent="0.25">
      <c r="AV6782" s="85">
        <v>6778</v>
      </c>
      <c r="AW6782" s="91"/>
      <c r="AX6782" s="97" t="s">
        <v>10039</v>
      </c>
      <c r="AY6782" s="87" t="s">
        <v>10040</v>
      </c>
      <c r="AZ6782" s="97" t="s">
        <v>10041</v>
      </c>
      <c r="BA6782" s="88" t="s">
        <v>732</v>
      </c>
      <c r="BB6782" s="86" t="s">
        <v>733</v>
      </c>
      <c r="BC6782" s="89">
        <v>5750</v>
      </c>
      <c r="BD6782" s="90">
        <v>45717</v>
      </c>
      <c r="BE6782" s="35"/>
    </row>
    <row r="6783" spans="48:57" x14ac:dyDescent="0.25">
      <c r="AV6783" s="85">
        <v>6779</v>
      </c>
      <c r="AW6783" s="91"/>
      <c r="AX6783" s="97" t="s">
        <v>10042</v>
      </c>
      <c r="AY6783" s="87" t="s">
        <v>10043</v>
      </c>
      <c r="AZ6783" s="97" t="s">
        <v>10044</v>
      </c>
      <c r="BA6783" s="88" t="s">
        <v>3307</v>
      </c>
      <c r="BB6783" s="86" t="s">
        <v>2174</v>
      </c>
      <c r="BC6783" s="89">
        <v>28750</v>
      </c>
      <c r="BD6783" s="90">
        <v>45689</v>
      </c>
      <c r="BE6783" s="35"/>
    </row>
    <row r="6784" spans="48:57" x14ac:dyDescent="0.25">
      <c r="AV6784" s="85">
        <v>6780</v>
      </c>
      <c r="AW6784" s="91"/>
      <c r="AX6784" s="97" t="s">
        <v>10045</v>
      </c>
      <c r="AY6784" s="87" t="s">
        <v>10046</v>
      </c>
      <c r="AZ6784" s="97" t="s">
        <v>10047</v>
      </c>
      <c r="BA6784" s="88" t="s">
        <v>1032</v>
      </c>
      <c r="BB6784" s="86" t="s">
        <v>948</v>
      </c>
      <c r="BC6784" s="89">
        <v>22000</v>
      </c>
      <c r="BD6784" s="90">
        <v>45658</v>
      </c>
      <c r="BE6784" s="35"/>
    </row>
    <row r="6785" spans="48:57" x14ac:dyDescent="0.25">
      <c r="AV6785" s="85">
        <v>6781</v>
      </c>
      <c r="AW6785" s="91"/>
      <c r="AX6785" s="97" t="s">
        <v>2998</v>
      </c>
      <c r="AY6785" s="87" t="s">
        <v>2999</v>
      </c>
      <c r="AZ6785" s="97" t="s">
        <v>3000</v>
      </c>
      <c r="BA6785" s="88" t="s">
        <v>615</v>
      </c>
      <c r="BB6785" s="86" t="s">
        <v>616</v>
      </c>
      <c r="BC6785" s="89">
        <v>7500</v>
      </c>
      <c r="BD6785" s="90">
        <v>45717</v>
      </c>
      <c r="BE6785" s="35"/>
    </row>
    <row r="6786" spans="48:57" x14ac:dyDescent="0.25">
      <c r="AV6786" s="85">
        <v>6782</v>
      </c>
      <c r="AW6786" s="91"/>
      <c r="AX6786" s="97" t="s">
        <v>10048</v>
      </c>
      <c r="AY6786" s="87" t="s">
        <v>957</v>
      </c>
      <c r="AZ6786" s="97" t="s">
        <v>10049</v>
      </c>
      <c r="BA6786" s="88" t="s">
        <v>2363</v>
      </c>
      <c r="BB6786" s="86" t="s">
        <v>461</v>
      </c>
      <c r="BC6786" s="89">
        <v>16290</v>
      </c>
      <c r="BD6786" s="90">
        <v>45717</v>
      </c>
      <c r="BE6786" s="35"/>
    </row>
    <row r="6787" spans="48:57" x14ac:dyDescent="0.25">
      <c r="AV6787" s="85">
        <v>6783</v>
      </c>
      <c r="AW6787" s="91"/>
      <c r="AX6787" s="97" t="s">
        <v>2426</v>
      </c>
      <c r="AY6787" s="87" t="s">
        <v>2427</v>
      </c>
      <c r="AZ6787" s="97" t="s">
        <v>2428</v>
      </c>
      <c r="BA6787" s="88" t="s">
        <v>1001</v>
      </c>
      <c r="BB6787" s="86" t="s">
        <v>1002</v>
      </c>
      <c r="BC6787" s="89">
        <v>18960</v>
      </c>
      <c r="BD6787" s="90">
        <v>45717</v>
      </c>
      <c r="BE6787" s="35"/>
    </row>
    <row r="6788" spans="48:57" x14ac:dyDescent="0.25">
      <c r="AV6788" s="85">
        <v>6784</v>
      </c>
      <c r="AW6788" s="91"/>
      <c r="AX6788" s="97" t="s">
        <v>1699</v>
      </c>
      <c r="AY6788" s="87" t="s">
        <v>1700</v>
      </c>
      <c r="AZ6788" s="97" t="s">
        <v>10050</v>
      </c>
      <c r="BA6788" s="88" t="s">
        <v>7475</v>
      </c>
      <c r="BB6788" s="86" t="s">
        <v>1367</v>
      </c>
      <c r="BC6788" s="89">
        <v>12600</v>
      </c>
      <c r="BD6788" s="90">
        <v>45717</v>
      </c>
      <c r="BE6788" s="35"/>
    </row>
    <row r="6789" spans="48:57" x14ac:dyDescent="0.25">
      <c r="AV6789" s="85">
        <v>6785</v>
      </c>
      <c r="AW6789" s="91"/>
      <c r="AX6789" s="97" t="s">
        <v>10051</v>
      </c>
      <c r="AY6789" s="87" t="s">
        <v>1734</v>
      </c>
      <c r="AZ6789" s="97" t="s">
        <v>10052</v>
      </c>
      <c r="BA6789" s="88" t="s">
        <v>1077</v>
      </c>
      <c r="BB6789" s="86" t="s">
        <v>1078</v>
      </c>
      <c r="BC6789" s="89">
        <v>5500</v>
      </c>
      <c r="BD6789" s="90">
        <v>45717</v>
      </c>
      <c r="BE6789" s="35"/>
    </row>
    <row r="6790" spans="48:57" x14ac:dyDescent="0.25">
      <c r="AV6790" s="85">
        <v>6786</v>
      </c>
      <c r="AW6790" s="91"/>
      <c r="AX6790" s="97" t="s">
        <v>10053</v>
      </c>
      <c r="AY6790" s="87" t="s">
        <v>670</v>
      </c>
      <c r="AZ6790" s="97" t="s">
        <v>10054</v>
      </c>
      <c r="BA6790" s="88" t="s">
        <v>1712</v>
      </c>
      <c r="BB6790" s="86" t="s">
        <v>1081</v>
      </c>
      <c r="BC6790" s="89">
        <v>11415</v>
      </c>
      <c r="BD6790" s="90">
        <v>45717</v>
      </c>
      <c r="BE6790" s="35"/>
    </row>
    <row r="6791" spans="48:57" x14ac:dyDescent="0.25">
      <c r="AV6791" s="85">
        <v>6787</v>
      </c>
      <c r="AW6791" s="91"/>
      <c r="AX6791" s="97" t="s">
        <v>9932</v>
      </c>
      <c r="AY6791" s="87" t="s">
        <v>1634</v>
      </c>
      <c r="AZ6791" s="97" t="s">
        <v>9933</v>
      </c>
      <c r="BA6791" s="88" t="s">
        <v>6282</v>
      </c>
      <c r="BB6791" s="86" t="s">
        <v>1732</v>
      </c>
      <c r="BC6791" s="89">
        <v>63450</v>
      </c>
      <c r="BD6791" s="90">
        <v>45717</v>
      </c>
      <c r="BE6791" s="35"/>
    </row>
    <row r="6792" spans="48:57" x14ac:dyDescent="0.25">
      <c r="AV6792" s="85">
        <v>6788</v>
      </c>
      <c r="AW6792" s="91"/>
      <c r="AX6792" s="97" t="s">
        <v>10055</v>
      </c>
      <c r="AY6792" s="87" t="s">
        <v>10056</v>
      </c>
      <c r="AZ6792" s="97" t="s">
        <v>10057</v>
      </c>
      <c r="BA6792" s="88" t="s">
        <v>7301</v>
      </c>
      <c r="BB6792" s="86" t="s">
        <v>7302</v>
      </c>
      <c r="BC6792" s="89">
        <v>77400</v>
      </c>
      <c r="BD6792" s="90">
        <v>45689</v>
      </c>
      <c r="BE6792" s="35"/>
    </row>
    <row r="6793" spans="48:57" x14ac:dyDescent="0.25">
      <c r="AV6793" s="85">
        <v>6789</v>
      </c>
      <c r="AW6793" s="91"/>
      <c r="AX6793" s="97" t="s">
        <v>10058</v>
      </c>
      <c r="AY6793" s="87" t="s">
        <v>7242</v>
      </c>
      <c r="AZ6793" s="97" t="s">
        <v>10059</v>
      </c>
      <c r="BA6793" s="88" t="s">
        <v>2328</v>
      </c>
      <c r="BB6793" s="86" t="s">
        <v>85</v>
      </c>
      <c r="BC6793" s="89">
        <v>29835</v>
      </c>
      <c r="BD6793" s="90">
        <v>45658</v>
      </c>
      <c r="BE6793" s="35"/>
    </row>
    <row r="6794" spans="48:57" x14ac:dyDescent="0.25">
      <c r="AV6794" s="85">
        <v>6790</v>
      </c>
      <c r="AW6794" s="91"/>
      <c r="AX6794" s="97" t="s">
        <v>3001</v>
      </c>
      <c r="AY6794" s="87" t="s">
        <v>3002</v>
      </c>
      <c r="AZ6794" s="97" t="s">
        <v>3003</v>
      </c>
      <c r="BA6794" s="88" t="s">
        <v>3004</v>
      </c>
      <c r="BB6794" s="86" t="s">
        <v>1576</v>
      </c>
      <c r="BC6794" s="89">
        <v>5502</v>
      </c>
      <c r="BD6794" s="90">
        <v>45717</v>
      </c>
      <c r="BE6794" s="35"/>
    </row>
    <row r="6795" spans="48:57" x14ac:dyDescent="0.25">
      <c r="AV6795" s="85">
        <v>6791</v>
      </c>
      <c r="AW6795" s="91"/>
      <c r="AX6795" s="97" t="s">
        <v>2075</v>
      </c>
      <c r="AY6795" s="87" t="s">
        <v>626</v>
      </c>
      <c r="AZ6795" s="97" t="s">
        <v>9872</v>
      </c>
      <c r="BA6795" s="88" t="s">
        <v>2328</v>
      </c>
      <c r="BB6795" s="86" t="s">
        <v>85</v>
      </c>
      <c r="BC6795" s="89">
        <v>9945</v>
      </c>
      <c r="BD6795" s="90">
        <v>45717</v>
      </c>
      <c r="BE6795" s="35"/>
    </row>
    <row r="6796" spans="48:57" x14ac:dyDescent="0.25">
      <c r="AV6796" s="85">
        <v>6792</v>
      </c>
      <c r="AW6796" s="91"/>
      <c r="AX6796" s="97" t="s">
        <v>10060</v>
      </c>
      <c r="AY6796" s="87" t="s">
        <v>1610</v>
      </c>
      <c r="AZ6796" s="97" t="s">
        <v>10061</v>
      </c>
      <c r="BA6796" s="88" t="s">
        <v>2156</v>
      </c>
      <c r="BB6796" s="86" t="s">
        <v>916</v>
      </c>
      <c r="BC6796" s="89">
        <v>56400</v>
      </c>
      <c r="BD6796" s="90">
        <v>45717</v>
      </c>
      <c r="BE6796" s="35"/>
    </row>
    <row r="6797" spans="48:57" x14ac:dyDescent="0.25">
      <c r="AV6797" s="85">
        <v>6793</v>
      </c>
      <c r="AW6797" s="91"/>
      <c r="AX6797" s="97" t="s">
        <v>10062</v>
      </c>
      <c r="AY6797" s="87" t="s">
        <v>7927</v>
      </c>
      <c r="AZ6797" s="97" t="s">
        <v>10063</v>
      </c>
      <c r="BA6797" s="88" t="s">
        <v>2324</v>
      </c>
      <c r="BB6797" s="86" t="s">
        <v>61</v>
      </c>
      <c r="BC6797" s="89">
        <v>1545</v>
      </c>
      <c r="BD6797" s="90">
        <v>45717</v>
      </c>
      <c r="BE6797" s="35"/>
    </row>
    <row r="6798" spans="48:57" x14ac:dyDescent="0.25">
      <c r="AV6798" s="85">
        <v>6794</v>
      </c>
      <c r="AW6798" s="91"/>
      <c r="AX6798" s="97" t="s">
        <v>10064</v>
      </c>
      <c r="AY6798" s="87" t="s">
        <v>10065</v>
      </c>
      <c r="AZ6798" s="97" t="s">
        <v>10066</v>
      </c>
      <c r="BA6798" s="88" t="s">
        <v>615</v>
      </c>
      <c r="BB6798" s="86" t="s">
        <v>616</v>
      </c>
      <c r="BC6798" s="89">
        <v>7500</v>
      </c>
      <c r="BD6798" s="90">
        <v>45717</v>
      </c>
      <c r="BE6798" s="35"/>
    </row>
    <row r="6799" spans="48:57" x14ac:dyDescent="0.25">
      <c r="AV6799" s="85">
        <v>6795</v>
      </c>
      <c r="AW6799" s="91"/>
      <c r="AX6799" s="97" t="s">
        <v>9895</v>
      </c>
      <c r="AY6799" s="87" t="s">
        <v>1740</v>
      </c>
      <c r="AZ6799" s="97" t="s">
        <v>9896</v>
      </c>
      <c r="BA6799" s="88" t="s">
        <v>3525</v>
      </c>
      <c r="BB6799" s="86" t="s">
        <v>1845</v>
      </c>
      <c r="BC6799" s="89">
        <v>23040</v>
      </c>
      <c r="BD6799" s="90">
        <v>45717</v>
      </c>
      <c r="BE6799" s="35"/>
    </row>
    <row r="6800" spans="48:57" x14ac:dyDescent="0.25">
      <c r="AV6800" s="85">
        <v>6796</v>
      </c>
      <c r="AW6800" s="91"/>
      <c r="AX6800" s="97" t="s">
        <v>10067</v>
      </c>
      <c r="AY6800" s="87" t="s">
        <v>6858</v>
      </c>
      <c r="AZ6800" s="97" t="s">
        <v>10068</v>
      </c>
      <c r="BA6800" s="88" t="s">
        <v>1032</v>
      </c>
      <c r="BB6800" s="86" t="s">
        <v>948</v>
      </c>
      <c r="BC6800" s="89">
        <v>11000</v>
      </c>
      <c r="BD6800" s="90">
        <v>45717</v>
      </c>
      <c r="BE6800" s="35"/>
    </row>
    <row r="6801" spans="48:57" x14ac:dyDescent="0.25">
      <c r="AV6801" s="85">
        <v>6797</v>
      </c>
      <c r="AW6801" s="91"/>
      <c r="AX6801" s="97" t="s">
        <v>10069</v>
      </c>
      <c r="AY6801" s="87" t="s">
        <v>10070</v>
      </c>
      <c r="AZ6801" s="97" t="s">
        <v>10071</v>
      </c>
      <c r="BA6801" s="88" t="s">
        <v>3291</v>
      </c>
      <c r="BB6801" s="86" t="s">
        <v>688</v>
      </c>
      <c r="BC6801" s="89">
        <v>32000</v>
      </c>
      <c r="BD6801" s="90">
        <v>45689</v>
      </c>
      <c r="BE6801" s="35"/>
    </row>
    <row r="6802" spans="48:57" x14ac:dyDescent="0.25">
      <c r="AV6802" s="85">
        <v>6798</v>
      </c>
      <c r="AW6802" s="91"/>
      <c r="AX6802" s="97" t="s">
        <v>10072</v>
      </c>
      <c r="AY6802" s="87" t="s">
        <v>10073</v>
      </c>
      <c r="AZ6802" s="97" t="s">
        <v>10074</v>
      </c>
      <c r="BA6802" s="88" t="s">
        <v>1259</v>
      </c>
      <c r="BB6802" s="86" t="s">
        <v>1260</v>
      </c>
      <c r="BC6802" s="89">
        <v>12500</v>
      </c>
      <c r="BD6802" s="90">
        <v>45658</v>
      </c>
      <c r="BE6802" s="35"/>
    </row>
    <row r="6803" spans="48:57" x14ac:dyDescent="0.25">
      <c r="AV6803" s="85">
        <v>6799</v>
      </c>
      <c r="AW6803" s="91"/>
      <c r="AX6803" s="97" t="s">
        <v>10075</v>
      </c>
      <c r="AY6803" s="87" t="s">
        <v>10076</v>
      </c>
      <c r="AZ6803" s="97" t="s">
        <v>10077</v>
      </c>
      <c r="BA6803" s="88" t="s">
        <v>2328</v>
      </c>
      <c r="BB6803" s="86" t="s">
        <v>85</v>
      </c>
      <c r="BC6803" s="89">
        <v>19890</v>
      </c>
      <c r="BD6803" s="90">
        <v>45717</v>
      </c>
      <c r="BE6803" s="35"/>
    </row>
    <row r="6804" spans="48:57" x14ac:dyDescent="0.25">
      <c r="AV6804" s="85">
        <v>6800</v>
      </c>
      <c r="AW6804" s="91"/>
      <c r="AX6804" s="97" t="s">
        <v>10078</v>
      </c>
      <c r="AY6804" s="87" t="s">
        <v>1683</v>
      </c>
      <c r="AZ6804" s="97" t="s">
        <v>10079</v>
      </c>
      <c r="BA6804" s="88" t="s">
        <v>1032</v>
      </c>
      <c r="BB6804" s="86" t="s">
        <v>948</v>
      </c>
      <c r="BC6804" s="89">
        <v>11000</v>
      </c>
      <c r="BD6804" s="90">
        <v>45717</v>
      </c>
      <c r="BE6804" s="35"/>
    </row>
    <row r="6805" spans="48:57" x14ac:dyDescent="0.25">
      <c r="AV6805" s="85">
        <v>6801</v>
      </c>
      <c r="AW6805" s="91"/>
      <c r="AX6805" s="97" t="s">
        <v>10080</v>
      </c>
      <c r="AY6805" s="87" t="s">
        <v>10081</v>
      </c>
      <c r="AZ6805" s="97" t="s">
        <v>10082</v>
      </c>
      <c r="BA6805" s="88" t="s">
        <v>1712</v>
      </c>
      <c r="BB6805" s="86" t="s">
        <v>1081</v>
      </c>
      <c r="BC6805" s="89">
        <v>11415</v>
      </c>
      <c r="BD6805" s="90">
        <v>45717</v>
      </c>
      <c r="BE6805" s="35"/>
    </row>
    <row r="6806" spans="48:57" x14ac:dyDescent="0.25">
      <c r="AV6806" s="85">
        <v>6802</v>
      </c>
      <c r="AW6806" s="91"/>
      <c r="AX6806" s="97" t="s">
        <v>10080</v>
      </c>
      <c r="AY6806" s="87" t="s">
        <v>10081</v>
      </c>
      <c r="AZ6806" s="97" t="s">
        <v>10082</v>
      </c>
      <c r="BA6806" s="88" t="s">
        <v>1001</v>
      </c>
      <c r="BB6806" s="86" t="s">
        <v>1002</v>
      </c>
      <c r="BC6806" s="89">
        <v>9480</v>
      </c>
      <c r="BD6806" s="90">
        <v>45717</v>
      </c>
      <c r="BE6806" s="35"/>
    </row>
    <row r="6807" spans="48:57" x14ac:dyDescent="0.25">
      <c r="AV6807" s="85">
        <v>6803</v>
      </c>
      <c r="AW6807" s="91"/>
      <c r="AX6807" s="97" t="s">
        <v>10083</v>
      </c>
      <c r="AY6807" s="87" t="s">
        <v>9518</v>
      </c>
      <c r="AZ6807" s="97" t="s">
        <v>10084</v>
      </c>
      <c r="BA6807" s="88" t="s">
        <v>499</v>
      </c>
      <c r="BB6807" s="86" t="s">
        <v>500</v>
      </c>
      <c r="BC6807" s="89">
        <v>5190</v>
      </c>
      <c r="BD6807" s="90">
        <v>45717</v>
      </c>
      <c r="BE6807" s="35"/>
    </row>
    <row r="6808" spans="48:57" x14ac:dyDescent="0.25">
      <c r="AV6808" s="85">
        <v>6804</v>
      </c>
      <c r="AW6808" s="91"/>
      <c r="AX6808" s="97" t="s">
        <v>10085</v>
      </c>
      <c r="AY6808" s="87" t="s">
        <v>6509</v>
      </c>
      <c r="AZ6808" s="97" t="s">
        <v>10086</v>
      </c>
      <c r="BA6808" s="88" t="s">
        <v>1032</v>
      </c>
      <c r="BB6808" s="86" t="s">
        <v>948</v>
      </c>
      <c r="BC6808" s="89">
        <v>22000</v>
      </c>
      <c r="BD6808" s="90">
        <v>45717</v>
      </c>
      <c r="BE6808" s="35"/>
    </row>
    <row r="6809" spans="48:57" x14ac:dyDescent="0.25">
      <c r="AV6809" s="85">
        <v>6805</v>
      </c>
      <c r="AW6809" s="91"/>
      <c r="AX6809" s="97" t="s">
        <v>10087</v>
      </c>
      <c r="AY6809" s="87" t="s">
        <v>10088</v>
      </c>
      <c r="AZ6809" s="97" t="s">
        <v>10089</v>
      </c>
      <c r="BA6809" s="88" t="s">
        <v>1032</v>
      </c>
      <c r="BB6809" s="86" t="s">
        <v>948</v>
      </c>
      <c r="BC6809" s="89">
        <v>55000</v>
      </c>
      <c r="BD6809" s="90">
        <v>45717</v>
      </c>
      <c r="BE6809" s="35"/>
    </row>
    <row r="6810" spans="48:57" x14ac:dyDescent="0.25">
      <c r="AV6810" s="85">
        <v>6806</v>
      </c>
      <c r="AW6810" s="91"/>
      <c r="AX6810" s="97" t="s">
        <v>10090</v>
      </c>
      <c r="AY6810" s="87" t="s">
        <v>1745</v>
      </c>
      <c r="AZ6810" s="97" t="s">
        <v>10091</v>
      </c>
      <c r="BA6810" s="88" t="s">
        <v>1077</v>
      </c>
      <c r="BB6810" s="86" t="s">
        <v>1078</v>
      </c>
      <c r="BC6810" s="89">
        <v>8250</v>
      </c>
      <c r="BD6810" s="90">
        <v>45689</v>
      </c>
      <c r="BE6810" s="35"/>
    </row>
    <row r="6811" spans="48:57" x14ac:dyDescent="0.25">
      <c r="AV6811" s="85">
        <v>6807</v>
      </c>
      <c r="AW6811" s="91"/>
      <c r="AX6811" s="97" t="s">
        <v>10048</v>
      </c>
      <c r="AY6811" s="87" t="s">
        <v>957</v>
      </c>
      <c r="AZ6811" s="97" t="s">
        <v>10049</v>
      </c>
      <c r="BA6811" s="88" t="s">
        <v>3004</v>
      </c>
      <c r="BB6811" s="86" t="s">
        <v>1576</v>
      </c>
      <c r="BC6811" s="89">
        <v>55020</v>
      </c>
      <c r="BD6811" s="90">
        <v>45658</v>
      </c>
      <c r="BE6811" s="35"/>
    </row>
    <row r="6812" spans="48:57" x14ac:dyDescent="0.25">
      <c r="AV6812" s="85">
        <v>6808</v>
      </c>
      <c r="AW6812" s="91"/>
      <c r="AX6812" s="97" t="s">
        <v>10048</v>
      </c>
      <c r="AY6812" s="87" t="s">
        <v>957</v>
      </c>
      <c r="AZ6812" s="97" t="s">
        <v>10049</v>
      </c>
      <c r="BA6812" s="88" t="s">
        <v>3963</v>
      </c>
      <c r="BB6812" s="86" t="s">
        <v>1444</v>
      </c>
      <c r="BC6812" s="89">
        <v>292500</v>
      </c>
      <c r="BD6812" s="90">
        <v>45717</v>
      </c>
      <c r="BE6812" s="35"/>
    </row>
    <row r="6813" spans="48:57" x14ac:dyDescent="0.25">
      <c r="AV6813" s="85">
        <v>6809</v>
      </c>
      <c r="AW6813" s="91"/>
      <c r="AX6813" s="97" t="s">
        <v>709</v>
      </c>
      <c r="AY6813" s="87" t="s">
        <v>3499</v>
      </c>
      <c r="AZ6813" s="97" t="s">
        <v>10092</v>
      </c>
      <c r="BA6813" s="88" t="s">
        <v>1712</v>
      </c>
      <c r="BB6813" s="86" t="s">
        <v>1081</v>
      </c>
      <c r="BC6813" s="89">
        <v>114150</v>
      </c>
      <c r="BD6813" s="90">
        <v>45717</v>
      </c>
      <c r="BE6813" s="35"/>
    </row>
    <row r="6814" spans="48:57" x14ac:dyDescent="0.25">
      <c r="AV6814" s="85">
        <v>6810</v>
      </c>
      <c r="AW6814" s="91"/>
      <c r="AX6814" s="97" t="s">
        <v>10093</v>
      </c>
      <c r="AY6814" s="87" t="s">
        <v>10094</v>
      </c>
      <c r="AZ6814" s="97" t="s">
        <v>10095</v>
      </c>
      <c r="BA6814" s="88" t="s">
        <v>3042</v>
      </c>
      <c r="BB6814" s="86" t="s">
        <v>537</v>
      </c>
      <c r="BC6814" s="89">
        <v>13650</v>
      </c>
      <c r="BD6814" s="90">
        <v>45717</v>
      </c>
      <c r="BE6814" s="35"/>
    </row>
    <row r="6815" spans="48:57" x14ac:dyDescent="0.25">
      <c r="AV6815" s="85">
        <v>6811</v>
      </c>
      <c r="AW6815" s="91"/>
      <c r="AX6815" s="97" t="s">
        <v>10096</v>
      </c>
      <c r="AY6815" s="87" t="s">
        <v>10097</v>
      </c>
      <c r="AZ6815" s="97" t="s">
        <v>10098</v>
      </c>
      <c r="BA6815" s="88" t="s">
        <v>615</v>
      </c>
      <c r="BB6815" s="86" t="s">
        <v>616</v>
      </c>
      <c r="BC6815" s="89">
        <v>7500</v>
      </c>
      <c r="BD6815" s="90">
        <v>45717</v>
      </c>
      <c r="BE6815" s="35"/>
    </row>
    <row r="6816" spans="48:57" x14ac:dyDescent="0.25">
      <c r="AV6816" s="85">
        <v>6812</v>
      </c>
      <c r="AW6816" s="91"/>
      <c r="AX6816" s="97" t="s">
        <v>10099</v>
      </c>
      <c r="AY6816" s="87" t="s">
        <v>5958</v>
      </c>
      <c r="AZ6816" s="97" t="s">
        <v>10100</v>
      </c>
      <c r="BA6816" s="88" t="s">
        <v>2013</v>
      </c>
      <c r="BB6816" s="86" t="s">
        <v>1391</v>
      </c>
      <c r="BC6816" s="89">
        <v>19950</v>
      </c>
      <c r="BD6816" s="90">
        <v>45717</v>
      </c>
      <c r="BE6816" s="35"/>
    </row>
    <row r="6817" spans="48:57" x14ac:dyDescent="0.25">
      <c r="AV6817" s="85">
        <v>6813</v>
      </c>
      <c r="AW6817" s="91"/>
      <c r="AX6817" s="97" t="s">
        <v>10101</v>
      </c>
      <c r="AY6817" s="87" t="s">
        <v>10102</v>
      </c>
      <c r="AZ6817" s="97" t="s">
        <v>10103</v>
      </c>
      <c r="BA6817" s="88" t="s">
        <v>645</v>
      </c>
      <c r="BB6817" s="86" t="s">
        <v>646</v>
      </c>
      <c r="BC6817" s="89">
        <v>9500</v>
      </c>
      <c r="BD6817" s="90">
        <v>45717</v>
      </c>
      <c r="BE6817" s="35"/>
    </row>
    <row r="6818" spans="48:57" x14ac:dyDescent="0.25">
      <c r="AV6818" s="85">
        <v>6814</v>
      </c>
      <c r="AW6818" s="91"/>
      <c r="AX6818" s="97" t="s">
        <v>9909</v>
      </c>
      <c r="AY6818" s="87" t="s">
        <v>1386</v>
      </c>
      <c r="AZ6818" s="97" t="s">
        <v>9682</v>
      </c>
      <c r="BA6818" s="88" t="s">
        <v>9983</v>
      </c>
      <c r="BB6818" s="86" t="s">
        <v>301</v>
      </c>
      <c r="BC6818" s="89">
        <v>254520</v>
      </c>
      <c r="BD6818" s="90">
        <v>45717</v>
      </c>
      <c r="BE6818" s="35"/>
    </row>
    <row r="6819" spans="48:57" x14ac:dyDescent="0.25">
      <c r="AV6819" s="85">
        <v>6815</v>
      </c>
      <c r="AW6819" s="91"/>
      <c r="AX6819" s="97" t="s">
        <v>10104</v>
      </c>
      <c r="AY6819" s="87" t="s">
        <v>10105</v>
      </c>
      <c r="AZ6819" s="97" t="s">
        <v>10106</v>
      </c>
      <c r="BA6819" s="88" t="s">
        <v>1032</v>
      </c>
      <c r="BB6819" s="86" t="s">
        <v>948</v>
      </c>
      <c r="BC6819" s="89">
        <v>110000</v>
      </c>
      <c r="BD6819" s="90">
        <v>45689</v>
      </c>
      <c r="BE6819" s="35"/>
    </row>
    <row r="6820" spans="48:57" x14ac:dyDescent="0.25">
      <c r="AV6820" s="85">
        <v>6816</v>
      </c>
      <c r="AW6820" s="91"/>
      <c r="AX6820" s="97" t="s">
        <v>2379</v>
      </c>
      <c r="AY6820" s="87" t="s">
        <v>2380</v>
      </c>
      <c r="AZ6820" s="97" t="s">
        <v>2381</v>
      </c>
      <c r="BA6820" s="88" t="s">
        <v>615</v>
      </c>
      <c r="BB6820" s="86" t="s">
        <v>616</v>
      </c>
      <c r="BC6820" s="89">
        <v>45000</v>
      </c>
      <c r="BD6820" s="90">
        <v>45658</v>
      </c>
      <c r="BE6820" s="35"/>
    </row>
    <row r="6821" spans="48:57" x14ac:dyDescent="0.25">
      <c r="AV6821" s="85">
        <v>6817</v>
      </c>
      <c r="AW6821" s="91"/>
      <c r="AX6821" s="97" t="s">
        <v>10107</v>
      </c>
      <c r="AY6821" s="87" t="s">
        <v>6348</v>
      </c>
      <c r="AZ6821" s="97" t="s">
        <v>10108</v>
      </c>
      <c r="BA6821" s="88" t="s">
        <v>732</v>
      </c>
      <c r="BB6821" s="86" t="s">
        <v>733</v>
      </c>
      <c r="BC6821" s="89">
        <v>5750</v>
      </c>
      <c r="BD6821" s="90">
        <v>45717</v>
      </c>
      <c r="BE6821" s="35"/>
    </row>
    <row r="6822" spans="48:57" x14ac:dyDescent="0.25">
      <c r="AV6822" s="85">
        <v>6818</v>
      </c>
      <c r="AW6822" s="91"/>
      <c r="AX6822" s="97" t="s">
        <v>10109</v>
      </c>
      <c r="AY6822" s="87" t="s">
        <v>10110</v>
      </c>
      <c r="AZ6822" s="97" t="s">
        <v>10111</v>
      </c>
      <c r="BA6822" s="88" t="s">
        <v>1032</v>
      </c>
      <c r="BB6822" s="86" t="s">
        <v>948</v>
      </c>
      <c r="BC6822" s="89">
        <v>11000</v>
      </c>
      <c r="BD6822" s="90">
        <v>45717</v>
      </c>
      <c r="BE6822" s="35"/>
    </row>
    <row r="6823" spans="48:57" x14ac:dyDescent="0.25">
      <c r="AV6823" s="85">
        <v>6819</v>
      </c>
      <c r="AW6823" s="91"/>
      <c r="AX6823" s="97" t="s">
        <v>10112</v>
      </c>
      <c r="AY6823" s="87" t="s">
        <v>10113</v>
      </c>
      <c r="AZ6823" s="97" t="s">
        <v>10114</v>
      </c>
      <c r="BA6823" s="88" t="s">
        <v>2934</v>
      </c>
      <c r="BB6823" s="86" t="s">
        <v>2168</v>
      </c>
      <c r="BC6823" s="89">
        <v>15000</v>
      </c>
      <c r="BD6823" s="90">
        <v>45717</v>
      </c>
      <c r="BE6823" s="35"/>
    </row>
    <row r="6824" spans="48:57" x14ac:dyDescent="0.25">
      <c r="AV6824" s="85">
        <v>6820</v>
      </c>
      <c r="AW6824" s="91"/>
      <c r="AX6824" s="97" t="s">
        <v>10048</v>
      </c>
      <c r="AY6824" s="87" t="s">
        <v>957</v>
      </c>
      <c r="AZ6824" s="97" t="s">
        <v>10049</v>
      </c>
      <c r="BA6824" s="88" t="s">
        <v>1077</v>
      </c>
      <c r="BB6824" s="86" t="s">
        <v>1078</v>
      </c>
      <c r="BC6824" s="89">
        <v>88000</v>
      </c>
      <c r="BD6824" s="90">
        <v>45717</v>
      </c>
      <c r="BE6824" s="35"/>
    </row>
    <row r="6825" spans="48:57" x14ac:dyDescent="0.25">
      <c r="AV6825" s="85">
        <v>6821</v>
      </c>
      <c r="AW6825" s="91"/>
      <c r="AX6825" s="97" t="s">
        <v>10115</v>
      </c>
      <c r="AY6825" s="87" t="s">
        <v>10116</v>
      </c>
      <c r="AZ6825" s="97" t="s">
        <v>10117</v>
      </c>
      <c r="BA6825" s="88" t="s">
        <v>1940</v>
      </c>
      <c r="BB6825" s="86" t="s">
        <v>1941</v>
      </c>
      <c r="BC6825" s="89">
        <v>4400</v>
      </c>
      <c r="BD6825" s="90">
        <v>45717</v>
      </c>
      <c r="BE6825" s="35"/>
    </row>
    <row r="6826" spans="48:57" x14ac:dyDescent="0.25">
      <c r="AV6826" s="85">
        <v>6822</v>
      </c>
      <c r="AW6826" s="91"/>
      <c r="AX6826" s="97" t="s">
        <v>9909</v>
      </c>
      <c r="AY6826" s="87" t="s">
        <v>1386</v>
      </c>
      <c r="AZ6826" s="97" t="s">
        <v>9682</v>
      </c>
      <c r="BA6826" s="88" t="s">
        <v>9983</v>
      </c>
      <c r="BB6826" s="86" t="s">
        <v>301</v>
      </c>
      <c r="BC6826" s="89">
        <v>127260</v>
      </c>
      <c r="BD6826" s="90">
        <v>45717</v>
      </c>
      <c r="BE6826" s="35"/>
    </row>
    <row r="6827" spans="48:57" x14ac:dyDescent="0.25">
      <c r="AV6827" s="85">
        <v>6823</v>
      </c>
      <c r="AW6827" s="91"/>
      <c r="AX6827" s="97" t="s">
        <v>2447</v>
      </c>
      <c r="AY6827" s="87" t="s">
        <v>2448</v>
      </c>
      <c r="AZ6827" s="97" t="s">
        <v>10118</v>
      </c>
      <c r="BA6827" s="88" t="s">
        <v>615</v>
      </c>
      <c r="BB6827" s="86" t="s">
        <v>616</v>
      </c>
      <c r="BC6827" s="89">
        <v>7500</v>
      </c>
      <c r="BD6827" s="90">
        <v>45717</v>
      </c>
      <c r="BE6827" s="35"/>
    </row>
    <row r="6828" spans="48:57" x14ac:dyDescent="0.25">
      <c r="AV6828" s="85">
        <v>6824</v>
      </c>
      <c r="AW6828" s="91"/>
      <c r="AX6828" s="97" t="s">
        <v>10119</v>
      </c>
      <c r="AY6828" s="87" t="s">
        <v>10120</v>
      </c>
      <c r="AZ6828" s="97" t="s">
        <v>10121</v>
      </c>
      <c r="BA6828" s="88" t="s">
        <v>2354</v>
      </c>
      <c r="BB6828" s="86" t="s">
        <v>661</v>
      </c>
      <c r="BC6828" s="89">
        <v>29000</v>
      </c>
      <c r="BD6828" s="90">
        <v>45689</v>
      </c>
      <c r="BE6828" s="35"/>
    </row>
    <row r="6829" spans="48:57" x14ac:dyDescent="0.25">
      <c r="AV6829" s="85">
        <v>6825</v>
      </c>
      <c r="AW6829" s="91"/>
      <c r="AX6829" s="97" t="s">
        <v>10122</v>
      </c>
      <c r="AY6829" s="87" t="s">
        <v>10123</v>
      </c>
      <c r="AZ6829" s="97" t="s">
        <v>10124</v>
      </c>
      <c r="BA6829" s="88" t="s">
        <v>1041</v>
      </c>
      <c r="BB6829" s="86" t="s">
        <v>1004</v>
      </c>
      <c r="BC6829" s="89">
        <v>6000</v>
      </c>
      <c r="BD6829" s="90">
        <v>45658</v>
      </c>
      <c r="BE6829" s="35"/>
    </row>
    <row r="6830" spans="48:57" x14ac:dyDescent="0.25">
      <c r="AV6830" s="85">
        <v>6826</v>
      </c>
      <c r="AW6830" s="91"/>
      <c r="AX6830" s="97" t="s">
        <v>772</v>
      </c>
      <c r="AY6830" s="87" t="s">
        <v>773</v>
      </c>
      <c r="AZ6830" s="97" t="s">
        <v>9871</v>
      </c>
      <c r="BA6830" s="88" t="s">
        <v>3290</v>
      </c>
      <c r="BB6830" s="86" t="s">
        <v>1497</v>
      </c>
      <c r="BC6830" s="89">
        <v>50625</v>
      </c>
      <c r="BD6830" s="90">
        <v>45717</v>
      </c>
      <c r="BE6830" s="35"/>
    </row>
    <row r="6831" spans="48:57" x14ac:dyDescent="0.25">
      <c r="AV6831" s="85">
        <v>6827</v>
      </c>
      <c r="AW6831" s="91"/>
      <c r="AX6831" s="97" t="s">
        <v>10125</v>
      </c>
      <c r="AY6831" s="87" t="s">
        <v>10126</v>
      </c>
      <c r="AZ6831" s="97" t="s">
        <v>10127</v>
      </c>
      <c r="BA6831" s="88" t="s">
        <v>1041</v>
      </c>
      <c r="BB6831" s="86" t="s">
        <v>1004</v>
      </c>
      <c r="BC6831" s="89">
        <v>60000</v>
      </c>
      <c r="BD6831" s="90">
        <v>45717</v>
      </c>
      <c r="BE6831" s="35"/>
    </row>
    <row r="6832" spans="48:57" x14ac:dyDescent="0.25">
      <c r="AV6832" s="85">
        <v>6828</v>
      </c>
      <c r="AW6832" s="91"/>
      <c r="AX6832" s="97" t="s">
        <v>10128</v>
      </c>
      <c r="AY6832" s="87" t="s">
        <v>10129</v>
      </c>
      <c r="AZ6832" s="97" t="s">
        <v>10130</v>
      </c>
      <c r="BA6832" s="88" t="s">
        <v>10131</v>
      </c>
      <c r="BB6832" s="86" t="s">
        <v>133</v>
      </c>
      <c r="BC6832" s="89">
        <v>-11300</v>
      </c>
      <c r="BD6832" s="90">
        <v>45717</v>
      </c>
      <c r="BE6832" s="35"/>
    </row>
    <row r="6833" spans="48:57" x14ac:dyDescent="0.25">
      <c r="AV6833" s="85">
        <v>6829</v>
      </c>
      <c r="AW6833" s="91"/>
      <c r="AX6833" s="97" t="s">
        <v>10132</v>
      </c>
      <c r="AY6833" s="87" t="s">
        <v>10133</v>
      </c>
      <c r="AZ6833" s="97" t="s">
        <v>10134</v>
      </c>
      <c r="BA6833" s="88" t="s">
        <v>1077</v>
      </c>
      <c r="BB6833" s="86" t="s">
        <v>1078</v>
      </c>
      <c r="BC6833" s="89">
        <v>-2750</v>
      </c>
      <c r="BD6833" s="90">
        <v>45717</v>
      </c>
      <c r="BE6833" s="35"/>
    </row>
    <row r="6834" spans="48:57" x14ac:dyDescent="0.25">
      <c r="AV6834" s="85">
        <v>6830</v>
      </c>
      <c r="AW6834" s="91"/>
      <c r="AX6834" s="97" t="s">
        <v>10135</v>
      </c>
      <c r="AY6834" s="87" t="s">
        <v>10136</v>
      </c>
      <c r="AZ6834" s="97" t="s">
        <v>10137</v>
      </c>
      <c r="BA6834" s="88" t="s">
        <v>615</v>
      </c>
      <c r="BB6834" s="86" t="s">
        <v>616</v>
      </c>
      <c r="BC6834" s="89">
        <v>7500</v>
      </c>
      <c r="BD6834" s="90">
        <v>45717</v>
      </c>
      <c r="BE6834" s="35"/>
    </row>
    <row r="6835" spans="48:57" x14ac:dyDescent="0.25">
      <c r="AV6835" s="85">
        <v>6831</v>
      </c>
      <c r="AW6835" s="91"/>
      <c r="AX6835" s="97" t="s">
        <v>10138</v>
      </c>
      <c r="AY6835" s="87" t="s">
        <v>10139</v>
      </c>
      <c r="AZ6835" s="97" t="s">
        <v>10140</v>
      </c>
      <c r="BA6835" s="88" t="s">
        <v>1041</v>
      </c>
      <c r="BB6835" s="86" t="s">
        <v>1004</v>
      </c>
      <c r="BC6835" s="89">
        <v>60000</v>
      </c>
      <c r="BD6835" s="90">
        <v>45717</v>
      </c>
      <c r="BE6835" s="35"/>
    </row>
    <row r="6836" spans="48:57" x14ac:dyDescent="0.25">
      <c r="AV6836" s="85">
        <v>6832</v>
      </c>
      <c r="AW6836" s="91"/>
      <c r="AX6836" s="97" t="s">
        <v>10141</v>
      </c>
      <c r="AY6836" s="87" t="s">
        <v>10142</v>
      </c>
      <c r="AZ6836" s="97" t="s">
        <v>10143</v>
      </c>
      <c r="BA6836" s="88" t="s">
        <v>615</v>
      </c>
      <c r="BB6836" s="86" t="s">
        <v>616</v>
      </c>
      <c r="BC6836" s="89">
        <v>22500</v>
      </c>
      <c r="BD6836" s="90">
        <v>45717</v>
      </c>
      <c r="BE6836" s="35"/>
    </row>
    <row r="6837" spans="48:57" x14ac:dyDescent="0.25">
      <c r="AV6837" s="85">
        <v>6833</v>
      </c>
      <c r="AW6837" s="91"/>
      <c r="AX6837" s="97" t="s">
        <v>10144</v>
      </c>
      <c r="AY6837" s="87" t="s">
        <v>10145</v>
      </c>
      <c r="AZ6837" s="97" t="s">
        <v>10146</v>
      </c>
      <c r="BA6837" s="88" t="s">
        <v>732</v>
      </c>
      <c r="BB6837" s="86" t="s">
        <v>733</v>
      </c>
      <c r="BC6837" s="89">
        <v>5750</v>
      </c>
      <c r="BD6837" s="90">
        <v>45689</v>
      </c>
      <c r="BE6837" s="35"/>
    </row>
    <row r="6838" spans="48:57" x14ac:dyDescent="0.25">
      <c r="AV6838" s="85">
        <v>6834</v>
      </c>
      <c r="AW6838" s="91"/>
      <c r="AX6838" s="97" t="s">
        <v>10147</v>
      </c>
      <c r="AY6838" s="87" t="s">
        <v>10148</v>
      </c>
      <c r="AZ6838" s="97" t="s">
        <v>10149</v>
      </c>
      <c r="BA6838" s="88" t="s">
        <v>132</v>
      </c>
      <c r="BB6838" s="86" t="s">
        <v>133</v>
      </c>
      <c r="BC6838" s="89">
        <v>11300</v>
      </c>
      <c r="BD6838" s="90">
        <v>45658</v>
      </c>
      <c r="BE6838" s="35"/>
    </row>
    <row r="6839" spans="48:57" x14ac:dyDescent="0.25">
      <c r="AV6839" s="85">
        <v>6835</v>
      </c>
      <c r="AW6839" s="91"/>
      <c r="AX6839" s="97" t="s">
        <v>2429</v>
      </c>
      <c r="AY6839" s="87" t="s">
        <v>2430</v>
      </c>
      <c r="AZ6839" s="97" t="s">
        <v>10150</v>
      </c>
      <c r="BA6839" s="88" t="s">
        <v>84</v>
      </c>
      <c r="BB6839" s="86" t="s">
        <v>85</v>
      </c>
      <c r="BC6839" s="89">
        <v>397800</v>
      </c>
      <c r="BD6839" s="90">
        <v>45717</v>
      </c>
      <c r="BE6839" s="35"/>
    </row>
    <row r="6840" spans="48:57" x14ac:dyDescent="0.25">
      <c r="AV6840" s="85">
        <v>6836</v>
      </c>
      <c r="AW6840" s="91"/>
      <c r="AX6840" s="97" t="s">
        <v>2456</v>
      </c>
      <c r="AY6840" s="87" t="s">
        <v>2457</v>
      </c>
      <c r="AZ6840" s="97" t="s">
        <v>10151</v>
      </c>
      <c r="BA6840" s="88" t="s">
        <v>732</v>
      </c>
      <c r="BB6840" s="86" t="s">
        <v>733</v>
      </c>
      <c r="BC6840" s="89">
        <v>5750</v>
      </c>
      <c r="BD6840" s="90">
        <v>45717</v>
      </c>
      <c r="BE6840" s="35"/>
    </row>
    <row r="6841" spans="48:57" x14ac:dyDescent="0.25">
      <c r="AV6841" s="85">
        <v>6837</v>
      </c>
      <c r="AW6841" s="91"/>
      <c r="AX6841" s="97" t="s">
        <v>2820</v>
      </c>
      <c r="AY6841" s="87" t="s">
        <v>2821</v>
      </c>
      <c r="AZ6841" s="97" t="s">
        <v>2822</v>
      </c>
      <c r="BA6841" s="88" t="s">
        <v>1001</v>
      </c>
      <c r="BB6841" s="86" t="s">
        <v>1002</v>
      </c>
      <c r="BC6841" s="89">
        <v>9480</v>
      </c>
      <c r="BD6841" s="90">
        <v>45717</v>
      </c>
      <c r="BE6841" s="35"/>
    </row>
    <row r="6842" spans="48:57" x14ac:dyDescent="0.25">
      <c r="AV6842" s="85">
        <v>6838</v>
      </c>
      <c r="AW6842" s="91"/>
      <c r="AX6842" s="97" t="s">
        <v>3005</v>
      </c>
      <c r="AY6842" s="87" t="s">
        <v>3006</v>
      </c>
      <c r="AZ6842" s="97" t="s">
        <v>3007</v>
      </c>
      <c r="BA6842" s="88" t="s">
        <v>2043</v>
      </c>
      <c r="BB6842" s="86" t="s">
        <v>2044</v>
      </c>
      <c r="BC6842" s="89">
        <v>10250</v>
      </c>
      <c r="BD6842" s="90">
        <v>45717</v>
      </c>
      <c r="BE6842" s="35"/>
    </row>
    <row r="6843" spans="48:57" x14ac:dyDescent="0.25">
      <c r="AV6843" s="85">
        <v>6839</v>
      </c>
      <c r="AW6843" s="91"/>
      <c r="AX6843" s="97" t="s">
        <v>10064</v>
      </c>
      <c r="AY6843" s="87" t="s">
        <v>10065</v>
      </c>
      <c r="AZ6843" s="97" t="s">
        <v>10066</v>
      </c>
      <c r="BA6843" s="88" t="s">
        <v>1041</v>
      </c>
      <c r="BB6843" s="86" t="s">
        <v>1004</v>
      </c>
      <c r="BC6843" s="89">
        <v>6000</v>
      </c>
      <c r="BD6843" s="90">
        <v>45717</v>
      </c>
      <c r="BE6843" s="35"/>
    </row>
    <row r="6844" spans="48:57" x14ac:dyDescent="0.25">
      <c r="AV6844" s="85">
        <v>6840</v>
      </c>
      <c r="AW6844" s="91"/>
      <c r="AX6844" s="97" t="s">
        <v>3008</v>
      </c>
      <c r="AY6844" s="87" t="s">
        <v>3009</v>
      </c>
      <c r="AZ6844" s="97" t="s">
        <v>3010</v>
      </c>
      <c r="BA6844" s="88" t="s">
        <v>3004</v>
      </c>
      <c r="BB6844" s="86" t="s">
        <v>1576</v>
      </c>
      <c r="BC6844" s="89">
        <v>5502</v>
      </c>
      <c r="BD6844" s="90">
        <v>45717</v>
      </c>
      <c r="BE6844" s="35"/>
    </row>
    <row r="6845" spans="48:57" x14ac:dyDescent="0.25">
      <c r="AV6845" s="85">
        <v>6841</v>
      </c>
      <c r="AW6845" s="91"/>
      <c r="AX6845" s="97" t="s">
        <v>10152</v>
      </c>
      <c r="AY6845" s="87" t="s">
        <v>10153</v>
      </c>
      <c r="AZ6845" s="97" t="s">
        <v>10154</v>
      </c>
      <c r="BA6845" s="88" t="s">
        <v>615</v>
      </c>
      <c r="BB6845" s="86" t="s">
        <v>616</v>
      </c>
      <c r="BC6845" s="89">
        <v>7500</v>
      </c>
      <c r="BD6845" s="90">
        <v>45717</v>
      </c>
      <c r="BE6845" s="35"/>
    </row>
    <row r="6846" spans="48:57" x14ac:dyDescent="0.25">
      <c r="AV6846" s="85">
        <v>6842</v>
      </c>
      <c r="AW6846" s="91"/>
      <c r="AX6846" s="97" t="s">
        <v>10155</v>
      </c>
      <c r="AY6846" s="87" t="s">
        <v>10156</v>
      </c>
      <c r="AZ6846" s="97" t="s">
        <v>10157</v>
      </c>
      <c r="BA6846" s="88" t="s">
        <v>1041</v>
      </c>
      <c r="BB6846" s="86" t="s">
        <v>1004</v>
      </c>
      <c r="BC6846" s="89">
        <v>6000</v>
      </c>
      <c r="BD6846" s="90">
        <v>45689</v>
      </c>
      <c r="BE6846" s="35"/>
    </row>
    <row r="6847" spans="48:57" x14ac:dyDescent="0.25">
      <c r="AV6847" s="85">
        <v>6843</v>
      </c>
      <c r="AW6847" s="91"/>
      <c r="AX6847" s="97" t="s">
        <v>10158</v>
      </c>
      <c r="AY6847" s="87" t="s">
        <v>10159</v>
      </c>
      <c r="AZ6847" s="97" t="s">
        <v>10160</v>
      </c>
      <c r="BA6847" s="88" t="s">
        <v>1077</v>
      </c>
      <c r="BB6847" s="86" t="s">
        <v>1078</v>
      </c>
      <c r="BC6847" s="89">
        <v>27500</v>
      </c>
      <c r="BD6847" s="90">
        <v>45658</v>
      </c>
      <c r="BE6847" s="35"/>
    </row>
    <row r="6848" spans="48:57" x14ac:dyDescent="0.25">
      <c r="AV6848" s="85">
        <v>6844</v>
      </c>
      <c r="AW6848" s="91"/>
      <c r="AX6848" s="97" t="s">
        <v>974</v>
      </c>
      <c r="AY6848" s="87" t="s">
        <v>975</v>
      </c>
      <c r="AZ6848" s="97" t="s">
        <v>10161</v>
      </c>
      <c r="BA6848" s="88" t="s">
        <v>1775</v>
      </c>
      <c r="BB6848" s="86" t="s">
        <v>1549</v>
      </c>
      <c r="BC6848" s="89">
        <v>39900</v>
      </c>
      <c r="BD6848" s="90">
        <v>45717</v>
      </c>
      <c r="BE6848" s="35"/>
    </row>
    <row r="6849" spans="48:57" x14ac:dyDescent="0.25">
      <c r="AV6849" s="85">
        <v>6845</v>
      </c>
      <c r="AW6849" s="91"/>
      <c r="AX6849" s="97" t="s">
        <v>974</v>
      </c>
      <c r="AY6849" s="87" t="s">
        <v>975</v>
      </c>
      <c r="AZ6849" s="97" t="s">
        <v>10161</v>
      </c>
      <c r="BA6849" s="88" t="s">
        <v>311</v>
      </c>
      <c r="BB6849" s="86" t="s">
        <v>312</v>
      </c>
      <c r="BC6849" s="89">
        <v>45900</v>
      </c>
      <c r="BD6849" s="90">
        <v>45717</v>
      </c>
      <c r="BE6849" s="35"/>
    </row>
    <row r="6850" spans="48:57" x14ac:dyDescent="0.25">
      <c r="AV6850" s="85">
        <v>6846</v>
      </c>
      <c r="AW6850" s="91"/>
      <c r="AX6850" s="97" t="s">
        <v>2405</v>
      </c>
      <c r="AY6850" s="87" t="s">
        <v>2406</v>
      </c>
      <c r="AZ6850" s="97" t="s">
        <v>10162</v>
      </c>
      <c r="BA6850" s="88" t="s">
        <v>645</v>
      </c>
      <c r="BB6850" s="86" t="s">
        <v>646</v>
      </c>
      <c r="BC6850" s="89">
        <v>9500</v>
      </c>
      <c r="BD6850" s="90">
        <v>45717</v>
      </c>
      <c r="BE6850" s="35"/>
    </row>
    <row r="6851" spans="48:57" x14ac:dyDescent="0.25">
      <c r="AV6851" s="85">
        <v>6847</v>
      </c>
      <c r="AW6851" s="91"/>
      <c r="AX6851" s="97" t="s">
        <v>934</v>
      </c>
      <c r="AY6851" s="87" t="s">
        <v>935</v>
      </c>
      <c r="AZ6851" s="97" t="s">
        <v>10163</v>
      </c>
      <c r="BA6851" s="88" t="s">
        <v>3346</v>
      </c>
      <c r="BB6851" s="86" t="s">
        <v>425</v>
      </c>
      <c r="BC6851" s="89">
        <v>25424</v>
      </c>
      <c r="BD6851" s="90">
        <v>45717</v>
      </c>
      <c r="BE6851" s="35"/>
    </row>
    <row r="6852" spans="48:57" x14ac:dyDescent="0.25">
      <c r="AV6852" s="85">
        <v>6848</v>
      </c>
      <c r="AW6852" s="91"/>
      <c r="AX6852" s="97" t="s">
        <v>10164</v>
      </c>
      <c r="AY6852" s="87" t="s">
        <v>6982</v>
      </c>
      <c r="AZ6852" s="97" t="s">
        <v>10165</v>
      </c>
      <c r="BA6852" s="88" t="s">
        <v>615</v>
      </c>
      <c r="BB6852" s="86" t="s">
        <v>616</v>
      </c>
      <c r="BC6852" s="89">
        <v>22500</v>
      </c>
      <c r="BD6852" s="90">
        <v>45717</v>
      </c>
      <c r="BE6852" s="35"/>
    </row>
    <row r="6853" spans="48:57" x14ac:dyDescent="0.25">
      <c r="AV6853" s="85">
        <v>6849</v>
      </c>
      <c r="AW6853" s="91"/>
      <c r="AX6853" s="97" t="s">
        <v>10166</v>
      </c>
      <c r="AY6853" s="87" t="s">
        <v>10167</v>
      </c>
      <c r="AZ6853" s="97" t="s">
        <v>10168</v>
      </c>
      <c r="BA6853" s="88" t="s">
        <v>2043</v>
      </c>
      <c r="BB6853" s="86" t="s">
        <v>2044</v>
      </c>
      <c r="BC6853" s="89">
        <v>30750</v>
      </c>
      <c r="BD6853" s="90">
        <v>45717</v>
      </c>
      <c r="BE6853" s="35"/>
    </row>
    <row r="6854" spans="48:57" x14ac:dyDescent="0.25">
      <c r="AV6854" s="85">
        <v>6850</v>
      </c>
      <c r="AW6854" s="91"/>
      <c r="AX6854" s="97" t="s">
        <v>10169</v>
      </c>
      <c r="AY6854" s="87" t="s">
        <v>10170</v>
      </c>
      <c r="AZ6854" s="97" t="s">
        <v>10171</v>
      </c>
      <c r="BA6854" s="88" t="s">
        <v>1077</v>
      </c>
      <c r="BB6854" s="86" t="s">
        <v>1078</v>
      </c>
      <c r="BC6854" s="89">
        <v>13750</v>
      </c>
      <c r="BD6854" s="90">
        <v>45717</v>
      </c>
      <c r="BE6854" s="35"/>
    </row>
    <row r="6855" spans="48:57" x14ac:dyDescent="0.25">
      <c r="AV6855" s="85">
        <v>6851</v>
      </c>
      <c r="AW6855" s="91"/>
      <c r="AX6855" s="97" t="s">
        <v>10172</v>
      </c>
      <c r="AY6855" s="87" t="s">
        <v>1046</v>
      </c>
      <c r="AZ6855" s="97" t="s">
        <v>9658</v>
      </c>
      <c r="BA6855" s="88" t="s">
        <v>1775</v>
      </c>
      <c r="BB6855" s="86" t="s">
        <v>1549</v>
      </c>
      <c r="BC6855" s="89">
        <v>99750</v>
      </c>
      <c r="BD6855" s="90">
        <v>45689</v>
      </c>
      <c r="BE6855" s="35"/>
    </row>
    <row r="6856" spans="48:57" x14ac:dyDescent="0.25">
      <c r="AV6856" s="85">
        <v>6852</v>
      </c>
      <c r="AW6856" s="91"/>
      <c r="AX6856" s="97" t="s">
        <v>10172</v>
      </c>
      <c r="AY6856" s="87" t="s">
        <v>1046</v>
      </c>
      <c r="AZ6856" s="97" t="s">
        <v>9658</v>
      </c>
      <c r="BA6856" s="88" t="s">
        <v>1777</v>
      </c>
      <c r="BB6856" s="86" t="s">
        <v>1560</v>
      </c>
      <c r="BC6856" s="89">
        <v>50100</v>
      </c>
      <c r="BD6856" s="90">
        <v>45658</v>
      </c>
      <c r="BE6856" s="35"/>
    </row>
    <row r="6857" spans="48:57" x14ac:dyDescent="0.25">
      <c r="AV6857" s="85">
        <v>6853</v>
      </c>
      <c r="AW6857" s="91"/>
      <c r="AX6857" s="97" t="s">
        <v>10172</v>
      </c>
      <c r="AY6857" s="87" t="s">
        <v>1046</v>
      </c>
      <c r="AZ6857" s="97" t="s">
        <v>9658</v>
      </c>
      <c r="BA6857" s="88" t="s">
        <v>1749</v>
      </c>
      <c r="BB6857" s="86" t="s">
        <v>1528</v>
      </c>
      <c r="BC6857" s="89">
        <v>50100</v>
      </c>
      <c r="BD6857" s="90">
        <v>45717</v>
      </c>
      <c r="BE6857" s="35"/>
    </row>
    <row r="6858" spans="48:57" x14ac:dyDescent="0.25">
      <c r="AV6858" s="85">
        <v>6854</v>
      </c>
      <c r="AW6858" s="91"/>
      <c r="AX6858" s="97" t="s">
        <v>10173</v>
      </c>
      <c r="AY6858" s="87" t="s">
        <v>10174</v>
      </c>
      <c r="AZ6858" s="97" t="s">
        <v>10175</v>
      </c>
      <c r="BA6858" s="88" t="s">
        <v>824</v>
      </c>
      <c r="BB6858" s="86" t="s">
        <v>140</v>
      </c>
      <c r="BC6858" s="89">
        <v>28750</v>
      </c>
      <c r="BD6858" s="90">
        <v>45717</v>
      </c>
      <c r="BE6858" s="35"/>
    </row>
    <row r="6859" spans="48:57" x14ac:dyDescent="0.25">
      <c r="AV6859" s="85">
        <v>6855</v>
      </c>
      <c r="AW6859" s="91"/>
      <c r="AX6859" s="97" t="s">
        <v>10176</v>
      </c>
      <c r="AY6859" s="87" t="s">
        <v>10177</v>
      </c>
      <c r="AZ6859" s="97" t="s">
        <v>10178</v>
      </c>
      <c r="BA6859" s="88" t="s">
        <v>915</v>
      </c>
      <c r="BB6859" s="86" t="s">
        <v>916</v>
      </c>
      <c r="BC6859" s="89">
        <v>2820</v>
      </c>
      <c r="BD6859" s="90">
        <v>45717</v>
      </c>
      <c r="BE6859" s="35"/>
    </row>
    <row r="6860" spans="48:57" x14ac:dyDescent="0.25">
      <c r="AV6860" s="85">
        <v>6856</v>
      </c>
      <c r="AW6860" s="91"/>
      <c r="AX6860" s="97" t="s">
        <v>1349</v>
      </c>
      <c r="AY6860" s="87" t="s">
        <v>1350</v>
      </c>
      <c r="AZ6860" s="97" t="s">
        <v>10179</v>
      </c>
      <c r="BA6860" s="88" t="s">
        <v>7396</v>
      </c>
      <c r="BB6860" s="86" t="s">
        <v>1814</v>
      </c>
      <c r="BC6860" s="89">
        <v>10140</v>
      </c>
      <c r="BD6860" s="90">
        <v>45717</v>
      </c>
      <c r="BE6860" s="35"/>
    </row>
    <row r="6861" spans="48:57" x14ac:dyDescent="0.25">
      <c r="AV6861" s="85">
        <v>6857</v>
      </c>
      <c r="AW6861" s="91"/>
      <c r="AX6861" s="97" t="s">
        <v>10172</v>
      </c>
      <c r="AY6861" s="87" t="s">
        <v>1046</v>
      </c>
      <c r="AZ6861" s="97" t="s">
        <v>9658</v>
      </c>
      <c r="BA6861" s="88" t="s">
        <v>7378</v>
      </c>
      <c r="BB6861" s="86" t="s">
        <v>946</v>
      </c>
      <c r="BC6861" s="89">
        <v>10350</v>
      </c>
      <c r="BD6861" s="90">
        <v>45717</v>
      </c>
      <c r="BE6861" s="35"/>
    </row>
    <row r="6862" spans="48:57" x14ac:dyDescent="0.25">
      <c r="AV6862" s="85">
        <v>6858</v>
      </c>
      <c r="AW6862" s="91"/>
      <c r="AX6862" s="97" t="s">
        <v>10180</v>
      </c>
      <c r="AY6862" s="87" t="s">
        <v>10181</v>
      </c>
      <c r="AZ6862" s="97" t="s">
        <v>10182</v>
      </c>
      <c r="BA6862" s="88" t="s">
        <v>1001</v>
      </c>
      <c r="BB6862" s="86" t="s">
        <v>1002</v>
      </c>
      <c r="BC6862" s="89">
        <v>123240</v>
      </c>
      <c r="BD6862" s="90">
        <v>45717</v>
      </c>
      <c r="BE6862" s="35"/>
    </row>
    <row r="6863" spans="48:57" x14ac:dyDescent="0.25">
      <c r="AV6863" s="85">
        <v>6859</v>
      </c>
      <c r="AW6863" s="91"/>
      <c r="AX6863" s="97" t="s">
        <v>10183</v>
      </c>
      <c r="AY6863" s="87" t="s">
        <v>10184</v>
      </c>
      <c r="AZ6863" s="97" t="s">
        <v>10185</v>
      </c>
      <c r="BA6863" s="88" t="s">
        <v>2388</v>
      </c>
      <c r="BB6863" s="86" t="s">
        <v>2389</v>
      </c>
      <c r="BC6863" s="89">
        <v>6270</v>
      </c>
      <c r="BD6863" s="90">
        <v>45717</v>
      </c>
      <c r="BE6863" s="35"/>
    </row>
    <row r="6864" spans="48:57" x14ac:dyDescent="0.25">
      <c r="AV6864" s="85">
        <v>6860</v>
      </c>
      <c r="AW6864" s="91"/>
      <c r="AX6864" s="97" t="s">
        <v>10186</v>
      </c>
      <c r="AY6864" s="87" t="s">
        <v>8823</v>
      </c>
      <c r="AZ6864" s="97" t="s">
        <v>10187</v>
      </c>
      <c r="BA6864" s="88" t="s">
        <v>732</v>
      </c>
      <c r="BB6864" s="86" t="s">
        <v>733</v>
      </c>
      <c r="BC6864" s="89">
        <v>5750</v>
      </c>
      <c r="BD6864" s="90">
        <v>45689</v>
      </c>
      <c r="BE6864" s="35"/>
    </row>
    <row r="6865" spans="48:57" x14ac:dyDescent="0.25">
      <c r="AV6865" s="85">
        <v>6861</v>
      </c>
      <c r="AW6865" s="91"/>
      <c r="AX6865" s="97" t="s">
        <v>10186</v>
      </c>
      <c r="AY6865" s="87" t="s">
        <v>8823</v>
      </c>
      <c r="AZ6865" s="97" t="s">
        <v>10187</v>
      </c>
      <c r="BA6865" s="88" t="s">
        <v>615</v>
      </c>
      <c r="BB6865" s="86" t="s">
        <v>616</v>
      </c>
      <c r="BC6865" s="89">
        <v>7500</v>
      </c>
      <c r="BD6865" s="90">
        <v>45658</v>
      </c>
      <c r="BE6865" s="35"/>
    </row>
    <row r="6866" spans="48:57" x14ac:dyDescent="0.25">
      <c r="AV6866" s="85">
        <v>6862</v>
      </c>
      <c r="AW6866" s="91"/>
      <c r="AX6866" s="97" t="s">
        <v>10188</v>
      </c>
      <c r="AY6866" s="87" t="s">
        <v>10189</v>
      </c>
      <c r="AZ6866" s="97" t="s">
        <v>10190</v>
      </c>
      <c r="BA6866" s="88" t="s">
        <v>2328</v>
      </c>
      <c r="BB6866" s="86" t="s">
        <v>85</v>
      </c>
      <c r="BC6866" s="89">
        <v>29835</v>
      </c>
      <c r="BD6866" s="90">
        <v>45717</v>
      </c>
      <c r="BE6866" s="35"/>
    </row>
    <row r="6867" spans="48:57" x14ac:dyDescent="0.25">
      <c r="AV6867" s="85">
        <v>6863</v>
      </c>
      <c r="AW6867" s="91"/>
      <c r="AX6867" s="97" t="s">
        <v>10191</v>
      </c>
      <c r="AY6867" s="87" t="s">
        <v>5878</v>
      </c>
      <c r="AZ6867" s="97" t="s">
        <v>10192</v>
      </c>
      <c r="BA6867" s="88" t="s">
        <v>1077</v>
      </c>
      <c r="BB6867" s="86" t="s">
        <v>1078</v>
      </c>
      <c r="BC6867" s="89">
        <v>8250</v>
      </c>
      <c r="BD6867" s="90">
        <v>45717</v>
      </c>
      <c r="BE6867" s="35"/>
    </row>
    <row r="6868" spans="48:57" x14ac:dyDescent="0.25">
      <c r="AV6868" s="85">
        <v>6864</v>
      </c>
      <c r="AW6868" s="91"/>
      <c r="AX6868" s="97" t="s">
        <v>10193</v>
      </c>
      <c r="AY6868" s="87" t="s">
        <v>10194</v>
      </c>
      <c r="AZ6868" s="97" t="s">
        <v>10195</v>
      </c>
      <c r="BA6868" s="88" t="s">
        <v>1017</v>
      </c>
      <c r="BB6868" s="86" t="s">
        <v>1018</v>
      </c>
      <c r="BC6868" s="89">
        <v>45000</v>
      </c>
      <c r="BD6868" s="90">
        <v>45717</v>
      </c>
      <c r="BE6868" s="35"/>
    </row>
    <row r="6869" spans="48:57" x14ac:dyDescent="0.25">
      <c r="AV6869" s="85">
        <v>6865</v>
      </c>
      <c r="AW6869" s="91"/>
      <c r="AX6869" s="97" t="s">
        <v>10196</v>
      </c>
      <c r="AY6869" s="87" t="s">
        <v>10197</v>
      </c>
      <c r="AZ6869" s="97" t="s">
        <v>10198</v>
      </c>
      <c r="BA6869" s="88" t="s">
        <v>615</v>
      </c>
      <c r="BB6869" s="86" t="s">
        <v>616</v>
      </c>
      <c r="BC6869" s="89">
        <v>7500</v>
      </c>
      <c r="BD6869" s="90">
        <v>45717</v>
      </c>
      <c r="BE6869" s="35"/>
    </row>
    <row r="6870" spans="48:57" x14ac:dyDescent="0.25">
      <c r="AV6870" s="85">
        <v>6866</v>
      </c>
      <c r="AW6870" s="91"/>
      <c r="AX6870" s="97" t="s">
        <v>9895</v>
      </c>
      <c r="AY6870" s="87" t="s">
        <v>1740</v>
      </c>
      <c r="AZ6870" s="97" t="s">
        <v>9896</v>
      </c>
      <c r="BA6870" s="88" t="s">
        <v>1077</v>
      </c>
      <c r="BB6870" s="86" t="s">
        <v>1078</v>
      </c>
      <c r="BC6870" s="89">
        <v>44000</v>
      </c>
      <c r="BD6870" s="90">
        <v>45717</v>
      </c>
      <c r="BE6870" s="35"/>
    </row>
    <row r="6871" spans="48:57" x14ac:dyDescent="0.25">
      <c r="AV6871" s="85">
        <v>6867</v>
      </c>
      <c r="AW6871" s="91"/>
      <c r="AX6871" s="97" t="s">
        <v>9863</v>
      </c>
      <c r="AY6871" s="87" t="s">
        <v>1718</v>
      </c>
      <c r="AZ6871" s="97" t="s">
        <v>9864</v>
      </c>
      <c r="BA6871" s="88" t="s">
        <v>2369</v>
      </c>
      <c r="BB6871" s="86" t="s">
        <v>1146</v>
      </c>
      <c r="BC6871" s="89">
        <v>28665</v>
      </c>
      <c r="BD6871" s="90">
        <v>45717</v>
      </c>
      <c r="BE6871" s="35"/>
    </row>
    <row r="6872" spans="48:57" x14ac:dyDescent="0.25">
      <c r="AV6872" s="85">
        <v>6868</v>
      </c>
      <c r="AW6872" s="91"/>
      <c r="AX6872" s="97" t="s">
        <v>10199</v>
      </c>
      <c r="AY6872" s="87" t="s">
        <v>6756</v>
      </c>
      <c r="AZ6872" s="97" t="s">
        <v>10200</v>
      </c>
      <c r="BA6872" s="88" t="s">
        <v>1032</v>
      </c>
      <c r="BB6872" s="86" t="s">
        <v>948</v>
      </c>
      <c r="BC6872" s="89">
        <v>11000</v>
      </c>
      <c r="BD6872" s="90">
        <v>45717</v>
      </c>
      <c r="BE6872" s="35"/>
    </row>
    <row r="6873" spans="48:57" x14ac:dyDescent="0.25">
      <c r="AV6873" s="85">
        <v>6869</v>
      </c>
      <c r="AW6873" s="91"/>
      <c r="AX6873" s="97" t="s">
        <v>10201</v>
      </c>
      <c r="AY6873" s="87" t="s">
        <v>7695</v>
      </c>
      <c r="AZ6873" s="97" t="s">
        <v>10202</v>
      </c>
      <c r="BA6873" s="88" t="s">
        <v>2043</v>
      </c>
      <c r="BB6873" s="86" t="s">
        <v>2044</v>
      </c>
      <c r="BC6873" s="89">
        <v>20500</v>
      </c>
      <c r="BD6873" s="90">
        <v>45689</v>
      </c>
      <c r="BE6873" s="35"/>
    </row>
    <row r="6874" spans="48:57" x14ac:dyDescent="0.25">
      <c r="AV6874" s="85">
        <v>6870</v>
      </c>
      <c r="AW6874" s="91"/>
      <c r="AX6874" s="97" t="s">
        <v>9890</v>
      </c>
      <c r="AY6874" s="87" t="s">
        <v>3550</v>
      </c>
      <c r="AZ6874" s="97" t="s">
        <v>9891</v>
      </c>
      <c r="BA6874" s="88" t="s">
        <v>915</v>
      </c>
      <c r="BB6874" s="86" t="s">
        <v>916</v>
      </c>
      <c r="BC6874" s="89">
        <v>5640</v>
      </c>
      <c r="BD6874" s="90">
        <v>45658</v>
      </c>
      <c r="BE6874" s="35"/>
    </row>
    <row r="6875" spans="48:57" x14ac:dyDescent="0.25">
      <c r="AV6875" s="85">
        <v>6871</v>
      </c>
      <c r="AW6875" s="91"/>
      <c r="AX6875" s="97" t="s">
        <v>10203</v>
      </c>
      <c r="AY6875" s="87" t="s">
        <v>10204</v>
      </c>
      <c r="AZ6875" s="97" t="s">
        <v>10205</v>
      </c>
      <c r="BA6875" s="88" t="s">
        <v>7611</v>
      </c>
      <c r="BB6875" s="86" t="s">
        <v>1367</v>
      </c>
      <c r="BC6875" s="89">
        <v>3780</v>
      </c>
      <c r="BD6875" s="90">
        <v>45717</v>
      </c>
      <c r="BE6875" s="35"/>
    </row>
    <row r="6876" spans="48:57" x14ac:dyDescent="0.25">
      <c r="AV6876" s="85">
        <v>6872</v>
      </c>
      <c r="AW6876" s="91"/>
      <c r="AX6876" s="97" t="s">
        <v>10206</v>
      </c>
      <c r="AY6876" s="87" t="s">
        <v>547</v>
      </c>
      <c r="AZ6876" s="97" t="s">
        <v>10207</v>
      </c>
      <c r="BA6876" s="88" t="s">
        <v>1077</v>
      </c>
      <c r="BB6876" s="86" t="s">
        <v>1078</v>
      </c>
      <c r="BC6876" s="89">
        <v>13750</v>
      </c>
      <c r="BD6876" s="90">
        <v>45717</v>
      </c>
      <c r="BE6876" s="35"/>
    </row>
    <row r="6877" spans="48:57" x14ac:dyDescent="0.25">
      <c r="AV6877" s="85">
        <v>6873</v>
      </c>
      <c r="AW6877" s="91"/>
      <c r="AX6877" s="97" t="s">
        <v>10206</v>
      </c>
      <c r="AY6877" s="87" t="s">
        <v>547</v>
      </c>
      <c r="AZ6877" s="97" t="s">
        <v>10207</v>
      </c>
      <c r="BA6877" s="88" t="s">
        <v>1454</v>
      </c>
      <c r="BB6877" s="86" t="s">
        <v>1392</v>
      </c>
      <c r="BC6877" s="89">
        <v>12750</v>
      </c>
      <c r="BD6877" s="90">
        <v>45717</v>
      </c>
      <c r="BE6877" s="35"/>
    </row>
    <row r="6878" spans="48:57" x14ac:dyDescent="0.25">
      <c r="AV6878" s="85">
        <v>6874</v>
      </c>
      <c r="AW6878" s="91"/>
      <c r="AX6878" s="97" t="s">
        <v>10208</v>
      </c>
      <c r="AY6878" s="87" t="s">
        <v>10209</v>
      </c>
      <c r="AZ6878" s="97" t="s">
        <v>10210</v>
      </c>
      <c r="BA6878" s="88" t="s">
        <v>2043</v>
      </c>
      <c r="BB6878" s="86" t="s">
        <v>2044</v>
      </c>
      <c r="BC6878" s="89">
        <v>20500</v>
      </c>
      <c r="BD6878" s="90">
        <v>45717</v>
      </c>
      <c r="BE6878" s="35"/>
    </row>
    <row r="6879" spans="48:57" x14ac:dyDescent="0.25">
      <c r="AV6879" s="85">
        <v>6875</v>
      </c>
      <c r="AW6879" s="91"/>
      <c r="AX6879" s="97" t="s">
        <v>9863</v>
      </c>
      <c r="AY6879" s="87" t="s">
        <v>1718</v>
      </c>
      <c r="AZ6879" s="97" t="s">
        <v>9864</v>
      </c>
      <c r="BA6879" s="88" t="s">
        <v>1501</v>
      </c>
      <c r="BB6879" s="86" t="s">
        <v>1310</v>
      </c>
      <c r="BC6879" s="89">
        <v>32340</v>
      </c>
      <c r="BD6879" s="90">
        <v>45717</v>
      </c>
      <c r="BE6879" s="35"/>
    </row>
    <row r="6880" spans="48:57" x14ac:dyDescent="0.25">
      <c r="AV6880" s="85">
        <v>6876</v>
      </c>
      <c r="AW6880" s="91"/>
      <c r="AX6880" s="97" t="s">
        <v>10211</v>
      </c>
      <c r="AY6880" s="87" t="s">
        <v>10212</v>
      </c>
      <c r="AZ6880" s="97" t="s">
        <v>10213</v>
      </c>
      <c r="BA6880" s="88" t="s">
        <v>824</v>
      </c>
      <c r="BB6880" s="86" t="s">
        <v>140</v>
      </c>
      <c r="BC6880" s="89">
        <v>57500</v>
      </c>
      <c r="BD6880" s="90">
        <v>45717</v>
      </c>
      <c r="BE6880" s="35"/>
    </row>
    <row r="6881" spans="48:57" x14ac:dyDescent="0.25">
      <c r="AV6881" s="85">
        <v>6877</v>
      </c>
      <c r="AW6881" s="91"/>
      <c r="AX6881" s="97" t="s">
        <v>10214</v>
      </c>
      <c r="AY6881" s="87" t="s">
        <v>1065</v>
      </c>
      <c r="AZ6881" s="97" t="s">
        <v>10215</v>
      </c>
      <c r="BA6881" s="88" t="s">
        <v>1292</v>
      </c>
      <c r="BB6881" s="86" t="s">
        <v>601</v>
      </c>
      <c r="BC6881" s="89">
        <v>9250</v>
      </c>
      <c r="BD6881" s="90">
        <v>45717</v>
      </c>
      <c r="BE6881" s="35"/>
    </row>
    <row r="6882" spans="48:57" x14ac:dyDescent="0.25">
      <c r="AV6882" s="85">
        <v>6878</v>
      </c>
      <c r="AW6882" s="91"/>
      <c r="AX6882" s="97" t="s">
        <v>10214</v>
      </c>
      <c r="AY6882" s="87" t="s">
        <v>1065</v>
      </c>
      <c r="AZ6882" s="97" t="s">
        <v>10215</v>
      </c>
      <c r="BA6882" s="88" t="s">
        <v>1775</v>
      </c>
      <c r="BB6882" s="86" t="s">
        <v>1549</v>
      </c>
      <c r="BC6882" s="89">
        <v>19950</v>
      </c>
      <c r="BD6882" s="90">
        <v>45689</v>
      </c>
      <c r="BE6882" s="35"/>
    </row>
    <row r="6883" spans="48:57" x14ac:dyDescent="0.25">
      <c r="AV6883" s="85">
        <v>6879</v>
      </c>
      <c r="AW6883" s="91"/>
      <c r="AX6883" s="97" t="s">
        <v>10214</v>
      </c>
      <c r="AY6883" s="87" t="s">
        <v>1065</v>
      </c>
      <c r="AZ6883" s="97" t="s">
        <v>10215</v>
      </c>
      <c r="BA6883" s="88" t="s">
        <v>1749</v>
      </c>
      <c r="BB6883" s="86" t="s">
        <v>1528</v>
      </c>
      <c r="BC6883" s="89">
        <v>10020</v>
      </c>
      <c r="BD6883" s="90">
        <v>45658</v>
      </c>
      <c r="BE6883" s="35"/>
    </row>
    <row r="6884" spans="48:57" x14ac:dyDescent="0.25">
      <c r="AV6884" s="85">
        <v>6880</v>
      </c>
      <c r="AW6884" s="91"/>
      <c r="AX6884" s="97" t="s">
        <v>10214</v>
      </c>
      <c r="AY6884" s="87" t="s">
        <v>1065</v>
      </c>
      <c r="AZ6884" s="97" t="s">
        <v>10215</v>
      </c>
      <c r="BA6884" s="88" t="s">
        <v>1686</v>
      </c>
      <c r="BB6884" s="86" t="s">
        <v>1033</v>
      </c>
      <c r="BC6884" s="89">
        <v>31890</v>
      </c>
      <c r="BD6884" s="90">
        <v>45717</v>
      </c>
      <c r="BE6884" s="35"/>
    </row>
    <row r="6885" spans="48:57" x14ac:dyDescent="0.25">
      <c r="AV6885" s="85">
        <v>6881</v>
      </c>
      <c r="AW6885" s="91"/>
      <c r="AX6885" s="97" t="s">
        <v>10216</v>
      </c>
      <c r="AY6885" s="87" t="s">
        <v>10217</v>
      </c>
      <c r="AZ6885" s="97" t="s">
        <v>10218</v>
      </c>
      <c r="BA6885" s="88" t="s">
        <v>1001</v>
      </c>
      <c r="BB6885" s="86" t="s">
        <v>1002</v>
      </c>
      <c r="BC6885" s="89">
        <v>9480</v>
      </c>
      <c r="BD6885" s="90">
        <v>45717</v>
      </c>
      <c r="BE6885" s="35"/>
    </row>
    <row r="6886" spans="48:57" x14ac:dyDescent="0.25">
      <c r="AV6886" s="85">
        <v>6882</v>
      </c>
      <c r="AW6886" s="91"/>
      <c r="AX6886" s="97" t="s">
        <v>10219</v>
      </c>
      <c r="AY6886" s="87" t="s">
        <v>10220</v>
      </c>
      <c r="AZ6886" s="97" t="s">
        <v>10221</v>
      </c>
      <c r="BA6886" s="88" t="s">
        <v>1376</v>
      </c>
      <c r="BB6886" s="86" t="s">
        <v>197</v>
      </c>
      <c r="BC6886" s="89">
        <v>32040</v>
      </c>
      <c r="BD6886" s="90">
        <v>45717</v>
      </c>
      <c r="BE6886" s="35"/>
    </row>
    <row r="6887" spans="48:57" x14ac:dyDescent="0.25">
      <c r="AV6887" s="85">
        <v>6883</v>
      </c>
      <c r="AW6887" s="91"/>
      <c r="AX6887" s="97" t="s">
        <v>2414</v>
      </c>
      <c r="AY6887" s="87" t="s">
        <v>2415</v>
      </c>
      <c r="AZ6887" s="97" t="s">
        <v>2416</v>
      </c>
      <c r="BA6887" s="88" t="s">
        <v>2388</v>
      </c>
      <c r="BB6887" s="86" t="s">
        <v>2389</v>
      </c>
      <c r="BC6887" s="89">
        <v>20900</v>
      </c>
      <c r="BD6887" s="90">
        <v>45717</v>
      </c>
      <c r="BE6887" s="35"/>
    </row>
    <row r="6888" spans="48:57" x14ac:dyDescent="0.25">
      <c r="AV6888" s="85">
        <v>6884</v>
      </c>
      <c r="AW6888" s="91"/>
      <c r="AX6888" s="97" t="s">
        <v>1058</v>
      </c>
      <c r="AY6888" s="87" t="s">
        <v>10222</v>
      </c>
      <c r="AZ6888" s="97" t="s">
        <v>10223</v>
      </c>
      <c r="BA6888" s="88" t="s">
        <v>311</v>
      </c>
      <c r="BB6888" s="86" t="s">
        <v>312</v>
      </c>
      <c r="BC6888" s="89">
        <v>36720</v>
      </c>
      <c r="BD6888" s="90">
        <v>45717</v>
      </c>
      <c r="BE6888" s="35"/>
    </row>
    <row r="6889" spans="48:57" x14ac:dyDescent="0.25">
      <c r="AV6889" s="85">
        <v>6885</v>
      </c>
      <c r="AW6889" s="91"/>
      <c r="AX6889" s="97" t="s">
        <v>10224</v>
      </c>
      <c r="AY6889" s="87" t="s">
        <v>925</v>
      </c>
      <c r="AZ6889" s="97" t="s">
        <v>10225</v>
      </c>
      <c r="BA6889" s="88" t="s">
        <v>1501</v>
      </c>
      <c r="BB6889" s="86" t="s">
        <v>1310</v>
      </c>
      <c r="BC6889" s="89">
        <v>32340</v>
      </c>
      <c r="BD6889" s="90">
        <v>45717</v>
      </c>
      <c r="BE6889" s="35"/>
    </row>
    <row r="6890" spans="48:57" x14ac:dyDescent="0.25">
      <c r="AV6890" s="85">
        <v>6886</v>
      </c>
      <c r="AW6890" s="91"/>
      <c r="AX6890" s="97" t="s">
        <v>10226</v>
      </c>
      <c r="AY6890" s="87" t="s">
        <v>7260</v>
      </c>
      <c r="AZ6890" s="97" t="s">
        <v>10227</v>
      </c>
      <c r="BA6890" s="88" t="s">
        <v>2043</v>
      </c>
      <c r="BB6890" s="86" t="s">
        <v>2044</v>
      </c>
      <c r="BC6890" s="89">
        <v>10250</v>
      </c>
      <c r="BD6890" s="90">
        <v>45717</v>
      </c>
      <c r="BE6890" s="35"/>
    </row>
    <row r="6891" spans="48:57" x14ac:dyDescent="0.25">
      <c r="AV6891" s="85">
        <v>6887</v>
      </c>
      <c r="AW6891" s="91"/>
      <c r="AX6891" s="97" t="s">
        <v>10090</v>
      </c>
      <c r="AY6891" s="87" t="s">
        <v>1745</v>
      </c>
      <c r="AZ6891" s="97" t="s">
        <v>10091</v>
      </c>
      <c r="BA6891" s="88" t="s">
        <v>1907</v>
      </c>
      <c r="BB6891" s="86" t="s">
        <v>1722</v>
      </c>
      <c r="BC6891" s="89">
        <v>3570</v>
      </c>
      <c r="BD6891" s="90">
        <v>45689</v>
      </c>
      <c r="BE6891" s="35"/>
    </row>
    <row r="6892" spans="48:57" x14ac:dyDescent="0.25">
      <c r="AV6892" s="85">
        <v>6888</v>
      </c>
      <c r="AW6892" s="91"/>
      <c r="AX6892" s="97" t="s">
        <v>10228</v>
      </c>
      <c r="AY6892" s="87" t="s">
        <v>1345</v>
      </c>
      <c r="AZ6892" s="97" t="s">
        <v>10229</v>
      </c>
      <c r="BA6892" s="88" t="s">
        <v>1775</v>
      </c>
      <c r="BB6892" s="86" t="s">
        <v>1549</v>
      </c>
      <c r="BC6892" s="89">
        <v>49875</v>
      </c>
      <c r="BD6892" s="90">
        <v>45658</v>
      </c>
      <c r="BE6892" s="35"/>
    </row>
    <row r="6893" spans="48:57" x14ac:dyDescent="0.25">
      <c r="AV6893" s="85">
        <v>6889</v>
      </c>
      <c r="AW6893" s="91"/>
      <c r="AX6893" s="97" t="s">
        <v>10230</v>
      </c>
      <c r="AY6893" s="87" t="s">
        <v>10231</v>
      </c>
      <c r="AZ6893" s="97" t="s">
        <v>10232</v>
      </c>
      <c r="BA6893" s="88" t="s">
        <v>1283</v>
      </c>
      <c r="BB6893" s="86" t="s">
        <v>587</v>
      </c>
      <c r="BC6893" s="89">
        <v>3500</v>
      </c>
      <c r="BD6893" s="90">
        <v>45717</v>
      </c>
      <c r="BE6893" s="35"/>
    </row>
    <row r="6894" spans="48:57" x14ac:dyDescent="0.25">
      <c r="AV6894" s="85">
        <v>6890</v>
      </c>
      <c r="AW6894" s="91"/>
      <c r="AX6894" s="97" t="s">
        <v>10233</v>
      </c>
      <c r="AY6894" s="87" t="s">
        <v>10234</v>
      </c>
      <c r="AZ6894" s="97" t="s">
        <v>10235</v>
      </c>
      <c r="BA6894" s="88" t="s">
        <v>615</v>
      </c>
      <c r="BB6894" s="86" t="s">
        <v>616</v>
      </c>
      <c r="BC6894" s="89">
        <v>7500</v>
      </c>
      <c r="BD6894" s="90">
        <v>45717</v>
      </c>
      <c r="BE6894" s="35"/>
    </row>
    <row r="6895" spans="48:57" x14ac:dyDescent="0.25">
      <c r="AV6895" s="85">
        <v>6891</v>
      </c>
      <c r="AW6895" s="91"/>
      <c r="AX6895" s="97" t="s">
        <v>10236</v>
      </c>
      <c r="AY6895" s="87" t="s">
        <v>10237</v>
      </c>
      <c r="AZ6895" s="97" t="s">
        <v>10238</v>
      </c>
      <c r="BA6895" s="88" t="s">
        <v>615</v>
      </c>
      <c r="BB6895" s="86" t="s">
        <v>616</v>
      </c>
      <c r="BC6895" s="89">
        <v>7500</v>
      </c>
      <c r="BD6895" s="90">
        <v>45717</v>
      </c>
      <c r="BE6895" s="35"/>
    </row>
    <row r="6896" spans="48:57" x14ac:dyDescent="0.25">
      <c r="AV6896" s="85">
        <v>6892</v>
      </c>
      <c r="AW6896" s="91"/>
      <c r="AX6896" s="97" t="s">
        <v>10239</v>
      </c>
      <c r="AY6896" s="87" t="s">
        <v>10240</v>
      </c>
      <c r="AZ6896" s="97" t="s">
        <v>10241</v>
      </c>
      <c r="BA6896" s="88" t="s">
        <v>1077</v>
      </c>
      <c r="BB6896" s="86" t="s">
        <v>1078</v>
      </c>
      <c r="BC6896" s="89">
        <v>11000</v>
      </c>
      <c r="BD6896" s="90">
        <v>45717</v>
      </c>
      <c r="BE6896" s="35"/>
    </row>
    <row r="6897" spans="48:57" x14ac:dyDescent="0.25">
      <c r="AV6897" s="85">
        <v>6893</v>
      </c>
      <c r="AW6897" s="91"/>
      <c r="AX6897" s="97" t="s">
        <v>10242</v>
      </c>
      <c r="AY6897" s="87" t="s">
        <v>10243</v>
      </c>
      <c r="AZ6897" s="97" t="s">
        <v>10244</v>
      </c>
      <c r="BA6897" s="88" t="s">
        <v>2043</v>
      </c>
      <c r="BB6897" s="86" t="s">
        <v>2044</v>
      </c>
      <c r="BC6897" s="89">
        <v>10250</v>
      </c>
      <c r="BD6897" s="90">
        <v>45717</v>
      </c>
      <c r="BE6897" s="35"/>
    </row>
    <row r="6898" spans="48:57" x14ac:dyDescent="0.25">
      <c r="AV6898" s="85">
        <v>6894</v>
      </c>
      <c r="AW6898" s="91"/>
      <c r="AX6898" s="97" t="s">
        <v>10245</v>
      </c>
      <c r="AY6898" s="87" t="s">
        <v>10246</v>
      </c>
      <c r="AZ6898" s="97" t="s">
        <v>10247</v>
      </c>
      <c r="BA6898" s="88" t="s">
        <v>615</v>
      </c>
      <c r="BB6898" s="86" t="s">
        <v>616</v>
      </c>
      <c r="BC6898" s="89">
        <v>15000</v>
      </c>
      <c r="BD6898" s="90">
        <v>45717</v>
      </c>
      <c r="BE6898" s="35"/>
    </row>
    <row r="6899" spans="48:57" x14ac:dyDescent="0.25">
      <c r="AV6899" s="85">
        <v>6895</v>
      </c>
      <c r="AW6899" s="91"/>
      <c r="AX6899" s="92" t="s">
        <v>10248</v>
      </c>
      <c r="AY6899" s="87" t="s">
        <v>10249</v>
      </c>
      <c r="AZ6899" s="92" t="s">
        <v>10250</v>
      </c>
      <c r="BA6899" s="88" t="s">
        <v>2934</v>
      </c>
      <c r="BB6899" s="86" t="s">
        <v>2168</v>
      </c>
      <c r="BC6899" s="89">
        <v>15000</v>
      </c>
      <c r="BD6899" s="90">
        <v>45717</v>
      </c>
      <c r="BE6899" s="35"/>
    </row>
    <row r="6900" spans="48:57" x14ac:dyDescent="0.25">
      <c r="AV6900" s="85">
        <v>6896</v>
      </c>
      <c r="AW6900" s="91"/>
      <c r="AX6900" s="92" t="s">
        <v>10251</v>
      </c>
      <c r="AY6900" s="87" t="s">
        <v>10252</v>
      </c>
      <c r="AZ6900" s="92" t="s">
        <v>10253</v>
      </c>
      <c r="BA6900" s="88" t="s">
        <v>749</v>
      </c>
      <c r="BB6900" s="86" t="s">
        <v>750</v>
      </c>
      <c r="BC6900" s="89">
        <v>-2835</v>
      </c>
      <c r="BD6900" s="90">
        <v>45689</v>
      </c>
      <c r="BE6900" s="35"/>
    </row>
    <row r="6901" spans="48:57" x14ac:dyDescent="0.25">
      <c r="AV6901" s="85">
        <v>6897</v>
      </c>
      <c r="AW6901" s="91"/>
      <c r="AX6901" s="86" t="s">
        <v>10254</v>
      </c>
      <c r="AY6901" s="87" t="s">
        <v>10255</v>
      </c>
      <c r="AZ6901" s="86" t="s">
        <v>10256</v>
      </c>
      <c r="BA6901" s="88" t="s">
        <v>1032</v>
      </c>
      <c r="BB6901" s="86" t="s">
        <v>948</v>
      </c>
      <c r="BC6901" s="89">
        <v>33000</v>
      </c>
      <c r="BD6901" s="90">
        <v>45658</v>
      </c>
      <c r="BE6901" s="35"/>
    </row>
    <row r="6902" spans="48:57" x14ac:dyDescent="0.25">
      <c r="AV6902" s="85">
        <v>6898</v>
      </c>
      <c r="AW6902" s="91"/>
      <c r="AX6902" s="86" t="s">
        <v>10257</v>
      </c>
      <c r="AY6902" s="87" t="s">
        <v>10258</v>
      </c>
      <c r="AZ6902" s="86" t="s">
        <v>10259</v>
      </c>
      <c r="BA6902" s="88" t="s">
        <v>2611</v>
      </c>
      <c r="BB6902" s="86" t="s">
        <v>1391</v>
      </c>
      <c r="BC6902" s="89">
        <v>-570</v>
      </c>
      <c r="BD6902" s="90">
        <v>45717</v>
      </c>
      <c r="BE6902" s="35"/>
    </row>
    <row r="6903" spans="48:57" x14ac:dyDescent="0.25">
      <c r="AV6903" s="85">
        <v>6899</v>
      </c>
      <c r="AW6903" s="91"/>
      <c r="AX6903" s="86" t="s">
        <v>10260</v>
      </c>
      <c r="AY6903" s="87" t="s">
        <v>10261</v>
      </c>
      <c r="AZ6903" s="86" t="s">
        <v>10262</v>
      </c>
      <c r="BA6903" s="88" t="s">
        <v>1041</v>
      </c>
      <c r="BB6903" s="86" t="s">
        <v>1004</v>
      </c>
      <c r="BC6903" s="89">
        <v>30000</v>
      </c>
      <c r="BD6903" s="90">
        <v>45717</v>
      </c>
      <c r="BE6903" s="35"/>
    </row>
    <row r="6904" spans="48:57" x14ac:dyDescent="0.25">
      <c r="AV6904" s="85">
        <v>6900</v>
      </c>
      <c r="AW6904" s="91"/>
      <c r="AX6904" s="86" t="s">
        <v>10260</v>
      </c>
      <c r="AY6904" s="87" t="s">
        <v>10261</v>
      </c>
      <c r="AZ6904" s="86" t="s">
        <v>10262</v>
      </c>
      <c r="BA6904" s="88" t="s">
        <v>615</v>
      </c>
      <c r="BB6904" s="86" t="s">
        <v>616</v>
      </c>
      <c r="BC6904" s="89">
        <v>150000</v>
      </c>
      <c r="BD6904" s="90">
        <v>45717</v>
      </c>
      <c r="BE6904" s="35"/>
    </row>
    <row r="6905" spans="48:57" x14ac:dyDescent="0.25">
      <c r="AV6905" s="85">
        <v>6901</v>
      </c>
      <c r="AW6905" s="91"/>
      <c r="AX6905" s="86" t="s">
        <v>772</v>
      </c>
      <c r="AY6905" s="87" t="s">
        <v>773</v>
      </c>
      <c r="AZ6905" s="86" t="s">
        <v>9871</v>
      </c>
      <c r="BA6905" s="88" t="s">
        <v>1775</v>
      </c>
      <c r="BB6905" s="86" t="s">
        <v>1549</v>
      </c>
      <c r="BC6905" s="89">
        <v>9975</v>
      </c>
      <c r="BD6905" s="90">
        <v>45717</v>
      </c>
      <c r="BE6905" s="35"/>
    </row>
    <row r="6906" spans="48:57" x14ac:dyDescent="0.25">
      <c r="AV6906" s="85">
        <v>6902</v>
      </c>
      <c r="AW6906" s="91"/>
      <c r="AX6906" s="86" t="s">
        <v>10263</v>
      </c>
      <c r="AY6906" s="87" t="s">
        <v>10264</v>
      </c>
      <c r="AZ6906" s="86" t="s">
        <v>10265</v>
      </c>
      <c r="BA6906" s="88" t="s">
        <v>1041</v>
      </c>
      <c r="BB6906" s="86" t="s">
        <v>1004</v>
      </c>
      <c r="BC6906" s="89">
        <v>6000</v>
      </c>
      <c r="BD6906" s="90">
        <v>45717</v>
      </c>
      <c r="BE6906" s="35"/>
    </row>
    <row r="6907" spans="48:57" x14ac:dyDescent="0.25">
      <c r="AV6907" s="85">
        <v>6903</v>
      </c>
      <c r="AW6907" s="91"/>
      <c r="AX6907" s="86" t="s">
        <v>10266</v>
      </c>
      <c r="AY6907" s="87" t="s">
        <v>4223</v>
      </c>
      <c r="AZ6907" s="86" t="s">
        <v>10267</v>
      </c>
      <c r="BA6907" s="88" t="s">
        <v>1041</v>
      </c>
      <c r="BB6907" s="86" t="s">
        <v>1004</v>
      </c>
      <c r="BC6907" s="89">
        <v>6000</v>
      </c>
      <c r="BD6907" s="90">
        <v>45717</v>
      </c>
      <c r="BE6907" s="35"/>
    </row>
    <row r="6908" spans="48:57" x14ac:dyDescent="0.25">
      <c r="AV6908" s="85">
        <v>6904</v>
      </c>
      <c r="AW6908" s="91"/>
      <c r="AX6908" s="86" t="s">
        <v>10268</v>
      </c>
      <c r="AY6908" s="87" t="s">
        <v>10269</v>
      </c>
      <c r="AZ6908" s="86" t="s">
        <v>10270</v>
      </c>
      <c r="BA6908" s="88" t="s">
        <v>2388</v>
      </c>
      <c r="BB6908" s="86" t="s">
        <v>2389</v>
      </c>
      <c r="BC6908" s="89">
        <v>10450</v>
      </c>
      <c r="BD6908" s="90">
        <v>45717</v>
      </c>
      <c r="BE6908" s="35"/>
    </row>
    <row r="6909" spans="48:57" x14ac:dyDescent="0.25">
      <c r="AV6909" s="85">
        <v>6905</v>
      </c>
      <c r="AW6909" s="91"/>
      <c r="AX6909" s="86" t="s">
        <v>10271</v>
      </c>
      <c r="AY6909" s="87" t="s">
        <v>10272</v>
      </c>
      <c r="AZ6909" s="86" t="s">
        <v>10273</v>
      </c>
      <c r="BA6909" s="88" t="s">
        <v>1041</v>
      </c>
      <c r="BB6909" s="86" t="s">
        <v>1004</v>
      </c>
      <c r="BC6909" s="89">
        <v>6000</v>
      </c>
      <c r="BD6909" s="90">
        <v>45689</v>
      </c>
      <c r="BE6909" s="35"/>
    </row>
    <row r="6910" spans="48:57" x14ac:dyDescent="0.25">
      <c r="AV6910" s="85">
        <v>6906</v>
      </c>
      <c r="AW6910" s="91"/>
      <c r="AX6910" s="86" t="s">
        <v>10274</v>
      </c>
      <c r="AY6910" s="87" t="s">
        <v>10275</v>
      </c>
      <c r="AZ6910" s="86" t="s">
        <v>10276</v>
      </c>
      <c r="BA6910" s="88" t="s">
        <v>2388</v>
      </c>
      <c r="BB6910" s="86" t="s">
        <v>2389</v>
      </c>
      <c r="BC6910" s="89">
        <v>6270</v>
      </c>
      <c r="BD6910" s="90">
        <v>45658</v>
      </c>
      <c r="BE6910" s="35"/>
    </row>
    <row r="6911" spans="48:57" x14ac:dyDescent="0.25">
      <c r="AV6911" s="85">
        <v>6907</v>
      </c>
      <c r="AW6911" s="91"/>
      <c r="AX6911" s="86" t="s">
        <v>10277</v>
      </c>
      <c r="AY6911" s="87" t="s">
        <v>10278</v>
      </c>
      <c r="AZ6911" s="86" t="s">
        <v>10279</v>
      </c>
      <c r="BA6911" s="88" t="s">
        <v>1017</v>
      </c>
      <c r="BB6911" s="86" t="s">
        <v>1018</v>
      </c>
      <c r="BC6911" s="89">
        <v>15000</v>
      </c>
      <c r="BD6911" s="90">
        <v>45717</v>
      </c>
      <c r="BE6911" s="35"/>
    </row>
    <row r="6912" spans="48:57" x14ac:dyDescent="0.25">
      <c r="AV6912" s="85">
        <v>6908</v>
      </c>
      <c r="AW6912" s="91"/>
      <c r="AX6912" s="86" t="s">
        <v>9954</v>
      </c>
      <c r="AY6912" s="87" t="s">
        <v>2333</v>
      </c>
      <c r="AZ6912" s="86" t="s">
        <v>9955</v>
      </c>
      <c r="BA6912" s="88" t="s">
        <v>2328</v>
      </c>
      <c r="BB6912" s="86" t="s">
        <v>85</v>
      </c>
      <c r="BC6912" s="89">
        <v>9945</v>
      </c>
      <c r="BD6912" s="90">
        <v>45717</v>
      </c>
      <c r="BE6912" s="35"/>
    </row>
    <row r="6913" spans="48:57" x14ac:dyDescent="0.25">
      <c r="AV6913" s="85">
        <v>6909</v>
      </c>
      <c r="AW6913" s="91"/>
      <c r="AX6913" s="86" t="s">
        <v>10280</v>
      </c>
      <c r="AY6913" s="87" t="s">
        <v>10281</v>
      </c>
      <c r="AZ6913" s="86" t="s">
        <v>10282</v>
      </c>
      <c r="BA6913" s="88" t="s">
        <v>824</v>
      </c>
      <c r="BB6913" s="86" t="s">
        <v>140</v>
      </c>
      <c r="BC6913" s="89">
        <v>86250</v>
      </c>
      <c r="BD6913" s="90">
        <v>45717</v>
      </c>
      <c r="BE6913" s="35"/>
    </row>
    <row r="6914" spans="48:57" x14ac:dyDescent="0.25">
      <c r="AV6914" s="85">
        <v>6910</v>
      </c>
      <c r="AW6914" s="91"/>
      <c r="AX6914" s="86" t="s">
        <v>10283</v>
      </c>
      <c r="AY6914" s="87" t="s">
        <v>10284</v>
      </c>
      <c r="AZ6914" s="86" t="s">
        <v>10285</v>
      </c>
      <c r="BA6914" s="88" t="s">
        <v>615</v>
      </c>
      <c r="BB6914" s="86" t="s">
        <v>616</v>
      </c>
      <c r="BC6914" s="89">
        <v>37500</v>
      </c>
      <c r="BD6914" s="90">
        <v>45717</v>
      </c>
      <c r="BE6914" s="35"/>
    </row>
    <row r="6915" spans="48:57" x14ac:dyDescent="0.25">
      <c r="AV6915" s="85">
        <v>6911</v>
      </c>
      <c r="AW6915" s="91"/>
      <c r="AX6915" s="86" t="s">
        <v>10286</v>
      </c>
      <c r="AY6915" s="87" t="s">
        <v>10287</v>
      </c>
      <c r="AZ6915" s="86" t="s">
        <v>10288</v>
      </c>
      <c r="BA6915" s="88" t="s">
        <v>732</v>
      </c>
      <c r="BB6915" s="86" t="s">
        <v>733</v>
      </c>
      <c r="BC6915" s="89">
        <v>5750</v>
      </c>
      <c r="BD6915" s="90">
        <v>45717</v>
      </c>
      <c r="BE6915" s="35"/>
    </row>
    <row r="6916" spans="48:57" x14ac:dyDescent="0.25">
      <c r="AV6916" s="85">
        <v>6912</v>
      </c>
      <c r="AW6916" s="91"/>
      <c r="AX6916" s="86" t="s">
        <v>10289</v>
      </c>
      <c r="AY6916" s="87" t="s">
        <v>10290</v>
      </c>
      <c r="AZ6916" s="86" t="s">
        <v>10291</v>
      </c>
      <c r="BA6916" s="88" t="s">
        <v>1032</v>
      </c>
      <c r="BB6916" s="86" t="s">
        <v>948</v>
      </c>
      <c r="BC6916" s="89">
        <v>220000</v>
      </c>
      <c r="BD6916" s="90">
        <v>45717</v>
      </c>
      <c r="BE6916" s="35"/>
    </row>
    <row r="6917" spans="48:57" x14ac:dyDescent="0.25">
      <c r="AV6917" s="85">
        <v>6913</v>
      </c>
      <c r="AW6917" s="91"/>
      <c r="AX6917" s="86" t="s">
        <v>9869</v>
      </c>
      <c r="AY6917" s="87" t="s">
        <v>761</v>
      </c>
      <c r="AZ6917" s="86" t="s">
        <v>9870</v>
      </c>
      <c r="BA6917" s="88" t="s">
        <v>3195</v>
      </c>
      <c r="BB6917" s="86" t="s">
        <v>459</v>
      </c>
      <c r="BC6917" s="89">
        <v>3090</v>
      </c>
      <c r="BD6917" s="90">
        <v>45717</v>
      </c>
      <c r="BE6917" s="35"/>
    </row>
    <row r="6918" spans="48:57" x14ac:dyDescent="0.25">
      <c r="AV6918" s="85">
        <v>6914</v>
      </c>
      <c r="AW6918" s="91"/>
      <c r="AX6918" s="86" t="s">
        <v>10292</v>
      </c>
      <c r="AY6918" s="87" t="s">
        <v>10293</v>
      </c>
      <c r="AZ6918" s="86" t="s">
        <v>10294</v>
      </c>
      <c r="BA6918" s="88" t="s">
        <v>1001</v>
      </c>
      <c r="BB6918" s="86" t="s">
        <v>1002</v>
      </c>
      <c r="BC6918" s="89">
        <v>18960</v>
      </c>
      <c r="BD6918" s="90">
        <v>45689</v>
      </c>
      <c r="BE6918" s="35"/>
    </row>
    <row r="6919" spans="48:57" x14ac:dyDescent="0.25">
      <c r="AV6919" s="85">
        <v>6915</v>
      </c>
      <c r="AW6919" s="91"/>
      <c r="AX6919" s="92" t="s">
        <v>10122</v>
      </c>
      <c r="AY6919" s="87" t="s">
        <v>10123</v>
      </c>
      <c r="AZ6919" s="92" t="s">
        <v>10124</v>
      </c>
      <c r="BA6919" s="88" t="s">
        <v>1041</v>
      </c>
      <c r="BB6919" s="86" t="s">
        <v>1004</v>
      </c>
      <c r="BC6919" s="89">
        <v>6000</v>
      </c>
      <c r="BD6919" s="90">
        <v>45658</v>
      </c>
      <c r="BE6919" s="35"/>
    </row>
    <row r="6920" spans="48:57" x14ac:dyDescent="0.25">
      <c r="AV6920" s="85">
        <v>6916</v>
      </c>
      <c r="AW6920" s="91"/>
      <c r="AX6920" s="92" t="s">
        <v>10295</v>
      </c>
      <c r="AY6920" s="87" t="s">
        <v>10296</v>
      </c>
      <c r="AZ6920" s="92" t="s">
        <v>10297</v>
      </c>
      <c r="BA6920" s="88" t="s">
        <v>1824</v>
      </c>
      <c r="BB6920" s="86" t="s">
        <v>861</v>
      </c>
      <c r="BC6920" s="89">
        <v>7200</v>
      </c>
      <c r="BD6920" s="90">
        <v>45717</v>
      </c>
      <c r="BE6920" s="35"/>
    </row>
    <row r="6921" spans="48:57" x14ac:dyDescent="0.25">
      <c r="AV6921" s="85">
        <v>6917</v>
      </c>
      <c r="AW6921" s="91"/>
      <c r="AX6921" s="92" t="s">
        <v>10069</v>
      </c>
      <c r="AY6921" s="87" t="s">
        <v>10070</v>
      </c>
      <c r="AZ6921" s="92" t="s">
        <v>10071</v>
      </c>
      <c r="BA6921" s="88" t="s">
        <v>645</v>
      </c>
      <c r="BB6921" s="86" t="s">
        <v>646</v>
      </c>
      <c r="BC6921" s="89">
        <v>19000</v>
      </c>
      <c r="BD6921" s="90">
        <v>45717</v>
      </c>
      <c r="BE6921" s="35"/>
    </row>
    <row r="6922" spans="48:57" x14ac:dyDescent="0.25">
      <c r="AV6922" s="85">
        <v>6918</v>
      </c>
      <c r="AW6922" s="91"/>
      <c r="AX6922" s="92" t="s">
        <v>10298</v>
      </c>
      <c r="AY6922" s="87" t="s">
        <v>10299</v>
      </c>
      <c r="AZ6922" s="92" t="s">
        <v>10300</v>
      </c>
      <c r="BA6922" s="88" t="s">
        <v>645</v>
      </c>
      <c r="BB6922" s="86" t="s">
        <v>646</v>
      </c>
      <c r="BC6922" s="89">
        <v>19000</v>
      </c>
      <c r="BD6922" s="90">
        <v>45717</v>
      </c>
      <c r="BE6922" s="35"/>
    </row>
    <row r="6923" spans="48:57" x14ac:dyDescent="0.25">
      <c r="AV6923" s="85">
        <v>6919</v>
      </c>
      <c r="AW6923" s="91"/>
      <c r="AX6923" s="92" t="s">
        <v>10301</v>
      </c>
      <c r="AY6923" s="87" t="s">
        <v>9064</v>
      </c>
      <c r="AZ6923" s="92" t="s">
        <v>10302</v>
      </c>
      <c r="BA6923" s="88" t="s">
        <v>1376</v>
      </c>
      <c r="BB6923" s="86" t="s">
        <v>197</v>
      </c>
      <c r="BC6923" s="89">
        <v>10680</v>
      </c>
      <c r="BD6923" s="90">
        <v>45717</v>
      </c>
      <c r="BE6923" s="35"/>
    </row>
    <row r="6924" spans="48:57" x14ac:dyDescent="0.25">
      <c r="AV6924" s="85">
        <v>6920</v>
      </c>
      <c r="AW6924" s="91"/>
      <c r="AX6924" s="92" t="s">
        <v>10303</v>
      </c>
      <c r="AY6924" s="87" t="s">
        <v>10304</v>
      </c>
      <c r="AZ6924" s="92" t="s">
        <v>10305</v>
      </c>
      <c r="BA6924" s="88" t="s">
        <v>1017</v>
      </c>
      <c r="BB6924" s="86" t="s">
        <v>1018</v>
      </c>
      <c r="BC6924" s="89">
        <v>15000</v>
      </c>
      <c r="BD6924" s="90">
        <v>45717</v>
      </c>
      <c r="BE6924" s="35"/>
    </row>
    <row r="6925" spans="48:57" x14ac:dyDescent="0.25">
      <c r="AV6925" s="85">
        <v>6921</v>
      </c>
      <c r="AW6925" s="91"/>
      <c r="AX6925" s="92" t="s">
        <v>9146</v>
      </c>
      <c r="AY6925" s="87" t="s">
        <v>1953</v>
      </c>
      <c r="AZ6925" s="92" t="s">
        <v>10306</v>
      </c>
      <c r="BA6925" s="88" t="s">
        <v>3042</v>
      </c>
      <c r="BB6925" s="86" t="s">
        <v>537</v>
      </c>
      <c r="BC6925" s="89">
        <v>5460</v>
      </c>
      <c r="BD6925" s="90">
        <v>45717</v>
      </c>
      <c r="BE6925" s="35"/>
    </row>
    <row r="6926" spans="48:57" x14ac:dyDescent="0.25">
      <c r="AV6926" s="85">
        <v>6922</v>
      </c>
      <c r="AW6926" s="91"/>
      <c r="AX6926" s="92" t="s">
        <v>10083</v>
      </c>
      <c r="AY6926" s="87" t="s">
        <v>9518</v>
      </c>
      <c r="AZ6926" s="92" t="s">
        <v>10084</v>
      </c>
      <c r="BA6926" s="88" t="s">
        <v>499</v>
      </c>
      <c r="BB6926" s="86" t="s">
        <v>500</v>
      </c>
      <c r="BC6926" s="89">
        <v>5190</v>
      </c>
      <c r="BD6926" s="90">
        <v>45717</v>
      </c>
      <c r="BE6926" s="35"/>
    </row>
    <row r="6927" spans="48:57" x14ac:dyDescent="0.25">
      <c r="AV6927" s="85">
        <v>6923</v>
      </c>
      <c r="AW6927" s="91"/>
      <c r="AX6927" s="92" t="s">
        <v>10307</v>
      </c>
      <c r="AY6927" s="87" t="s">
        <v>10308</v>
      </c>
      <c r="AZ6927" s="92" t="s">
        <v>10309</v>
      </c>
      <c r="BA6927" s="88" t="s">
        <v>615</v>
      </c>
      <c r="BB6927" s="86" t="s">
        <v>616</v>
      </c>
      <c r="BC6927" s="89">
        <v>7500</v>
      </c>
      <c r="BD6927" s="90">
        <v>45689</v>
      </c>
      <c r="BE6927" s="35"/>
    </row>
    <row r="6928" spans="48:57" x14ac:dyDescent="0.25">
      <c r="AV6928" s="85">
        <v>6924</v>
      </c>
      <c r="AW6928" s="91"/>
      <c r="AX6928" s="92" t="s">
        <v>2450</v>
      </c>
      <c r="AY6928" s="87" t="s">
        <v>2451</v>
      </c>
      <c r="AZ6928" s="92" t="s">
        <v>10310</v>
      </c>
      <c r="BA6928" s="88" t="s">
        <v>732</v>
      </c>
      <c r="BB6928" s="86" t="s">
        <v>733</v>
      </c>
      <c r="BC6928" s="89">
        <v>5750</v>
      </c>
      <c r="BD6928" s="90">
        <v>45658</v>
      </c>
      <c r="BE6928" s="35"/>
    </row>
    <row r="6929" spans="48:57" x14ac:dyDescent="0.25">
      <c r="AV6929" s="85">
        <v>6925</v>
      </c>
      <c r="AW6929" s="91"/>
      <c r="AX6929" s="92" t="s">
        <v>10104</v>
      </c>
      <c r="AY6929" s="87" t="s">
        <v>10105</v>
      </c>
      <c r="AZ6929" s="92" t="s">
        <v>10106</v>
      </c>
      <c r="BA6929" s="88" t="s">
        <v>615</v>
      </c>
      <c r="BB6929" s="86" t="s">
        <v>616</v>
      </c>
      <c r="BC6929" s="89">
        <v>15000</v>
      </c>
      <c r="BD6929" s="90">
        <v>45717</v>
      </c>
      <c r="BE6929" s="35"/>
    </row>
    <row r="6930" spans="48:57" x14ac:dyDescent="0.25">
      <c r="AV6930" s="85">
        <v>6926</v>
      </c>
      <c r="AW6930" s="91"/>
      <c r="AX6930" s="92" t="s">
        <v>10311</v>
      </c>
      <c r="AY6930" s="87" t="s">
        <v>2081</v>
      </c>
      <c r="AZ6930" s="92" t="s">
        <v>10312</v>
      </c>
      <c r="BA6930" s="88" t="s">
        <v>2369</v>
      </c>
      <c r="BB6930" s="86" t="s">
        <v>1146</v>
      </c>
      <c r="BC6930" s="89">
        <v>9555</v>
      </c>
      <c r="BD6930" s="90">
        <v>45717</v>
      </c>
      <c r="BE6930" s="35"/>
    </row>
    <row r="6931" spans="48:57" x14ac:dyDescent="0.25">
      <c r="AV6931" s="85">
        <v>6927</v>
      </c>
      <c r="AW6931" s="91"/>
      <c r="AX6931" s="92" t="s">
        <v>10311</v>
      </c>
      <c r="AY6931" s="87" t="s">
        <v>2081</v>
      </c>
      <c r="AZ6931" s="92" t="s">
        <v>10312</v>
      </c>
      <c r="BA6931" s="88" t="s">
        <v>1749</v>
      </c>
      <c r="BB6931" s="86" t="s">
        <v>1528</v>
      </c>
      <c r="BC6931" s="89">
        <v>5010</v>
      </c>
      <c r="BD6931" s="90">
        <v>45717</v>
      </c>
      <c r="BE6931" s="35"/>
    </row>
    <row r="6932" spans="48:57" x14ac:dyDescent="0.25">
      <c r="AV6932" s="85">
        <v>6928</v>
      </c>
      <c r="AW6932" s="91"/>
      <c r="AX6932" s="92" t="s">
        <v>10313</v>
      </c>
      <c r="AY6932" s="87" t="s">
        <v>524</v>
      </c>
      <c r="AZ6932" s="92" t="s">
        <v>10314</v>
      </c>
      <c r="BA6932" s="88" t="s">
        <v>3290</v>
      </c>
      <c r="BB6932" s="86" t="s">
        <v>1497</v>
      </c>
      <c r="BC6932" s="89">
        <v>40500</v>
      </c>
      <c r="BD6932" s="90">
        <v>45717</v>
      </c>
      <c r="BE6932" s="35"/>
    </row>
    <row r="6933" spans="48:57" x14ac:dyDescent="0.25">
      <c r="AV6933" s="85">
        <v>6929</v>
      </c>
      <c r="AW6933" s="91"/>
      <c r="AX6933" s="92" t="s">
        <v>10315</v>
      </c>
      <c r="AY6933" s="87" t="s">
        <v>10316</v>
      </c>
      <c r="AZ6933" s="92" t="s">
        <v>10317</v>
      </c>
      <c r="BA6933" s="88" t="s">
        <v>1032</v>
      </c>
      <c r="BB6933" s="86" t="s">
        <v>948</v>
      </c>
      <c r="BC6933" s="89">
        <v>33000</v>
      </c>
      <c r="BD6933" s="90">
        <v>45717</v>
      </c>
      <c r="BE6933" s="35"/>
    </row>
    <row r="6934" spans="48:57" x14ac:dyDescent="0.25">
      <c r="AV6934" s="85">
        <v>6930</v>
      </c>
      <c r="AW6934" s="91"/>
      <c r="AX6934" s="92" t="s">
        <v>10318</v>
      </c>
      <c r="AY6934" s="87" t="s">
        <v>10319</v>
      </c>
      <c r="AZ6934" s="92" t="s">
        <v>10320</v>
      </c>
      <c r="BA6934" s="88" t="s">
        <v>615</v>
      </c>
      <c r="BB6934" s="86" t="s">
        <v>616</v>
      </c>
      <c r="BC6934" s="89">
        <v>7500</v>
      </c>
      <c r="BD6934" s="90">
        <v>45717</v>
      </c>
      <c r="BE6934" s="35"/>
    </row>
    <row r="6935" spans="48:57" x14ac:dyDescent="0.25">
      <c r="AV6935" s="85">
        <v>6931</v>
      </c>
      <c r="AW6935" s="91"/>
      <c r="AX6935" s="92" t="s">
        <v>10321</v>
      </c>
      <c r="AY6935" s="87" t="s">
        <v>10322</v>
      </c>
      <c r="AZ6935" s="92" t="s">
        <v>10323</v>
      </c>
      <c r="BA6935" s="88" t="s">
        <v>615</v>
      </c>
      <c r="BB6935" s="86" t="s">
        <v>616</v>
      </c>
      <c r="BC6935" s="89">
        <v>7500</v>
      </c>
      <c r="BD6935" s="90">
        <v>45717</v>
      </c>
      <c r="BE6935" s="35"/>
    </row>
    <row r="6936" spans="48:57" x14ac:dyDescent="0.25">
      <c r="AV6936" s="85">
        <v>6932</v>
      </c>
      <c r="AW6936" s="91"/>
      <c r="AX6936" s="92" t="s">
        <v>10324</v>
      </c>
      <c r="AY6936" s="87" t="s">
        <v>10325</v>
      </c>
      <c r="AZ6936" s="92" t="s">
        <v>10326</v>
      </c>
      <c r="BA6936" s="88" t="s">
        <v>615</v>
      </c>
      <c r="BB6936" s="86" t="s">
        <v>616</v>
      </c>
      <c r="BC6936" s="89">
        <v>7500</v>
      </c>
      <c r="BD6936" s="90">
        <v>45689</v>
      </c>
      <c r="BE6936" s="35"/>
    </row>
    <row r="6937" spans="48:57" x14ac:dyDescent="0.25">
      <c r="AV6937" s="85">
        <v>6933</v>
      </c>
      <c r="AW6937" s="91"/>
      <c r="AX6937" s="92" t="s">
        <v>10099</v>
      </c>
      <c r="AY6937" s="87" t="s">
        <v>5958</v>
      </c>
      <c r="AZ6937" s="92" t="s">
        <v>10100</v>
      </c>
      <c r="BA6937" s="88" t="s">
        <v>1686</v>
      </c>
      <c r="BB6937" s="86" t="s">
        <v>1033</v>
      </c>
      <c r="BC6937" s="89">
        <v>31890</v>
      </c>
      <c r="BD6937" s="90">
        <v>45658</v>
      </c>
      <c r="BE6937" s="35"/>
    </row>
    <row r="6938" spans="48:57" x14ac:dyDescent="0.25">
      <c r="AV6938" s="85">
        <v>6934</v>
      </c>
      <c r="AW6938" s="91"/>
      <c r="AX6938" s="92" t="s">
        <v>2888</v>
      </c>
      <c r="AY6938" s="87" t="s">
        <v>2889</v>
      </c>
      <c r="AZ6938" s="92" t="s">
        <v>2890</v>
      </c>
      <c r="BA6938" s="88" t="s">
        <v>2891</v>
      </c>
      <c r="BB6938" s="86" t="s">
        <v>133</v>
      </c>
      <c r="BC6938" s="89">
        <v>10170</v>
      </c>
      <c r="BD6938" s="90">
        <v>45717</v>
      </c>
      <c r="BE6938" s="35"/>
    </row>
    <row r="6939" spans="48:57" x14ac:dyDescent="0.25">
      <c r="AV6939" s="85">
        <v>6935</v>
      </c>
      <c r="AW6939" s="91"/>
      <c r="AX6939" s="92" t="s">
        <v>10327</v>
      </c>
      <c r="AY6939" s="87" t="s">
        <v>10328</v>
      </c>
      <c r="AZ6939" s="92" t="s">
        <v>10329</v>
      </c>
      <c r="BA6939" s="88" t="s">
        <v>2388</v>
      </c>
      <c r="BB6939" s="86" t="s">
        <v>2389</v>
      </c>
      <c r="BC6939" s="89">
        <v>8360</v>
      </c>
      <c r="BD6939" s="90">
        <v>45717</v>
      </c>
      <c r="BE6939" s="35"/>
    </row>
    <row r="6940" spans="48:57" x14ac:dyDescent="0.25">
      <c r="AV6940" s="85">
        <v>6936</v>
      </c>
      <c r="AW6940" s="91"/>
      <c r="AX6940" s="92" t="s">
        <v>10330</v>
      </c>
      <c r="AY6940" s="87" t="s">
        <v>10331</v>
      </c>
      <c r="AZ6940" s="92" t="s">
        <v>10332</v>
      </c>
      <c r="BA6940" s="88" t="s">
        <v>1032</v>
      </c>
      <c r="BB6940" s="86" t="s">
        <v>948</v>
      </c>
      <c r="BC6940" s="89">
        <v>33000</v>
      </c>
      <c r="BD6940" s="90">
        <v>45717</v>
      </c>
      <c r="BE6940" s="35"/>
    </row>
    <row r="6941" spans="48:57" x14ac:dyDescent="0.25">
      <c r="AV6941" s="85">
        <v>6937</v>
      </c>
      <c r="AW6941" s="91"/>
      <c r="AX6941" s="92" t="s">
        <v>10333</v>
      </c>
      <c r="AY6941" s="87" t="s">
        <v>10334</v>
      </c>
      <c r="AZ6941" s="92" t="s">
        <v>10335</v>
      </c>
      <c r="BA6941" s="88" t="s">
        <v>1032</v>
      </c>
      <c r="BB6941" s="86" t="s">
        <v>948</v>
      </c>
      <c r="BC6941" s="89">
        <v>220000</v>
      </c>
      <c r="BD6941" s="90">
        <v>45717</v>
      </c>
      <c r="BE6941" s="35"/>
    </row>
    <row r="6942" spans="48:57" x14ac:dyDescent="0.25">
      <c r="AV6942" s="85">
        <v>6938</v>
      </c>
      <c r="AW6942" s="91"/>
      <c r="AX6942" s="86" t="s">
        <v>10138</v>
      </c>
      <c r="AY6942" s="87" t="s">
        <v>10139</v>
      </c>
      <c r="AZ6942" s="86" t="s">
        <v>10140</v>
      </c>
      <c r="BA6942" s="88" t="s">
        <v>1032</v>
      </c>
      <c r="BB6942" s="86" t="s">
        <v>948</v>
      </c>
      <c r="BC6942" s="89">
        <v>253000</v>
      </c>
      <c r="BD6942" s="90">
        <v>45717</v>
      </c>
      <c r="BE6942" s="35"/>
    </row>
    <row r="6943" spans="48:57" x14ac:dyDescent="0.25">
      <c r="AV6943" s="85">
        <v>6939</v>
      </c>
      <c r="AW6943" s="91"/>
      <c r="AX6943" s="86" t="s">
        <v>10336</v>
      </c>
      <c r="AY6943" s="87" t="s">
        <v>10337</v>
      </c>
      <c r="AZ6943" s="86" t="s">
        <v>10338</v>
      </c>
      <c r="BA6943" s="88" t="s">
        <v>2934</v>
      </c>
      <c r="BB6943" s="86" t="s">
        <v>2168</v>
      </c>
      <c r="BC6943" s="89">
        <v>15000</v>
      </c>
      <c r="BD6943" s="90">
        <v>45717</v>
      </c>
      <c r="BE6943" s="35"/>
    </row>
    <row r="6944" spans="48:57" x14ac:dyDescent="0.25">
      <c r="AV6944" s="85">
        <v>6940</v>
      </c>
      <c r="AW6944" s="91"/>
      <c r="AX6944" s="86" t="s">
        <v>10248</v>
      </c>
      <c r="AY6944" s="87" t="s">
        <v>10249</v>
      </c>
      <c r="AZ6944" s="86" t="s">
        <v>10250</v>
      </c>
      <c r="BA6944" s="88" t="s">
        <v>2934</v>
      </c>
      <c r="BB6944" s="86" t="s">
        <v>2168</v>
      </c>
      <c r="BC6944" s="89">
        <v>-15000</v>
      </c>
      <c r="BD6944" s="90">
        <v>45717</v>
      </c>
      <c r="BE6944" s="35"/>
    </row>
    <row r="6945" spans="48:57" x14ac:dyDescent="0.25">
      <c r="AV6945" s="85">
        <v>6941</v>
      </c>
      <c r="AW6945" s="91"/>
      <c r="AX6945" s="86" t="s">
        <v>10048</v>
      </c>
      <c r="AY6945" s="87" t="s">
        <v>957</v>
      </c>
      <c r="AZ6945" s="86" t="s">
        <v>10049</v>
      </c>
      <c r="BA6945" s="88" t="s">
        <v>3742</v>
      </c>
      <c r="BB6945" s="86" t="s">
        <v>1761</v>
      </c>
      <c r="BC6945" s="89">
        <v>-56550</v>
      </c>
      <c r="BD6945" s="90">
        <v>45689</v>
      </c>
      <c r="BE6945" s="35"/>
    </row>
    <row r="6946" spans="48:57" x14ac:dyDescent="0.25">
      <c r="AV6946" s="85">
        <v>6942</v>
      </c>
      <c r="AW6946" s="91"/>
      <c r="AX6946" s="86" t="s">
        <v>10339</v>
      </c>
      <c r="AY6946" s="87" t="s">
        <v>10340</v>
      </c>
      <c r="AZ6946" s="86" t="s">
        <v>10341</v>
      </c>
      <c r="BA6946" s="88" t="s">
        <v>615</v>
      </c>
      <c r="BB6946" s="86" t="s">
        <v>616</v>
      </c>
      <c r="BC6946" s="89">
        <v>7500</v>
      </c>
      <c r="BD6946" s="90">
        <v>45658</v>
      </c>
      <c r="BE6946" s="35"/>
    </row>
    <row r="6947" spans="48:57" x14ac:dyDescent="0.25">
      <c r="AV6947" s="85">
        <v>6943</v>
      </c>
      <c r="AW6947" s="91"/>
      <c r="AX6947" s="86" t="s">
        <v>10342</v>
      </c>
      <c r="AY6947" s="87" t="s">
        <v>10343</v>
      </c>
      <c r="AZ6947" s="86" t="s">
        <v>10344</v>
      </c>
      <c r="BA6947" s="88" t="s">
        <v>1041</v>
      </c>
      <c r="BB6947" s="86" t="s">
        <v>1004</v>
      </c>
      <c r="BC6947" s="89">
        <v>12000</v>
      </c>
      <c r="BD6947" s="90">
        <v>45717</v>
      </c>
      <c r="BE6947" s="35"/>
    </row>
    <row r="6948" spans="48:57" x14ac:dyDescent="0.25">
      <c r="AV6948" s="85">
        <v>6944</v>
      </c>
      <c r="AW6948" s="91"/>
      <c r="AX6948" s="86" t="s">
        <v>10345</v>
      </c>
      <c r="AY6948" s="87" t="s">
        <v>10346</v>
      </c>
      <c r="AZ6948" s="86" t="s">
        <v>10347</v>
      </c>
      <c r="BA6948" s="88" t="s">
        <v>2934</v>
      </c>
      <c r="BB6948" s="86" t="s">
        <v>2168</v>
      </c>
      <c r="BC6948" s="89">
        <v>30000</v>
      </c>
      <c r="BD6948" s="90">
        <v>45717</v>
      </c>
      <c r="BE6948" s="35"/>
    </row>
    <row r="6949" spans="48:57" x14ac:dyDescent="0.25">
      <c r="AV6949" s="85">
        <v>6945</v>
      </c>
      <c r="AW6949" s="91"/>
      <c r="AX6949" s="86" t="s">
        <v>2696</v>
      </c>
      <c r="AY6949" s="87" t="s">
        <v>2697</v>
      </c>
      <c r="AZ6949" s="86" t="s">
        <v>10348</v>
      </c>
      <c r="BA6949" s="88" t="s">
        <v>84</v>
      </c>
      <c r="BB6949" s="86" t="s">
        <v>85</v>
      </c>
      <c r="BC6949" s="89">
        <v>39780</v>
      </c>
      <c r="BD6949" s="90">
        <v>45717</v>
      </c>
      <c r="BE6949" s="35"/>
    </row>
    <row r="6950" spans="48:57" x14ac:dyDescent="0.25">
      <c r="AV6950" s="85">
        <v>6946</v>
      </c>
      <c r="AW6950" s="91"/>
      <c r="AX6950" s="86" t="s">
        <v>10349</v>
      </c>
      <c r="AY6950" s="87" t="s">
        <v>10350</v>
      </c>
      <c r="AZ6950" s="86" t="s">
        <v>10351</v>
      </c>
      <c r="BA6950" s="88" t="s">
        <v>2228</v>
      </c>
      <c r="BB6950" s="86" t="s">
        <v>790</v>
      </c>
      <c r="BC6950" s="89">
        <v>14500</v>
      </c>
      <c r="BD6950" s="90">
        <v>45717</v>
      </c>
      <c r="BE6950" s="35"/>
    </row>
    <row r="6951" spans="48:57" x14ac:dyDescent="0.25">
      <c r="AV6951" s="85">
        <v>6947</v>
      </c>
      <c r="AW6951" s="91"/>
      <c r="AX6951" s="86" t="s">
        <v>10352</v>
      </c>
      <c r="AY6951" s="87" t="s">
        <v>10353</v>
      </c>
      <c r="AZ6951" s="86" t="s">
        <v>10354</v>
      </c>
      <c r="BA6951" s="88" t="s">
        <v>615</v>
      </c>
      <c r="BB6951" s="86" t="s">
        <v>616</v>
      </c>
      <c r="BC6951" s="89">
        <v>15000</v>
      </c>
      <c r="BD6951" s="90">
        <v>45717</v>
      </c>
      <c r="BE6951" s="35"/>
    </row>
    <row r="6952" spans="48:57" x14ac:dyDescent="0.25">
      <c r="AV6952" s="85">
        <v>6948</v>
      </c>
      <c r="AW6952" s="91"/>
      <c r="AX6952" s="86" t="s">
        <v>10355</v>
      </c>
      <c r="AY6952" s="87" t="s">
        <v>10356</v>
      </c>
      <c r="AZ6952" s="86" t="s">
        <v>10357</v>
      </c>
      <c r="BA6952" s="88" t="s">
        <v>732</v>
      </c>
      <c r="BB6952" s="86" t="s">
        <v>733</v>
      </c>
      <c r="BC6952" s="89">
        <v>5750</v>
      </c>
      <c r="BD6952" s="90">
        <v>45717</v>
      </c>
      <c r="BE6952" s="35"/>
    </row>
    <row r="6953" spans="48:57" x14ac:dyDescent="0.25">
      <c r="AV6953" s="85">
        <v>6949</v>
      </c>
      <c r="AW6953" s="91"/>
      <c r="AX6953" s="86" t="s">
        <v>10355</v>
      </c>
      <c r="AY6953" s="87" t="s">
        <v>10356</v>
      </c>
      <c r="AZ6953" s="86" t="s">
        <v>10357</v>
      </c>
      <c r="BA6953" s="88" t="s">
        <v>615</v>
      </c>
      <c r="BB6953" s="86" t="s">
        <v>616</v>
      </c>
      <c r="BC6953" s="89">
        <v>7500</v>
      </c>
      <c r="BD6953" s="90">
        <v>45717</v>
      </c>
      <c r="BE6953" s="35"/>
    </row>
    <row r="6954" spans="48:57" x14ac:dyDescent="0.25">
      <c r="AV6954" s="85">
        <v>6950</v>
      </c>
      <c r="AW6954" s="91"/>
      <c r="AX6954" s="86" t="s">
        <v>10358</v>
      </c>
      <c r="AY6954" s="87" t="s">
        <v>10359</v>
      </c>
      <c r="AZ6954" s="86" t="s">
        <v>10360</v>
      </c>
      <c r="BA6954" s="88" t="s">
        <v>1077</v>
      </c>
      <c r="BB6954" s="86" t="s">
        <v>1078</v>
      </c>
      <c r="BC6954" s="89">
        <v>16500</v>
      </c>
      <c r="BD6954" s="90">
        <v>45689</v>
      </c>
      <c r="BE6954" s="35"/>
    </row>
    <row r="6955" spans="48:57" x14ac:dyDescent="0.25">
      <c r="AV6955" s="85">
        <v>6951</v>
      </c>
      <c r="AW6955" s="91"/>
      <c r="AX6955" s="86" t="s">
        <v>10361</v>
      </c>
      <c r="AY6955" s="87" t="s">
        <v>3644</v>
      </c>
      <c r="AZ6955" s="86" t="s">
        <v>10362</v>
      </c>
      <c r="BA6955" s="88" t="s">
        <v>1607</v>
      </c>
      <c r="BB6955" s="86" t="s">
        <v>414</v>
      </c>
      <c r="BC6955" s="89">
        <v>21750</v>
      </c>
      <c r="BD6955" s="90">
        <v>45658</v>
      </c>
      <c r="BE6955" s="35"/>
    </row>
    <row r="6956" spans="48:57" x14ac:dyDescent="0.25">
      <c r="AV6956" s="85">
        <v>6952</v>
      </c>
      <c r="AW6956" s="91"/>
      <c r="AX6956" s="86" t="s">
        <v>10363</v>
      </c>
      <c r="AY6956" s="87" t="s">
        <v>10364</v>
      </c>
      <c r="AZ6956" s="86" t="s">
        <v>10365</v>
      </c>
      <c r="BA6956" s="88" t="s">
        <v>132</v>
      </c>
      <c r="BB6956" s="86" t="s">
        <v>133</v>
      </c>
      <c r="BC6956" s="89">
        <v>22600</v>
      </c>
      <c r="BD6956" s="90">
        <v>45717</v>
      </c>
      <c r="BE6956" s="35"/>
    </row>
    <row r="6957" spans="48:57" x14ac:dyDescent="0.25">
      <c r="AV6957" s="85">
        <v>6953</v>
      </c>
      <c r="AW6957" s="91"/>
      <c r="AX6957" s="86" t="s">
        <v>10366</v>
      </c>
      <c r="AY6957" s="87" t="s">
        <v>10367</v>
      </c>
      <c r="AZ6957" s="86" t="s">
        <v>10368</v>
      </c>
      <c r="BA6957" s="88" t="s">
        <v>2388</v>
      </c>
      <c r="BB6957" s="86" t="s">
        <v>2389</v>
      </c>
      <c r="BC6957" s="89">
        <v>10450</v>
      </c>
      <c r="BD6957" s="90">
        <v>45717</v>
      </c>
      <c r="BE6957" s="35"/>
    </row>
    <row r="6958" spans="48:57" x14ac:dyDescent="0.25">
      <c r="AV6958" s="85">
        <v>6954</v>
      </c>
      <c r="AW6958" s="91"/>
      <c r="AX6958" s="86" t="s">
        <v>10369</v>
      </c>
      <c r="AY6958" s="87" t="s">
        <v>5682</v>
      </c>
      <c r="AZ6958" s="86" t="s">
        <v>10370</v>
      </c>
      <c r="BA6958" s="88" t="s">
        <v>732</v>
      </c>
      <c r="BB6958" s="86" t="s">
        <v>733</v>
      </c>
      <c r="BC6958" s="89">
        <v>11500</v>
      </c>
      <c r="BD6958" s="90">
        <v>45717</v>
      </c>
      <c r="BE6958" s="35"/>
    </row>
    <row r="6959" spans="48:57" x14ac:dyDescent="0.25">
      <c r="AV6959" s="85">
        <v>6955</v>
      </c>
      <c r="AW6959" s="91"/>
      <c r="AX6959" s="86" t="s">
        <v>10371</v>
      </c>
      <c r="AY6959" s="87" t="s">
        <v>10372</v>
      </c>
      <c r="AZ6959" s="86" t="s">
        <v>10373</v>
      </c>
      <c r="BA6959" s="88" t="s">
        <v>2324</v>
      </c>
      <c r="BB6959" s="86" t="s">
        <v>61</v>
      </c>
      <c r="BC6959" s="89">
        <v>1545</v>
      </c>
      <c r="BD6959" s="90">
        <v>45717</v>
      </c>
      <c r="BE6959" s="35"/>
    </row>
    <row r="6960" spans="48:57" x14ac:dyDescent="0.25">
      <c r="AV6960" s="85">
        <v>6956</v>
      </c>
      <c r="AW6960" s="91"/>
      <c r="AX6960" s="86" t="s">
        <v>10371</v>
      </c>
      <c r="AY6960" s="87" t="s">
        <v>10372</v>
      </c>
      <c r="AZ6960" s="86" t="s">
        <v>10373</v>
      </c>
      <c r="BA6960" s="88" t="s">
        <v>1376</v>
      </c>
      <c r="BB6960" s="86" t="s">
        <v>197</v>
      </c>
      <c r="BC6960" s="89">
        <v>10680</v>
      </c>
      <c r="BD6960" s="90">
        <v>45717</v>
      </c>
      <c r="BE6960" s="35"/>
    </row>
    <row r="6961" spans="48:57" x14ac:dyDescent="0.25">
      <c r="AV6961" s="85">
        <v>6957</v>
      </c>
      <c r="AW6961" s="91"/>
      <c r="AX6961" s="86" t="s">
        <v>10374</v>
      </c>
      <c r="AY6961" s="87" t="s">
        <v>1028</v>
      </c>
      <c r="AZ6961" s="86" t="s">
        <v>10375</v>
      </c>
      <c r="BA6961" s="88" t="s">
        <v>2199</v>
      </c>
      <c r="BB6961" s="86" t="s">
        <v>752</v>
      </c>
      <c r="BC6961" s="89">
        <v>-13140</v>
      </c>
      <c r="BD6961" s="90">
        <v>45717</v>
      </c>
      <c r="BE6961" s="35"/>
    </row>
    <row r="6962" spans="48:57" x14ac:dyDescent="0.25">
      <c r="AV6962" s="85">
        <v>6958</v>
      </c>
      <c r="AW6962" s="91"/>
      <c r="AX6962" s="86" t="s">
        <v>10374</v>
      </c>
      <c r="AY6962" s="87" t="s">
        <v>1028</v>
      </c>
      <c r="AZ6962" s="86" t="s">
        <v>10375</v>
      </c>
      <c r="BA6962" s="88" t="s">
        <v>1323</v>
      </c>
      <c r="BB6962" s="86" t="s">
        <v>631</v>
      </c>
      <c r="BC6962" s="87">
        <v>-5325</v>
      </c>
      <c r="BD6962" s="90">
        <v>45717</v>
      </c>
      <c r="BE6962" s="35"/>
    </row>
    <row r="6963" spans="48:57" x14ac:dyDescent="0.25">
      <c r="AV6963" s="85">
        <v>6959</v>
      </c>
      <c r="AW6963" s="91"/>
      <c r="AX6963" s="86" t="s">
        <v>10376</v>
      </c>
      <c r="AY6963" s="87" t="s">
        <v>10377</v>
      </c>
      <c r="AZ6963" s="86" t="s">
        <v>10378</v>
      </c>
      <c r="BA6963" s="88" t="s">
        <v>2388</v>
      </c>
      <c r="BB6963" s="86" t="s">
        <v>2389</v>
      </c>
      <c r="BC6963" s="89">
        <v>10450</v>
      </c>
      <c r="BD6963" s="90">
        <v>45689</v>
      </c>
      <c r="BE6963" s="35"/>
    </row>
    <row r="6964" spans="48:57" x14ac:dyDescent="0.25">
      <c r="AV6964" s="85">
        <v>6960</v>
      </c>
      <c r="AW6964" s="91"/>
      <c r="AX6964" s="86" t="s">
        <v>10361</v>
      </c>
      <c r="AY6964" s="87" t="s">
        <v>3644</v>
      </c>
      <c r="AZ6964" s="86" t="s">
        <v>10362</v>
      </c>
      <c r="BA6964" s="88" t="s">
        <v>311</v>
      </c>
      <c r="BB6964" s="86" t="s">
        <v>312</v>
      </c>
      <c r="BC6964" s="89">
        <v>27540</v>
      </c>
      <c r="BD6964" s="90">
        <v>45658</v>
      </c>
      <c r="BE6964" s="35"/>
    </row>
    <row r="6965" spans="48:57" x14ac:dyDescent="0.25">
      <c r="AV6965" s="85">
        <v>6961</v>
      </c>
      <c r="AW6965" s="91"/>
      <c r="AX6965" s="86" t="s">
        <v>10379</v>
      </c>
      <c r="AY6965" s="87" t="s">
        <v>10380</v>
      </c>
      <c r="AZ6965" s="86" t="s">
        <v>10381</v>
      </c>
      <c r="BA6965" s="88" t="s">
        <v>615</v>
      </c>
      <c r="BB6965" s="86" t="s">
        <v>616</v>
      </c>
      <c r="BC6965" s="87">
        <v>7500</v>
      </c>
      <c r="BD6965" s="90">
        <v>45717</v>
      </c>
      <c r="BE6965" s="35"/>
    </row>
    <row r="6966" spans="48:57" x14ac:dyDescent="0.25">
      <c r="AV6966" s="85">
        <v>6962</v>
      </c>
      <c r="AW6966" s="91"/>
      <c r="AX6966" s="86" t="s">
        <v>2441</v>
      </c>
      <c r="AY6966" s="87" t="s">
        <v>2442</v>
      </c>
      <c r="AZ6966" s="86" t="s">
        <v>2443</v>
      </c>
      <c r="BA6966" s="88" t="s">
        <v>132</v>
      </c>
      <c r="BB6966" s="86" t="s">
        <v>133</v>
      </c>
      <c r="BC6966" s="89">
        <v>22600</v>
      </c>
      <c r="BD6966" s="90">
        <v>45717</v>
      </c>
      <c r="BE6966" s="35"/>
    </row>
    <row r="6967" spans="48:57" x14ac:dyDescent="0.25">
      <c r="AV6967" s="85">
        <v>6963</v>
      </c>
      <c r="AW6967" s="91"/>
      <c r="AX6967" s="86" t="s">
        <v>10382</v>
      </c>
      <c r="AY6967" s="87" t="s">
        <v>8173</v>
      </c>
      <c r="AZ6967" s="86" t="s">
        <v>10383</v>
      </c>
      <c r="BA6967" s="88" t="s">
        <v>615</v>
      </c>
      <c r="BB6967" s="86" t="s">
        <v>616</v>
      </c>
      <c r="BC6967" s="89">
        <v>15000</v>
      </c>
      <c r="BD6967" s="90">
        <v>45717</v>
      </c>
      <c r="BE6967" s="35"/>
    </row>
    <row r="6968" spans="48:57" x14ac:dyDescent="0.25">
      <c r="AV6968" s="85">
        <v>6964</v>
      </c>
      <c r="AW6968" s="91"/>
      <c r="AX6968" s="86" t="s">
        <v>2799</v>
      </c>
      <c r="AY6968" s="87" t="s">
        <v>2800</v>
      </c>
      <c r="AZ6968" s="86" t="s">
        <v>10384</v>
      </c>
      <c r="BA6968" s="88" t="s">
        <v>732</v>
      </c>
      <c r="BB6968" s="86" t="s">
        <v>733</v>
      </c>
      <c r="BC6968" s="89">
        <v>11500</v>
      </c>
      <c r="BD6968" s="90">
        <v>45717</v>
      </c>
      <c r="BE6968" s="35"/>
    </row>
    <row r="6969" spans="48:57" x14ac:dyDescent="0.25">
      <c r="AV6969" s="85">
        <v>6965</v>
      </c>
      <c r="AW6969" s="91"/>
      <c r="AX6969" s="86" t="s">
        <v>10385</v>
      </c>
      <c r="AY6969" s="87" t="s">
        <v>10386</v>
      </c>
      <c r="AZ6969" s="86" t="s">
        <v>10387</v>
      </c>
      <c r="BA6969" s="88" t="s">
        <v>615</v>
      </c>
      <c r="BB6969" s="86" t="s">
        <v>616</v>
      </c>
      <c r="BC6969" s="89">
        <v>7500</v>
      </c>
      <c r="BD6969" s="90">
        <v>45717</v>
      </c>
      <c r="BE6969" s="35"/>
    </row>
    <row r="6970" spans="48:57" x14ac:dyDescent="0.25">
      <c r="AV6970" s="85">
        <v>6966</v>
      </c>
      <c r="AW6970" s="91"/>
      <c r="AX6970" s="86" t="s">
        <v>10196</v>
      </c>
      <c r="AY6970" s="87" t="s">
        <v>10197</v>
      </c>
      <c r="AZ6970" s="86" t="s">
        <v>10198</v>
      </c>
      <c r="BA6970" s="88" t="s">
        <v>732</v>
      </c>
      <c r="BB6970" s="86" t="s">
        <v>733</v>
      </c>
      <c r="BC6970" s="89">
        <v>5750</v>
      </c>
      <c r="BD6970" s="90">
        <v>45717</v>
      </c>
      <c r="BE6970" s="35"/>
    </row>
    <row r="6971" spans="48:57" x14ac:dyDescent="0.25">
      <c r="AV6971" s="85">
        <v>6967</v>
      </c>
      <c r="AW6971" s="91"/>
      <c r="AX6971" s="86" t="s">
        <v>10388</v>
      </c>
      <c r="AY6971" s="87" t="s">
        <v>10389</v>
      </c>
      <c r="AZ6971" s="86" t="s">
        <v>10390</v>
      </c>
      <c r="BA6971" s="88" t="s">
        <v>1077</v>
      </c>
      <c r="BB6971" s="86" t="s">
        <v>1078</v>
      </c>
      <c r="BC6971" s="89">
        <v>13750</v>
      </c>
      <c r="BD6971" s="90">
        <v>45717</v>
      </c>
      <c r="BE6971" s="35"/>
    </row>
    <row r="6972" spans="48:57" x14ac:dyDescent="0.25">
      <c r="AV6972" s="85">
        <v>6968</v>
      </c>
      <c r="AW6972" s="91"/>
      <c r="AX6972" s="86" t="s">
        <v>10391</v>
      </c>
      <c r="AY6972" s="87" t="s">
        <v>1552</v>
      </c>
      <c r="AZ6972" s="86" t="s">
        <v>9663</v>
      </c>
      <c r="BA6972" s="88" t="s">
        <v>1775</v>
      </c>
      <c r="BB6972" s="86" t="s">
        <v>1549</v>
      </c>
      <c r="BC6972" s="89">
        <v>29925</v>
      </c>
      <c r="BD6972" s="90">
        <v>45689</v>
      </c>
      <c r="BE6972" s="35"/>
    </row>
    <row r="6973" spans="48:57" x14ac:dyDescent="0.25">
      <c r="AV6973" s="85">
        <v>6969</v>
      </c>
      <c r="AW6973" s="91"/>
      <c r="AX6973" s="86" t="s">
        <v>10392</v>
      </c>
      <c r="AY6973" s="87" t="s">
        <v>10393</v>
      </c>
      <c r="AZ6973" s="86" t="s">
        <v>10394</v>
      </c>
      <c r="BA6973" s="88" t="s">
        <v>645</v>
      </c>
      <c r="BB6973" s="86" t="s">
        <v>646</v>
      </c>
      <c r="BC6973" s="89">
        <v>9500</v>
      </c>
      <c r="BD6973" s="90">
        <v>45658</v>
      </c>
      <c r="BE6973" s="35"/>
    </row>
    <row r="6974" spans="48:57" x14ac:dyDescent="0.25">
      <c r="AV6974" s="85">
        <v>6970</v>
      </c>
      <c r="AW6974" s="91"/>
      <c r="AX6974" s="86" t="s">
        <v>2456</v>
      </c>
      <c r="AY6974" s="87" t="s">
        <v>2457</v>
      </c>
      <c r="AZ6974" s="86" t="s">
        <v>10151</v>
      </c>
      <c r="BA6974" s="88" t="s">
        <v>1041</v>
      </c>
      <c r="BB6974" s="86" t="s">
        <v>1004</v>
      </c>
      <c r="BC6974" s="89">
        <v>12000</v>
      </c>
      <c r="BD6974" s="90">
        <v>45717</v>
      </c>
      <c r="BE6974" s="35"/>
    </row>
    <row r="6975" spans="48:57" x14ac:dyDescent="0.25">
      <c r="AV6975" s="85">
        <v>6971</v>
      </c>
      <c r="AW6975" s="91"/>
      <c r="AX6975" s="86" t="s">
        <v>10395</v>
      </c>
      <c r="AY6975" s="87" t="s">
        <v>10396</v>
      </c>
      <c r="AZ6975" s="86" t="s">
        <v>10397</v>
      </c>
      <c r="BA6975" s="88" t="s">
        <v>7378</v>
      </c>
      <c r="BB6975" s="86" t="s">
        <v>946</v>
      </c>
      <c r="BC6975" s="89">
        <v>3450</v>
      </c>
      <c r="BD6975" s="90">
        <v>45717</v>
      </c>
      <c r="BE6975" s="35"/>
    </row>
    <row r="6976" spans="48:57" x14ac:dyDescent="0.25">
      <c r="AV6976" s="85">
        <v>6972</v>
      </c>
      <c r="AW6976" s="91"/>
      <c r="AX6976" s="86" t="s">
        <v>10398</v>
      </c>
      <c r="AY6976" s="87" t="s">
        <v>457</v>
      </c>
      <c r="AZ6976" s="86" t="s">
        <v>10399</v>
      </c>
      <c r="BA6976" s="88" t="s">
        <v>3474</v>
      </c>
      <c r="BB6976" s="86" t="s">
        <v>287</v>
      </c>
      <c r="BC6976" s="89">
        <v>34200</v>
      </c>
      <c r="BD6976" s="90">
        <v>45717</v>
      </c>
      <c r="BE6976" s="35"/>
    </row>
    <row r="6977" spans="48:57" x14ac:dyDescent="0.25">
      <c r="AV6977" s="85">
        <v>6973</v>
      </c>
      <c r="AW6977" s="91"/>
      <c r="AX6977" s="86" t="s">
        <v>2432</v>
      </c>
      <c r="AY6977" s="87" t="s">
        <v>2433</v>
      </c>
      <c r="AZ6977" s="86" t="s">
        <v>10400</v>
      </c>
      <c r="BA6977" s="88" t="s">
        <v>615</v>
      </c>
      <c r="BB6977" s="86" t="s">
        <v>616</v>
      </c>
      <c r="BC6977" s="89">
        <v>7500</v>
      </c>
      <c r="BD6977" s="90">
        <v>45717</v>
      </c>
      <c r="BE6977" s="35"/>
    </row>
    <row r="6978" spans="48:57" x14ac:dyDescent="0.25">
      <c r="AV6978" s="85">
        <v>6974</v>
      </c>
      <c r="AW6978" s="91"/>
      <c r="AX6978" s="86" t="s">
        <v>10216</v>
      </c>
      <c r="AY6978" s="87" t="s">
        <v>10217</v>
      </c>
      <c r="AZ6978" s="86" t="s">
        <v>10218</v>
      </c>
      <c r="BA6978" s="88" t="s">
        <v>1001</v>
      </c>
      <c r="BB6978" s="86" t="s">
        <v>1002</v>
      </c>
      <c r="BC6978" s="89">
        <v>9480</v>
      </c>
      <c r="BD6978" s="90">
        <v>45717</v>
      </c>
      <c r="BE6978" s="35"/>
    </row>
    <row r="6979" spans="48:57" x14ac:dyDescent="0.25">
      <c r="AV6979" s="85">
        <v>6975</v>
      </c>
      <c r="AW6979" s="91"/>
      <c r="AX6979" s="86" t="s">
        <v>1239</v>
      </c>
      <c r="AY6979" s="87" t="s">
        <v>1240</v>
      </c>
      <c r="AZ6979" s="86" t="s">
        <v>9865</v>
      </c>
      <c r="BA6979" s="88" t="s">
        <v>1686</v>
      </c>
      <c r="BB6979" s="86" t="s">
        <v>1033</v>
      </c>
      <c r="BC6979" s="89">
        <v>159450</v>
      </c>
      <c r="BD6979" s="90">
        <v>45717</v>
      </c>
      <c r="BE6979" s="35"/>
    </row>
    <row r="6980" spans="48:57" x14ac:dyDescent="0.25">
      <c r="AV6980" s="85">
        <v>6976</v>
      </c>
      <c r="AW6980" s="91"/>
      <c r="AX6980" s="86" t="s">
        <v>10401</v>
      </c>
      <c r="AY6980" s="87" t="s">
        <v>10402</v>
      </c>
      <c r="AZ6980" s="86" t="s">
        <v>10403</v>
      </c>
      <c r="BA6980" s="88" t="s">
        <v>2388</v>
      </c>
      <c r="BB6980" s="86" t="s">
        <v>2389</v>
      </c>
      <c r="BC6980" s="89">
        <v>4180</v>
      </c>
      <c r="BD6980" s="90">
        <v>45717</v>
      </c>
      <c r="BE6980" s="35"/>
    </row>
    <row r="6981" spans="48:57" x14ac:dyDescent="0.25">
      <c r="AV6981" s="85">
        <v>6977</v>
      </c>
      <c r="AW6981" s="91"/>
      <c r="AX6981" s="86" t="s">
        <v>10404</v>
      </c>
      <c r="AY6981" s="87" t="s">
        <v>10405</v>
      </c>
      <c r="AZ6981" s="86" t="s">
        <v>10406</v>
      </c>
      <c r="BA6981" s="88" t="s">
        <v>645</v>
      </c>
      <c r="BB6981" s="86" t="s">
        <v>646</v>
      </c>
      <c r="BC6981" s="89">
        <v>28500</v>
      </c>
      <c r="BD6981" s="90">
        <v>45689</v>
      </c>
      <c r="BE6981" s="35"/>
    </row>
    <row r="6982" spans="48:57" x14ac:dyDescent="0.25">
      <c r="AV6982" s="85">
        <v>6978</v>
      </c>
      <c r="AW6982" s="91"/>
      <c r="AX6982" s="86" t="s">
        <v>10228</v>
      </c>
      <c r="AY6982" s="87" t="s">
        <v>1345</v>
      </c>
      <c r="AZ6982" s="86" t="s">
        <v>10229</v>
      </c>
      <c r="BA6982" s="88" t="s">
        <v>3798</v>
      </c>
      <c r="BB6982" s="86" t="s">
        <v>1101</v>
      </c>
      <c r="BC6982" s="89">
        <v>47700</v>
      </c>
      <c r="BD6982" s="90">
        <v>45658</v>
      </c>
      <c r="BE6982" s="35"/>
    </row>
    <row r="6983" spans="48:57" x14ac:dyDescent="0.25">
      <c r="AV6983" s="85">
        <v>6979</v>
      </c>
      <c r="AW6983" s="91"/>
      <c r="AX6983" s="86" t="s">
        <v>10407</v>
      </c>
      <c r="AY6983" s="87" t="s">
        <v>10408</v>
      </c>
      <c r="AZ6983" s="86" t="s">
        <v>10409</v>
      </c>
      <c r="BA6983" s="88" t="s">
        <v>2043</v>
      </c>
      <c r="BB6983" s="86" t="s">
        <v>2044</v>
      </c>
      <c r="BC6983" s="89">
        <v>10250</v>
      </c>
      <c r="BD6983" s="90">
        <v>45717</v>
      </c>
      <c r="BE6983" s="35"/>
    </row>
    <row r="6984" spans="48:57" x14ac:dyDescent="0.25">
      <c r="AV6984" s="85">
        <v>6980</v>
      </c>
      <c r="AW6984" s="91"/>
      <c r="AX6984" s="86" t="s">
        <v>10410</v>
      </c>
      <c r="AY6984" s="87" t="s">
        <v>10411</v>
      </c>
      <c r="AZ6984" s="86" t="s">
        <v>10412</v>
      </c>
      <c r="BA6984" s="88" t="s">
        <v>2851</v>
      </c>
      <c r="BB6984" s="86" t="s">
        <v>1004</v>
      </c>
      <c r="BC6984" s="89">
        <v>-3396</v>
      </c>
      <c r="BD6984" s="90">
        <v>45717</v>
      </c>
      <c r="BE6984" s="35"/>
    </row>
    <row r="6985" spans="48:57" x14ac:dyDescent="0.25">
      <c r="AV6985" s="85">
        <v>6981</v>
      </c>
      <c r="AW6985" s="91"/>
      <c r="AX6985" s="86" t="s">
        <v>10413</v>
      </c>
      <c r="AY6985" s="87" t="s">
        <v>10414</v>
      </c>
      <c r="AZ6985" s="86" t="s">
        <v>10415</v>
      </c>
      <c r="BA6985" s="88" t="s">
        <v>84</v>
      </c>
      <c r="BB6985" s="86" t="s">
        <v>85</v>
      </c>
      <c r="BC6985" s="89">
        <v>119340</v>
      </c>
      <c r="BD6985" s="90">
        <v>45717</v>
      </c>
      <c r="BE6985" s="35"/>
    </row>
    <row r="6986" spans="48:57" x14ac:dyDescent="0.25">
      <c r="AV6986" s="85">
        <v>6982</v>
      </c>
      <c r="AW6986" s="91"/>
      <c r="AX6986" s="86" t="s">
        <v>2792</v>
      </c>
      <c r="AY6986" s="87" t="s">
        <v>2793</v>
      </c>
      <c r="AZ6986" s="86" t="s">
        <v>2794</v>
      </c>
      <c r="BA6986" s="88" t="s">
        <v>2388</v>
      </c>
      <c r="BB6986" s="86" t="s">
        <v>2389</v>
      </c>
      <c r="BC6986" s="89">
        <v>2090</v>
      </c>
      <c r="BD6986" s="90">
        <v>45717</v>
      </c>
      <c r="BE6986" s="35"/>
    </row>
    <row r="6987" spans="48:57" x14ac:dyDescent="0.25">
      <c r="AV6987" s="85">
        <v>6983</v>
      </c>
      <c r="AW6987" s="91"/>
      <c r="AX6987" s="86" t="s">
        <v>10416</v>
      </c>
      <c r="AY6987" s="87" t="s">
        <v>10417</v>
      </c>
      <c r="AZ6987" s="86" t="s">
        <v>10418</v>
      </c>
      <c r="BA6987" s="88" t="s">
        <v>615</v>
      </c>
      <c r="BB6987" s="86" t="s">
        <v>616</v>
      </c>
      <c r="BC6987" s="89">
        <v>7500</v>
      </c>
      <c r="BD6987" s="90">
        <v>45717</v>
      </c>
      <c r="BE6987" s="35"/>
    </row>
    <row r="6988" spans="48:57" x14ac:dyDescent="0.25">
      <c r="AV6988" s="85">
        <v>6984</v>
      </c>
      <c r="AW6988" s="91"/>
      <c r="AX6988" s="86" t="s">
        <v>10419</v>
      </c>
      <c r="AY6988" s="87" t="s">
        <v>10420</v>
      </c>
      <c r="AZ6988" s="86" t="s">
        <v>10421</v>
      </c>
      <c r="BA6988" s="88" t="s">
        <v>615</v>
      </c>
      <c r="BB6988" s="86" t="s">
        <v>616</v>
      </c>
      <c r="BC6988" s="89">
        <v>7500</v>
      </c>
      <c r="BD6988" s="90">
        <v>45717</v>
      </c>
      <c r="BE6988" s="35"/>
    </row>
    <row r="6989" spans="48:57" x14ac:dyDescent="0.25">
      <c r="AV6989" s="85">
        <v>6985</v>
      </c>
      <c r="AW6989" s="91"/>
      <c r="AX6989" s="86" t="s">
        <v>6344</v>
      </c>
      <c r="AY6989" s="87" t="s">
        <v>10422</v>
      </c>
      <c r="AZ6989" s="86" t="s">
        <v>10423</v>
      </c>
      <c r="BA6989" s="88" t="s">
        <v>2930</v>
      </c>
      <c r="BB6989" s="86" t="s">
        <v>1166</v>
      </c>
      <c r="BC6989" s="89">
        <v>12690</v>
      </c>
      <c r="BD6989" s="90">
        <v>45717</v>
      </c>
      <c r="BE6989" s="35"/>
    </row>
    <row r="6990" spans="48:57" x14ac:dyDescent="0.25">
      <c r="AV6990" s="85">
        <v>6986</v>
      </c>
      <c r="AW6990" s="91"/>
      <c r="AX6990" s="86" t="s">
        <v>10424</v>
      </c>
      <c r="AY6990" s="87" t="s">
        <v>5550</v>
      </c>
      <c r="AZ6990" s="86" t="s">
        <v>10425</v>
      </c>
      <c r="BA6990" s="88" t="s">
        <v>2930</v>
      </c>
      <c r="BB6990" s="86" t="s">
        <v>1166</v>
      </c>
      <c r="BC6990" s="89">
        <v>31725</v>
      </c>
      <c r="BD6990" s="90">
        <v>45689</v>
      </c>
      <c r="BE6990" s="35"/>
    </row>
    <row r="6991" spans="48:57" x14ac:dyDescent="0.25">
      <c r="AV6991" s="85">
        <v>6987</v>
      </c>
      <c r="AW6991" s="91"/>
      <c r="AX6991" s="86" t="s">
        <v>10311</v>
      </c>
      <c r="AY6991" s="87" t="s">
        <v>2081</v>
      </c>
      <c r="AZ6991" s="86" t="s">
        <v>10312</v>
      </c>
      <c r="BA6991" s="88" t="s">
        <v>1775</v>
      </c>
      <c r="BB6991" s="86" t="s">
        <v>1549</v>
      </c>
      <c r="BC6991" s="89">
        <v>19950</v>
      </c>
      <c r="BD6991" s="90">
        <v>45658</v>
      </c>
      <c r="BE6991" s="35"/>
    </row>
    <row r="6992" spans="48:57" x14ac:dyDescent="0.25">
      <c r="AV6992" s="85">
        <v>6988</v>
      </c>
      <c r="AW6992" s="91"/>
      <c r="AX6992" s="86" t="s">
        <v>9895</v>
      </c>
      <c r="AY6992" s="87" t="s">
        <v>1740</v>
      </c>
      <c r="AZ6992" s="86" t="s">
        <v>9896</v>
      </c>
      <c r="BA6992" s="88" t="s">
        <v>1077</v>
      </c>
      <c r="BB6992" s="86" t="s">
        <v>1078</v>
      </c>
      <c r="BC6992" s="89">
        <v>44000</v>
      </c>
      <c r="BD6992" s="90">
        <v>45717</v>
      </c>
      <c r="BE6992" s="35"/>
    </row>
    <row r="6993" spans="48:57" x14ac:dyDescent="0.25">
      <c r="AV6993" s="85">
        <v>6989</v>
      </c>
      <c r="AW6993" s="91"/>
      <c r="AX6993" s="86" t="s">
        <v>2417</v>
      </c>
      <c r="AY6993" s="87" t="s">
        <v>2418</v>
      </c>
      <c r="AZ6993" s="86" t="s">
        <v>2419</v>
      </c>
      <c r="BA6993" s="88" t="s">
        <v>1041</v>
      </c>
      <c r="BB6993" s="86" t="s">
        <v>1004</v>
      </c>
      <c r="BC6993" s="89">
        <v>6000</v>
      </c>
      <c r="BD6993" s="90">
        <v>45717</v>
      </c>
      <c r="BE6993" s="35"/>
    </row>
    <row r="6994" spans="48:57" x14ac:dyDescent="0.25">
      <c r="AV6994" s="85">
        <v>6990</v>
      </c>
      <c r="AW6994" s="91"/>
      <c r="AX6994" s="86" t="s">
        <v>2459</v>
      </c>
      <c r="AY6994" s="87" t="s">
        <v>2460</v>
      </c>
      <c r="AZ6994" s="86" t="s">
        <v>10426</v>
      </c>
      <c r="BA6994" s="88" t="s">
        <v>1041</v>
      </c>
      <c r="BB6994" s="86" t="s">
        <v>1004</v>
      </c>
      <c r="BC6994" s="89">
        <v>6000</v>
      </c>
      <c r="BD6994" s="90">
        <v>45717</v>
      </c>
      <c r="BE6994" s="35"/>
    </row>
    <row r="6995" spans="48:57" x14ac:dyDescent="0.25">
      <c r="AV6995" s="85">
        <v>6991</v>
      </c>
      <c r="AW6995" s="91"/>
      <c r="AX6995" s="86" t="s">
        <v>10427</v>
      </c>
      <c r="AY6995" s="87" t="s">
        <v>1705</v>
      </c>
      <c r="AZ6995" s="86" t="s">
        <v>10428</v>
      </c>
      <c r="BA6995" s="88" t="s">
        <v>1001</v>
      </c>
      <c r="BB6995" s="86" t="s">
        <v>1002</v>
      </c>
      <c r="BC6995" s="89">
        <v>28440</v>
      </c>
      <c r="BD6995" s="90">
        <v>45717</v>
      </c>
      <c r="BE6995" s="35"/>
    </row>
    <row r="6996" spans="48:57" x14ac:dyDescent="0.25">
      <c r="AV6996" s="85">
        <v>6992</v>
      </c>
      <c r="AW6996" s="91"/>
      <c r="AX6996" s="86" t="s">
        <v>3017</v>
      </c>
      <c r="AY6996" s="87" t="s">
        <v>3018</v>
      </c>
      <c r="AZ6996" s="86" t="s">
        <v>3019</v>
      </c>
      <c r="BA6996" s="88" t="s">
        <v>3042</v>
      </c>
      <c r="BB6996" s="86" t="s">
        <v>537</v>
      </c>
      <c r="BC6996" s="89">
        <v>2730</v>
      </c>
      <c r="BD6996" s="90">
        <v>45717</v>
      </c>
      <c r="BE6996" s="35"/>
    </row>
    <row r="6997" spans="48:57" x14ac:dyDescent="0.25">
      <c r="AV6997" s="85">
        <v>6993</v>
      </c>
      <c r="AW6997" s="91"/>
      <c r="AX6997" s="86" t="s">
        <v>10429</v>
      </c>
      <c r="AY6997" s="87" t="s">
        <v>2374</v>
      </c>
      <c r="AZ6997" s="86" t="s">
        <v>10430</v>
      </c>
      <c r="BA6997" s="88" t="s">
        <v>2352</v>
      </c>
      <c r="BB6997" s="86" t="s">
        <v>1451</v>
      </c>
      <c r="BC6997" s="89">
        <v>30270</v>
      </c>
      <c r="BD6997" s="90">
        <v>45717</v>
      </c>
      <c r="BE6997" s="35"/>
    </row>
    <row r="6998" spans="48:57" x14ac:dyDescent="0.25">
      <c r="AV6998" s="85">
        <v>6994</v>
      </c>
      <c r="AW6998" s="91"/>
      <c r="AX6998" s="86" t="s">
        <v>1356</v>
      </c>
      <c r="AY6998" s="87" t="s">
        <v>1357</v>
      </c>
      <c r="AZ6998" s="86" t="s">
        <v>10431</v>
      </c>
      <c r="BA6998" s="88" t="s">
        <v>615</v>
      </c>
      <c r="BB6998" s="86" t="s">
        <v>616</v>
      </c>
      <c r="BC6998" s="89">
        <v>7500</v>
      </c>
      <c r="BD6998" s="90">
        <v>45717</v>
      </c>
      <c r="BE6998" s="35"/>
    </row>
    <row r="6999" spans="48:57" x14ac:dyDescent="0.25">
      <c r="AV6999" s="85">
        <v>6995</v>
      </c>
      <c r="AW6999" s="91"/>
      <c r="AX6999" s="86" t="s">
        <v>10432</v>
      </c>
      <c r="AY6999" s="87" t="s">
        <v>10433</v>
      </c>
      <c r="AZ6999" s="86" t="s">
        <v>10434</v>
      </c>
      <c r="BA6999" s="88" t="s">
        <v>3004</v>
      </c>
      <c r="BB6999" s="86" t="s">
        <v>1576</v>
      </c>
      <c r="BC6999" s="89">
        <v>5502</v>
      </c>
      <c r="BD6999" s="90">
        <v>45689</v>
      </c>
      <c r="BE6999" s="35"/>
    </row>
    <row r="7000" spans="48:57" x14ac:dyDescent="0.25">
      <c r="AV7000" s="85">
        <v>6996</v>
      </c>
      <c r="AW7000" s="91"/>
      <c r="AX7000" s="86" t="s">
        <v>10301</v>
      </c>
      <c r="AY7000" s="87" t="s">
        <v>9064</v>
      </c>
      <c r="AZ7000" s="86" t="s">
        <v>10302</v>
      </c>
      <c r="BA7000" s="88" t="s">
        <v>1638</v>
      </c>
      <c r="BB7000" s="86" t="s">
        <v>376</v>
      </c>
      <c r="BC7000" s="89">
        <v>9000</v>
      </c>
      <c r="BD7000" s="90">
        <v>45658</v>
      </c>
      <c r="BE7000" s="35"/>
    </row>
    <row r="7001" spans="48:57" x14ac:dyDescent="0.25">
      <c r="AV7001" s="85">
        <v>6997</v>
      </c>
      <c r="AW7001" s="91"/>
      <c r="AX7001" s="86" t="s">
        <v>1538</v>
      </c>
      <c r="AY7001" s="87" t="s">
        <v>1539</v>
      </c>
      <c r="AZ7001" s="86" t="s">
        <v>9982</v>
      </c>
      <c r="BA7001" s="88" t="s">
        <v>2354</v>
      </c>
      <c r="BB7001" s="86" t="s">
        <v>661</v>
      </c>
      <c r="BC7001" s="89">
        <v>29000</v>
      </c>
      <c r="BD7001" s="90">
        <v>45717</v>
      </c>
      <c r="BE7001" s="35"/>
    </row>
    <row r="7002" spans="48:57" x14ac:dyDescent="0.25">
      <c r="AV7002" s="85">
        <v>6998</v>
      </c>
      <c r="AW7002" s="91"/>
      <c r="AX7002" s="86" t="s">
        <v>10435</v>
      </c>
      <c r="AY7002" s="87" t="s">
        <v>10436</v>
      </c>
      <c r="AZ7002" s="86" t="s">
        <v>10437</v>
      </c>
      <c r="BA7002" s="88" t="s">
        <v>2148</v>
      </c>
      <c r="BB7002" s="86" t="s">
        <v>733</v>
      </c>
      <c r="BC7002" s="89">
        <v>-3565</v>
      </c>
      <c r="BD7002" s="90">
        <v>45717</v>
      </c>
      <c r="BE7002" s="35"/>
    </row>
    <row r="7003" spans="48:57" x14ac:dyDescent="0.25">
      <c r="AV7003" s="85">
        <v>6999</v>
      </c>
      <c r="AW7003" s="91"/>
      <c r="AX7003" s="86" t="s">
        <v>10438</v>
      </c>
      <c r="AY7003" s="87" t="s">
        <v>10439</v>
      </c>
      <c r="AZ7003" s="86" t="s">
        <v>10440</v>
      </c>
      <c r="BA7003" s="88" t="s">
        <v>2665</v>
      </c>
      <c r="BB7003" s="86" t="s">
        <v>616</v>
      </c>
      <c r="BC7003" s="89">
        <v>-3000</v>
      </c>
      <c r="BD7003" s="90">
        <v>45717</v>
      </c>
      <c r="BE7003" s="35"/>
    </row>
    <row r="7004" spans="48:57" x14ac:dyDescent="0.25">
      <c r="AV7004" s="85">
        <v>7000</v>
      </c>
      <c r="AW7004" s="91"/>
      <c r="AX7004" s="86" t="s">
        <v>10441</v>
      </c>
      <c r="AY7004" s="87" t="s">
        <v>10442</v>
      </c>
      <c r="AZ7004" s="86" t="s">
        <v>10443</v>
      </c>
      <c r="BA7004" s="88" t="s">
        <v>1017</v>
      </c>
      <c r="BB7004" s="86" t="s">
        <v>1018</v>
      </c>
      <c r="BC7004" s="89">
        <v>30000</v>
      </c>
      <c r="BD7004" s="90">
        <v>45717</v>
      </c>
      <c r="BE7004" s="35"/>
    </row>
    <row r="7005" spans="48:57" x14ac:dyDescent="0.25">
      <c r="AV7005" s="85">
        <v>7001</v>
      </c>
      <c r="AW7005" s="91"/>
      <c r="AX7005" s="86" t="s">
        <v>10444</v>
      </c>
      <c r="AY7005" s="87" t="s">
        <v>10445</v>
      </c>
      <c r="AZ7005" s="86" t="s">
        <v>10446</v>
      </c>
      <c r="BA7005" s="88" t="s">
        <v>615</v>
      </c>
      <c r="BB7005" s="86" t="s">
        <v>616</v>
      </c>
      <c r="BC7005" s="89">
        <v>7500</v>
      </c>
      <c r="BD7005" s="90">
        <v>45717</v>
      </c>
      <c r="BE7005" s="35"/>
    </row>
    <row r="7006" spans="48:57" x14ac:dyDescent="0.25">
      <c r="AV7006" s="85">
        <v>7002</v>
      </c>
      <c r="AW7006" s="91"/>
      <c r="AX7006" s="86" t="s">
        <v>2075</v>
      </c>
      <c r="AY7006" s="87" t="s">
        <v>626</v>
      </c>
      <c r="AZ7006" s="86" t="s">
        <v>9872</v>
      </c>
      <c r="BA7006" s="88" t="s">
        <v>8086</v>
      </c>
      <c r="BB7006" s="86" t="s">
        <v>1764</v>
      </c>
      <c r="BC7006" s="89">
        <v>22260</v>
      </c>
      <c r="BD7006" s="90">
        <v>45717</v>
      </c>
      <c r="BE7006" s="35"/>
    </row>
    <row r="7007" spans="48:57" x14ac:dyDescent="0.25">
      <c r="AV7007" s="85">
        <v>7003</v>
      </c>
      <c r="AW7007" s="91"/>
      <c r="AX7007" s="86" t="s">
        <v>10447</v>
      </c>
      <c r="AY7007" s="87" t="s">
        <v>10448</v>
      </c>
      <c r="AZ7007" s="86" t="s">
        <v>10449</v>
      </c>
      <c r="BA7007" s="88" t="s">
        <v>1032</v>
      </c>
      <c r="BB7007" s="86" t="s">
        <v>948</v>
      </c>
      <c r="BC7007" s="89">
        <v>-110000</v>
      </c>
      <c r="BD7007" s="90">
        <v>45717</v>
      </c>
      <c r="BE7007" s="35"/>
    </row>
    <row r="7008" spans="48:57" x14ac:dyDescent="0.25">
      <c r="AV7008" s="85">
        <v>7004</v>
      </c>
      <c r="AW7008" s="91"/>
      <c r="AX7008" s="86" t="s">
        <v>10447</v>
      </c>
      <c r="AY7008" s="87" t="s">
        <v>10448</v>
      </c>
      <c r="AZ7008" s="86" t="s">
        <v>10449</v>
      </c>
      <c r="BA7008" s="88" t="s">
        <v>1032</v>
      </c>
      <c r="BB7008" s="86" t="s">
        <v>948</v>
      </c>
      <c r="BC7008" s="89">
        <v>-11000</v>
      </c>
      <c r="BD7008" s="90">
        <v>45689</v>
      </c>
      <c r="BE7008" s="35"/>
    </row>
    <row r="7009" spans="48:57" x14ac:dyDescent="0.25">
      <c r="AV7009" s="85">
        <v>7005</v>
      </c>
      <c r="AW7009" s="91"/>
      <c r="AX7009" s="86" t="s">
        <v>10283</v>
      </c>
      <c r="AY7009" s="87" t="s">
        <v>10284</v>
      </c>
      <c r="AZ7009" s="86" t="s">
        <v>10285</v>
      </c>
      <c r="BA7009" s="88" t="s">
        <v>615</v>
      </c>
      <c r="BB7009" s="86" t="s">
        <v>616</v>
      </c>
      <c r="BC7009" s="89">
        <v>37500</v>
      </c>
      <c r="BD7009" s="90">
        <v>45658</v>
      </c>
      <c r="BE7009" s="35"/>
    </row>
    <row r="7010" spans="48:57" x14ac:dyDescent="0.25">
      <c r="AV7010" s="85">
        <v>7006</v>
      </c>
      <c r="AW7010" s="91"/>
      <c r="AX7010" s="86" t="s">
        <v>10450</v>
      </c>
      <c r="AY7010" s="87" t="s">
        <v>10451</v>
      </c>
      <c r="AZ7010" s="86" t="s">
        <v>10452</v>
      </c>
      <c r="BA7010" s="88" t="s">
        <v>2665</v>
      </c>
      <c r="BB7010" s="86" t="s">
        <v>616</v>
      </c>
      <c r="BC7010" s="89">
        <v>-4740</v>
      </c>
      <c r="BD7010" s="90">
        <v>45717</v>
      </c>
      <c r="BE7010" s="35"/>
    </row>
    <row r="7011" spans="48:57" x14ac:dyDescent="0.25">
      <c r="AV7011" s="85">
        <v>7007</v>
      </c>
      <c r="AW7011" s="91"/>
      <c r="AX7011" s="86" t="s">
        <v>9909</v>
      </c>
      <c r="AY7011" s="87" t="s">
        <v>1386</v>
      </c>
      <c r="AZ7011" s="86" t="s">
        <v>9682</v>
      </c>
      <c r="BA7011" s="88" t="s">
        <v>1077</v>
      </c>
      <c r="BB7011" s="86" t="s">
        <v>1078</v>
      </c>
      <c r="BC7011" s="89">
        <v>13750</v>
      </c>
      <c r="BD7011" s="90">
        <v>45717</v>
      </c>
      <c r="BE7011" s="35"/>
    </row>
    <row r="7012" spans="48:57" x14ac:dyDescent="0.25">
      <c r="AV7012" s="85">
        <v>7008</v>
      </c>
      <c r="AW7012" s="91"/>
      <c r="AX7012" s="86" t="s">
        <v>9909</v>
      </c>
      <c r="AY7012" s="87" t="s">
        <v>1386</v>
      </c>
      <c r="AZ7012" s="86" t="s">
        <v>9682</v>
      </c>
      <c r="BA7012" s="88" t="s">
        <v>3964</v>
      </c>
      <c r="BB7012" s="86" t="s">
        <v>1795</v>
      </c>
      <c r="BC7012" s="89">
        <v>20280</v>
      </c>
      <c r="BD7012" s="90">
        <v>45717</v>
      </c>
      <c r="BE7012" s="35"/>
    </row>
    <row r="7013" spans="48:57" x14ac:dyDescent="0.25">
      <c r="AV7013" s="85">
        <v>7009</v>
      </c>
      <c r="AW7013" s="91"/>
      <c r="AX7013" s="86" t="s">
        <v>3023</v>
      </c>
      <c r="AY7013" s="87" t="s">
        <v>3024</v>
      </c>
      <c r="AZ7013" s="86" t="s">
        <v>3025</v>
      </c>
      <c r="BA7013" s="88" t="s">
        <v>615</v>
      </c>
      <c r="BB7013" s="86" t="s">
        <v>616</v>
      </c>
      <c r="BC7013" s="89">
        <v>22500</v>
      </c>
      <c r="BD7013" s="90">
        <v>45717</v>
      </c>
      <c r="BE7013" s="35"/>
    </row>
    <row r="7014" spans="48:57" x14ac:dyDescent="0.25">
      <c r="AV7014" s="85">
        <v>7010</v>
      </c>
      <c r="AW7014" s="91"/>
      <c r="AX7014" s="86" t="s">
        <v>10453</v>
      </c>
      <c r="AY7014" s="87" t="s">
        <v>10454</v>
      </c>
      <c r="AZ7014" s="86" t="s">
        <v>10455</v>
      </c>
      <c r="BA7014" s="88" t="s">
        <v>615</v>
      </c>
      <c r="BB7014" s="86" t="s">
        <v>616</v>
      </c>
      <c r="BC7014" s="89">
        <v>7500</v>
      </c>
      <c r="BD7014" s="90">
        <v>45717</v>
      </c>
      <c r="BE7014" s="35"/>
    </row>
    <row r="7015" spans="48:57" x14ac:dyDescent="0.25">
      <c r="AV7015" s="85">
        <v>7011</v>
      </c>
      <c r="AW7015" s="91"/>
      <c r="AX7015" s="86" t="s">
        <v>10180</v>
      </c>
      <c r="AY7015" s="87" t="s">
        <v>10181</v>
      </c>
      <c r="AZ7015" s="86" t="s">
        <v>10182</v>
      </c>
      <c r="BA7015" s="88" t="s">
        <v>615</v>
      </c>
      <c r="BB7015" s="86" t="s">
        <v>616</v>
      </c>
      <c r="BC7015" s="89">
        <v>7500</v>
      </c>
      <c r="BD7015" s="90">
        <v>45717</v>
      </c>
      <c r="BE7015" s="35"/>
    </row>
    <row r="7016" spans="48:57" x14ac:dyDescent="0.25">
      <c r="AV7016" s="85">
        <v>7012</v>
      </c>
      <c r="AW7016" s="91"/>
      <c r="AX7016" s="86" t="s">
        <v>10456</v>
      </c>
      <c r="AY7016" s="87" t="s">
        <v>869</v>
      </c>
      <c r="AZ7016" s="86" t="s">
        <v>10457</v>
      </c>
      <c r="BA7016" s="88" t="s">
        <v>1493</v>
      </c>
      <c r="BB7016" s="86" t="s">
        <v>1275</v>
      </c>
      <c r="BC7016" s="89">
        <v>114600</v>
      </c>
      <c r="BD7016" s="90">
        <v>45717</v>
      </c>
      <c r="BE7016" s="35"/>
    </row>
    <row r="7017" spans="48:57" x14ac:dyDescent="0.25">
      <c r="AV7017" s="85">
        <v>7013</v>
      </c>
      <c r="AW7017" s="91"/>
      <c r="AX7017" s="86" t="s">
        <v>2075</v>
      </c>
      <c r="AY7017" s="87" t="s">
        <v>626</v>
      </c>
      <c r="AZ7017" s="86" t="s">
        <v>9872</v>
      </c>
      <c r="BA7017" s="88" t="s">
        <v>2352</v>
      </c>
      <c r="BB7017" s="86" t="s">
        <v>1451</v>
      </c>
      <c r="BC7017" s="89">
        <v>15135</v>
      </c>
      <c r="BD7017" s="90">
        <v>45689</v>
      </c>
      <c r="BE7017" s="35"/>
    </row>
    <row r="7018" spans="48:57" x14ac:dyDescent="0.25">
      <c r="AV7018" s="85">
        <v>7014</v>
      </c>
      <c r="AW7018" s="91"/>
      <c r="AX7018" s="86" t="s">
        <v>10048</v>
      </c>
      <c r="AY7018" s="87" t="s">
        <v>957</v>
      </c>
      <c r="AZ7018" s="86" t="s">
        <v>10049</v>
      </c>
      <c r="BA7018" s="88" t="s">
        <v>1501</v>
      </c>
      <c r="BB7018" s="86" t="s">
        <v>1310</v>
      </c>
      <c r="BC7018" s="89">
        <v>80850</v>
      </c>
      <c r="BD7018" s="90">
        <v>45658</v>
      </c>
      <c r="BE7018" s="35"/>
    </row>
    <row r="7019" spans="48:57" x14ac:dyDescent="0.25">
      <c r="AV7019" s="85">
        <v>7015</v>
      </c>
      <c r="AW7019" s="91"/>
      <c r="AX7019" s="86" t="s">
        <v>10458</v>
      </c>
      <c r="AY7019" s="87" t="s">
        <v>7876</v>
      </c>
      <c r="AZ7019" s="86" t="s">
        <v>10459</v>
      </c>
      <c r="BA7019" s="88" t="s">
        <v>2328</v>
      </c>
      <c r="BB7019" s="86" t="s">
        <v>85</v>
      </c>
      <c r="BC7019" s="89">
        <v>39780</v>
      </c>
      <c r="BD7019" s="90">
        <v>45717</v>
      </c>
      <c r="BE7019" s="35"/>
    </row>
    <row r="7020" spans="48:57" x14ac:dyDescent="0.25">
      <c r="AV7020" s="85">
        <v>7016</v>
      </c>
      <c r="AW7020" s="91"/>
      <c r="AX7020" s="86" t="s">
        <v>10460</v>
      </c>
      <c r="AY7020" s="87" t="s">
        <v>1434</v>
      </c>
      <c r="AZ7020" s="86" t="s">
        <v>10461</v>
      </c>
      <c r="BA7020" s="88" t="s">
        <v>7671</v>
      </c>
      <c r="BB7020" s="86" t="s">
        <v>1577</v>
      </c>
      <c r="BC7020" s="89">
        <v>6160</v>
      </c>
      <c r="BD7020" s="90">
        <v>45717</v>
      </c>
      <c r="BE7020" s="35"/>
    </row>
    <row r="7021" spans="48:57" x14ac:dyDescent="0.25">
      <c r="AV7021" s="85">
        <v>7017</v>
      </c>
      <c r="AW7021" s="91"/>
      <c r="AX7021" s="86" t="s">
        <v>10462</v>
      </c>
      <c r="AY7021" s="87" t="s">
        <v>10463</v>
      </c>
      <c r="AZ7021" s="86" t="s">
        <v>10464</v>
      </c>
      <c r="BA7021" s="88" t="s">
        <v>1041</v>
      </c>
      <c r="BB7021" s="86" t="s">
        <v>1004</v>
      </c>
      <c r="BC7021" s="93">
        <v>6000</v>
      </c>
      <c r="BD7021" s="90">
        <v>45717</v>
      </c>
      <c r="BE7021" s="35"/>
    </row>
    <row r="7022" spans="48:57" x14ac:dyDescent="0.25">
      <c r="AV7022" s="85">
        <v>7018</v>
      </c>
      <c r="AW7022" s="91"/>
      <c r="AX7022" s="86" t="s">
        <v>10465</v>
      </c>
      <c r="AY7022" s="87" t="s">
        <v>2259</v>
      </c>
      <c r="AZ7022" s="86" t="s">
        <v>10466</v>
      </c>
      <c r="BA7022" s="88" t="s">
        <v>2156</v>
      </c>
      <c r="BB7022" s="86" t="s">
        <v>916</v>
      </c>
      <c r="BC7022" s="87">
        <v>28200</v>
      </c>
      <c r="BD7022" s="90">
        <v>45717</v>
      </c>
      <c r="BE7022" s="35"/>
    </row>
    <row r="7023" spans="48:57" x14ac:dyDescent="0.25">
      <c r="AV7023" s="85">
        <v>7019</v>
      </c>
      <c r="AW7023" s="91"/>
      <c r="AX7023" s="86" t="s">
        <v>3026</v>
      </c>
      <c r="AY7023" s="87" t="s">
        <v>3027</v>
      </c>
      <c r="AZ7023" s="86" t="s">
        <v>3028</v>
      </c>
      <c r="BA7023" s="88" t="s">
        <v>1001</v>
      </c>
      <c r="BB7023" s="86" t="s">
        <v>1002</v>
      </c>
      <c r="BC7023" s="89">
        <v>-9480</v>
      </c>
      <c r="BD7023" s="90">
        <v>45717</v>
      </c>
      <c r="BE7023" s="35"/>
    </row>
    <row r="7024" spans="48:57" x14ac:dyDescent="0.25">
      <c r="AV7024" s="85">
        <v>7020</v>
      </c>
      <c r="AW7024" s="91"/>
      <c r="AX7024" s="86" t="s">
        <v>10467</v>
      </c>
      <c r="AY7024" s="87" t="s">
        <v>10468</v>
      </c>
      <c r="AZ7024" s="86" t="s">
        <v>10469</v>
      </c>
      <c r="BA7024" s="88" t="s">
        <v>615</v>
      </c>
      <c r="BB7024" s="86" t="s">
        <v>616</v>
      </c>
      <c r="BC7024" s="89">
        <v>7500</v>
      </c>
      <c r="BD7024" s="90">
        <v>45717</v>
      </c>
      <c r="BE7024" s="35"/>
    </row>
    <row r="7025" spans="48:57" x14ac:dyDescent="0.25">
      <c r="AV7025" s="85">
        <v>7021</v>
      </c>
      <c r="AW7025" s="91"/>
      <c r="AX7025" s="86" t="s">
        <v>3017</v>
      </c>
      <c r="AY7025" s="87" t="s">
        <v>3018</v>
      </c>
      <c r="AZ7025" s="86" t="s">
        <v>3019</v>
      </c>
      <c r="BA7025" s="88" t="s">
        <v>3042</v>
      </c>
      <c r="BB7025" s="86" t="s">
        <v>537</v>
      </c>
      <c r="BC7025" s="89">
        <v>2730</v>
      </c>
      <c r="BD7025" s="90">
        <v>45717</v>
      </c>
      <c r="BE7025" s="35"/>
    </row>
    <row r="7026" spans="48:57" x14ac:dyDescent="0.25">
      <c r="AV7026" s="85">
        <v>7022</v>
      </c>
      <c r="AW7026" s="91"/>
      <c r="AX7026" s="86" t="s">
        <v>10470</v>
      </c>
      <c r="AY7026" s="87" t="s">
        <v>10471</v>
      </c>
      <c r="AZ7026" s="86" t="s">
        <v>10472</v>
      </c>
      <c r="BA7026" s="88" t="s">
        <v>1852</v>
      </c>
      <c r="BB7026" s="86" t="s">
        <v>646</v>
      </c>
      <c r="BC7026" s="89">
        <v>-5947</v>
      </c>
      <c r="BD7026" s="90">
        <v>45689</v>
      </c>
      <c r="BE7026" s="35"/>
    </row>
    <row r="7027" spans="48:57" x14ac:dyDescent="0.25">
      <c r="AV7027" s="85">
        <v>7023</v>
      </c>
      <c r="AW7027" s="91"/>
      <c r="AX7027" s="86" t="s">
        <v>10473</v>
      </c>
      <c r="AY7027" s="87" t="s">
        <v>10474</v>
      </c>
      <c r="AZ7027" s="86" t="s">
        <v>10475</v>
      </c>
      <c r="BA7027" s="88" t="s">
        <v>1041</v>
      </c>
      <c r="BB7027" s="86" t="s">
        <v>1004</v>
      </c>
      <c r="BC7027" s="89">
        <v>6000</v>
      </c>
      <c r="BD7027" s="90">
        <v>45658</v>
      </c>
      <c r="BE7027" s="35"/>
    </row>
    <row r="7028" spans="48:57" x14ac:dyDescent="0.25">
      <c r="AV7028" s="85">
        <v>7024</v>
      </c>
      <c r="AW7028" s="91"/>
      <c r="AX7028" s="86" t="s">
        <v>10473</v>
      </c>
      <c r="AY7028" s="87" t="s">
        <v>10474</v>
      </c>
      <c r="AZ7028" s="86" t="s">
        <v>10475</v>
      </c>
      <c r="BA7028" s="88" t="s">
        <v>732</v>
      </c>
      <c r="BB7028" s="86" t="s">
        <v>733</v>
      </c>
      <c r="BC7028" s="89">
        <v>5750</v>
      </c>
      <c r="BD7028" s="90">
        <v>45717</v>
      </c>
      <c r="BE7028" s="35"/>
    </row>
    <row r="7029" spans="48:57" x14ac:dyDescent="0.25">
      <c r="AV7029" s="85">
        <v>7025</v>
      </c>
      <c r="AW7029" s="91"/>
      <c r="AX7029" s="86" t="s">
        <v>2484</v>
      </c>
      <c r="AY7029" s="87" t="s">
        <v>2485</v>
      </c>
      <c r="AZ7029" s="86" t="s">
        <v>10476</v>
      </c>
      <c r="BA7029" s="88" t="s">
        <v>2043</v>
      </c>
      <c r="BB7029" s="86" t="s">
        <v>2044</v>
      </c>
      <c r="BC7029" s="89">
        <v>10250</v>
      </c>
      <c r="BD7029" s="90">
        <v>45717</v>
      </c>
      <c r="BE7029" s="35"/>
    </row>
    <row r="7030" spans="48:57" x14ac:dyDescent="0.25">
      <c r="AV7030" s="85">
        <v>7026</v>
      </c>
      <c r="AW7030" s="91"/>
      <c r="AX7030" s="86" t="s">
        <v>10477</v>
      </c>
      <c r="AY7030" s="87" t="s">
        <v>10478</v>
      </c>
      <c r="AZ7030" s="86" t="s">
        <v>10479</v>
      </c>
      <c r="BA7030" s="88" t="s">
        <v>1259</v>
      </c>
      <c r="BB7030" s="86" t="s">
        <v>1260</v>
      </c>
      <c r="BC7030" s="89">
        <v>12500</v>
      </c>
      <c r="BD7030" s="90">
        <v>45717</v>
      </c>
      <c r="BE7030" s="35"/>
    </row>
    <row r="7031" spans="48:57" x14ac:dyDescent="0.25">
      <c r="AV7031" s="85">
        <v>7027</v>
      </c>
      <c r="AW7031" s="91"/>
      <c r="AX7031" s="86" t="s">
        <v>10480</v>
      </c>
      <c r="AY7031" s="87" t="s">
        <v>10481</v>
      </c>
      <c r="AZ7031" s="86" t="s">
        <v>10482</v>
      </c>
      <c r="BA7031" s="88" t="s">
        <v>1940</v>
      </c>
      <c r="BB7031" s="86" t="s">
        <v>1941</v>
      </c>
      <c r="BC7031" s="89">
        <v>20900</v>
      </c>
      <c r="BD7031" s="90">
        <v>45717</v>
      </c>
      <c r="BE7031" s="35"/>
    </row>
    <row r="7032" spans="48:57" x14ac:dyDescent="0.25">
      <c r="AV7032" s="85">
        <v>7028</v>
      </c>
      <c r="AW7032" s="91"/>
      <c r="AX7032" s="86" t="s">
        <v>2487</v>
      </c>
      <c r="AY7032" s="87" t="s">
        <v>2488</v>
      </c>
      <c r="AZ7032" s="86" t="s">
        <v>10483</v>
      </c>
      <c r="BA7032" s="88" t="s">
        <v>196</v>
      </c>
      <c r="BB7032" s="86" t="s">
        <v>197</v>
      </c>
      <c r="BC7032" s="89">
        <v>42720</v>
      </c>
      <c r="BD7032" s="90">
        <v>45717</v>
      </c>
      <c r="BE7032" s="35"/>
    </row>
    <row r="7033" spans="48:57" x14ac:dyDescent="0.25">
      <c r="AV7033" s="85">
        <v>7029</v>
      </c>
      <c r="AW7033" s="91"/>
      <c r="AX7033" s="86" t="s">
        <v>10484</v>
      </c>
      <c r="AY7033" s="87" t="s">
        <v>6703</v>
      </c>
      <c r="AZ7033" s="86" t="s">
        <v>10485</v>
      </c>
      <c r="BA7033" s="88" t="s">
        <v>1712</v>
      </c>
      <c r="BB7033" s="86" t="s">
        <v>1081</v>
      </c>
      <c r="BC7033" s="89">
        <v>34245</v>
      </c>
      <c r="BD7033" s="90">
        <v>45717</v>
      </c>
      <c r="BE7033" s="35"/>
    </row>
    <row r="7034" spans="48:57" x14ac:dyDescent="0.25">
      <c r="AV7034" s="85">
        <v>7030</v>
      </c>
      <c r="AW7034" s="91"/>
      <c r="AX7034" s="86" t="s">
        <v>10486</v>
      </c>
      <c r="AY7034" s="87" t="s">
        <v>10487</v>
      </c>
      <c r="AZ7034" s="86" t="s">
        <v>10488</v>
      </c>
      <c r="BA7034" s="88" t="s">
        <v>615</v>
      </c>
      <c r="BB7034" s="86" t="s">
        <v>616</v>
      </c>
      <c r="BC7034" s="89">
        <v>15000</v>
      </c>
      <c r="BD7034" s="90">
        <v>45717</v>
      </c>
      <c r="BE7034" s="35"/>
    </row>
    <row r="7035" spans="48:57" x14ac:dyDescent="0.25">
      <c r="AV7035" s="85">
        <v>7031</v>
      </c>
      <c r="AW7035" s="91"/>
      <c r="AX7035" s="86" t="s">
        <v>10489</v>
      </c>
      <c r="AY7035" s="87" t="s">
        <v>1432</v>
      </c>
      <c r="AZ7035" s="86" t="s">
        <v>10490</v>
      </c>
      <c r="BA7035" s="88" t="s">
        <v>9983</v>
      </c>
      <c r="BB7035" s="86" t="s">
        <v>301</v>
      </c>
      <c r="BC7035" s="89">
        <v>12726</v>
      </c>
      <c r="BD7035" s="90">
        <v>45689</v>
      </c>
      <c r="BE7035" s="35"/>
    </row>
    <row r="7036" spans="48:57" x14ac:dyDescent="0.25">
      <c r="AV7036" s="85">
        <v>7032</v>
      </c>
      <c r="AW7036" s="91"/>
      <c r="AX7036" s="86" t="s">
        <v>10491</v>
      </c>
      <c r="AY7036" s="87" t="s">
        <v>10492</v>
      </c>
      <c r="AZ7036" s="86" t="s">
        <v>10493</v>
      </c>
      <c r="BA7036" s="88" t="s">
        <v>645</v>
      </c>
      <c r="BB7036" s="86" t="s">
        <v>646</v>
      </c>
      <c r="BC7036" s="89">
        <v>38000</v>
      </c>
      <c r="BD7036" s="90">
        <v>45658</v>
      </c>
      <c r="BE7036" s="35"/>
    </row>
    <row r="7037" spans="48:57" x14ac:dyDescent="0.25">
      <c r="AV7037" s="85">
        <v>7033</v>
      </c>
      <c r="AW7037" s="91"/>
      <c r="AX7037" s="86" t="s">
        <v>10494</v>
      </c>
      <c r="AY7037" s="87" t="s">
        <v>10495</v>
      </c>
      <c r="AZ7037" s="86" t="s">
        <v>10496</v>
      </c>
      <c r="BA7037" s="88" t="s">
        <v>1077</v>
      </c>
      <c r="BB7037" s="86" t="s">
        <v>1078</v>
      </c>
      <c r="BC7037" s="89">
        <v>27500</v>
      </c>
      <c r="BD7037" s="90">
        <v>45717</v>
      </c>
      <c r="BE7037" s="35"/>
    </row>
    <row r="7038" spans="48:57" x14ac:dyDescent="0.25">
      <c r="AV7038" s="85">
        <v>7034</v>
      </c>
      <c r="AW7038" s="91"/>
      <c r="AX7038" s="86" t="s">
        <v>10497</v>
      </c>
      <c r="AY7038" s="87" t="s">
        <v>10498</v>
      </c>
      <c r="AZ7038" s="86" t="s">
        <v>10499</v>
      </c>
      <c r="BA7038" s="88" t="s">
        <v>1041</v>
      </c>
      <c r="BB7038" s="86" t="s">
        <v>1004</v>
      </c>
      <c r="BC7038" s="89">
        <v>12000</v>
      </c>
      <c r="BD7038" s="90">
        <v>45717</v>
      </c>
      <c r="BE7038" s="35"/>
    </row>
    <row r="7039" spans="48:57" x14ac:dyDescent="0.25">
      <c r="AV7039" s="85">
        <v>7035</v>
      </c>
      <c r="AW7039" s="91"/>
      <c r="AX7039" s="86" t="s">
        <v>10500</v>
      </c>
      <c r="AY7039" s="87" t="s">
        <v>10501</v>
      </c>
      <c r="AZ7039" s="86" t="s">
        <v>10502</v>
      </c>
      <c r="BA7039" s="88" t="s">
        <v>2934</v>
      </c>
      <c r="BB7039" s="86" t="s">
        <v>2168</v>
      </c>
      <c r="BC7039" s="89">
        <v>15000</v>
      </c>
      <c r="BD7039" s="90">
        <v>45717</v>
      </c>
      <c r="BE7039" s="35"/>
    </row>
    <row r="7040" spans="48:57" x14ac:dyDescent="0.25">
      <c r="AV7040" s="85">
        <v>7036</v>
      </c>
      <c r="AW7040" s="91"/>
      <c r="AX7040" s="86" t="s">
        <v>10206</v>
      </c>
      <c r="AY7040" s="87" t="s">
        <v>547</v>
      </c>
      <c r="AZ7040" s="86" t="s">
        <v>10207</v>
      </c>
      <c r="BA7040" s="88" t="s">
        <v>9983</v>
      </c>
      <c r="BB7040" s="86" t="s">
        <v>301</v>
      </c>
      <c r="BC7040" s="89">
        <v>38178</v>
      </c>
      <c r="BD7040" s="90">
        <v>45717</v>
      </c>
      <c r="BE7040" s="35"/>
    </row>
    <row r="7041" spans="48:57" x14ac:dyDescent="0.25">
      <c r="AV7041" s="85">
        <v>7037</v>
      </c>
      <c r="AW7041" s="91"/>
      <c r="AX7041" s="86" t="s">
        <v>10503</v>
      </c>
      <c r="AY7041" s="87" t="s">
        <v>10504</v>
      </c>
      <c r="AZ7041" s="86" t="s">
        <v>10505</v>
      </c>
      <c r="BA7041" s="88" t="s">
        <v>1041</v>
      </c>
      <c r="BB7041" s="86" t="s">
        <v>1004</v>
      </c>
      <c r="BC7041" s="89">
        <v>12000</v>
      </c>
      <c r="BD7041" s="90">
        <v>45717</v>
      </c>
      <c r="BE7041" s="35"/>
    </row>
    <row r="7042" spans="48:57" x14ac:dyDescent="0.25">
      <c r="AV7042" s="85">
        <v>7038</v>
      </c>
      <c r="AW7042" s="91"/>
      <c r="AX7042" s="86" t="s">
        <v>2474</v>
      </c>
      <c r="AY7042" s="87" t="s">
        <v>2475</v>
      </c>
      <c r="AZ7042" s="86" t="s">
        <v>10506</v>
      </c>
      <c r="BA7042" s="88" t="s">
        <v>2388</v>
      </c>
      <c r="BB7042" s="86" t="s">
        <v>2389</v>
      </c>
      <c r="BC7042" s="89">
        <v>2090</v>
      </c>
      <c r="BD7042" s="90">
        <v>45717</v>
      </c>
      <c r="BE7042" s="35"/>
    </row>
    <row r="7043" spans="48:57" x14ac:dyDescent="0.25">
      <c r="AV7043" s="85">
        <v>7039</v>
      </c>
      <c r="AW7043" s="91"/>
      <c r="AX7043" s="86" t="s">
        <v>10507</v>
      </c>
      <c r="AY7043" s="87" t="s">
        <v>10508</v>
      </c>
      <c r="AZ7043" s="86" t="s">
        <v>10509</v>
      </c>
      <c r="BA7043" s="88" t="s">
        <v>1259</v>
      </c>
      <c r="BB7043" s="86" t="s">
        <v>1260</v>
      </c>
      <c r="BC7043" s="89">
        <v>12500</v>
      </c>
      <c r="BD7043" s="90">
        <v>45717</v>
      </c>
      <c r="BE7043" s="35"/>
    </row>
    <row r="7044" spans="48:57" x14ac:dyDescent="0.25">
      <c r="AV7044" s="85">
        <v>7040</v>
      </c>
      <c r="AW7044" s="91"/>
      <c r="AX7044" s="86" t="s">
        <v>10510</v>
      </c>
      <c r="AY7044" s="87" t="s">
        <v>8209</v>
      </c>
      <c r="AZ7044" s="86" t="s">
        <v>10511</v>
      </c>
      <c r="BA7044" s="88" t="s">
        <v>2043</v>
      </c>
      <c r="BB7044" s="86" t="s">
        <v>2044</v>
      </c>
      <c r="BC7044" s="89">
        <v>10250</v>
      </c>
      <c r="BD7044" s="90">
        <v>45689</v>
      </c>
      <c r="BE7044" s="35"/>
    </row>
    <row r="7045" spans="48:57" x14ac:dyDescent="0.25">
      <c r="AV7045" s="85">
        <v>7041</v>
      </c>
      <c r="AW7045" s="91"/>
      <c r="AX7045" s="86" t="s">
        <v>10512</v>
      </c>
      <c r="AY7045" s="87" t="s">
        <v>10513</v>
      </c>
      <c r="AZ7045" s="86" t="s">
        <v>10514</v>
      </c>
      <c r="BA7045" s="88" t="s">
        <v>615</v>
      </c>
      <c r="BB7045" s="86" t="s">
        <v>616</v>
      </c>
      <c r="BC7045" s="89">
        <v>15000</v>
      </c>
      <c r="BD7045" s="90">
        <v>45658</v>
      </c>
      <c r="BE7045" s="35"/>
    </row>
    <row r="7046" spans="48:57" x14ac:dyDescent="0.25">
      <c r="AV7046" s="85">
        <v>7042</v>
      </c>
      <c r="AW7046" s="91"/>
      <c r="AX7046" s="86" t="s">
        <v>10515</v>
      </c>
      <c r="AY7046" s="87" t="s">
        <v>7351</v>
      </c>
      <c r="AZ7046" s="86" t="s">
        <v>10516</v>
      </c>
      <c r="BA7046" s="88" t="s">
        <v>2328</v>
      </c>
      <c r="BB7046" s="86" t="s">
        <v>85</v>
      </c>
      <c r="BC7046" s="89">
        <v>59670</v>
      </c>
      <c r="BD7046" s="90">
        <v>45717</v>
      </c>
      <c r="BE7046" s="35"/>
    </row>
    <row r="7047" spans="48:57" x14ac:dyDescent="0.25">
      <c r="AV7047" s="85">
        <v>7043</v>
      </c>
      <c r="AW7047" s="91"/>
      <c r="AX7047" s="86" t="s">
        <v>10517</v>
      </c>
      <c r="AY7047" s="87" t="s">
        <v>10518</v>
      </c>
      <c r="AZ7047" s="86" t="s">
        <v>10519</v>
      </c>
      <c r="BA7047" s="88" t="s">
        <v>3307</v>
      </c>
      <c r="BB7047" s="86" t="s">
        <v>2174</v>
      </c>
      <c r="BC7047" s="89">
        <v>115000</v>
      </c>
      <c r="BD7047" s="90">
        <v>45717</v>
      </c>
      <c r="BE7047" s="35"/>
    </row>
    <row r="7048" spans="48:57" x14ac:dyDescent="0.25">
      <c r="AV7048" s="85">
        <v>7044</v>
      </c>
      <c r="AW7048" s="91"/>
      <c r="AX7048" s="86" t="s">
        <v>10520</v>
      </c>
      <c r="AY7048" s="87" t="s">
        <v>10521</v>
      </c>
      <c r="AZ7048" s="86" t="s">
        <v>10522</v>
      </c>
      <c r="BA7048" s="88" t="s">
        <v>645</v>
      </c>
      <c r="BB7048" s="86" t="s">
        <v>646</v>
      </c>
      <c r="BC7048" s="89">
        <v>28500</v>
      </c>
      <c r="BD7048" s="90">
        <v>45717</v>
      </c>
      <c r="BE7048" s="35"/>
    </row>
    <row r="7049" spans="48:57" x14ac:dyDescent="0.25">
      <c r="AV7049" s="85">
        <v>7045</v>
      </c>
      <c r="AW7049" s="91"/>
      <c r="AX7049" s="86" t="s">
        <v>10523</v>
      </c>
      <c r="AY7049" s="87" t="s">
        <v>10524</v>
      </c>
      <c r="AZ7049" s="86" t="s">
        <v>10525</v>
      </c>
      <c r="BA7049" s="88" t="s">
        <v>1077</v>
      </c>
      <c r="BB7049" s="86" t="s">
        <v>1078</v>
      </c>
      <c r="BC7049" s="89">
        <v>13750</v>
      </c>
      <c r="BD7049" s="90">
        <v>45717</v>
      </c>
      <c r="BE7049" s="35"/>
    </row>
    <row r="7050" spans="48:57" x14ac:dyDescent="0.25">
      <c r="AV7050" s="85">
        <v>7046</v>
      </c>
      <c r="AW7050" s="91"/>
      <c r="AX7050" s="86" t="s">
        <v>9976</v>
      </c>
      <c r="AY7050" s="87" t="s">
        <v>5433</v>
      </c>
      <c r="AZ7050" s="86" t="s">
        <v>9977</v>
      </c>
      <c r="BA7050" s="88" t="s">
        <v>7378</v>
      </c>
      <c r="BB7050" s="86" t="s">
        <v>946</v>
      </c>
      <c r="BC7050" s="89">
        <v>1725</v>
      </c>
      <c r="BD7050" s="90">
        <v>45717</v>
      </c>
      <c r="BE7050" s="35"/>
    </row>
    <row r="7051" spans="48:57" x14ac:dyDescent="0.25">
      <c r="AV7051" s="85">
        <v>7047</v>
      </c>
      <c r="AW7051" s="91"/>
      <c r="AX7051" s="86" t="s">
        <v>10526</v>
      </c>
      <c r="AY7051" s="87" t="s">
        <v>10527</v>
      </c>
      <c r="AZ7051" s="86" t="s">
        <v>10528</v>
      </c>
      <c r="BA7051" s="88" t="s">
        <v>1041</v>
      </c>
      <c r="BB7051" s="86" t="s">
        <v>1004</v>
      </c>
      <c r="BC7051" s="89">
        <v>6000</v>
      </c>
      <c r="BD7051" s="90">
        <v>45717</v>
      </c>
      <c r="BE7051" s="35"/>
    </row>
    <row r="7052" spans="48:57" x14ac:dyDescent="0.25">
      <c r="AV7052" s="85">
        <v>7048</v>
      </c>
      <c r="AW7052" s="91"/>
      <c r="AX7052" s="86" t="s">
        <v>10529</v>
      </c>
      <c r="AY7052" s="87" t="s">
        <v>10006</v>
      </c>
      <c r="AZ7052" s="86" t="s">
        <v>10530</v>
      </c>
      <c r="BA7052" s="88" t="s">
        <v>732</v>
      </c>
      <c r="BB7052" s="86" t="s">
        <v>733</v>
      </c>
      <c r="BC7052" s="89">
        <v>11500</v>
      </c>
      <c r="BD7052" s="90">
        <v>45717</v>
      </c>
      <c r="BE7052" s="35"/>
    </row>
    <row r="7053" spans="48:57" x14ac:dyDescent="0.25">
      <c r="AV7053" s="85">
        <v>7049</v>
      </c>
      <c r="AW7053" s="91"/>
      <c r="AX7053" s="86" t="s">
        <v>10531</v>
      </c>
      <c r="AY7053" s="87" t="s">
        <v>10532</v>
      </c>
      <c r="AZ7053" s="86" t="s">
        <v>10533</v>
      </c>
      <c r="BA7053" s="88" t="s">
        <v>1032</v>
      </c>
      <c r="BB7053" s="86" t="s">
        <v>948</v>
      </c>
      <c r="BC7053" s="89">
        <v>165000</v>
      </c>
      <c r="BD7053" s="90">
        <v>45689</v>
      </c>
      <c r="BE7053" s="35"/>
    </row>
    <row r="7054" spans="48:57" x14ac:dyDescent="0.25">
      <c r="AV7054" s="85">
        <v>7050</v>
      </c>
      <c r="AW7054" s="91"/>
      <c r="AX7054" s="86" t="s">
        <v>10534</v>
      </c>
      <c r="AY7054" s="87" t="s">
        <v>10535</v>
      </c>
      <c r="AZ7054" s="86" t="s">
        <v>10536</v>
      </c>
      <c r="BA7054" s="88" t="s">
        <v>645</v>
      </c>
      <c r="BB7054" s="86" t="s">
        <v>646</v>
      </c>
      <c r="BC7054" s="89">
        <v>9500</v>
      </c>
      <c r="BD7054" s="90">
        <v>45658</v>
      </c>
      <c r="BE7054" s="35"/>
    </row>
    <row r="7055" spans="48:57" x14ac:dyDescent="0.25">
      <c r="AV7055" s="85">
        <v>7051</v>
      </c>
      <c r="AW7055" s="91"/>
      <c r="AX7055" s="86" t="s">
        <v>10122</v>
      </c>
      <c r="AY7055" s="87" t="s">
        <v>10123</v>
      </c>
      <c r="AZ7055" s="86" t="s">
        <v>10124</v>
      </c>
      <c r="BA7055" s="88" t="s">
        <v>615</v>
      </c>
      <c r="BB7055" s="86" t="s">
        <v>616</v>
      </c>
      <c r="BC7055" s="89">
        <v>7500</v>
      </c>
      <c r="BD7055" s="90">
        <v>45717</v>
      </c>
      <c r="BE7055" s="35"/>
    </row>
    <row r="7056" spans="48:57" x14ac:dyDescent="0.25">
      <c r="AV7056" s="85">
        <v>7052</v>
      </c>
      <c r="AW7056" s="91"/>
      <c r="AX7056" s="86" t="s">
        <v>9910</v>
      </c>
      <c r="AY7056" s="87" t="s">
        <v>1343</v>
      </c>
      <c r="AZ7056" s="86" t="s">
        <v>9911</v>
      </c>
      <c r="BA7056" s="88" t="s">
        <v>7396</v>
      </c>
      <c r="BB7056" s="86" t="s">
        <v>1814</v>
      </c>
      <c r="BC7056" s="89">
        <v>5070</v>
      </c>
      <c r="BD7056" s="90">
        <v>45717</v>
      </c>
      <c r="BE7056" s="35"/>
    </row>
    <row r="7057" spans="48:57" x14ac:dyDescent="0.25">
      <c r="AV7057" s="85">
        <v>7053</v>
      </c>
      <c r="AW7057" s="91"/>
      <c r="AX7057" s="86" t="s">
        <v>10053</v>
      </c>
      <c r="AY7057" s="87" t="s">
        <v>670</v>
      </c>
      <c r="AZ7057" s="86" t="s">
        <v>10054</v>
      </c>
      <c r="BA7057" s="88" t="s">
        <v>1686</v>
      </c>
      <c r="BB7057" s="86" t="s">
        <v>1033</v>
      </c>
      <c r="BC7057" s="89">
        <v>15945</v>
      </c>
      <c r="BD7057" s="90">
        <v>45717</v>
      </c>
      <c r="BE7057" s="35"/>
    </row>
    <row r="7058" spans="48:57" x14ac:dyDescent="0.25">
      <c r="AV7058" s="85">
        <v>7054</v>
      </c>
      <c r="AW7058" s="91"/>
      <c r="AX7058" s="86" t="s">
        <v>10537</v>
      </c>
      <c r="AY7058" s="87" t="s">
        <v>10538</v>
      </c>
      <c r="AZ7058" s="86" t="s">
        <v>10539</v>
      </c>
      <c r="BA7058" s="88" t="s">
        <v>2203</v>
      </c>
      <c r="BB7058" s="86" t="s">
        <v>140</v>
      </c>
      <c r="BC7058" s="87">
        <v>3450</v>
      </c>
      <c r="BD7058" s="90">
        <v>45717</v>
      </c>
      <c r="BE7058" s="35"/>
    </row>
    <row r="7059" spans="48:57" x14ac:dyDescent="0.25">
      <c r="AV7059" s="85">
        <v>7055</v>
      </c>
      <c r="AW7059" s="91"/>
      <c r="AX7059" s="86" t="s">
        <v>10540</v>
      </c>
      <c r="AY7059" s="87" t="s">
        <v>10541</v>
      </c>
      <c r="AZ7059" s="86" t="s">
        <v>10542</v>
      </c>
      <c r="BA7059" s="88" t="s">
        <v>1017</v>
      </c>
      <c r="BB7059" s="86" t="s">
        <v>1018</v>
      </c>
      <c r="BC7059" s="89">
        <v>15000</v>
      </c>
      <c r="BD7059" s="90">
        <v>45717</v>
      </c>
      <c r="BE7059" s="35"/>
    </row>
    <row r="7060" spans="48:57" x14ac:dyDescent="0.25">
      <c r="AV7060" s="85">
        <v>7056</v>
      </c>
      <c r="AW7060" s="91"/>
      <c r="AX7060" s="86" t="s">
        <v>10543</v>
      </c>
      <c r="AY7060" s="87" t="s">
        <v>6476</v>
      </c>
      <c r="AZ7060" s="86" t="s">
        <v>10544</v>
      </c>
      <c r="BA7060" s="88" t="s">
        <v>615</v>
      </c>
      <c r="BB7060" s="86" t="s">
        <v>616</v>
      </c>
      <c r="BC7060" s="89">
        <v>7500</v>
      </c>
      <c r="BD7060" s="90">
        <v>45717</v>
      </c>
      <c r="BE7060" s="35"/>
    </row>
    <row r="7061" spans="48:57" x14ac:dyDescent="0.25">
      <c r="AV7061" s="85">
        <v>7057</v>
      </c>
      <c r="AW7061" s="91"/>
      <c r="AX7061" s="86" t="s">
        <v>9869</v>
      </c>
      <c r="AY7061" s="87" t="s">
        <v>761</v>
      </c>
      <c r="AZ7061" s="86" t="s">
        <v>9870</v>
      </c>
      <c r="BA7061" s="88" t="s">
        <v>1638</v>
      </c>
      <c r="BB7061" s="86" t="s">
        <v>376</v>
      </c>
      <c r="BC7061" s="89">
        <v>18000</v>
      </c>
      <c r="BD7061" s="90">
        <v>45717</v>
      </c>
      <c r="BE7061" s="35"/>
    </row>
    <row r="7062" spans="48:57" x14ac:dyDescent="0.25">
      <c r="AV7062" s="85">
        <v>7058</v>
      </c>
      <c r="AW7062" s="91"/>
      <c r="AX7062" s="86" t="s">
        <v>9869</v>
      </c>
      <c r="AY7062" s="87" t="s">
        <v>761</v>
      </c>
      <c r="AZ7062" s="86" t="s">
        <v>9870</v>
      </c>
      <c r="BA7062" s="88" t="s">
        <v>945</v>
      </c>
      <c r="BB7062" s="86" t="s">
        <v>946</v>
      </c>
      <c r="BC7062" s="89">
        <v>57500</v>
      </c>
      <c r="BD7062" s="90">
        <v>45689</v>
      </c>
      <c r="BE7062" s="35"/>
    </row>
    <row r="7063" spans="48:57" x14ac:dyDescent="0.25">
      <c r="AV7063" s="85">
        <v>7059</v>
      </c>
      <c r="AW7063" s="91"/>
      <c r="AX7063" s="86" t="s">
        <v>10545</v>
      </c>
      <c r="AY7063" s="87" t="s">
        <v>10546</v>
      </c>
      <c r="AZ7063" s="86" t="s">
        <v>10547</v>
      </c>
      <c r="BA7063" s="88" t="s">
        <v>615</v>
      </c>
      <c r="BB7063" s="86" t="s">
        <v>616</v>
      </c>
      <c r="BC7063" s="89">
        <v>7500</v>
      </c>
      <c r="BD7063" s="90">
        <v>45658</v>
      </c>
      <c r="BE7063" s="35"/>
    </row>
    <row r="7064" spans="48:57" x14ac:dyDescent="0.25">
      <c r="AV7064" s="85">
        <v>7060</v>
      </c>
      <c r="AW7064" s="91"/>
      <c r="AX7064" s="86" t="s">
        <v>772</v>
      </c>
      <c r="AY7064" s="87" t="s">
        <v>773</v>
      </c>
      <c r="AZ7064" s="86" t="s">
        <v>9871</v>
      </c>
      <c r="BA7064" s="88" t="s">
        <v>3266</v>
      </c>
      <c r="BB7064" s="86" t="s">
        <v>1451</v>
      </c>
      <c r="BC7064" s="87">
        <v>100900</v>
      </c>
      <c r="BD7064" s="90">
        <v>45717</v>
      </c>
      <c r="BE7064" s="35"/>
    </row>
    <row r="7065" spans="48:57" x14ac:dyDescent="0.25">
      <c r="AV7065" s="85">
        <v>7061</v>
      </c>
      <c r="AW7065" s="91"/>
      <c r="AX7065" s="86" t="s">
        <v>10548</v>
      </c>
      <c r="AY7065" s="87" t="s">
        <v>10549</v>
      </c>
      <c r="AZ7065" s="86" t="s">
        <v>10550</v>
      </c>
      <c r="BA7065" s="88" t="s">
        <v>615</v>
      </c>
      <c r="BB7065" s="86" t="s">
        <v>616</v>
      </c>
      <c r="BC7065" s="89">
        <v>22500</v>
      </c>
      <c r="BD7065" s="90">
        <v>45717</v>
      </c>
      <c r="BE7065" s="35"/>
    </row>
    <row r="7066" spans="48:57" x14ac:dyDescent="0.25">
      <c r="AV7066" s="85">
        <v>7062</v>
      </c>
      <c r="AW7066" s="91"/>
      <c r="AX7066" s="86" t="s">
        <v>10551</v>
      </c>
      <c r="AY7066" s="87" t="s">
        <v>10552</v>
      </c>
      <c r="AZ7066" s="86" t="s">
        <v>10553</v>
      </c>
      <c r="BA7066" s="88" t="s">
        <v>1041</v>
      </c>
      <c r="BB7066" s="86" t="s">
        <v>1004</v>
      </c>
      <c r="BC7066" s="89">
        <v>6000</v>
      </c>
      <c r="BD7066" s="90">
        <v>45717</v>
      </c>
      <c r="BE7066" s="35"/>
    </row>
    <row r="7067" spans="48:57" x14ac:dyDescent="0.25">
      <c r="AV7067" s="85">
        <v>7063</v>
      </c>
      <c r="AW7067" s="91"/>
      <c r="AX7067" s="86" t="s">
        <v>10554</v>
      </c>
      <c r="AY7067" s="87" t="s">
        <v>10555</v>
      </c>
      <c r="AZ7067" s="86" t="s">
        <v>10556</v>
      </c>
      <c r="BA7067" s="88" t="s">
        <v>2369</v>
      </c>
      <c r="BB7067" s="86" t="s">
        <v>1146</v>
      </c>
      <c r="BC7067" s="89">
        <v>28665</v>
      </c>
      <c r="BD7067" s="90">
        <v>45717</v>
      </c>
      <c r="BE7067" s="35"/>
    </row>
    <row r="7068" spans="48:57" x14ac:dyDescent="0.25">
      <c r="AV7068" s="85">
        <v>7064</v>
      </c>
      <c r="AW7068" s="91"/>
      <c r="AX7068" s="86" t="s">
        <v>9171</v>
      </c>
      <c r="AY7068" s="87" t="s">
        <v>9172</v>
      </c>
      <c r="AZ7068" s="86" t="s">
        <v>9905</v>
      </c>
      <c r="BA7068" s="88" t="s">
        <v>732</v>
      </c>
      <c r="BB7068" s="86" t="s">
        <v>733</v>
      </c>
      <c r="BC7068" s="89">
        <v>5750</v>
      </c>
      <c r="BD7068" s="90">
        <v>45717</v>
      </c>
      <c r="BE7068" s="35"/>
    </row>
    <row r="7069" spans="48:57" x14ac:dyDescent="0.25">
      <c r="AV7069" s="85">
        <v>7065</v>
      </c>
      <c r="AW7069" s="91"/>
      <c r="AX7069" s="86" t="s">
        <v>10557</v>
      </c>
      <c r="AY7069" s="87" t="s">
        <v>10558</v>
      </c>
      <c r="AZ7069" s="86" t="s">
        <v>10559</v>
      </c>
      <c r="BA7069" s="88" t="s">
        <v>2043</v>
      </c>
      <c r="BB7069" s="86" t="s">
        <v>2044</v>
      </c>
      <c r="BC7069" s="89">
        <v>20500</v>
      </c>
      <c r="BD7069" s="90">
        <v>45717</v>
      </c>
      <c r="BE7069" s="35"/>
    </row>
    <row r="7070" spans="48:57" x14ac:dyDescent="0.25">
      <c r="AV7070" s="85">
        <v>7066</v>
      </c>
      <c r="AW7070" s="91"/>
      <c r="AX7070" s="86" t="s">
        <v>9873</v>
      </c>
      <c r="AY7070" s="87" t="s">
        <v>434</v>
      </c>
      <c r="AZ7070" s="86" t="s">
        <v>9874</v>
      </c>
      <c r="BA7070" s="88" t="s">
        <v>311</v>
      </c>
      <c r="BB7070" s="86" t="s">
        <v>312</v>
      </c>
      <c r="BC7070" s="89">
        <v>18360</v>
      </c>
      <c r="BD7070" s="90">
        <v>45717</v>
      </c>
      <c r="BE7070" s="35"/>
    </row>
    <row r="7071" spans="48:57" x14ac:dyDescent="0.25">
      <c r="AV7071" s="85">
        <v>7067</v>
      </c>
      <c r="AW7071" s="91"/>
      <c r="AX7071" s="86" t="s">
        <v>1962</v>
      </c>
      <c r="AY7071" s="87" t="s">
        <v>810</v>
      </c>
      <c r="AZ7071" s="86" t="s">
        <v>10560</v>
      </c>
      <c r="BA7071" s="88" t="s">
        <v>1077</v>
      </c>
      <c r="BB7071" s="86" t="s">
        <v>1078</v>
      </c>
      <c r="BC7071" s="89">
        <v>16500</v>
      </c>
      <c r="BD7071" s="90">
        <v>45689</v>
      </c>
      <c r="BE7071" s="35"/>
    </row>
    <row r="7072" spans="48:57" x14ac:dyDescent="0.25">
      <c r="AV7072" s="85">
        <v>7068</v>
      </c>
      <c r="AW7072" s="91"/>
      <c r="AX7072" s="86" t="s">
        <v>10561</v>
      </c>
      <c r="AY7072" s="87" t="s">
        <v>1736</v>
      </c>
      <c r="AZ7072" s="86" t="s">
        <v>10562</v>
      </c>
      <c r="BA7072" s="88" t="s">
        <v>1775</v>
      </c>
      <c r="BB7072" s="86" t="s">
        <v>1549</v>
      </c>
      <c r="BC7072" s="87">
        <v>19950</v>
      </c>
      <c r="BD7072" s="90">
        <v>45658</v>
      </c>
      <c r="BE7072" s="35"/>
    </row>
    <row r="7073" spans="48:57" x14ac:dyDescent="0.25">
      <c r="AV7073" s="85">
        <v>7069</v>
      </c>
      <c r="AW7073" s="91"/>
      <c r="AX7073" s="86" t="s">
        <v>9881</v>
      </c>
      <c r="AY7073" s="87" t="s">
        <v>869</v>
      </c>
      <c r="AZ7073" s="86" t="s">
        <v>9882</v>
      </c>
      <c r="BA7073" s="88" t="s">
        <v>2369</v>
      </c>
      <c r="BB7073" s="86" t="s">
        <v>1146</v>
      </c>
      <c r="BC7073" s="89">
        <v>9555</v>
      </c>
      <c r="BD7073" s="90">
        <v>45717</v>
      </c>
      <c r="BE7073" s="35"/>
    </row>
    <row r="7074" spans="48:57" x14ac:dyDescent="0.25">
      <c r="AV7074" s="85">
        <v>7070</v>
      </c>
      <c r="AW7074" s="91"/>
      <c r="AX7074" s="86" t="s">
        <v>2471</v>
      </c>
      <c r="AY7074" s="87" t="s">
        <v>2472</v>
      </c>
      <c r="AZ7074" s="86" t="s">
        <v>10563</v>
      </c>
      <c r="BA7074" s="88" t="s">
        <v>732</v>
      </c>
      <c r="BB7074" s="86" t="s">
        <v>733</v>
      </c>
      <c r="BC7074" s="89">
        <v>5750</v>
      </c>
      <c r="BD7074" s="90">
        <v>45717</v>
      </c>
      <c r="BE7074" s="35"/>
    </row>
    <row r="7075" spans="48:57" x14ac:dyDescent="0.25">
      <c r="AV7075" s="85">
        <v>7071</v>
      </c>
      <c r="AW7075" s="91"/>
      <c r="AX7075" s="86" t="s">
        <v>1239</v>
      </c>
      <c r="AY7075" s="87" t="s">
        <v>1240</v>
      </c>
      <c r="AZ7075" s="86" t="s">
        <v>9865</v>
      </c>
      <c r="BA7075" s="88" t="s">
        <v>3247</v>
      </c>
      <c r="BB7075" s="86" t="s">
        <v>1191</v>
      </c>
      <c r="BC7075" s="89">
        <v>16470</v>
      </c>
      <c r="BD7075" s="90">
        <v>45717</v>
      </c>
      <c r="BE7075" s="35"/>
    </row>
    <row r="7076" spans="48:57" x14ac:dyDescent="0.25">
      <c r="AV7076" s="85">
        <v>7072</v>
      </c>
      <c r="AW7076" s="91"/>
      <c r="AX7076" s="86" t="s">
        <v>10564</v>
      </c>
      <c r="AY7076" s="87" t="s">
        <v>7335</v>
      </c>
      <c r="AZ7076" s="86" t="s">
        <v>10565</v>
      </c>
      <c r="BA7076" s="88" t="s">
        <v>2328</v>
      </c>
      <c r="BB7076" s="86" t="s">
        <v>85</v>
      </c>
      <c r="BC7076" s="89">
        <v>9945</v>
      </c>
      <c r="BD7076" s="90">
        <v>45717</v>
      </c>
      <c r="BE7076" s="35"/>
    </row>
    <row r="7077" spans="48:57" x14ac:dyDescent="0.25">
      <c r="AV7077" s="85">
        <v>7073</v>
      </c>
      <c r="AW7077" s="91"/>
      <c r="AX7077" s="86" t="s">
        <v>10566</v>
      </c>
      <c r="AY7077" s="87" t="s">
        <v>10567</v>
      </c>
      <c r="AZ7077" s="86" t="s">
        <v>10568</v>
      </c>
      <c r="BA7077" s="88" t="s">
        <v>615</v>
      </c>
      <c r="BB7077" s="86" t="s">
        <v>616</v>
      </c>
      <c r="BC7077" s="89">
        <v>7500</v>
      </c>
      <c r="BD7077" s="90">
        <v>45717</v>
      </c>
      <c r="BE7077" s="35"/>
    </row>
    <row r="7078" spans="48:57" x14ac:dyDescent="0.25">
      <c r="AV7078" s="85">
        <v>7074</v>
      </c>
      <c r="AW7078" s="91"/>
      <c r="AX7078" s="86" t="s">
        <v>10569</v>
      </c>
      <c r="AY7078" s="87" t="s">
        <v>10570</v>
      </c>
      <c r="AZ7078" s="86" t="s">
        <v>10571</v>
      </c>
      <c r="BA7078" s="88" t="s">
        <v>615</v>
      </c>
      <c r="BB7078" s="86" t="s">
        <v>616</v>
      </c>
      <c r="BC7078" s="89">
        <v>-7500</v>
      </c>
      <c r="BD7078" s="90">
        <v>45717</v>
      </c>
      <c r="BE7078" s="35"/>
    </row>
    <row r="7079" spans="48:57" x14ac:dyDescent="0.25">
      <c r="AV7079" s="85">
        <v>7075</v>
      </c>
      <c r="AW7079" s="91"/>
      <c r="AX7079" s="86" t="s">
        <v>10572</v>
      </c>
      <c r="AY7079" s="87" t="s">
        <v>10573</v>
      </c>
      <c r="AZ7079" s="86" t="s">
        <v>10574</v>
      </c>
      <c r="BA7079" s="88" t="s">
        <v>645</v>
      </c>
      <c r="BB7079" s="86" t="s">
        <v>646</v>
      </c>
      <c r="BC7079" s="89">
        <v>9500</v>
      </c>
      <c r="BD7079" s="90">
        <v>45717</v>
      </c>
      <c r="BE7079" s="35"/>
    </row>
    <row r="7080" spans="48:57" x14ac:dyDescent="0.25">
      <c r="AV7080" s="85">
        <v>7076</v>
      </c>
      <c r="AW7080" s="91"/>
      <c r="AX7080" s="86" t="s">
        <v>10575</v>
      </c>
      <c r="AY7080" s="87" t="s">
        <v>1696</v>
      </c>
      <c r="AZ7080" s="86" t="s">
        <v>10576</v>
      </c>
      <c r="BA7080" s="88" t="s">
        <v>1077</v>
      </c>
      <c r="BB7080" s="86" t="s">
        <v>1078</v>
      </c>
      <c r="BC7080" s="89">
        <v>44000</v>
      </c>
      <c r="BD7080" s="90">
        <v>45689</v>
      </c>
      <c r="BE7080" s="35"/>
    </row>
    <row r="7081" spans="48:57" x14ac:dyDescent="0.25">
      <c r="AV7081" s="85">
        <v>7077</v>
      </c>
      <c r="AW7081" s="91"/>
      <c r="AX7081" s="86" t="s">
        <v>10577</v>
      </c>
      <c r="AY7081" s="87" t="s">
        <v>10578</v>
      </c>
      <c r="AZ7081" s="86" t="s">
        <v>10579</v>
      </c>
      <c r="BA7081" s="88" t="s">
        <v>615</v>
      </c>
      <c r="BB7081" s="86" t="s">
        <v>616</v>
      </c>
      <c r="BC7081" s="89">
        <v>7500</v>
      </c>
      <c r="BD7081" s="90">
        <v>45658</v>
      </c>
      <c r="BE7081" s="35"/>
    </row>
    <row r="7082" spans="48:57" x14ac:dyDescent="0.25">
      <c r="AV7082" s="85">
        <v>7078</v>
      </c>
      <c r="AW7082" s="91"/>
      <c r="AX7082" s="86" t="s">
        <v>10580</v>
      </c>
      <c r="AY7082" s="87" t="s">
        <v>7527</v>
      </c>
      <c r="AZ7082" s="86" t="s">
        <v>10581</v>
      </c>
      <c r="BA7082" s="88" t="s">
        <v>615</v>
      </c>
      <c r="BB7082" s="86" t="s">
        <v>616</v>
      </c>
      <c r="BC7082" s="89">
        <v>7500</v>
      </c>
      <c r="BD7082" s="90">
        <v>45717</v>
      </c>
      <c r="BE7082" s="35"/>
    </row>
    <row r="7083" spans="48:57" x14ac:dyDescent="0.25">
      <c r="AV7083" s="85">
        <v>7079</v>
      </c>
      <c r="AW7083" s="91"/>
      <c r="AX7083" s="86" t="s">
        <v>10582</v>
      </c>
      <c r="AY7083" s="87" t="s">
        <v>10583</v>
      </c>
      <c r="AZ7083" s="86" t="s">
        <v>10584</v>
      </c>
      <c r="BA7083" s="88" t="s">
        <v>615</v>
      </c>
      <c r="BB7083" s="86" t="s">
        <v>616</v>
      </c>
      <c r="BC7083" s="89">
        <v>7500</v>
      </c>
      <c r="BD7083" s="90">
        <v>45717</v>
      </c>
      <c r="BE7083" s="35"/>
    </row>
    <row r="7084" spans="48:57" x14ac:dyDescent="0.25">
      <c r="AV7084" s="85">
        <v>7080</v>
      </c>
      <c r="AW7084" s="91"/>
      <c r="AX7084" s="86" t="s">
        <v>10585</v>
      </c>
      <c r="AY7084" s="87" t="s">
        <v>10586</v>
      </c>
      <c r="AZ7084" s="86" t="s">
        <v>10587</v>
      </c>
      <c r="BA7084" s="88" t="s">
        <v>1041</v>
      </c>
      <c r="BB7084" s="86" t="s">
        <v>1004</v>
      </c>
      <c r="BC7084" s="89">
        <v>6000</v>
      </c>
      <c r="BD7084" s="90">
        <v>45717</v>
      </c>
      <c r="BE7084" s="35"/>
    </row>
    <row r="7085" spans="48:57" x14ac:dyDescent="0.25">
      <c r="AV7085" s="85">
        <v>7081</v>
      </c>
      <c r="AW7085" s="91"/>
      <c r="AX7085" s="86" t="s">
        <v>10588</v>
      </c>
      <c r="AY7085" s="87" t="s">
        <v>10589</v>
      </c>
      <c r="AZ7085" s="86" t="s">
        <v>10590</v>
      </c>
      <c r="BA7085" s="88" t="s">
        <v>2043</v>
      </c>
      <c r="BB7085" s="86" t="s">
        <v>2044</v>
      </c>
      <c r="BC7085" s="89">
        <v>10250</v>
      </c>
      <c r="BD7085" s="90">
        <v>45717</v>
      </c>
      <c r="BE7085" s="35"/>
    </row>
    <row r="7086" spans="48:57" x14ac:dyDescent="0.25">
      <c r="AV7086" s="85">
        <v>7082</v>
      </c>
      <c r="AW7086" s="91"/>
      <c r="AX7086" s="86" t="s">
        <v>10591</v>
      </c>
      <c r="AY7086" s="87" t="s">
        <v>10592</v>
      </c>
      <c r="AZ7086" s="86" t="s">
        <v>10593</v>
      </c>
      <c r="BA7086" s="88" t="s">
        <v>1077</v>
      </c>
      <c r="BB7086" s="86" t="s">
        <v>1078</v>
      </c>
      <c r="BC7086" s="89">
        <v>13750</v>
      </c>
      <c r="BD7086" s="90">
        <v>45717</v>
      </c>
      <c r="BE7086" s="35"/>
    </row>
    <row r="7087" spans="48:57" x14ac:dyDescent="0.25">
      <c r="AV7087" s="85">
        <v>7083</v>
      </c>
      <c r="AW7087" s="91"/>
      <c r="AX7087" s="86" t="s">
        <v>10594</v>
      </c>
      <c r="AY7087" s="87" t="s">
        <v>10595</v>
      </c>
      <c r="AZ7087" s="86" t="s">
        <v>10596</v>
      </c>
      <c r="BA7087" s="88" t="s">
        <v>1017</v>
      </c>
      <c r="BB7087" s="86" t="s">
        <v>1018</v>
      </c>
      <c r="BC7087" s="89">
        <v>15000</v>
      </c>
      <c r="BD7087" s="90">
        <v>45717</v>
      </c>
      <c r="BE7087" s="35"/>
    </row>
    <row r="7088" spans="48:57" x14ac:dyDescent="0.25">
      <c r="AV7088" s="85">
        <v>7084</v>
      </c>
      <c r="AW7088" s="91"/>
      <c r="AX7088" s="86" t="s">
        <v>10597</v>
      </c>
      <c r="AY7088" s="87" t="s">
        <v>7772</v>
      </c>
      <c r="AZ7088" s="86" t="s">
        <v>10598</v>
      </c>
      <c r="BA7088" s="88" t="s">
        <v>311</v>
      </c>
      <c r="BB7088" s="86" t="s">
        <v>312</v>
      </c>
      <c r="BC7088" s="89">
        <v>55080</v>
      </c>
      <c r="BD7088" s="90">
        <v>45717</v>
      </c>
      <c r="BE7088" s="35"/>
    </row>
    <row r="7089" spans="48:57" x14ac:dyDescent="0.25">
      <c r="AV7089" s="85">
        <v>7085</v>
      </c>
      <c r="AW7089" s="91"/>
      <c r="AX7089" s="86" t="s">
        <v>10599</v>
      </c>
      <c r="AY7089" s="87" t="s">
        <v>10600</v>
      </c>
      <c r="AZ7089" s="86" t="s">
        <v>10601</v>
      </c>
      <c r="BA7089" s="88" t="s">
        <v>2388</v>
      </c>
      <c r="BB7089" s="86" t="s">
        <v>2389</v>
      </c>
      <c r="BC7089" s="89">
        <v>62700</v>
      </c>
      <c r="BD7089" s="90">
        <v>45689</v>
      </c>
      <c r="BE7089" s="35"/>
    </row>
    <row r="7090" spans="48:57" x14ac:dyDescent="0.25">
      <c r="AV7090" s="85">
        <v>7086</v>
      </c>
      <c r="AW7090" s="91"/>
      <c r="AX7090" s="86" t="s">
        <v>10602</v>
      </c>
      <c r="AY7090" s="87" t="s">
        <v>10603</v>
      </c>
      <c r="AZ7090" s="86" t="s">
        <v>10604</v>
      </c>
      <c r="BA7090" s="88" t="s">
        <v>615</v>
      </c>
      <c r="BB7090" s="86" t="s">
        <v>616</v>
      </c>
      <c r="BC7090" s="89">
        <v>7500</v>
      </c>
      <c r="BD7090" s="90">
        <v>45658</v>
      </c>
      <c r="BE7090" s="35"/>
    </row>
    <row r="7091" spans="48:57" x14ac:dyDescent="0.25">
      <c r="AV7091" s="85">
        <v>7087</v>
      </c>
      <c r="AW7091" s="91"/>
      <c r="AX7091" s="86" t="s">
        <v>10605</v>
      </c>
      <c r="AY7091" s="87" t="s">
        <v>10606</v>
      </c>
      <c r="AZ7091" s="86" t="s">
        <v>10607</v>
      </c>
      <c r="BA7091" s="88" t="s">
        <v>615</v>
      </c>
      <c r="BB7091" s="86" t="s">
        <v>616</v>
      </c>
      <c r="BC7091" s="89">
        <v>7500</v>
      </c>
      <c r="BD7091" s="90">
        <v>45717</v>
      </c>
      <c r="BE7091" s="35"/>
    </row>
    <row r="7092" spans="48:57" x14ac:dyDescent="0.25">
      <c r="AV7092" s="85">
        <v>7088</v>
      </c>
      <c r="AW7092" s="91"/>
      <c r="AX7092" s="86" t="s">
        <v>10608</v>
      </c>
      <c r="AY7092" s="87" t="s">
        <v>8915</v>
      </c>
      <c r="AZ7092" s="86" t="s">
        <v>10609</v>
      </c>
      <c r="BA7092" s="88" t="s">
        <v>645</v>
      </c>
      <c r="BB7092" s="86" t="s">
        <v>646</v>
      </c>
      <c r="BC7092" s="89">
        <v>28500</v>
      </c>
      <c r="BD7092" s="90">
        <v>45717</v>
      </c>
      <c r="BE7092" s="35"/>
    </row>
    <row r="7093" spans="48:57" x14ac:dyDescent="0.25">
      <c r="AV7093" s="85">
        <v>7089</v>
      </c>
      <c r="AW7093" s="91"/>
      <c r="AX7093" s="86" t="s">
        <v>10602</v>
      </c>
      <c r="AY7093" s="87" t="s">
        <v>10603</v>
      </c>
      <c r="AZ7093" s="86" t="s">
        <v>10604</v>
      </c>
      <c r="BA7093" s="88" t="s">
        <v>2151</v>
      </c>
      <c r="BB7093" s="86" t="s">
        <v>61</v>
      </c>
      <c r="BC7093" s="89">
        <v>51500</v>
      </c>
      <c r="BD7093" s="90">
        <v>45717</v>
      </c>
      <c r="BE7093" s="35"/>
    </row>
    <row r="7094" spans="48:57" x14ac:dyDescent="0.25">
      <c r="AV7094" s="85">
        <v>7090</v>
      </c>
      <c r="AW7094" s="91"/>
      <c r="AX7094" s="86" t="s">
        <v>9869</v>
      </c>
      <c r="AY7094" s="87" t="s">
        <v>761</v>
      </c>
      <c r="AZ7094" s="86" t="s">
        <v>9870</v>
      </c>
      <c r="BA7094" s="88" t="s">
        <v>1775</v>
      </c>
      <c r="BB7094" s="86" t="s">
        <v>1549</v>
      </c>
      <c r="BC7094" s="89">
        <v>9975</v>
      </c>
      <c r="BD7094" s="90">
        <v>45717</v>
      </c>
      <c r="BE7094" s="35"/>
    </row>
    <row r="7095" spans="48:57" x14ac:dyDescent="0.25">
      <c r="AV7095" s="85">
        <v>7091</v>
      </c>
      <c r="AW7095" s="91"/>
      <c r="AX7095" s="86" t="s">
        <v>10610</v>
      </c>
      <c r="AY7095" s="87" t="s">
        <v>7551</v>
      </c>
      <c r="AZ7095" s="86" t="s">
        <v>10611</v>
      </c>
      <c r="BA7095" s="88" t="s">
        <v>1323</v>
      </c>
      <c r="BB7095" s="86" t="s">
        <v>631</v>
      </c>
      <c r="BC7095" s="89">
        <v>37275</v>
      </c>
      <c r="BD7095" s="90">
        <v>45717</v>
      </c>
      <c r="BE7095" s="35"/>
    </row>
    <row r="7096" spans="48:57" x14ac:dyDescent="0.25">
      <c r="AV7096" s="85">
        <v>7092</v>
      </c>
      <c r="AW7096" s="91"/>
      <c r="AX7096" s="86" t="s">
        <v>10612</v>
      </c>
      <c r="AY7096" s="87" t="s">
        <v>4348</v>
      </c>
      <c r="AZ7096" s="86" t="s">
        <v>10613</v>
      </c>
      <c r="BA7096" s="88" t="s">
        <v>615</v>
      </c>
      <c r="BB7096" s="86" t="s">
        <v>616</v>
      </c>
      <c r="BC7096" s="89">
        <v>7500</v>
      </c>
      <c r="BD7096" s="90">
        <v>45717</v>
      </c>
      <c r="BE7096" s="35"/>
    </row>
    <row r="7097" spans="48:57" x14ac:dyDescent="0.25">
      <c r="AV7097" s="85">
        <v>7093</v>
      </c>
      <c r="AW7097" s="91"/>
      <c r="AX7097" s="86" t="s">
        <v>10614</v>
      </c>
      <c r="AY7097" s="87" t="s">
        <v>10615</v>
      </c>
      <c r="AZ7097" s="86" t="s">
        <v>10616</v>
      </c>
      <c r="BA7097" s="88" t="s">
        <v>645</v>
      </c>
      <c r="BB7097" s="86" t="s">
        <v>646</v>
      </c>
      <c r="BC7097" s="89">
        <v>28500</v>
      </c>
      <c r="BD7097" s="90">
        <v>45717</v>
      </c>
      <c r="BE7097" s="35"/>
    </row>
    <row r="7098" spans="48:57" x14ac:dyDescent="0.25">
      <c r="AV7098" s="85">
        <v>7094</v>
      </c>
      <c r="AW7098" s="91"/>
      <c r="AX7098" s="86" t="s">
        <v>1699</v>
      </c>
      <c r="AY7098" s="87" t="s">
        <v>1700</v>
      </c>
      <c r="AZ7098" s="86" t="s">
        <v>10050</v>
      </c>
      <c r="BA7098" s="88" t="s">
        <v>3004</v>
      </c>
      <c r="BB7098" s="86" t="s">
        <v>1576</v>
      </c>
      <c r="BC7098" s="89">
        <v>11004</v>
      </c>
      <c r="BD7098" s="90">
        <v>45689</v>
      </c>
      <c r="BE7098" s="35"/>
    </row>
    <row r="7099" spans="48:57" x14ac:dyDescent="0.25">
      <c r="AV7099" s="85">
        <v>7095</v>
      </c>
      <c r="AW7099" s="91"/>
      <c r="AX7099" s="86" t="s">
        <v>2506</v>
      </c>
      <c r="AY7099" s="87" t="s">
        <v>2507</v>
      </c>
      <c r="AZ7099" s="86" t="s">
        <v>2508</v>
      </c>
      <c r="BA7099" s="88" t="s">
        <v>732</v>
      </c>
      <c r="BB7099" s="86" t="s">
        <v>733</v>
      </c>
      <c r="BC7099" s="89">
        <v>5750</v>
      </c>
      <c r="BD7099" s="90">
        <v>45658</v>
      </c>
      <c r="BE7099" s="35"/>
    </row>
    <row r="7100" spans="48:57" x14ac:dyDescent="0.25">
      <c r="AV7100" s="85">
        <v>7096</v>
      </c>
      <c r="AW7100" s="91"/>
      <c r="AX7100" s="86" t="s">
        <v>10617</v>
      </c>
      <c r="AY7100" s="87" t="s">
        <v>10618</v>
      </c>
      <c r="AZ7100" s="86" t="s">
        <v>10619</v>
      </c>
      <c r="BA7100" s="88" t="s">
        <v>1686</v>
      </c>
      <c r="BB7100" s="86" t="s">
        <v>1033</v>
      </c>
      <c r="BC7100" s="89">
        <v>15945</v>
      </c>
      <c r="BD7100" s="90">
        <v>45717</v>
      </c>
      <c r="BE7100" s="35"/>
    </row>
    <row r="7101" spans="48:57" x14ac:dyDescent="0.25">
      <c r="AV7101" s="85">
        <v>7097</v>
      </c>
      <c r="AW7101" s="91"/>
      <c r="AX7101" s="86" t="s">
        <v>10460</v>
      </c>
      <c r="AY7101" s="87" t="s">
        <v>1434</v>
      </c>
      <c r="AZ7101" s="86" t="s">
        <v>10461</v>
      </c>
      <c r="BA7101" s="88" t="s">
        <v>1077</v>
      </c>
      <c r="BB7101" s="86" t="s">
        <v>1078</v>
      </c>
      <c r="BC7101" s="89">
        <v>2750</v>
      </c>
      <c r="BD7101" s="90">
        <v>45717</v>
      </c>
      <c r="BE7101" s="35"/>
    </row>
    <row r="7102" spans="48:57" x14ac:dyDescent="0.25">
      <c r="AV7102" s="85">
        <v>7098</v>
      </c>
      <c r="AW7102" s="91"/>
      <c r="AX7102" s="86" t="s">
        <v>10620</v>
      </c>
      <c r="AY7102" s="87" t="s">
        <v>10621</v>
      </c>
      <c r="AZ7102" s="86" t="s">
        <v>10622</v>
      </c>
      <c r="BA7102" s="88" t="s">
        <v>2043</v>
      </c>
      <c r="BB7102" s="86" t="s">
        <v>2044</v>
      </c>
      <c r="BC7102" s="89">
        <v>10250</v>
      </c>
      <c r="BD7102" s="90">
        <v>45717</v>
      </c>
      <c r="BE7102" s="35"/>
    </row>
    <row r="7103" spans="48:57" x14ac:dyDescent="0.25">
      <c r="AV7103" s="85">
        <v>7099</v>
      </c>
      <c r="AW7103" s="91"/>
      <c r="AX7103" s="86" t="s">
        <v>10623</v>
      </c>
      <c r="AY7103" s="87" t="s">
        <v>10624</v>
      </c>
      <c r="AZ7103" s="86" t="s">
        <v>10625</v>
      </c>
      <c r="BA7103" s="88" t="s">
        <v>615</v>
      </c>
      <c r="BB7103" s="86" t="s">
        <v>616</v>
      </c>
      <c r="BC7103" s="89">
        <v>15000</v>
      </c>
      <c r="BD7103" s="90">
        <v>45717</v>
      </c>
      <c r="BE7103" s="35"/>
    </row>
    <row r="7104" spans="48:57" x14ac:dyDescent="0.25">
      <c r="AV7104" s="85">
        <v>7100</v>
      </c>
      <c r="AW7104" s="91"/>
      <c r="AX7104" s="86" t="s">
        <v>10099</v>
      </c>
      <c r="AY7104" s="87" t="s">
        <v>5958</v>
      </c>
      <c r="AZ7104" s="86" t="s">
        <v>10100</v>
      </c>
      <c r="BA7104" s="88" t="s">
        <v>1712</v>
      </c>
      <c r="BB7104" s="86" t="s">
        <v>1081</v>
      </c>
      <c r="BC7104" s="89">
        <v>34245</v>
      </c>
      <c r="BD7104" s="90">
        <v>45717</v>
      </c>
      <c r="BE7104" s="35"/>
    </row>
    <row r="7105" spans="48:57" x14ac:dyDescent="0.25">
      <c r="AV7105" s="85">
        <v>7101</v>
      </c>
      <c r="AW7105" s="91"/>
      <c r="AX7105" s="86" t="s">
        <v>10099</v>
      </c>
      <c r="AY7105" s="87" t="s">
        <v>5958</v>
      </c>
      <c r="AZ7105" s="86" t="s">
        <v>10100</v>
      </c>
      <c r="BA7105" s="88" t="s">
        <v>3042</v>
      </c>
      <c r="BB7105" s="86" t="s">
        <v>537</v>
      </c>
      <c r="BC7105" s="89">
        <v>16380</v>
      </c>
      <c r="BD7105" s="90">
        <v>45717</v>
      </c>
      <c r="BE7105" s="35"/>
    </row>
    <row r="7106" spans="48:57" x14ac:dyDescent="0.25">
      <c r="AV7106" s="85">
        <v>7102</v>
      </c>
      <c r="AW7106" s="91"/>
      <c r="AX7106" s="86" t="s">
        <v>10090</v>
      </c>
      <c r="AY7106" s="87" t="s">
        <v>1745</v>
      </c>
      <c r="AZ7106" s="86" t="s">
        <v>10091</v>
      </c>
      <c r="BA7106" s="88" t="s">
        <v>1077</v>
      </c>
      <c r="BB7106" s="86" t="s">
        <v>1078</v>
      </c>
      <c r="BC7106" s="89">
        <v>5500</v>
      </c>
      <c r="BD7106" s="90">
        <v>45717</v>
      </c>
      <c r="BE7106" s="35"/>
    </row>
    <row r="7107" spans="48:57" x14ac:dyDescent="0.25">
      <c r="AV7107" s="85">
        <v>7103</v>
      </c>
      <c r="AW7107" s="91"/>
      <c r="AX7107" s="86" t="s">
        <v>10453</v>
      </c>
      <c r="AY7107" s="87" t="s">
        <v>10454</v>
      </c>
      <c r="AZ7107" s="86" t="s">
        <v>10455</v>
      </c>
      <c r="BA7107" s="88" t="s">
        <v>1041</v>
      </c>
      <c r="BB7107" s="86" t="s">
        <v>1004</v>
      </c>
      <c r="BC7107" s="89">
        <v>6000</v>
      </c>
      <c r="BD7107" s="90">
        <v>45689</v>
      </c>
      <c r="BE7107" s="35"/>
    </row>
    <row r="7108" spans="48:57" x14ac:dyDescent="0.25">
      <c r="AV7108" s="85">
        <v>7104</v>
      </c>
      <c r="AW7108" s="91"/>
      <c r="AX7108" s="86" t="s">
        <v>3029</v>
      </c>
      <c r="AY7108" s="87" t="s">
        <v>3030</v>
      </c>
      <c r="AZ7108" s="86" t="s">
        <v>3031</v>
      </c>
      <c r="BA7108" s="88" t="s">
        <v>3032</v>
      </c>
      <c r="BB7108" s="86" t="s">
        <v>133</v>
      </c>
      <c r="BC7108" s="89">
        <v>3390</v>
      </c>
      <c r="BD7108" s="90">
        <v>45658</v>
      </c>
      <c r="BE7108" s="35"/>
    </row>
    <row r="7109" spans="48:57" x14ac:dyDescent="0.25">
      <c r="AV7109" s="85">
        <v>7105</v>
      </c>
      <c r="AW7109" s="91"/>
      <c r="AX7109" s="86" t="s">
        <v>10626</v>
      </c>
      <c r="AY7109" s="87" t="s">
        <v>10627</v>
      </c>
      <c r="AZ7109" s="86" t="s">
        <v>10628</v>
      </c>
      <c r="BA7109" s="88" t="s">
        <v>1165</v>
      </c>
      <c r="BB7109" s="86" t="s">
        <v>1166</v>
      </c>
      <c r="BC7109" s="89">
        <v>35250</v>
      </c>
      <c r="BD7109" s="90">
        <v>45717</v>
      </c>
      <c r="BE7109" s="35"/>
    </row>
    <row r="7110" spans="48:57" x14ac:dyDescent="0.25">
      <c r="AV7110" s="85">
        <v>7106</v>
      </c>
      <c r="AW7110" s="91"/>
      <c r="AX7110" s="86" t="s">
        <v>10629</v>
      </c>
      <c r="AY7110" s="87" t="s">
        <v>8368</v>
      </c>
      <c r="AZ7110" s="86" t="s">
        <v>10630</v>
      </c>
      <c r="BA7110" s="88" t="s">
        <v>1454</v>
      </c>
      <c r="BB7110" s="86" t="s">
        <v>1392</v>
      </c>
      <c r="BC7110" s="89">
        <v>25500</v>
      </c>
      <c r="BD7110" s="90">
        <v>45717</v>
      </c>
      <c r="BE7110" s="35"/>
    </row>
    <row r="7111" spans="48:57" x14ac:dyDescent="0.25">
      <c r="AV7111" s="85">
        <v>7107</v>
      </c>
      <c r="AW7111" s="91"/>
      <c r="AX7111" s="86" t="s">
        <v>10631</v>
      </c>
      <c r="AY7111" s="87" t="s">
        <v>10632</v>
      </c>
      <c r="AZ7111" s="86" t="s">
        <v>10633</v>
      </c>
      <c r="BA7111" s="88" t="s">
        <v>1041</v>
      </c>
      <c r="BB7111" s="86" t="s">
        <v>1004</v>
      </c>
      <c r="BC7111" s="89">
        <v>6000</v>
      </c>
      <c r="BD7111" s="90">
        <v>45717</v>
      </c>
      <c r="BE7111" s="35"/>
    </row>
    <row r="7112" spans="48:57" x14ac:dyDescent="0.25">
      <c r="AV7112" s="85">
        <v>7108</v>
      </c>
      <c r="AW7112" s="91"/>
      <c r="AX7112" s="86" t="s">
        <v>9976</v>
      </c>
      <c r="AY7112" s="87" t="s">
        <v>5433</v>
      </c>
      <c r="AZ7112" s="86" t="s">
        <v>9977</v>
      </c>
      <c r="BA7112" s="88" t="s">
        <v>1323</v>
      </c>
      <c r="BB7112" s="86" t="s">
        <v>631</v>
      </c>
      <c r="BC7112" s="89">
        <v>15975</v>
      </c>
      <c r="BD7112" s="90">
        <v>45717</v>
      </c>
      <c r="BE7112" s="35"/>
    </row>
    <row r="7113" spans="48:57" x14ac:dyDescent="0.25">
      <c r="AV7113" s="85">
        <v>7109</v>
      </c>
      <c r="AW7113" s="91"/>
      <c r="AX7113" s="86" t="s">
        <v>10429</v>
      </c>
      <c r="AY7113" s="87" t="s">
        <v>2374</v>
      </c>
      <c r="AZ7113" s="86" t="s">
        <v>10430</v>
      </c>
      <c r="BA7113" s="88" t="s">
        <v>3004</v>
      </c>
      <c r="BB7113" s="86" t="s">
        <v>1576</v>
      </c>
      <c r="BC7113" s="87">
        <v>11004</v>
      </c>
      <c r="BD7113" s="90">
        <v>45717</v>
      </c>
      <c r="BE7113" s="35"/>
    </row>
    <row r="7114" spans="48:57" x14ac:dyDescent="0.25">
      <c r="AV7114" s="85">
        <v>7110</v>
      </c>
      <c r="AW7114" s="91"/>
      <c r="AX7114" s="86" t="s">
        <v>2820</v>
      </c>
      <c r="AY7114" s="87" t="s">
        <v>2821</v>
      </c>
      <c r="AZ7114" s="86" t="s">
        <v>2822</v>
      </c>
      <c r="BA7114" s="88" t="s">
        <v>1001</v>
      </c>
      <c r="BB7114" s="86" t="s">
        <v>1002</v>
      </c>
      <c r="BC7114" s="89">
        <v>9480</v>
      </c>
      <c r="BD7114" s="90">
        <v>45717</v>
      </c>
      <c r="BE7114" s="35"/>
    </row>
    <row r="7115" spans="48:57" x14ac:dyDescent="0.25">
      <c r="AV7115" s="85">
        <v>7111</v>
      </c>
      <c r="AW7115" s="91"/>
      <c r="AX7115" s="86" t="s">
        <v>9895</v>
      </c>
      <c r="AY7115" s="87" t="s">
        <v>1740</v>
      </c>
      <c r="AZ7115" s="86" t="s">
        <v>9896</v>
      </c>
      <c r="BA7115" s="88" t="s">
        <v>1493</v>
      </c>
      <c r="BB7115" s="86" t="s">
        <v>1275</v>
      </c>
      <c r="BC7115" s="89">
        <v>114600</v>
      </c>
      <c r="BD7115" s="90">
        <v>45717</v>
      </c>
      <c r="BE7115" s="35"/>
    </row>
    <row r="7116" spans="48:57" x14ac:dyDescent="0.25">
      <c r="AV7116" s="85">
        <v>7112</v>
      </c>
      <c r="AW7116" s="91"/>
      <c r="AX7116" s="86" t="s">
        <v>10634</v>
      </c>
      <c r="AY7116" s="87" t="s">
        <v>310</v>
      </c>
      <c r="AZ7116" s="86" t="s">
        <v>10635</v>
      </c>
      <c r="BA7116" s="88" t="s">
        <v>2354</v>
      </c>
      <c r="BB7116" s="86" t="s">
        <v>661</v>
      </c>
      <c r="BC7116" s="89">
        <v>29000</v>
      </c>
      <c r="BD7116" s="90">
        <v>45689</v>
      </c>
      <c r="BE7116" s="35"/>
    </row>
    <row r="7117" spans="48:57" x14ac:dyDescent="0.25">
      <c r="AV7117" s="85">
        <v>7113</v>
      </c>
      <c r="AW7117" s="91"/>
      <c r="AX7117" s="86" t="s">
        <v>10636</v>
      </c>
      <c r="AY7117" s="87" t="s">
        <v>10637</v>
      </c>
      <c r="AZ7117" s="86" t="s">
        <v>10638</v>
      </c>
      <c r="BA7117" s="88" t="s">
        <v>2013</v>
      </c>
      <c r="BB7117" s="86" t="s">
        <v>1391</v>
      </c>
      <c r="BC7117" s="89">
        <v>1425</v>
      </c>
      <c r="BD7117" s="90">
        <v>45658</v>
      </c>
      <c r="BE7117" s="35"/>
    </row>
    <row r="7118" spans="48:57" x14ac:dyDescent="0.25">
      <c r="AV7118" s="85">
        <v>7114</v>
      </c>
      <c r="AW7118" s="91"/>
      <c r="AX7118" s="86" t="s">
        <v>1538</v>
      </c>
      <c r="AY7118" s="87" t="s">
        <v>1539</v>
      </c>
      <c r="AZ7118" s="86" t="s">
        <v>9982</v>
      </c>
      <c r="BA7118" s="88" t="s">
        <v>1638</v>
      </c>
      <c r="BB7118" s="86" t="s">
        <v>376</v>
      </c>
      <c r="BC7118" s="89">
        <v>18000</v>
      </c>
      <c r="BD7118" s="90">
        <v>45717</v>
      </c>
      <c r="BE7118" s="35"/>
    </row>
    <row r="7119" spans="48:57" x14ac:dyDescent="0.25">
      <c r="AV7119" s="85">
        <v>7115</v>
      </c>
      <c r="AW7119" s="91"/>
      <c r="AX7119" s="86" t="s">
        <v>10206</v>
      </c>
      <c r="AY7119" s="87" t="s">
        <v>547</v>
      </c>
      <c r="AZ7119" s="86" t="s">
        <v>10207</v>
      </c>
      <c r="BA7119" s="88" t="s">
        <v>1749</v>
      </c>
      <c r="BB7119" s="86" t="s">
        <v>1528</v>
      </c>
      <c r="BC7119" s="89">
        <v>15030</v>
      </c>
      <c r="BD7119" s="90">
        <v>45717</v>
      </c>
      <c r="BE7119" s="35"/>
    </row>
    <row r="7120" spans="48:57" x14ac:dyDescent="0.25">
      <c r="AV7120" s="85">
        <v>7116</v>
      </c>
      <c r="AW7120" s="91"/>
      <c r="AX7120" s="86" t="s">
        <v>10206</v>
      </c>
      <c r="AY7120" s="87" t="s">
        <v>547</v>
      </c>
      <c r="AZ7120" s="86" t="s">
        <v>10207</v>
      </c>
      <c r="BA7120" s="88" t="s">
        <v>2328</v>
      </c>
      <c r="BB7120" s="86" t="s">
        <v>85</v>
      </c>
      <c r="BC7120" s="89">
        <v>99450</v>
      </c>
      <c r="BD7120" s="90">
        <v>45717</v>
      </c>
      <c r="BE7120" s="35"/>
    </row>
    <row r="7121" spans="48:57" x14ac:dyDescent="0.25">
      <c r="AV7121" s="85">
        <v>7117</v>
      </c>
      <c r="AW7121" s="91"/>
      <c r="AX7121" s="86" t="s">
        <v>2499</v>
      </c>
      <c r="AY7121" s="87" t="s">
        <v>2500</v>
      </c>
      <c r="AZ7121" s="86" t="s">
        <v>2501</v>
      </c>
      <c r="BA7121" s="88" t="s">
        <v>732</v>
      </c>
      <c r="BB7121" s="86" t="s">
        <v>733</v>
      </c>
      <c r="BC7121" s="89">
        <v>5750</v>
      </c>
      <c r="BD7121" s="90">
        <v>45717</v>
      </c>
      <c r="BE7121" s="35"/>
    </row>
    <row r="7122" spans="48:57" x14ac:dyDescent="0.25">
      <c r="AV7122" s="85">
        <v>7118</v>
      </c>
      <c r="AW7122" s="91"/>
      <c r="AX7122" s="86" t="s">
        <v>10639</v>
      </c>
      <c r="AY7122" s="87" t="s">
        <v>10640</v>
      </c>
      <c r="AZ7122" s="86" t="s">
        <v>10641</v>
      </c>
      <c r="BA7122" s="88" t="s">
        <v>645</v>
      </c>
      <c r="BB7122" s="86" t="s">
        <v>646</v>
      </c>
      <c r="BC7122" s="89">
        <v>9500</v>
      </c>
      <c r="BD7122" s="90">
        <v>45717</v>
      </c>
      <c r="BE7122" s="35"/>
    </row>
    <row r="7123" spans="48:57" x14ac:dyDescent="0.25">
      <c r="AV7123" s="85">
        <v>7119</v>
      </c>
      <c r="AW7123" s="91"/>
      <c r="AX7123" s="86" t="s">
        <v>10642</v>
      </c>
      <c r="AY7123" s="87" t="s">
        <v>10643</v>
      </c>
      <c r="AZ7123" s="86" t="s">
        <v>10644</v>
      </c>
      <c r="BA7123" s="88" t="s">
        <v>615</v>
      </c>
      <c r="BB7123" s="86" t="s">
        <v>616</v>
      </c>
      <c r="BC7123" s="89">
        <v>7500</v>
      </c>
      <c r="BD7123" s="90">
        <v>45717</v>
      </c>
      <c r="BE7123" s="35"/>
    </row>
    <row r="7124" spans="48:57" x14ac:dyDescent="0.25">
      <c r="AV7124" s="85">
        <v>7120</v>
      </c>
      <c r="AW7124" s="91"/>
      <c r="AX7124" s="86" t="s">
        <v>10645</v>
      </c>
      <c r="AY7124" s="87" t="s">
        <v>10646</v>
      </c>
      <c r="AZ7124" s="86" t="s">
        <v>10647</v>
      </c>
      <c r="BA7124" s="88" t="s">
        <v>645</v>
      </c>
      <c r="BB7124" s="86" t="s">
        <v>646</v>
      </c>
      <c r="BC7124" s="89">
        <v>38000</v>
      </c>
      <c r="BD7124" s="90">
        <v>45717</v>
      </c>
      <c r="BE7124" s="35"/>
    </row>
    <row r="7125" spans="48:57" x14ac:dyDescent="0.25">
      <c r="AV7125" s="85">
        <v>7121</v>
      </c>
      <c r="AW7125" s="91"/>
      <c r="AX7125" s="86" t="s">
        <v>10648</v>
      </c>
      <c r="AY7125" s="87" t="s">
        <v>10649</v>
      </c>
      <c r="AZ7125" s="86" t="s">
        <v>10650</v>
      </c>
      <c r="BA7125" s="88" t="s">
        <v>10651</v>
      </c>
      <c r="BB7125" s="86" t="s">
        <v>1367</v>
      </c>
      <c r="BC7125" s="89">
        <v>-1449</v>
      </c>
      <c r="BD7125" s="90">
        <v>45689</v>
      </c>
      <c r="BE7125" s="35"/>
    </row>
    <row r="7126" spans="48:57" x14ac:dyDescent="0.25">
      <c r="AV7126" s="85">
        <v>7122</v>
      </c>
      <c r="AW7126" s="91"/>
      <c r="AX7126" s="86" t="s">
        <v>10652</v>
      </c>
      <c r="AY7126" s="87" t="s">
        <v>10653</v>
      </c>
      <c r="AZ7126" s="86" t="s">
        <v>10654</v>
      </c>
      <c r="BA7126" s="88" t="s">
        <v>3307</v>
      </c>
      <c r="BB7126" s="86" t="s">
        <v>2174</v>
      </c>
      <c r="BC7126" s="89">
        <v>57500</v>
      </c>
      <c r="BD7126" s="90">
        <v>45658</v>
      </c>
      <c r="BE7126" s="35"/>
    </row>
    <row r="7127" spans="48:57" x14ac:dyDescent="0.25">
      <c r="AV7127" s="85">
        <v>7123</v>
      </c>
      <c r="AW7127" s="91"/>
      <c r="AX7127" s="86" t="s">
        <v>10655</v>
      </c>
      <c r="AY7127" s="87" t="s">
        <v>10656</v>
      </c>
      <c r="AZ7127" s="86" t="s">
        <v>10657</v>
      </c>
      <c r="BA7127" s="88" t="s">
        <v>311</v>
      </c>
      <c r="BB7127" s="86" t="s">
        <v>312</v>
      </c>
      <c r="BC7127" s="89">
        <v>45900</v>
      </c>
      <c r="BD7127" s="90">
        <v>45717</v>
      </c>
      <c r="BE7127" s="35"/>
    </row>
    <row r="7128" spans="48:57" x14ac:dyDescent="0.25">
      <c r="AV7128" s="85">
        <v>7124</v>
      </c>
      <c r="AW7128" s="91"/>
      <c r="AX7128" s="86" t="s">
        <v>10658</v>
      </c>
      <c r="AY7128" s="87" t="s">
        <v>10659</v>
      </c>
      <c r="AZ7128" s="86" t="s">
        <v>10660</v>
      </c>
      <c r="BA7128" s="88" t="s">
        <v>1041</v>
      </c>
      <c r="BB7128" s="86" t="s">
        <v>1004</v>
      </c>
      <c r="BC7128" s="89">
        <v>6000</v>
      </c>
      <c r="BD7128" s="90">
        <v>45717</v>
      </c>
      <c r="BE7128" s="35"/>
    </row>
    <row r="7129" spans="48:57" x14ac:dyDescent="0.25">
      <c r="AV7129" s="85">
        <v>7125</v>
      </c>
      <c r="AW7129" s="91"/>
      <c r="AX7129" s="86" t="s">
        <v>10661</v>
      </c>
      <c r="AY7129" s="87" t="s">
        <v>10662</v>
      </c>
      <c r="AZ7129" s="86" t="s">
        <v>10663</v>
      </c>
      <c r="BA7129" s="88" t="s">
        <v>1041</v>
      </c>
      <c r="BB7129" s="86" t="s">
        <v>1004</v>
      </c>
      <c r="BC7129" s="89">
        <v>6000</v>
      </c>
      <c r="BD7129" s="90">
        <v>45717</v>
      </c>
      <c r="BE7129" s="35"/>
    </row>
    <row r="7130" spans="48:57" x14ac:dyDescent="0.25">
      <c r="AV7130" s="85">
        <v>7126</v>
      </c>
      <c r="AW7130" s="91"/>
      <c r="AX7130" s="86" t="s">
        <v>10664</v>
      </c>
      <c r="AY7130" s="87" t="s">
        <v>5762</v>
      </c>
      <c r="AZ7130" s="86" t="s">
        <v>10665</v>
      </c>
      <c r="BA7130" s="88" t="s">
        <v>732</v>
      </c>
      <c r="BB7130" s="86" t="s">
        <v>733</v>
      </c>
      <c r="BC7130" s="89">
        <v>17250</v>
      </c>
      <c r="BD7130" s="90">
        <v>45717</v>
      </c>
      <c r="BE7130" s="35"/>
    </row>
    <row r="7131" spans="48:57" x14ac:dyDescent="0.25">
      <c r="AV7131" s="85">
        <v>7127</v>
      </c>
      <c r="AW7131" s="91"/>
      <c r="AX7131" s="86" t="s">
        <v>10666</v>
      </c>
      <c r="AY7131" s="87" t="s">
        <v>10667</v>
      </c>
      <c r="AZ7131" s="86" t="s">
        <v>10668</v>
      </c>
      <c r="BA7131" s="88" t="s">
        <v>732</v>
      </c>
      <c r="BB7131" s="86" t="s">
        <v>733</v>
      </c>
      <c r="BC7131" s="89">
        <v>5750</v>
      </c>
      <c r="BD7131" s="90">
        <v>45717</v>
      </c>
      <c r="BE7131" s="35"/>
    </row>
    <row r="7132" spans="48:57" x14ac:dyDescent="0.25">
      <c r="AV7132" s="85">
        <v>7128</v>
      </c>
      <c r="AW7132" s="91"/>
      <c r="AX7132" s="86" t="s">
        <v>10669</v>
      </c>
      <c r="AY7132" s="87" t="s">
        <v>195</v>
      </c>
      <c r="AZ7132" s="86" t="s">
        <v>10670</v>
      </c>
      <c r="BA7132" s="88" t="s">
        <v>1493</v>
      </c>
      <c r="BB7132" s="86" t="s">
        <v>1275</v>
      </c>
      <c r="BC7132" s="89">
        <v>68760</v>
      </c>
      <c r="BD7132" s="90">
        <v>45717</v>
      </c>
      <c r="BE7132" s="35"/>
    </row>
    <row r="7133" spans="48:57" x14ac:dyDescent="0.25">
      <c r="AV7133" s="85">
        <v>7129</v>
      </c>
      <c r="AW7133" s="91"/>
      <c r="AX7133" s="86" t="s">
        <v>10671</v>
      </c>
      <c r="AY7133" s="87" t="s">
        <v>10672</v>
      </c>
      <c r="AZ7133" s="86" t="s">
        <v>10673</v>
      </c>
      <c r="BA7133" s="88" t="s">
        <v>615</v>
      </c>
      <c r="BB7133" s="86" t="s">
        <v>616</v>
      </c>
      <c r="BC7133" s="89">
        <v>7500</v>
      </c>
      <c r="BD7133" s="90">
        <v>45717</v>
      </c>
      <c r="BE7133" s="35"/>
    </row>
    <row r="7134" spans="48:57" x14ac:dyDescent="0.25">
      <c r="AV7134" s="85">
        <v>7130</v>
      </c>
      <c r="AW7134" s="91"/>
      <c r="AX7134" s="86" t="s">
        <v>10674</v>
      </c>
      <c r="AY7134" s="87" t="s">
        <v>10675</v>
      </c>
      <c r="AZ7134" s="86" t="s">
        <v>10676</v>
      </c>
      <c r="BA7134" s="88" t="s">
        <v>824</v>
      </c>
      <c r="BB7134" s="86" t="s">
        <v>140</v>
      </c>
      <c r="BC7134" s="89">
        <v>28750</v>
      </c>
      <c r="BD7134" s="90">
        <v>45689</v>
      </c>
      <c r="BE7134" s="35"/>
    </row>
    <row r="7135" spans="48:57" x14ac:dyDescent="0.25">
      <c r="AV7135" s="85">
        <v>7131</v>
      </c>
      <c r="AW7135" s="91"/>
      <c r="AX7135" s="86" t="s">
        <v>3111</v>
      </c>
      <c r="AY7135" s="87" t="s">
        <v>3112</v>
      </c>
      <c r="AZ7135" s="86" t="s">
        <v>3113</v>
      </c>
      <c r="BA7135" s="88" t="s">
        <v>3042</v>
      </c>
      <c r="BB7135" s="86" t="s">
        <v>537</v>
      </c>
      <c r="BC7135" s="89">
        <v>2730</v>
      </c>
      <c r="BD7135" s="90">
        <v>45658</v>
      </c>
      <c r="BE7135" s="35"/>
    </row>
    <row r="7136" spans="48:57" x14ac:dyDescent="0.25">
      <c r="AV7136" s="85">
        <v>7132</v>
      </c>
      <c r="AW7136" s="91"/>
      <c r="AX7136" s="86" t="s">
        <v>6344</v>
      </c>
      <c r="AY7136" s="87" t="s">
        <v>10422</v>
      </c>
      <c r="AZ7136" s="86" t="s">
        <v>10423</v>
      </c>
      <c r="BA7136" s="88" t="s">
        <v>1940</v>
      </c>
      <c r="BB7136" s="86" t="s">
        <v>1941</v>
      </c>
      <c r="BC7136" s="89">
        <v>2200</v>
      </c>
      <c r="BD7136" s="90">
        <v>45717</v>
      </c>
      <c r="BE7136" s="35"/>
    </row>
    <row r="7137" spans="48:57" x14ac:dyDescent="0.25">
      <c r="AV7137" s="85">
        <v>7133</v>
      </c>
      <c r="AW7137" s="91"/>
      <c r="AX7137" s="86" t="s">
        <v>10677</v>
      </c>
      <c r="AY7137" s="87" t="s">
        <v>10678</v>
      </c>
      <c r="AZ7137" s="86" t="s">
        <v>10679</v>
      </c>
      <c r="BA7137" s="88" t="s">
        <v>1041</v>
      </c>
      <c r="BB7137" s="86" t="s">
        <v>1004</v>
      </c>
      <c r="BC7137" s="89">
        <v>24000</v>
      </c>
      <c r="BD7137" s="90">
        <v>45717</v>
      </c>
      <c r="BE7137" s="35"/>
    </row>
    <row r="7138" spans="48:57" x14ac:dyDescent="0.25">
      <c r="AV7138" s="85">
        <v>7134</v>
      </c>
      <c r="AW7138" s="91"/>
      <c r="AX7138" s="86" t="s">
        <v>9910</v>
      </c>
      <c r="AY7138" s="87" t="s">
        <v>1343</v>
      </c>
      <c r="AZ7138" s="86" t="s">
        <v>9911</v>
      </c>
      <c r="BA7138" s="88" t="s">
        <v>1077</v>
      </c>
      <c r="BB7138" s="86" t="s">
        <v>1078</v>
      </c>
      <c r="BC7138" s="89">
        <v>5500</v>
      </c>
      <c r="BD7138" s="90">
        <v>45717</v>
      </c>
      <c r="BE7138" s="35"/>
    </row>
    <row r="7139" spans="48:57" x14ac:dyDescent="0.25">
      <c r="AV7139" s="85">
        <v>7135</v>
      </c>
      <c r="AW7139" s="91"/>
      <c r="AX7139" s="86" t="s">
        <v>10680</v>
      </c>
      <c r="AY7139" s="87" t="s">
        <v>10681</v>
      </c>
      <c r="AZ7139" s="86" t="s">
        <v>10682</v>
      </c>
      <c r="BA7139" s="88" t="s">
        <v>2352</v>
      </c>
      <c r="BB7139" s="86" t="s">
        <v>1451</v>
      </c>
      <c r="BC7139" s="89">
        <v>-15135</v>
      </c>
      <c r="BD7139" s="90">
        <v>45717</v>
      </c>
      <c r="BE7139" s="35"/>
    </row>
    <row r="7140" spans="48:57" x14ac:dyDescent="0.25">
      <c r="AV7140" s="85">
        <v>7136</v>
      </c>
      <c r="AW7140" s="91"/>
      <c r="AX7140" s="86" t="s">
        <v>1058</v>
      </c>
      <c r="AY7140" s="87" t="s">
        <v>10222</v>
      </c>
      <c r="AZ7140" s="86" t="s">
        <v>10223</v>
      </c>
      <c r="BA7140" s="88" t="s">
        <v>3474</v>
      </c>
      <c r="BB7140" s="86" t="s">
        <v>287</v>
      </c>
      <c r="BC7140" s="89">
        <v>-17100</v>
      </c>
      <c r="BD7140" s="90">
        <v>45717</v>
      </c>
      <c r="BE7140" s="35"/>
    </row>
    <row r="7141" spans="48:57" x14ac:dyDescent="0.25">
      <c r="AV7141" s="85">
        <v>7137</v>
      </c>
      <c r="AW7141" s="91"/>
      <c r="AX7141" s="86" t="s">
        <v>1488</v>
      </c>
      <c r="AY7141" s="87" t="s">
        <v>1489</v>
      </c>
      <c r="AZ7141" s="86" t="s">
        <v>9926</v>
      </c>
      <c r="BA7141" s="88" t="s">
        <v>3266</v>
      </c>
      <c r="BB7141" s="86" t="s">
        <v>1451</v>
      </c>
      <c r="BC7141" s="89">
        <v>-201800</v>
      </c>
      <c r="BD7141" s="90">
        <v>45717</v>
      </c>
      <c r="BE7141" s="35"/>
    </row>
    <row r="7142" spans="48:57" x14ac:dyDescent="0.25">
      <c r="AV7142" s="85">
        <v>7138</v>
      </c>
      <c r="AW7142" s="91"/>
      <c r="AX7142" s="86" t="s">
        <v>1488</v>
      </c>
      <c r="AY7142" s="87" t="s">
        <v>1489</v>
      </c>
      <c r="AZ7142" s="86" t="s">
        <v>9926</v>
      </c>
      <c r="BA7142" s="88" t="s">
        <v>2352</v>
      </c>
      <c r="BB7142" s="86" t="s">
        <v>1451</v>
      </c>
      <c r="BC7142" s="89">
        <v>-90810</v>
      </c>
      <c r="BD7142" s="90">
        <v>45717</v>
      </c>
      <c r="BE7142" s="35"/>
    </row>
    <row r="7143" spans="48:57" x14ac:dyDescent="0.25">
      <c r="AV7143" s="85">
        <v>7139</v>
      </c>
      <c r="AW7143" s="91"/>
      <c r="AX7143" s="86" t="s">
        <v>10683</v>
      </c>
      <c r="AY7143" s="87" t="s">
        <v>10684</v>
      </c>
      <c r="AZ7143" s="86" t="s">
        <v>10685</v>
      </c>
      <c r="BA7143" s="88" t="s">
        <v>2352</v>
      </c>
      <c r="BB7143" s="86" t="s">
        <v>1451</v>
      </c>
      <c r="BC7143" s="89">
        <v>-45405</v>
      </c>
      <c r="BD7143" s="90">
        <v>45689</v>
      </c>
      <c r="BE7143" s="35"/>
    </row>
    <row r="7144" spans="48:57" x14ac:dyDescent="0.25">
      <c r="AV7144" s="85">
        <v>7140</v>
      </c>
      <c r="AW7144" s="91"/>
      <c r="AX7144" s="86" t="s">
        <v>10680</v>
      </c>
      <c r="AY7144" s="87" t="s">
        <v>10681</v>
      </c>
      <c r="AZ7144" s="86" t="s">
        <v>10682</v>
      </c>
      <c r="BA7144" s="88" t="s">
        <v>2352</v>
      </c>
      <c r="BB7144" s="86" t="s">
        <v>1451</v>
      </c>
      <c r="BC7144" s="89">
        <v>15135</v>
      </c>
      <c r="BD7144" s="90">
        <v>45658</v>
      </c>
      <c r="BE7144" s="35"/>
    </row>
    <row r="7145" spans="48:57" x14ac:dyDescent="0.25">
      <c r="AV7145" s="85">
        <v>7141</v>
      </c>
      <c r="AW7145" s="91"/>
      <c r="AX7145" s="86" t="s">
        <v>1058</v>
      </c>
      <c r="AY7145" s="87" t="s">
        <v>10222</v>
      </c>
      <c r="AZ7145" s="86" t="s">
        <v>10223</v>
      </c>
      <c r="BA7145" s="88" t="s">
        <v>3474</v>
      </c>
      <c r="BB7145" s="86" t="s">
        <v>287</v>
      </c>
      <c r="BC7145" s="89">
        <v>17100</v>
      </c>
      <c r="BD7145" s="90">
        <v>45717</v>
      </c>
      <c r="BE7145" s="35"/>
    </row>
    <row r="7146" spans="48:57" x14ac:dyDescent="0.25">
      <c r="AV7146" s="85">
        <v>7142</v>
      </c>
      <c r="AW7146" s="91"/>
      <c r="AX7146" s="86" t="s">
        <v>1488</v>
      </c>
      <c r="AY7146" s="87" t="s">
        <v>1489</v>
      </c>
      <c r="AZ7146" s="86" t="s">
        <v>9926</v>
      </c>
      <c r="BA7146" s="88" t="s">
        <v>2352</v>
      </c>
      <c r="BB7146" s="86" t="s">
        <v>1451</v>
      </c>
      <c r="BC7146" s="89">
        <v>90810</v>
      </c>
      <c r="BD7146" s="90">
        <v>45717</v>
      </c>
      <c r="BE7146" s="35"/>
    </row>
    <row r="7147" spans="48:57" x14ac:dyDescent="0.25">
      <c r="AV7147" s="85">
        <v>7143</v>
      </c>
      <c r="AW7147" s="91"/>
      <c r="AX7147" s="86" t="s">
        <v>10683</v>
      </c>
      <c r="AY7147" s="87" t="s">
        <v>10684</v>
      </c>
      <c r="AZ7147" s="86" t="s">
        <v>10685</v>
      </c>
      <c r="BA7147" s="88" t="s">
        <v>2352</v>
      </c>
      <c r="BB7147" s="86" t="s">
        <v>1451</v>
      </c>
      <c r="BC7147" s="89">
        <v>45405</v>
      </c>
      <c r="BD7147" s="90">
        <v>45717</v>
      </c>
      <c r="BE7147" s="35"/>
    </row>
    <row r="7148" spans="48:57" x14ac:dyDescent="0.25">
      <c r="AV7148" s="85">
        <v>7144</v>
      </c>
      <c r="AW7148" s="91"/>
      <c r="AX7148" s="86" t="s">
        <v>3036</v>
      </c>
      <c r="AY7148" s="87" t="s">
        <v>3037</v>
      </c>
      <c r="AZ7148" s="86" t="s">
        <v>3038</v>
      </c>
      <c r="BA7148" s="88" t="s">
        <v>732</v>
      </c>
      <c r="BB7148" s="86" t="s">
        <v>733</v>
      </c>
      <c r="BC7148" s="89">
        <v>5750</v>
      </c>
      <c r="BD7148" s="90">
        <v>45717</v>
      </c>
      <c r="BE7148" s="35"/>
    </row>
    <row r="7149" spans="48:57" x14ac:dyDescent="0.25">
      <c r="AV7149" s="85">
        <v>7145</v>
      </c>
      <c r="AW7149" s="91"/>
      <c r="AX7149" s="86" t="s">
        <v>10686</v>
      </c>
      <c r="AY7149" s="87" t="s">
        <v>10687</v>
      </c>
      <c r="AZ7149" s="86" t="s">
        <v>10688</v>
      </c>
      <c r="BA7149" s="88" t="s">
        <v>2043</v>
      </c>
      <c r="BB7149" s="86" t="s">
        <v>2044</v>
      </c>
      <c r="BC7149" s="89">
        <v>10250</v>
      </c>
      <c r="BD7149" s="90">
        <v>45717</v>
      </c>
      <c r="BE7149" s="35"/>
    </row>
    <row r="7150" spans="48:57" x14ac:dyDescent="0.25">
      <c r="AV7150" s="85">
        <v>7146</v>
      </c>
      <c r="AW7150" s="91"/>
      <c r="AX7150" s="86" t="s">
        <v>2491</v>
      </c>
      <c r="AY7150" s="87" t="s">
        <v>2492</v>
      </c>
      <c r="AZ7150" s="86" t="s">
        <v>10689</v>
      </c>
      <c r="BA7150" s="88" t="s">
        <v>1390</v>
      </c>
      <c r="BB7150" s="86" t="s">
        <v>1391</v>
      </c>
      <c r="BC7150" s="89">
        <v>23750</v>
      </c>
      <c r="BD7150" s="90">
        <v>45717</v>
      </c>
      <c r="BE7150" s="35"/>
    </row>
    <row r="7151" spans="48:57" x14ac:dyDescent="0.25">
      <c r="AV7151" s="85">
        <v>7147</v>
      </c>
      <c r="AW7151" s="91"/>
      <c r="AX7151" s="86" t="s">
        <v>2493</v>
      </c>
      <c r="AY7151" s="87" t="s">
        <v>2494</v>
      </c>
      <c r="AZ7151" s="86" t="s">
        <v>10690</v>
      </c>
      <c r="BA7151" s="88" t="s">
        <v>2388</v>
      </c>
      <c r="BB7151" s="86" t="s">
        <v>2389</v>
      </c>
      <c r="BC7151" s="89">
        <v>4180</v>
      </c>
      <c r="BD7151" s="90">
        <v>45717</v>
      </c>
      <c r="BE7151" s="35"/>
    </row>
    <row r="7152" spans="48:57" x14ac:dyDescent="0.25">
      <c r="AV7152" s="85">
        <v>7148</v>
      </c>
      <c r="AW7152" s="91"/>
      <c r="AX7152" s="86" t="s">
        <v>1699</v>
      </c>
      <c r="AY7152" s="87" t="s">
        <v>1700</v>
      </c>
      <c r="AZ7152" s="86" t="s">
        <v>10050</v>
      </c>
      <c r="BA7152" s="88" t="s">
        <v>1686</v>
      </c>
      <c r="BB7152" s="86" t="s">
        <v>1033</v>
      </c>
      <c r="BC7152" s="89">
        <v>47835</v>
      </c>
      <c r="BD7152" s="90">
        <v>45689</v>
      </c>
      <c r="BE7152" s="35"/>
    </row>
    <row r="7153" spans="48:57" x14ac:dyDescent="0.25">
      <c r="AV7153" s="85">
        <v>7149</v>
      </c>
      <c r="AW7153" s="91"/>
      <c r="AX7153" s="86" t="s">
        <v>10691</v>
      </c>
      <c r="AY7153" s="87" t="s">
        <v>10692</v>
      </c>
      <c r="AZ7153" s="86" t="s">
        <v>10693</v>
      </c>
      <c r="BA7153" s="88" t="s">
        <v>1487</v>
      </c>
      <c r="BB7153" s="86" t="s">
        <v>1275</v>
      </c>
      <c r="BC7153" s="89">
        <v>-21392</v>
      </c>
      <c r="BD7153" s="90">
        <v>45658</v>
      </c>
      <c r="BE7153" s="35"/>
    </row>
    <row r="7154" spans="48:57" x14ac:dyDescent="0.25">
      <c r="AV7154" s="85">
        <v>7150</v>
      </c>
      <c r="AW7154" s="91"/>
      <c r="AX7154" s="86" t="s">
        <v>10361</v>
      </c>
      <c r="AY7154" s="87" t="s">
        <v>3644</v>
      </c>
      <c r="AZ7154" s="86" t="s">
        <v>10362</v>
      </c>
      <c r="BA7154" s="88" t="s">
        <v>3963</v>
      </c>
      <c r="BB7154" s="86" t="s">
        <v>1444</v>
      </c>
      <c r="BC7154" s="89">
        <v>29250</v>
      </c>
      <c r="BD7154" s="90">
        <v>45717</v>
      </c>
      <c r="BE7154" s="35"/>
    </row>
    <row r="7155" spans="48:57" x14ac:dyDescent="0.25">
      <c r="AV7155" s="85">
        <v>7151</v>
      </c>
      <c r="AW7155" s="91"/>
      <c r="AX7155" s="86" t="s">
        <v>10694</v>
      </c>
      <c r="AY7155" s="87" t="s">
        <v>10695</v>
      </c>
      <c r="AZ7155" s="86" t="s">
        <v>10696</v>
      </c>
      <c r="BA7155" s="88" t="s">
        <v>2328</v>
      </c>
      <c r="BB7155" s="86" t="s">
        <v>85</v>
      </c>
      <c r="BC7155" s="89">
        <v>29835</v>
      </c>
      <c r="BD7155" s="90">
        <v>45717</v>
      </c>
      <c r="BE7155" s="35"/>
    </row>
    <row r="7156" spans="48:57" x14ac:dyDescent="0.25">
      <c r="AV7156" s="85">
        <v>7152</v>
      </c>
      <c r="AW7156" s="91"/>
      <c r="AX7156" s="86" t="s">
        <v>2902</v>
      </c>
      <c r="AY7156" s="87" t="s">
        <v>2903</v>
      </c>
      <c r="AZ7156" s="86" t="s">
        <v>2904</v>
      </c>
      <c r="BA7156" s="88" t="s">
        <v>132</v>
      </c>
      <c r="BB7156" s="86" t="s">
        <v>133</v>
      </c>
      <c r="BC7156" s="89">
        <v>22600</v>
      </c>
      <c r="BD7156" s="90">
        <v>45717</v>
      </c>
      <c r="BE7156" s="35"/>
    </row>
    <row r="7157" spans="48:57" x14ac:dyDescent="0.25">
      <c r="AV7157" s="85">
        <v>7153</v>
      </c>
      <c r="AW7157" s="91"/>
      <c r="AX7157" s="86" t="s">
        <v>10697</v>
      </c>
      <c r="AY7157" s="87" t="s">
        <v>5259</v>
      </c>
      <c r="AZ7157" s="86" t="s">
        <v>10698</v>
      </c>
      <c r="BA7157" s="88" t="s">
        <v>1259</v>
      </c>
      <c r="BB7157" s="86" t="s">
        <v>1260</v>
      </c>
      <c r="BC7157" s="89">
        <v>37500</v>
      </c>
      <c r="BD7157" s="90">
        <v>45717</v>
      </c>
      <c r="BE7157" s="35"/>
    </row>
    <row r="7158" spans="48:57" x14ac:dyDescent="0.25">
      <c r="AV7158" s="85">
        <v>7154</v>
      </c>
      <c r="AW7158" s="91"/>
      <c r="AX7158" s="86" t="s">
        <v>10699</v>
      </c>
      <c r="AY7158" s="87" t="s">
        <v>2318</v>
      </c>
      <c r="AZ7158" s="86" t="s">
        <v>10700</v>
      </c>
      <c r="BA7158" s="88" t="s">
        <v>1077</v>
      </c>
      <c r="BB7158" s="86" t="s">
        <v>1078</v>
      </c>
      <c r="BC7158" s="89">
        <v>16500</v>
      </c>
      <c r="BD7158" s="90">
        <v>45717</v>
      </c>
      <c r="BE7158" s="35"/>
    </row>
    <row r="7159" spans="48:57" x14ac:dyDescent="0.25">
      <c r="AV7159" s="85">
        <v>7155</v>
      </c>
      <c r="AW7159" s="91"/>
      <c r="AX7159" s="86" t="s">
        <v>2509</v>
      </c>
      <c r="AY7159" s="87" t="s">
        <v>2510</v>
      </c>
      <c r="AZ7159" s="86" t="s">
        <v>10701</v>
      </c>
      <c r="BA7159" s="88" t="s">
        <v>1041</v>
      </c>
      <c r="BB7159" s="86" t="s">
        <v>1004</v>
      </c>
      <c r="BC7159" s="89">
        <v>18000</v>
      </c>
      <c r="BD7159" s="90">
        <v>45717</v>
      </c>
      <c r="BE7159" s="35"/>
    </row>
    <row r="7160" spans="48:57" x14ac:dyDescent="0.25">
      <c r="AV7160" s="85">
        <v>7156</v>
      </c>
      <c r="AW7160" s="91"/>
      <c r="AX7160" s="86" t="s">
        <v>2513</v>
      </c>
      <c r="AY7160" s="87" t="s">
        <v>2514</v>
      </c>
      <c r="AZ7160" s="86" t="s">
        <v>10702</v>
      </c>
      <c r="BA7160" s="88" t="s">
        <v>2388</v>
      </c>
      <c r="BB7160" s="86" t="s">
        <v>2389</v>
      </c>
      <c r="BC7160" s="89">
        <v>6270</v>
      </c>
      <c r="BD7160" s="90">
        <v>45717</v>
      </c>
      <c r="BE7160" s="35"/>
    </row>
    <row r="7161" spans="48:57" x14ac:dyDescent="0.25">
      <c r="AV7161" s="85">
        <v>7157</v>
      </c>
      <c r="AW7161" s="91"/>
      <c r="AX7161" s="86" t="s">
        <v>10703</v>
      </c>
      <c r="AY7161" s="87" t="s">
        <v>1663</v>
      </c>
      <c r="AZ7161" s="86" t="s">
        <v>10704</v>
      </c>
      <c r="BA7161" s="88" t="s">
        <v>2328</v>
      </c>
      <c r="BB7161" s="86" t="s">
        <v>85</v>
      </c>
      <c r="BC7161" s="89">
        <v>59670</v>
      </c>
      <c r="BD7161" s="90">
        <v>45689</v>
      </c>
      <c r="BE7161" s="35"/>
    </row>
    <row r="7162" spans="48:57" x14ac:dyDescent="0.25">
      <c r="AV7162" s="85">
        <v>7158</v>
      </c>
      <c r="AW7162" s="91"/>
      <c r="AX7162" s="86" t="s">
        <v>2502</v>
      </c>
      <c r="AY7162" s="87" t="s">
        <v>2503</v>
      </c>
      <c r="AZ7162" s="86" t="s">
        <v>2504</v>
      </c>
      <c r="BA7162" s="88" t="s">
        <v>615</v>
      </c>
      <c r="BB7162" s="86" t="s">
        <v>616</v>
      </c>
      <c r="BC7162" s="89">
        <v>7500</v>
      </c>
      <c r="BD7162" s="90">
        <v>45658</v>
      </c>
      <c r="BE7162" s="35"/>
    </row>
    <row r="7163" spans="48:57" x14ac:dyDescent="0.25">
      <c r="AV7163" s="85">
        <v>7159</v>
      </c>
      <c r="AW7163" s="91"/>
      <c r="AX7163" s="86" t="s">
        <v>772</v>
      </c>
      <c r="AY7163" s="87" t="s">
        <v>773</v>
      </c>
      <c r="AZ7163" s="86" t="s">
        <v>9871</v>
      </c>
      <c r="BA7163" s="88" t="s">
        <v>84</v>
      </c>
      <c r="BB7163" s="86" t="s">
        <v>85</v>
      </c>
      <c r="BC7163" s="89">
        <v>159120</v>
      </c>
      <c r="BD7163" s="90">
        <v>45717</v>
      </c>
      <c r="BE7163" s="35"/>
    </row>
    <row r="7164" spans="48:57" x14ac:dyDescent="0.25">
      <c r="AV7164" s="85">
        <v>7160</v>
      </c>
      <c r="AW7164" s="91"/>
      <c r="AX7164" s="86" t="s">
        <v>10705</v>
      </c>
      <c r="AY7164" s="87" t="s">
        <v>10706</v>
      </c>
      <c r="AZ7164" s="86" t="s">
        <v>10707</v>
      </c>
      <c r="BA7164" s="88" t="s">
        <v>2640</v>
      </c>
      <c r="BB7164" s="86" t="s">
        <v>701</v>
      </c>
      <c r="BC7164" s="89">
        <v>54630</v>
      </c>
      <c r="BD7164" s="90">
        <v>45717</v>
      </c>
      <c r="BE7164" s="35"/>
    </row>
    <row r="7165" spans="48:57" x14ac:dyDescent="0.25">
      <c r="AV7165" s="85">
        <v>7161</v>
      </c>
      <c r="AW7165" s="91"/>
      <c r="AX7165" s="86" t="s">
        <v>10642</v>
      </c>
      <c r="AY7165" s="87" t="s">
        <v>10643</v>
      </c>
      <c r="AZ7165" s="86" t="s">
        <v>10644</v>
      </c>
      <c r="BA7165" s="88" t="s">
        <v>615</v>
      </c>
      <c r="BB7165" s="86" t="s">
        <v>616</v>
      </c>
      <c r="BC7165" s="89">
        <v>7500</v>
      </c>
      <c r="BD7165" s="90">
        <v>45717</v>
      </c>
      <c r="BE7165" s="35"/>
    </row>
    <row r="7166" spans="48:57" x14ac:dyDescent="0.25">
      <c r="AV7166" s="85">
        <v>7162</v>
      </c>
      <c r="AW7166" s="91"/>
      <c r="AX7166" s="86" t="s">
        <v>10708</v>
      </c>
      <c r="AY7166" s="87" t="s">
        <v>1257</v>
      </c>
      <c r="AZ7166" s="86" t="s">
        <v>10709</v>
      </c>
      <c r="BA7166" s="88" t="s">
        <v>1712</v>
      </c>
      <c r="BB7166" s="86" t="s">
        <v>1081</v>
      </c>
      <c r="BC7166" s="89">
        <v>22830</v>
      </c>
      <c r="BD7166" s="90">
        <v>45717</v>
      </c>
      <c r="BE7166" s="35"/>
    </row>
    <row r="7167" spans="48:57" x14ac:dyDescent="0.25">
      <c r="AV7167" s="85">
        <v>7163</v>
      </c>
      <c r="AW7167" s="91"/>
      <c r="AX7167" s="86" t="s">
        <v>10710</v>
      </c>
      <c r="AY7167" s="87" t="s">
        <v>5462</v>
      </c>
      <c r="AZ7167" s="86" t="s">
        <v>10711</v>
      </c>
      <c r="BA7167" s="88" t="s">
        <v>2369</v>
      </c>
      <c r="BB7167" s="86" t="s">
        <v>1146</v>
      </c>
      <c r="BC7167" s="89">
        <v>-19110</v>
      </c>
      <c r="BD7167" s="90">
        <v>45717</v>
      </c>
      <c r="BE7167" s="35"/>
    </row>
    <row r="7168" spans="48:57" x14ac:dyDescent="0.25">
      <c r="AV7168" s="85">
        <v>7164</v>
      </c>
      <c r="AW7168" s="91"/>
      <c r="AX7168" s="86" t="s">
        <v>10712</v>
      </c>
      <c r="AY7168" s="87" t="s">
        <v>10713</v>
      </c>
      <c r="AZ7168" s="86" t="s">
        <v>10714</v>
      </c>
      <c r="BA7168" s="88" t="s">
        <v>2665</v>
      </c>
      <c r="BB7168" s="86" t="s">
        <v>616</v>
      </c>
      <c r="BC7168" s="89">
        <v>-37.5</v>
      </c>
      <c r="BD7168" s="90">
        <v>45717</v>
      </c>
      <c r="BE7168" s="35"/>
    </row>
    <row r="7169" spans="48:57" x14ac:dyDescent="0.25">
      <c r="AV7169" s="85">
        <v>7165</v>
      </c>
      <c r="AW7169" s="91"/>
      <c r="AX7169" s="86" t="s">
        <v>10715</v>
      </c>
      <c r="AY7169" s="87" t="s">
        <v>10716</v>
      </c>
      <c r="AZ7169" s="86" t="s">
        <v>10717</v>
      </c>
      <c r="BA7169" s="88" t="s">
        <v>2101</v>
      </c>
      <c r="BB7169" s="86" t="s">
        <v>1215</v>
      </c>
      <c r="BC7169" s="89">
        <v>-7050</v>
      </c>
      <c r="BD7169" s="90">
        <v>45717</v>
      </c>
      <c r="BE7169" s="35"/>
    </row>
    <row r="7170" spans="48:57" x14ac:dyDescent="0.25">
      <c r="AV7170" s="85">
        <v>7166</v>
      </c>
      <c r="AW7170" s="91"/>
      <c r="AX7170" s="86" t="s">
        <v>10206</v>
      </c>
      <c r="AY7170" s="87" t="s">
        <v>547</v>
      </c>
      <c r="AZ7170" s="86" t="s">
        <v>10207</v>
      </c>
      <c r="BA7170" s="88" t="s">
        <v>1077</v>
      </c>
      <c r="BB7170" s="86" t="s">
        <v>1078</v>
      </c>
      <c r="BC7170" s="89">
        <v>11000</v>
      </c>
      <c r="BD7170" s="90">
        <v>45689</v>
      </c>
      <c r="BE7170" s="35"/>
    </row>
    <row r="7171" spans="48:57" x14ac:dyDescent="0.25">
      <c r="AV7171" s="85">
        <v>7167</v>
      </c>
      <c r="AW7171" s="91"/>
      <c r="AX7171" s="87" t="s">
        <v>10206</v>
      </c>
      <c r="AY7171" s="87" t="s">
        <v>547</v>
      </c>
      <c r="AZ7171" s="87" t="s">
        <v>10207</v>
      </c>
      <c r="BA7171" s="88" t="s">
        <v>2363</v>
      </c>
      <c r="BB7171" s="86" t="s">
        <v>461</v>
      </c>
      <c r="BC7171" s="89">
        <v>10860</v>
      </c>
      <c r="BD7171" s="90">
        <v>45658</v>
      </c>
      <c r="BE7171" s="35"/>
    </row>
    <row r="7172" spans="48:57" x14ac:dyDescent="0.25">
      <c r="AV7172" s="85">
        <v>7168</v>
      </c>
      <c r="AW7172" s="91"/>
      <c r="AX7172" s="87" t="s">
        <v>10214</v>
      </c>
      <c r="AY7172" s="87" t="s">
        <v>1065</v>
      </c>
      <c r="AZ7172" s="87" t="s">
        <v>10215</v>
      </c>
      <c r="BA7172" s="88" t="s">
        <v>3346</v>
      </c>
      <c r="BB7172" s="86" t="s">
        <v>425</v>
      </c>
      <c r="BC7172" s="89">
        <v>25424</v>
      </c>
      <c r="BD7172" s="90">
        <v>45717</v>
      </c>
      <c r="BE7172" s="35"/>
    </row>
    <row r="7173" spans="48:57" x14ac:dyDescent="0.25">
      <c r="AV7173" s="85">
        <v>7169</v>
      </c>
      <c r="AW7173" s="91"/>
      <c r="AX7173" s="87" t="s">
        <v>10152</v>
      </c>
      <c r="AY7173" s="87" t="s">
        <v>10153</v>
      </c>
      <c r="AZ7173" s="87" t="s">
        <v>10154</v>
      </c>
      <c r="BA7173" s="88" t="s">
        <v>615</v>
      </c>
      <c r="BB7173" s="86" t="s">
        <v>616</v>
      </c>
      <c r="BC7173" s="89">
        <v>7500</v>
      </c>
      <c r="BD7173" s="90">
        <v>45717</v>
      </c>
      <c r="BE7173" s="35"/>
    </row>
    <row r="7174" spans="48:57" x14ac:dyDescent="0.25">
      <c r="AV7174" s="85">
        <v>7170</v>
      </c>
      <c r="AW7174" s="91"/>
      <c r="AX7174" s="87" t="s">
        <v>10416</v>
      </c>
      <c r="AY7174" s="87" t="s">
        <v>10417</v>
      </c>
      <c r="AZ7174" s="87" t="s">
        <v>10418</v>
      </c>
      <c r="BA7174" s="88" t="s">
        <v>1032</v>
      </c>
      <c r="BB7174" s="86" t="s">
        <v>948</v>
      </c>
      <c r="BC7174" s="89">
        <v>11000</v>
      </c>
      <c r="BD7174" s="90">
        <v>45717</v>
      </c>
      <c r="BE7174" s="35"/>
    </row>
    <row r="7175" spans="48:57" x14ac:dyDescent="0.25">
      <c r="AV7175" s="85">
        <v>7171</v>
      </c>
      <c r="AW7175" s="91"/>
      <c r="AX7175" s="87" t="s">
        <v>10090</v>
      </c>
      <c r="AY7175" s="87" t="s">
        <v>1745</v>
      </c>
      <c r="AZ7175" s="87" t="s">
        <v>10091</v>
      </c>
      <c r="BA7175" s="88" t="s">
        <v>1077</v>
      </c>
      <c r="BB7175" s="86" t="s">
        <v>1078</v>
      </c>
      <c r="BC7175" s="89">
        <v>2750</v>
      </c>
      <c r="BD7175" s="90">
        <v>45717</v>
      </c>
      <c r="BE7175" s="35"/>
    </row>
    <row r="7176" spans="48:57" x14ac:dyDescent="0.25">
      <c r="AV7176" s="85">
        <v>7172</v>
      </c>
      <c r="AW7176" s="91"/>
      <c r="AX7176" s="87" t="s">
        <v>10718</v>
      </c>
      <c r="AY7176" s="87" t="s">
        <v>10719</v>
      </c>
      <c r="AZ7176" s="87" t="s">
        <v>10720</v>
      </c>
      <c r="BA7176" s="88" t="s">
        <v>1032</v>
      </c>
      <c r="BB7176" s="86" t="s">
        <v>948</v>
      </c>
      <c r="BC7176" s="89">
        <v>11000</v>
      </c>
      <c r="BD7176" s="90">
        <v>45717</v>
      </c>
      <c r="BE7176" s="35"/>
    </row>
    <row r="7177" spans="48:57" x14ac:dyDescent="0.25">
      <c r="AV7177" s="85">
        <v>7173</v>
      </c>
      <c r="AW7177" s="91"/>
      <c r="AX7177" s="87" t="s">
        <v>10721</v>
      </c>
      <c r="AY7177" s="87" t="s">
        <v>10722</v>
      </c>
      <c r="AZ7177" s="87" t="s">
        <v>10723</v>
      </c>
      <c r="BA7177" s="88" t="s">
        <v>2388</v>
      </c>
      <c r="BB7177" s="86" t="s">
        <v>2389</v>
      </c>
      <c r="BC7177" s="89">
        <v>4180</v>
      </c>
      <c r="BD7177" s="90">
        <v>45717</v>
      </c>
      <c r="BE7177" s="35"/>
    </row>
    <row r="7178" spans="48:57" x14ac:dyDescent="0.25">
      <c r="AV7178" s="85">
        <v>7174</v>
      </c>
      <c r="AW7178" s="91"/>
      <c r="AX7178" s="87" t="s">
        <v>10724</v>
      </c>
      <c r="AY7178" s="87" t="s">
        <v>10725</v>
      </c>
      <c r="AZ7178" s="87" t="s">
        <v>10726</v>
      </c>
      <c r="BA7178" s="88" t="s">
        <v>1041</v>
      </c>
      <c r="BB7178" s="86" t="s">
        <v>1004</v>
      </c>
      <c r="BC7178" s="89">
        <v>6000</v>
      </c>
      <c r="BD7178" s="90">
        <v>45717</v>
      </c>
      <c r="BE7178" s="35"/>
    </row>
    <row r="7179" spans="48:57" x14ac:dyDescent="0.25">
      <c r="AV7179" s="85">
        <v>7175</v>
      </c>
      <c r="AW7179" s="91"/>
      <c r="AX7179" s="87" t="s">
        <v>10727</v>
      </c>
      <c r="AY7179" s="87" t="s">
        <v>10728</v>
      </c>
      <c r="AZ7179" s="87" t="s">
        <v>10729</v>
      </c>
      <c r="BA7179" s="88" t="s">
        <v>1940</v>
      </c>
      <c r="BB7179" s="86" t="s">
        <v>1941</v>
      </c>
      <c r="BC7179" s="89">
        <v>2200</v>
      </c>
      <c r="BD7179" s="90">
        <v>45689</v>
      </c>
      <c r="BE7179" s="35"/>
    </row>
    <row r="7180" spans="48:57" x14ac:dyDescent="0.25">
      <c r="AV7180" s="85">
        <v>7176</v>
      </c>
      <c r="AW7180" s="91"/>
      <c r="AX7180" s="87" t="s">
        <v>10730</v>
      </c>
      <c r="AY7180" s="87" t="s">
        <v>10731</v>
      </c>
      <c r="AZ7180" s="87" t="s">
        <v>10732</v>
      </c>
      <c r="BA7180" s="88" t="s">
        <v>645</v>
      </c>
      <c r="BB7180" s="86" t="s">
        <v>646</v>
      </c>
      <c r="BC7180" s="89">
        <v>19000</v>
      </c>
      <c r="BD7180" s="90">
        <v>45658</v>
      </c>
      <c r="BE7180" s="35"/>
    </row>
    <row r="7181" spans="48:57" x14ac:dyDescent="0.25">
      <c r="AV7181" s="85">
        <v>7177</v>
      </c>
      <c r="AW7181" s="91"/>
      <c r="AX7181" s="87" t="s">
        <v>10733</v>
      </c>
      <c r="AY7181" s="87" t="s">
        <v>8057</v>
      </c>
      <c r="AZ7181" s="87" t="s">
        <v>10734</v>
      </c>
      <c r="BA7181" s="88" t="s">
        <v>2352</v>
      </c>
      <c r="BB7181" s="86" t="s">
        <v>1451</v>
      </c>
      <c r="BC7181" s="89">
        <v>15135</v>
      </c>
      <c r="BD7181" s="90">
        <v>45717</v>
      </c>
      <c r="BE7181" s="35"/>
    </row>
    <row r="7182" spans="48:57" x14ac:dyDescent="0.25">
      <c r="AV7182" s="85">
        <v>7178</v>
      </c>
      <c r="AW7182" s="91"/>
      <c r="AX7182" s="87" t="s">
        <v>10735</v>
      </c>
      <c r="AY7182" s="87" t="s">
        <v>10736</v>
      </c>
      <c r="AZ7182" s="87" t="s">
        <v>10737</v>
      </c>
      <c r="BA7182" s="88" t="s">
        <v>615</v>
      </c>
      <c r="BB7182" s="86" t="s">
        <v>616</v>
      </c>
      <c r="BC7182" s="89">
        <v>7500</v>
      </c>
      <c r="BD7182" s="90">
        <v>45717</v>
      </c>
      <c r="BE7182" s="35"/>
    </row>
    <row r="7183" spans="48:57" x14ac:dyDescent="0.25">
      <c r="AV7183" s="85">
        <v>7179</v>
      </c>
      <c r="AW7183" s="91"/>
      <c r="AX7183" s="87" t="s">
        <v>1494</v>
      </c>
      <c r="AY7183" s="87" t="s">
        <v>1651</v>
      </c>
      <c r="AZ7183" s="87" t="s">
        <v>10738</v>
      </c>
      <c r="BA7183" s="88" t="s">
        <v>2086</v>
      </c>
      <c r="BB7183" s="86" t="s">
        <v>2087</v>
      </c>
      <c r="BC7183" s="89">
        <v>8500</v>
      </c>
      <c r="BD7183" s="90">
        <v>45717</v>
      </c>
      <c r="BE7183" s="35"/>
    </row>
    <row r="7184" spans="48:57" x14ac:dyDescent="0.25">
      <c r="AV7184" s="85">
        <v>7180</v>
      </c>
      <c r="AW7184" s="91"/>
      <c r="AX7184" s="87" t="s">
        <v>10629</v>
      </c>
      <c r="AY7184" s="87" t="s">
        <v>8368</v>
      </c>
      <c r="AZ7184" s="87" t="s">
        <v>10630</v>
      </c>
      <c r="BA7184" s="88" t="s">
        <v>1454</v>
      </c>
      <c r="BB7184" s="86" t="s">
        <v>1392</v>
      </c>
      <c r="BC7184" s="89">
        <v>38250</v>
      </c>
      <c r="BD7184" s="90">
        <v>45717</v>
      </c>
      <c r="BE7184" s="35"/>
    </row>
    <row r="7185" spans="48:57" x14ac:dyDescent="0.25">
      <c r="AV7185" s="85">
        <v>7181</v>
      </c>
      <c r="AW7185" s="91"/>
      <c r="AX7185" s="87" t="s">
        <v>10739</v>
      </c>
      <c r="AY7185" s="87" t="s">
        <v>10740</v>
      </c>
      <c r="AZ7185" s="87" t="s">
        <v>10741</v>
      </c>
      <c r="BA7185" s="88" t="s">
        <v>2930</v>
      </c>
      <c r="BB7185" s="86" t="s">
        <v>1166</v>
      </c>
      <c r="BC7185" s="89">
        <v>6345</v>
      </c>
      <c r="BD7185" s="90">
        <v>45717</v>
      </c>
      <c r="BE7185" s="35"/>
    </row>
    <row r="7186" spans="48:57" x14ac:dyDescent="0.25">
      <c r="AV7186" s="85">
        <v>7182</v>
      </c>
      <c r="AW7186" s="91"/>
      <c r="AX7186" s="87" t="s">
        <v>10742</v>
      </c>
      <c r="AY7186" s="87" t="s">
        <v>10743</v>
      </c>
      <c r="AZ7186" s="87" t="s">
        <v>10744</v>
      </c>
      <c r="BA7186" s="88" t="s">
        <v>1493</v>
      </c>
      <c r="BB7186" s="86" t="s">
        <v>1275</v>
      </c>
      <c r="BC7186" s="89">
        <v>11460</v>
      </c>
      <c r="BD7186" s="90">
        <v>45717</v>
      </c>
      <c r="BE7186" s="35"/>
    </row>
    <row r="7187" spans="48:57" x14ac:dyDescent="0.25">
      <c r="AV7187" s="85">
        <v>7183</v>
      </c>
      <c r="AW7187" s="91"/>
      <c r="AX7187" s="87" t="s">
        <v>2896</v>
      </c>
      <c r="AY7187" s="87" t="s">
        <v>2897</v>
      </c>
      <c r="AZ7187" s="87" t="s">
        <v>2898</v>
      </c>
      <c r="BA7187" s="88" t="s">
        <v>1001</v>
      </c>
      <c r="BB7187" s="86" t="s">
        <v>1002</v>
      </c>
      <c r="BC7187" s="89">
        <v>18960</v>
      </c>
      <c r="BD7187" s="90">
        <v>45717</v>
      </c>
      <c r="BE7187" s="35"/>
    </row>
    <row r="7188" spans="48:57" x14ac:dyDescent="0.25">
      <c r="AV7188" s="85">
        <v>7184</v>
      </c>
      <c r="AW7188" s="91"/>
      <c r="AX7188" s="87" t="s">
        <v>10745</v>
      </c>
      <c r="AY7188" s="87" t="s">
        <v>10746</v>
      </c>
      <c r="AZ7188" s="87" t="s">
        <v>10747</v>
      </c>
      <c r="BA7188" s="88" t="s">
        <v>1001</v>
      </c>
      <c r="BB7188" s="86" t="s">
        <v>1002</v>
      </c>
      <c r="BC7188" s="89">
        <v>94800</v>
      </c>
      <c r="BD7188" s="90">
        <v>45689</v>
      </c>
      <c r="BE7188" s="35"/>
    </row>
    <row r="7189" spans="48:57" x14ac:dyDescent="0.25">
      <c r="AV7189" s="85">
        <v>7185</v>
      </c>
      <c r="AW7189" s="91"/>
      <c r="AX7189" s="87" t="s">
        <v>10745</v>
      </c>
      <c r="AY7189" s="87" t="s">
        <v>10746</v>
      </c>
      <c r="AZ7189" s="87" t="s">
        <v>10747</v>
      </c>
      <c r="BA7189" s="88" t="s">
        <v>645</v>
      </c>
      <c r="BB7189" s="86" t="s">
        <v>646</v>
      </c>
      <c r="BC7189" s="89">
        <v>47500</v>
      </c>
      <c r="BD7189" s="90">
        <v>45658</v>
      </c>
      <c r="BE7189" s="35"/>
    </row>
    <row r="7190" spans="48:57" x14ac:dyDescent="0.25">
      <c r="AV7190" s="85">
        <v>7186</v>
      </c>
      <c r="AW7190" s="91"/>
      <c r="AX7190" s="87" t="s">
        <v>10597</v>
      </c>
      <c r="AY7190" s="87" t="s">
        <v>7772</v>
      </c>
      <c r="AZ7190" s="87" t="s">
        <v>10598</v>
      </c>
      <c r="BA7190" s="88" t="s">
        <v>1323</v>
      </c>
      <c r="BB7190" s="86" t="s">
        <v>631</v>
      </c>
      <c r="BC7190" s="89">
        <v>21300</v>
      </c>
      <c r="BD7190" s="90">
        <v>45717</v>
      </c>
      <c r="BE7190" s="35"/>
    </row>
    <row r="7191" spans="48:57" x14ac:dyDescent="0.25">
      <c r="AV7191" s="85">
        <v>7187</v>
      </c>
      <c r="AW7191" s="91"/>
      <c r="AX7191" s="87" t="s">
        <v>10441</v>
      </c>
      <c r="AY7191" s="87" t="s">
        <v>10442</v>
      </c>
      <c r="AZ7191" s="87" t="s">
        <v>10443</v>
      </c>
      <c r="BA7191" s="88" t="s">
        <v>1017</v>
      </c>
      <c r="BB7191" s="86" t="s">
        <v>1018</v>
      </c>
      <c r="BC7191" s="89">
        <v>30000</v>
      </c>
      <c r="BD7191" s="90">
        <v>45717</v>
      </c>
      <c r="BE7191" s="35"/>
    </row>
    <row r="7192" spans="48:57" x14ac:dyDescent="0.25">
      <c r="AV7192" s="85">
        <v>7188</v>
      </c>
      <c r="AW7192" s="91"/>
      <c r="AX7192" s="87" t="s">
        <v>10748</v>
      </c>
      <c r="AY7192" s="87" t="s">
        <v>9611</v>
      </c>
      <c r="AZ7192" s="87" t="s">
        <v>10749</v>
      </c>
      <c r="BA7192" s="88" t="s">
        <v>2043</v>
      </c>
      <c r="BB7192" s="86" t="s">
        <v>2044</v>
      </c>
      <c r="BC7192" s="89">
        <v>51250</v>
      </c>
      <c r="BD7192" s="90">
        <v>45717</v>
      </c>
      <c r="BE7192" s="35"/>
    </row>
    <row r="7193" spans="48:57" x14ac:dyDescent="0.25">
      <c r="AV7193" s="85">
        <v>7189</v>
      </c>
      <c r="AW7193" s="91"/>
      <c r="AX7193" s="87" t="s">
        <v>10283</v>
      </c>
      <c r="AY7193" s="87" t="s">
        <v>10284</v>
      </c>
      <c r="AZ7193" s="87" t="s">
        <v>10285</v>
      </c>
      <c r="BA7193" s="88" t="s">
        <v>615</v>
      </c>
      <c r="BB7193" s="86" t="s">
        <v>616</v>
      </c>
      <c r="BC7193" s="89">
        <v>37500</v>
      </c>
      <c r="BD7193" s="90">
        <v>45717</v>
      </c>
      <c r="BE7193" s="35"/>
    </row>
    <row r="7194" spans="48:57" x14ac:dyDescent="0.25">
      <c r="AV7194" s="85">
        <v>7190</v>
      </c>
      <c r="AW7194" s="91"/>
      <c r="AX7194" s="87" t="s">
        <v>10750</v>
      </c>
      <c r="AY7194" s="87" t="s">
        <v>10751</v>
      </c>
      <c r="AZ7194" s="87" t="s">
        <v>10752</v>
      </c>
      <c r="BA7194" s="88" t="s">
        <v>1001</v>
      </c>
      <c r="BB7194" s="86" t="s">
        <v>1002</v>
      </c>
      <c r="BC7194" s="89">
        <v>18960</v>
      </c>
      <c r="BD7194" s="90">
        <v>45717</v>
      </c>
      <c r="BE7194" s="35"/>
    </row>
    <row r="7195" spans="48:57" x14ac:dyDescent="0.25">
      <c r="AV7195" s="85">
        <v>7191</v>
      </c>
      <c r="AW7195" s="91"/>
      <c r="AX7195" s="87" t="s">
        <v>10753</v>
      </c>
      <c r="AY7195" s="87" t="s">
        <v>7780</v>
      </c>
      <c r="AZ7195" s="87" t="s">
        <v>10754</v>
      </c>
      <c r="BA7195" s="88" t="s">
        <v>615</v>
      </c>
      <c r="BB7195" s="86" t="s">
        <v>616</v>
      </c>
      <c r="BC7195" s="89">
        <v>37500</v>
      </c>
      <c r="BD7195" s="90">
        <v>45717</v>
      </c>
      <c r="BE7195" s="35"/>
    </row>
    <row r="7196" spans="48:57" x14ac:dyDescent="0.25">
      <c r="AV7196" s="85">
        <v>7192</v>
      </c>
      <c r="AW7196" s="91"/>
      <c r="AX7196" s="87" t="s">
        <v>10755</v>
      </c>
      <c r="AY7196" s="87" t="s">
        <v>10756</v>
      </c>
      <c r="AZ7196" s="87" t="s">
        <v>10757</v>
      </c>
      <c r="BA7196" s="88" t="s">
        <v>1824</v>
      </c>
      <c r="BB7196" s="86" t="s">
        <v>861</v>
      </c>
      <c r="BC7196" s="89">
        <v>2400</v>
      </c>
      <c r="BD7196" s="90">
        <v>45717</v>
      </c>
      <c r="BE7196" s="35"/>
    </row>
    <row r="7197" spans="48:57" x14ac:dyDescent="0.25">
      <c r="AV7197" s="85">
        <v>7193</v>
      </c>
      <c r="AW7197" s="91"/>
      <c r="AX7197" s="87" t="s">
        <v>10758</v>
      </c>
      <c r="AY7197" s="87" t="s">
        <v>10759</v>
      </c>
      <c r="AZ7197" s="87" t="s">
        <v>10760</v>
      </c>
      <c r="BA7197" s="88" t="s">
        <v>732</v>
      </c>
      <c r="BB7197" s="86" t="s">
        <v>733</v>
      </c>
      <c r="BC7197" s="89">
        <v>5750</v>
      </c>
      <c r="BD7197" s="90">
        <v>45689</v>
      </c>
      <c r="BE7197" s="35"/>
    </row>
    <row r="7198" spans="48:57" x14ac:dyDescent="0.25">
      <c r="AV7198" s="85">
        <v>7194</v>
      </c>
      <c r="AW7198" s="91"/>
      <c r="AX7198" s="87" t="s">
        <v>2522</v>
      </c>
      <c r="AY7198" s="87" t="s">
        <v>2523</v>
      </c>
      <c r="AZ7198" s="87" t="s">
        <v>2524</v>
      </c>
      <c r="BA7198" s="88" t="s">
        <v>615</v>
      </c>
      <c r="BB7198" s="86" t="s">
        <v>616</v>
      </c>
      <c r="BC7198" s="89">
        <v>7500</v>
      </c>
      <c r="BD7198" s="90">
        <v>45658</v>
      </c>
      <c r="BE7198" s="35"/>
    </row>
    <row r="7199" spans="48:57" x14ac:dyDescent="0.25">
      <c r="AV7199" s="85">
        <v>7195</v>
      </c>
      <c r="AW7199" s="91"/>
      <c r="AX7199" s="87" t="s">
        <v>10612</v>
      </c>
      <c r="AY7199" s="87" t="s">
        <v>4348</v>
      </c>
      <c r="AZ7199" s="87" t="s">
        <v>10613</v>
      </c>
      <c r="BA7199" s="88" t="s">
        <v>1041</v>
      </c>
      <c r="BB7199" s="86" t="s">
        <v>1004</v>
      </c>
      <c r="BC7199" s="89">
        <v>6000</v>
      </c>
      <c r="BD7199" s="90">
        <v>45717</v>
      </c>
      <c r="BE7199" s="35"/>
    </row>
    <row r="7200" spans="48:57" x14ac:dyDescent="0.25">
      <c r="AV7200" s="85">
        <v>7196</v>
      </c>
      <c r="AW7200" s="91"/>
      <c r="AX7200" s="87" t="s">
        <v>9873</v>
      </c>
      <c r="AY7200" s="87" t="s">
        <v>434</v>
      </c>
      <c r="AZ7200" s="87" t="s">
        <v>9874</v>
      </c>
      <c r="BA7200" s="88" t="s">
        <v>499</v>
      </c>
      <c r="BB7200" s="86" t="s">
        <v>500</v>
      </c>
      <c r="BC7200" s="89">
        <v>15570</v>
      </c>
      <c r="BD7200" s="90">
        <v>45717</v>
      </c>
      <c r="BE7200" s="35"/>
    </row>
    <row r="7201" spans="48:57" x14ac:dyDescent="0.25">
      <c r="AV7201" s="85">
        <v>7197</v>
      </c>
      <c r="AW7201" s="91"/>
      <c r="AX7201" s="87" t="s">
        <v>3039</v>
      </c>
      <c r="AY7201" s="87" t="s">
        <v>3040</v>
      </c>
      <c r="AZ7201" s="87" t="s">
        <v>3041</v>
      </c>
      <c r="BA7201" s="88" t="s">
        <v>3042</v>
      </c>
      <c r="BB7201" s="86" t="s">
        <v>537</v>
      </c>
      <c r="BC7201" s="89">
        <v>5460</v>
      </c>
      <c r="BD7201" s="90">
        <v>45717</v>
      </c>
      <c r="BE7201" s="35"/>
    </row>
    <row r="7202" spans="48:57" x14ac:dyDescent="0.25">
      <c r="AV7202" s="85">
        <v>7198</v>
      </c>
      <c r="AW7202" s="91"/>
      <c r="AX7202" s="87" t="s">
        <v>10489</v>
      </c>
      <c r="AY7202" s="87" t="s">
        <v>1432</v>
      </c>
      <c r="AZ7202" s="87" t="s">
        <v>10490</v>
      </c>
      <c r="BA7202" s="88" t="s">
        <v>1775</v>
      </c>
      <c r="BB7202" s="86" t="s">
        <v>1549</v>
      </c>
      <c r="BC7202" s="89">
        <v>9975</v>
      </c>
      <c r="BD7202" s="90">
        <v>45717</v>
      </c>
      <c r="BE7202" s="35"/>
    </row>
    <row r="7203" spans="48:57" x14ac:dyDescent="0.25">
      <c r="AV7203" s="85">
        <v>7199</v>
      </c>
      <c r="AW7203" s="91"/>
      <c r="AX7203" s="87" t="s">
        <v>2599</v>
      </c>
      <c r="AY7203" s="87" t="s">
        <v>2600</v>
      </c>
      <c r="AZ7203" s="87" t="s">
        <v>10761</v>
      </c>
      <c r="BA7203" s="88" t="s">
        <v>615</v>
      </c>
      <c r="BB7203" s="86" t="s">
        <v>616</v>
      </c>
      <c r="BC7203" s="89">
        <v>15000</v>
      </c>
      <c r="BD7203" s="90">
        <v>45717</v>
      </c>
      <c r="BE7203" s="35"/>
    </row>
    <row r="7204" spans="48:57" x14ac:dyDescent="0.25">
      <c r="AV7204" s="85">
        <v>7200</v>
      </c>
      <c r="AW7204" s="91"/>
      <c r="AX7204" s="87" t="s">
        <v>10762</v>
      </c>
      <c r="AY7204" s="87" t="s">
        <v>10763</v>
      </c>
      <c r="AZ7204" s="87" t="s">
        <v>10764</v>
      </c>
      <c r="BA7204" s="88" t="s">
        <v>615</v>
      </c>
      <c r="BB7204" s="86" t="s">
        <v>616</v>
      </c>
      <c r="BC7204" s="89">
        <v>7500</v>
      </c>
      <c r="BD7204" s="90">
        <v>45717</v>
      </c>
      <c r="BE7204" s="35"/>
    </row>
    <row r="7205" spans="48:57" x14ac:dyDescent="0.25">
      <c r="AV7205" s="85">
        <v>7201</v>
      </c>
      <c r="AW7205" s="91"/>
      <c r="AX7205" s="87" t="s">
        <v>10765</v>
      </c>
      <c r="AY7205" s="87" t="s">
        <v>10766</v>
      </c>
      <c r="AZ7205" s="87" t="s">
        <v>10767</v>
      </c>
      <c r="BA7205" s="88" t="s">
        <v>645</v>
      </c>
      <c r="BB7205" s="86" t="s">
        <v>646</v>
      </c>
      <c r="BC7205" s="89">
        <v>38000</v>
      </c>
      <c r="BD7205" s="90">
        <v>45717</v>
      </c>
      <c r="BE7205" s="35"/>
    </row>
    <row r="7206" spans="48:57" x14ac:dyDescent="0.25">
      <c r="AV7206" s="85">
        <v>7202</v>
      </c>
      <c r="AW7206" s="91"/>
      <c r="AX7206" s="87" t="s">
        <v>10494</v>
      </c>
      <c r="AY7206" s="87" t="s">
        <v>10495</v>
      </c>
      <c r="AZ7206" s="87" t="s">
        <v>10496</v>
      </c>
      <c r="BA7206" s="88" t="s">
        <v>1545</v>
      </c>
      <c r="BB7206" s="86" t="s">
        <v>1334</v>
      </c>
      <c r="BC7206" s="89">
        <v>14400</v>
      </c>
      <c r="BD7206" s="90">
        <v>45689</v>
      </c>
      <c r="BE7206" s="35"/>
    </row>
    <row r="7207" spans="48:57" x14ac:dyDescent="0.25">
      <c r="AV7207" s="85">
        <v>7203</v>
      </c>
      <c r="AW7207" s="91"/>
      <c r="AX7207" s="87" t="s">
        <v>10768</v>
      </c>
      <c r="AY7207" s="87" t="s">
        <v>10769</v>
      </c>
      <c r="AZ7207" s="87" t="s">
        <v>10770</v>
      </c>
      <c r="BA7207" s="88" t="s">
        <v>2013</v>
      </c>
      <c r="BB7207" s="86" t="s">
        <v>1391</v>
      </c>
      <c r="BC7207" s="89">
        <v>7125</v>
      </c>
      <c r="BD7207" s="90">
        <v>45658</v>
      </c>
      <c r="BE7207" s="35"/>
    </row>
    <row r="7208" spans="48:57" x14ac:dyDescent="0.25">
      <c r="AV7208" s="85">
        <v>7204</v>
      </c>
      <c r="AW7208" s="91"/>
      <c r="AX7208" s="87" t="s">
        <v>10771</v>
      </c>
      <c r="AY7208" s="87" t="s">
        <v>10772</v>
      </c>
      <c r="AZ7208" s="87" t="s">
        <v>10773</v>
      </c>
      <c r="BA7208" s="88" t="s">
        <v>1041</v>
      </c>
      <c r="BB7208" s="86" t="s">
        <v>1004</v>
      </c>
      <c r="BC7208" s="89">
        <v>-6000</v>
      </c>
      <c r="BD7208" s="90">
        <v>45717</v>
      </c>
      <c r="BE7208" s="35"/>
    </row>
    <row r="7209" spans="48:57" x14ac:dyDescent="0.25">
      <c r="AV7209" s="85">
        <v>7205</v>
      </c>
      <c r="AW7209" s="91"/>
      <c r="AX7209" s="87" t="s">
        <v>10774</v>
      </c>
      <c r="AY7209" s="87" t="s">
        <v>7498</v>
      </c>
      <c r="AZ7209" s="87" t="s">
        <v>10775</v>
      </c>
      <c r="BA7209" s="88" t="s">
        <v>1077</v>
      </c>
      <c r="BB7209" s="86" t="s">
        <v>1078</v>
      </c>
      <c r="BC7209" s="89">
        <v>27500</v>
      </c>
      <c r="BD7209" s="90">
        <v>45717</v>
      </c>
      <c r="BE7209" s="35"/>
    </row>
    <row r="7210" spans="48:57" x14ac:dyDescent="0.25">
      <c r="AV7210" s="85">
        <v>7206</v>
      </c>
      <c r="AW7210" s="91"/>
      <c r="AX7210" s="87" t="s">
        <v>10206</v>
      </c>
      <c r="AY7210" s="87" t="s">
        <v>547</v>
      </c>
      <c r="AZ7210" s="87" t="s">
        <v>10207</v>
      </c>
      <c r="BA7210" s="88" t="s">
        <v>2363</v>
      </c>
      <c r="BB7210" s="86" t="s">
        <v>461</v>
      </c>
      <c r="BC7210" s="89">
        <v>16290</v>
      </c>
      <c r="BD7210" s="90">
        <v>45717</v>
      </c>
      <c r="BE7210" s="35"/>
    </row>
    <row r="7211" spans="48:57" x14ac:dyDescent="0.25">
      <c r="AV7211" s="85">
        <v>7207</v>
      </c>
      <c r="AW7211" s="91"/>
      <c r="AX7211" s="87" t="s">
        <v>10776</v>
      </c>
      <c r="AY7211" s="87" t="s">
        <v>10777</v>
      </c>
      <c r="AZ7211" s="87" t="s">
        <v>10778</v>
      </c>
      <c r="BA7211" s="88" t="s">
        <v>2043</v>
      </c>
      <c r="BB7211" s="86" t="s">
        <v>2044</v>
      </c>
      <c r="BC7211" s="89">
        <v>10250</v>
      </c>
      <c r="BD7211" s="90">
        <v>45717</v>
      </c>
      <c r="BE7211" s="35"/>
    </row>
    <row r="7212" spans="48:57" x14ac:dyDescent="0.25">
      <c r="AV7212" s="85">
        <v>7208</v>
      </c>
      <c r="AW7212" s="91"/>
      <c r="AX7212" s="87" t="s">
        <v>10779</v>
      </c>
      <c r="AY7212" s="87" t="s">
        <v>10780</v>
      </c>
      <c r="AZ7212" s="87" t="s">
        <v>10781</v>
      </c>
      <c r="BA7212" s="88" t="s">
        <v>2388</v>
      </c>
      <c r="BB7212" s="86" t="s">
        <v>2389</v>
      </c>
      <c r="BC7212" s="89">
        <v>4180</v>
      </c>
      <c r="BD7212" s="90">
        <v>45717</v>
      </c>
      <c r="BE7212" s="35"/>
    </row>
    <row r="7213" spans="48:57" x14ac:dyDescent="0.25">
      <c r="AV7213" s="85">
        <v>7209</v>
      </c>
      <c r="AW7213" s="91"/>
      <c r="AX7213" s="87" t="s">
        <v>10782</v>
      </c>
      <c r="AY7213" s="87" t="s">
        <v>1506</v>
      </c>
      <c r="AZ7213" s="87" t="s">
        <v>10783</v>
      </c>
      <c r="BA7213" s="88" t="s">
        <v>8073</v>
      </c>
      <c r="BB7213" s="86" t="s">
        <v>1310</v>
      </c>
      <c r="BC7213" s="89">
        <v>30184</v>
      </c>
      <c r="BD7213" s="90">
        <v>45717</v>
      </c>
      <c r="BE7213" s="35"/>
    </row>
    <row r="7214" spans="48:57" x14ac:dyDescent="0.25">
      <c r="AV7214" s="85">
        <v>7210</v>
      </c>
      <c r="AW7214" s="91"/>
      <c r="AX7214" s="87" t="s">
        <v>10784</v>
      </c>
      <c r="AY7214" s="87" t="s">
        <v>1544</v>
      </c>
      <c r="AZ7214" s="87" t="s">
        <v>9982</v>
      </c>
      <c r="BA7214" s="88" t="s">
        <v>9983</v>
      </c>
      <c r="BB7214" s="86" t="s">
        <v>301</v>
      </c>
      <c r="BC7214" s="89">
        <v>12726</v>
      </c>
      <c r="BD7214" s="90">
        <v>45717</v>
      </c>
      <c r="BE7214" s="35"/>
    </row>
    <row r="7215" spans="48:57" x14ac:dyDescent="0.25">
      <c r="AV7215" s="85">
        <v>7211</v>
      </c>
      <c r="AW7215" s="91"/>
      <c r="AX7215" s="87" t="s">
        <v>10577</v>
      </c>
      <c r="AY7215" s="87" t="s">
        <v>10578</v>
      </c>
      <c r="AZ7215" s="87" t="s">
        <v>10579</v>
      </c>
      <c r="BA7215" s="88" t="s">
        <v>732</v>
      </c>
      <c r="BB7215" s="86" t="s">
        <v>733</v>
      </c>
      <c r="BC7215" s="89">
        <v>5750</v>
      </c>
      <c r="BD7215" s="90">
        <v>45689</v>
      </c>
      <c r="BE7215" s="35"/>
    </row>
    <row r="7216" spans="48:57" x14ac:dyDescent="0.25">
      <c r="AV7216" s="85">
        <v>7212</v>
      </c>
      <c r="AW7216" s="91"/>
      <c r="AX7216" s="87" t="s">
        <v>10785</v>
      </c>
      <c r="AY7216" s="87" t="s">
        <v>5359</v>
      </c>
      <c r="AZ7216" s="87" t="s">
        <v>10786</v>
      </c>
      <c r="BA7216" s="88" t="s">
        <v>1077</v>
      </c>
      <c r="BB7216" s="86" t="s">
        <v>1078</v>
      </c>
      <c r="BC7216" s="89">
        <v>2750</v>
      </c>
      <c r="BD7216" s="90">
        <v>45658</v>
      </c>
      <c r="BE7216" s="35"/>
    </row>
    <row r="7217" spans="48:57" x14ac:dyDescent="0.25">
      <c r="AV7217" s="85">
        <v>7213</v>
      </c>
      <c r="AW7217" s="91"/>
      <c r="AX7217" s="87" t="s">
        <v>10787</v>
      </c>
      <c r="AY7217" s="87" t="s">
        <v>10788</v>
      </c>
      <c r="AZ7217" s="87" t="s">
        <v>10789</v>
      </c>
      <c r="BA7217" s="88" t="s">
        <v>732</v>
      </c>
      <c r="BB7217" s="86" t="s">
        <v>733</v>
      </c>
      <c r="BC7217" s="89">
        <v>28750</v>
      </c>
      <c r="BD7217" s="90">
        <v>45717</v>
      </c>
      <c r="BE7217" s="35"/>
    </row>
    <row r="7218" spans="48:57" x14ac:dyDescent="0.25">
      <c r="AV7218" s="85">
        <v>7214</v>
      </c>
      <c r="AW7218" s="91"/>
      <c r="AX7218" s="87" t="s">
        <v>10790</v>
      </c>
      <c r="AY7218" s="87" t="s">
        <v>1688</v>
      </c>
      <c r="AZ7218" s="87" t="s">
        <v>10791</v>
      </c>
      <c r="BA7218" s="88" t="s">
        <v>3372</v>
      </c>
      <c r="BB7218" s="86" t="s">
        <v>552</v>
      </c>
      <c r="BC7218" s="89">
        <v>41600</v>
      </c>
      <c r="BD7218" s="90">
        <v>45717</v>
      </c>
      <c r="BE7218" s="35"/>
    </row>
    <row r="7219" spans="48:57" x14ac:dyDescent="0.25">
      <c r="AV7219" s="85">
        <v>7215</v>
      </c>
      <c r="AW7219" s="91"/>
      <c r="AX7219" s="87" t="s">
        <v>10048</v>
      </c>
      <c r="AY7219" s="87" t="s">
        <v>957</v>
      </c>
      <c r="AZ7219" s="87" t="s">
        <v>10049</v>
      </c>
      <c r="BA7219" s="88" t="s">
        <v>749</v>
      </c>
      <c r="BB7219" s="86" t="s">
        <v>750</v>
      </c>
      <c r="BC7219" s="89">
        <v>14175</v>
      </c>
      <c r="BD7219" s="90">
        <v>45717</v>
      </c>
      <c r="BE7219" s="35"/>
    </row>
    <row r="7220" spans="48:57" x14ac:dyDescent="0.25">
      <c r="AV7220" s="85">
        <v>7216</v>
      </c>
      <c r="AW7220" s="91"/>
      <c r="AX7220" s="87" t="s">
        <v>10048</v>
      </c>
      <c r="AY7220" s="87" t="s">
        <v>957</v>
      </c>
      <c r="AZ7220" s="87" t="s">
        <v>10049</v>
      </c>
      <c r="BA7220" s="88" t="s">
        <v>1712</v>
      </c>
      <c r="BB7220" s="86" t="s">
        <v>1081</v>
      </c>
      <c r="BC7220" s="89">
        <v>34245</v>
      </c>
      <c r="BD7220" s="90">
        <v>45717</v>
      </c>
      <c r="BE7220" s="35"/>
    </row>
    <row r="7221" spans="48:57" x14ac:dyDescent="0.25">
      <c r="AV7221" s="85">
        <v>7217</v>
      </c>
      <c r="AW7221" s="91"/>
      <c r="AX7221" s="87" t="s">
        <v>10792</v>
      </c>
      <c r="AY7221" s="87" t="s">
        <v>10793</v>
      </c>
      <c r="AZ7221" s="87" t="s">
        <v>10794</v>
      </c>
      <c r="BA7221" s="88" t="s">
        <v>1837</v>
      </c>
      <c r="BB7221" s="86" t="s">
        <v>1794</v>
      </c>
      <c r="BC7221" s="89">
        <v>49000</v>
      </c>
      <c r="BD7221" s="90">
        <v>45717</v>
      </c>
      <c r="BE7221" s="35"/>
    </row>
    <row r="7222" spans="48:57" x14ac:dyDescent="0.25">
      <c r="AV7222" s="85">
        <v>7218</v>
      </c>
      <c r="AW7222" s="91"/>
      <c r="AX7222" s="87" t="s">
        <v>9146</v>
      </c>
      <c r="AY7222" s="87" t="s">
        <v>1953</v>
      </c>
      <c r="AZ7222" s="87" t="s">
        <v>10306</v>
      </c>
      <c r="BA7222" s="88" t="s">
        <v>3004</v>
      </c>
      <c r="BB7222" s="86" t="s">
        <v>1576</v>
      </c>
      <c r="BC7222" s="89">
        <v>5502</v>
      </c>
      <c r="BD7222" s="90">
        <v>45717</v>
      </c>
      <c r="BE7222" s="35"/>
    </row>
    <row r="7223" spans="48:57" x14ac:dyDescent="0.25">
      <c r="AV7223" s="85">
        <v>7219</v>
      </c>
      <c r="AW7223" s="91"/>
      <c r="AX7223" s="87" t="s">
        <v>9146</v>
      </c>
      <c r="AY7223" s="87" t="s">
        <v>1953</v>
      </c>
      <c r="AZ7223" s="87" t="s">
        <v>10306</v>
      </c>
      <c r="BA7223" s="88" t="s">
        <v>3042</v>
      </c>
      <c r="BB7223" s="86" t="s">
        <v>537</v>
      </c>
      <c r="BC7223" s="89">
        <v>2730</v>
      </c>
      <c r="BD7223" s="90">
        <v>45717</v>
      </c>
      <c r="BE7223" s="35"/>
    </row>
    <row r="7224" spans="48:57" x14ac:dyDescent="0.25">
      <c r="AV7224" s="85">
        <v>7220</v>
      </c>
      <c r="AW7224" s="91"/>
      <c r="AX7224" s="87" t="s">
        <v>10048</v>
      </c>
      <c r="AY7224" s="87" t="s">
        <v>957</v>
      </c>
      <c r="AZ7224" s="87" t="s">
        <v>10049</v>
      </c>
      <c r="BA7224" s="88" t="s">
        <v>3323</v>
      </c>
      <c r="BB7224" s="86" t="s">
        <v>2181</v>
      </c>
      <c r="BC7224" s="89">
        <v>176000</v>
      </c>
      <c r="BD7224" s="90">
        <v>45689</v>
      </c>
      <c r="BE7224" s="35"/>
    </row>
    <row r="7225" spans="48:57" x14ac:dyDescent="0.25">
      <c r="AV7225" s="85">
        <v>7221</v>
      </c>
      <c r="AW7225" s="91"/>
      <c r="AX7225" s="87" t="s">
        <v>10795</v>
      </c>
      <c r="AY7225" s="87" t="s">
        <v>10796</v>
      </c>
      <c r="AZ7225" s="87" t="s">
        <v>10797</v>
      </c>
      <c r="BA7225" s="88" t="s">
        <v>1041</v>
      </c>
      <c r="BB7225" s="86" t="s">
        <v>1004</v>
      </c>
      <c r="BC7225" s="89">
        <v>6000</v>
      </c>
      <c r="BD7225" s="90">
        <v>45658</v>
      </c>
      <c r="BE7225" s="35"/>
    </row>
    <row r="7226" spans="48:57" x14ac:dyDescent="0.25">
      <c r="AV7226" s="85">
        <v>7222</v>
      </c>
      <c r="AW7226" s="91"/>
      <c r="AX7226" s="87" t="s">
        <v>10798</v>
      </c>
      <c r="AY7226" s="87" t="s">
        <v>7923</v>
      </c>
      <c r="AZ7226" s="87" t="s">
        <v>10799</v>
      </c>
      <c r="BA7226" s="88" t="s">
        <v>1599</v>
      </c>
      <c r="BB7226" s="86" t="s">
        <v>461</v>
      </c>
      <c r="BC7226" s="89">
        <v>18100</v>
      </c>
      <c r="BD7226" s="90">
        <v>45717</v>
      </c>
      <c r="BE7226" s="35"/>
    </row>
    <row r="7227" spans="48:57" x14ac:dyDescent="0.25">
      <c r="AV7227" s="85">
        <v>7223</v>
      </c>
      <c r="AW7227" s="91"/>
      <c r="AX7227" s="87" t="s">
        <v>10798</v>
      </c>
      <c r="AY7227" s="87" t="s">
        <v>7923</v>
      </c>
      <c r="AZ7227" s="87" t="s">
        <v>10799</v>
      </c>
      <c r="BA7227" s="88" t="s">
        <v>1768</v>
      </c>
      <c r="BB7227" s="86" t="s">
        <v>1537</v>
      </c>
      <c r="BC7227" s="89">
        <v>59850</v>
      </c>
      <c r="BD7227" s="90">
        <v>45717</v>
      </c>
      <c r="BE7227" s="35"/>
    </row>
    <row r="7228" spans="48:57" x14ac:dyDescent="0.25">
      <c r="AV7228" s="85">
        <v>7224</v>
      </c>
      <c r="AW7228" s="91"/>
      <c r="AX7228" s="87" t="s">
        <v>10798</v>
      </c>
      <c r="AY7228" s="87" t="s">
        <v>7923</v>
      </c>
      <c r="AZ7228" s="87" t="s">
        <v>10799</v>
      </c>
      <c r="BA7228" s="88" t="s">
        <v>1686</v>
      </c>
      <c r="BB7228" s="86" t="s">
        <v>1033</v>
      </c>
      <c r="BC7228" s="89">
        <v>15945</v>
      </c>
      <c r="BD7228" s="90">
        <v>45717</v>
      </c>
      <c r="BE7228" s="35"/>
    </row>
    <row r="7229" spans="48:57" x14ac:dyDescent="0.25">
      <c r="AV7229" s="85">
        <v>7225</v>
      </c>
      <c r="AW7229" s="91"/>
      <c r="AX7229" s="87" t="s">
        <v>309</v>
      </c>
      <c r="AY7229" s="87" t="s">
        <v>3547</v>
      </c>
      <c r="AZ7229" s="87" t="s">
        <v>10800</v>
      </c>
      <c r="BA7229" s="88" t="s">
        <v>1001</v>
      </c>
      <c r="BB7229" s="86" t="s">
        <v>1002</v>
      </c>
      <c r="BC7229" s="89">
        <v>56880</v>
      </c>
      <c r="BD7229" s="90">
        <v>45717</v>
      </c>
      <c r="BE7229" s="35"/>
    </row>
    <row r="7230" spans="48:57" x14ac:dyDescent="0.25">
      <c r="AV7230" s="85">
        <v>7226</v>
      </c>
      <c r="AW7230" s="91"/>
      <c r="AX7230" s="87" t="s">
        <v>10801</v>
      </c>
      <c r="AY7230" s="87" t="s">
        <v>10802</v>
      </c>
      <c r="AZ7230" s="87" t="s">
        <v>10803</v>
      </c>
      <c r="BA7230" s="88" t="s">
        <v>645</v>
      </c>
      <c r="BB7230" s="86" t="s">
        <v>646</v>
      </c>
      <c r="BC7230" s="89">
        <v>9500</v>
      </c>
      <c r="BD7230" s="90">
        <v>45717</v>
      </c>
      <c r="BE7230" s="35"/>
    </row>
    <row r="7231" spans="48:57" x14ac:dyDescent="0.25">
      <c r="AV7231" s="85">
        <v>7227</v>
      </c>
      <c r="AW7231" s="91"/>
      <c r="AX7231" s="87" t="s">
        <v>2075</v>
      </c>
      <c r="AY7231" s="87" t="s">
        <v>626</v>
      </c>
      <c r="AZ7231" s="87" t="s">
        <v>9872</v>
      </c>
      <c r="BA7231" s="88" t="s">
        <v>3346</v>
      </c>
      <c r="BB7231" s="86" t="s">
        <v>425</v>
      </c>
      <c r="BC7231" s="89">
        <v>6356</v>
      </c>
      <c r="BD7231" s="90">
        <v>45717</v>
      </c>
      <c r="BE7231" s="35"/>
    </row>
    <row r="7232" spans="48:57" x14ac:dyDescent="0.25">
      <c r="AV7232" s="85">
        <v>7228</v>
      </c>
      <c r="AW7232" s="91"/>
      <c r="AX7232" s="87" t="s">
        <v>2075</v>
      </c>
      <c r="AY7232" s="87" t="s">
        <v>626</v>
      </c>
      <c r="AZ7232" s="87" t="s">
        <v>9872</v>
      </c>
      <c r="BA7232" s="88" t="s">
        <v>2352</v>
      </c>
      <c r="BB7232" s="86" t="s">
        <v>1451</v>
      </c>
      <c r="BC7232" s="89">
        <v>15135</v>
      </c>
      <c r="BD7232" s="90">
        <v>45717</v>
      </c>
      <c r="BE7232" s="35"/>
    </row>
    <row r="7233" spans="48:57" x14ac:dyDescent="0.25">
      <c r="AV7233" s="85">
        <v>7229</v>
      </c>
      <c r="AW7233" s="91"/>
      <c r="AX7233" s="87" t="s">
        <v>2075</v>
      </c>
      <c r="AY7233" s="87" t="s">
        <v>626</v>
      </c>
      <c r="AZ7233" s="87" t="s">
        <v>9872</v>
      </c>
      <c r="BA7233" s="88" t="s">
        <v>6912</v>
      </c>
      <c r="BB7233" s="86" t="s">
        <v>1728</v>
      </c>
      <c r="BC7233" s="89">
        <v>8428</v>
      </c>
      <c r="BD7233" s="90">
        <v>45689</v>
      </c>
      <c r="BE7233" s="35"/>
    </row>
    <row r="7234" spans="48:57" x14ac:dyDescent="0.25">
      <c r="AV7234" s="85">
        <v>7230</v>
      </c>
      <c r="AW7234" s="91"/>
      <c r="AX7234" s="87" t="s">
        <v>10804</v>
      </c>
      <c r="AY7234" s="87" t="s">
        <v>10805</v>
      </c>
      <c r="AZ7234" s="87" t="s">
        <v>10806</v>
      </c>
      <c r="BA7234" s="88" t="s">
        <v>615</v>
      </c>
      <c r="BB7234" s="86" t="s">
        <v>616</v>
      </c>
      <c r="BC7234" s="89">
        <v>22500</v>
      </c>
      <c r="BD7234" s="90">
        <v>45658</v>
      </c>
      <c r="BE7234" s="35"/>
    </row>
    <row r="7235" spans="48:57" x14ac:dyDescent="0.25">
      <c r="AV7235" s="85">
        <v>7231</v>
      </c>
      <c r="AW7235" s="91"/>
      <c r="AX7235" s="87" t="s">
        <v>10807</v>
      </c>
      <c r="AY7235" s="87" t="s">
        <v>10808</v>
      </c>
      <c r="AZ7235" s="87" t="s">
        <v>10809</v>
      </c>
      <c r="BA7235" s="88" t="s">
        <v>732</v>
      </c>
      <c r="BB7235" s="86" t="s">
        <v>733</v>
      </c>
      <c r="BC7235" s="89">
        <v>-5750</v>
      </c>
      <c r="BD7235" s="90">
        <v>45717</v>
      </c>
      <c r="BE7235" s="35"/>
    </row>
    <row r="7236" spans="48:57" x14ac:dyDescent="0.25">
      <c r="AV7236" s="85">
        <v>7232</v>
      </c>
      <c r="AW7236" s="91"/>
      <c r="AX7236" s="87" t="s">
        <v>10810</v>
      </c>
      <c r="AY7236" s="87" t="s">
        <v>7520</v>
      </c>
      <c r="AZ7236" s="87" t="s">
        <v>10811</v>
      </c>
      <c r="BA7236" s="88" t="s">
        <v>615</v>
      </c>
      <c r="BB7236" s="86" t="s">
        <v>616</v>
      </c>
      <c r="BC7236" s="89">
        <v>7500</v>
      </c>
      <c r="BD7236" s="90">
        <v>45717</v>
      </c>
      <c r="BE7236" s="35"/>
    </row>
    <row r="7237" spans="48:57" x14ac:dyDescent="0.25">
      <c r="AV7237" s="85">
        <v>7233</v>
      </c>
      <c r="AW7237" s="91"/>
      <c r="AX7237" s="87" t="s">
        <v>10812</v>
      </c>
      <c r="AY7237" s="87" t="s">
        <v>10813</v>
      </c>
      <c r="AZ7237" s="87" t="s">
        <v>10814</v>
      </c>
      <c r="BA7237" s="88" t="s">
        <v>732</v>
      </c>
      <c r="BB7237" s="86" t="s">
        <v>733</v>
      </c>
      <c r="BC7237" s="89">
        <v>5750</v>
      </c>
      <c r="BD7237" s="90">
        <v>45717</v>
      </c>
      <c r="BE7237" s="35"/>
    </row>
    <row r="7238" spans="48:57" x14ac:dyDescent="0.25">
      <c r="AV7238" s="85">
        <v>7234</v>
      </c>
      <c r="AW7238" s="91"/>
      <c r="AX7238" s="87" t="s">
        <v>10815</v>
      </c>
      <c r="AY7238" s="87" t="s">
        <v>10816</v>
      </c>
      <c r="AZ7238" s="87" t="s">
        <v>10817</v>
      </c>
      <c r="BA7238" s="88" t="s">
        <v>1041</v>
      </c>
      <c r="BB7238" s="86" t="s">
        <v>1004</v>
      </c>
      <c r="BC7238" s="89">
        <v>6000</v>
      </c>
      <c r="BD7238" s="90">
        <v>45717</v>
      </c>
      <c r="BE7238" s="35"/>
    </row>
    <row r="7239" spans="48:57" x14ac:dyDescent="0.25">
      <c r="AV7239" s="85">
        <v>7235</v>
      </c>
      <c r="AW7239" s="91"/>
      <c r="AX7239" s="87" t="s">
        <v>10818</v>
      </c>
      <c r="AY7239" s="87" t="s">
        <v>10819</v>
      </c>
      <c r="AZ7239" s="87" t="s">
        <v>10820</v>
      </c>
      <c r="BA7239" s="88" t="s">
        <v>645</v>
      </c>
      <c r="BB7239" s="86" t="s">
        <v>646</v>
      </c>
      <c r="BC7239" s="89">
        <v>19000</v>
      </c>
      <c r="BD7239" s="90">
        <v>45717</v>
      </c>
      <c r="BE7239" s="35"/>
    </row>
    <row r="7240" spans="48:57" x14ac:dyDescent="0.25">
      <c r="AV7240" s="85">
        <v>7236</v>
      </c>
      <c r="AW7240" s="91"/>
      <c r="AX7240" s="87" t="s">
        <v>10821</v>
      </c>
      <c r="AY7240" s="87" t="s">
        <v>7972</v>
      </c>
      <c r="AZ7240" s="87" t="s">
        <v>10822</v>
      </c>
      <c r="BA7240" s="88" t="s">
        <v>1032</v>
      </c>
      <c r="BB7240" s="86" t="s">
        <v>948</v>
      </c>
      <c r="BC7240" s="89">
        <v>110000</v>
      </c>
      <c r="BD7240" s="90">
        <v>45717</v>
      </c>
      <c r="BE7240" s="35"/>
    </row>
    <row r="7241" spans="48:57" x14ac:dyDescent="0.25">
      <c r="AV7241" s="85">
        <v>7237</v>
      </c>
      <c r="AW7241" s="91"/>
      <c r="AX7241" s="87" t="s">
        <v>3061</v>
      </c>
      <c r="AY7241" s="87" t="s">
        <v>3062</v>
      </c>
      <c r="AZ7241" s="87" t="s">
        <v>3063</v>
      </c>
      <c r="BA7241" s="88" t="s">
        <v>1077</v>
      </c>
      <c r="BB7241" s="86" t="s">
        <v>1078</v>
      </c>
      <c r="BC7241" s="89">
        <v>13750</v>
      </c>
      <c r="BD7241" s="90">
        <v>45717</v>
      </c>
      <c r="BE7241" s="35"/>
    </row>
    <row r="7242" spans="48:57" x14ac:dyDescent="0.25">
      <c r="AV7242" s="85">
        <v>7238</v>
      </c>
      <c r="AW7242" s="91"/>
      <c r="AX7242" s="87" t="s">
        <v>10823</v>
      </c>
      <c r="AY7242" s="87" t="s">
        <v>10824</v>
      </c>
      <c r="AZ7242" s="87" t="s">
        <v>10825</v>
      </c>
      <c r="BA7242" s="88" t="s">
        <v>645</v>
      </c>
      <c r="BB7242" s="86" t="s">
        <v>646</v>
      </c>
      <c r="BC7242" s="89">
        <v>9500</v>
      </c>
      <c r="BD7242" s="90">
        <v>45689</v>
      </c>
      <c r="BE7242" s="35"/>
    </row>
    <row r="7243" spans="48:57" x14ac:dyDescent="0.25">
      <c r="AV7243" s="85">
        <v>7239</v>
      </c>
      <c r="AW7243" s="91"/>
      <c r="AX7243" s="87" t="s">
        <v>10048</v>
      </c>
      <c r="AY7243" s="87" t="s">
        <v>957</v>
      </c>
      <c r="AZ7243" s="87" t="s">
        <v>10049</v>
      </c>
      <c r="BA7243" s="88" t="s">
        <v>1607</v>
      </c>
      <c r="BB7243" s="86" t="s">
        <v>414</v>
      </c>
      <c r="BC7243" s="89">
        <v>43500</v>
      </c>
      <c r="BD7243" s="90">
        <v>45658</v>
      </c>
      <c r="BE7243" s="35"/>
    </row>
    <row r="7244" spans="48:57" x14ac:dyDescent="0.25">
      <c r="AV7244" s="85">
        <v>7240</v>
      </c>
      <c r="AW7244" s="91"/>
      <c r="AX7244" s="87" t="s">
        <v>10826</v>
      </c>
      <c r="AY7244" s="87" t="s">
        <v>914</v>
      </c>
      <c r="AZ7244" s="87" t="s">
        <v>10827</v>
      </c>
      <c r="BA7244" s="88" t="s">
        <v>5832</v>
      </c>
      <c r="BB7244" s="86" t="s">
        <v>835</v>
      </c>
      <c r="BC7244" s="89">
        <v>46875</v>
      </c>
      <c r="BD7244" s="90">
        <v>45717</v>
      </c>
      <c r="BE7244" s="35"/>
    </row>
    <row r="7245" spans="48:57" x14ac:dyDescent="0.25">
      <c r="AV7245" s="85">
        <v>7241</v>
      </c>
      <c r="AW7245" s="91"/>
      <c r="AX7245" s="87" t="s">
        <v>10826</v>
      </c>
      <c r="AY7245" s="87" t="s">
        <v>914</v>
      </c>
      <c r="AZ7245" s="87" t="s">
        <v>10827</v>
      </c>
      <c r="BA7245" s="88" t="s">
        <v>1493</v>
      </c>
      <c r="BB7245" s="86" t="s">
        <v>1275</v>
      </c>
      <c r="BC7245" s="89">
        <v>114600</v>
      </c>
      <c r="BD7245" s="90">
        <v>45717</v>
      </c>
      <c r="BE7245" s="35"/>
    </row>
    <row r="7246" spans="48:57" x14ac:dyDescent="0.25">
      <c r="AV7246" s="85">
        <v>7242</v>
      </c>
      <c r="AW7246" s="91"/>
      <c r="AX7246" s="87" t="s">
        <v>10828</v>
      </c>
      <c r="AY7246" s="87" t="s">
        <v>10829</v>
      </c>
      <c r="AZ7246" s="87" t="s">
        <v>10830</v>
      </c>
      <c r="BA7246" s="88" t="s">
        <v>1077</v>
      </c>
      <c r="BB7246" s="86" t="s">
        <v>1078</v>
      </c>
      <c r="BC7246" s="89">
        <v>5500</v>
      </c>
      <c r="BD7246" s="90">
        <v>45717</v>
      </c>
      <c r="BE7246" s="35"/>
    </row>
    <row r="7247" spans="48:57" x14ac:dyDescent="0.25">
      <c r="AV7247" s="85">
        <v>7243</v>
      </c>
      <c r="AW7247" s="91"/>
      <c r="AX7247" s="87" t="s">
        <v>10831</v>
      </c>
      <c r="AY7247" s="87" t="s">
        <v>7437</v>
      </c>
      <c r="AZ7247" s="87" t="s">
        <v>10832</v>
      </c>
      <c r="BA7247" s="88" t="s">
        <v>1686</v>
      </c>
      <c r="BB7247" s="86" t="s">
        <v>1033</v>
      </c>
      <c r="BC7247" s="89">
        <v>47835</v>
      </c>
      <c r="BD7247" s="90">
        <v>45717</v>
      </c>
      <c r="BE7247" s="35"/>
    </row>
    <row r="7248" spans="48:57" x14ac:dyDescent="0.25">
      <c r="AV7248" s="85">
        <v>7244</v>
      </c>
      <c r="AW7248" s="91"/>
      <c r="AX7248" s="87" t="s">
        <v>10833</v>
      </c>
      <c r="AY7248" s="87" t="s">
        <v>8314</v>
      </c>
      <c r="AZ7248" s="87" t="s">
        <v>10834</v>
      </c>
      <c r="BA7248" s="88" t="s">
        <v>1638</v>
      </c>
      <c r="BB7248" s="86" t="s">
        <v>376</v>
      </c>
      <c r="BC7248" s="89">
        <v>27000</v>
      </c>
      <c r="BD7248" s="90">
        <v>45717</v>
      </c>
      <c r="BE7248" s="35"/>
    </row>
    <row r="7249" spans="48:57" x14ac:dyDescent="0.25">
      <c r="AV7249" s="85">
        <v>7245</v>
      </c>
      <c r="AW7249" s="91"/>
      <c r="AX7249" s="87" t="s">
        <v>9909</v>
      </c>
      <c r="AY7249" s="87" t="s">
        <v>1386</v>
      </c>
      <c r="AZ7249" s="87" t="s">
        <v>9682</v>
      </c>
      <c r="BA7249" s="88" t="s">
        <v>7435</v>
      </c>
      <c r="BB7249" s="86" t="s">
        <v>1833</v>
      </c>
      <c r="BC7249" s="89">
        <v>31290</v>
      </c>
      <c r="BD7249" s="90">
        <v>45717</v>
      </c>
      <c r="BE7249" s="35"/>
    </row>
    <row r="7250" spans="48:57" x14ac:dyDescent="0.25">
      <c r="AV7250" s="85">
        <v>7246</v>
      </c>
      <c r="AW7250" s="91"/>
      <c r="AX7250" s="87" t="s">
        <v>10122</v>
      </c>
      <c r="AY7250" s="87" t="s">
        <v>10123</v>
      </c>
      <c r="AZ7250" s="87" t="s">
        <v>10124</v>
      </c>
      <c r="BA7250" s="88" t="s">
        <v>645</v>
      </c>
      <c r="BB7250" s="86" t="s">
        <v>646</v>
      </c>
      <c r="BC7250" s="89">
        <v>66500</v>
      </c>
      <c r="BD7250" s="90">
        <v>45717</v>
      </c>
      <c r="BE7250" s="35"/>
    </row>
    <row r="7251" spans="48:57" x14ac:dyDescent="0.25">
      <c r="AV7251" s="85">
        <v>7247</v>
      </c>
      <c r="AW7251" s="91"/>
      <c r="AX7251" s="87" t="s">
        <v>10064</v>
      </c>
      <c r="AY7251" s="87" t="s">
        <v>10065</v>
      </c>
      <c r="AZ7251" s="87" t="s">
        <v>10066</v>
      </c>
      <c r="BA7251" s="88" t="s">
        <v>732</v>
      </c>
      <c r="BB7251" s="86" t="s">
        <v>733</v>
      </c>
      <c r="BC7251" s="89">
        <v>5750</v>
      </c>
      <c r="BD7251" s="90">
        <v>45689</v>
      </c>
      <c r="BE7251" s="35"/>
    </row>
    <row r="7252" spans="48:57" x14ac:dyDescent="0.25">
      <c r="AV7252" s="85">
        <v>7248</v>
      </c>
      <c r="AW7252" s="91"/>
      <c r="AX7252" s="87" t="s">
        <v>10835</v>
      </c>
      <c r="AY7252" s="87" t="s">
        <v>7158</v>
      </c>
      <c r="AZ7252" s="87" t="s">
        <v>10836</v>
      </c>
      <c r="BA7252" s="88" t="s">
        <v>2324</v>
      </c>
      <c r="BB7252" s="86" t="s">
        <v>61</v>
      </c>
      <c r="BC7252" s="89">
        <v>23175</v>
      </c>
      <c r="BD7252" s="90">
        <v>45658</v>
      </c>
      <c r="BE7252" s="35"/>
    </row>
    <row r="7253" spans="48:57" x14ac:dyDescent="0.25">
      <c r="AV7253" s="85">
        <v>7249</v>
      </c>
      <c r="AW7253" s="91"/>
      <c r="AX7253" s="87" t="s">
        <v>10837</v>
      </c>
      <c r="AY7253" s="87" t="s">
        <v>10838</v>
      </c>
      <c r="AZ7253" s="87" t="s">
        <v>10839</v>
      </c>
      <c r="BA7253" s="88" t="s">
        <v>1041</v>
      </c>
      <c r="BB7253" s="86" t="s">
        <v>1004</v>
      </c>
      <c r="BC7253" s="89">
        <v>30000</v>
      </c>
      <c r="BD7253" s="90">
        <v>45717</v>
      </c>
      <c r="BE7253" s="35"/>
    </row>
    <row r="7254" spans="48:57" x14ac:dyDescent="0.25">
      <c r="AV7254" s="85">
        <v>7250</v>
      </c>
      <c r="AW7254" s="91"/>
      <c r="AX7254" s="87" t="s">
        <v>10840</v>
      </c>
      <c r="AY7254" s="87" t="s">
        <v>10841</v>
      </c>
      <c r="AZ7254" s="87" t="s">
        <v>10842</v>
      </c>
      <c r="BA7254" s="88" t="s">
        <v>615</v>
      </c>
      <c r="BB7254" s="86" t="s">
        <v>616</v>
      </c>
      <c r="BC7254" s="89">
        <v>7500</v>
      </c>
      <c r="BD7254" s="90">
        <v>45717</v>
      </c>
      <c r="BE7254" s="35"/>
    </row>
    <row r="7255" spans="48:57" x14ac:dyDescent="0.25">
      <c r="AV7255" s="85">
        <v>7251</v>
      </c>
      <c r="AW7255" s="91"/>
      <c r="AX7255" s="87" t="s">
        <v>10843</v>
      </c>
      <c r="AY7255" s="87" t="s">
        <v>6464</v>
      </c>
      <c r="AZ7255" s="87" t="s">
        <v>10844</v>
      </c>
      <c r="BA7255" s="88" t="s">
        <v>1607</v>
      </c>
      <c r="BB7255" s="86" t="s">
        <v>414</v>
      </c>
      <c r="BC7255" s="89">
        <v>21750</v>
      </c>
      <c r="BD7255" s="90">
        <v>45717</v>
      </c>
      <c r="BE7255" s="35"/>
    </row>
    <row r="7256" spans="48:57" x14ac:dyDescent="0.25">
      <c r="AV7256" s="85">
        <v>7252</v>
      </c>
      <c r="AW7256" s="91"/>
      <c r="AX7256" s="87" t="s">
        <v>1436</v>
      </c>
      <c r="AY7256" s="87" t="s">
        <v>1437</v>
      </c>
      <c r="AZ7256" s="87" t="s">
        <v>10845</v>
      </c>
      <c r="BA7256" s="88" t="s">
        <v>2363</v>
      </c>
      <c r="BB7256" s="86" t="s">
        <v>461</v>
      </c>
      <c r="BC7256" s="89">
        <v>10860</v>
      </c>
      <c r="BD7256" s="90">
        <v>45717</v>
      </c>
      <c r="BE7256" s="35"/>
    </row>
    <row r="7257" spans="48:57" x14ac:dyDescent="0.25">
      <c r="AV7257" s="85">
        <v>7253</v>
      </c>
      <c r="AW7257" s="91"/>
      <c r="AX7257" s="87" t="s">
        <v>2525</v>
      </c>
      <c r="AY7257" s="87" t="s">
        <v>2526</v>
      </c>
      <c r="AZ7257" s="87" t="s">
        <v>10846</v>
      </c>
      <c r="BA7257" s="88" t="s">
        <v>1259</v>
      </c>
      <c r="BB7257" s="86" t="s">
        <v>1260</v>
      </c>
      <c r="BC7257" s="89">
        <v>12500</v>
      </c>
      <c r="BD7257" s="90">
        <v>45717</v>
      </c>
      <c r="BE7257" s="35"/>
    </row>
    <row r="7258" spans="48:57" x14ac:dyDescent="0.25">
      <c r="AV7258" s="85">
        <v>7254</v>
      </c>
      <c r="AW7258" s="91"/>
      <c r="AX7258" s="87" t="s">
        <v>10847</v>
      </c>
      <c r="AY7258" s="87" t="s">
        <v>10848</v>
      </c>
      <c r="AZ7258" s="87" t="s">
        <v>10849</v>
      </c>
      <c r="BA7258" s="88" t="s">
        <v>1041</v>
      </c>
      <c r="BB7258" s="86" t="s">
        <v>1004</v>
      </c>
      <c r="BC7258" s="89">
        <v>6000</v>
      </c>
      <c r="BD7258" s="90">
        <v>45717</v>
      </c>
      <c r="BE7258" s="35"/>
    </row>
    <row r="7259" spans="48:57" x14ac:dyDescent="0.25">
      <c r="AV7259" s="85">
        <v>7255</v>
      </c>
      <c r="AW7259" s="91"/>
      <c r="AX7259" s="87" t="s">
        <v>3043</v>
      </c>
      <c r="AY7259" s="87" t="s">
        <v>3044</v>
      </c>
      <c r="AZ7259" s="87" t="s">
        <v>3045</v>
      </c>
      <c r="BA7259" s="88" t="s">
        <v>732</v>
      </c>
      <c r="BB7259" s="86" t="s">
        <v>733</v>
      </c>
      <c r="BC7259" s="89">
        <v>5750</v>
      </c>
      <c r="BD7259" s="90">
        <v>45717</v>
      </c>
      <c r="BE7259" s="35"/>
    </row>
    <row r="7260" spans="48:57" x14ac:dyDescent="0.25">
      <c r="AV7260" s="85">
        <v>7256</v>
      </c>
      <c r="AW7260" s="91"/>
      <c r="AX7260" s="87" t="s">
        <v>10850</v>
      </c>
      <c r="AY7260" s="87" t="s">
        <v>1442</v>
      </c>
      <c r="AZ7260" s="87" t="s">
        <v>10851</v>
      </c>
      <c r="BA7260" s="88" t="s">
        <v>1077</v>
      </c>
      <c r="BB7260" s="86" t="s">
        <v>1078</v>
      </c>
      <c r="BC7260" s="89">
        <v>2750</v>
      </c>
      <c r="BD7260" s="90">
        <v>45689</v>
      </c>
      <c r="BE7260" s="35"/>
    </row>
    <row r="7261" spans="48:57" x14ac:dyDescent="0.25">
      <c r="AV7261" s="85">
        <v>7257</v>
      </c>
      <c r="AW7261" s="91"/>
      <c r="AX7261" s="87" t="s">
        <v>10391</v>
      </c>
      <c r="AY7261" s="87" t="s">
        <v>1552</v>
      </c>
      <c r="AZ7261" s="87" t="s">
        <v>9663</v>
      </c>
      <c r="BA7261" s="88" t="s">
        <v>1777</v>
      </c>
      <c r="BB7261" s="86" t="s">
        <v>1560</v>
      </c>
      <c r="BC7261" s="89">
        <v>15030</v>
      </c>
      <c r="BD7261" s="90">
        <v>45658</v>
      </c>
      <c r="BE7261" s="35"/>
    </row>
    <row r="7262" spans="48:57" x14ac:dyDescent="0.25">
      <c r="AV7262" s="85">
        <v>7258</v>
      </c>
      <c r="AW7262" s="91"/>
      <c r="AX7262" s="87" t="s">
        <v>10852</v>
      </c>
      <c r="AY7262" s="87" t="s">
        <v>7538</v>
      </c>
      <c r="AZ7262" s="87" t="s">
        <v>10853</v>
      </c>
      <c r="BA7262" s="88" t="s">
        <v>645</v>
      </c>
      <c r="BB7262" s="86" t="s">
        <v>646</v>
      </c>
      <c r="BC7262" s="89">
        <v>9500</v>
      </c>
      <c r="BD7262" s="90">
        <v>45717</v>
      </c>
      <c r="BE7262" s="35"/>
    </row>
    <row r="7263" spans="48:57" x14ac:dyDescent="0.25">
      <c r="AV7263" s="85">
        <v>7259</v>
      </c>
      <c r="AW7263" s="91"/>
      <c r="AX7263" s="87" t="s">
        <v>10718</v>
      </c>
      <c r="AY7263" s="87" t="s">
        <v>10719</v>
      </c>
      <c r="AZ7263" s="87" t="s">
        <v>10720</v>
      </c>
      <c r="BA7263" s="88" t="s">
        <v>1323</v>
      </c>
      <c r="BB7263" s="86" t="s">
        <v>631</v>
      </c>
      <c r="BC7263" s="89">
        <v>5325</v>
      </c>
      <c r="BD7263" s="90">
        <v>45717</v>
      </c>
      <c r="BE7263" s="35"/>
    </row>
    <row r="7264" spans="48:57" x14ac:dyDescent="0.25">
      <c r="AV7264" s="85">
        <v>7260</v>
      </c>
      <c r="AW7264" s="91"/>
      <c r="AX7264" s="87" t="s">
        <v>10718</v>
      </c>
      <c r="AY7264" s="87" t="s">
        <v>10719</v>
      </c>
      <c r="AZ7264" s="87" t="s">
        <v>10720</v>
      </c>
      <c r="BA7264" s="88" t="s">
        <v>2328</v>
      </c>
      <c r="BB7264" s="86" t="s">
        <v>85</v>
      </c>
      <c r="BC7264" s="89">
        <v>9945</v>
      </c>
      <c r="BD7264" s="90">
        <v>45717</v>
      </c>
      <c r="BE7264" s="35"/>
    </row>
    <row r="7265" spans="48:57" x14ac:dyDescent="0.25">
      <c r="AV7265" s="85">
        <v>7261</v>
      </c>
      <c r="AW7265" s="91"/>
      <c r="AX7265" s="87" t="s">
        <v>2541</v>
      </c>
      <c r="AY7265" s="87" t="s">
        <v>2542</v>
      </c>
      <c r="AZ7265" s="87" t="s">
        <v>10854</v>
      </c>
      <c r="BA7265" s="88" t="s">
        <v>2328</v>
      </c>
      <c r="BB7265" s="86" t="s">
        <v>85</v>
      </c>
      <c r="BC7265" s="89">
        <v>19890</v>
      </c>
      <c r="BD7265" s="90">
        <v>45717</v>
      </c>
      <c r="BE7265" s="35"/>
    </row>
    <row r="7266" spans="48:57" x14ac:dyDescent="0.25">
      <c r="AV7266" s="85">
        <v>7262</v>
      </c>
      <c r="AW7266" s="91"/>
      <c r="AX7266" s="87" t="s">
        <v>10855</v>
      </c>
      <c r="AY7266" s="87" t="s">
        <v>10856</v>
      </c>
      <c r="AZ7266" s="87" t="s">
        <v>10857</v>
      </c>
      <c r="BA7266" s="88" t="s">
        <v>645</v>
      </c>
      <c r="BB7266" s="86" t="s">
        <v>646</v>
      </c>
      <c r="BC7266" s="89">
        <v>9500</v>
      </c>
      <c r="BD7266" s="90">
        <v>45717</v>
      </c>
      <c r="BE7266" s="35"/>
    </row>
    <row r="7267" spans="48:57" x14ac:dyDescent="0.25">
      <c r="AV7267" s="85">
        <v>7263</v>
      </c>
      <c r="AW7267" s="91"/>
      <c r="AX7267" s="87" t="s">
        <v>10214</v>
      </c>
      <c r="AY7267" s="87" t="s">
        <v>1065</v>
      </c>
      <c r="AZ7267" s="87" t="s">
        <v>10215</v>
      </c>
      <c r="BA7267" s="88" t="s">
        <v>1768</v>
      </c>
      <c r="BB7267" s="86" t="s">
        <v>1537</v>
      </c>
      <c r="BC7267" s="89">
        <v>19950</v>
      </c>
      <c r="BD7267" s="90">
        <v>45717</v>
      </c>
      <c r="BE7267" s="35"/>
    </row>
    <row r="7268" spans="48:57" x14ac:dyDescent="0.25">
      <c r="AV7268" s="85">
        <v>7264</v>
      </c>
      <c r="AW7268" s="91"/>
      <c r="AX7268" s="87" t="s">
        <v>10858</v>
      </c>
      <c r="AY7268" s="87" t="s">
        <v>10859</v>
      </c>
      <c r="AZ7268" s="87" t="s">
        <v>10860</v>
      </c>
      <c r="BA7268" s="88" t="s">
        <v>615</v>
      </c>
      <c r="BB7268" s="86" t="s">
        <v>616</v>
      </c>
      <c r="BC7268" s="89">
        <v>7500</v>
      </c>
      <c r="BD7268" s="90">
        <v>45717</v>
      </c>
      <c r="BE7268" s="35"/>
    </row>
    <row r="7269" spans="48:57" x14ac:dyDescent="0.25">
      <c r="AV7269" s="85">
        <v>7265</v>
      </c>
      <c r="AW7269" s="91"/>
      <c r="AX7269" s="87" t="s">
        <v>2675</v>
      </c>
      <c r="AY7269" s="87" t="s">
        <v>2676</v>
      </c>
      <c r="AZ7269" s="87" t="s">
        <v>10861</v>
      </c>
      <c r="BA7269" s="88" t="s">
        <v>732</v>
      </c>
      <c r="BB7269" s="86" t="s">
        <v>733</v>
      </c>
      <c r="BC7269" s="89">
        <v>5750</v>
      </c>
      <c r="BD7269" s="90">
        <v>45689</v>
      </c>
      <c r="BE7269" s="35"/>
    </row>
    <row r="7270" spans="48:57" x14ac:dyDescent="0.25">
      <c r="AV7270" s="85">
        <v>7266</v>
      </c>
      <c r="AW7270" s="91"/>
      <c r="AX7270" s="87" t="s">
        <v>10862</v>
      </c>
      <c r="AY7270" s="87" t="s">
        <v>10863</v>
      </c>
      <c r="AZ7270" s="87" t="s">
        <v>10864</v>
      </c>
      <c r="BA7270" s="88" t="s">
        <v>2324</v>
      </c>
      <c r="BB7270" s="86" t="s">
        <v>61</v>
      </c>
      <c r="BC7270" s="89">
        <v>7725</v>
      </c>
      <c r="BD7270" s="90">
        <v>45658</v>
      </c>
      <c r="BE7270" s="35"/>
    </row>
    <row r="7271" spans="48:57" x14ac:dyDescent="0.25">
      <c r="AV7271" s="85">
        <v>7267</v>
      </c>
      <c r="AW7271" s="91"/>
      <c r="AX7271" s="87" t="s">
        <v>10750</v>
      </c>
      <c r="AY7271" s="87" t="s">
        <v>10751</v>
      </c>
      <c r="AZ7271" s="87" t="s">
        <v>10752</v>
      </c>
      <c r="BA7271" s="88" t="s">
        <v>1001</v>
      </c>
      <c r="BB7271" s="86" t="s">
        <v>1002</v>
      </c>
      <c r="BC7271" s="89">
        <v>18960</v>
      </c>
      <c r="BD7271" s="90">
        <v>45717</v>
      </c>
      <c r="BE7271" s="35"/>
    </row>
    <row r="7272" spans="48:57" x14ac:dyDescent="0.25">
      <c r="AV7272" s="85">
        <v>7268</v>
      </c>
      <c r="AW7272" s="91"/>
      <c r="AX7272" s="87" t="s">
        <v>9863</v>
      </c>
      <c r="AY7272" s="87" t="s">
        <v>1718</v>
      </c>
      <c r="AZ7272" s="87" t="s">
        <v>9864</v>
      </c>
      <c r="BA7272" s="88" t="s">
        <v>1545</v>
      </c>
      <c r="BB7272" s="86" t="s">
        <v>1334</v>
      </c>
      <c r="BC7272" s="89">
        <v>43200</v>
      </c>
      <c r="BD7272" s="90">
        <v>45717</v>
      </c>
      <c r="BE7272" s="35"/>
    </row>
    <row r="7273" spans="48:57" x14ac:dyDescent="0.25">
      <c r="AV7273" s="85">
        <v>7269</v>
      </c>
      <c r="AW7273" s="91"/>
      <c r="AX7273" s="87" t="s">
        <v>10865</v>
      </c>
      <c r="AY7273" s="87" t="s">
        <v>2011</v>
      </c>
      <c r="AZ7273" s="87" t="s">
        <v>10866</v>
      </c>
      <c r="BA7273" s="88" t="s">
        <v>1749</v>
      </c>
      <c r="BB7273" s="86" t="s">
        <v>1528</v>
      </c>
      <c r="BC7273" s="89">
        <v>15030</v>
      </c>
      <c r="BD7273" s="90">
        <v>45717</v>
      </c>
      <c r="BE7273" s="35"/>
    </row>
    <row r="7274" spans="48:57" x14ac:dyDescent="0.25">
      <c r="AV7274" s="85">
        <v>7270</v>
      </c>
      <c r="AW7274" s="91"/>
      <c r="AX7274" s="87" t="s">
        <v>2528</v>
      </c>
      <c r="AY7274" s="87" t="s">
        <v>2529</v>
      </c>
      <c r="AZ7274" s="87" t="s">
        <v>10867</v>
      </c>
      <c r="BA7274" s="88" t="s">
        <v>132</v>
      </c>
      <c r="BB7274" s="86" t="s">
        <v>133</v>
      </c>
      <c r="BC7274" s="89">
        <v>11300</v>
      </c>
      <c r="BD7274" s="90">
        <v>45717</v>
      </c>
      <c r="BE7274" s="35"/>
    </row>
    <row r="7275" spans="48:57" x14ac:dyDescent="0.25">
      <c r="AV7275" s="85">
        <v>7271</v>
      </c>
      <c r="AW7275" s="91"/>
      <c r="AX7275" s="87" t="s">
        <v>10191</v>
      </c>
      <c r="AY7275" s="87" t="s">
        <v>5878</v>
      </c>
      <c r="AZ7275" s="87" t="s">
        <v>10192</v>
      </c>
      <c r="BA7275" s="88" t="s">
        <v>1077</v>
      </c>
      <c r="BB7275" s="86" t="s">
        <v>1078</v>
      </c>
      <c r="BC7275" s="89">
        <v>13750</v>
      </c>
      <c r="BD7275" s="90">
        <v>45717</v>
      </c>
      <c r="BE7275" s="35"/>
    </row>
    <row r="7276" spans="48:57" x14ac:dyDescent="0.25">
      <c r="AV7276" s="85">
        <v>7272</v>
      </c>
      <c r="AW7276" s="91"/>
      <c r="AX7276" s="87" t="s">
        <v>10191</v>
      </c>
      <c r="AY7276" s="87" t="s">
        <v>5878</v>
      </c>
      <c r="AZ7276" s="87" t="s">
        <v>10192</v>
      </c>
      <c r="BA7276" s="88" t="s">
        <v>2363</v>
      </c>
      <c r="BB7276" s="86" t="s">
        <v>461</v>
      </c>
      <c r="BC7276" s="89">
        <v>16290</v>
      </c>
      <c r="BD7276" s="90">
        <v>45717</v>
      </c>
      <c r="BE7276" s="35"/>
    </row>
    <row r="7277" spans="48:57" x14ac:dyDescent="0.25">
      <c r="AV7277" s="85">
        <v>7273</v>
      </c>
      <c r="AW7277" s="91"/>
      <c r="AX7277" s="87" t="s">
        <v>10868</v>
      </c>
      <c r="AY7277" s="87" t="s">
        <v>10869</v>
      </c>
      <c r="AZ7277" s="87" t="s">
        <v>10870</v>
      </c>
      <c r="BA7277" s="88" t="s">
        <v>732</v>
      </c>
      <c r="BB7277" s="86" t="s">
        <v>733</v>
      </c>
      <c r="BC7277" s="89">
        <v>5750</v>
      </c>
      <c r="BD7277" s="90">
        <v>45717</v>
      </c>
      <c r="BE7277" s="35"/>
    </row>
    <row r="7278" spans="48:57" x14ac:dyDescent="0.25">
      <c r="AV7278" s="85">
        <v>7274</v>
      </c>
      <c r="AW7278" s="91"/>
      <c r="AX7278" s="87" t="s">
        <v>9175</v>
      </c>
      <c r="AY7278" s="87" t="s">
        <v>3599</v>
      </c>
      <c r="AZ7278" s="87" t="s">
        <v>10871</v>
      </c>
      <c r="BA7278" s="88" t="s">
        <v>1768</v>
      </c>
      <c r="BB7278" s="86" t="s">
        <v>1537</v>
      </c>
      <c r="BC7278" s="89">
        <v>19950</v>
      </c>
      <c r="BD7278" s="90">
        <v>45689</v>
      </c>
      <c r="BE7278" s="35"/>
    </row>
    <row r="7279" spans="48:57" x14ac:dyDescent="0.25">
      <c r="AV7279" s="85">
        <v>7275</v>
      </c>
      <c r="AW7279" s="91"/>
      <c r="AX7279" s="87" t="s">
        <v>9895</v>
      </c>
      <c r="AY7279" s="87" t="s">
        <v>1740</v>
      </c>
      <c r="AZ7279" s="87" t="s">
        <v>9896</v>
      </c>
      <c r="BA7279" s="88" t="s">
        <v>3717</v>
      </c>
      <c r="BB7279" s="86" t="s">
        <v>1589</v>
      </c>
      <c r="BC7279" s="89">
        <v>80080</v>
      </c>
      <c r="BD7279" s="90">
        <v>45658</v>
      </c>
      <c r="BE7279" s="35"/>
    </row>
    <row r="7280" spans="48:57" x14ac:dyDescent="0.25">
      <c r="AV7280" s="85">
        <v>7276</v>
      </c>
      <c r="AW7280" s="91"/>
      <c r="AX7280" s="87" t="s">
        <v>10172</v>
      </c>
      <c r="AY7280" s="87" t="s">
        <v>1046</v>
      </c>
      <c r="AZ7280" s="87" t="s">
        <v>9658</v>
      </c>
      <c r="BA7280" s="88" t="s">
        <v>5832</v>
      </c>
      <c r="BB7280" s="86" t="s">
        <v>835</v>
      </c>
      <c r="BC7280" s="89">
        <v>18750</v>
      </c>
      <c r="BD7280" s="90">
        <v>45717</v>
      </c>
      <c r="BE7280" s="35"/>
    </row>
    <row r="7281" spans="48:57" x14ac:dyDescent="0.25">
      <c r="AV7281" s="85">
        <v>7277</v>
      </c>
      <c r="AW7281" s="91"/>
      <c r="AX7281" s="87" t="s">
        <v>10172</v>
      </c>
      <c r="AY7281" s="87" t="s">
        <v>1046</v>
      </c>
      <c r="AZ7281" s="87" t="s">
        <v>9658</v>
      </c>
      <c r="BA7281" s="88" t="s">
        <v>3004</v>
      </c>
      <c r="BB7281" s="86" t="s">
        <v>1576</v>
      </c>
      <c r="BC7281" s="89">
        <v>55020</v>
      </c>
      <c r="BD7281" s="90">
        <v>45717</v>
      </c>
      <c r="BE7281" s="35"/>
    </row>
    <row r="7282" spans="48:57" x14ac:dyDescent="0.25">
      <c r="AV7282" s="85">
        <v>7278</v>
      </c>
      <c r="AW7282" s="91"/>
      <c r="AX7282" s="87" t="s">
        <v>10872</v>
      </c>
      <c r="AY7282" s="87" t="s">
        <v>10873</v>
      </c>
      <c r="AZ7282" s="87" t="s">
        <v>10874</v>
      </c>
      <c r="BA7282" s="88" t="s">
        <v>824</v>
      </c>
      <c r="BB7282" s="86" t="s">
        <v>140</v>
      </c>
      <c r="BC7282" s="89">
        <v>28750</v>
      </c>
      <c r="BD7282" s="90">
        <v>45717</v>
      </c>
      <c r="BE7282" s="35"/>
    </row>
    <row r="7283" spans="48:57" x14ac:dyDescent="0.25">
      <c r="AV7283" s="85">
        <v>7279</v>
      </c>
      <c r="AW7283" s="91"/>
      <c r="AX7283" s="87" t="s">
        <v>10206</v>
      </c>
      <c r="AY7283" s="87" t="s">
        <v>547</v>
      </c>
      <c r="AZ7283" s="87" t="s">
        <v>10207</v>
      </c>
      <c r="BA7283" s="88" t="s">
        <v>1607</v>
      </c>
      <c r="BB7283" s="86" t="s">
        <v>414</v>
      </c>
      <c r="BC7283" s="89">
        <v>21750</v>
      </c>
      <c r="BD7283" s="90">
        <v>45717</v>
      </c>
      <c r="BE7283" s="35"/>
    </row>
    <row r="7284" spans="48:57" x14ac:dyDescent="0.25">
      <c r="AV7284" s="85">
        <v>7280</v>
      </c>
      <c r="AW7284" s="91"/>
      <c r="AX7284" s="87" t="s">
        <v>10037</v>
      </c>
      <c r="AY7284" s="87" t="s">
        <v>457</v>
      </c>
      <c r="AZ7284" s="87" t="s">
        <v>10038</v>
      </c>
      <c r="BA7284" s="88" t="s">
        <v>4097</v>
      </c>
      <c r="BB7284" s="86" t="s">
        <v>1716</v>
      </c>
      <c r="BC7284" s="89">
        <v>19026</v>
      </c>
      <c r="BD7284" s="90">
        <v>45717</v>
      </c>
      <c r="BE7284" s="35"/>
    </row>
    <row r="7285" spans="48:57" x14ac:dyDescent="0.25">
      <c r="AV7285" s="85">
        <v>7281</v>
      </c>
      <c r="AW7285" s="91"/>
      <c r="AX7285" s="87" t="s">
        <v>10037</v>
      </c>
      <c r="AY7285" s="87" t="s">
        <v>457</v>
      </c>
      <c r="AZ7285" s="87" t="s">
        <v>10038</v>
      </c>
      <c r="BA7285" s="88" t="s">
        <v>2234</v>
      </c>
      <c r="BB7285" s="86" t="s">
        <v>587</v>
      </c>
      <c r="BC7285" s="89">
        <v>17500</v>
      </c>
      <c r="BD7285" s="90">
        <v>45717</v>
      </c>
      <c r="BE7285" s="35"/>
    </row>
    <row r="7286" spans="48:57" x14ac:dyDescent="0.25">
      <c r="AV7286" s="85">
        <v>7282</v>
      </c>
      <c r="AW7286" s="91"/>
      <c r="AX7286" s="87" t="s">
        <v>10875</v>
      </c>
      <c r="AY7286" s="87" t="s">
        <v>1620</v>
      </c>
      <c r="AZ7286" s="87" t="s">
        <v>10876</v>
      </c>
      <c r="BA7286" s="88" t="s">
        <v>1077</v>
      </c>
      <c r="BB7286" s="86" t="s">
        <v>1078</v>
      </c>
      <c r="BC7286" s="89">
        <v>27500</v>
      </c>
      <c r="BD7286" s="90">
        <v>45717</v>
      </c>
      <c r="BE7286" s="35"/>
    </row>
    <row r="7287" spans="48:57" x14ac:dyDescent="0.25">
      <c r="AV7287" s="85">
        <v>7283</v>
      </c>
      <c r="AW7287" s="91"/>
      <c r="AX7287" s="87" t="s">
        <v>10877</v>
      </c>
      <c r="AY7287" s="87" t="s">
        <v>1587</v>
      </c>
      <c r="AZ7287" s="87" t="s">
        <v>10878</v>
      </c>
      <c r="BA7287" s="88" t="s">
        <v>1775</v>
      </c>
      <c r="BB7287" s="86" t="s">
        <v>1549</v>
      </c>
      <c r="BC7287" s="89">
        <v>19950</v>
      </c>
      <c r="BD7287" s="90">
        <v>45689</v>
      </c>
      <c r="BE7287" s="35"/>
    </row>
    <row r="7288" spans="48:57" x14ac:dyDescent="0.25">
      <c r="AV7288" s="85">
        <v>7284</v>
      </c>
      <c r="AW7288" s="91"/>
      <c r="AX7288" s="87" t="s">
        <v>10877</v>
      </c>
      <c r="AY7288" s="87" t="s">
        <v>1587</v>
      </c>
      <c r="AZ7288" s="87" t="s">
        <v>10878</v>
      </c>
      <c r="BA7288" s="88" t="s">
        <v>1749</v>
      </c>
      <c r="BB7288" s="86" t="s">
        <v>1528</v>
      </c>
      <c r="BC7288" s="89">
        <v>15030</v>
      </c>
      <c r="BD7288" s="90">
        <v>45658</v>
      </c>
      <c r="BE7288" s="35"/>
    </row>
    <row r="7289" spans="48:57" x14ac:dyDescent="0.25">
      <c r="AV7289" s="85">
        <v>7285</v>
      </c>
      <c r="AW7289" s="91"/>
      <c r="AX7289" s="87" t="s">
        <v>2867</v>
      </c>
      <c r="AY7289" s="87" t="s">
        <v>2868</v>
      </c>
      <c r="AZ7289" s="87" t="s">
        <v>10879</v>
      </c>
      <c r="BA7289" s="88" t="s">
        <v>1259</v>
      </c>
      <c r="BB7289" s="86" t="s">
        <v>1260</v>
      </c>
      <c r="BC7289" s="89">
        <v>12500</v>
      </c>
      <c r="BD7289" s="90">
        <v>45717</v>
      </c>
      <c r="BE7289" s="35"/>
    </row>
    <row r="7290" spans="48:57" x14ac:dyDescent="0.25">
      <c r="AV7290" s="85">
        <v>7286</v>
      </c>
      <c r="AW7290" s="91"/>
      <c r="AX7290" s="87" t="s">
        <v>10880</v>
      </c>
      <c r="AY7290" s="87" t="s">
        <v>10881</v>
      </c>
      <c r="AZ7290" s="87" t="s">
        <v>10882</v>
      </c>
      <c r="BA7290" s="88" t="s">
        <v>2328</v>
      </c>
      <c r="BB7290" s="86" t="s">
        <v>85</v>
      </c>
      <c r="BC7290" s="89">
        <v>9945</v>
      </c>
      <c r="BD7290" s="90">
        <v>45717</v>
      </c>
      <c r="BE7290" s="35"/>
    </row>
    <row r="7291" spans="48:57" x14ac:dyDescent="0.25">
      <c r="AV7291" s="85">
        <v>7287</v>
      </c>
      <c r="AW7291" s="91"/>
      <c r="AX7291" s="87" t="s">
        <v>10883</v>
      </c>
      <c r="AY7291" s="87" t="s">
        <v>7555</v>
      </c>
      <c r="AZ7291" s="87" t="s">
        <v>10884</v>
      </c>
      <c r="BA7291" s="88" t="s">
        <v>1493</v>
      </c>
      <c r="BB7291" s="86" t="s">
        <v>1275</v>
      </c>
      <c r="BC7291" s="89">
        <v>11460</v>
      </c>
      <c r="BD7291" s="90">
        <v>45717</v>
      </c>
      <c r="BE7291" s="35"/>
    </row>
    <row r="7292" spans="48:57" x14ac:dyDescent="0.25">
      <c r="AV7292" s="85">
        <v>7288</v>
      </c>
      <c r="AW7292" s="91"/>
      <c r="AX7292" s="87" t="s">
        <v>10885</v>
      </c>
      <c r="AY7292" s="87" t="s">
        <v>10886</v>
      </c>
      <c r="AZ7292" s="87" t="s">
        <v>10887</v>
      </c>
      <c r="BA7292" s="88" t="s">
        <v>1283</v>
      </c>
      <c r="BB7292" s="86" t="s">
        <v>587</v>
      </c>
      <c r="BC7292" s="89">
        <v>3500</v>
      </c>
      <c r="BD7292" s="90">
        <v>45717</v>
      </c>
      <c r="BE7292" s="35"/>
    </row>
    <row r="7293" spans="48:57" x14ac:dyDescent="0.25">
      <c r="AV7293" s="85">
        <v>7289</v>
      </c>
      <c r="AW7293" s="91"/>
      <c r="AX7293" s="87" t="s">
        <v>10888</v>
      </c>
      <c r="AY7293" s="87" t="s">
        <v>1571</v>
      </c>
      <c r="AZ7293" s="87" t="s">
        <v>10889</v>
      </c>
      <c r="BA7293" s="88" t="s">
        <v>3195</v>
      </c>
      <c r="BB7293" s="86" t="s">
        <v>459</v>
      </c>
      <c r="BC7293" s="89">
        <v>6180</v>
      </c>
      <c r="BD7293" s="90">
        <v>45717</v>
      </c>
      <c r="BE7293" s="35"/>
    </row>
    <row r="7294" spans="48:57" x14ac:dyDescent="0.25">
      <c r="AV7294" s="85">
        <v>7290</v>
      </c>
      <c r="AW7294" s="91"/>
      <c r="AX7294" s="87" t="s">
        <v>10890</v>
      </c>
      <c r="AY7294" s="87" t="s">
        <v>10891</v>
      </c>
      <c r="AZ7294" s="87" t="s">
        <v>10892</v>
      </c>
      <c r="BA7294" s="88" t="s">
        <v>1032</v>
      </c>
      <c r="BB7294" s="86" t="s">
        <v>948</v>
      </c>
      <c r="BC7294" s="89">
        <v>11000</v>
      </c>
      <c r="BD7294" s="90">
        <v>45717</v>
      </c>
      <c r="BE7294" s="35"/>
    </row>
    <row r="7295" spans="48:57" x14ac:dyDescent="0.25">
      <c r="AV7295" s="85">
        <v>7291</v>
      </c>
      <c r="AW7295" s="91"/>
      <c r="AX7295" s="87" t="s">
        <v>10893</v>
      </c>
      <c r="AY7295" s="87" t="s">
        <v>10894</v>
      </c>
      <c r="AZ7295" s="87" t="s">
        <v>10895</v>
      </c>
      <c r="BA7295" s="88" t="s">
        <v>3493</v>
      </c>
      <c r="BB7295" s="86" t="s">
        <v>459</v>
      </c>
      <c r="BC7295" s="89">
        <v>25750</v>
      </c>
      <c r="BD7295" s="90">
        <v>45717</v>
      </c>
      <c r="BE7295" s="35"/>
    </row>
    <row r="7296" spans="48:57" x14ac:dyDescent="0.25">
      <c r="AV7296" s="85">
        <v>7292</v>
      </c>
      <c r="AW7296" s="91"/>
      <c r="AX7296" s="87" t="s">
        <v>10228</v>
      </c>
      <c r="AY7296" s="87" t="s">
        <v>1345</v>
      </c>
      <c r="AZ7296" s="87" t="s">
        <v>10229</v>
      </c>
      <c r="BA7296" s="88" t="s">
        <v>3798</v>
      </c>
      <c r="BB7296" s="86" t="s">
        <v>1101</v>
      </c>
      <c r="BC7296" s="89">
        <v>23850</v>
      </c>
      <c r="BD7296" s="90">
        <v>45689</v>
      </c>
      <c r="BE7296" s="35"/>
    </row>
    <row r="7297" spans="48:57" x14ac:dyDescent="0.25">
      <c r="AV7297" s="85">
        <v>7293</v>
      </c>
      <c r="AW7297" s="91"/>
      <c r="AX7297" s="87" t="s">
        <v>309</v>
      </c>
      <c r="AY7297" s="87" t="s">
        <v>3547</v>
      </c>
      <c r="AZ7297" s="87" t="s">
        <v>10800</v>
      </c>
      <c r="BA7297" s="88" t="s">
        <v>1545</v>
      </c>
      <c r="BB7297" s="86" t="s">
        <v>1334</v>
      </c>
      <c r="BC7297" s="89">
        <v>36000</v>
      </c>
      <c r="BD7297" s="90">
        <v>45658</v>
      </c>
      <c r="BE7297" s="35"/>
    </row>
    <row r="7298" spans="48:57" x14ac:dyDescent="0.25">
      <c r="AV7298" s="85">
        <v>7294</v>
      </c>
      <c r="AW7298" s="91"/>
      <c r="AX7298" s="87" t="s">
        <v>10896</v>
      </c>
      <c r="AY7298" s="87" t="s">
        <v>10897</v>
      </c>
      <c r="AZ7298" s="87" t="s">
        <v>10898</v>
      </c>
      <c r="BA7298" s="88" t="s">
        <v>2930</v>
      </c>
      <c r="BB7298" s="86" t="s">
        <v>1166</v>
      </c>
      <c r="BC7298" s="89">
        <v>6345</v>
      </c>
      <c r="BD7298" s="90">
        <v>45717</v>
      </c>
      <c r="BE7298" s="35"/>
    </row>
    <row r="7299" spans="48:57" x14ac:dyDescent="0.25">
      <c r="AV7299" s="85">
        <v>7295</v>
      </c>
      <c r="AW7299" s="91"/>
      <c r="AX7299" s="87" t="s">
        <v>2534</v>
      </c>
      <c r="AY7299" s="87" t="s">
        <v>2535</v>
      </c>
      <c r="AZ7299" s="87" t="s">
        <v>10899</v>
      </c>
      <c r="BA7299" s="88" t="s">
        <v>615</v>
      </c>
      <c r="BB7299" s="86" t="s">
        <v>616</v>
      </c>
      <c r="BC7299" s="89">
        <v>37500</v>
      </c>
      <c r="BD7299" s="90">
        <v>45717</v>
      </c>
      <c r="BE7299" s="35"/>
    </row>
    <row r="7300" spans="48:57" x14ac:dyDescent="0.25">
      <c r="AV7300" s="85">
        <v>7296</v>
      </c>
      <c r="AW7300" s="91"/>
      <c r="AX7300" s="87" t="s">
        <v>10900</v>
      </c>
      <c r="AY7300" s="87" t="s">
        <v>5585</v>
      </c>
      <c r="AZ7300" s="87" t="s">
        <v>10901</v>
      </c>
      <c r="BA7300" s="88" t="s">
        <v>3307</v>
      </c>
      <c r="BB7300" s="86" t="s">
        <v>2174</v>
      </c>
      <c r="BC7300" s="89">
        <v>28750</v>
      </c>
      <c r="BD7300" s="90">
        <v>45717</v>
      </c>
      <c r="BE7300" s="35"/>
    </row>
    <row r="7301" spans="48:57" x14ac:dyDescent="0.25">
      <c r="AV7301" s="85">
        <v>7297</v>
      </c>
      <c r="AW7301" s="91"/>
      <c r="AX7301" s="87" t="s">
        <v>1538</v>
      </c>
      <c r="AY7301" s="87" t="s">
        <v>1539</v>
      </c>
      <c r="AZ7301" s="87" t="s">
        <v>9982</v>
      </c>
      <c r="BA7301" s="88" t="s">
        <v>1077</v>
      </c>
      <c r="BB7301" s="86" t="s">
        <v>1078</v>
      </c>
      <c r="BC7301" s="89">
        <v>11000</v>
      </c>
      <c r="BD7301" s="90">
        <v>45717</v>
      </c>
      <c r="BE7301" s="35"/>
    </row>
    <row r="7302" spans="48:57" x14ac:dyDescent="0.25">
      <c r="AV7302" s="85">
        <v>7298</v>
      </c>
      <c r="AW7302" s="91"/>
      <c r="AX7302" s="87" t="s">
        <v>1538</v>
      </c>
      <c r="AY7302" s="87" t="s">
        <v>1539</v>
      </c>
      <c r="AZ7302" s="87" t="s">
        <v>9982</v>
      </c>
      <c r="BA7302" s="88" t="s">
        <v>2363</v>
      </c>
      <c r="BB7302" s="86" t="s">
        <v>461</v>
      </c>
      <c r="BC7302" s="89">
        <v>5430</v>
      </c>
      <c r="BD7302" s="90">
        <v>45717</v>
      </c>
      <c r="BE7302" s="35"/>
    </row>
    <row r="7303" spans="48:57" x14ac:dyDescent="0.25">
      <c r="AV7303" s="85">
        <v>7299</v>
      </c>
      <c r="AW7303" s="91"/>
      <c r="AX7303" s="87" t="s">
        <v>1538</v>
      </c>
      <c r="AY7303" s="87" t="s">
        <v>1539</v>
      </c>
      <c r="AZ7303" s="87" t="s">
        <v>9982</v>
      </c>
      <c r="BA7303" s="88" t="s">
        <v>2328</v>
      </c>
      <c r="BB7303" s="86" t="s">
        <v>85</v>
      </c>
      <c r="BC7303" s="89">
        <v>9945</v>
      </c>
      <c r="BD7303" s="90">
        <v>45717</v>
      </c>
      <c r="BE7303" s="35"/>
    </row>
    <row r="7304" spans="48:57" x14ac:dyDescent="0.25">
      <c r="AV7304" s="85">
        <v>7300</v>
      </c>
      <c r="AW7304" s="91"/>
      <c r="AX7304" s="87" t="s">
        <v>9869</v>
      </c>
      <c r="AY7304" s="87" t="s">
        <v>761</v>
      </c>
      <c r="AZ7304" s="87" t="s">
        <v>9870</v>
      </c>
      <c r="BA7304" s="88" t="s">
        <v>2363</v>
      </c>
      <c r="BB7304" s="86" t="s">
        <v>461</v>
      </c>
      <c r="BC7304" s="89">
        <v>10860</v>
      </c>
      <c r="BD7304" s="90">
        <v>45717</v>
      </c>
      <c r="BE7304" s="35"/>
    </row>
    <row r="7305" spans="48:57" x14ac:dyDescent="0.25">
      <c r="AV7305" s="85">
        <v>7301</v>
      </c>
      <c r="AW7305" s="91"/>
      <c r="AX7305" s="87" t="s">
        <v>10902</v>
      </c>
      <c r="AY7305" s="87" t="s">
        <v>1242</v>
      </c>
      <c r="AZ7305" s="87" t="s">
        <v>10903</v>
      </c>
      <c r="BA7305" s="88" t="s">
        <v>3042</v>
      </c>
      <c r="BB7305" s="86" t="s">
        <v>537</v>
      </c>
      <c r="BC7305" s="89">
        <v>8190</v>
      </c>
      <c r="BD7305" s="90">
        <v>45689</v>
      </c>
      <c r="BE7305" s="35"/>
    </row>
    <row r="7306" spans="48:57" x14ac:dyDescent="0.25">
      <c r="AV7306" s="85">
        <v>7302</v>
      </c>
      <c r="AW7306" s="91"/>
      <c r="AX7306" s="87" t="s">
        <v>10904</v>
      </c>
      <c r="AY7306" s="87" t="s">
        <v>10905</v>
      </c>
      <c r="AZ7306" s="87" t="s">
        <v>10906</v>
      </c>
      <c r="BA7306" s="88" t="s">
        <v>615</v>
      </c>
      <c r="BB7306" s="86" t="s">
        <v>616</v>
      </c>
      <c r="BC7306" s="89">
        <v>7500</v>
      </c>
      <c r="BD7306" s="90">
        <v>45658</v>
      </c>
      <c r="BE7306" s="35"/>
    </row>
    <row r="7307" spans="48:57" x14ac:dyDescent="0.25">
      <c r="AV7307" s="85">
        <v>7303</v>
      </c>
      <c r="AW7307" s="91"/>
      <c r="AX7307" s="87" t="s">
        <v>9873</v>
      </c>
      <c r="AY7307" s="87" t="s">
        <v>434</v>
      </c>
      <c r="AZ7307" s="87" t="s">
        <v>9874</v>
      </c>
      <c r="BA7307" s="88" t="s">
        <v>84</v>
      </c>
      <c r="BB7307" s="86" t="s">
        <v>85</v>
      </c>
      <c r="BC7307" s="89">
        <v>79560</v>
      </c>
      <c r="BD7307" s="90">
        <v>45717</v>
      </c>
      <c r="BE7307" s="35"/>
    </row>
    <row r="7308" spans="48:57" x14ac:dyDescent="0.25">
      <c r="AV7308" s="85">
        <v>7304</v>
      </c>
      <c r="AW7308" s="91"/>
      <c r="AX7308" s="87" t="s">
        <v>10782</v>
      </c>
      <c r="AY7308" s="87" t="s">
        <v>1506</v>
      </c>
      <c r="AZ7308" s="87" t="s">
        <v>10783</v>
      </c>
      <c r="BA7308" s="88" t="s">
        <v>8073</v>
      </c>
      <c r="BB7308" s="86" t="s">
        <v>1310</v>
      </c>
      <c r="BC7308" s="89">
        <v>15092</v>
      </c>
      <c r="BD7308" s="90">
        <v>45717</v>
      </c>
      <c r="BE7308" s="35"/>
    </row>
    <row r="7309" spans="48:57" x14ac:dyDescent="0.25">
      <c r="AV7309" s="85">
        <v>7305</v>
      </c>
      <c r="AW7309" s="91"/>
      <c r="AX7309" s="87" t="s">
        <v>10048</v>
      </c>
      <c r="AY7309" s="87" t="s">
        <v>957</v>
      </c>
      <c r="AZ7309" s="87" t="s">
        <v>10049</v>
      </c>
      <c r="BA7309" s="88" t="s">
        <v>3004</v>
      </c>
      <c r="BB7309" s="86" t="s">
        <v>1576</v>
      </c>
      <c r="BC7309" s="89">
        <v>55020</v>
      </c>
      <c r="BD7309" s="90">
        <v>45717</v>
      </c>
      <c r="BE7309" s="35"/>
    </row>
    <row r="7310" spans="48:57" x14ac:dyDescent="0.25">
      <c r="AV7310" s="85">
        <v>7306</v>
      </c>
      <c r="AW7310" s="91"/>
      <c r="AX7310" s="87" t="s">
        <v>10877</v>
      </c>
      <c r="AY7310" s="87" t="s">
        <v>1587</v>
      </c>
      <c r="AZ7310" s="87" t="s">
        <v>10878</v>
      </c>
      <c r="BA7310" s="88" t="s">
        <v>1775</v>
      </c>
      <c r="BB7310" s="86" t="s">
        <v>1549</v>
      </c>
      <c r="BC7310" s="89">
        <v>19950</v>
      </c>
      <c r="BD7310" s="90">
        <v>45717</v>
      </c>
      <c r="BE7310" s="35"/>
    </row>
    <row r="7311" spans="48:57" x14ac:dyDescent="0.25">
      <c r="AV7311" s="85">
        <v>7307</v>
      </c>
      <c r="AW7311" s="91"/>
      <c r="AX7311" s="87" t="s">
        <v>10907</v>
      </c>
      <c r="AY7311" s="87" t="s">
        <v>1709</v>
      </c>
      <c r="AZ7311" s="87" t="s">
        <v>10908</v>
      </c>
      <c r="BA7311" s="88" t="s">
        <v>3004</v>
      </c>
      <c r="BB7311" s="86" t="s">
        <v>1576</v>
      </c>
      <c r="BC7311" s="89">
        <v>11004</v>
      </c>
      <c r="BD7311" s="90">
        <v>45717</v>
      </c>
      <c r="BE7311" s="35"/>
    </row>
    <row r="7312" spans="48:57" x14ac:dyDescent="0.25">
      <c r="AV7312" s="85">
        <v>7308</v>
      </c>
      <c r="AW7312" s="91"/>
      <c r="AX7312" s="87" t="s">
        <v>9895</v>
      </c>
      <c r="AY7312" s="87" t="s">
        <v>1740</v>
      </c>
      <c r="AZ7312" s="87" t="s">
        <v>9896</v>
      </c>
      <c r="BA7312" s="88" t="s">
        <v>1077</v>
      </c>
      <c r="BB7312" s="86" t="s">
        <v>1078</v>
      </c>
      <c r="BC7312" s="89">
        <v>44000</v>
      </c>
      <c r="BD7312" s="90">
        <v>45717</v>
      </c>
      <c r="BE7312" s="35"/>
    </row>
    <row r="7313" spans="48:57" x14ac:dyDescent="0.25">
      <c r="AV7313" s="85">
        <v>7309</v>
      </c>
      <c r="AW7313" s="91"/>
      <c r="AX7313" s="87" t="s">
        <v>10909</v>
      </c>
      <c r="AY7313" s="87" t="s">
        <v>10910</v>
      </c>
      <c r="AZ7313" s="87" t="s">
        <v>10911</v>
      </c>
      <c r="BA7313" s="88" t="s">
        <v>1041</v>
      </c>
      <c r="BB7313" s="86" t="s">
        <v>1004</v>
      </c>
      <c r="BC7313" s="89">
        <v>6000</v>
      </c>
      <c r="BD7313" s="90">
        <v>45717</v>
      </c>
      <c r="BE7313" s="35"/>
    </row>
    <row r="7314" spans="48:57" x14ac:dyDescent="0.25">
      <c r="AV7314" s="85">
        <v>7310</v>
      </c>
      <c r="AW7314" s="91"/>
      <c r="AX7314" s="87" t="s">
        <v>10912</v>
      </c>
      <c r="AY7314" s="87" t="s">
        <v>10913</v>
      </c>
      <c r="AZ7314" s="87" t="s">
        <v>10914</v>
      </c>
      <c r="BA7314" s="88" t="s">
        <v>645</v>
      </c>
      <c r="BB7314" s="86" t="s">
        <v>646</v>
      </c>
      <c r="BC7314" s="89">
        <v>9500</v>
      </c>
      <c r="BD7314" s="90">
        <v>45689</v>
      </c>
      <c r="BE7314" s="35"/>
    </row>
    <row r="7315" spans="48:57" x14ac:dyDescent="0.25">
      <c r="AV7315" s="85">
        <v>7311</v>
      </c>
      <c r="AW7315" s="91"/>
      <c r="AX7315" s="87" t="s">
        <v>10915</v>
      </c>
      <c r="AY7315" s="87" t="s">
        <v>3623</v>
      </c>
      <c r="AZ7315" s="87" t="s">
        <v>10916</v>
      </c>
      <c r="BA7315" s="88" t="s">
        <v>1777</v>
      </c>
      <c r="BB7315" s="86" t="s">
        <v>1560</v>
      </c>
      <c r="BC7315" s="89">
        <v>35070</v>
      </c>
      <c r="BD7315" s="90">
        <v>45658</v>
      </c>
      <c r="BE7315" s="35"/>
    </row>
    <row r="7316" spans="48:57" x14ac:dyDescent="0.25">
      <c r="AV7316" s="85">
        <v>7312</v>
      </c>
      <c r="AW7316" s="91"/>
      <c r="AX7316" s="87" t="s">
        <v>10915</v>
      </c>
      <c r="AY7316" s="87" t="s">
        <v>3623</v>
      </c>
      <c r="AZ7316" s="87" t="s">
        <v>10916</v>
      </c>
      <c r="BA7316" s="88" t="s">
        <v>2324</v>
      </c>
      <c r="BB7316" s="86" t="s">
        <v>61</v>
      </c>
      <c r="BC7316" s="89">
        <v>20085</v>
      </c>
      <c r="BD7316" s="90">
        <v>45717</v>
      </c>
      <c r="BE7316" s="35"/>
    </row>
    <row r="7317" spans="48:57" x14ac:dyDescent="0.25">
      <c r="AV7317" s="85">
        <v>7313</v>
      </c>
      <c r="AW7317" s="91"/>
      <c r="AX7317" s="87" t="s">
        <v>10917</v>
      </c>
      <c r="AY7317" s="87" t="s">
        <v>10918</v>
      </c>
      <c r="AZ7317" s="87" t="s">
        <v>10919</v>
      </c>
      <c r="BA7317" s="88" t="s">
        <v>1376</v>
      </c>
      <c r="BB7317" s="86" t="s">
        <v>197</v>
      </c>
      <c r="BC7317" s="89">
        <v>21360</v>
      </c>
      <c r="BD7317" s="90">
        <v>45717</v>
      </c>
      <c r="BE7317" s="35"/>
    </row>
    <row r="7318" spans="48:57" x14ac:dyDescent="0.25">
      <c r="AV7318" s="85">
        <v>7314</v>
      </c>
      <c r="AW7318" s="91"/>
      <c r="AX7318" s="87" t="s">
        <v>10920</v>
      </c>
      <c r="AY7318" s="87" t="s">
        <v>10921</v>
      </c>
      <c r="AZ7318" s="87" t="s">
        <v>10922</v>
      </c>
      <c r="BA7318" s="88" t="s">
        <v>2891</v>
      </c>
      <c r="BB7318" s="86" t="s">
        <v>133</v>
      </c>
      <c r="BC7318" s="89">
        <v>10170</v>
      </c>
      <c r="BD7318" s="90">
        <v>45717</v>
      </c>
      <c r="BE7318" s="35"/>
    </row>
    <row r="7319" spans="48:57" x14ac:dyDescent="0.25">
      <c r="AV7319" s="85">
        <v>7315</v>
      </c>
      <c r="AW7319" s="91"/>
      <c r="AX7319" s="87" t="s">
        <v>1156</v>
      </c>
      <c r="AY7319" s="87" t="s">
        <v>1157</v>
      </c>
      <c r="AZ7319" s="87" t="s">
        <v>9240</v>
      </c>
      <c r="BA7319" s="88" t="s">
        <v>9983</v>
      </c>
      <c r="BB7319" s="86" t="s">
        <v>301</v>
      </c>
      <c r="BC7319" s="89">
        <v>38178</v>
      </c>
      <c r="BD7319" s="90">
        <v>45717</v>
      </c>
      <c r="BE7319" s="35"/>
    </row>
    <row r="7320" spans="48:57" x14ac:dyDescent="0.25">
      <c r="AV7320" s="85">
        <v>7316</v>
      </c>
      <c r="AW7320" s="91"/>
      <c r="AX7320" s="87" t="s">
        <v>10923</v>
      </c>
      <c r="AY7320" s="87" t="s">
        <v>10924</v>
      </c>
      <c r="AZ7320" s="87" t="s">
        <v>10925</v>
      </c>
      <c r="BA7320" s="88" t="s">
        <v>2328</v>
      </c>
      <c r="BB7320" s="86" t="s">
        <v>85</v>
      </c>
      <c r="BC7320" s="89">
        <v>9945</v>
      </c>
      <c r="BD7320" s="90">
        <v>45717</v>
      </c>
      <c r="BE7320" s="35"/>
    </row>
    <row r="7321" spans="48:57" x14ac:dyDescent="0.25">
      <c r="AV7321" s="85">
        <v>7317</v>
      </c>
      <c r="AW7321" s="91"/>
      <c r="AX7321" s="87" t="s">
        <v>10515</v>
      </c>
      <c r="AY7321" s="87" t="s">
        <v>7351</v>
      </c>
      <c r="AZ7321" s="87" t="s">
        <v>10516</v>
      </c>
      <c r="BA7321" s="88" t="s">
        <v>2930</v>
      </c>
      <c r="BB7321" s="86" t="s">
        <v>1166</v>
      </c>
      <c r="BC7321" s="89">
        <v>6345</v>
      </c>
      <c r="BD7321" s="90">
        <v>45717</v>
      </c>
      <c r="BE7321" s="35"/>
    </row>
    <row r="7322" spans="48:57" x14ac:dyDescent="0.25">
      <c r="AV7322" s="85">
        <v>7318</v>
      </c>
      <c r="AW7322" s="91"/>
      <c r="AX7322" s="87" t="s">
        <v>10926</v>
      </c>
      <c r="AY7322" s="87" t="s">
        <v>1519</v>
      </c>
      <c r="AZ7322" s="87" t="s">
        <v>10927</v>
      </c>
      <c r="BA7322" s="88" t="s">
        <v>1077</v>
      </c>
      <c r="BB7322" s="86" t="s">
        <v>1078</v>
      </c>
      <c r="BC7322" s="89">
        <v>5500</v>
      </c>
      <c r="BD7322" s="90">
        <v>45717</v>
      </c>
      <c r="BE7322" s="35"/>
    </row>
    <row r="7323" spans="48:57" x14ac:dyDescent="0.25">
      <c r="AV7323" s="85">
        <v>7319</v>
      </c>
      <c r="AW7323" s="91"/>
      <c r="AX7323" s="87" t="s">
        <v>10928</v>
      </c>
      <c r="AY7323" s="87" t="s">
        <v>10929</v>
      </c>
      <c r="AZ7323" s="87" t="s">
        <v>10930</v>
      </c>
      <c r="BA7323" s="88" t="s">
        <v>1077</v>
      </c>
      <c r="BB7323" s="86" t="s">
        <v>1078</v>
      </c>
      <c r="BC7323" s="89">
        <v>5500</v>
      </c>
      <c r="BD7323" s="90">
        <v>45689</v>
      </c>
      <c r="BE7323" s="35"/>
    </row>
    <row r="7324" spans="48:57" x14ac:dyDescent="0.25">
      <c r="AV7324" s="85">
        <v>7320</v>
      </c>
      <c r="AW7324" s="91"/>
      <c r="AX7324" s="87" t="s">
        <v>10931</v>
      </c>
      <c r="AY7324" s="87" t="s">
        <v>10932</v>
      </c>
      <c r="AZ7324" s="87" t="s">
        <v>10933</v>
      </c>
      <c r="BA7324" s="88" t="s">
        <v>2930</v>
      </c>
      <c r="BB7324" s="86" t="s">
        <v>1166</v>
      </c>
      <c r="BC7324" s="89">
        <v>12690</v>
      </c>
      <c r="BD7324" s="90">
        <v>45658</v>
      </c>
      <c r="BE7324" s="35"/>
    </row>
    <row r="7325" spans="48:57" x14ac:dyDescent="0.25">
      <c r="AV7325" s="85">
        <v>7321</v>
      </c>
      <c r="AW7325" s="91"/>
      <c r="AX7325" s="87" t="s">
        <v>10934</v>
      </c>
      <c r="AY7325" s="87" t="s">
        <v>7575</v>
      </c>
      <c r="AZ7325" s="87" t="s">
        <v>10935</v>
      </c>
      <c r="BA7325" s="88" t="s">
        <v>615</v>
      </c>
      <c r="BB7325" s="86" t="s">
        <v>616</v>
      </c>
      <c r="BC7325" s="89">
        <v>7500</v>
      </c>
      <c r="BD7325" s="90">
        <v>45717</v>
      </c>
      <c r="BE7325" s="35"/>
    </row>
    <row r="7326" spans="48:57" x14ac:dyDescent="0.25">
      <c r="AV7326" s="85">
        <v>7322</v>
      </c>
      <c r="AW7326" s="91"/>
      <c r="AX7326" s="87" t="s">
        <v>10936</v>
      </c>
      <c r="AY7326" s="87" t="s">
        <v>10937</v>
      </c>
      <c r="AZ7326" s="87" t="s">
        <v>10938</v>
      </c>
      <c r="BA7326" s="88" t="s">
        <v>1077</v>
      </c>
      <c r="BB7326" s="86" t="s">
        <v>1078</v>
      </c>
      <c r="BC7326" s="89">
        <v>8250</v>
      </c>
      <c r="BD7326" s="90">
        <v>45717</v>
      </c>
      <c r="BE7326" s="35"/>
    </row>
    <row r="7327" spans="48:57" x14ac:dyDescent="0.25">
      <c r="AV7327" s="85">
        <v>7323</v>
      </c>
      <c r="AW7327" s="91"/>
      <c r="AX7327" s="87" t="s">
        <v>10090</v>
      </c>
      <c r="AY7327" s="87" t="s">
        <v>1745</v>
      </c>
      <c r="AZ7327" s="87" t="s">
        <v>10091</v>
      </c>
      <c r="BA7327" s="88" t="s">
        <v>1077</v>
      </c>
      <c r="BB7327" s="86" t="s">
        <v>1078</v>
      </c>
      <c r="BC7327" s="89">
        <v>5500</v>
      </c>
      <c r="BD7327" s="90">
        <v>45717</v>
      </c>
      <c r="BE7327" s="35"/>
    </row>
    <row r="7328" spans="48:57" x14ac:dyDescent="0.25">
      <c r="AV7328" s="85">
        <v>7324</v>
      </c>
      <c r="AW7328" s="91"/>
      <c r="AX7328" s="87" t="s">
        <v>10090</v>
      </c>
      <c r="AY7328" s="87" t="s">
        <v>1745</v>
      </c>
      <c r="AZ7328" s="87" t="s">
        <v>10091</v>
      </c>
      <c r="BA7328" s="88" t="s">
        <v>2328</v>
      </c>
      <c r="BB7328" s="86" t="s">
        <v>85</v>
      </c>
      <c r="BC7328" s="89">
        <v>29835</v>
      </c>
      <c r="BD7328" s="90">
        <v>45717</v>
      </c>
      <c r="BE7328" s="35"/>
    </row>
    <row r="7329" spans="48:57" x14ac:dyDescent="0.25">
      <c r="AV7329" s="85">
        <v>7325</v>
      </c>
      <c r="AW7329" s="91"/>
      <c r="AX7329" s="87" t="s">
        <v>10206</v>
      </c>
      <c r="AY7329" s="87" t="s">
        <v>547</v>
      </c>
      <c r="AZ7329" s="87" t="s">
        <v>10207</v>
      </c>
      <c r="BA7329" s="88" t="s">
        <v>1638</v>
      </c>
      <c r="BB7329" s="86" t="s">
        <v>376</v>
      </c>
      <c r="BC7329" s="89">
        <v>18000</v>
      </c>
      <c r="BD7329" s="90">
        <v>45717</v>
      </c>
      <c r="BE7329" s="35"/>
    </row>
    <row r="7330" spans="48:57" x14ac:dyDescent="0.25">
      <c r="AV7330" s="85">
        <v>7326</v>
      </c>
      <c r="AW7330" s="91"/>
      <c r="AX7330" s="87" t="s">
        <v>10206</v>
      </c>
      <c r="AY7330" s="87" t="s">
        <v>547</v>
      </c>
      <c r="AZ7330" s="87" t="s">
        <v>10207</v>
      </c>
      <c r="BA7330" s="88" t="s">
        <v>945</v>
      </c>
      <c r="BB7330" s="86" t="s">
        <v>946</v>
      </c>
      <c r="BC7330" s="89">
        <v>28750</v>
      </c>
      <c r="BD7330" s="90">
        <v>45717</v>
      </c>
      <c r="BE7330" s="35"/>
    </row>
    <row r="7331" spans="48:57" x14ac:dyDescent="0.25">
      <c r="AV7331" s="85">
        <v>7327</v>
      </c>
      <c r="AW7331" s="91"/>
      <c r="AX7331" s="87" t="s">
        <v>10206</v>
      </c>
      <c r="AY7331" s="87" t="s">
        <v>547</v>
      </c>
      <c r="AZ7331" s="87" t="s">
        <v>10207</v>
      </c>
      <c r="BA7331" s="88" t="s">
        <v>1077</v>
      </c>
      <c r="BB7331" s="86" t="s">
        <v>1078</v>
      </c>
      <c r="BC7331" s="89">
        <v>13750</v>
      </c>
      <c r="BD7331" s="90">
        <v>45717</v>
      </c>
      <c r="BE7331" s="35"/>
    </row>
    <row r="7332" spans="48:57" x14ac:dyDescent="0.25">
      <c r="AV7332" s="85">
        <v>7328</v>
      </c>
      <c r="AW7332" s="91"/>
      <c r="AX7332" s="87" t="s">
        <v>10206</v>
      </c>
      <c r="AY7332" s="87" t="s">
        <v>547</v>
      </c>
      <c r="AZ7332" s="87" t="s">
        <v>10207</v>
      </c>
      <c r="BA7332" s="88" t="s">
        <v>2363</v>
      </c>
      <c r="BB7332" s="86" t="s">
        <v>461</v>
      </c>
      <c r="BC7332" s="89">
        <v>21720</v>
      </c>
      <c r="BD7332" s="90">
        <v>45689</v>
      </c>
      <c r="BE7332" s="35"/>
    </row>
    <row r="7333" spans="48:57" x14ac:dyDescent="0.25">
      <c r="AV7333" s="85">
        <v>7329</v>
      </c>
      <c r="AW7333" s="91"/>
      <c r="AX7333" s="87" t="s">
        <v>10575</v>
      </c>
      <c r="AY7333" s="87" t="s">
        <v>1696</v>
      </c>
      <c r="AZ7333" s="87" t="s">
        <v>10576</v>
      </c>
      <c r="BA7333" s="88" t="s">
        <v>1077</v>
      </c>
      <c r="BB7333" s="86" t="s">
        <v>1078</v>
      </c>
      <c r="BC7333" s="89">
        <v>44000</v>
      </c>
      <c r="BD7333" s="90">
        <v>45658</v>
      </c>
      <c r="BE7333" s="35"/>
    </row>
    <row r="7334" spans="48:57" x14ac:dyDescent="0.25">
      <c r="AV7334" s="85">
        <v>7330</v>
      </c>
      <c r="AW7334" s="91"/>
      <c r="AX7334" s="87" t="s">
        <v>772</v>
      </c>
      <c r="AY7334" s="87" t="s">
        <v>773</v>
      </c>
      <c r="AZ7334" s="87" t="s">
        <v>9871</v>
      </c>
      <c r="BA7334" s="88" t="s">
        <v>3525</v>
      </c>
      <c r="BB7334" s="86" t="s">
        <v>1845</v>
      </c>
      <c r="BC7334" s="89">
        <v>15360</v>
      </c>
      <c r="BD7334" s="90">
        <v>45717</v>
      </c>
      <c r="BE7334" s="35"/>
    </row>
    <row r="7335" spans="48:57" x14ac:dyDescent="0.25">
      <c r="AV7335" s="85">
        <v>7331</v>
      </c>
      <c r="AW7335" s="91"/>
      <c r="AX7335" s="87" t="s">
        <v>1239</v>
      </c>
      <c r="AY7335" s="87" t="s">
        <v>1240</v>
      </c>
      <c r="AZ7335" s="87" t="s">
        <v>9865</v>
      </c>
      <c r="BA7335" s="88" t="s">
        <v>1712</v>
      </c>
      <c r="BB7335" s="86" t="s">
        <v>1081</v>
      </c>
      <c r="BC7335" s="89">
        <v>114150</v>
      </c>
      <c r="BD7335" s="90">
        <v>45717</v>
      </c>
      <c r="BE7335" s="35"/>
    </row>
    <row r="7336" spans="48:57" x14ac:dyDescent="0.25">
      <c r="AV7336" s="85">
        <v>7332</v>
      </c>
      <c r="AW7336" s="91"/>
      <c r="AX7336" s="87" t="s">
        <v>10214</v>
      </c>
      <c r="AY7336" s="87" t="s">
        <v>1065</v>
      </c>
      <c r="AZ7336" s="87" t="s">
        <v>10215</v>
      </c>
      <c r="BA7336" s="88" t="s">
        <v>1638</v>
      </c>
      <c r="BB7336" s="86" t="s">
        <v>376</v>
      </c>
      <c r="BC7336" s="89">
        <v>36000</v>
      </c>
      <c r="BD7336" s="90">
        <v>45717</v>
      </c>
      <c r="BE7336" s="35"/>
    </row>
    <row r="7337" spans="48:57" x14ac:dyDescent="0.25">
      <c r="AV7337" s="85">
        <v>7333</v>
      </c>
      <c r="AW7337" s="91"/>
      <c r="AX7337" s="87" t="s">
        <v>10214</v>
      </c>
      <c r="AY7337" s="87" t="s">
        <v>1065</v>
      </c>
      <c r="AZ7337" s="87" t="s">
        <v>10215</v>
      </c>
      <c r="BA7337" s="88" t="s">
        <v>2363</v>
      </c>
      <c r="BB7337" s="86" t="s">
        <v>461</v>
      </c>
      <c r="BC7337" s="89">
        <v>10860</v>
      </c>
      <c r="BD7337" s="90">
        <v>45717</v>
      </c>
      <c r="BE7337" s="35"/>
    </row>
    <row r="7338" spans="48:57" x14ac:dyDescent="0.25">
      <c r="AV7338" s="85">
        <v>7334</v>
      </c>
      <c r="AW7338" s="91"/>
      <c r="AX7338" s="87" t="s">
        <v>10214</v>
      </c>
      <c r="AY7338" s="87" t="s">
        <v>1065</v>
      </c>
      <c r="AZ7338" s="87" t="s">
        <v>10215</v>
      </c>
      <c r="BA7338" s="88" t="s">
        <v>1686</v>
      </c>
      <c r="BB7338" s="86" t="s">
        <v>1033</v>
      </c>
      <c r="BC7338" s="89">
        <v>31890</v>
      </c>
      <c r="BD7338" s="90">
        <v>45717</v>
      </c>
      <c r="BE7338" s="35"/>
    </row>
    <row r="7339" spans="48:57" x14ac:dyDescent="0.25">
      <c r="AV7339" s="85">
        <v>7335</v>
      </c>
      <c r="AW7339" s="91"/>
      <c r="AX7339" s="87" t="s">
        <v>1726</v>
      </c>
      <c r="AY7339" s="87" t="s">
        <v>1727</v>
      </c>
      <c r="AZ7339" s="87" t="s">
        <v>10939</v>
      </c>
      <c r="BA7339" s="88" t="s">
        <v>1775</v>
      </c>
      <c r="BB7339" s="86" t="s">
        <v>1549</v>
      </c>
      <c r="BC7339" s="89">
        <v>29925</v>
      </c>
      <c r="BD7339" s="90">
        <v>45717</v>
      </c>
      <c r="BE7339" s="35"/>
    </row>
    <row r="7340" spans="48:57" x14ac:dyDescent="0.25">
      <c r="AV7340" s="85">
        <v>7336</v>
      </c>
      <c r="AW7340" s="91"/>
      <c r="AX7340" s="87" t="s">
        <v>10051</v>
      </c>
      <c r="AY7340" s="87" t="s">
        <v>1734</v>
      </c>
      <c r="AZ7340" s="87" t="s">
        <v>10052</v>
      </c>
      <c r="BA7340" s="88" t="s">
        <v>1077</v>
      </c>
      <c r="BB7340" s="86" t="s">
        <v>1078</v>
      </c>
      <c r="BC7340" s="89">
        <v>2750</v>
      </c>
      <c r="BD7340" s="90">
        <v>45717</v>
      </c>
      <c r="BE7340" s="35"/>
    </row>
    <row r="7341" spans="48:57" x14ac:dyDescent="0.25">
      <c r="AV7341" s="85">
        <v>7337</v>
      </c>
      <c r="AW7341" s="91"/>
      <c r="AX7341" s="87" t="s">
        <v>309</v>
      </c>
      <c r="AY7341" s="87" t="s">
        <v>10940</v>
      </c>
      <c r="AZ7341" s="87" t="s">
        <v>10941</v>
      </c>
      <c r="BA7341" s="88" t="s">
        <v>2086</v>
      </c>
      <c r="BB7341" s="86" t="s">
        <v>2087</v>
      </c>
      <c r="BC7341" s="89">
        <v>8500</v>
      </c>
      <c r="BD7341" s="90">
        <v>45689</v>
      </c>
      <c r="BE7341" s="35"/>
    </row>
    <row r="7342" spans="48:57" x14ac:dyDescent="0.25">
      <c r="AV7342" s="85">
        <v>7338</v>
      </c>
      <c r="AW7342" s="91"/>
      <c r="AX7342" s="87" t="s">
        <v>10942</v>
      </c>
      <c r="AY7342" s="87" t="s">
        <v>10943</v>
      </c>
      <c r="AZ7342" s="87" t="s">
        <v>10944</v>
      </c>
      <c r="BA7342" s="88" t="s">
        <v>1041</v>
      </c>
      <c r="BB7342" s="86" t="s">
        <v>1004</v>
      </c>
      <c r="BC7342" s="89">
        <v>6000</v>
      </c>
      <c r="BD7342" s="90">
        <v>45658</v>
      </c>
      <c r="BE7342" s="35"/>
    </row>
    <row r="7343" spans="48:57" x14ac:dyDescent="0.25">
      <c r="AV7343" s="85">
        <v>7339</v>
      </c>
      <c r="AW7343" s="91"/>
      <c r="AX7343" s="87" t="s">
        <v>10945</v>
      </c>
      <c r="AY7343" s="87" t="s">
        <v>10946</v>
      </c>
      <c r="AZ7343" s="87" t="s">
        <v>10947</v>
      </c>
      <c r="BA7343" s="88" t="s">
        <v>615</v>
      </c>
      <c r="BB7343" s="86" t="s">
        <v>616</v>
      </c>
      <c r="BC7343" s="89">
        <v>7500</v>
      </c>
      <c r="BD7343" s="90">
        <v>45717</v>
      </c>
      <c r="BE7343" s="35"/>
    </row>
    <row r="7344" spans="48:57" x14ac:dyDescent="0.25">
      <c r="AV7344" s="85">
        <v>7340</v>
      </c>
      <c r="AW7344" s="91"/>
      <c r="AX7344" s="87" t="s">
        <v>10948</v>
      </c>
      <c r="AY7344" s="87" t="s">
        <v>10949</v>
      </c>
      <c r="AZ7344" s="87" t="s">
        <v>10950</v>
      </c>
      <c r="BA7344" s="88" t="s">
        <v>1390</v>
      </c>
      <c r="BB7344" s="86" t="s">
        <v>1391</v>
      </c>
      <c r="BC7344" s="89">
        <v>142500</v>
      </c>
      <c r="BD7344" s="90">
        <v>45717</v>
      </c>
      <c r="BE7344" s="35"/>
    </row>
    <row r="7345" spans="48:57" x14ac:dyDescent="0.25">
      <c r="AV7345" s="85">
        <v>7341</v>
      </c>
      <c r="AW7345" s="91"/>
      <c r="AX7345" s="87" t="s">
        <v>10951</v>
      </c>
      <c r="AY7345" s="87" t="s">
        <v>997</v>
      </c>
      <c r="AZ7345" s="87" t="s">
        <v>10952</v>
      </c>
      <c r="BA7345" s="88" t="s">
        <v>1454</v>
      </c>
      <c r="BB7345" s="86" t="s">
        <v>1392</v>
      </c>
      <c r="BC7345" s="89">
        <v>6375</v>
      </c>
      <c r="BD7345" s="90">
        <v>45717</v>
      </c>
      <c r="BE7345" s="35"/>
    </row>
    <row r="7346" spans="48:57" x14ac:dyDescent="0.25">
      <c r="AV7346" s="85">
        <v>7342</v>
      </c>
      <c r="AW7346" s="91"/>
      <c r="AX7346" s="87" t="s">
        <v>10953</v>
      </c>
      <c r="AY7346" s="87" t="s">
        <v>10954</v>
      </c>
      <c r="AZ7346" s="87" t="s">
        <v>10955</v>
      </c>
      <c r="BA7346" s="88" t="s">
        <v>7611</v>
      </c>
      <c r="BB7346" s="86" t="s">
        <v>1367</v>
      </c>
      <c r="BC7346" s="89">
        <v>56700</v>
      </c>
      <c r="BD7346" s="90">
        <v>45717</v>
      </c>
      <c r="BE7346" s="35"/>
    </row>
    <row r="7347" spans="48:57" x14ac:dyDescent="0.25">
      <c r="AV7347" s="85">
        <v>7343</v>
      </c>
      <c r="AW7347" s="91"/>
      <c r="AX7347" s="87" t="s">
        <v>10956</v>
      </c>
      <c r="AY7347" s="87" t="s">
        <v>10957</v>
      </c>
      <c r="AZ7347" s="87" t="s">
        <v>10958</v>
      </c>
      <c r="BA7347" s="88" t="s">
        <v>1017</v>
      </c>
      <c r="BB7347" s="86" t="s">
        <v>1018</v>
      </c>
      <c r="BC7347" s="89">
        <v>-15000</v>
      </c>
      <c r="BD7347" s="90">
        <v>45717</v>
      </c>
      <c r="BE7347" s="35"/>
    </row>
    <row r="7348" spans="48:57" x14ac:dyDescent="0.25">
      <c r="AV7348" s="85">
        <v>7344</v>
      </c>
      <c r="AW7348" s="91"/>
      <c r="AX7348" s="87" t="s">
        <v>10959</v>
      </c>
      <c r="AY7348" s="87" t="s">
        <v>10960</v>
      </c>
      <c r="AZ7348" s="87" t="s">
        <v>10961</v>
      </c>
      <c r="BA7348" s="88" t="s">
        <v>1041</v>
      </c>
      <c r="BB7348" s="86" t="s">
        <v>1004</v>
      </c>
      <c r="BC7348" s="89">
        <v>6000</v>
      </c>
      <c r="BD7348" s="90">
        <v>45717</v>
      </c>
      <c r="BE7348" s="35"/>
    </row>
    <row r="7349" spans="48:57" x14ac:dyDescent="0.25">
      <c r="AV7349" s="85">
        <v>7345</v>
      </c>
      <c r="AW7349" s="91"/>
      <c r="AX7349" s="87" t="s">
        <v>3046</v>
      </c>
      <c r="AY7349" s="87" t="s">
        <v>3047</v>
      </c>
      <c r="AZ7349" s="87" t="s">
        <v>3048</v>
      </c>
      <c r="BA7349" s="88" t="s">
        <v>615</v>
      </c>
      <c r="BB7349" s="86" t="s">
        <v>616</v>
      </c>
      <c r="BC7349" s="89">
        <v>7500</v>
      </c>
      <c r="BD7349" s="90">
        <v>45717</v>
      </c>
      <c r="BE7349" s="35"/>
    </row>
    <row r="7350" spans="48:57" x14ac:dyDescent="0.25">
      <c r="AV7350" s="85">
        <v>7346</v>
      </c>
      <c r="AW7350" s="91"/>
      <c r="AX7350" s="87" t="s">
        <v>3081</v>
      </c>
      <c r="AY7350" s="87" t="s">
        <v>3082</v>
      </c>
      <c r="AZ7350" s="87" t="s">
        <v>3083</v>
      </c>
      <c r="BA7350" s="88" t="s">
        <v>3032</v>
      </c>
      <c r="BB7350" s="86" t="s">
        <v>133</v>
      </c>
      <c r="BC7350" s="89">
        <v>10170</v>
      </c>
      <c r="BD7350" s="90">
        <v>45689</v>
      </c>
      <c r="BE7350" s="35"/>
    </row>
    <row r="7351" spans="48:57" x14ac:dyDescent="0.25">
      <c r="AV7351" s="85">
        <v>7347</v>
      </c>
      <c r="AW7351" s="91"/>
      <c r="AX7351" s="87" t="s">
        <v>10962</v>
      </c>
      <c r="AY7351" s="87" t="s">
        <v>10963</v>
      </c>
      <c r="AZ7351" s="87" t="s">
        <v>10964</v>
      </c>
      <c r="BA7351" s="88" t="s">
        <v>1041</v>
      </c>
      <c r="BB7351" s="86" t="s">
        <v>1004</v>
      </c>
      <c r="BC7351" s="89">
        <v>6000</v>
      </c>
      <c r="BD7351" s="90">
        <v>45658</v>
      </c>
      <c r="BE7351" s="35"/>
    </row>
    <row r="7352" spans="48:57" x14ac:dyDescent="0.25">
      <c r="AV7352" s="85">
        <v>7348</v>
      </c>
      <c r="AW7352" s="91"/>
      <c r="AX7352" s="87" t="s">
        <v>10965</v>
      </c>
      <c r="AY7352" s="87" t="s">
        <v>10966</v>
      </c>
      <c r="AZ7352" s="87" t="s">
        <v>10967</v>
      </c>
      <c r="BA7352" s="88" t="s">
        <v>2013</v>
      </c>
      <c r="BB7352" s="86" t="s">
        <v>1391</v>
      </c>
      <c r="BC7352" s="89">
        <v>1425</v>
      </c>
      <c r="BD7352" s="90">
        <v>45717</v>
      </c>
      <c r="BE7352" s="35"/>
    </row>
    <row r="7353" spans="48:57" x14ac:dyDescent="0.25">
      <c r="AV7353" s="85">
        <v>7349</v>
      </c>
      <c r="AW7353" s="91"/>
      <c r="AX7353" s="87" t="s">
        <v>10968</v>
      </c>
      <c r="AY7353" s="87" t="s">
        <v>10969</v>
      </c>
      <c r="AZ7353" s="87" t="s">
        <v>10970</v>
      </c>
      <c r="BA7353" s="88" t="s">
        <v>1077</v>
      </c>
      <c r="BB7353" s="86" t="s">
        <v>1078</v>
      </c>
      <c r="BC7353" s="89">
        <v>2750</v>
      </c>
      <c r="BD7353" s="90">
        <v>45717</v>
      </c>
      <c r="BE7353" s="35"/>
    </row>
    <row r="7354" spans="48:57" x14ac:dyDescent="0.25">
      <c r="AV7354" s="85">
        <v>7350</v>
      </c>
      <c r="AW7354" s="91"/>
      <c r="AX7354" s="87" t="s">
        <v>10971</v>
      </c>
      <c r="AY7354" s="87" t="s">
        <v>10972</v>
      </c>
      <c r="AZ7354" s="87" t="s">
        <v>10973</v>
      </c>
      <c r="BA7354" s="88" t="s">
        <v>2352</v>
      </c>
      <c r="BB7354" s="86" t="s">
        <v>1451</v>
      </c>
      <c r="BC7354" s="89">
        <v>30270</v>
      </c>
      <c r="BD7354" s="90">
        <v>45717</v>
      </c>
      <c r="BE7354" s="35"/>
    </row>
    <row r="7355" spans="48:57" x14ac:dyDescent="0.25">
      <c r="AV7355" s="85">
        <v>7351</v>
      </c>
      <c r="AW7355" s="91"/>
      <c r="AX7355" s="87" t="s">
        <v>10489</v>
      </c>
      <c r="AY7355" s="87" t="s">
        <v>1432</v>
      </c>
      <c r="AZ7355" s="87" t="s">
        <v>10490</v>
      </c>
      <c r="BA7355" s="88" t="s">
        <v>6095</v>
      </c>
      <c r="BB7355" s="86" t="s">
        <v>1781</v>
      </c>
      <c r="BC7355" s="89">
        <v>5160</v>
      </c>
      <c r="BD7355" s="90">
        <v>45717</v>
      </c>
      <c r="BE7355" s="35"/>
    </row>
    <row r="7356" spans="48:57" x14ac:dyDescent="0.25">
      <c r="AV7356" s="85">
        <v>7352</v>
      </c>
      <c r="AW7356" s="91"/>
      <c r="AX7356" s="87" t="s">
        <v>10974</v>
      </c>
      <c r="AY7356" s="87" t="s">
        <v>10975</v>
      </c>
      <c r="AZ7356" s="87" t="s">
        <v>10976</v>
      </c>
      <c r="BA7356" s="88" t="s">
        <v>1041</v>
      </c>
      <c r="BB7356" s="86" t="s">
        <v>1004</v>
      </c>
      <c r="BC7356" s="89">
        <v>6000</v>
      </c>
      <c r="BD7356" s="90">
        <v>45717</v>
      </c>
      <c r="BE7356" s="35"/>
    </row>
    <row r="7357" spans="48:57" x14ac:dyDescent="0.25">
      <c r="AV7357" s="85">
        <v>7353</v>
      </c>
      <c r="AW7357" s="91"/>
      <c r="AX7357" s="87" t="s">
        <v>10977</v>
      </c>
      <c r="AY7357" s="87" t="s">
        <v>10978</v>
      </c>
      <c r="AZ7357" s="87" t="s">
        <v>10979</v>
      </c>
      <c r="BA7357" s="88" t="s">
        <v>1041</v>
      </c>
      <c r="BB7357" s="86" t="s">
        <v>1004</v>
      </c>
      <c r="BC7357" s="89">
        <v>-6000</v>
      </c>
      <c r="BD7357" s="90">
        <v>45717</v>
      </c>
      <c r="BE7357" s="35"/>
    </row>
    <row r="7358" spans="48:57" x14ac:dyDescent="0.25">
      <c r="AV7358" s="85">
        <v>7354</v>
      </c>
      <c r="AW7358" s="91"/>
      <c r="AX7358" s="87" t="s">
        <v>10980</v>
      </c>
      <c r="AY7358" s="87" t="s">
        <v>10981</v>
      </c>
      <c r="AZ7358" s="87" t="s">
        <v>10982</v>
      </c>
      <c r="BA7358" s="88" t="s">
        <v>2328</v>
      </c>
      <c r="BB7358" s="86" t="s">
        <v>85</v>
      </c>
      <c r="BC7358" s="89">
        <v>149175</v>
      </c>
      <c r="BD7358" s="90">
        <v>45717</v>
      </c>
      <c r="BE7358" s="35"/>
    </row>
    <row r="7359" spans="48:57" x14ac:dyDescent="0.25">
      <c r="AV7359" s="85">
        <v>7355</v>
      </c>
      <c r="AW7359" s="91"/>
      <c r="AX7359" s="87" t="s">
        <v>10597</v>
      </c>
      <c r="AY7359" s="87" t="s">
        <v>7772</v>
      </c>
      <c r="AZ7359" s="87" t="s">
        <v>10598</v>
      </c>
      <c r="BA7359" s="88" t="s">
        <v>311</v>
      </c>
      <c r="BB7359" s="86" t="s">
        <v>312</v>
      </c>
      <c r="BC7359" s="89">
        <v>9180</v>
      </c>
      <c r="BD7359" s="90">
        <v>45689</v>
      </c>
      <c r="BE7359" s="35"/>
    </row>
    <row r="7360" spans="48:57" x14ac:dyDescent="0.25">
      <c r="AV7360" s="85">
        <v>7356</v>
      </c>
      <c r="AW7360" s="91"/>
      <c r="AX7360" s="87" t="s">
        <v>10597</v>
      </c>
      <c r="AY7360" s="87" t="s">
        <v>7772</v>
      </c>
      <c r="AZ7360" s="87" t="s">
        <v>10598</v>
      </c>
      <c r="BA7360" s="88" t="s">
        <v>1323</v>
      </c>
      <c r="BB7360" s="86" t="s">
        <v>631</v>
      </c>
      <c r="BC7360" s="89">
        <v>21300</v>
      </c>
      <c r="BD7360" s="90">
        <v>45658</v>
      </c>
      <c r="BE7360" s="35"/>
    </row>
    <row r="7361" spans="48:57" x14ac:dyDescent="0.25">
      <c r="AV7361" s="85">
        <v>7357</v>
      </c>
      <c r="AW7361" s="91"/>
      <c r="AX7361" s="87" t="s">
        <v>10597</v>
      </c>
      <c r="AY7361" s="87" t="s">
        <v>7772</v>
      </c>
      <c r="AZ7361" s="87" t="s">
        <v>10598</v>
      </c>
      <c r="BA7361" s="88" t="s">
        <v>2324</v>
      </c>
      <c r="BB7361" s="86" t="s">
        <v>61</v>
      </c>
      <c r="BC7361" s="89">
        <v>23175</v>
      </c>
      <c r="BD7361" s="90">
        <v>45717</v>
      </c>
      <c r="BE7361" s="35"/>
    </row>
    <row r="7362" spans="48:57" x14ac:dyDescent="0.25">
      <c r="AV7362" s="85">
        <v>7358</v>
      </c>
      <c r="AW7362" s="91"/>
      <c r="AX7362" s="87" t="s">
        <v>10983</v>
      </c>
      <c r="AY7362" s="87" t="s">
        <v>10984</v>
      </c>
      <c r="AZ7362" s="87" t="s">
        <v>10985</v>
      </c>
      <c r="BA7362" s="88" t="s">
        <v>2363</v>
      </c>
      <c r="BB7362" s="86" t="s">
        <v>461</v>
      </c>
      <c r="BC7362" s="89">
        <v>-16290</v>
      </c>
      <c r="BD7362" s="90">
        <v>45717</v>
      </c>
      <c r="BE7362" s="35"/>
    </row>
    <row r="7363" spans="48:57" x14ac:dyDescent="0.25">
      <c r="AV7363" s="85">
        <v>7359</v>
      </c>
      <c r="AW7363" s="91"/>
      <c r="AX7363" s="87" t="s">
        <v>10283</v>
      </c>
      <c r="AY7363" s="87" t="s">
        <v>10284</v>
      </c>
      <c r="AZ7363" s="87" t="s">
        <v>10285</v>
      </c>
      <c r="BA7363" s="88" t="s">
        <v>615</v>
      </c>
      <c r="BB7363" s="86" t="s">
        <v>616</v>
      </c>
      <c r="BC7363" s="89">
        <v>37500</v>
      </c>
      <c r="BD7363" s="90">
        <v>45717</v>
      </c>
      <c r="BE7363" s="35"/>
    </row>
    <row r="7364" spans="48:57" x14ac:dyDescent="0.25">
      <c r="AV7364" s="85">
        <v>7360</v>
      </c>
      <c r="AW7364" s="91"/>
      <c r="AX7364" s="87" t="s">
        <v>10986</v>
      </c>
      <c r="AY7364" s="87" t="s">
        <v>10987</v>
      </c>
      <c r="AZ7364" s="87" t="s">
        <v>10988</v>
      </c>
      <c r="BA7364" s="88" t="s">
        <v>10989</v>
      </c>
      <c r="BB7364" s="86" t="s">
        <v>438</v>
      </c>
      <c r="BC7364" s="89">
        <v>-3773</v>
      </c>
      <c r="BD7364" s="90">
        <v>45717</v>
      </c>
      <c r="BE7364" s="35"/>
    </row>
    <row r="7365" spans="48:57" x14ac:dyDescent="0.25">
      <c r="AV7365" s="85">
        <v>7361</v>
      </c>
      <c r="AW7365" s="91"/>
      <c r="AX7365" s="87" t="s">
        <v>10986</v>
      </c>
      <c r="AY7365" s="87" t="s">
        <v>10987</v>
      </c>
      <c r="AZ7365" s="87" t="s">
        <v>10988</v>
      </c>
      <c r="BA7365" s="88" t="s">
        <v>9293</v>
      </c>
      <c r="BB7365" s="86" t="s">
        <v>1166</v>
      </c>
      <c r="BC7365" s="89">
        <v>-6063</v>
      </c>
      <c r="BD7365" s="90">
        <v>45717</v>
      </c>
      <c r="BE7365" s="35"/>
    </row>
    <row r="7366" spans="48:57" x14ac:dyDescent="0.25">
      <c r="AV7366" s="85">
        <v>7362</v>
      </c>
      <c r="AW7366" s="91"/>
      <c r="AX7366" s="87" t="s">
        <v>10990</v>
      </c>
      <c r="AY7366" s="87" t="s">
        <v>10991</v>
      </c>
      <c r="AZ7366" s="87" t="s">
        <v>10992</v>
      </c>
      <c r="BA7366" s="88" t="s">
        <v>615</v>
      </c>
      <c r="BB7366" s="86" t="s">
        <v>616</v>
      </c>
      <c r="BC7366" s="89">
        <v>7500</v>
      </c>
      <c r="BD7366" s="90">
        <v>45717</v>
      </c>
      <c r="BE7366" s="35"/>
    </row>
    <row r="7367" spans="48:57" x14ac:dyDescent="0.25">
      <c r="AV7367" s="85">
        <v>7363</v>
      </c>
      <c r="AW7367" s="91"/>
      <c r="AX7367" s="87" t="s">
        <v>10993</v>
      </c>
      <c r="AY7367" s="87" t="s">
        <v>10994</v>
      </c>
      <c r="AZ7367" s="87" t="s">
        <v>10995</v>
      </c>
      <c r="BA7367" s="88" t="s">
        <v>615</v>
      </c>
      <c r="BB7367" s="86" t="s">
        <v>616</v>
      </c>
      <c r="BC7367" s="89">
        <v>7500</v>
      </c>
      <c r="BD7367" s="90">
        <v>45717</v>
      </c>
      <c r="BE7367" s="35"/>
    </row>
    <row r="7368" spans="48:57" x14ac:dyDescent="0.25">
      <c r="AV7368" s="85">
        <v>7364</v>
      </c>
      <c r="AW7368" s="91"/>
      <c r="AX7368" s="87" t="s">
        <v>10996</v>
      </c>
      <c r="AY7368" s="87" t="s">
        <v>7539</v>
      </c>
      <c r="AZ7368" s="87" t="s">
        <v>10997</v>
      </c>
      <c r="BA7368" s="88" t="s">
        <v>10998</v>
      </c>
      <c r="BB7368" s="86" t="s">
        <v>2165</v>
      </c>
      <c r="BC7368" s="89">
        <v>-16744</v>
      </c>
      <c r="BD7368" s="90">
        <v>45689</v>
      </c>
      <c r="BE7368" s="35"/>
    </row>
    <row r="7369" spans="48:57" x14ac:dyDescent="0.25">
      <c r="AV7369" s="85">
        <v>7365</v>
      </c>
      <c r="AW7369" s="91"/>
      <c r="AX7369" s="87" t="s">
        <v>2547</v>
      </c>
      <c r="AY7369" s="87" t="s">
        <v>2548</v>
      </c>
      <c r="AZ7369" s="87" t="s">
        <v>10999</v>
      </c>
      <c r="BA7369" s="88" t="s">
        <v>1041</v>
      </c>
      <c r="BB7369" s="86" t="s">
        <v>1004</v>
      </c>
      <c r="BC7369" s="89">
        <v>12000</v>
      </c>
      <c r="BD7369" s="90">
        <v>45658</v>
      </c>
      <c r="BE7369" s="35"/>
    </row>
    <row r="7370" spans="48:57" x14ac:dyDescent="0.25">
      <c r="AV7370" s="85">
        <v>7366</v>
      </c>
      <c r="AW7370" s="91"/>
      <c r="AX7370" s="87" t="s">
        <v>9873</v>
      </c>
      <c r="AY7370" s="87" t="s">
        <v>434</v>
      </c>
      <c r="AZ7370" s="87" t="s">
        <v>9874</v>
      </c>
      <c r="BA7370" s="88" t="s">
        <v>2363</v>
      </c>
      <c r="BB7370" s="86" t="s">
        <v>461</v>
      </c>
      <c r="BC7370" s="89">
        <v>32580</v>
      </c>
      <c r="BD7370" s="90">
        <v>45717</v>
      </c>
      <c r="BE7370" s="35"/>
    </row>
    <row r="7371" spans="48:57" x14ac:dyDescent="0.25">
      <c r="AV7371" s="85">
        <v>7367</v>
      </c>
      <c r="AW7371" s="91"/>
      <c r="AX7371" s="87" t="s">
        <v>11000</v>
      </c>
      <c r="AY7371" s="87" t="s">
        <v>11001</v>
      </c>
      <c r="AZ7371" s="87" t="s">
        <v>11002</v>
      </c>
      <c r="BA7371" s="88" t="s">
        <v>1001</v>
      </c>
      <c r="BB7371" s="86" t="s">
        <v>1002</v>
      </c>
      <c r="BC7371" s="89">
        <v>-47400</v>
      </c>
      <c r="BD7371" s="90">
        <v>45717</v>
      </c>
      <c r="BE7371" s="35"/>
    </row>
    <row r="7372" spans="48:57" x14ac:dyDescent="0.25">
      <c r="AV7372" s="85">
        <v>7368</v>
      </c>
      <c r="AW7372" s="91"/>
      <c r="AX7372" s="87" t="s">
        <v>3008</v>
      </c>
      <c r="AY7372" s="87" t="s">
        <v>3009</v>
      </c>
      <c r="AZ7372" s="87" t="s">
        <v>3010</v>
      </c>
      <c r="BA7372" s="88" t="s">
        <v>1259</v>
      </c>
      <c r="BB7372" s="86" t="s">
        <v>1260</v>
      </c>
      <c r="BC7372" s="89">
        <v>-12500</v>
      </c>
      <c r="BD7372" s="90">
        <v>45717</v>
      </c>
      <c r="BE7372" s="35"/>
    </row>
    <row r="7373" spans="48:57" x14ac:dyDescent="0.25">
      <c r="AV7373" s="85">
        <v>7369</v>
      </c>
      <c r="AW7373" s="91"/>
      <c r="AX7373" s="87" t="s">
        <v>11003</v>
      </c>
      <c r="AY7373" s="87" t="s">
        <v>11004</v>
      </c>
      <c r="AZ7373" s="87" t="s">
        <v>11005</v>
      </c>
      <c r="BA7373" s="88" t="s">
        <v>1032</v>
      </c>
      <c r="BB7373" s="86" t="s">
        <v>948</v>
      </c>
      <c r="BC7373" s="89">
        <v>55000</v>
      </c>
      <c r="BD7373" s="90">
        <v>45717</v>
      </c>
      <c r="BE7373" s="35"/>
    </row>
    <row r="7374" spans="48:57" x14ac:dyDescent="0.25">
      <c r="AV7374" s="85">
        <v>7370</v>
      </c>
      <c r="AW7374" s="91"/>
      <c r="AX7374" s="87" t="s">
        <v>11006</v>
      </c>
      <c r="AY7374" s="87" t="s">
        <v>11007</v>
      </c>
      <c r="AZ7374" s="87" t="s">
        <v>11008</v>
      </c>
      <c r="BA7374" s="88" t="s">
        <v>732</v>
      </c>
      <c r="BB7374" s="86" t="s">
        <v>733</v>
      </c>
      <c r="BC7374" s="89">
        <v>-5750</v>
      </c>
      <c r="BD7374" s="90">
        <v>45717</v>
      </c>
      <c r="BE7374" s="35"/>
    </row>
    <row r="7375" spans="48:57" x14ac:dyDescent="0.25">
      <c r="AV7375" s="85">
        <v>7371</v>
      </c>
      <c r="AW7375" s="91"/>
      <c r="AX7375" s="87" t="s">
        <v>9869</v>
      </c>
      <c r="AY7375" s="87" t="s">
        <v>761</v>
      </c>
      <c r="AZ7375" s="87" t="s">
        <v>9870</v>
      </c>
      <c r="BA7375" s="88" t="s">
        <v>3266</v>
      </c>
      <c r="BB7375" s="86" t="s">
        <v>1451</v>
      </c>
      <c r="BC7375" s="89">
        <v>50450</v>
      </c>
      <c r="BD7375" s="90">
        <v>45717</v>
      </c>
      <c r="BE7375" s="35"/>
    </row>
    <row r="7376" spans="48:57" x14ac:dyDescent="0.25">
      <c r="AV7376" s="85">
        <v>7372</v>
      </c>
      <c r="AW7376" s="91"/>
      <c r="AX7376" s="87" t="s">
        <v>9869</v>
      </c>
      <c r="AY7376" s="87" t="s">
        <v>761</v>
      </c>
      <c r="AZ7376" s="87" t="s">
        <v>9870</v>
      </c>
      <c r="BA7376" s="88" t="s">
        <v>3372</v>
      </c>
      <c r="BB7376" s="86" t="s">
        <v>552</v>
      </c>
      <c r="BC7376" s="89">
        <v>41600</v>
      </c>
      <c r="BD7376" s="90">
        <v>45717</v>
      </c>
      <c r="BE7376" s="35"/>
    </row>
    <row r="7377" spans="48:57" x14ac:dyDescent="0.25">
      <c r="AV7377" s="85">
        <v>7373</v>
      </c>
      <c r="AW7377" s="91"/>
      <c r="AX7377" s="87" t="s">
        <v>11009</v>
      </c>
      <c r="AY7377" s="87" t="s">
        <v>11010</v>
      </c>
      <c r="AZ7377" s="87" t="s">
        <v>11011</v>
      </c>
      <c r="BA7377" s="88" t="s">
        <v>615</v>
      </c>
      <c r="BB7377" s="86" t="s">
        <v>616</v>
      </c>
      <c r="BC7377" s="89">
        <v>7500</v>
      </c>
      <c r="BD7377" s="90">
        <v>45689</v>
      </c>
      <c r="BE7377" s="35"/>
    </row>
    <row r="7378" spans="48:57" x14ac:dyDescent="0.25">
      <c r="AV7378" s="85">
        <v>7374</v>
      </c>
      <c r="AW7378" s="91"/>
      <c r="AX7378" s="87" t="s">
        <v>11012</v>
      </c>
      <c r="AY7378" s="87" t="s">
        <v>11013</v>
      </c>
      <c r="AZ7378" s="87" t="s">
        <v>11014</v>
      </c>
      <c r="BA7378" s="88" t="s">
        <v>1032</v>
      </c>
      <c r="BB7378" s="86" t="s">
        <v>948</v>
      </c>
      <c r="BC7378" s="89">
        <v>22000</v>
      </c>
      <c r="BD7378" s="90">
        <v>45658</v>
      </c>
      <c r="BE7378" s="35"/>
    </row>
    <row r="7379" spans="48:57" x14ac:dyDescent="0.25">
      <c r="AV7379" s="85">
        <v>7375</v>
      </c>
      <c r="AW7379" s="91"/>
      <c r="AX7379" s="87" t="s">
        <v>9909</v>
      </c>
      <c r="AY7379" s="87" t="s">
        <v>1386</v>
      </c>
      <c r="AZ7379" s="87" t="s">
        <v>9682</v>
      </c>
      <c r="BA7379" s="88" t="s">
        <v>1077</v>
      </c>
      <c r="BB7379" s="86" t="s">
        <v>1078</v>
      </c>
      <c r="BC7379" s="89">
        <v>27500</v>
      </c>
      <c r="BD7379" s="90">
        <v>45717</v>
      </c>
      <c r="BE7379" s="35"/>
    </row>
    <row r="7380" spans="48:57" x14ac:dyDescent="0.25">
      <c r="AV7380" s="85">
        <v>7376</v>
      </c>
      <c r="AW7380" s="91"/>
      <c r="AX7380" s="87" t="s">
        <v>10224</v>
      </c>
      <c r="AY7380" s="87" t="s">
        <v>925</v>
      </c>
      <c r="AZ7380" s="87" t="s">
        <v>10225</v>
      </c>
      <c r="BA7380" s="88" t="s">
        <v>3042</v>
      </c>
      <c r="BB7380" s="86" t="s">
        <v>537</v>
      </c>
      <c r="BC7380" s="89">
        <v>84630</v>
      </c>
      <c r="BD7380" s="90">
        <v>45717</v>
      </c>
      <c r="BE7380" s="35"/>
    </row>
    <row r="7381" spans="48:57" x14ac:dyDescent="0.25">
      <c r="AV7381" s="85">
        <v>7377</v>
      </c>
      <c r="AW7381" s="91"/>
      <c r="AX7381" s="87" t="s">
        <v>2951</v>
      </c>
      <c r="AY7381" s="87" t="s">
        <v>2952</v>
      </c>
      <c r="AZ7381" s="87" t="s">
        <v>2953</v>
      </c>
      <c r="BA7381" s="88" t="s">
        <v>2540</v>
      </c>
      <c r="BB7381" s="86" t="s">
        <v>2169</v>
      </c>
      <c r="BC7381" s="89">
        <v>28500</v>
      </c>
      <c r="BD7381" s="90">
        <v>45717</v>
      </c>
      <c r="BE7381" s="35"/>
    </row>
    <row r="7382" spans="48:57" x14ac:dyDescent="0.25">
      <c r="AV7382" s="85">
        <v>7378</v>
      </c>
      <c r="AW7382" s="91"/>
      <c r="AX7382" s="87" t="s">
        <v>11015</v>
      </c>
      <c r="AY7382" s="87" t="s">
        <v>11016</v>
      </c>
      <c r="AZ7382" s="87" t="s">
        <v>11017</v>
      </c>
      <c r="BA7382" s="88" t="s">
        <v>3042</v>
      </c>
      <c r="BB7382" s="86" t="s">
        <v>537</v>
      </c>
      <c r="BC7382" s="89">
        <v>8190</v>
      </c>
      <c r="BD7382" s="90">
        <v>45717</v>
      </c>
      <c r="BE7382" s="35"/>
    </row>
    <row r="7383" spans="48:57" x14ac:dyDescent="0.25">
      <c r="AV7383" s="85">
        <v>7379</v>
      </c>
      <c r="AW7383" s="91"/>
      <c r="AX7383" s="87" t="s">
        <v>11018</v>
      </c>
      <c r="AY7383" s="87" t="s">
        <v>11019</v>
      </c>
      <c r="AZ7383" s="87" t="s">
        <v>11020</v>
      </c>
      <c r="BA7383" s="88" t="s">
        <v>1017</v>
      </c>
      <c r="BB7383" s="86" t="s">
        <v>1018</v>
      </c>
      <c r="BC7383" s="89">
        <v>30000</v>
      </c>
      <c r="BD7383" s="90">
        <v>45717</v>
      </c>
      <c r="BE7383" s="35"/>
    </row>
    <row r="7384" spans="48:57" x14ac:dyDescent="0.25">
      <c r="AV7384" s="85">
        <v>7380</v>
      </c>
      <c r="AW7384" s="91"/>
      <c r="AX7384" s="87" t="s">
        <v>772</v>
      </c>
      <c r="AY7384" s="87" t="s">
        <v>773</v>
      </c>
      <c r="AZ7384" s="87" t="s">
        <v>9871</v>
      </c>
      <c r="BA7384" s="88" t="s">
        <v>1775</v>
      </c>
      <c r="BB7384" s="86" t="s">
        <v>1549</v>
      </c>
      <c r="BC7384" s="89">
        <v>9975</v>
      </c>
      <c r="BD7384" s="90">
        <v>45717</v>
      </c>
      <c r="BE7384" s="35"/>
    </row>
    <row r="7385" spans="48:57" x14ac:dyDescent="0.25">
      <c r="AV7385" s="85">
        <v>7381</v>
      </c>
      <c r="AW7385" s="91"/>
      <c r="AX7385" s="87" t="s">
        <v>11021</v>
      </c>
      <c r="AY7385" s="87" t="s">
        <v>5662</v>
      </c>
      <c r="AZ7385" s="87" t="s">
        <v>11022</v>
      </c>
      <c r="BA7385" s="88" t="s">
        <v>1001</v>
      </c>
      <c r="BB7385" s="86" t="s">
        <v>1002</v>
      </c>
      <c r="BC7385" s="89">
        <v>47400</v>
      </c>
      <c r="BD7385" s="90">
        <v>45717</v>
      </c>
      <c r="BE7385" s="35"/>
    </row>
    <row r="7386" spans="48:57" x14ac:dyDescent="0.25">
      <c r="AV7386" s="85">
        <v>7382</v>
      </c>
      <c r="AW7386" s="91"/>
      <c r="AX7386" s="87" t="s">
        <v>10494</v>
      </c>
      <c r="AY7386" s="87" t="s">
        <v>10495</v>
      </c>
      <c r="AZ7386" s="87" t="s">
        <v>10496</v>
      </c>
      <c r="BA7386" s="88" t="s">
        <v>1041</v>
      </c>
      <c r="BB7386" s="86" t="s">
        <v>1004</v>
      </c>
      <c r="BC7386" s="89">
        <v>30000</v>
      </c>
      <c r="BD7386" s="90">
        <v>45689</v>
      </c>
      <c r="BE7386" s="35"/>
    </row>
    <row r="7387" spans="48:57" x14ac:dyDescent="0.25">
      <c r="AV7387" s="85">
        <v>7383</v>
      </c>
      <c r="AW7387" s="91"/>
      <c r="AX7387" s="87" t="s">
        <v>11023</v>
      </c>
      <c r="AY7387" s="87" t="s">
        <v>11024</v>
      </c>
      <c r="AZ7387" s="87" t="s">
        <v>11025</v>
      </c>
      <c r="BA7387" s="88" t="s">
        <v>1712</v>
      </c>
      <c r="BB7387" s="86" t="s">
        <v>1081</v>
      </c>
      <c r="BC7387" s="89">
        <v>22830</v>
      </c>
      <c r="BD7387" s="90">
        <v>45658</v>
      </c>
      <c r="BE7387" s="35"/>
    </row>
    <row r="7388" spans="48:57" x14ac:dyDescent="0.25">
      <c r="AV7388" s="85">
        <v>7384</v>
      </c>
      <c r="AW7388" s="91"/>
      <c r="AX7388" s="87" t="s">
        <v>11026</v>
      </c>
      <c r="AY7388" s="87" t="s">
        <v>11027</v>
      </c>
      <c r="AZ7388" s="87" t="s">
        <v>11028</v>
      </c>
      <c r="BA7388" s="88" t="s">
        <v>1001</v>
      </c>
      <c r="BB7388" s="86" t="s">
        <v>1002</v>
      </c>
      <c r="BC7388" s="89">
        <v>9480</v>
      </c>
      <c r="BD7388" s="90">
        <v>45717</v>
      </c>
      <c r="BE7388" s="35"/>
    </row>
    <row r="7389" spans="48:57" x14ac:dyDescent="0.25">
      <c r="AV7389" s="85">
        <v>7385</v>
      </c>
      <c r="AW7389" s="91"/>
      <c r="AX7389" s="87" t="s">
        <v>11029</v>
      </c>
      <c r="AY7389" s="87" t="s">
        <v>6910</v>
      </c>
      <c r="AZ7389" s="87" t="s">
        <v>11030</v>
      </c>
      <c r="BA7389" s="88" t="s">
        <v>1077</v>
      </c>
      <c r="BB7389" s="86" t="s">
        <v>1078</v>
      </c>
      <c r="BC7389" s="89">
        <v>2750</v>
      </c>
      <c r="BD7389" s="90">
        <v>45717</v>
      </c>
      <c r="BE7389" s="35"/>
    </row>
    <row r="7390" spans="48:57" x14ac:dyDescent="0.25">
      <c r="AV7390" s="85">
        <v>7386</v>
      </c>
      <c r="AW7390" s="91"/>
      <c r="AX7390" s="87" t="s">
        <v>10206</v>
      </c>
      <c r="AY7390" s="87" t="s">
        <v>547</v>
      </c>
      <c r="AZ7390" s="87" t="s">
        <v>10207</v>
      </c>
      <c r="BA7390" s="88" t="s">
        <v>2363</v>
      </c>
      <c r="BB7390" s="86" t="s">
        <v>461</v>
      </c>
      <c r="BC7390" s="89">
        <v>16290</v>
      </c>
      <c r="BD7390" s="90">
        <v>45717</v>
      </c>
      <c r="BE7390" s="35"/>
    </row>
    <row r="7391" spans="48:57" x14ac:dyDescent="0.25">
      <c r="AV7391" s="85">
        <v>7387</v>
      </c>
      <c r="AW7391" s="91"/>
      <c r="AX7391" s="87" t="s">
        <v>11031</v>
      </c>
      <c r="AY7391" s="87" t="s">
        <v>11032</v>
      </c>
      <c r="AZ7391" s="87" t="s">
        <v>11033</v>
      </c>
      <c r="BA7391" s="88" t="s">
        <v>615</v>
      </c>
      <c r="BB7391" s="86" t="s">
        <v>616</v>
      </c>
      <c r="BC7391" s="89">
        <v>7500</v>
      </c>
      <c r="BD7391" s="90">
        <v>45717</v>
      </c>
      <c r="BE7391" s="35"/>
    </row>
    <row r="7392" spans="48:57" x14ac:dyDescent="0.25">
      <c r="AV7392" s="85">
        <v>7388</v>
      </c>
      <c r="AW7392" s="91"/>
      <c r="AX7392" s="87" t="s">
        <v>10193</v>
      </c>
      <c r="AY7392" s="87" t="s">
        <v>10194</v>
      </c>
      <c r="AZ7392" s="87" t="s">
        <v>10195</v>
      </c>
      <c r="BA7392" s="88" t="s">
        <v>1940</v>
      </c>
      <c r="BB7392" s="86" t="s">
        <v>1941</v>
      </c>
      <c r="BC7392" s="89">
        <v>1100</v>
      </c>
      <c r="BD7392" s="90">
        <v>45717</v>
      </c>
      <c r="BE7392" s="35"/>
    </row>
    <row r="7393" spans="48:57" x14ac:dyDescent="0.25">
      <c r="AV7393" s="85">
        <v>7389</v>
      </c>
      <c r="AW7393" s="91"/>
      <c r="AX7393" s="87" t="s">
        <v>10489</v>
      </c>
      <c r="AY7393" s="87" t="s">
        <v>1432</v>
      </c>
      <c r="AZ7393" s="87" t="s">
        <v>10490</v>
      </c>
      <c r="BA7393" s="88" t="s">
        <v>6095</v>
      </c>
      <c r="BB7393" s="86" t="s">
        <v>1781</v>
      </c>
      <c r="BC7393" s="89">
        <v>5160</v>
      </c>
      <c r="BD7393" s="90">
        <v>45717</v>
      </c>
      <c r="BE7393" s="35"/>
    </row>
    <row r="7394" spans="48:57" x14ac:dyDescent="0.25">
      <c r="AV7394" s="85">
        <v>7390</v>
      </c>
      <c r="AW7394" s="91"/>
      <c r="AX7394" s="87" t="s">
        <v>11034</v>
      </c>
      <c r="AY7394" s="87" t="s">
        <v>11035</v>
      </c>
      <c r="AZ7394" s="87" t="s">
        <v>11036</v>
      </c>
      <c r="BA7394" s="88" t="s">
        <v>645</v>
      </c>
      <c r="BB7394" s="86" t="s">
        <v>646</v>
      </c>
      <c r="BC7394" s="89">
        <v>9500</v>
      </c>
      <c r="BD7394" s="90">
        <v>45717</v>
      </c>
      <c r="BE7394" s="35"/>
    </row>
    <row r="7395" spans="48:57" x14ac:dyDescent="0.25">
      <c r="AV7395" s="85">
        <v>7391</v>
      </c>
      <c r="AW7395" s="91"/>
      <c r="AX7395" s="87" t="s">
        <v>10361</v>
      </c>
      <c r="AY7395" s="87" t="s">
        <v>3644</v>
      </c>
      <c r="AZ7395" s="87" t="s">
        <v>10362</v>
      </c>
      <c r="BA7395" s="88" t="s">
        <v>1638</v>
      </c>
      <c r="BB7395" s="86" t="s">
        <v>376</v>
      </c>
      <c r="BC7395" s="89">
        <v>27000</v>
      </c>
      <c r="BD7395" s="90">
        <v>45689</v>
      </c>
      <c r="BE7395" s="35"/>
    </row>
    <row r="7396" spans="48:57" x14ac:dyDescent="0.25">
      <c r="AV7396" s="85">
        <v>7392</v>
      </c>
      <c r="AW7396" s="91"/>
      <c r="AX7396" s="87" t="s">
        <v>10361</v>
      </c>
      <c r="AY7396" s="87" t="s">
        <v>3644</v>
      </c>
      <c r="AZ7396" s="87" t="s">
        <v>10362</v>
      </c>
      <c r="BA7396" s="88" t="s">
        <v>1777</v>
      </c>
      <c r="BB7396" s="86" t="s">
        <v>1560</v>
      </c>
      <c r="BC7396" s="89">
        <v>15030</v>
      </c>
      <c r="BD7396" s="90">
        <v>45658</v>
      </c>
      <c r="BE7396" s="35"/>
    </row>
    <row r="7397" spans="48:57" x14ac:dyDescent="0.25">
      <c r="AV7397" s="85">
        <v>7393</v>
      </c>
      <c r="AW7397" s="91"/>
      <c r="AX7397" s="87" t="s">
        <v>10361</v>
      </c>
      <c r="AY7397" s="87" t="s">
        <v>3644</v>
      </c>
      <c r="AZ7397" s="87" t="s">
        <v>10362</v>
      </c>
      <c r="BA7397" s="88" t="s">
        <v>1749</v>
      </c>
      <c r="BB7397" s="86" t="s">
        <v>1528</v>
      </c>
      <c r="BC7397" s="89">
        <v>10020</v>
      </c>
      <c r="BD7397" s="90">
        <v>45717</v>
      </c>
      <c r="BE7397" s="35"/>
    </row>
    <row r="7398" spans="48:57" x14ac:dyDescent="0.25">
      <c r="AV7398" s="85">
        <v>7394</v>
      </c>
      <c r="AW7398" s="91"/>
      <c r="AX7398" s="87" t="s">
        <v>10413</v>
      </c>
      <c r="AY7398" s="87" t="s">
        <v>10414</v>
      </c>
      <c r="AZ7398" s="87" t="s">
        <v>10415</v>
      </c>
      <c r="BA7398" s="88" t="s">
        <v>196</v>
      </c>
      <c r="BB7398" s="86" t="s">
        <v>197</v>
      </c>
      <c r="BC7398" s="89">
        <v>42720</v>
      </c>
      <c r="BD7398" s="90">
        <v>45717</v>
      </c>
      <c r="BE7398" s="35"/>
    </row>
    <row r="7399" spans="48:57" x14ac:dyDescent="0.25">
      <c r="AV7399" s="85">
        <v>7395</v>
      </c>
      <c r="AW7399" s="91"/>
      <c r="AX7399" s="87" t="s">
        <v>9869</v>
      </c>
      <c r="AY7399" s="87" t="s">
        <v>761</v>
      </c>
      <c r="AZ7399" s="87" t="s">
        <v>9870</v>
      </c>
      <c r="BA7399" s="88" t="s">
        <v>1775</v>
      </c>
      <c r="BB7399" s="86" t="s">
        <v>1549</v>
      </c>
      <c r="BC7399" s="89">
        <v>9975</v>
      </c>
      <c r="BD7399" s="90">
        <v>45717</v>
      </c>
      <c r="BE7399" s="35"/>
    </row>
    <row r="7400" spans="48:57" x14ac:dyDescent="0.25">
      <c r="AV7400" s="85">
        <v>7396</v>
      </c>
      <c r="AW7400" s="91"/>
      <c r="AX7400" s="87" t="s">
        <v>11037</v>
      </c>
      <c r="AY7400" s="87" t="s">
        <v>1558</v>
      </c>
      <c r="AZ7400" s="87" t="s">
        <v>11038</v>
      </c>
      <c r="BA7400" s="88" t="s">
        <v>3004</v>
      </c>
      <c r="BB7400" s="86" t="s">
        <v>1576</v>
      </c>
      <c r="BC7400" s="89">
        <v>22008</v>
      </c>
      <c r="BD7400" s="90">
        <v>45717</v>
      </c>
      <c r="BE7400" s="35"/>
    </row>
    <row r="7401" spans="48:57" x14ac:dyDescent="0.25">
      <c r="AV7401" s="85">
        <v>7397</v>
      </c>
      <c r="AW7401" s="91"/>
      <c r="AX7401" s="87" t="s">
        <v>2075</v>
      </c>
      <c r="AY7401" s="87" t="s">
        <v>626</v>
      </c>
      <c r="AZ7401" s="87" t="s">
        <v>9872</v>
      </c>
      <c r="BA7401" s="88" t="s">
        <v>1077</v>
      </c>
      <c r="BB7401" s="86" t="s">
        <v>1078</v>
      </c>
      <c r="BC7401" s="89">
        <v>11000</v>
      </c>
      <c r="BD7401" s="90">
        <v>45717</v>
      </c>
      <c r="BE7401" s="35"/>
    </row>
    <row r="7402" spans="48:57" x14ac:dyDescent="0.25">
      <c r="AV7402" s="85">
        <v>7398</v>
      </c>
      <c r="AW7402" s="91"/>
      <c r="AX7402" s="87" t="s">
        <v>2075</v>
      </c>
      <c r="AY7402" s="87" t="s">
        <v>626</v>
      </c>
      <c r="AZ7402" s="87" t="s">
        <v>9872</v>
      </c>
      <c r="BA7402" s="88" t="s">
        <v>2369</v>
      </c>
      <c r="BB7402" s="86" t="s">
        <v>1146</v>
      </c>
      <c r="BC7402" s="89">
        <v>19110</v>
      </c>
      <c r="BD7402" s="90">
        <v>45717</v>
      </c>
      <c r="BE7402" s="35"/>
    </row>
    <row r="7403" spans="48:57" x14ac:dyDescent="0.25">
      <c r="AV7403" s="85">
        <v>7399</v>
      </c>
      <c r="AW7403" s="91"/>
      <c r="AX7403" s="87" t="s">
        <v>2075</v>
      </c>
      <c r="AY7403" s="87" t="s">
        <v>626</v>
      </c>
      <c r="AZ7403" s="87" t="s">
        <v>9872</v>
      </c>
      <c r="BA7403" s="88" t="s">
        <v>2328</v>
      </c>
      <c r="BB7403" s="86" t="s">
        <v>85</v>
      </c>
      <c r="BC7403" s="89">
        <v>29835</v>
      </c>
      <c r="BD7403" s="90">
        <v>45717</v>
      </c>
      <c r="BE7403" s="35"/>
    </row>
    <row r="7404" spans="48:57" x14ac:dyDescent="0.25">
      <c r="AV7404" s="85">
        <v>7400</v>
      </c>
      <c r="AW7404" s="91"/>
      <c r="AX7404" s="87" t="s">
        <v>11039</v>
      </c>
      <c r="AY7404" s="87" t="s">
        <v>11040</v>
      </c>
      <c r="AZ7404" s="87" t="s">
        <v>11041</v>
      </c>
      <c r="BA7404" s="88" t="s">
        <v>2934</v>
      </c>
      <c r="BB7404" s="86" t="s">
        <v>2168</v>
      </c>
      <c r="BC7404" s="89">
        <v>15000</v>
      </c>
      <c r="BD7404" s="90">
        <v>45689</v>
      </c>
      <c r="BE7404" s="35"/>
    </row>
    <row r="7405" spans="48:57" x14ac:dyDescent="0.25">
      <c r="AV7405" s="85">
        <v>7401</v>
      </c>
      <c r="AW7405" s="91"/>
      <c r="AX7405" s="87" t="s">
        <v>11042</v>
      </c>
      <c r="AY7405" s="87" t="s">
        <v>11043</v>
      </c>
      <c r="AZ7405" s="87" t="s">
        <v>11044</v>
      </c>
      <c r="BA7405" s="88" t="s">
        <v>1545</v>
      </c>
      <c r="BB7405" s="86" t="s">
        <v>1334</v>
      </c>
      <c r="BC7405" s="89">
        <v>7200</v>
      </c>
      <c r="BD7405" s="90">
        <v>45658</v>
      </c>
      <c r="BE7405" s="35"/>
    </row>
    <row r="7406" spans="48:57" x14ac:dyDescent="0.25">
      <c r="AV7406" s="85">
        <v>7402</v>
      </c>
      <c r="AW7406" s="91"/>
      <c r="AX7406" s="87" t="s">
        <v>11045</v>
      </c>
      <c r="AY7406" s="87" t="s">
        <v>6573</v>
      </c>
      <c r="AZ7406" s="87" t="s">
        <v>11046</v>
      </c>
      <c r="BA7406" s="88" t="s">
        <v>615</v>
      </c>
      <c r="BB7406" s="86" t="s">
        <v>616</v>
      </c>
      <c r="BC7406" s="89">
        <v>7500</v>
      </c>
      <c r="BD7406" s="90">
        <v>45717</v>
      </c>
      <c r="BE7406" s="35"/>
    </row>
    <row r="7407" spans="48:57" x14ac:dyDescent="0.25">
      <c r="AV7407" s="85">
        <v>7403</v>
      </c>
      <c r="AW7407" s="91"/>
      <c r="AX7407" s="87" t="s">
        <v>10785</v>
      </c>
      <c r="AY7407" s="87" t="s">
        <v>5359</v>
      </c>
      <c r="AZ7407" s="87" t="s">
        <v>10786</v>
      </c>
      <c r="BA7407" s="88" t="s">
        <v>1824</v>
      </c>
      <c r="BB7407" s="86" t="s">
        <v>861</v>
      </c>
      <c r="BC7407" s="89">
        <v>1200</v>
      </c>
      <c r="BD7407" s="90">
        <v>45717</v>
      </c>
      <c r="BE7407" s="35"/>
    </row>
    <row r="7408" spans="48:57" x14ac:dyDescent="0.25">
      <c r="AV7408" s="85">
        <v>7404</v>
      </c>
      <c r="AW7408" s="91"/>
      <c r="AX7408" s="87" t="s">
        <v>2899</v>
      </c>
      <c r="AY7408" s="87" t="s">
        <v>2900</v>
      </c>
      <c r="AZ7408" s="87" t="s">
        <v>2901</v>
      </c>
      <c r="BA7408" s="88" t="s">
        <v>2891</v>
      </c>
      <c r="BB7408" s="86" t="s">
        <v>133</v>
      </c>
      <c r="BC7408" s="89">
        <v>10170</v>
      </c>
      <c r="BD7408" s="90">
        <v>45717</v>
      </c>
      <c r="BE7408" s="35"/>
    </row>
    <row r="7409" spans="48:57" x14ac:dyDescent="0.25">
      <c r="AV7409" s="85">
        <v>7405</v>
      </c>
      <c r="AW7409" s="91"/>
      <c r="AX7409" s="87" t="s">
        <v>11047</v>
      </c>
      <c r="AY7409" s="87" t="s">
        <v>11048</v>
      </c>
      <c r="AZ7409" s="87" t="s">
        <v>11049</v>
      </c>
      <c r="BA7409" s="88" t="s">
        <v>615</v>
      </c>
      <c r="BB7409" s="86" t="s">
        <v>616</v>
      </c>
      <c r="BC7409" s="89">
        <v>7500</v>
      </c>
      <c r="BD7409" s="90">
        <v>45717</v>
      </c>
      <c r="BE7409" s="35"/>
    </row>
    <row r="7410" spans="48:57" x14ac:dyDescent="0.25">
      <c r="AV7410" s="85">
        <v>7406</v>
      </c>
      <c r="AW7410" s="91"/>
      <c r="AX7410" s="87" t="s">
        <v>2808</v>
      </c>
      <c r="AY7410" s="87" t="s">
        <v>2809</v>
      </c>
      <c r="AZ7410" s="87" t="s">
        <v>11050</v>
      </c>
      <c r="BA7410" s="88" t="s">
        <v>732</v>
      </c>
      <c r="BB7410" s="86" t="s">
        <v>733</v>
      </c>
      <c r="BC7410" s="89">
        <v>5750</v>
      </c>
      <c r="BD7410" s="90">
        <v>45717</v>
      </c>
      <c r="BE7410" s="35"/>
    </row>
    <row r="7411" spans="48:57" x14ac:dyDescent="0.25">
      <c r="AV7411" s="85">
        <v>7407</v>
      </c>
      <c r="AW7411" s="91"/>
      <c r="AX7411" s="87" t="s">
        <v>10597</v>
      </c>
      <c r="AY7411" s="87" t="s">
        <v>7772</v>
      </c>
      <c r="AZ7411" s="87" t="s">
        <v>10598</v>
      </c>
      <c r="BA7411" s="88" t="s">
        <v>1041</v>
      </c>
      <c r="BB7411" s="86" t="s">
        <v>1004</v>
      </c>
      <c r="BC7411" s="89">
        <v>6000</v>
      </c>
      <c r="BD7411" s="90">
        <v>45717</v>
      </c>
      <c r="BE7411" s="35"/>
    </row>
    <row r="7412" spans="48:57" x14ac:dyDescent="0.25">
      <c r="AV7412" s="85">
        <v>7408</v>
      </c>
      <c r="AW7412" s="91"/>
      <c r="AX7412" s="87" t="s">
        <v>10597</v>
      </c>
      <c r="AY7412" s="87" t="s">
        <v>7772</v>
      </c>
      <c r="AZ7412" s="87" t="s">
        <v>10598</v>
      </c>
      <c r="BA7412" s="88" t="s">
        <v>732</v>
      </c>
      <c r="BB7412" s="86" t="s">
        <v>733</v>
      </c>
      <c r="BC7412" s="89">
        <v>5750</v>
      </c>
      <c r="BD7412" s="90">
        <v>45717</v>
      </c>
      <c r="BE7412" s="35"/>
    </row>
    <row r="7413" spans="48:57" x14ac:dyDescent="0.25">
      <c r="AV7413" s="85">
        <v>7409</v>
      </c>
      <c r="AW7413" s="91"/>
      <c r="AX7413" s="87" t="s">
        <v>11051</v>
      </c>
      <c r="AY7413" s="87" t="s">
        <v>11052</v>
      </c>
      <c r="AZ7413" s="87" t="s">
        <v>11053</v>
      </c>
      <c r="BA7413" s="88" t="s">
        <v>732</v>
      </c>
      <c r="BB7413" s="86" t="s">
        <v>733</v>
      </c>
      <c r="BC7413" s="89">
        <v>-5750</v>
      </c>
      <c r="BD7413" s="90">
        <v>45689</v>
      </c>
      <c r="BE7413" s="35"/>
    </row>
    <row r="7414" spans="48:57" x14ac:dyDescent="0.25">
      <c r="AV7414" s="85">
        <v>7410</v>
      </c>
      <c r="AW7414" s="91"/>
      <c r="AX7414" s="87" t="s">
        <v>11054</v>
      </c>
      <c r="AY7414" s="87" t="s">
        <v>11055</v>
      </c>
      <c r="AZ7414" s="87" t="s">
        <v>11056</v>
      </c>
      <c r="BA7414" s="88" t="s">
        <v>3474</v>
      </c>
      <c r="BB7414" s="86" t="s">
        <v>287</v>
      </c>
      <c r="BC7414" s="89">
        <v>-17100</v>
      </c>
      <c r="BD7414" s="90">
        <v>45658</v>
      </c>
      <c r="BE7414" s="35"/>
    </row>
    <row r="7415" spans="48:57" x14ac:dyDescent="0.25">
      <c r="AV7415" s="85">
        <v>7411</v>
      </c>
      <c r="AW7415" s="91"/>
      <c r="AX7415" s="87" t="s">
        <v>10048</v>
      </c>
      <c r="AY7415" s="87" t="s">
        <v>957</v>
      </c>
      <c r="AZ7415" s="87" t="s">
        <v>10049</v>
      </c>
      <c r="BA7415" s="88" t="s">
        <v>1077</v>
      </c>
      <c r="BB7415" s="86" t="s">
        <v>1078</v>
      </c>
      <c r="BC7415" s="89">
        <v>88000</v>
      </c>
      <c r="BD7415" s="90">
        <v>45717</v>
      </c>
      <c r="BE7415" s="35"/>
    </row>
    <row r="7416" spans="48:57" x14ac:dyDescent="0.25">
      <c r="AV7416" s="85">
        <v>7412</v>
      </c>
      <c r="AW7416" s="91"/>
      <c r="AX7416" s="87" t="s">
        <v>10048</v>
      </c>
      <c r="AY7416" s="87" t="s">
        <v>957</v>
      </c>
      <c r="AZ7416" s="87" t="s">
        <v>10049</v>
      </c>
      <c r="BA7416" s="88" t="s">
        <v>3291</v>
      </c>
      <c r="BB7416" s="86" t="s">
        <v>688</v>
      </c>
      <c r="BC7416" s="89">
        <v>32000</v>
      </c>
      <c r="BD7416" s="90">
        <v>45717</v>
      </c>
      <c r="BE7416" s="35"/>
    </row>
    <row r="7417" spans="48:57" x14ac:dyDescent="0.25">
      <c r="AV7417" s="85">
        <v>7413</v>
      </c>
      <c r="AW7417" s="91"/>
      <c r="AX7417" s="87" t="s">
        <v>11057</v>
      </c>
      <c r="AY7417" s="87" t="s">
        <v>3424</v>
      </c>
      <c r="AZ7417" s="87" t="s">
        <v>3425</v>
      </c>
      <c r="BA7417" s="88" t="s">
        <v>2203</v>
      </c>
      <c r="BB7417" s="86" t="s">
        <v>140</v>
      </c>
      <c r="BC7417" s="89">
        <v>10350</v>
      </c>
      <c r="BD7417" s="90">
        <v>45717</v>
      </c>
      <c r="BE7417" s="35"/>
    </row>
    <row r="7418" spans="48:57" x14ac:dyDescent="0.25">
      <c r="AV7418" s="85">
        <v>7414</v>
      </c>
      <c r="AW7418" s="91"/>
      <c r="AX7418" s="87" t="s">
        <v>10048</v>
      </c>
      <c r="AY7418" s="87" t="s">
        <v>957</v>
      </c>
      <c r="AZ7418" s="87" t="s">
        <v>10049</v>
      </c>
      <c r="BA7418" s="88" t="s">
        <v>3959</v>
      </c>
      <c r="BB7418" s="86" t="s">
        <v>3960</v>
      </c>
      <c r="BC7418" s="89">
        <v>41250</v>
      </c>
      <c r="BD7418" s="90">
        <v>45717</v>
      </c>
      <c r="BE7418" s="35"/>
    </row>
    <row r="7419" spans="48:57" x14ac:dyDescent="0.25">
      <c r="AV7419" s="85">
        <v>7415</v>
      </c>
      <c r="AW7419" s="91"/>
      <c r="AX7419" s="87" t="s">
        <v>11058</v>
      </c>
      <c r="AY7419" s="87" t="s">
        <v>11059</v>
      </c>
      <c r="AZ7419" s="87" t="s">
        <v>11060</v>
      </c>
      <c r="BA7419" s="88" t="s">
        <v>1041</v>
      </c>
      <c r="BB7419" s="86" t="s">
        <v>1004</v>
      </c>
      <c r="BC7419" s="89">
        <v>6000</v>
      </c>
      <c r="BD7419" s="90">
        <v>45717</v>
      </c>
      <c r="BE7419" s="35"/>
    </row>
    <row r="7420" spans="48:57" x14ac:dyDescent="0.25">
      <c r="AV7420" s="85">
        <v>7416</v>
      </c>
      <c r="AW7420" s="91"/>
      <c r="AX7420" s="87" t="s">
        <v>11061</v>
      </c>
      <c r="AY7420" s="87" t="s">
        <v>11062</v>
      </c>
      <c r="AZ7420" s="87" t="s">
        <v>11063</v>
      </c>
      <c r="BA7420" s="88" t="s">
        <v>3540</v>
      </c>
      <c r="BB7420" s="86" t="s">
        <v>1158</v>
      </c>
      <c r="BC7420" s="89">
        <v>-12120</v>
      </c>
      <c r="BD7420" s="90">
        <v>45717</v>
      </c>
      <c r="BE7420" s="35"/>
    </row>
    <row r="7421" spans="48:57" x14ac:dyDescent="0.25">
      <c r="AV7421" s="85">
        <v>7417</v>
      </c>
      <c r="AW7421" s="91"/>
      <c r="AX7421" s="87" t="s">
        <v>11064</v>
      </c>
      <c r="AY7421" s="87" t="s">
        <v>11065</v>
      </c>
      <c r="AZ7421" s="87" t="s">
        <v>11066</v>
      </c>
      <c r="BA7421" s="88" t="s">
        <v>2043</v>
      </c>
      <c r="BB7421" s="86" t="s">
        <v>2044</v>
      </c>
      <c r="BC7421" s="89">
        <v>10250</v>
      </c>
      <c r="BD7421" s="90">
        <v>45717</v>
      </c>
      <c r="BE7421" s="35"/>
    </row>
    <row r="7422" spans="48:57" x14ac:dyDescent="0.25">
      <c r="AV7422" s="85">
        <v>7418</v>
      </c>
      <c r="AW7422" s="91"/>
      <c r="AX7422" s="87" t="s">
        <v>11067</v>
      </c>
      <c r="AY7422" s="87" t="s">
        <v>11068</v>
      </c>
      <c r="AZ7422" s="87" t="s">
        <v>11069</v>
      </c>
      <c r="BA7422" s="88" t="s">
        <v>645</v>
      </c>
      <c r="BB7422" s="86" t="s">
        <v>646</v>
      </c>
      <c r="BC7422" s="89">
        <v>19000</v>
      </c>
      <c r="BD7422" s="90">
        <v>45689</v>
      </c>
      <c r="BE7422" s="35"/>
    </row>
    <row r="7423" spans="48:57" x14ac:dyDescent="0.25">
      <c r="AV7423" s="85">
        <v>7419</v>
      </c>
      <c r="AW7423" s="91"/>
      <c r="AX7423" s="87" t="s">
        <v>3058</v>
      </c>
      <c r="AY7423" s="87" t="s">
        <v>3059</v>
      </c>
      <c r="AZ7423" s="87" t="s">
        <v>3060</v>
      </c>
      <c r="BA7423" s="88" t="s">
        <v>645</v>
      </c>
      <c r="BB7423" s="86" t="s">
        <v>646</v>
      </c>
      <c r="BC7423" s="89">
        <v>19000</v>
      </c>
      <c r="BD7423" s="90">
        <v>45658</v>
      </c>
      <c r="BE7423" s="35"/>
    </row>
    <row r="7424" spans="48:57" x14ac:dyDescent="0.25">
      <c r="AV7424" s="85">
        <v>7420</v>
      </c>
      <c r="AW7424" s="91"/>
      <c r="AX7424" s="87" t="s">
        <v>10313</v>
      </c>
      <c r="AY7424" s="87" t="s">
        <v>524</v>
      </c>
      <c r="AZ7424" s="87" t="s">
        <v>10314</v>
      </c>
      <c r="BA7424" s="88" t="s">
        <v>3290</v>
      </c>
      <c r="BB7424" s="86" t="s">
        <v>1497</v>
      </c>
      <c r="BC7424" s="89">
        <v>60750</v>
      </c>
      <c r="BD7424" s="90">
        <v>45717</v>
      </c>
      <c r="BE7424" s="35"/>
    </row>
    <row r="7425" spans="48:57" x14ac:dyDescent="0.25">
      <c r="AV7425" s="85">
        <v>7421</v>
      </c>
      <c r="AW7425" s="91"/>
      <c r="AX7425" s="87" t="s">
        <v>11070</v>
      </c>
      <c r="AY7425" s="87" t="s">
        <v>11071</v>
      </c>
      <c r="AZ7425" s="87" t="s">
        <v>11072</v>
      </c>
      <c r="BA7425" s="88" t="s">
        <v>1077</v>
      </c>
      <c r="BB7425" s="86" t="s">
        <v>1078</v>
      </c>
      <c r="BC7425" s="89">
        <v>13750</v>
      </c>
      <c r="BD7425" s="90">
        <v>45717</v>
      </c>
      <c r="BE7425" s="35"/>
    </row>
    <row r="7426" spans="48:57" x14ac:dyDescent="0.25">
      <c r="AV7426" s="85">
        <v>7422</v>
      </c>
      <c r="AW7426" s="91"/>
      <c r="AX7426" s="87" t="s">
        <v>2905</v>
      </c>
      <c r="AY7426" s="87" t="s">
        <v>2906</v>
      </c>
      <c r="AZ7426" s="87" t="s">
        <v>2907</v>
      </c>
      <c r="BA7426" s="88" t="s">
        <v>2908</v>
      </c>
      <c r="BB7426" s="86" t="s">
        <v>2168</v>
      </c>
      <c r="BC7426" s="89">
        <v>-10425</v>
      </c>
      <c r="BD7426" s="90">
        <v>45717</v>
      </c>
      <c r="BE7426" s="35"/>
    </row>
    <row r="7427" spans="48:57" x14ac:dyDescent="0.25">
      <c r="AV7427" s="85">
        <v>7423</v>
      </c>
      <c r="AW7427" s="91"/>
      <c r="AX7427" s="87" t="s">
        <v>11073</v>
      </c>
      <c r="AY7427" s="87" t="s">
        <v>11074</v>
      </c>
      <c r="AZ7427" s="87" t="s">
        <v>11075</v>
      </c>
      <c r="BA7427" s="88" t="s">
        <v>3525</v>
      </c>
      <c r="BB7427" s="86" t="s">
        <v>1845</v>
      </c>
      <c r="BC7427" s="89">
        <v>30720</v>
      </c>
      <c r="BD7427" s="90">
        <v>45717</v>
      </c>
      <c r="BE7427" s="35"/>
    </row>
    <row r="7428" spans="48:57" x14ac:dyDescent="0.25">
      <c r="AV7428" s="85">
        <v>7424</v>
      </c>
      <c r="AW7428" s="91"/>
      <c r="AX7428" s="87" t="s">
        <v>11076</v>
      </c>
      <c r="AY7428" s="87" t="s">
        <v>11077</v>
      </c>
      <c r="AZ7428" s="87" t="s">
        <v>11078</v>
      </c>
      <c r="BA7428" s="88" t="s">
        <v>1041</v>
      </c>
      <c r="BB7428" s="86" t="s">
        <v>1004</v>
      </c>
      <c r="BC7428" s="89">
        <v>6000</v>
      </c>
      <c r="BD7428" s="90">
        <v>45717</v>
      </c>
      <c r="BE7428" s="35"/>
    </row>
    <row r="7429" spans="48:57" x14ac:dyDescent="0.25">
      <c r="AV7429" s="85">
        <v>7425</v>
      </c>
      <c r="AW7429" s="91"/>
      <c r="AX7429" s="87" t="s">
        <v>11079</v>
      </c>
      <c r="AY7429" s="87" t="s">
        <v>11080</v>
      </c>
      <c r="AZ7429" s="87" t="s">
        <v>11081</v>
      </c>
      <c r="BA7429" s="88" t="s">
        <v>1259</v>
      </c>
      <c r="BB7429" s="86" t="s">
        <v>1260</v>
      </c>
      <c r="BC7429" s="89">
        <v>12500</v>
      </c>
      <c r="BD7429" s="90">
        <v>45717</v>
      </c>
      <c r="BE7429" s="35"/>
    </row>
    <row r="7430" spans="48:57" x14ac:dyDescent="0.25">
      <c r="AV7430" s="85">
        <v>7426</v>
      </c>
      <c r="AW7430" s="91"/>
      <c r="AX7430" s="87" t="s">
        <v>11082</v>
      </c>
      <c r="AY7430" s="87" t="s">
        <v>11083</v>
      </c>
      <c r="AZ7430" s="87" t="s">
        <v>11084</v>
      </c>
      <c r="BA7430" s="88" t="s">
        <v>1041</v>
      </c>
      <c r="BB7430" s="86" t="s">
        <v>1004</v>
      </c>
      <c r="BC7430" s="89">
        <v>6000</v>
      </c>
      <c r="BD7430" s="90">
        <v>45717</v>
      </c>
      <c r="BE7430" s="35"/>
    </row>
    <row r="7431" spans="48:57" x14ac:dyDescent="0.25">
      <c r="AV7431" s="85">
        <v>7427</v>
      </c>
      <c r="AW7431" s="91"/>
      <c r="AX7431" s="87" t="s">
        <v>11085</v>
      </c>
      <c r="AY7431" s="87" t="s">
        <v>11086</v>
      </c>
      <c r="AZ7431" s="87" t="s">
        <v>11087</v>
      </c>
      <c r="BA7431" s="88" t="s">
        <v>1545</v>
      </c>
      <c r="BB7431" s="86" t="s">
        <v>1334</v>
      </c>
      <c r="BC7431" s="89">
        <v>14400</v>
      </c>
      <c r="BD7431" s="90">
        <v>45689</v>
      </c>
      <c r="BE7431" s="35"/>
    </row>
    <row r="7432" spans="48:57" x14ac:dyDescent="0.25">
      <c r="AV7432" s="85">
        <v>7428</v>
      </c>
      <c r="AW7432" s="91"/>
      <c r="AX7432" s="87" t="s">
        <v>11088</v>
      </c>
      <c r="AY7432" s="87" t="s">
        <v>11089</v>
      </c>
      <c r="AZ7432" s="87" t="s">
        <v>11090</v>
      </c>
      <c r="BA7432" s="88" t="s">
        <v>1768</v>
      </c>
      <c r="BB7432" s="86" t="s">
        <v>1537</v>
      </c>
      <c r="BC7432" s="89">
        <v>-9975</v>
      </c>
      <c r="BD7432" s="90">
        <v>45658</v>
      </c>
      <c r="BE7432" s="35"/>
    </row>
    <row r="7433" spans="48:57" x14ac:dyDescent="0.25">
      <c r="AV7433" s="85">
        <v>7429</v>
      </c>
      <c r="AW7433" s="91"/>
      <c r="AX7433" s="87" t="s">
        <v>11091</v>
      </c>
      <c r="AY7433" s="87" t="s">
        <v>11092</v>
      </c>
      <c r="AZ7433" s="87" t="s">
        <v>11093</v>
      </c>
      <c r="BA7433" s="88" t="s">
        <v>1017</v>
      </c>
      <c r="BB7433" s="86" t="s">
        <v>1018</v>
      </c>
      <c r="BC7433" s="89">
        <v>15000</v>
      </c>
      <c r="BD7433" s="90">
        <v>45717</v>
      </c>
      <c r="BE7433" s="35"/>
    </row>
    <row r="7434" spans="48:57" x14ac:dyDescent="0.25">
      <c r="AV7434" s="85">
        <v>7430</v>
      </c>
      <c r="AW7434" s="91"/>
      <c r="AX7434" s="87" t="s">
        <v>11094</v>
      </c>
      <c r="AY7434" s="87" t="s">
        <v>488</v>
      </c>
      <c r="AZ7434" s="87" t="s">
        <v>11095</v>
      </c>
      <c r="BA7434" s="88" t="s">
        <v>1493</v>
      </c>
      <c r="BB7434" s="86" t="s">
        <v>1275</v>
      </c>
      <c r="BC7434" s="89">
        <v>45840</v>
      </c>
      <c r="BD7434" s="90">
        <v>45717</v>
      </c>
      <c r="BE7434" s="35"/>
    </row>
    <row r="7435" spans="48:57" x14ac:dyDescent="0.25">
      <c r="AV7435" s="85">
        <v>7431</v>
      </c>
      <c r="AW7435" s="91"/>
      <c r="AX7435" s="87" t="s">
        <v>11096</v>
      </c>
      <c r="AY7435" s="87" t="s">
        <v>7985</v>
      </c>
      <c r="AZ7435" s="87" t="s">
        <v>11097</v>
      </c>
      <c r="BA7435" s="88" t="s">
        <v>645</v>
      </c>
      <c r="BB7435" s="86" t="s">
        <v>646</v>
      </c>
      <c r="BC7435" s="89">
        <v>9500</v>
      </c>
      <c r="BD7435" s="90">
        <v>45717</v>
      </c>
      <c r="BE7435" s="35"/>
    </row>
    <row r="7436" spans="48:57" x14ac:dyDescent="0.25">
      <c r="AV7436" s="85">
        <v>7432</v>
      </c>
      <c r="AW7436" s="91"/>
      <c r="AX7436" s="87" t="s">
        <v>11098</v>
      </c>
      <c r="AY7436" s="87" t="s">
        <v>11099</v>
      </c>
      <c r="AZ7436" s="87" t="s">
        <v>11100</v>
      </c>
      <c r="BA7436" s="88" t="s">
        <v>732</v>
      </c>
      <c r="BB7436" s="86" t="s">
        <v>733</v>
      </c>
      <c r="BC7436" s="89">
        <v>17250</v>
      </c>
      <c r="BD7436" s="90">
        <v>45717</v>
      </c>
      <c r="BE7436" s="35"/>
    </row>
    <row r="7437" spans="48:57" x14ac:dyDescent="0.25">
      <c r="AV7437" s="85">
        <v>7433</v>
      </c>
      <c r="AW7437" s="91"/>
      <c r="AX7437" s="87" t="s">
        <v>11101</v>
      </c>
      <c r="AY7437" s="87" t="s">
        <v>8371</v>
      </c>
      <c r="AZ7437" s="87" t="s">
        <v>11102</v>
      </c>
      <c r="BA7437" s="88" t="s">
        <v>1824</v>
      </c>
      <c r="BB7437" s="86" t="s">
        <v>861</v>
      </c>
      <c r="BC7437" s="89">
        <v>24000</v>
      </c>
      <c r="BD7437" s="90">
        <v>45717</v>
      </c>
      <c r="BE7437" s="35"/>
    </row>
    <row r="7438" spans="48:57" x14ac:dyDescent="0.25">
      <c r="AV7438" s="85">
        <v>7434</v>
      </c>
      <c r="AW7438" s="91"/>
      <c r="AX7438" s="87" t="s">
        <v>11103</v>
      </c>
      <c r="AY7438" s="87" t="s">
        <v>11104</v>
      </c>
      <c r="AZ7438" s="87" t="s">
        <v>11105</v>
      </c>
      <c r="BA7438" s="88" t="s">
        <v>615</v>
      </c>
      <c r="BB7438" s="86" t="s">
        <v>616</v>
      </c>
      <c r="BC7438" s="89">
        <v>15000</v>
      </c>
      <c r="BD7438" s="90">
        <v>45717</v>
      </c>
      <c r="BE7438" s="35"/>
    </row>
    <row r="7439" spans="48:57" x14ac:dyDescent="0.25">
      <c r="AV7439" s="85">
        <v>7435</v>
      </c>
      <c r="AW7439" s="91"/>
      <c r="AX7439" s="87" t="s">
        <v>3061</v>
      </c>
      <c r="AY7439" s="87" t="s">
        <v>3062</v>
      </c>
      <c r="AZ7439" s="87" t="s">
        <v>3063</v>
      </c>
      <c r="BA7439" s="88" t="s">
        <v>1077</v>
      </c>
      <c r="BB7439" s="86" t="s">
        <v>1078</v>
      </c>
      <c r="BC7439" s="89">
        <v>13750</v>
      </c>
      <c r="BD7439" s="90">
        <v>45717</v>
      </c>
      <c r="BE7439" s="35"/>
    </row>
    <row r="7440" spans="48:57" x14ac:dyDescent="0.25">
      <c r="AV7440" s="85">
        <v>7436</v>
      </c>
      <c r="AW7440" s="91"/>
      <c r="AX7440" s="87" t="s">
        <v>11106</v>
      </c>
      <c r="AY7440" s="87" t="s">
        <v>11107</v>
      </c>
      <c r="AZ7440" s="87" t="s">
        <v>11108</v>
      </c>
      <c r="BA7440" s="88" t="s">
        <v>7378</v>
      </c>
      <c r="BB7440" s="86" t="s">
        <v>946</v>
      </c>
      <c r="BC7440" s="89">
        <v>3450</v>
      </c>
      <c r="BD7440" s="90">
        <v>45689</v>
      </c>
      <c r="BE7440" s="35"/>
    </row>
    <row r="7441" spans="48:57" x14ac:dyDescent="0.25">
      <c r="AV7441" s="85">
        <v>7437</v>
      </c>
      <c r="AW7441" s="91"/>
      <c r="AX7441" s="87" t="s">
        <v>11109</v>
      </c>
      <c r="AY7441" s="87" t="s">
        <v>11110</v>
      </c>
      <c r="AZ7441" s="87" t="s">
        <v>11111</v>
      </c>
      <c r="BA7441" s="88" t="s">
        <v>9983</v>
      </c>
      <c r="BB7441" s="86" t="s">
        <v>301</v>
      </c>
      <c r="BC7441" s="89">
        <v>12726</v>
      </c>
      <c r="BD7441" s="90">
        <v>45658</v>
      </c>
      <c r="BE7441" s="35"/>
    </row>
    <row r="7442" spans="48:57" x14ac:dyDescent="0.25">
      <c r="AV7442" s="85">
        <v>7438</v>
      </c>
      <c r="AW7442" s="91"/>
      <c r="AX7442" s="87" t="s">
        <v>10138</v>
      </c>
      <c r="AY7442" s="87" t="s">
        <v>10139</v>
      </c>
      <c r="AZ7442" s="87" t="s">
        <v>10140</v>
      </c>
      <c r="BA7442" s="88" t="s">
        <v>732</v>
      </c>
      <c r="BB7442" s="86" t="s">
        <v>733</v>
      </c>
      <c r="BC7442" s="89">
        <v>5750</v>
      </c>
      <c r="BD7442" s="90">
        <v>45717</v>
      </c>
      <c r="BE7442" s="35"/>
    </row>
    <row r="7443" spans="48:57" x14ac:dyDescent="0.25">
      <c r="AV7443" s="85">
        <v>7439</v>
      </c>
      <c r="AW7443" s="91"/>
      <c r="AX7443" s="87" t="s">
        <v>11112</v>
      </c>
      <c r="AY7443" s="87" t="s">
        <v>11113</v>
      </c>
      <c r="AZ7443" s="87" t="s">
        <v>11114</v>
      </c>
      <c r="BA7443" s="88" t="s">
        <v>645</v>
      </c>
      <c r="BB7443" s="86" t="s">
        <v>646</v>
      </c>
      <c r="BC7443" s="89">
        <v>9500</v>
      </c>
      <c r="BD7443" s="90">
        <v>45717</v>
      </c>
      <c r="BE7443" s="35"/>
    </row>
    <row r="7444" spans="48:57" x14ac:dyDescent="0.25">
      <c r="AV7444" s="85">
        <v>7440</v>
      </c>
      <c r="AW7444" s="91"/>
      <c r="AX7444" s="87" t="s">
        <v>11115</v>
      </c>
      <c r="AY7444" s="87" t="s">
        <v>11116</v>
      </c>
      <c r="AZ7444" s="87" t="s">
        <v>11117</v>
      </c>
      <c r="BA7444" s="88" t="s">
        <v>615</v>
      </c>
      <c r="BB7444" s="86" t="s">
        <v>616</v>
      </c>
      <c r="BC7444" s="89">
        <v>7500</v>
      </c>
      <c r="BD7444" s="90">
        <v>45717</v>
      </c>
      <c r="BE7444" s="35"/>
    </row>
    <row r="7445" spans="48:57" x14ac:dyDescent="0.25">
      <c r="AV7445" s="85">
        <v>7441</v>
      </c>
      <c r="AW7445" s="91"/>
      <c r="AX7445" s="87" t="s">
        <v>11118</v>
      </c>
      <c r="AY7445" s="87" t="s">
        <v>2211</v>
      </c>
      <c r="AZ7445" s="87" t="s">
        <v>11119</v>
      </c>
      <c r="BA7445" s="88" t="s">
        <v>1768</v>
      </c>
      <c r="BB7445" s="86" t="s">
        <v>1537</v>
      </c>
      <c r="BC7445" s="89">
        <v>9975</v>
      </c>
      <c r="BD7445" s="90">
        <v>45717</v>
      </c>
      <c r="BE7445" s="35"/>
    </row>
    <row r="7446" spans="48:57" x14ac:dyDescent="0.25">
      <c r="AV7446" s="85">
        <v>7442</v>
      </c>
      <c r="AW7446" s="91"/>
      <c r="AX7446" s="87" t="s">
        <v>2456</v>
      </c>
      <c r="AY7446" s="87" t="s">
        <v>2457</v>
      </c>
      <c r="AZ7446" s="87" t="s">
        <v>10151</v>
      </c>
      <c r="BA7446" s="88" t="s">
        <v>1041</v>
      </c>
      <c r="BB7446" s="86" t="s">
        <v>1004</v>
      </c>
      <c r="BC7446" s="89">
        <v>18000</v>
      </c>
      <c r="BD7446" s="90">
        <v>45717</v>
      </c>
      <c r="BE7446" s="35"/>
    </row>
    <row r="7447" spans="48:57" x14ac:dyDescent="0.25">
      <c r="AV7447" s="85">
        <v>7443</v>
      </c>
      <c r="AW7447" s="91"/>
      <c r="AX7447" s="87" t="s">
        <v>3064</v>
      </c>
      <c r="AY7447" s="87" t="s">
        <v>3065</v>
      </c>
      <c r="AZ7447" s="87" t="s">
        <v>3066</v>
      </c>
      <c r="BA7447" s="88" t="s">
        <v>1077</v>
      </c>
      <c r="BB7447" s="86" t="s">
        <v>1078</v>
      </c>
      <c r="BC7447" s="89">
        <v>2750</v>
      </c>
      <c r="BD7447" s="90">
        <v>45717</v>
      </c>
      <c r="BE7447" s="35"/>
    </row>
    <row r="7448" spans="48:57" x14ac:dyDescent="0.25">
      <c r="AV7448" s="85">
        <v>7444</v>
      </c>
      <c r="AW7448" s="91"/>
      <c r="AX7448" s="87" t="s">
        <v>11120</v>
      </c>
      <c r="AY7448" s="87" t="s">
        <v>11121</v>
      </c>
      <c r="AZ7448" s="87" t="s">
        <v>11122</v>
      </c>
      <c r="BA7448" s="88" t="s">
        <v>615</v>
      </c>
      <c r="BB7448" s="86" t="s">
        <v>616</v>
      </c>
      <c r="BC7448" s="89">
        <v>7500</v>
      </c>
      <c r="BD7448" s="90">
        <v>45717</v>
      </c>
      <c r="BE7448" s="35"/>
    </row>
    <row r="7449" spans="48:57" x14ac:dyDescent="0.25">
      <c r="AV7449" s="85">
        <v>7445</v>
      </c>
      <c r="AW7449" s="91"/>
      <c r="AX7449" s="87" t="s">
        <v>9171</v>
      </c>
      <c r="AY7449" s="87" t="s">
        <v>9172</v>
      </c>
      <c r="AZ7449" s="87" t="s">
        <v>9905</v>
      </c>
      <c r="BA7449" s="88" t="s">
        <v>824</v>
      </c>
      <c r="BB7449" s="86" t="s">
        <v>140</v>
      </c>
      <c r="BC7449" s="89">
        <v>28750</v>
      </c>
      <c r="BD7449" s="90">
        <v>45689</v>
      </c>
      <c r="BE7449" s="35"/>
    </row>
    <row r="7450" spans="48:57" x14ac:dyDescent="0.25">
      <c r="AV7450" s="85">
        <v>7446</v>
      </c>
      <c r="AW7450" s="91"/>
      <c r="AX7450" s="87" t="s">
        <v>11123</v>
      </c>
      <c r="AY7450" s="87" t="s">
        <v>11124</v>
      </c>
      <c r="AZ7450" s="87" t="s">
        <v>11125</v>
      </c>
      <c r="BA7450" s="88" t="s">
        <v>615</v>
      </c>
      <c r="BB7450" s="86" t="s">
        <v>616</v>
      </c>
      <c r="BC7450" s="89">
        <v>7500</v>
      </c>
      <c r="BD7450" s="90">
        <v>45658</v>
      </c>
      <c r="BE7450" s="35"/>
    </row>
    <row r="7451" spans="48:57" x14ac:dyDescent="0.25">
      <c r="AV7451" s="85">
        <v>7447</v>
      </c>
      <c r="AW7451" s="91"/>
      <c r="AX7451" s="87" t="s">
        <v>10090</v>
      </c>
      <c r="AY7451" s="87" t="s">
        <v>1745</v>
      </c>
      <c r="AZ7451" s="87" t="s">
        <v>10091</v>
      </c>
      <c r="BA7451" s="88" t="s">
        <v>1077</v>
      </c>
      <c r="BB7451" s="86" t="s">
        <v>1078</v>
      </c>
      <c r="BC7451" s="89">
        <v>2750</v>
      </c>
      <c r="BD7451" s="90">
        <v>45717</v>
      </c>
      <c r="BE7451" s="35"/>
    </row>
    <row r="7452" spans="48:57" x14ac:dyDescent="0.25">
      <c r="AV7452" s="85">
        <v>7448</v>
      </c>
      <c r="AW7452" s="91"/>
      <c r="AX7452" s="87" t="s">
        <v>11126</v>
      </c>
      <c r="AY7452" s="87" t="s">
        <v>11127</v>
      </c>
      <c r="AZ7452" s="87" t="s">
        <v>11128</v>
      </c>
      <c r="BA7452" s="88" t="s">
        <v>1041</v>
      </c>
      <c r="BB7452" s="86" t="s">
        <v>1004</v>
      </c>
      <c r="BC7452" s="89">
        <v>6000</v>
      </c>
      <c r="BD7452" s="90">
        <v>45717</v>
      </c>
      <c r="BE7452" s="35"/>
    </row>
    <row r="7453" spans="48:57" x14ac:dyDescent="0.25">
      <c r="AV7453" s="85">
        <v>7449</v>
      </c>
      <c r="AW7453" s="91"/>
      <c r="AX7453" s="87" t="s">
        <v>11129</v>
      </c>
      <c r="AY7453" s="87" t="s">
        <v>11130</v>
      </c>
      <c r="AZ7453" s="87" t="s">
        <v>11131</v>
      </c>
      <c r="BA7453" s="88" t="s">
        <v>732</v>
      </c>
      <c r="BB7453" s="86" t="s">
        <v>733</v>
      </c>
      <c r="BC7453" s="89">
        <v>5750</v>
      </c>
      <c r="BD7453" s="90">
        <v>45717</v>
      </c>
      <c r="BE7453" s="35"/>
    </row>
    <row r="7454" spans="48:57" x14ac:dyDescent="0.25">
      <c r="AV7454" s="85">
        <v>7450</v>
      </c>
      <c r="AW7454" s="91"/>
      <c r="AX7454" s="87" t="s">
        <v>10214</v>
      </c>
      <c r="AY7454" s="87" t="s">
        <v>1065</v>
      </c>
      <c r="AZ7454" s="87" t="s">
        <v>10215</v>
      </c>
      <c r="BA7454" s="88" t="s">
        <v>1768</v>
      </c>
      <c r="BB7454" s="86" t="s">
        <v>1537</v>
      </c>
      <c r="BC7454" s="89">
        <v>9975</v>
      </c>
      <c r="BD7454" s="90">
        <v>45717</v>
      </c>
      <c r="BE7454" s="35"/>
    </row>
    <row r="7455" spans="48:57" x14ac:dyDescent="0.25">
      <c r="AV7455" s="85">
        <v>7451</v>
      </c>
      <c r="AW7455" s="91"/>
      <c r="AX7455" s="87" t="s">
        <v>10214</v>
      </c>
      <c r="AY7455" s="87" t="s">
        <v>1065</v>
      </c>
      <c r="AZ7455" s="87" t="s">
        <v>10215</v>
      </c>
      <c r="BA7455" s="88" t="s">
        <v>1749</v>
      </c>
      <c r="BB7455" s="86" t="s">
        <v>1528</v>
      </c>
      <c r="BC7455" s="89">
        <v>5010</v>
      </c>
      <c r="BD7455" s="90">
        <v>45717</v>
      </c>
      <c r="BE7455" s="35"/>
    </row>
    <row r="7456" spans="48:57" x14ac:dyDescent="0.25">
      <c r="AV7456" s="85">
        <v>7452</v>
      </c>
      <c r="AW7456" s="91"/>
      <c r="AX7456" s="87" t="s">
        <v>10214</v>
      </c>
      <c r="AY7456" s="87" t="s">
        <v>1065</v>
      </c>
      <c r="AZ7456" s="87" t="s">
        <v>10215</v>
      </c>
      <c r="BA7456" s="88" t="s">
        <v>311</v>
      </c>
      <c r="BB7456" s="86" t="s">
        <v>312</v>
      </c>
      <c r="BC7456" s="89">
        <v>27540</v>
      </c>
      <c r="BD7456" s="90">
        <v>45717</v>
      </c>
      <c r="BE7456" s="35"/>
    </row>
    <row r="7457" spans="48:57" x14ac:dyDescent="0.25">
      <c r="AV7457" s="85">
        <v>7453</v>
      </c>
      <c r="AW7457" s="91"/>
      <c r="AX7457" s="87" t="s">
        <v>10214</v>
      </c>
      <c r="AY7457" s="87" t="s">
        <v>1065</v>
      </c>
      <c r="AZ7457" s="87" t="s">
        <v>10215</v>
      </c>
      <c r="BA7457" s="88" t="s">
        <v>1686</v>
      </c>
      <c r="BB7457" s="86" t="s">
        <v>1033</v>
      </c>
      <c r="BC7457" s="89">
        <v>31890</v>
      </c>
      <c r="BD7457" s="90">
        <v>45717</v>
      </c>
      <c r="BE7457" s="35"/>
    </row>
    <row r="7458" spans="48:57" x14ac:dyDescent="0.25">
      <c r="AV7458" s="85">
        <v>7454</v>
      </c>
      <c r="AW7458" s="91"/>
      <c r="AX7458" s="87" t="s">
        <v>10214</v>
      </c>
      <c r="AY7458" s="87" t="s">
        <v>1065</v>
      </c>
      <c r="AZ7458" s="87" t="s">
        <v>10215</v>
      </c>
      <c r="BA7458" s="88" t="s">
        <v>3717</v>
      </c>
      <c r="BB7458" s="86" t="s">
        <v>1589</v>
      </c>
      <c r="BC7458" s="89">
        <v>16016</v>
      </c>
      <c r="BD7458" s="90">
        <v>45689</v>
      </c>
      <c r="BE7458" s="35"/>
    </row>
    <row r="7459" spans="48:57" x14ac:dyDescent="0.25">
      <c r="AV7459" s="85">
        <v>7455</v>
      </c>
      <c r="AW7459" s="91"/>
      <c r="AX7459" s="87" t="s">
        <v>2075</v>
      </c>
      <c r="AY7459" s="87" t="s">
        <v>626</v>
      </c>
      <c r="AZ7459" s="87" t="s">
        <v>9872</v>
      </c>
      <c r="BA7459" s="88" t="s">
        <v>2328</v>
      </c>
      <c r="BB7459" s="86" t="s">
        <v>85</v>
      </c>
      <c r="BC7459" s="89">
        <v>29835</v>
      </c>
      <c r="BD7459" s="90">
        <v>45658</v>
      </c>
      <c r="BE7459" s="35"/>
    </row>
    <row r="7460" spans="48:57" x14ac:dyDescent="0.25">
      <c r="AV7460" s="85">
        <v>7456</v>
      </c>
      <c r="AW7460" s="91"/>
      <c r="AX7460" s="87" t="s">
        <v>11132</v>
      </c>
      <c r="AY7460" s="87" t="s">
        <v>11133</v>
      </c>
      <c r="AZ7460" s="87" t="s">
        <v>11134</v>
      </c>
      <c r="BA7460" s="88" t="s">
        <v>645</v>
      </c>
      <c r="BB7460" s="86" t="s">
        <v>646</v>
      </c>
      <c r="BC7460" s="89">
        <v>-9500</v>
      </c>
      <c r="BD7460" s="90">
        <v>45717</v>
      </c>
      <c r="BE7460" s="35"/>
    </row>
    <row r="7461" spans="48:57" x14ac:dyDescent="0.25">
      <c r="AV7461" s="85">
        <v>7457</v>
      </c>
      <c r="AW7461" s="91"/>
      <c r="AX7461" s="87" t="s">
        <v>10090</v>
      </c>
      <c r="AY7461" s="87" t="s">
        <v>1745</v>
      </c>
      <c r="AZ7461" s="87" t="s">
        <v>10091</v>
      </c>
      <c r="BA7461" s="88" t="s">
        <v>1077</v>
      </c>
      <c r="BB7461" s="86" t="s">
        <v>1078</v>
      </c>
      <c r="BC7461" s="89">
        <v>11000</v>
      </c>
      <c r="BD7461" s="90">
        <v>45717</v>
      </c>
      <c r="BE7461" s="35"/>
    </row>
    <row r="7462" spans="48:57" x14ac:dyDescent="0.25">
      <c r="AV7462" s="85">
        <v>7458</v>
      </c>
      <c r="AW7462" s="91"/>
      <c r="AX7462" s="87" t="s">
        <v>10391</v>
      </c>
      <c r="AY7462" s="87" t="s">
        <v>1552</v>
      </c>
      <c r="AZ7462" s="87" t="s">
        <v>9663</v>
      </c>
      <c r="BA7462" s="88" t="s">
        <v>3004</v>
      </c>
      <c r="BB7462" s="86" t="s">
        <v>1576</v>
      </c>
      <c r="BC7462" s="89">
        <v>22008</v>
      </c>
      <c r="BD7462" s="90">
        <v>45717</v>
      </c>
      <c r="BE7462" s="35"/>
    </row>
    <row r="7463" spans="48:57" x14ac:dyDescent="0.25">
      <c r="AV7463" s="85">
        <v>7459</v>
      </c>
      <c r="AW7463" s="91"/>
      <c r="AX7463" s="87" t="s">
        <v>11135</v>
      </c>
      <c r="AY7463" s="87" t="s">
        <v>11136</v>
      </c>
      <c r="AZ7463" s="87" t="s">
        <v>11137</v>
      </c>
      <c r="BA7463" s="88" t="s">
        <v>645</v>
      </c>
      <c r="BB7463" s="86" t="s">
        <v>646</v>
      </c>
      <c r="BC7463" s="89">
        <v>9500</v>
      </c>
      <c r="BD7463" s="90">
        <v>45717</v>
      </c>
      <c r="BE7463" s="35"/>
    </row>
    <row r="7464" spans="48:57" x14ac:dyDescent="0.25">
      <c r="AV7464" s="85">
        <v>7460</v>
      </c>
      <c r="AW7464" s="91"/>
      <c r="AX7464" s="87" t="s">
        <v>974</v>
      </c>
      <c r="AY7464" s="87" t="s">
        <v>975</v>
      </c>
      <c r="AZ7464" s="87" t="s">
        <v>10161</v>
      </c>
      <c r="BA7464" s="88" t="s">
        <v>1638</v>
      </c>
      <c r="BB7464" s="86" t="s">
        <v>376</v>
      </c>
      <c r="BC7464" s="89">
        <v>36000</v>
      </c>
      <c r="BD7464" s="90">
        <v>45717</v>
      </c>
      <c r="BE7464" s="35"/>
    </row>
    <row r="7465" spans="48:57" x14ac:dyDescent="0.25">
      <c r="AV7465" s="85">
        <v>7461</v>
      </c>
      <c r="AW7465" s="91"/>
      <c r="AX7465" s="87" t="s">
        <v>11138</v>
      </c>
      <c r="AY7465" s="87" t="s">
        <v>11139</v>
      </c>
      <c r="AZ7465" s="87" t="s">
        <v>11140</v>
      </c>
      <c r="BA7465" s="88" t="s">
        <v>1041</v>
      </c>
      <c r="BB7465" s="86" t="s">
        <v>1004</v>
      </c>
      <c r="BC7465" s="89">
        <v>12000</v>
      </c>
      <c r="BD7465" s="90">
        <v>45717</v>
      </c>
      <c r="BE7465" s="35"/>
    </row>
    <row r="7466" spans="48:57" x14ac:dyDescent="0.25">
      <c r="AV7466" s="85">
        <v>7462</v>
      </c>
      <c r="AW7466" s="91"/>
      <c r="AX7466" s="87" t="s">
        <v>9895</v>
      </c>
      <c r="AY7466" s="87" t="s">
        <v>1740</v>
      </c>
      <c r="AZ7466" s="87" t="s">
        <v>9896</v>
      </c>
      <c r="BA7466" s="88" t="s">
        <v>1077</v>
      </c>
      <c r="BB7466" s="86" t="s">
        <v>1078</v>
      </c>
      <c r="BC7466" s="89">
        <v>13750</v>
      </c>
      <c r="BD7466" s="90">
        <v>45717</v>
      </c>
      <c r="BE7466" s="35"/>
    </row>
    <row r="7467" spans="48:57" x14ac:dyDescent="0.25">
      <c r="AV7467" s="85">
        <v>7463</v>
      </c>
      <c r="AW7467" s="91"/>
      <c r="AX7467" s="87" t="s">
        <v>9895</v>
      </c>
      <c r="AY7467" s="87" t="s">
        <v>1740</v>
      </c>
      <c r="AZ7467" s="87" t="s">
        <v>9896</v>
      </c>
      <c r="BA7467" s="88" t="s">
        <v>4097</v>
      </c>
      <c r="BB7467" s="86" t="s">
        <v>1716</v>
      </c>
      <c r="BC7467" s="89">
        <v>31710</v>
      </c>
      <c r="BD7467" s="90">
        <v>45689</v>
      </c>
      <c r="BE7467" s="35"/>
    </row>
    <row r="7468" spans="48:57" x14ac:dyDescent="0.25">
      <c r="AV7468" s="85">
        <v>7464</v>
      </c>
      <c r="AW7468" s="91"/>
      <c r="AX7468" s="87" t="s">
        <v>10060</v>
      </c>
      <c r="AY7468" s="87" t="s">
        <v>1610</v>
      </c>
      <c r="AZ7468" s="87" t="s">
        <v>10061</v>
      </c>
      <c r="BA7468" s="88" t="s">
        <v>2156</v>
      </c>
      <c r="BB7468" s="86" t="s">
        <v>916</v>
      </c>
      <c r="BC7468" s="89">
        <v>56400</v>
      </c>
      <c r="BD7468" s="90">
        <v>45658</v>
      </c>
      <c r="BE7468" s="35"/>
    </row>
    <row r="7469" spans="48:57" x14ac:dyDescent="0.25">
      <c r="AV7469" s="85">
        <v>7465</v>
      </c>
      <c r="AW7469" s="91"/>
      <c r="AX7469" s="87" t="s">
        <v>2417</v>
      </c>
      <c r="AY7469" s="87" t="s">
        <v>2418</v>
      </c>
      <c r="AZ7469" s="87" t="s">
        <v>2419</v>
      </c>
      <c r="BA7469" s="88" t="s">
        <v>1041</v>
      </c>
      <c r="BB7469" s="86" t="s">
        <v>1004</v>
      </c>
      <c r="BC7469" s="89">
        <v>12000</v>
      </c>
      <c r="BD7469" s="90">
        <v>45717</v>
      </c>
      <c r="BE7469" s="35"/>
    </row>
    <row r="7470" spans="48:57" x14ac:dyDescent="0.25">
      <c r="AV7470" s="85">
        <v>7466</v>
      </c>
      <c r="AW7470" s="91"/>
      <c r="AX7470" s="87" t="s">
        <v>2559</v>
      </c>
      <c r="AY7470" s="87" t="s">
        <v>2560</v>
      </c>
      <c r="AZ7470" s="87" t="s">
        <v>2561</v>
      </c>
      <c r="BA7470" s="88" t="s">
        <v>2388</v>
      </c>
      <c r="BB7470" s="86" t="s">
        <v>2389</v>
      </c>
      <c r="BC7470" s="89">
        <v>20900</v>
      </c>
      <c r="BD7470" s="90">
        <v>45717</v>
      </c>
      <c r="BE7470" s="35"/>
    </row>
    <row r="7471" spans="48:57" x14ac:dyDescent="0.25">
      <c r="AV7471" s="85">
        <v>7467</v>
      </c>
      <c r="AW7471" s="91"/>
      <c r="AX7471" s="87" t="s">
        <v>11141</v>
      </c>
      <c r="AY7471" s="87" t="s">
        <v>11142</v>
      </c>
      <c r="AZ7471" s="87" t="s">
        <v>11143</v>
      </c>
      <c r="BA7471" s="88" t="s">
        <v>2086</v>
      </c>
      <c r="BB7471" s="86" t="s">
        <v>2087</v>
      </c>
      <c r="BC7471" s="89">
        <v>85000</v>
      </c>
      <c r="BD7471" s="90">
        <v>45717</v>
      </c>
      <c r="BE7471" s="35"/>
    </row>
    <row r="7472" spans="48:57" x14ac:dyDescent="0.25">
      <c r="AV7472" s="85">
        <v>7468</v>
      </c>
      <c r="AW7472" s="91"/>
      <c r="AX7472" s="87" t="s">
        <v>11144</v>
      </c>
      <c r="AY7472" s="87" t="s">
        <v>11145</v>
      </c>
      <c r="AZ7472" s="87" t="s">
        <v>11146</v>
      </c>
      <c r="BA7472" s="88" t="s">
        <v>2013</v>
      </c>
      <c r="BB7472" s="86" t="s">
        <v>1391</v>
      </c>
      <c r="BC7472" s="89">
        <v>2850</v>
      </c>
      <c r="BD7472" s="90">
        <v>45717</v>
      </c>
      <c r="BE7472" s="35"/>
    </row>
    <row r="7473" spans="48:57" x14ac:dyDescent="0.25">
      <c r="AV7473" s="85">
        <v>7469</v>
      </c>
      <c r="AW7473" s="91"/>
      <c r="AX7473" s="87" t="s">
        <v>11147</v>
      </c>
      <c r="AY7473" s="87" t="s">
        <v>11148</v>
      </c>
      <c r="AZ7473" s="87" t="s">
        <v>11149</v>
      </c>
      <c r="BA7473" s="88" t="s">
        <v>1940</v>
      </c>
      <c r="BB7473" s="86" t="s">
        <v>1941</v>
      </c>
      <c r="BC7473" s="89">
        <v>5500</v>
      </c>
      <c r="BD7473" s="90">
        <v>45717</v>
      </c>
      <c r="BE7473" s="35"/>
    </row>
    <row r="7474" spans="48:57" x14ac:dyDescent="0.25">
      <c r="AV7474" s="85">
        <v>7470</v>
      </c>
      <c r="AW7474" s="91"/>
      <c r="AX7474" s="87" t="s">
        <v>786</v>
      </c>
      <c r="AY7474" s="87" t="s">
        <v>3067</v>
      </c>
      <c r="AZ7474" s="87" t="s">
        <v>3068</v>
      </c>
      <c r="BA7474" s="88" t="s">
        <v>2891</v>
      </c>
      <c r="BB7474" s="86" t="s">
        <v>133</v>
      </c>
      <c r="BC7474" s="89">
        <v>10170</v>
      </c>
      <c r="BD7474" s="90">
        <v>45717</v>
      </c>
      <c r="BE7474" s="35"/>
    </row>
    <row r="7475" spans="48:57" x14ac:dyDescent="0.25">
      <c r="AV7475" s="85">
        <v>7471</v>
      </c>
      <c r="AW7475" s="91"/>
      <c r="AX7475" s="87" t="s">
        <v>3069</v>
      </c>
      <c r="AY7475" s="87" t="s">
        <v>3070</v>
      </c>
      <c r="AZ7475" s="87" t="s">
        <v>3071</v>
      </c>
      <c r="BA7475" s="88" t="s">
        <v>3072</v>
      </c>
      <c r="BB7475" s="86" t="s">
        <v>3073</v>
      </c>
      <c r="BC7475" s="89">
        <v>27000</v>
      </c>
      <c r="BD7475" s="90">
        <v>45717</v>
      </c>
      <c r="BE7475" s="35"/>
    </row>
    <row r="7476" spans="48:57" x14ac:dyDescent="0.25">
      <c r="AV7476" s="85">
        <v>7472</v>
      </c>
      <c r="AW7476" s="91"/>
      <c r="AX7476" s="87" t="s">
        <v>11150</v>
      </c>
      <c r="AY7476" s="87" t="s">
        <v>11151</v>
      </c>
      <c r="AZ7476" s="87" t="s">
        <v>10514</v>
      </c>
      <c r="BA7476" s="88" t="s">
        <v>615</v>
      </c>
      <c r="BB7476" s="86" t="s">
        <v>616</v>
      </c>
      <c r="BC7476" s="89">
        <v>7500</v>
      </c>
      <c r="BD7476" s="90">
        <v>45689</v>
      </c>
      <c r="BE7476" s="35"/>
    </row>
    <row r="7477" spans="48:57" x14ac:dyDescent="0.25">
      <c r="AV7477" s="85">
        <v>7473</v>
      </c>
      <c r="AW7477" s="91"/>
      <c r="AX7477" s="87" t="s">
        <v>11152</v>
      </c>
      <c r="AY7477" s="87" t="s">
        <v>2295</v>
      </c>
      <c r="AZ7477" s="87" t="s">
        <v>11153</v>
      </c>
      <c r="BA7477" s="88" t="s">
        <v>1775</v>
      </c>
      <c r="BB7477" s="86" t="s">
        <v>1549</v>
      </c>
      <c r="BC7477" s="89">
        <v>29925</v>
      </c>
      <c r="BD7477" s="90">
        <v>45658</v>
      </c>
      <c r="BE7477" s="35"/>
    </row>
    <row r="7478" spans="48:57" x14ac:dyDescent="0.25">
      <c r="AV7478" s="85">
        <v>7474</v>
      </c>
      <c r="AW7478" s="91"/>
      <c r="AX7478" s="87" t="s">
        <v>10739</v>
      </c>
      <c r="AY7478" s="87" t="s">
        <v>10740</v>
      </c>
      <c r="AZ7478" s="87" t="s">
        <v>10741</v>
      </c>
      <c r="BA7478" s="88" t="s">
        <v>1077</v>
      </c>
      <c r="BB7478" s="86" t="s">
        <v>1078</v>
      </c>
      <c r="BC7478" s="89">
        <v>27500</v>
      </c>
      <c r="BD7478" s="90">
        <v>45717</v>
      </c>
      <c r="BE7478" s="35"/>
    </row>
    <row r="7479" spans="48:57" x14ac:dyDescent="0.25">
      <c r="AV7479" s="85">
        <v>7475</v>
      </c>
      <c r="AW7479" s="91"/>
      <c r="AX7479" s="87" t="s">
        <v>11154</v>
      </c>
      <c r="AY7479" s="87" t="s">
        <v>7872</v>
      </c>
      <c r="AZ7479" s="87" t="s">
        <v>11155</v>
      </c>
      <c r="BA7479" s="88" t="s">
        <v>615</v>
      </c>
      <c r="BB7479" s="86" t="s">
        <v>616</v>
      </c>
      <c r="BC7479" s="89">
        <v>15000</v>
      </c>
      <c r="BD7479" s="90">
        <v>45717</v>
      </c>
      <c r="BE7479" s="35"/>
    </row>
    <row r="7480" spans="48:57" x14ac:dyDescent="0.25">
      <c r="AV7480" s="85">
        <v>7476</v>
      </c>
      <c r="AW7480" s="91"/>
      <c r="AX7480" s="87" t="s">
        <v>11156</v>
      </c>
      <c r="AY7480" s="87" t="s">
        <v>243</v>
      </c>
      <c r="AZ7480" s="87" t="s">
        <v>11157</v>
      </c>
      <c r="BA7480" s="88" t="s">
        <v>1077</v>
      </c>
      <c r="BB7480" s="86" t="s">
        <v>1078</v>
      </c>
      <c r="BC7480" s="89">
        <v>8250</v>
      </c>
      <c r="BD7480" s="90">
        <v>45717</v>
      </c>
      <c r="BE7480" s="35"/>
    </row>
    <row r="7481" spans="48:57" x14ac:dyDescent="0.25">
      <c r="AV7481" s="85">
        <v>7477</v>
      </c>
      <c r="AW7481" s="91"/>
      <c r="AX7481" s="87" t="s">
        <v>11158</v>
      </c>
      <c r="AY7481" s="87" t="s">
        <v>11159</v>
      </c>
      <c r="AZ7481" s="87" t="s">
        <v>11160</v>
      </c>
      <c r="BA7481" s="88" t="s">
        <v>1493</v>
      </c>
      <c r="BB7481" s="86" t="s">
        <v>1275</v>
      </c>
      <c r="BC7481" s="89">
        <v>11460</v>
      </c>
      <c r="BD7481" s="90">
        <v>45717</v>
      </c>
      <c r="BE7481" s="35"/>
    </row>
    <row r="7482" spans="48:57" x14ac:dyDescent="0.25">
      <c r="AV7482" s="85">
        <v>7478</v>
      </c>
      <c r="AW7482" s="91"/>
      <c r="AX7482" s="87" t="s">
        <v>11161</v>
      </c>
      <c r="AY7482" s="87" t="s">
        <v>11162</v>
      </c>
      <c r="AZ7482" s="87" t="s">
        <v>11163</v>
      </c>
      <c r="BA7482" s="88" t="s">
        <v>1686</v>
      </c>
      <c r="BB7482" s="86" t="s">
        <v>1033</v>
      </c>
      <c r="BC7482" s="89">
        <v>15945</v>
      </c>
      <c r="BD7482" s="90">
        <v>45717</v>
      </c>
      <c r="BE7482" s="35"/>
    </row>
    <row r="7483" spans="48:57" x14ac:dyDescent="0.25">
      <c r="AV7483" s="85">
        <v>7479</v>
      </c>
      <c r="AW7483" s="91"/>
      <c r="AX7483" s="87" t="s">
        <v>11164</v>
      </c>
      <c r="AY7483" s="87" t="s">
        <v>11165</v>
      </c>
      <c r="AZ7483" s="87" t="s">
        <v>11166</v>
      </c>
      <c r="BA7483" s="88" t="s">
        <v>1686</v>
      </c>
      <c r="BB7483" s="86" t="s">
        <v>1033</v>
      </c>
      <c r="BC7483" s="89">
        <v>31890</v>
      </c>
      <c r="BD7483" s="90">
        <v>45717</v>
      </c>
      <c r="BE7483" s="35"/>
    </row>
    <row r="7484" spans="48:57" x14ac:dyDescent="0.25">
      <c r="AV7484" s="85">
        <v>7480</v>
      </c>
      <c r="AW7484" s="91"/>
      <c r="AX7484" s="87" t="s">
        <v>11167</v>
      </c>
      <c r="AY7484" s="87" t="s">
        <v>11168</v>
      </c>
      <c r="AZ7484" s="87" t="s">
        <v>11169</v>
      </c>
      <c r="BA7484" s="88" t="s">
        <v>2203</v>
      </c>
      <c r="BB7484" s="86" t="s">
        <v>140</v>
      </c>
      <c r="BC7484" s="89">
        <v>1725</v>
      </c>
      <c r="BD7484" s="90">
        <v>45717</v>
      </c>
      <c r="BE7484" s="35"/>
    </row>
    <row r="7485" spans="48:57" x14ac:dyDescent="0.25">
      <c r="AV7485" s="85">
        <v>7481</v>
      </c>
      <c r="AW7485" s="91"/>
      <c r="AX7485" s="87" t="s">
        <v>11170</v>
      </c>
      <c r="AY7485" s="87" t="s">
        <v>11171</v>
      </c>
      <c r="AZ7485" s="87" t="s">
        <v>11172</v>
      </c>
      <c r="BA7485" s="88" t="s">
        <v>1041</v>
      </c>
      <c r="BB7485" s="86" t="s">
        <v>1004</v>
      </c>
      <c r="BC7485" s="89">
        <v>60000</v>
      </c>
      <c r="BD7485" s="90">
        <v>45689</v>
      </c>
      <c r="BE7485" s="35"/>
    </row>
    <row r="7486" spans="48:57" x14ac:dyDescent="0.25">
      <c r="AV7486" s="85">
        <v>7482</v>
      </c>
      <c r="AW7486" s="91"/>
      <c r="AX7486" s="87" t="s">
        <v>9990</v>
      </c>
      <c r="AY7486" s="87" t="s">
        <v>9991</v>
      </c>
      <c r="AZ7486" s="87" t="s">
        <v>9992</v>
      </c>
      <c r="BA7486" s="88" t="s">
        <v>1077</v>
      </c>
      <c r="BB7486" s="86" t="s">
        <v>1078</v>
      </c>
      <c r="BC7486" s="89">
        <v>44000</v>
      </c>
      <c r="BD7486" s="90">
        <v>45658</v>
      </c>
      <c r="BE7486" s="35"/>
    </row>
    <row r="7487" spans="48:57" x14ac:dyDescent="0.25">
      <c r="AV7487" s="85">
        <v>7483</v>
      </c>
      <c r="AW7487" s="91"/>
      <c r="AX7487" s="87" t="s">
        <v>11173</v>
      </c>
      <c r="AY7487" s="87" t="s">
        <v>11174</v>
      </c>
      <c r="AZ7487" s="87" t="s">
        <v>11175</v>
      </c>
      <c r="BA7487" s="88" t="s">
        <v>615</v>
      </c>
      <c r="BB7487" s="86" t="s">
        <v>616</v>
      </c>
      <c r="BC7487" s="89">
        <v>7500</v>
      </c>
      <c r="BD7487" s="90">
        <v>45717</v>
      </c>
      <c r="BE7487" s="35"/>
    </row>
    <row r="7488" spans="48:57" x14ac:dyDescent="0.25">
      <c r="AV7488" s="85">
        <v>7484</v>
      </c>
      <c r="AW7488" s="91"/>
      <c r="AX7488" s="87" t="s">
        <v>11176</v>
      </c>
      <c r="AY7488" s="87" t="s">
        <v>11177</v>
      </c>
      <c r="AZ7488" s="87" t="s">
        <v>11178</v>
      </c>
      <c r="BA7488" s="88" t="s">
        <v>2086</v>
      </c>
      <c r="BB7488" s="86" t="s">
        <v>2087</v>
      </c>
      <c r="BC7488" s="89">
        <v>42500</v>
      </c>
      <c r="BD7488" s="90">
        <v>45717</v>
      </c>
      <c r="BE7488" s="35"/>
    </row>
    <row r="7489" spans="48:57" x14ac:dyDescent="0.25">
      <c r="AV7489" s="85">
        <v>7485</v>
      </c>
      <c r="AW7489" s="91"/>
      <c r="AX7489" s="87" t="s">
        <v>2912</v>
      </c>
      <c r="AY7489" s="87" t="s">
        <v>2913</v>
      </c>
      <c r="AZ7489" s="87" t="s">
        <v>2914</v>
      </c>
      <c r="BA7489" s="88" t="s">
        <v>1259</v>
      </c>
      <c r="BB7489" s="86" t="s">
        <v>1260</v>
      </c>
      <c r="BC7489" s="89">
        <v>12500</v>
      </c>
      <c r="BD7489" s="90">
        <v>45717</v>
      </c>
      <c r="BE7489" s="35"/>
    </row>
    <row r="7490" spans="48:57" x14ac:dyDescent="0.25">
      <c r="AV7490" s="85">
        <v>7486</v>
      </c>
      <c r="AW7490" s="91"/>
      <c r="AX7490" s="87" t="s">
        <v>10602</v>
      </c>
      <c r="AY7490" s="87" t="s">
        <v>10603</v>
      </c>
      <c r="AZ7490" s="87" t="s">
        <v>10604</v>
      </c>
      <c r="BA7490" s="88" t="s">
        <v>615</v>
      </c>
      <c r="BB7490" s="86" t="s">
        <v>616</v>
      </c>
      <c r="BC7490" s="89">
        <v>7500</v>
      </c>
      <c r="BD7490" s="90">
        <v>45717</v>
      </c>
      <c r="BE7490" s="35"/>
    </row>
    <row r="7491" spans="48:57" x14ac:dyDescent="0.25">
      <c r="AV7491" s="85">
        <v>7487</v>
      </c>
      <c r="AW7491" s="91"/>
      <c r="AX7491" s="87" t="s">
        <v>11179</v>
      </c>
      <c r="AY7491" s="87" t="s">
        <v>11180</v>
      </c>
      <c r="AZ7491" s="87" t="s">
        <v>11181</v>
      </c>
      <c r="BA7491" s="88" t="s">
        <v>9293</v>
      </c>
      <c r="BB7491" s="86" t="s">
        <v>1166</v>
      </c>
      <c r="BC7491" s="89">
        <v>-6345</v>
      </c>
      <c r="BD7491" s="90">
        <v>45717</v>
      </c>
      <c r="BE7491" s="35"/>
    </row>
    <row r="7492" spans="48:57" x14ac:dyDescent="0.25">
      <c r="AV7492" s="85">
        <v>7488</v>
      </c>
      <c r="AW7492" s="91"/>
      <c r="AX7492" s="87" t="s">
        <v>11182</v>
      </c>
      <c r="AY7492" s="87" t="s">
        <v>11183</v>
      </c>
      <c r="AZ7492" s="87" t="s">
        <v>11184</v>
      </c>
      <c r="BA7492" s="88" t="s">
        <v>1041</v>
      </c>
      <c r="BB7492" s="86" t="s">
        <v>1004</v>
      </c>
      <c r="BC7492" s="89">
        <v>6000</v>
      </c>
      <c r="BD7492" s="90">
        <v>45717</v>
      </c>
      <c r="BE7492" s="35"/>
    </row>
    <row r="7493" spans="48:57" x14ac:dyDescent="0.25">
      <c r="AV7493" s="85">
        <v>7489</v>
      </c>
      <c r="AW7493" s="91"/>
      <c r="AX7493" s="87" t="s">
        <v>3081</v>
      </c>
      <c r="AY7493" s="87" t="s">
        <v>3082</v>
      </c>
      <c r="AZ7493" s="87" t="s">
        <v>3083</v>
      </c>
      <c r="BA7493" s="88" t="s">
        <v>1001</v>
      </c>
      <c r="BB7493" s="86" t="s">
        <v>1002</v>
      </c>
      <c r="BC7493" s="89">
        <v>-9480</v>
      </c>
      <c r="BD7493" s="90">
        <v>45717</v>
      </c>
      <c r="BE7493" s="35"/>
    </row>
    <row r="7494" spans="48:57" x14ac:dyDescent="0.25">
      <c r="AV7494" s="85">
        <v>7490</v>
      </c>
      <c r="AW7494" s="91"/>
      <c r="AX7494" s="87" t="s">
        <v>11185</v>
      </c>
      <c r="AY7494" s="87" t="s">
        <v>11186</v>
      </c>
      <c r="AZ7494" s="87" t="s">
        <v>11187</v>
      </c>
      <c r="BA7494" s="88" t="s">
        <v>3195</v>
      </c>
      <c r="BB7494" s="86" t="s">
        <v>459</v>
      </c>
      <c r="BC7494" s="89">
        <v>3090</v>
      </c>
      <c r="BD7494" s="90">
        <v>45689</v>
      </c>
      <c r="BE7494" s="35"/>
    </row>
    <row r="7495" spans="48:57" x14ac:dyDescent="0.25">
      <c r="AV7495" s="85">
        <v>7491</v>
      </c>
      <c r="AW7495" s="91"/>
      <c r="AX7495" s="87" t="s">
        <v>11188</v>
      </c>
      <c r="AY7495" s="87" t="s">
        <v>6260</v>
      </c>
      <c r="AZ7495" s="87" t="s">
        <v>11189</v>
      </c>
      <c r="BA7495" s="88" t="s">
        <v>1032</v>
      </c>
      <c r="BB7495" s="86" t="s">
        <v>948</v>
      </c>
      <c r="BC7495" s="89">
        <v>11000</v>
      </c>
      <c r="BD7495" s="90">
        <v>45658</v>
      </c>
      <c r="BE7495" s="35"/>
    </row>
    <row r="7496" spans="48:57" x14ac:dyDescent="0.25">
      <c r="AV7496" s="85">
        <v>7492</v>
      </c>
      <c r="AW7496" s="91"/>
      <c r="AX7496" s="87" t="s">
        <v>11190</v>
      </c>
      <c r="AY7496" s="87" t="s">
        <v>1731</v>
      </c>
      <c r="AZ7496" s="87" t="s">
        <v>11191</v>
      </c>
      <c r="BA7496" s="88" t="s">
        <v>1712</v>
      </c>
      <c r="BB7496" s="86" t="s">
        <v>1081</v>
      </c>
      <c r="BC7496" s="89">
        <v>45660</v>
      </c>
      <c r="BD7496" s="90">
        <v>45717</v>
      </c>
      <c r="BE7496" s="35"/>
    </row>
    <row r="7497" spans="48:57" x14ac:dyDescent="0.25">
      <c r="AV7497" s="85">
        <v>7493</v>
      </c>
      <c r="AW7497" s="91"/>
      <c r="AX7497" s="87" t="s">
        <v>11192</v>
      </c>
      <c r="AY7497" s="87" t="s">
        <v>11193</v>
      </c>
      <c r="AZ7497" s="87" t="s">
        <v>11194</v>
      </c>
      <c r="BA7497" s="88" t="s">
        <v>3307</v>
      </c>
      <c r="BB7497" s="86" t="s">
        <v>2174</v>
      </c>
      <c r="BC7497" s="89">
        <v>86250</v>
      </c>
      <c r="BD7497" s="90">
        <v>45717</v>
      </c>
      <c r="BE7497" s="35"/>
    </row>
    <row r="7498" spans="48:57" x14ac:dyDescent="0.25">
      <c r="AV7498" s="85">
        <v>7494</v>
      </c>
      <c r="AW7498" s="91"/>
      <c r="AX7498" s="87" t="s">
        <v>9909</v>
      </c>
      <c r="AY7498" s="87" t="s">
        <v>1386</v>
      </c>
      <c r="AZ7498" s="87" t="s">
        <v>9682</v>
      </c>
      <c r="BA7498" s="88" t="s">
        <v>9983</v>
      </c>
      <c r="BB7498" s="86" t="s">
        <v>301</v>
      </c>
      <c r="BC7498" s="89">
        <v>254520</v>
      </c>
      <c r="BD7498" s="90">
        <v>45717</v>
      </c>
      <c r="BE7498" s="35"/>
    </row>
    <row r="7499" spans="48:57" x14ac:dyDescent="0.25">
      <c r="AV7499" s="85">
        <v>7495</v>
      </c>
      <c r="AW7499" s="91"/>
      <c r="AX7499" s="87" t="s">
        <v>9869</v>
      </c>
      <c r="AY7499" s="87" t="s">
        <v>761</v>
      </c>
      <c r="AZ7499" s="87" t="s">
        <v>9870</v>
      </c>
      <c r="BA7499" s="88" t="s">
        <v>1638</v>
      </c>
      <c r="BB7499" s="86" t="s">
        <v>376</v>
      </c>
      <c r="BC7499" s="89">
        <v>18000</v>
      </c>
      <c r="BD7499" s="90">
        <v>45717</v>
      </c>
      <c r="BE7499" s="35"/>
    </row>
    <row r="7500" spans="48:57" x14ac:dyDescent="0.25">
      <c r="AV7500" s="85">
        <v>7496</v>
      </c>
      <c r="AW7500" s="91"/>
      <c r="AX7500" s="87" t="s">
        <v>11195</v>
      </c>
      <c r="AY7500" s="87" t="s">
        <v>11196</v>
      </c>
      <c r="AZ7500" s="87" t="s">
        <v>11197</v>
      </c>
      <c r="BA7500" s="88" t="s">
        <v>2043</v>
      </c>
      <c r="BB7500" s="86" t="s">
        <v>2044</v>
      </c>
      <c r="BC7500" s="89">
        <v>10250</v>
      </c>
      <c r="BD7500" s="90">
        <v>45717</v>
      </c>
      <c r="BE7500" s="35"/>
    </row>
    <row r="7501" spans="48:57" x14ac:dyDescent="0.25">
      <c r="AV7501" s="85">
        <v>7497</v>
      </c>
      <c r="AW7501" s="91"/>
      <c r="AX7501" s="87" t="s">
        <v>11198</v>
      </c>
      <c r="AY7501" s="87" t="s">
        <v>11199</v>
      </c>
      <c r="AZ7501" s="87" t="s">
        <v>11200</v>
      </c>
      <c r="BA7501" s="88" t="s">
        <v>1259</v>
      </c>
      <c r="BB7501" s="86" t="s">
        <v>1260</v>
      </c>
      <c r="BC7501" s="89">
        <v>12500</v>
      </c>
      <c r="BD7501" s="90">
        <v>45717</v>
      </c>
      <c r="BE7501" s="35"/>
    </row>
    <row r="7502" spans="48:57" x14ac:dyDescent="0.25">
      <c r="AV7502" s="85">
        <v>7498</v>
      </c>
      <c r="AW7502" s="91"/>
      <c r="AX7502" s="87" t="s">
        <v>11201</v>
      </c>
      <c r="AY7502" s="87" t="s">
        <v>11202</v>
      </c>
      <c r="AZ7502" s="87" t="s">
        <v>11203</v>
      </c>
      <c r="BA7502" s="88" t="s">
        <v>2388</v>
      </c>
      <c r="BB7502" s="86" t="s">
        <v>2389</v>
      </c>
      <c r="BC7502" s="89">
        <v>10450</v>
      </c>
      <c r="BD7502" s="90">
        <v>45717</v>
      </c>
      <c r="BE7502" s="35"/>
    </row>
    <row r="7503" spans="48:57" x14ac:dyDescent="0.25">
      <c r="AV7503" s="85">
        <v>7499</v>
      </c>
      <c r="AW7503" s="91"/>
      <c r="AX7503" s="87" t="s">
        <v>11204</v>
      </c>
      <c r="AY7503" s="87" t="s">
        <v>1727</v>
      </c>
      <c r="AZ7503" s="87" t="s">
        <v>11205</v>
      </c>
      <c r="BA7503" s="88" t="s">
        <v>7435</v>
      </c>
      <c r="BB7503" s="86" t="s">
        <v>1833</v>
      </c>
      <c r="BC7503" s="89">
        <v>6258</v>
      </c>
      <c r="BD7503" s="90">
        <v>45689</v>
      </c>
      <c r="BE7503" s="35"/>
    </row>
    <row r="7504" spans="48:57" x14ac:dyDescent="0.25">
      <c r="AV7504" s="85">
        <v>7500</v>
      </c>
      <c r="AW7504" s="91"/>
      <c r="AX7504" s="87" t="s">
        <v>11206</v>
      </c>
      <c r="AY7504" s="87" t="s">
        <v>7529</v>
      </c>
      <c r="AZ7504" s="87" t="s">
        <v>11207</v>
      </c>
      <c r="BA7504" s="88" t="s">
        <v>732</v>
      </c>
      <c r="BB7504" s="86" t="s">
        <v>733</v>
      </c>
      <c r="BC7504" s="89">
        <v>5750</v>
      </c>
      <c r="BD7504" s="90">
        <v>45658</v>
      </c>
      <c r="BE7504" s="35"/>
    </row>
    <row r="7505" spans="48:57" x14ac:dyDescent="0.25">
      <c r="AV7505" s="85">
        <v>7501</v>
      </c>
      <c r="AW7505" s="91"/>
      <c r="AX7505" s="87" t="s">
        <v>11208</v>
      </c>
      <c r="AY7505" s="87" t="s">
        <v>11209</v>
      </c>
      <c r="AZ7505" s="87" t="s">
        <v>11210</v>
      </c>
      <c r="BA7505" s="88" t="s">
        <v>2934</v>
      </c>
      <c r="BB7505" s="86" t="s">
        <v>2168</v>
      </c>
      <c r="BC7505" s="89">
        <v>15000</v>
      </c>
      <c r="BD7505" s="90">
        <v>45717</v>
      </c>
      <c r="BE7505" s="35"/>
    </row>
    <row r="7506" spans="48:57" x14ac:dyDescent="0.25">
      <c r="AV7506" s="85">
        <v>7502</v>
      </c>
      <c r="AW7506" s="91"/>
      <c r="AX7506" s="87" t="s">
        <v>11211</v>
      </c>
      <c r="AY7506" s="87" t="s">
        <v>1173</v>
      </c>
      <c r="AZ7506" s="87" t="s">
        <v>11212</v>
      </c>
      <c r="BA7506" s="88" t="s">
        <v>1077</v>
      </c>
      <c r="BB7506" s="86" t="s">
        <v>1078</v>
      </c>
      <c r="BC7506" s="89">
        <v>8250</v>
      </c>
      <c r="BD7506" s="90">
        <v>45717</v>
      </c>
      <c r="BE7506" s="35"/>
    </row>
    <row r="7507" spans="48:57" x14ac:dyDescent="0.25">
      <c r="AV7507" s="85">
        <v>7503</v>
      </c>
      <c r="AW7507" s="91"/>
      <c r="AX7507" s="87" t="s">
        <v>11213</v>
      </c>
      <c r="AY7507" s="87" t="s">
        <v>11214</v>
      </c>
      <c r="AZ7507" s="87" t="s">
        <v>11215</v>
      </c>
      <c r="BA7507" s="88" t="s">
        <v>615</v>
      </c>
      <c r="BB7507" s="86" t="s">
        <v>616</v>
      </c>
      <c r="BC7507" s="89">
        <v>7500</v>
      </c>
      <c r="BD7507" s="90">
        <v>45717</v>
      </c>
      <c r="BE7507" s="35"/>
    </row>
    <row r="7508" spans="48:57" x14ac:dyDescent="0.25">
      <c r="AV7508" s="85">
        <v>7504</v>
      </c>
      <c r="AW7508" s="91"/>
      <c r="AX7508" s="87" t="s">
        <v>11216</v>
      </c>
      <c r="AY7508" s="87" t="s">
        <v>7546</v>
      </c>
      <c r="AZ7508" s="87" t="s">
        <v>11217</v>
      </c>
      <c r="BA7508" s="88" t="s">
        <v>2151</v>
      </c>
      <c r="BB7508" s="86" t="s">
        <v>61</v>
      </c>
      <c r="BC7508" s="89">
        <v>77250</v>
      </c>
      <c r="BD7508" s="90">
        <v>45717</v>
      </c>
      <c r="BE7508" s="35"/>
    </row>
    <row r="7509" spans="48:57" x14ac:dyDescent="0.25">
      <c r="AV7509" s="85">
        <v>7505</v>
      </c>
      <c r="AW7509" s="91"/>
      <c r="AX7509" s="87" t="s">
        <v>9146</v>
      </c>
      <c r="AY7509" s="87" t="s">
        <v>1953</v>
      </c>
      <c r="AZ7509" s="87" t="s">
        <v>10306</v>
      </c>
      <c r="BA7509" s="88" t="s">
        <v>2354</v>
      </c>
      <c r="BB7509" s="86" t="s">
        <v>661</v>
      </c>
      <c r="BC7509" s="89">
        <v>29000</v>
      </c>
      <c r="BD7509" s="90">
        <v>45717</v>
      </c>
      <c r="BE7509" s="35"/>
    </row>
    <row r="7510" spans="48:57" x14ac:dyDescent="0.25">
      <c r="AV7510" s="85">
        <v>7506</v>
      </c>
      <c r="AW7510" s="91"/>
      <c r="AX7510" s="87" t="s">
        <v>10186</v>
      </c>
      <c r="AY7510" s="87" t="s">
        <v>8823</v>
      </c>
      <c r="AZ7510" s="87" t="s">
        <v>10187</v>
      </c>
      <c r="BA7510" s="88" t="s">
        <v>615</v>
      </c>
      <c r="BB7510" s="86" t="s">
        <v>616</v>
      </c>
      <c r="BC7510" s="89">
        <v>7500</v>
      </c>
      <c r="BD7510" s="90">
        <v>45717</v>
      </c>
      <c r="BE7510" s="35"/>
    </row>
    <row r="7511" spans="48:57" x14ac:dyDescent="0.25">
      <c r="AV7511" s="85">
        <v>7507</v>
      </c>
      <c r="AW7511" s="91"/>
      <c r="AX7511" s="87" t="s">
        <v>2808</v>
      </c>
      <c r="AY7511" s="87" t="s">
        <v>2809</v>
      </c>
      <c r="AZ7511" s="87" t="s">
        <v>11050</v>
      </c>
      <c r="BA7511" s="88" t="s">
        <v>1041</v>
      </c>
      <c r="BB7511" s="86" t="s">
        <v>1004</v>
      </c>
      <c r="BC7511" s="89">
        <v>6000</v>
      </c>
      <c r="BD7511" s="90">
        <v>45717</v>
      </c>
      <c r="BE7511" s="35"/>
    </row>
    <row r="7512" spans="48:57" x14ac:dyDescent="0.25">
      <c r="AV7512" s="85">
        <v>7508</v>
      </c>
      <c r="AW7512" s="91"/>
      <c r="AX7512" s="87" t="s">
        <v>10216</v>
      </c>
      <c r="AY7512" s="87" t="s">
        <v>10217</v>
      </c>
      <c r="AZ7512" s="87" t="s">
        <v>10218</v>
      </c>
      <c r="BA7512" s="88" t="s">
        <v>1001</v>
      </c>
      <c r="BB7512" s="86" t="s">
        <v>1002</v>
      </c>
      <c r="BC7512" s="89">
        <v>9480</v>
      </c>
      <c r="BD7512" s="90">
        <v>45689</v>
      </c>
      <c r="BE7512" s="35"/>
    </row>
    <row r="7513" spans="48:57" x14ac:dyDescent="0.25">
      <c r="AV7513" s="85">
        <v>7509</v>
      </c>
      <c r="AW7513" s="91"/>
      <c r="AX7513" s="87" t="s">
        <v>11218</v>
      </c>
      <c r="AY7513" s="87" t="s">
        <v>6138</v>
      </c>
      <c r="AZ7513" s="87" t="s">
        <v>11219</v>
      </c>
      <c r="BA7513" s="88" t="s">
        <v>1545</v>
      </c>
      <c r="BB7513" s="86" t="s">
        <v>1334</v>
      </c>
      <c r="BC7513" s="89">
        <v>21600</v>
      </c>
      <c r="BD7513" s="90">
        <v>45658</v>
      </c>
      <c r="BE7513" s="35"/>
    </row>
    <row r="7514" spans="48:57" x14ac:dyDescent="0.25">
      <c r="AV7514" s="85">
        <v>7510</v>
      </c>
      <c r="AW7514" s="91"/>
      <c r="AX7514" s="87" t="s">
        <v>10206</v>
      </c>
      <c r="AY7514" s="87" t="s">
        <v>547</v>
      </c>
      <c r="AZ7514" s="87" t="s">
        <v>10207</v>
      </c>
      <c r="BA7514" s="88" t="s">
        <v>1323</v>
      </c>
      <c r="BB7514" s="86" t="s">
        <v>631</v>
      </c>
      <c r="BC7514" s="89">
        <v>15975</v>
      </c>
      <c r="BD7514" s="90">
        <v>45717</v>
      </c>
      <c r="BE7514" s="35"/>
    </row>
    <row r="7515" spans="48:57" x14ac:dyDescent="0.25">
      <c r="AV7515" s="85">
        <v>7511</v>
      </c>
      <c r="AW7515" s="91"/>
      <c r="AX7515" s="87" t="s">
        <v>11220</v>
      </c>
      <c r="AY7515" s="87" t="s">
        <v>11221</v>
      </c>
      <c r="AZ7515" s="87" t="s">
        <v>11222</v>
      </c>
      <c r="BA7515" s="88" t="s">
        <v>2086</v>
      </c>
      <c r="BB7515" s="86" t="s">
        <v>2087</v>
      </c>
      <c r="BC7515" s="89">
        <v>8500</v>
      </c>
      <c r="BD7515" s="90">
        <v>45717</v>
      </c>
      <c r="BE7515" s="35"/>
    </row>
    <row r="7516" spans="48:57" x14ac:dyDescent="0.25">
      <c r="AV7516" s="85">
        <v>7512</v>
      </c>
      <c r="AW7516" s="91"/>
      <c r="AX7516" s="87" t="s">
        <v>10090</v>
      </c>
      <c r="AY7516" s="87" t="s">
        <v>1745</v>
      </c>
      <c r="AZ7516" s="87" t="s">
        <v>10091</v>
      </c>
      <c r="BA7516" s="88" t="s">
        <v>1077</v>
      </c>
      <c r="BB7516" s="86" t="s">
        <v>1078</v>
      </c>
      <c r="BC7516" s="89">
        <v>8250</v>
      </c>
      <c r="BD7516" s="90">
        <v>45717</v>
      </c>
      <c r="BE7516" s="35"/>
    </row>
    <row r="7517" spans="48:57" x14ac:dyDescent="0.25">
      <c r="AV7517" s="85">
        <v>7513</v>
      </c>
      <c r="AW7517" s="91"/>
      <c r="AX7517" s="87" t="s">
        <v>11223</v>
      </c>
      <c r="AY7517" s="87" t="s">
        <v>656</v>
      </c>
      <c r="AZ7517" s="87" t="s">
        <v>11224</v>
      </c>
      <c r="BA7517" s="88" t="s">
        <v>3525</v>
      </c>
      <c r="BB7517" s="86" t="s">
        <v>1845</v>
      </c>
      <c r="BC7517" s="89">
        <v>7680</v>
      </c>
      <c r="BD7517" s="90">
        <v>45717</v>
      </c>
      <c r="BE7517" s="35"/>
    </row>
    <row r="7518" spans="48:57" x14ac:dyDescent="0.25">
      <c r="AV7518" s="85">
        <v>7514</v>
      </c>
      <c r="AW7518" s="91"/>
      <c r="AX7518" s="87" t="s">
        <v>11225</v>
      </c>
      <c r="AY7518" s="87" t="s">
        <v>11226</v>
      </c>
      <c r="AZ7518" s="87" t="s">
        <v>11227</v>
      </c>
      <c r="BA7518" s="88" t="s">
        <v>615</v>
      </c>
      <c r="BB7518" s="86" t="s">
        <v>616</v>
      </c>
      <c r="BC7518" s="89">
        <v>7500</v>
      </c>
      <c r="BD7518" s="90">
        <v>45717</v>
      </c>
      <c r="BE7518" s="35"/>
    </row>
    <row r="7519" spans="48:57" x14ac:dyDescent="0.25">
      <c r="AV7519" s="85">
        <v>7515</v>
      </c>
      <c r="AW7519" s="91"/>
      <c r="AX7519" s="87" t="s">
        <v>2429</v>
      </c>
      <c r="AY7519" s="87" t="s">
        <v>2430</v>
      </c>
      <c r="AZ7519" s="87" t="s">
        <v>10150</v>
      </c>
      <c r="BA7519" s="88" t="s">
        <v>84</v>
      </c>
      <c r="BB7519" s="86" t="s">
        <v>85</v>
      </c>
      <c r="BC7519" s="89">
        <v>198900</v>
      </c>
      <c r="BD7519" s="90">
        <v>45717</v>
      </c>
      <c r="BE7519" s="35"/>
    </row>
    <row r="7520" spans="48:57" x14ac:dyDescent="0.25">
      <c r="AV7520" s="85">
        <v>7516</v>
      </c>
      <c r="AW7520" s="91"/>
      <c r="AX7520" s="87" t="s">
        <v>11228</v>
      </c>
      <c r="AY7520" s="87" t="s">
        <v>423</v>
      </c>
      <c r="AZ7520" s="87" t="s">
        <v>11229</v>
      </c>
      <c r="BA7520" s="88" t="s">
        <v>1032</v>
      </c>
      <c r="BB7520" s="86" t="s">
        <v>948</v>
      </c>
      <c r="BC7520" s="89">
        <v>33000</v>
      </c>
      <c r="BD7520" s="90">
        <v>45717</v>
      </c>
      <c r="BE7520" s="35"/>
    </row>
    <row r="7521" spans="48:57" x14ac:dyDescent="0.25">
      <c r="AV7521" s="85">
        <v>7517</v>
      </c>
      <c r="AW7521" s="91"/>
      <c r="AX7521" s="87" t="s">
        <v>11230</v>
      </c>
      <c r="AY7521" s="87" t="s">
        <v>11231</v>
      </c>
      <c r="AZ7521" s="87" t="s">
        <v>11232</v>
      </c>
      <c r="BA7521" s="88" t="s">
        <v>615</v>
      </c>
      <c r="BB7521" s="86" t="s">
        <v>616</v>
      </c>
      <c r="BC7521" s="89">
        <v>7500</v>
      </c>
      <c r="BD7521" s="90">
        <v>45689</v>
      </c>
      <c r="BE7521" s="35"/>
    </row>
    <row r="7522" spans="48:57" x14ac:dyDescent="0.25">
      <c r="AV7522" s="85">
        <v>7518</v>
      </c>
      <c r="AW7522" s="91"/>
      <c r="AX7522" s="87" t="s">
        <v>11233</v>
      </c>
      <c r="AY7522" s="87" t="s">
        <v>11234</v>
      </c>
      <c r="AZ7522" s="87" t="s">
        <v>11235</v>
      </c>
      <c r="BA7522" s="88" t="s">
        <v>615</v>
      </c>
      <c r="BB7522" s="86" t="s">
        <v>616</v>
      </c>
      <c r="BC7522" s="89">
        <v>7500</v>
      </c>
      <c r="BD7522" s="90">
        <v>45658</v>
      </c>
      <c r="BE7522" s="35"/>
    </row>
    <row r="7523" spans="48:57" x14ac:dyDescent="0.25">
      <c r="AV7523" s="85">
        <v>7519</v>
      </c>
      <c r="AW7523" s="91"/>
      <c r="AX7523" s="87" t="s">
        <v>11236</v>
      </c>
      <c r="AY7523" s="87" t="s">
        <v>11237</v>
      </c>
      <c r="AZ7523" s="87" t="s">
        <v>11238</v>
      </c>
      <c r="BA7523" s="88" t="s">
        <v>732</v>
      </c>
      <c r="BB7523" s="86" t="s">
        <v>733</v>
      </c>
      <c r="BC7523" s="89">
        <v>5750</v>
      </c>
      <c r="BD7523" s="90">
        <v>45717</v>
      </c>
      <c r="BE7523" s="35"/>
    </row>
    <row r="7524" spans="48:57" x14ac:dyDescent="0.25">
      <c r="AV7524" s="85">
        <v>7520</v>
      </c>
      <c r="AW7524" s="91"/>
      <c r="AX7524" s="87" t="s">
        <v>11239</v>
      </c>
      <c r="AY7524" s="87" t="s">
        <v>11240</v>
      </c>
      <c r="AZ7524" s="87" t="s">
        <v>11241</v>
      </c>
      <c r="BA7524" s="88" t="s">
        <v>1041</v>
      </c>
      <c r="BB7524" s="86" t="s">
        <v>1004</v>
      </c>
      <c r="BC7524" s="89">
        <v>6000</v>
      </c>
      <c r="BD7524" s="90">
        <v>45717</v>
      </c>
      <c r="BE7524" s="35"/>
    </row>
    <row r="7525" spans="48:57" x14ac:dyDescent="0.25">
      <c r="AV7525" s="85">
        <v>7521</v>
      </c>
      <c r="AW7525" s="91"/>
      <c r="AX7525" s="87" t="s">
        <v>11185</v>
      </c>
      <c r="AY7525" s="87" t="s">
        <v>11186</v>
      </c>
      <c r="AZ7525" s="87" t="s">
        <v>11187</v>
      </c>
      <c r="BA7525" s="88" t="s">
        <v>7378</v>
      </c>
      <c r="BB7525" s="86" t="s">
        <v>946</v>
      </c>
      <c r="BC7525" s="89">
        <v>3450</v>
      </c>
      <c r="BD7525" s="90">
        <v>45717</v>
      </c>
      <c r="BE7525" s="35"/>
    </row>
    <row r="7526" spans="48:57" x14ac:dyDescent="0.25">
      <c r="AV7526" s="85">
        <v>7522</v>
      </c>
      <c r="AW7526" s="91"/>
      <c r="AX7526" s="87" t="s">
        <v>10333</v>
      </c>
      <c r="AY7526" s="87" t="s">
        <v>10334</v>
      </c>
      <c r="AZ7526" s="87" t="s">
        <v>10335</v>
      </c>
      <c r="BA7526" s="88" t="s">
        <v>732</v>
      </c>
      <c r="BB7526" s="86" t="s">
        <v>733</v>
      </c>
      <c r="BC7526" s="89">
        <v>11500</v>
      </c>
      <c r="BD7526" s="90">
        <v>45717</v>
      </c>
      <c r="BE7526" s="35"/>
    </row>
    <row r="7527" spans="48:57" x14ac:dyDescent="0.25">
      <c r="AV7527" s="85">
        <v>7523</v>
      </c>
      <c r="AW7527" s="91"/>
      <c r="AX7527" s="87" t="s">
        <v>11242</v>
      </c>
      <c r="AY7527" s="87" t="s">
        <v>11243</v>
      </c>
      <c r="AZ7527" s="87" t="s">
        <v>11244</v>
      </c>
      <c r="BA7527" s="88" t="s">
        <v>132</v>
      </c>
      <c r="BB7527" s="86" t="s">
        <v>133</v>
      </c>
      <c r="BC7527" s="89">
        <v>-33900</v>
      </c>
      <c r="BD7527" s="90">
        <v>45717</v>
      </c>
      <c r="BE7527" s="35"/>
    </row>
    <row r="7528" spans="48:57" x14ac:dyDescent="0.25">
      <c r="AV7528" s="85">
        <v>7524</v>
      </c>
      <c r="AW7528" s="91"/>
      <c r="AX7528" s="87" t="s">
        <v>10686</v>
      </c>
      <c r="AY7528" s="87" t="s">
        <v>10687</v>
      </c>
      <c r="AZ7528" s="87" t="s">
        <v>10688</v>
      </c>
      <c r="BA7528" s="88" t="s">
        <v>2043</v>
      </c>
      <c r="BB7528" s="86" t="s">
        <v>2044</v>
      </c>
      <c r="BC7528" s="89">
        <v>-10250</v>
      </c>
      <c r="BD7528" s="90">
        <v>45717</v>
      </c>
      <c r="BE7528" s="35"/>
    </row>
    <row r="7529" spans="48:57" x14ac:dyDescent="0.25">
      <c r="AV7529" s="85">
        <v>7525</v>
      </c>
      <c r="AW7529" s="91"/>
      <c r="AX7529" s="87" t="s">
        <v>10099</v>
      </c>
      <c r="AY7529" s="87" t="s">
        <v>5958</v>
      </c>
      <c r="AZ7529" s="87" t="s">
        <v>10100</v>
      </c>
      <c r="BA7529" s="88" t="s">
        <v>7072</v>
      </c>
      <c r="BB7529" s="86" t="s">
        <v>1056</v>
      </c>
      <c r="BC7529" s="89">
        <v>-48330</v>
      </c>
      <c r="BD7529" s="90">
        <v>45717</v>
      </c>
      <c r="BE7529" s="35"/>
    </row>
    <row r="7530" spans="48:57" x14ac:dyDescent="0.25">
      <c r="AV7530" s="85">
        <v>7526</v>
      </c>
      <c r="AW7530" s="91"/>
      <c r="AX7530" s="87" t="s">
        <v>10661</v>
      </c>
      <c r="AY7530" s="87" t="s">
        <v>10662</v>
      </c>
      <c r="AZ7530" s="87" t="s">
        <v>10663</v>
      </c>
      <c r="BA7530" s="88" t="s">
        <v>732</v>
      </c>
      <c r="BB7530" s="86" t="s">
        <v>733</v>
      </c>
      <c r="BC7530" s="89">
        <v>5750</v>
      </c>
      <c r="BD7530" s="90">
        <v>45689</v>
      </c>
      <c r="BE7530" s="35"/>
    </row>
    <row r="7531" spans="48:57" x14ac:dyDescent="0.25">
      <c r="AV7531" s="85">
        <v>7527</v>
      </c>
      <c r="AW7531" s="91"/>
      <c r="AX7531" s="87" t="s">
        <v>11245</v>
      </c>
      <c r="AY7531" s="87" t="s">
        <v>5788</v>
      </c>
      <c r="AZ7531" s="87" t="s">
        <v>11246</v>
      </c>
      <c r="BA7531" s="88" t="s">
        <v>1041</v>
      </c>
      <c r="BB7531" s="86" t="s">
        <v>1004</v>
      </c>
      <c r="BC7531" s="89">
        <v>6000</v>
      </c>
      <c r="BD7531" s="90">
        <v>45658</v>
      </c>
      <c r="BE7531" s="35"/>
    </row>
    <row r="7532" spans="48:57" x14ac:dyDescent="0.25">
      <c r="AV7532" s="85">
        <v>7528</v>
      </c>
      <c r="AW7532" s="91"/>
      <c r="AX7532" s="87" t="s">
        <v>2570</v>
      </c>
      <c r="AY7532" s="87" t="s">
        <v>2571</v>
      </c>
      <c r="AZ7532" s="87" t="s">
        <v>11247</v>
      </c>
      <c r="BA7532" s="88" t="s">
        <v>645</v>
      </c>
      <c r="BB7532" s="86" t="s">
        <v>646</v>
      </c>
      <c r="BC7532" s="89">
        <v>-9500</v>
      </c>
      <c r="BD7532" s="90">
        <v>45717</v>
      </c>
      <c r="BE7532" s="35"/>
    </row>
    <row r="7533" spans="48:57" x14ac:dyDescent="0.25">
      <c r="AV7533" s="85">
        <v>7529</v>
      </c>
      <c r="AW7533" s="91"/>
      <c r="AX7533" s="87" t="s">
        <v>11248</v>
      </c>
      <c r="AY7533" s="87" t="s">
        <v>11249</v>
      </c>
      <c r="AZ7533" s="87" t="s">
        <v>11250</v>
      </c>
      <c r="BA7533" s="88" t="s">
        <v>732</v>
      </c>
      <c r="BB7533" s="86" t="s">
        <v>733</v>
      </c>
      <c r="BC7533" s="89">
        <v>5750</v>
      </c>
      <c r="BD7533" s="90">
        <v>45717</v>
      </c>
      <c r="BE7533" s="35"/>
    </row>
    <row r="7534" spans="48:57" x14ac:dyDescent="0.25">
      <c r="AV7534" s="85">
        <v>7530</v>
      </c>
      <c r="AW7534" s="91"/>
      <c r="AX7534" s="87" t="s">
        <v>2020</v>
      </c>
      <c r="AY7534" s="87" t="s">
        <v>2021</v>
      </c>
      <c r="AZ7534" s="87" t="s">
        <v>11251</v>
      </c>
      <c r="BA7534" s="88" t="s">
        <v>1323</v>
      </c>
      <c r="BB7534" s="86" t="s">
        <v>631</v>
      </c>
      <c r="BC7534" s="89">
        <v>10650</v>
      </c>
      <c r="BD7534" s="90">
        <v>45717</v>
      </c>
      <c r="BE7534" s="35"/>
    </row>
    <row r="7535" spans="48:57" x14ac:dyDescent="0.25">
      <c r="AV7535" s="85">
        <v>7531</v>
      </c>
      <c r="AW7535" s="91"/>
      <c r="AX7535" s="87" t="s">
        <v>11252</v>
      </c>
      <c r="AY7535" s="87" t="s">
        <v>1369</v>
      </c>
      <c r="AZ7535" s="87" t="s">
        <v>11253</v>
      </c>
      <c r="BA7535" s="88" t="s">
        <v>645</v>
      </c>
      <c r="BB7535" s="86" t="s">
        <v>646</v>
      </c>
      <c r="BC7535" s="89">
        <v>9500</v>
      </c>
      <c r="BD7535" s="90">
        <v>45717</v>
      </c>
      <c r="BE7535" s="35"/>
    </row>
    <row r="7536" spans="48:57" x14ac:dyDescent="0.25">
      <c r="AV7536" s="85">
        <v>7532</v>
      </c>
      <c r="AW7536" s="91"/>
      <c r="AX7536" s="87" t="s">
        <v>9895</v>
      </c>
      <c r="AY7536" s="87" t="s">
        <v>1740</v>
      </c>
      <c r="AZ7536" s="87" t="s">
        <v>9896</v>
      </c>
      <c r="BA7536" s="88" t="s">
        <v>1077</v>
      </c>
      <c r="BB7536" s="86" t="s">
        <v>1078</v>
      </c>
      <c r="BC7536" s="89">
        <v>44000</v>
      </c>
      <c r="BD7536" s="90">
        <v>45717</v>
      </c>
      <c r="BE7536" s="35"/>
    </row>
    <row r="7537" spans="48:57" x14ac:dyDescent="0.25">
      <c r="AV7537" s="85">
        <v>7533</v>
      </c>
      <c r="AW7537" s="91"/>
      <c r="AX7537" s="87" t="s">
        <v>11254</v>
      </c>
      <c r="AY7537" s="87" t="s">
        <v>11255</v>
      </c>
      <c r="AZ7537" s="87" t="s">
        <v>11256</v>
      </c>
      <c r="BA7537" s="88" t="s">
        <v>2013</v>
      </c>
      <c r="BB7537" s="86" t="s">
        <v>1391</v>
      </c>
      <c r="BC7537" s="89">
        <v>1425</v>
      </c>
      <c r="BD7537" s="90">
        <v>45717</v>
      </c>
      <c r="BE7537" s="35"/>
    </row>
    <row r="7538" spans="48:57" x14ac:dyDescent="0.25">
      <c r="AV7538" s="85">
        <v>7534</v>
      </c>
      <c r="AW7538" s="91"/>
      <c r="AX7538" s="87" t="s">
        <v>11257</v>
      </c>
      <c r="AY7538" s="87" t="s">
        <v>11258</v>
      </c>
      <c r="AZ7538" s="87" t="s">
        <v>11259</v>
      </c>
      <c r="BA7538" s="88" t="s">
        <v>645</v>
      </c>
      <c r="BB7538" s="86" t="s">
        <v>646</v>
      </c>
      <c r="BC7538" s="89">
        <v>9500</v>
      </c>
      <c r="BD7538" s="90">
        <v>45717</v>
      </c>
      <c r="BE7538" s="35"/>
    </row>
    <row r="7539" spans="48:57" x14ac:dyDescent="0.25">
      <c r="AV7539" s="85">
        <v>7535</v>
      </c>
      <c r="AW7539" s="91"/>
      <c r="AX7539" s="87" t="s">
        <v>11260</v>
      </c>
      <c r="AY7539" s="87" t="s">
        <v>11261</v>
      </c>
      <c r="AZ7539" s="87" t="s">
        <v>11262</v>
      </c>
      <c r="BA7539" s="88" t="s">
        <v>615</v>
      </c>
      <c r="BB7539" s="86" t="s">
        <v>616</v>
      </c>
      <c r="BC7539" s="89">
        <v>15000</v>
      </c>
      <c r="BD7539" s="90">
        <v>45689</v>
      </c>
      <c r="BE7539" s="35"/>
    </row>
    <row r="7540" spans="48:57" x14ac:dyDescent="0.25">
      <c r="AV7540" s="85">
        <v>7536</v>
      </c>
      <c r="AW7540" s="91"/>
      <c r="AX7540" s="87" t="s">
        <v>10694</v>
      </c>
      <c r="AY7540" s="87" t="s">
        <v>10695</v>
      </c>
      <c r="AZ7540" s="87" t="s">
        <v>10696</v>
      </c>
      <c r="BA7540" s="88" t="s">
        <v>1712</v>
      </c>
      <c r="BB7540" s="86" t="s">
        <v>1081</v>
      </c>
      <c r="BC7540" s="89">
        <v>34245</v>
      </c>
      <c r="BD7540" s="90">
        <v>45658</v>
      </c>
      <c r="BE7540" s="35"/>
    </row>
    <row r="7541" spans="48:57" x14ac:dyDescent="0.25">
      <c r="AV7541" s="85">
        <v>7537</v>
      </c>
      <c r="AW7541" s="91"/>
      <c r="AX7541" s="87" t="s">
        <v>9869</v>
      </c>
      <c r="AY7541" s="87" t="s">
        <v>761</v>
      </c>
      <c r="AZ7541" s="87" t="s">
        <v>9870</v>
      </c>
      <c r="BA7541" s="88" t="s">
        <v>1292</v>
      </c>
      <c r="BB7541" s="86" t="s">
        <v>601</v>
      </c>
      <c r="BC7541" s="89">
        <v>27750</v>
      </c>
      <c r="BD7541" s="90">
        <v>45717</v>
      </c>
      <c r="BE7541" s="35"/>
    </row>
    <row r="7542" spans="48:57" x14ac:dyDescent="0.25">
      <c r="AV7542" s="85">
        <v>7538</v>
      </c>
      <c r="AW7542" s="91"/>
      <c r="AX7542" s="87" t="s">
        <v>9869</v>
      </c>
      <c r="AY7542" s="87" t="s">
        <v>761</v>
      </c>
      <c r="AZ7542" s="87" t="s">
        <v>9870</v>
      </c>
      <c r="BA7542" s="88" t="s">
        <v>1323</v>
      </c>
      <c r="BB7542" s="86" t="s">
        <v>631</v>
      </c>
      <c r="BC7542" s="89">
        <v>26625</v>
      </c>
      <c r="BD7542" s="90">
        <v>45717</v>
      </c>
      <c r="BE7542" s="35"/>
    </row>
    <row r="7543" spans="48:57" x14ac:dyDescent="0.25">
      <c r="AV7543" s="85">
        <v>7539</v>
      </c>
      <c r="AW7543" s="91"/>
      <c r="AX7543" s="87" t="s">
        <v>11263</v>
      </c>
      <c r="AY7543" s="87" t="s">
        <v>11264</v>
      </c>
      <c r="AZ7543" s="87" t="s">
        <v>11265</v>
      </c>
      <c r="BA7543" s="88" t="s">
        <v>3307</v>
      </c>
      <c r="BB7543" s="86" t="s">
        <v>2174</v>
      </c>
      <c r="BC7543" s="89">
        <v>57500</v>
      </c>
      <c r="BD7543" s="90">
        <v>45717</v>
      </c>
      <c r="BE7543" s="35"/>
    </row>
    <row r="7544" spans="48:57" x14ac:dyDescent="0.25">
      <c r="AV7544" s="85">
        <v>7540</v>
      </c>
      <c r="AW7544" s="91"/>
      <c r="AX7544" s="87" t="s">
        <v>10339</v>
      </c>
      <c r="AY7544" s="87" t="s">
        <v>10340</v>
      </c>
      <c r="AZ7544" s="87" t="s">
        <v>10341</v>
      </c>
      <c r="BA7544" s="88" t="s">
        <v>645</v>
      </c>
      <c r="BB7544" s="86" t="s">
        <v>646</v>
      </c>
      <c r="BC7544" s="89">
        <v>47500</v>
      </c>
      <c r="BD7544" s="90">
        <v>45717</v>
      </c>
      <c r="BE7544" s="35"/>
    </row>
    <row r="7545" spans="48:57" x14ac:dyDescent="0.25">
      <c r="AV7545" s="85">
        <v>7541</v>
      </c>
      <c r="AW7545" s="91"/>
      <c r="AX7545" s="87" t="s">
        <v>10011</v>
      </c>
      <c r="AY7545" s="87" t="s">
        <v>10012</v>
      </c>
      <c r="AZ7545" s="87" t="s">
        <v>10013</v>
      </c>
      <c r="BA7545" s="88" t="s">
        <v>615</v>
      </c>
      <c r="BB7545" s="86" t="s">
        <v>616</v>
      </c>
      <c r="BC7545" s="89">
        <v>7500</v>
      </c>
      <c r="BD7545" s="90">
        <v>45717</v>
      </c>
      <c r="BE7545" s="35"/>
    </row>
    <row r="7546" spans="48:57" x14ac:dyDescent="0.25">
      <c r="AV7546" s="85">
        <v>7542</v>
      </c>
      <c r="AW7546" s="91"/>
      <c r="AX7546" s="87" t="s">
        <v>11266</v>
      </c>
      <c r="AY7546" s="87" t="s">
        <v>11267</v>
      </c>
      <c r="AZ7546" s="87" t="s">
        <v>11268</v>
      </c>
      <c r="BA7546" s="88" t="s">
        <v>615</v>
      </c>
      <c r="BB7546" s="86" t="s">
        <v>616</v>
      </c>
      <c r="BC7546" s="89">
        <v>7500</v>
      </c>
      <c r="BD7546" s="90">
        <v>45717</v>
      </c>
      <c r="BE7546" s="35"/>
    </row>
    <row r="7547" spans="48:57" x14ac:dyDescent="0.25">
      <c r="AV7547" s="85">
        <v>7543</v>
      </c>
      <c r="AW7547" s="91"/>
      <c r="AX7547" s="87" t="s">
        <v>2435</v>
      </c>
      <c r="AY7547" s="87" t="s">
        <v>2436</v>
      </c>
      <c r="AZ7547" s="87" t="s">
        <v>11269</v>
      </c>
      <c r="BA7547" s="88" t="s">
        <v>1041</v>
      </c>
      <c r="BB7547" s="86" t="s">
        <v>1004</v>
      </c>
      <c r="BC7547" s="89">
        <v>60000</v>
      </c>
      <c r="BD7547" s="90">
        <v>45717</v>
      </c>
      <c r="BE7547" s="35"/>
    </row>
    <row r="7548" spans="48:57" x14ac:dyDescent="0.25">
      <c r="AV7548" s="85">
        <v>7544</v>
      </c>
      <c r="AW7548" s="91"/>
      <c r="AX7548" s="87" t="s">
        <v>2435</v>
      </c>
      <c r="AY7548" s="87" t="s">
        <v>2436</v>
      </c>
      <c r="AZ7548" s="87" t="s">
        <v>11269</v>
      </c>
      <c r="BA7548" s="88" t="s">
        <v>645</v>
      </c>
      <c r="BB7548" s="86" t="s">
        <v>646</v>
      </c>
      <c r="BC7548" s="89">
        <v>95000</v>
      </c>
      <c r="BD7548" s="90">
        <v>45689</v>
      </c>
      <c r="BE7548" s="35"/>
    </row>
    <row r="7549" spans="48:57" x14ac:dyDescent="0.25">
      <c r="AV7549" s="85">
        <v>7545</v>
      </c>
      <c r="AW7549" s="91"/>
      <c r="AX7549" s="87" t="s">
        <v>6324</v>
      </c>
      <c r="AY7549" s="87" t="s">
        <v>11270</v>
      </c>
      <c r="AZ7549" s="87" t="s">
        <v>11271</v>
      </c>
      <c r="BA7549" s="88" t="s">
        <v>2354</v>
      </c>
      <c r="BB7549" s="86" t="s">
        <v>661</v>
      </c>
      <c r="BC7549" s="89">
        <v>29000</v>
      </c>
      <c r="BD7549" s="90">
        <v>45658</v>
      </c>
      <c r="BE7549" s="35"/>
    </row>
    <row r="7550" spans="48:57" x14ac:dyDescent="0.25">
      <c r="AV7550" s="85">
        <v>7546</v>
      </c>
      <c r="AW7550" s="91"/>
      <c r="AX7550" s="87" t="s">
        <v>934</v>
      </c>
      <c r="AY7550" s="87" t="s">
        <v>935</v>
      </c>
      <c r="AZ7550" s="87" t="s">
        <v>10163</v>
      </c>
      <c r="BA7550" s="88" t="s">
        <v>7475</v>
      </c>
      <c r="BB7550" s="86" t="s">
        <v>1367</v>
      </c>
      <c r="BC7550" s="89">
        <v>12600</v>
      </c>
      <c r="BD7550" s="90">
        <v>45717</v>
      </c>
      <c r="BE7550" s="35"/>
    </row>
    <row r="7551" spans="48:57" x14ac:dyDescent="0.25">
      <c r="AV7551" s="85">
        <v>7547</v>
      </c>
      <c r="AW7551" s="91"/>
      <c r="AX7551" s="87" t="s">
        <v>934</v>
      </c>
      <c r="AY7551" s="87" t="s">
        <v>935</v>
      </c>
      <c r="AZ7551" s="87" t="s">
        <v>10163</v>
      </c>
      <c r="BA7551" s="88" t="s">
        <v>2324</v>
      </c>
      <c r="BB7551" s="86" t="s">
        <v>61</v>
      </c>
      <c r="BC7551" s="89">
        <v>10815</v>
      </c>
      <c r="BD7551" s="90">
        <v>45717</v>
      </c>
      <c r="BE7551" s="35"/>
    </row>
    <row r="7552" spans="48:57" x14ac:dyDescent="0.25">
      <c r="AV7552" s="85">
        <v>7548</v>
      </c>
      <c r="AW7552" s="91"/>
      <c r="AX7552" s="87" t="s">
        <v>9932</v>
      </c>
      <c r="AY7552" s="87" t="s">
        <v>1634</v>
      </c>
      <c r="AZ7552" s="87" t="s">
        <v>9933</v>
      </c>
      <c r="BA7552" s="88" t="s">
        <v>11272</v>
      </c>
      <c r="BB7552" s="86" t="s">
        <v>1930</v>
      </c>
      <c r="BC7552" s="89">
        <v>43350</v>
      </c>
      <c r="BD7552" s="90">
        <v>45717</v>
      </c>
      <c r="BE7552" s="35"/>
    </row>
    <row r="7553" spans="48:57" x14ac:dyDescent="0.25">
      <c r="AV7553" s="85">
        <v>7549</v>
      </c>
      <c r="AW7553" s="91"/>
      <c r="AX7553" s="87" t="s">
        <v>10497</v>
      </c>
      <c r="AY7553" s="87" t="s">
        <v>10498</v>
      </c>
      <c r="AZ7553" s="87" t="s">
        <v>10499</v>
      </c>
      <c r="BA7553" s="88" t="s">
        <v>1041</v>
      </c>
      <c r="BB7553" s="86" t="s">
        <v>1004</v>
      </c>
      <c r="BC7553" s="89">
        <v>12000</v>
      </c>
      <c r="BD7553" s="90">
        <v>45717</v>
      </c>
      <c r="BE7553" s="35"/>
    </row>
    <row r="7554" spans="48:57" x14ac:dyDescent="0.25">
      <c r="AV7554" s="85">
        <v>7550</v>
      </c>
      <c r="AW7554" s="91"/>
      <c r="AX7554" s="87" t="s">
        <v>10798</v>
      </c>
      <c r="AY7554" s="87" t="s">
        <v>7923</v>
      </c>
      <c r="AZ7554" s="87" t="s">
        <v>10799</v>
      </c>
      <c r="BA7554" s="88" t="s">
        <v>1686</v>
      </c>
      <c r="BB7554" s="86" t="s">
        <v>1033</v>
      </c>
      <c r="BC7554" s="89">
        <v>31890</v>
      </c>
      <c r="BD7554" s="90">
        <v>45717</v>
      </c>
      <c r="BE7554" s="35"/>
    </row>
    <row r="7555" spans="48:57" x14ac:dyDescent="0.25">
      <c r="AV7555" s="85">
        <v>7551</v>
      </c>
      <c r="AW7555" s="91"/>
      <c r="AX7555" s="87" t="s">
        <v>2484</v>
      </c>
      <c r="AY7555" s="87" t="s">
        <v>2485</v>
      </c>
      <c r="AZ7555" s="87" t="s">
        <v>10476</v>
      </c>
      <c r="BA7555" s="88" t="s">
        <v>2043</v>
      </c>
      <c r="BB7555" s="86" t="s">
        <v>2044</v>
      </c>
      <c r="BC7555" s="89">
        <v>10250</v>
      </c>
      <c r="BD7555" s="90">
        <v>45717</v>
      </c>
      <c r="BE7555" s="35"/>
    </row>
    <row r="7556" spans="48:57" x14ac:dyDescent="0.25">
      <c r="AV7556" s="85">
        <v>7552</v>
      </c>
      <c r="AW7556" s="91"/>
      <c r="AX7556" s="87" t="s">
        <v>11273</v>
      </c>
      <c r="AY7556" s="87" t="s">
        <v>11274</v>
      </c>
      <c r="AZ7556" s="87" t="s">
        <v>11275</v>
      </c>
      <c r="BA7556" s="88" t="s">
        <v>2013</v>
      </c>
      <c r="BB7556" s="86" t="s">
        <v>1391</v>
      </c>
      <c r="BC7556" s="89">
        <v>1425</v>
      </c>
      <c r="BD7556" s="90">
        <v>45717</v>
      </c>
      <c r="BE7556" s="35"/>
    </row>
    <row r="7557" spans="48:57" x14ac:dyDescent="0.25">
      <c r="AV7557" s="85">
        <v>7553</v>
      </c>
      <c r="AW7557" s="91"/>
      <c r="AX7557" s="87" t="s">
        <v>11273</v>
      </c>
      <c r="AY7557" s="87" t="s">
        <v>11274</v>
      </c>
      <c r="AZ7557" s="87" t="s">
        <v>11275</v>
      </c>
      <c r="BA7557" s="88" t="s">
        <v>2043</v>
      </c>
      <c r="BB7557" s="86" t="s">
        <v>2044</v>
      </c>
      <c r="BC7557" s="89">
        <v>10250</v>
      </c>
      <c r="BD7557" s="90">
        <v>45689</v>
      </c>
      <c r="BE7557" s="35"/>
    </row>
    <row r="7558" spans="48:57" x14ac:dyDescent="0.25">
      <c r="AV7558" s="85">
        <v>7554</v>
      </c>
      <c r="AW7558" s="91"/>
      <c r="AX7558" s="87" t="s">
        <v>2566</v>
      </c>
      <c r="AY7558" s="87" t="s">
        <v>2567</v>
      </c>
      <c r="AZ7558" s="87" t="s">
        <v>11276</v>
      </c>
      <c r="BA7558" s="88" t="s">
        <v>615</v>
      </c>
      <c r="BB7558" s="86" t="s">
        <v>616</v>
      </c>
      <c r="BC7558" s="89">
        <v>7500</v>
      </c>
      <c r="BD7558" s="90">
        <v>45658</v>
      </c>
      <c r="BE7558" s="35"/>
    </row>
    <row r="7559" spans="48:57" x14ac:dyDescent="0.25">
      <c r="AV7559" s="85">
        <v>7555</v>
      </c>
      <c r="AW7559" s="91"/>
      <c r="AX7559" s="87" t="s">
        <v>11277</v>
      </c>
      <c r="AY7559" s="87" t="s">
        <v>11278</v>
      </c>
      <c r="AZ7559" s="87" t="s">
        <v>11279</v>
      </c>
      <c r="BA7559" s="88" t="s">
        <v>1032</v>
      </c>
      <c r="BB7559" s="86" t="s">
        <v>948</v>
      </c>
      <c r="BC7559" s="89">
        <v>11000</v>
      </c>
      <c r="BD7559" s="90">
        <v>45717</v>
      </c>
      <c r="BE7559" s="35"/>
    </row>
    <row r="7560" spans="48:57" x14ac:dyDescent="0.25">
      <c r="AV7560" s="85">
        <v>7556</v>
      </c>
      <c r="AW7560" s="91"/>
      <c r="AX7560" s="87" t="s">
        <v>10172</v>
      </c>
      <c r="AY7560" s="87" t="s">
        <v>1046</v>
      </c>
      <c r="AZ7560" s="87" t="s">
        <v>9658</v>
      </c>
      <c r="BA7560" s="88" t="s">
        <v>1077</v>
      </c>
      <c r="BB7560" s="86" t="s">
        <v>1078</v>
      </c>
      <c r="BC7560" s="89">
        <v>27500</v>
      </c>
      <c r="BD7560" s="90">
        <v>45717</v>
      </c>
      <c r="BE7560" s="35"/>
    </row>
    <row r="7561" spans="48:57" x14ac:dyDescent="0.25">
      <c r="AV7561" s="85">
        <v>7557</v>
      </c>
      <c r="AW7561" s="91"/>
      <c r="AX7561" s="87" t="s">
        <v>10172</v>
      </c>
      <c r="AY7561" s="87" t="s">
        <v>1046</v>
      </c>
      <c r="AZ7561" s="87" t="s">
        <v>9658</v>
      </c>
      <c r="BA7561" s="88" t="s">
        <v>3525</v>
      </c>
      <c r="BB7561" s="86" t="s">
        <v>1845</v>
      </c>
      <c r="BC7561" s="89">
        <v>30720</v>
      </c>
      <c r="BD7561" s="90">
        <v>45717</v>
      </c>
      <c r="BE7561" s="35"/>
    </row>
    <row r="7562" spans="48:57" x14ac:dyDescent="0.25">
      <c r="AV7562" s="85">
        <v>7558</v>
      </c>
      <c r="AW7562" s="91"/>
      <c r="AX7562" s="87" t="s">
        <v>10206</v>
      </c>
      <c r="AY7562" s="87" t="s">
        <v>547</v>
      </c>
      <c r="AZ7562" s="87" t="s">
        <v>10207</v>
      </c>
      <c r="BA7562" s="88" t="s">
        <v>1032</v>
      </c>
      <c r="BB7562" s="86" t="s">
        <v>948</v>
      </c>
      <c r="BC7562" s="89">
        <v>11000</v>
      </c>
      <c r="BD7562" s="90">
        <v>45717</v>
      </c>
      <c r="BE7562" s="35"/>
    </row>
    <row r="7563" spans="48:57" x14ac:dyDescent="0.25">
      <c r="AV7563" s="85">
        <v>7559</v>
      </c>
      <c r="AW7563" s="91"/>
      <c r="AX7563" s="87" t="s">
        <v>11280</v>
      </c>
      <c r="AY7563" s="87" t="s">
        <v>11281</v>
      </c>
      <c r="AZ7563" s="87" t="s">
        <v>11282</v>
      </c>
      <c r="BA7563" s="88" t="s">
        <v>2388</v>
      </c>
      <c r="BB7563" s="86" t="s">
        <v>2389</v>
      </c>
      <c r="BC7563" s="89">
        <v>10450</v>
      </c>
      <c r="BD7563" s="90">
        <v>45717</v>
      </c>
      <c r="BE7563" s="35"/>
    </row>
    <row r="7564" spans="48:57" x14ac:dyDescent="0.25">
      <c r="AV7564" s="85">
        <v>7560</v>
      </c>
      <c r="AW7564" s="91"/>
      <c r="AX7564" s="87" t="s">
        <v>10484</v>
      </c>
      <c r="AY7564" s="87" t="s">
        <v>6703</v>
      </c>
      <c r="AZ7564" s="87" t="s">
        <v>10485</v>
      </c>
      <c r="BA7564" s="88" t="s">
        <v>1545</v>
      </c>
      <c r="BB7564" s="86" t="s">
        <v>1334</v>
      </c>
      <c r="BC7564" s="89">
        <v>7200</v>
      </c>
      <c r="BD7564" s="90">
        <v>45717</v>
      </c>
      <c r="BE7564" s="35"/>
    </row>
    <row r="7565" spans="48:57" x14ac:dyDescent="0.25">
      <c r="AV7565" s="85">
        <v>7561</v>
      </c>
      <c r="AW7565" s="91"/>
      <c r="AX7565" s="87" t="s">
        <v>11283</v>
      </c>
      <c r="AY7565" s="87" t="s">
        <v>11284</v>
      </c>
      <c r="AZ7565" s="87" t="s">
        <v>11285</v>
      </c>
      <c r="BA7565" s="88" t="s">
        <v>7671</v>
      </c>
      <c r="BB7565" s="86" t="s">
        <v>1577</v>
      </c>
      <c r="BC7565" s="89">
        <v>18480</v>
      </c>
      <c r="BD7565" s="90">
        <v>45717</v>
      </c>
      <c r="BE7565" s="35"/>
    </row>
    <row r="7566" spans="48:57" x14ac:dyDescent="0.25">
      <c r="AV7566" s="85">
        <v>7562</v>
      </c>
      <c r="AW7566" s="91"/>
      <c r="AX7566" s="87" t="s">
        <v>11286</v>
      </c>
      <c r="AY7566" s="87" t="s">
        <v>11287</v>
      </c>
      <c r="AZ7566" s="87" t="s">
        <v>11288</v>
      </c>
      <c r="BA7566" s="88" t="s">
        <v>2086</v>
      </c>
      <c r="BB7566" s="86" t="s">
        <v>2087</v>
      </c>
      <c r="BC7566" s="89">
        <v>8500</v>
      </c>
      <c r="BD7566" s="90">
        <v>45689</v>
      </c>
      <c r="BE7566" s="35"/>
    </row>
    <row r="7567" spans="48:57" x14ac:dyDescent="0.25">
      <c r="AV7567" s="85">
        <v>7563</v>
      </c>
      <c r="AW7567" s="91"/>
      <c r="AX7567" s="87" t="s">
        <v>11289</v>
      </c>
      <c r="AY7567" s="87" t="s">
        <v>11290</v>
      </c>
      <c r="AZ7567" s="87" t="s">
        <v>11291</v>
      </c>
      <c r="BA7567" s="88" t="s">
        <v>2891</v>
      </c>
      <c r="BB7567" s="86" t="s">
        <v>133</v>
      </c>
      <c r="BC7567" s="89">
        <v>3390</v>
      </c>
      <c r="BD7567" s="90">
        <v>45658</v>
      </c>
      <c r="BE7567" s="35"/>
    </row>
    <row r="7568" spans="48:57" x14ac:dyDescent="0.25">
      <c r="AV7568" s="85">
        <v>7564</v>
      </c>
      <c r="AW7568" s="91"/>
      <c r="AX7568" s="87" t="s">
        <v>10484</v>
      </c>
      <c r="AY7568" s="87" t="s">
        <v>6703</v>
      </c>
      <c r="AZ7568" s="87" t="s">
        <v>10485</v>
      </c>
      <c r="BA7568" s="88" t="s">
        <v>3798</v>
      </c>
      <c r="BB7568" s="86" t="s">
        <v>1101</v>
      </c>
      <c r="BC7568" s="89">
        <v>23850</v>
      </c>
      <c r="BD7568" s="90">
        <v>45717</v>
      </c>
      <c r="BE7568" s="35"/>
    </row>
    <row r="7569" spans="48:57" x14ac:dyDescent="0.25">
      <c r="AV7569" s="85">
        <v>7565</v>
      </c>
      <c r="AW7569" s="91"/>
      <c r="AX7569" s="87" t="s">
        <v>11185</v>
      </c>
      <c r="AY7569" s="87" t="s">
        <v>11186</v>
      </c>
      <c r="AZ7569" s="87" t="s">
        <v>11187</v>
      </c>
      <c r="BA7569" s="88" t="s">
        <v>7378</v>
      </c>
      <c r="BB7569" s="86" t="s">
        <v>946</v>
      </c>
      <c r="BC7569" s="89">
        <v>1725</v>
      </c>
      <c r="BD7569" s="90">
        <v>45717</v>
      </c>
      <c r="BE7569" s="35"/>
    </row>
    <row r="7570" spans="48:57" x14ac:dyDescent="0.25">
      <c r="AV7570" s="85">
        <v>7566</v>
      </c>
      <c r="AW7570" s="91"/>
      <c r="AX7570" s="87" t="s">
        <v>11292</v>
      </c>
      <c r="AY7570" s="87" t="s">
        <v>11293</v>
      </c>
      <c r="AZ7570" s="87" t="s">
        <v>11294</v>
      </c>
      <c r="BA7570" s="88" t="s">
        <v>1041</v>
      </c>
      <c r="BB7570" s="86" t="s">
        <v>1004</v>
      </c>
      <c r="BC7570" s="89">
        <v>6000</v>
      </c>
      <c r="BD7570" s="90">
        <v>45717</v>
      </c>
      <c r="BE7570" s="35"/>
    </row>
    <row r="7571" spans="48:57" x14ac:dyDescent="0.25">
      <c r="AV7571" s="85">
        <v>7567</v>
      </c>
      <c r="AW7571" s="91"/>
      <c r="AX7571" s="87" t="s">
        <v>3043</v>
      </c>
      <c r="AY7571" s="87" t="s">
        <v>3044</v>
      </c>
      <c r="AZ7571" s="87" t="s">
        <v>3045</v>
      </c>
      <c r="BA7571" s="88" t="s">
        <v>615</v>
      </c>
      <c r="BB7571" s="86" t="s">
        <v>616</v>
      </c>
      <c r="BC7571" s="89">
        <v>7500</v>
      </c>
      <c r="BD7571" s="90">
        <v>45717</v>
      </c>
      <c r="BE7571" s="35"/>
    </row>
    <row r="7572" spans="48:57" x14ac:dyDescent="0.25">
      <c r="AV7572" s="85">
        <v>7568</v>
      </c>
      <c r="AW7572" s="91"/>
      <c r="AX7572" s="87" t="s">
        <v>11295</v>
      </c>
      <c r="AY7572" s="87" t="s">
        <v>10627</v>
      </c>
      <c r="AZ7572" s="87" t="s">
        <v>11296</v>
      </c>
      <c r="BA7572" s="88" t="s">
        <v>915</v>
      </c>
      <c r="BB7572" s="86" t="s">
        <v>916</v>
      </c>
      <c r="BC7572" s="89">
        <v>5640</v>
      </c>
      <c r="BD7572" s="90">
        <v>45717</v>
      </c>
      <c r="BE7572" s="35"/>
    </row>
    <row r="7573" spans="48:57" x14ac:dyDescent="0.25">
      <c r="AV7573" s="85">
        <v>7569</v>
      </c>
      <c r="AW7573" s="91"/>
      <c r="AX7573" s="87" t="s">
        <v>11297</v>
      </c>
      <c r="AY7573" s="87" t="s">
        <v>11298</v>
      </c>
      <c r="AZ7573" s="87" t="s">
        <v>11299</v>
      </c>
      <c r="BA7573" s="88" t="s">
        <v>1390</v>
      </c>
      <c r="BB7573" s="86" t="s">
        <v>1391</v>
      </c>
      <c r="BC7573" s="89">
        <v>23750</v>
      </c>
      <c r="BD7573" s="90">
        <v>45717</v>
      </c>
      <c r="BE7573" s="35"/>
    </row>
    <row r="7574" spans="48:57" x14ac:dyDescent="0.25">
      <c r="AV7574" s="85">
        <v>7570</v>
      </c>
      <c r="AW7574" s="91"/>
      <c r="AX7574" s="87" t="s">
        <v>11300</v>
      </c>
      <c r="AY7574" s="87" t="s">
        <v>11301</v>
      </c>
      <c r="AZ7574" s="87" t="s">
        <v>11302</v>
      </c>
      <c r="BA7574" s="88" t="s">
        <v>1017</v>
      </c>
      <c r="BB7574" s="86" t="s">
        <v>1018</v>
      </c>
      <c r="BC7574" s="89">
        <v>15000</v>
      </c>
      <c r="BD7574" s="90">
        <v>45717</v>
      </c>
      <c r="BE7574" s="35"/>
    </row>
    <row r="7575" spans="48:57" x14ac:dyDescent="0.25">
      <c r="AV7575" s="85">
        <v>7571</v>
      </c>
      <c r="AW7575" s="91"/>
      <c r="AX7575" s="87" t="s">
        <v>11303</v>
      </c>
      <c r="AY7575" s="87" t="s">
        <v>1120</v>
      </c>
      <c r="AZ7575" s="87" t="s">
        <v>11304</v>
      </c>
      <c r="BA7575" s="88" t="s">
        <v>1041</v>
      </c>
      <c r="BB7575" s="86" t="s">
        <v>1004</v>
      </c>
      <c r="BC7575" s="89">
        <v>6000</v>
      </c>
      <c r="BD7575" s="90">
        <v>45689</v>
      </c>
      <c r="BE7575" s="35"/>
    </row>
    <row r="7576" spans="48:57" x14ac:dyDescent="0.25">
      <c r="AV7576" s="85">
        <v>7572</v>
      </c>
      <c r="AW7576" s="91"/>
      <c r="AX7576" s="87" t="s">
        <v>10597</v>
      </c>
      <c r="AY7576" s="87" t="s">
        <v>7772</v>
      </c>
      <c r="AZ7576" s="87" t="s">
        <v>10598</v>
      </c>
      <c r="BA7576" s="88" t="s">
        <v>2328</v>
      </c>
      <c r="BB7576" s="86" t="s">
        <v>85</v>
      </c>
      <c r="BC7576" s="89">
        <v>19890</v>
      </c>
      <c r="BD7576" s="90">
        <v>45658</v>
      </c>
      <c r="BE7576" s="35"/>
    </row>
    <row r="7577" spans="48:57" x14ac:dyDescent="0.25">
      <c r="AV7577" s="85">
        <v>7573</v>
      </c>
      <c r="AW7577" s="91"/>
      <c r="AX7577" s="87" t="s">
        <v>11305</v>
      </c>
      <c r="AY7577" s="87" t="s">
        <v>11306</v>
      </c>
      <c r="AZ7577" s="87" t="s">
        <v>11307</v>
      </c>
      <c r="BA7577" s="88" t="s">
        <v>1712</v>
      </c>
      <c r="BB7577" s="86" t="s">
        <v>1081</v>
      </c>
      <c r="BC7577" s="89">
        <v>68490</v>
      </c>
      <c r="BD7577" s="90">
        <v>45717</v>
      </c>
      <c r="BE7577" s="35"/>
    </row>
    <row r="7578" spans="48:57" x14ac:dyDescent="0.25">
      <c r="AV7578" s="85">
        <v>7574</v>
      </c>
      <c r="AW7578" s="91"/>
      <c r="AX7578" s="87" t="s">
        <v>9941</v>
      </c>
      <c r="AY7578" s="87" t="s">
        <v>9942</v>
      </c>
      <c r="AZ7578" s="87" t="s">
        <v>9943</v>
      </c>
      <c r="BA7578" s="88" t="s">
        <v>2388</v>
      </c>
      <c r="BB7578" s="86" t="s">
        <v>2389</v>
      </c>
      <c r="BC7578" s="89">
        <v>10450</v>
      </c>
      <c r="BD7578" s="90">
        <v>45717</v>
      </c>
      <c r="BE7578" s="35"/>
    </row>
    <row r="7579" spans="48:57" x14ac:dyDescent="0.25">
      <c r="AV7579" s="85">
        <v>7575</v>
      </c>
      <c r="AW7579" s="91"/>
      <c r="AX7579" s="87" t="s">
        <v>11308</v>
      </c>
      <c r="AY7579" s="87" t="s">
        <v>11309</v>
      </c>
      <c r="AZ7579" s="87" t="s">
        <v>11310</v>
      </c>
      <c r="BA7579" s="88" t="s">
        <v>1041</v>
      </c>
      <c r="BB7579" s="86" t="s">
        <v>1004</v>
      </c>
      <c r="BC7579" s="89">
        <v>60000</v>
      </c>
      <c r="BD7579" s="90">
        <v>45717</v>
      </c>
      <c r="BE7579" s="35"/>
    </row>
    <row r="7580" spans="48:57" x14ac:dyDescent="0.25">
      <c r="AV7580" s="85">
        <v>7576</v>
      </c>
      <c r="AW7580" s="91"/>
      <c r="AX7580" s="87" t="s">
        <v>11037</v>
      </c>
      <c r="AY7580" s="87" t="s">
        <v>1558</v>
      </c>
      <c r="AZ7580" s="87" t="s">
        <v>11038</v>
      </c>
      <c r="BA7580" s="88" t="s">
        <v>645</v>
      </c>
      <c r="BB7580" s="86" t="s">
        <v>646</v>
      </c>
      <c r="BC7580" s="89">
        <v>-9500</v>
      </c>
      <c r="BD7580" s="90">
        <v>45717</v>
      </c>
      <c r="BE7580" s="35"/>
    </row>
    <row r="7581" spans="48:57" x14ac:dyDescent="0.25">
      <c r="AV7581" s="85">
        <v>7577</v>
      </c>
      <c r="AW7581" s="91"/>
      <c r="AX7581" s="87" t="s">
        <v>11311</v>
      </c>
      <c r="AY7581" s="87" t="s">
        <v>5225</v>
      </c>
      <c r="AZ7581" s="87" t="s">
        <v>11312</v>
      </c>
      <c r="BA7581" s="88" t="s">
        <v>2388</v>
      </c>
      <c r="BB7581" s="86" t="s">
        <v>2389</v>
      </c>
      <c r="BC7581" s="89">
        <v>20900</v>
      </c>
      <c r="BD7581" s="90">
        <v>45717</v>
      </c>
      <c r="BE7581" s="35"/>
    </row>
    <row r="7582" spans="48:57" x14ac:dyDescent="0.25">
      <c r="AV7582" s="85">
        <v>7578</v>
      </c>
      <c r="AW7582" s="91"/>
      <c r="AX7582" s="87" t="s">
        <v>3055</v>
      </c>
      <c r="AY7582" s="87" t="s">
        <v>3056</v>
      </c>
      <c r="AZ7582" s="87" t="s">
        <v>3057</v>
      </c>
      <c r="BA7582" s="88" t="s">
        <v>1077</v>
      </c>
      <c r="BB7582" s="86" t="s">
        <v>1078</v>
      </c>
      <c r="BC7582" s="89">
        <v>11000</v>
      </c>
      <c r="BD7582" s="90">
        <v>45717</v>
      </c>
      <c r="BE7582" s="35"/>
    </row>
    <row r="7583" spans="48:57" x14ac:dyDescent="0.25">
      <c r="AV7583" s="85">
        <v>7579</v>
      </c>
      <c r="AW7583" s="91"/>
      <c r="AX7583" s="87" t="s">
        <v>2918</v>
      </c>
      <c r="AY7583" s="87" t="s">
        <v>2919</v>
      </c>
      <c r="AZ7583" s="87" t="s">
        <v>2920</v>
      </c>
      <c r="BA7583" s="88" t="s">
        <v>2388</v>
      </c>
      <c r="BB7583" s="86" t="s">
        <v>2389</v>
      </c>
      <c r="BC7583" s="89">
        <v>10450</v>
      </c>
      <c r="BD7583" s="90">
        <v>45717</v>
      </c>
      <c r="BE7583" s="35"/>
    </row>
    <row r="7584" spans="48:57" x14ac:dyDescent="0.25">
      <c r="AV7584" s="85">
        <v>7580</v>
      </c>
      <c r="AW7584" s="91"/>
      <c r="AX7584" s="87" t="s">
        <v>11313</v>
      </c>
      <c r="AY7584" s="87" t="s">
        <v>373</v>
      </c>
      <c r="AZ7584" s="87" t="s">
        <v>11314</v>
      </c>
      <c r="BA7584" s="88" t="s">
        <v>1749</v>
      </c>
      <c r="BB7584" s="86" t="s">
        <v>1528</v>
      </c>
      <c r="BC7584" s="89">
        <v>50100</v>
      </c>
      <c r="BD7584" s="90">
        <v>45689</v>
      </c>
      <c r="BE7584" s="35"/>
    </row>
    <row r="7585" spans="48:57" x14ac:dyDescent="0.25">
      <c r="AV7585" s="85">
        <v>7581</v>
      </c>
      <c r="AW7585" s="91"/>
      <c r="AX7585" s="87" t="s">
        <v>974</v>
      </c>
      <c r="AY7585" s="87" t="s">
        <v>975</v>
      </c>
      <c r="AZ7585" s="87" t="s">
        <v>10161</v>
      </c>
      <c r="BA7585" s="88" t="s">
        <v>1225</v>
      </c>
      <c r="BB7585" s="86" t="s">
        <v>537</v>
      </c>
      <c r="BC7585" s="89">
        <v>109200</v>
      </c>
      <c r="BD7585" s="90">
        <v>45658</v>
      </c>
      <c r="BE7585" s="35"/>
    </row>
    <row r="7586" spans="48:57" x14ac:dyDescent="0.25">
      <c r="AV7586" s="85">
        <v>7582</v>
      </c>
      <c r="AW7586" s="91"/>
      <c r="AX7586" s="87" t="s">
        <v>10301</v>
      </c>
      <c r="AY7586" s="87" t="s">
        <v>9064</v>
      </c>
      <c r="AZ7586" s="87" t="s">
        <v>10302</v>
      </c>
      <c r="BA7586" s="88" t="s">
        <v>1077</v>
      </c>
      <c r="BB7586" s="86" t="s">
        <v>1078</v>
      </c>
      <c r="BC7586" s="89">
        <v>27500</v>
      </c>
      <c r="BD7586" s="90">
        <v>45717</v>
      </c>
      <c r="BE7586" s="35"/>
    </row>
    <row r="7587" spans="48:57" x14ac:dyDescent="0.25">
      <c r="AV7587" s="85">
        <v>7583</v>
      </c>
      <c r="AW7587" s="91"/>
      <c r="AX7587" s="87" t="s">
        <v>11315</v>
      </c>
      <c r="AY7587" s="87" t="s">
        <v>7411</v>
      </c>
      <c r="AZ7587" s="87" t="s">
        <v>11316</v>
      </c>
      <c r="BA7587" s="88" t="s">
        <v>645</v>
      </c>
      <c r="BB7587" s="86" t="s">
        <v>646</v>
      </c>
      <c r="BC7587" s="89">
        <v>9500</v>
      </c>
      <c r="BD7587" s="90">
        <v>45717</v>
      </c>
      <c r="BE7587" s="35"/>
    </row>
    <row r="7588" spans="48:57" x14ac:dyDescent="0.25">
      <c r="AV7588" s="85">
        <v>7584</v>
      </c>
      <c r="AW7588" s="91"/>
      <c r="AX7588" s="87" t="s">
        <v>11317</v>
      </c>
      <c r="AY7588" s="87" t="s">
        <v>11318</v>
      </c>
      <c r="AZ7588" s="87" t="s">
        <v>11319</v>
      </c>
      <c r="BA7588" s="88" t="s">
        <v>1041</v>
      </c>
      <c r="BB7588" s="86" t="s">
        <v>1004</v>
      </c>
      <c r="BC7588" s="89">
        <v>6000</v>
      </c>
      <c r="BD7588" s="90">
        <v>45717</v>
      </c>
      <c r="BE7588" s="35"/>
    </row>
    <row r="7589" spans="48:57" x14ac:dyDescent="0.25">
      <c r="AV7589" s="85">
        <v>7585</v>
      </c>
      <c r="AW7589" s="91"/>
      <c r="AX7589" s="87" t="s">
        <v>10361</v>
      </c>
      <c r="AY7589" s="87" t="s">
        <v>3644</v>
      </c>
      <c r="AZ7589" s="87" t="s">
        <v>10362</v>
      </c>
      <c r="BA7589" s="88" t="s">
        <v>3042</v>
      </c>
      <c r="BB7589" s="86" t="s">
        <v>537</v>
      </c>
      <c r="BC7589" s="89">
        <v>13650</v>
      </c>
      <c r="BD7589" s="90">
        <v>45717</v>
      </c>
      <c r="BE7589" s="35"/>
    </row>
    <row r="7590" spans="48:57" x14ac:dyDescent="0.25">
      <c r="AV7590" s="85">
        <v>7586</v>
      </c>
      <c r="AW7590" s="91"/>
      <c r="AX7590" s="87" t="s">
        <v>11320</v>
      </c>
      <c r="AY7590" s="87" t="s">
        <v>11321</v>
      </c>
      <c r="AZ7590" s="87" t="s">
        <v>11322</v>
      </c>
      <c r="BA7590" s="88" t="s">
        <v>645</v>
      </c>
      <c r="BB7590" s="86" t="s">
        <v>646</v>
      </c>
      <c r="BC7590" s="89">
        <v>19000</v>
      </c>
      <c r="BD7590" s="90">
        <v>45717</v>
      </c>
      <c r="BE7590" s="35"/>
    </row>
    <row r="7591" spans="48:57" x14ac:dyDescent="0.25">
      <c r="AV7591" s="85">
        <v>7587</v>
      </c>
      <c r="AW7591" s="91"/>
      <c r="AX7591" s="87" t="s">
        <v>2615</v>
      </c>
      <c r="AY7591" s="87" t="s">
        <v>2616</v>
      </c>
      <c r="AZ7591" s="87" t="s">
        <v>11323</v>
      </c>
      <c r="BA7591" s="88" t="s">
        <v>1376</v>
      </c>
      <c r="BB7591" s="86" t="s">
        <v>197</v>
      </c>
      <c r="BC7591" s="89">
        <v>10680</v>
      </c>
      <c r="BD7591" s="90">
        <v>45717</v>
      </c>
      <c r="BE7591" s="35"/>
    </row>
    <row r="7592" spans="48:57" x14ac:dyDescent="0.25">
      <c r="AV7592" s="85">
        <v>7588</v>
      </c>
      <c r="AW7592" s="91"/>
      <c r="AX7592" s="87" t="s">
        <v>9869</v>
      </c>
      <c r="AY7592" s="87" t="s">
        <v>761</v>
      </c>
      <c r="AZ7592" s="87" t="s">
        <v>9870</v>
      </c>
      <c r="BA7592" s="88" t="s">
        <v>1292</v>
      </c>
      <c r="BB7592" s="86" t="s">
        <v>601</v>
      </c>
      <c r="BC7592" s="89">
        <v>9250</v>
      </c>
      <c r="BD7592" s="90">
        <v>45717</v>
      </c>
      <c r="BE7592" s="35"/>
    </row>
    <row r="7593" spans="48:57" x14ac:dyDescent="0.25">
      <c r="AV7593" s="85">
        <v>7589</v>
      </c>
      <c r="AW7593" s="91"/>
      <c r="AX7593" s="87" t="s">
        <v>2075</v>
      </c>
      <c r="AY7593" s="87" t="s">
        <v>626</v>
      </c>
      <c r="AZ7593" s="87" t="s">
        <v>9872</v>
      </c>
      <c r="BA7593" s="88" t="s">
        <v>1712</v>
      </c>
      <c r="BB7593" s="86" t="s">
        <v>1081</v>
      </c>
      <c r="BC7593" s="89">
        <v>22830</v>
      </c>
      <c r="BD7593" s="90">
        <v>45689</v>
      </c>
      <c r="BE7593" s="35"/>
    </row>
    <row r="7594" spans="48:57" x14ac:dyDescent="0.25">
      <c r="AV7594" s="85">
        <v>7590</v>
      </c>
      <c r="AW7594" s="91"/>
      <c r="AX7594" s="87" t="s">
        <v>11324</v>
      </c>
      <c r="AY7594" s="87" t="s">
        <v>11325</v>
      </c>
      <c r="AZ7594" s="87" t="s">
        <v>11326</v>
      </c>
      <c r="BA7594" s="88" t="s">
        <v>615</v>
      </c>
      <c r="BB7594" s="86" t="s">
        <v>616</v>
      </c>
      <c r="BC7594" s="89">
        <v>7500</v>
      </c>
      <c r="BD7594" s="90">
        <v>45658</v>
      </c>
      <c r="BE7594" s="35"/>
    </row>
    <row r="7595" spans="48:57" x14ac:dyDescent="0.25">
      <c r="AV7595" s="85">
        <v>7591</v>
      </c>
      <c r="AW7595" s="91"/>
      <c r="AX7595" s="87" t="s">
        <v>11327</v>
      </c>
      <c r="AY7595" s="87" t="s">
        <v>11328</v>
      </c>
      <c r="AZ7595" s="87" t="s">
        <v>11329</v>
      </c>
      <c r="BA7595" s="88" t="s">
        <v>2363</v>
      </c>
      <c r="BB7595" s="86" t="s">
        <v>461</v>
      </c>
      <c r="BC7595" s="89">
        <v>10860</v>
      </c>
      <c r="BD7595" s="90">
        <v>45717</v>
      </c>
      <c r="BE7595" s="35"/>
    </row>
    <row r="7596" spans="48:57" x14ac:dyDescent="0.25">
      <c r="AV7596" s="85">
        <v>7592</v>
      </c>
      <c r="AW7596" s="91"/>
      <c r="AX7596" s="87" t="s">
        <v>11330</v>
      </c>
      <c r="AY7596" s="87" t="s">
        <v>11331</v>
      </c>
      <c r="AZ7596" s="87" t="s">
        <v>11332</v>
      </c>
      <c r="BA7596" s="88" t="s">
        <v>2388</v>
      </c>
      <c r="BB7596" s="86" t="s">
        <v>2389</v>
      </c>
      <c r="BC7596" s="89">
        <v>20900</v>
      </c>
      <c r="BD7596" s="90">
        <v>45717</v>
      </c>
      <c r="BE7596" s="35"/>
    </row>
    <row r="7597" spans="48:57" x14ac:dyDescent="0.25">
      <c r="AV7597" s="85">
        <v>7593</v>
      </c>
      <c r="AW7597" s="91"/>
      <c r="AX7597" s="87" t="s">
        <v>10465</v>
      </c>
      <c r="AY7597" s="87" t="s">
        <v>2259</v>
      </c>
      <c r="AZ7597" s="87" t="s">
        <v>10466</v>
      </c>
      <c r="BA7597" s="88" t="s">
        <v>2156</v>
      </c>
      <c r="BB7597" s="86" t="s">
        <v>916</v>
      </c>
      <c r="BC7597" s="89">
        <v>28200</v>
      </c>
      <c r="BD7597" s="90">
        <v>45717</v>
      </c>
      <c r="BE7597" s="35"/>
    </row>
    <row r="7598" spans="48:57" x14ac:dyDescent="0.25">
      <c r="AV7598" s="85">
        <v>7594</v>
      </c>
      <c r="AW7598" s="91"/>
      <c r="AX7598" s="87" t="s">
        <v>570</v>
      </c>
      <c r="AY7598" s="87" t="s">
        <v>571</v>
      </c>
      <c r="AZ7598" s="87" t="s">
        <v>9958</v>
      </c>
      <c r="BA7598" s="88" t="s">
        <v>9983</v>
      </c>
      <c r="BB7598" s="86" t="s">
        <v>301</v>
      </c>
      <c r="BC7598" s="89">
        <v>63630</v>
      </c>
      <c r="BD7598" s="90">
        <v>45717</v>
      </c>
      <c r="BE7598" s="35"/>
    </row>
    <row r="7599" spans="48:57" x14ac:dyDescent="0.25">
      <c r="AV7599" s="85">
        <v>7595</v>
      </c>
      <c r="AW7599" s="91"/>
      <c r="AX7599" s="87" t="s">
        <v>772</v>
      </c>
      <c r="AY7599" s="87" t="s">
        <v>773</v>
      </c>
      <c r="AZ7599" s="87" t="s">
        <v>9871</v>
      </c>
      <c r="BA7599" s="88" t="s">
        <v>1032</v>
      </c>
      <c r="BB7599" s="86" t="s">
        <v>948</v>
      </c>
      <c r="BC7599" s="89">
        <v>11000</v>
      </c>
      <c r="BD7599" s="90">
        <v>45717</v>
      </c>
      <c r="BE7599" s="35"/>
    </row>
    <row r="7600" spans="48:57" x14ac:dyDescent="0.25">
      <c r="AV7600" s="85">
        <v>7596</v>
      </c>
      <c r="AW7600" s="91"/>
      <c r="AX7600" s="87" t="s">
        <v>11333</v>
      </c>
      <c r="AY7600" s="87" t="s">
        <v>11334</v>
      </c>
      <c r="AZ7600" s="87" t="s">
        <v>11335</v>
      </c>
      <c r="BA7600" s="88" t="s">
        <v>1041</v>
      </c>
      <c r="BB7600" s="86" t="s">
        <v>1004</v>
      </c>
      <c r="BC7600" s="89">
        <v>6000</v>
      </c>
      <c r="BD7600" s="90">
        <v>45717</v>
      </c>
      <c r="BE7600" s="35"/>
    </row>
    <row r="7601" spans="48:57" x14ac:dyDescent="0.25">
      <c r="AV7601" s="85">
        <v>7597</v>
      </c>
      <c r="AW7601" s="91"/>
      <c r="AX7601" s="87" t="s">
        <v>11336</v>
      </c>
      <c r="AY7601" s="87" t="s">
        <v>9223</v>
      </c>
      <c r="AZ7601" s="87" t="s">
        <v>11337</v>
      </c>
      <c r="BA7601" s="88" t="s">
        <v>1041</v>
      </c>
      <c r="BB7601" s="86" t="s">
        <v>1004</v>
      </c>
      <c r="BC7601" s="89">
        <v>6000</v>
      </c>
      <c r="BD7601" s="90">
        <v>45717</v>
      </c>
      <c r="BE7601" s="35"/>
    </row>
    <row r="7602" spans="48:57" x14ac:dyDescent="0.25">
      <c r="AV7602" s="85">
        <v>7598</v>
      </c>
      <c r="AW7602" s="91"/>
      <c r="AX7602" s="87" t="s">
        <v>11336</v>
      </c>
      <c r="AY7602" s="87" t="s">
        <v>9223</v>
      </c>
      <c r="AZ7602" s="87" t="s">
        <v>11337</v>
      </c>
      <c r="BA7602" s="88" t="s">
        <v>645</v>
      </c>
      <c r="BB7602" s="86" t="s">
        <v>646</v>
      </c>
      <c r="BC7602" s="89">
        <v>9500</v>
      </c>
      <c r="BD7602" s="90">
        <v>45689</v>
      </c>
      <c r="BE7602" s="35"/>
    </row>
    <row r="7603" spans="48:57" x14ac:dyDescent="0.25">
      <c r="AV7603" s="85">
        <v>7599</v>
      </c>
      <c r="AW7603" s="91"/>
      <c r="AX7603" s="87" t="s">
        <v>772</v>
      </c>
      <c r="AY7603" s="87" t="s">
        <v>773</v>
      </c>
      <c r="AZ7603" s="87" t="s">
        <v>9871</v>
      </c>
      <c r="BA7603" s="88" t="s">
        <v>1283</v>
      </c>
      <c r="BB7603" s="86" t="s">
        <v>587</v>
      </c>
      <c r="BC7603" s="89">
        <v>24500</v>
      </c>
      <c r="BD7603" s="90">
        <v>45658</v>
      </c>
      <c r="BE7603" s="35"/>
    </row>
    <row r="7604" spans="48:57" x14ac:dyDescent="0.25">
      <c r="AV7604" s="85">
        <v>7600</v>
      </c>
      <c r="AW7604" s="91"/>
      <c r="AX7604" s="87" t="s">
        <v>11338</v>
      </c>
      <c r="AY7604" s="87" t="s">
        <v>11339</v>
      </c>
      <c r="AZ7604" s="87" t="s">
        <v>11340</v>
      </c>
      <c r="BA7604" s="88" t="s">
        <v>2388</v>
      </c>
      <c r="BB7604" s="86" t="s">
        <v>2389</v>
      </c>
      <c r="BC7604" s="89">
        <v>10450</v>
      </c>
      <c r="BD7604" s="90">
        <v>45717</v>
      </c>
      <c r="BE7604" s="35"/>
    </row>
    <row r="7605" spans="48:57" x14ac:dyDescent="0.25">
      <c r="AV7605" s="85">
        <v>7601</v>
      </c>
      <c r="AW7605" s="91"/>
      <c r="AX7605" s="87" t="s">
        <v>11341</v>
      </c>
      <c r="AY7605" s="87" t="s">
        <v>11342</v>
      </c>
      <c r="AZ7605" s="87" t="s">
        <v>11343</v>
      </c>
      <c r="BA7605" s="88" t="s">
        <v>1041</v>
      </c>
      <c r="BB7605" s="86" t="s">
        <v>1004</v>
      </c>
      <c r="BC7605" s="89">
        <v>6000</v>
      </c>
      <c r="BD7605" s="90">
        <v>45717</v>
      </c>
      <c r="BE7605" s="35"/>
    </row>
    <row r="7606" spans="48:57" x14ac:dyDescent="0.25">
      <c r="AV7606" s="85">
        <v>7602</v>
      </c>
      <c r="AW7606" s="91"/>
      <c r="AX7606" s="87" t="s">
        <v>11085</v>
      </c>
      <c r="AY7606" s="87" t="s">
        <v>11086</v>
      </c>
      <c r="AZ7606" s="87" t="s">
        <v>11087</v>
      </c>
      <c r="BA7606" s="88" t="s">
        <v>2043</v>
      </c>
      <c r="BB7606" s="86" t="s">
        <v>2044</v>
      </c>
      <c r="BC7606" s="89">
        <v>10250</v>
      </c>
      <c r="BD7606" s="90">
        <v>45717</v>
      </c>
      <c r="BE7606" s="35"/>
    </row>
    <row r="7607" spans="48:57" x14ac:dyDescent="0.25">
      <c r="AV7607" s="85">
        <v>7603</v>
      </c>
      <c r="AW7607" s="91"/>
      <c r="AX7607" s="87" t="s">
        <v>11344</v>
      </c>
      <c r="AY7607" s="87" t="s">
        <v>7206</v>
      </c>
      <c r="AZ7607" s="87" t="s">
        <v>11345</v>
      </c>
      <c r="BA7607" s="88" t="s">
        <v>6095</v>
      </c>
      <c r="BB7607" s="86" t="s">
        <v>1781</v>
      </c>
      <c r="BC7607" s="89">
        <v>20640</v>
      </c>
      <c r="BD7607" s="90">
        <v>45717</v>
      </c>
      <c r="BE7607" s="35"/>
    </row>
    <row r="7608" spans="48:57" x14ac:dyDescent="0.25">
      <c r="AV7608" s="85">
        <v>7604</v>
      </c>
      <c r="AW7608" s="91"/>
      <c r="AX7608" s="87" t="s">
        <v>9984</v>
      </c>
      <c r="AY7608" s="87" t="s">
        <v>9985</v>
      </c>
      <c r="AZ7608" s="87" t="s">
        <v>9986</v>
      </c>
      <c r="BA7608" s="88" t="s">
        <v>615</v>
      </c>
      <c r="BB7608" s="86" t="s">
        <v>616</v>
      </c>
      <c r="BC7608" s="89">
        <v>22500</v>
      </c>
      <c r="BD7608" s="90">
        <v>45717</v>
      </c>
      <c r="BE7608" s="35"/>
    </row>
    <row r="7609" spans="48:57" x14ac:dyDescent="0.25">
      <c r="AV7609" s="85">
        <v>7605</v>
      </c>
      <c r="AW7609" s="91"/>
      <c r="AX7609" s="87" t="s">
        <v>2590</v>
      </c>
      <c r="AY7609" s="87" t="s">
        <v>2591</v>
      </c>
      <c r="AZ7609" s="87" t="s">
        <v>2592</v>
      </c>
      <c r="BA7609" s="88" t="s">
        <v>2013</v>
      </c>
      <c r="BB7609" s="86" t="s">
        <v>1391</v>
      </c>
      <c r="BC7609" s="89">
        <v>-1425</v>
      </c>
      <c r="BD7609" s="90">
        <v>45717</v>
      </c>
      <c r="BE7609" s="35"/>
    </row>
    <row r="7610" spans="48:57" x14ac:dyDescent="0.25">
      <c r="AV7610" s="85">
        <v>7606</v>
      </c>
      <c r="AW7610" s="91"/>
      <c r="AX7610" s="87" t="s">
        <v>943</v>
      </c>
      <c r="AY7610" s="87" t="s">
        <v>944</v>
      </c>
      <c r="AZ7610" s="87" t="s">
        <v>11346</v>
      </c>
      <c r="BA7610" s="88" t="s">
        <v>1077</v>
      </c>
      <c r="BB7610" s="86" t="s">
        <v>1078</v>
      </c>
      <c r="BC7610" s="89">
        <v>5500</v>
      </c>
      <c r="BD7610" s="90">
        <v>45717</v>
      </c>
      <c r="BE7610" s="35"/>
    </row>
    <row r="7611" spans="48:57" x14ac:dyDescent="0.25">
      <c r="AV7611" s="85">
        <v>7607</v>
      </c>
      <c r="AW7611" s="91"/>
      <c r="AX7611" s="87" t="s">
        <v>11347</v>
      </c>
      <c r="AY7611" s="87" t="s">
        <v>11348</v>
      </c>
      <c r="AZ7611" s="87" t="s">
        <v>11349</v>
      </c>
      <c r="BA7611" s="88" t="s">
        <v>2086</v>
      </c>
      <c r="BB7611" s="86" t="s">
        <v>2087</v>
      </c>
      <c r="BC7611" s="89">
        <v>17000</v>
      </c>
      <c r="BD7611" s="90">
        <v>45689</v>
      </c>
      <c r="BE7611" s="35"/>
    </row>
    <row r="7612" spans="48:57" x14ac:dyDescent="0.25">
      <c r="AV7612" s="85">
        <v>7608</v>
      </c>
      <c r="AW7612" s="91"/>
      <c r="AX7612" s="87" t="s">
        <v>11098</v>
      </c>
      <c r="AY7612" s="87" t="s">
        <v>11099</v>
      </c>
      <c r="AZ7612" s="87" t="s">
        <v>11100</v>
      </c>
      <c r="BA7612" s="88" t="s">
        <v>615</v>
      </c>
      <c r="BB7612" s="86" t="s">
        <v>616</v>
      </c>
      <c r="BC7612" s="89">
        <v>37500</v>
      </c>
      <c r="BD7612" s="90">
        <v>45658</v>
      </c>
      <c r="BE7612" s="35"/>
    </row>
    <row r="7613" spans="48:57" x14ac:dyDescent="0.25">
      <c r="AV7613" s="85">
        <v>7609</v>
      </c>
      <c r="AW7613" s="91"/>
      <c r="AX7613" s="87" t="s">
        <v>11350</v>
      </c>
      <c r="AY7613" s="87" t="s">
        <v>11351</v>
      </c>
      <c r="AZ7613" s="87" t="s">
        <v>11352</v>
      </c>
      <c r="BA7613" s="88" t="s">
        <v>1077</v>
      </c>
      <c r="BB7613" s="86" t="s">
        <v>1078</v>
      </c>
      <c r="BC7613" s="89">
        <v>2750</v>
      </c>
      <c r="BD7613" s="90">
        <v>45717</v>
      </c>
      <c r="BE7613" s="35"/>
    </row>
    <row r="7614" spans="48:57" x14ac:dyDescent="0.25">
      <c r="AV7614" s="85">
        <v>7610</v>
      </c>
      <c r="AW7614" s="91"/>
      <c r="AX7614" s="87" t="s">
        <v>10388</v>
      </c>
      <c r="AY7614" s="87" t="s">
        <v>10389</v>
      </c>
      <c r="AZ7614" s="87" t="s">
        <v>10390</v>
      </c>
      <c r="BA7614" s="88" t="s">
        <v>1032</v>
      </c>
      <c r="BB7614" s="86" t="s">
        <v>948</v>
      </c>
      <c r="BC7614" s="89">
        <v>11000</v>
      </c>
      <c r="BD7614" s="90">
        <v>45717</v>
      </c>
      <c r="BE7614" s="35"/>
    </row>
    <row r="7615" spans="48:57" x14ac:dyDescent="0.25">
      <c r="AV7615" s="85">
        <v>7611</v>
      </c>
      <c r="AW7615" s="91"/>
      <c r="AX7615" s="87" t="s">
        <v>11353</v>
      </c>
      <c r="AY7615" s="87" t="s">
        <v>1685</v>
      </c>
      <c r="AZ7615" s="87" t="s">
        <v>11354</v>
      </c>
      <c r="BA7615" s="88" t="s">
        <v>2363</v>
      </c>
      <c r="BB7615" s="86" t="s">
        <v>461</v>
      </c>
      <c r="BC7615" s="89">
        <v>10860</v>
      </c>
      <c r="BD7615" s="90">
        <v>45717</v>
      </c>
      <c r="BE7615" s="35"/>
    </row>
    <row r="7616" spans="48:57" x14ac:dyDescent="0.25">
      <c r="AV7616" s="85">
        <v>7612</v>
      </c>
      <c r="AW7616" s="91"/>
      <c r="AX7616" s="87" t="s">
        <v>10602</v>
      </c>
      <c r="AY7616" s="87" t="s">
        <v>10603</v>
      </c>
      <c r="AZ7616" s="87" t="s">
        <v>10604</v>
      </c>
      <c r="BA7616" s="88" t="s">
        <v>1493</v>
      </c>
      <c r="BB7616" s="86" t="s">
        <v>1275</v>
      </c>
      <c r="BC7616" s="89">
        <v>114600</v>
      </c>
      <c r="BD7616" s="90">
        <v>45717</v>
      </c>
      <c r="BE7616" s="35"/>
    </row>
    <row r="7617" spans="48:57" x14ac:dyDescent="0.25">
      <c r="AV7617" s="85">
        <v>7613</v>
      </c>
      <c r="AW7617" s="91"/>
      <c r="AX7617" s="87" t="s">
        <v>10826</v>
      </c>
      <c r="AY7617" s="87" t="s">
        <v>914</v>
      </c>
      <c r="AZ7617" s="87" t="s">
        <v>10827</v>
      </c>
      <c r="BA7617" s="88" t="s">
        <v>3964</v>
      </c>
      <c r="BB7617" s="86" t="s">
        <v>1795</v>
      </c>
      <c r="BC7617" s="89">
        <v>50700</v>
      </c>
      <c r="BD7617" s="90">
        <v>45717</v>
      </c>
      <c r="BE7617" s="35"/>
    </row>
    <row r="7618" spans="48:57" x14ac:dyDescent="0.25">
      <c r="AV7618" s="85">
        <v>7614</v>
      </c>
      <c r="AW7618" s="91"/>
      <c r="AX7618" s="87" t="s">
        <v>2593</v>
      </c>
      <c r="AY7618" s="87" t="s">
        <v>2594</v>
      </c>
      <c r="AZ7618" s="87" t="s">
        <v>2595</v>
      </c>
      <c r="BA7618" s="88" t="s">
        <v>2388</v>
      </c>
      <c r="BB7618" s="86" t="s">
        <v>2389</v>
      </c>
      <c r="BC7618" s="89">
        <v>2090</v>
      </c>
      <c r="BD7618" s="90">
        <v>45717</v>
      </c>
      <c r="BE7618" s="35"/>
    </row>
    <row r="7619" spans="48:57" x14ac:dyDescent="0.25">
      <c r="AV7619" s="85">
        <v>7615</v>
      </c>
      <c r="AW7619" s="91"/>
      <c r="AX7619" s="87" t="s">
        <v>9910</v>
      </c>
      <c r="AY7619" s="87" t="s">
        <v>1343</v>
      </c>
      <c r="AZ7619" s="87" t="s">
        <v>9911</v>
      </c>
      <c r="BA7619" s="88" t="s">
        <v>7396</v>
      </c>
      <c r="BB7619" s="86" t="s">
        <v>1814</v>
      </c>
      <c r="BC7619" s="89">
        <v>10140</v>
      </c>
      <c r="BD7619" s="90">
        <v>45717</v>
      </c>
      <c r="BE7619" s="35"/>
    </row>
    <row r="7620" spans="48:57" x14ac:dyDescent="0.25">
      <c r="AV7620" s="85">
        <v>7616</v>
      </c>
      <c r="AW7620" s="91"/>
      <c r="AX7620" s="87" t="s">
        <v>11103</v>
      </c>
      <c r="AY7620" s="87" t="s">
        <v>11104</v>
      </c>
      <c r="AZ7620" s="87" t="s">
        <v>11105</v>
      </c>
      <c r="BA7620" s="88" t="s">
        <v>615</v>
      </c>
      <c r="BB7620" s="86" t="s">
        <v>616</v>
      </c>
      <c r="BC7620" s="89">
        <v>7500</v>
      </c>
      <c r="BD7620" s="90">
        <v>45689</v>
      </c>
      <c r="BE7620" s="35"/>
    </row>
    <row r="7621" spans="48:57" x14ac:dyDescent="0.25">
      <c r="AV7621" s="85">
        <v>7617</v>
      </c>
      <c r="AW7621" s="91"/>
      <c r="AX7621" s="87" t="s">
        <v>11355</v>
      </c>
      <c r="AY7621" s="87" t="s">
        <v>1504</v>
      </c>
      <c r="AZ7621" s="87" t="s">
        <v>11356</v>
      </c>
      <c r="BA7621" s="88" t="s">
        <v>7611</v>
      </c>
      <c r="BB7621" s="86" t="s">
        <v>1367</v>
      </c>
      <c r="BC7621" s="89">
        <v>1890</v>
      </c>
      <c r="BD7621" s="90">
        <v>45658</v>
      </c>
      <c r="BE7621" s="35"/>
    </row>
    <row r="7622" spans="48:57" x14ac:dyDescent="0.25">
      <c r="AV7622" s="85">
        <v>7618</v>
      </c>
      <c r="AW7622" s="91"/>
      <c r="AX7622" s="87" t="s">
        <v>11357</v>
      </c>
      <c r="AY7622" s="87" t="s">
        <v>11358</v>
      </c>
      <c r="AZ7622" s="87" t="s">
        <v>11359</v>
      </c>
      <c r="BA7622" s="88" t="s">
        <v>2891</v>
      </c>
      <c r="BB7622" s="86" t="s">
        <v>133</v>
      </c>
      <c r="BC7622" s="89">
        <v>3390</v>
      </c>
      <c r="BD7622" s="90">
        <v>45717</v>
      </c>
      <c r="BE7622" s="35"/>
    </row>
    <row r="7623" spans="48:57" x14ac:dyDescent="0.25">
      <c r="AV7623" s="85">
        <v>7619</v>
      </c>
      <c r="AW7623" s="91"/>
      <c r="AX7623" s="87" t="s">
        <v>11360</v>
      </c>
      <c r="AY7623" s="87" t="s">
        <v>11361</v>
      </c>
      <c r="AZ7623" s="87" t="s">
        <v>11362</v>
      </c>
      <c r="BA7623" s="88" t="s">
        <v>732</v>
      </c>
      <c r="BB7623" s="86" t="s">
        <v>733</v>
      </c>
      <c r="BC7623" s="89">
        <v>28750</v>
      </c>
      <c r="BD7623" s="90">
        <v>45717</v>
      </c>
      <c r="BE7623" s="35"/>
    </row>
    <row r="7624" spans="48:57" x14ac:dyDescent="0.25">
      <c r="AV7624" s="85">
        <v>7620</v>
      </c>
      <c r="AW7624" s="91"/>
      <c r="AX7624" s="87" t="s">
        <v>10311</v>
      </c>
      <c r="AY7624" s="87" t="s">
        <v>2081</v>
      </c>
      <c r="AZ7624" s="87" t="s">
        <v>10312</v>
      </c>
      <c r="BA7624" s="88" t="s">
        <v>2324</v>
      </c>
      <c r="BB7624" s="86" t="s">
        <v>61</v>
      </c>
      <c r="BC7624" s="89">
        <v>15450</v>
      </c>
      <c r="BD7624" s="90">
        <v>45717</v>
      </c>
      <c r="BE7624" s="35"/>
    </row>
    <row r="7625" spans="48:57" x14ac:dyDescent="0.25">
      <c r="AV7625" s="85">
        <v>7621</v>
      </c>
      <c r="AW7625" s="91"/>
      <c r="AX7625" s="87" t="s">
        <v>10575</v>
      </c>
      <c r="AY7625" s="87" t="s">
        <v>1696</v>
      </c>
      <c r="AZ7625" s="87" t="s">
        <v>10576</v>
      </c>
      <c r="BA7625" s="88" t="s">
        <v>3474</v>
      </c>
      <c r="BB7625" s="86" t="s">
        <v>287</v>
      </c>
      <c r="BC7625" s="89">
        <v>85500</v>
      </c>
      <c r="BD7625" s="90">
        <v>45717</v>
      </c>
      <c r="BE7625" s="35"/>
    </row>
    <row r="7626" spans="48:57" x14ac:dyDescent="0.25">
      <c r="AV7626" s="85">
        <v>7622</v>
      </c>
      <c r="AW7626" s="91"/>
      <c r="AX7626" s="87" t="s">
        <v>11363</v>
      </c>
      <c r="AY7626" s="87" t="s">
        <v>11364</v>
      </c>
      <c r="AZ7626" s="87" t="s">
        <v>11365</v>
      </c>
      <c r="BA7626" s="88" t="s">
        <v>2930</v>
      </c>
      <c r="BB7626" s="86" t="s">
        <v>1166</v>
      </c>
      <c r="BC7626" s="89">
        <v>6345</v>
      </c>
      <c r="BD7626" s="90">
        <v>45717</v>
      </c>
      <c r="BE7626" s="35"/>
    </row>
    <row r="7627" spans="48:57" x14ac:dyDescent="0.25">
      <c r="AV7627" s="85">
        <v>7623</v>
      </c>
      <c r="AW7627" s="91"/>
      <c r="AX7627" s="87" t="s">
        <v>10228</v>
      </c>
      <c r="AY7627" s="87" t="s">
        <v>1345</v>
      </c>
      <c r="AZ7627" s="87" t="s">
        <v>10229</v>
      </c>
      <c r="BA7627" s="88" t="s">
        <v>7513</v>
      </c>
      <c r="BB7627" s="86" t="s">
        <v>1191</v>
      </c>
      <c r="BC7627" s="89">
        <v>41175</v>
      </c>
      <c r="BD7627" s="90">
        <v>45717</v>
      </c>
      <c r="BE7627" s="35"/>
    </row>
    <row r="7628" spans="48:57" x14ac:dyDescent="0.25">
      <c r="AV7628" s="85">
        <v>7624</v>
      </c>
      <c r="AW7628" s="91"/>
      <c r="AX7628" s="87" t="s">
        <v>10228</v>
      </c>
      <c r="AY7628" s="87" t="s">
        <v>1345</v>
      </c>
      <c r="AZ7628" s="87" t="s">
        <v>10229</v>
      </c>
      <c r="BA7628" s="88" t="s">
        <v>1768</v>
      </c>
      <c r="BB7628" s="86" t="s">
        <v>1537</v>
      </c>
      <c r="BC7628" s="89">
        <v>99750</v>
      </c>
      <c r="BD7628" s="90">
        <v>45717</v>
      </c>
      <c r="BE7628" s="35"/>
    </row>
    <row r="7629" spans="48:57" x14ac:dyDescent="0.25">
      <c r="AV7629" s="85">
        <v>7625</v>
      </c>
      <c r="AW7629" s="91"/>
      <c r="AX7629" s="87" t="s">
        <v>10228</v>
      </c>
      <c r="AY7629" s="87" t="s">
        <v>1345</v>
      </c>
      <c r="AZ7629" s="87" t="s">
        <v>10229</v>
      </c>
      <c r="BA7629" s="88" t="s">
        <v>1777</v>
      </c>
      <c r="BB7629" s="86" t="s">
        <v>1560</v>
      </c>
      <c r="BC7629" s="89">
        <v>50100</v>
      </c>
      <c r="BD7629" s="90">
        <v>45689</v>
      </c>
      <c r="BE7629" s="35"/>
    </row>
    <row r="7630" spans="48:57" x14ac:dyDescent="0.25">
      <c r="AV7630" s="85">
        <v>7626</v>
      </c>
      <c r="AW7630" s="91"/>
      <c r="AX7630" s="87" t="s">
        <v>10580</v>
      </c>
      <c r="AY7630" s="87" t="s">
        <v>7527</v>
      </c>
      <c r="AZ7630" s="87" t="s">
        <v>10581</v>
      </c>
      <c r="BA7630" s="88" t="s">
        <v>732</v>
      </c>
      <c r="BB7630" s="86" t="s">
        <v>733</v>
      </c>
      <c r="BC7630" s="89">
        <v>5750</v>
      </c>
      <c r="BD7630" s="90">
        <v>45658</v>
      </c>
      <c r="BE7630" s="35"/>
    </row>
    <row r="7631" spans="48:57" x14ac:dyDescent="0.25">
      <c r="AV7631" s="85">
        <v>7627</v>
      </c>
      <c r="AW7631" s="91"/>
      <c r="AX7631" s="87" t="s">
        <v>10847</v>
      </c>
      <c r="AY7631" s="87" t="s">
        <v>10848</v>
      </c>
      <c r="AZ7631" s="87" t="s">
        <v>10849</v>
      </c>
      <c r="BA7631" s="88" t="s">
        <v>615</v>
      </c>
      <c r="BB7631" s="86" t="s">
        <v>616</v>
      </c>
      <c r="BC7631" s="89">
        <v>7500</v>
      </c>
      <c r="BD7631" s="90">
        <v>45717</v>
      </c>
      <c r="BE7631" s="35"/>
    </row>
    <row r="7632" spans="48:57" x14ac:dyDescent="0.25">
      <c r="AV7632" s="85">
        <v>7628</v>
      </c>
      <c r="AW7632" s="91"/>
      <c r="AX7632" s="87" t="s">
        <v>11366</v>
      </c>
      <c r="AY7632" s="87" t="s">
        <v>3728</v>
      </c>
      <c r="AZ7632" s="87" t="s">
        <v>11367</v>
      </c>
      <c r="BA7632" s="88" t="s">
        <v>1077</v>
      </c>
      <c r="BB7632" s="86" t="s">
        <v>1078</v>
      </c>
      <c r="BC7632" s="89">
        <v>8250</v>
      </c>
      <c r="BD7632" s="90">
        <v>45717</v>
      </c>
      <c r="BE7632" s="35"/>
    </row>
    <row r="7633" spans="48:57" x14ac:dyDescent="0.25">
      <c r="AV7633" s="85">
        <v>7629</v>
      </c>
      <c r="AW7633" s="91"/>
      <c r="AX7633" s="87" t="s">
        <v>1962</v>
      </c>
      <c r="AY7633" s="87" t="s">
        <v>810</v>
      </c>
      <c r="AZ7633" s="87" t="s">
        <v>10560</v>
      </c>
      <c r="BA7633" s="88" t="s">
        <v>1077</v>
      </c>
      <c r="BB7633" s="86" t="s">
        <v>1078</v>
      </c>
      <c r="BC7633" s="89">
        <v>2750</v>
      </c>
      <c r="BD7633" s="90">
        <v>45717</v>
      </c>
      <c r="BE7633" s="35"/>
    </row>
    <row r="7634" spans="48:57" x14ac:dyDescent="0.25">
      <c r="AV7634" s="85">
        <v>7630</v>
      </c>
      <c r="AW7634" s="91"/>
      <c r="AX7634" s="87" t="s">
        <v>9895</v>
      </c>
      <c r="AY7634" s="87" t="s">
        <v>1740</v>
      </c>
      <c r="AZ7634" s="87" t="s">
        <v>9896</v>
      </c>
      <c r="BA7634" s="88" t="s">
        <v>1077</v>
      </c>
      <c r="BB7634" s="86" t="s">
        <v>1078</v>
      </c>
      <c r="BC7634" s="89">
        <v>44000</v>
      </c>
      <c r="BD7634" s="90">
        <v>45717</v>
      </c>
      <c r="BE7634" s="35"/>
    </row>
    <row r="7635" spans="48:57" x14ac:dyDescent="0.25">
      <c r="AV7635" s="85">
        <v>7631</v>
      </c>
      <c r="AW7635" s="91"/>
      <c r="AX7635" s="87" t="s">
        <v>9895</v>
      </c>
      <c r="AY7635" s="87" t="s">
        <v>1740</v>
      </c>
      <c r="AZ7635" s="87" t="s">
        <v>9896</v>
      </c>
      <c r="BA7635" s="88" t="s">
        <v>4097</v>
      </c>
      <c r="BB7635" s="86" t="s">
        <v>1716</v>
      </c>
      <c r="BC7635" s="89">
        <v>63420</v>
      </c>
      <c r="BD7635" s="90">
        <v>45717</v>
      </c>
      <c r="BE7635" s="35"/>
    </row>
    <row r="7636" spans="48:57" x14ac:dyDescent="0.25">
      <c r="AV7636" s="85">
        <v>7632</v>
      </c>
      <c r="AW7636" s="91"/>
      <c r="AX7636" s="87" t="s">
        <v>11368</v>
      </c>
      <c r="AY7636" s="87" t="s">
        <v>11369</v>
      </c>
      <c r="AZ7636" s="87" t="s">
        <v>11370</v>
      </c>
      <c r="BA7636" s="88" t="s">
        <v>645</v>
      </c>
      <c r="BB7636" s="86" t="s">
        <v>646</v>
      </c>
      <c r="BC7636" s="89">
        <v>-19000</v>
      </c>
      <c r="BD7636" s="90">
        <v>45717</v>
      </c>
      <c r="BE7636" s="35"/>
    </row>
    <row r="7637" spans="48:57" x14ac:dyDescent="0.25">
      <c r="AV7637" s="85">
        <v>7633</v>
      </c>
      <c r="AW7637" s="91"/>
      <c r="AX7637" s="87" t="s">
        <v>3090</v>
      </c>
      <c r="AY7637" s="87" t="s">
        <v>3091</v>
      </c>
      <c r="AZ7637" s="87" t="s">
        <v>3092</v>
      </c>
      <c r="BA7637" s="88" t="s">
        <v>732</v>
      </c>
      <c r="BB7637" s="86" t="s">
        <v>733</v>
      </c>
      <c r="BC7637" s="89">
        <v>5750</v>
      </c>
      <c r="BD7637" s="90">
        <v>45717</v>
      </c>
      <c r="BE7637" s="35"/>
    </row>
    <row r="7638" spans="48:57" x14ac:dyDescent="0.25">
      <c r="AV7638" s="85">
        <v>7634</v>
      </c>
      <c r="AW7638" s="91"/>
      <c r="AX7638" s="87" t="s">
        <v>11371</v>
      </c>
      <c r="AY7638" s="87" t="s">
        <v>11372</v>
      </c>
      <c r="AZ7638" s="87" t="s">
        <v>11373</v>
      </c>
      <c r="BA7638" s="88" t="s">
        <v>1077</v>
      </c>
      <c r="BB7638" s="86" t="s">
        <v>1078</v>
      </c>
      <c r="BC7638" s="89">
        <v>5500</v>
      </c>
      <c r="BD7638" s="90">
        <v>45689</v>
      </c>
      <c r="BE7638" s="35"/>
    </row>
    <row r="7639" spans="48:57" x14ac:dyDescent="0.25">
      <c r="AV7639" s="85">
        <v>7635</v>
      </c>
      <c r="AW7639" s="91"/>
      <c r="AX7639" s="87" t="s">
        <v>11374</v>
      </c>
      <c r="AY7639" s="87" t="s">
        <v>7111</v>
      </c>
      <c r="AZ7639" s="87" t="s">
        <v>11375</v>
      </c>
      <c r="BA7639" s="88" t="s">
        <v>1041</v>
      </c>
      <c r="BB7639" s="86" t="s">
        <v>1004</v>
      </c>
      <c r="BC7639" s="89">
        <v>6000</v>
      </c>
      <c r="BD7639" s="90">
        <v>45658</v>
      </c>
      <c r="BE7639" s="35"/>
    </row>
    <row r="7640" spans="48:57" x14ac:dyDescent="0.25">
      <c r="AV7640" s="85">
        <v>7636</v>
      </c>
      <c r="AW7640" s="91"/>
      <c r="AX7640" s="87" t="s">
        <v>10971</v>
      </c>
      <c r="AY7640" s="87" t="s">
        <v>10972</v>
      </c>
      <c r="AZ7640" s="87" t="s">
        <v>10973</v>
      </c>
      <c r="BA7640" s="88" t="s">
        <v>1638</v>
      </c>
      <c r="BB7640" s="86" t="s">
        <v>376</v>
      </c>
      <c r="BC7640" s="89">
        <v>27000</v>
      </c>
      <c r="BD7640" s="90">
        <v>45717</v>
      </c>
      <c r="BE7640" s="35"/>
    </row>
    <row r="7641" spans="48:57" x14ac:dyDescent="0.25">
      <c r="AV7641" s="85">
        <v>7637</v>
      </c>
      <c r="AW7641" s="91"/>
      <c r="AX7641" s="87" t="s">
        <v>10971</v>
      </c>
      <c r="AY7641" s="87" t="s">
        <v>10972</v>
      </c>
      <c r="AZ7641" s="87" t="s">
        <v>10973</v>
      </c>
      <c r="BA7641" s="88" t="s">
        <v>499</v>
      </c>
      <c r="BB7641" s="86" t="s">
        <v>500</v>
      </c>
      <c r="BC7641" s="89">
        <v>10380</v>
      </c>
      <c r="BD7641" s="90">
        <v>45717</v>
      </c>
      <c r="BE7641" s="35"/>
    </row>
    <row r="7642" spans="48:57" x14ac:dyDescent="0.25">
      <c r="AV7642" s="85">
        <v>7638</v>
      </c>
      <c r="AW7642" s="91"/>
      <c r="AX7642" s="87" t="s">
        <v>11376</v>
      </c>
      <c r="AY7642" s="87" t="s">
        <v>8220</v>
      </c>
      <c r="AZ7642" s="87" t="s">
        <v>11377</v>
      </c>
      <c r="BA7642" s="88" t="s">
        <v>2043</v>
      </c>
      <c r="BB7642" s="86" t="s">
        <v>2044</v>
      </c>
      <c r="BC7642" s="89">
        <v>20500</v>
      </c>
      <c r="BD7642" s="90">
        <v>45717</v>
      </c>
      <c r="BE7642" s="35"/>
    </row>
    <row r="7643" spans="48:57" x14ac:dyDescent="0.25">
      <c r="AV7643" s="85">
        <v>7639</v>
      </c>
      <c r="AW7643" s="91"/>
      <c r="AX7643" s="87" t="s">
        <v>11378</v>
      </c>
      <c r="AY7643" s="87" t="s">
        <v>11379</v>
      </c>
      <c r="AZ7643" s="87" t="s">
        <v>11380</v>
      </c>
      <c r="BA7643" s="88" t="s">
        <v>1041</v>
      </c>
      <c r="BB7643" s="86" t="s">
        <v>1004</v>
      </c>
      <c r="BC7643" s="89">
        <v>6000</v>
      </c>
      <c r="BD7643" s="90">
        <v>45717</v>
      </c>
      <c r="BE7643" s="35"/>
    </row>
    <row r="7644" spans="48:57" x14ac:dyDescent="0.25">
      <c r="AV7644" s="85">
        <v>7640</v>
      </c>
      <c r="AW7644" s="91"/>
      <c r="AX7644" s="87" t="s">
        <v>3093</v>
      </c>
      <c r="AY7644" s="87" t="s">
        <v>3094</v>
      </c>
      <c r="AZ7644" s="87" t="s">
        <v>3095</v>
      </c>
      <c r="BA7644" s="88" t="s">
        <v>1001</v>
      </c>
      <c r="BB7644" s="86" t="s">
        <v>1002</v>
      </c>
      <c r="BC7644" s="89">
        <v>9480</v>
      </c>
      <c r="BD7644" s="90">
        <v>45717</v>
      </c>
      <c r="BE7644" s="35"/>
    </row>
    <row r="7645" spans="48:57" x14ac:dyDescent="0.25">
      <c r="AV7645" s="85">
        <v>7641</v>
      </c>
      <c r="AW7645" s="91"/>
      <c r="AX7645" s="87" t="s">
        <v>2924</v>
      </c>
      <c r="AY7645" s="87" t="s">
        <v>2925</v>
      </c>
      <c r="AZ7645" s="87" t="s">
        <v>2926</v>
      </c>
      <c r="BA7645" s="88" t="s">
        <v>2540</v>
      </c>
      <c r="BB7645" s="86" t="s">
        <v>2169</v>
      </c>
      <c r="BC7645" s="89">
        <v>28500</v>
      </c>
      <c r="BD7645" s="90">
        <v>45717</v>
      </c>
      <c r="BE7645" s="35"/>
    </row>
    <row r="7646" spans="48:57" x14ac:dyDescent="0.25">
      <c r="AV7646" s="85">
        <v>7642</v>
      </c>
      <c r="AW7646" s="91"/>
      <c r="AX7646" s="87" t="s">
        <v>10602</v>
      </c>
      <c r="AY7646" s="87" t="s">
        <v>10603</v>
      </c>
      <c r="AZ7646" s="87" t="s">
        <v>10604</v>
      </c>
      <c r="BA7646" s="88" t="s">
        <v>615</v>
      </c>
      <c r="BB7646" s="86" t="s">
        <v>616</v>
      </c>
      <c r="BC7646" s="89">
        <v>7500</v>
      </c>
      <c r="BD7646" s="90">
        <v>45717</v>
      </c>
      <c r="BE7646" s="35"/>
    </row>
    <row r="7647" spans="48:57" x14ac:dyDescent="0.25">
      <c r="AV7647" s="85">
        <v>7643</v>
      </c>
      <c r="AW7647" s="91"/>
      <c r="AX7647" s="87" t="s">
        <v>3096</v>
      </c>
      <c r="AY7647" s="87" t="s">
        <v>3097</v>
      </c>
      <c r="AZ7647" s="87" t="s">
        <v>3098</v>
      </c>
      <c r="BA7647" s="88" t="s">
        <v>732</v>
      </c>
      <c r="BB7647" s="86" t="s">
        <v>733</v>
      </c>
      <c r="BC7647" s="89">
        <v>5750</v>
      </c>
      <c r="BD7647" s="90">
        <v>45689</v>
      </c>
      <c r="BE7647" s="35"/>
    </row>
    <row r="7648" spans="48:57" x14ac:dyDescent="0.25">
      <c r="AV7648" s="85">
        <v>7644</v>
      </c>
      <c r="AW7648" s="91"/>
      <c r="AX7648" s="87" t="s">
        <v>11381</v>
      </c>
      <c r="AY7648" s="87" t="s">
        <v>11382</v>
      </c>
      <c r="AZ7648" s="87" t="s">
        <v>11383</v>
      </c>
      <c r="BA7648" s="88" t="s">
        <v>732</v>
      </c>
      <c r="BB7648" s="86" t="s">
        <v>733</v>
      </c>
      <c r="BC7648" s="89">
        <v>5750</v>
      </c>
      <c r="BD7648" s="90">
        <v>45658</v>
      </c>
      <c r="BE7648" s="35"/>
    </row>
    <row r="7649" spans="48:57" x14ac:dyDescent="0.25">
      <c r="AV7649" s="85">
        <v>7645</v>
      </c>
      <c r="AW7649" s="91"/>
      <c r="AX7649" s="87" t="s">
        <v>2149</v>
      </c>
      <c r="AY7649" s="87" t="s">
        <v>1288</v>
      </c>
      <c r="AZ7649" s="87" t="s">
        <v>11384</v>
      </c>
      <c r="BA7649" s="88" t="s">
        <v>2640</v>
      </c>
      <c r="BB7649" s="86" t="s">
        <v>701</v>
      </c>
      <c r="BC7649" s="89">
        <v>81945</v>
      </c>
      <c r="BD7649" s="90">
        <v>45717</v>
      </c>
      <c r="BE7649" s="35"/>
    </row>
    <row r="7650" spans="48:57" x14ac:dyDescent="0.25">
      <c r="AV7650" s="85">
        <v>7646</v>
      </c>
      <c r="AW7650" s="91"/>
      <c r="AX7650" s="87" t="s">
        <v>2656</v>
      </c>
      <c r="AY7650" s="87" t="s">
        <v>2657</v>
      </c>
      <c r="AZ7650" s="87" t="s">
        <v>11385</v>
      </c>
      <c r="BA7650" s="88" t="s">
        <v>84</v>
      </c>
      <c r="BB7650" s="86" t="s">
        <v>85</v>
      </c>
      <c r="BC7650" s="89">
        <v>39780</v>
      </c>
      <c r="BD7650" s="90">
        <v>45717</v>
      </c>
      <c r="BE7650" s="35"/>
    </row>
    <row r="7651" spans="48:57" x14ac:dyDescent="0.25">
      <c r="AV7651" s="85">
        <v>7647</v>
      </c>
      <c r="AW7651" s="91"/>
      <c r="AX7651" s="87" t="s">
        <v>11386</v>
      </c>
      <c r="AY7651" s="87" t="s">
        <v>11387</v>
      </c>
      <c r="AZ7651" s="87" t="s">
        <v>11388</v>
      </c>
      <c r="BA7651" s="88" t="s">
        <v>2388</v>
      </c>
      <c r="BB7651" s="86" t="s">
        <v>2389</v>
      </c>
      <c r="BC7651" s="89">
        <v>41800</v>
      </c>
      <c r="BD7651" s="90">
        <v>45717</v>
      </c>
      <c r="BE7651" s="35"/>
    </row>
    <row r="7652" spans="48:57" x14ac:dyDescent="0.25">
      <c r="AV7652" s="85">
        <v>7648</v>
      </c>
      <c r="AW7652" s="91"/>
      <c r="AX7652" s="87" t="s">
        <v>11389</v>
      </c>
      <c r="AY7652" s="87" t="s">
        <v>11390</v>
      </c>
      <c r="AZ7652" s="87" t="s">
        <v>11391</v>
      </c>
      <c r="BA7652" s="88" t="s">
        <v>1041</v>
      </c>
      <c r="BB7652" s="86" t="s">
        <v>1004</v>
      </c>
      <c r="BC7652" s="89">
        <v>24000</v>
      </c>
      <c r="BD7652" s="90">
        <v>45717</v>
      </c>
      <c r="BE7652" s="35"/>
    </row>
    <row r="7653" spans="48:57" x14ac:dyDescent="0.25">
      <c r="AV7653" s="85">
        <v>7649</v>
      </c>
      <c r="AW7653" s="91"/>
      <c r="AX7653" s="87" t="s">
        <v>11392</v>
      </c>
      <c r="AY7653" s="87" t="s">
        <v>11393</v>
      </c>
      <c r="AZ7653" s="87" t="s">
        <v>11394</v>
      </c>
      <c r="BA7653" s="88" t="s">
        <v>1017</v>
      </c>
      <c r="BB7653" s="86" t="s">
        <v>1018</v>
      </c>
      <c r="BC7653" s="89">
        <v>30000</v>
      </c>
      <c r="BD7653" s="90">
        <v>45717</v>
      </c>
      <c r="BE7653" s="35"/>
    </row>
    <row r="7654" spans="48:57" x14ac:dyDescent="0.25">
      <c r="AV7654" s="85">
        <v>7650</v>
      </c>
      <c r="AW7654" s="91"/>
      <c r="AX7654" s="87" t="s">
        <v>2814</v>
      </c>
      <c r="AY7654" s="87" t="s">
        <v>2815</v>
      </c>
      <c r="AZ7654" s="87" t="s">
        <v>11395</v>
      </c>
      <c r="BA7654" s="88" t="s">
        <v>2043</v>
      </c>
      <c r="BB7654" s="86" t="s">
        <v>2044</v>
      </c>
      <c r="BC7654" s="89">
        <v>10250</v>
      </c>
      <c r="BD7654" s="90">
        <v>45717</v>
      </c>
      <c r="BE7654" s="35"/>
    </row>
    <row r="7655" spans="48:57" x14ac:dyDescent="0.25">
      <c r="AV7655" s="85">
        <v>7651</v>
      </c>
      <c r="AW7655" s="91"/>
      <c r="AX7655" s="87" t="s">
        <v>10164</v>
      </c>
      <c r="AY7655" s="87" t="s">
        <v>6982</v>
      </c>
      <c r="AZ7655" s="87" t="s">
        <v>10165</v>
      </c>
      <c r="BA7655" s="88" t="s">
        <v>615</v>
      </c>
      <c r="BB7655" s="86" t="s">
        <v>616</v>
      </c>
      <c r="BC7655" s="89">
        <v>15000</v>
      </c>
      <c r="BD7655" s="90">
        <v>45717</v>
      </c>
      <c r="BE7655" s="35"/>
    </row>
    <row r="7656" spans="48:57" x14ac:dyDescent="0.25">
      <c r="AV7656" s="85">
        <v>7652</v>
      </c>
      <c r="AW7656" s="91"/>
      <c r="AX7656" s="87" t="s">
        <v>11396</v>
      </c>
      <c r="AY7656" s="87" t="s">
        <v>11397</v>
      </c>
      <c r="AZ7656" s="87" t="s">
        <v>11398</v>
      </c>
      <c r="BA7656" s="88" t="s">
        <v>615</v>
      </c>
      <c r="BB7656" s="86" t="s">
        <v>616</v>
      </c>
      <c r="BC7656" s="89">
        <v>7500</v>
      </c>
      <c r="BD7656" s="90">
        <v>45689</v>
      </c>
      <c r="BE7656" s="35"/>
    </row>
    <row r="7657" spans="48:57" x14ac:dyDescent="0.25">
      <c r="AV7657" s="85">
        <v>7653</v>
      </c>
      <c r="AW7657" s="91"/>
      <c r="AX7657" s="87" t="s">
        <v>9869</v>
      </c>
      <c r="AY7657" s="87" t="s">
        <v>761</v>
      </c>
      <c r="AZ7657" s="87" t="s">
        <v>9870</v>
      </c>
      <c r="BA7657" s="88" t="s">
        <v>311</v>
      </c>
      <c r="BB7657" s="86" t="s">
        <v>312</v>
      </c>
      <c r="BC7657" s="89">
        <v>9180</v>
      </c>
      <c r="BD7657" s="90">
        <v>45658</v>
      </c>
      <c r="BE7657" s="35"/>
    </row>
    <row r="7658" spans="48:57" x14ac:dyDescent="0.25">
      <c r="AV7658" s="85">
        <v>7654</v>
      </c>
      <c r="AW7658" s="91"/>
      <c r="AX7658" s="87" t="s">
        <v>11399</v>
      </c>
      <c r="AY7658" s="87" t="s">
        <v>11400</v>
      </c>
      <c r="AZ7658" s="87" t="s">
        <v>11401</v>
      </c>
      <c r="BA7658" s="88" t="s">
        <v>1041</v>
      </c>
      <c r="BB7658" s="86" t="s">
        <v>1004</v>
      </c>
      <c r="BC7658" s="89">
        <v>6000</v>
      </c>
      <c r="BD7658" s="90">
        <v>45717</v>
      </c>
      <c r="BE7658" s="35"/>
    </row>
    <row r="7659" spans="48:57" x14ac:dyDescent="0.25">
      <c r="AV7659" s="85">
        <v>7655</v>
      </c>
      <c r="AW7659" s="91"/>
      <c r="AX7659" s="87" t="s">
        <v>11402</v>
      </c>
      <c r="AY7659" s="87" t="s">
        <v>11403</v>
      </c>
      <c r="AZ7659" s="87" t="s">
        <v>11404</v>
      </c>
      <c r="BA7659" s="88" t="s">
        <v>1940</v>
      </c>
      <c r="BB7659" s="86" t="s">
        <v>1941</v>
      </c>
      <c r="BC7659" s="89">
        <v>1100</v>
      </c>
      <c r="BD7659" s="90">
        <v>45717</v>
      </c>
      <c r="BE7659" s="35"/>
    </row>
    <row r="7660" spans="48:57" x14ac:dyDescent="0.25">
      <c r="AV7660" s="85">
        <v>7656</v>
      </c>
      <c r="AW7660" s="91"/>
      <c r="AX7660" s="87" t="s">
        <v>2624</v>
      </c>
      <c r="AY7660" s="87" t="s">
        <v>2625</v>
      </c>
      <c r="AZ7660" s="87" t="s">
        <v>2626</v>
      </c>
      <c r="BA7660" s="88" t="s">
        <v>645</v>
      </c>
      <c r="BB7660" s="86" t="s">
        <v>646</v>
      </c>
      <c r="BC7660" s="89">
        <v>9500</v>
      </c>
      <c r="BD7660" s="90">
        <v>45717</v>
      </c>
      <c r="BE7660" s="35"/>
    </row>
    <row r="7661" spans="48:57" x14ac:dyDescent="0.25">
      <c r="AV7661" s="85">
        <v>7657</v>
      </c>
      <c r="AW7661" s="91"/>
      <c r="AX7661" s="87" t="s">
        <v>11405</v>
      </c>
      <c r="AY7661" s="87" t="s">
        <v>11406</v>
      </c>
      <c r="AZ7661" s="87" t="s">
        <v>11407</v>
      </c>
      <c r="BA7661" s="88" t="s">
        <v>615</v>
      </c>
      <c r="BB7661" s="86" t="s">
        <v>616</v>
      </c>
      <c r="BC7661" s="89">
        <v>7500</v>
      </c>
      <c r="BD7661" s="90">
        <v>45717</v>
      </c>
      <c r="BE7661" s="35"/>
    </row>
    <row r="7662" spans="48:57" x14ac:dyDescent="0.25">
      <c r="AV7662" s="85">
        <v>7658</v>
      </c>
      <c r="AW7662" s="91"/>
      <c r="AX7662" s="87" t="s">
        <v>11408</v>
      </c>
      <c r="AY7662" s="87" t="s">
        <v>11409</v>
      </c>
      <c r="AZ7662" s="87" t="s">
        <v>11410</v>
      </c>
      <c r="BA7662" s="88" t="s">
        <v>615</v>
      </c>
      <c r="BB7662" s="86" t="s">
        <v>616</v>
      </c>
      <c r="BC7662" s="89">
        <v>7500</v>
      </c>
      <c r="BD7662" s="90">
        <v>45717</v>
      </c>
      <c r="BE7662" s="35"/>
    </row>
    <row r="7663" spans="48:57" x14ac:dyDescent="0.25">
      <c r="AV7663" s="85">
        <v>7659</v>
      </c>
      <c r="AW7663" s="91"/>
      <c r="AX7663" s="87" t="s">
        <v>10206</v>
      </c>
      <c r="AY7663" s="87" t="s">
        <v>547</v>
      </c>
      <c r="AZ7663" s="87" t="s">
        <v>10207</v>
      </c>
      <c r="BA7663" s="88" t="s">
        <v>1376</v>
      </c>
      <c r="BB7663" s="86" t="s">
        <v>197</v>
      </c>
      <c r="BC7663" s="89">
        <v>21360</v>
      </c>
      <c r="BD7663" s="90">
        <v>45717</v>
      </c>
      <c r="BE7663" s="35"/>
    </row>
    <row r="7664" spans="48:57" x14ac:dyDescent="0.25">
      <c r="AV7664" s="85">
        <v>7660</v>
      </c>
      <c r="AW7664" s="91"/>
      <c r="AX7664" s="87" t="s">
        <v>10739</v>
      </c>
      <c r="AY7664" s="87" t="s">
        <v>10740</v>
      </c>
      <c r="AZ7664" s="87" t="s">
        <v>10741</v>
      </c>
      <c r="BA7664" s="88" t="s">
        <v>1493</v>
      </c>
      <c r="BB7664" s="86" t="s">
        <v>1275</v>
      </c>
      <c r="BC7664" s="89">
        <v>34380</v>
      </c>
      <c r="BD7664" s="90">
        <v>45717</v>
      </c>
      <c r="BE7664" s="35"/>
    </row>
    <row r="7665" spans="48:57" x14ac:dyDescent="0.25">
      <c r="AV7665" s="85">
        <v>7661</v>
      </c>
      <c r="AW7665" s="91"/>
      <c r="AX7665" s="87" t="s">
        <v>11411</v>
      </c>
      <c r="AY7665" s="87" t="s">
        <v>11412</v>
      </c>
      <c r="AZ7665" s="87" t="s">
        <v>11413</v>
      </c>
      <c r="BA7665" s="88" t="s">
        <v>5832</v>
      </c>
      <c r="BB7665" s="86" t="s">
        <v>835</v>
      </c>
      <c r="BC7665" s="89">
        <v>18750</v>
      </c>
      <c r="BD7665" s="90">
        <v>45689</v>
      </c>
      <c r="BE7665" s="35"/>
    </row>
    <row r="7666" spans="48:57" x14ac:dyDescent="0.25">
      <c r="AV7666" s="85">
        <v>7662</v>
      </c>
      <c r="AW7666" s="91"/>
      <c r="AX7666" s="87" t="s">
        <v>11414</v>
      </c>
      <c r="AY7666" s="87" t="s">
        <v>3870</v>
      </c>
      <c r="AZ7666" s="87" t="s">
        <v>11415</v>
      </c>
      <c r="BA7666" s="88" t="s">
        <v>1041</v>
      </c>
      <c r="BB7666" s="86" t="s">
        <v>1004</v>
      </c>
      <c r="BC7666" s="89">
        <v>6000</v>
      </c>
      <c r="BD7666" s="90">
        <v>45658</v>
      </c>
      <c r="BE7666" s="35"/>
    </row>
    <row r="7667" spans="48:57" x14ac:dyDescent="0.25">
      <c r="AV7667" s="85">
        <v>7663</v>
      </c>
      <c r="AW7667" s="91"/>
      <c r="AX7667" s="86" t="s">
        <v>11416</v>
      </c>
      <c r="AY7667" s="87" t="s">
        <v>11417</v>
      </c>
      <c r="AZ7667" s="86" t="s">
        <v>11418</v>
      </c>
      <c r="BA7667" s="88" t="s">
        <v>2934</v>
      </c>
      <c r="BB7667" s="86" t="s">
        <v>2168</v>
      </c>
      <c r="BC7667" s="89">
        <v>15000</v>
      </c>
      <c r="BD7667" s="90">
        <v>45717</v>
      </c>
      <c r="BE7667" s="35"/>
    </row>
    <row r="7668" spans="48:57" x14ac:dyDescent="0.25">
      <c r="AV7668" s="85">
        <v>7664</v>
      </c>
      <c r="AW7668" s="91"/>
      <c r="AX7668" s="86" t="s">
        <v>11419</v>
      </c>
      <c r="AY7668" s="87" t="s">
        <v>11420</v>
      </c>
      <c r="AZ7668" s="86" t="s">
        <v>11421</v>
      </c>
      <c r="BA7668" s="88" t="s">
        <v>1712</v>
      </c>
      <c r="BB7668" s="86" t="s">
        <v>1081</v>
      </c>
      <c r="BC7668" s="89">
        <v>34245</v>
      </c>
      <c r="BD7668" s="90">
        <v>45717</v>
      </c>
      <c r="BE7668" s="35"/>
    </row>
    <row r="7669" spans="48:57" x14ac:dyDescent="0.25">
      <c r="AV7669" s="85">
        <v>7665</v>
      </c>
      <c r="AW7669" s="91"/>
      <c r="AX7669" s="86" t="s">
        <v>1029</v>
      </c>
      <c r="AY7669" s="87" t="s">
        <v>1232</v>
      </c>
      <c r="AZ7669" s="86" t="s">
        <v>11422</v>
      </c>
      <c r="BA7669" s="88" t="s">
        <v>1077</v>
      </c>
      <c r="BB7669" s="86" t="s">
        <v>1078</v>
      </c>
      <c r="BC7669" s="89">
        <v>-2750</v>
      </c>
      <c r="BD7669" s="90">
        <v>45717</v>
      </c>
      <c r="BE7669" s="35"/>
    </row>
    <row r="7670" spans="48:57" x14ac:dyDescent="0.25">
      <c r="AV7670" s="85">
        <v>7666</v>
      </c>
      <c r="AW7670" s="91"/>
      <c r="AX7670" s="86" t="s">
        <v>11141</v>
      </c>
      <c r="AY7670" s="87" t="s">
        <v>11142</v>
      </c>
      <c r="AZ7670" s="86" t="s">
        <v>11143</v>
      </c>
      <c r="BA7670" s="88" t="s">
        <v>1032</v>
      </c>
      <c r="BB7670" s="86" t="s">
        <v>948</v>
      </c>
      <c r="BC7670" s="89">
        <v>11000</v>
      </c>
      <c r="BD7670" s="90">
        <v>45717</v>
      </c>
      <c r="BE7670" s="35"/>
    </row>
    <row r="7671" spans="48:57" x14ac:dyDescent="0.25">
      <c r="AV7671" s="85">
        <v>7667</v>
      </c>
      <c r="AW7671" s="91"/>
      <c r="AX7671" s="86" t="s">
        <v>11423</v>
      </c>
      <c r="AY7671" s="87" t="s">
        <v>11424</v>
      </c>
      <c r="AZ7671" s="86" t="s">
        <v>11425</v>
      </c>
      <c r="BA7671" s="88" t="s">
        <v>1768</v>
      </c>
      <c r="BB7671" s="86" t="s">
        <v>1537</v>
      </c>
      <c r="BC7671" s="89">
        <v>-9975</v>
      </c>
      <c r="BD7671" s="90">
        <v>45717</v>
      </c>
      <c r="BE7671" s="35"/>
    </row>
    <row r="7672" spans="48:57" x14ac:dyDescent="0.25">
      <c r="AV7672" s="85">
        <v>7668</v>
      </c>
      <c r="AW7672" s="91"/>
      <c r="AX7672" s="86" t="s">
        <v>10642</v>
      </c>
      <c r="AY7672" s="87" t="s">
        <v>10643</v>
      </c>
      <c r="AZ7672" s="86" t="s">
        <v>10644</v>
      </c>
      <c r="BA7672" s="88" t="s">
        <v>615</v>
      </c>
      <c r="BB7672" s="86" t="s">
        <v>616</v>
      </c>
      <c r="BC7672" s="89">
        <v>7500</v>
      </c>
      <c r="BD7672" s="90">
        <v>45717</v>
      </c>
      <c r="BE7672" s="35"/>
    </row>
    <row r="7673" spans="48:57" x14ac:dyDescent="0.25">
      <c r="AV7673" s="85">
        <v>7669</v>
      </c>
      <c r="AW7673" s="91"/>
      <c r="AX7673" s="86" t="s">
        <v>11426</v>
      </c>
      <c r="AY7673" s="87" t="s">
        <v>11427</v>
      </c>
      <c r="AZ7673" s="86" t="s">
        <v>11428</v>
      </c>
      <c r="BA7673" s="88" t="s">
        <v>615</v>
      </c>
      <c r="BB7673" s="86" t="s">
        <v>616</v>
      </c>
      <c r="BC7673" s="89">
        <v>15000</v>
      </c>
      <c r="BD7673" s="90">
        <v>45717</v>
      </c>
      <c r="BE7673" s="35"/>
    </row>
    <row r="7674" spans="48:57" x14ac:dyDescent="0.25">
      <c r="AV7674" s="85">
        <v>7670</v>
      </c>
      <c r="AW7674" s="91"/>
      <c r="AX7674" s="86" t="s">
        <v>11429</v>
      </c>
      <c r="AY7674" s="87" t="s">
        <v>3459</v>
      </c>
      <c r="AZ7674" s="86" t="s">
        <v>11430</v>
      </c>
      <c r="BA7674" s="88" t="s">
        <v>1017</v>
      </c>
      <c r="BB7674" s="86" t="s">
        <v>1018</v>
      </c>
      <c r="BC7674" s="89">
        <v>-15000</v>
      </c>
      <c r="BD7674" s="90">
        <v>45689</v>
      </c>
      <c r="BE7674" s="35"/>
    </row>
    <row r="7675" spans="48:57" x14ac:dyDescent="0.25">
      <c r="AV7675" s="85">
        <v>7671</v>
      </c>
      <c r="AW7675" s="91"/>
      <c r="AX7675" s="86" t="s">
        <v>11431</v>
      </c>
      <c r="AY7675" s="87" t="s">
        <v>11432</v>
      </c>
      <c r="AZ7675" s="86" t="s">
        <v>11433</v>
      </c>
      <c r="BA7675" s="88" t="s">
        <v>615</v>
      </c>
      <c r="BB7675" s="86" t="s">
        <v>616</v>
      </c>
      <c r="BC7675" s="89">
        <v>7500</v>
      </c>
      <c r="BD7675" s="90">
        <v>45658</v>
      </c>
      <c r="BE7675" s="35"/>
    </row>
    <row r="7676" spans="48:57" x14ac:dyDescent="0.25">
      <c r="AV7676" s="85">
        <v>7672</v>
      </c>
      <c r="AW7676" s="91"/>
      <c r="AX7676" s="86" t="s">
        <v>11434</v>
      </c>
      <c r="AY7676" s="87" t="s">
        <v>11435</v>
      </c>
      <c r="AZ7676" s="86" t="s">
        <v>11436</v>
      </c>
      <c r="BA7676" s="88" t="s">
        <v>2363</v>
      </c>
      <c r="BB7676" s="86" t="s">
        <v>461</v>
      </c>
      <c r="BC7676" s="89">
        <v>16290</v>
      </c>
      <c r="BD7676" s="90">
        <v>45717</v>
      </c>
      <c r="BE7676" s="35"/>
    </row>
    <row r="7677" spans="48:57" x14ac:dyDescent="0.25">
      <c r="AV7677" s="85">
        <v>7673</v>
      </c>
      <c r="AW7677" s="91"/>
      <c r="AX7677" s="86" t="s">
        <v>11437</v>
      </c>
      <c r="AY7677" s="87" t="s">
        <v>11438</v>
      </c>
      <c r="AZ7677" s="86" t="s">
        <v>11439</v>
      </c>
      <c r="BA7677" s="88" t="s">
        <v>2388</v>
      </c>
      <c r="BB7677" s="86" t="s">
        <v>2389</v>
      </c>
      <c r="BC7677" s="89">
        <v>6270</v>
      </c>
      <c r="BD7677" s="90">
        <v>45717</v>
      </c>
      <c r="BE7677" s="35"/>
    </row>
    <row r="7678" spans="48:57" x14ac:dyDescent="0.25">
      <c r="AV7678" s="85">
        <v>7674</v>
      </c>
      <c r="AW7678" s="91"/>
      <c r="AX7678" s="86" t="s">
        <v>11440</v>
      </c>
      <c r="AY7678" s="87" t="s">
        <v>11441</v>
      </c>
      <c r="AZ7678" s="86" t="s">
        <v>11442</v>
      </c>
      <c r="BA7678" s="88" t="s">
        <v>1686</v>
      </c>
      <c r="BB7678" s="86" t="s">
        <v>1033</v>
      </c>
      <c r="BC7678" s="89">
        <v>31890</v>
      </c>
      <c r="BD7678" s="90">
        <v>45717</v>
      </c>
      <c r="BE7678" s="35"/>
    </row>
    <row r="7679" spans="48:57" x14ac:dyDescent="0.25">
      <c r="AV7679" s="85">
        <v>7675</v>
      </c>
      <c r="AW7679" s="91"/>
      <c r="AX7679" s="86" t="s">
        <v>2075</v>
      </c>
      <c r="AY7679" s="87" t="s">
        <v>626</v>
      </c>
      <c r="AZ7679" s="86" t="s">
        <v>9872</v>
      </c>
      <c r="BA7679" s="88" t="s">
        <v>2369</v>
      </c>
      <c r="BB7679" s="86" t="s">
        <v>1146</v>
      </c>
      <c r="BC7679" s="89">
        <v>9555</v>
      </c>
      <c r="BD7679" s="90">
        <v>45717</v>
      </c>
      <c r="BE7679" s="35"/>
    </row>
    <row r="7680" spans="48:57" x14ac:dyDescent="0.25">
      <c r="AV7680" s="85">
        <v>7676</v>
      </c>
      <c r="AW7680" s="91"/>
      <c r="AX7680" s="86" t="s">
        <v>11443</v>
      </c>
      <c r="AY7680" s="87" t="s">
        <v>11444</v>
      </c>
      <c r="AZ7680" s="86" t="s">
        <v>11445</v>
      </c>
      <c r="BA7680" s="88" t="s">
        <v>645</v>
      </c>
      <c r="BB7680" s="86" t="s">
        <v>646</v>
      </c>
      <c r="BC7680" s="89">
        <v>-66500</v>
      </c>
      <c r="BD7680" s="90">
        <v>45717</v>
      </c>
      <c r="BE7680" s="35"/>
    </row>
    <row r="7681" spans="48:57" x14ac:dyDescent="0.25">
      <c r="AV7681" s="85">
        <v>7677</v>
      </c>
      <c r="AW7681" s="91"/>
      <c r="AX7681" s="86" t="s">
        <v>2662</v>
      </c>
      <c r="AY7681" s="87" t="s">
        <v>2663</v>
      </c>
      <c r="AZ7681" s="86" t="s">
        <v>11446</v>
      </c>
      <c r="BA7681" s="88" t="s">
        <v>2388</v>
      </c>
      <c r="BB7681" s="86" t="s">
        <v>2389</v>
      </c>
      <c r="BC7681" s="89">
        <v>20900</v>
      </c>
      <c r="BD7681" s="90">
        <v>45717</v>
      </c>
      <c r="BE7681" s="35"/>
    </row>
    <row r="7682" spans="48:57" x14ac:dyDescent="0.25">
      <c r="AV7682" s="85">
        <v>7678</v>
      </c>
      <c r="AW7682" s="91"/>
      <c r="AX7682" s="86" t="s">
        <v>2634</v>
      </c>
      <c r="AY7682" s="87" t="s">
        <v>2635</v>
      </c>
      <c r="AZ7682" s="86" t="s">
        <v>2636</v>
      </c>
      <c r="BA7682" s="88" t="s">
        <v>2148</v>
      </c>
      <c r="BB7682" s="86" t="s">
        <v>733</v>
      </c>
      <c r="BC7682" s="89">
        <v>-9223</v>
      </c>
      <c r="BD7682" s="90">
        <v>45717</v>
      </c>
      <c r="BE7682" s="35"/>
    </row>
    <row r="7683" spans="48:57" x14ac:dyDescent="0.25">
      <c r="AV7683" s="85">
        <v>7679</v>
      </c>
      <c r="AW7683" s="91"/>
      <c r="AX7683" s="86" t="s">
        <v>11431</v>
      </c>
      <c r="AY7683" s="87" t="s">
        <v>11432</v>
      </c>
      <c r="AZ7683" s="86" t="s">
        <v>11433</v>
      </c>
      <c r="BA7683" s="88" t="s">
        <v>615</v>
      </c>
      <c r="BB7683" s="86" t="s">
        <v>616</v>
      </c>
      <c r="BC7683" s="89">
        <v>7500</v>
      </c>
      <c r="BD7683" s="90">
        <v>45689</v>
      </c>
      <c r="BE7683" s="35"/>
    </row>
    <row r="7684" spans="48:57" x14ac:dyDescent="0.25">
      <c r="AV7684" s="85">
        <v>7680</v>
      </c>
      <c r="AW7684" s="91"/>
      <c r="AX7684" s="86" t="s">
        <v>11447</v>
      </c>
      <c r="AY7684" s="87" t="s">
        <v>11448</v>
      </c>
      <c r="AZ7684" s="86" t="s">
        <v>11449</v>
      </c>
      <c r="BA7684" s="88" t="s">
        <v>2930</v>
      </c>
      <c r="BB7684" s="86" t="s">
        <v>1166</v>
      </c>
      <c r="BC7684" s="89">
        <v>6345</v>
      </c>
      <c r="BD7684" s="90">
        <v>45658</v>
      </c>
      <c r="BE7684" s="35"/>
    </row>
    <row r="7685" spans="48:57" x14ac:dyDescent="0.25">
      <c r="AV7685" s="85">
        <v>7681</v>
      </c>
      <c r="AW7685" s="91"/>
      <c r="AX7685" s="86" t="s">
        <v>11450</v>
      </c>
      <c r="AY7685" s="87" t="s">
        <v>11451</v>
      </c>
      <c r="AZ7685" s="86" t="s">
        <v>11452</v>
      </c>
      <c r="BA7685" s="88" t="s">
        <v>615</v>
      </c>
      <c r="BB7685" s="86" t="s">
        <v>616</v>
      </c>
      <c r="BC7685" s="89">
        <v>7500</v>
      </c>
      <c r="BD7685" s="90">
        <v>45717</v>
      </c>
      <c r="BE7685" s="35"/>
    </row>
    <row r="7686" spans="48:57" x14ac:dyDescent="0.25">
      <c r="AV7686" s="85">
        <v>7682</v>
      </c>
      <c r="AW7686" s="91"/>
      <c r="AX7686" s="86" t="s">
        <v>11453</v>
      </c>
      <c r="AY7686" s="87" t="s">
        <v>11454</v>
      </c>
      <c r="AZ7686" s="86" t="s">
        <v>11455</v>
      </c>
      <c r="BA7686" s="88" t="s">
        <v>615</v>
      </c>
      <c r="BB7686" s="86" t="s">
        <v>616</v>
      </c>
      <c r="BC7686" s="89">
        <v>15000</v>
      </c>
      <c r="BD7686" s="90">
        <v>45717</v>
      </c>
      <c r="BE7686" s="35"/>
    </row>
    <row r="7687" spans="48:57" x14ac:dyDescent="0.25">
      <c r="AV7687" s="85">
        <v>7683</v>
      </c>
      <c r="AW7687" s="91"/>
      <c r="AX7687" s="86" t="s">
        <v>11103</v>
      </c>
      <c r="AY7687" s="87" t="s">
        <v>11104</v>
      </c>
      <c r="AZ7687" s="86" t="s">
        <v>11105</v>
      </c>
      <c r="BA7687" s="88" t="s">
        <v>615</v>
      </c>
      <c r="BB7687" s="86" t="s">
        <v>616</v>
      </c>
      <c r="BC7687" s="89">
        <v>7500</v>
      </c>
      <c r="BD7687" s="90">
        <v>45717</v>
      </c>
      <c r="BE7687" s="35"/>
    </row>
    <row r="7688" spans="48:57" x14ac:dyDescent="0.25">
      <c r="AV7688" s="85">
        <v>7684</v>
      </c>
      <c r="AW7688" s="91"/>
      <c r="AX7688" s="86" t="s">
        <v>11456</v>
      </c>
      <c r="AY7688" s="87" t="s">
        <v>11457</v>
      </c>
      <c r="AZ7688" s="86" t="s">
        <v>11458</v>
      </c>
      <c r="BA7688" s="88" t="s">
        <v>615</v>
      </c>
      <c r="BB7688" s="86" t="s">
        <v>616</v>
      </c>
      <c r="BC7688" s="89">
        <v>7500</v>
      </c>
      <c r="BD7688" s="90">
        <v>45717</v>
      </c>
      <c r="BE7688" s="35"/>
    </row>
    <row r="7689" spans="48:57" x14ac:dyDescent="0.25">
      <c r="AV7689" s="85">
        <v>7685</v>
      </c>
      <c r="AW7689" s="91"/>
      <c r="AX7689" s="86" t="s">
        <v>11206</v>
      </c>
      <c r="AY7689" s="87" t="s">
        <v>7529</v>
      </c>
      <c r="AZ7689" s="86" t="s">
        <v>11207</v>
      </c>
      <c r="BA7689" s="88" t="s">
        <v>1041</v>
      </c>
      <c r="BB7689" s="86" t="s">
        <v>1004</v>
      </c>
      <c r="BC7689" s="89">
        <v>6000</v>
      </c>
      <c r="BD7689" s="90">
        <v>45717</v>
      </c>
      <c r="BE7689" s="35"/>
    </row>
    <row r="7690" spans="48:57" x14ac:dyDescent="0.25">
      <c r="AV7690" s="85">
        <v>7686</v>
      </c>
      <c r="AW7690" s="91"/>
      <c r="AX7690" s="86" t="s">
        <v>11459</v>
      </c>
      <c r="AY7690" s="87" t="s">
        <v>11460</v>
      </c>
      <c r="AZ7690" s="86" t="s">
        <v>11461</v>
      </c>
      <c r="BA7690" s="88" t="s">
        <v>2199</v>
      </c>
      <c r="BB7690" s="86" t="s">
        <v>752</v>
      </c>
      <c r="BC7690" s="89">
        <v>131400</v>
      </c>
      <c r="BD7690" s="90">
        <v>45717</v>
      </c>
      <c r="BE7690" s="35"/>
    </row>
    <row r="7691" spans="48:57" x14ac:dyDescent="0.25">
      <c r="AV7691" s="85">
        <v>7687</v>
      </c>
      <c r="AW7691" s="91"/>
      <c r="AX7691" s="86" t="s">
        <v>11462</v>
      </c>
      <c r="AY7691" s="87" t="s">
        <v>11463</v>
      </c>
      <c r="AZ7691" s="86" t="s">
        <v>11464</v>
      </c>
      <c r="BA7691" s="88" t="s">
        <v>615</v>
      </c>
      <c r="BB7691" s="86" t="s">
        <v>616</v>
      </c>
      <c r="BC7691" s="89">
        <v>7500</v>
      </c>
      <c r="BD7691" s="90">
        <v>45717</v>
      </c>
      <c r="BE7691" s="35"/>
    </row>
    <row r="7692" spans="48:57" x14ac:dyDescent="0.25">
      <c r="AV7692" s="85">
        <v>7688</v>
      </c>
      <c r="AW7692" s="91"/>
      <c r="AX7692" s="93" t="s">
        <v>11465</v>
      </c>
      <c r="AY7692" s="87" t="s">
        <v>11264</v>
      </c>
      <c r="AZ7692" s="93" t="s">
        <v>11466</v>
      </c>
      <c r="BA7692" s="88" t="s">
        <v>615</v>
      </c>
      <c r="BB7692" s="86" t="s">
        <v>616</v>
      </c>
      <c r="BC7692" s="89">
        <v>22500</v>
      </c>
      <c r="BD7692" s="90">
        <v>45689</v>
      </c>
      <c r="BE7692" s="35"/>
    </row>
    <row r="7693" spans="48:57" x14ac:dyDescent="0.25">
      <c r="AV7693" s="85">
        <v>7689</v>
      </c>
      <c r="AW7693" s="91"/>
      <c r="AX7693" s="93" t="s">
        <v>9910</v>
      </c>
      <c r="AY7693" s="87" t="s">
        <v>1343</v>
      </c>
      <c r="AZ7693" s="93" t="s">
        <v>9911</v>
      </c>
      <c r="BA7693" s="88" t="s">
        <v>3964</v>
      </c>
      <c r="BB7693" s="86" t="s">
        <v>1795</v>
      </c>
      <c r="BC7693" s="89">
        <v>10140</v>
      </c>
      <c r="BD7693" s="90">
        <v>45658</v>
      </c>
      <c r="BE7693" s="35"/>
    </row>
    <row r="7694" spans="48:57" x14ac:dyDescent="0.25">
      <c r="AV7694" s="85">
        <v>7690</v>
      </c>
      <c r="AW7694" s="91"/>
      <c r="AX7694" s="93" t="s">
        <v>11467</v>
      </c>
      <c r="AY7694" s="87" t="s">
        <v>561</v>
      </c>
      <c r="AZ7694" s="93" t="s">
        <v>11468</v>
      </c>
      <c r="BA7694" s="88" t="s">
        <v>2328</v>
      </c>
      <c r="BB7694" s="86" t="s">
        <v>85</v>
      </c>
      <c r="BC7694" s="89">
        <v>29835</v>
      </c>
      <c r="BD7694" s="90">
        <v>45717</v>
      </c>
      <c r="BE7694" s="35"/>
    </row>
    <row r="7695" spans="48:57" x14ac:dyDescent="0.25">
      <c r="AV7695" s="85">
        <v>7691</v>
      </c>
      <c r="AW7695" s="91"/>
      <c r="AX7695" s="93" t="s">
        <v>11469</v>
      </c>
      <c r="AY7695" s="87" t="s">
        <v>11470</v>
      </c>
      <c r="AZ7695" s="93" t="s">
        <v>11471</v>
      </c>
      <c r="BA7695" s="88" t="s">
        <v>645</v>
      </c>
      <c r="BB7695" s="86" t="s">
        <v>646</v>
      </c>
      <c r="BC7695" s="89">
        <v>28500</v>
      </c>
      <c r="BD7695" s="90">
        <v>45717</v>
      </c>
      <c r="BE7695" s="35"/>
    </row>
    <row r="7696" spans="48:57" x14ac:dyDescent="0.25">
      <c r="AV7696" s="85">
        <v>7692</v>
      </c>
      <c r="AW7696" s="91"/>
      <c r="AX7696" s="93" t="s">
        <v>11472</v>
      </c>
      <c r="AY7696" s="87" t="s">
        <v>11473</v>
      </c>
      <c r="AZ7696" s="93" t="s">
        <v>11474</v>
      </c>
      <c r="BA7696" s="88" t="s">
        <v>1768</v>
      </c>
      <c r="BB7696" s="86" t="s">
        <v>1537</v>
      </c>
      <c r="BC7696" s="89">
        <v>29925</v>
      </c>
      <c r="BD7696" s="90">
        <v>45717</v>
      </c>
      <c r="BE7696" s="35"/>
    </row>
    <row r="7697" spans="48:57" x14ac:dyDescent="0.25">
      <c r="AV7697" s="85">
        <v>7693</v>
      </c>
      <c r="AW7697" s="91"/>
      <c r="AX7697" s="93" t="s">
        <v>11475</v>
      </c>
      <c r="AY7697" s="87" t="s">
        <v>11476</v>
      </c>
      <c r="AZ7697" s="93" t="s">
        <v>11477</v>
      </c>
      <c r="BA7697" s="88" t="s">
        <v>645</v>
      </c>
      <c r="BB7697" s="86" t="s">
        <v>646</v>
      </c>
      <c r="BC7697" s="89">
        <v>95000</v>
      </c>
      <c r="BD7697" s="90">
        <v>45717</v>
      </c>
      <c r="BE7697" s="35"/>
    </row>
    <row r="7698" spans="48:57" x14ac:dyDescent="0.25">
      <c r="AV7698" s="85">
        <v>7694</v>
      </c>
      <c r="AW7698" s="91"/>
      <c r="AX7698" s="93" t="s">
        <v>2637</v>
      </c>
      <c r="AY7698" s="87" t="s">
        <v>1288</v>
      </c>
      <c r="AZ7698" s="93" t="s">
        <v>2638</v>
      </c>
      <c r="BA7698" s="88" t="s">
        <v>1041</v>
      </c>
      <c r="BB7698" s="86" t="s">
        <v>1004</v>
      </c>
      <c r="BC7698" s="89">
        <v>6000</v>
      </c>
      <c r="BD7698" s="90">
        <v>45717</v>
      </c>
      <c r="BE7698" s="35"/>
    </row>
    <row r="7699" spans="48:57" x14ac:dyDescent="0.25">
      <c r="AV7699" s="85">
        <v>7695</v>
      </c>
      <c r="AW7699" s="91"/>
      <c r="AX7699" s="93" t="s">
        <v>10206</v>
      </c>
      <c r="AY7699" s="87" t="s">
        <v>547</v>
      </c>
      <c r="AZ7699" s="93" t="s">
        <v>10207</v>
      </c>
      <c r="BA7699" s="88" t="s">
        <v>1077</v>
      </c>
      <c r="BB7699" s="86" t="s">
        <v>1078</v>
      </c>
      <c r="BC7699" s="89">
        <v>5500</v>
      </c>
      <c r="BD7699" s="90">
        <v>45717</v>
      </c>
      <c r="BE7699" s="35"/>
    </row>
    <row r="7700" spans="48:57" x14ac:dyDescent="0.25">
      <c r="AV7700" s="85">
        <v>7696</v>
      </c>
      <c r="AW7700" s="91"/>
      <c r="AX7700" s="93" t="s">
        <v>10561</v>
      </c>
      <c r="AY7700" s="87" t="s">
        <v>1736</v>
      </c>
      <c r="AZ7700" s="93" t="s">
        <v>10562</v>
      </c>
      <c r="BA7700" s="88" t="s">
        <v>1032</v>
      </c>
      <c r="BB7700" s="86" t="s">
        <v>948</v>
      </c>
      <c r="BC7700" s="89">
        <v>11000</v>
      </c>
      <c r="BD7700" s="90">
        <v>45717</v>
      </c>
      <c r="BE7700" s="35"/>
    </row>
    <row r="7701" spans="48:57" x14ac:dyDescent="0.25">
      <c r="AV7701" s="85">
        <v>7697</v>
      </c>
      <c r="AW7701" s="91"/>
      <c r="AX7701" s="93" t="s">
        <v>11478</v>
      </c>
      <c r="AY7701" s="87" t="s">
        <v>3527</v>
      </c>
      <c r="AZ7701" s="93" t="s">
        <v>11479</v>
      </c>
      <c r="BA7701" s="88" t="s">
        <v>1032</v>
      </c>
      <c r="BB7701" s="86" t="s">
        <v>948</v>
      </c>
      <c r="BC7701" s="89">
        <v>55000</v>
      </c>
      <c r="BD7701" s="90">
        <v>45689</v>
      </c>
      <c r="BE7701" s="35"/>
    </row>
    <row r="7702" spans="48:57" x14ac:dyDescent="0.25">
      <c r="AV7702" s="85">
        <v>7698</v>
      </c>
      <c r="AW7702" s="91"/>
      <c r="AX7702" s="93" t="s">
        <v>1962</v>
      </c>
      <c r="AY7702" s="87" t="s">
        <v>810</v>
      </c>
      <c r="AZ7702" s="93" t="s">
        <v>10560</v>
      </c>
      <c r="BA7702" s="88" t="s">
        <v>1077</v>
      </c>
      <c r="BB7702" s="86" t="s">
        <v>1078</v>
      </c>
      <c r="BC7702" s="89">
        <v>8250</v>
      </c>
      <c r="BD7702" s="90">
        <v>45658</v>
      </c>
      <c r="BE7702" s="35"/>
    </row>
    <row r="7703" spans="48:57" x14ac:dyDescent="0.25">
      <c r="AV7703" s="85">
        <v>7699</v>
      </c>
      <c r="AW7703" s="91"/>
      <c r="AX7703" s="93" t="s">
        <v>11480</v>
      </c>
      <c r="AY7703" s="87" t="s">
        <v>11481</v>
      </c>
      <c r="AZ7703" s="93" t="s">
        <v>11482</v>
      </c>
      <c r="BA7703" s="88" t="s">
        <v>2934</v>
      </c>
      <c r="BB7703" s="86" t="s">
        <v>2168</v>
      </c>
      <c r="BC7703" s="89">
        <v>15000</v>
      </c>
      <c r="BD7703" s="90">
        <v>45717</v>
      </c>
      <c r="BE7703" s="35"/>
    </row>
    <row r="7704" spans="48:57" x14ac:dyDescent="0.25">
      <c r="AV7704" s="85">
        <v>7700</v>
      </c>
      <c r="AW7704" s="91"/>
      <c r="AX7704" s="93" t="s">
        <v>934</v>
      </c>
      <c r="AY7704" s="87" t="s">
        <v>935</v>
      </c>
      <c r="AZ7704" s="93" t="s">
        <v>10163</v>
      </c>
      <c r="BA7704" s="88" t="s">
        <v>311</v>
      </c>
      <c r="BB7704" s="86" t="s">
        <v>312</v>
      </c>
      <c r="BC7704" s="89">
        <v>27540</v>
      </c>
      <c r="BD7704" s="90">
        <v>45717</v>
      </c>
      <c r="BE7704" s="35"/>
    </row>
    <row r="7705" spans="48:57" x14ac:dyDescent="0.25">
      <c r="AV7705" s="85">
        <v>7701</v>
      </c>
      <c r="AW7705" s="91"/>
      <c r="AX7705" s="93" t="s">
        <v>10214</v>
      </c>
      <c r="AY7705" s="87" t="s">
        <v>1065</v>
      </c>
      <c r="AZ7705" s="93" t="s">
        <v>10215</v>
      </c>
      <c r="BA7705" s="88" t="s">
        <v>1638</v>
      </c>
      <c r="BB7705" s="86" t="s">
        <v>376</v>
      </c>
      <c r="BC7705" s="89">
        <v>9000</v>
      </c>
      <c r="BD7705" s="90">
        <v>45717</v>
      </c>
      <c r="BE7705" s="35"/>
    </row>
    <row r="7706" spans="48:57" x14ac:dyDescent="0.25">
      <c r="AV7706" s="85">
        <v>7702</v>
      </c>
      <c r="AW7706" s="91"/>
      <c r="AX7706" s="93" t="s">
        <v>10214</v>
      </c>
      <c r="AY7706" s="87" t="s">
        <v>1065</v>
      </c>
      <c r="AZ7706" s="93" t="s">
        <v>10215</v>
      </c>
      <c r="BA7706" s="88" t="s">
        <v>1749</v>
      </c>
      <c r="BB7706" s="86" t="s">
        <v>1528</v>
      </c>
      <c r="BC7706" s="89">
        <v>10020</v>
      </c>
      <c r="BD7706" s="90">
        <v>45717</v>
      </c>
      <c r="BE7706" s="35"/>
    </row>
    <row r="7707" spans="48:57" x14ac:dyDescent="0.25">
      <c r="AV7707" s="85">
        <v>7703</v>
      </c>
      <c r="AW7707" s="91"/>
      <c r="AX7707" s="93" t="s">
        <v>11483</v>
      </c>
      <c r="AY7707" s="87" t="s">
        <v>11484</v>
      </c>
      <c r="AZ7707" s="93" t="s">
        <v>11485</v>
      </c>
      <c r="BA7707" s="88" t="s">
        <v>2328</v>
      </c>
      <c r="BB7707" s="86" t="s">
        <v>85</v>
      </c>
      <c r="BC7707" s="89">
        <v>39780</v>
      </c>
      <c r="BD7707" s="90">
        <v>45717</v>
      </c>
      <c r="BE7707" s="35"/>
    </row>
    <row r="7708" spans="48:57" x14ac:dyDescent="0.25">
      <c r="AV7708" s="85">
        <v>7704</v>
      </c>
      <c r="AW7708" s="91"/>
      <c r="AX7708" s="93" t="s">
        <v>2627</v>
      </c>
      <c r="AY7708" s="87" t="s">
        <v>2628</v>
      </c>
      <c r="AZ7708" s="93" t="s">
        <v>11486</v>
      </c>
      <c r="BA7708" s="88" t="s">
        <v>1041</v>
      </c>
      <c r="BB7708" s="86" t="s">
        <v>1004</v>
      </c>
      <c r="BC7708" s="89">
        <v>6000</v>
      </c>
      <c r="BD7708" s="90">
        <v>45717</v>
      </c>
      <c r="BE7708" s="35"/>
    </row>
    <row r="7709" spans="48:57" x14ac:dyDescent="0.25">
      <c r="AV7709" s="85">
        <v>7705</v>
      </c>
      <c r="AW7709" s="91"/>
      <c r="AX7709" s="93" t="s">
        <v>1482</v>
      </c>
      <c r="AY7709" s="87" t="s">
        <v>7217</v>
      </c>
      <c r="AZ7709" s="93" t="s">
        <v>9868</v>
      </c>
      <c r="BA7709" s="88" t="s">
        <v>615</v>
      </c>
      <c r="BB7709" s="86" t="s">
        <v>616</v>
      </c>
      <c r="BC7709" s="87">
        <v>15000</v>
      </c>
      <c r="BD7709" s="90">
        <v>45717</v>
      </c>
      <c r="BE7709" s="35"/>
    </row>
    <row r="7710" spans="48:57" x14ac:dyDescent="0.25">
      <c r="AV7710" s="85">
        <v>7706</v>
      </c>
      <c r="AW7710" s="91"/>
      <c r="AX7710" s="93" t="s">
        <v>1624</v>
      </c>
      <c r="AY7710" s="87" t="s">
        <v>1625</v>
      </c>
      <c r="AZ7710" s="93" t="s">
        <v>11487</v>
      </c>
      <c r="BA7710" s="88" t="s">
        <v>3042</v>
      </c>
      <c r="BB7710" s="86" t="s">
        <v>537</v>
      </c>
      <c r="BC7710" s="87">
        <v>8190</v>
      </c>
      <c r="BD7710" s="90">
        <v>45689</v>
      </c>
      <c r="BE7710" s="35"/>
    </row>
    <row r="7711" spans="48:57" x14ac:dyDescent="0.25">
      <c r="AV7711" s="85">
        <v>7707</v>
      </c>
      <c r="AW7711" s="91"/>
      <c r="AX7711" s="93" t="s">
        <v>10090</v>
      </c>
      <c r="AY7711" s="87" t="s">
        <v>1745</v>
      </c>
      <c r="AZ7711" s="93" t="s">
        <v>10091</v>
      </c>
      <c r="BA7711" s="88" t="s">
        <v>2328</v>
      </c>
      <c r="BB7711" s="86" t="s">
        <v>85</v>
      </c>
      <c r="BC7711" s="87">
        <v>9945</v>
      </c>
      <c r="BD7711" s="90">
        <v>45658</v>
      </c>
      <c r="BE7711" s="35"/>
    </row>
    <row r="7712" spans="48:57" x14ac:dyDescent="0.25">
      <c r="AV7712" s="85">
        <v>7708</v>
      </c>
      <c r="AW7712" s="91"/>
      <c r="AX7712" s="93" t="s">
        <v>9881</v>
      </c>
      <c r="AY7712" s="87" t="s">
        <v>869</v>
      </c>
      <c r="AZ7712" s="93" t="s">
        <v>9882</v>
      </c>
      <c r="BA7712" s="88" t="s">
        <v>2369</v>
      </c>
      <c r="BB7712" s="86" t="s">
        <v>1146</v>
      </c>
      <c r="BC7712" s="87">
        <v>19110</v>
      </c>
      <c r="BD7712" s="90">
        <v>45717</v>
      </c>
      <c r="BE7712" s="35"/>
    </row>
    <row r="7713" spans="48:57" x14ac:dyDescent="0.25">
      <c r="AV7713" s="85">
        <v>7709</v>
      </c>
      <c r="AW7713" s="91"/>
      <c r="AX7713" s="93" t="s">
        <v>9881</v>
      </c>
      <c r="AY7713" s="87" t="s">
        <v>869</v>
      </c>
      <c r="AZ7713" s="93" t="s">
        <v>9882</v>
      </c>
      <c r="BA7713" s="88" t="s">
        <v>1454</v>
      </c>
      <c r="BB7713" s="86" t="s">
        <v>1392</v>
      </c>
      <c r="BC7713" s="87">
        <v>6375</v>
      </c>
      <c r="BD7713" s="90">
        <v>45717</v>
      </c>
      <c r="BE7713" s="35"/>
    </row>
    <row r="7714" spans="48:57" x14ac:dyDescent="0.25">
      <c r="AV7714" s="85">
        <v>7710</v>
      </c>
      <c r="AW7714" s="91"/>
      <c r="AX7714" s="93" t="s">
        <v>11488</v>
      </c>
      <c r="AY7714" s="87" t="s">
        <v>11489</v>
      </c>
      <c r="AZ7714" s="93" t="s">
        <v>11490</v>
      </c>
      <c r="BA7714" s="88" t="s">
        <v>1165</v>
      </c>
      <c r="BB7714" s="86" t="s">
        <v>1166</v>
      </c>
      <c r="BC7714" s="89">
        <v>35250</v>
      </c>
      <c r="BD7714" s="90">
        <v>45717</v>
      </c>
      <c r="BE7714" s="35"/>
    </row>
    <row r="7715" spans="48:57" x14ac:dyDescent="0.25">
      <c r="AV7715" s="85">
        <v>7711</v>
      </c>
      <c r="AW7715" s="91"/>
      <c r="AX7715" s="93" t="s">
        <v>11491</v>
      </c>
      <c r="AY7715" s="87" t="s">
        <v>11492</v>
      </c>
      <c r="AZ7715" s="93" t="s">
        <v>11493</v>
      </c>
      <c r="BA7715" s="88" t="s">
        <v>615</v>
      </c>
      <c r="BB7715" s="86" t="s">
        <v>616</v>
      </c>
      <c r="BC7715" s="89">
        <v>7500</v>
      </c>
      <c r="BD7715" s="90">
        <v>45717</v>
      </c>
      <c r="BE7715" s="35"/>
    </row>
    <row r="7716" spans="48:57" x14ac:dyDescent="0.25">
      <c r="AV7716" s="85">
        <v>7712</v>
      </c>
      <c r="AW7716" s="91"/>
      <c r="AX7716" s="93" t="s">
        <v>10561</v>
      </c>
      <c r="AY7716" s="87" t="s">
        <v>1736</v>
      </c>
      <c r="AZ7716" s="93" t="s">
        <v>10562</v>
      </c>
      <c r="BA7716" s="88" t="s">
        <v>8086</v>
      </c>
      <c r="BB7716" s="86" t="s">
        <v>1764</v>
      </c>
      <c r="BC7716" s="89">
        <v>5565</v>
      </c>
      <c r="BD7716" s="90">
        <v>45717</v>
      </c>
      <c r="BE7716" s="35"/>
    </row>
    <row r="7717" spans="48:57" x14ac:dyDescent="0.25">
      <c r="AV7717" s="85">
        <v>7713</v>
      </c>
      <c r="AW7717" s="91"/>
      <c r="AX7717" s="93" t="s">
        <v>3102</v>
      </c>
      <c r="AY7717" s="87" t="s">
        <v>3103</v>
      </c>
      <c r="AZ7717" s="93" t="s">
        <v>3104</v>
      </c>
      <c r="BA7717" s="88" t="s">
        <v>499</v>
      </c>
      <c r="BB7717" s="86" t="s">
        <v>500</v>
      </c>
      <c r="BC7717" s="89">
        <v>10380</v>
      </c>
      <c r="BD7717" s="90">
        <v>45717</v>
      </c>
      <c r="BE7717" s="35"/>
    </row>
    <row r="7718" spans="48:57" x14ac:dyDescent="0.25">
      <c r="AV7718" s="85">
        <v>7714</v>
      </c>
      <c r="AW7718" s="91"/>
      <c r="AX7718" s="93" t="s">
        <v>11494</v>
      </c>
      <c r="AY7718" s="87" t="s">
        <v>11495</v>
      </c>
      <c r="AZ7718" s="93" t="s">
        <v>11496</v>
      </c>
      <c r="BA7718" s="88" t="s">
        <v>1017</v>
      </c>
      <c r="BB7718" s="86" t="s">
        <v>1018</v>
      </c>
      <c r="BC7718" s="89">
        <v>15000</v>
      </c>
      <c r="BD7718" s="90">
        <v>45717</v>
      </c>
      <c r="BE7718" s="35"/>
    </row>
    <row r="7719" spans="48:57" x14ac:dyDescent="0.25">
      <c r="AV7719" s="85">
        <v>7715</v>
      </c>
      <c r="AW7719" s="91"/>
      <c r="AX7719" s="93" t="s">
        <v>11488</v>
      </c>
      <c r="AY7719" s="87" t="s">
        <v>11489</v>
      </c>
      <c r="AZ7719" s="93" t="s">
        <v>11490</v>
      </c>
      <c r="BA7719" s="88" t="s">
        <v>2930</v>
      </c>
      <c r="BB7719" s="86" t="s">
        <v>1166</v>
      </c>
      <c r="BC7719" s="89">
        <v>6345</v>
      </c>
      <c r="BD7719" s="90">
        <v>45689</v>
      </c>
      <c r="BE7719" s="35"/>
    </row>
    <row r="7720" spans="48:57" x14ac:dyDescent="0.25">
      <c r="AV7720" s="85">
        <v>7716</v>
      </c>
      <c r="AW7720" s="91"/>
      <c r="AX7720" s="93" t="s">
        <v>11497</v>
      </c>
      <c r="AY7720" s="87" t="s">
        <v>11498</v>
      </c>
      <c r="AZ7720" s="93" t="s">
        <v>11499</v>
      </c>
      <c r="BA7720" s="88" t="s">
        <v>1077</v>
      </c>
      <c r="BB7720" s="86" t="s">
        <v>1078</v>
      </c>
      <c r="BC7720" s="89">
        <v>5500</v>
      </c>
      <c r="BD7720" s="90">
        <v>45658</v>
      </c>
      <c r="BE7720" s="35"/>
    </row>
    <row r="7721" spans="48:57" x14ac:dyDescent="0.25">
      <c r="AV7721" s="85">
        <v>7717</v>
      </c>
      <c r="AW7721" s="91"/>
      <c r="AX7721" s="93" t="s">
        <v>1538</v>
      </c>
      <c r="AY7721" s="87" t="s">
        <v>1539</v>
      </c>
      <c r="AZ7721" s="93" t="s">
        <v>9982</v>
      </c>
      <c r="BA7721" s="88" t="s">
        <v>1638</v>
      </c>
      <c r="BB7721" s="86" t="s">
        <v>376</v>
      </c>
      <c r="BC7721" s="89">
        <v>9000</v>
      </c>
      <c r="BD7721" s="90">
        <v>45717</v>
      </c>
      <c r="BE7721" s="35"/>
    </row>
    <row r="7722" spans="48:57" x14ac:dyDescent="0.25">
      <c r="AV7722" s="85">
        <v>7718</v>
      </c>
      <c r="AW7722" s="91"/>
      <c r="AX7722" s="93" t="s">
        <v>1538</v>
      </c>
      <c r="AY7722" s="87" t="s">
        <v>1539</v>
      </c>
      <c r="AZ7722" s="93" t="s">
        <v>9982</v>
      </c>
      <c r="BA7722" s="88" t="s">
        <v>2363</v>
      </c>
      <c r="BB7722" s="86" t="s">
        <v>461</v>
      </c>
      <c r="BC7722" s="89">
        <v>10860</v>
      </c>
      <c r="BD7722" s="90">
        <v>45717</v>
      </c>
      <c r="BE7722" s="35"/>
    </row>
    <row r="7723" spans="48:57" x14ac:dyDescent="0.25">
      <c r="AV7723" s="85">
        <v>7719</v>
      </c>
      <c r="AW7723" s="91"/>
      <c r="AX7723" s="93" t="s">
        <v>11500</v>
      </c>
      <c r="AY7723" s="87" t="s">
        <v>11501</v>
      </c>
      <c r="AZ7723" s="93" t="s">
        <v>11502</v>
      </c>
      <c r="BA7723" s="88" t="s">
        <v>645</v>
      </c>
      <c r="BB7723" s="86" t="s">
        <v>646</v>
      </c>
      <c r="BC7723" s="89">
        <v>9500</v>
      </c>
      <c r="BD7723" s="90">
        <v>45717</v>
      </c>
      <c r="BE7723" s="35"/>
    </row>
    <row r="7724" spans="48:57" x14ac:dyDescent="0.25">
      <c r="AV7724" s="85">
        <v>7720</v>
      </c>
      <c r="AW7724" s="91"/>
      <c r="AX7724" s="93" t="s">
        <v>11503</v>
      </c>
      <c r="AY7724" s="87" t="s">
        <v>7205</v>
      </c>
      <c r="AZ7724" s="93" t="s">
        <v>11504</v>
      </c>
      <c r="BA7724" s="88" t="s">
        <v>2891</v>
      </c>
      <c r="BB7724" s="86" t="s">
        <v>133</v>
      </c>
      <c r="BC7724" s="89">
        <v>33900</v>
      </c>
      <c r="BD7724" s="90">
        <v>45717</v>
      </c>
      <c r="BE7724" s="35"/>
    </row>
    <row r="7725" spans="48:57" x14ac:dyDescent="0.25">
      <c r="AV7725" s="85">
        <v>7721</v>
      </c>
      <c r="AW7725" s="91"/>
      <c r="AX7725" s="93" t="s">
        <v>2780</v>
      </c>
      <c r="AY7725" s="87" t="s">
        <v>2781</v>
      </c>
      <c r="AZ7725" s="93" t="s">
        <v>11505</v>
      </c>
      <c r="BA7725" s="88" t="s">
        <v>645</v>
      </c>
      <c r="BB7725" s="86" t="s">
        <v>646</v>
      </c>
      <c r="BC7725" s="89">
        <v>9500</v>
      </c>
      <c r="BD7725" s="90">
        <v>45717</v>
      </c>
      <c r="BE7725" s="35"/>
    </row>
    <row r="7726" spans="48:57" x14ac:dyDescent="0.25">
      <c r="AV7726" s="85">
        <v>7722</v>
      </c>
      <c r="AW7726" s="91"/>
      <c r="AX7726" s="93" t="s">
        <v>2075</v>
      </c>
      <c r="AY7726" s="87" t="s">
        <v>626</v>
      </c>
      <c r="AZ7726" s="93" t="s">
        <v>9872</v>
      </c>
      <c r="BA7726" s="88" t="s">
        <v>11272</v>
      </c>
      <c r="BB7726" s="86" t="s">
        <v>1930</v>
      </c>
      <c r="BC7726" s="89">
        <v>43350</v>
      </c>
      <c r="BD7726" s="90">
        <v>45717</v>
      </c>
      <c r="BE7726" s="35"/>
    </row>
    <row r="7727" spans="48:57" x14ac:dyDescent="0.25">
      <c r="AV7727" s="85">
        <v>7723</v>
      </c>
      <c r="AW7727" s="91"/>
      <c r="AX7727" s="93" t="s">
        <v>11506</v>
      </c>
      <c r="AY7727" s="87" t="s">
        <v>11507</v>
      </c>
      <c r="AZ7727" s="93" t="s">
        <v>11508</v>
      </c>
      <c r="BA7727" s="88" t="s">
        <v>1017</v>
      </c>
      <c r="BB7727" s="86" t="s">
        <v>1018</v>
      </c>
      <c r="BC7727" s="89">
        <v>30000</v>
      </c>
      <c r="BD7727" s="90">
        <v>45717</v>
      </c>
      <c r="BE7727" s="35"/>
    </row>
    <row r="7728" spans="48:57" x14ac:dyDescent="0.25">
      <c r="AV7728" s="85">
        <v>7724</v>
      </c>
      <c r="AW7728" s="91"/>
      <c r="AX7728" s="93" t="s">
        <v>10742</v>
      </c>
      <c r="AY7728" s="87" t="s">
        <v>10743</v>
      </c>
      <c r="AZ7728" s="93" t="s">
        <v>10744</v>
      </c>
      <c r="BA7728" s="88" t="s">
        <v>1493</v>
      </c>
      <c r="BB7728" s="86" t="s">
        <v>1275</v>
      </c>
      <c r="BC7728" s="89">
        <v>11460</v>
      </c>
      <c r="BD7728" s="90">
        <v>45689</v>
      </c>
      <c r="BE7728" s="35"/>
    </row>
    <row r="7729" spans="48:57" x14ac:dyDescent="0.25">
      <c r="AV7729" s="85">
        <v>7725</v>
      </c>
      <c r="AW7729" s="91"/>
      <c r="AX7729" s="93" t="s">
        <v>9883</v>
      </c>
      <c r="AY7729" s="87" t="s">
        <v>9884</v>
      </c>
      <c r="AZ7729" s="93" t="s">
        <v>9885</v>
      </c>
      <c r="BA7729" s="88" t="s">
        <v>1686</v>
      </c>
      <c r="BB7729" s="86" t="s">
        <v>1033</v>
      </c>
      <c r="BC7729" s="89">
        <v>47835</v>
      </c>
      <c r="BD7729" s="90">
        <v>45658</v>
      </c>
      <c r="BE7729" s="35"/>
    </row>
    <row r="7730" spans="48:57" x14ac:dyDescent="0.25">
      <c r="AV7730" s="85">
        <v>7726</v>
      </c>
      <c r="AW7730" s="91"/>
      <c r="AX7730" s="93" t="s">
        <v>9883</v>
      </c>
      <c r="AY7730" s="87" t="s">
        <v>9884</v>
      </c>
      <c r="AZ7730" s="93" t="s">
        <v>9885</v>
      </c>
      <c r="BA7730" s="88" t="s">
        <v>1712</v>
      </c>
      <c r="BB7730" s="86" t="s">
        <v>1081</v>
      </c>
      <c r="BC7730" s="89">
        <v>68490</v>
      </c>
      <c r="BD7730" s="90">
        <v>45717</v>
      </c>
      <c r="BE7730" s="35"/>
    </row>
    <row r="7731" spans="48:57" x14ac:dyDescent="0.25">
      <c r="AV7731" s="85">
        <v>7727</v>
      </c>
      <c r="AW7731" s="91"/>
      <c r="AX7731" s="93" t="s">
        <v>2656</v>
      </c>
      <c r="AY7731" s="87" t="s">
        <v>2657</v>
      </c>
      <c r="AZ7731" s="93" t="s">
        <v>11385</v>
      </c>
      <c r="BA7731" s="88" t="s">
        <v>2388</v>
      </c>
      <c r="BB7731" s="86" t="s">
        <v>2389</v>
      </c>
      <c r="BC7731" s="89">
        <v>6270</v>
      </c>
      <c r="BD7731" s="90">
        <v>45717</v>
      </c>
      <c r="BE7731" s="35"/>
    </row>
    <row r="7732" spans="48:57" x14ac:dyDescent="0.25">
      <c r="AV7732" s="85">
        <v>7728</v>
      </c>
      <c r="AW7732" s="91"/>
      <c r="AX7732" s="93" t="s">
        <v>2656</v>
      </c>
      <c r="AY7732" s="87" t="s">
        <v>2657</v>
      </c>
      <c r="AZ7732" s="93" t="s">
        <v>11385</v>
      </c>
      <c r="BA7732" s="88" t="s">
        <v>615</v>
      </c>
      <c r="BB7732" s="86" t="s">
        <v>616</v>
      </c>
      <c r="BC7732" s="89">
        <v>7500</v>
      </c>
      <c r="BD7732" s="90">
        <v>45717</v>
      </c>
      <c r="BE7732" s="35"/>
    </row>
    <row r="7733" spans="48:57" x14ac:dyDescent="0.25">
      <c r="AV7733" s="85">
        <v>7729</v>
      </c>
      <c r="AW7733" s="91"/>
      <c r="AX7733" s="93" t="s">
        <v>11509</v>
      </c>
      <c r="AY7733" s="87" t="s">
        <v>11510</v>
      </c>
      <c r="AZ7733" s="93" t="s">
        <v>11511</v>
      </c>
      <c r="BA7733" s="88" t="s">
        <v>615</v>
      </c>
      <c r="BB7733" s="86" t="s">
        <v>616</v>
      </c>
      <c r="BC7733" s="89">
        <v>7500</v>
      </c>
      <c r="BD7733" s="90">
        <v>45717</v>
      </c>
      <c r="BE7733" s="35"/>
    </row>
    <row r="7734" spans="48:57" x14ac:dyDescent="0.25">
      <c r="AV7734" s="85">
        <v>7730</v>
      </c>
      <c r="AW7734" s="91"/>
      <c r="AX7734" s="93" t="s">
        <v>11512</v>
      </c>
      <c r="AY7734" s="87" t="s">
        <v>11513</v>
      </c>
      <c r="AZ7734" s="93" t="s">
        <v>11514</v>
      </c>
      <c r="BA7734" s="88" t="s">
        <v>2354</v>
      </c>
      <c r="BB7734" s="86" t="s">
        <v>661</v>
      </c>
      <c r="BC7734" s="89">
        <v>145000</v>
      </c>
      <c r="BD7734" s="90">
        <v>45717</v>
      </c>
      <c r="BE7734" s="35"/>
    </row>
    <row r="7735" spans="48:57" x14ac:dyDescent="0.25">
      <c r="AV7735" s="85">
        <v>7731</v>
      </c>
      <c r="AW7735" s="91"/>
      <c r="AX7735" s="93" t="s">
        <v>11515</v>
      </c>
      <c r="AY7735" s="87" t="s">
        <v>11516</v>
      </c>
      <c r="AZ7735" s="93" t="s">
        <v>11517</v>
      </c>
      <c r="BA7735" s="88" t="s">
        <v>615</v>
      </c>
      <c r="BB7735" s="86" t="s">
        <v>616</v>
      </c>
      <c r="BC7735" s="89">
        <v>7500</v>
      </c>
      <c r="BD7735" s="90">
        <v>45717</v>
      </c>
      <c r="BE7735" s="35"/>
    </row>
    <row r="7736" spans="48:57" x14ac:dyDescent="0.25">
      <c r="AV7736" s="85">
        <v>7732</v>
      </c>
      <c r="AW7736" s="91"/>
      <c r="AX7736" s="93" t="s">
        <v>10494</v>
      </c>
      <c r="AY7736" s="87" t="s">
        <v>10495</v>
      </c>
      <c r="AZ7736" s="93" t="s">
        <v>10496</v>
      </c>
      <c r="BA7736" s="88" t="s">
        <v>1017</v>
      </c>
      <c r="BB7736" s="86" t="s">
        <v>1018</v>
      </c>
      <c r="BC7736" s="89">
        <v>15000</v>
      </c>
      <c r="BD7736" s="90">
        <v>45717</v>
      </c>
      <c r="BE7736" s="35"/>
    </row>
    <row r="7737" spans="48:57" x14ac:dyDescent="0.25">
      <c r="AV7737" s="85">
        <v>7733</v>
      </c>
      <c r="AW7737" s="91"/>
      <c r="AX7737" s="93" t="s">
        <v>11518</v>
      </c>
      <c r="AY7737" s="87" t="s">
        <v>11519</v>
      </c>
      <c r="AZ7737" s="93" t="s">
        <v>11520</v>
      </c>
      <c r="BA7737" s="88" t="s">
        <v>1041</v>
      </c>
      <c r="BB7737" s="86" t="s">
        <v>1004</v>
      </c>
      <c r="BC7737" s="89">
        <v>6000</v>
      </c>
      <c r="BD7737" s="90">
        <v>45689</v>
      </c>
      <c r="BE7737" s="35"/>
    </row>
    <row r="7738" spans="48:57" x14ac:dyDescent="0.25">
      <c r="AV7738" s="85">
        <v>7734</v>
      </c>
      <c r="AW7738" s="91"/>
      <c r="AX7738" s="93" t="s">
        <v>9869</v>
      </c>
      <c r="AY7738" s="87" t="s">
        <v>761</v>
      </c>
      <c r="AZ7738" s="93" t="s">
        <v>9870</v>
      </c>
      <c r="BA7738" s="88" t="s">
        <v>1077</v>
      </c>
      <c r="BB7738" s="86" t="s">
        <v>1078</v>
      </c>
      <c r="BC7738" s="89">
        <v>22000</v>
      </c>
      <c r="BD7738" s="90">
        <v>45658</v>
      </c>
      <c r="BE7738" s="35"/>
    </row>
    <row r="7739" spans="48:57" x14ac:dyDescent="0.25">
      <c r="AV7739" s="85">
        <v>7735</v>
      </c>
      <c r="AW7739" s="91"/>
      <c r="AX7739" s="93" t="s">
        <v>10850</v>
      </c>
      <c r="AY7739" s="87" t="s">
        <v>1442</v>
      </c>
      <c r="AZ7739" s="93" t="s">
        <v>10851</v>
      </c>
      <c r="BA7739" s="88" t="s">
        <v>2363</v>
      </c>
      <c r="BB7739" s="86" t="s">
        <v>461</v>
      </c>
      <c r="BC7739" s="89">
        <v>10860</v>
      </c>
      <c r="BD7739" s="90">
        <v>45717</v>
      </c>
      <c r="BE7739" s="35"/>
    </row>
    <row r="7740" spans="48:57" x14ac:dyDescent="0.25">
      <c r="AV7740" s="85">
        <v>7736</v>
      </c>
      <c r="AW7740" s="91"/>
      <c r="AX7740" s="93" t="s">
        <v>9909</v>
      </c>
      <c r="AY7740" s="87" t="s">
        <v>1386</v>
      </c>
      <c r="AZ7740" s="93" t="s">
        <v>9682</v>
      </c>
      <c r="BA7740" s="88" t="s">
        <v>7435</v>
      </c>
      <c r="BB7740" s="86" t="s">
        <v>1833</v>
      </c>
      <c r="BC7740" s="89">
        <v>37548</v>
      </c>
      <c r="BD7740" s="90">
        <v>45717</v>
      </c>
      <c r="BE7740" s="35"/>
    </row>
    <row r="7741" spans="48:57" x14ac:dyDescent="0.25">
      <c r="AV7741" s="85">
        <v>7737</v>
      </c>
      <c r="AW7741" s="91"/>
      <c r="AX7741" s="93" t="s">
        <v>2650</v>
      </c>
      <c r="AY7741" s="87" t="s">
        <v>2651</v>
      </c>
      <c r="AZ7741" s="93" t="s">
        <v>2652</v>
      </c>
      <c r="BA7741" s="88" t="s">
        <v>645</v>
      </c>
      <c r="BB7741" s="86" t="s">
        <v>646</v>
      </c>
      <c r="BC7741" s="89">
        <v>9500</v>
      </c>
      <c r="BD7741" s="90">
        <v>45717</v>
      </c>
      <c r="BE7741" s="35"/>
    </row>
    <row r="7742" spans="48:57" x14ac:dyDescent="0.25">
      <c r="AV7742" s="85">
        <v>7738</v>
      </c>
      <c r="AW7742" s="91"/>
      <c r="AX7742" s="93" t="s">
        <v>9863</v>
      </c>
      <c r="AY7742" s="87" t="s">
        <v>1718</v>
      </c>
      <c r="AZ7742" s="93" t="s">
        <v>9864</v>
      </c>
      <c r="BA7742" s="88" t="s">
        <v>3004</v>
      </c>
      <c r="BB7742" s="86" t="s">
        <v>1576</v>
      </c>
      <c r="BC7742" s="89">
        <v>27510</v>
      </c>
      <c r="BD7742" s="90">
        <v>45717</v>
      </c>
      <c r="BE7742" s="35"/>
    </row>
    <row r="7743" spans="48:57" x14ac:dyDescent="0.25">
      <c r="AV7743" s="85">
        <v>7739</v>
      </c>
      <c r="AW7743" s="91"/>
      <c r="AX7743" s="93" t="s">
        <v>2593</v>
      </c>
      <c r="AY7743" s="87" t="s">
        <v>2594</v>
      </c>
      <c r="AZ7743" s="93" t="s">
        <v>2595</v>
      </c>
      <c r="BA7743" s="88" t="s">
        <v>2388</v>
      </c>
      <c r="BB7743" s="86" t="s">
        <v>2389</v>
      </c>
      <c r="BC7743" s="89">
        <v>2090</v>
      </c>
      <c r="BD7743" s="90">
        <v>45717</v>
      </c>
      <c r="BE7743" s="35"/>
    </row>
    <row r="7744" spans="48:57" x14ac:dyDescent="0.25">
      <c r="AV7744" s="85">
        <v>7740</v>
      </c>
      <c r="AW7744" s="91"/>
      <c r="AX7744" s="93" t="s">
        <v>11521</v>
      </c>
      <c r="AY7744" s="87" t="s">
        <v>11522</v>
      </c>
      <c r="AZ7744" s="93" t="s">
        <v>11523</v>
      </c>
      <c r="BA7744" s="88" t="s">
        <v>615</v>
      </c>
      <c r="BB7744" s="86" t="s">
        <v>616</v>
      </c>
      <c r="BC7744" s="89">
        <v>7500</v>
      </c>
      <c r="BD7744" s="90">
        <v>45717</v>
      </c>
      <c r="BE7744" s="35"/>
    </row>
    <row r="7745" spans="48:57" x14ac:dyDescent="0.25">
      <c r="AV7745" s="85">
        <v>7741</v>
      </c>
      <c r="AW7745" s="91"/>
      <c r="AX7745" s="93" t="s">
        <v>11524</v>
      </c>
      <c r="AY7745" s="87" t="s">
        <v>6015</v>
      </c>
      <c r="AZ7745" s="93" t="s">
        <v>11525</v>
      </c>
      <c r="BA7745" s="88" t="s">
        <v>732</v>
      </c>
      <c r="BB7745" s="86" t="s">
        <v>733</v>
      </c>
      <c r="BC7745" s="89">
        <v>11500</v>
      </c>
      <c r="BD7745" s="90">
        <v>45717</v>
      </c>
      <c r="BE7745" s="35"/>
    </row>
    <row r="7746" spans="48:57" x14ac:dyDescent="0.25">
      <c r="AV7746" s="85">
        <v>7742</v>
      </c>
      <c r="AW7746" s="91"/>
      <c r="AX7746" s="93" t="s">
        <v>11526</v>
      </c>
      <c r="AY7746" s="87" t="s">
        <v>11527</v>
      </c>
      <c r="AZ7746" s="93" t="s">
        <v>11528</v>
      </c>
      <c r="BA7746" s="88" t="s">
        <v>1259</v>
      </c>
      <c r="BB7746" s="86" t="s">
        <v>1260</v>
      </c>
      <c r="BC7746" s="89">
        <v>12500</v>
      </c>
      <c r="BD7746" s="90">
        <v>45689</v>
      </c>
      <c r="BE7746" s="35"/>
    </row>
    <row r="7747" spans="48:57" x14ac:dyDescent="0.25">
      <c r="AV7747" s="85">
        <v>7743</v>
      </c>
      <c r="AW7747" s="91"/>
      <c r="AX7747" s="93" t="s">
        <v>10303</v>
      </c>
      <c r="AY7747" s="87" t="s">
        <v>10304</v>
      </c>
      <c r="AZ7747" s="93" t="s">
        <v>10305</v>
      </c>
      <c r="BA7747" s="88" t="s">
        <v>1032</v>
      </c>
      <c r="BB7747" s="86" t="s">
        <v>948</v>
      </c>
      <c r="BC7747" s="89">
        <v>11000</v>
      </c>
      <c r="BD7747" s="90">
        <v>45658</v>
      </c>
      <c r="BE7747" s="35"/>
    </row>
    <row r="7748" spans="48:57" x14ac:dyDescent="0.25">
      <c r="AV7748" s="85">
        <v>7744</v>
      </c>
      <c r="AW7748" s="91"/>
      <c r="AX7748" s="93" t="s">
        <v>11529</v>
      </c>
      <c r="AY7748" s="87" t="s">
        <v>11530</v>
      </c>
      <c r="AZ7748" s="93" t="s">
        <v>11531</v>
      </c>
      <c r="BA7748" s="88" t="s">
        <v>2891</v>
      </c>
      <c r="BB7748" s="86" t="s">
        <v>133</v>
      </c>
      <c r="BC7748" s="89">
        <v>6780</v>
      </c>
      <c r="BD7748" s="90">
        <v>45717</v>
      </c>
      <c r="BE7748" s="35"/>
    </row>
    <row r="7749" spans="48:57" x14ac:dyDescent="0.25">
      <c r="AV7749" s="85">
        <v>7745</v>
      </c>
      <c r="AW7749" s="91"/>
      <c r="AX7749" s="93" t="s">
        <v>11532</v>
      </c>
      <c r="AY7749" s="87" t="s">
        <v>11533</v>
      </c>
      <c r="AZ7749" s="93" t="s">
        <v>11534</v>
      </c>
      <c r="BA7749" s="88" t="s">
        <v>732</v>
      </c>
      <c r="BB7749" s="86" t="s">
        <v>733</v>
      </c>
      <c r="BC7749" s="89">
        <v>5750</v>
      </c>
      <c r="BD7749" s="90">
        <v>45717</v>
      </c>
      <c r="BE7749" s="35"/>
    </row>
    <row r="7750" spans="48:57" x14ac:dyDescent="0.25">
      <c r="AV7750" s="85">
        <v>7746</v>
      </c>
      <c r="AW7750" s="91"/>
      <c r="AX7750" s="93" t="s">
        <v>11532</v>
      </c>
      <c r="AY7750" s="87" t="s">
        <v>11533</v>
      </c>
      <c r="AZ7750" s="93" t="s">
        <v>11534</v>
      </c>
      <c r="BA7750" s="88" t="s">
        <v>645</v>
      </c>
      <c r="BB7750" s="86" t="s">
        <v>646</v>
      </c>
      <c r="BC7750" s="89">
        <v>9500</v>
      </c>
      <c r="BD7750" s="90">
        <v>45717</v>
      </c>
      <c r="BE7750" s="35"/>
    </row>
    <row r="7751" spans="48:57" x14ac:dyDescent="0.25">
      <c r="AV7751" s="85">
        <v>7747</v>
      </c>
      <c r="AW7751" s="91"/>
      <c r="AX7751" s="93" t="s">
        <v>11535</v>
      </c>
      <c r="AY7751" s="87" t="s">
        <v>11536</v>
      </c>
      <c r="AZ7751" s="93" t="s">
        <v>11537</v>
      </c>
      <c r="BA7751" s="88" t="s">
        <v>2388</v>
      </c>
      <c r="BB7751" s="86" t="s">
        <v>2389</v>
      </c>
      <c r="BC7751" s="89">
        <v>31350</v>
      </c>
      <c r="BD7751" s="90">
        <v>45717</v>
      </c>
      <c r="BE7751" s="35"/>
    </row>
    <row r="7752" spans="48:57" x14ac:dyDescent="0.25">
      <c r="AV7752" s="85">
        <v>7748</v>
      </c>
      <c r="AW7752" s="91"/>
      <c r="AX7752" s="93" t="s">
        <v>10883</v>
      </c>
      <c r="AY7752" s="87" t="s">
        <v>7555</v>
      </c>
      <c r="AZ7752" s="93" t="s">
        <v>10884</v>
      </c>
      <c r="BA7752" s="88" t="s">
        <v>6282</v>
      </c>
      <c r="BB7752" s="86" t="s">
        <v>1732</v>
      </c>
      <c r="BC7752" s="89">
        <v>25380</v>
      </c>
      <c r="BD7752" s="90">
        <v>45717</v>
      </c>
      <c r="BE7752" s="35"/>
    </row>
    <row r="7753" spans="48:57" x14ac:dyDescent="0.25">
      <c r="AV7753" s="85">
        <v>7749</v>
      </c>
      <c r="AW7753" s="91"/>
      <c r="AX7753" s="93" t="s">
        <v>1538</v>
      </c>
      <c r="AY7753" s="87" t="s">
        <v>1539</v>
      </c>
      <c r="AZ7753" s="93" t="s">
        <v>9982</v>
      </c>
      <c r="BA7753" s="88" t="s">
        <v>2363</v>
      </c>
      <c r="BB7753" s="86" t="s">
        <v>461</v>
      </c>
      <c r="BC7753" s="89">
        <v>5430</v>
      </c>
      <c r="BD7753" s="90">
        <v>45717</v>
      </c>
      <c r="BE7753" s="35"/>
    </row>
    <row r="7754" spans="48:57" x14ac:dyDescent="0.25">
      <c r="AV7754" s="85">
        <v>7750</v>
      </c>
      <c r="AW7754" s="91"/>
      <c r="AX7754" s="93" t="s">
        <v>9146</v>
      </c>
      <c r="AY7754" s="87" t="s">
        <v>1953</v>
      </c>
      <c r="AZ7754" s="93" t="s">
        <v>10306</v>
      </c>
      <c r="BA7754" s="88" t="s">
        <v>3004</v>
      </c>
      <c r="BB7754" s="86" t="s">
        <v>1576</v>
      </c>
      <c r="BC7754" s="89">
        <v>5502</v>
      </c>
      <c r="BD7754" s="90">
        <v>45717</v>
      </c>
      <c r="BE7754" s="35"/>
    </row>
    <row r="7755" spans="48:57" x14ac:dyDescent="0.25">
      <c r="AV7755" s="85">
        <v>7751</v>
      </c>
      <c r="AW7755" s="91"/>
      <c r="AX7755" s="93" t="s">
        <v>9873</v>
      </c>
      <c r="AY7755" s="87" t="s">
        <v>434</v>
      </c>
      <c r="AZ7755" s="93" t="s">
        <v>9874</v>
      </c>
      <c r="BA7755" s="88" t="s">
        <v>1686</v>
      </c>
      <c r="BB7755" s="86" t="s">
        <v>1033</v>
      </c>
      <c r="BC7755" s="87">
        <v>31890</v>
      </c>
      <c r="BD7755" s="90">
        <v>45689</v>
      </c>
      <c r="BE7755" s="35"/>
    </row>
    <row r="7756" spans="48:57" x14ac:dyDescent="0.25">
      <c r="AV7756" s="85">
        <v>7752</v>
      </c>
      <c r="AW7756" s="91"/>
      <c r="AX7756" s="93" t="s">
        <v>1109</v>
      </c>
      <c r="AY7756" s="87" t="s">
        <v>1110</v>
      </c>
      <c r="AZ7756" s="93" t="s">
        <v>11538</v>
      </c>
      <c r="BA7756" s="88" t="s">
        <v>1077</v>
      </c>
      <c r="BB7756" s="86" t="s">
        <v>1078</v>
      </c>
      <c r="BC7756" s="89">
        <v>5500</v>
      </c>
      <c r="BD7756" s="90">
        <v>45658</v>
      </c>
      <c r="BE7756" s="35"/>
    </row>
    <row r="7757" spans="48:57" x14ac:dyDescent="0.25">
      <c r="AV7757" s="85">
        <v>7753</v>
      </c>
      <c r="AW7757" s="91"/>
      <c r="AX7757" s="93" t="s">
        <v>10122</v>
      </c>
      <c r="AY7757" s="87" t="s">
        <v>10123</v>
      </c>
      <c r="AZ7757" s="93" t="s">
        <v>10124</v>
      </c>
      <c r="BA7757" s="88" t="s">
        <v>1041</v>
      </c>
      <c r="BB7757" s="86" t="s">
        <v>1004</v>
      </c>
      <c r="BC7757" s="89">
        <v>6000</v>
      </c>
      <c r="BD7757" s="90">
        <v>45717</v>
      </c>
      <c r="BE7757" s="35"/>
    </row>
    <row r="7758" spans="48:57" x14ac:dyDescent="0.25">
      <c r="AV7758" s="85">
        <v>7754</v>
      </c>
      <c r="AW7758" s="91"/>
      <c r="AX7758" s="93" t="s">
        <v>11539</v>
      </c>
      <c r="AY7758" s="87" t="s">
        <v>11540</v>
      </c>
      <c r="AZ7758" s="93" t="s">
        <v>11541</v>
      </c>
      <c r="BA7758" s="88" t="s">
        <v>1041</v>
      </c>
      <c r="BB7758" s="86" t="s">
        <v>1004</v>
      </c>
      <c r="BC7758" s="89">
        <v>6000</v>
      </c>
      <c r="BD7758" s="90">
        <v>45717</v>
      </c>
      <c r="BE7758" s="35"/>
    </row>
    <row r="7759" spans="48:57" x14ac:dyDescent="0.25">
      <c r="AV7759" s="85">
        <v>7755</v>
      </c>
      <c r="AW7759" s="91"/>
      <c r="AX7759" s="93" t="s">
        <v>11542</v>
      </c>
      <c r="AY7759" s="87" t="s">
        <v>11543</v>
      </c>
      <c r="AZ7759" s="93" t="s">
        <v>11544</v>
      </c>
      <c r="BA7759" s="88" t="s">
        <v>1712</v>
      </c>
      <c r="BB7759" s="86" t="s">
        <v>1081</v>
      </c>
      <c r="BC7759" s="89">
        <v>136980</v>
      </c>
      <c r="BD7759" s="90">
        <v>45717</v>
      </c>
      <c r="BE7759" s="35"/>
    </row>
    <row r="7760" spans="48:57" x14ac:dyDescent="0.25">
      <c r="AV7760" s="85">
        <v>7756</v>
      </c>
      <c r="AW7760" s="91"/>
      <c r="AX7760" s="93" t="s">
        <v>11545</v>
      </c>
      <c r="AY7760" s="87" t="s">
        <v>11546</v>
      </c>
      <c r="AZ7760" s="93" t="s">
        <v>11547</v>
      </c>
      <c r="BA7760" s="88" t="s">
        <v>615</v>
      </c>
      <c r="BB7760" s="86" t="s">
        <v>616</v>
      </c>
      <c r="BC7760" s="89">
        <v>7500</v>
      </c>
      <c r="BD7760" s="90">
        <v>45717</v>
      </c>
      <c r="BE7760" s="35"/>
    </row>
    <row r="7761" spans="48:57" x14ac:dyDescent="0.25">
      <c r="AV7761" s="85">
        <v>7757</v>
      </c>
      <c r="AW7761" s="91"/>
      <c r="AX7761" s="93" t="s">
        <v>9895</v>
      </c>
      <c r="AY7761" s="87" t="s">
        <v>1740</v>
      </c>
      <c r="AZ7761" s="93" t="s">
        <v>9896</v>
      </c>
      <c r="BA7761" s="88" t="s">
        <v>1077</v>
      </c>
      <c r="BB7761" s="86" t="s">
        <v>1078</v>
      </c>
      <c r="BC7761" s="89">
        <v>44000</v>
      </c>
      <c r="BD7761" s="90">
        <v>45717</v>
      </c>
      <c r="BE7761" s="35"/>
    </row>
    <row r="7762" spans="48:57" x14ac:dyDescent="0.25">
      <c r="AV7762" s="85">
        <v>7758</v>
      </c>
      <c r="AW7762" s="91"/>
      <c r="AX7762" s="93" t="s">
        <v>3105</v>
      </c>
      <c r="AY7762" s="87" t="s">
        <v>3106</v>
      </c>
      <c r="AZ7762" s="93" t="s">
        <v>3107</v>
      </c>
      <c r="BA7762" s="88" t="s">
        <v>84</v>
      </c>
      <c r="BB7762" s="86" t="s">
        <v>85</v>
      </c>
      <c r="BC7762" s="89">
        <v>39780</v>
      </c>
      <c r="BD7762" s="90">
        <v>45717</v>
      </c>
      <c r="BE7762" s="35"/>
    </row>
    <row r="7763" spans="48:57" x14ac:dyDescent="0.25">
      <c r="AV7763" s="85">
        <v>7759</v>
      </c>
      <c r="AW7763" s="91"/>
      <c r="AX7763" s="93" t="s">
        <v>11548</v>
      </c>
      <c r="AY7763" s="87" t="s">
        <v>2081</v>
      </c>
      <c r="AZ7763" s="93" t="s">
        <v>10312</v>
      </c>
      <c r="BA7763" s="88" t="s">
        <v>5832</v>
      </c>
      <c r="BB7763" s="86" t="s">
        <v>835</v>
      </c>
      <c r="BC7763" s="89">
        <v>9375</v>
      </c>
      <c r="BD7763" s="90">
        <v>45717</v>
      </c>
      <c r="BE7763" s="35"/>
    </row>
    <row r="7764" spans="48:57" x14ac:dyDescent="0.25">
      <c r="AV7764" s="85">
        <v>7760</v>
      </c>
      <c r="AW7764" s="91"/>
      <c r="AX7764" s="93" t="s">
        <v>10099</v>
      </c>
      <c r="AY7764" s="87" t="s">
        <v>5958</v>
      </c>
      <c r="AZ7764" s="93" t="s">
        <v>10100</v>
      </c>
      <c r="BA7764" s="88" t="s">
        <v>1712</v>
      </c>
      <c r="BB7764" s="86" t="s">
        <v>1081</v>
      </c>
      <c r="BC7764" s="89">
        <v>34245</v>
      </c>
      <c r="BD7764" s="90">
        <v>45689</v>
      </c>
      <c r="BE7764" s="35"/>
    </row>
    <row r="7765" spans="48:57" x14ac:dyDescent="0.25">
      <c r="AV7765" s="85">
        <v>7761</v>
      </c>
      <c r="AW7765" s="91"/>
      <c r="AX7765" s="93" t="s">
        <v>2659</v>
      </c>
      <c r="AY7765" s="87" t="s">
        <v>2660</v>
      </c>
      <c r="AZ7765" s="93" t="s">
        <v>11549</v>
      </c>
      <c r="BA7765" s="88" t="s">
        <v>2388</v>
      </c>
      <c r="BB7765" s="86" t="s">
        <v>2389</v>
      </c>
      <c r="BC7765" s="89">
        <v>6270</v>
      </c>
      <c r="BD7765" s="90">
        <v>45658</v>
      </c>
      <c r="BE7765" s="35"/>
    </row>
    <row r="7766" spans="48:57" x14ac:dyDescent="0.25">
      <c r="AV7766" s="85">
        <v>7762</v>
      </c>
      <c r="AW7766" s="91"/>
      <c r="AX7766" s="93" t="s">
        <v>11550</v>
      </c>
      <c r="AY7766" s="87" t="s">
        <v>11551</v>
      </c>
      <c r="AZ7766" s="93" t="s">
        <v>11552</v>
      </c>
      <c r="BA7766" s="88" t="s">
        <v>615</v>
      </c>
      <c r="BB7766" s="86" t="s">
        <v>616</v>
      </c>
      <c r="BC7766" s="89">
        <v>7500</v>
      </c>
      <c r="BD7766" s="90">
        <v>45717</v>
      </c>
      <c r="BE7766" s="35"/>
    </row>
    <row r="7767" spans="48:57" x14ac:dyDescent="0.25">
      <c r="AV7767" s="85">
        <v>7763</v>
      </c>
      <c r="AW7767" s="91"/>
      <c r="AX7767" s="93" t="s">
        <v>11553</v>
      </c>
      <c r="AY7767" s="87" t="s">
        <v>11554</v>
      </c>
      <c r="AZ7767" s="93" t="s">
        <v>11555</v>
      </c>
      <c r="BA7767" s="88" t="s">
        <v>2930</v>
      </c>
      <c r="BB7767" s="86" t="s">
        <v>1166</v>
      </c>
      <c r="BC7767" s="89">
        <v>6345</v>
      </c>
      <c r="BD7767" s="90">
        <v>45717</v>
      </c>
      <c r="BE7767" s="35"/>
    </row>
    <row r="7768" spans="48:57" x14ac:dyDescent="0.25">
      <c r="AV7768" s="85">
        <v>7764</v>
      </c>
      <c r="AW7768" s="91"/>
      <c r="AX7768" s="93" t="s">
        <v>11556</v>
      </c>
      <c r="AY7768" s="87" t="s">
        <v>5575</v>
      </c>
      <c r="AZ7768" s="93" t="s">
        <v>11557</v>
      </c>
      <c r="BA7768" s="88" t="s">
        <v>1686</v>
      </c>
      <c r="BB7768" s="86" t="s">
        <v>1033</v>
      </c>
      <c r="BC7768" s="89">
        <v>15945</v>
      </c>
      <c r="BD7768" s="90">
        <v>45717</v>
      </c>
      <c r="BE7768" s="35"/>
    </row>
    <row r="7769" spans="48:57" x14ac:dyDescent="0.25">
      <c r="AV7769" s="85">
        <v>7765</v>
      </c>
      <c r="AW7769" s="91"/>
      <c r="AX7769" s="93" t="s">
        <v>10877</v>
      </c>
      <c r="AY7769" s="87" t="s">
        <v>1587</v>
      </c>
      <c r="AZ7769" s="93" t="s">
        <v>10878</v>
      </c>
      <c r="BA7769" s="88" t="s">
        <v>1749</v>
      </c>
      <c r="BB7769" s="86" t="s">
        <v>1528</v>
      </c>
      <c r="BC7769" s="89">
        <v>10020</v>
      </c>
      <c r="BD7769" s="90">
        <v>45717</v>
      </c>
      <c r="BE7769" s="35"/>
    </row>
    <row r="7770" spans="48:57" x14ac:dyDescent="0.25">
      <c r="AV7770" s="85">
        <v>7766</v>
      </c>
      <c r="AW7770" s="91"/>
      <c r="AX7770" s="93" t="s">
        <v>11558</v>
      </c>
      <c r="AY7770" s="87" t="s">
        <v>11559</v>
      </c>
      <c r="AZ7770" s="93" t="s">
        <v>11560</v>
      </c>
      <c r="BA7770" s="88" t="s">
        <v>2043</v>
      </c>
      <c r="BB7770" s="86" t="s">
        <v>2044</v>
      </c>
      <c r="BC7770" s="89">
        <v>10250</v>
      </c>
      <c r="BD7770" s="90">
        <v>45717</v>
      </c>
      <c r="BE7770" s="35"/>
    </row>
    <row r="7771" spans="48:57" x14ac:dyDescent="0.25">
      <c r="AV7771" s="85">
        <v>7767</v>
      </c>
      <c r="AW7771" s="91"/>
      <c r="AX7771" s="93" t="s">
        <v>11561</v>
      </c>
      <c r="AY7771" s="87" t="s">
        <v>11562</v>
      </c>
      <c r="AZ7771" s="93" t="s">
        <v>11563</v>
      </c>
      <c r="BA7771" s="88" t="s">
        <v>2895</v>
      </c>
      <c r="BB7771" s="86" t="s">
        <v>1018</v>
      </c>
      <c r="BC7771" s="89">
        <v>-6105</v>
      </c>
      <c r="BD7771" s="90">
        <v>45717</v>
      </c>
      <c r="BE7771" s="35"/>
    </row>
    <row r="7772" spans="48:57" x14ac:dyDescent="0.25">
      <c r="AV7772" s="85">
        <v>7768</v>
      </c>
      <c r="AW7772" s="91"/>
      <c r="AX7772" s="93" t="s">
        <v>11564</v>
      </c>
      <c r="AY7772" s="87" t="s">
        <v>11565</v>
      </c>
      <c r="AZ7772" s="93" t="s">
        <v>11566</v>
      </c>
      <c r="BA7772" s="88" t="s">
        <v>1032</v>
      </c>
      <c r="BB7772" s="86" t="s">
        <v>948</v>
      </c>
      <c r="BC7772" s="89">
        <v>22000</v>
      </c>
      <c r="BD7772" s="90">
        <v>45717</v>
      </c>
      <c r="BE7772" s="35"/>
    </row>
    <row r="7773" spans="48:57" x14ac:dyDescent="0.25">
      <c r="AV7773" s="85">
        <v>7769</v>
      </c>
      <c r="AW7773" s="91"/>
      <c r="AX7773" s="93" t="s">
        <v>10597</v>
      </c>
      <c r="AY7773" s="87" t="s">
        <v>7772</v>
      </c>
      <c r="AZ7773" s="93" t="s">
        <v>10598</v>
      </c>
      <c r="BA7773" s="88" t="s">
        <v>1390</v>
      </c>
      <c r="BB7773" s="86" t="s">
        <v>1391</v>
      </c>
      <c r="BC7773" s="89">
        <v>-23750</v>
      </c>
      <c r="BD7773" s="90">
        <v>45689</v>
      </c>
      <c r="BE7773" s="35"/>
    </row>
    <row r="7774" spans="48:57" x14ac:dyDescent="0.25">
      <c r="AV7774" s="85">
        <v>7770</v>
      </c>
      <c r="AW7774" s="91"/>
      <c r="AX7774" s="93" t="s">
        <v>11567</v>
      </c>
      <c r="AY7774" s="87" t="s">
        <v>11568</v>
      </c>
      <c r="AZ7774" s="93" t="s">
        <v>11569</v>
      </c>
      <c r="BA7774" s="88" t="s">
        <v>2086</v>
      </c>
      <c r="BB7774" s="86" t="s">
        <v>2087</v>
      </c>
      <c r="BC7774" s="89">
        <v>8500</v>
      </c>
      <c r="BD7774" s="90">
        <v>45658</v>
      </c>
      <c r="BE7774" s="35"/>
    </row>
    <row r="7775" spans="48:57" x14ac:dyDescent="0.25">
      <c r="AV7775" s="85">
        <v>7771</v>
      </c>
      <c r="AW7775" s="91"/>
      <c r="AX7775" s="93" t="s">
        <v>2931</v>
      </c>
      <c r="AY7775" s="87" t="s">
        <v>2932</v>
      </c>
      <c r="AZ7775" s="93" t="s">
        <v>2933</v>
      </c>
      <c r="BA7775" s="88" t="s">
        <v>2934</v>
      </c>
      <c r="BB7775" s="86" t="s">
        <v>2168</v>
      </c>
      <c r="BC7775" s="89">
        <v>150000</v>
      </c>
      <c r="BD7775" s="90">
        <v>45717</v>
      </c>
      <c r="BE7775" s="35"/>
    </row>
    <row r="7776" spans="48:57" x14ac:dyDescent="0.25">
      <c r="AV7776" s="85">
        <v>7772</v>
      </c>
      <c r="AW7776" s="91"/>
      <c r="AX7776" s="93" t="s">
        <v>11570</v>
      </c>
      <c r="AY7776" s="87" t="s">
        <v>11571</v>
      </c>
      <c r="AZ7776" s="93" t="s">
        <v>11572</v>
      </c>
      <c r="BA7776" s="88" t="s">
        <v>2388</v>
      </c>
      <c r="BB7776" s="86" t="s">
        <v>2389</v>
      </c>
      <c r="BC7776" s="89">
        <v>4180</v>
      </c>
      <c r="BD7776" s="90">
        <v>45717</v>
      </c>
      <c r="BE7776" s="35"/>
    </row>
    <row r="7777" spans="48:57" x14ac:dyDescent="0.25">
      <c r="AV7777" s="85">
        <v>7773</v>
      </c>
      <c r="AW7777" s="91"/>
      <c r="AX7777" s="93" t="s">
        <v>2808</v>
      </c>
      <c r="AY7777" s="87" t="s">
        <v>2809</v>
      </c>
      <c r="AZ7777" s="93" t="s">
        <v>11050</v>
      </c>
      <c r="BA7777" s="88" t="s">
        <v>196</v>
      </c>
      <c r="BB7777" s="86" t="s">
        <v>197</v>
      </c>
      <c r="BC7777" s="89">
        <v>42720</v>
      </c>
      <c r="BD7777" s="90">
        <v>45717</v>
      </c>
      <c r="BE7777" s="35"/>
    </row>
    <row r="7778" spans="48:57" x14ac:dyDescent="0.25">
      <c r="AV7778" s="85">
        <v>7774</v>
      </c>
      <c r="AW7778" s="91"/>
      <c r="AX7778" s="93" t="s">
        <v>11573</v>
      </c>
      <c r="AY7778" s="87" t="s">
        <v>11574</v>
      </c>
      <c r="AZ7778" s="93" t="s">
        <v>11575</v>
      </c>
      <c r="BA7778" s="88" t="s">
        <v>1041</v>
      </c>
      <c r="BB7778" s="86" t="s">
        <v>1004</v>
      </c>
      <c r="BC7778" s="89">
        <v>-6000</v>
      </c>
      <c r="BD7778" s="90">
        <v>45717</v>
      </c>
      <c r="BE7778" s="35"/>
    </row>
    <row r="7779" spans="48:57" x14ac:dyDescent="0.25">
      <c r="AV7779" s="85">
        <v>7775</v>
      </c>
      <c r="AW7779" s="91"/>
      <c r="AX7779" s="93" t="s">
        <v>10694</v>
      </c>
      <c r="AY7779" s="87" t="s">
        <v>10695</v>
      </c>
      <c r="AZ7779" s="93" t="s">
        <v>10696</v>
      </c>
      <c r="BA7779" s="88" t="s">
        <v>11576</v>
      </c>
      <c r="BB7779" s="86" t="s">
        <v>2170</v>
      </c>
      <c r="BC7779" s="89">
        <v>-26100</v>
      </c>
      <c r="BD7779" s="90">
        <v>45717</v>
      </c>
      <c r="BE7779" s="35"/>
    </row>
    <row r="7780" spans="48:57" x14ac:dyDescent="0.25">
      <c r="AV7780" s="85">
        <v>7776</v>
      </c>
      <c r="AW7780" s="91"/>
      <c r="AX7780" s="93" t="s">
        <v>11577</v>
      </c>
      <c r="AY7780" s="87" t="s">
        <v>11578</v>
      </c>
      <c r="AZ7780" s="93" t="s">
        <v>11579</v>
      </c>
      <c r="BA7780" s="88" t="s">
        <v>615</v>
      </c>
      <c r="BB7780" s="86" t="s">
        <v>616</v>
      </c>
      <c r="BC7780" s="89">
        <v>7500</v>
      </c>
      <c r="BD7780" s="90">
        <v>45717</v>
      </c>
      <c r="BE7780" s="35"/>
    </row>
    <row r="7781" spans="48:57" x14ac:dyDescent="0.25">
      <c r="AV7781" s="85">
        <v>7777</v>
      </c>
      <c r="AW7781" s="91"/>
      <c r="AX7781" s="93" t="s">
        <v>11580</v>
      </c>
      <c r="AY7781" s="87" t="s">
        <v>11581</v>
      </c>
      <c r="AZ7781" s="93" t="s">
        <v>11582</v>
      </c>
      <c r="BA7781" s="88" t="s">
        <v>7002</v>
      </c>
      <c r="BB7781" s="86" t="s">
        <v>2158</v>
      </c>
      <c r="BC7781" s="89">
        <v>-8880</v>
      </c>
      <c r="BD7781" s="90">
        <v>45717</v>
      </c>
      <c r="BE7781" s="35"/>
    </row>
    <row r="7782" spans="48:57" x14ac:dyDescent="0.25">
      <c r="AV7782" s="85">
        <v>7778</v>
      </c>
      <c r="AW7782" s="91"/>
      <c r="AX7782" s="93" t="s">
        <v>3111</v>
      </c>
      <c r="AY7782" s="87" t="s">
        <v>3112</v>
      </c>
      <c r="AZ7782" s="93" t="s">
        <v>3113</v>
      </c>
      <c r="BA7782" s="88" t="s">
        <v>3004</v>
      </c>
      <c r="BB7782" s="86" t="s">
        <v>1576</v>
      </c>
      <c r="BC7782" s="89">
        <v>11004</v>
      </c>
      <c r="BD7782" s="90">
        <v>45689</v>
      </c>
      <c r="BE7782" s="35"/>
    </row>
    <row r="7783" spans="48:57" x14ac:dyDescent="0.25">
      <c r="AV7783" s="85">
        <v>7779</v>
      </c>
      <c r="AW7783" s="91"/>
      <c r="AX7783" s="93" t="s">
        <v>11583</v>
      </c>
      <c r="AY7783" s="87" t="s">
        <v>5629</v>
      </c>
      <c r="AZ7783" s="93" t="s">
        <v>11584</v>
      </c>
      <c r="BA7783" s="88" t="s">
        <v>1017</v>
      </c>
      <c r="BB7783" s="86" t="s">
        <v>1018</v>
      </c>
      <c r="BC7783" s="89">
        <v>15000</v>
      </c>
      <c r="BD7783" s="90">
        <v>45658</v>
      </c>
      <c r="BE7783" s="35"/>
    </row>
    <row r="7784" spans="48:57" x14ac:dyDescent="0.25">
      <c r="AV7784" s="85">
        <v>7780</v>
      </c>
      <c r="AW7784" s="91"/>
      <c r="AX7784" s="93" t="s">
        <v>2938</v>
      </c>
      <c r="AY7784" s="87" t="s">
        <v>2939</v>
      </c>
      <c r="AZ7784" s="93" t="s">
        <v>2940</v>
      </c>
      <c r="BA7784" s="88" t="s">
        <v>1001</v>
      </c>
      <c r="BB7784" s="86" t="s">
        <v>1002</v>
      </c>
      <c r="BC7784" s="89">
        <v>28440</v>
      </c>
      <c r="BD7784" s="90">
        <v>45717</v>
      </c>
      <c r="BE7784" s="35"/>
    </row>
    <row r="7785" spans="48:57" x14ac:dyDescent="0.25">
      <c r="AV7785" s="85">
        <v>7781</v>
      </c>
      <c r="AW7785" s="91"/>
      <c r="AX7785" s="93" t="s">
        <v>11585</v>
      </c>
      <c r="AY7785" s="87" t="s">
        <v>11586</v>
      </c>
      <c r="AZ7785" s="93" t="s">
        <v>11587</v>
      </c>
      <c r="BA7785" s="88" t="s">
        <v>645</v>
      </c>
      <c r="BB7785" s="86" t="s">
        <v>646</v>
      </c>
      <c r="BC7785" s="89">
        <v>19000</v>
      </c>
      <c r="BD7785" s="90">
        <v>45717</v>
      </c>
      <c r="BE7785" s="35"/>
    </row>
    <row r="7786" spans="48:57" x14ac:dyDescent="0.25">
      <c r="AV7786" s="85">
        <v>7782</v>
      </c>
      <c r="AW7786" s="91"/>
      <c r="AX7786" s="93" t="s">
        <v>2941</v>
      </c>
      <c r="AY7786" s="87" t="s">
        <v>2942</v>
      </c>
      <c r="AZ7786" s="93" t="s">
        <v>2943</v>
      </c>
      <c r="BA7786" s="88" t="s">
        <v>2043</v>
      </c>
      <c r="BB7786" s="86" t="s">
        <v>2044</v>
      </c>
      <c r="BC7786" s="89">
        <v>10250</v>
      </c>
      <c r="BD7786" s="90">
        <v>45717</v>
      </c>
      <c r="BE7786" s="35"/>
    </row>
    <row r="7787" spans="48:57" x14ac:dyDescent="0.25">
      <c r="AV7787" s="85">
        <v>7783</v>
      </c>
      <c r="AW7787" s="91"/>
      <c r="AX7787" s="93" t="s">
        <v>11588</v>
      </c>
      <c r="AY7787" s="87" t="s">
        <v>11589</v>
      </c>
      <c r="AZ7787" s="93" t="s">
        <v>11590</v>
      </c>
      <c r="BA7787" s="88" t="s">
        <v>1041</v>
      </c>
      <c r="BB7787" s="86" t="s">
        <v>1004</v>
      </c>
      <c r="BC7787" s="89">
        <v>30000</v>
      </c>
      <c r="BD7787" s="90">
        <v>45717</v>
      </c>
      <c r="BE7787" s="35"/>
    </row>
    <row r="7788" spans="48:57" x14ac:dyDescent="0.25">
      <c r="AV7788" s="85">
        <v>7784</v>
      </c>
      <c r="AW7788" s="91"/>
      <c r="AX7788" s="93" t="s">
        <v>11591</v>
      </c>
      <c r="AY7788" s="87" t="s">
        <v>11592</v>
      </c>
      <c r="AZ7788" s="93" t="s">
        <v>11593</v>
      </c>
      <c r="BA7788" s="88" t="s">
        <v>615</v>
      </c>
      <c r="BB7788" s="86" t="s">
        <v>616</v>
      </c>
      <c r="BC7788" s="89">
        <v>7500</v>
      </c>
      <c r="BD7788" s="90">
        <v>45717</v>
      </c>
      <c r="BE7788" s="35"/>
    </row>
    <row r="7789" spans="48:57" x14ac:dyDescent="0.25">
      <c r="AV7789" s="85">
        <v>7785</v>
      </c>
      <c r="AW7789" s="91"/>
      <c r="AX7789" s="93" t="s">
        <v>11594</v>
      </c>
      <c r="AY7789" s="87" t="s">
        <v>11595</v>
      </c>
      <c r="AZ7789" s="93" t="s">
        <v>11596</v>
      </c>
      <c r="BA7789" s="88" t="s">
        <v>732</v>
      </c>
      <c r="BB7789" s="86" t="s">
        <v>733</v>
      </c>
      <c r="BC7789" s="89">
        <v>5750</v>
      </c>
      <c r="BD7789" s="90">
        <v>45717</v>
      </c>
      <c r="BE7789" s="35"/>
    </row>
    <row r="7790" spans="48:57" x14ac:dyDescent="0.25">
      <c r="AV7790" s="85">
        <v>7786</v>
      </c>
      <c r="AW7790" s="91"/>
      <c r="AX7790" s="93" t="s">
        <v>3102</v>
      </c>
      <c r="AY7790" s="87" t="s">
        <v>3103</v>
      </c>
      <c r="AZ7790" s="93" t="s">
        <v>3104</v>
      </c>
      <c r="BA7790" s="88" t="s">
        <v>3042</v>
      </c>
      <c r="BB7790" s="86" t="s">
        <v>537</v>
      </c>
      <c r="BC7790" s="89">
        <v>10920</v>
      </c>
      <c r="BD7790" s="90">
        <v>45717</v>
      </c>
      <c r="BE7790" s="35"/>
    </row>
    <row r="7791" spans="48:57" x14ac:dyDescent="0.25">
      <c r="AV7791" s="85">
        <v>7787</v>
      </c>
      <c r="AW7791" s="91"/>
      <c r="AX7791" s="93" t="s">
        <v>11597</v>
      </c>
      <c r="AY7791" s="87" t="s">
        <v>11598</v>
      </c>
      <c r="AZ7791" s="93" t="s">
        <v>11599</v>
      </c>
      <c r="BA7791" s="88" t="s">
        <v>2043</v>
      </c>
      <c r="BB7791" s="86" t="s">
        <v>2044</v>
      </c>
      <c r="BC7791" s="89">
        <v>10250</v>
      </c>
      <c r="BD7791" s="90">
        <v>45689</v>
      </c>
      <c r="BE7791" s="35"/>
    </row>
    <row r="7792" spans="48:57" x14ac:dyDescent="0.25">
      <c r="AV7792" s="85">
        <v>7788</v>
      </c>
      <c r="AW7792" s="91"/>
      <c r="AX7792" s="93" t="s">
        <v>11600</v>
      </c>
      <c r="AY7792" s="87" t="s">
        <v>11601</v>
      </c>
      <c r="AZ7792" s="93" t="s">
        <v>11602</v>
      </c>
      <c r="BA7792" s="88" t="s">
        <v>2328</v>
      </c>
      <c r="BB7792" s="86" t="s">
        <v>85</v>
      </c>
      <c r="BC7792" s="89">
        <v>9945</v>
      </c>
      <c r="BD7792" s="90">
        <v>45658</v>
      </c>
      <c r="BE7792" s="35"/>
    </row>
    <row r="7793" spans="48:57" x14ac:dyDescent="0.25">
      <c r="AV7793" s="85">
        <v>7789</v>
      </c>
      <c r="AW7793" s="91"/>
      <c r="AX7793" s="93" t="s">
        <v>10191</v>
      </c>
      <c r="AY7793" s="87" t="s">
        <v>5878</v>
      </c>
      <c r="AZ7793" s="93" t="s">
        <v>10192</v>
      </c>
      <c r="BA7793" s="88" t="s">
        <v>1077</v>
      </c>
      <c r="BB7793" s="86" t="s">
        <v>1078</v>
      </c>
      <c r="BC7793" s="89">
        <v>5500</v>
      </c>
      <c r="BD7793" s="90">
        <v>45717</v>
      </c>
      <c r="BE7793" s="35"/>
    </row>
    <row r="7794" spans="48:57" x14ac:dyDescent="0.25">
      <c r="AV7794" s="85">
        <v>7790</v>
      </c>
      <c r="AW7794" s="91"/>
      <c r="AX7794" s="93" t="s">
        <v>11603</v>
      </c>
      <c r="AY7794" s="87" t="s">
        <v>11604</v>
      </c>
      <c r="AZ7794" s="93" t="s">
        <v>11605</v>
      </c>
      <c r="BA7794" s="88" t="s">
        <v>615</v>
      </c>
      <c r="BB7794" s="86" t="s">
        <v>616</v>
      </c>
      <c r="BC7794" s="89">
        <v>15000</v>
      </c>
      <c r="BD7794" s="90">
        <v>45717</v>
      </c>
      <c r="BE7794" s="35"/>
    </row>
    <row r="7795" spans="48:57" x14ac:dyDescent="0.25">
      <c r="AV7795" s="85">
        <v>7791</v>
      </c>
      <c r="AW7795" s="91"/>
      <c r="AX7795" s="93" t="s">
        <v>11606</v>
      </c>
      <c r="AY7795" s="87" t="s">
        <v>11607</v>
      </c>
      <c r="AZ7795" s="93" t="s">
        <v>11608</v>
      </c>
      <c r="BA7795" s="88" t="s">
        <v>2043</v>
      </c>
      <c r="BB7795" s="86" t="s">
        <v>2044</v>
      </c>
      <c r="BC7795" s="89">
        <v>30750</v>
      </c>
      <c r="BD7795" s="90">
        <v>45717</v>
      </c>
      <c r="BE7795" s="35"/>
    </row>
    <row r="7796" spans="48:57" x14ac:dyDescent="0.25">
      <c r="AV7796" s="85">
        <v>7792</v>
      </c>
      <c r="AW7796" s="91"/>
      <c r="AX7796" s="93" t="s">
        <v>9869</v>
      </c>
      <c r="AY7796" s="87" t="s">
        <v>761</v>
      </c>
      <c r="AZ7796" s="93" t="s">
        <v>9870</v>
      </c>
      <c r="BA7796" s="88" t="s">
        <v>3290</v>
      </c>
      <c r="BB7796" s="86" t="s">
        <v>1497</v>
      </c>
      <c r="BC7796" s="89">
        <v>30375</v>
      </c>
      <c r="BD7796" s="90">
        <v>45717</v>
      </c>
      <c r="BE7796" s="35"/>
    </row>
    <row r="7797" spans="48:57" x14ac:dyDescent="0.25">
      <c r="AV7797" s="85">
        <v>7793</v>
      </c>
      <c r="AW7797" s="91"/>
      <c r="AX7797" s="93" t="s">
        <v>9869</v>
      </c>
      <c r="AY7797" s="87" t="s">
        <v>761</v>
      </c>
      <c r="AZ7797" s="93" t="s">
        <v>9870</v>
      </c>
      <c r="BA7797" s="88" t="s">
        <v>1712</v>
      </c>
      <c r="BB7797" s="86" t="s">
        <v>1081</v>
      </c>
      <c r="BC7797" s="89">
        <v>11415</v>
      </c>
      <c r="BD7797" s="90">
        <v>45717</v>
      </c>
      <c r="BE7797" s="35"/>
    </row>
    <row r="7798" spans="48:57" x14ac:dyDescent="0.25">
      <c r="AV7798" s="85">
        <v>7794</v>
      </c>
      <c r="AW7798" s="91"/>
      <c r="AX7798" s="93" t="s">
        <v>11609</v>
      </c>
      <c r="AY7798" s="87" t="s">
        <v>1052</v>
      </c>
      <c r="AZ7798" s="93" t="s">
        <v>11610</v>
      </c>
      <c r="BA7798" s="88" t="s">
        <v>1777</v>
      </c>
      <c r="BB7798" s="86" t="s">
        <v>1560</v>
      </c>
      <c r="BC7798" s="89">
        <v>10020</v>
      </c>
      <c r="BD7798" s="90">
        <v>45717</v>
      </c>
      <c r="BE7798" s="35"/>
    </row>
    <row r="7799" spans="48:57" x14ac:dyDescent="0.25">
      <c r="AV7799" s="85">
        <v>7795</v>
      </c>
      <c r="AW7799" s="91"/>
      <c r="AX7799" s="93" t="s">
        <v>11611</v>
      </c>
      <c r="AY7799" s="87" t="s">
        <v>11612</v>
      </c>
      <c r="AZ7799" s="93" t="s">
        <v>11613</v>
      </c>
      <c r="BA7799" s="88" t="s">
        <v>1493</v>
      </c>
      <c r="BB7799" s="86" t="s">
        <v>1275</v>
      </c>
      <c r="BC7799" s="89">
        <v>22920</v>
      </c>
      <c r="BD7799" s="90">
        <v>45717</v>
      </c>
      <c r="BE7799" s="35"/>
    </row>
    <row r="7800" spans="48:57" x14ac:dyDescent="0.25">
      <c r="AV7800" s="85">
        <v>7796</v>
      </c>
      <c r="AW7800" s="91"/>
      <c r="AX7800" s="93" t="s">
        <v>10826</v>
      </c>
      <c r="AY7800" s="87" t="s">
        <v>914</v>
      </c>
      <c r="AZ7800" s="93" t="s">
        <v>10827</v>
      </c>
      <c r="BA7800" s="88" t="s">
        <v>1501</v>
      </c>
      <c r="BB7800" s="86" t="s">
        <v>1310</v>
      </c>
      <c r="BC7800" s="89">
        <v>80850</v>
      </c>
      <c r="BD7800" s="90">
        <v>45689</v>
      </c>
      <c r="BE7800" s="35"/>
    </row>
    <row r="7801" spans="48:57" x14ac:dyDescent="0.25">
      <c r="AV7801" s="85">
        <v>7797</v>
      </c>
      <c r="AW7801" s="91"/>
      <c r="AX7801" s="93" t="s">
        <v>10048</v>
      </c>
      <c r="AY7801" s="87" t="s">
        <v>957</v>
      </c>
      <c r="AZ7801" s="93" t="s">
        <v>10049</v>
      </c>
      <c r="BA7801" s="88" t="s">
        <v>1077</v>
      </c>
      <c r="BB7801" s="86" t="s">
        <v>1078</v>
      </c>
      <c r="BC7801" s="89">
        <v>88000</v>
      </c>
      <c r="BD7801" s="90">
        <v>45658</v>
      </c>
      <c r="BE7801" s="35"/>
    </row>
    <row r="7802" spans="48:57" x14ac:dyDescent="0.25">
      <c r="AV7802" s="85">
        <v>7798</v>
      </c>
      <c r="AW7802" s="91"/>
      <c r="AX7802" s="93" t="s">
        <v>3064</v>
      </c>
      <c r="AY7802" s="87" t="s">
        <v>3065</v>
      </c>
      <c r="AZ7802" s="93" t="s">
        <v>3066</v>
      </c>
      <c r="BA7802" s="88" t="s">
        <v>1545</v>
      </c>
      <c r="BB7802" s="86" t="s">
        <v>1334</v>
      </c>
      <c r="BC7802" s="89">
        <v>7200</v>
      </c>
      <c r="BD7802" s="90">
        <v>45717</v>
      </c>
      <c r="BE7802" s="35"/>
    </row>
    <row r="7803" spans="48:57" x14ac:dyDescent="0.25">
      <c r="AV7803" s="85">
        <v>7799</v>
      </c>
      <c r="AW7803" s="91"/>
      <c r="AX7803" s="93" t="s">
        <v>11614</v>
      </c>
      <c r="AY7803" s="87" t="s">
        <v>11615</v>
      </c>
      <c r="AZ7803" s="93" t="s">
        <v>11616</v>
      </c>
      <c r="BA7803" s="88" t="s">
        <v>2043</v>
      </c>
      <c r="BB7803" s="86" t="s">
        <v>2044</v>
      </c>
      <c r="BC7803" s="89">
        <v>-10250</v>
      </c>
      <c r="BD7803" s="90">
        <v>45717</v>
      </c>
      <c r="BE7803" s="35"/>
    </row>
    <row r="7804" spans="48:57" x14ac:dyDescent="0.25">
      <c r="AV7804" s="85">
        <v>7800</v>
      </c>
      <c r="AW7804" s="91"/>
      <c r="AX7804" s="93" t="s">
        <v>11472</v>
      </c>
      <c r="AY7804" s="87" t="s">
        <v>11473</v>
      </c>
      <c r="AZ7804" s="93" t="s">
        <v>11474</v>
      </c>
      <c r="BA7804" s="88" t="s">
        <v>1768</v>
      </c>
      <c r="BB7804" s="86" t="s">
        <v>1537</v>
      </c>
      <c r="BC7804" s="93">
        <v>19950</v>
      </c>
      <c r="BD7804" s="90">
        <v>45717</v>
      </c>
      <c r="BE7804" s="35"/>
    </row>
    <row r="7805" spans="48:57" x14ac:dyDescent="0.25">
      <c r="AV7805" s="85">
        <v>7801</v>
      </c>
      <c r="AW7805" s="91"/>
      <c r="AX7805" s="93" t="s">
        <v>11556</v>
      </c>
      <c r="AY7805" s="87" t="s">
        <v>5575</v>
      </c>
      <c r="AZ7805" s="93" t="s">
        <v>11557</v>
      </c>
      <c r="BA7805" s="88" t="s">
        <v>1032</v>
      </c>
      <c r="BB7805" s="86" t="s">
        <v>948</v>
      </c>
      <c r="BC7805" s="89">
        <v>11000</v>
      </c>
      <c r="BD7805" s="90">
        <v>45717</v>
      </c>
      <c r="BE7805" s="35"/>
    </row>
    <row r="7806" spans="48:57" x14ac:dyDescent="0.25">
      <c r="AV7806" s="85">
        <v>7802</v>
      </c>
      <c r="AW7806" s="91"/>
      <c r="AX7806" s="93" t="s">
        <v>974</v>
      </c>
      <c r="AY7806" s="87" t="s">
        <v>975</v>
      </c>
      <c r="AZ7806" s="93" t="s">
        <v>10161</v>
      </c>
      <c r="BA7806" s="88" t="s">
        <v>84</v>
      </c>
      <c r="BB7806" s="86" t="s">
        <v>85</v>
      </c>
      <c r="BC7806" s="89">
        <v>159120</v>
      </c>
      <c r="BD7806" s="90">
        <v>45717</v>
      </c>
      <c r="BE7806" s="35"/>
    </row>
    <row r="7807" spans="48:57" x14ac:dyDescent="0.25">
      <c r="AV7807" s="85">
        <v>7803</v>
      </c>
      <c r="AW7807" s="91"/>
      <c r="AX7807" s="93" t="s">
        <v>10951</v>
      </c>
      <c r="AY7807" s="87" t="s">
        <v>997</v>
      </c>
      <c r="AZ7807" s="93" t="s">
        <v>10952</v>
      </c>
      <c r="BA7807" s="88" t="s">
        <v>3266</v>
      </c>
      <c r="BB7807" s="86" t="s">
        <v>1451</v>
      </c>
      <c r="BC7807" s="89">
        <v>50450</v>
      </c>
      <c r="BD7807" s="90">
        <v>45717</v>
      </c>
      <c r="BE7807" s="35"/>
    </row>
    <row r="7808" spans="48:57" x14ac:dyDescent="0.25">
      <c r="AV7808" s="85">
        <v>7804</v>
      </c>
      <c r="AW7808" s="91"/>
      <c r="AX7808" s="93" t="s">
        <v>11617</v>
      </c>
      <c r="AY7808" s="87" t="s">
        <v>8386</v>
      </c>
      <c r="AZ7808" s="93" t="s">
        <v>11618</v>
      </c>
      <c r="BA7808" s="88" t="s">
        <v>732</v>
      </c>
      <c r="BB7808" s="86" t="s">
        <v>733</v>
      </c>
      <c r="BC7808" s="89">
        <v>5750</v>
      </c>
      <c r="BD7808" s="90">
        <v>45717</v>
      </c>
      <c r="BE7808" s="35"/>
    </row>
    <row r="7809" spans="48:57" x14ac:dyDescent="0.25">
      <c r="AV7809" s="85">
        <v>7805</v>
      </c>
      <c r="AW7809" s="91"/>
      <c r="AX7809" s="93" t="s">
        <v>11619</v>
      </c>
      <c r="AY7809" s="87" t="s">
        <v>7609</v>
      </c>
      <c r="AZ7809" s="93" t="s">
        <v>11620</v>
      </c>
      <c r="BA7809" s="88" t="s">
        <v>3042</v>
      </c>
      <c r="BB7809" s="86" t="s">
        <v>537</v>
      </c>
      <c r="BC7809" s="89">
        <v>13650</v>
      </c>
      <c r="BD7809" s="90">
        <v>45689</v>
      </c>
      <c r="BE7809" s="35"/>
    </row>
    <row r="7810" spans="48:57" x14ac:dyDescent="0.25">
      <c r="AV7810" s="85">
        <v>7806</v>
      </c>
      <c r="AW7810" s="91"/>
      <c r="AX7810" s="93" t="s">
        <v>10850</v>
      </c>
      <c r="AY7810" s="87" t="s">
        <v>1442</v>
      </c>
      <c r="AZ7810" s="93" t="s">
        <v>10851</v>
      </c>
      <c r="BA7810" s="88" t="s">
        <v>1077</v>
      </c>
      <c r="BB7810" s="86" t="s">
        <v>1078</v>
      </c>
      <c r="BC7810" s="93">
        <v>8250</v>
      </c>
      <c r="BD7810" s="90">
        <v>45658</v>
      </c>
      <c r="BE7810" s="35"/>
    </row>
    <row r="7811" spans="48:57" x14ac:dyDescent="0.25">
      <c r="AV7811" s="85">
        <v>7807</v>
      </c>
      <c r="AW7811" s="91"/>
      <c r="AX7811" s="93" t="s">
        <v>10429</v>
      </c>
      <c r="AY7811" s="87" t="s">
        <v>2374</v>
      </c>
      <c r="AZ7811" s="93" t="s">
        <v>10430</v>
      </c>
      <c r="BA7811" s="88" t="s">
        <v>6095</v>
      </c>
      <c r="BB7811" s="86" t="s">
        <v>1781</v>
      </c>
      <c r="BC7811" s="89">
        <v>5160</v>
      </c>
      <c r="BD7811" s="90">
        <v>45717</v>
      </c>
      <c r="BE7811" s="35"/>
    </row>
    <row r="7812" spans="48:57" x14ac:dyDescent="0.25">
      <c r="AV7812" s="85">
        <v>7808</v>
      </c>
      <c r="AW7812" s="91"/>
      <c r="AX7812" s="93" t="s">
        <v>6344</v>
      </c>
      <c r="AY7812" s="87" t="s">
        <v>10422</v>
      </c>
      <c r="AZ7812" s="93" t="s">
        <v>10423</v>
      </c>
      <c r="BA7812" s="88" t="s">
        <v>615</v>
      </c>
      <c r="BB7812" s="86" t="s">
        <v>616</v>
      </c>
      <c r="BC7812" s="89">
        <v>7500</v>
      </c>
      <c r="BD7812" s="90">
        <v>45717</v>
      </c>
      <c r="BE7812" s="35"/>
    </row>
    <row r="7813" spans="48:57" x14ac:dyDescent="0.25">
      <c r="AV7813" s="85">
        <v>7809</v>
      </c>
      <c r="AW7813" s="91"/>
      <c r="AX7813" s="93" t="s">
        <v>11621</v>
      </c>
      <c r="AY7813" s="87" t="s">
        <v>11622</v>
      </c>
      <c r="AZ7813" s="93" t="s">
        <v>11623</v>
      </c>
      <c r="BA7813" s="88" t="s">
        <v>732</v>
      </c>
      <c r="BB7813" s="86" t="s">
        <v>733</v>
      </c>
      <c r="BC7813" s="89">
        <v>5750</v>
      </c>
      <c r="BD7813" s="90">
        <v>45717</v>
      </c>
      <c r="BE7813" s="35"/>
    </row>
    <row r="7814" spans="48:57" x14ac:dyDescent="0.25">
      <c r="AV7814" s="85">
        <v>7810</v>
      </c>
      <c r="AW7814" s="91"/>
      <c r="AX7814" s="93" t="s">
        <v>10214</v>
      </c>
      <c r="AY7814" s="87" t="s">
        <v>1065</v>
      </c>
      <c r="AZ7814" s="93" t="s">
        <v>10215</v>
      </c>
      <c r="BA7814" s="88" t="s">
        <v>1638</v>
      </c>
      <c r="BB7814" s="86" t="s">
        <v>376</v>
      </c>
      <c r="BC7814" s="89">
        <v>9000</v>
      </c>
      <c r="BD7814" s="90">
        <v>45717</v>
      </c>
      <c r="BE7814" s="35"/>
    </row>
    <row r="7815" spans="48:57" x14ac:dyDescent="0.25">
      <c r="AV7815" s="85">
        <v>7811</v>
      </c>
      <c r="AW7815" s="91"/>
      <c r="AX7815" s="93" t="s">
        <v>10214</v>
      </c>
      <c r="AY7815" s="87" t="s">
        <v>1065</v>
      </c>
      <c r="AZ7815" s="93" t="s">
        <v>10215</v>
      </c>
      <c r="BA7815" s="88" t="s">
        <v>1712</v>
      </c>
      <c r="BB7815" s="86" t="s">
        <v>1081</v>
      </c>
      <c r="BC7815" s="89">
        <v>57075</v>
      </c>
      <c r="BD7815" s="90">
        <v>45717</v>
      </c>
      <c r="BE7815" s="35"/>
    </row>
    <row r="7816" spans="48:57" x14ac:dyDescent="0.25">
      <c r="AV7816" s="85">
        <v>7812</v>
      </c>
      <c r="AW7816" s="91"/>
      <c r="AX7816" s="93" t="s">
        <v>1349</v>
      </c>
      <c r="AY7816" s="87" t="s">
        <v>1350</v>
      </c>
      <c r="AZ7816" s="93" t="s">
        <v>10179</v>
      </c>
      <c r="BA7816" s="88" t="s">
        <v>499</v>
      </c>
      <c r="BB7816" s="86" t="s">
        <v>500</v>
      </c>
      <c r="BC7816" s="89">
        <v>10380</v>
      </c>
      <c r="BD7816" s="90">
        <v>45717</v>
      </c>
      <c r="BE7816" s="35"/>
    </row>
    <row r="7817" spans="48:57" x14ac:dyDescent="0.25">
      <c r="AV7817" s="85">
        <v>7813</v>
      </c>
      <c r="AW7817" s="91"/>
      <c r="AX7817" s="93" t="s">
        <v>10199</v>
      </c>
      <c r="AY7817" s="87" t="s">
        <v>6756</v>
      </c>
      <c r="AZ7817" s="93" t="s">
        <v>10200</v>
      </c>
      <c r="BA7817" s="88" t="s">
        <v>1032</v>
      </c>
      <c r="BB7817" s="86" t="s">
        <v>948</v>
      </c>
      <c r="BC7817" s="89">
        <v>11000</v>
      </c>
      <c r="BD7817" s="90">
        <v>45717</v>
      </c>
      <c r="BE7817" s="35"/>
    </row>
    <row r="7818" spans="48:57" x14ac:dyDescent="0.25">
      <c r="AV7818" s="85">
        <v>7814</v>
      </c>
      <c r="AW7818" s="91"/>
      <c r="AX7818" s="93" t="s">
        <v>11624</v>
      </c>
      <c r="AY7818" s="87" t="s">
        <v>11625</v>
      </c>
      <c r="AZ7818" s="93" t="s">
        <v>11626</v>
      </c>
      <c r="BA7818" s="88" t="s">
        <v>615</v>
      </c>
      <c r="BB7818" s="86" t="s">
        <v>616</v>
      </c>
      <c r="BC7818" s="89">
        <v>7500</v>
      </c>
      <c r="BD7818" s="90">
        <v>45689</v>
      </c>
      <c r="BE7818" s="35"/>
    </row>
    <row r="7819" spans="48:57" x14ac:dyDescent="0.25">
      <c r="AV7819" s="85">
        <v>7815</v>
      </c>
      <c r="AW7819" s="91"/>
      <c r="AX7819" s="93" t="s">
        <v>10172</v>
      </c>
      <c r="AY7819" s="87" t="s">
        <v>1046</v>
      </c>
      <c r="AZ7819" s="93" t="s">
        <v>9658</v>
      </c>
      <c r="BA7819" s="88" t="s">
        <v>1077</v>
      </c>
      <c r="BB7819" s="86" t="s">
        <v>1078</v>
      </c>
      <c r="BC7819" s="89">
        <v>19250</v>
      </c>
      <c r="BD7819" s="90">
        <v>45658</v>
      </c>
      <c r="BE7819" s="35"/>
    </row>
    <row r="7820" spans="48:57" x14ac:dyDescent="0.25">
      <c r="AV7820" s="85">
        <v>7816</v>
      </c>
      <c r="AW7820" s="91"/>
      <c r="AX7820" s="93" t="s">
        <v>11627</v>
      </c>
      <c r="AY7820" s="87" t="s">
        <v>11628</v>
      </c>
      <c r="AZ7820" s="93" t="s">
        <v>11629</v>
      </c>
      <c r="BA7820" s="88" t="s">
        <v>1032</v>
      </c>
      <c r="BB7820" s="86" t="s">
        <v>948</v>
      </c>
      <c r="BC7820" s="89">
        <v>22000</v>
      </c>
      <c r="BD7820" s="90">
        <v>45717</v>
      </c>
      <c r="BE7820" s="35"/>
    </row>
    <row r="7821" spans="48:57" x14ac:dyDescent="0.25">
      <c r="AV7821" s="85">
        <v>7817</v>
      </c>
      <c r="AW7821" s="91"/>
      <c r="AX7821" s="93" t="s">
        <v>10391</v>
      </c>
      <c r="AY7821" s="87" t="s">
        <v>1552</v>
      </c>
      <c r="AZ7821" s="93" t="s">
        <v>9663</v>
      </c>
      <c r="BA7821" s="88" t="s">
        <v>3004</v>
      </c>
      <c r="BB7821" s="86" t="s">
        <v>1576</v>
      </c>
      <c r="BC7821" s="89">
        <v>16506</v>
      </c>
      <c r="BD7821" s="90">
        <v>45717</v>
      </c>
      <c r="BE7821" s="35"/>
    </row>
    <row r="7822" spans="48:57" x14ac:dyDescent="0.25">
      <c r="AV7822" s="85">
        <v>7818</v>
      </c>
      <c r="AW7822" s="91"/>
      <c r="AX7822" s="93" t="s">
        <v>2075</v>
      </c>
      <c r="AY7822" s="87" t="s">
        <v>626</v>
      </c>
      <c r="AZ7822" s="93" t="s">
        <v>9872</v>
      </c>
      <c r="BA7822" s="88" t="s">
        <v>1077</v>
      </c>
      <c r="BB7822" s="86" t="s">
        <v>1078</v>
      </c>
      <c r="BC7822" s="89">
        <v>16500</v>
      </c>
      <c r="BD7822" s="90">
        <v>45717</v>
      </c>
      <c r="BE7822" s="35"/>
    </row>
    <row r="7823" spans="48:57" x14ac:dyDescent="0.25">
      <c r="AV7823" s="85">
        <v>7819</v>
      </c>
      <c r="AW7823" s="91"/>
      <c r="AX7823" s="93" t="s">
        <v>11630</v>
      </c>
      <c r="AY7823" s="87" t="s">
        <v>11631</v>
      </c>
      <c r="AZ7823" s="93" t="s">
        <v>11632</v>
      </c>
      <c r="BA7823" s="88" t="s">
        <v>1824</v>
      </c>
      <c r="BB7823" s="86" t="s">
        <v>861</v>
      </c>
      <c r="BC7823" s="89">
        <v>1200</v>
      </c>
      <c r="BD7823" s="90">
        <v>45717</v>
      </c>
      <c r="BE7823" s="35"/>
    </row>
    <row r="7824" spans="48:57" x14ac:dyDescent="0.25">
      <c r="AV7824" s="85">
        <v>7820</v>
      </c>
      <c r="AW7824" s="91"/>
      <c r="AX7824" s="93" t="s">
        <v>11633</v>
      </c>
      <c r="AY7824" s="87" t="s">
        <v>6753</v>
      </c>
      <c r="AZ7824" s="93" t="s">
        <v>11634</v>
      </c>
      <c r="BA7824" s="88" t="s">
        <v>2352</v>
      </c>
      <c r="BB7824" s="86" t="s">
        <v>1451</v>
      </c>
      <c r="BC7824" s="89">
        <v>30270</v>
      </c>
      <c r="BD7824" s="90">
        <v>45717</v>
      </c>
      <c r="BE7824" s="35"/>
    </row>
    <row r="7825" spans="48:57" x14ac:dyDescent="0.25">
      <c r="AV7825" s="85">
        <v>7821</v>
      </c>
      <c r="AW7825" s="91"/>
      <c r="AX7825" s="93" t="s">
        <v>11635</v>
      </c>
      <c r="AY7825" s="87" t="s">
        <v>11636</v>
      </c>
      <c r="AZ7825" s="93" t="s">
        <v>11637</v>
      </c>
      <c r="BA7825" s="88" t="s">
        <v>615</v>
      </c>
      <c r="BB7825" s="86" t="s">
        <v>616</v>
      </c>
      <c r="BC7825" s="89">
        <v>7500</v>
      </c>
      <c r="BD7825" s="90">
        <v>45717</v>
      </c>
      <c r="BE7825" s="35"/>
    </row>
    <row r="7826" spans="48:57" x14ac:dyDescent="0.25">
      <c r="AV7826" s="85">
        <v>7822</v>
      </c>
      <c r="AW7826" s="91"/>
      <c r="AX7826" s="93" t="s">
        <v>10037</v>
      </c>
      <c r="AY7826" s="87" t="s">
        <v>457</v>
      </c>
      <c r="AZ7826" s="93" t="s">
        <v>10038</v>
      </c>
      <c r="BA7826" s="88" t="s">
        <v>1907</v>
      </c>
      <c r="BB7826" s="86" t="s">
        <v>1722</v>
      </c>
      <c r="BC7826" s="89">
        <v>7140</v>
      </c>
      <c r="BD7826" s="90">
        <v>45717</v>
      </c>
      <c r="BE7826" s="35"/>
    </row>
    <row r="7827" spans="48:57" x14ac:dyDescent="0.25">
      <c r="AV7827" s="85">
        <v>7823</v>
      </c>
      <c r="AW7827" s="91"/>
      <c r="AX7827" s="93" t="s">
        <v>11158</v>
      </c>
      <c r="AY7827" s="87" t="s">
        <v>11159</v>
      </c>
      <c r="AZ7827" s="93" t="s">
        <v>11160</v>
      </c>
      <c r="BA7827" s="88" t="s">
        <v>7268</v>
      </c>
      <c r="BB7827" s="86" t="s">
        <v>1746</v>
      </c>
      <c r="BC7827" s="89">
        <v>41160</v>
      </c>
      <c r="BD7827" s="90">
        <v>45689</v>
      </c>
      <c r="BE7827" s="35"/>
    </row>
    <row r="7828" spans="48:57" x14ac:dyDescent="0.25">
      <c r="AV7828" s="85">
        <v>7824</v>
      </c>
      <c r="AW7828" s="91"/>
      <c r="AX7828" s="93" t="s">
        <v>10090</v>
      </c>
      <c r="AY7828" s="87" t="s">
        <v>1745</v>
      </c>
      <c r="AZ7828" s="93" t="s">
        <v>10091</v>
      </c>
      <c r="BA7828" s="88" t="s">
        <v>1077</v>
      </c>
      <c r="BB7828" s="86" t="s">
        <v>1078</v>
      </c>
      <c r="BC7828" s="89">
        <v>5500</v>
      </c>
      <c r="BD7828" s="90">
        <v>45658</v>
      </c>
      <c r="BE7828" s="35"/>
    </row>
    <row r="7829" spans="48:57" x14ac:dyDescent="0.25">
      <c r="AV7829" s="85">
        <v>7825</v>
      </c>
      <c r="AW7829" s="91"/>
      <c r="AX7829" s="93" t="s">
        <v>11638</v>
      </c>
      <c r="AY7829" s="87" t="s">
        <v>8405</v>
      </c>
      <c r="AZ7829" s="93" t="s">
        <v>11639</v>
      </c>
      <c r="BA7829" s="88" t="s">
        <v>1259</v>
      </c>
      <c r="BB7829" s="86" t="s">
        <v>1260</v>
      </c>
      <c r="BC7829" s="89">
        <v>12500</v>
      </c>
      <c r="BD7829" s="90">
        <v>45717</v>
      </c>
      <c r="BE7829" s="35"/>
    </row>
    <row r="7830" spans="48:57" x14ac:dyDescent="0.25">
      <c r="AV7830" s="85">
        <v>7826</v>
      </c>
      <c r="AW7830" s="91"/>
      <c r="AX7830" s="93" t="s">
        <v>11640</v>
      </c>
      <c r="AY7830" s="87" t="s">
        <v>11641</v>
      </c>
      <c r="AZ7830" s="93" t="s">
        <v>11642</v>
      </c>
      <c r="BA7830" s="88" t="s">
        <v>615</v>
      </c>
      <c r="BB7830" s="86" t="s">
        <v>616</v>
      </c>
      <c r="BC7830" s="89">
        <v>7500</v>
      </c>
      <c r="BD7830" s="90">
        <v>45717</v>
      </c>
      <c r="BE7830" s="35"/>
    </row>
    <row r="7831" spans="48:57" x14ac:dyDescent="0.25">
      <c r="AV7831" s="85">
        <v>7827</v>
      </c>
      <c r="AW7831" s="91"/>
      <c r="AX7831" s="93" t="s">
        <v>10228</v>
      </c>
      <c r="AY7831" s="87" t="s">
        <v>1345</v>
      </c>
      <c r="AZ7831" s="93" t="s">
        <v>10229</v>
      </c>
      <c r="BA7831" s="88" t="s">
        <v>2354</v>
      </c>
      <c r="BB7831" s="86" t="s">
        <v>661</v>
      </c>
      <c r="BC7831" s="89">
        <v>29000</v>
      </c>
      <c r="BD7831" s="90">
        <v>45717</v>
      </c>
      <c r="BE7831" s="35"/>
    </row>
    <row r="7832" spans="48:57" x14ac:dyDescent="0.25">
      <c r="AV7832" s="85">
        <v>7828</v>
      </c>
      <c r="AW7832" s="91"/>
      <c r="AX7832" s="93" t="s">
        <v>11643</v>
      </c>
      <c r="AY7832" s="87" t="s">
        <v>11644</v>
      </c>
      <c r="AZ7832" s="93" t="s">
        <v>11645</v>
      </c>
      <c r="BA7832" s="88" t="s">
        <v>645</v>
      </c>
      <c r="BB7832" s="86" t="s">
        <v>646</v>
      </c>
      <c r="BC7832" s="89">
        <v>9500</v>
      </c>
      <c r="BD7832" s="90">
        <v>45717</v>
      </c>
      <c r="BE7832" s="35"/>
    </row>
    <row r="7833" spans="48:57" x14ac:dyDescent="0.25">
      <c r="AV7833" s="85">
        <v>7829</v>
      </c>
      <c r="AW7833" s="91"/>
      <c r="AX7833" s="93" t="s">
        <v>11646</v>
      </c>
      <c r="AY7833" s="87" t="s">
        <v>11647</v>
      </c>
      <c r="AZ7833" s="93" t="s">
        <v>11648</v>
      </c>
      <c r="BA7833" s="88" t="s">
        <v>1165</v>
      </c>
      <c r="BB7833" s="86" t="s">
        <v>1166</v>
      </c>
      <c r="BC7833" s="89">
        <v>35250</v>
      </c>
      <c r="BD7833" s="90">
        <v>45717</v>
      </c>
      <c r="BE7833" s="35"/>
    </row>
    <row r="7834" spans="48:57" x14ac:dyDescent="0.25">
      <c r="AV7834" s="85">
        <v>7830</v>
      </c>
      <c r="AW7834" s="91"/>
      <c r="AX7834" s="93" t="s">
        <v>9895</v>
      </c>
      <c r="AY7834" s="87" t="s">
        <v>1740</v>
      </c>
      <c r="AZ7834" s="93" t="s">
        <v>9896</v>
      </c>
      <c r="BA7834" s="88" t="s">
        <v>1077</v>
      </c>
      <c r="BB7834" s="86" t="s">
        <v>1078</v>
      </c>
      <c r="BC7834" s="89">
        <v>132000</v>
      </c>
      <c r="BD7834" s="90">
        <v>45717</v>
      </c>
      <c r="BE7834" s="35"/>
    </row>
    <row r="7835" spans="48:57" x14ac:dyDescent="0.25">
      <c r="AV7835" s="85">
        <v>7831</v>
      </c>
      <c r="AW7835" s="91"/>
      <c r="AX7835" s="93" t="s">
        <v>9895</v>
      </c>
      <c r="AY7835" s="87" t="s">
        <v>1740</v>
      </c>
      <c r="AZ7835" s="93" t="s">
        <v>9896</v>
      </c>
      <c r="BA7835" s="88" t="s">
        <v>4097</v>
      </c>
      <c r="BB7835" s="86" t="s">
        <v>1716</v>
      </c>
      <c r="BC7835" s="89">
        <v>126840</v>
      </c>
      <c r="BD7835" s="90">
        <v>45717</v>
      </c>
      <c r="BE7835" s="35"/>
    </row>
    <row r="7836" spans="48:57" x14ac:dyDescent="0.25">
      <c r="AV7836" s="85">
        <v>7832</v>
      </c>
      <c r="AW7836" s="91"/>
      <c r="AX7836" s="93" t="s">
        <v>9117</v>
      </c>
      <c r="AY7836" s="87" t="s">
        <v>3514</v>
      </c>
      <c r="AZ7836" s="93" t="s">
        <v>9118</v>
      </c>
      <c r="BA7836" s="88" t="s">
        <v>1077</v>
      </c>
      <c r="BB7836" s="86" t="s">
        <v>1078</v>
      </c>
      <c r="BC7836" s="89">
        <v>13750</v>
      </c>
      <c r="BD7836" s="90">
        <v>45689</v>
      </c>
      <c r="BE7836" s="35"/>
    </row>
    <row r="7837" spans="48:57" x14ac:dyDescent="0.25">
      <c r="AV7837" s="85">
        <v>7833</v>
      </c>
      <c r="AW7837" s="91"/>
      <c r="AX7837" s="93" t="s">
        <v>11649</v>
      </c>
      <c r="AY7837" s="87" t="s">
        <v>11650</v>
      </c>
      <c r="AZ7837" s="93" t="s">
        <v>11651</v>
      </c>
      <c r="BA7837" s="88" t="s">
        <v>1041</v>
      </c>
      <c r="BB7837" s="86" t="s">
        <v>1004</v>
      </c>
      <c r="BC7837" s="89">
        <v>6000</v>
      </c>
      <c r="BD7837" s="90">
        <v>45658</v>
      </c>
      <c r="BE7837" s="35"/>
    </row>
    <row r="7838" spans="48:57" x14ac:dyDescent="0.25">
      <c r="AV7838" s="85">
        <v>7834</v>
      </c>
      <c r="AW7838" s="91"/>
      <c r="AX7838" s="93" t="s">
        <v>10037</v>
      </c>
      <c r="AY7838" s="87" t="s">
        <v>457</v>
      </c>
      <c r="AZ7838" s="93" t="s">
        <v>10038</v>
      </c>
      <c r="BA7838" s="88" t="s">
        <v>2363</v>
      </c>
      <c r="BB7838" s="86" t="s">
        <v>461</v>
      </c>
      <c r="BC7838" s="89">
        <v>27150</v>
      </c>
      <c r="BD7838" s="90">
        <v>45717</v>
      </c>
      <c r="BE7838" s="35"/>
    </row>
    <row r="7839" spans="48:57" x14ac:dyDescent="0.25">
      <c r="AV7839" s="85">
        <v>7835</v>
      </c>
      <c r="AW7839" s="91"/>
      <c r="AX7839" s="93" t="s">
        <v>1538</v>
      </c>
      <c r="AY7839" s="87" t="s">
        <v>1539</v>
      </c>
      <c r="AZ7839" s="93" t="s">
        <v>9982</v>
      </c>
      <c r="BA7839" s="88" t="s">
        <v>2363</v>
      </c>
      <c r="BB7839" s="86" t="s">
        <v>461</v>
      </c>
      <c r="BC7839" s="89">
        <v>5430</v>
      </c>
      <c r="BD7839" s="90">
        <v>45717</v>
      </c>
      <c r="BE7839" s="35"/>
    </row>
    <row r="7840" spans="48:57" x14ac:dyDescent="0.25">
      <c r="AV7840" s="85">
        <v>7836</v>
      </c>
      <c r="AW7840" s="91"/>
      <c r="AX7840" s="93" t="s">
        <v>10790</v>
      </c>
      <c r="AY7840" s="87" t="s">
        <v>1688</v>
      </c>
      <c r="AZ7840" s="93" t="s">
        <v>10791</v>
      </c>
      <c r="BA7840" s="88" t="s">
        <v>3195</v>
      </c>
      <c r="BB7840" s="86" t="s">
        <v>459</v>
      </c>
      <c r="BC7840" s="89">
        <v>6180</v>
      </c>
      <c r="BD7840" s="90">
        <v>45717</v>
      </c>
      <c r="BE7840" s="35"/>
    </row>
    <row r="7841" spans="48:57" x14ac:dyDescent="0.25">
      <c r="AV7841" s="85">
        <v>7837</v>
      </c>
      <c r="AW7841" s="91"/>
      <c r="AX7841" s="93" t="s">
        <v>10090</v>
      </c>
      <c r="AY7841" s="87" t="s">
        <v>1745</v>
      </c>
      <c r="AZ7841" s="93" t="s">
        <v>10091</v>
      </c>
      <c r="BA7841" s="88" t="s">
        <v>2369</v>
      </c>
      <c r="BB7841" s="86" t="s">
        <v>1146</v>
      </c>
      <c r="BC7841" s="89">
        <v>19110</v>
      </c>
      <c r="BD7841" s="90">
        <v>45717</v>
      </c>
      <c r="BE7841" s="35"/>
    </row>
    <row r="7842" spans="48:57" x14ac:dyDescent="0.25">
      <c r="AV7842" s="85">
        <v>7838</v>
      </c>
      <c r="AW7842" s="91"/>
      <c r="AX7842" s="93" t="s">
        <v>11652</v>
      </c>
      <c r="AY7842" s="87" t="s">
        <v>11653</v>
      </c>
      <c r="AZ7842" s="93" t="s">
        <v>11654</v>
      </c>
      <c r="BA7842" s="88" t="s">
        <v>732</v>
      </c>
      <c r="BB7842" s="86" t="s">
        <v>733</v>
      </c>
      <c r="BC7842" s="89">
        <v>5750</v>
      </c>
      <c r="BD7842" s="90">
        <v>45717</v>
      </c>
      <c r="BE7842" s="35"/>
    </row>
    <row r="7843" spans="48:57" x14ac:dyDescent="0.25">
      <c r="AV7843" s="85">
        <v>7839</v>
      </c>
      <c r="AW7843" s="91"/>
      <c r="AX7843" s="93" t="s">
        <v>11655</v>
      </c>
      <c r="AY7843" s="87" t="s">
        <v>11656</v>
      </c>
      <c r="AZ7843" s="93" t="s">
        <v>11657</v>
      </c>
      <c r="BA7843" s="88" t="s">
        <v>615</v>
      </c>
      <c r="BB7843" s="86" t="s">
        <v>616</v>
      </c>
      <c r="BC7843" s="89">
        <v>7500</v>
      </c>
      <c r="BD7843" s="90">
        <v>45717</v>
      </c>
      <c r="BE7843" s="35"/>
    </row>
    <row r="7844" spans="48:57" x14ac:dyDescent="0.25">
      <c r="AV7844" s="85">
        <v>7840</v>
      </c>
      <c r="AW7844" s="91"/>
      <c r="AX7844" s="93" t="s">
        <v>784</v>
      </c>
      <c r="AY7844" s="87" t="s">
        <v>785</v>
      </c>
      <c r="AZ7844" s="93" t="s">
        <v>11658</v>
      </c>
      <c r="BA7844" s="88" t="s">
        <v>1077</v>
      </c>
      <c r="BB7844" s="86" t="s">
        <v>1078</v>
      </c>
      <c r="BC7844" s="89">
        <v>5500</v>
      </c>
      <c r="BD7844" s="90">
        <v>45717</v>
      </c>
      <c r="BE7844" s="35"/>
    </row>
    <row r="7845" spans="48:57" x14ac:dyDescent="0.25">
      <c r="AV7845" s="85">
        <v>7841</v>
      </c>
      <c r="AW7845" s="91"/>
      <c r="AX7845" s="93" t="s">
        <v>11037</v>
      </c>
      <c r="AY7845" s="87" t="s">
        <v>1558</v>
      </c>
      <c r="AZ7845" s="93" t="s">
        <v>11038</v>
      </c>
      <c r="BA7845" s="88" t="s">
        <v>2369</v>
      </c>
      <c r="BB7845" s="86" t="s">
        <v>1146</v>
      </c>
      <c r="BC7845" s="89">
        <v>28665</v>
      </c>
      <c r="BD7845" s="90">
        <v>45689</v>
      </c>
      <c r="BE7845" s="35"/>
    </row>
    <row r="7846" spans="48:57" x14ac:dyDescent="0.25">
      <c r="AV7846" s="85">
        <v>7842</v>
      </c>
      <c r="AW7846" s="91"/>
      <c r="AX7846" s="93" t="s">
        <v>11659</v>
      </c>
      <c r="AY7846" s="87" t="s">
        <v>11660</v>
      </c>
      <c r="AZ7846" s="93" t="s">
        <v>11661</v>
      </c>
      <c r="BA7846" s="88" t="s">
        <v>615</v>
      </c>
      <c r="BB7846" s="86" t="s">
        <v>616</v>
      </c>
      <c r="BC7846" s="89">
        <v>7500</v>
      </c>
      <c r="BD7846" s="90">
        <v>45658</v>
      </c>
      <c r="BE7846" s="35"/>
    </row>
    <row r="7847" spans="48:57" x14ac:dyDescent="0.25">
      <c r="AV7847" s="85">
        <v>7843</v>
      </c>
      <c r="AW7847" s="91"/>
      <c r="AX7847" s="93" t="s">
        <v>10206</v>
      </c>
      <c r="AY7847" s="87" t="s">
        <v>547</v>
      </c>
      <c r="AZ7847" s="93" t="s">
        <v>10207</v>
      </c>
      <c r="BA7847" s="88" t="s">
        <v>1077</v>
      </c>
      <c r="BB7847" s="86" t="s">
        <v>1078</v>
      </c>
      <c r="BC7847" s="89">
        <v>11000</v>
      </c>
      <c r="BD7847" s="90">
        <v>45717</v>
      </c>
      <c r="BE7847" s="35"/>
    </row>
    <row r="7848" spans="48:57" x14ac:dyDescent="0.25">
      <c r="AV7848" s="85">
        <v>7844</v>
      </c>
      <c r="AW7848" s="91"/>
      <c r="AX7848" s="93" t="s">
        <v>11662</v>
      </c>
      <c r="AY7848" s="87" t="s">
        <v>1457</v>
      </c>
      <c r="AZ7848" s="93" t="s">
        <v>11663</v>
      </c>
      <c r="BA7848" s="88" t="s">
        <v>1712</v>
      </c>
      <c r="BB7848" s="86" t="s">
        <v>1081</v>
      </c>
      <c r="BC7848" s="89">
        <v>34245</v>
      </c>
      <c r="BD7848" s="90">
        <v>45717</v>
      </c>
      <c r="BE7848" s="35"/>
    </row>
    <row r="7849" spans="48:57" x14ac:dyDescent="0.25">
      <c r="AV7849" s="85">
        <v>7845</v>
      </c>
      <c r="AW7849" s="91"/>
      <c r="AX7849" s="93" t="s">
        <v>9869</v>
      </c>
      <c r="AY7849" s="87" t="s">
        <v>761</v>
      </c>
      <c r="AZ7849" s="93" t="s">
        <v>9870</v>
      </c>
      <c r="BA7849" s="88" t="s">
        <v>2363</v>
      </c>
      <c r="BB7849" s="86" t="s">
        <v>461</v>
      </c>
      <c r="BC7849" s="89">
        <v>5430</v>
      </c>
      <c r="BD7849" s="90">
        <v>45717</v>
      </c>
      <c r="BE7849" s="35"/>
    </row>
    <row r="7850" spans="48:57" x14ac:dyDescent="0.25">
      <c r="AV7850" s="85">
        <v>7846</v>
      </c>
      <c r="AW7850" s="91"/>
      <c r="AX7850" s="93" t="s">
        <v>9869</v>
      </c>
      <c r="AY7850" s="87" t="s">
        <v>761</v>
      </c>
      <c r="AZ7850" s="93" t="s">
        <v>9870</v>
      </c>
      <c r="BA7850" s="88" t="s">
        <v>3004</v>
      </c>
      <c r="BB7850" s="86" t="s">
        <v>1576</v>
      </c>
      <c r="BC7850" s="89">
        <v>55020</v>
      </c>
      <c r="BD7850" s="90">
        <v>45717</v>
      </c>
      <c r="BE7850" s="35"/>
    </row>
    <row r="7851" spans="48:57" x14ac:dyDescent="0.25">
      <c r="AV7851" s="85">
        <v>7847</v>
      </c>
      <c r="AW7851" s="91"/>
      <c r="AX7851" s="93" t="s">
        <v>10090</v>
      </c>
      <c r="AY7851" s="87" t="s">
        <v>1745</v>
      </c>
      <c r="AZ7851" s="93" t="s">
        <v>10091</v>
      </c>
      <c r="BA7851" s="88" t="s">
        <v>1077</v>
      </c>
      <c r="BB7851" s="86" t="s">
        <v>1078</v>
      </c>
      <c r="BC7851" s="89">
        <v>2750</v>
      </c>
      <c r="BD7851" s="90">
        <v>45717</v>
      </c>
      <c r="BE7851" s="35"/>
    </row>
    <row r="7852" spans="48:57" x14ac:dyDescent="0.25">
      <c r="AV7852" s="85">
        <v>7848</v>
      </c>
      <c r="AW7852" s="91"/>
      <c r="AX7852" s="93" t="s">
        <v>10090</v>
      </c>
      <c r="AY7852" s="87" t="s">
        <v>1745</v>
      </c>
      <c r="AZ7852" s="93" t="s">
        <v>10091</v>
      </c>
      <c r="BA7852" s="88" t="s">
        <v>2328</v>
      </c>
      <c r="BB7852" s="86" t="s">
        <v>85</v>
      </c>
      <c r="BC7852" s="89">
        <v>29835</v>
      </c>
      <c r="BD7852" s="90">
        <v>45717</v>
      </c>
      <c r="BE7852" s="35"/>
    </row>
    <row r="7853" spans="48:57" x14ac:dyDescent="0.25">
      <c r="AV7853" s="85">
        <v>7849</v>
      </c>
      <c r="AW7853" s="91"/>
      <c r="AX7853" s="93" t="s">
        <v>1239</v>
      </c>
      <c r="AY7853" s="87" t="s">
        <v>1240</v>
      </c>
      <c r="AZ7853" s="93" t="s">
        <v>9865</v>
      </c>
      <c r="BA7853" s="88" t="s">
        <v>3042</v>
      </c>
      <c r="BB7853" s="86" t="s">
        <v>537</v>
      </c>
      <c r="BC7853" s="89">
        <v>54600</v>
      </c>
      <c r="BD7853" s="90">
        <v>45717</v>
      </c>
      <c r="BE7853" s="35"/>
    </row>
    <row r="7854" spans="48:57" x14ac:dyDescent="0.25">
      <c r="AV7854" s="85">
        <v>7850</v>
      </c>
      <c r="AW7854" s="91"/>
      <c r="AX7854" s="93" t="s">
        <v>10051</v>
      </c>
      <c r="AY7854" s="87" t="s">
        <v>1734</v>
      </c>
      <c r="AZ7854" s="93" t="s">
        <v>10052</v>
      </c>
      <c r="BA7854" s="88" t="s">
        <v>1077</v>
      </c>
      <c r="BB7854" s="86" t="s">
        <v>1078</v>
      </c>
      <c r="BC7854" s="89">
        <v>2750</v>
      </c>
      <c r="BD7854" s="90">
        <v>45689</v>
      </c>
      <c r="BE7854" s="35"/>
    </row>
    <row r="7855" spans="48:57" x14ac:dyDescent="0.25">
      <c r="AV7855" s="85">
        <v>7851</v>
      </c>
      <c r="AW7855" s="91"/>
      <c r="AX7855" s="93" t="s">
        <v>11664</v>
      </c>
      <c r="AY7855" s="87" t="s">
        <v>11665</v>
      </c>
      <c r="AZ7855" s="93" t="s">
        <v>11666</v>
      </c>
      <c r="BA7855" s="88" t="s">
        <v>824</v>
      </c>
      <c r="BB7855" s="86" t="s">
        <v>140</v>
      </c>
      <c r="BC7855" s="89">
        <v>28750</v>
      </c>
      <c r="BD7855" s="90">
        <v>45658</v>
      </c>
      <c r="BE7855" s="35"/>
    </row>
    <row r="7856" spans="48:57" x14ac:dyDescent="0.25">
      <c r="AV7856" s="85">
        <v>7852</v>
      </c>
      <c r="AW7856" s="91"/>
      <c r="AX7856" s="93" t="s">
        <v>11667</v>
      </c>
      <c r="AY7856" s="87" t="s">
        <v>7177</v>
      </c>
      <c r="AZ7856" s="93" t="s">
        <v>11668</v>
      </c>
      <c r="BA7856" s="88" t="s">
        <v>1001</v>
      </c>
      <c r="BB7856" s="86" t="s">
        <v>1002</v>
      </c>
      <c r="BC7856" s="89">
        <v>18960</v>
      </c>
      <c r="BD7856" s="90">
        <v>45717</v>
      </c>
      <c r="BE7856" s="35"/>
    </row>
    <row r="7857" spans="48:57" x14ac:dyDescent="0.25">
      <c r="AV7857" s="85">
        <v>7853</v>
      </c>
      <c r="AW7857" s="91"/>
      <c r="AX7857" s="93" t="s">
        <v>9873</v>
      </c>
      <c r="AY7857" s="87" t="s">
        <v>434</v>
      </c>
      <c r="AZ7857" s="93" t="s">
        <v>9874</v>
      </c>
      <c r="BA7857" s="88" t="s">
        <v>2363</v>
      </c>
      <c r="BB7857" s="86" t="s">
        <v>461</v>
      </c>
      <c r="BC7857" s="89">
        <v>10860</v>
      </c>
      <c r="BD7857" s="90">
        <v>45717</v>
      </c>
      <c r="BE7857" s="35"/>
    </row>
    <row r="7858" spans="48:57" x14ac:dyDescent="0.25">
      <c r="AV7858" s="85">
        <v>7854</v>
      </c>
      <c r="AW7858" s="91"/>
      <c r="AX7858" s="93" t="s">
        <v>11669</v>
      </c>
      <c r="AY7858" s="87" t="s">
        <v>11670</v>
      </c>
      <c r="AZ7858" s="93" t="s">
        <v>11671</v>
      </c>
      <c r="BA7858" s="88" t="s">
        <v>615</v>
      </c>
      <c r="BB7858" s="86" t="s">
        <v>616</v>
      </c>
      <c r="BC7858" s="89">
        <v>7500</v>
      </c>
      <c r="BD7858" s="90">
        <v>45717</v>
      </c>
      <c r="BE7858" s="35"/>
    </row>
    <row r="7859" spans="48:57" x14ac:dyDescent="0.25">
      <c r="AV7859" s="85">
        <v>7855</v>
      </c>
      <c r="AW7859" s="91"/>
      <c r="AX7859" s="93" t="s">
        <v>10427</v>
      </c>
      <c r="AY7859" s="87" t="s">
        <v>1705</v>
      </c>
      <c r="AZ7859" s="93" t="s">
        <v>10428</v>
      </c>
      <c r="BA7859" s="88" t="s">
        <v>1077</v>
      </c>
      <c r="BB7859" s="86" t="s">
        <v>1078</v>
      </c>
      <c r="BC7859" s="89">
        <v>13750</v>
      </c>
      <c r="BD7859" s="90">
        <v>45717</v>
      </c>
      <c r="BE7859" s="35"/>
    </row>
    <row r="7860" spans="48:57" x14ac:dyDescent="0.25">
      <c r="AV7860" s="85">
        <v>7856</v>
      </c>
      <c r="AW7860" s="91"/>
      <c r="AX7860" s="93" t="s">
        <v>11672</v>
      </c>
      <c r="AY7860" s="87" t="s">
        <v>11673</v>
      </c>
      <c r="AZ7860" s="93" t="s">
        <v>11674</v>
      </c>
      <c r="BA7860" s="88" t="s">
        <v>2363</v>
      </c>
      <c r="BB7860" s="86" t="s">
        <v>461</v>
      </c>
      <c r="BC7860" s="89">
        <v>10860</v>
      </c>
      <c r="BD7860" s="90">
        <v>45717</v>
      </c>
      <c r="BE7860" s="35"/>
    </row>
    <row r="7861" spans="48:57" x14ac:dyDescent="0.25">
      <c r="AV7861" s="85">
        <v>7857</v>
      </c>
      <c r="AW7861" s="91"/>
      <c r="AX7861" s="93" t="s">
        <v>11675</v>
      </c>
      <c r="AY7861" s="87" t="s">
        <v>5713</v>
      </c>
      <c r="AZ7861" s="93" t="s">
        <v>11676</v>
      </c>
      <c r="BA7861" s="88" t="s">
        <v>311</v>
      </c>
      <c r="BB7861" s="86" t="s">
        <v>312</v>
      </c>
      <c r="BC7861" s="89">
        <v>9180</v>
      </c>
      <c r="BD7861" s="90">
        <v>45717</v>
      </c>
      <c r="BE7861" s="35"/>
    </row>
    <row r="7862" spans="48:57" x14ac:dyDescent="0.25">
      <c r="AV7862" s="85">
        <v>7858</v>
      </c>
      <c r="AW7862" s="91"/>
      <c r="AX7862" s="93" t="s">
        <v>1962</v>
      </c>
      <c r="AY7862" s="87" t="s">
        <v>810</v>
      </c>
      <c r="AZ7862" s="93" t="s">
        <v>10560</v>
      </c>
      <c r="BA7862" s="88" t="s">
        <v>1077</v>
      </c>
      <c r="BB7862" s="86" t="s">
        <v>1078</v>
      </c>
      <c r="BC7862" s="89">
        <v>24750</v>
      </c>
      <c r="BD7862" s="90">
        <v>45717</v>
      </c>
      <c r="BE7862" s="35"/>
    </row>
    <row r="7863" spans="48:57" x14ac:dyDescent="0.25">
      <c r="AV7863" s="85">
        <v>7859</v>
      </c>
      <c r="AW7863" s="91"/>
      <c r="AX7863" s="93" t="s">
        <v>1962</v>
      </c>
      <c r="AY7863" s="87" t="s">
        <v>810</v>
      </c>
      <c r="AZ7863" s="93" t="s">
        <v>10560</v>
      </c>
      <c r="BA7863" s="88" t="s">
        <v>749</v>
      </c>
      <c r="BB7863" s="86" t="s">
        <v>750</v>
      </c>
      <c r="BC7863" s="89">
        <v>8505</v>
      </c>
      <c r="BD7863" s="90">
        <v>45689</v>
      </c>
      <c r="BE7863" s="35"/>
    </row>
    <row r="7864" spans="48:57" x14ac:dyDescent="0.25">
      <c r="AV7864" s="85">
        <v>7860</v>
      </c>
      <c r="AW7864" s="91"/>
      <c r="AX7864" s="93" t="s">
        <v>10176</v>
      </c>
      <c r="AY7864" s="87" t="s">
        <v>10177</v>
      </c>
      <c r="AZ7864" s="93" t="s">
        <v>10178</v>
      </c>
      <c r="BA7864" s="88" t="s">
        <v>3195</v>
      </c>
      <c r="BB7864" s="86" t="s">
        <v>459</v>
      </c>
      <c r="BC7864" s="89">
        <v>1545</v>
      </c>
      <c r="BD7864" s="90">
        <v>45658</v>
      </c>
      <c r="BE7864" s="35"/>
    </row>
    <row r="7865" spans="48:57" x14ac:dyDescent="0.25">
      <c r="AV7865" s="85">
        <v>7861</v>
      </c>
      <c r="AW7865" s="91"/>
      <c r="AX7865" s="93" t="s">
        <v>9895</v>
      </c>
      <c r="AY7865" s="87" t="s">
        <v>1740</v>
      </c>
      <c r="AZ7865" s="93" t="s">
        <v>9896</v>
      </c>
      <c r="BA7865" s="88" t="s">
        <v>1077</v>
      </c>
      <c r="BB7865" s="86" t="s">
        <v>1078</v>
      </c>
      <c r="BC7865" s="89">
        <v>44000</v>
      </c>
      <c r="BD7865" s="90">
        <v>45717</v>
      </c>
      <c r="BE7865" s="35"/>
    </row>
    <row r="7866" spans="48:57" x14ac:dyDescent="0.25">
      <c r="AV7866" s="85">
        <v>7862</v>
      </c>
      <c r="AW7866" s="91"/>
      <c r="AX7866" s="93" t="s">
        <v>9895</v>
      </c>
      <c r="AY7866" s="87" t="s">
        <v>1740</v>
      </c>
      <c r="AZ7866" s="93" t="s">
        <v>9896</v>
      </c>
      <c r="BA7866" s="88" t="s">
        <v>4097</v>
      </c>
      <c r="BB7866" s="86" t="s">
        <v>1716</v>
      </c>
      <c r="BC7866" s="89">
        <v>126840</v>
      </c>
      <c r="BD7866" s="90">
        <v>45717</v>
      </c>
      <c r="BE7866" s="35"/>
    </row>
    <row r="7867" spans="48:57" x14ac:dyDescent="0.25">
      <c r="AV7867" s="85">
        <v>7863</v>
      </c>
      <c r="AW7867" s="91"/>
      <c r="AX7867" s="93" t="s">
        <v>10798</v>
      </c>
      <c r="AY7867" s="87" t="s">
        <v>7923</v>
      </c>
      <c r="AZ7867" s="93" t="s">
        <v>10799</v>
      </c>
      <c r="BA7867" s="88" t="s">
        <v>1501</v>
      </c>
      <c r="BB7867" s="86" t="s">
        <v>1310</v>
      </c>
      <c r="BC7867" s="89">
        <v>16170</v>
      </c>
      <c r="BD7867" s="90">
        <v>45717</v>
      </c>
      <c r="BE7867" s="35"/>
    </row>
    <row r="7868" spans="48:57" x14ac:dyDescent="0.25">
      <c r="AV7868" s="85">
        <v>7864</v>
      </c>
      <c r="AW7868" s="91"/>
      <c r="AX7868" s="93" t="s">
        <v>11677</v>
      </c>
      <c r="AY7868" s="87" t="s">
        <v>11678</v>
      </c>
      <c r="AZ7868" s="93" t="s">
        <v>11679</v>
      </c>
      <c r="BA7868" s="88" t="s">
        <v>645</v>
      </c>
      <c r="BB7868" s="86" t="s">
        <v>646</v>
      </c>
      <c r="BC7868" s="89">
        <v>9500</v>
      </c>
      <c r="BD7868" s="90">
        <v>45717</v>
      </c>
      <c r="BE7868" s="35"/>
    </row>
    <row r="7869" spans="48:57" x14ac:dyDescent="0.25">
      <c r="AV7869" s="85">
        <v>7865</v>
      </c>
      <c r="AW7869" s="91"/>
      <c r="AX7869" s="93" t="s">
        <v>974</v>
      </c>
      <c r="AY7869" s="87" t="s">
        <v>975</v>
      </c>
      <c r="AZ7869" s="93" t="s">
        <v>10161</v>
      </c>
      <c r="BA7869" s="88" t="s">
        <v>3963</v>
      </c>
      <c r="BB7869" s="86" t="s">
        <v>1444</v>
      </c>
      <c r="BC7869" s="89">
        <v>58500</v>
      </c>
      <c r="BD7869" s="90">
        <v>45717</v>
      </c>
      <c r="BE7869" s="35"/>
    </row>
    <row r="7870" spans="48:57" x14ac:dyDescent="0.25">
      <c r="AV7870" s="85">
        <v>7866</v>
      </c>
      <c r="AW7870" s="91"/>
      <c r="AX7870" s="93" t="s">
        <v>11680</v>
      </c>
      <c r="AY7870" s="87" t="s">
        <v>11681</v>
      </c>
      <c r="AZ7870" s="93" t="s">
        <v>11682</v>
      </c>
      <c r="BA7870" s="88" t="s">
        <v>1749</v>
      </c>
      <c r="BB7870" s="86" t="s">
        <v>1528</v>
      </c>
      <c r="BC7870" s="89">
        <v>5010</v>
      </c>
      <c r="BD7870" s="90">
        <v>45717</v>
      </c>
      <c r="BE7870" s="35"/>
    </row>
    <row r="7871" spans="48:57" x14ac:dyDescent="0.25">
      <c r="AV7871" s="85">
        <v>7867</v>
      </c>
      <c r="AW7871" s="91"/>
      <c r="AX7871" s="93" t="s">
        <v>10173</v>
      </c>
      <c r="AY7871" s="87" t="s">
        <v>10174</v>
      </c>
      <c r="AZ7871" s="93" t="s">
        <v>10175</v>
      </c>
      <c r="BA7871" s="88" t="s">
        <v>824</v>
      </c>
      <c r="BB7871" s="86" t="s">
        <v>140</v>
      </c>
      <c r="BC7871" s="89">
        <v>28750</v>
      </c>
      <c r="BD7871" s="90">
        <v>45717</v>
      </c>
      <c r="BE7871" s="35"/>
    </row>
    <row r="7872" spans="48:57" x14ac:dyDescent="0.25">
      <c r="AV7872" s="85">
        <v>7868</v>
      </c>
      <c r="AW7872" s="91"/>
      <c r="AX7872" s="93" t="s">
        <v>11683</v>
      </c>
      <c r="AY7872" s="87" t="s">
        <v>11684</v>
      </c>
      <c r="AZ7872" s="93" t="s">
        <v>11685</v>
      </c>
      <c r="BA7872" s="88" t="s">
        <v>2934</v>
      </c>
      <c r="BB7872" s="86" t="s">
        <v>2168</v>
      </c>
      <c r="BC7872" s="89">
        <v>15000</v>
      </c>
      <c r="BD7872" s="90">
        <v>45689</v>
      </c>
      <c r="BE7872" s="35"/>
    </row>
    <row r="7873" spans="48:57" x14ac:dyDescent="0.25">
      <c r="AV7873" s="85">
        <v>7869</v>
      </c>
      <c r="AW7873" s="91"/>
      <c r="AX7873" s="93" t="s">
        <v>11686</v>
      </c>
      <c r="AY7873" s="87" t="s">
        <v>11687</v>
      </c>
      <c r="AZ7873" s="93" t="s">
        <v>11688</v>
      </c>
      <c r="BA7873" s="88" t="s">
        <v>615</v>
      </c>
      <c r="BB7873" s="86" t="s">
        <v>616</v>
      </c>
      <c r="BC7873" s="89">
        <v>7500</v>
      </c>
      <c r="BD7873" s="90">
        <v>45658</v>
      </c>
      <c r="BE7873" s="35"/>
    </row>
    <row r="7874" spans="48:57" x14ac:dyDescent="0.25">
      <c r="AV7874" s="85">
        <v>7870</v>
      </c>
      <c r="AW7874" s="91"/>
      <c r="AX7874" s="93" t="s">
        <v>11689</v>
      </c>
      <c r="AY7874" s="87" t="s">
        <v>11086</v>
      </c>
      <c r="AZ7874" s="93" t="s">
        <v>11690</v>
      </c>
      <c r="BA7874" s="88" t="s">
        <v>2043</v>
      </c>
      <c r="BB7874" s="86" t="s">
        <v>2044</v>
      </c>
      <c r="BC7874" s="89">
        <v>10250</v>
      </c>
      <c r="BD7874" s="90">
        <v>45717</v>
      </c>
      <c r="BE7874" s="35"/>
    </row>
    <row r="7875" spans="48:57" x14ac:dyDescent="0.25">
      <c r="AV7875" s="85">
        <v>7871</v>
      </c>
      <c r="AW7875" s="91"/>
      <c r="AX7875" s="93" t="s">
        <v>11691</v>
      </c>
      <c r="AY7875" s="87" t="s">
        <v>11692</v>
      </c>
      <c r="AZ7875" s="93" t="s">
        <v>11693</v>
      </c>
      <c r="BA7875" s="88" t="s">
        <v>1041</v>
      </c>
      <c r="BB7875" s="86" t="s">
        <v>1004</v>
      </c>
      <c r="BC7875" s="89">
        <v>6000</v>
      </c>
      <c r="BD7875" s="90">
        <v>45717</v>
      </c>
      <c r="BE7875" s="35"/>
    </row>
    <row r="7876" spans="48:57" x14ac:dyDescent="0.25">
      <c r="AV7876" s="85">
        <v>7872</v>
      </c>
      <c r="AW7876" s="91"/>
      <c r="AX7876" s="93" t="s">
        <v>11694</v>
      </c>
      <c r="AY7876" s="87" t="s">
        <v>11695</v>
      </c>
      <c r="AZ7876" s="93" t="s">
        <v>11696</v>
      </c>
      <c r="BA7876" s="88" t="s">
        <v>645</v>
      </c>
      <c r="BB7876" s="86" t="s">
        <v>646</v>
      </c>
      <c r="BC7876" s="89">
        <v>9500</v>
      </c>
      <c r="BD7876" s="90">
        <v>45717</v>
      </c>
      <c r="BE7876" s="35"/>
    </row>
    <row r="7877" spans="48:57" x14ac:dyDescent="0.25">
      <c r="AV7877" s="85">
        <v>7873</v>
      </c>
      <c r="AW7877" s="91"/>
      <c r="AX7877" s="93" t="s">
        <v>2672</v>
      </c>
      <c r="AY7877" s="87" t="s">
        <v>2673</v>
      </c>
      <c r="AZ7877" s="93" t="s">
        <v>11697</v>
      </c>
      <c r="BA7877" s="88" t="s">
        <v>1376</v>
      </c>
      <c r="BB7877" s="86" t="s">
        <v>197</v>
      </c>
      <c r="BC7877" s="89">
        <v>21360</v>
      </c>
      <c r="BD7877" s="90">
        <v>45717</v>
      </c>
      <c r="BE7877" s="35"/>
    </row>
    <row r="7878" spans="48:57" x14ac:dyDescent="0.25">
      <c r="AV7878" s="85">
        <v>7874</v>
      </c>
      <c r="AW7878" s="91"/>
      <c r="AX7878" s="93" t="s">
        <v>11698</v>
      </c>
      <c r="AY7878" s="87" t="s">
        <v>11699</v>
      </c>
      <c r="AZ7878" s="93" t="s">
        <v>11700</v>
      </c>
      <c r="BA7878" s="88" t="s">
        <v>1041</v>
      </c>
      <c r="BB7878" s="86" t="s">
        <v>1004</v>
      </c>
      <c r="BC7878" s="89">
        <v>6000</v>
      </c>
      <c r="BD7878" s="90">
        <v>45717</v>
      </c>
      <c r="BE7878" s="35"/>
    </row>
    <row r="7879" spans="48:57" x14ac:dyDescent="0.25">
      <c r="AV7879" s="85">
        <v>7875</v>
      </c>
      <c r="AW7879" s="91"/>
      <c r="AX7879" s="93" t="s">
        <v>8577</v>
      </c>
      <c r="AY7879" s="87" t="s">
        <v>8578</v>
      </c>
      <c r="AZ7879" s="93" t="s">
        <v>11701</v>
      </c>
      <c r="BA7879" s="88" t="s">
        <v>1463</v>
      </c>
      <c r="BB7879" s="86" t="s">
        <v>1215</v>
      </c>
      <c r="BC7879" s="89">
        <v>-1175</v>
      </c>
      <c r="BD7879" s="90">
        <v>45717</v>
      </c>
      <c r="BE7879" s="35"/>
    </row>
    <row r="7880" spans="48:57" x14ac:dyDescent="0.25">
      <c r="AV7880" s="85">
        <v>7876</v>
      </c>
      <c r="AW7880" s="91"/>
      <c r="AX7880" s="93" t="s">
        <v>3043</v>
      </c>
      <c r="AY7880" s="87" t="s">
        <v>3044</v>
      </c>
      <c r="AZ7880" s="93" t="s">
        <v>3045</v>
      </c>
      <c r="BA7880" s="88" t="s">
        <v>1041</v>
      </c>
      <c r="BB7880" s="86" t="s">
        <v>1004</v>
      </c>
      <c r="BC7880" s="89">
        <v>6000</v>
      </c>
      <c r="BD7880" s="90">
        <v>45717</v>
      </c>
      <c r="BE7880" s="35"/>
    </row>
    <row r="7881" spans="48:57" x14ac:dyDescent="0.25">
      <c r="AV7881" s="85">
        <v>7877</v>
      </c>
      <c r="AW7881" s="91"/>
      <c r="AX7881" s="93" t="s">
        <v>3029</v>
      </c>
      <c r="AY7881" s="87" t="s">
        <v>3030</v>
      </c>
      <c r="AZ7881" s="93" t="s">
        <v>3031</v>
      </c>
      <c r="BA7881" s="88" t="s">
        <v>2891</v>
      </c>
      <c r="BB7881" s="86" t="s">
        <v>133</v>
      </c>
      <c r="BC7881" s="89">
        <v>3390</v>
      </c>
      <c r="BD7881" s="90">
        <v>45689</v>
      </c>
      <c r="BE7881" s="35"/>
    </row>
    <row r="7882" spans="48:57" x14ac:dyDescent="0.25">
      <c r="AV7882" s="85">
        <v>7878</v>
      </c>
      <c r="AW7882" s="91"/>
      <c r="AX7882" s="93" t="s">
        <v>3117</v>
      </c>
      <c r="AY7882" s="87" t="s">
        <v>3118</v>
      </c>
      <c r="AZ7882" s="93" t="s">
        <v>3119</v>
      </c>
      <c r="BA7882" s="88" t="s">
        <v>976</v>
      </c>
      <c r="BB7882" s="86" t="s">
        <v>977</v>
      </c>
      <c r="BC7882" s="89">
        <v>48600</v>
      </c>
      <c r="BD7882" s="90">
        <v>45658</v>
      </c>
      <c r="BE7882" s="35"/>
    </row>
    <row r="7883" spans="48:57" x14ac:dyDescent="0.25">
      <c r="AV7883" s="85">
        <v>7879</v>
      </c>
      <c r="AW7883" s="91"/>
      <c r="AX7883" s="93" t="s">
        <v>11702</v>
      </c>
      <c r="AY7883" s="87" t="s">
        <v>5038</v>
      </c>
      <c r="AZ7883" s="93" t="s">
        <v>11703</v>
      </c>
      <c r="BA7883" s="88" t="s">
        <v>1001</v>
      </c>
      <c r="BB7883" s="86" t="s">
        <v>1002</v>
      </c>
      <c r="BC7883" s="89">
        <v>18960</v>
      </c>
      <c r="BD7883" s="90">
        <v>45717</v>
      </c>
      <c r="BE7883" s="35"/>
    </row>
    <row r="7884" spans="48:57" x14ac:dyDescent="0.25">
      <c r="AV7884" s="85">
        <v>7880</v>
      </c>
      <c r="AW7884" s="91"/>
      <c r="AX7884" s="93" t="s">
        <v>10785</v>
      </c>
      <c r="AY7884" s="87" t="s">
        <v>5359</v>
      </c>
      <c r="AZ7884" s="93" t="s">
        <v>10786</v>
      </c>
      <c r="BA7884" s="88" t="s">
        <v>1077</v>
      </c>
      <c r="BB7884" s="86" t="s">
        <v>1078</v>
      </c>
      <c r="BC7884" s="89">
        <v>5500</v>
      </c>
      <c r="BD7884" s="90">
        <v>45717</v>
      </c>
      <c r="BE7884" s="35"/>
    </row>
    <row r="7885" spans="48:57" x14ac:dyDescent="0.25">
      <c r="AV7885" s="85">
        <v>7881</v>
      </c>
      <c r="AW7885" s="91"/>
      <c r="AX7885" s="93" t="s">
        <v>11704</v>
      </c>
      <c r="AY7885" s="87" t="s">
        <v>11705</v>
      </c>
      <c r="AZ7885" s="93" t="s">
        <v>11706</v>
      </c>
      <c r="BA7885" s="88" t="s">
        <v>2388</v>
      </c>
      <c r="BB7885" s="86" t="s">
        <v>2389</v>
      </c>
      <c r="BC7885" s="89">
        <v>41800</v>
      </c>
      <c r="BD7885" s="90">
        <v>45717</v>
      </c>
      <c r="BE7885" s="35"/>
    </row>
    <row r="7886" spans="48:57" x14ac:dyDescent="0.25">
      <c r="AV7886" s="85">
        <v>7882</v>
      </c>
      <c r="AW7886" s="91"/>
      <c r="AX7886" s="93" t="s">
        <v>11707</v>
      </c>
      <c r="AY7886" s="87" t="s">
        <v>1630</v>
      </c>
      <c r="AZ7886" s="93" t="s">
        <v>11708</v>
      </c>
      <c r="BA7886" s="88" t="s">
        <v>3004</v>
      </c>
      <c r="BB7886" s="86" t="s">
        <v>1576</v>
      </c>
      <c r="BC7886" s="89">
        <v>11004</v>
      </c>
      <c r="BD7886" s="90">
        <v>45717</v>
      </c>
      <c r="BE7886" s="35"/>
    </row>
    <row r="7887" spans="48:57" x14ac:dyDescent="0.25">
      <c r="AV7887" s="85">
        <v>7883</v>
      </c>
      <c r="AW7887" s="91"/>
      <c r="AX7887" s="93" t="s">
        <v>10489</v>
      </c>
      <c r="AY7887" s="87" t="s">
        <v>1432</v>
      </c>
      <c r="AZ7887" s="93" t="s">
        <v>10490</v>
      </c>
      <c r="BA7887" s="88" t="s">
        <v>9983</v>
      </c>
      <c r="BB7887" s="86" t="s">
        <v>301</v>
      </c>
      <c r="BC7887" s="89">
        <v>12726</v>
      </c>
      <c r="BD7887" s="90">
        <v>45717</v>
      </c>
      <c r="BE7887" s="35"/>
    </row>
    <row r="7888" spans="48:57" x14ac:dyDescent="0.25">
      <c r="AV7888" s="85">
        <v>7884</v>
      </c>
      <c r="AW7888" s="91"/>
      <c r="AX7888" s="93" t="s">
        <v>11709</v>
      </c>
      <c r="AY7888" s="87" t="s">
        <v>11710</v>
      </c>
      <c r="AZ7888" s="93" t="s">
        <v>11711</v>
      </c>
      <c r="BA7888" s="88" t="s">
        <v>2328</v>
      </c>
      <c r="BB7888" s="86" t="s">
        <v>85</v>
      </c>
      <c r="BC7888" s="89">
        <v>19890</v>
      </c>
      <c r="BD7888" s="90">
        <v>45717</v>
      </c>
      <c r="BE7888" s="35"/>
    </row>
    <row r="7889" spans="48:57" x14ac:dyDescent="0.25">
      <c r="AV7889" s="85">
        <v>7885</v>
      </c>
      <c r="AW7889" s="91"/>
      <c r="AX7889" s="93" t="s">
        <v>10782</v>
      </c>
      <c r="AY7889" s="87" t="s">
        <v>1506</v>
      </c>
      <c r="AZ7889" s="93" t="s">
        <v>10783</v>
      </c>
      <c r="BA7889" s="88" t="s">
        <v>3291</v>
      </c>
      <c r="BB7889" s="86" t="s">
        <v>688</v>
      </c>
      <c r="BC7889" s="89">
        <v>32000</v>
      </c>
      <c r="BD7889" s="90">
        <v>45717</v>
      </c>
      <c r="BE7889" s="35"/>
    </row>
    <row r="7890" spans="48:57" x14ac:dyDescent="0.25">
      <c r="AV7890" s="85">
        <v>7886</v>
      </c>
      <c r="AW7890" s="91"/>
      <c r="AX7890" s="93" t="s">
        <v>11712</v>
      </c>
      <c r="AY7890" s="87" t="s">
        <v>11713</v>
      </c>
      <c r="AZ7890" s="93" t="s">
        <v>11714</v>
      </c>
      <c r="BA7890" s="88" t="s">
        <v>132</v>
      </c>
      <c r="BB7890" s="86" t="s">
        <v>133</v>
      </c>
      <c r="BC7890" s="89">
        <v>11300</v>
      </c>
      <c r="BD7890" s="90">
        <v>45689</v>
      </c>
      <c r="BE7890" s="35"/>
    </row>
    <row r="7891" spans="48:57" x14ac:dyDescent="0.25">
      <c r="AV7891" s="85">
        <v>7887</v>
      </c>
      <c r="AW7891" s="91"/>
      <c r="AX7891" s="93" t="s">
        <v>10500</v>
      </c>
      <c r="AY7891" s="87" t="s">
        <v>10501</v>
      </c>
      <c r="AZ7891" s="93" t="s">
        <v>10502</v>
      </c>
      <c r="BA7891" s="88" t="s">
        <v>2540</v>
      </c>
      <c r="BB7891" s="86" t="s">
        <v>2169</v>
      </c>
      <c r="BC7891" s="89">
        <v>28500</v>
      </c>
      <c r="BD7891" s="90">
        <v>45658</v>
      </c>
      <c r="BE7891" s="35"/>
    </row>
    <row r="7892" spans="48:57" x14ac:dyDescent="0.25">
      <c r="AV7892" s="85">
        <v>7888</v>
      </c>
      <c r="AW7892" s="91"/>
      <c r="AX7892" s="93" t="s">
        <v>11715</v>
      </c>
      <c r="AY7892" s="87" t="s">
        <v>11716</v>
      </c>
      <c r="AZ7892" s="93" t="s">
        <v>11717</v>
      </c>
      <c r="BA7892" s="88" t="s">
        <v>1041</v>
      </c>
      <c r="BB7892" s="86" t="s">
        <v>1004</v>
      </c>
      <c r="BC7892" s="89">
        <v>12000</v>
      </c>
      <c r="BD7892" s="90">
        <v>45717</v>
      </c>
      <c r="BE7892" s="35"/>
    </row>
    <row r="7893" spans="48:57" x14ac:dyDescent="0.25">
      <c r="AV7893" s="85">
        <v>7889</v>
      </c>
      <c r="AW7893" s="91"/>
      <c r="AX7893" s="93" t="s">
        <v>2656</v>
      </c>
      <c r="AY7893" s="87" t="s">
        <v>2657</v>
      </c>
      <c r="AZ7893" s="93" t="s">
        <v>11385</v>
      </c>
      <c r="BA7893" s="88" t="s">
        <v>615</v>
      </c>
      <c r="BB7893" s="86" t="s">
        <v>616</v>
      </c>
      <c r="BC7893" s="89">
        <v>7500</v>
      </c>
      <c r="BD7893" s="90">
        <v>45717</v>
      </c>
      <c r="BE7893" s="35"/>
    </row>
    <row r="7894" spans="48:57" x14ac:dyDescent="0.25">
      <c r="AV7894" s="85">
        <v>7890</v>
      </c>
      <c r="AW7894" s="91"/>
      <c r="AX7894" s="93" t="s">
        <v>11718</v>
      </c>
      <c r="AY7894" s="87" t="s">
        <v>11719</v>
      </c>
      <c r="AZ7894" s="93" t="s">
        <v>11720</v>
      </c>
      <c r="BA7894" s="88" t="s">
        <v>645</v>
      </c>
      <c r="BB7894" s="86" t="s">
        <v>646</v>
      </c>
      <c r="BC7894" s="89">
        <v>9500</v>
      </c>
      <c r="BD7894" s="90">
        <v>45717</v>
      </c>
      <c r="BE7894" s="35"/>
    </row>
    <row r="7895" spans="48:57" x14ac:dyDescent="0.25">
      <c r="AV7895" s="85">
        <v>7891</v>
      </c>
      <c r="AW7895" s="91"/>
      <c r="AX7895" s="93" t="s">
        <v>11721</v>
      </c>
      <c r="AY7895" s="87" t="s">
        <v>11722</v>
      </c>
      <c r="AZ7895" s="93" t="s">
        <v>11723</v>
      </c>
      <c r="BA7895" s="88" t="s">
        <v>824</v>
      </c>
      <c r="BB7895" s="86" t="s">
        <v>140</v>
      </c>
      <c r="BC7895" s="89">
        <v>28750</v>
      </c>
      <c r="BD7895" s="90">
        <v>45717</v>
      </c>
      <c r="BE7895" s="35"/>
    </row>
    <row r="7896" spans="48:57" x14ac:dyDescent="0.25">
      <c r="AV7896" s="85">
        <v>7892</v>
      </c>
      <c r="AW7896" s="91"/>
      <c r="AX7896" s="93" t="s">
        <v>11724</v>
      </c>
      <c r="AY7896" s="87" t="s">
        <v>11725</v>
      </c>
      <c r="AZ7896" s="93" t="s">
        <v>11726</v>
      </c>
      <c r="BA7896" s="88" t="s">
        <v>3307</v>
      </c>
      <c r="BB7896" s="86" t="s">
        <v>2174</v>
      </c>
      <c r="BC7896" s="89">
        <v>57500</v>
      </c>
      <c r="BD7896" s="90">
        <v>45717</v>
      </c>
      <c r="BE7896" s="35"/>
    </row>
    <row r="7897" spans="48:57" x14ac:dyDescent="0.25">
      <c r="AV7897" s="85">
        <v>7893</v>
      </c>
      <c r="AW7897" s="91"/>
      <c r="AX7897" s="93" t="s">
        <v>10602</v>
      </c>
      <c r="AY7897" s="87" t="s">
        <v>10603</v>
      </c>
      <c r="AZ7897" s="93" t="s">
        <v>10604</v>
      </c>
      <c r="BA7897" s="88" t="s">
        <v>645</v>
      </c>
      <c r="BB7897" s="86" t="s">
        <v>646</v>
      </c>
      <c r="BC7897" s="89">
        <v>19000</v>
      </c>
      <c r="BD7897" s="90">
        <v>45717</v>
      </c>
      <c r="BE7897" s="35"/>
    </row>
    <row r="7898" spans="48:57" x14ac:dyDescent="0.25">
      <c r="AV7898" s="85">
        <v>7894</v>
      </c>
      <c r="AW7898" s="91"/>
      <c r="AX7898" s="93" t="s">
        <v>11727</v>
      </c>
      <c r="AY7898" s="87" t="s">
        <v>11728</v>
      </c>
      <c r="AZ7898" s="93" t="s">
        <v>11729</v>
      </c>
      <c r="BA7898" s="88" t="s">
        <v>11730</v>
      </c>
      <c r="BB7898" s="86" t="s">
        <v>514</v>
      </c>
      <c r="BC7898" s="89">
        <v>-4500</v>
      </c>
      <c r="BD7898" s="90">
        <v>45717</v>
      </c>
      <c r="BE7898" s="35"/>
    </row>
    <row r="7899" spans="48:57" x14ac:dyDescent="0.25">
      <c r="AV7899" s="85">
        <v>7895</v>
      </c>
      <c r="AW7899" s="91"/>
      <c r="AX7899" s="93" t="s">
        <v>11731</v>
      </c>
      <c r="AY7899" s="87" t="s">
        <v>11732</v>
      </c>
      <c r="AZ7899" s="93" t="s">
        <v>11733</v>
      </c>
      <c r="BA7899" s="88" t="s">
        <v>1041</v>
      </c>
      <c r="BB7899" s="86" t="s">
        <v>1004</v>
      </c>
      <c r="BC7899" s="89">
        <v>30000</v>
      </c>
      <c r="BD7899" s="90">
        <v>45689</v>
      </c>
      <c r="BE7899" s="35"/>
    </row>
    <row r="7900" spans="48:57" x14ac:dyDescent="0.25">
      <c r="AV7900" s="85">
        <v>7896</v>
      </c>
      <c r="AW7900" s="91"/>
      <c r="AX7900" s="93" t="s">
        <v>10352</v>
      </c>
      <c r="AY7900" s="87" t="s">
        <v>10353</v>
      </c>
      <c r="AZ7900" s="93" t="s">
        <v>10354</v>
      </c>
      <c r="BA7900" s="88" t="s">
        <v>615</v>
      </c>
      <c r="BB7900" s="86" t="s">
        <v>616</v>
      </c>
      <c r="BC7900" s="89">
        <v>15000</v>
      </c>
      <c r="BD7900" s="90">
        <v>45658</v>
      </c>
      <c r="BE7900" s="35"/>
    </row>
    <row r="7901" spans="48:57" x14ac:dyDescent="0.25">
      <c r="AV7901" s="85">
        <v>7897</v>
      </c>
      <c r="AW7901" s="91"/>
      <c r="AX7901" s="93" t="s">
        <v>11734</v>
      </c>
      <c r="AY7901" s="87" t="s">
        <v>11735</v>
      </c>
      <c r="AZ7901" s="93" t="s">
        <v>11736</v>
      </c>
      <c r="BA7901" s="88" t="s">
        <v>1390</v>
      </c>
      <c r="BB7901" s="86" t="s">
        <v>1391</v>
      </c>
      <c r="BC7901" s="89">
        <v>-23750</v>
      </c>
      <c r="BD7901" s="90">
        <v>45717</v>
      </c>
      <c r="BE7901" s="35"/>
    </row>
    <row r="7902" spans="48:57" x14ac:dyDescent="0.25">
      <c r="AV7902" s="85">
        <v>7898</v>
      </c>
      <c r="AW7902" s="91"/>
      <c r="AX7902" s="93" t="s">
        <v>11737</v>
      </c>
      <c r="AY7902" s="87" t="s">
        <v>11738</v>
      </c>
      <c r="AZ7902" s="93" t="s">
        <v>11739</v>
      </c>
      <c r="BA7902" s="88" t="s">
        <v>1077</v>
      </c>
      <c r="BB7902" s="86" t="s">
        <v>1078</v>
      </c>
      <c r="BC7902" s="89">
        <v>-2750</v>
      </c>
      <c r="BD7902" s="90">
        <v>45717</v>
      </c>
      <c r="BE7902" s="35"/>
    </row>
    <row r="7903" spans="48:57" x14ac:dyDescent="0.25">
      <c r="AV7903" s="85">
        <v>7899</v>
      </c>
      <c r="AW7903" s="91"/>
      <c r="AX7903" s="93" t="s">
        <v>11740</v>
      </c>
      <c r="AY7903" s="87" t="s">
        <v>11741</v>
      </c>
      <c r="AZ7903" s="93" t="s">
        <v>11742</v>
      </c>
      <c r="BA7903" s="88" t="s">
        <v>1041</v>
      </c>
      <c r="BB7903" s="86" t="s">
        <v>1004</v>
      </c>
      <c r="BC7903" s="89">
        <v>12000</v>
      </c>
      <c r="BD7903" s="90">
        <v>45717</v>
      </c>
      <c r="BE7903" s="35"/>
    </row>
    <row r="7904" spans="48:57" x14ac:dyDescent="0.25">
      <c r="AV7904" s="85">
        <v>7900</v>
      </c>
      <c r="AW7904" s="91"/>
      <c r="AX7904" s="93" t="s">
        <v>11743</v>
      </c>
      <c r="AY7904" s="87" t="s">
        <v>11744</v>
      </c>
      <c r="AZ7904" s="93" t="s">
        <v>11745</v>
      </c>
      <c r="BA7904" s="88" t="s">
        <v>1017</v>
      </c>
      <c r="BB7904" s="86" t="s">
        <v>1018</v>
      </c>
      <c r="BC7904" s="89">
        <v>15000</v>
      </c>
      <c r="BD7904" s="90">
        <v>45717</v>
      </c>
      <c r="BE7904" s="35"/>
    </row>
    <row r="7905" spans="48:57" x14ac:dyDescent="0.25">
      <c r="AV7905" s="85">
        <v>7901</v>
      </c>
      <c r="AW7905" s="91"/>
      <c r="AX7905" s="93" t="s">
        <v>11746</v>
      </c>
      <c r="AY7905" s="87" t="s">
        <v>11747</v>
      </c>
      <c r="AZ7905" s="93" t="s">
        <v>11748</v>
      </c>
      <c r="BA7905" s="88" t="s">
        <v>615</v>
      </c>
      <c r="BB7905" s="86" t="s">
        <v>616</v>
      </c>
      <c r="BC7905" s="89">
        <v>7500</v>
      </c>
      <c r="BD7905" s="90">
        <v>45717</v>
      </c>
      <c r="BE7905" s="35"/>
    </row>
    <row r="7906" spans="48:57" x14ac:dyDescent="0.25">
      <c r="AV7906" s="85">
        <v>7902</v>
      </c>
      <c r="AW7906" s="91"/>
      <c r="AX7906" s="93" t="s">
        <v>2983</v>
      </c>
      <c r="AY7906" s="87" t="s">
        <v>2984</v>
      </c>
      <c r="AZ7906" s="93" t="s">
        <v>2985</v>
      </c>
      <c r="BA7906" s="88" t="s">
        <v>2540</v>
      </c>
      <c r="BB7906" s="86" t="s">
        <v>2169</v>
      </c>
      <c r="BC7906" s="89">
        <v>85500</v>
      </c>
      <c r="BD7906" s="90">
        <v>45717</v>
      </c>
      <c r="BE7906" s="35"/>
    </row>
    <row r="7907" spans="48:57" x14ac:dyDescent="0.25">
      <c r="AV7907" s="85">
        <v>7903</v>
      </c>
      <c r="AW7907" s="91"/>
      <c r="AX7907" s="93" t="s">
        <v>11106</v>
      </c>
      <c r="AY7907" s="87" t="s">
        <v>11107</v>
      </c>
      <c r="AZ7907" s="93" t="s">
        <v>11108</v>
      </c>
      <c r="BA7907" s="88" t="s">
        <v>7378</v>
      </c>
      <c r="BB7907" s="86" t="s">
        <v>946</v>
      </c>
      <c r="BC7907" s="89">
        <v>1725</v>
      </c>
      <c r="BD7907" s="90">
        <v>45717</v>
      </c>
      <c r="BE7907" s="35"/>
    </row>
    <row r="7908" spans="48:57" x14ac:dyDescent="0.25">
      <c r="AV7908" s="85">
        <v>7904</v>
      </c>
      <c r="AW7908" s="91"/>
      <c r="AX7908" s="93" t="s">
        <v>10048</v>
      </c>
      <c r="AY7908" s="87" t="s">
        <v>957</v>
      </c>
      <c r="AZ7908" s="93" t="s">
        <v>10049</v>
      </c>
      <c r="BA7908" s="88" t="s">
        <v>1638</v>
      </c>
      <c r="BB7908" s="86" t="s">
        <v>376</v>
      </c>
      <c r="BC7908" s="89">
        <v>18000</v>
      </c>
      <c r="BD7908" s="90">
        <v>45689</v>
      </c>
      <c r="BE7908" s="35"/>
    </row>
    <row r="7909" spans="48:57" x14ac:dyDescent="0.25">
      <c r="AV7909" s="85">
        <v>7905</v>
      </c>
      <c r="AW7909" s="91"/>
      <c r="AX7909" s="93" t="s">
        <v>10048</v>
      </c>
      <c r="AY7909" s="87" t="s">
        <v>957</v>
      </c>
      <c r="AZ7909" s="93" t="s">
        <v>10049</v>
      </c>
      <c r="BA7909" s="88" t="s">
        <v>3963</v>
      </c>
      <c r="BB7909" s="86" t="s">
        <v>1444</v>
      </c>
      <c r="BC7909" s="89">
        <v>292500</v>
      </c>
      <c r="BD7909" s="90">
        <v>45658</v>
      </c>
      <c r="BE7909" s="35"/>
    </row>
    <row r="7910" spans="48:57" x14ac:dyDescent="0.25">
      <c r="AV7910" s="85">
        <v>7906</v>
      </c>
      <c r="AW7910" s="91"/>
      <c r="AX7910" s="93" t="s">
        <v>2675</v>
      </c>
      <c r="AY7910" s="87" t="s">
        <v>2676</v>
      </c>
      <c r="AZ7910" s="93" t="s">
        <v>10861</v>
      </c>
      <c r="BA7910" s="88" t="s">
        <v>732</v>
      </c>
      <c r="BB7910" s="86" t="s">
        <v>733</v>
      </c>
      <c r="BC7910" s="89">
        <v>5750</v>
      </c>
      <c r="BD7910" s="90">
        <v>45717</v>
      </c>
      <c r="BE7910" s="35"/>
    </row>
    <row r="7911" spans="48:57" x14ac:dyDescent="0.25">
      <c r="AV7911" s="85">
        <v>7907</v>
      </c>
      <c r="AW7911" s="91"/>
      <c r="AX7911" s="93" t="s">
        <v>10497</v>
      </c>
      <c r="AY7911" s="87" t="s">
        <v>10498</v>
      </c>
      <c r="AZ7911" s="93" t="s">
        <v>10499</v>
      </c>
      <c r="BA7911" s="88" t="s">
        <v>1041</v>
      </c>
      <c r="BB7911" s="86" t="s">
        <v>1004</v>
      </c>
      <c r="BC7911" s="89">
        <v>12000</v>
      </c>
      <c r="BD7911" s="90">
        <v>45717</v>
      </c>
      <c r="BE7911" s="35"/>
    </row>
    <row r="7912" spans="48:57" x14ac:dyDescent="0.25">
      <c r="AV7912" s="85">
        <v>7908</v>
      </c>
      <c r="AW7912" s="91"/>
      <c r="AX7912" s="93" t="s">
        <v>1724</v>
      </c>
      <c r="AY7912" s="87" t="s">
        <v>1725</v>
      </c>
      <c r="AZ7912" s="93" t="s">
        <v>11749</v>
      </c>
      <c r="BA7912" s="88" t="s">
        <v>3004</v>
      </c>
      <c r="BB7912" s="86" t="s">
        <v>1576</v>
      </c>
      <c r="BC7912" s="89">
        <v>5502</v>
      </c>
      <c r="BD7912" s="90">
        <v>45717</v>
      </c>
      <c r="BE7912" s="35"/>
    </row>
    <row r="7913" spans="48:57" x14ac:dyDescent="0.25">
      <c r="AV7913" s="85">
        <v>7909</v>
      </c>
      <c r="AW7913" s="91"/>
      <c r="AX7913" s="93" t="s">
        <v>11750</v>
      </c>
      <c r="AY7913" s="87" t="s">
        <v>11751</v>
      </c>
      <c r="AZ7913" s="93" t="s">
        <v>11752</v>
      </c>
      <c r="BA7913" s="88" t="s">
        <v>3525</v>
      </c>
      <c r="BB7913" s="86" t="s">
        <v>1845</v>
      </c>
      <c r="BC7913" s="89">
        <v>15360</v>
      </c>
      <c r="BD7913" s="90">
        <v>45717</v>
      </c>
      <c r="BE7913" s="35"/>
    </row>
    <row r="7914" spans="48:57" x14ac:dyDescent="0.25">
      <c r="AV7914" s="85">
        <v>7910</v>
      </c>
      <c r="AW7914" s="91"/>
      <c r="AX7914" s="93" t="s">
        <v>11753</v>
      </c>
      <c r="AY7914" s="87" t="s">
        <v>11754</v>
      </c>
      <c r="AZ7914" s="93" t="s">
        <v>11755</v>
      </c>
      <c r="BA7914" s="88" t="s">
        <v>615</v>
      </c>
      <c r="BB7914" s="86" t="s">
        <v>616</v>
      </c>
      <c r="BC7914" s="89">
        <v>7500</v>
      </c>
      <c r="BD7914" s="90">
        <v>45717</v>
      </c>
      <c r="BE7914" s="35"/>
    </row>
    <row r="7915" spans="48:57" x14ac:dyDescent="0.25">
      <c r="AV7915" s="85">
        <v>7911</v>
      </c>
      <c r="AW7915" s="91"/>
      <c r="AX7915" s="93" t="s">
        <v>11756</v>
      </c>
      <c r="AY7915" s="87" t="s">
        <v>11757</v>
      </c>
      <c r="AZ7915" s="93" t="s">
        <v>11758</v>
      </c>
      <c r="BA7915" s="88" t="s">
        <v>2363</v>
      </c>
      <c r="BB7915" s="86" t="s">
        <v>461</v>
      </c>
      <c r="BC7915" s="89">
        <v>-10860</v>
      </c>
      <c r="BD7915" s="90">
        <v>45717</v>
      </c>
      <c r="BE7915" s="35"/>
    </row>
    <row r="7916" spans="48:57" x14ac:dyDescent="0.25">
      <c r="AV7916" s="85">
        <v>7912</v>
      </c>
      <c r="AW7916" s="91"/>
      <c r="AX7916" s="93" t="s">
        <v>10575</v>
      </c>
      <c r="AY7916" s="87" t="s">
        <v>1696</v>
      </c>
      <c r="AZ7916" s="93" t="s">
        <v>10576</v>
      </c>
      <c r="BA7916" s="88" t="s">
        <v>1077</v>
      </c>
      <c r="BB7916" s="86" t="s">
        <v>1078</v>
      </c>
      <c r="BC7916" s="89">
        <v>44000</v>
      </c>
      <c r="BD7916" s="90">
        <v>45717</v>
      </c>
      <c r="BE7916" s="35"/>
    </row>
    <row r="7917" spans="48:57" x14ac:dyDescent="0.25">
      <c r="AV7917" s="85">
        <v>7913</v>
      </c>
      <c r="AW7917" s="91"/>
      <c r="AX7917" s="93" t="s">
        <v>11759</v>
      </c>
      <c r="AY7917" s="87" t="s">
        <v>11760</v>
      </c>
      <c r="AZ7917" s="93" t="s">
        <v>11761</v>
      </c>
      <c r="BA7917" s="88" t="s">
        <v>2540</v>
      </c>
      <c r="BB7917" s="86" t="s">
        <v>2169</v>
      </c>
      <c r="BC7917" s="89">
        <v>28500</v>
      </c>
      <c r="BD7917" s="90">
        <v>45689</v>
      </c>
      <c r="BE7917" s="35"/>
    </row>
    <row r="7918" spans="48:57" x14ac:dyDescent="0.25">
      <c r="AV7918" s="85">
        <v>7914</v>
      </c>
      <c r="AW7918" s="91"/>
      <c r="AX7918" s="93" t="s">
        <v>11762</v>
      </c>
      <c r="AY7918" s="87" t="s">
        <v>1401</v>
      </c>
      <c r="AZ7918" s="93" t="s">
        <v>11763</v>
      </c>
      <c r="BA7918" s="88" t="s">
        <v>1041</v>
      </c>
      <c r="BB7918" s="86" t="s">
        <v>1004</v>
      </c>
      <c r="BC7918" s="89">
        <v>12000</v>
      </c>
      <c r="BD7918" s="90">
        <v>45658</v>
      </c>
      <c r="BE7918" s="35"/>
    </row>
    <row r="7919" spans="48:57" x14ac:dyDescent="0.25">
      <c r="AV7919" s="85">
        <v>7915</v>
      </c>
      <c r="AW7919" s="91"/>
      <c r="AX7919" s="93" t="s">
        <v>11764</v>
      </c>
      <c r="AY7919" s="87" t="s">
        <v>11765</v>
      </c>
      <c r="AZ7919" s="93" t="s">
        <v>11766</v>
      </c>
      <c r="BA7919" s="88" t="s">
        <v>615</v>
      </c>
      <c r="BB7919" s="86" t="s">
        <v>616</v>
      </c>
      <c r="BC7919" s="89">
        <v>7500</v>
      </c>
      <c r="BD7919" s="90">
        <v>45717</v>
      </c>
      <c r="BE7919" s="35"/>
    </row>
    <row r="7920" spans="48:57" x14ac:dyDescent="0.25">
      <c r="AV7920" s="85">
        <v>7916</v>
      </c>
      <c r="AW7920" s="91"/>
      <c r="AX7920" s="93" t="s">
        <v>2435</v>
      </c>
      <c r="AY7920" s="87" t="s">
        <v>2436</v>
      </c>
      <c r="AZ7920" s="93" t="s">
        <v>11269</v>
      </c>
      <c r="BA7920" s="88" t="s">
        <v>1041</v>
      </c>
      <c r="BB7920" s="86" t="s">
        <v>1004</v>
      </c>
      <c r="BC7920" s="89">
        <v>60000</v>
      </c>
      <c r="BD7920" s="90">
        <v>45717</v>
      </c>
      <c r="BE7920" s="35"/>
    </row>
    <row r="7921" spans="48:57" x14ac:dyDescent="0.25">
      <c r="AV7921" s="85">
        <v>7917</v>
      </c>
      <c r="AW7921" s="91"/>
      <c r="AX7921" s="93" t="s">
        <v>11366</v>
      </c>
      <c r="AY7921" s="87" t="s">
        <v>3728</v>
      </c>
      <c r="AZ7921" s="93" t="s">
        <v>11367</v>
      </c>
      <c r="BA7921" s="88" t="s">
        <v>1077</v>
      </c>
      <c r="BB7921" s="86" t="s">
        <v>1078</v>
      </c>
      <c r="BC7921" s="89">
        <v>2750</v>
      </c>
      <c r="BD7921" s="90">
        <v>45717</v>
      </c>
      <c r="BE7921" s="35"/>
    </row>
    <row r="7922" spans="48:57" x14ac:dyDescent="0.25">
      <c r="AV7922" s="85">
        <v>7918</v>
      </c>
      <c r="AW7922" s="91"/>
      <c r="AX7922" s="93" t="s">
        <v>10956</v>
      </c>
      <c r="AY7922" s="87" t="s">
        <v>10957</v>
      </c>
      <c r="AZ7922" s="93" t="s">
        <v>10958</v>
      </c>
      <c r="BA7922" s="88" t="s">
        <v>732</v>
      </c>
      <c r="BB7922" s="86" t="s">
        <v>733</v>
      </c>
      <c r="BC7922" s="89">
        <v>5750</v>
      </c>
      <c r="BD7922" s="90">
        <v>45717</v>
      </c>
      <c r="BE7922" s="35"/>
    </row>
    <row r="7923" spans="48:57" x14ac:dyDescent="0.25">
      <c r="AV7923" s="85">
        <v>7919</v>
      </c>
      <c r="AW7923" s="91"/>
      <c r="AX7923" s="93" t="s">
        <v>10669</v>
      </c>
      <c r="AY7923" s="87" t="s">
        <v>195</v>
      </c>
      <c r="AZ7923" s="93" t="s">
        <v>10670</v>
      </c>
      <c r="BA7923" s="88" t="s">
        <v>3247</v>
      </c>
      <c r="BB7923" s="86" t="s">
        <v>1191</v>
      </c>
      <c r="BC7923" s="89">
        <v>32940</v>
      </c>
      <c r="BD7923" s="90">
        <v>45717</v>
      </c>
      <c r="BE7923" s="35"/>
    </row>
    <row r="7924" spans="48:57" x14ac:dyDescent="0.25">
      <c r="AV7924" s="85">
        <v>7920</v>
      </c>
      <c r="AW7924" s="91"/>
      <c r="AX7924" s="93" t="s">
        <v>10669</v>
      </c>
      <c r="AY7924" s="87" t="s">
        <v>195</v>
      </c>
      <c r="AZ7924" s="93" t="s">
        <v>10670</v>
      </c>
      <c r="BA7924" s="88" t="s">
        <v>7513</v>
      </c>
      <c r="BB7924" s="86" t="s">
        <v>1191</v>
      </c>
      <c r="BC7924" s="89">
        <v>24705</v>
      </c>
      <c r="BD7924" s="90">
        <v>45717</v>
      </c>
      <c r="BE7924" s="35"/>
    </row>
    <row r="7925" spans="48:57" x14ac:dyDescent="0.25">
      <c r="AV7925" s="85">
        <v>7921</v>
      </c>
      <c r="AW7925" s="91"/>
      <c r="AX7925" s="93" t="s">
        <v>11767</v>
      </c>
      <c r="AY7925" s="87" t="s">
        <v>9157</v>
      </c>
      <c r="AZ7925" s="93" t="s">
        <v>11768</v>
      </c>
      <c r="BA7925" s="88" t="s">
        <v>2266</v>
      </c>
      <c r="BB7925" s="86" t="s">
        <v>329</v>
      </c>
      <c r="BC7925" s="89">
        <v>29160</v>
      </c>
      <c r="BD7925" s="90">
        <v>45717</v>
      </c>
      <c r="BE7925" s="35"/>
    </row>
    <row r="7926" spans="48:57" x14ac:dyDescent="0.25">
      <c r="AV7926" s="85">
        <v>7922</v>
      </c>
      <c r="AW7926" s="91"/>
      <c r="AX7926" s="93" t="s">
        <v>9909</v>
      </c>
      <c r="AY7926" s="87" t="s">
        <v>1386</v>
      </c>
      <c r="AZ7926" s="93" t="s">
        <v>9682</v>
      </c>
      <c r="BA7926" s="88" t="s">
        <v>3004</v>
      </c>
      <c r="BB7926" s="86" t="s">
        <v>1576</v>
      </c>
      <c r="BC7926" s="89">
        <v>55020</v>
      </c>
      <c r="BD7926" s="90">
        <v>45689</v>
      </c>
      <c r="BE7926" s="35"/>
    </row>
    <row r="7927" spans="48:57" x14ac:dyDescent="0.25">
      <c r="AV7927" s="85">
        <v>7923</v>
      </c>
      <c r="AW7927" s="91"/>
      <c r="AX7927" s="93" t="s">
        <v>9909</v>
      </c>
      <c r="AY7927" s="87" t="s">
        <v>1386</v>
      </c>
      <c r="AZ7927" s="93" t="s">
        <v>9682</v>
      </c>
      <c r="BA7927" s="88" t="s">
        <v>7435</v>
      </c>
      <c r="BB7927" s="86" t="s">
        <v>1833</v>
      </c>
      <c r="BC7927" s="89">
        <v>25032</v>
      </c>
      <c r="BD7927" s="90">
        <v>45658</v>
      </c>
      <c r="BE7927" s="35"/>
    </row>
    <row r="7928" spans="48:57" x14ac:dyDescent="0.25">
      <c r="AV7928" s="85">
        <v>7924</v>
      </c>
      <c r="AW7928" s="91"/>
      <c r="AX7928" s="93" t="s">
        <v>10361</v>
      </c>
      <c r="AY7928" s="87" t="s">
        <v>3644</v>
      </c>
      <c r="AZ7928" s="93" t="s">
        <v>10362</v>
      </c>
      <c r="BA7928" s="88" t="s">
        <v>1638</v>
      </c>
      <c r="BB7928" s="86" t="s">
        <v>376</v>
      </c>
      <c r="BC7928" s="89">
        <v>18000</v>
      </c>
      <c r="BD7928" s="90">
        <v>45717</v>
      </c>
      <c r="BE7928" s="35"/>
    </row>
    <row r="7929" spans="48:57" x14ac:dyDescent="0.25">
      <c r="AV7929" s="85">
        <v>7925</v>
      </c>
      <c r="AW7929" s="91"/>
      <c r="AX7929" s="93" t="s">
        <v>10371</v>
      </c>
      <c r="AY7929" s="87" t="s">
        <v>10372</v>
      </c>
      <c r="AZ7929" s="93" t="s">
        <v>10373</v>
      </c>
      <c r="BA7929" s="88" t="s">
        <v>2324</v>
      </c>
      <c r="BB7929" s="86" t="s">
        <v>61</v>
      </c>
      <c r="BC7929" s="89">
        <v>1545</v>
      </c>
      <c r="BD7929" s="90">
        <v>45717</v>
      </c>
      <c r="BE7929" s="35"/>
    </row>
    <row r="7930" spans="48:57" x14ac:dyDescent="0.25">
      <c r="AV7930" s="85">
        <v>7926</v>
      </c>
      <c r="AW7930" s="91"/>
      <c r="AX7930" s="93" t="s">
        <v>10064</v>
      </c>
      <c r="AY7930" s="87" t="s">
        <v>10065</v>
      </c>
      <c r="AZ7930" s="93" t="s">
        <v>10066</v>
      </c>
      <c r="BA7930" s="88" t="s">
        <v>615</v>
      </c>
      <c r="BB7930" s="86" t="s">
        <v>616</v>
      </c>
      <c r="BC7930" s="89">
        <v>7500</v>
      </c>
      <c r="BD7930" s="90">
        <v>45717</v>
      </c>
      <c r="BE7930" s="35"/>
    </row>
    <row r="7931" spans="48:57" x14ac:dyDescent="0.25">
      <c r="AV7931" s="85">
        <v>7927</v>
      </c>
      <c r="AW7931" s="91"/>
      <c r="AX7931" s="93" t="s">
        <v>10064</v>
      </c>
      <c r="AY7931" s="87" t="s">
        <v>10065</v>
      </c>
      <c r="AZ7931" s="93" t="s">
        <v>10066</v>
      </c>
      <c r="BA7931" s="88" t="s">
        <v>1041</v>
      </c>
      <c r="BB7931" s="86" t="s">
        <v>1004</v>
      </c>
      <c r="BC7931" s="89">
        <v>6000</v>
      </c>
      <c r="BD7931" s="90">
        <v>45717</v>
      </c>
      <c r="BE7931" s="35"/>
    </row>
    <row r="7932" spans="48:57" x14ac:dyDescent="0.25">
      <c r="AV7932" s="85">
        <v>7928</v>
      </c>
      <c r="AW7932" s="91"/>
      <c r="AX7932" s="93" t="s">
        <v>11769</v>
      </c>
      <c r="AY7932" s="87" t="s">
        <v>11770</v>
      </c>
      <c r="AZ7932" s="93" t="s">
        <v>11771</v>
      </c>
      <c r="BA7932" s="88" t="s">
        <v>1041</v>
      </c>
      <c r="BB7932" s="86" t="s">
        <v>1004</v>
      </c>
      <c r="BC7932" s="89">
        <v>6000</v>
      </c>
      <c r="BD7932" s="90">
        <v>45717</v>
      </c>
      <c r="BE7932" s="35"/>
    </row>
    <row r="7933" spans="48:57" x14ac:dyDescent="0.25">
      <c r="AV7933" s="85">
        <v>7929</v>
      </c>
      <c r="AW7933" s="91"/>
      <c r="AX7933" s="93" t="s">
        <v>11772</v>
      </c>
      <c r="AY7933" s="87" t="s">
        <v>7390</v>
      </c>
      <c r="AZ7933" s="93" t="s">
        <v>11773</v>
      </c>
      <c r="BA7933" s="88" t="s">
        <v>1041</v>
      </c>
      <c r="BB7933" s="86" t="s">
        <v>1004</v>
      </c>
      <c r="BC7933" s="89">
        <v>6000</v>
      </c>
      <c r="BD7933" s="90">
        <v>45717</v>
      </c>
      <c r="BE7933" s="35"/>
    </row>
    <row r="7934" spans="48:57" x14ac:dyDescent="0.25">
      <c r="AV7934" s="85">
        <v>7930</v>
      </c>
      <c r="AW7934" s="91"/>
      <c r="AX7934" s="93" t="s">
        <v>10311</v>
      </c>
      <c r="AY7934" s="87" t="s">
        <v>2081</v>
      </c>
      <c r="AZ7934" s="93" t="s">
        <v>10312</v>
      </c>
      <c r="BA7934" s="88" t="s">
        <v>7270</v>
      </c>
      <c r="BB7934" s="86" t="s">
        <v>1856</v>
      </c>
      <c r="BC7934" s="89">
        <v>28380</v>
      </c>
      <c r="BD7934" s="90">
        <v>45717</v>
      </c>
      <c r="BE7934" s="35"/>
    </row>
    <row r="7935" spans="48:57" x14ac:dyDescent="0.25">
      <c r="AV7935" s="85">
        <v>7931</v>
      </c>
      <c r="AW7935" s="91"/>
      <c r="AX7935" s="93" t="s">
        <v>10484</v>
      </c>
      <c r="AY7935" s="87" t="s">
        <v>6703</v>
      </c>
      <c r="AZ7935" s="93" t="s">
        <v>10485</v>
      </c>
      <c r="BA7935" s="88" t="s">
        <v>1712</v>
      </c>
      <c r="BB7935" s="86" t="s">
        <v>1081</v>
      </c>
      <c r="BC7935" s="89">
        <v>22830</v>
      </c>
      <c r="BD7935" s="90">
        <v>45689</v>
      </c>
      <c r="BE7935" s="35"/>
    </row>
    <row r="7936" spans="48:57" x14ac:dyDescent="0.25">
      <c r="AV7936" s="85">
        <v>7932</v>
      </c>
      <c r="AW7936" s="91"/>
      <c r="AX7936" s="93" t="s">
        <v>9869</v>
      </c>
      <c r="AY7936" s="87" t="s">
        <v>761</v>
      </c>
      <c r="AZ7936" s="93" t="s">
        <v>9870</v>
      </c>
      <c r="BA7936" s="88" t="s">
        <v>7072</v>
      </c>
      <c r="BB7936" s="86" t="s">
        <v>1056</v>
      </c>
      <c r="BC7936" s="89">
        <v>16110</v>
      </c>
      <c r="BD7936" s="90">
        <v>45658</v>
      </c>
      <c r="BE7936" s="35"/>
    </row>
    <row r="7937" spans="48:57" x14ac:dyDescent="0.25">
      <c r="AV7937" s="85">
        <v>7933</v>
      </c>
      <c r="AW7937" s="91"/>
      <c r="AX7937" s="93" t="s">
        <v>9869</v>
      </c>
      <c r="AY7937" s="87" t="s">
        <v>761</v>
      </c>
      <c r="AZ7937" s="93" t="s">
        <v>9870</v>
      </c>
      <c r="BA7937" s="88" t="s">
        <v>1775</v>
      </c>
      <c r="BB7937" s="86" t="s">
        <v>1549</v>
      </c>
      <c r="BC7937" s="89">
        <v>9975</v>
      </c>
      <c r="BD7937" s="90">
        <v>45717</v>
      </c>
      <c r="BE7937" s="35"/>
    </row>
    <row r="7938" spans="48:57" x14ac:dyDescent="0.25">
      <c r="AV7938" s="85">
        <v>7934</v>
      </c>
      <c r="AW7938" s="91"/>
      <c r="AX7938" s="93" t="s">
        <v>10051</v>
      </c>
      <c r="AY7938" s="87" t="s">
        <v>1734</v>
      </c>
      <c r="AZ7938" s="93" t="s">
        <v>10052</v>
      </c>
      <c r="BA7938" s="88" t="s">
        <v>1077</v>
      </c>
      <c r="BB7938" s="86" t="s">
        <v>1078</v>
      </c>
      <c r="BC7938" s="89">
        <v>5500</v>
      </c>
      <c r="BD7938" s="90">
        <v>45717</v>
      </c>
      <c r="BE7938" s="35"/>
    </row>
    <row r="7939" spans="48:57" x14ac:dyDescent="0.25">
      <c r="AV7939" s="85">
        <v>7935</v>
      </c>
      <c r="AW7939" s="91"/>
      <c r="AX7939" s="93" t="s">
        <v>9881</v>
      </c>
      <c r="AY7939" s="87" t="s">
        <v>869</v>
      </c>
      <c r="AZ7939" s="93" t="s">
        <v>9882</v>
      </c>
      <c r="BA7939" s="88" t="s">
        <v>3346</v>
      </c>
      <c r="BB7939" s="86" t="s">
        <v>425</v>
      </c>
      <c r="BC7939" s="89">
        <v>12712</v>
      </c>
      <c r="BD7939" s="90">
        <v>45717</v>
      </c>
      <c r="BE7939" s="35"/>
    </row>
    <row r="7940" spans="48:57" x14ac:dyDescent="0.25">
      <c r="AV7940" s="85">
        <v>7936</v>
      </c>
      <c r="AW7940" s="91"/>
      <c r="AX7940" s="93" t="s">
        <v>11774</v>
      </c>
      <c r="AY7940" s="87" t="s">
        <v>11775</v>
      </c>
      <c r="AZ7940" s="93" t="s">
        <v>11776</v>
      </c>
      <c r="BA7940" s="88" t="s">
        <v>2328</v>
      </c>
      <c r="BB7940" s="86" t="s">
        <v>85</v>
      </c>
      <c r="BC7940" s="89">
        <v>19890</v>
      </c>
      <c r="BD7940" s="90">
        <v>45717</v>
      </c>
      <c r="BE7940" s="35"/>
    </row>
    <row r="7941" spans="48:57" x14ac:dyDescent="0.25">
      <c r="AV7941" s="85">
        <v>7937</v>
      </c>
      <c r="AW7941" s="91"/>
      <c r="AX7941" s="93" t="s">
        <v>10206</v>
      </c>
      <c r="AY7941" s="87" t="s">
        <v>547</v>
      </c>
      <c r="AZ7941" s="93" t="s">
        <v>10207</v>
      </c>
      <c r="BA7941" s="88" t="s">
        <v>945</v>
      </c>
      <c r="BB7941" s="86" t="s">
        <v>946</v>
      </c>
      <c r="BC7941" s="89">
        <v>86250</v>
      </c>
      <c r="BD7941" s="90">
        <v>45717</v>
      </c>
      <c r="BE7941" s="35"/>
    </row>
    <row r="7942" spans="48:57" x14ac:dyDescent="0.25">
      <c r="AV7942" s="85">
        <v>7938</v>
      </c>
      <c r="AW7942" s="91"/>
      <c r="AX7942" s="93" t="s">
        <v>10206</v>
      </c>
      <c r="AY7942" s="87" t="s">
        <v>547</v>
      </c>
      <c r="AZ7942" s="93" t="s">
        <v>10207</v>
      </c>
      <c r="BA7942" s="88" t="s">
        <v>1077</v>
      </c>
      <c r="BB7942" s="86" t="s">
        <v>1078</v>
      </c>
      <c r="BC7942" s="89">
        <v>8250</v>
      </c>
      <c r="BD7942" s="90">
        <v>45717</v>
      </c>
      <c r="BE7942" s="35"/>
    </row>
    <row r="7943" spans="48:57" x14ac:dyDescent="0.25">
      <c r="AV7943" s="85">
        <v>7939</v>
      </c>
      <c r="AW7943" s="91"/>
      <c r="AX7943" s="93" t="s">
        <v>10206</v>
      </c>
      <c r="AY7943" s="87" t="s">
        <v>547</v>
      </c>
      <c r="AZ7943" s="93" t="s">
        <v>10207</v>
      </c>
      <c r="BA7943" s="88" t="s">
        <v>7475</v>
      </c>
      <c r="BB7943" s="86" t="s">
        <v>1367</v>
      </c>
      <c r="BC7943" s="89">
        <v>63000</v>
      </c>
      <c r="BD7943" s="90">
        <v>45717</v>
      </c>
      <c r="BE7943" s="35"/>
    </row>
    <row r="7944" spans="48:57" x14ac:dyDescent="0.25">
      <c r="AV7944" s="85">
        <v>7940</v>
      </c>
      <c r="AW7944" s="91"/>
      <c r="AX7944" s="93" t="s">
        <v>10206</v>
      </c>
      <c r="AY7944" s="87" t="s">
        <v>547</v>
      </c>
      <c r="AZ7944" s="93" t="s">
        <v>10207</v>
      </c>
      <c r="BA7944" s="88" t="s">
        <v>9983</v>
      </c>
      <c r="BB7944" s="86" t="s">
        <v>301</v>
      </c>
      <c r="BC7944" s="89">
        <v>25452</v>
      </c>
      <c r="BD7944" s="90">
        <v>45689</v>
      </c>
      <c r="BE7944" s="35"/>
    </row>
    <row r="7945" spans="48:57" x14ac:dyDescent="0.25">
      <c r="AV7945" s="85">
        <v>7941</v>
      </c>
      <c r="AW7945" s="91"/>
      <c r="AX7945" s="93" t="s">
        <v>10798</v>
      </c>
      <c r="AY7945" s="87" t="s">
        <v>7923</v>
      </c>
      <c r="AZ7945" s="93" t="s">
        <v>10799</v>
      </c>
      <c r="BA7945" s="88" t="s">
        <v>1777</v>
      </c>
      <c r="BB7945" s="86" t="s">
        <v>1560</v>
      </c>
      <c r="BC7945" s="89">
        <v>30060</v>
      </c>
      <c r="BD7945" s="90">
        <v>45658</v>
      </c>
      <c r="BE7945" s="35"/>
    </row>
    <row r="7946" spans="48:57" x14ac:dyDescent="0.25">
      <c r="AV7946" s="85">
        <v>7942</v>
      </c>
      <c r="AW7946" s="91"/>
      <c r="AX7946" s="93" t="s">
        <v>10206</v>
      </c>
      <c r="AY7946" s="87" t="s">
        <v>547</v>
      </c>
      <c r="AZ7946" s="93" t="s">
        <v>10207</v>
      </c>
      <c r="BA7946" s="88" t="s">
        <v>2363</v>
      </c>
      <c r="BB7946" s="86" t="s">
        <v>461</v>
      </c>
      <c r="BC7946" s="89">
        <v>16290</v>
      </c>
      <c r="BD7946" s="90">
        <v>45717</v>
      </c>
      <c r="BE7946" s="35"/>
    </row>
    <row r="7947" spans="48:57" x14ac:dyDescent="0.25">
      <c r="AV7947" s="85">
        <v>7943</v>
      </c>
      <c r="AW7947" s="91"/>
      <c r="AX7947" s="93" t="s">
        <v>2681</v>
      </c>
      <c r="AY7947" s="87" t="s">
        <v>2682</v>
      </c>
      <c r="AZ7947" s="93" t="s">
        <v>2683</v>
      </c>
      <c r="BA7947" s="88" t="s">
        <v>1837</v>
      </c>
      <c r="BB7947" s="86" t="s">
        <v>1794</v>
      </c>
      <c r="BC7947" s="89">
        <v>-24500</v>
      </c>
      <c r="BD7947" s="90">
        <v>45717</v>
      </c>
      <c r="BE7947" s="35"/>
    </row>
    <row r="7948" spans="48:57" x14ac:dyDescent="0.25">
      <c r="AV7948" s="85">
        <v>7944</v>
      </c>
      <c r="AW7948" s="91"/>
      <c r="AX7948" s="93" t="s">
        <v>11777</v>
      </c>
      <c r="AY7948" s="87" t="s">
        <v>11778</v>
      </c>
      <c r="AZ7948" s="93" t="s">
        <v>11779</v>
      </c>
      <c r="BA7948" s="88" t="s">
        <v>1041</v>
      </c>
      <c r="BB7948" s="86" t="s">
        <v>1004</v>
      </c>
      <c r="BC7948" s="89">
        <v>6000</v>
      </c>
      <c r="BD7948" s="90">
        <v>45717</v>
      </c>
      <c r="BE7948" s="35"/>
    </row>
    <row r="7949" spans="48:57" x14ac:dyDescent="0.25">
      <c r="AV7949" s="85">
        <v>7945</v>
      </c>
      <c r="AW7949" s="91"/>
      <c r="AX7949" s="93" t="s">
        <v>11777</v>
      </c>
      <c r="AY7949" s="87" t="s">
        <v>11778</v>
      </c>
      <c r="AZ7949" s="93" t="s">
        <v>11779</v>
      </c>
      <c r="BA7949" s="88" t="s">
        <v>1032</v>
      </c>
      <c r="BB7949" s="86" t="s">
        <v>948</v>
      </c>
      <c r="BC7949" s="89">
        <v>33000</v>
      </c>
      <c r="BD7949" s="90">
        <v>45717</v>
      </c>
      <c r="BE7949" s="35"/>
    </row>
    <row r="7950" spans="48:57" x14ac:dyDescent="0.25">
      <c r="AV7950" s="85">
        <v>7946</v>
      </c>
      <c r="AW7950" s="91"/>
      <c r="AX7950" s="93" t="s">
        <v>3126</v>
      </c>
      <c r="AY7950" s="87" t="s">
        <v>3127</v>
      </c>
      <c r="AZ7950" s="93" t="s">
        <v>3128</v>
      </c>
      <c r="BA7950" s="88" t="s">
        <v>1545</v>
      </c>
      <c r="BB7950" s="86" t="s">
        <v>1334</v>
      </c>
      <c r="BC7950" s="89">
        <v>7200</v>
      </c>
      <c r="BD7950" s="90">
        <v>45717</v>
      </c>
      <c r="BE7950" s="35"/>
    </row>
    <row r="7951" spans="48:57" x14ac:dyDescent="0.25">
      <c r="AV7951" s="85">
        <v>7947</v>
      </c>
      <c r="AW7951" s="91"/>
      <c r="AX7951" s="93" t="s">
        <v>11780</v>
      </c>
      <c r="AY7951" s="87" t="s">
        <v>11781</v>
      </c>
      <c r="AZ7951" s="93" t="s">
        <v>11782</v>
      </c>
      <c r="BA7951" s="88" t="s">
        <v>615</v>
      </c>
      <c r="BB7951" s="86" t="s">
        <v>616</v>
      </c>
      <c r="BC7951" s="89">
        <v>15000</v>
      </c>
      <c r="BD7951" s="90">
        <v>45717</v>
      </c>
      <c r="BE7951" s="35"/>
    </row>
    <row r="7952" spans="48:57" x14ac:dyDescent="0.25">
      <c r="AV7952" s="85">
        <v>7948</v>
      </c>
      <c r="AW7952" s="91"/>
      <c r="AX7952" s="93" t="s">
        <v>10597</v>
      </c>
      <c r="AY7952" s="87" t="s">
        <v>7772</v>
      </c>
      <c r="AZ7952" s="93" t="s">
        <v>10598</v>
      </c>
      <c r="BA7952" s="88" t="s">
        <v>84</v>
      </c>
      <c r="BB7952" s="86" t="s">
        <v>85</v>
      </c>
      <c r="BC7952" s="89">
        <v>39780</v>
      </c>
      <c r="BD7952" s="90">
        <v>45717</v>
      </c>
      <c r="BE7952" s="35"/>
    </row>
    <row r="7953" spans="48:57" x14ac:dyDescent="0.25">
      <c r="AV7953" s="85">
        <v>7949</v>
      </c>
      <c r="AW7953" s="91"/>
      <c r="AX7953" s="93" t="s">
        <v>2684</v>
      </c>
      <c r="AY7953" s="87" t="s">
        <v>2685</v>
      </c>
      <c r="AZ7953" s="93" t="s">
        <v>11783</v>
      </c>
      <c r="BA7953" s="88" t="s">
        <v>1824</v>
      </c>
      <c r="BB7953" s="86" t="s">
        <v>861</v>
      </c>
      <c r="BC7953" s="89">
        <v>2400</v>
      </c>
      <c r="BD7953" s="90">
        <v>45689</v>
      </c>
      <c r="BE7953" s="35"/>
    </row>
    <row r="7954" spans="48:57" x14ac:dyDescent="0.25">
      <c r="AV7954" s="85">
        <v>7950</v>
      </c>
      <c r="AW7954" s="91"/>
      <c r="AX7954" s="93" t="s">
        <v>11784</v>
      </c>
      <c r="AY7954" s="87" t="s">
        <v>11785</v>
      </c>
      <c r="AZ7954" s="93" t="s">
        <v>11786</v>
      </c>
      <c r="BA7954" s="88" t="s">
        <v>1638</v>
      </c>
      <c r="BB7954" s="86" t="s">
        <v>376</v>
      </c>
      <c r="BC7954" s="89">
        <v>18000</v>
      </c>
      <c r="BD7954" s="90">
        <v>45658</v>
      </c>
      <c r="BE7954" s="35"/>
    </row>
    <row r="7955" spans="48:57" x14ac:dyDescent="0.25">
      <c r="AV7955" s="85">
        <v>7951</v>
      </c>
      <c r="AW7955" s="91"/>
      <c r="AX7955" s="93" t="s">
        <v>11787</v>
      </c>
      <c r="AY7955" s="87" t="s">
        <v>11788</v>
      </c>
      <c r="AZ7955" s="93" t="s">
        <v>11789</v>
      </c>
      <c r="BA7955" s="88" t="s">
        <v>615</v>
      </c>
      <c r="BB7955" s="86" t="s">
        <v>616</v>
      </c>
      <c r="BC7955" s="89">
        <v>7500</v>
      </c>
      <c r="BD7955" s="90">
        <v>45717</v>
      </c>
      <c r="BE7955" s="35"/>
    </row>
    <row r="7956" spans="48:57" x14ac:dyDescent="0.25">
      <c r="AV7956" s="85">
        <v>7952</v>
      </c>
      <c r="AW7956" s="91"/>
      <c r="AX7956" s="93" t="s">
        <v>11790</v>
      </c>
      <c r="AY7956" s="87" t="s">
        <v>11791</v>
      </c>
      <c r="AZ7956" s="93" t="s">
        <v>11792</v>
      </c>
      <c r="BA7956" s="88" t="s">
        <v>1017</v>
      </c>
      <c r="BB7956" s="86" t="s">
        <v>1018</v>
      </c>
      <c r="BC7956" s="89">
        <v>15000</v>
      </c>
      <c r="BD7956" s="90">
        <v>45717</v>
      </c>
      <c r="BE7956" s="35"/>
    </row>
    <row r="7957" spans="48:57" x14ac:dyDescent="0.25">
      <c r="AV7957" s="85">
        <v>7953</v>
      </c>
      <c r="AW7957" s="91"/>
      <c r="AX7957" s="93" t="s">
        <v>10301</v>
      </c>
      <c r="AY7957" s="87" t="s">
        <v>9064</v>
      </c>
      <c r="AZ7957" s="93" t="s">
        <v>10302</v>
      </c>
      <c r="BA7957" s="88" t="s">
        <v>2266</v>
      </c>
      <c r="BB7957" s="86" t="s">
        <v>329</v>
      </c>
      <c r="BC7957" s="89">
        <v>9720</v>
      </c>
      <c r="BD7957" s="90">
        <v>45717</v>
      </c>
      <c r="BE7957" s="35"/>
    </row>
    <row r="7958" spans="48:57" x14ac:dyDescent="0.25">
      <c r="AV7958" s="85">
        <v>7954</v>
      </c>
      <c r="AW7958" s="91"/>
      <c r="AX7958" s="93" t="s">
        <v>11793</v>
      </c>
      <c r="AY7958" s="87" t="s">
        <v>3079</v>
      </c>
      <c r="AZ7958" s="93" t="s">
        <v>11794</v>
      </c>
      <c r="BA7958" s="88" t="s">
        <v>499</v>
      </c>
      <c r="BB7958" s="86" t="s">
        <v>500</v>
      </c>
      <c r="BC7958" s="89">
        <v>10380</v>
      </c>
      <c r="BD7958" s="90">
        <v>45717</v>
      </c>
      <c r="BE7958" s="35"/>
    </row>
    <row r="7959" spans="48:57" x14ac:dyDescent="0.25">
      <c r="AV7959" s="85">
        <v>7955</v>
      </c>
      <c r="AW7959" s="91"/>
      <c r="AX7959" s="93" t="s">
        <v>11795</v>
      </c>
      <c r="AY7959" s="87" t="s">
        <v>11796</v>
      </c>
      <c r="AZ7959" s="93" t="s">
        <v>11797</v>
      </c>
      <c r="BA7959" s="88" t="s">
        <v>615</v>
      </c>
      <c r="BB7959" s="86" t="s">
        <v>616</v>
      </c>
      <c r="BC7959" s="89">
        <v>7500</v>
      </c>
      <c r="BD7959" s="90">
        <v>45717</v>
      </c>
      <c r="BE7959" s="35"/>
    </row>
    <row r="7960" spans="48:57" x14ac:dyDescent="0.25">
      <c r="AV7960" s="85">
        <v>7956</v>
      </c>
      <c r="AW7960" s="91"/>
      <c r="AX7960" s="93" t="s">
        <v>11798</v>
      </c>
      <c r="AY7960" s="87" t="s">
        <v>11799</v>
      </c>
      <c r="AZ7960" s="93" t="s">
        <v>11800</v>
      </c>
      <c r="BA7960" s="88" t="s">
        <v>732</v>
      </c>
      <c r="BB7960" s="86" t="s">
        <v>733</v>
      </c>
      <c r="BC7960" s="89">
        <v>5750</v>
      </c>
      <c r="BD7960" s="90">
        <v>45717</v>
      </c>
      <c r="BE7960" s="35"/>
    </row>
    <row r="7961" spans="48:57" x14ac:dyDescent="0.25">
      <c r="AV7961" s="85">
        <v>7957</v>
      </c>
      <c r="AW7961" s="91"/>
      <c r="AX7961" s="93" t="s">
        <v>11801</v>
      </c>
      <c r="AY7961" s="87" t="s">
        <v>11802</v>
      </c>
      <c r="AZ7961" s="93" t="s">
        <v>11803</v>
      </c>
      <c r="BA7961" s="88" t="s">
        <v>1041</v>
      </c>
      <c r="BB7961" s="86" t="s">
        <v>1004</v>
      </c>
      <c r="BC7961" s="89">
        <v>18000</v>
      </c>
      <c r="BD7961" s="90">
        <v>45717</v>
      </c>
      <c r="BE7961" s="35"/>
    </row>
    <row r="7962" spans="48:57" x14ac:dyDescent="0.25">
      <c r="AV7962" s="85">
        <v>7958</v>
      </c>
      <c r="AW7962" s="91"/>
      <c r="AX7962" s="93" t="s">
        <v>11804</v>
      </c>
      <c r="AY7962" s="87" t="s">
        <v>11805</v>
      </c>
      <c r="AZ7962" s="93" t="s">
        <v>11806</v>
      </c>
      <c r="BA7962" s="88" t="s">
        <v>645</v>
      </c>
      <c r="BB7962" s="86" t="s">
        <v>646</v>
      </c>
      <c r="BC7962" s="89">
        <v>19000</v>
      </c>
      <c r="BD7962" s="90">
        <v>45689</v>
      </c>
      <c r="BE7962" s="35"/>
    </row>
    <row r="7963" spans="48:57" x14ac:dyDescent="0.25">
      <c r="AV7963" s="85">
        <v>7959</v>
      </c>
      <c r="AW7963" s="91"/>
      <c r="AX7963" s="93" t="s">
        <v>11807</v>
      </c>
      <c r="AY7963" s="87" t="s">
        <v>11808</v>
      </c>
      <c r="AZ7963" s="93" t="s">
        <v>11809</v>
      </c>
      <c r="BA7963" s="88" t="s">
        <v>2086</v>
      </c>
      <c r="BB7963" s="86" t="s">
        <v>2087</v>
      </c>
      <c r="BC7963" s="89">
        <v>17000</v>
      </c>
      <c r="BD7963" s="90">
        <v>45658</v>
      </c>
      <c r="BE7963" s="35"/>
    </row>
    <row r="7964" spans="48:57" x14ac:dyDescent="0.25">
      <c r="AV7964" s="85">
        <v>7960</v>
      </c>
      <c r="AW7964" s="91"/>
      <c r="AX7964" s="93" t="s">
        <v>11810</v>
      </c>
      <c r="AY7964" s="87" t="s">
        <v>11811</v>
      </c>
      <c r="AZ7964" s="93" t="s">
        <v>11812</v>
      </c>
      <c r="BA7964" s="88" t="s">
        <v>1824</v>
      </c>
      <c r="BB7964" s="86" t="s">
        <v>861</v>
      </c>
      <c r="BC7964" s="89">
        <v>6000</v>
      </c>
      <c r="BD7964" s="90">
        <v>45717</v>
      </c>
      <c r="BE7964" s="35"/>
    </row>
    <row r="7965" spans="48:57" x14ac:dyDescent="0.25">
      <c r="AV7965" s="85">
        <v>7961</v>
      </c>
      <c r="AW7965" s="91"/>
      <c r="AX7965" s="93" t="s">
        <v>11813</v>
      </c>
      <c r="AY7965" s="87" t="s">
        <v>11814</v>
      </c>
      <c r="AZ7965" s="93" t="s">
        <v>11815</v>
      </c>
      <c r="BA7965" s="88" t="s">
        <v>1041</v>
      </c>
      <c r="BB7965" s="86" t="s">
        <v>1004</v>
      </c>
      <c r="BC7965" s="89">
        <v>6000</v>
      </c>
      <c r="BD7965" s="90">
        <v>45717</v>
      </c>
      <c r="BE7965" s="35"/>
    </row>
    <row r="7966" spans="48:57" x14ac:dyDescent="0.25">
      <c r="AV7966" s="85">
        <v>7962</v>
      </c>
      <c r="AW7966" s="91"/>
      <c r="AX7966" s="93" t="s">
        <v>11816</v>
      </c>
      <c r="AY7966" s="87" t="s">
        <v>11817</v>
      </c>
      <c r="AZ7966" s="93" t="s">
        <v>11818</v>
      </c>
      <c r="BA7966" s="88" t="s">
        <v>2934</v>
      </c>
      <c r="BB7966" s="86" t="s">
        <v>2168</v>
      </c>
      <c r="BC7966" s="89">
        <v>15000</v>
      </c>
      <c r="BD7966" s="90">
        <v>45717</v>
      </c>
      <c r="BE7966" s="35"/>
    </row>
    <row r="7967" spans="48:57" x14ac:dyDescent="0.25">
      <c r="AV7967" s="85">
        <v>7963</v>
      </c>
      <c r="AW7967" s="91"/>
      <c r="AX7967" s="93" t="s">
        <v>11819</v>
      </c>
      <c r="AY7967" s="87" t="s">
        <v>11820</v>
      </c>
      <c r="AZ7967" s="93" t="s">
        <v>11821</v>
      </c>
      <c r="BA7967" s="88" t="s">
        <v>732</v>
      </c>
      <c r="BB7967" s="86" t="s">
        <v>733</v>
      </c>
      <c r="BC7967" s="89">
        <v>5750</v>
      </c>
      <c r="BD7967" s="90">
        <v>45717</v>
      </c>
      <c r="BE7967" s="35"/>
    </row>
    <row r="7968" spans="48:57" x14ac:dyDescent="0.25">
      <c r="AV7968" s="85">
        <v>7964</v>
      </c>
      <c r="AW7968" s="91"/>
      <c r="AX7968" s="93" t="s">
        <v>11822</v>
      </c>
      <c r="AY7968" s="87" t="s">
        <v>11823</v>
      </c>
      <c r="AZ7968" s="93" t="s">
        <v>11217</v>
      </c>
      <c r="BA7968" s="88" t="s">
        <v>1077</v>
      </c>
      <c r="BB7968" s="86" t="s">
        <v>1078</v>
      </c>
      <c r="BC7968" s="89">
        <v>16500</v>
      </c>
      <c r="BD7968" s="90">
        <v>45717</v>
      </c>
      <c r="BE7968" s="35"/>
    </row>
    <row r="7969" spans="48:57" x14ac:dyDescent="0.25">
      <c r="AV7969" s="85">
        <v>7965</v>
      </c>
      <c r="AW7969" s="91"/>
      <c r="AX7969" s="93" t="s">
        <v>11824</v>
      </c>
      <c r="AY7969" s="87" t="s">
        <v>11825</v>
      </c>
      <c r="AZ7969" s="93" t="s">
        <v>11826</v>
      </c>
      <c r="BA7969" s="88" t="s">
        <v>615</v>
      </c>
      <c r="BB7969" s="86" t="s">
        <v>616</v>
      </c>
      <c r="BC7969" s="89">
        <v>7500</v>
      </c>
      <c r="BD7969" s="90">
        <v>45717</v>
      </c>
      <c r="BE7969" s="35"/>
    </row>
    <row r="7970" spans="48:57" x14ac:dyDescent="0.25">
      <c r="AV7970" s="85">
        <v>7966</v>
      </c>
      <c r="AW7970" s="91"/>
      <c r="AX7970" s="93" t="s">
        <v>11827</v>
      </c>
      <c r="AY7970" s="87" t="s">
        <v>4886</v>
      </c>
      <c r="AZ7970" s="93" t="s">
        <v>11828</v>
      </c>
      <c r="BA7970" s="88" t="s">
        <v>2388</v>
      </c>
      <c r="BB7970" s="86" t="s">
        <v>2389</v>
      </c>
      <c r="BC7970" s="89">
        <v>2090</v>
      </c>
      <c r="BD7970" s="90">
        <v>45717</v>
      </c>
      <c r="BE7970" s="35"/>
    </row>
    <row r="7971" spans="48:57" x14ac:dyDescent="0.25">
      <c r="AV7971" s="85">
        <v>7967</v>
      </c>
      <c r="AW7971" s="91"/>
      <c r="AX7971" s="93" t="s">
        <v>11829</v>
      </c>
      <c r="AY7971" s="87" t="s">
        <v>11830</v>
      </c>
      <c r="AZ7971" s="93" t="s">
        <v>11831</v>
      </c>
      <c r="BA7971" s="88" t="s">
        <v>3195</v>
      </c>
      <c r="BB7971" s="86" t="s">
        <v>459</v>
      </c>
      <c r="BC7971" s="89">
        <v>3090</v>
      </c>
      <c r="BD7971" s="90">
        <v>45689</v>
      </c>
      <c r="BE7971" s="35"/>
    </row>
    <row r="7972" spans="48:57" x14ac:dyDescent="0.25">
      <c r="AV7972" s="85">
        <v>7968</v>
      </c>
      <c r="AW7972" s="91"/>
      <c r="AX7972" s="93" t="s">
        <v>2735</v>
      </c>
      <c r="AY7972" s="87" t="s">
        <v>2736</v>
      </c>
      <c r="AZ7972" s="93" t="s">
        <v>11832</v>
      </c>
      <c r="BA7972" s="88" t="s">
        <v>1041</v>
      </c>
      <c r="BB7972" s="86" t="s">
        <v>1004</v>
      </c>
      <c r="BC7972" s="89">
        <v>12000</v>
      </c>
      <c r="BD7972" s="90">
        <v>45658</v>
      </c>
      <c r="BE7972" s="35"/>
    </row>
    <row r="7973" spans="48:57" x14ac:dyDescent="0.25">
      <c r="AV7973" s="85">
        <v>7969</v>
      </c>
      <c r="AW7973" s="91"/>
      <c r="AX7973" s="93" t="s">
        <v>10349</v>
      </c>
      <c r="AY7973" s="87" t="s">
        <v>10350</v>
      </c>
      <c r="AZ7973" s="93" t="s">
        <v>10351</v>
      </c>
      <c r="BA7973" s="88" t="s">
        <v>645</v>
      </c>
      <c r="BB7973" s="86" t="s">
        <v>646</v>
      </c>
      <c r="BC7973" s="89">
        <v>9500</v>
      </c>
      <c r="BD7973" s="90">
        <v>45717</v>
      </c>
      <c r="BE7973" s="35"/>
    </row>
    <row r="7974" spans="48:57" x14ac:dyDescent="0.25">
      <c r="AV7974" s="85">
        <v>7970</v>
      </c>
      <c r="AW7974" s="91"/>
      <c r="AX7974" s="93" t="s">
        <v>11833</v>
      </c>
      <c r="AY7974" s="87" t="s">
        <v>11834</v>
      </c>
      <c r="AZ7974" s="93" t="s">
        <v>11835</v>
      </c>
      <c r="BA7974" s="88" t="s">
        <v>3195</v>
      </c>
      <c r="BB7974" s="86" t="s">
        <v>459</v>
      </c>
      <c r="BC7974" s="89">
        <v>7725</v>
      </c>
      <c r="BD7974" s="90">
        <v>45717</v>
      </c>
      <c r="BE7974" s="35"/>
    </row>
    <row r="7975" spans="48:57" x14ac:dyDescent="0.25">
      <c r="AV7975" s="85">
        <v>7971</v>
      </c>
      <c r="AW7975" s="91"/>
      <c r="AX7975" s="93" t="s">
        <v>11836</v>
      </c>
      <c r="AY7975" s="87" t="s">
        <v>11837</v>
      </c>
      <c r="AZ7975" s="93" t="s">
        <v>11838</v>
      </c>
      <c r="BA7975" s="88" t="s">
        <v>1017</v>
      </c>
      <c r="BB7975" s="86" t="s">
        <v>1018</v>
      </c>
      <c r="BC7975" s="89">
        <v>15000</v>
      </c>
      <c r="BD7975" s="90">
        <v>45717</v>
      </c>
      <c r="BE7975" s="35"/>
    </row>
    <row r="7976" spans="48:57" x14ac:dyDescent="0.25">
      <c r="AV7976" s="85">
        <v>7972</v>
      </c>
      <c r="AW7976" s="91"/>
      <c r="AX7976" s="93" t="s">
        <v>11839</v>
      </c>
      <c r="AY7976" s="87" t="s">
        <v>11840</v>
      </c>
      <c r="AZ7976" s="93" t="s">
        <v>11841</v>
      </c>
      <c r="BA7976" s="88" t="s">
        <v>311</v>
      </c>
      <c r="BB7976" s="86" t="s">
        <v>312</v>
      </c>
      <c r="BC7976" s="89">
        <v>55080</v>
      </c>
      <c r="BD7976" s="90">
        <v>45717</v>
      </c>
      <c r="BE7976" s="35"/>
    </row>
    <row r="7977" spans="48:57" x14ac:dyDescent="0.25">
      <c r="AV7977" s="85">
        <v>7973</v>
      </c>
      <c r="AW7977" s="91"/>
      <c r="AX7977" s="93" t="s">
        <v>11842</v>
      </c>
      <c r="AY7977" s="87" t="s">
        <v>11843</v>
      </c>
      <c r="AZ7977" s="93" t="s">
        <v>11844</v>
      </c>
      <c r="BA7977" s="88" t="s">
        <v>2013</v>
      </c>
      <c r="BB7977" s="86" t="s">
        <v>1391</v>
      </c>
      <c r="BC7977" s="89">
        <v>2850</v>
      </c>
      <c r="BD7977" s="90">
        <v>45717</v>
      </c>
      <c r="BE7977" s="35"/>
    </row>
    <row r="7978" spans="48:57" x14ac:dyDescent="0.25">
      <c r="AV7978" s="85">
        <v>7974</v>
      </c>
      <c r="AW7978" s="91"/>
      <c r="AX7978" s="93" t="s">
        <v>10172</v>
      </c>
      <c r="AY7978" s="87" t="s">
        <v>1046</v>
      </c>
      <c r="AZ7978" s="93" t="s">
        <v>9658</v>
      </c>
      <c r="BA7978" s="88" t="s">
        <v>1775</v>
      </c>
      <c r="BB7978" s="86" t="s">
        <v>1549</v>
      </c>
      <c r="BC7978" s="89">
        <v>99750</v>
      </c>
      <c r="BD7978" s="90">
        <v>45717</v>
      </c>
      <c r="BE7978" s="35"/>
    </row>
    <row r="7979" spans="48:57" x14ac:dyDescent="0.25">
      <c r="AV7979" s="85">
        <v>7975</v>
      </c>
      <c r="AW7979" s="91"/>
      <c r="AX7979" s="93" t="s">
        <v>11845</v>
      </c>
      <c r="AY7979" s="87" t="s">
        <v>11846</v>
      </c>
      <c r="AZ7979" s="93" t="s">
        <v>11847</v>
      </c>
      <c r="BA7979" s="88" t="s">
        <v>1323</v>
      </c>
      <c r="BB7979" s="86" t="s">
        <v>631</v>
      </c>
      <c r="BC7979" s="89">
        <v>5325</v>
      </c>
      <c r="BD7979" s="90">
        <v>45717</v>
      </c>
      <c r="BE7979" s="35"/>
    </row>
    <row r="7980" spans="48:57" x14ac:dyDescent="0.25">
      <c r="AV7980" s="85">
        <v>7976</v>
      </c>
      <c r="AW7980" s="91"/>
      <c r="AX7980" s="93" t="s">
        <v>10201</v>
      </c>
      <c r="AY7980" s="87" t="s">
        <v>7695</v>
      </c>
      <c r="AZ7980" s="93" t="s">
        <v>10202</v>
      </c>
      <c r="BA7980" s="88" t="s">
        <v>1390</v>
      </c>
      <c r="BB7980" s="86" t="s">
        <v>1391</v>
      </c>
      <c r="BC7980" s="89">
        <v>-47500</v>
      </c>
      <c r="BD7980" s="90">
        <v>45689</v>
      </c>
      <c r="BE7980" s="35"/>
    </row>
    <row r="7981" spans="48:57" x14ac:dyDescent="0.25">
      <c r="AV7981" s="85">
        <v>7977</v>
      </c>
      <c r="AW7981" s="91"/>
      <c r="AX7981" s="93" t="s">
        <v>11848</v>
      </c>
      <c r="AY7981" s="87" t="s">
        <v>11849</v>
      </c>
      <c r="AZ7981" s="93" t="s">
        <v>11850</v>
      </c>
      <c r="BA7981" s="88" t="s">
        <v>2934</v>
      </c>
      <c r="BB7981" s="86" t="s">
        <v>2168</v>
      </c>
      <c r="BC7981" s="89">
        <v>15000</v>
      </c>
      <c r="BD7981" s="90">
        <v>45658</v>
      </c>
      <c r="BE7981" s="35"/>
    </row>
    <row r="7982" spans="48:57" x14ac:dyDescent="0.25">
      <c r="AV7982" s="85">
        <v>7978</v>
      </c>
      <c r="AW7982" s="91"/>
      <c r="AX7982" s="93" t="s">
        <v>10090</v>
      </c>
      <c r="AY7982" s="87" t="s">
        <v>1745</v>
      </c>
      <c r="AZ7982" s="93" t="s">
        <v>10091</v>
      </c>
      <c r="BA7982" s="88" t="s">
        <v>1077</v>
      </c>
      <c r="BB7982" s="86" t="s">
        <v>1078</v>
      </c>
      <c r="BC7982" s="89">
        <v>2750</v>
      </c>
      <c r="BD7982" s="90">
        <v>45717</v>
      </c>
      <c r="BE7982" s="35"/>
    </row>
    <row r="7983" spans="48:57" x14ac:dyDescent="0.25">
      <c r="AV7983" s="85">
        <v>7979</v>
      </c>
      <c r="AW7983" s="91"/>
      <c r="AX7983" s="93" t="s">
        <v>10214</v>
      </c>
      <c r="AY7983" s="87" t="s">
        <v>1065</v>
      </c>
      <c r="AZ7983" s="93" t="s">
        <v>10215</v>
      </c>
      <c r="BA7983" s="88" t="s">
        <v>3346</v>
      </c>
      <c r="BB7983" s="86" t="s">
        <v>425</v>
      </c>
      <c r="BC7983" s="89">
        <v>19068</v>
      </c>
      <c r="BD7983" s="90">
        <v>45717</v>
      </c>
      <c r="BE7983" s="35"/>
    </row>
    <row r="7984" spans="48:57" x14ac:dyDescent="0.25">
      <c r="AV7984" s="85">
        <v>7980</v>
      </c>
      <c r="AW7984" s="91"/>
      <c r="AX7984" s="93" t="s">
        <v>11851</v>
      </c>
      <c r="AY7984" s="87" t="s">
        <v>6084</v>
      </c>
      <c r="AZ7984" s="93" t="s">
        <v>11852</v>
      </c>
      <c r="BA7984" s="88" t="s">
        <v>1077</v>
      </c>
      <c r="BB7984" s="86" t="s">
        <v>1078</v>
      </c>
      <c r="BC7984" s="89">
        <v>8250</v>
      </c>
      <c r="BD7984" s="90">
        <v>45717</v>
      </c>
      <c r="BE7984" s="35"/>
    </row>
    <row r="7985" spans="48:57" x14ac:dyDescent="0.25">
      <c r="AV7985" s="85">
        <v>7981</v>
      </c>
      <c r="AW7985" s="91"/>
      <c r="AX7985" s="93" t="s">
        <v>11853</v>
      </c>
      <c r="AY7985" s="87" t="s">
        <v>11854</v>
      </c>
      <c r="AZ7985" s="93" t="s">
        <v>11855</v>
      </c>
      <c r="BA7985" s="88" t="s">
        <v>824</v>
      </c>
      <c r="BB7985" s="86" t="s">
        <v>140</v>
      </c>
      <c r="BC7985" s="89">
        <v>-115000</v>
      </c>
      <c r="BD7985" s="90">
        <v>45717</v>
      </c>
      <c r="BE7985" s="35"/>
    </row>
    <row r="7986" spans="48:57" x14ac:dyDescent="0.25">
      <c r="AV7986" s="85">
        <v>7982</v>
      </c>
      <c r="AW7986" s="91"/>
      <c r="AX7986" s="93" t="s">
        <v>10575</v>
      </c>
      <c r="AY7986" s="87" t="s">
        <v>1696</v>
      </c>
      <c r="AZ7986" s="93" t="s">
        <v>10576</v>
      </c>
      <c r="BA7986" s="88" t="s">
        <v>1077</v>
      </c>
      <c r="BB7986" s="86" t="s">
        <v>1078</v>
      </c>
      <c r="BC7986" s="89">
        <v>44000</v>
      </c>
      <c r="BD7986" s="90">
        <v>45717</v>
      </c>
      <c r="BE7986" s="35"/>
    </row>
    <row r="7987" spans="48:57" x14ac:dyDescent="0.25">
      <c r="AV7987" s="85">
        <v>7983</v>
      </c>
      <c r="AW7987" s="91"/>
      <c r="AX7987" s="93" t="s">
        <v>11853</v>
      </c>
      <c r="AY7987" s="87" t="s">
        <v>11854</v>
      </c>
      <c r="AZ7987" s="93" t="s">
        <v>11855</v>
      </c>
      <c r="BA7987" s="88" t="s">
        <v>2930</v>
      </c>
      <c r="BB7987" s="86" t="s">
        <v>1166</v>
      </c>
      <c r="BC7987" s="89">
        <v>-6345</v>
      </c>
      <c r="BD7987" s="90">
        <v>45717</v>
      </c>
      <c r="BE7987" s="35"/>
    </row>
    <row r="7988" spans="48:57" x14ac:dyDescent="0.25">
      <c r="AV7988" s="85">
        <v>7984</v>
      </c>
      <c r="AW7988" s="91"/>
      <c r="AX7988" s="93" t="s">
        <v>2656</v>
      </c>
      <c r="AY7988" s="87" t="s">
        <v>2657</v>
      </c>
      <c r="AZ7988" s="93" t="s">
        <v>11385</v>
      </c>
      <c r="BA7988" s="88" t="s">
        <v>732</v>
      </c>
      <c r="BB7988" s="86" t="s">
        <v>733</v>
      </c>
      <c r="BC7988" s="89">
        <v>5750</v>
      </c>
      <c r="BD7988" s="90">
        <v>45717</v>
      </c>
      <c r="BE7988" s="35"/>
    </row>
    <row r="7989" spans="48:57" x14ac:dyDescent="0.25">
      <c r="AV7989" s="85">
        <v>7985</v>
      </c>
      <c r="AW7989" s="91"/>
      <c r="AX7989" s="93" t="s">
        <v>11856</v>
      </c>
      <c r="AY7989" s="87" t="s">
        <v>11857</v>
      </c>
      <c r="AZ7989" s="93" t="s">
        <v>11858</v>
      </c>
      <c r="BA7989" s="88" t="s">
        <v>1041</v>
      </c>
      <c r="BB7989" s="86" t="s">
        <v>1004</v>
      </c>
      <c r="BC7989" s="89">
        <v>6000</v>
      </c>
      <c r="BD7989" s="90">
        <v>45689</v>
      </c>
      <c r="BE7989" s="35"/>
    </row>
    <row r="7990" spans="48:57" x14ac:dyDescent="0.25">
      <c r="AV7990" s="85">
        <v>7986</v>
      </c>
      <c r="AW7990" s="91"/>
      <c r="AX7990" s="93" t="s">
        <v>9978</v>
      </c>
      <c r="AY7990" s="87" t="s">
        <v>270</v>
      </c>
      <c r="AZ7990" s="93" t="s">
        <v>9979</v>
      </c>
      <c r="BA7990" s="88" t="s">
        <v>3323</v>
      </c>
      <c r="BB7990" s="86" t="s">
        <v>2181</v>
      </c>
      <c r="BC7990" s="89">
        <v>220000</v>
      </c>
      <c r="BD7990" s="90">
        <v>45658</v>
      </c>
      <c r="BE7990" s="35"/>
    </row>
    <row r="7991" spans="48:57" x14ac:dyDescent="0.25">
      <c r="AV7991" s="85">
        <v>7987</v>
      </c>
      <c r="AW7991" s="91"/>
      <c r="AX7991" s="93" t="s">
        <v>11859</v>
      </c>
      <c r="AY7991" s="87" t="s">
        <v>11860</v>
      </c>
      <c r="AZ7991" s="93" t="s">
        <v>11861</v>
      </c>
      <c r="BA7991" s="88" t="s">
        <v>1041</v>
      </c>
      <c r="BB7991" s="86" t="s">
        <v>1004</v>
      </c>
      <c r="BC7991" s="89">
        <v>6000</v>
      </c>
      <c r="BD7991" s="90">
        <v>45717</v>
      </c>
      <c r="BE7991" s="35"/>
    </row>
    <row r="7992" spans="48:57" x14ac:dyDescent="0.25">
      <c r="AV7992" s="85">
        <v>7988</v>
      </c>
      <c r="AW7992" s="91"/>
      <c r="AX7992" s="93" t="s">
        <v>11862</v>
      </c>
      <c r="AY7992" s="87" t="s">
        <v>11863</v>
      </c>
      <c r="AZ7992" s="93" t="s">
        <v>11864</v>
      </c>
      <c r="BA7992" s="88" t="s">
        <v>2043</v>
      </c>
      <c r="BB7992" s="86" t="s">
        <v>2044</v>
      </c>
      <c r="BC7992" s="89">
        <v>10250</v>
      </c>
      <c r="BD7992" s="90">
        <v>45717</v>
      </c>
      <c r="BE7992" s="35"/>
    </row>
    <row r="7993" spans="48:57" x14ac:dyDescent="0.25">
      <c r="AV7993" s="85">
        <v>7989</v>
      </c>
      <c r="AW7993" s="91"/>
      <c r="AX7993" s="93" t="s">
        <v>10965</v>
      </c>
      <c r="AY7993" s="87" t="s">
        <v>10966</v>
      </c>
      <c r="AZ7993" s="93" t="s">
        <v>10967</v>
      </c>
      <c r="BA7993" s="88" t="s">
        <v>1032</v>
      </c>
      <c r="BB7993" s="86" t="s">
        <v>948</v>
      </c>
      <c r="BC7993" s="89">
        <v>11000</v>
      </c>
      <c r="BD7993" s="90">
        <v>45717</v>
      </c>
      <c r="BE7993" s="35"/>
    </row>
    <row r="7994" spans="48:57" x14ac:dyDescent="0.25">
      <c r="AV7994" s="85">
        <v>7990</v>
      </c>
      <c r="AW7994" s="91"/>
      <c r="AX7994" s="93" t="s">
        <v>11865</v>
      </c>
      <c r="AY7994" s="87" t="s">
        <v>7091</v>
      </c>
      <c r="AZ7994" s="93" t="s">
        <v>11866</v>
      </c>
      <c r="BA7994" s="88" t="s">
        <v>1077</v>
      </c>
      <c r="BB7994" s="86" t="s">
        <v>1078</v>
      </c>
      <c r="BC7994" s="89">
        <v>2750</v>
      </c>
      <c r="BD7994" s="90">
        <v>45717</v>
      </c>
      <c r="BE7994" s="35"/>
    </row>
    <row r="7995" spans="48:57" x14ac:dyDescent="0.25">
      <c r="AV7995" s="85">
        <v>7991</v>
      </c>
      <c r="AW7995" s="91"/>
      <c r="AX7995" s="93" t="s">
        <v>10245</v>
      </c>
      <c r="AY7995" s="87" t="s">
        <v>10246</v>
      </c>
      <c r="AZ7995" s="93" t="s">
        <v>10247</v>
      </c>
      <c r="BA7995" s="88" t="s">
        <v>615</v>
      </c>
      <c r="BB7995" s="86" t="s">
        <v>616</v>
      </c>
      <c r="BC7995" s="89">
        <v>15000</v>
      </c>
      <c r="BD7995" s="90">
        <v>45717</v>
      </c>
      <c r="BE7995" s="35"/>
    </row>
    <row r="7996" spans="48:57" x14ac:dyDescent="0.25">
      <c r="AV7996" s="85">
        <v>7992</v>
      </c>
      <c r="AW7996" s="91"/>
      <c r="AX7996" s="93" t="s">
        <v>11867</v>
      </c>
      <c r="AY7996" s="87" t="s">
        <v>11868</v>
      </c>
      <c r="AZ7996" s="93" t="s">
        <v>11869</v>
      </c>
      <c r="BA7996" s="88" t="s">
        <v>2013</v>
      </c>
      <c r="BB7996" s="86" t="s">
        <v>1391</v>
      </c>
      <c r="BC7996" s="89">
        <v>1425</v>
      </c>
      <c r="BD7996" s="90">
        <v>45717</v>
      </c>
      <c r="BE7996" s="35"/>
    </row>
    <row r="7997" spans="48:57" x14ac:dyDescent="0.25">
      <c r="AV7997" s="85">
        <v>7993</v>
      </c>
      <c r="AW7997" s="91"/>
      <c r="AX7997" s="93" t="s">
        <v>11870</v>
      </c>
      <c r="AY7997" s="87" t="s">
        <v>11871</v>
      </c>
      <c r="AZ7997" s="93" t="s">
        <v>11872</v>
      </c>
      <c r="BA7997" s="88" t="s">
        <v>1041</v>
      </c>
      <c r="BB7997" s="86" t="s">
        <v>1004</v>
      </c>
      <c r="BC7997" s="89">
        <v>6000</v>
      </c>
      <c r="BD7997" s="90">
        <v>45717</v>
      </c>
      <c r="BE7997" s="35"/>
    </row>
    <row r="7998" spans="48:57" x14ac:dyDescent="0.25">
      <c r="AV7998" s="85">
        <v>7994</v>
      </c>
      <c r="AW7998" s="91"/>
      <c r="AX7998" s="93" t="s">
        <v>11873</v>
      </c>
      <c r="AY7998" s="87" t="s">
        <v>11874</v>
      </c>
      <c r="AZ7998" s="93" t="s">
        <v>11875</v>
      </c>
      <c r="BA7998" s="88" t="s">
        <v>615</v>
      </c>
      <c r="BB7998" s="86" t="s">
        <v>616</v>
      </c>
      <c r="BC7998" s="89">
        <v>7500</v>
      </c>
      <c r="BD7998" s="90">
        <v>45689</v>
      </c>
      <c r="BE7998" s="35"/>
    </row>
    <row r="7999" spans="48:57" x14ac:dyDescent="0.25">
      <c r="AV7999" s="85">
        <v>7995</v>
      </c>
      <c r="AW7999" s="91"/>
      <c r="AX7999" s="93" t="s">
        <v>1239</v>
      </c>
      <c r="AY7999" s="87" t="s">
        <v>1240</v>
      </c>
      <c r="AZ7999" s="93" t="s">
        <v>9865</v>
      </c>
      <c r="BA7999" s="88" t="s">
        <v>1712</v>
      </c>
      <c r="BB7999" s="86" t="s">
        <v>1081</v>
      </c>
      <c r="BC7999" s="89">
        <v>114150</v>
      </c>
      <c r="BD7999" s="90">
        <v>45658</v>
      </c>
      <c r="BE7999" s="35"/>
    </row>
    <row r="8000" spans="48:57" x14ac:dyDescent="0.25">
      <c r="AV8000" s="85">
        <v>7996</v>
      </c>
      <c r="AW8000" s="91"/>
      <c r="AX8000" s="93" t="s">
        <v>2468</v>
      </c>
      <c r="AY8000" s="87" t="s">
        <v>2469</v>
      </c>
      <c r="AZ8000" s="93" t="s">
        <v>2470</v>
      </c>
      <c r="BA8000" s="88" t="s">
        <v>1041</v>
      </c>
      <c r="BB8000" s="86" t="s">
        <v>1004</v>
      </c>
      <c r="BC8000" s="89">
        <v>120000</v>
      </c>
      <c r="BD8000" s="90">
        <v>45717</v>
      </c>
      <c r="BE8000" s="35"/>
    </row>
    <row r="8001" spans="48:57" x14ac:dyDescent="0.25">
      <c r="AV8001" s="85">
        <v>7997</v>
      </c>
      <c r="AW8001" s="91"/>
      <c r="AX8001" s="93" t="s">
        <v>11876</v>
      </c>
      <c r="AY8001" s="87" t="s">
        <v>11877</v>
      </c>
      <c r="AZ8001" s="93" t="s">
        <v>11878</v>
      </c>
      <c r="BA8001" s="88" t="s">
        <v>615</v>
      </c>
      <c r="BB8001" s="86" t="s">
        <v>616</v>
      </c>
      <c r="BC8001" s="89">
        <v>-7500</v>
      </c>
      <c r="BD8001" s="90">
        <v>45717</v>
      </c>
      <c r="BE8001" s="35"/>
    </row>
    <row r="8002" spans="48:57" x14ac:dyDescent="0.25">
      <c r="AV8002" s="85">
        <v>7998</v>
      </c>
      <c r="AW8002" s="91"/>
      <c r="AX8002" s="93" t="s">
        <v>11879</v>
      </c>
      <c r="AY8002" s="87" t="s">
        <v>11880</v>
      </c>
      <c r="AZ8002" s="93" t="s">
        <v>11881</v>
      </c>
      <c r="BA8002" s="88" t="s">
        <v>2388</v>
      </c>
      <c r="BB8002" s="86" t="s">
        <v>2389</v>
      </c>
      <c r="BC8002" s="89">
        <v>10450</v>
      </c>
      <c r="BD8002" s="90">
        <v>45717</v>
      </c>
      <c r="BE8002" s="35"/>
    </row>
    <row r="8003" spans="48:57" x14ac:dyDescent="0.25">
      <c r="AV8003" s="85">
        <v>7999</v>
      </c>
      <c r="AW8003" s="91"/>
      <c r="AX8003" s="93" t="s">
        <v>2954</v>
      </c>
      <c r="AY8003" s="87" t="s">
        <v>2955</v>
      </c>
      <c r="AZ8003" s="93" t="s">
        <v>2956</v>
      </c>
      <c r="BA8003" s="88" t="s">
        <v>1017</v>
      </c>
      <c r="BB8003" s="86" t="s">
        <v>1018</v>
      </c>
      <c r="BC8003" s="89">
        <v>15000</v>
      </c>
      <c r="BD8003" s="90">
        <v>45717</v>
      </c>
      <c r="BE8003" s="35"/>
    </row>
    <row r="8004" spans="48:57" x14ac:dyDescent="0.25">
      <c r="AV8004" s="85">
        <v>8000</v>
      </c>
      <c r="AW8004" s="91"/>
      <c r="AX8004" s="93" t="s">
        <v>11882</v>
      </c>
      <c r="AY8004" s="87" t="s">
        <v>11883</v>
      </c>
      <c r="AZ8004" s="93" t="s">
        <v>11884</v>
      </c>
      <c r="BA8004" s="88" t="s">
        <v>2891</v>
      </c>
      <c r="BB8004" s="86" t="s">
        <v>133</v>
      </c>
      <c r="BC8004" s="89">
        <v>3390</v>
      </c>
      <c r="BD8004" s="90">
        <v>45717</v>
      </c>
      <c r="BE8004" s="35"/>
    </row>
    <row r="8005" spans="48:57" x14ac:dyDescent="0.25">
      <c r="AV8005" s="85">
        <v>8001</v>
      </c>
      <c r="AW8005" s="91"/>
      <c r="AX8005" s="93" t="s">
        <v>11885</v>
      </c>
      <c r="AY8005" s="87" t="s">
        <v>11886</v>
      </c>
      <c r="AZ8005" s="93" t="s">
        <v>11887</v>
      </c>
      <c r="BA8005" s="88" t="s">
        <v>1041</v>
      </c>
      <c r="BB8005" s="86" t="s">
        <v>1004</v>
      </c>
      <c r="BC8005" s="89">
        <v>18000</v>
      </c>
      <c r="BD8005" s="90">
        <v>45717</v>
      </c>
      <c r="BE8005" s="35"/>
    </row>
    <row r="8006" spans="48:57" x14ac:dyDescent="0.25">
      <c r="AV8006" s="85">
        <v>8002</v>
      </c>
      <c r="AW8006" s="91"/>
      <c r="AX8006" s="93" t="s">
        <v>3139</v>
      </c>
      <c r="AY8006" s="87" t="s">
        <v>3140</v>
      </c>
      <c r="AZ8006" s="93" t="s">
        <v>3141</v>
      </c>
      <c r="BA8006" s="88" t="s">
        <v>1001</v>
      </c>
      <c r="BB8006" s="86" t="s">
        <v>1002</v>
      </c>
      <c r="BC8006" s="89">
        <v>9480</v>
      </c>
      <c r="BD8006" s="90">
        <v>45717</v>
      </c>
      <c r="BE8006" s="35"/>
    </row>
    <row r="8007" spans="48:57" x14ac:dyDescent="0.25">
      <c r="AV8007" s="85">
        <v>8003</v>
      </c>
      <c r="AW8007" s="91"/>
      <c r="AX8007" s="93" t="s">
        <v>11888</v>
      </c>
      <c r="AY8007" s="87" t="s">
        <v>11889</v>
      </c>
      <c r="AZ8007" s="93" t="s">
        <v>11890</v>
      </c>
      <c r="BA8007" s="88" t="s">
        <v>1001</v>
      </c>
      <c r="BB8007" s="86" t="s">
        <v>1002</v>
      </c>
      <c r="BC8007" s="89">
        <v>56880</v>
      </c>
      <c r="BD8007" s="90">
        <v>45689</v>
      </c>
      <c r="BE8007" s="35"/>
    </row>
    <row r="8008" spans="48:57" x14ac:dyDescent="0.25">
      <c r="AV8008" s="85">
        <v>8004</v>
      </c>
      <c r="AW8008" s="91"/>
      <c r="AX8008" s="93" t="s">
        <v>11154</v>
      </c>
      <c r="AY8008" s="87" t="s">
        <v>7872</v>
      </c>
      <c r="AZ8008" s="93" t="s">
        <v>11155</v>
      </c>
      <c r="BA8008" s="88" t="s">
        <v>615</v>
      </c>
      <c r="BB8008" s="86" t="s">
        <v>616</v>
      </c>
      <c r="BC8008" s="89">
        <v>15000</v>
      </c>
      <c r="BD8008" s="90">
        <v>45658</v>
      </c>
      <c r="BE8008" s="35"/>
    </row>
    <row r="8009" spans="48:57" x14ac:dyDescent="0.25">
      <c r="AV8009" s="85">
        <v>8005</v>
      </c>
      <c r="AW8009" s="91"/>
      <c r="AX8009" s="93" t="s">
        <v>11891</v>
      </c>
      <c r="AY8009" s="87" t="s">
        <v>11892</v>
      </c>
      <c r="AZ8009" s="93" t="s">
        <v>11893</v>
      </c>
      <c r="BA8009" s="88" t="s">
        <v>7435</v>
      </c>
      <c r="BB8009" s="86" t="s">
        <v>1833</v>
      </c>
      <c r="BC8009" s="89">
        <v>6258</v>
      </c>
      <c r="BD8009" s="90">
        <v>45717</v>
      </c>
      <c r="BE8009" s="35"/>
    </row>
    <row r="8010" spans="48:57" x14ac:dyDescent="0.25">
      <c r="AV8010" s="85">
        <v>8006</v>
      </c>
      <c r="AW8010" s="91"/>
      <c r="AX8010" s="93" t="s">
        <v>11894</v>
      </c>
      <c r="AY8010" s="87" t="s">
        <v>11895</v>
      </c>
      <c r="AZ8010" s="93" t="s">
        <v>11896</v>
      </c>
      <c r="BA8010" s="88" t="s">
        <v>645</v>
      </c>
      <c r="BB8010" s="86" t="s">
        <v>646</v>
      </c>
      <c r="BC8010" s="89">
        <v>47500</v>
      </c>
      <c r="BD8010" s="90">
        <v>45717</v>
      </c>
      <c r="BE8010" s="35"/>
    </row>
    <row r="8011" spans="48:57" x14ac:dyDescent="0.25">
      <c r="AV8011" s="85">
        <v>8007</v>
      </c>
      <c r="AW8011" s="91"/>
      <c r="AX8011" s="93" t="s">
        <v>11845</v>
      </c>
      <c r="AY8011" s="87" t="s">
        <v>11846</v>
      </c>
      <c r="AZ8011" s="93" t="s">
        <v>11847</v>
      </c>
      <c r="BA8011" s="88" t="s">
        <v>1323</v>
      </c>
      <c r="BB8011" s="86" t="s">
        <v>631</v>
      </c>
      <c r="BC8011" s="89">
        <v>10650</v>
      </c>
      <c r="BD8011" s="90">
        <v>45717</v>
      </c>
      <c r="BE8011" s="35"/>
    </row>
    <row r="8012" spans="48:57" x14ac:dyDescent="0.25">
      <c r="AV8012" s="85">
        <v>8008</v>
      </c>
      <c r="AW8012" s="91"/>
      <c r="AX8012" s="93" t="s">
        <v>2702</v>
      </c>
      <c r="AY8012" s="87" t="s">
        <v>2703</v>
      </c>
      <c r="AZ8012" s="93" t="s">
        <v>10036</v>
      </c>
      <c r="BA8012" s="88" t="s">
        <v>1041</v>
      </c>
      <c r="BB8012" s="86" t="s">
        <v>1004</v>
      </c>
      <c r="BC8012" s="89">
        <v>12000</v>
      </c>
      <c r="BD8012" s="90">
        <v>45717</v>
      </c>
      <c r="BE8012" s="35"/>
    </row>
    <row r="8013" spans="48:57" x14ac:dyDescent="0.25">
      <c r="AV8013" s="85">
        <v>8009</v>
      </c>
      <c r="AW8013" s="91"/>
      <c r="AX8013" s="93" t="s">
        <v>11897</v>
      </c>
      <c r="AY8013" s="87" t="s">
        <v>11898</v>
      </c>
      <c r="AZ8013" s="93" t="s">
        <v>11899</v>
      </c>
      <c r="BA8013" s="88" t="s">
        <v>615</v>
      </c>
      <c r="BB8013" s="86" t="s">
        <v>616</v>
      </c>
      <c r="BC8013" s="89">
        <v>7500</v>
      </c>
      <c r="BD8013" s="90">
        <v>45717</v>
      </c>
      <c r="BE8013" s="35"/>
    </row>
    <row r="8014" spans="48:57" x14ac:dyDescent="0.25">
      <c r="AV8014" s="85">
        <v>8010</v>
      </c>
      <c r="AW8014" s="91"/>
      <c r="AX8014" s="93" t="s">
        <v>11900</v>
      </c>
      <c r="AY8014" s="87" t="s">
        <v>8290</v>
      </c>
      <c r="AZ8014" s="93" t="s">
        <v>11901</v>
      </c>
      <c r="BA8014" s="88" t="s">
        <v>1032</v>
      </c>
      <c r="BB8014" s="86" t="s">
        <v>948</v>
      </c>
      <c r="BC8014" s="89">
        <v>11000</v>
      </c>
      <c r="BD8014" s="90">
        <v>45717</v>
      </c>
      <c r="BE8014" s="35"/>
    </row>
    <row r="8015" spans="48:57" x14ac:dyDescent="0.25">
      <c r="AV8015" s="85">
        <v>8011</v>
      </c>
      <c r="AW8015" s="91"/>
      <c r="AX8015" s="93" t="s">
        <v>11902</v>
      </c>
      <c r="AY8015" s="87" t="s">
        <v>11903</v>
      </c>
      <c r="AZ8015" s="93" t="s">
        <v>11904</v>
      </c>
      <c r="BA8015" s="88" t="s">
        <v>615</v>
      </c>
      <c r="BB8015" s="86" t="s">
        <v>616</v>
      </c>
      <c r="BC8015" s="89">
        <v>7500</v>
      </c>
      <c r="BD8015" s="90">
        <v>45717</v>
      </c>
      <c r="BE8015" s="35"/>
    </row>
    <row r="8016" spans="48:57" x14ac:dyDescent="0.25">
      <c r="AV8016" s="85">
        <v>8012</v>
      </c>
      <c r="AW8016" s="91"/>
      <c r="AX8016" s="93" t="s">
        <v>11905</v>
      </c>
      <c r="AY8016" s="87" t="s">
        <v>11906</v>
      </c>
      <c r="AZ8016" s="93" t="s">
        <v>11907</v>
      </c>
      <c r="BA8016" s="88" t="s">
        <v>1041</v>
      </c>
      <c r="BB8016" s="86" t="s">
        <v>1004</v>
      </c>
      <c r="BC8016" s="89">
        <v>6000</v>
      </c>
      <c r="BD8016" s="90">
        <v>45689</v>
      </c>
      <c r="BE8016" s="35"/>
    </row>
    <row r="8017" spans="48:57" x14ac:dyDescent="0.25">
      <c r="AV8017" s="85">
        <v>8013</v>
      </c>
      <c r="AW8017" s="91"/>
      <c r="AX8017" s="93" t="s">
        <v>2075</v>
      </c>
      <c r="AY8017" s="87" t="s">
        <v>626</v>
      </c>
      <c r="AZ8017" s="93" t="s">
        <v>9872</v>
      </c>
      <c r="BA8017" s="88" t="s">
        <v>1712</v>
      </c>
      <c r="BB8017" s="86" t="s">
        <v>1081</v>
      </c>
      <c r="BC8017" s="89">
        <v>22830</v>
      </c>
      <c r="BD8017" s="90">
        <v>45658</v>
      </c>
      <c r="BE8017" s="35"/>
    </row>
    <row r="8018" spans="48:57" x14ac:dyDescent="0.25">
      <c r="AV8018" s="85">
        <v>8014</v>
      </c>
      <c r="AW8018" s="91"/>
      <c r="AX8018" s="93" t="s">
        <v>11908</v>
      </c>
      <c r="AY8018" s="87" t="s">
        <v>11909</v>
      </c>
      <c r="AZ8018" s="93" t="s">
        <v>11910</v>
      </c>
      <c r="BA8018" s="88" t="s">
        <v>1017</v>
      </c>
      <c r="BB8018" s="86" t="s">
        <v>1018</v>
      </c>
      <c r="BC8018" s="89">
        <v>-15000</v>
      </c>
      <c r="BD8018" s="90">
        <v>45717</v>
      </c>
      <c r="BE8018" s="35"/>
    </row>
    <row r="8019" spans="48:57" x14ac:dyDescent="0.25">
      <c r="AV8019" s="85">
        <v>8015</v>
      </c>
      <c r="AW8019" s="91"/>
      <c r="AX8019" s="93" t="s">
        <v>10090</v>
      </c>
      <c r="AY8019" s="87" t="s">
        <v>1745</v>
      </c>
      <c r="AZ8019" s="93" t="s">
        <v>10091</v>
      </c>
      <c r="BA8019" s="88" t="s">
        <v>2369</v>
      </c>
      <c r="BB8019" s="86" t="s">
        <v>1146</v>
      </c>
      <c r="BC8019" s="89">
        <v>19110</v>
      </c>
      <c r="BD8019" s="90">
        <v>45717</v>
      </c>
      <c r="BE8019" s="35"/>
    </row>
    <row r="8020" spans="48:57" x14ac:dyDescent="0.25">
      <c r="AV8020" s="85">
        <v>8016</v>
      </c>
      <c r="AW8020" s="91"/>
      <c r="AX8020" s="93" t="s">
        <v>11767</v>
      </c>
      <c r="AY8020" s="87" t="s">
        <v>9157</v>
      </c>
      <c r="AZ8020" s="93" t="s">
        <v>11768</v>
      </c>
      <c r="BA8020" s="88" t="s">
        <v>1077</v>
      </c>
      <c r="BB8020" s="86" t="s">
        <v>1078</v>
      </c>
      <c r="BC8020" s="89">
        <v>5500</v>
      </c>
      <c r="BD8020" s="90">
        <v>45717</v>
      </c>
      <c r="BE8020" s="35"/>
    </row>
    <row r="8021" spans="48:57" x14ac:dyDescent="0.25">
      <c r="AV8021" s="85">
        <v>8017</v>
      </c>
      <c r="AW8021" s="91"/>
      <c r="AX8021" s="93" t="s">
        <v>10750</v>
      </c>
      <c r="AY8021" s="87" t="s">
        <v>10751</v>
      </c>
      <c r="AZ8021" s="93" t="s">
        <v>10752</v>
      </c>
      <c r="BA8021" s="88" t="s">
        <v>1032</v>
      </c>
      <c r="BB8021" s="86" t="s">
        <v>948</v>
      </c>
      <c r="BC8021" s="89">
        <v>11000</v>
      </c>
      <c r="BD8021" s="90">
        <v>45717</v>
      </c>
      <c r="BE8021" s="35"/>
    </row>
    <row r="8022" spans="48:57" x14ac:dyDescent="0.25">
      <c r="AV8022" s="85">
        <v>8018</v>
      </c>
      <c r="AW8022" s="91"/>
      <c r="AX8022" s="93" t="s">
        <v>10206</v>
      </c>
      <c r="AY8022" s="87" t="s">
        <v>547</v>
      </c>
      <c r="AZ8022" s="93" t="s">
        <v>10207</v>
      </c>
      <c r="BA8022" s="88" t="s">
        <v>2328</v>
      </c>
      <c r="BB8022" s="86" t="s">
        <v>85</v>
      </c>
      <c r="BC8022" s="89">
        <v>19890</v>
      </c>
      <c r="BD8022" s="90">
        <v>45717</v>
      </c>
      <c r="BE8022" s="35"/>
    </row>
    <row r="8023" spans="48:57" x14ac:dyDescent="0.25">
      <c r="AV8023" s="85">
        <v>8019</v>
      </c>
      <c r="AW8023" s="91"/>
      <c r="AX8023" s="93" t="s">
        <v>10489</v>
      </c>
      <c r="AY8023" s="87" t="s">
        <v>1432</v>
      </c>
      <c r="AZ8023" s="93" t="s">
        <v>10490</v>
      </c>
      <c r="BA8023" s="88" t="s">
        <v>1775</v>
      </c>
      <c r="BB8023" s="86" t="s">
        <v>1549</v>
      </c>
      <c r="BC8023" s="89">
        <v>9975</v>
      </c>
      <c r="BD8023" s="90">
        <v>45717</v>
      </c>
      <c r="BE8023" s="35"/>
    </row>
    <row r="8024" spans="48:57" x14ac:dyDescent="0.25">
      <c r="AV8024" s="85">
        <v>8020</v>
      </c>
      <c r="AW8024" s="91"/>
      <c r="AX8024" s="93" t="s">
        <v>11911</v>
      </c>
      <c r="AY8024" s="87" t="s">
        <v>11912</v>
      </c>
      <c r="AZ8024" s="93" t="s">
        <v>11913</v>
      </c>
      <c r="BA8024" s="88" t="s">
        <v>1638</v>
      </c>
      <c r="BB8024" s="86" t="s">
        <v>376</v>
      </c>
      <c r="BC8024" s="89">
        <v>36000</v>
      </c>
      <c r="BD8024" s="90">
        <v>45717</v>
      </c>
      <c r="BE8024" s="35"/>
    </row>
    <row r="8025" spans="48:57" x14ac:dyDescent="0.25">
      <c r="AV8025" s="85">
        <v>8021</v>
      </c>
      <c r="AW8025" s="91"/>
      <c r="AX8025" s="93" t="s">
        <v>3069</v>
      </c>
      <c r="AY8025" s="87" t="s">
        <v>3070</v>
      </c>
      <c r="AZ8025" s="93" t="s">
        <v>3071</v>
      </c>
      <c r="BA8025" s="88" t="s">
        <v>2199</v>
      </c>
      <c r="BB8025" s="86" t="s">
        <v>752</v>
      </c>
      <c r="BC8025" s="89">
        <v>26280</v>
      </c>
      <c r="BD8025" s="90">
        <v>45689</v>
      </c>
      <c r="BE8025" s="35"/>
    </row>
    <row r="8026" spans="48:57" x14ac:dyDescent="0.25">
      <c r="AV8026" s="85">
        <v>8022</v>
      </c>
      <c r="AW8026" s="91"/>
      <c r="AX8026" s="93" t="s">
        <v>11914</v>
      </c>
      <c r="AY8026" s="87" t="s">
        <v>11915</v>
      </c>
      <c r="AZ8026" s="93" t="s">
        <v>11916</v>
      </c>
      <c r="BA8026" s="88" t="s">
        <v>2891</v>
      </c>
      <c r="BB8026" s="86" t="s">
        <v>133</v>
      </c>
      <c r="BC8026" s="89">
        <v>20340</v>
      </c>
      <c r="BD8026" s="90">
        <v>45658</v>
      </c>
      <c r="BE8026" s="35"/>
    </row>
    <row r="8027" spans="48:57" x14ac:dyDescent="0.25">
      <c r="AV8027" s="85">
        <v>8023</v>
      </c>
      <c r="AW8027" s="91"/>
      <c r="AX8027" s="93" t="s">
        <v>3144</v>
      </c>
      <c r="AY8027" s="87" t="s">
        <v>3106</v>
      </c>
      <c r="AZ8027" s="93" t="s">
        <v>3145</v>
      </c>
      <c r="BA8027" s="88" t="s">
        <v>3004</v>
      </c>
      <c r="BB8027" s="86" t="s">
        <v>1576</v>
      </c>
      <c r="BC8027" s="87">
        <v>11004</v>
      </c>
      <c r="BD8027" s="90">
        <v>45717</v>
      </c>
      <c r="BE8027" s="35"/>
    </row>
    <row r="8028" spans="48:57" x14ac:dyDescent="0.25">
      <c r="AV8028" s="85">
        <v>8024</v>
      </c>
      <c r="AW8028" s="91"/>
      <c r="AX8028" s="93" t="s">
        <v>11917</v>
      </c>
      <c r="AY8028" s="87" t="s">
        <v>11918</v>
      </c>
      <c r="AZ8028" s="93" t="s">
        <v>11919</v>
      </c>
      <c r="BA8028" s="88" t="s">
        <v>1041</v>
      </c>
      <c r="BB8028" s="86" t="s">
        <v>1004</v>
      </c>
      <c r="BC8028" s="89">
        <v>6000</v>
      </c>
      <c r="BD8028" s="90">
        <v>45717</v>
      </c>
      <c r="BE8028" s="35"/>
    </row>
    <row r="8029" spans="48:57" x14ac:dyDescent="0.25">
      <c r="AV8029" s="85">
        <v>8025</v>
      </c>
      <c r="AW8029" s="91"/>
      <c r="AX8029" s="93" t="s">
        <v>10048</v>
      </c>
      <c r="AY8029" s="87" t="s">
        <v>957</v>
      </c>
      <c r="AZ8029" s="93" t="s">
        <v>10049</v>
      </c>
      <c r="BA8029" s="88" t="s">
        <v>5832</v>
      </c>
      <c r="BB8029" s="86" t="s">
        <v>835</v>
      </c>
      <c r="BC8029" s="89">
        <v>9375</v>
      </c>
      <c r="BD8029" s="90">
        <v>45717</v>
      </c>
      <c r="BE8029" s="35"/>
    </row>
    <row r="8030" spans="48:57" x14ac:dyDescent="0.25">
      <c r="AV8030" s="85">
        <v>8026</v>
      </c>
      <c r="AW8030" s="91"/>
      <c r="AX8030" s="93" t="s">
        <v>10048</v>
      </c>
      <c r="AY8030" s="87" t="s">
        <v>957</v>
      </c>
      <c r="AZ8030" s="93" t="s">
        <v>10049</v>
      </c>
      <c r="BA8030" s="88" t="s">
        <v>311</v>
      </c>
      <c r="BB8030" s="86" t="s">
        <v>312</v>
      </c>
      <c r="BC8030" s="89">
        <v>27540</v>
      </c>
      <c r="BD8030" s="90">
        <v>45717</v>
      </c>
      <c r="BE8030" s="35"/>
    </row>
    <row r="8031" spans="48:57" x14ac:dyDescent="0.25">
      <c r="AV8031" s="85">
        <v>8027</v>
      </c>
      <c r="AW8031" s="91"/>
      <c r="AX8031" s="93" t="s">
        <v>10048</v>
      </c>
      <c r="AY8031" s="87" t="s">
        <v>957</v>
      </c>
      <c r="AZ8031" s="93" t="s">
        <v>10049</v>
      </c>
      <c r="BA8031" s="88" t="s">
        <v>3291</v>
      </c>
      <c r="BB8031" s="86" t="s">
        <v>688</v>
      </c>
      <c r="BC8031" s="89">
        <v>32000</v>
      </c>
      <c r="BD8031" s="90">
        <v>45717</v>
      </c>
      <c r="BE8031" s="35"/>
    </row>
    <row r="8032" spans="48:57" x14ac:dyDescent="0.25">
      <c r="AV8032" s="85">
        <v>8028</v>
      </c>
      <c r="AW8032" s="91"/>
      <c r="AX8032" s="93" t="s">
        <v>11920</v>
      </c>
      <c r="AY8032" s="87" t="s">
        <v>11921</v>
      </c>
      <c r="AZ8032" s="93" t="s">
        <v>11922</v>
      </c>
      <c r="BA8032" s="88" t="s">
        <v>1837</v>
      </c>
      <c r="BB8032" s="86" t="s">
        <v>1794</v>
      </c>
      <c r="BC8032" s="89">
        <v>49000</v>
      </c>
      <c r="BD8032" s="90">
        <v>45717</v>
      </c>
      <c r="BE8032" s="35"/>
    </row>
    <row r="8033" spans="48:57" x14ac:dyDescent="0.25">
      <c r="AV8033" s="85">
        <v>8029</v>
      </c>
      <c r="AW8033" s="91"/>
      <c r="AX8033" s="93" t="s">
        <v>11923</v>
      </c>
      <c r="AY8033" s="87" t="s">
        <v>800</v>
      </c>
      <c r="AZ8033" s="93" t="s">
        <v>11924</v>
      </c>
      <c r="BA8033" s="88" t="s">
        <v>2328</v>
      </c>
      <c r="BB8033" s="86" t="s">
        <v>85</v>
      </c>
      <c r="BC8033" s="89">
        <v>39780</v>
      </c>
      <c r="BD8033" s="90">
        <v>45717</v>
      </c>
      <c r="BE8033" s="35"/>
    </row>
    <row r="8034" spans="48:57" x14ac:dyDescent="0.25">
      <c r="AV8034" s="85">
        <v>8030</v>
      </c>
      <c r="AW8034" s="91"/>
      <c r="AX8034" s="93" t="s">
        <v>11925</v>
      </c>
      <c r="AY8034" s="87" t="s">
        <v>7935</v>
      </c>
      <c r="AZ8034" s="93" t="s">
        <v>11926</v>
      </c>
      <c r="BA8034" s="88" t="s">
        <v>3307</v>
      </c>
      <c r="BB8034" s="86" t="s">
        <v>2174</v>
      </c>
      <c r="BC8034" s="89">
        <v>28750</v>
      </c>
      <c r="BD8034" s="90">
        <v>45689</v>
      </c>
      <c r="BE8034" s="35"/>
    </row>
    <row r="8035" spans="48:57" x14ac:dyDescent="0.25">
      <c r="AV8035" s="85">
        <v>8031</v>
      </c>
      <c r="AW8035" s="91"/>
      <c r="AX8035" s="93" t="s">
        <v>11927</v>
      </c>
      <c r="AY8035" s="87" t="s">
        <v>11928</v>
      </c>
      <c r="AZ8035" s="93" t="s">
        <v>11929</v>
      </c>
      <c r="BA8035" s="88" t="s">
        <v>1032</v>
      </c>
      <c r="BB8035" s="86" t="s">
        <v>948</v>
      </c>
      <c r="BC8035" s="89">
        <v>11000</v>
      </c>
      <c r="BD8035" s="90">
        <v>45658</v>
      </c>
      <c r="BE8035" s="35"/>
    </row>
    <row r="8036" spans="48:57" x14ac:dyDescent="0.25">
      <c r="AV8036" s="85">
        <v>8032</v>
      </c>
      <c r="AW8036" s="91"/>
      <c r="AX8036" s="93" t="s">
        <v>11930</v>
      </c>
      <c r="AY8036" s="87" t="s">
        <v>11931</v>
      </c>
      <c r="AZ8036" s="93" t="s">
        <v>11932</v>
      </c>
      <c r="BA8036" s="88" t="s">
        <v>1017</v>
      </c>
      <c r="BB8036" s="86" t="s">
        <v>1018</v>
      </c>
      <c r="BC8036" s="89">
        <v>15000</v>
      </c>
      <c r="BD8036" s="90">
        <v>45717</v>
      </c>
      <c r="BE8036" s="35"/>
    </row>
    <row r="8037" spans="48:57" x14ac:dyDescent="0.25">
      <c r="AV8037" s="85">
        <v>8033</v>
      </c>
      <c r="AW8037" s="91"/>
      <c r="AX8037" s="93" t="s">
        <v>11933</v>
      </c>
      <c r="AY8037" s="87" t="s">
        <v>11934</v>
      </c>
      <c r="AZ8037" s="93" t="s">
        <v>11935</v>
      </c>
      <c r="BA8037" s="88" t="s">
        <v>615</v>
      </c>
      <c r="BB8037" s="86" t="s">
        <v>616</v>
      </c>
      <c r="BC8037" s="89">
        <v>7500</v>
      </c>
      <c r="BD8037" s="90">
        <v>45717</v>
      </c>
      <c r="BE8037" s="35"/>
    </row>
    <row r="8038" spans="48:57" x14ac:dyDescent="0.25">
      <c r="AV8038" s="85">
        <v>8034</v>
      </c>
      <c r="AW8038" s="91"/>
      <c r="AX8038" s="93" t="s">
        <v>11936</v>
      </c>
      <c r="AY8038" s="87" t="s">
        <v>11937</v>
      </c>
      <c r="AZ8038" s="93" t="s">
        <v>11938</v>
      </c>
      <c r="BA8038" s="88" t="s">
        <v>1824</v>
      </c>
      <c r="BB8038" s="86" t="s">
        <v>861</v>
      </c>
      <c r="BC8038" s="93">
        <v>1200</v>
      </c>
      <c r="BD8038" s="90">
        <v>45717</v>
      </c>
      <c r="BE8038" s="35"/>
    </row>
    <row r="8039" spans="48:57" x14ac:dyDescent="0.25">
      <c r="AV8039" s="85">
        <v>8035</v>
      </c>
      <c r="AW8039" s="91"/>
      <c r="AX8039" s="93" t="s">
        <v>9909</v>
      </c>
      <c r="AY8039" s="87" t="s">
        <v>1386</v>
      </c>
      <c r="AZ8039" s="93" t="s">
        <v>9682</v>
      </c>
      <c r="BA8039" s="88" t="s">
        <v>9983</v>
      </c>
      <c r="BB8039" s="86" t="s">
        <v>301</v>
      </c>
      <c r="BC8039" s="89">
        <v>254520</v>
      </c>
      <c r="BD8039" s="90">
        <v>45717</v>
      </c>
      <c r="BE8039" s="35"/>
    </row>
    <row r="8040" spans="48:57" x14ac:dyDescent="0.25">
      <c r="AV8040" s="85">
        <v>8036</v>
      </c>
      <c r="AW8040" s="91"/>
      <c r="AX8040" s="93" t="s">
        <v>9909</v>
      </c>
      <c r="AY8040" s="87" t="s">
        <v>1386</v>
      </c>
      <c r="AZ8040" s="93" t="s">
        <v>9682</v>
      </c>
      <c r="BA8040" s="88" t="s">
        <v>7396</v>
      </c>
      <c r="BB8040" s="86" t="s">
        <v>1814</v>
      </c>
      <c r="BC8040" s="89">
        <v>50700</v>
      </c>
      <c r="BD8040" s="90">
        <v>45717</v>
      </c>
      <c r="BE8040" s="35"/>
    </row>
    <row r="8041" spans="48:57" x14ac:dyDescent="0.25">
      <c r="AV8041" s="85">
        <v>8037</v>
      </c>
      <c r="AW8041" s="91"/>
      <c r="AX8041" s="93" t="s">
        <v>11939</v>
      </c>
      <c r="AY8041" s="87" t="s">
        <v>11940</v>
      </c>
      <c r="AZ8041" s="93" t="s">
        <v>11941</v>
      </c>
      <c r="BA8041" s="88" t="s">
        <v>1041</v>
      </c>
      <c r="BB8041" s="86" t="s">
        <v>1004</v>
      </c>
      <c r="BC8041" s="89">
        <v>6000</v>
      </c>
      <c r="BD8041" s="90">
        <v>45717</v>
      </c>
      <c r="BE8041" s="35"/>
    </row>
    <row r="8042" spans="48:57" x14ac:dyDescent="0.25">
      <c r="AV8042" s="85">
        <v>8038</v>
      </c>
      <c r="AW8042" s="91"/>
      <c r="AX8042" s="93" t="s">
        <v>11942</v>
      </c>
      <c r="AY8042" s="87" t="s">
        <v>11943</v>
      </c>
      <c r="AZ8042" s="93" t="s">
        <v>11944</v>
      </c>
      <c r="BA8042" s="88" t="s">
        <v>2930</v>
      </c>
      <c r="BB8042" s="86" t="s">
        <v>1166</v>
      </c>
      <c r="BC8042" s="89">
        <v>31725</v>
      </c>
      <c r="BD8042" s="90">
        <v>45717</v>
      </c>
      <c r="BE8042" s="35"/>
    </row>
    <row r="8043" spans="48:57" x14ac:dyDescent="0.25">
      <c r="AV8043" s="85">
        <v>8039</v>
      </c>
      <c r="AW8043" s="91"/>
      <c r="AX8043" s="93" t="s">
        <v>11945</v>
      </c>
      <c r="AY8043" s="87" t="s">
        <v>11946</v>
      </c>
      <c r="AZ8043" s="93" t="s">
        <v>11947</v>
      </c>
      <c r="BA8043" s="88" t="s">
        <v>615</v>
      </c>
      <c r="BB8043" s="86" t="s">
        <v>616</v>
      </c>
      <c r="BC8043" s="93">
        <v>7500</v>
      </c>
      <c r="BD8043" s="90">
        <v>45689</v>
      </c>
      <c r="BE8043" s="35"/>
    </row>
    <row r="8044" spans="48:57" x14ac:dyDescent="0.25">
      <c r="AV8044" s="85">
        <v>8040</v>
      </c>
      <c r="AW8044" s="91"/>
      <c r="AX8044" s="93" t="s">
        <v>11456</v>
      </c>
      <c r="AY8044" s="87" t="s">
        <v>11457</v>
      </c>
      <c r="AZ8044" s="93" t="s">
        <v>11458</v>
      </c>
      <c r="BA8044" s="88" t="s">
        <v>1041</v>
      </c>
      <c r="BB8044" s="86" t="s">
        <v>1004</v>
      </c>
      <c r="BC8044" s="89">
        <v>6000</v>
      </c>
      <c r="BD8044" s="90">
        <v>45658</v>
      </c>
      <c r="BE8044" s="35"/>
    </row>
    <row r="8045" spans="48:57" x14ac:dyDescent="0.25">
      <c r="AV8045" s="85">
        <v>8041</v>
      </c>
      <c r="AW8045" s="91"/>
      <c r="AX8045" s="93" t="s">
        <v>11948</v>
      </c>
      <c r="AY8045" s="87" t="s">
        <v>7916</v>
      </c>
      <c r="AZ8045" s="93" t="s">
        <v>11949</v>
      </c>
      <c r="BA8045" s="88" t="s">
        <v>1041</v>
      </c>
      <c r="BB8045" s="86" t="s">
        <v>1004</v>
      </c>
      <c r="BC8045" s="89">
        <v>6000</v>
      </c>
      <c r="BD8045" s="90">
        <v>45717</v>
      </c>
      <c r="BE8045" s="35"/>
    </row>
    <row r="8046" spans="48:57" x14ac:dyDescent="0.25">
      <c r="AV8046" s="85">
        <v>8042</v>
      </c>
      <c r="AW8046" s="91"/>
      <c r="AX8046" s="93" t="s">
        <v>11076</v>
      </c>
      <c r="AY8046" s="87" t="s">
        <v>11077</v>
      </c>
      <c r="AZ8046" s="93" t="s">
        <v>11078</v>
      </c>
      <c r="BA8046" s="88" t="s">
        <v>2540</v>
      </c>
      <c r="BB8046" s="86" t="s">
        <v>2169</v>
      </c>
      <c r="BC8046" s="89">
        <v>28500</v>
      </c>
      <c r="BD8046" s="90">
        <v>45717</v>
      </c>
      <c r="BE8046" s="35"/>
    </row>
    <row r="8047" spans="48:57" x14ac:dyDescent="0.25">
      <c r="AV8047" s="85">
        <v>8043</v>
      </c>
      <c r="AW8047" s="91"/>
      <c r="AX8047" s="93" t="s">
        <v>11950</v>
      </c>
      <c r="AY8047" s="87" t="s">
        <v>11951</v>
      </c>
      <c r="AZ8047" s="93" t="s">
        <v>11952</v>
      </c>
      <c r="BA8047" s="88" t="s">
        <v>1041</v>
      </c>
      <c r="BB8047" s="86" t="s">
        <v>1004</v>
      </c>
      <c r="BC8047" s="89">
        <v>6000</v>
      </c>
      <c r="BD8047" s="90">
        <v>45717</v>
      </c>
      <c r="BE8047" s="35"/>
    </row>
    <row r="8048" spans="48:57" x14ac:dyDescent="0.25">
      <c r="AV8048" s="85">
        <v>8044</v>
      </c>
      <c r="AW8048" s="91"/>
      <c r="AX8048" s="93" t="s">
        <v>11953</v>
      </c>
      <c r="AY8048" s="87" t="s">
        <v>11954</v>
      </c>
      <c r="AZ8048" s="93" t="s">
        <v>11955</v>
      </c>
      <c r="BA8048" s="88" t="s">
        <v>2086</v>
      </c>
      <c r="BB8048" s="86" t="s">
        <v>2087</v>
      </c>
      <c r="BC8048" s="89">
        <v>8500</v>
      </c>
      <c r="BD8048" s="90">
        <v>45717</v>
      </c>
      <c r="BE8048" s="35"/>
    </row>
    <row r="8049" spans="48:57" x14ac:dyDescent="0.25">
      <c r="AV8049" s="85">
        <v>8045</v>
      </c>
      <c r="AW8049" s="91"/>
      <c r="AX8049" s="93" t="s">
        <v>11956</v>
      </c>
      <c r="AY8049" s="87" t="s">
        <v>11957</v>
      </c>
      <c r="AZ8049" s="93" t="s">
        <v>11958</v>
      </c>
      <c r="BA8049" s="88" t="s">
        <v>645</v>
      </c>
      <c r="BB8049" s="86" t="s">
        <v>646</v>
      </c>
      <c r="BC8049" s="89">
        <v>9500</v>
      </c>
      <c r="BD8049" s="90">
        <v>45717</v>
      </c>
      <c r="BE8049" s="35"/>
    </row>
    <row r="8050" spans="48:57" x14ac:dyDescent="0.25">
      <c r="AV8050" s="85">
        <v>8046</v>
      </c>
      <c r="AW8050" s="91"/>
      <c r="AX8050" s="93" t="s">
        <v>10826</v>
      </c>
      <c r="AY8050" s="87" t="s">
        <v>914</v>
      </c>
      <c r="AZ8050" s="93" t="s">
        <v>10827</v>
      </c>
      <c r="BA8050" s="88" t="s">
        <v>2354</v>
      </c>
      <c r="BB8050" s="86" t="s">
        <v>661</v>
      </c>
      <c r="BC8050" s="89">
        <v>87000</v>
      </c>
      <c r="BD8050" s="90">
        <v>45717</v>
      </c>
      <c r="BE8050" s="35"/>
    </row>
    <row r="8051" spans="48:57" x14ac:dyDescent="0.25">
      <c r="AV8051" s="85">
        <v>8047</v>
      </c>
      <c r="AW8051" s="91"/>
      <c r="AX8051" s="93" t="s">
        <v>11959</v>
      </c>
      <c r="AY8051" s="87" t="s">
        <v>11960</v>
      </c>
      <c r="AZ8051" s="93" t="s">
        <v>11961</v>
      </c>
      <c r="BA8051" s="88" t="s">
        <v>615</v>
      </c>
      <c r="BB8051" s="86" t="s">
        <v>616</v>
      </c>
      <c r="BC8051" s="89">
        <v>7500</v>
      </c>
      <c r="BD8051" s="90">
        <v>45717</v>
      </c>
      <c r="BE8051" s="35"/>
    </row>
    <row r="8052" spans="48:57" x14ac:dyDescent="0.25">
      <c r="AV8052" s="85">
        <v>8048</v>
      </c>
      <c r="AW8052" s="91"/>
      <c r="AX8052" s="93" t="s">
        <v>3008</v>
      </c>
      <c r="AY8052" s="87" t="s">
        <v>3009</v>
      </c>
      <c r="AZ8052" s="93" t="s">
        <v>3010</v>
      </c>
      <c r="BA8052" s="88" t="s">
        <v>1545</v>
      </c>
      <c r="BB8052" s="86" t="s">
        <v>1334</v>
      </c>
      <c r="BC8052" s="89">
        <v>7200</v>
      </c>
      <c r="BD8052" s="90">
        <v>45689</v>
      </c>
      <c r="BE8052" s="35"/>
    </row>
    <row r="8053" spans="48:57" x14ac:dyDescent="0.25">
      <c r="AV8053" s="85">
        <v>8049</v>
      </c>
      <c r="AW8053" s="91"/>
      <c r="AX8053" s="93" t="s">
        <v>9897</v>
      </c>
      <c r="AY8053" s="87" t="s">
        <v>1221</v>
      </c>
      <c r="AZ8053" s="93" t="s">
        <v>9898</v>
      </c>
      <c r="BA8053" s="88" t="s">
        <v>615</v>
      </c>
      <c r="BB8053" s="86" t="s">
        <v>616</v>
      </c>
      <c r="BC8053" s="89">
        <v>15000</v>
      </c>
      <c r="BD8053" s="90">
        <v>45658</v>
      </c>
      <c r="BE8053" s="35"/>
    </row>
    <row r="8054" spans="48:57" x14ac:dyDescent="0.25">
      <c r="AV8054" s="85">
        <v>8050</v>
      </c>
      <c r="AW8054" s="91"/>
      <c r="AX8054" s="93" t="s">
        <v>10875</v>
      </c>
      <c r="AY8054" s="87" t="s">
        <v>1620</v>
      </c>
      <c r="AZ8054" s="93" t="s">
        <v>10876</v>
      </c>
      <c r="BA8054" s="88" t="s">
        <v>1077</v>
      </c>
      <c r="BB8054" s="86" t="s">
        <v>1078</v>
      </c>
      <c r="BC8054" s="89">
        <v>27500</v>
      </c>
      <c r="BD8054" s="90">
        <v>45717</v>
      </c>
      <c r="BE8054" s="35"/>
    </row>
    <row r="8055" spans="48:57" x14ac:dyDescent="0.25">
      <c r="AV8055" s="85">
        <v>8051</v>
      </c>
      <c r="AW8055" s="91"/>
      <c r="AX8055" s="93" t="s">
        <v>11962</v>
      </c>
      <c r="AY8055" s="87" t="s">
        <v>9061</v>
      </c>
      <c r="AZ8055" s="93" t="s">
        <v>11963</v>
      </c>
      <c r="BA8055" s="88" t="s">
        <v>2328</v>
      </c>
      <c r="BB8055" s="86" t="s">
        <v>85</v>
      </c>
      <c r="BC8055" s="89">
        <v>9945</v>
      </c>
      <c r="BD8055" s="90">
        <v>45717</v>
      </c>
      <c r="BE8055" s="35"/>
    </row>
    <row r="8056" spans="48:57" x14ac:dyDescent="0.25">
      <c r="AV8056" s="85">
        <v>8052</v>
      </c>
      <c r="AW8056" s="91"/>
      <c r="AX8056" s="93" t="s">
        <v>9000</v>
      </c>
      <c r="AY8056" s="87" t="s">
        <v>11964</v>
      </c>
      <c r="AZ8056" s="93" t="s">
        <v>11965</v>
      </c>
      <c r="BA8056" s="88" t="s">
        <v>2934</v>
      </c>
      <c r="BB8056" s="86" t="s">
        <v>2168</v>
      </c>
      <c r="BC8056" s="89">
        <v>15000</v>
      </c>
      <c r="BD8056" s="90">
        <v>45717</v>
      </c>
      <c r="BE8056" s="35"/>
    </row>
    <row r="8057" spans="48:57" x14ac:dyDescent="0.25">
      <c r="AV8057" s="85">
        <v>8053</v>
      </c>
      <c r="AW8057" s="91"/>
      <c r="AX8057" s="93" t="s">
        <v>11206</v>
      </c>
      <c r="AY8057" s="87" t="s">
        <v>7529</v>
      </c>
      <c r="AZ8057" s="93" t="s">
        <v>11207</v>
      </c>
      <c r="BA8057" s="88" t="s">
        <v>732</v>
      </c>
      <c r="BB8057" s="86" t="s">
        <v>733</v>
      </c>
      <c r="BC8057" s="89">
        <v>5750</v>
      </c>
      <c r="BD8057" s="90">
        <v>45717</v>
      </c>
      <c r="BE8057" s="35"/>
    </row>
    <row r="8058" spans="48:57" x14ac:dyDescent="0.25">
      <c r="AV8058" s="85">
        <v>8054</v>
      </c>
      <c r="AW8058" s="91"/>
      <c r="AX8058" s="93" t="s">
        <v>2509</v>
      </c>
      <c r="AY8058" s="87" t="s">
        <v>2510</v>
      </c>
      <c r="AZ8058" s="93" t="s">
        <v>10701</v>
      </c>
      <c r="BA8058" s="88" t="s">
        <v>615</v>
      </c>
      <c r="BB8058" s="86" t="s">
        <v>616</v>
      </c>
      <c r="BC8058" s="89">
        <v>30000</v>
      </c>
      <c r="BD8058" s="90">
        <v>45717</v>
      </c>
      <c r="BE8058" s="35"/>
    </row>
    <row r="8059" spans="48:57" x14ac:dyDescent="0.25">
      <c r="AV8059" s="85">
        <v>8055</v>
      </c>
      <c r="AW8059" s="91"/>
      <c r="AX8059" s="93" t="s">
        <v>11966</v>
      </c>
      <c r="AY8059" s="87" t="s">
        <v>2377</v>
      </c>
      <c r="AZ8059" s="93" t="s">
        <v>11967</v>
      </c>
      <c r="BA8059" s="88" t="s">
        <v>1501</v>
      </c>
      <c r="BB8059" s="86" t="s">
        <v>1310</v>
      </c>
      <c r="BC8059" s="89">
        <v>16170</v>
      </c>
      <c r="BD8059" s="90">
        <v>45717</v>
      </c>
      <c r="BE8059" s="35"/>
    </row>
    <row r="8060" spans="48:57" x14ac:dyDescent="0.25">
      <c r="AV8060" s="85">
        <v>8056</v>
      </c>
      <c r="AW8060" s="91"/>
      <c r="AX8060" s="93" t="s">
        <v>11888</v>
      </c>
      <c r="AY8060" s="87" t="s">
        <v>11889</v>
      </c>
      <c r="AZ8060" s="93" t="s">
        <v>11890</v>
      </c>
      <c r="BA8060" s="88" t="s">
        <v>1001</v>
      </c>
      <c r="BB8060" s="86" t="s">
        <v>1002</v>
      </c>
      <c r="BC8060" s="89">
        <v>37920</v>
      </c>
      <c r="BD8060" s="90">
        <v>45717</v>
      </c>
      <c r="BE8060" s="35"/>
    </row>
    <row r="8061" spans="48:57" x14ac:dyDescent="0.25">
      <c r="AV8061" s="85">
        <v>8057</v>
      </c>
      <c r="AW8061" s="91"/>
      <c r="AX8061" s="93" t="s">
        <v>10484</v>
      </c>
      <c r="AY8061" s="87" t="s">
        <v>6703</v>
      </c>
      <c r="AZ8061" s="93" t="s">
        <v>10485</v>
      </c>
      <c r="BA8061" s="88" t="s">
        <v>1607</v>
      </c>
      <c r="BB8061" s="86" t="s">
        <v>414</v>
      </c>
      <c r="BC8061" s="89">
        <v>10875</v>
      </c>
      <c r="BD8061" s="90">
        <v>45689</v>
      </c>
      <c r="BE8061" s="35"/>
    </row>
    <row r="8062" spans="48:57" x14ac:dyDescent="0.25">
      <c r="AV8062" s="85">
        <v>8058</v>
      </c>
      <c r="AW8062" s="91"/>
      <c r="AX8062" s="93" t="s">
        <v>11968</v>
      </c>
      <c r="AY8062" s="87" t="s">
        <v>11969</v>
      </c>
      <c r="AZ8062" s="93" t="s">
        <v>11970</v>
      </c>
      <c r="BA8062" s="88" t="s">
        <v>615</v>
      </c>
      <c r="BB8062" s="86" t="s">
        <v>616</v>
      </c>
      <c r="BC8062" s="89">
        <v>7500</v>
      </c>
      <c r="BD8062" s="90">
        <v>45658</v>
      </c>
      <c r="BE8062" s="35"/>
    </row>
    <row r="8063" spans="48:57" x14ac:dyDescent="0.25">
      <c r="AV8063" s="85">
        <v>8059</v>
      </c>
      <c r="AW8063" s="91"/>
      <c r="AX8063" s="93" t="s">
        <v>11971</v>
      </c>
      <c r="AY8063" s="87" t="s">
        <v>11972</v>
      </c>
      <c r="AZ8063" s="93" t="s">
        <v>11973</v>
      </c>
      <c r="BA8063" s="88" t="s">
        <v>615</v>
      </c>
      <c r="BB8063" s="86" t="s">
        <v>616</v>
      </c>
      <c r="BC8063" s="89">
        <v>7500</v>
      </c>
      <c r="BD8063" s="90">
        <v>45717</v>
      </c>
      <c r="BE8063" s="35"/>
    </row>
    <row r="8064" spans="48:57" x14ac:dyDescent="0.25">
      <c r="AV8064" s="85">
        <v>8060</v>
      </c>
      <c r="AW8064" s="91"/>
      <c r="AX8064" s="93" t="s">
        <v>11974</v>
      </c>
      <c r="AY8064" s="87" t="s">
        <v>11975</v>
      </c>
      <c r="AZ8064" s="93" t="s">
        <v>11976</v>
      </c>
      <c r="BA8064" s="88" t="s">
        <v>1259</v>
      </c>
      <c r="BB8064" s="86" t="s">
        <v>1260</v>
      </c>
      <c r="BC8064" s="89">
        <v>12500</v>
      </c>
      <c r="BD8064" s="90">
        <v>45717</v>
      </c>
      <c r="BE8064" s="35"/>
    </row>
    <row r="8065" spans="48:57" x14ac:dyDescent="0.25">
      <c r="AV8065" s="85">
        <v>8061</v>
      </c>
      <c r="AW8065" s="91"/>
      <c r="AX8065" s="93" t="s">
        <v>10090</v>
      </c>
      <c r="AY8065" s="87" t="s">
        <v>1745</v>
      </c>
      <c r="AZ8065" s="93" t="s">
        <v>10091</v>
      </c>
      <c r="BA8065" s="88" t="s">
        <v>1077</v>
      </c>
      <c r="BB8065" s="86" t="s">
        <v>1078</v>
      </c>
      <c r="BC8065" s="89">
        <v>2750</v>
      </c>
      <c r="BD8065" s="90">
        <v>45717</v>
      </c>
      <c r="BE8065" s="35"/>
    </row>
    <row r="8066" spans="48:57" x14ac:dyDescent="0.25">
      <c r="AV8066" s="85">
        <v>8062</v>
      </c>
      <c r="AW8066" s="91"/>
      <c r="AX8066" s="93" t="s">
        <v>2708</v>
      </c>
      <c r="AY8066" s="87" t="s">
        <v>2709</v>
      </c>
      <c r="AZ8066" s="93" t="s">
        <v>11977</v>
      </c>
      <c r="BA8066" s="88" t="s">
        <v>2388</v>
      </c>
      <c r="BB8066" s="86" t="s">
        <v>2389</v>
      </c>
      <c r="BC8066" s="89">
        <v>4180</v>
      </c>
      <c r="BD8066" s="90">
        <v>45717</v>
      </c>
      <c r="BE8066" s="35"/>
    </row>
    <row r="8067" spans="48:57" x14ac:dyDescent="0.25">
      <c r="AV8067" s="85">
        <v>8063</v>
      </c>
      <c r="AW8067" s="91"/>
      <c r="AX8067" s="93" t="s">
        <v>1239</v>
      </c>
      <c r="AY8067" s="87" t="s">
        <v>1240</v>
      </c>
      <c r="AZ8067" s="93" t="s">
        <v>9865</v>
      </c>
      <c r="BA8067" s="88" t="s">
        <v>7475</v>
      </c>
      <c r="BB8067" s="86" t="s">
        <v>1367</v>
      </c>
      <c r="BC8067" s="89">
        <v>50400</v>
      </c>
      <c r="BD8067" s="90">
        <v>45717</v>
      </c>
      <c r="BE8067" s="35"/>
    </row>
    <row r="8068" spans="48:57" x14ac:dyDescent="0.25">
      <c r="AV8068" s="85">
        <v>8064</v>
      </c>
      <c r="AW8068" s="91"/>
      <c r="AX8068" s="93" t="s">
        <v>10669</v>
      </c>
      <c r="AY8068" s="87" t="s">
        <v>195</v>
      </c>
      <c r="AZ8068" s="93" t="s">
        <v>10670</v>
      </c>
      <c r="BA8068" s="88" t="s">
        <v>3243</v>
      </c>
      <c r="BB8068" s="86" t="s">
        <v>1176</v>
      </c>
      <c r="BC8068" s="89">
        <v>42000</v>
      </c>
      <c r="BD8068" s="90">
        <v>45717</v>
      </c>
      <c r="BE8068" s="35"/>
    </row>
    <row r="8069" spans="48:57" x14ac:dyDescent="0.25">
      <c r="AV8069" s="85">
        <v>8065</v>
      </c>
      <c r="AW8069" s="91"/>
      <c r="AX8069" s="93" t="s">
        <v>11978</v>
      </c>
      <c r="AY8069" s="87" t="s">
        <v>11979</v>
      </c>
      <c r="AZ8069" s="93" t="s">
        <v>11980</v>
      </c>
      <c r="BA8069" s="88" t="s">
        <v>1032</v>
      </c>
      <c r="BB8069" s="86" t="s">
        <v>948</v>
      </c>
      <c r="BC8069" s="89">
        <v>11000</v>
      </c>
      <c r="BD8069" s="90">
        <v>45717</v>
      </c>
      <c r="BE8069" s="35"/>
    </row>
    <row r="8070" spans="48:57" x14ac:dyDescent="0.25">
      <c r="AV8070" s="85">
        <v>8066</v>
      </c>
      <c r="AW8070" s="91"/>
      <c r="AX8070" s="93" t="s">
        <v>10500</v>
      </c>
      <c r="AY8070" s="87" t="s">
        <v>10501</v>
      </c>
      <c r="AZ8070" s="93" t="s">
        <v>10502</v>
      </c>
      <c r="BA8070" s="88" t="s">
        <v>2086</v>
      </c>
      <c r="BB8070" s="86" t="s">
        <v>2087</v>
      </c>
      <c r="BC8070" s="89">
        <v>8500</v>
      </c>
      <c r="BD8070" s="90">
        <v>45689</v>
      </c>
      <c r="BE8070" s="35"/>
    </row>
    <row r="8071" spans="48:57" x14ac:dyDescent="0.25">
      <c r="AV8071" s="85">
        <v>8067</v>
      </c>
      <c r="AW8071" s="91"/>
      <c r="AX8071" s="93" t="s">
        <v>2058</v>
      </c>
      <c r="AY8071" s="87" t="s">
        <v>2059</v>
      </c>
      <c r="AZ8071" s="93" t="s">
        <v>11981</v>
      </c>
      <c r="BA8071" s="88" t="s">
        <v>1545</v>
      </c>
      <c r="BB8071" s="86" t="s">
        <v>1334</v>
      </c>
      <c r="BC8071" s="89">
        <v>43200</v>
      </c>
      <c r="BD8071" s="90">
        <v>45658</v>
      </c>
      <c r="BE8071" s="35"/>
    </row>
    <row r="8072" spans="48:57" x14ac:dyDescent="0.25">
      <c r="AV8072" s="85">
        <v>8068</v>
      </c>
      <c r="AW8072" s="91"/>
      <c r="AX8072" s="93" t="s">
        <v>11982</v>
      </c>
      <c r="AY8072" s="87" t="s">
        <v>8068</v>
      </c>
      <c r="AZ8072" s="93" t="s">
        <v>11983</v>
      </c>
      <c r="BA8072" s="88" t="s">
        <v>1041</v>
      </c>
      <c r="BB8072" s="86" t="s">
        <v>1004</v>
      </c>
      <c r="BC8072" s="89">
        <v>18000</v>
      </c>
      <c r="BD8072" s="90">
        <v>45717</v>
      </c>
      <c r="BE8072" s="35"/>
    </row>
    <row r="8073" spans="48:57" x14ac:dyDescent="0.25">
      <c r="AV8073" s="85">
        <v>8069</v>
      </c>
      <c r="AW8073" s="91"/>
      <c r="AX8073" s="93" t="s">
        <v>3099</v>
      </c>
      <c r="AY8073" s="87" t="s">
        <v>3100</v>
      </c>
      <c r="AZ8073" s="93" t="s">
        <v>3101</v>
      </c>
      <c r="BA8073" s="88" t="s">
        <v>499</v>
      </c>
      <c r="BB8073" s="86" t="s">
        <v>500</v>
      </c>
      <c r="BC8073" s="89">
        <v>25950</v>
      </c>
      <c r="BD8073" s="90">
        <v>45717</v>
      </c>
      <c r="BE8073" s="35"/>
    </row>
    <row r="8074" spans="48:57" x14ac:dyDescent="0.25">
      <c r="AV8074" s="85">
        <v>8070</v>
      </c>
      <c r="AW8074" s="91"/>
      <c r="AX8074" s="93" t="s">
        <v>11984</v>
      </c>
      <c r="AY8074" s="87" t="s">
        <v>11985</v>
      </c>
      <c r="AZ8074" s="93" t="s">
        <v>11986</v>
      </c>
      <c r="BA8074" s="88" t="s">
        <v>645</v>
      </c>
      <c r="BB8074" s="86" t="s">
        <v>646</v>
      </c>
      <c r="BC8074" s="89">
        <v>9500</v>
      </c>
      <c r="BD8074" s="90">
        <v>45717</v>
      </c>
      <c r="BE8074" s="35"/>
    </row>
    <row r="8075" spans="48:57" x14ac:dyDescent="0.25">
      <c r="AV8075" s="85">
        <v>8071</v>
      </c>
      <c r="AW8075" s="91"/>
      <c r="AX8075" s="93" t="s">
        <v>10188</v>
      </c>
      <c r="AY8075" s="87" t="s">
        <v>10189</v>
      </c>
      <c r="AZ8075" s="93" t="s">
        <v>10190</v>
      </c>
      <c r="BA8075" s="88" t="s">
        <v>2328</v>
      </c>
      <c r="BB8075" s="86" t="s">
        <v>85</v>
      </c>
      <c r="BC8075" s="89">
        <v>9945</v>
      </c>
      <c r="BD8075" s="90">
        <v>45717</v>
      </c>
      <c r="BE8075" s="35"/>
    </row>
    <row r="8076" spans="48:57" x14ac:dyDescent="0.25">
      <c r="AV8076" s="85">
        <v>8072</v>
      </c>
      <c r="AW8076" s="91"/>
      <c r="AX8076" s="93" t="s">
        <v>10489</v>
      </c>
      <c r="AY8076" s="87" t="s">
        <v>1432</v>
      </c>
      <c r="AZ8076" s="93" t="s">
        <v>10490</v>
      </c>
      <c r="BA8076" s="88" t="s">
        <v>9983</v>
      </c>
      <c r="BB8076" s="86" t="s">
        <v>301</v>
      </c>
      <c r="BC8076" s="89">
        <v>12726</v>
      </c>
      <c r="BD8076" s="90">
        <v>45717</v>
      </c>
      <c r="BE8076" s="35"/>
    </row>
    <row r="8077" spans="48:57" x14ac:dyDescent="0.25">
      <c r="AV8077" s="85">
        <v>8073</v>
      </c>
      <c r="AW8077" s="91"/>
      <c r="AX8077" s="93" t="s">
        <v>10608</v>
      </c>
      <c r="AY8077" s="87" t="s">
        <v>8915</v>
      </c>
      <c r="AZ8077" s="93" t="s">
        <v>10609</v>
      </c>
      <c r="BA8077" s="88" t="s">
        <v>645</v>
      </c>
      <c r="BB8077" s="86" t="s">
        <v>646</v>
      </c>
      <c r="BC8077" s="89">
        <v>47500</v>
      </c>
      <c r="BD8077" s="90">
        <v>45717</v>
      </c>
      <c r="BE8077" s="35"/>
    </row>
    <row r="8078" spans="48:57" x14ac:dyDescent="0.25">
      <c r="AV8078" s="85">
        <v>8074</v>
      </c>
      <c r="AW8078" s="91"/>
      <c r="AX8078" s="93" t="s">
        <v>11305</v>
      </c>
      <c r="AY8078" s="87" t="s">
        <v>11306</v>
      </c>
      <c r="AZ8078" s="93" t="s">
        <v>11307</v>
      </c>
      <c r="BA8078" s="88" t="s">
        <v>1712</v>
      </c>
      <c r="BB8078" s="86" t="s">
        <v>1081</v>
      </c>
      <c r="BC8078" s="89">
        <v>68490</v>
      </c>
      <c r="BD8078" s="90">
        <v>45717</v>
      </c>
      <c r="BE8078" s="35"/>
    </row>
    <row r="8079" spans="48:57" x14ac:dyDescent="0.25">
      <c r="AV8079" s="85">
        <v>8075</v>
      </c>
      <c r="AW8079" s="91"/>
      <c r="AX8079" s="93" t="s">
        <v>11987</v>
      </c>
      <c r="AY8079" s="87" t="s">
        <v>11988</v>
      </c>
      <c r="AZ8079" s="93" t="s">
        <v>11989</v>
      </c>
      <c r="BA8079" s="88" t="s">
        <v>1545</v>
      </c>
      <c r="BB8079" s="86" t="s">
        <v>1334</v>
      </c>
      <c r="BC8079" s="89">
        <v>72000</v>
      </c>
      <c r="BD8079" s="90">
        <v>45689</v>
      </c>
      <c r="BE8079" s="35"/>
    </row>
    <row r="8080" spans="48:57" x14ac:dyDescent="0.25">
      <c r="AV8080" s="85">
        <v>8076</v>
      </c>
      <c r="AW8080" s="91"/>
      <c r="AX8080" s="93" t="s">
        <v>11990</v>
      </c>
      <c r="AY8080" s="87" t="s">
        <v>11991</v>
      </c>
      <c r="AZ8080" s="93" t="s">
        <v>11992</v>
      </c>
      <c r="BA8080" s="88" t="s">
        <v>2611</v>
      </c>
      <c r="BB8080" s="86" t="s">
        <v>1391</v>
      </c>
      <c r="BC8080" s="89">
        <v>-1425</v>
      </c>
      <c r="BD8080" s="90">
        <v>45658</v>
      </c>
      <c r="BE8080" s="35"/>
    </row>
    <row r="8081" spans="48:57" x14ac:dyDescent="0.25">
      <c r="AV8081" s="85">
        <v>8077</v>
      </c>
      <c r="AW8081" s="91"/>
      <c r="AX8081" s="93" t="s">
        <v>10361</v>
      </c>
      <c r="AY8081" s="87" t="s">
        <v>3644</v>
      </c>
      <c r="AZ8081" s="93" t="s">
        <v>10362</v>
      </c>
      <c r="BA8081" s="88" t="s">
        <v>3346</v>
      </c>
      <c r="BB8081" s="86" t="s">
        <v>425</v>
      </c>
      <c r="BC8081" s="89">
        <v>12712</v>
      </c>
      <c r="BD8081" s="90">
        <v>45717</v>
      </c>
      <c r="BE8081" s="35"/>
    </row>
    <row r="8082" spans="48:57" x14ac:dyDescent="0.25">
      <c r="AV8082" s="85">
        <v>8078</v>
      </c>
      <c r="AW8082" s="91"/>
      <c r="AX8082" s="93" t="s">
        <v>10266</v>
      </c>
      <c r="AY8082" s="87" t="s">
        <v>4223</v>
      </c>
      <c r="AZ8082" s="93" t="s">
        <v>10267</v>
      </c>
      <c r="BA8082" s="88" t="s">
        <v>732</v>
      </c>
      <c r="BB8082" s="86" t="s">
        <v>733</v>
      </c>
      <c r="BC8082" s="89">
        <v>5750</v>
      </c>
      <c r="BD8082" s="90">
        <v>45717</v>
      </c>
      <c r="BE8082" s="35"/>
    </row>
    <row r="8083" spans="48:57" x14ac:dyDescent="0.25">
      <c r="AV8083" s="85">
        <v>8079</v>
      </c>
      <c r="AW8083" s="91"/>
      <c r="AX8083" s="93" t="s">
        <v>2711</v>
      </c>
      <c r="AY8083" s="87" t="s">
        <v>2712</v>
      </c>
      <c r="AZ8083" s="93" t="s">
        <v>2713</v>
      </c>
      <c r="BA8083" s="88" t="s">
        <v>1041</v>
      </c>
      <c r="BB8083" s="86" t="s">
        <v>1004</v>
      </c>
      <c r="BC8083" s="89">
        <v>30000</v>
      </c>
      <c r="BD8083" s="90">
        <v>45717</v>
      </c>
      <c r="BE8083" s="35"/>
    </row>
    <row r="8084" spans="48:57" x14ac:dyDescent="0.25">
      <c r="AV8084" s="85">
        <v>8080</v>
      </c>
      <c r="AW8084" s="91"/>
      <c r="AX8084" s="93" t="s">
        <v>11993</v>
      </c>
      <c r="AY8084" s="87" t="s">
        <v>11994</v>
      </c>
      <c r="AZ8084" s="93" t="s">
        <v>11995</v>
      </c>
      <c r="BA8084" s="88" t="s">
        <v>1041</v>
      </c>
      <c r="BB8084" s="86" t="s">
        <v>1004</v>
      </c>
      <c r="BC8084" s="89">
        <v>6000</v>
      </c>
      <c r="BD8084" s="90">
        <v>45717</v>
      </c>
      <c r="BE8084" s="35"/>
    </row>
    <row r="8085" spans="48:57" x14ac:dyDescent="0.25">
      <c r="AV8085" s="85">
        <v>8081</v>
      </c>
      <c r="AW8085" s="91"/>
      <c r="AX8085" s="93" t="s">
        <v>934</v>
      </c>
      <c r="AY8085" s="87" t="s">
        <v>935</v>
      </c>
      <c r="AZ8085" s="93" t="s">
        <v>10163</v>
      </c>
      <c r="BA8085" s="88" t="s">
        <v>2363</v>
      </c>
      <c r="BB8085" s="86" t="s">
        <v>461</v>
      </c>
      <c r="BC8085" s="89">
        <v>54300</v>
      </c>
      <c r="BD8085" s="90">
        <v>45717</v>
      </c>
      <c r="BE8085" s="35"/>
    </row>
    <row r="8086" spans="48:57" x14ac:dyDescent="0.25">
      <c r="AV8086" s="85">
        <v>8082</v>
      </c>
      <c r="AW8086" s="91"/>
      <c r="AX8086" s="93" t="s">
        <v>11996</v>
      </c>
      <c r="AY8086" s="87" t="s">
        <v>11997</v>
      </c>
      <c r="AZ8086" s="93" t="s">
        <v>11998</v>
      </c>
      <c r="BA8086" s="88" t="s">
        <v>645</v>
      </c>
      <c r="BB8086" s="86" t="s">
        <v>646</v>
      </c>
      <c r="BC8086" s="89">
        <v>9500</v>
      </c>
      <c r="BD8086" s="90">
        <v>45717</v>
      </c>
      <c r="BE8086" s="35"/>
    </row>
    <row r="8087" spans="48:57" x14ac:dyDescent="0.25">
      <c r="AV8087" s="85">
        <v>8083</v>
      </c>
      <c r="AW8087" s="91"/>
      <c r="AX8087" s="93" t="s">
        <v>11591</v>
      </c>
      <c r="AY8087" s="87" t="s">
        <v>11592</v>
      </c>
      <c r="AZ8087" s="93" t="s">
        <v>11593</v>
      </c>
      <c r="BA8087" s="88" t="s">
        <v>1032</v>
      </c>
      <c r="BB8087" s="86" t="s">
        <v>948</v>
      </c>
      <c r="BC8087" s="89">
        <v>22000</v>
      </c>
      <c r="BD8087" s="90">
        <v>45717</v>
      </c>
      <c r="BE8087" s="35"/>
    </row>
    <row r="8088" spans="48:57" x14ac:dyDescent="0.25">
      <c r="AV8088" s="85">
        <v>8084</v>
      </c>
      <c r="AW8088" s="91"/>
      <c r="AX8088" s="93" t="s">
        <v>9171</v>
      </c>
      <c r="AY8088" s="87" t="s">
        <v>9172</v>
      </c>
      <c r="AZ8088" s="93" t="s">
        <v>9905</v>
      </c>
      <c r="BA8088" s="88" t="s">
        <v>1607</v>
      </c>
      <c r="BB8088" s="86" t="s">
        <v>414</v>
      </c>
      <c r="BC8088" s="89">
        <v>21750</v>
      </c>
      <c r="BD8088" s="90">
        <v>45689</v>
      </c>
      <c r="BE8088" s="35"/>
    </row>
    <row r="8089" spans="48:57" x14ac:dyDescent="0.25">
      <c r="AV8089" s="85">
        <v>8085</v>
      </c>
      <c r="AW8089" s="91"/>
      <c r="AX8089" s="93" t="s">
        <v>11313</v>
      </c>
      <c r="AY8089" s="87" t="s">
        <v>373</v>
      </c>
      <c r="AZ8089" s="93" t="s">
        <v>11314</v>
      </c>
      <c r="BA8089" s="88" t="s">
        <v>1712</v>
      </c>
      <c r="BB8089" s="86" t="s">
        <v>1081</v>
      </c>
      <c r="BC8089" s="89">
        <v>114150</v>
      </c>
      <c r="BD8089" s="90">
        <v>45658</v>
      </c>
      <c r="BE8089" s="35"/>
    </row>
    <row r="8090" spans="48:57" x14ac:dyDescent="0.25">
      <c r="AV8090" s="85">
        <v>8086</v>
      </c>
      <c r="AW8090" s="91"/>
      <c r="AX8090" s="93" t="s">
        <v>10850</v>
      </c>
      <c r="AY8090" s="87" t="s">
        <v>1442</v>
      </c>
      <c r="AZ8090" s="93" t="s">
        <v>10851</v>
      </c>
      <c r="BA8090" s="88" t="s">
        <v>1077</v>
      </c>
      <c r="BB8090" s="86" t="s">
        <v>1078</v>
      </c>
      <c r="BC8090" s="89">
        <v>2750</v>
      </c>
      <c r="BD8090" s="90">
        <v>45717</v>
      </c>
      <c r="BE8090" s="35"/>
    </row>
    <row r="8091" spans="48:57" x14ac:dyDescent="0.25">
      <c r="AV8091" s="85">
        <v>8087</v>
      </c>
      <c r="AW8091" s="91"/>
      <c r="AX8091" s="93" t="s">
        <v>11999</v>
      </c>
      <c r="AY8091" s="87" t="s">
        <v>12000</v>
      </c>
      <c r="AZ8091" s="93" t="s">
        <v>12001</v>
      </c>
      <c r="BA8091" s="88" t="s">
        <v>2891</v>
      </c>
      <c r="BB8091" s="86" t="s">
        <v>133</v>
      </c>
      <c r="BC8091" s="87">
        <v>3390</v>
      </c>
      <c r="BD8091" s="90">
        <v>45717</v>
      </c>
      <c r="BE8091" s="35"/>
    </row>
    <row r="8092" spans="48:57" x14ac:dyDescent="0.25">
      <c r="AV8092" s="85">
        <v>8088</v>
      </c>
      <c r="AW8092" s="91"/>
      <c r="AX8092" s="93" t="s">
        <v>12002</v>
      </c>
      <c r="AY8092" s="87" t="s">
        <v>12003</v>
      </c>
      <c r="AZ8092" s="93" t="s">
        <v>12004</v>
      </c>
      <c r="BA8092" s="88" t="s">
        <v>615</v>
      </c>
      <c r="BB8092" s="86" t="s">
        <v>616</v>
      </c>
      <c r="BC8092" s="89">
        <v>7500</v>
      </c>
      <c r="BD8092" s="90">
        <v>45717</v>
      </c>
      <c r="BE8092" s="35"/>
    </row>
    <row r="8093" spans="48:57" x14ac:dyDescent="0.25">
      <c r="AV8093" s="85">
        <v>8089</v>
      </c>
      <c r="AW8093" s="91"/>
      <c r="AX8093" s="93" t="s">
        <v>10494</v>
      </c>
      <c r="AY8093" s="87" t="s">
        <v>10495</v>
      </c>
      <c r="AZ8093" s="93" t="s">
        <v>10496</v>
      </c>
      <c r="BA8093" s="88" t="s">
        <v>1545</v>
      </c>
      <c r="BB8093" s="86" t="s">
        <v>1334</v>
      </c>
      <c r="BC8093" s="89">
        <v>14400</v>
      </c>
      <c r="BD8093" s="90">
        <v>45717</v>
      </c>
      <c r="BE8093" s="35"/>
    </row>
    <row r="8094" spans="48:57" x14ac:dyDescent="0.25">
      <c r="AV8094" s="85">
        <v>8090</v>
      </c>
      <c r="AW8094" s="91"/>
      <c r="AX8094" s="93" t="s">
        <v>12005</v>
      </c>
      <c r="AY8094" s="87" t="s">
        <v>6825</v>
      </c>
      <c r="AZ8094" s="93" t="s">
        <v>12006</v>
      </c>
      <c r="BA8094" s="88" t="s">
        <v>1041</v>
      </c>
      <c r="BB8094" s="86" t="s">
        <v>1004</v>
      </c>
      <c r="BC8094" s="89">
        <v>60000</v>
      </c>
      <c r="BD8094" s="90">
        <v>45717</v>
      </c>
      <c r="BE8094" s="35"/>
    </row>
    <row r="8095" spans="48:57" x14ac:dyDescent="0.25">
      <c r="AV8095" s="85">
        <v>8091</v>
      </c>
      <c r="AW8095" s="91"/>
      <c r="AX8095" s="93" t="s">
        <v>12007</v>
      </c>
      <c r="AY8095" s="87" t="s">
        <v>12008</v>
      </c>
      <c r="AZ8095" s="93" t="s">
        <v>12009</v>
      </c>
      <c r="BA8095" s="88" t="s">
        <v>2891</v>
      </c>
      <c r="BB8095" s="86" t="s">
        <v>133</v>
      </c>
      <c r="BC8095" s="89">
        <v>3390</v>
      </c>
      <c r="BD8095" s="90">
        <v>45717</v>
      </c>
      <c r="BE8095" s="35"/>
    </row>
    <row r="8096" spans="48:57" x14ac:dyDescent="0.25">
      <c r="AV8096" s="85">
        <v>8092</v>
      </c>
      <c r="AW8096" s="91"/>
      <c r="AX8096" s="93" t="s">
        <v>12010</v>
      </c>
      <c r="AY8096" s="87" t="s">
        <v>12011</v>
      </c>
      <c r="AZ8096" s="93" t="s">
        <v>12012</v>
      </c>
      <c r="BA8096" s="88" t="s">
        <v>2203</v>
      </c>
      <c r="BB8096" s="86" t="s">
        <v>140</v>
      </c>
      <c r="BC8096" s="89">
        <v>3450</v>
      </c>
      <c r="BD8096" s="90">
        <v>45717</v>
      </c>
      <c r="BE8096" s="35"/>
    </row>
    <row r="8097" spans="48:57" x14ac:dyDescent="0.25">
      <c r="AV8097" s="85">
        <v>8093</v>
      </c>
      <c r="AW8097" s="91"/>
      <c r="AX8097" s="93" t="s">
        <v>12013</v>
      </c>
      <c r="AY8097" s="87" t="s">
        <v>12014</v>
      </c>
      <c r="AZ8097" s="93" t="s">
        <v>12015</v>
      </c>
      <c r="BA8097" s="88" t="s">
        <v>732</v>
      </c>
      <c r="BB8097" s="86" t="s">
        <v>733</v>
      </c>
      <c r="BC8097" s="89">
        <v>5750</v>
      </c>
      <c r="BD8097" s="90">
        <v>45689</v>
      </c>
      <c r="BE8097" s="35"/>
    </row>
    <row r="8098" spans="48:57" x14ac:dyDescent="0.25">
      <c r="AV8098" s="85">
        <v>8094</v>
      </c>
      <c r="AW8098" s="91"/>
      <c r="AX8098" s="93" t="s">
        <v>2960</v>
      </c>
      <c r="AY8098" s="87" t="s">
        <v>2961</v>
      </c>
      <c r="AZ8098" s="93" t="s">
        <v>2962</v>
      </c>
      <c r="BA8098" s="88" t="s">
        <v>645</v>
      </c>
      <c r="BB8098" s="86" t="s">
        <v>646</v>
      </c>
      <c r="BC8098" s="89">
        <v>9500</v>
      </c>
      <c r="BD8098" s="90">
        <v>45658</v>
      </c>
      <c r="BE8098" s="35"/>
    </row>
    <row r="8099" spans="48:57" x14ac:dyDescent="0.25">
      <c r="AV8099" s="85">
        <v>8095</v>
      </c>
      <c r="AW8099" s="91"/>
      <c r="AX8099" s="93" t="s">
        <v>2699</v>
      </c>
      <c r="AY8099" s="87" t="s">
        <v>2700</v>
      </c>
      <c r="AZ8099" s="93" t="s">
        <v>12016</v>
      </c>
      <c r="BA8099" s="88" t="s">
        <v>2630</v>
      </c>
      <c r="BB8099" s="86" t="s">
        <v>228</v>
      </c>
      <c r="BC8099" s="89">
        <v>18960</v>
      </c>
      <c r="BD8099" s="90">
        <v>45717</v>
      </c>
      <c r="BE8099" s="35"/>
    </row>
    <row r="8100" spans="48:57" x14ac:dyDescent="0.25">
      <c r="AV8100" s="85">
        <v>8096</v>
      </c>
      <c r="AW8100" s="91"/>
      <c r="AX8100" s="93" t="s">
        <v>12017</v>
      </c>
      <c r="AY8100" s="87" t="s">
        <v>2488</v>
      </c>
      <c r="AZ8100" s="93" t="s">
        <v>2489</v>
      </c>
      <c r="BA8100" s="88" t="s">
        <v>615</v>
      </c>
      <c r="BB8100" s="86" t="s">
        <v>616</v>
      </c>
      <c r="BC8100" s="87">
        <v>7500</v>
      </c>
      <c r="BD8100" s="90">
        <v>45717</v>
      </c>
      <c r="BE8100" s="35"/>
    </row>
    <row r="8101" spans="48:57" x14ac:dyDescent="0.25">
      <c r="AV8101" s="85">
        <v>8097</v>
      </c>
      <c r="AW8101" s="91"/>
      <c r="AX8101" s="93" t="s">
        <v>10048</v>
      </c>
      <c r="AY8101" s="87" t="s">
        <v>957</v>
      </c>
      <c r="AZ8101" s="93" t="s">
        <v>10049</v>
      </c>
      <c r="BA8101" s="88" t="s">
        <v>3247</v>
      </c>
      <c r="BB8101" s="86" t="s">
        <v>1191</v>
      </c>
      <c r="BC8101" s="89">
        <v>32940</v>
      </c>
      <c r="BD8101" s="90">
        <v>45717</v>
      </c>
      <c r="BE8101" s="35"/>
    </row>
    <row r="8102" spans="48:57" x14ac:dyDescent="0.25">
      <c r="AV8102" s="85">
        <v>8098</v>
      </c>
      <c r="AW8102" s="91"/>
      <c r="AX8102" s="93" t="s">
        <v>10048</v>
      </c>
      <c r="AY8102" s="87" t="s">
        <v>957</v>
      </c>
      <c r="AZ8102" s="93" t="s">
        <v>10049</v>
      </c>
      <c r="BA8102" s="88" t="s">
        <v>1032</v>
      </c>
      <c r="BB8102" s="86" t="s">
        <v>948</v>
      </c>
      <c r="BC8102" s="89">
        <v>11000</v>
      </c>
      <c r="BD8102" s="90">
        <v>45717</v>
      </c>
      <c r="BE8102" s="35"/>
    </row>
    <row r="8103" spans="48:57" x14ac:dyDescent="0.25">
      <c r="AV8103" s="85">
        <v>8099</v>
      </c>
      <c r="AW8103" s="91"/>
      <c r="AX8103" s="93" t="s">
        <v>10739</v>
      </c>
      <c r="AY8103" s="87" t="s">
        <v>10740</v>
      </c>
      <c r="AZ8103" s="93" t="s">
        <v>10741</v>
      </c>
      <c r="BA8103" s="88" t="s">
        <v>2328</v>
      </c>
      <c r="BB8103" s="86" t="s">
        <v>85</v>
      </c>
      <c r="BC8103" s="89">
        <v>29835</v>
      </c>
      <c r="BD8103" s="90">
        <v>45717</v>
      </c>
      <c r="BE8103" s="35"/>
    </row>
    <row r="8104" spans="48:57" x14ac:dyDescent="0.25">
      <c r="AV8104" s="85">
        <v>8100</v>
      </c>
      <c r="AW8104" s="91"/>
      <c r="AX8104" s="93" t="s">
        <v>10053</v>
      </c>
      <c r="AY8104" s="87" t="s">
        <v>670</v>
      </c>
      <c r="AZ8104" s="93" t="s">
        <v>10054</v>
      </c>
      <c r="BA8104" s="88" t="s">
        <v>2043</v>
      </c>
      <c r="BB8104" s="86" t="s">
        <v>2044</v>
      </c>
      <c r="BC8104" s="89">
        <v>10250</v>
      </c>
      <c r="BD8104" s="90">
        <v>45717</v>
      </c>
      <c r="BE8104" s="35"/>
    </row>
    <row r="8105" spans="48:57" x14ac:dyDescent="0.25">
      <c r="AV8105" s="85">
        <v>8101</v>
      </c>
      <c r="AW8105" s="91"/>
      <c r="AX8105" s="93" t="s">
        <v>11553</v>
      </c>
      <c r="AY8105" s="87" t="s">
        <v>11554</v>
      </c>
      <c r="AZ8105" s="93" t="s">
        <v>11555</v>
      </c>
      <c r="BA8105" s="88" t="s">
        <v>2930</v>
      </c>
      <c r="BB8105" s="86" t="s">
        <v>1166</v>
      </c>
      <c r="BC8105" s="89">
        <v>6345</v>
      </c>
      <c r="BD8105" s="90">
        <v>45717</v>
      </c>
      <c r="BE8105" s="35"/>
    </row>
    <row r="8106" spans="48:57" x14ac:dyDescent="0.25">
      <c r="AV8106" s="85">
        <v>8102</v>
      </c>
      <c r="AW8106" s="91"/>
      <c r="AX8106" s="93" t="s">
        <v>3043</v>
      </c>
      <c r="AY8106" s="87" t="s">
        <v>3044</v>
      </c>
      <c r="AZ8106" s="93" t="s">
        <v>3045</v>
      </c>
      <c r="BA8106" s="88" t="s">
        <v>615</v>
      </c>
      <c r="BB8106" s="86" t="s">
        <v>616</v>
      </c>
      <c r="BC8106" s="89">
        <v>7500</v>
      </c>
      <c r="BD8106" s="90">
        <v>45689</v>
      </c>
      <c r="BE8106" s="35"/>
    </row>
    <row r="8107" spans="48:57" x14ac:dyDescent="0.25">
      <c r="AV8107" s="85">
        <v>8103</v>
      </c>
      <c r="AW8107" s="91"/>
      <c r="AX8107" s="93" t="s">
        <v>12018</v>
      </c>
      <c r="AY8107" s="87" t="s">
        <v>12019</v>
      </c>
      <c r="AZ8107" s="93" t="s">
        <v>12020</v>
      </c>
      <c r="BA8107" s="88" t="s">
        <v>12021</v>
      </c>
      <c r="BB8107" s="86" t="s">
        <v>1794</v>
      </c>
      <c r="BC8107" s="89">
        <v>-9530.5</v>
      </c>
      <c r="BD8107" s="90">
        <v>45658</v>
      </c>
      <c r="BE8107" s="35"/>
    </row>
    <row r="8108" spans="48:57" x14ac:dyDescent="0.25">
      <c r="AV8108" s="85">
        <v>8104</v>
      </c>
      <c r="AW8108" s="91"/>
      <c r="AX8108" s="93" t="s">
        <v>12022</v>
      </c>
      <c r="AY8108" s="87" t="s">
        <v>12023</v>
      </c>
      <c r="AZ8108" s="93" t="s">
        <v>12024</v>
      </c>
      <c r="BA8108" s="88" t="s">
        <v>4973</v>
      </c>
      <c r="BB8108" s="86" t="s">
        <v>2157</v>
      </c>
      <c r="BC8108" s="89">
        <v>-15750</v>
      </c>
      <c r="BD8108" s="90">
        <v>45717</v>
      </c>
      <c r="BE8108" s="35"/>
    </row>
    <row r="8109" spans="48:57" x14ac:dyDescent="0.25">
      <c r="AV8109" s="85">
        <v>8105</v>
      </c>
      <c r="AW8109" s="91"/>
      <c r="AX8109" s="93" t="s">
        <v>11591</v>
      </c>
      <c r="AY8109" s="87" t="s">
        <v>11592</v>
      </c>
      <c r="AZ8109" s="93" t="s">
        <v>11593</v>
      </c>
      <c r="BA8109" s="88" t="s">
        <v>615</v>
      </c>
      <c r="BB8109" s="86" t="s">
        <v>616</v>
      </c>
      <c r="BC8109" s="89">
        <v>7500</v>
      </c>
      <c r="BD8109" s="90">
        <v>45717</v>
      </c>
      <c r="BE8109" s="35"/>
    </row>
    <row r="8110" spans="48:57" x14ac:dyDescent="0.25">
      <c r="AV8110" s="85">
        <v>8106</v>
      </c>
      <c r="AW8110" s="91"/>
      <c r="AX8110" s="93" t="s">
        <v>12025</v>
      </c>
      <c r="AY8110" s="87" t="s">
        <v>12026</v>
      </c>
      <c r="AZ8110" s="93" t="s">
        <v>12027</v>
      </c>
      <c r="BA8110" s="88" t="s">
        <v>1017</v>
      </c>
      <c r="BB8110" s="86" t="s">
        <v>1018</v>
      </c>
      <c r="BC8110" s="89">
        <v>30000</v>
      </c>
      <c r="BD8110" s="90">
        <v>45717</v>
      </c>
      <c r="BE8110" s="35"/>
    </row>
    <row r="8111" spans="48:57" x14ac:dyDescent="0.25">
      <c r="AV8111" s="85">
        <v>8107</v>
      </c>
      <c r="AW8111" s="91"/>
      <c r="AX8111" s="93" t="s">
        <v>12028</v>
      </c>
      <c r="AY8111" s="87" t="s">
        <v>12029</v>
      </c>
      <c r="AZ8111" s="93" t="s">
        <v>12030</v>
      </c>
      <c r="BA8111" s="88" t="s">
        <v>7889</v>
      </c>
      <c r="BB8111" s="86" t="s">
        <v>1176</v>
      </c>
      <c r="BC8111" s="89">
        <v>-31500</v>
      </c>
      <c r="BD8111" s="90">
        <v>45717</v>
      </c>
      <c r="BE8111" s="35"/>
    </row>
    <row r="8112" spans="48:57" x14ac:dyDescent="0.25">
      <c r="AV8112" s="85">
        <v>8108</v>
      </c>
      <c r="AW8112" s="91"/>
      <c r="AX8112" s="93" t="s">
        <v>12031</v>
      </c>
      <c r="AY8112" s="87" t="s">
        <v>12032</v>
      </c>
      <c r="AZ8112" s="93" t="s">
        <v>12033</v>
      </c>
      <c r="BA8112" s="88" t="s">
        <v>645</v>
      </c>
      <c r="BB8112" s="86" t="s">
        <v>646</v>
      </c>
      <c r="BC8112" s="89">
        <v>9500</v>
      </c>
      <c r="BD8112" s="90">
        <v>45717</v>
      </c>
      <c r="BE8112" s="35"/>
    </row>
    <row r="8113" spans="48:57" x14ac:dyDescent="0.25">
      <c r="AV8113" s="85">
        <v>8109</v>
      </c>
      <c r="AW8113" s="91"/>
      <c r="AX8113" s="93" t="s">
        <v>10926</v>
      </c>
      <c r="AY8113" s="87" t="s">
        <v>1519</v>
      </c>
      <c r="AZ8113" s="93" t="s">
        <v>10927</v>
      </c>
      <c r="BA8113" s="88" t="s">
        <v>1077</v>
      </c>
      <c r="BB8113" s="86" t="s">
        <v>1078</v>
      </c>
      <c r="BC8113" s="89">
        <v>2750</v>
      </c>
      <c r="BD8113" s="90">
        <v>45717</v>
      </c>
      <c r="BE8113" s="35"/>
    </row>
    <row r="8114" spans="48:57" x14ac:dyDescent="0.25">
      <c r="AV8114" s="85">
        <v>8110</v>
      </c>
      <c r="AW8114" s="91"/>
      <c r="AX8114" s="93" t="s">
        <v>9909</v>
      </c>
      <c r="AY8114" s="87" t="s">
        <v>1386</v>
      </c>
      <c r="AZ8114" s="93" t="s">
        <v>9682</v>
      </c>
      <c r="BA8114" s="88" t="s">
        <v>2324</v>
      </c>
      <c r="BB8114" s="86" t="s">
        <v>61</v>
      </c>
      <c r="BC8114" s="89">
        <v>24720</v>
      </c>
      <c r="BD8114" s="90">
        <v>45717</v>
      </c>
      <c r="BE8114" s="35"/>
    </row>
    <row r="8115" spans="48:57" x14ac:dyDescent="0.25">
      <c r="AV8115" s="85">
        <v>8111</v>
      </c>
      <c r="AW8115" s="91"/>
      <c r="AX8115" s="93" t="s">
        <v>3146</v>
      </c>
      <c r="AY8115" s="87" t="s">
        <v>3147</v>
      </c>
      <c r="AZ8115" s="93" t="s">
        <v>3148</v>
      </c>
      <c r="BA8115" s="88" t="s">
        <v>2930</v>
      </c>
      <c r="BB8115" s="86" t="s">
        <v>1166</v>
      </c>
      <c r="BC8115" s="89">
        <v>12690</v>
      </c>
      <c r="BD8115" s="90">
        <v>45689</v>
      </c>
      <c r="BE8115" s="35"/>
    </row>
    <row r="8116" spans="48:57" x14ac:dyDescent="0.25">
      <c r="AV8116" s="85">
        <v>8112</v>
      </c>
      <c r="AW8116" s="91"/>
      <c r="AX8116" s="93" t="s">
        <v>2714</v>
      </c>
      <c r="AY8116" s="87" t="s">
        <v>2715</v>
      </c>
      <c r="AZ8116" s="93" t="s">
        <v>12034</v>
      </c>
      <c r="BA8116" s="88" t="s">
        <v>1041</v>
      </c>
      <c r="BB8116" s="86" t="s">
        <v>1004</v>
      </c>
      <c r="BC8116" s="89">
        <v>6000</v>
      </c>
      <c r="BD8116" s="90">
        <v>45658</v>
      </c>
      <c r="BE8116" s="35"/>
    </row>
    <row r="8117" spans="48:57" x14ac:dyDescent="0.25">
      <c r="AV8117" s="85">
        <v>8113</v>
      </c>
      <c r="AW8117" s="91"/>
      <c r="AX8117" s="93" t="s">
        <v>12035</v>
      </c>
      <c r="AY8117" s="87" t="s">
        <v>5382</v>
      </c>
      <c r="AZ8117" s="93" t="s">
        <v>12036</v>
      </c>
      <c r="BA8117" s="88" t="s">
        <v>615</v>
      </c>
      <c r="BB8117" s="86" t="s">
        <v>616</v>
      </c>
      <c r="BC8117" s="89">
        <v>7500</v>
      </c>
      <c r="BD8117" s="90">
        <v>45717</v>
      </c>
      <c r="BE8117" s="35"/>
    </row>
    <row r="8118" spans="48:57" x14ac:dyDescent="0.25">
      <c r="AV8118" s="85">
        <v>8114</v>
      </c>
      <c r="AW8118" s="91"/>
      <c r="AX8118" s="93" t="s">
        <v>12037</v>
      </c>
      <c r="AY8118" s="87" t="s">
        <v>12038</v>
      </c>
      <c r="AZ8118" s="93" t="s">
        <v>12039</v>
      </c>
      <c r="BA8118" s="88" t="s">
        <v>12040</v>
      </c>
      <c r="BB8118" s="86" t="s">
        <v>2044</v>
      </c>
      <c r="BC8118" s="89">
        <v>-10127</v>
      </c>
      <c r="BD8118" s="90">
        <v>45717</v>
      </c>
      <c r="BE8118" s="35"/>
    </row>
    <row r="8119" spans="48:57" x14ac:dyDescent="0.25">
      <c r="AV8119" s="85">
        <v>8115</v>
      </c>
      <c r="AW8119" s="91"/>
      <c r="AX8119" s="93" t="s">
        <v>12041</v>
      </c>
      <c r="AY8119" s="87" t="s">
        <v>12042</v>
      </c>
      <c r="AZ8119" s="93" t="s">
        <v>12043</v>
      </c>
      <c r="BA8119" s="88" t="s">
        <v>2934</v>
      </c>
      <c r="BB8119" s="86" t="s">
        <v>2168</v>
      </c>
      <c r="BC8119" s="89">
        <v>15000</v>
      </c>
      <c r="BD8119" s="90">
        <v>45717</v>
      </c>
      <c r="BE8119" s="35"/>
    </row>
    <row r="8120" spans="48:57" x14ac:dyDescent="0.25">
      <c r="AV8120" s="85">
        <v>8116</v>
      </c>
      <c r="AW8120" s="91"/>
      <c r="AX8120" s="93" t="s">
        <v>12044</v>
      </c>
      <c r="AY8120" s="87" t="s">
        <v>7819</v>
      </c>
      <c r="AZ8120" s="93" t="s">
        <v>12045</v>
      </c>
      <c r="BA8120" s="88" t="s">
        <v>12046</v>
      </c>
      <c r="BB8120" s="86" t="s">
        <v>1722</v>
      </c>
      <c r="BC8120" s="89">
        <v>-535.5</v>
      </c>
      <c r="BD8120" s="90">
        <v>45717</v>
      </c>
      <c r="BE8120" s="35"/>
    </row>
    <row r="8121" spans="48:57" x14ac:dyDescent="0.25">
      <c r="AV8121" s="85">
        <v>8117</v>
      </c>
      <c r="AW8121" s="91"/>
      <c r="AX8121" s="93" t="s">
        <v>12047</v>
      </c>
      <c r="AY8121" s="87" t="s">
        <v>12048</v>
      </c>
      <c r="AZ8121" s="93" t="s">
        <v>12049</v>
      </c>
      <c r="BA8121" s="88" t="s">
        <v>615</v>
      </c>
      <c r="BB8121" s="86" t="s">
        <v>616</v>
      </c>
      <c r="BC8121" s="89">
        <v>7500</v>
      </c>
      <c r="BD8121" s="90">
        <v>45717</v>
      </c>
      <c r="BE8121" s="35"/>
    </row>
    <row r="8122" spans="48:57" x14ac:dyDescent="0.25">
      <c r="AV8122" s="85">
        <v>8118</v>
      </c>
      <c r="AW8122" s="91"/>
      <c r="AX8122" s="93" t="s">
        <v>12050</v>
      </c>
      <c r="AY8122" s="87" t="s">
        <v>12051</v>
      </c>
      <c r="AZ8122" s="93" t="s">
        <v>12052</v>
      </c>
      <c r="BA8122" s="88" t="s">
        <v>615</v>
      </c>
      <c r="BB8122" s="86" t="s">
        <v>616</v>
      </c>
      <c r="BC8122" s="89">
        <v>22500</v>
      </c>
      <c r="BD8122" s="90">
        <v>45717</v>
      </c>
      <c r="BE8122" s="35"/>
    </row>
    <row r="8123" spans="48:57" x14ac:dyDescent="0.25">
      <c r="AV8123" s="85">
        <v>8119</v>
      </c>
      <c r="AW8123" s="91"/>
      <c r="AX8123" s="93" t="s">
        <v>12053</v>
      </c>
      <c r="AY8123" s="87" t="s">
        <v>12054</v>
      </c>
      <c r="AZ8123" s="93" t="s">
        <v>12055</v>
      </c>
      <c r="BA8123" s="88" t="s">
        <v>2930</v>
      </c>
      <c r="BB8123" s="86" t="s">
        <v>1166</v>
      </c>
      <c r="BC8123" s="89">
        <v>12690</v>
      </c>
      <c r="BD8123" s="90">
        <v>45717</v>
      </c>
      <c r="BE8123" s="35"/>
    </row>
    <row r="8124" spans="48:57" x14ac:dyDescent="0.25">
      <c r="AV8124" s="85">
        <v>8120</v>
      </c>
      <c r="AW8124" s="91"/>
      <c r="AX8124" s="93" t="s">
        <v>12056</v>
      </c>
      <c r="AY8124" s="87" t="s">
        <v>12057</v>
      </c>
      <c r="AZ8124" s="93" t="s">
        <v>12058</v>
      </c>
      <c r="BA8124" s="88" t="s">
        <v>615</v>
      </c>
      <c r="BB8124" s="86" t="s">
        <v>616</v>
      </c>
      <c r="BC8124" s="87">
        <v>7500</v>
      </c>
      <c r="BD8124" s="90">
        <v>45689</v>
      </c>
      <c r="BE8124" s="35"/>
    </row>
    <row r="8125" spans="48:57" x14ac:dyDescent="0.25">
      <c r="AV8125" s="85">
        <v>8121</v>
      </c>
      <c r="AW8125" s="91"/>
      <c r="AX8125" s="93" t="s">
        <v>12059</v>
      </c>
      <c r="AY8125" s="87" t="s">
        <v>12060</v>
      </c>
      <c r="AZ8125" s="93" t="s">
        <v>12061</v>
      </c>
      <c r="BA8125" s="88" t="s">
        <v>1041</v>
      </c>
      <c r="BB8125" s="86" t="s">
        <v>1004</v>
      </c>
      <c r="BC8125" s="89">
        <v>6000</v>
      </c>
      <c r="BD8125" s="90">
        <v>45658</v>
      </c>
      <c r="BE8125" s="35"/>
    </row>
    <row r="8126" spans="48:57" x14ac:dyDescent="0.25">
      <c r="AV8126" s="85">
        <v>8122</v>
      </c>
      <c r="AW8126" s="91"/>
      <c r="AX8126" s="93" t="s">
        <v>8954</v>
      </c>
      <c r="AY8126" s="87" t="s">
        <v>4372</v>
      </c>
      <c r="AZ8126" s="93" t="s">
        <v>8955</v>
      </c>
      <c r="BA8126" s="88" t="s">
        <v>732</v>
      </c>
      <c r="BB8126" s="86" t="s">
        <v>733</v>
      </c>
      <c r="BC8126" s="89">
        <v>5750</v>
      </c>
      <c r="BD8126" s="90">
        <v>45717</v>
      </c>
      <c r="BE8126" s="35"/>
    </row>
    <row r="8127" spans="48:57" x14ac:dyDescent="0.25">
      <c r="AV8127" s="85">
        <v>8123</v>
      </c>
      <c r="AW8127" s="91"/>
      <c r="AX8127" s="93" t="s">
        <v>10674</v>
      </c>
      <c r="AY8127" s="87" t="s">
        <v>10675</v>
      </c>
      <c r="AZ8127" s="93" t="s">
        <v>10676</v>
      </c>
      <c r="BA8127" s="88" t="s">
        <v>824</v>
      </c>
      <c r="BB8127" s="86" t="s">
        <v>140</v>
      </c>
      <c r="BC8127" s="89">
        <v>28750</v>
      </c>
      <c r="BD8127" s="90">
        <v>45717</v>
      </c>
      <c r="BE8127" s="35"/>
    </row>
    <row r="8128" spans="48:57" x14ac:dyDescent="0.25">
      <c r="AV8128" s="85">
        <v>8124</v>
      </c>
      <c r="AW8128" s="91"/>
      <c r="AX8128" s="93" t="s">
        <v>10699</v>
      </c>
      <c r="AY8128" s="87" t="s">
        <v>2318</v>
      </c>
      <c r="AZ8128" s="93" t="s">
        <v>10700</v>
      </c>
      <c r="BA8128" s="88" t="s">
        <v>1077</v>
      </c>
      <c r="BB8128" s="86" t="s">
        <v>1078</v>
      </c>
      <c r="BC8128" s="89">
        <v>27500</v>
      </c>
      <c r="BD8128" s="90">
        <v>45717</v>
      </c>
      <c r="BE8128" s="35"/>
    </row>
    <row r="8129" spans="48:57" x14ac:dyDescent="0.25">
      <c r="AV8129" s="85">
        <v>8125</v>
      </c>
      <c r="AW8129" s="91"/>
      <c r="AX8129" s="93" t="s">
        <v>12062</v>
      </c>
      <c r="AY8129" s="87" t="s">
        <v>9600</v>
      </c>
      <c r="AZ8129" s="93" t="s">
        <v>12063</v>
      </c>
      <c r="BA8129" s="88" t="s">
        <v>645</v>
      </c>
      <c r="BB8129" s="86" t="s">
        <v>646</v>
      </c>
      <c r="BC8129" s="89">
        <v>9500</v>
      </c>
      <c r="BD8129" s="90">
        <v>45717</v>
      </c>
      <c r="BE8129" s="35"/>
    </row>
    <row r="8130" spans="48:57" x14ac:dyDescent="0.25">
      <c r="AV8130" s="85">
        <v>8126</v>
      </c>
      <c r="AW8130" s="91"/>
      <c r="AX8130" s="93" t="s">
        <v>11819</v>
      </c>
      <c r="AY8130" s="87" t="s">
        <v>11820</v>
      </c>
      <c r="AZ8130" s="93" t="s">
        <v>11821</v>
      </c>
      <c r="BA8130" s="88" t="s">
        <v>1041</v>
      </c>
      <c r="BB8130" s="86" t="s">
        <v>1004</v>
      </c>
      <c r="BC8130" s="87">
        <v>6000</v>
      </c>
      <c r="BD8130" s="90">
        <v>45717</v>
      </c>
      <c r="BE8130" s="35"/>
    </row>
    <row r="8131" spans="48:57" x14ac:dyDescent="0.25">
      <c r="AV8131" s="85">
        <v>8127</v>
      </c>
      <c r="AW8131" s="91"/>
      <c r="AX8131" s="93" t="s">
        <v>12064</v>
      </c>
      <c r="AY8131" s="87" t="s">
        <v>12065</v>
      </c>
      <c r="AZ8131" s="93" t="s">
        <v>12066</v>
      </c>
      <c r="BA8131" s="88" t="s">
        <v>1259</v>
      </c>
      <c r="BB8131" s="86" t="s">
        <v>1260</v>
      </c>
      <c r="BC8131" s="89">
        <v>12500</v>
      </c>
      <c r="BD8131" s="90">
        <v>45717</v>
      </c>
      <c r="BE8131" s="35"/>
    </row>
    <row r="8132" spans="48:57" x14ac:dyDescent="0.25">
      <c r="AV8132" s="85">
        <v>8128</v>
      </c>
      <c r="AW8132" s="91"/>
      <c r="AX8132" s="96" t="s">
        <v>12067</v>
      </c>
      <c r="AY8132" s="87" t="s">
        <v>12068</v>
      </c>
      <c r="AZ8132" s="96" t="s">
        <v>12069</v>
      </c>
      <c r="BA8132" s="88" t="s">
        <v>2388</v>
      </c>
      <c r="BB8132" s="86" t="s">
        <v>2389</v>
      </c>
      <c r="BC8132" s="89">
        <v>12540</v>
      </c>
      <c r="BD8132" s="90">
        <v>45717</v>
      </c>
      <c r="BE8132" s="35"/>
    </row>
    <row r="8133" spans="48:57" x14ac:dyDescent="0.25">
      <c r="AV8133" s="85">
        <v>8129</v>
      </c>
      <c r="AW8133" s="91"/>
      <c r="AX8133" s="92" t="s">
        <v>12070</v>
      </c>
      <c r="AY8133" s="87" t="s">
        <v>12071</v>
      </c>
      <c r="AZ8133" s="92" t="s">
        <v>12072</v>
      </c>
      <c r="BA8133" s="88" t="s">
        <v>2388</v>
      </c>
      <c r="BB8133" s="86" t="s">
        <v>2389</v>
      </c>
      <c r="BC8133" s="89">
        <v>4180</v>
      </c>
      <c r="BD8133" s="90">
        <v>45689</v>
      </c>
      <c r="BE8133" s="35"/>
    </row>
    <row r="8134" spans="48:57" x14ac:dyDescent="0.25">
      <c r="AV8134" s="85">
        <v>8130</v>
      </c>
      <c r="AW8134" s="91"/>
      <c r="AX8134" s="92" t="s">
        <v>12073</v>
      </c>
      <c r="AY8134" s="87" t="s">
        <v>12074</v>
      </c>
      <c r="AZ8134" s="92" t="s">
        <v>12075</v>
      </c>
      <c r="BA8134" s="88" t="s">
        <v>2043</v>
      </c>
      <c r="BB8134" s="86" t="s">
        <v>2044</v>
      </c>
      <c r="BC8134" s="89">
        <v>20500</v>
      </c>
      <c r="BD8134" s="90">
        <v>45658</v>
      </c>
      <c r="BE8134" s="35"/>
    </row>
    <row r="8135" spans="48:57" x14ac:dyDescent="0.25">
      <c r="AV8135" s="85">
        <v>8131</v>
      </c>
      <c r="AW8135" s="91"/>
      <c r="AX8135" s="92" t="s">
        <v>12076</v>
      </c>
      <c r="AY8135" s="87" t="s">
        <v>12077</v>
      </c>
      <c r="AZ8135" s="92" t="s">
        <v>12078</v>
      </c>
      <c r="BA8135" s="88" t="s">
        <v>732</v>
      </c>
      <c r="BB8135" s="86" t="s">
        <v>733</v>
      </c>
      <c r="BC8135" s="89">
        <v>5750</v>
      </c>
      <c r="BD8135" s="90">
        <v>45717</v>
      </c>
      <c r="BE8135" s="35"/>
    </row>
    <row r="8136" spans="48:57" x14ac:dyDescent="0.25">
      <c r="AV8136" s="85">
        <v>8132</v>
      </c>
      <c r="AW8136" s="91"/>
      <c r="AX8136" s="92" t="s">
        <v>12079</v>
      </c>
      <c r="AY8136" s="87" t="s">
        <v>12080</v>
      </c>
      <c r="AZ8136" s="92" t="s">
        <v>12081</v>
      </c>
      <c r="BA8136" s="88" t="s">
        <v>645</v>
      </c>
      <c r="BB8136" s="86" t="s">
        <v>646</v>
      </c>
      <c r="BC8136" s="89">
        <v>9500</v>
      </c>
      <c r="BD8136" s="90">
        <v>45717</v>
      </c>
      <c r="BE8136" s="35"/>
    </row>
    <row r="8137" spans="48:57" x14ac:dyDescent="0.25">
      <c r="AV8137" s="85">
        <v>8133</v>
      </c>
      <c r="AW8137" s="91"/>
      <c r="AX8137" s="92" t="s">
        <v>1349</v>
      </c>
      <c r="AY8137" s="87" t="s">
        <v>1350</v>
      </c>
      <c r="AZ8137" s="92" t="s">
        <v>10179</v>
      </c>
      <c r="BA8137" s="88" t="s">
        <v>3964</v>
      </c>
      <c r="BB8137" s="86" t="s">
        <v>1795</v>
      </c>
      <c r="BC8137" s="89">
        <v>10140</v>
      </c>
      <c r="BD8137" s="90">
        <v>45717</v>
      </c>
      <c r="BE8137" s="35"/>
    </row>
    <row r="8138" spans="48:57" x14ac:dyDescent="0.25">
      <c r="AV8138" s="85">
        <v>8134</v>
      </c>
      <c r="AW8138" s="91"/>
      <c r="AX8138" s="92" t="s">
        <v>12082</v>
      </c>
      <c r="AY8138" s="87" t="s">
        <v>12083</v>
      </c>
      <c r="AZ8138" s="92" t="s">
        <v>12084</v>
      </c>
      <c r="BA8138" s="88" t="s">
        <v>1001</v>
      </c>
      <c r="BB8138" s="86" t="s">
        <v>1002</v>
      </c>
      <c r="BC8138" s="89">
        <v>18960</v>
      </c>
      <c r="BD8138" s="90">
        <v>45717</v>
      </c>
      <c r="BE8138" s="35"/>
    </row>
    <row r="8139" spans="48:57" x14ac:dyDescent="0.25">
      <c r="AV8139" s="85">
        <v>8135</v>
      </c>
      <c r="AW8139" s="91"/>
      <c r="AX8139" s="92" t="s">
        <v>2075</v>
      </c>
      <c r="AY8139" s="87" t="s">
        <v>626</v>
      </c>
      <c r="AZ8139" s="92" t="s">
        <v>9872</v>
      </c>
      <c r="BA8139" s="88" t="s">
        <v>1712</v>
      </c>
      <c r="BB8139" s="86" t="s">
        <v>1081</v>
      </c>
      <c r="BC8139" s="89">
        <v>11415</v>
      </c>
      <c r="BD8139" s="90">
        <v>45717</v>
      </c>
      <c r="BE8139" s="35"/>
    </row>
    <row r="8140" spans="48:57" x14ac:dyDescent="0.25">
      <c r="AV8140" s="85">
        <v>8136</v>
      </c>
      <c r="AW8140" s="91"/>
      <c r="AX8140" s="92" t="s">
        <v>10228</v>
      </c>
      <c r="AY8140" s="87" t="s">
        <v>1345</v>
      </c>
      <c r="AZ8140" s="92" t="s">
        <v>10229</v>
      </c>
      <c r="BA8140" s="88" t="s">
        <v>1777</v>
      </c>
      <c r="BB8140" s="86" t="s">
        <v>1560</v>
      </c>
      <c r="BC8140" s="89">
        <v>50100</v>
      </c>
      <c r="BD8140" s="90">
        <v>45717</v>
      </c>
      <c r="BE8140" s="35"/>
    </row>
    <row r="8141" spans="48:57" x14ac:dyDescent="0.25">
      <c r="AV8141" s="85">
        <v>8137</v>
      </c>
      <c r="AW8141" s="91"/>
      <c r="AX8141" s="92" t="s">
        <v>12085</v>
      </c>
      <c r="AY8141" s="87" t="s">
        <v>7452</v>
      </c>
      <c r="AZ8141" s="92" t="s">
        <v>12086</v>
      </c>
      <c r="BA8141" s="88" t="s">
        <v>2013</v>
      </c>
      <c r="BB8141" s="86" t="s">
        <v>1391</v>
      </c>
      <c r="BC8141" s="89">
        <v>2850</v>
      </c>
      <c r="BD8141" s="90">
        <v>45717</v>
      </c>
      <c r="BE8141" s="35"/>
    </row>
    <row r="8142" spans="48:57" x14ac:dyDescent="0.25">
      <c r="AV8142" s="85">
        <v>8138</v>
      </c>
      <c r="AW8142" s="91"/>
      <c r="AX8142" s="92" t="s">
        <v>10561</v>
      </c>
      <c r="AY8142" s="87" t="s">
        <v>1736</v>
      </c>
      <c r="AZ8142" s="92" t="s">
        <v>10562</v>
      </c>
      <c r="BA8142" s="88" t="s">
        <v>1032</v>
      </c>
      <c r="BB8142" s="86" t="s">
        <v>948</v>
      </c>
      <c r="BC8142" s="89">
        <v>11000</v>
      </c>
      <c r="BD8142" s="90">
        <v>45689</v>
      </c>
      <c r="BE8142" s="35"/>
    </row>
    <row r="8143" spans="48:57" x14ac:dyDescent="0.25">
      <c r="AV8143" s="85">
        <v>8139</v>
      </c>
      <c r="AW8143" s="91"/>
      <c r="AX8143" s="92" t="s">
        <v>2729</v>
      </c>
      <c r="AY8143" s="87" t="s">
        <v>2730</v>
      </c>
      <c r="AZ8143" s="92" t="s">
        <v>2731</v>
      </c>
      <c r="BA8143" s="88" t="s">
        <v>2388</v>
      </c>
      <c r="BB8143" s="86" t="s">
        <v>2389</v>
      </c>
      <c r="BC8143" s="89">
        <v>2090</v>
      </c>
      <c r="BD8143" s="90">
        <v>45658</v>
      </c>
      <c r="BE8143" s="35"/>
    </row>
    <row r="8144" spans="48:57" x14ac:dyDescent="0.25">
      <c r="AV8144" s="85">
        <v>8140</v>
      </c>
      <c r="AW8144" s="91"/>
      <c r="AX8144" s="92" t="s">
        <v>2417</v>
      </c>
      <c r="AY8144" s="87" t="s">
        <v>2418</v>
      </c>
      <c r="AZ8144" s="92" t="s">
        <v>2419</v>
      </c>
      <c r="BA8144" s="88" t="s">
        <v>615</v>
      </c>
      <c r="BB8144" s="86" t="s">
        <v>616</v>
      </c>
      <c r="BC8144" s="89">
        <v>15000</v>
      </c>
      <c r="BD8144" s="90">
        <v>45717</v>
      </c>
      <c r="BE8144" s="35"/>
    </row>
    <row r="8145" spans="48:57" x14ac:dyDescent="0.25">
      <c r="AV8145" s="85">
        <v>8141</v>
      </c>
      <c r="AW8145" s="91"/>
      <c r="AX8145" s="92" t="s">
        <v>10460</v>
      </c>
      <c r="AY8145" s="87" t="s">
        <v>1434</v>
      </c>
      <c r="AZ8145" s="92" t="s">
        <v>10461</v>
      </c>
      <c r="BA8145" s="88" t="s">
        <v>1501</v>
      </c>
      <c r="BB8145" s="86" t="s">
        <v>1310</v>
      </c>
      <c r="BC8145" s="89">
        <v>64680</v>
      </c>
      <c r="BD8145" s="90">
        <v>45717</v>
      </c>
      <c r="BE8145" s="35"/>
    </row>
    <row r="8146" spans="48:57" x14ac:dyDescent="0.25">
      <c r="AV8146" s="85">
        <v>8142</v>
      </c>
      <c r="AW8146" s="91"/>
      <c r="AX8146" s="92" t="s">
        <v>12087</v>
      </c>
      <c r="AY8146" s="87" t="s">
        <v>7285</v>
      </c>
      <c r="AZ8146" s="92" t="s">
        <v>12088</v>
      </c>
      <c r="BA8146" s="88" t="s">
        <v>2043</v>
      </c>
      <c r="BB8146" s="86" t="s">
        <v>2044</v>
      </c>
      <c r="BC8146" s="89">
        <v>-10250</v>
      </c>
      <c r="BD8146" s="90">
        <v>45717</v>
      </c>
      <c r="BE8146" s="35"/>
    </row>
    <row r="8147" spans="48:57" x14ac:dyDescent="0.25">
      <c r="AV8147" s="85">
        <v>8143</v>
      </c>
      <c r="AW8147" s="91"/>
      <c r="AX8147" s="92" t="s">
        <v>12089</v>
      </c>
      <c r="AY8147" s="87" t="s">
        <v>12090</v>
      </c>
      <c r="AZ8147" s="92" t="s">
        <v>12091</v>
      </c>
      <c r="BA8147" s="88" t="s">
        <v>615</v>
      </c>
      <c r="BB8147" s="86" t="s">
        <v>616</v>
      </c>
      <c r="BC8147" s="89">
        <v>7500</v>
      </c>
      <c r="BD8147" s="90">
        <v>45717</v>
      </c>
      <c r="BE8147" s="35"/>
    </row>
    <row r="8148" spans="48:57" x14ac:dyDescent="0.25">
      <c r="AV8148" s="85">
        <v>8144</v>
      </c>
      <c r="AW8148" s="91"/>
      <c r="AX8148" s="92" t="s">
        <v>974</v>
      </c>
      <c r="AY8148" s="87" t="s">
        <v>975</v>
      </c>
      <c r="AZ8148" s="92" t="s">
        <v>10161</v>
      </c>
      <c r="BA8148" s="88" t="s">
        <v>1638</v>
      </c>
      <c r="BB8148" s="86" t="s">
        <v>376</v>
      </c>
      <c r="BC8148" s="89">
        <v>36000</v>
      </c>
      <c r="BD8148" s="90">
        <v>45717</v>
      </c>
      <c r="BE8148" s="35"/>
    </row>
    <row r="8149" spans="48:57" x14ac:dyDescent="0.25">
      <c r="AV8149" s="85">
        <v>8145</v>
      </c>
      <c r="AW8149" s="91"/>
      <c r="AX8149" s="93" t="s">
        <v>974</v>
      </c>
      <c r="AY8149" s="87" t="s">
        <v>975</v>
      </c>
      <c r="AZ8149" s="93" t="s">
        <v>10161</v>
      </c>
      <c r="BA8149" s="88" t="s">
        <v>311</v>
      </c>
      <c r="BB8149" s="86" t="s">
        <v>312</v>
      </c>
      <c r="BC8149" s="89">
        <v>45900</v>
      </c>
      <c r="BD8149" s="90">
        <v>45717</v>
      </c>
      <c r="BE8149" s="35"/>
    </row>
    <row r="8150" spans="48:57" x14ac:dyDescent="0.25">
      <c r="AV8150" s="85">
        <v>8146</v>
      </c>
      <c r="AW8150" s="91"/>
      <c r="AX8150" s="93" t="s">
        <v>12092</v>
      </c>
      <c r="AY8150" s="87" t="s">
        <v>8040</v>
      </c>
      <c r="AZ8150" s="93" t="s">
        <v>12093</v>
      </c>
      <c r="BA8150" s="88" t="s">
        <v>7136</v>
      </c>
      <c r="BB8150" s="86" t="s">
        <v>2144</v>
      </c>
      <c r="BC8150" s="89">
        <v>-12500</v>
      </c>
      <c r="BD8150" s="90">
        <v>45717</v>
      </c>
      <c r="BE8150" s="35"/>
    </row>
    <row r="8151" spans="48:57" x14ac:dyDescent="0.25">
      <c r="AV8151" s="85">
        <v>8147</v>
      </c>
      <c r="AW8151" s="91"/>
      <c r="AX8151" s="93" t="s">
        <v>12094</v>
      </c>
      <c r="AY8151" s="87" t="s">
        <v>12095</v>
      </c>
      <c r="AZ8151" s="93" t="s">
        <v>12096</v>
      </c>
      <c r="BA8151" s="88" t="s">
        <v>645</v>
      </c>
      <c r="BB8151" s="86" t="s">
        <v>646</v>
      </c>
      <c r="BC8151" s="89">
        <v>9500</v>
      </c>
      <c r="BD8151" s="90">
        <v>45689</v>
      </c>
      <c r="BE8151" s="35"/>
    </row>
    <row r="8152" spans="48:57" x14ac:dyDescent="0.25">
      <c r="AV8152" s="85">
        <v>8148</v>
      </c>
      <c r="AW8152" s="91"/>
      <c r="AX8152" s="93" t="s">
        <v>10489</v>
      </c>
      <c r="AY8152" s="87" t="s">
        <v>1432</v>
      </c>
      <c r="AZ8152" s="93" t="s">
        <v>10490</v>
      </c>
      <c r="BA8152" s="88" t="s">
        <v>1777</v>
      </c>
      <c r="BB8152" s="86" t="s">
        <v>1560</v>
      </c>
      <c r="BC8152" s="89">
        <v>5010</v>
      </c>
      <c r="BD8152" s="90">
        <v>45658</v>
      </c>
      <c r="BE8152" s="35"/>
    </row>
    <row r="8153" spans="48:57" x14ac:dyDescent="0.25">
      <c r="AV8153" s="85">
        <v>8149</v>
      </c>
      <c r="AW8153" s="91"/>
      <c r="AX8153" s="93" t="s">
        <v>3152</v>
      </c>
      <c r="AY8153" s="87" t="s">
        <v>3153</v>
      </c>
      <c r="AZ8153" s="93" t="s">
        <v>3154</v>
      </c>
      <c r="BA8153" s="88" t="s">
        <v>1001</v>
      </c>
      <c r="BB8153" s="86" t="s">
        <v>1002</v>
      </c>
      <c r="BC8153" s="89">
        <v>18960</v>
      </c>
      <c r="BD8153" s="90">
        <v>45717</v>
      </c>
      <c r="BE8153" s="35"/>
    </row>
    <row r="8154" spans="48:57" x14ac:dyDescent="0.25">
      <c r="AV8154" s="85">
        <v>8150</v>
      </c>
      <c r="AW8154" s="91"/>
      <c r="AX8154" s="93" t="s">
        <v>12097</v>
      </c>
      <c r="AY8154" s="87" t="s">
        <v>6440</v>
      </c>
      <c r="AZ8154" s="93" t="s">
        <v>12098</v>
      </c>
      <c r="BA8154" s="88" t="s">
        <v>2086</v>
      </c>
      <c r="BB8154" s="86" t="s">
        <v>2087</v>
      </c>
      <c r="BC8154" s="89">
        <v>25500</v>
      </c>
      <c r="BD8154" s="90">
        <v>45717</v>
      </c>
      <c r="BE8154" s="35"/>
    </row>
    <row r="8155" spans="48:57" x14ac:dyDescent="0.25">
      <c r="AV8155" s="85">
        <v>8151</v>
      </c>
      <c r="AW8155" s="91"/>
      <c r="AX8155" s="93" t="s">
        <v>10971</v>
      </c>
      <c r="AY8155" s="87" t="s">
        <v>10972</v>
      </c>
      <c r="AZ8155" s="93" t="s">
        <v>10973</v>
      </c>
      <c r="BA8155" s="88" t="s">
        <v>2352</v>
      </c>
      <c r="BB8155" s="86" t="s">
        <v>1451</v>
      </c>
      <c r="BC8155" s="89">
        <v>15135</v>
      </c>
      <c r="BD8155" s="90">
        <v>45717</v>
      </c>
      <c r="BE8155" s="35"/>
    </row>
    <row r="8156" spans="48:57" x14ac:dyDescent="0.25">
      <c r="AV8156" s="85">
        <v>8152</v>
      </c>
      <c r="AW8156" s="91"/>
      <c r="AX8156" s="93" t="s">
        <v>10971</v>
      </c>
      <c r="AY8156" s="87" t="s">
        <v>10972</v>
      </c>
      <c r="AZ8156" s="93" t="s">
        <v>10973</v>
      </c>
      <c r="BA8156" s="88" t="s">
        <v>2363</v>
      </c>
      <c r="BB8156" s="86" t="s">
        <v>461</v>
      </c>
      <c r="BC8156" s="89">
        <v>5430</v>
      </c>
      <c r="BD8156" s="90">
        <v>45717</v>
      </c>
      <c r="BE8156" s="35"/>
    </row>
    <row r="8157" spans="48:57" x14ac:dyDescent="0.25">
      <c r="AV8157" s="85">
        <v>8153</v>
      </c>
      <c r="AW8157" s="91"/>
      <c r="AX8157" s="93" t="s">
        <v>11865</v>
      </c>
      <c r="AY8157" s="87" t="s">
        <v>7091</v>
      </c>
      <c r="AZ8157" s="93" t="s">
        <v>11866</v>
      </c>
      <c r="BA8157" s="88" t="s">
        <v>1077</v>
      </c>
      <c r="BB8157" s="86" t="s">
        <v>1078</v>
      </c>
      <c r="BC8157" s="89">
        <v>2750</v>
      </c>
      <c r="BD8157" s="90">
        <v>45717</v>
      </c>
      <c r="BE8157" s="35"/>
    </row>
    <row r="8158" spans="48:57" x14ac:dyDescent="0.25">
      <c r="AV8158" s="85">
        <v>8154</v>
      </c>
      <c r="AW8158" s="91"/>
      <c r="AX8158" s="93" t="s">
        <v>10048</v>
      </c>
      <c r="AY8158" s="87" t="s">
        <v>957</v>
      </c>
      <c r="AZ8158" s="93" t="s">
        <v>10049</v>
      </c>
      <c r="BA8158" s="88" t="s">
        <v>7513</v>
      </c>
      <c r="BB8158" s="86" t="s">
        <v>1191</v>
      </c>
      <c r="BC8158" s="89">
        <v>16470</v>
      </c>
      <c r="BD8158" s="90">
        <v>45717</v>
      </c>
      <c r="BE8158" s="35"/>
    </row>
    <row r="8159" spans="48:57" x14ac:dyDescent="0.25">
      <c r="AV8159" s="85">
        <v>8155</v>
      </c>
      <c r="AW8159" s="91"/>
      <c r="AX8159" s="93" t="s">
        <v>12028</v>
      </c>
      <c r="AY8159" s="87" t="s">
        <v>12029</v>
      </c>
      <c r="AZ8159" s="93" t="s">
        <v>12030</v>
      </c>
      <c r="BA8159" s="88" t="s">
        <v>12099</v>
      </c>
      <c r="BB8159" s="86" t="s">
        <v>1176</v>
      </c>
      <c r="BC8159" s="89">
        <v>-1400</v>
      </c>
      <c r="BD8159" s="90">
        <v>45717</v>
      </c>
      <c r="BE8159" s="35"/>
    </row>
    <row r="8160" spans="48:57" x14ac:dyDescent="0.25">
      <c r="AV8160" s="85">
        <v>8156</v>
      </c>
      <c r="AW8160" s="91"/>
      <c r="AX8160" s="93" t="s">
        <v>10497</v>
      </c>
      <c r="AY8160" s="87" t="s">
        <v>10498</v>
      </c>
      <c r="AZ8160" s="93" t="s">
        <v>10499</v>
      </c>
      <c r="BA8160" s="88" t="s">
        <v>1041</v>
      </c>
      <c r="BB8160" s="86" t="s">
        <v>1004</v>
      </c>
      <c r="BC8160" s="89">
        <v>12000</v>
      </c>
      <c r="BD8160" s="90">
        <v>45689</v>
      </c>
      <c r="BE8160" s="35"/>
    </row>
    <row r="8161" spans="48:57" x14ac:dyDescent="0.25">
      <c r="AV8161" s="85">
        <v>8157</v>
      </c>
      <c r="AW8161" s="91"/>
      <c r="AX8161" s="93" t="s">
        <v>10352</v>
      </c>
      <c r="AY8161" s="87" t="s">
        <v>10353</v>
      </c>
      <c r="AZ8161" s="93" t="s">
        <v>10354</v>
      </c>
      <c r="BA8161" s="88" t="s">
        <v>1041</v>
      </c>
      <c r="BB8161" s="86" t="s">
        <v>1004</v>
      </c>
      <c r="BC8161" s="89">
        <v>12000</v>
      </c>
      <c r="BD8161" s="90">
        <v>45658</v>
      </c>
      <c r="BE8161" s="35"/>
    </row>
    <row r="8162" spans="48:57" x14ac:dyDescent="0.25">
      <c r="AV8162" s="85">
        <v>8158</v>
      </c>
      <c r="AW8162" s="91"/>
      <c r="AX8162" s="93" t="s">
        <v>12100</v>
      </c>
      <c r="AY8162" s="87" t="s">
        <v>12101</v>
      </c>
      <c r="AZ8162" s="93" t="s">
        <v>12102</v>
      </c>
      <c r="BA8162" s="88" t="s">
        <v>2540</v>
      </c>
      <c r="BB8162" s="86" t="s">
        <v>2169</v>
      </c>
      <c r="BC8162" s="89">
        <v>28500</v>
      </c>
      <c r="BD8162" s="90">
        <v>45717</v>
      </c>
      <c r="BE8162" s="35"/>
    </row>
    <row r="8163" spans="48:57" x14ac:dyDescent="0.25">
      <c r="AV8163" s="85">
        <v>8159</v>
      </c>
      <c r="AW8163" s="91"/>
      <c r="AX8163" s="93" t="s">
        <v>12103</v>
      </c>
      <c r="AY8163" s="87" t="s">
        <v>12104</v>
      </c>
      <c r="AZ8163" s="93" t="s">
        <v>12105</v>
      </c>
      <c r="BA8163" s="88" t="s">
        <v>615</v>
      </c>
      <c r="BB8163" s="86" t="s">
        <v>616</v>
      </c>
      <c r="BC8163" s="89">
        <v>7500</v>
      </c>
      <c r="BD8163" s="90">
        <v>45717</v>
      </c>
      <c r="BE8163" s="35"/>
    </row>
    <row r="8164" spans="48:57" x14ac:dyDescent="0.25">
      <c r="AV8164" s="85">
        <v>8160</v>
      </c>
      <c r="AW8164" s="91"/>
      <c r="AX8164" s="93" t="s">
        <v>10602</v>
      </c>
      <c r="AY8164" s="87" t="s">
        <v>10603</v>
      </c>
      <c r="AZ8164" s="93" t="s">
        <v>10604</v>
      </c>
      <c r="BA8164" s="88" t="s">
        <v>1032</v>
      </c>
      <c r="BB8164" s="86" t="s">
        <v>948</v>
      </c>
      <c r="BC8164" s="89">
        <v>11000</v>
      </c>
      <c r="BD8164" s="90">
        <v>45717</v>
      </c>
      <c r="BE8164" s="35"/>
    </row>
    <row r="8165" spans="48:57" x14ac:dyDescent="0.25">
      <c r="AV8165" s="85">
        <v>8161</v>
      </c>
      <c r="AW8165" s="91"/>
      <c r="AX8165" s="93" t="s">
        <v>12106</v>
      </c>
      <c r="AY8165" s="87" t="s">
        <v>12107</v>
      </c>
      <c r="AZ8165" s="93" t="s">
        <v>12108</v>
      </c>
      <c r="BA8165" s="88" t="s">
        <v>2611</v>
      </c>
      <c r="BB8165" s="86" t="s">
        <v>1391</v>
      </c>
      <c r="BC8165" s="89">
        <v>-1092.5</v>
      </c>
      <c r="BD8165" s="90">
        <v>45717</v>
      </c>
      <c r="BE8165" s="35"/>
    </row>
    <row r="8166" spans="48:57" x14ac:dyDescent="0.25">
      <c r="AV8166" s="85">
        <v>8162</v>
      </c>
      <c r="AW8166" s="91"/>
      <c r="AX8166" s="93" t="s">
        <v>12109</v>
      </c>
      <c r="AY8166" s="87" t="s">
        <v>12110</v>
      </c>
      <c r="AZ8166" s="93" t="s">
        <v>12111</v>
      </c>
      <c r="BA8166" s="88" t="s">
        <v>2363</v>
      </c>
      <c r="BB8166" s="86" t="s">
        <v>461</v>
      </c>
      <c r="BC8166" s="89">
        <v>21720</v>
      </c>
      <c r="BD8166" s="90">
        <v>45717</v>
      </c>
      <c r="BE8166" s="35"/>
    </row>
    <row r="8167" spans="48:57" x14ac:dyDescent="0.25">
      <c r="AV8167" s="85">
        <v>8163</v>
      </c>
      <c r="AW8167" s="91"/>
      <c r="AX8167" s="93" t="s">
        <v>10602</v>
      </c>
      <c r="AY8167" s="87" t="s">
        <v>10603</v>
      </c>
      <c r="AZ8167" s="93" t="s">
        <v>10604</v>
      </c>
      <c r="BA8167" s="88" t="s">
        <v>615</v>
      </c>
      <c r="BB8167" s="86" t="s">
        <v>616</v>
      </c>
      <c r="BC8167" s="89">
        <v>7500</v>
      </c>
      <c r="BD8167" s="90">
        <v>45717</v>
      </c>
      <c r="BE8167" s="35"/>
    </row>
    <row r="8168" spans="48:57" x14ac:dyDescent="0.25">
      <c r="AV8168" s="85">
        <v>8164</v>
      </c>
      <c r="AW8168" s="91"/>
      <c r="AX8168" s="93" t="s">
        <v>12112</v>
      </c>
      <c r="AY8168" s="87" t="s">
        <v>12113</v>
      </c>
      <c r="AZ8168" s="93" t="s">
        <v>12114</v>
      </c>
      <c r="BA8168" s="88" t="s">
        <v>615</v>
      </c>
      <c r="BB8168" s="86" t="s">
        <v>616</v>
      </c>
      <c r="BC8168" s="89">
        <v>7500</v>
      </c>
      <c r="BD8168" s="90">
        <v>45717</v>
      </c>
      <c r="BE8168" s="35"/>
    </row>
    <row r="8169" spans="48:57" x14ac:dyDescent="0.25">
      <c r="AV8169" s="85">
        <v>8165</v>
      </c>
      <c r="AW8169" s="91"/>
      <c r="AX8169" s="93" t="s">
        <v>10002</v>
      </c>
      <c r="AY8169" s="87" t="s">
        <v>10003</v>
      </c>
      <c r="AZ8169" s="93" t="s">
        <v>10004</v>
      </c>
      <c r="BA8169" s="88" t="s">
        <v>1041</v>
      </c>
      <c r="BB8169" s="86" t="s">
        <v>1004</v>
      </c>
      <c r="BC8169" s="89">
        <v>60000</v>
      </c>
      <c r="BD8169" s="90">
        <v>45689</v>
      </c>
      <c r="BE8169" s="35"/>
    </row>
    <row r="8170" spans="48:57" x14ac:dyDescent="0.25">
      <c r="AV8170" s="85">
        <v>8166</v>
      </c>
      <c r="AW8170" s="91"/>
      <c r="AX8170" s="93" t="s">
        <v>10489</v>
      </c>
      <c r="AY8170" s="87" t="s">
        <v>1432</v>
      </c>
      <c r="AZ8170" s="93" t="s">
        <v>10490</v>
      </c>
      <c r="BA8170" s="88" t="s">
        <v>9983</v>
      </c>
      <c r="BB8170" s="86" t="s">
        <v>301</v>
      </c>
      <c r="BC8170" s="89">
        <v>12726</v>
      </c>
      <c r="BD8170" s="90">
        <v>45658</v>
      </c>
      <c r="BE8170" s="35"/>
    </row>
    <row r="8171" spans="48:57" x14ac:dyDescent="0.25">
      <c r="AV8171" s="85">
        <v>8167</v>
      </c>
      <c r="AW8171" s="91"/>
      <c r="AX8171" s="93" t="s">
        <v>11689</v>
      </c>
      <c r="AY8171" s="87" t="s">
        <v>11086</v>
      </c>
      <c r="AZ8171" s="93" t="s">
        <v>11690</v>
      </c>
      <c r="BA8171" s="88" t="s">
        <v>615</v>
      </c>
      <c r="BB8171" s="86" t="s">
        <v>616</v>
      </c>
      <c r="BC8171" s="89">
        <v>7500</v>
      </c>
      <c r="BD8171" s="90">
        <v>45717</v>
      </c>
      <c r="BE8171" s="35"/>
    </row>
    <row r="8172" spans="48:57" x14ac:dyDescent="0.25">
      <c r="AV8172" s="85">
        <v>8168</v>
      </c>
      <c r="AW8172" s="91"/>
      <c r="AX8172" s="93" t="s">
        <v>10083</v>
      </c>
      <c r="AY8172" s="87" t="s">
        <v>9518</v>
      </c>
      <c r="AZ8172" s="93" t="s">
        <v>10084</v>
      </c>
      <c r="BA8172" s="88" t="s">
        <v>1001</v>
      </c>
      <c r="BB8172" s="86" t="s">
        <v>1002</v>
      </c>
      <c r="BC8172" s="89">
        <v>28440</v>
      </c>
      <c r="BD8172" s="90">
        <v>45717</v>
      </c>
      <c r="BE8172" s="35"/>
    </row>
    <row r="8173" spans="48:57" x14ac:dyDescent="0.25">
      <c r="AV8173" s="85">
        <v>8169</v>
      </c>
      <c r="AW8173" s="91"/>
      <c r="AX8173" s="93" t="s">
        <v>1662</v>
      </c>
      <c r="AY8173" s="87" t="s">
        <v>12115</v>
      </c>
      <c r="AZ8173" s="93" t="s">
        <v>12116</v>
      </c>
      <c r="BA8173" s="88" t="s">
        <v>615</v>
      </c>
      <c r="BB8173" s="86" t="s">
        <v>616</v>
      </c>
      <c r="BC8173" s="89">
        <v>7500</v>
      </c>
      <c r="BD8173" s="90">
        <v>45717</v>
      </c>
      <c r="BE8173" s="35"/>
    </row>
    <row r="8174" spans="48:57" x14ac:dyDescent="0.25">
      <c r="AV8174" s="85">
        <v>8170</v>
      </c>
      <c r="AW8174" s="91"/>
      <c r="AX8174" s="93" t="s">
        <v>10206</v>
      </c>
      <c r="AY8174" s="87" t="s">
        <v>547</v>
      </c>
      <c r="AZ8174" s="93" t="s">
        <v>10207</v>
      </c>
      <c r="BA8174" s="88" t="s">
        <v>1376</v>
      </c>
      <c r="BB8174" s="86" t="s">
        <v>197</v>
      </c>
      <c r="BC8174" s="89">
        <v>21360</v>
      </c>
      <c r="BD8174" s="90">
        <v>45717</v>
      </c>
      <c r="BE8174" s="35"/>
    </row>
    <row r="8175" spans="48:57" x14ac:dyDescent="0.25">
      <c r="AV8175" s="85">
        <v>8171</v>
      </c>
      <c r="AW8175" s="91"/>
      <c r="AX8175" s="93" t="s">
        <v>12117</v>
      </c>
      <c r="AY8175" s="87" t="s">
        <v>12118</v>
      </c>
      <c r="AZ8175" s="93" t="s">
        <v>12119</v>
      </c>
      <c r="BA8175" s="88" t="s">
        <v>615</v>
      </c>
      <c r="BB8175" s="86" t="s">
        <v>616</v>
      </c>
      <c r="BC8175" s="89">
        <v>7500</v>
      </c>
      <c r="BD8175" s="90">
        <v>45717</v>
      </c>
      <c r="BE8175" s="35"/>
    </row>
    <row r="8176" spans="48:57" x14ac:dyDescent="0.25">
      <c r="AV8176" s="85">
        <v>8172</v>
      </c>
      <c r="AW8176" s="91"/>
      <c r="AX8176" s="93" t="s">
        <v>12120</v>
      </c>
      <c r="AY8176" s="87" t="s">
        <v>12121</v>
      </c>
      <c r="AZ8176" s="93" t="s">
        <v>12122</v>
      </c>
      <c r="BA8176" s="88" t="s">
        <v>732</v>
      </c>
      <c r="BB8176" s="86" t="s">
        <v>733</v>
      </c>
      <c r="BC8176" s="89">
        <v>5750</v>
      </c>
      <c r="BD8176" s="90">
        <v>45717</v>
      </c>
      <c r="BE8176" s="35"/>
    </row>
    <row r="8177" spans="48:57" x14ac:dyDescent="0.25">
      <c r="AV8177" s="85">
        <v>8173</v>
      </c>
      <c r="AW8177" s="91"/>
      <c r="AX8177" s="93" t="s">
        <v>12120</v>
      </c>
      <c r="AY8177" s="87" t="s">
        <v>12121</v>
      </c>
      <c r="AZ8177" s="93" t="s">
        <v>12122</v>
      </c>
      <c r="BA8177" s="88" t="s">
        <v>615</v>
      </c>
      <c r="BB8177" s="86" t="s">
        <v>616</v>
      </c>
      <c r="BC8177" s="89">
        <v>7500</v>
      </c>
      <c r="BD8177" s="90">
        <v>45717</v>
      </c>
      <c r="BE8177" s="35"/>
    </row>
    <row r="8178" spans="48:57" x14ac:dyDescent="0.25">
      <c r="AV8178" s="85">
        <v>8174</v>
      </c>
      <c r="AW8178" s="91"/>
      <c r="AX8178" s="93" t="s">
        <v>3017</v>
      </c>
      <c r="AY8178" s="87" t="s">
        <v>3018</v>
      </c>
      <c r="AZ8178" s="93" t="s">
        <v>3019</v>
      </c>
      <c r="BA8178" s="88" t="s">
        <v>3042</v>
      </c>
      <c r="BB8178" s="86" t="s">
        <v>537</v>
      </c>
      <c r="BC8178" s="89">
        <v>32760</v>
      </c>
      <c r="BD8178" s="90">
        <v>45689</v>
      </c>
      <c r="BE8178" s="35"/>
    </row>
    <row r="8179" spans="48:57" x14ac:dyDescent="0.25">
      <c r="AV8179" s="85">
        <v>8175</v>
      </c>
      <c r="AW8179" s="91"/>
      <c r="AX8179" s="93" t="s">
        <v>12123</v>
      </c>
      <c r="AY8179" s="87" t="s">
        <v>5437</v>
      </c>
      <c r="AZ8179" s="93" t="s">
        <v>12124</v>
      </c>
      <c r="BA8179" s="88" t="s">
        <v>1712</v>
      </c>
      <c r="BB8179" s="86" t="s">
        <v>1081</v>
      </c>
      <c r="BC8179" s="89">
        <v>34245</v>
      </c>
      <c r="BD8179" s="90">
        <v>45658</v>
      </c>
      <c r="BE8179" s="35"/>
    </row>
    <row r="8180" spans="48:57" x14ac:dyDescent="0.25">
      <c r="AV8180" s="85">
        <v>8176</v>
      </c>
      <c r="AW8180" s="91"/>
      <c r="AX8180" s="93" t="s">
        <v>12123</v>
      </c>
      <c r="AY8180" s="87" t="s">
        <v>5437</v>
      </c>
      <c r="AZ8180" s="93" t="s">
        <v>12124</v>
      </c>
      <c r="BA8180" s="88" t="s">
        <v>3964</v>
      </c>
      <c r="BB8180" s="86" t="s">
        <v>1795</v>
      </c>
      <c r="BC8180" s="89">
        <v>5070</v>
      </c>
      <c r="BD8180" s="90">
        <v>45717</v>
      </c>
      <c r="BE8180" s="35"/>
    </row>
    <row r="8181" spans="48:57" x14ac:dyDescent="0.25">
      <c r="AV8181" s="85">
        <v>8177</v>
      </c>
      <c r="AW8181" s="91"/>
      <c r="AX8181" s="93" t="s">
        <v>12123</v>
      </c>
      <c r="AY8181" s="87" t="s">
        <v>5437</v>
      </c>
      <c r="AZ8181" s="93" t="s">
        <v>12124</v>
      </c>
      <c r="BA8181" s="88" t="s">
        <v>7435</v>
      </c>
      <c r="BB8181" s="86" t="s">
        <v>1833</v>
      </c>
      <c r="BC8181" s="89">
        <v>12516</v>
      </c>
      <c r="BD8181" s="90">
        <v>45717</v>
      </c>
      <c r="BE8181" s="35"/>
    </row>
    <row r="8182" spans="48:57" x14ac:dyDescent="0.25">
      <c r="AV8182" s="85">
        <v>8178</v>
      </c>
      <c r="AW8182" s="91"/>
      <c r="AX8182" s="93" t="s">
        <v>12125</v>
      </c>
      <c r="AY8182" s="87" t="s">
        <v>5437</v>
      </c>
      <c r="AZ8182" s="93" t="s">
        <v>12126</v>
      </c>
      <c r="BA8182" s="88" t="s">
        <v>3964</v>
      </c>
      <c r="BB8182" s="86" t="s">
        <v>1795</v>
      </c>
      <c r="BC8182" s="89">
        <v>5070</v>
      </c>
      <c r="BD8182" s="90">
        <v>45717</v>
      </c>
      <c r="BE8182" s="35"/>
    </row>
    <row r="8183" spans="48:57" x14ac:dyDescent="0.25">
      <c r="AV8183" s="85">
        <v>8179</v>
      </c>
      <c r="AW8183" s="91"/>
      <c r="AX8183" s="93" t="s">
        <v>10388</v>
      </c>
      <c r="AY8183" s="87" t="s">
        <v>10389</v>
      </c>
      <c r="AZ8183" s="93" t="s">
        <v>10390</v>
      </c>
      <c r="BA8183" s="88" t="s">
        <v>2352</v>
      </c>
      <c r="BB8183" s="86" t="s">
        <v>1451</v>
      </c>
      <c r="BC8183" s="89">
        <v>30270</v>
      </c>
      <c r="BD8183" s="90">
        <v>45717</v>
      </c>
      <c r="BE8183" s="35"/>
    </row>
    <row r="8184" spans="48:57" x14ac:dyDescent="0.25">
      <c r="AV8184" s="85">
        <v>8180</v>
      </c>
      <c r="AW8184" s="91"/>
      <c r="AX8184" s="93" t="s">
        <v>12127</v>
      </c>
      <c r="AY8184" s="87" t="s">
        <v>12128</v>
      </c>
      <c r="AZ8184" s="93" t="s">
        <v>12129</v>
      </c>
      <c r="BA8184" s="88" t="s">
        <v>1032</v>
      </c>
      <c r="BB8184" s="86" t="s">
        <v>948</v>
      </c>
      <c r="BC8184" s="89">
        <v>11000</v>
      </c>
      <c r="BD8184" s="90">
        <v>45717</v>
      </c>
      <c r="BE8184" s="35"/>
    </row>
    <row r="8185" spans="48:57" x14ac:dyDescent="0.25">
      <c r="AV8185" s="85">
        <v>8181</v>
      </c>
      <c r="AW8185" s="91"/>
      <c r="AX8185" s="93" t="s">
        <v>10669</v>
      </c>
      <c r="AY8185" s="87" t="s">
        <v>195</v>
      </c>
      <c r="AZ8185" s="93" t="s">
        <v>10670</v>
      </c>
      <c r="BA8185" s="88" t="s">
        <v>7513</v>
      </c>
      <c r="BB8185" s="86" t="s">
        <v>1191</v>
      </c>
      <c r="BC8185" s="89">
        <v>32940</v>
      </c>
      <c r="BD8185" s="90">
        <v>45717</v>
      </c>
      <c r="BE8185" s="35"/>
    </row>
    <row r="8186" spans="48:57" x14ac:dyDescent="0.25">
      <c r="AV8186" s="85">
        <v>8182</v>
      </c>
      <c r="AW8186" s="91"/>
      <c r="AX8186" s="93" t="s">
        <v>934</v>
      </c>
      <c r="AY8186" s="87" t="s">
        <v>935</v>
      </c>
      <c r="AZ8186" s="93" t="s">
        <v>10163</v>
      </c>
      <c r="BA8186" s="88" t="s">
        <v>1768</v>
      </c>
      <c r="BB8186" s="86" t="s">
        <v>1537</v>
      </c>
      <c r="BC8186" s="89">
        <v>29925</v>
      </c>
      <c r="BD8186" s="90">
        <v>45717</v>
      </c>
      <c r="BE8186" s="35"/>
    </row>
    <row r="8187" spans="48:57" x14ac:dyDescent="0.25">
      <c r="AV8187" s="85">
        <v>8183</v>
      </c>
      <c r="AW8187" s="91"/>
      <c r="AX8187" s="93" t="s">
        <v>2075</v>
      </c>
      <c r="AY8187" s="87" t="s">
        <v>626</v>
      </c>
      <c r="AZ8187" s="93" t="s">
        <v>9872</v>
      </c>
      <c r="BA8187" s="88" t="s">
        <v>2328</v>
      </c>
      <c r="BB8187" s="86" t="s">
        <v>85</v>
      </c>
      <c r="BC8187" s="89">
        <v>9945</v>
      </c>
      <c r="BD8187" s="90">
        <v>45689</v>
      </c>
      <c r="BE8187" s="35"/>
    </row>
    <row r="8188" spans="48:57" x14ac:dyDescent="0.25">
      <c r="AV8188" s="85">
        <v>8184</v>
      </c>
      <c r="AW8188" s="91"/>
      <c r="AX8188" s="93" t="s">
        <v>12130</v>
      </c>
      <c r="AY8188" s="87" t="s">
        <v>12131</v>
      </c>
      <c r="AZ8188" s="93" t="s">
        <v>12132</v>
      </c>
      <c r="BA8188" s="88" t="s">
        <v>2891</v>
      </c>
      <c r="BB8188" s="86" t="s">
        <v>133</v>
      </c>
      <c r="BC8188" s="89">
        <v>3390</v>
      </c>
      <c r="BD8188" s="90">
        <v>45658</v>
      </c>
      <c r="BE8188" s="35"/>
    </row>
    <row r="8189" spans="48:57" x14ac:dyDescent="0.25">
      <c r="AV8189" s="85">
        <v>8185</v>
      </c>
      <c r="AW8189" s="91"/>
      <c r="AX8189" s="93" t="s">
        <v>12133</v>
      </c>
      <c r="AY8189" s="87" t="s">
        <v>12134</v>
      </c>
      <c r="AZ8189" s="93" t="s">
        <v>12135</v>
      </c>
      <c r="BA8189" s="88" t="s">
        <v>615</v>
      </c>
      <c r="BB8189" s="86" t="s">
        <v>616</v>
      </c>
      <c r="BC8189" s="89">
        <v>7500</v>
      </c>
      <c r="BD8189" s="90">
        <v>45717</v>
      </c>
      <c r="BE8189" s="35"/>
    </row>
    <row r="8190" spans="48:57" x14ac:dyDescent="0.25">
      <c r="AV8190" s="85">
        <v>8186</v>
      </c>
      <c r="AW8190" s="91"/>
      <c r="AX8190" s="93" t="s">
        <v>3162</v>
      </c>
      <c r="AY8190" s="87" t="s">
        <v>3163</v>
      </c>
      <c r="AZ8190" s="93" t="s">
        <v>3164</v>
      </c>
      <c r="BA8190" s="88" t="s">
        <v>2891</v>
      </c>
      <c r="BB8190" s="86" t="s">
        <v>133</v>
      </c>
      <c r="BC8190" s="89">
        <v>6780</v>
      </c>
      <c r="BD8190" s="90">
        <v>45717</v>
      </c>
      <c r="BE8190" s="35"/>
    </row>
    <row r="8191" spans="48:57" x14ac:dyDescent="0.25">
      <c r="AV8191" s="85">
        <v>8187</v>
      </c>
      <c r="AW8191" s="91"/>
      <c r="AX8191" s="93" t="s">
        <v>10260</v>
      </c>
      <c r="AY8191" s="87" t="s">
        <v>10261</v>
      </c>
      <c r="AZ8191" s="93" t="s">
        <v>10262</v>
      </c>
      <c r="BA8191" s="88" t="s">
        <v>1041</v>
      </c>
      <c r="BB8191" s="86" t="s">
        <v>1004</v>
      </c>
      <c r="BC8191" s="89">
        <v>18000</v>
      </c>
      <c r="BD8191" s="90">
        <v>45717</v>
      </c>
      <c r="BE8191" s="35"/>
    </row>
    <row r="8192" spans="48:57" x14ac:dyDescent="0.25">
      <c r="AV8192" s="85">
        <v>8188</v>
      </c>
      <c r="AW8192" s="91"/>
      <c r="AX8192" s="93" t="s">
        <v>12136</v>
      </c>
      <c r="AY8192" s="87" t="s">
        <v>12137</v>
      </c>
      <c r="AZ8192" s="93" t="s">
        <v>12138</v>
      </c>
      <c r="BA8192" s="88" t="s">
        <v>645</v>
      </c>
      <c r="BB8192" s="86" t="s">
        <v>646</v>
      </c>
      <c r="BC8192" s="89">
        <v>19000</v>
      </c>
      <c r="BD8192" s="90">
        <v>45717</v>
      </c>
      <c r="BE8192" s="35"/>
    </row>
    <row r="8193" spans="48:57" x14ac:dyDescent="0.25">
      <c r="AV8193" s="85">
        <v>8189</v>
      </c>
      <c r="AW8193" s="91"/>
      <c r="AX8193" s="93" t="s">
        <v>12139</v>
      </c>
      <c r="AY8193" s="87" t="s">
        <v>12140</v>
      </c>
      <c r="AZ8193" s="93" t="s">
        <v>10533</v>
      </c>
      <c r="BA8193" s="88" t="s">
        <v>1041</v>
      </c>
      <c r="BB8193" s="86" t="s">
        <v>1004</v>
      </c>
      <c r="BC8193" s="89">
        <v>6000</v>
      </c>
      <c r="BD8193" s="90">
        <v>45717</v>
      </c>
      <c r="BE8193" s="35"/>
    </row>
    <row r="8194" spans="48:57" x14ac:dyDescent="0.25">
      <c r="AV8194" s="85">
        <v>8190</v>
      </c>
      <c r="AW8194" s="91"/>
      <c r="AX8194" s="93" t="s">
        <v>12141</v>
      </c>
      <c r="AY8194" s="87" t="s">
        <v>4330</v>
      </c>
      <c r="AZ8194" s="93" t="s">
        <v>12142</v>
      </c>
      <c r="BA8194" s="88" t="s">
        <v>2388</v>
      </c>
      <c r="BB8194" s="86" t="s">
        <v>2389</v>
      </c>
      <c r="BC8194" s="89">
        <v>52250</v>
      </c>
      <c r="BD8194" s="90">
        <v>45717</v>
      </c>
      <c r="BE8194" s="35"/>
    </row>
    <row r="8195" spans="48:57" x14ac:dyDescent="0.25">
      <c r="AV8195" s="85">
        <v>8191</v>
      </c>
      <c r="AW8195" s="91"/>
      <c r="AX8195" s="93" t="s">
        <v>12143</v>
      </c>
      <c r="AY8195" s="87" t="s">
        <v>12144</v>
      </c>
      <c r="AZ8195" s="93" t="s">
        <v>12145</v>
      </c>
      <c r="BA8195" s="88" t="s">
        <v>1323</v>
      </c>
      <c r="BB8195" s="86" t="s">
        <v>631</v>
      </c>
      <c r="BC8195" s="89">
        <v>10650</v>
      </c>
      <c r="BD8195" s="90">
        <v>45717</v>
      </c>
      <c r="BE8195" s="35"/>
    </row>
    <row r="8196" spans="48:57" x14ac:dyDescent="0.25">
      <c r="AV8196" s="85">
        <v>8192</v>
      </c>
      <c r="AW8196" s="91"/>
      <c r="AX8196" s="93" t="s">
        <v>12146</v>
      </c>
      <c r="AY8196" s="87" t="s">
        <v>1267</v>
      </c>
      <c r="AZ8196" s="93" t="s">
        <v>12147</v>
      </c>
      <c r="BA8196" s="88" t="s">
        <v>1259</v>
      </c>
      <c r="BB8196" s="86" t="s">
        <v>1260</v>
      </c>
      <c r="BC8196" s="89">
        <v>12500</v>
      </c>
      <c r="BD8196" s="90">
        <v>45689</v>
      </c>
      <c r="BE8196" s="35"/>
    </row>
    <row r="8197" spans="48:57" x14ac:dyDescent="0.25">
      <c r="AV8197" s="85">
        <v>8193</v>
      </c>
      <c r="AW8197" s="91"/>
      <c r="AX8197" s="93" t="s">
        <v>10361</v>
      </c>
      <c r="AY8197" s="87" t="s">
        <v>3644</v>
      </c>
      <c r="AZ8197" s="93" t="s">
        <v>10362</v>
      </c>
      <c r="BA8197" s="88" t="s">
        <v>1777</v>
      </c>
      <c r="BB8197" s="86" t="s">
        <v>1560</v>
      </c>
      <c r="BC8197" s="89">
        <v>-15030</v>
      </c>
      <c r="BD8197" s="90">
        <v>45658</v>
      </c>
      <c r="BE8197" s="35"/>
    </row>
    <row r="8198" spans="48:57" x14ac:dyDescent="0.25">
      <c r="AV8198" s="85">
        <v>8194</v>
      </c>
      <c r="AW8198" s="91"/>
      <c r="AX8198" s="93" t="s">
        <v>12148</v>
      </c>
      <c r="AY8198" s="87" t="s">
        <v>12149</v>
      </c>
      <c r="AZ8198" s="93" t="s">
        <v>12150</v>
      </c>
      <c r="BA8198" s="88" t="s">
        <v>1837</v>
      </c>
      <c r="BB8198" s="86" t="s">
        <v>1794</v>
      </c>
      <c r="BC8198" s="89">
        <v>24500</v>
      </c>
      <c r="BD8198" s="90">
        <v>45717</v>
      </c>
      <c r="BE8198" s="35"/>
    </row>
    <row r="8199" spans="48:57" x14ac:dyDescent="0.25">
      <c r="AV8199" s="85">
        <v>8195</v>
      </c>
      <c r="AW8199" s="91"/>
      <c r="AX8199" s="93" t="s">
        <v>12151</v>
      </c>
      <c r="AY8199" s="87" t="s">
        <v>12152</v>
      </c>
      <c r="AZ8199" s="93" t="s">
        <v>12153</v>
      </c>
      <c r="BA8199" s="88" t="s">
        <v>3959</v>
      </c>
      <c r="BB8199" s="86" t="s">
        <v>3960</v>
      </c>
      <c r="BC8199" s="89">
        <v>16500</v>
      </c>
      <c r="BD8199" s="90">
        <v>45717</v>
      </c>
      <c r="BE8199" s="35"/>
    </row>
    <row r="8200" spans="48:57" x14ac:dyDescent="0.25">
      <c r="AV8200" s="85">
        <v>8196</v>
      </c>
      <c r="AW8200" s="91"/>
      <c r="AX8200" s="93" t="s">
        <v>772</v>
      </c>
      <c r="AY8200" s="87" t="s">
        <v>773</v>
      </c>
      <c r="AZ8200" s="93" t="s">
        <v>9871</v>
      </c>
      <c r="BA8200" s="88" t="s">
        <v>2328</v>
      </c>
      <c r="BB8200" s="86" t="s">
        <v>85</v>
      </c>
      <c r="BC8200" s="89">
        <v>49725</v>
      </c>
      <c r="BD8200" s="90">
        <v>45717</v>
      </c>
      <c r="BE8200" s="35"/>
    </row>
    <row r="8201" spans="48:57" x14ac:dyDescent="0.25">
      <c r="AV8201" s="85">
        <v>8197</v>
      </c>
      <c r="AW8201" s="91"/>
      <c r="AX8201" s="93" t="s">
        <v>11930</v>
      </c>
      <c r="AY8201" s="87" t="s">
        <v>11931</v>
      </c>
      <c r="AZ8201" s="93" t="s">
        <v>11932</v>
      </c>
      <c r="BA8201" s="88" t="s">
        <v>1041</v>
      </c>
      <c r="BB8201" s="86" t="s">
        <v>1004</v>
      </c>
      <c r="BC8201" s="89">
        <v>36000</v>
      </c>
      <c r="BD8201" s="90">
        <v>45717</v>
      </c>
      <c r="BE8201" s="35"/>
    </row>
    <row r="8202" spans="48:57" x14ac:dyDescent="0.25">
      <c r="AV8202" s="85">
        <v>8198</v>
      </c>
      <c r="AW8202" s="91"/>
      <c r="AX8202" s="93" t="s">
        <v>11930</v>
      </c>
      <c r="AY8202" s="87" t="s">
        <v>11931</v>
      </c>
      <c r="AZ8202" s="93" t="s">
        <v>11932</v>
      </c>
      <c r="BA8202" s="88" t="s">
        <v>1041</v>
      </c>
      <c r="BB8202" s="86" t="s">
        <v>1004</v>
      </c>
      <c r="BC8202" s="89">
        <v>18000</v>
      </c>
      <c r="BD8202" s="90">
        <v>45717</v>
      </c>
      <c r="BE8202" s="35"/>
    </row>
    <row r="8203" spans="48:57" x14ac:dyDescent="0.25">
      <c r="AV8203" s="85">
        <v>8199</v>
      </c>
      <c r="AW8203" s="91"/>
      <c r="AX8203" s="93" t="s">
        <v>12154</v>
      </c>
      <c r="AY8203" s="87" t="s">
        <v>12155</v>
      </c>
      <c r="AZ8203" s="93" t="s">
        <v>12156</v>
      </c>
      <c r="BA8203" s="88" t="s">
        <v>2328</v>
      </c>
      <c r="BB8203" s="86" t="s">
        <v>85</v>
      </c>
      <c r="BC8203" s="89">
        <v>19890</v>
      </c>
      <c r="BD8203" s="90">
        <v>45717</v>
      </c>
      <c r="BE8203" s="35"/>
    </row>
    <row r="8204" spans="48:57" x14ac:dyDescent="0.25">
      <c r="AV8204" s="85">
        <v>8200</v>
      </c>
      <c r="AW8204" s="91"/>
      <c r="AX8204" s="93" t="s">
        <v>12157</v>
      </c>
      <c r="AY8204" s="87" t="s">
        <v>12158</v>
      </c>
      <c r="AZ8204" s="93" t="s">
        <v>12159</v>
      </c>
      <c r="BA8204" s="88" t="s">
        <v>9293</v>
      </c>
      <c r="BB8204" s="86" t="s">
        <v>1166</v>
      </c>
      <c r="BC8204" s="89">
        <v>-4371</v>
      </c>
      <c r="BD8204" s="90">
        <v>45717</v>
      </c>
      <c r="BE8204" s="35"/>
    </row>
    <row r="8205" spans="48:57" x14ac:dyDescent="0.25">
      <c r="AV8205" s="85">
        <v>8201</v>
      </c>
      <c r="AW8205" s="91"/>
      <c r="AX8205" s="93" t="s">
        <v>2735</v>
      </c>
      <c r="AY8205" s="87" t="s">
        <v>2736</v>
      </c>
      <c r="AZ8205" s="93" t="s">
        <v>11832</v>
      </c>
      <c r="BA8205" s="88" t="s">
        <v>615</v>
      </c>
      <c r="BB8205" s="86" t="s">
        <v>616</v>
      </c>
      <c r="BC8205" s="89">
        <v>15000</v>
      </c>
      <c r="BD8205" s="90">
        <v>45689</v>
      </c>
      <c r="BE8205" s="35"/>
    </row>
    <row r="8206" spans="48:57" x14ac:dyDescent="0.25">
      <c r="AV8206" s="85">
        <v>8202</v>
      </c>
      <c r="AW8206" s="91"/>
      <c r="AX8206" s="93" t="s">
        <v>10694</v>
      </c>
      <c r="AY8206" s="87" t="s">
        <v>10695</v>
      </c>
      <c r="AZ8206" s="93" t="s">
        <v>10696</v>
      </c>
      <c r="BA8206" s="88" t="s">
        <v>1493</v>
      </c>
      <c r="BB8206" s="86" t="s">
        <v>1275</v>
      </c>
      <c r="BC8206" s="89">
        <v>11460</v>
      </c>
      <c r="BD8206" s="90">
        <v>45658</v>
      </c>
      <c r="BE8206" s="35"/>
    </row>
    <row r="8207" spans="48:57" x14ac:dyDescent="0.25">
      <c r="AV8207" s="85">
        <v>8203</v>
      </c>
      <c r="AW8207" s="91"/>
      <c r="AX8207" s="93" t="s">
        <v>12160</v>
      </c>
      <c r="AY8207" s="87" t="s">
        <v>12161</v>
      </c>
      <c r="AZ8207" s="93" t="s">
        <v>12162</v>
      </c>
      <c r="BA8207" s="88" t="s">
        <v>1041</v>
      </c>
      <c r="BB8207" s="86" t="s">
        <v>1004</v>
      </c>
      <c r="BC8207" s="89">
        <v>6000</v>
      </c>
      <c r="BD8207" s="90">
        <v>45717</v>
      </c>
      <c r="BE8207" s="35"/>
    </row>
    <row r="8208" spans="48:57" x14ac:dyDescent="0.25">
      <c r="AV8208" s="85">
        <v>8204</v>
      </c>
      <c r="AW8208" s="91"/>
      <c r="AX8208" s="93" t="s">
        <v>2408</v>
      </c>
      <c r="AY8208" s="87" t="s">
        <v>2409</v>
      </c>
      <c r="AZ8208" s="93" t="s">
        <v>12163</v>
      </c>
      <c r="BA8208" s="88" t="s">
        <v>732</v>
      </c>
      <c r="BB8208" s="86" t="s">
        <v>733</v>
      </c>
      <c r="BC8208" s="89">
        <v>5750</v>
      </c>
      <c r="BD8208" s="90">
        <v>45717</v>
      </c>
      <c r="BE8208" s="35"/>
    </row>
    <row r="8209" spans="48:57" x14ac:dyDescent="0.25">
      <c r="AV8209" s="85">
        <v>8205</v>
      </c>
      <c r="AW8209" s="91"/>
      <c r="AX8209" s="93" t="s">
        <v>12164</v>
      </c>
      <c r="AY8209" s="87" t="s">
        <v>12165</v>
      </c>
      <c r="AZ8209" s="93" t="s">
        <v>12166</v>
      </c>
      <c r="BA8209" s="88" t="s">
        <v>1041</v>
      </c>
      <c r="BB8209" s="86" t="s">
        <v>1004</v>
      </c>
      <c r="BC8209" s="89">
        <v>12000</v>
      </c>
      <c r="BD8209" s="90">
        <v>45717</v>
      </c>
      <c r="BE8209" s="35"/>
    </row>
    <row r="8210" spans="48:57" x14ac:dyDescent="0.25">
      <c r="AV8210" s="85">
        <v>8206</v>
      </c>
      <c r="AW8210" s="91"/>
      <c r="AX8210" s="93" t="s">
        <v>9869</v>
      </c>
      <c r="AY8210" s="87" t="s">
        <v>761</v>
      </c>
      <c r="AZ8210" s="93" t="s">
        <v>9870</v>
      </c>
      <c r="BA8210" s="88" t="s">
        <v>1712</v>
      </c>
      <c r="BB8210" s="86" t="s">
        <v>1081</v>
      </c>
      <c r="BC8210" s="89">
        <v>57075</v>
      </c>
      <c r="BD8210" s="90">
        <v>45717</v>
      </c>
      <c r="BE8210" s="35"/>
    </row>
    <row r="8211" spans="48:57" x14ac:dyDescent="0.25">
      <c r="AV8211" s="85">
        <v>8207</v>
      </c>
      <c r="AW8211" s="91"/>
      <c r="AX8211" s="93" t="s">
        <v>12167</v>
      </c>
      <c r="AY8211" s="87" t="s">
        <v>12168</v>
      </c>
      <c r="AZ8211" s="93" t="s">
        <v>12169</v>
      </c>
      <c r="BA8211" s="88" t="s">
        <v>615</v>
      </c>
      <c r="BB8211" s="86" t="s">
        <v>616</v>
      </c>
      <c r="BC8211" s="89">
        <v>7500</v>
      </c>
      <c r="BD8211" s="90">
        <v>45717</v>
      </c>
      <c r="BE8211" s="35"/>
    </row>
    <row r="8212" spans="48:57" x14ac:dyDescent="0.25">
      <c r="AV8212" s="85">
        <v>8208</v>
      </c>
      <c r="AW8212" s="91"/>
      <c r="AX8212" s="93" t="s">
        <v>9146</v>
      </c>
      <c r="AY8212" s="87" t="s">
        <v>1953</v>
      </c>
      <c r="AZ8212" s="93" t="s">
        <v>10306</v>
      </c>
      <c r="BA8212" s="88" t="s">
        <v>3004</v>
      </c>
      <c r="BB8212" s="86" t="s">
        <v>1576</v>
      </c>
      <c r="BC8212" s="89">
        <v>11004</v>
      </c>
      <c r="BD8212" s="90">
        <v>45717</v>
      </c>
      <c r="BE8212" s="35"/>
    </row>
    <row r="8213" spans="48:57" x14ac:dyDescent="0.25">
      <c r="AV8213" s="85">
        <v>8209</v>
      </c>
      <c r="AW8213" s="91"/>
      <c r="AX8213" s="93" t="s">
        <v>12170</v>
      </c>
      <c r="AY8213" s="87" t="s">
        <v>12171</v>
      </c>
      <c r="AZ8213" s="93" t="s">
        <v>12172</v>
      </c>
      <c r="BA8213" s="88" t="s">
        <v>615</v>
      </c>
      <c r="BB8213" s="86" t="s">
        <v>616</v>
      </c>
      <c r="BC8213" s="89">
        <v>37500</v>
      </c>
      <c r="BD8213" s="90">
        <v>45717</v>
      </c>
      <c r="BE8213" s="35"/>
    </row>
    <row r="8214" spans="48:57" x14ac:dyDescent="0.25">
      <c r="AV8214" s="85">
        <v>8210</v>
      </c>
      <c r="AW8214" s="91"/>
      <c r="AX8214" s="93" t="s">
        <v>12173</v>
      </c>
      <c r="AY8214" s="87" t="s">
        <v>12174</v>
      </c>
      <c r="AZ8214" s="93" t="s">
        <v>12175</v>
      </c>
      <c r="BA8214" s="88" t="s">
        <v>645</v>
      </c>
      <c r="BB8214" s="86" t="s">
        <v>646</v>
      </c>
      <c r="BC8214" s="89">
        <v>9500</v>
      </c>
      <c r="BD8214" s="90">
        <v>45689</v>
      </c>
      <c r="BE8214" s="35"/>
    </row>
    <row r="8215" spans="48:57" x14ac:dyDescent="0.25">
      <c r="AV8215" s="85">
        <v>8211</v>
      </c>
      <c r="AW8215" s="91"/>
      <c r="AX8215" s="93" t="s">
        <v>12176</v>
      </c>
      <c r="AY8215" s="87" t="s">
        <v>7490</v>
      </c>
      <c r="AZ8215" s="93" t="s">
        <v>11232</v>
      </c>
      <c r="BA8215" s="88" t="s">
        <v>2086</v>
      </c>
      <c r="BB8215" s="86" t="s">
        <v>2087</v>
      </c>
      <c r="BC8215" s="89">
        <v>8500</v>
      </c>
      <c r="BD8215" s="90">
        <v>45658</v>
      </c>
      <c r="BE8215" s="35"/>
    </row>
    <row r="8216" spans="48:57" x14ac:dyDescent="0.25">
      <c r="AV8216" s="85">
        <v>8212</v>
      </c>
      <c r="AW8216" s="91"/>
      <c r="AX8216" s="93" t="s">
        <v>9909</v>
      </c>
      <c r="AY8216" s="87" t="s">
        <v>1386</v>
      </c>
      <c r="AZ8216" s="93" t="s">
        <v>9682</v>
      </c>
      <c r="BA8216" s="88" t="s">
        <v>6095</v>
      </c>
      <c r="BB8216" s="86" t="s">
        <v>1781</v>
      </c>
      <c r="BC8216" s="89">
        <v>30960</v>
      </c>
      <c r="BD8216" s="90">
        <v>45717</v>
      </c>
      <c r="BE8216" s="35"/>
    </row>
    <row r="8217" spans="48:57" x14ac:dyDescent="0.25">
      <c r="AV8217" s="85">
        <v>8213</v>
      </c>
      <c r="AW8217" s="91"/>
      <c r="AX8217" s="93" t="s">
        <v>9910</v>
      </c>
      <c r="AY8217" s="87" t="s">
        <v>1343</v>
      </c>
      <c r="AZ8217" s="93" t="s">
        <v>9911</v>
      </c>
      <c r="BA8217" s="88" t="s">
        <v>6095</v>
      </c>
      <c r="BB8217" s="86" t="s">
        <v>1781</v>
      </c>
      <c r="BC8217" s="89">
        <v>10320</v>
      </c>
      <c r="BD8217" s="90">
        <v>45717</v>
      </c>
      <c r="BE8217" s="35"/>
    </row>
    <row r="8218" spans="48:57" x14ac:dyDescent="0.25">
      <c r="AV8218" s="85">
        <v>8214</v>
      </c>
      <c r="AW8218" s="91"/>
      <c r="AX8218" s="93" t="s">
        <v>10104</v>
      </c>
      <c r="AY8218" s="87" t="s">
        <v>10105</v>
      </c>
      <c r="AZ8218" s="93" t="s">
        <v>10106</v>
      </c>
      <c r="BA8218" s="88" t="s">
        <v>645</v>
      </c>
      <c r="BB8218" s="86" t="s">
        <v>646</v>
      </c>
      <c r="BC8218" s="89">
        <v>28500</v>
      </c>
      <c r="BD8218" s="90">
        <v>45717</v>
      </c>
      <c r="BE8218" s="35"/>
    </row>
    <row r="8219" spans="48:57" x14ac:dyDescent="0.25">
      <c r="AV8219" s="85">
        <v>8215</v>
      </c>
      <c r="AW8219" s="91"/>
      <c r="AX8219" s="93" t="s">
        <v>11098</v>
      </c>
      <c r="AY8219" s="87" t="s">
        <v>11099</v>
      </c>
      <c r="AZ8219" s="93" t="s">
        <v>11100</v>
      </c>
      <c r="BA8219" s="88" t="s">
        <v>615</v>
      </c>
      <c r="BB8219" s="86" t="s">
        <v>616</v>
      </c>
      <c r="BC8219" s="89">
        <v>37500</v>
      </c>
      <c r="BD8219" s="90">
        <v>45717</v>
      </c>
      <c r="BE8219" s="35"/>
    </row>
    <row r="8220" spans="48:57" x14ac:dyDescent="0.25">
      <c r="AV8220" s="85">
        <v>8216</v>
      </c>
      <c r="AW8220" s="91"/>
      <c r="AX8220" s="93" t="s">
        <v>11936</v>
      </c>
      <c r="AY8220" s="87" t="s">
        <v>11937</v>
      </c>
      <c r="AZ8220" s="93" t="s">
        <v>11938</v>
      </c>
      <c r="BA8220" s="88" t="s">
        <v>1824</v>
      </c>
      <c r="BB8220" s="86" t="s">
        <v>861</v>
      </c>
      <c r="BC8220" s="89">
        <v>3600</v>
      </c>
      <c r="BD8220" s="90">
        <v>45717</v>
      </c>
      <c r="BE8220" s="35"/>
    </row>
    <row r="8221" spans="48:57" x14ac:dyDescent="0.25">
      <c r="AV8221" s="85">
        <v>8217</v>
      </c>
      <c r="AW8221" s="91"/>
      <c r="AX8221" s="93" t="s">
        <v>974</v>
      </c>
      <c r="AY8221" s="87" t="s">
        <v>975</v>
      </c>
      <c r="AZ8221" s="93" t="s">
        <v>10161</v>
      </c>
      <c r="BA8221" s="88" t="s">
        <v>1599</v>
      </c>
      <c r="BB8221" s="86" t="s">
        <v>461</v>
      </c>
      <c r="BC8221" s="89">
        <v>36200</v>
      </c>
      <c r="BD8221" s="90">
        <v>45717</v>
      </c>
      <c r="BE8221" s="35"/>
    </row>
    <row r="8222" spans="48:57" x14ac:dyDescent="0.25">
      <c r="AV8222" s="85">
        <v>8218</v>
      </c>
      <c r="AW8222" s="91"/>
      <c r="AX8222" s="93" t="s">
        <v>2675</v>
      </c>
      <c r="AY8222" s="87" t="s">
        <v>2676</v>
      </c>
      <c r="AZ8222" s="93" t="s">
        <v>10861</v>
      </c>
      <c r="BA8222" s="88" t="s">
        <v>732</v>
      </c>
      <c r="BB8222" s="86" t="s">
        <v>733</v>
      </c>
      <c r="BC8222" s="89">
        <v>11500</v>
      </c>
      <c r="BD8222" s="90">
        <v>45717</v>
      </c>
      <c r="BE8222" s="35"/>
    </row>
    <row r="8223" spans="48:57" x14ac:dyDescent="0.25">
      <c r="AV8223" s="85">
        <v>8219</v>
      </c>
      <c r="AW8223" s="91"/>
      <c r="AX8223" s="93" t="s">
        <v>12177</v>
      </c>
      <c r="AY8223" s="87" t="s">
        <v>12178</v>
      </c>
      <c r="AZ8223" s="93" t="s">
        <v>12179</v>
      </c>
      <c r="BA8223" s="88" t="s">
        <v>2086</v>
      </c>
      <c r="BB8223" s="86" t="s">
        <v>2087</v>
      </c>
      <c r="BC8223" s="89">
        <v>8500</v>
      </c>
      <c r="BD8223" s="90">
        <v>45689</v>
      </c>
      <c r="BE8223" s="35"/>
    </row>
    <row r="8224" spans="48:57" x14ac:dyDescent="0.25">
      <c r="AV8224" s="85">
        <v>8220</v>
      </c>
      <c r="AW8224" s="91"/>
      <c r="AX8224" s="93" t="s">
        <v>10206</v>
      </c>
      <c r="AY8224" s="87" t="s">
        <v>547</v>
      </c>
      <c r="AZ8224" s="93" t="s">
        <v>10207</v>
      </c>
      <c r="BA8224" s="88" t="s">
        <v>3004</v>
      </c>
      <c r="BB8224" s="86" t="s">
        <v>1576</v>
      </c>
      <c r="BC8224" s="89">
        <v>11004</v>
      </c>
      <c r="BD8224" s="90">
        <v>45658</v>
      </c>
      <c r="BE8224" s="35"/>
    </row>
    <row r="8225" spans="48:57" x14ac:dyDescent="0.25">
      <c r="AV8225" s="85">
        <v>8221</v>
      </c>
      <c r="AW8225" s="91"/>
      <c r="AX8225" s="93" t="s">
        <v>9895</v>
      </c>
      <c r="AY8225" s="87" t="s">
        <v>1740</v>
      </c>
      <c r="AZ8225" s="93" t="s">
        <v>9896</v>
      </c>
      <c r="BA8225" s="88" t="s">
        <v>3717</v>
      </c>
      <c r="BB8225" s="86" t="s">
        <v>1589</v>
      </c>
      <c r="BC8225" s="89">
        <v>40040</v>
      </c>
      <c r="BD8225" s="90">
        <v>45717</v>
      </c>
      <c r="BE8225" s="35"/>
    </row>
    <row r="8226" spans="48:57" x14ac:dyDescent="0.25">
      <c r="AV8226" s="85">
        <v>8222</v>
      </c>
      <c r="AW8226" s="91"/>
      <c r="AX8226" s="93" t="s">
        <v>12180</v>
      </c>
      <c r="AY8226" s="87" t="s">
        <v>12181</v>
      </c>
      <c r="AZ8226" s="93" t="s">
        <v>12182</v>
      </c>
      <c r="BA8226" s="88" t="s">
        <v>1017</v>
      </c>
      <c r="BB8226" s="86" t="s">
        <v>1018</v>
      </c>
      <c r="BC8226" s="89">
        <v>15000</v>
      </c>
      <c r="BD8226" s="90">
        <v>45717</v>
      </c>
      <c r="BE8226" s="35"/>
    </row>
    <row r="8227" spans="48:57" x14ac:dyDescent="0.25">
      <c r="AV8227" s="85">
        <v>8223</v>
      </c>
      <c r="AW8227" s="91"/>
      <c r="AX8227" s="93" t="s">
        <v>10564</v>
      </c>
      <c r="AY8227" s="87" t="s">
        <v>7335</v>
      </c>
      <c r="AZ8227" s="93" t="s">
        <v>10565</v>
      </c>
      <c r="BA8227" s="88" t="s">
        <v>824</v>
      </c>
      <c r="BB8227" s="86" t="s">
        <v>140</v>
      </c>
      <c r="BC8227" s="89">
        <v>28750</v>
      </c>
      <c r="BD8227" s="90">
        <v>45717</v>
      </c>
      <c r="BE8227" s="35"/>
    </row>
    <row r="8228" spans="48:57" x14ac:dyDescent="0.25">
      <c r="AV8228" s="85">
        <v>8224</v>
      </c>
      <c r="AW8228" s="91"/>
      <c r="AX8228" s="93" t="s">
        <v>12183</v>
      </c>
      <c r="AY8228" s="87" t="s">
        <v>12184</v>
      </c>
      <c r="AZ8228" s="93" t="s">
        <v>12185</v>
      </c>
      <c r="BA8228" s="88" t="s">
        <v>1032</v>
      </c>
      <c r="BB8228" s="86" t="s">
        <v>948</v>
      </c>
      <c r="BC8228" s="89">
        <v>11000</v>
      </c>
      <c r="BD8228" s="90">
        <v>45717</v>
      </c>
      <c r="BE8228" s="35"/>
    </row>
    <row r="8229" spans="48:57" x14ac:dyDescent="0.25">
      <c r="AV8229" s="85">
        <v>8225</v>
      </c>
      <c r="AW8229" s="91"/>
      <c r="AX8229" s="93" t="s">
        <v>12186</v>
      </c>
      <c r="AY8229" s="87" t="s">
        <v>3719</v>
      </c>
      <c r="AZ8229" s="93" t="s">
        <v>12187</v>
      </c>
      <c r="BA8229" s="88" t="s">
        <v>645</v>
      </c>
      <c r="BB8229" s="86" t="s">
        <v>646</v>
      </c>
      <c r="BC8229" s="89">
        <v>9500</v>
      </c>
      <c r="BD8229" s="90">
        <v>45717</v>
      </c>
      <c r="BE8229" s="35"/>
    </row>
    <row r="8230" spans="48:57" x14ac:dyDescent="0.25">
      <c r="AV8230" s="85">
        <v>8226</v>
      </c>
      <c r="AW8230" s="91"/>
      <c r="AX8230" s="93" t="s">
        <v>10078</v>
      </c>
      <c r="AY8230" s="87" t="s">
        <v>1683</v>
      </c>
      <c r="AZ8230" s="93" t="s">
        <v>10079</v>
      </c>
      <c r="BA8230" s="88" t="s">
        <v>1077</v>
      </c>
      <c r="BB8230" s="86" t="s">
        <v>1078</v>
      </c>
      <c r="BC8230" s="89">
        <v>55000</v>
      </c>
      <c r="BD8230" s="90">
        <v>45717</v>
      </c>
      <c r="BE8230" s="35"/>
    </row>
    <row r="8231" spans="48:57" x14ac:dyDescent="0.25">
      <c r="AV8231" s="85">
        <v>8227</v>
      </c>
      <c r="AW8231" s="91"/>
      <c r="AX8231" s="93" t="s">
        <v>1538</v>
      </c>
      <c r="AY8231" s="87" t="s">
        <v>1539</v>
      </c>
      <c r="AZ8231" s="93" t="s">
        <v>9982</v>
      </c>
      <c r="BA8231" s="88" t="s">
        <v>2151</v>
      </c>
      <c r="BB8231" s="86" t="s">
        <v>61</v>
      </c>
      <c r="BC8231" s="89">
        <v>25750</v>
      </c>
      <c r="BD8231" s="90">
        <v>45717</v>
      </c>
      <c r="BE8231" s="35"/>
    </row>
    <row r="8232" spans="48:57" x14ac:dyDescent="0.25">
      <c r="AV8232" s="85">
        <v>8228</v>
      </c>
      <c r="AW8232" s="91"/>
      <c r="AX8232" s="93" t="s">
        <v>10419</v>
      </c>
      <c r="AY8232" s="87" t="s">
        <v>10420</v>
      </c>
      <c r="AZ8232" s="93" t="s">
        <v>10421</v>
      </c>
      <c r="BA8232" s="88" t="s">
        <v>615</v>
      </c>
      <c r="BB8232" s="86" t="s">
        <v>616</v>
      </c>
      <c r="BC8232" s="89">
        <v>7500</v>
      </c>
      <c r="BD8232" s="90">
        <v>45689</v>
      </c>
      <c r="BE8232" s="35"/>
    </row>
    <row r="8233" spans="48:57" x14ac:dyDescent="0.25">
      <c r="AV8233" s="85">
        <v>8229</v>
      </c>
      <c r="AW8233" s="91"/>
      <c r="AX8233" s="93" t="s">
        <v>11190</v>
      </c>
      <c r="AY8233" s="87" t="s">
        <v>1731</v>
      </c>
      <c r="AZ8233" s="93" t="s">
        <v>11191</v>
      </c>
      <c r="BA8233" s="88" t="s">
        <v>8086</v>
      </c>
      <c r="BB8233" s="86" t="s">
        <v>1764</v>
      </c>
      <c r="BC8233" s="89">
        <v>22260</v>
      </c>
      <c r="BD8233" s="90">
        <v>45658</v>
      </c>
      <c r="BE8233" s="35"/>
    </row>
    <row r="8234" spans="48:57" x14ac:dyDescent="0.25">
      <c r="AV8234" s="85">
        <v>8230</v>
      </c>
      <c r="AW8234" s="91"/>
      <c r="AX8234" s="93" t="s">
        <v>10090</v>
      </c>
      <c r="AY8234" s="87" t="s">
        <v>1745</v>
      </c>
      <c r="AZ8234" s="93" t="s">
        <v>10091</v>
      </c>
      <c r="BA8234" s="88" t="s">
        <v>1077</v>
      </c>
      <c r="BB8234" s="86" t="s">
        <v>1078</v>
      </c>
      <c r="BC8234" s="89">
        <v>2750</v>
      </c>
      <c r="BD8234" s="90">
        <v>45717</v>
      </c>
      <c r="BE8234" s="35"/>
    </row>
    <row r="8235" spans="48:57" x14ac:dyDescent="0.25">
      <c r="AV8235" s="85">
        <v>8231</v>
      </c>
      <c r="AW8235" s="91"/>
      <c r="AX8235" s="93" t="s">
        <v>12188</v>
      </c>
      <c r="AY8235" s="87" t="s">
        <v>12189</v>
      </c>
      <c r="AZ8235" s="93" t="s">
        <v>12190</v>
      </c>
      <c r="BA8235" s="88" t="s">
        <v>2203</v>
      </c>
      <c r="BB8235" s="86" t="s">
        <v>140</v>
      </c>
      <c r="BC8235" s="89">
        <v>3450</v>
      </c>
      <c r="BD8235" s="90">
        <v>45717</v>
      </c>
      <c r="BE8235" s="35"/>
    </row>
    <row r="8236" spans="48:57" x14ac:dyDescent="0.25">
      <c r="AV8236" s="85">
        <v>8232</v>
      </c>
      <c r="AW8236" s="91"/>
      <c r="AX8236" s="93" t="s">
        <v>12191</v>
      </c>
      <c r="AY8236" s="87" t="s">
        <v>12192</v>
      </c>
      <c r="AZ8236" s="93" t="s">
        <v>12193</v>
      </c>
      <c r="BA8236" s="88" t="s">
        <v>1032</v>
      </c>
      <c r="BB8236" s="86" t="s">
        <v>948</v>
      </c>
      <c r="BC8236" s="89">
        <v>11000</v>
      </c>
      <c r="BD8236" s="90">
        <v>45717</v>
      </c>
      <c r="BE8236" s="35"/>
    </row>
    <row r="8237" spans="48:57" x14ac:dyDescent="0.25">
      <c r="AV8237" s="85">
        <v>8233</v>
      </c>
      <c r="AW8237" s="91"/>
      <c r="AX8237" s="93" t="s">
        <v>10245</v>
      </c>
      <c r="AY8237" s="87" t="s">
        <v>10246</v>
      </c>
      <c r="AZ8237" s="93" t="s">
        <v>10247</v>
      </c>
      <c r="BA8237" s="88" t="s">
        <v>1041</v>
      </c>
      <c r="BB8237" s="86" t="s">
        <v>1004</v>
      </c>
      <c r="BC8237" s="89">
        <v>6000</v>
      </c>
      <c r="BD8237" s="90">
        <v>45717</v>
      </c>
      <c r="BE8237" s="35"/>
    </row>
    <row r="8238" spans="48:57" x14ac:dyDescent="0.25">
      <c r="AV8238" s="85">
        <v>8234</v>
      </c>
      <c r="AW8238" s="91"/>
      <c r="AX8238" s="93" t="s">
        <v>12194</v>
      </c>
      <c r="AY8238" s="87" t="s">
        <v>12195</v>
      </c>
      <c r="AZ8238" s="93" t="s">
        <v>12196</v>
      </c>
      <c r="BA8238" s="88" t="s">
        <v>645</v>
      </c>
      <c r="BB8238" s="86" t="s">
        <v>646</v>
      </c>
      <c r="BC8238" s="89">
        <v>9500</v>
      </c>
      <c r="BD8238" s="90">
        <v>45717</v>
      </c>
      <c r="BE8238" s="35"/>
    </row>
    <row r="8239" spans="48:57" x14ac:dyDescent="0.25">
      <c r="AV8239" s="85">
        <v>8235</v>
      </c>
      <c r="AW8239" s="91"/>
      <c r="AX8239" s="93" t="s">
        <v>12197</v>
      </c>
      <c r="AY8239" s="87" t="s">
        <v>12198</v>
      </c>
      <c r="AZ8239" s="93" t="s">
        <v>12199</v>
      </c>
      <c r="BA8239" s="88" t="s">
        <v>1041</v>
      </c>
      <c r="BB8239" s="86" t="s">
        <v>1004</v>
      </c>
      <c r="BC8239" s="89">
        <v>30000</v>
      </c>
      <c r="BD8239" s="90">
        <v>45717</v>
      </c>
      <c r="BE8239" s="35"/>
    </row>
    <row r="8240" spans="48:57" x14ac:dyDescent="0.25">
      <c r="AV8240" s="85">
        <v>8236</v>
      </c>
      <c r="AW8240" s="91"/>
      <c r="AX8240" s="93" t="s">
        <v>12200</v>
      </c>
      <c r="AY8240" s="87" t="s">
        <v>12201</v>
      </c>
      <c r="AZ8240" s="93" t="s">
        <v>12202</v>
      </c>
      <c r="BA8240" s="88" t="s">
        <v>732</v>
      </c>
      <c r="BB8240" s="86" t="s">
        <v>733</v>
      </c>
      <c r="BC8240" s="89">
        <v>5750</v>
      </c>
      <c r="BD8240" s="90">
        <v>45717</v>
      </c>
      <c r="BE8240" s="35"/>
    </row>
    <row r="8241" spans="48:57" x14ac:dyDescent="0.25">
      <c r="AV8241" s="85">
        <v>8237</v>
      </c>
      <c r="AW8241" s="91"/>
      <c r="AX8241" s="93" t="s">
        <v>9932</v>
      </c>
      <c r="AY8241" s="87" t="s">
        <v>1634</v>
      </c>
      <c r="AZ8241" s="93" t="s">
        <v>9933</v>
      </c>
      <c r="BA8241" s="88" t="s">
        <v>6282</v>
      </c>
      <c r="BB8241" s="86" t="s">
        <v>1732</v>
      </c>
      <c r="BC8241" s="89">
        <v>126900</v>
      </c>
      <c r="BD8241" s="90">
        <v>45689</v>
      </c>
      <c r="BE8241" s="35"/>
    </row>
    <row r="8242" spans="48:57" x14ac:dyDescent="0.25">
      <c r="AV8242" s="85">
        <v>8238</v>
      </c>
      <c r="AW8242" s="91"/>
      <c r="AX8242" s="93" t="s">
        <v>9869</v>
      </c>
      <c r="AY8242" s="87" t="s">
        <v>761</v>
      </c>
      <c r="AZ8242" s="93" t="s">
        <v>9870</v>
      </c>
      <c r="BA8242" s="88" t="s">
        <v>3372</v>
      </c>
      <c r="BB8242" s="86" t="s">
        <v>552</v>
      </c>
      <c r="BC8242" s="89">
        <v>83200</v>
      </c>
      <c r="BD8242" s="90">
        <v>45658</v>
      </c>
      <c r="BE8242" s="35"/>
    </row>
    <row r="8243" spans="48:57" x14ac:dyDescent="0.25">
      <c r="AV8243" s="85">
        <v>8239</v>
      </c>
      <c r="AW8243" s="91"/>
      <c r="AX8243" s="93" t="s">
        <v>12203</v>
      </c>
      <c r="AY8243" s="87" t="s">
        <v>12204</v>
      </c>
      <c r="AZ8243" s="93" t="s">
        <v>12205</v>
      </c>
      <c r="BA8243" s="88" t="s">
        <v>615</v>
      </c>
      <c r="BB8243" s="86" t="s">
        <v>616</v>
      </c>
      <c r="BC8243" s="89">
        <v>7500</v>
      </c>
      <c r="BD8243" s="90">
        <v>45717</v>
      </c>
      <c r="BE8243" s="35"/>
    </row>
    <row r="8244" spans="48:57" x14ac:dyDescent="0.25">
      <c r="AV8244" s="85">
        <v>8240</v>
      </c>
      <c r="AW8244" s="91"/>
      <c r="AX8244" s="93" t="s">
        <v>12206</v>
      </c>
      <c r="AY8244" s="87" t="s">
        <v>10181</v>
      </c>
      <c r="AZ8244" s="93" t="s">
        <v>12207</v>
      </c>
      <c r="BA8244" s="88" t="s">
        <v>1001</v>
      </c>
      <c r="BB8244" s="86" t="s">
        <v>1002</v>
      </c>
      <c r="BC8244" s="89">
        <v>47400</v>
      </c>
      <c r="BD8244" s="90">
        <v>45717</v>
      </c>
      <c r="BE8244" s="35"/>
    </row>
    <row r="8245" spans="48:57" x14ac:dyDescent="0.25">
      <c r="AV8245" s="85">
        <v>8241</v>
      </c>
      <c r="AW8245" s="91"/>
      <c r="AX8245" s="93" t="s">
        <v>12208</v>
      </c>
      <c r="AY8245" s="87" t="s">
        <v>12209</v>
      </c>
      <c r="AZ8245" s="93" t="s">
        <v>12210</v>
      </c>
      <c r="BA8245" s="88" t="s">
        <v>732</v>
      </c>
      <c r="BB8245" s="86" t="s">
        <v>733</v>
      </c>
      <c r="BC8245" s="89">
        <v>5750</v>
      </c>
      <c r="BD8245" s="90">
        <v>45717</v>
      </c>
      <c r="BE8245" s="35"/>
    </row>
    <row r="8246" spans="48:57" x14ac:dyDescent="0.25">
      <c r="AV8246" s="85">
        <v>8242</v>
      </c>
      <c r="AW8246" s="91"/>
      <c r="AX8246" s="93" t="s">
        <v>12211</v>
      </c>
      <c r="AY8246" s="87" t="s">
        <v>12212</v>
      </c>
      <c r="AZ8246" s="93" t="s">
        <v>12213</v>
      </c>
      <c r="BA8246" s="88" t="s">
        <v>1017</v>
      </c>
      <c r="BB8246" s="86" t="s">
        <v>1018</v>
      </c>
      <c r="BC8246" s="89">
        <v>15000</v>
      </c>
      <c r="BD8246" s="90">
        <v>45717</v>
      </c>
      <c r="BE8246" s="35"/>
    </row>
    <row r="8247" spans="48:57" x14ac:dyDescent="0.25">
      <c r="AV8247" s="85">
        <v>8243</v>
      </c>
      <c r="AW8247" s="91"/>
      <c r="AX8247" s="93" t="s">
        <v>10191</v>
      </c>
      <c r="AY8247" s="87" t="s">
        <v>5878</v>
      </c>
      <c r="AZ8247" s="93" t="s">
        <v>10192</v>
      </c>
      <c r="BA8247" s="88" t="s">
        <v>1077</v>
      </c>
      <c r="BB8247" s="86" t="s">
        <v>1078</v>
      </c>
      <c r="BC8247" s="89">
        <v>41250</v>
      </c>
      <c r="BD8247" s="90">
        <v>45717</v>
      </c>
      <c r="BE8247" s="35"/>
    </row>
    <row r="8248" spans="48:57" x14ac:dyDescent="0.25">
      <c r="AV8248" s="85">
        <v>8244</v>
      </c>
      <c r="AW8248" s="91"/>
      <c r="AX8248" s="93" t="s">
        <v>3168</v>
      </c>
      <c r="AY8248" s="87" t="s">
        <v>3169</v>
      </c>
      <c r="AZ8248" s="93" t="s">
        <v>3170</v>
      </c>
      <c r="BA8248" s="88" t="s">
        <v>1001</v>
      </c>
      <c r="BB8248" s="86" t="s">
        <v>1002</v>
      </c>
      <c r="BC8248" s="89">
        <v>9480</v>
      </c>
      <c r="BD8248" s="90">
        <v>45717</v>
      </c>
      <c r="BE8248" s="35"/>
    </row>
    <row r="8249" spans="48:57" x14ac:dyDescent="0.25">
      <c r="AV8249" s="85">
        <v>8245</v>
      </c>
      <c r="AW8249" s="91"/>
      <c r="AX8249" s="93" t="s">
        <v>11851</v>
      </c>
      <c r="AY8249" s="87" t="s">
        <v>6084</v>
      </c>
      <c r="AZ8249" s="93" t="s">
        <v>11852</v>
      </c>
      <c r="BA8249" s="88" t="s">
        <v>1283</v>
      </c>
      <c r="BB8249" s="86" t="s">
        <v>587</v>
      </c>
      <c r="BC8249" s="89">
        <v>3500</v>
      </c>
      <c r="BD8249" s="90">
        <v>45717</v>
      </c>
      <c r="BE8249" s="35"/>
    </row>
    <row r="8250" spans="48:57" x14ac:dyDescent="0.25">
      <c r="AV8250" s="85">
        <v>8246</v>
      </c>
      <c r="AW8250" s="91"/>
      <c r="AX8250" s="93" t="s">
        <v>11851</v>
      </c>
      <c r="AY8250" s="87" t="s">
        <v>6084</v>
      </c>
      <c r="AZ8250" s="93" t="s">
        <v>11852</v>
      </c>
      <c r="BA8250" s="88" t="s">
        <v>1292</v>
      </c>
      <c r="BB8250" s="86" t="s">
        <v>601</v>
      </c>
      <c r="BC8250" s="89">
        <v>9250</v>
      </c>
      <c r="BD8250" s="90">
        <v>45689</v>
      </c>
      <c r="BE8250" s="35"/>
    </row>
    <row r="8251" spans="48:57" x14ac:dyDescent="0.25">
      <c r="AV8251" s="85">
        <v>8247</v>
      </c>
      <c r="AW8251" s="91"/>
      <c r="AX8251" s="93" t="s">
        <v>11845</v>
      </c>
      <c r="AY8251" s="87" t="s">
        <v>11846</v>
      </c>
      <c r="AZ8251" s="93" t="s">
        <v>11847</v>
      </c>
      <c r="BA8251" s="88" t="s">
        <v>7611</v>
      </c>
      <c r="BB8251" s="86" t="s">
        <v>1367</v>
      </c>
      <c r="BC8251" s="89">
        <v>1890</v>
      </c>
      <c r="BD8251" s="90">
        <v>45658</v>
      </c>
      <c r="BE8251" s="35"/>
    </row>
    <row r="8252" spans="48:57" x14ac:dyDescent="0.25">
      <c r="AV8252" s="85">
        <v>8248</v>
      </c>
      <c r="AW8252" s="91"/>
      <c r="AX8252" s="93" t="s">
        <v>12214</v>
      </c>
      <c r="AY8252" s="87" t="s">
        <v>12215</v>
      </c>
      <c r="AZ8252" s="93" t="s">
        <v>12216</v>
      </c>
      <c r="BA8252" s="88" t="s">
        <v>1041</v>
      </c>
      <c r="BB8252" s="86" t="s">
        <v>1004</v>
      </c>
      <c r="BC8252" s="89">
        <v>18000</v>
      </c>
      <c r="BD8252" s="90">
        <v>45717</v>
      </c>
      <c r="BE8252" s="35"/>
    </row>
    <row r="8253" spans="48:57" x14ac:dyDescent="0.25">
      <c r="AV8253" s="85">
        <v>8249</v>
      </c>
      <c r="AW8253" s="91"/>
      <c r="AX8253" s="93" t="s">
        <v>12217</v>
      </c>
      <c r="AY8253" s="87" t="s">
        <v>3502</v>
      </c>
      <c r="AZ8253" s="93" t="s">
        <v>12218</v>
      </c>
      <c r="BA8253" s="88" t="s">
        <v>645</v>
      </c>
      <c r="BB8253" s="86" t="s">
        <v>646</v>
      </c>
      <c r="BC8253" s="89">
        <v>9500</v>
      </c>
      <c r="BD8253" s="90">
        <v>45717</v>
      </c>
      <c r="BE8253" s="35"/>
    </row>
    <row r="8254" spans="48:57" x14ac:dyDescent="0.25">
      <c r="AV8254" s="85">
        <v>8250</v>
      </c>
      <c r="AW8254" s="91"/>
      <c r="AX8254" s="93" t="s">
        <v>2756</v>
      </c>
      <c r="AY8254" s="87" t="s">
        <v>2757</v>
      </c>
      <c r="AZ8254" s="93" t="s">
        <v>12219</v>
      </c>
      <c r="BA8254" s="88" t="s">
        <v>1041</v>
      </c>
      <c r="BB8254" s="86" t="s">
        <v>1004</v>
      </c>
      <c r="BC8254" s="89">
        <v>6000</v>
      </c>
      <c r="BD8254" s="90">
        <v>45717</v>
      </c>
      <c r="BE8254" s="35"/>
    </row>
    <row r="8255" spans="48:57" x14ac:dyDescent="0.25">
      <c r="AV8255" s="85">
        <v>8251</v>
      </c>
      <c r="AW8255" s="91"/>
      <c r="AX8255" s="93" t="s">
        <v>12130</v>
      </c>
      <c r="AY8255" s="87" t="s">
        <v>12131</v>
      </c>
      <c r="AZ8255" s="93" t="s">
        <v>12132</v>
      </c>
      <c r="BA8255" s="88" t="s">
        <v>2891</v>
      </c>
      <c r="BB8255" s="86" t="s">
        <v>133</v>
      </c>
      <c r="BC8255" s="89">
        <v>3390</v>
      </c>
      <c r="BD8255" s="90">
        <v>45717</v>
      </c>
      <c r="BE8255" s="35"/>
    </row>
    <row r="8256" spans="48:57" x14ac:dyDescent="0.25">
      <c r="AV8256" s="85">
        <v>8252</v>
      </c>
      <c r="AW8256" s="91"/>
      <c r="AX8256" s="93" t="s">
        <v>9967</v>
      </c>
      <c r="AY8256" s="87" t="s">
        <v>9968</v>
      </c>
      <c r="AZ8256" s="93" t="s">
        <v>9969</v>
      </c>
      <c r="BA8256" s="88" t="s">
        <v>2203</v>
      </c>
      <c r="BB8256" s="86" t="s">
        <v>140</v>
      </c>
      <c r="BC8256" s="89">
        <v>3450</v>
      </c>
      <c r="BD8256" s="90">
        <v>45717</v>
      </c>
      <c r="BE8256" s="35"/>
    </row>
    <row r="8257" spans="48:57" x14ac:dyDescent="0.25">
      <c r="AV8257" s="85">
        <v>8253</v>
      </c>
      <c r="AW8257" s="91"/>
      <c r="AX8257" s="93" t="s">
        <v>10361</v>
      </c>
      <c r="AY8257" s="87" t="s">
        <v>3644</v>
      </c>
      <c r="AZ8257" s="93" t="s">
        <v>10362</v>
      </c>
      <c r="BA8257" s="88" t="s">
        <v>3346</v>
      </c>
      <c r="BB8257" s="86" t="s">
        <v>425</v>
      </c>
      <c r="BC8257" s="89">
        <v>31780</v>
      </c>
      <c r="BD8257" s="90">
        <v>45717</v>
      </c>
      <c r="BE8257" s="35"/>
    </row>
    <row r="8258" spans="48:57" x14ac:dyDescent="0.25">
      <c r="AV8258" s="85">
        <v>8254</v>
      </c>
      <c r="AW8258" s="91"/>
      <c r="AX8258" s="93" t="s">
        <v>10361</v>
      </c>
      <c r="AY8258" s="87" t="s">
        <v>3644</v>
      </c>
      <c r="AZ8258" s="93" t="s">
        <v>10362</v>
      </c>
      <c r="BA8258" s="88" t="s">
        <v>2324</v>
      </c>
      <c r="BB8258" s="86" t="s">
        <v>61</v>
      </c>
      <c r="BC8258" s="89">
        <v>7725</v>
      </c>
      <c r="BD8258" s="90">
        <v>45717</v>
      </c>
      <c r="BE8258" s="35"/>
    </row>
    <row r="8259" spans="48:57" x14ac:dyDescent="0.25">
      <c r="AV8259" s="85">
        <v>8255</v>
      </c>
      <c r="AW8259" s="91"/>
      <c r="AX8259" s="93" t="s">
        <v>10782</v>
      </c>
      <c r="AY8259" s="87" t="s">
        <v>1506</v>
      </c>
      <c r="AZ8259" s="93" t="s">
        <v>10783</v>
      </c>
      <c r="BA8259" s="88" t="s">
        <v>1775</v>
      </c>
      <c r="BB8259" s="86" t="s">
        <v>1549</v>
      </c>
      <c r="BC8259" s="89">
        <v>19950</v>
      </c>
      <c r="BD8259" s="90">
        <v>45689</v>
      </c>
      <c r="BE8259" s="35"/>
    </row>
    <row r="8260" spans="48:57" x14ac:dyDescent="0.25">
      <c r="AV8260" s="85">
        <v>8256</v>
      </c>
      <c r="AW8260" s="91"/>
      <c r="AX8260" s="93" t="s">
        <v>3174</v>
      </c>
      <c r="AY8260" s="87" t="s">
        <v>3175</v>
      </c>
      <c r="AZ8260" s="93" t="s">
        <v>3176</v>
      </c>
      <c r="BA8260" s="88" t="s">
        <v>2328</v>
      </c>
      <c r="BB8260" s="86" t="s">
        <v>85</v>
      </c>
      <c r="BC8260" s="89">
        <v>39780</v>
      </c>
      <c r="BD8260" s="90">
        <v>45658</v>
      </c>
      <c r="BE8260" s="35"/>
    </row>
    <row r="8261" spans="48:57" x14ac:dyDescent="0.25">
      <c r="AV8261" s="85">
        <v>8257</v>
      </c>
      <c r="AW8261" s="91"/>
      <c r="AX8261" s="93" t="s">
        <v>12220</v>
      </c>
      <c r="AY8261" s="87" t="s">
        <v>12221</v>
      </c>
      <c r="AZ8261" s="93" t="s">
        <v>12222</v>
      </c>
      <c r="BA8261" s="88" t="s">
        <v>615</v>
      </c>
      <c r="BB8261" s="86" t="s">
        <v>616</v>
      </c>
      <c r="BC8261" s="89">
        <v>7500</v>
      </c>
      <c r="BD8261" s="90">
        <v>45717</v>
      </c>
      <c r="BE8261" s="35"/>
    </row>
    <row r="8262" spans="48:57" x14ac:dyDescent="0.25">
      <c r="AV8262" s="85">
        <v>8258</v>
      </c>
      <c r="AW8262" s="91"/>
      <c r="AX8262" s="93" t="s">
        <v>12223</v>
      </c>
      <c r="AY8262" s="87" t="s">
        <v>1986</v>
      </c>
      <c r="AZ8262" s="93" t="s">
        <v>12224</v>
      </c>
      <c r="BA8262" s="88" t="s">
        <v>2338</v>
      </c>
      <c r="BB8262" s="86" t="s">
        <v>1002</v>
      </c>
      <c r="BC8262" s="89">
        <v>94800</v>
      </c>
      <c r="BD8262" s="90">
        <v>45717</v>
      </c>
      <c r="BE8262" s="35"/>
    </row>
    <row r="8263" spans="48:57" x14ac:dyDescent="0.25">
      <c r="AV8263" s="85">
        <v>8259</v>
      </c>
      <c r="AW8263" s="91"/>
      <c r="AX8263" s="93" t="s">
        <v>9895</v>
      </c>
      <c r="AY8263" s="87" t="s">
        <v>1740</v>
      </c>
      <c r="AZ8263" s="93" t="s">
        <v>9896</v>
      </c>
      <c r="BA8263" s="88" t="s">
        <v>6282</v>
      </c>
      <c r="BB8263" s="86" t="s">
        <v>1732</v>
      </c>
      <c r="BC8263" s="89">
        <v>38070</v>
      </c>
      <c r="BD8263" s="90">
        <v>45717</v>
      </c>
      <c r="BE8263" s="35"/>
    </row>
    <row r="8264" spans="48:57" x14ac:dyDescent="0.25">
      <c r="AV8264" s="85">
        <v>8260</v>
      </c>
      <c r="AW8264" s="91"/>
      <c r="AX8264" s="93" t="s">
        <v>1538</v>
      </c>
      <c r="AY8264" s="87" t="s">
        <v>1539</v>
      </c>
      <c r="AZ8264" s="93" t="s">
        <v>9982</v>
      </c>
      <c r="BA8264" s="88" t="s">
        <v>2363</v>
      </c>
      <c r="BB8264" s="86" t="s">
        <v>461</v>
      </c>
      <c r="BC8264" s="89">
        <v>5430</v>
      </c>
      <c r="BD8264" s="90">
        <v>45717</v>
      </c>
      <c r="BE8264" s="35"/>
    </row>
    <row r="8265" spans="48:57" x14ac:dyDescent="0.25">
      <c r="AV8265" s="85">
        <v>8261</v>
      </c>
      <c r="AW8265" s="91"/>
      <c r="AX8265" s="93" t="s">
        <v>1482</v>
      </c>
      <c r="AY8265" s="87" t="s">
        <v>7217</v>
      </c>
      <c r="AZ8265" s="93" t="s">
        <v>9868</v>
      </c>
      <c r="BA8265" s="88" t="s">
        <v>615</v>
      </c>
      <c r="BB8265" s="86" t="s">
        <v>616</v>
      </c>
      <c r="BC8265" s="89">
        <v>7500</v>
      </c>
      <c r="BD8265" s="90">
        <v>45717</v>
      </c>
      <c r="BE8265" s="35"/>
    </row>
    <row r="8266" spans="48:57" x14ac:dyDescent="0.25">
      <c r="AV8266" s="85">
        <v>8262</v>
      </c>
      <c r="AW8266" s="91"/>
      <c r="AX8266" s="93" t="s">
        <v>12225</v>
      </c>
      <c r="AY8266" s="87" t="s">
        <v>12226</v>
      </c>
      <c r="AZ8266" s="93" t="s">
        <v>12105</v>
      </c>
      <c r="BA8266" s="88" t="s">
        <v>1041</v>
      </c>
      <c r="BB8266" s="86" t="s">
        <v>1004</v>
      </c>
      <c r="BC8266" s="89">
        <v>6000</v>
      </c>
      <c r="BD8266" s="90">
        <v>45717</v>
      </c>
      <c r="BE8266" s="35"/>
    </row>
    <row r="8267" spans="48:57" x14ac:dyDescent="0.25">
      <c r="AV8267" s="85">
        <v>8263</v>
      </c>
      <c r="AW8267" s="91"/>
      <c r="AX8267" s="93" t="s">
        <v>12227</v>
      </c>
      <c r="AY8267" s="87" t="s">
        <v>12228</v>
      </c>
      <c r="AZ8267" s="93" t="s">
        <v>12229</v>
      </c>
      <c r="BA8267" s="88" t="s">
        <v>732</v>
      </c>
      <c r="BB8267" s="86" t="s">
        <v>733</v>
      </c>
      <c r="BC8267" s="89">
        <v>5750</v>
      </c>
      <c r="BD8267" s="90">
        <v>45717</v>
      </c>
      <c r="BE8267" s="35"/>
    </row>
    <row r="8268" spans="48:57" x14ac:dyDescent="0.25">
      <c r="AV8268" s="85">
        <v>8264</v>
      </c>
      <c r="AW8268" s="91"/>
      <c r="AX8268" s="93" t="s">
        <v>12230</v>
      </c>
      <c r="AY8268" s="87" t="s">
        <v>6872</v>
      </c>
      <c r="AZ8268" s="93" t="s">
        <v>12231</v>
      </c>
      <c r="BA8268" s="88" t="s">
        <v>1077</v>
      </c>
      <c r="BB8268" s="86" t="s">
        <v>1078</v>
      </c>
      <c r="BC8268" s="89">
        <v>13750</v>
      </c>
      <c r="BD8268" s="90">
        <v>45689</v>
      </c>
      <c r="BE8268" s="35"/>
    </row>
    <row r="8269" spans="48:57" x14ac:dyDescent="0.25">
      <c r="AV8269" s="85">
        <v>8265</v>
      </c>
      <c r="AW8269" s="91"/>
      <c r="AX8269" s="93" t="s">
        <v>12232</v>
      </c>
      <c r="AY8269" s="87" t="s">
        <v>8343</v>
      </c>
      <c r="AZ8269" s="93" t="s">
        <v>12233</v>
      </c>
      <c r="BA8269" s="88" t="s">
        <v>1077</v>
      </c>
      <c r="BB8269" s="86" t="s">
        <v>1078</v>
      </c>
      <c r="BC8269" s="89">
        <v>5500</v>
      </c>
      <c r="BD8269" s="90">
        <v>45658</v>
      </c>
      <c r="BE8269" s="35"/>
    </row>
    <row r="8270" spans="48:57" x14ac:dyDescent="0.25">
      <c r="AV8270" s="85">
        <v>8266</v>
      </c>
      <c r="AW8270" s="91"/>
      <c r="AX8270" s="93" t="s">
        <v>12232</v>
      </c>
      <c r="AY8270" s="87" t="s">
        <v>8343</v>
      </c>
      <c r="AZ8270" s="93" t="s">
        <v>12233</v>
      </c>
      <c r="BA8270" s="88" t="s">
        <v>1501</v>
      </c>
      <c r="BB8270" s="86" t="s">
        <v>1310</v>
      </c>
      <c r="BC8270" s="89">
        <v>16170</v>
      </c>
      <c r="BD8270" s="90">
        <v>45717</v>
      </c>
      <c r="BE8270" s="35"/>
    </row>
    <row r="8271" spans="48:57" x14ac:dyDescent="0.25">
      <c r="AV8271" s="85">
        <v>8267</v>
      </c>
      <c r="AW8271" s="91"/>
      <c r="AX8271" s="93" t="s">
        <v>12234</v>
      </c>
      <c r="AY8271" s="87" t="s">
        <v>12235</v>
      </c>
      <c r="AZ8271" s="93" t="s">
        <v>12236</v>
      </c>
      <c r="BA8271" s="88" t="s">
        <v>2328</v>
      </c>
      <c r="BB8271" s="86" t="s">
        <v>85</v>
      </c>
      <c r="BC8271" s="89">
        <v>19890</v>
      </c>
      <c r="BD8271" s="90">
        <v>45717</v>
      </c>
      <c r="BE8271" s="35"/>
    </row>
    <row r="8272" spans="48:57" x14ac:dyDescent="0.25">
      <c r="AV8272" s="85">
        <v>8268</v>
      </c>
      <c r="AW8272" s="91"/>
      <c r="AX8272" s="93" t="s">
        <v>12237</v>
      </c>
      <c r="AY8272" s="87" t="s">
        <v>12238</v>
      </c>
      <c r="AZ8272" s="93" t="s">
        <v>12239</v>
      </c>
      <c r="BA8272" s="88" t="s">
        <v>645</v>
      </c>
      <c r="BB8272" s="86" t="s">
        <v>646</v>
      </c>
      <c r="BC8272" s="89">
        <v>9500</v>
      </c>
      <c r="BD8272" s="90">
        <v>45717</v>
      </c>
      <c r="BE8272" s="35"/>
    </row>
    <row r="8273" spans="48:57" x14ac:dyDescent="0.25">
      <c r="AV8273" s="85">
        <v>8269</v>
      </c>
      <c r="AW8273" s="91"/>
      <c r="AX8273" s="93" t="s">
        <v>11548</v>
      </c>
      <c r="AY8273" s="87" t="s">
        <v>2081</v>
      </c>
      <c r="AZ8273" s="93" t="s">
        <v>10312</v>
      </c>
      <c r="BA8273" s="88" t="s">
        <v>824</v>
      </c>
      <c r="BB8273" s="86" t="s">
        <v>140</v>
      </c>
      <c r="BC8273" s="89">
        <v>28750</v>
      </c>
      <c r="BD8273" s="90">
        <v>45717</v>
      </c>
      <c r="BE8273" s="35"/>
    </row>
    <row r="8274" spans="48:57" x14ac:dyDescent="0.25">
      <c r="AV8274" s="85">
        <v>8270</v>
      </c>
      <c r="AW8274" s="91"/>
      <c r="AX8274" s="93" t="s">
        <v>10048</v>
      </c>
      <c r="AY8274" s="87" t="s">
        <v>957</v>
      </c>
      <c r="AZ8274" s="93" t="s">
        <v>10049</v>
      </c>
      <c r="BA8274" s="88" t="s">
        <v>1501</v>
      </c>
      <c r="BB8274" s="86" t="s">
        <v>1310</v>
      </c>
      <c r="BC8274" s="89">
        <v>80850</v>
      </c>
      <c r="BD8274" s="90">
        <v>45717</v>
      </c>
      <c r="BE8274" s="35"/>
    </row>
    <row r="8275" spans="48:57" x14ac:dyDescent="0.25">
      <c r="AV8275" s="85">
        <v>8271</v>
      </c>
      <c r="AW8275" s="91"/>
      <c r="AX8275" s="93" t="s">
        <v>9881</v>
      </c>
      <c r="AY8275" s="87" t="s">
        <v>869</v>
      </c>
      <c r="AZ8275" s="93" t="s">
        <v>9882</v>
      </c>
      <c r="BA8275" s="88" t="s">
        <v>3798</v>
      </c>
      <c r="BB8275" s="86" t="s">
        <v>1101</v>
      </c>
      <c r="BC8275" s="89">
        <v>23850</v>
      </c>
      <c r="BD8275" s="90">
        <v>45717</v>
      </c>
      <c r="BE8275" s="35"/>
    </row>
    <row r="8276" spans="48:57" x14ac:dyDescent="0.25">
      <c r="AV8276" s="85">
        <v>8272</v>
      </c>
      <c r="AW8276" s="91"/>
      <c r="AX8276" s="93" t="s">
        <v>12240</v>
      </c>
      <c r="AY8276" s="87" t="s">
        <v>12241</v>
      </c>
      <c r="AZ8276" s="93" t="s">
        <v>12242</v>
      </c>
      <c r="BA8276" s="88" t="s">
        <v>615</v>
      </c>
      <c r="BB8276" s="86" t="s">
        <v>616</v>
      </c>
      <c r="BC8276" s="89">
        <v>7500</v>
      </c>
      <c r="BD8276" s="90">
        <v>45717</v>
      </c>
      <c r="BE8276" s="35"/>
    </row>
    <row r="8277" spans="48:57" x14ac:dyDescent="0.25">
      <c r="AV8277" s="85">
        <v>8273</v>
      </c>
      <c r="AW8277" s="91"/>
      <c r="AX8277" s="93" t="s">
        <v>12243</v>
      </c>
      <c r="AY8277" s="87" t="s">
        <v>8350</v>
      </c>
      <c r="AZ8277" s="93" t="s">
        <v>12244</v>
      </c>
      <c r="BA8277" s="88" t="s">
        <v>1077</v>
      </c>
      <c r="BB8277" s="86" t="s">
        <v>1078</v>
      </c>
      <c r="BC8277" s="89">
        <v>13750</v>
      </c>
      <c r="BD8277" s="90">
        <v>45689</v>
      </c>
      <c r="BE8277" s="35"/>
    </row>
    <row r="8278" spans="48:57" x14ac:dyDescent="0.25">
      <c r="AV8278" s="85">
        <v>8274</v>
      </c>
      <c r="AW8278" s="91"/>
      <c r="AX8278" s="93" t="s">
        <v>12245</v>
      </c>
      <c r="AY8278" s="87" t="s">
        <v>12246</v>
      </c>
      <c r="AZ8278" s="93" t="s">
        <v>12247</v>
      </c>
      <c r="BA8278" s="88" t="s">
        <v>3959</v>
      </c>
      <c r="BB8278" s="86" t="s">
        <v>3960</v>
      </c>
      <c r="BC8278" s="89">
        <v>16500</v>
      </c>
      <c r="BD8278" s="90">
        <v>45658</v>
      </c>
      <c r="BE8278" s="35"/>
    </row>
    <row r="8279" spans="48:57" x14ac:dyDescent="0.25">
      <c r="AV8279" s="85">
        <v>8275</v>
      </c>
      <c r="AW8279" s="91"/>
      <c r="AX8279" s="93" t="s">
        <v>10523</v>
      </c>
      <c r="AY8279" s="87" t="s">
        <v>10524</v>
      </c>
      <c r="AZ8279" s="93" t="s">
        <v>10525</v>
      </c>
      <c r="BA8279" s="88" t="s">
        <v>1077</v>
      </c>
      <c r="BB8279" s="86" t="s">
        <v>1078</v>
      </c>
      <c r="BC8279" s="89">
        <v>13750</v>
      </c>
      <c r="BD8279" s="90">
        <v>45717</v>
      </c>
      <c r="BE8279" s="35"/>
    </row>
    <row r="8280" spans="48:57" x14ac:dyDescent="0.25">
      <c r="AV8280" s="85">
        <v>8276</v>
      </c>
      <c r="AW8280" s="91"/>
      <c r="AX8280" s="93" t="s">
        <v>12248</v>
      </c>
      <c r="AY8280" s="87" t="s">
        <v>12249</v>
      </c>
      <c r="AZ8280" s="93" t="s">
        <v>12250</v>
      </c>
      <c r="BA8280" s="88" t="s">
        <v>7467</v>
      </c>
      <c r="BB8280" s="86" t="s">
        <v>1546</v>
      </c>
      <c r="BC8280" s="89">
        <v>26760</v>
      </c>
      <c r="BD8280" s="90">
        <v>45717</v>
      </c>
      <c r="BE8280" s="35"/>
    </row>
    <row r="8281" spans="48:57" x14ac:dyDescent="0.25">
      <c r="AV8281" s="85">
        <v>8277</v>
      </c>
      <c r="AW8281" s="91"/>
      <c r="AX8281" s="93" t="s">
        <v>10575</v>
      </c>
      <c r="AY8281" s="87" t="s">
        <v>1696</v>
      </c>
      <c r="AZ8281" s="93" t="s">
        <v>10576</v>
      </c>
      <c r="BA8281" s="88" t="s">
        <v>1501</v>
      </c>
      <c r="BB8281" s="86" t="s">
        <v>1310</v>
      </c>
      <c r="BC8281" s="89">
        <v>64680</v>
      </c>
      <c r="BD8281" s="90">
        <v>45717</v>
      </c>
      <c r="BE8281" s="35"/>
    </row>
    <row r="8282" spans="48:57" x14ac:dyDescent="0.25">
      <c r="AV8282" s="85">
        <v>8278</v>
      </c>
      <c r="AW8282" s="91"/>
      <c r="AX8282" s="93" t="s">
        <v>10597</v>
      </c>
      <c r="AY8282" s="87" t="s">
        <v>7772</v>
      </c>
      <c r="AZ8282" s="93" t="s">
        <v>10598</v>
      </c>
      <c r="BA8282" s="88" t="s">
        <v>84</v>
      </c>
      <c r="BB8282" s="86" t="s">
        <v>85</v>
      </c>
      <c r="BC8282" s="89">
        <v>39780</v>
      </c>
      <c r="BD8282" s="90">
        <v>45717</v>
      </c>
      <c r="BE8282" s="35"/>
    </row>
    <row r="8283" spans="48:57" x14ac:dyDescent="0.25">
      <c r="AV8283" s="85">
        <v>8279</v>
      </c>
      <c r="AW8283" s="91"/>
      <c r="AX8283" s="93" t="s">
        <v>10072</v>
      </c>
      <c r="AY8283" s="87" t="s">
        <v>10073</v>
      </c>
      <c r="AZ8283" s="93" t="s">
        <v>10074</v>
      </c>
      <c r="BA8283" s="88" t="s">
        <v>1041</v>
      </c>
      <c r="BB8283" s="86" t="s">
        <v>1004</v>
      </c>
      <c r="BC8283" s="89">
        <v>6000</v>
      </c>
      <c r="BD8283" s="90">
        <v>45717</v>
      </c>
      <c r="BE8283" s="35"/>
    </row>
    <row r="8284" spans="48:57" x14ac:dyDescent="0.25">
      <c r="AV8284" s="85">
        <v>8280</v>
      </c>
      <c r="AW8284" s="91"/>
      <c r="AX8284" s="93" t="s">
        <v>2762</v>
      </c>
      <c r="AY8284" s="87" t="s">
        <v>2763</v>
      </c>
      <c r="AZ8284" s="93" t="s">
        <v>12251</v>
      </c>
      <c r="BA8284" s="88" t="s">
        <v>1259</v>
      </c>
      <c r="BB8284" s="86" t="s">
        <v>1260</v>
      </c>
      <c r="BC8284" s="89">
        <v>12500</v>
      </c>
      <c r="BD8284" s="90">
        <v>45717</v>
      </c>
      <c r="BE8284" s="35"/>
    </row>
    <row r="8285" spans="48:57" x14ac:dyDescent="0.25">
      <c r="AV8285" s="85">
        <v>8281</v>
      </c>
      <c r="AW8285" s="91"/>
      <c r="AX8285" s="93" t="s">
        <v>12252</v>
      </c>
      <c r="AY8285" s="87" t="s">
        <v>12253</v>
      </c>
      <c r="AZ8285" s="93" t="s">
        <v>12254</v>
      </c>
      <c r="BA8285" s="88" t="s">
        <v>645</v>
      </c>
      <c r="BB8285" s="86" t="s">
        <v>646</v>
      </c>
      <c r="BC8285" s="89">
        <v>9500</v>
      </c>
      <c r="BD8285" s="90">
        <v>45717</v>
      </c>
      <c r="BE8285" s="35"/>
    </row>
    <row r="8286" spans="48:57" x14ac:dyDescent="0.25">
      <c r="AV8286" s="85">
        <v>8282</v>
      </c>
      <c r="AW8286" s="91"/>
      <c r="AX8286" s="93" t="s">
        <v>2966</v>
      </c>
      <c r="AY8286" s="87" t="s">
        <v>2967</v>
      </c>
      <c r="AZ8286" s="93" t="s">
        <v>2968</v>
      </c>
      <c r="BA8286" s="88" t="s">
        <v>1017</v>
      </c>
      <c r="BB8286" s="86" t="s">
        <v>1018</v>
      </c>
      <c r="BC8286" s="89">
        <v>15000</v>
      </c>
      <c r="BD8286" s="90">
        <v>45689</v>
      </c>
      <c r="BE8286" s="35"/>
    </row>
    <row r="8287" spans="48:57" x14ac:dyDescent="0.25">
      <c r="AV8287" s="85">
        <v>8283</v>
      </c>
      <c r="AW8287" s="91"/>
      <c r="AX8287" s="93" t="s">
        <v>1726</v>
      </c>
      <c r="AY8287" s="87" t="s">
        <v>1727</v>
      </c>
      <c r="AZ8287" s="93" t="s">
        <v>10939</v>
      </c>
      <c r="BA8287" s="88" t="s">
        <v>1032</v>
      </c>
      <c r="BB8287" s="86" t="s">
        <v>948</v>
      </c>
      <c r="BC8287" s="89">
        <v>11000</v>
      </c>
      <c r="BD8287" s="90">
        <v>45658</v>
      </c>
      <c r="BE8287" s="35"/>
    </row>
    <row r="8288" spans="48:57" x14ac:dyDescent="0.25">
      <c r="AV8288" s="85">
        <v>8284</v>
      </c>
      <c r="AW8288" s="91"/>
      <c r="AX8288" s="93" t="s">
        <v>12255</v>
      </c>
      <c r="AY8288" s="87" t="s">
        <v>7117</v>
      </c>
      <c r="AZ8288" s="93" t="s">
        <v>12256</v>
      </c>
      <c r="BA8288" s="88" t="s">
        <v>9574</v>
      </c>
      <c r="BB8288" s="86" t="s">
        <v>1341</v>
      </c>
      <c r="BC8288" s="89">
        <v>-2046</v>
      </c>
      <c r="BD8288" s="90">
        <v>45717</v>
      </c>
      <c r="BE8288" s="35"/>
    </row>
    <row r="8289" spans="48:57" x14ac:dyDescent="0.25">
      <c r="AV8289" s="85">
        <v>8285</v>
      </c>
      <c r="AW8289" s="91"/>
      <c r="AX8289" s="93" t="s">
        <v>11176</v>
      </c>
      <c r="AY8289" s="87" t="s">
        <v>11177</v>
      </c>
      <c r="AZ8289" s="93" t="s">
        <v>11178</v>
      </c>
      <c r="BA8289" s="88" t="s">
        <v>2086</v>
      </c>
      <c r="BB8289" s="86" t="s">
        <v>2087</v>
      </c>
      <c r="BC8289" s="89">
        <v>42500</v>
      </c>
      <c r="BD8289" s="90">
        <v>45717</v>
      </c>
      <c r="BE8289" s="35"/>
    </row>
    <row r="8290" spans="48:57" x14ac:dyDescent="0.25">
      <c r="AV8290" s="85">
        <v>8286</v>
      </c>
      <c r="AW8290" s="91"/>
      <c r="AX8290" s="93" t="s">
        <v>12257</v>
      </c>
      <c r="AY8290" s="87" t="s">
        <v>12258</v>
      </c>
      <c r="AZ8290" s="93" t="s">
        <v>12259</v>
      </c>
      <c r="BA8290" s="88" t="s">
        <v>1041</v>
      </c>
      <c r="BB8290" s="86" t="s">
        <v>1004</v>
      </c>
      <c r="BC8290" s="89">
        <v>6000</v>
      </c>
      <c r="BD8290" s="90">
        <v>45717</v>
      </c>
      <c r="BE8290" s="35"/>
    </row>
    <row r="8291" spans="48:57" x14ac:dyDescent="0.25">
      <c r="AV8291" s="85">
        <v>8287</v>
      </c>
      <c r="AW8291" s="91"/>
      <c r="AX8291" s="93" t="s">
        <v>10260</v>
      </c>
      <c r="AY8291" s="87" t="s">
        <v>10261</v>
      </c>
      <c r="AZ8291" s="93" t="s">
        <v>10262</v>
      </c>
      <c r="BA8291" s="88" t="s">
        <v>732</v>
      </c>
      <c r="BB8291" s="86" t="s">
        <v>733</v>
      </c>
      <c r="BC8291" s="89">
        <v>115000</v>
      </c>
      <c r="BD8291" s="90">
        <v>45717</v>
      </c>
      <c r="BE8291" s="35"/>
    </row>
    <row r="8292" spans="48:57" x14ac:dyDescent="0.25">
      <c r="AV8292" s="85">
        <v>8288</v>
      </c>
      <c r="AW8292" s="91"/>
      <c r="AX8292" s="93" t="s">
        <v>10694</v>
      </c>
      <c r="AY8292" s="87" t="s">
        <v>10695</v>
      </c>
      <c r="AZ8292" s="93" t="s">
        <v>10696</v>
      </c>
      <c r="BA8292" s="88" t="s">
        <v>2324</v>
      </c>
      <c r="BB8292" s="86" t="s">
        <v>61</v>
      </c>
      <c r="BC8292" s="89">
        <v>15450</v>
      </c>
      <c r="BD8292" s="90">
        <v>45717</v>
      </c>
      <c r="BE8292" s="35"/>
    </row>
    <row r="8293" spans="48:57" x14ac:dyDescent="0.25">
      <c r="AV8293" s="85">
        <v>8289</v>
      </c>
      <c r="AW8293" s="91"/>
      <c r="AX8293" s="93" t="s">
        <v>2768</v>
      </c>
      <c r="AY8293" s="87" t="s">
        <v>2769</v>
      </c>
      <c r="AZ8293" s="93" t="s">
        <v>2770</v>
      </c>
      <c r="BA8293" s="88" t="s">
        <v>2388</v>
      </c>
      <c r="BB8293" s="86" t="s">
        <v>2389</v>
      </c>
      <c r="BC8293" s="89">
        <v>4180</v>
      </c>
      <c r="BD8293" s="90">
        <v>45717</v>
      </c>
      <c r="BE8293" s="35"/>
    </row>
    <row r="8294" spans="48:57" x14ac:dyDescent="0.25">
      <c r="AV8294" s="85">
        <v>8290</v>
      </c>
      <c r="AW8294" s="91"/>
      <c r="AX8294" s="93" t="s">
        <v>10260</v>
      </c>
      <c r="AY8294" s="87" t="s">
        <v>10261</v>
      </c>
      <c r="AZ8294" s="93" t="s">
        <v>10262</v>
      </c>
      <c r="BA8294" s="88" t="s">
        <v>1032</v>
      </c>
      <c r="BB8294" s="86" t="s">
        <v>948</v>
      </c>
      <c r="BC8294" s="89">
        <v>55000</v>
      </c>
      <c r="BD8294" s="90">
        <v>45717</v>
      </c>
      <c r="BE8294" s="35"/>
    </row>
    <row r="8295" spans="48:57" x14ac:dyDescent="0.25">
      <c r="AV8295" s="85">
        <v>8291</v>
      </c>
      <c r="AW8295" s="91"/>
      <c r="AX8295" s="93" t="s">
        <v>12260</v>
      </c>
      <c r="AY8295" s="87" t="s">
        <v>6804</v>
      </c>
      <c r="AZ8295" s="93" t="s">
        <v>12261</v>
      </c>
      <c r="BA8295" s="88" t="s">
        <v>1390</v>
      </c>
      <c r="BB8295" s="86" t="s">
        <v>1391</v>
      </c>
      <c r="BC8295" s="89">
        <v>23750</v>
      </c>
      <c r="BD8295" s="90">
        <v>45689</v>
      </c>
      <c r="BE8295" s="35"/>
    </row>
    <row r="8296" spans="48:57" x14ac:dyDescent="0.25">
      <c r="AV8296" s="85">
        <v>8292</v>
      </c>
      <c r="AW8296" s="91"/>
      <c r="AX8296" s="93" t="s">
        <v>12262</v>
      </c>
      <c r="AY8296" s="87" t="s">
        <v>7413</v>
      </c>
      <c r="AZ8296" s="93" t="s">
        <v>12263</v>
      </c>
      <c r="BA8296" s="88" t="s">
        <v>1017</v>
      </c>
      <c r="BB8296" s="86" t="s">
        <v>1018</v>
      </c>
      <c r="BC8296" s="89">
        <v>15000</v>
      </c>
      <c r="BD8296" s="90">
        <v>45658</v>
      </c>
      <c r="BE8296" s="35"/>
    </row>
    <row r="8297" spans="48:57" x14ac:dyDescent="0.25">
      <c r="AV8297" s="85">
        <v>8293</v>
      </c>
      <c r="AW8297" s="91"/>
      <c r="AX8297" s="93" t="s">
        <v>10104</v>
      </c>
      <c r="AY8297" s="87" t="s">
        <v>10105</v>
      </c>
      <c r="AZ8297" s="93" t="s">
        <v>10106</v>
      </c>
      <c r="BA8297" s="88" t="s">
        <v>1041</v>
      </c>
      <c r="BB8297" s="86" t="s">
        <v>1004</v>
      </c>
      <c r="BC8297" s="89">
        <v>60000</v>
      </c>
      <c r="BD8297" s="90">
        <v>45717</v>
      </c>
      <c r="BE8297" s="35"/>
    </row>
    <row r="8298" spans="48:57" x14ac:dyDescent="0.25">
      <c r="AV8298" s="85">
        <v>8294</v>
      </c>
      <c r="AW8298" s="91"/>
      <c r="AX8298" s="93" t="s">
        <v>12264</v>
      </c>
      <c r="AY8298" s="87" t="s">
        <v>10546</v>
      </c>
      <c r="AZ8298" s="93" t="s">
        <v>12265</v>
      </c>
      <c r="BA8298" s="88" t="s">
        <v>615</v>
      </c>
      <c r="BB8298" s="86" t="s">
        <v>616</v>
      </c>
      <c r="BC8298" s="89">
        <v>7500</v>
      </c>
      <c r="BD8298" s="90">
        <v>45717</v>
      </c>
      <c r="BE8298" s="35"/>
    </row>
    <row r="8299" spans="48:57" x14ac:dyDescent="0.25">
      <c r="AV8299" s="85">
        <v>8295</v>
      </c>
      <c r="AW8299" s="91"/>
      <c r="AX8299" s="93" t="s">
        <v>3152</v>
      </c>
      <c r="AY8299" s="87" t="s">
        <v>3153</v>
      </c>
      <c r="AZ8299" s="93" t="s">
        <v>3154</v>
      </c>
      <c r="BA8299" s="88" t="s">
        <v>1001</v>
      </c>
      <c r="BB8299" s="86" t="s">
        <v>1002</v>
      </c>
      <c r="BC8299" s="89">
        <v>18960</v>
      </c>
      <c r="BD8299" s="90">
        <v>45717</v>
      </c>
      <c r="BE8299" s="35"/>
    </row>
    <row r="8300" spans="48:57" x14ac:dyDescent="0.25">
      <c r="AV8300" s="85">
        <v>8296</v>
      </c>
      <c r="AW8300" s="91"/>
      <c r="AX8300" s="93" t="s">
        <v>12266</v>
      </c>
      <c r="AY8300" s="87" t="s">
        <v>12267</v>
      </c>
      <c r="AZ8300" s="93" t="s">
        <v>12268</v>
      </c>
      <c r="BA8300" s="88" t="s">
        <v>2388</v>
      </c>
      <c r="BB8300" s="86" t="s">
        <v>2389</v>
      </c>
      <c r="BC8300" s="89">
        <v>10450</v>
      </c>
      <c r="BD8300" s="90">
        <v>45717</v>
      </c>
      <c r="BE8300" s="35"/>
    </row>
    <row r="8301" spans="48:57" x14ac:dyDescent="0.25">
      <c r="AV8301" s="85">
        <v>8297</v>
      </c>
      <c r="AW8301" s="91"/>
      <c r="AX8301" s="93" t="s">
        <v>10782</v>
      </c>
      <c r="AY8301" s="87" t="s">
        <v>1506</v>
      </c>
      <c r="AZ8301" s="93" t="s">
        <v>10783</v>
      </c>
      <c r="BA8301" s="88" t="s">
        <v>1077</v>
      </c>
      <c r="BB8301" s="86" t="s">
        <v>1078</v>
      </c>
      <c r="BC8301" s="89">
        <v>2750</v>
      </c>
      <c r="BD8301" s="90">
        <v>45717</v>
      </c>
      <c r="BE8301" s="35"/>
    </row>
    <row r="8302" spans="48:57" x14ac:dyDescent="0.25">
      <c r="AV8302" s="85">
        <v>8298</v>
      </c>
      <c r="AW8302" s="91"/>
      <c r="AX8302" s="93" t="s">
        <v>10782</v>
      </c>
      <c r="AY8302" s="87" t="s">
        <v>1506</v>
      </c>
      <c r="AZ8302" s="93" t="s">
        <v>10783</v>
      </c>
      <c r="BA8302" s="88" t="s">
        <v>3004</v>
      </c>
      <c r="BB8302" s="86" t="s">
        <v>1576</v>
      </c>
      <c r="BC8302" s="89">
        <v>16506</v>
      </c>
      <c r="BD8302" s="90">
        <v>45717</v>
      </c>
      <c r="BE8302" s="35"/>
    </row>
    <row r="8303" spans="48:57" x14ac:dyDescent="0.25">
      <c r="AV8303" s="85">
        <v>8299</v>
      </c>
      <c r="AW8303" s="91"/>
      <c r="AX8303" s="93" t="s">
        <v>12269</v>
      </c>
      <c r="AY8303" s="87" t="s">
        <v>12270</v>
      </c>
      <c r="AZ8303" s="93" t="s">
        <v>12271</v>
      </c>
      <c r="BA8303" s="88" t="s">
        <v>1032</v>
      </c>
      <c r="BB8303" s="86" t="s">
        <v>948</v>
      </c>
      <c r="BC8303" s="89">
        <v>11000</v>
      </c>
      <c r="BD8303" s="90">
        <v>45717</v>
      </c>
      <c r="BE8303" s="35"/>
    </row>
    <row r="8304" spans="48:57" x14ac:dyDescent="0.25">
      <c r="AV8304" s="85">
        <v>8300</v>
      </c>
      <c r="AW8304" s="91"/>
      <c r="AX8304" s="93" t="s">
        <v>2344</v>
      </c>
      <c r="AY8304" s="87" t="s">
        <v>12272</v>
      </c>
      <c r="AZ8304" s="93" t="s">
        <v>12273</v>
      </c>
      <c r="BA8304" s="88" t="s">
        <v>1001</v>
      </c>
      <c r="BB8304" s="86" t="s">
        <v>1002</v>
      </c>
      <c r="BC8304" s="89">
        <v>18960</v>
      </c>
      <c r="BD8304" s="90">
        <v>45689</v>
      </c>
      <c r="BE8304" s="35"/>
    </row>
    <row r="8305" spans="48:57" x14ac:dyDescent="0.25">
      <c r="AV8305" s="85">
        <v>8301</v>
      </c>
      <c r="AW8305" s="91"/>
      <c r="AX8305" s="93" t="s">
        <v>11156</v>
      </c>
      <c r="AY8305" s="87" t="s">
        <v>243</v>
      </c>
      <c r="AZ8305" s="93" t="s">
        <v>11157</v>
      </c>
      <c r="BA8305" s="88" t="s">
        <v>1077</v>
      </c>
      <c r="BB8305" s="86" t="s">
        <v>1078</v>
      </c>
      <c r="BC8305" s="89">
        <v>5500</v>
      </c>
      <c r="BD8305" s="90">
        <v>45658</v>
      </c>
      <c r="BE8305" s="35"/>
    </row>
    <row r="8306" spans="48:57" x14ac:dyDescent="0.25">
      <c r="AV8306" s="85">
        <v>8302</v>
      </c>
      <c r="AW8306" s="91"/>
      <c r="AX8306" s="93" t="s">
        <v>12274</v>
      </c>
      <c r="AY8306" s="87" t="s">
        <v>12275</v>
      </c>
      <c r="AZ8306" s="93" t="s">
        <v>12276</v>
      </c>
      <c r="BA8306" s="88" t="s">
        <v>2388</v>
      </c>
      <c r="BB8306" s="86" t="s">
        <v>2389</v>
      </c>
      <c r="BC8306" s="89">
        <v>41800</v>
      </c>
      <c r="BD8306" s="90">
        <v>45717</v>
      </c>
      <c r="BE8306" s="35"/>
    </row>
    <row r="8307" spans="48:57" x14ac:dyDescent="0.25">
      <c r="AV8307" s="85">
        <v>8303</v>
      </c>
      <c r="AW8307" s="91"/>
      <c r="AX8307" s="93" t="s">
        <v>2771</v>
      </c>
      <c r="AY8307" s="87" t="s">
        <v>2772</v>
      </c>
      <c r="AZ8307" s="93" t="s">
        <v>2773</v>
      </c>
      <c r="BA8307" s="88" t="s">
        <v>2388</v>
      </c>
      <c r="BB8307" s="86" t="s">
        <v>2389</v>
      </c>
      <c r="BC8307" s="89">
        <v>2090</v>
      </c>
      <c r="BD8307" s="90">
        <v>45717</v>
      </c>
      <c r="BE8307" s="35"/>
    </row>
    <row r="8308" spans="48:57" x14ac:dyDescent="0.25">
      <c r="AV8308" s="85">
        <v>8304</v>
      </c>
      <c r="AW8308" s="91"/>
      <c r="AX8308" s="93" t="s">
        <v>10877</v>
      </c>
      <c r="AY8308" s="87" t="s">
        <v>1587</v>
      </c>
      <c r="AZ8308" s="93" t="s">
        <v>10878</v>
      </c>
      <c r="BA8308" s="88" t="s">
        <v>1077</v>
      </c>
      <c r="BB8308" s="86" t="s">
        <v>1078</v>
      </c>
      <c r="BC8308" s="89">
        <v>55000</v>
      </c>
      <c r="BD8308" s="90">
        <v>45717</v>
      </c>
      <c r="BE8308" s="35"/>
    </row>
    <row r="8309" spans="48:57" x14ac:dyDescent="0.25">
      <c r="AV8309" s="85">
        <v>8305</v>
      </c>
      <c r="AW8309" s="91"/>
      <c r="AX8309" s="93" t="s">
        <v>974</v>
      </c>
      <c r="AY8309" s="87" t="s">
        <v>975</v>
      </c>
      <c r="AZ8309" s="93" t="s">
        <v>10161</v>
      </c>
      <c r="BA8309" s="88" t="s">
        <v>1775</v>
      </c>
      <c r="BB8309" s="86" t="s">
        <v>1549</v>
      </c>
      <c r="BC8309" s="89">
        <v>59850</v>
      </c>
      <c r="BD8309" s="90">
        <v>45717</v>
      </c>
      <c r="BE8309" s="35"/>
    </row>
    <row r="8310" spans="48:57" x14ac:dyDescent="0.25">
      <c r="AV8310" s="85">
        <v>8306</v>
      </c>
      <c r="AW8310" s="91"/>
      <c r="AX8310" s="93" t="s">
        <v>9932</v>
      </c>
      <c r="AY8310" s="87" t="s">
        <v>1634</v>
      </c>
      <c r="AZ8310" s="93" t="s">
        <v>9933</v>
      </c>
      <c r="BA8310" s="88" t="s">
        <v>6282</v>
      </c>
      <c r="BB8310" s="86" t="s">
        <v>1732</v>
      </c>
      <c r="BC8310" s="89">
        <v>63450</v>
      </c>
      <c r="BD8310" s="90">
        <v>45717</v>
      </c>
      <c r="BE8310" s="35"/>
    </row>
    <row r="8311" spans="48:57" x14ac:dyDescent="0.25">
      <c r="AV8311" s="85">
        <v>8307</v>
      </c>
      <c r="AW8311" s="91"/>
      <c r="AX8311" s="93" t="s">
        <v>12277</v>
      </c>
      <c r="AY8311" s="87" t="s">
        <v>12278</v>
      </c>
      <c r="AZ8311" s="93" t="s">
        <v>12279</v>
      </c>
      <c r="BA8311" s="88" t="s">
        <v>1940</v>
      </c>
      <c r="BB8311" s="86" t="s">
        <v>1941</v>
      </c>
      <c r="BC8311" s="89">
        <v>1100</v>
      </c>
      <c r="BD8311" s="90">
        <v>45717</v>
      </c>
      <c r="BE8311" s="35"/>
    </row>
    <row r="8312" spans="48:57" x14ac:dyDescent="0.25">
      <c r="AV8312" s="85">
        <v>8308</v>
      </c>
      <c r="AW8312" s="91"/>
      <c r="AX8312" s="93" t="s">
        <v>12280</v>
      </c>
      <c r="AY8312" s="87" t="s">
        <v>1757</v>
      </c>
      <c r="AZ8312" s="93" t="s">
        <v>12281</v>
      </c>
      <c r="BA8312" s="88" t="s">
        <v>1749</v>
      </c>
      <c r="BB8312" s="86" t="s">
        <v>1528</v>
      </c>
      <c r="BC8312" s="89">
        <v>30060</v>
      </c>
      <c r="BD8312" s="90">
        <v>45717</v>
      </c>
      <c r="BE8312" s="35"/>
    </row>
    <row r="8313" spans="48:57" x14ac:dyDescent="0.25">
      <c r="AV8313" s="85">
        <v>8309</v>
      </c>
      <c r="AW8313" s="91"/>
      <c r="AX8313" s="93" t="s">
        <v>12282</v>
      </c>
      <c r="AY8313" s="87" t="s">
        <v>8390</v>
      </c>
      <c r="AZ8313" s="93" t="s">
        <v>12283</v>
      </c>
      <c r="BA8313" s="88" t="s">
        <v>615</v>
      </c>
      <c r="BB8313" s="86" t="s">
        <v>616</v>
      </c>
      <c r="BC8313" s="89">
        <v>7500</v>
      </c>
      <c r="BD8313" s="90">
        <v>45689</v>
      </c>
      <c r="BE8313" s="35"/>
    </row>
    <row r="8314" spans="48:57" x14ac:dyDescent="0.25">
      <c r="AV8314" s="85">
        <v>8310</v>
      </c>
      <c r="AW8314" s="91"/>
      <c r="AX8314" s="93" t="s">
        <v>12284</v>
      </c>
      <c r="AY8314" s="87" t="s">
        <v>11653</v>
      </c>
      <c r="AZ8314" s="93" t="s">
        <v>12285</v>
      </c>
      <c r="BA8314" s="88" t="s">
        <v>732</v>
      </c>
      <c r="BB8314" s="86" t="s">
        <v>733</v>
      </c>
      <c r="BC8314" s="89">
        <v>-5750</v>
      </c>
      <c r="BD8314" s="90">
        <v>45658</v>
      </c>
      <c r="BE8314" s="35"/>
    </row>
    <row r="8315" spans="48:57" x14ac:dyDescent="0.25">
      <c r="AV8315" s="85">
        <v>8311</v>
      </c>
      <c r="AW8315" s="91"/>
      <c r="AX8315" s="93" t="s">
        <v>10388</v>
      </c>
      <c r="AY8315" s="87" t="s">
        <v>10389</v>
      </c>
      <c r="AZ8315" s="93" t="s">
        <v>10390</v>
      </c>
      <c r="BA8315" s="88" t="s">
        <v>3266</v>
      </c>
      <c r="BB8315" s="86" t="s">
        <v>1451</v>
      </c>
      <c r="BC8315" s="89">
        <v>50450</v>
      </c>
      <c r="BD8315" s="90">
        <v>45717</v>
      </c>
      <c r="BE8315" s="35"/>
    </row>
    <row r="8316" spans="48:57" x14ac:dyDescent="0.25">
      <c r="AV8316" s="85">
        <v>8312</v>
      </c>
      <c r="AW8316" s="91"/>
      <c r="AX8316" s="93" t="s">
        <v>12286</v>
      </c>
      <c r="AY8316" s="87" t="s">
        <v>12287</v>
      </c>
      <c r="AZ8316" s="93" t="s">
        <v>12288</v>
      </c>
      <c r="BA8316" s="88" t="s">
        <v>2388</v>
      </c>
      <c r="BB8316" s="86" t="s">
        <v>2389</v>
      </c>
      <c r="BC8316" s="89">
        <v>6270</v>
      </c>
      <c r="BD8316" s="90">
        <v>45717</v>
      </c>
      <c r="BE8316" s="35"/>
    </row>
    <row r="8317" spans="48:57" x14ac:dyDescent="0.25">
      <c r="AV8317" s="85">
        <v>8313</v>
      </c>
      <c r="AW8317" s="91"/>
      <c r="AX8317" s="93" t="s">
        <v>12289</v>
      </c>
      <c r="AY8317" s="87" t="s">
        <v>12290</v>
      </c>
      <c r="AZ8317" s="93" t="s">
        <v>12291</v>
      </c>
      <c r="BA8317" s="88" t="s">
        <v>1493</v>
      </c>
      <c r="BB8317" s="86" t="s">
        <v>1275</v>
      </c>
      <c r="BC8317" s="89">
        <v>11460</v>
      </c>
      <c r="BD8317" s="90">
        <v>45717</v>
      </c>
      <c r="BE8317" s="35"/>
    </row>
    <row r="8318" spans="48:57" x14ac:dyDescent="0.25">
      <c r="AV8318" s="85">
        <v>8314</v>
      </c>
      <c r="AW8318" s="91"/>
      <c r="AX8318" s="93" t="s">
        <v>12292</v>
      </c>
      <c r="AY8318" s="87" t="s">
        <v>12293</v>
      </c>
      <c r="AZ8318" s="93" t="s">
        <v>12294</v>
      </c>
      <c r="BA8318" s="88" t="s">
        <v>1041</v>
      </c>
      <c r="BB8318" s="86" t="s">
        <v>1004</v>
      </c>
      <c r="BC8318" s="89">
        <v>6000</v>
      </c>
      <c r="BD8318" s="90">
        <v>45717</v>
      </c>
      <c r="BE8318" s="35"/>
    </row>
    <row r="8319" spans="48:57" x14ac:dyDescent="0.25">
      <c r="AV8319" s="85">
        <v>8315</v>
      </c>
      <c r="AW8319" s="91"/>
      <c r="AX8319" s="93" t="s">
        <v>10782</v>
      </c>
      <c r="AY8319" s="87" t="s">
        <v>1506</v>
      </c>
      <c r="AZ8319" s="93" t="s">
        <v>10783</v>
      </c>
      <c r="BA8319" s="88" t="s">
        <v>1501</v>
      </c>
      <c r="BB8319" s="86" t="s">
        <v>1310</v>
      </c>
      <c r="BC8319" s="89">
        <v>16170</v>
      </c>
      <c r="BD8319" s="90">
        <v>45717</v>
      </c>
      <c r="BE8319" s="35"/>
    </row>
    <row r="8320" spans="48:57" x14ac:dyDescent="0.25">
      <c r="AV8320" s="85">
        <v>8316</v>
      </c>
      <c r="AW8320" s="91"/>
      <c r="AX8320" s="93" t="s">
        <v>12295</v>
      </c>
      <c r="AY8320" s="87" t="s">
        <v>12296</v>
      </c>
      <c r="AZ8320" s="93" t="s">
        <v>12297</v>
      </c>
      <c r="BA8320" s="88" t="s">
        <v>1041</v>
      </c>
      <c r="BB8320" s="86" t="s">
        <v>1004</v>
      </c>
      <c r="BC8320" s="89">
        <v>6000</v>
      </c>
      <c r="BD8320" s="90">
        <v>45717</v>
      </c>
      <c r="BE8320" s="35"/>
    </row>
    <row r="8321" spans="48:57" x14ac:dyDescent="0.25">
      <c r="AV8321" s="85">
        <v>8317</v>
      </c>
      <c r="AW8321" s="91"/>
      <c r="AX8321" s="93" t="s">
        <v>12298</v>
      </c>
      <c r="AY8321" s="87" t="s">
        <v>12299</v>
      </c>
      <c r="AZ8321" s="93" t="s">
        <v>12300</v>
      </c>
      <c r="BA8321" s="88" t="s">
        <v>645</v>
      </c>
      <c r="BB8321" s="86" t="s">
        <v>646</v>
      </c>
      <c r="BC8321" s="89">
        <v>9500</v>
      </c>
      <c r="BD8321" s="90">
        <v>45717</v>
      </c>
      <c r="BE8321" s="35"/>
    </row>
    <row r="8322" spans="48:57" x14ac:dyDescent="0.25">
      <c r="AV8322" s="85">
        <v>8318</v>
      </c>
      <c r="AW8322" s="91"/>
      <c r="AX8322" s="93" t="s">
        <v>9895</v>
      </c>
      <c r="AY8322" s="87" t="s">
        <v>1740</v>
      </c>
      <c r="AZ8322" s="93" t="s">
        <v>9896</v>
      </c>
      <c r="BA8322" s="88" t="s">
        <v>1077</v>
      </c>
      <c r="BB8322" s="86" t="s">
        <v>1078</v>
      </c>
      <c r="BC8322" s="89">
        <v>44000</v>
      </c>
      <c r="BD8322" s="90">
        <v>45689</v>
      </c>
      <c r="BE8322" s="35"/>
    </row>
    <row r="8323" spans="48:57" x14ac:dyDescent="0.25">
      <c r="AV8323" s="85">
        <v>8319</v>
      </c>
      <c r="AW8323" s="91"/>
      <c r="AX8323" s="93" t="s">
        <v>9881</v>
      </c>
      <c r="AY8323" s="87" t="s">
        <v>869</v>
      </c>
      <c r="AZ8323" s="93" t="s">
        <v>9882</v>
      </c>
      <c r="BA8323" s="88" t="s">
        <v>1768</v>
      </c>
      <c r="BB8323" s="86" t="s">
        <v>1537</v>
      </c>
      <c r="BC8323" s="89">
        <v>99750</v>
      </c>
      <c r="BD8323" s="90">
        <v>45658</v>
      </c>
      <c r="BE8323" s="35"/>
    </row>
    <row r="8324" spans="48:57" x14ac:dyDescent="0.25">
      <c r="AV8324" s="85">
        <v>8320</v>
      </c>
      <c r="AW8324" s="91"/>
      <c r="AX8324" s="93" t="s">
        <v>9873</v>
      </c>
      <c r="AY8324" s="87" t="s">
        <v>434</v>
      </c>
      <c r="AZ8324" s="93" t="s">
        <v>9874</v>
      </c>
      <c r="BA8324" s="88" t="s">
        <v>2363</v>
      </c>
      <c r="BB8324" s="86" t="s">
        <v>461</v>
      </c>
      <c r="BC8324" s="89">
        <v>5430</v>
      </c>
      <c r="BD8324" s="90">
        <v>45717</v>
      </c>
      <c r="BE8324" s="35"/>
    </row>
    <row r="8325" spans="48:57" x14ac:dyDescent="0.25">
      <c r="AV8325" s="85">
        <v>8321</v>
      </c>
      <c r="AW8325" s="91"/>
      <c r="AX8325" s="93" t="s">
        <v>12301</v>
      </c>
      <c r="AY8325" s="87" t="s">
        <v>12302</v>
      </c>
      <c r="AZ8325" s="93" t="s">
        <v>12303</v>
      </c>
      <c r="BA8325" s="88" t="s">
        <v>645</v>
      </c>
      <c r="BB8325" s="86" t="s">
        <v>646</v>
      </c>
      <c r="BC8325" s="89">
        <v>9500</v>
      </c>
      <c r="BD8325" s="90">
        <v>45717</v>
      </c>
      <c r="BE8325" s="35"/>
    </row>
    <row r="8326" spans="48:57" x14ac:dyDescent="0.25">
      <c r="AV8326" s="85">
        <v>8322</v>
      </c>
      <c r="AW8326" s="91"/>
      <c r="AX8326" s="93" t="s">
        <v>12304</v>
      </c>
      <c r="AY8326" s="87" t="s">
        <v>7703</v>
      </c>
      <c r="AZ8326" s="93" t="s">
        <v>12305</v>
      </c>
      <c r="BA8326" s="88" t="s">
        <v>1077</v>
      </c>
      <c r="BB8326" s="86" t="s">
        <v>1078</v>
      </c>
      <c r="BC8326" s="89">
        <v>5500</v>
      </c>
      <c r="BD8326" s="90">
        <v>45717</v>
      </c>
      <c r="BE8326" s="35"/>
    </row>
    <row r="8327" spans="48:57" x14ac:dyDescent="0.25">
      <c r="AV8327" s="85">
        <v>8323</v>
      </c>
      <c r="AW8327" s="91"/>
      <c r="AX8327" s="93" t="s">
        <v>11845</v>
      </c>
      <c r="AY8327" s="87" t="s">
        <v>11846</v>
      </c>
      <c r="AZ8327" s="93" t="s">
        <v>11847</v>
      </c>
      <c r="BA8327" s="88" t="s">
        <v>3195</v>
      </c>
      <c r="BB8327" s="86" t="s">
        <v>459</v>
      </c>
      <c r="BC8327" s="89">
        <v>1545</v>
      </c>
      <c r="BD8327" s="90">
        <v>45717</v>
      </c>
      <c r="BE8327" s="35"/>
    </row>
    <row r="8328" spans="48:57" x14ac:dyDescent="0.25">
      <c r="AV8328" s="85">
        <v>8324</v>
      </c>
      <c r="AW8328" s="91"/>
      <c r="AX8328" s="93" t="s">
        <v>12306</v>
      </c>
      <c r="AY8328" s="87" t="s">
        <v>12307</v>
      </c>
      <c r="AZ8328" s="93" t="s">
        <v>12308</v>
      </c>
      <c r="BA8328" s="88" t="s">
        <v>1077</v>
      </c>
      <c r="BB8328" s="86" t="s">
        <v>1078</v>
      </c>
      <c r="BC8328" s="89">
        <v>2750</v>
      </c>
      <c r="BD8328" s="90">
        <v>45717</v>
      </c>
      <c r="BE8328" s="35"/>
    </row>
    <row r="8329" spans="48:57" x14ac:dyDescent="0.25">
      <c r="AV8329" s="85">
        <v>8325</v>
      </c>
      <c r="AW8329" s="91"/>
      <c r="AX8329" s="93" t="s">
        <v>11548</v>
      </c>
      <c r="AY8329" s="87" t="s">
        <v>2081</v>
      </c>
      <c r="AZ8329" s="93" t="s">
        <v>10312</v>
      </c>
      <c r="BA8329" s="88" t="s">
        <v>1077</v>
      </c>
      <c r="BB8329" s="86" t="s">
        <v>1078</v>
      </c>
      <c r="BC8329" s="89">
        <v>13750</v>
      </c>
      <c r="BD8329" s="90">
        <v>45717</v>
      </c>
      <c r="BE8329" s="35"/>
    </row>
    <row r="8330" spans="48:57" x14ac:dyDescent="0.25">
      <c r="AV8330" s="85">
        <v>8326</v>
      </c>
      <c r="AW8330" s="91"/>
      <c r="AX8330" s="93" t="s">
        <v>9863</v>
      </c>
      <c r="AY8330" s="87" t="s">
        <v>1718</v>
      </c>
      <c r="AZ8330" s="93" t="s">
        <v>9864</v>
      </c>
      <c r="BA8330" s="88" t="s">
        <v>2369</v>
      </c>
      <c r="BB8330" s="86" t="s">
        <v>1146</v>
      </c>
      <c r="BC8330" s="89">
        <v>19110</v>
      </c>
      <c r="BD8330" s="90">
        <v>45717</v>
      </c>
      <c r="BE8330" s="35"/>
    </row>
    <row r="8331" spans="48:57" x14ac:dyDescent="0.25">
      <c r="AV8331" s="85">
        <v>8327</v>
      </c>
      <c r="AW8331" s="91"/>
      <c r="AX8331" s="93" t="s">
        <v>10214</v>
      </c>
      <c r="AY8331" s="87" t="s">
        <v>1065</v>
      </c>
      <c r="AZ8331" s="93" t="s">
        <v>10215</v>
      </c>
      <c r="BA8331" s="88" t="s">
        <v>1749</v>
      </c>
      <c r="BB8331" s="86" t="s">
        <v>1528</v>
      </c>
      <c r="BC8331" s="89">
        <v>25050</v>
      </c>
      <c r="BD8331" s="90">
        <v>45689</v>
      </c>
      <c r="BE8331" s="35"/>
    </row>
    <row r="8332" spans="48:57" x14ac:dyDescent="0.25">
      <c r="AV8332" s="85">
        <v>8328</v>
      </c>
      <c r="AW8332" s="91"/>
      <c r="AX8332" s="93" t="s">
        <v>2075</v>
      </c>
      <c r="AY8332" s="87" t="s">
        <v>626</v>
      </c>
      <c r="AZ8332" s="93" t="s">
        <v>9872</v>
      </c>
      <c r="BA8332" s="88" t="s">
        <v>2328</v>
      </c>
      <c r="BB8332" s="86" t="s">
        <v>85</v>
      </c>
      <c r="BC8332" s="89">
        <v>19890</v>
      </c>
      <c r="BD8332" s="90">
        <v>45658</v>
      </c>
      <c r="BE8332" s="35"/>
    </row>
    <row r="8333" spans="48:57" x14ac:dyDescent="0.25">
      <c r="AV8333" s="85">
        <v>8329</v>
      </c>
      <c r="AW8333" s="91"/>
      <c r="AX8333" s="93" t="s">
        <v>12309</v>
      </c>
      <c r="AY8333" s="87" t="s">
        <v>7199</v>
      </c>
      <c r="AZ8333" s="93" t="s">
        <v>12310</v>
      </c>
      <c r="BA8333" s="88" t="s">
        <v>3307</v>
      </c>
      <c r="BB8333" s="86" t="s">
        <v>2174</v>
      </c>
      <c r="BC8333" s="89">
        <v>28750</v>
      </c>
      <c r="BD8333" s="90">
        <v>45717</v>
      </c>
      <c r="BE8333" s="35"/>
    </row>
    <row r="8334" spans="48:57" x14ac:dyDescent="0.25">
      <c r="AV8334" s="85">
        <v>8330</v>
      </c>
      <c r="AW8334" s="91"/>
      <c r="AX8334" s="93" t="s">
        <v>11411</v>
      </c>
      <c r="AY8334" s="87" t="s">
        <v>11412</v>
      </c>
      <c r="AZ8334" s="93" t="s">
        <v>11413</v>
      </c>
      <c r="BA8334" s="88" t="s">
        <v>732</v>
      </c>
      <c r="BB8334" s="86" t="s">
        <v>733</v>
      </c>
      <c r="BC8334" s="89">
        <v>5750</v>
      </c>
      <c r="BD8334" s="90">
        <v>45717</v>
      </c>
      <c r="BE8334" s="35"/>
    </row>
    <row r="8335" spans="48:57" x14ac:dyDescent="0.25">
      <c r="AV8335" s="85">
        <v>8331</v>
      </c>
      <c r="AW8335" s="91"/>
      <c r="AX8335" s="93" t="s">
        <v>12311</v>
      </c>
      <c r="AY8335" s="87" t="s">
        <v>6542</v>
      </c>
      <c r="AZ8335" s="93" t="s">
        <v>12312</v>
      </c>
      <c r="BA8335" s="88" t="s">
        <v>1077</v>
      </c>
      <c r="BB8335" s="86" t="s">
        <v>1078</v>
      </c>
      <c r="BC8335" s="89">
        <v>13750</v>
      </c>
      <c r="BD8335" s="90">
        <v>45717</v>
      </c>
      <c r="BE8335" s="35"/>
    </row>
    <row r="8336" spans="48:57" x14ac:dyDescent="0.25">
      <c r="AV8336" s="85">
        <v>8332</v>
      </c>
      <c r="AW8336" s="91"/>
      <c r="AX8336" s="93" t="s">
        <v>10872</v>
      </c>
      <c r="AY8336" s="87" t="s">
        <v>10873</v>
      </c>
      <c r="AZ8336" s="93" t="s">
        <v>10874</v>
      </c>
      <c r="BA8336" s="88" t="s">
        <v>824</v>
      </c>
      <c r="BB8336" s="86" t="s">
        <v>140</v>
      </c>
      <c r="BC8336" s="89">
        <v>28750</v>
      </c>
      <c r="BD8336" s="90">
        <v>45717</v>
      </c>
      <c r="BE8336" s="35"/>
    </row>
    <row r="8337" spans="48:57" x14ac:dyDescent="0.25">
      <c r="AV8337" s="85">
        <v>8333</v>
      </c>
      <c r="AW8337" s="91"/>
      <c r="AX8337" s="93" t="s">
        <v>10391</v>
      </c>
      <c r="AY8337" s="87" t="s">
        <v>1552</v>
      </c>
      <c r="AZ8337" s="93" t="s">
        <v>9663</v>
      </c>
      <c r="BA8337" s="88" t="s">
        <v>3004</v>
      </c>
      <c r="BB8337" s="86" t="s">
        <v>1576</v>
      </c>
      <c r="BC8337" s="89">
        <v>27510</v>
      </c>
      <c r="BD8337" s="90">
        <v>45717</v>
      </c>
      <c r="BE8337" s="35"/>
    </row>
    <row r="8338" spans="48:57" x14ac:dyDescent="0.25">
      <c r="AV8338" s="85">
        <v>8334</v>
      </c>
      <c r="AW8338" s="91"/>
      <c r="AX8338" s="93" t="s">
        <v>12313</v>
      </c>
      <c r="AY8338" s="87" t="s">
        <v>12314</v>
      </c>
      <c r="AZ8338" s="93" t="s">
        <v>12315</v>
      </c>
      <c r="BA8338" s="88" t="s">
        <v>1775</v>
      </c>
      <c r="BB8338" s="86" t="s">
        <v>1549</v>
      </c>
      <c r="BC8338" s="89">
        <v>19950</v>
      </c>
      <c r="BD8338" s="90">
        <v>45717</v>
      </c>
      <c r="BE8338" s="35"/>
    </row>
    <row r="8339" spans="48:57" x14ac:dyDescent="0.25">
      <c r="AV8339" s="85">
        <v>8335</v>
      </c>
      <c r="AW8339" s="91"/>
      <c r="AX8339" s="93" t="s">
        <v>12316</v>
      </c>
      <c r="AY8339" s="87" t="s">
        <v>12317</v>
      </c>
      <c r="AZ8339" s="93" t="s">
        <v>12318</v>
      </c>
      <c r="BA8339" s="88" t="s">
        <v>2043</v>
      </c>
      <c r="BB8339" s="86" t="s">
        <v>2044</v>
      </c>
      <c r="BC8339" s="89">
        <v>10250</v>
      </c>
      <c r="BD8339" s="90">
        <v>45717</v>
      </c>
      <c r="BE8339" s="35"/>
    </row>
    <row r="8340" spans="48:57" x14ac:dyDescent="0.25">
      <c r="AV8340" s="85">
        <v>8336</v>
      </c>
      <c r="AW8340" s="91"/>
      <c r="AX8340" s="93" t="s">
        <v>2075</v>
      </c>
      <c r="AY8340" s="87" t="s">
        <v>626</v>
      </c>
      <c r="AZ8340" s="93" t="s">
        <v>9872</v>
      </c>
      <c r="BA8340" s="88" t="s">
        <v>2328</v>
      </c>
      <c r="BB8340" s="86" t="s">
        <v>85</v>
      </c>
      <c r="BC8340" s="89">
        <v>29835</v>
      </c>
      <c r="BD8340" s="90">
        <v>45689</v>
      </c>
      <c r="BE8340" s="35"/>
    </row>
    <row r="8341" spans="48:57" x14ac:dyDescent="0.25">
      <c r="AV8341" s="85">
        <v>8337</v>
      </c>
      <c r="AW8341" s="91"/>
      <c r="AX8341" s="93" t="s">
        <v>2075</v>
      </c>
      <c r="AY8341" s="87" t="s">
        <v>626</v>
      </c>
      <c r="AZ8341" s="93" t="s">
        <v>9872</v>
      </c>
      <c r="BA8341" s="88" t="s">
        <v>1712</v>
      </c>
      <c r="BB8341" s="86" t="s">
        <v>1081</v>
      </c>
      <c r="BC8341" s="89">
        <v>11415</v>
      </c>
      <c r="BD8341" s="90">
        <v>45658</v>
      </c>
      <c r="BE8341" s="35"/>
    </row>
    <row r="8342" spans="48:57" x14ac:dyDescent="0.25">
      <c r="AV8342" s="85">
        <v>8338</v>
      </c>
      <c r="AW8342" s="91"/>
      <c r="AX8342" s="93" t="s">
        <v>10048</v>
      </c>
      <c r="AY8342" s="87" t="s">
        <v>957</v>
      </c>
      <c r="AZ8342" s="93" t="s">
        <v>10049</v>
      </c>
      <c r="BA8342" s="88" t="s">
        <v>1712</v>
      </c>
      <c r="BB8342" s="86" t="s">
        <v>1081</v>
      </c>
      <c r="BC8342" s="89">
        <v>34245</v>
      </c>
      <c r="BD8342" s="90">
        <v>45717</v>
      </c>
      <c r="BE8342" s="35"/>
    </row>
    <row r="8343" spans="48:57" x14ac:dyDescent="0.25">
      <c r="AV8343" s="85">
        <v>8339</v>
      </c>
      <c r="AW8343" s="91"/>
      <c r="AX8343" s="93" t="s">
        <v>10048</v>
      </c>
      <c r="AY8343" s="87" t="s">
        <v>957</v>
      </c>
      <c r="AZ8343" s="93" t="s">
        <v>10049</v>
      </c>
      <c r="BA8343" s="88" t="s">
        <v>3291</v>
      </c>
      <c r="BB8343" s="86" t="s">
        <v>688</v>
      </c>
      <c r="BC8343" s="89">
        <v>32000</v>
      </c>
      <c r="BD8343" s="90">
        <v>45717</v>
      </c>
      <c r="BE8343" s="35"/>
    </row>
    <row r="8344" spans="48:57" x14ac:dyDescent="0.25">
      <c r="AV8344" s="85">
        <v>8340</v>
      </c>
      <c r="AW8344" s="91"/>
      <c r="AX8344" s="93" t="s">
        <v>12319</v>
      </c>
      <c r="AY8344" s="87" t="s">
        <v>478</v>
      </c>
      <c r="AZ8344" s="93" t="s">
        <v>12320</v>
      </c>
      <c r="BA8344" s="88" t="s">
        <v>499</v>
      </c>
      <c r="BB8344" s="86" t="s">
        <v>500</v>
      </c>
      <c r="BC8344" s="89">
        <v>15570</v>
      </c>
      <c r="BD8344" s="90">
        <v>45717</v>
      </c>
      <c r="BE8344" s="35"/>
    </row>
    <row r="8345" spans="48:57" x14ac:dyDescent="0.25">
      <c r="AV8345" s="85">
        <v>8341</v>
      </c>
      <c r="AW8345" s="91"/>
      <c r="AX8345" s="93" t="s">
        <v>10782</v>
      </c>
      <c r="AY8345" s="87" t="s">
        <v>1506</v>
      </c>
      <c r="AZ8345" s="93" t="s">
        <v>10783</v>
      </c>
      <c r="BA8345" s="88" t="s">
        <v>1077</v>
      </c>
      <c r="BB8345" s="86" t="s">
        <v>1078</v>
      </c>
      <c r="BC8345" s="89">
        <v>5500</v>
      </c>
      <c r="BD8345" s="90">
        <v>45717</v>
      </c>
      <c r="BE8345" s="35"/>
    </row>
    <row r="8346" spans="48:57" x14ac:dyDescent="0.25">
      <c r="AV8346" s="85">
        <v>8342</v>
      </c>
      <c r="AW8346" s="91"/>
      <c r="AX8346" s="93" t="s">
        <v>11968</v>
      </c>
      <c r="AY8346" s="87" t="s">
        <v>11969</v>
      </c>
      <c r="AZ8346" s="93" t="s">
        <v>11970</v>
      </c>
      <c r="BA8346" s="88" t="s">
        <v>1712</v>
      </c>
      <c r="BB8346" s="86" t="s">
        <v>1081</v>
      </c>
      <c r="BC8346" s="89">
        <v>34245</v>
      </c>
      <c r="BD8346" s="90">
        <v>45717</v>
      </c>
      <c r="BE8346" s="35"/>
    </row>
    <row r="8347" spans="48:57" x14ac:dyDescent="0.25">
      <c r="AV8347" s="85">
        <v>8343</v>
      </c>
      <c r="AW8347" s="91"/>
      <c r="AX8347" s="93" t="s">
        <v>12321</v>
      </c>
      <c r="AY8347" s="87" t="s">
        <v>12322</v>
      </c>
      <c r="AZ8347" s="93" t="s">
        <v>12323</v>
      </c>
      <c r="BA8347" s="88" t="s">
        <v>1493</v>
      </c>
      <c r="BB8347" s="86" t="s">
        <v>1275</v>
      </c>
      <c r="BC8347" s="89">
        <v>68760</v>
      </c>
      <c r="BD8347" s="90">
        <v>45717</v>
      </c>
      <c r="BE8347" s="35"/>
    </row>
    <row r="8348" spans="48:57" x14ac:dyDescent="0.25">
      <c r="AV8348" s="85">
        <v>8344</v>
      </c>
      <c r="AW8348" s="91"/>
      <c r="AX8348" s="93" t="s">
        <v>12010</v>
      </c>
      <c r="AY8348" s="87" t="s">
        <v>12011</v>
      </c>
      <c r="AZ8348" s="93" t="s">
        <v>12012</v>
      </c>
      <c r="BA8348" s="88" t="s">
        <v>2043</v>
      </c>
      <c r="BB8348" s="86" t="s">
        <v>2044</v>
      </c>
      <c r="BC8348" s="89">
        <v>20500</v>
      </c>
      <c r="BD8348" s="90">
        <v>45717</v>
      </c>
      <c r="BE8348" s="35"/>
    </row>
    <row r="8349" spans="48:57" x14ac:dyDescent="0.25">
      <c r="AV8349" s="85">
        <v>8345</v>
      </c>
      <c r="AW8349" s="91"/>
      <c r="AX8349" s="93" t="s">
        <v>11313</v>
      </c>
      <c r="AY8349" s="87" t="s">
        <v>373</v>
      </c>
      <c r="AZ8349" s="93" t="s">
        <v>11314</v>
      </c>
      <c r="BA8349" s="88" t="s">
        <v>1041</v>
      </c>
      <c r="BB8349" s="86" t="s">
        <v>1004</v>
      </c>
      <c r="BC8349" s="89">
        <v>6000</v>
      </c>
      <c r="BD8349" s="90">
        <v>45689</v>
      </c>
      <c r="BE8349" s="35"/>
    </row>
    <row r="8350" spans="48:57" x14ac:dyDescent="0.25">
      <c r="AV8350" s="85">
        <v>8346</v>
      </c>
      <c r="AW8350" s="91"/>
      <c r="AX8350" s="93" t="s">
        <v>10877</v>
      </c>
      <c r="AY8350" s="87" t="s">
        <v>1587</v>
      </c>
      <c r="AZ8350" s="93" t="s">
        <v>10878</v>
      </c>
      <c r="BA8350" s="88" t="s">
        <v>1777</v>
      </c>
      <c r="BB8350" s="86" t="s">
        <v>1560</v>
      </c>
      <c r="BC8350" s="89">
        <v>10020</v>
      </c>
      <c r="BD8350" s="90">
        <v>45658</v>
      </c>
      <c r="BE8350" s="35"/>
    </row>
    <row r="8351" spans="48:57" x14ac:dyDescent="0.25">
      <c r="AV8351" s="85">
        <v>8347</v>
      </c>
      <c r="AW8351" s="91"/>
      <c r="AX8351" s="93" t="s">
        <v>10877</v>
      </c>
      <c r="AY8351" s="87" t="s">
        <v>1587</v>
      </c>
      <c r="AZ8351" s="93" t="s">
        <v>10878</v>
      </c>
      <c r="BA8351" s="88" t="s">
        <v>1749</v>
      </c>
      <c r="BB8351" s="86" t="s">
        <v>1528</v>
      </c>
      <c r="BC8351" s="89">
        <v>10020</v>
      </c>
      <c r="BD8351" s="90">
        <v>45717</v>
      </c>
      <c r="BE8351" s="35"/>
    </row>
    <row r="8352" spans="48:57" x14ac:dyDescent="0.25">
      <c r="AV8352" s="85">
        <v>8348</v>
      </c>
      <c r="AW8352" s="91"/>
      <c r="AX8352" s="93" t="s">
        <v>12324</v>
      </c>
      <c r="AY8352" s="87" t="s">
        <v>2249</v>
      </c>
      <c r="AZ8352" s="93" t="s">
        <v>12325</v>
      </c>
      <c r="BA8352" s="88" t="s">
        <v>915</v>
      </c>
      <c r="BB8352" s="86" t="s">
        <v>916</v>
      </c>
      <c r="BC8352" s="89">
        <v>2820</v>
      </c>
      <c r="BD8352" s="90">
        <v>45717</v>
      </c>
      <c r="BE8352" s="35"/>
    </row>
    <row r="8353" spans="48:57" x14ac:dyDescent="0.25">
      <c r="AV8353" s="85">
        <v>8349</v>
      </c>
      <c r="AW8353" s="91"/>
      <c r="AX8353" s="93" t="s">
        <v>12326</v>
      </c>
      <c r="AY8353" s="87" t="s">
        <v>12327</v>
      </c>
      <c r="AZ8353" s="93" t="s">
        <v>12328</v>
      </c>
      <c r="BA8353" s="88" t="s">
        <v>2043</v>
      </c>
      <c r="BB8353" s="86" t="s">
        <v>2044</v>
      </c>
      <c r="BC8353" s="89">
        <v>10250</v>
      </c>
      <c r="BD8353" s="90">
        <v>45717</v>
      </c>
      <c r="BE8353" s="35"/>
    </row>
    <row r="8354" spans="48:57" x14ac:dyDescent="0.25">
      <c r="AV8354" s="85">
        <v>8350</v>
      </c>
      <c r="AW8354" s="91"/>
      <c r="AX8354" s="93" t="s">
        <v>9895</v>
      </c>
      <c r="AY8354" s="87" t="s">
        <v>1740</v>
      </c>
      <c r="AZ8354" s="93" t="s">
        <v>9896</v>
      </c>
      <c r="BA8354" s="88" t="s">
        <v>6282</v>
      </c>
      <c r="BB8354" s="86" t="s">
        <v>1732</v>
      </c>
      <c r="BC8354" s="89">
        <v>38070</v>
      </c>
      <c r="BD8354" s="90">
        <v>45717</v>
      </c>
      <c r="BE8354" s="35"/>
    </row>
    <row r="8355" spans="48:57" x14ac:dyDescent="0.25">
      <c r="AV8355" s="85">
        <v>8351</v>
      </c>
      <c r="AW8355" s="91"/>
      <c r="AX8355" s="93" t="s">
        <v>10826</v>
      </c>
      <c r="AY8355" s="87" t="s">
        <v>914</v>
      </c>
      <c r="AZ8355" s="93" t="s">
        <v>10827</v>
      </c>
      <c r="BA8355" s="88" t="s">
        <v>1077</v>
      </c>
      <c r="BB8355" s="86" t="s">
        <v>1078</v>
      </c>
      <c r="BC8355" s="89">
        <v>44000</v>
      </c>
      <c r="BD8355" s="90">
        <v>45717</v>
      </c>
      <c r="BE8355" s="35"/>
    </row>
    <row r="8356" spans="48:57" x14ac:dyDescent="0.25">
      <c r="AV8356" s="85">
        <v>8352</v>
      </c>
      <c r="AW8356" s="91"/>
      <c r="AX8356" s="93" t="s">
        <v>12329</v>
      </c>
      <c r="AY8356" s="87" t="s">
        <v>12330</v>
      </c>
      <c r="AZ8356" s="93" t="s">
        <v>12331</v>
      </c>
      <c r="BA8356" s="88" t="s">
        <v>2086</v>
      </c>
      <c r="BB8356" s="86" t="s">
        <v>2087</v>
      </c>
      <c r="BC8356" s="89">
        <v>8500</v>
      </c>
      <c r="BD8356" s="90">
        <v>45717</v>
      </c>
      <c r="BE8356" s="35"/>
    </row>
    <row r="8357" spans="48:57" x14ac:dyDescent="0.25">
      <c r="AV8357" s="85">
        <v>8353</v>
      </c>
      <c r="AW8357" s="91"/>
      <c r="AX8357" s="93" t="s">
        <v>12332</v>
      </c>
      <c r="AY8357" s="87" t="s">
        <v>12333</v>
      </c>
      <c r="AZ8357" s="93" t="s">
        <v>12334</v>
      </c>
      <c r="BA8357" s="88" t="s">
        <v>9983</v>
      </c>
      <c r="BB8357" s="86" t="s">
        <v>301</v>
      </c>
      <c r="BC8357" s="89">
        <v>25452</v>
      </c>
      <c r="BD8357" s="90">
        <v>45717</v>
      </c>
      <c r="BE8357" s="35"/>
    </row>
    <row r="8358" spans="48:57" x14ac:dyDescent="0.25">
      <c r="AV8358" s="85">
        <v>8354</v>
      </c>
      <c r="AW8358" s="91"/>
      <c r="AX8358" s="93" t="s">
        <v>9897</v>
      </c>
      <c r="AY8358" s="87" t="s">
        <v>1221</v>
      </c>
      <c r="AZ8358" s="93" t="s">
        <v>9898</v>
      </c>
      <c r="BA8358" s="88" t="s">
        <v>615</v>
      </c>
      <c r="BB8358" s="86" t="s">
        <v>616</v>
      </c>
      <c r="BC8358" s="89">
        <v>15000</v>
      </c>
      <c r="BD8358" s="90">
        <v>45689</v>
      </c>
      <c r="BE8358" s="35"/>
    </row>
    <row r="8359" spans="48:57" x14ac:dyDescent="0.25">
      <c r="AV8359" s="85">
        <v>8355</v>
      </c>
      <c r="AW8359" s="91"/>
      <c r="AX8359" s="93" t="s">
        <v>12335</v>
      </c>
      <c r="AY8359" s="87" t="s">
        <v>12336</v>
      </c>
      <c r="AZ8359" s="93" t="s">
        <v>12337</v>
      </c>
      <c r="BA8359" s="88" t="s">
        <v>2203</v>
      </c>
      <c r="BB8359" s="86" t="s">
        <v>140</v>
      </c>
      <c r="BC8359" s="89">
        <v>3450</v>
      </c>
      <c r="BD8359" s="90">
        <v>45658</v>
      </c>
      <c r="BE8359" s="35"/>
    </row>
    <row r="8360" spans="48:57" x14ac:dyDescent="0.25">
      <c r="AV8360" s="85">
        <v>8356</v>
      </c>
      <c r="AW8360" s="91"/>
      <c r="AX8360" s="93" t="s">
        <v>2020</v>
      </c>
      <c r="AY8360" s="87" t="s">
        <v>2021</v>
      </c>
      <c r="AZ8360" s="93" t="s">
        <v>11251</v>
      </c>
      <c r="BA8360" s="88" t="s">
        <v>2363</v>
      </c>
      <c r="BB8360" s="86" t="s">
        <v>461</v>
      </c>
      <c r="BC8360" s="89">
        <v>10860</v>
      </c>
      <c r="BD8360" s="90">
        <v>45717</v>
      </c>
      <c r="BE8360" s="35"/>
    </row>
    <row r="8361" spans="48:57" x14ac:dyDescent="0.25">
      <c r="AV8361" s="85">
        <v>8357</v>
      </c>
      <c r="AW8361" s="91"/>
      <c r="AX8361" s="93" t="s">
        <v>2020</v>
      </c>
      <c r="AY8361" s="87" t="s">
        <v>2021</v>
      </c>
      <c r="AZ8361" s="93" t="s">
        <v>11251</v>
      </c>
      <c r="BA8361" s="88" t="s">
        <v>1323</v>
      </c>
      <c r="BB8361" s="86" t="s">
        <v>631</v>
      </c>
      <c r="BC8361" s="89">
        <v>5325</v>
      </c>
      <c r="BD8361" s="90">
        <v>45717</v>
      </c>
      <c r="BE8361" s="35"/>
    </row>
    <row r="8362" spans="48:57" x14ac:dyDescent="0.25">
      <c r="AV8362" s="85">
        <v>8358</v>
      </c>
      <c r="AW8362" s="91"/>
      <c r="AX8362" s="93" t="s">
        <v>10361</v>
      </c>
      <c r="AY8362" s="87" t="s">
        <v>3644</v>
      </c>
      <c r="AZ8362" s="93" t="s">
        <v>10362</v>
      </c>
      <c r="BA8362" s="88" t="s">
        <v>1775</v>
      </c>
      <c r="BB8362" s="86" t="s">
        <v>1549</v>
      </c>
      <c r="BC8362" s="89">
        <v>9975</v>
      </c>
      <c r="BD8362" s="90">
        <v>45717</v>
      </c>
      <c r="BE8362" s="35"/>
    </row>
    <row r="8363" spans="48:57" x14ac:dyDescent="0.25">
      <c r="AV8363" s="85">
        <v>8359</v>
      </c>
      <c r="AW8363" s="91"/>
      <c r="AX8363" s="93" t="s">
        <v>10361</v>
      </c>
      <c r="AY8363" s="87" t="s">
        <v>3644</v>
      </c>
      <c r="AZ8363" s="93" t="s">
        <v>10362</v>
      </c>
      <c r="BA8363" s="88" t="s">
        <v>3004</v>
      </c>
      <c r="BB8363" s="86" t="s">
        <v>1576</v>
      </c>
      <c r="BC8363" s="89">
        <v>16506</v>
      </c>
      <c r="BD8363" s="90">
        <v>45717</v>
      </c>
      <c r="BE8363" s="35"/>
    </row>
    <row r="8364" spans="48:57" x14ac:dyDescent="0.25">
      <c r="AV8364" s="85">
        <v>8360</v>
      </c>
      <c r="AW8364" s="91"/>
      <c r="AX8364" s="93" t="s">
        <v>10361</v>
      </c>
      <c r="AY8364" s="87" t="s">
        <v>3644</v>
      </c>
      <c r="AZ8364" s="93" t="s">
        <v>10362</v>
      </c>
      <c r="BA8364" s="88" t="s">
        <v>311</v>
      </c>
      <c r="BB8364" s="86" t="s">
        <v>312</v>
      </c>
      <c r="BC8364" s="89">
        <v>9180</v>
      </c>
      <c r="BD8364" s="90">
        <v>45717</v>
      </c>
      <c r="BE8364" s="35"/>
    </row>
    <row r="8365" spans="48:57" x14ac:dyDescent="0.25">
      <c r="AV8365" s="85">
        <v>8361</v>
      </c>
      <c r="AW8365" s="91"/>
      <c r="AX8365" s="93" t="s">
        <v>12338</v>
      </c>
      <c r="AY8365" s="87" t="s">
        <v>12339</v>
      </c>
      <c r="AZ8365" s="93" t="s">
        <v>12340</v>
      </c>
      <c r="BA8365" s="88" t="s">
        <v>3474</v>
      </c>
      <c r="BB8365" s="86" t="s">
        <v>287</v>
      </c>
      <c r="BC8365" s="89">
        <v>17100</v>
      </c>
      <c r="BD8365" s="90">
        <v>45717</v>
      </c>
      <c r="BE8365" s="35"/>
    </row>
    <row r="8366" spans="48:57" x14ac:dyDescent="0.25">
      <c r="AV8366" s="85">
        <v>8362</v>
      </c>
      <c r="AW8366" s="91"/>
      <c r="AX8366" s="93" t="s">
        <v>2058</v>
      </c>
      <c r="AY8366" s="87" t="s">
        <v>2059</v>
      </c>
      <c r="AZ8366" s="93" t="s">
        <v>11981</v>
      </c>
      <c r="BA8366" s="88" t="s">
        <v>1638</v>
      </c>
      <c r="BB8366" s="86" t="s">
        <v>376</v>
      </c>
      <c r="BC8366" s="89">
        <v>27000</v>
      </c>
      <c r="BD8366" s="90">
        <v>45717</v>
      </c>
      <c r="BE8366" s="35"/>
    </row>
    <row r="8367" spans="48:57" x14ac:dyDescent="0.25">
      <c r="AV8367" s="85">
        <v>8363</v>
      </c>
      <c r="AW8367" s="91"/>
      <c r="AX8367" s="93" t="s">
        <v>12341</v>
      </c>
      <c r="AY8367" s="87" t="s">
        <v>12342</v>
      </c>
      <c r="AZ8367" s="93" t="s">
        <v>12343</v>
      </c>
      <c r="BA8367" s="88" t="s">
        <v>615</v>
      </c>
      <c r="BB8367" s="86" t="s">
        <v>616</v>
      </c>
      <c r="BC8367" s="89">
        <v>7500</v>
      </c>
      <c r="BD8367" s="90">
        <v>45689</v>
      </c>
      <c r="BE8367" s="35"/>
    </row>
    <row r="8368" spans="48:57" x14ac:dyDescent="0.25">
      <c r="AV8368" s="85">
        <v>8364</v>
      </c>
      <c r="AW8368" s="91"/>
      <c r="AX8368" s="93" t="s">
        <v>10048</v>
      </c>
      <c r="AY8368" s="87" t="s">
        <v>957</v>
      </c>
      <c r="AZ8368" s="93" t="s">
        <v>10049</v>
      </c>
      <c r="BA8368" s="88" t="s">
        <v>3959</v>
      </c>
      <c r="BB8368" s="86" t="s">
        <v>3960</v>
      </c>
      <c r="BC8368" s="89">
        <v>41250</v>
      </c>
      <c r="BD8368" s="90">
        <v>45658</v>
      </c>
      <c r="BE8368" s="35"/>
    </row>
    <row r="8369" spans="48:57" x14ac:dyDescent="0.25">
      <c r="AV8369" s="85">
        <v>8365</v>
      </c>
      <c r="AW8369" s="91"/>
      <c r="AX8369" s="93" t="s">
        <v>309</v>
      </c>
      <c r="AY8369" s="87" t="s">
        <v>3547</v>
      </c>
      <c r="AZ8369" s="93" t="s">
        <v>10800</v>
      </c>
      <c r="BA8369" s="88" t="s">
        <v>1001</v>
      </c>
      <c r="BB8369" s="86" t="s">
        <v>1002</v>
      </c>
      <c r="BC8369" s="89">
        <v>37920</v>
      </c>
      <c r="BD8369" s="90">
        <v>45717</v>
      </c>
      <c r="BE8369" s="35"/>
    </row>
    <row r="8370" spans="48:57" x14ac:dyDescent="0.25">
      <c r="AV8370" s="85">
        <v>8366</v>
      </c>
      <c r="AW8370" s="91"/>
      <c r="AX8370" s="93" t="s">
        <v>10090</v>
      </c>
      <c r="AY8370" s="87" t="s">
        <v>1745</v>
      </c>
      <c r="AZ8370" s="93" t="s">
        <v>10091</v>
      </c>
      <c r="BA8370" s="88" t="s">
        <v>824</v>
      </c>
      <c r="BB8370" s="86" t="s">
        <v>140</v>
      </c>
      <c r="BC8370" s="89">
        <v>28750</v>
      </c>
      <c r="BD8370" s="90">
        <v>45717</v>
      </c>
      <c r="BE8370" s="35"/>
    </row>
    <row r="8371" spans="48:57" x14ac:dyDescent="0.25">
      <c r="AV8371" s="85">
        <v>8367</v>
      </c>
      <c r="AW8371" s="91"/>
      <c r="AX8371" s="93" t="s">
        <v>12344</v>
      </c>
      <c r="AY8371" s="87" t="s">
        <v>12345</v>
      </c>
      <c r="AZ8371" s="93" t="s">
        <v>12346</v>
      </c>
      <c r="BA8371" s="88" t="s">
        <v>1077</v>
      </c>
      <c r="BB8371" s="86" t="s">
        <v>1078</v>
      </c>
      <c r="BC8371" s="89">
        <v>5500</v>
      </c>
      <c r="BD8371" s="90">
        <v>45717</v>
      </c>
      <c r="BE8371" s="35"/>
    </row>
    <row r="8372" spans="48:57" x14ac:dyDescent="0.25">
      <c r="AV8372" s="85">
        <v>8368</v>
      </c>
      <c r="AW8372" s="91"/>
      <c r="AX8372" s="93" t="s">
        <v>10391</v>
      </c>
      <c r="AY8372" s="87" t="s">
        <v>1552</v>
      </c>
      <c r="AZ8372" s="93" t="s">
        <v>9663</v>
      </c>
      <c r="BA8372" s="88" t="s">
        <v>1775</v>
      </c>
      <c r="BB8372" s="86" t="s">
        <v>1549</v>
      </c>
      <c r="BC8372" s="89">
        <v>19950</v>
      </c>
      <c r="BD8372" s="90">
        <v>45717</v>
      </c>
      <c r="BE8372" s="35"/>
    </row>
    <row r="8373" spans="48:57" x14ac:dyDescent="0.25">
      <c r="AV8373" s="85">
        <v>8369</v>
      </c>
      <c r="AW8373" s="91"/>
      <c r="AX8373" s="93" t="s">
        <v>12347</v>
      </c>
      <c r="AY8373" s="87" t="s">
        <v>3755</v>
      </c>
      <c r="AZ8373" s="93" t="s">
        <v>12348</v>
      </c>
      <c r="BA8373" s="88" t="s">
        <v>1001</v>
      </c>
      <c r="BB8373" s="86" t="s">
        <v>1002</v>
      </c>
      <c r="BC8373" s="89">
        <v>37920</v>
      </c>
      <c r="BD8373" s="90">
        <v>45717</v>
      </c>
      <c r="BE8373" s="35"/>
    </row>
    <row r="8374" spans="48:57" x14ac:dyDescent="0.25">
      <c r="AV8374" s="85">
        <v>8370</v>
      </c>
      <c r="AW8374" s="91"/>
      <c r="AX8374" s="93" t="s">
        <v>10575</v>
      </c>
      <c r="AY8374" s="87" t="s">
        <v>1696</v>
      </c>
      <c r="AZ8374" s="93" t="s">
        <v>10576</v>
      </c>
      <c r="BA8374" s="88" t="s">
        <v>1077</v>
      </c>
      <c r="BB8374" s="86" t="s">
        <v>1078</v>
      </c>
      <c r="BC8374" s="89">
        <v>44000</v>
      </c>
      <c r="BD8374" s="90">
        <v>45717</v>
      </c>
      <c r="BE8374" s="35"/>
    </row>
    <row r="8375" spans="48:57" x14ac:dyDescent="0.25">
      <c r="AV8375" s="85">
        <v>8371</v>
      </c>
      <c r="AW8375" s="91"/>
      <c r="AX8375" s="93" t="s">
        <v>9869</v>
      </c>
      <c r="AY8375" s="87" t="s">
        <v>761</v>
      </c>
      <c r="AZ8375" s="93" t="s">
        <v>9870</v>
      </c>
      <c r="BA8375" s="88" t="s">
        <v>1292</v>
      </c>
      <c r="BB8375" s="86" t="s">
        <v>601</v>
      </c>
      <c r="BC8375" s="89">
        <v>18500</v>
      </c>
      <c r="BD8375" s="90">
        <v>45717</v>
      </c>
      <c r="BE8375" s="35"/>
    </row>
    <row r="8376" spans="48:57" x14ac:dyDescent="0.25">
      <c r="AV8376" s="85">
        <v>8372</v>
      </c>
      <c r="AW8376" s="91"/>
      <c r="AX8376" s="93" t="s">
        <v>12349</v>
      </c>
      <c r="AY8376" s="87" t="s">
        <v>2298</v>
      </c>
      <c r="AZ8376" s="93" t="s">
        <v>12350</v>
      </c>
      <c r="BA8376" s="88" t="s">
        <v>1679</v>
      </c>
      <c r="BB8376" s="86" t="s">
        <v>552</v>
      </c>
      <c r="BC8376" s="89">
        <v>12480</v>
      </c>
      <c r="BD8376" s="90">
        <v>45689</v>
      </c>
      <c r="BE8376" s="35"/>
    </row>
    <row r="8377" spans="48:57" x14ac:dyDescent="0.25">
      <c r="AV8377" s="85">
        <v>8373</v>
      </c>
      <c r="AW8377" s="91"/>
      <c r="AX8377" s="93" t="s">
        <v>10090</v>
      </c>
      <c r="AY8377" s="87" t="s">
        <v>1745</v>
      </c>
      <c r="AZ8377" s="93" t="s">
        <v>10091</v>
      </c>
      <c r="BA8377" s="88" t="s">
        <v>2369</v>
      </c>
      <c r="BB8377" s="86" t="s">
        <v>1146</v>
      </c>
      <c r="BC8377" s="89">
        <v>19110</v>
      </c>
      <c r="BD8377" s="90">
        <v>45658</v>
      </c>
      <c r="BE8377" s="35"/>
    </row>
    <row r="8378" spans="48:57" x14ac:dyDescent="0.25">
      <c r="AV8378" s="85">
        <v>8374</v>
      </c>
      <c r="AW8378" s="91"/>
      <c r="AX8378" s="93" t="s">
        <v>10460</v>
      </c>
      <c r="AY8378" s="87" t="s">
        <v>1434</v>
      </c>
      <c r="AZ8378" s="93" t="s">
        <v>10461</v>
      </c>
      <c r="BA8378" s="88" t="s">
        <v>1545</v>
      </c>
      <c r="BB8378" s="86" t="s">
        <v>1334</v>
      </c>
      <c r="BC8378" s="89">
        <v>14400</v>
      </c>
      <c r="BD8378" s="90">
        <v>45717</v>
      </c>
      <c r="BE8378" s="35"/>
    </row>
    <row r="8379" spans="48:57" x14ac:dyDescent="0.25">
      <c r="AV8379" s="85">
        <v>8375</v>
      </c>
      <c r="AW8379" s="91"/>
      <c r="AX8379" s="93" t="s">
        <v>1239</v>
      </c>
      <c r="AY8379" s="87" t="s">
        <v>1240</v>
      </c>
      <c r="AZ8379" s="93" t="s">
        <v>9865</v>
      </c>
      <c r="BA8379" s="88" t="s">
        <v>2363</v>
      </c>
      <c r="BB8379" s="86" t="s">
        <v>461</v>
      </c>
      <c r="BC8379" s="89">
        <v>54300</v>
      </c>
      <c r="BD8379" s="90">
        <v>45717</v>
      </c>
      <c r="BE8379" s="35"/>
    </row>
    <row r="8380" spans="48:57" x14ac:dyDescent="0.25">
      <c r="AV8380" s="85">
        <v>8376</v>
      </c>
      <c r="AW8380" s="91"/>
      <c r="AX8380" s="93" t="s">
        <v>1239</v>
      </c>
      <c r="AY8380" s="87" t="s">
        <v>1240</v>
      </c>
      <c r="AZ8380" s="93" t="s">
        <v>9865</v>
      </c>
      <c r="BA8380" s="88" t="s">
        <v>3717</v>
      </c>
      <c r="BB8380" s="86" t="s">
        <v>1589</v>
      </c>
      <c r="BC8380" s="89">
        <v>64064</v>
      </c>
      <c r="BD8380" s="90">
        <v>45717</v>
      </c>
      <c r="BE8380" s="35"/>
    </row>
    <row r="8381" spans="48:57" x14ac:dyDescent="0.25">
      <c r="AV8381" s="85">
        <v>8377</v>
      </c>
      <c r="AW8381" s="91"/>
      <c r="AX8381" s="93" t="s">
        <v>11353</v>
      </c>
      <c r="AY8381" s="87" t="s">
        <v>1685</v>
      </c>
      <c r="AZ8381" s="93" t="s">
        <v>11354</v>
      </c>
      <c r="BA8381" s="88" t="s">
        <v>2363</v>
      </c>
      <c r="BB8381" s="86" t="s">
        <v>461</v>
      </c>
      <c r="BC8381" s="89">
        <v>16290</v>
      </c>
      <c r="BD8381" s="90">
        <v>45717</v>
      </c>
      <c r="BE8381" s="35"/>
    </row>
    <row r="8382" spans="48:57" x14ac:dyDescent="0.25">
      <c r="AV8382" s="85">
        <v>8378</v>
      </c>
      <c r="AW8382" s="91"/>
      <c r="AX8382" s="93" t="s">
        <v>772</v>
      </c>
      <c r="AY8382" s="87" t="s">
        <v>773</v>
      </c>
      <c r="AZ8382" s="93" t="s">
        <v>9871</v>
      </c>
      <c r="BA8382" s="88" t="s">
        <v>2352</v>
      </c>
      <c r="BB8382" s="86" t="s">
        <v>1451</v>
      </c>
      <c r="BC8382" s="89">
        <v>45405</v>
      </c>
      <c r="BD8382" s="90">
        <v>45717</v>
      </c>
      <c r="BE8382" s="35"/>
    </row>
    <row r="8383" spans="48:57" x14ac:dyDescent="0.25">
      <c r="AV8383" s="85">
        <v>8379</v>
      </c>
      <c r="AW8383" s="91"/>
      <c r="AX8383" s="93" t="s">
        <v>772</v>
      </c>
      <c r="AY8383" s="87" t="s">
        <v>773</v>
      </c>
      <c r="AZ8383" s="93" t="s">
        <v>9871</v>
      </c>
      <c r="BA8383" s="88" t="s">
        <v>7611</v>
      </c>
      <c r="BB8383" s="86" t="s">
        <v>1367</v>
      </c>
      <c r="BC8383" s="89">
        <v>3780</v>
      </c>
      <c r="BD8383" s="90">
        <v>45717</v>
      </c>
      <c r="BE8383" s="35"/>
    </row>
    <row r="8384" spans="48:57" x14ac:dyDescent="0.25">
      <c r="AV8384" s="85">
        <v>8380</v>
      </c>
      <c r="AW8384" s="91"/>
      <c r="AX8384" s="93" t="s">
        <v>772</v>
      </c>
      <c r="AY8384" s="87" t="s">
        <v>773</v>
      </c>
      <c r="AZ8384" s="93" t="s">
        <v>9871</v>
      </c>
      <c r="BA8384" s="88" t="s">
        <v>2328</v>
      </c>
      <c r="BB8384" s="86" t="s">
        <v>85</v>
      </c>
      <c r="BC8384" s="89">
        <v>29835</v>
      </c>
      <c r="BD8384" s="90">
        <v>45717</v>
      </c>
      <c r="BE8384" s="35"/>
    </row>
    <row r="8385" spans="48:57" x14ac:dyDescent="0.25">
      <c r="AV8385" s="85">
        <v>8381</v>
      </c>
      <c r="AW8385" s="91"/>
      <c r="AX8385" s="93" t="s">
        <v>2332</v>
      </c>
      <c r="AY8385" s="87" t="s">
        <v>12351</v>
      </c>
      <c r="AZ8385" s="93" t="s">
        <v>12352</v>
      </c>
      <c r="BA8385" s="88" t="s">
        <v>2891</v>
      </c>
      <c r="BB8385" s="86" t="s">
        <v>133</v>
      </c>
      <c r="BC8385" s="89">
        <v>3390</v>
      </c>
      <c r="BD8385" s="90">
        <v>45689</v>
      </c>
      <c r="BE8385" s="35"/>
    </row>
    <row r="8386" spans="48:57" x14ac:dyDescent="0.25">
      <c r="AV8386" s="85">
        <v>8382</v>
      </c>
      <c r="AW8386" s="91"/>
      <c r="AX8386" s="93" t="s">
        <v>12353</v>
      </c>
      <c r="AY8386" s="87" t="s">
        <v>12354</v>
      </c>
      <c r="AZ8386" s="93" t="s">
        <v>12355</v>
      </c>
      <c r="BA8386" s="88" t="s">
        <v>645</v>
      </c>
      <c r="BB8386" s="86" t="s">
        <v>646</v>
      </c>
      <c r="BC8386" s="89">
        <v>9500</v>
      </c>
      <c r="BD8386" s="90">
        <v>45658</v>
      </c>
      <c r="BE8386" s="35"/>
    </row>
    <row r="8387" spans="48:57" x14ac:dyDescent="0.25">
      <c r="AV8387" s="85">
        <v>8383</v>
      </c>
      <c r="AW8387" s="91"/>
      <c r="AX8387" s="93" t="s">
        <v>1706</v>
      </c>
      <c r="AY8387" s="87" t="s">
        <v>12356</v>
      </c>
      <c r="AZ8387" s="93" t="s">
        <v>12357</v>
      </c>
      <c r="BA8387" s="88" t="s">
        <v>645</v>
      </c>
      <c r="BB8387" s="86" t="s">
        <v>646</v>
      </c>
      <c r="BC8387" s="89">
        <v>9500</v>
      </c>
      <c r="BD8387" s="90">
        <v>45717</v>
      </c>
      <c r="BE8387" s="35"/>
    </row>
    <row r="8388" spans="48:57" x14ac:dyDescent="0.25">
      <c r="AV8388" s="85">
        <v>8384</v>
      </c>
      <c r="AW8388" s="91"/>
      <c r="AX8388" s="93" t="s">
        <v>12358</v>
      </c>
      <c r="AY8388" s="87" t="s">
        <v>12359</v>
      </c>
      <c r="AZ8388" s="93" t="s">
        <v>12360</v>
      </c>
      <c r="BA8388" s="88" t="s">
        <v>2324</v>
      </c>
      <c r="BB8388" s="86" t="s">
        <v>61</v>
      </c>
      <c r="BC8388" s="89">
        <v>1545</v>
      </c>
      <c r="BD8388" s="90">
        <v>45717</v>
      </c>
      <c r="BE8388" s="35"/>
    </row>
    <row r="8389" spans="48:57" x14ac:dyDescent="0.25">
      <c r="AV8389" s="85">
        <v>8385</v>
      </c>
      <c r="AW8389" s="91"/>
      <c r="AX8389" s="93" t="s">
        <v>12361</v>
      </c>
      <c r="AY8389" s="87" t="s">
        <v>12362</v>
      </c>
      <c r="AZ8389" s="93" t="s">
        <v>12363</v>
      </c>
      <c r="BA8389" s="88" t="s">
        <v>1032</v>
      </c>
      <c r="BB8389" s="86" t="s">
        <v>948</v>
      </c>
      <c r="BC8389" s="89">
        <v>11000</v>
      </c>
      <c r="BD8389" s="90">
        <v>45717</v>
      </c>
      <c r="BE8389" s="35"/>
    </row>
    <row r="8390" spans="48:57" x14ac:dyDescent="0.25">
      <c r="AV8390" s="85">
        <v>8386</v>
      </c>
      <c r="AW8390" s="91"/>
      <c r="AX8390" s="93" t="s">
        <v>11891</v>
      </c>
      <c r="AY8390" s="87" t="s">
        <v>11892</v>
      </c>
      <c r="AZ8390" s="93" t="s">
        <v>11893</v>
      </c>
      <c r="BA8390" s="88" t="s">
        <v>6095</v>
      </c>
      <c r="BB8390" s="86" t="s">
        <v>1781</v>
      </c>
      <c r="BC8390" s="89">
        <v>20640</v>
      </c>
      <c r="BD8390" s="90">
        <v>45717</v>
      </c>
      <c r="BE8390" s="35"/>
    </row>
    <row r="8391" spans="48:57" x14ac:dyDescent="0.25">
      <c r="AV8391" s="85">
        <v>8387</v>
      </c>
      <c r="AW8391" s="91"/>
      <c r="AX8391" s="93" t="s">
        <v>12364</v>
      </c>
      <c r="AY8391" s="87" t="s">
        <v>6051</v>
      </c>
      <c r="AZ8391" s="93" t="s">
        <v>12365</v>
      </c>
      <c r="BA8391" s="88" t="s">
        <v>1077</v>
      </c>
      <c r="BB8391" s="86" t="s">
        <v>1078</v>
      </c>
      <c r="BC8391" s="89">
        <v>8250</v>
      </c>
      <c r="BD8391" s="90">
        <v>45717</v>
      </c>
      <c r="BE8391" s="35"/>
    </row>
    <row r="8392" spans="48:57" x14ac:dyDescent="0.25">
      <c r="AV8392" s="85">
        <v>8388</v>
      </c>
      <c r="AW8392" s="91"/>
      <c r="AX8392" s="93" t="s">
        <v>10733</v>
      </c>
      <c r="AY8392" s="87" t="s">
        <v>8057</v>
      </c>
      <c r="AZ8392" s="93" t="s">
        <v>10734</v>
      </c>
      <c r="BA8392" s="88" t="s">
        <v>2352</v>
      </c>
      <c r="BB8392" s="86" t="s">
        <v>1451</v>
      </c>
      <c r="BC8392" s="89">
        <v>15135</v>
      </c>
      <c r="BD8392" s="90">
        <v>45717</v>
      </c>
      <c r="BE8392" s="35"/>
    </row>
    <row r="8393" spans="48:57" x14ac:dyDescent="0.25">
      <c r="AV8393" s="85">
        <v>8389</v>
      </c>
      <c r="AW8393" s="91"/>
      <c r="AX8393" s="93" t="s">
        <v>10564</v>
      </c>
      <c r="AY8393" s="87" t="s">
        <v>7335</v>
      </c>
      <c r="AZ8393" s="93" t="s">
        <v>10565</v>
      </c>
      <c r="BA8393" s="88" t="s">
        <v>1259</v>
      </c>
      <c r="BB8393" s="86" t="s">
        <v>1260</v>
      </c>
      <c r="BC8393" s="89">
        <v>12500</v>
      </c>
      <c r="BD8393" s="90">
        <v>45717</v>
      </c>
      <c r="BE8393" s="35"/>
    </row>
    <row r="8394" spans="48:57" x14ac:dyDescent="0.25">
      <c r="AV8394" s="85">
        <v>8390</v>
      </c>
      <c r="AW8394" s="91"/>
      <c r="AX8394" s="93" t="s">
        <v>10484</v>
      </c>
      <c r="AY8394" s="87" t="s">
        <v>6703</v>
      </c>
      <c r="AZ8394" s="93" t="s">
        <v>10485</v>
      </c>
      <c r="BA8394" s="88" t="s">
        <v>1775</v>
      </c>
      <c r="BB8394" s="86" t="s">
        <v>1549</v>
      </c>
      <c r="BC8394" s="89">
        <v>99750</v>
      </c>
      <c r="BD8394" s="90">
        <v>45689</v>
      </c>
      <c r="BE8394" s="35"/>
    </row>
    <row r="8395" spans="48:57" x14ac:dyDescent="0.25">
      <c r="AV8395" s="85">
        <v>8391</v>
      </c>
      <c r="AW8395" s="91"/>
      <c r="AX8395" s="93" t="s">
        <v>12214</v>
      </c>
      <c r="AY8395" s="87" t="s">
        <v>12215</v>
      </c>
      <c r="AZ8395" s="93" t="s">
        <v>12216</v>
      </c>
      <c r="BA8395" s="88" t="s">
        <v>1259</v>
      </c>
      <c r="BB8395" s="86" t="s">
        <v>1260</v>
      </c>
      <c r="BC8395" s="89">
        <v>12500</v>
      </c>
      <c r="BD8395" s="90">
        <v>45658</v>
      </c>
      <c r="BE8395" s="35"/>
    </row>
    <row r="8396" spans="48:57" x14ac:dyDescent="0.25">
      <c r="AV8396" s="85">
        <v>8392</v>
      </c>
      <c r="AW8396" s="91"/>
      <c r="AX8396" s="93" t="s">
        <v>10850</v>
      </c>
      <c r="AY8396" s="87" t="s">
        <v>1442</v>
      </c>
      <c r="AZ8396" s="93" t="s">
        <v>10851</v>
      </c>
      <c r="BA8396" s="88" t="s">
        <v>7270</v>
      </c>
      <c r="BB8396" s="86" t="s">
        <v>1856</v>
      </c>
      <c r="BC8396" s="89">
        <v>14190</v>
      </c>
      <c r="BD8396" s="90">
        <v>45717</v>
      </c>
      <c r="BE8396" s="35"/>
    </row>
    <row r="8397" spans="48:57" x14ac:dyDescent="0.25">
      <c r="AV8397" s="85">
        <v>8393</v>
      </c>
      <c r="AW8397" s="91"/>
      <c r="AX8397" s="93" t="s">
        <v>2789</v>
      </c>
      <c r="AY8397" s="87" t="s">
        <v>2790</v>
      </c>
      <c r="AZ8397" s="93" t="s">
        <v>12366</v>
      </c>
      <c r="BA8397" s="88" t="s">
        <v>2388</v>
      </c>
      <c r="BB8397" s="86" t="s">
        <v>2389</v>
      </c>
      <c r="BC8397" s="89">
        <v>6270</v>
      </c>
      <c r="BD8397" s="90">
        <v>45717</v>
      </c>
      <c r="BE8397" s="35"/>
    </row>
    <row r="8398" spans="48:57" x14ac:dyDescent="0.25">
      <c r="AV8398" s="85">
        <v>8394</v>
      </c>
      <c r="AW8398" s="91"/>
      <c r="AX8398" s="93" t="s">
        <v>12367</v>
      </c>
      <c r="AY8398" s="87" t="s">
        <v>8489</v>
      </c>
      <c r="AZ8398" s="93" t="s">
        <v>12368</v>
      </c>
      <c r="BA8398" s="88" t="s">
        <v>2043</v>
      </c>
      <c r="BB8398" s="86" t="s">
        <v>2044</v>
      </c>
      <c r="BC8398" s="89">
        <v>10250</v>
      </c>
      <c r="BD8398" s="90">
        <v>45717</v>
      </c>
      <c r="BE8398" s="35"/>
    </row>
    <row r="8399" spans="48:57" x14ac:dyDescent="0.25">
      <c r="AV8399" s="85">
        <v>8395</v>
      </c>
      <c r="AW8399" s="91"/>
      <c r="AX8399" s="93" t="s">
        <v>2783</v>
      </c>
      <c r="AY8399" s="87" t="s">
        <v>2784</v>
      </c>
      <c r="AZ8399" s="93" t="s">
        <v>12369</v>
      </c>
      <c r="BA8399" s="88" t="s">
        <v>2388</v>
      </c>
      <c r="BB8399" s="86" t="s">
        <v>2389</v>
      </c>
      <c r="BC8399" s="89">
        <v>20900</v>
      </c>
      <c r="BD8399" s="90">
        <v>45717</v>
      </c>
      <c r="BE8399" s="35"/>
    </row>
    <row r="8400" spans="48:57" x14ac:dyDescent="0.25">
      <c r="AV8400" s="85">
        <v>8396</v>
      </c>
      <c r="AW8400" s="91"/>
      <c r="AX8400" s="93" t="s">
        <v>2780</v>
      </c>
      <c r="AY8400" s="87" t="s">
        <v>2781</v>
      </c>
      <c r="AZ8400" s="93" t="s">
        <v>11505</v>
      </c>
      <c r="BA8400" s="88" t="s">
        <v>645</v>
      </c>
      <c r="BB8400" s="86" t="s">
        <v>646</v>
      </c>
      <c r="BC8400" s="89">
        <v>19000</v>
      </c>
      <c r="BD8400" s="90">
        <v>45717</v>
      </c>
      <c r="BE8400" s="35"/>
    </row>
    <row r="8401" spans="48:57" x14ac:dyDescent="0.25">
      <c r="AV8401" s="85">
        <v>8397</v>
      </c>
      <c r="AW8401" s="91"/>
      <c r="AX8401" s="93" t="s">
        <v>2786</v>
      </c>
      <c r="AY8401" s="87" t="s">
        <v>2787</v>
      </c>
      <c r="AZ8401" s="93" t="s">
        <v>12370</v>
      </c>
      <c r="BA8401" s="88" t="s">
        <v>1824</v>
      </c>
      <c r="BB8401" s="86" t="s">
        <v>861</v>
      </c>
      <c r="BC8401" s="89">
        <v>6000</v>
      </c>
      <c r="BD8401" s="90">
        <v>45717</v>
      </c>
      <c r="BE8401" s="35"/>
    </row>
    <row r="8402" spans="48:57" x14ac:dyDescent="0.25">
      <c r="AV8402" s="85">
        <v>8398</v>
      </c>
      <c r="AW8402" s="91"/>
      <c r="AX8402" s="93" t="s">
        <v>10634</v>
      </c>
      <c r="AY8402" s="87" t="s">
        <v>310</v>
      </c>
      <c r="AZ8402" s="93" t="s">
        <v>10635</v>
      </c>
      <c r="BA8402" s="88" t="s">
        <v>3464</v>
      </c>
      <c r="BB8402" s="86" t="s">
        <v>1275</v>
      </c>
      <c r="BC8402" s="89">
        <v>229200</v>
      </c>
      <c r="BD8402" s="90">
        <v>45717</v>
      </c>
      <c r="BE8402" s="35"/>
    </row>
    <row r="8403" spans="48:57" x14ac:dyDescent="0.25">
      <c r="AV8403" s="85">
        <v>8399</v>
      </c>
      <c r="AW8403" s="91"/>
      <c r="AX8403" s="93" t="s">
        <v>12371</v>
      </c>
      <c r="AY8403" s="87" t="s">
        <v>12372</v>
      </c>
      <c r="AZ8403" s="93" t="s">
        <v>12373</v>
      </c>
      <c r="BA8403" s="88" t="s">
        <v>2388</v>
      </c>
      <c r="BB8403" s="86" t="s">
        <v>2389</v>
      </c>
      <c r="BC8403" s="89">
        <v>4180</v>
      </c>
      <c r="BD8403" s="90">
        <v>45689</v>
      </c>
      <c r="BE8403" s="35"/>
    </row>
    <row r="8404" spans="48:57" x14ac:dyDescent="0.25">
      <c r="AV8404" s="85">
        <v>8400</v>
      </c>
      <c r="AW8404" s="91"/>
      <c r="AX8404" s="93" t="s">
        <v>12374</v>
      </c>
      <c r="AY8404" s="87" t="s">
        <v>12375</v>
      </c>
      <c r="AZ8404" s="93" t="s">
        <v>12376</v>
      </c>
      <c r="BA8404" s="88" t="s">
        <v>2013</v>
      </c>
      <c r="BB8404" s="86" t="s">
        <v>1391</v>
      </c>
      <c r="BC8404" s="89">
        <v>-1425</v>
      </c>
      <c r="BD8404" s="90">
        <v>45658</v>
      </c>
      <c r="BE8404" s="35"/>
    </row>
    <row r="8405" spans="48:57" x14ac:dyDescent="0.25">
      <c r="AV8405" s="85">
        <v>8401</v>
      </c>
      <c r="AW8405" s="91"/>
      <c r="AX8405" s="93" t="s">
        <v>12377</v>
      </c>
      <c r="AY8405" s="87" t="s">
        <v>833</v>
      </c>
      <c r="AZ8405" s="93" t="s">
        <v>12378</v>
      </c>
      <c r="BA8405" s="88" t="s">
        <v>1463</v>
      </c>
      <c r="BB8405" s="86" t="s">
        <v>1215</v>
      </c>
      <c r="BC8405" s="89">
        <v>-5922</v>
      </c>
      <c r="BD8405" s="90">
        <v>45717</v>
      </c>
      <c r="BE8405" s="35"/>
    </row>
    <row r="8406" spans="48:57" x14ac:dyDescent="0.25">
      <c r="AV8406" s="85">
        <v>8402</v>
      </c>
      <c r="AW8406" s="91"/>
      <c r="AX8406" s="93" t="s">
        <v>11767</v>
      </c>
      <c r="AY8406" s="87" t="s">
        <v>9157</v>
      </c>
      <c r="AZ8406" s="93" t="s">
        <v>11768</v>
      </c>
      <c r="BA8406" s="88" t="s">
        <v>12379</v>
      </c>
      <c r="BB8406" s="86" t="s">
        <v>329</v>
      </c>
      <c r="BC8406" s="89">
        <v>-9720</v>
      </c>
      <c r="BD8406" s="90">
        <v>45717</v>
      </c>
      <c r="BE8406" s="35"/>
    </row>
    <row r="8407" spans="48:57" x14ac:dyDescent="0.25">
      <c r="AV8407" s="85">
        <v>8403</v>
      </c>
      <c r="AW8407" s="91"/>
      <c r="AX8407" s="93" t="s">
        <v>12380</v>
      </c>
      <c r="AY8407" s="87" t="s">
        <v>12381</v>
      </c>
      <c r="AZ8407" s="93" t="s">
        <v>12382</v>
      </c>
      <c r="BA8407" s="88" t="s">
        <v>2851</v>
      </c>
      <c r="BB8407" s="86" t="s">
        <v>1004</v>
      </c>
      <c r="BC8407" s="89">
        <v>-5994</v>
      </c>
      <c r="BD8407" s="90">
        <v>45717</v>
      </c>
      <c r="BE8407" s="35"/>
    </row>
    <row r="8408" spans="48:57" x14ac:dyDescent="0.25">
      <c r="AV8408" s="85">
        <v>8404</v>
      </c>
      <c r="AW8408" s="91"/>
      <c r="AX8408" s="93" t="s">
        <v>10456</v>
      </c>
      <c r="AY8408" s="87" t="s">
        <v>448</v>
      </c>
      <c r="AZ8408" s="93" t="s">
        <v>12383</v>
      </c>
      <c r="BA8408" s="88" t="s">
        <v>12384</v>
      </c>
      <c r="BB8408" s="86" t="s">
        <v>1002</v>
      </c>
      <c r="BC8408" s="89">
        <v>-2528</v>
      </c>
      <c r="BD8408" s="90">
        <v>45717</v>
      </c>
      <c r="BE8408" s="35"/>
    </row>
    <row r="8409" spans="48:57" x14ac:dyDescent="0.25">
      <c r="AV8409" s="85">
        <v>8405</v>
      </c>
      <c r="AW8409" s="91"/>
      <c r="AX8409" s="93" t="s">
        <v>12385</v>
      </c>
      <c r="AY8409" s="87" t="s">
        <v>6738</v>
      </c>
      <c r="AZ8409" s="93" t="s">
        <v>12386</v>
      </c>
      <c r="BA8409" s="88" t="s">
        <v>2324</v>
      </c>
      <c r="BB8409" s="86" t="s">
        <v>61</v>
      </c>
      <c r="BC8409" s="89">
        <v>-4635</v>
      </c>
      <c r="BD8409" s="90">
        <v>45717</v>
      </c>
      <c r="BE8409" s="35"/>
    </row>
    <row r="8410" spans="48:57" x14ac:dyDescent="0.25">
      <c r="AV8410" s="85">
        <v>8406</v>
      </c>
      <c r="AW8410" s="91"/>
      <c r="AX8410" s="93" t="s">
        <v>12387</v>
      </c>
      <c r="AY8410" s="87" t="s">
        <v>12388</v>
      </c>
      <c r="AZ8410" s="93" t="s">
        <v>12389</v>
      </c>
      <c r="BA8410" s="88" t="s">
        <v>2043</v>
      </c>
      <c r="BB8410" s="86" t="s">
        <v>2044</v>
      </c>
      <c r="BC8410" s="89">
        <v>10250</v>
      </c>
      <c r="BD8410" s="90">
        <v>45717</v>
      </c>
      <c r="BE8410" s="35"/>
    </row>
    <row r="8411" spans="48:57" x14ac:dyDescent="0.25">
      <c r="AV8411" s="85">
        <v>8407</v>
      </c>
      <c r="AW8411" s="91"/>
      <c r="AX8411" s="93" t="s">
        <v>3177</v>
      </c>
      <c r="AY8411" s="87" t="s">
        <v>3178</v>
      </c>
      <c r="AZ8411" s="93" t="s">
        <v>3179</v>
      </c>
      <c r="BA8411" s="88" t="s">
        <v>1225</v>
      </c>
      <c r="BB8411" s="86" t="s">
        <v>537</v>
      </c>
      <c r="BC8411" s="89">
        <v>27300</v>
      </c>
      <c r="BD8411" s="90">
        <v>45717</v>
      </c>
      <c r="BE8411" s="35"/>
    </row>
    <row r="8412" spans="48:57" x14ac:dyDescent="0.25">
      <c r="AV8412" s="85">
        <v>8408</v>
      </c>
      <c r="AW8412" s="91"/>
      <c r="AX8412" s="93" t="s">
        <v>3146</v>
      </c>
      <c r="AY8412" s="87" t="s">
        <v>3147</v>
      </c>
      <c r="AZ8412" s="93" t="s">
        <v>3148</v>
      </c>
      <c r="BA8412" s="88" t="s">
        <v>2930</v>
      </c>
      <c r="BB8412" s="86" t="s">
        <v>1166</v>
      </c>
      <c r="BC8412" s="89">
        <v>19035</v>
      </c>
      <c r="BD8412" s="90">
        <v>45689</v>
      </c>
      <c r="BE8412" s="35"/>
    </row>
    <row r="8413" spans="48:57" x14ac:dyDescent="0.25">
      <c r="AV8413" s="85">
        <v>8409</v>
      </c>
      <c r="AW8413" s="91"/>
      <c r="AX8413" s="93" t="s">
        <v>12390</v>
      </c>
      <c r="AY8413" s="87" t="s">
        <v>12391</v>
      </c>
      <c r="AZ8413" s="93" t="s">
        <v>12392</v>
      </c>
      <c r="BA8413" s="88" t="s">
        <v>615</v>
      </c>
      <c r="BB8413" s="86" t="s">
        <v>616</v>
      </c>
      <c r="BC8413" s="89">
        <v>7500</v>
      </c>
      <c r="BD8413" s="90">
        <v>45658</v>
      </c>
      <c r="BE8413" s="35"/>
    </row>
    <row r="8414" spans="48:57" x14ac:dyDescent="0.25">
      <c r="AV8414" s="85">
        <v>8410</v>
      </c>
      <c r="AW8414" s="91"/>
      <c r="AX8414" s="93" t="s">
        <v>12393</v>
      </c>
      <c r="AY8414" s="87" t="s">
        <v>12394</v>
      </c>
      <c r="AZ8414" s="93" t="s">
        <v>12395</v>
      </c>
      <c r="BA8414" s="88" t="s">
        <v>2043</v>
      </c>
      <c r="BB8414" s="86" t="s">
        <v>2044</v>
      </c>
      <c r="BC8414" s="89">
        <v>10250</v>
      </c>
      <c r="BD8414" s="90">
        <v>45717</v>
      </c>
      <c r="BE8414" s="35"/>
    </row>
    <row r="8415" spans="48:57" x14ac:dyDescent="0.25">
      <c r="AV8415" s="85">
        <v>8411</v>
      </c>
      <c r="AW8415" s="91"/>
      <c r="AX8415" s="93" t="s">
        <v>12396</v>
      </c>
      <c r="AY8415" s="87" t="s">
        <v>1422</v>
      </c>
      <c r="AZ8415" s="93" t="s">
        <v>12397</v>
      </c>
      <c r="BA8415" s="88" t="s">
        <v>2363</v>
      </c>
      <c r="BB8415" s="86" t="s">
        <v>461</v>
      </c>
      <c r="BC8415" s="89">
        <v>10860</v>
      </c>
      <c r="BD8415" s="90">
        <v>45717</v>
      </c>
      <c r="BE8415" s="35"/>
    </row>
    <row r="8416" spans="48:57" x14ac:dyDescent="0.25">
      <c r="AV8416" s="85">
        <v>8412</v>
      </c>
      <c r="AW8416" s="91"/>
      <c r="AX8416" s="93" t="s">
        <v>10242</v>
      </c>
      <c r="AY8416" s="87" t="s">
        <v>10243</v>
      </c>
      <c r="AZ8416" s="93" t="s">
        <v>10244</v>
      </c>
      <c r="BA8416" s="88" t="s">
        <v>2043</v>
      </c>
      <c r="BB8416" s="86" t="s">
        <v>2044</v>
      </c>
      <c r="BC8416" s="89">
        <v>10250</v>
      </c>
      <c r="BD8416" s="90">
        <v>45717</v>
      </c>
      <c r="BE8416" s="35"/>
    </row>
    <row r="8417" spans="48:57" x14ac:dyDescent="0.25">
      <c r="AV8417" s="85">
        <v>8413</v>
      </c>
      <c r="AW8417" s="91"/>
      <c r="AX8417" s="93" t="s">
        <v>12398</v>
      </c>
      <c r="AY8417" s="87" t="s">
        <v>12399</v>
      </c>
      <c r="AZ8417" s="93" t="s">
        <v>12400</v>
      </c>
      <c r="BA8417" s="88" t="s">
        <v>2388</v>
      </c>
      <c r="BB8417" s="86" t="s">
        <v>2389</v>
      </c>
      <c r="BC8417" s="89">
        <v>2090</v>
      </c>
      <c r="BD8417" s="90">
        <v>45717</v>
      </c>
      <c r="BE8417" s="35"/>
    </row>
    <row r="8418" spans="48:57" x14ac:dyDescent="0.25">
      <c r="AV8418" s="85">
        <v>8414</v>
      </c>
      <c r="AW8418" s="91"/>
      <c r="AX8418" s="93" t="s">
        <v>1538</v>
      </c>
      <c r="AY8418" s="87" t="s">
        <v>1539</v>
      </c>
      <c r="AZ8418" s="93" t="s">
        <v>9982</v>
      </c>
      <c r="BA8418" s="88" t="s">
        <v>1283</v>
      </c>
      <c r="BB8418" s="86" t="s">
        <v>587</v>
      </c>
      <c r="BC8418" s="89">
        <v>7000</v>
      </c>
      <c r="BD8418" s="90">
        <v>45717</v>
      </c>
      <c r="BE8418" s="35"/>
    </row>
    <row r="8419" spans="48:57" x14ac:dyDescent="0.25">
      <c r="AV8419" s="85">
        <v>8415</v>
      </c>
      <c r="AW8419" s="91"/>
      <c r="AX8419" s="93" t="s">
        <v>12401</v>
      </c>
      <c r="AY8419" s="87" t="s">
        <v>12402</v>
      </c>
      <c r="AZ8419" s="93" t="s">
        <v>12403</v>
      </c>
      <c r="BA8419" s="88" t="s">
        <v>1077</v>
      </c>
      <c r="BB8419" s="86" t="s">
        <v>1078</v>
      </c>
      <c r="BC8419" s="89">
        <v>5500</v>
      </c>
      <c r="BD8419" s="90">
        <v>45717</v>
      </c>
      <c r="BE8419" s="35"/>
    </row>
    <row r="8420" spans="48:57" x14ac:dyDescent="0.25">
      <c r="AV8420" s="85">
        <v>8416</v>
      </c>
      <c r="AW8420" s="91"/>
      <c r="AX8420" s="93" t="s">
        <v>12404</v>
      </c>
      <c r="AY8420" s="87" t="s">
        <v>12405</v>
      </c>
      <c r="AZ8420" s="93" t="s">
        <v>12406</v>
      </c>
      <c r="BA8420" s="88" t="s">
        <v>2043</v>
      </c>
      <c r="BB8420" s="86" t="s">
        <v>2044</v>
      </c>
      <c r="BC8420" s="89">
        <v>20500</v>
      </c>
      <c r="BD8420" s="90">
        <v>45717</v>
      </c>
      <c r="BE8420" s="35"/>
    </row>
    <row r="8421" spans="48:57" x14ac:dyDescent="0.25">
      <c r="AV8421" s="85">
        <v>8417</v>
      </c>
      <c r="AW8421" s="91"/>
      <c r="AX8421" s="93" t="s">
        <v>10602</v>
      </c>
      <c r="AY8421" s="87" t="s">
        <v>10603</v>
      </c>
      <c r="AZ8421" s="93" t="s">
        <v>10604</v>
      </c>
      <c r="BA8421" s="88" t="s">
        <v>615</v>
      </c>
      <c r="BB8421" s="86" t="s">
        <v>616</v>
      </c>
      <c r="BC8421" s="89">
        <v>7500</v>
      </c>
      <c r="BD8421" s="90">
        <v>45689</v>
      </c>
      <c r="BE8421" s="35"/>
    </row>
    <row r="8422" spans="48:57" x14ac:dyDescent="0.25">
      <c r="AV8422" s="85">
        <v>8418</v>
      </c>
      <c r="AW8422" s="91"/>
      <c r="AX8422" s="93" t="s">
        <v>12407</v>
      </c>
      <c r="AY8422" s="87" t="s">
        <v>12408</v>
      </c>
      <c r="AZ8422" s="93" t="s">
        <v>12409</v>
      </c>
      <c r="BA8422" s="88" t="s">
        <v>2891</v>
      </c>
      <c r="BB8422" s="86" t="s">
        <v>133</v>
      </c>
      <c r="BC8422" s="89">
        <v>3390</v>
      </c>
      <c r="BD8422" s="90">
        <v>45658</v>
      </c>
      <c r="BE8422" s="35"/>
    </row>
    <row r="8423" spans="48:57" x14ac:dyDescent="0.25">
      <c r="AV8423" s="85">
        <v>8419</v>
      </c>
      <c r="AW8423" s="91"/>
      <c r="AX8423" s="93" t="s">
        <v>12410</v>
      </c>
      <c r="AY8423" s="87" t="s">
        <v>4103</v>
      </c>
      <c r="AZ8423" s="93" t="s">
        <v>11385</v>
      </c>
      <c r="BA8423" s="88" t="s">
        <v>732</v>
      </c>
      <c r="BB8423" s="86" t="s">
        <v>733</v>
      </c>
      <c r="BC8423" s="89">
        <v>5750</v>
      </c>
      <c r="BD8423" s="90">
        <v>45717</v>
      </c>
      <c r="BE8423" s="35"/>
    </row>
    <row r="8424" spans="48:57" x14ac:dyDescent="0.25">
      <c r="AV8424" s="85">
        <v>8420</v>
      </c>
      <c r="AW8424" s="91"/>
      <c r="AX8424" s="93" t="s">
        <v>12411</v>
      </c>
      <c r="AY8424" s="87" t="s">
        <v>2277</v>
      </c>
      <c r="AZ8424" s="93" t="s">
        <v>3956</v>
      </c>
      <c r="BA8424" s="88" t="s">
        <v>1001</v>
      </c>
      <c r="BB8424" s="86" t="s">
        <v>1002</v>
      </c>
      <c r="BC8424" s="89">
        <v>75840</v>
      </c>
      <c r="BD8424" s="90">
        <v>45717</v>
      </c>
      <c r="BE8424" s="35"/>
    </row>
    <row r="8425" spans="48:57" x14ac:dyDescent="0.25">
      <c r="AV8425" s="85">
        <v>8421</v>
      </c>
      <c r="AW8425" s="91"/>
      <c r="AX8425" s="93" t="s">
        <v>12412</v>
      </c>
      <c r="AY8425" s="87" t="s">
        <v>1681</v>
      </c>
      <c r="AZ8425" s="93" t="s">
        <v>12413</v>
      </c>
      <c r="BA8425" s="88" t="s">
        <v>1077</v>
      </c>
      <c r="BB8425" s="86" t="s">
        <v>1078</v>
      </c>
      <c r="BC8425" s="89">
        <v>5500</v>
      </c>
      <c r="BD8425" s="90">
        <v>45717</v>
      </c>
      <c r="BE8425" s="35"/>
    </row>
    <row r="8426" spans="48:57" x14ac:dyDescent="0.25">
      <c r="AV8426" s="85">
        <v>8422</v>
      </c>
      <c r="AW8426" s="91"/>
      <c r="AX8426" s="93" t="s">
        <v>3005</v>
      </c>
      <c r="AY8426" s="87" t="s">
        <v>3006</v>
      </c>
      <c r="AZ8426" s="93" t="s">
        <v>3007</v>
      </c>
      <c r="BA8426" s="88" t="s">
        <v>2043</v>
      </c>
      <c r="BB8426" s="86" t="s">
        <v>2044</v>
      </c>
      <c r="BC8426" s="89">
        <v>-10250</v>
      </c>
      <c r="BD8426" s="90">
        <v>45717</v>
      </c>
      <c r="BE8426" s="35"/>
    </row>
    <row r="8427" spans="48:57" x14ac:dyDescent="0.25">
      <c r="AV8427" s="85">
        <v>8423</v>
      </c>
      <c r="AW8427" s="91"/>
      <c r="AX8427" s="93" t="s">
        <v>3023</v>
      </c>
      <c r="AY8427" s="87" t="s">
        <v>3024</v>
      </c>
      <c r="AZ8427" s="93" t="s">
        <v>3025</v>
      </c>
      <c r="BA8427" s="88" t="s">
        <v>615</v>
      </c>
      <c r="BB8427" s="86" t="s">
        <v>616</v>
      </c>
      <c r="BC8427" s="89">
        <v>37500</v>
      </c>
      <c r="BD8427" s="90">
        <v>45717</v>
      </c>
      <c r="BE8427" s="35"/>
    </row>
    <row r="8428" spans="48:57" x14ac:dyDescent="0.25">
      <c r="AV8428" s="85">
        <v>8424</v>
      </c>
      <c r="AW8428" s="91"/>
      <c r="AX8428" s="93" t="s">
        <v>3180</v>
      </c>
      <c r="AY8428" s="87" t="s">
        <v>3181</v>
      </c>
      <c r="AZ8428" s="93" t="s">
        <v>3182</v>
      </c>
      <c r="BA8428" s="88" t="s">
        <v>615</v>
      </c>
      <c r="BB8428" s="86" t="s">
        <v>616</v>
      </c>
      <c r="BC8428" s="89">
        <v>37500</v>
      </c>
      <c r="BD8428" s="90">
        <v>45717</v>
      </c>
      <c r="BE8428" s="35"/>
    </row>
    <row r="8429" spans="48:57" x14ac:dyDescent="0.25">
      <c r="AV8429" s="85">
        <v>8425</v>
      </c>
      <c r="AW8429" s="91"/>
      <c r="AX8429" s="93" t="s">
        <v>10810</v>
      </c>
      <c r="AY8429" s="87" t="s">
        <v>7520</v>
      </c>
      <c r="AZ8429" s="93" t="s">
        <v>10811</v>
      </c>
      <c r="BA8429" s="88" t="s">
        <v>732</v>
      </c>
      <c r="BB8429" s="86" t="s">
        <v>733</v>
      </c>
      <c r="BC8429" s="89">
        <v>5750</v>
      </c>
      <c r="BD8429" s="90">
        <v>45717</v>
      </c>
      <c r="BE8429" s="35"/>
    </row>
    <row r="8430" spans="48:57" x14ac:dyDescent="0.25">
      <c r="AV8430" s="85">
        <v>8426</v>
      </c>
      <c r="AW8430" s="91"/>
      <c r="AX8430" s="93" t="s">
        <v>11021</v>
      </c>
      <c r="AY8430" s="87" t="s">
        <v>5662</v>
      </c>
      <c r="AZ8430" s="93" t="s">
        <v>11022</v>
      </c>
      <c r="BA8430" s="88" t="s">
        <v>2930</v>
      </c>
      <c r="BB8430" s="86" t="s">
        <v>1166</v>
      </c>
      <c r="BC8430" s="89">
        <v>25380</v>
      </c>
      <c r="BD8430" s="90">
        <v>45689</v>
      </c>
      <c r="BE8430" s="35"/>
    </row>
    <row r="8431" spans="48:57" x14ac:dyDescent="0.25">
      <c r="AV8431" s="85">
        <v>8427</v>
      </c>
      <c r="AW8431" s="91"/>
      <c r="AX8431" s="93" t="s">
        <v>12414</v>
      </c>
      <c r="AY8431" s="87" t="s">
        <v>1730</v>
      </c>
      <c r="AZ8431" s="93" t="s">
        <v>12415</v>
      </c>
      <c r="BA8431" s="88" t="s">
        <v>1077</v>
      </c>
      <c r="BB8431" s="86" t="s">
        <v>1078</v>
      </c>
      <c r="BC8431" s="89">
        <v>2750</v>
      </c>
      <c r="BD8431" s="90">
        <v>45658</v>
      </c>
      <c r="BE8431" s="35"/>
    </row>
    <row r="8432" spans="48:57" x14ac:dyDescent="0.25">
      <c r="AV8432" s="85">
        <v>8428</v>
      </c>
      <c r="AW8432" s="91"/>
      <c r="AX8432" s="93" t="s">
        <v>12416</v>
      </c>
      <c r="AY8432" s="87" t="s">
        <v>8135</v>
      </c>
      <c r="AZ8432" s="93" t="s">
        <v>12417</v>
      </c>
      <c r="BA8432" s="88" t="s">
        <v>2891</v>
      </c>
      <c r="BB8432" s="86" t="s">
        <v>133</v>
      </c>
      <c r="BC8432" s="89">
        <v>3390</v>
      </c>
      <c r="BD8432" s="90">
        <v>45717</v>
      </c>
      <c r="BE8432" s="35"/>
    </row>
    <row r="8433" spans="48:57" x14ac:dyDescent="0.25">
      <c r="AV8433" s="85">
        <v>8429</v>
      </c>
      <c r="AW8433" s="91"/>
      <c r="AX8433" s="93" t="s">
        <v>12418</v>
      </c>
      <c r="AY8433" s="87" t="s">
        <v>12419</v>
      </c>
      <c r="AZ8433" s="93" t="s">
        <v>12420</v>
      </c>
      <c r="BA8433" s="88" t="s">
        <v>1041</v>
      </c>
      <c r="BB8433" s="86" t="s">
        <v>1004</v>
      </c>
      <c r="BC8433" s="89">
        <v>6000</v>
      </c>
      <c r="BD8433" s="90">
        <v>45717</v>
      </c>
      <c r="BE8433" s="35"/>
    </row>
    <row r="8434" spans="48:57" x14ac:dyDescent="0.25">
      <c r="AV8434" s="85">
        <v>8430</v>
      </c>
      <c r="AW8434" s="91"/>
      <c r="AX8434" s="93" t="s">
        <v>9909</v>
      </c>
      <c r="AY8434" s="87" t="s">
        <v>1386</v>
      </c>
      <c r="AZ8434" s="93" t="s">
        <v>9682</v>
      </c>
      <c r="BA8434" s="88" t="s">
        <v>7270</v>
      </c>
      <c r="BB8434" s="86" t="s">
        <v>1856</v>
      </c>
      <c r="BC8434" s="89">
        <v>42570</v>
      </c>
      <c r="BD8434" s="90">
        <v>45717</v>
      </c>
      <c r="BE8434" s="35"/>
    </row>
    <row r="8435" spans="48:57" x14ac:dyDescent="0.25">
      <c r="AV8435" s="85">
        <v>8431</v>
      </c>
      <c r="AW8435" s="91"/>
      <c r="AX8435" s="93" t="s">
        <v>12421</v>
      </c>
      <c r="AY8435" s="87" t="s">
        <v>12422</v>
      </c>
      <c r="AZ8435" s="93" t="s">
        <v>12423</v>
      </c>
      <c r="BA8435" s="88" t="s">
        <v>2354</v>
      </c>
      <c r="BB8435" s="86" t="s">
        <v>661</v>
      </c>
      <c r="BC8435" s="89">
        <v>87000</v>
      </c>
      <c r="BD8435" s="90">
        <v>45717</v>
      </c>
      <c r="BE8435" s="35"/>
    </row>
    <row r="8436" spans="48:57" x14ac:dyDescent="0.25">
      <c r="AV8436" s="85">
        <v>8432</v>
      </c>
      <c r="AW8436" s="91"/>
      <c r="AX8436" s="93" t="s">
        <v>12424</v>
      </c>
      <c r="AY8436" s="87" t="s">
        <v>12425</v>
      </c>
      <c r="AZ8436" s="93" t="s">
        <v>12426</v>
      </c>
      <c r="BA8436" s="88" t="s">
        <v>1077</v>
      </c>
      <c r="BB8436" s="86" t="s">
        <v>1078</v>
      </c>
      <c r="BC8436" s="89">
        <v>2750</v>
      </c>
      <c r="BD8436" s="90">
        <v>45717</v>
      </c>
      <c r="BE8436" s="35"/>
    </row>
    <row r="8437" spans="48:57" x14ac:dyDescent="0.25">
      <c r="AV8437" s="85">
        <v>8433</v>
      </c>
      <c r="AW8437" s="91"/>
      <c r="AX8437" s="93" t="s">
        <v>12427</v>
      </c>
      <c r="AY8437" s="87" t="s">
        <v>5695</v>
      </c>
      <c r="AZ8437" s="93" t="s">
        <v>12428</v>
      </c>
      <c r="BA8437" s="88" t="s">
        <v>1077</v>
      </c>
      <c r="BB8437" s="86" t="s">
        <v>1078</v>
      </c>
      <c r="BC8437" s="89">
        <v>13750</v>
      </c>
      <c r="BD8437" s="90">
        <v>45717</v>
      </c>
      <c r="BE8437" s="35"/>
    </row>
    <row r="8438" spans="48:57" x14ac:dyDescent="0.25">
      <c r="AV8438" s="85">
        <v>8434</v>
      </c>
      <c r="AW8438" s="91"/>
      <c r="AX8438" s="93" t="s">
        <v>9976</v>
      </c>
      <c r="AY8438" s="87" t="s">
        <v>5433</v>
      </c>
      <c r="AZ8438" s="93" t="s">
        <v>9977</v>
      </c>
      <c r="BA8438" s="88" t="s">
        <v>1292</v>
      </c>
      <c r="BB8438" s="86" t="s">
        <v>601</v>
      </c>
      <c r="BC8438" s="89">
        <v>18500</v>
      </c>
      <c r="BD8438" s="90">
        <v>45717</v>
      </c>
      <c r="BE8438" s="35"/>
    </row>
    <row r="8439" spans="48:57" x14ac:dyDescent="0.25">
      <c r="AV8439" s="85">
        <v>8435</v>
      </c>
      <c r="AW8439" s="91"/>
      <c r="AX8439" s="93" t="s">
        <v>10206</v>
      </c>
      <c r="AY8439" s="87" t="s">
        <v>547</v>
      </c>
      <c r="AZ8439" s="93" t="s">
        <v>10207</v>
      </c>
      <c r="BA8439" s="88" t="s">
        <v>1638</v>
      </c>
      <c r="BB8439" s="86" t="s">
        <v>376</v>
      </c>
      <c r="BC8439" s="89">
        <v>18000</v>
      </c>
      <c r="BD8439" s="90">
        <v>45689</v>
      </c>
      <c r="BE8439" s="35"/>
    </row>
    <row r="8440" spans="48:57" x14ac:dyDescent="0.25">
      <c r="AV8440" s="85">
        <v>8436</v>
      </c>
      <c r="AW8440" s="91"/>
      <c r="AX8440" s="93" t="s">
        <v>10206</v>
      </c>
      <c r="AY8440" s="87" t="s">
        <v>547</v>
      </c>
      <c r="AZ8440" s="93" t="s">
        <v>10207</v>
      </c>
      <c r="BA8440" s="88" t="s">
        <v>1607</v>
      </c>
      <c r="BB8440" s="86" t="s">
        <v>414</v>
      </c>
      <c r="BC8440" s="89">
        <v>21750</v>
      </c>
      <c r="BD8440" s="90">
        <v>45658</v>
      </c>
      <c r="BE8440" s="35"/>
    </row>
    <row r="8441" spans="48:57" x14ac:dyDescent="0.25">
      <c r="AV8441" s="85">
        <v>8437</v>
      </c>
      <c r="AW8441" s="91"/>
      <c r="AX8441" s="93" t="s">
        <v>10206</v>
      </c>
      <c r="AY8441" s="87" t="s">
        <v>547</v>
      </c>
      <c r="AZ8441" s="93" t="s">
        <v>10207</v>
      </c>
      <c r="BA8441" s="88" t="s">
        <v>1679</v>
      </c>
      <c r="BB8441" s="86" t="s">
        <v>552</v>
      </c>
      <c r="BC8441" s="89">
        <v>24960</v>
      </c>
      <c r="BD8441" s="90">
        <v>45717</v>
      </c>
      <c r="BE8441" s="35"/>
    </row>
    <row r="8442" spans="48:57" x14ac:dyDescent="0.25">
      <c r="AV8442" s="85">
        <v>8438</v>
      </c>
      <c r="AW8442" s="91"/>
      <c r="AX8442" s="93" t="s">
        <v>9869</v>
      </c>
      <c r="AY8442" s="87" t="s">
        <v>761</v>
      </c>
      <c r="AZ8442" s="93" t="s">
        <v>9870</v>
      </c>
      <c r="BA8442" s="88" t="s">
        <v>1749</v>
      </c>
      <c r="BB8442" s="86" t="s">
        <v>1528</v>
      </c>
      <c r="BC8442" s="89">
        <v>10020</v>
      </c>
      <c r="BD8442" s="90">
        <v>45717</v>
      </c>
      <c r="BE8442" s="35"/>
    </row>
    <row r="8443" spans="48:57" x14ac:dyDescent="0.25">
      <c r="AV8443" s="85">
        <v>8439</v>
      </c>
      <c r="AW8443" s="91"/>
      <c r="AX8443" s="93" t="s">
        <v>12429</v>
      </c>
      <c r="AY8443" s="87" t="s">
        <v>12430</v>
      </c>
      <c r="AZ8443" s="93" t="s">
        <v>12431</v>
      </c>
      <c r="BA8443" s="88" t="s">
        <v>2043</v>
      </c>
      <c r="BB8443" s="86" t="s">
        <v>2044</v>
      </c>
      <c r="BC8443" s="89">
        <v>20500</v>
      </c>
      <c r="BD8443" s="90">
        <v>45717</v>
      </c>
      <c r="BE8443" s="35"/>
    </row>
    <row r="8444" spans="48:57" x14ac:dyDescent="0.25">
      <c r="AV8444" s="85">
        <v>8440</v>
      </c>
      <c r="AW8444" s="91"/>
      <c r="AX8444" s="93" t="s">
        <v>12432</v>
      </c>
      <c r="AY8444" s="87" t="s">
        <v>7688</v>
      </c>
      <c r="AZ8444" s="93" t="s">
        <v>12433</v>
      </c>
      <c r="BA8444" s="88" t="s">
        <v>1032</v>
      </c>
      <c r="BB8444" s="86" t="s">
        <v>948</v>
      </c>
      <c r="BC8444" s="89">
        <v>11000</v>
      </c>
      <c r="BD8444" s="90">
        <v>45717</v>
      </c>
      <c r="BE8444" s="35"/>
    </row>
    <row r="8445" spans="48:57" x14ac:dyDescent="0.25">
      <c r="AV8445" s="85">
        <v>8441</v>
      </c>
      <c r="AW8445" s="91"/>
      <c r="AX8445" s="93" t="s">
        <v>10708</v>
      </c>
      <c r="AY8445" s="87" t="s">
        <v>1257</v>
      </c>
      <c r="AZ8445" s="93" t="s">
        <v>10709</v>
      </c>
      <c r="BA8445" s="88" t="s">
        <v>1712</v>
      </c>
      <c r="BB8445" s="86" t="s">
        <v>1081</v>
      </c>
      <c r="BC8445" s="89">
        <v>11415</v>
      </c>
      <c r="BD8445" s="90">
        <v>45717</v>
      </c>
      <c r="BE8445" s="35"/>
    </row>
    <row r="8446" spans="48:57" x14ac:dyDescent="0.25">
      <c r="AV8446" s="85">
        <v>8442</v>
      </c>
      <c r="AW8446" s="91"/>
      <c r="AX8446" s="93" t="s">
        <v>10206</v>
      </c>
      <c r="AY8446" s="87" t="s">
        <v>547</v>
      </c>
      <c r="AZ8446" s="93" t="s">
        <v>10207</v>
      </c>
      <c r="BA8446" s="88" t="s">
        <v>2363</v>
      </c>
      <c r="BB8446" s="86" t="s">
        <v>461</v>
      </c>
      <c r="BC8446" s="89">
        <v>16290</v>
      </c>
      <c r="BD8446" s="90">
        <v>45717</v>
      </c>
      <c r="BE8446" s="35"/>
    </row>
    <row r="8447" spans="48:57" x14ac:dyDescent="0.25">
      <c r="AV8447" s="85">
        <v>8443</v>
      </c>
      <c r="AW8447" s="91"/>
      <c r="AX8447" s="93" t="s">
        <v>10561</v>
      </c>
      <c r="AY8447" s="87" t="s">
        <v>1736</v>
      </c>
      <c r="AZ8447" s="93" t="s">
        <v>10562</v>
      </c>
      <c r="BA8447" s="88" t="s">
        <v>1077</v>
      </c>
      <c r="BB8447" s="86" t="s">
        <v>1078</v>
      </c>
      <c r="BC8447" s="89">
        <v>13750</v>
      </c>
      <c r="BD8447" s="90">
        <v>45717</v>
      </c>
      <c r="BE8447" s="35"/>
    </row>
    <row r="8448" spans="48:57" x14ac:dyDescent="0.25">
      <c r="AV8448" s="85">
        <v>8444</v>
      </c>
      <c r="AW8448" s="91"/>
      <c r="AX8448" s="93" t="s">
        <v>10561</v>
      </c>
      <c r="AY8448" s="87" t="s">
        <v>1736</v>
      </c>
      <c r="AZ8448" s="93" t="s">
        <v>10562</v>
      </c>
      <c r="BA8448" s="88" t="s">
        <v>3195</v>
      </c>
      <c r="BB8448" s="86" t="s">
        <v>459</v>
      </c>
      <c r="BC8448" s="89">
        <v>15450</v>
      </c>
      <c r="BD8448" s="90">
        <v>45689</v>
      </c>
      <c r="BE8448" s="35"/>
    </row>
    <row r="8449" spans="48:57" x14ac:dyDescent="0.25">
      <c r="AV8449" s="85">
        <v>8445</v>
      </c>
      <c r="AW8449" s="91"/>
      <c r="AX8449" s="93" t="s">
        <v>12434</v>
      </c>
      <c r="AY8449" s="87" t="s">
        <v>9069</v>
      </c>
      <c r="AZ8449" s="93" t="s">
        <v>12435</v>
      </c>
      <c r="BA8449" s="88" t="s">
        <v>1077</v>
      </c>
      <c r="BB8449" s="86" t="s">
        <v>1078</v>
      </c>
      <c r="BC8449" s="89">
        <v>13750</v>
      </c>
      <c r="BD8449" s="90">
        <v>45658</v>
      </c>
      <c r="BE8449" s="35"/>
    </row>
    <row r="8450" spans="48:57" x14ac:dyDescent="0.25">
      <c r="AV8450" s="85">
        <v>8446</v>
      </c>
      <c r="AW8450" s="91"/>
      <c r="AX8450" s="93" t="s">
        <v>12436</v>
      </c>
      <c r="AY8450" s="87" t="s">
        <v>12437</v>
      </c>
      <c r="AZ8450" s="93" t="s">
        <v>12438</v>
      </c>
      <c r="BA8450" s="88" t="s">
        <v>645</v>
      </c>
      <c r="BB8450" s="86" t="s">
        <v>646</v>
      </c>
      <c r="BC8450" s="89">
        <v>19000</v>
      </c>
      <c r="BD8450" s="90">
        <v>45717</v>
      </c>
      <c r="BE8450" s="35"/>
    </row>
    <row r="8451" spans="48:57" x14ac:dyDescent="0.25">
      <c r="AV8451" s="85">
        <v>8447</v>
      </c>
      <c r="AW8451" s="91"/>
      <c r="AX8451" s="93" t="s">
        <v>12439</v>
      </c>
      <c r="AY8451" s="87" t="s">
        <v>12440</v>
      </c>
      <c r="AZ8451" s="93" t="s">
        <v>12441</v>
      </c>
      <c r="BA8451" s="88" t="s">
        <v>84</v>
      </c>
      <c r="BB8451" s="86" t="s">
        <v>85</v>
      </c>
      <c r="BC8451" s="89">
        <v>39780</v>
      </c>
      <c r="BD8451" s="90">
        <v>45717</v>
      </c>
      <c r="BE8451" s="35"/>
    </row>
    <row r="8452" spans="48:57" x14ac:dyDescent="0.25">
      <c r="AV8452" s="85">
        <v>8448</v>
      </c>
      <c r="AW8452" s="91"/>
      <c r="AX8452" s="93" t="s">
        <v>3008</v>
      </c>
      <c r="AY8452" s="87" t="s">
        <v>3009</v>
      </c>
      <c r="AZ8452" s="93" t="s">
        <v>3010</v>
      </c>
      <c r="BA8452" s="88" t="s">
        <v>1545</v>
      </c>
      <c r="BB8452" s="86" t="s">
        <v>1334</v>
      </c>
      <c r="BC8452" s="89">
        <v>14400</v>
      </c>
      <c r="BD8452" s="90">
        <v>45717</v>
      </c>
      <c r="BE8452" s="35"/>
    </row>
    <row r="8453" spans="48:57" x14ac:dyDescent="0.25">
      <c r="AV8453" s="85">
        <v>8449</v>
      </c>
      <c r="AW8453" s="91"/>
      <c r="AX8453" s="93" t="s">
        <v>11414</v>
      </c>
      <c r="AY8453" s="87" t="s">
        <v>3870</v>
      </c>
      <c r="AZ8453" s="93" t="s">
        <v>11415</v>
      </c>
      <c r="BA8453" s="88" t="s">
        <v>645</v>
      </c>
      <c r="BB8453" s="86" t="s">
        <v>646</v>
      </c>
      <c r="BC8453" s="89">
        <v>9500</v>
      </c>
      <c r="BD8453" s="90">
        <v>45717</v>
      </c>
      <c r="BE8453" s="35"/>
    </row>
    <row r="8454" spans="48:57" x14ac:dyDescent="0.25">
      <c r="AV8454" s="85">
        <v>8450</v>
      </c>
      <c r="AW8454" s="91"/>
      <c r="AX8454" s="93" t="s">
        <v>12442</v>
      </c>
      <c r="AY8454" s="87" t="s">
        <v>12443</v>
      </c>
      <c r="AZ8454" s="93" t="s">
        <v>12216</v>
      </c>
      <c r="BA8454" s="88" t="s">
        <v>732</v>
      </c>
      <c r="BB8454" s="86" t="s">
        <v>733</v>
      </c>
      <c r="BC8454" s="89">
        <v>5750</v>
      </c>
      <c r="BD8454" s="90">
        <v>45717</v>
      </c>
      <c r="BE8454" s="35"/>
    </row>
    <row r="8455" spans="48:57" x14ac:dyDescent="0.25">
      <c r="AV8455" s="85">
        <v>8451</v>
      </c>
      <c r="AW8455" s="91"/>
      <c r="AX8455" s="93" t="s">
        <v>11764</v>
      </c>
      <c r="AY8455" s="87" t="s">
        <v>11765</v>
      </c>
      <c r="AZ8455" s="93" t="s">
        <v>11766</v>
      </c>
      <c r="BA8455" s="88" t="s">
        <v>1041</v>
      </c>
      <c r="BB8455" s="86" t="s">
        <v>1004</v>
      </c>
      <c r="BC8455" s="89">
        <v>6000</v>
      </c>
      <c r="BD8455" s="90">
        <v>45717</v>
      </c>
      <c r="BE8455" s="35"/>
    </row>
    <row r="8456" spans="48:57" x14ac:dyDescent="0.25">
      <c r="AV8456" s="85">
        <v>8452</v>
      </c>
      <c r="AW8456" s="91"/>
      <c r="AX8456" s="93" t="s">
        <v>11764</v>
      </c>
      <c r="AY8456" s="87" t="s">
        <v>11765</v>
      </c>
      <c r="AZ8456" s="93" t="s">
        <v>11766</v>
      </c>
      <c r="BA8456" s="88" t="s">
        <v>615</v>
      </c>
      <c r="BB8456" s="86" t="s">
        <v>616</v>
      </c>
      <c r="BC8456" s="89">
        <v>7500</v>
      </c>
      <c r="BD8456" s="90">
        <v>45717</v>
      </c>
      <c r="BE8456" s="35"/>
    </row>
    <row r="8457" spans="48:57" x14ac:dyDescent="0.25">
      <c r="AV8457" s="85">
        <v>8453</v>
      </c>
      <c r="AW8457" s="91"/>
      <c r="AX8457" s="93" t="s">
        <v>11556</v>
      </c>
      <c r="AY8457" s="87" t="s">
        <v>5575</v>
      </c>
      <c r="AZ8457" s="93" t="s">
        <v>11557</v>
      </c>
      <c r="BA8457" s="88" t="s">
        <v>7072</v>
      </c>
      <c r="BB8457" s="86" t="s">
        <v>1056</v>
      </c>
      <c r="BC8457" s="89">
        <v>48330</v>
      </c>
      <c r="BD8457" s="90">
        <v>45689</v>
      </c>
      <c r="BE8457" s="35"/>
    </row>
    <row r="8458" spans="48:57" x14ac:dyDescent="0.25">
      <c r="AV8458" s="85">
        <v>8454</v>
      </c>
      <c r="AW8458" s="91"/>
      <c r="AX8458" s="93" t="s">
        <v>11556</v>
      </c>
      <c r="AY8458" s="87" t="s">
        <v>5575</v>
      </c>
      <c r="AZ8458" s="93" t="s">
        <v>11557</v>
      </c>
      <c r="BA8458" s="88" t="s">
        <v>1686</v>
      </c>
      <c r="BB8458" s="86" t="s">
        <v>1033</v>
      </c>
      <c r="BC8458" s="89">
        <v>95670</v>
      </c>
      <c r="BD8458" s="90">
        <v>45658</v>
      </c>
      <c r="BE8458" s="35"/>
    </row>
    <row r="8459" spans="48:57" x14ac:dyDescent="0.25">
      <c r="AV8459" s="85">
        <v>8455</v>
      </c>
      <c r="AW8459" s="91"/>
      <c r="AX8459" s="93" t="s">
        <v>10155</v>
      </c>
      <c r="AY8459" s="87" t="s">
        <v>10156</v>
      </c>
      <c r="AZ8459" s="93" t="s">
        <v>10157</v>
      </c>
      <c r="BA8459" s="88" t="s">
        <v>2266</v>
      </c>
      <c r="BB8459" s="86" t="s">
        <v>329</v>
      </c>
      <c r="BC8459" s="89">
        <v>9720</v>
      </c>
      <c r="BD8459" s="90">
        <v>45717</v>
      </c>
      <c r="BE8459" s="35"/>
    </row>
    <row r="8460" spans="48:57" x14ac:dyDescent="0.25">
      <c r="AV8460" s="85">
        <v>8456</v>
      </c>
      <c r="AW8460" s="91"/>
      <c r="AX8460" s="93" t="s">
        <v>12444</v>
      </c>
      <c r="AY8460" s="87" t="s">
        <v>12445</v>
      </c>
      <c r="AZ8460" s="93" t="s">
        <v>12446</v>
      </c>
      <c r="BA8460" s="88" t="s">
        <v>645</v>
      </c>
      <c r="BB8460" s="86" t="s">
        <v>646</v>
      </c>
      <c r="BC8460" s="89">
        <v>9500</v>
      </c>
      <c r="BD8460" s="90">
        <v>45717</v>
      </c>
      <c r="BE8460" s="35"/>
    </row>
    <row r="8461" spans="48:57" x14ac:dyDescent="0.25">
      <c r="AV8461" s="85">
        <v>8457</v>
      </c>
      <c r="AW8461" s="91"/>
      <c r="AX8461" s="93" t="s">
        <v>12447</v>
      </c>
      <c r="AY8461" s="87" t="s">
        <v>12448</v>
      </c>
      <c r="AZ8461" s="93" t="s">
        <v>12449</v>
      </c>
      <c r="BA8461" s="88" t="s">
        <v>1041</v>
      </c>
      <c r="BB8461" s="86" t="s">
        <v>1004</v>
      </c>
      <c r="BC8461" s="89">
        <v>12000</v>
      </c>
      <c r="BD8461" s="90">
        <v>45717</v>
      </c>
      <c r="BE8461" s="35"/>
    </row>
    <row r="8462" spans="48:57" x14ac:dyDescent="0.25">
      <c r="AV8462" s="85">
        <v>8458</v>
      </c>
      <c r="AW8462" s="91"/>
      <c r="AX8462" s="93" t="s">
        <v>12447</v>
      </c>
      <c r="AY8462" s="87" t="s">
        <v>12448</v>
      </c>
      <c r="AZ8462" s="93" t="s">
        <v>12449</v>
      </c>
      <c r="BA8462" s="88" t="s">
        <v>615</v>
      </c>
      <c r="BB8462" s="86" t="s">
        <v>616</v>
      </c>
      <c r="BC8462" s="89">
        <v>7500</v>
      </c>
      <c r="BD8462" s="90">
        <v>45717</v>
      </c>
      <c r="BE8462" s="35"/>
    </row>
    <row r="8463" spans="48:57" x14ac:dyDescent="0.25">
      <c r="AV8463" s="85">
        <v>8459</v>
      </c>
      <c r="AW8463" s="91"/>
      <c r="AX8463" s="93" t="s">
        <v>10602</v>
      </c>
      <c r="AY8463" s="87" t="s">
        <v>10603</v>
      </c>
      <c r="AZ8463" s="93" t="s">
        <v>10604</v>
      </c>
      <c r="BA8463" s="88" t="s">
        <v>1712</v>
      </c>
      <c r="BB8463" s="86" t="s">
        <v>1081</v>
      </c>
      <c r="BC8463" s="89">
        <v>22830</v>
      </c>
      <c r="BD8463" s="90">
        <v>45717</v>
      </c>
      <c r="BE8463" s="35"/>
    </row>
    <row r="8464" spans="48:57" x14ac:dyDescent="0.25">
      <c r="AV8464" s="85">
        <v>8460</v>
      </c>
      <c r="AW8464" s="91"/>
      <c r="AX8464" s="93" t="s">
        <v>10602</v>
      </c>
      <c r="AY8464" s="87" t="s">
        <v>10603</v>
      </c>
      <c r="AZ8464" s="93" t="s">
        <v>10604</v>
      </c>
      <c r="BA8464" s="88" t="s">
        <v>824</v>
      </c>
      <c r="BB8464" s="86" t="s">
        <v>140</v>
      </c>
      <c r="BC8464" s="89">
        <v>143750</v>
      </c>
      <c r="BD8464" s="90">
        <v>45717</v>
      </c>
      <c r="BE8464" s="35"/>
    </row>
    <row r="8465" spans="48:57" x14ac:dyDescent="0.25">
      <c r="AV8465" s="85">
        <v>8461</v>
      </c>
      <c r="AW8465" s="91"/>
      <c r="AX8465" s="93" t="s">
        <v>12450</v>
      </c>
      <c r="AY8465" s="87" t="s">
        <v>12451</v>
      </c>
      <c r="AZ8465" s="93" t="s">
        <v>12452</v>
      </c>
      <c r="BA8465" s="88" t="s">
        <v>645</v>
      </c>
      <c r="BB8465" s="86" t="s">
        <v>646</v>
      </c>
      <c r="BC8465" s="89">
        <v>28500</v>
      </c>
      <c r="BD8465" s="90">
        <v>45717</v>
      </c>
      <c r="BE8465" s="35"/>
    </row>
    <row r="8466" spans="48:57" x14ac:dyDescent="0.25">
      <c r="AV8466" s="85">
        <v>8462</v>
      </c>
      <c r="AW8466" s="91"/>
      <c r="AX8466" s="93" t="s">
        <v>12453</v>
      </c>
      <c r="AY8466" s="87" t="s">
        <v>12454</v>
      </c>
      <c r="AZ8466" s="93" t="s">
        <v>12455</v>
      </c>
      <c r="BA8466" s="88" t="s">
        <v>1077</v>
      </c>
      <c r="BB8466" s="86" t="s">
        <v>1078</v>
      </c>
      <c r="BC8466" s="89">
        <v>27500</v>
      </c>
      <c r="BD8466" s="90">
        <v>45689</v>
      </c>
      <c r="BE8466" s="35"/>
    </row>
    <row r="8467" spans="48:57" x14ac:dyDescent="0.25">
      <c r="AV8467" s="85">
        <v>8463</v>
      </c>
      <c r="AW8467" s="91"/>
      <c r="AX8467" s="93" t="s">
        <v>12456</v>
      </c>
      <c r="AY8467" s="87" t="s">
        <v>12457</v>
      </c>
      <c r="AZ8467" s="93" t="s">
        <v>12458</v>
      </c>
      <c r="BA8467" s="88" t="s">
        <v>645</v>
      </c>
      <c r="BB8467" s="86" t="s">
        <v>646</v>
      </c>
      <c r="BC8467" s="89">
        <v>-9500</v>
      </c>
      <c r="BD8467" s="90">
        <v>45658</v>
      </c>
      <c r="BE8467" s="35"/>
    </row>
    <row r="8468" spans="48:57" x14ac:dyDescent="0.25">
      <c r="AV8468" s="85">
        <v>8464</v>
      </c>
      <c r="AW8468" s="91"/>
      <c r="AX8468" s="93" t="s">
        <v>12459</v>
      </c>
      <c r="AY8468" s="87" t="s">
        <v>12460</v>
      </c>
      <c r="AZ8468" s="93" t="s">
        <v>12461</v>
      </c>
      <c r="BA8468" s="88" t="s">
        <v>1001</v>
      </c>
      <c r="BB8468" s="86" t="s">
        <v>1002</v>
      </c>
      <c r="BC8468" s="89">
        <v>9480</v>
      </c>
      <c r="BD8468" s="90">
        <v>45717</v>
      </c>
      <c r="BE8468" s="35"/>
    </row>
    <row r="8469" spans="48:57" x14ac:dyDescent="0.25">
      <c r="AV8469" s="85">
        <v>8465</v>
      </c>
      <c r="AW8469" s="91"/>
      <c r="AX8469" s="93" t="s">
        <v>12462</v>
      </c>
      <c r="AY8469" s="87" t="s">
        <v>12463</v>
      </c>
      <c r="AZ8469" s="93" t="s">
        <v>12464</v>
      </c>
      <c r="BA8469" s="88" t="s">
        <v>2665</v>
      </c>
      <c r="BB8469" s="86" t="s">
        <v>616</v>
      </c>
      <c r="BC8469" s="89">
        <v>-2175</v>
      </c>
      <c r="BD8469" s="90">
        <v>45717</v>
      </c>
      <c r="BE8469" s="35"/>
    </row>
    <row r="8470" spans="48:57" x14ac:dyDescent="0.25">
      <c r="AV8470" s="85">
        <v>8466</v>
      </c>
      <c r="AW8470" s="91"/>
      <c r="AX8470" s="93" t="s">
        <v>11353</v>
      </c>
      <c r="AY8470" s="87" t="s">
        <v>1685</v>
      </c>
      <c r="AZ8470" s="93" t="s">
        <v>11354</v>
      </c>
      <c r="BA8470" s="88" t="s">
        <v>2851</v>
      </c>
      <c r="BB8470" s="86" t="s">
        <v>1004</v>
      </c>
      <c r="BC8470" s="89">
        <v>-4902</v>
      </c>
      <c r="BD8470" s="90">
        <v>45717</v>
      </c>
      <c r="BE8470" s="35"/>
    </row>
    <row r="8471" spans="48:57" x14ac:dyDescent="0.25">
      <c r="AV8471" s="85">
        <v>8467</v>
      </c>
      <c r="AW8471" s="91"/>
      <c r="AX8471" s="93" t="s">
        <v>11327</v>
      </c>
      <c r="AY8471" s="87" t="s">
        <v>11328</v>
      </c>
      <c r="AZ8471" s="93" t="s">
        <v>11329</v>
      </c>
      <c r="BA8471" s="88" t="s">
        <v>2363</v>
      </c>
      <c r="BB8471" s="86" t="s">
        <v>461</v>
      </c>
      <c r="BC8471" s="89">
        <v>10860</v>
      </c>
      <c r="BD8471" s="90">
        <v>45717</v>
      </c>
      <c r="BE8471" s="35"/>
    </row>
    <row r="8472" spans="48:57" x14ac:dyDescent="0.25">
      <c r="AV8472" s="85">
        <v>8468</v>
      </c>
      <c r="AW8472" s="91"/>
      <c r="AX8472" s="93" t="s">
        <v>12465</v>
      </c>
      <c r="AY8472" s="87" t="s">
        <v>12466</v>
      </c>
      <c r="AZ8472" s="93" t="s">
        <v>12467</v>
      </c>
      <c r="BA8472" s="88" t="s">
        <v>5832</v>
      </c>
      <c r="BB8472" s="86" t="s">
        <v>835</v>
      </c>
      <c r="BC8472" s="89">
        <v>-9375</v>
      </c>
      <c r="BD8472" s="90">
        <v>45717</v>
      </c>
      <c r="BE8472" s="35"/>
    </row>
    <row r="8473" spans="48:57" x14ac:dyDescent="0.25">
      <c r="AV8473" s="85">
        <v>8469</v>
      </c>
      <c r="AW8473" s="91"/>
      <c r="AX8473" s="93" t="s">
        <v>10404</v>
      </c>
      <c r="AY8473" s="87" t="s">
        <v>10405</v>
      </c>
      <c r="AZ8473" s="93" t="s">
        <v>10406</v>
      </c>
      <c r="BA8473" s="88" t="s">
        <v>645</v>
      </c>
      <c r="BB8473" s="86" t="s">
        <v>646</v>
      </c>
      <c r="BC8473" s="89">
        <v>9500</v>
      </c>
      <c r="BD8473" s="90">
        <v>45717</v>
      </c>
      <c r="BE8473" s="35"/>
    </row>
    <row r="8474" spans="48:57" x14ac:dyDescent="0.25">
      <c r="AV8474" s="85">
        <v>8470</v>
      </c>
      <c r="AW8474" s="91"/>
      <c r="AX8474" s="93" t="s">
        <v>12468</v>
      </c>
      <c r="AY8474" s="87" t="s">
        <v>12469</v>
      </c>
      <c r="AZ8474" s="93" t="s">
        <v>12470</v>
      </c>
      <c r="BA8474" s="88" t="s">
        <v>2328</v>
      </c>
      <c r="BB8474" s="86" t="s">
        <v>85</v>
      </c>
      <c r="BC8474" s="89">
        <v>-19890</v>
      </c>
      <c r="BD8474" s="90">
        <v>45717</v>
      </c>
      <c r="BE8474" s="35"/>
    </row>
    <row r="8475" spans="48:57" x14ac:dyDescent="0.25">
      <c r="AV8475" s="85">
        <v>8471</v>
      </c>
      <c r="AW8475" s="91"/>
      <c r="AX8475" s="93" t="s">
        <v>986</v>
      </c>
      <c r="AY8475" s="87" t="s">
        <v>987</v>
      </c>
      <c r="AZ8475" s="93" t="s">
        <v>12471</v>
      </c>
      <c r="BA8475" s="88" t="s">
        <v>2930</v>
      </c>
      <c r="BB8475" s="86" t="s">
        <v>1166</v>
      </c>
      <c r="BC8475" s="89">
        <v>12690</v>
      </c>
      <c r="BD8475" s="90">
        <v>45689</v>
      </c>
      <c r="BE8475" s="35"/>
    </row>
    <row r="8476" spans="48:57" x14ac:dyDescent="0.25">
      <c r="AV8476" s="85">
        <v>8472</v>
      </c>
      <c r="AW8476" s="91"/>
      <c r="AX8476" s="93" t="s">
        <v>12472</v>
      </c>
      <c r="AY8476" s="87" t="s">
        <v>12473</v>
      </c>
      <c r="AZ8476" s="93" t="s">
        <v>12474</v>
      </c>
      <c r="BA8476" s="88" t="s">
        <v>1041</v>
      </c>
      <c r="BB8476" s="86" t="s">
        <v>1004</v>
      </c>
      <c r="BC8476" s="89">
        <v>6000</v>
      </c>
      <c r="BD8476" s="90">
        <v>45658</v>
      </c>
      <c r="BE8476" s="35"/>
    </row>
    <row r="8477" spans="48:57" x14ac:dyDescent="0.25">
      <c r="AV8477" s="85">
        <v>8473</v>
      </c>
      <c r="AW8477" s="91"/>
      <c r="AX8477" s="93" t="s">
        <v>12475</v>
      </c>
      <c r="AY8477" s="87" t="s">
        <v>8258</v>
      </c>
      <c r="AZ8477" s="93" t="s">
        <v>12476</v>
      </c>
      <c r="BA8477" s="88" t="s">
        <v>1001</v>
      </c>
      <c r="BB8477" s="86" t="s">
        <v>1002</v>
      </c>
      <c r="BC8477" s="89">
        <v>18960</v>
      </c>
      <c r="BD8477" s="90">
        <v>45717</v>
      </c>
      <c r="BE8477" s="35"/>
    </row>
    <row r="8478" spans="48:57" x14ac:dyDescent="0.25">
      <c r="AV8478" s="85">
        <v>8474</v>
      </c>
      <c r="AW8478" s="91"/>
      <c r="AX8478" s="93" t="s">
        <v>12427</v>
      </c>
      <c r="AY8478" s="87" t="s">
        <v>5695</v>
      </c>
      <c r="AZ8478" s="93" t="s">
        <v>12428</v>
      </c>
      <c r="BA8478" s="88" t="s">
        <v>1077</v>
      </c>
      <c r="BB8478" s="86" t="s">
        <v>1078</v>
      </c>
      <c r="BC8478" s="89">
        <v>8250</v>
      </c>
      <c r="BD8478" s="90">
        <v>45717</v>
      </c>
      <c r="BE8478" s="35"/>
    </row>
    <row r="8479" spans="48:57" x14ac:dyDescent="0.25">
      <c r="AV8479" s="85">
        <v>8475</v>
      </c>
      <c r="AW8479" s="91"/>
      <c r="AX8479" s="93" t="s">
        <v>12477</v>
      </c>
      <c r="AY8479" s="87" t="s">
        <v>1597</v>
      </c>
      <c r="AZ8479" s="93" t="s">
        <v>12478</v>
      </c>
      <c r="BA8479" s="88" t="s">
        <v>2363</v>
      </c>
      <c r="BB8479" s="86" t="s">
        <v>461</v>
      </c>
      <c r="BC8479" s="89">
        <v>21720</v>
      </c>
      <c r="BD8479" s="90">
        <v>45717</v>
      </c>
      <c r="BE8479" s="35"/>
    </row>
    <row r="8480" spans="48:57" x14ac:dyDescent="0.25">
      <c r="AV8480" s="85">
        <v>8476</v>
      </c>
      <c r="AW8480" s="91"/>
      <c r="AX8480" s="93" t="s">
        <v>12479</v>
      </c>
      <c r="AY8480" s="87" t="s">
        <v>5778</v>
      </c>
      <c r="AZ8480" s="93" t="s">
        <v>5779</v>
      </c>
      <c r="BA8480" s="88" t="s">
        <v>615</v>
      </c>
      <c r="BB8480" s="86" t="s">
        <v>616</v>
      </c>
      <c r="BC8480" s="89">
        <v>15000</v>
      </c>
      <c r="BD8480" s="90">
        <v>45717</v>
      </c>
      <c r="BE8480" s="35"/>
    </row>
    <row r="8481" spans="48:57" x14ac:dyDescent="0.25">
      <c r="AV8481" s="85">
        <v>8477</v>
      </c>
      <c r="AW8481" s="91"/>
      <c r="AX8481" s="93" t="s">
        <v>12480</v>
      </c>
      <c r="AY8481" s="87" t="s">
        <v>12481</v>
      </c>
      <c r="AZ8481" s="93" t="s">
        <v>12482</v>
      </c>
      <c r="BA8481" s="88" t="s">
        <v>1001</v>
      </c>
      <c r="BB8481" s="86" t="s">
        <v>1002</v>
      </c>
      <c r="BC8481" s="89">
        <v>9480</v>
      </c>
      <c r="BD8481" s="90">
        <v>45717</v>
      </c>
      <c r="BE8481" s="35"/>
    </row>
    <row r="8482" spans="48:57" x14ac:dyDescent="0.25">
      <c r="AV8482" s="85">
        <v>8478</v>
      </c>
      <c r="AW8482" s="91"/>
      <c r="AX8482" s="93" t="s">
        <v>2584</v>
      </c>
      <c r="AY8482" s="87" t="s">
        <v>2585</v>
      </c>
      <c r="AZ8482" s="93" t="s">
        <v>12483</v>
      </c>
      <c r="BA8482" s="88" t="s">
        <v>615</v>
      </c>
      <c r="BB8482" s="86" t="s">
        <v>616</v>
      </c>
      <c r="BC8482" s="89">
        <v>7500</v>
      </c>
      <c r="BD8482" s="90">
        <v>45717</v>
      </c>
      <c r="BE8482" s="35"/>
    </row>
    <row r="8483" spans="48:57" x14ac:dyDescent="0.25">
      <c r="AV8483" s="85">
        <v>8479</v>
      </c>
      <c r="AW8483" s="91"/>
      <c r="AX8483" s="93" t="s">
        <v>11260</v>
      </c>
      <c r="AY8483" s="87" t="s">
        <v>11261</v>
      </c>
      <c r="AZ8483" s="93" t="s">
        <v>11262</v>
      </c>
      <c r="BA8483" s="88" t="s">
        <v>1041</v>
      </c>
      <c r="BB8483" s="86" t="s">
        <v>1004</v>
      </c>
      <c r="BC8483" s="89">
        <v>18000</v>
      </c>
      <c r="BD8483" s="90">
        <v>45717</v>
      </c>
      <c r="BE8483" s="35"/>
    </row>
    <row r="8484" spans="48:57" x14ac:dyDescent="0.25">
      <c r="AV8484" s="85">
        <v>8480</v>
      </c>
      <c r="AW8484" s="91"/>
      <c r="AX8484" s="93" t="s">
        <v>974</v>
      </c>
      <c r="AY8484" s="87" t="s">
        <v>975</v>
      </c>
      <c r="AZ8484" s="93" t="s">
        <v>10161</v>
      </c>
      <c r="BA8484" s="88" t="s">
        <v>1775</v>
      </c>
      <c r="BB8484" s="86" t="s">
        <v>1549</v>
      </c>
      <c r="BC8484" s="89">
        <v>39900</v>
      </c>
      <c r="BD8484" s="90">
        <v>45689</v>
      </c>
      <c r="BE8484" s="35"/>
    </row>
    <row r="8485" spans="48:57" x14ac:dyDescent="0.25">
      <c r="AV8485" s="85">
        <v>8481</v>
      </c>
      <c r="AW8485" s="91"/>
      <c r="AX8485" s="93" t="s">
        <v>974</v>
      </c>
      <c r="AY8485" s="87" t="s">
        <v>975</v>
      </c>
      <c r="AZ8485" s="93" t="s">
        <v>10161</v>
      </c>
      <c r="BA8485" s="88" t="s">
        <v>1777</v>
      </c>
      <c r="BB8485" s="86" t="s">
        <v>1560</v>
      </c>
      <c r="BC8485" s="89">
        <v>20040</v>
      </c>
      <c r="BD8485" s="90">
        <v>45658</v>
      </c>
      <c r="BE8485" s="35"/>
    </row>
    <row r="8486" spans="48:57" x14ac:dyDescent="0.25">
      <c r="AV8486" s="85">
        <v>8482</v>
      </c>
      <c r="AW8486" s="91"/>
      <c r="AX8486" s="93" t="s">
        <v>10602</v>
      </c>
      <c r="AY8486" s="87" t="s">
        <v>10603</v>
      </c>
      <c r="AZ8486" s="93" t="s">
        <v>10604</v>
      </c>
      <c r="BA8486" s="88" t="s">
        <v>732</v>
      </c>
      <c r="BB8486" s="86" t="s">
        <v>733</v>
      </c>
      <c r="BC8486" s="89">
        <v>5750</v>
      </c>
      <c r="BD8486" s="90">
        <v>45717</v>
      </c>
      <c r="BE8486" s="35"/>
    </row>
    <row r="8487" spans="48:57" x14ac:dyDescent="0.25">
      <c r="AV8487" s="85">
        <v>8483</v>
      </c>
      <c r="AW8487" s="91"/>
      <c r="AX8487" s="93" t="s">
        <v>2599</v>
      </c>
      <c r="AY8487" s="87" t="s">
        <v>2600</v>
      </c>
      <c r="AZ8487" s="93" t="s">
        <v>10761</v>
      </c>
      <c r="BA8487" s="88" t="s">
        <v>732</v>
      </c>
      <c r="BB8487" s="86" t="s">
        <v>733</v>
      </c>
      <c r="BC8487" s="89">
        <v>5750</v>
      </c>
      <c r="BD8487" s="90">
        <v>45717</v>
      </c>
      <c r="BE8487" s="35"/>
    </row>
    <row r="8488" spans="48:57" x14ac:dyDescent="0.25">
      <c r="AV8488" s="85">
        <v>8484</v>
      </c>
      <c r="AW8488" s="91"/>
      <c r="AX8488" s="93" t="s">
        <v>12484</v>
      </c>
      <c r="AY8488" s="87" t="s">
        <v>12485</v>
      </c>
      <c r="AZ8488" s="93" t="s">
        <v>12486</v>
      </c>
      <c r="BA8488" s="88" t="s">
        <v>1041</v>
      </c>
      <c r="BB8488" s="86" t="s">
        <v>1004</v>
      </c>
      <c r="BC8488" s="89">
        <v>6000</v>
      </c>
      <c r="BD8488" s="90">
        <v>45717</v>
      </c>
      <c r="BE8488" s="35"/>
    </row>
    <row r="8489" spans="48:57" x14ac:dyDescent="0.25">
      <c r="AV8489" s="85">
        <v>8485</v>
      </c>
      <c r="AW8489" s="91"/>
      <c r="AX8489" s="93" t="s">
        <v>10543</v>
      </c>
      <c r="AY8489" s="87" t="s">
        <v>6476</v>
      </c>
      <c r="AZ8489" s="93" t="s">
        <v>10544</v>
      </c>
      <c r="BA8489" s="88" t="s">
        <v>615</v>
      </c>
      <c r="BB8489" s="86" t="s">
        <v>616</v>
      </c>
      <c r="BC8489" s="89">
        <v>7500</v>
      </c>
      <c r="BD8489" s="90">
        <v>45717</v>
      </c>
      <c r="BE8489" s="35"/>
    </row>
    <row r="8490" spans="48:57" x14ac:dyDescent="0.25">
      <c r="AV8490" s="85">
        <v>8486</v>
      </c>
      <c r="AW8490" s="91"/>
      <c r="AX8490" s="93" t="s">
        <v>12487</v>
      </c>
      <c r="AY8490" s="87" t="s">
        <v>12488</v>
      </c>
      <c r="AZ8490" s="93" t="s">
        <v>12489</v>
      </c>
      <c r="BA8490" s="88" t="s">
        <v>1032</v>
      </c>
      <c r="BB8490" s="86" t="s">
        <v>948</v>
      </c>
      <c r="BC8490" s="89">
        <v>220000</v>
      </c>
      <c r="BD8490" s="90">
        <v>45717</v>
      </c>
      <c r="BE8490" s="35"/>
    </row>
    <row r="8491" spans="48:57" x14ac:dyDescent="0.25">
      <c r="AV8491" s="85">
        <v>8487</v>
      </c>
      <c r="AW8491" s="91"/>
      <c r="AX8491" s="93" t="s">
        <v>12490</v>
      </c>
      <c r="AY8491" s="87" t="s">
        <v>12491</v>
      </c>
      <c r="AZ8491" s="93" t="s">
        <v>12492</v>
      </c>
      <c r="BA8491" s="88" t="s">
        <v>2013</v>
      </c>
      <c r="BB8491" s="86" t="s">
        <v>1391</v>
      </c>
      <c r="BC8491" s="89">
        <v>1425</v>
      </c>
      <c r="BD8491" s="90">
        <v>45717</v>
      </c>
      <c r="BE8491" s="35"/>
    </row>
    <row r="8492" spans="48:57" x14ac:dyDescent="0.25">
      <c r="AV8492" s="85">
        <v>8488</v>
      </c>
      <c r="AW8492" s="91"/>
      <c r="AX8492" s="93" t="s">
        <v>12493</v>
      </c>
      <c r="AY8492" s="87" t="s">
        <v>12494</v>
      </c>
      <c r="AZ8492" s="93" t="s">
        <v>12495</v>
      </c>
      <c r="BA8492" s="88" t="s">
        <v>1032</v>
      </c>
      <c r="BB8492" s="86" t="s">
        <v>948</v>
      </c>
      <c r="BC8492" s="89">
        <v>11000</v>
      </c>
      <c r="BD8492" s="90">
        <v>45717</v>
      </c>
      <c r="BE8492" s="35"/>
    </row>
    <row r="8493" spans="48:57" x14ac:dyDescent="0.25">
      <c r="AV8493" s="85">
        <v>8489</v>
      </c>
      <c r="AW8493" s="91"/>
      <c r="AX8493" s="93" t="s">
        <v>9909</v>
      </c>
      <c r="AY8493" s="87" t="s">
        <v>1386</v>
      </c>
      <c r="AZ8493" s="93" t="s">
        <v>9682</v>
      </c>
      <c r="BA8493" s="88" t="s">
        <v>1607</v>
      </c>
      <c r="BB8493" s="86" t="s">
        <v>414</v>
      </c>
      <c r="BC8493" s="89">
        <v>130500</v>
      </c>
      <c r="BD8493" s="90">
        <v>45689</v>
      </c>
      <c r="BE8493" s="35"/>
    </row>
    <row r="8494" spans="48:57" x14ac:dyDescent="0.25">
      <c r="AV8494" s="85">
        <v>8490</v>
      </c>
      <c r="AW8494" s="91"/>
      <c r="AX8494" s="93" t="s">
        <v>12496</v>
      </c>
      <c r="AY8494" s="87" t="s">
        <v>12497</v>
      </c>
      <c r="AZ8494" s="93" t="s">
        <v>12498</v>
      </c>
      <c r="BA8494" s="88" t="s">
        <v>2930</v>
      </c>
      <c r="BB8494" s="86" t="s">
        <v>1166</v>
      </c>
      <c r="BC8494" s="89">
        <v>6345</v>
      </c>
      <c r="BD8494" s="90">
        <v>45658</v>
      </c>
      <c r="BE8494" s="35"/>
    </row>
    <row r="8495" spans="48:57" x14ac:dyDescent="0.25">
      <c r="AV8495" s="85">
        <v>8491</v>
      </c>
      <c r="AW8495" s="91"/>
      <c r="AX8495" s="93" t="s">
        <v>9863</v>
      </c>
      <c r="AY8495" s="87" t="s">
        <v>1718</v>
      </c>
      <c r="AZ8495" s="93" t="s">
        <v>9864</v>
      </c>
      <c r="BA8495" s="88" t="s">
        <v>1545</v>
      </c>
      <c r="BB8495" s="86" t="s">
        <v>1334</v>
      </c>
      <c r="BC8495" s="89">
        <v>21600</v>
      </c>
      <c r="BD8495" s="90">
        <v>45717</v>
      </c>
      <c r="BE8495" s="35"/>
    </row>
    <row r="8496" spans="48:57" x14ac:dyDescent="0.25">
      <c r="AV8496" s="85">
        <v>8492</v>
      </c>
      <c r="AW8496" s="91"/>
      <c r="AX8496" s="93" t="s">
        <v>12499</v>
      </c>
      <c r="AY8496" s="87" t="s">
        <v>8416</v>
      </c>
      <c r="AZ8496" s="93" t="s">
        <v>12500</v>
      </c>
      <c r="BA8496" s="88" t="s">
        <v>2043</v>
      </c>
      <c r="BB8496" s="86" t="s">
        <v>2044</v>
      </c>
      <c r="BC8496" s="89">
        <v>51250</v>
      </c>
      <c r="BD8496" s="90">
        <v>45717</v>
      </c>
      <c r="BE8496" s="35"/>
    </row>
    <row r="8497" spans="48:57" x14ac:dyDescent="0.25">
      <c r="AV8497" s="85">
        <v>8493</v>
      </c>
      <c r="AW8497" s="91"/>
      <c r="AX8497" s="93" t="s">
        <v>934</v>
      </c>
      <c r="AY8497" s="87" t="s">
        <v>935</v>
      </c>
      <c r="AZ8497" s="93" t="s">
        <v>10163</v>
      </c>
      <c r="BA8497" s="88" t="s">
        <v>1679</v>
      </c>
      <c r="BB8497" s="86" t="s">
        <v>552</v>
      </c>
      <c r="BC8497" s="89">
        <v>37440</v>
      </c>
      <c r="BD8497" s="90">
        <v>45717</v>
      </c>
      <c r="BE8497" s="35"/>
    </row>
    <row r="8498" spans="48:57" x14ac:dyDescent="0.25">
      <c r="AV8498" s="85">
        <v>8494</v>
      </c>
      <c r="AW8498" s="91"/>
      <c r="AX8498" s="93" t="s">
        <v>12501</v>
      </c>
      <c r="AY8498" s="87" t="s">
        <v>12502</v>
      </c>
      <c r="AZ8498" s="93" t="s">
        <v>12503</v>
      </c>
      <c r="BA8498" s="88" t="s">
        <v>1824</v>
      </c>
      <c r="BB8498" s="86" t="s">
        <v>861</v>
      </c>
      <c r="BC8498" s="89">
        <v>6000</v>
      </c>
      <c r="BD8498" s="90">
        <v>45717</v>
      </c>
      <c r="BE8498" s="35"/>
    </row>
    <row r="8499" spans="48:57" x14ac:dyDescent="0.25">
      <c r="AV8499" s="85">
        <v>8495</v>
      </c>
      <c r="AW8499" s="91"/>
      <c r="AX8499" s="93" t="s">
        <v>12504</v>
      </c>
      <c r="AY8499" s="87" t="s">
        <v>12505</v>
      </c>
      <c r="AZ8499" s="93" t="s">
        <v>12506</v>
      </c>
      <c r="BA8499" s="88" t="s">
        <v>2891</v>
      </c>
      <c r="BB8499" s="86" t="s">
        <v>133</v>
      </c>
      <c r="BC8499" s="89">
        <v>10170</v>
      </c>
      <c r="BD8499" s="90">
        <v>45717</v>
      </c>
      <c r="BE8499" s="35"/>
    </row>
    <row r="8500" spans="48:57" x14ac:dyDescent="0.25">
      <c r="AV8500" s="85">
        <v>8496</v>
      </c>
      <c r="AW8500" s="91"/>
      <c r="AX8500" s="93" t="s">
        <v>12507</v>
      </c>
      <c r="AY8500" s="87" t="s">
        <v>12508</v>
      </c>
      <c r="AZ8500" s="93" t="s">
        <v>12509</v>
      </c>
      <c r="BA8500" s="88" t="s">
        <v>1032</v>
      </c>
      <c r="BB8500" s="86" t="s">
        <v>948</v>
      </c>
      <c r="BC8500" s="89">
        <v>11000</v>
      </c>
      <c r="BD8500" s="90">
        <v>45717</v>
      </c>
      <c r="BE8500" s="35"/>
    </row>
    <row r="8501" spans="48:57" x14ac:dyDescent="0.25">
      <c r="AV8501" s="85">
        <v>8497</v>
      </c>
      <c r="AW8501" s="91"/>
      <c r="AX8501" s="93" t="s">
        <v>12510</v>
      </c>
      <c r="AY8501" s="87" t="s">
        <v>12511</v>
      </c>
      <c r="AZ8501" s="93" t="s">
        <v>12512</v>
      </c>
      <c r="BA8501" s="88" t="s">
        <v>2891</v>
      </c>
      <c r="BB8501" s="86" t="s">
        <v>133</v>
      </c>
      <c r="BC8501" s="89">
        <v>-3390</v>
      </c>
      <c r="BD8501" s="90">
        <v>45717</v>
      </c>
      <c r="BE8501" s="35"/>
    </row>
    <row r="8502" spans="48:57" x14ac:dyDescent="0.25">
      <c r="AV8502" s="85">
        <v>8498</v>
      </c>
      <c r="AW8502" s="91"/>
      <c r="AX8502" s="93" t="s">
        <v>12510</v>
      </c>
      <c r="AY8502" s="87" t="s">
        <v>12511</v>
      </c>
      <c r="AZ8502" s="93" t="s">
        <v>12512</v>
      </c>
      <c r="BA8502" s="88" t="s">
        <v>2891</v>
      </c>
      <c r="BB8502" s="86" t="s">
        <v>133</v>
      </c>
      <c r="BC8502" s="89">
        <v>-3390</v>
      </c>
      <c r="BD8502" s="90">
        <v>45689</v>
      </c>
      <c r="BE8502" s="35"/>
    </row>
    <row r="8503" spans="48:57" x14ac:dyDescent="0.25">
      <c r="AV8503" s="85">
        <v>8499</v>
      </c>
      <c r="AW8503" s="91"/>
      <c r="AX8503" s="93" t="s">
        <v>10206</v>
      </c>
      <c r="AY8503" s="87" t="s">
        <v>547</v>
      </c>
      <c r="AZ8503" s="93" t="s">
        <v>10207</v>
      </c>
      <c r="BA8503" s="88" t="s">
        <v>2328</v>
      </c>
      <c r="BB8503" s="86" t="s">
        <v>85</v>
      </c>
      <c r="BC8503" s="89">
        <v>198900</v>
      </c>
      <c r="BD8503" s="90">
        <v>45658</v>
      </c>
      <c r="BE8503" s="35"/>
    </row>
    <row r="8504" spans="48:57" x14ac:dyDescent="0.25">
      <c r="AV8504" s="85">
        <v>8500</v>
      </c>
      <c r="AW8504" s="91"/>
      <c r="AX8504" s="93" t="s">
        <v>9873</v>
      </c>
      <c r="AY8504" s="87" t="s">
        <v>434</v>
      </c>
      <c r="AZ8504" s="93" t="s">
        <v>9874</v>
      </c>
      <c r="BA8504" s="88" t="s">
        <v>2363</v>
      </c>
      <c r="BB8504" s="86" t="s">
        <v>461</v>
      </c>
      <c r="BC8504" s="89">
        <v>16290</v>
      </c>
      <c r="BD8504" s="90">
        <v>45717</v>
      </c>
      <c r="BE8504" s="35"/>
    </row>
    <row r="8505" spans="48:57" x14ac:dyDescent="0.25">
      <c r="AV8505" s="85">
        <v>8501</v>
      </c>
      <c r="AW8505" s="91"/>
      <c r="AX8505" s="93" t="s">
        <v>12513</v>
      </c>
      <c r="AY8505" s="87" t="s">
        <v>12514</v>
      </c>
      <c r="AZ8505" s="93" t="s">
        <v>12515</v>
      </c>
      <c r="BA8505" s="88" t="s">
        <v>645</v>
      </c>
      <c r="BB8505" s="86" t="s">
        <v>646</v>
      </c>
      <c r="BC8505" s="89">
        <v>19000</v>
      </c>
      <c r="BD8505" s="90">
        <v>45717</v>
      </c>
      <c r="BE8505" s="35"/>
    </row>
    <row r="8506" spans="48:57" x14ac:dyDescent="0.25">
      <c r="AV8506" s="85">
        <v>8502</v>
      </c>
      <c r="AW8506" s="91"/>
      <c r="AX8506" s="93" t="s">
        <v>1058</v>
      </c>
      <c r="AY8506" s="87" t="s">
        <v>10222</v>
      </c>
      <c r="AZ8506" s="93" t="s">
        <v>10223</v>
      </c>
      <c r="BA8506" s="88" t="s">
        <v>2151</v>
      </c>
      <c r="BB8506" s="86" t="s">
        <v>61</v>
      </c>
      <c r="BC8506" s="89">
        <v>25750</v>
      </c>
      <c r="BD8506" s="90">
        <v>45717</v>
      </c>
      <c r="BE8506" s="35"/>
    </row>
    <row r="8507" spans="48:57" x14ac:dyDescent="0.25">
      <c r="AV8507" s="85">
        <v>8503</v>
      </c>
      <c r="AW8507" s="91"/>
      <c r="AX8507" s="93" t="s">
        <v>10216</v>
      </c>
      <c r="AY8507" s="87" t="s">
        <v>10217</v>
      </c>
      <c r="AZ8507" s="93" t="s">
        <v>10218</v>
      </c>
      <c r="BA8507" s="88" t="s">
        <v>1001</v>
      </c>
      <c r="BB8507" s="86" t="s">
        <v>1002</v>
      </c>
      <c r="BC8507" s="89">
        <v>18960</v>
      </c>
      <c r="BD8507" s="90">
        <v>45717</v>
      </c>
      <c r="BE8507" s="35"/>
    </row>
    <row r="8508" spans="48:57" x14ac:dyDescent="0.25">
      <c r="AV8508" s="85">
        <v>8504</v>
      </c>
      <c r="AW8508" s="91"/>
      <c r="AX8508" s="93" t="s">
        <v>9117</v>
      </c>
      <c r="AY8508" s="87" t="s">
        <v>3514</v>
      </c>
      <c r="AZ8508" s="93" t="s">
        <v>9118</v>
      </c>
      <c r="BA8508" s="88" t="s">
        <v>2328</v>
      </c>
      <c r="BB8508" s="86" t="s">
        <v>85</v>
      </c>
      <c r="BC8508" s="89">
        <v>298350</v>
      </c>
      <c r="BD8508" s="90">
        <v>45717</v>
      </c>
      <c r="BE8508" s="35"/>
    </row>
    <row r="8509" spans="48:57" x14ac:dyDescent="0.25">
      <c r="AV8509" s="85">
        <v>8505</v>
      </c>
      <c r="AW8509" s="91"/>
      <c r="AX8509" s="93" t="s">
        <v>12516</v>
      </c>
      <c r="AY8509" s="87" t="s">
        <v>12517</v>
      </c>
      <c r="AZ8509" s="93" t="s">
        <v>12518</v>
      </c>
      <c r="BA8509" s="88" t="s">
        <v>1041</v>
      </c>
      <c r="BB8509" s="86" t="s">
        <v>1004</v>
      </c>
      <c r="BC8509" s="89">
        <v>6000</v>
      </c>
      <c r="BD8509" s="90">
        <v>45717</v>
      </c>
      <c r="BE8509" s="35"/>
    </row>
    <row r="8510" spans="48:57" x14ac:dyDescent="0.25">
      <c r="AV8510" s="85">
        <v>8506</v>
      </c>
      <c r="AW8510" s="91"/>
      <c r="AX8510" s="93" t="s">
        <v>12079</v>
      </c>
      <c r="AY8510" s="87" t="s">
        <v>12080</v>
      </c>
      <c r="AZ8510" s="93" t="s">
        <v>12081</v>
      </c>
      <c r="BA8510" s="88" t="s">
        <v>645</v>
      </c>
      <c r="BB8510" s="86" t="s">
        <v>646</v>
      </c>
      <c r="BC8510" s="89">
        <v>9500</v>
      </c>
      <c r="BD8510" s="90">
        <v>45717</v>
      </c>
      <c r="BE8510" s="35"/>
    </row>
    <row r="8511" spans="48:57" x14ac:dyDescent="0.25">
      <c r="AV8511" s="85">
        <v>8507</v>
      </c>
      <c r="AW8511" s="91"/>
      <c r="AX8511" s="93" t="s">
        <v>10909</v>
      </c>
      <c r="AY8511" s="87" t="s">
        <v>10910</v>
      </c>
      <c r="AZ8511" s="93" t="s">
        <v>10911</v>
      </c>
      <c r="BA8511" s="88" t="s">
        <v>1041</v>
      </c>
      <c r="BB8511" s="86" t="s">
        <v>1004</v>
      </c>
      <c r="BC8511" s="89">
        <v>6000</v>
      </c>
      <c r="BD8511" s="90">
        <v>45689</v>
      </c>
      <c r="BE8511" s="35"/>
    </row>
    <row r="8512" spans="48:57" x14ac:dyDescent="0.25">
      <c r="AV8512" s="85">
        <v>8508</v>
      </c>
      <c r="AW8512" s="91"/>
      <c r="AX8512" s="93" t="s">
        <v>12519</v>
      </c>
      <c r="AY8512" s="87" t="s">
        <v>12520</v>
      </c>
      <c r="AZ8512" s="93" t="s">
        <v>12521</v>
      </c>
      <c r="BA8512" s="88" t="s">
        <v>1493</v>
      </c>
      <c r="BB8512" s="86" t="s">
        <v>1275</v>
      </c>
      <c r="BC8512" s="89">
        <v>-34380</v>
      </c>
      <c r="BD8512" s="90">
        <v>45658</v>
      </c>
      <c r="BE8512" s="35"/>
    </row>
    <row r="8513" spans="48:57" x14ac:dyDescent="0.25">
      <c r="AV8513" s="85">
        <v>8509</v>
      </c>
      <c r="AW8513" s="91"/>
      <c r="AX8513" s="93" t="s">
        <v>12522</v>
      </c>
      <c r="AY8513" s="87" t="s">
        <v>12523</v>
      </c>
      <c r="AZ8513" s="93" t="s">
        <v>12524</v>
      </c>
      <c r="BA8513" s="88" t="s">
        <v>645</v>
      </c>
      <c r="BB8513" s="86" t="s">
        <v>646</v>
      </c>
      <c r="BC8513" s="89">
        <v>9500</v>
      </c>
      <c r="BD8513" s="90">
        <v>45717</v>
      </c>
      <c r="BE8513" s="35"/>
    </row>
    <row r="8514" spans="48:57" x14ac:dyDescent="0.25">
      <c r="AV8514" s="85">
        <v>8510</v>
      </c>
      <c r="AW8514" s="91"/>
      <c r="AX8514" s="93" t="s">
        <v>3189</v>
      </c>
      <c r="AY8514" s="87" t="s">
        <v>3190</v>
      </c>
      <c r="AZ8514" s="93" t="s">
        <v>3191</v>
      </c>
      <c r="BA8514" s="88" t="s">
        <v>732</v>
      </c>
      <c r="BB8514" s="86" t="s">
        <v>733</v>
      </c>
      <c r="BC8514" s="89">
        <v>5750</v>
      </c>
      <c r="BD8514" s="90">
        <v>45717</v>
      </c>
      <c r="BE8514" s="35"/>
    </row>
    <row r="8515" spans="48:57" x14ac:dyDescent="0.25">
      <c r="AV8515" s="85">
        <v>8511</v>
      </c>
      <c r="AW8515" s="91"/>
      <c r="AX8515" s="93" t="s">
        <v>12525</v>
      </c>
      <c r="AY8515" s="87" t="s">
        <v>4229</v>
      </c>
      <c r="AZ8515" s="93" t="s">
        <v>12526</v>
      </c>
      <c r="BA8515" s="88" t="s">
        <v>1077</v>
      </c>
      <c r="BB8515" s="86" t="s">
        <v>1078</v>
      </c>
      <c r="BC8515" s="89">
        <v>55000</v>
      </c>
      <c r="BD8515" s="90">
        <v>45717</v>
      </c>
      <c r="BE8515" s="35"/>
    </row>
    <row r="8516" spans="48:57" x14ac:dyDescent="0.25">
      <c r="AV8516" s="85">
        <v>8512</v>
      </c>
      <c r="AW8516" s="91"/>
      <c r="AX8516" s="93" t="s">
        <v>12527</v>
      </c>
      <c r="AY8516" s="87" t="s">
        <v>12528</v>
      </c>
      <c r="AZ8516" s="93" t="s">
        <v>12529</v>
      </c>
      <c r="BA8516" s="88" t="s">
        <v>824</v>
      </c>
      <c r="BB8516" s="86" t="s">
        <v>140</v>
      </c>
      <c r="BC8516" s="89">
        <v>28750</v>
      </c>
      <c r="BD8516" s="90">
        <v>45717</v>
      </c>
      <c r="BE8516" s="35"/>
    </row>
    <row r="8517" spans="48:57" x14ac:dyDescent="0.25">
      <c r="AV8517" s="85">
        <v>8513</v>
      </c>
      <c r="AW8517" s="91"/>
      <c r="AX8517" s="93" t="s">
        <v>12530</v>
      </c>
      <c r="AY8517" s="87" t="s">
        <v>6951</v>
      </c>
      <c r="AZ8517" s="93" t="s">
        <v>12531</v>
      </c>
      <c r="BA8517" s="88" t="s">
        <v>1032</v>
      </c>
      <c r="BB8517" s="86" t="s">
        <v>948</v>
      </c>
      <c r="BC8517" s="89">
        <v>11000</v>
      </c>
      <c r="BD8517" s="90">
        <v>45717</v>
      </c>
      <c r="BE8517" s="35"/>
    </row>
    <row r="8518" spans="48:57" x14ac:dyDescent="0.25">
      <c r="AV8518" s="85">
        <v>8514</v>
      </c>
      <c r="AW8518" s="91"/>
      <c r="AX8518" s="93" t="s">
        <v>12532</v>
      </c>
      <c r="AY8518" s="87" t="s">
        <v>12533</v>
      </c>
      <c r="AZ8518" s="93" t="s">
        <v>12534</v>
      </c>
      <c r="BA8518" s="88" t="s">
        <v>1001</v>
      </c>
      <c r="BB8518" s="86" t="s">
        <v>1002</v>
      </c>
      <c r="BC8518" s="89">
        <v>37920</v>
      </c>
      <c r="BD8518" s="90">
        <v>45717</v>
      </c>
      <c r="BE8518" s="35"/>
    </row>
    <row r="8519" spans="48:57" x14ac:dyDescent="0.25">
      <c r="AV8519" s="85">
        <v>8515</v>
      </c>
      <c r="AW8519" s="91"/>
      <c r="AX8519" s="93" t="s">
        <v>12097</v>
      </c>
      <c r="AY8519" s="87" t="s">
        <v>6440</v>
      </c>
      <c r="AZ8519" s="93" t="s">
        <v>12098</v>
      </c>
      <c r="BA8519" s="88" t="s">
        <v>7513</v>
      </c>
      <c r="BB8519" s="86" t="s">
        <v>1191</v>
      </c>
      <c r="BC8519" s="89">
        <v>16470</v>
      </c>
      <c r="BD8519" s="90">
        <v>45717</v>
      </c>
      <c r="BE8519" s="35"/>
    </row>
    <row r="8520" spans="48:57" x14ac:dyDescent="0.25">
      <c r="AV8520" s="85">
        <v>8516</v>
      </c>
      <c r="AW8520" s="91"/>
      <c r="AX8520" s="93" t="s">
        <v>12535</v>
      </c>
      <c r="AY8520" s="87" t="s">
        <v>12536</v>
      </c>
      <c r="AZ8520" s="93" t="s">
        <v>12537</v>
      </c>
      <c r="BA8520" s="88" t="s">
        <v>1607</v>
      </c>
      <c r="BB8520" s="86" t="s">
        <v>414</v>
      </c>
      <c r="BC8520" s="89">
        <v>21750</v>
      </c>
      <c r="BD8520" s="90">
        <v>45689</v>
      </c>
      <c r="BE8520" s="35"/>
    </row>
    <row r="8521" spans="48:57" x14ac:dyDescent="0.25">
      <c r="AV8521" s="85">
        <v>8517</v>
      </c>
      <c r="AW8521" s="91"/>
      <c r="AX8521" s="93" t="s">
        <v>12538</v>
      </c>
      <c r="AY8521" s="87" t="s">
        <v>10189</v>
      </c>
      <c r="AZ8521" s="93" t="s">
        <v>10190</v>
      </c>
      <c r="BA8521" s="88" t="s">
        <v>271</v>
      </c>
      <c r="BB8521" s="86" t="s">
        <v>245</v>
      </c>
      <c r="BC8521" s="89">
        <v>7815</v>
      </c>
      <c r="BD8521" s="90">
        <v>45658</v>
      </c>
      <c r="BE8521" s="35"/>
    </row>
    <row r="8522" spans="48:57" x14ac:dyDescent="0.25">
      <c r="AV8522" s="85">
        <v>8518</v>
      </c>
      <c r="AW8522" s="91"/>
      <c r="AX8522" s="93" t="s">
        <v>10245</v>
      </c>
      <c r="AY8522" s="87" t="s">
        <v>10246</v>
      </c>
      <c r="AZ8522" s="93" t="s">
        <v>10247</v>
      </c>
      <c r="BA8522" s="88" t="s">
        <v>615</v>
      </c>
      <c r="BB8522" s="86" t="s">
        <v>616</v>
      </c>
      <c r="BC8522" s="89">
        <v>7500</v>
      </c>
      <c r="BD8522" s="90">
        <v>45717</v>
      </c>
      <c r="BE8522" s="35"/>
    </row>
    <row r="8523" spans="48:57" x14ac:dyDescent="0.25">
      <c r="AV8523" s="85">
        <v>8519</v>
      </c>
      <c r="AW8523" s="91"/>
      <c r="AX8523" s="93" t="s">
        <v>2915</v>
      </c>
      <c r="AY8523" s="87" t="s">
        <v>2916</v>
      </c>
      <c r="AZ8523" s="93" t="s">
        <v>2917</v>
      </c>
      <c r="BA8523" s="88" t="s">
        <v>645</v>
      </c>
      <c r="BB8523" s="86" t="s">
        <v>646</v>
      </c>
      <c r="BC8523" s="89">
        <v>47500</v>
      </c>
      <c r="BD8523" s="90">
        <v>45717</v>
      </c>
      <c r="BE8523" s="35"/>
    </row>
    <row r="8524" spans="48:57" x14ac:dyDescent="0.25">
      <c r="AV8524" s="85">
        <v>8520</v>
      </c>
      <c r="AW8524" s="91"/>
      <c r="AX8524" s="93" t="s">
        <v>9962</v>
      </c>
      <c r="AY8524" s="87" t="s">
        <v>1394</v>
      </c>
      <c r="AZ8524" s="93" t="s">
        <v>9963</v>
      </c>
      <c r="BA8524" s="88" t="s">
        <v>9983</v>
      </c>
      <c r="BB8524" s="86" t="s">
        <v>301</v>
      </c>
      <c r="BC8524" s="89">
        <v>38178</v>
      </c>
      <c r="BD8524" s="90">
        <v>45717</v>
      </c>
      <c r="BE8524" s="35"/>
    </row>
    <row r="8525" spans="48:57" x14ac:dyDescent="0.25">
      <c r="AV8525" s="85">
        <v>8521</v>
      </c>
      <c r="AW8525" s="91"/>
      <c r="AX8525" s="93" t="s">
        <v>9990</v>
      </c>
      <c r="AY8525" s="87" t="s">
        <v>9991</v>
      </c>
      <c r="AZ8525" s="93" t="s">
        <v>9992</v>
      </c>
      <c r="BA8525" s="88" t="s">
        <v>1077</v>
      </c>
      <c r="BB8525" s="86" t="s">
        <v>1078</v>
      </c>
      <c r="BC8525" s="89">
        <v>132000</v>
      </c>
      <c r="BD8525" s="90">
        <v>45717</v>
      </c>
      <c r="BE8525" s="35"/>
    </row>
    <row r="8526" spans="48:57" x14ac:dyDescent="0.25">
      <c r="AV8526" s="85">
        <v>8522</v>
      </c>
      <c r="AW8526" s="91"/>
      <c r="AX8526" s="93" t="s">
        <v>12539</v>
      </c>
      <c r="AY8526" s="87" t="s">
        <v>895</v>
      </c>
      <c r="AZ8526" s="93" t="s">
        <v>12540</v>
      </c>
      <c r="BA8526" s="88" t="s">
        <v>2156</v>
      </c>
      <c r="BB8526" s="86" t="s">
        <v>916</v>
      </c>
      <c r="BC8526" s="89">
        <v>28200</v>
      </c>
      <c r="BD8526" s="90">
        <v>45717</v>
      </c>
      <c r="BE8526" s="35"/>
    </row>
    <row r="8527" spans="48:57" x14ac:dyDescent="0.25">
      <c r="AV8527" s="85">
        <v>8523</v>
      </c>
      <c r="AW8527" s="91"/>
      <c r="AX8527" s="93" t="s">
        <v>10980</v>
      </c>
      <c r="AY8527" s="87" t="s">
        <v>10981</v>
      </c>
      <c r="AZ8527" s="93" t="s">
        <v>10982</v>
      </c>
      <c r="BA8527" s="88" t="s">
        <v>1376</v>
      </c>
      <c r="BB8527" s="86" t="s">
        <v>197</v>
      </c>
      <c r="BC8527" s="89">
        <v>21360</v>
      </c>
      <c r="BD8527" s="90">
        <v>45717</v>
      </c>
      <c r="BE8527" s="35"/>
    </row>
    <row r="8528" spans="48:57" x14ac:dyDescent="0.25">
      <c r="AV8528" s="85">
        <v>8524</v>
      </c>
      <c r="AW8528" s="91"/>
      <c r="AX8528" s="93" t="s">
        <v>10597</v>
      </c>
      <c r="AY8528" s="87" t="s">
        <v>7772</v>
      </c>
      <c r="AZ8528" s="93" t="s">
        <v>10598</v>
      </c>
      <c r="BA8528" s="88" t="s">
        <v>3195</v>
      </c>
      <c r="BB8528" s="86" t="s">
        <v>459</v>
      </c>
      <c r="BC8528" s="89">
        <v>15450</v>
      </c>
      <c r="BD8528" s="90">
        <v>45717</v>
      </c>
      <c r="BE8528" s="35"/>
    </row>
    <row r="8529" spans="48:57" x14ac:dyDescent="0.25">
      <c r="AV8529" s="85">
        <v>8525</v>
      </c>
      <c r="AW8529" s="91"/>
      <c r="AX8529" s="93" t="s">
        <v>2832</v>
      </c>
      <c r="AY8529" s="87" t="s">
        <v>2833</v>
      </c>
      <c r="AZ8529" s="93" t="s">
        <v>12541</v>
      </c>
      <c r="BA8529" s="88" t="s">
        <v>1001</v>
      </c>
      <c r="BB8529" s="86" t="s">
        <v>1002</v>
      </c>
      <c r="BC8529" s="89">
        <v>9480</v>
      </c>
      <c r="BD8529" s="90">
        <v>45689</v>
      </c>
      <c r="BE8529" s="35"/>
    </row>
    <row r="8530" spans="48:57" x14ac:dyDescent="0.25">
      <c r="AV8530" s="85">
        <v>8526</v>
      </c>
      <c r="AW8530" s="91"/>
      <c r="AX8530" s="93" t="s">
        <v>12542</v>
      </c>
      <c r="AY8530" s="87" t="s">
        <v>4190</v>
      </c>
      <c r="AZ8530" s="93" t="s">
        <v>12543</v>
      </c>
      <c r="BA8530" s="88" t="s">
        <v>1041</v>
      </c>
      <c r="BB8530" s="86" t="s">
        <v>1004</v>
      </c>
      <c r="BC8530" s="89">
        <v>6000</v>
      </c>
      <c r="BD8530" s="90">
        <v>45658</v>
      </c>
      <c r="BE8530" s="35"/>
    </row>
    <row r="8531" spans="48:57" x14ac:dyDescent="0.25">
      <c r="AV8531" s="85">
        <v>8527</v>
      </c>
      <c r="AW8531" s="91"/>
      <c r="AX8531" s="93" t="s">
        <v>10610</v>
      </c>
      <c r="AY8531" s="87" t="s">
        <v>7551</v>
      </c>
      <c r="AZ8531" s="93" t="s">
        <v>10611</v>
      </c>
      <c r="BA8531" s="88" t="s">
        <v>645</v>
      </c>
      <c r="BB8531" s="86" t="s">
        <v>646</v>
      </c>
      <c r="BC8531" s="89">
        <v>28500</v>
      </c>
      <c r="BD8531" s="90">
        <v>45717</v>
      </c>
      <c r="BE8531" s="35"/>
    </row>
    <row r="8532" spans="48:57" x14ac:dyDescent="0.25">
      <c r="AV8532" s="85">
        <v>8528</v>
      </c>
      <c r="AW8532" s="91"/>
      <c r="AX8532" s="93" t="s">
        <v>10703</v>
      </c>
      <c r="AY8532" s="87" t="s">
        <v>1663</v>
      </c>
      <c r="AZ8532" s="93" t="s">
        <v>10704</v>
      </c>
      <c r="BA8532" s="88" t="s">
        <v>1077</v>
      </c>
      <c r="BB8532" s="86" t="s">
        <v>1078</v>
      </c>
      <c r="BC8532" s="89">
        <v>110000</v>
      </c>
      <c r="BD8532" s="90">
        <v>45717</v>
      </c>
      <c r="BE8532" s="35"/>
    </row>
    <row r="8533" spans="48:57" x14ac:dyDescent="0.25">
      <c r="AV8533" s="85">
        <v>8529</v>
      </c>
      <c r="AW8533" s="91"/>
      <c r="AX8533" s="93" t="s">
        <v>12453</v>
      </c>
      <c r="AY8533" s="87" t="s">
        <v>12454</v>
      </c>
      <c r="AZ8533" s="93" t="s">
        <v>12455</v>
      </c>
      <c r="BA8533" s="88" t="s">
        <v>1077</v>
      </c>
      <c r="BB8533" s="86" t="s">
        <v>1078</v>
      </c>
      <c r="BC8533" s="89">
        <v>27500</v>
      </c>
      <c r="BD8533" s="90">
        <v>45717</v>
      </c>
      <c r="BE8533" s="35"/>
    </row>
    <row r="8534" spans="48:57" x14ac:dyDescent="0.25">
      <c r="AV8534" s="85">
        <v>8530</v>
      </c>
      <c r="AW8534" s="91"/>
      <c r="AX8534" s="93" t="s">
        <v>2971</v>
      </c>
      <c r="AY8534" s="87" t="s">
        <v>2972</v>
      </c>
      <c r="AZ8534" s="93" t="s">
        <v>2973</v>
      </c>
      <c r="BA8534" s="88" t="s">
        <v>1259</v>
      </c>
      <c r="BB8534" s="86" t="s">
        <v>1260</v>
      </c>
      <c r="BC8534" s="89">
        <v>-12500</v>
      </c>
      <c r="BD8534" s="90">
        <v>45717</v>
      </c>
      <c r="BE8534" s="35"/>
    </row>
    <row r="8535" spans="48:57" x14ac:dyDescent="0.25">
      <c r="AV8535" s="85">
        <v>8531</v>
      </c>
      <c r="AW8535" s="91"/>
      <c r="AX8535" s="93" t="s">
        <v>3146</v>
      </c>
      <c r="AY8535" s="87" t="s">
        <v>3147</v>
      </c>
      <c r="AZ8535" s="93" t="s">
        <v>3148</v>
      </c>
      <c r="BA8535" s="88" t="s">
        <v>2930</v>
      </c>
      <c r="BB8535" s="86" t="s">
        <v>1166</v>
      </c>
      <c r="BC8535" s="89">
        <v>12690</v>
      </c>
      <c r="BD8535" s="90">
        <v>45717</v>
      </c>
      <c r="BE8535" s="35"/>
    </row>
    <row r="8536" spans="48:57" x14ac:dyDescent="0.25">
      <c r="AV8536" s="85">
        <v>8532</v>
      </c>
      <c r="AW8536" s="91"/>
      <c r="AX8536" s="93" t="s">
        <v>12544</v>
      </c>
      <c r="AY8536" s="87" t="s">
        <v>12545</v>
      </c>
      <c r="AZ8536" s="93" t="s">
        <v>12546</v>
      </c>
      <c r="BA8536" s="88" t="s">
        <v>615</v>
      </c>
      <c r="BB8536" s="86" t="s">
        <v>616</v>
      </c>
      <c r="BC8536" s="89">
        <v>7500</v>
      </c>
      <c r="BD8536" s="90">
        <v>45717</v>
      </c>
      <c r="BE8536" s="35"/>
    </row>
    <row r="8537" spans="48:57" x14ac:dyDescent="0.25">
      <c r="AV8537" s="85">
        <v>8533</v>
      </c>
      <c r="AW8537" s="91"/>
      <c r="AX8537" s="93" t="s">
        <v>12547</v>
      </c>
      <c r="AY8537" s="87" t="s">
        <v>12548</v>
      </c>
      <c r="AZ8537" s="93" t="s">
        <v>12549</v>
      </c>
      <c r="BA8537" s="88" t="s">
        <v>1017</v>
      </c>
      <c r="BB8537" s="86" t="s">
        <v>1018</v>
      </c>
      <c r="BC8537" s="89">
        <v>15000</v>
      </c>
      <c r="BD8537" s="90">
        <v>45717</v>
      </c>
      <c r="BE8537" s="35"/>
    </row>
    <row r="8538" spans="48:57" x14ac:dyDescent="0.25">
      <c r="AV8538" s="85">
        <v>8534</v>
      </c>
      <c r="AW8538" s="91"/>
      <c r="AX8538" s="93" t="s">
        <v>12550</v>
      </c>
      <c r="AY8538" s="87" t="s">
        <v>12551</v>
      </c>
      <c r="AZ8538" s="93" t="s">
        <v>12552</v>
      </c>
      <c r="BA8538" s="88" t="s">
        <v>1940</v>
      </c>
      <c r="BB8538" s="86" t="s">
        <v>1941</v>
      </c>
      <c r="BC8538" s="89">
        <v>3300</v>
      </c>
      <c r="BD8538" s="90">
        <v>45689</v>
      </c>
      <c r="BE8538" s="35"/>
    </row>
    <row r="8539" spans="48:57" x14ac:dyDescent="0.25">
      <c r="AV8539" s="85">
        <v>8535</v>
      </c>
      <c r="AW8539" s="91"/>
      <c r="AX8539" s="93" t="s">
        <v>10602</v>
      </c>
      <c r="AY8539" s="87" t="s">
        <v>10603</v>
      </c>
      <c r="AZ8539" s="93" t="s">
        <v>10604</v>
      </c>
      <c r="BA8539" s="88" t="s">
        <v>1493</v>
      </c>
      <c r="BB8539" s="86" t="s">
        <v>1275</v>
      </c>
      <c r="BC8539" s="89">
        <v>57300</v>
      </c>
      <c r="BD8539" s="90">
        <v>45658</v>
      </c>
      <c r="BE8539" s="35"/>
    </row>
    <row r="8540" spans="48:57" x14ac:dyDescent="0.25">
      <c r="AV8540" s="85">
        <v>8536</v>
      </c>
      <c r="AW8540" s="91"/>
      <c r="AX8540" s="93" t="s">
        <v>12553</v>
      </c>
      <c r="AY8540" s="87" t="s">
        <v>10859</v>
      </c>
      <c r="AZ8540" s="93" t="s">
        <v>12554</v>
      </c>
      <c r="BA8540" s="88" t="s">
        <v>615</v>
      </c>
      <c r="BB8540" s="86" t="s">
        <v>616</v>
      </c>
      <c r="BC8540" s="89">
        <v>7500</v>
      </c>
      <c r="BD8540" s="90">
        <v>45717</v>
      </c>
      <c r="BE8540" s="35"/>
    </row>
    <row r="8541" spans="48:57" x14ac:dyDescent="0.25">
      <c r="AV8541" s="85">
        <v>8537</v>
      </c>
      <c r="AW8541" s="91"/>
      <c r="AX8541" s="93" t="s">
        <v>3159</v>
      </c>
      <c r="AY8541" s="87" t="s">
        <v>3160</v>
      </c>
      <c r="AZ8541" s="93" t="s">
        <v>3161</v>
      </c>
      <c r="BA8541" s="88" t="s">
        <v>1041</v>
      </c>
      <c r="BB8541" s="86" t="s">
        <v>1004</v>
      </c>
      <c r="BC8541" s="89">
        <v>6000</v>
      </c>
      <c r="BD8541" s="90">
        <v>45717</v>
      </c>
      <c r="BE8541" s="35"/>
    </row>
    <row r="8542" spans="48:57" x14ac:dyDescent="0.25">
      <c r="AV8542" s="85">
        <v>8538</v>
      </c>
      <c r="AW8542" s="91"/>
      <c r="AX8542" s="93" t="s">
        <v>12555</v>
      </c>
      <c r="AY8542" s="87" t="s">
        <v>8981</v>
      </c>
      <c r="AZ8542" s="93" t="s">
        <v>8982</v>
      </c>
      <c r="BA8542" s="88" t="s">
        <v>615</v>
      </c>
      <c r="BB8542" s="86" t="s">
        <v>616</v>
      </c>
      <c r="BC8542" s="89">
        <v>7500</v>
      </c>
      <c r="BD8542" s="90">
        <v>45717</v>
      </c>
      <c r="BE8542" s="35"/>
    </row>
    <row r="8543" spans="48:57" x14ac:dyDescent="0.25">
      <c r="AV8543" s="85">
        <v>8539</v>
      </c>
      <c r="AW8543" s="91"/>
      <c r="AX8543" s="93" t="s">
        <v>12556</v>
      </c>
      <c r="AY8543" s="87" t="s">
        <v>8421</v>
      </c>
      <c r="AZ8543" s="93" t="s">
        <v>12557</v>
      </c>
      <c r="BA8543" s="88" t="s">
        <v>945</v>
      </c>
      <c r="BB8543" s="86" t="s">
        <v>946</v>
      </c>
      <c r="BC8543" s="89">
        <v>28750</v>
      </c>
      <c r="BD8543" s="90">
        <v>45717</v>
      </c>
      <c r="BE8543" s="35"/>
    </row>
    <row r="8544" spans="48:57" x14ac:dyDescent="0.25">
      <c r="AV8544" s="85">
        <v>8540</v>
      </c>
      <c r="AW8544" s="91"/>
      <c r="AX8544" s="93" t="s">
        <v>12558</v>
      </c>
      <c r="AY8544" s="87" t="s">
        <v>12559</v>
      </c>
      <c r="AZ8544" s="93" t="s">
        <v>12560</v>
      </c>
      <c r="BA8544" s="88" t="s">
        <v>645</v>
      </c>
      <c r="BB8544" s="86" t="s">
        <v>646</v>
      </c>
      <c r="BC8544" s="89">
        <v>9500</v>
      </c>
      <c r="BD8544" s="90">
        <v>45717</v>
      </c>
      <c r="BE8544" s="35"/>
    </row>
    <row r="8545" spans="48:57" x14ac:dyDescent="0.25">
      <c r="AV8545" s="85">
        <v>8541</v>
      </c>
      <c r="AW8545" s="91"/>
      <c r="AX8545" s="93" t="s">
        <v>12561</v>
      </c>
      <c r="AY8545" s="87" t="s">
        <v>12562</v>
      </c>
      <c r="AZ8545" s="93" t="s">
        <v>12563</v>
      </c>
      <c r="BA8545" s="88" t="s">
        <v>1001</v>
      </c>
      <c r="BB8545" s="86" t="s">
        <v>1002</v>
      </c>
      <c r="BC8545" s="89">
        <v>18960</v>
      </c>
      <c r="BD8545" s="90">
        <v>45717</v>
      </c>
      <c r="BE8545" s="35"/>
    </row>
    <row r="8546" spans="48:57" x14ac:dyDescent="0.25">
      <c r="AV8546" s="85">
        <v>8542</v>
      </c>
      <c r="AW8546" s="91"/>
      <c r="AX8546" s="93" t="s">
        <v>12564</v>
      </c>
      <c r="AY8546" s="87" t="s">
        <v>12565</v>
      </c>
      <c r="AZ8546" s="93" t="s">
        <v>12566</v>
      </c>
      <c r="BA8546" s="88" t="s">
        <v>645</v>
      </c>
      <c r="BB8546" s="86" t="s">
        <v>646</v>
      </c>
      <c r="BC8546" s="89">
        <v>19000</v>
      </c>
      <c r="BD8546" s="90">
        <v>45717</v>
      </c>
      <c r="BE8546" s="35"/>
    </row>
    <row r="8547" spans="48:57" x14ac:dyDescent="0.25">
      <c r="AV8547" s="85">
        <v>8543</v>
      </c>
      <c r="AW8547" s="91"/>
      <c r="AX8547" s="93" t="s">
        <v>12567</v>
      </c>
      <c r="AY8547" s="87" t="s">
        <v>12568</v>
      </c>
      <c r="AZ8547" s="93" t="s">
        <v>12569</v>
      </c>
      <c r="BA8547" s="88" t="s">
        <v>2328</v>
      </c>
      <c r="BB8547" s="86" t="s">
        <v>85</v>
      </c>
      <c r="BC8547" s="89">
        <v>9945</v>
      </c>
      <c r="BD8547" s="90">
        <v>45689</v>
      </c>
      <c r="BE8547" s="35"/>
    </row>
    <row r="8548" spans="48:57" x14ac:dyDescent="0.25">
      <c r="AV8548" s="85">
        <v>8544</v>
      </c>
      <c r="AW8548" s="91"/>
      <c r="AX8548" s="93" t="s">
        <v>12570</v>
      </c>
      <c r="AY8548" s="87" t="s">
        <v>12571</v>
      </c>
      <c r="AZ8548" s="93" t="s">
        <v>12572</v>
      </c>
      <c r="BA8548" s="88" t="s">
        <v>615</v>
      </c>
      <c r="BB8548" s="86" t="s">
        <v>616</v>
      </c>
      <c r="BC8548" s="89">
        <v>7500</v>
      </c>
      <c r="BD8548" s="90">
        <v>45658</v>
      </c>
      <c r="BE8548" s="35"/>
    </row>
    <row r="8549" spans="48:57" x14ac:dyDescent="0.25">
      <c r="AV8549" s="85">
        <v>8545</v>
      </c>
      <c r="AW8549" s="91"/>
      <c r="AX8549" s="93" t="s">
        <v>12573</v>
      </c>
      <c r="AY8549" s="87" t="s">
        <v>12574</v>
      </c>
      <c r="AZ8549" s="93" t="s">
        <v>12575</v>
      </c>
      <c r="BA8549" s="88" t="s">
        <v>7671</v>
      </c>
      <c r="BB8549" s="86" t="s">
        <v>1577</v>
      </c>
      <c r="BC8549" s="89">
        <v>12320</v>
      </c>
      <c r="BD8549" s="90">
        <v>45717</v>
      </c>
      <c r="BE8549" s="35"/>
    </row>
    <row r="8550" spans="48:57" x14ac:dyDescent="0.25">
      <c r="AV8550" s="85">
        <v>8546</v>
      </c>
      <c r="AW8550" s="91"/>
      <c r="AX8550" s="93" t="s">
        <v>12576</v>
      </c>
      <c r="AY8550" s="87" t="s">
        <v>12577</v>
      </c>
      <c r="AZ8550" s="93" t="s">
        <v>12578</v>
      </c>
      <c r="BA8550" s="88" t="s">
        <v>1032</v>
      </c>
      <c r="BB8550" s="86" t="s">
        <v>948</v>
      </c>
      <c r="BC8550" s="89">
        <v>11000</v>
      </c>
      <c r="BD8550" s="90">
        <v>45717</v>
      </c>
      <c r="BE8550" s="35"/>
    </row>
    <row r="8551" spans="48:57" x14ac:dyDescent="0.25">
      <c r="AV8551" s="85">
        <v>8547</v>
      </c>
      <c r="AW8551" s="91"/>
      <c r="AX8551" s="93" t="s">
        <v>11039</v>
      </c>
      <c r="AY8551" s="87" t="s">
        <v>11040</v>
      </c>
      <c r="AZ8551" s="93" t="s">
        <v>11041</v>
      </c>
      <c r="BA8551" s="88" t="s">
        <v>2891</v>
      </c>
      <c r="BB8551" s="86" t="s">
        <v>133</v>
      </c>
      <c r="BC8551" s="89">
        <v>16950</v>
      </c>
      <c r="BD8551" s="90">
        <v>45717</v>
      </c>
      <c r="BE8551" s="35"/>
    </row>
    <row r="8552" spans="48:57" x14ac:dyDescent="0.25">
      <c r="AV8552" s="85">
        <v>8548</v>
      </c>
      <c r="AW8552" s="91"/>
      <c r="AX8552" s="93" t="s">
        <v>12579</v>
      </c>
      <c r="AY8552" s="87" t="s">
        <v>12580</v>
      </c>
      <c r="AZ8552" s="93" t="s">
        <v>12581</v>
      </c>
      <c r="BA8552" s="88" t="s">
        <v>615</v>
      </c>
      <c r="BB8552" s="86" t="s">
        <v>616</v>
      </c>
      <c r="BC8552" s="89">
        <v>7500</v>
      </c>
      <c r="BD8552" s="90">
        <v>45717</v>
      </c>
      <c r="BE8552" s="35"/>
    </row>
    <row r="8553" spans="48:57" x14ac:dyDescent="0.25">
      <c r="AV8553" s="85">
        <v>8549</v>
      </c>
      <c r="AW8553" s="91"/>
      <c r="AX8553" s="93" t="s">
        <v>2826</v>
      </c>
      <c r="AY8553" s="87" t="s">
        <v>2827</v>
      </c>
      <c r="AZ8553" s="93" t="s">
        <v>2828</v>
      </c>
      <c r="BA8553" s="88" t="s">
        <v>615</v>
      </c>
      <c r="BB8553" s="86" t="s">
        <v>616</v>
      </c>
      <c r="BC8553" s="89">
        <v>7500</v>
      </c>
      <c r="BD8553" s="90">
        <v>45717</v>
      </c>
      <c r="BE8553" s="35"/>
    </row>
    <row r="8554" spans="48:57" x14ac:dyDescent="0.25">
      <c r="AV8554" s="85">
        <v>8550</v>
      </c>
      <c r="AW8554" s="91"/>
      <c r="AX8554" s="93" t="s">
        <v>12582</v>
      </c>
      <c r="AY8554" s="87" t="s">
        <v>12583</v>
      </c>
      <c r="AZ8554" s="93" t="s">
        <v>12584</v>
      </c>
      <c r="BA8554" s="88" t="s">
        <v>615</v>
      </c>
      <c r="BB8554" s="86" t="s">
        <v>616</v>
      </c>
      <c r="BC8554" s="89">
        <v>7500</v>
      </c>
      <c r="BD8554" s="90">
        <v>45717</v>
      </c>
      <c r="BE8554" s="35"/>
    </row>
    <row r="8555" spans="48:57" x14ac:dyDescent="0.25">
      <c r="AV8555" s="85">
        <v>8551</v>
      </c>
      <c r="AW8555" s="91"/>
      <c r="AX8555" s="93" t="s">
        <v>12585</v>
      </c>
      <c r="AY8555" s="87" t="s">
        <v>12586</v>
      </c>
      <c r="AZ8555" s="93" t="s">
        <v>12587</v>
      </c>
      <c r="BA8555" s="88" t="s">
        <v>1041</v>
      </c>
      <c r="BB8555" s="86" t="s">
        <v>1004</v>
      </c>
      <c r="BC8555" s="89">
        <v>12000</v>
      </c>
      <c r="BD8555" s="90">
        <v>45717</v>
      </c>
      <c r="BE8555" s="35"/>
    </row>
    <row r="8556" spans="48:57" x14ac:dyDescent="0.25">
      <c r="AV8556" s="85">
        <v>8552</v>
      </c>
      <c r="AW8556" s="91"/>
      <c r="AX8556" s="93" t="s">
        <v>10798</v>
      </c>
      <c r="AY8556" s="87" t="s">
        <v>7923</v>
      </c>
      <c r="AZ8556" s="93" t="s">
        <v>10799</v>
      </c>
      <c r="BA8556" s="88" t="s">
        <v>3042</v>
      </c>
      <c r="BB8556" s="86" t="s">
        <v>537</v>
      </c>
      <c r="BC8556" s="89">
        <v>5460</v>
      </c>
      <c r="BD8556" s="90">
        <v>45689</v>
      </c>
      <c r="BE8556" s="35"/>
    </row>
    <row r="8557" spans="48:57" x14ac:dyDescent="0.25">
      <c r="AV8557" s="85">
        <v>8553</v>
      </c>
      <c r="AW8557" s="91"/>
      <c r="AX8557" s="93" t="s">
        <v>12588</v>
      </c>
      <c r="AY8557" s="87" t="s">
        <v>12589</v>
      </c>
      <c r="AZ8557" s="93" t="s">
        <v>12590</v>
      </c>
      <c r="BA8557" s="88" t="s">
        <v>2043</v>
      </c>
      <c r="BB8557" s="86" t="s">
        <v>2044</v>
      </c>
      <c r="BC8557" s="89">
        <v>10250</v>
      </c>
      <c r="BD8557" s="90">
        <v>45658</v>
      </c>
      <c r="BE8557" s="35"/>
    </row>
    <row r="8558" spans="48:57" x14ac:dyDescent="0.25">
      <c r="AV8558" s="85">
        <v>8554</v>
      </c>
      <c r="AW8558" s="91"/>
      <c r="AX8558" s="93" t="s">
        <v>12591</v>
      </c>
      <c r="AY8558" s="87" t="s">
        <v>12592</v>
      </c>
      <c r="AZ8558" s="93" t="s">
        <v>12593</v>
      </c>
      <c r="BA8558" s="88" t="s">
        <v>1041</v>
      </c>
      <c r="BB8558" s="86" t="s">
        <v>1004</v>
      </c>
      <c r="BC8558" s="89">
        <v>18000</v>
      </c>
      <c r="BD8558" s="90">
        <v>45717</v>
      </c>
      <c r="BE8558" s="35"/>
    </row>
    <row r="8559" spans="48:57" x14ac:dyDescent="0.25">
      <c r="AV8559" s="85">
        <v>8555</v>
      </c>
      <c r="AW8559" s="91"/>
      <c r="AX8559" s="93" t="s">
        <v>11320</v>
      </c>
      <c r="AY8559" s="87" t="s">
        <v>11321</v>
      </c>
      <c r="AZ8559" s="93" t="s">
        <v>11322</v>
      </c>
      <c r="BA8559" s="88" t="s">
        <v>615</v>
      </c>
      <c r="BB8559" s="86" t="s">
        <v>616</v>
      </c>
      <c r="BC8559" s="89">
        <v>15000</v>
      </c>
      <c r="BD8559" s="90">
        <v>45717</v>
      </c>
      <c r="BE8559" s="35"/>
    </row>
    <row r="8560" spans="48:57" x14ac:dyDescent="0.25">
      <c r="AV8560" s="85">
        <v>8556</v>
      </c>
      <c r="AW8560" s="91"/>
      <c r="AX8560" s="93" t="s">
        <v>12594</v>
      </c>
      <c r="AY8560" s="87" t="s">
        <v>12595</v>
      </c>
      <c r="AZ8560" s="93" t="s">
        <v>12596</v>
      </c>
      <c r="BA8560" s="88" t="s">
        <v>2203</v>
      </c>
      <c r="BB8560" s="86" t="s">
        <v>140</v>
      </c>
      <c r="BC8560" s="89">
        <v>-3450</v>
      </c>
      <c r="BD8560" s="90">
        <v>45717</v>
      </c>
      <c r="BE8560" s="35"/>
    </row>
    <row r="8561" spans="48:57" x14ac:dyDescent="0.25">
      <c r="AV8561" s="85">
        <v>8557</v>
      </c>
      <c r="AW8561" s="91"/>
      <c r="AX8561" s="93" t="s">
        <v>12597</v>
      </c>
      <c r="AY8561" s="87" t="s">
        <v>12598</v>
      </c>
      <c r="AZ8561" s="93" t="s">
        <v>12599</v>
      </c>
      <c r="BA8561" s="88" t="s">
        <v>3307</v>
      </c>
      <c r="BB8561" s="86" t="s">
        <v>2174</v>
      </c>
      <c r="BC8561" s="89">
        <v>57500</v>
      </c>
      <c r="BD8561" s="90">
        <v>45717</v>
      </c>
      <c r="BE8561" s="35"/>
    </row>
    <row r="8562" spans="48:57" x14ac:dyDescent="0.25">
      <c r="AV8562" s="85">
        <v>8558</v>
      </c>
      <c r="AW8562" s="91"/>
      <c r="AX8562" s="93" t="s">
        <v>12600</v>
      </c>
      <c r="AY8562" s="87" t="s">
        <v>12601</v>
      </c>
      <c r="AZ8562" s="93" t="s">
        <v>12602</v>
      </c>
      <c r="BA8562" s="88" t="s">
        <v>1032</v>
      </c>
      <c r="BB8562" s="86" t="s">
        <v>948</v>
      </c>
      <c r="BC8562" s="89">
        <v>11000</v>
      </c>
      <c r="BD8562" s="90">
        <v>45717</v>
      </c>
      <c r="BE8562" s="35"/>
    </row>
    <row r="8563" spans="48:57" x14ac:dyDescent="0.25">
      <c r="AV8563" s="85">
        <v>8559</v>
      </c>
      <c r="AW8563" s="91"/>
      <c r="AX8563" s="93" t="s">
        <v>12603</v>
      </c>
      <c r="AY8563" s="87" t="s">
        <v>12604</v>
      </c>
      <c r="AZ8563" s="93" t="s">
        <v>12605</v>
      </c>
      <c r="BA8563" s="88" t="s">
        <v>2891</v>
      </c>
      <c r="BB8563" s="86" t="s">
        <v>133</v>
      </c>
      <c r="BC8563" s="89">
        <v>10170</v>
      </c>
      <c r="BD8563" s="90">
        <v>45717</v>
      </c>
      <c r="BE8563" s="35"/>
    </row>
    <row r="8564" spans="48:57" x14ac:dyDescent="0.25">
      <c r="AV8564" s="85">
        <v>8560</v>
      </c>
      <c r="AW8564" s="91"/>
      <c r="AX8564" s="93" t="s">
        <v>10703</v>
      </c>
      <c r="AY8564" s="87" t="s">
        <v>1663</v>
      </c>
      <c r="AZ8564" s="93" t="s">
        <v>10704</v>
      </c>
      <c r="BA8564" s="88" t="s">
        <v>2199</v>
      </c>
      <c r="BB8564" s="86" t="s">
        <v>752</v>
      </c>
      <c r="BC8564" s="89">
        <v>65700</v>
      </c>
      <c r="BD8564" s="90">
        <v>45717</v>
      </c>
      <c r="BE8564" s="35"/>
    </row>
    <row r="8565" spans="48:57" x14ac:dyDescent="0.25">
      <c r="AV8565" s="85">
        <v>8561</v>
      </c>
      <c r="AW8565" s="91"/>
      <c r="AX8565" s="93" t="s">
        <v>2379</v>
      </c>
      <c r="AY8565" s="87" t="s">
        <v>2380</v>
      </c>
      <c r="AZ8565" s="93" t="s">
        <v>2381</v>
      </c>
      <c r="BA8565" s="88" t="s">
        <v>732</v>
      </c>
      <c r="BB8565" s="86" t="s">
        <v>733</v>
      </c>
      <c r="BC8565" s="89">
        <v>5750</v>
      </c>
      <c r="BD8565" s="90">
        <v>45689</v>
      </c>
      <c r="BE8565" s="35"/>
    </row>
    <row r="8566" spans="48:57" x14ac:dyDescent="0.25">
      <c r="AV8566" s="85">
        <v>8562</v>
      </c>
      <c r="AW8566" s="91"/>
      <c r="AX8566" s="93" t="s">
        <v>12606</v>
      </c>
      <c r="AY8566" s="87" t="s">
        <v>12607</v>
      </c>
      <c r="AZ8566" s="93" t="s">
        <v>12608</v>
      </c>
      <c r="BA8566" s="88" t="s">
        <v>1032</v>
      </c>
      <c r="BB8566" s="86" t="s">
        <v>948</v>
      </c>
      <c r="BC8566" s="89">
        <v>88000</v>
      </c>
      <c r="BD8566" s="90">
        <v>45658</v>
      </c>
      <c r="BE8566" s="35"/>
    </row>
    <row r="8567" spans="48:57" x14ac:dyDescent="0.25">
      <c r="AV8567" s="85">
        <v>8563</v>
      </c>
      <c r="AW8567" s="91"/>
      <c r="AX8567" s="93" t="s">
        <v>12609</v>
      </c>
      <c r="AY8567" s="87" t="s">
        <v>12610</v>
      </c>
      <c r="AZ8567" s="93" t="s">
        <v>12611</v>
      </c>
      <c r="BA8567" s="88" t="s">
        <v>615</v>
      </c>
      <c r="BB8567" s="86" t="s">
        <v>616</v>
      </c>
      <c r="BC8567" s="89">
        <v>7500</v>
      </c>
      <c r="BD8567" s="90">
        <v>45717</v>
      </c>
      <c r="BE8567" s="35"/>
    </row>
    <row r="8568" spans="48:57" x14ac:dyDescent="0.25">
      <c r="AV8568" s="85">
        <v>8564</v>
      </c>
      <c r="AW8568" s="91"/>
      <c r="AX8568" s="93" t="s">
        <v>12612</v>
      </c>
      <c r="AY8568" s="87" t="s">
        <v>12613</v>
      </c>
      <c r="AZ8568" s="93" t="s">
        <v>12614</v>
      </c>
      <c r="BA8568" s="88" t="s">
        <v>1607</v>
      </c>
      <c r="BB8568" s="86" t="s">
        <v>414</v>
      </c>
      <c r="BC8568" s="89">
        <v>-32625</v>
      </c>
      <c r="BD8568" s="90">
        <v>45717</v>
      </c>
      <c r="BE8568" s="35"/>
    </row>
    <row r="8569" spans="48:57" x14ac:dyDescent="0.25">
      <c r="AV8569" s="85">
        <v>8565</v>
      </c>
      <c r="AW8569" s="91"/>
      <c r="AX8569" s="93" t="s">
        <v>11810</v>
      </c>
      <c r="AY8569" s="87" t="s">
        <v>11811</v>
      </c>
      <c r="AZ8569" s="93" t="s">
        <v>11812</v>
      </c>
      <c r="BA8569" s="88" t="s">
        <v>615</v>
      </c>
      <c r="BB8569" s="86" t="s">
        <v>616</v>
      </c>
      <c r="BC8569" s="89">
        <v>-7500</v>
      </c>
      <c r="BD8569" s="90">
        <v>45717</v>
      </c>
      <c r="BE8569" s="35"/>
    </row>
    <row r="8570" spans="48:57" x14ac:dyDescent="0.25">
      <c r="AV8570" s="85">
        <v>8566</v>
      </c>
      <c r="AW8570" s="91"/>
      <c r="AX8570" s="93" t="s">
        <v>10339</v>
      </c>
      <c r="AY8570" s="87" t="s">
        <v>10340</v>
      </c>
      <c r="AZ8570" s="93" t="s">
        <v>10341</v>
      </c>
      <c r="BA8570" s="88" t="s">
        <v>645</v>
      </c>
      <c r="BB8570" s="86" t="s">
        <v>646</v>
      </c>
      <c r="BC8570" s="89">
        <v>57000</v>
      </c>
      <c r="BD8570" s="90">
        <v>45717</v>
      </c>
      <c r="BE8570" s="35"/>
    </row>
    <row r="8571" spans="48:57" x14ac:dyDescent="0.25">
      <c r="AV8571" s="85">
        <v>8567</v>
      </c>
      <c r="AW8571" s="91"/>
      <c r="AX8571" s="93" t="s">
        <v>2838</v>
      </c>
      <c r="AY8571" s="87" t="s">
        <v>2839</v>
      </c>
      <c r="AZ8571" s="93" t="s">
        <v>2840</v>
      </c>
      <c r="BA8571" s="88" t="s">
        <v>2228</v>
      </c>
      <c r="BB8571" s="86" t="s">
        <v>790</v>
      </c>
      <c r="BC8571" s="89">
        <v>14500</v>
      </c>
      <c r="BD8571" s="90">
        <v>45717</v>
      </c>
      <c r="BE8571" s="35"/>
    </row>
    <row r="8572" spans="48:57" x14ac:dyDescent="0.25">
      <c r="AV8572" s="85">
        <v>8568</v>
      </c>
      <c r="AW8572" s="91"/>
      <c r="AX8572" s="93" t="s">
        <v>11807</v>
      </c>
      <c r="AY8572" s="87" t="s">
        <v>11808</v>
      </c>
      <c r="AZ8572" s="93" t="s">
        <v>11809</v>
      </c>
      <c r="BA8572" s="88" t="s">
        <v>2086</v>
      </c>
      <c r="BB8572" s="86" t="s">
        <v>2087</v>
      </c>
      <c r="BC8572" s="89">
        <v>17000</v>
      </c>
      <c r="BD8572" s="90">
        <v>45717</v>
      </c>
      <c r="BE8572" s="35"/>
    </row>
    <row r="8573" spans="48:57" x14ac:dyDescent="0.25">
      <c r="AV8573" s="85">
        <v>8569</v>
      </c>
      <c r="AW8573" s="91"/>
      <c r="AX8573" s="93" t="s">
        <v>11902</v>
      </c>
      <c r="AY8573" s="87" t="s">
        <v>11903</v>
      </c>
      <c r="AZ8573" s="93" t="s">
        <v>11904</v>
      </c>
      <c r="BA8573" s="88" t="s">
        <v>1041</v>
      </c>
      <c r="BB8573" s="86" t="s">
        <v>1004</v>
      </c>
      <c r="BC8573" s="89">
        <v>6000</v>
      </c>
      <c r="BD8573" s="90">
        <v>45717</v>
      </c>
      <c r="BE8573" s="35"/>
    </row>
    <row r="8574" spans="48:57" x14ac:dyDescent="0.25">
      <c r="AV8574" s="85">
        <v>8570</v>
      </c>
      <c r="AW8574" s="91"/>
      <c r="AX8574" s="93" t="s">
        <v>12615</v>
      </c>
      <c r="AY8574" s="87" t="s">
        <v>12616</v>
      </c>
      <c r="AZ8574" s="93" t="s">
        <v>12617</v>
      </c>
      <c r="BA8574" s="88" t="s">
        <v>615</v>
      </c>
      <c r="BB8574" s="86" t="s">
        <v>616</v>
      </c>
      <c r="BC8574" s="89">
        <v>75000</v>
      </c>
      <c r="BD8574" s="90">
        <v>45689</v>
      </c>
      <c r="BE8574" s="35"/>
    </row>
    <row r="8575" spans="48:57" x14ac:dyDescent="0.25">
      <c r="AV8575" s="85">
        <v>8571</v>
      </c>
      <c r="AW8575" s="91"/>
      <c r="AX8575" s="93" t="s">
        <v>12618</v>
      </c>
      <c r="AY8575" s="87" t="s">
        <v>12619</v>
      </c>
      <c r="AZ8575" s="93" t="s">
        <v>12620</v>
      </c>
      <c r="BA8575" s="88" t="s">
        <v>2086</v>
      </c>
      <c r="BB8575" s="86" t="s">
        <v>2087</v>
      </c>
      <c r="BC8575" s="89">
        <v>8500</v>
      </c>
      <c r="BD8575" s="90">
        <v>45658</v>
      </c>
      <c r="BE8575" s="35"/>
    </row>
    <row r="8576" spans="48:57" x14ac:dyDescent="0.25">
      <c r="AV8576" s="85">
        <v>8572</v>
      </c>
      <c r="AW8576" s="91"/>
      <c r="AX8576" s="93" t="s">
        <v>12621</v>
      </c>
      <c r="AY8576" s="87" t="s">
        <v>12622</v>
      </c>
      <c r="AZ8576" s="93" t="s">
        <v>12623</v>
      </c>
      <c r="BA8576" s="88" t="s">
        <v>1041</v>
      </c>
      <c r="BB8576" s="86" t="s">
        <v>1004</v>
      </c>
      <c r="BC8576" s="89">
        <v>30000</v>
      </c>
      <c r="BD8576" s="90">
        <v>45717</v>
      </c>
      <c r="BE8576" s="35"/>
    </row>
    <row r="8577" spans="48:57" x14ac:dyDescent="0.25">
      <c r="AV8577" s="85">
        <v>8573</v>
      </c>
      <c r="AW8577" s="91"/>
      <c r="AX8577" s="93" t="s">
        <v>9909</v>
      </c>
      <c r="AY8577" s="87" t="s">
        <v>1386</v>
      </c>
      <c r="AZ8577" s="93" t="s">
        <v>9682</v>
      </c>
      <c r="BA8577" s="88" t="s">
        <v>3004</v>
      </c>
      <c r="BB8577" s="86" t="s">
        <v>1576</v>
      </c>
      <c r="BC8577" s="89">
        <v>27510</v>
      </c>
      <c r="BD8577" s="90">
        <v>45717</v>
      </c>
      <c r="BE8577" s="35"/>
    </row>
    <row r="8578" spans="48:57" x14ac:dyDescent="0.25">
      <c r="AV8578" s="85">
        <v>8574</v>
      </c>
      <c r="AW8578" s="91"/>
      <c r="AX8578" s="93" t="s">
        <v>9910</v>
      </c>
      <c r="AY8578" s="87" t="s">
        <v>1343</v>
      </c>
      <c r="AZ8578" s="93" t="s">
        <v>9911</v>
      </c>
      <c r="BA8578" s="88" t="s">
        <v>7435</v>
      </c>
      <c r="BB8578" s="86" t="s">
        <v>1833</v>
      </c>
      <c r="BC8578" s="89">
        <v>6258</v>
      </c>
      <c r="BD8578" s="90">
        <v>45717</v>
      </c>
      <c r="BE8578" s="35"/>
    </row>
    <row r="8579" spans="48:57" x14ac:dyDescent="0.25">
      <c r="AV8579" s="85">
        <v>8575</v>
      </c>
      <c r="AW8579" s="91"/>
      <c r="AX8579" s="93" t="s">
        <v>12499</v>
      </c>
      <c r="AY8579" s="87" t="s">
        <v>8416</v>
      </c>
      <c r="AZ8579" s="93" t="s">
        <v>12500</v>
      </c>
      <c r="BA8579" s="88" t="s">
        <v>2013</v>
      </c>
      <c r="BB8579" s="86" t="s">
        <v>1391</v>
      </c>
      <c r="BC8579" s="89">
        <v>7125</v>
      </c>
      <c r="BD8579" s="90">
        <v>45717</v>
      </c>
      <c r="BE8579" s="35"/>
    </row>
    <row r="8580" spans="48:57" x14ac:dyDescent="0.25">
      <c r="AV8580" s="85">
        <v>8576</v>
      </c>
      <c r="AW8580" s="91"/>
      <c r="AX8580" s="93" t="s">
        <v>12624</v>
      </c>
      <c r="AY8580" s="87" t="s">
        <v>12625</v>
      </c>
      <c r="AZ8580" s="93" t="s">
        <v>12626</v>
      </c>
      <c r="BA8580" s="88" t="s">
        <v>2203</v>
      </c>
      <c r="BB8580" s="86" t="s">
        <v>140</v>
      </c>
      <c r="BC8580" s="89">
        <v>1725</v>
      </c>
      <c r="BD8580" s="90">
        <v>45717</v>
      </c>
      <c r="BE8580" s="35"/>
    </row>
    <row r="8581" spans="48:57" x14ac:dyDescent="0.25">
      <c r="AV8581" s="85">
        <v>8577</v>
      </c>
      <c r="AW8581" s="91"/>
      <c r="AX8581" s="93" t="s">
        <v>10655</v>
      </c>
      <c r="AY8581" s="87" t="s">
        <v>10656</v>
      </c>
      <c r="AZ8581" s="93" t="s">
        <v>10657</v>
      </c>
      <c r="BA8581" s="88" t="s">
        <v>1638</v>
      </c>
      <c r="BB8581" s="86" t="s">
        <v>376</v>
      </c>
      <c r="BC8581" s="89">
        <v>27000</v>
      </c>
      <c r="BD8581" s="90">
        <v>45717</v>
      </c>
      <c r="BE8581" s="35"/>
    </row>
    <row r="8582" spans="48:57" x14ac:dyDescent="0.25">
      <c r="AV8582" s="85">
        <v>8578</v>
      </c>
      <c r="AW8582" s="91"/>
      <c r="AX8582" s="93" t="s">
        <v>10655</v>
      </c>
      <c r="AY8582" s="87" t="s">
        <v>10656</v>
      </c>
      <c r="AZ8582" s="93" t="s">
        <v>10657</v>
      </c>
      <c r="BA8582" s="88" t="s">
        <v>3290</v>
      </c>
      <c r="BB8582" s="86" t="s">
        <v>1497</v>
      </c>
      <c r="BC8582" s="89">
        <v>60750</v>
      </c>
      <c r="BD8582" s="90">
        <v>45717</v>
      </c>
      <c r="BE8582" s="35"/>
    </row>
    <row r="8583" spans="48:57" x14ac:dyDescent="0.25">
      <c r="AV8583" s="85">
        <v>8579</v>
      </c>
      <c r="AW8583" s="91"/>
      <c r="AX8583" s="93" t="s">
        <v>12627</v>
      </c>
      <c r="AY8583" s="87" t="s">
        <v>6529</v>
      </c>
      <c r="AZ8583" s="93" t="s">
        <v>12628</v>
      </c>
      <c r="BA8583" s="88" t="s">
        <v>645</v>
      </c>
      <c r="BB8583" s="86" t="s">
        <v>646</v>
      </c>
      <c r="BC8583" s="89">
        <v>9500</v>
      </c>
      <c r="BD8583" s="90">
        <v>45689</v>
      </c>
      <c r="BE8583" s="35"/>
    </row>
    <row r="8584" spans="48:57" x14ac:dyDescent="0.25">
      <c r="AV8584" s="85">
        <v>8580</v>
      </c>
      <c r="AW8584" s="91"/>
      <c r="AX8584" s="93" t="s">
        <v>12070</v>
      </c>
      <c r="AY8584" s="87" t="s">
        <v>12071</v>
      </c>
      <c r="AZ8584" s="93" t="s">
        <v>12072</v>
      </c>
      <c r="BA8584" s="88" t="s">
        <v>2388</v>
      </c>
      <c r="BB8584" s="86" t="s">
        <v>2389</v>
      </c>
      <c r="BC8584" s="89">
        <v>2090</v>
      </c>
      <c r="BD8584" s="90">
        <v>45658</v>
      </c>
      <c r="BE8584" s="35"/>
    </row>
    <row r="8585" spans="48:57" x14ac:dyDescent="0.25">
      <c r="AV8585" s="85">
        <v>8581</v>
      </c>
      <c r="AW8585" s="91"/>
      <c r="AX8585" s="93" t="s">
        <v>12629</v>
      </c>
      <c r="AY8585" s="87" t="s">
        <v>12630</v>
      </c>
      <c r="AZ8585" s="93" t="s">
        <v>12631</v>
      </c>
      <c r="BA8585" s="88" t="s">
        <v>615</v>
      </c>
      <c r="BB8585" s="86" t="s">
        <v>616</v>
      </c>
      <c r="BC8585" s="89">
        <v>7500</v>
      </c>
      <c r="BD8585" s="90">
        <v>45717</v>
      </c>
      <c r="BE8585" s="35"/>
    </row>
    <row r="8586" spans="48:57" x14ac:dyDescent="0.25">
      <c r="AV8586" s="85">
        <v>8582</v>
      </c>
      <c r="AW8586" s="91"/>
      <c r="AX8586" s="93" t="s">
        <v>12632</v>
      </c>
      <c r="AY8586" s="87" t="s">
        <v>12633</v>
      </c>
      <c r="AZ8586" s="93" t="s">
        <v>12634</v>
      </c>
      <c r="BA8586" s="88" t="s">
        <v>1824</v>
      </c>
      <c r="BB8586" s="86" t="s">
        <v>861</v>
      </c>
      <c r="BC8586" s="89">
        <v>1200</v>
      </c>
      <c r="BD8586" s="90">
        <v>45717</v>
      </c>
      <c r="BE8586" s="35"/>
    </row>
    <row r="8587" spans="48:57" x14ac:dyDescent="0.25">
      <c r="AV8587" s="85">
        <v>8583</v>
      </c>
      <c r="AW8587" s="91"/>
      <c r="AX8587" s="93" t="s">
        <v>12635</v>
      </c>
      <c r="AY8587" s="87" t="s">
        <v>12636</v>
      </c>
      <c r="AZ8587" s="93" t="s">
        <v>12637</v>
      </c>
      <c r="BA8587" s="88" t="s">
        <v>615</v>
      </c>
      <c r="BB8587" s="86" t="s">
        <v>616</v>
      </c>
      <c r="BC8587" s="89">
        <v>15000</v>
      </c>
      <c r="BD8587" s="90">
        <v>45717</v>
      </c>
      <c r="BE8587" s="35"/>
    </row>
    <row r="8588" spans="48:57" x14ac:dyDescent="0.25">
      <c r="AV8588" s="85">
        <v>8584</v>
      </c>
      <c r="AW8588" s="91"/>
      <c r="AX8588" s="93" t="s">
        <v>9932</v>
      </c>
      <c r="AY8588" s="87" t="s">
        <v>1634</v>
      </c>
      <c r="AZ8588" s="93" t="s">
        <v>9933</v>
      </c>
      <c r="BA8588" s="88" t="s">
        <v>945</v>
      </c>
      <c r="BB8588" s="86" t="s">
        <v>946</v>
      </c>
      <c r="BC8588" s="89">
        <v>57500</v>
      </c>
      <c r="BD8588" s="90">
        <v>45717</v>
      </c>
      <c r="BE8588" s="35"/>
    </row>
    <row r="8589" spans="48:57" x14ac:dyDescent="0.25">
      <c r="AV8589" s="85">
        <v>8585</v>
      </c>
      <c r="AW8589" s="91"/>
      <c r="AX8589" s="93" t="s">
        <v>9127</v>
      </c>
      <c r="AY8589" s="87" t="s">
        <v>9128</v>
      </c>
      <c r="AZ8589" s="93" t="s">
        <v>12638</v>
      </c>
      <c r="BA8589" s="88" t="s">
        <v>732</v>
      </c>
      <c r="BB8589" s="86" t="s">
        <v>733</v>
      </c>
      <c r="BC8589" s="89">
        <v>5750</v>
      </c>
      <c r="BD8589" s="90">
        <v>45717</v>
      </c>
      <c r="BE8589" s="35"/>
    </row>
    <row r="8590" spans="48:57" x14ac:dyDescent="0.25">
      <c r="AV8590" s="85">
        <v>8586</v>
      </c>
      <c r="AW8590" s="91"/>
      <c r="AX8590" s="93" t="s">
        <v>2817</v>
      </c>
      <c r="AY8590" s="87" t="s">
        <v>2818</v>
      </c>
      <c r="AZ8590" s="93" t="s">
        <v>2819</v>
      </c>
      <c r="BA8590" s="88" t="s">
        <v>615</v>
      </c>
      <c r="BB8590" s="86" t="s">
        <v>616</v>
      </c>
      <c r="BC8590" s="89">
        <v>7500</v>
      </c>
      <c r="BD8590" s="90">
        <v>45717</v>
      </c>
      <c r="BE8590" s="35"/>
    </row>
    <row r="8591" spans="48:57" x14ac:dyDescent="0.25">
      <c r="AV8591" s="85">
        <v>8587</v>
      </c>
      <c r="AW8591" s="91"/>
      <c r="AX8591" s="93" t="s">
        <v>12639</v>
      </c>
      <c r="AY8591" s="87" t="s">
        <v>11110</v>
      </c>
      <c r="AZ8591" s="93" t="s">
        <v>12640</v>
      </c>
      <c r="BA8591" s="88" t="s">
        <v>9983</v>
      </c>
      <c r="BB8591" s="86" t="s">
        <v>301</v>
      </c>
      <c r="BC8591" s="89">
        <v>12726</v>
      </c>
      <c r="BD8591" s="90">
        <v>45717</v>
      </c>
      <c r="BE8591" s="35"/>
    </row>
    <row r="8592" spans="48:57" x14ac:dyDescent="0.25">
      <c r="AV8592" s="85">
        <v>8588</v>
      </c>
      <c r="AW8592" s="91"/>
      <c r="AX8592" s="93" t="s">
        <v>1724</v>
      </c>
      <c r="AY8592" s="87" t="s">
        <v>1725</v>
      </c>
      <c r="AZ8592" s="93" t="s">
        <v>11749</v>
      </c>
      <c r="BA8592" s="88" t="s">
        <v>2369</v>
      </c>
      <c r="BB8592" s="86" t="s">
        <v>1146</v>
      </c>
      <c r="BC8592" s="89">
        <v>38220</v>
      </c>
      <c r="BD8592" s="90">
        <v>45689</v>
      </c>
      <c r="BE8592" s="35"/>
    </row>
    <row r="8593" spans="48:57" x14ac:dyDescent="0.25">
      <c r="AV8593" s="85">
        <v>8589</v>
      </c>
      <c r="AW8593" s="91"/>
      <c r="AX8593" s="93" t="s">
        <v>12641</v>
      </c>
      <c r="AY8593" s="87" t="s">
        <v>12642</v>
      </c>
      <c r="AZ8593" s="93" t="s">
        <v>12643</v>
      </c>
      <c r="BA8593" s="88" t="s">
        <v>3004</v>
      </c>
      <c r="BB8593" s="86" t="s">
        <v>1576</v>
      </c>
      <c r="BC8593" s="89">
        <v>22008</v>
      </c>
      <c r="BD8593" s="90">
        <v>45658</v>
      </c>
      <c r="BE8593" s="35"/>
    </row>
    <row r="8594" spans="48:57" x14ac:dyDescent="0.25">
      <c r="AV8594" s="85">
        <v>8590</v>
      </c>
      <c r="AW8594" s="91"/>
      <c r="AX8594" s="93" t="s">
        <v>12475</v>
      </c>
      <c r="AY8594" s="87" t="s">
        <v>8258</v>
      </c>
      <c r="AZ8594" s="93" t="s">
        <v>12476</v>
      </c>
      <c r="BA8594" s="88" t="s">
        <v>1001</v>
      </c>
      <c r="BB8594" s="86" t="s">
        <v>1002</v>
      </c>
      <c r="BC8594" s="89">
        <v>9480</v>
      </c>
      <c r="BD8594" s="90">
        <v>45717</v>
      </c>
      <c r="BE8594" s="35"/>
    </row>
    <row r="8595" spans="48:57" x14ac:dyDescent="0.25">
      <c r="AV8595" s="85">
        <v>8591</v>
      </c>
      <c r="AW8595" s="91"/>
      <c r="AX8595" s="93" t="s">
        <v>3081</v>
      </c>
      <c r="AY8595" s="87" t="s">
        <v>3082</v>
      </c>
      <c r="AZ8595" s="93" t="s">
        <v>3083</v>
      </c>
      <c r="BA8595" s="88" t="s">
        <v>3195</v>
      </c>
      <c r="BB8595" s="86" t="s">
        <v>459</v>
      </c>
      <c r="BC8595" s="89">
        <v>1545</v>
      </c>
      <c r="BD8595" s="90">
        <v>45717</v>
      </c>
      <c r="BE8595" s="35"/>
    </row>
    <row r="8596" spans="48:57" x14ac:dyDescent="0.25">
      <c r="AV8596" s="85">
        <v>8592</v>
      </c>
      <c r="AW8596" s="91"/>
      <c r="AX8596" s="93" t="s">
        <v>2823</v>
      </c>
      <c r="AY8596" s="87" t="s">
        <v>2824</v>
      </c>
      <c r="AZ8596" s="93" t="s">
        <v>2825</v>
      </c>
      <c r="BA8596" s="88" t="s">
        <v>1041</v>
      </c>
      <c r="BB8596" s="86" t="s">
        <v>1004</v>
      </c>
      <c r="BC8596" s="89">
        <v>6000</v>
      </c>
      <c r="BD8596" s="90">
        <v>45717</v>
      </c>
      <c r="BE8596" s="35"/>
    </row>
    <row r="8597" spans="48:57" x14ac:dyDescent="0.25">
      <c r="AV8597" s="85">
        <v>8593</v>
      </c>
      <c r="AW8597" s="91"/>
      <c r="AX8597" s="93" t="s">
        <v>10152</v>
      </c>
      <c r="AY8597" s="87" t="s">
        <v>10153</v>
      </c>
      <c r="AZ8597" s="93" t="s">
        <v>10154</v>
      </c>
      <c r="BA8597" s="88" t="s">
        <v>732</v>
      </c>
      <c r="BB8597" s="86" t="s">
        <v>733</v>
      </c>
      <c r="BC8597" s="89">
        <v>5750</v>
      </c>
      <c r="BD8597" s="90">
        <v>45717</v>
      </c>
      <c r="BE8597" s="35"/>
    </row>
    <row r="8598" spans="48:57" x14ac:dyDescent="0.25">
      <c r="AV8598" s="85">
        <v>8594</v>
      </c>
      <c r="AW8598" s="91"/>
      <c r="AX8598" s="93" t="s">
        <v>10214</v>
      </c>
      <c r="AY8598" s="87" t="s">
        <v>1065</v>
      </c>
      <c r="AZ8598" s="93" t="s">
        <v>10215</v>
      </c>
      <c r="BA8598" s="88" t="s">
        <v>1638</v>
      </c>
      <c r="BB8598" s="86" t="s">
        <v>376</v>
      </c>
      <c r="BC8598" s="89">
        <v>27000</v>
      </c>
      <c r="BD8598" s="90">
        <v>45717</v>
      </c>
      <c r="BE8598" s="35"/>
    </row>
    <row r="8599" spans="48:57" x14ac:dyDescent="0.25">
      <c r="AV8599" s="85">
        <v>8595</v>
      </c>
      <c r="AW8599" s="91"/>
      <c r="AX8599" s="93" t="s">
        <v>10214</v>
      </c>
      <c r="AY8599" s="87" t="s">
        <v>1065</v>
      </c>
      <c r="AZ8599" s="93" t="s">
        <v>10215</v>
      </c>
      <c r="BA8599" s="88" t="s">
        <v>1768</v>
      </c>
      <c r="BB8599" s="86" t="s">
        <v>1537</v>
      </c>
      <c r="BC8599" s="89">
        <v>19950</v>
      </c>
      <c r="BD8599" s="90">
        <v>45717</v>
      </c>
      <c r="BE8599" s="35"/>
    </row>
    <row r="8600" spans="48:57" x14ac:dyDescent="0.25">
      <c r="AV8600" s="85">
        <v>8596</v>
      </c>
      <c r="AW8600" s="91"/>
      <c r="AX8600" s="93" t="s">
        <v>10214</v>
      </c>
      <c r="AY8600" s="87" t="s">
        <v>1065</v>
      </c>
      <c r="AZ8600" s="93" t="s">
        <v>10215</v>
      </c>
      <c r="BA8600" s="88" t="s">
        <v>1777</v>
      </c>
      <c r="BB8600" s="86" t="s">
        <v>1560</v>
      </c>
      <c r="BC8600" s="89">
        <v>5010</v>
      </c>
      <c r="BD8600" s="90">
        <v>45717</v>
      </c>
      <c r="BE8600" s="35"/>
    </row>
    <row r="8601" spans="48:57" x14ac:dyDescent="0.25">
      <c r="AV8601" s="85">
        <v>8597</v>
      </c>
      <c r="AW8601" s="91"/>
      <c r="AX8601" s="93" t="s">
        <v>10214</v>
      </c>
      <c r="AY8601" s="87" t="s">
        <v>1065</v>
      </c>
      <c r="AZ8601" s="93" t="s">
        <v>10215</v>
      </c>
      <c r="BA8601" s="88" t="s">
        <v>311</v>
      </c>
      <c r="BB8601" s="86" t="s">
        <v>312</v>
      </c>
      <c r="BC8601" s="89">
        <v>18360</v>
      </c>
      <c r="BD8601" s="90">
        <v>45689</v>
      </c>
      <c r="BE8601" s="35"/>
    </row>
    <row r="8602" spans="48:57" x14ac:dyDescent="0.25">
      <c r="AV8602" s="85">
        <v>8598</v>
      </c>
      <c r="AW8602" s="91"/>
      <c r="AX8602" s="93" t="s">
        <v>10214</v>
      </c>
      <c r="AY8602" s="87" t="s">
        <v>1065</v>
      </c>
      <c r="AZ8602" s="93" t="s">
        <v>10215</v>
      </c>
      <c r="BA8602" s="88" t="s">
        <v>499</v>
      </c>
      <c r="BB8602" s="86" t="s">
        <v>500</v>
      </c>
      <c r="BC8602" s="89">
        <v>10380</v>
      </c>
      <c r="BD8602" s="90">
        <v>45658</v>
      </c>
      <c r="BE8602" s="35"/>
    </row>
    <row r="8603" spans="48:57" x14ac:dyDescent="0.25">
      <c r="AV8603" s="85">
        <v>8599</v>
      </c>
      <c r="AW8603" s="91"/>
      <c r="AX8603" s="93" t="s">
        <v>12644</v>
      </c>
      <c r="AY8603" s="87" t="s">
        <v>12645</v>
      </c>
      <c r="AZ8603" s="93" t="s">
        <v>12646</v>
      </c>
      <c r="BA8603" s="88" t="s">
        <v>615</v>
      </c>
      <c r="BB8603" s="86" t="s">
        <v>616</v>
      </c>
      <c r="BC8603" s="89">
        <v>7500</v>
      </c>
      <c r="BD8603" s="90">
        <v>45717</v>
      </c>
      <c r="BE8603" s="35"/>
    </row>
    <row r="8604" spans="48:57" x14ac:dyDescent="0.25">
      <c r="AV8604" s="85">
        <v>8600</v>
      </c>
      <c r="AW8604" s="91"/>
      <c r="AX8604" s="93" t="s">
        <v>12647</v>
      </c>
      <c r="AY8604" s="87" t="s">
        <v>8347</v>
      </c>
      <c r="AZ8604" s="93" t="s">
        <v>12648</v>
      </c>
      <c r="BA8604" s="88" t="s">
        <v>1077</v>
      </c>
      <c r="BB8604" s="86" t="s">
        <v>1078</v>
      </c>
      <c r="BC8604" s="89">
        <v>5500</v>
      </c>
      <c r="BD8604" s="90">
        <v>45717</v>
      </c>
      <c r="BE8604" s="35"/>
    </row>
    <row r="8605" spans="48:57" x14ac:dyDescent="0.25">
      <c r="AV8605" s="85">
        <v>8601</v>
      </c>
      <c r="AW8605" s="91"/>
      <c r="AX8605" s="93" t="s">
        <v>12649</v>
      </c>
      <c r="AY8605" s="87" t="s">
        <v>12650</v>
      </c>
      <c r="AZ8605" s="93" t="s">
        <v>12651</v>
      </c>
      <c r="BA8605" s="88" t="s">
        <v>2891</v>
      </c>
      <c r="BB8605" s="86" t="s">
        <v>133</v>
      </c>
      <c r="BC8605" s="89">
        <v>13560</v>
      </c>
      <c r="BD8605" s="90">
        <v>45717</v>
      </c>
      <c r="BE8605" s="35"/>
    </row>
    <row r="8606" spans="48:57" x14ac:dyDescent="0.25">
      <c r="AV8606" s="85">
        <v>8602</v>
      </c>
      <c r="AW8606" s="91"/>
      <c r="AX8606" s="93" t="s">
        <v>2627</v>
      </c>
      <c r="AY8606" s="87" t="s">
        <v>2628</v>
      </c>
      <c r="AZ8606" s="93" t="s">
        <v>11486</v>
      </c>
      <c r="BA8606" s="88" t="s">
        <v>2328</v>
      </c>
      <c r="BB8606" s="86" t="s">
        <v>85</v>
      </c>
      <c r="BC8606" s="89">
        <v>19890</v>
      </c>
      <c r="BD8606" s="90">
        <v>45717</v>
      </c>
      <c r="BE8606" s="35"/>
    </row>
    <row r="8607" spans="48:57" x14ac:dyDescent="0.25">
      <c r="AV8607" s="85">
        <v>8603</v>
      </c>
      <c r="AW8607" s="91"/>
      <c r="AX8607" s="93" t="s">
        <v>2814</v>
      </c>
      <c r="AY8607" s="87" t="s">
        <v>2815</v>
      </c>
      <c r="AZ8607" s="93" t="s">
        <v>11395</v>
      </c>
      <c r="BA8607" s="88" t="s">
        <v>2388</v>
      </c>
      <c r="BB8607" s="86" t="s">
        <v>2389</v>
      </c>
      <c r="BC8607" s="89">
        <v>10450</v>
      </c>
      <c r="BD8607" s="90">
        <v>45717</v>
      </c>
      <c r="BE8607" s="35"/>
    </row>
    <row r="8608" spans="48:57" x14ac:dyDescent="0.25">
      <c r="AV8608" s="85">
        <v>8604</v>
      </c>
      <c r="AW8608" s="91"/>
      <c r="AX8608" s="93" t="s">
        <v>10090</v>
      </c>
      <c r="AY8608" s="87" t="s">
        <v>1745</v>
      </c>
      <c r="AZ8608" s="93" t="s">
        <v>10091</v>
      </c>
      <c r="BA8608" s="88" t="s">
        <v>1077</v>
      </c>
      <c r="BB8608" s="86" t="s">
        <v>1078</v>
      </c>
      <c r="BC8608" s="89">
        <v>2750</v>
      </c>
      <c r="BD8608" s="90">
        <v>45717</v>
      </c>
      <c r="BE8608" s="35"/>
    </row>
    <row r="8609" spans="48:57" x14ac:dyDescent="0.25">
      <c r="AV8609" s="85">
        <v>8605</v>
      </c>
      <c r="AW8609" s="91"/>
      <c r="AX8609" s="93" t="s">
        <v>12652</v>
      </c>
      <c r="AY8609" s="87" t="s">
        <v>12653</v>
      </c>
      <c r="AZ8609" s="93" t="s">
        <v>12654</v>
      </c>
      <c r="BA8609" s="88" t="s">
        <v>1545</v>
      </c>
      <c r="BB8609" s="86" t="s">
        <v>1334</v>
      </c>
      <c r="BC8609" s="89">
        <v>14400</v>
      </c>
      <c r="BD8609" s="90">
        <v>45717</v>
      </c>
      <c r="BE8609" s="35"/>
    </row>
    <row r="8610" spans="48:57" x14ac:dyDescent="0.25">
      <c r="AV8610" s="85">
        <v>8606</v>
      </c>
      <c r="AW8610" s="91"/>
      <c r="AX8610" s="93" t="s">
        <v>12655</v>
      </c>
      <c r="AY8610" s="87" t="s">
        <v>12656</v>
      </c>
      <c r="AZ8610" s="93" t="s">
        <v>12657</v>
      </c>
      <c r="BA8610" s="88" t="s">
        <v>615</v>
      </c>
      <c r="BB8610" s="86" t="s">
        <v>616</v>
      </c>
      <c r="BC8610" s="89">
        <v>7500</v>
      </c>
      <c r="BD8610" s="90">
        <v>45689</v>
      </c>
      <c r="BE8610" s="35"/>
    </row>
    <row r="8611" spans="48:57" x14ac:dyDescent="0.25">
      <c r="AV8611" s="85">
        <v>8607</v>
      </c>
      <c r="AW8611" s="91"/>
      <c r="AX8611" s="93" t="s">
        <v>9890</v>
      </c>
      <c r="AY8611" s="87" t="s">
        <v>3550</v>
      </c>
      <c r="AZ8611" s="93" t="s">
        <v>9891</v>
      </c>
      <c r="BA8611" s="88" t="s">
        <v>3195</v>
      </c>
      <c r="BB8611" s="86" t="s">
        <v>459</v>
      </c>
      <c r="BC8611" s="89">
        <v>4635</v>
      </c>
      <c r="BD8611" s="90">
        <v>45658</v>
      </c>
      <c r="BE8611" s="35"/>
    </row>
    <row r="8612" spans="48:57" x14ac:dyDescent="0.25">
      <c r="AV8612" s="85">
        <v>8608</v>
      </c>
      <c r="AW8612" s="91"/>
      <c r="AX8612" s="93" t="s">
        <v>2829</v>
      </c>
      <c r="AY8612" s="87" t="s">
        <v>2830</v>
      </c>
      <c r="AZ8612" s="93" t="s">
        <v>12658</v>
      </c>
      <c r="BA8612" s="88" t="s">
        <v>2388</v>
      </c>
      <c r="BB8612" s="86" t="s">
        <v>2389</v>
      </c>
      <c r="BC8612" s="89">
        <v>2090</v>
      </c>
      <c r="BD8612" s="90">
        <v>45717</v>
      </c>
      <c r="BE8612" s="35"/>
    </row>
    <row r="8613" spans="48:57" x14ac:dyDescent="0.25">
      <c r="AV8613" s="85">
        <v>8609</v>
      </c>
      <c r="AW8613" s="91"/>
      <c r="AX8613" s="93" t="s">
        <v>2951</v>
      </c>
      <c r="AY8613" s="87" t="s">
        <v>2952</v>
      </c>
      <c r="AZ8613" s="93" t="s">
        <v>2953</v>
      </c>
      <c r="BA8613" s="88" t="s">
        <v>2540</v>
      </c>
      <c r="BB8613" s="86" t="s">
        <v>2169</v>
      </c>
      <c r="BC8613" s="89">
        <v>28500</v>
      </c>
      <c r="BD8613" s="90">
        <v>45717</v>
      </c>
      <c r="BE8613" s="35"/>
    </row>
    <row r="8614" spans="48:57" x14ac:dyDescent="0.25">
      <c r="AV8614" s="85">
        <v>8610</v>
      </c>
      <c r="AW8614" s="91"/>
      <c r="AX8614" s="93" t="s">
        <v>12358</v>
      </c>
      <c r="AY8614" s="87" t="s">
        <v>12359</v>
      </c>
      <c r="AZ8614" s="93" t="s">
        <v>12360</v>
      </c>
      <c r="BA8614" s="88" t="s">
        <v>732</v>
      </c>
      <c r="BB8614" s="86" t="s">
        <v>733</v>
      </c>
      <c r="BC8614" s="89">
        <v>5750</v>
      </c>
      <c r="BD8614" s="90">
        <v>45717</v>
      </c>
      <c r="BE8614" s="35"/>
    </row>
    <row r="8615" spans="48:57" x14ac:dyDescent="0.25">
      <c r="AV8615" s="85">
        <v>8611</v>
      </c>
      <c r="AW8615" s="91"/>
      <c r="AX8615" s="93" t="s">
        <v>12659</v>
      </c>
      <c r="AY8615" s="87" t="s">
        <v>12660</v>
      </c>
      <c r="AZ8615" s="93" t="s">
        <v>12661</v>
      </c>
      <c r="BA8615" s="88" t="s">
        <v>2891</v>
      </c>
      <c r="BB8615" s="86" t="s">
        <v>133</v>
      </c>
      <c r="BC8615" s="89">
        <v>10170</v>
      </c>
      <c r="BD8615" s="90">
        <v>45717</v>
      </c>
      <c r="BE8615" s="35"/>
    </row>
    <row r="8616" spans="48:57" x14ac:dyDescent="0.25">
      <c r="AV8616" s="85">
        <v>8612</v>
      </c>
      <c r="AW8616" s="91"/>
      <c r="AX8616" s="93" t="s">
        <v>9895</v>
      </c>
      <c r="AY8616" s="87" t="s">
        <v>1740</v>
      </c>
      <c r="AZ8616" s="93" t="s">
        <v>9896</v>
      </c>
      <c r="BA8616" s="88" t="s">
        <v>1077</v>
      </c>
      <c r="BB8616" s="86" t="s">
        <v>1078</v>
      </c>
      <c r="BC8616" s="89">
        <v>44000</v>
      </c>
      <c r="BD8616" s="90">
        <v>45717</v>
      </c>
      <c r="BE8616" s="35"/>
    </row>
    <row r="8617" spans="48:57" x14ac:dyDescent="0.25">
      <c r="AV8617" s="85">
        <v>8613</v>
      </c>
      <c r="AW8617" s="91"/>
      <c r="AX8617" s="93" t="s">
        <v>1699</v>
      </c>
      <c r="AY8617" s="87" t="s">
        <v>1700</v>
      </c>
      <c r="AZ8617" s="93" t="s">
        <v>10050</v>
      </c>
      <c r="BA8617" s="88" t="s">
        <v>2151</v>
      </c>
      <c r="BB8617" s="86" t="s">
        <v>61</v>
      </c>
      <c r="BC8617" s="89">
        <v>25750</v>
      </c>
      <c r="BD8617" s="90">
        <v>45717</v>
      </c>
      <c r="BE8617" s="35"/>
    </row>
    <row r="8618" spans="48:57" x14ac:dyDescent="0.25">
      <c r="AV8618" s="85">
        <v>8614</v>
      </c>
      <c r="AW8618" s="91"/>
      <c r="AX8618" s="93" t="s">
        <v>12662</v>
      </c>
      <c r="AY8618" s="87" t="s">
        <v>12663</v>
      </c>
      <c r="AZ8618" s="93" t="s">
        <v>12664</v>
      </c>
      <c r="BA8618" s="88" t="s">
        <v>2148</v>
      </c>
      <c r="BB8618" s="86" t="s">
        <v>733</v>
      </c>
      <c r="BC8618" s="89">
        <v>-23</v>
      </c>
      <c r="BD8618" s="90">
        <v>45717</v>
      </c>
      <c r="BE8618" s="35"/>
    </row>
    <row r="8619" spans="48:57" x14ac:dyDescent="0.25">
      <c r="AV8619" s="85">
        <v>8615</v>
      </c>
      <c r="AW8619" s="91"/>
      <c r="AX8619" s="93" t="s">
        <v>12665</v>
      </c>
      <c r="AY8619" s="87" t="s">
        <v>12666</v>
      </c>
      <c r="AZ8619" s="93" t="s">
        <v>12667</v>
      </c>
      <c r="BA8619" s="88" t="s">
        <v>615</v>
      </c>
      <c r="BB8619" s="86" t="s">
        <v>616</v>
      </c>
      <c r="BC8619" s="89">
        <v>7500</v>
      </c>
      <c r="BD8619" s="90">
        <v>45689</v>
      </c>
      <c r="BE8619" s="35"/>
    </row>
    <row r="8620" spans="48:57" x14ac:dyDescent="0.25">
      <c r="AV8620" s="85">
        <v>8616</v>
      </c>
      <c r="AW8620" s="91"/>
      <c r="AX8620" s="93" t="s">
        <v>12668</v>
      </c>
      <c r="AY8620" s="87" t="s">
        <v>12669</v>
      </c>
      <c r="AZ8620" s="93" t="s">
        <v>12670</v>
      </c>
      <c r="BA8620" s="88" t="s">
        <v>4973</v>
      </c>
      <c r="BB8620" s="86" t="s">
        <v>2157</v>
      </c>
      <c r="BC8620" s="89">
        <v>31500</v>
      </c>
      <c r="BD8620" s="90">
        <v>45658</v>
      </c>
      <c r="BE8620" s="35"/>
    </row>
    <row r="8621" spans="48:57" x14ac:dyDescent="0.25">
      <c r="AV8621" s="85">
        <v>8617</v>
      </c>
      <c r="AW8621" s="91"/>
      <c r="AX8621" s="93" t="s">
        <v>10429</v>
      </c>
      <c r="AY8621" s="87" t="s">
        <v>2374</v>
      </c>
      <c r="AZ8621" s="93" t="s">
        <v>10430</v>
      </c>
      <c r="BA8621" s="88" t="s">
        <v>732</v>
      </c>
      <c r="BB8621" s="86" t="s">
        <v>733</v>
      </c>
      <c r="BC8621" s="89">
        <v>5750</v>
      </c>
      <c r="BD8621" s="90">
        <v>45717</v>
      </c>
      <c r="BE8621" s="35"/>
    </row>
    <row r="8622" spans="48:57" x14ac:dyDescent="0.25">
      <c r="AV8622" s="85">
        <v>8618</v>
      </c>
      <c r="AW8622" s="91"/>
      <c r="AX8622" s="93" t="s">
        <v>10739</v>
      </c>
      <c r="AY8622" s="87" t="s">
        <v>10740</v>
      </c>
      <c r="AZ8622" s="93" t="s">
        <v>10741</v>
      </c>
      <c r="BA8622" s="88" t="s">
        <v>1493</v>
      </c>
      <c r="BB8622" s="86" t="s">
        <v>1275</v>
      </c>
      <c r="BC8622" s="89">
        <v>45840</v>
      </c>
      <c r="BD8622" s="90">
        <v>45717</v>
      </c>
      <c r="BE8622" s="35"/>
    </row>
    <row r="8623" spans="48:57" x14ac:dyDescent="0.25">
      <c r="AV8623" s="85">
        <v>8619</v>
      </c>
      <c r="AW8623" s="91"/>
      <c r="AX8623" s="93" t="s">
        <v>1538</v>
      </c>
      <c r="AY8623" s="87" t="s">
        <v>1539</v>
      </c>
      <c r="AZ8623" s="93" t="s">
        <v>9982</v>
      </c>
      <c r="BA8623" s="88" t="s">
        <v>7475</v>
      </c>
      <c r="BB8623" s="86" t="s">
        <v>1367</v>
      </c>
      <c r="BC8623" s="89">
        <v>12600</v>
      </c>
      <c r="BD8623" s="90">
        <v>45717</v>
      </c>
      <c r="BE8623" s="35"/>
    </row>
    <row r="8624" spans="48:57" x14ac:dyDescent="0.25">
      <c r="AV8624" s="85">
        <v>8620</v>
      </c>
      <c r="AW8624" s="91"/>
      <c r="AX8624" s="93" t="s">
        <v>2974</v>
      </c>
      <c r="AY8624" s="87" t="s">
        <v>2975</v>
      </c>
      <c r="AZ8624" s="93" t="s">
        <v>2976</v>
      </c>
      <c r="BA8624" s="88" t="s">
        <v>2086</v>
      </c>
      <c r="BB8624" s="86" t="s">
        <v>2087</v>
      </c>
      <c r="BC8624" s="89">
        <v>25500</v>
      </c>
      <c r="BD8624" s="90">
        <v>45717</v>
      </c>
      <c r="BE8624" s="35"/>
    </row>
    <row r="8625" spans="48:57" x14ac:dyDescent="0.25">
      <c r="AV8625" s="85">
        <v>8621</v>
      </c>
      <c r="AW8625" s="91"/>
      <c r="AX8625" s="93" t="s">
        <v>11902</v>
      </c>
      <c r="AY8625" s="87" t="s">
        <v>11903</v>
      </c>
      <c r="AZ8625" s="93" t="s">
        <v>11904</v>
      </c>
      <c r="BA8625" s="88" t="s">
        <v>1041</v>
      </c>
      <c r="BB8625" s="86" t="s">
        <v>1004</v>
      </c>
      <c r="BC8625" s="89">
        <v>6000</v>
      </c>
      <c r="BD8625" s="90">
        <v>45717</v>
      </c>
      <c r="BE8625" s="35"/>
    </row>
    <row r="8626" spans="48:57" x14ac:dyDescent="0.25">
      <c r="AV8626" s="85">
        <v>8622</v>
      </c>
      <c r="AW8626" s="91"/>
      <c r="AX8626" s="93" t="s">
        <v>9993</v>
      </c>
      <c r="AY8626" s="87" t="s">
        <v>9994</v>
      </c>
      <c r="AZ8626" s="93" t="s">
        <v>9995</v>
      </c>
      <c r="BA8626" s="88" t="s">
        <v>1032</v>
      </c>
      <c r="BB8626" s="86" t="s">
        <v>948</v>
      </c>
      <c r="BC8626" s="89">
        <v>33000</v>
      </c>
      <c r="BD8626" s="90">
        <v>45717</v>
      </c>
      <c r="BE8626" s="35"/>
    </row>
    <row r="8627" spans="48:57" x14ac:dyDescent="0.25">
      <c r="AV8627" s="85">
        <v>8623</v>
      </c>
      <c r="AW8627" s="91"/>
      <c r="AX8627" s="93" t="s">
        <v>2468</v>
      </c>
      <c r="AY8627" s="87" t="s">
        <v>2469</v>
      </c>
      <c r="AZ8627" s="93" t="s">
        <v>2470</v>
      </c>
      <c r="BA8627" s="88" t="s">
        <v>1041</v>
      </c>
      <c r="BB8627" s="86" t="s">
        <v>1004</v>
      </c>
      <c r="BC8627" s="89">
        <v>120000</v>
      </c>
      <c r="BD8627" s="90">
        <v>45717</v>
      </c>
      <c r="BE8627" s="35"/>
    </row>
    <row r="8628" spans="48:57" x14ac:dyDescent="0.25">
      <c r="AV8628" s="85">
        <v>8624</v>
      </c>
      <c r="AW8628" s="91"/>
      <c r="AX8628" s="93" t="s">
        <v>2852</v>
      </c>
      <c r="AY8628" s="87" t="s">
        <v>2853</v>
      </c>
      <c r="AZ8628" s="93" t="s">
        <v>12671</v>
      </c>
      <c r="BA8628" s="88" t="s">
        <v>2388</v>
      </c>
      <c r="BB8628" s="86" t="s">
        <v>2389</v>
      </c>
      <c r="BC8628" s="89">
        <v>20900</v>
      </c>
      <c r="BD8628" s="90">
        <v>45689</v>
      </c>
      <c r="BE8628" s="35"/>
    </row>
    <row r="8629" spans="48:57" x14ac:dyDescent="0.25">
      <c r="AV8629" s="85">
        <v>8625</v>
      </c>
      <c r="AW8629" s="91"/>
      <c r="AX8629" s="93" t="s">
        <v>12319</v>
      </c>
      <c r="AY8629" s="87" t="s">
        <v>478</v>
      </c>
      <c r="AZ8629" s="93" t="s">
        <v>12320</v>
      </c>
      <c r="BA8629" s="88" t="s">
        <v>2352</v>
      </c>
      <c r="BB8629" s="86" t="s">
        <v>1451</v>
      </c>
      <c r="BC8629" s="89">
        <v>15135</v>
      </c>
      <c r="BD8629" s="90">
        <v>45658</v>
      </c>
      <c r="BE8629" s="35"/>
    </row>
    <row r="8630" spans="48:57" x14ac:dyDescent="0.25">
      <c r="AV8630" s="85">
        <v>8626</v>
      </c>
      <c r="AW8630" s="91"/>
      <c r="AX8630" s="93" t="s">
        <v>9984</v>
      </c>
      <c r="AY8630" s="87" t="s">
        <v>9985</v>
      </c>
      <c r="AZ8630" s="93" t="s">
        <v>9986</v>
      </c>
      <c r="BA8630" s="88" t="s">
        <v>1041</v>
      </c>
      <c r="BB8630" s="86" t="s">
        <v>1004</v>
      </c>
      <c r="BC8630" s="89">
        <v>6000</v>
      </c>
      <c r="BD8630" s="90">
        <v>45717</v>
      </c>
      <c r="BE8630" s="35"/>
    </row>
    <row r="8631" spans="48:57" x14ac:dyDescent="0.25">
      <c r="AV8631" s="85">
        <v>8627</v>
      </c>
      <c r="AW8631" s="91"/>
      <c r="AX8631" s="93" t="s">
        <v>12672</v>
      </c>
      <c r="AY8631" s="87" t="s">
        <v>5634</v>
      </c>
      <c r="AZ8631" s="93" t="s">
        <v>12673</v>
      </c>
      <c r="BA8631" s="88" t="s">
        <v>1017</v>
      </c>
      <c r="BB8631" s="86" t="s">
        <v>1018</v>
      </c>
      <c r="BC8631" s="89">
        <v>15000</v>
      </c>
      <c r="BD8631" s="90">
        <v>45717</v>
      </c>
      <c r="BE8631" s="35"/>
    </row>
    <row r="8632" spans="48:57" x14ac:dyDescent="0.25">
      <c r="AV8632" s="85">
        <v>8628</v>
      </c>
      <c r="AW8632" s="91"/>
      <c r="AX8632" s="93" t="s">
        <v>12674</v>
      </c>
      <c r="AY8632" s="87" t="s">
        <v>12675</v>
      </c>
      <c r="AZ8632" s="93" t="s">
        <v>12676</v>
      </c>
      <c r="BA8632" s="88" t="s">
        <v>645</v>
      </c>
      <c r="BB8632" s="86" t="s">
        <v>646</v>
      </c>
      <c r="BC8632" s="89">
        <v>9500</v>
      </c>
      <c r="BD8632" s="90">
        <v>45717</v>
      </c>
      <c r="BE8632" s="35"/>
    </row>
    <row r="8633" spans="48:57" x14ac:dyDescent="0.25">
      <c r="AV8633" s="85">
        <v>8629</v>
      </c>
      <c r="AW8633" s="91"/>
      <c r="AX8633" s="93" t="s">
        <v>12677</v>
      </c>
      <c r="AY8633" s="87" t="s">
        <v>12678</v>
      </c>
      <c r="AZ8633" s="93" t="s">
        <v>12679</v>
      </c>
      <c r="BA8633" s="88" t="s">
        <v>1077</v>
      </c>
      <c r="BB8633" s="86" t="s">
        <v>1078</v>
      </c>
      <c r="BC8633" s="89">
        <v>8250</v>
      </c>
      <c r="BD8633" s="90">
        <v>45717</v>
      </c>
      <c r="BE8633" s="35"/>
    </row>
    <row r="8634" spans="48:57" x14ac:dyDescent="0.25">
      <c r="AV8634" s="85">
        <v>8630</v>
      </c>
      <c r="AW8634" s="91"/>
      <c r="AX8634" s="93" t="s">
        <v>9909</v>
      </c>
      <c r="AY8634" s="87" t="s">
        <v>1386</v>
      </c>
      <c r="AZ8634" s="93" t="s">
        <v>9682</v>
      </c>
      <c r="BA8634" s="88" t="s">
        <v>1032</v>
      </c>
      <c r="BB8634" s="86" t="s">
        <v>948</v>
      </c>
      <c r="BC8634" s="89">
        <v>33000</v>
      </c>
      <c r="BD8634" s="90">
        <v>45717</v>
      </c>
      <c r="BE8634" s="35"/>
    </row>
    <row r="8635" spans="48:57" x14ac:dyDescent="0.25">
      <c r="AV8635" s="85">
        <v>8631</v>
      </c>
      <c r="AW8635" s="91"/>
      <c r="AX8635" s="93" t="s">
        <v>10629</v>
      </c>
      <c r="AY8635" s="87" t="s">
        <v>8368</v>
      </c>
      <c r="AZ8635" s="93" t="s">
        <v>10630</v>
      </c>
      <c r="BA8635" s="88" t="s">
        <v>7513</v>
      </c>
      <c r="BB8635" s="86" t="s">
        <v>1191</v>
      </c>
      <c r="BC8635" s="89">
        <v>107055</v>
      </c>
      <c r="BD8635" s="90">
        <v>45717</v>
      </c>
      <c r="BE8635" s="35"/>
    </row>
    <row r="8636" spans="48:57" x14ac:dyDescent="0.25">
      <c r="AV8636" s="85">
        <v>8632</v>
      </c>
      <c r="AW8636" s="91"/>
      <c r="AX8636" s="93" t="s">
        <v>11731</v>
      </c>
      <c r="AY8636" s="87" t="s">
        <v>11732</v>
      </c>
      <c r="AZ8636" s="93" t="s">
        <v>11733</v>
      </c>
      <c r="BA8636" s="88" t="s">
        <v>732</v>
      </c>
      <c r="BB8636" s="86" t="s">
        <v>733</v>
      </c>
      <c r="BC8636" s="89">
        <v>11500</v>
      </c>
      <c r="BD8636" s="90">
        <v>45717</v>
      </c>
      <c r="BE8636" s="35"/>
    </row>
    <row r="8637" spans="48:57" x14ac:dyDescent="0.25">
      <c r="AV8637" s="85">
        <v>8633</v>
      </c>
      <c r="AW8637" s="91"/>
      <c r="AX8637" s="93" t="s">
        <v>12600</v>
      </c>
      <c r="AY8637" s="87" t="s">
        <v>12601</v>
      </c>
      <c r="AZ8637" s="93" t="s">
        <v>12602</v>
      </c>
      <c r="BA8637" s="88" t="s">
        <v>1032</v>
      </c>
      <c r="BB8637" s="86" t="s">
        <v>948</v>
      </c>
      <c r="BC8637" s="89">
        <v>110000</v>
      </c>
      <c r="BD8637" s="90">
        <v>45689</v>
      </c>
      <c r="BE8637" s="35"/>
    </row>
    <row r="8638" spans="48:57" x14ac:dyDescent="0.25">
      <c r="AV8638" s="85">
        <v>8634</v>
      </c>
      <c r="AW8638" s="91"/>
      <c r="AX8638" s="93" t="s">
        <v>12680</v>
      </c>
      <c r="AY8638" s="87" t="s">
        <v>12681</v>
      </c>
      <c r="AZ8638" s="93" t="s">
        <v>12682</v>
      </c>
      <c r="BA8638" s="88" t="s">
        <v>1017</v>
      </c>
      <c r="BB8638" s="86" t="s">
        <v>1018</v>
      </c>
      <c r="BC8638" s="89">
        <v>15000</v>
      </c>
      <c r="BD8638" s="90">
        <v>45658</v>
      </c>
      <c r="BE8638" s="35"/>
    </row>
    <row r="8639" spans="48:57" x14ac:dyDescent="0.25">
      <c r="AV8639" s="85">
        <v>8635</v>
      </c>
      <c r="AW8639" s="91"/>
      <c r="AX8639" s="93" t="s">
        <v>2820</v>
      </c>
      <c r="AY8639" s="87" t="s">
        <v>2821</v>
      </c>
      <c r="AZ8639" s="93" t="s">
        <v>2822</v>
      </c>
      <c r="BA8639" s="88" t="s">
        <v>1001</v>
      </c>
      <c r="BB8639" s="86" t="s">
        <v>1002</v>
      </c>
      <c r="BC8639" s="89">
        <v>9480</v>
      </c>
      <c r="BD8639" s="90">
        <v>45717</v>
      </c>
      <c r="BE8639" s="35"/>
    </row>
    <row r="8640" spans="48:57" x14ac:dyDescent="0.25">
      <c r="AV8640" s="85">
        <v>8636</v>
      </c>
      <c r="AW8640" s="91"/>
      <c r="AX8640" s="93" t="s">
        <v>12683</v>
      </c>
      <c r="AY8640" s="87" t="s">
        <v>12684</v>
      </c>
      <c r="AZ8640" s="93" t="s">
        <v>12685</v>
      </c>
      <c r="BA8640" s="88" t="s">
        <v>1390</v>
      </c>
      <c r="BB8640" s="86" t="s">
        <v>1391</v>
      </c>
      <c r="BC8640" s="89">
        <v>23750</v>
      </c>
      <c r="BD8640" s="90">
        <v>45717</v>
      </c>
      <c r="BE8640" s="35"/>
    </row>
    <row r="8641" spans="48:57" x14ac:dyDescent="0.25">
      <c r="AV8641" s="85">
        <v>8637</v>
      </c>
      <c r="AW8641" s="91"/>
      <c r="AX8641" s="93" t="s">
        <v>10669</v>
      </c>
      <c r="AY8641" s="87" t="s">
        <v>195</v>
      </c>
      <c r="AZ8641" s="93" t="s">
        <v>10670</v>
      </c>
      <c r="BA8641" s="88" t="s">
        <v>1077</v>
      </c>
      <c r="BB8641" s="86" t="s">
        <v>1078</v>
      </c>
      <c r="BC8641" s="89">
        <v>8250</v>
      </c>
      <c r="BD8641" s="90">
        <v>45717</v>
      </c>
      <c r="BE8641" s="35"/>
    </row>
    <row r="8642" spans="48:57" x14ac:dyDescent="0.25">
      <c r="AV8642" s="85">
        <v>8638</v>
      </c>
      <c r="AW8642" s="91"/>
      <c r="AX8642" s="93" t="s">
        <v>11762</v>
      </c>
      <c r="AY8642" s="87" t="s">
        <v>1401</v>
      </c>
      <c r="AZ8642" s="93" t="s">
        <v>11763</v>
      </c>
      <c r="BA8642" s="88" t="s">
        <v>615</v>
      </c>
      <c r="BB8642" s="86" t="s">
        <v>616</v>
      </c>
      <c r="BC8642" s="89">
        <v>15000</v>
      </c>
      <c r="BD8642" s="90">
        <v>45717</v>
      </c>
      <c r="BE8642" s="35"/>
    </row>
    <row r="8643" spans="48:57" x14ac:dyDescent="0.25">
      <c r="AV8643" s="85">
        <v>8639</v>
      </c>
      <c r="AW8643" s="91"/>
      <c r="AX8643" s="93" t="s">
        <v>12686</v>
      </c>
      <c r="AY8643" s="87" t="s">
        <v>12687</v>
      </c>
      <c r="AZ8643" s="93" t="s">
        <v>12688</v>
      </c>
      <c r="BA8643" s="88" t="s">
        <v>615</v>
      </c>
      <c r="BB8643" s="86" t="s">
        <v>616</v>
      </c>
      <c r="BC8643" s="89">
        <v>15000</v>
      </c>
      <c r="BD8643" s="90">
        <v>45717</v>
      </c>
      <c r="BE8643" s="35"/>
    </row>
    <row r="8644" spans="48:57" x14ac:dyDescent="0.25">
      <c r="AV8644" s="85">
        <v>8640</v>
      </c>
      <c r="AW8644" s="91"/>
      <c r="AX8644" s="93" t="s">
        <v>12689</v>
      </c>
      <c r="AY8644" s="87" t="s">
        <v>12690</v>
      </c>
      <c r="AZ8644" s="93" t="s">
        <v>12691</v>
      </c>
      <c r="BA8644" s="88" t="s">
        <v>1259</v>
      </c>
      <c r="BB8644" s="86" t="s">
        <v>1260</v>
      </c>
      <c r="BC8644" s="89">
        <v>12500</v>
      </c>
      <c r="BD8644" s="90">
        <v>45717</v>
      </c>
      <c r="BE8644" s="35"/>
    </row>
    <row r="8645" spans="48:57" x14ac:dyDescent="0.25">
      <c r="AV8645" s="85">
        <v>8641</v>
      </c>
      <c r="AW8645" s="91"/>
      <c r="AX8645" s="93" t="s">
        <v>9146</v>
      </c>
      <c r="AY8645" s="87" t="s">
        <v>1953</v>
      </c>
      <c r="AZ8645" s="93" t="s">
        <v>10306</v>
      </c>
      <c r="BA8645" s="88" t="s">
        <v>3004</v>
      </c>
      <c r="BB8645" s="86" t="s">
        <v>1576</v>
      </c>
      <c r="BC8645" s="89">
        <v>5502</v>
      </c>
      <c r="BD8645" s="90">
        <v>45717</v>
      </c>
      <c r="BE8645" s="35"/>
    </row>
    <row r="8646" spans="48:57" x14ac:dyDescent="0.25">
      <c r="AV8646" s="85">
        <v>8642</v>
      </c>
      <c r="AW8646" s="91"/>
      <c r="AX8646" s="93" t="s">
        <v>11156</v>
      </c>
      <c r="AY8646" s="87" t="s">
        <v>243</v>
      </c>
      <c r="AZ8646" s="93" t="s">
        <v>11157</v>
      </c>
      <c r="BA8646" s="88" t="s">
        <v>1077</v>
      </c>
      <c r="BB8646" s="86" t="s">
        <v>1078</v>
      </c>
      <c r="BC8646" s="89">
        <v>8250</v>
      </c>
      <c r="BD8646" s="90">
        <v>45689</v>
      </c>
      <c r="BE8646" s="35"/>
    </row>
    <row r="8647" spans="48:57" x14ac:dyDescent="0.25">
      <c r="AV8647" s="85">
        <v>8643</v>
      </c>
      <c r="AW8647" s="91"/>
      <c r="AX8647" s="93" t="s">
        <v>12692</v>
      </c>
      <c r="AY8647" s="87" t="s">
        <v>8649</v>
      </c>
      <c r="AZ8647" s="93" t="s">
        <v>12693</v>
      </c>
      <c r="BA8647" s="88" t="s">
        <v>1001</v>
      </c>
      <c r="BB8647" s="86" t="s">
        <v>1002</v>
      </c>
      <c r="BC8647" s="89">
        <v>18960</v>
      </c>
      <c r="BD8647" s="90">
        <v>45658</v>
      </c>
      <c r="BE8647" s="35"/>
    </row>
    <row r="8648" spans="48:57" x14ac:dyDescent="0.25">
      <c r="AV8648" s="85">
        <v>8644</v>
      </c>
      <c r="AW8648" s="91"/>
      <c r="AX8648" s="93" t="s">
        <v>10078</v>
      </c>
      <c r="AY8648" s="87" t="s">
        <v>1683</v>
      </c>
      <c r="AZ8648" s="93" t="s">
        <v>10079</v>
      </c>
      <c r="BA8648" s="88" t="s">
        <v>2369</v>
      </c>
      <c r="BB8648" s="86" t="s">
        <v>1146</v>
      </c>
      <c r="BC8648" s="89">
        <v>19110</v>
      </c>
      <c r="BD8648" s="90">
        <v>45717</v>
      </c>
      <c r="BE8648" s="35"/>
    </row>
    <row r="8649" spans="48:57" x14ac:dyDescent="0.25">
      <c r="AV8649" s="85">
        <v>8645</v>
      </c>
      <c r="AW8649" s="91"/>
      <c r="AX8649" s="93" t="s">
        <v>10489</v>
      </c>
      <c r="AY8649" s="87" t="s">
        <v>1432</v>
      </c>
      <c r="AZ8649" s="93" t="s">
        <v>10490</v>
      </c>
      <c r="BA8649" s="88" t="s">
        <v>9983</v>
      </c>
      <c r="BB8649" s="86" t="s">
        <v>301</v>
      </c>
      <c r="BC8649" s="89">
        <v>12726</v>
      </c>
      <c r="BD8649" s="90">
        <v>45717</v>
      </c>
      <c r="BE8649" s="35"/>
    </row>
    <row r="8650" spans="48:57" x14ac:dyDescent="0.25">
      <c r="AV8650" s="85">
        <v>8646</v>
      </c>
      <c r="AW8650" s="91"/>
      <c r="AX8650" s="93" t="s">
        <v>10311</v>
      </c>
      <c r="AY8650" s="87" t="s">
        <v>2081</v>
      </c>
      <c r="AZ8650" s="93" t="s">
        <v>10312</v>
      </c>
      <c r="BA8650" s="88" t="s">
        <v>7378</v>
      </c>
      <c r="BB8650" s="86" t="s">
        <v>946</v>
      </c>
      <c r="BC8650" s="89">
        <v>3450</v>
      </c>
      <c r="BD8650" s="90">
        <v>45717</v>
      </c>
      <c r="BE8650" s="35"/>
    </row>
    <row r="8651" spans="48:57" x14ac:dyDescent="0.25">
      <c r="AV8651" s="85">
        <v>8647</v>
      </c>
      <c r="AW8651" s="91"/>
      <c r="AX8651" s="93" t="s">
        <v>11577</v>
      </c>
      <c r="AY8651" s="87" t="s">
        <v>11578</v>
      </c>
      <c r="AZ8651" s="93" t="s">
        <v>11579</v>
      </c>
      <c r="BA8651" s="88" t="s">
        <v>732</v>
      </c>
      <c r="BB8651" s="86" t="s">
        <v>733</v>
      </c>
      <c r="BC8651" s="89">
        <v>5750</v>
      </c>
      <c r="BD8651" s="90">
        <v>45717</v>
      </c>
      <c r="BE8651" s="35"/>
    </row>
    <row r="8652" spans="48:57" x14ac:dyDescent="0.25">
      <c r="AV8652" s="85">
        <v>8648</v>
      </c>
      <c r="AW8652" s="91"/>
      <c r="AX8652" s="93" t="s">
        <v>12694</v>
      </c>
      <c r="AY8652" s="87" t="s">
        <v>12695</v>
      </c>
      <c r="AZ8652" s="93" t="s">
        <v>12696</v>
      </c>
      <c r="BA8652" s="88" t="s">
        <v>1041</v>
      </c>
      <c r="BB8652" s="86" t="s">
        <v>1004</v>
      </c>
      <c r="BC8652" s="89">
        <v>18000</v>
      </c>
      <c r="BD8652" s="90">
        <v>45717</v>
      </c>
      <c r="BE8652" s="35"/>
    </row>
    <row r="8653" spans="48:57" x14ac:dyDescent="0.25">
      <c r="AV8653" s="85">
        <v>8649</v>
      </c>
      <c r="AW8653" s="91"/>
      <c r="AX8653" s="93" t="s">
        <v>1456</v>
      </c>
      <c r="AY8653" s="87" t="s">
        <v>12697</v>
      </c>
      <c r="AZ8653" s="93" t="s">
        <v>12698</v>
      </c>
      <c r="BA8653" s="88" t="s">
        <v>645</v>
      </c>
      <c r="BB8653" s="86" t="s">
        <v>646</v>
      </c>
      <c r="BC8653" s="89">
        <v>47500</v>
      </c>
      <c r="BD8653" s="90">
        <v>45717</v>
      </c>
      <c r="BE8653" s="35"/>
    </row>
    <row r="8654" spans="48:57" x14ac:dyDescent="0.25">
      <c r="AV8654" s="85">
        <v>8650</v>
      </c>
      <c r="AW8654" s="91"/>
      <c r="AX8654" s="93" t="s">
        <v>9881</v>
      </c>
      <c r="AY8654" s="87" t="s">
        <v>869</v>
      </c>
      <c r="AZ8654" s="93" t="s">
        <v>9882</v>
      </c>
      <c r="BA8654" s="88" t="s">
        <v>2369</v>
      </c>
      <c r="BB8654" s="86" t="s">
        <v>1146</v>
      </c>
      <c r="BC8654" s="89">
        <v>38220</v>
      </c>
      <c r="BD8654" s="90">
        <v>45717</v>
      </c>
      <c r="BE8654" s="35"/>
    </row>
    <row r="8655" spans="48:57" x14ac:dyDescent="0.25">
      <c r="AV8655" s="85">
        <v>8651</v>
      </c>
      <c r="AW8655" s="91"/>
      <c r="AX8655" s="93" t="s">
        <v>9881</v>
      </c>
      <c r="AY8655" s="87" t="s">
        <v>869</v>
      </c>
      <c r="AZ8655" s="93" t="s">
        <v>9882</v>
      </c>
      <c r="BA8655" s="88" t="s">
        <v>1582</v>
      </c>
      <c r="BB8655" s="86" t="s">
        <v>502</v>
      </c>
      <c r="BC8655" s="89">
        <v>14610</v>
      </c>
      <c r="BD8655" s="90">
        <v>45689</v>
      </c>
      <c r="BE8655" s="35"/>
    </row>
    <row r="8656" spans="48:57" x14ac:dyDescent="0.25">
      <c r="AV8656" s="85">
        <v>8652</v>
      </c>
      <c r="AW8656" s="91"/>
      <c r="AX8656" s="93" t="s">
        <v>9881</v>
      </c>
      <c r="AY8656" s="87" t="s">
        <v>869</v>
      </c>
      <c r="AZ8656" s="93" t="s">
        <v>9882</v>
      </c>
      <c r="BA8656" s="88" t="s">
        <v>1686</v>
      </c>
      <c r="BB8656" s="86" t="s">
        <v>1033</v>
      </c>
      <c r="BC8656" s="89">
        <v>31890</v>
      </c>
      <c r="BD8656" s="90">
        <v>45658</v>
      </c>
      <c r="BE8656" s="35"/>
    </row>
    <row r="8657" spans="48:57" x14ac:dyDescent="0.25">
      <c r="AV8657" s="85">
        <v>8653</v>
      </c>
      <c r="AW8657" s="91"/>
      <c r="AX8657" s="93" t="s">
        <v>10597</v>
      </c>
      <c r="AY8657" s="87" t="s">
        <v>7772</v>
      </c>
      <c r="AZ8657" s="93" t="s">
        <v>10598</v>
      </c>
      <c r="BA8657" s="88" t="s">
        <v>645</v>
      </c>
      <c r="BB8657" s="86" t="s">
        <v>646</v>
      </c>
      <c r="BC8657" s="89">
        <v>9500</v>
      </c>
      <c r="BD8657" s="90">
        <v>45717</v>
      </c>
      <c r="BE8657" s="35"/>
    </row>
    <row r="8658" spans="48:57" x14ac:dyDescent="0.25">
      <c r="AV8658" s="85">
        <v>8654</v>
      </c>
      <c r="AW8658" s="91"/>
      <c r="AX8658" s="93" t="s">
        <v>2844</v>
      </c>
      <c r="AY8658" s="87" t="s">
        <v>2845</v>
      </c>
      <c r="AZ8658" s="93" t="s">
        <v>2846</v>
      </c>
      <c r="BA8658" s="88" t="s">
        <v>2847</v>
      </c>
      <c r="BB8658" s="86" t="s">
        <v>2087</v>
      </c>
      <c r="BC8658" s="89">
        <v>-8245</v>
      </c>
      <c r="BD8658" s="90">
        <v>45717</v>
      </c>
      <c r="BE8658" s="35"/>
    </row>
    <row r="8659" spans="48:57" x14ac:dyDescent="0.25">
      <c r="AV8659" s="85">
        <v>8655</v>
      </c>
      <c r="AW8659" s="91"/>
      <c r="AX8659" s="93" t="s">
        <v>2848</v>
      </c>
      <c r="AY8659" s="87" t="s">
        <v>2849</v>
      </c>
      <c r="AZ8659" s="93" t="s">
        <v>2850</v>
      </c>
      <c r="BA8659" s="88" t="s">
        <v>2851</v>
      </c>
      <c r="BB8659" s="86" t="s">
        <v>1004</v>
      </c>
      <c r="BC8659" s="89">
        <v>-3816</v>
      </c>
      <c r="BD8659" s="90">
        <v>45717</v>
      </c>
      <c r="BE8659" s="35"/>
    </row>
    <row r="8660" spans="48:57" x14ac:dyDescent="0.25">
      <c r="AV8660" s="85">
        <v>8656</v>
      </c>
      <c r="AW8660" s="91"/>
      <c r="AX8660" s="93" t="s">
        <v>12699</v>
      </c>
      <c r="AY8660" s="87" t="s">
        <v>12700</v>
      </c>
      <c r="AZ8660" s="93" t="s">
        <v>12701</v>
      </c>
      <c r="BA8660" s="88" t="s">
        <v>132</v>
      </c>
      <c r="BB8660" s="86" t="s">
        <v>133</v>
      </c>
      <c r="BC8660" s="89">
        <v>22600</v>
      </c>
      <c r="BD8660" s="90">
        <v>45717</v>
      </c>
      <c r="BE8660" s="35"/>
    </row>
    <row r="8661" spans="48:57" x14ac:dyDescent="0.25">
      <c r="AV8661" s="85">
        <v>8657</v>
      </c>
      <c r="AW8661" s="91"/>
      <c r="AX8661" s="93" t="s">
        <v>12702</v>
      </c>
      <c r="AY8661" s="87" t="s">
        <v>5379</v>
      </c>
      <c r="AZ8661" s="93" t="s">
        <v>12703</v>
      </c>
      <c r="BA8661" s="88" t="s">
        <v>645</v>
      </c>
      <c r="BB8661" s="86" t="s">
        <v>646</v>
      </c>
      <c r="BC8661" s="89">
        <v>9500</v>
      </c>
      <c r="BD8661" s="90">
        <v>45717</v>
      </c>
      <c r="BE8661" s="35"/>
    </row>
    <row r="8662" spans="48:57" x14ac:dyDescent="0.25">
      <c r="AV8662" s="85">
        <v>8658</v>
      </c>
      <c r="AW8662" s="91"/>
      <c r="AX8662" s="93" t="s">
        <v>12170</v>
      </c>
      <c r="AY8662" s="87" t="s">
        <v>12171</v>
      </c>
      <c r="AZ8662" s="93" t="s">
        <v>12172</v>
      </c>
      <c r="BA8662" s="88" t="s">
        <v>1041</v>
      </c>
      <c r="BB8662" s="86" t="s">
        <v>1004</v>
      </c>
      <c r="BC8662" s="89">
        <v>30000</v>
      </c>
      <c r="BD8662" s="90">
        <v>45717</v>
      </c>
      <c r="BE8662" s="35"/>
    </row>
    <row r="8663" spans="48:57" x14ac:dyDescent="0.25">
      <c r="AV8663" s="85">
        <v>8659</v>
      </c>
      <c r="AW8663" s="91"/>
      <c r="AX8663" s="93" t="s">
        <v>10289</v>
      </c>
      <c r="AY8663" s="87" t="s">
        <v>10290</v>
      </c>
      <c r="AZ8663" s="93" t="s">
        <v>10291</v>
      </c>
      <c r="BA8663" s="88" t="s">
        <v>1032</v>
      </c>
      <c r="BB8663" s="86" t="s">
        <v>948</v>
      </c>
      <c r="BC8663" s="89">
        <v>220000</v>
      </c>
      <c r="BD8663" s="90">
        <v>45717</v>
      </c>
      <c r="BE8663" s="35"/>
    </row>
    <row r="8664" spans="48:57" x14ac:dyDescent="0.25">
      <c r="AV8664" s="85">
        <v>8660</v>
      </c>
      <c r="AW8664" s="91"/>
      <c r="AX8664" s="93" t="s">
        <v>10138</v>
      </c>
      <c r="AY8664" s="87" t="s">
        <v>10139</v>
      </c>
      <c r="AZ8664" s="93" t="s">
        <v>10140</v>
      </c>
      <c r="BA8664" s="88" t="s">
        <v>1041</v>
      </c>
      <c r="BB8664" s="86" t="s">
        <v>1004</v>
      </c>
      <c r="BC8664" s="89">
        <v>60000</v>
      </c>
      <c r="BD8664" s="90">
        <v>45689</v>
      </c>
      <c r="BE8664" s="35"/>
    </row>
    <row r="8665" spans="48:57" x14ac:dyDescent="0.25">
      <c r="AV8665" s="85">
        <v>8661</v>
      </c>
      <c r="AW8665" s="91"/>
      <c r="AX8665" s="93" t="s">
        <v>12704</v>
      </c>
      <c r="AY8665" s="87" t="s">
        <v>5379</v>
      </c>
      <c r="AZ8665" s="93" t="s">
        <v>12705</v>
      </c>
      <c r="BA8665" s="88" t="s">
        <v>645</v>
      </c>
      <c r="BB8665" s="86" t="s">
        <v>646</v>
      </c>
      <c r="BC8665" s="89">
        <v>19000</v>
      </c>
      <c r="BD8665" s="90">
        <v>45658</v>
      </c>
      <c r="BE8665" s="35"/>
    </row>
    <row r="8666" spans="48:57" x14ac:dyDescent="0.25">
      <c r="AV8666" s="85">
        <v>8662</v>
      </c>
      <c r="AW8666" s="91"/>
      <c r="AX8666" s="93" t="s">
        <v>11355</v>
      </c>
      <c r="AY8666" s="87" t="s">
        <v>1504</v>
      </c>
      <c r="AZ8666" s="93" t="s">
        <v>11356</v>
      </c>
      <c r="BA8666" s="88" t="s">
        <v>1017</v>
      </c>
      <c r="BB8666" s="86" t="s">
        <v>1018</v>
      </c>
      <c r="BC8666" s="89">
        <v>15000</v>
      </c>
      <c r="BD8666" s="90">
        <v>45717</v>
      </c>
      <c r="BE8666" s="35"/>
    </row>
    <row r="8667" spans="48:57" x14ac:dyDescent="0.25">
      <c r="AV8667" s="85">
        <v>8663</v>
      </c>
      <c r="AW8667" s="91"/>
      <c r="AX8667" s="93" t="s">
        <v>12615</v>
      </c>
      <c r="AY8667" s="87" t="s">
        <v>12616</v>
      </c>
      <c r="AZ8667" s="93" t="s">
        <v>12617</v>
      </c>
      <c r="BA8667" s="88" t="s">
        <v>732</v>
      </c>
      <c r="BB8667" s="86" t="s">
        <v>733</v>
      </c>
      <c r="BC8667" s="89">
        <v>34500</v>
      </c>
      <c r="BD8667" s="90">
        <v>45717</v>
      </c>
      <c r="BE8667" s="35"/>
    </row>
    <row r="8668" spans="48:57" x14ac:dyDescent="0.25">
      <c r="AV8668" s="85">
        <v>8664</v>
      </c>
      <c r="AW8668" s="91"/>
      <c r="AX8668" s="93" t="s">
        <v>12706</v>
      </c>
      <c r="AY8668" s="87" t="s">
        <v>12707</v>
      </c>
      <c r="AZ8668" s="93" t="s">
        <v>12708</v>
      </c>
      <c r="BA8668" s="88" t="s">
        <v>1032</v>
      </c>
      <c r="BB8668" s="86" t="s">
        <v>948</v>
      </c>
      <c r="BC8668" s="89">
        <v>55000</v>
      </c>
      <c r="BD8668" s="90">
        <v>45717</v>
      </c>
      <c r="BE8668" s="35"/>
    </row>
    <row r="8669" spans="48:57" x14ac:dyDescent="0.25">
      <c r="AV8669" s="85">
        <v>8665</v>
      </c>
      <c r="AW8669" s="91"/>
      <c r="AX8669" s="93" t="s">
        <v>10634</v>
      </c>
      <c r="AY8669" s="87" t="s">
        <v>310</v>
      </c>
      <c r="AZ8669" s="93" t="s">
        <v>10635</v>
      </c>
      <c r="BA8669" s="88" t="s">
        <v>1493</v>
      </c>
      <c r="BB8669" s="86" t="s">
        <v>1275</v>
      </c>
      <c r="BC8669" s="89">
        <v>114600</v>
      </c>
      <c r="BD8669" s="90">
        <v>45717</v>
      </c>
      <c r="BE8669" s="35"/>
    </row>
    <row r="8670" spans="48:57" x14ac:dyDescent="0.25">
      <c r="AV8670" s="85">
        <v>8666</v>
      </c>
      <c r="AW8670" s="91"/>
      <c r="AX8670" s="93" t="s">
        <v>2855</v>
      </c>
      <c r="AY8670" s="87" t="s">
        <v>2856</v>
      </c>
      <c r="AZ8670" s="93" t="s">
        <v>12709</v>
      </c>
      <c r="BA8670" s="88" t="s">
        <v>2388</v>
      </c>
      <c r="BB8670" s="86" t="s">
        <v>2389</v>
      </c>
      <c r="BC8670" s="89">
        <v>4180</v>
      </c>
      <c r="BD8670" s="90">
        <v>45717</v>
      </c>
      <c r="BE8670" s="35"/>
    </row>
    <row r="8671" spans="48:57" x14ac:dyDescent="0.25">
      <c r="AV8671" s="85">
        <v>8667</v>
      </c>
      <c r="AW8671" s="91"/>
      <c r="AX8671" s="93" t="s">
        <v>3207</v>
      </c>
      <c r="AY8671" s="87" t="s">
        <v>3208</v>
      </c>
      <c r="AZ8671" s="93" t="s">
        <v>3209</v>
      </c>
      <c r="BA8671" s="88" t="s">
        <v>3072</v>
      </c>
      <c r="BB8671" s="86" t="s">
        <v>3073</v>
      </c>
      <c r="BC8671" s="89">
        <v>27000</v>
      </c>
      <c r="BD8671" s="90">
        <v>45717</v>
      </c>
      <c r="BE8671" s="35"/>
    </row>
    <row r="8672" spans="48:57" x14ac:dyDescent="0.25">
      <c r="AV8672" s="85">
        <v>8668</v>
      </c>
      <c r="AW8672" s="91"/>
      <c r="AX8672" s="93" t="s">
        <v>12710</v>
      </c>
      <c r="AY8672" s="87" t="s">
        <v>12711</v>
      </c>
      <c r="AZ8672" s="93" t="s">
        <v>12712</v>
      </c>
      <c r="BA8672" s="88" t="s">
        <v>1017</v>
      </c>
      <c r="BB8672" s="86" t="s">
        <v>1018</v>
      </c>
      <c r="BC8672" s="89">
        <v>15000</v>
      </c>
      <c r="BD8672" s="90">
        <v>45717</v>
      </c>
      <c r="BE8672" s="35"/>
    </row>
    <row r="8673" spans="48:57" x14ac:dyDescent="0.25">
      <c r="AV8673" s="85">
        <v>8669</v>
      </c>
      <c r="AW8673" s="91"/>
      <c r="AX8673" s="93" t="s">
        <v>12713</v>
      </c>
      <c r="AY8673" s="87" t="s">
        <v>12714</v>
      </c>
      <c r="AZ8673" s="93" t="s">
        <v>12715</v>
      </c>
      <c r="BA8673" s="88" t="s">
        <v>1824</v>
      </c>
      <c r="BB8673" s="86" t="s">
        <v>861</v>
      </c>
      <c r="BC8673" s="89">
        <v>24000</v>
      </c>
      <c r="BD8673" s="90">
        <v>45689</v>
      </c>
      <c r="BE8673" s="35"/>
    </row>
    <row r="8674" spans="48:57" x14ac:dyDescent="0.25">
      <c r="AV8674" s="85">
        <v>8670</v>
      </c>
      <c r="AW8674" s="91"/>
      <c r="AX8674" s="93" t="s">
        <v>12716</v>
      </c>
      <c r="AY8674" s="87" t="s">
        <v>12717</v>
      </c>
      <c r="AZ8674" s="93" t="s">
        <v>12718</v>
      </c>
      <c r="BA8674" s="88" t="s">
        <v>9983</v>
      </c>
      <c r="BB8674" s="86" t="s">
        <v>301</v>
      </c>
      <c r="BC8674" s="89">
        <v>38178</v>
      </c>
      <c r="BD8674" s="90">
        <v>45658</v>
      </c>
      <c r="BE8674" s="35"/>
    </row>
    <row r="8675" spans="48:57" x14ac:dyDescent="0.25">
      <c r="AV8675" s="85">
        <v>8671</v>
      </c>
      <c r="AW8675" s="91"/>
      <c r="AX8675" s="93" t="s">
        <v>12719</v>
      </c>
      <c r="AY8675" s="87" t="s">
        <v>7384</v>
      </c>
      <c r="AZ8675" s="93" t="s">
        <v>12720</v>
      </c>
      <c r="BA8675" s="88" t="s">
        <v>2086</v>
      </c>
      <c r="BB8675" s="86" t="s">
        <v>2087</v>
      </c>
      <c r="BC8675" s="89">
        <v>-8500</v>
      </c>
      <c r="BD8675" s="90">
        <v>45717</v>
      </c>
      <c r="BE8675" s="35"/>
    </row>
    <row r="8676" spans="48:57" x14ac:dyDescent="0.25">
      <c r="AV8676" s="85">
        <v>8672</v>
      </c>
      <c r="AW8676" s="91"/>
      <c r="AX8676" s="93" t="s">
        <v>12721</v>
      </c>
      <c r="AY8676" s="87" t="s">
        <v>12722</v>
      </c>
      <c r="AZ8676" s="93" t="s">
        <v>12723</v>
      </c>
      <c r="BA8676" s="88" t="s">
        <v>732</v>
      </c>
      <c r="BB8676" s="86" t="s">
        <v>733</v>
      </c>
      <c r="BC8676" s="89">
        <v>172500</v>
      </c>
      <c r="BD8676" s="90">
        <v>45717</v>
      </c>
      <c r="BE8676" s="35"/>
    </row>
    <row r="8677" spans="48:57" x14ac:dyDescent="0.25">
      <c r="AV8677" s="85">
        <v>8673</v>
      </c>
      <c r="AW8677" s="91"/>
      <c r="AX8677" s="93" t="s">
        <v>2075</v>
      </c>
      <c r="AY8677" s="87" t="s">
        <v>626</v>
      </c>
      <c r="AZ8677" s="93" t="s">
        <v>9872</v>
      </c>
      <c r="BA8677" s="88" t="s">
        <v>2369</v>
      </c>
      <c r="BB8677" s="86" t="s">
        <v>1146</v>
      </c>
      <c r="BC8677" s="89">
        <v>19110</v>
      </c>
      <c r="BD8677" s="90">
        <v>45717</v>
      </c>
      <c r="BE8677" s="35"/>
    </row>
    <row r="8678" spans="48:57" x14ac:dyDescent="0.25">
      <c r="AV8678" s="85">
        <v>8674</v>
      </c>
      <c r="AW8678" s="91"/>
      <c r="AX8678" s="93" t="s">
        <v>2075</v>
      </c>
      <c r="AY8678" s="87" t="s">
        <v>626</v>
      </c>
      <c r="AZ8678" s="93" t="s">
        <v>9872</v>
      </c>
      <c r="BA8678" s="88" t="s">
        <v>1768</v>
      </c>
      <c r="BB8678" s="86" t="s">
        <v>1537</v>
      </c>
      <c r="BC8678" s="89">
        <v>9975</v>
      </c>
      <c r="BD8678" s="90">
        <v>45717</v>
      </c>
      <c r="BE8678" s="35"/>
    </row>
    <row r="8679" spans="48:57" x14ac:dyDescent="0.25">
      <c r="AV8679" s="85">
        <v>8675</v>
      </c>
      <c r="AW8679" s="91"/>
      <c r="AX8679" s="93" t="s">
        <v>12556</v>
      </c>
      <c r="AY8679" s="87" t="s">
        <v>8421</v>
      </c>
      <c r="AZ8679" s="93" t="s">
        <v>12557</v>
      </c>
      <c r="BA8679" s="88" t="s">
        <v>2328</v>
      </c>
      <c r="BB8679" s="86" t="s">
        <v>85</v>
      </c>
      <c r="BC8679" s="89">
        <v>29835</v>
      </c>
      <c r="BD8679" s="90">
        <v>45717</v>
      </c>
      <c r="BE8679" s="35"/>
    </row>
    <row r="8680" spans="48:57" x14ac:dyDescent="0.25">
      <c r="AV8680" s="85">
        <v>8676</v>
      </c>
      <c r="AW8680" s="91"/>
      <c r="AX8680" s="93" t="s">
        <v>10214</v>
      </c>
      <c r="AY8680" s="87" t="s">
        <v>1065</v>
      </c>
      <c r="AZ8680" s="93" t="s">
        <v>10215</v>
      </c>
      <c r="BA8680" s="88" t="s">
        <v>1323</v>
      </c>
      <c r="BB8680" s="86" t="s">
        <v>631</v>
      </c>
      <c r="BC8680" s="89">
        <v>5325</v>
      </c>
      <c r="BD8680" s="90">
        <v>45717</v>
      </c>
      <c r="BE8680" s="35"/>
    </row>
    <row r="8681" spans="48:57" x14ac:dyDescent="0.25">
      <c r="AV8681" s="85">
        <v>8677</v>
      </c>
      <c r="AW8681" s="91"/>
      <c r="AX8681" s="93" t="s">
        <v>12724</v>
      </c>
      <c r="AY8681" s="87" t="s">
        <v>12725</v>
      </c>
      <c r="AZ8681" s="93" t="s">
        <v>12726</v>
      </c>
      <c r="BA8681" s="88" t="s">
        <v>615</v>
      </c>
      <c r="BB8681" s="86" t="s">
        <v>616</v>
      </c>
      <c r="BC8681" s="89">
        <v>7500</v>
      </c>
      <c r="BD8681" s="90">
        <v>45717</v>
      </c>
      <c r="BE8681" s="35"/>
    </row>
    <row r="8682" spans="48:57" x14ac:dyDescent="0.25">
      <c r="AV8682" s="85">
        <v>8678</v>
      </c>
      <c r="AW8682" s="91"/>
      <c r="AX8682" s="93" t="s">
        <v>12727</v>
      </c>
      <c r="AY8682" s="87" t="s">
        <v>12728</v>
      </c>
      <c r="AZ8682" s="93" t="s">
        <v>12729</v>
      </c>
      <c r="BA8682" s="88" t="s">
        <v>2930</v>
      </c>
      <c r="BB8682" s="86" t="s">
        <v>1166</v>
      </c>
      <c r="BC8682" s="89">
        <v>6345</v>
      </c>
      <c r="BD8682" s="90">
        <v>45689</v>
      </c>
      <c r="BE8682" s="35"/>
    </row>
    <row r="8683" spans="48:57" x14ac:dyDescent="0.25">
      <c r="AV8683" s="85">
        <v>8679</v>
      </c>
      <c r="AW8683" s="91"/>
      <c r="AX8683" s="93" t="s">
        <v>11039</v>
      </c>
      <c r="AY8683" s="87" t="s">
        <v>11040</v>
      </c>
      <c r="AZ8683" s="93" t="s">
        <v>11041</v>
      </c>
      <c r="BA8683" s="88" t="s">
        <v>2934</v>
      </c>
      <c r="BB8683" s="86" t="s">
        <v>2168</v>
      </c>
      <c r="BC8683" s="89">
        <v>15000</v>
      </c>
      <c r="BD8683" s="90">
        <v>45658</v>
      </c>
      <c r="BE8683" s="35"/>
    </row>
    <row r="8684" spans="48:57" x14ac:dyDescent="0.25">
      <c r="AV8684" s="85">
        <v>8680</v>
      </c>
      <c r="AW8684" s="91"/>
      <c r="AX8684" s="93" t="s">
        <v>1967</v>
      </c>
      <c r="AY8684" s="87" t="s">
        <v>1968</v>
      </c>
      <c r="AZ8684" s="93" t="s">
        <v>12730</v>
      </c>
      <c r="BA8684" s="88" t="s">
        <v>12731</v>
      </c>
      <c r="BB8684" s="86" t="s">
        <v>1497</v>
      </c>
      <c r="BC8684" s="89">
        <v>-8775</v>
      </c>
      <c r="BD8684" s="90">
        <v>45717</v>
      </c>
      <c r="BE8684" s="35"/>
    </row>
    <row r="8685" spans="48:57" x14ac:dyDescent="0.25">
      <c r="AV8685" s="85">
        <v>8681</v>
      </c>
      <c r="AW8685" s="91"/>
      <c r="AX8685" s="93" t="s">
        <v>12732</v>
      </c>
      <c r="AY8685" s="87" t="s">
        <v>12733</v>
      </c>
      <c r="AZ8685" s="93" t="s">
        <v>12734</v>
      </c>
      <c r="BA8685" s="88" t="s">
        <v>1032</v>
      </c>
      <c r="BB8685" s="86" t="s">
        <v>948</v>
      </c>
      <c r="BC8685" s="89">
        <v>-33000</v>
      </c>
      <c r="BD8685" s="90">
        <v>45717</v>
      </c>
      <c r="BE8685" s="35"/>
    </row>
    <row r="8686" spans="48:57" x14ac:dyDescent="0.25">
      <c r="AV8686" s="85">
        <v>8682</v>
      </c>
      <c r="AW8686" s="91"/>
      <c r="AX8686" s="93" t="s">
        <v>934</v>
      </c>
      <c r="AY8686" s="87" t="s">
        <v>935</v>
      </c>
      <c r="AZ8686" s="93" t="s">
        <v>10163</v>
      </c>
      <c r="BA8686" s="88" t="s">
        <v>3004</v>
      </c>
      <c r="BB8686" s="86" t="s">
        <v>1576</v>
      </c>
      <c r="BC8686" s="89">
        <v>5502</v>
      </c>
      <c r="BD8686" s="90">
        <v>45717</v>
      </c>
      <c r="BE8686" s="35"/>
    </row>
    <row r="8687" spans="48:57" x14ac:dyDescent="0.25">
      <c r="AV8687" s="85">
        <v>8683</v>
      </c>
      <c r="AW8687" s="91"/>
      <c r="AX8687" s="93" t="s">
        <v>9869</v>
      </c>
      <c r="AY8687" s="87" t="s">
        <v>761</v>
      </c>
      <c r="AZ8687" s="93" t="s">
        <v>9870</v>
      </c>
      <c r="BA8687" s="88" t="s">
        <v>1292</v>
      </c>
      <c r="BB8687" s="86" t="s">
        <v>601</v>
      </c>
      <c r="BC8687" s="89">
        <v>18500</v>
      </c>
      <c r="BD8687" s="90">
        <v>45717</v>
      </c>
      <c r="BE8687" s="35"/>
    </row>
    <row r="8688" spans="48:57" x14ac:dyDescent="0.25">
      <c r="AV8688" s="85">
        <v>8684</v>
      </c>
      <c r="AW8688" s="91"/>
      <c r="AX8688" s="93" t="s">
        <v>12735</v>
      </c>
      <c r="AY8688" s="87" t="s">
        <v>12736</v>
      </c>
      <c r="AZ8688" s="93" t="s">
        <v>12737</v>
      </c>
      <c r="BA8688" s="88" t="s">
        <v>645</v>
      </c>
      <c r="BB8688" s="86" t="s">
        <v>646</v>
      </c>
      <c r="BC8688" s="89">
        <v>-9500</v>
      </c>
      <c r="BD8688" s="90">
        <v>45717</v>
      </c>
      <c r="BE8688" s="35"/>
    </row>
    <row r="8689" spans="48:57" x14ac:dyDescent="0.25">
      <c r="AV8689" s="85">
        <v>8685</v>
      </c>
      <c r="AW8689" s="91"/>
      <c r="AX8689" s="93" t="s">
        <v>2426</v>
      </c>
      <c r="AY8689" s="87" t="s">
        <v>2427</v>
      </c>
      <c r="AZ8689" s="93" t="s">
        <v>2428</v>
      </c>
      <c r="BA8689" s="88" t="s">
        <v>1001</v>
      </c>
      <c r="BB8689" s="86" t="s">
        <v>1002</v>
      </c>
      <c r="BC8689" s="89">
        <v>9480</v>
      </c>
      <c r="BD8689" s="90">
        <v>45717</v>
      </c>
      <c r="BE8689" s="35"/>
    </row>
    <row r="8690" spans="48:57" x14ac:dyDescent="0.25">
      <c r="AV8690" s="85">
        <v>8686</v>
      </c>
      <c r="AW8690" s="91"/>
      <c r="AX8690" s="93" t="s">
        <v>12738</v>
      </c>
      <c r="AY8690" s="87" t="s">
        <v>12739</v>
      </c>
      <c r="AZ8690" s="93" t="s">
        <v>12740</v>
      </c>
      <c r="BA8690" s="88" t="s">
        <v>1041</v>
      </c>
      <c r="BB8690" s="86" t="s">
        <v>1004</v>
      </c>
      <c r="BC8690" s="89">
        <v>6000</v>
      </c>
      <c r="BD8690" s="90">
        <v>45717</v>
      </c>
      <c r="BE8690" s="35"/>
    </row>
    <row r="8691" spans="48:57" x14ac:dyDescent="0.25">
      <c r="AV8691" s="85">
        <v>8687</v>
      </c>
      <c r="AW8691" s="91"/>
      <c r="AX8691" s="93" t="s">
        <v>12741</v>
      </c>
      <c r="AY8691" s="87" t="s">
        <v>12742</v>
      </c>
      <c r="AZ8691" s="93" t="s">
        <v>12743</v>
      </c>
      <c r="BA8691" s="88" t="s">
        <v>1041</v>
      </c>
      <c r="BB8691" s="86" t="s">
        <v>1004</v>
      </c>
      <c r="BC8691" s="89">
        <v>6000</v>
      </c>
      <c r="BD8691" s="90">
        <v>45689</v>
      </c>
      <c r="BE8691" s="35"/>
    </row>
    <row r="8692" spans="48:57" x14ac:dyDescent="0.25">
      <c r="AV8692" s="85">
        <v>8688</v>
      </c>
      <c r="AW8692" s="91"/>
      <c r="AX8692" s="93" t="s">
        <v>12744</v>
      </c>
      <c r="AY8692" s="87" t="s">
        <v>12745</v>
      </c>
      <c r="AZ8692" s="93" t="s">
        <v>12746</v>
      </c>
      <c r="BA8692" s="88" t="s">
        <v>615</v>
      </c>
      <c r="BB8692" s="86" t="s">
        <v>616</v>
      </c>
      <c r="BC8692" s="89">
        <v>7500</v>
      </c>
      <c r="BD8692" s="90">
        <v>45658</v>
      </c>
      <c r="BE8692" s="35"/>
    </row>
    <row r="8693" spans="48:57" x14ac:dyDescent="0.25">
      <c r="AV8693" s="85">
        <v>8689</v>
      </c>
      <c r="AW8693" s="91"/>
      <c r="AX8693" s="93" t="s">
        <v>9890</v>
      </c>
      <c r="AY8693" s="87" t="s">
        <v>3550</v>
      </c>
      <c r="AZ8693" s="93" t="s">
        <v>9891</v>
      </c>
      <c r="BA8693" s="88" t="s">
        <v>7378</v>
      </c>
      <c r="BB8693" s="86" t="s">
        <v>946</v>
      </c>
      <c r="BC8693" s="89">
        <v>1725</v>
      </c>
      <c r="BD8693" s="90">
        <v>45717</v>
      </c>
      <c r="BE8693" s="35"/>
    </row>
    <row r="8694" spans="48:57" x14ac:dyDescent="0.25">
      <c r="AV8694" s="85">
        <v>8690</v>
      </c>
      <c r="AW8694" s="91"/>
      <c r="AX8694" s="93" t="s">
        <v>1962</v>
      </c>
      <c r="AY8694" s="87" t="s">
        <v>810</v>
      </c>
      <c r="AZ8694" s="93" t="s">
        <v>10560</v>
      </c>
      <c r="BA8694" s="88" t="s">
        <v>1077</v>
      </c>
      <c r="BB8694" s="86" t="s">
        <v>1078</v>
      </c>
      <c r="BC8694" s="89">
        <v>8250</v>
      </c>
      <c r="BD8694" s="90">
        <v>45717</v>
      </c>
      <c r="BE8694" s="35"/>
    </row>
    <row r="8695" spans="48:57" x14ac:dyDescent="0.25">
      <c r="AV8695" s="85">
        <v>8691</v>
      </c>
      <c r="AW8695" s="91"/>
      <c r="AX8695" s="93" t="s">
        <v>10090</v>
      </c>
      <c r="AY8695" s="87" t="s">
        <v>1745</v>
      </c>
      <c r="AZ8695" s="93" t="s">
        <v>10091</v>
      </c>
      <c r="BA8695" s="88" t="s">
        <v>1077</v>
      </c>
      <c r="BB8695" s="86" t="s">
        <v>1078</v>
      </c>
      <c r="BC8695" s="89">
        <v>8250</v>
      </c>
      <c r="BD8695" s="90">
        <v>45717</v>
      </c>
      <c r="BE8695" s="35"/>
    </row>
    <row r="8696" spans="48:57" x14ac:dyDescent="0.25">
      <c r="AV8696" s="85">
        <v>8692</v>
      </c>
      <c r="AW8696" s="91"/>
      <c r="AX8696" s="93" t="s">
        <v>12747</v>
      </c>
      <c r="AY8696" s="87" t="s">
        <v>10681</v>
      </c>
      <c r="AZ8696" s="93" t="s">
        <v>12748</v>
      </c>
      <c r="BA8696" s="88" t="s">
        <v>2347</v>
      </c>
      <c r="BB8696" s="86" t="s">
        <v>977</v>
      </c>
      <c r="BC8696" s="89">
        <v>-2430</v>
      </c>
      <c r="BD8696" s="90">
        <v>45717</v>
      </c>
      <c r="BE8696" s="35"/>
    </row>
    <row r="8697" spans="48:57" x14ac:dyDescent="0.25">
      <c r="AV8697" s="85">
        <v>8693</v>
      </c>
      <c r="AW8697" s="91"/>
      <c r="AX8697" s="93" t="s">
        <v>12747</v>
      </c>
      <c r="AY8697" s="87" t="s">
        <v>10681</v>
      </c>
      <c r="AZ8697" s="93" t="s">
        <v>12748</v>
      </c>
      <c r="BA8697" s="88" t="s">
        <v>2347</v>
      </c>
      <c r="BB8697" s="86" t="s">
        <v>977</v>
      </c>
      <c r="BC8697" s="89">
        <v>-2430</v>
      </c>
      <c r="BD8697" s="90">
        <v>45717</v>
      </c>
      <c r="BE8697" s="35"/>
    </row>
    <row r="8698" spans="48:57" x14ac:dyDescent="0.25">
      <c r="AV8698" s="85">
        <v>8694</v>
      </c>
      <c r="AW8698" s="91"/>
      <c r="AX8698" s="93" t="s">
        <v>12747</v>
      </c>
      <c r="AY8698" s="87" t="s">
        <v>10681</v>
      </c>
      <c r="AZ8698" s="93" t="s">
        <v>12748</v>
      </c>
      <c r="BA8698" s="88" t="s">
        <v>2347</v>
      </c>
      <c r="BB8698" s="86" t="s">
        <v>977</v>
      </c>
      <c r="BC8698" s="89">
        <v>-2430</v>
      </c>
      <c r="BD8698" s="90">
        <v>45717</v>
      </c>
      <c r="BE8698" s="35"/>
    </row>
    <row r="8699" spans="48:57" x14ac:dyDescent="0.25">
      <c r="AV8699" s="85">
        <v>8695</v>
      </c>
      <c r="AW8699" s="91"/>
      <c r="AX8699" s="93" t="s">
        <v>12749</v>
      </c>
      <c r="AY8699" s="87" t="s">
        <v>535</v>
      </c>
      <c r="AZ8699" s="93" t="s">
        <v>12750</v>
      </c>
      <c r="BA8699" s="88" t="s">
        <v>3290</v>
      </c>
      <c r="BB8699" s="86" t="s">
        <v>1497</v>
      </c>
      <c r="BC8699" s="89">
        <v>30375</v>
      </c>
      <c r="BD8699" s="90">
        <v>45717</v>
      </c>
      <c r="BE8699" s="35"/>
    </row>
    <row r="8700" spans="48:57" x14ac:dyDescent="0.25">
      <c r="AV8700" s="85">
        <v>8696</v>
      </c>
      <c r="AW8700" s="91"/>
      <c r="AX8700" s="93" t="s">
        <v>12751</v>
      </c>
      <c r="AY8700" s="87" t="s">
        <v>5495</v>
      </c>
      <c r="AZ8700" s="93" t="s">
        <v>12752</v>
      </c>
      <c r="BA8700" s="88" t="s">
        <v>2369</v>
      </c>
      <c r="BB8700" s="86" t="s">
        <v>1146</v>
      </c>
      <c r="BC8700" s="89">
        <v>9555</v>
      </c>
      <c r="BD8700" s="90">
        <v>45689</v>
      </c>
      <c r="BE8700" s="35"/>
    </row>
    <row r="8701" spans="48:57" x14ac:dyDescent="0.25">
      <c r="AV8701" s="85">
        <v>8697</v>
      </c>
      <c r="AW8701" s="91"/>
      <c r="AX8701" s="93" t="s">
        <v>12753</v>
      </c>
      <c r="AY8701" s="87" t="s">
        <v>8160</v>
      </c>
      <c r="AZ8701" s="93" t="s">
        <v>12754</v>
      </c>
      <c r="BA8701" s="88" t="s">
        <v>2930</v>
      </c>
      <c r="BB8701" s="86" t="s">
        <v>1166</v>
      </c>
      <c r="BC8701" s="89">
        <v>6345</v>
      </c>
      <c r="BD8701" s="90">
        <v>45658</v>
      </c>
      <c r="BE8701" s="35"/>
    </row>
    <row r="8702" spans="48:57" x14ac:dyDescent="0.25">
      <c r="AV8702" s="85">
        <v>8698</v>
      </c>
      <c r="AW8702" s="91"/>
      <c r="AX8702" s="93" t="s">
        <v>11845</v>
      </c>
      <c r="AY8702" s="87" t="s">
        <v>11846</v>
      </c>
      <c r="AZ8702" s="93" t="s">
        <v>11847</v>
      </c>
      <c r="BA8702" s="88" t="s">
        <v>2930</v>
      </c>
      <c r="BB8702" s="86" t="s">
        <v>1166</v>
      </c>
      <c r="BC8702" s="89">
        <v>6345</v>
      </c>
      <c r="BD8702" s="90">
        <v>45717</v>
      </c>
      <c r="BE8702" s="35"/>
    </row>
    <row r="8703" spans="48:57" x14ac:dyDescent="0.25">
      <c r="AV8703" s="85">
        <v>8699</v>
      </c>
      <c r="AW8703" s="91"/>
      <c r="AX8703" s="93" t="s">
        <v>3210</v>
      </c>
      <c r="AY8703" s="87" t="s">
        <v>3211</v>
      </c>
      <c r="AZ8703" s="93" t="s">
        <v>3212</v>
      </c>
      <c r="BA8703" s="88" t="s">
        <v>3042</v>
      </c>
      <c r="BB8703" s="86" t="s">
        <v>537</v>
      </c>
      <c r="BC8703" s="89">
        <v>2730</v>
      </c>
      <c r="BD8703" s="90">
        <v>45717</v>
      </c>
      <c r="BE8703" s="35"/>
    </row>
    <row r="8704" spans="48:57" x14ac:dyDescent="0.25">
      <c r="AV8704" s="85">
        <v>8700</v>
      </c>
      <c r="AW8704" s="91"/>
      <c r="AX8704" s="93" t="s">
        <v>3069</v>
      </c>
      <c r="AY8704" s="87" t="s">
        <v>3070</v>
      </c>
      <c r="AZ8704" s="93" t="s">
        <v>3071</v>
      </c>
      <c r="BA8704" s="88" t="s">
        <v>1225</v>
      </c>
      <c r="BB8704" s="86" t="s">
        <v>537</v>
      </c>
      <c r="BC8704" s="89">
        <v>54600</v>
      </c>
      <c r="BD8704" s="90">
        <v>45717</v>
      </c>
      <c r="BE8704" s="35"/>
    </row>
    <row r="8705" spans="48:57" x14ac:dyDescent="0.25">
      <c r="AV8705" s="85">
        <v>8701</v>
      </c>
      <c r="AW8705" s="91"/>
      <c r="AX8705" s="93" t="s">
        <v>12755</v>
      </c>
      <c r="AY8705" s="87" t="s">
        <v>12756</v>
      </c>
      <c r="AZ8705" s="93" t="s">
        <v>12757</v>
      </c>
      <c r="BA8705" s="88" t="s">
        <v>2891</v>
      </c>
      <c r="BB8705" s="86" t="s">
        <v>133</v>
      </c>
      <c r="BC8705" s="89">
        <v>3390</v>
      </c>
      <c r="BD8705" s="90">
        <v>45717</v>
      </c>
      <c r="BE8705" s="35"/>
    </row>
    <row r="8706" spans="48:57" x14ac:dyDescent="0.25">
      <c r="AV8706" s="85">
        <v>8702</v>
      </c>
      <c r="AW8706" s="91"/>
      <c r="AX8706" s="93" t="s">
        <v>10742</v>
      </c>
      <c r="AY8706" s="87" t="s">
        <v>10743</v>
      </c>
      <c r="AZ8706" s="93" t="s">
        <v>10744</v>
      </c>
      <c r="BA8706" s="88" t="s">
        <v>1041</v>
      </c>
      <c r="BB8706" s="86" t="s">
        <v>1004</v>
      </c>
      <c r="BC8706" s="89">
        <v>6000</v>
      </c>
      <c r="BD8706" s="90">
        <v>45717</v>
      </c>
      <c r="BE8706" s="35"/>
    </row>
    <row r="8707" spans="48:57" x14ac:dyDescent="0.25">
      <c r="AV8707" s="85">
        <v>8703</v>
      </c>
      <c r="AW8707" s="91"/>
      <c r="AX8707" s="93" t="s">
        <v>10245</v>
      </c>
      <c r="AY8707" s="87" t="s">
        <v>10246</v>
      </c>
      <c r="AZ8707" s="93" t="s">
        <v>10247</v>
      </c>
      <c r="BA8707" s="88" t="s">
        <v>615</v>
      </c>
      <c r="BB8707" s="86" t="s">
        <v>616</v>
      </c>
      <c r="BC8707" s="89">
        <v>7500</v>
      </c>
      <c r="BD8707" s="90">
        <v>45717</v>
      </c>
      <c r="BE8707" s="35"/>
    </row>
    <row r="8708" spans="48:57" x14ac:dyDescent="0.25">
      <c r="AV8708" s="85">
        <v>8704</v>
      </c>
      <c r="AW8708" s="91"/>
      <c r="AX8708" s="93" t="s">
        <v>12758</v>
      </c>
      <c r="AY8708" s="87" t="s">
        <v>12759</v>
      </c>
      <c r="AZ8708" s="93" t="s">
        <v>12760</v>
      </c>
      <c r="BA8708" s="88" t="s">
        <v>645</v>
      </c>
      <c r="BB8708" s="86" t="s">
        <v>646</v>
      </c>
      <c r="BC8708" s="89">
        <v>9500</v>
      </c>
      <c r="BD8708" s="90">
        <v>45717</v>
      </c>
      <c r="BE8708" s="35"/>
    </row>
    <row r="8709" spans="48:57" x14ac:dyDescent="0.25">
      <c r="AV8709" s="85">
        <v>8705</v>
      </c>
      <c r="AW8709" s="91"/>
      <c r="AX8709" s="93" t="s">
        <v>570</v>
      </c>
      <c r="AY8709" s="87" t="s">
        <v>571</v>
      </c>
      <c r="AZ8709" s="93" t="s">
        <v>9958</v>
      </c>
      <c r="BA8709" s="88" t="s">
        <v>1775</v>
      </c>
      <c r="BB8709" s="86" t="s">
        <v>1549</v>
      </c>
      <c r="BC8709" s="89">
        <v>19950</v>
      </c>
      <c r="BD8709" s="90">
        <v>45689</v>
      </c>
      <c r="BE8709" s="35"/>
    </row>
    <row r="8710" spans="48:57" x14ac:dyDescent="0.25">
      <c r="AV8710" s="85">
        <v>8706</v>
      </c>
      <c r="AW8710" s="91"/>
      <c r="AX8710" s="93" t="s">
        <v>11450</v>
      </c>
      <c r="AY8710" s="87" t="s">
        <v>11451</v>
      </c>
      <c r="AZ8710" s="93" t="s">
        <v>11452</v>
      </c>
      <c r="BA8710" s="88" t="s">
        <v>1032</v>
      </c>
      <c r="BB8710" s="86" t="s">
        <v>948</v>
      </c>
      <c r="BC8710" s="89">
        <v>55000</v>
      </c>
      <c r="BD8710" s="90">
        <v>45658</v>
      </c>
      <c r="BE8710" s="35"/>
    </row>
    <row r="8711" spans="48:57" x14ac:dyDescent="0.25">
      <c r="AV8711" s="85">
        <v>8707</v>
      </c>
      <c r="AW8711" s="91"/>
      <c r="AX8711" s="93" t="s">
        <v>12761</v>
      </c>
      <c r="AY8711" s="87" t="s">
        <v>12762</v>
      </c>
      <c r="AZ8711" s="93" t="s">
        <v>12763</v>
      </c>
      <c r="BA8711" s="88" t="s">
        <v>1259</v>
      </c>
      <c r="BB8711" s="86" t="s">
        <v>1260</v>
      </c>
      <c r="BC8711" s="89">
        <v>12500</v>
      </c>
      <c r="BD8711" s="90">
        <v>45717</v>
      </c>
      <c r="BE8711" s="35"/>
    </row>
    <row r="8712" spans="48:57" x14ac:dyDescent="0.25">
      <c r="AV8712" s="85">
        <v>8708</v>
      </c>
      <c r="AW8712" s="91"/>
      <c r="AX8712" s="93" t="s">
        <v>12764</v>
      </c>
      <c r="AY8712" s="87" t="s">
        <v>12765</v>
      </c>
      <c r="AZ8712" s="93" t="s">
        <v>12766</v>
      </c>
      <c r="BA8712" s="88" t="s">
        <v>645</v>
      </c>
      <c r="BB8712" s="86" t="s">
        <v>646</v>
      </c>
      <c r="BC8712" s="89">
        <v>9500</v>
      </c>
      <c r="BD8712" s="90">
        <v>45717</v>
      </c>
      <c r="BE8712" s="35"/>
    </row>
    <row r="8713" spans="48:57" x14ac:dyDescent="0.25">
      <c r="AV8713" s="85">
        <v>8709</v>
      </c>
      <c r="AW8713" s="91"/>
      <c r="AX8713" s="93" t="s">
        <v>3096</v>
      </c>
      <c r="AY8713" s="87" t="s">
        <v>3097</v>
      </c>
      <c r="AZ8713" s="93" t="s">
        <v>3098</v>
      </c>
      <c r="BA8713" s="88" t="s">
        <v>732</v>
      </c>
      <c r="BB8713" s="86" t="s">
        <v>733</v>
      </c>
      <c r="BC8713" s="89">
        <v>5750</v>
      </c>
      <c r="BD8713" s="90">
        <v>45717</v>
      </c>
      <c r="BE8713" s="35"/>
    </row>
    <row r="8714" spans="48:57" x14ac:dyDescent="0.25">
      <c r="AV8714" s="85">
        <v>8710</v>
      </c>
      <c r="AW8714" s="91"/>
      <c r="AX8714" s="93" t="s">
        <v>11591</v>
      </c>
      <c r="AY8714" s="87" t="s">
        <v>11592</v>
      </c>
      <c r="AZ8714" s="93" t="s">
        <v>11593</v>
      </c>
      <c r="BA8714" s="88" t="s">
        <v>1032</v>
      </c>
      <c r="BB8714" s="86" t="s">
        <v>948</v>
      </c>
      <c r="BC8714" s="89">
        <v>55000</v>
      </c>
      <c r="BD8714" s="90">
        <v>45717</v>
      </c>
      <c r="BE8714" s="35"/>
    </row>
    <row r="8715" spans="48:57" x14ac:dyDescent="0.25">
      <c r="AV8715" s="85">
        <v>8711</v>
      </c>
      <c r="AW8715" s="91"/>
      <c r="AX8715" s="93" t="s">
        <v>12767</v>
      </c>
      <c r="AY8715" s="87" t="s">
        <v>12768</v>
      </c>
      <c r="AZ8715" s="93" t="s">
        <v>12769</v>
      </c>
      <c r="BA8715" s="88" t="s">
        <v>615</v>
      </c>
      <c r="BB8715" s="86" t="s">
        <v>616</v>
      </c>
      <c r="BC8715" s="89">
        <v>22500</v>
      </c>
      <c r="BD8715" s="90">
        <v>45717</v>
      </c>
      <c r="BE8715" s="35"/>
    </row>
    <row r="8716" spans="48:57" x14ac:dyDescent="0.25">
      <c r="AV8716" s="85">
        <v>8712</v>
      </c>
      <c r="AW8716" s="91"/>
      <c r="AX8716" s="93" t="s">
        <v>12770</v>
      </c>
      <c r="AY8716" s="87" t="s">
        <v>12771</v>
      </c>
      <c r="AZ8716" s="93" t="s">
        <v>12772</v>
      </c>
      <c r="BA8716" s="88" t="s">
        <v>2043</v>
      </c>
      <c r="BB8716" s="86" t="s">
        <v>2044</v>
      </c>
      <c r="BC8716" s="89">
        <v>30750</v>
      </c>
      <c r="BD8716" s="90">
        <v>45717</v>
      </c>
      <c r="BE8716" s="35"/>
    </row>
    <row r="8717" spans="48:57" x14ac:dyDescent="0.25">
      <c r="AV8717" s="85">
        <v>8713</v>
      </c>
      <c r="AW8717" s="91"/>
      <c r="AX8717" s="93" t="s">
        <v>12301</v>
      </c>
      <c r="AY8717" s="87" t="s">
        <v>12302</v>
      </c>
      <c r="AZ8717" s="93" t="s">
        <v>12303</v>
      </c>
      <c r="BA8717" s="88" t="s">
        <v>2934</v>
      </c>
      <c r="BB8717" s="86" t="s">
        <v>2168</v>
      </c>
      <c r="BC8717" s="89">
        <v>15000</v>
      </c>
      <c r="BD8717" s="90">
        <v>45717</v>
      </c>
      <c r="BE8717" s="35"/>
    </row>
    <row r="8718" spans="48:57" x14ac:dyDescent="0.25">
      <c r="AV8718" s="85">
        <v>8714</v>
      </c>
      <c r="AW8718" s="91"/>
      <c r="AX8718" s="93" t="s">
        <v>12773</v>
      </c>
      <c r="AY8718" s="87" t="s">
        <v>4369</v>
      </c>
      <c r="AZ8718" s="93" t="s">
        <v>4370</v>
      </c>
      <c r="BA8718" s="88" t="s">
        <v>132</v>
      </c>
      <c r="BB8718" s="86" t="s">
        <v>133</v>
      </c>
      <c r="BC8718" s="89">
        <v>56500</v>
      </c>
      <c r="BD8718" s="90">
        <v>45689</v>
      </c>
      <c r="BE8718" s="35"/>
    </row>
    <row r="8719" spans="48:57" x14ac:dyDescent="0.25">
      <c r="AV8719" s="85">
        <v>8715</v>
      </c>
      <c r="AW8719" s="91"/>
      <c r="AX8719" s="93" t="s">
        <v>1675</v>
      </c>
      <c r="AY8719" s="87" t="s">
        <v>12774</v>
      </c>
      <c r="AZ8719" s="93" t="s">
        <v>12775</v>
      </c>
      <c r="BA8719" s="88" t="s">
        <v>1032</v>
      </c>
      <c r="BB8719" s="86" t="s">
        <v>948</v>
      </c>
      <c r="BC8719" s="89">
        <v>11000</v>
      </c>
      <c r="BD8719" s="90">
        <v>45658</v>
      </c>
      <c r="BE8719" s="35"/>
    </row>
    <row r="8720" spans="48:57" x14ac:dyDescent="0.25">
      <c r="AV8720" s="85">
        <v>8716</v>
      </c>
      <c r="AW8720" s="91"/>
      <c r="AX8720" s="93" t="s">
        <v>10311</v>
      </c>
      <c r="AY8720" s="87" t="s">
        <v>2081</v>
      </c>
      <c r="AZ8720" s="93" t="s">
        <v>10312</v>
      </c>
      <c r="BA8720" s="88" t="s">
        <v>1749</v>
      </c>
      <c r="BB8720" s="86" t="s">
        <v>1528</v>
      </c>
      <c r="BC8720" s="89">
        <v>5010</v>
      </c>
      <c r="BD8720" s="90">
        <v>45717</v>
      </c>
      <c r="BE8720" s="35"/>
    </row>
    <row r="8721" spans="48:57" x14ac:dyDescent="0.25">
      <c r="AV8721" s="85">
        <v>8717</v>
      </c>
      <c r="AW8721" s="91"/>
      <c r="AX8721" s="93" t="s">
        <v>12776</v>
      </c>
      <c r="AY8721" s="87" t="s">
        <v>12777</v>
      </c>
      <c r="AZ8721" s="93" t="s">
        <v>12778</v>
      </c>
      <c r="BA8721" s="88" t="s">
        <v>732</v>
      </c>
      <c r="BB8721" s="86" t="s">
        <v>733</v>
      </c>
      <c r="BC8721" s="89">
        <v>5750</v>
      </c>
      <c r="BD8721" s="90">
        <v>45717</v>
      </c>
      <c r="BE8721" s="35"/>
    </row>
    <row r="8722" spans="48:57" x14ac:dyDescent="0.25">
      <c r="AV8722" s="85">
        <v>8718</v>
      </c>
      <c r="AW8722" s="91"/>
      <c r="AX8722" s="93" t="s">
        <v>12779</v>
      </c>
      <c r="AY8722" s="87" t="s">
        <v>9245</v>
      </c>
      <c r="AZ8722" s="93" t="s">
        <v>9246</v>
      </c>
      <c r="BA8722" s="88" t="s">
        <v>3004</v>
      </c>
      <c r="BB8722" s="86" t="s">
        <v>1576</v>
      </c>
      <c r="BC8722" s="89">
        <v>11004</v>
      </c>
      <c r="BD8722" s="90">
        <v>45717</v>
      </c>
      <c r="BE8722" s="35"/>
    </row>
    <row r="8723" spans="48:57" x14ac:dyDescent="0.25">
      <c r="AV8723" s="85">
        <v>8719</v>
      </c>
      <c r="AW8723" s="91"/>
      <c r="AX8723" s="93" t="s">
        <v>12780</v>
      </c>
      <c r="AY8723" s="87" t="s">
        <v>12781</v>
      </c>
      <c r="AZ8723" s="93" t="s">
        <v>12782</v>
      </c>
      <c r="BA8723" s="88" t="s">
        <v>2324</v>
      </c>
      <c r="BB8723" s="86" t="s">
        <v>61</v>
      </c>
      <c r="BC8723" s="89">
        <v>1545</v>
      </c>
      <c r="BD8723" s="90">
        <v>45717</v>
      </c>
      <c r="BE8723" s="35"/>
    </row>
    <row r="8724" spans="48:57" x14ac:dyDescent="0.25">
      <c r="AV8724" s="85">
        <v>8720</v>
      </c>
      <c r="AW8724" s="91"/>
      <c r="AX8724" s="93" t="s">
        <v>9171</v>
      </c>
      <c r="AY8724" s="87" t="s">
        <v>9172</v>
      </c>
      <c r="AZ8724" s="93" t="s">
        <v>9905</v>
      </c>
      <c r="BA8724" s="88" t="s">
        <v>1077</v>
      </c>
      <c r="BB8724" s="86" t="s">
        <v>1078</v>
      </c>
      <c r="BC8724" s="89">
        <v>8250</v>
      </c>
      <c r="BD8724" s="90">
        <v>45717</v>
      </c>
      <c r="BE8724" s="35"/>
    </row>
    <row r="8725" spans="48:57" x14ac:dyDescent="0.25">
      <c r="AV8725" s="85">
        <v>8721</v>
      </c>
      <c r="AW8725" s="91"/>
      <c r="AX8725" s="93" t="s">
        <v>10537</v>
      </c>
      <c r="AY8725" s="87" t="s">
        <v>10538</v>
      </c>
      <c r="AZ8725" s="93" t="s">
        <v>10539</v>
      </c>
      <c r="BA8725" s="88" t="s">
        <v>1582</v>
      </c>
      <c r="BB8725" s="86" t="s">
        <v>502</v>
      </c>
      <c r="BC8725" s="89">
        <v>21915</v>
      </c>
      <c r="BD8725" s="90">
        <v>45717</v>
      </c>
      <c r="BE8725" s="35"/>
    </row>
    <row r="8726" spans="48:57" x14ac:dyDescent="0.25">
      <c r="AV8726" s="85">
        <v>8722</v>
      </c>
      <c r="AW8726" s="91"/>
      <c r="AX8726" s="93" t="s">
        <v>10456</v>
      </c>
      <c r="AY8726" s="87" t="s">
        <v>448</v>
      </c>
      <c r="AZ8726" s="93" t="s">
        <v>12383</v>
      </c>
      <c r="BA8726" s="88" t="s">
        <v>3525</v>
      </c>
      <c r="BB8726" s="86" t="s">
        <v>1845</v>
      </c>
      <c r="BC8726" s="89">
        <v>15360</v>
      </c>
      <c r="BD8726" s="90">
        <v>45717</v>
      </c>
      <c r="BE8726" s="35"/>
    </row>
    <row r="8727" spans="48:57" x14ac:dyDescent="0.25">
      <c r="AV8727" s="85">
        <v>8723</v>
      </c>
      <c r="AW8727" s="91"/>
      <c r="AX8727" s="93" t="s">
        <v>9869</v>
      </c>
      <c r="AY8727" s="87" t="s">
        <v>761</v>
      </c>
      <c r="AZ8727" s="93" t="s">
        <v>9870</v>
      </c>
      <c r="BA8727" s="88" t="s">
        <v>2363</v>
      </c>
      <c r="BB8727" s="86" t="s">
        <v>461</v>
      </c>
      <c r="BC8727" s="89">
        <v>10860</v>
      </c>
      <c r="BD8727" s="90">
        <v>45689</v>
      </c>
      <c r="BE8727" s="35"/>
    </row>
    <row r="8728" spans="48:57" x14ac:dyDescent="0.25">
      <c r="AV8728" s="85">
        <v>8724</v>
      </c>
      <c r="AW8728" s="91"/>
      <c r="AX8728" s="93" t="s">
        <v>12783</v>
      </c>
      <c r="AY8728" s="87" t="s">
        <v>12784</v>
      </c>
      <c r="AZ8728" s="93" t="s">
        <v>12785</v>
      </c>
      <c r="BA8728" s="88" t="s">
        <v>2352</v>
      </c>
      <c r="BB8728" s="86" t="s">
        <v>1451</v>
      </c>
      <c r="BC8728" s="89">
        <v>15135</v>
      </c>
      <c r="BD8728" s="90">
        <v>45658</v>
      </c>
      <c r="BE8728" s="35"/>
    </row>
    <row r="8729" spans="48:57" x14ac:dyDescent="0.25">
      <c r="AV8729" s="85">
        <v>8725</v>
      </c>
      <c r="AW8729" s="91"/>
      <c r="AX8729" s="93" t="s">
        <v>10048</v>
      </c>
      <c r="AY8729" s="87" t="s">
        <v>957</v>
      </c>
      <c r="AZ8729" s="93" t="s">
        <v>10049</v>
      </c>
      <c r="BA8729" s="88" t="s">
        <v>1077</v>
      </c>
      <c r="BB8729" s="86" t="s">
        <v>1078</v>
      </c>
      <c r="BC8729" s="89">
        <v>88000</v>
      </c>
      <c r="BD8729" s="90">
        <v>45717</v>
      </c>
      <c r="BE8729" s="35"/>
    </row>
    <row r="8730" spans="48:57" x14ac:dyDescent="0.25">
      <c r="AV8730" s="85">
        <v>8726</v>
      </c>
      <c r="AW8730" s="91"/>
      <c r="AX8730" s="93" t="s">
        <v>12786</v>
      </c>
      <c r="AY8730" s="87" t="s">
        <v>12787</v>
      </c>
      <c r="AZ8730" s="93" t="s">
        <v>12788</v>
      </c>
      <c r="BA8730" s="88" t="s">
        <v>1041</v>
      </c>
      <c r="BB8730" s="86" t="s">
        <v>1004</v>
      </c>
      <c r="BC8730" s="89">
        <v>6000</v>
      </c>
      <c r="BD8730" s="90">
        <v>45717</v>
      </c>
      <c r="BE8730" s="35"/>
    </row>
    <row r="8731" spans="48:57" x14ac:dyDescent="0.25">
      <c r="AV8731" s="85">
        <v>8727</v>
      </c>
      <c r="AW8731" s="91"/>
      <c r="AX8731" s="93" t="s">
        <v>12789</v>
      </c>
      <c r="AY8731" s="87" t="s">
        <v>4424</v>
      </c>
      <c r="AZ8731" s="93" t="s">
        <v>12790</v>
      </c>
      <c r="BA8731" s="88" t="s">
        <v>1323</v>
      </c>
      <c r="BB8731" s="86" t="s">
        <v>631</v>
      </c>
      <c r="BC8731" s="89">
        <v>15975</v>
      </c>
      <c r="BD8731" s="90">
        <v>45717</v>
      </c>
      <c r="BE8731" s="35"/>
    </row>
    <row r="8732" spans="48:57" x14ac:dyDescent="0.25">
      <c r="AV8732" s="85">
        <v>8728</v>
      </c>
      <c r="AW8732" s="91"/>
      <c r="AX8732" s="93" t="s">
        <v>772</v>
      </c>
      <c r="AY8732" s="87" t="s">
        <v>773</v>
      </c>
      <c r="AZ8732" s="93" t="s">
        <v>9871</v>
      </c>
      <c r="BA8732" s="88" t="s">
        <v>7475</v>
      </c>
      <c r="BB8732" s="86" t="s">
        <v>1367</v>
      </c>
      <c r="BC8732" s="89">
        <v>25200</v>
      </c>
      <c r="BD8732" s="90">
        <v>45717</v>
      </c>
      <c r="BE8732" s="35"/>
    </row>
    <row r="8733" spans="48:57" x14ac:dyDescent="0.25">
      <c r="AV8733" s="85">
        <v>8729</v>
      </c>
      <c r="AW8733" s="91"/>
      <c r="AX8733" s="93" t="s">
        <v>12791</v>
      </c>
      <c r="AY8733" s="87" t="s">
        <v>12792</v>
      </c>
      <c r="AZ8733" s="93" t="s">
        <v>12793</v>
      </c>
      <c r="BA8733" s="88" t="s">
        <v>615</v>
      </c>
      <c r="BB8733" s="86" t="s">
        <v>616</v>
      </c>
      <c r="BC8733" s="89">
        <v>7500</v>
      </c>
      <c r="BD8733" s="90">
        <v>45717</v>
      </c>
      <c r="BE8733" s="35"/>
    </row>
    <row r="8734" spans="48:57" x14ac:dyDescent="0.25">
      <c r="AV8734" s="85">
        <v>8730</v>
      </c>
      <c r="AW8734" s="91"/>
      <c r="AX8734" s="93" t="s">
        <v>12794</v>
      </c>
      <c r="AY8734" s="87" t="s">
        <v>12795</v>
      </c>
      <c r="AZ8734" s="93" t="s">
        <v>12796</v>
      </c>
      <c r="BA8734" s="88" t="s">
        <v>1032</v>
      </c>
      <c r="BB8734" s="86" t="s">
        <v>948</v>
      </c>
      <c r="BC8734" s="89">
        <v>11000</v>
      </c>
      <c r="BD8734" s="90">
        <v>45717</v>
      </c>
      <c r="BE8734" s="35"/>
    </row>
    <row r="8735" spans="48:57" x14ac:dyDescent="0.25">
      <c r="AV8735" s="85">
        <v>8731</v>
      </c>
      <c r="AW8735" s="91"/>
      <c r="AX8735" s="93" t="s">
        <v>10206</v>
      </c>
      <c r="AY8735" s="87" t="s">
        <v>547</v>
      </c>
      <c r="AZ8735" s="93" t="s">
        <v>10207</v>
      </c>
      <c r="BA8735" s="88" t="s">
        <v>1607</v>
      </c>
      <c r="BB8735" s="86" t="s">
        <v>414</v>
      </c>
      <c r="BC8735" s="89">
        <v>43500</v>
      </c>
      <c r="BD8735" s="90">
        <v>45717</v>
      </c>
      <c r="BE8735" s="35"/>
    </row>
    <row r="8736" spans="48:57" x14ac:dyDescent="0.25">
      <c r="AV8736" s="85">
        <v>8732</v>
      </c>
      <c r="AW8736" s="91"/>
      <c r="AX8736" s="93" t="s">
        <v>2888</v>
      </c>
      <c r="AY8736" s="87" t="s">
        <v>2889</v>
      </c>
      <c r="AZ8736" s="93" t="s">
        <v>2890</v>
      </c>
      <c r="BA8736" s="88" t="s">
        <v>2891</v>
      </c>
      <c r="BB8736" s="86" t="s">
        <v>133</v>
      </c>
      <c r="BC8736" s="89">
        <v>33900</v>
      </c>
      <c r="BD8736" s="90">
        <v>45689</v>
      </c>
      <c r="BE8736" s="35"/>
    </row>
    <row r="8737" spans="48:57" x14ac:dyDescent="0.25">
      <c r="AV8737" s="85">
        <v>8733</v>
      </c>
      <c r="AW8737" s="91"/>
      <c r="AX8737" s="93" t="s">
        <v>12797</v>
      </c>
      <c r="AY8737" s="87" t="s">
        <v>1532</v>
      </c>
      <c r="AZ8737" s="93" t="s">
        <v>1533</v>
      </c>
      <c r="BA8737" s="88" t="s">
        <v>2324</v>
      </c>
      <c r="BB8737" s="86" t="s">
        <v>61</v>
      </c>
      <c r="BC8737" s="89">
        <v>3090</v>
      </c>
      <c r="BD8737" s="90">
        <v>45658</v>
      </c>
      <c r="BE8737" s="35"/>
    </row>
    <row r="8738" spans="48:57" x14ac:dyDescent="0.25">
      <c r="AV8738" s="85">
        <v>8734</v>
      </c>
      <c r="AW8738" s="91"/>
      <c r="AX8738" s="93" t="s">
        <v>10739</v>
      </c>
      <c r="AY8738" s="87" t="s">
        <v>10740</v>
      </c>
      <c r="AZ8738" s="93" t="s">
        <v>10741</v>
      </c>
      <c r="BA8738" s="88" t="s">
        <v>1077</v>
      </c>
      <c r="BB8738" s="86" t="s">
        <v>1078</v>
      </c>
      <c r="BC8738" s="89">
        <v>13750</v>
      </c>
      <c r="BD8738" s="90">
        <v>45717</v>
      </c>
      <c r="BE8738" s="35"/>
    </row>
    <row r="8739" spans="48:57" x14ac:dyDescent="0.25">
      <c r="AV8739" s="85">
        <v>8735</v>
      </c>
      <c r="AW8739" s="91"/>
      <c r="AX8739" s="93" t="s">
        <v>10465</v>
      </c>
      <c r="AY8739" s="87" t="s">
        <v>2259</v>
      </c>
      <c r="AZ8739" s="93" t="s">
        <v>10466</v>
      </c>
      <c r="BA8739" s="88" t="s">
        <v>2156</v>
      </c>
      <c r="BB8739" s="86" t="s">
        <v>916</v>
      </c>
      <c r="BC8739" s="89">
        <v>28200</v>
      </c>
      <c r="BD8739" s="90">
        <v>45717</v>
      </c>
      <c r="BE8739" s="35"/>
    </row>
    <row r="8740" spans="48:57" x14ac:dyDescent="0.25">
      <c r="AV8740" s="85">
        <v>8736</v>
      </c>
      <c r="AW8740" s="91"/>
      <c r="AX8740" s="93" t="s">
        <v>10427</v>
      </c>
      <c r="AY8740" s="87" t="s">
        <v>1705</v>
      </c>
      <c r="AZ8740" s="93" t="s">
        <v>10428</v>
      </c>
      <c r="BA8740" s="88" t="s">
        <v>1077</v>
      </c>
      <c r="BB8740" s="86" t="s">
        <v>1078</v>
      </c>
      <c r="BC8740" s="89">
        <v>5500</v>
      </c>
      <c r="BD8740" s="90">
        <v>45717</v>
      </c>
      <c r="BE8740" s="35"/>
    </row>
    <row r="8741" spans="48:57" x14ac:dyDescent="0.25">
      <c r="AV8741" s="85">
        <v>8737</v>
      </c>
      <c r="AW8741" s="91"/>
      <c r="AX8741" s="93" t="s">
        <v>10069</v>
      </c>
      <c r="AY8741" s="87" t="s">
        <v>10070</v>
      </c>
      <c r="AZ8741" s="93" t="s">
        <v>10071</v>
      </c>
      <c r="BA8741" s="88" t="s">
        <v>1032</v>
      </c>
      <c r="BB8741" s="86" t="s">
        <v>948</v>
      </c>
      <c r="BC8741" s="89">
        <v>11000</v>
      </c>
      <c r="BD8741" s="90">
        <v>45717</v>
      </c>
      <c r="BE8741" s="35"/>
    </row>
    <row r="8742" spans="48:57" x14ac:dyDescent="0.25">
      <c r="AV8742" s="85">
        <v>8738</v>
      </c>
      <c r="AW8742" s="91"/>
      <c r="AX8742" s="93" t="s">
        <v>1641</v>
      </c>
      <c r="AY8742" s="87" t="s">
        <v>1642</v>
      </c>
      <c r="AZ8742" s="93" t="s">
        <v>12798</v>
      </c>
      <c r="BA8742" s="88" t="s">
        <v>3798</v>
      </c>
      <c r="BB8742" s="86" t="s">
        <v>1101</v>
      </c>
      <c r="BC8742" s="89">
        <v>23850</v>
      </c>
      <c r="BD8742" s="90">
        <v>45717</v>
      </c>
      <c r="BE8742" s="35"/>
    </row>
    <row r="8743" spans="48:57" x14ac:dyDescent="0.25">
      <c r="AV8743" s="85">
        <v>8739</v>
      </c>
      <c r="AW8743" s="91"/>
      <c r="AX8743" s="93" t="s">
        <v>12799</v>
      </c>
      <c r="AY8743" s="87" t="s">
        <v>12800</v>
      </c>
      <c r="AZ8743" s="93" t="s">
        <v>12801</v>
      </c>
      <c r="BA8743" s="88" t="s">
        <v>1775</v>
      </c>
      <c r="BB8743" s="86" t="s">
        <v>1549</v>
      </c>
      <c r="BC8743" s="89">
        <v>39900</v>
      </c>
      <c r="BD8743" s="90">
        <v>45717</v>
      </c>
      <c r="BE8743" s="35"/>
    </row>
    <row r="8744" spans="48:57" x14ac:dyDescent="0.25">
      <c r="AV8744" s="85">
        <v>8740</v>
      </c>
      <c r="AW8744" s="91"/>
      <c r="AX8744" s="93" t="s">
        <v>12799</v>
      </c>
      <c r="AY8744" s="87" t="s">
        <v>12800</v>
      </c>
      <c r="AZ8744" s="93" t="s">
        <v>12801</v>
      </c>
      <c r="BA8744" s="88" t="s">
        <v>1686</v>
      </c>
      <c r="BB8744" s="86" t="s">
        <v>1033</v>
      </c>
      <c r="BC8744" s="89">
        <v>15945</v>
      </c>
      <c r="BD8744" s="90">
        <v>45717</v>
      </c>
      <c r="BE8744" s="35"/>
    </row>
    <row r="8745" spans="48:57" x14ac:dyDescent="0.25">
      <c r="AV8745" s="85">
        <v>8741</v>
      </c>
      <c r="AW8745" s="91"/>
      <c r="AX8745" s="93" t="s">
        <v>12802</v>
      </c>
      <c r="AY8745" s="87" t="s">
        <v>12803</v>
      </c>
      <c r="AZ8745" s="93" t="s">
        <v>12804</v>
      </c>
      <c r="BA8745" s="88" t="s">
        <v>1077</v>
      </c>
      <c r="BB8745" s="86" t="s">
        <v>1078</v>
      </c>
      <c r="BC8745" s="89">
        <v>2750</v>
      </c>
      <c r="BD8745" s="90">
        <v>45689</v>
      </c>
      <c r="BE8745" s="35"/>
    </row>
    <row r="8746" spans="48:57" x14ac:dyDescent="0.25">
      <c r="AV8746" s="85">
        <v>8742</v>
      </c>
      <c r="AW8746" s="91"/>
      <c r="AX8746" s="93" t="s">
        <v>12805</v>
      </c>
      <c r="AY8746" s="87" t="s">
        <v>12806</v>
      </c>
      <c r="AZ8746" s="93" t="s">
        <v>12807</v>
      </c>
      <c r="BA8746" s="88" t="s">
        <v>732</v>
      </c>
      <c r="BB8746" s="86" t="s">
        <v>733</v>
      </c>
      <c r="BC8746" s="89">
        <v>-5750</v>
      </c>
      <c r="BD8746" s="90">
        <v>45658</v>
      </c>
      <c r="BE8746" s="35"/>
    </row>
    <row r="8747" spans="48:57" x14ac:dyDescent="0.25">
      <c r="AV8747" s="85">
        <v>8743</v>
      </c>
      <c r="AW8747" s="91"/>
      <c r="AX8747" s="93" t="s">
        <v>12808</v>
      </c>
      <c r="AY8747" s="87" t="s">
        <v>6018</v>
      </c>
      <c r="AZ8747" s="93" t="s">
        <v>12809</v>
      </c>
      <c r="BA8747" s="88" t="s">
        <v>7378</v>
      </c>
      <c r="BB8747" s="86" t="s">
        <v>946</v>
      </c>
      <c r="BC8747" s="89">
        <v>-3450</v>
      </c>
      <c r="BD8747" s="90">
        <v>45717</v>
      </c>
      <c r="BE8747" s="35"/>
    </row>
    <row r="8748" spans="48:57" x14ac:dyDescent="0.25">
      <c r="AV8748" s="85">
        <v>8744</v>
      </c>
      <c r="AW8748" s="91"/>
      <c r="AX8748" s="93" t="s">
        <v>12810</v>
      </c>
      <c r="AY8748" s="87" t="s">
        <v>12811</v>
      </c>
      <c r="AZ8748" s="93" t="s">
        <v>12812</v>
      </c>
      <c r="BA8748" s="88" t="s">
        <v>3290</v>
      </c>
      <c r="BB8748" s="86" t="s">
        <v>1497</v>
      </c>
      <c r="BC8748" s="89">
        <v>-10125</v>
      </c>
      <c r="BD8748" s="90">
        <v>45717</v>
      </c>
      <c r="BE8748" s="35"/>
    </row>
    <row r="8749" spans="48:57" x14ac:dyDescent="0.25">
      <c r="AV8749" s="85">
        <v>8745</v>
      </c>
      <c r="AW8749" s="91"/>
      <c r="AX8749" s="93" t="s">
        <v>12813</v>
      </c>
      <c r="AY8749" s="87" t="s">
        <v>9594</v>
      </c>
      <c r="AZ8749" s="93" t="s">
        <v>12814</v>
      </c>
      <c r="BA8749" s="88" t="s">
        <v>2930</v>
      </c>
      <c r="BB8749" s="86" t="s">
        <v>1166</v>
      </c>
      <c r="BC8749" s="89">
        <v>6345</v>
      </c>
      <c r="BD8749" s="90">
        <v>45717</v>
      </c>
      <c r="BE8749" s="35"/>
    </row>
    <row r="8750" spans="48:57" x14ac:dyDescent="0.25">
      <c r="AV8750" s="85">
        <v>8746</v>
      </c>
      <c r="AW8750" s="91"/>
      <c r="AX8750" s="93" t="s">
        <v>12815</v>
      </c>
      <c r="AY8750" s="87" t="s">
        <v>12816</v>
      </c>
      <c r="AZ8750" s="93" t="s">
        <v>12817</v>
      </c>
      <c r="BA8750" s="88" t="s">
        <v>12818</v>
      </c>
      <c r="BB8750" s="86" t="s">
        <v>2158</v>
      </c>
      <c r="BC8750" s="89">
        <v>-41440</v>
      </c>
      <c r="BD8750" s="90">
        <v>45717</v>
      </c>
      <c r="BE8750" s="35"/>
    </row>
    <row r="8751" spans="48:57" x14ac:dyDescent="0.25">
      <c r="AV8751" s="85">
        <v>8747</v>
      </c>
      <c r="AW8751" s="91"/>
      <c r="AX8751" s="93" t="s">
        <v>12819</v>
      </c>
      <c r="AY8751" s="87" t="s">
        <v>12820</v>
      </c>
      <c r="AZ8751" s="93" t="s">
        <v>12821</v>
      </c>
      <c r="BA8751" s="88" t="s">
        <v>824</v>
      </c>
      <c r="BB8751" s="86" t="s">
        <v>140</v>
      </c>
      <c r="BC8751" s="89">
        <v>-28750</v>
      </c>
      <c r="BD8751" s="90">
        <v>45717</v>
      </c>
      <c r="BE8751" s="35"/>
    </row>
    <row r="8752" spans="48:57" x14ac:dyDescent="0.25">
      <c r="AV8752" s="85">
        <v>8748</v>
      </c>
      <c r="AW8752" s="91"/>
      <c r="AX8752" s="93" t="s">
        <v>12822</v>
      </c>
      <c r="AY8752" s="87" t="s">
        <v>12823</v>
      </c>
      <c r="AZ8752" s="93" t="s">
        <v>12824</v>
      </c>
      <c r="BA8752" s="88" t="s">
        <v>5189</v>
      </c>
      <c r="BB8752" s="86" t="s">
        <v>1260</v>
      </c>
      <c r="BC8752" s="89">
        <v>-3900</v>
      </c>
      <c r="BD8752" s="90">
        <v>45717</v>
      </c>
      <c r="BE8752" s="35"/>
    </row>
    <row r="8753" spans="48:57" x14ac:dyDescent="0.25">
      <c r="AV8753" s="85">
        <v>8749</v>
      </c>
      <c r="AW8753" s="91"/>
      <c r="AX8753" s="93" t="s">
        <v>12825</v>
      </c>
      <c r="AY8753" s="87" t="s">
        <v>12826</v>
      </c>
      <c r="AZ8753" s="93" t="s">
        <v>12827</v>
      </c>
      <c r="BA8753" s="88" t="s">
        <v>1001</v>
      </c>
      <c r="BB8753" s="86" t="s">
        <v>1002</v>
      </c>
      <c r="BC8753" s="89">
        <v>-9480</v>
      </c>
      <c r="BD8753" s="90">
        <v>45717</v>
      </c>
      <c r="BE8753" s="35"/>
    </row>
    <row r="8754" spans="48:57" x14ac:dyDescent="0.25">
      <c r="AV8754" s="85">
        <v>8750</v>
      </c>
      <c r="AW8754" s="91"/>
      <c r="AX8754" s="93" t="s">
        <v>12828</v>
      </c>
      <c r="AY8754" s="87" t="s">
        <v>12829</v>
      </c>
      <c r="AZ8754" s="93" t="s">
        <v>12830</v>
      </c>
      <c r="BA8754" s="88" t="s">
        <v>615</v>
      </c>
      <c r="BB8754" s="86" t="s">
        <v>616</v>
      </c>
      <c r="BC8754" s="89">
        <v>7500</v>
      </c>
      <c r="BD8754" s="90">
        <v>45689</v>
      </c>
      <c r="BE8754" s="35"/>
    </row>
    <row r="8755" spans="48:57" x14ac:dyDescent="0.25">
      <c r="AV8755" s="85">
        <v>8751</v>
      </c>
      <c r="AW8755" s="91"/>
      <c r="AX8755" s="93" t="s">
        <v>10642</v>
      </c>
      <c r="AY8755" s="87" t="s">
        <v>10643</v>
      </c>
      <c r="AZ8755" s="93" t="s">
        <v>10644</v>
      </c>
      <c r="BA8755" s="88" t="s">
        <v>615</v>
      </c>
      <c r="BB8755" s="86" t="s">
        <v>616</v>
      </c>
      <c r="BC8755" s="89">
        <v>15000</v>
      </c>
      <c r="BD8755" s="90">
        <v>45658</v>
      </c>
      <c r="BE8755" s="35"/>
    </row>
    <row r="8756" spans="48:57" x14ac:dyDescent="0.25">
      <c r="AV8756" s="85">
        <v>8752</v>
      </c>
      <c r="AW8756" s="91"/>
      <c r="AX8756" s="93" t="s">
        <v>12831</v>
      </c>
      <c r="AY8756" s="87" t="s">
        <v>7255</v>
      </c>
      <c r="AZ8756" s="93" t="s">
        <v>12832</v>
      </c>
      <c r="BA8756" s="88" t="s">
        <v>1032</v>
      </c>
      <c r="BB8756" s="86" t="s">
        <v>948</v>
      </c>
      <c r="BC8756" s="89">
        <v>-22000</v>
      </c>
      <c r="BD8756" s="90">
        <v>45717</v>
      </c>
      <c r="BE8756" s="35"/>
    </row>
    <row r="8757" spans="48:57" x14ac:dyDescent="0.25">
      <c r="AV8757" s="85">
        <v>8753</v>
      </c>
      <c r="AW8757" s="91"/>
      <c r="AX8757" s="93" t="s">
        <v>10283</v>
      </c>
      <c r="AY8757" s="87" t="s">
        <v>10284</v>
      </c>
      <c r="AZ8757" s="93" t="s">
        <v>10285</v>
      </c>
      <c r="BA8757" s="88" t="s">
        <v>615</v>
      </c>
      <c r="BB8757" s="86" t="s">
        <v>616</v>
      </c>
      <c r="BC8757" s="89">
        <v>37500</v>
      </c>
      <c r="BD8757" s="90">
        <v>45717</v>
      </c>
      <c r="BE8757" s="35"/>
    </row>
    <row r="8758" spans="48:57" x14ac:dyDescent="0.25">
      <c r="AV8758" s="85">
        <v>8754</v>
      </c>
      <c r="AW8758" s="91"/>
      <c r="AX8758" s="93" t="s">
        <v>10883</v>
      </c>
      <c r="AY8758" s="87" t="s">
        <v>7555</v>
      </c>
      <c r="AZ8758" s="93" t="s">
        <v>10884</v>
      </c>
      <c r="BA8758" s="88" t="s">
        <v>1493</v>
      </c>
      <c r="BB8758" s="86" t="s">
        <v>1275</v>
      </c>
      <c r="BC8758" s="89">
        <v>11460</v>
      </c>
      <c r="BD8758" s="90">
        <v>45717</v>
      </c>
      <c r="BE8758" s="35"/>
    </row>
    <row r="8759" spans="48:57" x14ac:dyDescent="0.25">
      <c r="AV8759" s="85">
        <v>8755</v>
      </c>
      <c r="AW8759" s="91"/>
      <c r="AX8759" s="93" t="s">
        <v>12833</v>
      </c>
      <c r="AY8759" s="87" t="s">
        <v>12834</v>
      </c>
      <c r="AZ8759" s="93" t="s">
        <v>12835</v>
      </c>
      <c r="BA8759" s="88" t="s">
        <v>615</v>
      </c>
      <c r="BB8759" s="86" t="s">
        <v>616</v>
      </c>
      <c r="BC8759" s="89">
        <v>7500</v>
      </c>
      <c r="BD8759" s="90">
        <v>45717</v>
      </c>
      <c r="BE8759" s="35"/>
    </row>
    <row r="8760" spans="48:57" x14ac:dyDescent="0.25">
      <c r="AV8760" s="85">
        <v>8756</v>
      </c>
      <c r="AW8760" s="91"/>
      <c r="AX8760" s="93" t="s">
        <v>11897</v>
      </c>
      <c r="AY8760" s="87" t="s">
        <v>11898</v>
      </c>
      <c r="AZ8760" s="93" t="s">
        <v>11899</v>
      </c>
      <c r="BA8760" s="88" t="s">
        <v>615</v>
      </c>
      <c r="BB8760" s="86" t="s">
        <v>616</v>
      </c>
      <c r="BC8760" s="89">
        <v>7500</v>
      </c>
      <c r="BD8760" s="90">
        <v>45717</v>
      </c>
      <c r="BE8760" s="35"/>
    </row>
    <row r="8761" spans="48:57" x14ac:dyDescent="0.25">
      <c r="AV8761" s="85">
        <v>8757</v>
      </c>
      <c r="AW8761" s="91"/>
      <c r="AX8761" s="93" t="s">
        <v>12836</v>
      </c>
      <c r="AY8761" s="87" t="s">
        <v>12837</v>
      </c>
      <c r="AZ8761" s="93" t="s">
        <v>12838</v>
      </c>
      <c r="BA8761" s="88" t="s">
        <v>1041</v>
      </c>
      <c r="BB8761" s="86" t="s">
        <v>1004</v>
      </c>
      <c r="BC8761" s="89">
        <v>6000</v>
      </c>
      <c r="BD8761" s="90">
        <v>45717</v>
      </c>
      <c r="BE8761" s="35"/>
    </row>
    <row r="8762" spans="48:57" x14ac:dyDescent="0.25">
      <c r="AV8762" s="85">
        <v>8758</v>
      </c>
      <c r="AW8762" s="91"/>
      <c r="AX8762" s="93" t="s">
        <v>12839</v>
      </c>
      <c r="AY8762" s="87" t="s">
        <v>12840</v>
      </c>
      <c r="AZ8762" s="93" t="s">
        <v>12841</v>
      </c>
      <c r="BA8762" s="88" t="s">
        <v>615</v>
      </c>
      <c r="BB8762" s="86" t="s">
        <v>616</v>
      </c>
      <c r="BC8762" s="89">
        <v>7500</v>
      </c>
      <c r="BD8762" s="90">
        <v>45717</v>
      </c>
      <c r="BE8762" s="35"/>
    </row>
    <row r="8763" spans="48:57" x14ac:dyDescent="0.25">
      <c r="AV8763" s="85">
        <v>8759</v>
      </c>
      <c r="AW8763" s="91"/>
      <c r="AX8763" s="93" t="s">
        <v>10206</v>
      </c>
      <c r="AY8763" s="87" t="s">
        <v>547</v>
      </c>
      <c r="AZ8763" s="93" t="s">
        <v>10207</v>
      </c>
      <c r="BA8763" s="88" t="s">
        <v>1749</v>
      </c>
      <c r="BB8763" s="86" t="s">
        <v>1528</v>
      </c>
      <c r="BC8763" s="89">
        <v>20040</v>
      </c>
      <c r="BD8763" s="90">
        <v>45689</v>
      </c>
      <c r="BE8763" s="35"/>
    </row>
    <row r="8764" spans="48:57" x14ac:dyDescent="0.25">
      <c r="AV8764" s="85">
        <v>8760</v>
      </c>
      <c r="AW8764" s="91"/>
      <c r="AX8764" s="93" t="s">
        <v>12842</v>
      </c>
      <c r="AY8764" s="87" t="s">
        <v>1928</v>
      </c>
      <c r="AZ8764" s="93" t="s">
        <v>11232</v>
      </c>
      <c r="BA8764" s="88" t="s">
        <v>732</v>
      </c>
      <c r="BB8764" s="86" t="s">
        <v>733</v>
      </c>
      <c r="BC8764" s="89">
        <v>5750</v>
      </c>
      <c r="BD8764" s="90">
        <v>45658</v>
      </c>
      <c r="BE8764" s="35"/>
    </row>
    <row r="8765" spans="48:57" x14ac:dyDescent="0.25">
      <c r="AV8765" s="85">
        <v>8761</v>
      </c>
      <c r="AW8765" s="91"/>
      <c r="AX8765" s="93" t="s">
        <v>12843</v>
      </c>
      <c r="AY8765" s="87" t="s">
        <v>12844</v>
      </c>
      <c r="AZ8765" s="93" t="s">
        <v>12845</v>
      </c>
      <c r="BA8765" s="88" t="s">
        <v>615</v>
      </c>
      <c r="BB8765" s="86" t="s">
        <v>616</v>
      </c>
      <c r="BC8765" s="89">
        <v>7500</v>
      </c>
      <c r="BD8765" s="90">
        <v>45717</v>
      </c>
      <c r="BE8765" s="35"/>
    </row>
    <row r="8766" spans="48:57" x14ac:dyDescent="0.25">
      <c r="AV8766" s="85">
        <v>8762</v>
      </c>
      <c r="AW8766" s="91"/>
      <c r="AX8766" s="93" t="s">
        <v>11923</v>
      </c>
      <c r="AY8766" s="87" t="s">
        <v>800</v>
      </c>
      <c r="AZ8766" s="93" t="s">
        <v>11924</v>
      </c>
      <c r="BA8766" s="88" t="s">
        <v>1775</v>
      </c>
      <c r="BB8766" s="86" t="s">
        <v>1549</v>
      </c>
      <c r="BC8766" s="89">
        <v>19950</v>
      </c>
      <c r="BD8766" s="90">
        <v>45717</v>
      </c>
      <c r="BE8766" s="35"/>
    </row>
    <row r="8767" spans="48:57" x14ac:dyDescent="0.25">
      <c r="AV8767" s="85">
        <v>8763</v>
      </c>
      <c r="AW8767" s="91"/>
      <c r="AX8767" s="93" t="s">
        <v>12846</v>
      </c>
      <c r="AY8767" s="87" t="s">
        <v>12847</v>
      </c>
      <c r="AZ8767" s="93" t="s">
        <v>10063</v>
      </c>
      <c r="BA8767" s="88" t="s">
        <v>645</v>
      </c>
      <c r="BB8767" s="86" t="s">
        <v>646</v>
      </c>
      <c r="BC8767" s="89">
        <v>-9500</v>
      </c>
      <c r="BD8767" s="90">
        <v>45717</v>
      </c>
      <c r="BE8767" s="35"/>
    </row>
    <row r="8768" spans="48:57" x14ac:dyDescent="0.25">
      <c r="AV8768" s="85">
        <v>8764</v>
      </c>
      <c r="AW8768" s="91"/>
      <c r="AX8768" s="93" t="s">
        <v>12848</v>
      </c>
      <c r="AY8768" s="87" t="s">
        <v>12849</v>
      </c>
      <c r="AZ8768" s="93" t="s">
        <v>12850</v>
      </c>
      <c r="BA8768" s="88" t="s">
        <v>645</v>
      </c>
      <c r="BB8768" s="86" t="s">
        <v>646</v>
      </c>
      <c r="BC8768" s="89">
        <v>9500</v>
      </c>
      <c r="BD8768" s="90">
        <v>45717</v>
      </c>
      <c r="BE8768" s="35"/>
    </row>
    <row r="8769" spans="48:57" x14ac:dyDescent="0.25">
      <c r="AV8769" s="85">
        <v>8765</v>
      </c>
      <c r="AW8769" s="91"/>
      <c r="AX8769" s="93" t="s">
        <v>12624</v>
      </c>
      <c r="AY8769" s="87" t="s">
        <v>12625</v>
      </c>
      <c r="AZ8769" s="93" t="s">
        <v>12626</v>
      </c>
      <c r="BA8769" s="88" t="s">
        <v>2203</v>
      </c>
      <c r="BB8769" s="86" t="s">
        <v>140</v>
      </c>
      <c r="BC8769" s="89">
        <v>1725</v>
      </c>
      <c r="BD8769" s="90">
        <v>45717</v>
      </c>
      <c r="BE8769" s="35"/>
    </row>
    <row r="8770" spans="48:57" x14ac:dyDescent="0.25">
      <c r="AV8770" s="85">
        <v>8766</v>
      </c>
      <c r="AW8770" s="91"/>
      <c r="AX8770" s="93" t="s">
        <v>12851</v>
      </c>
      <c r="AY8770" s="87" t="s">
        <v>4683</v>
      </c>
      <c r="AZ8770" s="93" t="s">
        <v>12852</v>
      </c>
      <c r="BA8770" s="88" t="s">
        <v>2640</v>
      </c>
      <c r="BB8770" s="86" t="s">
        <v>701</v>
      </c>
      <c r="BC8770" s="89">
        <v>109260</v>
      </c>
      <c r="BD8770" s="90">
        <v>45717</v>
      </c>
      <c r="BE8770" s="35"/>
    </row>
    <row r="8771" spans="48:57" x14ac:dyDescent="0.25">
      <c r="AV8771" s="85">
        <v>8767</v>
      </c>
      <c r="AW8771" s="91"/>
      <c r="AX8771" s="93" t="s">
        <v>12853</v>
      </c>
      <c r="AY8771" s="87" t="s">
        <v>12854</v>
      </c>
      <c r="AZ8771" s="93" t="s">
        <v>12855</v>
      </c>
      <c r="BA8771" s="88" t="s">
        <v>1041</v>
      </c>
      <c r="BB8771" s="86" t="s">
        <v>1004</v>
      </c>
      <c r="BC8771" s="89">
        <v>6000</v>
      </c>
      <c r="BD8771" s="90">
        <v>45717</v>
      </c>
      <c r="BE8771" s="35"/>
    </row>
    <row r="8772" spans="48:57" x14ac:dyDescent="0.25">
      <c r="AV8772" s="85">
        <v>8768</v>
      </c>
      <c r="AW8772" s="91"/>
      <c r="AX8772" s="93" t="s">
        <v>12856</v>
      </c>
      <c r="AY8772" s="87" t="s">
        <v>12857</v>
      </c>
      <c r="AZ8772" s="93" t="s">
        <v>12858</v>
      </c>
      <c r="BA8772" s="88" t="s">
        <v>645</v>
      </c>
      <c r="BB8772" s="86" t="s">
        <v>646</v>
      </c>
      <c r="BC8772" s="89">
        <v>9500</v>
      </c>
      <c r="BD8772" s="90">
        <v>45689</v>
      </c>
      <c r="BE8772" s="35"/>
    </row>
    <row r="8773" spans="48:57" x14ac:dyDescent="0.25">
      <c r="AV8773" s="85">
        <v>8769</v>
      </c>
      <c r="AW8773" s="91"/>
      <c r="AX8773" s="93" t="s">
        <v>12237</v>
      </c>
      <c r="AY8773" s="87" t="s">
        <v>12238</v>
      </c>
      <c r="AZ8773" s="93" t="s">
        <v>12239</v>
      </c>
      <c r="BA8773" s="88" t="s">
        <v>615</v>
      </c>
      <c r="BB8773" s="86" t="s">
        <v>616</v>
      </c>
      <c r="BC8773" s="89">
        <v>7500</v>
      </c>
      <c r="BD8773" s="90">
        <v>45658</v>
      </c>
      <c r="BE8773" s="35"/>
    </row>
    <row r="8774" spans="48:57" x14ac:dyDescent="0.25">
      <c r="AV8774" s="85">
        <v>8770</v>
      </c>
      <c r="AW8774" s="91"/>
      <c r="AX8774" s="93" t="s">
        <v>974</v>
      </c>
      <c r="AY8774" s="87" t="s">
        <v>975</v>
      </c>
      <c r="AZ8774" s="93" t="s">
        <v>10161</v>
      </c>
      <c r="BA8774" s="88" t="s">
        <v>2369</v>
      </c>
      <c r="BB8774" s="86" t="s">
        <v>1146</v>
      </c>
      <c r="BC8774" s="89">
        <v>19110</v>
      </c>
      <c r="BD8774" s="90">
        <v>45717</v>
      </c>
      <c r="BE8774" s="35"/>
    </row>
    <row r="8775" spans="48:57" x14ac:dyDescent="0.25">
      <c r="AV8775" s="85">
        <v>8771</v>
      </c>
      <c r="AW8775" s="91"/>
      <c r="AX8775" s="93" t="s">
        <v>974</v>
      </c>
      <c r="AY8775" s="87" t="s">
        <v>975</v>
      </c>
      <c r="AZ8775" s="93" t="s">
        <v>10161</v>
      </c>
      <c r="BA8775" s="88" t="s">
        <v>311</v>
      </c>
      <c r="BB8775" s="86" t="s">
        <v>312</v>
      </c>
      <c r="BC8775" s="89">
        <v>91800</v>
      </c>
      <c r="BD8775" s="90">
        <v>45717</v>
      </c>
      <c r="BE8775" s="35"/>
    </row>
    <row r="8776" spans="48:57" x14ac:dyDescent="0.25">
      <c r="AV8776" s="85">
        <v>8772</v>
      </c>
      <c r="AW8776" s="91"/>
      <c r="AX8776" s="93" t="s">
        <v>9895</v>
      </c>
      <c r="AY8776" s="87" t="s">
        <v>1740</v>
      </c>
      <c r="AZ8776" s="93" t="s">
        <v>9896</v>
      </c>
      <c r="BA8776" s="88" t="s">
        <v>1077</v>
      </c>
      <c r="BB8776" s="86" t="s">
        <v>1078</v>
      </c>
      <c r="BC8776" s="89">
        <v>44000</v>
      </c>
      <c r="BD8776" s="90">
        <v>45717</v>
      </c>
      <c r="BE8776" s="35"/>
    </row>
    <row r="8777" spans="48:57" x14ac:dyDescent="0.25">
      <c r="AV8777" s="85">
        <v>8773</v>
      </c>
      <c r="AW8777" s="91"/>
      <c r="AX8777" s="93" t="s">
        <v>12859</v>
      </c>
      <c r="AY8777" s="87" t="s">
        <v>12860</v>
      </c>
      <c r="AZ8777" s="93" t="s">
        <v>12861</v>
      </c>
      <c r="BA8777" s="88" t="s">
        <v>2228</v>
      </c>
      <c r="BB8777" s="86" t="s">
        <v>790</v>
      </c>
      <c r="BC8777" s="89">
        <v>29000</v>
      </c>
      <c r="BD8777" s="90">
        <v>45717</v>
      </c>
      <c r="BE8777" s="35"/>
    </row>
    <row r="8778" spans="48:57" x14ac:dyDescent="0.25">
      <c r="AV8778" s="85">
        <v>8774</v>
      </c>
      <c r="AW8778" s="91"/>
      <c r="AX8778" s="93" t="s">
        <v>10826</v>
      </c>
      <c r="AY8778" s="87" t="s">
        <v>914</v>
      </c>
      <c r="AZ8778" s="93" t="s">
        <v>10827</v>
      </c>
      <c r="BA8778" s="88" t="s">
        <v>7396</v>
      </c>
      <c r="BB8778" s="86" t="s">
        <v>1814</v>
      </c>
      <c r="BC8778" s="89">
        <v>50700</v>
      </c>
      <c r="BD8778" s="90">
        <v>45717</v>
      </c>
      <c r="BE8778" s="35"/>
    </row>
    <row r="8779" spans="48:57" x14ac:dyDescent="0.25">
      <c r="AV8779" s="85">
        <v>8775</v>
      </c>
      <c r="AW8779" s="91"/>
      <c r="AX8779" s="93" t="s">
        <v>12862</v>
      </c>
      <c r="AY8779" s="87" t="s">
        <v>12863</v>
      </c>
      <c r="AZ8779" s="93" t="s">
        <v>12864</v>
      </c>
      <c r="BA8779" s="88" t="s">
        <v>615</v>
      </c>
      <c r="BB8779" s="86" t="s">
        <v>616</v>
      </c>
      <c r="BC8779" s="89">
        <v>7500</v>
      </c>
      <c r="BD8779" s="90">
        <v>45717</v>
      </c>
      <c r="BE8779" s="35"/>
    </row>
    <row r="8780" spans="48:57" x14ac:dyDescent="0.25">
      <c r="AV8780" s="85">
        <v>8776</v>
      </c>
      <c r="AW8780" s="91"/>
      <c r="AX8780" s="93" t="s">
        <v>2075</v>
      </c>
      <c r="AY8780" s="87" t="s">
        <v>626</v>
      </c>
      <c r="AZ8780" s="93" t="s">
        <v>9872</v>
      </c>
      <c r="BA8780" s="88" t="s">
        <v>6280</v>
      </c>
      <c r="BB8780" s="86" t="s">
        <v>1930</v>
      </c>
      <c r="BC8780" s="89">
        <v>4335</v>
      </c>
      <c r="BD8780" s="90">
        <v>45717</v>
      </c>
      <c r="BE8780" s="35"/>
    </row>
    <row r="8781" spans="48:57" x14ac:dyDescent="0.25">
      <c r="AV8781" s="85">
        <v>8777</v>
      </c>
      <c r="AW8781" s="91"/>
      <c r="AX8781" s="93" t="s">
        <v>2075</v>
      </c>
      <c r="AY8781" s="87" t="s">
        <v>626</v>
      </c>
      <c r="AZ8781" s="93" t="s">
        <v>9872</v>
      </c>
      <c r="BA8781" s="88" t="s">
        <v>3337</v>
      </c>
      <c r="BB8781" s="86" t="s">
        <v>1769</v>
      </c>
      <c r="BC8781" s="89">
        <v>22260</v>
      </c>
      <c r="BD8781" s="90">
        <v>45689</v>
      </c>
      <c r="BE8781" s="35"/>
    </row>
    <row r="8782" spans="48:57" x14ac:dyDescent="0.25">
      <c r="AV8782" s="85">
        <v>8778</v>
      </c>
      <c r="AW8782" s="91"/>
      <c r="AX8782" s="93" t="s">
        <v>9117</v>
      </c>
      <c r="AY8782" s="87" t="s">
        <v>3514</v>
      </c>
      <c r="AZ8782" s="93" t="s">
        <v>9118</v>
      </c>
      <c r="BA8782" s="88" t="s">
        <v>1323</v>
      </c>
      <c r="BB8782" s="86" t="s">
        <v>631</v>
      </c>
      <c r="BC8782" s="89">
        <v>106500</v>
      </c>
      <c r="BD8782" s="90">
        <v>45658</v>
      </c>
      <c r="BE8782" s="35"/>
    </row>
    <row r="8783" spans="48:57" x14ac:dyDescent="0.25">
      <c r="AV8783" s="85">
        <v>8779</v>
      </c>
      <c r="AW8783" s="91"/>
      <c r="AX8783" s="93" t="s">
        <v>10893</v>
      </c>
      <c r="AY8783" s="87" t="s">
        <v>10894</v>
      </c>
      <c r="AZ8783" s="93" t="s">
        <v>10895</v>
      </c>
      <c r="BA8783" s="88" t="s">
        <v>3493</v>
      </c>
      <c r="BB8783" s="86" t="s">
        <v>459</v>
      </c>
      <c r="BC8783" s="89">
        <v>51500</v>
      </c>
      <c r="BD8783" s="90">
        <v>45717</v>
      </c>
      <c r="BE8783" s="35"/>
    </row>
    <row r="8784" spans="48:57" x14ac:dyDescent="0.25">
      <c r="AV8784" s="85">
        <v>8780</v>
      </c>
      <c r="AW8784" s="91"/>
      <c r="AX8784" s="93" t="s">
        <v>12865</v>
      </c>
      <c r="AY8784" s="87" t="s">
        <v>12866</v>
      </c>
      <c r="AZ8784" s="93" t="s">
        <v>12867</v>
      </c>
      <c r="BA8784" s="88" t="s">
        <v>1041</v>
      </c>
      <c r="BB8784" s="86" t="s">
        <v>1004</v>
      </c>
      <c r="BC8784" s="89">
        <v>6000</v>
      </c>
      <c r="BD8784" s="90">
        <v>45717</v>
      </c>
      <c r="BE8784" s="35"/>
    </row>
    <row r="8785" spans="48:57" x14ac:dyDescent="0.25">
      <c r="AV8785" s="85">
        <v>8781</v>
      </c>
      <c r="AW8785" s="91"/>
      <c r="AX8785" s="93" t="s">
        <v>12868</v>
      </c>
      <c r="AY8785" s="87" t="s">
        <v>12869</v>
      </c>
      <c r="AZ8785" s="93" t="s">
        <v>12870</v>
      </c>
      <c r="BA8785" s="88" t="s">
        <v>732</v>
      </c>
      <c r="BB8785" s="86" t="s">
        <v>733</v>
      </c>
      <c r="BC8785" s="89">
        <v>5750</v>
      </c>
      <c r="BD8785" s="90">
        <v>45717</v>
      </c>
      <c r="BE8785" s="35"/>
    </row>
    <row r="8786" spans="48:57" x14ac:dyDescent="0.25">
      <c r="AV8786" s="85">
        <v>8782</v>
      </c>
      <c r="AW8786" s="91"/>
      <c r="AX8786" s="93" t="s">
        <v>12871</v>
      </c>
      <c r="AY8786" s="87" t="s">
        <v>12872</v>
      </c>
      <c r="AZ8786" s="93" t="s">
        <v>12873</v>
      </c>
      <c r="BA8786" s="88" t="s">
        <v>732</v>
      </c>
      <c r="BB8786" s="86" t="s">
        <v>733</v>
      </c>
      <c r="BC8786" s="89">
        <v>-17250</v>
      </c>
      <c r="BD8786" s="90">
        <v>45717</v>
      </c>
      <c r="BE8786" s="35"/>
    </row>
    <row r="8787" spans="48:57" x14ac:dyDescent="0.25">
      <c r="AV8787" s="85">
        <v>8783</v>
      </c>
      <c r="AW8787" s="91"/>
      <c r="AX8787" s="93" t="s">
        <v>3213</v>
      </c>
      <c r="AY8787" s="87" t="s">
        <v>3214</v>
      </c>
      <c r="AZ8787" s="93" t="s">
        <v>3215</v>
      </c>
      <c r="BA8787" s="88" t="s">
        <v>499</v>
      </c>
      <c r="BB8787" s="86" t="s">
        <v>500</v>
      </c>
      <c r="BC8787" s="89">
        <v>10380</v>
      </c>
      <c r="BD8787" s="90">
        <v>45717</v>
      </c>
      <c r="BE8787" s="35"/>
    </row>
    <row r="8788" spans="48:57" x14ac:dyDescent="0.25">
      <c r="AV8788" s="85">
        <v>8784</v>
      </c>
      <c r="AW8788" s="91"/>
      <c r="AX8788" s="93" t="s">
        <v>10858</v>
      </c>
      <c r="AY8788" s="87" t="s">
        <v>10859</v>
      </c>
      <c r="AZ8788" s="93" t="s">
        <v>10860</v>
      </c>
      <c r="BA8788" s="88" t="s">
        <v>615</v>
      </c>
      <c r="BB8788" s="86" t="s">
        <v>616</v>
      </c>
      <c r="BC8788" s="89">
        <v>7500</v>
      </c>
      <c r="BD8788" s="90">
        <v>45717</v>
      </c>
      <c r="BE8788" s="35"/>
    </row>
    <row r="8789" spans="48:57" x14ac:dyDescent="0.25">
      <c r="AV8789" s="85">
        <v>8785</v>
      </c>
      <c r="AW8789" s="91"/>
      <c r="AX8789" s="93" t="s">
        <v>11923</v>
      </c>
      <c r="AY8789" s="87" t="s">
        <v>800</v>
      </c>
      <c r="AZ8789" s="93" t="s">
        <v>11924</v>
      </c>
      <c r="BA8789" s="88" t="s">
        <v>1077</v>
      </c>
      <c r="BB8789" s="86" t="s">
        <v>1078</v>
      </c>
      <c r="BC8789" s="89">
        <v>16500</v>
      </c>
      <c r="BD8789" s="90">
        <v>45717</v>
      </c>
      <c r="BE8789" s="35"/>
    </row>
    <row r="8790" spans="48:57" x14ac:dyDescent="0.25">
      <c r="AV8790" s="85">
        <v>8786</v>
      </c>
      <c r="AW8790" s="91"/>
      <c r="AX8790" s="93" t="s">
        <v>12874</v>
      </c>
      <c r="AY8790" s="87" t="s">
        <v>12875</v>
      </c>
      <c r="AZ8790" s="93" t="s">
        <v>12876</v>
      </c>
      <c r="BA8790" s="88" t="s">
        <v>615</v>
      </c>
      <c r="BB8790" s="86" t="s">
        <v>616</v>
      </c>
      <c r="BC8790" s="89">
        <v>7500</v>
      </c>
      <c r="BD8790" s="90">
        <v>45689</v>
      </c>
      <c r="BE8790" s="35"/>
    </row>
    <row r="8791" spans="48:57" x14ac:dyDescent="0.25">
      <c r="AV8791" s="85">
        <v>8787</v>
      </c>
      <c r="AW8791" s="91"/>
      <c r="AX8791" s="93" t="s">
        <v>11750</v>
      </c>
      <c r="AY8791" s="87" t="s">
        <v>11751</v>
      </c>
      <c r="AZ8791" s="93" t="s">
        <v>11752</v>
      </c>
      <c r="BA8791" s="88" t="s">
        <v>9983</v>
      </c>
      <c r="BB8791" s="86" t="s">
        <v>301</v>
      </c>
      <c r="BC8791" s="89">
        <v>25452</v>
      </c>
      <c r="BD8791" s="90">
        <v>45658</v>
      </c>
      <c r="BE8791" s="35"/>
    </row>
    <row r="8792" spans="48:57" x14ac:dyDescent="0.25">
      <c r="AV8792" s="85">
        <v>8788</v>
      </c>
      <c r="AW8792" s="91"/>
      <c r="AX8792" s="93" t="s">
        <v>1538</v>
      </c>
      <c r="AY8792" s="87" t="s">
        <v>1539</v>
      </c>
      <c r="AZ8792" s="93" t="s">
        <v>9982</v>
      </c>
      <c r="BA8792" s="88" t="s">
        <v>2363</v>
      </c>
      <c r="BB8792" s="86" t="s">
        <v>461</v>
      </c>
      <c r="BC8792" s="89">
        <v>10860</v>
      </c>
      <c r="BD8792" s="90">
        <v>45717</v>
      </c>
      <c r="BE8792" s="35"/>
    </row>
    <row r="8793" spans="48:57" x14ac:dyDescent="0.25">
      <c r="AV8793" s="85">
        <v>8789</v>
      </c>
      <c r="AW8793" s="91"/>
      <c r="AX8793" s="93" t="s">
        <v>1538</v>
      </c>
      <c r="AY8793" s="87" t="s">
        <v>1539</v>
      </c>
      <c r="AZ8793" s="93" t="s">
        <v>9982</v>
      </c>
      <c r="BA8793" s="88" t="s">
        <v>2328</v>
      </c>
      <c r="BB8793" s="86" t="s">
        <v>85</v>
      </c>
      <c r="BC8793" s="89">
        <v>19890</v>
      </c>
      <c r="BD8793" s="90">
        <v>45717</v>
      </c>
      <c r="BE8793" s="35"/>
    </row>
    <row r="8794" spans="48:57" x14ac:dyDescent="0.25">
      <c r="AV8794" s="85">
        <v>8790</v>
      </c>
      <c r="AW8794" s="91"/>
      <c r="AX8794" s="93" t="s">
        <v>12877</v>
      </c>
      <c r="AY8794" s="87" t="s">
        <v>12878</v>
      </c>
      <c r="AZ8794" s="93" t="s">
        <v>12879</v>
      </c>
      <c r="BA8794" s="88" t="s">
        <v>645</v>
      </c>
      <c r="BB8794" s="86" t="s">
        <v>646</v>
      </c>
      <c r="BC8794" s="89">
        <v>47500</v>
      </c>
      <c r="BD8794" s="90">
        <v>45717</v>
      </c>
      <c r="BE8794" s="35"/>
    </row>
    <row r="8795" spans="48:57" x14ac:dyDescent="0.25">
      <c r="AV8795" s="85">
        <v>8791</v>
      </c>
      <c r="AW8795" s="91"/>
      <c r="AX8795" s="93" t="s">
        <v>10597</v>
      </c>
      <c r="AY8795" s="87" t="s">
        <v>7772</v>
      </c>
      <c r="AZ8795" s="93" t="s">
        <v>10598</v>
      </c>
      <c r="BA8795" s="88" t="s">
        <v>311</v>
      </c>
      <c r="BB8795" s="86" t="s">
        <v>312</v>
      </c>
      <c r="BC8795" s="89">
        <v>18360</v>
      </c>
      <c r="BD8795" s="90">
        <v>45717</v>
      </c>
      <c r="BE8795" s="35"/>
    </row>
    <row r="8796" spans="48:57" x14ac:dyDescent="0.25">
      <c r="AV8796" s="85">
        <v>8792</v>
      </c>
      <c r="AW8796" s="91"/>
      <c r="AX8796" s="93" t="s">
        <v>10645</v>
      </c>
      <c r="AY8796" s="87" t="s">
        <v>10646</v>
      </c>
      <c r="AZ8796" s="93" t="s">
        <v>10647</v>
      </c>
      <c r="BA8796" s="88" t="s">
        <v>645</v>
      </c>
      <c r="BB8796" s="86" t="s">
        <v>646</v>
      </c>
      <c r="BC8796" s="89">
        <v>47500</v>
      </c>
      <c r="BD8796" s="90">
        <v>45717</v>
      </c>
      <c r="BE8796" s="35"/>
    </row>
    <row r="8797" spans="48:57" x14ac:dyDescent="0.25">
      <c r="AV8797" s="85">
        <v>8793</v>
      </c>
      <c r="AW8797" s="91"/>
      <c r="AX8797" s="93" t="s">
        <v>10078</v>
      </c>
      <c r="AY8797" s="87" t="s">
        <v>1683</v>
      </c>
      <c r="AZ8797" s="93" t="s">
        <v>10079</v>
      </c>
      <c r="BA8797" s="88" t="s">
        <v>1077</v>
      </c>
      <c r="BB8797" s="86" t="s">
        <v>1078</v>
      </c>
      <c r="BC8797" s="89">
        <v>55000</v>
      </c>
      <c r="BD8797" s="90">
        <v>45717</v>
      </c>
      <c r="BE8797" s="35"/>
    </row>
    <row r="8798" spans="48:57" x14ac:dyDescent="0.25">
      <c r="AV8798" s="85">
        <v>8794</v>
      </c>
      <c r="AW8798" s="91"/>
      <c r="AX8798" s="93" t="s">
        <v>11313</v>
      </c>
      <c r="AY8798" s="87" t="s">
        <v>373</v>
      </c>
      <c r="AZ8798" s="93" t="s">
        <v>11314</v>
      </c>
      <c r="BA8798" s="88" t="s">
        <v>3004</v>
      </c>
      <c r="BB8798" s="86" t="s">
        <v>1576</v>
      </c>
      <c r="BC8798" s="89">
        <v>55020</v>
      </c>
      <c r="BD8798" s="90">
        <v>45717</v>
      </c>
      <c r="BE8798" s="35"/>
    </row>
    <row r="8799" spans="48:57" x14ac:dyDescent="0.25">
      <c r="AV8799" s="85">
        <v>8795</v>
      </c>
      <c r="AW8799" s="91"/>
      <c r="AX8799" s="93" t="s">
        <v>10602</v>
      </c>
      <c r="AY8799" s="87" t="s">
        <v>10603</v>
      </c>
      <c r="AZ8799" s="93" t="s">
        <v>10604</v>
      </c>
      <c r="BA8799" s="88" t="s">
        <v>824</v>
      </c>
      <c r="BB8799" s="86" t="s">
        <v>140</v>
      </c>
      <c r="BC8799" s="89">
        <v>143750</v>
      </c>
      <c r="BD8799" s="90">
        <v>45689</v>
      </c>
      <c r="BE8799" s="35"/>
    </row>
    <row r="8800" spans="48:57" x14ac:dyDescent="0.25">
      <c r="AV8800" s="85">
        <v>8796</v>
      </c>
      <c r="AW8800" s="91"/>
      <c r="AX8800" s="93" t="s">
        <v>12880</v>
      </c>
      <c r="AY8800" s="87" t="s">
        <v>12881</v>
      </c>
      <c r="AZ8800" s="93" t="s">
        <v>12882</v>
      </c>
      <c r="BA8800" s="88" t="s">
        <v>732</v>
      </c>
      <c r="BB8800" s="86" t="s">
        <v>733</v>
      </c>
      <c r="BC8800" s="89">
        <v>5750</v>
      </c>
      <c r="BD8800" s="90">
        <v>45658</v>
      </c>
      <c r="BE8800" s="35"/>
    </row>
    <row r="8801" spans="48:57" x14ac:dyDescent="0.25">
      <c r="AV8801" s="85">
        <v>8797</v>
      </c>
      <c r="AW8801" s="91"/>
      <c r="AX8801" s="93" t="s">
        <v>12883</v>
      </c>
      <c r="AY8801" s="87" t="s">
        <v>12884</v>
      </c>
      <c r="AZ8801" s="93" t="s">
        <v>12885</v>
      </c>
      <c r="BA8801" s="88" t="s">
        <v>1032</v>
      </c>
      <c r="BB8801" s="86" t="s">
        <v>948</v>
      </c>
      <c r="BC8801" s="89">
        <v>66000</v>
      </c>
      <c r="BD8801" s="90">
        <v>45717</v>
      </c>
      <c r="BE8801" s="35"/>
    </row>
    <row r="8802" spans="48:57" x14ac:dyDescent="0.25">
      <c r="AV8802" s="85">
        <v>8798</v>
      </c>
      <c r="AW8802" s="91"/>
      <c r="AX8802" s="93" t="s">
        <v>12886</v>
      </c>
      <c r="AY8802" s="87" t="s">
        <v>12887</v>
      </c>
      <c r="AZ8802" s="93" t="s">
        <v>12888</v>
      </c>
      <c r="BA8802" s="88" t="s">
        <v>732</v>
      </c>
      <c r="BB8802" s="86" t="s">
        <v>733</v>
      </c>
      <c r="BC8802" s="89">
        <v>5750</v>
      </c>
      <c r="BD8802" s="90">
        <v>45717</v>
      </c>
      <c r="BE8802" s="35"/>
    </row>
    <row r="8803" spans="48:57" x14ac:dyDescent="0.25">
      <c r="AV8803" s="85">
        <v>8799</v>
      </c>
      <c r="AW8803" s="91"/>
      <c r="AX8803" s="93" t="s">
        <v>1239</v>
      </c>
      <c r="AY8803" s="87" t="s">
        <v>1240</v>
      </c>
      <c r="AZ8803" s="93" t="s">
        <v>9865</v>
      </c>
      <c r="BA8803" s="88" t="s">
        <v>1712</v>
      </c>
      <c r="BB8803" s="86" t="s">
        <v>1081</v>
      </c>
      <c r="BC8803" s="89">
        <v>114150</v>
      </c>
      <c r="BD8803" s="90">
        <v>45717</v>
      </c>
      <c r="BE8803" s="35"/>
    </row>
    <row r="8804" spans="48:57" x14ac:dyDescent="0.25">
      <c r="AV8804" s="85">
        <v>8800</v>
      </c>
      <c r="AW8804" s="91"/>
      <c r="AX8804" s="93" t="s">
        <v>2989</v>
      </c>
      <c r="AY8804" s="87" t="s">
        <v>2990</v>
      </c>
      <c r="AZ8804" s="93" t="s">
        <v>2991</v>
      </c>
      <c r="BA8804" s="88" t="s">
        <v>2891</v>
      </c>
      <c r="BB8804" s="86" t="s">
        <v>133</v>
      </c>
      <c r="BC8804" s="89">
        <v>16950</v>
      </c>
      <c r="BD8804" s="90">
        <v>45717</v>
      </c>
      <c r="BE8804" s="35"/>
    </row>
    <row r="8805" spans="48:57" x14ac:dyDescent="0.25">
      <c r="AV8805" s="85">
        <v>8801</v>
      </c>
      <c r="AW8805" s="91"/>
      <c r="AX8805" s="93" t="s">
        <v>12889</v>
      </c>
      <c r="AY8805" s="87" t="s">
        <v>12890</v>
      </c>
      <c r="AZ8805" s="93" t="s">
        <v>12891</v>
      </c>
      <c r="BA8805" s="88" t="s">
        <v>1041</v>
      </c>
      <c r="BB8805" s="86" t="s">
        <v>1004</v>
      </c>
      <c r="BC8805" s="89">
        <v>6000</v>
      </c>
      <c r="BD8805" s="90">
        <v>45717</v>
      </c>
      <c r="BE8805" s="35"/>
    </row>
    <row r="8806" spans="48:57" x14ac:dyDescent="0.25">
      <c r="AV8806" s="85">
        <v>8802</v>
      </c>
      <c r="AW8806" s="91"/>
      <c r="AX8806" s="93" t="s">
        <v>10048</v>
      </c>
      <c r="AY8806" s="87" t="s">
        <v>957</v>
      </c>
      <c r="AZ8806" s="93" t="s">
        <v>10049</v>
      </c>
      <c r="BA8806" s="88" t="s">
        <v>1607</v>
      </c>
      <c r="BB8806" s="86" t="s">
        <v>414</v>
      </c>
      <c r="BC8806" s="89">
        <v>10875</v>
      </c>
      <c r="BD8806" s="90">
        <v>45717</v>
      </c>
      <c r="BE8806" s="35"/>
    </row>
    <row r="8807" spans="48:57" x14ac:dyDescent="0.25">
      <c r="AV8807" s="85">
        <v>8803</v>
      </c>
      <c r="AW8807" s="91"/>
      <c r="AX8807" s="93" t="s">
        <v>10048</v>
      </c>
      <c r="AY8807" s="87" t="s">
        <v>957</v>
      </c>
      <c r="AZ8807" s="93" t="s">
        <v>10049</v>
      </c>
      <c r="BA8807" s="88" t="s">
        <v>749</v>
      </c>
      <c r="BB8807" s="86" t="s">
        <v>750</v>
      </c>
      <c r="BC8807" s="89">
        <v>14175</v>
      </c>
      <c r="BD8807" s="90">
        <v>45717</v>
      </c>
      <c r="BE8807" s="35"/>
    </row>
    <row r="8808" spans="48:57" x14ac:dyDescent="0.25">
      <c r="AV8808" s="85">
        <v>8804</v>
      </c>
      <c r="AW8808" s="91"/>
      <c r="AX8808" s="93" t="s">
        <v>2876</v>
      </c>
      <c r="AY8808" s="87" t="s">
        <v>2877</v>
      </c>
      <c r="AZ8808" s="93" t="s">
        <v>2878</v>
      </c>
      <c r="BA8808" s="88" t="s">
        <v>2086</v>
      </c>
      <c r="BB8808" s="86" t="s">
        <v>2087</v>
      </c>
      <c r="BC8808" s="89">
        <v>8500</v>
      </c>
      <c r="BD8808" s="90">
        <v>45689</v>
      </c>
      <c r="BE8808" s="35"/>
    </row>
    <row r="8809" spans="48:57" x14ac:dyDescent="0.25">
      <c r="AV8809" s="85">
        <v>8805</v>
      </c>
      <c r="AW8809" s="91"/>
      <c r="AX8809" s="93" t="s">
        <v>12892</v>
      </c>
      <c r="AY8809" s="87" t="s">
        <v>12893</v>
      </c>
      <c r="AZ8809" s="93" t="s">
        <v>12894</v>
      </c>
      <c r="BA8809" s="88" t="s">
        <v>2043</v>
      </c>
      <c r="BB8809" s="86" t="s">
        <v>2044</v>
      </c>
      <c r="BC8809" s="89">
        <v>20500</v>
      </c>
      <c r="BD8809" s="90">
        <v>45658</v>
      </c>
      <c r="BE8809" s="35"/>
    </row>
    <row r="8810" spans="48:57" x14ac:dyDescent="0.25">
      <c r="AV8810" s="85">
        <v>8806</v>
      </c>
      <c r="AW8810" s="91"/>
      <c r="AX8810" s="93" t="s">
        <v>10902</v>
      </c>
      <c r="AY8810" s="87" t="s">
        <v>1242</v>
      </c>
      <c r="AZ8810" s="93" t="s">
        <v>10903</v>
      </c>
      <c r="BA8810" s="88" t="s">
        <v>1323</v>
      </c>
      <c r="BB8810" s="86" t="s">
        <v>631</v>
      </c>
      <c r="BC8810" s="93">
        <v>15975</v>
      </c>
      <c r="BD8810" s="90">
        <v>45717</v>
      </c>
      <c r="BE8810" s="35"/>
    </row>
    <row r="8811" spans="48:57" x14ac:dyDescent="0.25">
      <c r="AV8811" s="85">
        <v>8807</v>
      </c>
      <c r="AW8811" s="91"/>
      <c r="AX8811" s="93" t="s">
        <v>12895</v>
      </c>
      <c r="AY8811" s="87" t="s">
        <v>12896</v>
      </c>
      <c r="AZ8811" s="93" t="s">
        <v>12897</v>
      </c>
      <c r="BA8811" s="88" t="s">
        <v>1041</v>
      </c>
      <c r="BB8811" s="86" t="s">
        <v>1004</v>
      </c>
      <c r="BC8811" s="89">
        <v>6000</v>
      </c>
      <c r="BD8811" s="90">
        <v>45717</v>
      </c>
      <c r="BE8811" s="35"/>
    </row>
    <row r="8812" spans="48:57" x14ac:dyDescent="0.25">
      <c r="AV8812" s="85">
        <v>8808</v>
      </c>
      <c r="AW8812" s="91"/>
      <c r="AX8812" s="93" t="s">
        <v>12167</v>
      </c>
      <c r="AY8812" s="87" t="s">
        <v>12168</v>
      </c>
      <c r="AZ8812" s="93" t="s">
        <v>12169</v>
      </c>
      <c r="BA8812" s="88" t="s">
        <v>615</v>
      </c>
      <c r="BB8812" s="86" t="s">
        <v>616</v>
      </c>
      <c r="BC8812" s="89">
        <v>7500</v>
      </c>
      <c r="BD8812" s="90">
        <v>45717</v>
      </c>
      <c r="BE8812" s="35"/>
    </row>
    <row r="8813" spans="48:57" x14ac:dyDescent="0.25">
      <c r="AV8813" s="85">
        <v>8809</v>
      </c>
      <c r="AW8813" s="91"/>
      <c r="AX8813" s="93" t="s">
        <v>10810</v>
      </c>
      <c r="AY8813" s="87" t="s">
        <v>7520</v>
      </c>
      <c r="AZ8813" s="93" t="s">
        <v>10811</v>
      </c>
      <c r="BA8813" s="88" t="s">
        <v>732</v>
      </c>
      <c r="BB8813" s="86" t="s">
        <v>733</v>
      </c>
      <c r="BC8813" s="89">
        <v>5750</v>
      </c>
      <c r="BD8813" s="90">
        <v>45717</v>
      </c>
      <c r="BE8813" s="35"/>
    </row>
    <row r="8814" spans="48:57" x14ac:dyDescent="0.25">
      <c r="AV8814" s="85">
        <v>8810</v>
      </c>
      <c r="AW8814" s="91"/>
      <c r="AX8814" s="93" t="s">
        <v>11845</v>
      </c>
      <c r="AY8814" s="87" t="s">
        <v>11846</v>
      </c>
      <c r="AZ8814" s="93" t="s">
        <v>11847</v>
      </c>
      <c r="BA8814" s="88" t="s">
        <v>7611</v>
      </c>
      <c r="BB8814" s="86" t="s">
        <v>1367</v>
      </c>
      <c r="BC8814" s="89">
        <v>1890</v>
      </c>
      <c r="BD8814" s="90">
        <v>45717</v>
      </c>
      <c r="BE8814" s="35"/>
    </row>
    <row r="8815" spans="48:57" x14ac:dyDescent="0.25">
      <c r="AV8815" s="85">
        <v>8811</v>
      </c>
      <c r="AW8815" s="91"/>
      <c r="AX8815" s="93" t="s">
        <v>2882</v>
      </c>
      <c r="AY8815" s="87" t="s">
        <v>2883</v>
      </c>
      <c r="AZ8815" s="93" t="s">
        <v>12898</v>
      </c>
      <c r="BA8815" s="88" t="s">
        <v>1001</v>
      </c>
      <c r="BB8815" s="86" t="s">
        <v>1002</v>
      </c>
      <c r="BC8815" s="89">
        <v>9480</v>
      </c>
      <c r="BD8815" s="90">
        <v>45717</v>
      </c>
      <c r="BE8815" s="35"/>
    </row>
    <row r="8816" spans="48:57" x14ac:dyDescent="0.25">
      <c r="AV8816" s="85">
        <v>8812</v>
      </c>
      <c r="AW8816" s="91"/>
      <c r="AX8816" s="93" t="s">
        <v>1724</v>
      </c>
      <c r="AY8816" s="87" t="s">
        <v>1725</v>
      </c>
      <c r="AZ8816" s="93" t="s">
        <v>11749</v>
      </c>
      <c r="BA8816" s="88" t="s">
        <v>1545</v>
      </c>
      <c r="BB8816" s="86" t="s">
        <v>1334</v>
      </c>
      <c r="BC8816" s="89">
        <v>14400</v>
      </c>
      <c r="BD8816" s="90">
        <v>45717</v>
      </c>
      <c r="BE8816" s="35"/>
    </row>
    <row r="8817" spans="48:57" x14ac:dyDescent="0.25">
      <c r="AV8817" s="85">
        <v>8813</v>
      </c>
      <c r="AW8817" s="91"/>
      <c r="AX8817" s="93" t="s">
        <v>1349</v>
      </c>
      <c r="AY8817" s="87" t="s">
        <v>1350</v>
      </c>
      <c r="AZ8817" s="93" t="s">
        <v>10179</v>
      </c>
      <c r="BA8817" s="88" t="s">
        <v>3964</v>
      </c>
      <c r="BB8817" s="86" t="s">
        <v>1795</v>
      </c>
      <c r="BC8817" s="89">
        <v>10140</v>
      </c>
      <c r="BD8817" s="90">
        <v>45689</v>
      </c>
      <c r="BE8817" s="35"/>
    </row>
    <row r="8818" spans="48:57" x14ac:dyDescent="0.25">
      <c r="AV8818" s="85">
        <v>8814</v>
      </c>
      <c r="AW8818" s="91"/>
      <c r="AX8818" s="93" t="s">
        <v>2723</v>
      </c>
      <c r="AY8818" s="87" t="s">
        <v>2724</v>
      </c>
      <c r="AZ8818" s="93" t="s">
        <v>2725</v>
      </c>
      <c r="BA8818" s="88" t="s">
        <v>732</v>
      </c>
      <c r="BB8818" s="86" t="s">
        <v>733</v>
      </c>
      <c r="BC8818" s="89">
        <v>5750</v>
      </c>
      <c r="BD8818" s="90">
        <v>45658</v>
      </c>
      <c r="BE8818" s="35"/>
    </row>
    <row r="8819" spans="48:57" x14ac:dyDescent="0.25">
      <c r="AV8819" s="85">
        <v>8815</v>
      </c>
      <c r="AW8819" s="91"/>
      <c r="AX8819" s="93" t="s">
        <v>1239</v>
      </c>
      <c r="AY8819" s="87" t="s">
        <v>1240</v>
      </c>
      <c r="AZ8819" s="93" t="s">
        <v>9865</v>
      </c>
      <c r="BA8819" s="88" t="s">
        <v>1077</v>
      </c>
      <c r="BB8819" s="86" t="s">
        <v>1078</v>
      </c>
      <c r="BC8819" s="89">
        <v>22000</v>
      </c>
      <c r="BD8819" s="90">
        <v>45717</v>
      </c>
      <c r="BE8819" s="35"/>
    </row>
    <row r="8820" spans="48:57" x14ac:dyDescent="0.25">
      <c r="AV8820" s="85">
        <v>8816</v>
      </c>
      <c r="AW8820" s="91"/>
      <c r="AX8820" s="93" t="s">
        <v>9967</v>
      </c>
      <c r="AY8820" s="87" t="s">
        <v>9968</v>
      </c>
      <c r="AZ8820" s="93" t="s">
        <v>9969</v>
      </c>
      <c r="BA8820" s="88" t="s">
        <v>2203</v>
      </c>
      <c r="BB8820" s="86" t="s">
        <v>140</v>
      </c>
      <c r="BC8820" s="89">
        <v>3450</v>
      </c>
      <c r="BD8820" s="90">
        <v>45717</v>
      </c>
      <c r="BE8820" s="35"/>
    </row>
    <row r="8821" spans="48:57" x14ac:dyDescent="0.25">
      <c r="AV8821" s="85">
        <v>8817</v>
      </c>
      <c r="AW8821" s="91"/>
      <c r="AX8821" s="93" t="s">
        <v>2693</v>
      </c>
      <c r="AY8821" s="87" t="s">
        <v>2694</v>
      </c>
      <c r="AZ8821" s="93" t="s">
        <v>2695</v>
      </c>
      <c r="BA8821" s="88" t="s">
        <v>1824</v>
      </c>
      <c r="BB8821" s="86" t="s">
        <v>861</v>
      </c>
      <c r="BC8821" s="89">
        <v>6000</v>
      </c>
      <c r="BD8821" s="90">
        <v>45717</v>
      </c>
      <c r="BE8821" s="35"/>
    </row>
    <row r="8822" spans="48:57" x14ac:dyDescent="0.25">
      <c r="AV8822" s="85">
        <v>8818</v>
      </c>
      <c r="AW8822" s="91"/>
      <c r="AX8822" s="93" t="s">
        <v>10361</v>
      </c>
      <c r="AY8822" s="87" t="s">
        <v>3644</v>
      </c>
      <c r="AZ8822" s="93" t="s">
        <v>10362</v>
      </c>
      <c r="BA8822" s="88" t="s">
        <v>2352</v>
      </c>
      <c r="BB8822" s="86" t="s">
        <v>1451</v>
      </c>
      <c r="BC8822" s="89">
        <v>30270</v>
      </c>
      <c r="BD8822" s="90">
        <v>45717</v>
      </c>
      <c r="BE8822" s="35"/>
    </row>
    <row r="8823" spans="48:57" x14ac:dyDescent="0.25">
      <c r="AV8823" s="85">
        <v>8819</v>
      </c>
      <c r="AW8823" s="91"/>
      <c r="AX8823" s="93" t="s">
        <v>2741</v>
      </c>
      <c r="AY8823" s="87" t="s">
        <v>2742</v>
      </c>
      <c r="AZ8823" s="93" t="s">
        <v>12899</v>
      </c>
      <c r="BA8823" s="88" t="s">
        <v>1824</v>
      </c>
      <c r="BB8823" s="86" t="s">
        <v>861</v>
      </c>
      <c r="BC8823" s="89">
        <v>6000</v>
      </c>
      <c r="BD8823" s="90">
        <v>45717</v>
      </c>
      <c r="BE8823" s="35"/>
    </row>
    <row r="8824" spans="48:57" x14ac:dyDescent="0.25">
      <c r="AV8824" s="85">
        <v>8820</v>
      </c>
      <c r="AW8824" s="91"/>
      <c r="AX8824" s="93" t="s">
        <v>12900</v>
      </c>
      <c r="AY8824" s="87" t="s">
        <v>4430</v>
      </c>
      <c r="AZ8824" s="93" t="s">
        <v>12901</v>
      </c>
      <c r="BA8824" s="88" t="s">
        <v>645</v>
      </c>
      <c r="BB8824" s="86" t="s">
        <v>646</v>
      </c>
      <c r="BC8824" s="89">
        <v>9500</v>
      </c>
      <c r="BD8824" s="90">
        <v>45717</v>
      </c>
      <c r="BE8824" s="35"/>
    </row>
    <row r="8825" spans="48:57" x14ac:dyDescent="0.25">
      <c r="AV8825" s="85">
        <v>8821</v>
      </c>
      <c r="AW8825" s="91"/>
      <c r="AX8825" s="93" t="s">
        <v>11902</v>
      </c>
      <c r="AY8825" s="87" t="s">
        <v>11903</v>
      </c>
      <c r="AZ8825" s="93" t="s">
        <v>11904</v>
      </c>
      <c r="BA8825" s="88" t="s">
        <v>615</v>
      </c>
      <c r="BB8825" s="86" t="s">
        <v>616</v>
      </c>
      <c r="BC8825" s="89">
        <v>7500</v>
      </c>
      <c r="BD8825" s="90">
        <v>45717</v>
      </c>
      <c r="BE8825" s="35"/>
    </row>
    <row r="8826" spans="48:57" x14ac:dyDescent="0.25">
      <c r="AV8826" s="85">
        <v>8822</v>
      </c>
      <c r="AW8826" s="91"/>
      <c r="AX8826" s="93" t="s">
        <v>12056</v>
      </c>
      <c r="AY8826" s="87" t="s">
        <v>12057</v>
      </c>
      <c r="AZ8826" s="93" t="s">
        <v>12058</v>
      </c>
      <c r="BA8826" s="88" t="s">
        <v>615</v>
      </c>
      <c r="BB8826" s="86" t="s">
        <v>616</v>
      </c>
      <c r="BC8826" s="89">
        <v>7500</v>
      </c>
      <c r="BD8826" s="90">
        <v>45689</v>
      </c>
      <c r="BE8826" s="35"/>
    </row>
    <row r="8827" spans="48:57" x14ac:dyDescent="0.25">
      <c r="AV8827" s="85">
        <v>8823</v>
      </c>
      <c r="AW8827" s="91"/>
      <c r="AX8827" s="93" t="s">
        <v>10489</v>
      </c>
      <c r="AY8827" s="87" t="s">
        <v>1432</v>
      </c>
      <c r="AZ8827" s="93" t="s">
        <v>10490</v>
      </c>
      <c r="BA8827" s="88" t="s">
        <v>9983</v>
      </c>
      <c r="BB8827" s="86" t="s">
        <v>301</v>
      </c>
      <c r="BC8827" s="89">
        <v>25452</v>
      </c>
      <c r="BD8827" s="90">
        <v>45658</v>
      </c>
      <c r="BE8827" s="35"/>
    </row>
    <row r="8828" spans="48:57" x14ac:dyDescent="0.25">
      <c r="AV8828" s="85">
        <v>8824</v>
      </c>
      <c r="AW8828" s="91"/>
      <c r="AX8828" s="93" t="s">
        <v>12902</v>
      </c>
      <c r="AY8828" s="87" t="s">
        <v>12903</v>
      </c>
      <c r="AZ8828" s="93" t="s">
        <v>12904</v>
      </c>
      <c r="BA8828" s="88" t="s">
        <v>1940</v>
      </c>
      <c r="BB8828" s="86" t="s">
        <v>1941</v>
      </c>
      <c r="BC8828" s="89">
        <v>5500</v>
      </c>
      <c r="BD8828" s="90">
        <v>45717</v>
      </c>
      <c r="BE8828" s="35"/>
    </row>
    <row r="8829" spans="48:57" x14ac:dyDescent="0.25">
      <c r="AV8829" s="85">
        <v>8825</v>
      </c>
      <c r="AW8829" s="91"/>
      <c r="AX8829" s="93" t="s">
        <v>2075</v>
      </c>
      <c r="AY8829" s="87" t="s">
        <v>626</v>
      </c>
      <c r="AZ8829" s="93" t="s">
        <v>9872</v>
      </c>
      <c r="BA8829" s="88" t="s">
        <v>2352</v>
      </c>
      <c r="BB8829" s="86" t="s">
        <v>1451</v>
      </c>
      <c r="BC8829" s="89">
        <v>30270</v>
      </c>
      <c r="BD8829" s="90">
        <v>45717</v>
      </c>
      <c r="BE8829" s="35"/>
    </row>
    <row r="8830" spans="48:57" x14ac:dyDescent="0.25">
      <c r="AV8830" s="85">
        <v>8826</v>
      </c>
      <c r="AW8830" s="91"/>
      <c r="AX8830" s="93" t="s">
        <v>2075</v>
      </c>
      <c r="AY8830" s="87" t="s">
        <v>626</v>
      </c>
      <c r="AZ8830" s="93" t="s">
        <v>9872</v>
      </c>
      <c r="BA8830" s="88" t="s">
        <v>2328</v>
      </c>
      <c r="BB8830" s="86" t="s">
        <v>85</v>
      </c>
      <c r="BC8830" s="89">
        <v>39780</v>
      </c>
      <c r="BD8830" s="90">
        <v>45717</v>
      </c>
      <c r="BE8830" s="35"/>
    </row>
    <row r="8831" spans="48:57" x14ac:dyDescent="0.25">
      <c r="AV8831" s="85">
        <v>8827</v>
      </c>
      <c r="AW8831" s="91"/>
      <c r="AX8831" s="93" t="s">
        <v>12799</v>
      </c>
      <c r="AY8831" s="87" t="s">
        <v>12800</v>
      </c>
      <c r="AZ8831" s="93" t="s">
        <v>12801</v>
      </c>
      <c r="BA8831" s="88" t="s">
        <v>615</v>
      </c>
      <c r="BB8831" s="86" t="s">
        <v>616</v>
      </c>
      <c r="BC8831" s="89">
        <v>7500</v>
      </c>
      <c r="BD8831" s="90">
        <v>45717</v>
      </c>
      <c r="BE8831" s="35"/>
    </row>
    <row r="8832" spans="48:57" x14ac:dyDescent="0.25">
      <c r="AV8832" s="85">
        <v>8828</v>
      </c>
      <c r="AW8832" s="91"/>
      <c r="AX8832" s="93" t="s">
        <v>10090</v>
      </c>
      <c r="AY8832" s="87" t="s">
        <v>1745</v>
      </c>
      <c r="AZ8832" s="93" t="s">
        <v>10091</v>
      </c>
      <c r="BA8832" s="88" t="s">
        <v>1077</v>
      </c>
      <c r="BB8832" s="86" t="s">
        <v>1078</v>
      </c>
      <c r="BC8832" s="89">
        <v>2750</v>
      </c>
      <c r="BD8832" s="90">
        <v>45717</v>
      </c>
      <c r="BE8832" s="35"/>
    </row>
    <row r="8833" spans="48:57" x14ac:dyDescent="0.25">
      <c r="AV8833" s="85">
        <v>8829</v>
      </c>
      <c r="AW8833" s="91"/>
      <c r="AX8833" s="93" t="s">
        <v>2983</v>
      </c>
      <c r="AY8833" s="87" t="s">
        <v>2984</v>
      </c>
      <c r="AZ8833" s="93" t="s">
        <v>2985</v>
      </c>
      <c r="BA8833" s="88" t="s">
        <v>2540</v>
      </c>
      <c r="BB8833" s="86" t="s">
        <v>2169</v>
      </c>
      <c r="BC8833" s="89">
        <v>57000</v>
      </c>
      <c r="BD8833" s="90">
        <v>45717</v>
      </c>
      <c r="BE8833" s="35"/>
    </row>
    <row r="8834" spans="48:57" x14ac:dyDescent="0.25">
      <c r="AV8834" s="85">
        <v>8830</v>
      </c>
      <c r="AW8834" s="91"/>
      <c r="AX8834" s="93" t="s">
        <v>10484</v>
      </c>
      <c r="AY8834" s="87" t="s">
        <v>6703</v>
      </c>
      <c r="AZ8834" s="93" t="s">
        <v>10485</v>
      </c>
      <c r="BA8834" s="88" t="s">
        <v>1712</v>
      </c>
      <c r="BB8834" s="86" t="s">
        <v>1081</v>
      </c>
      <c r="BC8834" s="89">
        <v>22830</v>
      </c>
      <c r="BD8834" s="90">
        <v>45717</v>
      </c>
      <c r="BE8834" s="35"/>
    </row>
    <row r="8835" spans="48:57" x14ac:dyDescent="0.25">
      <c r="AV8835" s="85">
        <v>8831</v>
      </c>
      <c r="AW8835" s="91"/>
      <c r="AX8835" s="93" t="s">
        <v>10484</v>
      </c>
      <c r="AY8835" s="87" t="s">
        <v>6703</v>
      </c>
      <c r="AZ8835" s="93" t="s">
        <v>10485</v>
      </c>
      <c r="BA8835" s="88" t="s">
        <v>1545</v>
      </c>
      <c r="BB8835" s="86" t="s">
        <v>1334</v>
      </c>
      <c r="BC8835" s="89">
        <v>28800</v>
      </c>
      <c r="BD8835" s="90">
        <v>45689</v>
      </c>
      <c r="BE8835" s="35"/>
    </row>
    <row r="8836" spans="48:57" x14ac:dyDescent="0.25">
      <c r="AV8836" s="85">
        <v>8832</v>
      </c>
      <c r="AW8836" s="91"/>
      <c r="AX8836" s="93" t="s">
        <v>12905</v>
      </c>
      <c r="AY8836" s="87" t="s">
        <v>12906</v>
      </c>
      <c r="AZ8836" s="93" t="s">
        <v>12907</v>
      </c>
      <c r="BA8836" s="88" t="s">
        <v>2324</v>
      </c>
      <c r="BB8836" s="86" t="s">
        <v>61</v>
      </c>
      <c r="BC8836" s="89">
        <v>3090</v>
      </c>
      <c r="BD8836" s="90">
        <v>45658</v>
      </c>
      <c r="BE8836" s="35"/>
    </row>
    <row r="8837" spans="48:57" x14ac:dyDescent="0.25">
      <c r="AV8837" s="85">
        <v>8833</v>
      </c>
      <c r="AW8837" s="91"/>
      <c r="AX8837" s="93" t="s">
        <v>12905</v>
      </c>
      <c r="AY8837" s="87" t="s">
        <v>12906</v>
      </c>
      <c r="AZ8837" s="93" t="s">
        <v>12907</v>
      </c>
      <c r="BA8837" s="88" t="s">
        <v>915</v>
      </c>
      <c r="BB8837" s="86" t="s">
        <v>916</v>
      </c>
      <c r="BC8837" s="89">
        <v>5640</v>
      </c>
      <c r="BD8837" s="90">
        <v>45717</v>
      </c>
      <c r="BE8837" s="35"/>
    </row>
    <row r="8838" spans="48:57" x14ac:dyDescent="0.25">
      <c r="AV8838" s="85">
        <v>8834</v>
      </c>
      <c r="AW8838" s="91"/>
      <c r="AX8838" s="93" t="s">
        <v>10629</v>
      </c>
      <c r="AY8838" s="87" t="s">
        <v>8368</v>
      </c>
      <c r="AZ8838" s="93" t="s">
        <v>10630</v>
      </c>
      <c r="BA8838" s="88" t="s">
        <v>3466</v>
      </c>
      <c r="BB8838" s="86" t="s">
        <v>1537</v>
      </c>
      <c r="BC8838" s="89">
        <v>39900</v>
      </c>
      <c r="BD8838" s="90">
        <v>45717</v>
      </c>
      <c r="BE8838" s="35"/>
    </row>
    <row r="8839" spans="48:57" x14ac:dyDescent="0.25">
      <c r="AV8839" s="85">
        <v>8835</v>
      </c>
      <c r="AW8839" s="91"/>
      <c r="AX8839" s="93" t="s">
        <v>12908</v>
      </c>
      <c r="AY8839" s="87" t="s">
        <v>4767</v>
      </c>
      <c r="AZ8839" s="93" t="s">
        <v>4768</v>
      </c>
      <c r="BA8839" s="88" t="s">
        <v>7378</v>
      </c>
      <c r="BB8839" s="86" t="s">
        <v>946</v>
      </c>
      <c r="BC8839" s="89">
        <v>3450</v>
      </c>
      <c r="BD8839" s="90">
        <v>45717</v>
      </c>
      <c r="BE8839" s="35"/>
    </row>
    <row r="8840" spans="48:57" x14ac:dyDescent="0.25">
      <c r="AV8840" s="85">
        <v>8836</v>
      </c>
      <c r="AW8840" s="91"/>
      <c r="AX8840" s="93" t="s">
        <v>12909</v>
      </c>
      <c r="AY8840" s="87" t="s">
        <v>9228</v>
      </c>
      <c r="AZ8840" s="93" t="s">
        <v>12910</v>
      </c>
      <c r="BA8840" s="88" t="s">
        <v>615</v>
      </c>
      <c r="BB8840" s="86" t="s">
        <v>616</v>
      </c>
      <c r="BC8840" s="89">
        <v>7500</v>
      </c>
      <c r="BD8840" s="90">
        <v>45717</v>
      </c>
      <c r="BE8840" s="35"/>
    </row>
    <row r="8841" spans="48:57" x14ac:dyDescent="0.25">
      <c r="AV8841" s="85">
        <v>8837</v>
      </c>
      <c r="AW8841" s="91"/>
      <c r="AX8841" s="93" t="s">
        <v>12911</v>
      </c>
      <c r="AY8841" s="87" t="s">
        <v>1601</v>
      </c>
      <c r="AZ8841" s="93" t="s">
        <v>12912</v>
      </c>
      <c r="BA8841" s="88" t="s">
        <v>2151</v>
      </c>
      <c r="BB8841" s="86" t="s">
        <v>61</v>
      </c>
      <c r="BC8841" s="89">
        <v>51500</v>
      </c>
      <c r="BD8841" s="90">
        <v>45717</v>
      </c>
      <c r="BE8841" s="35"/>
    </row>
    <row r="8842" spans="48:57" x14ac:dyDescent="0.25">
      <c r="AV8842" s="85">
        <v>8838</v>
      </c>
      <c r="AW8842" s="91"/>
      <c r="AX8842" s="93" t="s">
        <v>10602</v>
      </c>
      <c r="AY8842" s="87" t="s">
        <v>10603</v>
      </c>
      <c r="AZ8842" s="93" t="s">
        <v>10604</v>
      </c>
      <c r="BA8842" s="88" t="s">
        <v>1041</v>
      </c>
      <c r="BB8842" s="86" t="s">
        <v>1004</v>
      </c>
      <c r="BC8842" s="89">
        <v>6000</v>
      </c>
      <c r="BD8842" s="90">
        <v>45717</v>
      </c>
      <c r="BE8842" s="35"/>
    </row>
    <row r="8843" spans="48:57" x14ac:dyDescent="0.25">
      <c r="AV8843" s="85">
        <v>8839</v>
      </c>
      <c r="AW8843" s="91"/>
      <c r="AX8843" s="93" t="s">
        <v>12913</v>
      </c>
      <c r="AY8843" s="87" t="s">
        <v>12914</v>
      </c>
      <c r="AZ8843" s="93" t="s">
        <v>12915</v>
      </c>
      <c r="BA8843" s="88" t="s">
        <v>645</v>
      </c>
      <c r="BB8843" s="86" t="s">
        <v>646</v>
      </c>
      <c r="BC8843" s="89">
        <v>9500</v>
      </c>
      <c r="BD8843" s="90">
        <v>45717</v>
      </c>
      <c r="BE8843" s="35"/>
    </row>
    <row r="8844" spans="48:57" x14ac:dyDescent="0.25">
      <c r="AV8844" s="85">
        <v>8840</v>
      </c>
      <c r="AW8844" s="91"/>
      <c r="AX8844" s="93" t="s">
        <v>10283</v>
      </c>
      <c r="AY8844" s="87" t="s">
        <v>10284</v>
      </c>
      <c r="AZ8844" s="93" t="s">
        <v>10285</v>
      </c>
      <c r="BA8844" s="88" t="s">
        <v>615</v>
      </c>
      <c r="BB8844" s="86" t="s">
        <v>616</v>
      </c>
      <c r="BC8844" s="89">
        <v>37500</v>
      </c>
      <c r="BD8844" s="90">
        <v>45689</v>
      </c>
      <c r="BE8844" s="35"/>
    </row>
    <row r="8845" spans="48:57" x14ac:dyDescent="0.25">
      <c r="AV8845" s="85">
        <v>8841</v>
      </c>
      <c r="AW8845" s="91"/>
      <c r="AX8845" s="93" t="s">
        <v>772</v>
      </c>
      <c r="AY8845" s="87" t="s">
        <v>773</v>
      </c>
      <c r="AZ8845" s="93" t="s">
        <v>9871</v>
      </c>
      <c r="BA8845" s="88" t="s">
        <v>2363</v>
      </c>
      <c r="BB8845" s="86" t="s">
        <v>461</v>
      </c>
      <c r="BC8845" s="89">
        <v>21720</v>
      </c>
      <c r="BD8845" s="90">
        <v>45658</v>
      </c>
      <c r="BE8845" s="35"/>
    </row>
    <row r="8846" spans="48:57" x14ac:dyDescent="0.25">
      <c r="AV8846" s="85">
        <v>8842</v>
      </c>
      <c r="AW8846" s="91"/>
      <c r="AX8846" s="93" t="s">
        <v>772</v>
      </c>
      <c r="AY8846" s="87" t="s">
        <v>773</v>
      </c>
      <c r="AZ8846" s="93" t="s">
        <v>9871</v>
      </c>
      <c r="BA8846" s="88" t="s">
        <v>8086</v>
      </c>
      <c r="BB8846" s="86" t="s">
        <v>1764</v>
      </c>
      <c r="BC8846" s="89">
        <v>16695</v>
      </c>
      <c r="BD8846" s="90">
        <v>45717</v>
      </c>
      <c r="BE8846" s="35"/>
    </row>
    <row r="8847" spans="48:57" x14ac:dyDescent="0.25">
      <c r="AV8847" s="85">
        <v>8843</v>
      </c>
      <c r="AW8847" s="91"/>
      <c r="AX8847" s="93" t="s">
        <v>12916</v>
      </c>
      <c r="AY8847" s="87" t="s">
        <v>12917</v>
      </c>
      <c r="AZ8847" s="93" t="s">
        <v>12918</v>
      </c>
      <c r="BA8847" s="88" t="s">
        <v>615</v>
      </c>
      <c r="BB8847" s="86" t="s">
        <v>616</v>
      </c>
      <c r="BC8847" s="89">
        <v>7500</v>
      </c>
      <c r="BD8847" s="90">
        <v>45717</v>
      </c>
      <c r="BE8847" s="35"/>
    </row>
    <row r="8848" spans="48:57" x14ac:dyDescent="0.25">
      <c r="AV8848" s="85">
        <v>8844</v>
      </c>
      <c r="AW8848" s="91"/>
      <c r="AX8848" s="93" t="s">
        <v>12919</v>
      </c>
      <c r="AY8848" s="87" t="s">
        <v>7839</v>
      </c>
      <c r="AZ8848" s="93" t="s">
        <v>12920</v>
      </c>
      <c r="BA8848" s="88" t="s">
        <v>615</v>
      </c>
      <c r="BB8848" s="86" t="s">
        <v>616</v>
      </c>
      <c r="BC8848" s="89">
        <v>7500</v>
      </c>
      <c r="BD8848" s="90">
        <v>45717</v>
      </c>
      <c r="BE8848" s="35"/>
    </row>
    <row r="8849" spans="48:57" x14ac:dyDescent="0.25">
      <c r="AV8849" s="85">
        <v>8845</v>
      </c>
      <c r="AW8849" s="91"/>
      <c r="AX8849" s="93" t="s">
        <v>2075</v>
      </c>
      <c r="AY8849" s="87" t="s">
        <v>626</v>
      </c>
      <c r="AZ8849" s="93" t="s">
        <v>9872</v>
      </c>
      <c r="BA8849" s="88" t="s">
        <v>3346</v>
      </c>
      <c r="BB8849" s="86" t="s">
        <v>425</v>
      </c>
      <c r="BC8849" s="89">
        <v>12712</v>
      </c>
      <c r="BD8849" s="90">
        <v>45717</v>
      </c>
      <c r="BE8849" s="35"/>
    </row>
    <row r="8850" spans="48:57" x14ac:dyDescent="0.25">
      <c r="AV8850" s="85">
        <v>8846</v>
      </c>
      <c r="AW8850" s="91"/>
      <c r="AX8850" s="93" t="s">
        <v>12921</v>
      </c>
      <c r="AY8850" s="87" t="s">
        <v>12922</v>
      </c>
      <c r="AZ8850" s="93" t="s">
        <v>12923</v>
      </c>
      <c r="BA8850" s="88" t="s">
        <v>1376</v>
      </c>
      <c r="BB8850" s="86" t="s">
        <v>197</v>
      </c>
      <c r="BC8850" s="89">
        <v>21360</v>
      </c>
      <c r="BD8850" s="90">
        <v>45717</v>
      </c>
      <c r="BE8850" s="35"/>
    </row>
    <row r="8851" spans="48:57" x14ac:dyDescent="0.25">
      <c r="AV8851" s="85">
        <v>8847</v>
      </c>
      <c r="AW8851" s="91"/>
      <c r="AX8851" s="93" t="s">
        <v>12846</v>
      </c>
      <c r="AY8851" s="87" t="s">
        <v>12847</v>
      </c>
      <c r="AZ8851" s="93" t="s">
        <v>10063</v>
      </c>
      <c r="BA8851" s="88" t="s">
        <v>2665</v>
      </c>
      <c r="BB8851" s="86" t="s">
        <v>616</v>
      </c>
      <c r="BC8851" s="89">
        <v>-75</v>
      </c>
      <c r="BD8851" s="90">
        <v>45717</v>
      </c>
      <c r="BE8851" s="35"/>
    </row>
    <row r="8852" spans="48:57" x14ac:dyDescent="0.25">
      <c r="AV8852" s="85">
        <v>8848</v>
      </c>
      <c r="AW8852" s="91"/>
      <c r="AX8852" s="93" t="s">
        <v>12924</v>
      </c>
      <c r="AY8852" s="87" t="s">
        <v>12925</v>
      </c>
      <c r="AZ8852" s="93" t="s">
        <v>11929</v>
      </c>
      <c r="BA8852" s="88" t="s">
        <v>1041</v>
      </c>
      <c r="BB8852" s="86" t="s">
        <v>1004</v>
      </c>
      <c r="BC8852" s="89">
        <v>30000</v>
      </c>
      <c r="BD8852" s="90">
        <v>45717</v>
      </c>
      <c r="BE8852" s="35"/>
    </row>
    <row r="8853" spans="48:57" x14ac:dyDescent="0.25">
      <c r="AV8853" s="85">
        <v>8849</v>
      </c>
      <c r="AW8853" s="91"/>
      <c r="AX8853" s="93" t="s">
        <v>2826</v>
      </c>
      <c r="AY8853" s="87" t="s">
        <v>2827</v>
      </c>
      <c r="AZ8853" s="93" t="s">
        <v>2828</v>
      </c>
      <c r="BA8853" s="88" t="s">
        <v>1041</v>
      </c>
      <c r="BB8853" s="86" t="s">
        <v>1004</v>
      </c>
      <c r="BC8853" s="89">
        <v>6000</v>
      </c>
      <c r="BD8853" s="90">
        <v>45689</v>
      </c>
      <c r="BE8853" s="35"/>
    </row>
    <row r="8854" spans="48:57" x14ac:dyDescent="0.25">
      <c r="AV8854" s="85">
        <v>8850</v>
      </c>
      <c r="AW8854" s="91"/>
      <c r="AX8854" s="93" t="s">
        <v>12926</v>
      </c>
      <c r="AY8854" s="87" t="s">
        <v>12927</v>
      </c>
      <c r="AZ8854" s="93" t="s">
        <v>12928</v>
      </c>
      <c r="BA8854" s="88" t="s">
        <v>1041</v>
      </c>
      <c r="BB8854" s="86" t="s">
        <v>1004</v>
      </c>
      <c r="BC8854" s="89">
        <v>6000</v>
      </c>
      <c r="BD8854" s="90">
        <v>45658</v>
      </c>
      <c r="BE8854" s="35"/>
    </row>
    <row r="8855" spans="48:57" x14ac:dyDescent="0.25">
      <c r="AV8855" s="85">
        <v>8851</v>
      </c>
      <c r="AW8855" s="91"/>
      <c r="AX8855" s="93" t="s">
        <v>12929</v>
      </c>
      <c r="AY8855" s="87" t="s">
        <v>12930</v>
      </c>
      <c r="AZ8855" s="93" t="s">
        <v>12931</v>
      </c>
      <c r="BA8855" s="88" t="s">
        <v>645</v>
      </c>
      <c r="BB8855" s="86" t="s">
        <v>646</v>
      </c>
      <c r="BC8855" s="89">
        <v>9500</v>
      </c>
      <c r="BD8855" s="90">
        <v>45717</v>
      </c>
      <c r="BE8855" s="35"/>
    </row>
    <row r="8856" spans="48:57" x14ac:dyDescent="0.25">
      <c r="AV8856" s="85">
        <v>8852</v>
      </c>
      <c r="AW8856" s="91"/>
      <c r="AX8856" s="93" t="s">
        <v>2417</v>
      </c>
      <c r="AY8856" s="87" t="s">
        <v>2418</v>
      </c>
      <c r="AZ8856" s="93" t="s">
        <v>2419</v>
      </c>
      <c r="BA8856" s="88" t="s">
        <v>615</v>
      </c>
      <c r="BB8856" s="86" t="s">
        <v>616</v>
      </c>
      <c r="BC8856" s="89">
        <v>7500</v>
      </c>
      <c r="BD8856" s="90">
        <v>45717</v>
      </c>
      <c r="BE8856" s="35"/>
    </row>
    <row r="8857" spans="48:57" x14ac:dyDescent="0.25">
      <c r="AV8857" s="85">
        <v>8853</v>
      </c>
      <c r="AW8857" s="91"/>
      <c r="AX8857" s="93" t="s">
        <v>10500</v>
      </c>
      <c r="AY8857" s="87" t="s">
        <v>10501</v>
      </c>
      <c r="AZ8857" s="93" t="s">
        <v>10502</v>
      </c>
      <c r="BA8857" s="88" t="s">
        <v>2013</v>
      </c>
      <c r="BB8857" s="86" t="s">
        <v>1391</v>
      </c>
      <c r="BC8857" s="89">
        <v>1425</v>
      </c>
      <c r="BD8857" s="90">
        <v>45717</v>
      </c>
      <c r="BE8857" s="35"/>
    </row>
    <row r="8858" spans="48:57" x14ac:dyDescent="0.25">
      <c r="AV8858" s="85">
        <v>8854</v>
      </c>
      <c r="AW8858" s="91"/>
      <c r="AX8858" s="93" t="s">
        <v>10577</v>
      </c>
      <c r="AY8858" s="87" t="s">
        <v>10578</v>
      </c>
      <c r="AZ8858" s="93" t="s">
        <v>10579</v>
      </c>
      <c r="BA8858" s="88" t="s">
        <v>615</v>
      </c>
      <c r="BB8858" s="86" t="s">
        <v>616</v>
      </c>
      <c r="BC8858" s="89">
        <v>7500</v>
      </c>
      <c r="BD8858" s="90">
        <v>45717</v>
      </c>
      <c r="BE8858" s="35"/>
    </row>
    <row r="8859" spans="48:57" x14ac:dyDescent="0.25">
      <c r="AV8859" s="85">
        <v>8855</v>
      </c>
      <c r="AW8859" s="91"/>
      <c r="AX8859" s="93" t="s">
        <v>12932</v>
      </c>
      <c r="AY8859" s="87" t="s">
        <v>12933</v>
      </c>
      <c r="AZ8859" s="93" t="s">
        <v>12934</v>
      </c>
      <c r="BA8859" s="88" t="s">
        <v>1017</v>
      </c>
      <c r="BB8859" s="86" t="s">
        <v>1018</v>
      </c>
      <c r="BC8859" s="89">
        <v>30000</v>
      </c>
      <c r="BD8859" s="90">
        <v>45717</v>
      </c>
      <c r="BE8859" s="35"/>
    </row>
    <row r="8860" spans="48:57" x14ac:dyDescent="0.25">
      <c r="AV8860" s="85">
        <v>8856</v>
      </c>
      <c r="AW8860" s="91"/>
      <c r="AX8860" s="93" t="s">
        <v>12935</v>
      </c>
      <c r="AY8860" s="87" t="s">
        <v>12936</v>
      </c>
      <c r="AZ8860" s="93" t="s">
        <v>12937</v>
      </c>
      <c r="BA8860" s="88" t="s">
        <v>1493</v>
      </c>
      <c r="BB8860" s="86" t="s">
        <v>1275</v>
      </c>
      <c r="BC8860" s="89">
        <v>11460</v>
      </c>
      <c r="BD8860" s="90">
        <v>45717</v>
      </c>
      <c r="BE8860" s="35"/>
    </row>
    <row r="8861" spans="48:57" x14ac:dyDescent="0.25">
      <c r="AV8861" s="85">
        <v>8857</v>
      </c>
      <c r="AW8861" s="91"/>
      <c r="AX8861" s="93" t="s">
        <v>2873</v>
      </c>
      <c r="AY8861" s="87" t="s">
        <v>2874</v>
      </c>
      <c r="AZ8861" s="93" t="s">
        <v>2875</v>
      </c>
      <c r="BA8861" s="88" t="s">
        <v>615</v>
      </c>
      <c r="BB8861" s="86" t="s">
        <v>616</v>
      </c>
      <c r="BC8861" s="89">
        <v>7500</v>
      </c>
      <c r="BD8861" s="90">
        <v>45717</v>
      </c>
      <c r="BE8861" s="35"/>
    </row>
    <row r="8862" spans="48:57" x14ac:dyDescent="0.25">
      <c r="AV8862" s="85">
        <v>8858</v>
      </c>
      <c r="AW8862" s="91"/>
      <c r="AX8862" s="93" t="s">
        <v>12938</v>
      </c>
      <c r="AY8862" s="87" t="s">
        <v>12939</v>
      </c>
      <c r="AZ8862" s="93" t="s">
        <v>12940</v>
      </c>
      <c r="BA8862" s="88" t="s">
        <v>1607</v>
      </c>
      <c r="BB8862" s="86" t="s">
        <v>414</v>
      </c>
      <c r="BC8862" s="89">
        <v>10875</v>
      </c>
      <c r="BD8862" s="90">
        <v>45689</v>
      </c>
      <c r="BE8862" s="35"/>
    </row>
    <row r="8863" spans="48:57" x14ac:dyDescent="0.25">
      <c r="AV8863" s="85">
        <v>8859</v>
      </c>
      <c r="AW8863" s="91"/>
      <c r="AX8863" s="93" t="s">
        <v>12941</v>
      </c>
      <c r="AY8863" s="87" t="s">
        <v>12942</v>
      </c>
      <c r="AZ8863" s="93" t="s">
        <v>12943</v>
      </c>
      <c r="BA8863" s="88" t="s">
        <v>2043</v>
      </c>
      <c r="BB8863" s="86" t="s">
        <v>2044</v>
      </c>
      <c r="BC8863" s="89">
        <v>10250</v>
      </c>
      <c r="BD8863" s="90">
        <v>45658</v>
      </c>
      <c r="BE8863" s="35"/>
    </row>
    <row r="8864" spans="48:57" x14ac:dyDescent="0.25">
      <c r="AV8864" s="85">
        <v>8860</v>
      </c>
      <c r="AW8864" s="91"/>
      <c r="AX8864" s="93" t="s">
        <v>10850</v>
      </c>
      <c r="AY8864" s="87" t="s">
        <v>1442</v>
      </c>
      <c r="AZ8864" s="93" t="s">
        <v>10851</v>
      </c>
      <c r="BA8864" s="88" t="s">
        <v>1077</v>
      </c>
      <c r="BB8864" s="86" t="s">
        <v>1078</v>
      </c>
      <c r="BC8864" s="89">
        <v>2750</v>
      </c>
      <c r="BD8864" s="90">
        <v>45717</v>
      </c>
      <c r="BE8864" s="35"/>
    </row>
    <row r="8865" spans="48:57" x14ac:dyDescent="0.25">
      <c r="AV8865" s="85">
        <v>8861</v>
      </c>
      <c r="AW8865" s="91"/>
      <c r="AX8865" s="93" t="s">
        <v>10850</v>
      </c>
      <c r="AY8865" s="87" t="s">
        <v>1442</v>
      </c>
      <c r="AZ8865" s="93" t="s">
        <v>10851</v>
      </c>
      <c r="BA8865" s="88" t="s">
        <v>3525</v>
      </c>
      <c r="BB8865" s="86" t="s">
        <v>1845</v>
      </c>
      <c r="BC8865" s="89">
        <v>15360</v>
      </c>
      <c r="BD8865" s="90">
        <v>45717</v>
      </c>
      <c r="BE8865" s="35"/>
    </row>
    <row r="8866" spans="48:57" x14ac:dyDescent="0.25">
      <c r="AV8866" s="85">
        <v>8862</v>
      </c>
      <c r="AW8866" s="91"/>
      <c r="AX8866" s="93" t="s">
        <v>12944</v>
      </c>
      <c r="AY8866" s="87" t="s">
        <v>12945</v>
      </c>
      <c r="AZ8866" s="93" t="s">
        <v>12946</v>
      </c>
      <c r="BA8866" s="88" t="s">
        <v>2324</v>
      </c>
      <c r="BB8866" s="86" t="s">
        <v>61</v>
      </c>
      <c r="BC8866" s="89">
        <v>15450</v>
      </c>
      <c r="BD8866" s="90">
        <v>45717</v>
      </c>
      <c r="BE8866" s="35"/>
    </row>
    <row r="8867" spans="48:57" x14ac:dyDescent="0.25">
      <c r="AV8867" s="85">
        <v>8863</v>
      </c>
      <c r="AW8867" s="91"/>
      <c r="AX8867" s="93" t="s">
        <v>10617</v>
      </c>
      <c r="AY8867" s="87" t="s">
        <v>10618</v>
      </c>
      <c r="AZ8867" s="93" t="s">
        <v>10619</v>
      </c>
      <c r="BA8867" s="88" t="s">
        <v>1001</v>
      </c>
      <c r="BB8867" s="86" t="s">
        <v>1002</v>
      </c>
      <c r="BC8867" s="89">
        <v>28440</v>
      </c>
      <c r="BD8867" s="90">
        <v>45717</v>
      </c>
      <c r="BE8867" s="35"/>
    </row>
    <row r="8868" spans="48:57" x14ac:dyDescent="0.25">
      <c r="AV8868" s="85">
        <v>8864</v>
      </c>
      <c r="AW8868" s="91"/>
      <c r="AX8868" s="93" t="s">
        <v>10214</v>
      </c>
      <c r="AY8868" s="87" t="s">
        <v>1065</v>
      </c>
      <c r="AZ8868" s="93" t="s">
        <v>10215</v>
      </c>
      <c r="BA8868" s="88" t="s">
        <v>2363</v>
      </c>
      <c r="BB8868" s="86" t="s">
        <v>461</v>
      </c>
      <c r="BC8868" s="89">
        <v>5430</v>
      </c>
      <c r="BD8868" s="90">
        <v>45717</v>
      </c>
      <c r="BE8868" s="35"/>
    </row>
    <row r="8869" spans="48:57" x14ac:dyDescent="0.25">
      <c r="AV8869" s="85">
        <v>8865</v>
      </c>
      <c r="AW8869" s="91"/>
      <c r="AX8869" s="93" t="s">
        <v>10214</v>
      </c>
      <c r="AY8869" s="87" t="s">
        <v>1065</v>
      </c>
      <c r="AZ8869" s="93" t="s">
        <v>10215</v>
      </c>
      <c r="BA8869" s="88" t="s">
        <v>1775</v>
      </c>
      <c r="BB8869" s="86" t="s">
        <v>1549</v>
      </c>
      <c r="BC8869" s="89">
        <v>9975</v>
      </c>
      <c r="BD8869" s="90">
        <v>45717</v>
      </c>
      <c r="BE8869" s="35"/>
    </row>
    <row r="8870" spans="48:57" x14ac:dyDescent="0.25">
      <c r="AV8870" s="85">
        <v>8866</v>
      </c>
      <c r="AW8870" s="91"/>
      <c r="AX8870" s="93" t="s">
        <v>10214</v>
      </c>
      <c r="AY8870" s="87" t="s">
        <v>1065</v>
      </c>
      <c r="AZ8870" s="93" t="s">
        <v>10215</v>
      </c>
      <c r="BA8870" s="88" t="s">
        <v>1749</v>
      </c>
      <c r="BB8870" s="86" t="s">
        <v>1528</v>
      </c>
      <c r="BC8870" s="89">
        <v>10020</v>
      </c>
      <c r="BD8870" s="90">
        <v>45717</v>
      </c>
      <c r="BE8870" s="35"/>
    </row>
    <row r="8871" spans="48:57" x14ac:dyDescent="0.25">
      <c r="AV8871" s="85">
        <v>8867</v>
      </c>
      <c r="AW8871" s="91"/>
      <c r="AX8871" s="93" t="s">
        <v>772</v>
      </c>
      <c r="AY8871" s="87" t="s">
        <v>773</v>
      </c>
      <c r="AZ8871" s="93" t="s">
        <v>9871</v>
      </c>
      <c r="BA8871" s="88" t="s">
        <v>3525</v>
      </c>
      <c r="BB8871" s="86" t="s">
        <v>1845</v>
      </c>
      <c r="BC8871" s="89">
        <v>7680</v>
      </c>
      <c r="BD8871" s="90">
        <v>45689</v>
      </c>
      <c r="BE8871" s="35"/>
    </row>
    <row r="8872" spans="48:57" x14ac:dyDescent="0.25">
      <c r="AV8872" s="85">
        <v>8868</v>
      </c>
      <c r="AW8872" s="91"/>
      <c r="AX8872" s="93" t="s">
        <v>2879</v>
      </c>
      <c r="AY8872" s="87" t="s">
        <v>2880</v>
      </c>
      <c r="AZ8872" s="93" t="s">
        <v>12947</v>
      </c>
      <c r="BA8872" s="88" t="s">
        <v>732</v>
      </c>
      <c r="BB8872" s="86" t="s">
        <v>733</v>
      </c>
      <c r="BC8872" s="89">
        <v>5750</v>
      </c>
      <c r="BD8872" s="90">
        <v>45658</v>
      </c>
      <c r="BE8872" s="35"/>
    </row>
    <row r="8873" spans="48:57" x14ac:dyDescent="0.25">
      <c r="AV8873" s="85">
        <v>8869</v>
      </c>
      <c r="AW8873" s="91"/>
      <c r="AX8873" s="93" t="s">
        <v>12948</v>
      </c>
      <c r="AY8873" s="87" t="s">
        <v>12221</v>
      </c>
      <c r="AZ8873" s="93" t="s">
        <v>12949</v>
      </c>
      <c r="BA8873" s="88" t="s">
        <v>615</v>
      </c>
      <c r="BB8873" s="86" t="s">
        <v>616</v>
      </c>
      <c r="BC8873" s="89">
        <v>7500</v>
      </c>
      <c r="BD8873" s="90">
        <v>45717</v>
      </c>
      <c r="BE8873" s="35"/>
    </row>
    <row r="8874" spans="48:57" x14ac:dyDescent="0.25">
      <c r="AV8874" s="85">
        <v>8870</v>
      </c>
      <c r="AW8874" s="91"/>
      <c r="AX8874" s="93" t="s">
        <v>12950</v>
      </c>
      <c r="AY8874" s="87" t="s">
        <v>12951</v>
      </c>
      <c r="AZ8874" s="93" t="s">
        <v>12952</v>
      </c>
      <c r="BA8874" s="88" t="s">
        <v>2388</v>
      </c>
      <c r="BB8874" s="86" t="s">
        <v>2389</v>
      </c>
      <c r="BC8874" s="89">
        <v>20900</v>
      </c>
      <c r="BD8874" s="90">
        <v>45717</v>
      </c>
      <c r="BE8874" s="35"/>
    </row>
    <row r="8875" spans="48:57" x14ac:dyDescent="0.25">
      <c r="AV8875" s="85">
        <v>8871</v>
      </c>
      <c r="AW8875" s="91"/>
      <c r="AX8875" s="93" t="s">
        <v>2399</v>
      </c>
      <c r="AY8875" s="87" t="s">
        <v>2400</v>
      </c>
      <c r="AZ8875" s="93" t="s">
        <v>2401</v>
      </c>
      <c r="BA8875" s="88" t="s">
        <v>2388</v>
      </c>
      <c r="BB8875" s="86" t="s">
        <v>2389</v>
      </c>
      <c r="BC8875" s="89">
        <v>10450</v>
      </c>
      <c r="BD8875" s="90">
        <v>45717</v>
      </c>
      <c r="BE8875" s="35"/>
    </row>
    <row r="8876" spans="48:57" x14ac:dyDescent="0.25">
      <c r="AV8876" s="85">
        <v>8872</v>
      </c>
      <c r="AW8876" s="91"/>
      <c r="AX8876" s="93" t="s">
        <v>2870</v>
      </c>
      <c r="AY8876" s="87" t="s">
        <v>2871</v>
      </c>
      <c r="AZ8876" s="93" t="s">
        <v>12953</v>
      </c>
      <c r="BA8876" s="88" t="s">
        <v>1041</v>
      </c>
      <c r="BB8876" s="86" t="s">
        <v>1004</v>
      </c>
      <c r="BC8876" s="89">
        <v>6000</v>
      </c>
      <c r="BD8876" s="90">
        <v>45717</v>
      </c>
      <c r="BE8876" s="35"/>
    </row>
    <row r="8877" spans="48:57" x14ac:dyDescent="0.25">
      <c r="AV8877" s="85">
        <v>8873</v>
      </c>
      <c r="AW8877" s="91"/>
      <c r="AX8877" s="93" t="s">
        <v>12954</v>
      </c>
      <c r="AY8877" s="87" t="s">
        <v>12955</v>
      </c>
      <c r="AZ8877" s="93" t="s">
        <v>12956</v>
      </c>
      <c r="BA8877" s="88" t="s">
        <v>2324</v>
      </c>
      <c r="BB8877" s="86" t="s">
        <v>61</v>
      </c>
      <c r="BC8877" s="89">
        <v>1545</v>
      </c>
      <c r="BD8877" s="90">
        <v>45717</v>
      </c>
      <c r="BE8877" s="35"/>
    </row>
    <row r="8878" spans="48:57" x14ac:dyDescent="0.25">
      <c r="AV8878" s="85">
        <v>8874</v>
      </c>
      <c r="AW8878" s="91"/>
      <c r="AX8878" s="93" t="s">
        <v>10206</v>
      </c>
      <c r="AY8878" s="87" t="s">
        <v>547</v>
      </c>
      <c r="AZ8878" s="93" t="s">
        <v>10207</v>
      </c>
      <c r="BA8878" s="88" t="s">
        <v>1077</v>
      </c>
      <c r="BB8878" s="86" t="s">
        <v>1078</v>
      </c>
      <c r="BC8878" s="89">
        <v>2750</v>
      </c>
      <c r="BD8878" s="90">
        <v>45717</v>
      </c>
      <c r="BE8878" s="35"/>
    </row>
    <row r="8879" spans="48:57" x14ac:dyDescent="0.25">
      <c r="AV8879" s="85">
        <v>8875</v>
      </c>
      <c r="AW8879" s="91"/>
      <c r="AX8879" s="93" t="s">
        <v>10489</v>
      </c>
      <c r="AY8879" s="87" t="s">
        <v>1432</v>
      </c>
      <c r="AZ8879" s="93" t="s">
        <v>10490</v>
      </c>
      <c r="BA8879" s="88" t="s">
        <v>9983</v>
      </c>
      <c r="BB8879" s="86" t="s">
        <v>301</v>
      </c>
      <c r="BC8879" s="89">
        <v>12726</v>
      </c>
      <c r="BD8879" s="90">
        <v>45717</v>
      </c>
      <c r="BE8879" s="35"/>
    </row>
    <row r="8880" spans="48:57" x14ac:dyDescent="0.25">
      <c r="AV8880" s="85">
        <v>8876</v>
      </c>
      <c r="AW8880" s="91"/>
      <c r="AX8880" s="93" t="s">
        <v>12957</v>
      </c>
      <c r="AY8880" s="87" t="s">
        <v>12958</v>
      </c>
      <c r="AZ8880" s="93" t="s">
        <v>12959</v>
      </c>
      <c r="BA8880" s="88" t="s">
        <v>615</v>
      </c>
      <c r="BB8880" s="86" t="s">
        <v>616</v>
      </c>
      <c r="BC8880" s="89">
        <v>15000</v>
      </c>
      <c r="BD8880" s="90">
        <v>45689</v>
      </c>
      <c r="BE8880" s="35"/>
    </row>
    <row r="8881" spans="48:57" x14ac:dyDescent="0.25">
      <c r="AV8881" s="85">
        <v>8877</v>
      </c>
      <c r="AW8881" s="91"/>
      <c r="AX8881" s="93" t="s">
        <v>669</v>
      </c>
      <c r="AY8881" s="87" t="s">
        <v>3928</v>
      </c>
      <c r="AZ8881" s="93" t="s">
        <v>12960</v>
      </c>
      <c r="BA8881" s="88" t="s">
        <v>12961</v>
      </c>
      <c r="BB8881" s="86" t="s">
        <v>1584</v>
      </c>
      <c r="BC8881" s="89">
        <v>102600</v>
      </c>
      <c r="BD8881" s="90">
        <v>45658</v>
      </c>
      <c r="BE8881" s="35"/>
    </row>
    <row r="8882" spans="48:57" x14ac:dyDescent="0.25">
      <c r="AV8882" s="85">
        <v>8878</v>
      </c>
      <c r="AW8882" s="91"/>
      <c r="AX8882" s="93" t="s">
        <v>669</v>
      </c>
      <c r="AY8882" s="87" t="s">
        <v>3928</v>
      </c>
      <c r="AZ8882" s="93" t="s">
        <v>12960</v>
      </c>
      <c r="BA8882" s="88" t="s">
        <v>12962</v>
      </c>
      <c r="BB8882" s="86" t="s">
        <v>1694</v>
      </c>
      <c r="BC8882" s="89">
        <v>37800</v>
      </c>
      <c r="BD8882" s="90">
        <v>45717</v>
      </c>
      <c r="BE8882" s="35"/>
    </row>
    <row r="8883" spans="48:57" x14ac:dyDescent="0.25">
      <c r="AV8883" s="85">
        <v>8879</v>
      </c>
      <c r="AW8883" s="91"/>
      <c r="AX8883" s="93" t="s">
        <v>12963</v>
      </c>
      <c r="AY8883" s="87" t="s">
        <v>4877</v>
      </c>
      <c r="AZ8883" s="93" t="s">
        <v>12964</v>
      </c>
      <c r="BA8883" s="88" t="s">
        <v>1712</v>
      </c>
      <c r="BB8883" s="86" t="s">
        <v>1081</v>
      </c>
      <c r="BC8883" s="89">
        <v>228300</v>
      </c>
      <c r="BD8883" s="90">
        <v>45717</v>
      </c>
      <c r="BE8883" s="35"/>
    </row>
    <row r="8884" spans="48:57" x14ac:dyDescent="0.25">
      <c r="AV8884" s="85">
        <v>8880</v>
      </c>
      <c r="AW8884" s="91"/>
      <c r="AX8884" s="93" t="s">
        <v>8983</v>
      </c>
      <c r="AY8884" s="87" t="s">
        <v>12965</v>
      </c>
      <c r="AZ8884" s="93" t="s">
        <v>12966</v>
      </c>
      <c r="BA8884" s="88" t="s">
        <v>196</v>
      </c>
      <c r="BB8884" s="86" t="s">
        <v>197</v>
      </c>
      <c r="BC8884" s="89">
        <v>42720</v>
      </c>
      <c r="BD8884" s="90">
        <v>45717</v>
      </c>
      <c r="BE8884" s="35"/>
    </row>
    <row r="8885" spans="48:57" x14ac:dyDescent="0.25">
      <c r="AV8885" s="85">
        <v>8881</v>
      </c>
      <c r="AW8885" s="91"/>
      <c r="AX8885" s="93" t="s">
        <v>8983</v>
      </c>
      <c r="AY8885" s="87" t="s">
        <v>12965</v>
      </c>
      <c r="AZ8885" s="93" t="s">
        <v>12966</v>
      </c>
      <c r="BA8885" s="88" t="s">
        <v>12961</v>
      </c>
      <c r="BB8885" s="86" t="s">
        <v>1584</v>
      </c>
      <c r="BC8885" s="89">
        <v>164160</v>
      </c>
      <c r="BD8885" s="90">
        <v>45717</v>
      </c>
      <c r="BE8885" s="35"/>
    </row>
    <row r="8886" spans="48:57" x14ac:dyDescent="0.25">
      <c r="AV8886" s="85">
        <v>8882</v>
      </c>
      <c r="AW8886" s="91"/>
      <c r="AX8886" s="93" t="s">
        <v>8983</v>
      </c>
      <c r="AY8886" s="87" t="s">
        <v>12965</v>
      </c>
      <c r="AZ8886" s="93" t="s">
        <v>12966</v>
      </c>
      <c r="BA8886" s="88" t="s">
        <v>12962</v>
      </c>
      <c r="BB8886" s="86" t="s">
        <v>1694</v>
      </c>
      <c r="BC8886" s="89">
        <v>63000</v>
      </c>
      <c r="BD8886" s="90">
        <v>45717</v>
      </c>
      <c r="BE8886" s="35"/>
    </row>
    <row r="8887" spans="48:57" x14ac:dyDescent="0.25">
      <c r="AV8887" s="85">
        <v>8883</v>
      </c>
      <c r="AW8887" s="91"/>
      <c r="AX8887" s="93" t="s">
        <v>12967</v>
      </c>
      <c r="AY8887" s="87" t="s">
        <v>4640</v>
      </c>
      <c r="AZ8887" s="93" t="s">
        <v>12968</v>
      </c>
      <c r="BA8887" s="88" t="s">
        <v>12962</v>
      </c>
      <c r="BB8887" s="86" t="s">
        <v>1694</v>
      </c>
      <c r="BC8887" s="89">
        <v>25200</v>
      </c>
      <c r="BD8887" s="90">
        <v>45717</v>
      </c>
      <c r="BE8887" s="35"/>
    </row>
    <row r="8888" spans="48:57" x14ac:dyDescent="0.25">
      <c r="AV8888" s="85">
        <v>8884</v>
      </c>
      <c r="AW8888" s="91"/>
      <c r="AX8888" s="93" t="s">
        <v>12969</v>
      </c>
      <c r="AY8888" s="87" t="s">
        <v>12970</v>
      </c>
      <c r="AZ8888" s="93" t="s">
        <v>8614</v>
      </c>
      <c r="BA8888" s="88" t="s">
        <v>7467</v>
      </c>
      <c r="BB8888" s="86" t="s">
        <v>1546</v>
      </c>
      <c r="BC8888" s="89">
        <v>26760</v>
      </c>
      <c r="BD8888" s="90">
        <v>45717</v>
      </c>
      <c r="BE8888" s="35"/>
    </row>
    <row r="8889" spans="48:57" x14ac:dyDescent="0.25">
      <c r="AV8889" s="85">
        <v>8885</v>
      </c>
      <c r="AW8889" s="91"/>
      <c r="AX8889" s="93" t="s">
        <v>12971</v>
      </c>
      <c r="AY8889" s="87" t="s">
        <v>12972</v>
      </c>
      <c r="AZ8889" s="93" t="s">
        <v>12973</v>
      </c>
      <c r="BA8889" s="88" t="s">
        <v>824</v>
      </c>
      <c r="BB8889" s="86" t="s">
        <v>140</v>
      </c>
      <c r="BC8889" s="89">
        <v>287500</v>
      </c>
      <c r="BD8889" s="90">
        <v>45689</v>
      </c>
      <c r="BE8889" s="35"/>
    </row>
    <row r="8890" spans="48:57" x14ac:dyDescent="0.25">
      <c r="AV8890" s="85">
        <v>8886</v>
      </c>
      <c r="AW8890" s="91"/>
      <c r="AX8890" s="93" t="s">
        <v>12969</v>
      </c>
      <c r="AY8890" s="87" t="s">
        <v>12970</v>
      </c>
      <c r="AZ8890" s="93" t="s">
        <v>8614</v>
      </c>
      <c r="BA8890" s="88" t="s">
        <v>824</v>
      </c>
      <c r="BB8890" s="86" t="s">
        <v>140</v>
      </c>
      <c r="BC8890" s="89">
        <v>28750</v>
      </c>
      <c r="BD8890" s="90">
        <v>45658</v>
      </c>
      <c r="BE8890" s="35"/>
    </row>
    <row r="8891" spans="48:57" x14ac:dyDescent="0.25">
      <c r="AV8891" s="85">
        <v>8887</v>
      </c>
      <c r="AW8891" s="91"/>
      <c r="AX8891" s="93" t="s">
        <v>12969</v>
      </c>
      <c r="AY8891" s="87" t="s">
        <v>12970</v>
      </c>
      <c r="AZ8891" s="93" t="s">
        <v>8614</v>
      </c>
      <c r="BA8891" s="88" t="s">
        <v>6280</v>
      </c>
      <c r="BB8891" s="86" t="s">
        <v>1930</v>
      </c>
      <c r="BC8891" s="89">
        <v>4335</v>
      </c>
      <c r="BD8891" s="90">
        <v>45717</v>
      </c>
      <c r="BE8891" s="35"/>
    </row>
    <row r="8892" spans="48:57" x14ac:dyDescent="0.25">
      <c r="AV8892" s="85">
        <v>8888</v>
      </c>
      <c r="AW8892" s="91"/>
      <c r="AX8892" s="93" t="s">
        <v>12969</v>
      </c>
      <c r="AY8892" s="87" t="s">
        <v>12970</v>
      </c>
      <c r="AZ8892" s="93" t="s">
        <v>8614</v>
      </c>
      <c r="BA8892" s="88" t="s">
        <v>824</v>
      </c>
      <c r="BB8892" s="86" t="s">
        <v>140</v>
      </c>
      <c r="BC8892" s="89">
        <v>28750</v>
      </c>
      <c r="BD8892" s="90">
        <v>45717</v>
      </c>
      <c r="BE8892" s="35"/>
    </row>
    <row r="8893" spans="48:57" x14ac:dyDescent="0.25">
      <c r="AV8893" s="85">
        <v>8889</v>
      </c>
      <c r="AW8893" s="91"/>
      <c r="AX8893" s="93" t="s">
        <v>12974</v>
      </c>
      <c r="AY8893" s="87" t="s">
        <v>12975</v>
      </c>
      <c r="AZ8893" s="93" t="s">
        <v>12976</v>
      </c>
      <c r="BA8893" s="88" t="s">
        <v>84</v>
      </c>
      <c r="BB8893" s="86" t="s">
        <v>85</v>
      </c>
      <c r="BC8893" s="89">
        <v>159120</v>
      </c>
      <c r="BD8893" s="90">
        <v>45717</v>
      </c>
      <c r="BE8893" s="35"/>
    </row>
    <row r="8894" spans="48:57" x14ac:dyDescent="0.25">
      <c r="AV8894" s="85">
        <v>8890</v>
      </c>
      <c r="AW8894" s="91"/>
      <c r="AX8894" s="93" t="s">
        <v>12977</v>
      </c>
      <c r="AY8894" s="87" t="s">
        <v>12978</v>
      </c>
      <c r="AZ8894" s="93" t="s">
        <v>12979</v>
      </c>
      <c r="BA8894" s="88" t="s">
        <v>7072</v>
      </c>
      <c r="BB8894" s="86" t="s">
        <v>1056</v>
      </c>
      <c r="BC8894" s="89">
        <v>128880</v>
      </c>
      <c r="BD8894" s="90">
        <v>45717</v>
      </c>
      <c r="BE8894" s="35"/>
    </row>
    <row r="8895" spans="48:57" x14ac:dyDescent="0.25">
      <c r="AV8895" s="85">
        <v>8891</v>
      </c>
      <c r="AW8895" s="91"/>
      <c r="AX8895" s="93" t="s">
        <v>12977</v>
      </c>
      <c r="AY8895" s="87" t="s">
        <v>12978</v>
      </c>
      <c r="AZ8895" s="93" t="s">
        <v>12979</v>
      </c>
      <c r="BA8895" s="88" t="s">
        <v>8908</v>
      </c>
      <c r="BB8895" s="86" t="s">
        <v>233</v>
      </c>
      <c r="BC8895" s="89">
        <v>78750</v>
      </c>
      <c r="BD8895" s="90">
        <v>45717</v>
      </c>
      <c r="BE8895" s="35"/>
    </row>
    <row r="8896" spans="48:57" x14ac:dyDescent="0.25">
      <c r="AV8896" s="85">
        <v>8892</v>
      </c>
      <c r="AW8896" s="91"/>
      <c r="AX8896" s="93" t="s">
        <v>12977</v>
      </c>
      <c r="AY8896" s="87" t="s">
        <v>12978</v>
      </c>
      <c r="AZ8896" s="93" t="s">
        <v>12979</v>
      </c>
      <c r="BA8896" s="88" t="s">
        <v>7467</v>
      </c>
      <c r="BB8896" s="86" t="s">
        <v>1546</v>
      </c>
      <c r="BC8896" s="89">
        <v>26760</v>
      </c>
      <c r="BD8896" s="90">
        <v>45717</v>
      </c>
      <c r="BE8896" s="35"/>
    </row>
    <row r="8897" spans="48:57" x14ac:dyDescent="0.25">
      <c r="AV8897" s="85">
        <v>8893</v>
      </c>
      <c r="AW8897" s="91"/>
      <c r="AX8897" s="93" t="s">
        <v>12977</v>
      </c>
      <c r="AY8897" s="87" t="s">
        <v>12978</v>
      </c>
      <c r="AZ8897" s="93" t="s">
        <v>12979</v>
      </c>
      <c r="BA8897" s="88" t="s">
        <v>945</v>
      </c>
      <c r="BB8897" s="86" t="s">
        <v>946</v>
      </c>
      <c r="BC8897" s="89">
        <v>28750</v>
      </c>
      <c r="BD8897" s="90">
        <v>45717</v>
      </c>
      <c r="BE8897" s="35"/>
    </row>
    <row r="8898" spans="48:57" x14ac:dyDescent="0.25">
      <c r="AV8898" s="85">
        <v>8894</v>
      </c>
      <c r="AW8898" s="91"/>
      <c r="AX8898" s="93" t="s">
        <v>12977</v>
      </c>
      <c r="AY8898" s="87" t="s">
        <v>12978</v>
      </c>
      <c r="AZ8898" s="93" t="s">
        <v>12979</v>
      </c>
      <c r="BA8898" s="88" t="s">
        <v>3493</v>
      </c>
      <c r="BB8898" s="86" t="s">
        <v>459</v>
      </c>
      <c r="BC8898" s="89">
        <v>25750</v>
      </c>
      <c r="BD8898" s="90">
        <v>45689</v>
      </c>
      <c r="BE8898" s="35"/>
    </row>
    <row r="8899" spans="48:57" x14ac:dyDescent="0.25">
      <c r="AV8899" s="85">
        <v>8895</v>
      </c>
      <c r="AW8899" s="91"/>
      <c r="AX8899" s="93" t="s">
        <v>12977</v>
      </c>
      <c r="AY8899" s="87" t="s">
        <v>12978</v>
      </c>
      <c r="AZ8899" s="93" t="s">
        <v>12979</v>
      </c>
      <c r="BA8899" s="88" t="s">
        <v>2187</v>
      </c>
      <c r="BB8899" s="86" t="s">
        <v>133</v>
      </c>
      <c r="BC8899" s="89">
        <v>22600</v>
      </c>
      <c r="BD8899" s="90">
        <v>45658</v>
      </c>
      <c r="BE8899" s="35"/>
    </row>
    <row r="8900" spans="48:57" x14ac:dyDescent="0.25">
      <c r="AV8900" s="85">
        <v>8896</v>
      </c>
      <c r="AW8900" s="91"/>
      <c r="AX8900" s="93" t="s">
        <v>12980</v>
      </c>
      <c r="AY8900" s="87" t="s">
        <v>3232</v>
      </c>
      <c r="AZ8900" s="93" t="s">
        <v>12981</v>
      </c>
      <c r="BA8900" s="88" t="s">
        <v>1824</v>
      </c>
      <c r="BB8900" s="86" t="s">
        <v>861</v>
      </c>
      <c r="BC8900" s="89">
        <v>4800</v>
      </c>
      <c r="BD8900" s="90">
        <v>45717</v>
      </c>
      <c r="BE8900" s="35"/>
    </row>
    <row r="8901" spans="48:57" x14ac:dyDescent="0.25">
      <c r="AV8901" s="85">
        <v>8897</v>
      </c>
      <c r="AW8901" s="91"/>
      <c r="AX8901" s="93" t="s">
        <v>12980</v>
      </c>
      <c r="AY8901" s="87" t="s">
        <v>3232</v>
      </c>
      <c r="AZ8901" s="93" t="s">
        <v>12981</v>
      </c>
      <c r="BA8901" s="88" t="s">
        <v>1032</v>
      </c>
      <c r="BB8901" s="86" t="s">
        <v>948</v>
      </c>
      <c r="BC8901" s="89">
        <v>44000</v>
      </c>
      <c r="BD8901" s="90">
        <v>45717</v>
      </c>
      <c r="BE8901" s="35"/>
    </row>
    <row r="8902" spans="48:57" x14ac:dyDescent="0.25">
      <c r="AV8902" s="85">
        <v>8898</v>
      </c>
      <c r="AW8902" s="91"/>
      <c r="AX8902" s="93" t="s">
        <v>12980</v>
      </c>
      <c r="AY8902" s="87" t="s">
        <v>3232</v>
      </c>
      <c r="AZ8902" s="93" t="s">
        <v>12981</v>
      </c>
      <c r="BA8902" s="88" t="s">
        <v>1824</v>
      </c>
      <c r="BB8902" s="86" t="s">
        <v>861</v>
      </c>
      <c r="BC8902" s="89">
        <v>1200</v>
      </c>
      <c r="BD8902" s="90">
        <v>45717</v>
      </c>
      <c r="BE8902" s="35"/>
    </row>
    <row r="8903" spans="48:57" x14ac:dyDescent="0.25">
      <c r="AV8903" s="85">
        <v>8899</v>
      </c>
      <c r="AW8903" s="91"/>
      <c r="AX8903" s="93" t="s">
        <v>12980</v>
      </c>
      <c r="AY8903" s="87" t="s">
        <v>3232</v>
      </c>
      <c r="AZ8903" s="93" t="s">
        <v>12981</v>
      </c>
      <c r="BA8903" s="88" t="s">
        <v>1017</v>
      </c>
      <c r="BB8903" s="86" t="s">
        <v>1018</v>
      </c>
      <c r="BC8903" s="89">
        <v>15000</v>
      </c>
      <c r="BD8903" s="90">
        <v>45717</v>
      </c>
      <c r="BE8903" s="35"/>
    </row>
    <row r="8904" spans="48:57" x14ac:dyDescent="0.25">
      <c r="AV8904" s="85">
        <v>8900</v>
      </c>
      <c r="AW8904" s="91"/>
      <c r="AX8904" s="93" t="s">
        <v>12980</v>
      </c>
      <c r="AY8904" s="87" t="s">
        <v>3232</v>
      </c>
      <c r="AZ8904" s="93" t="s">
        <v>12981</v>
      </c>
      <c r="BA8904" s="88" t="s">
        <v>12982</v>
      </c>
      <c r="BB8904" s="86" t="s">
        <v>1632</v>
      </c>
      <c r="BC8904" s="89">
        <v>189900</v>
      </c>
      <c r="BD8904" s="90">
        <v>45717</v>
      </c>
      <c r="BE8904" s="35"/>
    </row>
    <row r="8905" spans="48:57" x14ac:dyDescent="0.25">
      <c r="AV8905" s="85">
        <v>8901</v>
      </c>
      <c r="AW8905" s="91"/>
      <c r="AX8905" s="93" t="s">
        <v>12980</v>
      </c>
      <c r="AY8905" s="87" t="s">
        <v>3232</v>
      </c>
      <c r="AZ8905" s="93" t="s">
        <v>12981</v>
      </c>
      <c r="BA8905" s="88" t="s">
        <v>4071</v>
      </c>
      <c r="BB8905" s="86" t="s">
        <v>1628</v>
      </c>
      <c r="BC8905" s="89">
        <v>189900</v>
      </c>
      <c r="BD8905" s="90">
        <v>45717</v>
      </c>
      <c r="BE8905" s="35"/>
    </row>
    <row r="8906" spans="48:57" x14ac:dyDescent="0.25">
      <c r="AV8906" s="85">
        <v>8902</v>
      </c>
      <c r="AW8906" s="91"/>
      <c r="AX8906" s="93" t="s">
        <v>12980</v>
      </c>
      <c r="AY8906" s="87" t="s">
        <v>3232</v>
      </c>
      <c r="AZ8906" s="93" t="s">
        <v>12981</v>
      </c>
      <c r="BA8906" s="88" t="s">
        <v>1225</v>
      </c>
      <c r="BB8906" s="86" t="s">
        <v>537</v>
      </c>
      <c r="BC8906" s="89">
        <v>27300</v>
      </c>
      <c r="BD8906" s="90">
        <v>45717</v>
      </c>
      <c r="BE8906" s="35"/>
    </row>
    <row r="8907" spans="48:57" x14ac:dyDescent="0.25">
      <c r="AV8907" s="85">
        <v>8903</v>
      </c>
      <c r="AW8907" s="91"/>
      <c r="AX8907" s="93" t="s">
        <v>12980</v>
      </c>
      <c r="AY8907" s="87" t="s">
        <v>3232</v>
      </c>
      <c r="AZ8907" s="93" t="s">
        <v>12981</v>
      </c>
      <c r="BA8907" s="88" t="s">
        <v>824</v>
      </c>
      <c r="BB8907" s="86" t="s">
        <v>140</v>
      </c>
      <c r="BC8907" s="89">
        <v>258750</v>
      </c>
      <c r="BD8907" s="90">
        <v>45689</v>
      </c>
      <c r="BE8907" s="35"/>
    </row>
    <row r="8908" spans="48:57" x14ac:dyDescent="0.25">
      <c r="AV8908" s="85">
        <v>8904</v>
      </c>
      <c r="AW8908" s="91"/>
      <c r="AX8908" s="93" t="s">
        <v>12980</v>
      </c>
      <c r="AY8908" s="87" t="s">
        <v>3232</v>
      </c>
      <c r="AZ8908" s="93" t="s">
        <v>12981</v>
      </c>
      <c r="BA8908" s="88" t="s">
        <v>196</v>
      </c>
      <c r="BB8908" s="86" t="s">
        <v>197</v>
      </c>
      <c r="BC8908" s="89">
        <v>42720</v>
      </c>
      <c r="BD8908" s="90">
        <v>45658</v>
      </c>
      <c r="BE8908" s="35"/>
    </row>
    <row r="8909" spans="48:57" x14ac:dyDescent="0.25">
      <c r="AV8909" s="85">
        <v>8905</v>
      </c>
      <c r="AW8909" s="91"/>
      <c r="AX8909" s="93" t="s">
        <v>12977</v>
      </c>
      <c r="AY8909" s="87" t="s">
        <v>12978</v>
      </c>
      <c r="AZ8909" s="93" t="s">
        <v>12979</v>
      </c>
      <c r="BA8909" s="88" t="s">
        <v>1824</v>
      </c>
      <c r="BB8909" s="86" t="s">
        <v>861</v>
      </c>
      <c r="BC8909" s="89">
        <v>2400</v>
      </c>
      <c r="BD8909" s="90">
        <v>45717</v>
      </c>
      <c r="BE8909" s="35"/>
    </row>
    <row r="8910" spans="48:57" x14ac:dyDescent="0.25">
      <c r="AV8910" s="85">
        <v>8906</v>
      </c>
      <c r="AW8910" s="91"/>
      <c r="AX8910" s="93" t="s">
        <v>12977</v>
      </c>
      <c r="AY8910" s="87" t="s">
        <v>12978</v>
      </c>
      <c r="AZ8910" s="93" t="s">
        <v>12979</v>
      </c>
      <c r="BA8910" s="88" t="s">
        <v>3372</v>
      </c>
      <c r="BB8910" s="86" t="s">
        <v>552</v>
      </c>
      <c r="BC8910" s="89">
        <v>208000</v>
      </c>
      <c r="BD8910" s="90">
        <v>45717</v>
      </c>
      <c r="BE8910" s="35"/>
    </row>
    <row r="8911" spans="48:57" x14ac:dyDescent="0.25">
      <c r="AV8911" s="85">
        <v>8907</v>
      </c>
      <c r="AW8911" s="91"/>
      <c r="AX8911" s="93" t="s">
        <v>12980</v>
      </c>
      <c r="AY8911" s="87" t="s">
        <v>3232</v>
      </c>
      <c r="AZ8911" s="93" t="s">
        <v>12981</v>
      </c>
      <c r="BA8911" s="88" t="s">
        <v>84</v>
      </c>
      <c r="BB8911" s="86" t="s">
        <v>85</v>
      </c>
      <c r="BC8911" s="89">
        <v>1591200</v>
      </c>
      <c r="BD8911" s="90">
        <v>45717</v>
      </c>
      <c r="BE8911" s="35"/>
    </row>
    <row r="8912" spans="48:57" x14ac:dyDescent="0.25">
      <c r="AV8912" s="85">
        <v>8908</v>
      </c>
      <c r="AW8912" s="91"/>
      <c r="AX8912" s="93" t="s">
        <v>12980</v>
      </c>
      <c r="AY8912" s="87" t="s">
        <v>3232</v>
      </c>
      <c r="AZ8912" s="93" t="s">
        <v>12981</v>
      </c>
      <c r="BA8912" s="88" t="s">
        <v>2328</v>
      </c>
      <c r="BB8912" s="86" t="s">
        <v>85</v>
      </c>
      <c r="BC8912" s="89">
        <v>99450</v>
      </c>
      <c r="BD8912" s="90">
        <v>45717</v>
      </c>
      <c r="BE8912" s="35"/>
    </row>
    <row r="8913" spans="48:57" x14ac:dyDescent="0.25">
      <c r="AV8913" s="85">
        <v>8909</v>
      </c>
      <c r="AW8913" s="91"/>
      <c r="AX8913" s="93" t="s">
        <v>12980</v>
      </c>
      <c r="AY8913" s="87" t="s">
        <v>3232</v>
      </c>
      <c r="AZ8913" s="93" t="s">
        <v>12981</v>
      </c>
      <c r="BA8913" s="88" t="s">
        <v>196</v>
      </c>
      <c r="BB8913" s="86" t="s">
        <v>197</v>
      </c>
      <c r="BC8913" s="89">
        <v>256320</v>
      </c>
      <c r="BD8913" s="90">
        <v>45717</v>
      </c>
      <c r="BE8913" s="35"/>
    </row>
    <row r="8914" spans="48:57" x14ac:dyDescent="0.25">
      <c r="AV8914" s="85">
        <v>8910</v>
      </c>
      <c r="AW8914" s="91"/>
      <c r="AX8914" s="93" t="s">
        <v>12980</v>
      </c>
      <c r="AY8914" s="87" t="s">
        <v>3232</v>
      </c>
      <c r="AZ8914" s="93" t="s">
        <v>12981</v>
      </c>
      <c r="BA8914" s="88" t="s">
        <v>2354</v>
      </c>
      <c r="BB8914" s="86" t="s">
        <v>661</v>
      </c>
      <c r="BC8914" s="89">
        <v>145000</v>
      </c>
      <c r="BD8914" s="90">
        <v>45717</v>
      </c>
      <c r="BE8914" s="35"/>
    </row>
    <row r="8915" spans="48:57" x14ac:dyDescent="0.25">
      <c r="AV8915" s="85">
        <v>8911</v>
      </c>
      <c r="AW8915" s="91"/>
      <c r="AX8915" s="93" t="s">
        <v>12980</v>
      </c>
      <c r="AY8915" s="87" t="s">
        <v>3232</v>
      </c>
      <c r="AZ8915" s="93" t="s">
        <v>12981</v>
      </c>
      <c r="BA8915" s="88" t="s">
        <v>1077</v>
      </c>
      <c r="BB8915" s="86" t="s">
        <v>1078</v>
      </c>
      <c r="BC8915" s="89">
        <v>27500</v>
      </c>
      <c r="BD8915" s="90">
        <v>45717</v>
      </c>
      <c r="BE8915" s="35"/>
    </row>
    <row r="8916" spans="48:57" x14ac:dyDescent="0.25">
      <c r="AV8916" s="85">
        <v>8912</v>
      </c>
      <c r="AW8916" s="91"/>
      <c r="AX8916" s="93" t="s">
        <v>12980</v>
      </c>
      <c r="AY8916" s="87" t="s">
        <v>3232</v>
      </c>
      <c r="AZ8916" s="93" t="s">
        <v>12981</v>
      </c>
      <c r="BA8916" s="88" t="s">
        <v>311</v>
      </c>
      <c r="BB8916" s="86" t="s">
        <v>312</v>
      </c>
      <c r="BC8916" s="89">
        <v>183600</v>
      </c>
      <c r="BD8916" s="90">
        <v>45689</v>
      </c>
      <c r="BE8916" s="35"/>
    </row>
    <row r="8917" spans="48:57" x14ac:dyDescent="0.25">
      <c r="AV8917" s="85">
        <v>8913</v>
      </c>
      <c r="AW8917" s="91"/>
      <c r="AX8917" s="93" t="s">
        <v>12980</v>
      </c>
      <c r="AY8917" s="87" t="s">
        <v>3232</v>
      </c>
      <c r="AZ8917" s="93" t="s">
        <v>12981</v>
      </c>
      <c r="BA8917" s="88" t="s">
        <v>1041</v>
      </c>
      <c r="BB8917" s="86" t="s">
        <v>1004</v>
      </c>
      <c r="BC8917" s="89">
        <v>180000</v>
      </c>
      <c r="BD8917" s="90">
        <v>45658</v>
      </c>
      <c r="BE8917" s="35"/>
    </row>
    <row r="8918" spans="48:57" x14ac:dyDescent="0.25">
      <c r="AV8918" s="85">
        <v>8914</v>
      </c>
      <c r="AW8918" s="91"/>
      <c r="AX8918" s="93" t="s">
        <v>12980</v>
      </c>
      <c r="AY8918" s="87" t="s">
        <v>3232</v>
      </c>
      <c r="AZ8918" s="93" t="s">
        <v>12981</v>
      </c>
      <c r="BA8918" s="88" t="s">
        <v>84</v>
      </c>
      <c r="BB8918" s="86" t="s">
        <v>85</v>
      </c>
      <c r="BC8918" s="89">
        <v>795600</v>
      </c>
      <c r="BD8918" s="90">
        <v>45717</v>
      </c>
      <c r="BE8918" s="35"/>
    </row>
    <row r="8919" spans="48:57" x14ac:dyDescent="0.25">
      <c r="AV8919" s="85">
        <v>8915</v>
      </c>
      <c r="AW8919" s="91"/>
      <c r="AX8919" s="93" t="s">
        <v>12980</v>
      </c>
      <c r="AY8919" s="87" t="s">
        <v>3232</v>
      </c>
      <c r="AZ8919" s="93" t="s">
        <v>12981</v>
      </c>
      <c r="BA8919" s="88" t="s">
        <v>615</v>
      </c>
      <c r="BB8919" s="86" t="s">
        <v>616</v>
      </c>
      <c r="BC8919" s="89">
        <v>1125000</v>
      </c>
      <c r="BD8919" s="90">
        <v>45717</v>
      </c>
      <c r="BE8919" s="35"/>
    </row>
    <row r="8920" spans="48:57" x14ac:dyDescent="0.25">
      <c r="AV8920" s="85">
        <v>8916</v>
      </c>
      <c r="AW8920" s="91"/>
      <c r="AX8920" s="93" t="s">
        <v>12980</v>
      </c>
      <c r="AY8920" s="87" t="s">
        <v>3232</v>
      </c>
      <c r="AZ8920" s="93" t="s">
        <v>12981</v>
      </c>
      <c r="BA8920" s="88" t="s">
        <v>732</v>
      </c>
      <c r="BB8920" s="86" t="s">
        <v>733</v>
      </c>
      <c r="BC8920" s="89">
        <v>345000</v>
      </c>
      <c r="BD8920" s="90">
        <v>45717</v>
      </c>
      <c r="BE8920" s="35"/>
    </row>
    <row r="8921" spans="48:57" x14ac:dyDescent="0.25">
      <c r="AV8921" s="85">
        <v>8917</v>
      </c>
      <c r="AW8921" s="91"/>
      <c r="AX8921" s="93" t="s">
        <v>12980</v>
      </c>
      <c r="AY8921" s="87" t="s">
        <v>3232</v>
      </c>
      <c r="AZ8921" s="93" t="s">
        <v>12981</v>
      </c>
      <c r="BA8921" s="88" t="s">
        <v>311</v>
      </c>
      <c r="BB8921" s="86" t="s">
        <v>312</v>
      </c>
      <c r="BC8921" s="89">
        <v>550800</v>
      </c>
      <c r="BD8921" s="90">
        <v>45717</v>
      </c>
      <c r="BE8921" s="35"/>
    </row>
    <row r="8922" spans="48:57" x14ac:dyDescent="0.25">
      <c r="AV8922" s="85">
        <v>8918</v>
      </c>
      <c r="AW8922" s="91"/>
      <c r="AX8922" s="93" t="s">
        <v>12980</v>
      </c>
      <c r="AY8922" s="87" t="s">
        <v>3232</v>
      </c>
      <c r="AZ8922" s="93" t="s">
        <v>12981</v>
      </c>
      <c r="BA8922" s="88" t="s">
        <v>499</v>
      </c>
      <c r="BB8922" s="86" t="s">
        <v>500</v>
      </c>
      <c r="BC8922" s="89">
        <v>155700</v>
      </c>
      <c r="BD8922" s="90">
        <v>45717</v>
      </c>
      <c r="BE8922" s="35"/>
    </row>
    <row r="8923" spans="48:57" x14ac:dyDescent="0.25">
      <c r="AV8923" s="85">
        <v>8919</v>
      </c>
      <c r="AW8923" s="91"/>
      <c r="AX8923" s="93" t="s">
        <v>12980</v>
      </c>
      <c r="AY8923" s="87" t="s">
        <v>3232</v>
      </c>
      <c r="AZ8923" s="93" t="s">
        <v>12981</v>
      </c>
      <c r="BA8923" s="88" t="s">
        <v>196</v>
      </c>
      <c r="BB8923" s="86" t="s">
        <v>197</v>
      </c>
      <c r="BC8923" s="89">
        <v>2136000</v>
      </c>
      <c r="BD8923" s="90">
        <v>45717</v>
      </c>
      <c r="BE8923" s="35"/>
    </row>
    <row r="8924" spans="48:57" x14ac:dyDescent="0.25">
      <c r="AV8924" s="85">
        <v>8920</v>
      </c>
      <c r="AW8924" s="91"/>
      <c r="AX8924" s="93" t="s">
        <v>12977</v>
      </c>
      <c r="AY8924" s="87" t="s">
        <v>12978</v>
      </c>
      <c r="AZ8924" s="93" t="s">
        <v>12979</v>
      </c>
      <c r="BA8924" s="88" t="s">
        <v>3372</v>
      </c>
      <c r="BB8924" s="86" t="s">
        <v>552</v>
      </c>
      <c r="BC8924" s="89">
        <v>208000</v>
      </c>
      <c r="BD8924" s="90">
        <v>45717</v>
      </c>
      <c r="BE8924" s="35"/>
    </row>
    <row r="8925" spans="48:57" x14ac:dyDescent="0.25">
      <c r="AV8925" s="85">
        <v>8921</v>
      </c>
      <c r="AW8925" s="91"/>
      <c r="AX8925" s="93" t="s">
        <v>12983</v>
      </c>
      <c r="AY8925" s="87" t="s">
        <v>12984</v>
      </c>
      <c r="AZ8925" s="93" t="s">
        <v>12985</v>
      </c>
      <c r="BA8925" s="88" t="s">
        <v>1545</v>
      </c>
      <c r="BB8925" s="86" t="s">
        <v>1334</v>
      </c>
      <c r="BC8925" s="89">
        <v>14400</v>
      </c>
      <c r="BD8925" s="90">
        <v>45689</v>
      </c>
      <c r="BE8925" s="35"/>
    </row>
    <row r="8926" spans="48:57" x14ac:dyDescent="0.25">
      <c r="AV8926" s="85">
        <v>8922</v>
      </c>
      <c r="AW8926" s="91"/>
      <c r="AX8926" s="93" t="s">
        <v>12986</v>
      </c>
      <c r="AY8926" s="87" t="s">
        <v>12987</v>
      </c>
      <c r="AZ8926" s="93" t="s">
        <v>12988</v>
      </c>
      <c r="BA8926" s="88" t="s">
        <v>615</v>
      </c>
      <c r="BB8926" s="86" t="s">
        <v>616</v>
      </c>
      <c r="BC8926" s="89">
        <v>7500</v>
      </c>
      <c r="BD8926" s="90">
        <v>45658</v>
      </c>
      <c r="BE8926" s="35"/>
    </row>
    <row r="8927" spans="48:57" x14ac:dyDescent="0.25">
      <c r="AV8927" s="85">
        <v>8923</v>
      </c>
      <c r="AW8927" s="91"/>
      <c r="AX8927" s="93" t="s">
        <v>12989</v>
      </c>
      <c r="AY8927" s="87" t="s">
        <v>1806</v>
      </c>
      <c r="AZ8927" s="93" t="s">
        <v>12990</v>
      </c>
      <c r="BA8927" s="88" t="s">
        <v>615</v>
      </c>
      <c r="BB8927" s="86" t="s">
        <v>616</v>
      </c>
      <c r="BC8927" s="89">
        <v>7500</v>
      </c>
      <c r="BD8927" s="90">
        <v>45717</v>
      </c>
      <c r="BE8927" s="35"/>
    </row>
    <row r="8928" spans="48:57" x14ac:dyDescent="0.25">
      <c r="AV8928" s="85">
        <v>8924</v>
      </c>
      <c r="AW8928" s="91"/>
      <c r="AX8928" s="93" t="s">
        <v>12991</v>
      </c>
      <c r="AY8928" s="87" t="s">
        <v>12992</v>
      </c>
      <c r="AZ8928" s="93" t="s">
        <v>12993</v>
      </c>
      <c r="BA8928" s="88" t="s">
        <v>1259</v>
      </c>
      <c r="BB8928" s="86" t="s">
        <v>1260</v>
      </c>
      <c r="BC8928" s="89">
        <v>25000</v>
      </c>
      <c r="BD8928" s="90">
        <v>45717</v>
      </c>
      <c r="BE8928" s="35"/>
    </row>
    <row r="8929" spans="48:57" x14ac:dyDescent="0.25">
      <c r="AV8929" s="85">
        <v>8925</v>
      </c>
      <c r="AW8929" s="91"/>
      <c r="AX8929" s="93" t="s">
        <v>12994</v>
      </c>
      <c r="AY8929" s="87" t="s">
        <v>7669</v>
      </c>
      <c r="AZ8929" s="93" t="s">
        <v>12995</v>
      </c>
      <c r="BA8929" s="88" t="s">
        <v>1323</v>
      </c>
      <c r="BB8929" s="86" t="s">
        <v>631</v>
      </c>
      <c r="BC8929" s="89">
        <v>5325</v>
      </c>
      <c r="BD8929" s="90">
        <v>45717</v>
      </c>
      <c r="BE8929" s="35"/>
    </row>
    <row r="8930" spans="48:57" x14ac:dyDescent="0.25">
      <c r="AV8930" s="85">
        <v>8926</v>
      </c>
      <c r="AW8930" s="91"/>
      <c r="AX8930" s="93" t="s">
        <v>12994</v>
      </c>
      <c r="AY8930" s="87" t="s">
        <v>7669</v>
      </c>
      <c r="AZ8930" s="93" t="s">
        <v>12995</v>
      </c>
      <c r="BA8930" s="88" t="s">
        <v>311</v>
      </c>
      <c r="BB8930" s="86" t="s">
        <v>312</v>
      </c>
      <c r="BC8930" s="89">
        <v>55080</v>
      </c>
      <c r="BD8930" s="90">
        <v>45717</v>
      </c>
      <c r="BE8930" s="35"/>
    </row>
    <row r="8931" spans="48:57" x14ac:dyDescent="0.25">
      <c r="AV8931" s="85">
        <v>8927</v>
      </c>
      <c r="AW8931" s="91"/>
      <c r="AX8931" s="93" t="s">
        <v>12994</v>
      </c>
      <c r="AY8931" s="87" t="s">
        <v>7669</v>
      </c>
      <c r="AZ8931" s="93" t="s">
        <v>12995</v>
      </c>
      <c r="BA8931" s="88" t="s">
        <v>2328</v>
      </c>
      <c r="BB8931" s="86" t="s">
        <v>85</v>
      </c>
      <c r="BC8931" s="89">
        <v>9945</v>
      </c>
      <c r="BD8931" s="90">
        <v>45717</v>
      </c>
      <c r="BE8931" s="35"/>
    </row>
    <row r="8932" spans="48:57" x14ac:dyDescent="0.25">
      <c r="AV8932" s="85">
        <v>8928</v>
      </c>
      <c r="AW8932" s="91"/>
      <c r="AX8932" s="93" t="s">
        <v>12994</v>
      </c>
      <c r="AY8932" s="87" t="s">
        <v>7669</v>
      </c>
      <c r="AZ8932" s="93" t="s">
        <v>12995</v>
      </c>
      <c r="BA8932" s="88" t="s">
        <v>1323</v>
      </c>
      <c r="BB8932" s="86" t="s">
        <v>631</v>
      </c>
      <c r="BC8932" s="89">
        <v>21300</v>
      </c>
      <c r="BD8932" s="90">
        <v>45717</v>
      </c>
      <c r="BE8932" s="35"/>
    </row>
    <row r="8933" spans="48:57" x14ac:dyDescent="0.25">
      <c r="AV8933" s="85">
        <v>8929</v>
      </c>
      <c r="AW8933" s="91"/>
      <c r="AX8933" s="93" t="s">
        <v>12994</v>
      </c>
      <c r="AY8933" s="87" t="s">
        <v>7669</v>
      </c>
      <c r="AZ8933" s="93" t="s">
        <v>12995</v>
      </c>
      <c r="BA8933" s="88" t="s">
        <v>2324</v>
      </c>
      <c r="BB8933" s="86" t="s">
        <v>61</v>
      </c>
      <c r="BC8933" s="89">
        <v>23175</v>
      </c>
      <c r="BD8933" s="90">
        <v>45717</v>
      </c>
      <c r="BE8933" s="35"/>
    </row>
    <row r="8934" spans="48:57" x14ac:dyDescent="0.25">
      <c r="AV8934" s="85">
        <v>8930</v>
      </c>
      <c r="AW8934" s="91"/>
      <c r="AX8934" s="93" t="s">
        <v>12994</v>
      </c>
      <c r="AY8934" s="87" t="s">
        <v>7669</v>
      </c>
      <c r="AZ8934" s="93" t="s">
        <v>12995</v>
      </c>
      <c r="BA8934" s="88" t="s">
        <v>1323</v>
      </c>
      <c r="BB8934" s="86" t="s">
        <v>631</v>
      </c>
      <c r="BC8934" s="89">
        <v>15975</v>
      </c>
      <c r="BD8934" s="90">
        <v>45689</v>
      </c>
      <c r="BE8934" s="35"/>
    </row>
    <row r="8935" spans="48:57" x14ac:dyDescent="0.25">
      <c r="AV8935" s="85">
        <v>8931</v>
      </c>
      <c r="AW8935" s="91"/>
      <c r="AX8935" s="93" t="s">
        <v>12996</v>
      </c>
      <c r="AY8935" s="87" t="s">
        <v>12997</v>
      </c>
      <c r="AZ8935" s="93" t="s">
        <v>12998</v>
      </c>
      <c r="BA8935" s="88" t="s">
        <v>1041</v>
      </c>
      <c r="BB8935" s="86" t="s">
        <v>1004</v>
      </c>
      <c r="BC8935" s="89">
        <v>6000</v>
      </c>
      <c r="BD8935" s="90">
        <v>45658</v>
      </c>
      <c r="BE8935" s="35"/>
    </row>
    <row r="8936" spans="48:57" x14ac:dyDescent="0.25">
      <c r="AV8936" s="85">
        <v>8932</v>
      </c>
      <c r="AW8936" s="91"/>
      <c r="AX8936" s="93" t="s">
        <v>12999</v>
      </c>
      <c r="AY8936" s="87" t="s">
        <v>13000</v>
      </c>
      <c r="AZ8936" s="93" t="s">
        <v>13001</v>
      </c>
      <c r="BA8936" s="88" t="s">
        <v>732</v>
      </c>
      <c r="BB8936" s="86" t="s">
        <v>733</v>
      </c>
      <c r="BC8936" s="89">
        <v>5750</v>
      </c>
      <c r="BD8936" s="90">
        <v>45717</v>
      </c>
      <c r="BE8936" s="35"/>
    </row>
    <row r="8937" spans="48:57" x14ac:dyDescent="0.25">
      <c r="AV8937" s="85">
        <v>8933</v>
      </c>
      <c r="AW8937" s="91"/>
      <c r="AX8937" s="93" t="s">
        <v>12994</v>
      </c>
      <c r="AY8937" s="87" t="s">
        <v>7669</v>
      </c>
      <c r="AZ8937" s="93" t="s">
        <v>12995</v>
      </c>
      <c r="BA8937" s="88" t="s">
        <v>311</v>
      </c>
      <c r="BB8937" s="86" t="s">
        <v>312</v>
      </c>
      <c r="BC8937" s="89">
        <v>18360</v>
      </c>
      <c r="BD8937" s="90">
        <v>45717</v>
      </c>
      <c r="BE8937" s="35"/>
    </row>
    <row r="8938" spans="48:57" x14ac:dyDescent="0.25">
      <c r="AV8938" s="85">
        <v>8934</v>
      </c>
      <c r="AW8938" s="91"/>
      <c r="AX8938" s="93" t="s">
        <v>13002</v>
      </c>
      <c r="AY8938" s="87" t="s">
        <v>13003</v>
      </c>
      <c r="AZ8938" s="93" t="s">
        <v>13004</v>
      </c>
      <c r="BA8938" s="88" t="s">
        <v>2934</v>
      </c>
      <c r="BB8938" s="86" t="s">
        <v>2168</v>
      </c>
      <c r="BC8938" s="89">
        <v>45000</v>
      </c>
      <c r="BD8938" s="90">
        <v>45717</v>
      </c>
      <c r="BE8938" s="35"/>
    </row>
    <row r="8939" spans="48:57" x14ac:dyDescent="0.25">
      <c r="AV8939" s="85">
        <v>8935</v>
      </c>
      <c r="AW8939" s="91"/>
      <c r="AX8939" s="93" t="s">
        <v>13005</v>
      </c>
      <c r="AY8939" s="87" t="s">
        <v>3644</v>
      </c>
      <c r="AZ8939" s="93" t="s">
        <v>13006</v>
      </c>
      <c r="BA8939" s="88" t="s">
        <v>84</v>
      </c>
      <c r="BB8939" s="86" t="s">
        <v>85</v>
      </c>
      <c r="BC8939" s="89">
        <v>39780</v>
      </c>
      <c r="BD8939" s="90">
        <v>45717</v>
      </c>
      <c r="BE8939" s="35"/>
    </row>
    <row r="8940" spans="48:57" x14ac:dyDescent="0.25">
      <c r="AV8940" s="85">
        <v>8936</v>
      </c>
      <c r="AW8940" s="91"/>
      <c r="AX8940" s="93" t="s">
        <v>12994</v>
      </c>
      <c r="AY8940" s="87" t="s">
        <v>7669</v>
      </c>
      <c r="AZ8940" s="93" t="s">
        <v>12995</v>
      </c>
      <c r="BA8940" s="88" t="s">
        <v>1323</v>
      </c>
      <c r="BB8940" s="86" t="s">
        <v>631</v>
      </c>
      <c r="BC8940" s="89">
        <v>5325</v>
      </c>
      <c r="BD8940" s="90">
        <v>45717</v>
      </c>
      <c r="BE8940" s="35"/>
    </row>
    <row r="8941" spans="48:57" x14ac:dyDescent="0.25">
      <c r="AV8941" s="85">
        <v>8937</v>
      </c>
      <c r="AW8941" s="91"/>
      <c r="AX8941" s="93" t="s">
        <v>12994</v>
      </c>
      <c r="AY8941" s="87" t="s">
        <v>7669</v>
      </c>
      <c r="AZ8941" s="93" t="s">
        <v>12995</v>
      </c>
      <c r="BA8941" s="88" t="s">
        <v>1323</v>
      </c>
      <c r="BB8941" s="86" t="s">
        <v>631</v>
      </c>
      <c r="BC8941" s="89">
        <v>5325</v>
      </c>
      <c r="BD8941" s="90">
        <v>45717</v>
      </c>
      <c r="BE8941" s="35"/>
    </row>
    <row r="8942" spans="48:57" x14ac:dyDescent="0.25">
      <c r="AV8942" s="85">
        <v>8938</v>
      </c>
      <c r="AW8942" s="91"/>
      <c r="AX8942" s="93" t="s">
        <v>12989</v>
      </c>
      <c r="AY8942" s="87" t="s">
        <v>1806</v>
      </c>
      <c r="AZ8942" s="93" t="s">
        <v>12990</v>
      </c>
      <c r="BA8942" s="88" t="s">
        <v>1041</v>
      </c>
      <c r="BB8942" s="86" t="s">
        <v>1004</v>
      </c>
      <c r="BC8942" s="89">
        <v>6000</v>
      </c>
      <c r="BD8942" s="90">
        <v>45717</v>
      </c>
      <c r="BE8942" s="35"/>
    </row>
    <row r="8943" spans="48:57" x14ac:dyDescent="0.25">
      <c r="AV8943" s="85">
        <v>8939</v>
      </c>
      <c r="AW8943" s="91"/>
      <c r="AX8943" s="93" t="s">
        <v>13007</v>
      </c>
      <c r="AY8943" s="87" t="s">
        <v>5654</v>
      </c>
      <c r="AZ8943" s="93" t="s">
        <v>13008</v>
      </c>
      <c r="BA8943" s="88" t="s">
        <v>615</v>
      </c>
      <c r="BB8943" s="86" t="s">
        <v>616</v>
      </c>
      <c r="BC8943" s="89">
        <v>22500</v>
      </c>
      <c r="BD8943" s="90">
        <v>45689</v>
      </c>
      <c r="BE8943" s="35"/>
    </row>
    <row r="8944" spans="48:57" x14ac:dyDescent="0.25">
      <c r="AV8944" s="85">
        <v>8940</v>
      </c>
      <c r="AW8944" s="91"/>
      <c r="AX8944" s="93" t="s">
        <v>13009</v>
      </c>
      <c r="AY8944" s="87" t="s">
        <v>13010</v>
      </c>
      <c r="AZ8944" s="93" t="s">
        <v>13011</v>
      </c>
      <c r="BA8944" s="88" t="s">
        <v>645</v>
      </c>
      <c r="BB8944" s="86" t="s">
        <v>646</v>
      </c>
      <c r="BC8944" s="89">
        <v>9500</v>
      </c>
      <c r="BD8944" s="90">
        <v>45658</v>
      </c>
      <c r="BE8944" s="35"/>
    </row>
    <row r="8945" spans="48:57" x14ac:dyDescent="0.25">
      <c r="AV8945" s="85">
        <v>8941</v>
      </c>
      <c r="AW8945" s="91"/>
      <c r="AX8945" s="93" t="s">
        <v>12989</v>
      </c>
      <c r="AY8945" s="87" t="s">
        <v>1806</v>
      </c>
      <c r="AZ8945" s="93" t="s">
        <v>12990</v>
      </c>
      <c r="BA8945" s="88" t="s">
        <v>615</v>
      </c>
      <c r="BB8945" s="86" t="s">
        <v>616</v>
      </c>
      <c r="BC8945" s="89">
        <v>7500</v>
      </c>
      <c r="BD8945" s="90">
        <v>45717</v>
      </c>
      <c r="BE8945" s="35"/>
    </row>
    <row r="8946" spans="48:57" x14ac:dyDescent="0.25">
      <c r="AV8946" s="85">
        <v>8942</v>
      </c>
      <c r="AW8946" s="91"/>
      <c r="AX8946" s="93" t="s">
        <v>12188</v>
      </c>
      <c r="AY8946" s="87" t="s">
        <v>12189</v>
      </c>
      <c r="AZ8946" s="93" t="s">
        <v>13012</v>
      </c>
      <c r="BA8946" s="88" t="s">
        <v>615</v>
      </c>
      <c r="BB8946" s="86" t="s">
        <v>616</v>
      </c>
      <c r="BC8946" s="89">
        <v>7500</v>
      </c>
      <c r="BD8946" s="90">
        <v>45717</v>
      </c>
      <c r="BE8946" s="35"/>
    </row>
    <row r="8947" spans="48:57" x14ac:dyDescent="0.25">
      <c r="AV8947" s="85">
        <v>8943</v>
      </c>
      <c r="AW8947" s="91"/>
      <c r="AX8947" s="93" t="s">
        <v>13013</v>
      </c>
      <c r="AY8947" s="87" t="s">
        <v>13014</v>
      </c>
      <c r="AZ8947" s="93" t="s">
        <v>13015</v>
      </c>
      <c r="BA8947" s="88" t="s">
        <v>732</v>
      </c>
      <c r="BB8947" s="86" t="s">
        <v>733</v>
      </c>
      <c r="BC8947" s="89">
        <v>5750</v>
      </c>
      <c r="BD8947" s="90">
        <v>45717</v>
      </c>
      <c r="BE8947" s="35"/>
    </row>
    <row r="8948" spans="48:57" x14ac:dyDescent="0.25">
      <c r="AV8948" s="85">
        <v>8944</v>
      </c>
      <c r="AW8948" s="91"/>
      <c r="AX8948" s="93" t="s">
        <v>13016</v>
      </c>
      <c r="AY8948" s="87" t="s">
        <v>7733</v>
      </c>
      <c r="AZ8948" s="93" t="s">
        <v>13017</v>
      </c>
      <c r="BA8948" s="88" t="s">
        <v>2151</v>
      </c>
      <c r="BB8948" s="86" t="s">
        <v>61</v>
      </c>
      <c r="BC8948" s="89">
        <v>128750</v>
      </c>
      <c r="BD8948" s="90">
        <v>45717</v>
      </c>
      <c r="BE8948" s="35"/>
    </row>
    <row r="8949" spans="48:57" x14ac:dyDescent="0.25">
      <c r="AV8949" s="85">
        <v>8945</v>
      </c>
      <c r="AW8949" s="91"/>
      <c r="AX8949" s="93" t="s">
        <v>13016</v>
      </c>
      <c r="AY8949" s="87" t="s">
        <v>7733</v>
      </c>
      <c r="AZ8949" s="93" t="s">
        <v>13017</v>
      </c>
      <c r="BA8949" s="88" t="s">
        <v>84</v>
      </c>
      <c r="BB8949" s="86" t="s">
        <v>85</v>
      </c>
      <c r="BC8949" s="89">
        <v>198900</v>
      </c>
      <c r="BD8949" s="90">
        <v>45717</v>
      </c>
      <c r="BE8949" s="35"/>
    </row>
    <row r="8950" spans="48:57" x14ac:dyDescent="0.25">
      <c r="AV8950" s="85">
        <v>8946</v>
      </c>
      <c r="AW8950" s="91"/>
      <c r="AX8950" s="93" t="s">
        <v>13016</v>
      </c>
      <c r="AY8950" s="87" t="s">
        <v>7733</v>
      </c>
      <c r="AZ8950" s="93" t="s">
        <v>13017</v>
      </c>
      <c r="BA8950" s="88" t="s">
        <v>2328</v>
      </c>
      <c r="BB8950" s="86" t="s">
        <v>85</v>
      </c>
      <c r="BC8950" s="89">
        <v>99450</v>
      </c>
      <c r="BD8950" s="90">
        <v>45717</v>
      </c>
      <c r="BE8950" s="35"/>
    </row>
    <row r="8951" spans="48:57" x14ac:dyDescent="0.25">
      <c r="AV8951" s="85">
        <v>8947</v>
      </c>
      <c r="AW8951" s="91"/>
      <c r="AX8951" s="93" t="s">
        <v>13016</v>
      </c>
      <c r="AY8951" s="87" t="s">
        <v>7733</v>
      </c>
      <c r="AZ8951" s="93" t="s">
        <v>13017</v>
      </c>
      <c r="BA8951" s="88" t="s">
        <v>3290</v>
      </c>
      <c r="BB8951" s="86" t="s">
        <v>1497</v>
      </c>
      <c r="BC8951" s="89">
        <v>101250</v>
      </c>
      <c r="BD8951" s="90">
        <v>45717</v>
      </c>
      <c r="BE8951" s="35"/>
    </row>
    <row r="8952" spans="48:57" x14ac:dyDescent="0.25">
      <c r="AV8952" s="85">
        <v>8948</v>
      </c>
      <c r="AW8952" s="91"/>
      <c r="AX8952" s="93" t="s">
        <v>13013</v>
      </c>
      <c r="AY8952" s="87" t="s">
        <v>13014</v>
      </c>
      <c r="AZ8952" s="93" t="s">
        <v>13015</v>
      </c>
      <c r="BA8952" s="88" t="s">
        <v>615</v>
      </c>
      <c r="BB8952" s="86" t="s">
        <v>616</v>
      </c>
      <c r="BC8952" s="89">
        <v>7500</v>
      </c>
      <c r="BD8952" s="90">
        <v>45689</v>
      </c>
      <c r="BE8952" s="35"/>
    </row>
    <row r="8953" spans="48:57" x14ac:dyDescent="0.25">
      <c r="AV8953" s="85">
        <v>8949</v>
      </c>
      <c r="AW8953" s="91"/>
      <c r="AX8953" s="93" t="s">
        <v>13016</v>
      </c>
      <c r="AY8953" s="87" t="s">
        <v>7733</v>
      </c>
      <c r="AZ8953" s="93" t="s">
        <v>13017</v>
      </c>
      <c r="BA8953" s="88" t="s">
        <v>2338</v>
      </c>
      <c r="BB8953" s="86" t="s">
        <v>1002</v>
      </c>
      <c r="BC8953" s="89">
        <v>189600</v>
      </c>
      <c r="BD8953" s="90">
        <v>45658</v>
      </c>
      <c r="BE8953" s="35"/>
    </row>
    <row r="8954" spans="48:57" x14ac:dyDescent="0.25">
      <c r="AV8954" s="85">
        <v>8950</v>
      </c>
      <c r="AW8954" s="91"/>
      <c r="AX8954" s="93" t="s">
        <v>13016</v>
      </c>
      <c r="AY8954" s="87" t="s">
        <v>7733</v>
      </c>
      <c r="AZ8954" s="93" t="s">
        <v>13017</v>
      </c>
      <c r="BA8954" s="88" t="s">
        <v>499</v>
      </c>
      <c r="BB8954" s="86" t="s">
        <v>500</v>
      </c>
      <c r="BC8954" s="89">
        <v>51900</v>
      </c>
      <c r="BD8954" s="90">
        <v>45717</v>
      </c>
      <c r="BE8954" s="35"/>
    </row>
    <row r="8955" spans="48:57" x14ac:dyDescent="0.25">
      <c r="AV8955" s="85">
        <v>8951</v>
      </c>
      <c r="AW8955" s="91"/>
      <c r="AX8955" s="93" t="s">
        <v>13018</v>
      </c>
      <c r="AY8955" s="87" t="s">
        <v>13019</v>
      </c>
      <c r="AZ8955" s="93" t="s">
        <v>13020</v>
      </c>
      <c r="BA8955" s="88" t="s">
        <v>645</v>
      </c>
      <c r="BB8955" s="86" t="s">
        <v>646</v>
      </c>
      <c r="BC8955" s="89">
        <v>19000</v>
      </c>
      <c r="BD8955" s="90">
        <v>45717</v>
      </c>
      <c r="BE8955" s="35"/>
    </row>
    <row r="8956" spans="48:57" x14ac:dyDescent="0.25">
      <c r="AV8956" s="85">
        <v>8952</v>
      </c>
      <c r="AW8956" s="91"/>
      <c r="AX8956" s="93" t="s">
        <v>1494</v>
      </c>
      <c r="AY8956" s="87" t="s">
        <v>1651</v>
      </c>
      <c r="AZ8956" s="93" t="s">
        <v>13021</v>
      </c>
      <c r="BA8956" s="88" t="s">
        <v>2203</v>
      </c>
      <c r="BB8956" s="86" t="s">
        <v>140</v>
      </c>
      <c r="BC8956" s="89">
        <v>1725</v>
      </c>
      <c r="BD8956" s="90">
        <v>45717</v>
      </c>
      <c r="BE8956" s="35"/>
    </row>
    <row r="8957" spans="48:57" x14ac:dyDescent="0.25">
      <c r="AV8957" s="85">
        <v>8953</v>
      </c>
      <c r="AW8957" s="91"/>
      <c r="AX8957" s="93" t="s">
        <v>13022</v>
      </c>
      <c r="AY8957" s="87" t="s">
        <v>9903</v>
      </c>
      <c r="AZ8957" s="93" t="s">
        <v>13023</v>
      </c>
      <c r="BA8957" s="88" t="s">
        <v>2354</v>
      </c>
      <c r="BB8957" s="86" t="s">
        <v>661</v>
      </c>
      <c r="BC8957" s="89">
        <v>29000</v>
      </c>
      <c r="BD8957" s="90">
        <v>45717</v>
      </c>
      <c r="BE8957" s="35"/>
    </row>
    <row r="8958" spans="48:57" x14ac:dyDescent="0.25">
      <c r="AV8958" s="85">
        <v>8954</v>
      </c>
      <c r="AW8958" s="91"/>
      <c r="AX8958" s="93" t="s">
        <v>13024</v>
      </c>
      <c r="AY8958" s="87" t="s">
        <v>13025</v>
      </c>
      <c r="AZ8958" s="93" t="s">
        <v>13026</v>
      </c>
      <c r="BA8958" s="88" t="s">
        <v>1041</v>
      </c>
      <c r="BB8958" s="86" t="s">
        <v>1004</v>
      </c>
      <c r="BC8958" s="89">
        <v>12000</v>
      </c>
      <c r="BD8958" s="90">
        <v>45717</v>
      </c>
      <c r="BE8958" s="35"/>
    </row>
    <row r="8959" spans="48:57" x14ac:dyDescent="0.25">
      <c r="AV8959" s="85">
        <v>8955</v>
      </c>
      <c r="AW8959" s="91"/>
      <c r="AX8959" s="93" t="s">
        <v>13016</v>
      </c>
      <c r="AY8959" s="87" t="s">
        <v>7733</v>
      </c>
      <c r="AZ8959" s="93" t="s">
        <v>13017</v>
      </c>
      <c r="BA8959" s="88" t="s">
        <v>2328</v>
      </c>
      <c r="BB8959" s="86" t="s">
        <v>85</v>
      </c>
      <c r="BC8959" s="89">
        <v>298350</v>
      </c>
      <c r="BD8959" s="90">
        <v>45717</v>
      </c>
      <c r="BE8959" s="35"/>
    </row>
    <row r="8960" spans="48:57" x14ac:dyDescent="0.25">
      <c r="AV8960" s="85">
        <v>8956</v>
      </c>
      <c r="AW8960" s="91"/>
      <c r="AX8960" s="93" t="s">
        <v>13016</v>
      </c>
      <c r="AY8960" s="87" t="s">
        <v>7733</v>
      </c>
      <c r="AZ8960" s="93" t="s">
        <v>13017</v>
      </c>
      <c r="BA8960" s="88" t="s">
        <v>13027</v>
      </c>
      <c r="BB8960" s="86" t="s">
        <v>631</v>
      </c>
      <c r="BC8960" s="89">
        <v>106500</v>
      </c>
      <c r="BD8960" s="90">
        <v>45717</v>
      </c>
      <c r="BE8960" s="35"/>
    </row>
    <row r="8961" spans="48:57" x14ac:dyDescent="0.25">
      <c r="AV8961" s="85">
        <v>8957</v>
      </c>
      <c r="AW8961" s="91"/>
      <c r="AX8961" s="93" t="s">
        <v>13016</v>
      </c>
      <c r="AY8961" s="87" t="s">
        <v>7733</v>
      </c>
      <c r="AZ8961" s="93" t="s">
        <v>13017</v>
      </c>
      <c r="BA8961" s="88" t="s">
        <v>1501</v>
      </c>
      <c r="BB8961" s="86" t="s">
        <v>1310</v>
      </c>
      <c r="BC8961" s="89">
        <v>161700</v>
      </c>
      <c r="BD8961" s="90">
        <v>45689</v>
      </c>
      <c r="BE8961" s="35"/>
    </row>
    <row r="8962" spans="48:57" x14ac:dyDescent="0.25">
      <c r="AV8962" s="85">
        <v>8958</v>
      </c>
      <c r="AW8962" s="91"/>
      <c r="AX8962" s="93" t="s">
        <v>13028</v>
      </c>
      <c r="AY8962" s="87" t="s">
        <v>10918</v>
      </c>
      <c r="AZ8962" s="93" t="s">
        <v>13029</v>
      </c>
      <c r="BA8962" s="88" t="s">
        <v>2328</v>
      </c>
      <c r="BB8962" s="86" t="s">
        <v>85</v>
      </c>
      <c r="BC8962" s="89">
        <v>-9945</v>
      </c>
      <c r="BD8962" s="90">
        <v>45658</v>
      </c>
      <c r="BE8962" s="35"/>
    </row>
    <row r="8963" spans="48:57" x14ac:dyDescent="0.25">
      <c r="AV8963" s="85">
        <v>8959</v>
      </c>
      <c r="AW8963" s="91"/>
      <c r="AX8963" s="93" t="s">
        <v>1494</v>
      </c>
      <c r="AY8963" s="87" t="s">
        <v>1651</v>
      </c>
      <c r="AZ8963" s="93" t="s">
        <v>13021</v>
      </c>
      <c r="BA8963" s="88" t="s">
        <v>1041</v>
      </c>
      <c r="BB8963" s="86" t="s">
        <v>1004</v>
      </c>
      <c r="BC8963" s="89">
        <v>6000</v>
      </c>
      <c r="BD8963" s="90">
        <v>45717</v>
      </c>
      <c r="BE8963" s="35"/>
    </row>
    <row r="8964" spans="48:57" x14ac:dyDescent="0.25">
      <c r="AV8964" s="85">
        <v>8960</v>
      </c>
      <c r="AW8964" s="91"/>
      <c r="AX8964" s="93" t="s">
        <v>13024</v>
      </c>
      <c r="AY8964" s="87" t="s">
        <v>13025</v>
      </c>
      <c r="AZ8964" s="93" t="s">
        <v>13026</v>
      </c>
      <c r="BA8964" s="88" t="s">
        <v>1041</v>
      </c>
      <c r="BB8964" s="86" t="s">
        <v>1004</v>
      </c>
      <c r="BC8964" s="89">
        <v>12000</v>
      </c>
      <c r="BD8964" s="90">
        <v>45717</v>
      </c>
      <c r="BE8964" s="35"/>
    </row>
    <row r="8965" spans="48:57" x14ac:dyDescent="0.25">
      <c r="AV8965" s="85">
        <v>8961</v>
      </c>
      <c r="AW8965" s="91"/>
      <c r="AX8965" s="93" t="s">
        <v>13030</v>
      </c>
      <c r="AY8965" s="87" t="s">
        <v>8421</v>
      </c>
      <c r="AZ8965" s="93" t="s">
        <v>13031</v>
      </c>
      <c r="BA8965" s="88" t="s">
        <v>84</v>
      </c>
      <c r="BB8965" s="86" t="s">
        <v>85</v>
      </c>
      <c r="BC8965" s="89">
        <v>119340</v>
      </c>
      <c r="BD8965" s="90">
        <v>45717</v>
      </c>
      <c r="BE8965" s="35"/>
    </row>
    <row r="8966" spans="48:57" x14ac:dyDescent="0.25">
      <c r="AV8966" s="85">
        <v>8962</v>
      </c>
      <c r="AW8966" s="91"/>
      <c r="AX8966" s="93" t="s">
        <v>13032</v>
      </c>
      <c r="AY8966" s="87" t="s">
        <v>13033</v>
      </c>
      <c r="AZ8966" s="93" t="s">
        <v>13034</v>
      </c>
      <c r="BA8966" s="88" t="s">
        <v>915</v>
      </c>
      <c r="BB8966" s="86" t="s">
        <v>916</v>
      </c>
      <c r="BC8966" s="89">
        <v>5640</v>
      </c>
      <c r="BD8966" s="90">
        <v>45717</v>
      </c>
      <c r="BE8966" s="35"/>
    </row>
    <row r="8967" spans="48:57" x14ac:dyDescent="0.25">
      <c r="AV8967" s="85">
        <v>8963</v>
      </c>
      <c r="AW8967" s="91"/>
      <c r="AX8967" s="93" t="s">
        <v>13030</v>
      </c>
      <c r="AY8967" s="87" t="s">
        <v>8421</v>
      </c>
      <c r="AZ8967" s="93" t="s">
        <v>13031</v>
      </c>
      <c r="BA8967" s="88" t="s">
        <v>374</v>
      </c>
      <c r="BB8967" s="86" t="s">
        <v>312</v>
      </c>
      <c r="BC8967" s="89">
        <v>82620</v>
      </c>
      <c r="BD8967" s="90">
        <v>45717</v>
      </c>
      <c r="BE8967" s="35"/>
    </row>
    <row r="8968" spans="48:57" x14ac:dyDescent="0.25">
      <c r="AV8968" s="85">
        <v>8964</v>
      </c>
      <c r="AW8968" s="91"/>
      <c r="AX8968" s="93" t="s">
        <v>13030</v>
      </c>
      <c r="AY8968" s="87" t="s">
        <v>8421</v>
      </c>
      <c r="AZ8968" s="93" t="s">
        <v>13031</v>
      </c>
      <c r="BA8968" s="88" t="s">
        <v>548</v>
      </c>
      <c r="BB8968" s="86" t="s">
        <v>500</v>
      </c>
      <c r="BC8968" s="89">
        <v>46710</v>
      </c>
      <c r="BD8968" s="90">
        <v>45717</v>
      </c>
      <c r="BE8968" s="35"/>
    </row>
    <row r="8969" spans="48:57" x14ac:dyDescent="0.25">
      <c r="AV8969" s="85">
        <v>8965</v>
      </c>
      <c r="AW8969" s="91"/>
      <c r="AX8969" s="93" t="s">
        <v>13016</v>
      </c>
      <c r="AY8969" s="87" t="s">
        <v>7733</v>
      </c>
      <c r="AZ8969" s="93" t="s">
        <v>13017</v>
      </c>
      <c r="BA8969" s="88" t="s">
        <v>2151</v>
      </c>
      <c r="BB8969" s="86" t="s">
        <v>61</v>
      </c>
      <c r="BC8969" s="89">
        <v>103000</v>
      </c>
      <c r="BD8969" s="90">
        <v>45717</v>
      </c>
      <c r="BE8969" s="35"/>
    </row>
    <row r="8970" spans="48:57" x14ac:dyDescent="0.25">
      <c r="AV8970" s="85">
        <v>8966</v>
      </c>
      <c r="AW8970" s="91"/>
      <c r="AX8970" s="93" t="s">
        <v>13016</v>
      </c>
      <c r="AY8970" s="87" t="s">
        <v>7733</v>
      </c>
      <c r="AZ8970" s="93" t="s">
        <v>13017</v>
      </c>
      <c r="BA8970" s="88" t="s">
        <v>2328</v>
      </c>
      <c r="BB8970" s="86" t="s">
        <v>85</v>
      </c>
      <c r="BC8970" s="93">
        <v>298350</v>
      </c>
      <c r="BD8970" s="90">
        <v>45689</v>
      </c>
      <c r="BE8970" s="35"/>
    </row>
    <row r="8971" spans="48:57" x14ac:dyDescent="0.25">
      <c r="AV8971" s="85">
        <v>8967</v>
      </c>
      <c r="AW8971" s="91"/>
      <c r="AX8971" s="93" t="s">
        <v>13035</v>
      </c>
      <c r="AY8971" s="87" t="s">
        <v>13036</v>
      </c>
      <c r="AZ8971" s="93" t="s">
        <v>13037</v>
      </c>
      <c r="BA8971" s="88" t="s">
        <v>1017</v>
      </c>
      <c r="BB8971" s="86" t="s">
        <v>1018</v>
      </c>
      <c r="BC8971" s="89">
        <v>15000</v>
      </c>
      <c r="BD8971" s="90">
        <v>45658</v>
      </c>
      <c r="BE8971" s="35"/>
    </row>
    <row r="8972" spans="48:57" x14ac:dyDescent="0.25">
      <c r="AV8972" s="85">
        <v>8968</v>
      </c>
      <c r="AW8972" s="91"/>
      <c r="AX8972" s="93" t="s">
        <v>13038</v>
      </c>
      <c r="AY8972" s="87" t="s">
        <v>13039</v>
      </c>
      <c r="AZ8972" s="93" t="s">
        <v>13040</v>
      </c>
      <c r="BA8972" s="88" t="s">
        <v>615</v>
      </c>
      <c r="BB8972" s="86" t="s">
        <v>616</v>
      </c>
      <c r="BC8972" s="89">
        <v>7500</v>
      </c>
      <c r="BD8972" s="90">
        <v>45717</v>
      </c>
      <c r="BE8972" s="35"/>
    </row>
    <row r="8973" spans="48:57" x14ac:dyDescent="0.25">
      <c r="AV8973" s="85">
        <v>8969</v>
      </c>
      <c r="AW8973" s="91"/>
      <c r="AX8973" s="93" t="s">
        <v>13030</v>
      </c>
      <c r="AY8973" s="87" t="s">
        <v>8421</v>
      </c>
      <c r="AZ8973" s="93" t="s">
        <v>13031</v>
      </c>
      <c r="BA8973" s="88" t="s">
        <v>548</v>
      </c>
      <c r="BB8973" s="86" t="s">
        <v>500</v>
      </c>
      <c r="BC8973" s="89">
        <v>46710</v>
      </c>
      <c r="BD8973" s="90">
        <v>45717</v>
      </c>
      <c r="BE8973" s="35"/>
    </row>
    <row r="8974" spans="48:57" x14ac:dyDescent="0.25">
      <c r="AV8974" s="85">
        <v>8970</v>
      </c>
      <c r="AW8974" s="91"/>
      <c r="AX8974" s="93" t="s">
        <v>13032</v>
      </c>
      <c r="AY8974" s="87" t="s">
        <v>13033</v>
      </c>
      <c r="AZ8974" s="93" t="s">
        <v>13034</v>
      </c>
      <c r="BA8974" s="88" t="s">
        <v>3195</v>
      </c>
      <c r="BB8974" s="86" t="s">
        <v>459</v>
      </c>
      <c r="BC8974" s="89">
        <v>3090</v>
      </c>
      <c r="BD8974" s="90">
        <v>45717</v>
      </c>
      <c r="BE8974" s="35"/>
    </row>
    <row r="8975" spans="48:57" x14ac:dyDescent="0.25">
      <c r="AV8975" s="85">
        <v>8971</v>
      </c>
      <c r="AW8975" s="91"/>
      <c r="AX8975" s="93" t="s">
        <v>13013</v>
      </c>
      <c r="AY8975" s="87" t="s">
        <v>13014</v>
      </c>
      <c r="AZ8975" s="93" t="s">
        <v>13015</v>
      </c>
      <c r="BA8975" s="88" t="s">
        <v>1041</v>
      </c>
      <c r="BB8975" s="86" t="s">
        <v>1004</v>
      </c>
      <c r="BC8975" s="89">
        <v>6000</v>
      </c>
      <c r="BD8975" s="90">
        <v>45717</v>
      </c>
      <c r="BE8975" s="35"/>
    </row>
    <row r="8976" spans="48:57" x14ac:dyDescent="0.25">
      <c r="AV8976" s="85">
        <v>8972</v>
      </c>
      <c r="AW8976" s="91"/>
      <c r="AX8976" s="93" t="s">
        <v>13030</v>
      </c>
      <c r="AY8976" s="87" t="s">
        <v>8421</v>
      </c>
      <c r="AZ8976" s="93" t="s">
        <v>13031</v>
      </c>
      <c r="BA8976" s="88" t="s">
        <v>84</v>
      </c>
      <c r="BB8976" s="86" t="s">
        <v>85</v>
      </c>
      <c r="BC8976" s="89">
        <v>119340</v>
      </c>
      <c r="BD8976" s="90">
        <v>45717</v>
      </c>
      <c r="BE8976" s="35"/>
    </row>
    <row r="8977" spans="48:57" x14ac:dyDescent="0.25">
      <c r="AV8977" s="85">
        <v>8973</v>
      </c>
      <c r="AW8977" s="91"/>
      <c r="AX8977" s="93" t="s">
        <v>13041</v>
      </c>
      <c r="AY8977" s="87" t="s">
        <v>13042</v>
      </c>
      <c r="AZ8977" s="93" t="s">
        <v>13043</v>
      </c>
      <c r="BA8977" s="88" t="s">
        <v>615</v>
      </c>
      <c r="BB8977" s="86" t="s">
        <v>616</v>
      </c>
      <c r="BC8977" s="89">
        <v>7500</v>
      </c>
      <c r="BD8977" s="90">
        <v>45717</v>
      </c>
      <c r="BE8977" s="35"/>
    </row>
    <row r="8978" spans="48:57" x14ac:dyDescent="0.25">
      <c r="AV8978" s="85">
        <v>8974</v>
      </c>
      <c r="AW8978" s="91"/>
      <c r="AX8978" s="93" t="s">
        <v>13030</v>
      </c>
      <c r="AY8978" s="87" t="s">
        <v>8421</v>
      </c>
      <c r="AZ8978" s="93" t="s">
        <v>13031</v>
      </c>
      <c r="BA8978" s="88" t="s">
        <v>13027</v>
      </c>
      <c r="BB8978" s="86" t="s">
        <v>631</v>
      </c>
      <c r="BC8978" s="89">
        <v>53250</v>
      </c>
      <c r="BD8978" s="90">
        <v>45717</v>
      </c>
      <c r="BE8978" s="35"/>
    </row>
    <row r="8979" spans="48:57" x14ac:dyDescent="0.25">
      <c r="AV8979" s="85">
        <v>8975</v>
      </c>
      <c r="AW8979" s="91"/>
      <c r="AX8979" s="93" t="s">
        <v>13044</v>
      </c>
      <c r="AY8979" s="87" t="s">
        <v>13045</v>
      </c>
      <c r="AZ8979" s="93" t="s">
        <v>13046</v>
      </c>
      <c r="BA8979" s="88" t="s">
        <v>645</v>
      </c>
      <c r="BB8979" s="86" t="s">
        <v>646</v>
      </c>
      <c r="BC8979" s="89">
        <v>9500</v>
      </c>
      <c r="BD8979" s="90">
        <v>45689</v>
      </c>
      <c r="BE8979" s="35"/>
    </row>
    <row r="8980" spans="48:57" x14ac:dyDescent="0.25">
      <c r="AV8980" s="85">
        <v>8976</v>
      </c>
      <c r="AW8980" s="91"/>
      <c r="AX8980" s="93" t="s">
        <v>13047</v>
      </c>
      <c r="AY8980" s="87" t="s">
        <v>11121</v>
      </c>
      <c r="AZ8980" s="93" t="s">
        <v>13048</v>
      </c>
      <c r="BA8980" s="88" t="s">
        <v>732</v>
      </c>
      <c r="BB8980" s="86" t="s">
        <v>733</v>
      </c>
      <c r="BC8980" s="89">
        <v>5750</v>
      </c>
      <c r="BD8980" s="90">
        <v>45658</v>
      </c>
      <c r="BE8980" s="35"/>
    </row>
    <row r="8981" spans="48:57" x14ac:dyDescent="0.25">
      <c r="AV8981" s="85">
        <v>8977</v>
      </c>
      <c r="AW8981" s="91"/>
      <c r="AX8981" s="93" t="s">
        <v>13047</v>
      </c>
      <c r="AY8981" s="87" t="s">
        <v>11121</v>
      </c>
      <c r="AZ8981" s="93" t="s">
        <v>13048</v>
      </c>
      <c r="BA8981" s="88" t="s">
        <v>1259</v>
      </c>
      <c r="BB8981" s="86" t="s">
        <v>1260</v>
      </c>
      <c r="BC8981" s="89">
        <v>12500</v>
      </c>
      <c r="BD8981" s="90">
        <v>45717</v>
      </c>
      <c r="BE8981" s="35"/>
    </row>
    <row r="8982" spans="48:57" x14ac:dyDescent="0.25">
      <c r="AV8982" s="85">
        <v>8978</v>
      </c>
      <c r="AW8982" s="91"/>
      <c r="AX8982" s="93" t="s">
        <v>13049</v>
      </c>
      <c r="AY8982" s="87" t="s">
        <v>13050</v>
      </c>
      <c r="AZ8982" s="93" t="s">
        <v>13051</v>
      </c>
      <c r="BA8982" s="88" t="s">
        <v>2203</v>
      </c>
      <c r="BB8982" s="86" t="s">
        <v>140</v>
      </c>
      <c r="BC8982" s="89">
        <v>1725</v>
      </c>
      <c r="BD8982" s="90">
        <v>45717</v>
      </c>
      <c r="BE8982" s="35"/>
    </row>
    <row r="8983" spans="48:57" x14ac:dyDescent="0.25">
      <c r="AV8983" s="85">
        <v>8979</v>
      </c>
      <c r="AW8983" s="91"/>
      <c r="AX8983" s="93" t="s">
        <v>13052</v>
      </c>
      <c r="AY8983" s="87" t="s">
        <v>7184</v>
      </c>
      <c r="AZ8983" s="93" t="s">
        <v>13053</v>
      </c>
      <c r="BA8983" s="88" t="s">
        <v>7889</v>
      </c>
      <c r="BB8983" s="86" t="s">
        <v>1176</v>
      </c>
      <c r="BC8983" s="89">
        <v>10500</v>
      </c>
      <c r="BD8983" s="90">
        <v>45717</v>
      </c>
      <c r="BE8983" s="35"/>
    </row>
    <row r="8984" spans="48:57" x14ac:dyDescent="0.25">
      <c r="AV8984" s="85">
        <v>8980</v>
      </c>
      <c r="AW8984" s="91"/>
      <c r="AX8984" s="93" t="s">
        <v>13052</v>
      </c>
      <c r="AY8984" s="87" t="s">
        <v>7184</v>
      </c>
      <c r="AZ8984" s="93" t="s">
        <v>13053</v>
      </c>
      <c r="BA8984" s="88" t="s">
        <v>1259</v>
      </c>
      <c r="BB8984" s="86" t="s">
        <v>1260</v>
      </c>
      <c r="BC8984" s="89">
        <v>12500</v>
      </c>
      <c r="BD8984" s="90">
        <v>45717</v>
      </c>
      <c r="BE8984" s="35"/>
    </row>
    <row r="8985" spans="48:57" x14ac:dyDescent="0.25">
      <c r="AV8985" s="85">
        <v>8981</v>
      </c>
      <c r="AW8985" s="91"/>
      <c r="AX8985" s="93" t="s">
        <v>13054</v>
      </c>
      <c r="AY8985" s="87" t="s">
        <v>1449</v>
      </c>
      <c r="AZ8985" s="93" t="s">
        <v>13055</v>
      </c>
      <c r="BA8985" s="88" t="s">
        <v>2348</v>
      </c>
      <c r="BB8985" s="86" t="s">
        <v>1080</v>
      </c>
      <c r="BC8985" s="89">
        <v>8025</v>
      </c>
      <c r="BD8985" s="90">
        <v>45717</v>
      </c>
      <c r="BE8985" s="35"/>
    </row>
    <row r="8986" spans="48:57" x14ac:dyDescent="0.25">
      <c r="AV8986" s="85">
        <v>8982</v>
      </c>
      <c r="AW8986" s="91"/>
      <c r="AX8986" s="93" t="s">
        <v>13056</v>
      </c>
      <c r="AY8986" s="87" t="s">
        <v>13057</v>
      </c>
      <c r="AZ8986" s="93" t="s">
        <v>13058</v>
      </c>
      <c r="BA8986" s="88" t="s">
        <v>615</v>
      </c>
      <c r="BB8986" s="86" t="s">
        <v>616</v>
      </c>
      <c r="BC8986" s="89">
        <v>7500</v>
      </c>
      <c r="BD8986" s="90">
        <v>45717</v>
      </c>
      <c r="BE8986" s="35"/>
    </row>
    <row r="8987" spans="48:57" x14ac:dyDescent="0.25">
      <c r="AV8987" s="85">
        <v>8983</v>
      </c>
      <c r="AW8987" s="91"/>
      <c r="AX8987" s="93" t="s">
        <v>13056</v>
      </c>
      <c r="AY8987" s="87" t="s">
        <v>13057</v>
      </c>
      <c r="AZ8987" s="93" t="s">
        <v>13058</v>
      </c>
      <c r="BA8987" s="88" t="s">
        <v>615</v>
      </c>
      <c r="BB8987" s="86" t="s">
        <v>616</v>
      </c>
      <c r="BC8987" s="89">
        <v>7500</v>
      </c>
      <c r="BD8987" s="90">
        <v>45717</v>
      </c>
      <c r="BE8987" s="35"/>
    </row>
    <row r="8988" spans="48:57" x14ac:dyDescent="0.25">
      <c r="AV8988" s="85">
        <v>8984</v>
      </c>
      <c r="AW8988" s="91"/>
      <c r="AX8988" s="93" t="s">
        <v>13056</v>
      </c>
      <c r="AY8988" s="87" t="s">
        <v>13057</v>
      </c>
      <c r="AZ8988" s="93" t="s">
        <v>13058</v>
      </c>
      <c r="BA8988" s="88" t="s">
        <v>1259</v>
      </c>
      <c r="BB8988" s="86" t="s">
        <v>1260</v>
      </c>
      <c r="BC8988" s="89">
        <v>12500</v>
      </c>
      <c r="BD8988" s="90">
        <v>45689</v>
      </c>
      <c r="BE8988" s="35"/>
    </row>
    <row r="8989" spans="48:57" x14ac:dyDescent="0.25">
      <c r="AV8989" s="85">
        <v>8985</v>
      </c>
      <c r="AW8989" s="91"/>
      <c r="AX8989" s="93" t="s">
        <v>13056</v>
      </c>
      <c r="AY8989" s="87" t="s">
        <v>13057</v>
      </c>
      <c r="AZ8989" s="93" t="s">
        <v>13058</v>
      </c>
      <c r="BA8989" s="88" t="s">
        <v>1259</v>
      </c>
      <c r="BB8989" s="86" t="s">
        <v>1260</v>
      </c>
      <c r="BC8989" s="89">
        <v>12500</v>
      </c>
      <c r="BD8989" s="90">
        <v>45658</v>
      </c>
      <c r="BE8989" s="35"/>
    </row>
    <row r="8990" spans="48:57" x14ac:dyDescent="0.25">
      <c r="AV8990" s="85">
        <v>8986</v>
      </c>
      <c r="AW8990" s="91"/>
      <c r="AX8990" s="93" t="s">
        <v>13059</v>
      </c>
      <c r="AY8990" s="87" t="s">
        <v>13060</v>
      </c>
      <c r="AZ8990" s="93" t="s">
        <v>13061</v>
      </c>
      <c r="BA8990" s="88" t="s">
        <v>2934</v>
      </c>
      <c r="BB8990" s="86" t="s">
        <v>2168</v>
      </c>
      <c r="BC8990" s="89">
        <v>15000</v>
      </c>
      <c r="BD8990" s="90">
        <v>45717</v>
      </c>
      <c r="BE8990" s="35"/>
    </row>
    <row r="8991" spans="48:57" x14ac:dyDescent="0.25">
      <c r="AV8991" s="85">
        <v>8987</v>
      </c>
      <c r="AW8991" s="91"/>
      <c r="AX8991" s="93" t="s">
        <v>13062</v>
      </c>
      <c r="AY8991" s="87" t="s">
        <v>13063</v>
      </c>
      <c r="AZ8991" s="93" t="s">
        <v>13064</v>
      </c>
      <c r="BA8991" s="88" t="s">
        <v>645</v>
      </c>
      <c r="BB8991" s="86" t="s">
        <v>646</v>
      </c>
      <c r="BC8991" s="89">
        <v>-9500</v>
      </c>
      <c r="BD8991" s="90">
        <v>45717</v>
      </c>
      <c r="BE8991" s="35"/>
    </row>
    <row r="8992" spans="48:57" x14ac:dyDescent="0.25">
      <c r="AV8992" s="85">
        <v>8988</v>
      </c>
      <c r="AW8992" s="91"/>
      <c r="AX8992" s="93" t="s">
        <v>13065</v>
      </c>
      <c r="AY8992" s="87" t="s">
        <v>7745</v>
      </c>
      <c r="AZ8992" s="93" t="s">
        <v>13066</v>
      </c>
      <c r="BA8992" s="88" t="s">
        <v>2328</v>
      </c>
      <c r="BB8992" s="86" t="s">
        <v>85</v>
      </c>
      <c r="BC8992" s="89">
        <v>99450</v>
      </c>
      <c r="BD8992" s="90">
        <v>45717</v>
      </c>
      <c r="BE8992" s="35"/>
    </row>
    <row r="8993" spans="48:57" x14ac:dyDescent="0.25">
      <c r="AV8993" s="85">
        <v>8989</v>
      </c>
      <c r="AW8993" s="91"/>
      <c r="AX8993" s="93" t="s">
        <v>13065</v>
      </c>
      <c r="AY8993" s="87" t="s">
        <v>7745</v>
      </c>
      <c r="AZ8993" s="93" t="s">
        <v>13066</v>
      </c>
      <c r="BA8993" s="88" t="s">
        <v>2328</v>
      </c>
      <c r="BB8993" s="86" t="s">
        <v>85</v>
      </c>
      <c r="BC8993" s="89">
        <v>-99450</v>
      </c>
      <c r="BD8993" s="90">
        <v>45717</v>
      </c>
      <c r="BE8993" s="35"/>
    </row>
    <row r="8994" spans="48:57" x14ac:dyDescent="0.25">
      <c r="AV8994" s="85">
        <v>8990</v>
      </c>
      <c r="AW8994" s="91"/>
      <c r="AX8994" s="93" t="s">
        <v>13065</v>
      </c>
      <c r="AY8994" s="87" t="s">
        <v>7745</v>
      </c>
      <c r="AZ8994" s="93" t="s">
        <v>13066</v>
      </c>
      <c r="BA8994" s="88" t="s">
        <v>3372</v>
      </c>
      <c r="BB8994" s="86" t="s">
        <v>552</v>
      </c>
      <c r="BC8994" s="89">
        <v>166400</v>
      </c>
      <c r="BD8994" s="90">
        <v>45717</v>
      </c>
      <c r="BE8994" s="35"/>
    </row>
    <row r="8995" spans="48:57" x14ac:dyDescent="0.25">
      <c r="AV8995" s="85">
        <v>8991</v>
      </c>
      <c r="AW8995" s="91"/>
      <c r="AX8995" s="93" t="s">
        <v>13067</v>
      </c>
      <c r="AY8995" s="87" t="s">
        <v>13068</v>
      </c>
      <c r="AZ8995" s="93" t="s">
        <v>13069</v>
      </c>
      <c r="BA8995" s="88" t="s">
        <v>1607</v>
      </c>
      <c r="BB8995" s="86" t="s">
        <v>414</v>
      </c>
      <c r="BC8995" s="89">
        <v>43500</v>
      </c>
      <c r="BD8995" s="90">
        <v>45717</v>
      </c>
      <c r="BE8995" s="35"/>
    </row>
    <row r="8996" spans="48:57" x14ac:dyDescent="0.25">
      <c r="AV8996" s="85">
        <v>8992</v>
      </c>
      <c r="AW8996" s="91"/>
      <c r="AX8996" s="93" t="s">
        <v>13067</v>
      </c>
      <c r="AY8996" s="87" t="s">
        <v>13068</v>
      </c>
      <c r="AZ8996" s="93" t="s">
        <v>13069</v>
      </c>
      <c r="BA8996" s="88" t="s">
        <v>3798</v>
      </c>
      <c r="BB8996" s="86" t="s">
        <v>1101</v>
      </c>
      <c r="BC8996" s="89">
        <v>23850</v>
      </c>
      <c r="BD8996" s="90">
        <v>45717</v>
      </c>
      <c r="BE8996" s="35"/>
    </row>
    <row r="8997" spans="48:57" x14ac:dyDescent="0.25">
      <c r="AV8997" s="85">
        <v>8993</v>
      </c>
      <c r="AW8997" s="91"/>
      <c r="AX8997" s="93" t="s">
        <v>13067</v>
      </c>
      <c r="AY8997" s="87" t="s">
        <v>13068</v>
      </c>
      <c r="AZ8997" s="93" t="s">
        <v>13069</v>
      </c>
      <c r="BA8997" s="88" t="s">
        <v>196</v>
      </c>
      <c r="BB8997" s="86" t="s">
        <v>197</v>
      </c>
      <c r="BC8997" s="89">
        <v>42720</v>
      </c>
      <c r="BD8997" s="90">
        <v>45689</v>
      </c>
      <c r="BE8997" s="35"/>
    </row>
    <row r="8998" spans="48:57" x14ac:dyDescent="0.25">
      <c r="AV8998" s="85">
        <v>8994</v>
      </c>
      <c r="AW8998" s="91"/>
      <c r="AX8998" s="93" t="s">
        <v>13067</v>
      </c>
      <c r="AY8998" s="87" t="s">
        <v>13068</v>
      </c>
      <c r="AZ8998" s="93" t="s">
        <v>13069</v>
      </c>
      <c r="BA8998" s="88" t="s">
        <v>1749</v>
      </c>
      <c r="BB8998" s="86" t="s">
        <v>1528</v>
      </c>
      <c r="BC8998" s="89">
        <v>30060</v>
      </c>
      <c r="BD8998" s="90">
        <v>45658</v>
      </c>
      <c r="BE8998" s="35"/>
    </row>
    <row r="8999" spans="48:57" x14ac:dyDescent="0.25">
      <c r="AV8999" s="85">
        <v>8995</v>
      </c>
      <c r="AW8999" s="91"/>
      <c r="AX8999" s="93" t="s">
        <v>13070</v>
      </c>
      <c r="AY8999" s="87" t="s">
        <v>13071</v>
      </c>
      <c r="AZ8999" s="93" t="s">
        <v>13072</v>
      </c>
      <c r="BA8999" s="88" t="s">
        <v>1032</v>
      </c>
      <c r="BB8999" s="86" t="s">
        <v>948</v>
      </c>
      <c r="BC8999" s="89">
        <v>110000</v>
      </c>
      <c r="BD8999" s="90">
        <v>45717</v>
      </c>
      <c r="BE8999" s="35"/>
    </row>
    <row r="9000" spans="48:57" x14ac:dyDescent="0.25">
      <c r="AV9000" s="85">
        <v>8996</v>
      </c>
      <c r="AW9000" s="91"/>
      <c r="AX9000" s="93" t="s">
        <v>13070</v>
      </c>
      <c r="AY9000" s="87" t="s">
        <v>13071</v>
      </c>
      <c r="AZ9000" s="93" t="s">
        <v>13072</v>
      </c>
      <c r="BA9000" s="88" t="s">
        <v>615</v>
      </c>
      <c r="BB9000" s="86" t="s">
        <v>616</v>
      </c>
      <c r="BC9000" s="89">
        <v>7500</v>
      </c>
      <c r="BD9000" s="90">
        <v>45717</v>
      </c>
      <c r="BE9000" s="35"/>
    </row>
    <row r="9001" spans="48:57" x14ac:dyDescent="0.25">
      <c r="AV9001" s="85">
        <v>8997</v>
      </c>
      <c r="AW9001" s="91"/>
      <c r="AX9001" s="93" t="s">
        <v>13073</v>
      </c>
      <c r="AY9001" s="87" t="s">
        <v>13074</v>
      </c>
      <c r="AZ9001" s="93" t="s">
        <v>13075</v>
      </c>
      <c r="BA9001" s="88" t="s">
        <v>615</v>
      </c>
      <c r="BB9001" s="86" t="s">
        <v>616</v>
      </c>
      <c r="BC9001" s="89">
        <v>7500</v>
      </c>
      <c r="BD9001" s="90">
        <v>45717</v>
      </c>
      <c r="BE9001" s="35"/>
    </row>
    <row r="9002" spans="48:57" x14ac:dyDescent="0.25">
      <c r="AV9002" s="85">
        <v>8998</v>
      </c>
      <c r="AW9002" s="91"/>
      <c r="AX9002" s="93" t="s">
        <v>13076</v>
      </c>
      <c r="AY9002" s="87" t="s">
        <v>10981</v>
      </c>
      <c r="AZ9002" s="93" t="s">
        <v>13077</v>
      </c>
      <c r="BA9002" s="88" t="s">
        <v>645</v>
      </c>
      <c r="BB9002" s="86" t="s">
        <v>646</v>
      </c>
      <c r="BC9002" s="89">
        <v>57000</v>
      </c>
      <c r="BD9002" s="90">
        <v>45717</v>
      </c>
      <c r="BE9002" s="35"/>
    </row>
    <row r="9003" spans="48:57" x14ac:dyDescent="0.25">
      <c r="AV9003" s="85">
        <v>8999</v>
      </c>
      <c r="AW9003" s="91"/>
      <c r="AX9003" s="93" t="s">
        <v>13076</v>
      </c>
      <c r="AY9003" s="87" t="s">
        <v>10981</v>
      </c>
      <c r="AZ9003" s="93" t="s">
        <v>13077</v>
      </c>
      <c r="BA9003" s="88" t="s">
        <v>645</v>
      </c>
      <c r="BB9003" s="86" t="s">
        <v>646</v>
      </c>
      <c r="BC9003" s="89">
        <v>9500</v>
      </c>
      <c r="BD9003" s="90">
        <v>45717</v>
      </c>
      <c r="BE9003" s="35"/>
    </row>
    <row r="9004" spans="48:57" x14ac:dyDescent="0.25">
      <c r="AV9004" s="85">
        <v>9000</v>
      </c>
      <c r="AW9004" s="91"/>
      <c r="AX9004" s="93" t="s">
        <v>13076</v>
      </c>
      <c r="AY9004" s="87" t="s">
        <v>10981</v>
      </c>
      <c r="AZ9004" s="93" t="s">
        <v>13077</v>
      </c>
      <c r="BA9004" s="88" t="s">
        <v>2013</v>
      </c>
      <c r="BB9004" s="86" t="s">
        <v>1391</v>
      </c>
      <c r="BC9004" s="93">
        <v>-1425</v>
      </c>
      <c r="BD9004" s="90">
        <v>45717</v>
      </c>
      <c r="BE9004" s="35"/>
    </row>
    <row r="9005" spans="48:57" x14ac:dyDescent="0.25">
      <c r="AV9005" s="85">
        <v>9001</v>
      </c>
      <c r="AW9005" s="91"/>
      <c r="AX9005" s="93" t="s">
        <v>13076</v>
      </c>
      <c r="AY9005" s="87" t="s">
        <v>10981</v>
      </c>
      <c r="AZ9005" s="93" t="s">
        <v>13077</v>
      </c>
      <c r="BA9005" s="88" t="s">
        <v>732</v>
      </c>
      <c r="BB9005" s="86" t="s">
        <v>733</v>
      </c>
      <c r="BC9005" s="89">
        <v>5750</v>
      </c>
      <c r="BD9005" s="90">
        <v>45717</v>
      </c>
      <c r="BE9005" s="35"/>
    </row>
    <row r="9006" spans="48:57" x14ac:dyDescent="0.25">
      <c r="AV9006" s="85">
        <v>9002</v>
      </c>
      <c r="AW9006" s="91"/>
      <c r="AX9006" s="93" t="s">
        <v>13076</v>
      </c>
      <c r="AY9006" s="87" t="s">
        <v>10981</v>
      </c>
      <c r="AZ9006" s="93" t="s">
        <v>13077</v>
      </c>
      <c r="BA9006" s="88" t="s">
        <v>1638</v>
      </c>
      <c r="BB9006" s="86" t="s">
        <v>376</v>
      </c>
      <c r="BC9006" s="89">
        <v>54000</v>
      </c>
      <c r="BD9006" s="90">
        <v>45689</v>
      </c>
      <c r="BE9006" s="35"/>
    </row>
    <row r="9007" spans="48:57" x14ac:dyDescent="0.25">
      <c r="AV9007" s="85">
        <v>9003</v>
      </c>
      <c r="AW9007" s="91"/>
      <c r="AX9007" s="93" t="s">
        <v>13076</v>
      </c>
      <c r="AY9007" s="87" t="s">
        <v>10981</v>
      </c>
      <c r="AZ9007" s="93" t="s">
        <v>13077</v>
      </c>
      <c r="BA9007" s="88" t="s">
        <v>1607</v>
      </c>
      <c r="BB9007" s="86" t="s">
        <v>414</v>
      </c>
      <c r="BC9007" s="89">
        <v>21750</v>
      </c>
      <c r="BD9007" s="90">
        <v>45658</v>
      </c>
      <c r="BE9007" s="35"/>
    </row>
    <row r="9008" spans="48:57" x14ac:dyDescent="0.25">
      <c r="AV9008" s="85">
        <v>9004</v>
      </c>
      <c r="AW9008" s="91"/>
      <c r="AX9008" s="93" t="s">
        <v>13076</v>
      </c>
      <c r="AY9008" s="87" t="s">
        <v>10981</v>
      </c>
      <c r="AZ9008" s="93" t="s">
        <v>13077</v>
      </c>
      <c r="BA9008" s="88" t="s">
        <v>1259</v>
      </c>
      <c r="BB9008" s="86" t="s">
        <v>1260</v>
      </c>
      <c r="BC9008" s="89">
        <v>12500</v>
      </c>
      <c r="BD9008" s="90">
        <v>45717</v>
      </c>
      <c r="BE9008" s="35"/>
    </row>
    <row r="9009" spans="48:57" x14ac:dyDescent="0.25">
      <c r="AV9009" s="85">
        <v>9005</v>
      </c>
      <c r="AW9009" s="91"/>
      <c r="AX9009" s="93" t="s">
        <v>13076</v>
      </c>
      <c r="AY9009" s="87" t="s">
        <v>10981</v>
      </c>
      <c r="AZ9009" s="93" t="s">
        <v>13077</v>
      </c>
      <c r="BA9009" s="88" t="s">
        <v>1259</v>
      </c>
      <c r="BB9009" s="86" t="s">
        <v>1260</v>
      </c>
      <c r="BC9009" s="89">
        <v>12500</v>
      </c>
      <c r="BD9009" s="90">
        <v>45717</v>
      </c>
      <c r="BE9009" s="35"/>
    </row>
    <row r="9010" spans="48:57" x14ac:dyDescent="0.25">
      <c r="AV9010" s="85">
        <v>9006</v>
      </c>
      <c r="AW9010" s="91"/>
      <c r="AX9010" s="93" t="s">
        <v>13078</v>
      </c>
      <c r="AY9010" s="87" t="s">
        <v>13079</v>
      </c>
      <c r="AZ9010" s="93" t="s">
        <v>13080</v>
      </c>
      <c r="BA9010" s="88" t="s">
        <v>1032</v>
      </c>
      <c r="BB9010" s="86" t="s">
        <v>948</v>
      </c>
      <c r="BC9010" s="89">
        <v>11000</v>
      </c>
      <c r="BD9010" s="90">
        <v>45717</v>
      </c>
      <c r="BE9010" s="35"/>
    </row>
    <row r="9011" spans="48:57" x14ac:dyDescent="0.25">
      <c r="AV9011" s="85">
        <v>9007</v>
      </c>
      <c r="AW9011" s="91"/>
      <c r="AX9011" s="93" t="s">
        <v>13081</v>
      </c>
      <c r="AY9011" s="87" t="s">
        <v>13082</v>
      </c>
      <c r="AZ9011" s="93" t="s">
        <v>13083</v>
      </c>
      <c r="BA9011" s="88" t="s">
        <v>645</v>
      </c>
      <c r="BB9011" s="86" t="s">
        <v>646</v>
      </c>
      <c r="BC9011" s="89">
        <v>47500</v>
      </c>
      <c r="BD9011" s="90">
        <v>45717</v>
      </c>
      <c r="BE9011" s="35"/>
    </row>
    <row r="9012" spans="48:57" x14ac:dyDescent="0.25">
      <c r="AV9012" s="85">
        <v>9008</v>
      </c>
      <c r="AW9012" s="91"/>
      <c r="AX9012" s="93" t="s">
        <v>13084</v>
      </c>
      <c r="AY9012" s="87" t="s">
        <v>13085</v>
      </c>
      <c r="AZ9012" s="93" t="s">
        <v>13086</v>
      </c>
      <c r="BA9012" s="88" t="s">
        <v>3042</v>
      </c>
      <c r="BB9012" s="86" t="s">
        <v>537</v>
      </c>
      <c r="BC9012" s="89">
        <v>8190</v>
      </c>
      <c r="BD9012" s="90">
        <v>45717</v>
      </c>
      <c r="BE9012" s="35"/>
    </row>
    <row r="9013" spans="48:57" x14ac:dyDescent="0.25">
      <c r="AV9013" s="85">
        <v>9009</v>
      </c>
      <c r="AW9013" s="91"/>
      <c r="AX9013" s="93" t="s">
        <v>13087</v>
      </c>
      <c r="AY9013" s="87" t="s">
        <v>2356</v>
      </c>
      <c r="AZ9013" s="93" t="s">
        <v>13088</v>
      </c>
      <c r="BA9013" s="88" t="s">
        <v>2203</v>
      </c>
      <c r="BB9013" s="86" t="s">
        <v>140</v>
      </c>
      <c r="BC9013" s="89">
        <v>1725</v>
      </c>
      <c r="BD9013" s="90">
        <v>45717</v>
      </c>
      <c r="BE9013" s="35"/>
    </row>
    <row r="9014" spans="48:57" x14ac:dyDescent="0.25">
      <c r="AV9014" s="85">
        <v>9010</v>
      </c>
      <c r="AW9014" s="91"/>
      <c r="AX9014" s="93" t="s">
        <v>13087</v>
      </c>
      <c r="AY9014" s="87" t="s">
        <v>2356</v>
      </c>
      <c r="AZ9014" s="93" t="s">
        <v>13088</v>
      </c>
      <c r="BA9014" s="88" t="s">
        <v>3195</v>
      </c>
      <c r="BB9014" s="86" t="s">
        <v>459</v>
      </c>
      <c r="BC9014" s="89">
        <v>3090</v>
      </c>
      <c r="BD9014" s="90">
        <v>45717</v>
      </c>
      <c r="BE9014" s="35"/>
    </row>
    <row r="9015" spans="48:57" x14ac:dyDescent="0.25">
      <c r="AV9015" s="85">
        <v>9011</v>
      </c>
      <c r="AW9015" s="91"/>
      <c r="AX9015" s="93" t="s">
        <v>13087</v>
      </c>
      <c r="AY9015" s="87" t="s">
        <v>2356</v>
      </c>
      <c r="AZ9015" s="93" t="s">
        <v>13088</v>
      </c>
      <c r="BA9015" s="88" t="s">
        <v>2328</v>
      </c>
      <c r="BB9015" s="86" t="s">
        <v>85</v>
      </c>
      <c r="BC9015" s="89">
        <v>29835</v>
      </c>
      <c r="BD9015" s="90">
        <v>45689</v>
      </c>
      <c r="BE9015" s="35"/>
    </row>
    <row r="9016" spans="48:57" x14ac:dyDescent="0.25">
      <c r="AV9016" s="85">
        <v>9012</v>
      </c>
      <c r="AW9016" s="91"/>
      <c r="AX9016" s="93" t="s">
        <v>13087</v>
      </c>
      <c r="AY9016" s="87" t="s">
        <v>2356</v>
      </c>
      <c r="AZ9016" s="93" t="s">
        <v>13088</v>
      </c>
      <c r="BA9016" s="88" t="s">
        <v>2328</v>
      </c>
      <c r="BB9016" s="86" t="s">
        <v>85</v>
      </c>
      <c r="BC9016" s="89">
        <v>99450</v>
      </c>
      <c r="BD9016" s="90">
        <v>45658</v>
      </c>
      <c r="BE9016" s="35"/>
    </row>
    <row r="9017" spans="48:57" x14ac:dyDescent="0.25">
      <c r="AV9017" s="85">
        <v>9013</v>
      </c>
      <c r="AW9017" s="91"/>
      <c r="AX9017" s="93" t="s">
        <v>13087</v>
      </c>
      <c r="AY9017" s="87" t="s">
        <v>2356</v>
      </c>
      <c r="AZ9017" s="93" t="s">
        <v>13088</v>
      </c>
      <c r="BA9017" s="88" t="s">
        <v>2328</v>
      </c>
      <c r="BB9017" s="86" t="s">
        <v>85</v>
      </c>
      <c r="BC9017" s="89">
        <v>258570</v>
      </c>
      <c r="BD9017" s="90">
        <v>45717</v>
      </c>
      <c r="BE9017" s="35"/>
    </row>
    <row r="9018" spans="48:57" x14ac:dyDescent="0.25">
      <c r="AV9018" s="85">
        <v>9014</v>
      </c>
      <c r="AW9018" s="91"/>
      <c r="AX9018" s="93" t="s">
        <v>13087</v>
      </c>
      <c r="AY9018" s="87" t="s">
        <v>2356</v>
      </c>
      <c r="AZ9018" s="93" t="s">
        <v>13088</v>
      </c>
      <c r="BA9018" s="88" t="s">
        <v>2328</v>
      </c>
      <c r="BB9018" s="86" t="s">
        <v>85</v>
      </c>
      <c r="BC9018" s="89">
        <v>39780</v>
      </c>
      <c r="BD9018" s="90">
        <v>45717</v>
      </c>
      <c r="BE9018" s="35"/>
    </row>
    <row r="9019" spans="48:57" x14ac:dyDescent="0.25">
      <c r="AV9019" s="85">
        <v>9015</v>
      </c>
      <c r="AW9019" s="91"/>
      <c r="AX9019" s="93" t="s">
        <v>13087</v>
      </c>
      <c r="AY9019" s="87" t="s">
        <v>2356</v>
      </c>
      <c r="AZ9019" s="93" t="s">
        <v>13088</v>
      </c>
      <c r="BA9019" s="88" t="s">
        <v>1376</v>
      </c>
      <c r="BB9019" s="86" t="s">
        <v>197</v>
      </c>
      <c r="BC9019" s="89">
        <v>213600</v>
      </c>
      <c r="BD9019" s="90">
        <v>45717</v>
      </c>
      <c r="BE9019" s="35"/>
    </row>
    <row r="9020" spans="48:57" x14ac:dyDescent="0.25">
      <c r="AV9020" s="85">
        <v>9016</v>
      </c>
      <c r="AW9020" s="91"/>
      <c r="AX9020" s="93" t="s">
        <v>13087</v>
      </c>
      <c r="AY9020" s="87" t="s">
        <v>2356</v>
      </c>
      <c r="AZ9020" s="93" t="s">
        <v>13088</v>
      </c>
      <c r="BA9020" s="88" t="s">
        <v>645</v>
      </c>
      <c r="BB9020" s="86" t="s">
        <v>646</v>
      </c>
      <c r="BC9020" s="89">
        <v>19000</v>
      </c>
      <c r="BD9020" s="90">
        <v>45717</v>
      </c>
      <c r="BE9020" s="35"/>
    </row>
    <row r="9021" spans="48:57" x14ac:dyDescent="0.25">
      <c r="AV9021" s="85">
        <v>9017</v>
      </c>
      <c r="AW9021" s="91"/>
      <c r="AX9021" s="93" t="s">
        <v>13087</v>
      </c>
      <c r="AY9021" s="87" t="s">
        <v>2356</v>
      </c>
      <c r="AZ9021" s="93" t="s">
        <v>13088</v>
      </c>
      <c r="BA9021" s="88" t="s">
        <v>1501</v>
      </c>
      <c r="BB9021" s="86" t="s">
        <v>1310</v>
      </c>
      <c r="BC9021" s="89">
        <v>161700</v>
      </c>
      <c r="BD9021" s="90">
        <v>45717</v>
      </c>
      <c r="BE9021" s="35"/>
    </row>
    <row r="9022" spans="48:57" x14ac:dyDescent="0.25">
      <c r="AV9022" s="85">
        <v>9018</v>
      </c>
      <c r="AW9022" s="91"/>
      <c r="AX9022" s="93" t="s">
        <v>13087</v>
      </c>
      <c r="AY9022" s="87" t="s">
        <v>2356</v>
      </c>
      <c r="AZ9022" s="93" t="s">
        <v>13088</v>
      </c>
      <c r="BA9022" s="88" t="s">
        <v>915</v>
      </c>
      <c r="BB9022" s="86" t="s">
        <v>916</v>
      </c>
      <c r="BC9022" s="89">
        <v>5640</v>
      </c>
      <c r="BD9022" s="90">
        <v>45717</v>
      </c>
      <c r="BE9022" s="35"/>
    </row>
    <row r="9023" spans="48:57" x14ac:dyDescent="0.25">
      <c r="AV9023" s="85">
        <v>9019</v>
      </c>
      <c r="AW9023" s="91"/>
      <c r="AX9023" s="93" t="s">
        <v>13087</v>
      </c>
      <c r="AY9023" s="87" t="s">
        <v>2356</v>
      </c>
      <c r="AZ9023" s="93" t="s">
        <v>13088</v>
      </c>
      <c r="BA9023" s="88" t="s">
        <v>615</v>
      </c>
      <c r="BB9023" s="86" t="s">
        <v>616</v>
      </c>
      <c r="BC9023" s="89">
        <v>15000</v>
      </c>
      <c r="BD9023" s="90">
        <v>45717</v>
      </c>
      <c r="BE9023" s="35"/>
    </row>
    <row r="9024" spans="48:57" x14ac:dyDescent="0.25">
      <c r="AV9024" s="85">
        <v>9020</v>
      </c>
      <c r="AW9024" s="91"/>
      <c r="AX9024" s="93" t="s">
        <v>13087</v>
      </c>
      <c r="AY9024" s="87" t="s">
        <v>2356</v>
      </c>
      <c r="AZ9024" s="93" t="s">
        <v>13088</v>
      </c>
      <c r="BA9024" s="88" t="s">
        <v>1077</v>
      </c>
      <c r="BB9024" s="86" t="s">
        <v>1078</v>
      </c>
      <c r="BC9024" s="89">
        <v>5500</v>
      </c>
      <c r="BD9024" s="90">
        <v>45689</v>
      </c>
      <c r="BE9024" s="35"/>
    </row>
    <row r="9025" spans="48:57" x14ac:dyDescent="0.25">
      <c r="AV9025" s="85">
        <v>9021</v>
      </c>
      <c r="AW9025" s="91"/>
      <c r="AX9025" s="93" t="s">
        <v>13087</v>
      </c>
      <c r="AY9025" s="87" t="s">
        <v>2356</v>
      </c>
      <c r="AZ9025" s="93" t="s">
        <v>13088</v>
      </c>
      <c r="BA9025" s="88" t="s">
        <v>732</v>
      </c>
      <c r="BB9025" s="86" t="s">
        <v>733</v>
      </c>
      <c r="BC9025" s="89">
        <v>5750</v>
      </c>
      <c r="BD9025" s="90">
        <v>45658</v>
      </c>
      <c r="BE9025" s="35"/>
    </row>
    <row r="9026" spans="48:57" x14ac:dyDescent="0.25">
      <c r="AV9026" s="85">
        <v>9022</v>
      </c>
      <c r="AW9026" s="91"/>
      <c r="AX9026" s="93" t="s">
        <v>13087</v>
      </c>
      <c r="AY9026" s="87" t="s">
        <v>2356</v>
      </c>
      <c r="AZ9026" s="93" t="s">
        <v>13088</v>
      </c>
      <c r="BA9026" s="88" t="s">
        <v>499</v>
      </c>
      <c r="BB9026" s="86" t="s">
        <v>500</v>
      </c>
      <c r="BC9026" s="89">
        <v>51900</v>
      </c>
      <c r="BD9026" s="90">
        <v>45717</v>
      </c>
      <c r="BE9026" s="35"/>
    </row>
    <row r="9027" spans="48:57" x14ac:dyDescent="0.25">
      <c r="AV9027" s="85">
        <v>9023</v>
      </c>
      <c r="AW9027" s="91"/>
      <c r="AX9027" s="93" t="s">
        <v>13087</v>
      </c>
      <c r="AY9027" s="87" t="s">
        <v>2356</v>
      </c>
      <c r="AZ9027" s="93" t="s">
        <v>13088</v>
      </c>
      <c r="BA9027" s="88" t="s">
        <v>2151</v>
      </c>
      <c r="BB9027" s="86" t="s">
        <v>61</v>
      </c>
      <c r="BC9027" s="89">
        <v>128750</v>
      </c>
      <c r="BD9027" s="90">
        <v>45717</v>
      </c>
      <c r="BE9027" s="35"/>
    </row>
    <row r="9028" spans="48:57" x14ac:dyDescent="0.25">
      <c r="AV9028" s="85">
        <v>9024</v>
      </c>
      <c r="AW9028" s="91"/>
      <c r="AX9028" s="93" t="s">
        <v>13087</v>
      </c>
      <c r="AY9028" s="87" t="s">
        <v>2356</v>
      </c>
      <c r="AZ9028" s="93" t="s">
        <v>13088</v>
      </c>
      <c r="BA9028" s="88" t="s">
        <v>2151</v>
      </c>
      <c r="BB9028" s="86" t="s">
        <v>61</v>
      </c>
      <c r="BC9028" s="89">
        <v>103000</v>
      </c>
      <c r="BD9028" s="90">
        <v>45717</v>
      </c>
      <c r="BE9028" s="35"/>
    </row>
    <row r="9029" spans="48:57" x14ac:dyDescent="0.25">
      <c r="AV9029" s="85">
        <v>9025</v>
      </c>
      <c r="AW9029" s="91"/>
      <c r="AX9029" s="93" t="s">
        <v>13087</v>
      </c>
      <c r="AY9029" s="87" t="s">
        <v>2356</v>
      </c>
      <c r="AZ9029" s="93" t="s">
        <v>13088</v>
      </c>
      <c r="BA9029" s="88" t="s">
        <v>3540</v>
      </c>
      <c r="BB9029" s="86" t="s">
        <v>1158</v>
      </c>
      <c r="BC9029" s="89">
        <v>12120</v>
      </c>
      <c r="BD9029" s="90">
        <v>45717</v>
      </c>
      <c r="BE9029" s="35"/>
    </row>
    <row r="9030" spans="48:57" x14ac:dyDescent="0.25">
      <c r="AV9030" s="85">
        <v>9026</v>
      </c>
      <c r="AW9030" s="91"/>
      <c r="AX9030" s="93" t="s">
        <v>13087</v>
      </c>
      <c r="AY9030" s="87" t="s">
        <v>2356</v>
      </c>
      <c r="AZ9030" s="93" t="s">
        <v>13088</v>
      </c>
      <c r="BA9030" s="88" t="s">
        <v>84</v>
      </c>
      <c r="BB9030" s="86" t="s">
        <v>85</v>
      </c>
      <c r="BC9030" s="89">
        <v>198900</v>
      </c>
      <c r="BD9030" s="90">
        <v>45717</v>
      </c>
      <c r="BE9030" s="35"/>
    </row>
    <row r="9031" spans="48:57" x14ac:dyDescent="0.25">
      <c r="AV9031" s="85">
        <v>9027</v>
      </c>
      <c r="AW9031" s="91"/>
      <c r="AX9031" s="93" t="s">
        <v>13087</v>
      </c>
      <c r="AY9031" s="87" t="s">
        <v>2356</v>
      </c>
      <c r="AZ9031" s="93" t="s">
        <v>13088</v>
      </c>
      <c r="BA9031" s="88" t="s">
        <v>84</v>
      </c>
      <c r="BB9031" s="86" t="s">
        <v>85</v>
      </c>
      <c r="BC9031" s="89">
        <v>119340</v>
      </c>
      <c r="BD9031" s="90">
        <v>45717</v>
      </c>
      <c r="BE9031" s="35"/>
    </row>
    <row r="9032" spans="48:57" x14ac:dyDescent="0.25">
      <c r="AV9032" s="85">
        <v>9028</v>
      </c>
      <c r="AW9032" s="91"/>
      <c r="AX9032" s="93" t="s">
        <v>13087</v>
      </c>
      <c r="AY9032" s="87" t="s">
        <v>2356</v>
      </c>
      <c r="AZ9032" s="93" t="s">
        <v>13088</v>
      </c>
      <c r="BA9032" s="88" t="s">
        <v>84</v>
      </c>
      <c r="BB9032" s="86" t="s">
        <v>85</v>
      </c>
      <c r="BC9032" s="89">
        <v>119340</v>
      </c>
      <c r="BD9032" s="90">
        <v>45717</v>
      </c>
      <c r="BE9032" s="35"/>
    </row>
    <row r="9033" spans="48:57" x14ac:dyDescent="0.25">
      <c r="AV9033" s="85">
        <v>9029</v>
      </c>
      <c r="AW9033" s="91"/>
      <c r="AX9033" s="93" t="s">
        <v>13087</v>
      </c>
      <c r="AY9033" s="87" t="s">
        <v>2356</v>
      </c>
      <c r="AZ9033" s="93" t="s">
        <v>13088</v>
      </c>
      <c r="BA9033" s="88" t="s">
        <v>84</v>
      </c>
      <c r="BB9033" s="86" t="s">
        <v>85</v>
      </c>
      <c r="BC9033" s="89">
        <v>79560</v>
      </c>
      <c r="BD9033" s="90">
        <v>45689</v>
      </c>
      <c r="BE9033" s="35"/>
    </row>
    <row r="9034" spans="48:57" x14ac:dyDescent="0.25">
      <c r="AV9034" s="85">
        <v>9030</v>
      </c>
      <c r="AW9034" s="91"/>
      <c r="AX9034" s="93" t="s">
        <v>13087</v>
      </c>
      <c r="AY9034" s="87" t="s">
        <v>2356</v>
      </c>
      <c r="AZ9034" s="93" t="s">
        <v>13088</v>
      </c>
      <c r="BA9034" s="88" t="s">
        <v>84</v>
      </c>
      <c r="BB9034" s="86" t="s">
        <v>85</v>
      </c>
      <c r="BC9034" s="89">
        <v>79560</v>
      </c>
      <c r="BD9034" s="90">
        <v>45658</v>
      </c>
      <c r="BE9034" s="35"/>
    </row>
    <row r="9035" spans="48:57" x14ac:dyDescent="0.25">
      <c r="AV9035" s="85">
        <v>9031</v>
      </c>
      <c r="AW9035" s="91"/>
      <c r="AX9035" s="93" t="s">
        <v>13087</v>
      </c>
      <c r="AY9035" s="87" t="s">
        <v>2356</v>
      </c>
      <c r="AZ9035" s="93" t="s">
        <v>13088</v>
      </c>
      <c r="BA9035" s="88" t="s">
        <v>84</v>
      </c>
      <c r="BB9035" s="86" t="s">
        <v>85</v>
      </c>
      <c r="BC9035" s="89">
        <v>119340</v>
      </c>
      <c r="BD9035" s="90">
        <v>45717</v>
      </c>
      <c r="BE9035" s="35"/>
    </row>
    <row r="9036" spans="48:57" x14ac:dyDescent="0.25">
      <c r="AV9036" s="85">
        <v>9032</v>
      </c>
      <c r="AW9036" s="91"/>
      <c r="AX9036" s="93" t="s">
        <v>13087</v>
      </c>
      <c r="AY9036" s="87" t="s">
        <v>2356</v>
      </c>
      <c r="AZ9036" s="93" t="s">
        <v>13088</v>
      </c>
      <c r="BA9036" s="88" t="s">
        <v>84</v>
      </c>
      <c r="BB9036" s="86" t="s">
        <v>85</v>
      </c>
      <c r="BC9036" s="89">
        <v>198900</v>
      </c>
      <c r="BD9036" s="90">
        <v>45717</v>
      </c>
      <c r="BE9036" s="35"/>
    </row>
    <row r="9037" spans="48:57" x14ac:dyDescent="0.25">
      <c r="AV9037" s="85">
        <v>9033</v>
      </c>
      <c r="AW9037" s="91"/>
      <c r="AX9037" s="93" t="s">
        <v>13087</v>
      </c>
      <c r="AY9037" s="87" t="s">
        <v>2356</v>
      </c>
      <c r="AZ9037" s="93" t="s">
        <v>13088</v>
      </c>
      <c r="BA9037" s="88" t="s">
        <v>13027</v>
      </c>
      <c r="BB9037" s="86" t="s">
        <v>631</v>
      </c>
      <c r="BC9037" s="89">
        <v>106500</v>
      </c>
      <c r="BD9037" s="90">
        <v>45717</v>
      </c>
      <c r="BE9037" s="35"/>
    </row>
    <row r="9038" spans="48:57" x14ac:dyDescent="0.25">
      <c r="AV9038" s="85">
        <v>9034</v>
      </c>
      <c r="AW9038" s="91"/>
      <c r="AX9038" s="93" t="s">
        <v>13087</v>
      </c>
      <c r="AY9038" s="87" t="s">
        <v>2356</v>
      </c>
      <c r="AZ9038" s="93" t="s">
        <v>13088</v>
      </c>
      <c r="BA9038" s="88" t="s">
        <v>13027</v>
      </c>
      <c r="BB9038" s="86" t="s">
        <v>631</v>
      </c>
      <c r="BC9038" s="89">
        <v>53250</v>
      </c>
      <c r="BD9038" s="90">
        <v>45717</v>
      </c>
      <c r="BE9038" s="35"/>
    </row>
    <row r="9039" spans="48:57" x14ac:dyDescent="0.25">
      <c r="AV9039" s="85">
        <v>9035</v>
      </c>
      <c r="AW9039" s="91"/>
      <c r="AX9039" s="93" t="s">
        <v>13087</v>
      </c>
      <c r="AY9039" s="87" t="s">
        <v>2356</v>
      </c>
      <c r="AZ9039" s="93" t="s">
        <v>13088</v>
      </c>
      <c r="BA9039" s="88" t="s">
        <v>1545</v>
      </c>
      <c r="BB9039" s="86" t="s">
        <v>1334</v>
      </c>
      <c r="BC9039" s="89">
        <v>21600</v>
      </c>
      <c r="BD9039" s="90">
        <v>45717</v>
      </c>
      <c r="BE9039" s="35"/>
    </row>
    <row r="9040" spans="48:57" x14ac:dyDescent="0.25">
      <c r="AV9040" s="85">
        <v>9036</v>
      </c>
      <c r="AW9040" s="91"/>
      <c r="AX9040" s="93" t="s">
        <v>13087</v>
      </c>
      <c r="AY9040" s="87" t="s">
        <v>2356</v>
      </c>
      <c r="AZ9040" s="93" t="s">
        <v>13088</v>
      </c>
      <c r="BA9040" s="88" t="s">
        <v>2338</v>
      </c>
      <c r="BB9040" s="86" t="s">
        <v>1002</v>
      </c>
      <c r="BC9040" s="89">
        <v>189600</v>
      </c>
      <c r="BD9040" s="90">
        <v>45717</v>
      </c>
      <c r="BE9040" s="35"/>
    </row>
    <row r="9041" spans="48:57" x14ac:dyDescent="0.25">
      <c r="AV9041" s="85">
        <v>9037</v>
      </c>
      <c r="AW9041" s="91"/>
      <c r="AX9041" s="93" t="s">
        <v>13087</v>
      </c>
      <c r="AY9041" s="87" t="s">
        <v>2356</v>
      </c>
      <c r="AZ9041" s="93" t="s">
        <v>13088</v>
      </c>
      <c r="BA9041" s="88" t="s">
        <v>2338</v>
      </c>
      <c r="BB9041" s="86" t="s">
        <v>1002</v>
      </c>
      <c r="BC9041" s="89">
        <v>284400</v>
      </c>
      <c r="BD9041" s="90">
        <v>45717</v>
      </c>
      <c r="BE9041" s="35"/>
    </row>
    <row r="9042" spans="48:57" x14ac:dyDescent="0.25">
      <c r="AV9042" s="85">
        <v>9038</v>
      </c>
      <c r="AW9042" s="91"/>
      <c r="AX9042" s="93" t="s">
        <v>13087</v>
      </c>
      <c r="AY9042" s="87" t="s">
        <v>2356</v>
      </c>
      <c r="AZ9042" s="93" t="s">
        <v>13088</v>
      </c>
      <c r="BA9042" s="88" t="s">
        <v>374</v>
      </c>
      <c r="BB9042" s="86" t="s">
        <v>312</v>
      </c>
      <c r="BC9042" s="89">
        <v>82620</v>
      </c>
      <c r="BD9042" s="90">
        <v>45689</v>
      </c>
      <c r="BE9042" s="35"/>
    </row>
    <row r="9043" spans="48:57" x14ac:dyDescent="0.25">
      <c r="AV9043" s="85">
        <v>9039</v>
      </c>
      <c r="AW9043" s="91"/>
      <c r="AX9043" s="93" t="s">
        <v>13089</v>
      </c>
      <c r="AY9043" s="87" t="s">
        <v>13090</v>
      </c>
      <c r="AZ9043" s="93" t="s">
        <v>13091</v>
      </c>
      <c r="BA9043" s="88" t="s">
        <v>1041</v>
      </c>
      <c r="BB9043" s="86" t="s">
        <v>1004</v>
      </c>
      <c r="BC9043" s="89">
        <v>6000</v>
      </c>
      <c r="BD9043" s="90">
        <v>45658</v>
      </c>
      <c r="BE9043" s="35"/>
    </row>
    <row r="9044" spans="48:57" x14ac:dyDescent="0.25">
      <c r="AV9044" s="85">
        <v>9040</v>
      </c>
      <c r="AW9044" s="91"/>
      <c r="AX9044" s="93" t="s">
        <v>13092</v>
      </c>
      <c r="AY9044" s="87" t="s">
        <v>13093</v>
      </c>
      <c r="AZ9044" s="93" t="s">
        <v>13094</v>
      </c>
      <c r="BA9044" s="88" t="s">
        <v>824</v>
      </c>
      <c r="BB9044" s="86" t="s">
        <v>140</v>
      </c>
      <c r="BC9044" s="89">
        <v>143750</v>
      </c>
      <c r="BD9044" s="90">
        <v>45717</v>
      </c>
      <c r="BE9044" s="35"/>
    </row>
    <row r="9045" spans="48:57" x14ac:dyDescent="0.25">
      <c r="AV9045" s="85">
        <v>9041</v>
      </c>
      <c r="AW9045" s="91"/>
      <c r="AX9045" s="93" t="s">
        <v>13095</v>
      </c>
      <c r="AY9045" s="87" t="s">
        <v>13096</v>
      </c>
      <c r="AZ9045" s="93" t="s">
        <v>13097</v>
      </c>
      <c r="BA9045" s="88" t="s">
        <v>645</v>
      </c>
      <c r="BB9045" s="86" t="s">
        <v>646</v>
      </c>
      <c r="BC9045" s="89">
        <v>19000</v>
      </c>
      <c r="BD9045" s="90">
        <v>45717</v>
      </c>
      <c r="BE9045" s="35"/>
    </row>
    <row r="9046" spans="48:57" x14ac:dyDescent="0.25">
      <c r="AV9046" s="85">
        <v>9042</v>
      </c>
      <c r="AW9046" s="91"/>
      <c r="AX9046" s="93" t="s">
        <v>13098</v>
      </c>
      <c r="AY9046" s="87" t="s">
        <v>3301</v>
      </c>
      <c r="AZ9046" s="93" t="s">
        <v>13099</v>
      </c>
      <c r="BA9046" s="88" t="s">
        <v>5832</v>
      </c>
      <c r="BB9046" s="86" t="s">
        <v>835</v>
      </c>
      <c r="BC9046" s="87">
        <v>9375</v>
      </c>
      <c r="BD9046" s="90">
        <v>45717</v>
      </c>
      <c r="BE9046" s="35"/>
    </row>
    <row r="9047" spans="48:57" x14ac:dyDescent="0.25">
      <c r="AV9047" s="85">
        <v>9043</v>
      </c>
      <c r="AW9047" s="91"/>
      <c r="AX9047" s="93" t="s">
        <v>13100</v>
      </c>
      <c r="AY9047" s="87" t="s">
        <v>3604</v>
      </c>
      <c r="AZ9047" s="93" t="s">
        <v>13101</v>
      </c>
      <c r="BA9047" s="88" t="s">
        <v>1041</v>
      </c>
      <c r="BB9047" s="86" t="s">
        <v>1004</v>
      </c>
      <c r="BC9047" s="89">
        <v>60000</v>
      </c>
      <c r="BD9047" s="90">
        <v>45717</v>
      </c>
      <c r="BE9047" s="35"/>
    </row>
    <row r="9048" spans="48:57" x14ac:dyDescent="0.25">
      <c r="AV9048" s="85">
        <v>9044</v>
      </c>
      <c r="AW9048" s="91"/>
      <c r="AX9048" s="93" t="s">
        <v>13102</v>
      </c>
      <c r="AY9048" s="87" t="s">
        <v>13103</v>
      </c>
      <c r="AZ9048" s="93" t="s">
        <v>13104</v>
      </c>
      <c r="BA9048" s="88" t="s">
        <v>1041</v>
      </c>
      <c r="BB9048" s="86" t="s">
        <v>1004</v>
      </c>
      <c r="BC9048" s="89">
        <v>12000</v>
      </c>
      <c r="BD9048" s="90">
        <v>45717</v>
      </c>
      <c r="BE9048" s="35"/>
    </row>
    <row r="9049" spans="48:57" x14ac:dyDescent="0.25">
      <c r="AV9049" s="85">
        <v>9045</v>
      </c>
      <c r="AW9049" s="91"/>
      <c r="AX9049" s="93" t="s">
        <v>13102</v>
      </c>
      <c r="AY9049" s="87" t="s">
        <v>13103</v>
      </c>
      <c r="AZ9049" s="93" t="s">
        <v>13104</v>
      </c>
      <c r="BA9049" s="88" t="s">
        <v>2266</v>
      </c>
      <c r="BB9049" s="86" t="s">
        <v>329</v>
      </c>
      <c r="BC9049" s="89">
        <v>29160</v>
      </c>
      <c r="BD9049" s="90">
        <v>45717</v>
      </c>
      <c r="BE9049" s="35"/>
    </row>
    <row r="9050" spans="48:57" x14ac:dyDescent="0.25">
      <c r="AV9050" s="85">
        <v>9046</v>
      </c>
      <c r="AW9050" s="91"/>
      <c r="AX9050" s="93" t="s">
        <v>13102</v>
      </c>
      <c r="AY9050" s="87" t="s">
        <v>13103</v>
      </c>
      <c r="AZ9050" s="93" t="s">
        <v>13104</v>
      </c>
      <c r="BA9050" s="88" t="s">
        <v>2369</v>
      </c>
      <c r="BB9050" s="86" t="s">
        <v>1146</v>
      </c>
      <c r="BC9050" s="89">
        <v>19110</v>
      </c>
      <c r="BD9050" s="90">
        <v>45717</v>
      </c>
      <c r="BE9050" s="35"/>
    </row>
    <row r="9051" spans="48:57" x14ac:dyDescent="0.25">
      <c r="AV9051" s="85">
        <v>9047</v>
      </c>
      <c r="AW9051" s="91"/>
      <c r="AX9051" s="93" t="s">
        <v>13102</v>
      </c>
      <c r="AY9051" s="87" t="s">
        <v>13103</v>
      </c>
      <c r="AZ9051" s="93" t="s">
        <v>13104</v>
      </c>
      <c r="BA9051" s="88" t="s">
        <v>3266</v>
      </c>
      <c r="BB9051" s="86" t="s">
        <v>1451</v>
      </c>
      <c r="BC9051" s="89">
        <v>50450</v>
      </c>
      <c r="BD9051" s="90">
        <v>45689</v>
      </c>
      <c r="BE9051" s="35"/>
    </row>
    <row r="9052" spans="48:57" x14ac:dyDescent="0.25">
      <c r="AV9052" s="85">
        <v>9048</v>
      </c>
      <c r="AW9052" s="91"/>
      <c r="AX9052" s="93" t="s">
        <v>13102</v>
      </c>
      <c r="AY9052" s="87" t="s">
        <v>13103</v>
      </c>
      <c r="AZ9052" s="93" t="s">
        <v>13104</v>
      </c>
      <c r="BA9052" s="88" t="s">
        <v>2354</v>
      </c>
      <c r="BB9052" s="86" t="s">
        <v>661</v>
      </c>
      <c r="BC9052" s="89">
        <v>29000</v>
      </c>
      <c r="BD9052" s="90">
        <v>45658</v>
      </c>
      <c r="BE9052" s="35"/>
    </row>
    <row r="9053" spans="48:57" x14ac:dyDescent="0.25">
      <c r="AV9053" s="85">
        <v>9049</v>
      </c>
      <c r="AW9053" s="91"/>
      <c r="AX9053" s="93" t="s">
        <v>13105</v>
      </c>
      <c r="AY9053" s="87" t="s">
        <v>13106</v>
      </c>
      <c r="AZ9053" s="93" t="s">
        <v>13107</v>
      </c>
      <c r="BA9053" s="88" t="s">
        <v>2338</v>
      </c>
      <c r="BB9053" s="86" t="s">
        <v>1002</v>
      </c>
      <c r="BC9053" s="89">
        <v>379200</v>
      </c>
      <c r="BD9053" s="90">
        <v>45717</v>
      </c>
      <c r="BE9053" s="35"/>
    </row>
    <row r="9054" spans="48:57" x14ac:dyDescent="0.25">
      <c r="AV9054" s="85">
        <v>9050</v>
      </c>
      <c r="AW9054" s="91"/>
      <c r="AX9054" s="93" t="s">
        <v>13108</v>
      </c>
      <c r="AY9054" s="87" t="s">
        <v>7959</v>
      </c>
      <c r="AZ9054" s="93" t="s">
        <v>13109</v>
      </c>
      <c r="BA9054" s="88" t="s">
        <v>615</v>
      </c>
      <c r="BB9054" s="86" t="s">
        <v>616</v>
      </c>
      <c r="BC9054" s="89">
        <v>75000</v>
      </c>
      <c r="BD9054" s="90">
        <v>45717</v>
      </c>
      <c r="BE9054" s="35"/>
    </row>
    <row r="9055" spans="48:57" x14ac:dyDescent="0.25">
      <c r="AV9055" s="85">
        <v>9051</v>
      </c>
      <c r="AW9055" s="91"/>
      <c r="AX9055" s="93" t="s">
        <v>13110</v>
      </c>
      <c r="AY9055" s="87" t="s">
        <v>8759</v>
      </c>
      <c r="AZ9055" s="93" t="s">
        <v>8760</v>
      </c>
      <c r="BA9055" s="88" t="s">
        <v>645</v>
      </c>
      <c r="BB9055" s="86" t="s">
        <v>646</v>
      </c>
      <c r="BC9055" s="89">
        <v>47500</v>
      </c>
      <c r="BD9055" s="90">
        <v>45717</v>
      </c>
      <c r="BE9055" s="35"/>
    </row>
    <row r="9056" spans="48:57" x14ac:dyDescent="0.25">
      <c r="AV9056" s="85">
        <v>9052</v>
      </c>
      <c r="AW9056" s="91"/>
      <c r="AX9056" s="93" t="s">
        <v>13111</v>
      </c>
      <c r="AY9056" s="87" t="s">
        <v>11592</v>
      </c>
      <c r="AZ9056" s="93" t="s">
        <v>13112</v>
      </c>
      <c r="BA9056" s="88" t="s">
        <v>615</v>
      </c>
      <c r="BB9056" s="86" t="s">
        <v>616</v>
      </c>
      <c r="BC9056" s="89">
        <v>7500</v>
      </c>
      <c r="BD9056" s="90">
        <v>45717</v>
      </c>
      <c r="BE9056" s="35"/>
    </row>
    <row r="9057" spans="48:57" x14ac:dyDescent="0.25">
      <c r="AV9057" s="85">
        <v>9053</v>
      </c>
      <c r="AW9057" s="91"/>
      <c r="AX9057" s="93" t="s">
        <v>13113</v>
      </c>
      <c r="AY9057" s="87" t="s">
        <v>13114</v>
      </c>
      <c r="AZ9057" s="93" t="s">
        <v>13115</v>
      </c>
      <c r="BA9057" s="88" t="s">
        <v>615</v>
      </c>
      <c r="BB9057" s="86" t="s">
        <v>616</v>
      </c>
      <c r="BC9057" s="89">
        <v>7500</v>
      </c>
      <c r="BD9057" s="90">
        <v>45717</v>
      </c>
      <c r="BE9057" s="35"/>
    </row>
    <row r="9058" spans="48:57" x14ac:dyDescent="0.25">
      <c r="AV9058" s="85">
        <v>9054</v>
      </c>
      <c r="AW9058" s="91"/>
      <c r="AX9058" s="93" t="s">
        <v>13116</v>
      </c>
      <c r="AY9058" s="87" t="s">
        <v>13117</v>
      </c>
      <c r="AZ9058" s="93" t="s">
        <v>13118</v>
      </c>
      <c r="BA9058" s="88" t="s">
        <v>1032</v>
      </c>
      <c r="BB9058" s="86" t="s">
        <v>948</v>
      </c>
      <c r="BC9058" s="89">
        <v>330000</v>
      </c>
      <c r="BD9058" s="90">
        <v>45717</v>
      </c>
      <c r="BE9058" s="35"/>
    </row>
    <row r="9059" spans="48:57" x14ac:dyDescent="0.25">
      <c r="AV9059" s="85">
        <v>9055</v>
      </c>
      <c r="AW9059" s="91"/>
      <c r="AX9059" s="93" t="s">
        <v>13116</v>
      </c>
      <c r="AY9059" s="87" t="s">
        <v>13117</v>
      </c>
      <c r="AZ9059" s="93" t="s">
        <v>13118</v>
      </c>
      <c r="BA9059" s="88" t="s">
        <v>1259</v>
      </c>
      <c r="BB9059" s="86" t="s">
        <v>1260</v>
      </c>
      <c r="BC9059" s="89">
        <v>12500</v>
      </c>
      <c r="BD9059" s="90">
        <v>45717</v>
      </c>
      <c r="BE9059" s="35"/>
    </row>
    <row r="9060" spans="48:57" x14ac:dyDescent="0.25">
      <c r="AV9060" s="85">
        <v>9056</v>
      </c>
      <c r="AW9060" s="91"/>
      <c r="AX9060" s="93" t="s">
        <v>13119</v>
      </c>
      <c r="AY9060" s="87" t="s">
        <v>13120</v>
      </c>
      <c r="AZ9060" s="93" t="s">
        <v>13121</v>
      </c>
      <c r="BA9060" s="88" t="s">
        <v>1041</v>
      </c>
      <c r="BB9060" s="86" t="s">
        <v>1004</v>
      </c>
      <c r="BC9060" s="89">
        <v>60000</v>
      </c>
      <c r="BD9060" s="90">
        <v>45689</v>
      </c>
      <c r="BE9060" s="35"/>
    </row>
    <row r="9061" spans="48:57" x14ac:dyDescent="0.25">
      <c r="AV9061" s="85">
        <v>9057</v>
      </c>
      <c r="AW9061" s="91"/>
      <c r="AX9061" s="93" t="s">
        <v>13122</v>
      </c>
      <c r="AY9061" s="87" t="s">
        <v>13123</v>
      </c>
      <c r="AZ9061" s="93" t="s">
        <v>13124</v>
      </c>
      <c r="BA9061" s="88" t="s">
        <v>615</v>
      </c>
      <c r="BB9061" s="86" t="s">
        <v>616</v>
      </c>
      <c r="BC9061" s="89">
        <v>22500</v>
      </c>
      <c r="BD9061" s="90">
        <v>45658</v>
      </c>
      <c r="BE9061" s="35"/>
    </row>
    <row r="9062" spans="48:57" x14ac:dyDescent="0.25">
      <c r="AV9062" s="85">
        <v>9058</v>
      </c>
      <c r="AW9062" s="91"/>
      <c r="AX9062" s="93" t="s">
        <v>13125</v>
      </c>
      <c r="AY9062" s="87" t="s">
        <v>13126</v>
      </c>
      <c r="AZ9062" s="93" t="s">
        <v>13127</v>
      </c>
      <c r="BA9062" s="88" t="s">
        <v>2151</v>
      </c>
      <c r="BB9062" s="86" t="s">
        <v>61</v>
      </c>
      <c r="BC9062" s="89">
        <v>257500</v>
      </c>
      <c r="BD9062" s="90">
        <v>45717</v>
      </c>
      <c r="BE9062" s="35"/>
    </row>
    <row r="9063" spans="48:57" x14ac:dyDescent="0.25">
      <c r="AV9063" s="85">
        <v>9059</v>
      </c>
      <c r="AW9063" s="91"/>
      <c r="AX9063" s="93" t="s">
        <v>13128</v>
      </c>
      <c r="AY9063" s="87" t="s">
        <v>13129</v>
      </c>
      <c r="AZ9063" s="93" t="s">
        <v>13130</v>
      </c>
      <c r="BA9063" s="88" t="s">
        <v>645</v>
      </c>
      <c r="BB9063" s="86" t="s">
        <v>646</v>
      </c>
      <c r="BC9063" s="89">
        <v>47500</v>
      </c>
      <c r="BD9063" s="90">
        <v>45717</v>
      </c>
      <c r="BE9063" s="35"/>
    </row>
    <row r="9064" spans="48:57" x14ac:dyDescent="0.25">
      <c r="AV9064" s="85">
        <v>9060</v>
      </c>
      <c r="AW9064" s="91"/>
      <c r="AX9064" s="93" t="s">
        <v>13131</v>
      </c>
      <c r="AY9064" s="87" t="s">
        <v>7772</v>
      </c>
      <c r="AZ9064" s="93" t="s">
        <v>13132</v>
      </c>
      <c r="BA9064" s="88" t="s">
        <v>1323</v>
      </c>
      <c r="BB9064" s="86" t="s">
        <v>631</v>
      </c>
      <c r="BC9064" s="89">
        <v>5325</v>
      </c>
      <c r="BD9064" s="90">
        <v>45717</v>
      </c>
      <c r="BE9064" s="35"/>
    </row>
    <row r="9065" spans="48:57" x14ac:dyDescent="0.25">
      <c r="AV9065" s="85">
        <v>9061</v>
      </c>
      <c r="AW9065" s="91"/>
      <c r="AX9065" s="93" t="s">
        <v>13131</v>
      </c>
      <c r="AY9065" s="87" t="s">
        <v>7772</v>
      </c>
      <c r="AZ9065" s="93" t="s">
        <v>13132</v>
      </c>
      <c r="BA9065" s="88" t="s">
        <v>1545</v>
      </c>
      <c r="BB9065" s="86" t="s">
        <v>1334</v>
      </c>
      <c r="BC9065" s="89">
        <v>14400</v>
      </c>
      <c r="BD9065" s="90">
        <v>45717</v>
      </c>
      <c r="BE9065" s="35"/>
    </row>
    <row r="9066" spans="48:57" x14ac:dyDescent="0.25">
      <c r="AV9066" s="85">
        <v>9062</v>
      </c>
      <c r="AW9066" s="91"/>
      <c r="AX9066" s="93" t="s">
        <v>13133</v>
      </c>
      <c r="AY9066" s="87" t="s">
        <v>13134</v>
      </c>
      <c r="AZ9066" s="93" t="s">
        <v>13135</v>
      </c>
      <c r="BA9066" s="88" t="s">
        <v>615</v>
      </c>
      <c r="BB9066" s="86" t="s">
        <v>616</v>
      </c>
      <c r="BC9066" s="89">
        <v>7500</v>
      </c>
      <c r="BD9066" s="90">
        <v>45717</v>
      </c>
      <c r="BE9066" s="35"/>
    </row>
    <row r="9067" spans="48:57" x14ac:dyDescent="0.25">
      <c r="AV9067" s="85">
        <v>9063</v>
      </c>
      <c r="AW9067" s="91"/>
      <c r="AX9067" s="93" t="s">
        <v>13133</v>
      </c>
      <c r="AY9067" s="87" t="s">
        <v>13134</v>
      </c>
      <c r="AZ9067" s="93" t="s">
        <v>13135</v>
      </c>
      <c r="BA9067" s="88" t="s">
        <v>732</v>
      </c>
      <c r="BB9067" s="86" t="s">
        <v>733</v>
      </c>
      <c r="BC9067" s="89">
        <v>5750</v>
      </c>
      <c r="BD9067" s="90">
        <v>45717</v>
      </c>
      <c r="BE9067" s="35"/>
    </row>
    <row r="9068" spans="48:57" x14ac:dyDescent="0.25">
      <c r="AV9068" s="85">
        <v>9064</v>
      </c>
      <c r="AW9068" s="91"/>
      <c r="AX9068" s="93" t="s">
        <v>13136</v>
      </c>
      <c r="AY9068" s="87" t="s">
        <v>5910</v>
      </c>
      <c r="AZ9068" s="93" t="s">
        <v>5911</v>
      </c>
      <c r="BA9068" s="88" t="s">
        <v>6095</v>
      </c>
      <c r="BB9068" s="86" t="s">
        <v>1781</v>
      </c>
      <c r="BC9068" s="89">
        <v>30960</v>
      </c>
      <c r="BD9068" s="90">
        <v>45717</v>
      </c>
      <c r="BE9068" s="35"/>
    </row>
    <row r="9069" spans="48:57" x14ac:dyDescent="0.25">
      <c r="AV9069" s="85">
        <v>9065</v>
      </c>
      <c r="AW9069" s="91"/>
      <c r="AX9069" s="93" t="s">
        <v>13136</v>
      </c>
      <c r="AY9069" s="87" t="s">
        <v>5910</v>
      </c>
      <c r="AZ9069" s="93" t="s">
        <v>5911</v>
      </c>
      <c r="BA9069" s="88" t="s">
        <v>84</v>
      </c>
      <c r="BB9069" s="86" t="s">
        <v>85</v>
      </c>
      <c r="BC9069" s="89">
        <v>159120</v>
      </c>
      <c r="BD9069" s="90">
        <v>45689</v>
      </c>
      <c r="BE9069" s="35"/>
    </row>
    <row r="9070" spans="48:57" x14ac:dyDescent="0.25">
      <c r="AV9070" s="85">
        <v>9066</v>
      </c>
      <c r="AW9070" s="91"/>
      <c r="AX9070" s="93" t="s">
        <v>13136</v>
      </c>
      <c r="AY9070" s="87" t="s">
        <v>5910</v>
      </c>
      <c r="AZ9070" s="93" t="s">
        <v>5911</v>
      </c>
      <c r="BA9070" s="88" t="s">
        <v>196</v>
      </c>
      <c r="BB9070" s="86" t="s">
        <v>197</v>
      </c>
      <c r="BC9070" s="89">
        <v>170880</v>
      </c>
      <c r="BD9070" s="90">
        <v>45658</v>
      </c>
      <c r="BE9070" s="35"/>
    </row>
    <row r="9071" spans="48:57" x14ac:dyDescent="0.25">
      <c r="AV9071" s="85">
        <v>9067</v>
      </c>
      <c r="AW9071" s="91"/>
      <c r="AX9071" s="93" t="s">
        <v>13136</v>
      </c>
      <c r="AY9071" s="87" t="s">
        <v>5910</v>
      </c>
      <c r="AZ9071" s="93" t="s">
        <v>5911</v>
      </c>
      <c r="BA9071" s="88" t="s">
        <v>1454</v>
      </c>
      <c r="BB9071" s="86" t="s">
        <v>1392</v>
      </c>
      <c r="BC9071" s="89">
        <v>51000</v>
      </c>
      <c r="BD9071" s="90">
        <v>45717</v>
      </c>
      <c r="BE9071" s="35"/>
    </row>
    <row r="9072" spans="48:57" x14ac:dyDescent="0.25">
      <c r="AV9072" s="85">
        <v>9068</v>
      </c>
      <c r="AW9072" s="91"/>
      <c r="AX9072" s="93" t="s">
        <v>13136</v>
      </c>
      <c r="AY9072" s="87" t="s">
        <v>5910</v>
      </c>
      <c r="AZ9072" s="93" t="s">
        <v>5911</v>
      </c>
      <c r="BA9072" s="88" t="s">
        <v>3963</v>
      </c>
      <c r="BB9072" s="86" t="s">
        <v>1444</v>
      </c>
      <c r="BC9072" s="89">
        <v>29250</v>
      </c>
      <c r="BD9072" s="90">
        <v>45717</v>
      </c>
      <c r="BE9072" s="35"/>
    </row>
    <row r="9073" spans="48:57" x14ac:dyDescent="0.25">
      <c r="AV9073" s="85">
        <v>9069</v>
      </c>
      <c r="AW9073" s="91"/>
      <c r="AX9073" s="93" t="s">
        <v>13136</v>
      </c>
      <c r="AY9073" s="87" t="s">
        <v>5910</v>
      </c>
      <c r="AZ9073" s="93" t="s">
        <v>5911</v>
      </c>
      <c r="BA9073" s="88" t="s">
        <v>3307</v>
      </c>
      <c r="BB9073" s="86" t="s">
        <v>2174</v>
      </c>
      <c r="BC9073" s="89">
        <v>28750</v>
      </c>
      <c r="BD9073" s="90">
        <v>45717</v>
      </c>
      <c r="BE9073" s="35"/>
    </row>
    <row r="9074" spans="48:57" x14ac:dyDescent="0.25">
      <c r="AV9074" s="85">
        <v>9070</v>
      </c>
      <c r="AW9074" s="91"/>
      <c r="AX9074" s="93" t="s">
        <v>13137</v>
      </c>
      <c r="AY9074" s="87" t="s">
        <v>13138</v>
      </c>
      <c r="AZ9074" s="93" t="s">
        <v>13139</v>
      </c>
      <c r="BA9074" s="88" t="s">
        <v>1041</v>
      </c>
      <c r="BB9074" s="86" t="s">
        <v>1004</v>
      </c>
      <c r="BC9074" s="89">
        <v>6000</v>
      </c>
      <c r="BD9074" s="90">
        <v>45717</v>
      </c>
      <c r="BE9074" s="35"/>
    </row>
    <row r="9075" spans="48:57" x14ac:dyDescent="0.25">
      <c r="AV9075" s="85">
        <v>9071</v>
      </c>
      <c r="AW9075" s="91"/>
      <c r="AX9075" s="93" t="s">
        <v>13137</v>
      </c>
      <c r="AY9075" s="87" t="s">
        <v>13138</v>
      </c>
      <c r="AZ9075" s="93" t="s">
        <v>13139</v>
      </c>
      <c r="BA9075" s="88" t="s">
        <v>1041</v>
      </c>
      <c r="BB9075" s="86" t="s">
        <v>1004</v>
      </c>
      <c r="BC9075" s="89">
        <v>6000</v>
      </c>
      <c r="BD9075" s="90">
        <v>45717</v>
      </c>
      <c r="BE9075" s="35"/>
    </row>
    <row r="9076" spans="48:57" x14ac:dyDescent="0.25">
      <c r="AV9076" s="85">
        <v>9072</v>
      </c>
      <c r="AW9076" s="91"/>
      <c r="AX9076" s="93" t="s">
        <v>13140</v>
      </c>
      <c r="AY9076" s="87" t="s">
        <v>13141</v>
      </c>
      <c r="AZ9076" s="93" t="s">
        <v>13142</v>
      </c>
      <c r="BA9076" s="88" t="s">
        <v>615</v>
      </c>
      <c r="BB9076" s="86" t="s">
        <v>616</v>
      </c>
      <c r="BC9076" s="89">
        <v>7500</v>
      </c>
      <c r="BD9076" s="90">
        <v>45717</v>
      </c>
      <c r="BE9076" s="35"/>
    </row>
    <row r="9077" spans="48:57" x14ac:dyDescent="0.25">
      <c r="AV9077" s="85">
        <v>9073</v>
      </c>
      <c r="AW9077" s="91"/>
      <c r="AX9077" s="93" t="s">
        <v>13143</v>
      </c>
      <c r="AY9077" s="87" t="s">
        <v>13144</v>
      </c>
      <c r="AZ9077" s="93" t="s">
        <v>13145</v>
      </c>
      <c r="BA9077" s="88" t="s">
        <v>1017</v>
      </c>
      <c r="BB9077" s="86" t="s">
        <v>1018</v>
      </c>
      <c r="BC9077" s="89">
        <v>15000</v>
      </c>
      <c r="BD9077" s="90">
        <v>45717</v>
      </c>
      <c r="BE9077" s="35"/>
    </row>
    <row r="9078" spans="48:57" x14ac:dyDescent="0.25">
      <c r="AV9078" s="85">
        <v>9074</v>
      </c>
      <c r="AW9078" s="91"/>
      <c r="AX9078" s="93" t="s">
        <v>13143</v>
      </c>
      <c r="AY9078" s="87" t="s">
        <v>13144</v>
      </c>
      <c r="AZ9078" s="93" t="s">
        <v>13145</v>
      </c>
      <c r="BA9078" s="88" t="s">
        <v>1259</v>
      </c>
      <c r="BB9078" s="86" t="s">
        <v>1260</v>
      </c>
      <c r="BC9078" s="89">
        <v>12500</v>
      </c>
      <c r="BD9078" s="90">
        <v>45689</v>
      </c>
      <c r="BE9078" s="35"/>
    </row>
    <row r="9079" spans="48:57" x14ac:dyDescent="0.25">
      <c r="AV9079" s="85">
        <v>9075</v>
      </c>
      <c r="AW9079" s="91"/>
      <c r="AX9079" s="93" t="s">
        <v>13146</v>
      </c>
      <c r="AY9079" s="87" t="s">
        <v>13147</v>
      </c>
      <c r="AZ9079" s="93" t="s">
        <v>13148</v>
      </c>
      <c r="BA9079" s="88" t="s">
        <v>615</v>
      </c>
      <c r="BB9079" s="86" t="s">
        <v>616</v>
      </c>
      <c r="BC9079" s="89">
        <v>7500</v>
      </c>
      <c r="BD9079" s="90">
        <v>45658</v>
      </c>
      <c r="BE9079" s="35"/>
    </row>
    <row r="9080" spans="48:57" x14ac:dyDescent="0.25">
      <c r="AV9080" s="85">
        <v>9076</v>
      </c>
      <c r="AW9080" s="91"/>
      <c r="AX9080" s="93" t="s">
        <v>13149</v>
      </c>
      <c r="AY9080" s="87" t="s">
        <v>13150</v>
      </c>
      <c r="AZ9080" s="93" t="s">
        <v>13151</v>
      </c>
      <c r="BA9080" s="88" t="s">
        <v>615</v>
      </c>
      <c r="BB9080" s="86" t="s">
        <v>616</v>
      </c>
      <c r="BC9080" s="89">
        <v>7500</v>
      </c>
      <c r="BD9080" s="90">
        <v>45717</v>
      </c>
      <c r="BE9080" s="35"/>
    </row>
    <row r="9081" spans="48:57" x14ac:dyDescent="0.25">
      <c r="AV9081" s="85">
        <v>9077</v>
      </c>
      <c r="AW9081" s="91"/>
      <c r="AX9081" s="93" t="s">
        <v>13152</v>
      </c>
      <c r="AY9081" s="87" t="s">
        <v>13153</v>
      </c>
      <c r="AZ9081" s="93" t="s">
        <v>13154</v>
      </c>
      <c r="BA9081" s="88" t="s">
        <v>2228</v>
      </c>
      <c r="BB9081" s="86" t="s">
        <v>790</v>
      </c>
      <c r="BC9081" s="89">
        <v>72500</v>
      </c>
      <c r="BD9081" s="90">
        <v>45717</v>
      </c>
      <c r="BE9081" s="35"/>
    </row>
    <row r="9082" spans="48:57" x14ac:dyDescent="0.25">
      <c r="AV9082" s="85">
        <v>9078</v>
      </c>
      <c r="AW9082" s="91"/>
      <c r="AX9082" s="93" t="s">
        <v>13152</v>
      </c>
      <c r="AY9082" s="87" t="s">
        <v>13153</v>
      </c>
      <c r="AZ9082" s="93" t="s">
        <v>13154</v>
      </c>
      <c r="BA9082" s="88" t="s">
        <v>2228</v>
      </c>
      <c r="BB9082" s="86" t="s">
        <v>790</v>
      </c>
      <c r="BC9082" s="89">
        <v>29000</v>
      </c>
      <c r="BD9082" s="90">
        <v>45717</v>
      </c>
      <c r="BE9082" s="35"/>
    </row>
    <row r="9083" spans="48:57" x14ac:dyDescent="0.25">
      <c r="AV9083" s="85">
        <v>9079</v>
      </c>
      <c r="AW9083" s="91"/>
      <c r="AX9083" s="93" t="s">
        <v>13155</v>
      </c>
      <c r="AY9083" s="87" t="s">
        <v>12774</v>
      </c>
      <c r="AZ9083" s="93" t="s">
        <v>13156</v>
      </c>
      <c r="BA9083" s="88" t="s">
        <v>1077</v>
      </c>
      <c r="BB9083" s="86" t="s">
        <v>1078</v>
      </c>
      <c r="BC9083" s="89">
        <v>2750</v>
      </c>
      <c r="BD9083" s="90">
        <v>45717</v>
      </c>
      <c r="BE9083" s="35"/>
    </row>
    <row r="9084" spans="48:57" x14ac:dyDescent="0.25">
      <c r="AV9084" s="85">
        <v>9080</v>
      </c>
      <c r="AW9084" s="91"/>
      <c r="AX9084" s="93" t="s">
        <v>13157</v>
      </c>
      <c r="AY9084" s="87" t="s">
        <v>13158</v>
      </c>
      <c r="AZ9084" s="93" t="s">
        <v>13159</v>
      </c>
      <c r="BA9084" s="88" t="s">
        <v>1041</v>
      </c>
      <c r="BB9084" s="86" t="s">
        <v>1004</v>
      </c>
      <c r="BC9084" s="89">
        <v>6000</v>
      </c>
      <c r="BD9084" s="90">
        <v>45717</v>
      </c>
      <c r="BE9084" s="35"/>
    </row>
    <row r="9085" spans="48:57" x14ac:dyDescent="0.25">
      <c r="AV9085" s="85">
        <v>9081</v>
      </c>
      <c r="AW9085" s="91"/>
      <c r="AX9085" s="93" t="s">
        <v>13160</v>
      </c>
      <c r="AY9085" s="87" t="s">
        <v>13161</v>
      </c>
      <c r="AZ9085" s="93" t="s">
        <v>13162</v>
      </c>
      <c r="BA9085" s="88" t="s">
        <v>2228</v>
      </c>
      <c r="BB9085" s="86" t="s">
        <v>790</v>
      </c>
      <c r="BC9085" s="89">
        <v>14500</v>
      </c>
      <c r="BD9085" s="90">
        <v>45717</v>
      </c>
      <c r="BE9085" s="35"/>
    </row>
    <row r="9086" spans="48:57" x14ac:dyDescent="0.25">
      <c r="AV9086" s="85">
        <v>9082</v>
      </c>
      <c r="AW9086" s="91"/>
      <c r="AX9086" s="93" t="s">
        <v>13163</v>
      </c>
      <c r="AY9086" s="87" t="s">
        <v>13164</v>
      </c>
      <c r="AZ9086" s="93" t="s">
        <v>13165</v>
      </c>
      <c r="BA9086" s="88" t="s">
        <v>2203</v>
      </c>
      <c r="BB9086" s="86" t="s">
        <v>140</v>
      </c>
      <c r="BC9086" s="89">
        <v>3450</v>
      </c>
      <c r="BD9086" s="90">
        <v>45717</v>
      </c>
      <c r="BE9086" s="35"/>
    </row>
    <row r="9087" spans="48:57" x14ac:dyDescent="0.25">
      <c r="AV9087" s="85">
        <v>9083</v>
      </c>
      <c r="AW9087" s="91"/>
      <c r="AX9087" s="93" t="s">
        <v>13163</v>
      </c>
      <c r="AY9087" s="87" t="s">
        <v>13164</v>
      </c>
      <c r="AZ9087" s="93" t="s">
        <v>13165</v>
      </c>
      <c r="BA9087" s="88" t="s">
        <v>2328</v>
      </c>
      <c r="BB9087" s="86" t="s">
        <v>85</v>
      </c>
      <c r="BC9087" s="87">
        <v>19890</v>
      </c>
      <c r="BD9087" s="90">
        <v>45689</v>
      </c>
      <c r="BE9087" s="35"/>
    </row>
    <row r="9088" spans="48:57" x14ac:dyDescent="0.25">
      <c r="AV9088" s="85">
        <v>9084</v>
      </c>
      <c r="AW9088" s="91"/>
      <c r="AX9088" s="93" t="s">
        <v>13166</v>
      </c>
      <c r="AY9088" s="87" t="s">
        <v>10716</v>
      </c>
      <c r="AZ9088" s="93" t="s">
        <v>13167</v>
      </c>
      <c r="BA9088" s="88" t="s">
        <v>1376</v>
      </c>
      <c r="BB9088" s="86" t="s">
        <v>197</v>
      </c>
      <c r="BC9088" s="87">
        <v>21360</v>
      </c>
      <c r="BD9088" s="90">
        <v>45658</v>
      </c>
      <c r="BE9088" s="35"/>
    </row>
    <row r="9089" spans="48:57" x14ac:dyDescent="0.25">
      <c r="AV9089" s="85">
        <v>9085</v>
      </c>
      <c r="AW9089" s="91"/>
      <c r="AX9089" s="93" t="s">
        <v>13166</v>
      </c>
      <c r="AY9089" s="87" t="s">
        <v>10716</v>
      </c>
      <c r="AZ9089" s="93" t="s">
        <v>13167</v>
      </c>
      <c r="BA9089" s="88" t="s">
        <v>1041</v>
      </c>
      <c r="BB9089" s="86" t="s">
        <v>1004</v>
      </c>
      <c r="BC9089" s="87">
        <v>6000</v>
      </c>
      <c r="BD9089" s="90">
        <v>45717</v>
      </c>
      <c r="BE9089" s="35"/>
    </row>
    <row r="9090" spans="48:57" x14ac:dyDescent="0.25">
      <c r="AV9090" s="85">
        <v>9086</v>
      </c>
      <c r="AW9090" s="91"/>
      <c r="AX9090" s="93" t="s">
        <v>13166</v>
      </c>
      <c r="AY9090" s="87" t="s">
        <v>10716</v>
      </c>
      <c r="AZ9090" s="93" t="s">
        <v>13167</v>
      </c>
      <c r="BA9090" s="88" t="s">
        <v>1775</v>
      </c>
      <c r="BB9090" s="86" t="s">
        <v>1549</v>
      </c>
      <c r="BC9090" s="87">
        <v>19950</v>
      </c>
      <c r="BD9090" s="90">
        <v>45717</v>
      </c>
      <c r="BE9090" s="35"/>
    </row>
    <row r="9091" spans="48:57" x14ac:dyDescent="0.25">
      <c r="AV9091" s="85">
        <v>9087</v>
      </c>
      <c r="AW9091" s="91"/>
      <c r="AX9091" s="93" t="s">
        <v>13166</v>
      </c>
      <c r="AY9091" s="87" t="s">
        <v>10716</v>
      </c>
      <c r="AZ9091" s="93" t="s">
        <v>13167</v>
      </c>
      <c r="BA9091" s="88" t="s">
        <v>3525</v>
      </c>
      <c r="BB9091" s="86" t="s">
        <v>1845</v>
      </c>
      <c r="BC9091" s="89">
        <v>15360</v>
      </c>
      <c r="BD9091" s="90">
        <v>45717</v>
      </c>
      <c r="BE9091" s="35"/>
    </row>
    <row r="9092" spans="48:57" x14ac:dyDescent="0.25">
      <c r="AV9092" s="85">
        <v>9088</v>
      </c>
      <c r="AW9092" s="91"/>
      <c r="AX9092" s="93" t="s">
        <v>13168</v>
      </c>
      <c r="AY9092" s="87" t="s">
        <v>1442</v>
      </c>
      <c r="AZ9092" s="93" t="s">
        <v>13169</v>
      </c>
      <c r="BA9092" s="88" t="s">
        <v>1582</v>
      </c>
      <c r="BB9092" s="86" t="s">
        <v>502</v>
      </c>
      <c r="BC9092" s="89">
        <v>7305</v>
      </c>
      <c r="BD9092" s="90">
        <v>45717</v>
      </c>
      <c r="BE9092" s="35"/>
    </row>
    <row r="9093" spans="48:57" x14ac:dyDescent="0.25">
      <c r="AV9093" s="85">
        <v>9089</v>
      </c>
      <c r="AW9093" s="91"/>
      <c r="AX9093" s="93" t="s">
        <v>13168</v>
      </c>
      <c r="AY9093" s="87" t="s">
        <v>1442</v>
      </c>
      <c r="AZ9093" s="93" t="s">
        <v>13169</v>
      </c>
      <c r="BA9093" s="88" t="s">
        <v>749</v>
      </c>
      <c r="BB9093" s="86" t="s">
        <v>750</v>
      </c>
      <c r="BC9093" s="89">
        <v>28350</v>
      </c>
      <c r="BD9093" s="90">
        <v>45717</v>
      </c>
      <c r="BE9093" s="35"/>
    </row>
    <row r="9094" spans="48:57" x14ac:dyDescent="0.25">
      <c r="AV9094" s="85">
        <v>9090</v>
      </c>
      <c r="AW9094" s="91"/>
      <c r="AX9094" s="93" t="s">
        <v>13168</v>
      </c>
      <c r="AY9094" s="87" t="s">
        <v>1442</v>
      </c>
      <c r="AZ9094" s="93" t="s">
        <v>13169</v>
      </c>
      <c r="BA9094" s="88" t="s">
        <v>1077</v>
      </c>
      <c r="BB9094" s="86" t="s">
        <v>1078</v>
      </c>
      <c r="BC9094" s="89">
        <v>5500</v>
      </c>
      <c r="BD9094" s="90">
        <v>45717</v>
      </c>
      <c r="BE9094" s="35"/>
    </row>
    <row r="9095" spans="48:57" x14ac:dyDescent="0.25">
      <c r="AV9095" s="85">
        <v>9091</v>
      </c>
      <c r="AW9095" s="91"/>
      <c r="AX9095" s="93" t="s">
        <v>13168</v>
      </c>
      <c r="AY9095" s="87" t="s">
        <v>1442</v>
      </c>
      <c r="AZ9095" s="93" t="s">
        <v>13169</v>
      </c>
      <c r="BA9095" s="88" t="s">
        <v>1077</v>
      </c>
      <c r="BB9095" s="86" t="s">
        <v>1078</v>
      </c>
      <c r="BC9095" s="89">
        <v>5500</v>
      </c>
      <c r="BD9095" s="90">
        <v>45717</v>
      </c>
      <c r="BE9095" s="35"/>
    </row>
    <row r="9096" spans="48:57" x14ac:dyDescent="0.25">
      <c r="AV9096" s="85">
        <v>9092</v>
      </c>
      <c r="AW9096" s="91"/>
      <c r="AX9096" s="93" t="s">
        <v>13168</v>
      </c>
      <c r="AY9096" s="87" t="s">
        <v>1442</v>
      </c>
      <c r="AZ9096" s="93" t="s">
        <v>13169</v>
      </c>
      <c r="BA9096" s="88" t="s">
        <v>1077</v>
      </c>
      <c r="BB9096" s="86" t="s">
        <v>1078</v>
      </c>
      <c r="BC9096" s="89">
        <v>13750</v>
      </c>
      <c r="BD9096" s="90">
        <v>45689</v>
      </c>
      <c r="BE9096" s="35"/>
    </row>
    <row r="9097" spans="48:57" x14ac:dyDescent="0.25">
      <c r="AV9097" s="85">
        <v>9093</v>
      </c>
      <c r="AW9097" s="91"/>
      <c r="AX9097" s="93" t="s">
        <v>13168</v>
      </c>
      <c r="AY9097" s="87" t="s">
        <v>1442</v>
      </c>
      <c r="AZ9097" s="93" t="s">
        <v>13169</v>
      </c>
      <c r="BA9097" s="88" t="s">
        <v>2369</v>
      </c>
      <c r="BB9097" s="86" t="s">
        <v>1146</v>
      </c>
      <c r="BC9097" s="89">
        <v>9555</v>
      </c>
      <c r="BD9097" s="90">
        <v>45658</v>
      </c>
      <c r="BE9097" s="35"/>
    </row>
    <row r="9098" spans="48:57" x14ac:dyDescent="0.25">
      <c r="AV9098" s="85">
        <v>9094</v>
      </c>
      <c r="AW9098" s="91"/>
      <c r="AX9098" s="93" t="s">
        <v>13168</v>
      </c>
      <c r="AY9098" s="87" t="s">
        <v>1442</v>
      </c>
      <c r="AZ9098" s="93" t="s">
        <v>13169</v>
      </c>
      <c r="BA9098" s="88" t="s">
        <v>3540</v>
      </c>
      <c r="BB9098" s="86" t="s">
        <v>1158</v>
      </c>
      <c r="BC9098" s="89">
        <v>12120</v>
      </c>
      <c r="BD9098" s="90">
        <v>45717</v>
      </c>
      <c r="BE9098" s="35"/>
    </row>
    <row r="9099" spans="48:57" x14ac:dyDescent="0.25">
      <c r="AV9099" s="85">
        <v>9095</v>
      </c>
      <c r="AW9099" s="91"/>
      <c r="AX9099" s="93" t="s">
        <v>13168</v>
      </c>
      <c r="AY9099" s="87" t="s">
        <v>1442</v>
      </c>
      <c r="AZ9099" s="93" t="s">
        <v>13169</v>
      </c>
      <c r="BA9099" s="88" t="s">
        <v>1749</v>
      </c>
      <c r="BB9099" s="86" t="s">
        <v>1528</v>
      </c>
      <c r="BC9099" s="89">
        <v>10020</v>
      </c>
      <c r="BD9099" s="90">
        <v>45717</v>
      </c>
      <c r="BE9099" s="35"/>
    </row>
    <row r="9100" spans="48:57" x14ac:dyDescent="0.25">
      <c r="AV9100" s="85">
        <v>9096</v>
      </c>
      <c r="AW9100" s="91"/>
      <c r="AX9100" s="93" t="s">
        <v>13168</v>
      </c>
      <c r="AY9100" s="87" t="s">
        <v>1442</v>
      </c>
      <c r="AZ9100" s="93" t="s">
        <v>13169</v>
      </c>
      <c r="BA9100" s="88" t="s">
        <v>3525</v>
      </c>
      <c r="BB9100" s="86" t="s">
        <v>1845</v>
      </c>
      <c r="BC9100" s="89">
        <v>30720</v>
      </c>
      <c r="BD9100" s="90">
        <v>45717</v>
      </c>
      <c r="BE9100" s="35"/>
    </row>
    <row r="9101" spans="48:57" x14ac:dyDescent="0.25">
      <c r="AV9101" s="85">
        <v>9097</v>
      </c>
      <c r="AW9101" s="91"/>
      <c r="AX9101" s="93" t="s">
        <v>13168</v>
      </c>
      <c r="AY9101" s="87" t="s">
        <v>1442</v>
      </c>
      <c r="AZ9101" s="93" t="s">
        <v>13169</v>
      </c>
      <c r="BA9101" s="88" t="s">
        <v>3525</v>
      </c>
      <c r="BB9101" s="86" t="s">
        <v>1845</v>
      </c>
      <c r="BC9101" s="89">
        <v>38400</v>
      </c>
      <c r="BD9101" s="90">
        <v>45717</v>
      </c>
      <c r="BE9101" s="35"/>
    </row>
    <row r="9102" spans="48:57" x14ac:dyDescent="0.25">
      <c r="AV9102" s="85">
        <v>9098</v>
      </c>
      <c r="AW9102" s="91"/>
      <c r="AX9102" s="93" t="s">
        <v>13168</v>
      </c>
      <c r="AY9102" s="87" t="s">
        <v>1442</v>
      </c>
      <c r="AZ9102" s="93" t="s">
        <v>13169</v>
      </c>
      <c r="BA9102" s="88" t="s">
        <v>7270</v>
      </c>
      <c r="BB9102" s="86" t="s">
        <v>1856</v>
      </c>
      <c r="BC9102" s="89">
        <v>14190</v>
      </c>
      <c r="BD9102" s="90">
        <v>45717</v>
      </c>
      <c r="BE9102" s="35"/>
    </row>
    <row r="9103" spans="48:57" x14ac:dyDescent="0.25">
      <c r="AV9103" s="85">
        <v>9099</v>
      </c>
      <c r="AW9103" s="91"/>
      <c r="AX9103" s="93" t="s">
        <v>13170</v>
      </c>
      <c r="AY9103" s="87" t="s">
        <v>6542</v>
      </c>
      <c r="AZ9103" s="93" t="s">
        <v>13171</v>
      </c>
      <c r="BA9103" s="88" t="s">
        <v>1032</v>
      </c>
      <c r="BB9103" s="86" t="s">
        <v>948</v>
      </c>
      <c r="BC9103" s="89">
        <v>11000</v>
      </c>
      <c r="BD9103" s="90">
        <v>45717</v>
      </c>
      <c r="BE9103" s="35"/>
    </row>
    <row r="9104" spans="48:57" x14ac:dyDescent="0.25">
      <c r="AV9104" s="85">
        <v>9100</v>
      </c>
      <c r="AW9104" s="91"/>
      <c r="AX9104" s="93" t="s">
        <v>13170</v>
      </c>
      <c r="AY9104" s="87" t="s">
        <v>6542</v>
      </c>
      <c r="AZ9104" s="93" t="s">
        <v>13171</v>
      </c>
      <c r="BA9104" s="88" t="s">
        <v>1077</v>
      </c>
      <c r="BB9104" s="86" t="s">
        <v>1078</v>
      </c>
      <c r="BC9104" s="89">
        <v>11000</v>
      </c>
      <c r="BD9104" s="90">
        <v>45717</v>
      </c>
      <c r="BE9104" s="35"/>
    </row>
    <row r="9105" spans="48:57" x14ac:dyDescent="0.25">
      <c r="AV9105" s="85">
        <v>9101</v>
      </c>
      <c r="AW9105" s="91"/>
      <c r="AX9105" s="93" t="s">
        <v>13170</v>
      </c>
      <c r="AY9105" s="87" t="s">
        <v>6542</v>
      </c>
      <c r="AZ9105" s="93" t="s">
        <v>13171</v>
      </c>
      <c r="BA9105" s="88" t="s">
        <v>1077</v>
      </c>
      <c r="BB9105" s="86" t="s">
        <v>1078</v>
      </c>
      <c r="BC9105" s="89">
        <v>16500</v>
      </c>
      <c r="BD9105" s="90">
        <v>45689</v>
      </c>
      <c r="BE9105" s="35"/>
    </row>
    <row r="9106" spans="48:57" x14ac:dyDescent="0.25">
      <c r="AV9106" s="85">
        <v>9102</v>
      </c>
      <c r="AW9106" s="91"/>
      <c r="AX9106" s="93" t="s">
        <v>13170</v>
      </c>
      <c r="AY9106" s="87" t="s">
        <v>6542</v>
      </c>
      <c r="AZ9106" s="93" t="s">
        <v>13171</v>
      </c>
      <c r="BA9106" s="88" t="s">
        <v>1077</v>
      </c>
      <c r="BB9106" s="86" t="s">
        <v>1078</v>
      </c>
      <c r="BC9106" s="89">
        <v>11000</v>
      </c>
      <c r="BD9106" s="90">
        <v>45658</v>
      </c>
      <c r="BE9106" s="35"/>
    </row>
    <row r="9107" spans="48:57" x14ac:dyDescent="0.25">
      <c r="AV9107" s="85">
        <v>9103</v>
      </c>
      <c r="AW9107" s="91"/>
      <c r="AX9107" s="93" t="s">
        <v>13172</v>
      </c>
      <c r="AY9107" s="87" t="s">
        <v>13173</v>
      </c>
      <c r="AZ9107" s="93" t="s">
        <v>13174</v>
      </c>
      <c r="BA9107" s="88" t="s">
        <v>615</v>
      </c>
      <c r="BB9107" s="86" t="s">
        <v>616</v>
      </c>
      <c r="BC9107" s="89">
        <v>7500</v>
      </c>
      <c r="BD9107" s="90">
        <v>45717</v>
      </c>
      <c r="BE9107" s="35"/>
    </row>
    <row r="9108" spans="48:57" x14ac:dyDescent="0.25">
      <c r="AV9108" s="85">
        <v>9104</v>
      </c>
      <c r="AW9108" s="91"/>
      <c r="AX9108" s="93" t="s">
        <v>13175</v>
      </c>
      <c r="AY9108" s="87" t="s">
        <v>13176</v>
      </c>
      <c r="AZ9108" s="93" t="s">
        <v>13177</v>
      </c>
      <c r="BA9108" s="88" t="s">
        <v>1032</v>
      </c>
      <c r="BB9108" s="86" t="s">
        <v>948</v>
      </c>
      <c r="BC9108" s="89">
        <v>55000</v>
      </c>
      <c r="BD9108" s="90">
        <v>45717</v>
      </c>
      <c r="BE9108" s="35"/>
    </row>
    <row r="9109" spans="48:57" x14ac:dyDescent="0.25">
      <c r="AV9109" s="85">
        <v>9105</v>
      </c>
      <c r="AW9109" s="91"/>
      <c r="AX9109" s="93" t="s">
        <v>13175</v>
      </c>
      <c r="AY9109" s="87" t="s">
        <v>13176</v>
      </c>
      <c r="AZ9109" s="93" t="s">
        <v>13177</v>
      </c>
      <c r="BA9109" s="88" t="s">
        <v>615</v>
      </c>
      <c r="BB9109" s="86" t="s">
        <v>616</v>
      </c>
      <c r="BC9109" s="89">
        <v>7500</v>
      </c>
      <c r="BD9109" s="90">
        <v>45717</v>
      </c>
      <c r="BE9109" s="35"/>
    </row>
    <row r="9110" spans="48:57" x14ac:dyDescent="0.25">
      <c r="AV9110" s="85">
        <v>9106</v>
      </c>
      <c r="AW9110" s="91"/>
      <c r="AX9110" s="93" t="s">
        <v>13178</v>
      </c>
      <c r="AY9110" s="87" t="s">
        <v>13179</v>
      </c>
      <c r="AZ9110" s="93" t="s">
        <v>13180</v>
      </c>
      <c r="BA9110" s="88" t="s">
        <v>732</v>
      </c>
      <c r="BB9110" s="86" t="s">
        <v>733</v>
      </c>
      <c r="BC9110" s="89">
        <v>5750</v>
      </c>
      <c r="BD9110" s="90">
        <v>45717</v>
      </c>
      <c r="BE9110" s="35"/>
    </row>
    <row r="9111" spans="48:57" x14ac:dyDescent="0.25">
      <c r="AV9111" s="85">
        <v>9107</v>
      </c>
      <c r="AW9111" s="91"/>
      <c r="AX9111" s="93" t="s">
        <v>13178</v>
      </c>
      <c r="AY9111" s="87" t="s">
        <v>13179</v>
      </c>
      <c r="AZ9111" s="93" t="s">
        <v>13180</v>
      </c>
      <c r="BA9111" s="88" t="s">
        <v>732</v>
      </c>
      <c r="BB9111" s="86" t="s">
        <v>733</v>
      </c>
      <c r="BC9111" s="89">
        <v>5750</v>
      </c>
      <c r="BD9111" s="90">
        <v>45717</v>
      </c>
      <c r="BE9111" s="35"/>
    </row>
    <row r="9112" spans="48:57" x14ac:dyDescent="0.25">
      <c r="AV9112" s="85">
        <v>9108</v>
      </c>
      <c r="AW9112" s="91"/>
      <c r="AX9112" s="93" t="s">
        <v>13181</v>
      </c>
      <c r="AY9112" s="87" t="s">
        <v>13182</v>
      </c>
      <c r="AZ9112" s="93" t="s">
        <v>13183</v>
      </c>
      <c r="BA9112" s="88" t="s">
        <v>2930</v>
      </c>
      <c r="BB9112" s="86" t="s">
        <v>1166</v>
      </c>
      <c r="BC9112" s="89">
        <v>6345</v>
      </c>
      <c r="BD9112" s="90">
        <v>45717</v>
      </c>
      <c r="BE9112" s="35"/>
    </row>
    <row r="9113" spans="48:57" x14ac:dyDescent="0.25">
      <c r="AV9113" s="85">
        <v>9109</v>
      </c>
      <c r="AW9113" s="91"/>
      <c r="AX9113" s="93" t="s">
        <v>13184</v>
      </c>
      <c r="AY9113" s="87" t="s">
        <v>7812</v>
      </c>
      <c r="AZ9113" s="93" t="s">
        <v>13185</v>
      </c>
      <c r="BA9113" s="88" t="s">
        <v>2328</v>
      </c>
      <c r="BB9113" s="86" t="s">
        <v>85</v>
      </c>
      <c r="BC9113" s="87">
        <v>29835</v>
      </c>
      <c r="BD9113" s="90">
        <v>45717</v>
      </c>
      <c r="BE9113" s="35"/>
    </row>
    <row r="9114" spans="48:57" x14ac:dyDescent="0.25">
      <c r="AV9114" s="85">
        <v>9110</v>
      </c>
      <c r="AW9114" s="91"/>
      <c r="AX9114" s="93" t="s">
        <v>13184</v>
      </c>
      <c r="AY9114" s="87" t="s">
        <v>7812</v>
      </c>
      <c r="AZ9114" s="93" t="s">
        <v>13185</v>
      </c>
      <c r="BA9114" s="88" t="s">
        <v>1001</v>
      </c>
      <c r="BB9114" s="86" t="s">
        <v>1002</v>
      </c>
      <c r="BC9114" s="87">
        <v>28440</v>
      </c>
      <c r="BD9114" s="90">
        <v>45689</v>
      </c>
      <c r="BE9114" s="35"/>
    </row>
    <row r="9115" spans="48:57" x14ac:dyDescent="0.25">
      <c r="AV9115" s="85">
        <v>9111</v>
      </c>
      <c r="AW9115" s="91"/>
      <c r="AX9115" s="93" t="s">
        <v>13186</v>
      </c>
      <c r="AY9115" s="87" t="s">
        <v>1514</v>
      </c>
      <c r="AZ9115" s="93" t="s">
        <v>13187</v>
      </c>
      <c r="BA9115" s="88" t="s">
        <v>2352</v>
      </c>
      <c r="BB9115" s="86" t="s">
        <v>1451</v>
      </c>
      <c r="BC9115" s="89">
        <v>15135</v>
      </c>
      <c r="BD9115" s="90">
        <v>45658</v>
      </c>
      <c r="BE9115" s="35"/>
    </row>
    <row r="9116" spans="48:57" x14ac:dyDescent="0.25">
      <c r="AV9116" s="85">
        <v>9112</v>
      </c>
      <c r="AW9116" s="91"/>
      <c r="AX9116" s="93" t="s">
        <v>13186</v>
      </c>
      <c r="AY9116" s="87" t="s">
        <v>1514</v>
      </c>
      <c r="AZ9116" s="93" t="s">
        <v>13187</v>
      </c>
      <c r="BA9116" s="88" t="s">
        <v>1077</v>
      </c>
      <c r="BB9116" s="86" t="s">
        <v>1078</v>
      </c>
      <c r="BC9116" s="89">
        <v>11000</v>
      </c>
      <c r="BD9116" s="90">
        <v>45717</v>
      </c>
      <c r="BE9116" s="35"/>
    </row>
    <row r="9117" spans="48:57" x14ac:dyDescent="0.25">
      <c r="AV9117" s="85">
        <v>9113</v>
      </c>
      <c r="AW9117" s="91"/>
      <c r="AX9117" s="93" t="s">
        <v>13186</v>
      </c>
      <c r="AY9117" s="87" t="s">
        <v>1514</v>
      </c>
      <c r="AZ9117" s="93" t="s">
        <v>13187</v>
      </c>
      <c r="BA9117" s="88" t="s">
        <v>824</v>
      </c>
      <c r="BB9117" s="86" t="s">
        <v>140</v>
      </c>
      <c r="BC9117" s="89">
        <v>28750</v>
      </c>
      <c r="BD9117" s="90">
        <v>45717</v>
      </c>
      <c r="BE9117" s="35"/>
    </row>
    <row r="9118" spans="48:57" x14ac:dyDescent="0.25">
      <c r="AV9118" s="85">
        <v>9114</v>
      </c>
      <c r="AW9118" s="91"/>
      <c r="AX9118" s="93" t="s">
        <v>13188</v>
      </c>
      <c r="AY9118" s="87" t="s">
        <v>13189</v>
      </c>
      <c r="AZ9118" s="93" t="s">
        <v>13190</v>
      </c>
      <c r="BA9118" s="88" t="s">
        <v>2086</v>
      </c>
      <c r="BB9118" s="86" t="s">
        <v>2087</v>
      </c>
      <c r="BC9118" s="89">
        <v>8500</v>
      </c>
      <c r="BD9118" s="90">
        <v>45717</v>
      </c>
      <c r="BE9118" s="35"/>
    </row>
    <row r="9119" spans="48:57" x14ac:dyDescent="0.25">
      <c r="AV9119" s="85">
        <v>9115</v>
      </c>
      <c r="AW9119" s="91"/>
      <c r="AX9119" s="93" t="s">
        <v>13191</v>
      </c>
      <c r="AY9119" s="87" t="s">
        <v>547</v>
      </c>
      <c r="AZ9119" s="93" t="s">
        <v>13192</v>
      </c>
      <c r="BA9119" s="88" t="s">
        <v>9983</v>
      </c>
      <c r="BB9119" s="86" t="s">
        <v>301</v>
      </c>
      <c r="BC9119" s="87">
        <v>127260</v>
      </c>
      <c r="BD9119" s="90">
        <v>45717</v>
      </c>
      <c r="BE9119" s="35"/>
    </row>
    <row r="9120" spans="48:57" x14ac:dyDescent="0.25">
      <c r="AV9120" s="85">
        <v>9116</v>
      </c>
      <c r="AW9120" s="91"/>
      <c r="AX9120" s="93" t="s">
        <v>13193</v>
      </c>
      <c r="AY9120" s="87" t="s">
        <v>8693</v>
      </c>
      <c r="AZ9120" s="93" t="s">
        <v>13194</v>
      </c>
      <c r="BA9120" s="88" t="s">
        <v>915</v>
      </c>
      <c r="BB9120" s="86" t="s">
        <v>916</v>
      </c>
      <c r="BC9120" s="89">
        <v>2820</v>
      </c>
      <c r="BD9120" s="90">
        <v>45717</v>
      </c>
      <c r="BE9120" s="35"/>
    </row>
    <row r="9121" spans="48:57" x14ac:dyDescent="0.25">
      <c r="AV9121" s="85">
        <v>9117</v>
      </c>
      <c r="AW9121" s="91"/>
      <c r="AX9121" s="93" t="s">
        <v>13195</v>
      </c>
      <c r="AY9121" s="87" t="s">
        <v>13196</v>
      </c>
      <c r="AZ9121" s="93" t="s">
        <v>13197</v>
      </c>
      <c r="BA9121" s="88" t="s">
        <v>615</v>
      </c>
      <c r="BB9121" s="86" t="s">
        <v>616</v>
      </c>
      <c r="BC9121" s="89">
        <v>15000</v>
      </c>
      <c r="BD9121" s="90">
        <v>45717</v>
      </c>
      <c r="BE9121" s="35"/>
    </row>
    <row r="9122" spans="48:57" x14ac:dyDescent="0.25">
      <c r="AV9122" s="85">
        <v>9118</v>
      </c>
      <c r="AW9122" s="91"/>
      <c r="AX9122" s="93" t="s">
        <v>13198</v>
      </c>
      <c r="AY9122" s="87" t="s">
        <v>13199</v>
      </c>
      <c r="AZ9122" s="93" t="s">
        <v>13200</v>
      </c>
      <c r="BA9122" s="88" t="s">
        <v>915</v>
      </c>
      <c r="BB9122" s="86" t="s">
        <v>916</v>
      </c>
      <c r="BC9122" s="89">
        <v>8460</v>
      </c>
      <c r="BD9122" s="90">
        <v>45717</v>
      </c>
      <c r="BE9122" s="35"/>
    </row>
    <row r="9123" spans="48:57" x14ac:dyDescent="0.25">
      <c r="AV9123" s="85">
        <v>9119</v>
      </c>
      <c r="AW9123" s="91"/>
      <c r="AX9123" s="93" t="s">
        <v>13201</v>
      </c>
      <c r="AY9123" s="87" t="s">
        <v>13202</v>
      </c>
      <c r="AZ9123" s="93" t="s">
        <v>13203</v>
      </c>
      <c r="BA9123" s="88" t="s">
        <v>2328</v>
      </c>
      <c r="BB9123" s="86" t="s">
        <v>85</v>
      </c>
      <c r="BC9123" s="89">
        <v>29835</v>
      </c>
      <c r="BD9123" s="90">
        <v>45689</v>
      </c>
      <c r="BE9123" s="35"/>
    </row>
    <row r="9124" spans="48:57" x14ac:dyDescent="0.25">
      <c r="AV9124" s="85">
        <v>9120</v>
      </c>
      <c r="AW9124" s="91"/>
      <c r="AX9124" s="93" t="s">
        <v>13204</v>
      </c>
      <c r="AY9124" s="87" t="s">
        <v>13205</v>
      </c>
      <c r="AZ9124" s="93" t="s">
        <v>13206</v>
      </c>
      <c r="BA9124" s="88" t="s">
        <v>1001</v>
      </c>
      <c r="BB9124" s="86" t="s">
        <v>1002</v>
      </c>
      <c r="BC9124" s="89">
        <v>18960</v>
      </c>
      <c r="BD9124" s="90">
        <v>45658</v>
      </c>
      <c r="BE9124" s="35"/>
    </row>
    <row r="9125" spans="48:57" x14ac:dyDescent="0.25">
      <c r="AV9125" s="85">
        <v>9121</v>
      </c>
      <c r="AW9125" s="91"/>
      <c r="AX9125" s="93" t="s">
        <v>13207</v>
      </c>
      <c r="AY9125" s="87" t="s">
        <v>13208</v>
      </c>
      <c r="AZ9125" s="93" t="s">
        <v>13209</v>
      </c>
      <c r="BA9125" s="88" t="s">
        <v>615</v>
      </c>
      <c r="BB9125" s="86" t="s">
        <v>616</v>
      </c>
      <c r="BC9125" s="89">
        <v>7500</v>
      </c>
      <c r="BD9125" s="90">
        <v>45717</v>
      </c>
      <c r="BE9125" s="35"/>
    </row>
    <row r="9126" spans="48:57" x14ac:dyDescent="0.25">
      <c r="AV9126" s="85">
        <v>9122</v>
      </c>
      <c r="AW9126" s="91"/>
      <c r="AX9126" s="93" t="s">
        <v>13210</v>
      </c>
      <c r="AY9126" s="87" t="s">
        <v>13211</v>
      </c>
      <c r="AZ9126" s="93" t="s">
        <v>13212</v>
      </c>
      <c r="BA9126" s="88" t="s">
        <v>2328</v>
      </c>
      <c r="BB9126" s="86" t="s">
        <v>85</v>
      </c>
      <c r="BC9126" s="89">
        <v>19890</v>
      </c>
      <c r="BD9126" s="90">
        <v>45717</v>
      </c>
      <c r="BE9126" s="35"/>
    </row>
    <row r="9127" spans="48:57" x14ac:dyDescent="0.25">
      <c r="AV9127" s="85">
        <v>9123</v>
      </c>
      <c r="AW9127" s="91"/>
      <c r="AX9127" s="93" t="s">
        <v>13210</v>
      </c>
      <c r="AY9127" s="87" t="s">
        <v>13211</v>
      </c>
      <c r="AZ9127" s="93" t="s">
        <v>13212</v>
      </c>
      <c r="BA9127" s="88" t="s">
        <v>2328</v>
      </c>
      <c r="BB9127" s="86" t="s">
        <v>85</v>
      </c>
      <c r="BC9127" s="89">
        <v>19890</v>
      </c>
      <c r="BD9127" s="90">
        <v>45717</v>
      </c>
      <c r="BE9127" s="35"/>
    </row>
    <row r="9128" spans="48:57" x14ac:dyDescent="0.25">
      <c r="AV9128" s="85">
        <v>9124</v>
      </c>
      <c r="AW9128" s="91"/>
      <c r="AX9128" s="93" t="s">
        <v>13213</v>
      </c>
      <c r="AY9128" s="87" t="s">
        <v>1539</v>
      </c>
      <c r="AZ9128" s="93" t="s">
        <v>13214</v>
      </c>
      <c r="BA9128" s="88" t="s">
        <v>2363</v>
      </c>
      <c r="BB9128" s="86" t="s">
        <v>461</v>
      </c>
      <c r="BC9128" s="89">
        <v>10860</v>
      </c>
      <c r="BD9128" s="90">
        <v>45717</v>
      </c>
      <c r="BE9128" s="35"/>
    </row>
    <row r="9129" spans="48:57" x14ac:dyDescent="0.25">
      <c r="AV9129" s="85">
        <v>9125</v>
      </c>
      <c r="AW9129" s="91"/>
      <c r="AX9129" s="93" t="s">
        <v>13213</v>
      </c>
      <c r="AY9129" s="87" t="s">
        <v>1539</v>
      </c>
      <c r="AZ9129" s="93" t="s">
        <v>13214</v>
      </c>
      <c r="BA9129" s="88" t="s">
        <v>2328</v>
      </c>
      <c r="BB9129" s="86" t="s">
        <v>85</v>
      </c>
      <c r="BC9129" s="89">
        <v>19890</v>
      </c>
      <c r="BD9129" s="90">
        <v>45717</v>
      </c>
      <c r="BE9129" s="35"/>
    </row>
    <row r="9130" spans="48:57" x14ac:dyDescent="0.25">
      <c r="AV9130" s="85">
        <v>9126</v>
      </c>
      <c r="AW9130" s="91"/>
      <c r="AX9130" s="93" t="s">
        <v>13213</v>
      </c>
      <c r="AY9130" s="87" t="s">
        <v>1539</v>
      </c>
      <c r="AZ9130" s="93" t="s">
        <v>13214</v>
      </c>
      <c r="BA9130" s="88" t="s">
        <v>2328</v>
      </c>
      <c r="BB9130" s="86" t="s">
        <v>85</v>
      </c>
      <c r="BC9130" s="89">
        <v>19890</v>
      </c>
      <c r="BD9130" s="90">
        <v>45717</v>
      </c>
      <c r="BE9130" s="35"/>
    </row>
    <row r="9131" spans="48:57" x14ac:dyDescent="0.25">
      <c r="AV9131" s="85">
        <v>9127</v>
      </c>
      <c r="AW9131" s="91"/>
      <c r="AX9131" s="93" t="s">
        <v>13213</v>
      </c>
      <c r="AY9131" s="87" t="s">
        <v>1539</v>
      </c>
      <c r="AZ9131" s="93" t="s">
        <v>13214</v>
      </c>
      <c r="BA9131" s="88" t="s">
        <v>2328</v>
      </c>
      <c r="BB9131" s="86" t="s">
        <v>85</v>
      </c>
      <c r="BC9131" s="89">
        <v>9945</v>
      </c>
      <c r="BD9131" s="90">
        <v>45717</v>
      </c>
      <c r="BE9131" s="35"/>
    </row>
    <row r="9132" spans="48:57" x14ac:dyDescent="0.25">
      <c r="AV9132" s="85">
        <v>9128</v>
      </c>
      <c r="AW9132" s="91"/>
      <c r="AX9132" s="93" t="s">
        <v>13213</v>
      </c>
      <c r="AY9132" s="87" t="s">
        <v>1539</v>
      </c>
      <c r="AZ9132" s="93" t="s">
        <v>13214</v>
      </c>
      <c r="BA9132" s="88" t="s">
        <v>2328</v>
      </c>
      <c r="BB9132" s="86" t="s">
        <v>85</v>
      </c>
      <c r="BC9132" s="89">
        <v>9945</v>
      </c>
      <c r="BD9132" s="90">
        <v>45689</v>
      </c>
      <c r="BE9132" s="35"/>
    </row>
    <row r="9133" spans="48:57" x14ac:dyDescent="0.25">
      <c r="AV9133" s="85">
        <v>9129</v>
      </c>
      <c r="AW9133" s="91"/>
      <c r="AX9133" s="93" t="s">
        <v>13213</v>
      </c>
      <c r="AY9133" s="87" t="s">
        <v>1539</v>
      </c>
      <c r="AZ9133" s="93" t="s">
        <v>13214</v>
      </c>
      <c r="BA9133" s="88" t="s">
        <v>1376</v>
      </c>
      <c r="BB9133" s="86" t="s">
        <v>197</v>
      </c>
      <c r="BC9133" s="89">
        <v>10680</v>
      </c>
      <c r="BD9133" s="90">
        <v>45658</v>
      </c>
      <c r="BE9133" s="35"/>
    </row>
    <row r="9134" spans="48:57" x14ac:dyDescent="0.25">
      <c r="AV9134" s="85">
        <v>9130</v>
      </c>
      <c r="AW9134" s="91"/>
      <c r="AX9134" s="93" t="s">
        <v>13213</v>
      </c>
      <c r="AY9134" s="87" t="s">
        <v>1539</v>
      </c>
      <c r="AZ9134" s="93" t="s">
        <v>13214</v>
      </c>
      <c r="BA9134" s="88" t="s">
        <v>7611</v>
      </c>
      <c r="BB9134" s="86" t="s">
        <v>1367</v>
      </c>
      <c r="BC9134" s="89">
        <v>1890</v>
      </c>
      <c r="BD9134" s="90">
        <v>45717</v>
      </c>
      <c r="BE9134" s="35"/>
    </row>
    <row r="9135" spans="48:57" x14ac:dyDescent="0.25">
      <c r="AV9135" s="85">
        <v>9131</v>
      </c>
      <c r="AW9135" s="91"/>
      <c r="AX9135" s="93" t="s">
        <v>13213</v>
      </c>
      <c r="AY9135" s="87" t="s">
        <v>1539</v>
      </c>
      <c r="AZ9135" s="93" t="s">
        <v>13214</v>
      </c>
      <c r="BA9135" s="88" t="s">
        <v>2199</v>
      </c>
      <c r="BB9135" s="86" t="s">
        <v>752</v>
      </c>
      <c r="BC9135" s="89">
        <v>19710</v>
      </c>
      <c r="BD9135" s="90">
        <v>45717</v>
      </c>
      <c r="BE9135" s="35"/>
    </row>
    <row r="9136" spans="48:57" x14ac:dyDescent="0.25">
      <c r="AV9136" s="85">
        <v>9132</v>
      </c>
      <c r="AW9136" s="91"/>
      <c r="AX9136" s="93" t="s">
        <v>13213</v>
      </c>
      <c r="AY9136" s="87" t="s">
        <v>1539</v>
      </c>
      <c r="AZ9136" s="93" t="s">
        <v>13214</v>
      </c>
      <c r="BA9136" s="88" t="s">
        <v>2199</v>
      </c>
      <c r="BB9136" s="86" t="s">
        <v>752</v>
      </c>
      <c r="BC9136" s="89">
        <v>19710</v>
      </c>
      <c r="BD9136" s="90">
        <v>45717</v>
      </c>
      <c r="BE9136" s="35"/>
    </row>
    <row r="9137" spans="48:57" x14ac:dyDescent="0.25">
      <c r="AV9137" s="85">
        <v>9133</v>
      </c>
      <c r="AW9137" s="91"/>
      <c r="AX9137" s="93" t="s">
        <v>13213</v>
      </c>
      <c r="AY9137" s="87" t="s">
        <v>1539</v>
      </c>
      <c r="AZ9137" s="93" t="s">
        <v>13214</v>
      </c>
      <c r="BA9137" s="88" t="s">
        <v>2199</v>
      </c>
      <c r="BB9137" s="86" t="s">
        <v>752</v>
      </c>
      <c r="BC9137" s="89">
        <v>19710</v>
      </c>
      <c r="BD9137" s="90">
        <v>45717</v>
      </c>
      <c r="BE9137" s="35"/>
    </row>
    <row r="9138" spans="48:57" x14ac:dyDescent="0.25">
      <c r="AV9138" s="85">
        <v>9134</v>
      </c>
      <c r="AW9138" s="91"/>
      <c r="AX9138" s="93" t="s">
        <v>13213</v>
      </c>
      <c r="AY9138" s="87" t="s">
        <v>1539</v>
      </c>
      <c r="AZ9138" s="93" t="s">
        <v>13214</v>
      </c>
      <c r="BA9138" s="88" t="s">
        <v>1077</v>
      </c>
      <c r="BB9138" s="86" t="s">
        <v>1078</v>
      </c>
      <c r="BC9138" s="89">
        <v>11000</v>
      </c>
      <c r="BD9138" s="90">
        <v>45717</v>
      </c>
      <c r="BE9138" s="35"/>
    </row>
    <row r="9139" spans="48:57" x14ac:dyDescent="0.25">
      <c r="AV9139" s="85">
        <v>9135</v>
      </c>
      <c r="AW9139" s="91"/>
      <c r="AX9139" s="93" t="s">
        <v>13213</v>
      </c>
      <c r="AY9139" s="87" t="s">
        <v>1539</v>
      </c>
      <c r="AZ9139" s="93" t="s">
        <v>13214</v>
      </c>
      <c r="BA9139" s="88" t="s">
        <v>9983</v>
      </c>
      <c r="BB9139" s="86" t="s">
        <v>301</v>
      </c>
      <c r="BC9139" s="89">
        <v>25452</v>
      </c>
      <c r="BD9139" s="90">
        <v>45717</v>
      </c>
      <c r="BE9139" s="35"/>
    </row>
    <row r="9140" spans="48:57" x14ac:dyDescent="0.25">
      <c r="AV9140" s="85">
        <v>9136</v>
      </c>
      <c r="AW9140" s="91"/>
      <c r="AX9140" s="93" t="s">
        <v>13215</v>
      </c>
      <c r="AY9140" s="87" t="s">
        <v>13216</v>
      </c>
      <c r="AZ9140" s="93" t="s">
        <v>13217</v>
      </c>
      <c r="BA9140" s="88" t="s">
        <v>1041</v>
      </c>
      <c r="BB9140" s="86" t="s">
        <v>1004</v>
      </c>
      <c r="BC9140" s="89">
        <v>12000</v>
      </c>
      <c r="BD9140" s="90">
        <v>45717</v>
      </c>
      <c r="BE9140" s="35"/>
    </row>
    <row r="9141" spans="48:57" x14ac:dyDescent="0.25">
      <c r="AV9141" s="85">
        <v>9137</v>
      </c>
      <c r="AW9141" s="91"/>
      <c r="AX9141" s="93" t="s">
        <v>13215</v>
      </c>
      <c r="AY9141" s="87" t="s">
        <v>13216</v>
      </c>
      <c r="AZ9141" s="93" t="s">
        <v>13217</v>
      </c>
      <c r="BA9141" s="88" t="s">
        <v>1041</v>
      </c>
      <c r="BB9141" s="86" t="s">
        <v>1004</v>
      </c>
      <c r="BC9141" s="89">
        <v>18000</v>
      </c>
      <c r="BD9141" s="90">
        <v>45689</v>
      </c>
      <c r="BE9141" s="35"/>
    </row>
    <row r="9142" spans="48:57" x14ac:dyDescent="0.25">
      <c r="AV9142" s="85">
        <v>9138</v>
      </c>
      <c r="AW9142" s="91"/>
      <c r="AX9142" s="93" t="s">
        <v>13218</v>
      </c>
      <c r="AY9142" s="87" t="s">
        <v>13219</v>
      </c>
      <c r="AZ9142" s="93" t="s">
        <v>13220</v>
      </c>
      <c r="BA9142" s="88" t="s">
        <v>3195</v>
      </c>
      <c r="BB9142" s="86" t="s">
        <v>459</v>
      </c>
      <c r="BC9142" s="89">
        <v>4635</v>
      </c>
      <c r="BD9142" s="90">
        <v>45658</v>
      </c>
      <c r="BE9142" s="35"/>
    </row>
    <row r="9143" spans="48:57" x14ac:dyDescent="0.25">
      <c r="AV9143" s="85">
        <v>9139</v>
      </c>
      <c r="AW9143" s="91"/>
      <c r="AX9143" s="93" t="s">
        <v>13218</v>
      </c>
      <c r="AY9143" s="87" t="s">
        <v>13219</v>
      </c>
      <c r="AZ9143" s="93" t="s">
        <v>13220</v>
      </c>
      <c r="BA9143" s="88" t="s">
        <v>1041</v>
      </c>
      <c r="BB9143" s="86" t="s">
        <v>1004</v>
      </c>
      <c r="BC9143" s="89">
        <v>6000</v>
      </c>
      <c r="BD9143" s="90">
        <v>45717</v>
      </c>
      <c r="BE9143" s="35"/>
    </row>
    <row r="9144" spans="48:57" x14ac:dyDescent="0.25">
      <c r="AV9144" s="85">
        <v>9140</v>
      </c>
      <c r="AW9144" s="91"/>
      <c r="AX9144" s="93" t="s">
        <v>13218</v>
      </c>
      <c r="AY9144" s="87" t="s">
        <v>13219</v>
      </c>
      <c r="AZ9144" s="93" t="s">
        <v>13220</v>
      </c>
      <c r="BA9144" s="88" t="s">
        <v>1077</v>
      </c>
      <c r="BB9144" s="86" t="s">
        <v>1078</v>
      </c>
      <c r="BC9144" s="89">
        <v>33000</v>
      </c>
      <c r="BD9144" s="90">
        <v>45717</v>
      </c>
      <c r="BE9144" s="35"/>
    </row>
    <row r="9145" spans="48:57" x14ac:dyDescent="0.25">
      <c r="AV9145" s="85">
        <v>9141</v>
      </c>
      <c r="AW9145" s="91"/>
      <c r="AX9145" s="93" t="s">
        <v>13218</v>
      </c>
      <c r="AY9145" s="87" t="s">
        <v>13219</v>
      </c>
      <c r="AZ9145" s="93" t="s">
        <v>13220</v>
      </c>
      <c r="BA9145" s="88" t="s">
        <v>311</v>
      </c>
      <c r="BB9145" s="86" t="s">
        <v>312</v>
      </c>
      <c r="BC9145" s="89">
        <v>91800</v>
      </c>
      <c r="BD9145" s="90">
        <v>45717</v>
      </c>
      <c r="BE9145" s="35"/>
    </row>
    <row r="9146" spans="48:57" x14ac:dyDescent="0.25">
      <c r="AV9146" s="85">
        <v>9142</v>
      </c>
      <c r="AW9146" s="91"/>
      <c r="AX9146" s="93" t="s">
        <v>13218</v>
      </c>
      <c r="AY9146" s="87" t="s">
        <v>13219</v>
      </c>
      <c r="AZ9146" s="93" t="s">
        <v>13220</v>
      </c>
      <c r="BA9146" s="88" t="s">
        <v>499</v>
      </c>
      <c r="BB9146" s="86" t="s">
        <v>500</v>
      </c>
      <c r="BC9146" s="89">
        <v>15570</v>
      </c>
      <c r="BD9146" s="90">
        <v>45717</v>
      </c>
      <c r="BE9146" s="35"/>
    </row>
    <row r="9147" spans="48:57" x14ac:dyDescent="0.25">
      <c r="AV9147" s="85">
        <v>9143</v>
      </c>
      <c r="AW9147" s="91"/>
      <c r="AX9147" s="93" t="s">
        <v>13218</v>
      </c>
      <c r="AY9147" s="87" t="s">
        <v>13219</v>
      </c>
      <c r="AZ9147" s="93" t="s">
        <v>13220</v>
      </c>
      <c r="BA9147" s="88" t="s">
        <v>499</v>
      </c>
      <c r="BB9147" s="86" t="s">
        <v>500</v>
      </c>
      <c r="BC9147" s="89">
        <v>41520</v>
      </c>
      <c r="BD9147" s="90">
        <v>45717</v>
      </c>
      <c r="BE9147" s="35"/>
    </row>
    <row r="9148" spans="48:57" x14ac:dyDescent="0.25">
      <c r="AV9148" s="85">
        <v>9144</v>
      </c>
      <c r="AW9148" s="91"/>
      <c r="AX9148" s="93" t="s">
        <v>13218</v>
      </c>
      <c r="AY9148" s="87" t="s">
        <v>13219</v>
      </c>
      <c r="AZ9148" s="93" t="s">
        <v>13220</v>
      </c>
      <c r="BA9148" s="88" t="s">
        <v>1638</v>
      </c>
      <c r="BB9148" s="86" t="s">
        <v>376</v>
      </c>
      <c r="BC9148" s="89">
        <v>27000</v>
      </c>
      <c r="BD9148" s="90">
        <v>45717</v>
      </c>
      <c r="BE9148" s="35"/>
    </row>
    <row r="9149" spans="48:57" x14ac:dyDescent="0.25">
      <c r="AV9149" s="85">
        <v>9145</v>
      </c>
      <c r="AW9149" s="91"/>
      <c r="AX9149" s="93" t="s">
        <v>13221</v>
      </c>
      <c r="AY9149" s="87" t="s">
        <v>13222</v>
      </c>
      <c r="AZ9149" s="93" t="s">
        <v>13223</v>
      </c>
      <c r="BA9149" s="88" t="s">
        <v>2540</v>
      </c>
      <c r="BB9149" s="86" t="s">
        <v>2169</v>
      </c>
      <c r="BC9149" s="89">
        <v>28500</v>
      </c>
      <c r="BD9149" s="90">
        <v>45717</v>
      </c>
      <c r="BE9149" s="35"/>
    </row>
    <row r="9150" spans="48:57" x14ac:dyDescent="0.25">
      <c r="AV9150" s="85">
        <v>9146</v>
      </c>
      <c r="AW9150" s="91"/>
      <c r="AX9150" s="93" t="s">
        <v>13224</v>
      </c>
      <c r="AY9150" s="87" t="s">
        <v>13225</v>
      </c>
      <c r="AZ9150" s="93" t="s">
        <v>13226</v>
      </c>
      <c r="BA9150" s="88" t="s">
        <v>1376</v>
      </c>
      <c r="BB9150" s="86" t="s">
        <v>197</v>
      </c>
      <c r="BC9150" s="89">
        <v>10680</v>
      </c>
      <c r="BD9150" s="90">
        <v>45689</v>
      </c>
      <c r="BE9150" s="35"/>
    </row>
    <row r="9151" spans="48:57" x14ac:dyDescent="0.25">
      <c r="AV9151" s="85">
        <v>9147</v>
      </c>
      <c r="AW9151" s="91"/>
      <c r="AX9151" s="93" t="s">
        <v>13227</v>
      </c>
      <c r="AY9151" s="87" t="s">
        <v>13228</v>
      </c>
      <c r="AZ9151" s="93" t="s">
        <v>13229</v>
      </c>
      <c r="BA9151" s="88" t="s">
        <v>1077</v>
      </c>
      <c r="BB9151" s="86" t="s">
        <v>1078</v>
      </c>
      <c r="BC9151" s="89">
        <v>27500</v>
      </c>
      <c r="BD9151" s="90">
        <v>45658</v>
      </c>
      <c r="BE9151" s="35"/>
    </row>
    <row r="9152" spans="48:57" x14ac:dyDescent="0.25">
      <c r="AV9152" s="85">
        <v>9148</v>
      </c>
      <c r="AW9152" s="91"/>
      <c r="AX9152" s="93" t="s">
        <v>13230</v>
      </c>
      <c r="AY9152" s="87" t="s">
        <v>13231</v>
      </c>
      <c r="AZ9152" s="93" t="s">
        <v>13232</v>
      </c>
      <c r="BA9152" s="88" t="s">
        <v>615</v>
      </c>
      <c r="BB9152" s="86" t="s">
        <v>616</v>
      </c>
      <c r="BC9152" s="89">
        <v>15000</v>
      </c>
      <c r="BD9152" s="90">
        <v>45717</v>
      </c>
      <c r="BE9152" s="35"/>
    </row>
    <row r="9153" spans="48:57" x14ac:dyDescent="0.25">
      <c r="AV9153" s="85">
        <v>9149</v>
      </c>
      <c r="AW9153" s="91"/>
      <c r="AX9153" s="93" t="s">
        <v>13233</v>
      </c>
      <c r="AY9153" s="87" t="s">
        <v>13234</v>
      </c>
      <c r="AZ9153" s="93" t="s">
        <v>13235</v>
      </c>
      <c r="BA9153" s="88" t="s">
        <v>1041</v>
      </c>
      <c r="BB9153" s="86" t="s">
        <v>1004</v>
      </c>
      <c r="BC9153" s="89">
        <v>12000</v>
      </c>
      <c r="BD9153" s="90">
        <v>45717</v>
      </c>
      <c r="BE9153" s="35"/>
    </row>
    <row r="9154" spans="48:57" x14ac:dyDescent="0.25">
      <c r="AV9154" s="85">
        <v>9150</v>
      </c>
      <c r="AW9154" s="91"/>
      <c r="AX9154" s="93" t="s">
        <v>13236</v>
      </c>
      <c r="AY9154" s="87" t="s">
        <v>13237</v>
      </c>
      <c r="AZ9154" s="93" t="s">
        <v>13238</v>
      </c>
      <c r="BA9154" s="88" t="s">
        <v>2540</v>
      </c>
      <c r="BB9154" s="86" t="s">
        <v>2169</v>
      </c>
      <c r="BC9154" s="89">
        <v>28500</v>
      </c>
      <c r="BD9154" s="90">
        <v>45717</v>
      </c>
      <c r="BE9154" s="35"/>
    </row>
    <row r="9155" spans="48:57" x14ac:dyDescent="0.25">
      <c r="AV9155" s="85">
        <v>9151</v>
      </c>
      <c r="AW9155" s="91"/>
      <c r="AX9155" s="93" t="s">
        <v>13239</v>
      </c>
      <c r="AY9155" s="87" t="s">
        <v>1128</v>
      </c>
      <c r="AZ9155" s="93" t="s">
        <v>13240</v>
      </c>
      <c r="BA9155" s="88" t="s">
        <v>2363</v>
      </c>
      <c r="BB9155" s="86" t="s">
        <v>461</v>
      </c>
      <c r="BC9155" s="89">
        <v>162900</v>
      </c>
      <c r="BD9155" s="90">
        <v>45717</v>
      </c>
      <c r="BE9155" s="35"/>
    </row>
    <row r="9156" spans="48:57" x14ac:dyDescent="0.25">
      <c r="AV9156" s="85">
        <v>9152</v>
      </c>
      <c r="AW9156" s="91"/>
      <c r="AX9156" s="93" t="s">
        <v>13239</v>
      </c>
      <c r="AY9156" s="87" t="s">
        <v>1128</v>
      </c>
      <c r="AZ9156" s="93" t="s">
        <v>13240</v>
      </c>
      <c r="BA9156" s="88" t="s">
        <v>2363</v>
      </c>
      <c r="BB9156" s="86" t="s">
        <v>461</v>
      </c>
      <c r="BC9156" s="89">
        <v>54300</v>
      </c>
      <c r="BD9156" s="90">
        <v>45717</v>
      </c>
      <c r="BE9156" s="35"/>
    </row>
    <row r="9157" spans="48:57" x14ac:dyDescent="0.25">
      <c r="AV9157" s="85">
        <v>9153</v>
      </c>
      <c r="AW9157" s="91"/>
      <c r="AX9157" s="93" t="s">
        <v>13239</v>
      </c>
      <c r="AY9157" s="87" t="s">
        <v>1128</v>
      </c>
      <c r="AZ9157" s="93" t="s">
        <v>13240</v>
      </c>
      <c r="BA9157" s="88" t="s">
        <v>1582</v>
      </c>
      <c r="BB9157" s="86" t="s">
        <v>502</v>
      </c>
      <c r="BC9157" s="89">
        <v>146100</v>
      </c>
      <c r="BD9157" s="90">
        <v>45717</v>
      </c>
      <c r="BE9157" s="35"/>
    </row>
    <row r="9158" spans="48:57" x14ac:dyDescent="0.25">
      <c r="AV9158" s="85">
        <v>9154</v>
      </c>
      <c r="AW9158" s="91"/>
      <c r="AX9158" s="93" t="s">
        <v>13239</v>
      </c>
      <c r="AY9158" s="87" t="s">
        <v>1128</v>
      </c>
      <c r="AZ9158" s="93" t="s">
        <v>13240</v>
      </c>
      <c r="BA9158" s="88" t="s">
        <v>1582</v>
      </c>
      <c r="BB9158" s="86" t="s">
        <v>502</v>
      </c>
      <c r="BC9158" s="87">
        <v>102270</v>
      </c>
      <c r="BD9158" s="90">
        <v>45717</v>
      </c>
      <c r="BE9158" s="35"/>
    </row>
    <row r="9159" spans="48:57" x14ac:dyDescent="0.25">
      <c r="AV9159" s="85">
        <v>9155</v>
      </c>
      <c r="AW9159" s="91"/>
      <c r="AX9159" s="93" t="s">
        <v>13239</v>
      </c>
      <c r="AY9159" s="87" t="s">
        <v>1128</v>
      </c>
      <c r="AZ9159" s="93" t="s">
        <v>13240</v>
      </c>
      <c r="BA9159" s="88" t="s">
        <v>3042</v>
      </c>
      <c r="BB9159" s="86" t="s">
        <v>537</v>
      </c>
      <c r="BC9159" s="89">
        <v>19110</v>
      </c>
      <c r="BD9159" s="90">
        <v>45689</v>
      </c>
      <c r="BE9159" s="35"/>
    </row>
    <row r="9160" spans="48:57" x14ac:dyDescent="0.25">
      <c r="AV9160" s="85">
        <v>9156</v>
      </c>
      <c r="AW9160" s="91"/>
      <c r="AX9160" s="93" t="s">
        <v>13239</v>
      </c>
      <c r="AY9160" s="87" t="s">
        <v>1128</v>
      </c>
      <c r="AZ9160" s="93" t="s">
        <v>13240</v>
      </c>
      <c r="BA9160" s="88" t="s">
        <v>3042</v>
      </c>
      <c r="BB9160" s="86" t="s">
        <v>537</v>
      </c>
      <c r="BC9160" s="89">
        <v>737100</v>
      </c>
      <c r="BD9160" s="90">
        <v>45658</v>
      </c>
      <c r="BE9160" s="35"/>
    </row>
    <row r="9161" spans="48:57" x14ac:dyDescent="0.25">
      <c r="AV9161" s="85">
        <v>9157</v>
      </c>
      <c r="AW9161" s="91"/>
      <c r="AX9161" s="93" t="s">
        <v>13239</v>
      </c>
      <c r="AY9161" s="87" t="s">
        <v>1128</v>
      </c>
      <c r="AZ9161" s="93" t="s">
        <v>13240</v>
      </c>
      <c r="BA9161" s="88" t="s">
        <v>2328</v>
      </c>
      <c r="BB9161" s="86" t="s">
        <v>85</v>
      </c>
      <c r="BC9161" s="89">
        <v>198900</v>
      </c>
      <c r="BD9161" s="90">
        <v>45717</v>
      </c>
      <c r="BE9161" s="35"/>
    </row>
    <row r="9162" spans="48:57" x14ac:dyDescent="0.25">
      <c r="AV9162" s="85">
        <v>9158</v>
      </c>
      <c r="AW9162" s="91"/>
      <c r="AX9162" s="93" t="s">
        <v>13239</v>
      </c>
      <c r="AY9162" s="87" t="s">
        <v>1128</v>
      </c>
      <c r="AZ9162" s="93" t="s">
        <v>13240</v>
      </c>
      <c r="BA9162" s="88" t="s">
        <v>2328</v>
      </c>
      <c r="BB9162" s="86" t="s">
        <v>85</v>
      </c>
      <c r="BC9162" s="89">
        <v>39780</v>
      </c>
      <c r="BD9162" s="90">
        <v>45717</v>
      </c>
      <c r="BE9162" s="35"/>
    </row>
    <row r="9163" spans="48:57" x14ac:dyDescent="0.25">
      <c r="AV9163" s="85">
        <v>9159</v>
      </c>
      <c r="AW9163" s="91"/>
      <c r="AX9163" s="93" t="s">
        <v>13239</v>
      </c>
      <c r="AY9163" s="87" t="s">
        <v>1128</v>
      </c>
      <c r="AZ9163" s="93" t="s">
        <v>13240</v>
      </c>
      <c r="BA9163" s="88" t="s">
        <v>1376</v>
      </c>
      <c r="BB9163" s="86" t="s">
        <v>197</v>
      </c>
      <c r="BC9163" s="89">
        <v>42720</v>
      </c>
      <c r="BD9163" s="90">
        <v>45717</v>
      </c>
      <c r="BE9163" s="35"/>
    </row>
    <row r="9164" spans="48:57" x14ac:dyDescent="0.25">
      <c r="AV9164" s="85">
        <v>9160</v>
      </c>
      <c r="AW9164" s="91"/>
      <c r="AX9164" s="93" t="s">
        <v>13239</v>
      </c>
      <c r="AY9164" s="87" t="s">
        <v>1128</v>
      </c>
      <c r="AZ9164" s="93" t="s">
        <v>13240</v>
      </c>
      <c r="BA9164" s="88" t="s">
        <v>1376</v>
      </c>
      <c r="BB9164" s="86" t="s">
        <v>197</v>
      </c>
      <c r="BC9164" s="89">
        <v>32040</v>
      </c>
      <c r="BD9164" s="90">
        <v>45717</v>
      </c>
      <c r="BE9164" s="35"/>
    </row>
    <row r="9165" spans="48:57" x14ac:dyDescent="0.25">
      <c r="AV9165" s="85">
        <v>9161</v>
      </c>
      <c r="AW9165" s="91"/>
      <c r="AX9165" s="93" t="s">
        <v>13239</v>
      </c>
      <c r="AY9165" s="87" t="s">
        <v>1128</v>
      </c>
      <c r="AZ9165" s="93" t="s">
        <v>13240</v>
      </c>
      <c r="BA9165" s="88" t="s">
        <v>1323</v>
      </c>
      <c r="BB9165" s="86" t="s">
        <v>631</v>
      </c>
      <c r="BC9165" s="89">
        <v>106500</v>
      </c>
      <c r="BD9165" s="90">
        <v>45717</v>
      </c>
      <c r="BE9165" s="35"/>
    </row>
    <row r="9166" spans="48:57" x14ac:dyDescent="0.25">
      <c r="AV9166" s="85">
        <v>9162</v>
      </c>
      <c r="AW9166" s="91"/>
      <c r="AX9166" s="93" t="s">
        <v>13239</v>
      </c>
      <c r="AY9166" s="87" t="s">
        <v>1128</v>
      </c>
      <c r="AZ9166" s="93" t="s">
        <v>13240</v>
      </c>
      <c r="BA9166" s="88" t="s">
        <v>1323</v>
      </c>
      <c r="BB9166" s="86" t="s">
        <v>631</v>
      </c>
      <c r="BC9166" s="89">
        <v>42600</v>
      </c>
      <c r="BD9166" s="90">
        <v>45717</v>
      </c>
      <c r="BE9166" s="35"/>
    </row>
    <row r="9167" spans="48:57" x14ac:dyDescent="0.25">
      <c r="AV9167" s="85">
        <v>9163</v>
      </c>
      <c r="AW9167" s="91"/>
      <c r="AX9167" s="93" t="s">
        <v>13239</v>
      </c>
      <c r="AY9167" s="87" t="s">
        <v>1128</v>
      </c>
      <c r="AZ9167" s="93" t="s">
        <v>13240</v>
      </c>
      <c r="BA9167" s="88" t="s">
        <v>1493</v>
      </c>
      <c r="BB9167" s="86" t="s">
        <v>1275</v>
      </c>
      <c r="BC9167" s="87">
        <v>57300</v>
      </c>
      <c r="BD9167" s="90">
        <v>45717</v>
      </c>
      <c r="BE9167" s="35"/>
    </row>
    <row r="9168" spans="48:57" x14ac:dyDescent="0.25">
      <c r="AV9168" s="85">
        <v>9164</v>
      </c>
      <c r="AW9168" s="91"/>
      <c r="AX9168" s="93" t="s">
        <v>13239</v>
      </c>
      <c r="AY9168" s="87" t="s">
        <v>1128</v>
      </c>
      <c r="AZ9168" s="93" t="s">
        <v>13240</v>
      </c>
      <c r="BA9168" s="88" t="s">
        <v>1493</v>
      </c>
      <c r="BB9168" s="86" t="s">
        <v>1275</v>
      </c>
      <c r="BC9168" s="89">
        <v>57300</v>
      </c>
      <c r="BD9168" s="90">
        <v>45689</v>
      </c>
      <c r="BE9168" s="35"/>
    </row>
    <row r="9169" spans="48:57" x14ac:dyDescent="0.25">
      <c r="AV9169" s="85">
        <v>9165</v>
      </c>
      <c r="AW9169" s="91"/>
      <c r="AX9169" s="93" t="s">
        <v>13239</v>
      </c>
      <c r="AY9169" s="87" t="s">
        <v>1128</v>
      </c>
      <c r="AZ9169" s="93" t="s">
        <v>13240</v>
      </c>
      <c r="BA9169" s="88" t="s">
        <v>2347</v>
      </c>
      <c r="BB9169" s="86" t="s">
        <v>977</v>
      </c>
      <c r="BC9169" s="89">
        <v>24300</v>
      </c>
      <c r="BD9169" s="90">
        <v>45658</v>
      </c>
      <c r="BE9169" s="35"/>
    </row>
    <row r="9170" spans="48:57" x14ac:dyDescent="0.25">
      <c r="AV9170" s="85">
        <v>9166</v>
      </c>
      <c r="AW9170" s="91"/>
      <c r="AX9170" s="93" t="s">
        <v>13239</v>
      </c>
      <c r="AY9170" s="87" t="s">
        <v>1128</v>
      </c>
      <c r="AZ9170" s="93" t="s">
        <v>13240</v>
      </c>
      <c r="BA9170" s="88" t="s">
        <v>2347</v>
      </c>
      <c r="BB9170" s="86" t="s">
        <v>977</v>
      </c>
      <c r="BC9170" s="89">
        <v>14580</v>
      </c>
      <c r="BD9170" s="90">
        <v>45717</v>
      </c>
      <c r="BE9170" s="35"/>
    </row>
    <row r="9171" spans="48:57" x14ac:dyDescent="0.25">
      <c r="AV9171" s="85">
        <v>9167</v>
      </c>
      <c r="AW9171" s="91"/>
      <c r="AX9171" s="93" t="s">
        <v>13239</v>
      </c>
      <c r="AY9171" s="87" t="s">
        <v>1128</v>
      </c>
      <c r="AZ9171" s="93" t="s">
        <v>13240</v>
      </c>
      <c r="BA9171" s="88" t="s">
        <v>1001</v>
      </c>
      <c r="BB9171" s="86" t="s">
        <v>1002</v>
      </c>
      <c r="BC9171" s="89">
        <v>379200</v>
      </c>
      <c r="BD9171" s="90">
        <v>45717</v>
      </c>
      <c r="BE9171" s="35"/>
    </row>
    <row r="9172" spans="48:57" x14ac:dyDescent="0.25">
      <c r="AV9172" s="85">
        <v>9168</v>
      </c>
      <c r="AW9172" s="91"/>
      <c r="AX9172" s="93" t="s">
        <v>13239</v>
      </c>
      <c r="AY9172" s="87" t="s">
        <v>1128</v>
      </c>
      <c r="AZ9172" s="93" t="s">
        <v>13240</v>
      </c>
      <c r="BA9172" s="88" t="s">
        <v>1001</v>
      </c>
      <c r="BB9172" s="86" t="s">
        <v>1002</v>
      </c>
      <c r="BC9172" s="89">
        <v>379200</v>
      </c>
      <c r="BD9172" s="90">
        <v>45717</v>
      </c>
      <c r="BE9172" s="35"/>
    </row>
    <row r="9173" spans="48:57" x14ac:dyDescent="0.25">
      <c r="AV9173" s="85">
        <v>9169</v>
      </c>
      <c r="AW9173" s="91"/>
      <c r="AX9173" s="93" t="s">
        <v>13239</v>
      </c>
      <c r="AY9173" s="87" t="s">
        <v>1128</v>
      </c>
      <c r="AZ9173" s="93" t="s">
        <v>13240</v>
      </c>
      <c r="BA9173" s="88" t="s">
        <v>311</v>
      </c>
      <c r="BB9173" s="86" t="s">
        <v>312</v>
      </c>
      <c r="BC9173" s="89">
        <v>275400</v>
      </c>
      <c r="BD9173" s="90">
        <v>45717</v>
      </c>
      <c r="BE9173" s="35"/>
    </row>
    <row r="9174" spans="48:57" x14ac:dyDescent="0.25">
      <c r="AV9174" s="85">
        <v>9170</v>
      </c>
      <c r="AW9174" s="91"/>
      <c r="AX9174" s="93" t="s">
        <v>13239</v>
      </c>
      <c r="AY9174" s="87" t="s">
        <v>1128</v>
      </c>
      <c r="AZ9174" s="93" t="s">
        <v>13240</v>
      </c>
      <c r="BA9174" s="88" t="s">
        <v>311</v>
      </c>
      <c r="BB9174" s="86" t="s">
        <v>312</v>
      </c>
      <c r="BC9174" s="89">
        <v>183600</v>
      </c>
      <c r="BD9174" s="90">
        <v>45717</v>
      </c>
      <c r="BE9174" s="35"/>
    </row>
    <row r="9175" spans="48:57" x14ac:dyDescent="0.25">
      <c r="AV9175" s="85">
        <v>9171</v>
      </c>
      <c r="AW9175" s="91"/>
      <c r="AX9175" s="93" t="s">
        <v>13239</v>
      </c>
      <c r="AY9175" s="87" t="s">
        <v>1128</v>
      </c>
      <c r="AZ9175" s="93" t="s">
        <v>13240</v>
      </c>
      <c r="BA9175" s="88" t="s">
        <v>311</v>
      </c>
      <c r="BB9175" s="86" t="s">
        <v>312</v>
      </c>
      <c r="BC9175" s="89">
        <v>110160</v>
      </c>
      <c r="BD9175" s="90">
        <v>45717</v>
      </c>
      <c r="BE9175" s="35"/>
    </row>
    <row r="9176" spans="48:57" x14ac:dyDescent="0.25">
      <c r="AV9176" s="85">
        <v>9172</v>
      </c>
      <c r="AW9176" s="91"/>
      <c r="AX9176" s="93" t="s">
        <v>13239</v>
      </c>
      <c r="AY9176" s="87" t="s">
        <v>1128</v>
      </c>
      <c r="AZ9176" s="93" t="s">
        <v>13240</v>
      </c>
      <c r="BA9176" s="88" t="s">
        <v>1424</v>
      </c>
      <c r="BB9176" s="86" t="s">
        <v>438</v>
      </c>
      <c r="BC9176" s="89">
        <v>205800</v>
      </c>
      <c r="BD9176" s="90">
        <v>45717</v>
      </c>
      <c r="BE9176" s="35"/>
    </row>
    <row r="9177" spans="48:57" x14ac:dyDescent="0.25">
      <c r="AV9177" s="85">
        <v>9173</v>
      </c>
      <c r="AW9177" s="91"/>
      <c r="AX9177" s="93" t="s">
        <v>13239</v>
      </c>
      <c r="AY9177" s="87" t="s">
        <v>1128</v>
      </c>
      <c r="AZ9177" s="93" t="s">
        <v>13240</v>
      </c>
      <c r="BA9177" s="88" t="s">
        <v>1424</v>
      </c>
      <c r="BB9177" s="86" t="s">
        <v>438</v>
      </c>
      <c r="BC9177" s="89">
        <v>51450</v>
      </c>
      <c r="BD9177" s="90">
        <v>45689</v>
      </c>
      <c r="BE9177" s="35"/>
    </row>
    <row r="9178" spans="48:57" x14ac:dyDescent="0.25">
      <c r="AV9178" s="85">
        <v>9174</v>
      </c>
      <c r="AW9178" s="91"/>
      <c r="AX9178" s="93" t="s">
        <v>13239</v>
      </c>
      <c r="AY9178" s="87" t="s">
        <v>1128</v>
      </c>
      <c r="AZ9178" s="93" t="s">
        <v>13240</v>
      </c>
      <c r="BA9178" s="88" t="s">
        <v>499</v>
      </c>
      <c r="BB9178" s="86" t="s">
        <v>500</v>
      </c>
      <c r="BC9178" s="89">
        <v>103800</v>
      </c>
      <c r="BD9178" s="90">
        <v>45658</v>
      </c>
      <c r="BE9178" s="35"/>
    </row>
    <row r="9179" spans="48:57" x14ac:dyDescent="0.25">
      <c r="AV9179" s="85">
        <v>9175</v>
      </c>
      <c r="AW9179" s="91"/>
      <c r="AX9179" s="93" t="s">
        <v>13239</v>
      </c>
      <c r="AY9179" s="87" t="s">
        <v>1128</v>
      </c>
      <c r="AZ9179" s="93" t="s">
        <v>13240</v>
      </c>
      <c r="BA9179" s="88" t="s">
        <v>499</v>
      </c>
      <c r="BB9179" s="86" t="s">
        <v>500</v>
      </c>
      <c r="BC9179" s="89">
        <v>103800</v>
      </c>
      <c r="BD9179" s="90">
        <v>45717</v>
      </c>
      <c r="BE9179" s="35"/>
    </row>
    <row r="9180" spans="48:57" x14ac:dyDescent="0.25">
      <c r="AV9180" s="85">
        <v>9176</v>
      </c>
      <c r="AW9180" s="91"/>
      <c r="AX9180" s="93" t="s">
        <v>13239</v>
      </c>
      <c r="AY9180" s="87" t="s">
        <v>1128</v>
      </c>
      <c r="AZ9180" s="93" t="s">
        <v>13240</v>
      </c>
      <c r="BA9180" s="88" t="s">
        <v>2266</v>
      </c>
      <c r="BB9180" s="86" t="s">
        <v>329</v>
      </c>
      <c r="BC9180" s="89">
        <v>68040</v>
      </c>
      <c r="BD9180" s="90">
        <v>45717</v>
      </c>
      <c r="BE9180" s="35"/>
    </row>
    <row r="9181" spans="48:57" x14ac:dyDescent="0.25">
      <c r="AV9181" s="85">
        <v>9177</v>
      </c>
      <c r="AW9181" s="91"/>
      <c r="AX9181" s="93" t="s">
        <v>13239</v>
      </c>
      <c r="AY9181" s="87" t="s">
        <v>1128</v>
      </c>
      <c r="AZ9181" s="93" t="s">
        <v>13240</v>
      </c>
      <c r="BA9181" s="88" t="s">
        <v>1638</v>
      </c>
      <c r="BB9181" s="86" t="s">
        <v>376</v>
      </c>
      <c r="BC9181" s="89">
        <v>630000</v>
      </c>
      <c r="BD9181" s="90">
        <v>45717</v>
      </c>
      <c r="BE9181" s="35"/>
    </row>
    <row r="9182" spans="48:57" x14ac:dyDescent="0.25">
      <c r="AV9182" s="85">
        <v>9178</v>
      </c>
      <c r="AW9182" s="91"/>
      <c r="AX9182" s="93" t="s">
        <v>13239</v>
      </c>
      <c r="AY9182" s="87" t="s">
        <v>1128</v>
      </c>
      <c r="AZ9182" s="93" t="s">
        <v>13240</v>
      </c>
      <c r="BA9182" s="88" t="s">
        <v>1638</v>
      </c>
      <c r="BB9182" s="86" t="s">
        <v>376</v>
      </c>
      <c r="BC9182" s="89">
        <v>450000</v>
      </c>
      <c r="BD9182" s="90">
        <v>45717</v>
      </c>
      <c r="BE9182" s="35"/>
    </row>
    <row r="9183" spans="48:57" x14ac:dyDescent="0.25">
      <c r="AV9183" s="85">
        <v>9179</v>
      </c>
      <c r="AW9183" s="91"/>
      <c r="AX9183" s="93" t="s">
        <v>13239</v>
      </c>
      <c r="AY9183" s="87" t="s">
        <v>1128</v>
      </c>
      <c r="AZ9183" s="93" t="s">
        <v>13240</v>
      </c>
      <c r="BA9183" s="88" t="s">
        <v>1607</v>
      </c>
      <c r="BB9183" s="86" t="s">
        <v>414</v>
      </c>
      <c r="BC9183" s="89">
        <v>326250</v>
      </c>
      <c r="BD9183" s="90">
        <v>45717</v>
      </c>
      <c r="BE9183" s="35"/>
    </row>
    <row r="9184" spans="48:57" x14ac:dyDescent="0.25">
      <c r="AV9184" s="85">
        <v>9180</v>
      </c>
      <c r="AW9184" s="91"/>
      <c r="AX9184" s="93" t="s">
        <v>13239</v>
      </c>
      <c r="AY9184" s="87" t="s">
        <v>1128</v>
      </c>
      <c r="AZ9184" s="93" t="s">
        <v>13240</v>
      </c>
      <c r="BA9184" s="88" t="s">
        <v>1607</v>
      </c>
      <c r="BB9184" s="86" t="s">
        <v>414</v>
      </c>
      <c r="BC9184" s="89">
        <v>402375</v>
      </c>
      <c r="BD9184" s="90">
        <v>45717</v>
      </c>
      <c r="BE9184" s="35"/>
    </row>
    <row r="9185" spans="48:57" x14ac:dyDescent="0.25">
      <c r="AV9185" s="85">
        <v>9181</v>
      </c>
      <c r="AW9185" s="91"/>
      <c r="AX9185" s="93" t="s">
        <v>13239</v>
      </c>
      <c r="AY9185" s="87" t="s">
        <v>1128</v>
      </c>
      <c r="AZ9185" s="93" t="s">
        <v>13240</v>
      </c>
      <c r="BA9185" s="88" t="s">
        <v>1599</v>
      </c>
      <c r="BB9185" s="86" t="s">
        <v>461</v>
      </c>
      <c r="BC9185" s="87">
        <v>307700</v>
      </c>
      <c r="BD9185" s="90">
        <v>45717</v>
      </c>
      <c r="BE9185" s="35"/>
    </row>
    <row r="9186" spans="48:57" x14ac:dyDescent="0.25">
      <c r="AV9186" s="85">
        <v>9182</v>
      </c>
      <c r="AW9186" s="91"/>
      <c r="AX9186" s="93" t="s">
        <v>13239</v>
      </c>
      <c r="AY9186" s="87" t="s">
        <v>1128</v>
      </c>
      <c r="AZ9186" s="93" t="s">
        <v>13240</v>
      </c>
      <c r="BA9186" s="88" t="s">
        <v>1599</v>
      </c>
      <c r="BB9186" s="86" t="s">
        <v>461</v>
      </c>
      <c r="BC9186" s="89">
        <v>543000</v>
      </c>
      <c r="BD9186" s="90">
        <v>45689</v>
      </c>
      <c r="BE9186" s="35"/>
    </row>
    <row r="9187" spans="48:57" x14ac:dyDescent="0.25">
      <c r="AV9187" s="85">
        <v>9183</v>
      </c>
      <c r="AW9187" s="91"/>
      <c r="AX9187" s="93" t="s">
        <v>13239</v>
      </c>
      <c r="AY9187" s="87" t="s">
        <v>1128</v>
      </c>
      <c r="AZ9187" s="93" t="s">
        <v>13240</v>
      </c>
      <c r="BA9187" s="88" t="s">
        <v>1225</v>
      </c>
      <c r="BB9187" s="86" t="s">
        <v>537</v>
      </c>
      <c r="BC9187" s="89">
        <v>600600</v>
      </c>
      <c r="BD9187" s="90">
        <v>45658</v>
      </c>
      <c r="BE9187" s="35"/>
    </row>
    <row r="9188" spans="48:57" x14ac:dyDescent="0.25">
      <c r="AV9188" s="85">
        <v>9184</v>
      </c>
      <c r="AW9188" s="91"/>
      <c r="AX9188" s="93" t="s">
        <v>13239</v>
      </c>
      <c r="AY9188" s="87" t="s">
        <v>1128</v>
      </c>
      <c r="AZ9188" s="93" t="s">
        <v>13240</v>
      </c>
      <c r="BA9188" s="88" t="s">
        <v>1225</v>
      </c>
      <c r="BB9188" s="86" t="s">
        <v>537</v>
      </c>
      <c r="BC9188" s="89">
        <v>409500</v>
      </c>
      <c r="BD9188" s="90">
        <v>45717</v>
      </c>
      <c r="BE9188" s="35"/>
    </row>
    <row r="9189" spans="48:57" x14ac:dyDescent="0.25">
      <c r="AV9189" s="85">
        <v>9185</v>
      </c>
      <c r="AW9189" s="91"/>
      <c r="AX9189" s="93" t="s">
        <v>13239</v>
      </c>
      <c r="AY9189" s="87" t="s">
        <v>1128</v>
      </c>
      <c r="AZ9189" s="93" t="s">
        <v>13240</v>
      </c>
      <c r="BA9189" s="88" t="s">
        <v>1225</v>
      </c>
      <c r="BB9189" s="86" t="s">
        <v>537</v>
      </c>
      <c r="BC9189" s="89">
        <v>273000</v>
      </c>
      <c r="BD9189" s="90">
        <v>45717</v>
      </c>
      <c r="BE9189" s="35"/>
    </row>
    <row r="9190" spans="48:57" x14ac:dyDescent="0.25">
      <c r="AV9190" s="85">
        <v>9186</v>
      </c>
      <c r="AW9190" s="91"/>
      <c r="AX9190" s="93" t="s">
        <v>13239</v>
      </c>
      <c r="AY9190" s="87" t="s">
        <v>1128</v>
      </c>
      <c r="AZ9190" s="93" t="s">
        <v>13240</v>
      </c>
      <c r="BA9190" s="88" t="s">
        <v>1225</v>
      </c>
      <c r="BB9190" s="86" t="s">
        <v>537</v>
      </c>
      <c r="BC9190" s="89">
        <v>27300</v>
      </c>
      <c r="BD9190" s="90">
        <v>45717</v>
      </c>
      <c r="BE9190" s="35"/>
    </row>
    <row r="9191" spans="48:57" x14ac:dyDescent="0.25">
      <c r="AV9191" s="85">
        <v>9187</v>
      </c>
      <c r="AW9191" s="91"/>
      <c r="AX9191" s="93" t="s">
        <v>13239</v>
      </c>
      <c r="AY9191" s="87" t="s">
        <v>1128</v>
      </c>
      <c r="AZ9191" s="93" t="s">
        <v>13240</v>
      </c>
      <c r="BA9191" s="88" t="s">
        <v>1225</v>
      </c>
      <c r="BB9191" s="86" t="s">
        <v>537</v>
      </c>
      <c r="BC9191" s="89">
        <v>627900</v>
      </c>
      <c r="BD9191" s="90">
        <v>45717</v>
      </c>
      <c r="BE9191" s="35"/>
    </row>
    <row r="9192" spans="48:57" x14ac:dyDescent="0.25">
      <c r="AV9192" s="85">
        <v>9188</v>
      </c>
      <c r="AW9192" s="91"/>
      <c r="AX9192" s="93" t="s">
        <v>13239</v>
      </c>
      <c r="AY9192" s="87" t="s">
        <v>1128</v>
      </c>
      <c r="AZ9192" s="93" t="s">
        <v>13240</v>
      </c>
      <c r="BA9192" s="88" t="s">
        <v>1686</v>
      </c>
      <c r="BB9192" s="86" t="s">
        <v>1033</v>
      </c>
      <c r="BC9192" s="89">
        <v>4783500</v>
      </c>
      <c r="BD9192" s="90">
        <v>45717</v>
      </c>
      <c r="BE9192" s="35"/>
    </row>
    <row r="9193" spans="48:57" x14ac:dyDescent="0.25">
      <c r="AV9193" s="85">
        <v>9189</v>
      </c>
      <c r="AW9193" s="91"/>
      <c r="AX9193" s="93" t="s">
        <v>13239</v>
      </c>
      <c r="AY9193" s="87" t="s">
        <v>1128</v>
      </c>
      <c r="AZ9193" s="93" t="s">
        <v>13240</v>
      </c>
      <c r="BA9193" s="88" t="s">
        <v>1686</v>
      </c>
      <c r="BB9193" s="86" t="s">
        <v>1033</v>
      </c>
      <c r="BC9193" s="89">
        <v>3986250</v>
      </c>
      <c r="BD9193" s="90">
        <v>45717</v>
      </c>
      <c r="BE9193" s="35"/>
    </row>
    <row r="9194" spans="48:57" x14ac:dyDescent="0.25">
      <c r="AV9194" s="85">
        <v>9190</v>
      </c>
      <c r="AW9194" s="91"/>
      <c r="AX9194" s="93" t="s">
        <v>13239</v>
      </c>
      <c r="AY9194" s="87" t="s">
        <v>1128</v>
      </c>
      <c r="AZ9194" s="93" t="s">
        <v>13240</v>
      </c>
      <c r="BA9194" s="88" t="s">
        <v>7072</v>
      </c>
      <c r="BB9194" s="86" t="s">
        <v>1056</v>
      </c>
      <c r="BC9194" s="89">
        <v>1127700</v>
      </c>
      <c r="BD9194" s="90">
        <v>45717</v>
      </c>
      <c r="BE9194" s="35"/>
    </row>
    <row r="9195" spans="48:57" x14ac:dyDescent="0.25">
      <c r="AV9195" s="85">
        <v>9191</v>
      </c>
      <c r="AW9195" s="91"/>
      <c r="AX9195" s="93" t="s">
        <v>13239</v>
      </c>
      <c r="AY9195" s="87" t="s">
        <v>1128</v>
      </c>
      <c r="AZ9195" s="93" t="s">
        <v>13240</v>
      </c>
      <c r="BA9195" s="88" t="s">
        <v>7072</v>
      </c>
      <c r="BB9195" s="86" t="s">
        <v>1056</v>
      </c>
      <c r="BC9195" s="89">
        <v>322200</v>
      </c>
      <c r="BD9195" s="90">
        <v>45689</v>
      </c>
      <c r="BE9195" s="35"/>
    </row>
    <row r="9196" spans="48:57" x14ac:dyDescent="0.25">
      <c r="AV9196" s="85">
        <v>9192</v>
      </c>
      <c r="AW9196" s="91"/>
      <c r="AX9196" s="93" t="s">
        <v>13239</v>
      </c>
      <c r="AY9196" s="87" t="s">
        <v>1128</v>
      </c>
      <c r="AZ9196" s="93" t="s">
        <v>13240</v>
      </c>
      <c r="BA9196" s="88" t="s">
        <v>1712</v>
      </c>
      <c r="BB9196" s="86" t="s">
        <v>1081</v>
      </c>
      <c r="BC9196" s="89">
        <v>3082050</v>
      </c>
      <c r="BD9196" s="90">
        <v>45658</v>
      </c>
      <c r="BE9196" s="35"/>
    </row>
    <row r="9197" spans="48:57" x14ac:dyDescent="0.25">
      <c r="AV9197" s="85">
        <v>9193</v>
      </c>
      <c r="AW9197" s="91"/>
      <c r="AX9197" s="93" t="s">
        <v>13239</v>
      </c>
      <c r="AY9197" s="87" t="s">
        <v>1128</v>
      </c>
      <c r="AZ9197" s="93" t="s">
        <v>13240</v>
      </c>
      <c r="BA9197" s="88" t="s">
        <v>1712</v>
      </c>
      <c r="BB9197" s="86" t="s">
        <v>1081</v>
      </c>
      <c r="BC9197" s="89">
        <v>1951965</v>
      </c>
      <c r="BD9197" s="90">
        <v>45717</v>
      </c>
      <c r="BE9197" s="35"/>
    </row>
    <row r="9198" spans="48:57" x14ac:dyDescent="0.25">
      <c r="AV9198" s="85">
        <v>9194</v>
      </c>
      <c r="AW9198" s="91"/>
      <c r="AX9198" s="93" t="s">
        <v>13239</v>
      </c>
      <c r="AY9198" s="87" t="s">
        <v>1128</v>
      </c>
      <c r="AZ9198" s="93" t="s">
        <v>13240</v>
      </c>
      <c r="BA9198" s="88" t="s">
        <v>1712</v>
      </c>
      <c r="BB9198" s="86" t="s">
        <v>1081</v>
      </c>
      <c r="BC9198" s="89">
        <v>2853750</v>
      </c>
      <c r="BD9198" s="90">
        <v>45717</v>
      </c>
      <c r="BE9198" s="35"/>
    </row>
    <row r="9199" spans="48:57" x14ac:dyDescent="0.25">
      <c r="AV9199" s="85">
        <v>9195</v>
      </c>
      <c r="AW9199" s="91"/>
      <c r="AX9199" s="93" t="s">
        <v>13239</v>
      </c>
      <c r="AY9199" s="87" t="s">
        <v>1128</v>
      </c>
      <c r="AZ9199" s="93" t="s">
        <v>13240</v>
      </c>
      <c r="BA9199" s="88" t="s">
        <v>2369</v>
      </c>
      <c r="BB9199" s="86" t="s">
        <v>1146</v>
      </c>
      <c r="BC9199" s="89">
        <v>28665</v>
      </c>
      <c r="BD9199" s="90">
        <v>45717</v>
      </c>
      <c r="BE9199" s="35"/>
    </row>
    <row r="9200" spans="48:57" x14ac:dyDescent="0.25">
      <c r="AV9200" s="85">
        <v>9196</v>
      </c>
      <c r="AW9200" s="91"/>
      <c r="AX9200" s="93" t="s">
        <v>13239</v>
      </c>
      <c r="AY9200" s="87" t="s">
        <v>1128</v>
      </c>
      <c r="AZ9200" s="93" t="s">
        <v>13240</v>
      </c>
      <c r="BA9200" s="88" t="s">
        <v>2369</v>
      </c>
      <c r="BB9200" s="86" t="s">
        <v>1146</v>
      </c>
      <c r="BC9200" s="89">
        <v>28665</v>
      </c>
      <c r="BD9200" s="90">
        <v>45717</v>
      </c>
      <c r="BE9200" s="35"/>
    </row>
    <row r="9201" spans="48:57" x14ac:dyDescent="0.25">
      <c r="AV9201" s="85">
        <v>9197</v>
      </c>
      <c r="AW9201" s="91"/>
      <c r="AX9201" s="93" t="s">
        <v>13239</v>
      </c>
      <c r="AY9201" s="87" t="s">
        <v>1128</v>
      </c>
      <c r="AZ9201" s="93" t="s">
        <v>13240</v>
      </c>
      <c r="BA9201" s="88" t="s">
        <v>2369</v>
      </c>
      <c r="BB9201" s="86" t="s">
        <v>1146</v>
      </c>
      <c r="BC9201" s="89">
        <v>95550</v>
      </c>
      <c r="BD9201" s="90">
        <v>45717</v>
      </c>
      <c r="BE9201" s="35"/>
    </row>
    <row r="9202" spans="48:57" x14ac:dyDescent="0.25">
      <c r="AV9202" s="85">
        <v>9198</v>
      </c>
      <c r="AW9202" s="91"/>
      <c r="AX9202" s="93" t="s">
        <v>13239</v>
      </c>
      <c r="AY9202" s="87" t="s">
        <v>1128</v>
      </c>
      <c r="AZ9202" s="93" t="s">
        <v>13240</v>
      </c>
      <c r="BA9202" s="88" t="s">
        <v>3540</v>
      </c>
      <c r="BB9202" s="86" t="s">
        <v>1158</v>
      </c>
      <c r="BC9202" s="89">
        <v>36360</v>
      </c>
      <c r="BD9202" s="90">
        <v>45717</v>
      </c>
      <c r="BE9202" s="35"/>
    </row>
    <row r="9203" spans="48:57" x14ac:dyDescent="0.25">
      <c r="AV9203" s="85">
        <v>9199</v>
      </c>
      <c r="AW9203" s="91"/>
      <c r="AX9203" s="93" t="s">
        <v>13239</v>
      </c>
      <c r="AY9203" s="87" t="s">
        <v>1128</v>
      </c>
      <c r="AZ9203" s="93" t="s">
        <v>13240</v>
      </c>
      <c r="BA9203" s="88" t="s">
        <v>3540</v>
      </c>
      <c r="BB9203" s="86" t="s">
        <v>1158</v>
      </c>
      <c r="BC9203" s="89">
        <v>60600</v>
      </c>
      <c r="BD9203" s="90">
        <v>45717</v>
      </c>
      <c r="BE9203" s="35"/>
    </row>
    <row r="9204" spans="48:57" x14ac:dyDescent="0.25">
      <c r="AV9204" s="85">
        <v>9200</v>
      </c>
      <c r="AW9204" s="91"/>
      <c r="AX9204" s="93" t="s">
        <v>13239</v>
      </c>
      <c r="AY9204" s="87" t="s">
        <v>1128</v>
      </c>
      <c r="AZ9204" s="93" t="s">
        <v>13240</v>
      </c>
      <c r="BA9204" s="88" t="s">
        <v>3540</v>
      </c>
      <c r="BB9204" s="86" t="s">
        <v>1158</v>
      </c>
      <c r="BC9204" s="89">
        <v>24240</v>
      </c>
      <c r="BD9204" s="90">
        <v>45689</v>
      </c>
      <c r="BE9204" s="35"/>
    </row>
    <row r="9205" spans="48:57" x14ac:dyDescent="0.25">
      <c r="AV9205" s="85">
        <v>9201</v>
      </c>
      <c r="AW9205" s="91"/>
      <c r="AX9205" s="93" t="s">
        <v>13239</v>
      </c>
      <c r="AY9205" s="87" t="s">
        <v>1128</v>
      </c>
      <c r="AZ9205" s="93" t="s">
        <v>13240</v>
      </c>
      <c r="BA9205" s="88" t="s">
        <v>84</v>
      </c>
      <c r="BB9205" s="86" t="s">
        <v>85</v>
      </c>
      <c r="BC9205" s="89">
        <v>39780</v>
      </c>
      <c r="BD9205" s="90">
        <v>45658</v>
      </c>
      <c r="BE9205" s="35"/>
    </row>
    <row r="9206" spans="48:57" x14ac:dyDescent="0.25">
      <c r="AV9206" s="85">
        <v>9202</v>
      </c>
      <c r="AW9206" s="91"/>
      <c r="AX9206" s="93" t="s">
        <v>13239</v>
      </c>
      <c r="AY9206" s="87" t="s">
        <v>1128</v>
      </c>
      <c r="AZ9206" s="93" t="s">
        <v>13240</v>
      </c>
      <c r="BA9206" s="88" t="s">
        <v>3265</v>
      </c>
      <c r="BB9206" s="86" t="s">
        <v>735</v>
      </c>
      <c r="BC9206" s="89">
        <v>24150</v>
      </c>
      <c r="BD9206" s="90">
        <v>45717</v>
      </c>
      <c r="BE9206" s="35"/>
    </row>
    <row r="9207" spans="48:57" x14ac:dyDescent="0.25">
      <c r="AV9207" s="85">
        <v>9203</v>
      </c>
      <c r="AW9207" s="91"/>
      <c r="AX9207" s="93" t="s">
        <v>13239</v>
      </c>
      <c r="AY9207" s="87" t="s">
        <v>1128</v>
      </c>
      <c r="AZ9207" s="93" t="s">
        <v>13240</v>
      </c>
      <c r="BA9207" s="88" t="s">
        <v>1454</v>
      </c>
      <c r="BB9207" s="86" t="s">
        <v>1392</v>
      </c>
      <c r="BC9207" s="87">
        <v>44625</v>
      </c>
      <c r="BD9207" s="90">
        <v>45717</v>
      </c>
      <c r="BE9207" s="35"/>
    </row>
    <row r="9208" spans="48:57" x14ac:dyDescent="0.25">
      <c r="AV9208" s="85">
        <v>9204</v>
      </c>
      <c r="AW9208" s="91"/>
      <c r="AX9208" s="93" t="s">
        <v>13239</v>
      </c>
      <c r="AY9208" s="87" t="s">
        <v>1128</v>
      </c>
      <c r="AZ9208" s="93" t="s">
        <v>13240</v>
      </c>
      <c r="BA9208" s="88" t="s">
        <v>1454</v>
      </c>
      <c r="BB9208" s="86" t="s">
        <v>1392</v>
      </c>
      <c r="BC9208" s="89">
        <v>63750</v>
      </c>
      <c r="BD9208" s="90">
        <v>45717</v>
      </c>
      <c r="BE9208" s="35"/>
    </row>
    <row r="9209" spans="48:57" x14ac:dyDescent="0.25">
      <c r="AV9209" s="85">
        <v>9205</v>
      </c>
      <c r="AW9209" s="91"/>
      <c r="AX9209" s="93" t="s">
        <v>13239</v>
      </c>
      <c r="AY9209" s="87" t="s">
        <v>1128</v>
      </c>
      <c r="AZ9209" s="93" t="s">
        <v>13240</v>
      </c>
      <c r="BA9209" s="88" t="s">
        <v>1454</v>
      </c>
      <c r="BB9209" s="86" t="s">
        <v>1392</v>
      </c>
      <c r="BC9209" s="87">
        <v>44625</v>
      </c>
      <c r="BD9209" s="90">
        <v>45717</v>
      </c>
      <c r="BE9209" s="35"/>
    </row>
    <row r="9210" spans="48:57" x14ac:dyDescent="0.25">
      <c r="AV9210" s="85">
        <v>9206</v>
      </c>
      <c r="AW9210" s="91"/>
      <c r="AX9210" s="93" t="s">
        <v>13239</v>
      </c>
      <c r="AY9210" s="87" t="s">
        <v>1128</v>
      </c>
      <c r="AZ9210" s="93" t="s">
        <v>13240</v>
      </c>
      <c r="BA9210" s="88" t="s">
        <v>13027</v>
      </c>
      <c r="BB9210" s="86" t="s">
        <v>631</v>
      </c>
      <c r="BC9210" s="89">
        <v>426000</v>
      </c>
      <c r="BD9210" s="90">
        <v>45717</v>
      </c>
      <c r="BE9210" s="35"/>
    </row>
    <row r="9211" spans="48:57" x14ac:dyDescent="0.25">
      <c r="AV9211" s="85">
        <v>9207</v>
      </c>
      <c r="AW9211" s="91"/>
      <c r="AX9211" s="93" t="s">
        <v>13239</v>
      </c>
      <c r="AY9211" s="87" t="s">
        <v>1128</v>
      </c>
      <c r="AZ9211" s="93" t="s">
        <v>13240</v>
      </c>
      <c r="BA9211" s="88" t="s">
        <v>13027</v>
      </c>
      <c r="BB9211" s="86" t="s">
        <v>631</v>
      </c>
      <c r="BC9211" s="89">
        <v>213000</v>
      </c>
      <c r="BD9211" s="90">
        <v>45717</v>
      </c>
      <c r="BE9211" s="35"/>
    </row>
    <row r="9212" spans="48:57" x14ac:dyDescent="0.25">
      <c r="AV9212" s="85">
        <v>9208</v>
      </c>
      <c r="AW9212" s="91"/>
      <c r="AX9212" s="93" t="s">
        <v>13239</v>
      </c>
      <c r="AY9212" s="87" t="s">
        <v>1128</v>
      </c>
      <c r="AZ9212" s="93" t="s">
        <v>13240</v>
      </c>
      <c r="BA9212" s="88" t="s">
        <v>3266</v>
      </c>
      <c r="BB9212" s="86" t="s">
        <v>1451</v>
      </c>
      <c r="BC9212" s="87">
        <v>151350</v>
      </c>
      <c r="BD9212" s="90">
        <v>45717</v>
      </c>
      <c r="BE9212" s="35"/>
    </row>
    <row r="9213" spans="48:57" x14ac:dyDescent="0.25">
      <c r="AV9213" s="85">
        <v>9209</v>
      </c>
      <c r="AW9213" s="91"/>
      <c r="AX9213" s="93" t="s">
        <v>13239</v>
      </c>
      <c r="AY9213" s="87" t="s">
        <v>1128</v>
      </c>
      <c r="AZ9213" s="93" t="s">
        <v>13240</v>
      </c>
      <c r="BA9213" s="88" t="s">
        <v>3266</v>
      </c>
      <c r="BB9213" s="86" t="s">
        <v>1451</v>
      </c>
      <c r="BC9213" s="87">
        <v>252250</v>
      </c>
      <c r="BD9213" s="90">
        <v>45689</v>
      </c>
      <c r="BE9213" s="35"/>
    </row>
    <row r="9214" spans="48:57" x14ac:dyDescent="0.25">
      <c r="AV9214" s="85">
        <v>9210</v>
      </c>
      <c r="AW9214" s="91"/>
      <c r="AX9214" s="93" t="s">
        <v>13239</v>
      </c>
      <c r="AY9214" s="87" t="s">
        <v>1128</v>
      </c>
      <c r="AZ9214" s="93" t="s">
        <v>13240</v>
      </c>
      <c r="BA9214" s="88" t="s">
        <v>1545</v>
      </c>
      <c r="BB9214" s="86" t="s">
        <v>1334</v>
      </c>
      <c r="BC9214" s="87">
        <v>360000</v>
      </c>
      <c r="BD9214" s="90">
        <v>45658</v>
      </c>
      <c r="BE9214" s="35"/>
    </row>
    <row r="9215" spans="48:57" x14ac:dyDescent="0.25">
      <c r="AV9215" s="85">
        <v>9211</v>
      </c>
      <c r="AW9215" s="91"/>
      <c r="AX9215" s="93" t="s">
        <v>13239</v>
      </c>
      <c r="AY9215" s="87" t="s">
        <v>1128</v>
      </c>
      <c r="AZ9215" s="93" t="s">
        <v>13240</v>
      </c>
      <c r="BA9215" s="88" t="s">
        <v>1545</v>
      </c>
      <c r="BB9215" s="86" t="s">
        <v>1334</v>
      </c>
      <c r="BC9215" s="89">
        <v>72000</v>
      </c>
      <c r="BD9215" s="90">
        <v>45717</v>
      </c>
      <c r="BE9215" s="35"/>
    </row>
    <row r="9216" spans="48:57" x14ac:dyDescent="0.25">
      <c r="AV9216" s="85">
        <v>9212</v>
      </c>
      <c r="AW9216" s="91"/>
      <c r="AX9216" s="93" t="s">
        <v>13239</v>
      </c>
      <c r="AY9216" s="87" t="s">
        <v>1128</v>
      </c>
      <c r="AZ9216" s="93" t="s">
        <v>13240</v>
      </c>
      <c r="BA9216" s="88" t="s">
        <v>1545</v>
      </c>
      <c r="BB9216" s="86" t="s">
        <v>1334</v>
      </c>
      <c r="BC9216" s="89">
        <v>86400</v>
      </c>
      <c r="BD9216" s="90">
        <v>45717</v>
      </c>
      <c r="BE9216" s="35"/>
    </row>
    <row r="9217" spans="48:57" x14ac:dyDescent="0.25">
      <c r="AV9217" s="85">
        <v>9213</v>
      </c>
      <c r="AW9217" s="91"/>
      <c r="AX9217" s="93" t="s">
        <v>13239</v>
      </c>
      <c r="AY9217" s="87" t="s">
        <v>1128</v>
      </c>
      <c r="AZ9217" s="93" t="s">
        <v>13240</v>
      </c>
      <c r="BA9217" s="88" t="s">
        <v>945</v>
      </c>
      <c r="BB9217" s="86" t="s">
        <v>946</v>
      </c>
      <c r="BC9217" s="89">
        <v>28750</v>
      </c>
      <c r="BD9217" s="90">
        <v>45717</v>
      </c>
      <c r="BE9217" s="35"/>
    </row>
    <row r="9218" spans="48:57" x14ac:dyDescent="0.25">
      <c r="AV9218" s="85">
        <v>9214</v>
      </c>
      <c r="AW9218" s="91"/>
      <c r="AX9218" s="93" t="s">
        <v>13239</v>
      </c>
      <c r="AY9218" s="87" t="s">
        <v>1128</v>
      </c>
      <c r="AZ9218" s="93" t="s">
        <v>13240</v>
      </c>
      <c r="BA9218" s="88" t="s">
        <v>1749</v>
      </c>
      <c r="BB9218" s="86" t="s">
        <v>1528</v>
      </c>
      <c r="BC9218" s="89">
        <v>50100</v>
      </c>
      <c r="BD9218" s="90">
        <v>45717</v>
      </c>
      <c r="BE9218" s="35"/>
    </row>
    <row r="9219" spans="48:57" x14ac:dyDescent="0.25">
      <c r="AV9219" s="85">
        <v>9215</v>
      </c>
      <c r="AW9219" s="91"/>
      <c r="AX9219" s="93" t="s">
        <v>13239</v>
      </c>
      <c r="AY9219" s="87" t="s">
        <v>1128</v>
      </c>
      <c r="AZ9219" s="93" t="s">
        <v>13240</v>
      </c>
      <c r="BA9219" s="88" t="s">
        <v>1749</v>
      </c>
      <c r="BB9219" s="86" t="s">
        <v>1528</v>
      </c>
      <c r="BC9219" s="89">
        <v>50100</v>
      </c>
      <c r="BD9219" s="90">
        <v>45717</v>
      </c>
      <c r="BE9219" s="35"/>
    </row>
    <row r="9220" spans="48:57" x14ac:dyDescent="0.25">
      <c r="AV9220" s="85">
        <v>9216</v>
      </c>
      <c r="AW9220" s="91"/>
      <c r="AX9220" s="93" t="s">
        <v>13239</v>
      </c>
      <c r="AY9220" s="87" t="s">
        <v>1128</v>
      </c>
      <c r="AZ9220" s="93" t="s">
        <v>13240</v>
      </c>
      <c r="BA9220" s="88" t="s">
        <v>1749</v>
      </c>
      <c r="BB9220" s="86" t="s">
        <v>1528</v>
      </c>
      <c r="BC9220" s="89">
        <v>100200</v>
      </c>
      <c r="BD9220" s="90">
        <v>45717</v>
      </c>
      <c r="BE9220" s="35"/>
    </row>
    <row r="9221" spans="48:57" x14ac:dyDescent="0.25">
      <c r="AV9221" s="85">
        <v>9217</v>
      </c>
      <c r="AW9221" s="91"/>
      <c r="AX9221" s="93" t="s">
        <v>13239</v>
      </c>
      <c r="AY9221" s="87" t="s">
        <v>1128</v>
      </c>
      <c r="AZ9221" s="93" t="s">
        <v>13240</v>
      </c>
      <c r="BA9221" s="88" t="s">
        <v>1777</v>
      </c>
      <c r="BB9221" s="86" t="s">
        <v>1560</v>
      </c>
      <c r="BC9221" s="89">
        <v>250500</v>
      </c>
      <c r="BD9221" s="90">
        <v>45717</v>
      </c>
      <c r="BE9221" s="35"/>
    </row>
    <row r="9222" spans="48:57" x14ac:dyDescent="0.25">
      <c r="AV9222" s="85">
        <v>9218</v>
      </c>
      <c r="AW9222" s="91"/>
      <c r="AX9222" s="93" t="s">
        <v>13239</v>
      </c>
      <c r="AY9222" s="87" t="s">
        <v>1128</v>
      </c>
      <c r="AZ9222" s="93" t="s">
        <v>13240</v>
      </c>
      <c r="BA9222" s="88" t="s">
        <v>1777</v>
      </c>
      <c r="BB9222" s="86" t="s">
        <v>1560</v>
      </c>
      <c r="BC9222" s="89">
        <v>350700</v>
      </c>
      <c r="BD9222" s="90">
        <v>45689</v>
      </c>
      <c r="BE9222" s="35"/>
    </row>
    <row r="9223" spans="48:57" x14ac:dyDescent="0.25">
      <c r="AV9223" s="85">
        <v>9219</v>
      </c>
      <c r="AW9223" s="91"/>
      <c r="AX9223" s="93" t="s">
        <v>13239</v>
      </c>
      <c r="AY9223" s="87" t="s">
        <v>1128</v>
      </c>
      <c r="AZ9223" s="93" t="s">
        <v>13240</v>
      </c>
      <c r="BA9223" s="88" t="s">
        <v>1775</v>
      </c>
      <c r="BB9223" s="86" t="s">
        <v>1549</v>
      </c>
      <c r="BC9223" s="89">
        <v>498750</v>
      </c>
      <c r="BD9223" s="90">
        <v>45658</v>
      </c>
      <c r="BE9223" s="35"/>
    </row>
    <row r="9224" spans="48:57" x14ac:dyDescent="0.25">
      <c r="AV9224" s="85">
        <v>9220</v>
      </c>
      <c r="AW9224" s="91"/>
      <c r="AX9224" s="93" t="s">
        <v>13239</v>
      </c>
      <c r="AY9224" s="87" t="s">
        <v>1128</v>
      </c>
      <c r="AZ9224" s="93" t="s">
        <v>13240</v>
      </c>
      <c r="BA9224" s="88" t="s">
        <v>1775</v>
      </c>
      <c r="BB9224" s="86" t="s">
        <v>1549</v>
      </c>
      <c r="BC9224" s="89">
        <v>299250</v>
      </c>
      <c r="BD9224" s="90">
        <v>45717</v>
      </c>
      <c r="BE9224" s="35"/>
    </row>
    <row r="9225" spans="48:57" x14ac:dyDescent="0.25">
      <c r="AV9225" s="85">
        <v>9221</v>
      </c>
      <c r="AW9225" s="91"/>
      <c r="AX9225" s="93" t="s">
        <v>13239</v>
      </c>
      <c r="AY9225" s="87" t="s">
        <v>1128</v>
      </c>
      <c r="AZ9225" s="93" t="s">
        <v>13240</v>
      </c>
      <c r="BA9225" s="88" t="s">
        <v>1775</v>
      </c>
      <c r="BB9225" s="86" t="s">
        <v>1549</v>
      </c>
      <c r="BC9225" s="89">
        <v>99750</v>
      </c>
      <c r="BD9225" s="90">
        <v>45717</v>
      </c>
      <c r="BE9225" s="35"/>
    </row>
    <row r="9226" spans="48:57" x14ac:dyDescent="0.25">
      <c r="AV9226" s="85">
        <v>9222</v>
      </c>
      <c r="AW9226" s="91"/>
      <c r="AX9226" s="93" t="s">
        <v>13239</v>
      </c>
      <c r="AY9226" s="87" t="s">
        <v>1128</v>
      </c>
      <c r="AZ9226" s="93" t="s">
        <v>13240</v>
      </c>
      <c r="BA9226" s="88" t="s">
        <v>1775</v>
      </c>
      <c r="BB9226" s="86" t="s">
        <v>1549</v>
      </c>
      <c r="BC9226" s="89">
        <v>199500</v>
      </c>
      <c r="BD9226" s="90">
        <v>45717</v>
      </c>
      <c r="BE9226" s="35"/>
    </row>
    <row r="9227" spans="48:57" x14ac:dyDescent="0.25">
      <c r="AV9227" s="85">
        <v>9223</v>
      </c>
      <c r="AW9227" s="91"/>
      <c r="AX9227" s="93" t="s">
        <v>13239</v>
      </c>
      <c r="AY9227" s="87" t="s">
        <v>1128</v>
      </c>
      <c r="AZ9227" s="93" t="s">
        <v>13240</v>
      </c>
      <c r="BA9227" s="88" t="s">
        <v>3466</v>
      </c>
      <c r="BB9227" s="86" t="s">
        <v>1537</v>
      </c>
      <c r="BC9227" s="89">
        <v>538650</v>
      </c>
      <c r="BD9227" s="90">
        <v>45717</v>
      </c>
      <c r="BE9227" s="35"/>
    </row>
    <row r="9228" spans="48:57" x14ac:dyDescent="0.25">
      <c r="AV9228" s="85">
        <v>9224</v>
      </c>
      <c r="AW9228" s="91"/>
      <c r="AX9228" s="93" t="s">
        <v>13239</v>
      </c>
      <c r="AY9228" s="87" t="s">
        <v>1128</v>
      </c>
      <c r="AZ9228" s="93" t="s">
        <v>13240</v>
      </c>
      <c r="BA9228" s="88" t="s">
        <v>3466</v>
      </c>
      <c r="BB9228" s="86" t="s">
        <v>1537</v>
      </c>
      <c r="BC9228" s="89">
        <v>79800</v>
      </c>
      <c r="BD9228" s="90">
        <v>45717</v>
      </c>
      <c r="BE9228" s="35"/>
    </row>
    <row r="9229" spans="48:57" x14ac:dyDescent="0.25">
      <c r="AV9229" s="85">
        <v>9225</v>
      </c>
      <c r="AW9229" s="91"/>
      <c r="AX9229" s="93" t="s">
        <v>13239</v>
      </c>
      <c r="AY9229" s="87" t="s">
        <v>1128</v>
      </c>
      <c r="AZ9229" s="93" t="s">
        <v>13240</v>
      </c>
      <c r="BA9229" s="88" t="s">
        <v>3466</v>
      </c>
      <c r="BB9229" s="86" t="s">
        <v>1537</v>
      </c>
      <c r="BC9229" s="89">
        <v>399000</v>
      </c>
      <c r="BD9229" s="90">
        <v>45717</v>
      </c>
      <c r="BE9229" s="35"/>
    </row>
    <row r="9230" spans="48:57" x14ac:dyDescent="0.25">
      <c r="AV9230" s="85">
        <v>9226</v>
      </c>
      <c r="AW9230" s="91"/>
      <c r="AX9230" s="93" t="s">
        <v>13239</v>
      </c>
      <c r="AY9230" s="87" t="s">
        <v>1128</v>
      </c>
      <c r="AZ9230" s="93" t="s">
        <v>13240</v>
      </c>
      <c r="BA9230" s="88" t="s">
        <v>3004</v>
      </c>
      <c r="BB9230" s="86" t="s">
        <v>1576</v>
      </c>
      <c r="BC9230" s="89">
        <v>88032</v>
      </c>
      <c r="BD9230" s="90">
        <v>45717</v>
      </c>
      <c r="BE9230" s="35"/>
    </row>
    <row r="9231" spans="48:57" x14ac:dyDescent="0.25">
      <c r="AV9231" s="85">
        <v>9227</v>
      </c>
      <c r="AW9231" s="91"/>
      <c r="AX9231" s="93" t="s">
        <v>13239</v>
      </c>
      <c r="AY9231" s="87" t="s">
        <v>1128</v>
      </c>
      <c r="AZ9231" s="93" t="s">
        <v>13240</v>
      </c>
      <c r="BA9231" s="88" t="s">
        <v>3004</v>
      </c>
      <c r="BB9231" s="86" t="s">
        <v>1576</v>
      </c>
      <c r="BC9231" s="89">
        <v>77028</v>
      </c>
      <c r="BD9231" s="90">
        <v>45689</v>
      </c>
      <c r="BE9231" s="35"/>
    </row>
    <row r="9232" spans="48:57" x14ac:dyDescent="0.25">
      <c r="AV9232" s="85">
        <v>9228</v>
      </c>
      <c r="AW9232" s="91"/>
      <c r="AX9232" s="93" t="s">
        <v>13239</v>
      </c>
      <c r="AY9232" s="87" t="s">
        <v>1128</v>
      </c>
      <c r="AZ9232" s="93" t="s">
        <v>13240</v>
      </c>
      <c r="BA9232" s="88" t="s">
        <v>2338</v>
      </c>
      <c r="BB9232" s="86" t="s">
        <v>1002</v>
      </c>
      <c r="BC9232" s="89">
        <v>1896000</v>
      </c>
      <c r="BD9232" s="90">
        <v>45658</v>
      </c>
      <c r="BE9232" s="35"/>
    </row>
    <row r="9233" spans="48:57" x14ac:dyDescent="0.25">
      <c r="AV9233" s="85">
        <v>9229</v>
      </c>
      <c r="AW9233" s="91"/>
      <c r="AX9233" s="93" t="s">
        <v>13239</v>
      </c>
      <c r="AY9233" s="87" t="s">
        <v>1128</v>
      </c>
      <c r="AZ9233" s="93" t="s">
        <v>13240</v>
      </c>
      <c r="BA9233" s="88" t="s">
        <v>2338</v>
      </c>
      <c r="BB9233" s="86" t="s">
        <v>1002</v>
      </c>
      <c r="BC9233" s="89">
        <v>1422000</v>
      </c>
      <c r="BD9233" s="90">
        <v>45717</v>
      </c>
      <c r="BE9233" s="35"/>
    </row>
    <row r="9234" spans="48:57" x14ac:dyDescent="0.25">
      <c r="AV9234" s="85">
        <v>9230</v>
      </c>
      <c r="AW9234" s="91"/>
      <c r="AX9234" s="93" t="s">
        <v>13239</v>
      </c>
      <c r="AY9234" s="87" t="s">
        <v>1128</v>
      </c>
      <c r="AZ9234" s="93" t="s">
        <v>13240</v>
      </c>
      <c r="BA9234" s="88" t="s">
        <v>374</v>
      </c>
      <c r="BB9234" s="86" t="s">
        <v>312</v>
      </c>
      <c r="BC9234" s="89">
        <v>330480</v>
      </c>
      <c r="BD9234" s="90">
        <v>45717</v>
      </c>
      <c r="BE9234" s="35"/>
    </row>
    <row r="9235" spans="48:57" x14ac:dyDescent="0.25">
      <c r="AV9235" s="85">
        <v>9231</v>
      </c>
      <c r="AW9235" s="91"/>
      <c r="AX9235" s="93" t="s">
        <v>13239</v>
      </c>
      <c r="AY9235" s="87" t="s">
        <v>1128</v>
      </c>
      <c r="AZ9235" s="93" t="s">
        <v>13240</v>
      </c>
      <c r="BA9235" s="88" t="s">
        <v>374</v>
      </c>
      <c r="BB9235" s="86" t="s">
        <v>312</v>
      </c>
      <c r="BC9235" s="89">
        <v>495720</v>
      </c>
      <c r="BD9235" s="90">
        <v>45717</v>
      </c>
      <c r="BE9235" s="35"/>
    </row>
    <row r="9236" spans="48:57" x14ac:dyDescent="0.25">
      <c r="AV9236" s="85">
        <v>9232</v>
      </c>
      <c r="AW9236" s="91"/>
      <c r="AX9236" s="93" t="s">
        <v>13239</v>
      </c>
      <c r="AY9236" s="87" t="s">
        <v>1128</v>
      </c>
      <c r="AZ9236" s="93" t="s">
        <v>13240</v>
      </c>
      <c r="BA9236" s="88" t="s">
        <v>548</v>
      </c>
      <c r="BB9236" s="86" t="s">
        <v>500</v>
      </c>
      <c r="BC9236" s="89">
        <v>124560</v>
      </c>
      <c r="BD9236" s="90">
        <v>45717</v>
      </c>
      <c r="BE9236" s="35"/>
    </row>
    <row r="9237" spans="48:57" x14ac:dyDescent="0.25">
      <c r="AV9237" s="85">
        <v>9233</v>
      </c>
      <c r="AW9237" s="91"/>
      <c r="AX9237" s="93" t="s">
        <v>13239</v>
      </c>
      <c r="AY9237" s="87" t="s">
        <v>1128</v>
      </c>
      <c r="AZ9237" s="93" t="s">
        <v>13240</v>
      </c>
      <c r="BA9237" s="88" t="s">
        <v>548</v>
      </c>
      <c r="BB9237" s="86" t="s">
        <v>500</v>
      </c>
      <c r="BC9237" s="89">
        <v>140130</v>
      </c>
      <c r="BD9237" s="90">
        <v>45717</v>
      </c>
      <c r="BE9237" s="35"/>
    </row>
    <row r="9238" spans="48:57" x14ac:dyDescent="0.25">
      <c r="AV9238" s="85">
        <v>9234</v>
      </c>
      <c r="AW9238" s="91"/>
      <c r="AX9238" s="93" t="s">
        <v>13241</v>
      </c>
      <c r="AY9238" s="87" t="s">
        <v>1128</v>
      </c>
      <c r="AZ9238" s="93" t="s">
        <v>13242</v>
      </c>
      <c r="BA9238" s="88" t="s">
        <v>1032</v>
      </c>
      <c r="BB9238" s="86" t="s">
        <v>948</v>
      </c>
      <c r="BC9238" s="89">
        <v>11000</v>
      </c>
      <c r="BD9238" s="90">
        <v>45717</v>
      </c>
      <c r="BE9238" s="35"/>
    </row>
    <row r="9239" spans="48:57" x14ac:dyDescent="0.25">
      <c r="AV9239" s="85">
        <v>9235</v>
      </c>
      <c r="AW9239" s="91"/>
      <c r="AX9239" s="93" t="s">
        <v>13241</v>
      </c>
      <c r="AY9239" s="87" t="s">
        <v>1128</v>
      </c>
      <c r="AZ9239" s="93" t="s">
        <v>13242</v>
      </c>
      <c r="BA9239" s="88" t="s">
        <v>1424</v>
      </c>
      <c r="BB9239" s="86" t="s">
        <v>438</v>
      </c>
      <c r="BC9239" s="89">
        <v>102900</v>
      </c>
      <c r="BD9239" s="90">
        <v>45717</v>
      </c>
      <c r="BE9239" s="35"/>
    </row>
    <row r="9240" spans="48:57" x14ac:dyDescent="0.25">
      <c r="AV9240" s="85">
        <v>9236</v>
      </c>
      <c r="AW9240" s="91"/>
      <c r="AX9240" s="93" t="s">
        <v>13241</v>
      </c>
      <c r="AY9240" s="87" t="s">
        <v>1128</v>
      </c>
      <c r="AZ9240" s="93" t="s">
        <v>13242</v>
      </c>
      <c r="BA9240" s="88" t="s">
        <v>1225</v>
      </c>
      <c r="BB9240" s="86" t="s">
        <v>537</v>
      </c>
      <c r="BC9240" s="89">
        <v>464100</v>
      </c>
      <c r="BD9240" s="90">
        <v>45689</v>
      </c>
      <c r="BE9240" s="35"/>
    </row>
    <row r="9241" spans="48:57" x14ac:dyDescent="0.25">
      <c r="AV9241" s="85">
        <v>9237</v>
      </c>
      <c r="AW9241" s="91"/>
      <c r="AX9241" s="93" t="s">
        <v>13241</v>
      </c>
      <c r="AY9241" s="87" t="s">
        <v>1128</v>
      </c>
      <c r="AZ9241" s="93" t="s">
        <v>13242</v>
      </c>
      <c r="BA9241" s="88" t="s">
        <v>1712</v>
      </c>
      <c r="BB9241" s="86" t="s">
        <v>1081</v>
      </c>
      <c r="BC9241" s="89">
        <v>2796675</v>
      </c>
      <c r="BD9241" s="90">
        <v>45658</v>
      </c>
      <c r="BE9241" s="35"/>
    </row>
    <row r="9242" spans="48:57" x14ac:dyDescent="0.25">
      <c r="AV9242" s="85">
        <v>9238</v>
      </c>
      <c r="AW9242" s="91"/>
      <c r="AX9242" s="93" t="s">
        <v>13241</v>
      </c>
      <c r="AY9242" s="87" t="s">
        <v>1128</v>
      </c>
      <c r="AZ9242" s="93" t="s">
        <v>13242</v>
      </c>
      <c r="BA9242" s="88" t="s">
        <v>3158</v>
      </c>
      <c r="BB9242" s="86" t="s">
        <v>835</v>
      </c>
      <c r="BC9242" s="89">
        <v>31250</v>
      </c>
      <c r="BD9242" s="90">
        <v>45717</v>
      </c>
      <c r="BE9242" s="35"/>
    </row>
    <row r="9243" spans="48:57" x14ac:dyDescent="0.25">
      <c r="AV9243" s="85">
        <v>9239</v>
      </c>
      <c r="AW9243" s="91"/>
      <c r="AX9243" s="93" t="s">
        <v>13241</v>
      </c>
      <c r="AY9243" s="87" t="s">
        <v>1128</v>
      </c>
      <c r="AZ9243" s="93" t="s">
        <v>13242</v>
      </c>
      <c r="BA9243" s="88" t="s">
        <v>945</v>
      </c>
      <c r="BB9243" s="86" t="s">
        <v>946</v>
      </c>
      <c r="BC9243" s="89">
        <v>28750</v>
      </c>
      <c r="BD9243" s="90">
        <v>45717</v>
      </c>
      <c r="BE9243" s="35"/>
    </row>
    <row r="9244" spans="48:57" x14ac:dyDescent="0.25">
      <c r="AV9244" s="85">
        <v>9240</v>
      </c>
      <c r="AW9244" s="91"/>
      <c r="AX9244" s="93" t="s">
        <v>13243</v>
      </c>
      <c r="AY9244" s="87" t="s">
        <v>13244</v>
      </c>
      <c r="AZ9244" s="93" t="s">
        <v>13245</v>
      </c>
      <c r="BA9244" s="88" t="s">
        <v>615</v>
      </c>
      <c r="BB9244" s="86" t="s">
        <v>616</v>
      </c>
      <c r="BC9244" s="87">
        <v>7500</v>
      </c>
      <c r="BD9244" s="90">
        <v>45717</v>
      </c>
      <c r="BE9244" s="35"/>
    </row>
    <row r="9245" spans="48:57" x14ac:dyDescent="0.25">
      <c r="AV9245" s="85">
        <v>9241</v>
      </c>
      <c r="AW9245" s="91"/>
      <c r="AX9245" s="93" t="s">
        <v>13246</v>
      </c>
      <c r="AY9245" s="87" t="s">
        <v>13247</v>
      </c>
      <c r="AZ9245" s="93" t="s">
        <v>13248</v>
      </c>
      <c r="BA9245" s="88" t="s">
        <v>1340</v>
      </c>
      <c r="BB9245" s="86" t="s">
        <v>1341</v>
      </c>
      <c r="BC9245" s="89">
        <v>5580</v>
      </c>
      <c r="BD9245" s="90">
        <v>45717</v>
      </c>
      <c r="BE9245" s="35"/>
    </row>
    <row r="9246" spans="48:57" x14ac:dyDescent="0.25">
      <c r="AV9246" s="85">
        <v>9242</v>
      </c>
      <c r="AW9246" s="91"/>
      <c r="AX9246" s="93" t="s">
        <v>13249</v>
      </c>
      <c r="AY9246" s="87" t="s">
        <v>13250</v>
      </c>
      <c r="AZ9246" s="93" t="s">
        <v>13251</v>
      </c>
      <c r="BA9246" s="88" t="s">
        <v>3195</v>
      </c>
      <c r="BB9246" s="86" t="s">
        <v>459</v>
      </c>
      <c r="BC9246" s="89">
        <v>3090</v>
      </c>
      <c r="BD9246" s="90">
        <v>45717</v>
      </c>
      <c r="BE9246" s="35"/>
    </row>
    <row r="9247" spans="48:57" x14ac:dyDescent="0.25">
      <c r="AV9247" s="85">
        <v>9243</v>
      </c>
      <c r="AW9247" s="91"/>
      <c r="AX9247" s="93" t="s">
        <v>13249</v>
      </c>
      <c r="AY9247" s="87" t="s">
        <v>13250</v>
      </c>
      <c r="AZ9247" s="93" t="s">
        <v>13251</v>
      </c>
      <c r="BA9247" s="88" t="s">
        <v>1323</v>
      </c>
      <c r="BB9247" s="86" t="s">
        <v>631</v>
      </c>
      <c r="BC9247" s="89">
        <v>10650</v>
      </c>
      <c r="BD9247" s="90">
        <v>45717</v>
      </c>
      <c r="BE9247" s="35"/>
    </row>
    <row r="9248" spans="48:57" x14ac:dyDescent="0.25">
      <c r="AV9248" s="85">
        <v>9244</v>
      </c>
      <c r="AW9248" s="91"/>
      <c r="AX9248" s="93" t="s">
        <v>13249</v>
      </c>
      <c r="AY9248" s="87" t="s">
        <v>13250</v>
      </c>
      <c r="AZ9248" s="93" t="s">
        <v>13251</v>
      </c>
      <c r="BA9248" s="88" t="s">
        <v>915</v>
      </c>
      <c r="BB9248" s="86" t="s">
        <v>916</v>
      </c>
      <c r="BC9248" s="89">
        <v>5640</v>
      </c>
      <c r="BD9248" s="90">
        <v>45717</v>
      </c>
      <c r="BE9248" s="35"/>
    </row>
    <row r="9249" spans="48:57" x14ac:dyDescent="0.25">
      <c r="AV9249" s="85">
        <v>9245</v>
      </c>
      <c r="AW9249" s="91"/>
      <c r="AX9249" s="93" t="s">
        <v>13249</v>
      </c>
      <c r="AY9249" s="87" t="s">
        <v>13250</v>
      </c>
      <c r="AZ9249" s="93" t="s">
        <v>13251</v>
      </c>
      <c r="BA9249" s="88" t="s">
        <v>7513</v>
      </c>
      <c r="BB9249" s="86" t="s">
        <v>1191</v>
      </c>
      <c r="BC9249" s="89">
        <v>8235</v>
      </c>
      <c r="BD9249" s="90">
        <v>45689</v>
      </c>
      <c r="BE9249" s="35"/>
    </row>
    <row r="9250" spans="48:57" x14ac:dyDescent="0.25">
      <c r="AV9250" s="85">
        <v>9246</v>
      </c>
      <c r="AW9250" s="91"/>
      <c r="AX9250" s="93" t="s">
        <v>13249</v>
      </c>
      <c r="AY9250" s="87" t="s">
        <v>13250</v>
      </c>
      <c r="AZ9250" s="93" t="s">
        <v>13251</v>
      </c>
      <c r="BA9250" s="88" t="s">
        <v>1607</v>
      </c>
      <c r="BB9250" s="86" t="s">
        <v>414</v>
      </c>
      <c r="BC9250" s="89">
        <v>21750</v>
      </c>
      <c r="BD9250" s="90">
        <v>45658</v>
      </c>
      <c r="BE9250" s="35"/>
    </row>
    <row r="9251" spans="48:57" x14ac:dyDescent="0.25">
      <c r="AV9251" s="85">
        <v>9247</v>
      </c>
      <c r="AW9251" s="91"/>
      <c r="AX9251" s="93" t="s">
        <v>13252</v>
      </c>
      <c r="AY9251" s="87" t="s">
        <v>1627</v>
      </c>
      <c r="AZ9251" s="93" t="s">
        <v>13253</v>
      </c>
      <c r="BA9251" s="88" t="s">
        <v>2328</v>
      </c>
      <c r="BB9251" s="86" t="s">
        <v>85</v>
      </c>
      <c r="BC9251" s="89">
        <v>29835</v>
      </c>
      <c r="BD9251" s="90">
        <v>45717</v>
      </c>
      <c r="BE9251" s="35"/>
    </row>
    <row r="9252" spans="48:57" x14ac:dyDescent="0.25">
      <c r="AV9252" s="85">
        <v>9248</v>
      </c>
      <c r="AW9252" s="91"/>
      <c r="AX9252" s="93" t="s">
        <v>13252</v>
      </c>
      <c r="AY9252" s="87" t="s">
        <v>1627</v>
      </c>
      <c r="AZ9252" s="93" t="s">
        <v>13253</v>
      </c>
      <c r="BA9252" s="88" t="s">
        <v>1077</v>
      </c>
      <c r="BB9252" s="86" t="s">
        <v>1078</v>
      </c>
      <c r="BC9252" s="89">
        <v>5500</v>
      </c>
      <c r="BD9252" s="90">
        <v>45717</v>
      </c>
      <c r="BE9252" s="35"/>
    </row>
    <row r="9253" spans="48:57" x14ac:dyDescent="0.25">
      <c r="AV9253" s="85">
        <v>9249</v>
      </c>
      <c r="AW9253" s="91"/>
      <c r="AX9253" s="93" t="s">
        <v>13252</v>
      </c>
      <c r="AY9253" s="87" t="s">
        <v>1627</v>
      </c>
      <c r="AZ9253" s="93" t="s">
        <v>13253</v>
      </c>
      <c r="BA9253" s="88" t="s">
        <v>1077</v>
      </c>
      <c r="BB9253" s="86" t="s">
        <v>1078</v>
      </c>
      <c r="BC9253" s="87">
        <v>5500</v>
      </c>
      <c r="BD9253" s="90">
        <v>45717</v>
      </c>
      <c r="BE9253" s="35"/>
    </row>
    <row r="9254" spans="48:57" x14ac:dyDescent="0.25">
      <c r="AV9254" s="85">
        <v>9250</v>
      </c>
      <c r="AW9254" s="91"/>
      <c r="AX9254" s="93" t="s">
        <v>13252</v>
      </c>
      <c r="AY9254" s="87" t="s">
        <v>1627</v>
      </c>
      <c r="AZ9254" s="93" t="s">
        <v>13253</v>
      </c>
      <c r="BA9254" s="88" t="s">
        <v>1077</v>
      </c>
      <c r="BB9254" s="86" t="s">
        <v>1078</v>
      </c>
      <c r="BC9254" s="89">
        <v>13750</v>
      </c>
      <c r="BD9254" s="90">
        <v>45717</v>
      </c>
      <c r="BE9254" s="35"/>
    </row>
    <row r="9255" spans="48:57" x14ac:dyDescent="0.25">
      <c r="AV9255" s="85">
        <v>9251</v>
      </c>
      <c r="AW9255" s="91"/>
      <c r="AX9255" s="93" t="s">
        <v>13252</v>
      </c>
      <c r="AY9255" s="87" t="s">
        <v>1627</v>
      </c>
      <c r="AZ9255" s="93" t="s">
        <v>13253</v>
      </c>
      <c r="BA9255" s="88" t="s">
        <v>1077</v>
      </c>
      <c r="BB9255" s="86" t="s">
        <v>1078</v>
      </c>
      <c r="BC9255" s="87">
        <v>8250</v>
      </c>
      <c r="BD9255" s="90">
        <v>45717</v>
      </c>
      <c r="BE9255" s="35"/>
    </row>
    <row r="9256" spans="48:57" x14ac:dyDescent="0.25">
      <c r="AV9256" s="85">
        <v>9252</v>
      </c>
      <c r="AW9256" s="91"/>
      <c r="AX9256" s="93" t="s">
        <v>13252</v>
      </c>
      <c r="AY9256" s="87" t="s">
        <v>1627</v>
      </c>
      <c r="AZ9256" s="93" t="s">
        <v>13253</v>
      </c>
      <c r="BA9256" s="88" t="s">
        <v>1077</v>
      </c>
      <c r="BB9256" s="86" t="s">
        <v>1078</v>
      </c>
      <c r="BC9256" s="89">
        <v>5500</v>
      </c>
      <c r="BD9256" s="90">
        <v>45717</v>
      </c>
      <c r="BE9256" s="35"/>
    </row>
    <row r="9257" spans="48:57" x14ac:dyDescent="0.25">
      <c r="AV9257" s="85">
        <v>9253</v>
      </c>
      <c r="AW9257" s="91"/>
      <c r="AX9257" s="93" t="s">
        <v>13252</v>
      </c>
      <c r="AY9257" s="87" t="s">
        <v>1627</v>
      </c>
      <c r="AZ9257" s="93" t="s">
        <v>13253</v>
      </c>
      <c r="BA9257" s="88" t="s">
        <v>1077</v>
      </c>
      <c r="BB9257" s="86" t="s">
        <v>1078</v>
      </c>
      <c r="BC9257" s="89">
        <v>5500</v>
      </c>
      <c r="BD9257" s="90">
        <v>45717</v>
      </c>
      <c r="BE9257" s="35"/>
    </row>
    <row r="9258" spans="48:57" x14ac:dyDescent="0.25">
      <c r="AV9258" s="85">
        <v>9254</v>
      </c>
      <c r="AW9258" s="91"/>
      <c r="AX9258" s="93" t="s">
        <v>13252</v>
      </c>
      <c r="AY9258" s="87" t="s">
        <v>1627</v>
      </c>
      <c r="AZ9258" s="93" t="s">
        <v>13253</v>
      </c>
      <c r="BA9258" s="88" t="s">
        <v>1077</v>
      </c>
      <c r="BB9258" s="86" t="s">
        <v>1078</v>
      </c>
      <c r="BC9258" s="89">
        <v>13750</v>
      </c>
      <c r="BD9258" s="90">
        <v>45689</v>
      </c>
      <c r="BE9258" s="35"/>
    </row>
    <row r="9259" spans="48:57" x14ac:dyDescent="0.25">
      <c r="AV9259" s="85">
        <v>9255</v>
      </c>
      <c r="AW9259" s="91"/>
      <c r="AX9259" s="93" t="s">
        <v>13252</v>
      </c>
      <c r="AY9259" s="87" t="s">
        <v>1627</v>
      </c>
      <c r="AZ9259" s="93" t="s">
        <v>13253</v>
      </c>
      <c r="BA9259" s="88" t="s">
        <v>1077</v>
      </c>
      <c r="BB9259" s="86" t="s">
        <v>1078</v>
      </c>
      <c r="BC9259" s="89">
        <v>5500</v>
      </c>
      <c r="BD9259" s="90">
        <v>45658</v>
      </c>
      <c r="BE9259" s="35"/>
    </row>
    <row r="9260" spans="48:57" x14ac:dyDescent="0.25">
      <c r="AV9260" s="85">
        <v>9256</v>
      </c>
      <c r="AW9260" s="91"/>
      <c r="AX9260" s="93" t="s">
        <v>13252</v>
      </c>
      <c r="AY9260" s="87" t="s">
        <v>1627</v>
      </c>
      <c r="AZ9260" s="93" t="s">
        <v>13253</v>
      </c>
      <c r="BA9260" s="88" t="s">
        <v>1077</v>
      </c>
      <c r="BB9260" s="86" t="s">
        <v>1078</v>
      </c>
      <c r="BC9260" s="89">
        <v>8250</v>
      </c>
      <c r="BD9260" s="90">
        <v>45717</v>
      </c>
      <c r="BE9260" s="35"/>
    </row>
    <row r="9261" spans="48:57" x14ac:dyDescent="0.25">
      <c r="AV9261" s="85">
        <v>9257</v>
      </c>
      <c r="AW9261" s="91"/>
      <c r="AX9261" s="93" t="s">
        <v>13252</v>
      </c>
      <c r="AY9261" s="87" t="s">
        <v>1627</v>
      </c>
      <c r="AZ9261" s="93" t="s">
        <v>13253</v>
      </c>
      <c r="BA9261" s="88" t="s">
        <v>1077</v>
      </c>
      <c r="BB9261" s="86" t="s">
        <v>1078</v>
      </c>
      <c r="BC9261" s="89">
        <v>8250</v>
      </c>
      <c r="BD9261" s="90">
        <v>45717</v>
      </c>
      <c r="BE9261" s="35"/>
    </row>
    <row r="9262" spans="48:57" x14ac:dyDescent="0.25">
      <c r="AV9262" s="85">
        <v>9258</v>
      </c>
      <c r="AW9262" s="91"/>
      <c r="AX9262" s="93" t="s">
        <v>13252</v>
      </c>
      <c r="AY9262" s="87" t="s">
        <v>1627</v>
      </c>
      <c r="AZ9262" s="93" t="s">
        <v>13253</v>
      </c>
      <c r="BA9262" s="88" t="s">
        <v>1077</v>
      </c>
      <c r="BB9262" s="86" t="s">
        <v>1078</v>
      </c>
      <c r="BC9262" s="89">
        <v>8250</v>
      </c>
      <c r="BD9262" s="90">
        <v>45717</v>
      </c>
      <c r="BE9262" s="35"/>
    </row>
    <row r="9263" spans="48:57" x14ac:dyDescent="0.25">
      <c r="AV9263" s="85">
        <v>9259</v>
      </c>
      <c r="AW9263" s="91"/>
      <c r="AX9263" s="93" t="s">
        <v>13252</v>
      </c>
      <c r="AY9263" s="87" t="s">
        <v>1627</v>
      </c>
      <c r="AZ9263" s="93" t="s">
        <v>13253</v>
      </c>
      <c r="BA9263" s="88" t="s">
        <v>1077</v>
      </c>
      <c r="BB9263" s="86" t="s">
        <v>1078</v>
      </c>
      <c r="BC9263" s="89">
        <v>13750</v>
      </c>
      <c r="BD9263" s="90">
        <v>45717</v>
      </c>
      <c r="BE9263" s="35"/>
    </row>
    <row r="9264" spans="48:57" x14ac:dyDescent="0.25">
      <c r="AV9264" s="85">
        <v>9260</v>
      </c>
      <c r="AW9264" s="91"/>
      <c r="AX9264" s="93" t="s">
        <v>13252</v>
      </c>
      <c r="AY9264" s="87" t="s">
        <v>1627</v>
      </c>
      <c r="AZ9264" s="93" t="s">
        <v>13253</v>
      </c>
      <c r="BA9264" s="88" t="s">
        <v>1077</v>
      </c>
      <c r="BB9264" s="86" t="s">
        <v>1078</v>
      </c>
      <c r="BC9264" s="89">
        <v>8250</v>
      </c>
      <c r="BD9264" s="90">
        <v>45717</v>
      </c>
      <c r="BE9264" s="35"/>
    </row>
    <row r="9265" spans="48:57" x14ac:dyDescent="0.25">
      <c r="AV9265" s="85">
        <v>9261</v>
      </c>
      <c r="AW9265" s="91"/>
      <c r="AX9265" s="93" t="s">
        <v>13252</v>
      </c>
      <c r="AY9265" s="87" t="s">
        <v>1627</v>
      </c>
      <c r="AZ9265" s="93" t="s">
        <v>13253</v>
      </c>
      <c r="BA9265" s="88" t="s">
        <v>1077</v>
      </c>
      <c r="BB9265" s="86" t="s">
        <v>1078</v>
      </c>
      <c r="BC9265" s="89">
        <v>5500</v>
      </c>
      <c r="BD9265" s="90">
        <v>45717</v>
      </c>
      <c r="BE9265" s="35"/>
    </row>
    <row r="9266" spans="48:57" x14ac:dyDescent="0.25">
      <c r="AV9266" s="85">
        <v>9262</v>
      </c>
      <c r="AW9266" s="91"/>
      <c r="AX9266" s="93" t="s">
        <v>13252</v>
      </c>
      <c r="AY9266" s="87" t="s">
        <v>1627</v>
      </c>
      <c r="AZ9266" s="93" t="s">
        <v>13253</v>
      </c>
      <c r="BA9266" s="88" t="s">
        <v>2151</v>
      </c>
      <c r="BB9266" s="86" t="s">
        <v>61</v>
      </c>
      <c r="BC9266" s="89">
        <v>51500</v>
      </c>
      <c r="BD9266" s="90">
        <v>45717</v>
      </c>
      <c r="BE9266" s="35"/>
    </row>
    <row r="9267" spans="48:57" x14ac:dyDescent="0.25">
      <c r="AV9267" s="85">
        <v>9263</v>
      </c>
      <c r="AW9267" s="91"/>
      <c r="AX9267" s="93" t="s">
        <v>13252</v>
      </c>
      <c r="AY9267" s="87" t="s">
        <v>1627</v>
      </c>
      <c r="AZ9267" s="93" t="s">
        <v>13253</v>
      </c>
      <c r="BA9267" s="88" t="s">
        <v>824</v>
      </c>
      <c r="BB9267" s="86" t="s">
        <v>140</v>
      </c>
      <c r="BC9267" s="89">
        <v>28750</v>
      </c>
      <c r="BD9267" s="90">
        <v>45689</v>
      </c>
      <c r="BE9267" s="35"/>
    </row>
    <row r="9268" spans="48:57" x14ac:dyDescent="0.25">
      <c r="AV9268" s="85">
        <v>9264</v>
      </c>
      <c r="AW9268" s="91"/>
      <c r="AX9268" s="93" t="s">
        <v>13252</v>
      </c>
      <c r="AY9268" s="87" t="s">
        <v>1627</v>
      </c>
      <c r="AZ9268" s="93" t="s">
        <v>13253</v>
      </c>
      <c r="BA9268" s="88" t="s">
        <v>824</v>
      </c>
      <c r="BB9268" s="86" t="s">
        <v>140</v>
      </c>
      <c r="BC9268" s="89">
        <v>28750</v>
      </c>
      <c r="BD9268" s="90">
        <v>45658</v>
      </c>
      <c r="BE9268" s="35"/>
    </row>
    <row r="9269" spans="48:57" x14ac:dyDescent="0.25">
      <c r="AV9269" s="85">
        <v>9265</v>
      </c>
      <c r="AW9269" s="91"/>
      <c r="AX9269" s="93" t="s">
        <v>13252</v>
      </c>
      <c r="AY9269" s="87" t="s">
        <v>1627</v>
      </c>
      <c r="AZ9269" s="93" t="s">
        <v>13253</v>
      </c>
      <c r="BA9269" s="88" t="s">
        <v>824</v>
      </c>
      <c r="BB9269" s="86" t="s">
        <v>140</v>
      </c>
      <c r="BC9269" s="89">
        <v>28750</v>
      </c>
      <c r="BD9269" s="90">
        <v>45717</v>
      </c>
      <c r="BE9269" s="35"/>
    </row>
    <row r="9270" spans="48:57" x14ac:dyDescent="0.25">
      <c r="AV9270" s="85">
        <v>9266</v>
      </c>
      <c r="AW9270" s="91"/>
      <c r="AX9270" s="93" t="s">
        <v>13252</v>
      </c>
      <c r="AY9270" s="87" t="s">
        <v>1627</v>
      </c>
      <c r="AZ9270" s="93" t="s">
        <v>13253</v>
      </c>
      <c r="BA9270" s="88" t="s">
        <v>7270</v>
      </c>
      <c r="BB9270" s="86" t="s">
        <v>1856</v>
      </c>
      <c r="BC9270" s="89">
        <v>35475</v>
      </c>
      <c r="BD9270" s="90">
        <v>45717</v>
      </c>
      <c r="BE9270" s="35"/>
    </row>
    <row r="9271" spans="48:57" x14ac:dyDescent="0.25">
      <c r="AV9271" s="85">
        <v>9267</v>
      </c>
      <c r="AW9271" s="91"/>
      <c r="AX9271" s="93" t="s">
        <v>13252</v>
      </c>
      <c r="AY9271" s="87" t="s">
        <v>1627</v>
      </c>
      <c r="AZ9271" s="93" t="s">
        <v>13253</v>
      </c>
      <c r="BA9271" s="88" t="s">
        <v>7270</v>
      </c>
      <c r="BB9271" s="86" t="s">
        <v>1856</v>
      </c>
      <c r="BC9271" s="89">
        <v>21285</v>
      </c>
      <c r="BD9271" s="90">
        <v>45717</v>
      </c>
      <c r="BE9271" s="35"/>
    </row>
    <row r="9272" spans="48:57" x14ac:dyDescent="0.25">
      <c r="AV9272" s="85">
        <v>9268</v>
      </c>
      <c r="AW9272" s="91"/>
      <c r="AX9272" s="93" t="s">
        <v>13252</v>
      </c>
      <c r="AY9272" s="87" t="s">
        <v>1627</v>
      </c>
      <c r="AZ9272" s="93" t="s">
        <v>13253</v>
      </c>
      <c r="BA9272" s="88" t="s">
        <v>3004</v>
      </c>
      <c r="BB9272" s="86" t="s">
        <v>1576</v>
      </c>
      <c r="BC9272" s="89">
        <v>16506</v>
      </c>
      <c r="BD9272" s="90">
        <v>45717</v>
      </c>
      <c r="BE9272" s="35"/>
    </row>
    <row r="9273" spans="48:57" x14ac:dyDescent="0.25">
      <c r="AV9273" s="85">
        <v>9269</v>
      </c>
      <c r="AW9273" s="91"/>
      <c r="AX9273" s="93" t="s">
        <v>13254</v>
      </c>
      <c r="AY9273" s="87" t="s">
        <v>13255</v>
      </c>
      <c r="AZ9273" s="93" t="s">
        <v>13256</v>
      </c>
      <c r="BA9273" s="88" t="s">
        <v>1077</v>
      </c>
      <c r="BB9273" s="86" t="s">
        <v>1078</v>
      </c>
      <c r="BC9273" s="89">
        <v>24750</v>
      </c>
      <c r="BD9273" s="90">
        <v>45717</v>
      </c>
      <c r="BE9273" s="35"/>
    </row>
    <row r="9274" spans="48:57" x14ac:dyDescent="0.25">
      <c r="AV9274" s="85">
        <v>9270</v>
      </c>
      <c r="AW9274" s="91"/>
      <c r="AX9274" s="93" t="s">
        <v>13257</v>
      </c>
      <c r="AY9274" s="87" t="s">
        <v>13258</v>
      </c>
      <c r="AZ9274" s="93" t="s">
        <v>13259</v>
      </c>
      <c r="BA9274" s="88" t="s">
        <v>1017</v>
      </c>
      <c r="BB9274" s="86" t="s">
        <v>1018</v>
      </c>
      <c r="BC9274" s="89">
        <v>15000</v>
      </c>
      <c r="BD9274" s="90">
        <v>45717</v>
      </c>
      <c r="BE9274" s="35"/>
    </row>
    <row r="9275" spans="48:57" x14ac:dyDescent="0.25">
      <c r="AV9275" s="85">
        <v>9271</v>
      </c>
      <c r="AW9275" s="91"/>
      <c r="AX9275" s="93" t="s">
        <v>13260</v>
      </c>
      <c r="AY9275" s="87" t="s">
        <v>2268</v>
      </c>
      <c r="AZ9275" s="93" t="s">
        <v>13261</v>
      </c>
      <c r="BA9275" s="88" t="s">
        <v>2363</v>
      </c>
      <c r="BB9275" s="86" t="s">
        <v>461</v>
      </c>
      <c r="BC9275" s="89">
        <v>5430</v>
      </c>
      <c r="BD9275" s="90">
        <v>45717</v>
      </c>
      <c r="BE9275" s="35"/>
    </row>
    <row r="9276" spans="48:57" x14ac:dyDescent="0.25">
      <c r="AV9276" s="85">
        <v>9272</v>
      </c>
      <c r="AW9276" s="91"/>
      <c r="AX9276" s="93" t="s">
        <v>13260</v>
      </c>
      <c r="AY9276" s="87" t="s">
        <v>2268</v>
      </c>
      <c r="AZ9276" s="93" t="s">
        <v>13261</v>
      </c>
      <c r="BA9276" s="88" t="s">
        <v>2328</v>
      </c>
      <c r="BB9276" s="86" t="s">
        <v>85</v>
      </c>
      <c r="BC9276" s="89">
        <v>29835</v>
      </c>
      <c r="BD9276" s="90">
        <v>45689</v>
      </c>
      <c r="BE9276" s="35"/>
    </row>
    <row r="9277" spans="48:57" x14ac:dyDescent="0.25">
      <c r="AV9277" s="85">
        <v>9273</v>
      </c>
      <c r="AW9277" s="91"/>
      <c r="AX9277" s="93" t="s">
        <v>13260</v>
      </c>
      <c r="AY9277" s="87" t="s">
        <v>2268</v>
      </c>
      <c r="AZ9277" s="93" t="s">
        <v>13261</v>
      </c>
      <c r="BA9277" s="88" t="s">
        <v>13262</v>
      </c>
      <c r="BB9277" s="86" t="s">
        <v>1444</v>
      </c>
      <c r="BC9277" s="89">
        <v>8775</v>
      </c>
      <c r="BD9277" s="90">
        <v>45658</v>
      </c>
      <c r="BE9277" s="35"/>
    </row>
    <row r="9278" spans="48:57" x14ac:dyDescent="0.25">
      <c r="AV9278" s="85">
        <v>9274</v>
      </c>
      <c r="AW9278" s="91"/>
      <c r="AX9278" s="93" t="s">
        <v>13260</v>
      </c>
      <c r="AY9278" s="87" t="s">
        <v>2268</v>
      </c>
      <c r="AZ9278" s="93" t="s">
        <v>13261</v>
      </c>
      <c r="BA9278" s="88" t="s">
        <v>1487</v>
      </c>
      <c r="BB9278" s="86" t="s">
        <v>1275</v>
      </c>
      <c r="BC9278" s="89">
        <v>-10696</v>
      </c>
      <c r="BD9278" s="90">
        <v>45717</v>
      </c>
      <c r="BE9278" s="35"/>
    </row>
    <row r="9279" spans="48:57" x14ac:dyDescent="0.25">
      <c r="AV9279" s="85">
        <v>9275</v>
      </c>
      <c r="AW9279" s="91"/>
      <c r="AX9279" s="93" t="s">
        <v>13263</v>
      </c>
      <c r="AY9279" s="87" t="s">
        <v>13264</v>
      </c>
      <c r="AZ9279" s="93" t="s">
        <v>13265</v>
      </c>
      <c r="BA9279" s="88" t="s">
        <v>1225</v>
      </c>
      <c r="BB9279" s="86" t="s">
        <v>537</v>
      </c>
      <c r="BC9279" s="89">
        <v>81900</v>
      </c>
      <c r="BD9279" s="90">
        <v>45717</v>
      </c>
      <c r="BE9279" s="35"/>
    </row>
    <row r="9280" spans="48:57" x14ac:dyDescent="0.25">
      <c r="AV9280" s="85">
        <v>9276</v>
      </c>
      <c r="AW9280" s="91"/>
      <c r="AX9280" s="93" t="s">
        <v>13266</v>
      </c>
      <c r="AY9280" s="87" t="s">
        <v>7069</v>
      </c>
      <c r="AZ9280" s="93" t="s">
        <v>13267</v>
      </c>
      <c r="BA9280" s="88" t="s">
        <v>2328</v>
      </c>
      <c r="BB9280" s="86" t="s">
        <v>85</v>
      </c>
      <c r="BC9280" s="87">
        <v>99450</v>
      </c>
      <c r="BD9280" s="90">
        <v>45717</v>
      </c>
      <c r="BE9280" s="35"/>
    </row>
    <row r="9281" spans="48:57" x14ac:dyDescent="0.25">
      <c r="AV9281" s="85">
        <v>9277</v>
      </c>
      <c r="AW9281" s="91"/>
      <c r="AX9281" s="93" t="s">
        <v>13268</v>
      </c>
      <c r="AY9281" s="87" t="s">
        <v>13269</v>
      </c>
      <c r="AZ9281" s="93" t="s">
        <v>13270</v>
      </c>
      <c r="BA9281" s="88" t="s">
        <v>2369</v>
      </c>
      <c r="BB9281" s="86" t="s">
        <v>1146</v>
      </c>
      <c r="BC9281" s="87">
        <v>38220</v>
      </c>
      <c r="BD9281" s="90">
        <v>45717</v>
      </c>
      <c r="BE9281" s="35"/>
    </row>
    <row r="9282" spans="48:57" x14ac:dyDescent="0.25">
      <c r="AV9282" s="85">
        <v>9278</v>
      </c>
      <c r="AW9282" s="91"/>
      <c r="AX9282" s="93" t="s">
        <v>13271</v>
      </c>
      <c r="AY9282" s="87" t="s">
        <v>13272</v>
      </c>
      <c r="AZ9282" s="93" t="s">
        <v>13273</v>
      </c>
      <c r="BA9282" s="88" t="s">
        <v>2228</v>
      </c>
      <c r="BB9282" s="86" t="s">
        <v>790</v>
      </c>
      <c r="BC9282" s="87">
        <v>43500</v>
      </c>
      <c r="BD9282" s="90">
        <v>45717</v>
      </c>
      <c r="BE9282" s="35"/>
    </row>
    <row r="9283" spans="48:57" x14ac:dyDescent="0.25">
      <c r="AV9283" s="85">
        <v>9279</v>
      </c>
      <c r="AW9283" s="91"/>
      <c r="AX9283" s="93" t="s">
        <v>13274</v>
      </c>
      <c r="AY9283" s="87" t="s">
        <v>9876</v>
      </c>
      <c r="AZ9283" s="93" t="s">
        <v>13275</v>
      </c>
      <c r="BA9283" s="88" t="s">
        <v>2363</v>
      </c>
      <c r="BB9283" s="86" t="s">
        <v>461</v>
      </c>
      <c r="BC9283" s="89">
        <v>5430</v>
      </c>
      <c r="BD9283" s="90">
        <v>45717</v>
      </c>
      <c r="BE9283" s="35"/>
    </row>
    <row r="9284" spans="48:57" x14ac:dyDescent="0.25">
      <c r="AV9284" s="85">
        <v>9280</v>
      </c>
      <c r="AW9284" s="91"/>
      <c r="AX9284" s="93" t="s">
        <v>13274</v>
      </c>
      <c r="AY9284" s="87" t="s">
        <v>9876</v>
      </c>
      <c r="AZ9284" s="93" t="s">
        <v>13275</v>
      </c>
      <c r="BA9284" s="88" t="s">
        <v>1679</v>
      </c>
      <c r="BB9284" s="86" t="s">
        <v>552</v>
      </c>
      <c r="BC9284" s="89">
        <v>12480</v>
      </c>
      <c r="BD9284" s="90">
        <v>45717</v>
      </c>
      <c r="BE9284" s="35"/>
    </row>
    <row r="9285" spans="48:57" x14ac:dyDescent="0.25">
      <c r="AV9285" s="85">
        <v>9281</v>
      </c>
      <c r="AW9285" s="91"/>
      <c r="AX9285" s="93" t="s">
        <v>13276</v>
      </c>
      <c r="AY9285" s="87" t="s">
        <v>13277</v>
      </c>
      <c r="AZ9285" s="93" t="s">
        <v>13278</v>
      </c>
      <c r="BA9285" s="88" t="s">
        <v>1001</v>
      </c>
      <c r="BB9285" s="86" t="s">
        <v>1002</v>
      </c>
      <c r="BC9285" s="89">
        <v>37920</v>
      </c>
      <c r="BD9285" s="90">
        <v>45689</v>
      </c>
      <c r="BE9285" s="35"/>
    </row>
    <row r="9286" spans="48:57" x14ac:dyDescent="0.25">
      <c r="AV9286" s="85">
        <v>9282</v>
      </c>
      <c r="AW9286" s="91"/>
      <c r="AX9286" s="93" t="s">
        <v>13279</v>
      </c>
      <c r="AY9286" s="87" t="s">
        <v>13280</v>
      </c>
      <c r="AZ9286" s="93" t="s">
        <v>13281</v>
      </c>
      <c r="BA9286" s="88" t="s">
        <v>615</v>
      </c>
      <c r="BB9286" s="86" t="s">
        <v>616</v>
      </c>
      <c r="BC9286" s="89">
        <v>7500</v>
      </c>
      <c r="BD9286" s="90">
        <v>45658</v>
      </c>
      <c r="BE9286" s="35"/>
    </row>
    <row r="9287" spans="48:57" x14ac:dyDescent="0.25">
      <c r="AV9287" s="85">
        <v>9283</v>
      </c>
      <c r="AW9287" s="91"/>
      <c r="AX9287" s="93" t="s">
        <v>13282</v>
      </c>
      <c r="AY9287" s="87" t="s">
        <v>13283</v>
      </c>
      <c r="AZ9287" s="93" t="s">
        <v>13284</v>
      </c>
      <c r="BA9287" s="88" t="s">
        <v>1041</v>
      </c>
      <c r="BB9287" s="86" t="s">
        <v>1004</v>
      </c>
      <c r="BC9287" s="89">
        <v>6000</v>
      </c>
      <c r="BD9287" s="90">
        <v>45717</v>
      </c>
      <c r="BE9287" s="35"/>
    </row>
    <row r="9288" spans="48:57" x14ac:dyDescent="0.25">
      <c r="AV9288" s="85">
        <v>9284</v>
      </c>
      <c r="AW9288" s="91"/>
      <c r="AX9288" s="93" t="s">
        <v>13282</v>
      </c>
      <c r="AY9288" s="87" t="s">
        <v>13283</v>
      </c>
      <c r="AZ9288" s="93" t="s">
        <v>13284</v>
      </c>
      <c r="BA9288" s="88" t="s">
        <v>1712</v>
      </c>
      <c r="BB9288" s="86" t="s">
        <v>1081</v>
      </c>
      <c r="BC9288" s="89">
        <v>114150</v>
      </c>
      <c r="BD9288" s="90">
        <v>45717</v>
      </c>
      <c r="BE9288" s="35"/>
    </row>
    <row r="9289" spans="48:57" x14ac:dyDescent="0.25">
      <c r="AV9289" s="85">
        <v>9285</v>
      </c>
      <c r="AW9289" s="91"/>
      <c r="AX9289" s="93" t="s">
        <v>13285</v>
      </c>
      <c r="AY9289" s="87" t="s">
        <v>13286</v>
      </c>
      <c r="AZ9289" s="93" t="s">
        <v>13287</v>
      </c>
      <c r="BA9289" s="88" t="s">
        <v>1001</v>
      </c>
      <c r="BB9289" s="86" t="s">
        <v>1002</v>
      </c>
      <c r="BC9289" s="89">
        <v>18960</v>
      </c>
      <c r="BD9289" s="90">
        <v>45717</v>
      </c>
      <c r="BE9289" s="35"/>
    </row>
    <row r="9290" spans="48:57" x14ac:dyDescent="0.25">
      <c r="AV9290" s="85">
        <v>9286</v>
      </c>
      <c r="AW9290" s="91"/>
      <c r="AX9290" s="93" t="s">
        <v>13288</v>
      </c>
      <c r="AY9290" s="87" t="s">
        <v>1569</v>
      </c>
      <c r="AZ9290" s="93" t="s">
        <v>13289</v>
      </c>
      <c r="BA9290" s="88" t="s">
        <v>615</v>
      </c>
      <c r="BB9290" s="86" t="s">
        <v>616</v>
      </c>
      <c r="BC9290" s="89">
        <v>7500</v>
      </c>
      <c r="BD9290" s="90">
        <v>45717</v>
      </c>
      <c r="BE9290" s="35"/>
    </row>
    <row r="9291" spans="48:57" x14ac:dyDescent="0.25">
      <c r="AV9291" s="85">
        <v>9287</v>
      </c>
      <c r="AW9291" s="91"/>
      <c r="AX9291" s="93" t="s">
        <v>13290</v>
      </c>
      <c r="AY9291" s="87" t="s">
        <v>13291</v>
      </c>
      <c r="AZ9291" s="93" t="s">
        <v>13292</v>
      </c>
      <c r="BA9291" s="88" t="s">
        <v>1001</v>
      </c>
      <c r="BB9291" s="86" t="s">
        <v>1002</v>
      </c>
      <c r="BC9291" s="89">
        <v>37920</v>
      </c>
      <c r="BD9291" s="90">
        <v>45717</v>
      </c>
      <c r="BE9291" s="35"/>
    </row>
    <row r="9292" spans="48:57" x14ac:dyDescent="0.25">
      <c r="AV9292" s="85">
        <v>9288</v>
      </c>
      <c r="AW9292" s="91"/>
      <c r="AX9292" s="93" t="s">
        <v>13293</v>
      </c>
      <c r="AY9292" s="87" t="s">
        <v>13294</v>
      </c>
      <c r="AZ9292" s="93" t="s">
        <v>13295</v>
      </c>
      <c r="BA9292" s="88" t="s">
        <v>1017</v>
      </c>
      <c r="BB9292" s="86" t="s">
        <v>1018</v>
      </c>
      <c r="BC9292" s="89">
        <v>-15000</v>
      </c>
      <c r="BD9292" s="90">
        <v>45717</v>
      </c>
      <c r="BE9292" s="35"/>
    </row>
    <row r="9293" spans="48:57" x14ac:dyDescent="0.25">
      <c r="AV9293" s="85">
        <v>9289</v>
      </c>
      <c r="AW9293" s="91"/>
      <c r="AX9293" s="93" t="s">
        <v>13296</v>
      </c>
      <c r="AY9293" s="87" t="s">
        <v>5444</v>
      </c>
      <c r="AZ9293" s="93" t="s">
        <v>13297</v>
      </c>
      <c r="BA9293" s="88" t="s">
        <v>3195</v>
      </c>
      <c r="BB9293" s="86" t="s">
        <v>459</v>
      </c>
      <c r="BC9293" s="89">
        <v>3090</v>
      </c>
      <c r="BD9293" s="90">
        <v>45717</v>
      </c>
      <c r="BE9293" s="35"/>
    </row>
    <row r="9294" spans="48:57" x14ac:dyDescent="0.25">
      <c r="AV9294" s="85">
        <v>9290</v>
      </c>
      <c r="AW9294" s="91"/>
      <c r="AX9294" s="93" t="s">
        <v>13296</v>
      </c>
      <c r="AY9294" s="87" t="s">
        <v>5444</v>
      </c>
      <c r="AZ9294" s="93" t="s">
        <v>13297</v>
      </c>
      <c r="BA9294" s="88" t="s">
        <v>3493</v>
      </c>
      <c r="BB9294" s="86" t="s">
        <v>459</v>
      </c>
      <c r="BC9294" s="89">
        <v>25750</v>
      </c>
      <c r="BD9294" s="90">
        <v>45689</v>
      </c>
      <c r="BE9294" s="35"/>
    </row>
    <row r="9295" spans="48:57" x14ac:dyDescent="0.25">
      <c r="AV9295" s="85">
        <v>9291</v>
      </c>
      <c r="AW9295" s="91"/>
      <c r="AX9295" s="93" t="s">
        <v>13298</v>
      </c>
      <c r="AY9295" s="87" t="s">
        <v>13299</v>
      </c>
      <c r="AZ9295" s="93" t="s">
        <v>13300</v>
      </c>
      <c r="BA9295" s="88" t="s">
        <v>2228</v>
      </c>
      <c r="BB9295" s="86" t="s">
        <v>790</v>
      </c>
      <c r="BC9295" s="89">
        <v>14500</v>
      </c>
      <c r="BD9295" s="90">
        <v>45658</v>
      </c>
      <c r="BE9295" s="35"/>
    </row>
    <row r="9296" spans="48:57" x14ac:dyDescent="0.25">
      <c r="AV9296" s="85">
        <v>9292</v>
      </c>
      <c r="AW9296" s="91"/>
      <c r="AX9296" s="93" t="s">
        <v>13301</v>
      </c>
      <c r="AY9296" s="87" t="s">
        <v>13302</v>
      </c>
      <c r="AZ9296" s="93" t="s">
        <v>13303</v>
      </c>
      <c r="BA9296" s="88" t="s">
        <v>915</v>
      </c>
      <c r="BB9296" s="86" t="s">
        <v>916</v>
      </c>
      <c r="BC9296" s="89">
        <v>2820</v>
      </c>
      <c r="BD9296" s="90">
        <v>45717</v>
      </c>
      <c r="BE9296" s="35"/>
    </row>
    <row r="9297" spans="48:57" x14ac:dyDescent="0.25">
      <c r="AV9297" s="85">
        <v>9293</v>
      </c>
      <c r="AW9297" s="91"/>
      <c r="AX9297" s="93" t="s">
        <v>13304</v>
      </c>
      <c r="AY9297" s="87" t="s">
        <v>13305</v>
      </c>
      <c r="AZ9297" s="93" t="s">
        <v>13306</v>
      </c>
      <c r="BA9297" s="88" t="s">
        <v>1340</v>
      </c>
      <c r="BB9297" s="86" t="s">
        <v>1341</v>
      </c>
      <c r="BC9297" s="89">
        <v>5580</v>
      </c>
      <c r="BD9297" s="90">
        <v>45717</v>
      </c>
      <c r="BE9297" s="35"/>
    </row>
    <row r="9298" spans="48:57" x14ac:dyDescent="0.25">
      <c r="AV9298" s="85">
        <v>9294</v>
      </c>
      <c r="AW9298" s="91"/>
      <c r="AX9298" s="93" t="s">
        <v>13307</v>
      </c>
      <c r="AY9298" s="87" t="s">
        <v>13308</v>
      </c>
      <c r="AZ9298" s="93" t="s">
        <v>13309</v>
      </c>
      <c r="BA9298" s="88" t="s">
        <v>2241</v>
      </c>
      <c r="BB9298" s="86" t="s">
        <v>1760</v>
      </c>
      <c r="BC9298" s="89">
        <v>-17500</v>
      </c>
      <c r="BD9298" s="90">
        <v>45717</v>
      </c>
      <c r="BE9298" s="35"/>
    </row>
    <row r="9299" spans="48:57" x14ac:dyDescent="0.25">
      <c r="AV9299" s="85">
        <v>9295</v>
      </c>
      <c r="AW9299" s="91"/>
      <c r="AX9299" s="93" t="s">
        <v>13310</v>
      </c>
      <c r="AY9299" s="87" t="s">
        <v>13311</v>
      </c>
      <c r="AZ9299" s="93" t="s">
        <v>13312</v>
      </c>
      <c r="BA9299" s="88" t="s">
        <v>615</v>
      </c>
      <c r="BB9299" s="86" t="s">
        <v>616</v>
      </c>
      <c r="BC9299" s="89">
        <v>7500</v>
      </c>
      <c r="BD9299" s="90">
        <v>45717</v>
      </c>
      <c r="BE9299" s="35"/>
    </row>
    <row r="9300" spans="48:57" x14ac:dyDescent="0.25">
      <c r="AV9300" s="85">
        <v>9296</v>
      </c>
      <c r="AW9300" s="91"/>
      <c r="AX9300" s="93" t="s">
        <v>13313</v>
      </c>
      <c r="AY9300" s="87" t="s">
        <v>13314</v>
      </c>
      <c r="AZ9300" s="93" t="s">
        <v>13315</v>
      </c>
      <c r="BA9300" s="88" t="s">
        <v>2930</v>
      </c>
      <c r="BB9300" s="86" t="s">
        <v>1166</v>
      </c>
      <c r="BC9300" s="89">
        <v>12690</v>
      </c>
      <c r="BD9300" s="90">
        <v>45717</v>
      </c>
      <c r="BE9300" s="35"/>
    </row>
    <row r="9301" spans="48:57" x14ac:dyDescent="0.25">
      <c r="AV9301" s="85">
        <v>9297</v>
      </c>
      <c r="AW9301" s="91"/>
      <c r="AX9301" s="93" t="s">
        <v>13313</v>
      </c>
      <c r="AY9301" s="87" t="s">
        <v>13314</v>
      </c>
      <c r="AZ9301" s="93" t="s">
        <v>13315</v>
      </c>
      <c r="BA9301" s="88" t="s">
        <v>2930</v>
      </c>
      <c r="BB9301" s="86" t="s">
        <v>1166</v>
      </c>
      <c r="BC9301" s="89">
        <v>12690</v>
      </c>
      <c r="BD9301" s="90">
        <v>45717</v>
      </c>
      <c r="BE9301" s="35"/>
    </row>
    <row r="9302" spans="48:57" x14ac:dyDescent="0.25">
      <c r="AV9302" s="85">
        <v>9298</v>
      </c>
      <c r="AW9302" s="91"/>
      <c r="AX9302" s="93" t="s">
        <v>13313</v>
      </c>
      <c r="AY9302" s="87" t="s">
        <v>13314</v>
      </c>
      <c r="AZ9302" s="93" t="s">
        <v>13315</v>
      </c>
      <c r="BA9302" s="88" t="s">
        <v>2930</v>
      </c>
      <c r="BB9302" s="86" t="s">
        <v>1166</v>
      </c>
      <c r="BC9302" s="87">
        <v>6345</v>
      </c>
      <c r="BD9302" s="90">
        <v>45717</v>
      </c>
      <c r="BE9302" s="35"/>
    </row>
    <row r="9303" spans="48:57" x14ac:dyDescent="0.25">
      <c r="AV9303" s="85">
        <v>9299</v>
      </c>
      <c r="AW9303" s="91"/>
      <c r="AX9303" s="93" t="s">
        <v>13313</v>
      </c>
      <c r="AY9303" s="87" t="s">
        <v>13314</v>
      </c>
      <c r="AZ9303" s="93" t="s">
        <v>13315</v>
      </c>
      <c r="BA9303" s="88" t="s">
        <v>2930</v>
      </c>
      <c r="BB9303" s="86" t="s">
        <v>1166</v>
      </c>
      <c r="BC9303" s="89">
        <v>6345</v>
      </c>
      <c r="BD9303" s="90">
        <v>45689</v>
      </c>
      <c r="BE9303" s="35"/>
    </row>
    <row r="9304" spans="48:57" x14ac:dyDescent="0.25">
      <c r="AV9304" s="85">
        <v>9300</v>
      </c>
      <c r="AW9304" s="91"/>
      <c r="AX9304" s="93" t="s">
        <v>13316</v>
      </c>
      <c r="AY9304" s="87" t="s">
        <v>13317</v>
      </c>
      <c r="AZ9304" s="93" t="s">
        <v>13318</v>
      </c>
      <c r="BA9304" s="88" t="s">
        <v>645</v>
      </c>
      <c r="BB9304" s="86" t="s">
        <v>646</v>
      </c>
      <c r="BC9304" s="89">
        <v>19000</v>
      </c>
      <c r="BD9304" s="90">
        <v>45658</v>
      </c>
      <c r="BE9304" s="35"/>
    </row>
    <row r="9305" spans="48:57" x14ac:dyDescent="0.25">
      <c r="AV9305" s="85">
        <v>9301</v>
      </c>
      <c r="AW9305" s="91"/>
      <c r="AX9305" s="93" t="s">
        <v>13319</v>
      </c>
      <c r="AY9305" s="87" t="s">
        <v>7454</v>
      </c>
      <c r="AZ9305" s="93" t="s">
        <v>13320</v>
      </c>
      <c r="BA9305" s="88" t="s">
        <v>3307</v>
      </c>
      <c r="BB9305" s="86" t="s">
        <v>2174</v>
      </c>
      <c r="BC9305" s="89">
        <v>28750</v>
      </c>
      <c r="BD9305" s="90">
        <v>45717</v>
      </c>
      <c r="BE9305" s="35"/>
    </row>
    <row r="9306" spans="48:57" x14ac:dyDescent="0.25">
      <c r="AV9306" s="85">
        <v>9302</v>
      </c>
      <c r="AW9306" s="91"/>
      <c r="AX9306" s="93" t="s">
        <v>13321</v>
      </c>
      <c r="AY9306" s="87" t="s">
        <v>13322</v>
      </c>
      <c r="AZ9306" s="93" t="s">
        <v>13323</v>
      </c>
      <c r="BA9306" s="88" t="s">
        <v>1017</v>
      </c>
      <c r="BB9306" s="86" t="s">
        <v>1018</v>
      </c>
      <c r="BC9306" s="87">
        <v>15000</v>
      </c>
      <c r="BD9306" s="90">
        <v>45717</v>
      </c>
      <c r="BE9306" s="35"/>
    </row>
    <row r="9307" spans="48:57" x14ac:dyDescent="0.25">
      <c r="AV9307" s="85">
        <v>9303</v>
      </c>
      <c r="AW9307" s="91"/>
      <c r="AX9307" s="93" t="s">
        <v>13321</v>
      </c>
      <c r="AY9307" s="87" t="s">
        <v>13322</v>
      </c>
      <c r="AZ9307" s="93" t="s">
        <v>13323</v>
      </c>
      <c r="BA9307" s="88" t="s">
        <v>945</v>
      </c>
      <c r="BB9307" s="86" t="s">
        <v>946</v>
      </c>
      <c r="BC9307" s="89">
        <v>28750</v>
      </c>
      <c r="BD9307" s="90">
        <v>45717</v>
      </c>
      <c r="BE9307" s="35"/>
    </row>
    <row r="9308" spans="48:57" x14ac:dyDescent="0.25">
      <c r="AV9308" s="85">
        <v>9304</v>
      </c>
      <c r="AW9308" s="91"/>
      <c r="AX9308" s="93" t="s">
        <v>13324</v>
      </c>
      <c r="AY9308" s="87" t="s">
        <v>13325</v>
      </c>
      <c r="AZ9308" s="93" t="s">
        <v>13326</v>
      </c>
      <c r="BA9308" s="88" t="s">
        <v>1340</v>
      </c>
      <c r="BB9308" s="86" t="s">
        <v>1341</v>
      </c>
      <c r="BC9308" s="89">
        <v>-27900</v>
      </c>
      <c r="BD9308" s="90">
        <v>45717</v>
      </c>
      <c r="BE9308" s="35"/>
    </row>
    <row r="9309" spans="48:57" x14ac:dyDescent="0.25">
      <c r="AV9309" s="85">
        <v>9305</v>
      </c>
      <c r="AW9309" s="91"/>
      <c r="AX9309" s="93" t="s">
        <v>13327</v>
      </c>
      <c r="AY9309" s="87" t="s">
        <v>13328</v>
      </c>
      <c r="AZ9309" s="93" t="s">
        <v>13329</v>
      </c>
      <c r="BA9309" s="88" t="s">
        <v>2363</v>
      </c>
      <c r="BB9309" s="86" t="s">
        <v>461</v>
      </c>
      <c r="BC9309" s="87">
        <v>10860</v>
      </c>
      <c r="BD9309" s="90">
        <v>45717</v>
      </c>
      <c r="BE9309" s="35"/>
    </row>
    <row r="9310" spans="48:57" x14ac:dyDescent="0.25">
      <c r="AV9310" s="85">
        <v>9306</v>
      </c>
      <c r="AW9310" s="91"/>
      <c r="AX9310" s="93" t="s">
        <v>13330</v>
      </c>
      <c r="AY9310" s="87" t="s">
        <v>13331</v>
      </c>
      <c r="AZ9310" s="93" t="s">
        <v>13332</v>
      </c>
      <c r="BA9310" s="88" t="s">
        <v>1017</v>
      </c>
      <c r="BB9310" s="86" t="s">
        <v>1018</v>
      </c>
      <c r="BC9310" s="89">
        <v>15000</v>
      </c>
      <c r="BD9310" s="90">
        <v>45717</v>
      </c>
      <c r="BE9310" s="35"/>
    </row>
    <row r="9311" spans="48:57" x14ac:dyDescent="0.25">
      <c r="AV9311" s="85">
        <v>9307</v>
      </c>
      <c r="AW9311" s="91"/>
      <c r="AX9311" s="93" t="s">
        <v>13333</v>
      </c>
      <c r="AY9311" s="87" t="s">
        <v>8421</v>
      </c>
      <c r="AZ9311" s="93" t="s">
        <v>13334</v>
      </c>
      <c r="BA9311" s="88" t="s">
        <v>2363</v>
      </c>
      <c r="BB9311" s="86" t="s">
        <v>461</v>
      </c>
      <c r="BC9311" s="89">
        <v>10860</v>
      </c>
      <c r="BD9311" s="90">
        <v>45717</v>
      </c>
      <c r="BE9311" s="35"/>
    </row>
    <row r="9312" spans="48:57" x14ac:dyDescent="0.25">
      <c r="AV9312" s="85">
        <v>9308</v>
      </c>
      <c r="AW9312" s="91"/>
      <c r="AX9312" s="93" t="s">
        <v>13333</v>
      </c>
      <c r="AY9312" s="87" t="s">
        <v>8421</v>
      </c>
      <c r="AZ9312" s="93" t="s">
        <v>13334</v>
      </c>
      <c r="BA9312" s="88" t="s">
        <v>2363</v>
      </c>
      <c r="BB9312" s="86" t="s">
        <v>461</v>
      </c>
      <c r="BC9312" s="87">
        <v>10860</v>
      </c>
      <c r="BD9312" s="90">
        <v>45689</v>
      </c>
      <c r="BE9312" s="35"/>
    </row>
    <row r="9313" spans="48:57" x14ac:dyDescent="0.25">
      <c r="AV9313" s="85">
        <v>9309</v>
      </c>
      <c r="AW9313" s="91"/>
      <c r="AX9313" s="93" t="s">
        <v>13333</v>
      </c>
      <c r="AY9313" s="87" t="s">
        <v>8421</v>
      </c>
      <c r="AZ9313" s="93" t="s">
        <v>13334</v>
      </c>
      <c r="BA9313" s="88" t="s">
        <v>2363</v>
      </c>
      <c r="BB9313" s="86" t="s">
        <v>461</v>
      </c>
      <c r="BC9313" s="89">
        <v>16290</v>
      </c>
      <c r="BD9313" s="90">
        <v>45658</v>
      </c>
      <c r="BE9313" s="35"/>
    </row>
    <row r="9314" spans="48:57" x14ac:dyDescent="0.25">
      <c r="AV9314" s="85">
        <v>9310</v>
      </c>
      <c r="AW9314" s="91"/>
      <c r="AX9314" s="93" t="s">
        <v>13333</v>
      </c>
      <c r="AY9314" s="87" t="s">
        <v>8421</v>
      </c>
      <c r="AZ9314" s="93" t="s">
        <v>13334</v>
      </c>
      <c r="BA9314" s="88" t="s">
        <v>2363</v>
      </c>
      <c r="BB9314" s="86" t="s">
        <v>461</v>
      </c>
      <c r="BC9314" s="89">
        <v>5430</v>
      </c>
      <c r="BD9314" s="90">
        <v>45717</v>
      </c>
      <c r="BE9314" s="35"/>
    </row>
    <row r="9315" spans="48:57" x14ac:dyDescent="0.25">
      <c r="AV9315" s="85">
        <v>9311</v>
      </c>
      <c r="AW9315" s="91"/>
      <c r="AX9315" s="93" t="s">
        <v>13333</v>
      </c>
      <c r="AY9315" s="87" t="s">
        <v>8421</v>
      </c>
      <c r="AZ9315" s="93" t="s">
        <v>13334</v>
      </c>
      <c r="BA9315" s="88" t="s">
        <v>1582</v>
      </c>
      <c r="BB9315" s="86" t="s">
        <v>502</v>
      </c>
      <c r="BC9315" s="89">
        <v>21915</v>
      </c>
      <c r="BD9315" s="90">
        <v>45717</v>
      </c>
      <c r="BE9315" s="35"/>
    </row>
    <row r="9316" spans="48:57" x14ac:dyDescent="0.25">
      <c r="AV9316" s="85">
        <v>9312</v>
      </c>
      <c r="AW9316" s="91"/>
      <c r="AX9316" s="93" t="s">
        <v>13333</v>
      </c>
      <c r="AY9316" s="87" t="s">
        <v>8421</v>
      </c>
      <c r="AZ9316" s="93" t="s">
        <v>13334</v>
      </c>
      <c r="BA9316" s="88" t="s">
        <v>2328</v>
      </c>
      <c r="BB9316" s="86" t="s">
        <v>85</v>
      </c>
      <c r="BC9316" s="89">
        <v>59670</v>
      </c>
      <c r="BD9316" s="90">
        <v>45717</v>
      </c>
      <c r="BE9316" s="35"/>
    </row>
    <row r="9317" spans="48:57" x14ac:dyDescent="0.25">
      <c r="AV9317" s="85">
        <v>9313</v>
      </c>
      <c r="AW9317" s="91"/>
      <c r="AX9317" s="93" t="s">
        <v>13333</v>
      </c>
      <c r="AY9317" s="87" t="s">
        <v>8421</v>
      </c>
      <c r="AZ9317" s="93" t="s">
        <v>13334</v>
      </c>
      <c r="BA9317" s="88" t="s">
        <v>2328</v>
      </c>
      <c r="BB9317" s="86" t="s">
        <v>85</v>
      </c>
      <c r="BC9317" s="89">
        <v>29835</v>
      </c>
      <c r="BD9317" s="90">
        <v>45717</v>
      </c>
      <c r="BE9317" s="35"/>
    </row>
    <row r="9318" spans="48:57" x14ac:dyDescent="0.25">
      <c r="AV9318" s="85">
        <v>9314</v>
      </c>
      <c r="AW9318" s="91"/>
      <c r="AX9318" s="93" t="s">
        <v>13333</v>
      </c>
      <c r="AY9318" s="87" t="s">
        <v>8421</v>
      </c>
      <c r="AZ9318" s="93" t="s">
        <v>13334</v>
      </c>
      <c r="BA9318" s="88" t="s">
        <v>2328</v>
      </c>
      <c r="BB9318" s="86" t="s">
        <v>85</v>
      </c>
      <c r="BC9318" s="89">
        <v>29835</v>
      </c>
      <c r="BD9318" s="90">
        <v>45717</v>
      </c>
      <c r="BE9318" s="35"/>
    </row>
    <row r="9319" spans="48:57" x14ac:dyDescent="0.25">
      <c r="AV9319" s="85">
        <v>9315</v>
      </c>
      <c r="AW9319" s="91"/>
      <c r="AX9319" s="93" t="s">
        <v>13333</v>
      </c>
      <c r="AY9319" s="87" t="s">
        <v>8421</v>
      </c>
      <c r="AZ9319" s="93" t="s">
        <v>13334</v>
      </c>
      <c r="BA9319" s="88" t="s">
        <v>2328</v>
      </c>
      <c r="BB9319" s="86" t="s">
        <v>85</v>
      </c>
      <c r="BC9319" s="89">
        <v>99450</v>
      </c>
      <c r="BD9319" s="90">
        <v>45717</v>
      </c>
      <c r="BE9319" s="35"/>
    </row>
    <row r="9320" spans="48:57" x14ac:dyDescent="0.25">
      <c r="AV9320" s="85">
        <v>9316</v>
      </c>
      <c r="AW9320" s="91"/>
      <c r="AX9320" s="93" t="s">
        <v>13333</v>
      </c>
      <c r="AY9320" s="87" t="s">
        <v>8421</v>
      </c>
      <c r="AZ9320" s="93" t="s">
        <v>13334</v>
      </c>
      <c r="BA9320" s="88" t="s">
        <v>2328</v>
      </c>
      <c r="BB9320" s="86" t="s">
        <v>85</v>
      </c>
      <c r="BC9320" s="89">
        <v>29835</v>
      </c>
      <c r="BD9320" s="90">
        <v>45717</v>
      </c>
      <c r="BE9320" s="35"/>
    </row>
    <row r="9321" spans="48:57" x14ac:dyDescent="0.25">
      <c r="AV9321" s="85">
        <v>9317</v>
      </c>
      <c r="AW9321" s="91"/>
      <c r="AX9321" s="93" t="s">
        <v>13333</v>
      </c>
      <c r="AY9321" s="87" t="s">
        <v>8421</v>
      </c>
      <c r="AZ9321" s="93" t="s">
        <v>13334</v>
      </c>
      <c r="BA9321" s="88" t="s">
        <v>1323</v>
      </c>
      <c r="BB9321" s="86" t="s">
        <v>631</v>
      </c>
      <c r="BC9321" s="89">
        <v>5325</v>
      </c>
      <c r="BD9321" s="90">
        <v>45689</v>
      </c>
      <c r="BE9321" s="35"/>
    </row>
    <row r="9322" spans="48:57" x14ac:dyDescent="0.25">
      <c r="AV9322" s="85">
        <v>9318</v>
      </c>
      <c r="AW9322" s="91"/>
      <c r="AX9322" s="93" t="s">
        <v>13333</v>
      </c>
      <c r="AY9322" s="87" t="s">
        <v>8421</v>
      </c>
      <c r="AZ9322" s="93" t="s">
        <v>13334</v>
      </c>
      <c r="BA9322" s="88" t="s">
        <v>1323</v>
      </c>
      <c r="BB9322" s="86" t="s">
        <v>631</v>
      </c>
      <c r="BC9322" s="89">
        <v>10650</v>
      </c>
      <c r="BD9322" s="90">
        <v>45658</v>
      </c>
      <c r="BE9322" s="35"/>
    </row>
    <row r="9323" spans="48:57" x14ac:dyDescent="0.25">
      <c r="AV9323" s="85">
        <v>9319</v>
      </c>
      <c r="AW9323" s="91"/>
      <c r="AX9323" s="93" t="s">
        <v>13333</v>
      </c>
      <c r="AY9323" s="87" t="s">
        <v>8421</v>
      </c>
      <c r="AZ9323" s="93" t="s">
        <v>13334</v>
      </c>
      <c r="BA9323" s="88" t="s">
        <v>1323</v>
      </c>
      <c r="BB9323" s="86" t="s">
        <v>631</v>
      </c>
      <c r="BC9323" s="89">
        <v>5325</v>
      </c>
      <c r="BD9323" s="90">
        <v>45717</v>
      </c>
      <c r="BE9323" s="35"/>
    </row>
    <row r="9324" spans="48:57" x14ac:dyDescent="0.25">
      <c r="AV9324" s="85">
        <v>9320</v>
      </c>
      <c r="AW9324" s="91"/>
      <c r="AX9324" s="93" t="s">
        <v>13333</v>
      </c>
      <c r="AY9324" s="87" t="s">
        <v>8421</v>
      </c>
      <c r="AZ9324" s="93" t="s">
        <v>13334</v>
      </c>
      <c r="BA9324" s="88" t="s">
        <v>1323</v>
      </c>
      <c r="BB9324" s="86" t="s">
        <v>631</v>
      </c>
      <c r="BC9324" s="89">
        <v>21300</v>
      </c>
      <c r="BD9324" s="90">
        <v>45717</v>
      </c>
      <c r="BE9324" s="35"/>
    </row>
    <row r="9325" spans="48:57" x14ac:dyDescent="0.25">
      <c r="AV9325" s="85">
        <v>9321</v>
      </c>
      <c r="AW9325" s="91"/>
      <c r="AX9325" s="93" t="s">
        <v>13333</v>
      </c>
      <c r="AY9325" s="87" t="s">
        <v>8421</v>
      </c>
      <c r="AZ9325" s="93" t="s">
        <v>13334</v>
      </c>
      <c r="BA9325" s="88" t="s">
        <v>1323</v>
      </c>
      <c r="BB9325" s="86" t="s">
        <v>631</v>
      </c>
      <c r="BC9325" s="89">
        <v>10650</v>
      </c>
      <c r="BD9325" s="90">
        <v>45717</v>
      </c>
      <c r="BE9325" s="35"/>
    </row>
    <row r="9326" spans="48:57" x14ac:dyDescent="0.25">
      <c r="AV9326" s="85">
        <v>9322</v>
      </c>
      <c r="AW9326" s="91"/>
      <c r="AX9326" s="93" t="s">
        <v>13333</v>
      </c>
      <c r="AY9326" s="87" t="s">
        <v>8421</v>
      </c>
      <c r="AZ9326" s="93" t="s">
        <v>13334</v>
      </c>
      <c r="BA9326" s="88" t="s">
        <v>1323</v>
      </c>
      <c r="BB9326" s="86" t="s">
        <v>631</v>
      </c>
      <c r="BC9326" s="89">
        <v>21300</v>
      </c>
      <c r="BD9326" s="90">
        <v>45717</v>
      </c>
      <c r="BE9326" s="35"/>
    </row>
    <row r="9327" spans="48:57" x14ac:dyDescent="0.25">
      <c r="AV9327" s="85">
        <v>9323</v>
      </c>
      <c r="AW9327" s="91"/>
      <c r="AX9327" s="93" t="s">
        <v>13333</v>
      </c>
      <c r="AY9327" s="87" t="s">
        <v>8421</v>
      </c>
      <c r="AZ9327" s="93" t="s">
        <v>13334</v>
      </c>
      <c r="BA9327" s="88" t="s">
        <v>1493</v>
      </c>
      <c r="BB9327" s="86" t="s">
        <v>1275</v>
      </c>
      <c r="BC9327" s="89">
        <v>11460</v>
      </c>
      <c r="BD9327" s="90">
        <v>45717</v>
      </c>
      <c r="BE9327" s="35"/>
    </row>
    <row r="9328" spans="48:57" x14ac:dyDescent="0.25">
      <c r="AV9328" s="85">
        <v>9324</v>
      </c>
      <c r="AW9328" s="91"/>
      <c r="AX9328" s="93" t="s">
        <v>13333</v>
      </c>
      <c r="AY9328" s="87" t="s">
        <v>8421</v>
      </c>
      <c r="AZ9328" s="93" t="s">
        <v>13334</v>
      </c>
      <c r="BA9328" s="88" t="s">
        <v>1493</v>
      </c>
      <c r="BB9328" s="86" t="s">
        <v>1275</v>
      </c>
      <c r="BC9328" s="89">
        <v>11460</v>
      </c>
      <c r="BD9328" s="90">
        <v>45717</v>
      </c>
      <c r="BE9328" s="35"/>
    </row>
    <row r="9329" spans="48:57" x14ac:dyDescent="0.25">
      <c r="AV9329" s="85">
        <v>9325</v>
      </c>
      <c r="AW9329" s="91"/>
      <c r="AX9329" s="93" t="s">
        <v>13333</v>
      </c>
      <c r="AY9329" s="87" t="s">
        <v>8421</v>
      </c>
      <c r="AZ9329" s="93" t="s">
        <v>13334</v>
      </c>
      <c r="BA9329" s="88" t="s">
        <v>1493</v>
      </c>
      <c r="BB9329" s="86" t="s">
        <v>1275</v>
      </c>
      <c r="BC9329" s="89">
        <v>11460</v>
      </c>
      <c r="BD9329" s="90">
        <v>45717</v>
      </c>
      <c r="BE9329" s="35"/>
    </row>
    <row r="9330" spans="48:57" x14ac:dyDescent="0.25">
      <c r="AV9330" s="85">
        <v>9326</v>
      </c>
      <c r="AW9330" s="91"/>
      <c r="AX9330" s="93" t="s">
        <v>13333</v>
      </c>
      <c r="AY9330" s="87" t="s">
        <v>8421</v>
      </c>
      <c r="AZ9330" s="93" t="s">
        <v>13334</v>
      </c>
      <c r="BA9330" s="88" t="s">
        <v>1493</v>
      </c>
      <c r="BB9330" s="86" t="s">
        <v>1275</v>
      </c>
      <c r="BC9330" s="89">
        <v>22920</v>
      </c>
      <c r="BD9330" s="90">
        <v>45689</v>
      </c>
      <c r="BE9330" s="35"/>
    </row>
    <row r="9331" spans="48:57" x14ac:dyDescent="0.25">
      <c r="AV9331" s="85">
        <v>9327</v>
      </c>
      <c r="AW9331" s="91"/>
      <c r="AX9331" s="93" t="s">
        <v>13333</v>
      </c>
      <c r="AY9331" s="87" t="s">
        <v>8421</v>
      </c>
      <c r="AZ9331" s="93" t="s">
        <v>13334</v>
      </c>
      <c r="BA9331" s="88" t="s">
        <v>1768</v>
      </c>
      <c r="BB9331" s="86" t="s">
        <v>1537</v>
      </c>
      <c r="BC9331" s="89">
        <v>9975</v>
      </c>
      <c r="BD9331" s="90">
        <v>45658</v>
      </c>
      <c r="BE9331" s="35"/>
    </row>
    <row r="9332" spans="48:57" x14ac:dyDescent="0.25">
      <c r="AV9332" s="85">
        <v>9328</v>
      </c>
      <c r="AW9332" s="91"/>
      <c r="AX9332" s="93" t="s">
        <v>13333</v>
      </c>
      <c r="AY9332" s="87" t="s">
        <v>8421</v>
      </c>
      <c r="AZ9332" s="93" t="s">
        <v>13334</v>
      </c>
      <c r="BA9332" s="88" t="s">
        <v>1768</v>
      </c>
      <c r="BB9332" s="86" t="s">
        <v>1537</v>
      </c>
      <c r="BC9332" s="89">
        <v>9975</v>
      </c>
      <c r="BD9332" s="90">
        <v>45717</v>
      </c>
      <c r="BE9332" s="35"/>
    </row>
    <row r="9333" spans="48:57" x14ac:dyDescent="0.25">
      <c r="AV9333" s="85">
        <v>9329</v>
      </c>
      <c r="AW9333" s="91"/>
      <c r="AX9333" s="93" t="s">
        <v>13333</v>
      </c>
      <c r="AY9333" s="87" t="s">
        <v>8421</v>
      </c>
      <c r="AZ9333" s="93" t="s">
        <v>13334</v>
      </c>
      <c r="BA9333" s="88" t="s">
        <v>3964</v>
      </c>
      <c r="BB9333" s="86" t="s">
        <v>1795</v>
      </c>
      <c r="BC9333" s="89">
        <v>10140</v>
      </c>
      <c r="BD9333" s="90">
        <v>45717</v>
      </c>
      <c r="BE9333" s="35"/>
    </row>
    <row r="9334" spans="48:57" x14ac:dyDescent="0.25">
      <c r="AV9334" s="85">
        <v>9330</v>
      </c>
      <c r="AW9334" s="91"/>
      <c r="AX9334" s="93" t="s">
        <v>13333</v>
      </c>
      <c r="AY9334" s="87" t="s">
        <v>8421</v>
      </c>
      <c r="AZ9334" s="93" t="s">
        <v>13334</v>
      </c>
      <c r="BA9334" s="88" t="s">
        <v>1077</v>
      </c>
      <c r="BB9334" s="86" t="s">
        <v>1078</v>
      </c>
      <c r="BC9334" s="89">
        <v>13750</v>
      </c>
      <c r="BD9334" s="90">
        <v>45717</v>
      </c>
      <c r="BE9334" s="35"/>
    </row>
    <row r="9335" spans="48:57" x14ac:dyDescent="0.25">
      <c r="AV9335" s="85">
        <v>9331</v>
      </c>
      <c r="AW9335" s="91"/>
      <c r="AX9335" s="93" t="s">
        <v>13333</v>
      </c>
      <c r="AY9335" s="87" t="s">
        <v>8421</v>
      </c>
      <c r="AZ9335" s="93" t="s">
        <v>13334</v>
      </c>
      <c r="BA9335" s="88" t="s">
        <v>1077</v>
      </c>
      <c r="BB9335" s="86" t="s">
        <v>1078</v>
      </c>
      <c r="BC9335" s="89">
        <v>27500</v>
      </c>
      <c r="BD9335" s="90">
        <v>45717</v>
      </c>
      <c r="BE9335" s="35"/>
    </row>
    <row r="9336" spans="48:57" x14ac:dyDescent="0.25">
      <c r="AV9336" s="85">
        <v>9332</v>
      </c>
      <c r="AW9336" s="91"/>
      <c r="AX9336" s="93" t="s">
        <v>13333</v>
      </c>
      <c r="AY9336" s="87" t="s">
        <v>8421</v>
      </c>
      <c r="AZ9336" s="93" t="s">
        <v>13334</v>
      </c>
      <c r="BA9336" s="88" t="s">
        <v>1077</v>
      </c>
      <c r="BB9336" s="86" t="s">
        <v>1078</v>
      </c>
      <c r="BC9336" s="89">
        <v>27500</v>
      </c>
      <c r="BD9336" s="90">
        <v>45717</v>
      </c>
      <c r="BE9336" s="35"/>
    </row>
    <row r="9337" spans="48:57" x14ac:dyDescent="0.25">
      <c r="AV9337" s="85">
        <v>9333</v>
      </c>
      <c r="AW9337" s="91"/>
      <c r="AX9337" s="93" t="s">
        <v>13333</v>
      </c>
      <c r="AY9337" s="87" t="s">
        <v>8421</v>
      </c>
      <c r="AZ9337" s="93" t="s">
        <v>13334</v>
      </c>
      <c r="BA9337" s="88" t="s">
        <v>1077</v>
      </c>
      <c r="BB9337" s="86" t="s">
        <v>1078</v>
      </c>
      <c r="BC9337" s="89">
        <v>13750</v>
      </c>
      <c r="BD9337" s="90">
        <v>45717</v>
      </c>
      <c r="BE9337" s="35"/>
    </row>
    <row r="9338" spans="48:57" x14ac:dyDescent="0.25">
      <c r="AV9338" s="85">
        <v>9334</v>
      </c>
      <c r="AW9338" s="91"/>
      <c r="AX9338" s="93" t="s">
        <v>13333</v>
      </c>
      <c r="AY9338" s="87" t="s">
        <v>8421</v>
      </c>
      <c r="AZ9338" s="93" t="s">
        <v>13334</v>
      </c>
      <c r="BA9338" s="88" t="s">
        <v>1077</v>
      </c>
      <c r="BB9338" s="86" t="s">
        <v>1078</v>
      </c>
      <c r="BC9338" s="89">
        <v>27500</v>
      </c>
      <c r="BD9338" s="90">
        <v>45717</v>
      </c>
      <c r="BE9338" s="35"/>
    </row>
    <row r="9339" spans="48:57" x14ac:dyDescent="0.25">
      <c r="AV9339" s="85">
        <v>9335</v>
      </c>
      <c r="AW9339" s="91"/>
      <c r="AX9339" s="93" t="s">
        <v>13333</v>
      </c>
      <c r="AY9339" s="87" t="s">
        <v>8421</v>
      </c>
      <c r="AZ9339" s="93" t="s">
        <v>13334</v>
      </c>
      <c r="BA9339" s="88" t="s">
        <v>311</v>
      </c>
      <c r="BB9339" s="86" t="s">
        <v>312</v>
      </c>
      <c r="BC9339" s="89">
        <v>18360</v>
      </c>
      <c r="BD9339" s="90">
        <v>45689</v>
      </c>
      <c r="BE9339" s="35"/>
    </row>
    <row r="9340" spans="48:57" x14ac:dyDescent="0.25">
      <c r="AV9340" s="85">
        <v>9336</v>
      </c>
      <c r="AW9340" s="91"/>
      <c r="AX9340" s="93" t="s">
        <v>13333</v>
      </c>
      <c r="AY9340" s="87" t="s">
        <v>8421</v>
      </c>
      <c r="AZ9340" s="93" t="s">
        <v>13334</v>
      </c>
      <c r="BA9340" s="88" t="s">
        <v>499</v>
      </c>
      <c r="BB9340" s="86" t="s">
        <v>500</v>
      </c>
      <c r="BC9340" s="89">
        <v>10380</v>
      </c>
      <c r="BD9340" s="90">
        <v>45658</v>
      </c>
      <c r="BE9340" s="35"/>
    </row>
    <row r="9341" spans="48:57" x14ac:dyDescent="0.25">
      <c r="AV9341" s="85">
        <v>9337</v>
      </c>
      <c r="AW9341" s="91"/>
      <c r="AX9341" s="93" t="s">
        <v>13333</v>
      </c>
      <c r="AY9341" s="87" t="s">
        <v>8421</v>
      </c>
      <c r="AZ9341" s="93" t="s">
        <v>13334</v>
      </c>
      <c r="BA9341" s="88" t="s">
        <v>499</v>
      </c>
      <c r="BB9341" s="86" t="s">
        <v>500</v>
      </c>
      <c r="BC9341" s="89">
        <v>10380</v>
      </c>
      <c r="BD9341" s="90">
        <v>45717</v>
      </c>
      <c r="BE9341" s="35"/>
    </row>
    <row r="9342" spans="48:57" x14ac:dyDescent="0.25">
      <c r="AV9342" s="85">
        <v>9338</v>
      </c>
      <c r="AW9342" s="91"/>
      <c r="AX9342" s="93" t="s">
        <v>13333</v>
      </c>
      <c r="AY9342" s="87" t="s">
        <v>8421</v>
      </c>
      <c r="AZ9342" s="93" t="s">
        <v>13334</v>
      </c>
      <c r="BA9342" s="88" t="s">
        <v>499</v>
      </c>
      <c r="BB9342" s="86" t="s">
        <v>500</v>
      </c>
      <c r="BC9342" s="89">
        <v>5190</v>
      </c>
      <c r="BD9342" s="90">
        <v>45717</v>
      </c>
      <c r="BE9342" s="35"/>
    </row>
    <row r="9343" spans="48:57" x14ac:dyDescent="0.25">
      <c r="AV9343" s="85">
        <v>9339</v>
      </c>
      <c r="AW9343" s="91"/>
      <c r="AX9343" s="93" t="s">
        <v>13333</v>
      </c>
      <c r="AY9343" s="87" t="s">
        <v>8421</v>
      </c>
      <c r="AZ9343" s="93" t="s">
        <v>13334</v>
      </c>
      <c r="BA9343" s="88" t="s">
        <v>499</v>
      </c>
      <c r="BB9343" s="86" t="s">
        <v>500</v>
      </c>
      <c r="BC9343" s="89">
        <v>15570</v>
      </c>
      <c r="BD9343" s="90">
        <v>45717</v>
      </c>
      <c r="BE9343" s="35"/>
    </row>
    <row r="9344" spans="48:57" x14ac:dyDescent="0.25">
      <c r="AV9344" s="85">
        <v>9340</v>
      </c>
      <c r="AW9344" s="91"/>
      <c r="AX9344" s="93" t="s">
        <v>13333</v>
      </c>
      <c r="AY9344" s="87" t="s">
        <v>8421</v>
      </c>
      <c r="AZ9344" s="93" t="s">
        <v>13334</v>
      </c>
      <c r="BA9344" s="88" t="s">
        <v>499</v>
      </c>
      <c r="BB9344" s="86" t="s">
        <v>500</v>
      </c>
      <c r="BC9344" s="89">
        <v>10380</v>
      </c>
      <c r="BD9344" s="90">
        <v>45717</v>
      </c>
      <c r="BE9344" s="35"/>
    </row>
    <row r="9345" spans="48:57" x14ac:dyDescent="0.25">
      <c r="AV9345" s="85">
        <v>9341</v>
      </c>
      <c r="AW9345" s="91"/>
      <c r="AX9345" s="93" t="s">
        <v>13333</v>
      </c>
      <c r="AY9345" s="87" t="s">
        <v>8421</v>
      </c>
      <c r="AZ9345" s="93" t="s">
        <v>13334</v>
      </c>
      <c r="BA9345" s="88" t="s">
        <v>2151</v>
      </c>
      <c r="BB9345" s="86" t="s">
        <v>61</v>
      </c>
      <c r="BC9345" s="89">
        <v>25750</v>
      </c>
      <c r="BD9345" s="90">
        <v>45717</v>
      </c>
      <c r="BE9345" s="35"/>
    </row>
    <row r="9346" spans="48:57" x14ac:dyDescent="0.25">
      <c r="AV9346" s="85">
        <v>9342</v>
      </c>
      <c r="AW9346" s="91"/>
      <c r="AX9346" s="93" t="s">
        <v>13333</v>
      </c>
      <c r="AY9346" s="87" t="s">
        <v>8421</v>
      </c>
      <c r="AZ9346" s="93" t="s">
        <v>13334</v>
      </c>
      <c r="BA9346" s="88" t="s">
        <v>2151</v>
      </c>
      <c r="BB9346" s="86" t="s">
        <v>61</v>
      </c>
      <c r="BC9346" s="89">
        <v>25750</v>
      </c>
      <c r="BD9346" s="90">
        <v>45717</v>
      </c>
      <c r="BE9346" s="35"/>
    </row>
    <row r="9347" spans="48:57" x14ac:dyDescent="0.25">
      <c r="AV9347" s="85">
        <v>9343</v>
      </c>
      <c r="AW9347" s="91"/>
      <c r="AX9347" s="93" t="s">
        <v>13333</v>
      </c>
      <c r="AY9347" s="87" t="s">
        <v>8421</v>
      </c>
      <c r="AZ9347" s="93" t="s">
        <v>13334</v>
      </c>
      <c r="BA9347" s="88" t="s">
        <v>2151</v>
      </c>
      <c r="BB9347" s="86" t="s">
        <v>61</v>
      </c>
      <c r="BC9347" s="89">
        <v>51500</v>
      </c>
      <c r="BD9347" s="90">
        <v>45717</v>
      </c>
      <c r="BE9347" s="35"/>
    </row>
    <row r="9348" spans="48:57" x14ac:dyDescent="0.25">
      <c r="AV9348" s="85">
        <v>9344</v>
      </c>
      <c r="AW9348" s="91"/>
      <c r="AX9348" s="93" t="s">
        <v>13333</v>
      </c>
      <c r="AY9348" s="87" t="s">
        <v>8421</v>
      </c>
      <c r="AZ9348" s="93" t="s">
        <v>13334</v>
      </c>
      <c r="BA9348" s="88" t="s">
        <v>2151</v>
      </c>
      <c r="BB9348" s="86" t="s">
        <v>61</v>
      </c>
      <c r="BC9348" s="89">
        <v>25750</v>
      </c>
      <c r="BD9348" s="90">
        <v>45689</v>
      </c>
      <c r="BE9348" s="35"/>
    </row>
    <row r="9349" spans="48:57" x14ac:dyDescent="0.25">
      <c r="AV9349" s="85">
        <v>9345</v>
      </c>
      <c r="AW9349" s="91"/>
      <c r="AX9349" s="93" t="s">
        <v>13333</v>
      </c>
      <c r="AY9349" s="87" t="s">
        <v>8421</v>
      </c>
      <c r="AZ9349" s="93" t="s">
        <v>13334</v>
      </c>
      <c r="BA9349" s="88" t="s">
        <v>824</v>
      </c>
      <c r="BB9349" s="86" t="s">
        <v>140</v>
      </c>
      <c r="BC9349" s="89">
        <v>28750</v>
      </c>
      <c r="BD9349" s="90">
        <v>45658</v>
      </c>
      <c r="BE9349" s="35"/>
    </row>
    <row r="9350" spans="48:57" x14ac:dyDescent="0.25">
      <c r="AV9350" s="85">
        <v>9346</v>
      </c>
      <c r="AW9350" s="91"/>
      <c r="AX9350" s="93" t="s">
        <v>13333</v>
      </c>
      <c r="AY9350" s="87" t="s">
        <v>8421</v>
      </c>
      <c r="AZ9350" s="93" t="s">
        <v>13334</v>
      </c>
      <c r="BA9350" s="88" t="s">
        <v>84</v>
      </c>
      <c r="BB9350" s="86" t="s">
        <v>85</v>
      </c>
      <c r="BC9350" s="89">
        <v>159120</v>
      </c>
      <c r="BD9350" s="90">
        <v>45717</v>
      </c>
      <c r="BE9350" s="35"/>
    </row>
    <row r="9351" spans="48:57" x14ac:dyDescent="0.25">
      <c r="AV9351" s="85">
        <v>9347</v>
      </c>
      <c r="AW9351" s="91"/>
      <c r="AX9351" s="93" t="s">
        <v>13333</v>
      </c>
      <c r="AY9351" s="87" t="s">
        <v>8421</v>
      </c>
      <c r="AZ9351" s="93" t="s">
        <v>13334</v>
      </c>
      <c r="BA9351" s="88" t="s">
        <v>84</v>
      </c>
      <c r="BB9351" s="86" t="s">
        <v>85</v>
      </c>
      <c r="BC9351" s="89">
        <v>39780</v>
      </c>
      <c r="BD9351" s="90">
        <v>45717</v>
      </c>
      <c r="BE9351" s="35"/>
    </row>
    <row r="9352" spans="48:57" x14ac:dyDescent="0.25">
      <c r="AV9352" s="85">
        <v>9348</v>
      </c>
      <c r="AW9352" s="91"/>
      <c r="AX9352" s="93" t="s">
        <v>13333</v>
      </c>
      <c r="AY9352" s="87" t="s">
        <v>8421</v>
      </c>
      <c r="AZ9352" s="93" t="s">
        <v>13334</v>
      </c>
      <c r="BA9352" s="88" t="s">
        <v>84</v>
      </c>
      <c r="BB9352" s="86" t="s">
        <v>85</v>
      </c>
      <c r="BC9352" s="89">
        <v>79560</v>
      </c>
      <c r="BD9352" s="90">
        <v>45717</v>
      </c>
      <c r="BE9352" s="35"/>
    </row>
    <row r="9353" spans="48:57" x14ac:dyDescent="0.25">
      <c r="AV9353" s="85">
        <v>9349</v>
      </c>
      <c r="AW9353" s="91"/>
      <c r="AX9353" s="93" t="s">
        <v>13333</v>
      </c>
      <c r="AY9353" s="87" t="s">
        <v>8421</v>
      </c>
      <c r="AZ9353" s="93" t="s">
        <v>13334</v>
      </c>
      <c r="BA9353" s="88" t="s">
        <v>196</v>
      </c>
      <c r="BB9353" s="86" t="s">
        <v>197</v>
      </c>
      <c r="BC9353" s="89">
        <v>42720</v>
      </c>
      <c r="BD9353" s="90">
        <v>45717</v>
      </c>
      <c r="BE9353" s="35"/>
    </row>
    <row r="9354" spans="48:57" x14ac:dyDescent="0.25">
      <c r="AV9354" s="85">
        <v>9350</v>
      </c>
      <c r="AW9354" s="91"/>
      <c r="AX9354" s="93" t="s">
        <v>13333</v>
      </c>
      <c r="AY9354" s="87" t="s">
        <v>8421</v>
      </c>
      <c r="AZ9354" s="93" t="s">
        <v>13334</v>
      </c>
      <c r="BA9354" s="88" t="s">
        <v>1545</v>
      </c>
      <c r="BB9354" s="86" t="s">
        <v>1334</v>
      </c>
      <c r="BC9354" s="89">
        <v>7200</v>
      </c>
      <c r="BD9354" s="90">
        <v>45717</v>
      </c>
      <c r="BE9354" s="35"/>
    </row>
    <row r="9355" spans="48:57" x14ac:dyDescent="0.25">
      <c r="AV9355" s="85">
        <v>9351</v>
      </c>
      <c r="AW9355" s="91"/>
      <c r="AX9355" s="93" t="s">
        <v>13333</v>
      </c>
      <c r="AY9355" s="87" t="s">
        <v>8421</v>
      </c>
      <c r="AZ9355" s="93" t="s">
        <v>13334</v>
      </c>
      <c r="BA9355" s="88" t="s">
        <v>1545</v>
      </c>
      <c r="BB9355" s="86" t="s">
        <v>1334</v>
      </c>
      <c r="BC9355" s="89">
        <v>14400</v>
      </c>
      <c r="BD9355" s="90">
        <v>45717</v>
      </c>
      <c r="BE9355" s="35"/>
    </row>
    <row r="9356" spans="48:57" x14ac:dyDescent="0.25">
      <c r="AV9356" s="85">
        <v>9352</v>
      </c>
      <c r="AW9356" s="91"/>
      <c r="AX9356" s="93" t="s">
        <v>13333</v>
      </c>
      <c r="AY9356" s="87" t="s">
        <v>8421</v>
      </c>
      <c r="AZ9356" s="93" t="s">
        <v>13334</v>
      </c>
      <c r="BA9356" s="88" t="s">
        <v>1545</v>
      </c>
      <c r="BB9356" s="86" t="s">
        <v>1334</v>
      </c>
      <c r="BC9356" s="89">
        <v>7200</v>
      </c>
      <c r="BD9356" s="90">
        <v>45717</v>
      </c>
      <c r="BE9356" s="35"/>
    </row>
    <row r="9357" spans="48:57" x14ac:dyDescent="0.25">
      <c r="AV9357" s="85">
        <v>9353</v>
      </c>
      <c r="AW9357" s="91"/>
      <c r="AX9357" s="93" t="s">
        <v>13333</v>
      </c>
      <c r="AY9357" s="87" t="s">
        <v>8421</v>
      </c>
      <c r="AZ9357" s="93" t="s">
        <v>13334</v>
      </c>
      <c r="BA9357" s="88" t="s">
        <v>1545</v>
      </c>
      <c r="BB9357" s="86" t="s">
        <v>1334</v>
      </c>
      <c r="BC9357" s="87">
        <v>14400</v>
      </c>
      <c r="BD9357" s="90">
        <v>45689</v>
      </c>
      <c r="BE9357" s="35"/>
    </row>
    <row r="9358" spans="48:57" x14ac:dyDescent="0.25">
      <c r="AV9358" s="85">
        <v>9354</v>
      </c>
      <c r="AW9358" s="91"/>
      <c r="AX9358" s="93" t="s">
        <v>13333</v>
      </c>
      <c r="AY9358" s="87" t="s">
        <v>8421</v>
      </c>
      <c r="AZ9358" s="93" t="s">
        <v>13334</v>
      </c>
      <c r="BA9358" s="88" t="s">
        <v>2027</v>
      </c>
      <c r="BB9358" s="86" t="s">
        <v>1080</v>
      </c>
      <c r="BC9358" s="89">
        <v>16050</v>
      </c>
      <c r="BD9358" s="90">
        <v>45658</v>
      </c>
      <c r="BE9358" s="35"/>
    </row>
    <row r="9359" spans="48:57" x14ac:dyDescent="0.25">
      <c r="AV9359" s="85">
        <v>9355</v>
      </c>
      <c r="AW9359" s="91"/>
      <c r="AX9359" s="93" t="s">
        <v>13333</v>
      </c>
      <c r="AY9359" s="87" t="s">
        <v>8421</v>
      </c>
      <c r="AZ9359" s="93" t="s">
        <v>13334</v>
      </c>
      <c r="BA9359" s="88" t="s">
        <v>976</v>
      </c>
      <c r="BB9359" s="86" t="s">
        <v>977</v>
      </c>
      <c r="BC9359" s="87">
        <v>24300</v>
      </c>
      <c r="BD9359" s="90">
        <v>45717</v>
      </c>
      <c r="BE9359" s="35"/>
    </row>
    <row r="9360" spans="48:57" x14ac:dyDescent="0.25">
      <c r="AV9360" s="85">
        <v>9356</v>
      </c>
      <c r="AW9360" s="91"/>
      <c r="AX9360" s="93" t="s">
        <v>13333</v>
      </c>
      <c r="AY9360" s="87" t="s">
        <v>8421</v>
      </c>
      <c r="AZ9360" s="93" t="s">
        <v>13334</v>
      </c>
      <c r="BA9360" s="88" t="s">
        <v>3466</v>
      </c>
      <c r="BB9360" s="86" t="s">
        <v>1537</v>
      </c>
      <c r="BC9360" s="89">
        <v>79800</v>
      </c>
      <c r="BD9360" s="90">
        <v>45717</v>
      </c>
      <c r="BE9360" s="35"/>
    </row>
    <row r="9361" spans="48:57" x14ac:dyDescent="0.25">
      <c r="AV9361" s="85">
        <v>9357</v>
      </c>
      <c r="AW9361" s="91"/>
      <c r="AX9361" s="93" t="s">
        <v>13333</v>
      </c>
      <c r="AY9361" s="87" t="s">
        <v>8421</v>
      </c>
      <c r="AZ9361" s="93" t="s">
        <v>13334</v>
      </c>
      <c r="BA9361" s="88" t="s">
        <v>7435</v>
      </c>
      <c r="BB9361" s="86" t="s">
        <v>1833</v>
      </c>
      <c r="BC9361" s="89">
        <v>18774</v>
      </c>
      <c r="BD9361" s="90">
        <v>45717</v>
      </c>
      <c r="BE9361" s="35"/>
    </row>
    <row r="9362" spans="48:57" x14ac:dyDescent="0.25">
      <c r="AV9362" s="85">
        <v>9358</v>
      </c>
      <c r="AW9362" s="91"/>
      <c r="AX9362" s="93" t="s">
        <v>13333</v>
      </c>
      <c r="AY9362" s="87" t="s">
        <v>8421</v>
      </c>
      <c r="AZ9362" s="93" t="s">
        <v>13334</v>
      </c>
      <c r="BA9362" s="88" t="s">
        <v>7435</v>
      </c>
      <c r="BB9362" s="86" t="s">
        <v>1833</v>
      </c>
      <c r="BC9362" s="89">
        <v>6258</v>
      </c>
      <c r="BD9362" s="90">
        <v>45717</v>
      </c>
      <c r="BE9362" s="35"/>
    </row>
    <row r="9363" spans="48:57" x14ac:dyDescent="0.25">
      <c r="AV9363" s="85">
        <v>9359</v>
      </c>
      <c r="AW9363" s="91"/>
      <c r="AX9363" s="93" t="s">
        <v>13333</v>
      </c>
      <c r="AY9363" s="87" t="s">
        <v>8421</v>
      </c>
      <c r="AZ9363" s="93" t="s">
        <v>13334</v>
      </c>
      <c r="BA9363" s="88" t="s">
        <v>7435</v>
      </c>
      <c r="BB9363" s="86" t="s">
        <v>1833</v>
      </c>
      <c r="BC9363" s="89">
        <v>6258</v>
      </c>
      <c r="BD9363" s="90">
        <v>45717</v>
      </c>
      <c r="BE9363" s="35"/>
    </row>
    <row r="9364" spans="48:57" x14ac:dyDescent="0.25">
      <c r="AV9364" s="85">
        <v>9360</v>
      </c>
      <c r="AW9364" s="91"/>
      <c r="AX9364" s="93" t="s">
        <v>13333</v>
      </c>
      <c r="AY9364" s="87" t="s">
        <v>8421</v>
      </c>
      <c r="AZ9364" s="93" t="s">
        <v>13334</v>
      </c>
      <c r="BA9364" s="88" t="s">
        <v>7435</v>
      </c>
      <c r="BB9364" s="86" t="s">
        <v>1833</v>
      </c>
      <c r="BC9364" s="89">
        <v>6258</v>
      </c>
      <c r="BD9364" s="90">
        <v>45717</v>
      </c>
      <c r="BE9364" s="35"/>
    </row>
    <row r="9365" spans="48:57" x14ac:dyDescent="0.25">
      <c r="AV9365" s="85">
        <v>9361</v>
      </c>
      <c r="AW9365" s="91"/>
      <c r="AX9365" s="93" t="s">
        <v>13333</v>
      </c>
      <c r="AY9365" s="87" t="s">
        <v>8421</v>
      </c>
      <c r="AZ9365" s="93" t="s">
        <v>13334</v>
      </c>
      <c r="BA9365" s="88" t="s">
        <v>7435</v>
      </c>
      <c r="BB9365" s="86" t="s">
        <v>1833</v>
      </c>
      <c r="BC9365" s="89">
        <v>6258</v>
      </c>
      <c r="BD9365" s="90">
        <v>45717</v>
      </c>
      <c r="BE9365" s="35"/>
    </row>
    <row r="9366" spans="48:57" x14ac:dyDescent="0.25">
      <c r="AV9366" s="85">
        <v>9362</v>
      </c>
      <c r="AW9366" s="91"/>
      <c r="AX9366" s="93" t="s">
        <v>13333</v>
      </c>
      <c r="AY9366" s="87" t="s">
        <v>8421</v>
      </c>
      <c r="AZ9366" s="93" t="s">
        <v>13334</v>
      </c>
      <c r="BA9366" s="88" t="s">
        <v>7435</v>
      </c>
      <c r="BB9366" s="86" t="s">
        <v>1833</v>
      </c>
      <c r="BC9366" s="89">
        <v>6258</v>
      </c>
      <c r="BD9366" s="90">
        <v>45689</v>
      </c>
      <c r="BE9366" s="35"/>
    </row>
    <row r="9367" spans="48:57" x14ac:dyDescent="0.25">
      <c r="AV9367" s="85">
        <v>9363</v>
      </c>
      <c r="AW9367" s="91"/>
      <c r="AX9367" s="93" t="s">
        <v>13333</v>
      </c>
      <c r="AY9367" s="87" t="s">
        <v>8421</v>
      </c>
      <c r="AZ9367" s="93" t="s">
        <v>13334</v>
      </c>
      <c r="BA9367" s="88" t="s">
        <v>7435</v>
      </c>
      <c r="BB9367" s="86" t="s">
        <v>1833</v>
      </c>
      <c r="BC9367" s="89">
        <v>12516</v>
      </c>
      <c r="BD9367" s="90">
        <v>45658</v>
      </c>
      <c r="BE9367" s="35"/>
    </row>
    <row r="9368" spans="48:57" x14ac:dyDescent="0.25">
      <c r="AV9368" s="85">
        <v>9364</v>
      </c>
      <c r="AW9368" s="91"/>
      <c r="AX9368" s="93" t="s">
        <v>13333</v>
      </c>
      <c r="AY9368" s="87" t="s">
        <v>8421</v>
      </c>
      <c r="AZ9368" s="93" t="s">
        <v>13334</v>
      </c>
      <c r="BA9368" s="88" t="s">
        <v>7435</v>
      </c>
      <c r="BB9368" s="86" t="s">
        <v>1833</v>
      </c>
      <c r="BC9368" s="89">
        <v>6258</v>
      </c>
      <c r="BD9368" s="90">
        <v>45717</v>
      </c>
      <c r="BE9368" s="35"/>
    </row>
    <row r="9369" spans="48:57" x14ac:dyDescent="0.25">
      <c r="AV9369" s="85">
        <v>9365</v>
      </c>
      <c r="AW9369" s="91"/>
      <c r="AX9369" s="93" t="s">
        <v>13333</v>
      </c>
      <c r="AY9369" s="87" t="s">
        <v>8421</v>
      </c>
      <c r="AZ9369" s="93" t="s">
        <v>13334</v>
      </c>
      <c r="BA9369" s="88" t="s">
        <v>374</v>
      </c>
      <c r="BB9369" s="86" t="s">
        <v>312</v>
      </c>
      <c r="BC9369" s="89">
        <v>55080</v>
      </c>
      <c r="BD9369" s="90">
        <v>45717</v>
      </c>
      <c r="BE9369" s="35"/>
    </row>
    <row r="9370" spans="48:57" x14ac:dyDescent="0.25">
      <c r="AV9370" s="85">
        <v>9366</v>
      </c>
      <c r="AW9370" s="91"/>
      <c r="AX9370" s="93" t="s">
        <v>13333</v>
      </c>
      <c r="AY9370" s="87" t="s">
        <v>8421</v>
      </c>
      <c r="AZ9370" s="93" t="s">
        <v>13334</v>
      </c>
      <c r="BA9370" s="88" t="s">
        <v>374</v>
      </c>
      <c r="BB9370" s="86" t="s">
        <v>312</v>
      </c>
      <c r="BC9370" s="89">
        <v>27540</v>
      </c>
      <c r="BD9370" s="90">
        <v>45717</v>
      </c>
      <c r="BE9370" s="35"/>
    </row>
    <row r="9371" spans="48:57" x14ac:dyDescent="0.25">
      <c r="AV9371" s="85">
        <v>9367</v>
      </c>
      <c r="AW9371" s="91"/>
      <c r="AX9371" s="93" t="s">
        <v>13333</v>
      </c>
      <c r="AY9371" s="87" t="s">
        <v>8421</v>
      </c>
      <c r="AZ9371" s="93" t="s">
        <v>13334</v>
      </c>
      <c r="BA9371" s="88" t="s">
        <v>374</v>
      </c>
      <c r="BB9371" s="86" t="s">
        <v>312</v>
      </c>
      <c r="BC9371" s="89">
        <v>55080</v>
      </c>
      <c r="BD9371" s="90">
        <v>45717</v>
      </c>
      <c r="BE9371" s="35"/>
    </row>
    <row r="9372" spans="48:57" x14ac:dyDescent="0.25">
      <c r="AV9372" s="85">
        <v>9368</v>
      </c>
      <c r="AW9372" s="91"/>
      <c r="AX9372" s="93" t="s">
        <v>13333</v>
      </c>
      <c r="AY9372" s="87" t="s">
        <v>8421</v>
      </c>
      <c r="AZ9372" s="93" t="s">
        <v>13334</v>
      </c>
      <c r="BA9372" s="88" t="s">
        <v>548</v>
      </c>
      <c r="BB9372" s="86" t="s">
        <v>500</v>
      </c>
      <c r="BC9372" s="89">
        <v>31140</v>
      </c>
      <c r="BD9372" s="90">
        <v>45717</v>
      </c>
      <c r="BE9372" s="35"/>
    </row>
    <row r="9373" spans="48:57" x14ac:dyDescent="0.25">
      <c r="AV9373" s="85">
        <v>9369</v>
      </c>
      <c r="AW9373" s="91"/>
      <c r="AX9373" s="93" t="s">
        <v>13333</v>
      </c>
      <c r="AY9373" s="87" t="s">
        <v>8421</v>
      </c>
      <c r="AZ9373" s="93" t="s">
        <v>13334</v>
      </c>
      <c r="BA9373" s="88" t="s">
        <v>548</v>
      </c>
      <c r="BB9373" s="86" t="s">
        <v>500</v>
      </c>
      <c r="BC9373" s="89">
        <v>31140</v>
      </c>
      <c r="BD9373" s="90">
        <v>45717</v>
      </c>
      <c r="BE9373" s="35"/>
    </row>
    <row r="9374" spans="48:57" x14ac:dyDescent="0.25">
      <c r="AV9374" s="85">
        <v>9370</v>
      </c>
      <c r="AW9374" s="91"/>
      <c r="AX9374" s="93" t="s">
        <v>13333</v>
      </c>
      <c r="AY9374" s="87" t="s">
        <v>8421</v>
      </c>
      <c r="AZ9374" s="93" t="s">
        <v>13334</v>
      </c>
      <c r="BA9374" s="88" t="s">
        <v>548</v>
      </c>
      <c r="BB9374" s="86" t="s">
        <v>500</v>
      </c>
      <c r="BC9374" s="89">
        <v>31140</v>
      </c>
      <c r="BD9374" s="90">
        <v>45717</v>
      </c>
      <c r="BE9374" s="35"/>
    </row>
    <row r="9375" spans="48:57" x14ac:dyDescent="0.25">
      <c r="AV9375" s="85">
        <v>9371</v>
      </c>
      <c r="AW9375" s="91"/>
      <c r="AX9375" s="93" t="s">
        <v>13335</v>
      </c>
      <c r="AY9375" s="87" t="s">
        <v>7147</v>
      </c>
      <c r="AZ9375" s="93" t="s">
        <v>13336</v>
      </c>
      <c r="BA9375" s="88" t="s">
        <v>1041</v>
      </c>
      <c r="BB9375" s="86" t="s">
        <v>1004</v>
      </c>
      <c r="BC9375" s="89">
        <v>6000</v>
      </c>
      <c r="BD9375" s="90">
        <v>45689</v>
      </c>
      <c r="BE9375" s="35"/>
    </row>
    <row r="9376" spans="48:57" x14ac:dyDescent="0.25">
      <c r="AV9376" s="85">
        <v>9372</v>
      </c>
      <c r="AW9376" s="91"/>
      <c r="AX9376" s="93" t="s">
        <v>13335</v>
      </c>
      <c r="AY9376" s="87" t="s">
        <v>7147</v>
      </c>
      <c r="AZ9376" s="93" t="s">
        <v>13336</v>
      </c>
      <c r="BA9376" s="88" t="s">
        <v>1259</v>
      </c>
      <c r="BB9376" s="86" t="s">
        <v>1260</v>
      </c>
      <c r="BC9376" s="87">
        <v>12500</v>
      </c>
      <c r="BD9376" s="90">
        <v>45658</v>
      </c>
      <c r="BE9376" s="35"/>
    </row>
    <row r="9377" spans="48:57" x14ac:dyDescent="0.25">
      <c r="AV9377" s="85">
        <v>9373</v>
      </c>
      <c r="AW9377" s="91"/>
      <c r="AX9377" s="93" t="s">
        <v>13337</v>
      </c>
      <c r="AY9377" s="87" t="s">
        <v>1209</v>
      </c>
      <c r="AZ9377" s="93" t="s">
        <v>13338</v>
      </c>
      <c r="BA9377" s="88" t="s">
        <v>1032</v>
      </c>
      <c r="BB9377" s="86" t="s">
        <v>948</v>
      </c>
      <c r="BC9377" s="89">
        <v>11000</v>
      </c>
      <c r="BD9377" s="90">
        <v>45717</v>
      </c>
      <c r="BE9377" s="35"/>
    </row>
    <row r="9378" spans="48:57" x14ac:dyDescent="0.25">
      <c r="AV9378" s="85">
        <v>9374</v>
      </c>
      <c r="AW9378" s="91"/>
      <c r="AX9378" s="93" t="s">
        <v>13339</v>
      </c>
      <c r="AY9378" s="87" t="s">
        <v>6988</v>
      </c>
      <c r="AZ9378" s="93" t="s">
        <v>13340</v>
      </c>
      <c r="BA9378" s="88" t="s">
        <v>1041</v>
      </c>
      <c r="BB9378" s="86" t="s">
        <v>1004</v>
      </c>
      <c r="BC9378" s="89">
        <v>6000</v>
      </c>
      <c r="BD9378" s="90">
        <v>45717</v>
      </c>
      <c r="BE9378" s="35"/>
    </row>
    <row r="9379" spans="48:57" x14ac:dyDescent="0.25">
      <c r="AV9379" s="85">
        <v>9375</v>
      </c>
      <c r="AW9379" s="91"/>
      <c r="AX9379" s="93" t="s">
        <v>13339</v>
      </c>
      <c r="AY9379" s="87" t="s">
        <v>6988</v>
      </c>
      <c r="AZ9379" s="93" t="s">
        <v>13340</v>
      </c>
      <c r="BA9379" s="88" t="s">
        <v>732</v>
      </c>
      <c r="BB9379" s="86" t="s">
        <v>733</v>
      </c>
      <c r="BC9379" s="89">
        <v>11500</v>
      </c>
      <c r="BD9379" s="90">
        <v>45717</v>
      </c>
      <c r="BE9379" s="35"/>
    </row>
    <row r="9380" spans="48:57" x14ac:dyDescent="0.25">
      <c r="AV9380" s="85">
        <v>9376</v>
      </c>
      <c r="AW9380" s="91"/>
      <c r="AX9380" s="93" t="s">
        <v>13341</v>
      </c>
      <c r="AY9380" s="87" t="s">
        <v>13342</v>
      </c>
      <c r="AZ9380" s="93" t="s">
        <v>13343</v>
      </c>
      <c r="BA9380" s="88" t="s">
        <v>2930</v>
      </c>
      <c r="BB9380" s="86" t="s">
        <v>1166</v>
      </c>
      <c r="BC9380" s="89">
        <v>-6345</v>
      </c>
      <c r="BD9380" s="90">
        <v>45717</v>
      </c>
      <c r="BE9380" s="35"/>
    </row>
    <row r="9381" spans="48:57" x14ac:dyDescent="0.25">
      <c r="AV9381" s="85">
        <v>9377</v>
      </c>
      <c r="AW9381" s="91"/>
      <c r="AX9381" s="93" t="s">
        <v>13344</v>
      </c>
      <c r="AY9381" s="87" t="s">
        <v>13345</v>
      </c>
      <c r="AZ9381" s="93" t="s">
        <v>13346</v>
      </c>
      <c r="BA9381" s="88" t="s">
        <v>3493</v>
      </c>
      <c r="BB9381" s="86" t="s">
        <v>459</v>
      </c>
      <c r="BC9381" s="89">
        <v>25750</v>
      </c>
      <c r="BD9381" s="90">
        <v>45717</v>
      </c>
      <c r="BE9381" s="35"/>
    </row>
    <row r="9382" spans="48:57" x14ac:dyDescent="0.25">
      <c r="AV9382" s="85">
        <v>9378</v>
      </c>
      <c r="AW9382" s="91"/>
      <c r="AX9382" s="93" t="s">
        <v>13344</v>
      </c>
      <c r="AY9382" s="87" t="s">
        <v>13345</v>
      </c>
      <c r="AZ9382" s="93" t="s">
        <v>13346</v>
      </c>
      <c r="BA9382" s="88" t="s">
        <v>2156</v>
      </c>
      <c r="BB9382" s="86" t="s">
        <v>916</v>
      </c>
      <c r="BC9382" s="89">
        <v>28200</v>
      </c>
      <c r="BD9382" s="90">
        <v>45717</v>
      </c>
      <c r="BE9382" s="35"/>
    </row>
    <row r="9383" spans="48:57" x14ac:dyDescent="0.25">
      <c r="AV9383" s="85">
        <v>9379</v>
      </c>
      <c r="AW9383" s="91"/>
      <c r="AX9383" s="93" t="s">
        <v>13347</v>
      </c>
      <c r="AY9383" s="87" t="s">
        <v>13345</v>
      </c>
      <c r="AZ9383" s="93" t="s">
        <v>13348</v>
      </c>
      <c r="BA9383" s="88" t="s">
        <v>2352</v>
      </c>
      <c r="BB9383" s="86" t="s">
        <v>1451</v>
      </c>
      <c r="BC9383" s="89">
        <v>15135</v>
      </c>
      <c r="BD9383" s="90">
        <v>45717</v>
      </c>
      <c r="BE9383" s="35"/>
    </row>
    <row r="9384" spans="48:57" x14ac:dyDescent="0.25">
      <c r="AV9384" s="85">
        <v>9380</v>
      </c>
      <c r="AW9384" s="91"/>
      <c r="AX9384" s="93" t="s">
        <v>13347</v>
      </c>
      <c r="AY9384" s="87" t="s">
        <v>13345</v>
      </c>
      <c r="AZ9384" s="93" t="s">
        <v>13348</v>
      </c>
      <c r="BA9384" s="88" t="s">
        <v>2347</v>
      </c>
      <c r="BB9384" s="86" t="s">
        <v>977</v>
      </c>
      <c r="BC9384" s="89">
        <v>7290</v>
      </c>
      <c r="BD9384" s="90">
        <v>45689</v>
      </c>
      <c r="BE9384" s="35"/>
    </row>
    <row r="9385" spans="48:57" x14ac:dyDescent="0.25">
      <c r="AV9385" s="85">
        <v>9381</v>
      </c>
      <c r="AW9385" s="91"/>
      <c r="AX9385" s="93" t="s">
        <v>13349</v>
      </c>
      <c r="AY9385" s="87" t="s">
        <v>13350</v>
      </c>
      <c r="AZ9385" s="93" t="s">
        <v>13351</v>
      </c>
      <c r="BA9385" s="88" t="s">
        <v>3372</v>
      </c>
      <c r="BB9385" s="86" t="s">
        <v>552</v>
      </c>
      <c r="BC9385" s="89">
        <v>83200</v>
      </c>
      <c r="BD9385" s="90">
        <v>45658</v>
      </c>
      <c r="BE9385" s="35"/>
    </row>
    <row r="9386" spans="48:57" x14ac:dyDescent="0.25">
      <c r="AV9386" s="85">
        <v>9382</v>
      </c>
      <c r="AW9386" s="91"/>
      <c r="AX9386" s="93" t="s">
        <v>13352</v>
      </c>
      <c r="AY9386" s="87" t="s">
        <v>1754</v>
      </c>
      <c r="AZ9386" s="93" t="s">
        <v>13353</v>
      </c>
      <c r="BA9386" s="88" t="s">
        <v>2043</v>
      </c>
      <c r="BB9386" s="86" t="s">
        <v>2044</v>
      </c>
      <c r="BC9386" s="89">
        <v>10250</v>
      </c>
      <c r="BD9386" s="90">
        <v>45717</v>
      </c>
      <c r="BE9386" s="35"/>
    </row>
    <row r="9387" spans="48:57" x14ac:dyDescent="0.25">
      <c r="AV9387" s="85">
        <v>9383</v>
      </c>
      <c r="AW9387" s="91"/>
      <c r="AX9387" s="93" t="s">
        <v>13354</v>
      </c>
      <c r="AY9387" s="87" t="s">
        <v>7271</v>
      </c>
      <c r="AZ9387" s="93" t="s">
        <v>13355</v>
      </c>
      <c r="BA9387" s="88" t="s">
        <v>615</v>
      </c>
      <c r="BB9387" s="86" t="s">
        <v>616</v>
      </c>
      <c r="BC9387" s="89">
        <v>7500</v>
      </c>
      <c r="BD9387" s="90">
        <v>45717</v>
      </c>
      <c r="BE9387" s="35"/>
    </row>
    <row r="9388" spans="48:57" x14ac:dyDescent="0.25">
      <c r="AV9388" s="85">
        <v>9384</v>
      </c>
      <c r="AW9388" s="91"/>
      <c r="AX9388" s="93" t="s">
        <v>13356</v>
      </c>
      <c r="AY9388" s="87" t="s">
        <v>11174</v>
      </c>
      <c r="AZ9388" s="93" t="s">
        <v>13357</v>
      </c>
      <c r="BA9388" s="88" t="s">
        <v>1041</v>
      </c>
      <c r="BB9388" s="86" t="s">
        <v>1004</v>
      </c>
      <c r="BC9388" s="89">
        <v>6000</v>
      </c>
      <c r="BD9388" s="90">
        <v>45717</v>
      </c>
      <c r="BE9388" s="35"/>
    </row>
    <row r="9389" spans="48:57" x14ac:dyDescent="0.25">
      <c r="AV9389" s="85">
        <v>9385</v>
      </c>
      <c r="AW9389" s="91"/>
      <c r="AX9389" s="93" t="s">
        <v>13358</v>
      </c>
      <c r="AY9389" s="87" t="s">
        <v>13359</v>
      </c>
      <c r="AZ9389" s="93" t="s">
        <v>13360</v>
      </c>
      <c r="BA9389" s="88" t="s">
        <v>3004</v>
      </c>
      <c r="BB9389" s="86" t="s">
        <v>1576</v>
      </c>
      <c r="BC9389" s="89">
        <v>38514</v>
      </c>
      <c r="BD9389" s="90">
        <v>45717</v>
      </c>
      <c r="BE9389" s="35"/>
    </row>
    <row r="9390" spans="48:57" x14ac:dyDescent="0.25">
      <c r="AV9390" s="85">
        <v>9386</v>
      </c>
      <c r="AW9390" s="91"/>
      <c r="AX9390" s="93" t="s">
        <v>13361</v>
      </c>
      <c r="AY9390" s="87" t="s">
        <v>13362</v>
      </c>
      <c r="AZ9390" s="93" t="s">
        <v>13363</v>
      </c>
      <c r="BA9390" s="88" t="s">
        <v>2930</v>
      </c>
      <c r="BB9390" s="86" t="s">
        <v>1166</v>
      </c>
      <c r="BC9390" s="89">
        <v>6345</v>
      </c>
      <c r="BD9390" s="90">
        <v>45717</v>
      </c>
      <c r="BE9390" s="35"/>
    </row>
    <row r="9391" spans="48:57" x14ac:dyDescent="0.25">
      <c r="AV9391" s="85">
        <v>9387</v>
      </c>
      <c r="AW9391" s="91"/>
      <c r="AX9391" s="93" t="s">
        <v>13364</v>
      </c>
      <c r="AY9391" s="87" t="s">
        <v>13365</v>
      </c>
      <c r="AZ9391" s="93" t="s">
        <v>13366</v>
      </c>
      <c r="BA9391" s="88" t="s">
        <v>2930</v>
      </c>
      <c r="BB9391" s="86" t="s">
        <v>1166</v>
      </c>
      <c r="BC9391" s="87">
        <v>-6345</v>
      </c>
      <c r="BD9391" s="90">
        <v>45717</v>
      </c>
      <c r="BE9391" s="35"/>
    </row>
    <row r="9392" spans="48:57" x14ac:dyDescent="0.25">
      <c r="AV9392" s="85">
        <v>9388</v>
      </c>
      <c r="AW9392" s="91"/>
      <c r="AX9392" s="93" t="s">
        <v>13367</v>
      </c>
      <c r="AY9392" s="87" t="s">
        <v>13368</v>
      </c>
      <c r="AZ9392" s="93" t="s">
        <v>13369</v>
      </c>
      <c r="BA9392" s="88" t="s">
        <v>13370</v>
      </c>
      <c r="BB9392" s="86" t="s">
        <v>2172</v>
      </c>
      <c r="BC9392" s="89">
        <v>14500</v>
      </c>
      <c r="BD9392" s="90">
        <v>45717</v>
      </c>
      <c r="BE9392" s="35"/>
    </row>
    <row r="9393" spans="48:57" x14ac:dyDescent="0.25">
      <c r="AV9393" s="85">
        <v>9389</v>
      </c>
      <c r="AW9393" s="91"/>
      <c r="AX9393" s="93" t="s">
        <v>13371</v>
      </c>
      <c r="AY9393" s="87" t="s">
        <v>13372</v>
      </c>
      <c r="AZ9393" s="93" t="s">
        <v>13373</v>
      </c>
      <c r="BA9393" s="88" t="s">
        <v>2228</v>
      </c>
      <c r="BB9393" s="86" t="s">
        <v>790</v>
      </c>
      <c r="BC9393" s="89">
        <v>14500</v>
      </c>
      <c r="BD9393" s="90">
        <v>45689</v>
      </c>
      <c r="BE9393" s="35"/>
    </row>
    <row r="9394" spans="48:57" x14ac:dyDescent="0.25">
      <c r="AV9394" s="85">
        <v>9390</v>
      </c>
      <c r="AW9394" s="91"/>
      <c r="AX9394" s="93" t="s">
        <v>13371</v>
      </c>
      <c r="AY9394" s="87" t="s">
        <v>13372</v>
      </c>
      <c r="AZ9394" s="93" t="s">
        <v>13373</v>
      </c>
      <c r="BA9394" s="88" t="s">
        <v>2228</v>
      </c>
      <c r="BB9394" s="86" t="s">
        <v>790</v>
      </c>
      <c r="BC9394" s="89">
        <v>14500</v>
      </c>
      <c r="BD9394" s="90">
        <v>45658</v>
      </c>
      <c r="BE9394" s="35"/>
    </row>
    <row r="9395" spans="48:57" x14ac:dyDescent="0.25">
      <c r="AV9395" s="85">
        <v>9391</v>
      </c>
      <c r="AW9395" s="91"/>
      <c r="AX9395" s="93" t="s">
        <v>13374</v>
      </c>
      <c r="AY9395" s="87" t="s">
        <v>13375</v>
      </c>
      <c r="AZ9395" s="93" t="s">
        <v>13376</v>
      </c>
      <c r="BA9395" s="88" t="s">
        <v>1077</v>
      </c>
      <c r="BB9395" s="86" t="s">
        <v>1078</v>
      </c>
      <c r="BC9395" s="89">
        <v>13750</v>
      </c>
      <c r="BD9395" s="90">
        <v>45717</v>
      </c>
      <c r="BE9395" s="35"/>
    </row>
    <row r="9396" spans="48:57" x14ac:dyDescent="0.25">
      <c r="AV9396" s="85">
        <v>9392</v>
      </c>
      <c r="AW9396" s="91"/>
      <c r="AX9396" s="93" t="s">
        <v>13377</v>
      </c>
      <c r="AY9396" s="87" t="s">
        <v>13378</v>
      </c>
      <c r="AZ9396" s="93" t="s">
        <v>13379</v>
      </c>
      <c r="BA9396" s="88" t="s">
        <v>2348</v>
      </c>
      <c r="BB9396" s="86" t="s">
        <v>1080</v>
      </c>
      <c r="BC9396" s="89">
        <v>4815</v>
      </c>
      <c r="BD9396" s="90">
        <v>45717</v>
      </c>
      <c r="BE9396" s="35"/>
    </row>
    <row r="9397" spans="48:57" x14ac:dyDescent="0.25">
      <c r="AV9397" s="85">
        <v>9393</v>
      </c>
      <c r="AW9397" s="91"/>
      <c r="AX9397" s="93" t="s">
        <v>13377</v>
      </c>
      <c r="AY9397" s="87" t="s">
        <v>13378</v>
      </c>
      <c r="AZ9397" s="93" t="s">
        <v>13379</v>
      </c>
      <c r="BA9397" s="88" t="s">
        <v>2347</v>
      </c>
      <c r="BB9397" s="86" t="s">
        <v>977</v>
      </c>
      <c r="BC9397" s="89">
        <v>7290</v>
      </c>
      <c r="BD9397" s="90">
        <v>45717</v>
      </c>
      <c r="BE9397" s="35"/>
    </row>
    <row r="9398" spans="48:57" x14ac:dyDescent="0.25">
      <c r="AV9398" s="85">
        <v>9394</v>
      </c>
      <c r="AW9398" s="91"/>
      <c r="AX9398" s="93" t="s">
        <v>13377</v>
      </c>
      <c r="AY9398" s="87" t="s">
        <v>13378</v>
      </c>
      <c r="AZ9398" s="93" t="s">
        <v>13379</v>
      </c>
      <c r="BA9398" s="88" t="s">
        <v>3072</v>
      </c>
      <c r="BB9398" s="86" t="s">
        <v>3073</v>
      </c>
      <c r="BC9398" s="89">
        <v>13500</v>
      </c>
      <c r="BD9398" s="90">
        <v>45717</v>
      </c>
      <c r="BE9398" s="35"/>
    </row>
    <row r="9399" spans="48:57" x14ac:dyDescent="0.25">
      <c r="AV9399" s="85">
        <v>9395</v>
      </c>
      <c r="AW9399" s="91"/>
      <c r="AX9399" s="93" t="s">
        <v>13380</v>
      </c>
      <c r="AY9399" s="87" t="s">
        <v>13381</v>
      </c>
      <c r="AZ9399" s="93" t="s">
        <v>13382</v>
      </c>
      <c r="BA9399" s="88" t="s">
        <v>2540</v>
      </c>
      <c r="BB9399" s="86" t="s">
        <v>2169</v>
      </c>
      <c r="BC9399" s="89">
        <v>28500</v>
      </c>
      <c r="BD9399" s="90">
        <v>45717</v>
      </c>
      <c r="BE9399" s="35"/>
    </row>
    <row r="9400" spans="48:57" x14ac:dyDescent="0.25">
      <c r="AV9400" s="85">
        <v>9396</v>
      </c>
      <c r="AW9400" s="91"/>
      <c r="AX9400" s="93" t="s">
        <v>13380</v>
      </c>
      <c r="AY9400" s="87" t="s">
        <v>13381</v>
      </c>
      <c r="AZ9400" s="93" t="s">
        <v>13382</v>
      </c>
      <c r="BA9400" s="88" t="s">
        <v>1259</v>
      </c>
      <c r="BB9400" s="86" t="s">
        <v>1260</v>
      </c>
      <c r="BC9400" s="89">
        <v>12500</v>
      </c>
      <c r="BD9400" s="90">
        <v>45717</v>
      </c>
      <c r="BE9400" s="35"/>
    </row>
    <row r="9401" spans="48:57" x14ac:dyDescent="0.25">
      <c r="AV9401" s="85">
        <v>9397</v>
      </c>
      <c r="AW9401" s="91"/>
      <c r="AX9401" s="93" t="s">
        <v>13380</v>
      </c>
      <c r="AY9401" s="87" t="s">
        <v>13381</v>
      </c>
      <c r="AZ9401" s="93" t="s">
        <v>13382</v>
      </c>
      <c r="BA9401" s="88" t="s">
        <v>1165</v>
      </c>
      <c r="BB9401" s="86" t="s">
        <v>1166</v>
      </c>
      <c r="BC9401" s="89">
        <v>35250</v>
      </c>
      <c r="BD9401" s="90">
        <v>45717</v>
      </c>
      <c r="BE9401" s="35"/>
    </row>
    <row r="9402" spans="48:57" x14ac:dyDescent="0.25">
      <c r="AV9402" s="85">
        <v>9398</v>
      </c>
      <c r="AW9402" s="91"/>
      <c r="AX9402" s="93" t="s">
        <v>13380</v>
      </c>
      <c r="AY9402" s="87" t="s">
        <v>13381</v>
      </c>
      <c r="AZ9402" s="93" t="s">
        <v>13382</v>
      </c>
      <c r="BA9402" s="88" t="s">
        <v>2930</v>
      </c>
      <c r="BB9402" s="86" t="s">
        <v>1166</v>
      </c>
      <c r="BC9402" s="89">
        <v>12690</v>
      </c>
      <c r="BD9402" s="90">
        <v>45689</v>
      </c>
      <c r="BE9402" s="35"/>
    </row>
    <row r="9403" spans="48:57" x14ac:dyDescent="0.25">
      <c r="AV9403" s="85">
        <v>9399</v>
      </c>
      <c r="AW9403" s="91"/>
      <c r="AX9403" s="93" t="s">
        <v>13380</v>
      </c>
      <c r="AY9403" s="87" t="s">
        <v>13381</v>
      </c>
      <c r="AZ9403" s="93" t="s">
        <v>13382</v>
      </c>
      <c r="BA9403" s="88" t="s">
        <v>976</v>
      </c>
      <c r="BB9403" s="86" t="s">
        <v>977</v>
      </c>
      <c r="BC9403" s="89">
        <v>48600</v>
      </c>
      <c r="BD9403" s="90">
        <v>45658</v>
      </c>
      <c r="BE9403" s="35"/>
    </row>
    <row r="9404" spans="48:57" x14ac:dyDescent="0.25">
      <c r="AV9404" s="85">
        <v>9400</v>
      </c>
      <c r="AW9404" s="91"/>
      <c r="AX9404" s="93" t="s">
        <v>13380</v>
      </c>
      <c r="AY9404" s="87" t="s">
        <v>13381</v>
      </c>
      <c r="AZ9404" s="93" t="s">
        <v>13382</v>
      </c>
      <c r="BA9404" s="88" t="s">
        <v>976</v>
      </c>
      <c r="BB9404" s="86" t="s">
        <v>977</v>
      </c>
      <c r="BC9404" s="89">
        <v>48600</v>
      </c>
      <c r="BD9404" s="90">
        <v>45717</v>
      </c>
      <c r="BE9404" s="35"/>
    </row>
    <row r="9405" spans="48:57" x14ac:dyDescent="0.25">
      <c r="AV9405" s="85">
        <v>9401</v>
      </c>
      <c r="AW9405" s="91"/>
      <c r="AX9405" s="93" t="s">
        <v>13383</v>
      </c>
      <c r="AY9405" s="87" t="s">
        <v>13384</v>
      </c>
      <c r="AZ9405" s="93" t="s">
        <v>13385</v>
      </c>
      <c r="BA9405" s="88" t="s">
        <v>1493</v>
      </c>
      <c r="BB9405" s="86" t="s">
        <v>1275</v>
      </c>
      <c r="BC9405" s="89">
        <v>22920</v>
      </c>
      <c r="BD9405" s="90">
        <v>45717</v>
      </c>
      <c r="BE9405" s="35"/>
    </row>
    <row r="9406" spans="48:57" x14ac:dyDescent="0.25">
      <c r="AV9406" s="85">
        <v>9402</v>
      </c>
      <c r="AW9406" s="91"/>
      <c r="AX9406" s="93" t="s">
        <v>13386</v>
      </c>
      <c r="AY9406" s="87" t="s">
        <v>13387</v>
      </c>
      <c r="AZ9406" s="93" t="s">
        <v>13388</v>
      </c>
      <c r="BA9406" s="88" t="s">
        <v>615</v>
      </c>
      <c r="BB9406" s="86" t="s">
        <v>616</v>
      </c>
      <c r="BC9406" s="89">
        <v>7500</v>
      </c>
      <c r="BD9406" s="90">
        <v>45717</v>
      </c>
      <c r="BE9406" s="35"/>
    </row>
    <row r="9407" spans="48:57" x14ac:dyDescent="0.25">
      <c r="AV9407" s="85">
        <v>9403</v>
      </c>
      <c r="AW9407" s="91"/>
      <c r="AX9407" s="93" t="s">
        <v>13386</v>
      </c>
      <c r="AY9407" s="87" t="s">
        <v>13387</v>
      </c>
      <c r="AZ9407" s="93" t="s">
        <v>13388</v>
      </c>
      <c r="BA9407" s="88" t="s">
        <v>1638</v>
      </c>
      <c r="BB9407" s="86" t="s">
        <v>376</v>
      </c>
      <c r="BC9407" s="87">
        <v>9000</v>
      </c>
      <c r="BD9407" s="90">
        <v>45717</v>
      </c>
      <c r="BE9407" s="35"/>
    </row>
    <row r="9408" spans="48:57" x14ac:dyDescent="0.25">
      <c r="AV9408" s="85">
        <v>9404</v>
      </c>
      <c r="AW9408" s="91"/>
      <c r="AX9408" s="93" t="s">
        <v>13386</v>
      </c>
      <c r="AY9408" s="87" t="s">
        <v>13387</v>
      </c>
      <c r="AZ9408" s="93" t="s">
        <v>13388</v>
      </c>
      <c r="BA9408" s="88" t="s">
        <v>1638</v>
      </c>
      <c r="BB9408" s="86" t="s">
        <v>376</v>
      </c>
      <c r="BC9408" s="89">
        <v>9000</v>
      </c>
      <c r="BD9408" s="90">
        <v>45717</v>
      </c>
      <c r="BE9408" s="35"/>
    </row>
    <row r="9409" spans="48:57" x14ac:dyDescent="0.25">
      <c r="AV9409" s="85">
        <v>9405</v>
      </c>
      <c r="AW9409" s="91"/>
      <c r="AX9409" s="93" t="s">
        <v>13389</v>
      </c>
      <c r="AY9409" s="87" t="s">
        <v>5462</v>
      </c>
      <c r="AZ9409" s="93" t="s">
        <v>13390</v>
      </c>
      <c r="BA9409" s="88" t="s">
        <v>2347</v>
      </c>
      <c r="BB9409" s="86" t="s">
        <v>977</v>
      </c>
      <c r="BC9409" s="89">
        <v>4860</v>
      </c>
      <c r="BD9409" s="90">
        <v>45717</v>
      </c>
      <c r="BE9409" s="35"/>
    </row>
    <row r="9410" spans="48:57" x14ac:dyDescent="0.25">
      <c r="AV9410" s="85">
        <v>9406</v>
      </c>
      <c r="AW9410" s="91"/>
      <c r="AX9410" s="93" t="s">
        <v>13391</v>
      </c>
      <c r="AY9410" s="87" t="s">
        <v>13392</v>
      </c>
      <c r="AZ9410" s="93" t="s">
        <v>13393</v>
      </c>
      <c r="BA9410" s="88" t="s">
        <v>615</v>
      </c>
      <c r="BB9410" s="86" t="s">
        <v>616</v>
      </c>
      <c r="BC9410" s="89">
        <v>7500</v>
      </c>
      <c r="BD9410" s="90">
        <v>45717</v>
      </c>
      <c r="BE9410" s="35"/>
    </row>
    <row r="9411" spans="48:57" x14ac:dyDescent="0.25">
      <c r="AV9411" s="85">
        <v>9407</v>
      </c>
      <c r="AW9411" s="91"/>
      <c r="AX9411" s="93" t="s">
        <v>13394</v>
      </c>
      <c r="AY9411" s="87" t="s">
        <v>13395</v>
      </c>
      <c r="AZ9411" s="93" t="s">
        <v>13396</v>
      </c>
      <c r="BA9411" s="88" t="s">
        <v>2328</v>
      </c>
      <c r="BB9411" s="86" t="s">
        <v>85</v>
      </c>
      <c r="BC9411" s="89">
        <v>19890</v>
      </c>
      <c r="BD9411" s="90">
        <v>45689</v>
      </c>
      <c r="BE9411" s="35"/>
    </row>
    <row r="9412" spans="48:57" x14ac:dyDescent="0.25">
      <c r="AV9412" s="85">
        <v>9408</v>
      </c>
      <c r="AW9412" s="91"/>
      <c r="AX9412" s="93" t="s">
        <v>13397</v>
      </c>
      <c r="AY9412" s="87" t="s">
        <v>8696</v>
      </c>
      <c r="AZ9412" s="93" t="s">
        <v>13398</v>
      </c>
      <c r="BA9412" s="88" t="s">
        <v>645</v>
      </c>
      <c r="BB9412" s="86" t="s">
        <v>646</v>
      </c>
      <c r="BC9412" s="89">
        <v>19000</v>
      </c>
      <c r="BD9412" s="90">
        <v>45658</v>
      </c>
      <c r="BE9412" s="35"/>
    </row>
    <row r="9413" spans="48:57" x14ac:dyDescent="0.25">
      <c r="AV9413" s="85">
        <v>9409</v>
      </c>
      <c r="AW9413" s="91"/>
      <c r="AX9413" s="93" t="s">
        <v>13399</v>
      </c>
      <c r="AY9413" s="87" t="s">
        <v>13400</v>
      </c>
      <c r="AZ9413" s="93" t="s">
        <v>13401</v>
      </c>
      <c r="BA9413" s="88" t="s">
        <v>645</v>
      </c>
      <c r="BB9413" s="86" t="s">
        <v>646</v>
      </c>
      <c r="BC9413" s="89">
        <v>-19000</v>
      </c>
      <c r="BD9413" s="90">
        <v>45717</v>
      </c>
      <c r="BE9413" s="35"/>
    </row>
    <row r="9414" spans="48:57" x14ac:dyDescent="0.25">
      <c r="AV9414" s="85">
        <v>9410</v>
      </c>
      <c r="AW9414" s="91"/>
      <c r="AX9414" s="93" t="s">
        <v>13402</v>
      </c>
      <c r="AY9414" s="87" t="s">
        <v>8368</v>
      </c>
      <c r="AZ9414" s="93" t="s">
        <v>13403</v>
      </c>
      <c r="BA9414" s="88" t="s">
        <v>2363</v>
      </c>
      <c r="BB9414" s="86" t="s">
        <v>461</v>
      </c>
      <c r="BC9414" s="89">
        <v>54300</v>
      </c>
      <c r="BD9414" s="90">
        <v>45717</v>
      </c>
      <c r="BE9414" s="35"/>
    </row>
    <row r="9415" spans="48:57" x14ac:dyDescent="0.25">
      <c r="AV9415" s="85">
        <v>9411</v>
      </c>
      <c r="AW9415" s="91"/>
      <c r="AX9415" s="93" t="s">
        <v>13402</v>
      </c>
      <c r="AY9415" s="87" t="s">
        <v>8368</v>
      </c>
      <c r="AZ9415" s="93" t="s">
        <v>13403</v>
      </c>
      <c r="BA9415" s="88" t="s">
        <v>2363</v>
      </c>
      <c r="BB9415" s="86" t="s">
        <v>461</v>
      </c>
      <c r="BC9415" s="89">
        <v>54300</v>
      </c>
      <c r="BD9415" s="90">
        <v>45717</v>
      </c>
      <c r="BE9415" s="35"/>
    </row>
    <row r="9416" spans="48:57" x14ac:dyDescent="0.25">
      <c r="AV9416" s="85">
        <v>9412</v>
      </c>
      <c r="AW9416" s="91"/>
      <c r="AX9416" s="93" t="s">
        <v>13402</v>
      </c>
      <c r="AY9416" s="87" t="s">
        <v>8368</v>
      </c>
      <c r="AZ9416" s="93" t="s">
        <v>13403</v>
      </c>
      <c r="BA9416" s="88" t="s">
        <v>1582</v>
      </c>
      <c r="BB9416" s="86" t="s">
        <v>502</v>
      </c>
      <c r="BC9416" s="89">
        <v>73050</v>
      </c>
      <c r="BD9416" s="90">
        <v>45717</v>
      </c>
      <c r="BE9416" s="35"/>
    </row>
    <row r="9417" spans="48:57" x14ac:dyDescent="0.25">
      <c r="AV9417" s="85">
        <v>9413</v>
      </c>
      <c r="AW9417" s="91"/>
      <c r="AX9417" s="93" t="s">
        <v>13402</v>
      </c>
      <c r="AY9417" s="87" t="s">
        <v>8368</v>
      </c>
      <c r="AZ9417" s="93" t="s">
        <v>13403</v>
      </c>
      <c r="BA9417" s="88" t="s">
        <v>1582</v>
      </c>
      <c r="BB9417" s="86" t="s">
        <v>502</v>
      </c>
      <c r="BC9417" s="89">
        <v>73050</v>
      </c>
      <c r="BD9417" s="90">
        <v>45717</v>
      </c>
      <c r="BE9417" s="35"/>
    </row>
    <row r="9418" spans="48:57" x14ac:dyDescent="0.25">
      <c r="AV9418" s="85">
        <v>9414</v>
      </c>
      <c r="AW9418" s="91"/>
      <c r="AX9418" s="93" t="s">
        <v>13402</v>
      </c>
      <c r="AY9418" s="87" t="s">
        <v>8368</v>
      </c>
      <c r="AZ9418" s="93" t="s">
        <v>13403</v>
      </c>
      <c r="BA9418" s="88" t="s">
        <v>2328</v>
      </c>
      <c r="BB9418" s="86" t="s">
        <v>85</v>
      </c>
      <c r="BC9418" s="89">
        <v>99450</v>
      </c>
      <c r="BD9418" s="90">
        <v>45717</v>
      </c>
      <c r="BE9418" s="35"/>
    </row>
    <row r="9419" spans="48:57" x14ac:dyDescent="0.25">
      <c r="AV9419" s="85">
        <v>9415</v>
      </c>
      <c r="AW9419" s="91"/>
      <c r="AX9419" s="93" t="s">
        <v>13402</v>
      </c>
      <c r="AY9419" s="87" t="s">
        <v>8368</v>
      </c>
      <c r="AZ9419" s="93" t="s">
        <v>13403</v>
      </c>
      <c r="BA9419" s="88" t="s">
        <v>2328</v>
      </c>
      <c r="BB9419" s="86" t="s">
        <v>85</v>
      </c>
      <c r="BC9419" s="89">
        <v>99450</v>
      </c>
      <c r="BD9419" s="90">
        <v>45717</v>
      </c>
      <c r="BE9419" s="35"/>
    </row>
    <row r="9420" spans="48:57" x14ac:dyDescent="0.25">
      <c r="AV9420" s="85">
        <v>9416</v>
      </c>
      <c r="AW9420" s="91"/>
      <c r="AX9420" s="93" t="s">
        <v>13402</v>
      </c>
      <c r="AY9420" s="87" t="s">
        <v>8368</v>
      </c>
      <c r="AZ9420" s="93" t="s">
        <v>13403</v>
      </c>
      <c r="BA9420" s="88" t="s">
        <v>2328</v>
      </c>
      <c r="BB9420" s="86" t="s">
        <v>85</v>
      </c>
      <c r="BC9420" s="89">
        <v>159120</v>
      </c>
      <c r="BD9420" s="90">
        <v>45689</v>
      </c>
      <c r="BE9420" s="35"/>
    </row>
    <row r="9421" spans="48:57" x14ac:dyDescent="0.25">
      <c r="AV9421" s="85">
        <v>9417</v>
      </c>
      <c r="AW9421" s="91"/>
      <c r="AX9421" s="93" t="s">
        <v>13402</v>
      </c>
      <c r="AY9421" s="87" t="s">
        <v>8368</v>
      </c>
      <c r="AZ9421" s="93" t="s">
        <v>13403</v>
      </c>
      <c r="BA9421" s="88" t="s">
        <v>1376</v>
      </c>
      <c r="BB9421" s="86" t="s">
        <v>197</v>
      </c>
      <c r="BC9421" s="89">
        <v>160200</v>
      </c>
      <c r="BD9421" s="90">
        <v>45658</v>
      </c>
      <c r="BE9421" s="35"/>
    </row>
    <row r="9422" spans="48:57" x14ac:dyDescent="0.25">
      <c r="AV9422" s="85">
        <v>9418</v>
      </c>
      <c r="AW9422" s="91"/>
      <c r="AX9422" s="93" t="s">
        <v>13402</v>
      </c>
      <c r="AY9422" s="87" t="s">
        <v>8368</v>
      </c>
      <c r="AZ9422" s="93" t="s">
        <v>13403</v>
      </c>
      <c r="BA9422" s="88" t="s">
        <v>2630</v>
      </c>
      <c r="BB9422" s="86" t="s">
        <v>228</v>
      </c>
      <c r="BC9422" s="89">
        <v>113760</v>
      </c>
      <c r="BD9422" s="90">
        <v>45717</v>
      </c>
      <c r="BE9422" s="35"/>
    </row>
    <row r="9423" spans="48:57" x14ac:dyDescent="0.25">
      <c r="AV9423" s="85">
        <v>9419</v>
      </c>
      <c r="AW9423" s="91"/>
      <c r="AX9423" s="93" t="s">
        <v>13402</v>
      </c>
      <c r="AY9423" s="87" t="s">
        <v>8368</v>
      </c>
      <c r="AZ9423" s="93" t="s">
        <v>13403</v>
      </c>
      <c r="BA9423" s="88" t="s">
        <v>2630</v>
      </c>
      <c r="BB9423" s="86" t="s">
        <v>228</v>
      </c>
      <c r="BC9423" s="89">
        <v>113760</v>
      </c>
      <c r="BD9423" s="90">
        <v>45717</v>
      </c>
      <c r="BE9423" s="35"/>
    </row>
    <row r="9424" spans="48:57" x14ac:dyDescent="0.25">
      <c r="AV9424" s="85">
        <v>9420</v>
      </c>
      <c r="AW9424" s="91"/>
      <c r="AX9424" s="93" t="s">
        <v>13402</v>
      </c>
      <c r="AY9424" s="87" t="s">
        <v>8368</v>
      </c>
      <c r="AZ9424" s="93" t="s">
        <v>13403</v>
      </c>
      <c r="BA9424" s="88" t="s">
        <v>2630</v>
      </c>
      <c r="BB9424" s="86" t="s">
        <v>228</v>
      </c>
      <c r="BC9424" s="89">
        <v>113760</v>
      </c>
      <c r="BD9424" s="90">
        <v>45717</v>
      </c>
      <c r="BE9424" s="35"/>
    </row>
    <row r="9425" spans="48:57" x14ac:dyDescent="0.25">
      <c r="AV9425" s="85">
        <v>9421</v>
      </c>
      <c r="AW9425" s="91"/>
      <c r="AX9425" s="93" t="s">
        <v>13402</v>
      </c>
      <c r="AY9425" s="87" t="s">
        <v>8368</v>
      </c>
      <c r="AZ9425" s="93" t="s">
        <v>13403</v>
      </c>
      <c r="BA9425" s="88" t="s">
        <v>2630</v>
      </c>
      <c r="BB9425" s="86" t="s">
        <v>228</v>
      </c>
      <c r="BC9425" s="89">
        <v>75840</v>
      </c>
      <c r="BD9425" s="90">
        <v>45717</v>
      </c>
      <c r="BE9425" s="35"/>
    </row>
    <row r="9426" spans="48:57" x14ac:dyDescent="0.25">
      <c r="AV9426" s="85">
        <v>9422</v>
      </c>
      <c r="AW9426" s="91"/>
      <c r="AX9426" s="93" t="s">
        <v>13402</v>
      </c>
      <c r="AY9426" s="87" t="s">
        <v>8368</v>
      </c>
      <c r="AZ9426" s="93" t="s">
        <v>13403</v>
      </c>
      <c r="BA9426" s="88" t="s">
        <v>2630</v>
      </c>
      <c r="BB9426" s="86" t="s">
        <v>228</v>
      </c>
      <c r="BC9426" s="89">
        <v>75840</v>
      </c>
      <c r="BD9426" s="90">
        <v>45717</v>
      </c>
      <c r="BE9426" s="35"/>
    </row>
    <row r="9427" spans="48:57" x14ac:dyDescent="0.25">
      <c r="AV9427" s="85">
        <v>9423</v>
      </c>
      <c r="AW9427" s="91"/>
      <c r="AX9427" s="93" t="s">
        <v>13402</v>
      </c>
      <c r="AY9427" s="87" t="s">
        <v>8368</v>
      </c>
      <c r="AZ9427" s="93" t="s">
        <v>13403</v>
      </c>
      <c r="BA9427" s="88" t="s">
        <v>2630</v>
      </c>
      <c r="BB9427" s="86" t="s">
        <v>228</v>
      </c>
      <c r="BC9427" s="89">
        <v>189600</v>
      </c>
      <c r="BD9427" s="90">
        <v>45717</v>
      </c>
      <c r="BE9427" s="35"/>
    </row>
    <row r="9428" spans="48:57" x14ac:dyDescent="0.25">
      <c r="AV9428" s="85">
        <v>9424</v>
      </c>
      <c r="AW9428" s="91"/>
      <c r="AX9428" s="93" t="s">
        <v>13402</v>
      </c>
      <c r="AY9428" s="87" t="s">
        <v>8368</v>
      </c>
      <c r="AZ9428" s="93" t="s">
        <v>13403</v>
      </c>
      <c r="BA9428" s="88" t="s">
        <v>2630</v>
      </c>
      <c r="BB9428" s="86" t="s">
        <v>228</v>
      </c>
      <c r="BC9428" s="89">
        <v>189600</v>
      </c>
      <c r="BD9428" s="90">
        <v>45717</v>
      </c>
      <c r="BE9428" s="35"/>
    </row>
    <row r="9429" spans="48:57" x14ac:dyDescent="0.25">
      <c r="AV9429" s="85">
        <v>9425</v>
      </c>
      <c r="AW9429" s="91"/>
      <c r="AX9429" s="93" t="s">
        <v>13402</v>
      </c>
      <c r="AY9429" s="87" t="s">
        <v>8368</v>
      </c>
      <c r="AZ9429" s="93" t="s">
        <v>13403</v>
      </c>
      <c r="BA9429" s="88" t="s">
        <v>2630</v>
      </c>
      <c r="BB9429" s="86" t="s">
        <v>228</v>
      </c>
      <c r="BC9429" s="87">
        <v>18960</v>
      </c>
      <c r="BD9429" s="90">
        <v>45689</v>
      </c>
      <c r="BE9429" s="35"/>
    </row>
    <row r="9430" spans="48:57" x14ac:dyDescent="0.25">
      <c r="AV9430" s="85">
        <v>9426</v>
      </c>
      <c r="AW9430" s="91"/>
      <c r="AX9430" s="93" t="s">
        <v>13402</v>
      </c>
      <c r="AY9430" s="87" t="s">
        <v>8368</v>
      </c>
      <c r="AZ9430" s="93" t="s">
        <v>13403</v>
      </c>
      <c r="BA9430" s="88" t="s">
        <v>1493</v>
      </c>
      <c r="BB9430" s="86" t="s">
        <v>1275</v>
      </c>
      <c r="BC9430" s="89">
        <v>229200</v>
      </c>
      <c r="BD9430" s="90">
        <v>45658</v>
      </c>
      <c r="BE9430" s="35"/>
    </row>
    <row r="9431" spans="48:57" x14ac:dyDescent="0.25">
      <c r="AV9431" s="85">
        <v>9427</v>
      </c>
      <c r="AW9431" s="91"/>
      <c r="AX9431" s="93" t="s">
        <v>13402</v>
      </c>
      <c r="AY9431" s="87" t="s">
        <v>8368</v>
      </c>
      <c r="AZ9431" s="93" t="s">
        <v>13403</v>
      </c>
      <c r="BA9431" s="88" t="s">
        <v>1493</v>
      </c>
      <c r="BB9431" s="86" t="s">
        <v>1275</v>
      </c>
      <c r="BC9431" s="89">
        <v>424020</v>
      </c>
      <c r="BD9431" s="90">
        <v>45717</v>
      </c>
      <c r="BE9431" s="35"/>
    </row>
    <row r="9432" spans="48:57" x14ac:dyDescent="0.25">
      <c r="AV9432" s="85">
        <v>9428</v>
      </c>
      <c r="AW9432" s="91"/>
      <c r="AX9432" s="93" t="s">
        <v>13402</v>
      </c>
      <c r="AY9432" s="87" t="s">
        <v>8368</v>
      </c>
      <c r="AZ9432" s="93" t="s">
        <v>13403</v>
      </c>
      <c r="BA9432" s="88" t="s">
        <v>1493</v>
      </c>
      <c r="BB9432" s="86" t="s">
        <v>1275</v>
      </c>
      <c r="BC9432" s="89">
        <v>343800</v>
      </c>
      <c r="BD9432" s="90">
        <v>45717</v>
      </c>
      <c r="BE9432" s="35"/>
    </row>
    <row r="9433" spans="48:57" x14ac:dyDescent="0.25">
      <c r="AV9433" s="85">
        <v>9429</v>
      </c>
      <c r="AW9433" s="91"/>
      <c r="AX9433" s="93" t="s">
        <v>13402</v>
      </c>
      <c r="AY9433" s="87" t="s">
        <v>8368</v>
      </c>
      <c r="AZ9433" s="93" t="s">
        <v>13403</v>
      </c>
      <c r="BA9433" s="88" t="s">
        <v>1501</v>
      </c>
      <c r="BB9433" s="86" t="s">
        <v>1310</v>
      </c>
      <c r="BC9433" s="89">
        <v>161700</v>
      </c>
      <c r="BD9433" s="90">
        <v>45717</v>
      </c>
      <c r="BE9433" s="35"/>
    </row>
    <row r="9434" spans="48:57" x14ac:dyDescent="0.25">
      <c r="AV9434" s="85">
        <v>9430</v>
      </c>
      <c r="AW9434" s="91"/>
      <c r="AX9434" s="93" t="s">
        <v>13402</v>
      </c>
      <c r="AY9434" s="87" t="s">
        <v>8368</v>
      </c>
      <c r="AZ9434" s="93" t="s">
        <v>13403</v>
      </c>
      <c r="BA9434" s="88" t="s">
        <v>1501</v>
      </c>
      <c r="BB9434" s="86" t="s">
        <v>1310</v>
      </c>
      <c r="BC9434" s="89">
        <v>161700</v>
      </c>
      <c r="BD9434" s="90">
        <v>45717</v>
      </c>
      <c r="BE9434" s="35"/>
    </row>
    <row r="9435" spans="48:57" x14ac:dyDescent="0.25">
      <c r="AV9435" s="85">
        <v>9431</v>
      </c>
      <c r="AW9435" s="91"/>
      <c r="AX9435" s="93" t="s">
        <v>13402</v>
      </c>
      <c r="AY9435" s="87" t="s">
        <v>8368</v>
      </c>
      <c r="AZ9435" s="93" t="s">
        <v>13403</v>
      </c>
      <c r="BA9435" s="88" t="s">
        <v>6095</v>
      </c>
      <c r="BB9435" s="86" t="s">
        <v>1781</v>
      </c>
      <c r="BC9435" s="89">
        <v>10320</v>
      </c>
      <c r="BD9435" s="90">
        <v>45717</v>
      </c>
      <c r="BE9435" s="35"/>
    </row>
    <row r="9436" spans="48:57" x14ac:dyDescent="0.25">
      <c r="AV9436" s="85">
        <v>9432</v>
      </c>
      <c r="AW9436" s="91"/>
      <c r="AX9436" s="93" t="s">
        <v>13402</v>
      </c>
      <c r="AY9436" s="87" t="s">
        <v>8368</v>
      </c>
      <c r="AZ9436" s="93" t="s">
        <v>13403</v>
      </c>
      <c r="BA9436" s="88" t="s">
        <v>3964</v>
      </c>
      <c r="BB9436" s="86" t="s">
        <v>1795</v>
      </c>
      <c r="BC9436" s="89">
        <v>35490</v>
      </c>
      <c r="BD9436" s="90">
        <v>45717</v>
      </c>
      <c r="BE9436" s="35"/>
    </row>
    <row r="9437" spans="48:57" x14ac:dyDescent="0.25">
      <c r="AV9437" s="85">
        <v>9433</v>
      </c>
      <c r="AW9437" s="91"/>
      <c r="AX9437" s="93" t="s">
        <v>13402</v>
      </c>
      <c r="AY9437" s="87" t="s">
        <v>8368</v>
      </c>
      <c r="AZ9437" s="93" t="s">
        <v>13403</v>
      </c>
      <c r="BA9437" s="88" t="s">
        <v>2043</v>
      </c>
      <c r="BB9437" s="86" t="s">
        <v>2044</v>
      </c>
      <c r="BC9437" s="89">
        <v>10250</v>
      </c>
      <c r="BD9437" s="90">
        <v>45717</v>
      </c>
      <c r="BE9437" s="35"/>
    </row>
    <row r="9438" spans="48:57" x14ac:dyDescent="0.25">
      <c r="AV9438" s="85">
        <v>9434</v>
      </c>
      <c r="AW9438" s="91"/>
      <c r="AX9438" s="93" t="s">
        <v>13402</v>
      </c>
      <c r="AY9438" s="87" t="s">
        <v>8368</v>
      </c>
      <c r="AZ9438" s="93" t="s">
        <v>13403</v>
      </c>
      <c r="BA9438" s="88" t="s">
        <v>1077</v>
      </c>
      <c r="BB9438" s="86" t="s">
        <v>1078</v>
      </c>
      <c r="BC9438" s="89">
        <v>44000</v>
      </c>
      <c r="BD9438" s="90">
        <v>45689</v>
      </c>
      <c r="BE9438" s="35"/>
    </row>
    <row r="9439" spans="48:57" x14ac:dyDescent="0.25">
      <c r="AV9439" s="85">
        <v>9435</v>
      </c>
      <c r="AW9439" s="91"/>
      <c r="AX9439" s="93" t="s">
        <v>13402</v>
      </c>
      <c r="AY9439" s="87" t="s">
        <v>8368</v>
      </c>
      <c r="AZ9439" s="93" t="s">
        <v>13403</v>
      </c>
      <c r="BA9439" s="88" t="s">
        <v>1077</v>
      </c>
      <c r="BB9439" s="86" t="s">
        <v>1078</v>
      </c>
      <c r="BC9439" s="89">
        <v>44000</v>
      </c>
      <c r="BD9439" s="90">
        <v>45658</v>
      </c>
      <c r="BE9439" s="35"/>
    </row>
    <row r="9440" spans="48:57" x14ac:dyDescent="0.25">
      <c r="AV9440" s="85">
        <v>9436</v>
      </c>
      <c r="AW9440" s="91"/>
      <c r="AX9440" s="93" t="s">
        <v>13402</v>
      </c>
      <c r="AY9440" s="87" t="s">
        <v>8368</v>
      </c>
      <c r="AZ9440" s="93" t="s">
        <v>13403</v>
      </c>
      <c r="BA9440" s="88" t="s">
        <v>1077</v>
      </c>
      <c r="BB9440" s="86" t="s">
        <v>1078</v>
      </c>
      <c r="BC9440" s="89">
        <v>44000</v>
      </c>
      <c r="BD9440" s="90">
        <v>45717</v>
      </c>
      <c r="BE9440" s="35"/>
    </row>
    <row r="9441" spans="48:57" x14ac:dyDescent="0.25">
      <c r="AV9441" s="85">
        <v>9437</v>
      </c>
      <c r="AW9441" s="91"/>
      <c r="AX9441" s="93" t="s">
        <v>13402</v>
      </c>
      <c r="AY9441" s="87" t="s">
        <v>8368</v>
      </c>
      <c r="AZ9441" s="93" t="s">
        <v>13403</v>
      </c>
      <c r="BA9441" s="88" t="s">
        <v>7889</v>
      </c>
      <c r="BB9441" s="86" t="s">
        <v>1176</v>
      </c>
      <c r="BC9441" s="89">
        <v>63000</v>
      </c>
      <c r="BD9441" s="90">
        <v>45717</v>
      </c>
      <c r="BE9441" s="35"/>
    </row>
    <row r="9442" spans="48:57" x14ac:dyDescent="0.25">
      <c r="AV9442" s="85">
        <v>9438</v>
      </c>
      <c r="AW9442" s="91"/>
      <c r="AX9442" s="93" t="s">
        <v>13402</v>
      </c>
      <c r="AY9442" s="87" t="s">
        <v>8368</v>
      </c>
      <c r="AZ9442" s="93" t="s">
        <v>13403</v>
      </c>
      <c r="BA9442" s="88" t="s">
        <v>7889</v>
      </c>
      <c r="BB9442" s="86" t="s">
        <v>1176</v>
      </c>
      <c r="BC9442" s="89">
        <v>105000</v>
      </c>
      <c r="BD9442" s="90">
        <v>45717</v>
      </c>
      <c r="BE9442" s="35"/>
    </row>
    <row r="9443" spans="48:57" x14ac:dyDescent="0.25">
      <c r="AV9443" s="85">
        <v>9439</v>
      </c>
      <c r="AW9443" s="91"/>
      <c r="AX9443" s="93" t="s">
        <v>13402</v>
      </c>
      <c r="AY9443" s="87" t="s">
        <v>8368</v>
      </c>
      <c r="AZ9443" s="93" t="s">
        <v>13403</v>
      </c>
      <c r="BA9443" s="88" t="s">
        <v>7889</v>
      </c>
      <c r="BB9443" s="86" t="s">
        <v>1176</v>
      </c>
      <c r="BC9443" s="89">
        <v>21000</v>
      </c>
      <c r="BD9443" s="90">
        <v>45717</v>
      </c>
      <c r="BE9443" s="35"/>
    </row>
    <row r="9444" spans="48:57" x14ac:dyDescent="0.25">
      <c r="AV9444" s="85">
        <v>9440</v>
      </c>
      <c r="AW9444" s="91"/>
      <c r="AX9444" s="93" t="s">
        <v>13402</v>
      </c>
      <c r="AY9444" s="87" t="s">
        <v>8368</v>
      </c>
      <c r="AZ9444" s="93" t="s">
        <v>13403</v>
      </c>
      <c r="BA9444" s="88" t="s">
        <v>7513</v>
      </c>
      <c r="BB9444" s="86" t="s">
        <v>1191</v>
      </c>
      <c r="BC9444" s="89">
        <v>82350</v>
      </c>
      <c r="BD9444" s="90">
        <v>45717</v>
      </c>
      <c r="BE9444" s="35"/>
    </row>
    <row r="9445" spans="48:57" x14ac:dyDescent="0.25">
      <c r="AV9445" s="85">
        <v>9441</v>
      </c>
      <c r="AW9445" s="91"/>
      <c r="AX9445" s="93" t="s">
        <v>13402</v>
      </c>
      <c r="AY9445" s="87" t="s">
        <v>8368</v>
      </c>
      <c r="AZ9445" s="93" t="s">
        <v>13403</v>
      </c>
      <c r="BA9445" s="88" t="s">
        <v>7513</v>
      </c>
      <c r="BB9445" s="86" t="s">
        <v>1191</v>
      </c>
      <c r="BC9445" s="89">
        <v>82350</v>
      </c>
      <c r="BD9445" s="90">
        <v>45717</v>
      </c>
      <c r="BE9445" s="35"/>
    </row>
    <row r="9446" spans="48:57" x14ac:dyDescent="0.25">
      <c r="AV9446" s="85">
        <v>9442</v>
      </c>
      <c r="AW9446" s="91"/>
      <c r="AX9446" s="93" t="s">
        <v>13402</v>
      </c>
      <c r="AY9446" s="87" t="s">
        <v>8368</v>
      </c>
      <c r="AZ9446" s="93" t="s">
        <v>13403</v>
      </c>
      <c r="BA9446" s="88" t="s">
        <v>7513</v>
      </c>
      <c r="BB9446" s="86" t="s">
        <v>1191</v>
      </c>
      <c r="BC9446" s="89">
        <v>82350</v>
      </c>
      <c r="BD9446" s="90">
        <v>45717</v>
      </c>
      <c r="BE9446" s="35"/>
    </row>
    <row r="9447" spans="48:57" x14ac:dyDescent="0.25">
      <c r="AV9447" s="85">
        <v>9443</v>
      </c>
      <c r="AW9447" s="91"/>
      <c r="AX9447" s="93" t="s">
        <v>13402</v>
      </c>
      <c r="AY9447" s="87" t="s">
        <v>8368</v>
      </c>
      <c r="AZ9447" s="93" t="s">
        <v>13403</v>
      </c>
      <c r="BA9447" s="88" t="s">
        <v>7513</v>
      </c>
      <c r="BB9447" s="86" t="s">
        <v>1191</v>
      </c>
      <c r="BC9447" s="87">
        <v>164700</v>
      </c>
      <c r="BD9447" s="90">
        <v>45689</v>
      </c>
      <c r="BE9447" s="35"/>
    </row>
    <row r="9448" spans="48:57" x14ac:dyDescent="0.25">
      <c r="AV9448" s="85">
        <v>9444</v>
      </c>
      <c r="AW9448" s="91"/>
      <c r="AX9448" s="93" t="s">
        <v>13402</v>
      </c>
      <c r="AY9448" s="87" t="s">
        <v>8368</v>
      </c>
      <c r="AZ9448" s="93" t="s">
        <v>13403</v>
      </c>
      <c r="BA9448" s="88" t="s">
        <v>7513</v>
      </c>
      <c r="BB9448" s="86" t="s">
        <v>1191</v>
      </c>
      <c r="BC9448" s="89">
        <v>164700</v>
      </c>
      <c r="BD9448" s="90">
        <v>45658</v>
      </c>
      <c r="BE9448" s="35"/>
    </row>
    <row r="9449" spans="48:57" x14ac:dyDescent="0.25">
      <c r="AV9449" s="85">
        <v>9445</v>
      </c>
      <c r="AW9449" s="91"/>
      <c r="AX9449" s="93" t="s">
        <v>13402</v>
      </c>
      <c r="AY9449" s="87" t="s">
        <v>8368</v>
      </c>
      <c r="AZ9449" s="93" t="s">
        <v>13403</v>
      </c>
      <c r="BA9449" s="88" t="s">
        <v>7513</v>
      </c>
      <c r="BB9449" s="86" t="s">
        <v>1191</v>
      </c>
      <c r="BC9449" s="87">
        <v>57645</v>
      </c>
      <c r="BD9449" s="90">
        <v>45717</v>
      </c>
      <c r="BE9449" s="35"/>
    </row>
    <row r="9450" spans="48:57" x14ac:dyDescent="0.25">
      <c r="AV9450" s="85">
        <v>9446</v>
      </c>
      <c r="AW9450" s="91"/>
      <c r="AX9450" s="93" t="s">
        <v>13402</v>
      </c>
      <c r="AY9450" s="87" t="s">
        <v>8368</v>
      </c>
      <c r="AZ9450" s="93" t="s">
        <v>13403</v>
      </c>
      <c r="BA9450" s="88" t="s">
        <v>1424</v>
      </c>
      <c r="BB9450" s="86" t="s">
        <v>438</v>
      </c>
      <c r="BC9450" s="87">
        <v>205800</v>
      </c>
      <c r="BD9450" s="90">
        <v>45717</v>
      </c>
      <c r="BE9450" s="35"/>
    </row>
    <row r="9451" spans="48:57" x14ac:dyDescent="0.25">
      <c r="AV9451" s="85">
        <v>9447</v>
      </c>
      <c r="AW9451" s="91"/>
      <c r="AX9451" s="93" t="s">
        <v>13402</v>
      </c>
      <c r="AY9451" s="87" t="s">
        <v>8368</v>
      </c>
      <c r="AZ9451" s="93" t="s">
        <v>13403</v>
      </c>
      <c r="BA9451" s="88" t="s">
        <v>1424</v>
      </c>
      <c r="BB9451" s="86" t="s">
        <v>438</v>
      </c>
      <c r="BC9451" s="89">
        <v>205800</v>
      </c>
      <c r="BD9451" s="90">
        <v>45717</v>
      </c>
      <c r="BE9451" s="35"/>
    </row>
    <row r="9452" spans="48:57" x14ac:dyDescent="0.25">
      <c r="AV9452" s="85">
        <v>9448</v>
      </c>
      <c r="AW9452" s="91"/>
      <c r="AX9452" s="93" t="s">
        <v>13402</v>
      </c>
      <c r="AY9452" s="87" t="s">
        <v>8368</v>
      </c>
      <c r="AZ9452" s="93" t="s">
        <v>13403</v>
      </c>
      <c r="BA9452" s="88" t="s">
        <v>1424</v>
      </c>
      <c r="BB9452" s="86" t="s">
        <v>438</v>
      </c>
      <c r="BC9452" s="89">
        <v>205800</v>
      </c>
      <c r="BD9452" s="90">
        <v>45717</v>
      </c>
      <c r="BE9452" s="35"/>
    </row>
    <row r="9453" spans="48:57" x14ac:dyDescent="0.25">
      <c r="AV9453" s="85">
        <v>9449</v>
      </c>
      <c r="AW9453" s="91"/>
      <c r="AX9453" s="93" t="s">
        <v>13402</v>
      </c>
      <c r="AY9453" s="87" t="s">
        <v>8368</v>
      </c>
      <c r="AZ9453" s="93" t="s">
        <v>13403</v>
      </c>
      <c r="BA9453" s="88" t="s">
        <v>1424</v>
      </c>
      <c r="BB9453" s="86" t="s">
        <v>438</v>
      </c>
      <c r="BC9453" s="89">
        <v>205800</v>
      </c>
      <c r="BD9453" s="90">
        <v>45717</v>
      </c>
      <c r="BE9453" s="35"/>
    </row>
    <row r="9454" spans="48:57" x14ac:dyDescent="0.25">
      <c r="AV9454" s="85">
        <v>9450</v>
      </c>
      <c r="AW9454" s="91"/>
      <c r="AX9454" s="93" t="s">
        <v>13402</v>
      </c>
      <c r="AY9454" s="87" t="s">
        <v>8368</v>
      </c>
      <c r="AZ9454" s="93" t="s">
        <v>13403</v>
      </c>
      <c r="BA9454" s="88" t="s">
        <v>1424</v>
      </c>
      <c r="BB9454" s="86" t="s">
        <v>438</v>
      </c>
      <c r="BC9454" s="89">
        <v>61740</v>
      </c>
      <c r="BD9454" s="90">
        <v>45717</v>
      </c>
      <c r="BE9454" s="35"/>
    </row>
    <row r="9455" spans="48:57" x14ac:dyDescent="0.25">
      <c r="AV9455" s="85">
        <v>9451</v>
      </c>
      <c r="AW9455" s="91"/>
      <c r="AX9455" s="93" t="s">
        <v>13402</v>
      </c>
      <c r="AY9455" s="87" t="s">
        <v>8368</v>
      </c>
      <c r="AZ9455" s="93" t="s">
        <v>13403</v>
      </c>
      <c r="BA9455" s="88" t="s">
        <v>2266</v>
      </c>
      <c r="BB9455" s="86" t="s">
        <v>329</v>
      </c>
      <c r="BC9455" s="87">
        <v>194400</v>
      </c>
      <c r="BD9455" s="90">
        <v>45717</v>
      </c>
      <c r="BE9455" s="35"/>
    </row>
    <row r="9456" spans="48:57" x14ac:dyDescent="0.25">
      <c r="AV9456" s="85">
        <v>9452</v>
      </c>
      <c r="AW9456" s="91"/>
      <c r="AX9456" s="93" t="s">
        <v>13402</v>
      </c>
      <c r="AY9456" s="87" t="s">
        <v>8368</v>
      </c>
      <c r="AZ9456" s="93" t="s">
        <v>13403</v>
      </c>
      <c r="BA9456" s="88" t="s">
        <v>1638</v>
      </c>
      <c r="BB9456" s="86" t="s">
        <v>376</v>
      </c>
      <c r="BC9456" s="89">
        <v>180000</v>
      </c>
      <c r="BD9456" s="90">
        <v>45689</v>
      </c>
      <c r="BE9456" s="35"/>
    </row>
    <row r="9457" spans="48:57" x14ac:dyDescent="0.25">
      <c r="AV9457" s="85">
        <v>9453</v>
      </c>
      <c r="AW9457" s="91"/>
      <c r="AX9457" s="93" t="s">
        <v>13402</v>
      </c>
      <c r="AY9457" s="87" t="s">
        <v>8368</v>
      </c>
      <c r="AZ9457" s="93" t="s">
        <v>13403</v>
      </c>
      <c r="BA9457" s="88" t="s">
        <v>1638</v>
      </c>
      <c r="BB9457" s="86" t="s">
        <v>376</v>
      </c>
      <c r="BC9457" s="87">
        <v>90000</v>
      </c>
      <c r="BD9457" s="90">
        <v>45658</v>
      </c>
      <c r="BE9457" s="35"/>
    </row>
    <row r="9458" spans="48:57" x14ac:dyDescent="0.25">
      <c r="AV9458" s="85">
        <v>9454</v>
      </c>
      <c r="AW9458" s="91"/>
      <c r="AX9458" s="93" t="s">
        <v>13402</v>
      </c>
      <c r="AY9458" s="87" t="s">
        <v>8368</v>
      </c>
      <c r="AZ9458" s="93" t="s">
        <v>13403</v>
      </c>
      <c r="BA9458" s="88" t="s">
        <v>1638</v>
      </c>
      <c r="BB9458" s="86" t="s">
        <v>376</v>
      </c>
      <c r="BC9458" s="87">
        <v>180000</v>
      </c>
      <c r="BD9458" s="90">
        <v>45717</v>
      </c>
      <c r="BE9458" s="35"/>
    </row>
    <row r="9459" spans="48:57" x14ac:dyDescent="0.25">
      <c r="AV9459" s="85">
        <v>9455</v>
      </c>
      <c r="AW9459" s="91"/>
      <c r="AX9459" s="93" t="s">
        <v>13402</v>
      </c>
      <c r="AY9459" s="87" t="s">
        <v>8368</v>
      </c>
      <c r="AZ9459" s="93" t="s">
        <v>13403</v>
      </c>
      <c r="BA9459" s="88" t="s">
        <v>1638</v>
      </c>
      <c r="BB9459" s="86" t="s">
        <v>376</v>
      </c>
      <c r="BC9459" s="89">
        <v>90000</v>
      </c>
      <c r="BD9459" s="90">
        <v>45717</v>
      </c>
      <c r="BE9459" s="35"/>
    </row>
    <row r="9460" spans="48:57" x14ac:dyDescent="0.25">
      <c r="AV9460" s="85">
        <v>9456</v>
      </c>
      <c r="AW9460" s="91"/>
      <c r="AX9460" s="93" t="s">
        <v>13402</v>
      </c>
      <c r="AY9460" s="87" t="s">
        <v>8368</v>
      </c>
      <c r="AZ9460" s="93" t="s">
        <v>13403</v>
      </c>
      <c r="BA9460" s="88" t="s">
        <v>1607</v>
      </c>
      <c r="BB9460" s="86" t="s">
        <v>414</v>
      </c>
      <c r="BC9460" s="89">
        <v>108750</v>
      </c>
      <c r="BD9460" s="90">
        <v>45717</v>
      </c>
      <c r="BE9460" s="35"/>
    </row>
    <row r="9461" spans="48:57" x14ac:dyDescent="0.25">
      <c r="AV9461" s="85">
        <v>9457</v>
      </c>
      <c r="AW9461" s="91"/>
      <c r="AX9461" s="93" t="s">
        <v>13402</v>
      </c>
      <c r="AY9461" s="87" t="s">
        <v>8368</v>
      </c>
      <c r="AZ9461" s="93" t="s">
        <v>13403</v>
      </c>
      <c r="BA9461" s="88" t="s">
        <v>1607</v>
      </c>
      <c r="BB9461" s="86" t="s">
        <v>414</v>
      </c>
      <c r="BC9461" s="89">
        <v>217500</v>
      </c>
      <c r="BD9461" s="90">
        <v>45717</v>
      </c>
      <c r="BE9461" s="35"/>
    </row>
    <row r="9462" spans="48:57" x14ac:dyDescent="0.25">
      <c r="AV9462" s="85">
        <v>9458</v>
      </c>
      <c r="AW9462" s="91"/>
      <c r="AX9462" s="93" t="s">
        <v>13402</v>
      </c>
      <c r="AY9462" s="87" t="s">
        <v>8368</v>
      </c>
      <c r="AZ9462" s="93" t="s">
        <v>13403</v>
      </c>
      <c r="BA9462" s="88" t="s">
        <v>1607</v>
      </c>
      <c r="BB9462" s="86" t="s">
        <v>414</v>
      </c>
      <c r="BC9462" s="89">
        <v>108750</v>
      </c>
      <c r="BD9462" s="90">
        <v>45717</v>
      </c>
      <c r="BE9462" s="35"/>
    </row>
    <row r="9463" spans="48:57" x14ac:dyDescent="0.25">
      <c r="AV9463" s="85">
        <v>9459</v>
      </c>
      <c r="AW9463" s="91"/>
      <c r="AX9463" s="93" t="s">
        <v>13402</v>
      </c>
      <c r="AY9463" s="87" t="s">
        <v>8368</v>
      </c>
      <c r="AZ9463" s="93" t="s">
        <v>13403</v>
      </c>
      <c r="BA9463" s="88" t="s">
        <v>1599</v>
      </c>
      <c r="BB9463" s="86" t="s">
        <v>461</v>
      </c>
      <c r="BC9463" s="89">
        <v>36200</v>
      </c>
      <c r="BD9463" s="90">
        <v>45717</v>
      </c>
      <c r="BE9463" s="35"/>
    </row>
    <row r="9464" spans="48:57" x14ac:dyDescent="0.25">
      <c r="AV9464" s="85">
        <v>9460</v>
      </c>
      <c r="AW9464" s="91"/>
      <c r="AX9464" s="93" t="s">
        <v>13402</v>
      </c>
      <c r="AY9464" s="87" t="s">
        <v>8368</v>
      </c>
      <c r="AZ9464" s="93" t="s">
        <v>13403</v>
      </c>
      <c r="BA9464" s="88" t="s">
        <v>1599</v>
      </c>
      <c r="BB9464" s="86" t="s">
        <v>461</v>
      </c>
      <c r="BC9464" s="89">
        <v>36200</v>
      </c>
      <c r="BD9464" s="90">
        <v>45717</v>
      </c>
      <c r="BE9464" s="35"/>
    </row>
    <row r="9465" spans="48:57" x14ac:dyDescent="0.25">
      <c r="AV9465" s="85">
        <v>9461</v>
      </c>
      <c r="AW9465" s="91"/>
      <c r="AX9465" s="93" t="s">
        <v>13402</v>
      </c>
      <c r="AY9465" s="87" t="s">
        <v>8368</v>
      </c>
      <c r="AZ9465" s="93" t="s">
        <v>13403</v>
      </c>
      <c r="BA9465" s="88" t="s">
        <v>1599</v>
      </c>
      <c r="BB9465" s="86" t="s">
        <v>461</v>
      </c>
      <c r="BC9465" s="89">
        <v>108600</v>
      </c>
      <c r="BD9465" s="90">
        <v>45689</v>
      </c>
      <c r="BE9465" s="35"/>
    </row>
    <row r="9466" spans="48:57" x14ac:dyDescent="0.25">
      <c r="AV9466" s="85">
        <v>9462</v>
      </c>
      <c r="AW9466" s="91"/>
      <c r="AX9466" s="93" t="s">
        <v>13402</v>
      </c>
      <c r="AY9466" s="87" t="s">
        <v>8368</v>
      </c>
      <c r="AZ9466" s="93" t="s">
        <v>13403</v>
      </c>
      <c r="BA9466" s="88" t="s">
        <v>1599</v>
      </c>
      <c r="BB9466" s="86" t="s">
        <v>461</v>
      </c>
      <c r="BC9466" s="89">
        <v>108600</v>
      </c>
      <c r="BD9466" s="90">
        <v>45658</v>
      </c>
      <c r="BE9466" s="35"/>
    </row>
    <row r="9467" spans="48:57" x14ac:dyDescent="0.25">
      <c r="AV9467" s="85">
        <v>9463</v>
      </c>
      <c r="AW9467" s="91"/>
      <c r="AX9467" s="93" t="s">
        <v>13402</v>
      </c>
      <c r="AY9467" s="87" t="s">
        <v>8368</v>
      </c>
      <c r="AZ9467" s="93" t="s">
        <v>13403</v>
      </c>
      <c r="BA9467" s="88" t="s">
        <v>1599</v>
      </c>
      <c r="BB9467" s="86" t="s">
        <v>461</v>
      </c>
      <c r="BC9467" s="89">
        <v>108600</v>
      </c>
      <c r="BD9467" s="90">
        <v>45717</v>
      </c>
      <c r="BE9467" s="35"/>
    </row>
    <row r="9468" spans="48:57" x14ac:dyDescent="0.25">
      <c r="AV9468" s="85">
        <v>9464</v>
      </c>
      <c r="AW9468" s="91"/>
      <c r="AX9468" s="93" t="s">
        <v>13402</v>
      </c>
      <c r="AY9468" s="87" t="s">
        <v>8368</v>
      </c>
      <c r="AZ9468" s="93" t="s">
        <v>13403</v>
      </c>
      <c r="BA9468" s="88" t="s">
        <v>1599</v>
      </c>
      <c r="BB9468" s="86" t="s">
        <v>461</v>
      </c>
      <c r="BC9468" s="89">
        <v>72400</v>
      </c>
      <c r="BD9468" s="90">
        <v>45717</v>
      </c>
      <c r="BE9468" s="35"/>
    </row>
    <row r="9469" spans="48:57" x14ac:dyDescent="0.25">
      <c r="AV9469" s="85">
        <v>9465</v>
      </c>
      <c r="AW9469" s="91"/>
      <c r="AX9469" s="93" t="s">
        <v>13402</v>
      </c>
      <c r="AY9469" s="87" t="s">
        <v>8368</v>
      </c>
      <c r="AZ9469" s="93" t="s">
        <v>13403</v>
      </c>
      <c r="BA9469" s="88" t="s">
        <v>2155</v>
      </c>
      <c r="BB9469" s="86" t="s">
        <v>589</v>
      </c>
      <c r="BC9469" s="89">
        <v>47580</v>
      </c>
      <c r="BD9469" s="90">
        <v>45717</v>
      </c>
      <c r="BE9469" s="35"/>
    </row>
    <row r="9470" spans="48:57" x14ac:dyDescent="0.25">
      <c r="AV9470" s="85">
        <v>9466</v>
      </c>
      <c r="AW9470" s="91"/>
      <c r="AX9470" s="93" t="s">
        <v>13402</v>
      </c>
      <c r="AY9470" s="87" t="s">
        <v>8368</v>
      </c>
      <c r="AZ9470" s="93" t="s">
        <v>13403</v>
      </c>
      <c r="BA9470" s="88" t="s">
        <v>2152</v>
      </c>
      <c r="BB9470" s="86" t="s">
        <v>701</v>
      </c>
      <c r="BC9470" s="89">
        <v>91050</v>
      </c>
      <c r="BD9470" s="90">
        <v>45717</v>
      </c>
      <c r="BE9470" s="35"/>
    </row>
    <row r="9471" spans="48:57" x14ac:dyDescent="0.25">
      <c r="AV9471" s="85">
        <v>9467</v>
      </c>
      <c r="AW9471" s="91"/>
      <c r="AX9471" s="93" t="s">
        <v>13402</v>
      </c>
      <c r="AY9471" s="87" t="s">
        <v>8368</v>
      </c>
      <c r="AZ9471" s="93" t="s">
        <v>13403</v>
      </c>
      <c r="BA9471" s="88" t="s">
        <v>2152</v>
      </c>
      <c r="BB9471" s="86" t="s">
        <v>701</v>
      </c>
      <c r="BC9471" s="89">
        <v>91050</v>
      </c>
      <c r="BD9471" s="90">
        <v>45717</v>
      </c>
      <c r="BE9471" s="35"/>
    </row>
    <row r="9472" spans="48:57" x14ac:dyDescent="0.25">
      <c r="AV9472" s="85">
        <v>9468</v>
      </c>
      <c r="AW9472" s="91"/>
      <c r="AX9472" s="93" t="s">
        <v>13402</v>
      </c>
      <c r="AY9472" s="87" t="s">
        <v>8368</v>
      </c>
      <c r="AZ9472" s="93" t="s">
        <v>13403</v>
      </c>
      <c r="BA9472" s="88" t="s">
        <v>6064</v>
      </c>
      <c r="BB9472" s="86" t="s">
        <v>736</v>
      </c>
      <c r="BC9472" s="89">
        <v>32600</v>
      </c>
      <c r="BD9472" s="90">
        <v>45717</v>
      </c>
      <c r="BE9472" s="35"/>
    </row>
    <row r="9473" spans="48:57" x14ac:dyDescent="0.25">
      <c r="AV9473" s="85">
        <v>9469</v>
      </c>
      <c r="AW9473" s="91"/>
      <c r="AX9473" s="93" t="s">
        <v>13402</v>
      </c>
      <c r="AY9473" s="87" t="s">
        <v>8368</v>
      </c>
      <c r="AZ9473" s="93" t="s">
        <v>13403</v>
      </c>
      <c r="BA9473" s="88" t="s">
        <v>2369</v>
      </c>
      <c r="BB9473" s="86" t="s">
        <v>1146</v>
      </c>
      <c r="BC9473" s="89">
        <v>95550</v>
      </c>
      <c r="BD9473" s="90">
        <v>45717</v>
      </c>
      <c r="BE9473" s="35"/>
    </row>
    <row r="9474" spans="48:57" x14ac:dyDescent="0.25">
      <c r="AV9474" s="85">
        <v>9470</v>
      </c>
      <c r="AW9474" s="91"/>
      <c r="AX9474" s="93" t="s">
        <v>13402</v>
      </c>
      <c r="AY9474" s="87" t="s">
        <v>8368</v>
      </c>
      <c r="AZ9474" s="93" t="s">
        <v>13403</v>
      </c>
      <c r="BA9474" s="88" t="s">
        <v>2369</v>
      </c>
      <c r="BB9474" s="86" t="s">
        <v>1146</v>
      </c>
      <c r="BC9474" s="89">
        <v>28665</v>
      </c>
      <c r="BD9474" s="90">
        <v>45689</v>
      </c>
      <c r="BE9474" s="35"/>
    </row>
    <row r="9475" spans="48:57" x14ac:dyDescent="0.25">
      <c r="AV9475" s="85">
        <v>9471</v>
      </c>
      <c r="AW9475" s="91"/>
      <c r="AX9475" s="93" t="s">
        <v>13402</v>
      </c>
      <c r="AY9475" s="87" t="s">
        <v>8368</v>
      </c>
      <c r="AZ9475" s="93" t="s">
        <v>13403</v>
      </c>
      <c r="BA9475" s="88" t="s">
        <v>2369</v>
      </c>
      <c r="BB9475" s="86" t="s">
        <v>1146</v>
      </c>
      <c r="BC9475" s="89">
        <v>28665</v>
      </c>
      <c r="BD9475" s="90">
        <v>45658</v>
      </c>
      <c r="BE9475" s="35"/>
    </row>
    <row r="9476" spans="48:57" x14ac:dyDescent="0.25">
      <c r="AV9476" s="85">
        <v>9472</v>
      </c>
      <c r="AW9476" s="91"/>
      <c r="AX9476" s="93" t="s">
        <v>13402</v>
      </c>
      <c r="AY9476" s="87" t="s">
        <v>8368</v>
      </c>
      <c r="AZ9476" s="93" t="s">
        <v>13403</v>
      </c>
      <c r="BA9476" s="88" t="s">
        <v>2369</v>
      </c>
      <c r="BB9476" s="86" t="s">
        <v>1146</v>
      </c>
      <c r="BC9476" s="89">
        <v>95550</v>
      </c>
      <c r="BD9476" s="90">
        <v>45717</v>
      </c>
      <c r="BE9476" s="35"/>
    </row>
    <row r="9477" spans="48:57" x14ac:dyDescent="0.25">
      <c r="AV9477" s="85">
        <v>9473</v>
      </c>
      <c r="AW9477" s="91"/>
      <c r="AX9477" s="93" t="s">
        <v>13402</v>
      </c>
      <c r="AY9477" s="87" t="s">
        <v>8368</v>
      </c>
      <c r="AZ9477" s="93" t="s">
        <v>13403</v>
      </c>
      <c r="BA9477" s="88" t="s">
        <v>84</v>
      </c>
      <c r="BB9477" s="86" t="s">
        <v>85</v>
      </c>
      <c r="BC9477" s="89">
        <v>397800</v>
      </c>
      <c r="BD9477" s="90">
        <v>45717</v>
      </c>
      <c r="BE9477" s="35"/>
    </row>
    <row r="9478" spans="48:57" x14ac:dyDescent="0.25">
      <c r="AV9478" s="85">
        <v>9474</v>
      </c>
      <c r="AW9478" s="91"/>
      <c r="AX9478" s="93" t="s">
        <v>13402</v>
      </c>
      <c r="AY9478" s="87" t="s">
        <v>8368</v>
      </c>
      <c r="AZ9478" s="93" t="s">
        <v>13403</v>
      </c>
      <c r="BA9478" s="88" t="s">
        <v>84</v>
      </c>
      <c r="BB9478" s="86" t="s">
        <v>85</v>
      </c>
      <c r="BC9478" s="89">
        <v>238680</v>
      </c>
      <c r="BD9478" s="90">
        <v>45717</v>
      </c>
      <c r="BE9478" s="35"/>
    </row>
    <row r="9479" spans="48:57" x14ac:dyDescent="0.25">
      <c r="AV9479" s="85">
        <v>9475</v>
      </c>
      <c r="AW9479" s="91"/>
      <c r="AX9479" s="93" t="s">
        <v>13402</v>
      </c>
      <c r="AY9479" s="87" t="s">
        <v>8368</v>
      </c>
      <c r="AZ9479" s="93" t="s">
        <v>13403</v>
      </c>
      <c r="BA9479" s="88" t="s">
        <v>84</v>
      </c>
      <c r="BB9479" s="86" t="s">
        <v>85</v>
      </c>
      <c r="BC9479" s="89">
        <v>238680</v>
      </c>
      <c r="BD9479" s="90">
        <v>45717</v>
      </c>
      <c r="BE9479" s="35"/>
    </row>
    <row r="9480" spans="48:57" x14ac:dyDescent="0.25">
      <c r="AV9480" s="85">
        <v>9476</v>
      </c>
      <c r="AW9480" s="91"/>
      <c r="AX9480" s="93" t="s">
        <v>13402</v>
      </c>
      <c r="AY9480" s="87" t="s">
        <v>8368</v>
      </c>
      <c r="AZ9480" s="93" t="s">
        <v>13403</v>
      </c>
      <c r="BA9480" s="88" t="s">
        <v>84</v>
      </c>
      <c r="BB9480" s="86" t="s">
        <v>85</v>
      </c>
      <c r="BC9480" s="89">
        <v>636480</v>
      </c>
      <c r="BD9480" s="90">
        <v>45717</v>
      </c>
      <c r="BE9480" s="35"/>
    </row>
    <row r="9481" spans="48:57" x14ac:dyDescent="0.25">
      <c r="AV9481" s="85">
        <v>9477</v>
      </c>
      <c r="AW9481" s="91"/>
      <c r="AX9481" s="93" t="s">
        <v>13402</v>
      </c>
      <c r="AY9481" s="87" t="s">
        <v>8368</v>
      </c>
      <c r="AZ9481" s="93" t="s">
        <v>13403</v>
      </c>
      <c r="BA9481" s="88" t="s">
        <v>196</v>
      </c>
      <c r="BB9481" s="86" t="s">
        <v>197</v>
      </c>
      <c r="BC9481" s="89">
        <v>427200</v>
      </c>
      <c r="BD9481" s="90">
        <v>45717</v>
      </c>
      <c r="BE9481" s="35"/>
    </row>
    <row r="9482" spans="48:57" x14ac:dyDescent="0.25">
      <c r="AV9482" s="85">
        <v>9478</v>
      </c>
      <c r="AW9482" s="91"/>
      <c r="AX9482" s="93" t="s">
        <v>13402</v>
      </c>
      <c r="AY9482" s="87" t="s">
        <v>8368</v>
      </c>
      <c r="AZ9482" s="93" t="s">
        <v>13403</v>
      </c>
      <c r="BA9482" s="88" t="s">
        <v>196</v>
      </c>
      <c r="BB9482" s="86" t="s">
        <v>197</v>
      </c>
      <c r="BC9482" s="89">
        <v>213600</v>
      </c>
      <c r="BD9482" s="90">
        <v>45717</v>
      </c>
      <c r="BE9482" s="35"/>
    </row>
    <row r="9483" spans="48:57" x14ac:dyDescent="0.25">
      <c r="AV9483" s="85">
        <v>9479</v>
      </c>
      <c r="AW9483" s="91"/>
      <c r="AX9483" s="93" t="s">
        <v>13402</v>
      </c>
      <c r="AY9483" s="87" t="s">
        <v>8368</v>
      </c>
      <c r="AZ9483" s="93" t="s">
        <v>13403</v>
      </c>
      <c r="BA9483" s="88" t="s">
        <v>196</v>
      </c>
      <c r="BB9483" s="86" t="s">
        <v>197</v>
      </c>
      <c r="BC9483" s="89">
        <v>170880</v>
      </c>
      <c r="BD9483" s="90">
        <v>45689</v>
      </c>
      <c r="BE9483" s="35"/>
    </row>
    <row r="9484" spans="48:57" x14ac:dyDescent="0.25">
      <c r="AV9484" s="85">
        <v>9480</v>
      </c>
      <c r="AW9484" s="91"/>
      <c r="AX9484" s="93" t="s">
        <v>13402</v>
      </c>
      <c r="AY9484" s="87" t="s">
        <v>8368</v>
      </c>
      <c r="AZ9484" s="93" t="s">
        <v>13403</v>
      </c>
      <c r="BA9484" s="88" t="s">
        <v>196</v>
      </c>
      <c r="BB9484" s="86" t="s">
        <v>197</v>
      </c>
      <c r="BC9484" s="89">
        <v>683520</v>
      </c>
      <c r="BD9484" s="90">
        <v>45658</v>
      </c>
      <c r="BE9484" s="35"/>
    </row>
    <row r="9485" spans="48:57" x14ac:dyDescent="0.25">
      <c r="AV9485" s="85">
        <v>9481</v>
      </c>
      <c r="AW9485" s="91"/>
      <c r="AX9485" s="93" t="s">
        <v>13402</v>
      </c>
      <c r="AY9485" s="87" t="s">
        <v>8368</v>
      </c>
      <c r="AZ9485" s="93" t="s">
        <v>13403</v>
      </c>
      <c r="BA9485" s="88" t="s">
        <v>1454</v>
      </c>
      <c r="BB9485" s="86" t="s">
        <v>1392</v>
      </c>
      <c r="BC9485" s="89">
        <v>12750</v>
      </c>
      <c r="BD9485" s="90">
        <v>45717</v>
      </c>
      <c r="BE9485" s="35"/>
    </row>
    <row r="9486" spans="48:57" x14ac:dyDescent="0.25">
      <c r="AV9486" s="85">
        <v>9482</v>
      </c>
      <c r="AW9486" s="91"/>
      <c r="AX9486" s="93" t="s">
        <v>13402</v>
      </c>
      <c r="AY9486" s="87" t="s">
        <v>8368</v>
      </c>
      <c r="AZ9486" s="93" t="s">
        <v>13403</v>
      </c>
      <c r="BA9486" s="88" t="s">
        <v>1454</v>
      </c>
      <c r="BB9486" s="86" t="s">
        <v>1392</v>
      </c>
      <c r="BC9486" s="89">
        <v>19125</v>
      </c>
      <c r="BD9486" s="90">
        <v>45717</v>
      </c>
      <c r="BE9486" s="35"/>
    </row>
    <row r="9487" spans="48:57" x14ac:dyDescent="0.25">
      <c r="AV9487" s="85">
        <v>9483</v>
      </c>
      <c r="AW9487" s="91"/>
      <c r="AX9487" s="93" t="s">
        <v>13402</v>
      </c>
      <c r="AY9487" s="87" t="s">
        <v>8368</v>
      </c>
      <c r="AZ9487" s="93" t="s">
        <v>13403</v>
      </c>
      <c r="BA9487" s="88" t="s">
        <v>1454</v>
      </c>
      <c r="BB9487" s="86" t="s">
        <v>1392</v>
      </c>
      <c r="BC9487" s="89">
        <v>6375</v>
      </c>
      <c r="BD9487" s="90">
        <v>45717</v>
      </c>
      <c r="BE9487" s="35"/>
    </row>
    <row r="9488" spans="48:57" x14ac:dyDescent="0.25">
      <c r="AV9488" s="85">
        <v>9484</v>
      </c>
      <c r="AW9488" s="91"/>
      <c r="AX9488" s="93" t="s">
        <v>13402</v>
      </c>
      <c r="AY9488" s="87" t="s">
        <v>8368</v>
      </c>
      <c r="AZ9488" s="93" t="s">
        <v>13403</v>
      </c>
      <c r="BA9488" s="88" t="s">
        <v>1454</v>
      </c>
      <c r="BB9488" s="86" t="s">
        <v>1392</v>
      </c>
      <c r="BC9488" s="89">
        <v>38250</v>
      </c>
      <c r="BD9488" s="90">
        <v>45717</v>
      </c>
      <c r="BE9488" s="35"/>
    </row>
    <row r="9489" spans="48:57" x14ac:dyDescent="0.25">
      <c r="AV9489" s="85">
        <v>9485</v>
      </c>
      <c r="AW9489" s="91"/>
      <c r="AX9489" s="93" t="s">
        <v>13402</v>
      </c>
      <c r="AY9489" s="87" t="s">
        <v>8368</v>
      </c>
      <c r="AZ9489" s="93" t="s">
        <v>13403</v>
      </c>
      <c r="BA9489" s="88" t="s">
        <v>3464</v>
      </c>
      <c r="BB9489" s="86" t="s">
        <v>1275</v>
      </c>
      <c r="BC9489" s="89">
        <v>2292000</v>
      </c>
      <c r="BD9489" s="90">
        <v>45717</v>
      </c>
      <c r="BE9489" s="35"/>
    </row>
    <row r="9490" spans="48:57" x14ac:dyDescent="0.25">
      <c r="AV9490" s="85">
        <v>9486</v>
      </c>
      <c r="AW9490" s="91"/>
      <c r="AX9490" s="93" t="s">
        <v>13402</v>
      </c>
      <c r="AY9490" s="87" t="s">
        <v>8368</v>
      </c>
      <c r="AZ9490" s="93" t="s">
        <v>13403</v>
      </c>
      <c r="BA9490" s="88" t="s">
        <v>3464</v>
      </c>
      <c r="BB9490" s="86" t="s">
        <v>1275</v>
      </c>
      <c r="BC9490" s="89">
        <v>2177400</v>
      </c>
      <c r="BD9490" s="90">
        <v>45717</v>
      </c>
      <c r="BE9490" s="35"/>
    </row>
    <row r="9491" spans="48:57" x14ac:dyDescent="0.25">
      <c r="AV9491" s="85">
        <v>9487</v>
      </c>
      <c r="AW9491" s="91"/>
      <c r="AX9491" s="93" t="s">
        <v>13402</v>
      </c>
      <c r="AY9491" s="87" t="s">
        <v>8368</v>
      </c>
      <c r="AZ9491" s="93" t="s">
        <v>13403</v>
      </c>
      <c r="BA9491" s="88" t="s">
        <v>3464</v>
      </c>
      <c r="BB9491" s="86" t="s">
        <v>1275</v>
      </c>
      <c r="BC9491" s="89">
        <v>573000</v>
      </c>
      <c r="BD9491" s="90">
        <v>45717</v>
      </c>
      <c r="BE9491" s="35"/>
    </row>
    <row r="9492" spans="48:57" x14ac:dyDescent="0.25">
      <c r="AV9492" s="85">
        <v>9488</v>
      </c>
      <c r="AW9492" s="91"/>
      <c r="AX9492" s="93" t="s">
        <v>13402</v>
      </c>
      <c r="AY9492" s="87" t="s">
        <v>8368</v>
      </c>
      <c r="AZ9492" s="93" t="s">
        <v>13403</v>
      </c>
      <c r="BA9492" s="88" t="s">
        <v>3465</v>
      </c>
      <c r="BB9492" s="86" t="s">
        <v>1310</v>
      </c>
      <c r="BC9492" s="89">
        <v>161700</v>
      </c>
      <c r="BD9492" s="90">
        <v>45689</v>
      </c>
      <c r="BE9492" s="35"/>
    </row>
    <row r="9493" spans="48:57" x14ac:dyDescent="0.25">
      <c r="AV9493" s="85">
        <v>9489</v>
      </c>
      <c r="AW9493" s="91"/>
      <c r="AX9493" s="93" t="s">
        <v>13402</v>
      </c>
      <c r="AY9493" s="87" t="s">
        <v>8368</v>
      </c>
      <c r="AZ9493" s="93" t="s">
        <v>13403</v>
      </c>
      <c r="BA9493" s="88" t="s">
        <v>1545</v>
      </c>
      <c r="BB9493" s="86" t="s">
        <v>1334</v>
      </c>
      <c r="BC9493" s="89">
        <v>72000</v>
      </c>
      <c r="BD9493" s="90">
        <v>45658</v>
      </c>
      <c r="BE9493" s="35"/>
    </row>
    <row r="9494" spans="48:57" x14ac:dyDescent="0.25">
      <c r="AV9494" s="85">
        <v>9490</v>
      </c>
      <c r="AW9494" s="91"/>
      <c r="AX9494" s="93" t="s">
        <v>13402</v>
      </c>
      <c r="AY9494" s="87" t="s">
        <v>8368</v>
      </c>
      <c r="AZ9494" s="93" t="s">
        <v>13403</v>
      </c>
      <c r="BA9494" s="88" t="s">
        <v>3963</v>
      </c>
      <c r="BB9494" s="86" t="s">
        <v>1444</v>
      </c>
      <c r="BC9494" s="89">
        <v>292500</v>
      </c>
      <c r="BD9494" s="90">
        <v>45717</v>
      </c>
      <c r="BE9494" s="35"/>
    </row>
    <row r="9495" spans="48:57" x14ac:dyDescent="0.25">
      <c r="AV9495" s="85">
        <v>9491</v>
      </c>
      <c r="AW9495" s="91"/>
      <c r="AX9495" s="93" t="s">
        <v>13402</v>
      </c>
      <c r="AY9495" s="87" t="s">
        <v>8368</v>
      </c>
      <c r="AZ9495" s="93" t="s">
        <v>13403</v>
      </c>
      <c r="BA9495" s="88" t="s">
        <v>3466</v>
      </c>
      <c r="BB9495" s="86" t="s">
        <v>1537</v>
      </c>
      <c r="BC9495" s="89">
        <v>79800</v>
      </c>
      <c r="BD9495" s="90">
        <v>45717</v>
      </c>
      <c r="BE9495" s="35"/>
    </row>
    <row r="9496" spans="48:57" x14ac:dyDescent="0.25">
      <c r="AV9496" s="85">
        <v>9492</v>
      </c>
      <c r="AW9496" s="91"/>
      <c r="AX9496" s="93" t="s">
        <v>13402</v>
      </c>
      <c r="AY9496" s="87" t="s">
        <v>8368</v>
      </c>
      <c r="AZ9496" s="93" t="s">
        <v>13403</v>
      </c>
      <c r="BA9496" s="88" t="s">
        <v>3466</v>
      </c>
      <c r="BB9496" s="86" t="s">
        <v>1537</v>
      </c>
      <c r="BC9496" s="89">
        <v>39900</v>
      </c>
      <c r="BD9496" s="90">
        <v>45717</v>
      </c>
      <c r="BE9496" s="35"/>
    </row>
    <row r="9497" spans="48:57" x14ac:dyDescent="0.25">
      <c r="AV9497" s="85">
        <v>9493</v>
      </c>
      <c r="AW9497" s="91"/>
      <c r="AX9497" s="93" t="s">
        <v>13402</v>
      </c>
      <c r="AY9497" s="87" t="s">
        <v>8368</v>
      </c>
      <c r="AZ9497" s="93" t="s">
        <v>13403</v>
      </c>
      <c r="BA9497" s="88" t="s">
        <v>3466</v>
      </c>
      <c r="BB9497" s="86" t="s">
        <v>1537</v>
      </c>
      <c r="BC9497" s="89">
        <v>159600</v>
      </c>
      <c r="BD9497" s="90">
        <v>45717</v>
      </c>
      <c r="BE9497" s="35"/>
    </row>
    <row r="9498" spans="48:57" x14ac:dyDescent="0.25">
      <c r="AV9498" s="85">
        <v>9494</v>
      </c>
      <c r="AW9498" s="91"/>
      <c r="AX9498" s="93" t="s">
        <v>13402</v>
      </c>
      <c r="AY9498" s="87" t="s">
        <v>8368</v>
      </c>
      <c r="AZ9498" s="93" t="s">
        <v>13403</v>
      </c>
      <c r="BA9498" s="88" t="s">
        <v>3004</v>
      </c>
      <c r="BB9498" s="86" t="s">
        <v>1576</v>
      </c>
      <c r="BC9498" s="89">
        <v>110040</v>
      </c>
      <c r="BD9498" s="90">
        <v>45717</v>
      </c>
      <c r="BE9498" s="35"/>
    </row>
    <row r="9499" spans="48:57" x14ac:dyDescent="0.25">
      <c r="AV9499" s="85">
        <v>9495</v>
      </c>
      <c r="AW9499" s="91"/>
      <c r="AX9499" s="93" t="s">
        <v>13402</v>
      </c>
      <c r="AY9499" s="87" t="s">
        <v>8368</v>
      </c>
      <c r="AZ9499" s="93" t="s">
        <v>13403</v>
      </c>
      <c r="BA9499" s="88" t="s">
        <v>3004</v>
      </c>
      <c r="BB9499" s="86" t="s">
        <v>1576</v>
      </c>
      <c r="BC9499" s="89">
        <v>16506</v>
      </c>
      <c r="BD9499" s="90">
        <v>45717</v>
      </c>
      <c r="BE9499" s="35"/>
    </row>
    <row r="9500" spans="48:57" x14ac:dyDescent="0.25">
      <c r="AV9500" s="85">
        <v>9496</v>
      </c>
      <c r="AW9500" s="91"/>
      <c r="AX9500" s="93" t="s">
        <v>13402</v>
      </c>
      <c r="AY9500" s="87" t="s">
        <v>8368</v>
      </c>
      <c r="AZ9500" s="93" t="s">
        <v>13403</v>
      </c>
      <c r="BA9500" s="88" t="s">
        <v>3004</v>
      </c>
      <c r="BB9500" s="86" t="s">
        <v>1576</v>
      </c>
      <c r="BC9500" s="89">
        <v>110040</v>
      </c>
      <c r="BD9500" s="90">
        <v>45717</v>
      </c>
      <c r="BE9500" s="35"/>
    </row>
    <row r="9501" spans="48:57" x14ac:dyDescent="0.25">
      <c r="AV9501" s="85">
        <v>9497</v>
      </c>
      <c r="AW9501" s="91"/>
      <c r="AX9501" s="93" t="s">
        <v>13402</v>
      </c>
      <c r="AY9501" s="87" t="s">
        <v>8368</v>
      </c>
      <c r="AZ9501" s="93" t="s">
        <v>13403</v>
      </c>
      <c r="BA9501" s="88" t="s">
        <v>2338</v>
      </c>
      <c r="BB9501" s="86" t="s">
        <v>1002</v>
      </c>
      <c r="BC9501" s="89">
        <v>379200</v>
      </c>
      <c r="BD9501" s="90">
        <v>45689</v>
      </c>
      <c r="BE9501" s="35"/>
    </row>
    <row r="9502" spans="48:57" x14ac:dyDescent="0.25">
      <c r="AV9502" s="85">
        <v>9498</v>
      </c>
      <c r="AW9502" s="91"/>
      <c r="AX9502" s="93" t="s">
        <v>13402</v>
      </c>
      <c r="AY9502" s="87" t="s">
        <v>8368</v>
      </c>
      <c r="AZ9502" s="93" t="s">
        <v>13403</v>
      </c>
      <c r="BA9502" s="88" t="s">
        <v>2338</v>
      </c>
      <c r="BB9502" s="86" t="s">
        <v>1002</v>
      </c>
      <c r="BC9502" s="89">
        <v>189600</v>
      </c>
      <c r="BD9502" s="90">
        <v>45658</v>
      </c>
      <c r="BE9502" s="35"/>
    </row>
    <row r="9503" spans="48:57" x14ac:dyDescent="0.25">
      <c r="AV9503" s="85">
        <v>9499</v>
      </c>
      <c r="AW9503" s="91"/>
      <c r="AX9503" s="93" t="s">
        <v>13402</v>
      </c>
      <c r="AY9503" s="87" t="s">
        <v>8368</v>
      </c>
      <c r="AZ9503" s="93" t="s">
        <v>13403</v>
      </c>
      <c r="BA9503" s="88" t="s">
        <v>2338</v>
      </c>
      <c r="BB9503" s="86" t="s">
        <v>1002</v>
      </c>
      <c r="BC9503" s="89">
        <v>94800</v>
      </c>
      <c r="BD9503" s="90">
        <v>45717</v>
      </c>
      <c r="BE9503" s="35"/>
    </row>
    <row r="9504" spans="48:57" x14ac:dyDescent="0.25">
      <c r="AV9504" s="85">
        <v>9500</v>
      </c>
      <c r="AW9504" s="91"/>
      <c r="AX9504" s="93" t="s">
        <v>13402</v>
      </c>
      <c r="AY9504" s="87" t="s">
        <v>8368</v>
      </c>
      <c r="AZ9504" s="93" t="s">
        <v>13403</v>
      </c>
      <c r="BA9504" s="88" t="s">
        <v>2338</v>
      </c>
      <c r="BB9504" s="86" t="s">
        <v>1002</v>
      </c>
      <c r="BC9504" s="89">
        <v>94800</v>
      </c>
      <c r="BD9504" s="90">
        <v>45717</v>
      </c>
      <c r="BE9504" s="35"/>
    </row>
    <row r="9505" spans="48:57" x14ac:dyDescent="0.25">
      <c r="AV9505" s="85">
        <v>9501</v>
      </c>
      <c r="AW9505" s="91"/>
      <c r="AX9505" s="93" t="s">
        <v>13404</v>
      </c>
      <c r="AY9505" s="87" t="s">
        <v>761</v>
      </c>
      <c r="AZ9505" s="93" t="s">
        <v>13405</v>
      </c>
      <c r="BA9505" s="88" t="s">
        <v>2363</v>
      </c>
      <c r="BB9505" s="86" t="s">
        <v>461</v>
      </c>
      <c r="BC9505" s="89">
        <v>5430</v>
      </c>
      <c r="BD9505" s="90">
        <v>45717</v>
      </c>
      <c r="BE9505" s="35"/>
    </row>
    <row r="9506" spans="48:57" x14ac:dyDescent="0.25">
      <c r="AV9506" s="85">
        <v>9502</v>
      </c>
      <c r="AW9506" s="91"/>
      <c r="AX9506" s="93" t="s">
        <v>13404</v>
      </c>
      <c r="AY9506" s="87" t="s">
        <v>761</v>
      </c>
      <c r="AZ9506" s="93" t="s">
        <v>13405</v>
      </c>
      <c r="BA9506" s="88" t="s">
        <v>2328</v>
      </c>
      <c r="BB9506" s="86" t="s">
        <v>85</v>
      </c>
      <c r="BC9506" s="89">
        <v>49725</v>
      </c>
      <c r="BD9506" s="90">
        <v>45717</v>
      </c>
      <c r="BE9506" s="35"/>
    </row>
    <row r="9507" spans="48:57" x14ac:dyDescent="0.25">
      <c r="AV9507" s="85">
        <v>9503</v>
      </c>
      <c r="AW9507" s="91"/>
      <c r="AX9507" s="93" t="s">
        <v>13404</v>
      </c>
      <c r="AY9507" s="87" t="s">
        <v>761</v>
      </c>
      <c r="AZ9507" s="93" t="s">
        <v>13405</v>
      </c>
      <c r="BA9507" s="88" t="s">
        <v>271</v>
      </c>
      <c r="BB9507" s="86" t="s">
        <v>245</v>
      </c>
      <c r="BC9507" s="89">
        <v>7815</v>
      </c>
      <c r="BD9507" s="90">
        <v>45717</v>
      </c>
      <c r="BE9507" s="35"/>
    </row>
    <row r="9508" spans="48:57" x14ac:dyDescent="0.25">
      <c r="AV9508" s="85">
        <v>9504</v>
      </c>
      <c r="AW9508" s="91"/>
      <c r="AX9508" s="93" t="s">
        <v>13404</v>
      </c>
      <c r="AY9508" s="87" t="s">
        <v>761</v>
      </c>
      <c r="AZ9508" s="93" t="s">
        <v>13405</v>
      </c>
      <c r="BA9508" s="88" t="s">
        <v>271</v>
      </c>
      <c r="BB9508" s="86" t="s">
        <v>245</v>
      </c>
      <c r="BC9508" s="89">
        <v>15630</v>
      </c>
      <c r="BD9508" s="90">
        <v>45717</v>
      </c>
      <c r="BE9508" s="35"/>
    </row>
    <row r="9509" spans="48:57" x14ac:dyDescent="0.25">
      <c r="AV9509" s="85">
        <v>9505</v>
      </c>
      <c r="AW9509" s="91"/>
      <c r="AX9509" s="93" t="s">
        <v>13404</v>
      </c>
      <c r="AY9509" s="87" t="s">
        <v>761</v>
      </c>
      <c r="AZ9509" s="93" t="s">
        <v>13405</v>
      </c>
      <c r="BA9509" s="88" t="s">
        <v>1323</v>
      </c>
      <c r="BB9509" s="86" t="s">
        <v>631</v>
      </c>
      <c r="BC9509" s="89">
        <v>26625</v>
      </c>
      <c r="BD9509" s="90">
        <v>45717</v>
      </c>
      <c r="BE9509" s="35"/>
    </row>
    <row r="9510" spans="48:57" x14ac:dyDescent="0.25">
      <c r="AV9510" s="85">
        <v>9506</v>
      </c>
      <c r="AW9510" s="91"/>
      <c r="AX9510" s="93" t="s">
        <v>13404</v>
      </c>
      <c r="AY9510" s="87" t="s">
        <v>761</v>
      </c>
      <c r="AZ9510" s="93" t="s">
        <v>13405</v>
      </c>
      <c r="BA9510" s="88" t="s">
        <v>1323</v>
      </c>
      <c r="BB9510" s="86" t="s">
        <v>631</v>
      </c>
      <c r="BC9510" s="89">
        <v>15975</v>
      </c>
      <c r="BD9510" s="90">
        <v>45689</v>
      </c>
      <c r="BE9510" s="35"/>
    </row>
    <row r="9511" spans="48:57" x14ac:dyDescent="0.25">
      <c r="AV9511" s="85">
        <v>9507</v>
      </c>
      <c r="AW9511" s="91"/>
      <c r="AX9511" s="93" t="s">
        <v>13404</v>
      </c>
      <c r="AY9511" s="87" t="s">
        <v>761</v>
      </c>
      <c r="AZ9511" s="93" t="s">
        <v>13405</v>
      </c>
      <c r="BA9511" s="88" t="s">
        <v>1323</v>
      </c>
      <c r="BB9511" s="86" t="s">
        <v>631</v>
      </c>
      <c r="BC9511" s="89">
        <v>5325</v>
      </c>
      <c r="BD9511" s="90">
        <v>45658</v>
      </c>
      <c r="BE9511" s="35"/>
    </row>
    <row r="9512" spans="48:57" x14ac:dyDescent="0.25">
      <c r="AV9512" s="85">
        <v>9508</v>
      </c>
      <c r="AW9512" s="91"/>
      <c r="AX9512" s="93" t="s">
        <v>13404</v>
      </c>
      <c r="AY9512" s="87" t="s">
        <v>761</v>
      </c>
      <c r="AZ9512" s="93" t="s">
        <v>13405</v>
      </c>
      <c r="BA9512" s="88" t="s">
        <v>1323</v>
      </c>
      <c r="BB9512" s="86" t="s">
        <v>631</v>
      </c>
      <c r="BC9512" s="89">
        <v>26625</v>
      </c>
      <c r="BD9512" s="90">
        <v>45717</v>
      </c>
      <c r="BE9512" s="35"/>
    </row>
    <row r="9513" spans="48:57" x14ac:dyDescent="0.25">
      <c r="AV9513" s="85">
        <v>9509</v>
      </c>
      <c r="AW9513" s="91"/>
      <c r="AX9513" s="93" t="s">
        <v>13404</v>
      </c>
      <c r="AY9513" s="87" t="s">
        <v>761</v>
      </c>
      <c r="AZ9513" s="93" t="s">
        <v>13405</v>
      </c>
      <c r="BA9513" s="88" t="s">
        <v>1323</v>
      </c>
      <c r="BB9513" s="86" t="s">
        <v>631</v>
      </c>
      <c r="BC9513" s="89">
        <v>10650</v>
      </c>
      <c r="BD9513" s="90">
        <v>45717</v>
      </c>
      <c r="BE9513" s="35"/>
    </row>
    <row r="9514" spans="48:57" x14ac:dyDescent="0.25">
      <c r="AV9514" s="85">
        <v>9510</v>
      </c>
      <c r="AW9514" s="91"/>
      <c r="AX9514" s="93" t="s">
        <v>13404</v>
      </c>
      <c r="AY9514" s="87" t="s">
        <v>761</v>
      </c>
      <c r="AZ9514" s="93" t="s">
        <v>13405</v>
      </c>
      <c r="BA9514" s="88" t="s">
        <v>1032</v>
      </c>
      <c r="BB9514" s="86" t="s">
        <v>948</v>
      </c>
      <c r="BC9514" s="89">
        <v>11000</v>
      </c>
      <c r="BD9514" s="90">
        <v>45717</v>
      </c>
      <c r="BE9514" s="35"/>
    </row>
    <row r="9515" spans="48:57" x14ac:dyDescent="0.25">
      <c r="AV9515" s="85">
        <v>9511</v>
      </c>
      <c r="AW9515" s="91"/>
      <c r="AX9515" s="93" t="s">
        <v>13404</v>
      </c>
      <c r="AY9515" s="87" t="s">
        <v>761</v>
      </c>
      <c r="AZ9515" s="93" t="s">
        <v>13405</v>
      </c>
      <c r="BA9515" s="88" t="s">
        <v>1340</v>
      </c>
      <c r="BB9515" s="86" t="s">
        <v>1341</v>
      </c>
      <c r="BC9515" s="89">
        <v>-5580</v>
      </c>
      <c r="BD9515" s="90">
        <v>45717</v>
      </c>
      <c r="BE9515" s="35"/>
    </row>
    <row r="9516" spans="48:57" x14ac:dyDescent="0.25">
      <c r="AV9516" s="85">
        <v>9512</v>
      </c>
      <c r="AW9516" s="91"/>
      <c r="AX9516" s="93" t="s">
        <v>13404</v>
      </c>
      <c r="AY9516" s="87" t="s">
        <v>761</v>
      </c>
      <c r="AZ9516" s="93" t="s">
        <v>13405</v>
      </c>
      <c r="BA9516" s="88" t="s">
        <v>2352</v>
      </c>
      <c r="BB9516" s="86" t="s">
        <v>1451</v>
      </c>
      <c r="BC9516" s="89">
        <v>15135</v>
      </c>
      <c r="BD9516" s="90">
        <v>45717</v>
      </c>
      <c r="BE9516" s="35"/>
    </row>
    <row r="9517" spans="48:57" x14ac:dyDescent="0.25">
      <c r="AV9517" s="85">
        <v>9513</v>
      </c>
      <c r="AW9517" s="91"/>
      <c r="AX9517" s="93" t="s">
        <v>13404</v>
      </c>
      <c r="AY9517" s="87" t="s">
        <v>761</v>
      </c>
      <c r="AZ9517" s="93" t="s">
        <v>13405</v>
      </c>
      <c r="BA9517" s="88" t="s">
        <v>2352</v>
      </c>
      <c r="BB9517" s="86" t="s">
        <v>1451</v>
      </c>
      <c r="BC9517" s="89">
        <v>30270</v>
      </c>
      <c r="BD9517" s="90">
        <v>45717</v>
      </c>
      <c r="BE9517" s="35"/>
    </row>
    <row r="9518" spans="48:57" x14ac:dyDescent="0.25">
      <c r="AV9518" s="85">
        <v>9514</v>
      </c>
      <c r="AW9518" s="91"/>
      <c r="AX9518" s="93" t="s">
        <v>13404</v>
      </c>
      <c r="AY9518" s="87" t="s">
        <v>761</v>
      </c>
      <c r="AZ9518" s="93" t="s">
        <v>13405</v>
      </c>
      <c r="BA9518" s="88" t="s">
        <v>2347</v>
      </c>
      <c r="BB9518" s="86" t="s">
        <v>977</v>
      </c>
      <c r="BC9518" s="89">
        <v>14580</v>
      </c>
      <c r="BD9518" s="90">
        <v>45717</v>
      </c>
      <c r="BE9518" s="35"/>
    </row>
    <row r="9519" spans="48:57" x14ac:dyDescent="0.25">
      <c r="AV9519" s="85">
        <v>9515</v>
      </c>
      <c r="AW9519" s="91"/>
      <c r="AX9519" s="93" t="s">
        <v>13404</v>
      </c>
      <c r="AY9519" s="87" t="s">
        <v>761</v>
      </c>
      <c r="AZ9519" s="93" t="s">
        <v>13405</v>
      </c>
      <c r="BA9519" s="88" t="s">
        <v>3290</v>
      </c>
      <c r="BB9519" s="86" t="s">
        <v>1497</v>
      </c>
      <c r="BC9519" s="89">
        <v>30375</v>
      </c>
      <c r="BD9519" s="90">
        <v>45689</v>
      </c>
      <c r="BE9519" s="35"/>
    </row>
    <row r="9520" spans="48:57" x14ac:dyDescent="0.25">
      <c r="AV9520" s="85">
        <v>9516</v>
      </c>
      <c r="AW9520" s="91"/>
      <c r="AX9520" s="93" t="s">
        <v>13404</v>
      </c>
      <c r="AY9520" s="87" t="s">
        <v>761</v>
      </c>
      <c r="AZ9520" s="93" t="s">
        <v>13405</v>
      </c>
      <c r="BA9520" s="88" t="s">
        <v>3290</v>
      </c>
      <c r="BB9520" s="86" t="s">
        <v>1497</v>
      </c>
      <c r="BC9520" s="89">
        <v>10125</v>
      </c>
      <c r="BD9520" s="90">
        <v>45658</v>
      </c>
      <c r="BE9520" s="35"/>
    </row>
    <row r="9521" spans="48:57" x14ac:dyDescent="0.25">
      <c r="AV9521" s="85">
        <v>9517</v>
      </c>
      <c r="AW9521" s="91"/>
      <c r="AX9521" s="93" t="s">
        <v>13404</v>
      </c>
      <c r="AY9521" s="87" t="s">
        <v>761</v>
      </c>
      <c r="AZ9521" s="93" t="s">
        <v>13405</v>
      </c>
      <c r="BA9521" s="88" t="s">
        <v>3290</v>
      </c>
      <c r="BB9521" s="86" t="s">
        <v>1497</v>
      </c>
      <c r="BC9521" s="89">
        <v>20250</v>
      </c>
      <c r="BD9521" s="90">
        <v>45717</v>
      </c>
      <c r="BE9521" s="35"/>
    </row>
    <row r="9522" spans="48:57" x14ac:dyDescent="0.25">
      <c r="AV9522" s="85">
        <v>9518</v>
      </c>
      <c r="AW9522" s="91"/>
      <c r="AX9522" s="93" t="s">
        <v>13404</v>
      </c>
      <c r="AY9522" s="87" t="s">
        <v>761</v>
      </c>
      <c r="AZ9522" s="93" t="s">
        <v>13405</v>
      </c>
      <c r="BA9522" s="88" t="s">
        <v>1768</v>
      </c>
      <c r="BB9522" s="86" t="s">
        <v>1537</v>
      </c>
      <c r="BC9522" s="89">
        <v>99750</v>
      </c>
      <c r="BD9522" s="90">
        <v>45717</v>
      </c>
      <c r="BE9522" s="35"/>
    </row>
    <row r="9523" spans="48:57" x14ac:dyDescent="0.25">
      <c r="AV9523" s="85">
        <v>9519</v>
      </c>
      <c r="AW9523" s="91"/>
      <c r="AX9523" s="93" t="s">
        <v>13404</v>
      </c>
      <c r="AY9523" s="87" t="s">
        <v>761</v>
      </c>
      <c r="AZ9523" s="93" t="s">
        <v>13405</v>
      </c>
      <c r="BA9523" s="88" t="s">
        <v>1077</v>
      </c>
      <c r="BB9523" s="86" t="s">
        <v>1078</v>
      </c>
      <c r="BC9523" s="89">
        <v>41250</v>
      </c>
      <c r="BD9523" s="90">
        <v>45717</v>
      </c>
      <c r="BE9523" s="35"/>
    </row>
    <row r="9524" spans="48:57" x14ac:dyDescent="0.25">
      <c r="AV9524" s="85">
        <v>9520</v>
      </c>
      <c r="AW9524" s="91"/>
      <c r="AX9524" s="93" t="s">
        <v>13404</v>
      </c>
      <c r="AY9524" s="87" t="s">
        <v>761</v>
      </c>
      <c r="AZ9524" s="93" t="s">
        <v>13405</v>
      </c>
      <c r="BA9524" s="88" t="s">
        <v>311</v>
      </c>
      <c r="BB9524" s="86" t="s">
        <v>312</v>
      </c>
      <c r="BC9524" s="89">
        <v>45900</v>
      </c>
      <c r="BD9524" s="90">
        <v>45717</v>
      </c>
      <c r="BE9524" s="35"/>
    </row>
    <row r="9525" spans="48:57" x14ac:dyDescent="0.25">
      <c r="AV9525" s="85">
        <v>9521</v>
      </c>
      <c r="AW9525" s="91"/>
      <c r="AX9525" s="93" t="s">
        <v>13404</v>
      </c>
      <c r="AY9525" s="87" t="s">
        <v>761</v>
      </c>
      <c r="AZ9525" s="93" t="s">
        <v>13405</v>
      </c>
      <c r="BA9525" s="88" t="s">
        <v>499</v>
      </c>
      <c r="BB9525" s="86" t="s">
        <v>500</v>
      </c>
      <c r="BC9525" s="89">
        <v>5190</v>
      </c>
      <c r="BD9525" s="90">
        <v>45717</v>
      </c>
      <c r="BE9525" s="35"/>
    </row>
    <row r="9526" spans="48:57" x14ac:dyDescent="0.25">
      <c r="AV9526" s="85">
        <v>9522</v>
      </c>
      <c r="AW9526" s="91"/>
      <c r="AX9526" s="93" t="s">
        <v>13404</v>
      </c>
      <c r="AY9526" s="87" t="s">
        <v>761</v>
      </c>
      <c r="AZ9526" s="93" t="s">
        <v>13405</v>
      </c>
      <c r="BA9526" s="88" t="s">
        <v>499</v>
      </c>
      <c r="BB9526" s="86" t="s">
        <v>500</v>
      </c>
      <c r="BC9526" s="89">
        <v>25950</v>
      </c>
      <c r="BD9526" s="90">
        <v>45717</v>
      </c>
      <c r="BE9526" s="35"/>
    </row>
    <row r="9527" spans="48:57" x14ac:dyDescent="0.25">
      <c r="AV9527" s="85">
        <v>9523</v>
      </c>
      <c r="AW9527" s="91"/>
      <c r="AX9527" s="93" t="s">
        <v>13404</v>
      </c>
      <c r="AY9527" s="87" t="s">
        <v>761</v>
      </c>
      <c r="AZ9527" s="93" t="s">
        <v>13405</v>
      </c>
      <c r="BA9527" s="88" t="s">
        <v>1638</v>
      </c>
      <c r="BB9527" s="86" t="s">
        <v>376</v>
      </c>
      <c r="BC9527" s="89">
        <v>18000</v>
      </c>
      <c r="BD9527" s="90">
        <v>45717</v>
      </c>
      <c r="BE9527" s="35"/>
    </row>
    <row r="9528" spans="48:57" x14ac:dyDescent="0.25">
      <c r="AV9528" s="85">
        <v>9524</v>
      </c>
      <c r="AW9528" s="91"/>
      <c r="AX9528" s="93" t="s">
        <v>13404</v>
      </c>
      <c r="AY9528" s="87" t="s">
        <v>761</v>
      </c>
      <c r="AZ9528" s="93" t="s">
        <v>13405</v>
      </c>
      <c r="BA9528" s="88" t="s">
        <v>1638</v>
      </c>
      <c r="BB9528" s="86" t="s">
        <v>376</v>
      </c>
      <c r="BC9528" s="89">
        <v>18000</v>
      </c>
      <c r="BD9528" s="90">
        <v>45689</v>
      </c>
      <c r="BE9528" s="35"/>
    </row>
    <row r="9529" spans="48:57" x14ac:dyDescent="0.25">
      <c r="AV9529" s="85">
        <v>9525</v>
      </c>
      <c r="AW9529" s="91"/>
      <c r="AX9529" s="93" t="s">
        <v>13404</v>
      </c>
      <c r="AY9529" s="87" t="s">
        <v>761</v>
      </c>
      <c r="AZ9529" s="93" t="s">
        <v>13405</v>
      </c>
      <c r="BA9529" s="88" t="s">
        <v>1638</v>
      </c>
      <c r="BB9529" s="86" t="s">
        <v>376</v>
      </c>
      <c r="BC9529" s="89">
        <v>18000</v>
      </c>
      <c r="BD9529" s="90">
        <v>45658</v>
      </c>
      <c r="BE9529" s="35"/>
    </row>
    <row r="9530" spans="48:57" x14ac:dyDescent="0.25">
      <c r="AV9530" s="85">
        <v>9526</v>
      </c>
      <c r="AW9530" s="91"/>
      <c r="AX9530" s="93" t="s">
        <v>13404</v>
      </c>
      <c r="AY9530" s="87" t="s">
        <v>761</v>
      </c>
      <c r="AZ9530" s="93" t="s">
        <v>13405</v>
      </c>
      <c r="BA9530" s="88" t="s">
        <v>1638</v>
      </c>
      <c r="BB9530" s="86" t="s">
        <v>376</v>
      </c>
      <c r="BC9530" s="89">
        <v>36000</v>
      </c>
      <c r="BD9530" s="90">
        <v>45717</v>
      </c>
      <c r="BE9530" s="35"/>
    </row>
    <row r="9531" spans="48:57" x14ac:dyDescent="0.25">
      <c r="AV9531" s="85">
        <v>9527</v>
      </c>
      <c r="AW9531" s="91"/>
      <c r="AX9531" s="93" t="s">
        <v>13404</v>
      </c>
      <c r="AY9531" s="87" t="s">
        <v>761</v>
      </c>
      <c r="AZ9531" s="93" t="s">
        <v>13405</v>
      </c>
      <c r="BA9531" s="88" t="s">
        <v>1607</v>
      </c>
      <c r="BB9531" s="86" t="s">
        <v>414</v>
      </c>
      <c r="BC9531" s="89">
        <v>10875</v>
      </c>
      <c r="BD9531" s="90">
        <v>45717</v>
      </c>
      <c r="BE9531" s="35"/>
    </row>
    <row r="9532" spans="48:57" x14ac:dyDescent="0.25">
      <c r="AV9532" s="85">
        <v>9528</v>
      </c>
      <c r="AW9532" s="91"/>
      <c r="AX9532" s="93" t="s">
        <v>13404</v>
      </c>
      <c r="AY9532" s="87" t="s">
        <v>761</v>
      </c>
      <c r="AZ9532" s="93" t="s">
        <v>13405</v>
      </c>
      <c r="BA9532" s="88" t="s">
        <v>1607</v>
      </c>
      <c r="BB9532" s="86" t="s">
        <v>414</v>
      </c>
      <c r="BC9532" s="89">
        <v>10875</v>
      </c>
      <c r="BD9532" s="90">
        <v>45717</v>
      </c>
      <c r="BE9532" s="35"/>
    </row>
    <row r="9533" spans="48:57" x14ac:dyDescent="0.25">
      <c r="AV9533" s="85">
        <v>9529</v>
      </c>
      <c r="AW9533" s="91"/>
      <c r="AX9533" s="93" t="s">
        <v>13404</v>
      </c>
      <c r="AY9533" s="87" t="s">
        <v>761</v>
      </c>
      <c r="AZ9533" s="93" t="s">
        <v>13405</v>
      </c>
      <c r="BA9533" s="88" t="s">
        <v>3372</v>
      </c>
      <c r="BB9533" s="86" t="s">
        <v>552</v>
      </c>
      <c r="BC9533" s="89">
        <v>41600</v>
      </c>
      <c r="BD9533" s="90">
        <v>45717</v>
      </c>
      <c r="BE9533" s="35"/>
    </row>
    <row r="9534" spans="48:57" x14ac:dyDescent="0.25">
      <c r="AV9534" s="85">
        <v>9530</v>
      </c>
      <c r="AW9534" s="91"/>
      <c r="AX9534" s="93" t="s">
        <v>13404</v>
      </c>
      <c r="AY9534" s="87" t="s">
        <v>761</v>
      </c>
      <c r="AZ9534" s="93" t="s">
        <v>13405</v>
      </c>
      <c r="BA9534" s="88" t="s">
        <v>3372</v>
      </c>
      <c r="BB9534" s="86" t="s">
        <v>552</v>
      </c>
      <c r="BC9534" s="89">
        <v>124800</v>
      </c>
      <c r="BD9534" s="90">
        <v>45717</v>
      </c>
      <c r="BE9534" s="35"/>
    </row>
    <row r="9535" spans="48:57" x14ac:dyDescent="0.25">
      <c r="AV9535" s="85">
        <v>9531</v>
      </c>
      <c r="AW9535" s="91"/>
      <c r="AX9535" s="93" t="s">
        <v>13404</v>
      </c>
      <c r="AY9535" s="87" t="s">
        <v>761</v>
      </c>
      <c r="AZ9535" s="93" t="s">
        <v>13405</v>
      </c>
      <c r="BA9535" s="88" t="s">
        <v>3493</v>
      </c>
      <c r="BB9535" s="86" t="s">
        <v>459</v>
      </c>
      <c r="BC9535" s="89">
        <v>51500</v>
      </c>
      <c r="BD9535" s="90">
        <v>45717</v>
      </c>
      <c r="BE9535" s="35"/>
    </row>
    <row r="9536" spans="48:57" x14ac:dyDescent="0.25">
      <c r="AV9536" s="85">
        <v>9532</v>
      </c>
      <c r="AW9536" s="91"/>
      <c r="AX9536" s="93" t="s">
        <v>13404</v>
      </c>
      <c r="AY9536" s="87" t="s">
        <v>761</v>
      </c>
      <c r="AZ9536" s="93" t="s">
        <v>13405</v>
      </c>
      <c r="BA9536" s="88" t="s">
        <v>1686</v>
      </c>
      <c r="BB9536" s="86" t="s">
        <v>1033</v>
      </c>
      <c r="BC9536" s="89">
        <v>79725</v>
      </c>
      <c r="BD9536" s="90">
        <v>45717</v>
      </c>
      <c r="BE9536" s="35"/>
    </row>
    <row r="9537" spans="48:57" x14ac:dyDescent="0.25">
      <c r="AV9537" s="85">
        <v>9533</v>
      </c>
      <c r="AW9537" s="91"/>
      <c r="AX9537" s="93" t="s">
        <v>13404</v>
      </c>
      <c r="AY9537" s="87" t="s">
        <v>761</v>
      </c>
      <c r="AZ9537" s="93" t="s">
        <v>13405</v>
      </c>
      <c r="BA9537" s="88" t="s">
        <v>1686</v>
      </c>
      <c r="BB9537" s="86" t="s">
        <v>1033</v>
      </c>
      <c r="BC9537" s="89">
        <v>31890</v>
      </c>
      <c r="BD9537" s="90">
        <v>45689</v>
      </c>
      <c r="BE9537" s="35"/>
    </row>
    <row r="9538" spans="48:57" x14ac:dyDescent="0.25">
      <c r="AV9538" s="85">
        <v>9534</v>
      </c>
      <c r="AW9538" s="91"/>
      <c r="AX9538" s="93" t="s">
        <v>13404</v>
      </c>
      <c r="AY9538" s="87" t="s">
        <v>761</v>
      </c>
      <c r="AZ9538" s="93" t="s">
        <v>13405</v>
      </c>
      <c r="BA9538" s="88" t="s">
        <v>1686</v>
      </c>
      <c r="BB9538" s="86" t="s">
        <v>1033</v>
      </c>
      <c r="BC9538" s="89">
        <v>79725</v>
      </c>
      <c r="BD9538" s="90">
        <v>45658</v>
      </c>
      <c r="BE9538" s="35"/>
    </row>
    <row r="9539" spans="48:57" x14ac:dyDescent="0.25">
      <c r="AV9539" s="85">
        <v>9535</v>
      </c>
      <c r="AW9539" s="91"/>
      <c r="AX9539" s="93" t="s">
        <v>13404</v>
      </c>
      <c r="AY9539" s="87" t="s">
        <v>761</v>
      </c>
      <c r="AZ9539" s="93" t="s">
        <v>13405</v>
      </c>
      <c r="BA9539" s="88" t="s">
        <v>1686</v>
      </c>
      <c r="BB9539" s="86" t="s">
        <v>1033</v>
      </c>
      <c r="BC9539" s="89">
        <v>47835</v>
      </c>
      <c r="BD9539" s="90">
        <v>45717</v>
      </c>
      <c r="BE9539" s="35"/>
    </row>
    <row r="9540" spans="48:57" x14ac:dyDescent="0.25">
      <c r="AV9540" s="85">
        <v>9536</v>
      </c>
      <c r="AW9540" s="91"/>
      <c r="AX9540" s="93" t="s">
        <v>13404</v>
      </c>
      <c r="AY9540" s="87" t="s">
        <v>761</v>
      </c>
      <c r="AZ9540" s="93" t="s">
        <v>13405</v>
      </c>
      <c r="BA9540" s="88" t="s">
        <v>1712</v>
      </c>
      <c r="BB9540" s="86" t="s">
        <v>1081</v>
      </c>
      <c r="BC9540" s="89">
        <v>57075</v>
      </c>
      <c r="BD9540" s="90">
        <v>45717</v>
      </c>
      <c r="BE9540" s="35"/>
    </row>
    <row r="9541" spans="48:57" x14ac:dyDescent="0.25">
      <c r="AV9541" s="85">
        <v>9537</v>
      </c>
      <c r="AW9541" s="91"/>
      <c r="AX9541" s="93" t="s">
        <v>13404</v>
      </c>
      <c r="AY9541" s="87" t="s">
        <v>761</v>
      </c>
      <c r="AZ9541" s="93" t="s">
        <v>13405</v>
      </c>
      <c r="BA9541" s="88" t="s">
        <v>1712</v>
      </c>
      <c r="BB9541" s="86" t="s">
        <v>1081</v>
      </c>
      <c r="BC9541" s="89">
        <v>34245</v>
      </c>
      <c r="BD9541" s="90">
        <v>45717</v>
      </c>
      <c r="BE9541" s="35"/>
    </row>
    <row r="9542" spans="48:57" x14ac:dyDescent="0.25">
      <c r="AV9542" s="85">
        <v>9538</v>
      </c>
      <c r="AW9542" s="91"/>
      <c r="AX9542" s="93" t="s">
        <v>13404</v>
      </c>
      <c r="AY9542" s="87" t="s">
        <v>761</v>
      </c>
      <c r="AZ9542" s="93" t="s">
        <v>13405</v>
      </c>
      <c r="BA9542" s="88" t="s">
        <v>3798</v>
      </c>
      <c r="BB9542" s="86" t="s">
        <v>1101</v>
      </c>
      <c r="BC9542" s="89">
        <v>71550</v>
      </c>
      <c r="BD9542" s="90">
        <v>45717</v>
      </c>
      <c r="BE9542" s="35"/>
    </row>
    <row r="9543" spans="48:57" x14ac:dyDescent="0.25">
      <c r="AV9543" s="85">
        <v>9539</v>
      </c>
      <c r="AW9543" s="91"/>
      <c r="AX9543" s="93" t="s">
        <v>13404</v>
      </c>
      <c r="AY9543" s="87" t="s">
        <v>761</v>
      </c>
      <c r="AZ9543" s="93" t="s">
        <v>13405</v>
      </c>
      <c r="BA9543" s="88" t="s">
        <v>3798</v>
      </c>
      <c r="BB9543" s="86" t="s">
        <v>1101</v>
      </c>
      <c r="BC9543" s="89">
        <v>47700</v>
      </c>
      <c r="BD9543" s="90">
        <v>45717</v>
      </c>
      <c r="BE9543" s="35"/>
    </row>
    <row r="9544" spans="48:57" x14ac:dyDescent="0.25">
      <c r="AV9544" s="85">
        <v>9540</v>
      </c>
      <c r="AW9544" s="91"/>
      <c r="AX9544" s="93" t="s">
        <v>13404</v>
      </c>
      <c r="AY9544" s="87" t="s">
        <v>761</v>
      </c>
      <c r="AZ9544" s="93" t="s">
        <v>13405</v>
      </c>
      <c r="BA9544" s="88" t="s">
        <v>3645</v>
      </c>
      <c r="BB9544" s="86" t="s">
        <v>550</v>
      </c>
      <c r="BC9544" s="89">
        <v>26200</v>
      </c>
      <c r="BD9544" s="90">
        <v>45717</v>
      </c>
      <c r="BE9544" s="35"/>
    </row>
    <row r="9545" spans="48:57" x14ac:dyDescent="0.25">
      <c r="AV9545" s="85">
        <v>9541</v>
      </c>
      <c r="AW9545" s="91"/>
      <c r="AX9545" s="93" t="s">
        <v>13404</v>
      </c>
      <c r="AY9545" s="87" t="s">
        <v>761</v>
      </c>
      <c r="AZ9545" s="93" t="s">
        <v>13405</v>
      </c>
      <c r="BA9545" s="88" t="s">
        <v>2234</v>
      </c>
      <c r="BB9545" s="86" t="s">
        <v>587</v>
      </c>
      <c r="BC9545" s="89">
        <v>17500</v>
      </c>
      <c r="BD9545" s="90">
        <v>45717</v>
      </c>
      <c r="BE9545" s="35"/>
    </row>
    <row r="9546" spans="48:57" x14ac:dyDescent="0.25">
      <c r="AV9546" s="85">
        <v>9542</v>
      </c>
      <c r="AW9546" s="91"/>
      <c r="AX9546" s="93" t="s">
        <v>13404</v>
      </c>
      <c r="AY9546" s="87" t="s">
        <v>761</v>
      </c>
      <c r="AZ9546" s="93" t="s">
        <v>13405</v>
      </c>
      <c r="BA9546" s="88" t="s">
        <v>1292</v>
      </c>
      <c r="BB9546" s="86" t="s">
        <v>601</v>
      </c>
      <c r="BC9546" s="89">
        <v>9250</v>
      </c>
      <c r="BD9546" s="90">
        <v>45689</v>
      </c>
      <c r="BE9546" s="35"/>
    </row>
    <row r="9547" spans="48:57" x14ac:dyDescent="0.25">
      <c r="AV9547" s="85">
        <v>9543</v>
      </c>
      <c r="AW9547" s="91"/>
      <c r="AX9547" s="93" t="s">
        <v>13404</v>
      </c>
      <c r="AY9547" s="87" t="s">
        <v>761</v>
      </c>
      <c r="AZ9547" s="93" t="s">
        <v>13405</v>
      </c>
      <c r="BA9547" s="88" t="s">
        <v>1292</v>
      </c>
      <c r="BB9547" s="86" t="s">
        <v>601</v>
      </c>
      <c r="BC9547" s="89">
        <v>37000</v>
      </c>
      <c r="BD9547" s="90">
        <v>45658</v>
      </c>
      <c r="BE9547" s="35"/>
    </row>
    <row r="9548" spans="48:57" x14ac:dyDescent="0.25">
      <c r="AV9548" s="85">
        <v>9544</v>
      </c>
      <c r="AW9548" s="91"/>
      <c r="AX9548" s="93" t="s">
        <v>13404</v>
      </c>
      <c r="AY9548" s="87" t="s">
        <v>761</v>
      </c>
      <c r="AZ9548" s="93" t="s">
        <v>13405</v>
      </c>
      <c r="BA9548" s="88" t="s">
        <v>1292</v>
      </c>
      <c r="BB9548" s="86" t="s">
        <v>601</v>
      </c>
      <c r="BC9548" s="89">
        <v>37000</v>
      </c>
      <c r="BD9548" s="90">
        <v>45717</v>
      </c>
      <c r="BE9548" s="35"/>
    </row>
    <row r="9549" spans="48:57" x14ac:dyDescent="0.25">
      <c r="AV9549" s="85">
        <v>9545</v>
      </c>
      <c r="AW9549" s="91"/>
      <c r="AX9549" s="93" t="s">
        <v>13404</v>
      </c>
      <c r="AY9549" s="87" t="s">
        <v>761</v>
      </c>
      <c r="AZ9549" s="93" t="s">
        <v>13405</v>
      </c>
      <c r="BA9549" s="88" t="s">
        <v>1292</v>
      </c>
      <c r="BB9549" s="86" t="s">
        <v>601</v>
      </c>
      <c r="BC9549" s="89">
        <v>18500</v>
      </c>
      <c r="BD9549" s="90">
        <v>45717</v>
      </c>
      <c r="BE9549" s="35"/>
    </row>
    <row r="9550" spans="48:57" x14ac:dyDescent="0.25">
      <c r="AV9550" s="85">
        <v>9546</v>
      </c>
      <c r="AW9550" s="91"/>
      <c r="AX9550" s="93" t="s">
        <v>13404</v>
      </c>
      <c r="AY9550" s="87" t="s">
        <v>761</v>
      </c>
      <c r="AZ9550" s="93" t="s">
        <v>13405</v>
      </c>
      <c r="BA9550" s="88" t="s">
        <v>7475</v>
      </c>
      <c r="BB9550" s="86" t="s">
        <v>1367</v>
      </c>
      <c r="BC9550" s="89">
        <v>25200</v>
      </c>
      <c r="BD9550" s="90">
        <v>45717</v>
      </c>
      <c r="BE9550" s="35"/>
    </row>
    <row r="9551" spans="48:57" x14ac:dyDescent="0.25">
      <c r="AV9551" s="85">
        <v>9547</v>
      </c>
      <c r="AW9551" s="91"/>
      <c r="AX9551" s="93" t="s">
        <v>13404</v>
      </c>
      <c r="AY9551" s="87" t="s">
        <v>761</v>
      </c>
      <c r="AZ9551" s="93" t="s">
        <v>13405</v>
      </c>
      <c r="BA9551" s="88" t="s">
        <v>1454</v>
      </c>
      <c r="BB9551" s="86" t="s">
        <v>1392</v>
      </c>
      <c r="BC9551" s="89">
        <v>6375</v>
      </c>
      <c r="BD9551" s="90">
        <v>45717</v>
      </c>
      <c r="BE9551" s="35"/>
    </row>
    <row r="9552" spans="48:57" x14ac:dyDescent="0.25">
      <c r="AV9552" s="85">
        <v>9548</v>
      </c>
      <c r="AW9552" s="91"/>
      <c r="AX9552" s="93" t="s">
        <v>13404</v>
      </c>
      <c r="AY9552" s="87" t="s">
        <v>761</v>
      </c>
      <c r="AZ9552" s="93" t="s">
        <v>13405</v>
      </c>
      <c r="BA9552" s="88" t="s">
        <v>1454</v>
      </c>
      <c r="BB9552" s="86" t="s">
        <v>1392</v>
      </c>
      <c r="BC9552" s="89">
        <v>6375</v>
      </c>
      <c r="BD9552" s="90">
        <v>45717</v>
      </c>
      <c r="BE9552" s="35"/>
    </row>
    <row r="9553" spans="48:57" x14ac:dyDescent="0.25">
      <c r="AV9553" s="85">
        <v>9549</v>
      </c>
      <c r="AW9553" s="91"/>
      <c r="AX9553" s="93" t="s">
        <v>13404</v>
      </c>
      <c r="AY9553" s="87" t="s">
        <v>761</v>
      </c>
      <c r="AZ9553" s="93" t="s">
        <v>13405</v>
      </c>
      <c r="BA9553" s="88" t="s">
        <v>1454</v>
      </c>
      <c r="BB9553" s="86" t="s">
        <v>1392</v>
      </c>
      <c r="BC9553" s="89">
        <v>12750</v>
      </c>
      <c r="BD9553" s="90">
        <v>45717</v>
      </c>
      <c r="BE9553" s="35"/>
    </row>
    <row r="9554" spans="48:57" x14ac:dyDescent="0.25">
      <c r="AV9554" s="85">
        <v>9550</v>
      </c>
      <c r="AW9554" s="91"/>
      <c r="AX9554" s="93" t="s">
        <v>13404</v>
      </c>
      <c r="AY9554" s="87" t="s">
        <v>761</v>
      </c>
      <c r="AZ9554" s="93" t="s">
        <v>13405</v>
      </c>
      <c r="BA9554" s="88" t="s">
        <v>3266</v>
      </c>
      <c r="BB9554" s="86" t="s">
        <v>1451</v>
      </c>
      <c r="BC9554" s="89">
        <v>302700</v>
      </c>
      <c r="BD9554" s="90">
        <v>45717</v>
      </c>
      <c r="BE9554" s="35"/>
    </row>
    <row r="9555" spans="48:57" x14ac:dyDescent="0.25">
      <c r="AV9555" s="85">
        <v>9551</v>
      </c>
      <c r="AW9555" s="91"/>
      <c r="AX9555" s="93" t="s">
        <v>13404</v>
      </c>
      <c r="AY9555" s="87" t="s">
        <v>761</v>
      </c>
      <c r="AZ9555" s="93" t="s">
        <v>13405</v>
      </c>
      <c r="BA9555" s="88" t="s">
        <v>3266</v>
      </c>
      <c r="BB9555" s="86" t="s">
        <v>1451</v>
      </c>
      <c r="BC9555" s="89">
        <v>151350</v>
      </c>
      <c r="BD9555" s="90">
        <v>45689</v>
      </c>
      <c r="BE9555" s="35"/>
    </row>
    <row r="9556" spans="48:57" x14ac:dyDescent="0.25">
      <c r="AV9556" s="85">
        <v>9552</v>
      </c>
      <c r="AW9556" s="91"/>
      <c r="AX9556" s="93" t="s">
        <v>13404</v>
      </c>
      <c r="AY9556" s="87" t="s">
        <v>761</v>
      </c>
      <c r="AZ9556" s="93" t="s">
        <v>13405</v>
      </c>
      <c r="BA9556" s="88" t="s">
        <v>3266</v>
      </c>
      <c r="BB9556" s="86" t="s">
        <v>1451</v>
      </c>
      <c r="BC9556" s="89">
        <v>50450</v>
      </c>
      <c r="BD9556" s="90">
        <v>45658</v>
      </c>
      <c r="BE9556" s="35"/>
    </row>
    <row r="9557" spans="48:57" x14ac:dyDescent="0.25">
      <c r="AV9557" s="85">
        <v>9553</v>
      </c>
      <c r="AW9557" s="91"/>
      <c r="AX9557" s="93" t="s">
        <v>13404</v>
      </c>
      <c r="AY9557" s="87" t="s">
        <v>761</v>
      </c>
      <c r="AZ9557" s="93" t="s">
        <v>13405</v>
      </c>
      <c r="BA9557" s="88" t="s">
        <v>3266</v>
      </c>
      <c r="BB9557" s="86" t="s">
        <v>1451</v>
      </c>
      <c r="BC9557" s="89">
        <v>100900</v>
      </c>
      <c r="BD9557" s="90">
        <v>45717</v>
      </c>
      <c r="BE9557" s="35"/>
    </row>
    <row r="9558" spans="48:57" x14ac:dyDescent="0.25">
      <c r="AV9558" s="85">
        <v>9554</v>
      </c>
      <c r="AW9558" s="91"/>
      <c r="AX9558" s="93" t="s">
        <v>13404</v>
      </c>
      <c r="AY9558" s="87" t="s">
        <v>761</v>
      </c>
      <c r="AZ9558" s="93" t="s">
        <v>13405</v>
      </c>
      <c r="BA9558" s="88" t="s">
        <v>3266</v>
      </c>
      <c r="BB9558" s="86" t="s">
        <v>1451</v>
      </c>
      <c r="BC9558" s="89">
        <v>50450</v>
      </c>
      <c r="BD9558" s="90">
        <v>45717</v>
      </c>
      <c r="BE9558" s="35"/>
    </row>
    <row r="9559" spans="48:57" x14ac:dyDescent="0.25">
      <c r="AV9559" s="85">
        <v>9555</v>
      </c>
      <c r="AW9559" s="91"/>
      <c r="AX9559" s="93" t="s">
        <v>13404</v>
      </c>
      <c r="AY9559" s="87" t="s">
        <v>761</v>
      </c>
      <c r="AZ9559" s="93" t="s">
        <v>13405</v>
      </c>
      <c r="BA9559" s="88" t="s">
        <v>3266</v>
      </c>
      <c r="BB9559" s="86" t="s">
        <v>1451</v>
      </c>
      <c r="BC9559" s="89">
        <v>151350</v>
      </c>
      <c r="BD9559" s="90">
        <v>45717</v>
      </c>
      <c r="BE9559" s="35"/>
    </row>
    <row r="9560" spans="48:57" x14ac:dyDescent="0.25">
      <c r="AV9560" s="85">
        <v>9556</v>
      </c>
      <c r="AW9560" s="91"/>
      <c r="AX9560" s="93" t="s">
        <v>13404</v>
      </c>
      <c r="AY9560" s="87" t="s">
        <v>761</v>
      </c>
      <c r="AZ9560" s="93" t="s">
        <v>13405</v>
      </c>
      <c r="BA9560" s="88" t="s">
        <v>3266</v>
      </c>
      <c r="BB9560" s="86" t="s">
        <v>1451</v>
      </c>
      <c r="BC9560" s="89">
        <v>100900</v>
      </c>
      <c r="BD9560" s="90">
        <v>45717</v>
      </c>
      <c r="BE9560" s="35"/>
    </row>
    <row r="9561" spans="48:57" x14ac:dyDescent="0.25">
      <c r="AV9561" s="85">
        <v>9557</v>
      </c>
      <c r="AW9561" s="91"/>
      <c r="AX9561" s="93" t="s">
        <v>13404</v>
      </c>
      <c r="AY9561" s="87" t="s">
        <v>761</v>
      </c>
      <c r="AZ9561" s="93" t="s">
        <v>13405</v>
      </c>
      <c r="BA9561" s="88" t="s">
        <v>3266</v>
      </c>
      <c r="BB9561" s="86" t="s">
        <v>1451</v>
      </c>
      <c r="BC9561" s="89">
        <v>151350</v>
      </c>
      <c r="BD9561" s="90">
        <v>45717</v>
      </c>
      <c r="BE9561" s="35"/>
    </row>
    <row r="9562" spans="48:57" x14ac:dyDescent="0.25">
      <c r="AV9562" s="85">
        <v>9558</v>
      </c>
      <c r="AW9562" s="91"/>
      <c r="AX9562" s="93" t="s">
        <v>13404</v>
      </c>
      <c r="AY9562" s="87" t="s">
        <v>761</v>
      </c>
      <c r="AZ9562" s="93" t="s">
        <v>13405</v>
      </c>
      <c r="BA9562" s="88" t="s">
        <v>2156</v>
      </c>
      <c r="BB9562" s="86" t="s">
        <v>916</v>
      </c>
      <c r="BC9562" s="89">
        <v>28200</v>
      </c>
      <c r="BD9562" s="90">
        <v>45717</v>
      </c>
      <c r="BE9562" s="35"/>
    </row>
    <row r="9563" spans="48:57" x14ac:dyDescent="0.25">
      <c r="AV9563" s="85">
        <v>9559</v>
      </c>
      <c r="AW9563" s="91"/>
      <c r="AX9563" s="93" t="s">
        <v>13404</v>
      </c>
      <c r="AY9563" s="87" t="s">
        <v>761</v>
      </c>
      <c r="AZ9563" s="93" t="s">
        <v>13405</v>
      </c>
      <c r="BA9563" s="88" t="s">
        <v>1545</v>
      </c>
      <c r="BB9563" s="86" t="s">
        <v>1334</v>
      </c>
      <c r="BC9563" s="89">
        <v>14400</v>
      </c>
      <c r="BD9563" s="90">
        <v>45717</v>
      </c>
      <c r="BE9563" s="35"/>
    </row>
    <row r="9564" spans="48:57" x14ac:dyDescent="0.25">
      <c r="AV9564" s="85">
        <v>9560</v>
      </c>
      <c r="AW9564" s="91"/>
      <c r="AX9564" s="93" t="s">
        <v>13404</v>
      </c>
      <c r="AY9564" s="87" t="s">
        <v>761</v>
      </c>
      <c r="AZ9564" s="93" t="s">
        <v>13405</v>
      </c>
      <c r="BA9564" s="88" t="s">
        <v>1545</v>
      </c>
      <c r="BB9564" s="86" t="s">
        <v>1334</v>
      </c>
      <c r="BC9564" s="89">
        <v>108000</v>
      </c>
      <c r="BD9564" s="90">
        <v>45689</v>
      </c>
      <c r="BE9564" s="35"/>
    </row>
    <row r="9565" spans="48:57" x14ac:dyDescent="0.25">
      <c r="AV9565" s="85">
        <v>9561</v>
      </c>
      <c r="AW9565" s="91"/>
      <c r="AX9565" s="93" t="s">
        <v>13404</v>
      </c>
      <c r="AY9565" s="87" t="s">
        <v>761</v>
      </c>
      <c r="AZ9565" s="93" t="s">
        <v>13405</v>
      </c>
      <c r="BA9565" s="88" t="s">
        <v>1545</v>
      </c>
      <c r="BB9565" s="86" t="s">
        <v>1334</v>
      </c>
      <c r="BC9565" s="89">
        <v>72000</v>
      </c>
      <c r="BD9565" s="90">
        <v>45658</v>
      </c>
      <c r="BE9565" s="35"/>
    </row>
    <row r="9566" spans="48:57" x14ac:dyDescent="0.25">
      <c r="AV9566" s="85">
        <v>9562</v>
      </c>
      <c r="AW9566" s="91"/>
      <c r="AX9566" s="93" t="s">
        <v>13404</v>
      </c>
      <c r="AY9566" s="87" t="s">
        <v>761</v>
      </c>
      <c r="AZ9566" s="93" t="s">
        <v>13405</v>
      </c>
      <c r="BA9566" s="88" t="s">
        <v>945</v>
      </c>
      <c r="BB9566" s="86" t="s">
        <v>946</v>
      </c>
      <c r="BC9566" s="89">
        <v>28750</v>
      </c>
      <c r="BD9566" s="90">
        <v>45717</v>
      </c>
      <c r="BE9566" s="35"/>
    </row>
    <row r="9567" spans="48:57" x14ac:dyDescent="0.25">
      <c r="AV9567" s="85">
        <v>9563</v>
      </c>
      <c r="AW9567" s="91"/>
      <c r="AX9567" s="93" t="s">
        <v>13404</v>
      </c>
      <c r="AY9567" s="87" t="s">
        <v>761</v>
      </c>
      <c r="AZ9567" s="93" t="s">
        <v>13405</v>
      </c>
      <c r="BA9567" s="88" t="s">
        <v>1749</v>
      </c>
      <c r="BB9567" s="86" t="s">
        <v>1528</v>
      </c>
      <c r="BC9567" s="89">
        <v>10020</v>
      </c>
      <c r="BD9567" s="90">
        <v>45717</v>
      </c>
      <c r="BE9567" s="35"/>
    </row>
    <row r="9568" spans="48:57" x14ac:dyDescent="0.25">
      <c r="AV9568" s="85">
        <v>9564</v>
      </c>
      <c r="AW9568" s="91"/>
      <c r="AX9568" s="93" t="s">
        <v>13404</v>
      </c>
      <c r="AY9568" s="87" t="s">
        <v>761</v>
      </c>
      <c r="AZ9568" s="93" t="s">
        <v>13405</v>
      </c>
      <c r="BA9568" s="88" t="s">
        <v>1777</v>
      </c>
      <c r="BB9568" s="86" t="s">
        <v>1560</v>
      </c>
      <c r="BC9568" s="89">
        <v>5010</v>
      </c>
      <c r="BD9568" s="90">
        <v>45717</v>
      </c>
      <c r="BE9568" s="35"/>
    </row>
    <row r="9569" spans="48:57" x14ac:dyDescent="0.25">
      <c r="AV9569" s="85">
        <v>9565</v>
      </c>
      <c r="AW9569" s="91"/>
      <c r="AX9569" s="93" t="s">
        <v>13404</v>
      </c>
      <c r="AY9569" s="87" t="s">
        <v>761</v>
      </c>
      <c r="AZ9569" s="93" t="s">
        <v>13405</v>
      </c>
      <c r="BA9569" s="88" t="s">
        <v>1775</v>
      </c>
      <c r="BB9569" s="86" t="s">
        <v>1549</v>
      </c>
      <c r="BC9569" s="89">
        <v>29925</v>
      </c>
      <c r="BD9569" s="90">
        <v>45717</v>
      </c>
      <c r="BE9569" s="35"/>
    </row>
    <row r="9570" spans="48:57" x14ac:dyDescent="0.25">
      <c r="AV9570" s="85">
        <v>9566</v>
      </c>
      <c r="AW9570" s="91"/>
      <c r="AX9570" s="93" t="s">
        <v>13404</v>
      </c>
      <c r="AY9570" s="87" t="s">
        <v>761</v>
      </c>
      <c r="AZ9570" s="93" t="s">
        <v>13405</v>
      </c>
      <c r="BA9570" s="88" t="s">
        <v>1775</v>
      </c>
      <c r="BB9570" s="86" t="s">
        <v>1549</v>
      </c>
      <c r="BC9570" s="89">
        <v>19950</v>
      </c>
      <c r="BD9570" s="90">
        <v>45717</v>
      </c>
      <c r="BE9570" s="35"/>
    </row>
    <row r="9571" spans="48:57" x14ac:dyDescent="0.25">
      <c r="AV9571" s="85">
        <v>9567</v>
      </c>
      <c r="AW9571" s="91"/>
      <c r="AX9571" s="93" t="s">
        <v>13404</v>
      </c>
      <c r="AY9571" s="87" t="s">
        <v>761</v>
      </c>
      <c r="AZ9571" s="93" t="s">
        <v>13405</v>
      </c>
      <c r="BA9571" s="88" t="s">
        <v>1775</v>
      </c>
      <c r="BB9571" s="86" t="s">
        <v>1549</v>
      </c>
      <c r="BC9571" s="89">
        <v>9975</v>
      </c>
      <c r="BD9571" s="90">
        <v>45717</v>
      </c>
      <c r="BE9571" s="35"/>
    </row>
    <row r="9572" spans="48:57" x14ac:dyDescent="0.25">
      <c r="AV9572" s="85">
        <v>9568</v>
      </c>
      <c r="AW9572" s="91"/>
      <c r="AX9572" s="93" t="s">
        <v>13404</v>
      </c>
      <c r="AY9572" s="87" t="s">
        <v>761</v>
      </c>
      <c r="AZ9572" s="93" t="s">
        <v>13405</v>
      </c>
      <c r="BA9572" s="88" t="s">
        <v>3466</v>
      </c>
      <c r="BB9572" s="86" t="s">
        <v>1537</v>
      </c>
      <c r="BC9572" s="89">
        <v>39900</v>
      </c>
      <c r="BD9572" s="90">
        <v>45717</v>
      </c>
      <c r="BE9572" s="35"/>
    </row>
    <row r="9573" spans="48:57" x14ac:dyDescent="0.25">
      <c r="AV9573" s="85">
        <v>9569</v>
      </c>
      <c r="AW9573" s="91"/>
      <c r="AX9573" s="93" t="s">
        <v>13404</v>
      </c>
      <c r="AY9573" s="87" t="s">
        <v>761</v>
      </c>
      <c r="AZ9573" s="93" t="s">
        <v>13405</v>
      </c>
      <c r="BA9573" s="88" t="s">
        <v>3004</v>
      </c>
      <c r="BB9573" s="86" t="s">
        <v>1576</v>
      </c>
      <c r="BC9573" s="89">
        <v>27510</v>
      </c>
      <c r="BD9573" s="90">
        <v>45689</v>
      </c>
      <c r="BE9573" s="35"/>
    </row>
    <row r="9574" spans="48:57" x14ac:dyDescent="0.25">
      <c r="AV9574" s="85">
        <v>9570</v>
      </c>
      <c r="AW9574" s="91"/>
      <c r="AX9574" s="93" t="s">
        <v>13406</v>
      </c>
      <c r="AY9574" s="87" t="s">
        <v>13407</v>
      </c>
      <c r="AZ9574" s="93" t="s">
        <v>13408</v>
      </c>
      <c r="BA9574" s="88" t="s">
        <v>1032</v>
      </c>
      <c r="BB9574" s="86" t="s">
        <v>948</v>
      </c>
      <c r="BC9574" s="89">
        <v>11000</v>
      </c>
      <c r="BD9574" s="90">
        <v>45658</v>
      </c>
      <c r="BE9574" s="35"/>
    </row>
    <row r="9575" spans="48:57" x14ac:dyDescent="0.25">
      <c r="AV9575" s="85">
        <v>9571</v>
      </c>
      <c r="AW9575" s="91"/>
      <c r="AX9575" s="93" t="s">
        <v>13409</v>
      </c>
      <c r="AY9575" s="87" t="s">
        <v>13410</v>
      </c>
      <c r="AZ9575" s="93" t="s">
        <v>13411</v>
      </c>
      <c r="BA9575" s="88" t="s">
        <v>615</v>
      </c>
      <c r="BB9575" s="86" t="s">
        <v>616</v>
      </c>
      <c r="BC9575" s="89">
        <v>7500</v>
      </c>
      <c r="BD9575" s="90">
        <v>45717</v>
      </c>
      <c r="BE9575" s="35"/>
    </row>
    <row r="9576" spans="48:57" x14ac:dyDescent="0.25">
      <c r="AV9576" s="85">
        <v>9572</v>
      </c>
      <c r="AW9576" s="91"/>
      <c r="AX9576" s="93" t="s">
        <v>13412</v>
      </c>
      <c r="AY9576" s="87" t="s">
        <v>13413</v>
      </c>
      <c r="AZ9576" s="93" t="s">
        <v>13414</v>
      </c>
      <c r="BA9576" s="88" t="s">
        <v>3042</v>
      </c>
      <c r="BB9576" s="86" t="s">
        <v>537</v>
      </c>
      <c r="BC9576" s="89">
        <v>8190</v>
      </c>
      <c r="BD9576" s="90">
        <v>45717</v>
      </c>
      <c r="BE9576" s="35"/>
    </row>
    <row r="9577" spans="48:57" x14ac:dyDescent="0.25">
      <c r="AV9577" s="85">
        <v>9573</v>
      </c>
      <c r="AW9577" s="91"/>
      <c r="AX9577" s="93" t="s">
        <v>13415</v>
      </c>
      <c r="AY9577" s="87" t="s">
        <v>13416</v>
      </c>
      <c r="AZ9577" s="93" t="s">
        <v>13417</v>
      </c>
      <c r="BA9577" s="88" t="s">
        <v>615</v>
      </c>
      <c r="BB9577" s="86" t="s">
        <v>616</v>
      </c>
      <c r="BC9577" s="89">
        <v>7500</v>
      </c>
      <c r="BD9577" s="90">
        <v>45717</v>
      </c>
      <c r="BE9577" s="35"/>
    </row>
    <row r="9578" spans="48:57" x14ac:dyDescent="0.25">
      <c r="AV9578" s="85">
        <v>9574</v>
      </c>
      <c r="AW9578" s="91"/>
      <c r="AX9578" s="93" t="s">
        <v>13418</v>
      </c>
      <c r="AY9578" s="87" t="s">
        <v>13419</v>
      </c>
      <c r="AZ9578" s="93" t="s">
        <v>13420</v>
      </c>
      <c r="BA9578" s="88" t="s">
        <v>2328</v>
      </c>
      <c r="BB9578" s="86" t="s">
        <v>85</v>
      </c>
      <c r="BC9578" s="89">
        <v>29835</v>
      </c>
      <c r="BD9578" s="90">
        <v>45717</v>
      </c>
      <c r="BE9578" s="35"/>
    </row>
    <row r="9579" spans="48:57" x14ac:dyDescent="0.25">
      <c r="AV9579" s="85">
        <v>9575</v>
      </c>
      <c r="AW9579" s="91"/>
      <c r="AX9579" s="93" t="s">
        <v>13421</v>
      </c>
      <c r="AY9579" s="87" t="s">
        <v>13422</v>
      </c>
      <c r="AZ9579" s="93" t="s">
        <v>13423</v>
      </c>
      <c r="BA9579" s="88" t="s">
        <v>1041</v>
      </c>
      <c r="BB9579" s="86" t="s">
        <v>1004</v>
      </c>
      <c r="BC9579" s="89">
        <v>6000</v>
      </c>
      <c r="BD9579" s="90">
        <v>45717</v>
      </c>
      <c r="BE9579" s="35"/>
    </row>
    <row r="9580" spans="48:57" x14ac:dyDescent="0.25">
      <c r="AV9580" s="85">
        <v>9576</v>
      </c>
      <c r="AW9580" s="91"/>
      <c r="AX9580" s="93" t="s">
        <v>13424</v>
      </c>
      <c r="AY9580" s="87" t="s">
        <v>13425</v>
      </c>
      <c r="AZ9580" s="93" t="s">
        <v>13426</v>
      </c>
      <c r="BA9580" s="88" t="s">
        <v>615</v>
      </c>
      <c r="BB9580" s="86" t="s">
        <v>616</v>
      </c>
      <c r="BC9580" s="89">
        <v>7500</v>
      </c>
      <c r="BD9580" s="90">
        <v>45717</v>
      </c>
      <c r="BE9580" s="35"/>
    </row>
    <row r="9581" spans="48:57" x14ac:dyDescent="0.25">
      <c r="AV9581" s="85">
        <v>9577</v>
      </c>
      <c r="AW9581" s="91"/>
      <c r="AX9581" s="93" t="s">
        <v>13424</v>
      </c>
      <c r="AY9581" s="87" t="s">
        <v>13425</v>
      </c>
      <c r="AZ9581" s="93" t="s">
        <v>13426</v>
      </c>
      <c r="BA9581" s="88" t="s">
        <v>732</v>
      </c>
      <c r="BB9581" s="86" t="s">
        <v>733</v>
      </c>
      <c r="BC9581" s="89">
        <v>5750</v>
      </c>
      <c r="BD9581" s="90">
        <v>45717</v>
      </c>
      <c r="BE9581" s="35"/>
    </row>
    <row r="9582" spans="48:57" x14ac:dyDescent="0.25">
      <c r="AV9582" s="85">
        <v>9578</v>
      </c>
      <c r="AW9582" s="91"/>
      <c r="AX9582" s="93" t="s">
        <v>13427</v>
      </c>
      <c r="AY9582" s="87" t="s">
        <v>13428</v>
      </c>
      <c r="AZ9582" s="93" t="s">
        <v>13429</v>
      </c>
      <c r="BA9582" s="88" t="s">
        <v>1041</v>
      </c>
      <c r="BB9582" s="86" t="s">
        <v>1004</v>
      </c>
      <c r="BC9582" s="89">
        <v>6000</v>
      </c>
      <c r="BD9582" s="90">
        <v>45689</v>
      </c>
      <c r="BE9582" s="35"/>
    </row>
    <row r="9583" spans="48:57" x14ac:dyDescent="0.25">
      <c r="AV9583" s="85">
        <v>9579</v>
      </c>
      <c r="AW9583" s="91"/>
      <c r="AX9583" s="93" t="s">
        <v>13430</v>
      </c>
      <c r="AY9583" s="87" t="s">
        <v>5980</v>
      </c>
      <c r="AZ9583" s="93" t="s">
        <v>13431</v>
      </c>
      <c r="BA9583" s="88" t="s">
        <v>1032</v>
      </c>
      <c r="BB9583" s="86" t="s">
        <v>948</v>
      </c>
      <c r="BC9583" s="89">
        <v>11000</v>
      </c>
      <c r="BD9583" s="90">
        <v>45658</v>
      </c>
      <c r="BE9583" s="35"/>
    </row>
    <row r="9584" spans="48:57" x14ac:dyDescent="0.25">
      <c r="AV9584" s="85">
        <v>9580</v>
      </c>
      <c r="AW9584" s="91"/>
      <c r="AX9584" s="93" t="s">
        <v>13432</v>
      </c>
      <c r="AY9584" s="87" t="s">
        <v>13433</v>
      </c>
      <c r="AZ9584" s="93" t="s">
        <v>13434</v>
      </c>
      <c r="BA9584" s="88" t="s">
        <v>2328</v>
      </c>
      <c r="BB9584" s="86" t="s">
        <v>85</v>
      </c>
      <c r="BC9584" s="89">
        <v>19890</v>
      </c>
      <c r="BD9584" s="90">
        <v>45717</v>
      </c>
      <c r="BE9584" s="35"/>
    </row>
    <row r="9585" spans="48:57" x14ac:dyDescent="0.25">
      <c r="AV9585" s="85">
        <v>9581</v>
      </c>
      <c r="AW9585" s="91"/>
      <c r="AX9585" s="93" t="s">
        <v>13432</v>
      </c>
      <c r="AY9585" s="87" t="s">
        <v>13433</v>
      </c>
      <c r="AZ9585" s="93" t="s">
        <v>13434</v>
      </c>
      <c r="BA9585" s="88" t="s">
        <v>2328</v>
      </c>
      <c r="BB9585" s="86" t="s">
        <v>85</v>
      </c>
      <c r="BC9585" s="89">
        <v>19890</v>
      </c>
      <c r="BD9585" s="90">
        <v>45717</v>
      </c>
      <c r="BE9585" s="35"/>
    </row>
    <row r="9586" spans="48:57" x14ac:dyDescent="0.25">
      <c r="AV9586" s="85">
        <v>9582</v>
      </c>
      <c r="AW9586" s="91"/>
      <c r="AX9586" s="93" t="s">
        <v>13435</v>
      </c>
      <c r="AY9586" s="87" t="s">
        <v>13436</v>
      </c>
      <c r="AZ9586" s="93" t="s">
        <v>13437</v>
      </c>
      <c r="BA9586" s="88" t="s">
        <v>615</v>
      </c>
      <c r="BB9586" s="86" t="s">
        <v>616</v>
      </c>
      <c r="BC9586" s="89">
        <v>7500</v>
      </c>
      <c r="BD9586" s="90">
        <v>45717</v>
      </c>
      <c r="BE9586" s="35"/>
    </row>
    <row r="9587" spans="48:57" x14ac:dyDescent="0.25">
      <c r="AV9587" s="85">
        <v>9583</v>
      </c>
      <c r="AW9587" s="91"/>
      <c r="AX9587" s="93" t="s">
        <v>13438</v>
      </c>
      <c r="AY9587" s="87" t="s">
        <v>9139</v>
      </c>
      <c r="AZ9587" s="93" t="s">
        <v>13439</v>
      </c>
      <c r="BA9587" s="88" t="s">
        <v>2930</v>
      </c>
      <c r="BB9587" s="86" t="s">
        <v>1166</v>
      </c>
      <c r="BC9587" s="89">
        <v>69795</v>
      </c>
      <c r="BD9587" s="90">
        <v>45717</v>
      </c>
      <c r="BE9587" s="35"/>
    </row>
    <row r="9588" spans="48:57" x14ac:dyDescent="0.25">
      <c r="AV9588" s="85">
        <v>9584</v>
      </c>
      <c r="AW9588" s="91"/>
      <c r="AX9588" s="93" t="s">
        <v>13440</v>
      </c>
      <c r="AY9588" s="87" t="s">
        <v>3833</v>
      </c>
      <c r="AZ9588" s="93" t="s">
        <v>13441</v>
      </c>
      <c r="BA9588" s="88" t="s">
        <v>1017</v>
      </c>
      <c r="BB9588" s="86" t="s">
        <v>1018</v>
      </c>
      <c r="BC9588" s="89">
        <v>15000</v>
      </c>
      <c r="BD9588" s="90">
        <v>45717</v>
      </c>
      <c r="BE9588" s="35"/>
    </row>
    <row r="9589" spans="48:57" x14ac:dyDescent="0.25">
      <c r="AV9589" s="85">
        <v>9585</v>
      </c>
      <c r="AW9589" s="91"/>
      <c r="AX9589" s="93" t="s">
        <v>13440</v>
      </c>
      <c r="AY9589" s="87" t="s">
        <v>3833</v>
      </c>
      <c r="AZ9589" s="93" t="s">
        <v>13441</v>
      </c>
      <c r="BA9589" s="88" t="s">
        <v>2241</v>
      </c>
      <c r="BB9589" s="86" t="s">
        <v>1760</v>
      </c>
      <c r="BC9589" s="89">
        <v>17500</v>
      </c>
      <c r="BD9589" s="90">
        <v>45717</v>
      </c>
      <c r="BE9589" s="35"/>
    </row>
    <row r="9590" spans="48:57" x14ac:dyDescent="0.25">
      <c r="AV9590" s="85">
        <v>9586</v>
      </c>
      <c r="AW9590" s="91"/>
      <c r="AX9590" s="93" t="s">
        <v>13442</v>
      </c>
      <c r="AY9590" s="87" t="s">
        <v>13443</v>
      </c>
      <c r="AZ9590" s="93" t="s">
        <v>13444</v>
      </c>
      <c r="BA9590" s="88" t="s">
        <v>1041</v>
      </c>
      <c r="BB9590" s="86" t="s">
        <v>1004</v>
      </c>
      <c r="BC9590" s="89">
        <v>6000</v>
      </c>
      <c r="BD9590" s="90">
        <v>45717</v>
      </c>
      <c r="BE9590" s="35"/>
    </row>
    <row r="9591" spans="48:57" x14ac:dyDescent="0.25">
      <c r="AV9591" s="85">
        <v>9587</v>
      </c>
      <c r="AW9591" s="91"/>
      <c r="AX9591" s="93" t="s">
        <v>13445</v>
      </c>
      <c r="AY9591" s="87" t="s">
        <v>13446</v>
      </c>
      <c r="AZ9591" s="93" t="s">
        <v>13447</v>
      </c>
      <c r="BA9591" s="88" t="s">
        <v>615</v>
      </c>
      <c r="BB9591" s="86" t="s">
        <v>616</v>
      </c>
      <c r="BC9591" s="89">
        <v>7500</v>
      </c>
      <c r="BD9591" s="90">
        <v>45689</v>
      </c>
      <c r="BE9591" s="35"/>
    </row>
    <row r="9592" spans="48:57" x14ac:dyDescent="0.25">
      <c r="AV9592" s="85">
        <v>9588</v>
      </c>
      <c r="AW9592" s="91"/>
      <c r="AX9592" s="93" t="s">
        <v>13445</v>
      </c>
      <c r="AY9592" s="87" t="s">
        <v>13446</v>
      </c>
      <c r="AZ9592" s="93" t="s">
        <v>13447</v>
      </c>
      <c r="BA9592" s="88" t="s">
        <v>732</v>
      </c>
      <c r="BB9592" s="86" t="s">
        <v>733</v>
      </c>
      <c r="BC9592" s="89">
        <v>5750</v>
      </c>
      <c r="BD9592" s="90">
        <v>45658</v>
      </c>
      <c r="BE9592" s="35"/>
    </row>
    <row r="9593" spans="48:57" x14ac:dyDescent="0.25">
      <c r="AV9593" s="85">
        <v>9589</v>
      </c>
      <c r="AW9593" s="91"/>
      <c r="AX9593" s="93" t="s">
        <v>13448</v>
      </c>
      <c r="AY9593" s="87" t="s">
        <v>1459</v>
      </c>
      <c r="AZ9593" s="93" t="s">
        <v>13449</v>
      </c>
      <c r="BA9593" s="88" t="s">
        <v>2324</v>
      </c>
      <c r="BB9593" s="86" t="s">
        <v>61</v>
      </c>
      <c r="BC9593" s="89">
        <v>4635</v>
      </c>
      <c r="BD9593" s="90">
        <v>45717</v>
      </c>
      <c r="BE9593" s="35"/>
    </row>
    <row r="9594" spans="48:57" x14ac:dyDescent="0.25">
      <c r="AV9594" s="85">
        <v>9590</v>
      </c>
      <c r="AW9594" s="91"/>
      <c r="AX9594" s="93" t="s">
        <v>13448</v>
      </c>
      <c r="AY9594" s="87" t="s">
        <v>1459</v>
      </c>
      <c r="AZ9594" s="93" t="s">
        <v>13449</v>
      </c>
      <c r="BA9594" s="88" t="s">
        <v>2324</v>
      </c>
      <c r="BB9594" s="86" t="s">
        <v>61</v>
      </c>
      <c r="BC9594" s="89">
        <v>4635</v>
      </c>
      <c r="BD9594" s="90">
        <v>45717</v>
      </c>
      <c r="BE9594" s="35"/>
    </row>
    <row r="9595" spans="48:57" x14ac:dyDescent="0.25">
      <c r="AV9595" s="85">
        <v>9591</v>
      </c>
      <c r="AW9595" s="91"/>
      <c r="AX9595" s="93" t="s">
        <v>13448</v>
      </c>
      <c r="AY9595" s="87" t="s">
        <v>1459</v>
      </c>
      <c r="AZ9595" s="93" t="s">
        <v>13449</v>
      </c>
      <c r="BA9595" s="88" t="s">
        <v>3290</v>
      </c>
      <c r="BB9595" s="86" t="s">
        <v>1497</v>
      </c>
      <c r="BC9595" s="89">
        <v>20250</v>
      </c>
      <c r="BD9595" s="90">
        <v>45717</v>
      </c>
      <c r="BE9595" s="35"/>
    </row>
    <row r="9596" spans="48:57" x14ac:dyDescent="0.25">
      <c r="AV9596" s="85">
        <v>9592</v>
      </c>
      <c r="AW9596" s="91"/>
      <c r="AX9596" s="93" t="s">
        <v>13448</v>
      </c>
      <c r="AY9596" s="87" t="s">
        <v>1459</v>
      </c>
      <c r="AZ9596" s="93" t="s">
        <v>13449</v>
      </c>
      <c r="BA9596" s="88" t="s">
        <v>1077</v>
      </c>
      <c r="BB9596" s="86" t="s">
        <v>1078</v>
      </c>
      <c r="BC9596" s="89">
        <v>44000</v>
      </c>
      <c r="BD9596" s="90">
        <v>45717</v>
      </c>
      <c r="BE9596" s="35"/>
    </row>
    <row r="9597" spans="48:57" x14ac:dyDescent="0.25">
      <c r="AV9597" s="85">
        <v>9593</v>
      </c>
      <c r="AW9597" s="91"/>
      <c r="AX9597" s="93" t="s">
        <v>13448</v>
      </c>
      <c r="AY9597" s="87" t="s">
        <v>1459</v>
      </c>
      <c r="AZ9597" s="93" t="s">
        <v>13449</v>
      </c>
      <c r="BA9597" s="88" t="s">
        <v>1077</v>
      </c>
      <c r="BB9597" s="86" t="s">
        <v>1078</v>
      </c>
      <c r="BC9597" s="89">
        <v>44000</v>
      </c>
      <c r="BD9597" s="90">
        <v>45717</v>
      </c>
      <c r="BE9597" s="35"/>
    </row>
    <row r="9598" spans="48:57" x14ac:dyDescent="0.25">
      <c r="AV9598" s="85">
        <v>9594</v>
      </c>
      <c r="AW9598" s="91"/>
      <c r="AX9598" s="93" t="s">
        <v>13448</v>
      </c>
      <c r="AY9598" s="87" t="s">
        <v>1459</v>
      </c>
      <c r="AZ9598" s="93" t="s">
        <v>13449</v>
      </c>
      <c r="BA9598" s="88" t="s">
        <v>3346</v>
      </c>
      <c r="BB9598" s="86" t="s">
        <v>425</v>
      </c>
      <c r="BC9598" s="89">
        <v>63560</v>
      </c>
      <c r="BD9598" s="90">
        <v>45717</v>
      </c>
      <c r="BE9598" s="35"/>
    </row>
    <row r="9599" spans="48:57" x14ac:dyDescent="0.25">
      <c r="AV9599" s="85">
        <v>9595</v>
      </c>
      <c r="AW9599" s="91"/>
      <c r="AX9599" s="93" t="s">
        <v>13448</v>
      </c>
      <c r="AY9599" s="87" t="s">
        <v>1459</v>
      </c>
      <c r="AZ9599" s="93" t="s">
        <v>13449</v>
      </c>
      <c r="BA9599" s="88" t="s">
        <v>3346</v>
      </c>
      <c r="BB9599" s="86" t="s">
        <v>425</v>
      </c>
      <c r="BC9599" s="89">
        <v>63560</v>
      </c>
      <c r="BD9599" s="90">
        <v>45717</v>
      </c>
      <c r="BE9599" s="35"/>
    </row>
    <row r="9600" spans="48:57" x14ac:dyDescent="0.25">
      <c r="AV9600" s="85">
        <v>9596</v>
      </c>
      <c r="AW9600" s="91"/>
      <c r="AX9600" s="93" t="s">
        <v>13448</v>
      </c>
      <c r="AY9600" s="87" t="s">
        <v>1459</v>
      </c>
      <c r="AZ9600" s="93" t="s">
        <v>13449</v>
      </c>
      <c r="BA9600" s="88" t="s">
        <v>3346</v>
      </c>
      <c r="BB9600" s="86" t="s">
        <v>425</v>
      </c>
      <c r="BC9600" s="89">
        <v>63560</v>
      </c>
      <c r="BD9600" s="90">
        <v>45689</v>
      </c>
      <c r="BE9600" s="35"/>
    </row>
    <row r="9601" spans="48:57" x14ac:dyDescent="0.25">
      <c r="AV9601" s="85">
        <v>9597</v>
      </c>
      <c r="AW9601" s="91"/>
      <c r="AX9601" s="93" t="s">
        <v>13448</v>
      </c>
      <c r="AY9601" s="87" t="s">
        <v>1459</v>
      </c>
      <c r="AZ9601" s="93" t="s">
        <v>13449</v>
      </c>
      <c r="BA9601" s="88" t="s">
        <v>9983</v>
      </c>
      <c r="BB9601" s="86" t="s">
        <v>301</v>
      </c>
      <c r="BC9601" s="89">
        <v>381780</v>
      </c>
      <c r="BD9601" s="90">
        <v>45658</v>
      </c>
      <c r="BE9601" s="35"/>
    </row>
    <row r="9602" spans="48:57" x14ac:dyDescent="0.25">
      <c r="AV9602" s="85">
        <v>9598</v>
      </c>
      <c r="AW9602" s="91"/>
      <c r="AX9602" s="93" t="s">
        <v>13448</v>
      </c>
      <c r="AY9602" s="87" t="s">
        <v>1459</v>
      </c>
      <c r="AZ9602" s="93" t="s">
        <v>13449</v>
      </c>
      <c r="BA9602" s="88" t="s">
        <v>2369</v>
      </c>
      <c r="BB9602" s="86" t="s">
        <v>1146</v>
      </c>
      <c r="BC9602" s="89">
        <v>28665</v>
      </c>
      <c r="BD9602" s="90">
        <v>45717</v>
      </c>
      <c r="BE9602" s="35"/>
    </row>
    <row r="9603" spans="48:57" x14ac:dyDescent="0.25">
      <c r="AV9603" s="85">
        <v>9599</v>
      </c>
      <c r="AW9603" s="91"/>
      <c r="AX9603" s="93" t="s">
        <v>13448</v>
      </c>
      <c r="AY9603" s="87" t="s">
        <v>1459</v>
      </c>
      <c r="AZ9603" s="93" t="s">
        <v>13449</v>
      </c>
      <c r="BA9603" s="88" t="s">
        <v>2369</v>
      </c>
      <c r="BB9603" s="86" t="s">
        <v>1146</v>
      </c>
      <c r="BC9603" s="89">
        <v>47775</v>
      </c>
      <c r="BD9603" s="90">
        <v>45717</v>
      </c>
      <c r="BE9603" s="35"/>
    </row>
    <row r="9604" spans="48:57" x14ac:dyDescent="0.25">
      <c r="AV9604" s="85">
        <v>9600</v>
      </c>
      <c r="AW9604" s="91"/>
      <c r="AX9604" s="93" t="s">
        <v>13448</v>
      </c>
      <c r="AY9604" s="87" t="s">
        <v>1459</v>
      </c>
      <c r="AZ9604" s="93" t="s">
        <v>13449</v>
      </c>
      <c r="BA9604" s="88" t="s">
        <v>2369</v>
      </c>
      <c r="BB9604" s="86" t="s">
        <v>1146</v>
      </c>
      <c r="BC9604" s="89">
        <v>47775</v>
      </c>
      <c r="BD9604" s="90">
        <v>45717</v>
      </c>
      <c r="BE9604" s="35"/>
    </row>
    <row r="9605" spans="48:57" x14ac:dyDescent="0.25">
      <c r="AV9605" s="85">
        <v>9601</v>
      </c>
      <c r="AW9605" s="91"/>
      <c r="AX9605" s="93" t="s">
        <v>13448</v>
      </c>
      <c r="AY9605" s="87" t="s">
        <v>1459</v>
      </c>
      <c r="AZ9605" s="93" t="s">
        <v>13449</v>
      </c>
      <c r="BA9605" s="88" t="s">
        <v>2369</v>
      </c>
      <c r="BB9605" s="86" t="s">
        <v>1146</v>
      </c>
      <c r="BC9605" s="89">
        <v>47775</v>
      </c>
      <c r="BD9605" s="90">
        <v>45717</v>
      </c>
      <c r="BE9605" s="35"/>
    </row>
    <row r="9606" spans="48:57" x14ac:dyDescent="0.25">
      <c r="AV9606" s="85">
        <v>9602</v>
      </c>
      <c r="AW9606" s="91"/>
      <c r="AX9606" s="93" t="s">
        <v>13448</v>
      </c>
      <c r="AY9606" s="87" t="s">
        <v>1459</v>
      </c>
      <c r="AZ9606" s="93" t="s">
        <v>13449</v>
      </c>
      <c r="BA9606" s="88" t="s">
        <v>2369</v>
      </c>
      <c r="BB9606" s="86" t="s">
        <v>1146</v>
      </c>
      <c r="BC9606" s="89">
        <v>47775</v>
      </c>
      <c r="BD9606" s="90">
        <v>45717</v>
      </c>
      <c r="BE9606" s="35"/>
    </row>
    <row r="9607" spans="48:57" x14ac:dyDescent="0.25">
      <c r="AV9607" s="85">
        <v>9603</v>
      </c>
      <c r="AW9607" s="91"/>
      <c r="AX9607" s="93" t="s">
        <v>13448</v>
      </c>
      <c r="AY9607" s="87" t="s">
        <v>1459</v>
      </c>
      <c r="AZ9607" s="93" t="s">
        <v>13449</v>
      </c>
      <c r="BA9607" s="88" t="s">
        <v>2369</v>
      </c>
      <c r="BB9607" s="86" t="s">
        <v>1146</v>
      </c>
      <c r="BC9607" s="89">
        <v>38220</v>
      </c>
      <c r="BD9607" s="90">
        <v>45717</v>
      </c>
      <c r="BE9607" s="35"/>
    </row>
    <row r="9608" spans="48:57" x14ac:dyDescent="0.25">
      <c r="AV9608" s="85">
        <v>9604</v>
      </c>
      <c r="AW9608" s="91"/>
      <c r="AX9608" s="93" t="s">
        <v>13448</v>
      </c>
      <c r="AY9608" s="87" t="s">
        <v>1459</v>
      </c>
      <c r="AZ9608" s="93" t="s">
        <v>13449</v>
      </c>
      <c r="BA9608" s="88" t="s">
        <v>2369</v>
      </c>
      <c r="BB9608" s="86" t="s">
        <v>1146</v>
      </c>
      <c r="BC9608" s="89">
        <v>38220</v>
      </c>
      <c r="BD9608" s="90">
        <v>45717</v>
      </c>
      <c r="BE9608" s="35"/>
    </row>
    <row r="9609" spans="48:57" x14ac:dyDescent="0.25">
      <c r="AV9609" s="85">
        <v>9605</v>
      </c>
      <c r="AW9609" s="91"/>
      <c r="AX9609" s="93" t="s">
        <v>13448</v>
      </c>
      <c r="AY9609" s="87" t="s">
        <v>1459</v>
      </c>
      <c r="AZ9609" s="93" t="s">
        <v>13449</v>
      </c>
      <c r="BA9609" s="88" t="s">
        <v>2369</v>
      </c>
      <c r="BB9609" s="86" t="s">
        <v>1146</v>
      </c>
      <c r="BC9609" s="89">
        <v>57330</v>
      </c>
      <c r="BD9609" s="90">
        <v>45689</v>
      </c>
      <c r="BE9609" s="35"/>
    </row>
    <row r="9610" spans="48:57" x14ac:dyDescent="0.25">
      <c r="AV9610" s="85">
        <v>9606</v>
      </c>
      <c r="AW9610" s="91"/>
      <c r="AX9610" s="93" t="s">
        <v>13448</v>
      </c>
      <c r="AY9610" s="87" t="s">
        <v>1459</v>
      </c>
      <c r="AZ9610" s="93" t="s">
        <v>13449</v>
      </c>
      <c r="BA9610" s="88" t="s">
        <v>2369</v>
      </c>
      <c r="BB9610" s="86" t="s">
        <v>1146</v>
      </c>
      <c r="BC9610" s="89">
        <v>28665</v>
      </c>
      <c r="BD9610" s="90">
        <v>45658</v>
      </c>
      <c r="BE9610" s="35"/>
    </row>
    <row r="9611" spans="48:57" x14ac:dyDescent="0.25">
      <c r="AV9611" s="85">
        <v>9607</v>
      </c>
      <c r="AW9611" s="91"/>
      <c r="AX9611" s="93" t="s">
        <v>13450</v>
      </c>
      <c r="AY9611" s="87" t="s">
        <v>226</v>
      </c>
      <c r="AZ9611" s="93" t="s">
        <v>13451</v>
      </c>
      <c r="BA9611" s="88" t="s">
        <v>3291</v>
      </c>
      <c r="BB9611" s="86" t="s">
        <v>688</v>
      </c>
      <c r="BC9611" s="89">
        <v>32000</v>
      </c>
      <c r="BD9611" s="90">
        <v>45717</v>
      </c>
      <c r="BE9611" s="35"/>
    </row>
    <row r="9612" spans="48:57" x14ac:dyDescent="0.25">
      <c r="AV9612" s="85">
        <v>9608</v>
      </c>
      <c r="AW9612" s="91"/>
      <c r="AX9612" s="93" t="s">
        <v>13452</v>
      </c>
      <c r="AY9612" s="87" t="s">
        <v>13453</v>
      </c>
      <c r="AZ9612" s="93" t="s">
        <v>13454</v>
      </c>
      <c r="BA9612" s="88" t="s">
        <v>1041</v>
      </c>
      <c r="BB9612" s="86" t="s">
        <v>1004</v>
      </c>
      <c r="BC9612" s="89">
        <v>6000</v>
      </c>
      <c r="BD9612" s="90">
        <v>45717</v>
      </c>
      <c r="BE9612" s="35"/>
    </row>
    <row r="9613" spans="48:57" x14ac:dyDescent="0.25">
      <c r="AV9613" s="85">
        <v>9609</v>
      </c>
      <c r="AW9613" s="91"/>
      <c r="AX9613" s="93" t="s">
        <v>13455</v>
      </c>
      <c r="AY9613" s="87" t="s">
        <v>1046</v>
      </c>
      <c r="AZ9613" s="93" t="s">
        <v>13456</v>
      </c>
      <c r="BA9613" s="88" t="s">
        <v>3742</v>
      </c>
      <c r="BB9613" s="86" t="s">
        <v>1761</v>
      </c>
      <c r="BC9613" s="89">
        <v>33930</v>
      </c>
      <c r="BD9613" s="90">
        <v>45717</v>
      </c>
      <c r="BE9613" s="35"/>
    </row>
    <row r="9614" spans="48:57" x14ac:dyDescent="0.25">
      <c r="AV9614" s="85">
        <v>9610</v>
      </c>
      <c r="AW9614" s="91"/>
      <c r="AX9614" s="93" t="s">
        <v>13457</v>
      </c>
      <c r="AY9614" s="87" t="s">
        <v>488</v>
      </c>
      <c r="AZ9614" s="93" t="s">
        <v>13458</v>
      </c>
      <c r="BA9614" s="88" t="s">
        <v>2363</v>
      </c>
      <c r="BB9614" s="86" t="s">
        <v>461</v>
      </c>
      <c r="BC9614" s="89">
        <v>54300</v>
      </c>
      <c r="BD9614" s="90">
        <v>45717</v>
      </c>
      <c r="BE9614" s="35"/>
    </row>
    <row r="9615" spans="48:57" x14ac:dyDescent="0.25">
      <c r="AV9615" s="85">
        <v>9611</v>
      </c>
      <c r="AW9615" s="91"/>
      <c r="AX9615" s="93" t="s">
        <v>13457</v>
      </c>
      <c r="AY9615" s="87" t="s">
        <v>488</v>
      </c>
      <c r="AZ9615" s="93" t="s">
        <v>13458</v>
      </c>
      <c r="BA9615" s="88" t="s">
        <v>499</v>
      </c>
      <c r="BB9615" s="86" t="s">
        <v>500</v>
      </c>
      <c r="BC9615" s="89">
        <v>-31140</v>
      </c>
      <c r="BD9615" s="90">
        <v>45717</v>
      </c>
      <c r="BE9615" s="35"/>
    </row>
    <row r="9616" spans="48:57" x14ac:dyDescent="0.25">
      <c r="AV9616" s="85">
        <v>9612</v>
      </c>
      <c r="AW9616" s="91"/>
      <c r="AX9616" s="93" t="s">
        <v>13459</v>
      </c>
      <c r="AY9616" s="87" t="s">
        <v>13460</v>
      </c>
      <c r="AZ9616" s="93" t="s">
        <v>13461</v>
      </c>
      <c r="BA9616" s="88" t="s">
        <v>1638</v>
      </c>
      <c r="BB9616" s="86" t="s">
        <v>376</v>
      </c>
      <c r="BC9616" s="89">
        <v>18000</v>
      </c>
      <c r="BD9616" s="90">
        <v>45717</v>
      </c>
      <c r="BE9616" s="35"/>
    </row>
    <row r="9617" spans="48:57" x14ac:dyDescent="0.25">
      <c r="AV9617" s="85">
        <v>9613</v>
      </c>
      <c r="AW9617" s="91"/>
      <c r="AX9617" s="93" t="s">
        <v>13459</v>
      </c>
      <c r="AY9617" s="87" t="s">
        <v>13460</v>
      </c>
      <c r="AZ9617" s="93" t="s">
        <v>13461</v>
      </c>
      <c r="BA9617" s="88" t="s">
        <v>1638</v>
      </c>
      <c r="BB9617" s="86" t="s">
        <v>376</v>
      </c>
      <c r="BC9617" s="89">
        <v>18000</v>
      </c>
      <c r="BD9617" s="90">
        <v>45717</v>
      </c>
      <c r="BE9617" s="35"/>
    </row>
    <row r="9618" spans="48:57" x14ac:dyDescent="0.25">
      <c r="AV9618" s="85">
        <v>9614</v>
      </c>
      <c r="AW9618" s="91"/>
      <c r="AX9618" s="93" t="s">
        <v>13459</v>
      </c>
      <c r="AY9618" s="87" t="s">
        <v>13460</v>
      </c>
      <c r="AZ9618" s="93" t="s">
        <v>13461</v>
      </c>
      <c r="BA9618" s="88" t="s">
        <v>2369</v>
      </c>
      <c r="BB9618" s="86" t="s">
        <v>1146</v>
      </c>
      <c r="BC9618" s="89">
        <v>19110</v>
      </c>
      <c r="BD9618" s="90">
        <v>45689</v>
      </c>
      <c r="BE9618" s="35"/>
    </row>
    <row r="9619" spans="48:57" x14ac:dyDescent="0.25">
      <c r="AV9619" s="85">
        <v>9615</v>
      </c>
      <c r="AW9619" s="91"/>
      <c r="AX9619" s="93" t="s">
        <v>13462</v>
      </c>
      <c r="AY9619" s="87" t="s">
        <v>13463</v>
      </c>
      <c r="AZ9619" s="93" t="s">
        <v>13464</v>
      </c>
      <c r="BA9619" s="88" t="s">
        <v>1292</v>
      </c>
      <c r="BB9619" s="86" t="s">
        <v>601</v>
      </c>
      <c r="BC9619" s="89">
        <v>27750</v>
      </c>
      <c r="BD9619" s="90">
        <v>45658</v>
      </c>
      <c r="BE9619" s="35"/>
    </row>
    <row r="9620" spans="48:57" x14ac:dyDescent="0.25">
      <c r="AV9620" s="85">
        <v>9616</v>
      </c>
      <c r="AW9620" s="91"/>
      <c r="AX9620" s="93" t="s">
        <v>13465</v>
      </c>
      <c r="AY9620" s="87" t="s">
        <v>13466</v>
      </c>
      <c r="AZ9620" s="93" t="s">
        <v>13467</v>
      </c>
      <c r="BA9620" s="88" t="s">
        <v>2228</v>
      </c>
      <c r="BB9620" s="86" t="s">
        <v>790</v>
      </c>
      <c r="BC9620" s="89">
        <v>14500</v>
      </c>
      <c r="BD9620" s="90">
        <v>45717</v>
      </c>
      <c r="BE9620" s="35"/>
    </row>
    <row r="9621" spans="48:57" x14ac:dyDescent="0.25">
      <c r="AV9621" s="85">
        <v>9617</v>
      </c>
      <c r="AW9621" s="91"/>
      <c r="AX9621" s="93" t="s">
        <v>13465</v>
      </c>
      <c r="AY9621" s="87" t="s">
        <v>13466</v>
      </c>
      <c r="AZ9621" s="93" t="s">
        <v>13467</v>
      </c>
      <c r="BA9621" s="88" t="s">
        <v>2228</v>
      </c>
      <c r="BB9621" s="86" t="s">
        <v>790</v>
      </c>
      <c r="BC9621" s="89">
        <v>14500</v>
      </c>
      <c r="BD9621" s="90">
        <v>45717</v>
      </c>
      <c r="BE9621" s="35"/>
    </row>
    <row r="9622" spans="48:57" x14ac:dyDescent="0.25">
      <c r="AV9622" s="85">
        <v>9618</v>
      </c>
      <c r="AW9622" s="91"/>
      <c r="AX9622" s="93" t="s">
        <v>13468</v>
      </c>
      <c r="AY9622" s="87" t="s">
        <v>2318</v>
      </c>
      <c r="AZ9622" s="93" t="s">
        <v>5770</v>
      </c>
      <c r="BA9622" s="88" t="s">
        <v>1077</v>
      </c>
      <c r="BB9622" s="86" t="s">
        <v>1078</v>
      </c>
      <c r="BC9622" s="89">
        <v>13750</v>
      </c>
      <c r="BD9622" s="90">
        <v>45717</v>
      </c>
      <c r="BE9622" s="35"/>
    </row>
    <row r="9623" spans="48:57" x14ac:dyDescent="0.25">
      <c r="AV9623" s="85">
        <v>9619</v>
      </c>
      <c r="AW9623" s="91"/>
      <c r="AX9623" s="93" t="s">
        <v>13469</v>
      </c>
      <c r="AY9623" s="87" t="s">
        <v>3547</v>
      </c>
      <c r="AZ9623" s="93" t="s">
        <v>13470</v>
      </c>
      <c r="BA9623" s="88" t="s">
        <v>1001</v>
      </c>
      <c r="BB9623" s="86" t="s">
        <v>1002</v>
      </c>
      <c r="BC9623" s="89">
        <v>18960</v>
      </c>
      <c r="BD9623" s="90">
        <v>45717</v>
      </c>
      <c r="BE9623" s="35"/>
    </row>
    <row r="9624" spans="48:57" x14ac:dyDescent="0.25">
      <c r="AV9624" s="85">
        <v>9620</v>
      </c>
      <c r="AW9624" s="91"/>
      <c r="AX9624" s="93" t="s">
        <v>13469</v>
      </c>
      <c r="AY9624" s="87" t="s">
        <v>3547</v>
      </c>
      <c r="AZ9624" s="93" t="s">
        <v>13470</v>
      </c>
      <c r="BA9624" s="88" t="s">
        <v>1545</v>
      </c>
      <c r="BB9624" s="86" t="s">
        <v>1334</v>
      </c>
      <c r="BC9624" s="89">
        <v>21600</v>
      </c>
      <c r="BD9624" s="90">
        <v>45717</v>
      </c>
      <c r="BE9624" s="35"/>
    </row>
    <row r="9625" spans="48:57" x14ac:dyDescent="0.25">
      <c r="AV9625" s="85">
        <v>9621</v>
      </c>
      <c r="AW9625" s="91"/>
      <c r="AX9625" s="93" t="s">
        <v>13471</v>
      </c>
      <c r="AY9625" s="87" t="s">
        <v>13472</v>
      </c>
      <c r="AZ9625" s="93" t="s">
        <v>13473</v>
      </c>
      <c r="BA9625" s="88" t="s">
        <v>1017</v>
      </c>
      <c r="BB9625" s="86" t="s">
        <v>1018</v>
      </c>
      <c r="BC9625" s="89">
        <v>15000</v>
      </c>
      <c r="BD9625" s="90">
        <v>45717</v>
      </c>
      <c r="BE9625" s="35"/>
    </row>
    <row r="9626" spans="48:57" x14ac:dyDescent="0.25">
      <c r="AV9626" s="85">
        <v>9622</v>
      </c>
      <c r="AW9626" s="91"/>
      <c r="AX9626" s="93" t="s">
        <v>13474</v>
      </c>
      <c r="AY9626" s="87" t="s">
        <v>13475</v>
      </c>
      <c r="AZ9626" s="93" t="s">
        <v>13476</v>
      </c>
      <c r="BA9626" s="88" t="s">
        <v>3195</v>
      </c>
      <c r="BB9626" s="86" t="s">
        <v>459</v>
      </c>
      <c r="BC9626" s="89">
        <v>3090</v>
      </c>
      <c r="BD9626" s="90">
        <v>45717</v>
      </c>
      <c r="BE9626" s="35"/>
    </row>
    <row r="9627" spans="48:57" x14ac:dyDescent="0.25">
      <c r="AV9627" s="85">
        <v>9623</v>
      </c>
      <c r="AW9627" s="91"/>
      <c r="AX9627" s="93" t="s">
        <v>13477</v>
      </c>
      <c r="AY9627" s="87" t="s">
        <v>13478</v>
      </c>
      <c r="AZ9627" s="93" t="s">
        <v>13479</v>
      </c>
      <c r="BA9627" s="88" t="s">
        <v>615</v>
      </c>
      <c r="BB9627" s="86" t="s">
        <v>616</v>
      </c>
      <c r="BC9627" s="89">
        <v>7500</v>
      </c>
      <c r="BD9627" s="90">
        <v>45689</v>
      </c>
      <c r="BE9627" s="35"/>
    </row>
    <row r="9628" spans="48:57" x14ac:dyDescent="0.25">
      <c r="AV9628" s="85">
        <v>9624</v>
      </c>
      <c r="AW9628" s="91"/>
      <c r="AX9628" s="93" t="s">
        <v>13480</v>
      </c>
      <c r="AY9628" s="87" t="s">
        <v>9179</v>
      </c>
      <c r="AZ9628" s="93" t="s">
        <v>13481</v>
      </c>
      <c r="BA9628" s="88" t="s">
        <v>2630</v>
      </c>
      <c r="BB9628" s="86" t="s">
        <v>228</v>
      </c>
      <c r="BC9628" s="89">
        <v>75840</v>
      </c>
      <c r="BD9628" s="90">
        <v>45658</v>
      </c>
      <c r="BE9628" s="35"/>
    </row>
    <row r="9629" spans="48:57" x14ac:dyDescent="0.25">
      <c r="AV9629" s="85">
        <v>9625</v>
      </c>
      <c r="AW9629" s="91"/>
      <c r="AX9629" s="93" t="s">
        <v>13482</v>
      </c>
      <c r="AY9629" s="87" t="s">
        <v>8247</v>
      </c>
      <c r="AZ9629" s="93" t="s">
        <v>13483</v>
      </c>
      <c r="BA9629" s="88" t="s">
        <v>2352</v>
      </c>
      <c r="BB9629" s="86" t="s">
        <v>1451</v>
      </c>
      <c r="BC9629" s="89">
        <v>30270</v>
      </c>
      <c r="BD9629" s="90">
        <v>45717</v>
      </c>
      <c r="BE9629" s="35"/>
    </row>
    <row r="9630" spans="48:57" x14ac:dyDescent="0.25">
      <c r="AV9630" s="85">
        <v>9626</v>
      </c>
      <c r="AW9630" s="91"/>
      <c r="AX9630" s="93" t="s">
        <v>13484</v>
      </c>
      <c r="AY9630" s="87" t="s">
        <v>13485</v>
      </c>
      <c r="AZ9630" s="93" t="s">
        <v>13486</v>
      </c>
      <c r="BA9630" s="88" t="s">
        <v>749</v>
      </c>
      <c r="BB9630" s="86" t="s">
        <v>750</v>
      </c>
      <c r="BC9630" s="89">
        <v>5670</v>
      </c>
      <c r="BD9630" s="90">
        <v>45717</v>
      </c>
      <c r="BE9630" s="35"/>
    </row>
    <row r="9631" spans="48:57" x14ac:dyDescent="0.25">
      <c r="AV9631" s="85">
        <v>9627</v>
      </c>
      <c r="AW9631" s="91"/>
      <c r="AX9631" s="93" t="s">
        <v>13484</v>
      </c>
      <c r="AY9631" s="87" t="s">
        <v>13485</v>
      </c>
      <c r="AZ9631" s="93" t="s">
        <v>13486</v>
      </c>
      <c r="BA9631" s="88" t="s">
        <v>2013</v>
      </c>
      <c r="BB9631" s="86" t="s">
        <v>1391</v>
      </c>
      <c r="BC9631" s="89">
        <v>1425</v>
      </c>
      <c r="BD9631" s="90">
        <v>45717</v>
      </c>
      <c r="BE9631" s="35"/>
    </row>
    <row r="9632" spans="48:57" x14ac:dyDescent="0.25">
      <c r="AV9632" s="85">
        <v>9628</v>
      </c>
      <c r="AW9632" s="91"/>
      <c r="AX9632" s="93" t="s">
        <v>13487</v>
      </c>
      <c r="AY9632" s="87" t="s">
        <v>13488</v>
      </c>
      <c r="AZ9632" s="93" t="s">
        <v>13489</v>
      </c>
      <c r="BA9632" s="88" t="s">
        <v>1824</v>
      </c>
      <c r="BB9632" s="86" t="s">
        <v>861</v>
      </c>
      <c r="BC9632" s="89">
        <v>12000</v>
      </c>
      <c r="BD9632" s="90">
        <v>45717</v>
      </c>
      <c r="BE9632" s="35"/>
    </row>
    <row r="9633" spans="48:57" x14ac:dyDescent="0.25">
      <c r="AV9633" s="85">
        <v>9629</v>
      </c>
      <c r="AW9633" s="91"/>
      <c r="AX9633" s="93" t="s">
        <v>13490</v>
      </c>
      <c r="AY9633" s="87" t="s">
        <v>13491</v>
      </c>
      <c r="AZ9633" s="93" t="s">
        <v>13492</v>
      </c>
      <c r="BA9633" s="88" t="s">
        <v>615</v>
      </c>
      <c r="BB9633" s="86" t="s">
        <v>616</v>
      </c>
      <c r="BC9633" s="89">
        <v>7500</v>
      </c>
      <c r="BD9633" s="90">
        <v>45717</v>
      </c>
      <c r="BE9633" s="35"/>
    </row>
    <row r="9634" spans="48:57" x14ac:dyDescent="0.25">
      <c r="AV9634" s="85">
        <v>9630</v>
      </c>
      <c r="AW9634" s="91"/>
      <c r="AX9634" s="93" t="s">
        <v>13493</v>
      </c>
      <c r="AY9634" s="87" t="s">
        <v>13494</v>
      </c>
      <c r="AZ9634" s="93" t="s">
        <v>13495</v>
      </c>
      <c r="BA9634" s="88" t="s">
        <v>2228</v>
      </c>
      <c r="BB9634" s="86" t="s">
        <v>790</v>
      </c>
      <c r="BC9634" s="89">
        <v>29000</v>
      </c>
      <c r="BD9634" s="90">
        <v>45717</v>
      </c>
      <c r="BE9634" s="35"/>
    </row>
    <row r="9635" spans="48:57" x14ac:dyDescent="0.25">
      <c r="AV9635" s="85">
        <v>9631</v>
      </c>
      <c r="AW9635" s="91"/>
      <c r="AX9635" s="93" t="s">
        <v>13496</v>
      </c>
      <c r="AY9635" s="87" t="s">
        <v>13497</v>
      </c>
      <c r="AZ9635" s="93" t="s">
        <v>13498</v>
      </c>
      <c r="BA9635" s="88" t="s">
        <v>615</v>
      </c>
      <c r="BB9635" s="86" t="s">
        <v>616</v>
      </c>
      <c r="BC9635" s="89">
        <v>7500</v>
      </c>
      <c r="BD9635" s="90">
        <v>45717</v>
      </c>
      <c r="BE9635" s="35"/>
    </row>
    <row r="9636" spans="48:57" x14ac:dyDescent="0.25">
      <c r="AV9636" s="85">
        <v>9632</v>
      </c>
      <c r="AW9636" s="91"/>
      <c r="AX9636" s="93" t="s">
        <v>13499</v>
      </c>
      <c r="AY9636" s="87" t="s">
        <v>11892</v>
      </c>
      <c r="AZ9636" s="93" t="s">
        <v>13500</v>
      </c>
      <c r="BA9636" s="88" t="s">
        <v>6095</v>
      </c>
      <c r="BB9636" s="86" t="s">
        <v>1781</v>
      </c>
      <c r="BC9636" s="89">
        <v>10320</v>
      </c>
      <c r="BD9636" s="90">
        <v>45689</v>
      </c>
      <c r="BE9636" s="35"/>
    </row>
    <row r="9637" spans="48:57" x14ac:dyDescent="0.25">
      <c r="AV9637" s="85">
        <v>9633</v>
      </c>
      <c r="AW9637" s="91"/>
      <c r="AX9637" s="93" t="s">
        <v>13499</v>
      </c>
      <c r="AY9637" s="87" t="s">
        <v>11892</v>
      </c>
      <c r="AZ9637" s="93" t="s">
        <v>13500</v>
      </c>
      <c r="BA9637" s="88" t="s">
        <v>7435</v>
      </c>
      <c r="BB9637" s="86" t="s">
        <v>1833</v>
      </c>
      <c r="BC9637" s="89">
        <v>12516</v>
      </c>
      <c r="BD9637" s="90">
        <v>45658</v>
      </c>
      <c r="BE9637" s="35"/>
    </row>
    <row r="9638" spans="48:57" x14ac:dyDescent="0.25">
      <c r="AV9638" s="85">
        <v>9634</v>
      </c>
      <c r="AW9638" s="91"/>
      <c r="AX9638" s="93" t="s">
        <v>13499</v>
      </c>
      <c r="AY9638" s="87" t="s">
        <v>11892</v>
      </c>
      <c r="AZ9638" s="93" t="s">
        <v>13500</v>
      </c>
      <c r="BA9638" s="88" t="s">
        <v>7435</v>
      </c>
      <c r="BB9638" s="86" t="s">
        <v>1833</v>
      </c>
      <c r="BC9638" s="89">
        <v>6258</v>
      </c>
      <c r="BD9638" s="90">
        <v>45717</v>
      </c>
      <c r="BE9638" s="35"/>
    </row>
    <row r="9639" spans="48:57" x14ac:dyDescent="0.25">
      <c r="AV9639" s="85">
        <v>9635</v>
      </c>
      <c r="AW9639" s="91"/>
      <c r="AX9639" s="93" t="s">
        <v>13499</v>
      </c>
      <c r="AY9639" s="87" t="s">
        <v>11892</v>
      </c>
      <c r="AZ9639" s="93" t="s">
        <v>13500</v>
      </c>
      <c r="BA9639" s="88" t="s">
        <v>7435</v>
      </c>
      <c r="BB9639" s="86" t="s">
        <v>1833</v>
      </c>
      <c r="BC9639" s="89">
        <v>12516</v>
      </c>
      <c r="BD9639" s="90">
        <v>45717</v>
      </c>
      <c r="BE9639" s="35"/>
    </row>
    <row r="9640" spans="48:57" x14ac:dyDescent="0.25">
      <c r="AV9640" s="85">
        <v>9636</v>
      </c>
      <c r="AW9640" s="91"/>
      <c r="AX9640" s="93" t="s">
        <v>13501</v>
      </c>
      <c r="AY9640" s="87" t="s">
        <v>13502</v>
      </c>
      <c r="AZ9640" s="93" t="s">
        <v>13503</v>
      </c>
      <c r="BA9640" s="88" t="s">
        <v>2151</v>
      </c>
      <c r="BB9640" s="86" t="s">
        <v>61</v>
      </c>
      <c r="BC9640" s="89">
        <v>25750</v>
      </c>
      <c r="BD9640" s="90">
        <v>45717</v>
      </c>
      <c r="BE9640" s="35"/>
    </row>
    <row r="9641" spans="48:57" x14ac:dyDescent="0.25">
      <c r="AV9641" s="85">
        <v>9637</v>
      </c>
      <c r="AW9641" s="91"/>
      <c r="AX9641" s="93" t="s">
        <v>13504</v>
      </c>
      <c r="AY9641" s="87" t="s">
        <v>13505</v>
      </c>
      <c r="AZ9641" s="93" t="s">
        <v>13506</v>
      </c>
      <c r="BA9641" s="88" t="s">
        <v>2324</v>
      </c>
      <c r="BB9641" s="86" t="s">
        <v>61</v>
      </c>
      <c r="BC9641" s="89">
        <v>3090</v>
      </c>
      <c r="BD9641" s="90">
        <v>45717</v>
      </c>
      <c r="BE9641" s="35"/>
    </row>
    <row r="9642" spans="48:57" x14ac:dyDescent="0.25">
      <c r="AV9642" s="85">
        <v>9638</v>
      </c>
      <c r="AW9642" s="91"/>
      <c r="AX9642" s="93" t="s">
        <v>13507</v>
      </c>
      <c r="AY9642" s="87" t="s">
        <v>7180</v>
      </c>
      <c r="AZ9642" s="93" t="s">
        <v>13508</v>
      </c>
      <c r="BA9642" s="88" t="s">
        <v>1032</v>
      </c>
      <c r="BB9642" s="86" t="s">
        <v>948</v>
      </c>
      <c r="BC9642" s="89">
        <v>11000</v>
      </c>
      <c r="BD9642" s="90">
        <v>45717</v>
      </c>
      <c r="BE9642" s="35"/>
    </row>
    <row r="9643" spans="48:57" x14ac:dyDescent="0.25">
      <c r="AV9643" s="85">
        <v>9639</v>
      </c>
      <c r="AW9643" s="91"/>
      <c r="AX9643" s="93" t="s">
        <v>13507</v>
      </c>
      <c r="AY9643" s="87" t="s">
        <v>7180</v>
      </c>
      <c r="AZ9643" s="93" t="s">
        <v>13508</v>
      </c>
      <c r="BA9643" s="88" t="s">
        <v>1077</v>
      </c>
      <c r="BB9643" s="86" t="s">
        <v>1078</v>
      </c>
      <c r="BC9643" s="89">
        <v>13750</v>
      </c>
      <c r="BD9643" s="90">
        <v>45717</v>
      </c>
      <c r="BE9643" s="35"/>
    </row>
    <row r="9644" spans="48:57" x14ac:dyDescent="0.25">
      <c r="AV9644" s="85">
        <v>9640</v>
      </c>
      <c r="AW9644" s="91"/>
      <c r="AX9644" s="93" t="s">
        <v>13509</v>
      </c>
      <c r="AY9644" s="87" t="s">
        <v>8200</v>
      </c>
      <c r="AZ9644" s="93" t="s">
        <v>13510</v>
      </c>
      <c r="BA9644" s="88" t="s">
        <v>615</v>
      </c>
      <c r="BB9644" s="86" t="s">
        <v>616</v>
      </c>
      <c r="BC9644" s="89">
        <v>7500</v>
      </c>
      <c r="BD9644" s="90">
        <v>45717</v>
      </c>
      <c r="BE9644" s="35"/>
    </row>
    <row r="9645" spans="48:57" x14ac:dyDescent="0.25">
      <c r="AV9645" s="85">
        <v>9641</v>
      </c>
      <c r="AW9645" s="91"/>
      <c r="AX9645" s="93" t="s">
        <v>13511</v>
      </c>
      <c r="AY9645" s="87" t="s">
        <v>13512</v>
      </c>
      <c r="AZ9645" s="93" t="s">
        <v>13513</v>
      </c>
      <c r="BA9645" s="88" t="s">
        <v>732</v>
      </c>
      <c r="BB9645" s="86" t="s">
        <v>733</v>
      </c>
      <c r="BC9645" s="89">
        <v>11500</v>
      </c>
      <c r="BD9645" s="90">
        <v>45689</v>
      </c>
      <c r="BE9645" s="35"/>
    </row>
    <row r="9646" spans="48:57" x14ac:dyDescent="0.25">
      <c r="AV9646" s="85">
        <v>9642</v>
      </c>
      <c r="AW9646" s="91"/>
      <c r="AX9646" s="93" t="s">
        <v>13514</v>
      </c>
      <c r="AY9646" s="87" t="s">
        <v>10518</v>
      </c>
      <c r="AZ9646" s="93" t="s">
        <v>10519</v>
      </c>
      <c r="BA9646" s="88" t="s">
        <v>732</v>
      </c>
      <c r="BB9646" s="86" t="s">
        <v>733</v>
      </c>
      <c r="BC9646" s="89">
        <v>5750</v>
      </c>
      <c r="BD9646" s="90">
        <v>45658</v>
      </c>
      <c r="BE9646" s="35"/>
    </row>
    <row r="9647" spans="48:57" x14ac:dyDescent="0.25">
      <c r="AV9647" s="85">
        <v>9643</v>
      </c>
      <c r="AW9647" s="91"/>
      <c r="AX9647" s="93" t="s">
        <v>13515</v>
      </c>
      <c r="AY9647" s="87" t="s">
        <v>1681</v>
      </c>
      <c r="AZ9647" s="93" t="s">
        <v>13516</v>
      </c>
      <c r="BA9647" s="88" t="s">
        <v>1077</v>
      </c>
      <c r="BB9647" s="86" t="s">
        <v>1078</v>
      </c>
      <c r="BC9647" s="89">
        <v>5500</v>
      </c>
      <c r="BD9647" s="90">
        <v>45717</v>
      </c>
      <c r="BE9647" s="35"/>
    </row>
    <row r="9648" spans="48:57" x14ac:dyDescent="0.25">
      <c r="AV9648" s="85">
        <v>9644</v>
      </c>
      <c r="AW9648" s="91"/>
      <c r="AX9648" s="93" t="s">
        <v>13515</v>
      </c>
      <c r="AY9648" s="87" t="s">
        <v>1681</v>
      </c>
      <c r="AZ9648" s="93" t="s">
        <v>13516</v>
      </c>
      <c r="BA9648" s="88" t="s">
        <v>1077</v>
      </c>
      <c r="BB9648" s="86" t="s">
        <v>1078</v>
      </c>
      <c r="BC9648" s="89">
        <v>5500</v>
      </c>
      <c r="BD9648" s="90">
        <v>45717</v>
      </c>
      <c r="BE9648" s="35"/>
    </row>
    <row r="9649" spans="48:57" x14ac:dyDescent="0.25">
      <c r="AV9649" s="85">
        <v>9645</v>
      </c>
      <c r="AW9649" s="91"/>
      <c r="AX9649" s="93" t="s">
        <v>13515</v>
      </c>
      <c r="AY9649" s="87" t="s">
        <v>1681</v>
      </c>
      <c r="AZ9649" s="93" t="s">
        <v>13516</v>
      </c>
      <c r="BA9649" s="88" t="s">
        <v>1077</v>
      </c>
      <c r="BB9649" s="86" t="s">
        <v>1078</v>
      </c>
      <c r="BC9649" s="89">
        <v>49500</v>
      </c>
      <c r="BD9649" s="90">
        <v>45717</v>
      </c>
      <c r="BE9649" s="35"/>
    </row>
    <row r="9650" spans="48:57" x14ac:dyDescent="0.25">
      <c r="AV9650" s="85">
        <v>9646</v>
      </c>
      <c r="AW9650" s="91"/>
      <c r="AX9650" s="93" t="s">
        <v>13515</v>
      </c>
      <c r="AY9650" s="87" t="s">
        <v>1681</v>
      </c>
      <c r="AZ9650" s="93" t="s">
        <v>13516</v>
      </c>
      <c r="BA9650" s="88" t="s">
        <v>1077</v>
      </c>
      <c r="BB9650" s="86" t="s">
        <v>1078</v>
      </c>
      <c r="BC9650" s="89">
        <v>11000</v>
      </c>
      <c r="BD9650" s="90">
        <v>45717</v>
      </c>
      <c r="BE9650" s="35"/>
    </row>
    <row r="9651" spans="48:57" x14ac:dyDescent="0.25">
      <c r="AV9651" s="85">
        <v>9647</v>
      </c>
      <c r="AW9651" s="91"/>
      <c r="AX9651" s="93" t="s">
        <v>13515</v>
      </c>
      <c r="AY9651" s="87" t="s">
        <v>1681</v>
      </c>
      <c r="AZ9651" s="93" t="s">
        <v>13516</v>
      </c>
      <c r="BA9651" s="88" t="s">
        <v>1077</v>
      </c>
      <c r="BB9651" s="86" t="s">
        <v>1078</v>
      </c>
      <c r="BC9651" s="89">
        <v>11000</v>
      </c>
      <c r="BD9651" s="90">
        <v>45717</v>
      </c>
      <c r="BE9651" s="35"/>
    </row>
    <row r="9652" spans="48:57" x14ac:dyDescent="0.25">
      <c r="AV9652" s="85">
        <v>9648</v>
      </c>
      <c r="AW9652" s="91"/>
      <c r="AX9652" s="93" t="s">
        <v>13515</v>
      </c>
      <c r="AY9652" s="87" t="s">
        <v>1681</v>
      </c>
      <c r="AZ9652" s="93" t="s">
        <v>13516</v>
      </c>
      <c r="BA9652" s="88" t="s">
        <v>1077</v>
      </c>
      <c r="BB9652" s="86" t="s">
        <v>1078</v>
      </c>
      <c r="BC9652" s="89">
        <v>5500</v>
      </c>
      <c r="BD9652" s="90">
        <v>45717</v>
      </c>
      <c r="BE9652" s="35"/>
    </row>
    <row r="9653" spans="48:57" x14ac:dyDescent="0.25">
      <c r="AV9653" s="85">
        <v>9649</v>
      </c>
      <c r="AW9653" s="91"/>
      <c r="AX9653" s="93" t="s">
        <v>13515</v>
      </c>
      <c r="AY9653" s="87" t="s">
        <v>1681</v>
      </c>
      <c r="AZ9653" s="93" t="s">
        <v>13516</v>
      </c>
      <c r="BA9653" s="88" t="s">
        <v>1077</v>
      </c>
      <c r="BB9653" s="86" t="s">
        <v>1078</v>
      </c>
      <c r="BC9653" s="89">
        <v>11000</v>
      </c>
      <c r="BD9653" s="90">
        <v>45717</v>
      </c>
      <c r="BE9653" s="35"/>
    </row>
    <row r="9654" spans="48:57" x14ac:dyDescent="0.25">
      <c r="AV9654" s="85">
        <v>9650</v>
      </c>
      <c r="AW9654" s="91"/>
      <c r="AX9654" s="93" t="s">
        <v>13515</v>
      </c>
      <c r="AY9654" s="87" t="s">
        <v>1681</v>
      </c>
      <c r="AZ9654" s="93" t="s">
        <v>13516</v>
      </c>
      <c r="BA9654" s="88" t="s">
        <v>1077</v>
      </c>
      <c r="BB9654" s="86" t="s">
        <v>1078</v>
      </c>
      <c r="BC9654" s="89">
        <v>5500</v>
      </c>
      <c r="BD9654" s="90">
        <v>45689</v>
      </c>
      <c r="BE9654" s="35"/>
    </row>
    <row r="9655" spans="48:57" x14ac:dyDescent="0.25">
      <c r="AV9655" s="85">
        <v>9651</v>
      </c>
      <c r="AW9655" s="91"/>
      <c r="AX9655" s="93" t="s">
        <v>13515</v>
      </c>
      <c r="AY9655" s="87" t="s">
        <v>1681</v>
      </c>
      <c r="AZ9655" s="93" t="s">
        <v>13516</v>
      </c>
      <c r="BA9655" s="88" t="s">
        <v>1077</v>
      </c>
      <c r="BB9655" s="86" t="s">
        <v>1078</v>
      </c>
      <c r="BC9655" s="89">
        <v>5500</v>
      </c>
      <c r="BD9655" s="90">
        <v>45658</v>
      </c>
      <c r="BE9655" s="35"/>
    </row>
    <row r="9656" spans="48:57" x14ac:dyDescent="0.25">
      <c r="AV9656" s="85">
        <v>9652</v>
      </c>
      <c r="AW9656" s="91"/>
      <c r="AX9656" s="93" t="s">
        <v>13515</v>
      </c>
      <c r="AY9656" s="87" t="s">
        <v>1681</v>
      </c>
      <c r="AZ9656" s="93" t="s">
        <v>13516</v>
      </c>
      <c r="BA9656" s="88" t="s">
        <v>1077</v>
      </c>
      <c r="BB9656" s="86" t="s">
        <v>1078</v>
      </c>
      <c r="BC9656" s="89">
        <v>11000</v>
      </c>
      <c r="BD9656" s="90">
        <v>45717</v>
      </c>
      <c r="BE9656" s="35"/>
    </row>
    <row r="9657" spans="48:57" x14ac:dyDescent="0.25">
      <c r="AV9657" s="85">
        <v>9653</v>
      </c>
      <c r="AW9657" s="91"/>
      <c r="AX9657" s="93" t="s">
        <v>13515</v>
      </c>
      <c r="AY9657" s="87" t="s">
        <v>1681</v>
      </c>
      <c r="AZ9657" s="93" t="s">
        <v>13516</v>
      </c>
      <c r="BA9657" s="88" t="s">
        <v>1077</v>
      </c>
      <c r="BB9657" s="86" t="s">
        <v>1078</v>
      </c>
      <c r="BC9657" s="89">
        <v>5500</v>
      </c>
      <c r="BD9657" s="90">
        <v>45717</v>
      </c>
      <c r="BE9657" s="35"/>
    </row>
    <row r="9658" spans="48:57" x14ac:dyDescent="0.25">
      <c r="AV9658" s="85">
        <v>9654</v>
      </c>
      <c r="AW9658" s="91"/>
      <c r="AX9658" s="93" t="s">
        <v>13515</v>
      </c>
      <c r="AY9658" s="87" t="s">
        <v>1681</v>
      </c>
      <c r="AZ9658" s="93" t="s">
        <v>13516</v>
      </c>
      <c r="BA9658" s="88" t="s">
        <v>1077</v>
      </c>
      <c r="BB9658" s="86" t="s">
        <v>1078</v>
      </c>
      <c r="BC9658" s="89">
        <v>5500</v>
      </c>
      <c r="BD9658" s="90">
        <v>45717</v>
      </c>
      <c r="BE9658" s="35"/>
    </row>
    <row r="9659" spans="48:57" x14ac:dyDescent="0.25">
      <c r="AV9659" s="85">
        <v>9655</v>
      </c>
      <c r="AW9659" s="91"/>
      <c r="AX9659" s="93" t="s">
        <v>13515</v>
      </c>
      <c r="AY9659" s="87" t="s">
        <v>1681</v>
      </c>
      <c r="AZ9659" s="93" t="s">
        <v>13516</v>
      </c>
      <c r="BA9659" s="88" t="s">
        <v>1077</v>
      </c>
      <c r="BB9659" s="86" t="s">
        <v>1078</v>
      </c>
      <c r="BC9659" s="89">
        <v>11000</v>
      </c>
      <c r="BD9659" s="90">
        <v>45717</v>
      </c>
      <c r="BE9659" s="35"/>
    </row>
    <row r="9660" spans="48:57" x14ac:dyDescent="0.25">
      <c r="AV9660" s="85">
        <v>9656</v>
      </c>
      <c r="AW9660" s="91"/>
      <c r="AX9660" s="93" t="s">
        <v>13515</v>
      </c>
      <c r="AY9660" s="87" t="s">
        <v>1681</v>
      </c>
      <c r="AZ9660" s="93" t="s">
        <v>13516</v>
      </c>
      <c r="BA9660" s="88" t="s">
        <v>1077</v>
      </c>
      <c r="BB9660" s="86" t="s">
        <v>1078</v>
      </c>
      <c r="BC9660" s="89">
        <v>5500</v>
      </c>
      <c r="BD9660" s="90">
        <v>45717</v>
      </c>
      <c r="BE9660" s="35"/>
    </row>
    <row r="9661" spans="48:57" x14ac:dyDescent="0.25">
      <c r="AV9661" s="85">
        <v>9657</v>
      </c>
      <c r="AW9661" s="91"/>
      <c r="AX9661" s="93" t="s">
        <v>13517</v>
      </c>
      <c r="AY9661" s="87" t="s">
        <v>7709</v>
      </c>
      <c r="AZ9661" s="93" t="s">
        <v>13518</v>
      </c>
      <c r="BA9661" s="88" t="s">
        <v>615</v>
      </c>
      <c r="BB9661" s="86" t="s">
        <v>616</v>
      </c>
      <c r="BC9661" s="89">
        <v>7500</v>
      </c>
      <c r="BD9661" s="90">
        <v>45717</v>
      </c>
      <c r="BE9661" s="35"/>
    </row>
    <row r="9662" spans="48:57" x14ac:dyDescent="0.25">
      <c r="AV9662" s="85">
        <v>9658</v>
      </c>
      <c r="AW9662" s="91"/>
      <c r="AX9662" s="93" t="s">
        <v>13517</v>
      </c>
      <c r="AY9662" s="87" t="s">
        <v>7709</v>
      </c>
      <c r="AZ9662" s="93" t="s">
        <v>13518</v>
      </c>
      <c r="BA9662" s="88" t="s">
        <v>732</v>
      </c>
      <c r="BB9662" s="86" t="s">
        <v>733</v>
      </c>
      <c r="BC9662" s="89">
        <v>5750</v>
      </c>
      <c r="BD9662" s="90">
        <v>45717</v>
      </c>
      <c r="BE9662" s="35"/>
    </row>
    <row r="9663" spans="48:57" x14ac:dyDescent="0.25">
      <c r="AV9663" s="85">
        <v>9659</v>
      </c>
      <c r="AW9663" s="91"/>
      <c r="AX9663" s="93" t="s">
        <v>13519</v>
      </c>
      <c r="AY9663" s="87" t="s">
        <v>13520</v>
      </c>
      <c r="AZ9663" s="93" t="s">
        <v>13521</v>
      </c>
      <c r="BA9663" s="88" t="s">
        <v>2328</v>
      </c>
      <c r="BB9663" s="86" t="s">
        <v>85</v>
      </c>
      <c r="BC9663" s="87">
        <v>19890</v>
      </c>
      <c r="BD9663" s="90">
        <v>45689</v>
      </c>
      <c r="BE9663" s="35"/>
    </row>
    <row r="9664" spans="48:57" x14ac:dyDescent="0.25">
      <c r="AV9664" s="85">
        <v>9660</v>
      </c>
      <c r="AW9664" s="91"/>
      <c r="AX9664" s="93" t="s">
        <v>13522</v>
      </c>
      <c r="AY9664" s="87" t="s">
        <v>13523</v>
      </c>
      <c r="AZ9664" s="93" t="s">
        <v>13524</v>
      </c>
      <c r="BA9664" s="88" t="s">
        <v>1077</v>
      </c>
      <c r="BB9664" s="86" t="s">
        <v>1078</v>
      </c>
      <c r="BC9664" s="89">
        <v>2750</v>
      </c>
      <c r="BD9664" s="90">
        <v>45658</v>
      </c>
      <c r="BE9664" s="35"/>
    </row>
    <row r="9665" spans="48:57" x14ac:dyDescent="0.25">
      <c r="AV9665" s="85">
        <v>9661</v>
      </c>
      <c r="AW9665" s="91"/>
      <c r="AX9665" s="93" t="s">
        <v>13525</v>
      </c>
      <c r="AY9665" s="87" t="s">
        <v>1249</v>
      </c>
      <c r="AZ9665" s="93" t="s">
        <v>13526</v>
      </c>
      <c r="BA9665" s="88" t="s">
        <v>1679</v>
      </c>
      <c r="BB9665" s="86" t="s">
        <v>552</v>
      </c>
      <c r="BC9665" s="87">
        <v>24960</v>
      </c>
      <c r="BD9665" s="90">
        <v>45717</v>
      </c>
      <c r="BE9665" s="35"/>
    </row>
    <row r="9666" spans="48:57" x14ac:dyDescent="0.25">
      <c r="AV9666" s="85">
        <v>9662</v>
      </c>
      <c r="AW9666" s="91"/>
      <c r="AX9666" s="93" t="s">
        <v>13525</v>
      </c>
      <c r="AY9666" s="87" t="s">
        <v>1249</v>
      </c>
      <c r="AZ9666" s="93" t="s">
        <v>13526</v>
      </c>
      <c r="BA9666" s="88" t="s">
        <v>3290</v>
      </c>
      <c r="BB9666" s="86" t="s">
        <v>1497</v>
      </c>
      <c r="BC9666" s="89">
        <v>20250</v>
      </c>
      <c r="BD9666" s="90">
        <v>45717</v>
      </c>
      <c r="BE9666" s="35"/>
    </row>
    <row r="9667" spans="48:57" x14ac:dyDescent="0.25">
      <c r="AV9667" s="85">
        <v>9663</v>
      </c>
      <c r="AW9667" s="91"/>
      <c r="AX9667" s="93" t="s">
        <v>13525</v>
      </c>
      <c r="AY9667" s="87" t="s">
        <v>1249</v>
      </c>
      <c r="AZ9667" s="93" t="s">
        <v>13526</v>
      </c>
      <c r="BA9667" s="88" t="s">
        <v>2228</v>
      </c>
      <c r="BB9667" s="86" t="s">
        <v>790</v>
      </c>
      <c r="BC9667" s="89">
        <v>29000</v>
      </c>
      <c r="BD9667" s="90">
        <v>45717</v>
      </c>
      <c r="BE9667" s="35"/>
    </row>
    <row r="9668" spans="48:57" x14ac:dyDescent="0.25">
      <c r="AV9668" s="85">
        <v>9664</v>
      </c>
      <c r="AW9668" s="91"/>
      <c r="AX9668" s="93" t="s">
        <v>13525</v>
      </c>
      <c r="AY9668" s="87" t="s">
        <v>1249</v>
      </c>
      <c r="AZ9668" s="93" t="s">
        <v>13526</v>
      </c>
      <c r="BA9668" s="88" t="s">
        <v>1607</v>
      </c>
      <c r="BB9668" s="86" t="s">
        <v>414</v>
      </c>
      <c r="BC9668" s="87">
        <v>10875</v>
      </c>
      <c r="BD9668" s="90">
        <v>45717</v>
      </c>
      <c r="BE9668" s="35"/>
    </row>
    <row r="9669" spans="48:57" x14ac:dyDescent="0.25">
      <c r="AV9669" s="85">
        <v>9665</v>
      </c>
      <c r="AW9669" s="91"/>
      <c r="AX9669" s="93" t="s">
        <v>13525</v>
      </c>
      <c r="AY9669" s="87" t="s">
        <v>1249</v>
      </c>
      <c r="AZ9669" s="93" t="s">
        <v>13526</v>
      </c>
      <c r="BA9669" s="88" t="s">
        <v>1712</v>
      </c>
      <c r="BB9669" s="86" t="s">
        <v>1081</v>
      </c>
      <c r="BC9669" s="89">
        <v>34245</v>
      </c>
      <c r="BD9669" s="90">
        <v>45717</v>
      </c>
      <c r="BE9669" s="35"/>
    </row>
    <row r="9670" spans="48:57" x14ac:dyDescent="0.25">
      <c r="AV9670" s="85">
        <v>9666</v>
      </c>
      <c r="AW9670" s="91"/>
      <c r="AX9670" s="93" t="s">
        <v>13527</v>
      </c>
      <c r="AY9670" s="87" t="s">
        <v>785</v>
      </c>
      <c r="AZ9670" s="93" t="s">
        <v>13528</v>
      </c>
      <c r="BA9670" s="88" t="s">
        <v>3195</v>
      </c>
      <c r="BB9670" s="86" t="s">
        <v>459</v>
      </c>
      <c r="BC9670" s="87">
        <v>1545</v>
      </c>
      <c r="BD9670" s="90">
        <v>45717</v>
      </c>
      <c r="BE9670" s="35"/>
    </row>
    <row r="9671" spans="48:57" x14ac:dyDescent="0.25">
      <c r="AV9671" s="85">
        <v>9667</v>
      </c>
      <c r="AW9671" s="91"/>
      <c r="AX9671" s="93" t="s">
        <v>13529</v>
      </c>
      <c r="AY9671" s="87" t="s">
        <v>13530</v>
      </c>
      <c r="AZ9671" s="93" t="s">
        <v>13531</v>
      </c>
      <c r="BA9671" s="88" t="s">
        <v>732</v>
      </c>
      <c r="BB9671" s="86" t="s">
        <v>733</v>
      </c>
      <c r="BC9671" s="89">
        <v>5750</v>
      </c>
      <c r="BD9671" s="90">
        <v>45717</v>
      </c>
      <c r="BE9671" s="35"/>
    </row>
    <row r="9672" spans="48:57" x14ac:dyDescent="0.25">
      <c r="AV9672" s="85">
        <v>9668</v>
      </c>
      <c r="AW9672" s="91"/>
      <c r="AX9672" s="93" t="s">
        <v>13532</v>
      </c>
      <c r="AY9672" s="87" t="s">
        <v>13533</v>
      </c>
      <c r="AZ9672" s="93" t="s">
        <v>13534</v>
      </c>
      <c r="BA9672" s="88" t="s">
        <v>645</v>
      </c>
      <c r="BB9672" s="86" t="s">
        <v>646</v>
      </c>
      <c r="BC9672" s="89">
        <v>9500</v>
      </c>
      <c r="BD9672" s="90">
        <v>45689</v>
      </c>
      <c r="BE9672" s="35"/>
    </row>
    <row r="9673" spans="48:57" x14ac:dyDescent="0.25">
      <c r="AV9673" s="85">
        <v>9669</v>
      </c>
      <c r="AW9673" s="91"/>
      <c r="AX9673" s="93" t="s">
        <v>13535</v>
      </c>
      <c r="AY9673" s="87" t="s">
        <v>13536</v>
      </c>
      <c r="AZ9673" s="93" t="s">
        <v>13537</v>
      </c>
      <c r="BA9673" s="88" t="s">
        <v>2228</v>
      </c>
      <c r="BB9673" s="86" t="s">
        <v>790</v>
      </c>
      <c r="BC9673" s="87">
        <v>-72500</v>
      </c>
      <c r="BD9673" s="90">
        <v>45658</v>
      </c>
      <c r="BE9673" s="35"/>
    </row>
    <row r="9674" spans="48:57" x14ac:dyDescent="0.25">
      <c r="AV9674" s="85">
        <v>9670</v>
      </c>
      <c r="AW9674" s="91"/>
      <c r="AX9674" s="93" t="s">
        <v>13538</v>
      </c>
      <c r="AY9674" s="87" t="s">
        <v>13539</v>
      </c>
      <c r="AZ9674" s="93" t="s">
        <v>13540</v>
      </c>
      <c r="BA9674" s="88" t="s">
        <v>1041</v>
      </c>
      <c r="BB9674" s="86" t="s">
        <v>1004</v>
      </c>
      <c r="BC9674" s="89">
        <v>6000</v>
      </c>
      <c r="BD9674" s="90">
        <v>45717</v>
      </c>
      <c r="BE9674" s="35"/>
    </row>
    <row r="9675" spans="48:57" x14ac:dyDescent="0.25">
      <c r="AV9675" s="85">
        <v>9671</v>
      </c>
      <c r="AW9675" s="91"/>
      <c r="AX9675" s="93" t="s">
        <v>13541</v>
      </c>
      <c r="AY9675" s="87" t="s">
        <v>13542</v>
      </c>
      <c r="AZ9675" s="93" t="s">
        <v>13543</v>
      </c>
      <c r="BA9675" s="88" t="s">
        <v>2043</v>
      </c>
      <c r="BB9675" s="86" t="s">
        <v>2044</v>
      </c>
      <c r="BC9675" s="89">
        <v>10250</v>
      </c>
      <c r="BD9675" s="90">
        <v>45717</v>
      </c>
      <c r="BE9675" s="35"/>
    </row>
    <row r="9676" spans="48:57" x14ac:dyDescent="0.25">
      <c r="AV9676" s="85">
        <v>9672</v>
      </c>
      <c r="AW9676" s="91"/>
      <c r="AX9676" s="93" t="s">
        <v>13541</v>
      </c>
      <c r="AY9676" s="87" t="s">
        <v>13542</v>
      </c>
      <c r="AZ9676" s="93" t="s">
        <v>13543</v>
      </c>
      <c r="BA9676" s="88" t="s">
        <v>1390</v>
      </c>
      <c r="BB9676" s="86" t="s">
        <v>1391</v>
      </c>
      <c r="BC9676" s="89">
        <v>23750</v>
      </c>
      <c r="BD9676" s="90">
        <v>45717</v>
      </c>
      <c r="BE9676" s="35"/>
    </row>
    <row r="9677" spans="48:57" x14ac:dyDescent="0.25">
      <c r="AV9677" s="85">
        <v>9673</v>
      </c>
      <c r="AW9677" s="91"/>
      <c r="AX9677" s="93" t="s">
        <v>13544</v>
      </c>
      <c r="AY9677" s="87" t="s">
        <v>5391</v>
      </c>
      <c r="AZ9677" s="93" t="s">
        <v>13545</v>
      </c>
      <c r="BA9677" s="88" t="s">
        <v>1493</v>
      </c>
      <c r="BB9677" s="86" t="s">
        <v>1275</v>
      </c>
      <c r="BC9677" s="89">
        <v>11460</v>
      </c>
      <c r="BD9677" s="90">
        <v>45717</v>
      </c>
      <c r="BE9677" s="35"/>
    </row>
    <row r="9678" spans="48:57" x14ac:dyDescent="0.25">
      <c r="AV9678" s="85">
        <v>9674</v>
      </c>
      <c r="AW9678" s="91"/>
      <c r="AX9678" s="93" t="s">
        <v>13546</v>
      </c>
      <c r="AY9678" s="87" t="s">
        <v>13547</v>
      </c>
      <c r="AZ9678" s="93" t="s">
        <v>13548</v>
      </c>
      <c r="BA9678" s="88" t="s">
        <v>1041</v>
      </c>
      <c r="BB9678" s="86" t="s">
        <v>1004</v>
      </c>
      <c r="BC9678" s="89">
        <v>12000</v>
      </c>
      <c r="BD9678" s="90">
        <v>45717</v>
      </c>
      <c r="BE9678" s="35"/>
    </row>
    <row r="9679" spans="48:57" x14ac:dyDescent="0.25">
      <c r="AV9679" s="85">
        <v>9675</v>
      </c>
      <c r="AW9679" s="91"/>
      <c r="AX9679" s="93" t="s">
        <v>13546</v>
      </c>
      <c r="AY9679" s="87" t="s">
        <v>13547</v>
      </c>
      <c r="AZ9679" s="93" t="s">
        <v>13548</v>
      </c>
      <c r="BA9679" s="88" t="s">
        <v>732</v>
      </c>
      <c r="BB9679" s="86" t="s">
        <v>733</v>
      </c>
      <c r="BC9679" s="89">
        <v>17250</v>
      </c>
      <c r="BD9679" s="90">
        <v>45717</v>
      </c>
      <c r="BE9679" s="35"/>
    </row>
    <row r="9680" spans="48:57" x14ac:dyDescent="0.25">
      <c r="AV9680" s="85">
        <v>9676</v>
      </c>
      <c r="AW9680" s="91"/>
      <c r="AX9680" s="93" t="s">
        <v>13549</v>
      </c>
      <c r="AY9680" s="87" t="s">
        <v>2978</v>
      </c>
      <c r="AZ9680" s="93" t="s">
        <v>13550</v>
      </c>
      <c r="BA9680" s="88" t="s">
        <v>2203</v>
      </c>
      <c r="BB9680" s="86" t="s">
        <v>140</v>
      </c>
      <c r="BC9680" s="87">
        <v>8625</v>
      </c>
      <c r="BD9680" s="90">
        <v>45717</v>
      </c>
      <c r="BE9680" s="35"/>
    </row>
    <row r="9681" spans="48:57" x14ac:dyDescent="0.25">
      <c r="AV9681" s="85">
        <v>9677</v>
      </c>
      <c r="AW9681" s="91"/>
      <c r="AX9681" s="93" t="s">
        <v>13549</v>
      </c>
      <c r="AY9681" s="87" t="s">
        <v>2978</v>
      </c>
      <c r="AZ9681" s="93" t="s">
        <v>13550</v>
      </c>
      <c r="BA9681" s="88" t="s">
        <v>824</v>
      </c>
      <c r="BB9681" s="86" t="s">
        <v>140</v>
      </c>
      <c r="BC9681" s="89">
        <v>57500</v>
      </c>
      <c r="BD9681" s="90">
        <v>45689</v>
      </c>
      <c r="BE9681" s="35"/>
    </row>
    <row r="9682" spans="48:57" x14ac:dyDescent="0.25">
      <c r="AV9682" s="85">
        <v>9678</v>
      </c>
      <c r="AW9682" s="91"/>
      <c r="AX9682" s="93" t="s">
        <v>13551</v>
      </c>
      <c r="AY9682" s="87" t="s">
        <v>13552</v>
      </c>
      <c r="AZ9682" s="93" t="s">
        <v>13553</v>
      </c>
      <c r="BA9682" s="88" t="s">
        <v>3525</v>
      </c>
      <c r="BB9682" s="86" t="s">
        <v>1845</v>
      </c>
      <c r="BC9682" s="89">
        <v>30720</v>
      </c>
      <c r="BD9682" s="90">
        <v>45658</v>
      </c>
      <c r="BE9682" s="35"/>
    </row>
    <row r="9683" spans="48:57" x14ac:dyDescent="0.25">
      <c r="AV9683" s="85">
        <v>9679</v>
      </c>
      <c r="AW9683" s="91"/>
      <c r="AX9683" s="93" t="s">
        <v>13554</v>
      </c>
      <c r="AY9683" s="87" t="s">
        <v>13555</v>
      </c>
      <c r="AZ9683" s="93" t="s">
        <v>13556</v>
      </c>
      <c r="BA9683" s="88" t="s">
        <v>645</v>
      </c>
      <c r="BB9683" s="86" t="s">
        <v>646</v>
      </c>
      <c r="BC9683" s="89">
        <v>47500</v>
      </c>
      <c r="BD9683" s="90">
        <v>45717</v>
      </c>
      <c r="BE9683" s="35"/>
    </row>
    <row r="9684" spans="48:57" x14ac:dyDescent="0.25">
      <c r="AV9684" s="85">
        <v>9680</v>
      </c>
      <c r="AW9684" s="91"/>
      <c r="AX9684" s="93" t="s">
        <v>13557</v>
      </c>
      <c r="AY9684" s="87" t="s">
        <v>13558</v>
      </c>
      <c r="AZ9684" s="93" t="s">
        <v>13559</v>
      </c>
      <c r="BA9684" s="88" t="s">
        <v>1017</v>
      </c>
      <c r="BB9684" s="86" t="s">
        <v>1018</v>
      </c>
      <c r="BC9684" s="89">
        <v>15000</v>
      </c>
      <c r="BD9684" s="90">
        <v>45717</v>
      </c>
      <c r="BE9684" s="35"/>
    </row>
    <row r="9685" spans="48:57" x14ac:dyDescent="0.25">
      <c r="AV9685" s="85">
        <v>9681</v>
      </c>
      <c r="AW9685" s="91"/>
      <c r="AX9685" s="93" t="s">
        <v>13560</v>
      </c>
      <c r="AY9685" s="87" t="s">
        <v>5533</v>
      </c>
      <c r="AZ9685" s="93" t="s">
        <v>13561</v>
      </c>
      <c r="BA9685" s="88" t="s">
        <v>1041</v>
      </c>
      <c r="BB9685" s="86" t="s">
        <v>1004</v>
      </c>
      <c r="BC9685" s="89">
        <v>6000</v>
      </c>
      <c r="BD9685" s="90">
        <v>45717</v>
      </c>
      <c r="BE9685" s="35"/>
    </row>
    <row r="9686" spans="48:57" x14ac:dyDescent="0.25">
      <c r="AV9686" s="85">
        <v>9682</v>
      </c>
      <c r="AW9686" s="91"/>
      <c r="AX9686" s="93" t="s">
        <v>13560</v>
      </c>
      <c r="AY9686" s="87" t="s">
        <v>5533</v>
      </c>
      <c r="AZ9686" s="93" t="s">
        <v>13561</v>
      </c>
      <c r="BA9686" s="88" t="s">
        <v>3493</v>
      </c>
      <c r="BB9686" s="86" t="s">
        <v>459</v>
      </c>
      <c r="BC9686" s="89">
        <v>25750</v>
      </c>
      <c r="BD9686" s="90">
        <v>45717</v>
      </c>
      <c r="BE9686" s="35"/>
    </row>
    <row r="9687" spans="48:57" x14ac:dyDescent="0.25">
      <c r="AV9687" s="85">
        <v>9683</v>
      </c>
      <c r="AW9687" s="91"/>
      <c r="AX9687" s="93" t="s">
        <v>13562</v>
      </c>
      <c r="AY9687" s="87" t="s">
        <v>2706</v>
      </c>
      <c r="AZ9687" s="93" t="s">
        <v>13563</v>
      </c>
      <c r="BA9687" s="88" t="s">
        <v>1041</v>
      </c>
      <c r="BB9687" s="86" t="s">
        <v>1004</v>
      </c>
      <c r="BC9687" s="89">
        <v>12000</v>
      </c>
      <c r="BD9687" s="90">
        <v>45717</v>
      </c>
      <c r="BE9687" s="35"/>
    </row>
    <row r="9688" spans="48:57" x14ac:dyDescent="0.25">
      <c r="AV9688" s="85">
        <v>9684</v>
      </c>
      <c r="AW9688" s="91"/>
      <c r="AX9688" s="93" t="s">
        <v>13564</v>
      </c>
      <c r="AY9688" s="87" t="s">
        <v>10891</v>
      </c>
      <c r="AZ9688" s="93" t="s">
        <v>13565</v>
      </c>
      <c r="BA9688" s="88" t="s">
        <v>615</v>
      </c>
      <c r="BB9688" s="86" t="s">
        <v>616</v>
      </c>
      <c r="BC9688" s="89">
        <v>15000</v>
      </c>
      <c r="BD9688" s="90">
        <v>45717</v>
      </c>
      <c r="BE9688" s="35"/>
    </row>
    <row r="9689" spans="48:57" x14ac:dyDescent="0.25">
      <c r="AV9689" s="85">
        <v>9685</v>
      </c>
      <c r="AW9689" s="91"/>
      <c r="AX9689" s="93" t="s">
        <v>13566</v>
      </c>
      <c r="AY9689" s="87" t="s">
        <v>13567</v>
      </c>
      <c r="AZ9689" s="93" t="s">
        <v>13568</v>
      </c>
      <c r="BA9689" s="88" t="s">
        <v>2043</v>
      </c>
      <c r="BB9689" s="86" t="s">
        <v>2044</v>
      </c>
      <c r="BC9689" s="89">
        <v>10250</v>
      </c>
      <c r="BD9689" s="90">
        <v>45717</v>
      </c>
      <c r="BE9689" s="35"/>
    </row>
    <row r="9690" spans="48:57" x14ac:dyDescent="0.25">
      <c r="AV9690" s="85">
        <v>9686</v>
      </c>
      <c r="AW9690" s="91"/>
      <c r="AX9690" s="93" t="s">
        <v>13569</v>
      </c>
      <c r="AY9690" s="87" t="s">
        <v>13570</v>
      </c>
      <c r="AZ9690" s="93" t="s">
        <v>13571</v>
      </c>
      <c r="BA9690" s="88" t="s">
        <v>615</v>
      </c>
      <c r="BB9690" s="86" t="s">
        <v>616</v>
      </c>
      <c r="BC9690" s="89">
        <v>7500</v>
      </c>
      <c r="BD9690" s="90">
        <v>45689</v>
      </c>
      <c r="BE9690" s="35"/>
    </row>
    <row r="9691" spans="48:57" x14ac:dyDescent="0.25">
      <c r="AV9691" s="85">
        <v>9687</v>
      </c>
      <c r="AW9691" s="91"/>
      <c r="AX9691" s="93" t="s">
        <v>13572</v>
      </c>
      <c r="AY9691" s="87" t="s">
        <v>13573</v>
      </c>
      <c r="AZ9691" s="93" t="s">
        <v>13574</v>
      </c>
      <c r="BA9691" s="88" t="s">
        <v>1259</v>
      </c>
      <c r="BB9691" s="86" t="s">
        <v>1260</v>
      </c>
      <c r="BC9691" s="89">
        <v>25000</v>
      </c>
      <c r="BD9691" s="90">
        <v>45658</v>
      </c>
      <c r="BE9691" s="35"/>
    </row>
    <row r="9692" spans="48:57" x14ac:dyDescent="0.25">
      <c r="AV9692" s="85">
        <v>9688</v>
      </c>
      <c r="AW9692" s="91"/>
      <c r="AX9692" s="93" t="s">
        <v>13572</v>
      </c>
      <c r="AY9692" s="87" t="s">
        <v>13573</v>
      </c>
      <c r="AZ9692" s="93" t="s">
        <v>13574</v>
      </c>
      <c r="BA9692" s="88" t="s">
        <v>1259</v>
      </c>
      <c r="BB9692" s="86" t="s">
        <v>1260</v>
      </c>
      <c r="BC9692" s="89">
        <v>12500</v>
      </c>
      <c r="BD9692" s="90">
        <v>45717</v>
      </c>
      <c r="BE9692" s="35"/>
    </row>
    <row r="9693" spans="48:57" x14ac:dyDescent="0.25">
      <c r="AV9693" s="85">
        <v>9689</v>
      </c>
      <c r="AW9693" s="91"/>
      <c r="AX9693" s="93" t="s">
        <v>13575</v>
      </c>
      <c r="AY9693" s="87" t="s">
        <v>13576</v>
      </c>
      <c r="AZ9693" s="93" t="s">
        <v>13577</v>
      </c>
      <c r="BA9693" s="88" t="s">
        <v>732</v>
      </c>
      <c r="BB9693" s="86" t="s">
        <v>733</v>
      </c>
      <c r="BC9693" s="89">
        <v>11500</v>
      </c>
      <c r="BD9693" s="90">
        <v>45717</v>
      </c>
      <c r="BE9693" s="35"/>
    </row>
    <row r="9694" spans="48:57" x14ac:dyDescent="0.25">
      <c r="AV9694" s="85">
        <v>9690</v>
      </c>
      <c r="AW9694" s="91"/>
      <c r="AX9694" s="93" t="s">
        <v>13578</v>
      </c>
      <c r="AY9694" s="87" t="s">
        <v>1552</v>
      </c>
      <c r="AZ9694" s="93" t="s">
        <v>13579</v>
      </c>
      <c r="BA9694" s="88" t="s">
        <v>6264</v>
      </c>
      <c r="BB9694" s="86" t="s">
        <v>2153</v>
      </c>
      <c r="BC9694" s="89">
        <v>0</v>
      </c>
      <c r="BD9694" s="90">
        <v>45717</v>
      </c>
      <c r="BE9694" s="35"/>
    </row>
    <row r="9695" spans="48:57" x14ac:dyDescent="0.25">
      <c r="AV9695" s="85">
        <v>9691</v>
      </c>
      <c r="AW9695" s="91"/>
      <c r="AX9695" s="93" t="s">
        <v>13578</v>
      </c>
      <c r="AY9695" s="87" t="s">
        <v>1552</v>
      </c>
      <c r="AZ9695" s="93" t="s">
        <v>13579</v>
      </c>
      <c r="BA9695" s="88" t="s">
        <v>1493</v>
      </c>
      <c r="BB9695" s="86" t="s">
        <v>1275</v>
      </c>
      <c r="BC9695" s="89">
        <v>34380</v>
      </c>
      <c r="BD9695" s="90">
        <v>45717</v>
      </c>
      <c r="BE9695" s="35"/>
    </row>
    <row r="9696" spans="48:57" x14ac:dyDescent="0.25">
      <c r="AV9696" s="85">
        <v>9692</v>
      </c>
      <c r="AW9696" s="91"/>
      <c r="AX9696" s="93" t="s">
        <v>13578</v>
      </c>
      <c r="AY9696" s="87" t="s">
        <v>1552</v>
      </c>
      <c r="AZ9696" s="93" t="s">
        <v>13579</v>
      </c>
      <c r="BA9696" s="88" t="s">
        <v>7378</v>
      </c>
      <c r="BB9696" s="86" t="s">
        <v>946</v>
      </c>
      <c r="BC9696" s="89">
        <v>5175</v>
      </c>
      <c r="BD9696" s="90">
        <v>45717</v>
      </c>
      <c r="BE9696" s="35"/>
    </row>
    <row r="9697" spans="48:57" x14ac:dyDescent="0.25">
      <c r="AV9697" s="85">
        <v>9693</v>
      </c>
      <c r="AW9697" s="91"/>
      <c r="AX9697" s="93" t="s">
        <v>13578</v>
      </c>
      <c r="AY9697" s="87" t="s">
        <v>1552</v>
      </c>
      <c r="AZ9697" s="93" t="s">
        <v>13579</v>
      </c>
      <c r="BA9697" s="88" t="s">
        <v>3540</v>
      </c>
      <c r="BB9697" s="86" t="s">
        <v>1158</v>
      </c>
      <c r="BC9697" s="89">
        <v>48480</v>
      </c>
      <c r="BD9697" s="90">
        <v>45717</v>
      </c>
      <c r="BE9697" s="35"/>
    </row>
    <row r="9698" spans="48:57" x14ac:dyDescent="0.25">
      <c r="AV9698" s="85">
        <v>9694</v>
      </c>
      <c r="AW9698" s="91"/>
      <c r="AX9698" s="93" t="s">
        <v>13578</v>
      </c>
      <c r="AY9698" s="87" t="s">
        <v>1552</v>
      </c>
      <c r="AZ9698" s="93" t="s">
        <v>13579</v>
      </c>
      <c r="BA9698" s="88" t="s">
        <v>3540</v>
      </c>
      <c r="BB9698" s="86" t="s">
        <v>1158</v>
      </c>
      <c r="BC9698" s="89">
        <v>36360</v>
      </c>
      <c r="BD9698" s="90">
        <v>45717</v>
      </c>
      <c r="BE9698" s="35"/>
    </row>
    <row r="9699" spans="48:57" x14ac:dyDescent="0.25">
      <c r="AV9699" s="85">
        <v>9695</v>
      </c>
      <c r="AW9699" s="91"/>
      <c r="AX9699" s="93" t="s">
        <v>13578</v>
      </c>
      <c r="AY9699" s="87" t="s">
        <v>1552</v>
      </c>
      <c r="AZ9699" s="93" t="s">
        <v>13579</v>
      </c>
      <c r="BA9699" s="88" t="s">
        <v>3540</v>
      </c>
      <c r="BB9699" s="86" t="s">
        <v>1158</v>
      </c>
      <c r="BC9699" s="89">
        <v>36360</v>
      </c>
      <c r="BD9699" s="90">
        <v>45689</v>
      </c>
      <c r="BE9699" s="35"/>
    </row>
    <row r="9700" spans="48:57" x14ac:dyDescent="0.25">
      <c r="AV9700" s="85">
        <v>9696</v>
      </c>
      <c r="AW9700" s="91"/>
      <c r="AX9700" s="93" t="s">
        <v>13580</v>
      </c>
      <c r="AY9700" s="87" t="s">
        <v>13581</v>
      </c>
      <c r="AZ9700" s="93" t="s">
        <v>13582</v>
      </c>
      <c r="BA9700" s="88" t="s">
        <v>1824</v>
      </c>
      <c r="BB9700" s="86" t="s">
        <v>861</v>
      </c>
      <c r="BC9700" s="89">
        <v>10800</v>
      </c>
      <c r="BD9700" s="90">
        <v>45658</v>
      </c>
      <c r="BE9700" s="35"/>
    </row>
    <row r="9701" spans="48:57" x14ac:dyDescent="0.25">
      <c r="AV9701" s="85">
        <v>9697</v>
      </c>
      <c r="AW9701" s="91"/>
      <c r="AX9701" s="93" t="s">
        <v>13583</v>
      </c>
      <c r="AY9701" s="87" t="s">
        <v>13584</v>
      </c>
      <c r="AZ9701" s="93" t="s">
        <v>13585</v>
      </c>
      <c r="BA9701" s="88" t="s">
        <v>824</v>
      </c>
      <c r="BB9701" s="86" t="s">
        <v>140</v>
      </c>
      <c r="BC9701" s="89">
        <v>28750</v>
      </c>
      <c r="BD9701" s="90">
        <v>45717</v>
      </c>
      <c r="BE9701" s="35"/>
    </row>
    <row r="9702" spans="48:57" x14ac:dyDescent="0.25">
      <c r="AV9702" s="85">
        <v>9698</v>
      </c>
      <c r="AW9702" s="91"/>
      <c r="AX9702" s="93" t="s">
        <v>13586</v>
      </c>
      <c r="AY9702" s="87" t="s">
        <v>7501</v>
      </c>
      <c r="AZ9702" s="93" t="s">
        <v>13587</v>
      </c>
      <c r="BA9702" s="88" t="s">
        <v>1017</v>
      </c>
      <c r="BB9702" s="86" t="s">
        <v>1018</v>
      </c>
      <c r="BC9702" s="89">
        <v>15000</v>
      </c>
      <c r="BD9702" s="90">
        <v>45717</v>
      </c>
      <c r="BE9702" s="35"/>
    </row>
    <row r="9703" spans="48:57" x14ac:dyDescent="0.25">
      <c r="AV9703" s="85">
        <v>9699</v>
      </c>
      <c r="AW9703" s="91"/>
      <c r="AX9703" s="93" t="s">
        <v>13586</v>
      </c>
      <c r="AY9703" s="87" t="s">
        <v>7501</v>
      </c>
      <c r="AZ9703" s="93" t="s">
        <v>13587</v>
      </c>
      <c r="BA9703" s="88" t="s">
        <v>615</v>
      </c>
      <c r="BB9703" s="86" t="s">
        <v>616</v>
      </c>
      <c r="BC9703" s="89">
        <v>7500</v>
      </c>
      <c r="BD9703" s="90">
        <v>45717</v>
      </c>
      <c r="BE9703" s="35"/>
    </row>
    <row r="9704" spans="48:57" x14ac:dyDescent="0.25">
      <c r="AV9704" s="85">
        <v>9700</v>
      </c>
      <c r="AW9704" s="91"/>
      <c r="AX9704" s="93" t="s">
        <v>13586</v>
      </c>
      <c r="AY9704" s="87" t="s">
        <v>7501</v>
      </c>
      <c r="AZ9704" s="93" t="s">
        <v>13587</v>
      </c>
      <c r="BA9704" s="88" t="s">
        <v>1077</v>
      </c>
      <c r="BB9704" s="86" t="s">
        <v>1078</v>
      </c>
      <c r="BC9704" s="89">
        <v>44000</v>
      </c>
      <c r="BD9704" s="90">
        <v>45717</v>
      </c>
      <c r="BE9704" s="35"/>
    </row>
    <row r="9705" spans="48:57" x14ac:dyDescent="0.25">
      <c r="AV9705" s="85">
        <v>9701</v>
      </c>
      <c r="AW9705" s="91"/>
      <c r="AX9705" s="93" t="s">
        <v>13586</v>
      </c>
      <c r="AY9705" s="87" t="s">
        <v>7501</v>
      </c>
      <c r="AZ9705" s="93" t="s">
        <v>13587</v>
      </c>
      <c r="BA9705" s="88" t="s">
        <v>499</v>
      </c>
      <c r="BB9705" s="86" t="s">
        <v>500</v>
      </c>
      <c r="BC9705" s="87">
        <v>10380</v>
      </c>
      <c r="BD9705" s="90">
        <v>45717</v>
      </c>
      <c r="BE9705" s="35"/>
    </row>
    <row r="9706" spans="48:57" x14ac:dyDescent="0.25">
      <c r="AV9706" s="85">
        <v>9702</v>
      </c>
      <c r="AW9706" s="91"/>
      <c r="AX9706" s="93" t="s">
        <v>13588</v>
      </c>
      <c r="AY9706" s="87" t="s">
        <v>13589</v>
      </c>
      <c r="AZ9706" s="93" t="s">
        <v>13590</v>
      </c>
      <c r="BA9706" s="88" t="s">
        <v>1041</v>
      </c>
      <c r="BB9706" s="86" t="s">
        <v>1004</v>
      </c>
      <c r="BC9706" s="89">
        <v>60000</v>
      </c>
      <c r="BD9706" s="90">
        <v>45717</v>
      </c>
      <c r="BE9706" s="35"/>
    </row>
    <row r="9707" spans="48:57" x14ac:dyDescent="0.25">
      <c r="AV9707" s="85">
        <v>9703</v>
      </c>
      <c r="AW9707" s="91"/>
      <c r="AX9707" s="93" t="s">
        <v>13588</v>
      </c>
      <c r="AY9707" s="87" t="s">
        <v>13589</v>
      </c>
      <c r="AZ9707" s="93" t="s">
        <v>13590</v>
      </c>
      <c r="BA9707" s="88" t="s">
        <v>1041</v>
      </c>
      <c r="BB9707" s="86" t="s">
        <v>1004</v>
      </c>
      <c r="BC9707" s="89">
        <v>60000</v>
      </c>
      <c r="BD9707" s="90">
        <v>45717</v>
      </c>
      <c r="BE9707" s="35"/>
    </row>
    <row r="9708" spans="48:57" x14ac:dyDescent="0.25">
      <c r="AV9708" s="85">
        <v>9704</v>
      </c>
      <c r="AW9708" s="91"/>
      <c r="AX9708" s="93" t="s">
        <v>13591</v>
      </c>
      <c r="AY9708" s="87" t="s">
        <v>13592</v>
      </c>
      <c r="AZ9708" s="93" t="s">
        <v>13593</v>
      </c>
      <c r="BA9708" s="88" t="s">
        <v>2363</v>
      </c>
      <c r="BB9708" s="86" t="s">
        <v>461</v>
      </c>
      <c r="BC9708" s="89">
        <v>5430</v>
      </c>
      <c r="BD9708" s="90">
        <v>45689</v>
      </c>
      <c r="BE9708" s="35"/>
    </row>
    <row r="9709" spans="48:57" x14ac:dyDescent="0.25">
      <c r="AV9709" s="85">
        <v>9705</v>
      </c>
      <c r="AW9709" s="91"/>
      <c r="AX9709" s="93" t="s">
        <v>13591</v>
      </c>
      <c r="AY9709" s="87" t="s">
        <v>13592</v>
      </c>
      <c r="AZ9709" s="93" t="s">
        <v>13593</v>
      </c>
      <c r="BA9709" s="88" t="s">
        <v>2363</v>
      </c>
      <c r="BB9709" s="86" t="s">
        <v>461</v>
      </c>
      <c r="BC9709" s="89">
        <v>10860</v>
      </c>
      <c r="BD9709" s="90">
        <v>45658</v>
      </c>
      <c r="BE9709" s="35"/>
    </row>
    <row r="9710" spans="48:57" x14ac:dyDescent="0.25">
      <c r="AV9710" s="85">
        <v>9706</v>
      </c>
      <c r="AW9710" s="91"/>
      <c r="AX9710" s="93" t="s">
        <v>13591</v>
      </c>
      <c r="AY9710" s="87" t="s">
        <v>13592</v>
      </c>
      <c r="AZ9710" s="93" t="s">
        <v>13593</v>
      </c>
      <c r="BA9710" s="88" t="s">
        <v>2363</v>
      </c>
      <c r="BB9710" s="86" t="s">
        <v>461</v>
      </c>
      <c r="BC9710" s="89">
        <v>5430</v>
      </c>
      <c r="BD9710" s="90">
        <v>45717</v>
      </c>
      <c r="BE9710" s="35"/>
    </row>
    <row r="9711" spans="48:57" x14ac:dyDescent="0.25">
      <c r="AV9711" s="85">
        <v>9707</v>
      </c>
      <c r="AW9711" s="91"/>
      <c r="AX9711" s="93" t="s">
        <v>13591</v>
      </c>
      <c r="AY9711" s="87" t="s">
        <v>13592</v>
      </c>
      <c r="AZ9711" s="93" t="s">
        <v>13593</v>
      </c>
      <c r="BA9711" s="88" t="s">
        <v>1582</v>
      </c>
      <c r="BB9711" s="86" t="s">
        <v>502</v>
      </c>
      <c r="BC9711" s="87">
        <v>14610</v>
      </c>
      <c r="BD9711" s="90">
        <v>45717</v>
      </c>
      <c r="BE9711" s="35"/>
    </row>
    <row r="9712" spans="48:57" x14ac:dyDescent="0.25">
      <c r="AV9712" s="85">
        <v>9708</v>
      </c>
      <c r="AW9712" s="91"/>
      <c r="AX9712" s="93" t="s">
        <v>13591</v>
      </c>
      <c r="AY9712" s="87" t="s">
        <v>13592</v>
      </c>
      <c r="AZ9712" s="93" t="s">
        <v>13593</v>
      </c>
      <c r="BA9712" s="88" t="s">
        <v>1032</v>
      </c>
      <c r="BB9712" s="86" t="s">
        <v>948</v>
      </c>
      <c r="BC9712" s="89">
        <v>11000</v>
      </c>
      <c r="BD9712" s="90">
        <v>45717</v>
      </c>
      <c r="BE9712" s="35"/>
    </row>
    <row r="9713" spans="48:57" x14ac:dyDescent="0.25">
      <c r="AV9713" s="85">
        <v>9709</v>
      </c>
      <c r="AW9713" s="91"/>
      <c r="AX9713" s="93" t="s">
        <v>13594</v>
      </c>
      <c r="AY9713" s="87" t="s">
        <v>13595</v>
      </c>
      <c r="AZ9713" s="93" t="s">
        <v>13596</v>
      </c>
      <c r="BA9713" s="88" t="s">
        <v>1165</v>
      </c>
      <c r="BB9713" s="86" t="s">
        <v>1166</v>
      </c>
      <c r="BC9713" s="89">
        <v>105750</v>
      </c>
      <c r="BD9713" s="90">
        <v>45717</v>
      </c>
      <c r="BE9713" s="35"/>
    </row>
    <row r="9714" spans="48:57" x14ac:dyDescent="0.25">
      <c r="AV9714" s="85">
        <v>9710</v>
      </c>
      <c r="AW9714" s="91"/>
      <c r="AX9714" s="93" t="s">
        <v>13597</v>
      </c>
      <c r="AY9714" s="87" t="s">
        <v>13598</v>
      </c>
      <c r="AZ9714" s="93" t="s">
        <v>13599</v>
      </c>
      <c r="BA9714" s="88" t="s">
        <v>1165</v>
      </c>
      <c r="BB9714" s="86" t="s">
        <v>1166</v>
      </c>
      <c r="BC9714" s="89">
        <v>35250</v>
      </c>
      <c r="BD9714" s="90">
        <v>45717</v>
      </c>
      <c r="BE9714" s="35"/>
    </row>
    <row r="9715" spans="48:57" x14ac:dyDescent="0.25">
      <c r="AV9715" s="85">
        <v>9711</v>
      </c>
      <c r="AW9715" s="91"/>
      <c r="AX9715" s="93" t="s">
        <v>13600</v>
      </c>
      <c r="AY9715" s="87" t="s">
        <v>1394</v>
      </c>
      <c r="AZ9715" s="93" t="s">
        <v>13601</v>
      </c>
      <c r="BA9715" s="88" t="s">
        <v>7268</v>
      </c>
      <c r="BB9715" s="86" t="s">
        <v>1746</v>
      </c>
      <c r="BC9715" s="89">
        <v>-5880</v>
      </c>
      <c r="BD9715" s="90">
        <v>45717</v>
      </c>
      <c r="BE9715" s="35"/>
    </row>
    <row r="9716" spans="48:57" x14ac:dyDescent="0.25">
      <c r="AV9716" s="85">
        <v>9712</v>
      </c>
      <c r="AW9716" s="91"/>
      <c r="AX9716" s="93" t="s">
        <v>13602</v>
      </c>
      <c r="AY9716" s="87" t="s">
        <v>5368</v>
      </c>
      <c r="AZ9716" s="93" t="s">
        <v>13603</v>
      </c>
      <c r="BA9716" s="88" t="s">
        <v>13604</v>
      </c>
      <c r="BB9716" s="86" t="s">
        <v>601</v>
      </c>
      <c r="BC9716" s="89">
        <v>8325</v>
      </c>
      <c r="BD9716" s="90">
        <v>45717</v>
      </c>
      <c r="BE9716" s="35"/>
    </row>
    <row r="9717" spans="48:57" x14ac:dyDescent="0.25">
      <c r="AV9717" s="85">
        <v>9713</v>
      </c>
      <c r="AW9717" s="91"/>
      <c r="AX9717" s="93" t="s">
        <v>13605</v>
      </c>
      <c r="AY9717" s="87" t="s">
        <v>13606</v>
      </c>
      <c r="AZ9717" s="93" t="s">
        <v>13607</v>
      </c>
      <c r="BA9717" s="88" t="s">
        <v>1017</v>
      </c>
      <c r="BB9717" s="86" t="s">
        <v>1018</v>
      </c>
      <c r="BC9717" s="89">
        <v>15000</v>
      </c>
      <c r="BD9717" s="90">
        <v>45689</v>
      </c>
      <c r="BE9717" s="35"/>
    </row>
    <row r="9718" spans="48:57" x14ac:dyDescent="0.25">
      <c r="AV9718" s="85">
        <v>9714</v>
      </c>
      <c r="AW9718" s="91"/>
      <c r="AX9718" s="93" t="s">
        <v>13608</v>
      </c>
      <c r="AY9718" s="87" t="s">
        <v>13609</v>
      </c>
      <c r="AZ9718" s="93" t="s">
        <v>13610</v>
      </c>
      <c r="BA9718" s="88" t="s">
        <v>1032</v>
      </c>
      <c r="BB9718" s="86" t="s">
        <v>948</v>
      </c>
      <c r="BC9718" s="89">
        <v>11000</v>
      </c>
      <c r="BD9718" s="90">
        <v>45658</v>
      </c>
      <c r="BE9718" s="35"/>
    </row>
    <row r="9719" spans="48:57" x14ac:dyDescent="0.25">
      <c r="AV9719" s="85">
        <v>9715</v>
      </c>
      <c r="AW9719" s="91"/>
      <c r="AX9719" s="93" t="s">
        <v>13611</v>
      </c>
      <c r="AY9719" s="87" t="s">
        <v>13612</v>
      </c>
      <c r="AZ9719" s="93" t="s">
        <v>13613</v>
      </c>
      <c r="BA9719" s="88" t="s">
        <v>2228</v>
      </c>
      <c r="BB9719" s="86" t="s">
        <v>790</v>
      </c>
      <c r="BC9719" s="89">
        <v>14500</v>
      </c>
      <c r="BD9719" s="90">
        <v>45717</v>
      </c>
      <c r="BE9719" s="35"/>
    </row>
    <row r="9720" spans="48:57" x14ac:dyDescent="0.25">
      <c r="AV9720" s="85">
        <v>9716</v>
      </c>
      <c r="AW9720" s="91"/>
      <c r="AX9720" s="93" t="s">
        <v>13614</v>
      </c>
      <c r="AY9720" s="87" t="s">
        <v>1499</v>
      </c>
      <c r="AZ9720" s="93" t="s">
        <v>13615</v>
      </c>
      <c r="BA9720" s="88" t="s">
        <v>2013</v>
      </c>
      <c r="BB9720" s="86" t="s">
        <v>1391</v>
      </c>
      <c r="BC9720" s="89">
        <v>1425</v>
      </c>
      <c r="BD9720" s="90">
        <v>45717</v>
      </c>
      <c r="BE9720" s="35"/>
    </row>
    <row r="9721" spans="48:57" x14ac:dyDescent="0.25">
      <c r="AV9721" s="85">
        <v>9717</v>
      </c>
      <c r="AW9721" s="91"/>
      <c r="AX9721" s="93" t="s">
        <v>13614</v>
      </c>
      <c r="AY9721" s="87" t="s">
        <v>1499</v>
      </c>
      <c r="AZ9721" s="93" t="s">
        <v>13615</v>
      </c>
      <c r="BA9721" s="88" t="s">
        <v>2013</v>
      </c>
      <c r="BB9721" s="86" t="s">
        <v>1391</v>
      </c>
      <c r="BC9721" s="89">
        <v>4275</v>
      </c>
      <c r="BD9721" s="90">
        <v>45717</v>
      </c>
      <c r="BE9721" s="35"/>
    </row>
    <row r="9722" spans="48:57" x14ac:dyDescent="0.25">
      <c r="AV9722" s="85">
        <v>9718</v>
      </c>
      <c r="AW9722" s="91"/>
      <c r="AX9722" s="93" t="s">
        <v>13616</v>
      </c>
      <c r="AY9722" s="87" t="s">
        <v>1506</v>
      </c>
      <c r="AZ9722" s="93" t="s">
        <v>13617</v>
      </c>
      <c r="BA9722" s="88" t="s">
        <v>3289</v>
      </c>
      <c r="BB9722" s="86" t="s">
        <v>1101</v>
      </c>
      <c r="BC9722" s="89">
        <v>14310</v>
      </c>
      <c r="BD9722" s="90">
        <v>45717</v>
      </c>
      <c r="BE9722" s="35"/>
    </row>
    <row r="9723" spans="48:57" x14ac:dyDescent="0.25">
      <c r="AV9723" s="85">
        <v>9719</v>
      </c>
      <c r="AW9723" s="91"/>
      <c r="AX9723" s="93" t="s">
        <v>13616</v>
      </c>
      <c r="AY9723" s="87" t="s">
        <v>1506</v>
      </c>
      <c r="AZ9723" s="93" t="s">
        <v>13617</v>
      </c>
      <c r="BA9723" s="88" t="s">
        <v>3289</v>
      </c>
      <c r="BB9723" s="86" t="s">
        <v>1101</v>
      </c>
      <c r="BC9723" s="89">
        <v>14310</v>
      </c>
      <c r="BD9723" s="90">
        <v>45717</v>
      </c>
      <c r="BE9723" s="35"/>
    </row>
    <row r="9724" spans="48:57" x14ac:dyDescent="0.25">
      <c r="AV9724" s="85">
        <v>9720</v>
      </c>
      <c r="AW9724" s="91"/>
      <c r="AX9724" s="93" t="s">
        <v>13616</v>
      </c>
      <c r="AY9724" s="87" t="s">
        <v>1506</v>
      </c>
      <c r="AZ9724" s="93" t="s">
        <v>13617</v>
      </c>
      <c r="BA9724" s="88" t="s">
        <v>3289</v>
      </c>
      <c r="BB9724" s="86" t="s">
        <v>1101</v>
      </c>
      <c r="BC9724" s="89">
        <v>21465</v>
      </c>
      <c r="BD9724" s="90">
        <v>45717</v>
      </c>
      <c r="BE9724" s="35"/>
    </row>
    <row r="9725" spans="48:57" x14ac:dyDescent="0.25">
      <c r="AV9725" s="85">
        <v>9721</v>
      </c>
      <c r="AW9725" s="91"/>
      <c r="AX9725" s="93" t="s">
        <v>13616</v>
      </c>
      <c r="AY9725" s="87" t="s">
        <v>1506</v>
      </c>
      <c r="AZ9725" s="93" t="s">
        <v>13617</v>
      </c>
      <c r="BA9725" s="88" t="s">
        <v>3289</v>
      </c>
      <c r="BB9725" s="86" t="s">
        <v>1101</v>
      </c>
      <c r="BC9725" s="89">
        <v>14310</v>
      </c>
      <c r="BD9725" s="90">
        <v>45717</v>
      </c>
      <c r="BE9725" s="35"/>
    </row>
    <row r="9726" spans="48:57" x14ac:dyDescent="0.25">
      <c r="AV9726" s="85">
        <v>9722</v>
      </c>
      <c r="AW9726" s="91"/>
      <c r="AX9726" s="93" t="s">
        <v>13616</v>
      </c>
      <c r="AY9726" s="87" t="s">
        <v>1506</v>
      </c>
      <c r="AZ9726" s="93" t="s">
        <v>13617</v>
      </c>
      <c r="BA9726" s="88" t="s">
        <v>1501</v>
      </c>
      <c r="BB9726" s="86" t="s">
        <v>1310</v>
      </c>
      <c r="BC9726" s="87">
        <v>16170</v>
      </c>
      <c r="BD9726" s="90">
        <v>45689</v>
      </c>
      <c r="BE9726" s="35"/>
    </row>
    <row r="9727" spans="48:57" x14ac:dyDescent="0.25">
      <c r="AV9727" s="85">
        <v>9723</v>
      </c>
      <c r="AW9727" s="91"/>
      <c r="AX9727" s="93" t="s">
        <v>13616</v>
      </c>
      <c r="AY9727" s="87" t="s">
        <v>1506</v>
      </c>
      <c r="AZ9727" s="93" t="s">
        <v>13617</v>
      </c>
      <c r="BA9727" s="88" t="s">
        <v>1501</v>
      </c>
      <c r="BB9727" s="86" t="s">
        <v>1310</v>
      </c>
      <c r="BC9727" s="89">
        <v>16170</v>
      </c>
      <c r="BD9727" s="90">
        <v>45658</v>
      </c>
      <c r="BE9727" s="35"/>
    </row>
    <row r="9728" spans="48:57" x14ac:dyDescent="0.25">
      <c r="AV9728" s="85">
        <v>9724</v>
      </c>
      <c r="AW9728" s="91"/>
      <c r="AX9728" s="93" t="s">
        <v>13616</v>
      </c>
      <c r="AY9728" s="87" t="s">
        <v>1506</v>
      </c>
      <c r="AZ9728" s="93" t="s">
        <v>13617</v>
      </c>
      <c r="BA9728" s="88" t="s">
        <v>1041</v>
      </c>
      <c r="BB9728" s="86" t="s">
        <v>1004</v>
      </c>
      <c r="BC9728" s="89">
        <v>6000</v>
      </c>
      <c r="BD9728" s="90">
        <v>45717</v>
      </c>
      <c r="BE9728" s="35"/>
    </row>
    <row r="9729" spans="48:57" x14ac:dyDescent="0.25">
      <c r="AV9729" s="85">
        <v>9725</v>
      </c>
      <c r="AW9729" s="91"/>
      <c r="AX9729" s="93" t="s">
        <v>13616</v>
      </c>
      <c r="AY9729" s="87" t="s">
        <v>1506</v>
      </c>
      <c r="AZ9729" s="93" t="s">
        <v>13617</v>
      </c>
      <c r="BA9729" s="88" t="s">
        <v>1077</v>
      </c>
      <c r="BB9729" s="86" t="s">
        <v>1078</v>
      </c>
      <c r="BC9729" s="89">
        <v>2750</v>
      </c>
      <c r="BD9729" s="90">
        <v>45717</v>
      </c>
      <c r="BE9729" s="35"/>
    </row>
    <row r="9730" spans="48:57" x14ac:dyDescent="0.25">
      <c r="AV9730" s="85">
        <v>9726</v>
      </c>
      <c r="AW9730" s="91"/>
      <c r="AX9730" s="93" t="s">
        <v>13616</v>
      </c>
      <c r="AY9730" s="87" t="s">
        <v>1506</v>
      </c>
      <c r="AZ9730" s="93" t="s">
        <v>13617</v>
      </c>
      <c r="BA9730" s="88" t="s">
        <v>1077</v>
      </c>
      <c r="BB9730" s="86" t="s">
        <v>1078</v>
      </c>
      <c r="BC9730" s="89">
        <v>5500</v>
      </c>
      <c r="BD9730" s="90">
        <v>45717</v>
      </c>
      <c r="BE9730" s="35"/>
    </row>
    <row r="9731" spans="48:57" x14ac:dyDescent="0.25">
      <c r="AV9731" s="85">
        <v>9727</v>
      </c>
      <c r="AW9731" s="91"/>
      <c r="AX9731" s="93" t="s">
        <v>13616</v>
      </c>
      <c r="AY9731" s="87" t="s">
        <v>1506</v>
      </c>
      <c r="AZ9731" s="93" t="s">
        <v>13617</v>
      </c>
      <c r="BA9731" s="88" t="s">
        <v>1077</v>
      </c>
      <c r="BB9731" s="86" t="s">
        <v>1078</v>
      </c>
      <c r="BC9731" s="89">
        <v>5500</v>
      </c>
      <c r="BD9731" s="90">
        <v>45717</v>
      </c>
      <c r="BE9731" s="35"/>
    </row>
    <row r="9732" spans="48:57" x14ac:dyDescent="0.25">
      <c r="AV9732" s="85">
        <v>9728</v>
      </c>
      <c r="AW9732" s="91"/>
      <c r="AX9732" s="93" t="s">
        <v>13616</v>
      </c>
      <c r="AY9732" s="87" t="s">
        <v>1506</v>
      </c>
      <c r="AZ9732" s="93" t="s">
        <v>13617</v>
      </c>
      <c r="BA9732" s="88" t="s">
        <v>3346</v>
      </c>
      <c r="BB9732" s="86" t="s">
        <v>425</v>
      </c>
      <c r="BC9732" s="89">
        <v>19068</v>
      </c>
      <c r="BD9732" s="90">
        <v>45717</v>
      </c>
      <c r="BE9732" s="35"/>
    </row>
    <row r="9733" spans="48:57" x14ac:dyDescent="0.25">
      <c r="AV9733" s="85">
        <v>9729</v>
      </c>
      <c r="AW9733" s="91"/>
      <c r="AX9733" s="93" t="s">
        <v>13618</v>
      </c>
      <c r="AY9733" s="87" t="s">
        <v>13619</v>
      </c>
      <c r="AZ9733" s="93" t="s">
        <v>13620</v>
      </c>
      <c r="BA9733" s="88" t="s">
        <v>615</v>
      </c>
      <c r="BB9733" s="86" t="s">
        <v>616</v>
      </c>
      <c r="BC9733" s="87">
        <v>7500</v>
      </c>
      <c r="BD9733" s="90">
        <v>45717</v>
      </c>
      <c r="BE9733" s="35"/>
    </row>
    <row r="9734" spans="48:57" x14ac:dyDescent="0.25">
      <c r="AV9734" s="85">
        <v>9730</v>
      </c>
      <c r="AW9734" s="91"/>
      <c r="AX9734" s="93" t="s">
        <v>13618</v>
      </c>
      <c r="AY9734" s="87" t="s">
        <v>13619</v>
      </c>
      <c r="AZ9734" s="93" t="s">
        <v>13620</v>
      </c>
      <c r="BA9734" s="88" t="s">
        <v>732</v>
      </c>
      <c r="BB9734" s="86" t="s">
        <v>733</v>
      </c>
      <c r="BC9734" s="89">
        <v>5750</v>
      </c>
      <c r="BD9734" s="90">
        <v>45717</v>
      </c>
      <c r="BE9734" s="35"/>
    </row>
    <row r="9735" spans="48:57" x14ac:dyDescent="0.25">
      <c r="AV9735" s="85">
        <v>9731</v>
      </c>
      <c r="AW9735" s="91"/>
      <c r="AX9735" s="93" t="s">
        <v>13621</v>
      </c>
      <c r="AY9735" s="87" t="s">
        <v>13622</v>
      </c>
      <c r="AZ9735" s="93" t="s">
        <v>13623</v>
      </c>
      <c r="BA9735" s="88" t="s">
        <v>732</v>
      </c>
      <c r="BB9735" s="86" t="s">
        <v>733</v>
      </c>
      <c r="BC9735" s="89">
        <v>5750</v>
      </c>
      <c r="BD9735" s="90">
        <v>45689</v>
      </c>
      <c r="BE9735" s="35"/>
    </row>
    <row r="9736" spans="48:57" x14ac:dyDescent="0.25">
      <c r="AV9736" s="85">
        <v>9732</v>
      </c>
      <c r="AW9736" s="91"/>
      <c r="AX9736" s="93" t="s">
        <v>13624</v>
      </c>
      <c r="AY9736" s="87" t="s">
        <v>13622</v>
      </c>
      <c r="AZ9736" s="93" t="s">
        <v>13623</v>
      </c>
      <c r="BA9736" s="88" t="s">
        <v>1041</v>
      </c>
      <c r="BB9736" s="86" t="s">
        <v>1004</v>
      </c>
      <c r="BC9736" s="89">
        <v>6000</v>
      </c>
      <c r="BD9736" s="90">
        <v>45658</v>
      </c>
      <c r="BE9736" s="35"/>
    </row>
    <row r="9737" spans="48:57" x14ac:dyDescent="0.25">
      <c r="AV9737" s="85">
        <v>9733</v>
      </c>
      <c r="AW9737" s="91"/>
      <c r="AX9737" s="93" t="s">
        <v>13625</v>
      </c>
      <c r="AY9737" s="87" t="s">
        <v>385</v>
      </c>
      <c r="AZ9737" s="93" t="s">
        <v>13626</v>
      </c>
      <c r="BA9737" s="88" t="s">
        <v>2352</v>
      </c>
      <c r="BB9737" s="86" t="s">
        <v>1451</v>
      </c>
      <c r="BC9737" s="89">
        <v>151350</v>
      </c>
      <c r="BD9737" s="90">
        <v>45717</v>
      </c>
      <c r="BE9737" s="35"/>
    </row>
    <row r="9738" spans="48:57" x14ac:dyDescent="0.25">
      <c r="AV9738" s="85">
        <v>9734</v>
      </c>
      <c r="AW9738" s="91"/>
      <c r="AX9738" s="93" t="s">
        <v>13625</v>
      </c>
      <c r="AY9738" s="87" t="s">
        <v>385</v>
      </c>
      <c r="AZ9738" s="93" t="s">
        <v>13626</v>
      </c>
      <c r="BA9738" s="88" t="s">
        <v>2352</v>
      </c>
      <c r="BB9738" s="86" t="s">
        <v>1451</v>
      </c>
      <c r="BC9738" s="89">
        <v>90810</v>
      </c>
      <c r="BD9738" s="90">
        <v>45717</v>
      </c>
      <c r="BE9738" s="35"/>
    </row>
    <row r="9739" spans="48:57" x14ac:dyDescent="0.25">
      <c r="AV9739" s="85">
        <v>9735</v>
      </c>
      <c r="AW9739" s="91"/>
      <c r="AX9739" s="93" t="s">
        <v>13625</v>
      </c>
      <c r="AY9739" s="87" t="s">
        <v>385</v>
      </c>
      <c r="AZ9739" s="93" t="s">
        <v>13626</v>
      </c>
      <c r="BA9739" s="88" t="s">
        <v>2352</v>
      </c>
      <c r="BB9739" s="86" t="s">
        <v>1451</v>
      </c>
      <c r="BC9739" s="89">
        <v>75675</v>
      </c>
      <c r="BD9739" s="90">
        <v>45717</v>
      </c>
      <c r="BE9739" s="35"/>
    </row>
    <row r="9740" spans="48:57" x14ac:dyDescent="0.25">
      <c r="AV9740" s="85">
        <v>9736</v>
      </c>
      <c r="AW9740" s="91"/>
      <c r="AX9740" s="93" t="s">
        <v>13625</v>
      </c>
      <c r="AY9740" s="87" t="s">
        <v>385</v>
      </c>
      <c r="AZ9740" s="93" t="s">
        <v>13626</v>
      </c>
      <c r="BA9740" s="88" t="s">
        <v>2352</v>
      </c>
      <c r="BB9740" s="86" t="s">
        <v>1451</v>
      </c>
      <c r="BC9740" s="89">
        <v>75675</v>
      </c>
      <c r="BD9740" s="90">
        <v>45717</v>
      </c>
      <c r="BE9740" s="35"/>
    </row>
    <row r="9741" spans="48:57" x14ac:dyDescent="0.25">
      <c r="AV9741" s="85">
        <v>9737</v>
      </c>
      <c r="AW9741" s="91"/>
      <c r="AX9741" s="93" t="s">
        <v>13625</v>
      </c>
      <c r="AY9741" s="87" t="s">
        <v>385</v>
      </c>
      <c r="AZ9741" s="93" t="s">
        <v>13626</v>
      </c>
      <c r="BA9741" s="88" t="s">
        <v>2352</v>
      </c>
      <c r="BB9741" s="86" t="s">
        <v>1451</v>
      </c>
      <c r="BC9741" s="89">
        <v>151350</v>
      </c>
      <c r="BD9741" s="90">
        <v>45717</v>
      </c>
      <c r="BE9741" s="35"/>
    </row>
    <row r="9742" spans="48:57" x14ac:dyDescent="0.25">
      <c r="AV9742" s="85">
        <v>9738</v>
      </c>
      <c r="AW9742" s="91"/>
      <c r="AX9742" s="93" t="s">
        <v>13625</v>
      </c>
      <c r="AY9742" s="87" t="s">
        <v>385</v>
      </c>
      <c r="AZ9742" s="93" t="s">
        <v>13626</v>
      </c>
      <c r="BA9742" s="88" t="s">
        <v>2352</v>
      </c>
      <c r="BB9742" s="86" t="s">
        <v>1451</v>
      </c>
      <c r="BC9742" s="89">
        <v>227025</v>
      </c>
      <c r="BD9742" s="90">
        <v>45717</v>
      </c>
      <c r="BE9742" s="35"/>
    </row>
    <row r="9743" spans="48:57" x14ac:dyDescent="0.25">
      <c r="AV9743" s="85">
        <v>9739</v>
      </c>
      <c r="AW9743" s="91"/>
      <c r="AX9743" s="93" t="s">
        <v>13625</v>
      </c>
      <c r="AY9743" s="87" t="s">
        <v>385</v>
      </c>
      <c r="AZ9743" s="93" t="s">
        <v>13626</v>
      </c>
      <c r="BA9743" s="88" t="s">
        <v>2352</v>
      </c>
      <c r="BB9743" s="86" t="s">
        <v>1451</v>
      </c>
      <c r="BC9743" s="89">
        <v>90810</v>
      </c>
      <c r="BD9743" s="90">
        <v>45717</v>
      </c>
      <c r="BE9743" s="35"/>
    </row>
    <row r="9744" spans="48:57" x14ac:dyDescent="0.25">
      <c r="AV9744" s="85">
        <v>9740</v>
      </c>
      <c r="AW9744" s="91"/>
      <c r="AX9744" s="93" t="s">
        <v>13625</v>
      </c>
      <c r="AY9744" s="87" t="s">
        <v>385</v>
      </c>
      <c r="AZ9744" s="93" t="s">
        <v>13626</v>
      </c>
      <c r="BA9744" s="88" t="s">
        <v>1077</v>
      </c>
      <c r="BB9744" s="86" t="s">
        <v>1078</v>
      </c>
      <c r="BC9744" s="89">
        <v>11000</v>
      </c>
      <c r="BD9744" s="90">
        <v>45689</v>
      </c>
      <c r="BE9744" s="35"/>
    </row>
    <row r="9745" spans="48:57" x14ac:dyDescent="0.25">
      <c r="AV9745" s="85">
        <v>9741</v>
      </c>
      <c r="AW9745" s="91"/>
      <c r="AX9745" s="93" t="s">
        <v>13627</v>
      </c>
      <c r="AY9745" s="87" t="s">
        <v>1938</v>
      </c>
      <c r="AZ9745" s="93" t="s">
        <v>13628</v>
      </c>
      <c r="BA9745" s="88" t="s">
        <v>9983</v>
      </c>
      <c r="BB9745" s="86" t="s">
        <v>301</v>
      </c>
      <c r="BC9745" s="89">
        <v>12726</v>
      </c>
      <c r="BD9745" s="90">
        <v>45658</v>
      </c>
      <c r="BE9745" s="35"/>
    </row>
    <row r="9746" spans="48:57" x14ac:dyDescent="0.25">
      <c r="AV9746" s="85">
        <v>9742</v>
      </c>
      <c r="AW9746" s="91"/>
      <c r="AX9746" s="93" t="s">
        <v>13629</v>
      </c>
      <c r="AY9746" s="87" t="s">
        <v>13630</v>
      </c>
      <c r="AZ9746" s="93" t="s">
        <v>13631</v>
      </c>
      <c r="BA9746" s="88" t="s">
        <v>1041</v>
      </c>
      <c r="BB9746" s="86" t="s">
        <v>1004</v>
      </c>
      <c r="BC9746" s="89">
        <v>6000</v>
      </c>
      <c r="BD9746" s="90">
        <v>45717</v>
      </c>
      <c r="BE9746" s="35"/>
    </row>
    <row r="9747" spans="48:57" x14ac:dyDescent="0.25">
      <c r="AV9747" s="85">
        <v>9743</v>
      </c>
      <c r="AW9747" s="91"/>
      <c r="AX9747" s="93" t="s">
        <v>13632</v>
      </c>
      <c r="AY9747" s="87" t="s">
        <v>10212</v>
      </c>
      <c r="AZ9747" s="93" t="s">
        <v>13633</v>
      </c>
      <c r="BA9747" s="88" t="s">
        <v>2027</v>
      </c>
      <c r="BB9747" s="86" t="s">
        <v>1080</v>
      </c>
      <c r="BC9747" s="89">
        <v>16050</v>
      </c>
      <c r="BD9747" s="90">
        <v>45717</v>
      </c>
      <c r="BE9747" s="35"/>
    </row>
    <row r="9748" spans="48:57" x14ac:dyDescent="0.25">
      <c r="AV9748" s="85">
        <v>9744</v>
      </c>
      <c r="AW9748" s="91"/>
      <c r="AX9748" s="93" t="s">
        <v>13634</v>
      </c>
      <c r="AY9748" s="87" t="s">
        <v>13635</v>
      </c>
      <c r="AZ9748" s="93" t="s">
        <v>13636</v>
      </c>
      <c r="BA9748" s="88" t="s">
        <v>1679</v>
      </c>
      <c r="BB9748" s="86" t="s">
        <v>552</v>
      </c>
      <c r="BC9748" s="89">
        <v>12480</v>
      </c>
      <c r="BD9748" s="90">
        <v>45717</v>
      </c>
      <c r="BE9748" s="35"/>
    </row>
    <row r="9749" spans="48:57" x14ac:dyDescent="0.25">
      <c r="AV9749" s="85">
        <v>9745</v>
      </c>
      <c r="AW9749" s="91"/>
      <c r="AX9749" s="93" t="s">
        <v>13634</v>
      </c>
      <c r="AY9749" s="87" t="s">
        <v>13635</v>
      </c>
      <c r="AZ9749" s="93" t="s">
        <v>13636</v>
      </c>
      <c r="BA9749" s="88" t="s">
        <v>4097</v>
      </c>
      <c r="BB9749" s="86" t="s">
        <v>1716</v>
      </c>
      <c r="BC9749" s="89">
        <v>6342</v>
      </c>
      <c r="BD9749" s="90">
        <v>45717</v>
      </c>
      <c r="BE9749" s="35"/>
    </row>
    <row r="9750" spans="48:57" x14ac:dyDescent="0.25">
      <c r="AV9750" s="85">
        <v>9746</v>
      </c>
      <c r="AW9750" s="91"/>
      <c r="AX9750" s="93" t="s">
        <v>13637</v>
      </c>
      <c r="AY9750" s="87" t="s">
        <v>13638</v>
      </c>
      <c r="AZ9750" s="93" t="s">
        <v>13639</v>
      </c>
      <c r="BA9750" s="88" t="s">
        <v>3540</v>
      </c>
      <c r="BB9750" s="86" t="s">
        <v>1158</v>
      </c>
      <c r="BC9750" s="89">
        <v>36360</v>
      </c>
      <c r="BD9750" s="90">
        <v>45717</v>
      </c>
      <c r="BE9750" s="35"/>
    </row>
    <row r="9751" spans="48:57" x14ac:dyDescent="0.25">
      <c r="AV9751" s="85">
        <v>9747</v>
      </c>
      <c r="AW9751" s="91"/>
      <c r="AX9751" s="93" t="s">
        <v>13640</v>
      </c>
      <c r="AY9751" s="87" t="s">
        <v>13641</v>
      </c>
      <c r="AZ9751" s="93" t="s">
        <v>13642</v>
      </c>
      <c r="BA9751" s="88" t="s">
        <v>2203</v>
      </c>
      <c r="BB9751" s="86" t="s">
        <v>140</v>
      </c>
      <c r="BC9751" s="89">
        <v>3450</v>
      </c>
      <c r="BD9751" s="90">
        <v>45717</v>
      </c>
      <c r="BE9751" s="35"/>
    </row>
    <row r="9752" spans="48:57" x14ac:dyDescent="0.25">
      <c r="AV9752" s="85">
        <v>9748</v>
      </c>
      <c r="AW9752" s="91"/>
      <c r="AX9752" s="93" t="s">
        <v>13643</v>
      </c>
      <c r="AY9752" s="87" t="s">
        <v>5713</v>
      </c>
      <c r="AZ9752" s="93" t="s">
        <v>13644</v>
      </c>
      <c r="BA9752" s="88" t="s">
        <v>1001</v>
      </c>
      <c r="BB9752" s="86" t="s">
        <v>1002</v>
      </c>
      <c r="BC9752" s="89">
        <v>18960</v>
      </c>
      <c r="BD9752" s="90">
        <v>45717</v>
      </c>
      <c r="BE9752" s="35"/>
    </row>
    <row r="9753" spans="48:57" x14ac:dyDescent="0.25">
      <c r="AV9753" s="85">
        <v>9749</v>
      </c>
      <c r="AW9753" s="91"/>
      <c r="AX9753" s="93" t="s">
        <v>13645</v>
      </c>
      <c r="AY9753" s="87" t="s">
        <v>13646</v>
      </c>
      <c r="AZ9753" s="93" t="s">
        <v>13647</v>
      </c>
      <c r="BA9753" s="88" t="s">
        <v>615</v>
      </c>
      <c r="BB9753" s="86" t="s">
        <v>616</v>
      </c>
      <c r="BC9753" s="89">
        <v>7500</v>
      </c>
      <c r="BD9753" s="90">
        <v>45689</v>
      </c>
      <c r="BE9753" s="35"/>
    </row>
    <row r="9754" spans="48:57" x14ac:dyDescent="0.25">
      <c r="AV9754" s="85">
        <v>9750</v>
      </c>
      <c r="AW9754" s="91"/>
      <c r="AX9754" s="93" t="s">
        <v>13648</v>
      </c>
      <c r="AY9754" s="87" t="s">
        <v>13649</v>
      </c>
      <c r="AZ9754" s="93" t="s">
        <v>13650</v>
      </c>
      <c r="BA9754" s="88" t="s">
        <v>2043</v>
      </c>
      <c r="BB9754" s="86" t="s">
        <v>2044</v>
      </c>
      <c r="BC9754" s="89">
        <v>10250</v>
      </c>
      <c r="BD9754" s="90">
        <v>45658</v>
      </c>
      <c r="BE9754" s="35"/>
    </row>
    <row r="9755" spans="48:57" x14ac:dyDescent="0.25">
      <c r="AV9755" s="85">
        <v>9751</v>
      </c>
      <c r="AW9755" s="91"/>
      <c r="AX9755" s="93" t="s">
        <v>13651</v>
      </c>
      <c r="AY9755" s="87" t="s">
        <v>1610</v>
      </c>
      <c r="AZ9755" s="93" t="s">
        <v>13652</v>
      </c>
      <c r="BA9755" s="88" t="s">
        <v>2324</v>
      </c>
      <c r="BB9755" s="86" t="s">
        <v>61</v>
      </c>
      <c r="BC9755" s="89">
        <v>3090</v>
      </c>
      <c r="BD9755" s="90">
        <v>45717</v>
      </c>
      <c r="BE9755" s="35"/>
    </row>
    <row r="9756" spans="48:57" x14ac:dyDescent="0.25">
      <c r="AV9756" s="85">
        <v>9752</v>
      </c>
      <c r="AW9756" s="91"/>
      <c r="AX9756" s="93" t="s">
        <v>13651</v>
      </c>
      <c r="AY9756" s="87" t="s">
        <v>1610</v>
      </c>
      <c r="AZ9756" s="93" t="s">
        <v>13652</v>
      </c>
      <c r="BA9756" s="88" t="s">
        <v>2156</v>
      </c>
      <c r="BB9756" s="86" t="s">
        <v>916</v>
      </c>
      <c r="BC9756" s="89">
        <v>56400</v>
      </c>
      <c r="BD9756" s="90">
        <v>45717</v>
      </c>
      <c r="BE9756" s="35"/>
    </row>
    <row r="9757" spans="48:57" x14ac:dyDescent="0.25">
      <c r="AV9757" s="85">
        <v>9753</v>
      </c>
      <c r="AW9757" s="91"/>
      <c r="AX9757" s="93" t="s">
        <v>13651</v>
      </c>
      <c r="AY9757" s="87" t="s">
        <v>1610</v>
      </c>
      <c r="AZ9757" s="93" t="s">
        <v>13652</v>
      </c>
      <c r="BA9757" s="88" t="s">
        <v>945</v>
      </c>
      <c r="BB9757" s="86" t="s">
        <v>946</v>
      </c>
      <c r="BC9757" s="89">
        <v>28750</v>
      </c>
      <c r="BD9757" s="90">
        <v>45717</v>
      </c>
      <c r="BE9757" s="35"/>
    </row>
    <row r="9758" spans="48:57" x14ac:dyDescent="0.25">
      <c r="AV9758" s="85">
        <v>9754</v>
      </c>
      <c r="AW9758" s="91"/>
      <c r="AX9758" s="93" t="s">
        <v>13653</v>
      </c>
      <c r="AY9758" s="87" t="s">
        <v>1610</v>
      </c>
      <c r="AZ9758" s="93" t="s">
        <v>13654</v>
      </c>
      <c r="BA9758" s="88" t="s">
        <v>2151</v>
      </c>
      <c r="BB9758" s="86" t="s">
        <v>61</v>
      </c>
      <c r="BC9758" s="89">
        <v>103000</v>
      </c>
      <c r="BD9758" s="90">
        <v>45717</v>
      </c>
      <c r="BE9758" s="35"/>
    </row>
    <row r="9759" spans="48:57" x14ac:dyDescent="0.25">
      <c r="AV9759" s="85">
        <v>9755</v>
      </c>
      <c r="AW9759" s="91"/>
      <c r="AX9759" s="93" t="s">
        <v>13655</v>
      </c>
      <c r="AY9759" s="87" t="s">
        <v>13656</v>
      </c>
      <c r="AZ9759" s="93" t="s">
        <v>13657</v>
      </c>
      <c r="BA9759" s="88" t="s">
        <v>1041</v>
      </c>
      <c r="BB9759" s="86" t="s">
        <v>1004</v>
      </c>
      <c r="BC9759" s="89">
        <v>120000</v>
      </c>
      <c r="BD9759" s="90">
        <v>45717</v>
      </c>
      <c r="BE9759" s="35"/>
    </row>
    <row r="9760" spans="48:57" x14ac:dyDescent="0.25">
      <c r="AV9760" s="85">
        <v>9756</v>
      </c>
      <c r="AW9760" s="91"/>
      <c r="AX9760" s="93" t="s">
        <v>13658</v>
      </c>
      <c r="AY9760" s="87" t="s">
        <v>13659</v>
      </c>
      <c r="AZ9760" s="93" t="s">
        <v>13660</v>
      </c>
      <c r="BA9760" s="88" t="s">
        <v>1041</v>
      </c>
      <c r="BB9760" s="86" t="s">
        <v>1004</v>
      </c>
      <c r="BC9760" s="89">
        <v>6000</v>
      </c>
      <c r="BD9760" s="90">
        <v>45717</v>
      </c>
      <c r="BE9760" s="35"/>
    </row>
    <row r="9761" spans="48:57" x14ac:dyDescent="0.25">
      <c r="AV9761" s="85">
        <v>9757</v>
      </c>
      <c r="AW9761" s="91"/>
      <c r="AX9761" s="93" t="s">
        <v>13661</v>
      </c>
      <c r="AY9761" s="87" t="s">
        <v>13662</v>
      </c>
      <c r="AZ9761" s="93" t="s">
        <v>13663</v>
      </c>
      <c r="BA9761" s="88" t="s">
        <v>1041</v>
      </c>
      <c r="BB9761" s="86" t="s">
        <v>1004</v>
      </c>
      <c r="BC9761" s="89">
        <v>6000</v>
      </c>
      <c r="BD9761" s="90">
        <v>45717</v>
      </c>
      <c r="BE9761" s="35"/>
    </row>
    <row r="9762" spans="48:57" x14ac:dyDescent="0.25">
      <c r="AV9762" s="85">
        <v>9758</v>
      </c>
      <c r="AW9762" s="91"/>
      <c r="AX9762" s="93" t="s">
        <v>13664</v>
      </c>
      <c r="AY9762" s="87" t="s">
        <v>13665</v>
      </c>
      <c r="AZ9762" s="93" t="s">
        <v>13666</v>
      </c>
      <c r="BA9762" s="88" t="s">
        <v>615</v>
      </c>
      <c r="BB9762" s="86" t="s">
        <v>616</v>
      </c>
      <c r="BC9762" s="89">
        <v>7500</v>
      </c>
      <c r="BD9762" s="90">
        <v>45689</v>
      </c>
      <c r="BE9762" s="35"/>
    </row>
    <row r="9763" spans="48:57" x14ac:dyDescent="0.25">
      <c r="AV9763" s="85">
        <v>9759</v>
      </c>
      <c r="AW9763" s="91"/>
      <c r="AX9763" s="93" t="s">
        <v>13667</v>
      </c>
      <c r="AY9763" s="87" t="s">
        <v>283</v>
      </c>
      <c r="AZ9763" s="93" t="s">
        <v>13668</v>
      </c>
      <c r="BA9763" s="88" t="s">
        <v>2324</v>
      </c>
      <c r="BB9763" s="86" t="s">
        <v>61</v>
      </c>
      <c r="BC9763" s="89">
        <v>1545</v>
      </c>
      <c r="BD9763" s="90">
        <v>45658</v>
      </c>
      <c r="BE9763" s="35"/>
    </row>
    <row r="9764" spans="48:57" x14ac:dyDescent="0.25">
      <c r="AV9764" s="85">
        <v>9760</v>
      </c>
      <c r="AW9764" s="91"/>
      <c r="AX9764" s="93" t="s">
        <v>13667</v>
      </c>
      <c r="AY9764" s="87" t="s">
        <v>283</v>
      </c>
      <c r="AZ9764" s="93" t="s">
        <v>13668</v>
      </c>
      <c r="BA9764" s="88" t="s">
        <v>2363</v>
      </c>
      <c r="BB9764" s="86" t="s">
        <v>461</v>
      </c>
      <c r="BC9764" s="89">
        <v>5430</v>
      </c>
      <c r="BD9764" s="90">
        <v>45717</v>
      </c>
      <c r="BE9764" s="35"/>
    </row>
    <row r="9765" spans="48:57" x14ac:dyDescent="0.25">
      <c r="AV9765" s="85">
        <v>9761</v>
      </c>
      <c r="AW9765" s="91"/>
      <c r="AX9765" s="93" t="s">
        <v>13667</v>
      </c>
      <c r="AY9765" s="87" t="s">
        <v>283</v>
      </c>
      <c r="AZ9765" s="93" t="s">
        <v>13668</v>
      </c>
      <c r="BA9765" s="88" t="s">
        <v>1493</v>
      </c>
      <c r="BB9765" s="86" t="s">
        <v>1275</v>
      </c>
      <c r="BC9765" s="89">
        <v>11460</v>
      </c>
      <c r="BD9765" s="90">
        <v>45717</v>
      </c>
      <c r="BE9765" s="35"/>
    </row>
    <row r="9766" spans="48:57" x14ac:dyDescent="0.25">
      <c r="AV9766" s="85">
        <v>9762</v>
      </c>
      <c r="AW9766" s="91"/>
      <c r="AX9766" s="93" t="s">
        <v>13667</v>
      </c>
      <c r="AY9766" s="87" t="s">
        <v>283</v>
      </c>
      <c r="AZ9766" s="93" t="s">
        <v>13668</v>
      </c>
      <c r="BA9766" s="88" t="s">
        <v>1493</v>
      </c>
      <c r="BB9766" s="86" t="s">
        <v>1275</v>
      </c>
      <c r="BC9766" s="89">
        <v>22920</v>
      </c>
      <c r="BD9766" s="90">
        <v>45717</v>
      </c>
      <c r="BE9766" s="35"/>
    </row>
    <row r="9767" spans="48:57" x14ac:dyDescent="0.25">
      <c r="AV9767" s="85">
        <v>9763</v>
      </c>
      <c r="AW9767" s="91"/>
      <c r="AX9767" s="93" t="s">
        <v>13669</v>
      </c>
      <c r="AY9767" s="87" t="s">
        <v>13670</v>
      </c>
      <c r="AZ9767" s="93" t="s">
        <v>13671</v>
      </c>
      <c r="BA9767" s="88" t="s">
        <v>2228</v>
      </c>
      <c r="BB9767" s="86" t="s">
        <v>790</v>
      </c>
      <c r="BC9767" s="89">
        <v>14500</v>
      </c>
      <c r="BD9767" s="90">
        <v>45717</v>
      </c>
      <c r="BE9767" s="35"/>
    </row>
    <row r="9768" spans="48:57" x14ac:dyDescent="0.25">
      <c r="AV9768" s="85">
        <v>9764</v>
      </c>
      <c r="AW9768" s="91"/>
      <c r="AX9768" s="93" t="s">
        <v>13672</v>
      </c>
      <c r="AY9768" s="87" t="s">
        <v>13673</v>
      </c>
      <c r="AZ9768" s="93" t="s">
        <v>13674</v>
      </c>
      <c r="BA9768" s="88" t="s">
        <v>1041</v>
      </c>
      <c r="BB9768" s="86" t="s">
        <v>1004</v>
      </c>
      <c r="BC9768" s="87">
        <v>6000</v>
      </c>
      <c r="BD9768" s="90">
        <v>45717</v>
      </c>
      <c r="BE9768" s="35"/>
    </row>
    <row r="9769" spans="48:57" x14ac:dyDescent="0.25">
      <c r="AV9769" s="85">
        <v>9765</v>
      </c>
      <c r="AW9769" s="91"/>
      <c r="AX9769" s="93" t="s">
        <v>13675</v>
      </c>
      <c r="AY9769" s="87" t="s">
        <v>13676</v>
      </c>
      <c r="AZ9769" s="93" t="s">
        <v>13677</v>
      </c>
      <c r="BA9769" s="88" t="s">
        <v>3687</v>
      </c>
      <c r="BB9769" s="86" t="s">
        <v>1593</v>
      </c>
      <c r="BC9769" s="89">
        <v>-31850</v>
      </c>
      <c r="BD9769" s="90">
        <v>45717</v>
      </c>
      <c r="BE9769" s="35"/>
    </row>
    <row r="9770" spans="48:57" x14ac:dyDescent="0.25">
      <c r="AV9770" s="85">
        <v>9766</v>
      </c>
      <c r="AW9770" s="91"/>
      <c r="AX9770" s="93" t="s">
        <v>13678</v>
      </c>
      <c r="AY9770" s="87" t="s">
        <v>682</v>
      </c>
      <c r="AZ9770" s="93" t="s">
        <v>13679</v>
      </c>
      <c r="BA9770" s="88" t="s">
        <v>1777</v>
      </c>
      <c r="BB9770" s="86" t="s">
        <v>1560</v>
      </c>
      <c r="BC9770" s="89">
        <v>100200</v>
      </c>
      <c r="BD9770" s="90">
        <v>45717</v>
      </c>
      <c r="BE9770" s="35"/>
    </row>
    <row r="9771" spans="48:57" x14ac:dyDescent="0.25">
      <c r="AV9771" s="85">
        <v>9767</v>
      </c>
      <c r="AW9771" s="91"/>
      <c r="AX9771" s="93" t="s">
        <v>13680</v>
      </c>
      <c r="AY9771" s="87" t="s">
        <v>7597</v>
      </c>
      <c r="AZ9771" s="93" t="s">
        <v>13681</v>
      </c>
      <c r="BA9771" s="88" t="s">
        <v>645</v>
      </c>
      <c r="BB9771" s="86" t="s">
        <v>646</v>
      </c>
      <c r="BC9771" s="89">
        <v>9500</v>
      </c>
      <c r="BD9771" s="90">
        <v>45689</v>
      </c>
      <c r="BE9771" s="35"/>
    </row>
    <row r="9772" spans="48:57" x14ac:dyDescent="0.25">
      <c r="AV9772" s="85">
        <v>9768</v>
      </c>
      <c r="AW9772" s="91"/>
      <c r="AX9772" s="93" t="s">
        <v>13680</v>
      </c>
      <c r="AY9772" s="87" t="s">
        <v>7597</v>
      </c>
      <c r="AZ9772" s="93" t="s">
        <v>13681</v>
      </c>
      <c r="BA9772" s="88" t="s">
        <v>645</v>
      </c>
      <c r="BB9772" s="86" t="s">
        <v>646</v>
      </c>
      <c r="BC9772" s="89">
        <v>9500</v>
      </c>
      <c r="BD9772" s="90">
        <v>45658</v>
      </c>
      <c r="BE9772" s="35"/>
    </row>
    <row r="9773" spans="48:57" x14ac:dyDescent="0.25">
      <c r="AV9773" s="85">
        <v>9769</v>
      </c>
      <c r="AW9773" s="91"/>
      <c r="AX9773" s="93" t="s">
        <v>13682</v>
      </c>
      <c r="AY9773" s="87" t="s">
        <v>8380</v>
      </c>
      <c r="AZ9773" s="93" t="s">
        <v>13683</v>
      </c>
      <c r="BA9773" s="88" t="s">
        <v>1032</v>
      </c>
      <c r="BB9773" s="86" t="s">
        <v>948</v>
      </c>
      <c r="BC9773" s="89">
        <v>440000</v>
      </c>
      <c r="BD9773" s="90">
        <v>45717</v>
      </c>
      <c r="BE9773" s="35"/>
    </row>
    <row r="9774" spans="48:57" x14ac:dyDescent="0.25">
      <c r="AV9774" s="85">
        <v>9770</v>
      </c>
      <c r="AW9774" s="91"/>
      <c r="AX9774" s="93" t="s">
        <v>13682</v>
      </c>
      <c r="AY9774" s="87" t="s">
        <v>8380</v>
      </c>
      <c r="AZ9774" s="93" t="s">
        <v>13683</v>
      </c>
      <c r="BA9774" s="88" t="s">
        <v>1032</v>
      </c>
      <c r="BB9774" s="86" t="s">
        <v>948</v>
      </c>
      <c r="BC9774" s="89">
        <v>220000</v>
      </c>
      <c r="BD9774" s="90">
        <v>45717</v>
      </c>
      <c r="BE9774" s="35"/>
    </row>
    <row r="9775" spans="48:57" x14ac:dyDescent="0.25">
      <c r="AV9775" s="85">
        <v>9771</v>
      </c>
      <c r="AW9775" s="91"/>
      <c r="AX9775" s="93" t="s">
        <v>13684</v>
      </c>
      <c r="AY9775" s="87" t="s">
        <v>13685</v>
      </c>
      <c r="AZ9775" s="93" t="s">
        <v>13686</v>
      </c>
      <c r="BA9775" s="88" t="s">
        <v>1165</v>
      </c>
      <c r="BB9775" s="86" t="s">
        <v>1166</v>
      </c>
      <c r="BC9775" s="89">
        <v>35250</v>
      </c>
      <c r="BD9775" s="90">
        <v>45717</v>
      </c>
      <c r="BE9775" s="35"/>
    </row>
    <row r="9776" spans="48:57" x14ac:dyDescent="0.25">
      <c r="AV9776" s="85">
        <v>9772</v>
      </c>
      <c r="AW9776" s="91"/>
      <c r="AX9776" s="93" t="s">
        <v>13687</v>
      </c>
      <c r="AY9776" s="87" t="s">
        <v>13688</v>
      </c>
      <c r="AZ9776" s="93" t="s">
        <v>13689</v>
      </c>
      <c r="BA9776" s="88" t="s">
        <v>3290</v>
      </c>
      <c r="BB9776" s="86" t="s">
        <v>1497</v>
      </c>
      <c r="BC9776" s="89">
        <v>20250</v>
      </c>
      <c r="BD9776" s="90">
        <v>45717</v>
      </c>
      <c r="BE9776" s="35"/>
    </row>
    <row r="9777" spans="48:57" x14ac:dyDescent="0.25">
      <c r="AV9777" s="85">
        <v>9773</v>
      </c>
      <c r="AW9777" s="91"/>
      <c r="AX9777" s="93" t="s">
        <v>13690</v>
      </c>
      <c r="AY9777" s="87" t="s">
        <v>13691</v>
      </c>
      <c r="AZ9777" s="93" t="s">
        <v>13692</v>
      </c>
      <c r="BA9777" s="88" t="s">
        <v>615</v>
      </c>
      <c r="BB9777" s="86" t="s">
        <v>616</v>
      </c>
      <c r="BC9777" s="89">
        <v>15000</v>
      </c>
      <c r="BD9777" s="90">
        <v>45717</v>
      </c>
      <c r="BE9777" s="35"/>
    </row>
    <row r="9778" spans="48:57" x14ac:dyDescent="0.25">
      <c r="AV9778" s="85">
        <v>9774</v>
      </c>
      <c r="AW9778" s="91"/>
      <c r="AX9778" s="93" t="s">
        <v>13690</v>
      </c>
      <c r="AY9778" s="87" t="s">
        <v>13691</v>
      </c>
      <c r="AZ9778" s="93" t="s">
        <v>13692</v>
      </c>
      <c r="BA9778" s="88" t="s">
        <v>615</v>
      </c>
      <c r="BB9778" s="86" t="s">
        <v>616</v>
      </c>
      <c r="BC9778" s="89">
        <v>7500</v>
      </c>
      <c r="BD9778" s="90">
        <v>45717</v>
      </c>
      <c r="BE9778" s="35"/>
    </row>
    <row r="9779" spans="48:57" x14ac:dyDescent="0.25">
      <c r="AV9779" s="85">
        <v>9775</v>
      </c>
      <c r="AW9779" s="91"/>
      <c r="AX9779" s="93" t="s">
        <v>13690</v>
      </c>
      <c r="AY9779" s="87" t="s">
        <v>13691</v>
      </c>
      <c r="AZ9779" s="93" t="s">
        <v>13692</v>
      </c>
      <c r="BA9779" s="88" t="s">
        <v>2155</v>
      </c>
      <c r="BB9779" s="86" t="s">
        <v>589</v>
      </c>
      <c r="BC9779" s="89">
        <v>95160</v>
      </c>
      <c r="BD9779" s="90">
        <v>45717</v>
      </c>
      <c r="BE9779" s="35"/>
    </row>
    <row r="9780" spans="48:57" x14ac:dyDescent="0.25">
      <c r="AV9780" s="85">
        <v>9776</v>
      </c>
      <c r="AW9780" s="91"/>
      <c r="AX9780" s="93" t="s">
        <v>13690</v>
      </c>
      <c r="AY9780" s="87" t="s">
        <v>13691</v>
      </c>
      <c r="AZ9780" s="93" t="s">
        <v>13692</v>
      </c>
      <c r="BA9780" s="88" t="s">
        <v>2155</v>
      </c>
      <c r="BB9780" s="86" t="s">
        <v>589</v>
      </c>
      <c r="BC9780" s="89">
        <v>95160</v>
      </c>
      <c r="BD9780" s="90">
        <v>45689</v>
      </c>
      <c r="BE9780" s="35"/>
    </row>
    <row r="9781" spans="48:57" x14ac:dyDescent="0.25">
      <c r="AV9781" s="85">
        <v>9777</v>
      </c>
      <c r="AW9781" s="91"/>
      <c r="AX9781" s="93" t="s">
        <v>13690</v>
      </c>
      <c r="AY9781" s="87" t="s">
        <v>13691</v>
      </c>
      <c r="AZ9781" s="93" t="s">
        <v>13692</v>
      </c>
      <c r="BA9781" s="88" t="s">
        <v>2155</v>
      </c>
      <c r="BB9781" s="86" t="s">
        <v>589</v>
      </c>
      <c r="BC9781" s="89">
        <v>71370</v>
      </c>
      <c r="BD9781" s="90">
        <v>45658</v>
      </c>
      <c r="BE9781" s="35"/>
    </row>
    <row r="9782" spans="48:57" x14ac:dyDescent="0.25">
      <c r="AV9782" s="85">
        <v>9778</v>
      </c>
      <c r="AW9782" s="91"/>
      <c r="AX9782" s="93" t="s">
        <v>13690</v>
      </c>
      <c r="AY9782" s="87" t="s">
        <v>13691</v>
      </c>
      <c r="AZ9782" s="93" t="s">
        <v>13692</v>
      </c>
      <c r="BA9782" s="88" t="s">
        <v>2155</v>
      </c>
      <c r="BB9782" s="86" t="s">
        <v>589</v>
      </c>
      <c r="BC9782" s="89">
        <v>47580</v>
      </c>
      <c r="BD9782" s="90">
        <v>45717</v>
      </c>
      <c r="BE9782" s="35"/>
    </row>
    <row r="9783" spans="48:57" x14ac:dyDescent="0.25">
      <c r="AV9783" s="85">
        <v>9779</v>
      </c>
      <c r="AW9783" s="91"/>
      <c r="AX9783" s="93" t="s">
        <v>13693</v>
      </c>
      <c r="AY9783" s="87" t="s">
        <v>13694</v>
      </c>
      <c r="AZ9783" s="93" t="s">
        <v>13695</v>
      </c>
      <c r="BA9783" s="88" t="s">
        <v>1032</v>
      </c>
      <c r="BB9783" s="86" t="s">
        <v>948</v>
      </c>
      <c r="BC9783" s="89">
        <v>44000</v>
      </c>
      <c r="BD9783" s="90">
        <v>45717</v>
      </c>
      <c r="BE9783" s="35"/>
    </row>
    <row r="9784" spans="48:57" x14ac:dyDescent="0.25">
      <c r="AV9784" s="85">
        <v>9780</v>
      </c>
      <c r="AW9784" s="91"/>
      <c r="AX9784" s="93" t="s">
        <v>13693</v>
      </c>
      <c r="AY9784" s="87" t="s">
        <v>13694</v>
      </c>
      <c r="AZ9784" s="93" t="s">
        <v>13695</v>
      </c>
      <c r="BA9784" s="88" t="s">
        <v>1032</v>
      </c>
      <c r="BB9784" s="86" t="s">
        <v>948</v>
      </c>
      <c r="BC9784" s="89">
        <v>22000</v>
      </c>
      <c r="BD9784" s="90">
        <v>45717</v>
      </c>
      <c r="BE9784" s="35"/>
    </row>
    <row r="9785" spans="48:57" x14ac:dyDescent="0.25">
      <c r="AV9785" s="85">
        <v>9781</v>
      </c>
      <c r="AW9785" s="91"/>
      <c r="AX9785" s="93" t="s">
        <v>13696</v>
      </c>
      <c r="AY9785" s="87" t="s">
        <v>13697</v>
      </c>
      <c r="AZ9785" s="93" t="s">
        <v>13698</v>
      </c>
      <c r="BA9785" s="88" t="s">
        <v>2930</v>
      </c>
      <c r="BB9785" s="86" t="s">
        <v>1166</v>
      </c>
      <c r="BC9785" s="89">
        <v>6345</v>
      </c>
      <c r="BD9785" s="90">
        <v>45717</v>
      </c>
      <c r="BE9785" s="35"/>
    </row>
    <row r="9786" spans="48:57" x14ac:dyDescent="0.25">
      <c r="AV9786" s="85">
        <v>9782</v>
      </c>
      <c r="AW9786" s="91"/>
      <c r="AX9786" s="93" t="s">
        <v>13699</v>
      </c>
      <c r="AY9786" s="87" t="s">
        <v>13700</v>
      </c>
      <c r="AZ9786" s="93" t="s">
        <v>13701</v>
      </c>
      <c r="BA9786" s="88" t="s">
        <v>2930</v>
      </c>
      <c r="BB9786" s="86" t="s">
        <v>1166</v>
      </c>
      <c r="BC9786" s="89">
        <v>6345</v>
      </c>
      <c r="BD9786" s="90">
        <v>45717</v>
      </c>
      <c r="BE9786" s="35"/>
    </row>
    <row r="9787" spans="48:57" x14ac:dyDescent="0.25">
      <c r="AV9787" s="85">
        <v>9783</v>
      </c>
      <c r="AW9787" s="91"/>
      <c r="AX9787" s="93" t="s">
        <v>13702</v>
      </c>
      <c r="AY9787" s="87" t="s">
        <v>13703</v>
      </c>
      <c r="AZ9787" s="93" t="s">
        <v>13704</v>
      </c>
      <c r="BA9787" s="88" t="s">
        <v>1032</v>
      </c>
      <c r="BB9787" s="86" t="s">
        <v>948</v>
      </c>
      <c r="BC9787" s="89">
        <v>11000</v>
      </c>
      <c r="BD9787" s="90">
        <v>45717</v>
      </c>
      <c r="BE9787" s="35"/>
    </row>
    <row r="9788" spans="48:57" x14ac:dyDescent="0.25">
      <c r="AV9788" s="85">
        <v>9784</v>
      </c>
      <c r="AW9788" s="91"/>
      <c r="AX9788" s="93" t="s">
        <v>13705</v>
      </c>
      <c r="AY9788" s="87" t="s">
        <v>1595</v>
      </c>
      <c r="AZ9788" s="93" t="s">
        <v>13706</v>
      </c>
      <c r="BA9788" s="88" t="s">
        <v>1077</v>
      </c>
      <c r="BB9788" s="86" t="s">
        <v>1078</v>
      </c>
      <c r="BC9788" s="89">
        <v>88000</v>
      </c>
      <c r="BD9788" s="90">
        <v>45717</v>
      </c>
      <c r="BE9788" s="35"/>
    </row>
    <row r="9789" spans="48:57" x14ac:dyDescent="0.25">
      <c r="AV9789" s="85">
        <v>9785</v>
      </c>
      <c r="AW9789" s="91"/>
      <c r="AX9789" s="93" t="s">
        <v>13705</v>
      </c>
      <c r="AY9789" s="87" t="s">
        <v>1595</v>
      </c>
      <c r="AZ9789" s="93" t="s">
        <v>13706</v>
      </c>
      <c r="BA9789" s="88" t="s">
        <v>1077</v>
      </c>
      <c r="BB9789" s="86" t="s">
        <v>1078</v>
      </c>
      <c r="BC9789" s="89">
        <v>88000</v>
      </c>
      <c r="BD9789" s="90">
        <v>45689</v>
      </c>
      <c r="BE9789" s="35"/>
    </row>
    <row r="9790" spans="48:57" x14ac:dyDescent="0.25">
      <c r="AV9790" s="85">
        <v>9786</v>
      </c>
      <c r="AW9790" s="91"/>
      <c r="AX9790" s="93" t="s">
        <v>13705</v>
      </c>
      <c r="AY9790" s="87" t="s">
        <v>1595</v>
      </c>
      <c r="AZ9790" s="93" t="s">
        <v>13706</v>
      </c>
      <c r="BA9790" s="88" t="s">
        <v>732</v>
      </c>
      <c r="BB9790" s="86" t="s">
        <v>733</v>
      </c>
      <c r="BC9790" s="89">
        <v>5750</v>
      </c>
      <c r="BD9790" s="90">
        <v>45658</v>
      </c>
      <c r="BE9790" s="35"/>
    </row>
    <row r="9791" spans="48:57" x14ac:dyDescent="0.25">
      <c r="AV9791" s="85">
        <v>9787</v>
      </c>
      <c r="AW9791" s="91"/>
      <c r="AX9791" s="93" t="s">
        <v>13705</v>
      </c>
      <c r="AY9791" s="87" t="s">
        <v>1595</v>
      </c>
      <c r="AZ9791" s="93" t="s">
        <v>13706</v>
      </c>
      <c r="BA9791" s="88" t="s">
        <v>824</v>
      </c>
      <c r="BB9791" s="86" t="s">
        <v>140</v>
      </c>
      <c r="BC9791" s="89">
        <v>287500</v>
      </c>
      <c r="BD9791" s="90">
        <v>45717</v>
      </c>
      <c r="BE9791" s="35"/>
    </row>
    <row r="9792" spans="48:57" x14ac:dyDescent="0.25">
      <c r="AV9792" s="85">
        <v>9788</v>
      </c>
      <c r="AW9792" s="91"/>
      <c r="AX9792" s="93" t="s">
        <v>13707</v>
      </c>
      <c r="AY9792" s="87" t="s">
        <v>13708</v>
      </c>
      <c r="AZ9792" s="93" t="s">
        <v>13709</v>
      </c>
      <c r="BA9792" s="88" t="s">
        <v>1259</v>
      </c>
      <c r="BB9792" s="86" t="s">
        <v>1260</v>
      </c>
      <c r="BC9792" s="89">
        <v>12500</v>
      </c>
      <c r="BD9792" s="90">
        <v>45717</v>
      </c>
      <c r="BE9792" s="35"/>
    </row>
    <row r="9793" spans="48:57" x14ac:dyDescent="0.25">
      <c r="AV9793" s="85">
        <v>9789</v>
      </c>
      <c r="AW9793" s="91"/>
      <c r="AX9793" s="93" t="s">
        <v>13710</v>
      </c>
      <c r="AY9793" s="87" t="s">
        <v>13711</v>
      </c>
      <c r="AZ9793" s="93" t="s">
        <v>13712</v>
      </c>
      <c r="BA9793" s="88" t="s">
        <v>7467</v>
      </c>
      <c r="BB9793" s="86" t="s">
        <v>1546</v>
      </c>
      <c r="BC9793" s="89">
        <v>133800</v>
      </c>
      <c r="BD9793" s="90">
        <v>45717</v>
      </c>
      <c r="BE9793" s="35"/>
    </row>
    <row r="9794" spans="48:57" x14ac:dyDescent="0.25">
      <c r="AV9794" s="85">
        <v>9790</v>
      </c>
      <c r="AW9794" s="91"/>
      <c r="AX9794" s="93" t="s">
        <v>13710</v>
      </c>
      <c r="AY9794" s="87" t="s">
        <v>13711</v>
      </c>
      <c r="AZ9794" s="93" t="s">
        <v>13712</v>
      </c>
      <c r="BA9794" s="88" t="s">
        <v>824</v>
      </c>
      <c r="BB9794" s="86" t="s">
        <v>140</v>
      </c>
      <c r="BC9794" s="89">
        <v>57500</v>
      </c>
      <c r="BD9794" s="90">
        <v>45717</v>
      </c>
      <c r="BE9794" s="35"/>
    </row>
    <row r="9795" spans="48:57" x14ac:dyDescent="0.25">
      <c r="AV9795" s="85">
        <v>9791</v>
      </c>
      <c r="AW9795" s="91"/>
      <c r="AX9795" s="93" t="s">
        <v>13713</v>
      </c>
      <c r="AY9795" s="87" t="s">
        <v>13714</v>
      </c>
      <c r="AZ9795" s="93" t="s">
        <v>13715</v>
      </c>
      <c r="BA9795" s="88" t="s">
        <v>645</v>
      </c>
      <c r="BB9795" s="86" t="s">
        <v>646</v>
      </c>
      <c r="BC9795" s="89">
        <v>9500</v>
      </c>
      <c r="BD9795" s="90">
        <v>45717</v>
      </c>
      <c r="BE9795" s="35"/>
    </row>
    <row r="9796" spans="48:57" x14ac:dyDescent="0.25">
      <c r="AV9796" s="85">
        <v>9792</v>
      </c>
      <c r="AW9796" s="91"/>
      <c r="AX9796" s="93" t="s">
        <v>13716</v>
      </c>
      <c r="AY9796" s="87" t="s">
        <v>13717</v>
      </c>
      <c r="AZ9796" s="93" t="s">
        <v>13718</v>
      </c>
      <c r="BA9796" s="88" t="s">
        <v>732</v>
      </c>
      <c r="BB9796" s="86" t="s">
        <v>733</v>
      </c>
      <c r="BC9796" s="89">
        <v>5750</v>
      </c>
      <c r="BD9796" s="90">
        <v>45717</v>
      </c>
      <c r="BE9796" s="35"/>
    </row>
    <row r="9797" spans="48:57" x14ac:dyDescent="0.25">
      <c r="AV9797" s="85">
        <v>9793</v>
      </c>
      <c r="AW9797" s="91"/>
      <c r="AX9797" s="93" t="s">
        <v>13719</v>
      </c>
      <c r="AY9797" s="87" t="s">
        <v>13720</v>
      </c>
      <c r="AZ9797" s="93" t="s">
        <v>13721</v>
      </c>
      <c r="BA9797" s="88" t="s">
        <v>645</v>
      </c>
      <c r="BB9797" s="86" t="s">
        <v>646</v>
      </c>
      <c r="BC9797" s="89">
        <v>9500</v>
      </c>
      <c r="BD9797" s="90">
        <v>45717</v>
      </c>
      <c r="BE9797" s="35"/>
    </row>
    <row r="9798" spans="48:57" x14ac:dyDescent="0.25">
      <c r="AV9798" s="85">
        <v>9794</v>
      </c>
      <c r="AW9798" s="91"/>
      <c r="AX9798" s="93" t="s">
        <v>13722</v>
      </c>
      <c r="AY9798" s="87" t="s">
        <v>13723</v>
      </c>
      <c r="AZ9798" s="93" t="s">
        <v>13724</v>
      </c>
      <c r="BA9798" s="88" t="s">
        <v>2363</v>
      </c>
      <c r="BB9798" s="86" t="s">
        <v>461</v>
      </c>
      <c r="BC9798" s="89">
        <v>5430</v>
      </c>
      <c r="BD9798" s="90">
        <v>45689</v>
      </c>
      <c r="BE9798" s="35"/>
    </row>
    <row r="9799" spans="48:57" x14ac:dyDescent="0.25">
      <c r="AV9799" s="85">
        <v>9795</v>
      </c>
      <c r="AW9799" s="91"/>
      <c r="AX9799" s="93" t="s">
        <v>13725</v>
      </c>
      <c r="AY9799" s="87" t="s">
        <v>13726</v>
      </c>
      <c r="AZ9799" s="93" t="s">
        <v>13727</v>
      </c>
      <c r="BA9799" s="88" t="s">
        <v>3265</v>
      </c>
      <c r="BB9799" s="86" t="s">
        <v>735</v>
      </c>
      <c r="BC9799" s="89">
        <v>24150</v>
      </c>
      <c r="BD9799" s="90">
        <v>45658</v>
      </c>
      <c r="BE9799" s="35"/>
    </row>
    <row r="9800" spans="48:57" x14ac:dyDescent="0.25">
      <c r="AV9800" s="85">
        <v>9796</v>
      </c>
      <c r="AW9800" s="91"/>
      <c r="AX9800" s="93" t="s">
        <v>13728</v>
      </c>
      <c r="AY9800" s="87" t="s">
        <v>7910</v>
      </c>
      <c r="AZ9800" s="93" t="s">
        <v>13729</v>
      </c>
      <c r="BA9800" s="88" t="s">
        <v>615</v>
      </c>
      <c r="BB9800" s="86" t="s">
        <v>616</v>
      </c>
      <c r="BC9800" s="89">
        <v>15000</v>
      </c>
      <c r="BD9800" s="90">
        <v>45717</v>
      </c>
      <c r="BE9800" s="35"/>
    </row>
    <row r="9801" spans="48:57" x14ac:dyDescent="0.25">
      <c r="AV9801" s="85">
        <v>9797</v>
      </c>
      <c r="AW9801" s="91"/>
      <c r="AX9801" s="93" t="s">
        <v>13730</v>
      </c>
      <c r="AY9801" s="87" t="s">
        <v>7930</v>
      </c>
      <c r="AZ9801" s="93" t="s">
        <v>13731</v>
      </c>
      <c r="BA9801" s="88" t="s">
        <v>824</v>
      </c>
      <c r="BB9801" s="86" t="s">
        <v>140</v>
      </c>
      <c r="BC9801" s="89">
        <v>-86250</v>
      </c>
      <c r="BD9801" s="90">
        <v>45717</v>
      </c>
      <c r="BE9801" s="35"/>
    </row>
    <row r="9802" spans="48:57" x14ac:dyDescent="0.25">
      <c r="AV9802" s="85">
        <v>9798</v>
      </c>
      <c r="AW9802" s="91"/>
      <c r="AX9802" s="93" t="s">
        <v>13732</v>
      </c>
      <c r="AY9802" s="87" t="s">
        <v>1688</v>
      </c>
      <c r="AZ9802" s="93" t="s">
        <v>13733</v>
      </c>
      <c r="BA9802" s="88" t="s">
        <v>1376</v>
      </c>
      <c r="BB9802" s="86" t="s">
        <v>197</v>
      </c>
      <c r="BC9802" s="89">
        <v>106800</v>
      </c>
      <c r="BD9802" s="90">
        <v>45717</v>
      </c>
      <c r="BE9802" s="35"/>
    </row>
    <row r="9803" spans="48:57" x14ac:dyDescent="0.25">
      <c r="AV9803" s="85">
        <v>9799</v>
      </c>
      <c r="AW9803" s="91"/>
      <c r="AX9803" s="93" t="s">
        <v>13734</v>
      </c>
      <c r="AY9803" s="87" t="s">
        <v>13735</v>
      </c>
      <c r="AZ9803" s="93" t="s">
        <v>13736</v>
      </c>
      <c r="BA9803" s="88" t="s">
        <v>2352</v>
      </c>
      <c r="BB9803" s="86" t="s">
        <v>1451</v>
      </c>
      <c r="BC9803" s="89">
        <v>45405</v>
      </c>
      <c r="BD9803" s="90">
        <v>45717</v>
      </c>
      <c r="BE9803" s="35"/>
    </row>
    <row r="9804" spans="48:57" x14ac:dyDescent="0.25">
      <c r="AV9804" s="85">
        <v>9800</v>
      </c>
      <c r="AW9804" s="91"/>
      <c r="AX9804" s="93" t="s">
        <v>13737</v>
      </c>
      <c r="AY9804" s="87" t="s">
        <v>1745</v>
      </c>
      <c r="AZ9804" s="93" t="s">
        <v>13738</v>
      </c>
      <c r="BA9804" s="88" t="s">
        <v>2328</v>
      </c>
      <c r="BB9804" s="86" t="s">
        <v>85</v>
      </c>
      <c r="BC9804" s="89">
        <v>19890</v>
      </c>
      <c r="BD9804" s="90">
        <v>45717</v>
      </c>
      <c r="BE9804" s="35"/>
    </row>
    <row r="9805" spans="48:57" x14ac:dyDescent="0.25">
      <c r="AV9805" s="85">
        <v>9801</v>
      </c>
      <c r="AW9805" s="91"/>
      <c r="AX9805" s="93" t="s">
        <v>13737</v>
      </c>
      <c r="AY9805" s="87" t="s">
        <v>1745</v>
      </c>
      <c r="AZ9805" s="93" t="s">
        <v>13738</v>
      </c>
      <c r="BA9805" s="88" t="s">
        <v>2328</v>
      </c>
      <c r="BB9805" s="86" t="s">
        <v>85</v>
      </c>
      <c r="BC9805" s="87">
        <v>29835</v>
      </c>
      <c r="BD9805" s="90">
        <v>45717</v>
      </c>
      <c r="BE9805" s="35"/>
    </row>
    <row r="9806" spans="48:57" x14ac:dyDescent="0.25">
      <c r="AV9806" s="85">
        <v>9802</v>
      </c>
      <c r="AW9806" s="91"/>
      <c r="AX9806" s="93" t="s">
        <v>13737</v>
      </c>
      <c r="AY9806" s="87" t="s">
        <v>1745</v>
      </c>
      <c r="AZ9806" s="93" t="s">
        <v>13738</v>
      </c>
      <c r="BA9806" s="88" t="s">
        <v>2328</v>
      </c>
      <c r="BB9806" s="86" t="s">
        <v>85</v>
      </c>
      <c r="BC9806" s="87">
        <v>19890</v>
      </c>
      <c r="BD9806" s="90">
        <v>45717</v>
      </c>
      <c r="BE9806" s="35"/>
    </row>
    <row r="9807" spans="48:57" x14ac:dyDescent="0.25">
      <c r="AV9807" s="85">
        <v>9803</v>
      </c>
      <c r="AW9807" s="91"/>
      <c r="AX9807" s="93" t="s">
        <v>13737</v>
      </c>
      <c r="AY9807" s="87" t="s">
        <v>1745</v>
      </c>
      <c r="AZ9807" s="93" t="s">
        <v>13738</v>
      </c>
      <c r="BA9807" s="88" t="s">
        <v>2328</v>
      </c>
      <c r="BB9807" s="86" t="s">
        <v>85</v>
      </c>
      <c r="BC9807" s="89">
        <v>19890</v>
      </c>
      <c r="BD9807" s="90">
        <v>45689</v>
      </c>
      <c r="BE9807" s="35"/>
    </row>
    <row r="9808" spans="48:57" x14ac:dyDescent="0.25">
      <c r="AV9808" s="85">
        <v>9804</v>
      </c>
      <c r="AW9808" s="91"/>
      <c r="AX9808" s="93" t="s">
        <v>13737</v>
      </c>
      <c r="AY9808" s="87" t="s">
        <v>1745</v>
      </c>
      <c r="AZ9808" s="93" t="s">
        <v>13738</v>
      </c>
      <c r="BA9808" s="88" t="s">
        <v>7467</v>
      </c>
      <c r="BB9808" s="86" t="s">
        <v>1546</v>
      </c>
      <c r="BC9808" s="89">
        <v>26760</v>
      </c>
      <c r="BD9808" s="90">
        <v>45658</v>
      </c>
      <c r="BE9808" s="35"/>
    </row>
    <row r="9809" spans="48:57" x14ac:dyDescent="0.25">
      <c r="AV9809" s="85">
        <v>9805</v>
      </c>
      <c r="AW9809" s="91"/>
      <c r="AX9809" s="93" t="s">
        <v>13737</v>
      </c>
      <c r="AY9809" s="87" t="s">
        <v>1745</v>
      </c>
      <c r="AZ9809" s="93" t="s">
        <v>13738</v>
      </c>
      <c r="BA9809" s="88" t="s">
        <v>824</v>
      </c>
      <c r="BB9809" s="86" t="s">
        <v>140</v>
      </c>
      <c r="BC9809" s="89">
        <v>28750</v>
      </c>
      <c r="BD9809" s="90">
        <v>45717</v>
      </c>
      <c r="BE9809" s="35"/>
    </row>
    <row r="9810" spans="48:57" x14ac:dyDescent="0.25">
      <c r="AV9810" s="85">
        <v>9806</v>
      </c>
      <c r="AW9810" s="91"/>
      <c r="AX9810" s="93" t="s">
        <v>13737</v>
      </c>
      <c r="AY9810" s="87" t="s">
        <v>1745</v>
      </c>
      <c r="AZ9810" s="93" t="s">
        <v>13738</v>
      </c>
      <c r="BA9810" s="88" t="s">
        <v>2156</v>
      </c>
      <c r="BB9810" s="86" t="s">
        <v>916</v>
      </c>
      <c r="BC9810" s="89">
        <v>28200</v>
      </c>
      <c r="BD9810" s="90">
        <v>45717</v>
      </c>
      <c r="BE9810" s="35"/>
    </row>
    <row r="9811" spans="48:57" x14ac:dyDescent="0.25">
      <c r="AV9811" s="85">
        <v>9807</v>
      </c>
      <c r="AW9811" s="91"/>
      <c r="AX9811" s="93" t="s">
        <v>13739</v>
      </c>
      <c r="AY9811" s="87" t="s">
        <v>13740</v>
      </c>
      <c r="AZ9811" s="93" t="s">
        <v>13741</v>
      </c>
      <c r="BA9811" s="88" t="s">
        <v>1165</v>
      </c>
      <c r="BB9811" s="86" t="s">
        <v>1166</v>
      </c>
      <c r="BC9811" s="87">
        <v>35250</v>
      </c>
      <c r="BD9811" s="90">
        <v>45717</v>
      </c>
      <c r="BE9811" s="35"/>
    </row>
    <row r="9812" spans="48:57" x14ac:dyDescent="0.25">
      <c r="AV9812" s="85">
        <v>9808</v>
      </c>
      <c r="AW9812" s="91"/>
      <c r="AX9812" s="93" t="s">
        <v>13742</v>
      </c>
      <c r="AY9812" s="87" t="s">
        <v>13743</v>
      </c>
      <c r="AZ9812" s="93" t="s">
        <v>13744</v>
      </c>
      <c r="BA9812" s="88" t="s">
        <v>615</v>
      </c>
      <c r="BB9812" s="86" t="s">
        <v>616</v>
      </c>
      <c r="BC9812" s="89">
        <v>7500</v>
      </c>
      <c r="BD9812" s="90">
        <v>45717</v>
      </c>
      <c r="BE9812" s="35"/>
    </row>
    <row r="9813" spans="48:57" x14ac:dyDescent="0.25">
      <c r="AV9813" s="85">
        <v>9809</v>
      </c>
      <c r="AW9813" s="91"/>
      <c r="AX9813" s="93" t="s">
        <v>13745</v>
      </c>
      <c r="AY9813" s="87" t="s">
        <v>1604</v>
      </c>
      <c r="AZ9813" s="93" t="s">
        <v>13746</v>
      </c>
      <c r="BA9813" s="88" t="s">
        <v>1582</v>
      </c>
      <c r="BB9813" s="86" t="s">
        <v>502</v>
      </c>
      <c r="BC9813" s="89">
        <v>36525</v>
      </c>
      <c r="BD9813" s="90">
        <v>45717</v>
      </c>
      <c r="BE9813" s="35"/>
    </row>
    <row r="9814" spans="48:57" x14ac:dyDescent="0.25">
      <c r="AV9814" s="85">
        <v>9810</v>
      </c>
      <c r="AW9814" s="91"/>
      <c r="AX9814" s="93" t="s">
        <v>13745</v>
      </c>
      <c r="AY9814" s="87" t="s">
        <v>1604</v>
      </c>
      <c r="AZ9814" s="93" t="s">
        <v>13746</v>
      </c>
      <c r="BA9814" s="88" t="s">
        <v>1032</v>
      </c>
      <c r="BB9814" s="86" t="s">
        <v>948</v>
      </c>
      <c r="BC9814" s="89">
        <v>11000</v>
      </c>
      <c r="BD9814" s="90">
        <v>45717</v>
      </c>
      <c r="BE9814" s="35"/>
    </row>
    <row r="9815" spans="48:57" x14ac:dyDescent="0.25">
      <c r="AV9815" s="85">
        <v>9811</v>
      </c>
      <c r="AW9815" s="91"/>
      <c r="AX9815" s="93" t="s">
        <v>13745</v>
      </c>
      <c r="AY9815" s="87" t="s">
        <v>1604</v>
      </c>
      <c r="AZ9815" s="93" t="s">
        <v>13746</v>
      </c>
      <c r="BA9815" s="88" t="s">
        <v>5832</v>
      </c>
      <c r="BB9815" s="86" t="s">
        <v>835</v>
      </c>
      <c r="BC9815" s="89">
        <v>46875</v>
      </c>
      <c r="BD9815" s="90">
        <v>45717</v>
      </c>
      <c r="BE9815" s="35"/>
    </row>
    <row r="9816" spans="48:57" x14ac:dyDescent="0.25">
      <c r="AV9816" s="85">
        <v>9812</v>
      </c>
      <c r="AW9816" s="91"/>
      <c r="AX9816" s="93" t="s">
        <v>13745</v>
      </c>
      <c r="AY9816" s="87" t="s">
        <v>1604</v>
      </c>
      <c r="AZ9816" s="93" t="s">
        <v>13746</v>
      </c>
      <c r="BA9816" s="88" t="s">
        <v>1077</v>
      </c>
      <c r="BB9816" s="86" t="s">
        <v>1078</v>
      </c>
      <c r="BC9816" s="89">
        <v>44000</v>
      </c>
      <c r="BD9816" s="90">
        <v>45689</v>
      </c>
      <c r="BE9816" s="35"/>
    </row>
    <row r="9817" spans="48:57" x14ac:dyDescent="0.25">
      <c r="AV9817" s="85">
        <v>9813</v>
      </c>
      <c r="AW9817" s="91"/>
      <c r="AX9817" s="93" t="s">
        <v>13745</v>
      </c>
      <c r="AY9817" s="87" t="s">
        <v>1604</v>
      </c>
      <c r="AZ9817" s="93" t="s">
        <v>13746</v>
      </c>
      <c r="BA9817" s="88" t="s">
        <v>1077</v>
      </c>
      <c r="BB9817" s="86" t="s">
        <v>1078</v>
      </c>
      <c r="BC9817" s="89">
        <v>44000</v>
      </c>
      <c r="BD9817" s="90">
        <v>45658</v>
      </c>
      <c r="BE9817" s="35"/>
    </row>
    <row r="9818" spans="48:57" x14ac:dyDescent="0.25">
      <c r="AV9818" s="85">
        <v>9814</v>
      </c>
      <c r="AW9818" s="91"/>
      <c r="AX9818" s="93" t="s">
        <v>13745</v>
      </c>
      <c r="AY9818" s="87" t="s">
        <v>1604</v>
      </c>
      <c r="AZ9818" s="93" t="s">
        <v>13746</v>
      </c>
      <c r="BA9818" s="88" t="s">
        <v>311</v>
      </c>
      <c r="BB9818" s="86" t="s">
        <v>312</v>
      </c>
      <c r="BC9818" s="89">
        <v>45900</v>
      </c>
      <c r="BD9818" s="90">
        <v>45717</v>
      </c>
      <c r="BE9818" s="35"/>
    </row>
    <row r="9819" spans="48:57" x14ac:dyDescent="0.25">
      <c r="AV9819" s="85">
        <v>9815</v>
      </c>
      <c r="AW9819" s="91"/>
      <c r="AX9819" s="93" t="s">
        <v>13745</v>
      </c>
      <c r="AY9819" s="87" t="s">
        <v>1604</v>
      </c>
      <c r="AZ9819" s="93" t="s">
        <v>13746</v>
      </c>
      <c r="BA9819" s="88" t="s">
        <v>311</v>
      </c>
      <c r="BB9819" s="86" t="s">
        <v>312</v>
      </c>
      <c r="BC9819" s="89">
        <v>45900</v>
      </c>
      <c r="BD9819" s="90">
        <v>45717</v>
      </c>
      <c r="BE9819" s="35"/>
    </row>
    <row r="9820" spans="48:57" x14ac:dyDescent="0.25">
      <c r="AV9820" s="85">
        <v>9816</v>
      </c>
      <c r="AW9820" s="91"/>
      <c r="AX9820" s="93" t="s">
        <v>13745</v>
      </c>
      <c r="AY9820" s="87" t="s">
        <v>1604</v>
      </c>
      <c r="AZ9820" s="93" t="s">
        <v>13746</v>
      </c>
      <c r="BA9820" s="88" t="s">
        <v>499</v>
      </c>
      <c r="BB9820" s="86" t="s">
        <v>500</v>
      </c>
      <c r="BC9820" s="89">
        <v>51900</v>
      </c>
      <c r="BD9820" s="90">
        <v>45717</v>
      </c>
      <c r="BE9820" s="35"/>
    </row>
    <row r="9821" spans="48:57" x14ac:dyDescent="0.25">
      <c r="AV9821" s="85">
        <v>9817</v>
      </c>
      <c r="AW9821" s="91"/>
      <c r="AX9821" s="93" t="s">
        <v>13745</v>
      </c>
      <c r="AY9821" s="87" t="s">
        <v>1604</v>
      </c>
      <c r="AZ9821" s="93" t="s">
        <v>13746</v>
      </c>
      <c r="BA9821" s="88" t="s">
        <v>499</v>
      </c>
      <c r="BB9821" s="86" t="s">
        <v>500</v>
      </c>
      <c r="BC9821" s="89">
        <v>51900</v>
      </c>
      <c r="BD9821" s="90">
        <v>45717</v>
      </c>
      <c r="BE9821" s="35"/>
    </row>
    <row r="9822" spans="48:57" x14ac:dyDescent="0.25">
      <c r="AV9822" s="85">
        <v>9818</v>
      </c>
      <c r="AW9822" s="91"/>
      <c r="AX9822" s="93" t="s">
        <v>13747</v>
      </c>
      <c r="AY9822" s="87" t="s">
        <v>13748</v>
      </c>
      <c r="AZ9822" s="93" t="s">
        <v>13749</v>
      </c>
      <c r="BA9822" s="88" t="s">
        <v>1032</v>
      </c>
      <c r="BB9822" s="86" t="s">
        <v>948</v>
      </c>
      <c r="BC9822" s="89">
        <v>11000</v>
      </c>
      <c r="BD9822" s="90">
        <v>45717</v>
      </c>
      <c r="BE9822" s="35"/>
    </row>
    <row r="9823" spans="48:57" x14ac:dyDescent="0.25">
      <c r="AV9823" s="85">
        <v>9819</v>
      </c>
      <c r="AW9823" s="91"/>
      <c r="AX9823" s="93" t="s">
        <v>13747</v>
      </c>
      <c r="AY9823" s="87" t="s">
        <v>13748</v>
      </c>
      <c r="AZ9823" s="93" t="s">
        <v>13749</v>
      </c>
      <c r="BA9823" s="88" t="s">
        <v>615</v>
      </c>
      <c r="BB9823" s="86" t="s">
        <v>616</v>
      </c>
      <c r="BC9823" s="89">
        <v>7500</v>
      </c>
      <c r="BD9823" s="90">
        <v>45717</v>
      </c>
      <c r="BE9823" s="35"/>
    </row>
    <row r="9824" spans="48:57" x14ac:dyDescent="0.25">
      <c r="AV9824" s="85">
        <v>9820</v>
      </c>
      <c r="AW9824" s="91"/>
      <c r="AX9824" s="93" t="s">
        <v>13747</v>
      </c>
      <c r="AY9824" s="87" t="s">
        <v>13748</v>
      </c>
      <c r="AZ9824" s="93" t="s">
        <v>13749</v>
      </c>
      <c r="BA9824" s="88" t="s">
        <v>1259</v>
      </c>
      <c r="BB9824" s="86" t="s">
        <v>1260</v>
      </c>
      <c r="BC9824" s="89">
        <v>12500</v>
      </c>
      <c r="BD9824" s="90">
        <v>45717</v>
      </c>
      <c r="BE9824" s="35"/>
    </row>
    <row r="9825" spans="48:57" x14ac:dyDescent="0.25">
      <c r="AV9825" s="85">
        <v>9821</v>
      </c>
      <c r="AW9825" s="91"/>
      <c r="AX9825" s="93" t="s">
        <v>13750</v>
      </c>
      <c r="AY9825" s="87" t="s">
        <v>150</v>
      </c>
      <c r="AZ9825" s="93" t="s">
        <v>13751</v>
      </c>
      <c r="BA9825" s="88" t="s">
        <v>2266</v>
      </c>
      <c r="BB9825" s="86" t="s">
        <v>329</v>
      </c>
      <c r="BC9825" s="89">
        <v>-58320</v>
      </c>
      <c r="BD9825" s="90">
        <v>45689</v>
      </c>
      <c r="BE9825" s="35"/>
    </row>
    <row r="9826" spans="48:57" x14ac:dyDescent="0.25">
      <c r="AV9826" s="85">
        <v>9822</v>
      </c>
      <c r="AW9826" s="91"/>
      <c r="AX9826" s="93" t="s">
        <v>13752</v>
      </c>
      <c r="AY9826" s="87" t="s">
        <v>13753</v>
      </c>
      <c r="AZ9826" s="93" t="s">
        <v>13754</v>
      </c>
      <c r="BA9826" s="88" t="s">
        <v>615</v>
      </c>
      <c r="BB9826" s="86" t="s">
        <v>616</v>
      </c>
      <c r="BC9826" s="89">
        <v>7500</v>
      </c>
      <c r="BD9826" s="90">
        <v>45658</v>
      </c>
      <c r="BE9826" s="35"/>
    </row>
    <row r="9827" spans="48:57" x14ac:dyDescent="0.25">
      <c r="AV9827" s="85">
        <v>9823</v>
      </c>
      <c r="AW9827" s="91"/>
      <c r="AX9827" s="93" t="s">
        <v>13755</v>
      </c>
      <c r="AY9827" s="87" t="s">
        <v>13756</v>
      </c>
      <c r="AZ9827" s="93" t="s">
        <v>13757</v>
      </c>
      <c r="BA9827" s="88" t="s">
        <v>1545</v>
      </c>
      <c r="BB9827" s="86" t="s">
        <v>1334</v>
      </c>
      <c r="BC9827" s="89">
        <v>14400</v>
      </c>
      <c r="BD9827" s="90">
        <v>45717</v>
      </c>
      <c r="BE9827" s="35"/>
    </row>
    <row r="9828" spans="48:57" x14ac:dyDescent="0.25">
      <c r="AV9828" s="85">
        <v>9824</v>
      </c>
      <c r="AW9828" s="91"/>
      <c r="AX9828" s="93" t="s">
        <v>13758</v>
      </c>
      <c r="AY9828" s="87" t="s">
        <v>13759</v>
      </c>
      <c r="AZ9828" s="93" t="s">
        <v>13760</v>
      </c>
      <c r="BA9828" s="88" t="s">
        <v>1545</v>
      </c>
      <c r="BB9828" s="86" t="s">
        <v>1334</v>
      </c>
      <c r="BC9828" s="89">
        <v>7200</v>
      </c>
      <c r="BD9828" s="90">
        <v>45717</v>
      </c>
      <c r="BE9828" s="35"/>
    </row>
    <row r="9829" spans="48:57" x14ac:dyDescent="0.25">
      <c r="AV9829" s="85">
        <v>9825</v>
      </c>
      <c r="AW9829" s="91"/>
      <c r="AX9829" s="93" t="s">
        <v>13761</v>
      </c>
      <c r="AY9829" s="87" t="s">
        <v>13762</v>
      </c>
      <c r="AZ9829" s="93" t="s">
        <v>13763</v>
      </c>
      <c r="BA9829" s="88" t="s">
        <v>2328</v>
      </c>
      <c r="BB9829" s="86" t="s">
        <v>85</v>
      </c>
      <c r="BC9829" s="89">
        <v>49725</v>
      </c>
      <c r="BD9829" s="90">
        <v>45717</v>
      </c>
      <c r="BE9829" s="35"/>
    </row>
    <row r="9830" spans="48:57" x14ac:dyDescent="0.25">
      <c r="AV9830" s="85">
        <v>9826</v>
      </c>
      <c r="AW9830" s="91"/>
      <c r="AX9830" s="93" t="s">
        <v>13761</v>
      </c>
      <c r="AY9830" s="87" t="s">
        <v>13762</v>
      </c>
      <c r="AZ9830" s="93" t="s">
        <v>13763</v>
      </c>
      <c r="BA9830" s="88" t="s">
        <v>2328</v>
      </c>
      <c r="BB9830" s="86" t="s">
        <v>85</v>
      </c>
      <c r="BC9830" s="87">
        <v>49725</v>
      </c>
      <c r="BD9830" s="90">
        <v>45717</v>
      </c>
      <c r="BE9830" s="35"/>
    </row>
    <row r="9831" spans="48:57" x14ac:dyDescent="0.25">
      <c r="AV9831" s="85">
        <v>9827</v>
      </c>
      <c r="AW9831" s="91"/>
      <c r="AX9831" s="93" t="s">
        <v>13764</v>
      </c>
      <c r="AY9831" s="87" t="s">
        <v>13765</v>
      </c>
      <c r="AZ9831" s="93" t="s">
        <v>13766</v>
      </c>
      <c r="BA9831" s="88" t="s">
        <v>1041</v>
      </c>
      <c r="BB9831" s="86" t="s">
        <v>1004</v>
      </c>
      <c r="BC9831" s="87">
        <v>6000</v>
      </c>
      <c r="BD9831" s="90">
        <v>45717</v>
      </c>
      <c r="BE9831" s="35"/>
    </row>
    <row r="9832" spans="48:57" x14ac:dyDescent="0.25">
      <c r="AV9832" s="85">
        <v>9828</v>
      </c>
      <c r="AW9832" s="91"/>
      <c r="AX9832" s="93" t="s">
        <v>13767</v>
      </c>
      <c r="AY9832" s="87" t="s">
        <v>13768</v>
      </c>
      <c r="AZ9832" s="93" t="s">
        <v>13769</v>
      </c>
      <c r="BA9832" s="88" t="s">
        <v>615</v>
      </c>
      <c r="BB9832" s="86" t="s">
        <v>616</v>
      </c>
      <c r="BC9832" s="89">
        <v>7500</v>
      </c>
      <c r="BD9832" s="90">
        <v>45717</v>
      </c>
      <c r="BE9832" s="35"/>
    </row>
    <row r="9833" spans="48:57" x14ac:dyDescent="0.25">
      <c r="AV9833" s="85">
        <v>9829</v>
      </c>
      <c r="AW9833" s="91"/>
      <c r="AX9833" s="93" t="s">
        <v>13767</v>
      </c>
      <c r="AY9833" s="87" t="s">
        <v>13768</v>
      </c>
      <c r="AZ9833" s="93" t="s">
        <v>13769</v>
      </c>
      <c r="BA9833" s="88" t="s">
        <v>615</v>
      </c>
      <c r="BB9833" s="86" t="s">
        <v>616</v>
      </c>
      <c r="BC9833" s="89">
        <v>7500</v>
      </c>
      <c r="BD9833" s="90">
        <v>45717</v>
      </c>
      <c r="BE9833" s="35"/>
    </row>
    <row r="9834" spans="48:57" x14ac:dyDescent="0.25">
      <c r="AV9834" s="85">
        <v>9830</v>
      </c>
      <c r="AW9834" s="91"/>
      <c r="AX9834" s="93" t="s">
        <v>13770</v>
      </c>
      <c r="AY9834" s="87" t="s">
        <v>13771</v>
      </c>
      <c r="AZ9834" s="93" t="s">
        <v>13772</v>
      </c>
      <c r="BA9834" s="88" t="s">
        <v>1041</v>
      </c>
      <c r="BB9834" s="86" t="s">
        <v>1004</v>
      </c>
      <c r="BC9834" s="89">
        <v>6000</v>
      </c>
      <c r="BD9834" s="90">
        <v>45689</v>
      </c>
      <c r="BE9834" s="35"/>
    </row>
    <row r="9835" spans="48:57" x14ac:dyDescent="0.25">
      <c r="AV9835" s="85">
        <v>9831</v>
      </c>
      <c r="AW9835" s="91"/>
      <c r="AX9835" s="93" t="s">
        <v>13773</v>
      </c>
      <c r="AY9835" s="87" t="s">
        <v>13774</v>
      </c>
      <c r="AZ9835" s="93" t="s">
        <v>13775</v>
      </c>
      <c r="BA9835" s="88" t="s">
        <v>2013</v>
      </c>
      <c r="BB9835" s="86" t="s">
        <v>1391</v>
      </c>
      <c r="BC9835" s="89">
        <v>1425</v>
      </c>
      <c r="BD9835" s="90">
        <v>45658</v>
      </c>
      <c r="BE9835" s="35"/>
    </row>
    <row r="9836" spans="48:57" x14ac:dyDescent="0.25">
      <c r="AV9836" s="85">
        <v>9832</v>
      </c>
      <c r="AW9836" s="91"/>
      <c r="AX9836" s="93" t="s">
        <v>13776</v>
      </c>
      <c r="AY9836" s="87" t="s">
        <v>10521</v>
      </c>
      <c r="AZ9836" s="93" t="s">
        <v>13777</v>
      </c>
      <c r="BA9836" s="88" t="s">
        <v>1424</v>
      </c>
      <c r="BB9836" s="86" t="s">
        <v>438</v>
      </c>
      <c r="BC9836" s="87">
        <v>-20580</v>
      </c>
      <c r="BD9836" s="90">
        <v>45717</v>
      </c>
      <c r="BE9836" s="35"/>
    </row>
    <row r="9837" spans="48:57" x14ac:dyDescent="0.25">
      <c r="AV9837" s="85">
        <v>9833</v>
      </c>
      <c r="AW9837" s="91"/>
      <c r="AX9837" s="93" t="s">
        <v>13776</v>
      </c>
      <c r="AY9837" s="87" t="s">
        <v>10521</v>
      </c>
      <c r="AZ9837" s="93" t="s">
        <v>13777</v>
      </c>
      <c r="BA9837" s="88" t="s">
        <v>1292</v>
      </c>
      <c r="BB9837" s="86" t="s">
        <v>601</v>
      </c>
      <c r="BC9837" s="89">
        <v>18500</v>
      </c>
      <c r="BD9837" s="90">
        <v>45717</v>
      </c>
      <c r="BE9837" s="35"/>
    </row>
    <row r="9838" spans="48:57" x14ac:dyDescent="0.25">
      <c r="AV9838" s="85">
        <v>9834</v>
      </c>
      <c r="AW9838" s="91"/>
      <c r="AX9838" s="93" t="s">
        <v>13776</v>
      </c>
      <c r="AY9838" s="87" t="s">
        <v>10521</v>
      </c>
      <c r="AZ9838" s="93" t="s">
        <v>13777</v>
      </c>
      <c r="BA9838" s="88" t="s">
        <v>976</v>
      </c>
      <c r="BB9838" s="86" t="s">
        <v>977</v>
      </c>
      <c r="BC9838" s="89">
        <v>48600</v>
      </c>
      <c r="BD9838" s="90">
        <v>45717</v>
      </c>
      <c r="BE9838" s="35"/>
    </row>
    <row r="9839" spans="48:57" x14ac:dyDescent="0.25">
      <c r="AV9839" s="85">
        <v>9835</v>
      </c>
      <c r="AW9839" s="91"/>
      <c r="AX9839" s="93" t="s">
        <v>13778</v>
      </c>
      <c r="AY9839" s="87" t="s">
        <v>1075</v>
      </c>
      <c r="AZ9839" s="93" t="s">
        <v>1076</v>
      </c>
      <c r="BA9839" s="88" t="s">
        <v>2363</v>
      </c>
      <c r="BB9839" s="86" t="s">
        <v>461</v>
      </c>
      <c r="BC9839" s="89">
        <v>-27150</v>
      </c>
      <c r="BD9839" s="90">
        <v>45717</v>
      </c>
      <c r="BE9839" s="35"/>
    </row>
    <row r="9840" spans="48:57" x14ac:dyDescent="0.25">
      <c r="AV9840" s="85">
        <v>9836</v>
      </c>
      <c r="AW9840" s="91"/>
      <c r="AX9840" s="93" t="s">
        <v>13778</v>
      </c>
      <c r="AY9840" s="87" t="s">
        <v>1075</v>
      </c>
      <c r="AZ9840" s="93" t="s">
        <v>1076</v>
      </c>
      <c r="BA9840" s="88" t="s">
        <v>271</v>
      </c>
      <c r="BB9840" s="86" t="s">
        <v>245</v>
      </c>
      <c r="BC9840" s="89">
        <v>7815</v>
      </c>
      <c r="BD9840" s="90">
        <v>45717</v>
      </c>
      <c r="BE9840" s="35"/>
    </row>
    <row r="9841" spans="48:57" x14ac:dyDescent="0.25">
      <c r="AV9841" s="85">
        <v>9837</v>
      </c>
      <c r="AW9841" s="91"/>
      <c r="AX9841" s="93" t="s">
        <v>13778</v>
      </c>
      <c r="AY9841" s="87" t="s">
        <v>1075</v>
      </c>
      <c r="AZ9841" s="93" t="s">
        <v>1076</v>
      </c>
      <c r="BA9841" s="88" t="s">
        <v>271</v>
      </c>
      <c r="BB9841" s="86" t="s">
        <v>245</v>
      </c>
      <c r="BC9841" s="89">
        <v>46890</v>
      </c>
      <c r="BD9841" s="90">
        <v>45717</v>
      </c>
      <c r="BE9841" s="35"/>
    </row>
    <row r="9842" spans="48:57" x14ac:dyDescent="0.25">
      <c r="AV9842" s="85">
        <v>9838</v>
      </c>
      <c r="AW9842" s="91"/>
      <c r="AX9842" s="93" t="s">
        <v>13779</v>
      </c>
      <c r="AY9842" s="87" t="s">
        <v>11641</v>
      </c>
      <c r="AZ9842" s="93" t="s">
        <v>13780</v>
      </c>
      <c r="BA9842" s="88" t="s">
        <v>615</v>
      </c>
      <c r="BB9842" s="86" t="s">
        <v>616</v>
      </c>
      <c r="BC9842" s="89">
        <v>7500</v>
      </c>
      <c r="BD9842" s="90">
        <v>45717</v>
      </c>
      <c r="BE9842" s="35"/>
    </row>
    <row r="9843" spans="48:57" x14ac:dyDescent="0.25">
      <c r="AV9843" s="85">
        <v>9839</v>
      </c>
      <c r="AW9843" s="91"/>
      <c r="AX9843" s="93" t="s">
        <v>13781</v>
      </c>
      <c r="AY9843" s="87" t="s">
        <v>13782</v>
      </c>
      <c r="AZ9843" s="93" t="s">
        <v>13783</v>
      </c>
      <c r="BA9843" s="88" t="s">
        <v>615</v>
      </c>
      <c r="BB9843" s="86" t="s">
        <v>616</v>
      </c>
      <c r="BC9843" s="89">
        <v>7500</v>
      </c>
      <c r="BD9843" s="90">
        <v>45689</v>
      </c>
      <c r="BE9843" s="35"/>
    </row>
    <row r="9844" spans="48:57" x14ac:dyDescent="0.25">
      <c r="AV9844" s="85">
        <v>9840</v>
      </c>
      <c r="AW9844" s="91"/>
      <c r="AX9844" s="93" t="s">
        <v>13784</v>
      </c>
      <c r="AY9844" s="87" t="s">
        <v>11089</v>
      </c>
      <c r="AZ9844" s="93" t="s">
        <v>13785</v>
      </c>
      <c r="BA9844" s="88" t="s">
        <v>1679</v>
      </c>
      <c r="BB9844" s="86" t="s">
        <v>552</v>
      </c>
      <c r="BC9844" s="89">
        <v>24960</v>
      </c>
      <c r="BD9844" s="90">
        <v>45658</v>
      </c>
      <c r="BE9844" s="35"/>
    </row>
    <row r="9845" spans="48:57" x14ac:dyDescent="0.25">
      <c r="AV9845" s="85">
        <v>9841</v>
      </c>
      <c r="AW9845" s="91"/>
      <c r="AX9845" s="93" t="s">
        <v>13786</v>
      </c>
      <c r="AY9845" s="87" t="s">
        <v>1727</v>
      </c>
      <c r="AZ9845" s="93" t="s">
        <v>13787</v>
      </c>
      <c r="BA9845" s="88" t="s">
        <v>7396</v>
      </c>
      <c r="BB9845" s="86" t="s">
        <v>1814</v>
      </c>
      <c r="BC9845" s="89">
        <v>10140</v>
      </c>
      <c r="BD9845" s="90">
        <v>45717</v>
      </c>
      <c r="BE9845" s="35"/>
    </row>
    <row r="9846" spans="48:57" x14ac:dyDescent="0.25">
      <c r="AV9846" s="85">
        <v>9842</v>
      </c>
      <c r="AW9846" s="91"/>
      <c r="AX9846" s="93" t="s">
        <v>13786</v>
      </c>
      <c r="AY9846" s="87" t="s">
        <v>1727</v>
      </c>
      <c r="AZ9846" s="93" t="s">
        <v>13787</v>
      </c>
      <c r="BA9846" s="88" t="s">
        <v>2013</v>
      </c>
      <c r="BB9846" s="86" t="s">
        <v>1391</v>
      </c>
      <c r="BC9846" s="89">
        <v>4275</v>
      </c>
      <c r="BD9846" s="90">
        <v>45717</v>
      </c>
      <c r="BE9846" s="35"/>
    </row>
    <row r="9847" spans="48:57" x14ac:dyDescent="0.25">
      <c r="AV9847" s="85">
        <v>9843</v>
      </c>
      <c r="AW9847" s="91"/>
      <c r="AX9847" s="93" t="s">
        <v>13786</v>
      </c>
      <c r="AY9847" s="87" t="s">
        <v>1727</v>
      </c>
      <c r="AZ9847" s="93" t="s">
        <v>13787</v>
      </c>
      <c r="BA9847" s="88" t="s">
        <v>1749</v>
      </c>
      <c r="BB9847" s="86" t="s">
        <v>1528</v>
      </c>
      <c r="BC9847" s="89">
        <v>15030</v>
      </c>
      <c r="BD9847" s="90">
        <v>45717</v>
      </c>
      <c r="BE9847" s="35"/>
    </row>
    <row r="9848" spans="48:57" x14ac:dyDescent="0.25">
      <c r="AV9848" s="85">
        <v>9844</v>
      </c>
      <c r="AW9848" s="91"/>
      <c r="AX9848" s="93" t="s">
        <v>13788</v>
      </c>
      <c r="AY9848" s="87" t="s">
        <v>1265</v>
      </c>
      <c r="AZ9848" s="93" t="s">
        <v>13789</v>
      </c>
      <c r="BA9848" s="88" t="s">
        <v>2363</v>
      </c>
      <c r="BB9848" s="86" t="s">
        <v>461</v>
      </c>
      <c r="BC9848" s="87">
        <v>16290</v>
      </c>
      <c r="BD9848" s="90">
        <v>45717</v>
      </c>
      <c r="BE9848" s="35"/>
    </row>
    <row r="9849" spans="48:57" x14ac:dyDescent="0.25">
      <c r="AV9849" s="85">
        <v>9845</v>
      </c>
      <c r="AW9849" s="91"/>
      <c r="AX9849" s="93" t="s">
        <v>13788</v>
      </c>
      <c r="AY9849" s="87" t="s">
        <v>1265</v>
      </c>
      <c r="AZ9849" s="93" t="s">
        <v>13789</v>
      </c>
      <c r="BA9849" s="88" t="s">
        <v>1582</v>
      </c>
      <c r="BB9849" s="86" t="s">
        <v>502</v>
      </c>
      <c r="BC9849" s="89">
        <v>7305</v>
      </c>
      <c r="BD9849" s="90">
        <v>45717</v>
      </c>
      <c r="BE9849" s="35"/>
    </row>
    <row r="9850" spans="48:57" x14ac:dyDescent="0.25">
      <c r="AV9850" s="85">
        <v>9846</v>
      </c>
      <c r="AW9850" s="91"/>
      <c r="AX9850" s="93" t="s">
        <v>13788</v>
      </c>
      <c r="AY9850" s="87" t="s">
        <v>1265</v>
      </c>
      <c r="AZ9850" s="93" t="s">
        <v>13789</v>
      </c>
      <c r="BA9850" s="88" t="s">
        <v>1493</v>
      </c>
      <c r="BB9850" s="86" t="s">
        <v>1275</v>
      </c>
      <c r="BC9850" s="89">
        <v>11460</v>
      </c>
      <c r="BD9850" s="90">
        <v>45717</v>
      </c>
      <c r="BE9850" s="35"/>
    </row>
    <row r="9851" spans="48:57" x14ac:dyDescent="0.25">
      <c r="AV9851" s="85">
        <v>9847</v>
      </c>
      <c r="AW9851" s="91"/>
      <c r="AX9851" s="93" t="s">
        <v>13788</v>
      </c>
      <c r="AY9851" s="87" t="s">
        <v>1265</v>
      </c>
      <c r="AZ9851" s="93" t="s">
        <v>13789</v>
      </c>
      <c r="BA9851" s="88" t="s">
        <v>3964</v>
      </c>
      <c r="BB9851" s="86" t="s">
        <v>1795</v>
      </c>
      <c r="BC9851" s="89">
        <v>20280</v>
      </c>
      <c r="BD9851" s="90">
        <v>45717</v>
      </c>
      <c r="BE9851" s="35"/>
    </row>
    <row r="9852" spans="48:57" x14ac:dyDescent="0.25">
      <c r="AV9852" s="85">
        <v>9848</v>
      </c>
      <c r="AW9852" s="91"/>
      <c r="AX9852" s="93" t="s">
        <v>13788</v>
      </c>
      <c r="AY9852" s="87" t="s">
        <v>1265</v>
      </c>
      <c r="AZ9852" s="93" t="s">
        <v>13789</v>
      </c>
      <c r="BA9852" s="88" t="s">
        <v>1712</v>
      </c>
      <c r="BB9852" s="86" t="s">
        <v>1081</v>
      </c>
      <c r="BC9852" s="89">
        <v>45660</v>
      </c>
      <c r="BD9852" s="90">
        <v>45689</v>
      </c>
      <c r="BE9852" s="35"/>
    </row>
    <row r="9853" spans="48:57" x14ac:dyDescent="0.25">
      <c r="AV9853" s="85">
        <v>9849</v>
      </c>
      <c r="AW9853" s="91"/>
      <c r="AX9853" s="93" t="s">
        <v>13788</v>
      </c>
      <c r="AY9853" s="87" t="s">
        <v>1265</v>
      </c>
      <c r="AZ9853" s="93" t="s">
        <v>13789</v>
      </c>
      <c r="BA9853" s="88" t="s">
        <v>1545</v>
      </c>
      <c r="BB9853" s="86" t="s">
        <v>1334</v>
      </c>
      <c r="BC9853" s="89">
        <v>86400</v>
      </c>
      <c r="BD9853" s="90">
        <v>45658</v>
      </c>
      <c r="BE9853" s="35"/>
    </row>
    <row r="9854" spans="48:57" x14ac:dyDescent="0.25">
      <c r="AV9854" s="85">
        <v>9850</v>
      </c>
      <c r="AW9854" s="91"/>
      <c r="AX9854" s="93" t="s">
        <v>13788</v>
      </c>
      <c r="AY9854" s="87" t="s">
        <v>1265</v>
      </c>
      <c r="AZ9854" s="93" t="s">
        <v>13789</v>
      </c>
      <c r="BA9854" s="88" t="s">
        <v>1749</v>
      </c>
      <c r="BB9854" s="86" t="s">
        <v>1528</v>
      </c>
      <c r="BC9854" s="87">
        <v>5010</v>
      </c>
      <c r="BD9854" s="90">
        <v>45717</v>
      </c>
      <c r="BE9854" s="35"/>
    </row>
    <row r="9855" spans="48:57" x14ac:dyDescent="0.25">
      <c r="AV9855" s="85">
        <v>9851</v>
      </c>
      <c r="AW9855" s="91"/>
      <c r="AX9855" s="93" t="s">
        <v>13788</v>
      </c>
      <c r="AY9855" s="87" t="s">
        <v>1265</v>
      </c>
      <c r="AZ9855" s="93" t="s">
        <v>13789</v>
      </c>
      <c r="BA9855" s="88" t="s">
        <v>1749</v>
      </c>
      <c r="BB9855" s="86" t="s">
        <v>1528</v>
      </c>
      <c r="BC9855" s="89">
        <v>45090</v>
      </c>
      <c r="BD9855" s="90">
        <v>45717</v>
      </c>
      <c r="BE9855" s="35"/>
    </row>
    <row r="9856" spans="48:57" x14ac:dyDescent="0.25">
      <c r="AV9856" s="85">
        <v>9852</v>
      </c>
      <c r="AW9856" s="91"/>
      <c r="AX9856" s="93" t="s">
        <v>13788</v>
      </c>
      <c r="AY9856" s="87" t="s">
        <v>1265</v>
      </c>
      <c r="AZ9856" s="93" t="s">
        <v>13789</v>
      </c>
      <c r="BA9856" s="88" t="s">
        <v>1749</v>
      </c>
      <c r="BB9856" s="86" t="s">
        <v>1528</v>
      </c>
      <c r="BC9856" s="89">
        <v>10020</v>
      </c>
      <c r="BD9856" s="90">
        <v>45717</v>
      </c>
      <c r="BE9856" s="35"/>
    </row>
    <row r="9857" spans="48:57" x14ac:dyDescent="0.25">
      <c r="AV9857" s="85">
        <v>9853</v>
      </c>
      <c r="AW9857" s="91"/>
      <c r="AX9857" s="93" t="s">
        <v>13790</v>
      </c>
      <c r="AY9857" s="87" t="s">
        <v>13791</v>
      </c>
      <c r="AZ9857" s="93" t="s">
        <v>13792</v>
      </c>
      <c r="BA9857" s="88" t="s">
        <v>2324</v>
      </c>
      <c r="BB9857" s="86" t="s">
        <v>61</v>
      </c>
      <c r="BC9857" s="89">
        <v>3090</v>
      </c>
      <c r="BD9857" s="90">
        <v>45717</v>
      </c>
      <c r="BE9857" s="35"/>
    </row>
    <row r="9858" spans="48:57" x14ac:dyDescent="0.25">
      <c r="AV9858" s="85">
        <v>9854</v>
      </c>
      <c r="AW9858" s="91"/>
      <c r="AX9858" s="93" t="s">
        <v>13793</v>
      </c>
      <c r="AY9858" s="87" t="s">
        <v>13794</v>
      </c>
      <c r="AZ9858" s="93" t="s">
        <v>13795</v>
      </c>
      <c r="BA9858" s="88" t="s">
        <v>1041</v>
      </c>
      <c r="BB9858" s="86" t="s">
        <v>1004</v>
      </c>
      <c r="BC9858" s="89">
        <v>6000</v>
      </c>
      <c r="BD9858" s="90">
        <v>45717</v>
      </c>
      <c r="BE9858" s="35"/>
    </row>
    <row r="9859" spans="48:57" x14ac:dyDescent="0.25">
      <c r="AV9859" s="85">
        <v>9855</v>
      </c>
      <c r="AW9859" s="91"/>
      <c r="AX9859" s="93" t="s">
        <v>13796</v>
      </c>
      <c r="AY9859" s="87" t="s">
        <v>13797</v>
      </c>
      <c r="AZ9859" s="93" t="s">
        <v>13798</v>
      </c>
      <c r="BA9859" s="88" t="s">
        <v>7513</v>
      </c>
      <c r="BB9859" s="86" t="s">
        <v>1191</v>
      </c>
      <c r="BC9859" s="89">
        <v>32940</v>
      </c>
      <c r="BD9859" s="90">
        <v>45717</v>
      </c>
      <c r="BE9859" s="35"/>
    </row>
    <row r="9860" spans="48:57" x14ac:dyDescent="0.25">
      <c r="AV9860" s="85">
        <v>9856</v>
      </c>
      <c r="AW9860" s="91"/>
      <c r="AX9860" s="93" t="s">
        <v>13796</v>
      </c>
      <c r="AY9860" s="87" t="s">
        <v>13797</v>
      </c>
      <c r="AZ9860" s="93" t="s">
        <v>13798</v>
      </c>
      <c r="BA9860" s="88" t="s">
        <v>7513</v>
      </c>
      <c r="BB9860" s="86" t="s">
        <v>1191</v>
      </c>
      <c r="BC9860" s="89">
        <v>32940</v>
      </c>
      <c r="BD9860" s="90">
        <v>45717</v>
      </c>
      <c r="BE9860" s="35"/>
    </row>
    <row r="9861" spans="48:57" x14ac:dyDescent="0.25">
      <c r="AV9861" s="85">
        <v>9857</v>
      </c>
      <c r="AW9861" s="91"/>
      <c r="AX9861" s="93" t="s">
        <v>13799</v>
      </c>
      <c r="AY9861" s="87" t="s">
        <v>13800</v>
      </c>
      <c r="AZ9861" s="93" t="s">
        <v>13801</v>
      </c>
      <c r="BA9861" s="88" t="s">
        <v>3540</v>
      </c>
      <c r="BB9861" s="86" t="s">
        <v>1158</v>
      </c>
      <c r="BC9861" s="89">
        <v>84840</v>
      </c>
      <c r="BD9861" s="90">
        <v>45689</v>
      </c>
      <c r="BE9861" s="35"/>
    </row>
    <row r="9862" spans="48:57" x14ac:dyDescent="0.25">
      <c r="AV9862" s="85">
        <v>9858</v>
      </c>
      <c r="AW9862" s="91"/>
      <c r="AX9862" s="93" t="s">
        <v>13802</v>
      </c>
      <c r="AY9862" s="87" t="s">
        <v>1194</v>
      </c>
      <c r="AZ9862" s="93" t="s">
        <v>13803</v>
      </c>
      <c r="BA9862" s="88" t="s">
        <v>1501</v>
      </c>
      <c r="BB9862" s="86" t="s">
        <v>1310</v>
      </c>
      <c r="BC9862" s="87">
        <v>16170</v>
      </c>
      <c r="BD9862" s="90">
        <v>45658</v>
      </c>
      <c r="BE9862" s="35"/>
    </row>
    <row r="9863" spans="48:57" x14ac:dyDescent="0.25">
      <c r="AV9863" s="85">
        <v>9859</v>
      </c>
      <c r="AW9863" s="91"/>
      <c r="AX9863" s="93" t="s">
        <v>13802</v>
      </c>
      <c r="AY9863" s="87" t="s">
        <v>1194</v>
      </c>
      <c r="AZ9863" s="93" t="s">
        <v>13803</v>
      </c>
      <c r="BA9863" s="88" t="s">
        <v>3717</v>
      </c>
      <c r="BB9863" s="86" t="s">
        <v>1589</v>
      </c>
      <c r="BC9863" s="87">
        <v>16016</v>
      </c>
      <c r="BD9863" s="90">
        <v>45717</v>
      </c>
      <c r="BE9863" s="35"/>
    </row>
    <row r="9864" spans="48:57" x14ac:dyDescent="0.25">
      <c r="AV9864" s="85">
        <v>9860</v>
      </c>
      <c r="AW9864" s="91"/>
      <c r="AX9864" s="93" t="s">
        <v>13802</v>
      </c>
      <c r="AY9864" s="87" t="s">
        <v>1194</v>
      </c>
      <c r="AZ9864" s="93" t="s">
        <v>13803</v>
      </c>
      <c r="BA9864" s="88" t="s">
        <v>3717</v>
      </c>
      <c r="BB9864" s="86" t="s">
        <v>1589</v>
      </c>
      <c r="BC9864" s="89">
        <v>8008</v>
      </c>
      <c r="BD9864" s="90">
        <v>45717</v>
      </c>
      <c r="BE9864" s="35"/>
    </row>
    <row r="9865" spans="48:57" x14ac:dyDescent="0.25">
      <c r="AV9865" s="85">
        <v>9861</v>
      </c>
      <c r="AW9865" s="91"/>
      <c r="AX9865" s="93" t="s">
        <v>13802</v>
      </c>
      <c r="AY9865" s="87" t="s">
        <v>1194</v>
      </c>
      <c r="AZ9865" s="93" t="s">
        <v>13803</v>
      </c>
      <c r="BA9865" s="88" t="s">
        <v>7268</v>
      </c>
      <c r="BB9865" s="86" t="s">
        <v>1746</v>
      </c>
      <c r="BC9865" s="89">
        <v>17640</v>
      </c>
      <c r="BD9865" s="90">
        <v>45717</v>
      </c>
      <c r="BE9865" s="35"/>
    </row>
    <row r="9866" spans="48:57" x14ac:dyDescent="0.25">
      <c r="AV9866" s="85">
        <v>9862</v>
      </c>
      <c r="AW9866" s="91"/>
      <c r="AX9866" s="93" t="s">
        <v>13802</v>
      </c>
      <c r="AY9866" s="87" t="s">
        <v>1194</v>
      </c>
      <c r="AZ9866" s="93" t="s">
        <v>13803</v>
      </c>
      <c r="BA9866" s="88" t="s">
        <v>615</v>
      </c>
      <c r="BB9866" s="86" t="s">
        <v>616</v>
      </c>
      <c r="BC9866" s="89">
        <v>7500</v>
      </c>
      <c r="BD9866" s="90">
        <v>45717</v>
      </c>
      <c r="BE9866" s="35"/>
    </row>
    <row r="9867" spans="48:57" x14ac:dyDescent="0.25">
      <c r="AV9867" s="85">
        <v>9863</v>
      </c>
      <c r="AW9867" s="91"/>
      <c r="AX9867" s="93" t="s">
        <v>13802</v>
      </c>
      <c r="AY9867" s="87" t="s">
        <v>1194</v>
      </c>
      <c r="AZ9867" s="93" t="s">
        <v>13803</v>
      </c>
      <c r="BA9867" s="88" t="s">
        <v>6282</v>
      </c>
      <c r="BB9867" s="86" t="s">
        <v>1732</v>
      </c>
      <c r="BC9867" s="89">
        <v>25380</v>
      </c>
      <c r="BD9867" s="90">
        <v>45717</v>
      </c>
      <c r="BE9867" s="35"/>
    </row>
    <row r="9868" spans="48:57" x14ac:dyDescent="0.25">
      <c r="AV9868" s="85">
        <v>9864</v>
      </c>
      <c r="AW9868" s="91"/>
      <c r="AX9868" s="93" t="s">
        <v>13804</v>
      </c>
      <c r="AY9868" s="87" t="s">
        <v>1194</v>
      </c>
      <c r="AZ9868" s="93" t="s">
        <v>13803</v>
      </c>
      <c r="BA9868" s="88" t="s">
        <v>3717</v>
      </c>
      <c r="BB9868" s="86" t="s">
        <v>1589</v>
      </c>
      <c r="BC9868" s="89">
        <v>8008</v>
      </c>
      <c r="BD9868" s="90">
        <v>45717</v>
      </c>
      <c r="BE9868" s="35"/>
    </row>
    <row r="9869" spans="48:57" x14ac:dyDescent="0.25">
      <c r="AV9869" s="85">
        <v>9865</v>
      </c>
      <c r="AW9869" s="91"/>
      <c r="AX9869" s="93" t="s">
        <v>13804</v>
      </c>
      <c r="AY9869" s="87" t="s">
        <v>1194</v>
      </c>
      <c r="AZ9869" s="93" t="s">
        <v>13803</v>
      </c>
      <c r="BA9869" s="88" t="s">
        <v>3717</v>
      </c>
      <c r="BB9869" s="86" t="s">
        <v>1589</v>
      </c>
      <c r="BC9869" s="89">
        <v>16016</v>
      </c>
      <c r="BD9869" s="90">
        <v>45717</v>
      </c>
      <c r="BE9869" s="35"/>
    </row>
    <row r="9870" spans="48:57" x14ac:dyDescent="0.25">
      <c r="AV9870" s="85">
        <v>9866</v>
      </c>
      <c r="AW9870" s="91"/>
      <c r="AX9870" s="93" t="s">
        <v>13804</v>
      </c>
      <c r="AY9870" s="87" t="s">
        <v>1194</v>
      </c>
      <c r="AZ9870" s="93" t="s">
        <v>13803</v>
      </c>
      <c r="BA9870" s="88" t="s">
        <v>7268</v>
      </c>
      <c r="BB9870" s="86" t="s">
        <v>1746</v>
      </c>
      <c r="BC9870" s="89">
        <v>5880</v>
      </c>
      <c r="BD9870" s="90">
        <v>45689</v>
      </c>
      <c r="BE9870" s="35"/>
    </row>
    <row r="9871" spans="48:57" x14ac:dyDescent="0.25">
      <c r="AV9871" s="85">
        <v>9867</v>
      </c>
      <c r="AW9871" s="91"/>
      <c r="AX9871" s="93" t="s">
        <v>13804</v>
      </c>
      <c r="AY9871" s="87" t="s">
        <v>1194</v>
      </c>
      <c r="AZ9871" s="93" t="s">
        <v>13803</v>
      </c>
      <c r="BA9871" s="88" t="s">
        <v>6282</v>
      </c>
      <c r="BB9871" s="86" t="s">
        <v>1732</v>
      </c>
      <c r="BC9871" s="89">
        <v>25380</v>
      </c>
      <c r="BD9871" s="90">
        <v>45658</v>
      </c>
      <c r="BE9871" s="35"/>
    </row>
    <row r="9872" spans="48:57" x14ac:dyDescent="0.25">
      <c r="AV9872" s="85">
        <v>9868</v>
      </c>
      <c r="AW9872" s="91"/>
      <c r="AX9872" s="93" t="s">
        <v>13805</v>
      </c>
      <c r="AY9872" s="87" t="s">
        <v>13806</v>
      </c>
      <c r="AZ9872" s="93" t="s">
        <v>13807</v>
      </c>
      <c r="BA9872" s="88" t="s">
        <v>1017</v>
      </c>
      <c r="BB9872" s="86" t="s">
        <v>1018</v>
      </c>
      <c r="BC9872" s="89">
        <v>15000</v>
      </c>
      <c r="BD9872" s="90">
        <v>45717</v>
      </c>
      <c r="BE9872" s="35"/>
    </row>
    <row r="9873" spans="48:57" x14ac:dyDescent="0.25">
      <c r="AV9873" s="85">
        <v>9869</v>
      </c>
      <c r="AW9873" s="91"/>
      <c r="AX9873" s="93" t="s">
        <v>13808</v>
      </c>
      <c r="AY9873" s="87" t="s">
        <v>13809</v>
      </c>
      <c r="AZ9873" s="93" t="s">
        <v>13810</v>
      </c>
      <c r="BA9873" s="88" t="s">
        <v>1032</v>
      </c>
      <c r="BB9873" s="86" t="s">
        <v>948</v>
      </c>
      <c r="BC9873" s="89">
        <v>22000</v>
      </c>
      <c r="BD9873" s="90">
        <v>45717</v>
      </c>
      <c r="BE9873" s="35"/>
    </row>
    <row r="9874" spans="48:57" x14ac:dyDescent="0.25">
      <c r="AV9874" s="85">
        <v>9870</v>
      </c>
      <c r="AW9874" s="91"/>
      <c r="AX9874" s="93" t="s">
        <v>13811</v>
      </c>
      <c r="AY9874" s="87" t="s">
        <v>13812</v>
      </c>
      <c r="AZ9874" s="93" t="s">
        <v>13813</v>
      </c>
      <c r="BA9874" s="88" t="s">
        <v>1077</v>
      </c>
      <c r="BB9874" s="86" t="s">
        <v>1078</v>
      </c>
      <c r="BC9874" s="89">
        <v>13750</v>
      </c>
      <c r="BD9874" s="90">
        <v>45717</v>
      </c>
      <c r="BE9874" s="35"/>
    </row>
    <row r="9875" spans="48:57" x14ac:dyDescent="0.25">
      <c r="AV9875" s="85">
        <v>9871</v>
      </c>
      <c r="AW9875" s="91"/>
      <c r="AX9875" s="93" t="s">
        <v>13814</v>
      </c>
      <c r="AY9875" s="87" t="s">
        <v>13815</v>
      </c>
      <c r="AZ9875" s="93" t="s">
        <v>13816</v>
      </c>
      <c r="BA9875" s="88" t="s">
        <v>615</v>
      </c>
      <c r="BB9875" s="86" t="s">
        <v>616</v>
      </c>
      <c r="BC9875" s="89">
        <v>30000</v>
      </c>
      <c r="BD9875" s="90">
        <v>45717</v>
      </c>
      <c r="BE9875" s="35"/>
    </row>
    <row r="9876" spans="48:57" x14ac:dyDescent="0.25">
      <c r="AV9876" s="85">
        <v>9872</v>
      </c>
      <c r="AW9876" s="91"/>
      <c r="AX9876" s="93" t="s">
        <v>13817</v>
      </c>
      <c r="AY9876" s="87" t="s">
        <v>12101</v>
      </c>
      <c r="AZ9876" s="93" t="s">
        <v>13818</v>
      </c>
      <c r="BA9876" s="88" t="s">
        <v>2930</v>
      </c>
      <c r="BB9876" s="86" t="s">
        <v>1166</v>
      </c>
      <c r="BC9876" s="89">
        <v>25380</v>
      </c>
      <c r="BD9876" s="90">
        <v>45717</v>
      </c>
      <c r="BE9876" s="35"/>
    </row>
    <row r="9877" spans="48:57" x14ac:dyDescent="0.25">
      <c r="AV9877" s="85">
        <v>9873</v>
      </c>
      <c r="AW9877" s="91"/>
      <c r="AX9877" s="93" t="s">
        <v>13819</v>
      </c>
      <c r="AY9877" s="87" t="s">
        <v>13820</v>
      </c>
      <c r="AZ9877" s="93" t="s">
        <v>13821</v>
      </c>
      <c r="BA9877" s="88" t="s">
        <v>1323</v>
      </c>
      <c r="BB9877" s="86" t="s">
        <v>631</v>
      </c>
      <c r="BC9877" s="89">
        <v>53250</v>
      </c>
      <c r="BD9877" s="90">
        <v>45717</v>
      </c>
      <c r="BE9877" s="35"/>
    </row>
    <row r="9878" spans="48:57" x14ac:dyDescent="0.25">
      <c r="AV9878" s="85">
        <v>9874</v>
      </c>
      <c r="AW9878" s="91"/>
      <c r="AX9878" s="93" t="s">
        <v>13819</v>
      </c>
      <c r="AY9878" s="87" t="s">
        <v>13820</v>
      </c>
      <c r="AZ9878" s="93" t="s">
        <v>13821</v>
      </c>
      <c r="BA9878" s="88" t="s">
        <v>2369</v>
      </c>
      <c r="BB9878" s="86" t="s">
        <v>1146</v>
      </c>
      <c r="BC9878" s="89">
        <v>191100</v>
      </c>
      <c r="BD9878" s="90">
        <v>45717</v>
      </c>
      <c r="BE9878" s="35"/>
    </row>
    <row r="9879" spans="48:57" x14ac:dyDescent="0.25">
      <c r="AV9879" s="85">
        <v>9875</v>
      </c>
      <c r="AW9879" s="91"/>
      <c r="AX9879" s="93" t="s">
        <v>13819</v>
      </c>
      <c r="AY9879" s="87" t="s">
        <v>13820</v>
      </c>
      <c r="AZ9879" s="93" t="s">
        <v>13821</v>
      </c>
      <c r="BA9879" s="88" t="s">
        <v>2369</v>
      </c>
      <c r="BB9879" s="86" t="s">
        <v>1146</v>
      </c>
      <c r="BC9879" s="89">
        <v>191100</v>
      </c>
      <c r="BD9879" s="90">
        <v>45689</v>
      </c>
      <c r="BE9879" s="35"/>
    </row>
    <row r="9880" spans="48:57" x14ac:dyDescent="0.25">
      <c r="AV9880" s="85">
        <v>9876</v>
      </c>
      <c r="AW9880" s="91"/>
      <c r="AX9880" s="93" t="s">
        <v>13819</v>
      </c>
      <c r="AY9880" s="87" t="s">
        <v>13820</v>
      </c>
      <c r="AZ9880" s="93" t="s">
        <v>13821</v>
      </c>
      <c r="BA9880" s="88" t="s">
        <v>2369</v>
      </c>
      <c r="BB9880" s="86" t="s">
        <v>1146</v>
      </c>
      <c r="BC9880" s="89">
        <v>191100</v>
      </c>
      <c r="BD9880" s="90">
        <v>45658</v>
      </c>
      <c r="BE9880" s="35"/>
    </row>
    <row r="9881" spans="48:57" x14ac:dyDescent="0.25">
      <c r="AV9881" s="85">
        <v>9877</v>
      </c>
      <c r="AW9881" s="91"/>
      <c r="AX9881" s="93" t="s">
        <v>13819</v>
      </c>
      <c r="AY9881" s="87" t="s">
        <v>13820</v>
      </c>
      <c r="AZ9881" s="93" t="s">
        <v>13821</v>
      </c>
      <c r="BA9881" s="88" t="s">
        <v>13027</v>
      </c>
      <c r="BB9881" s="86" t="s">
        <v>631</v>
      </c>
      <c r="BC9881" s="89">
        <v>53250</v>
      </c>
      <c r="BD9881" s="90">
        <v>45717</v>
      </c>
      <c r="BE9881" s="35"/>
    </row>
    <row r="9882" spans="48:57" x14ac:dyDescent="0.25">
      <c r="AV9882" s="85">
        <v>9878</v>
      </c>
      <c r="AW9882" s="91"/>
      <c r="AX9882" s="93" t="s">
        <v>13819</v>
      </c>
      <c r="AY9882" s="87" t="s">
        <v>13820</v>
      </c>
      <c r="AZ9882" s="93" t="s">
        <v>13821</v>
      </c>
      <c r="BA9882" s="88" t="s">
        <v>13027</v>
      </c>
      <c r="BB9882" s="86" t="s">
        <v>631</v>
      </c>
      <c r="BC9882" s="89">
        <v>106500</v>
      </c>
      <c r="BD9882" s="90">
        <v>45717</v>
      </c>
      <c r="BE9882" s="35"/>
    </row>
    <row r="9883" spans="48:57" x14ac:dyDescent="0.25">
      <c r="AV9883" s="85">
        <v>9879</v>
      </c>
      <c r="AW9883" s="91"/>
      <c r="AX9883" s="93" t="s">
        <v>13819</v>
      </c>
      <c r="AY9883" s="87" t="s">
        <v>13820</v>
      </c>
      <c r="AZ9883" s="93" t="s">
        <v>13821</v>
      </c>
      <c r="BA9883" s="88" t="s">
        <v>1775</v>
      </c>
      <c r="BB9883" s="86" t="s">
        <v>1549</v>
      </c>
      <c r="BC9883" s="89">
        <v>199500</v>
      </c>
      <c r="BD9883" s="90">
        <v>45717</v>
      </c>
      <c r="BE9883" s="35"/>
    </row>
    <row r="9884" spans="48:57" x14ac:dyDescent="0.25">
      <c r="AV9884" s="85">
        <v>9880</v>
      </c>
      <c r="AW9884" s="91"/>
      <c r="AX9884" s="93" t="s">
        <v>13819</v>
      </c>
      <c r="AY9884" s="87" t="s">
        <v>13820</v>
      </c>
      <c r="AZ9884" s="93" t="s">
        <v>13821</v>
      </c>
      <c r="BA9884" s="88" t="s">
        <v>1775</v>
      </c>
      <c r="BB9884" s="86" t="s">
        <v>1549</v>
      </c>
      <c r="BC9884" s="89">
        <v>299250</v>
      </c>
      <c r="BD9884" s="90">
        <v>45717</v>
      </c>
      <c r="BE9884" s="35"/>
    </row>
    <row r="9885" spans="48:57" x14ac:dyDescent="0.25">
      <c r="AV9885" s="85">
        <v>9881</v>
      </c>
      <c r="AW9885" s="91"/>
      <c r="AX9885" s="93" t="s">
        <v>13819</v>
      </c>
      <c r="AY9885" s="87" t="s">
        <v>13820</v>
      </c>
      <c r="AZ9885" s="93" t="s">
        <v>13821</v>
      </c>
      <c r="BA9885" s="88" t="s">
        <v>3466</v>
      </c>
      <c r="BB9885" s="86" t="s">
        <v>1537</v>
      </c>
      <c r="BC9885" s="89">
        <v>199500</v>
      </c>
      <c r="BD9885" s="90">
        <v>45717</v>
      </c>
      <c r="BE9885" s="35"/>
    </row>
    <row r="9886" spans="48:57" x14ac:dyDescent="0.25">
      <c r="AV9886" s="85">
        <v>9882</v>
      </c>
      <c r="AW9886" s="91"/>
      <c r="AX9886" s="93" t="s">
        <v>13819</v>
      </c>
      <c r="AY9886" s="87" t="s">
        <v>13820</v>
      </c>
      <c r="AZ9886" s="93" t="s">
        <v>13821</v>
      </c>
      <c r="BA9886" s="88" t="s">
        <v>2338</v>
      </c>
      <c r="BB9886" s="86" t="s">
        <v>1002</v>
      </c>
      <c r="BC9886" s="89">
        <v>189600</v>
      </c>
      <c r="BD9886" s="90">
        <v>45717</v>
      </c>
      <c r="BE9886" s="35"/>
    </row>
    <row r="9887" spans="48:57" x14ac:dyDescent="0.25">
      <c r="AV9887" s="85">
        <v>9883</v>
      </c>
      <c r="AW9887" s="91"/>
      <c r="AX9887" s="93" t="s">
        <v>13819</v>
      </c>
      <c r="AY9887" s="87" t="s">
        <v>13820</v>
      </c>
      <c r="AZ9887" s="93" t="s">
        <v>13821</v>
      </c>
      <c r="BA9887" s="88" t="s">
        <v>2338</v>
      </c>
      <c r="BB9887" s="86" t="s">
        <v>1002</v>
      </c>
      <c r="BC9887" s="89">
        <v>94800</v>
      </c>
      <c r="BD9887" s="90">
        <v>45717</v>
      </c>
      <c r="BE9887" s="35"/>
    </row>
    <row r="9888" spans="48:57" x14ac:dyDescent="0.25">
      <c r="AV9888" s="85">
        <v>9884</v>
      </c>
      <c r="AW9888" s="91"/>
      <c r="AX9888" s="93" t="s">
        <v>13819</v>
      </c>
      <c r="AY9888" s="87" t="s">
        <v>13820</v>
      </c>
      <c r="AZ9888" s="93" t="s">
        <v>13821</v>
      </c>
      <c r="BA9888" s="88" t="s">
        <v>2338</v>
      </c>
      <c r="BB9888" s="86" t="s">
        <v>1002</v>
      </c>
      <c r="BC9888" s="89">
        <v>94800</v>
      </c>
      <c r="BD9888" s="90">
        <v>45689</v>
      </c>
      <c r="BE9888" s="35"/>
    </row>
    <row r="9889" spans="48:57" x14ac:dyDescent="0.25">
      <c r="AV9889" s="85">
        <v>9885</v>
      </c>
      <c r="AW9889" s="91"/>
      <c r="AX9889" s="93" t="s">
        <v>13819</v>
      </c>
      <c r="AY9889" s="87" t="s">
        <v>13820</v>
      </c>
      <c r="AZ9889" s="93" t="s">
        <v>13821</v>
      </c>
      <c r="BA9889" s="88" t="s">
        <v>2338</v>
      </c>
      <c r="BB9889" s="86" t="s">
        <v>1002</v>
      </c>
      <c r="BC9889" s="89">
        <v>94800</v>
      </c>
      <c r="BD9889" s="90">
        <v>45658</v>
      </c>
      <c r="BE9889" s="35"/>
    </row>
    <row r="9890" spans="48:57" x14ac:dyDescent="0.25">
      <c r="AV9890" s="85">
        <v>9886</v>
      </c>
      <c r="AW9890" s="91"/>
      <c r="AX9890" s="93" t="s">
        <v>13822</v>
      </c>
      <c r="AY9890" s="87" t="s">
        <v>13820</v>
      </c>
      <c r="AZ9890" s="93" t="s">
        <v>13823</v>
      </c>
      <c r="BA9890" s="88" t="s">
        <v>3289</v>
      </c>
      <c r="BB9890" s="86" t="s">
        <v>1101</v>
      </c>
      <c r="BC9890" s="89">
        <v>57240</v>
      </c>
      <c r="BD9890" s="90">
        <v>45717</v>
      </c>
      <c r="BE9890" s="35"/>
    </row>
    <row r="9891" spans="48:57" x14ac:dyDescent="0.25">
      <c r="AV9891" s="85">
        <v>9887</v>
      </c>
      <c r="AW9891" s="91"/>
      <c r="AX9891" s="93" t="s">
        <v>13822</v>
      </c>
      <c r="AY9891" s="87" t="s">
        <v>13820</v>
      </c>
      <c r="AZ9891" s="93" t="s">
        <v>13823</v>
      </c>
      <c r="BA9891" s="88" t="s">
        <v>1323</v>
      </c>
      <c r="BB9891" s="86" t="s">
        <v>631</v>
      </c>
      <c r="BC9891" s="89">
        <v>53250</v>
      </c>
      <c r="BD9891" s="90">
        <v>45717</v>
      </c>
      <c r="BE9891" s="35"/>
    </row>
    <row r="9892" spans="48:57" x14ac:dyDescent="0.25">
      <c r="AV9892" s="85">
        <v>9888</v>
      </c>
      <c r="AW9892" s="91"/>
      <c r="AX9892" s="93" t="s">
        <v>13822</v>
      </c>
      <c r="AY9892" s="87" t="s">
        <v>13820</v>
      </c>
      <c r="AZ9892" s="93" t="s">
        <v>13823</v>
      </c>
      <c r="BA9892" s="88" t="s">
        <v>7467</v>
      </c>
      <c r="BB9892" s="86" t="s">
        <v>1546</v>
      </c>
      <c r="BC9892" s="89">
        <v>53520</v>
      </c>
      <c r="BD9892" s="90">
        <v>45717</v>
      </c>
      <c r="BE9892" s="35"/>
    </row>
    <row r="9893" spans="48:57" x14ac:dyDescent="0.25">
      <c r="AV9893" s="85">
        <v>9889</v>
      </c>
      <c r="AW9893" s="91"/>
      <c r="AX9893" s="93" t="s">
        <v>13822</v>
      </c>
      <c r="AY9893" s="87" t="s">
        <v>13820</v>
      </c>
      <c r="AZ9893" s="93" t="s">
        <v>13823</v>
      </c>
      <c r="BA9893" s="88" t="s">
        <v>1017</v>
      </c>
      <c r="BB9893" s="86" t="s">
        <v>1018</v>
      </c>
      <c r="BC9893" s="89">
        <v>15000</v>
      </c>
      <c r="BD9893" s="90">
        <v>45717</v>
      </c>
      <c r="BE9893" s="35"/>
    </row>
    <row r="9894" spans="48:57" x14ac:dyDescent="0.25">
      <c r="AV9894" s="85">
        <v>9890</v>
      </c>
      <c r="AW9894" s="91"/>
      <c r="AX9894" s="93" t="s">
        <v>13822</v>
      </c>
      <c r="AY9894" s="87" t="s">
        <v>13820</v>
      </c>
      <c r="AZ9894" s="93" t="s">
        <v>13823</v>
      </c>
      <c r="BA9894" s="88" t="s">
        <v>1001</v>
      </c>
      <c r="BB9894" s="86" t="s">
        <v>1002</v>
      </c>
      <c r="BC9894" s="89">
        <v>28440</v>
      </c>
      <c r="BD9894" s="90">
        <v>45717</v>
      </c>
      <c r="BE9894" s="35"/>
    </row>
    <row r="9895" spans="48:57" x14ac:dyDescent="0.25">
      <c r="AV9895" s="85">
        <v>9891</v>
      </c>
      <c r="AW9895" s="91"/>
      <c r="AX9895" s="93" t="s">
        <v>13822</v>
      </c>
      <c r="AY9895" s="87" t="s">
        <v>13820</v>
      </c>
      <c r="AZ9895" s="93" t="s">
        <v>13823</v>
      </c>
      <c r="BA9895" s="88" t="s">
        <v>1077</v>
      </c>
      <c r="BB9895" s="86" t="s">
        <v>1078</v>
      </c>
      <c r="BC9895" s="89">
        <v>13750</v>
      </c>
      <c r="BD9895" s="90">
        <v>45717</v>
      </c>
      <c r="BE9895" s="35"/>
    </row>
    <row r="9896" spans="48:57" x14ac:dyDescent="0.25">
      <c r="AV9896" s="85">
        <v>9892</v>
      </c>
      <c r="AW9896" s="91"/>
      <c r="AX9896" s="93" t="s">
        <v>13822</v>
      </c>
      <c r="AY9896" s="87" t="s">
        <v>13820</v>
      </c>
      <c r="AZ9896" s="93" t="s">
        <v>13823</v>
      </c>
      <c r="BA9896" s="88" t="s">
        <v>2151</v>
      </c>
      <c r="BB9896" s="86" t="s">
        <v>61</v>
      </c>
      <c r="BC9896" s="89">
        <v>51500</v>
      </c>
      <c r="BD9896" s="90">
        <v>45717</v>
      </c>
      <c r="BE9896" s="35"/>
    </row>
    <row r="9897" spans="48:57" x14ac:dyDescent="0.25">
      <c r="AV9897" s="85">
        <v>9893</v>
      </c>
      <c r="AW9897" s="91"/>
      <c r="AX9897" s="93" t="s">
        <v>13822</v>
      </c>
      <c r="AY9897" s="87" t="s">
        <v>13820</v>
      </c>
      <c r="AZ9897" s="93" t="s">
        <v>13823</v>
      </c>
      <c r="BA9897" s="88" t="s">
        <v>1638</v>
      </c>
      <c r="BB9897" s="86" t="s">
        <v>376</v>
      </c>
      <c r="BC9897" s="87">
        <v>90000</v>
      </c>
      <c r="BD9897" s="90">
        <v>45689</v>
      </c>
      <c r="BE9897" s="35"/>
    </row>
    <row r="9898" spans="48:57" x14ac:dyDescent="0.25">
      <c r="AV9898" s="85">
        <v>9894</v>
      </c>
      <c r="AW9898" s="91"/>
      <c r="AX9898" s="93" t="s">
        <v>13822</v>
      </c>
      <c r="AY9898" s="87" t="s">
        <v>13820</v>
      </c>
      <c r="AZ9898" s="93" t="s">
        <v>13823</v>
      </c>
      <c r="BA9898" s="88" t="s">
        <v>2369</v>
      </c>
      <c r="BB9898" s="86" t="s">
        <v>1146</v>
      </c>
      <c r="BC9898" s="89">
        <v>191100</v>
      </c>
      <c r="BD9898" s="90">
        <v>45658</v>
      </c>
      <c r="BE9898" s="35"/>
    </row>
    <row r="9899" spans="48:57" x14ac:dyDescent="0.25">
      <c r="AV9899" s="85">
        <v>9895</v>
      </c>
      <c r="AW9899" s="91"/>
      <c r="AX9899" s="93" t="s">
        <v>13822</v>
      </c>
      <c r="AY9899" s="87" t="s">
        <v>13820</v>
      </c>
      <c r="AZ9899" s="93" t="s">
        <v>13823</v>
      </c>
      <c r="BA9899" s="88" t="s">
        <v>2369</v>
      </c>
      <c r="BB9899" s="86" t="s">
        <v>1146</v>
      </c>
      <c r="BC9899" s="89">
        <v>191100</v>
      </c>
      <c r="BD9899" s="90">
        <v>45717</v>
      </c>
      <c r="BE9899" s="35"/>
    </row>
    <row r="9900" spans="48:57" x14ac:dyDescent="0.25">
      <c r="AV9900" s="85">
        <v>9896</v>
      </c>
      <c r="AW9900" s="91"/>
      <c r="AX9900" s="93" t="s">
        <v>13822</v>
      </c>
      <c r="AY9900" s="87" t="s">
        <v>13820</v>
      </c>
      <c r="AZ9900" s="93" t="s">
        <v>13823</v>
      </c>
      <c r="BA9900" s="88" t="s">
        <v>2369</v>
      </c>
      <c r="BB9900" s="86" t="s">
        <v>1146</v>
      </c>
      <c r="BC9900" s="89">
        <v>191100</v>
      </c>
      <c r="BD9900" s="90">
        <v>45717</v>
      </c>
      <c r="BE9900" s="35"/>
    </row>
    <row r="9901" spans="48:57" x14ac:dyDescent="0.25">
      <c r="AV9901" s="85">
        <v>9897</v>
      </c>
      <c r="AW9901" s="91"/>
      <c r="AX9901" s="93" t="s">
        <v>13822</v>
      </c>
      <c r="AY9901" s="87" t="s">
        <v>13820</v>
      </c>
      <c r="AZ9901" s="93" t="s">
        <v>13823</v>
      </c>
      <c r="BA9901" s="88" t="s">
        <v>2369</v>
      </c>
      <c r="BB9901" s="86" t="s">
        <v>1146</v>
      </c>
      <c r="BC9901" s="89">
        <v>286650</v>
      </c>
      <c r="BD9901" s="90">
        <v>45717</v>
      </c>
      <c r="BE9901" s="35"/>
    </row>
    <row r="9902" spans="48:57" x14ac:dyDescent="0.25">
      <c r="AV9902" s="85">
        <v>9898</v>
      </c>
      <c r="AW9902" s="91"/>
      <c r="AX9902" s="93" t="s">
        <v>13822</v>
      </c>
      <c r="AY9902" s="87" t="s">
        <v>13820</v>
      </c>
      <c r="AZ9902" s="93" t="s">
        <v>13823</v>
      </c>
      <c r="BA9902" s="88" t="s">
        <v>2369</v>
      </c>
      <c r="BB9902" s="86" t="s">
        <v>1146</v>
      </c>
      <c r="BC9902" s="89">
        <v>191100</v>
      </c>
      <c r="BD9902" s="90">
        <v>45717</v>
      </c>
      <c r="BE9902" s="35"/>
    </row>
    <row r="9903" spans="48:57" x14ac:dyDescent="0.25">
      <c r="AV9903" s="85">
        <v>9899</v>
      </c>
      <c r="AW9903" s="91"/>
      <c r="AX9903" s="93" t="s">
        <v>13822</v>
      </c>
      <c r="AY9903" s="87" t="s">
        <v>13820</v>
      </c>
      <c r="AZ9903" s="93" t="s">
        <v>13823</v>
      </c>
      <c r="BA9903" s="88" t="s">
        <v>13027</v>
      </c>
      <c r="BB9903" s="86" t="s">
        <v>631</v>
      </c>
      <c r="BC9903" s="89">
        <v>53250</v>
      </c>
      <c r="BD9903" s="90">
        <v>45717</v>
      </c>
      <c r="BE9903" s="35"/>
    </row>
    <row r="9904" spans="48:57" x14ac:dyDescent="0.25">
      <c r="AV9904" s="85">
        <v>9900</v>
      </c>
      <c r="AW9904" s="91"/>
      <c r="AX9904" s="93" t="s">
        <v>13822</v>
      </c>
      <c r="AY9904" s="87" t="s">
        <v>13820</v>
      </c>
      <c r="AZ9904" s="93" t="s">
        <v>13823</v>
      </c>
      <c r="BA9904" s="88" t="s">
        <v>13027</v>
      </c>
      <c r="BB9904" s="86" t="s">
        <v>631</v>
      </c>
      <c r="BC9904" s="89">
        <v>53250</v>
      </c>
      <c r="BD9904" s="90">
        <v>45717</v>
      </c>
      <c r="BE9904" s="35"/>
    </row>
    <row r="9905" spans="48:57" x14ac:dyDescent="0.25">
      <c r="AV9905" s="85">
        <v>9901</v>
      </c>
      <c r="AW9905" s="91"/>
      <c r="AX9905" s="93" t="s">
        <v>13822</v>
      </c>
      <c r="AY9905" s="87" t="s">
        <v>13820</v>
      </c>
      <c r="AZ9905" s="93" t="s">
        <v>13823</v>
      </c>
      <c r="BA9905" s="88" t="s">
        <v>2338</v>
      </c>
      <c r="BB9905" s="86" t="s">
        <v>1002</v>
      </c>
      <c r="BC9905" s="89">
        <v>94800</v>
      </c>
      <c r="BD9905" s="90">
        <v>45717</v>
      </c>
      <c r="BE9905" s="35"/>
    </row>
    <row r="9906" spans="48:57" x14ac:dyDescent="0.25">
      <c r="AV9906" s="85">
        <v>9902</v>
      </c>
      <c r="AW9906" s="91"/>
      <c r="AX9906" s="93" t="s">
        <v>13824</v>
      </c>
      <c r="AY9906" s="87" t="s">
        <v>13825</v>
      </c>
      <c r="AZ9906" s="93" t="s">
        <v>13826</v>
      </c>
      <c r="BA9906" s="88" t="s">
        <v>645</v>
      </c>
      <c r="BB9906" s="86" t="s">
        <v>646</v>
      </c>
      <c r="BC9906" s="89">
        <v>47500</v>
      </c>
      <c r="BD9906" s="90">
        <v>45689</v>
      </c>
      <c r="BE9906" s="35"/>
    </row>
    <row r="9907" spans="48:57" x14ac:dyDescent="0.25">
      <c r="AV9907" s="85">
        <v>9903</v>
      </c>
      <c r="AW9907" s="91"/>
      <c r="AX9907" s="93" t="s">
        <v>13827</v>
      </c>
      <c r="AY9907" s="87" t="s">
        <v>7275</v>
      </c>
      <c r="AZ9907" s="93" t="s">
        <v>13828</v>
      </c>
      <c r="BA9907" s="88" t="s">
        <v>1165</v>
      </c>
      <c r="BB9907" s="86" t="s">
        <v>1166</v>
      </c>
      <c r="BC9907" s="89">
        <v>105750</v>
      </c>
      <c r="BD9907" s="90">
        <v>45658</v>
      </c>
      <c r="BE9907" s="35"/>
    </row>
    <row r="9908" spans="48:57" x14ac:dyDescent="0.25">
      <c r="AV9908" s="85">
        <v>9904</v>
      </c>
      <c r="AW9908" s="91"/>
      <c r="AX9908" s="93" t="s">
        <v>13829</v>
      </c>
      <c r="AY9908" s="87" t="s">
        <v>13830</v>
      </c>
      <c r="AZ9908" s="93" t="s">
        <v>13831</v>
      </c>
      <c r="BA9908" s="88" t="s">
        <v>1077</v>
      </c>
      <c r="BB9908" s="86" t="s">
        <v>1078</v>
      </c>
      <c r="BC9908" s="89">
        <v>11000</v>
      </c>
      <c r="BD9908" s="90">
        <v>45717</v>
      </c>
      <c r="BE9908" s="35"/>
    </row>
    <row r="9909" spans="48:57" x14ac:dyDescent="0.25">
      <c r="AV9909" s="85">
        <v>9905</v>
      </c>
      <c r="AW9909" s="91"/>
      <c r="AX9909" s="93" t="s">
        <v>13832</v>
      </c>
      <c r="AY9909" s="87" t="s">
        <v>13833</v>
      </c>
      <c r="AZ9909" s="93" t="s">
        <v>13834</v>
      </c>
      <c r="BA9909" s="88" t="s">
        <v>3493</v>
      </c>
      <c r="BB9909" s="86" t="s">
        <v>459</v>
      </c>
      <c r="BC9909" s="89">
        <v>77250</v>
      </c>
      <c r="BD9909" s="90">
        <v>45717</v>
      </c>
      <c r="BE9909" s="35"/>
    </row>
    <row r="9910" spans="48:57" x14ac:dyDescent="0.25">
      <c r="AV9910" s="85">
        <v>9906</v>
      </c>
      <c r="AW9910" s="91"/>
      <c r="AX9910" s="93" t="s">
        <v>13835</v>
      </c>
      <c r="AY9910" s="87" t="s">
        <v>13836</v>
      </c>
      <c r="AZ9910" s="93" t="s">
        <v>13837</v>
      </c>
      <c r="BA9910" s="88" t="s">
        <v>1017</v>
      </c>
      <c r="BB9910" s="86" t="s">
        <v>1018</v>
      </c>
      <c r="BC9910" s="89">
        <v>15000</v>
      </c>
      <c r="BD9910" s="90">
        <v>45717</v>
      </c>
      <c r="BE9910" s="35"/>
    </row>
    <row r="9911" spans="48:57" x14ac:dyDescent="0.25">
      <c r="AV9911" s="85">
        <v>9907</v>
      </c>
      <c r="AW9911" s="91"/>
      <c r="AX9911" s="93" t="s">
        <v>13838</v>
      </c>
      <c r="AY9911" s="87" t="s">
        <v>13839</v>
      </c>
      <c r="AZ9911" s="93" t="s">
        <v>13840</v>
      </c>
      <c r="BA9911" s="88" t="s">
        <v>615</v>
      </c>
      <c r="BB9911" s="86" t="s">
        <v>616</v>
      </c>
      <c r="BC9911" s="89">
        <v>7500</v>
      </c>
      <c r="BD9911" s="90">
        <v>45717</v>
      </c>
      <c r="BE9911" s="35"/>
    </row>
    <row r="9912" spans="48:57" x14ac:dyDescent="0.25">
      <c r="AV9912" s="85">
        <v>9908</v>
      </c>
      <c r="AW9912" s="91"/>
      <c r="AX9912" s="93" t="s">
        <v>13841</v>
      </c>
      <c r="AY9912" s="87" t="s">
        <v>1620</v>
      </c>
      <c r="AZ9912" s="93" t="s">
        <v>13842</v>
      </c>
      <c r="BA9912" s="88" t="s">
        <v>1493</v>
      </c>
      <c r="BB9912" s="86" t="s">
        <v>1275</v>
      </c>
      <c r="BC9912" s="89">
        <v>57300</v>
      </c>
      <c r="BD9912" s="90">
        <v>45717</v>
      </c>
      <c r="BE9912" s="35"/>
    </row>
    <row r="9913" spans="48:57" x14ac:dyDescent="0.25">
      <c r="AV9913" s="85">
        <v>9909</v>
      </c>
      <c r="AW9913" s="91"/>
      <c r="AX9913" s="93" t="s">
        <v>13841</v>
      </c>
      <c r="AY9913" s="87" t="s">
        <v>1620</v>
      </c>
      <c r="AZ9913" s="93" t="s">
        <v>13842</v>
      </c>
      <c r="BA9913" s="88" t="s">
        <v>1077</v>
      </c>
      <c r="BB9913" s="86" t="s">
        <v>1078</v>
      </c>
      <c r="BC9913" s="89">
        <v>27500</v>
      </c>
      <c r="BD9913" s="90">
        <v>45717</v>
      </c>
      <c r="BE9913" s="35"/>
    </row>
    <row r="9914" spans="48:57" x14ac:dyDescent="0.25">
      <c r="AV9914" s="85">
        <v>9910</v>
      </c>
      <c r="AW9914" s="91"/>
      <c r="AX9914" s="93" t="s">
        <v>13841</v>
      </c>
      <c r="AY9914" s="87" t="s">
        <v>1620</v>
      </c>
      <c r="AZ9914" s="93" t="s">
        <v>13842</v>
      </c>
      <c r="BA9914" s="88" t="s">
        <v>1077</v>
      </c>
      <c r="BB9914" s="86" t="s">
        <v>1078</v>
      </c>
      <c r="BC9914" s="89">
        <v>27500</v>
      </c>
      <c r="BD9914" s="90">
        <v>45717</v>
      </c>
      <c r="BE9914" s="35"/>
    </row>
    <row r="9915" spans="48:57" x14ac:dyDescent="0.25">
      <c r="AV9915" s="85">
        <v>9911</v>
      </c>
      <c r="AW9915" s="91"/>
      <c r="AX9915" s="93" t="s">
        <v>13841</v>
      </c>
      <c r="AY9915" s="87" t="s">
        <v>1620</v>
      </c>
      <c r="AZ9915" s="93" t="s">
        <v>13842</v>
      </c>
      <c r="BA9915" s="88" t="s">
        <v>1077</v>
      </c>
      <c r="BB9915" s="86" t="s">
        <v>1078</v>
      </c>
      <c r="BC9915" s="89">
        <v>27500</v>
      </c>
      <c r="BD9915" s="90">
        <v>45689</v>
      </c>
      <c r="BE9915" s="35"/>
    </row>
    <row r="9916" spans="48:57" x14ac:dyDescent="0.25">
      <c r="AV9916" s="85">
        <v>9912</v>
      </c>
      <c r="AW9916" s="91"/>
      <c r="AX9916" s="93" t="s">
        <v>13841</v>
      </c>
      <c r="AY9916" s="87" t="s">
        <v>1620</v>
      </c>
      <c r="AZ9916" s="93" t="s">
        <v>13842</v>
      </c>
      <c r="BA9916" s="88" t="s">
        <v>1077</v>
      </c>
      <c r="BB9916" s="86" t="s">
        <v>1078</v>
      </c>
      <c r="BC9916" s="89">
        <v>27500</v>
      </c>
      <c r="BD9916" s="90">
        <v>45658</v>
      </c>
      <c r="BE9916" s="35"/>
    </row>
    <row r="9917" spans="48:57" x14ac:dyDescent="0.25">
      <c r="AV9917" s="85">
        <v>9913</v>
      </c>
      <c r="AW9917" s="91"/>
      <c r="AX9917" s="93" t="s">
        <v>13841</v>
      </c>
      <c r="AY9917" s="87" t="s">
        <v>1620</v>
      </c>
      <c r="AZ9917" s="93" t="s">
        <v>13842</v>
      </c>
      <c r="BA9917" s="88" t="s">
        <v>1077</v>
      </c>
      <c r="BB9917" s="86" t="s">
        <v>1078</v>
      </c>
      <c r="BC9917" s="87">
        <v>13750</v>
      </c>
      <c r="BD9917" s="90">
        <v>45717</v>
      </c>
      <c r="BE9917" s="35"/>
    </row>
    <row r="9918" spans="48:57" x14ac:dyDescent="0.25">
      <c r="AV9918" s="85">
        <v>9914</v>
      </c>
      <c r="AW9918" s="91"/>
      <c r="AX9918" s="93" t="s">
        <v>13841</v>
      </c>
      <c r="AY9918" s="87" t="s">
        <v>1620</v>
      </c>
      <c r="AZ9918" s="93" t="s">
        <v>13842</v>
      </c>
      <c r="BA9918" s="88" t="s">
        <v>1077</v>
      </c>
      <c r="BB9918" s="86" t="s">
        <v>1078</v>
      </c>
      <c r="BC9918" s="87">
        <v>27500</v>
      </c>
      <c r="BD9918" s="90">
        <v>45717</v>
      </c>
      <c r="BE9918" s="35"/>
    </row>
    <row r="9919" spans="48:57" x14ac:dyDescent="0.25">
      <c r="AV9919" s="85">
        <v>9915</v>
      </c>
      <c r="AW9919" s="91"/>
      <c r="AX9919" s="93" t="s">
        <v>13841</v>
      </c>
      <c r="AY9919" s="87" t="s">
        <v>1620</v>
      </c>
      <c r="AZ9919" s="93" t="s">
        <v>13842</v>
      </c>
      <c r="BA9919" s="88" t="s">
        <v>1077</v>
      </c>
      <c r="BB9919" s="86" t="s">
        <v>1078</v>
      </c>
      <c r="BC9919" s="89">
        <v>13750</v>
      </c>
      <c r="BD9919" s="90">
        <v>45717</v>
      </c>
      <c r="BE9919" s="35"/>
    </row>
    <row r="9920" spans="48:57" x14ac:dyDescent="0.25">
      <c r="AV9920" s="85">
        <v>9916</v>
      </c>
      <c r="AW9920" s="91"/>
      <c r="AX9920" s="93" t="s">
        <v>13841</v>
      </c>
      <c r="AY9920" s="87" t="s">
        <v>1620</v>
      </c>
      <c r="AZ9920" s="93" t="s">
        <v>13842</v>
      </c>
      <c r="BA9920" s="88" t="s">
        <v>1077</v>
      </c>
      <c r="BB9920" s="86" t="s">
        <v>1078</v>
      </c>
      <c r="BC9920" s="89">
        <v>27500</v>
      </c>
      <c r="BD9920" s="90">
        <v>45717</v>
      </c>
      <c r="BE9920" s="35"/>
    </row>
    <row r="9921" spans="48:57" x14ac:dyDescent="0.25">
      <c r="AV9921" s="85">
        <v>9917</v>
      </c>
      <c r="AW9921" s="91"/>
      <c r="AX9921" s="93" t="s">
        <v>13841</v>
      </c>
      <c r="AY9921" s="87" t="s">
        <v>1620</v>
      </c>
      <c r="AZ9921" s="93" t="s">
        <v>13842</v>
      </c>
      <c r="BA9921" s="88" t="s">
        <v>1077</v>
      </c>
      <c r="BB9921" s="86" t="s">
        <v>1078</v>
      </c>
      <c r="BC9921" s="89">
        <v>13750</v>
      </c>
      <c r="BD9921" s="90">
        <v>45717</v>
      </c>
      <c r="BE9921" s="35"/>
    </row>
    <row r="9922" spans="48:57" x14ac:dyDescent="0.25">
      <c r="AV9922" s="85">
        <v>9918</v>
      </c>
      <c r="AW9922" s="91"/>
      <c r="AX9922" s="93" t="s">
        <v>13841</v>
      </c>
      <c r="AY9922" s="87" t="s">
        <v>1620</v>
      </c>
      <c r="AZ9922" s="93" t="s">
        <v>13842</v>
      </c>
      <c r="BA9922" s="88" t="s">
        <v>3645</v>
      </c>
      <c r="BB9922" s="86" t="s">
        <v>550</v>
      </c>
      <c r="BC9922" s="87">
        <v>13100</v>
      </c>
      <c r="BD9922" s="90">
        <v>45717</v>
      </c>
      <c r="BE9922" s="35"/>
    </row>
    <row r="9923" spans="48:57" x14ac:dyDescent="0.25">
      <c r="AV9923" s="85">
        <v>9919</v>
      </c>
      <c r="AW9923" s="91"/>
      <c r="AX9923" s="93" t="s">
        <v>13843</v>
      </c>
      <c r="AY9923" s="87" t="s">
        <v>13844</v>
      </c>
      <c r="AZ9923" s="93" t="s">
        <v>13845</v>
      </c>
      <c r="BA9923" s="88" t="s">
        <v>7611</v>
      </c>
      <c r="BB9923" s="86" t="s">
        <v>1367</v>
      </c>
      <c r="BC9923" s="87">
        <v>3780</v>
      </c>
      <c r="BD9923" s="90">
        <v>45717</v>
      </c>
      <c r="BE9923" s="35"/>
    </row>
    <row r="9924" spans="48:57" x14ac:dyDescent="0.25">
      <c r="AV9924" s="85">
        <v>9920</v>
      </c>
      <c r="AW9924" s="91"/>
      <c r="AX9924" s="93" t="s">
        <v>13846</v>
      </c>
      <c r="AY9924" s="87" t="s">
        <v>9930</v>
      </c>
      <c r="AZ9924" s="93" t="s">
        <v>13847</v>
      </c>
      <c r="BA9924" s="88" t="s">
        <v>4973</v>
      </c>
      <c r="BB9924" s="86" t="s">
        <v>2157</v>
      </c>
      <c r="BC9924" s="89">
        <v>78750</v>
      </c>
      <c r="BD9924" s="90">
        <v>45689</v>
      </c>
      <c r="BE9924" s="35"/>
    </row>
    <row r="9925" spans="48:57" x14ac:dyDescent="0.25">
      <c r="AV9925" s="85">
        <v>9921</v>
      </c>
      <c r="AW9925" s="91"/>
      <c r="AX9925" s="93" t="s">
        <v>13846</v>
      </c>
      <c r="AY9925" s="87" t="s">
        <v>9930</v>
      </c>
      <c r="AZ9925" s="93" t="s">
        <v>13847</v>
      </c>
      <c r="BA9925" s="88" t="s">
        <v>4973</v>
      </c>
      <c r="BB9925" s="86" t="s">
        <v>2157</v>
      </c>
      <c r="BC9925" s="89">
        <v>110250</v>
      </c>
      <c r="BD9925" s="90">
        <v>45658</v>
      </c>
      <c r="BE9925" s="35"/>
    </row>
    <row r="9926" spans="48:57" x14ac:dyDescent="0.25">
      <c r="AV9926" s="85">
        <v>9922</v>
      </c>
      <c r="AW9926" s="91"/>
      <c r="AX9926" s="93" t="s">
        <v>13846</v>
      </c>
      <c r="AY9926" s="87" t="s">
        <v>9930</v>
      </c>
      <c r="AZ9926" s="93" t="s">
        <v>13847</v>
      </c>
      <c r="BA9926" s="88" t="s">
        <v>2354</v>
      </c>
      <c r="BB9926" s="86" t="s">
        <v>661</v>
      </c>
      <c r="BC9926" s="89">
        <v>58000</v>
      </c>
      <c r="BD9926" s="90">
        <v>45717</v>
      </c>
      <c r="BE9926" s="35"/>
    </row>
    <row r="9927" spans="48:57" x14ac:dyDescent="0.25">
      <c r="AV9927" s="85">
        <v>9923</v>
      </c>
      <c r="AW9927" s="91"/>
      <c r="AX9927" s="93" t="s">
        <v>13848</v>
      </c>
      <c r="AY9927" s="87" t="s">
        <v>6206</v>
      </c>
      <c r="AZ9927" s="93" t="s">
        <v>13849</v>
      </c>
      <c r="BA9927" s="88" t="s">
        <v>2354</v>
      </c>
      <c r="BB9927" s="86" t="s">
        <v>661</v>
      </c>
      <c r="BC9927" s="89">
        <v>580000</v>
      </c>
      <c r="BD9927" s="90">
        <v>45717</v>
      </c>
      <c r="BE9927" s="35"/>
    </row>
    <row r="9928" spans="48:57" x14ac:dyDescent="0.25">
      <c r="AV9928" s="85">
        <v>9924</v>
      </c>
      <c r="AW9928" s="91"/>
      <c r="AX9928" s="93" t="s">
        <v>13848</v>
      </c>
      <c r="AY9928" s="87" t="s">
        <v>6206</v>
      </c>
      <c r="AZ9928" s="93" t="s">
        <v>13849</v>
      </c>
      <c r="BA9928" s="88" t="s">
        <v>2354</v>
      </c>
      <c r="BB9928" s="86" t="s">
        <v>661</v>
      </c>
      <c r="BC9928" s="89">
        <v>-580000</v>
      </c>
      <c r="BD9928" s="90">
        <v>45717</v>
      </c>
      <c r="BE9928" s="35"/>
    </row>
    <row r="9929" spans="48:57" x14ac:dyDescent="0.25">
      <c r="AV9929" s="85">
        <v>9925</v>
      </c>
      <c r="AW9929" s="91"/>
      <c r="AX9929" s="93" t="s">
        <v>13850</v>
      </c>
      <c r="AY9929" s="87" t="s">
        <v>12678</v>
      </c>
      <c r="AZ9929" s="93" t="s">
        <v>13851</v>
      </c>
      <c r="BA9929" s="88" t="s">
        <v>1679</v>
      </c>
      <c r="BB9929" s="86" t="s">
        <v>552</v>
      </c>
      <c r="BC9929" s="87">
        <v>37440</v>
      </c>
      <c r="BD9929" s="90">
        <v>45717</v>
      </c>
      <c r="BE9929" s="35"/>
    </row>
    <row r="9930" spans="48:57" x14ac:dyDescent="0.25">
      <c r="AV9930" s="85">
        <v>9926</v>
      </c>
      <c r="AW9930" s="91"/>
      <c r="AX9930" s="93" t="s">
        <v>13852</v>
      </c>
      <c r="AY9930" s="87" t="s">
        <v>719</v>
      </c>
      <c r="AZ9930" s="93" t="s">
        <v>13853</v>
      </c>
      <c r="BA9930" s="88" t="s">
        <v>7467</v>
      </c>
      <c r="BB9930" s="86" t="s">
        <v>1546</v>
      </c>
      <c r="BC9930" s="89">
        <v>26760</v>
      </c>
      <c r="BD9930" s="90">
        <v>45717</v>
      </c>
      <c r="BE9930" s="35"/>
    </row>
    <row r="9931" spans="48:57" x14ac:dyDescent="0.25">
      <c r="AV9931" s="85">
        <v>9927</v>
      </c>
      <c r="AW9931" s="91"/>
      <c r="AX9931" s="93" t="s">
        <v>13852</v>
      </c>
      <c r="AY9931" s="87" t="s">
        <v>719</v>
      </c>
      <c r="AZ9931" s="93" t="s">
        <v>13853</v>
      </c>
      <c r="BA9931" s="88" t="s">
        <v>8086</v>
      </c>
      <c r="BB9931" s="86" t="s">
        <v>1764</v>
      </c>
      <c r="BC9931" s="89">
        <v>161385</v>
      </c>
      <c r="BD9931" s="90">
        <v>45717</v>
      </c>
      <c r="BE9931" s="35"/>
    </row>
    <row r="9932" spans="48:57" x14ac:dyDescent="0.25">
      <c r="AV9932" s="85">
        <v>9928</v>
      </c>
      <c r="AW9932" s="91"/>
      <c r="AX9932" s="93" t="s">
        <v>13852</v>
      </c>
      <c r="AY9932" s="87" t="s">
        <v>719</v>
      </c>
      <c r="AZ9932" s="93" t="s">
        <v>13853</v>
      </c>
      <c r="BA9932" s="88" t="s">
        <v>2151</v>
      </c>
      <c r="BB9932" s="86" t="s">
        <v>61</v>
      </c>
      <c r="BC9932" s="89">
        <v>128750</v>
      </c>
      <c r="BD9932" s="90">
        <v>45717</v>
      </c>
      <c r="BE9932" s="35"/>
    </row>
    <row r="9933" spans="48:57" x14ac:dyDescent="0.25">
      <c r="AV9933" s="85">
        <v>9929</v>
      </c>
      <c r="AW9933" s="91"/>
      <c r="AX9933" s="93" t="s">
        <v>13854</v>
      </c>
      <c r="AY9933" s="87" t="s">
        <v>13855</v>
      </c>
      <c r="AZ9933" s="93" t="s">
        <v>13856</v>
      </c>
      <c r="BA9933" s="88" t="s">
        <v>1032</v>
      </c>
      <c r="BB9933" s="86" t="s">
        <v>948</v>
      </c>
      <c r="BC9933" s="89">
        <v>11000</v>
      </c>
      <c r="BD9933" s="90">
        <v>45689</v>
      </c>
      <c r="BE9933" s="35"/>
    </row>
    <row r="9934" spans="48:57" x14ac:dyDescent="0.25">
      <c r="AV9934" s="85">
        <v>9930</v>
      </c>
      <c r="AW9934" s="91"/>
      <c r="AX9934" s="93" t="s">
        <v>13857</v>
      </c>
      <c r="AY9934" s="87" t="s">
        <v>13858</v>
      </c>
      <c r="AZ9934" s="93" t="s">
        <v>13859</v>
      </c>
      <c r="BA9934" s="88" t="s">
        <v>1001</v>
      </c>
      <c r="BB9934" s="86" t="s">
        <v>1002</v>
      </c>
      <c r="BC9934" s="89">
        <v>47400</v>
      </c>
      <c r="BD9934" s="90">
        <v>45658</v>
      </c>
      <c r="BE9934" s="35"/>
    </row>
    <row r="9935" spans="48:57" x14ac:dyDescent="0.25">
      <c r="AV9935" s="85">
        <v>9931</v>
      </c>
      <c r="AW9935" s="91"/>
      <c r="AX9935" s="93" t="s">
        <v>13860</v>
      </c>
      <c r="AY9935" s="87" t="s">
        <v>13861</v>
      </c>
      <c r="AZ9935" s="93" t="s">
        <v>13862</v>
      </c>
      <c r="BA9935" s="88" t="s">
        <v>2203</v>
      </c>
      <c r="BB9935" s="86" t="s">
        <v>140</v>
      </c>
      <c r="BC9935" s="89">
        <v>5175</v>
      </c>
      <c r="BD9935" s="90">
        <v>45717</v>
      </c>
      <c r="BE9935" s="35"/>
    </row>
    <row r="9936" spans="48:57" x14ac:dyDescent="0.25">
      <c r="AV9936" s="85">
        <v>9932</v>
      </c>
      <c r="AW9936" s="91"/>
      <c r="AX9936" s="93" t="s">
        <v>13863</v>
      </c>
      <c r="AY9936" s="87" t="s">
        <v>13864</v>
      </c>
      <c r="AZ9936" s="93" t="s">
        <v>13865</v>
      </c>
      <c r="BA9936" s="88" t="s">
        <v>2540</v>
      </c>
      <c r="BB9936" s="86" t="s">
        <v>2169</v>
      </c>
      <c r="BC9936" s="89">
        <v>-28500</v>
      </c>
      <c r="BD9936" s="90">
        <v>45717</v>
      </c>
      <c r="BE9936" s="35"/>
    </row>
    <row r="9937" spans="48:57" x14ac:dyDescent="0.25">
      <c r="AV9937" s="85">
        <v>9933</v>
      </c>
      <c r="AW9937" s="91"/>
      <c r="AX9937" s="93" t="s">
        <v>13866</v>
      </c>
      <c r="AY9937" s="87" t="s">
        <v>1565</v>
      </c>
      <c r="AZ9937" s="93" t="s">
        <v>13867</v>
      </c>
      <c r="BA9937" s="88" t="s">
        <v>1686</v>
      </c>
      <c r="BB9937" s="86" t="s">
        <v>1033</v>
      </c>
      <c r="BC9937" s="89">
        <v>31890</v>
      </c>
      <c r="BD9937" s="90">
        <v>45717</v>
      </c>
      <c r="BE9937" s="35"/>
    </row>
    <row r="9938" spans="48:57" x14ac:dyDescent="0.25">
      <c r="AV9938" s="85">
        <v>9934</v>
      </c>
      <c r="AW9938" s="91"/>
      <c r="AX9938" s="93" t="s">
        <v>13866</v>
      </c>
      <c r="AY9938" s="87" t="s">
        <v>1565</v>
      </c>
      <c r="AZ9938" s="93" t="s">
        <v>13867</v>
      </c>
      <c r="BA9938" s="88" t="s">
        <v>1686</v>
      </c>
      <c r="BB9938" s="86" t="s">
        <v>1033</v>
      </c>
      <c r="BC9938" s="89">
        <v>15945</v>
      </c>
      <c r="BD9938" s="90">
        <v>45717</v>
      </c>
      <c r="BE9938" s="35"/>
    </row>
    <row r="9939" spans="48:57" x14ac:dyDescent="0.25">
      <c r="AV9939" s="85">
        <v>9935</v>
      </c>
      <c r="AW9939" s="91"/>
      <c r="AX9939" s="93" t="s">
        <v>13866</v>
      </c>
      <c r="AY9939" s="87" t="s">
        <v>1565</v>
      </c>
      <c r="AZ9939" s="93" t="s">
        <v>13867</v>
      </c>
      <c r="BA9939" s="88" t="s">
        <v>1712</v>
      </c>
      <c r="BB9939" s="86" t="s">
        <v>1081</v>
      </c>
      <c r="BC9939" s="89">
        <v>34245</v>
      </c>
      <c r="BD9939" s="90">
        <v>45717</v>
      </c>
      <c r="BE9939" s="35"/>
    </row>
    <row r="9940" spans="48:57" x14ac:dyDescent="0.25">
      <c r="AV9940" s="85">
        <v>9936</v>
      </c>
      <c r="AW9940" s="91"/>
      <c r="AX9940" s="93" t="s">
        <v>13868</v>
      </c>
      <c r="AY9940" s="87" t="s">
        <v>13869</v>
      </c>
      <c r="AZ9940" s="93" t="s">
        <v>13870</v>
      </c>
      <c r="BA9940" s="88" t="s">
        <v>615</v>
      </c>
      <c r="BB9940" s="86" t="s">
        <v>616</v>
      </c>
      <c r="BC9940" s="89">
        <v>7500</v>
      </c>
      <c r="BD9940" s="90">
        <v>45717</v>
      </c>
      <c r="BE9940" s="35"/>
    </row>
    <row r="9941" spans="48:57" x14ac:dyDescent="0.25">
      <c r="AV9941" s="85">
        <v>9937</v>
      </c>
      <c r="AW9941" s="91"/>
      <c r="AX9941" s="93" t="s">
        <v>13868</v>
      </c>
      <c r="AY9941" s="87" t="s">
        <v>13869</v>
      </c>
      <c r="AZ9941" s="93" t="s">
        <v>13870</v>
      </c>
      <c r="BA9941" s="88" t="s">
        <v>1259</v>
      </c>
      <c r="BB9941" s="86" t="s">
        <v>1260</v>
      </c>
      <c r="BC9941" s="89">
        <v>12500</v>
      </c>
      <c r="BD9941" s="90">
        <v>45717</v>
      </c>
      <c r="BE9941" s="35"/>
    </row>
    <row r="9942" spans="48:57" x14ac:dyDescent="0.25">
      <c r="AV9942" s="85">
        <v>9938</v>
      </c>
      <c r="AW9942" s="91"/>
      <c r="AX9942" s="93" t="s">
        <v>13871</v>
      </c>
      <c r="AY9942" s="87" t="s">
        <v>13872</v>
      </c>
      <c r="AZ9942" s="93" t="s">
        <v>13873</v>
      </c>
      <c r="BA9942" s="88" t="s">
        <v>732</v>
      </c>
      <c r="BB9942" s="86" t="s">
        <v>733</v>
      </c>
      <c r="BC9942" s="89">
        <v>5750</v>
      </c>
      <c r="BD9942" s="90">
        <v>45689</v>
      </c>
      <c r="BE9942" s="35"/>
    </row>
    <row r="9943" spans="48:57" x14ac:dyDescent="0.25">
      <c r="AV9943" s="85">
        <v>9939</v>
      </c>
      <c r="AW9943" s="91"/>
      <c r="AX9943" s="93" t="s">
        <v>13874</v>
      </c>
      <c r="AY9943" s="87" t="s">
        <v>13875</v>
      </c>
      <c r="AZ9943" s="93" t="s">
        <v>13876</v>
      </c>
      <c r="BA9943" s="88" t="s">
        <v>1493</v>
      </c>
      <c r="BB9943" s="86" t="s">
        <v>1275</v>
      </c>
      <c r="BC9943" s="89">
        <v>11460</v>
      </c>
      <c r="BD9943" s="90">
        <v>45658</v>
      </c>
      <c r="BE9943" s="35"/>
    </row>
    <row r="9944" spans="48:57" x14ac:dyDescent="0.25">
      <c r="AV9944" s="85">
        <v>9940</v>
      </c>
      <c r="AW9944" s="91"/>
      <c r="AX9944" s="93" t="s">
        <v>13874</v>
      </c>
      <c r="AY9944" s="87" t="s">
        <v>13875</v>
      </c>
      <c r="AZ9944" s="93" t="s">
        <v>13876</v>
      </c>
      <c r="BA9944" s="88" t="s">
        <v>824</v>
      </c>
      <c r="BB9944" s="86" t="s">
        <v>140</v>
      </c>
      <c r="BC9944" s="89">
        <v>143750</v>
      </c>
      <c r="BD9944" s="90">
        <v>45717</v>
      </c>
      <c r="BE9944" s="35"/>
    </row>
    <row r="9945" spans="48:57" x14ac:dyDescent="0.25">
      <c r="AV9945" s="85">
        <v>9941</v>
      </c>
      <c r="AW9945" s="91"/>
      <c r="AX9945" s="93" t="s">
        <v>13874</v>
      </c>
      <c r="AY9945" s="87" t="s">
        <v>13875</v>
      </c>
      <c r="AZ9945" s="93" t="s">
        <v>13876</v>
      </c>
      <c r="BA9945" s="88" t="s">
        <v>3158</v>
      </c>
      <c r="BB9945" s="86" t="s">
        <v>835</v>
      </c>
      <c r="BC9945" s="89">
        <v>93750</v>
      </c>
      <c r="BD9945" s="90">
        <v>45717</v>
      </c>
      <c r="BE9945" s="35"/>
    </row>
    <row r="9946" spans="48:57" x14ac:dyDescent="0.25">
      <c r="AV9946" s="85">
        <v>9942</v>
      </c>
      <c r="AW9946" s="91"/>
      <c r="AX9946" s="93" t="s">
        <v>13874</v>
      </c>
      <c r="AY9946" s="87" t="s">
        <v>13875</v>
      </c>
      <c r="AZ9946" s="93" t="s">
        <v>13876</v>
      </c>
      <c r="BA9946" s="88" t="s">
        <v>1545</v>
      </c>
      <c r="BB9946" s="86" t="s">
        <v>1334</v>
      </c>
      <c r="BC9946" s="89">
        <v>14400</v>
      </c>
      <c r="BD9946" s="90">
        <v>45717</v>
      </c>
      <c r="BE9946" s="35"/>
    </row>
    <row r="9947" spans="48:57" x14ac:dyDescent="0.25">
      <c r="AV9947" s="85">
        <v>9943</v>
      </c>
      <c r="AW9947" s="91"/>
      <c r="AX9947" s="93" t="s">
        <v>13874</v>
      </c>
      <c r="AY9947" s="87" t="s">
        <v>13875</v>
      </c>
      <c r="AZ9947" s="93" t="s">
        <v>13876</v>
      </c>
      <c r="BA9947" s="88" t="s">
        <v>1545</v>
      </c>
      <c r="BB9947" s="86" t="s">
        <v>1334</v>
      </c>
      <c r="BC9947" s="89">
        <v>21600</v>
      </c>
      <c r="BD9947" s="90">
        <v>45717</v>
      </c>
      <c r="BE9947" s="35"/>
    </row>
    <row r="9948" spans="48:57" x14ac:dyDescent="0.25">
      <c r="AV9948" s="85">
        <v>9944</v>
      </c>
      <c r="AW9948" s="91"/>
      <c r="AX9948" s="93" t="s">
        <v>13877</v>
      </c>
      <c r="AY9948" s="87" t="s">
        <v>914</v>
      </c>
      <c r="AZ9948" s="93" t="s">
        <v>3293</v>
      </c>
      <c r="BA9948" s="88" t="s">
        <v>3289</v>
      </c>
      <c r="BB9948" s="86" t="s">
        <v>1101</v>
      </c>
      <c r="BC9948" s="89">
        <v>1137645</v>
      </c>
      <c r="BD9948" s="90">
        <v>45717</v>
      </c>
      <c r="BE9948" s="35"/>
    </row>
    <row r="9949" spans="48:57" x14ac:dyDescent="0.25">
      <c r="AV9949" s="85">
        <v>9945</v>
      </c>
      <c r="AW9949" s="91"/>
      <c r="AX9949" s="93" t="s">
        <v>13878</v>
      </c>
      <c r="AY9949" s="87" t="s">
        <v>13879</v>
      </c>
      <c r="AZ9949" s="93" t="s">
        <v>13880</v>
      </c>
      <c r="BA9949" s="88" t="s">
        <v>1032</v>
      </c>
      <c r="BB9949" s="86" t="s">
        <v>948</v>
      </c>
      <c r="BC9949" s="89">
        <v>-11000</v>
      </c>
      <c r="BD9949" s="90">
        <v>45717</v>
      </c>
      <c r="BE9949" s="35"/>
    </row>
    <row r="9950" spans="48:57" x14ac:dyDescent="0.25">
      <c r="AV9950" s="85">
        <v>9946</v>
      </c>
      <c r="AW9950" s="91"/>
      <c r="AX9950" s="93" t="s">
        <v>13881</v>
      </c>
      <c r="AY9950" s="87" t="s">
        <v>6703</v>
      </c>
      <c r="AZ9950" s="93" t="s">
        <v>13882</v>
      </c>
      <c r="BA9950" s="88" t="s">
        <v>2228</v>
      </c>
      <c r="BB9950" s="86" t="s">
        <v>790</v>
      </c>
      <c r="BC9950" s="89">
        <v>58000</v>
      </c>
      <c r="BD9950" s="90">
        <v>45717</v>
      </c>
      <c r="BE9950" s="35"/>
    </row>
    <row r="9951" spans="48:57" x14ac:dyDescent="0.25">
      <c r="AV9951" s="85">
        <v>9947</v>
      </c>
      <c r="AW9951" s="91"/>
      <c r="AX9951" s="93" t="s">
        <v>13883</v>
      </c>
      <c r="AY9951" s="87" t="s">
        <v>13884</v>
      </c>
      <c r="AZ9951" s="93" t="s">
        <v>13885</v>
      </c>
      <c r="BA9951" s="88" t="s">
        <v>1493</v>
      </c>
      <c r="BB9951" s="86" t="s">
        <v>1275</v>
      </c>
      <c r="BC9951" s="89">
        <v>11460</v>
      </c>
      <c r="BD9951" s="90">
        <v>45689</v>
      </c>
      <c r="BE9951" s="35"/>
    </row>
    <row r="9952" spans="48:57" x14ac:dyDescent="0.25">
      <c r="AV9952" s="85">
        <v>9948</v>
      </c>
      <c r="AW9952" s="91"/>
      <c r="AX9952" s="93" t="s">
        <v>13883</v>
      </c>
      <c r="AY9952" s="87" t="s">
        <v>13884</v>
      </c>
      <c r="AZ9952" s="93" t="s">
        <v>13885</v>
      </c>
      <c r="BA9952" s="88" t="s">
        <v>2013</v>
      </c>
      <c r="BB9952" s="86" t="s">
        <v>1391</v>
      </c>
      <c r="BC9952" s="89">
        <v>1425</v>
      </c>
      <c r="BD9952" s="90">
        <v>45658</v>
      </c>
      <c r="BE9952" s="35"/>
    </row>
    <row r="9953" spans="48:57" x14ac:dyDescent="0.25">
      <c r="AV9953" s="85">
        <v>9949</v>
      </c>
      <c r="AW9953" s="91"/>
      <c r="AX9953" s="93" t="s">
        <v>13883</v>
      </c>
      <c r="AY9953" s="87" t="s">
        <v>13884</v>
      </c>
      <c r="AZ9953" s="93" t="s">
        <v>13885</v>
      </c>
      <c r="BA9953" s="88" t="s">
        <v>84</v>
      </c>
      <c r="BB9953" s="86" t="s">
        <v>85</v>
      </c>
      <c r="BC9953" s="89">
        <v>39780</v>
      </c>
      <c r="BD9953" s="90">
        <v>45717</v>
      </c>
      <c r="BE9953" s="35"/>
    </row>
    <row r="9954" spans="48:57" x14ac:dyDescent="0.25">
      <c r="AV9954" s="85">
        <v>9950</v>
      </c>
      <c r="AW9954" s="91"/>
      <c r="AX9954" s="93" t="s">
        <v>13886</v>
      </c>
      <c r="AY9954" s="87" t="s">
        <v>13887</v>
      </c>
      <c r="AZ9954" s="93" t="s">
        <v>13888</v>
      </c>
      <c r="BA9954" s="88" t="s">
        <v>2369</v>
      </c>
      <c r="BB9954" s="86" t="s">
        <v>1146</v>
      </c>
      <c r="BC9954" s="89">
        <v>95550</v>
      </c>
      <c r="BD9954" s="90">
        <v>45717</v>
      </c>
      <c r="BE9954" s="35"/>
    </row>
    <row r="9955" spans="48:57" x14ac:dyDescent="0.25">
      <c r="AV9955" s="85">
        <v>9951</v>
      </c>
      <c r="AW9955" s="91"/>
      <c r="AX9955" s="93" t="s">
        <v>13886</v>
      </c>
      <c r="AY9955" s="87" t="s">
        <v>13887</v>
      </c>
      <c r="AZ9955" s="93" t="s">
        <v>13888</v>
      </c>
      <c r="BA9955" s="88" t="s">
        <v>2369</v>
      </c>
      <c r="BB9955" s="86" t="s">
        <v>1146</v>
      </c>
      <c r="BC9955" s="89">
        <v>76440</v>
      </c>
      <c r="BD9955" s="90">
        <v>45717</v>
      </c>
      <c r="BE9955" s="35"/>
    </row>
    <row r="9956" spans="48:57" x14ac:dyDescent="0.25">
      <c r="AV9956" s="85">
        <v>9952</v>
      </c>
      <c r="AW9956" s="91"/>
      <c r="AX9956" s="93" t="s">
        <v>13886</v>
      </c>
      <c r="AY9956" s="87" t="s">
        <v>13887</v>
      </c>
      <c r="AZ9956" s="93" t="s">
        <v>13888</v>
      </c>
      <c r="BA9956" s="88" t="s">
        <v>2369</v>
      </c>
      <c r="BB9956" s="86" t="s">
        <v>1146</v>
      </c>
      <c r="BC9956" s="89">
        <v>95550</v>
      </c>
      <c r="BD9956" s="90">
        <v>45717</v>
      </c>
      <c r="BE9956" s="35"/>
    </row>
    <row r="9957" spans="48:57" x14ac:dyDescent="0.25">
      <c r="AV9957" s="85">
        <v>9953</v>
      </c>
      <c r="AW9957" s="91"/>
      <c r="AX9957" s="93" t="s">
        <v>13886</v>
      </c>
      <c r="AY9957" s="87" t="s">
        <v>13887</v>
      </c>
      <c r="AZ9957" s="93" t="s">
        <v>13888</v>
      </c>
      <c r="BA9957" s="88" t="s">
        <v>2369</v>
      </c>
      <c r="BB9957" s="86" t="s">
        <v>1146</v>
      </c>
      <c r="BC9957" s="89">
        <v>19110</v>
      </c>
      <c r="BD9957" s="90">
        <v>45717</v>
      </c>
      <c r="BE9957" s="35"/>
    </row>
    <row r="9958" spans="48:57" x14ac:dyDescent="0.25">
      <c r="AV9958" s="85">
        <v>9954</v>
      </c>
      <c r="AW9958" s="91"/>
      <c r="AX9958" s="93" t="s">
        <v>13886</v>
      </c>
      <c r="AY9958" s="87" t="s">
        <v>13887</v>
      </c>
      <c r="AZ9958" s="93" t="s">
        <v>13888</v>
      </c>
      <c r="BA9958" s="88" t="s">
        <v>2369</v>
      </c>
      <c r="BB9958" s="86" t="s">
        <v>1146</v>
      </c>
      <c r="BC9958" s="89">
        <v>76440</v>
      </c>
      <c r="BD9958" s="90">
        <v>45717</v>
      </c>
      <c r="BE9958" s="35"/>
    </row>
    <row r="9959" spans="48:57" x14ac:dyDescent="0.25">
      <c r="AV9959" s="85">
        <v>9955</v>
      </c>
      <c r="AW9959" s="91"/>
      <c r="AX9959" s="93" t="s">
        <v>13886</v>
      </c>
      <c r="AY9959" s="87" t="s">
        <v>13887</v>
      </c>
      <c r="AZ9959" s="93" t="s">
        <v>13888</v>
      </c>
      <c r="BA9959" s="88" t="s">
        <v>2369</v>
      </c>
      <c r="BB9959" s="86" t="s">
        <v>1146</v>
      </c>
      <c r="BC9959" s="89">
        <v>76440</v>
      </c>
      <c r="BD9959" s="90">
        <v>45717</v>
      </c>
      <c r="BE9959" s="35"/>
    </row>
    <row r="9960" spans="48:57" x14ac:dyDescent="0.25">
      <c r="AV9960" s="85">
        <v>9956</v>
      </c>
      <c r="AW9960" s="91"/>
      <c r="AX9960" s="93" t="s">
        <v>13886</v>
      </c>
      <c r="AY9960" s="87" t="s">
        <v>13887</v>
      </c>
      <c r="AZ9960" s="93" t="s">
        <v>13888</v>
      </c>
      <c r="BA9960" s="88" t="s">
        <v>2369</v>
      </c>
      <c r="BB9960" s="86" t="s">
        <v>1146</v>
      </c>
      <c r="BC9960" s="89">
        <v>47775</v>
      </c>
      <c r="BD9960" s="90">
        <v>45689</v>
      </c>
      <c r="BE9960" s="35"/>
    </row>
    <row r="9961" spans="48:57" x14ac:dyDescent="0.25">
      <c r="AV9961" s="85">
        <v>9957</v>
      </c>
      <c r="AW9961" s="91"/>
      <c r="AX9961" s="93" t="s">
        <v>13886</v>
      </c>
      <c r="AY9961" s="87" t="s">
        <v>13887</v>
      </c>
      <c r="AZ9961" s="93" t="s">
        <v>13888</v>
      </c>
      <c r="BA9961" s="88" t="s">
        <v>2369</v>
      </c>
      <c r="BB9961" s="86" t="s">
        <v>1146</v>
      </c>
      <c r="BC9961" s="89">
        <v>76440</v>
      </c>
      <c r="BD9961" s="90">
        <v>45658</v>
      </c>
      <c r="BE9961" s="35"/>
    </row>
    <row r="9962" spans="48:57" x14ac:dyDescent="0.25">
      <c r="AV9962" s="85">
        <v>9958</v>
      </c>
      <c r="AW9962" s="91"/>
      <c r="AX9962" s="93" t="s">
        <v>13886</v>
      </c>
      <c r="AY9962" s="87" t="s">
        <v>13887</v>
      </c>
      <c r="AZ9962" s="93" t="s">
        <v>13888</v>
      </c>
      <c r="BA9962" s="88" t="s">
        <v>2369</v>
      </c>
      <c r="BB9962" s="86" t="s">
        <v>1146</v>
      </c>
      <c r="BC9962" s="89">
        <v>38220</v>
      </c>
      <c r="BD9962" s="90">
        <v>45717</v>
      </c>
      <c r="BE9962" s="35"/>
    </row>
    <row r="9963" spans="48:57" x14ac:dyDescent="0.25">
      <c r="AV9963" s="85">
        <v>9959</v>
      </c>
      <c r="AW9963" s="91"/>
      <c r="AX9963" s="93" t="s">
        <v>13886</v>
      </c>
      <c r="AY9963" s="87" t="s">
        <v>13887</v>
      </c>
      <c r="AZ9963" s="93" t="s">
        <v>13888</v>
      </c>
      <c r="BA9963" s="88" t="s">
        <v>3540</v>
      </c>
      <c r="BB9963" s="86" t="s">
        <v>1158</v>
      </c>
      <c r="BC9963" s="89">
        <v>48480</v>
      </c>
      <c r="BD9963" s="90">
        <v>45717</v>
      </c>
      <c r="BE9963" s="35"/>
    </row>
    <row r="9964" spans="48:57" x14ac:dyDescent="0.25">
      <c r="AV9964" s="85">
        <v>9960</v>
      </c>
      <c r="AW9964" s="91"/>
      <c r="AX9964" s="93" t="s">
        <v>13889</v>
      </c>
      <c r="AY9964" s="87" t="s">
        <v>13890</v>
      </c>
      <c r="AZ9964" s="93" t="s">
        <v>13891</v>
      </c>
      <c r="BA9964" s="88" t="s">
        <v>7611</v>
      </c>
      <c r="BB9964" s="86" t="s">
        <v>1367</v>
      </c>
      <c r="BC9964" s="89">
        <v>7560</v>
      </c>
      <c r="BD9964" s="90">
        <v>45717</v>
      </c>
      <c r="BE9964" s="35"/>
    </row>
    <row r="9965" spans="48:57" x14ac:dyDescent="0.25">
      <c r="AV9965" s="85">
        <v>9961</v>
      </c>
      <c r="AW9965" s="91"/>
      <c r="AX9965" s="93" t="s">
        <v>13892</v>
      </c>
      <c r="AY9965" s="87" t="s">
        <v>12290</v>
      </c>
      <c r="AZ9965" s="93" t="s">
        <v>13893</v>
      </c>
      <c r="BA9965" s="88" t="s">
        <v>1493</v>
      </c>
      <c r="BB9965" s="86" t="s">
        <v>1275</v>
      </c>
      <c r="BC9965" s="89">
        <v>11460</v>
      </c>
      <c r="BD9965" s="90">
        <v>45717</v>
      </c>
      <c r="BE9965" s="35"/>
    </row>
    <row r="9966" spans="48:57" x14ac:dyDescent="0.25">
      <c r="AV9966" s="85">
        <v>9962</v>
      </c>
      <c r="AW9966" s="91"/>
      <c r="AX9966" s="93" t="s">
        <v>13892</v>
      </c>
      <c r="AY9966" s="87" t="s">
        <v>12290</v>
      </c>
      <c r="AZ9966" s="93" t="s">
        <v>13893</v>
      </c>
      <c r="BA9966" s="88" t="s">
        <v>1493</v>
      </c>
      <c r="BB9966" s="86" t="s">
        <v>1275</v>
      </c>
      <c r="BC9966" s="89">
        <v>11460</v>
      </c>
      <c r="BD9966" s="90">
        <v>45717</v>
      </c>
      <c r="BE9966" s="35"/>
    </row>
    <row r="9967" spans="48:57" x14ac:dyDescent="0.25">
      <c r="AV9967" s="85">
        <v>9963</v>
      </c>
      <c r="AW9967" s="91"/>
      <c r="AX9967" s="93" t="s">
        <v>13892</v>
      </c>
      <c r="AY9967" s="87" t="s">
        <v>12290</v>
      </c>
      <c r="AZ9967" s="93" t="s">
        <v>13893</v>
      </c>
      <c r="BA9967" s="88" t="s">
        <v>2027</v>
      </c>
      <c r="BB9967" s="86" t="s">
        <v>1080</v>
      </c>
      <c r="BC9967" s="89">
        <v>16050</v>
      </c>
      <c r="BD9967" s="90">
        <v>45717</v>
      </c>
      <c r="BE9967" s="35"/>
    </row>
    <row r="9968" spans="48:57" x14ac:dyDescent="0.25">
      <c r="AV9968" s="85">
        <v>9964</v>
      </c>
      <c r="AW9968" s="91"/>
      <c r="AX9968" s="93" t="s">
        <v>13892</v>
      </c>
      <c r="AY9968" s="87" t="s">
        <v>12290</v>
      </c>
      <c r="AZ9968" s="93" t="s">
        <v>13893</v>
      </c>
      <c r="BA9968" s="88" t="s">
        <v>2027</v>
      </c>
      <c r="BB9968" s="86" t="s">
        <v>1080</v>
      </c>
      <c r="BC9968" s="89">
        <v>16050</v>
      </c>
      <c r="BD9968" s="90">
        <v>45717</v>
      </c>
      <c r="BE9968" s="35"/>
    </row>
    <row r="9969" spans="48:57" x14ac:dyDescent="0.25">
      <c r="AV9969" s="85">
        <v>9965</v>
      </c>
      <c r="AW9969" s="91"/>
      <c r="AX9969" s="93" t="s">
        <v>13894</v>
      </c>
      <c r="AY9969" s="87" t="s">
        <v>13895</v>
      </c>
      <c r="AZ9969" s="93" t="s">
        <v>13896</v>
      </c>
      <c r="BA9969" s="88" t="s">
        <v>615</v>
      </c>
      <c r="BB9969" s="86" t="s">
        <v>616</v>
      </c>
      <c r="BC9969" s="89">
        <v>7500</v>
      </c>
      <c r="BD9969" s="90">
        <v>45689</v>
      </c>
      <c r="BE9969" s="35"/>
    </row>
    <row r="9970" spans="48:57" x14ac:dyDescent="0.25">
      <c r="AV9970" s="85">
        <v>9966</v>
      </c>
      <c r="AW9970" s="91"/>
      <c r="AX9970" s="93" t="s">
        <v>13897</v>
      </c>
      <c r="AY9970" s="87" t="s">
        <v>2359</v>
      </c>
      <c r="AZ9970" s="93" t="s">
        <v>13898</v>
      </c>
      <c r="BA9970" s="88" t="s">
        <v>2203</v>
      </c>
      <c r="BB9970" s="86" t="s">
        <v>140</v>
      </c>
      <c r="BC9970" s="89">
        <v>5175</v>
      </c>
      <c r="BD9970" s="90">
        <v>45658</v>
      </c>
      <c r="BE9970" s="35"/>
    </row>
    <row r="9971" spans="48:57" x14ac:dyDescent="0.25">
      <c r="AV9971" s="85">
        <v>9967</v>
      </c>
      <c r="AW9971" s="91"/>
      <c r="AX9971" s="93" t="s">
        <v>13897</v>
      </c>
      <c r="AY9971" s="87" t="s">
        <v>2359</v>
      </c>
      <c r="AZ9971" s="93" t="s">
        <v>13898</v>
      </c>
      <c r="BA9971" s="88" t="s">
        <v>2228</v>
      </c>
      <c r="BB9971" s="86" t="s">
        <v>790</v>
      </c>
      <c r="BC9971" s="89">
        <v>58000</v>
      </c>
      <c r="BD9971" s="90">
        <v>45717</v>
      </c>
      <c r="BE9971" s="35"/>
    </row>
    <row r="9972" spans="48:57" x14ac:dyDescent="0.25">
      <c r="AV9972" s="85">
        <v>9968</v>
      </c>
      <c r="AW9972" s="91"/>
      <c r="AX9972" s="93" t="s">
        <v>13897</v>
      </c>
      <c r="AY9972" s="87" t="s">
        <v>2359</v>
      </c>
      <c r="AZ9972" s="93" t="s">
        <v>13898</v>
      </c>
      <c r="BA9972" s="88" t="s">
        <v>2354</v>
      </c>
      <c r="BB9972" s="86" t="s">
        <v>661</v>
      </c>
      <c r="BC9972" s="89">
        <v>29000</v>
      </c>
      <c r="BD9972" s="90">
        <v>45717</v>
      </c>
      <c r="BE9972" s="35"/>
    </row>
    <row r="9973" spans="48:57" x14ac:dyDescent="0.25">
      <c r="AV9973" s="85">
        <v>9969</v>
      </c>
      <c r="AW9973" s="91"/>
      <c r="AX9973" s="93" t="s">
        <v>13897</v>
      </c>
      <c r="AY9973" s="87" t="s">
        <v>2359</v>
      </c>
      <c r="AZ9973" s="93" t="s">
        <v>13898</v>
      </c>
      <c r="BA9973" s="88" t="s">
        <v>2354</v>
      </c>
      <c r="BB9973" s="86" t="s">
        <v>661</v>
      </c>
      <c r="BC9973" s="89">
        <v>58000</v>
      </c>
      <c r="BD9973" s="90">
        <v>45717</v>
      </c>
      <c r="BE9973" s="35"/>
    </row>
    <row r="9974" spans="48:57" x14ac:dyDescent="0.25">
      <c r="AV9974" s="85">
        <v>9970</v>
      </c>
      <c r="AW9974" s="91"/>
      <c r="AX9974" s="93" t="s">
        <v>13899</v>
      </c>
      <c r="AY9974" s="87" t="s">
        <v>2223</v>
      </c>
      <c r="AZ9974" s="93" t="s">
        <v>13900</v>
      </c>
      <c r="BA9974" s="88" t="s">
        <v>7475</v>
      </c>
      <c r="BB9974" s="86" t="s">
        <v>1367</v>
      </c>
      <c r="BC9974" s="89">
        <v>12600</v>
      </c>
      <c r="BD9974" s="90">
        <v>45717</v>
      </c>
      <c r="BE9974" s="35"/>
    </row>
    <row r="9975" spans="48:57" x14ac:dyDescent="0.25">
      <c r="AV9975" s="85">
        <v>9971</v>
      </c>
      <c r="AW9975" s="91"/>
      <c r="AX9975" s="93" t="s">
        <v>13899</v>
      </c>
      <c r="AY9975" s="87" t="s">
        <v>2223</v>
      </c>
      <c r="AZ9975" s="93" t="s">
        <v>13900</v>
      </c>
      <c r="BA9975" s="88" t="s">
        <v>7475</v>
      </c>
      <c r="BB9975" s="86" t="s">
        <v>1367</v>
      </c>
      <c r="BC9975" s="89">
        <v>12600</v>
      </c>
      <c r="BD9975" s="90">
        <v>45717</v>
      </c>
      <c r="BE9975" s="35"/>
    </row>
    <row r="9976" spans="48:57" x14ac:dyDescent="0.25">
      <c r="AV9976" s="85">
        <v>9972</v>
      </c>
      <c r="AW9976" s="91"/>
      <c r="AX9976" s="93" t="s">
        <v>13901</v>
      </c>
      <c r="AY9976" s="87" t="s">
        <v>13902</v>
      </c>
      <c r="AZ9976" s="93" t="s">
        <v>13903</v>
      </c>
      <c r="BA9976" s="88" t="s">
        <v>615</v>
      </c>
      <c r="BB9976" s="86" t="s">
        <v>616</v>
      </c>
      <c r="BC9976" s="89">
        <v>7500</v>
      </c>
      <c r="BD9976" s="90">
        <v>45717</v>
      </c>
      <c r="BE9976" s="35"/>
    </row>
    <row r="9977" spans="48:57" x14ac:dyDescent="0.25">
      <c r="AV9977" s="85">
        <v>9973</v>
      </c>
      <c r="AW9977" s="91"/>
      <c r="AX9977" s="93" t="s">
        <v>13904</v>
      </c>
      <c r="AY9977" s="87" t="s">
        <v>5441</v>
      </c>
      <c r="AZ9977" s="93" t="s">
        <v>13905</v>
      </c>
      <c r="BA9977" s="88" t="s">
        <v>1017</v>
      </c>
      <c r="BB9977" s="86" t="s">
        <v>1018</v>
      </c>
      <c r="BC9977" s="89">
        <v>15000</v>
      </c>
      <c r="BD9977" s="90">
        <v>45717</v>
      </c>
      <c r="BE9977" s="35"/>
    </row>
    <row r="9978" spans="48:57" x14ac:dyDescent="0.25">
      <c r="AV9978" s="85">
        <v>9974</v>
      </c>
      <c r="AW9978" s="91"/>
      <c r="AX9978" s="93" t="s">
        <v>13906</v>
      </c>
      <c r="AY9978" s="87" t="s">
        <v>13907</v>
      </c>
      <c r="AZ9978" s="93" t="s">
        <v>13908</v>
      </c>
      <c r="BA9978" s="88" t="s">
        <v>1259</v>
      </c>
      <c r="BB9978" s="86" t="s">
        <v>1260</v>
      </c>
      <c r="BC9978" s="89">
        <v>12500</v>
      </c>
      <c r="BD9978" s="90">
        <v>45689</v>
      </c>
      <c r="BE9978" s="35"/>
    </row>
    <row r="9979" spans="48:57" x14ac:dyDescent="0.25">
      <c r="AV9979" s="85">
        <v>9975</v>
      </c>
      <c r="AW9979" s="91"/>
      <c r="AX9979" s="93" t="s">
        <v>13906</v>
      </c>
      <c r="AY9979" s="87" t="s">
        <v>13907</v>
      </c>
      <c r="AZ9979" s="93" t="s">
        <v>13908</v>
      </c>
      <c r="BA9979" s="88" t="s">
        <v>1259</v>
      </c>
      <c r="BB9979" s="86" t="s">
        <v>1260</v>
      </c>
      <c r="BC9979" s="89">
        <v>12500</v>
      </c>
      <c r="BD9979" s="90">
        <v>45658</v>
      </c>
      <c r="BE9979" s="35"/>
    </row>
    <row r="9980" spans="48:57" x14ac:dyDescent="0.25">
      <c r="AV9980" s="85">
        <v>9976</v>
      </c>
      <c r="AW9980" s="91"/>
      <c r="AX9980" s="93" t="s">
        <v>13906</v>
      </c>
      <c r="AY9980" s="87" t="s">
        <v>13907</v>
      </c>
      <c r="AZ9980" s="93" t="s">
        <v>13908</v>
      </c>
      <c r="BA9980" s="88" t="s">
        <v>1292</v>
      </c>
      <c r="BB9980" s="86" t="s">
        <v>601</v>
      </c>
      <c r="BC9980" s="89">
        <v>27750</v>
      </c>
      <c r="BD9980" s="90">
        <v>45717</v>
      </c>
      <c r="BE9980" s="35"/>
    </row>
    <row r="9981" spans="48:57" x14ac:dyDescent="0.25">
      <c r="AV9981" s="85">
        <v>9977</v>
      </c>
      <c r="AW9981" s="91"/>
      <c r="AX9981" s="93" t="s">
        <v>13906</v>
      </c>
      <c r="AY9981" s="87" t="s">
        <v>13907</v>
      </c>
      <c r="AZ9981" s="93" t="s">
        <v>13908</v>
      </c>
      <c r="BA9981" s="88" t="s">
        <v>374</v>
      </c>
      <c r="BB9981" s="86" t="s">
        <v>312</v>
      </c>
      <c r="BC9981" s="89">
        <v>82620</v>
      </c>
      <c r="BD9981" s="90">
        <v>45717</v>
      </c>
      <c r="BE9981" s="35"/>
    </row>
    <row r="9982" spans="48:57" x14ac:dyDescent="0.25">
      <c r="AV9982" s="85">
        <v>9978</v>
      </c>
      <c r="AW9982" s="91"/>
      <c r="AX9982" s="93" t="s">
        <v>13909</v>
      </c>
      <c r="AY9982" s="87" t="s">
        <v>13910</v>
      </c>
      <c r="AZ9982" s="93" t="s">
        <v>13911</v>
      </c>
      <c r="BA9982" s="88" t="s">
        <v>615</v>
      </c>
      <c r="BB9982" s="86" t="s">
        <v>616</v>
      </c>
      <c r="BC9982" s="89">
        <v>7500</v>
      </c>
      <c r="BD9982" s="90">
        <v>45717</v>
      </c>
      <c r="BE9982" s="35"/>
    </row>
    <row r="9983" spans="48:57" x14ac:dyDescent="0.25">
      <c r="AV9983" s="85">
        <v>9979</v>
      </c>
      <c r="AW9983" s="91"/>
      <c r="AX9983" s="93" t="s">
        <v>13912</v>
      </c>
      <c r="AY9983" s="87" t="s">
        <v>8287</v>
      </c>
      <c r="AZ9983" s="93" t="s">
        <v>13913</v>
      </c>
      <c r="BA9983" s="88" t="s">
        <v>2013</v>
      </c>
      <c r="BB9983" s="86" t="s">
        <v>1391</v>
      </c>
      <c r="BC9983" s="89">
        <v>1425</v>
      </c>
      <c r="BD9983" s="90">
        <v>45717</v>
      </c>
      <c r="BE9983" s="35"/>
    </row>
    <row r="9984" spans="48:57" x14ac:dyDescent="0.25">
      <c r="AV9984" s="85">
        <v>9980</v>
      </c>
      <c r="AW9984" s="91"/>
      <c r="AX9984" s="93" t="s">
        <v>13914</v>
      </c>
      <c r="AY9984" s="87" t="s">
        <v>8371</v>
      </c>
      <c r="AZ9984" s="93" t="s">
        <v>13915</v>
      </c>
      <c r="BA9984" s="88" t="s">
        <v>5832</v>
      </c>
      <c r="BB9984" s="86" t="s">
        <v>835</v>
      </c>
      <c r="BC9984" s="89">
        <v>37500</v>
      </c>
      <c r="BD9984" s="90">
        <v>45717</v>
      </c>
      <c r="BE9984" s="35"/>
    </row>
    <row r="9985" spans="48:57" x14ac:dyDescent="0.25">
      <c r="AV9985" s="85">
        <v>9981</v>
      </c>
      <c r="AW9985" s="91"/>
      <c r="AX9985" s="93" t="s">
        <v>13916</v>
      </c>
      <c r="AY9985" s="87" t="s">
        <v>7335</v>
      </c>
      <c r="AZ9985" s="93" t="s">
        <v>13917</v>
      </c>
      <c r="BA9985" s="88" t="s">
        <v>1259</v>
      </c>
      <c r="BB9985" s="86" t="s">
        <v>1260</v>
      </c>
      <c r="BC9985" s="89">
        <v>12500</v>
      </c>
      <c r="BD9985" s="90">
        <v>45717</v>
      </c>
      <c r="BE9985" s="35"/>
    </row>
    <row r="9986" spans="48:57" x14ac:dyDescent="0.25">
      <c r="AV9986" s="85">
        <v>9982</v>
      </c>
      <c r="AW9986" s="91"/>
      <c r="AX9986" s="93" t="s">
        <v>13918</v>
      </c>
      <c r="AY9986" s="87" t="s">
        <v>13919</v>
      </c>
      <c r="AZ9986" s="93" t="s">
        <v>13920</v>
      </c>
      <c r="BA9986" s="88" t="s">
        <v>615</v>
      </c>
      <c r="BB9986" s="86" t="s">
        <v>616</v>
      </c>
      <c r="BC9986" s="89">
        <v>15000</v>
      </c>
      <c r="BD9986" s="90">
        <v>45717</v>
      </c>
      <c r="BE9986" s="35"/>
    </row>
    <row r="9987" spans="48:57" x14ac:dyDescent="0.25">
      <c r="AV9987" s="85">
        <v>9983</v>
      </c>
      <c r="AW9987" s="91"/>
      <c r="AX9987" s="93" t="s">
        <v>13921</v>
      </c>
      <c r="AY9987" s="87" t="s">
        <v>13922</v>
      </c>
      <c r="AZ9987" s="93" t="s">
        <v>13923</v>
      </c>
      <c r="BA9987" s="88" t="s">
        <v>915</v>
      </c>
      <c r="BB9987" s="86" t="s">
        <v>916</v>
      </c>
      <c r="BC9987" s="89">
        <v>5640</v>
      </c>
      <c r="BD9987" s="90">
        <v>45689</v>
      </c>
      <c r="BE9987" s="35"/>
    </row>
    <row r="9988" spans="48:57" x14ac:dyDescent="0.25">
      <c r="AV9988" s="85">
        <v>9984</v>
      </c>
      <c r="AW9988" s="91"/>
      <c r="AX9988" s="93" t="s">
        <v>13924</v>
      </c>
      <c r="AY9988" s="87" t="s">
        <v>13925</v>
      </c>
      <c r="AZ9988" s="93" t="s">
        <v>13926</v>
      </c>
      <c r="BA9988" s="88" t="s">
        <v>2086</v>
      </c>
      <c r="BB9988" s="86" t="s">
        <v>2087</v>
      </c>
      <c r="BC9988" s="89">
        <v>8500</v>
      </c>
      <c r="BD9988" s="90">
        <v>45658</v>
      </c>
      <c r="BE9988" s="35"/>
    </row>
    <row r="9989" spans="48:57" x14ac:dyDescent="0.25">
      <c r="AV9989" s="85">
        <v>9985</v>
      </c>
      <c r="AW9989" s="91"/>
      <c r="AX9989" s="93" t="s">
        <v>13924</v>
      </c>
      <c r="AY9989" s="87" t="s">
        <v>13925</v>
      </c>
      <c r="AZ9989" s="93" t="s">
        <v>13926</v>
      </c>
      <c r="BA9989" s="88" t="s">
        <v>1032</v>
      </c>
      <c r="BB9989" s="86" t="s">
        <v>948</v>
      </c>
      <c r="BC9989" s="89">
        <v>22000</v>
      </c>
      <c r="BD9989" s="90">
        <v>45717</v>
      </c>
      <c r="BE9989" s="35"/>
    </row>
    <row r="9990" spans="48:57" x14ac:dyDescent="0.25">
      <c r="AV9990" s="85">
        <v>9986</v>
      </c>
      <c r="AW9990" s="91"/>
      <c r="AX9990" s="93" t="s">
        <v>13927</v>
      </c>
      <c r="AY9990" s="87" t="s">
        <v>1658</v>
      </c>
      <c r="AZ9990" s="93" t="s">
        <v>13928</v>
      </c>
      <c r="BA9990" s="88" t="s">
        <v>2363</v>
      </c>
      <c r="BB9990" s="86" t="s">
        <v>461</v>
      </c>
      <c r="BC9990" s="89">
        <v>10860</v>
      </c>
      <c r="BD9990" s="90">
        <v>45717</v>
      </c>
      <c r="BE9990" s="35"/>
    </row>
    <row r="9991" spans="48:57" x14ac:dyDescent="0.25">
      <c r="AV9991" s="85">
        <v>9987</v>
      </c>
      <c r="AW9991" s="91"/>
      <c r="AX9991" s="93" t="s">
        <v>13927</v>
      </c>
      <c r="AY9991" s="87" t="s">
        <v>1658</v>
      </c>
      <c r="AZ9991" s="93" t="s">
        <v>13928</v>
      </c>
      <c r="BA9991" s="88" t="s">
        <v>2363</v>
      </c>
      <c r="BB9991" s="86" t="s">
        <v>461</v>
      </c>
      <c r="BC9991" s="89">
        <v>21720</v>
      </c>
      <c r="BD9991" s="90">
        <v>45717</v>
      </c>
      <c r="BE9991" s="35"/>
    </row>
    <row r="9992" spans="48:57" x14ac:dyDescent="0.25">
      <c r="AV9992" s="85">
        <v>9988</v>
      </c>
      <c r="AW9992" s="91"/>
      <c r="AX9992" s="93" t="s">
        <v>13927</v>
      </c>
      <c r="AY9992" s="87" t="s">
        <v>1658</v>
      </c>
      <c r="AZ9992" s="93" t="s">
        <v>13928</v>
      </c>
      <c r="BA9992" s="88" t="s">
        <v>2266</v>
      </c>
      <c r="BB9992" s="86" t="s">
        <v>329</v>
      </c>
      <c r="BC9992" s="89">
        <v>19440</v>
      </c>
      <c r="BD9992" s="90">
        <v>45717</v>
      </c>
      <c r="BE9992" s="35"/>
    </row>
    <row r="9993" spans="48:57" x14ac:dyDescent="0.25">
      <c r="AV9993" s="85">
        <v>9989</v>
      </c>
      <c r="AW9993" s="91"/>
      <c r="AX9993" s="93" t="s">
        <v>13927</v>
      </c>
      <c r="AY9993" s="87" t="s">
        <v>1658</v>
      </c>
      <c r="AZ9993" s="93" t="s">
        <v>13928</v>
      </c>
      <c r="BA9993" s="88" t="s">
        <v>2266</v>
      </c>
      <c r="BB9993" s="86" t="s">
        <v>329</v>
      </c>
      <c r="BC9993" s="89">
        <v>19440</v>
      </c>
      <c r="BD9993" s="90">
        <v>45717</v>
      </c>
      <c r="BE9993" s="35"/>
    </row>
    <row r="9994" spans="48:57" x14ac:dyDescent="0.25">
      <c r="AV9994" s="85">
        <v>9990</v>
      </c>
      <c r="AW9994" s="91"/>
      <c r="AX9994" s="93" t="s">
        <v>13927</v>
      </c>
      <c r="AY9994" s="87" t="s">
        <v>1658</v>
      </c>
      <c r="AZ9994" s="93" t="s">
        <v>13928</v>
      </c>
      <c r="BA9994" s="88" t="s">
        <v>1638</v>
      </c>
      <c r="BB9994" s="86" t="s">
        <v>376</v>
      </c>
      <c r="BC9994" s="89">
        <v>18000</v>
      </c>
      <c r="BD9994" s="90">
        <v>45717</v>
      </c>
      <c r="BE9994" s="35"/>
    </row>
    <row r="9995" spans="48:57" x14ac:dyDescent="0.25">
      <c r="AV9995" s="85">
        <v>9991</v>
      </c>
      <c r="AW9995" s="91"/>
      <c r="AX9995" s="93" t="s">
        <v>13927</v>
      </c>
      <c r="AY9995" s="87" t="s">
        <v>1658</v>
      </c>
      <c r="AZ9995" s="93" t="s">
        <v>13928</v>
      </c>
      <c r="BA9995" s="88" t="s">
        <v>2369</v>
      </c>
      <c r="BB9995" s="86" t="s">
        <v>1146</v>
      </c>
      <c r="BC9995" s="89">
        <v>38220</v>
      </c>
      <c r="BD9995" s="90">
        <v>45717</v>
      </c>
      <c r="BE9995" s="35"/>
    </row>
    <row r="9996" spans="48:57" x14ac:dyDescent="0.25">
      <c r="AV9996" s="85">
        <v>9992</v>
      </c>
      <c r="AW9996" s="91"/>
      <c r="AX9996" s="93" t="s">
        <v>13927</v>
      </c>
      <c r="AY9996" s="87" t="s">
        <v>1658</v>
      </c>
      <c r="AZ9996" s="93" t="s">
        <v>13928</v>
      </c>
      <c r="BA9996" s="88" t="s">
        <v>2369</v>
      </c>
      <c r="BB9996" s="86" t="s">
        <v>1146</v>
      </c>
      <c r="BC9996" s="89">
        <v>19110</v>
      </c>
      <c r="BD9996" s="90">
        <v>45689</v>
      </c>
      <c r="BE9996" s="35"/>
    </row>
    <row r="9997" spans="48:57" x14ac:dyDescent="0.25">
      <c r="AV9997" s="85">
        <v>9993</v>
      </c>
      <c r="AW9997" s="91"/>
      <c r="AX9997" s="93" t="s">
        <v>13929</v>
      </c>
      <c r="AY9997" s="87" t="s">
        <v>13930</v>
      </c>
      <c r="AZ9997" s="93" t="s">
        <v>13931</v>
      </c>
      <c r="BA9997" s="88" t="s">
        <v>271</v>
      </c>
      <c r="BB9997" s="86" t="s">
        <v>245</v>
      </c>
      <c r="BC9997" s="89">
        <v>-15630</v>
      </c>
      <c r="BD9997" s="90">
        <v>45658</v>
      </c>
      <c r="BE9997" s="35"/>
    </row>
    <row r="9998" spans="48:57" x14ac:dyDescent="0.25">
      <c r="AV9998" s="85">
        <v>9994</v>
      </c>
      <c r="AW9998" s="91"/>
      <c r="AX9998" s="93" t="s">
        <v>13932</v>
      </c>
      <c r="AY9998" s="87" t="s">
        <v>7159</v>
      </c>
      <c r="AZ9998" s="93" t="s">
        <v>13933</v>
      </c>
      <c r="BA9998" s="88" t="s">
        <v>2043</v>
      </c>
      <c r="BB9998" s="86" t="s">
        <v>2044</v>
      </c>
      <c r="BC9998" s="89">
        <v>10250</v>
      </c>
      <c r="BD9998" s="90">
        <v>45717</v>
      </c>
      <c r="BE9998" s="35"/>
    </row>
    <row r="9999" spans="48:57" x14ac:dyDescent="0.25">
      <c r="AV9999" s="85">
        <v>9995</v>
      </c>
      <c r="AW9999" s="91"/>
      <c r="AX9999" s="93" t="s">
        <v>13934</v>
      </c>
      <c r="AY9999" s="87" t="s">
        <v>13935</v>
      </c>
      <c r="AZ9999" s="93" t="s">
        <v>13936</v>
      </c>
      <c r="BA9999" s="88" t="s">
        <v>2043</v>
      </c>
      <c r="BB9999" s="86" t="s">
        <v>2044</v>
      </c>
      <c r="BC9999" s="89">
        <v>10250</v>
      </c>
      <c r="BD9999" s="90">
        <v>45717</v>
      </c>
      <c r="BE9999" s="35"/>
    </row>
    <row r="10000" spans="48:57" x14ac:dyDescent="0.25">
      <c r="AV10000" s="85">
        <v>9996</v>
      </c>
      <c r="AW10000" s="91"/>
      <c r="AX10000" s="93" t="s">
        <v>13937</v>
      </c>
      <c r="AY10000" s="87" t="s">
        <v>5431</v>
      </c>
      <c r="AZ10000" s="93" t="s">
        <v>13938</v>
      </c>
      <c r="BA10000" s="88" t="s">
        <v>311</v>
      </c>
      <c r="BB10000" s="86" t="s">
        <v>312</v>
      </c>
      <c r="BC10000" s="89">
        <v>183600</v>
      </c>
      <c r="BD10000" s="90">
        <v>45717</v>
      </c>
      <c r="BE10000" s="35"/>
    </row>
    <row r="10001" spans="48:57" x14ac:dyDescent="0.25">
      <c r="AV10001" s="85">
        <v>9997</v>
      </c>
      <c r="AW10001" s="91"/>
      <c r="AX10001" s="93" t="s">
        <v>13937</v>
      </c>
      <c r="AY10001" s="87" t="s">
        <v>5431</v>
      </c>
      <c r="AZ10001" s="93" t="s">
        <v>13938</v>
      </c>
      <c r="BA10001" s="88" t="s">
        <v>311</v>
      </c>
      <c r="BB10001" s="86" t="s">
        <v>312</v>
      </c>
      <c r="BC10001" s="89">
        <v>91800</v>
      </c>
      <c r="BD10001" s="90">
        <v>45717</v>
      </c>
      <c r="BE10001" s="35"/>
    </row>
    <row r="10002" spans="48:57" x14ac:dyDescent="0.25">
      <c r="AV10002" s="85">
        <v>9998</v>
      </c>
      <c r="AW10002" s="91"/>
      <c r="AX10002" s="93" t="s">
        <v>13937</v>
      </c>
      <c r="AY10002" s="87" t="s">
        <v>5431</v>
      </c>
      <c r="AZ10002" s="93" t="s">
        <v>13938</v>
      </c>
      <c r="BA10002" s="88" t="s">
        <v>1292</v>
      </c>
      <c r="BB10002" s="86" t="s">
        <v>601</v>
      </c>
      <c r="BC10002" s="89">
        <v>37000</v>
      </c>
      <c r="BD10002" s="90">
        <v>45717</v>
      </c>
      <c r="BE10002" s="35"/>
    </row>
    <row r="10003" spans="48:57" x14ac:dyDescent="0.25">
      <c r="AV10003" s="85">
        <v>9999</v>
      </c>
      <c r="AW10003" s="91"/>
      <c r="AX10003" s="93" t="s">
        <v>13939</v>
      </c>
      <c r="AY10003" s="87" t="s">
        <v>5431</v>
      </c>
      <c r="AZ10003" s="93" t="s">
        <v>13940</v>
      </c>
      <c r="BA10003" s="88" t="s">
        <v>13604</v>
      </c>
      <c r="BB10003" s="86" t="s">
        <v>601</v>
      </c>
      <c r="BC10003" s="89">
        <v>16650</v>
      </c>
      <c r="BD10003" s="90">
        <v>45717</v>
      </c>
      <c r="BE10003" s="35"/>
    </row>
    <row r="10004" spans="48:57" x14ac:dyDescent="0.25">
      <c r="AV10004" s="85">
        <v>10000</v>
      </c>
      <c r="AW10004" s="91"/>
      <c r="AX10004" s="93" t="s">
        <v>13939</v>
      </c>
      <c r="AY10004" s="87" t="s">
        <v>5431</v>
      </c>
      <c r="AZ10004" s="93" t="s">
        <v>13940</v>
      </c>
      <c r="BA10004" s="88" t="s">
        <v>311</v>
      </c>
      <c r="BB10004" s="86" t="s">
        <v>312</v>
      </c>
      <c r="BC10004" s="89">
        <v>183600</v>
      </c>
      <c r="BD10004" s="90">
        <v>45717</v>
      </c>
      <c r="BE10004" s="35"/>
    </row>
    <row r="10005" spans="48:57" x14ac:dyDescent="0.25">
      <c r="AV10005" s="85">
        <v>10001</v>
      </c>
      <c r="AW10005" s="91"/>
      <c r="AX10005" s="93" t="s">
        <v>13939</v>
      </c>
      <c r="AY10005" s="87" t="s">
        <v>5431</v>
      </c>
      <c r="AZ10005" s="93" t="s">
        <v>13940</v>
      </c>
      <c r="BA10005" s="88" t="s">
        <v>311</v>
      </c>
      <c r="BB10005" s="86" t="s">
        <v>312</v>
      </c>
      <c r="BC10005" s="89">
        <v>183600</v>
      </c>
      <c r="BD10005" s="90">
        <v>45689</v>
      </c>
      <c r="BE10005" s="35"/>
    </row>
    <row r="10006" spans="48:57" x14ac:dyDescent="0.25">
      <c r="AV10006" s="85">
        <v>10002</v>
      </c>
      <c r="AW10006" s="91"/>
      <c r="AX10006" s="93" t="s">
        <v>13939</v>
      </c>
      <c r="AY10006" s="87" t="s">
        <v>5431</v>
      </c>
      <c r="AZ10006" s="93" t="s">
        <v>13940</v>
      </c>
      <c r="BA10006" s="88" t="s">
        <v>1292</v>
      </c>
      <c r="BB10006" s="86" t="s">
        <v>601</v>
      </c>
      <c r="BC10006" s="89">
        <v>18500</v>
      </c>
      <c r="BD10006" s="90">
        <v>45658</v>
      </c>
      <c r="BE10006" s="35"/>
    </row>
    <row r="10007" spans="48:57" x14ac:dyDescent="0.25">
      <c r="AV10007" s="85">
        <v>10003</v>
      </c>
      <c r="AW10007" s="91"/>
      <c r="AX10007" s="93" t="s">
        <v>13939</v>
      </c>
      <c r="AY10007" s="87" t="s">
        <v>5431</v>
      </c>
      <c r="AZ10007" s="93" t="s">
        <v>13940</v>
      </c>
      <c r="BA10007" s="88" t="s">
        <v>1292</v>
      </c>
      <c r="BB10007" s="86" t="s">
        <v>601</v>
      </c>
      <c r="BC10007" s="89">
        <v>92500</v>
      </c>
      <c r="BD10007" s="90">
        <v>45717</v>
      </c>
      <c r="BE10007" s="35"/>
    </row>
    <row r="10008" spans="48:57" x14ac:dyDescent="0.25">
      <c r="AV10008" s="85">
        <v>10004</v>
      </c>
      <c r="AW10008" s="91"/>
      <c r="AX10008" s="93" t="s">
        <v>13941</v>
      </c>
      <c r="AY10008" s="87" t="s">
        <v>13942</v>
      </c>
      <c r="AZ10008" s="93" t="s">
        <v>13943</v>
      </c>
      <c r="BA10008" s="88" t="s">
        <v>1032</v>
      </c>
      <c r="BB10008" s="86" t="s">
        <v>948</v>
      </c>
      <c r="BC10008" s="89">
        <v>11000</v>
      </c>
      <c r="BD10008" s="90">
        <v>45717</v>
      </c>
      <c r="BE10008" s="35"/>
    </row>
    <row r="10009" spans="48:57" x14ac:dyDescent="0.25">
      <c r="AV10009" s="85">
        <v>10005</v>
      </c>
      <c r="AW10009" s="91"/>
      <c r="AX10009" s="93" t="s">
        <v>13941</v>
      </c>
      <c r="AY10009" s="87" t="s">
        <v>13942</v>
      </c>
      <c r="AZ10009" s="93" t="s">
        <v>13943</v>
      </c>
      <c r="BA10009" s="88" t="s">
        <v>615</v>
      </c>
      <c r="BB10009" s="86" t="s">
        <v>616</v>
      </c>
      <c r="BC10009" s="89">
        <v>7500</v>
      </c>
      <c r="BD10009" s="90">
        <v>45717</v>
      </c>
      <c r="BE10009" s="35"/>
    </row>
    <row r="10010" spans="48:57" x14ac:dyDescent="0.25">
      <c r="AV10010" s="85">
        <v>10006</v>
      </c>
      <c r="AW10010" s="91"/>
      <c r="AX10010" s="93" t="s">
        <v>13944</v>
      </c>
      <c r="AY10010" s="87" t="s">
        <v>2581</v>
      </c>
      <c r="AZ10010" s="93" t="s">
        <v>4704</v>
      </c>
      <c r="BA10010" s="88" t="s">
        <v>2151</v>
      </c>
      <c r="BB10010" s="86" t="s">
        <v>61</v>
      </c>
      <c r="BC10010" s="89">
        <v>25750</v>
      </c>
      <c r="BD10010" s="90">
        <v>45717</v>
      </c>
      <c r="BE10010" s="35"/>
    </row>
    <row r="10011" spans="48:57" x14ac:dyDescent="0.25">
      <c r="AV10011" s="85">
        <v>10007</v>
      </c>
      <c r="AW10011" s="91"/>
      <c r="AX10011" s="93" t="s">
        <v>13945</v>
      </c>
      <c r="AY10011" s="87" t="s">
        <v>13946</v>
      </c>
      <c r="AZ10011" s="93" t="s">
        <v>13947</v>
      </c>
      <c r="BA10011" s="88" t="s">
        <v>1041</v>
      </c>
      <c r="BB10011" s="86" t="s">
        <v>1004</v>
      </c>
      <c r="BC10011" s="89">
        <v>30000</v>
      </c>
      <c r="BD10011" s="90">
        <v>45717</v>
      </c>
      <c r="BE10011" s="35"/>
    </row>
    <row r="10012" spans="48:57" x14ac:dyDescent="0.25">
      <c r="AV10012" s="85">
        <v>10008</v>
      </c>
      <c r="AW10012" s="91"/>
      <c r="AX10012" s="93" t="s">
        <v>13945</v>
      </c>
      <c r="AY10012" s="87" t="s">
        <v>13946</v>
      </c>
      <c r="AZ10012" s="93" t="s">
        <v>13947</v>
      </c>
      <c r="BA10012" s="88" t="s">
        <v>732</v>
      </c>
      <c r="BB10012" s="86" t="s">
        <v>733</v>
      </c>
      <c r="BC10012" s="89">
        <v>57500</v>
      </c>
      <c r="BD10012" s="90">
        <v>45717</v>
      </c>
      <c r="BE10012" s="35"/>
    </row>
    <row r="10013" spans="48:57" x14ac:dyDescent="0.25">
      <c r="AV10013" s="85">
        <v>10009</v>
      </c>
      <c r="AW10013" s="91"/>
      <c r="AX10013" s="93" t="s">
        <v>13948</v>
      </c>
      <c r="AY10013" s="87" t="s">
        <v>13949</v>
      </c>
      <c r="AZ10013" s="93" t="s">
        <v>13950</v>
      </c>
      <c r="BA10013" s="88" t="s">
        <v>732</v>
      </c>
      <c r="BB10013" s="86" t="s">
        <v>733</v>
      </c>
      <c r="BC10013" s="87">
        <v>5750</v>
      </c>
      <c r="BD10013" s="90">
        <v>45717</v>
      </c>
      <c r="BE10013" s="35"/>
    </row>
    <row r="10014" spans="48:57" x14ac:dyDescent="0.25">
      <c r="AV10014" s="85">
        <v>10010</v>
      </c>
      <c r="AW10014" s="91"/>
      <c r="AX10014" s="93" t="s">
        <v>13948</v>
      </c>
      <c r="AY10014" s="87" t="s">
        <v>13949</v>
      </c>
      <c r="AZ10014" s="93" t="s">
        <v>13950</v>
      </c>
      <c r="BA10014" s="88" t="s">
        <v>732</v>
      </c>
      <c r="BB10014" s="86" t="s">
        <v>733</v>
      </c>
      <c r="BC10014" s="87">
        <v>11500</v>
      </c>
      <c r="BD10014" s="90">
        <v>45689</v>
      </c>
      <c r="BE10014" s="35"/>
    </row>
    <row r="10015" spans="48:57" x14ac:dyDescent="0.25">
      <c r="AV10015" s="85">
        <v>10011</v>
      </c>
      <c r="AW10015" s="91"/>
      <c r="AX10015" s="93" t="s">
        <v>13951</v>
      </c>
      <c r="AY10015" s="87" t="s">
        <v>13952</v>
      </c>
      <c r="AZ10015" s="93" t="s">
        <v>13953</v>
      </c>
      <c r="BA10015" s="88" t="s">
        <v>1777</v>
      </c>
      <c r="BB10015" s="86" t="s">
        <v>1560</v>
      </c>
      <c r="BC10015" s="89">
        <v>40080</v>
      </c>
      <c r="BD10015" s="90">
        <v>45658</v>
      </c>
      <c r="BE10015" s="35"/>
    </row>
    <row r="10016" spans="48:57" x14ac:dyDescent="0.25">
      <c r="AV10016" s="85">
        <v>10012</v>
      </c>
      <c r="AW10016" s="91"/>
      <c r="AX10016" s="93" t="s">
        <v>13954</v>
      </c>
      <c r="AY10016" s="87" t="s">
        <v>13955</v>
      </c>
      <c r="AZ10016" s="93" t="s">
        <v>13956</v>
      </c>
      <c r="BA10016" s="88" t="s">
        <v>1077</v>
      </c>
      <c r="BB10016" s="86" t="s">
        <v>1078</v>
      </c>
      <c r="BC10016" s="89">
        <v>16500</v>
      </c>
      <c r="BD10016" s="90">
        <v>45717</v>
      </c>
      <c r="BE10016" s="35"/>
    </row>
    <row r="10017" spans="48:57" x14ac:dyDescent="0.25">
      <c r="AV10017" s="85">
        <v>10013</v>
      </c>
      <c r="AW10017" s="91"/>
      <c r="AX10017" s="93" t="s">
        <v>13957</v>
      </c>
      <c r="AY10017" s="87" t="s">
        <v>1504</v>
      </c>
      <c r="AZ10017" s="93" t="s">
        <v>13958</v>
      </c>
      <c r="BA10017" s="88" t="s">
        <v>2203</v>
      </c>
      <c r="BB10017" s="86" t="s">
        <v>140</v>
      </c>
      <c r="BC10017" s="89">
        <v>3450</v>
      </c>
      <c r="BD10017" s="90">
        <v>45717</v>
      </c>
      <c r="BE10017" s="35"/>
    </row>
    <row r="10018" spans="48:57" x14ac:dyDescent="0.25">
      <c r="AV10018" s="85">
        <v>10014</v>
      </c>
      <c r="AW10018" s="91"/>
      <c r="AX10018" s="93" t="s">
        <v>13957</v>
      </c>
      <c r="AY10018" s="87" t="s">
        <v>1504</v>
      </c>
      <c r="AZ10018" s="93" t="s">
        <v>13958</v>
      </c>
      <c r="BA10018" s="88" t="s">
        <v>2203</v>
      </c>
      <c r="BB10018" s="86" t="s">
        <v>140</v>
      </c>
      <c r="BC10018" s="89">
        <v>1725</v>
      </c>
      <c r="BD10018" s="90">
        <v>45717</v>
      </c>
      <c r="BE10018" s="35"/>
    </row>
    <row r="10019" spans="48:57" x14ac:dyDescent="0.25">
      <c r="AV10019" s="85">
        <v>10015</v>
      </c>
      <c r="AW10019" s="91"/>
      <c r="AX10019" s="93" t="s">
        <v>13957</v>
      </c>
      <c r="AY10019" s="87" t="s">
        <v>1504</v>
      </c>
      <c r="AZ10019" s="93" t="s">
        <v>13958</v>
      </c>
      <c r="BA10019" s="88" t="s">
        <v>1493</v>
      </c>
      <c r="BB10019" s="86" t="s">
        <v>1275</v>
      </c>
      <c r="BC10019" s="89">
        <v>22920</v>
      </c>
      <c r="BD10019" s="90">
        <v>45717</v>
      </c>
      <c r="BE10019" s="35"/>
    </row>
    <row r="10020" spans="48:57" x14ac:dyDescent="0.25">
      <c r="AV10020" s="85">
        <v>10016</v>
      </c>
      <c r="AW10020" s="91"/>
      <c r="AX10020" s="93" t="s">
        <v>13957</v>
      </c>
      <c r="AY10020" s="87" t="s">
        <v>1504</v>
      </c>
      <c r="AZ10020" s="93" t="s">
        <v>13958</v>
      </c>
      <c r="BA10020" s="88" t="s">
        <v>3742</v>
      </c>
      <c r="BB10020" s="86" t="s">
        <v>1761</v>
      </c>
      <c r="BC10020" s="89">
        <v>-5655</v>
      </c>
      <c r="BD10020" s="90">
        <v>45717</v>
      </c>
      <c r="BE10020" s="35"/>
    </row>
    <row r="10021" spans="48:57" x14ac:dyDescent="0.25">
      <c r="AV10021" s="85">
        <v>10017</v>
      </c>
      <c r="AW10021" s="91"/>
      <c r="AX10021" s="93" t="s">
        <v>13957</v>
      </c>
      <c r="AY10021" s="87" t="s">
        <v>1504</v>
      </c>
      <c r="AZ10021" s="93" t="s">
        <v>13958</v>
      </c>
      <c r="BA10021" s="88" t="s">
        <v>615</v>
      </c>
      <c r="BB10021" s="86" t="s">
        <v>616</v>
      </c>
      <c r="BC10021" s="89">
        <v>7500</v>
      </c>
      <c r="BD10021" s="90">
        <v>45717</v>
      </c>
      <c r="BE10021" s="35"/>
    </row>
    <row r="10022" spans="48:57" x14ac:dyDescent="0.25">
      <c r="AV10022" s="85">
        <v>10018</v>
      </c>
      <c r="AW10022" s="91"/>
      <c r="AX10022" s="93" t="s">
        <v>13957</v>
      </c>
      <c r="AY10022" s="87" t="s">
        <v>1504</v>
      </c>
      <c r="AZ10022" s="93" t="s">
        <v>13958</v>
      </c>
      <c r="BA10022" s="88" t="s">
        <v>3004</v>
      </c>
      <c r="BB10022" s="86" t="s">
        <v>1576</v>
      </c>
      <c r="BC10022" s="89">
        <v>16506</v>
      </c>
      <c r="BD10022" s="90">
        <v>45717</v>
      </c>
      <c r="BE10022" s="35"/>
    </row>
    <row r="10023" spans="48:57" x14ac:dyDescent="0.25">
      <c r="AV10023" s="85">
        <v>10019</v>
      </c>
      <c r="AW10023" s="91"/>
      <c r="AX10023" s="93" t="s">
        <v>13959</v>
      </c>
      <c r="AY10023" s="87" t="s">
        <v>13960</v>
      </c>
      <c r="AZ10023" s="93" t="s">
        <v>13961</v>
      </c>
      <c r="BA10023" s="88" t="s">
        <v>645</v>
      </c>
      <c r="BB10023" s="86" t="s">
        <v>646</v>
      </c>
      <c r="BC10023" s="87">
        <v>9500</v>
      </c>
      <c r="BD10023" s="90">
        <v>45689</v>
      </c>
      <c r="BE10023" s="35"/>
    </row>
    <row r="10024" spans="48:57" x14ac:dyDescent="0.25">
      <c r="AV10024" s="85">
        <v>10020</v>
      </c>
      <c r="AW10024" s="91"/>
      <c r="AX10024" s="93" t="s">
        <v>13962</v>
      </c>
      <c r="AY10024" s="87" t="s">
        <v>13963</v>
      </c>
      <c r="AZ10024" s="93" t="s">
        <v>13964</v>
      </c>
      <c r="BA10024" s="88" t="s">
        <v>615</v>
      </c>
      <c r="BB10024" s="86" t="s">
        <v>616</v>
      </c>
      <c r="BC10024" s="89">
        <v>7500</v>
      </c>
      <c r="BD10024" s="90">
        <v>45658</v>
      </c>
      <c r="BE10024" s="35"/>
    </row>
    <row r="10025" spans="48:57" x14ac:dyDescent="0.25">
      <c r="AV10025" s="85">
        <v>10021</v>
      </c>
      <c r="AW10025" s="91"/>
      <c r="AX10025" s="93" t="s">
        <v>13965</v>
      </c>
      <c r="AY10025" s="87" t="s">
        <v>13966</v>
      </c>
      <c r="AZ10025" s="93" t="s">
        <v>13967</v>
      </c>
      <c r="BA10025" s="88" t="s">
        <v>615</v>
      </c>
      <c r="BB10025" s="86" t="s">
        <v>616</v>
      </c>
      <c r="BC10025" s="89">
        <v>7500</v>
      </c>
      <c r="BD10025" s="90">
        <v>45717</v>
      </c>
      <c r="BE10025" s="35"/>
    </row>
    <row r="10026" spans="48:57" x14ac:dyDescent="0.25">
      <c r="AV10026" s="85">
        <v>10022</v>
      </c>
      <c r="AW10026" s="91"/>
      <c r="AX10026" s="93" t="s">
        <v>13965</v>
      </c>
      <c r="AY10026" s="87" t="s">
        <v>13966</v>
      </c>
      <c r="AZ10026" s="93" t="s">
        <v>13967</v>
      </c>
      <c r="BA10026" s="88" t="s">
        <v>732</v>
      </c>
      <c r="BB10026" s="86" t="s">
        <v>733</v>
      </c>
      <c r="BC10026" s="89">
        <v>11500</v>
      </c>
      <c r="BD10026" s="90">
        <v>45717</v>
      </c>
      <c r="BE10026" s="35"/>
    </row>
    <row r="10027" spans="48:57" x14ac:dyDescent="0.25">
      <c r="AV10027" s="85">
        <v>10023</v>
      </c>
      <c r="AW10027" s="91"/>
      <c r="AX10027" s="93" t="s">
        <v>13968</v>
      </c>
      <c r="AY10027" s="87" t="s">
        <v>13969</v>
      </c>
      <c r="AZ10027" s="93" t="s">
        <v>13970</v>
      </c>
      <c r="BA10027" s="88" t="s">
        <v>6912</v>
      </c>
      <c r="BB10027" s="86" t="s">
        <v>1728</v>
      </c>
      <c r="BC10027" s="89">
        <v>4214</v>
      </c>
      <c r="BD10027" s="90">
        <v>45717</v>
      </c>
      <c r="BE10027" s="35"/>
    </row>
    <row r="10028" spans="48:57" x14ac:dyDescent="0.25">
      <c r="AV10028" s="85">
        <v>10024</v>
      </c>
      <c r="AW10028" s="91"/>
      <c r="AX10028" s="93" t="s">
        <v>13971</v>
      </c>
      <c r="AY10028" s="87" t="s">
        <v>13972</v>
      </c>
      <c r="AZ10028" s="93" t="s">
        <v>13973</v>
      </c>
      <c r="BA10028" s="88" t="s">
        <v>2930</v>
      </c>
      <c r="BB10028" s="86" t="s">
        <v>1166</v>
      </c>
      <c r="BC10028" s="89">
        <v>-6345</v>
      </c>
      <c r="BD10028" s="90">
        <v>45717</v>
      </c>
      <c r="BE10028" s="35"/>
    </row>
    <row r="10029" spans="48:57" x14ac:dyDescent="0.25">
      <c r="AV10029" s="85">
        <v>10025</v>
      </c>
      <c r="AW10029" s="91"/>
      <c r="AX10029" s="93" t="s">
        <v>13974</v>
      </c>
      <c r="AY10029" s="87" t="s">
        <v>13975</v>
      </c>
      <c r="AZ10029" s="93" t="s">
        <v>13976</v>
      </c>
      <c r="BA10029" s="88" t="s">
        <v>1259</v>
      </c>
      <c r="BB10029" s="86" t="s">
        <v>1260</v>
      </c>
      <c r="BC10029" s="89">
        <v>12500</v>
      </c>
      <c r="BD10029" s="90">
        <v>45717</v>
      </c>
      <c r="BE10029" s="35"/>
    </row>
    <row r="10030" spans="48:57" x14ac:dyDescent="0.25">
      <c r="AV10030" s="85">
        <v>10026</v>
      </c>
      <c r="AW10030" s="91"/>
      <c r="AX10030" s="93" t="s">
        <v>13977</v>
      </c>
      <c r="AY10030" s="87" t="s">
        <v>12586</v>
      </c>
      <c r="AZ10030" s="93" t="s">
        <v>13978</v>
      </c>
      <c r="BA10030" s="88" t="s">
        <v>1424</v>
      </c>
      <c r="BB10030" s="86" t="s">
        <v>438</v>
      </c>
      <c r="BC10030" s="89">
        <v>20580</v>
      </c>
      <c r="BD10030" s="90">
        <v>45717</v>
      </c>
      <c r="BE10030" s="35"/>
    </row>
    <row r="10031" spans="48:57" x14ac:dyDescent="0.25">
      <c r="AV10031" s="85">
        <v>10027</v>
      </c>
      <c r="AW10031" s="91"/>
      <c r="AX10031" s="93" t="s">
        <v>13979</v>
      </c>
      <c r="AY10031" s="87" t="s">
        <v>13980</v>
      </c>
      <c r="AZ10031" s="93" t="s">
        <v>13981</v>
      </c>
      <c r="BA10031" s="88" t="s">
        <v>1041</v>
      </c>
      <c r="BB10031" s="86" t="s">
        <v>1004</v>
      </c>
      <c r="BC10031" s="89">
        <v>6000</v>
      </c>
      <c r="BD10031" s="90">
        <v>45717</v>
      </c>
      <c r="BE10031" s="35"/>
    </row>
    <row r="10032" spans="48:57" x14ac:dyDescent="0.25">
      <c r="AV10032" s="85">
        <v>10028</v>
      </c>
      <c r="AW10032" s="91"/>
      <c r="AX10032" s="93" t="s">
        <v>13982</v>
      </c>
      <c r="AY10032" s="87" t="s">
        <v>6057</v>
      </c>
      <c r="AZ10032" s="93" t="s">
        <v>13983</v>
      </c>
      <c r="BA10032" s="88" t="s">
        <v>1032</v>
      </c>
      <c r="BB10032" s="86" t="s">
        <v>948</v>
      </c>
      <c r="BC10032" s="89">
        <v>11000</v>
      </c>
      <c r="BD10032" s="90">
        <v>45689</v>
      </c>
      <c r="BE10032" s="35"/>
    </row>
    <row r="10033" spans="48:57" x14ac:dyDescent="0.25">
      <c r="AV10033" s="85">
        <v>10029</v>
      </c>
      <c r="AW10033" s="91"/>
      <c r="AX10033" s="93" t="s">
        <v>13984</v>
      </c>
      <c r="AY10033" s="87" t="s">
        <v>7486</v>
      </c>
      <c r="AZ10033" s="93" t="s">
        <v>13985</v>
      </c>
      <c r="BA10033" s="88" t="s">
        <v>1376</v>
      </c>
      <c r="BB10033" s="86" t="s">
        <v>197</v>
      </c>
      <c r="BC10033" s="89">
        <v>10680</v>
      </c>
      <c r="BD10033" s="90">
        <v>45658</v>
      </c>
      <c r="BE10033" s="35"/>
    </row>
    <row r="10034" spans="48:57" x14ac:dyDescent="0.25">
      <c r="AV10034" s="85">
        <v>10030</v>
      </c>
      <c r="AW10034" s="91"/>
      <c r="AX10034" s="93" t="s">
        <v>13986</v>
      </c>
      <c r="AY10034" s="87" t="s">
        <v>7589</v>
      </c>
      <c r="AZ10034" s="93" t="s">
        <v>13987</v>
      </c>
      <c r="BA10034" s="88" t="s">
        <v>7435</v>
      </c>
      <c r="BB10034" s="86" t="s">
        <v>1833</v>
      </c>
      <c r="BC10034" s="89">
        <v>12516</v>
      </c>
      <c r="BD10034" s="90">
        <v>45717</v>
      </c>
      <c r="BE10034" s="35"/>
    </row>
    <row r="10035" spans="48:57" x14ac:dyDescent="0.25">
      <c r="AV10035" s="85">
        <v>10031</v>
      </c>
      <c r="AW10035" s="91"/>
      <c r="AX10035" s="93" t="s">
        <v>13988</v>
      </c>
      <c r="AY10035" s="87" t="s">
        <v>13989</v>
      </c>
      <c r="AZ10035" s="93" t="s">
        <v>13990</v>
      </c>
      <c r="BA10035" s="88" t="s">
        <v>615</v>
      </c>
      <c r="BB10035" s="86" t="s">
        <v>616</v>
      </c>
      <c r="BC10035" s="89">
        <v>7500</v>
      </c>
      <c r="BD10035" s="90">
        <v>45717</v>
      </c>
      <c r="BE10035" s="35"/>
    </row>
    <row r="10036" spans="48:57" x14ac:dyDescent="0.25">
      <c r="AV10036" s="85">
        <v>10032</v>
      </c>
      <c r="AW10036" s="91"/>
      <c r="AX10036" s="93" t="s">
        <v>13991</v>
      </c>
      <c r="AY10036" s="87" t="s">
        <v>12725</v>
      </c>
      <c r="AZ10036" s="93" t="s">
        <v>13992</v>
      </c>
      <c r="BA10036" s="88" t="s">
        <v>645</v>
      </c>
      <c r="BB10036" s="86" t="s">
        <v>646</v>
      </c>
      <c r="BC10036" s="89">
        <v>9500</v>
      </c>
      <c r="BD10036" s="90">
        <v>45717</v>
      </c>
      <c r="BE10036" s="35"/>
    </row>
    <row r="10037" spans="48:57" x14ac:dyDescent="0.25">
      <c r="AV10037" s="85">
        <v>10033</v>
      </c>
      <c r="AW10037" s="91"/>
      <c r="AX10037" s="93" t="s">
        <v>13993</v>
      </c>
      <c r="AY10037" s="87" t="s">
        <v>13994</v>
      </c>
      <c r="AZ10037" s="93" t="s">
        <v>13995</v>
      </c>
      <c r="BA10037" s="88" t="s">
        <v>645</v>
      </c>
      <c r="BB10037" s="86" t="s">
        <v>646</v>
      </c>
      <c r="BC10037" s="89">
        <v>9500</v>
      </c>
      <c r="BD10037" s="90">
        <v>45717</v>
      </c>
      <c r="BE10037" s="35"/>
    </row>
    <row r="10038" spans="48:57" x14ac:dyDescent="0.25">
      <c r="AV10038" s="85">
        <v>10034</v>
      </c>
      <c r="AW10038" s="91"/>
      <c r="AX10038" s="93" t="s">
        <v>13996</v>
      </c>
      <c r="AY10038" s="87" t="s">
        <v>13997</v>
      </c>
      <c r="AZ10038" s="93" t="s">
        <v>13998</v>
      </c>
      <c r="BA10038" s="88" t="s">
        <v>1323</v>
      </c>
      <c r="BB10038" s="86" t="s">
        <v>631</v>
      </c>
      <c r="BC10038" s="89">
        <v>53250</v>
      </c>
      <c r="BD10038" s="90">
        <v>45717</v>
      </c>
      <c r="BE10038" s="35"/>
    </row>
    <row r="10039" spans="48:57" x14ac:dyDescent="0.25">
      <c r="AV10039" s="85">
        <v>10035</v>
      </c>
      <c r="AW10039" s="91"/>
      <c r="AX10039" s="93" t="s">
        <v>13999</v>
      </c>
      <c r="AY10039" s="87" t="s">
        <v>14000</v>
      </c>
      <c r="AZ10039" s="93" t="s">
        <v>14001</v>
      </c>
      <c r="BA10039" s="88" t="s">
        <v>615</v>
      </c>
      <c r="BB10039" s="86" t="s">
        <v>616</v>
      </c>
      <c r="BC10039" s="89">
        <v>7500</v>
      </c>
      <c r="BD10039" s="90">
        <v>45717</v>
      </c>
      <c r="BE10039" s="35"/>
    </row>
    <row r="10040" spans="48:57" x14ac:dyDescent="0.25">
      <c r="AV10040" s="85">
        <v>10036</v>
      </c>
      <c r="AW10040" s="91"/>
      <c r="AX10040" s="93" t="s">
        <v>14002</v>
      </c>
      <c r="AY10040" s="87" t="s">
        <v>14003</v>
      </c>
      <c r="AZ10040" s="93" t="s">
        <v>14004</v>
      </c>
      <c r="BA10040" s="88" t="s">
        <v>1545</v>
      </c>
      <c r="BB10040" s="86" t="s">
        <v>1334</v>
      </c>
      <c r="BC10040" s="89">
        <v>14400</v>
      </c>
      <c r="BD10040" s="90">
        <v>45717</v>
      </c>
      <c r="BE10040" s="35"/>
    </row>
    <row r="10041" spans="48:57" x14ac:dyDescent="0.25">
      <c r="AV10041" s="85">
        <v>10037</v>
      </c>
      <c r="AW10041" s="91"/>
      <c r="AX10041" s="93" t="s">
        <v>14005</v>
      </c>
      <c r="AY10041" s="87" t="s">
        <v>14003</v>
      </c>
      <c r="AZ10041" s="93" t="s">
        <v>14004</v>
      </c>
      <c r="BA10041" s="88" t="s">
        <v>1323</v>
      </c>
      <c r="BB10041" s="86" t="s">
        <v>631</v>
      </c>
      <c r="BC10041" s="89">
        <v>53250</v>
      </c>
      <c r="BD10041" s="90">
        <v>45689</v>
      </c>
      <c r="BE10041" s="35"/>
    </row>
    <row r="10042" spans="48:57" x14ac:dyDescent="0.25">
      <c r="AV10042" s="85">
        <v>10038</v>
      </c>
      <c r="AW10042" s="91"/>
      <c r="AX10042" s="93" t="s">
        <v>14005</v>
      </c>
      <c r="AY10042" s="87" t="s">
        <v>14003</v>
      </c>
      <c r="AZ10042" s="93" t="s">
        <v>14004</v>
      </c>
      <c r="BA10042" s="88" t="s">
        <v>1001</v>
      </c>
      <c r="BB10042" s="86" t="s">
        <v>1002</v>
      </c>
      <c r="BC10042" s="89">
        <v>47400</v>
      </c>
      <c r="BD10042" s="90">
        <v>45658</v>
      </c>
      <c r="BE10042" s="35"/>
    </row>
    <row r="10043" spans="48:57" x14ac:dyDescent="0.25">
      <c r="AV10043" s="85">
        <v>10039</v>
      </c>
      <c r="AW10043" s="91"/>
      <c r="AX10043" s="93" t="s">
        <v>14006</v>
      </c>
      <c r="AY10043" s="87" t="s">
        <v>14007</v>
      </c>
      <c r="AZ10043" s="93" t="s">
        <v>14008</v>
      </c>
      <c r="BA10043" s="88" t="s">
        <v>2348</v>
      </c>
      <c r="BB10043" s="86" t="s">
        <v>1080</v>
      </c>
      <c r="BC10043" s="89">
        <v>1605</v>
      </c>
      <c r="BD10043" s="90">
        <v>45717</v>
      </c>
      <c r="BE10043" s="35"/>
    </row>
    <row r="10044" spans="48:57" x14ac:dyDescent="0.25">
      <c r="AV10044" s="85">
        <v>10040</v>
      </c>
      <c r="AW10044" s="91"/>
      <c r="AX10044" s="93" t="s">
        <v>14006</v>
      </c>
      <c r="AY10044" s="87" t="s">
        <v>14007</v>
      </c>
      <c r="AZ10044" s="93" t="s">
        <v>14008</v>
      </c>
      <c r="BA10044" s="88" t="s">
        <v>2348</v>
      </c>
      <c r="BB10044" s="86" t="s">
        <v>1080</v>
      </c>
      <c r="BC10044" s="89">
        <v>1605</v>
      </c>
      <c r="BD10044" s="90">
        <v>45717</v>
      </c>
      <c r="BE10044" s="35"/>
    </row>
    <row r="10045" spans="48:57" x14ac:dyDescent="0.25">
      <c r="AV10045" s="85">
        <v>10041</v>
      </c>
      <c r="AW10045" s="91"/>
      <c r="AX10045" s="93" t="s">
        <v>14006</v>
      </c>
      <c r="AY10045" s="87" t="s">
        <v>14007</v>
      </c>
      <c r="AZ10045" s="93" t="s">
        <v>14008</v>
      </c>
      <c r="BA10045" s="88" t="s">
        <v>2348</v>
      </c>
      <c r="BB10045" s="86" t="s">
        <v>1080</v>
      </c>
      <c r="BC10045" s="89">
        <v>3210</v>
      </c>
      <c r="BD10045" s="90">
        <v>45717</v>
      </c>
      <c r="BE10045" s="35"/>
    </row>
    <row r="10046" spans="48:57" x14ac:dyDescent="0.25">
      <c r="AV10046" s="85">
        <v>10042</v>
      </c>
      <c r="AW10046" s="91"/>
      <c r="AX10046" s="93" t="s">
        <v>14009</v>
      </c>
      <c r="AY10046" s="87" t="s">
        <v>14010</v>
      </c>
      <c r="AZ10046" s="93" t="s">
        <v>14011</v>
      </c>
      <c r="BA10046" s="88" t="s">
        <v>1376</v>
      </c>
      <c r="BB10046" s="86" t="s">
        <v>197</v>
      </c>
      <c r="BC10046" s="89">
        <v>21360</v>
      </c>
      <c r="BD10046" s="90">
        <v>45717</v>
      </c>
      <c r="BE10046" s="35"/>
    </row>
    <row r="10047" spans="48:57" x14ac:dyDescent="0.25">
      <c r="AV10047" s="85">
        <v>10043</v>
      </c>
      <c r="AW10047" s="91"/>
      <c r="AX10047" s="93" t="s">
        <v>14012</v>
      </c>
      <c r="AY10047" s="87" t="s">
        <v>395</v>
      </c>
      <c r="AZ10047" s="93" t="s">
        <v>14013</v>
      </c>
      <c r="BA10047" s="88" t="s">
        <v>7378</v>
      </c>
      <c r="BB10047" s="86" t="s">
        <v>946</v>
      </c>
      <c r="BC10047" s="89">
        <v>6900</v>
      </c>
      <c r="BD10047" s="90">
        <v>45717</v>
      </c>
      <c r="BE10047" s="35"/>
    </row>
    <row r="10048" spans="48:57" x14ac:dyDescent="0.25">
      <c r="AV10048" s="85">
        <v>10044</v>
      </c>
      <c r="AW10048" s="91"/>
      <c r="AX10048" s="93" t="s">
        <v>14012</v>
      </c>
      <c r="AY10048" s="87" t="s">
        <v>395</v>
      </c>
      <c r="AZ10048" s="93" t="s">
        <v>14013</v>
      </c>
      <c r="BA10048" s="88" t="s">
        <v>615</v>
      </c>
      <c r="BB10048" s="86" t="s">
        <v>616</v>
      </c>
      <c r="BC10048" s="89">
        <v>7500</v>
      </c>
      <c r="BD10048" s="90">
        <v>45717</v>
      </c>
      <c r="BE10048" s="35"/>
    </row>
    <row r="10049" spans="48:57" x14ac:dyDescent="0.25">
      <c r="AV10049" s="85">
        <v>10045</v>
      </c>
      <c r="AW10049" s="91"/>
      <c r="AX10049" s="93" t="s">
        <v>14012</v>
      </c>
      <c r="AY10049" s="87" t="s">
        <v>395</v>
      </c>
      <c r="AZ10049" s="93" t="s">
        <v>14013</v>
      </c>
      <c r="BA10049" s="88" t="s">
        <v>499</v>
      </c>
      <c r="BB10049" s="86" t="s">
        <v>500</v>
      </c>
      <c r="BC10049" s="89">
        <v>10380</v>
      </c>
      <c r="BD10049" s="90">
        <v>45717</v>
      </c>
      <c r="BE10049" s="35"/>
    </row>
    <row r="10050" spans="48:57" x14ac:dyDescent="0.25">
      <c r="AV10050" s="85">
        <v>10046</v>
      </c>
      <c r="AW10050" s="91"/>
      <c r="AX10050" s="93" t="s">
        <v>14012</v>
      </c>
      <c r="AY10050" s="87" t="s">
        <v>395</v>
      </c>
      <c r="AZ10050" s="93" t="s">
        <v>14013</v>
      </c>
      <c r="BA10050" s="88" t="s">
        <v>1638</v>
      </c>
      <c r="BB10050" s="86" t="s">
        <v>376</v>
      </c>
      <c r="BC10050" s="89">
        <v>9000</v>
      </c>
      <c r="BD10050" s="90">
        <v>45689</v>
      </c>
      <c r="BE10050" s="35"/>
    </row>
    <row r="10051" spans="48:57" x14ac:dyDescent="0.25">
      <c r="AV10051" s="85">
        <v>10047</v>
      </c>
      <c r="AW10051" s="91"/>
      <c r="AX10051" s="93" t="s">
        <v>14014</v>
      </c>
      <c r="AY10051" s="87" t="s">
        <v>14015</v>
      </c>
      <c r="AZ10051" s="93" t="s">
        <v>14016</v>
      </c>
      <c r="BA10051" s="88" t="s">
        <v>2228</v>
      </c>
      <c r="BB10051" s="86" t="s">
        <v>790</v>
      </c>
      <c r="BC10051" s="89">
        <v>43500</v>
      </c>
      <c r="BD10051" s="90">
        <v>45658</v>
      </c>
      <c r="BE10051" s="35"/>
    </row>
    <row r="10052" spans="48:57" x14ac:dyDescent="0.25">
      <c r="AV10052" s="85">
        <v>10048</v>
      </c>
      <c r="AW10052" s="91"/>
      <c r="AX10052" s="93" t="s">
        <v>14017</v>
      </c>
      <c r="AY10052" s="87" t="s">
        <v>6054</v>
      </c>
      <c r="AZ10052" s="93" t="s">
        <v>14018</v>
      </c>
      <c r="BA10052" s="88" t="s">
        <v>1032</v>
      </c>
      <c r="BB10052" s="86" t="s">
        <v>948</v>
      </c>
      <c r="BC10052" s="89">
        <v>11000</v>
      </c>
      <c r="BD10052" s="90">
        <v>45717</v>
      </c>
      <c r="BE10052" s="35"/>
    </row>
    <row r="10053" spans="48:57" x14ac:dyDescent="0.25">
      <c r="AV10053" s="85">
        <v>10049</v>
      </c>
      <c r="AW10053" s="91"/>
      <c r="AX10053" s="93" t="s">
        <v>14019</v>
      </c>
      <c r="AY10053" s="87" t="s">
        <v>14020</v>
      </c>
      <c r="AZ10053" s="93" t="s">
        <v>14021</v>
      </c>
      <c r="BA10053" s="88" t="s">
        <v>1041</v>
      </c>
      <c r="BB10053" s="86" t="s">
        <v>1004</v>
      </c>
      <c r="BC10053" s="89">
        <v>6000</v>
      </c>
      <c r="BD10053" s="90">
        <v>45717</v>
      </c>
      <c r="BE10053" s="35"/>
    </row>
    <row r="10054" spans="48:57" x14ac:dyDescent="0.25">
      <c r="AV10054" s="85">
        <v>10050</v>
      </c>
      <c r="AW10054" s="91"/>
      <c r="AX10054" s="93" t="s">
        <v>14022</v>
      </c>
      <c r="AY10054" s="87" t="s">
        <v>457</v>
      </c>
      <c r="AZ10054" s="93" t="s">
        <v>14023</v>
      </c>
      <c r="BA10054" s="88" t="s">
        <v>3289</v>
      </c>
      <c r="BB10054" s="86" t="s">
        <v>1101</v>
      </c>
      <c r="BC10054" s="89">
        <v>28620</v>
      </c>
      <c r="BD10054" s="90">
        <v>45717</v>
      </c>
      <c r="BE10054" s="35"/>
    </row>
    <row r="10055" spans="48:57" x14ac:dyDescent="0.25">
      <c r="AV10055" s="85">
        <v>10051</v>
      </c>
      <c r="AW10055" s="91"/>
      <c r="AX10055" s="93" t="s">
        <v>14022</v>
      </c>
      <c r="AY10055" s="87" t="s">
        <v>457</v>
      </c>
      <c r="AZ10055" s="93" t="s">
        <v>14023</v>
      </c>
      <c r="BA10055" s="88" t="s">
        <v>1493</v>
      </c>
      <c r="BB10055" s="86" t="s">
        <v>1275</v>
      </c>
      <c r="BC10055" s="89">
        <v>91680</v>
      </c>
      <c r="BD10055" s="90">
        <v>45717</v>
      </c>
      <c r="BE10055" s="35"/>
    </row>
    <row r="10056" spans="48:57" x14ac:dyDescent="0.25">
      <c r="AV10056" s="85">
        <v>10052</v>
      </c>
      <c r="AW10056" s="91"/>
      <c r="AX10056" s="93" t="s">
        <v>14022</v>
      </c>
      <c r="AY10056" s="87" t="s">
        <v>457</v>
      </c>
      <c r="AZ10056" s="93" t="s">
        <v>14023</v>
      </c>
      <c r="BA10056" s="88" t="s">
        <v>2352</v>
      </c>
      <c r="BB10056" s="86" t="s">
        <v>1451</v>
      </c>
      <c r="BC10056" s="89">
        <v>15135</v>
      </c>
      <c r="BD10056" s="90">
        <v>45717</v>
      </c>
      <c r="BE10056" s="35"/>
    </row>
    <row r="10057" spans="48:57" x14ac:dyDescent="0.25">
      <c r="AV10057" s="85">
        <v>10053</v>
      </c>
      <c r="AW10057" s="91"/>
      <c r="AX10057" s="93" t="s">
        <v>14022</v>
      </c>
      <c r="AY10057" s="87" t="s">
        <v>457</v>
      </c>
      <c r="AZ10057" s="93" t="s">
        <v>14023</v>
      </c>
      <c r="BA10057" s="88" t="s">
        <v>3717</v>
      </c>
      <c r="BB10057" s="86" t="s">
        <v>1589</v>
      </c>
      <c r="BC10057" s="89">
        <v>24024</v>
      </c>
      <c r="BD10057" s="90">
        <v>45717</v>
      </c>
      <c r="BE10057" s="35"/>
    </row>
    <row r="10058" spans="48:57" x14ac:dyDescent="0.25">
      <c r="AV10058" s="85">
        <v>10054</v>
      </c>
      <c r="AW10058" s="91"/>
      <c r="AX10058" s="93" t="s">
        <v>14022</v>
      </c>
      <c r="AY10058" s="87" t="s">
        <v>457</v>
      </c>
      <c r="AZ10058" s="93" t="s">
        <v>14023</v>
      </c>
      <c r="BA10058" s="88" t="s">
        <v>3717</v>
      </c>
      <c r="BB10058" s="86" t="s">
        <v>1589</v>
      </c>
      <c r="BC10058" s="89">
        <v>8008</v>
      </c>
      <c r="BD10058" s="90">
        <v>45717</v>
      </c>
      <c r="BE10058" s="35"/>
    </row>
    <row r="10059" spans="48:57" x14ac:dyDescent="0.25">
      <c r="AV10059" s="85">
        <v>10055</v>
      </c>
      <c r="AW10059" s="91"/>
      <c r="AX10059" s="93" t="s">
        <v>14022</v>
      </c>
      <c r="AY10059" s="87" t="s">
        <v>457</v>
      </c>
      <c r="AZ10059" s="93" t="s">
        <v>14023</v>
      </c>
      <c r="BA10059" s="88" t="s">
        <v>1001</v>
      </c>
      <c r="BB10059" s="86" t="s">
        <v>1002</v>
      </c>
      <c r="BC10059" s="89">
        <v>37920</v>
      </c>
      <c r="BD10059" s="90">
        <v>45689</v>
      </c>
      <c r="BE10059" s="35"/>
    </row>
    <row r="10060" spans="48:57" x14ac:dyDescent="0.25">
      <c r="AV10060" s="85">
        <v>10056</v>
      </c>
      <c r="AW10060" s="91"/>
      <c r="AX10060" s="93" t="s">
        <v>14022</v>
      </c>
      <c r="AY10060" s="87" t="s">
        <v>457</v>
      </c>
      <c r="AZ10060" s="93" t="s">
        <v>14023</v>
      </c>
      <c r="BA10060" s="88" t="s">
        <v>1638</v>
      </c>
      <c r="BB10060" s="86" t="s">
        <v>376</v>
      </c>
      <c r="BC10060" s="89">
        <v>27000</v>
      </c>
      <c r="BD10060" s="90">
        <v>45658</v>
      </c>
      <c r="BE10060" s="35"/>
    </row>
    <row r="10061" spans="48:57" x14ac:dyDescent="0.25">
      <c r="AV10061" s="85">
        <v>10057</v>
      </c>
      <c r="AW10061" s="91"/>
      <c r="AX10061" s="93" t="s">
        <v>14022</v>
      </c>
      <c r="AY10061" s="87" t="s">
        <v>457</v>
      </c>
      <c r="AZ10061" s="93" t="s">
        <v>14023</v>
      </c>
      <c r="BA10061" s="88" t="s">
        <v>1607</v>
      </c>
      <c r="BB10061" s="86" t="s">
        <v>414</v>
      </c>
      <c r="BC10061" s="89">
        <v>21750</v>
      </c>
      <c r="BD10061" s="90">
        <v>45717</v>
      </c>
      <c r="BE10061" s="35"/>
    </row>
    <row r="10062" spans="48:57" x14ac:dyDescent="0.25">
      <c r="AV10062" s="85">
        <v>10058</v>
      </c>
      <c r="AW10062" s="91"/>
      <c r="AX10062" s="93" t="s">
        <v>14022</v>
      </c>
      <c r="AY10062" s="87" t="s">
        <v>457</v>
      </c>
      <c r="AZ10062" s="93" t="s">
        <v>14023</v>
      </c>
      <c r="BA10062" s="88" t="s">
        <v>9983</v>
      </c>
      <c r="BB10062" s="86" t="s">
        <v>301</v>
      </c>
      <c r="BC10062" s="89">
        <v>38178</v>
      </c>
      <c r="BD10062" s="90">
        <v>45717</v>
      </c>
      <c r="BE10062" s="35"/>
    </row>
    <row r="10063" spans="48:57" x14ac:dyDescent="0.25">
      <c r="AV10063" s="85">
        <v>10059</v>
      </c>
      <c r="AW10063" s="91"/>
      <c r="AX10063" s="93" t="s">
        <v>14022</v>
      </c>
      <c r="AY10063" s="87" t="s">
        <v>457</v>
      </c>
      <c r="AZ10063" s="93" t="s">
        <v>14023</v>
      </c>
      <c r="BA10063" s="88" t="s">
        <v>1686</v>
      </c>
      <c r="BB10063" s="86" t="s">
        <v>1033</v>
      </c>
      <c r="BC10063" s="89">
        <v>159450</v>
      </c>
      <c r="BD10063" s="90">
        <v>45717</v>
      </c>
      <c r="BE10063" s="35"/>
    </row>
    <row r="10064" spans="48:57" x14ac:dyDescent="0.25">
      <c r="AV10064" s="85">
        <v>10060</v>
      </c>
      <c r="AW10064" s="91"/>
      <c r="AX10064" s="93" t="s">
        <v>14022</v>
      </c>
      <c r="AY10064" s="87" t="s">
        <v>457</v>
      </c>
      <c r="AZ10064" s="93" t="s">
        <v>14023</v>
      </c>
      <c r="BA10064" s="88" t="s">
        <v>7072</v>
      </c>
      <c r="BB10064" s="86" t="s">
        <v>1056</v>
      </c>
      <c r="BC10064" s="89">
        <v>32220</v>
      </c>
      <c r="BD10064" s="90">
        <v>45717</v>
      </c>
      <c r="BE10064" s="35"/>
    </row>
    <row r="10065" spans="48:57" x14ac:dyDescent="0.25">
      <c r="AV10065" s="85">
        <v>10061</v>
      </c>
      <c r="AW10065" s="91"/>
      <c r="AX10065" s="93" t="s">
        <v>14022</v>
      </c>
      <c r="AY10065" s="87" t="s">
        <v>457</v>
      </c>
      <c r="AZ10065" s="93" t="s">
        <v>14023</v>
      </c>
      <c r="BA10065" s="88" t="s">
        <v>3798</v>
      </c>
      <c r="BB10065" s="86" t="s">
        <v>1101</v>
      </c>
      <c r="BC10065" s="89">
        <v>47700</v>
      </c>
      <c r="BD10065" s="90">
        <v>45717</v>
      </c>
      <c r="BE10065" s="35"/>
    </row>
    <row r="10066" spans="48:57" x14ac:dyDescent="0.25">
      <c r="AV10066" s="85">
        <v>10062</v>
      </c>
      <c r="AW10066" s="91"/>
      <c r="AX10066" s="93" t="s">
        <v>14022</v>
      </c>
      <c r="AY10066" s="87" t="s">
        <v>457</v>
      </c>
      <c r="AZ10066" s="93" t="s">
        <v>14023</v>
      </c>
      <c r="BA10066" s="88" t="s">
        <v>3540</v>
      </c>
      <c r="BB10066" s="86" t="s">
        <v>1158</v>
      </c>
      <c r="BC10066" s="89">
        <v>12120</v>
      </c>
      <c r="BD10066" s="90">
        <v>45717</v>
      </c>
      <c r="BE10066" s="35"/>
    </row>
    <row r="10067" spans="48:57" x14ac:dyDescent="0.25">
      <c r="AV10067" s="85">
        <v>10063</v>
      </c>
      <c r="AW10067" s="91"/>
      <c r="AX10067" s="93" t="s">
        <v>14022</v>
      </c>
      <c r="AY10067" s="87" t="s">
        <v>457</v>
      </c>
      <c r="AZ10067" s="93" t="s">
        <v>14023</v>
      </c>
      <c r="BA10067" s="88" t="s">
        <v>2234</v>
      </c>
      <c r="BB10067" s="86" t="s">
        <v>587</v>
      </c>
      <c r="BC10067" s="87">
        <v>17500</v>
      </c>
      <c r="BD10067" s="90">
        <v>45717</v>
      </c>
      <c r="BE10067" s="35"/>
    </row>
    <row r="10068" spans="48:57" x14ac:dyDescent="0.25">
      <c r="AV10068" s="85">
        <v>10064</v>
      </c>
      <c r="AW10068" s="91"/>
      <c r="AX10068" s="93" t="s">
        <v>14022</v>
      </c>
      <c r="AY10068" s="87" t="s">
        <v>457</v>
      </c>
      <c r="AZ10068" s="93" t="s">
        <v>14023</v>
      </c>
      <c r="BA10068" s="88" t="s">
        <v>2234</v>
      </c>
      <c r="BB10068" s="86" t="s">
        <v>587</v>
      </c>
      <c r="BC10068" s="87">
        <v>17500</v>
      </c>
      <c r="BD10068" s="90">
        <v>45689</v>
      </c>
      <c r="BE10068" s="35"/>
    </row>
    <row r="10069" spans="48:57" x14ac:dyDescent="0.25">
      <c r="AV10069" s="85">
        <v>10065</v>
      </c>
      <c r="AW10069" s="91"/>
      <c r="AX10069" s="93" t="s">
        <v>14022</v>
      </c>
      <c r="AY10069" s="87" t="s">
        <v>457</v>
      </c>
      <c r="AZ10069" s="93" t="s">
        <v>14023</v>
      </c>
      <c r="BA10069" s="88" t="s">
        <v>3464</v>
      </c>
      <c r="BB10069" s="86" t="s">
        <v>1275</v>
      </c>
      <c r="BC10069" s="89">
        <v>114600</v>
      </c>
      <c r="BD10069" s="90">
        <v>45658</v>
      </c>
      <c r="BE10069" s="35"/>
    </row>
    <row r="10070" spans="48:57" x14ac:dyDescent="0.25">
      <c r="AV10070" s="85">
        <v>10066</v>
      </c>
      <c r="AW10070" s="91"/>
      <c r="AX10070" s="93" t="s">
        <v>14022</v>
      </c>
      <c r="AY10070" s="87" t="s">
        <v>457</v>
      </c>
      <c r="AZ10070" s="93" t="s">
        <v>14023</v>
      </c>
      <c r="BA10070" s="88" t="s">
        <v>3266</v>
      </c>
      <c r="BB10070" s="86" t="s">
        <v>1451</v>
      </c>
      <c r="BC10070" s="89">
        <v>100900</v>
      </c>
      <c r="BD10070" s="90">
        <v>45717</v>
      </c>
      <c r="BE10070" s="35"/>
    </row>
    <row r="10071" spans="48:57" x14ac:dyDescent="0.25">
      <c r="AV10071" s="85">
        <v>10067</v>
      </c>
      <c r="AW10071" s="91"/>
      <c r="AX10071" s="93" t="s">
        <v>14022</v>
      </c>
      <c r="AY10071" s="87" t="s">
        <v>457</v>
      </c>
      <c r="AZ10071" s="93" t="s">
        <v>14023</v>
      </c>
      <c r="BA10071" s="88" t="s">
        <v>3266</v>
      </c>
      <c r="BB10071" s="86" t="s">
        <v>1451</v>
      </c>
      <c r="BC10071" s="89">
        <v>50450</v>
      </c>
      <c r="BD10071" s="90">
        <v>45717</v>
      </c>
      <c r="BE10071" s="35"/>
    </row>
    <row r="10072" spans="48:57" x14ac:dyDescent="0.25">
      <c r="AV10072" s="85">
        <v>10068</v>
      </c>
      <c r="AW10072" s="91"/>
      <c r="AX10072" s="93" t="s">
        <v>14022</v>
      </c>
      <c r="AY10072" s="87" t="s">
        <v>457</v>
      </c>
      <c r="AZ10072" s="93" t="s">
        <v>14023</v>
      </c>
      <c r="BA10072" s="88" t="s">
        <v>945</v>
      </c>
      <c r="BB10072" s="86" t="s">
        <v>946</v>
      </c>
      <c r="BC10072" s="89">
        <v>28750</v>
      </c>
      <c r="BD10072" s="90">
        <v>45717</v>
      </c>
      <c r="BE10072" s="35"/>
    </row>
    <row r="10073" spans="48:57" x14ac:dyDescent="0.25">
      <c r="AV10073" s="85">
        <v>10069</v>
      </c>
      <c r="AW10073" s="91"/>
      <c r="AX10073" s="93" t="s">
        <v>14022</v>
      </c>
      <c r="AY10073" s="87" t="s">
        <v>457</v>
      </c>
      <c r="AZ10073" s="93" t="s">
        <v>14023</v>
      </c>
      <c r="BA10073" s="88" t="s">
        <v>976</v>
      </c>
      <c r="BB10073" s="86" t="s">
        <v>977</v>
      </c>
      <c r="BC10073" s="89">
        <v>24300</v>
      </c>
      <c r="BD10073" s="90">
        <v>45717</v>
      </c>
      <c r="BE10073" s="35"/>
    </row>
    <row r="10074" spans="48:57" x14ac:dyDescent="0.25">
      <c r="AV10074" s="85">
        <v>10070</v>
      </c>
      <c r="AW10074" s="91"/>
      <c r="AX10074" s="93" t="s">
        <v>14022</v>
      </c>
      <c r="AY10074" s="87" t="s">
        <v>457</v>
      </c>
      <c r="AZ10074" s="93" t="s">
        <v>14023</v>
      </c>
      <c r="BA10074" s="88" t="s">
        <v>4097</v>
      </c>
      <c r="BB10074" s="86" t="s">
        <v>1716</v>
      </c>
      <c r="BC10074" s="89">
        <v>6342</v>
      </c>
      <c r="BD10074" s="90">
        <v>45717</v>
      </c>
      <c r="BE10074" s="35"/>
    </row>
    <row r="10075" spans="48:57" x14ac:dyDescent="0.25">
      <c r="AV10075" s="85">
        <v>10071</v>
      </c>
      <c r="AW10075" s="91"/>
      <c r="AX10075" s="93" t="s">
        <v>14022</v>
      </c>
      <c r="AY10075" s="87" t="s">
        <v>457</v>
      </c>
      <c r="AZ10075" s="93" t="s">
        <v>14023</v>
      </c>
      <c r="BA10075" s="88" t="s">
        <v>6282</v>
      </c>
      <c r="BB10075" s="86" t="s">
        <v>1732</v>
      </c>
      <c r="BC10075" s="89">
        <v>12690</v>
      </c>
      <c r="BD10075" s="90">
        <v>45717</v>
      </c>
      <c r="BE10075" s="35"/>
    </row>
    <row r="10076" spans="48:57" x14ac:dyDescent="0.25">
      <c r="AV10076" s="85">
        <v>10072</v>
      </c>
      <c r="AW10076" s="91"/>
      <c r="AX10076" s="93" t="s">
        <v>14024</v>
      </c>
      <c r="AY10076" s="87" t="s">
        <v>14025</v>
      </c>
      <c r="AZ10076" s="93" t="s">
        <v>14026</v>
      </c>
      <c r="BA10076" s="88" t="s">
        <v>615</v>
      </c>
      <c r="BB10076" s="86" t="s">
        <v>616</v>
      </c>
      <c r="BC10076" s="89">
        <v>7500</v>
      </c>
      <c r="BD10076" s="90">
        <v>45717</v>
      </c>
      <c r="BE10076" s="35"/>
    </row>
    <row r="10077" spans="48:57" x14ac:dyDescent="0.25">
      <c r="AV10077" s="85">
        <v>10073</v>
      </c>
      <c r="AW10077" s="91"/>
      <c r="AX10077" s="93" t="s">
        <v>14027</v>
      </c>
      <c r="AY10077" s="87" t="s">
        <v>14028</v>
      </c>
      <c r="AZ10077" s="93" t="s">
        <v>14029</v>
      </c>
      <c r="BA10077" s="88" t="s">
        <v>1545</v>
      </c>
      <c r="BB10077" s="86" t="s">
        <v>1334</v>
      </c>
      <c r="BC10077" s="89">
        <v>14400</v>
      </c>
      <c r="BD10077" s="90">
        <v>45689</v>
      </c>
      <c r="BE10077" s="35"/>
    </row>
    <row r="10078" spans="48:57" x14ac:dyDescent="0.25">
      <c r="AV10078" s="85">
        <v>10074</v>
      </c>
      <c r="AW10078" s="91"/>
      <c r="AX10078" s="93" t="s">
        <v>14030</v>
      </c>
      <c r="AY10078" s="87" t="s">
        <v>7394</v>
      </c>
      <c r="AZ10078" s="93" t="s">
        <v>14031</v>
      </c>
      <c r="BA10078" s="88" t="s">
        <v>615</v>
      </c>
      <c r="BB10078" s="86" t="s">
        <v>616</v>
      </c>
      <c r="BC10078" s="89">
        <v>7500</v>
      </c>
      <c r="BD10078" s="90">
        <v>45658</v>
      </c>
      <c r="BE10078" s="35"/>
    </row>
    <row r="10079" spans="48:57" x14ac:dyDescent="0.25">
      <c r="AV10079" s="85">
        <v>10075</v>
      </c>
      <c r="AW10079" s="91"/>
      <c r="AX10079" s="93" t="s">
        <v>14032</v>
      </c>
      <c r="AY10079" s="87" t="s">
        <v>14033</v>
      </c>
      <c r="AZ10079" s="93" t="s">
        <v>14034</v>
      </c>
      <c r="BA10079" s="88" t="s">
        <v>3265</v>
      </c>
      <c r="BB10079" s="86" t="s">
        <v>735</v>
      </c>
      <c r="BC10079" s="89">
        <v>120750</v>
      </c>
      <c r="BD10079" s="90">
        <v>45717</v>
      </c>
      <c r="BE10079" s="35"/>
    </row>
    <row r="10080" spans="48:57" x14ac:dyDescent="0.25">
      <c r="AV10080" s="85">
        <v>10076</v>
      </c>
      <c r="AW10080" s="91"/>
      <c r="AX10080" s="93" t="s">
        <v>14032</v>
      </c>
      <c r="AY10080" s="87" t="s">
        <v>14033</v>
      </c>
      <c r="AZ10080" s="93" t="s">
        <v>14034</v>
      </c>
      <c r="BA10080" s="88" t="s">
        <v>3265</v>
      </c>
      <c r="BB10080" s="86" t="s">
        <v>735</v>
      </c>
      <c r="BC10080" s="89">
        <v>120750</v>
      </c>
      <c r="BD10080" s="90">
        <v>45717</v>
      </c>
      <c r="BE10080" s="35"/>
    </row>
    <row r="10081" spans="48:57" x14ac:dyDescent="0.25">
      <c r="AV10081" s="85">
        <v>10077</v>
      </c>
      <c r="AW10081" s="91"/>
      <c r="AX10081" s="93" t="s">
        <v>14035</v>
      </c>
      <c r="AY10081" s="87" t="s">
        <v>6982</v>
      </c>
      <c r="AZ10081" s="93" t="s">
        <v>14036</v>
      </c>
      <c r="BA10081" s="88" t="s">
        <v>732</v>
      </c>
      <c r="BB10081" s="86" t="s">
        <v>733</v>
      </c>
      <c r="BC10081" s="89">
        <v>11500</v>
      </c>
      <c r="BD10081" s="90">
        <v>45717</v>
      </c>
      <c r="BE10081" s="35"/>
    </row>
    <row r="10082" spans="48:57" x14ac:dyDescent="0.25">
      <c r="AV10082" s="85">
        <v>10078</v>
      </c>
      <c r="AW10082" s="91"/>
      <c r="AX10082" s="93" t="s">
        <v>14037</v>
      </c>
      <c r="AY10082" s="87" t="s">
        <v>14038</v>
      </c>
      <c r="AZ10082" s="93" t="s">
        <v>14039</v>
      </c>
      <c r="BA10082" s="88" t="s">
        <v>1041</v>
      </c>
      <c r="BB10082" s="86" t="s">
        <v>1004</v>
      </c>
      <c r="BC10082" s="89">
        <v>6000</v>
      </c>
      <c r="BD10082" s="90">
        <v>45717</v>
      </c>
      <c r="BE10082" s="35"/>
    </row>
    <row r="10083" spans="48:57" x14ac:dyDescent="0.25">
      <c r="AV10083" s="85">
        <v>10079</v>
      </c>
      <c r="AW10083" s="91"/>
      <c r="AX10083" s="93" t="s">
        <v>14037</v>
      </c>
      <c r="AY10083" s="87" t="s">
        <v>14038</v>
      </c>
      <c r="AZ10083" s="93" t="s">
        <v>14039</v>
      </c>
      <c r="BA10083" s="88" t="s">
        <v>499</v>
      </c>
      <c r="BB10083" s="86" t="s">
        <v>500</v>
      </c>
      <c r="BC10083" s="89">
        <v>10380</v>
      </c>
      <c r="BD10083" s="90">
        <v>45717</v>
      </c>
      <c r="BE10083" s="35"/>
    </row>
    <row r="10084" spans="48:57" x14ac:dyDescent="0.25">
      <c r="AV10084" s="85">
        <v>10080</v>
      </c>
      <c r="AW10084" s="91"/>
      <c r="AX10084" s="93" t="s">
        <v>14040</v>
      </c>
      <c r="AY10084" s="87" t="s">
        <v>14041</v>
      </c>
      <c r="AZ10084" s="93" t="s">
        <v>14042</v>
      </c>
      <c r="BA10084" s="88" t="s">
        <v>1041</v>
      </c>
      <c r="BB10084" s="86" t="s">
        <v>1004</v>
      </c>
      <c r="BC10084" s="89">
        <v>6000</v>
      </c>
      <c r="BD10084" s="90">
        <v>45717</v>
      </c>
      <c r="BE10084" s="35"/>
    </row>
    <row r="10085" spans="48:57" x14ac:dyDescent="0.25">
      <c r="AV10085" s="85">
        <v>10081</v>
      </c>
      <c r="AW10085" s="91"/>
      <c r="AX10085" s="93" t="s">
        <v>14043</v>
      </c>
      <c r="AY10085" s="87" t="s">
        <v>5878</v>
      </c>
      <c r="AZ10085" s="93" t="s">
        <v>14044</v>
      </c>
      <c r="BA10085" s="88" t="s">
        <v>1424</v>
      </c>
      <c r="BB10085" s="86" t="s">
        <v>438</v>
      </c>
      <c r="BC10085" s="87">
        <v>30870</v>
      </c>
      <c r="BD10085" s="90">
        <v>45717</v>
      </c>
      <c r="BE10085" s="35"/>
    </row>
    <row r="10086" spans="48:57" x14ac:dyDescent="0.25">
      <c r="AV10086" s="85">
        <v>10082</v>
      </c>
      <c r="AW10086" s="91"/>
      <c r="AX10086" s="93" t="s">
        <v>14043</v>
      </c>
      <c r="AY10086" s="87" t="s">
        <v>5878</v>
      </c>
      <c r="AZ10086" s="93" t="s">
        <v>14044</v>
      </c>
      <c r="BA10086" s="88" t="s">
        <v>3072</v>
      </c>
      <c r="BB10086" s="86" t="s">
        <v>3073</v>
      </c>
      <c r="BC10086" s="89">
        <v>13500</v>
      </c>
      <c r="BD10086" s="90">
        <v>45689</v>
      </c>
      <c r="BE10086" s="35"/>
    </row>
    <row r="10087" spans="48:57" x14ac:dyDescent="0.25">
      <c r="AV10087" s="85">
        <v>10083</v>
      </c>
      <c r="AW10087" s="91"/>
      <c r="AX10087" s="93" t="s">
        <v>14045</v>
      </c>
      <c r="AY10087" s="87" t="s">
        <v>14046</v>
      </c>
      <c r="AZ10087" s="93" t="s">
        <v>14047</v>
      </c>
      <c r="BA10087" s="88" t="s">
        <v>2199</v>
      </c>
      <c r="BB10087" s="86" t="s">
        <v>752</v>
      </c>
      <c r="BC10087" s="87">
        <v>6570</v>
      </c>
      <c r="BD10087" s="90">
        <v>45658</v>
      </c>
      <c r="BE10087" s="35"/>
    </row>
    <row r="10088" spans="48:57" x14ac:dyDescent="0.25">
      <c r="AV10088" s="85">
        <v>10084</v>
      </c>
      <c r="AW10088" s="91"/>
      <c r="AX10088" s="93" t="s">
        <v>14048</v>
      </c>
      <c r="AY10088" s="87" t="s">
        <v>14049</v>
      </c>
      <c r="AZ10088" s="93" t="s">
        <v>14050</v>
      </c>
      <c r="BA10088" s="88" t="s">
        <v>2228</v>
      </c>
      <c r="BB10088" s="86" t="s">
        <v>790</v>
      </c>
      <c r="BC10088" s="89">
        <v>29000</v>
      </c>
      <c r="BD10088" s="90">
        <v>45717</v>
      </c>
      <c r="BE10088" s="35"/>
    </row>
    <row r="10089" spans="48:57" x14ac:dyDescent="0.25">
      <c r="AV10089" s="85">
        <v>10085</v>
      </c>
      <c r="AW10089" s="91"/>
      <c r="AX10089" s="93" t="s">
        <v>14051</v>
      </c>
      <c r="AY10089" s="87" t="s">
        <v>14052</v>
      </c>
      <c r="AZ10089" s="93" t="s">
        <v>14053</v>
      </c>
      <c r="BA10089" s="88" t="s">
        <v>2363</v>
      </c>
      <c r="BB10089" s="86" t="s">
        <v>461</v>
      </c>
      <c r="BC10089" s="89">
        <v>10860</v>
      </c>
      <c r="BD10089" s="90">
        <v>45717</v>
      </c>
      <c r="BE10089" s="35"/>
    </row>
    <row r="10090" spans="48:57" x14ac:dyDescent="0.25">
      <c r="AV10090" s="85">
        <v>10086</v>
      </c>
      <c r="AW10090" s="91"/>
      <c r="AX10090" s="93" t="s">
        <v>14051</v>
      </c>
      <c r="AY10090" s="87" t="s">
        <v>14052</v>
      </c>
      <c r="AZ10090" s="93" t="s">
        <v>14053</v>
      </c>
      <c r="BA10090" s="88" t="s">
        <v>1712</v>
      </c>
      <c r="BB10090" s="86" t="s">
        <v>1081</v>
      </c>
      <c r="BC10090" s="89">
        <v>22830</v>
      </c>
      <c r="BD10090" s="90">
        <v>45717</v>
      </c>
      <c r="BE10090" s="35"/>
    </row>
    <row r="10091" spans="48:57" x14ac:dyDescent="0.25">
      <c r="AV10091" s="85">
        <v>10087</v>
      </c>
      <c r="AW10091" s="91"/>
      <c r="AX10091" s="93" t="s">
        <v>14054</v>
      </c>
      <c r="AY10091" s="87" t="s">
        <v>14055</v>
      </c>
      <c r="AZ10091" s="93" t="s">
        <v>14056</v>
      </c>
      <c r="BA10091" s="88" t="s">
        <v>1017</v>
      </c>
      <c r="BB10091" s="86" t="s">
        <v>1018</v>
      </c>
      <c r="BC10091" s="89">
        <v>15000</v>
      </c>
      <c r="BD10091" s="90">
        <v>45717</v>
      </c>
      <c r="BE10091" s="35"/>
    </row>
    <row r="10092" spans="48:57" x14ac:dyDescent="0.25">
      <c r="AV10092" s="85">
        <v>10088</v>
      </c>
      <c r="AW10092" s="91"/>
      <c r="AX10092" s="93" t="s">
        <v>14057</v>
      </c>
      <c r="AY10092" s="87" t="s">
        <v>14058</v>
      </c>
      <c r="AZ10092" s="93" t="s">
        <v>14059</v>
      </c>
      <c r="BA10092" s="88" t="s">
        <v>645</v>
      </c>
      <c r="BB10092" s="86" t="s">
        <v>646</v>
      </c>
      <c r="BC10092" s="89">
        <v>19000</v>
      </c>
      <c r="BD10092" s="90">
        <v>45717</v>
      </c>
      <c r="BE10092" s="35"/>
    </row>
    <row r="10093" spans="48:57" x14ac:dyDescent="0.25">
      <c r="AV10093" s="85">
        <v>10089</v>
      </c>
      <c r="AW10093" s="91"/>
      <c r="AX10093" s="93" t="s">
        <v>14060</v>
      </c>
      <c r="AY10093" s="87" t="s">
        <v>14061</v>
      </c>
      <c r="AZ10093" s="93" t="s">
        <v>14062</v>
      </c>
      <c r="BA10093" s="88" t="s">
        <v>7645</v>
      </c>
      <c r="BB10093" s="86" t="s">
        <v>1166</v>
      </c>
      <c r="BC10093" s="89">
        <v>-6345</v>
      </c>
      <c r="BD10093" s="90">
        <v>45717</v>
      </c>
      <c r="BE10093" s="35"/>
    </row>
    <row r="10094" spans="48:57" x14ac:dyDescent="0.25">
      <c r="AV10094" s="85">
        <v>10090</v>
      </c>
      <c r="AW10094" s="91"/>
      <c r="AX10094" s="93" t="s">
        <v>14063</v>
      </c>
      <c r="AY10094" s="87" t="s">
        <v>14064</v>
      </c>
      <c r="AZ10094" s="93" t="s">
        <v>14065</v>
      </c>
      <c r="BA10094" s="88" t="s">
        <v>1032</v>
      </c>
      <c r="BB10094" s="86" t="s">
        <v>948</v>
      </c>
      <c r="BC10094" s="89">
        <v>11000</v>
      </c>
      <c r="BD10094" s="90">
        <v>45717</v>
      </c>
      <c r="BE10094" s="35"/>
    </row>
    <row r="10095" spans="48:57" x14ac:dyDescent="0.25">
      <c r="AV10095" s="85">
        <v>10091</v>
      </c>
      <c r="AW10095" s="91"/>
      <c r="AX10095" s="93" t="s">
        <v>14066</v>
      </c>
      <c r="AY10095" s="87" t="s">
        <v>6012</v>
      </c>
      <c r="AZ10095" s="93" t="s">
        <v>14067</v>
      </c>
      <c r="BA10095" s="88" t="s">
        <v>1017</v>
      </c>
      <c r="BB10095" s="86" t="s">
        <v>1018</v>
      </c>
      <c r="BC10095" s="89">
        <v>15000</v>
      </c>
      <c r="BD10095" s="90">
        <v>45689</v>
      </c>
      <c r="BE10095" s="35"/>
    </row>
    <row r="10096" spans="48:57" x14ac:dyDescent="0.25">
      <c r="AV10096" s="85">
        <v>10092</v>
      </c>
      <c r="AW10096" s="91"/>
      <c r="AX10096" s="93" t="s">
        <v>14068</v>
      </c>
      <c r="AY10096" s="87" t="s">
        <v>14069</v>
      </c>
      <c r="AZ10096" s="93" t="s">
        <v>14070</v>
      </c>
      <c r="BA10096" s="88" t="s">
        <v>1017</v>
      </c>
      <c r="BB10096" s="86" t="s">
        <v>1018</v>
      </c>
      <c r="BC10096" s="89">
        <v>15000</v>
      </c>
      <c r="BD10096" s="90">
        <v>45658</v>
      </c>
      <c r="BE10096" s="35"/>
    </row>
    <row r="10097" spans="48:57" x14ac:dyDescent="0.25">
      <c r="AV10097" s="85">
        <v>10093</v>
      </c>
      <c r="AW10097" s="91"/>
      <c r="AX10097" s="93" t="s">
        <v>14071</v>
      </c>
      <c r="AY10097" s="87" t="s">
        <v>14072</v>
      </c>
      <c r="AZ10097" s="93" t="s">
        <v>14073</v>
      </c>
      <c r="BA10097" s="88" t="s">
        <v>2630</v>
      </c>
      <c r="BB10097" s="86" t="s">
        <v>228</v>
      </c>
      <c r="BC10097" s="89">
        <v>189600</v>
      </c>
      <c r="BD10097" s="90">
        <v>45717</v>
      </c>
      <c r="BE10097" s="35"/>
    </row>
    <row r="10098" spans="48:57" x14ac:dyDescent="0.25">
      <c r="AV10098" s="85">
        <v>10094</v>
      </c>
      <c r="AW10098" s="91"/>
      <c r="AX10098" s="93" t="s">
        <v>14071</v>
      </c>
      <c r="AY10098" s="87" t="s">
        <v>14072</v>
      </c>
      <c r="AZ10098" s="93" t="s">
        <v>14073</v>
      </c>
      <c r="BA10098" s="88" t="s">
        <v>615</v>
      </c>
      <c r="BB10098" s="86" t="s">
        <v>616</v>
      </c>
      <c r="BC10098" s="87">
        <v>7500</v>
      </c>
      <c r="BD10098" s="90">
        <v>45717</v>
      </c>
      <c r="BE10098" s="35"/>
    </row>
    <row r="10099" spans="48:57" x14ac:dyDescent="0.25">
      <c r="AV10099" s="85">
        <v>10095</v>
      </c>
      <c r="AW10099" s="91"/>
      <c r="AX10099" s="93" t="s">
        <v>14071</v>
      </c>
      <c r="AY10099" s="87" t="s">
        <v>14072</v>
      </c>
      <c r="AZ10099" s="93" t="s">
        <v>14073</v>
      </c>
      <c r="BA10099" s="88" t="s">
        <v>2151</v>
      </c>
      <c r="BB10099" s="86" t="s">
        <v>61</v>
      </c>
      <c r="BC10099" s="87">
        <v>51500</v>
      </c>
      <c r="BD10099" s="90">
        <v>45717</v>
      </c>
      <c r="BE10099" s="35"/>
    </row>
    <row r="10100" spans="48:57" x14ac:dyDescent="0.25">
      <c r="AV10100" s="85">
        <v>10096</v>
      </c>
      <c r="AW10100" s="91"/>
      <c r="AX10100" s="93" t="s">
        <v>14071</v>
      </c>
      <c r="AY10100" s="87" t="s">
        <v>14072</v>
      </c>
      <c r="AZ10100" s="93" t="s">
        <v>14073</v>
      </c>
      <c r="BA10100" s="88" t="s">
        <v>2151</v>
      </c>
      <c r="BB10100" s="86" t="s">
        <v>61</v>
      </c>
      <c r="BC10100" s="89">
        <v>128750</v>
      </c>
      <c r="BD10100" s="90">
        <v>45717</v>
      </c>
      <c r="BE10100" s="35"/>
    </row>
    <row r="10101" spans="48:57" x14ac:dyDescent="0.25">
      <c r="AV10101" s="85">
        <v>10097</v>
      </c>
      <c r="AW10101" s="91"/>
      <c r="AX10101" s="93" t="s">
        <v>14071</v>
      </c>
      <c r="AY10101" s="87" t="s">
        <v>14072</v>
      </c>
      <c r="AZ10101" s="93" t="s">
        <v>14073</v>
      </c>
      <c r="BA10101" s="88" t="s">
        <v>1607</v>
      </c>
      <c r="BB10101" s="86" t="s">
        <v>414</v>
      </c>
      <c r="BC10101" s="89">
        <v>108750</v>
      </c>
      <c r="BD10101" s="90">
        <v>45717</v>
      </c>
      <c r="BE10101" s="35"/>
    </row>
    <row r="10102" spans="48:57" x14ac:dyDescent="0.25">
      <c r="AV10102" s="85">
        <v>10098</v>
      </c>
      <c r="AW10102" s="91"/>
      <c r="AX10102" s="93" t="s">
        <v>14071</v>
      </c>
      <c r="AY10102" s="87" t="s">
        <v>14072</v>
      </c>
      <c r="AZ10102" s="93" t="s">
        <v>14073</v>
      </c>
      <c r="BA10102" s="88" t="s">
        <v>196</v>
      </c>
      <c r="BB10102" s="86" t="s">
        <v>197</v>
      </c>
      <c r="BC10102" s="89">
        <v>427200</v>
      </c>
      <c r="BD10102" s="90">
        <v>45717</v>
      </c>
      <c r="BE10102" s="35"/>
    </row>
    <row r="10103" spans="48:57" x14ac:dyDescent="0.25">
      <c r="AV10103" s="85">
        <v>10099</v>
      </c>
      <c r="AW10103" s="91"/>
      <c r="AX10103" s="93" t="s">
        <v>14071</v>
      </c>
      <c r="AY10103" s="87" t="s">
        <v>14072</v>
      </c>
      <c r="AZ10103" s="93" t="s">
        <v>14073</v>
      </c>
      <c r="BA10103" s="88" t="s">
        <v>1775</v>
      </c>
      <c r="BB10103" s="86" t="s">
        <v>1549</v>
      </c>
      <c r="BC10103" s="87">
        <v>29925</v>
      </c>
      <c r="BD10103" s="90">
        <v>45717</v>
      </c>
      <c r="BE10103" s="35"/>
    </row>
    <row r="10104" spans="48:57" x14ac:dyDescent="0.25">
      <c r="AV10104" s="85">
        <v>10100</v>
      </c>
      <c r="AW10104" s="91"/>
      <c r="AX10104" s="93" t="s">
        <v>14071</v>
      </c>
      <c r="AY10104" s="87" t="s">
        <v>14072</v>
      </c>
      <c r="AZ10104" s="93" t="s">
        <v>14073</v>
      </c>
      <c r="BA10104" s="88" t="s">
        <v>2354</v>
      </c>
      <c r="BB10104" s="86" t="s">
        <v>661</v>
      </c>
      <c r="BC10104" s="89">
        <v>87000</v>
      </c>
      <c r="BD10104" s="90">
        <v>45689</v>
      </c>
      <c r="BE10104" s="35"/>
    </row>
    <row r="10105" spans="48:57" x14ac:dyDescent="0.25">
      <c r="AV10105" s="85">
        <v>10101</v>
      </c>
      <c r="AW10105" s="91"/>
      <c r="AX10105" s="93" t="s">
        <v>14071</v>
      </c>
      <c r="AY10105" s="87" t="s">
        <v>14072</v>
      </c>
      <c r="AZ10105" s="93" t="s">
        <v>14073</v>
      </c>
      <c r="BA10105" s="88" t="s">
        <v>2338</v>
      </c>
      <c r="BB10105" s="86" t="s">
        <v>1002</v>
      </c>
      <c r="BC10105" s="89">
        <v>568800</v>
      </c>
      <c r="BD10105" s="90">
        <v>45658</v>
      </c>
      <c r="BE10105" s="35"/>
    </row>
    <row r="10106" spans="48:57" x14ac:dyDescent="0.25">
      <c r="AV10106" s="85">
        <v>10102</v>
      </c>
      <c r="AW10106" s="91"/>
      <c r="AX10106" s="93" t="s">
        <v>14074</v>
      </c>
      <c r="AY10106" s="87" t="s">
        <v>1151</v>
      </c>
      <c r="AZ10106" s="93" t="s">
        <v>14075</v>
      </c>
      <c r="BA10106" s="88" t="s">
        <v>615</v>
      </c>
      <c r="BB10106" s="86" t="s">
        <v>616</v>
      </c>
      <c r="BC10106" s="89">
        <v>7500</v>
      </c>
      <c r="BD10106" s="90">
        <v>45717</v>
      </c>
      <c r="BE10106" s="35"/>
    </row>
    <row r="10107" spans="48:57" x14ac:dyDescent="0.25">
      <c r="AV10107" s="85">
        <v>10103</v>
      </c>
      <c r="AW10107" s="91"/>
      <c r="AX10107" s="93" t="s">
        <v>14076</v>
      </c>
      <c r="AY10107" s="87" t="s">
        <v>14077</v>
      </c>
      <c r="AZ10107" s="93" t="s">
        <v>14078</v>
      </c>
      <c r="BA10107" s="88" t="s">
        <v>615</v>
      </c>
      <c r="BB10107" s="86" t="s">
        <v>616</v>
      </c>
      <c r="BC10107" s="89">
        <v>7500</v>
      </c>
      <c r="BD10107" s="90">
        <v>45717</v>
      </c>
      <c r="BE10107" s="35"/>
    </row>
    <row r="10108" spans="48:57" x14ac:dyDescent="0.25">
      <c r="AV10108" s="85">
        <v>10104</v>
      </c>
      <c r="AW10108" s="91"/>
      <c r="AX10108" s="93" t="s">
        <v>14079</v>
      </c>
      <c r="AY10108" s="87" t="s">
        <v>14080</v>
      </c>
      <c r="AZ10108" s="93" t="s">
        <v>14081</v>
      </c>
      <c r="BA10108" s="88" t="s">
        <v>1041</v>
      </c>
      <c r="BB10108" s="86" t="s">
        <v>1004</v>
      </c>
      <c r="BC10108" s="89">
        <v>30000</v>
      </c>
      <c r="BD10108" s="90">
        <v>45717</v>
      </c>
      <c r="BE10108" s="35"/>
    </row>
    <row r="10109" spans="48:57" x14ac:dyDescent="0.25">
      <c r="AV10109" s="85">
        <v>10105</v>
      </c>
      <c r="AW10109" s="91"/>
      <c r="AX10109" s="93" t="s">
        <v>14082</v>
      </c>
      <c r="AY10109" s="87" t="s">
        <v>1428</v>
      </c>
      <c r="AZ10109" s="93" t="s">
        <v>1429</v>
      </c>
      <c r="BA10109" s="88" t="s">
        <v>732</v>
      </c>
      <c r="BB10109" s="86" t="s">
        <v>733</v>
      </c>
      <c r="BC10109" s="89">
        <v>5750</v>
      </c>
      <c r="BD10109" s="90">
        <v>45717</v>
      </c>
      <c r="BE10109" s="35"/>
    </row>
    <row r="10110" spans="48:57" x14ac:dyDescent="0.25">
      <c r="AV10110" s="85">
        <v>10106</v>
      </c>
      <c r="AW10110" s="91"/>
      <c r="AX10110" s="93" t="s">
        <v>14083</v>
      </c>
      <c r="AY10110" s="87" t="s">
        <v>14084</v>
      </c>
      <c r="AZ10110" s="93" t="s">
        <v>14085</v>
      </c>
      <c r="BA10110" s="88" t="s">
        <v>2363</v>
      </c>
      <c r="BB10110" s="86" t="s">
        <v>461</v>
      </c>
      <c r="BC10110" s="89">
        <v>5430</v>
      </c>
      <c r="BD10110" s="90">
        <v>45717</v>
      </c>
      <c r="BE10110" s="35"/>
    </row>
    <row r="10111" spans="48:57" x14ac:dyDescent="0.25">
      <c r="AV10111" s="85">
        <v>10107</v>
      </c>
      <c r="AW10111" s="91"/>
      <c r="AX10111" s="93" t="s">
        <v>14086</v>
      </c>
      <c r="AY10111" s="87" t="s">
        <v>1307</v>
      </c>
      <c r="AZ10111" s="93" t="s">
        <v>14087</v>
      </c>
      <c r="BA10111" s="88" t="s">
        <v>2363</v>
      </c>
      <c r="BB10111" s="86" t="s">
        <v>461</v>
      </c>
      <c r="BC10111" s="89">
        <v>54300</v>
      </c>
      <c r="BD10111" s="90">
        <v>45717</v>
      </c>
      <c r="BE10111" s="35"/>
    </row>
    <row r="10112" spans="48:57" x14ac:dyDescent="0.25">
      <c r="AV10112" s="85">
        <v>10108</v>
      </c>
      <c r="AW10112" s="91"/>
      <c r="AX10112" s="93" t="s">
        <v>14086</v>
      </c>
      <c r="AY10112" s="87" t="s">
        <v>1307</v>
      </c>
      <c r="AZ10112" s="93" t="s">
        <v>14087</v>
      </c>
      <c r="BA10112" s="88" t="s">
        <v>1582</v>
      </c>
      <c r="BB10112" s="86" t="s">
        <v>502</v>
      </c>
      <c r="BC10112" s="89">
        <v>73050</v>
      </c>
      <c r="BD10112" s="90">
        <v>45717</v>
      </c>
      <c r="BE10112" s="35"/>
    </row>
    <row r="10113" spans="48:57" x14ac:dyDescent="0.25">
      <c r="AV10113" s="85">
        <v>10109</v>
      </c>
      <c r="AW10113" s="91"/>
      <c r="AX10113" s="93" t="s">
        <v>14086</v>
      </c>
      <c r="AY10113" s="87" t="s">
        <v>1307</v>
      </c>
      <c r="AZ10113" s="93" t="s">
        <v>14087</v>
      </c>
      <c r="BA10113" s="88" t="s">
        <v>1582</v>
      </c>
      <c r="BB10113" s="86" t="s">
        <v>502</v>
      </c>
      <c r="BC10113" s="89">
        <v>146100</v>
      </c>
      <c r="BD10113" s="90">
        <v>45689</v>
      </c>
      <c r="BE10113" s="35"/>
    </row>
    <row r="10114" spans="48:57" x14ac:dyDescent="0.25">
      <c r="AV10114" s="85">
        <v>10110</v>
      </c>
      <c r="AW10114" s="91"/>
      <c r="AX10114" s="93" t="s">
        <v>14086</v>
      </c>
      <c r="AY10114" s="87" t="s">
        <v>1307</v>
      </c>
      <c r="AZ10114" s="93" t="s">
        <v>14087</v>
      </c>
      <c r="BA10114" s="88" t="s">
        <v>1582</v>
      </c>
      <c r="BB10114" s="86" t="s">
        <v>502</v>
      </c>
      <c r="BC10114" s="89">
        <v>73050</v>
      </c>
      <c r="BD10114" s="90">
        <v>45658</v>
      </c>
      <c r="BE10114" s="35"/>
    </row>
    <row r="10115" spans="48:57" x14ac:dyDescent="0.25">
      <c r="AV10115" s="85">
        <v>10111</v>
      </c>
      <c r="AW10115" s="91"/>
      <c r="AX10115" s="93" t="s">
        <v>14086</v>
      </c>
      <c r="AY10115" s="87" t="s">
        <v>1307</v>
      </c>
      <c r="AZ10115" s="93" t="s">
        <v>14087</v>
      </c>
      <c r="BA10115" s="88" t="s">
        <v>1582</v>
      </c>
      <c r="BB10115" s="86" t="s">
        <v>502</v>
      </c>
      <c r="BC10115" s="87">
        <v>73050</v>
      </c>
      <c r="BD10115" s="90">
        <v>45717</v>
      </c>
      <c r="BE10115" s="35"/>
    </row>
    <row r="10116" spans="48:57" x14ac:dyDescent="0.25">
      <c r="AV10116" s="85">
        <v>10112</v>
      </c>
      <c r="AW10116" s="91"/>
      <c r="AX10116" s="93" t="s">
        <v>14086</v>
      </c>
      <c r="AY10116" s="87" t="s">
        <v>1307</v>
      </c>
      <c r="AZ10116" s="93" t="s">
        <v>14087</v>
      </c>
      <c r="BA10116" s="88" t="s">
        <v>1582</v>
      </c>
      <c r="BB10116" s="86" t="s">
        <v>502</v>
      </c>
      <c r="BC10116" s="87">
        <v>7305</v>
      </c>
      <c r="BD10116" s="90">
        <v>45717</v>
      </c>
      <c r="BE10116" s="35"/>
    </row>
    <row r="10117" spans="48:57" x14ac:dyDescent="0.25">
      <c r="AV10117" s="85">
        <v>10113</v>
      </c>
      <c r="AW10117" s="91"/>
      <c r="AX10117" s="93" t="s">
        <v>14086</v>
      </c>
      <c r="AY10117" s="87" t="s">
        <v>1307</v>
      </c>
      <c r="AZ10117" s="93" t="s">
        <v>14087</v>
      </c>
      <c r="BA10117" s="88" t="s">
        <v>2328</v>
      </c>
      <c r="BB10117" s="86" t="s">
        <v>85</v>
      </c>
      <c r="BC10117" s="89">
        <v>19890</v>
      </c>
      <c r="BD10117" s="90">
        <v>45717</v>
      </c>
      <c r="BE10117" s="35"/>
    </row>
    <row r="10118" spans="48:57" x14ac:dyDescent="0.25">
      <c r="AV10118" s="85">
        <v>10114</v>
      </c>
      <c r="AW10118" s="91"/>
      <c r="AX10118" s="93" t="s">
        <v>14086</v>
      </c>
      <c r="AY10118" s="87" t="s">
        <v>1307</v>
      </c>
      <c r="AZ10118" s="93" t="s">
        <v>14087</v>
      </c>
      <c r="BA10118" s="88" t="s">
        <v>2328</v>
      </c>
      <c r="BB10118" s="86" t="s">
        <v>85</v>
      </c>
      <c r="BC10118" s="89">
        <v>29835</v>
      </c>
      <c r="BD10118" s="90">
        <v>45717</v>
      </c>
      <c r="BE10118" s="35"/>
    </row>
    <row r="10119" spans="48:57" x14ac:dyDescent="0.25">
      <c r="AV10119" s="85">
        <v>10115</v>
      </c>
      <c r="AW10119" s="91"/>
      <c r="AX10119" s="93" t="s">
        <v>14086</v>
      </c>
      <c r="AY10119" s="87" t="s">
        <v>1307</v>
      </c>
      <c r="AZ10119" s="93" t="s">
        <v>14087</v>
      </c>
      <c r="BA10119" s="88" t="s">
        <v>2328</v>
      </c>
      <c r="BB10119" s="86" t="s">
        <v>85</v>
      </c>
      <c r="BC10119" s="89">
        <v>29835</v>
      </c>
      <c r="BD10119" s="90">
        <v>45717</v>
      </c>
      <c r="BE10119" s="35"/>
    </row>
    <row r="10120" spans="48:57" x14ac:dyDescent="0.25">
      <c r="AV10120" s="85">
        <v>10116</v>
      </c>
      <c r="AW10120" s="91"/>
      <c r="AX10120" s="93" t="s">
        <v>14086</v>
      </c>
      <c r="AY10120" s="87" t="s">
        <v>1307</v>
      </c>
      <c r="AZ10120" s="93" t="s">
        <v>14087</v>
      </c>
      <c r="BA10120" s="88" t="s">
        <v>2328</v>
      </c>
      <c r="BB10120" s="86" t="s">
        <v>85</v>
      </c>
      <c r="BC10120" s="89">
        <v>29835</v>
      </c>
      <c r="BD10120" s="90">
        <v>45717</v>
      </c>
      <c r="BE10120" s="35"/>
    </row>
    <row r="10121" spans="48:57" x14ac:dyDescent="0.25">
      <c r="AV10121" s="85">
        <v>10117</v>
      </c>
      <c r="AW10121" s="91"/>
      <c r="AX10121" s="93" t="s">
        <v>14086</v>
      </c>
      <c r="AY10121" s="87" t="s">
        <v>1307</v>
      </c>
      <c r="AZ10121" s="93" t="s">
        <v>14087</v>
      </c>
      <c r="BA10121" s="88" t="s">
        <v>2328</v>
      </c>
      <c r="BB10121" s="86" t="s">
        <v>85</v>
      </c>
      <c r="BC10121" s="89">
        <v>19890</v>
      </c>
      <c r="BD10121" s="90">
        <v>45717</v>
      </c>
      <c r="BE10121" s="35"/>
    </row>
    <row r="10122" spans="48:57" x14ac:dyDescent="0.25">
      <c r="AV10122" s="85">
        <v>10118</v>
      </c>
      <c r="AW10122" s="91"/>
      <c r="AX10122" s="93" t="s">
        <v>14086</v>
      </c>
      <c r="AY10122" s="87" t="s">
        <v>1307</v>
      </c>
      <c r="AZ10122" s="93" t="s">
        <v>14087</v>
      </c>
      <c r="BA10122" s="88" t="s">
        <v>2328</v>
      </c>
      <c r="BB10122" s="86" t="s">
        <v>85</v>
      </c>
      <c r="BC10122" s="89">
        <v>9945</v>
      </c>
      <c r="BD10122" s="90">
        <v>45689</v>
      </c>
      <c r="BE10122" s="35"/>
    </row>
    <row r="10123" spans="48:57" x14ac:dyDescent="0.25">
      <c r="AV10123" s="85">
        <v>10119</v>
      </c>
      <c r="AW10123" s="91"/>
      <c r="AX10123" s="93" t="s">
        <v>14086</v>
      </c>
      <c r="AY10123" s="87" t="s">
        <v>1307</v>
      </c>
      <c r="AZ10123" s="93" t="s">
        <v>14087</v>
      </c>
      <c r="BA10123" s="88" t="s">
        <v>2328</v>
      </c>
      <c r="BB10123" s="86" t="s">
        <v>85</v>
      </c>
      <c r="BC10123" s="89">
        <v>59670</v>
      </c>
      <c r="BD10123" s="90">
        <v>45658</v>
      </c>
      <c r="BE10123" s="35"/>
    </row>
    <row r="10124" spans="48:57" x14ac:dyDescent="0.25">
      <c r="AV10124" s="85">
        <v>10120</v>
      </c>
      <c r="AW10124" s="91"/>
      <c r="AX10124" s="93" t="s">
        <v>14086</v>
      </c>
      <c r="AY10124" s="87" t="s">
        <v>1307</v>
      </c>
      <c r="AZ10124" s="93" t="s">
        <v>14087</v>
      </c>
      <c r="BA10124" s="88" t="s">
        <v>2328</v>
      </c>
      <c r="BB10124" s="86" t="s">
        <v>85</v>
      </c>
      <c r="BC10124" s="89">
        <v>29835</v>
      </c>
      <c r="BD10124" s="90">
        <v>45717</v>
      </c>
      <c r="BE10124" s="35"/>
    </row>
    <row r="10125" spans="48:57" x14ac:dyDescent="0.25">
      <c r="AV10125" s="85">
        <v>10121</v>
      </c>
      <c r="AW10125" s="91"/>
      <c r="AX10125" s="93" t="s">
        <v>14086</v>
      </c>
      <c r="AY10125" s="87" t="s">
        <v>1307</v>
      </c>
      <c r="AZ10125" s="93" t="s">
        <v>14087</v>
      </c>
      <c r="BA10125" s="88" t="s">
        <v>1376</v>
      </c>
      <c r="BB10125" s="86" t="s">
        <v>197</v>
      </c>
      <c r="BC10125" s="89">
        <v>10680</v>
      </c>
      <c r="BD10125" s="90">
        <v>45717</v>
      </c>
      <c r="BE10125" s="35"/>
    </row>
    <row r="10126" spans="48:57" x14ac:dyDescent="0.25">
      <c r="AV10126" s="85">
        <v>10122</v>
      </c>
      <c r="AW10126" s="91"/>
      <c r="AX10126" s="93" t="s">
        <v>14086</v>
      </c>
      <c r="AY10126" s="87" t="s">
        <v>1307</v>
      </c>
      <c r="AZ10126" s="93" t="s">
        <v>14087</v>
      </c>
      <c r="BA10126" s="88" t="s">
        <v>13604</v>
      </c>
      <c r="BB10126" s="86" t="s">
        <v>601</v>
      </c>
      <c r="BC10126" s="89">
        <v>2775</v>
      </c>
      <c r="BD10126" s="90">
        <v>45717</v>
      </c>
      <c r="BE10126" s="35"/>
    </row>
    <row r="10127" spans="48:57" x14ac:dyDescent="0.25">
      <c r="AV10127" s="85">
        <v>10123</v>
      </c>
      <c r="AW10127" s="91"/>
      <c r="AX10127" s="93" t="s">
        <v>14086</v>
      </c>
      <c r="AY10127" s="87" t="s">
        <v>1307</v>
      </c>
      <c r="AZ10127" s="93" t="s">
        <v>14087</v>
      </c>
      <c r="BA10127" s="88" t="s">
        <v>13604</v>
      </c>
      <c r="BB10127" s="86" t="s">
        <v>601</v>
      </c>
      <c r="BC10127" s="89">
        <v>2775</v>
      </c>
      <c r="BD10127" s="90">
        <v>45717</v>
      </c>
      <c r="BE10127" s="35"/>
    </row>
    <row r="10128" spans="48:57" x14ac:dyDescent="0.25">
      <c r="AV10128" s="85">
        <v>10124</v>
      </c>
      <c r="AW10128" s="91"/>
      <c r="AX10128" s="93" t="s">
        <v>14086</v>
      </c>
      <c r="AY10128" s="87" t="s">
        <v>1307</v>
      </c>
      <c r="AZ10128" s="93" t="s">
        <v>14087</v>
      </c>
      <c r="BA10128" s="88" t="s">
        <v>7611</v>
      </c>
      <c r="BB10128" s="86" t="s">
        <v>1367</v>
      </c>
      <c r="BC10128" s="89">
        <v>5670</v>
      </c>
      <c r="BD10128" s="90">
        <v>45717</v>
      </c>
      <c r="BE10128" s="35"/>
    </row>
    <row r="10129" spans="48:57" x14ac:dyDescent="0.25">
      <c r="AV10129" s="85">
        <v>10125</v>
      </c>
      <c r="AW10129" s="91"/>
      <c r="AX10129" s="93" t="s">
        <v>14086</v>
      </c>
      <c r="AY10129" s="87" t="s">
        <v>1307</v>
      </c>
      <c r="AZ10129" s="93" t="s">
        <v>14087</v>
      </c>
      <c r="BA10129" s="88" t="s">
        <v>2352</v>
      </c>
      <c r="BB10129" s="86" t="s">
        <v>1451</v>
      </c>
      <c r="BC10129" s="89">
        <v>45405</v>
      </c>
      <c r="BD10129" s="90">
        <v>45717</v>
      </c>
      <c r="BE10129" s="35"/>
    </row>
    <row r="10130" spans="48:57" x14ac:dyDescent="0.25">
      <c r="AV10130" s="85">
        <v>10126</v>
      </c>
      <c r="AW10130" s="91"/>
      <c r="AX10130" s="93" t="s">
        <v>14086</v>
      </c>
      <c r="AY10130" s="87" t="s">
        <v>1307</v>
      </c>
      <c r="AZ10130" s="93" t="s">
        <v>14087</v>
      </c>
      <c r="BA10130" s="88" t="s">
        <v>3290</v>
      </c>
      <c r="BB10130" s="86" t="s">
        <v>1497</v>
      </c>
      <c r="BC10130" s="89">
        <v>20250</v>
      </c>
      <c r="BD10130" s="90">
        <v>45717</v>
      </c>
      <c r="BE10130" s="35"/>
    </row>
    <row r="10131" spans="48:57" x14ac:dyDescent="0.25">
      <c r="AV10131" s="85">
        <v>10127</v>
      </c>
      <c r="AW10131" s="91"/>
      <c r="AX10131" s="93" t="s">
        <v>14086</v>
      </c>
      <c r="AY10131" s="87" t="s">
        <v>1307</v>
      </c>
      <c r="AZ10131" s="93" t="s">
        <v>14087</v>
      </c>
      <c r="BA10131" s="88" t="s">
        <v>3290</v>
      </c>
      <c r="BB10131" s="86" t="s">
        <v>1497</v>
      </c>
      <c r="BC10131" s="89">
        <v>10125</v>
      </c>
      <c r="BD10131" s="90">
        <v>45689</v>
      </c>
      <c r="BE10131" s="35"/>
    </row>
    <row r="10132" spans="48:57" x14ac:dyDescent="0.25">
      <c r="AV10132" s="85">
        <v>10128</v>
      </c>
      <c r="AW10132" s="91"/>
      <c r="AX10132" s="93" t="s">
        <v>14086</v>
      </c>
      <c r="AY10132" s="87" t="s">
        <v>1307</v>
      </c>
      <c r="AZ10132" s="93" t="s">
        <v>14087</v>
      </c>
      <c r="BA10132" s="88" t="s">
        <v>3290</v>
      </c>
      <c r="BB10132" s="86" t="s">
        <v>1497</v>
      </c>
      <c r="BC10132" s="89">
        <v>10125</v>
      </c>
      <c r="BD10132" s="90">
        <v>45658</v>
      </c>
      <c r="BE10132" s="35"/>
    </row>
    <row r="10133" spans="48:57" x14ac:dyDescent="0.25">
      <c r="AV10133" s="85">
        <v>10129</v>
      </c>
      <c r="AW10133" s="91"/>
      <c r="AX10133" s="93" t="s">
        <v>14086</v>
      </c>
      <c r="AY10133" s="87" t="s">
        <v>1307</v>
      </c>
      <c r="AZ10133" s="93" t="s">
        <v>14087</v>
      </c>
      <c r="BA10133" s="88" t="s">
        <v>1768</v>
      </c>
      <c r="BB10133" s="86" t="s">
        <v>1537</v>
      </c>
      <c r="BC10133" s="89">
        <v>29925</v>
      </c>
      <c r="BD10133" s="90">
        <v>45717</v>
      </c>
      <c r="BE10133" s="35"/>
    </row>
    <row r="10134" spans="48:57" x14ac:dyDescent="0.25">
      <c r="AV10134" s="85">
        <v>10130</v>
      </c>
      <c r="AW10134" s="91"/>
      <c r="AX10134" s="93" t="s">
        <v>14086</v>
      </c>
      <c r="AY10134" s="87" t="s">
        <v>1307</v>
      </c>
      <c r="AZ10134" s="93" t="s">
        <v>14087</v>
      </c>
      <c r="BA10134" s="88" t="s">
        <v>1768</v>
      </c>
      <c r="BB10134" s="86" t="s">
        <v>1537</v>
      </c>
      <c r="BC10134" s="89">
        <v>29925</v>
      </c>
      <c r="BD10134" s="90">
        <v>45717</v>
      </c>
      <c r="BE10134" s="35"/>
    </row>
    <row r="10135" spans="48:57" x14ac:dyDescent="0.25">
      <c r="AV10135" s="85">
        <v>10131</v>
      </c>
      <c r="AW10135" s="91"/>
      <c r="AX10135" s="93" t="s">
        <v>14086</v>
      </c>
      <c r="AY10135" s="87" t="s">
        <v>1307</v>
      </c>
      <c r="AZ10135" s="93" t="s">
        <v>14087</v>
      </c>
      <c r="BA10135" s="88" t="s">
        <v>1077</v>
      </c>
      <c r="BB10135" s="86" t="s">
        <v>1078</v>
      </c>
      <c r="BC10135" s="89">
        <v>44000</v>
      </c>
      <c r="BD10135" s="90">
        <v>45717</v>
      </c>
      <c r="BE10135" s="35"/>
    </row>
    <row r="10136" spans="48:57" x14ac:dyDescent="0.25">
      <c r="AV10136" s="85">
        <v>10132</v>
      </c>
      <c r="AW10136" s="91"/>
      <c r="AX10136" s="93" t="s">
        <v>14086</v>
      </c>
      <c r="AY10136" s="87" t="s">
        <v>1307</v>
      </c>
      <c r="AZ10136" s="93" t="s">
        <v>14087</v>
      </c>
      <c r="BA10136" s="88" t="s">
        <v>1077</v>
      </c>
      <c r="BB10136" s="86" t="s">
        <v>1078</v>
      </c>
      <c r="BC10136" s="89">
        <v>44000</v>
      </c>
      <c r="BD10136" s="90">
        <v>45717</v>
      </c>
      <c r="BE10136" s="35"/>
    </row>
    <row r="10137" spans="48:57" x14ac:dyDescent="0.25">
      <c r="AV10137" s="85">
        <v>10133</v>
      </c>
      <c r="AW10137" s="91"/>
      <c r="AX10137" s="93" t="s">
        <v>14086</v>
      </c>
      <c r="AY10137" s="87" t="s">
        <v>1307</v>
      </c>
      <c r="AZ10137" s="93" t="s">
        <v>14087</v>
      </c>
      <c r="BA10137" s="88" t="s">
        <v>1077</v>
      </c>
      <c r="BB10137" s="86" t="s">
        <v>1078</v>
      </c>
      <c r="BC10137" s="89">
        <v>44000</v>
      </c>
      <c r="BD10137" s="90">
        <v>45717</v>
      </c>
      <c r="BE10137" s="35"/>
    </row>
    <row r="10138" spans="48:57" x14ac:dyDescent="0.25">
      <c r="AV10138" s="85">
        <v>10134</v>
      </c>
      <c r="AW10138" s="91"/>
      <c r="AX10138" s="93" t="s">
        <v>14086</v>
      </c>
      <c r="AY10138" s="87" t="s">
        <v>1307</v>
      </c>
      <c r="AZ10138" s="93" t="s">
        <v>14087</v>
      </c>
      <c r="BA10138" s="88" t="s">
        <v>1077</v>
      </c>
      <c r="BB10138" s="86" t="s">
        <v>1078</v>
      </c>
      <c r="BC10138" s="89">
        <v>44000</v>
      </c>
      <c r="BD10138" s="90">
        <v>45717</v>
      </c>
      <c r="BE10138" s="35"/>
    </row>
    <row r="10139" spans="48:57" x14ac:dyDescent="0.25">
      <c r="AV10139" s="85">
        <v>10135</v>
      </c>
      <c r="AW10139" s="91"/>
      <c r="AX10139" s="93" t="s">
        <v>14086</v>
      </c>
      <c r="AY10139" s="87" t="s">
        <v>1307</v>
      </c>
      <c r="AZ10139" s="93" t="s">
        <v>14087</v>
      </c>
      <c r="BA10139" s="88" t="s">
        <v>1077</v>
      </c>
      <c r="BB10139" s="86" t="s">
        <v>1078</v>
      </c>
      <c r="BC10139" s="89">
        <v>44000</v>
      </c>
      <c r="BD10139" s="90">
        <v>45717</v>
      </c>
      <c r="BE10139" s="35"/>
    </row>
    <row r="10140" spans="48:57" x14ac:dyDescent="0.25">
      <c r="AV10140" s="85">
        <v>10136</v>
      </c>
      <c r="AW10140" s="91"/>
      <c r="AX10140" s="93" t="s">
        <v>14086</v>
      </c>
      <c r="AY10140" s="87" t="s">
        <v>1307</v>
      </c>
      <c r="AZ10140" s="93" t="s">
        <v>14087</v>
      </c>
      <c r="BA10140" s="88" t="s">
        <v>1077</v>
      </c>
      <c r="BB10140" s="86" t="s">
        <v>1078</v>
      </c>
      <c r="BC10140" s="89">
        <v>44000</v>
      </c>
      <c r="BD10140" s="90">
        <v>45689</v>
      </c>
      <c r="BE10140" s="35"/>
    </row>
    <row r="10141" spans="48:57" x14ac:dyDescent="0.25">
      <c r="AV10141" s="85">
        <v>10137</v>
      </c>
      <c r="AW10141" s="91"/>
      <c r="AX10141" s="93" t="s">
        <v>14086</v>
      </c>
      <c r="AY10141" s="87" t="s">
        <v>1307</v>
      </c>
      <c r="AZ10141" s="93" t="s">
        <v>14087</v>
      </c>
      <c r="BA10141" s="88" t="s">
        <v>311</v>
      </c>
      <c r="BB10141" s="86" t="s">
        <v>312</v>
      </c>
      <c r="BC10141" s="89">
        <v>9180</v>
      </c>
      <c r="BD10141" s="90">
        <v>45658</v>
      </c>
      <c r="BE10141" s="35"/>
    </row>
    <row r="10142" spans="48:57" x14ac:dyDescent="0.25">
      <c r="AV10142" s="85">
        <v>10138</v>
      </c>
      <c r="AW10142" s="91"/>
      <c r="AX10142" s="93" t="s">
        <v>14086</v>
      </c>
      <c r="AY10142" s="87" t="s">
        <v>1307</v>
      </c>
      <c r="AZ10142" s="93" t="s">
        <v>14087</v>
      </c>
      <c r="BA10142" s="88" t="s">
        <v>311</v>
      </c>
      <c r="BB10142" s="86" t="s">
        <v>312</v>
      </c>
      <c r="BC10142" s="89">
        <v>45900</v>
      </c>
      <c r="BD10142" s="90">
        <v>45717</v>
      </c>
      <c r="BE10142" s="35"/>
    </row>
    <row r="10143" spans="48:57" x14ac:dyDescent="0.25">
      <c r="AV10143" s="85">
        <v>10139</v>
      </c>
      <c r="AW10143" s="91"/>
      <c r="AX10143" s="93" t="s">
        <v>14086</v>
      </c>
      <c r="AY10143" s="87" t="s">
        <v>1307</v>
      </c>
      <c r="AZ10143" s="93" t="s">
        <v>14087</v>
      </c>
      <c r="BA10143" s="88" t="s">
        <v>311</v>
      </c>
      <c r="BB10143" s="86" t="s">
        <v>312</v>
      </c>
      <c r="BC10143" s="89">
        <v>27540</v>
      </c>
      <c r="BD10143" s="90">
        <v>45717</v>
      </c>
      <c r="BE10143" s="35"/>
    </row>
    <row r="10144" spans="48:57" x14ac:dyDescent="0.25">
      <c r="AV10144" s="85">
        <v>10140</v>
      </c>
      <c r="AW10144" s="91"/>
      <c r="AX10144" s="93" t="s">
        <v>14086</v>
      </c>
      <c r="AY10144" s="87" t="s">
        <v>1307</v>
      </c>
      <c r="AZ10144" s="93" t="s">
        <v>14087</v>
      </c>
      <c r="BA10144" s="88" t="s">
        <v>499</v>
      </c>
      <c r="BB10144" s="86" t="s">
        <v>500</v>
      </c>
      <c r="BC10144" s="89">
        <v>15570</v>
      </c>
      <c r="BD10144" s="90">
        <v>45717</v>
      </c>
      <c r="BE10144" s="35"/>
    </row>
    <row r="10145" spans="48:57" x14ac:dyDescent="0.25">
      <c r="AV10145" s="85">
        <v>10141</v>
      </c>
      <c r="AW10145" s="91"/>
      <c r="AX10145" s="93" t="s">
        <v>14086</v>
      </c>
      <c r="AY10145" s="87" t="s">
        <v>1307</v>
      </c>
      <c r="AZ10145" s="93" t="s">
        <v>14087</v>
      </c>
      <c r="BA10145" s="88" t="s">
        <v>499</v>
      </c>
      <c r="BB10145" s="86" t="s">
        <v>500</v>
      </c>
      <c r="BC10145" s="89">
        <v>15570</v>
      </c>
      <c r="BD10145" s="90">
        <v>45717</v>
      </c>
      <c r="BE10145" s="35"/>
    </row>
    <row r="10146" spans="48:57" x14ac:dyDescent="0.25">
      <c r="AV10146" s="85">
        <v>10142</v>
      </c>
      <c r="AW10146" s="91"/>
      <c r="AX10146" s="93" t="s">
        <v>14086</v>
      </c>
      <c r="AY10146" s="87" t="s">
        <v>1307</v>
      </c>
      <c r="AZ10146" s="93" t="s">
        <v>14087</v>
      </c>
      <c r="BA10146" s="88" t="s">
        <v>499</v>
      </c>
      <c r="BB10146" s="86" t="s">
        <v>500</v>
      </c>
      <c r="BC10146" s="89">
        <v>20760</v>
      </c>
      <c r="BD10146" s="90">
        <v>45717</v>
      </c>
      <c r="BE10146" s="35"/>
    </row>
    <row r="10147" spans="48:57" x14ac:dyDescent="0.25">
      <c r="AV10147" s="85">
        <v>10143</v>
      </c>
      <c r="AW10147" s="91"/>
      <c r="AX10147" s="93" t="s">
        <v>14086</v>
      </c>
      <c r="AY10147" s="87" t="s">
        <v>1307</v>
      </c>
      <c r="AZ10147" s="93" t="s">
        <v>14087</v>
      </c>
      <c r="BA10147" s="88" t="s">
        <v>499</v>
      </c>
      <c r="BB10147" s="86" t="s">
        <v>500</v>
      </c>
      <c r="BC10147" s="89">
        <v>10380</v>
      </c>
      <c r="BD10147" s="90">
        <v>45717</v>
      </c>
      <c r="BE10147" s="35"/>
    </row>
    <row r="10148" spans="48:57" x14ac:dyDescent="0.25">
      <c r="AV10148" s="85">
        <v>10144</v>
      </c>
      <c r="AW10148" s="91"/>
      <c r="AX10148" s="93" t="s">
        <v>14086</v>
      </c>
      <c r="AY10148" s="87" t="s">
        <v>1307</v>
      </c>
      <c r="AZ10148" s="93" t="s">
        <v>14087</v>
      </c>
      <c r="BA10148" s="88" t="s">
        <v>499</v>
      </c>
      <c r="BB10148" s="86" t="s">
        <v>500</v>
      </c>
      <c r="BC10148" s="89">
        <v>10380</v>
      </c>
      <c r="BD10148" s="90">
        <v>45717</v>
      </c>
      <c r="BE10148" s="35"/>
    </row>
    <row r="10149" spans="48:57" x14ac:dyDescent="0.25">
      <c r="AV10149" s="85">
        <v>10145</v>
      </c>
      <c r="AW10149" s="91"/>
      <c r="AX10149" s="93" t="s">
        <v>14086</v>
      </c>
      <c r="AY10149" s="87" t="s">
        <v>1307</v>
      </c>
      <c r="AZ10149" s="93" t="s">
        <v>14087</v>
      </c>
      <c r="BA10149" s="88" t="s">
        <v>499</v>
      </c>
      <c r="BB10149" s="86" t="s">
        <v>500</v>
      </c>
      <c r="BC10149" s="89">
        <v>31140</v>
      </c>
      <c r="BD10149" s="90">
        <v>45689</v>
      </c>
      <c r="BE10149" s="35"/>
    </row>
    <row r="10150" spans="48:57" x14ac:dyDescent="0.25">
      <c r="AV10150" s="85">
        <v>10146</v>
      </c>
      <c r="AW10150" s="91"/>
      <c r="AX10150" s="93" t="s">
        <v>14086</v>
      </c>
      <c r="AY10150" s="87" t="s">
        <v>1307</v>
      </c>
      <c r="AZ10150" s="93" t="s">
        <v>14087</v>
      </c>
      <c r="BA10150" s="88" t="s">
        <v>499</v>
      </c>
      <c r="BB10150" s="86" t="s">
        <v>500</v>
      </c>
      <c r="BC10150" s="89">
        <v>51900</v>
      </c>
      <c r="BD10150" s="90">
        <v>45658</v>
      </c>
      <c r="BE10150" s="35"/>
    </row>
    <row r="10151" spans="48:57" x14ac:dyDescent="0.25">
      <c r="AV10151" s="85">
        <v>10147</v>
      </c>
      <c r="AW10151" s="91"/>
      <c r="AX10151" s="93" t="s">
        <v>14086</v>
      </c>
      <c r="AY10151" s="87" t="s">
        <v>1307</v>
      </c>
      <c r="AZ10151" s="93" t="s">
        <v>14087</v>
      </c>
      <c r="BA10151" s="88" t="s">
        <v>499</v>
      </c>
      <c r="BB10151" s="86" t="s">
        <v>500</v>
      </c>
      <c r="BC10151" s="89">
        <v>10380</v>
      </c>
      <c r="BD10151" s="90">
        <v>45717</v>
      </c>
      <c r="BE10151" s="35"/>
    </row>
    <row r="10152" spans="48:57" x14ac:dyDescent="0.25">
      <c r="AV10152" s="85">
        <v>10148</v>
      </c>
      <c r="AW10152" s="91"/>
      <c r="AX10152" s="93" t="s">
        <v>14086</v>
      </c>
      <c r="AY10152" s="87" t="s">
        <v>1307</v>
      </c>
      <c r="AZ10152" s="93" t="s">
        <v>14087</v>
      </c>
      <c r="BA10152" s="88" t="s">
        <v>499</v>
      </c>
      <c r="BB10152" s="86" t="s">
        <v>500</v>
      </c>
      <c r="BC10152" s="89">
        <v>15570</v>
      </c>
      <c r="BD10152" s="90">
        <v>45717</v>
      </c>
      <c r="BE10152" s="35"/>
    </row>
    <row r="10153" spans="48:57" x14ac:dyDescent="0.25">
      <c r="AV10153" s="85">
        <v>10149</v>
      </c>
      <c r="AW10153" s="91"/>
      <c r="AX10153" s="93" t="s">
        <v>14086</v>
      </c>
      <c r="AY10153" s="87" t="s">
        <v>1307</v>
      </c>
      <c r="AZ10153" s="93" t="s">
        <v>14087</v>
      </c>
      <c r="BA10153" s="88" t="s">
        <v>499</v>
      </c>
      <c r="BB10153" s="86" t="s">
        <v>500</v>
      </c>
      <c r="BC10153" s="89">
        <v>25950</v>
      </c>
      <c r="BD10153" s="90">
        <v>45717</v>
      </c>
      <c r="BE10153" s="35"/>
    </row>
    <row r="10154" spans="48:57" x14ac:dyDescent="0.25">
      <c r="AV10154" s="85">
        <v>10150</v>
      </c>
      <c r="AW10154" s="91"/>
      <c r="AX10154" s="93" t="s">
        <v>14086</v>
      </c>
      <c r="AY10154" s="87" t="s">
        <v>1307</v>
      </c>
      <c r="AZ10154" s="93" t="s">
        <v>14087</v>
      </c>
      <c r="BA10154" s="88" t="s">
        <v>2266</v>
      </c>
      <c r="BB10154" s="86" t="s">
        <v>329</v>
      </c>
      <c r="BC10154" s="87">
        <v>9720</v>
      </c>
      <c r="BD10154" s="90">
        <v>45717</v>
      </c>
      <c r="BE10154" s="35"/>
    </row>
    <row r="10155" spans="48:57" x14ac:dyDescent="0.25">
      <c r="AV10155" s="85">
        <v>10151</v>
      </c>
      <c r="AW10155" s="91"/>
      <c r="AX10155" s="93" t="s">
        <v>14086</v>
      </c>
      <c r="AY10155" s="87" t="s">
        <v>1307</v>
      </c>
      <c r="AZ10155" s="93" t="s">
        <v>14087</v>
      </c>
      <c r="BA10155" s="88" t="s">
        <v>2266</v>
      </c>
      <c r="BB10155" s="86" t="s">
        <v>329</v>
      </c>
      <c r="BC10155" s="89">
        <v>9720</v>
      </c>
      <c r="BD10155" s="90">
        <v>45717</v>
      </c>
      <c r="BE10155" s="35"/>
    </row>
    <row r="10156" spans="48:57" x14ac:dyDescent="0.25">
      <c r="AV10156" s="85">
        <v>10152</v>
      </c>
      <c r="AW10156" s="91"/>
      <c r="AX10156" s="93" t="s">
        <v>14086</v>
      </c>
      <c r="AY10156" s="87" t="s">
        <v>1307</v>
      </c>
      <c r="AZ10156" s="93" t="s">
        <v>14087</v>
      </c>
      <c r="BA10156" s="88" t="s">
        <v>1638</v>
      </c>
      <c r="BB10156" s="86" t="s">
        <v>376</v>
      </c>
      <c r="BC10156" s="89">
        <v>27000</v>
      </c>
      <c r="BD10156" s="90">
        <v>45717</v>
      </c>
      <c r="BE10156" s="35"/>
    </row>
    <row r="10157" spans="48:57" x14ac:dyDescent="0.25">
      <c r="AV10157" s="85">
        <v>10153</v>
      </c>
      <c r="AW10157" s="91"/>
      <c r="AX10157" s="93" t="s">
        <v>14086</v>
      </c>
      <c r="AY10157" s="87" t="s">
        <v>1307</v>
      </c>
      <c r="AZ10157" s="93" t="s">
        <v>14087</v>
      </c>
      <c r="BA10157" s="88" t="s">
        <v>1638</v>
      </c>
      <c r="BB10157" s="86" t="s">
        <v>376</v>
      </c>
      <c r="BC10157" s="89">
        <v>27000</v>
      </c>
      <c r="BD10157" s="90">
        <v>45717</v>
      </c>
      <c r="BE10157" s="35"/>
    </row>
    <row r="10158" spans="48:57" x14ac:dyDescent="0.25">
      <c r="AV10158" s="85">
        <v>10154</v>
      </c>
      <c r="AW10158" s="91"/>
      <c r="AX10158" s="93" t="s">
        <v>14086</v>
      </c>
      <c r="AY10158" s="87" t="s">
        <v>1307</v>
      </c>
      <c r="AZ10158" s="93" t="s">
        <v>14087</v>
      </c>
      <c r="BA10158" s="88" t="s">
        <v>1638</v>
      </c>
      <c r="BB10158" s="86" t="s">
        <v>376</v>
      </c>
      <c r="BC10158" s="89">
        <v>27000</v>
      </c>
      <c r="BD10158" s="90">
        <v>45689</v>
      </c>
      <c r="BE10158" s="35"/>
    </row>
    <row r="10159" spans="48:57" x14ac:dyDescent="0.25">
      <c r="AV10159" s="85">
        <v>10155</v>
      </c>
      <c r="AW10159" s="91"/>
      <c r="AX10159" s="93" t="s">
        <v>14086</v>
      </c>
      <c r="AY10159" s="87" t="s">
        <v>1307</v>
      </c>
      <c r="AZ10159" s="93" t="s">
        <v>14087</v>
      </c>
      <c r="BA10159" s="88" t="s">
        <v>1638</v>
      </c>
      <c r="BB10159" s="86" t="s">
        <v>376</v>
      </c>
      <c r="BC10159" s="89">
        <v>36000</v>
      </c>
      <c r="BD10159" s="90">
        <v>45658</v>
      </c>
      <c r="BE10159" s="35"/>
    </row>
    <row r="10160" spans="48:57" x14ac:dyDescent="0.25">
      <c r="AV10160" s="85">
        <v>10156</v>
      </c>
      <c r="AW10160" s="91"/>
      <c r="AX10160" s="93" t="s">
        <v>14086</v>
      </c>
      <c r="AY10160" s="87" t="s">
        <v>1307</v>
      </c>
      <c r="AZ10160" s="93" t="s">
        <v>14087</v>
      </c>
      <c r="BA10160" s="88" t="s">
        <v>1638</v>
      </c>
      <c r="BB10160" s="86" t="s">
        <v>376</v>
      </c>
      <c r="BC10160" s="89">
        <v>27000</v>
      </c>
      <c r="BD10160" s="90">
        <v>45717</v>
      </c>
      <c r="BE10160" s="35"/>
    </row>
    <row r="10161" spans="48:57" x14ac:dyDescent="0.25">
      <c r="AV10161" s="85">
        <v>10157</v>
      </c>
      <c r="AW10161" s="91"/>
      <c r="AX10161" s="93" t="s">
        <v>14086</v>
      </c>
      <c r="AY10161" s="87" t="s">
        <v>1307</v>
      </c>
      <c r="AZ10161" s="93" t="s">
        <v>14087</v>
      </c>
      <c r="BA10161" s="88" t="s">
        <v>1638</v>
      </c>
      <c r="BB10161" s="86" t="s">
        <v>376</v>
      </c>
      <c r="BC10161" s="89">
        <v>9000</v>
      </c>
      <c r="BD10161" s="90">
        <v>45717</v>
      </c>
      <c r="BE10161" s="35"/>
    </row>
    <row r="10162" spans="48:57" x14ac:dyDescent="0.25">
      <c r="AV10162" s="85">
        <v>10158</v>
      </c>
      <c r="AW10162" s="91"/>
      <c r="AX10162" s="93" t="s">
        <v>14086</v>
      </c>
      <c r="AY10162" s="87" t="s">
        <v>1307</v>
      </c>
      <c r="AZ10162" s="93" t="s">
        <v>14087</v>
      </c>
      <c r="BA10162" s="88" t="s">
        <v>1638</v>
      </c>
      <c r="BB10162" s="86" t="s">
        <v>376</v>
      </c>
      <c r="BC10162" s="89">
        <v>27000</v>
      </c>
      <c r="BD10162" s="90">
        <v>45717</v>
      </c>
      <c r="BE10162" s="35"/>
    </row>
    <row r="10163" spans="48:57" x14ac:dyDescent="0.25">
      <c r="AV10163" s="85">
        <v>10159</v>
      </c>
      <c r="AW10163" s="91"/>
      <c r="AX10163" s="93" t="s">
        <v>14086</v>
      </c>
      <c r="AY10163" s="87" t="s">
        <v>1307</v>
      </c>
      <c r="AZ10163" s="93" t="s">
        <v>14087</v>
      </c>
      <c r="BA10163" s="88" t="s">
        <v>1638</v>
      </c>
      <c r="BB10163" s="86" t="s">
        <v>376</v>
      </c>
      <c r="BC10163" s="89">
        <v>54000</v>
      </c>
      <c r="BD10163" s="90">
        <v>45717</v>
      </c>
      <c r="BE10163" s="35"/>
    </row>
    <row r="10164" spans="48:57" x14ac:dyDescent="0.25">
      <c r="AV10164" s="85">
        <v>10160</v>
      </c>
      <c r="AW10164" s="91"/>
      <c r="AX10164" s="93" t="s">
        <v>14086</v>
      </c>
      <c r="AY10164" s="87" t="s">
        <v>1307</v>
      </c>
      <c r="AZ10164" s="93" t="s">
        <v>14087</v>
      </c>
      <c r="BA10164" s="88" t="s">
        <v>1638</v>
      </c>
      <c r="BB10164" s="86" t="s">
        <v>376</v>
      </c>
      <c r="BC10164" s="89">
        <v>27000</v>
      </c>
      <c r="BD10164" s="90">
        <v>45717</v>
      </c>
      <c r="BE10164" s="35"/>
    </row>
    <row r="10165" spans="48:57" x14ac:dyDescent="0.25">
      <c r="AV10165" s="85">
        <v>10161</v>
      </c>
      <c r="AW10165" s="91"/>
      <c r="AX10165" s="93" t="s">
        <v>14086</v>
      </c>
      <c r="AY10165" s="87" t="s">
        <v>1307</v>
      </c>
      <c r="AZ10165" s="93" t="s">
        <v>14087</v>
      </c>
      <c r="BA10165" s="88" t="s">
        <v>1638</v>
      </c>
      <c r="BB10165" s="86" t="s">
        <v>376</v>
      </c>
      <c r="BC10165" s="89">
        <v>9000</v>
      </c>
      <c r="BD10165" s="90">
        <v>45717</v>
      </c>
      <c r="BE10165" s="35"/>
    </row>
    <row r="10166" spans="48:57" x14ac:dyDescent="0.25">
      <c r="AV10166" s="85">
        <v>10162</v>
      </c>
      <c r="AW10166" s="91"/>
      <c r="AX10166" s="93" t="s">
        <v>14086</v>
      </c>
      <c r="AY10166" s="87" t="s">
        <v>1307</v>
      </c>
      <c r="AZ10166" s="93" t="s">
        <v>14087</v>
      </c>
      <c r="BA10166" s="88" t="s">
        <v>1607</v>
      </c>
      <c r="BB10166" s="86" t="s">
        <v>414</v>
      </c>
      <c r="BC10166" s="89">
        <v>65250</v>
      </c>
      <c r="BD10166" s="90">
        <v>45717</v>
      </c>
      <c r="BE10166" s="35"/>
    </row>
    <row r="10167" spans="48:57" x14ac:dyDescent="0.25">
      <c r="AV10167" s="85">
        <v>10163</v>
      </c>
      <c r="AW10167" s="91"/>
      <c r="AX10167" s="93" t="s">
        <v>14086</v>
      </c>
      <c r="AY10167" s="87" t="s">
        <v>1307</v>
      </c>
      <c r="AZ10167" s="93" t="s">
        <v>14087</v>
      </c>
      <c r="BA10167" s="88" t="s">
        <v>1607</v>
      </c>
      <c r="BB10167" s="86" t="s">
        <v>414</v>
      </c>
      <c r="BC10167" s="87">
        <v>10875</v>
      </c>
      <c r="BD10167" s="90">
        <v>45689</v>
      </c>
      <c r="BE10167" s="35"/>
    </row>
    <row r="10168" spans="48:57" x14ac:dyDescent="0.25">
      <c r="AV10168" s="85">
        <v>10164</v>
      </c>
      <c r="AW10168" s="91"/>
      <c r="AX10168" s="93" t="s">
        <v>14086</v>
      </c>
      <c r="AY10168" s="87" t="s">
        <v>1307</v>
      </c>
      <c r="AZ10168" s="93" t="s">
        <v>14087</v>
      </c>
      <c r="BA10168" s="88" t="s">
        <v>1607</v>
      </c>
      <c r="BB10168" s="86" t="s">
        <v>414</v>
      </c>
      <c r="BC10168" s="87">
        <v>21750</v>
      </c>
      <c r="BD10168" s="90">
        <v>45658</v>
      </c>
      <c r="BE10168" s="35"/>
    </row>
    <row r="10169" spans="48:57" x14ac:dyDescent="0.25">
      <c r="AV10169" s="85">
        <v>10165</v>
      </c>
      <c r="AW10169" s="91"/>
      <c r="AX10169" s="93" t="s">
        <v>14086</v>
      </c>
      <c r="AY10169" s="87" t="s">
        <v>1307</v>
      </c>
      <c r="AZ10169" s="93" t="s">
        <v>14087</v>
      </c>
      <c r="BA10169" s="88" t="s">
        <v>1607</v>
      </c>
      <c r="BB10169" s="86" t="s">
        <v>414</v>
      </c>
      <c r="BC10169" s="87">
        <v>32625</v>
      </c>
      <c r="BD10169" s="90">
        <v>45717</v>
      </c>
      <c r="BE10169" s="35"/>
    </row>
    <row r="10170" spans="48:57" x14ac:dyDescent="0.25">
      <c r="AV10170" s="85">
        <v>10166</v>
      </c>
      <c r="AW10170" s="91"/>
      <c r="AX10170" s="93" t="s">
        <v>14086</v>
      </c>
      <c r="AY10170" s="87" t="s">
        <v>1307</v>
      </c>
      <c r="AZ10170" s="93" t="s">
        <v>14087</v>
      </c>
      <c r="BA10170" s="88" t="s">
        <v>1607</v>
      </c>
      <c r="BB10170" s="86" t="s">
        <v>414</v>
      </c>
      <c r="BC10170" s="89">
        <v>10875</v>
      </c>
      <c r="BD10170" s="90">
        <v>45717</v>
      </c>
      <c r="BE10170" s="35"/>
    </row>
    <row r="10171" spans="48:57" x14ac:dyDescent="0.25">
      <c r="AV10171" s="85">
        <v>10167</v>
      </c>
      <c r="AW10171" s="91"/>
      <c r="AX10171" s="93" t="s">
        <v>14086</v>
      </c>
      <c r="AY10171" s="87" t="s">
        <v>1307</v>
      </c>
      <c r="AZ10171" s="93" t="s">
        <v>14087</v>
      </c>
      <c r="BA10171" s="88" t="s">
        <v>1607</v>
      </c>
      <c r="BB10171" s="86" t="s">
        <v>414</v>
      </c>
      <c r="BC10171" s="89">
        <v>32625</v>
      </c>
      <c r="BD10171" s="90">
        <v>45717</v>
      </c>
      <c r="BE10171" s="35"/>
    </row>
    <row r="10172" spans="48:57" x14ac:dyDescent="0.25">
      <c r="AV10172" s="85">
        <v>10168</v>
      </c>
      <c r="AW10172" s="91"/>
      <c r="AX10172" s="93" t="s">
        <v>14086</v>
      </c>
      <c r="AY10172" s="87" t="s">
        <v>1307</v>
      </c>
      <c r="AZ10172" s="93" t="s">
        <v>14087</v>
      </c>
      <c r="BA10172" s="88" t="s">
        <v>1607</v>
      </c>
      <c r="BB10172" s="86" t="s">
        <v>414</v>
      </c>
      <c r="BC10172" s="89">
        <v>21750</v>
      </c>
      <c r="BD10172" s="90">
        <v>45717</v>
      </c>
      <c r="BE10172" s="35"/>
    </row>
    <row r="10173" spans="48:57" x14ac:dyDescent="0.25">
      <c r="AV10173" s="85">
        <v>10169</v>
      </c>
      <c r="AW10173" s="91"/>
      <c r="AX10173" s="93" t="s">
        <v>14086</v>
      </c>
      <c r="AY10173" s="87" t="s">
        <v>1307</v>
      </c>
      <c r="AZ10173" s="93" t="s">
        <v>14087</v>
      </c>
      <c r="BA10173" s="88" t="s">
        <v>1607</v>
      </c>
      <c r="BB10173" s="86" t="s">
        <v>414</v>
      </c>
      <c r="BC10173" s="87">
        <v>32625</v>
      </c>
      <c r="BD10173" s="90">
        <v>45717</v>
      </c>
      <c r="BE10173" s="35"/>
    </row>
    <row r="10174" spans="48:57" x14ac:dyDescent="0.25">
      <c r="AV10174" s="85">
        <v>10170</v>
      </c>
      <c r="AW10174" s="91"/>
      <c r="AX10174" s="93" t="s">
        <v>14086</v>
      </c>
      <c r="AY10174" s="87" t="s">
        <v>1307</v>
      </c>
      <c r="AZ10174" s="93" t="s">
        <v>14087</v>
      </c>
      <c r="BA10174" s="88" t="s">
        <v>1607</v>
      </c>
      <c r="BB10174" s="86" t="s">
        <v>414</v>
      </c>
      <c r="BC10174" s="89">
        <v>43500</v>
      </c>
      <c r="BD10174" s="90">
        <v>45717</v>
      </c>
      <c r="BE10174" s="35"/>
    </row>
    <row r="10175" spans="48:57" x14ac:dyDescent="0.25">
      <c r="AV10175" s="85">
        <v>10171</v>
      </c>
      <c r="AW10175" s="91"/>
      <c r="AX10175" s="93" t="s">
        <v>14086</v>
      </c>
      <c r="AY10175" s="87" t="s">
        <v>1307</v>
      </c>
      <c r="AZ10175" s="93" t="s">
        <v>14087</v>
      </c>
      <c r="BA10175" s="88" t="s">
        <v>1607</v>
      </c>
      <c r="BB10175" s="86" t="s">
        <v>414</v>
      </c>
      <c r="BC10175" s="89">
        <v>21750</v>
      </c>
      <c r="BD10175" s="90">
        <v>45717</v>
      </c>
      <c r="BE10175" s="35"/>
    </row>
    <row r="10176" spans="48:57" x14ac:dyDescent="0.25">
      <c r="AV10176" s="85">
        <v>10172</v>
      </c>
      <c r="AW10176" s="91"/>
      <c r="AX10176" s="93" t="s">
        <v>14086</v>
      </c>
      <c r="AY10176" s="87" t="s">
        <v>1307</v>
      </c>
      <c r="AZ10176" s="93" t="s">
        <v>14087</v>
      </c>
      <c r="BA10176" s="88" t="s">
        <v>1599</v>
      </c>
      <c r="BB10176" s="86" t="s">
        <v>461</v>
      </c>
      <c r="BC10176" s="89">
        <v>54300</v>
      </c>
      <c r="BD10176" s="90">
        <v>45689</v>
      </c>
      <c r="BE10176" s="35"/>
    </row>
    <row r="10177" spans="48:57" x14ac:dyDescent="0.25">
      <c r="AV10177" s="85">
        <v>10173</v>
      </c>
      <c r="AW10177" s="91"/>
      <c r="AX10177" s="93" t="s">
        <v>14086</v>
      </c>
      <c r="AY10177" s="87" t="s">
        <v>1307</v>
      </c>
      <c r="AZ10177" s="93" t="s">
        <v>14087</v>
      </c>
      <c r="BA10177" s="88" t="s">
        <v>1599</v>
      </c>
      <c r="BB10177" s="86" t="s">
        <v>461</v>
      </c>
      <c r="BC10177" s="87">
        <v>18100</v>
      </c>
      <c r="BD10177" s="90">
        <v>45658</v>
      </c>
      <c r="BE10177" s="35"/>
    </row>
    <row r="10178" spans="48:57" x14ac:dyDescent="0.25">
      <c r="AV10178" s="85">
        <v>10174</v>
      </c>
      <c r="AW10178" s="91"/>
      <c r="AX10178" s="93" t="s">
        <v>14086</v>
      </c>
      <c r="AY10178" s="87" t="s">
        <v>1307</v>
      </c>
      <c r="AZ10178" s="93" t="s">
        <v>14087</v>
      </c>
      <c r="BA10178" s="88" t="s">
        <v>1599</v>
      </c>
      <c r="BB10178" s="86" t="s">
        <v>461</v>
      </c>
      <c r="BC10178" s="89">
        <v>72400</v>
      </c>
      <c r="BD10178" s="90">
        <v>45717</v>
      </c>
      <c r="BE10178" s="35"/>
    </row>
    <row r="10179" spans="48:57" x14ac:dyDescent="0.25">
      <c r="AV10179" s="85">
        <v>10175</v>
      </c>
      <c r="AW10179" s="91"/>
      <c r="AX10179" s="93" t="s">
        <v>14086</v>
      </c>
      <c r="AY10179" s="87" t="s">
        <v>1307</v>
      </c>
      <c r="AZ10179" s="93" t="s">
        <v>14087</v>
      </c>
      <c r="BA10179" s="88" t="s">
        <v>1599</v>
      </c>
      <c r="BB10179" s="86" t="s">
        <v>461</v>
      </c>
      <c r="BC10179" s="87">
        <v>18100</v>
      </c>
      <c r="BD10179" s="90">
        <v>45717</v>
      </c>
      <c r="BE10179" s="35"/>
    </row>
    <row r="10180" spans="48:57" x14ac:dyDescent="0.25">
      <c r="AV10180" s="85">
        <v>10176</v>
      </c>
      <c r="AW10180" s="91"/>
      <c r="AX10180" s="93" t="s">
        <v>14086</v>
      </c>
      <c r="AY10180" s="87" t="s">
        <v>1307</v>
      </c>
      <c r="AZ10180" s="93" t="s">
        <v>14087</v>
      </c>
      <c r="BA10180" s="88" t="s">
        <v>3372</v>
      </c>
      <c r="BB10180" s="86" t="s">
        <v>552</v>
      </c>
      <c r="BC10180" s="89">
        <v>41600</v>
      </c>
      <c r="BD10180" s="90">
        <v>45717</v>
      </c>
      <c r="BE10180" s="35"/>
    </row>
    <row r="10181" spans="48:57" x14ac:dyDescent="0.25">
      <c r="AV10181" s="85">
        <v>10177</v>
      </c>
      <c r="AW10181" s="91"/>
      <c r="AX10181" s="93" t="s">
        <v>14086</v>
      </c>
      <c r="AY10181" s="87" t="s">
        <v>1307</v>
      </c>
      <c r="AZ10181" s="93" t="s">
        <v>14087</v>
      </c>
      <c r="BA10181" s="88" t="s">
        <v>3372</v>
      </c>
      <c r="BB10181" s="86" t="s">
        <v>552</v>
      </c>
      <c r="BC10181" s="89">
        <v>41600</v>
      </c>
      <c r="BD10181" s="90">
        <v>45717</v>
      </c>
      <c r="BE10181" s="35"/>
    </row>
    <row r="10182" spans="48:57" x14ac:dyDescent="0.25">
      <c r="AV10182" s="85">
        <v>10178</v>
      </c>
      <c r="AW10182" s="91"/>
      <c r="AX10182" s="93" t="s">
        <v>14086</v>
      </c>
      <c r="AY10182" s="87" t="s">
        <v>1307</v>
      </c>
      <c r="AZ10182" s="93" t="s">
        <v>14087</v>
      </c>
      <c r="BA10182" s="88" t="s">
        <v>3372</v>
      </c>
      <c r="BB10182" s="86" t="s">
        <v>552</v>
      </c>
      <c r="BC10182" s="89">
        <v>41600</v>
      </c>
      <c r="BD10182" s="90">
        <v>45717</v>
      </c>
      <c r="BE10182" s="35"/>
    </row>
    <row r="10183" spans="48:57" x14ac:dyDescent="0.25">
      <c r="AV10183" s="85">
        <v>10179</v>
      </c>
      <c r="AW10183" s="91"/>
      <c r="AX10183" s="93" t="s">
        <v>14086</v>
      </c>
      <c r="AY10183" s="87" t="s">
        <v>1307</v>
      </c>
      <c r="AZ10183" s="93" t="s">
        <v>14087</v>
      </c>
      <c r="BA10183" s="88" t="s">
        <v>3372</v>
      </c>
      <c r="BB10183" s="86" t="s">
        <v>552</v>
      </c>
      <c r="BC10183" s="89">
        <v>41600</v>
      </c>
      <c r="BD10183" s="90">
        <v>45717</v>
      </c>
      <c r="BE10183" s="35"/>
    </row>
    <row r="10184" spans="48:57" x14ac:dyDescent="0.25">
      <c r="AV10184" s="85">
        <v>10180</v>
      </c>
      <c r="AW10184" s="91"/>
      <c r="AX10184" s="93" t="s">
        <v>14086</v>
      </c>
      <c r="AY10184" s="87" t="s">
        <v>1307</v>
      </c>
      <c r="AZ10184" s="93" t="s">
        <v>14087</v>
      </c>
      <c r="BA10184" s="88" t="s">
        <v>3372</v>
      </c>
      <c r="BB10184" s="86" t="s">
        <v>552</v>
      </c>
      <c r="BC10184" s="89">
        <v>124800</v>
      </c>
      <c r="BD10184" s="90">
        <v>45717</v>
      </c>
      <c r="BE10184" s="35"/>
    </row>
    <row r="10185" spans="48:57" x14ac:dyDescent="0.25">
      <c r="AV10185" s="85">
        <v>10181</v>
      </c>
      <c r="AW10185" s="91"/>
      <c r="AX10185" s="93" t="s">
        <v>14086</v>
      </c>
      <c r="AY10185" s="87" t="s">
        <v>1307</v>
      </c>
      <c r="AZ10185" s="93" t="s">
        <v>14087</v>
      </c>
      <c r="BA10185" s="88" t="s">
        <v>9983</v>
      </c>
      <c r="BB10185" s="86" t="s">
        <v>301</v>
      </c>
      <c r="BC10185" s="89">
        <v>127260</v>
      </c>
      <c r="BD10185" s="90">
        <v>45689</v>
      </c>
      <c r="BE10185" s="35"/>
    </row>
    <row r="10186" spans="48:57" x14ac:dyDescent="0.25">
      <c r="AV10186" s="85">
        <v>10182</v>
      </c>
      <c r="AW10186" s="91"/>
      <c r="AX10186" s="93" t="s">
        <v>14086</v>
      </c>
      <c r="AY10186" s="87" t="s">
        <v>1307</v>
      </c>
      <c r="AZ10186" s="93" t="s">
        <v>14087</v>
      </c>
      <c r="BA10186" s="88" t="s">
        <v>9983</v>
      </c>
      <c r="BB10186" s="86" t="s">
        <v>301</v>
      </c>
      <c r="BC10186" s="89">
        <v>127260</v>
      </c>
      <c r="BD10186" s="90">
        <v>45658</v>
      </c>
      <c r="BE10186" s="35"/>
    </row>
    <row r="10187" spans="48:57" x14ac:dyDescent="0.25">
      <c r="AV10187" s="85">
        <v>10183</v>
      </c>
      <c r="AW10187" s="91"/>
      <c r="AX10187" s="93" t="s">
        <v>14086</v>
      </c>
      <c r="AY10187" s="87" t="s">
        <v>1307</v>
      </c>
      <c r="AZ10187" s="93" t="s">
        <v>14087</v>
      </c>
      <c r="BA10187" s="88" t="s">
        <v>3493</v>
      </c>
      <c r="BB10187" s="86" t="s">
        <v>459</v>
      </c>
      <c r="BC10187" s="87">
        <v>257500</v>
      </c>
      <c r="BD10187" s="90">
        <v>45717</v>
      </c>
      <c r="BE10187" s="35"/>
    </row>
    <row r="10188" spans="48:57" x14ac:dyDescent="0.25">
      <c r="AV10188" s="85">
        <v>10184</v>
      </c>
      <c r="AW10188" s="91"/>
      <c r="AX10188" s="93" t="s">
        <v>14086</v>
      </c>
      <c r="AY10188" s="87" t="s">
        <v>1307</v>
      </c>
      <c r="AZ10188" s="93" t="s">
        <v>14087</v>
      </c>
      <c r="BA10188" s="88" t="s">
        <v>3493</v>
      </c>
      <c r="BB10188" s="86" t="s">
        <v>459</v>
      </c>
      <c r="BC10188" s="89">
        <v>25750</v>
      </c>
      <c r="BD10188" s="90">
        <v>45717</v>
      </c>
      <c r="BE10188" s="35"/>
    </row>
    <row r="10189" spans="48:57" x14ac:dyDescent="0.25">
      <c r="AV10189" s="85">
        <v>10185</v>
      </c>
      <c r="AW10189" s="91"/>
      <c r="AX10189" s="93" t="s">
        <v>14086</v>
      </c>
      <c r="AY10189" s="87" t="s">
        <v>1307</v>
      </c>
      <c r="AZ10189" s="93" t="s">
        <v>14087</v>
      </c>
      <c r="BA10189" s="88" t="s">
        <v>1712</v>
      </c>
      <c r="BB10189" s="86" t="s">
        <v>1081</v>
      </c>
      <c r="BC10189" s="89">
        <v>34245</v>
      </c>
      <c r="BD10189" s="90">
        <v>45717</v>
      </c>
      <c r="BE10189" s="35"/>
    </row>
    <row r="10190" spans="48:57" x14ac:dyDescent="0.25">
      <c r="AV10190" s="85">
        <v>10186</v>
      </c>
      <c r="AW10190" s="91"/>
      <c r="AX10190" s="93" t="s">
        <v>14086</v>
      </c>
      <c r="AY10190" s="87" t="s">
        <v>1307</v>
      </c>
      <c r="AZ10190" s="93" t="s">
        <v>14087</v>
      </c>
      <c r="BA10190" s="88" t="s">
        <v>1712</v>
      </c>
      <c r="BB10190" s="86" t="s">
        <v>1081</v>
      </c>
      <c r="BC10190" s="89">
        <v>22830</v>
      </c>
      <c r="BD10190" s="90">
        <v>45717</v>
      </c>
      <c r="BE10190" s="35"/>
    </row>
    <row r="10191" spans="48:57" x14ac:dyDescent="0.25">
      <c r="AV10191" s="85">
        <v>10187</v>
      </c>
      <c r="AW10191" s="91"/>
      <c r="AX10191" s="93" t="s">
        <v>14086</v>
      </c>
      <c r="AY10191" s="87" t="s">
        <v>1307</v>
      </c>
      <c r="AZ10191" s="93" t="s">
        <v>14087</v>
      </c>
      <c r="BA10191" s="88" t="s">
        <v>1712</v>
      </c>
      <c r="BB10191" s="86" t="s">
        <v>1081</v>
      </c>
      <c r="BC10191" s="89">
        <v>34245</v>
      </c>
      <c r="BD10191" s="90">
        <v>45717</v>
      </c>
      <c r="BE10191" s="35"/>
    </row>
    <row r="10192" spans="48:57" x14ac:dyDescent="0.25">
      <c r="AV10192" s="85">
        <v>10188</v>
      </c>
      <c r="AW10192" s="91"/>
      <c r="AX10192" s="93" t="s">
        <v>14086</v>
      </c>
      <c r="AY10192" s="87" t="s">
        <v>1307</v>
      </c>
      <c r="AZ10192" s="93" t="s">
        <v>14087</v>
      </c>
      <c r="BA10192" s="88" t="s">
        <v>1712</v>
      </c>
      <c r="BB10192" s="86" t="s">
        <v>1081</v>
      </c>
      <c r="BC10192" s="89">
        <v>22830</v>
      </c>
      <c r="BD10192" s="90">
        <v>45717</v>
      </c>
      <c r="BE10192" s="35"/>
    </row>
    <row r="10193" spans="48:57" x14ac:dyDescent="0.25">
      <c r="AV10193" s="85">
        <v>10189</v>
      </c>
      <c r="AW10193" s="91"/>
      <c r="AX10193" s="93" t="s">
        <v>14086</v>
      </c>
      <c r="AY10193" s="87" t="s">
        <v>1307</v>
      </c>
      <c r="AZ10193" s="93" t="s">
        <v>14087</v>
      </c>
      <c r="BA10193" s="88" t="s">
        <v>1712</v>
      </c>
      <c r="BB10193" s="86" t="s">
        <v>1081</v>
      </c>
      <c r="BC10193" s="89">
        <v>34245</v>
      </c>
      <c r="BD10193" s="90">
        <v>45717</v>
      </c>
      <c r="BE10193" s="35"/>
    </row>
    <row r="10194" spans="48:57" x14ac:dyDescent="0.25">
      <c r="AV10194" s="85">
        <v>10190</v>
      </c>
      <c r="AW10194" s="91"/>
      <c r="AX10194" s="93" t="s">
        <v>14086</v>
      </c>
      <c r="AY10194" s="87" t="s">
        <v>1307</v>
      </c>
      <c r="AZ10194" s="93" t="s">
        <v>14087</v>
      </c>
      <c r="BA10194" s="88" t="s">
        <v>1712</v>
      </c>
      <c r="BB10194" s="86" t="s">
        <v>1081</v>
      </c>
      <c r="BC10194" s="89">
        <v>34245</v>
      </c>
      <c r="BD10194" s="90">
        <v>45689</v>
      </c>
      <c r="BE10194" s="35"/>
    </row>
    <row r="10195" spans="48:57" x14ac:dyDescent="0.25">
      <c r="AV10195" s="85">
        <v>10191</v>
      </c>
      <c r="AW10195" s="91"/>
      <c r="AX10195" s="93" t="s">
        <v>14086</v>
      </c>
      <c r="AY10195" s="87" t="s">
        <v>1307</v>
      </c>
      <c r="AZ10195" s="93" t="s">
        <v>14087</v>
      </c>
      <c r="BA10195" s="88" t="s">
        <v>1712</v>
      </c>
      <c r="BB10195" s="86" t="s">
        <v>1081</v>
      </c>
      <c r="BC10195" s="89">
        <v>11415</v>
      </c>
      <c r="BD10195" s="90">
        <v>45658</v>
      </c>
      <c r="BE10195" s="35"/>
    </row>
    <row r="10196" spans="48:57" x14ac:dyDescent="0.25">
      <c r="AV10196" s="85">
        <v>10192</v>
      </c>
      <c r="AW10196" s="91"/>
      <c r="AX10196" s="93" t="s">
        <v>14086</v>
      </c>
      <c r="AY10196" s="87" t="s">
        <v>1307</v>
      </c>
      <c r="AZ10196" s="93" t="s">
        <v>14087</v>
      </c>
      <c r="BA10196" s="88" t="s">
        <v>1712</v>
      </c>
      <c r="BB10196" s="86" t="s">
        <v>1081</v>
      </c>
      <c r="BC10196" s="89">
        <v>34245</v>
      </c>
      <c r="BD10196" s="90">
        <v>45717</v>
      </c>
      <c r="BE10196" s="35"/>
    </row>
    <row r="10197" spans="48:57" x14ac:dyDescent="0.25">
      <c r="AV10197" s="85">
        <v>10193</v>
      </c>
      <c r="AW10197" s="91"/>
      <c r="AX10197" s="93" t="s">
        <v>14086</v>
      </c>
      <c r="AY10197" s="87" t="s">
        <v>1307</v>
      </c>
      <c r="AZ10197" s="93" t="s">
        <v>14087</v>
      </c>
      <c r="BA10197" s="88" t="s">
        <v>1712</v>
      </c>
      <c r="BB10197" s="86" t="s">
        <v>1081</v>
      </c>
      <c r="BC10197" s="89">
        <v>22830</v>
      </c>
      <c r="BD10197" s="90">
        <v>45717</v>
      </c>
      <c r="BE10197" s="35"/>
    </row>
    <row r="10198" spans="48:57" x14ac:dyDescent="0.25">
      <c r="AV10198" s="85">
        <v>10194</v>
      </c>
      <c r="AW10198" s="91"/>
      <c r="AX10198" s="93" t="s">
        <v>14086</v>
      </c>
      <c r="AY10198" s="87" t="s">
        <v>1307</v>
      </c>
      <c r="AZ10198" s="93" t="s">
        <v>14087</v>
      </c>
      <c r="BA10198" s="88" t="s">
        <v>1712</v>
      </c>
      <c r="BB10198" s="86" t="s">
        <v>1081</v>
      </c>
      <c r="BC10198" s="89">
        <v>11415</v>
      </c>
      <c r="BD10198" s="90">
        <v>45717</v>
      </c>
      <c r="BE10198" s="35"/>
    </row>
    <row r="10199" spans="48:57" x14ac:dyDescent="0.25">
      <c r="AV10199" s="85">
        <v>10195</v>
      </c>
      <c r="AW10199" s="91"/>
      <c r="AX10199" s="93" t="s">
        <v>14086</v>
      </c>
      <c r="AY10199" s="87" t="s">
        <v>1307</v>
      </c>
      <c r="AZ10199" s="93" t="s">
        <v>14087</v>
      </c>
      <c r="BA10199" s="88" t="s">
        <v>3291</v>
      </c>
      <c r="BB10199" s="86" t="s">
        <v>688</v>
      </c>
      <c r="BC10199" s="89">
        <v>32000</v>
      </c>
      <c r="BD10199" s="90">
        <v>45717</v>
      </c>
      <c r="BE10199" s="35"/>
    </row>
    <row r="10200" spans="48:57" x14ac:dyDescent="0.25">
      <c r="AV10200" s="85">
        <v>10196</v>
      </c>
      <c r="AW10200" s="91"/>
      <c r="AX10200" s="93" t="s">
        <v>14086</v>
      </c>
      <c r="AY10200" s="87" t="s">
        <v>1307</v>
      </c>
      <c r="AZ10200" s="93" t="s">
        <v>14087</v>
      </c>
      <c r="BA10200" s="88" t="s">
        <v>1292</v>
      </c>
      <c r="BB10200" s="86" t="s">
        <v>601</v>
      </c>
      <c r="BC10200" s="89">
        <v>18500</v>
      </c>
      <c r="BD10200" s="90">
        <v>45717</v>
      </c>
      <c r="BE10200" s="35"/>
    </row>
    <row r="10201" spans="48:57" x14ac:dyDescent="0.25">
      <c r="AV10201" s="85">
        <v>10197</v>
      </c>
      <c r="AW10201" s="91"/>
      <c r="AX10201" s="93" t="s">
        <v>14086</v>
      </c>
      <c r="AY10201" s="87" t="s">
        <v>1307</v>
      </c>
      <c r="AZ10201" s="93" t="s">
        <v>14087</v>
      </c>
      <c r="BA10201" s="88" t="s">
        <v>7475</v>
      </c>
      <c r="BB10201" s="86" t="s">
        <v>1367</v>
      </c>
      <c r="BC10201" s="89">
        <v>37800</v>
      </c>
      <c r="BD10201" s="90">
        <v>45717</v>
      </c>
      <c r="BE10201" s="35"/>
    </row>
    <row r="10202" spans="48:57" x14ac:dyDescent="0.25">
      <c r="AV10202" s="85">
        <v>10198</v>
      </c>
      <c r="AW10202" s="91"/>
      <c r="AX10202" s="93" t="s">
        <v>14086</v>
      </c>
      <c r="AY10202" s="87" t="s">
        <v>1307</v>
      </c>
      <c r="AZ10202" s="93" t="s">
        <v>14087</v>
      </c>
      <c r="BA10202" s="88" t="s">
        <v>7475</v>
      </c>
      <c r="BB10202" s="86" t="s">
        <v>1367</v>
      </c>
      <c r="BC10202" s="89">
        <v>37800</v>
      </c>
      <c r="BD10202" s="90">
        <v>45717</v>
      </c>
      <c r="BE10202" s="35"/>
    </row>
    <row r="10203" spans="48:57" x14ac:dyDescent="0.25">
      <c r="AV10203" s="85">
        <v>10199</v>
      </c>
      <c r="AW10203" s="91"/>
      <c r="AX10203" s="93" t="s">
        <v>14086</v>
      </c>
      <c r="AY10203" s="87" t="s">
        <v>1307</v>
      </c>
      <c r="AZ10203" s="93" t="s">
        <v>14087</v>
      </c>
      <c r="BA10203" s="88" t="s">
        <v>7475</v>
      </c>
      <c r="BB10203" s="86" t="s">
        <v>1367</v>
      </c>
      <c r="BC10203" s="89">
        <v>25200</v>
      </c>
      <c r="BD10203" s="90">
        <v>45689</v>
      </c>
      <c r="BE10203" s="35"/>
    </row>
    <row r="10204" spans="48:57" x14ac:dyDescent="0.25">
      <c r="AV10204" s="85">
        <v>10200</v>
      </c>
      <c r="AW10204" s="91"/>
      <c r="AX10204" s="93" t="s">
        <v>14086</v>
      </c>
      <c r="AY10204" s="87" t="s">
        <v>1307</v>
      </c>
      <c r="AZ10204" s="93" t="s">
        <v>14087</v>
      </c>
      <c r="BA10204" s="88" t="s">
        <v>7475</v>
      </c>
      <c r="BB10204" s="86" t="s">
        <v>1367</v>
      </c>
      <c r="BC10204" s="89">
        <v>12600</v>
      </c>
      <c r="BD10204" s="90">
        <v>45658</v>
      </c>
      <c r="BE10204" s="35"/>
    </row>
    <row r="10205" spans="48:57" x14ac:dyDescent="0.25">
      <c r="AV10205" s="85">
        <v>10201</v>
      </c>
      <c r="AW10205" s="91"/>
      <c r="AX10205" s="93" t="s">
        <v>14086</v>
      </c>
      <c r="AY10205" s="87" t="s">
        <v>1307</v>
      </c>
      <c r="AZ10205" s="93" t="s">
        <v>14087</v>
      </c>
      <c r="BA10205" s="88" t="s">
        <v>7475</v>
      </c>
      <c r="BB10205" s="86" t="s">
        <v>1367</v>
      </c>
      <c r="BC10205" s="89">
        <v>12600</v>
      </c>
      <c r="BD10205" s="90">
        <v>45717</v>
      </c>
      <c r="BE10205" s="35"/>
    </row>
    <row r="10206" spans="48:57" x14ac:dyDescent="0.25">
      <c r="AV10206" s="85">
        <v>10202</v>
      </c>
      <c r="AW10206" s="91"/>
      <c r="AX10206" s="93" t="s">
        <v>14086</v>
      </c>
      <c r="AY10206" s="87" t="s">
        <v>1307</v>
      </c>
      <c r="AZ10206" s="93" t="s">
        <v>14087</v>
      </c>
      <c r="BA10206" s="88" t="s">
        <v>1824</v>
      </c>
      <c r="BB10206" s="86" t="s">
        <v>861</v>
      </c>
      <c r="BC10206" s="89">
        <v>1200</v>
      </c>
      <c r="BD10206" s="90">
        <v>45717</v>
      </c>
      <c r="BE10206" s="35"/>
    </row>
    <row r="10207" spans="48:57" x14ac:dyDescent="0.25">
      <c r="AV10207" s="85">
        <v>10203</v>
      </c>
      <c r="AW10207" s="91"/>
      <c r="AX10207" s="93" t="s">
        <v>14086</v>
      </c>
      <c r="AY10207" s="87" t="s">
        <v>1307</v>
      </c>
      <c r="AZ10207" s="93" t="s">
        <v>14087</v>
      </c>
      <c r="BA10207" s="88" t="s">
        <v>1824</v>
      </c>
      <c r="BB10207" s="86" t="s">
        <v>861</v>
      </c>
      <c r="BC10207" s="89">
        <v>2400</v>
      </c>
      <c r="BD10207" s="90">
        <v>45717</v>
      </c>
      <c r="BE10207" s="35"/>
    </row>
    <row r="10208" spans="48:57" x14ac:dyDescent="0.25">
      <c r="AV10208" s="85">
        <v>10204</v>
      </c>
      <c r="AW10208" s="91"/>
      <c r="AX10208" s="93" t="s">
        <v>14086</v>
      </c>
      <c r="AY10208" s="87" t="s">
        <v>1307</v>
      </c>
      <c r="AZ10208" s="93" t="s">
        <v>14087</v>
      </c>
      <c r="BA10208" s="88" t="s">
        <v>3266</v>
      </c>
      <c r="BB10208" s="86" t="s">
        <v>1451</v>
      </c>
      <c r="BC10208" s="89">
        <v>50450</v>
      </c>
      <c r="BD10208" s="90">
        <v>45717</v>
      </c>
      <c r="BE10208" s="35"/>
    </row>
    <row r="10209" spans="48:57" x14ac:dyDescent="0.25">
      <c r="AV10209" s="85">
        <v>10205</v>
      </c>
      <c r="AW10209" s="91"/>
      <c r="AX10209" s="93" t="s">
        <v>14086</v>
      </c>
      <c r="AY10209" s="87" t="s">
        <v>1307</v>
      </c>
      <c r="AZ10209" s="93" t="s">
        <v>14087</v>
      </c>
      <c r="BA10209" s="88" t="s">
        <v>3266</v>
      </c>
      <c r="BB10209" s="86" t="s">
        <v>1451</v>
      </c>
      <c r="BC10209" s="89">
        <v>50450</v>
      </c>
      <c r="BD10209" s="90">
        <v>45717</v>
      </c>
      <c r="BE10209" s="35"/>
    </row>
    <row r="10210" spans="48:57" x14ac:dyDescent="0.25">
      <c r="AV10210" s="85">
        <v>10206</v>
      </c>
      <c r="AW10210" s="91"/>
      <c r="AX10210" s="93" t="s">
        <v>14086</v>
      </c>
      <c r="AY10210" s="87" t="s">
        <v>1307</v>
      </c>
      <c r="AZ10210" s="93" t="s">
        <v>14087</v>
      </c>
      <c r="BA10210" s="88" t="s">
        <v>3266</v>
      </c>
      <c r="BB10210" s="86" t="s">
        <v>1451</v>
      </c>
      <c r="BC10210" s="89">
        <v>50450</v>
      </c>
      <c r="BD10210" s="90">
        <v>45717</v>
      </c>
      <c r="BE10210" s="35"/>
    </row>
    <row r="10211" spans="48:57" x14ac:dyDescent="0.25">
      <c r="AV10211" s="85">
        <v>10207</v>
      </c>
      <c r="AW10211" s="91"/>
      <c r="AX10211" s="93" t="s">
        <v>14086</v>
      </c>
      <c r="AY10211" s="87" t="s">
        <v>1307</v>
      </c>
      <c r="AZ10211" s="93" t="s">
        <v>14087</v>
      </c>
      <c r="BA10211" s="88" t="s">
        <v>3266</v>
      </c>
      <c r="BB10211" s="86" t="s">
        <v>1451</v>
      </c>
      <c r="BC10211" s="89">
        <v>50450</v>
      </c>
      <c r="BD10211" s="90">
        <v>45717</v>
      </c>
      <c r="BE10211" s="35"/>
    </row>
    <row r="10212" spans="48:57" x14ac:dyDescent="0.25">
      <c r="AV10212" s="85">
        <v>10208</v>
      </c>
      <c r="AW10212" s="91"/>
      <c r="AX10212" s="93" t="s">
        <v>14086</v>
      </c>
      <c r="AY10212" s="87" t="s">
        <v>1307</v>
      </c>
      <c r="AZ10212" s="93" t="s">
        <v>14087</v>
      </c>
      <c r="BA10212" s="88" t="s">
        <v>1545</v>
      </c>
      <c r="BB10212" s="86" t="s">
        <v>1334</v>
      </c>
      <c r="BC10212" s="89">
        <v>14400</v>
      </c>
      <c r="BD10212" s="90">
        <v>45689</v>
      </c>
      <c r="BE10212" s="35"/>
    </row>
    <row r="10213" spans="48:57" x14ac:dyDescent="0.25">
      <c r="AV10213" s="85">
        <v>10209</v>
      </c>
      <c r="AW10213" s="91"/>
      <c r="AX10213" s="93" t="s">
        <v>14086</v>
      </c>
      <c r="AY10213" s="87" t="s">
        <v>1307</v>
      </c>
      <c r="AZ10213" s="93" t="s">
        <v>14087</v>
      </c>
      <c r="BA10213" s="88" t="s">
        <v>1545</v>
      </c>
      <c r="BB10213" s="86" t="s">
        <v>1334</v>
      </c>
      <c r="BC10213" s="89">
        <v>7200</v>
      </c>
      <c r="BD10213" s="90">
        <v>45658</v>
      </c>
      <c r="BE10213" s="35"/>
    </row>
    <row r="10214" spans="48:57" x14ac:dyDescent="0.25">
      <c r="AV10214" s="85">
        <v>10210</v>
      </c>
      <c r="AW10214" s="91"/>
      <c r="AX10214" s="93" t="s">
        <v>14086</v>
      </c>
      <c r="AY10214" s="87" t="s">
        <v>1307</v>
      </c>
      <c r="AZ10214" s="93" t="s">
        <v>14087</v>
      </c>
      <c r="BA10214" s="88" t="s">
        <v>1545</v>
      </c>
      <c r="BB10214" s="86" t="s">
        <v>1334</v>
      </c>
      <c r="BC10214" s="89">
        <v>21600</v>
      </c>
      <c r="BD10214" s="90">
        <v>45717</v>
      </c>
      <c r="BE10214" s="35"/>
    </row>
    <row r="10215" spans="48:57" x14ac:dyDescent="0.25">
      <c r="AV10215" s="85">
        <v>10211</v>
      </c>
      <c r="AW10215" s="91"/>
      <c r="AX10215" s="93" t="s">
        <v>14086</v>
      </c>
      <c r="AY10215" s="87" t="s">
        <v>1307</v>
      </c>
      <c r="AZ10215" s="93" t="s">
        <v>14087</v>
      </c>
      <c r="BA10215" s="88" t="s">
        <v>3963</v>
      </c>
      <c r="BB10215" s="86" t="s">
        <v>1444</v>
      </c>
      <c r="BC10215" s="89">
        <v>29250</v>
      </c>
      <c r="BD10215" s="90">
        <v>45717</v>
      </c>
      <c r="BE10215" s="35"/>
    </row>
    <row r="10216" spans="48:57" x14ac:dyDescent="0.25">
      <c r="AV10216" s="85">
        <v>10212</v>
      </c>
      <c r="AW10216" s="91"/>
      <c r="AX10216" s="93" t="s">
        <v>14086</v>
      </c>
      <c r="AY10216" s="87" t="s">
        <v>1307</v>
      </c>
      <c r="AZ10216" s="93" t="s">
        <v>14087</v>
      </c>
      <c r="BA10216" s="88" t="s">
        <v>3963</v>
      </c>
      <c r="BB10216" s="86" t="s">
        <v>1444</v>
      </c>
      <c r="BC10216" s="89">
        <v>58500</v>
      </c>
      <c r="BD10216" s="90">
        <v>45717</v>
      </c>
      <c r="BE10216" s="35"/>
    </row>
    <row r="10217" spans="48:57" x14ac:dyDescent="0.25">
      <c r="AV10217" s="85">
        <v>10213</v>
      </c>
      <c r="AW10217" s="91"/>
      <c r="AX10217" s="93" t="s">
        <v>14086</v>
      </c>
      <c r="AY10217" s="87" t="s">
        <v>1307</v>
      </c>
      <c r="AZ10217" s="93" t="s">
        <v>14087</v>
      </c>
      <c r="BA10217" s="88" t="s">
        <v>1777</v>
      </c>
      <c r="BB10217" s="86" t="s">
        <v>1560</v>
      </c>
      <c r="BC10217" s="89">
        <v>70140</v>
      </c>
      <c r="BD10217" s="90">
        <v>45717</v>
      </c>
      <c r="BE10217" s="35"/>
    </row>
    <row r="10218" spans="48:57" x14ac:dyDescent="0.25">
      <c r="AV10218" s="85">
        <v>10214</v>
      </c>
      <c r="AW10218" s="91"/>
      <c r="AX10218" s="93" t="s">
        <v>14086</v>
      </c>
      <c r="AY10218" s="87" t="s">
        <v>1307</v>
      </c>
      <c r="AZ10218" s="93" t="s">
        <v>14087</v>
      </c>
      <c r="BA10218" s="88" t="s">
        <v>1777</v>
      </c>
      <c r="BB10218" s="86" t="s">
        <v>1560</v>
      </c>
      <c r="BC10218" s="89">
        <v>10020</v>
      </c>
      <c r="BD10218" s="90">
        <v>45717</v>
      </c>
      <c r="BE10218" s="35"/>
    </row>
    <row r="10219" spans="48:57" x14ac:dyDescent="0.25">
      <c r="AV10219" s="85">
        <v>10215</v>
      </c>
      <c r="AW10219" s="91"/>
      <c r="AX10219" s="93" t="s">
        <v>14086</v>
      </c>
      <c r="AY10219" s="87" t="s">
        <v>1307</v>
      </c>
      <c r="AZ10219" s="93" t="s">
        <v>14087</v>
      </c>
      <c r="BA10219" s="88" t="s">
        <v>1777</v>
      </c>
      <c r="BB10219" s="86" t="s">
        <v>1560</v>
      </c>
      <c r="BC10219" s="89">
        <v>30060</v>
      </c>
      <c r="BD10219" s="90">
        <v>45717</v>
      </c>
      <c r="BE10219" s="35"/>
    </row>
    <row r="10220" spans="48:57" x14ac:dyDescent="0.25">
      <c r="AV10220" s="85">
        <v>10216</v>
      </c>
      <c r="AW10220" s="91"/>
      <c r="AX10220" s="93" t="s">
        <v>14086</v>
      </c>
      <c r="AY10220" s="87" t="s">
        <v>1307</v>
      </c>
      <c r="AZ10220" s="93" t="s">
        <v>14087</v>
      </c>
      <c r="BA10220" s="88" t="s">
        <v>1777</v>
      </c>
      <c r="BB10220" s="86" t="s">
        <v>1560</v>
      </c>
      <c r="BC10220" s="89">
        <v>30060</v>
      </c>
      <c r="BD10220" s="90">
        <v>45717</v>
      </c>
      <c r="BE10220" s="35"/>
    </row>
    <row r="10221" spans="48:57" x14ac:dyDescent="0.25">
      <c r="AV10221" s="85">
        <v>10217</v>
      </c>
      <c r="AW10221" s="91"/>
      <c r="AX10221" s="93" t="s">
        <v>14086</v>
      </c>
      <c r="AY10221" s="87" t="s">
        <v>1307</v>
      </c>
      <c r="AZ10221" s="93" t="s">
        <v>14087</v>
      </c>
      <c r="BA10221" s="88" t="s">
        <v>3004</v>
      </c>
      <c r="BB10221" s="86" t="s">
        <v>1576</v>
      </c>
      <c r="BC10221" s="89">
        <v>27510</v>
      </c>
      <c r="BD10221" s="90">
        <v>45689</v>
      </c>
      <c r="BE10221" s="35"/>
    </row>
    <row r="10222" spans="48:57" x14ac:dyDescent="0.25">
      <c r="AV10222" s="85">
        <v>10218</v>
      </c>
      <c r="AW10222" s="91"/>
      <c r="AX10222" s="93" t="s">
        <v>14086</v>
      </c>
      <c r="AY10222" s="87" t="s">
        <v>1307</v>
      </c>
      <c r="AZ10222" s="93" t="s">
        <v>14087</v>
      </c>
      <c r="BA10222" s="88" t="s">
        <v>3004</v>
      </c>
      <c r="BB10222" s="86" t="s">
        <v>1576</v>
      </c>
      <c r="BC10222" s="89">
        <v>27510</v>
      </c>
      <c r="BD10222" s="90">
        <v>45658</v>
      </c>
      <c r="BE10222" s="35"/>
    </row>
    <row r="10223" spans="48:57" x14ac:dyDescent="0.25">
      <c r="AV10223" s="85">
        <v>10219</v>
      </c>
      <c r="AW10223" s="91"/>
      <c r="AX10223" s="93" t="s">
        <v>14086</v>
      </c>
      <c r="AY10223" s="87" t="s">
        <v>1307</v>
      </c>
      <c r="AZ10223" s="93" t="s">
        <v>14087</v>
      </c>
      <c r="BA10223" s="88" t="s">
        <v>3004</v>
      </c>
      <c r="BB10223" s="86" t="s">
        <v>1576</v>
      </c>
      <c r="BC10223" s="89">
        <v>16506</v>
      </c>
      <c r="BD10223" s="90">
        <v>45717</v>
      </c>
      <c r="BE10223" s="35"/>
    </row>
    <row r="10224" spans="48:57" x14ac:dyDescent="0.25">
      <c r="AV10224" s="85">
        <v>10220</v>
      </c>
      <c r="AW10224" s="91"/>
      <c r="AX10224" s="93" t="s">
        <v>14086</v>
      </c>
      <c r="AY10224" s="87" t="s">
        <v>1307</v>
      </c>
      <c r="AZ10224" s="93" t="s">
        <v>14087</v>
      </c>
      <c r="BA10224" s="88" t="s">
        <v>3004</v>
      </c>
      <c r="BB10224" s="86" t="s">
        <v>1576</v>
      </c>
      <c r="BC10224" s="89">
        <v>11004</v>
      </c>
      <c r="BD10224" s="90">
        <v>45717</v>
      </c>
      <c r="BE10224" s="35"/>
    </row>
    <row r="10225" spans="48:57" x14ac:dyDescent="0.25">
      <c r="AV10225" s="85">
        <v>10221</v>
      </c>
      <c r="AW10225" s="91"/>
      <c r="AX10225" s="93" t="s">
        <v>14086</v>
      </c>
      <c r="AY10225" s="87" t="s">
        <v>1307</v>
      </c>
      <c r="AZ10225" s="93" t="s">
        <v>14087</v>
      </c>
      <c r="BA10225" s="88" t="s">
        <v>3004</v>
      </c>
      <c r="BB10225" s="86" t="s">
        <v>1576</v>
      </c>
      <c r="BC10225" s="89">
        <v>55020</v>
      </c>
      <c r="BD10225" s="90">
        <v>45717</v>
      </c>
      <c r="BE10225" s="35"/>
    </row>
    <row r="10226" spans="48:57" x14ac:dyDescent="0.25">
      <c r="AV10226" s="85">
        <v>10222</v>
      </c>
      <c r="AW10226" s="91"/>
      <c r="AX10226" s="93" t="s">
        <v>14086</v>
      </c>
      <c r="AY10226" s="87" t="s">
        <v>1307</v>
      </c>
      <c r="AZ10226" s="93" t="s">
        <v>14087</v>
      </c>
      <c r="BA10226" s="88" t="s">
        <v>374</v>
      </c>
      <c r="BB10226" s="86" t="s">
        <v>312</v>
      </c>
      <c r="BC10226" s="89">
        <v>55080</v>
      </c>
      <c r="BD10226" s="90">
        <v>45717</v>
      </c>
      <c r="BE10226" s="35"/>
    </row>
    <row r="10227" spans="48:57" x14ac:dyDescent="0.25">
      <c r="AV10227" s="85">
        <v>10223</v>
      </c>
      <c r="AW10227" s="91"/>
      <c r="AX10227" s="93" t="s">
        <v>14086</v>
      </c>
      <c r="AY10227" s="87" t="s">
        <v>1307</v>
      </c>
      <c r="AZ10227" s="93" t="s">
        <v>14087</v>
      </c>
      <c r="BA10227" s="88" t="s">
        <v>548</v>
      </c>
      <c r="BB10227" s="86" t="s">
        <v>500</v>
      </c>
      <c r="BC10227" s="89">
        <v>77850</v>
      </c>
      <c r="BD10227" s="90">
        <v>45717</v>
      </c>
      <c r="BE10227" s="35"/>
    </row>
    <row r="10228" spans="48:57" x14ac:dyDescent="0.25">
      <c r="AV10228" s="85">
        <v>10224</v>
      </c>
      <c r="AW10228" s="91"/>
      <c r="AX10228" s="93" t="s">
        <v>14086</v>
      </c>
      <c r="AY10228" s="87" t="s">
        <v>1307</v>
      </c>
      <c r="AZ10228" s="93" t="s">
        <v>14087</v>
      </c>
      <c r="BA10228" s="88" t="s">
        <v>548</v>
      </c>
      <c r="BB10228" s="86" t="s">
        <v>500</v>
      </c>
      <c r="BC10228" s="89">
        <v>15570</v>
      </c>
      <c r="BD10228" s="90">
        <v>45717</v>
      </c>
      <c r="BE10228" s="35"/>
    </row>
    <row r="10229" spans="48:57" x14ac:dyDescent="0.25">
      <c r="AV10229" s="85">
        <v>10225</v>
      </c>
      <c r="AW10229" s="91"/>
      <c r="AX10229" s="93" t="s">
        <v>14086</v>
      </c>
      <c r="AY10229" s="87" t="s">
        <v>1307</v>
      </c>
      <c r="AZ10229" s="93" t="s">
        <v>14087</v>
      </c>
      <c r="BA10229" s="88" t="s">
        <v>548</v>
      </c>
      <c r="BB10229" s="86" t="s">
        <v>500</v>
      </c>
      <c r="BC10229" s="89">
        <v>155700</v>
      </c>
      <c r="BD10229" s="90">
        <v>45717</v>
      </c>
      <c r="BE10229" s="35"/>
    </row>
    <row r="10230" spans="48:57" x14ac:dyDescent="0.25">
      <c r="AV10230" s="85">
        <v>10226</v>
      </c>
      <c r="AW10230" s="91"/>
      <c r="AX10230" s="93" t="s">
        <v>14088</v>
      </c>
      <c r="AY10230" s="87" t="s">
        <v>14089</v>
      </c>
      <c r="AZ10230" s="93" t="s">
        <v>14090</v>
      </c>
      <c r="BA10230" s="88" t="s">
        <v>2328</v>
      </c>
      <c r="BB10230" s="86" t="s">
        <v>85</v>
      </c>
      <c r="BC10230" s="89">
        <v>29835</v>
      </c>
      <c r="BD10230" s="90">
        <v>45689</v>
      </c>
      <c r="BE10230" s="35"/>
    </row>
    <row r="10231" spans="48:57" x14ac:dyDescent="0.25">
      <c r="AV10231" s="85">
        <v>10227</v>
      </c>
      <c r="AW10231" s="91"/>
      <c r="AX10231" s="93" t="s">
        <v>14088</v>
      </c>
      <c r="AY10231" s="87" t="s">
        <v>14089</v>
      </c>
      <c r="AZ10231" s="93" t="s">
        <v>14090</v>
      </c>
      <c r="BA10231" s="88" t="s">
        <v>84</v>
      </c>
      <c r="BB10231" s="86" t="s">
        <v>85</v>
      </c>
      <c r="BC10231" s="89">
        <v>119340</v>
      </c>
      <c r="BD10231" s="90">
        <v>45658</v>
      </c>
      <c r="BE10231" s="35"/>
    </row>
    <row r="10232" spans="48:57" x14ac:dyDescent="0.25">
      <c r="AV10232" s="85">
        <v>10228</v>
      </c>
      <c r="AW10232" s="91"/>
      <c r="AX10232" s="93" t="s">
        <v>14091</v>
      </c>
      <c r="AY10232" s="87" t="s">
        <v>14092</v>
      </c>
      <c r="AZ10232" s="93" t="s">
        <v>14093</v>
      </c>
      <c r="BA10232" s="88" t="s">
        <v>645</v>
      </c>
      <c r="BB10232" s="86" t="s">
        <v>646</v>
      </c>
      <c r="BC10232" s="89">
        <v>19000</v>
      </c>
      <c r="BD10232" s="90">
        <v>45717</v>
      </c>
      <c r="BE10232" s="35"/>
    </row>
    <row r="10233" spans="48:57" x14ac:dyDescent="0.25">
      <c r="AV10233" s="85">
        <v>10229</v>
      </c>
      <c r="AW10233" s="91"/>
      <c r="AX10233" s="93" t="s">
        <v>14094</v>
      </c>
      <c r="AY10233" s="87" t="s">
        <v>14095</v>
      </c>
      <c r="AZ10233" s="93" t="s">
        <v>14096</v>
      </c>
      <c r="BA10233" s="88" t="s">
        <v>3493</v>
      </c>
      <c r="BB10233" s="86" t="s">
        <v>459</v>
      </c>
      <c r="BC10233" s="89">
        <v>25750</v>
      </c>
      <c r="BD10233" s="90">
        <v>45717</v>
      </c>
      <c r="BE10233" s="35"/>
    </row>
    <row r="10234" spans="48:57" x14ac:dyDescent="0.25">
      <c r="AV10234" s="85">
        <v>10230</v>
      </c>
      <c r="AW10234" s="91"/>
      <c r="AX10234" s="93" t="s">
        <v>14097</v>
      </c>
      <c r="AY10234" s="87" t="s">
        <v>14098</v>
      </c>
      <c r="AZ10234" s="93" t="s">
        <v>14099</v>
      </c>
      <c r="BA10234" s="88" t="s">
        <v>2934</v>
      </c>
      <c r="BB10234" s="86" t="s">
        <v>2168</v>
      </c>
      <c r="BC10234" s="89">
        <v>15000</v>
      </c>
      <c r="BD10234" s="90">
        <v>45717</v>
      </c>
      <c r="BE10234" s="35"/>
    </row>
    <row r="10235" spans="48:57" x14ac:dyDescent="0.25">
      <c r="AV10235" s="85">
        <v>10231</v>
      </c>
      <c r="AW10235" s="91"/>
      <c r="AX10235" s="93" t="s">
        <v>14100</v>
      </c>
      <c r="AY10235" s="87" t="s">
        <v>7181</v>
      </c>
      <c r="AZ10235" s="93" t="s">
        <v>14101</v>
      </c>
      <c r="BA10235" s="88" t="s">
        <v>1032</v>
      </c>
      <c r="BB10235" s="86" t="s">
        <v>948</v>
      </c>
      <c r="BC10235" s="89">
        <v>11000</v>
      </c>
      <c r="BD10235" s="90">
        <v>45717</v>
      </c>
      <c r="BE10235" s="35"/>
    </row>
    <row r="10236" spans="48:57" x14ac:dyDescent="0.25">
      <c r="AV10236" s="85">
        <v>10232</v>
      </c>
      <c r="AW10236" s="91"/>
      <c r="AX10236" s="93" t="s">
        <v>14100</v>
      </c>
      <c r="AY10236" s="87" t="s">
        <v>7181</v>
      </c>
      <c r="AZ10236" s="93" t="s">
        <v>14101</v>
      </c>
      <c r="BA10236" s="88" t="s">
        <v>1077</v>
      </c>
      <c r="BB10236" s="86" t="s">
        <v>1078</v>
      </c>
      <c r="BC10236" s="89">
        <v>11000</v>
      </c>
      <c r="BD10236" s="90">
        <v>45717</v>
      </c>
      <c r="BE10236" s="35"/>
    </row>
    <row r="10237" spans="48:57" x14ac:dyDescent="0.25">
      <c r="AV10237" s="85">
        <v>10233</v>
      </c>
      <c r="AW10237" s="91"/>
      <c r="AX10237" s="93" t="s">
        <v>14100</v>
      </c>
      <c r="AY10237" s="87" t="s">
        <v>7181</v>
      </c>
      <c r="AZ10237" s="93" t="s">
        <v>14101</v>
      </c>
      <c r="BA10237" s="88" t="s">
        <v>1077</v>
      </c>
      <c r="BB10237" s="86" t="s">
        <v>1078</v>
      </c>
      <c r="BC10237" s="89">
        <v>2750</v>
      </c>
      <c r="BD10237" s="90">
        <v>45717</v>
      </c>
      <c r="BE10237" s="35"/>
    </row>
    <row r="10238" spans="48:57" x14ac:dyDescent="0.25">
      <c r="AV10238" s="85">
        <v>10234</v>
      </c>
      <c r="AW10238" s="91"/>
      <c r="AX10238" s="93" t="s">
        <v>14100</v>
      </c>
      <c r="AY10238" s="87" t="s">
        <v>7181</v>
      </c>
      <c r="AZ10238" s="93" t="s">
        <v>14101</v>
      </c>
      <c r="BA10238" s="88" t="s">
        <v>1077</v>
      </c>
      <c r="BB10238" s="86" t="s">
        <v>1078</v>
      </c>
      <c r="BC10238" s="89">
        <v>2750</v>
      </c>
      <c r="BD10238" s="90">
        <v>45717</v>
      </c>
      <c r="BE10238" s="35"/>
    </row>
    <row r="10239" spans="48:57" x14ac:dyDescent="0.25">
      <c r="AV10239" s="85">
        <v>10235</v>
      </c>
      <c r="AW10239" s="91"/>
      <c r="AX10239" s="93" t="s">
        <v>14100</v>
      </c>
      <c r="AY10239" s="87" t="s">
        <v>7181</v>
      </c>
      <c r="AZ10239" s="93" t="s">
        <v>14101</v>
      </c>
      <c r="BA10239" s="88" t="s">
        <v>1077</v>
      </c>
      <c r="BB10239" s="86" t="s">
        <v>1078</v>
      </c>
      <c r="BC10239" s="89">
        <v>5500</v>
      </c>
      <c r="BD10239" s="90">
        <v>45689</v>
      </c>
      <c r="BE10239" s="35"/>
    </row>
    <row r="10240" spans="48:57" x14ac:dyDescent="0.25">
      <c r="AV10240" s="85">
        <v>10236</v>
      </c>
      <c r="AW10240" s="91"/>
      <c r="AX10240" s="93" t="s">
        <v>14100</v>
      </c>
      <c r="AY10240" s="87" t="s">
        <v>7181</v>
      </c>
      <c r="AZ10240" s="93" t="s">
        <v>14101</v>
      </c>
      <c r="BA10240" s="88" t="s">
        <v>311</v>
      </c>
      <c r="BB10240" s="86" t="s">
        <v>312</v>
      </c>
      <c r="BC10240" s="89">
        <v>18360</v>
      </c>
      <c r="BD10240" s="90">
        <v>45658</v>
      </c>
      <c r="BE10240" s="35"/>
    </row>
    <row r="10241" spans="48:57" x14ac:dyDescent="0.25">
      <c r="AV10241" s="85">
        <v>10237</v>
      </c>
      <c r="AW10241" s="91"/>
      <c r="AX10241" s="93" t="s">
        <v>14100</v>
      </c>
      <c r="AY10241" s="87" t="s">
        <v>7181</v>
      </c>
      <c r="AZ10241" s="93" t="s">
        <v>14101</v>
      </c>
      <c r="BA10241" s="88" t="s">
        <v>311</v>
      </c>
      <c r="BB10241" s="86" t="s">
        <v>312</v>
      </c>
      <c r="BC10241" s="89">
        <v>9180</v>
      </c>
      <c r="BD10241" s="90">
        <v>45717</v>
      </c>
      <c r="BE10241" s="35"/>
    </row>
    <row r="10242" spans="48:57" x14ac:dyDescent="0.25">
      <c r="AV10242" s="85">
        <v>10238</v>
      </c>
      <c r="AW10242" s="91"/>
      <c r="AX10242" s="93" t="s">
        <v>14100</v>
      </c>
      <c r="AY10242" s="87" t="s">
        <v>7181</v>
      </c>
      <c r="AZ10242" s="93" t="s">
        <v>14101</v>
      </c>
      <c r="BA10242" s="88" t="s">
        <v>311</v>
      </c>
      <c r="BB10242" s="86" t="s">
        <v>312</v>
      </c>
      <c r="BC10242" s="89">
        <v>9180</v>
      </c>
      <c r="BD10242" s="90">
        <v>45717</v>
      </c>
      <c r="BE10242" s="35"/>
    </row>
    <row r="10243" spans="48:57" x14ac:dyDescent="0.25">
      <c r="AV10243" s="85">
        <v>10239</v>
      </c>
      <c r="AW10243" s="91"/>
      <c r="AX10243" s="93" t="s">
        <v>14100</v>
      </c>
      <c r="AY10243" s="87" t="s">
        <v>7181</v>
      </c>
      <c r="AZ10243" s="93" t="s">
        <v>14101</v>
      </c>
      <c r="BA10243" s="88" t="s">
        <v>3493</v>
      </c>
      <c r="BB10243" s="86" t="s">
        <v>459</v>
      </c>
      <c r="BC10243" s="89">
        <v>25750</v>
      </c>
      <c r="BD10243" s="90">
        <v>45717</v>
      </c>
      <c r="BE10243" s="35"/>
    </row>
    <row r="10244" spans="48:57" x14ac:dyDescent="0.25">
      <c r="AV10244" s="85">
        <v>10240</v>
      </c>
      <c r="AW10244" s="91"/>
      <c r="AX10244" s="93" t="s">
        <v>14100</v>
      </c>
      <c r="AY10244" s="87" t="s">
        <v>7181</v>
      </c>
      <c r="AZ10244" s="93" t="s">
        <v>14101</v>
      </c>
      <c r="BA10244" s="88" t="s">
        <v>3493</v>
      </c>
      <c r="BB10244" s="86" t="s">
        <v>459</v>
      </c>
      <c r="BC10244" s="89">
        <v>25750</v>
      </c>
      <c r="BD10244" s="90">
        <v>45717</v>
      </c>
      <c r="BE10244" s="35"/>
    </row>
    <row r="10245" spans="48:57" x14ac:dyDescent="0.25">
      <c r="AV10245" s="85">
        <v>10241</v>
      </c>
      <c r="AW10245" s="91"/>
      <c r="AX10245" s="93" t="s">
        <v>14100</v>
      </c>
      <c r="AY10245" s="87" t="s">
        <v>7181</v>
      </c>
      <c r="AZ10245" s="93" t="s">
        <v>14101</v>
      </c>
      <c r="BA10245" s="88" t="s">
        <v>3493</v>
      </c>
      <c r="BB10245" s="86" t="s">
        <v>459</v>
      </c>
      <c r="BC10245" s="89">
        <v>25750</v>
      </c>
      <c r="BD10245" s="90">
        <v>45717</v>
      </c>
      <c r="BE10245" s="35"/>
    </row>
    <row r="10246" spans="48:57" x14ac:dyDescent="0.25">
      <c r="AV10246" s="85">
        <v>10242</v>
      </c>
      <c r="AW10246" s="91"/>
      <c r="AX10246" s="93" t="s">
        <v>14100</v>
      </c>
      <c r="AY10246" s="87" t="s">
        <v>7181</v>
      </c>
      <c r="AZ10246" s="93" t="s">
        <v>14101</v>
      </c>
      <c r="BA10246" s="88" t="s">
        <v>1712</v>
      </c>
      <c r="BB10246" s="86" t="s">
        <v>1081</v>
      </c>
      <c r="BC10246" s="89">
        <v>22830</v>
      </c>
      <c r="BD10246" s="90">
        <v>45717</v>
      </c>
      <c r="BE10246" s="35"/>
    </row>
    <row r="10247" spans="48:57" x14ac:dyDescent="0.25">
      <c r="AV10247" s="85">
        <v>10243</v>
      </c>
      <c r="AW10247" s="91"/>
      <c r="AX10247" s="93" t="s">
        <v>14100</v>
      </c>
      <c r="AY10247" s="87" t="s">
        <v>7181</v>
      </c>
      <c r="AZ10247" s="93" t="s">
        <v>14101</v>
      </c>
      <c r="BA10247" s="88" t="s">
        <v>1712</v>
      </c>
      <c r="BB10247" s="86" t="s">
        <v>1081</v>
      </c>
      <c r="BC10247" s="89">
        <v>34245</v>
      </c>
      <c r="BD10247" s="90">
        <v>45717</v>
      </c>
      <c r="BE10247" s="35"/>
    </row>
    <row r="10248" spans="48:57" x14ac:dyDescent="0.25">
      <c r="AV10248" s="85">
        <v>10244</v>
      </c>
      <c r="AW10248" s="91"/>
      <c r="AX10248" s="93" t="s">
        <v>14100</v>
      </c>
      <c r="AY10248" s="87" t="s">
        <v>7181</v>
      </c>
      <c r="AZ10248" s="93" t="s">
        <v>14101</v>
      </c>
      <c r="BA10248" s="88" t="s">
        <v>1712</v>
      </c>
      <c r="BB10248" s="86" t="s">
        <v>1081</v>
      </c>
      <c r="BC10248" s="89">
        <v>11415</v>
      </c>
      <c r="BD10248" s="90">
        <v>45689</v>
      </c>
      <c r="BE10248" s="35"/>
    </row>
    <row r="10249" spans="48:57" x14ac:dyDescent="0.25">
      <c r="AV10249" s="85">
        <v>10245</v>
      </c>
      <c r="AW10249" s="91"/>
      <c r="AX10249" s="93" t="s">
        <v>14100</v>
      </c>
      <c r="AY10249" s="87" t="s">
        <v>7181</v>
      </c>
      <c r="AZ10249" s="93" t="s">
        <v>14101</v>
      </c>
      <c r="BA10249" s="88" t="s">
        <v>1712</v>
      </c>
      <c r="BB10249" s="86" t="s">
        <v>1081</v>
      </c>
      <c r="BC10249" s="89">
        <v>11415</v>
      </c>
      <c r="BD10249" s="90">
        <v>45658</v>
      </c>
      <c r="BE10249" s="35"/>
    </row>
    <row r="10250" spans="48:57" x14ac:dyDescent="0.25">
      <c r="AV10250" s="85">
        <v>10246</v>
      </c>
      <c r="AW10250" s="91"/>
      <c r="AX10250" s="93" t="s">
        <v>14100</v>
      </c>
      <c r="AY10250" s="87" t="s">
        <v>7181</v>
      </c>
      <c r="AZ10250" s="93" t="s">
        <v>14101</v>
      </c>
      <c r="BA10250" s="88" t="s">
        <v>1712</v>
      </c>
      <c r="BB10250" s="86" t="s">
        <v>1081</v>
      </c>
      <c r="BC10250" s="89">
        <v>11415</v>
      </c>
      <c r="BD10250" s="90">
        <v>45717</v>
      </c>
      <c r="BE10250" s="35"/>
    </row>
    <row r="10251" spans="48:57" x14ac:dyDescent="0.25">
      <c r="AV10251" s="85">
        <v>10247</v>
      </c>
      <c r="AW10251" s="91"/>
      <c r="AX10251" s="93" t="s">
        <v>14100</v>
      </c>
      <c r="AY10251" s="87" t="s">
        <v>7181</v>
      </c>
      <c r="AZ10251" s="93" t="s">
        <v>14101</v>
      </c>
      <c r="BA10251" s="88" t="s">
        <v>1712</v>
      </c>
      <c r="BB10251" s="86" t="s">
        <v>1081</v>
      </c>
      <c r="BC10251" s="89">
        <v>11415</v>
      </c>
      <c r="BD10251" s="90">
        <v>45717</v>
      </c>
      <c r="BE10251" s="35"/>
    </row>
    <row r="10252" spans="48:57" x14ac:dyDescent="0.25">
      <c r="AV10252" s="85">
        <v>10248</v>
      </c>
      <c r="AW10252" s="91"/>
      <c r="AX10252" s="93" t="s">
        <v>14100</v>
      </c>
      <c r="AY10252" s="87" t="s">
        <v>7181</v>
      </c>
      <c r="AZ10252" s="93" t="s">
        <v>14101</v>
      </c>
      <c r="BA10252" s="88" t="s">
        <v>1712</v>
      </c>
      <c r="BB10252" s="86" t="s">
        <v>1081</v>
      </c>
      <c r="BC10252" s="89">
        <v>34245</v>
      </c>
      <c r="BD10252" s="90">
        <v>45717</v>
      </c>
      <c r="BE10252" s="35"/>
    </row>
    <row r="10253" spans="48:57" x14ac:dyDescent="0.25">
      <c r="AV10253" s="85">
        <v>10249</v>
      </c>
      <c r="AW10253" s="91"/>
      <c r="AX10253" s="93" t="s">
        <v>14102</v>
      </c>
      <c r="AY10253" s="87" t="s">
        <v>14103</v>
      </c>
      <c r="AZ10253" s="93" t="s">
        <v>14104</v>
      </c>
      <c r="BA10253" s="88" t="s">
        <v>3265</v>
      </c>
      <c r="BB10253" s="86" t="s">
        <v>735</v>
      </c>
      <c r="BC10253" s="89">
        <v>48300</v>
      </c>
      <c r="BD10253" s="90">
        <v>45717</v>
      </c>
      <c r="BE10253" s="35"/>
    </row>
    <row r="10254" spans="48:57" x14ac:dyDescent="0.25">
      <c r="AV10254" s="85">
        <v>10250</v>
      </c>
      <c r="AW10254" s="91"/>
      <c r="AX10254" s="93" t="s">
        <v>14105</v>
      </c>
      <c r="AY10254" s="87" t="s">
        <v>14106</v>
      </c>
      <c r="AZ10254" s="93" t="s">
        <v>14107</v>
      </c>
      <c r="BA10254" s="88" t="s">
        <v>645</v>
      </c>
      <c r="BB10254" s="86" t="s">
        <v>646</v>
      </c>
      <c r="BC10254" s="89">
        <v>9500</v>
      </c>
      <c r="BD10254" s="90">
        <v>45717</v>
      </c>
      <c r="BE10254" s="35"/>
    </row>
    <row r="10255" spans="48:57" x14ac:dyDescent="0.25">
      <c r="AV10255" s="85">
        <v>10251</v>
      </c>
      <c r="AW10255" s="91"/>
      <c r="AX10255" s="93" t="s">
        <v>14108</v>
      </c>
      <c r="AY10255" s="87" t="s">
        <v>7828</v>
      </c>
      <c r="AZ10255" s="93" t="s">
        <v>14109</v>
      </c>
      <c r="BA10255" s="88" t="s">
        <v>2363</v>
      </c>
      <c r="BB10255" s="86" t="s">
        <v>461</v>
      </c>
      <c r="BC10255" s="89">
        <v>16290</v>
      </c>
      <c r="BD10255" s="90">
        <v>45717</v>
      </c>
      <c r="BE10255" s="35"/>
    </row>
    <row r="10256" spans="48:57" x14ac:dyDescent="0.25">
      <c r="AV10256" s="85">
        <v>10252</v>
      </c>
      <c r="AW10256" s="91"/>
      <c r="AX10256" s="93" t="s">
        <v>14110</v>
      </c>
      <c r="AY10256" s="87" t="s">
        <v>10894</v>
      </c>
      <c r="AZ10256" s="93" t="s">
        <v>14111</v>
      </c>
      <c r="BA10256" s="88" t="s">
        <v>1340</v>
      </c>
      <c r="BB10256" s="86" t="s">
        <v>1341</v>
      </c>
      <c r="BC10256" s="89">
        <v>58590</v>
      </c>
      <c r="BD10256" s="90">
        <v>45717</v>
      </c>
      <c r="BE10256" s="35"/>
    </row>
    <row r="10257" spans="48:57" x14ac:dyDescent="0.25">
      <c r="AV10257" s="85">
        <v>10253</v>
      </c>
      <c r="AW10257" s="91"/>
      <c r="AX10257" s="93" t="s">
        <v>14112</v>
      </c>
      <c r="AY10257" s="87" t="s">
        <v>14113</v>
      </c>
      <c r="AZ10257" s="93" t="s">
        <v>14114</v>
      </c>
      <c r="BA10257" s="88" t="s">
        <v>615</v>
      </c>
      <c r="BB10257" s="86" t="s">
        <v>616</v>
      </c>
      <c r="BC10257" s="89">
        <v>7500</v>
      </c>
      <c r="BD10257" s="90">
        <v>45689</v>
      </c>
      <c r="BE10257" s="35"/>
    </row>
    <row r="10258" spans="48:57" x14ac:dyDescent="0.25">
      <c r="AV10258" s="85">
        <v>10254</v>
      </c>
      <c r="AW10258" s="91"/>
      <c r="AX10258" s="93" t="s">
        <v>14115</v>
      </c>
      <c r="AY10258" s="87" t="s">
        <v>10894</v>
      </c>
      <c r="AZ10258" s="93" t="s">
        <v>14116</v>
      </c>
      <c r="BA10258" s="88" t="s">
        <v>2352</v>
      </c>
      <c r="BB10258" s="86" t="s">
        <v>1451</v>
      </c>
      <c r="BC10258" s="89">
        <v>15135</v>
      </c>
      <c r="BD10258" s="90">
        <v>45658</v>
      </c>
      <c r="BE10258" s="35"/>
    </row>
    <row r="10259" spans="48:57" x14ac:dyDescent="0.25">
      <c r="AV10259" s="85">
        <v>10255</v>
      </c>
      <c r="AW10259" s="91"/>
      <c r="AX10259" s="93" t="s">
        <v>14115</v>
      </c>
      <c r="AY10259" s="87" t="s">
        <v>10894</v>
      </c>
      <c r="AZ10259" s="93" t="s">
        <v>14116</v>
      </c>
      <c r="BA10259" s="88" t="s">
        <v>1041</v>
      </c>
      <c r="BB10259" s="86" t="s">
        <v>1004</v>
      </c>
      <c r="BC10259" s="89">
        <v>12000</v>
      </c>
      <c r="BD10259" s="90">
        <v>45717</v>
      </c>
      <c r="BE10259" s="35"/>
    </row>
    <row r="10260" spans="48:57" x14ac:dyDescent="0.25">
      <c r="AV10260" s="85">
        <v>10256</v>
      </c>
      <c r="AW10260" s="91"/>
      <c r="AX10260" s="93" t="s">
        <v>14117</v>
      </c>
      <c r="AY10260" s="87" t="s">
        <v>14118</v>
      </c>
      <c r="AZ10260" s="93" t="s">
        <v>14119</v>
      </c>
      <c r="BA10260" s="88" t="s">
        <v>2228</v>
      </c>
      <c r="BB10260" s="86" t="s">
        <v>790</v>
      </c>
      <c r="BC10260" s="89">
        <v>29000</v>
      </c>
      <c r="BD10260" s="90">
        <v>45717</v>
      </c>
      <c r="BE10260" s="35"/>
    </row>
    <row r="10261" spans="48:57" x14ac:dyDescent="0.25">
      <c r="AV10261" s="85">
        <v>10257</v>
      </c>
      <c r="AW10261" s="91"/>
      <c r="AX10261" s="93" t="s">
        <v>14120</v>
      </c>
      <c r="AY10261" s="87" t="s">
        <v>2081</v>
      </c>
      <c r="AZ10261" s="93" t="s">
        <v>14121</v>
      </c>
      <c r="BA10261" s="88" t="s">
        <v>3687</v>
      </c>
      <c r="BB10261" s="86" t="s">
        <v>1593</v>
      </c>
      <c r="BC10261" s="89">
        <v>95550</v>
      </c>
      <c r="BD10261" s="90">
        <v>45717</v>
      </c>
      <c r="BE10261" s="35"/>
    </row>
    <row r="10262" spans="48:57" x14ac:dyDescent="0.25">
      <c r="AV10262" s="85">
        <v>10258</v>
      </c>
      <c r="AW10262" s="91"/>
      <c r="AX10262" s="93" t="s">
        <v>14122</v>
      </c>
      <c r="AY10262" s="87" t="s">
        <v>14123</v>
      </c>
      <c r="AZ10262" s="93" t="s">
        <v>14124</v>
      </c>
      <c r="BA10262" s="88" t="s">
        <v>2086</v>
      </c>
      <c r="BB10262" s="86" t="s">
        <v>2087</v>
      </c>
      <c r="BC10262" s="89">
        <v>8500</v>
      </c>
      <c r="BD10262" s="90">
        <v>45717</v>
      </c>
      <c r="BE10262" s="35"/>
    </row>
    <row r="10263" spans="48:57" x14ac:dyDescent="0.25">
      <c r="AV10263" s="85">
        <v>10259</v>
      </c>
      <c r="AW10263" s="91"/>
      <c r="AX10263" s="93" t="s">
        <v>14125</v>
      </c>
      <c r="AY10263" s="87" t="s">
        <v>7546</v>
      </c>
      <c r="AZ10263" s="93" t="s">
        <v>14126</v>
      </c>
      <c r="BA10263" s="88" t="s">
        <v>1032</v>
      </c>
      <c r="BB10263" s="86" t="s">
        <v>948</v>
      </c>
      <c r="BC10263" s="89">
        <v>11000</v>
      </c>
      <c r="BD10263" s="90">
        <v>45717</v>
      </c>
      <c r="BE10263" s="35"/>
    </row>
    <row r="10264" spans="48:57" x14ac:dyDescent="0.25">
      <c r="AV10264" s="85">
        <v>10260</v>
      </c>
      <c r="AW10264" s="91"/>
      <c r="AX10264" s="93" t="s">
        <v>14125</v>
      </c>
      <c r="AY10264" s="87" t="s">
        <v>7546</v>
      </c>
      <c r="AZ10264" s="93" t="s">
        <v>14126</v>
      </c>
      <c r="BA10264" s="88" t="s">
        <v>615</v>
      </c>
      <c r="BB10264" s="86" t="s">
        <v>616</v>
      </c>
      <c r="BC10264" s="89">
        <v>7500</v>
      </c>
      <c r="BD10264" s="90">
        <v>45717</v>
      </c>
      <c r="BE10264" s="35"/>
    </row>
    <row r="10265" spans="48:57" x14ac:dyDescent="0.25">
      <c r="AV10265" s="85">
        <v>10261</v>
      </c>
      <c r="AW10265" s="91"/>
      <c r="AX10265" s="93" t="s">
        <v>14125</v>
      </c>
      <c r="AY10265" s="87" t="s">
        <v>7546</v>
      </c>
      <c r="AZ10265" s="93" t="s">
        <v>14126</v>
      </c>
      <c r="BA10265" s="88" t="s">
        <v>311</v>
      </c>
      <c r="BB10265" s="86" t="s">
        <v>312</v>
      </c>
      <c r="BC10265" s="89">
        <v>18360</v>
      </c>
      <c r="BD10265" s="90">
        <v>45717</v>
      </c>
      <c r="BE10265" s="35"/>
    </row>
    <row r="10266" spans="48:57" x14ac:dyDescent="0.25">
      <c r="AV10266" s="85">
        <v>10262</v>
      </c>
      <c r="AW10266" s="91"/>
      <c r="AX10266" s="93" t="s">
        <v>14125</v>
      </c>
      <c r="AY10266" s="87" t="s">
        <v>7546</v>
      </c>
      <c r="AZ10266" s="93" t="s">
        <v>14126</v>
      </c>
      <c r="BA10266" s="88" t="s">
        <v>499</v>
      </c>
      <c r="BB10266" s="86" t="s">
        <v>500</v>
      </c>
      <c r="BC10266" s="89">
        <v>10380</v>
      </c>
      <c r="BD10266" s="90">
        <v>45689</v>
      </c>
      <c r="BE10266" s="35"/>
    </row>
    <row r="10267" spans="48:57" x14ac:dyDescent="0.25">
      <c r="AV10267" s="85">
        <v>10263</v>
      </c>
      <c r="AW10267" s="91"/>
      <c r="AX10267" s="93" t="s">
        <v>14127</v>
      </c>
      <c r="AY10267" s="87" t="s">
        <v>8083</v>
      </c>
      <c r="AZ10267" s="93" t="s">
        <v>14128</v>
      </c>
      <c r="BA10267" s="88" t="s">
        <v>3346</v>
      </c>
      <c r="BB10267" s="86" t="s">
        <v>425</v>
      </c>
      <c r="BC10267" s="87">
        <v>82628</v>
      </c>
      <c r="BD10267" s="90">
        <v>45658</v>
      </c>
      <c r="BE10267" s="35"/>
    </row>
    <row r="10268" spans="48:57" x14ac:dyDescent="0.25">
      <c r="AV10268" s="85">
        <v>10264</v>
      </c>
      <c r="AW10268" s="91"/>
      <c r="AX10268" s="93" t="s">
        <v>14127</v>
      </c>
      <c r="AY10268" s="87" t="s">
        <v>8083</v>
      </c>
      <c r="AZ10268" s="93" t="s">
        <v>14128</v>
      </c>
      <c r="BA10268" s="88" t="s">
        <v>13027</v>
      </c>
      <c r="BB10268" s="86" t="s">
        <v>631</v>
      </c>
      <c r="BC10268" s="89">
        <v>53250</v>
      </c>
      <c r="BD10268" s="90">
        <v>45717</v>
      </c>
      <c r="BE10268" s="35"/>
    </row>
    <row r="10269" spans="48:57" x14ac:dyDescent="0.25">
      <c r="AV10269" s="85">
        <v>10265</v>
      </c>
      <c r="AW10269" s="91"/>
      <c r="AX10269" s="93" t="s">
        <v>14129</v>
      </c>
      <c r="AY10269" s="87" t="s">
        <v>571</v>
      </c>
      <c r="AZ10269" s="93" t="s">
        <v>14130</v>
      </c>
      <c r="BA10269" s="88" t="s">
        <v>2352</v>
      </c>
      <c r="BB10269" s="86" t="s">
        <v>1451</v>
      </c>
      <c r="BC10269" s="89">
        <v>30270</v>
      </c>
      <c r="BD10269" s="90">
        <v>45717</v>
      </c>
      <c r="BE10269" s="35"/>
    </row>
    <row r="10270" spans="48:57" x14ac:dyDescent="0.25">
      <c r="AV10270" s="85">
        <v>10266</v>
      </c>
      <c r="AW10270" s="91"/>
      <c r="AX10270" s="93" t="s">
        <v>14129</v>
      </c>
      <c r="AY10270" s="87" t="s">
        <v>571</v>
      </c>
      <c r="AZ10270" s="93" t="s">
        <v>14130</v>
      </c>
      <c r="BA10270" s="88" t="s">
        <v>2352</v>
      </c>
      <c r="BB10270" s="86" t="s">
        <v>1451</v>
      </c>
      <c r="BC10270" s="89">
        <v>15135</v>
      </c>
      <c r="BD10270" s="90">
        <v>45717</v>
      </c>
      <c r="BE10270" s="35"/>
    </row>
    <row r="10271" spans="48:57" x14ac:dyDescent="0.25">
      <c r="AV10271" s="85">
        <v>10267</v>
      </c>
      <c r="AW10271" s="91"/>
      <c r="AX10271" s="93" t="s">
        <v>14129</v>
      </c>
      <c r="AY10271" s="87" t="s">
        <v>571</v>
      </c>
      <c r="AZ10271" s="93" t="s">
        <v>14130</v>
      </c>
      <c r="BA10271" s="88" t="s">
        <v>9983</v>
      </c>
      <c r="BB10271" s="86" t="s">
        <v>301</v>
      </c>
      <c r="BC10271" s="89">
        <v>12726</v>
      </c>
      <c r="BD10271" s="90">
        <v>45717</v>
      </c>
      <c r="BE10271" s="35"/>
    </row>
    <row r="10272" spans="48:57" x14ac:dyDescent="0.25">
      <c r="AV10272" s="85">
        <v>10268</v>
      </c>
      <c r="AW10272" s="91"/>
      <c r="AX10272" s="93" t="s">
        <v>14129</v>
      </c>
      <c r="AY10272" s="87" t="s">
        <v>571</v>
      </c>
      <c r="AZ10272" s="93" t="s">
        <v>14130</v>
      </c>
      <c r="BA10272" s="88" t="s">
        <v>1749</v>
      </c>
      <c r="BB10272" s="86" t="s">
        <v>1528</v>
      </c>
      <c r="BC10272" s="89">
        <v>15030</v>
      </c>
      <c r="BD10272" s="90">
        <v>45717</v>
      </c>
      <c r="BE10272" s="35"/>
    </row>
    <row r="10273" spans="48:57" x14ac:dyDescent="0.25">
      <c r="AV10273" s="85">
        <v>10269</v>
      </c>
      <c r="AW10273" s="91"/>
      <c r="AX10273" s="93" t="s">
        <v>14129</v>
      </c>
      <c r="AY10273" s="87" t="s">
        <v>571</v>
      </c>
      <c r="AZ10273" s="93" t="s">
        <v>14130</v>
      </c>
      <c r="BA10273" s="88" t="s">
        <v>1749</v>
      </c>
      <c r="BB10273" s="86" t="s">
        <v>1528</v>
      </c>
      <c r="BC10273" s="89">
        <v>10020</v>
      </c>
      <c r="BD10273" s="90">
        <v>45717</v>
      </c>
      <c r="BE10273" s="35"/>
    </row>
    <row r="10274" spans="48:57" x14ac:dyDescent="0.25">
      <c r="AV10274" s="85">
        <v>10270</v>
      </c>
      <c r="AW10274" s="91"/>
      <c r="AX10274" s="93" t="s">
        <v>14131</v>
      </c>
      <c r="AY10274" s="87" t="s">
        <v>2025</v>
      </c>
      <c r="AZ10274" s="93" t="s">
        <v>14132</v>
      </c>
      <c r="BA10274" s="88" t="s">
        <v>3958</v>
      </c>
      <c r="BB10274" s="86" t="s">
        <v>736</v>
      </c>
      <c r="BC10274" s="89">
        <v>29340</v>
      </c>
      <c r="BD10274" s="90">
        <v>45717</v>
      </c>
      <c r="BE10274" s="35"/>
    </row>
    <row r="10275" spans="48:57" x14ac:dyDescent="0.25">
      <c r="AV10275" s="85">
        <v>10271</v>
      </c>
      <c r="AW10275" s="91"/>
      <c r="AX10275" s="93" t="s">
        <v>14131</v>
      </c>
      <c r="AY10275" s="87" t="s">
        <v>2025</v>
      </c>
      <c r="AZ10275" s="93" t="s">
        <v>14132</v>
      </c>
      <c r="BA10275" s="88" t="s">
        <v>3525</v>
      </c>
      <c r="BB10275" s="86" t="s">
        <v>1845</v>
      </c>
      <c r="BC10275" s="89">
        <v>30720</v>
      </c>
      <c r="BD10275" s="90">
        <v>45689</v>
      </c>
      <c r="BE10275" s="35"/>
    </row>
    <row r="10276" spans="48:57" x14ac:dyDescent="0.25">
      <c r="AV10276" s="85">
        <v>10272</v>
      </c>
      <c r="AW10276" s="91"/>
      <c r="AX10276" s="93" t="s">
        <v>14133</v>
      </c>
      <c r="AY10276" s="87" t="s">
        <v>14134</v>
      </c>
      <c r="AZ10276" s="93" t="s">
        <v>14135</v>
      </c>
      <c r="BA10276" s="88" t="s">
        <v>645</v>
      </c>
      <c r="BB10276" s="86" t="s">
        <v>646</v>
      </c>
      <c r="BC10276" s="89">
        <v>9500</v>
      </c>
      <c r="BD10276" s="90">
        <v>45658</v>
      </c>
      <c r="BE10276" s="35"/>
    </row>
    <row r="10277" spans="48:57" x14ac:dyDescent="0.25">
      <c r="AV10277" s="85">
        <v>10273</v>
      </c>
      <c r="AW10277" s="91"/>
      <c r="AX10277" s="93" t="s">
        <v>14133</v>
      </c>
      <c r="AY10277" s="87" t="s">
        <v>14134</v>
      </c>
      <c r="AZ10277" s="93" t="s">
        <v>14135</v>
      </c>
      <c r="BA10277" s="88" t="s">
        <v>645</v>
      </c>
      <c r="BB10277" s="86" t="s">
        <v>646</v>
      </c>
      <c r="BC10277" s="89">
        <v>9500</v>
      </c>
      <c r="BD10277" s="90">
        <v>45717</v>
      </c>
      <c r="BE10277" s="35"/>
    </row>
    <row r="10278" spans="48:57" x14ac:dyDescent="0.25">
      <c r="AV10278" s="85">
        <v>10274</v>
      </c>
      <c r="AW10278" s="91"/>
      <c r="AX10278" s="93" t="s">
        <v>14136</v>
      </c>
      <c r="AY10278" s="87" t="s">
        <v>7663</v>
      </c>
      <c r="AZ10278" s="93" t="s">
        <v>14137</v>
      </c>
      <c r="BA10278" s="88" t="s">
        <v>7513</v>
      </c>
      <c r="BB10278" s="86" t="s">
        <v>1191</v>
      </c>
      <c r="BC10278" s="89">
        <v>24705</v>
      </c>
      <c r="BD10278" s="90">
        <v>45717</v>
      </c>
      <c r="BE10278" s="35"/>
    </row>
    <row r="10279" spans="48:57" x14ac:dyDescent="0.25">
      <c r="AV10279" s="85">
        <v>10275</v>
      </c>
      <c r="AW10279" s="91"/>
      <c r="AX10279" s="93" t="s">
        <v>14138</v>
      </c>
      <c r="AY10279" s="87" t="s">
        <v>10174</v>
      </c>
      <c r="AZ10279" s="93" t="s">
        <v>14139</v>
      </c>
      <c r="BA10279" s="88" t="s">
        <v>824</v>
      </c>
      <c r="BB10279" s="86" t="s">
        <v>140</v>
      </c>
      <c r="BC10279" s="89">
        <v>28750</v>
      </c>
      <c r="BD10279" s="90">
        <v>45717</v>
      </c>
      <c r="BE10279" s="35"/>
    </row>
    <row r="10280" spans="48:57" x14ac:dyDescent="0.25">
      <c r="AV10280" s="85">
        <v>10276</v>
      </c>
      <c r="AW10280" s="91"/>
      <c r="AX10280" s="93" t="s">
        <v>14140</v>
      </c>
      <c r="AY10280" s="87" t="s">
        <v>14141</v>
      </c>
      <c r="AZ10280" s="93" t="s">
        <v>14142</v>
      </c>
      <c r="BA10280" s="88" t="s">
        <v>2363</v>
      </c>
      <c r="BB10280" s="86" t="s">
        <v>461</v>
      </c>
      <c r="BC10280" s="89">
        <v>-5430</v>
      </c>
      <c r="BD10280" s="90">
        <v>45717</v>
      </c>
      <c r="BE10280" s="35"/>
    </row>
    <row r="10281" spans="48:57" x14ac:dyDescent="0.25">
      <c r="AV10281" s="85">
        <v>10277</v>
      </c>
      <c r="AW10281" s="91"/>
      <c r="AX10281" s="93" t="s">
        <v>14143</v>
      </c>
      <c r="AY10281" s="87" t="s">
        <v>14144</v>
      </c>
      <c r="AZ10281" s="93" t="s">
        <v>14145</v>
      </c>
      <c r="BA10281" s="88" t="s">
        <v>615</v>
      </c>
      <c r="BB10281" s="86" t="s">
        <v>616</v>
      </c>
      <c r="BC10281" s="87">
        <v>7500</v>
      </c>
      <c r="BD10281" s="90">
        <v>45717</v>
      </c>
      <c r="BE10281" s="35"/>
    </row>
    <row r="10282" spans="48:57" x14ac:dyDescent="0.25">
      <c r="AV10282" s="85">
        <v>10278</v>
      </c>
      <c r="AW10282" s="91"/>
      <c r="AX10282" s="93" t="s">
        <v>14146</v>
      </c>
      <c r="AY10282" s="87" t="s">
        <v>14147</v>
      </c>
      <c r="AZ10282" s="93" t="s">
        <v>14148</v>
      </c>
      <c r="BA10282" s="88" t="s">
        <v>615</v>
      </c>
      <c r="BB10282" s="86" t="s">
        <v>616</v>
      </c>
      <c r="BC10282" s="87">
        <v>7500</v>
      </c>
      <c r="BD10282" s="90">
        <v>45717</v>
      </c>
      <c r="BE10282" s="35"/>
    </row>
    <row r="10283" spans="48:57" x14ac:dyDescent="0.25">
      <c r="AV10283" s="85">
        <v>10279</v>
      </c>
      <c r="AW10283" s="91"/>
      <c r="AX10283" s="93" t="s">
        <v>14149</v>
      </c>
      <c r="AY10283" s="87" t="s">
        <v>14150</v>
      </c>
      <c r="AZ10283" s="93" t="s">
        <v>14151</v>
      </c>
      <c r="BA10283" s="88" t="s">
        <v>615</v>
      </c>
      <c r="BB10283" s="86" t="s">
        <v>616</v>
      </c>
      <c r="BC10283" s="87">
        <v>7500</v>
      </c>
      <c r="BD10283" s="90">
        <v>45717</v>
      </c>
      <c r="BE10283" s="35"/>
    </row>
    <row r="10284" spans="48:57" x14ac:dyDescent="0.25">
      <c r="AV10284" s="85">
        <v>10280</v>
      </c>
      <c r="AW10284" s="91"/>
      <c r="AX10284" s="93" t="s">
        <v>14152</v>
      </c>
      <c r="AY10284" s="87" t="s">
        <v>1038</v>
      </c>
      <c r="AZ10284" s="93" t="s">
        <v>14153</v>
      </c>
      <c r="BA10284" s="88" t="s">
        <v>2324</v>
      </c>
      <c r="BB10284" s="86" t="s">
        <v>61</v>
      </c>
      <c r="BC10284" s="87">
        <v>4635</v>
      </c>
      <c r="BD10284" s="90">
        <v>45689</v>
      </c>
      <c r="BE10284" s="35"/>
    </row>
    <row r="10285" spans="48:57" x14ac:dyDescent="0.25">
      <c r="AV10285" s="85">
        <v>10281</v>
      </c>
      <c r="AW10285" s="91"/>
      <c r="AX10285" s="93" t="s">
        <v>14154</v>
      </c>
      <c r="AY10285" s="87" t="s">
        <v>14155</v>
      </c>
      <c r="AZ10285" s="93" t="s">
        <v>14156</v>
      </c>
      <c r="BA10285" s="88" t="s">
        <v>824</v>
      </c>
      <c r="BB10285" s="86" t="s">
        <v>140</v>
      </c>
      <c r="BC10285" s="89">
        <v>28750</v>
      </c>
      <c r="BD10285" s="90">
        <v>45658</v>
      </c>
      <c r="BE10285" s="35"/>
    </row>
    <row r="10286" spans="48:57" x14ac:dyDescent="0.25">
      <c r="AV10286" s="85">
        <v>10282</v>
      </c>
      <c r="AW10286" s="91"/>
      <c r="AX10286" s="93" t="s">
        <v>14157</v>
      </c>
      <c r="AY10286" s="87" t="s">
        <v>14158</v>
      </c>
      <c r="AZ10286" s="93" t="s">
        <v>14159</v>
      </c>
      <c r="BA10286" s="88" t="s">
        <v>2324</v>
      </c>
      <c r="BB10286" s="86" t="s">
        <v>61</v>
      </c>
      <c r="BC10286" s="89">
        <v>15450</v>
      </c>
      <c r="BD10286" s="90">
        <v>45717</v>
      </c>
      <c r="BE10286" s="35"/>
    </row>
    <row r="10287" spans="48:57" x14ac:dyDescent="0.25">
      <c r="AV10287" s="85">
        <v>10283</v>
      </c>
      <c r="AW10287" s="91"/>
      <c r="AX10287" s="93" t="s">
        <v>14160</v>
      </c>
      <c r="AY10287" s="87" t="s">
        <v>14161</v>
      </c>
      <c r="AZ10287" s="93" t="s">
        <v>14162</v>
      </c>
      <c r="BA10287" s="88" t="s">
        <v>1032</v>
      </c>
      <c r="BB10287" s="86" t="s">
        <v>948</v>
      </c>
      <c r="BC10287" s="89">
        <v>11000</v>
      </c>
      <c r="BD10287" s="90">
        <v>45717</v>
      </c>
      <c r="BE10287" s="35"/>
    </row>
    <row r="10288" spans="48:57" x14ac:dyDescent="0.25">
      <c r="AV10288" s="85">
        <v>10284</v>
      </c>
      <c r="AW10288" s="91"/>
      <c r="AX10288" s="93" t="s">
        <v>14163</v>
      </c>
      <c r="AY10288" s="87" t="s">
        <v>14164</v>
      </c>
      <c r="AZ10288" s="93" t="s">
        <v>14165</v>
      </c>
      <c r="BA10288" s="88" t="s">
        <v>615</v>
      </c>
      <c r="BB10288" s="86" t="s">
        <v>616</v>
      </c>
      <c r="BC10288" s="89">
        <v>7500</v>
      </c>
      <c r="BD10288" s="90">
        <v>45717</v>
      </c>
      <c r="BE10288" s="35"/>
    </row>
    <row r="10289" spans="48:57" x14ac:dyDescent="0.25">
      <c r="AV10289" s="85">
        <v>10285</v>
      </c>
      <c r="AW10289" s="91"/>
      <c r="AX10289" s="93" t="s">
        <v>14166</v>
      </c>
      <c r="AY10289" s="87" t="s">
        <v>14167</v>
      </c>
      <c r="AZ10289" s="93" t="s">
        <v>14168</v>
      </c>
      <c r="BA10289" s="88" t="s">
        <v>1165</v>
      </c>
      <c r="BB10289" s="86" t="s">
        <v>1166</v>
      </c>
      <c r="BC10289" s="89">
        <v>35250</v>
      </c>
      <c r="BD10289" s="90">
        <v>45717</v>
      </c>
      <c r="BE10289" s="35"/>
    </row>
    <row r="10290" spans="48:57" x14ac:dyDescent="0.25">
      <c r="AV10290" s="85">
        <v>10286</v>
      </c>
      <c r="AW10290" s="91"/>
      <c r="AX10290" s="93" t="s">
        <v>14169</v>
      </c>
      <c r="AY10290" s="87" t="s">
        <v>14170</v>
      </c>
      <c r="AZ10290" s="93" t="s">
        <v>14171</v>
      </c>
      <c r="BA10290" s="88" t="s">
        <v>1712</v>
      </c>
      <c r="BB10290" s="86" t="s">
        <v>1081</v>
      </c>
      <c r="BC10290" s="89">
        <v>11415</v>
      </c>
      <c r="BD10290" s="90">
        <v>45717</v>
      </c>
      <c r="BE10290" s="35"/>
    </row>
    <row r="10291" spans="48:57" x14ac:dyDescent="0.25">
      <c r="AV10291" s="85">
        <v>10287</v>
      </c>
      <c r="AW10291" s="91"/>
      <c r="AX10291" s="93" t="s">
        <v>14172</v>
      </c>
      <c r="AY10291" s="87" t="s">
        <v>14173</v>
      </c>
      <c r="AZ10291" s="93" t="s">
        <v>14174</v>
      </c>
      <c r="BA10291" s="88" t="s">
        <v>2228</v>
      </c>
      <c r="BB10291" s="86" t="s">
        <v>790</v>
      </c>
      <c r="BC10291" s="89">
        <v>116000</v>
      </c>
      <c r="BD10291" s="90">
        <v>45717</v>
      </c>
      <c r="BE10291" s="35"/>
    </row>
    <row r="10292" spans="48:57" x14ac:dyDescent="0.25">
      <c r="AV10292" s="85">
        <v>10288</v>
      </c>
      <c r="AW10292" s="91"/>
      <c r="AX10292" s="93" t="s">
        <v>14175</v>
      </c>
      <c r="AY10292" s="87" t="s">
        <v>14176</v>
      </c>
      <c r="AZ10292" s="93" t="s">
        <v>14177</v>
      </c>
      <c r="BA10292" s="88" t="s">
        <v>2241</v>
      </c>
      <c r="BB10292" s="86" t="s">
        <v>1760</v>
      </c>
      <c r="BC10292" s="89">
        <v>52500</v>
      </c>
      <c r="BD10292" s="90">
        <v>45717</v>
      </c>
      <c r="BE10292" s="35"/>
    </row>
    <row r="10293" spans="48:57" x14ac:dyDescent="0.25">
      <c r="AV10293" s="85">
        <v>10289</v>
      </c>
      <c r="AW10293" s="91"/>
      <c r="AX10293" s="93" t="s">
        <v>14178</v>
      </c>
      <c r="AY10293" s="87" t="s">
        <v>14179</v>
      </c>
      <c r="AZ10293" s="93" t="s">
        <v>14180</v>
      </c>
      <c r="BA10293" s="88" t="s">
        <v>945</v>
      </c>
      <c r="BB10293" s="86" t="s">
        <v>946</v>
      </c>
      <c r="BC10293" s="89">
        <v>57500</v>
      </c>
      <c r="BD10293" s="90">
        <v>45689</v>
      </c>
      <c r="BE10293" s="35"/>
    </row>
    <row r="10294" spans="48:57" x14ac:dyDescent="0.25">
      <c r="AV10294" s="85">
        <v>10290</v>
      </c>
      <c r="AW10294" s="91"/>
      <c r="AX10294" s="93" t="s">
        <v>14178</v>
      </c>
      <c r="AY10294" s="87" t="s">
        <v>14179</v>
      </c>
      <c r="AZ10294" s="93" t="s">
        <v>14180</v>
      </c>
      <c r="BA10294" s="88" t="s">
        <v>945</v>
      </c>
      <c r="BB10294" s="86" t="s">
        <v>946</v>
      </c>
      <c r="BC10294" s="89">
        <v>86250</v>
      </c>
      <c r="BD10294" s="90">
        <v>45658</v>
      </c>
      <c r="BE10294" s="35"/>
    </row>
    <row r="10295" spans="48:57" x14ac:dyDescent="0.25">
      <c r="AV10295" s="85">
        <v>10291</v>
      </c>
      <c r="AW10295" s="91"/>
      <c r="AX10295" s="93" t="s">
        <v>14181</v>
      </c>
      <c r="AY10295" s="87" t="s">
        <v>14182</v>
      </c>
      <c r="AZ10295" s="93" t="s">
        <v>14183</v>
      </c>
      <c r="BA10295" s="88" t="s">
        <v>3266</v>
      </c>
      <c r="BB10295" s="86" t="s">
        <v>1451</v>
      </c>
      <c r="BC10295" s="89">
        <v>50450</v>
      </c>
      <c r="BD10295" s="90">
        <v>45717</v>
      </c>
      <c r="BE10295" s="35"/>
    </row>
    <row r="10296" spans="48:57" x14ac:dyDescent="0.25">
      <c r="AV10296" s="85">
        <v>10292</v>
      </c>
      <c r="AW10296" s="91"/>
      <c r="AX10296" s="93" t="s">
        <v>14184</v>
      </c>
      <c r="AY10296" s="87" t="s">
        <v>745</v>
      </c>
      <c r="AZ10296" s="93" t="s">
        <v>14185</v>
      </c>
      <c r="BA10296" s="88" t="s">
        <v>645</v>
      </c>
      <c r="BB10296" s="86" t="s">
        <v>646</v>
      </c>
      <c r="BC10296" s="89">
        <v>9500</v>
      </c>
      <c r="BD10296" s="90">
        <v>45717</v>
      </c>
      <c r="BE10296" s="35"/>
    </row>
    <row r="10297" spans="48:57" x14ac:dyDescent="0.25">
      <c r="AV10297" s="85">
        <v>10293</v>
      </c>
      <c r="AW10297" s="91"/>
      <c r="AX10297" s="93" t="s">
        <v>14186</v>
      </c>
      <c r="AY10297" s="87" t="s">
        <v>14187</v>
      </c>
      <c r="AZ10297" s="93" t="s">
        <v>14188</v>
      </c>
      <c r="BA10297" s="88" t="s">
        <v>2228</v>
      </c>
      <c r="BB10297" s="86" t="s">
        <v>790</v>
      </c>
      <c r="BC10297" s="89">
        <v>14500</v>
      </c>
      <c r="BD10297" s="90">
        <v>45717</v>
      </c>
      <c r="BE10297" s="35"/>
    </row>
    <row r="10298" spans="48:57" x14ac:dyDescent="0.25">
      <c r="AV10298" s="85">
        <v>10294</v>
      </c>
      <c r="AW10298" s="91"/>
      <c r="AX10298" s="93" t="s">
        <v>14186</v>
      </c>
      <c r="AY10298" s="87" t="s">
        <v>14187</v>
      </c>
      <c r="AZ10298" s="93" t="s">
        <v>14188</v>
      </c>
      <c r="BA10298" s="88" t="s">
        <v>2228</v>
      </c>
      <c r="BB10298" s="86" t="s">
        <v>790</v>
      </c>
      <c r="BC10298" s="89">
        <v>29000</v>
      </c>
      <c r="BD10298" s="90">
        <v>45717</v>
      </c>
      <c r="BE10298" s="35"/>
    </row>
    <row r="10299" spans="48:57" x14ac:dyDescent="0.25">
      <c r="AV10299" s="85">
        <v>10295</v>
      </c>
      <c r="AW10299" s="91"/>
      <c r="AX10299" s="93" t="s">
        <v>14189</v>
      </c>
      <c r="AY10299" s="87" t="s">
        <v>997</v>
      </c>
      <c r="AZ10299" s="93" t="s">
        <v>14190</v>
      </c>
      <c r="BA10299" s="88" t="s">
        <v>1340</v>
      </c>
      <c r="BB10299" s="86" t="s">
        <v>1341</v>
      </c>
      <c r="BC10299" s="89">
        <v>5580</v>
      </c>
      <c r="BD10299" s="90">
        <v>45717</v>
      </c>
      <c r="BE10299" s="35"/>
    </row>
    <row r="10300" spans="48:57" x14ac:dyDescent="0.25">
      <c r="AV10300" s="85">
        <v>10296</v>
      </c>
      <c r="AW10300" s="91"/>
      <c r="AX10300" s="93" t="s">
        <v>14189</v>
      </c>
      <c r="AY10300" s="87" t="s">
        <v>997</v>
      </c>
      <c r="AZ10300" s="93" t="s">
        <v>14190</v>
      </c>
      <c r="BA10300" s="88" t="s">
        <v>1041</v>
      </c>
      <c r="BB10300" s="86" t="s">
        <v>1004</v>
      </c>
      <c r="BC10300" s="89">
        <v>6000</v>
      </c>
      <c r="BD10300" s="90">
        <v>45717</v>
      </c>
      <c r="BE10300" s="35"/>
    </row>
    <row r="10301" spans="48:57" x14ac:dyDescent="0.25">
      <c r="AV10301" s="85">
        <v>10297</v>
      </c>
      <c r="AW10301" s="91"/>
      <c r="AX10301" s="93" t="s">
        <v>14189</v>
      </c>
      <c r="AY10301" s="87" t="s">
        <v>997</v>
      </c>
      <c r="AZ10301" s="93" t="s">
        <v>14190</v>
      </c>
      <c r="BA10301" s="88" t="s">
        <v>1001</v>
      </c>
      <c r="BB10301" s="86" t="s">
        <v>1002</v>
      </c>
      <c r="BC10301" s="89">
        <v>9480</v>
      </c>
      <c r="BD10301" s="90">
        <v>45717</v>
      </c>
      <c r="BE10301" s="35"/>
    </row>
    <row r="10302" spans="48:57" x14ac:dyDescent="0.25">
      <c r="AV10302" s="85">
        <v>10298</v>
      </c>
      <c r="AW10302" s="91"/>
      <c r="AX10302" s="93" t="s">
        <v>14189</v>
      </c>
      <c r="AY10302" s="87" t="s">
        <v>997</v>
      </c>
      <c r="AZ10302" s="93" t="s">
        <v>14190</v>
      </c>
      <c r="BA10302" s="88" t="s">
        <v>1424</v>
      </c>
      <c r="BB10302" s="86" t="s">
        <v>438</v>
      </c>
      <c r="BC10302" s="89">
        <v>20580</v>
      </c>
      <c r="BD10302" s="90">
        <v>45689</v>
      </c>
      <c r="BE10302" s="35"/>
    </row>
    <row r="10303" spans="48:57" x14ac:dyDescent="0.25">
      <c r="AV10303" s="85">
        <v>10299</v>
      </c>
      <c r="AW10303" s="91"/>
      <c r="AX10303" s="93" t="s">
        <v>14189</v>
      </c>
      <c r="AY10303" s="87" t="s">
        <v>997</v>
      </c>
      <c r="AZ10303" s="93" t="s">
        <v>14190</v>
      </c>
      <c r="BA10303" s="88" t="s">
        <v>7072</v>
      </c>
      <c r="BB10303" s="86" t="s">
        <v>1056</v>
      </c>
      <c r="BC10303" s="89">
        <v>32220</v>
      </c>
      <c r="BD10303" s="90">
        <v>45658</v>
      </c>
      <c r="BE10303" s="35"/>
    </row>
    <row r="10304" spans="48:57" x14ac:dyDescent="0.25">
      <c r="AV10304" s="85">
        <v>10300</v>
      </c>
      <c r="AW10304" s="91"/>
      <c r="AX10304" s="93" t="s">
        <v>14191</v>
      </c>
      <c r="AY10304" s="87" t="s">
        <v>997</v>
      </c>
      <c r="AZ10304" s="93" t="s">
        <v>14192</v>
      </c>
      <c r="BA10304" s="88" t="s">
        <v>1340</v>
      </c>
      <c r="BB10304" s="86" t="s">
        <v>1341</v>
      </c>
      <c r="BC10304" s="89">
        <v>5580</v>
      </c>
      <c r="BD10304" s="90">
        <v>45717</v>
      </c>
      <c r="BE10304" s="35"/>
    </row>
    <row r="10305" spans="48:57" x14ac:dyDescent="0.25">
      <c r="AV10305" s="85">
        <v>10301</v>
      </c>
      <c r="AW10305" s="91"/>
      <c r="AX10305" s="93" t="s">
        <v>14191</v>
      </c>
      <c r="AY10305" s="87" t="s">
        <v>997</v>
      </c>
      <c r="AZ10305" s="93" t="s">
        <v>14192</v>
      </c>
      <c r="BA10305" s="88" t="s">
        <v>1340</v>
      </c>
      <c r="BB10305" s="86" t="s">
        <v>1341</v>
      </c>
      <c r="BC10305" s="89">
        <v>5580</v>
      </c>
      <c r="BD10305" s="90">
        <v>45717</v>
      </c>
      <c r="BE10305" s="35"/>
    </row>
    <row r="10306" spans="48:57" x14ac:dyDescent="0.25">
      <c r="AV10306" s="85">
        <v>10302</v>
      </c>
      <c r="AW10306" s="91"/>
      <c r="AX10306" s="93" t="s">
        <v>14191</v>
      </c>
      <c r="AY10306" s="87" t="s">
        <v>997</v>
      </c>
      <c r="AZ10306" s="93" t="s">
        <v>14192</v>
      </c>
      <c r="BA10306" s="88" t="s">
        <v>7513</v>
      </c>
      <c r="BB10306" s="86" t="s">
        <v>1191</v>
      </c>
      <c r="BC10306" s="89">
        <v>24705</v>
      </c>
      <c r="BD10306" s="90">
        <v>45717</v>
      </c>
      <c r="BE10306" s="35"/>
    </row>
    <row r="10307" spans="48:57" x14ac:dyDescent="0.25">
      <c r="AV10307" s="85">
        <v>10303</v>
      </c>
      <c r="AW10307" s="91"/>
      <c r="AX10307" s="93" t="s">
        <v>14191</v>
      </c>
      <c r="AY10307" s="87" t="s">
        <v>997</v>
      </c>
      <c r="AZ10307" s="93" t="s">
        <v>14192</v>
      </c>
      <c r="BA10307" s="88" t="s">
        <v>7072</v>
      </c>
      <c r="BB10307" s="86" t="s">
        <v>1056</v>
      </c>
      <c r="BC10307" s="89">
        <v>16110</v>
      </c>
      <c r="BD10307" s="90">
        <v>45717</v>
      </c>
      <c r="BE10307" s="35"/>
    </row>
    <row r="10308" spans="48:57" x14ac:dyDescent="0.25">
      <c r="AV10308" s="85">
        <v>10304</v>
      </c>
      <c r="AW10308" s="91"/>
      <c r="AX10308" s="93" t="s">
        <v>14191</v>
      </c>
      <c r="AY10308" s="87" t="s">
        <v>997</v>
      </c>
      <c r="AZ10308" s="93" t="s">
        <v>14192</v>
      </c>
      <c r="BA10308" s="88" t="s">
        <v>2234</v>
      </c>
      <c r="BB10308" s="86" t="s">
        <v>587</v>
      </c>
      <c r="BC10308" s="89">
        <v>17500</v>
      </c>
      <c r="BD10308" s="90">
        <v>45717</v>
      </c>
      <c r="BE10308" s="35"/>
    </row>
    <row r="10309" spans="48:57" x14ac:dyDescent="0.25">
      <c r="AV10309" s="85">
        <v>10305</v>
      </c>
      <c r="AW10309" s="91"/>
      <c r="AX10309" s="93" t="s">
        <v>14191</v>
      </c>
      <c r="AY10309" s="87" t="s">
        <v>997</v>
      </c>
      <c r="AZ10309" s="93" t="s">
        <v>14192</v>
      </c>
      <c r="BA10309" s="88" t="s">
        <v>1454</v>
      </c>
      <c r="BB10309" s="86" t="s">
        <v>1392</v>
      </c>
      <c r="BC10309" s="89">
        <v>19125</v>
      </c>
      <c r="BD10309" s="90">
        <v>45717</v>
      </c>
      <c r="BE10309" s="35"/>
    </row>
    <row r="10310" spans="48:57" x14ac:dyDescent="0.25">
      <c r="AV10310" s="85">
        <v>10306</v>
      </c>
      <c r="AW10310" s="91"/>
      <c r="AX10310" s="93" t="s">
        <v>14191</v>
      </c>
      <c r="AY10310" s="87" t="s">
        <v>997</v>
      </c>
      <c r="AZ10310" s="93" t="s">
        <v>14192</v>
      </c>
      <c r="BA10310" s="88" t="s">
        <v>1824</v>
      </c>
      <c r="BB10310" s="86" t="s">
        <v>861</v>
      </c>
      <c r="BC10310" s="89">
        <v>3600</v>
      </c>
      <c r="BD10310" s="90">
        <v>45717</v>
      </c>
      <c r="BE10310" s="35"/>
    </row>
    <row r="10311" spans="48:57" x14ac:dyDescent="0.25">
      <c r="AV10311" s="85">
        <v>10307</v>
      </c>
      <c r="AW10311" s="91"/>
      <c r="AX10311" s="93" t="s">
        <v>14191</v>
      </c>
      <c r="AY10311" s="87" t="s">
        <v>997</v>
      </c>
      <c r="AZ10311" s="93" t="s">
        <v>14192</v>
      </c>
      <c r="BA10311" s="88" t="s">
        <v>1775</v>
      </c>
      <c r="BB10311" s="86" t="s">
        <v>1549</v>
      </c>
      <c r="BC10311" s="89">
        <v>99750</v>
      </c>
      <c r="BD10311" s="90">
        <v>45689</v>
      </c>
      <c r="BE10311" s="35"/>
    </row>
    <row r="10312" spans="48:57" x14ac:dyDescent="0.25">
      <c r="AV10312" s="85">
        <v>10308</v>
      </c>
      <c r="AW10312" s="91"/>
      <c r="AX10312" s="93" t="s">
        <v>14191</v>
      </c>
      <c r="AY10312" s="87" t="s">
        <v>997</v>
      </c>
      <c r="AZ10312" s="93" t="s">
        <v>14192</v>
      </c>
      <c r="BA10312" s="88" t="s">
        <v>7270</v>
      </c>
      <c r="BB10312" s="86" t="s">
        <v>1856</v>
      </c>
      <c r="BC10312" s="89">
        <v>14190</v>
      </c>
      <c r="BD10312" s="90">
        <v>45658</v>
      </c>
      <c r="BE10312" s="35"/>
    </row>
    <row r="10313" spans="48:57" x14ac:dyDescent="0.25">
      <c r="AV10313" s="85">
        <v>10309</v>
      </c>
      <c r="AW10313" s="91"/>
      <c r="AX10313" s="93" t="s">
        <v>14191</v>
      </c>
      <c r="AY10313" s="87" t="s">
        <v>997</v>
      </c>
      <c r="AZ10313" s="93" t="s">
        <v>14192</v>
      </c>
      <c r="BA10313" s="88" t="s">
        <v>7270</v>
      </c>
      <c r="BB10313" s="86" t="s">
        <v>1856</v>
      </c>
      <c r="BC10313" s="89">
        <v>21285</v>
      </c>
      <c r="BD10313" s="90">
        <v>45717</v>
      </c>
      <c r="BE10313" s="35"/>
    </row>
    <row r="10314" spans="48:57" x14ac:dyDescent="0.25">
      <c r="AV10314" s="85">
        <v>10310</v>
      </c>
      <c r="AW10314" s="91"/>
      <c r="AX10314" s="93" t="s">
        <v>14191</v>
      </c>
      <c r="AY10314" s="87" t="s">
        <v>997</v>
      </c>
      <c r="AZ10314" s="93" t="s">
        <v>14192</v>
      </c>
      <c r="BA10314" s="88" t="s">
        <v>7270</v>
      </c>
      <c r="BB10314" s="86" t="s">
        <v>1856</v>
      </c>
      <c r="BC10314" s="89">
        <v>21285</v>
      </c>
      <c r="BD10314" s="90">
        <v>45717</v>
      </c>
      <c r="BE10314" s="35"/>
    </row>
    <row r="10315" spans="48:57" x14ac:dyDescent="0.25">
      <c r="AV10315" s="85">
        <v>10311</v>
      </c>
      <c r="AW10315" s="91"/>
      <c r="AX10315" s="93" t="s">
        <v>14191</v>
      </c>
      <c r="AY10315" s="87" t="s">
        <v>997</v>
      </c>
      <c r="AZ10315" s="93" t="s">
        <v>14192</v>
      </c>
      <c r="BA10315" s="88" t="s">
        <v>7270</v>
      </c>
      <c r="BB10315" s="86" t="s">
        <v>1856</v>
      </c>
      <c r="BC10315" s="89">
        <v>14190</v>
      </c>
      <c r="BD10315" s="90">
        <v>45717</v>
      </c>
      <c r="BE10315" s="35"/>
    </row>
    <row r="10316" spans="48:57" x14ac:dyDescent="0.25">
      <c r="AV10316" s="85">
        <v>10312</v>
      </c>
      <c r="AW10316" s="91"/>
      <c r="AX10316" s="93" t="s">
        <v>14191</v>
      </c>
      <c r="AY10316" s="87" t="s">
        <v>997</v>
      </c>
      <c r="AZ10316" s="93" t="s">
        <v>14192</v>
      </c>
      <c r="BA10316" s="88" t="s">
        <v>7270</v>
      </c>
      <c r="BB10316" s="86" t="s">
        <v>1856</v>
      </c>
      <c r="BC10316" s="89">
        <v>14190</v>
      </c>
      <c r="BD10316" s="90">
        <v>45717</v>
      </c>
      <c r="BE10316" s="35"/>
    </row>
    <row r="10317" spans="48:57" x14ac:dyDescent="0.25">
      <c r="AV10317" s="85">
        <v>10313</v>
      </c>
      <c r="AW10317" s="91"/>
      <c r="AX10317" s="93" t="s">
        <v>14191</v>
      </c>
      <c r="AY10317" s="87" t="s">
        <v>997</v>
      </c>
      <c r="AZ10317" s="93" t="s">
        <v>14192</v>
      </c>
      <c r="BA10317" s="88" t="s">
        <v>14193</v>
      </c>
      <c r="BB10317" s="86" t="s">
        <v>2159</v>
      </c>
      <c r="BC10317" s="89">
        <v>-4380</v>
      </c>
      <c r="BD10317" s="90">
        <v>45717</v>
      </c>
      <c r="BE10317" s="35"/>
    </row>
    <row r="10318" spans="48:57" x14ac:dyDescent="0.25">
      <c r="AV10318" s="85">
        <v>10314</v>
      </c>
      <c r="AW10318" s="91"/>
      <c r="AX10318" s="93" t="s">
        <v>14194</v>
      </c>
      <c r="AY10318" s="87" t="s">
        <v>14195</v>
      </c>
      <c r="AZ10318" s="93" t="s">
        <v>14196</v>
      </c>
      <c r="BA10318" s="88" t="s">
        <v>645</v>
      </c>
      <c r="BB10318" s="86" t="s">
        <v>646</v>
      </c>
      <c r="BC10318" s="89">
        <v>9500</v>
      </c>
      <c r="BD10318" s="90">
        <v>45717</v>
      </c>
      <c r="BE10318" s="35"/>
    </row>
    <row r="10319" spans="48:57" x14ac:dyDescent="0.25">
      <c r="AV10319" s="85">
        <v>10315</v>
      </c>
      <c r="AW10319" s="91"/>
      <c r="AX10319" s="93" t="s">
        <v>14197</v>
      </c>
      <c r="AY10319" s="87" t="s">
        <v>7205</v>
      </c>
      <c r="AZ10319" s="93" t="s">
        <v>14198</v>
      </c>
      <c r="BA10319" s="88" t="s">
        <v>2228</v>
      </c>
      <c r="BB10319" s="86" t="s">
        <v>790</v>
      </c>
      <c r="BC10319" s="89">
        <v>29000</v>
      </c>
      <c r="BD10319" s="90">
        <v>45717</v>
      </c>
      <c r="BE10319" s="35"/>
    </row>
    <row r="10320" spans="48:57" x14ac:dyDescent="0.25">
      <c r="AV10320" s="85">
        <v>10316</v>
      </c>
      <c r="AW10320" s="91"/>
      <c r="AX10320" s="93" t="s">
        <v>14199</v>
      </c>
      <c r="AY10320" s="87" t="s">
        <v>2282</v>
      </c>
      <c r="AZ10320" s="93" t="s">
        <v>14200</v>
      </c>
      <c r="BA10320" s="88" t="s">
        <v>3540</v>
      </c>
      <c r="BB10320" s="86" t="s">
        <v>1158</v>
      </c>
      <c r="BC10320" s="89">
        <v>36360</v>
      </c>
      <c r="BD10320" s="90">
        <v>45689</v>
      </c>
      <c r="BE10320" s="35"/>
    </row>
    <row r="10321" spans="48:57" x14ac:dyDescent="0.25">
      <c r="AV10321" s="85">
        <v>10317</v>
      </c>
      <c r="AW10321" s="91"/>
      <c r="AX10321" s="93" t="s">
        <v>14201</v>
      </c>
      <c r="AY10321" s="87" t="s">
        <v>14202</v>
      </c>
      <c r="AZ10321" s="93" t="s">
        <v>14203</v>
      </c>
      <c r="BA10321" s="88" t="s">
        <v>2013</v>
      </c>
      <c r="BB10321" s="86" t="s">
        <v>1391</v>
      </c>
      <c r="BC10321" s="89">
        <v>1425</v>
      </c>
      <c r="BD10321" s="90">
        <v>45658</v>
      </c>
      <c r="BE10321" s="35"/>
    </row>
    <row r="10322" spans="48:57" x14ac:dyDescent="0.25">
      <c r="AV10322" s="85">
        <v>10318</v>
      </c>
      <c r="AW10322" s="91"/>
      <c r="AX10322" s="93" t="s">
        <v>14204</v>
      </c>
      <c r="AY10322" s="87" t="s">
        <v>14205</v>
      </c>
      <c r="AZ10322" s="93" t="s">
        <v>14206</v>
      </c>
      <c r="BA10322" s="88" t="s">
        <v>2228</v>
      </c>
      <c r="BB10322" s="86" t="s">
        <v>790</v>
      </c>
      <c r="BC10322" s="89">
        <v>29000</v>
      </c>
      <c r="BD10322" s="90">
        <v>45717</v>
      </c>
      <c r="BE10322" s="35"/>
    </row>
    <row r="10323" spans="48:57" x14ac:dyDescent="0.25">
      <c r="AV10323" s="85">
        <v>10319</v>
      </c>
      <c r="AW10323" s="91"/>
      <c r="AX10323" s="93" t="s">
        <v>14207</v>
      </c>
      <c r="AY10323" s="87" t="s">
        <v>14208</v>
      </c>
      <c r="AZ10323" s="93" t="s">
        <v>14209</v>
      </c>
      <c r="BA10323" s="88" t="s">
        <v>615</v>
      </c>
      <c r="BB10323" s="86" t="s">
        <v>616</v>
      </c>
      <c r="BC10323" s="89">
        <v>7500</v>
      </c>
      <c r="BD10323" s="90">
        <v>45717</v>
      </c>
      <c r="BE10323" s="35"/>
    </row>
    <row r="10324" spans="48:57" x14ac:dyDescent="0.25">
      <c r="AV10324" s="85">
        <v>10320</v>
      </c>
      <c r="AW10324" s="91"/>
      <c r="AX10324" s="93" t="s">
        <v>14207</v>
      </c>
      <c r="AY10324" s="87" t="s">
        <v>14208</v>
      </c>
      <c r="AZ10324" s="93" t="s">
        <v>14209</v>
      </c>
      <c r="BA10324" s="88" t="s">
        <v>1077</v>
      </c>
      <c r="BB10324" s="86" t="s">
        <v>1078</v>
      </c>
      <c r="BC10324" s="89">
        <v>8250</v>
      </c>
      <c r="BD10324" s="90">
        <v>45717</v>
      </c>
      <c r="BE10324" s="35"/>
    </row>
    <row r="10325" spans="48:57" x14ac:dyDescent="0.25">
      <c r="AV10325" s="85">
        <v>10321</v>
      </c>
      <c r="AW10325" s="91"/>
      <c r="AX10325" s="93" t="s">
        <v>14207</v>
      </c>
      <c r="AY10325" s="87" t="s">
        <v>14208</v>
      </c>
      <c r="AZ10325" s="93" t="s">
        <v>14209</v>
      </c>
      <c r="BA10325" s="88" t="s">
        <v>1077</v>
      </c>
      <c r="BB10325" s="86" t="s">
        <v>1078</v>
      </c>
      <c r="BC10325" s="89">
        <v>5500</v>
      </c>
      <c r="BD10325" s="90">
        <v>45717</v>
      </c>
      <c r="BE10325" s="35"/>
    </row>
    <row r="10326" spans="48:57" x14ac:dyDescent="0.25">
      <c r="AV10326" s="85">
        <v>10322</v>
      </c>
      <c r="AW10326" s="91"/>
      <c r="AX10326" s="93" t="s">
        <v>14207</v>
      </c>
      <c r="AY10326" s="87" t="s">
        <v>14208</v>
      </c>
      <c r="AZ10326" s="93" t="s">
        <v>14209</v>
      </c>
      <c r="BA10326" s="88" t="s">
        <v>1077</v>
      </c>
      <c r="BB10326" s="86" t="s">
        <v>1078</v>
      </c>
      <c r="BC10326" s="89">
        <v>27500</v>
      </c>
      <c r="BD10326" s="90">
        <v>45717</v>
      </c>
      <c r="BE10326" s="35"/>
    </row>
    <row r="10327" spans="48:57" x14ac:dyDescent="0.25">
      <c r="AV10327" s="85">
        <v>10323</v>
      </c>
      <c r="AW10327" s="91"/>
      <c r="AX10327" s="93" t="s">
        <v>14207</v>
      </c>
      <c r="AY10327" s="87" t="s">
        <v>14208</v>
      </c>
      <c r="AZ10327" s="93" t="s">
        <v>14209</v>
      </c>
      <c r="BA10327" s="88" t="s">
        <v>1077</v>
      </c>
      <c r="BB10327" s="86" t="s">
        <v>1078</v>
      </c>
      <c r="BC10327" s="89">
        <v>13750</v>
      </c>
      <c r="BD10327" s="90">
        <v>45717</v>
      </c>
      <c r="BE10327" s="35"/>
    </row>
    <row r="10328" spans="48:57" x14ac:dyDescent="0.25">
      <c r="AV10328" s="85">
        <v>10324</v>
      </c>
      <c r="AW10328" s="91"/>
      <c r="AX10328" s="93" t="s">
        <v>14207</v>
      </c>
      <c r="AY10328" s="87" t="s">
        <v>14208</v>
      </c>
      <c r="AZ10328" s="93" t="s">
        <v>14209</v>
      </c>
      <c r="BA10328" s="88" t="s">
        <v>1077</v>
      </c>
      <c r="BB10328" s="86" t="s">
        <v>1078</v>
      </c>
      <c r="BC10328" s="89">
        <v>16500</v>
      </c>
      <c r="BD10328" s="90">
        <v>45717</v>
      </c>
      <c r="BE10328" s="35"/>
    </row>
    <row r="10329" spans="48:57" x14ac:dyDescent="0.25">
      <c r="AV10329" s="85">
        <v>10325</v>
      </c>
      <c r="AW10329" s="91"/>
      <c r="AX10329" s="93" t="s">
        <v>14207</v>
      </c>
      <c r="AY10329" s="87" t="s">
        <v>14208</v>
      </c>
      <c r="AZ10329" s="93" t="s">
        <v>14209</v>
      </c>
      <c r="BA10329" s="88" t="s">
        <v>1077</v>
      </c>
      <c r="BB10329" s="86" t="s">
        <v>1078</v>
      </c>
      <c r="BC10329" s="89">
        <v>11000</v>
      </c>
      <c r="BD10329" s="90">
        <v>45689</v>
      </c>
      <c r="BE10329" s="35"/>
    </row>
    <row r="10330" spans="48:57" x14ac:dyDescent="0.25">
      <c r="AV10330" s="85">
        <v>10326</v>
      </c>
      <c r="AW10330" s="91"/>
      <c r="AX10330" s="93" t="s">
        <v>14207</v>
      </c>
      <c r="AY10330" s="87" t="s">
        <v>14208</v>
      </c>
      <c r="AZ10330" s="93" t="s">
        <v>14209</v>
      </c>
      <c r="BA10330" s="88" t="s">
        <v>1077</v>
      </c>
      <c r="BB10330" s="86" t="s">
        <v>1078</v>
      </c>
      <c r="BC10330" s="89">
        <v>2750</v>
      </c>
      <c r="BD10330" s="90">
        <v>45658</v>
      </c>
      <c r="BE10330" s="35"/>
    </row>
    <row r="10331" spans="48:57" x14ac:dyDescent="0.25">
      <c r="AV10331" s="85">
        <v>10327</v>
      </c>
      <c r="AW10331" s="91"/>
      <c r="AX10331" s="93" t="s">
        <v>14207</v>
      </c>
      <c r="AY10331" s="87" t="s">
        <v>14208</v>
      </c>
      <c r="AZ10331" s="93" t="s">
        <v>14209</v>
      </c>
      <c r="BA10331" s="88" t="s">
        <v>1077</v>
      </c>
      <c r="BB10331" s="86" t="s">
        <v>1078</v>
      </c>
      <c r="BC10331" s="89">
        <v>8250</v>
      </c>
      <c r="BD10331" s="90">
        <v>45717</v>
      </c>
      <c r="BE10331" s="35"/>
    </row>
    <row r="10332" spans="48:57" x14ac:dyDescent="0.25">
      <c r="AV10332" s="85">
        <v>10328</v>
      </c>
      <c r="AW10332" s="91"/>
      <c r="AX10332" s="93" t="s">
        <v>14207</v>
      </c>
      <c r="AY10332" s="87" t="s">
        <v>14208</v>
      </c>
      <c r="AZ10332" s="93" t="s">
        <v>14209</v>
      </c>
      <c r="BA10332" s="88" t="s">
        <v>1077</v>
      </c>
      <c r="BB10332" s="86" t="s">
        <v>1078</v>
      </c>
      <c r="BC10332" s="89">
        <v>74250</v>
      </c>
      <c r="BD10332" s="90">
        <v>45717</v>
      </c>
      <c r="BE10332" s="35"/>
    </row>
    <row r="10333" spans="48:57" x14ac:dyDescent="0.25">
      <c r="AV10333" s="85">
        <v>10329</v>
      </c>
      <c r="AW10333" s="91"/>
      <c r="AX10333" s="93" t="s">
        <v>14207</v>
      </c>
      <c r="AY10333" s="87" t="s">
        <v>14208</v>
      </c>
      <c r="AZ10333" s="93" t="s">
        <v>14209</v>
      </c>
      <c r="BA10333" s="88" t="s">
        <v>1077</v>
      </c>
      <c r="BB10333" s="86" t="s">
        <v>1078</v>
      </c>
      <c r="BC10333" s="89">
        <v>13750</v>
      </c>
      <c r="BD10333" s="90">
        <v>45717</v>
      </c>
      <c r="BE10333" s="35"/>
    </row>
    <row r="10334" spans="48:57" x14ac:dyDescent="0.25">
      <c r="AV10334" s="85">
        <v>10330</v>
      </c>
      <c r="AW10334" s="91"/>
      <c r="AX10334" s="93" t="s">
        <v>14207</v>
      </c>
      <c r="AY10334" s="87" t="s">
        <v>14208</v>
      </c>
      <c r="AZ10334" s="93" t="s">
        <v>14209</v>
      </c>
      <c r="BA10334" s="88" t="s">
        <v>1077</v>
      </c>
      <c r="BB10334" s="86" t="s">
        <v>1078</v>
      </c>
      <c r="BC10334" s="89">
        <v>16500</v>
      </c>
      <c r="BD10334" s="90">
        <v>45717</v>
      </c>
      <c r="BE10334" s="35"/>
    </row>
    <row r="10335" spans="48:57" x14ac:dyDescent="0.25">
      <c r="AV10335" s="85">
        <v>10331</v>
      </c>
      <c r="AW10335" s="91"/>
      <c r="AX10335" s="93" t="s">
        <v>14207</v>
      </c>
      <c r="AY10335" s="87" t="s">
        <v>14208</v>
      </c>
      <c r="AZ10335" s="93" t="s">
        <v>14209</v>
      </c>
      <c r="BA10335" s="88" t="s">
        <v>1077</v>
      </c>
      <c r="BB10335" s="86" t="s">
        <v>1078</v>
      </c>
      <c r="BC10335" s="89">
        <v>16500</v>
      </c>
      <c r="BD10335" s="90">
        <v>45717</v>
      </c>
      <c r="BE10335" s="35"/>
    </row>
    <row r="10336" spans="48:57" x14ac:dyDescent="0.25">
      <c r="AV10336" s="85">
        <v>10332</v>
      </c>
      <c r="AW10336" s="91"/>
      <c r="AX10336" s="93" t="s">
        <v>14207</v>
      </c>
      <c r="AY10336" s="87" t="s">
        <v>14208</v>
      </c>
      <c r="AZ10336" s="93" t="s">
        <v>14209</v>
      </c>
      <c r="BA10336" s="88" t="s">
        <v>1077</v>
      </c>
      <c r="BB10336" s="86" t="s">
        <v>1078</v>
      </c>
      <c r="BC10336" s="89">
        <v>8250</v>
      </c>
      <c r="BD10336" s="90">
        <v>45717</v>
      </c>
      <c r="BE10336" s="35"/>
    </row>
    <row r="10337" spans="48:57" x14ac:dyDescent="0.25">
      <c r="AV10337" s="85">
        <v>10333</v>
      </c>
      <c r="AW10337" s="91"/>
      <c r="AX10337" s="93" t="s">
        <v>14207</v>
      </c>
      <c r="AY10337" s="87" t="s">
        <v>14208</v>
      </c>
      <c r="AZ10337" s="93" t="s">
        <v>14209</v>
      </c>
      <c r="BA10337" s="88" t="s">
        <v>1077</v>
      </c>
      <c r="BB10337" s="86" t="s">
        <v>1078</v>
      </c>
      <c r="BC10337" s="89">
        <v>22000</v>
      </c>
      <c r="BD10337" s="90">
        <v>45717</v>
      </c>
      <c r="BE10337" s="35"/>
    </row>
    <row r="10338" spans="48:57" x14ac:dyDescent="0.25">
      <c r="AV10338" s="85">
        <v>10334</v>
      </c>
      <c r="AW10338" s="91"/>
      <c r="AX10338" s="93" t="s">
        <v>14207</v>
      </c>
      <c r="AY10338" s="87" t="s">
        <v>14208</v>
      </c>
      <c r="AZ10338" s="93" t="s">
        <v>14209</v>
      </c>
      <c r="BA10338" s="88" t="s">
        <v>1077</v>
      </c>
      <c r="BB10338" s="86" t="s">
        <v>1078</v>
      </c>
      <c r="BC10338" s="89">
        <v>5500</v>
      </c>
      <c r="BD10338" s="90">
        <v>45689</v>
      </c>
      <c r="BE10338" s="35"/>
    </row>
    <row r="10339" spans="48:57" x14ac:dyDescent="0.25">
      <c r="AV10339" s="85">
        <v>10335</v>
      </c>
      <c r="AW10339" s="91"/>
      <c r="AX10339" s="93" t="s">
        <v>14210</v>
      </c>
      <c r="AY10339" s="87" t="s">
        <v>14211</v>
      </c>
      <c r="AZ10339" s="93" t="s">
        <v>14212</v>
      </c>
      <c r="BA10339" s="88" t="s">
        <v>732</v>
      </c>
      <c r="BB10339" s="86" t="s">
        <v>733</v>
      </c>
      <c r="BC10339" s="89">
        <v>5750</v>
      </c>
      <c r="BD10339" s="90">
        <v>45658</v>
      </c>
      <c r="BE10339" s="35"/>
    </row>
    <row r="10340" spans="48:57" x14ac:dyDescent="0.25">
      <c r="AV10340" s="85">
        <v>10336</v>
      </c>
      <c r="AW10340" s="91"/>
      <c r="AX10340" s="93" t="s">
        <v>14213</v>
      </c>
      <c r="AY10340" s="87" t="s">
        <v>14214</v>
      </c>
      <c r="AZ10340" s="93" t="s">
        <v>14215</v>
      </c>
      <c r="BA10340" s="88" t="s">
        <v>615</v>
      </c>
      <c r="BB10340" s="86" t="s">
        <v>616</v>
      </c>
      <c r="BC10340" s="89">
        <v>7500</v>
      </c>
      <c r="BD10340" s="90">
        <v>45717</v>
      </c>
      <c r="BE10340" s="35"/>
    </row>
    <row r="10341" spans="48:57" x14ac:dyDescent="0.25">
      <c r="AV10341" s="85">
        <v>10337</v>
      </c>
      <c r="AW10341" s="91"/>
      <c r="AX10341" s="93" t="s">
        <v>14216</v>
      </c>
      <c r="AY10341" s="87" t="s">
        <v>5932</v>
      </c>
      <c r="AZ10341" s="93" t="s">
        <v>14217</v>
      </c>
      <c r="BA10341" s="88" t="s">
        <v>7611</v>
      </c>
      <c r="BB10341" s="86" t="s">
        <v>1367</v>
      </c>
      <c r="BC10341" s="89">
        <v>3780</v>
      </c>
      <c r="BD10341" s="90">
        <v>45717</v>
      </c>
      <c r="BE10341" s="35"/>
    </row>
    <row r="10342" spans="48:57" x14ac:dyDescent="0.25">
      <c r="AV10342" s="85">
        <v>10338</v>
      </c>
      <c r="AW10342" s="91"/>
      <c r="AX10342" s="93" t="s">
        <v>14216</v>
      </c>
      <c r="AY10342" s="87" t="s">
        <v>5932</v>
      </c>
      <c r="AZ10342" s="93" t="s">
        <v>14217</v>
      </c>
      <c r="BA10342" s="88" t="s">
        <v>311</v>
      </c>
      <c r="BB10342" s="86" t="s">
        <v>312</v>
      </c>
      <c r="BC10342" s="89">
        <v>9180</v>
      </c>
      <c r="BD10342" s="90">
        <v>45717</v>
      </c>
      <c r="BE10342" s="35"/>
    </row>
    <row r="10343" spans="48:57" x14ac:dyDescent="0.25">
      <c r="AV10343" s="85">
        <v>10339</v>
      </c>
      <c r="AW10343" s="91"/>
      <c r="AX10343" s="93" t="s">
        <v>14216</v>
      </c>
      <c r="AY10343" s="87" t="s">
        <v>5932</v>
      </c>
      <c r="AZ10343" s="93" t="s">
        <v>14217</v>
      </c>
      <c r="BA10343" s="88" t="s">
        <v>311</v>
      </c>
      <c r="BB10343" s="86" t="s">
        <v>312</v>
      </c>
      <c r="BC10343" s="89">
        <v>9180</v>
      </c>
      <c r="BD10343" s="90">
        <v>45717</v>
      </c>
      <c r="BE10343" s="35"/>
    </row>
    <row r="10344" spans="48:57" x14ac:dyDescent="0.25">
      <c r="AV10344" s="85">
        <v>10340</v>
      </c>
      <c r="AW10344" s="91"/>
      <c r="AX10344" s="93" t="s">
        <v>14216</v>
      </c>
      <c r="AY10344" s="87" t="s">
        <v>5932</v>
      </c>
      <c r="AZ10344" s="93" t="s">
        <v>14217</v>
      </c>
      <c r="BA10344" s="88" t="s">
        <v>311</v>
      </c>
      <c r="BB10344" s="86" t="s">
        <v>312</v>
      </c>
      <c r="BC10344" s="89">
        <v>18360</v>
      </c>
      <c r="BD10344" s="90">
        <v>45717</v>
      </c>
      <c r="BE10344" s="35"/>
    </row>
    <row r="10345" spans="48:57" x14ac:dyDescent="0.25">
      <c r="AV10345" s="85">
        <v>10341</v>
      </c>
      <c r="AW10345" s="91"/>
      <c r="AX10345" s="93" t="s">
        <v>14216</v>
      </c>
      <c r="AY10345" s="87" t="s">
        <v>5932</v>
      </c>
      <c r="AZ10345" s="93" t="s">
        <v>14217</v>
      </c>
      <c r="BA10345" s="88" t="s">
        <v>2151</v>
      </c>
      <c r="BB10345" s="86" t="s">
        <v>61</v>
      </c>
      <c r="BC10345" s="89">
        <v>51500</v>
      </c>
      <c r="BD10345" s="90">
        <v>45717</v>
      </c>
      <c r="BE10345" s="35"/>
    </row>
    <row r="10346" spans="48:57" x14ac:dyDescent="0.25">
      <c r="AV10346" s="85">
        <v>10342</v>
      </c>
      <c r="AW10346" s="91"/>
      <c r="AX10346" s="93" t="s">
        <v>14218</v>
      </c>
      <c r="AY10346" s="87" t="s">
        <v>1290</v>
      </c>
      <c r="AZ10346" s="93" t="s">
        <v>14219</v>
      </c>
      <c r="BA10346" s="88" t="s">
        <v>1679</v>
      </c>
      <c r="BB10346" s="86" t="s">
        <v>552</v>
      </c>
      <c r="BC10346" s="89">
        <v>37440</v>
      </c>
      <c r="BD10346" s="90">
        <v>45717</v>
      </c>
      <c r="BE10346" s="35"/>
    </row>
    <row r="10347" spans="48:57" x14ac:dyDescent="0.25">
      <c r="AV10347" s="85">
        <v>10343</v>
      </c>
      <c r="AW10347" s="91"/>
      <c r="AX10347" s="93" t="s">
        <v>14218</v>
      </c>
      <c r="AY10347" s="87" t="s">
        <v>1290</v>
      </c>
      <c r="AZ10347" s="93" t="s">
        <v>14219</v>
      </c>
      <c r="BA10347" s="88" t="s">
        <v>2328</v>
      </c>
      <c r="BB10347" s="86" t="s">
        <v>85</v>
      </c>
      <c r="BC10347" s="89">
        <v>99450</v>
      </c>
      <c r="BD10347" s="90">
        <v>45689</v>
      </c>
      <c r="BE10347" s="35"/>
    </row>
    <row r="10348" spans="48:57" x14ac:dyDescent="0.25">
      <c r="AV10348" s="85">
        <v>10344</v>
      </c>
      <c r="AW10348" s="91"/>
      <c r="AX10348" s="93" t="s">
        <v>14218</v>
      </c>
      <c r="AY10348" s="87" t="s">
        <v>1290</v>
      </c>
      <c r="AZ10348" s="93" t="s">
        <v>14219</v>
      </c>
      <c r="BA10348" s="88" t="s">
        <v>13604</v>
      </c>
      <c r="BB10348" s="86" t="s">
        <v>601</v>
      </c>
      <c r="BC10348" s="87">
        <v>16650</v>
      </c>
      <c r="BD10348" s="90">
        <v>45658</v>
      </c>
      <c r="BE10348" s="35"/>
    </row>
    <row r="10349" spans="48:57" x14ac:dyDescent="0.25">
      <c r="AV10349" s="85">
        <v>10345</v>
      </c>
      <c r="AW10349" s="91"/>
      <c r="AX10349" s="93" t="s">
        <v>14218</v>
      </c>
      <c r="AY10349" s="87" t="s">
        <v>1290</v>
      </c>
      <c r="AZ10349" s="93" t="s">
        <v>14219</v>
      </c>
      <c r="BA10349" s="88" t="s">
        <v>1032</v>
      </c>
      <c r="BB10349" s="86" t="s">
        <v>948</v>
      </c>
      <c r="BC10349" s="89">
        <v>11000</v>
      </c>
      <c r="BD10349" s="90">
        <v>45717</v>
      </c>
      <c r="BE10349" s="35"/>
    </row>
    <row r="10350" spans="48:57" x14ac:dyDescent="0.25">
      <c r="AV10350" s="85">
        <v>10346</v>
      </c>
      <c r="AW10350" s="91"/>
      <c r="AX10350" s="93" t="s">
        <v>14218</v>
      </c>
      <c r="AY10350" s="87" t="s">
        <v>1290</v>
      </c>
      <c r="AZ10350" s="93" t="s">
        <v>14219</v>
      </c>
      <c r="BA10350" s="88" t="s">
        <v>7378</v>
      </c>
      <c r="BB10350" s="86" t="s">
        <v>946</v>
      </c>
      <c r="BC10350" s="89">
        <v>1725</v>
      </c>
      <c r="BD10350" s="90">
        <v>45717</v>
      </c>
      <c r="BE10350" s="35"/>
    </row>
    <row r="10351" spans="48:57" x14ac:dyDescent="0.25">
      <c r="AV10351" s="85">
        <v>10347</v>
      </c>
      <c r="AW10351" s="91"/>
      <c r="AX10351" s="93" t="s">
        <v>14218</v>
      </c>
      <c r="AY10351" s="87" t="s">
        <v>1290</v>
      </c>
      <c r="AZ10351" s="93" t="s">
        <v>14219</v>
      </c>
      <c r="BA10351" s="88" t="s">
        <v>1001</v>
      </c>
      <c r="BB10351" s="86" t="s">
        <v>1002</v>
      </c>
      <c r="BC10351" s="89">
        <v>18960</v>
      </c>
      <c r="BD10351" s="90">
        <v>45717</v>
      </c>
      <c r="BE10351" s="35"/>
    </row>
    <row r="10352" spans="48:57" x14ac:dyDescent="0.25">
      <c r="AV10352" s="85">
        <v>10348</v>
      </c>
      <c r="AW10352" s="91"/>
      <c r="AX10352" s="93" t="s">
        <v>14218</v>
      </c>
      <c r="AY10352" s="87" t="s">
        <v>1290</v>
      </c>
      <c r="AZ10352" s="93" t="s">
        <v>14219</v>
      </c>
      <c r="BA10352" s="88" t="s">
        <v>2266</v>
      </c>
      <c r="BB10352" s="86" t="s">
        <v>329</v>
      </c>
      <c r="BC10352" s="89">
        <v>29160</v>
      </c>
      <c r="BD10352" s="90">
        <v>45717</v>
      </c>
      <c r="BE10352" s="35"/>
    </row>
    <row r="10353" spans="48:57" x14ac:dyDescent="0.25">
      <c r="AV10353" s="85">
        <v>10349</v>
      </c>
      <c r="AW10353" s="91"/>
      <c r="AX10353" s="93" t="s">
        <v>14218</v>
      </c>
      <c r="AY10353" s="87" t="s">
        <v>1290</v>
      </c>
      <c r="AZ10353" s="93" t="s">
        <v>14219</v>
      </c>
      <c r="BA10353" s="88" t="s">
        <v>1607</v>
      </c>
      <c r="BB10353" s="86" t="s">
        <v>414</v>
      </c>
      <c r="BC10353" s="89">
        <v>54375</v>
      </c>
      <c r="BD10353" s="90">
        <v>45717</v>
      </c>
      <c r="BE10353" s="35"/>
    </row>
    <row r="10354" spans="48:57" x14ac:dyDescent="0.25">
      <c r="AV10354" s="85">
        <v>10350</v>
      </c>
      <c r="AW10354" s="91"/>
      <c r="AX10354" s="93" t="s">
        <v>14218</v>
      </c>
      <c r="AY10354" s="87" t="s">
        <v>1290</v>
      </c>
      <c r="AZ10354" s="93" t="s">
        <v>14219</v>
      </c>
      <c r="BA10354" s="88" t="s">
        <v>1607</v>
      </c>
      <c r="BB10354" s="86" t="s">
        <v>414</v>
      </c>
      <c r="BC10354" s="87">
        <v>108750</v>
      </c>
      <c r="BD10354" s="90">
        <v>45717</v>
      </c>
      <c r="BE10354" s="35"/>
    </row>
    <row r="10355" spans="48:57" x14ac:dyDescent="0.25">
      <c r="AV10355" s="85">
        <v>10351</v>
      </c>
      <c r="AW10355" s="91"/>
      <c r="AX10355" s="93" t="s">
        <v>14218</v>
      </c>
      <c r="AY10355" s="87" t="s">
        <v>1290</v>
      </c>
      <c r="AZ10355" s="93" t="s">
        <v>14219</v>
      </c>
      <c r="BA10355" s="88" t="s">
        <v>1607</v>
      </c>
      <c r="BB10355" s="86" t="s">
        <v>414</v>
      </c>
      <c r="BC10355" s="89">
        <v>54375</v>
      </c>
      <c r="BD10355" s="90">
        <v>45717</v>
      </c>
      <c r="BE10355" s="35"/>
    </row>
    <row r="10356" spans="48:57" x14ac:dyDescent="0.25">
      <c r="AV10356" s="85">
        <v>10352</v>
      </c>
      <c r="AW10356" s="91"/>
      <c r="AX10356" s="93" t="s">
        <v>14218</v>
      </c>
      <c r="AY10356" s="87" t="s">
        <v>1290</v>
      </c>
      <c r="AZ10356" s="93" t="s">
        <v>14219</v>
      </c>
      <c r="BA10356" s="88" t="s">
        <v>3372</v>
      </c>
      <c r="BB10356" s="86" t="s">
        <v>552</v>
      </c>
      <c r="BC10356" s="89">
        <v>41600</v>
      </c>
      <c r="BD10356" s="90">
        <v>45689</v>
      </c>
      <c r="BE10356" s="35"/>
    </row>
    <row r="10357" spans="48:57" x14ac:dyDescent="0.25">
      <c r="AV10357" s="85">
        <v>10353</v>
      </c>
      <c r="AW10357" s="91"/>
      <c r="AX10357" s="93" t="s">
        <v>14218</v>
      </c>
      <c r="AY10357" s="87" t="s">
        <v>1290</v>
      </c>
      <c r="AZ10357" s="93" t="s">
        <v>14219</v>
      </c>
      <c r="BA10357" s="88" t="s">
        <v>3372</v>
      </c>
      <c r="BB10357" s="86" t="s">
        <v>552</v>
      </c>
      <c r="BC10357" s="89">
        <v>124800</v>
      </c>
      <c r="BD10357" s="90">
        <v>45658</v>
      </c>
      <c r="BE10357" s="35"/>
    </row>
    <row r="10358" spans="48:57" x14ac:dyDescent="0.25">
      <c r="AV10358" s="85">
        <v>10354</v>
      </c>
      <c r="AW10358" s="91"/>
      <c r="AX10358" s="93" t="s">
        <v>14218</v>
      </c>
      <c r="AY10358" s="87" t="s">
        <v>1290</v>
      </c>
      <c r="AZ10358" s="93" t="s">
        <v>14219</v>
      </c>
      <c r="BA10358" s="88" t="s">
        <v>3372</v>
      </c>
      <c r="BB10358" s="86" t="s">
        <v>552</v>
      </c>
      <c r="BC10358" s="89">
        <v>124800</v>
      </c>
      <c r="BD10358" s="90">
        <v>45717</v>
      </c>
      <c r="BE10358" s="35"/>
    </row>
    <row r="10359" spans="48:57" x14ac:dyDescent="0.25">
      <c r="AV10359" s="85">
        <v>10355</v>
      </c>
      <c r="AW10359" s="91"/>
      <c r="AX10359" s="93" t="s">
        <v>14218</v>
      </c>
      <c r="AY10359" s="87" t="s">
        <v>1290</v>
      </c>
      <c r="AZ10359" s="93" t="s">
        <v>14219</v>
      </c>
      <c r="BA10359" s="88" t="s">
        <v>3372</v>
      </c>
      <c r="BB10359" s="86" t="s">
        <v>552</v>
      </c>
      <c r="BC10359" s="89">
        <v>124800</v>
      </c>
      <c r="BD10359" s="90">
        <v>45717</v>
      </c>
      <c r="BE10359" s="35"/>
    </row>
    <row r="10360" spans="48:57" x14ac:dyDescent="0.25">
      <c r="AV10360" s="85">
        <v>10356</v>
      </c>
      <c r="AW10360" s="91"/>
      <c r="AX10360" s="93" t="s">
        <v>14218</v>
      </c>
      <c r="AY10360" s="87" t="s">
        <v>1290</v>
      </c>
      <c r="AZ10360" s="93" t="s">
        <v>14219</v>
      </c>
      <c r="BA10360" s="88" t="s">
        <v>3372</v>
      </c>
      <c r="BB10360" s="86" t="s">
        <v>552</v>
      </c>
      <c r="BC10360" s="89">
        <v>83200</v>
      </c>
      <c r="BD10360" s="90">
        <v>45717</v>
      </c>
      <c r="BE10360" s="35"/>
    </row>
    <row r="10361" spans="48:57" x14ac:dyDescent="0.25">
      <c r="AV10361" s="85">
        <v>10357</v>
      </c>
      <c r="AW10361" s="91"/>
      <c r="AX10361" s="93" t="s">
        <v>14218</v>
      </c>
      <c r="AY10361" s="87" t="s">
        <v>1290</v>
      </c>
      <c r="AZ10361" s="93" t="s">
        <v>14219</v>
      </c>
      <c r="BA10361" s="88" t="s">
        <v>3645</v>
      </c>
      <c r="BB10361" s="86" t="s">
        <v>550</v>
      </c>
      <c r="BC10361" s="89">
        <v>13100</v>
      </c>
      <c r="BD10361" s="90">
        <v>45717</v>
      </c>
      <c r="BE10361" s="35"/>
    </row>
    <row r="10362" spans="48:57" x14ac:dyDescent="0.25">
      <c r="AV10362" s="85">
        <v>10358</v>
      </c>
      <c r="AW10362" s="91"/>
      <c r="AX10362" s="93" t="s">
        <v>14218</v>
      </c>
      <c r="AY10362" s="87" t="s">
        <v>1290</v>
      </c>
      <c r="AZ10362" s="93" t="s">
        <v>14219</v>
      </c>
      <c r="BA10362" s="88" t="s">
        <v>3645</v>
      </c>
      <c r="BB10362" s="86" t="s">
        <v>550</v>
      </c>
      <c r="BC10362" s="87">
        <v>26200</v>
      </c>
      <c r="BD10362" s="90">
        <v>45717</v>
      </c>
      <c r="BE10362" s="35"/>
    </row>
    <row r="10363" spans="48:57" x14ac:dyDescent="0.25">
      <c r="AV10363" s="85">
        <v>10359</v>
      </c>
      <c r="AW10363" s="91"/>
      <c r="AX10363" s="93" t="s">
        <v>14218</v>
      </c>
      <c r="AY10363" s="87" t="s">
        <v>1290</v>
      </c>
      <c r="AZ10363" s="93" t="s">
        <v>14219</v>
      </c>
      <c r="BA10363" s="88" t="s">
        <v>3645</v>
      </c>
      <c r="BB10363" s="86" t="s">
        <v>550</v>
      </c>
      <c r="BC10363" s="89">
        <v>26200</v>
      </c>
      <c r="BD10363" s="90">
        <v>45717</v>
      </c>
      <c r="BE10363" s="35"/>
    </row>
    <row r="10364" spans="48:57" x14ac:dyDescent="0.25">
      <c r="AV10364" s="85">
        <v>10360</v>
      </c>
      <c r="AW10364" s="91"/>
      <c r="AX10364" s="93" t="s">
        <v>14218</v>
      </c>
      <c r="AY10364" s="87" t="s">
        <v>1290</v>
      </c>
      <c r="AZ10364" s="93" t="s">
        <v>14219</v>
      </c>
      <c r="BA10364" s="88" t="s">
        <v>3645</v>
      </c>
      <c r="BB10364" s="86" t="s">
        <v>550</v>
      </c>
      <c r="BC10364" s="89">
        <v>39300</v>
      </c>
      <c r="BD10364" s="90">
        <v>45717</v>
      </c>
      <c r="BE10364" s="35"/>
    </row>
    <row r="10365" spans="48:57" x14ac:dyDescent="0.25">
      <c r="AV10365" s="85">
        <v>10361</v>
      </c>
      <c r="AW10365" s="91"/>
      <c r="AX10365" s="93" t="s">
        <v>14218</v>
      </c>
      <c r="AY10365" s="87" t="s">
        <v>1290</v>
      </c>
      <c r="AZ10365" s="93" t="s">
        <v>14219</v>
      </c>
      <c r="BA10365" s="88" t="s">
        <v>196</v>
      </c>
      <c r="BB10365" s="86" t="s">
        <v>197</v>
      </c>
      <c r="BC10365" s="89">
        <v>42720</v>
      </c>
      <c r="BD10365" s="90">
        <v>45689</v>
      </c>
      <c r="BE10365" s="35"/>
    </row>
    <row r="10366" spans="48:57" x14ac:dyDescent="0.25">
      <c r="AV10366" s="85">
        <v>10362</v>
      </c>
      <c r="AW10366" s="91"/>
      <c r="AX10366" s="93" t="s">
        <v>14218</v>
      </c>
      <c r="AY10366" s="87" t="s">
        <v>1290</v>
      </c>
      <c r="AZ10366" s="93" t="s">
        <v>14219</v>
      </c>
      <c r="BA10366" s="88" t="s">
        <v>196</v>
      </c>
      <c r="BB10366" s="86" t="s">
        <v>197</v>
      </c>
      <c r="BC10366" s="89">
        <v>42720</v>
      </c>
      <c r="BD10366" s="90">
        <v>45658</v>
      </c>
      <c r="BE10366" s="35"/>
    </row>
    <row r="10367" spans="48:57" x14ac:dyDescent="0.25">
      <c r="AV10367" s="85">
        <v>10363</v>
      </c>
      <c r="AW10367" s="91"/>
      <c r="AX10367" s="93" t="s">
        <v>14218</v>
      </c>
      <c r="AY10367" s="87" t="s">
        <v>1290</v>
      </c>
      <c r="AZ10367" s="93" t="s">
        <v>14219</v>
      </c>
      <c r="BA10367" s="88" t="s">
        <v>1292</v>
      </c>
      <c r="BB10367" s="86" t="s">
        <v>601</v>
      </c>
      <c r="BC10367" s="89">
        <v>27750</v>
      </c>
      <c r="BD10367" s="90">
        <v>45717</v>
      </c>
      <c r="BE10367" s="35"/>
    </row>
    <row r="10368" spans="48:57" x14ac:dyDescent="0.25">
      <c r="AV10368" s="85">
        <v>10364</v>
      </c>
      <c r="AW10368" s="91"/>
      <c r="AX10368" s="93" t="s">
        <v>14218</v>
      </c>
      <c r="AY10368" s="87" t="s">
        <v>1290</v>
      </c>
      <c r="AZ10368" s="93" t="s">
        <v>14219</v>
      </c>
      <c r="BA10368" s="88" t="s">
        <v>1292</v>
      </c>
      <c r="BB10368" s="86" t="s">
        <v>601</v>
      </c>
      <c r="BC10368" s="89">
        <v>92500</v>
      </c>
      <c r="BD10368" s="90">
        <v>45717</v>
      </c>
      <c r="BE10368" s="35"/>
    </row>
    <row r="10369" spans="48:57" x14ac:dyDescent="0.25">
      <c r="AV10369" s="85">
        <v>10365</v>
      </c>
      <c r="AW10369" s="91"/>
      <c r="AX10369" s="93" t="s">
        <v>14218</v>
      </c>
      <c r="AY10369" s="87" t="s">
        <v>1290</v>
      </c>
      <c r="AZ10369" s="93" t="s">
        <v>14219</v>
      </c>
      <c r="BA10369" s="88" t="s">
        <v>1292</v>
      </c>
      <c r="BB10369" s="86" t="s">
        <v>601</v>
      </c>
      <c r="BC10369" s="89">
        <v>27750</v>
      </c>
      <c r="BD10369" s="90">
        <v>45717</v>
      </c>
      <c r="BE10369" s="35"/>
    </row>
    <row r="10370" spans="48:57" x14ac:dyDescent="0.25">
      <c r="AV10370" s="85">
        <v>10366</v>
      </c>
      <c r="AW10370" s="91"/>
      <c r="AX10370" s="93" t="s">
        <v>14218</v>
      </c>
      <c r="AY10370" s="87" t="s">
        <v>1290</v>
      </c>
      <c r="AZ10370" s="93" t="s">
        <v>14219</v>
      </c>
      <c r="BA10370" s="88" t="s">
        <v>1292</v>
      </c>
      <c r="BB10370" s="86" t="s">
        <v>601</v>
      </c>
      <c r="BC10370" s="89">
        <v>46250</v>
      </c>
      <c r="BD10370" s="90">
        <v>45717</v>
      </c>
      <c r="BE10370" s="35"/>
    </row>
    <row r="10371" spans="48:57" x14ac:dyDescent="0.25">
      <c r="AV10371" s="85">
        <v>10367</v>
      </c>
      <c r="AW10371" s="91"/>
      <c r="AX10371" s="93" t="s">
        <v>14218</v>
      </c>
      <c r="AY10371" s="87" t="s">
        <v>1290</v>
      </c>
      <c r="AZ10371" s="93" t="s">
        <v>14219</v>
      </c>
      <c r="BA10371" s="88" t="s">
        <v>945</v>
      </c>
      <c r="BB10371" s="86" t="s">
        <v>946</v>
      </c>
      <c r="BC10371" s="89">
        <v>28750</v>
      </c>
      <c r="BD10371" s="90">
        <v>45717</v>
      </c>
      <c r="BE10371" s="35"/>
    </row>
    <row r="10372" spans="48:57" x14ac:dyDescent="0.25">
      <c r="AV10372" s="85">
        <v>10368</v>
      </c>
      <c r="AW10372" s="91"/>
      <c r="AX10372" s="93" t="s">
        <v>14220</v>
      </c>
      <c r="AY10372" s="87" t="s">
        <v>14221</v>
      </c>
      <c r="AZ10372" s="93" t="s">
        <v>14222</v>
      </c>
      <c r="BA10372" s="88" t="s">
        <v>2352</v>
      </c>
      <c r="BB10372" s="86" t="s">
        <v>1451</v>
      </c>
      <c r="BC10372" s="89">
        <v>-15135</v>
      </c>
      <c r="BD10372" s="90">
        <v>45717</v>
      </c>
      <c r="BE10372" s="35"/>
    </row>
    <row r="10373" spans="48:57" x14ac:dyDescent="0.25">
      <c r="AV10373" s="85">
        <v>10369</v>
      </c>
      <c r="AW10373" s="91"/>
      <c r="AX10373" s="93" t="s">
        <v>14223</v>
      </c>
      <c r="AY10373" s="87" t="s">
        <v>5371</v>
      </c>
      <c r="AZ10373" s="93" t="s">
        <v>14224</v>
      </c>
      <c r="BA10373" s="88" t="s">
        <v>311</v>
      </c>
      <c r="BB10373" s="86" t="s">
        <v>312</v>
      </c>
      <c r="BC10373" s="89">
        <v>45900</v>
      </c>
      <c r="BD10373" s="90">
        <v>45717</v>
      </c>
      <c r="BE10373" s="35"/>
    </row>
    <row r="10374" spans="48:57" x14ac:dyDescent="0.25">
      <c r="AV10374" s="85">
        <v>10370</v>
      </c>
      <c r="AW10374" s="91"/>
      <c r="AX10374" s="93" t="s">
        <v>14223</v>
      </c>
      <c r="AY10374" s="87" t="s">
        <v>5371</v>
      </c>
      <c r="AZ10374" s="93" t="s">
        <v>14224</v>
      </c>
      <c r="BA10374" s="88" t="s">
        <v>311</v>
      </c>
      <c r="BB10374" s="86" t="s">
        <v>312</v>
      </c>
      <c r="BC10374" s="89">
        <v>91800</v>
      </c>
      <c r="BD10374" s="90">
        <v>45689</v>
      </c>
      <c r="BE10374" s="35"/>
    </row>
    <row r="10375" spans="48:57" x14ac:dyDescent="0.25">
      <c r="AV10375" s="85">
        <v>10371</v>
      </c>
      <c r="AW10375" s="91"/>
      <c r="AX10375" s="93" t="s">
        <v>14223</v>
      </c>
      <c r="AY10375" s="87" t="s">
        <v>5371</v>
      </c>
      <c r="AZ10375" s="93" t="s">
        <v>14224</v>
      </c>
      <c r="BA10375" s="88" t="s">
        <v>311</v>
      </c>
      <c r="BB10375" s="86" t="s">
        <v>312</v>
      </c>
      <c r="BC10375" s="89">
        <v>45900</v>
      </c>
      <c r="BD10375" s="90">
        <v>45658</v>
      </c>
      <c r="BE10375" s="35"/>
    </row>
    <row r="10376" spans="48:57" x14ac:dyDescent="0.25">
      <c r="AV10376" s="85">
        <v>10372</v>
      </c>
      <c r="AW10376" s="91"/>
      <c r="AX10376" s="93" t="s">
        <v>14223</v>
      </c>
      <c r="AY10376" s="87" t="s">
        <v>5371</v>
      </c>
      <c r="AZ10376" s="93" t="s">
        <v>14224</v>
      </c>
      <c r="BA10376" s="88" t="s">
        <v>1292</v>
      </c>
      <c r="BB10376" s="86" t="s">
        <v>601</v>
      </c>
      <c r="BC10376" s="89">
        <v>27750</v>
      </c>
      <c r="BD10376" s="90">
        <v>45717</v>
      </c>
      <c r="BE10376" s="35"/>
    </row>
    <row r="10377" spans="48:57" x14ac:dyDescent="0.25">
      <c r="AV10377" s="85">
        <v>10373</v>
      </c>
      <c r="AW10377" s="91"/>
      <c r="AX10377" s="93" t="s">
        <v>14223</v>
      </c>
      <c r="AY10377" s="87" t="s">
        <v>5371</v>
      </c>
      <c r="AZ10377" s="93" t="s">
        <v>14224</v>
      </c>
      <c r="BA10377" s="88" t="s">
        <v>1292</v>
      </c>
      <c r="BB10377" s="86" t="s">
        <v>601</v>
      </c>
      <c r="BC10377" s="89">
        <v>27750</v>
      </c>
      <c r="BD10377" s="90">
        <v>45717</v>
      </c>
      <c r="BE10377" s="35"/>
    </row>
    <row r="10378" spans="48:57" x14ac:dyDescent="0.25">
      <c r="AV10378" s="85">
        <v>10374</v>
      </c>
      <c r="AW10378" s="91"/>
      <c r="AX10378" s="93" t="s">
        <v>14223</v>
      </c>
      <c r="AY10378" s="87" t="s">
        <v>5371</v>
      </c>
      <c r="AZ10378" s="93" t="s">
        <v>14224</v>
      </c>
      <c r="BA10378" s="88" t="s">
        <v>1292</v>
      </c>
      <c r="BB10378" s="86" t="s">
        <v>601</v>
      </c>
      <c r="BC10378" s="89">
        <v>27750</v>
      </c>
      <c r="BD10378" s="90">
        <v>45717</v>
      </c>
      <c r="BE10378" s="35"/>
    </row>
    <row r="10379" spans="48:57" x14ac:dyDescent="0.25">
      <c r="AV10379" s="85">
        <v>10375</v>
      </c>
      <c r="AW10379" s="91"/>
      <c r="AX10379" s="93" t="s">
        <v>14223</v>
      </c>
      <c r="AY10379" s="87" t="s">
        <v>5371</v>
      </c>
      <c r="AZ10379" s="93" t="s">
        <v>14224</v>
      </c>
      <c r="BA10379" s="88" t="s">
        <v>1292</v>
      </c>
      <c r="BB10379" s="86" t="s">
        <v>601</v>
      </c>
      <c r="BC10379" s="89">
        <v>46250</v>
      </c>
      <c r="BD10379" s="90">
        <v>45717</v>
      </c>
      <c r="BE10379" s="35"/>
    </row>
    <row r="10380" spans="48:57" x14ac:dyDescent="0.25">
      <c r="AV10380" s="85">
        <v>10376</v>
      </c>
      <c r="AW10380" s="91"/>
      <c r="AX10380" s="93" t="s">
        <v>14225</v>
      </c>
      <c r="AY10380" s="87" t="s">
        <v>10396</v>
      </c>
      <c r="AZ10380" s="93" t="s">
        <v>14226</v>
      </c>
      <c r="BA10380" s="88" t="s">
        <v>2324</v>
      </c>
      <c r="BB10380" s="86" t="s">
        <v>61</v>
      </c>
      <c r="BC10380" s="89">
        <v>1545</v>
      </c>
      <c r="BD10380" s="90">
        <v>45717</v>
      </c>
      <c r="BE10380" s="35"/>
    </row>
    <row r="10381" spans="48:57" x14ac:dyDescent="0.25">
      <c r="AV10381" s="85">
        <v>10377</v>
      </c>
      <c r="AW10381" s="91"/>
      <c r="AX10381" s="93" t="s">
        <v>14225</v>
      </c>
      <c r="AY10381" s="87" t="s">
        <v>10396</v>
      </c>
      <c r="AZ10381" s="93" t="s">
        <v>14226</v>
      </c>
      <c r="BA10381" s="88" t="s">
        <v>915</v>
      </c>
      <c r="BB10381" s="86" t="s">
        <v>916</v>
      </c>
      <c r="BC10381" s="89">
        <v>8460</v>
      </c>
      <c r="BD10381" s="90">
        <v>45717</v>
      </c>
      <c r="BE10381" s="35"/>
    </row>
    <row r="10382" spans="48:57" x14ac:dyDescent="0.25">
      <c r="AV10382" s="85">
        <v>10378</v>
      </c>
      <c r="AW10382" s="91"/>
      <c r="AX10382" s="93" t="s">
        <v>14227</v>
      </c>
      <c r="AY10382" s="87" t="s">
        <v>7703</v>
      </c>
      <c r="AZ10382" s="93" t="s">
        <v>14228</v>
      </c>
      <c r="BA10382" s="88" t="s">
        <v>2203</v>
      </c>
      <c r="BB10382" s="86" t="s">
        <v>140</v>
      </c>
      <c r="BC10382" s="89">
        <v>3450</v>
      </c>
      <c r="BD10382" s="90">
        <v>45717</v>
      </c>
      <c r="BE10382" s="35"/>
    </row>
    <row r="10383" spans="48:57" x14ac:dyDescent="0.25">
      <c r="AV10383" s="85">
        <v>10379</v>
      </c>
      <c r="AW10383" s="91"/>
      <c r="AX10383" s="93" t="s">
        <v>14227</v>
      </c>
      <c r="AY10383" s="87" t="s">
        <v>7703</v>
      </c>
      <c r="AZ10383" s="93" t="s">
        <v>14228</v>
      </c>
      <c r="BA10383" s="88" t="s">
        <v>732</v>
      </c>
      <c r="BB10383" s="86" t="s">
        <v>733</v>
      </c>
      <c r="BC10383" s="89">
        <v>5750</v>
      </c>
      <c r="BD10383" s="90">
        <v>45689</v>
      </c>
      <c r="BE10383" s="35"/>
    </row>
    <row r="10384" spans="48:57" x14ac:dyDescent="0.25">
      <c r="AV10384" s="85">
        <v>10380</v>
      </c>
      <c r="AW10384" s="91"/>
      <c r="AX10384" s="93" t="s">
        <v>14229</v>
      </c>
      <c r="AY10384" s="87" t="s">
        <v>14230</v>
      </c>
      <c r="AZ10384" s="93" t="s">
        <v>14231</v>
      </c>
      <c r="BA10384" s="88" t="s">
        <v>615</v>
      </c>
      <c r="BB10384" s="86" t="s">
        <v>616</v>
      </c>
      <c r="BC10384" s="89">
        <v>7500</v>
      </c>
      <c r="BD10384" s="90">
        <v>45658</v>
      </c>
      <c r="BE10384" s="35"/>
    </row>
    <row r="10385" spans="48:57" x14ac:dyDescent="0.25">
      <c r="AV10385" s="85">
        <v>10381</v>
      </c>
      <c r="AW10385" s="91"/>
      <c r="AX10385" s="93" t="s">
        <v>14232</v>
      </c>
      <c r="AY10385" s="87" t="s">
        <v>14233</v>
      </c>
      <c r="AZ10385" s="93" t="s">
        <v>14234</v>
      </c>
      <c r="BA10385" s="88" t="s">
        <v>824</v>
      </c>
      <c r="BB10385" s="86" t="s">
        <v>140</v>
      </c>
      <c r="BC10385" s="89">
        <v>28750</v>
      </c>
      <c r="BD10385" s="90">
        <v>45717</v>
      </c>
      <c r="BE10385" s="35"/>
    </row>
    <row r="10386" spans="48:57" x14ac:dyDescent="0.25">
      <c r="AV10386" s="85">
        <v>10382</v>
      </c>
      <c r="AW10386" s="91"/>
      <c r="AX10386" s="93" t="s">
        <v>14235</v>
      </c>
      <c r="AY10386" s="87" t="s">
        <v>14236</v>
      </c>
      <c r="AZ10386" s="93" t="s">
        <v>14237</v>
      </c>
      <c r="BA10386" s="88" t="s">
        <v>615</v>
      </c>
      <c r="BB10386" s="86" t="s">
        <v>616</v>
      </c>
      <c r="BC10386" s="89">
        <v>7500</v>
      </c>
      <c r="BD10386" s="90">
        <v>45717</v>
      </c>
      <c r="BE10386" s="35"/>
    </row>
    <row r="10387" spans="48:57" x14ac:dyDescent="0.25">
      <c r="AV10387" s="85">
        <v>10383</v>
      </c>
      <c r="AW10387" s="91"/>
      <c r="AX10387" s="93" t="s">
        <v>14238</v>
      </c>
      <c r="AY10387" s="87" t="s">
        <v>5474</v>
      </c>
      <c r="AZ10387" s="93" t="s">
        <v>14239</v>
      </c>
      <c r="BA10387" s="88" t="s">
        <v>1607</v>
      </c>
      <c r="BB10387" s="86" t="s">
        <v>414</v>
      </c>
      <c r="BC10387" s="89">
        <v>108750</v>
      </c>
      <c r="BD10387" s="90">
        <v>45717</v>
      </c>
      <c r="BE10387" s="35"/>
    </row>
    <row r="10388" spans="48:57" x14ac:dyDescent="0.25">
      <c r="AV10388" s="85">
        <v>10384</v>
      </c>
      <c r="AW10388" s="91"/>
      <c r="AX10388" s="93" t="s">
        <v>14240</v>
      </c>
      <c r="AY10388" s="87" t="s">
        <v>14241</v>
      </c>
      <c r="AZ10388" s="93" t="s">
        <v>14242</v>
      </c>
      <c r="BA10388" s="88" t="s">
        <v>2228</v>
      </c>
      <c r="BB10388" s="86" t="s">
        <v>790</v>
      </c>
      <c r="BC10388" s="89">
        <v>58000</v>
      </c>
      <c r="BD10388" s="90">
        <v>45717</v>
      </c>
      <c r="BE10388" s="35"/>
    </row>
    <row r="10389" spans="48:57" x14ac:dyDescent="0.25">
      <c r="AV10389" s="85">
        <v>10385</v>
      </c>
      <c r="AW10389" s="91"/>
      <c r="AX10389" s="93" t="s">
        <v>14243</v>
      </c>
      <c r="AY10389" s="87" t="s">
        <v>3896</v>
      </c>
      <c r="AZ10389" s="93" t="s">
        <v>14244</v>
      </c>
      <c r="BA10389" s="88" t="s">
        <v>1259</v>
      </c>
      <c r="BB10389" s="86" t="s">
        <v>1260</v>
      </c>
      <c r="BC10389" s="89">
        <v>25000</v>
      </c>
      <c r="BD10389" s="90">
        <v>45717</v>
      </c>
      <c r="BE10389" s="35"/>
    </row>
    <row r="10390" spans="48:57" x14ac:dyDescent="0.25">
      <c r="AV10390" s="85">
        <v>10386</v>
      </c>
      <c r="AW10390" s="91"/>
      <c r="AX10390" s="93" t="s">
        <v>14245</v>
      </c>
      <c r="AY10390" s="87" t="s">
        <v>14246</v>
      </c>
      <c r="AZ10390" s="93" t="s">
        <v>14247</v>
      </c>
      <c r="BA10390" s="88" t="s">
        <v>2228</v>
      </c>
      <c r="BB10390" s="86" t="s">
        <v>790</v>
      </c>
      <c r="BC10390" s="89">
        <v>14500</v>
      </c>
      <c r="BD10390" s="90">
        <v>45717</v>
      </c>
      <c r="BE10390" s="35"/>
    </row>
    <row r="10391" spans="48:57" x14ac:dyDescent="0.25">
      <c r="AV10391" s="85">
        <v>10387</v>
      </c>
      <c r="AW10391" s="91"/>
      <c r="AX10391" s="93" t="s">
        <v>14248</v>
      </c>
      <c r="AY10391" s="87" t="s">
        <v>14249</v>
      </c>
      <c r="AZ10391" s="93" t="s">
        <v>14250</v>
      </c>
      <c r="BA10391" s="88" t="s">
        <v>732</v>
      </c>
      <c r="BB10391" s="86" t="s">
        <v>733</v>
      </c>
      <c r="BC10391" s="89">
        <v>5750</v>
      </c>
      <c r="BD10391" s="90">
        <v>45717</v>
      </c>
      <c r="BE10391" s="35"/>
    </row>
    <row r="10392" spans="48:57" x14ac:dyDescent="0.25">
      <c r="AV10392" s="85">
        <v>10388</v>
      </c>
      <c r="AW10392" s="91"/>
      <c r="AX10392" s="93" t="s">
        <v>14251</v>
      </c>
      <c r="AY10392" s="87" t="s">
        <v>14252</v>
      </c>
      <c r="AZ10392" s="93" t="s">
        <v>14253</v>
      </c>
      <c r="BA10392" s="88" t="s">
        <v>615</v>
      </c>
      <c r="BB10392" s="86" t="s">
        <v>616</v>
      </c>
      <c r="BC10392" s="89">
        <v>7500</v>
      </c>
      <c r="BD10392" s="90">
        <v>45689</v>
      </c>
      <c r="BE10392" s="35"/>
    </row>
    <row r="10393" spans="48:57" x14ac:dyDescent="0.25">
      <c r="AV10393" s="85">
        <v>10389</v>
      </c>
      <c r="AW10393" s="91"/>
      <c r="AX10393" s="93" t="s">
        <v>14254</v>
      </c>
      <c r="AY10393" s="87" t="s">
        <v>14255</v>
      </c>
      <c r="AZ10393" s="93" t="s">
        <v>14256</v>
      </c>
      <c r="BA10393" s="88" t="s">
        <v>3291</v>
      </c>
      <c r="BB10393" s="86" t="s">
        <v>688</v>
      </c>
      <c r="BC10393" s="89">
        <v>32000</v>
      </c>
      <c r="BD10393" s="90">
        <v>45658</v>
      </c>
      <c r="BE10393" s="35"/>
    </row>
    <row r="10394" spans="48:57" x14ac:dyDescent="0.25">
      <c r="AV10394" s="85">
        <v>10390</v>
      </c>
      <c r="AW10394" s="91"/>
      <c r="AX10394" s="93" t="s">
        <v>14257</v>
      </c>
      <c r="AY10394" s="87" t="s">
        <v>14258</v>
      </c>
      <c r="AZ10394" s="93" t="s">
        <v>14259</v>
      </c>
      <c r="BA10394" s="88" t="s">
        <v>3963</v>
      </c>
      <c r="BB10394" s="86" t="s">
        <v>1444</v>
      </c>
      <c r="BC10394" s="89">
        <v>58500</v>
      </c>
      <c r="BD10394" s="90">
        <v>45717</v>
      </c>
      <c r="BE10394" s="35"/>
    </row>
    <row r="10395" spans="48:57" x14ac:dyDescent="0.25">
      <c r="AV10395" s="85">
        <v>10391</v>
      </c>
      <c r="AW10395" s="91"/>
      <c r="AX10395" s="93" t="s">
        <v>14260</v>
      </c>
      <c r="AY10395" s="87" t="s">
        <v>6762</v>
      </c>
      <c r="AZ10395" s="93" t="s">
        <v>14261</v>
      </c>
      <c r="BA10395" s="88" t="s">
        <v>2228</v>
      </c>
      <c r="BB10395" s="86" t="s">
        <v>790</v>
      </c>
      <c r="BC10395" s="89">
        <v>43500</v>
      </c>
      <c r="BD10395" s="90">
        <v>45717</v>
      </c>
      <c r="BE10395" s="35"/>
    </row>
    <row r="10396" spans="48:57" x14ac:dyDescent="0.25">
      <c r="AV10396" s="85">
        <v>10392</v>
      </c>
      <c r="AW10396" s="91"/>
      <c r="AX10396" s="93" t="s">
        <v>14262</v>
      </c>
      <c r="AY10396" s="87" t="s">
        <v>14263</v>
      </c>
      <c r="AZ10396" s="93" t="s">
        <v>14264</v>
      </c>
      <c r="BA10396" s="88" t="s">
        <v>615</v>
      </c>
      <c r="BB10396" s="86" t="s">
        <v>616</v>
      </c>
      <c r="BC10396" s="89">
        <v>7500</v>
      </c>
      <c r="BD10396" s="90">
        <v>45717</v>
      </c>
      <c r="BE10396" s="35"/>
    </row>
    <row r="10397" spans="48:57" x14ac:dyDescent="0.25">
      <c r="AV10397" s="85">
        <v>10393</v>
      </c>
      <c r="AW10397" s="91"/>
      <c r="AX10397" s="93" t="s">
        <v>14265</v>
      </c>
      <c r="AY10397" s="87" t="s">
        <v>362</v>
      </c>
      <c r="AZ10397" s="93" t="s">
        <v>14266</v>
      </c>
      <c r="BA10397" s="88" t="s">
        <v>3072</v>
      </c>
      <c r="BB10397" s="86" t="s">
        <v>3073</v>
      </c>
      <c r="BC10397" s="89">
        <v>13500</v>
      </c>
      <c r="BD10397" s="90">
        <v>45717</v>
      </c>
      <c r="BE10397" s="35"/>
    </row>
    <row r="10398" spans="48:57" x14ac:dyDescent="0.25">
      <c r="AV10398" s="85">
        <v>10394</v>
      </c>
      <c r="AW10398" s="91"/>
      <c r="AX10398" s="93" t="s">
        <v>14267</v>
      </c>
      <c r="AY10398" s="87" t="s">
        <v>14268</v>
      </c>
      <c r="AZ10398" s="93" t="s">
        <v>14269</v>
      </c>
      <c r="BA10398" s="88" t="s">
        <v>1390</v>
      </c>
      <c r="BB10398" s="86" t="s">
        <v>1391</v>
      </c>
      <c r="BC10398" s="89">
        <v>23750</v>
      </c>
      <c r="BD10398" s="90">
        <v>45717</v>
      </c>
      <c r="BE10398" s="35"/>
    </row>
    <row r="10399" spans="48:57" x14ac:dyDescent="0.25">
      <c r="AV10399" s="85">
        <v>10395</v>
      </c>
      <c r="AW10399" s="91"/>
      <c r="AX10399" s="93" t="s">
        <v>14270</v>
      </c>
      <c r="AY10399" s="87" t="s">
        <v>14271</v>
      </c>
      <c r="AZ10399" s="93" t="s">
        <v>14272</v>
      </c>
      <c r="BA10399" s="88" t="s">
        <v>2228</v>
      </c>
      <c r="BB10399" s="86" t="s">
        <v>790</v>
      </c>
      <c r="BC10399" s="89">
        <v>58000</v>
      </c>
      <c r="BD10399" s="90">
        <v>45717</v>
      </c>
      <c r="BE10399" s="35"/>
    </row>
    <row r="10400" spans="48:57" x14ac:dyDescent="0.25">
      <c r="AV10400" s="85">
        <v>10396</v>
      </c>
      <c r="AW10400" s="91"/>
      <c r="AX10400" s="93" t="s">
        <v>14273</v>
      </c>
      <c r="AY10400" s="87" t="s">
        <v>8424</v>
      </c>
      <c r="AZ10400" s="93" t="s">
        <v>14274</v>
      </c>
      <c r="BA10400" s="88" t="s">
        <v>2228</v>
      </c>
      <c r="BB10400" s="86" t="s">
        <v>790</v>
      </c>
      <c r="BC10400" s="89">
        <v>29000</v>
      </c>
      <c r="BD10400" s="90">
        <v>45717</v>
      </c>
      <c r="BE10400" s="35"/>
    </row>
    <row r="10401" spans="48:57" x14ac:dyDescent="0.25">
      <c r="AV10401" s="85">
        <v>10397</v>
      </c>
      <c r="AW10401" s="91"/>
      <c r="AX10401" s="93" t="s">
        <v>14275</v>
      </c>
      <c r="AY10401" s="87" t="s">
        <v>14276</v>
      </c>
      <c r="AZ10401" s="93" t="s">
        <v>14277</v>
      </c>
      <c r="BA10401" s="88" t="s">
        <v>2043</v>
      </c>
      <c r="BB10401" s="86" t="s">
        <v>2044</v>
      </c>
      <c r="BC10401" s="89">
        <v>10250</v>
      </c>
      <c r="BD10401" s="90">
        <v>45689</v>
      </c>
      <c r="BE10401" s="35"/>
    </row>
    <row r="10402" spans="48:57" x14ac:dyDescent="0.25">
      <c r="AV10402" s="85">
        <v>10398</v>
      </c>
      <c r="AW10402" s="91"/>
      <c r="AX10402" s="93" t="s">
        <v>14278</v>
      </c>
      <c r="AY10402" s="87" t="s">
        <v>14279</v>
      </c>
      <c r="AZ10402" s="93" t="s">
        <v>14280</v>
      </c>
      <c r="BA10402" s="88" t="s">
        <v>1041</v>
      </c>
      <c r="BB10402" s="86" t="s">
        <v>1004</v>
      </c>
      <c r="BC10402" s="89">
        <v>6000</v>
      </c>
      <c r="BD10402" s="90">
        <v>45658</v>
      </c>
      <c r="BE10402" s="35"/>
    </row>
    <row r="10403" spans="48:57" x14ac:dyDescent="0.25">
      <c r="AV10403" s="85">
        <v>10399</v>
      </c>
      <c r="AW10403" s="91"/>
      <c r="AX10403" s="93" t="s">
        <v>14281</v>
      </c>
      <c r="AY10403" s="87" t="s">
        <v>833</v>
      </c>
      <c r="AZ10403" s="93" t="s">
        <v>14282</v>
      </c>
      <c r="BA10403" s="88" t="s">
        <v>1582</v>
      </c>
      <c r="BB10403" s="86" t="s">
        <v>502</v>
      </c>
      <c r="BC10403" s="89">
        <v>21915</v>
      </c>
      <c r="BD10403" s="90">
        <v>45717</v>
      </c>
      <c r="BE10403" s="35"/>
    </row>
    <row r="10404" spans="48:57" x14ac:dyDescent="0.25">
      <c r="AV10404" s="85">
        <v>10400</v>
      </c>
      <c r="AW10404" s="91"/>
      <c r="AX10404" s="93" t="s">
        <v>14281</v>
      </c>
      <c r="AY10404" s="87" t="s">
        <v>833</v>
      </c>
      <c r="AZ10404" s="93" t="s">
        <v>14282</v>
      </c>
      <c r="BA10404" s="88" t="s">
        <v>1376</v>
      </c>
      <c r="BB10404" s="86" t="s">
        <v>197</v>
      </c>
      <c r="BC10404" s="89">
        <v>21360</v>
      </c>
      <c r="BD10404" s="90">
        <v>45717</v>
      </c>
      <c r="BE10404" s="35"/>
    </row>
    <row r="10405" spans="48:57" x14ac:dyDescent="0.25">
      <c r="AV10405" s="85">
        <v>10401</v>
      </c>
      <c r="AW10405" s="91"/>
      <c r="AX10405" s="93" t="s">
        <v>14281</v>
      </c>
      <c r="AY10405" s="87" t="s">
        <v>833</v>
      </c>
      <c r="AZ10405" s="93" t="s">
        <v>14282</v>
      </c>
      <c r="BA10405" s="88" t="s">
        <v>2347</v>
      </c>
      <c r="BB10405" s="86" t="s">
        <v>977</v>
      </c>
      <c r="BC10405" s="89">
        <v>4860</v>
      </c>
      <c r="BD10405" s="90">
        <v>45717</v>
      </c>
      <c r="BE10405" s="35"/>
    </row>
    <row r="10406" spans="48:57" x14ac:dyDescent="0.25">
      <c r="AV10406" s="85">
        <v>10402</v>
      </c>
      <c r="AW10406" s="91"/>
      <c r="AX10406" s="93" t="s">
        <v>14281</v>
      </c>
      <c r="AY10406" s="87" t="s">
        <v>833</v>
      </c>
      <c r="AZ10406" s="93" t="s">
        <v>14282</v>
      </c>
      <c r="BA10406" s="88" t="s">
        <v>2347</v>
      </c>
      <c r="BB10406" s="86" t="s">
        <v>977</v>
      </c>
      <c r="BC10406" s="89">
        <v>2430</v>
      </c>
      <c r="BD10406" s="90">
        <v>45717</v>
      </c>
      <c r="BE10406" s="35"/>
    </row>
    <row r="10407" spans="48:57" x14ac:dyDescent="0.25">
      <c r="AV10407" s="85">
        <v>10403</v>
      </c>
      <c r="AW10407" s="91"/>
      <c r="AX10407" s="93" t="s">
        <v>14281</v>
      </c>
      <c r="AY10407" s="87" t="s">
        <v>833</v>
      </c>
      <c r="AZ10407" s="93" t="s">
        <v>14282</v>
      </c>
      <c r="BA10407" s="88" t="s">
        <v>3290</v>
      </c>
      <c r="BB10407" s="86" t="s">
        <v>1497</v>
      </c>
      <c r="BC10407" s="89">
        <v>40500</v>
      </c>
      <c r="BD10407" s="90">
        <v>45717</v>
      </c>
      <c r="BE10407" s="35"/>
    </row>
    <row r="10408" spans="48:57" x14ac:dyDescent="0.25">
      <c r="AV10408" s="85">
        <v>10404</v>
      </c>
      <c r="AW10408" s="91"/>
      <c r="AX10408" s="93" t="s">
        <v>14281</v>
      </c>
      <c r="AY10408" s="87" t="s">
        <v>833</v>
      </c>
      <c r="AZ10408" s="93" t="s">
        <v>14282</v>
      </c>
      <c r="BA10408" s="88" t="s">
        <v>732</v>
      </c>
      <c r="BB10408" s="86" t="s">
        <v>733</v>
      </c>
      <c r="BC10408" s="89">
        <v>5750</v>
      </c>
      <c r="BD10408" s="90">
        <v>45717</v>
      </c>
      <c r="BE10408" s="35"/>
    </row>
    <row r="10409" spans="48:57" x14ac:dyDescent="0.25">
      <c r="AV10409" s="85">
        <v>10405</v>
      </c>
      <c r="AW10409" s="91"/>
      <c r="AX10409" s="93" t="s">
        <v>14281</v>
      </c>
      <c r="AY10409" s="87" t="s">
        <v>833</v>
      </c>
      <c r="AZ10409" s="93" t="s">
        <v>14282</v>
      </c>
      <c r="BA10409" s="88" t="s">
        <v>1686</v>
      </c>
      <c r="BB10409" s="86" t="s">
        <v>1033</v>
      </c>
      <c r="BC10409" s="89">
        <v>31890</v>
      </c>
      <c r="BD10409" s="90">
        <v>45717</v>
      </c>
      <c r="BE10409" s="35"/>
    </row>
    <row r="10410" spans="48:57" x14ac:dyDescent="0.25">
      <c r="AV10410" s="85">
        <v>10406</v>
      </c>
      <c r="AW10410" s="91"/>
      <c r="AX10410" s="93" t="s">
        <v>14281</v>
      </c>
      <c r="AY10410" s="87" t="s">
        <v>833</v>
      </c>
      <c r="AZ10410" s="93" t="s">
        <v>14282</v>
      </c>
      <c r="BA10410" s="88" t="s">
        <v>1686</v>
      </c>
      <c r="BB10410" s="86" t="s">
        <v>1033</v>
      </c>
      <c r="BC10410" s="89">
        <v>31890</v>
      </c>
      <c r="BD10410" s="90">
        <v>45689</v>
      </c>
      <c r="BE10410" s="35"/>
    </row>
    <row r="10411" spans="48:57" x14ac:dyDescent="0.25">
      <c r="AV10411" s="85">
        <v>10407</v>
      </c>
      <c r="AW10411" s="91"/>
      <c r="AX10411" s="93" t="s">
        <v>14281</v>
      </c>
      <c r="AY10411" s="87" t="s">
        <v>833</v>
      </c>
      <c r="AZ10411" s="93" t="s">
        <v>14282</v>
      </c>
      <c r="BA10411" s="88" t="s">
        <v>1686</v>
      </c>
      <c r="BB10411" s="86" t="s">
        <v>1033</v>
      </c>
      <c r="BC10411" s="87">
        <v>15945</v>
      </c>
      <c r="BD10411" s="90">
        <v>45658</v>
      </c>
      <c r="BE10411" s="35"/>
    </row>
    <row r="10412" spans="48:57" x14ac:dyDescent="0.25">
      <c r="AV10412" s="85">
        <v>10408</v>
      </c>
      <c r="AW10412" s="91"/>
      <c r="AX10412" s="93" t="s">
        <v>14281</v>
      </c>
      <c r="AY10412" s="87" t="s">
        <v>833</v>
      </c>
      <c r="AZ10412" s="93" t="s">
        <v>14282</v>
      </c>
      <c r="BA10412" s="88" t="s">
        <v>1545</v>
      </c>
      <c r="BB10412" s="86" t="s">
        <v>1334</v>
      </c>
      <c r="BC10412" s="89">
        <v>7200</v>
      </c>
      <c r="BD10412" s="90">
        <v>45717</v>
      </c>
      <c r="BE10412" s="35"/>
    </row>
    <row r="10413" spans="48:57" x14ac:dyDescent="0.25">
      <c r="AV10413" s="85">
        <v>10409</v>
      </c>
      <c r="AW10413" s="91"/>
      <c r="AX10413" s="93" t="s">
        <v>14281</v>
      </c>
      <c r="AY10413" s="87" t="s">
        <v>833</v>
      </c>
      <c r="AZ10413" s="93" t="s">
        <v>14282</v>
      </c>
      <c r="BA10413" s="88" t="s">
        <v>1775</v>
      </c>
      <c r="BB10413" s="86" t="s">
        <v>1549</v>
      </c>
      <c r="BC10413" s="89">
        <v>29925</v>
      </c>
      <c r="BD10413" s="90">
        <v>45717</v>
      </c>
      <c r="BE10413" s="35"/>
    </row>
    <row r="10414" spans="48:57" x14ac:dyDescent="0.25">
      <c r="AV10414" s="85">
        <v>10410</v>
      </c>
      <c r="AW10414" s="91"/>
      <c r="AX10414" s="93" t="s">
        <v>14281</v>
      </c>
      <c r="AY10414" s="87" t="s">
        <v>833</v>
      </c>
      <c r="AZ10414" s="93" t="s">
        <v>14282</v>
      </c>
      <c r="BA10414" s="88" t="s">
        <v>3525</v>
      </c>
      <c r="BB10414" s="86" t="s">
        <v>1845</v>
      </c>
      <c r="BC10414" s="89">
        <v>15360</v>
      </c>
      <c r="BD10414" s="90">
        <v>45717</v>
      </c>
      <c r="BE10414" s="35"/>
    </row>
    <row r="10415" spans="48:57" x14ac:dyDescent="0.25">
      <c r="AV10415" s="85">
        <v>10411</v>
      </c>
      <c r="AW10415" s="91"/>
      <c r="AX10415" s="93" t="s">
        <v>14283</v>
      </c>
      <c r="AY10415" s="87" t="s">
        <v>7351</v>
      </c>
      <c r="AZ10415" s="93" t="s">
        <v>14284</v>
      </c>
      <c r="BA10415" s="88" t="s">
        <v>2352</v>
      </c>
      <c r="BB10415" s="86" t="s">
        <v>1451</v>
      </c>
      <c r="BC10415" s="89">
        <v>30270</v>
      </c>
      <c r="BD10415" s="90">
        <v>45717</v>
      </c>
      <c r="BE10415" s="35"/>
    </row>
    <row r="10416" spans="48:57" x14ac:dyDescent="0.25">
      <c r="AV10416" s="85">
        <v>10412</v>
      </c>
      <c r="AW10416" s="91"/>
      <c r="AX10416" s="93" t="s">
        <v>14285</v>
      </c>
      <c r="AY10416" s="87" t="s">
        <v>7565</v>
      </c>
      <c r="AZ10416" s="93" t="s">
        <v>14286</v>
      </c>
      <c r="BA10416" s="88" t="s">
        <v>3195</v>
      </c>
      <c r="BB10416" s="86" t="s">
        <v>459</v>
      </c>
      <c r="BC10416" s="89">
        <v>9270</v>
      </c>
      <c r="BD10416" s="90">
        <v>45717</v>
      </c>
      <c r="BE10416" s="35"/>
    </row>
    <row r="10417" spans="48:57" x14ac:dyDescent="0.25">
      <c r="AV10417" s="85">
        <v>10413</v>
      </c>
      <c r="AW10417" s="91"/>
      <c r="AX10417" s="93" t="s">
        <v>14285</v>
      </c>
      <c r="AY10417" s="87" t="s">
        <v>7565</v>
      </c>
      <c r="AZ10417" s="93" t="s">
        <v>14286</v>
      </c>
      <c r="BA10417" s="88" t="s">
        <v>2328</v>
      </c>
      <c r="BB10417" s="86" t="s">
        <v>85</v>
      </c>
      <c r="BC10417" s="89">
        <v>29835</v>
      </c>
      <c r="BD10417" s="90">
        <v>45717</v>
      </c>
      <c r="BE10417" s="35"/>
    </row>
    <row r="10418" spans="48:57" x14ac:dyDescent="0.25">
      <c r="AV10418" s="85">
        <v>10414</v>
      </c>
      <c r="AW10418" s="91"/>
      <c r="AX10418" s="93" t="s">
        <v>14285</v>
      </c>
      <c r="AY10418" s="87" t="s">
        <v>7565</v>
      </c>
      <c r="AZ10418" s="93" t="s">
        <v>14286</v>
      </c>
      <c r="BA10418" s="88" t="s">
        <v>1323</v>
      </c>
      <c r="BB10418" s="86" t="s">
        <v>631</v>
      </c>
      <c r="BC10418" s="89">
        <v>10650</v>
      </c>
      <c r="BD10418" s="90">
        <v>45717</v>
      </c>
      <c r="BE10418" s="35"/>
    </row>
    <row r="10419" spans="48:57" x14ac:dyDescent="0.25">
      <c r="AV10419" s="85">
        <v>10415</v>
      </c>
      <c r="AW10419" s="91"/>
      <c r="AX10419" s="93" t="s">
        <v>14285</v>
      </c>
      <c r="AY10419" s="87" t="s">
        <v>7565</v>
      </c>
      <c r="AZ10419" s="93" t="s">
        <v>14286</v>
      </c>
      <c r="BA10419" s="88" t="s">
        <v>311</v>
      </c>
      <c r="BB10419" s="86" t="s">
        <v>312</v>
      </c>
      <c r="BC10419" s="89">
        <v>27540</v>
      </c>
      <c r="BD10419" s="90">
        <v>45689</v>
      </c>
      <c r="BE10419" s="35"/>
    </row>
    <row r="10420" spans="48:57" x14ac:dyDescent="0.25">
      <c r="AV10420" s="85">
        <v>10416</v>
      </c>
      <c r="AW10420" s="91"/>
      <c r="AX10420" s="93" t="s">
        <v>14285</v>
      </c>
      <c r="AY10420" s="87" t="s">
        <v>7565</v>
      </c>
      <c r="AZ10420" s="93" t="s">
        <v>14286</v>
      </c>
      <c r="BA10420" s="88" t="s">
        <v>1638</v>
      </c>
      <c r="BB10420" s="86" t="s">
        <v>376</v>
      </c>
      <c r="BC10420" s="89">
        <v>18000</v>
      </c>
      <c r="BD10420" s="90">
        <v>45658</v>
      </c>
      <c r="BE10420" s="35"/>
    </row>
    <row r="10421" spans="48:57" x14ac:dyDescent="0.25">
      <c r="AV10421" s="85">
        <v>10417</v>
      </c>
      <c r="AW10421" s="91"/>
      <c r="AX10421" s="93" t="s">
        <v>14285</v>
      </c>
      <c r="AY10421" s="87" t="s">
        <v>7565</v>
      </c>
      <c r="AZ10421" s="93" t="s">
        <v>14286</v>
      </c>
      <c r="BA10421" s="88" t="s">
        <v>13027</v>
      </c>
      <c r="BB10421" s="86" t="s">
        <v>631</v>
      </c>
      <c r="BC10421" s="87">
        <v>53250</v>
      </c>
      <c r="BD10421" s="90">
        <v>45717</v>
      </c>
      <c r="BE10421" s="35"/>
    </row>
    <row r="10422" spans="48:57" x14ac:dyDescent="0.25">
      <c r="AV10422" s="85">
        <v>10418</v>
      </c>
      <c r="AW10422" s="91"/>
      <c r="AX10422" s="93" t="s">
        <v>14287</v>
      </c>
      <c r="AY10422" s="87" t="s">
        <v>7625</v>
      </c>
      <c r="AZ10422" s="93" t="s">
        <v>14288</v>
      </c>
      <c r="BA10422" s="88" t="s">
        <v>1041</v>
      </c>
      <c r="BB10422" s="86" t="s">
        <v>1004</v>
      </c>
      <c r="BC10422" s="87">
        <v>6000</v>
      </c>
      <c r="BD10422" s="90">
        <v>45717</v>
      </c>
      <c r="BE10422" s="35"/>
    </row>
    <row r="10423" spans="48:57" x14ac:dyDescent="0.25">
      <c r="AV10423" s="85">
        <v>10419</v>
      </c>
      <c r="AW10423" s="91"/>
      <c r="AX10423" s="93" t="s">
        <v>14287</v>
      </c>
      <c r="AY10423" s="87" t="s">
        <v>7625</v>
      </c>
      <c r="AZ10423" s="93" t="s">
        <v>14288</v>
      </c>
      <c r="BA10423" s="88" t="s">
        <v>732</v>
      </c>
      <c r="BB10423" s="86" t="s">
        <v>733</v>
      </c>
      <c r="BC10423" s="89">
        <v>5750</v>
      </c>
      <c r="BD10423" s="90">
        <v>45717</v>
      </c>
      <c r="BE10423" s="35"/>
    </row>
    <row r="10424" spans="48:57" x14ac:dyDescent="0.25">
      <c r="AV10424" s="85">
        <v>10420</v>
      </c>
      <c r="AW10424" s="91"/>
      <c r="AX10424" s="93" t="s">
        <v>14289</v>
      </c>
      <c r="AY10424" s="87" t="s">
        <v>1654</v>
      </c>
      <c r="AZ10424" s="93" t="s">
        <v>14290</v>
      </c>
      <c r="BA10424" s="88" t="s">
        <v>1493</v>
      </c>
      <c r="BB10424" s="86" t="s">
        <v>1275</v>
      </c>
      <c r="BC10424" s="89">
        <v>34380</v>
      </c>
      <c r="BD10424" s="90">
        <v>45717</v>
      </c>
      <c r="BE10424" s="35"/>
    </row>
    <row r="10425" spans="48:57" x14ac:dyDescent="0.25">
      <c r="AV10425" s="85">
        <v>10421</v>
      </c>
      <c r="AW10425" s="91"/>
      <c r="AX10425" s="93" t="s">
        <v>14291</v>
      </c>
      <c r="AY10425" s="87" t="s">
        <v>14292</v>
      </c>
      <c r="AZ10425" s="93" t="s">
        <v>14293</v>
      </c>
      <c r="BA10425" s="88" t="s">
        <v>2228</v>
      </c>
      <c r="BB10425" s="86" t="s">
        <v>790</v>
      </c>
      <c r="BC10425" s="89">
        <v>29000</v>
      </c>
      <c r="BD10425" s="90">
        <v>45717</v>
      </c>
      <c r="BE10425" s="35"/>
    </row>
    <row r="10426" spans="48:57" x14ac:dyDescent="0.25">
      <c r="AV10426" s="85">
        <v>10422</v>
      </c>
      <c r="AW10426" s="91"/>
      <c r="AX10426" s="93" t="s">
        <v>14294</v>
      </c>
      <c r="AY10426" s="87" t="s">
        <v>14295</v>
      </c>
      <c r="AZ10426" s="93" t="s">
        <v>14296</v>
      </c>
      <c r="BA10426" s="88" t="s">
        <v>615</v>
      </c>
      <c r="BB10426" s="86" t="s">
        <v>616</v>
      </c>
      <c r="BC10426" s="89">
        <v>30000</v>
      </c>
      <c r="BD10426" s="90">
        <v>45717</v>
      </c>
      <c r="BE10426" s="35"/>
    </row>
    <row r="10427" spans="48:57" x14ac:dyDescent="0.25">
      <c r="AV10427" s="85">
        <v>10423</v>
      </c>
      <c r="AW10427" s="91"/>
      <c r="AX10427" s="93" t="s">
        <v>14297</v>
      </c>
      <c r="AY10427" s="87" t="s">
        <v>6303</v>
      </c>
      <c r="AZ10427" s="93" t="s">
        <v>14298</v>
      </c>
      <c r="BA10427" s="88" t="s">
        <v>645</v>
      </c>
      <c r="BB10427" s="86" t="s">
        <v>646</v>
      </c>
      <c r="BC10427" s="89">
        <v>95000</v>
      </c>
      <c r="BD10427" s="90">
        <v>45717</v>
      </c>
      <c r="BE10427" s="35"/>
    </row>
    <row r="10428" spans="48:57" x14ac:dyDescent="0.25">
      <c r="AV10428" s="85">
        <v>10424</v>
      </c>
      <c r="AW10428" s="91"/>
      <c r="AX10428" s="93" t="s">
        <v>14297</v>
      </c>
      <c r="AY10428" s="87" t="s">
        <v>6303</v>
      </c>
      <c r="AZ10428" s="93" t="s">
        <v>14298</v>
      </c>
      <c r="BA10428" s="88" t="s">
        <v>645</v>
      </c>
      <c r="BB10428" s="86" t="s">
        <v>646</v>
      </c>
      <c r="BC10428" s="89">
        <v>190000</v>
      </c>
      <c r="BD10428" s="90">
        <v>45689</v>
      </c>
      <c r="BE10428" s="35"/>
    </row>
    <row r="10429" spans="48:57" x14ac:dyDescent="0.25">
      <c r="AV10429" s="85">
        <v>10425</v>
      </c>
      <c r="AW10429" s="91"/>
      <c r="AX10429" s="93" t="s">
        <v>14299</v>
      </c>
      <c r="AY10429" s="87" t="s">
        <v>14300</v>
      </c>
      <c r="AZ10429" s="93" t="s">
        <v>14301</v>
      </c>
      <c r="BA10429" s="88" t="s">
        <v>7378</v>
      </c>
      <c r="BB10429" s="86" t="s">
        <v>946</v>
      </c>
      <c r="BC10429" s="89">
        <v>5175</v>
      </c>
      <c r="BD10429" s="90">
        <v>45658</v>
      </c>
      <c r="BE10429" s="35"/>
    </row>
    <row r="10430" spans="48:57" x14ac:dyDescent="0.25">
      <c r="AV10430" s="85">
        <v>10426</v>
      </c>
      <c r="AW10430" s="91"/>
      <c r="AX10430" s="93" t="s">
        <v>14302</v>
      </c>
      <c r="AY10430" s="87" t="s">
        <v>14303</v>
      </c>
      <c r="AZ10430" s="93" t="s">
        <v>14304</v>
      </c>
      <c r="BA10430" s="88" t="s">
        <v>732</v>
      </c>
      <c r="BB10430" s="86" t="s">
        <v>733</v>
      </c>
      <c r="BC10430" s="89">
        <v>5750</v>
      </c>
      <c r="BD10430" s="90">
        <v>45717</v>
      </c>
      <c r="BE10430" s="35"/>
    </row>
    <row r="10431" spans="48:57" x14ac:dyDescent="0.25">
      <c r="AV10431" s="85">
        <v>10427</v>
      </c>
      <c r="AW10431" s="91"/>
      <c r="AX10431" s="93" t="s">
        <v>14305</v>
      </c>
      <c r="AY10431" s="87" t="s">
        <v>14306</v>
      </c>
      <c r="AZ10431" s="93" t="s">
        <v>14307</v>
      </c>
      <c r="BA10431" s="88" t="s">
        <v>3963</v>
      </c>
      <c r="BB10431" s="86" t="s">
        <v>1444</v>
      </c>
      <c r="BC10431" s="89">
        <v>58500</v>
      </c>
      <c r="BD10431" s="90">
        <v>45717</v>
      </c>
      <c r="BE10431" s="35"/>
    </row>
    <row r="10432" spans="48:57" x14ac:dyDescent="0.25">
      <c r="AV10432" s="85">
        <v>10428</v>
      </c>
      <c r="AW10432" s="91"/>
      <c r="AX10432" s="93" t="s">
        <v>14308</v>
      </c>
      <c r="AY10432" s="87" t="s">
        <v>14309</v>
      </c>
      <c r="AZ10432" s="93" t="s">
        <v>14310</v>
      </c>
      <c r="BA10432" s="88" t="s">
        <v>3289</v>
      </c>
      <c r="BB10432" s="86" t="s">
        <v>1101</v>
      </c>
      <c r="BC10432" s="89">
        <v>14310</v>
      </c>
      <c r="BD10432" s="90">
        <v>45717</v>
      </c>
      <c r="BE10432" s="35"/>
    </row>
    <row r="10433" spans="48:57" x14ac:dyDescent="0.25">
      <c r="AV10433" s="85">
        <v>10429</v>
      </c>
      <c r="AW10433" s="91"/>
      <c r="AX10433" s="93" t="s">
        <v>14311</v>
      </c>
      <c r="AY10433" s="87" t="s">
        <v>12065</v>
      </c>
      <c r="AZ10433" s="93" t="s">
        <v>14312</v>
      </c>
      <c r="BA10433" s="88" t="s">
        <v>1041</v>
      </c>
      <c r="BB10433" s="86" t="s">
        <v>1004</v>
      </c>
      <c r="BC10433" s="89">
        <v>6000</v>
      </c>
      <c r="BD10433" s="90">
        <v>45717</v>
      </c>
      <c r="BE10433" s="35"/>
    </row>
    <row r="10434" spans="48:57" x14ac:dyDescent="0.25">
      <c r="AV10434" s="85">
        <v>10430</v>
      </c>
      <c r="AW10434" s="91"/>
      <c r="AX10434" s="93" t="s">
        <v>14311</v>
      </c>
      <c r="AY10434" s="87" t="s">
        <v>12065</v>
      </c>
      <c r="AZ10434" s="93" t="s">
        <v>14312</v>
      </c>
      <c r="BA10434" s="88" t="s">
        <v>1259</v>
      </c>
      <c r="BB10434" s="86" t="s">
        <v>1260</v>
      </c>
      <c r="BC10434" s="89">
        <v>12500</v>
      </c>
      <c r="BD10434" s="90">
        <v>45717</v>
      </c>
      <c r="BE10434" s="35"/>
    </row>
    <row r="10435" spans="48:57" x14ac:dyDescent="0.25">
      <c r="AV10435" s="85">
        <v>10431</v>
      </c>
      <c r="AW10435" s="91"/>
      <c r="AX10435" s="93" t="s">
        <v>14311</v>
      </c>
      <c r="AY10435" s="87" t="s">
        <v>12065</v>
      </c>
      <c r="AZ10435" s="93" t="s">
        <v>14312</v>
      </c>
      <c r="BA10435" s="88" t="s">
        <v>1259</v>
      </c>
      <c r="BB10435" s="86" t="s">
        <v>1260</v>
      </c>
      <c r="BC10435" s="89">
        <v>25000</v>
      </c>
      <c r="BD10435" s="90">
        <v>45717</v>
      </c>
      <c r="BE10435" s="35"/>
    </row>
    <row r="10436" spans="48:57" x14ac:dyDescent="0.25">
      <c r="AV10436" s="85">
        <v>10432</v>
      </c>
      <c r="AW10436" s="91"/>
      <c r="AX10436" s="93" t="s">
        <v>14313</v>
      </c>
      <c r="AY10436" s="87" t="s">
        <v>14314</v>
      </c>
      <c r="AZ10436" s="93" t="s">
        <v>14315</v>
      </c>
      <c r="BA10436" s="88" t="s">
        <v>615</v>
      </c>
      <c r="BB10436" s="86" t="s">
        <v>616</v>
      </c>
      <c r="BC10436" s="89">
        <v>7500</v>
      </c>
      <c r="BD10436" s="90">
        <v>45717</v>
      </c>
      <c r="BE10436" s="35"/>
    </row>
    <row r="10437" spans="48:57" x14ac:dyDescent="0.25">
      <c r="AV10437" s="85">
        <v>10433</v>
      </c>
      <c r="AW10437" s="91"/>
      <c r="AX10437" s="93" t="s">
        <v>14316</v>
      </c>
      <c r="AY10437" s="87" t="s">
        <v>12481</v>
      </c>
      <c r="AZ10437" s="93" t="s">
        <v>14317</v>
      </c>
      <c r="BA10437" s="88" t="s">
        <v>1001</v>
      </c>
      <c r="BB10437" s="86" t="s">
        <v>1002</v>
      </c>
      <c r="BC10437" s="89">
        <v>9480</v>
      </c>
      <c r="BD10437" s="90">
        <v>45689</v>
      </c>
      <c r="BE10437" s="35"/>
    </row>
    <row r="10438" spans="48:57" x14ac:dyDescent="0.25">
      <c r="AV10438" s="85">
        <v>10434</v>
      </c>
      <c r="AW10438" s="91"/>
      <c r="AX10438" s="93" t="s">
        <v>14318</v>
      </c>
      <c r="AY10438" s="87" t="s">
        <v>9245</v>
      </c>
      <c r="AZ10438" s="93" t="s">
        <v>14319</v>
      </c>
      <c r="BA10438" s="88" t="s">
        <v>1582</v>
      </c>
      <c r="BB10438" s="86" t="s">
        <v>502</v>
      </c>
      <c r="BC10438" s="89">
        <v>21915</v>
      </c>
      <c r="BD10438" s="90">
        <v>45658</v>
      </c>
      <c r="BE10438" s="35"/>
    </row>
    <row r="10439" spans="48:57" x14ac:dyDescent="0.25">
      <c r="AV10439" s="85">
        <v>10435</v>
      </c>
      <c r="AW10439" s="91"/>
      <c r="AX10439" s="93" t="s">
        <v>14318</v>
      </c>
      <c r="AY10439" s="87" t="s">
        <v>9245</v>
      </c>
      <c r="AZ10439" s="93" t="s">
        <v>14319</v>
      </c>
      <c r="BA10439" s="88" t="s">
        <v>3958</v>
      </c>
      <c r="BB10439" s="86" t="s">
        <v>736</v>
      </c>
      <c r="BC10439" s="89">
        <v>19560</v>
      </c>
      <c r="BD10439" s="90">
        <v>45717</v>
      </c>
      <c r="BE10439" s="35"/>
    </row>
    <row r="10440" spans="48:57" x14ac:dyDescent="0.25">
      <c r="AV10440" s="85">
        <v>10436</v>
      </c>
      <c r="AW10440" s="91"/>
      <c r="AX10440" s="93" t="s">
        <v>14318</v>
      </c>
      <c r="AY10440" s="87" t="s">
        <v>9245</v>
      </c>
      <c r="AZ10440" s="93" t="s">
        <v>14319</v>
      </c>
      <c r="BA10440" s="88" t="s">
        <v>2328</v>
      </c>
      <c r="BB10440" s="86" t="s">
        <v>85</v>
      </c>
      <c r="BC10440" s="89">
        <v>9945</v>
      </c>
      <c r="BD10440" s="90">
        <v>45717</v>
      </c>
      <c r="BE10440" s="35"/>
    </row>
    <row r="10441" spans="48:57" x14ac:dyDescent="0.25">
      <c r="AV10441" s="85">
        <v>10437</v>
      </c>
      <c r="AW10441" s="91"/>
      <c r="AX10441" s="93" t="s">
        <v>14318</v>
      </c>
      <c r="AY10441" s="87" t="s">
        <v>9245</v>
      </c>
      <c r="AZ10441" s="93" t="s">
        <v>14319</v>
      </c>
      <c r="BA10441" s="88" t="s">
        <v>1376</v>
      </c>
      <c r="BB10441" s="86" t="s">
        <v>197</v>
      </c>
      <c r="BC10441" s="89">
        <v>21360</v>
      </c>
      <c r="BD10441" s="90">
        <v>45717</v>
      </c>
      <c r="BE10441" s="35"/>
    </row>
    <row r="10442" spans="48:57" x14ac:dyDescent="0.25">
      <c r="AV10442" s="85">
        <v>10438</v>
      </c>
      <c r="AW10442" s="91"/>
      <c r="AX10442" s="93" t="s">
        <v>14318</v>
      </c>
      <c r="AY10442" s="87" t="s">
        <v>9245</v>
      </c>
      <c r="AZ10442" s="93" t="s">
        <v>14319</v>
      </c>
      <c r="BA10442" s="88" t="s">
        <v>2199</v>
      </c>
      <c r="BB10442" s="86" t="s">
        <v>752</v>
      </c>
      <c r="BC10442" s="89">
        <v>13140</v>
      </c>
      <c r="BD10442" s="90">
        <v>45717</v>
      </c>
      <c r="BE10442" s="35"/>
    </row>
    <row r="10443" spans="48:57" x14ac:dyDescent="0.25">
      <c r="AV10443" s="85">
        <v>10439</v>
      </c>
      <c r="AW10443" s="91"/>
      <c r="AX10443" s="93" t="s">
        <v>14318</v>
      </c>
      <c r="AY10443" s="87" t="s">
        <v>9245</v>
      </c>
      <c r="AZ10443" s="93" t="s">
        <v>14319</v>
      </c>
      <c r="BA10443" s="88" t="s">
        <v>1493</v>
      </c>
      <c r="BB10443" s="86" t="s">
        <v>1275</v>
      </c>
      <c r="BC10443" s="87">
        <v>11460</v>
      </c>
      <c r="BD10443" s="90">
        <v>45717</v>
      </c>
      <c r="BE10443" s="35"/>
    </row>
    <row r="10444" spans="48:57" x14ac:dyDescent="0.25">
      <c r="AV10444" s="85">
        <v>10440</v>
      </c>
      <c r="AW10444" s="91"/>
      <c r="AX10444" s="93" t="s">
        <v>14318</v>
      </c>
      <c r="AY10444" s="87" t="s">
        <v>9245</v>
      </c>
      <c r="AZ10444" s="93" t="s">
        <v>14319</v>
      </c>
      <c r="BA10444" s="88" t="s">
        <v>2348</v>
      </c>
      <c r="BB10444" s="86" t="s">
        <v>1080</v>
      </c>
      <c r="BC10444" s="89">
        <v>8025</v>
      </c>
      <c r="BD10444" s="90">
        <v>45717</v>
      </c>
      <c r="BE10444" s="35"/>
    </row>
    <row r="10445" spans="48:57" x14ac:dyDescent="0.25">
      <c r="AV10445" s="85">
        <v>10441</v>
      </c>
      <c r="AW10445" s="91"/>
      <c r="AX10445" s="93" t="s">
        <v>14318</v>
      </c>
      <c r="AY10445" s="87" t="s">
        <v>9245</v>
      </c>
      <c r="AZ10445" s="93" t="s">
        <v>14319</v>
      </c>
      <c r="BA10445" s="88" t="s">
        <v>1001</v>
      </c>
      <c r="BB10445" s="86" t="s">
        <v>1002</v>
      </c>
      <c r="BC10445" s="89">
        <v>28440</v>
      </c>
      <c r="BD10445" s="90">
        <v>45717</v>
      </c>
      <c r="BE10445" s="35"/>
    </row>
    <row r="10446" spans="48:57" x14ac:dyDescent="0.25">
      <c r="AV10446" s="85">
        <v>10442</v>
      </c>
      <c r="AW10446" s="91"/>
      <c r="AX10446" s="93" t="s">
        <v>14318</v>
      </c>
      <c r="AY10446" s="87" t="s">
        <v>9245</v>
      </c>
      <c r="AZ10446" s="93" t="s">
        <v>14319</v>
      </c>
      <c r="BA10446" s="88" t="s">
        <v>3004</v>
      </c>
      <c r="BB10446" s="86" t="s">
        <v>1576</v>
      </c>
      <c r="BC10446" s="89">
        <v>11004</v>
      </c>
      <c r="BD10446" s="90">
        <v>45689</v>
      </c>
      <c r="BE10446" s="35"/>
    </row>
    <row r="10447" spans="48:57" x14ac:dyDescent="0.25">
      <c r="AV10447" s="85">
        <v>10443</v>
      </c>
      <c r="AW10447" s="91"/>
      <c r="AX10447" s="93" t="s">
        <v>14320</v>
      </c>
      <c r="AY10447" s="87" t="s">
        <v>14321</v>
      </c>
      <c r="AZ10447" s="93" t="s">
        <v>14322</v>
      </c>
      <c r="BA10447" s="88" t="s">
        <v>2228</v>
      </c>
      <c r="BB10447" s="86" t="s">
        <v>790</v>
      </c>
      <c r="BC10447" s="89">
        <v>14500</v>
      </c>
      <c r="BD10447" s="90">
        <v>45658</v>
      </c>
      <c r="BE10447" s="35"/>
    </row>
    <row r="10448" spans="48:57" x14ac:dyDescent="0.25">
      <c r="AV10448" s="85">
        <v>10444</v>
      </c>
      <c r="AW10448" s="91"/>
      <c r="AX10448" s="93" t="s">
        <v>14323</v>
      </c>
      <c r="AY10448" s="87" t="s">
        <v>14324</v>
      </c>
      <c r="AZ10448" s="93" t="s">
        <v>14325</v>
      </c>
      <c r="BA10448" s="88" t="s">
        <v>615</v>
      </c>
      <c r="BB10448" s="86" t="s">
        <v>616</v>
      </c>
      <c r="BC10448" s="89">
        <v>7500</v>
      </c>
      <c r="BD10448" s="90">
        <v>45717</v>
      </c>
      <c r="BE10448" s="35"/>
    </row>
    <row r="10449" spans="48:57" x14ac:dyDescent="0.25">
      <c r="AV10449" s="85">
        <v>10445</v>
      </c>
      <c r="AW10449" s="91"/>
      <c r="AX10449" s="93" t="s">
        <v>14323</v>
      </c>
      <c r="AY10449" s="87" t="s">
        <v>14324</v>
      </c>
      <c r="AZ10449" s="93" t="s">
        <v>14325</v>
      </c>
      <c r="BA10449" s="88" t="s">
        <v>311</v>
      </c>
      <c r="BB10449" s="86" t="s">
        <v>312</v>
      </c>
      <c r="BC10449" s="89">
        <v>18360</v>
      </c>
      <c r="BD10449" s="90">
        <v>45717</v>
      </c>
      <c r="BE10449" s="35"/>
    </row>
    <row r="10450" spans="48:57" x14ac:dyDescent="0.25">
      <c r="AV10450" s="85">
        <v>10446</v>
      </c>
      <c r="AW10450" s="91"/>
      <c r="AX10450" s="93" t="s">
        <v>14323</v>
      </c>
      <c r="AY10450" s="87" t="s">
        <v>14324</v>
      </c>
      <c r="AZ10450" s="93" t="s">
        <v>14325</v>
      </c>
      <c r="BA10450" s="88" t="s">
        <v>1607</v>
      </c>
      <c r="BB10450" s="86" t="s">
        <v>414</v>
      </c>
      <c r="BC10450" s="93">
        <v>21750</v>
      </c>
      <c r="BD10450" s="90">
        <v>45717</v>
      </c>
      <c r="BE10450" s="35"/>
    </row>
    <row r="10451" spans="48:57" x14ac:dyDescent="0.25">
      <c r="AV10451" s="85">
        <v>10447</v>
      </c>
      <c r="AW10451" s="91"/>
      <c r="AX10451" s="93" t="s">
        <v>14326</v>
      </c>
      <c r="AY10451" s="87" t="s">
        <v>14327</v>
      </c>
      <c r="AZ10451" s="93" t="s">
        <v>14328</v>
      </c>
      <c r="BA10451" s="88" t="s">
        <v>1340</v>
      </c>
      <c r="BB10451" s="86" t="s">
        <v>1341</v>
      </c>
      <c r="BC10451" s="87">
        <v>8370</v>
      </c>
      <c r="BD10451" s="90">
        <v>45717</v>
      </c>
      <c r="BE10451" s="35"/>
    </row>
    <row r="10452" spans="48:57" x14ac:dyDescent="0.25">
      <c r="AV10452" s="85">
        <v>10448</v>
      </c>
      <c r="AW10452" s="91"/>
      <c r="AX10452" s="93" t="s">
        <v>14329</v>
      </c>
      <c r="AY10452" s="87" t="s">
        <v>14330</v>
      </c>
      <c r="AZ10452" s="93" t="s">
        <v>14331</v>
      </c>
      <c r="BA10452" s="88" t="s">
        <v>2228</v>
      </c>
      <c r="BB10452" s="86" t="s">
        <v>790</v>
      </c>
      <c r="BC10452" s="87">
        <v>29000</v>
      </c>
      <c r="BD10452" s="90">
        <v>45717</v>
      </c>
      <c r="BE10452" s="35"/>
    </row>
    <row r="10453" spans="48:57" x14ac:dyDescent="0.25">
      <c r="AV10453" s="85">
        <v>10449</v>
      </c>
      <c r="AW10453" s="91"/>
      <c r="AX10453" s="93" t="s">
        <v>14332</v>
      </c>
      <c r="AY10453" s="87" t="s">
        <v>14333</v>
      </c>
      <c r="AZ10453" s="93" t="s">
        <v>14334</v>
      </c>
      <c r="BA10453" s="88" t="s">
        <v>3042</v>
      </c>
      <c r="BB10453" s="86" t="s">
        <v>537</v>
      </c>
      <c r="BC10453" s="89">
        <v>10920</v>
      </c>
      <c r="BD10453" s="90">
        <v>45717</v>
      </c>
      <c r="BE10453" s="35"/>
    </row>
    <row r="10454" spans="48:57" x14ac:dyDescent="0.25">
      <c r="AV10454" s="85">
        <v>10450</v>
      </c>
      <c r="AW10454" s="91"/>
      <c r="AX10454" s="93" t="s">
        <v>14332</v>
      </c>
      <c r="AY10454" s="87" t="s">
        <v>14333</v>
      </c>
      <c r="AZ10454" s="93" t="s">
        <v>14334</v>
      </c>
      <c r="BA10454" s="88" t="s">
        <v>1638</v>
      </c>
      <c r="BB10454" s="86" t="s">
        <v>376</v>
      </c>
      <c r="BC10454" s="89">
        <v>54000</v>
      </c>
      <c r="BD10454" s="90">
        <v>45717</v>
      </c>
      <c r="BE10454" s="35"/>
    </row>
    <row r="10455" spans="48:57" x14ac:dyDescent="0.25">
      <c r="AV10455" s="85">
        <v>10451</v>
      </c>
      <c r="AW10455" s="91"/>
      <c r="AX10455" s="93" t="s">
        <v>14332</v>
      </c>
      <c r="AY10455" s="87" t="s">
        <v>14333</v>
      </c>
      <c r="AZ10455" s="93" t="s">
        <v>14334</v>
      </c>
      <c r="BA10455" s="88" t="s">
        <v>1712</v>
      </c>
      <c r="BB10455" s="86" t="s">
        <v>1081</v>
      </c>
      <c r="BC10455" s="89">
        <v>22830</v>
      </c>
      <c r="BD10455" s="90">
        <v>45689</v>
      </c>
      <c r="BE10455" s="35"/>
    </row>
    <row r="10456" spans="48:57" x14ac:dyDescent="0.25">
      <c r="AV10456" s="85">
        <v>10452</v>
      </c>
      <c r="AW10456" s="91"/>
      <c r="AX10456" s="93" t="s">
        <v>14335</v>
      </c>
      <c r="AY10456" s="87" t="s">
        <v>14336</v>
      </c>
      <c r="AZ10456" s="93" t="s">
        <v>14337</v>
      </c>
      <c r="BA10456" s="88" t="s">
        <v>645</v>
      </c>
      <c r="BB10456" s="86" t="s">
        <v>646</v>
      </c>
      <c r="BC10456" s="89">
        <v>9500</v>
      </c>
      <c r="BD10456" s="90">
        <v>45658</v>
      </c>
      <c r="BE10456" s="35"/>
    </row>
    <row r="10457" spans="48:57" x14ac:dyDescent="0.25">
      <c r="AV10457" s="85">
        <v>10453</v>
      </c>
      <c r="AW10457" s="91"/>
      <c r="AX10457" s="93" t="s">
        <v>14338</v>
      </c>
      <c r="AY10457" s="87" t="s">
        <v>14339</v>
      </c>
      <c r="AZ10457" s="93" t="s">
        <v>14340</v>
      </c>
      <c r="BA10457" s="88" t="s">
        <v>1493</v>
      </c>
      <c r="BB10457" s="86" t="s">
        <v>1275</v>
      </c>
      <c r="BC10457" s="89">
        <v>45840</v>
      </c>
      <c r="BD10457" s="90">
        <v>45717</v>
      </c>
      <c r="BE10457" s="35"/>
    </row>
    <row r="10458" spans="48:57" x14ac:dyDescent="0.25">
      <c r="AV10458" s="85">
        <v>10454</v>
      </c>
      <c r="AW10458" s="91"/>
      <c r="AX10458" s="93" t="s">
        <v>14341</v>
      </c>
      <c r="AY10458" s="87" t="s">
        <v>11004</v>
      </c>
      <c r="AZ10458" s="93" t="s">
        <v>14342</v>
      </c>
      <c r="BA10458" s="88" t="s">
        <v>1032</v>
      </c>
      <c r="BB10458" s="86" t="s">
        <v>948</v>
      </c>
      <c r="BC10458" s="89">
        <v>55000</v>
      </c>
      <c r="BD10458" s="90">
        <v>45717</v>
      </c>
      <c r="BE10458" s="35"/>
    </row>
    <row r="10459" spans="48:57" x14ac:dyDescent="0.25">
      <c r="AV10459" s="85">
        <v>10455</v>
      </c>
      <c r="AW10459" s="91"/>
      <c r="AX10459" s="93" t="s">
        <v>14341</v>
      </c>
      <c r="AY10459" s="87" t="s">
        <v>11004</v>
      </c>
      <c r="AZ10459" s="93" t="s">
        <v>14342</v>
      </c>
      <c r="BA10459" s="88" t="s">
        <v>1041</v>
      </c>
      <c r="BB10459" s="86" t="s">
        <v>1004</v>
      </c>
      <c r="BC10459" s="89">
        <v>6000</v>
      </c>
      <c r="BD10459" s="90">
        <v>45717</v>
      </c>
      <c r="BE10459" s="35"/>
    </row>
    <row r="10460" spans="48:57" x14ac:dyDescent="0.25">
      <c r="AV10460" s="85">
        <v>10456</v>
      </c>
      <c r="AW10460" s="91"/>
      <c r="AX10460" s="93" t="s">
        <v>14343</v>
      </c>
      <c r="AY10460" s="87" t="s">
        <v>14344</v>
      </c>
      <c r="AZ10460" s="93" t="s">
        <v>14345</v>
      </c>
      <c r="BA10460" s="88" t="s">
        <v>1712</v>
      </c>
      <c r="BB10460" s="86" t="s">
        <v>1081</v>
      </c>
      <c r="BC10460" s="89">
        <v>45660</v>
      </c>
      <c r="BD10460" s="90">
        <v>45717</v>
      </c>
      <c r="BE10460" s="35"/>
    </row>
    <row r="10461" spans="48:57" x14ac:dyDescent="0.25">
      <c r="AV10461" s="85">
        <v>10457</v>
      </c>
      <c r="AW10461" s="91"/>
      <c r="AX10461" s="93" t="s">
        <v>14346</v>
      </c>
      <c r="AY10461" s="87" t="s">
        <v>14347</v>
      </c>
      <c r="AZ10461" s="93" t="s">
        <v>14348</v>
      </c>
      <c r="BA10461" s="88" t="s">
        <v>1017</v>
      </c>
      <c r="BB10461" s="86" t="s">
        <v>1018</v>
      </c>
      <c r="BC10461" s="89">
        <v>105000</v>
      </c>
      <c r="BD10461" s="90">
        <v>45717</v>
      </c>
      <c r="BE10461" s="35"/>
    </row>
    <row r="10462" spans="48:57" x14ac:dyDescent="0.25">
      <c r="AV10462" s="85">
        <v>10458</v>
      </c>
      <c r="AW10462" s="91"/>
      <c r="AX10462" s="93" t="s">
        <v>14349</v>
      </c>
      <c r="AY10462" s="87" t="s">
        <v>2059</v>
      </c>
      <c r="AZ10462" s="93" t="s">
        <v>14350</v>
      </c>
      <c r="BA10462" s="88" t="s">
        <v>7475</v>
      </c>
      <c r="BB10462" s="86" t="s">
        <v>1367</v>
      </c>
      <c r="BC10462" s="89">
        <v>25200</v>
      </c>
      <c r="BD10462" s="90">
        <v>45717</v>
      </c>
      <c r="BE10462" s="35"/>
    </row>
    <row r="10463" spans="48:57" x14ac:dyDescent="0.25">
      <c r="AV10463" s="85">
        <v>10459</v>
      </c>
      <c r="AW10463" s="91"/>
      <c r="AX10463" s="93" t="s">
        <v>14351</v>
      </c>
      <c r="AY10463" s="87" t="s">
        <v>14352</v>
      </c>
      <c r="AZ10463" s="93" t="s">
        <v>14353</v>
      </c>
      <c r="BA10463" s="88" t="s">
        <v>2228</v>
      </c>
      <c r="BB10463" s="86" t="s">
        <v>790</v>
      </c>
      <c r="BC10463" s="87">
        <v>14500</v>
      </c>
      <c r="BD10463" s="90">
        <v>45717</v>
      </c>
      <c r="BE10463" s="35"/>
    </row>
    <row r="10464" spans="48:57" x14ac:dyDescent="0.25">
      <c r="AV10464" s="85">
        <v>10460</v>
      </c>
      <c r="AW10464" s="91"/>
      <c r="AX10464" s="93" t="s">
        <v>14354</v>
      </c>
      <c r="AY10464" s="87" t="s">
        <v>14355</v>
      </c>
      <c r="AZ10464" s="93" t="s">
        <v>14356</v>
      </c>
      <c r="BA10464" s="88" t="s">
        <v>1493</v>
      </c>
      <c r="BB10464" s="86" t="s">
        <v>1275</v>
      </c>
      <c r="BC10464" s="87">
        <v>11460</v>
      </c>
      <c r="BD10464" s="90">
        <v>45689</v>
      </c>
      <c r="BE10464" s="35"/>
    </row>
    <row r="10465" spans="48:57" x14ac:dyDescent="0.25">
      <c r="AV10465" s="85">
        <v>10461</v>
      </c>
      <c r="AW10465" s="91"/>
      <c r="AX10465" s="93" t="s">
        <v>14357</v>
      </c>
      <c r="AY10465" s="87" t="s">
        <v>14355</v>
      </c>
      <c r="AZ10465" s="93" t="s">
        <v>14358</v>
      </c>
      <c r="BA10465" s="88" t="s">
        <v>645</v>
      </c>
      <c r="BB10465" s="86" t="s">
        <v>646</v>
      </c>
      <c r="BC10465" s="89">
        <v>9500</v>
      </c>
      <c r="BD10465" s="90">
        <v>45658</v>
      </c>
      <c r="BE10465" s="35"/>
    </row>
    <row r="10466" spans="48:57" x14ac:dyDescent="0.25">
      <c r="AV10466" s="85">
        <v>10462</v>
      </c>
      <c r="AW10466" s="91"/>
      <c r="AX10466" s="93" t="s">
        <v>14359</v>
      </c>
      <c r="AY10466" s="87" t="s">
        <v>349</v>
      </c>
      <c r="AZ10466" s="93" t="s">
        <v>14360</v>
      </c>
      <c r="BA10466" s="88" t="s">
        <v>2363</v>
      </c>
      <c r="BB10466" s="86" t="s">
        <v>461</v>
      </c>
      <c r="BC10466" s="89">
        <v>27150</v>
      </c>
      <c r="BD10466" s="90">
        <v>45717</v>
      </c>
      <c r="BE10466" s="35"/>
    </row>
    <row r="10467" spans="48:57" x14ac:dyDescent="0.25">
      <c r="AV10467" s="85">
        <v>10463</v>
      </c>
      <c r="AW10467" s="91"/>
      <c r="AX10467" s="93" t="s">
        <v>14359</v>
      </c>
      <c r="AY10467" s="87" t="s">
        <v>349</v>
      </c>
      <c r="AZ10467" s="93" t="s">
        <v>14360</v>
      </c>
      <c r="BA10467" s="88" t="s">
        <v>1493</v>
      </c>
      <c r="BB10467" s="86" t="s">
        <v>1275</v>
      </c>
      <c r="BC10467" s="89">
        <v>11460</v>
      </c>
      <c r="BD10467" s="90">
        <v>45717</v>
      </c>
      <c r="BE10467" s="35"/>
    </row>
    <row r="10468" spans="48:57" x14ac:dyDescent="0.25">
      <c r="AV10468" s="85">
        <v>10464</v>
      </c>
      <c r="AW10468" s="91"/>
      <c r="AX10468" s="93" t="s">
        <v>14359</v>
      </c>
      <c r="AY10468" s="87" t="s">
        <v>349</v>
      </c>
      <c r="AZ10468" s="93" t="s">
        <v>14360</v>
      </c>
      <c r="BA10468" s="88" t="s">
        <v>1501</v>
      </c>
      <c r="BB10468" s="86" t="s">
        <v>1310</v>
      </c>
      <c r="BC10468" s="89">
        <v>32340</v>
      </c>
      <c r="BD10468" s="90">
        <v>45717</v>
      </c>
      <c r="BE10468" s="35"/>
    </row>
    <row r="10469" spans="48:57" x14ac:dyDescent="0.25">
      <c r="AV10469" s="85">
        <v>10465</v>
      </c>
      <c r="AW10469" s="91"/>
      <c r="AX10469" s="93" t="s">
        <v>14359</v>
      </c>
      <c r="AY10469" s="87" t="s">
        <v>349</v>
      </c>
      <c r="AZ10469" s="93" t="s">
        <v>14360</v>
      </c>
      <c r="BA10469" s="88" t="s">
        <v>2347</v>
      </c>
      <c r="BB10469" s="86" t="s">
        <v>977</v>
      </c>
      <c r="BC10469" s="89">
        <v>4860</v>
      </c>
      <c r="BD10469" s="90">
        <v>45717</v>
      </c>
      <c r="BE10469" s="35"/>
    </row>
    <row r="10470" spans="48:57" x14ac:dyDescent="0.25">
      <c r="AV10470" s="85">
        <v>10466</v>
      </c>
      <c r="AW10470" s="91"/>
      <c r="AX10470" s="93" t="s">
        <v>14359</v>
      </c>
      <c r="AY10470" s="87" t="s">
        <v>349</v>
      </c>
      <c r="AZ10470" s="93" t="s">
        <v>14360</v>
      </c>
      <c r="BA10470" s="88" t="s">
        <v>7889</v>
      </c>
      <c r="BB10470" s="86" t="s">
        <v>1176</v>
      </c>
      <c r="BC10470" s="89">
        <v>42000</v>
      </c>
      <c r="BD10470" s="90">
        <v>45717</v>
      </c>
      <c r="BE10470" s="35"/>
    </row>
    <row r="10471" spans="48:57" x14ac:dyDescent="0.25">
      <c r="AV10471" s="85">
        <v>10467</v>
      </c>
      <c r="AW10471" s="91"/>
      <c r="AX10471" s="93" t="s">
        <v>14359</v>
      </c>
      <c r="AY10471" s="87" t="s">
        <v>349</v>
      </c>
      <c r="AZ10471" s="93" t="s">
        <v>14360</v>
      </c>
      <c r="BA10471" s="88" t="s">
        <v>1638</v>
      </c>
      <c r="BB10471" s="86" t="s">
        <v>376</v>
      </c>
      <c r="BC10471" s="89">
        <v>9000</v>
      </c>
      <c r="BD10471" s="90">
        <v>45717</v>
      </c>
      <c r="BE10471" s="35"/>
    </row>
    <row r="10472" spans="48:57" x14ac:dyDescent="0.25">
      <c r="AV10472" s="85">
        <v>10468</v>
      </c>
      <c r="AW10472" s="91"/>
      <c r="AX10472" s="93" t="s">
        <v>14359</v>
      </c>
      <c r="AY10472" s="87" t="s">
        <v>349</v>
      </c>
      <c r="AZ10472" s="93" t="s">
        <v>14360</v>
      </c>
      <c r="BA10472" s="88" t="s">
        <v>3004</v>
      </c>
      <c r="BB10472" s="86" t="s">
        <v>1576</v>
      </c>
      <c r="BC10472" s="89">
        <v>5502</v>
      </c>
      <c r="BD10472" s="90">
        <v>45717</v>
      </c>
      <c r="BE10472" s="35"/>
    </row>
    <row r="10473" spans="48:57" x14ac:dyDescent="0.25">
      <c r="AV10473" s="85">
        <v>10469</v>
      </c>
      <c r="AW10473" s="91"/>
      <c r="AX10473" s="93" t="s">
        <v>14361</v>
      </c>
      <c r="AY10473" s="87" t="s">
        <v>14362</v>
      </c>
      <c r="AZ10473" s="93" t="s">
        <v>14363</v>
      </c>
      <c r="BA10473" s="88" t="s">
        <v>615</v>
      </c>
      <c r="BB10473" s="86" t="s">
        <v>616</v>
      </c>
      <c r="BC10473" s="89">
        <v>7500</v>
      </c>
      <c r="BD10473" s="90">
        <v>45689</v>
      </c>
      <c r="BE10473" s="35"/>
    </row>
    <row r="10474" spans="48:57" x14ac:dyDescent="0.25">
      <c r="AV10474" s="85">
        <v>10470</v>
      </c>
      <c r="AW10474" s="91"/>
      <c r="AX10474" s="93" t="s">
        <v>14364</v>
      </c>
      <c r="AY10474" s="87" t="s">
        <v>8317</v>
      </c>
      <c r="AZ10474" s="93" t="s">
        <v>14365</v>
      </c>
      <c r="BA10474" s="88" t="s">
        <v>2199</v>
      </c>
      <c r="BB10474" s="86" t="s">
        <v>752</v>
      </c>
      <c r="BC10474" s="89">
        <v>6570</v>
      </c>
      <c r="BD10474" s="90">
        <v>45658</v>
      </c>
      <c r="BE10474" s="35"/>
    </row>
    <row r="10475" spans="48:57" x14ac:dyDescent="0.25">
      <c r="AV10475" s="85">
        <v>10471</v>
      </c>
      <c r="AW10475" s="91"/>
      <c r="AX10475" s="93" t="s">
        <v>14366</v>
      </c>
      <c r="AY10475" s="87" t="s">
        <v>14367</v>
      </c>
      <c r="AZ10475" s="93" t="s">
        <v>14368</v>
      </c>
      <c r="BA10475" s="88" t="s">
        <v>615</v>
      </c>
      <c r="BB10475" s="86" t="s">
        <v>616</v>
      </c>
      <c r="BC10475" s="89">
        <v>7500</v>
      </c>
      <c r="BD10475" s="90">
        <v>45717</v>
      </c>
      <c r="BE10475" s="35"/>
    </row>
    <row r="10476" spans="48:57" x14ac:dyDescent="0.25">
      <c r="AV10476" s="85">
        <v>10472</v>
      </c>
      <c r="AW10476" s="91"/>
      <c r="AX10476" s="93" t="s">
        <v>14369</v>
      </c>
      <c r="AY10476" s="87" t="s">
        <v>14370</v>
      </c>
      <c r="AZ10476" s="93" t="s">
        <v>14371</v>
      </c>
      <c r="BA10476" s="88" t="s">
        <v>1323</v>
      </c>
      <c r="BB10476" s="86" t="s">
        <v>631</v>
      </c>
      <c r="BC10476" s="89">
        <v>15975</v>
      </c>
      <c r="BD10476" s="90">
        <v>45717</v>
      </c>
      <c r="BE10476" s="35"/>
    </row>
    <row r="10477" spans="48:57" x14ac:dyDescent="0.25">
      <c r="AV10477" s="85">
        <v>10473</v>
      </c>
      <c r="AW10477" s="91"/>
      <c r="AX10477" s="93" t="s">
        <v>14369</v>
      </c>
      <c r="AY10477" s="87" t="s">
        <v>14370</v>
      </c>
      <c r="AZ10477" s="93" t="s">
        <v>14371</v>
      </c>
      <c r="BA10477" s="88" t="s">
        <v>1001</v>
      </c>
      <c r="BB10477" s="86" t="s">
        <v>1002</v>
      </c>
      <c r="BC10477" s="89">
        <v>28440</v>
      </c>
      <c r="BD10477" s="90">
        <v>45717</v>
      </c>
      <c r="BE10477" s="35"/>
    </row>
    <row r="10478" spans="48:57" x14ac:dyDescent="0.25">
      <c r="AV10478" s="85">
        <v>10474</v>
      </c>
      <c r="AW10478" s="91"/>
      <c r="AX10478" s="93" t="s">
        <v>14369</v>
      </c>
      <c r="AY10478" s="87" t="s">
        <v>14370</v>
      </c>
      <c r="AZ10478" s="93" t="s">
        <v>14371</v>
      </c>
      <c r="BA10478" s="88" t="s">
        <v>1225</v>
      </c>
      <c r="BB10478" s="86" t="s">
        <v>537</v>
      </c>
      <c r="BC10478" s="89">
        <v>27300</v>
      </c>
      <c r="BD10478" s="90">
        <v>45717</v>
      </c>
      <c r="BE10478" s="35"/>
    </row>
    <row r="10479" spans="48:57" x14ac:dyDescent="0.25">
      <c r="AV10479" s="85">
        <v>10475</v>
      </c>
      <c r="AW10479" s="91"/>
      <c r="AX10479" s="93" t="s">
        <v>14372</v>
      </c>
      <c r="AY10479" s="87" t="s">
        <v>14370</v>
      </c>
      <c r="AZ10479" s="93" t="s">
        <v>14373</v>
      </c>
      <c r="BA10479" s="88" t="s">
        <v>3042</v>
      </c>
      <c r="BB10479" s="86" t="s">
        <v>537</v>
      </c>
      <c r="BC10479" s="89">
        <v>8190</v>
      </c>
      <c r="BD10479" s="90">
        <v>45717</v>
      </c>
      <c r="BE10479" s="35"/>
    </row>
    <row r="10480" spans="48:57" x14ac:dyDescent="0.25">
      <c r="AV10480" s="85">
        <v>10476</v>
      </c>
      <c r="AW10480" s="91"/>
      <c r="AX10480" s="93" t="s">
        <v>14372</v>
      </c>
      <c r="AY10480" s="87" t="s">
        <v>14370</v>
      </c>
      <c r="AZ10480" s="93" t="s">
        <v>14373</v>
      </c>
      <c r="BA10480" s="88" t="s">
        <v>1768</v>
      </c>
      <c r="BB10480" s="86" t="s">
        <v>1537</v>
      </c>
      <c r="BC10480" s="89">
        <v>29925</v>
      </c>
      <c r="BD10480" s="90">
        <v>45717</v>
      </c>
      <c r="BE10480" s="35"/>
    </row>
    <row r="10481" spans="48:57" x14ac:dyDescent="0.25">
      <c r="AV10481" s="85">
        <v>10477</v>
      </c>
      <c r="AW10481" s="91"/>
      <c r="AX10481" s="93" t="s">
        <v>14374</v>
      </c>
      <c r="AY10481" s="87" t="s">
        <v>14375</v>
      </c>
      <c r="AZ10481" s="93" t="s">
        <v>14376</v>
      </c>
      <c r="BA10481" s="88" t="s">
        <v>2203</v>
      </c>
      <c r="BB10481" s="86" t="s">
        <v>140</v>
      </c>
      <c r="BC10481" s="89">
        <v>1725</v>
      </c>
      <c r="BD10481" s="90">
        <v>45717</v>
      </c>
      <c r="BE10481" s="35"/>
    </row>
    <row r="10482" spans="48:57" x14ac:dyDescent="0.25">
      <c r="AV10482" s="85">
        <v>10478</v>
      </c>
      <c r="AW10482" s="91"/>
      <c r="AX10482" s="93" t="s">
        <v>14374</v>
      </c>
      <c r="AY10482" s="87" t="s">
        <v>14375</v>
      </c>
      <c r="AZ10482" s="93" t="s">
        <v>14376</v>
      </c>
      <c r="BA10482" s="88" t="s">
        <v>1077</v>
      </c>
      <c r="BB10482" s="86" t="s">
        <v>1078</v>
      </c>
      <c r="BC10482" s="89">
        <v>11000</v>
      </c>
      <c r="BD10482" s="90">
        <v>45689</v>
      </c>
      <c r="BE10482" s="35"/>
    </row>
    <row r="10483" spans="48:57" x14ac:dyDescent="0.25">
      <c r="AV10483" s="85">
        <v>10479</v>
      </c>
      <c r="AW10483" s="91"/>
      <c r="AX10483" s="93" t="s">
        <v>14374</v>
      </c>
      <c r="AY10483" s="87" t="s">
        <v>14375</v>
      </c>
      <c r="AZ10483" s="93" t="s">
        <v>14376</v>
      </c>
      <c r="BA10483" s="88" t="s">
        <v>2369</v>
      </c>
      <c r="BB10483" s="86" t="s">
        <v>1146</v>
      </c>
      <c r="BC10483" s="89">
        <v>19110</v>
      </c>
      <c r="BD10483" s="90">
        <v>45658</v>
      </c>
      <c r="BE10483" s="35"/>
    </row>
    <row r="10484" spans="48:57" x14ac:dyDescent="0.25">
      <c r="AV10484" s="85">
        <v>10480</v>
      </c>
      <c r="AW10484" s="91"/>
      <c r="AX10484" s="93" t="s">
        <v>14377</v>
      </c>
      <c r="AY10484" s="87" t="s">
        <v>8085</v>
      </c>
      <c r="AZ10484" s="93" t="s">
        <v>14378</v>
      </c>
      <c r="BA10484" s="88" t="s">
        <v>2640</v>
      </c>
      <c r="BB10484" s="86" t="s">
        <v>701</v>
      </c>
      <c r="BC10484" s="87">
        <v>54630</v>
      </c>
      <c r="BD10484" s="90">
        <v>45717</v>
      </c>
      <c r="BE10484" s="35"/>
    </row>
    <row r="10485" spans="48:57" x14ac:dyDescent="0.25">
      <c r="AV10485" s="85">
        <v>10481</v>
      </c>
      <c r="AW10485" s="91"/>
      <c r="AX10485" s="93" t="s">
        <v>14379</v>
      </c>
      <c r="AY10485" s="87" t="s">
        <v>8085</v>
      </c>
      <c r="AZ10485" s="93" t="s">
        <v>14380</v>
      </c>
      <c r="BA10485" s="88" t="s">
        <v>2640</v>
      </c>
      <c r="BB10485" s="86" t="s">
        <v>701</v>
      </c>
      <c r="BC10485" s="89">
        <v>27315</v>
      </c>
      <c r="BD10485" s="90">
        <v>45717</v>
      </c>
      <c r="BE10485" s="35"/>
    </row>
    <row r="10486" spans="48:57" x14ac:dyDescent="0.25">
      <c r="AV10486" s="85">
        <v>10482</v>
      </c>
      <c r="AW10486" s="91"/>
      <c r="AX10486" s="93" t="s">
        <v>14381</v>
      </c>
      <c r="AY10486" s="87" t="s">
        <v>5437</v>
      </c>
      <c r="AZ10486" s="93" t="s">
        <v>14382</v>
      </c>
      <c r="BA10486" s="88" t="s">
        <v>6095</v>
      </c>
      <c r="BB10486" s="86" t="s">
        <v>1781</v>
      </c>
      <c r="BC10486" s="89">
        <v>15480</v>
      </c>
      <c r="BD10486" s="90">
        <v>45717</v>
      </c>
      <c r="BE10486" s="35"/>
    </row>
    <row r="10487" spans="48:57" x14ac:dyDescent="0.25">
      <c r="AV10487" s="85">
        <v>10483</v>
      </c>
      <c r="AW10487" s="91"/>
      <c r="AX10487" s="93" t="s">
        <v>14381</v>
      </c>
      <c r="AY10487" s="87" t="s">
        <v>5437</v>
      </c>
      <c r="AZ10487" s="93" t="s">
        <v>14382</v>
      </c>
      <c r="BA10487" s="88" t="s">
        <v>3964</v>
      </c>
      <c r="BB10487" s="86" t="s">
        <v>1795</v>
      </c>
      <c r="BC10487" s="89">
        <v>30420</v>
      </c>
      <c r="BD10487" s="90">
        <v>45717</v>
      </c>
      <c r="BE10487" s="35"/>
    </row>
    <row r="10488" spans="48:57" x14ac:dyDescent="0.25">
      <c r="AV10488" s="85">
        <v>10484</v>
      </c>
      <c r="AW10488" s="91"/>
      <c r="AX10488" s="93" t="s">
        <v>14381</v>
      </c>
      <c r="AY10488" s="87" t="s">
        <v>5437</v>
      </c>
      <c r="AZ10488" s="93" t="s">
        <v>14382</v>
      </c>
      <c r="BA10488" s="88" t="s">
        <v>1424</v>
      </c>
      <c r="BB10488" s="86" t="s">
        <v>438</v>
      </c>
      <c r="BC10488" s="89">
        <v>30870</v>
      </c>
      <c r="BD10488" s="90">
        <v>45717</v>
      </c>
      <c r="BE10488" s="35"/>
    </row>
    <row r="10489" spans="48:57" x14ac:dyDescent="0.25">
      <c r="AV10489" s="85">
        <v>10485</v>
      </c>
      <c r="AW10489" s="91"/>
      <c r="AX10489" s="93" t="s">
        <v>14381</v>
      </c>
      <c r="AY10489" s="87" t="s">
        <v>5437</v>
      </c>
      <c r="AZ10489" s="93" t="s">
        <v>14382</v>
      </c>
      <c r="BA10489" s="88" t="s">
        <v>7072</v>
      </c>
      <c r="BB10489" s="86" t="s">
        <v>1056</v>
      </c>
      <c r="BC10489" s="89">
        <v>80550</v>
      </c>
      <c r="BD10489" s="90">
        <v>45717</v>
      </c>
      <c r="BE10489" s="35"/>
    </row>
    <row r="10490" spans="48:57" x14ac:dyDescent="0.25">
      <c r="AV10490" s="85">
        <v>10486</v>
      </c>
      <c r="AW10490" s="91"/>
      <c r="AX10490" s="93" t="s">
        <v>14381</v>
      </c>
      <c r="AY10490" s="87" t="s">
        <v>5437</v>
      </c>
      <c r="AZ10490" s="93" t="s">
        <v>14382</v>
      </c>
      <c r="BA10490" s="88" t="s">
        <v>1712</v>
      </c>
      <c r="BB10490" s="86" t="s">
        <v>1081</v>
      </c>
      <c r="BC10490" s="89">
        <v>57075</v>
      </c>
      <c r="BD10490" s="90">
        <v>45717</v>
      </c>
      <c r="BE10490" s="35"/>
    </row>
    <row r="10491" spans="48:57" x14ac:dyDescent="0.25">
      <c r="AV10491" s="85">
        <v>10487</v>
      </c>
      <c r="AW10491" s="91"/>
      <c r="AX10491" s="93" t="s">
        <v>14383</v>
      </c>
      <c r="AY10491" s="87" t="s">
        <v>5437</v>
      </c>
      <c r="AZ10491" s="93" t="s">
        <v>12126</v>
      </c>
      <c r="BA10491" s="88" t="s">
        <v>3964</v>
      </c>
      <c r="BB10491" s="86" t="s">
        <v>1795</v>
      </c>
      <c r="BC10491" s="89">
        <v>15210</v>
      </c>
      <c r="BD10491" s="90">
        <v>45689</v>
      </c>
      <c r="BE10491" s="35"/>
    </row>
    <row r="10492" spans="48:57" x14ac:dyDescent="0.25">
      <c r="AV10492" s="85">
        <v>10488</v>
      </c>
      <c r="AW10492" s="91"/>
      <c r="AX10492" s="93" t="s">
        <v>14384</v>
      </c>
      <c r="AY10492" s="87" t="s">
        <v>14385</v>
      </c>
      <c r="AZ10492" s="93" t="s">
        <v>14386</v>
      </c>
      <c r="BA10492" s="88" t="s">
        <v>732</v>
      </c>
      <c r="BB10492" s="86" t="s">
        <v>733</v>
      </c>
      <c r="BC10492" s="89">
        <v>5750</v>
      </c>
      <c r="BD10492" s="90">
        <v>45658</v>
      </c>
      <c r="BE10492" s="35"/>
    </row>
    <row r="10493" spans="48:57" x14ac:dyDescent="0.25">
      <c r="AV10493" s="85">
        <v>10489</v>
      </c>
      <c r="AW10493" s="91"/>
      <c r="AX10493" s="93" t="s">
        <v>14384</v>
      </c>
      <c r="AY10493" s="87" t="s">
        <v>14385</v>
      </c>
      <c r="AZ10493" s="93" t="s">
        <v>14386</v>
      </c>
      <c r="BA10493" s="88" t="s">
        <v>1259</v>
      </c>
      <c r="BB10493" s="86" t="s">
        <v>1260</v>
      </c>
      <c r="BC10493" s="89">
        <v>12500</v>
      </c>
      <c r="BD10493" s="90">
        <v>45717</v>
      </c>
      <c r="BE10493" s="35"/>
    </row>
    <row r="10494" spans="48:57" x14ac:dyDescent="0.25">
      <c r="AV10494" s="85">
        <v>10490</v>
      </c>
      <c r="AW10494" s="91"/>
      <c r="AX10494" s="93" t="s">
        <v>14387</v>
      </c>
      <c r="AY10494" s="87" t="s">
        <v>893</v>
      </c>
      <c r="AZ10494" s="93" t="s">
        <v>14388</v>
      </c>
      <c r="BA10494" s="88" t="s">
        <v>1077</v>
      </c>
      <c r="BB10494" s="86" t="s">
        <v>1078</v>
      </c>
      <c r="BC10494" s="87">
        <v>13750</v>
      </c>
      <c r="BD10494" s="90">
        <v>45717</v>
      </c>
      <c r="BE10494" s="35"/>
    </row>
    <row r="10495" spans="48:57" x14ac:dyDescent="0.25">
      <c r="AV10495" s="85">
        <v>10491</v>
      </c>
      <c r="AW10495" s="91"/>
      <c r="AX10495" s="93" t="s">
        <v>14387</v>
      </c>
      <c r="AY10495" s="87" t="s">
        <v>893</v>
      </c>
      <c r="AZ10495" s="93" t="s">
        <v>14388</v>
      </c>
      <c r="BA10495" s="88" t="s">
        <v>1077</v>
      </c>
      <c r="BB10495" s="86" t="s">
        <v>1078</v>
      </c>
      <c r="BC10495" s="89">
        <v>13750</v>
      </c>
      <c r="BD10495" s="90">
        <v>45717</v>
      </c>
      <c r="BE10495" s="35"/>
    </row>
    <row r="10496" spans="48:57" x14ac:dyDescent="0.25">
      <c r="AV10496" s="85">
        <v>10492</v>
      </c>
      <c r="AW10496" s="91"/>
      <c r="AX10496" s="93" t="s">
        <v>14389</v>
      </c>
      <c r="AY10496" s="87" t="s">
        <v>14390</v>
      </c>
      <c r="AZ10496" s="93" t="s">
        <v>14391</v>
      </c>
      <c r="BA10496" s="88" t="s">
        <v>1323</v>
      </c>
      <c r="BB10496" s="86" t="s">
        <v>631</v>
      </c>
      <c r="BC10496" s="89">
        <v>10650</v>
      </c>
      <c r="BD10496" s="90">
        <v>45717</v>
      </c>
      <c r="BE10496" s="35"/>
    </row>
    <row r="10497" spans="48:57" x14ac:dyDescent="0.25">
      <c r="AV10497" s="85">
        <v>10493</v>
      </c>
      <c r="AW10497" s="91"/>
      <c r="AX10497" s="93" t="s">
        <v>14392</v>
      </c>
      <c r="AY10497" s="87" t="s">
        <v>14393</v>
      </c>
      <c r="AZ10497" s="93" t="s">
        <v>14394</v>
      </c>
      <c r="BA10497" s="88" t="s">
        <v>2228</v>
      </c>
      <c r="BB10497" s="86" t="s">
        <v>790</v>
      </c>
      <c r="BC10497" s="89">
        <v>29000</v>
      </c>
      <c r="BD10497" s="90">
        <v>45717</v>
      </c>
      <c r="BE10497" s="35"/>
    </row>
    <row r="10498" spans="48:57" x14ac:dyDescent="0.25">
      <c r="AV10498" s="85">
        <v>10494</v>
      </c>
      <c r="AW10498" s="91"/>
      <c r="AX10498" s="93" t="s">
        <v>14395</v>
      </c>
      <c r="AY10498" s="87" t="s">
        <v>14396</v>
      </c>
      <c r="AZ10498" s="93" t="s">
        <v>14397</v>
      </c>
      <c r="BA10498" s="88" t="s">
        <v>1032</v>
      </c>
      <c r="BB10498" s="86" t="s">
        <v>948</v>
      </c>
      <c r="BC10498" s="89">
        <v>22000</v>
      </c>
      <c r="BD10498" s="90">
        <v>45717</v>
      </c>
      <c r="BE10498" s="35"/>
    </row>
    <row r="10499" spans="48:57" x14ac:dyDescent="0.25">
      <c r="AV10499" s="85">
        <v>10495</v>
      </c>
      <c r="AW10499" s="91"/>
      <c r="AX10499" s="93" t="s">
        <v>14398</v>
      </c>
      <c r="AY10499" s="87" t="s">
        <v>14399</v>
      </c>
      <c r="AZ10499" s="93" t="s">
        <v>14400</v>
      </c>
      <c r="BA10499" s="88" t="s">
        <v>1041</v>
      </c>
      <c r="BB10499" s="86" t="s">
        <v>1004</v>
      </c>
      <c r="BC10499" s="89">
        <v>6000</v>
      </c>
      <c r="BD10499" s="90">
        <v>45717</v>
      </c>
      <c r="BE10499" s="35"/>
    </row>
    <row r="10500" spans="48:57" x14ac:dyDescent="0.25">
      <c r="AV10500" s="85">
        <v>10496</v>
      </c>
      <c r="AW10500" s="91"/>
      <c r="AX10500" s="93" t="s">
        <v>14401</v>
      </c>
      <c r="AY10500" s="87" t="s">
        <v>3330</v>
      </c>
      <c r="AZ10500" s="93" t="s">
        <v>3331</v>
      </c>
      <c r="BA10500" s="88" t="s">
        <v>3290</v>
      </c>
      <c r="BB10500" s="86" t="s">
        <v>1497</v>
      </c>
      <c r="BC10500" s="89">
        <v>101250</v>
      </c>
      <c r="BD10500" s="90">
        <v>45689</v>
      </c>
      <c r="BE10500" s="35"/>
    </row>
    <row r="10501" spans="48:57" x14ac:dyDescent="0.25">
      <c r="AV10501" s="85">
        <v>10497</v>
      </c>
      <c r="AW10501" s="91"/>
      <c r="AX10501" s="93" t="s">
        <v>14402</v>
      </c>
      <c r="AY10501" s="87" t="s">
        <v>14403</v>
      </c>
      <c r="AZ10501" s="93" t="s">
        <v>14404</v>
      </c>
      <c r="BA10501" s="88" t="s">
        <v>615</v>
      </c>
      <c r="BB10501" s="86" t="s">
        <v>616</v>
      </c>
      <c r="BC10501" s="89">
        <v>7500</v>
      </c>
      <c r="BD10501" s="90">
        <v>45658</v>
      </c>
      <c r="BE10501" s="35"/>
    </row>
    <row r="10502" spans="48:57" x14ac:dyDescent="0.25">
      <c r="AV10502" s="85">
        <v>10498</v>
      </c>
      <c r="AW10502" s="91"/>
      <c r="AX10502" s="93" t="s">
        <v>14405</v>
      </c>
      <c r="AY10502" s="87" t="s">
        <v>14406</v>
      </c>
      <c r="AZ10502" s="93" t="s">
        <v>14407</v>
      </c>
      <c r="BA10502" s="88" t="s">
        <v>2328</v>
      </c>
      <c r="BB10502" s="86" t="s">
        <v>85</v>
      </c>
      <c r="BC10502" s="89">
        <v>19890</v>
      </c>
      <c r="BD10502" s="90">
        <v>45717</v>
      </c>
      <c r="BE10502" s="35"/>
    </row>
    <row r="10503" spans="48:57" x14ac:dyDescent="0.25">
      <c r="AV10503" s="85">
        <v>10499</v>
      </c>
      <c r="AW10503" s="91"/>
      <c r="AX10503" s="93" t="s">
        <v>14408</v>
      </c>
      <c r="AY10503" s="87" t="s">
        <v>7791</v>
      </c>
      <c r="AZ10503" s="93" t="s">
        <v>14409</v>
      </c>
      <c r="BA10503" s="88" t="s">
        <v>1259</v>
      </c>
      <c r="BB10503" s="86" t="s">
        <v>1260</v>
      </c>
      <c r="BC10503" s="89">
        <v>25000</v>
      </c>
      <c r="BD10503" s="90">
        <v>45717</v>
      </c>
      <c r="BE10503" s="35"/>
    </row>
    <row r="10504" spans="48:57" x14ac:dyDescent="0.25">
      <c r="AV10504" s="85">
        <v>10500</v>
      </c>
      <c r="AW10504" s="91"/>
      <c r="AX10504" s="93" t="s">
        <v>14410</v>
      </c>
      <c r="AY10504" s="87" t="s">
        <v>1386</v>
      </c>
      <c r="AZ10504" s="93" t="s">
        <v>14411</v>
      </c>
      <c r="BA10504" s="88" t="s">
        <v>2324</v>
      </c>
      <c r="BB10504" s="86" t="s">
        <v>61</v>
      </c>
      <c r="BC10504" s="89">
        <v>15450</v>
      </c>
      <c r="BD10504" s="90">
        <v>45717</v>
      </c>
      <c r="BE10504" s="35"/>
    </row>
    <row r="10505" spans="48:57" x14ac:dyDescent="0.25">
      <c r="AV10505" s="85">
        <v>10501</v>
      </c>
      <c r="AW10505" s="91"/>
      <c r="AX10505" s="93" t="s">
        <v>14410</v>
      </c>
      <c r="AY10505" s="87" t="s">
        <v>1386</v>
      </c>
      <c r="AZ10505" s="93" t="s">
        <v>14411</v>
      </c>
      <c r="BA10505" s="88" t="s">
        <v>3964</v>
      </c>
      <c r="BB10505" s="86" t="s">
        <v>1795</v>
      </c>
      <c r="BC10505" s="89">
        <v>50700</v>
      </c>
      <c r="BD10505" s="90">
        <v>45717</v>
      </c>
      <c r="BE10505" s="35"/>
    </row>
    <row r="10506" spans="48:57" x14ac:dyDescent="0.25">
      <c r="AV10506" s="85">
        <v>10502</v>
      </c>
      <c r="AW10506" s="91"/>
      <c r="AX10506" s="93" t="s">
        <v>14410</v>
      </c>
      <c r="AY10506" s="87" t="s">
        <v>1386</v>
      </c>
      <c r="AZ10506" s="93" t="s">
        <v>14411</v>
      </c>
      <c r="BA10506" s="88" t="s">
        <v>3964</v>
      </c>
      <c r="BB10506" s="86" t="s">
        <v>1795</v>
      </c>
      <c r="BC10506" s="89">
        <v>25350</v>
      </c>
      <c r="BD10506" s="90">
        <v>45717</v>
      </c>
      <c r="BE10506" s="35"/>
    </row>
    <row r="10507" spans="48:57" x14ac:dyDescent="0.25">
      <c r="AV10507" s="85">
        <v>10503</v>
      </c>
      <c r="AW10507" s="91"/>
      <c r="AX10507" s="93" t="s">
        <v>14410</v>
      </c>
      <c r="AY10507" s="87" t="s">
        <v>1386</v>
      </c>
      <c r="AZ10507" s="93" t="s">
        <v>14411</v>
      </c>
      <c r="BA10507" s="88" t="s">
        <v>311</v>
      </c>
      <c r="BB10507" s="86" t="s">
        <v>312</v>
      </c>
      <c r="BC10507" s="89">
        <v>18360</v>
      </c>
      <c r="BD10507" s="90">
        <v>45717</v>
      </c>
      <c r="BE10507" s="35"/>
    </row>
    <row r="10508" spans="48:57" x14ac:dyDescent="0.25">
      <c r="AV10508" s="85">
        <v>10504</v>
      </c>
      <c r="AW10508" s="91"/>
      <c r="AX10508" s="93" t="s">
        <v>14410</v>
      </c>
      <c r="AY10508" s="87" t="s">
        <v>1386</v>
      </c>
      <c r="AZ10508" s="93" t="s">
        <v>14411</v>
      </c>
      <c r="BA10508" s="88" t="s">
        <v>1424</v>
      </c>
      <c r="BB10508" s="86" t="s">
        <v>438</v>
      </c>
      <c r="BC10508" s="89">
        <v>10290</v>
      </c>
      <c r="BD10508" s="90">
        <v>45717</v>
      </c>
      <c r="BE10508" s="35"/>
    </row>
    <row r="10509" spans="48:57" x14ac:dyDescent="0.25">
      <c r="AV10509" s="85">
        <v>10505</v>
      </c>
      <c r="AW10509" s="91"/>
      <c r="AX10509" s="93" t="s">
        <v>14410</v>
      </c>
      <c r="AY10509" s="87" t="s">
        <v>1386</v>
      </c>
      <c r="AZ10509" s="93" t="s">
        <v>14411</v>
      </c>
      <c r="BA10509" s="88" t="s">
        <v>499</v>
      </c>
      <c r="BB10509" s="86" t="s">
        <v>500</v>
      </c>
      <c r="BC10509" s="89">
        <v>51900</v>
      </c>
      <c r="BD10509" s="90">
        <v>45689</v>
      </c>
      <c r="BE10509" s="35"/>
    </row>
    <row r="10510" spans="48:57" x14ac:dyDescent="0.25">
      <c r="AV10510" s="85">
        <v>10506</v>
      </c>
      <c r="AW10510" s="91"/>
      <c r="AX10510" s="93" t="s">
        <v>14410</v>
      </c>
      <c r="AY10510" s="87" t="s">
        <v>1386</v>
      </c>
      <c r="AZ10510" s="93" t="s">
        <v>14411</v>
      </c>
      <c r="BA10510" s="88" t="s">
        <v>499</v>
      </c>
      <c r="BB10510" s="86" t="s">
        <v>500</v>
      </c>
      <c r="BC10510" s="89">
        <v>51900</v>
      </c>
      <c r="BD10510" s="90">
        <v>45658</v>
      </c>
      <c r="BE10510" s="35"/>
    </row>
    <row r="10511" spans="48:57" x14ac:dyDescent="0.25">
      <c r="AV10511" s="85">
        <v>10507</v>
      </c>
      <c r="AW10511" s="91"/>
      <c r="AX10511" s="93" t="s">
        <v>14410</v>
      </c>
      <c r="AY10511" s="87" t="s">
        <v>1386</v>
      </c>
      <c r="AZ10511" s="93" t="s">
        <v>14411</v>
      </c>
      <c r="BA10511" s="88" t="s">
        <v>499</v>
      </c>
      <c r="BB10511" s="86" t="s">
        <v>500</v>
      </c>
      <c r="BC10511" s="89">
        <v>103800</v>
      </c>
      <c r="BD10511" s="90">
        <v>45717</v>
      </c>
      <c r="BE10511" s="35"/>
    </row>
    <row r="10512" spans="48:57" x14ac:dyDescent="0.25">
      <c r="AV10512" s="85">
        <v>10508</v>
      </c>
      <c r="AW10512" s="91"/>
      <c r="AX10512" s="93" t="s">
        <v>14410</v>
      </c>
      <c r="AY10512" s="87" t="s">
        <v>1386</v>
      </c>
      <c r="AZ10512" s="93" t="s">
        <v>14411</v>
      </c>
      <c r="BA10512" s="88" t="s">
        <v>2151</v>
      </c>
      <c r="BB10512" s="86" t="s">
        <v>61</v>
      </c>
      <c r="BC10512" s="89">
        <v>128750</v>
      </c>
      <c r="BD10512" s="90">
        <v>45717</v>
      </c>
      <c r="BE10512" s="35"/>
    </row>
    <row r="10513" spans="48:57" x14ac:dyDescent="0.25">
      <c r="AV10513" s="85">
        <v>10509</v>
      </c>
      <c r="AW10513" s="91"/>
      <c r="AX10513" s="93" t="s">
        <v>14412</v>
      </c>
      <c r="AY10513" s="87" t="s">
        <v>14413</v>
      </c>
      <c r="AZ10513" s="93" t="s">
        <v>14414</v>
      </c>
      <c r="BA10513" s="88" t="s">
        <v>1041</v>
      </c>
      <c r="BB10513" s="86" t="s">
        <v>1004</v>
      </c>
      <c r="BC10513" s="89">
        <v>6000</v>
      </c>
      <c r="BD10513" s="90">
        <v>45717</v>
      </c>
      <c r="BE10513" s="35"/>
    </row>
    <row r="10514" spans="48:57" x14ac:dyDescent="0.25">
      <c r="AV10514" s="85">
        <v>10510</v>
      </c>
      <c r="AW10514" s="91"/>
      <c r="AX10514" s="93" t="s">
        <v>14415</v>
      </c>
      <c r="AY10514" s="87" t="s">
        <v>14416</v>
      </c>
      <c r="AZ10514" s="93" t="s">
        <v>14417</v>
      </c>
      <c r="BA10514" s="88" t="s">
        <v>1259</v>
      </c>
      <c r="BB10514" s="86" t="s">
        <v>1260</v>
      </c>
      <c r="BC10514" s="89">
        <v>12500</v>
      </c>
      <c r="BD10514" s="90">
        <v>45717</v>
      </c>
      <c r="BE10514" s="35"/>
    </row>
    <row r="10515" spans="48:57" x14ac:dyDescent="0.25">
      <c r="AV10515" s="85">
        <v>10511</v>
      </c>
      <c r="AW10515" s="91"/>
      <c r="AX10515" s="93" t="s">
        <v>14418</v>
      </c>
      <c r="AY10515" s="87" t="s">
        <v>14416</v>
      </c>
      <c r="AZ10515" s="93" t="s">
        <v>14419</v>
      </c>
      <c r="BA10515" s="88" t="s">
        <v>1259</v>
      </c>
      <c r="BB10515" s="86" t="s">
        <v>1260</v>
      </c>
      <c r="BC10515" s="89">
        <v>37500</v>
      </c>
      <c r="BD10515" s="90">
        <v>45717</v>
      </c>
      <c r="BE10515" s="35"/>
    </row>
    <row r="10516" spans="48:57" x14ac:dyDescent="0.25">
      <c r="AV10516" s="85">
        <v>10512</v>
      </c>
      <c r="AW10516" s="91"/>
      <c r="AX10516" s="93" t="s">
        <v>14420</v>
      </c>
      <c r="AY10516" s="87" t="s">
        <v>14421</v>
      </c>
      <c r="AZ10516" s="93" t="s">
        <v>14422</v>
      </c>
      <c r="BA10516" s="88" t="s">
        <v>732</v>
      </c>
      <c r="BB10516" s="86" t="s">
        <v>733</v>
      </c>
      <c r="BC10516" s="89">
        <v>5750</v>
      </c>
      <c r="BD10516" s="90">
        <v>45717</v>
      </c>
      <c r="BE10516" s="35"/>
    </row>
    <row r="10517" spans="48:57" x14ac:dyDescent="0.25">
      <c r="AV10517" s="85">
        <v>10513</v>
      </c>
      <c r="AW10517" s="91"/>
      <c r="AX10517" s="93" t="s">
        <v>14423</v>
      </c>
      <c r="AY10517" s="87" t="s">
        <v>14424</v>
      </c>
      <c r="AZ10517" s="93" t="s">
        <v>14425</v>
      </c>
      <c r="BA10517" s="88" t="s">
        <v>2934</v>
      </c>
      <c r="BB10517" s="86" t="s">
        <v>2168</v>
      </c>
      <c r="BC10517" s="89">
        <v>105000</v>
      </c>
      <c r="BD10517" s="90">
        <v>45717</v>
      </c>
      <c r="BE10517" s="35"/>
    </row>
    <row r="10518" spans="48:57" x14ac:dyDescent="0.25">
      <c r="AV10518" s="85">
        <v>10514</v>
      </c>
      <c r="AW10518" s="91"/>
      <c r="AX10518" s="93" t="s">
        <v>14426</v>
      </c>
      <c r="AY10518" s="87" t="s">
        <v>14427</v>
      </c>
      <c r="AZ10518" s="93" t="s">
        <v>14428</v>
      </c>
      <c r="BA10518" s="88" t="s">
        <v>1259</v>
      </c>
      <c r="BB10518" s="86" t="s">
        <v>1260</v>
      </c>
      <c r="BC10518" s="89">
        <v>12500</v>
      </c>
      <c r="BD10518" s="90">
        <v>45689</v>
      </c>
      <c r="BE10518" s="35"/>
    </row>
    <row r="10519" spans="48:57" x14ac:dyDescent="0.25">
      <c r="AV10519" s="85">
        <v>10515</v>
      </c>
      <c r="AW10519" s="91"/>
      <c r="AX10519" s="93" t="s">
        <v>14429</v>
      </c>
      <c r="AY10519" s="87" t="s">
        <v>4288</v>
      </c>
      <c r="AZ10519" s="93" t="s">
        <v>14430</v>
      </c>
      <c r="BA10519" s="88" t="s">
        <v>2338</v>
      </c>
      <c r="BB10519" s="86" t="s">
        <v>1002</v>
      </c>
      <c r="BC10519" s="89">
        <v>94800</v>
      </c>
      <c r="BD10519" s="90">
        <v>45658</v>
      </c>
      <c r="BE10519" s="35"/>
    </row>
    <row r="10520" spans="48:57" x14ac:dyDescent="0.25">
      <c r="AV10520" s="85">
        <v>10516</v>
      </c>
      <c r="AW10520" s="91"/>
      <c r="AX10520" s="93" t="s">
        <v>14431</v>
      </c>
      <c r="AY10520" s="87" t="s">
        <v>2742</v>
      </c>
      <c r="AZ10520" s="93" t="s">
        <v>14432</v>
      </c>
      <c r="BA10520" s="88" t="s">
        <v>645</v>
      </c>
      <c r="BB10520" s="86" t="s">
        <v>646</v>
      </c>
      <c r="BC10520" s="89">
        <v>28500</v>
      </c>
      <c r="BD10520" s="90">
        <v>45717</v>
      </c>
      <c r="BE10520" s="35"/>
    </row>
    <row r="10521" spans="48:57" x14ac:dyDescent="0.25">
      <c r="AV10521" s="85">
        <v>10517</v>
      </c>
      <c r="AW10521" s="91"/>
      <c r="AX10521" s="93" t="s">
        <v>14431</v>
      </c>
      <c r="AY10521" s="87" t="s">
        <v>2742</v>
      </c>
      <c r="AZ10521" s="93" t="s">
        <v>14432</v>
      </c>
      <c r="BA10521" s="88" t="s">
        <v>5832</v>
      </c>
      <c r="BB10521" s="86" t="s">
        <v>835</v>
      </c>
      <c r="BC10521" s="89">
        <v>28125</v>
      </c>
      <c r="BD10521" s="90">
        <v>45717</v>
      </c>
      <c r="BE10521" s="35"/>
    </row>
    <row r="10522" spans="48:57" x14ac:dyDescent="0.25">
      <c r="AV10522" s="85">
        <v>10518</v>
      </c>
      <c r="AW10522" s="91"/>
      <c r="AX10522" s="93" t="s">
        <v>14433</v>
      </c>
      <c r="AY10522" s="87" t="s">
        <v>6926</v>
      </c>
      <c r="AZ10522" s="93" t="s">
        <v>14434</v>
      </c>
      <c r="BA10522" s="88" t="s">
        <v>2363</v>
      </c>
      <c r="BB10522" s="86" t="s">
        <v>461</v>
      </c>
      <c r="BC10522" s="89">
        <v>21720</v>
      </c>
      <c r="BD10522" s="90">
        <v>45717</v>
      </c>
      <c r="BE10522" s="35"/>
    </row>
    <row r="10523" spans="48:57" x14ac:dyDescent="0.25">
      <c r="AV10523" s="85">
        <v>10519</v>
      </c>
      <c r="AW10523" s="91"/>
      <c r="AX10523" s="93" t="s">
        <v>14435</v>
      </c>
      <c r="AY10523" s="87" t="s">
        <v>14436</v>
      </c>
      <c r="AZ10523" s="93" t="s">
        <v>14437</v>
      </c>
      <c r="BA10523" s="88" t="s">
        <v>732</v>
      </c>
      <c r="BB10523" s="86" t="s">
        <v>733</v>
      </c>
      <c r="BC10523" s="89">
        <v>5750</v>
      </c>
      <c r="BD10523" s="90">
        <v>45717</v>
      </c>
      <c r="BE10523" s="35"/>
    </row>
    <row r="10524" spans="48:57" x14ac:dyDescent="0.25">
      <c r="AV10524" s="85">
        <v>10520</v>
      </c>
      <c r="AW10524" s="91"/>
      <c r="AX10524" s="93" t="s">
        <v>14438</v>
      </c>
      <c r="AY10524" s="87" t="s">
        <v>14439</v>
      </c>
      <c r="AZ10524" s="93" t="s">
        <v>14440</v>
      </c>
      <c r="BA10524" s="88" t="s">
        <v>2228</v>
      </c>
      <c r="BB10524" s="86" t="s">
        <v>790</v>
      </c>
      <c r="BC10524" s="89">
        <v>14500</v>
      </c>
      <c r="BD10524" s="90">
        <v>45717</v>
      </c>
      <c r="BE10524" s="35"/>
    </row>
    <row r="10525" spans="48:57" x14ac:dyDescent="0.25">
      <c r="AV10525" s="85">
        <v>10521</v>
      </c>
      <c r="AW10525" s="91"/>
      <c r="AX10525" s="93" t="s">
        <v>14441</v>
      </c>
      <c r="AY10525" s="87" t="s">
        <v>14442</v>
      </c>
      <c r="AZ10525" s="93" t="s">
        <v>14443</v>
      </c>
      <c r="BA10525" s="88" t="s">
        <v>1017</v>
      </c>
      <c r="BB10525" s="86" t="s">
        <v>1018</v>
      </c>
      <c r="BC10525" s="89">
        <v>15000</v>
      </c>
      <c r="BD10525" s="90">
        <v>45717</v>
      </c>
      <c r="BE10525" s="35"/>
    </row>
    <row r="10526" spans="48:57" x14ac:dyDescent="0.25">
      <c r="AV10526" s="85">
        <v>10522</v>
      </c>
      <c r="AW10526" s="91"/>
      <c r="AX10526" s="93" t="s">
        <v>14444</v>
      </c>
      <c r="AY10526" s="87" t="s">
        <v>14445</v>
      </c>
      <c r="AZ10526" s="93" t="s">
        <v>14446</v>
      </c>
      <c r="BA10526" s="88" t="s">
        <v>2013</v>
      </c>
      <c r="BB10526" s="86" t="s">
        <v>1391</v>
      </c>
      <c r="BC10526" s="89">
        <v>1425</v>
      </c>
      <c r="BD10526" s="90">
        <v>45717</v>
      </c>
      <c r="BE10526" s="35"/>
    </row>
    <row r="10527" spans="48:57" x14ac:dyDescent="0.25">
      <c r="AV10527" s="85">
        <v>10523</v>
      </c>
      <c r="AW10527" s="91"/>
      <c r="AX10527" s="93" t="s">
        <v>14447</v>
      </c>
      <c r="AY10527" s="87" t="s">
        <v>14445</v>
      </c>
      <c r="AZ10527" s="93" t="s">
        <v>14448</v>
      </c>
      <c r="BA10527" s="88" t="s">
        <v>2013</v>
      </c>
      <c r="BB10527" s="86" t="s">
        <v>1391</v>
      </c>
      <c r="BC10527" s="89">
        <v>-1425</v>
      </c>
      <c r="BD10527" s="90">
        <v>45689</v>
      </c>
      <c r="BE10527" s="35"/>
    </row>
    <row r="10528" spans="48:57" x14ac:dyDescent="0.25">
      <c r="AV10528" s="85">
        <v>10524</v>
      </c>
      <c r="AW10528" s="91"/>
      <c r="AX10528" s="93" t="s">
        <v>14449</v>
      </c>
      <c r="AY10528" s="87" t="s">
        <v>3339</v>
      </c>
      <c r="AZ10528" s="93" t="s">
        <v>14450</v>
      </c>
      <c r="BA10528" s="88" t="s">
        <v>2348</v>
      </c>
      <c r="BB10528" s="86" t="s">
        <v>1080</v>
      </c>
      <c r="BC10528" s="89">
        <v>12840</v>
      </c>
      <c r="BD10528" s="90">
        <v>45658</v>
      </c>
      <c r="BE10528" s="35"/>
    </row>
    <row r="10529" spans="48:57" x14ac:dyDescent="0.25">
      <c r="AV10529" s="85">
        <v>10525</v>
      </c>
      <c r="AW10529" s="91"/>
      <c r="AX10529" s="93" t="s">
        <v>14449</v>
      </c>
      <c r="AY10529" s="87" t="s">
        <v>3339</v>
      </c>
      <c r="AZ10529" s="93" t="s">
        <v>14450</v>
      </c>
      <c r="BA10529" s="88" t="s">
        <v>1077</v>
      </c>
      <c r="BB10529" s="86" t="s">
        <v>1078</v>
      </c>
      <c r="BC10529" s="89">
        <v>33000</v>
      </c>
      <c r="BD10529" s="90">
        <v>45717</v>
      </c>
      <c r="BE10529" s="35"/>
    </row>
    <row r="10530" spans="48:57" x14ac:dyDescent="0.25">
      <c r="AV10530" s="85">
        <v>10526</v>
      </c>
      <c r="AW10530" s="91"/>
      <c r="AX10530" s="93" t="s">
        <v>14449</v>
      </c>
      <c r="AY10530" s="87" t="s">
        <v>3339</v>
      </c>
      <c r="AZ10530" s="93" t="s">
        <v>14450</v>
      </c>
      <c r="BA10530" s="88" t="s">
        <v>1607</v>
      </c>
      <c r="BB10530" s="86" t="s">
        <v>414</v>
      </c>
      <c r="BC10530" s="89">
        <v>43500</v>
      </c>
      <c r="BD10530" s="90">
        <v>45717</v>
      </c>
      <c r="BE10530" s="35"/>
    </row>
    <row r="10531" spans="48:57" x14ac:dyDescent="0.25">
      <c r="AV10531" s="85">
        <v>10527</v>
      </c>
      <c r="AW10531" s="91"/>
      <c r="AX10531" s="93" t="s">
        <v>14449</v>
      </c>
      <c r="AY10531" s="87" t="s">
        <v>3339</v>
      </c>
      <c r="AZ10531" s="93" t="s">
        <v>14450</v>
      </c>
      <c r="BA10531" s="88" t="s">
        <v>3540</v>
      </c>
      <c r="BB10531" s="86" t="s">
        <v>1158</v>
      </c>
      <c r="BC10531" s="89">
        <v>96960</v>
      </c>
      <c r="BD10531" s="90">
        <v>45717</v>
      </c>
      <c r="BE10531" s="35"/>
    </row>
    <row r="10532" spans="48:57" x14ac:dyDescent="0.25">
      <c r="AV10532" s="85">
        <v>10528</v>
      </c>
      <c r="AW10532" s="91"/>
      <c r="AX10532" s="93" t="s">
        <v>14451</v>
      </c>
      <c r="AY10532" s="87" t="s">
        <v>3339</v>
      </c>
      <c r="AZ10532" s="93" t="s">
        <v>3340</v>
      </c>
      <c r="BA10532" s="88" t="s">
        <v>1582</v>
      </c>
      <c r="BB10532" s="86" t="s">
        <v>502</v>
      </c>
      <c r="BC10532" s="89">
        <v>21915</v>
      </c>
      <c r="BD10532" s="90">
        <v>45717</v>
      </c>
      <c r="BE10532" s="35"/>
    </row>
    <row r="10533" spans="48:57" x14ac:dyDescent="0.25">
      <c r="AV10533" s="85">
        <v>10529</v>
      </c>
      <c r="AW10533" s="91"/>
      <c r="AX10533" s="93" t="s">
        <v>14451</v>
      </c>
      <c r="AY10533" s="87" t="s">
        <v>3339</v>
      </c>
      <c r="AZ10533" s="93" t="s">
        <v>3340</v>
      </c>
      <c r="BA10533" s="88" t="s">
        <v>1323</v>
      </c>
      <c r="BB10533" s="86" t="s">
        <v>631</v>
      </c>
      <c r="BC10533" s="89">
        <v>53250</v>
      </c>
      <c r="BD10533" s="90">
        <v>45717</v>
      </c>
      <c r="BE10533" s="35"/>
    </row>
    <row r="10534" spans="48:57" x14ac:dyDescent="0.25">
      <c r="AV10534" s="85">
        <v>10530</v>
      </c>
      <c r="AW10534" s="91"/>
      <c r="AX10534" s="93" t="s">
        <v>14451</v>
      </c>
      <c r="AY10534" s="87" t="s">
        <v>3339</v>
      </c>
      <c r="AZ10534" s="93" t="s">
        <v>3340</v>
      </c>
      <c r="BA10534" s="88" t="s">
        <v>1077</v>
      </c>
      <c r="BB10534" s="86" t="s">
        <v>1078</v>
      </c>
      <c r="BC10534" s="89">
        <v>27500</v>
      </c>
      <c r="BD10534" s="90">
        <v>45717</v>
      </c>
      <c r="BE10534" s="35"/>
    </row>
    <row r="10535" spans="48:57" x14ac:dyDescent="0.25">
      <c r="AV10535" s="85">
        <v>10531</v>
      </c>
      <c r="AW10535" s="91"/>
      <c r="AX10535" s="93" t="s">
        <v>14451</v>
      </c>
      <c r="AY10535" s="87" t="s">
        <v>3339</v>
      </c>
      <c r="AZ10535" s="93" t="s">
        <v>3340</v>
      </c>
      <c r="BA10535" s="88" t="s">
        <v>1077</v>
      </c>
      <c r="BB10535" s="86" t="s">
        <v>1078</v>
      </c>
      <c r="BC10535" s="89">
        <v>27500</v>
      </c>
      <c r="BD10535" s="90">
        <v>45717</v>
      </c>
      <c r="BE10535" s="35"/>
    </row>
    <row r="10536" spans="48:57" x14ac:dyDescent="0.25">
      <c r="AV10536" s="85">
        <v>10532</v>
      </c>
      <c r="AW10536" s="91"/>
      <c r="AX10536" s="93" t="s">
        <v>14451</v>
      </c>
      <c r="AY10536" s="87" t="s">
        <v>3339</v>
      </c>
      <c r="AZ10536" s="93" t="s">
        <v>3340</v>
      </c>
      <c r="BA10536" s="88" t="s">
        <v>1077</v>
      </c>
      <c r="BB10536" s="86" t="s">
        <v>1078</v>
      </c>
      <c r="BC10536" s="89">
        <v>41250</v>
      </c>
      <c r="BD10536" s="90">
        <v>45689</v>
      </c>
      <c r="BE10536" s="35"/>
    </row>
    <row r="10537" spans="48:57" x14ac:dyDescent="0.25">
      <c r="AV10537" s="85">
        <v>10533</v>
      </c>
      <c r="AW10537" s="91"/>
      <c r="AX10537" s="93" t="s">
        <v>14451</v>
      </c>
      <c r="AY10537" s="87" t="s">
        <v>3339</v>
      </c>
      <c r="AZ10537" s="93" t="s">
        <v>3340</v>
      </c>
      <c r="BA10537" s="88" t="s">
        <v>1077</v>
      </c>
      <c r="BB10537" s="86" t="s">
        <v>1078</v>
      </c>
      <c r="BC10537" s="89">
        <v>22000</v>
      </c>
      <c r="BD10537" s="90">
        <v>45658</v>
      </c>
      <c r="BE10537" s="35"/>
    </row>
    <row r="10538" spans="48:57" x14ac:dyDescent="0.25">
      <c r="AV10538" s="85">
        <v>10534</v>
      </c>
      <c r="AW10538" s="91"/>
      <c r="AX10538" s="93" t="s">
        <v>14451</v>
      </c>
      <c r="AY10538" s="87" t="s">
        <v>3339</v>
      </c>
      <c r="AZ10538" s="93" t="s">
        <v>3340</v>
      </c>
      <c r="BA10538" s="88" t="s">
        <v>499</v>
      </c>
      <c r="BB10538" s="86" t="s">
        <v>500</v>
      </c>
      <c r="BC10538" s="89">
        <v>51900</v>
      </c>
      <c r="BD10538" s="90">
        <v>45717</v>
      </c>
      <c r="BE10538" s="35"/>
    </row>
    <row r="10539" spans="48:57" x14ac:dyDescent="0.25">
      <c r="AV10539" s="85">
        <v>10535</v>
      </c>
      <c r="AW10539" s="91"/>
      <c r="AX10539" s="93" t="s">
        <v>14451</v>
      </c>
      <c r="AY10539" s="87" t="s">
        <v>3339</v>
      </c>
      <c r="AZ10539" s="93" t="s">
        <v>3340</v>
      </c>
      <c r="BA10539" s="88" t="s">
        <v>499</v>
      </c>
      <c r="BB10539" s="86" t="s">
        <v>500</v>
      </c>
      <c r="BC10539" s="89">
        <v>51900</v>
      </c>
      <c r="BD10539" s="90">
        <v>45717</v>
      </c>
      <c r="BE10539" s="35"/>
    </row>
    <row r="10540" spans="48:57" x14ac:dyDescent="0.25">
      <c r="AV10540" s="85">
        <v>10536</v>
      </c>
      <c r="AW10540" s="91"/>
      <c r="AX10540" s="93" t="s">
        <v>14451</v>
      </c>
      <c r="AY10540" s="87" t="s">
        <v>3339</v>
      </c>
      <c r="AZ10540" s="93" t="s">
        <v>3340</v>
      </c>
      <c r="BA10540" s="88" t="s">
        <v>1686</v>
      </c>
      <c r="BB10540" s="86" t="s">
        <v>1033</v>
      </c>
      <c r="BC10540" s="89">
        <v>47835</v>
      </c>
      <c r="BD10540" s="90">
        <v>45717</v>
      </c>
      <c r="BE10540" s="35"/>
    </row>
    <row r="10541" spans="48:57" x14ac:dyDescent="0.25">
      <c r="AV10541" s="85">
        <v>10537</v>
      </c>
      <c r="AW10541" s="91"/>
      <c r="AX10541" s="93" t="s">
        <v>14451</v>
      </c>
      <c r="AY10541" s="87" t="s">
        <v>3339</v>
      </c>
      <c r="AZ10541" s="93" t="s">
        <v>3340</v>
      </c>
      <c r="BA10541" s="88" t="s">
        <v>2369</v>
      </c>
      <c r="BB10541" s="86" t="s">
        <v>1146</v>
      </c>
      <c r="BC10541" s="89">
        <v>19110</v>
      </c>
      <c r="BD10541" s="90">
        <v>45717</v>
      </c>
      <c r="BE10541" s="35"/>
    </row>
    <row r="10542" spans="48:57" x14ac:dyDescent="0.25">
      <c r="AV10542" s="85">
        <v>10538</v>
      </c>
      <c r="AW10542" s="91"/>
      <c r="AX10542" s="93" t="s">
        <v>14451</v>
      </c>
      <c r="AY10542" s="87" t="s">
        <v>3339</v>
      </c>
      <c r="AZ10542" s="93" t="s">
        <v>3340</v>
      </c>
      <c r="BA10542" s="88" t="s">
        <v>2369</v>
      </c>
      <c r="BB10542" s="86" t="s">
        <v>1146</v>
      </c>
      <c r="BC10542" s="89">
        <v>191100</v>
      </c>
      <c r="BD10542" s="90">
        <v>45717</v>
      </c>
      <c r="BE10542" s="35"/>
    </row>
    <row r="10543" spans="48:57" x14ac:dyDescent="0.25">
      <c r="AV10543" s="85">
        <v>10539</v>
      </c>
      <c r="AW10543" s="91"/>
      <c r="AX10543" s="93" t="s">
        <v>14451</v>
      </c>
      <c r="AY10543" s="87" t="s">
        <v>3339</v>
      </c>
      <c r="AZ10543" s="93" t="s">
        <v>3340</v>
      </c>
      <c r="BA10543" s="88" t="s">
        <v>3540</v>
      </c>
      <c r="BB10543" s="86" t="s">
        <v>1158</v>
      </c>
      <c r="BC10543" s="89">
        <v>24240</v>
      </c>
      <c r="BD10543" s="90">
        <v>45717</v>
      </c>
      <c r="BE10543" s="35"/>
    </row>
    <row r="10544" spans="48:57" x14ac:dyDescent="0.25">
      <c r="AV10544" s="85">
        <v>10540</v>
      </c>
      <c r="AW10544" s="91"/>
      <c r="AX10544" s="93" t="s">
        <v>14452</v>
      </c>
      <c r="AY10544" s="87" t="s">
        <v>14453</v>
      </c>
      <c r="AZ10544" s="93" t="s">
        <v>14454</v>
      </c>
      <c r="BA10544" s="88" t="s">
        <v>645</v>
      </c>
      <c r="BB10544" s="86" t="s">
        <v>646</v>
      </c>
      <c r="BC10544" s="89">
        <v>9500</v>
      </c>
      <c r="BD10544" s="90">
        <v>45717</v>
      </c>
      <c r="BE10544" s="35"/>
    </row>
    <row r="10545" spans="48:57" x14ac:dyDescent="0.25">
      <c r="AV10545" s="85">
        <v>10541</v>
      </c>
      <c r="AW10545" s="91"/>
      <c r="AX10545" s="93" t="s">
        <v>14452</v>
      </c>
      <c r="AY10545" s="87" t="s">
        <v>14453</v>
      </c>
      <c r="AZ10545" s="93" t="s">
        <v>14454</v>
      </c>
      <c r="BA10545" s="88" t="s">
        <v>2228</v>
      </c>
      <c r="BB10545" s="86" t="s">
        <v>790</v>
      </c>
      <c r="BC10545" s="89">
        <v>14500</v>
      </c>
      <c r="BD10545" s="90">
        <v>45689</v>
      </c>
      <c r="BE10545" s="35"/>
    </row>
    <row r="10546" spans="48:57" x14ac:dyDescent="0.25">
      <c r="AV10546" s="85">
        <v>10542</v>
      </c>
      <c r="AW10546" s="91"/>
      <c r="AX10546" s="93" t="s">
        <v>14455</v>
      </c>
      <c r="AY10546" s="87" t="s">
        <v>14456</v>
      </c>
      <c r="AZ10546" s="93" t="s">
        <v>14457</v>
      </c>
      <c r="BA10546" s="88" t="s">
        <v>5832</v>
      </c>
      <c r="BB10546" s="86" t="s">
        <v>835</v>
      </c>
      <c r="BC10546" s="89">
        <v>18750</v>
      </c>
      <c r="BD10546" s="90">
        <v>45658</v>
      </c>
      <c r="BE10546" s="35"/>
    </row>
    <row r="10547" spans="48:57" x14ac:dyDescent="0.25">
      <c r="AV10547" s="85">
        <v>10543</v>
      </c>
      <c r="AW10547" s="91"/>
      <c r="AX10547" s="93" t="s">
        <v>14458</v>
      </c>
      <c r="AY10547" s="87" t="s">
        <v>14459</v>
      </c>
      <c r="AZ10547" s="93" t="s">
        <v>14460</v>
      </c>
      <c r="BA10547" s="88" t="s">
        <v>2228</v>
      </c>
      <c r="BB10547" s="86" t="s">
        <v>790</v>
      </c>
      <c r="BC10547" s="89">
        <v>43500</v>
      </c>
      <c r="BD10547" s="90">
        <v>45717</v>
      </c>
      <c r="BE10547" s="35"/>
    </row>
    <row r="10548" spans="48:57" x14ac:dyDescent="0.25">
      <c r="AV10548" s="85">
        <v>10544</v>
      </c>
      <c r="AW10548" s="91"/>
      <c r="AX10548" s="93" t="s">
        <v>14461</v>
      </c>
      <c r="AY10548" s="87" t="s">
        <v>1678</v>
      </c>
      <c r="AZ10548" s="93" t="s">
        <v>14462</v>
      </c>
      <c r="BA10548" s="88" t="s">
        <v>7884</v>
      </c>
      <c r="BB10548" s="86" t="s">
        <v>1485</v>
      </c>
      <c r="BC10548" s="89">
        <v>-5280</v>
      </c>
      <c r="BD10548" s="90">
        <v>45717</v>
      </c>
      <c r="BE10548" s="35"/>
    </row>
    <row r="10549" spans="48:57" x14ac:dyDescent="0.25">
      <c r="AV10549" s="85">
        <v>10545</v>
      </c>
      <c r="AW10549" s="91"/>
      <c r="AX10549" s="93" t="s">
        <v>14463</v>
      </c>
      <c r="AY10549" s="87" t="s">
        <v>14464</v>
      </c>
      <c r="AZ10549" s="93" t="s">
        <v>14465</v>
      </c>
      <c r="BA10549" s="88" t="s">
        <v>1768</v>
      </c>
      <c r="BB10549" s="86" t="s">
        <v>1537</v>
      </c>
      <c r="BC10549" s="89">
        <v>19950</v>
      </c>
      <c r="BD10549" s="90">
        <v>45717</v>
      </c>
      <c r="BE10549" s="35"/>
    </row>
    <row r="10550" spans="48:57" x14ac:dyDescent="0.25">
      <c r="AV10550" s="85">
        <v>10546</v>
      </c>
      <c r="AW10550" s="91"/>
      <c r="AX10550" s="93" t="s">
        <v>14466</v>
      </c>
      <c r="AY10550" s="87" t="s">
        <v>14467</v>
      </c>
      <c r="AZ10550" s="93" t="s">
        <v>14468</v>
      </c>
      <c r="BA10550" s="88" t="s">
        <v>2934</v>
      </c>
      <c r="BB10550" s="86" t="s">
        <v>2168</v>
      </c>
      <c r="BC10550" s="89">
        <v>15000</v>
      </c>
      <c r="BD10550" s="90">
        <v>45717</v>
      </c>
      <c r="BE10550" s="35"/>
    </row>
    <row r="10551" spans="48:57" x14ac:dyDescent="0.25">
      <c r="AV10551" s="85">
        <v>10547</v>
      </c>
      <c r="AW10551" s="91"/>
      <c r="AX10551" s="93" t="s">
        <v>14469</v>
      </c>
      <c r="AY10551" s="87" t="s">
        <v>14470</v>
      </c>
      <c r="AZ10551" s="93" t="s">
        <v>14471</v>
      </c>
      <c r="BA10551" s="88" t="s">
        <v>2348</v>
      </c>
      <c r="BB10551" s="86" t="s">
        <v>1080</v>
      </c>
      <c r="BC10551" s="89">
        <v>3210</v>
      </c>
      <c r="BD10551" s="90">
        <v>45717</v>
      </c>
      <c r="BE10551" s="35"/>
    </row>
    <row r="10552" spans="48:57" x14ac:dyDescent="0.25">
      <c r="AV10552" s="85">
        <v>10548</v>
      </c>
      <c r="AW10552" s="91"/>
      <c r="AX10552" s="93" t="s">
        <v>14472</v>
      </c>
      <c r="AY10552" s="87" t="s">
        <v>1181</v>
      </c>
      <c r="AZ10552" s="93" t="s">
        <v>14473</v>
      </c>
      <c r="BA10552" s="88" t="s">
        <v>1487</v>
      </c>
      <c r="BB10552" s="86" t="s">
        <v>1275</v>
      </c>
      <c r="BC10552" s="89">
        <v>32088</v>
      </c>
      <c r="BD10552" s="90">
        <v>45717</v>
      </c>
      <c r="BE10552" s="35"/>
    </row>
    <row r="10553" spans="48:57" x14ac:dyDescent="0.25">
      <c r="AV10553" s="85">
        <v>10549</v>
      </c>
      <c r="AW10553" s="91"/>
      <c r="AX10553" s="93" t="s">
        <v>14474</v>
      </c>
      <c r="AY10553" s="87" t="s">
        <v>6869</v>
      </c>
      <c r="AZ10553" s="93" t="s">
        <v>14475</v>
      </c>
      <c r="BA10553" s="88" t="s">
        <v>645</v>
      </c>
      <c r="BB10553" s="86" t="s">
        <v>646</v>
      </c>
      <c r="BC10553" s="89">
        <v>9500</v>
      </c>
      <c r="BD10553" s="90">
        <v>45717</v>
      </c>
      <c r="BE10553" s="35"/>
    </row>
    <row r="10554" spans="48:57" x14ac:dyDescent="0.25">
      <c r="AV10554" s="85">
        <v>10550</v>
      </c>
      <c r="AW10554" s="91"/>
      <c r="AX10554" s="93" t="s">
        <v>14476</v>
      </c>
      <c r="AY10554" s="87" t="s">
        <v>14477</v>
      </c>
      <c r="AZ10554" s="93" t="s">
        <v>14478</v>
      </c>
      <c r="BA10554" s="88" t="s">
        <v>645</v>
      </c>
      <c r="BB10554" s="86" t="s">
        <v>646</v>
      </c>
      <c r="BC10554" s="89">
        <v>47500</v>
      </c>
      <c r="BD10554" s="90">
        <v>45689</v>
      </c>
      <c r="BE10554" s="35"/>
    </row>
    <row r="10555" spans="48:57" x14ac:dyDescent="0.25">
      <c r="AV10555" s="85">
        <v>10551</v>
      </c>
      <c r="AW10555" s="91"/>
      <c r="AX10555" s="93" t="s">
        <v>14479</v>
      </c>
      <c r="AY10555" s="87" t="s">
        <v>14480</v>
      </c>
      <c r="AZ10555" s="93" t="s">
        <v>14481</v>
      </c>
      <c r="BA10555" s="88" t="s">
        <v>2363</v>
      </c>
      <c r="BB10555" s="86" t="s">
        <v>461</v>
      </c>
      <c r="BC10555" s="89">
        <v>10860</v>
      </c>
      <c r="BD10555" s="90">
        <v>45658</v>
      </c>
      <c r="BE10555" s="35"/>
    </row>
    <row r="10556" spans="48:57" x14ac:dyDescent="0.25">
      <c r="AV10556" s="85">
        <v>10552</v>
      </c>
      <c r="AW10556" s="91"/>
      <c r="AX10556" s="93" t="s">
        <v>14479</v>
      </c>
      <c r="AY10556" s="87" t="s">
        <v>14480</v>
      </c>
      <c r="AZ10556" s="93" t="s">
        <v>14481</v>
      </c>
      <c r="BA10556" s="88" t="s">
        <v>2363</v>
      </c>
      <c r="BB10556" s="86" t="s">
        <v>461</v>
      </c>
      <c r="BC10556" s="89">
        <v>10860</v>
      </c>
      <c r="BD10556" s="90">
        <v>45717</v>
      </c>
      <c r="BE10556" s="35"/>
    </row>
    <row r="10557" spans="48:57" x14ac:dyDescent="0.25">
      <c r="AV10557" s="85">
        <v>10553</v>
      </c>
      <c r="AW10557" s="91"/>
      <c r="AX10557" s="93" t="s">
        <v>14482</v>
      </c>
      <c r="AY10557" s="87" t="s">
        <v>14483</v>
      </c>
      <c r="AZ10557" s="93" t="s">
        <v>14484</v>
      </c>
      <c r="BA10557" s="88" t="s">
        <v>1077</v>
      </c>
      <c r="BB10557" s="86" t="s">
        <v>1078</v>
      </c>
      <c r="BC10557" s="89">
        <v>-5500</v>
      </c>
      <c r="BD10557" s="90">
        <v>45717</v>
      </c>
      <c r="BE10557" s="35"/>
    </row>
    <row r="10558" spans="48:57" x14ac:dyDescent="0.25">
      <c r="AV10558" s="85">
        <v>10554</v>
      </c>
      <c r="AW10558" s="91"/>
      <c r="AX10558" s="93" t="s">
        <v>14485</v>
      </c>
      <c r="AY10558" s="87" t="s">
        <v>14486</v>
      </c>
      <c r="AZ10558" s="93" t="s">
        <v>14487</v>
      </c>
      <c r="BA10558" s="88" t="s">
        <v>1041</v>
      </c>
      <c r="BB10558" s="86" t="s">
        <v>1004</v>
      </c>
      <c r="BC10558" s="89">
        <v>6000</v>
      </c>
      <c r="BD10558" s="90">
        <v>45717</v>
      </c>
      <c r="BE10558" s="35"/>
    </row>
    <row r="10559" spans="48:57" x14ac:dyDescent="0.25">
      <c r="AV10559" s="85">
        <v>10555</v>
      </c>
      <c r="AW10559" s="91"/>
      <c r="AX10559" s="93" t="s">
        <v>14488</v>
      </c>
      <c r="AY10559" s="87" t="s">
        <v>14489</v>
      </c>
      <c r="AZ10559" s="93" t="s">
        <v>14490</v>
      </c>
      <c r="BA10559" s="88" t="s">
        <v>2013</v>
      </c>
      <c r="BB10559" s="86" t="s">
        <v>1391</v>
      </c>
      <c r="BC10559" s="89">
        <v>1425</v>
      </c>
      <c r="BD10559" s="90">
        <v>45717</v>
      </c>
      <c r="BE10559" s="35"/>
    </row>
    <row r="10560" spans="48:57" x14ac:dyDescent="0.25">
      <c r="AV10560" s="85">
        <v>10556</v>
      </c>
      <c r="AW10560" s="91"/>
      <c r="AX10560" s="93" t="s">
        <v>14491</v>
      </c>
      <c r="AY10560" s="87" t="s">
        <v>195</v>
      </c>
      <c r="AZ10560" s="93" t="s">
        <v>14492</v>
      </c>
      <c r="BA10560" s="88" t="s">
        <v>1077</v>
      </c>
      <c r="BB10560" s="86" t="s">
        <v>1078</v>
      </c>
      <c r="BC10560" s="89">
        <v>27500</v>
      </c>
      <c r="BD10560" s="90">
        <v>45717</v>
      </c>
      <c r="BE10560" s="35"/>
    </row>
    <row r="10561" spans="48:57" x14ac:dyDescent="0.25">
      <c r="AV10561" s="85">
        <v>10557</v>
      </c>
      <c r="AW10561" s="91"/>
      <c r="AX10561" s="93" t="s">
        <v>14491</v>
      </c>
      <c r="AY10561" s="87" t="s">
        <v>195</v>
      </c>
      <c r="AZ10561" s="93" t="s">
        <v>14492</v>
      </c>
      <c r="BA10561" s="88" t="s">
        <v>7889</v>
      </c>
      <c r="BB10561" s="86" t="s">
        <v>1176</v>
      </c>
      <c r="BC10561" s="89">
        <v>105000</v>
      </c>
      <c r="BD10561" s="90">
        <v>45717</v>
      </c>
      <c r="BE10561" s="35"/>
    </row>
    <row r="10562" spans="48:57" x14ac:dyDescent="0.25">
      <c r="AV10562" s="85">
        <v>10558</v>
      </c>
      <c r="AW10562" s="91"/>
      <c r="AX10562" s="93" t="s">
        <v>14491</v>
      </c>
      <c r="AY10562" s="87" t="s">
        <v>195</v>
      </c>
      <c r="AZ10562" s="93" t="s">
        <v>14492</v>
      </c>
      <c r="BA10562" s="88" t="s">
        <v>7889</v>
      </c>
      <c r="BB10562" s="86" t="s">
        <v>1176</v>
      </c>
      <c r="BC10562" s="89">
        <v>315000</v>
      </c>
      <c r="BD10562" s="90">
        <v>45717</v>
      </c>
      <c r="BE10562" s="35"/>
    </row>
    <row r="10563" spans="48:57" x14ac:dyDescent="0.25">
      <c r="AV10563" s="85">
        <v>10559</v>
      </c>
      <c r="AW10563" s="91"/>
      <c r="AX10563" s="93" t="s">
        <v>14491</v>
      </c>
      <c r="AY10563" s="87" t="s">
        <v>195</v>
      </c>
      <c r="AZ10563" s="93" t="s">
        <v>14492</v>
      </c>
      <c r="BA10563" s="88" t="s">
        <v>7513</v>
      </c>
      <c r="BB10563" s="86" t="s">
        <v>1191</v>
      </c>
      <c r="BC10563" s="89">
        <v>82350</v>
      </c>
      <c r="BD10563" s="90">
        <v>45689</v>
      </c>
      <c r="BE10563" s="35"/>
    </row>
    <row r="10564" spans="48:57" x14ac:dyDescent="0.25">
      <c r="AV10564" s="85">
        <v>10560</v>
      </c>
      <c r="AW10564" s="91"/>
      <c r="AX10564" s="93" t="s">
        <v>14491</v>
      </c>
      <c r="AY10564" s="87" t="s">
        <v>195</v>
      </c>
      <c r="AZ10564" s="93" t="s">
        <v>14492</v>
      </c>
      <c r="BA10564" s="88" t="s">
        <v>7513</v>
      </c>
      <c r="BB10564" s="86" t="s">
        <v>1191</v>
      </c>
      <c r="BC10564" s="89">
        <v>16470</v>
      </c>
      <c r="BD10564" s="90">
        <v>45658</v>
      </c>
      <c r="BE10564" s="35"/>
    </row>
    <row r="10565" spans="48:57" x14ac:dyDescent="0.25">
      <c r="AV10565" s="85">
        <v>10561</v>
      </c>
      <c r="AW10565" s="91"/>
      <c r="AX10565" s="93" t="s">
        <v>14491</v>
      </c>
      <c r="AY10565" s="87" t="s">
        <v>195</v>
      </c>
      <c r="AZ10565" s="93" t="s">
        <v>14492</v>
      </c>
      <c r="BA10565" s="88" t="s">
        <v>3464</v>
      </c>
      <c r="BB10565" s="86" t="s">
        <v>1275</v>
      </c>
      <c r="BC10565" s="89">
        <v>114600</v>
      </c>
      <c r="BD10565" s="90">
        <v>45717</v>
      </c>
      <c r="BE10565" s="35"/>
    </row>
    <row r="10566" spans="48:57" x14ac:dyDescent="0.25">
      <c r="AV10566" s="85">
        <v>10562</v>
      </c>
      <c r="AW10566" s="91"/>
      <c r="AX10566" s="93" t="s">
        <v>14491</v>
      </c>
      <c r="AY10566" s="87" t="s">
        <v>195</v>
      </c>
      <c r="AZ10566" s="93" t="s">
        <v>14492</v>
      </c>
      <c r="BA10566" s="88" t="s">
        <v>2027</v>
      </c>
      <c r="BB10566" s="86" t="s">
        <v>1080</v>
      </c>
      <c r="BC10566" s="89">
        <v>16050</v>
      </c>
      <c r="BD10566" s="90">
        <v>45717</v>
      </c>
      <c r="BE10566" s="35"/>
    </row>
    <row r="10567" spans="48:57" x14ac:dyDescent="0.25">
      <c r="AV10567" s="85">
        <v>10563</v>
      </c>
      <c r="AW10567" s="91"/>
      <c r="AX10567" s="93" t="s">
        <v>14491</v>
      </c>
      <c r="AY10567" s="87" t="s">
        <v>195</v>
      </c>
      <c r="AZ10567" s="93" t="s">
        <v>14492</v>
      </c>
      <c r="BA10567" s="88" t="s">
        <v>2027</v>
      </c>
      <c r="BB10567" s="86" t="s">
        <v>1080</v>
      </c>
      <c r="BC10567" s="89">
        <v>16050</v>
      </c>
      <c r="BD10567" s="90">
        <v>45717</v>
      </c>
      <c r="BE10567" s="35"/>
    </row>
    <row r="10568" spans="48:57" x14ac:dyDescent="0.25">
      <c r="AV10568" s="85">
        <v>10564</v>
      </c>
      <c r="AW10568" s="91"/>
      <c r="AX10568" s="93" t="s">
        <v>14493</v>
      </c>
      <c r="AY10568" s="87" t="s">
        <v>14494</v>
      </c>
      <c r="AZ10568" s="93" t="s">
        <v>14495</v>
      </c>
      <c r="BA10568" s="88" t="s">
        <v>732</v>
      </c>
      <c r="BB10568" s="86" t="s">
        <v>733</v>
      </c>
      <c r="BC10568" s="89">
        <v>5750</v>
      </c>
      <c r="BD10568" s="90">
        <v>45717</v>
      </c>
      <c r="BE10568" s="35"/>
    </row>
    <row r="10569" spans="48:57" x14ac:dyDescent="0.25">
      <c r="AV10569" s="85">
        <v>10565</v>
      </c>
      <c r="AW10569" s="91"/>
      <c r="AX10569" s="93" t="s">
        <v>14496</v>
      </c>
      <c r="AY10569" s="87" t="s">
        <v>7927</v>
      </c>
      <c r="AZ10569" s="93" t="s">
        <v>14497</v>
      </c>
      <c r="BA10569" s="88" t="s">
        <v>2086</v>
      </c>
      <c r="BB10569" s="86" t="s">
        <v>2087</v>
      </c>
      <c r="BC10569" s="89">
        <v>8500</v>
      </c>
      <c r="BD10569" s="90">
        <v>45717</v>
      </c>
      <c r="BE10569" s="35"/>
    </row>
    <row r="10570" spans="48:57" x14ac:dyDescent="0.25">
      <c r="AV10570" s="85">
        <v>10566</v>
      </c>
      <c r="AW10570" s="91"/>
      <c r="AX10570" s="93" t="s">
        <v>14498</v>
      </c>
      <c r="AY10570" s="87" t="s">
        <v>14499</v>
      </c>
      <c r="AZ10570" s="93" t="s">
        <v>14500</v>
      </c>
      <c r="BA10570" s="88" t="s">
        <v>1032</v>
      </c>
      <c r="BB10570" s="86" t="s">
        <v>948</v>
      </c>
      <c r="BC10570" s="89">
        <v>-11000</v>
      </c>
      <c r="BD10570" s="90">
        <v>45717</v>
      </c>
      <c r="BE10570" s="35"/>
    </row>
    <row r="10571" spans="48:57" x14ac:dyDescent="0.25">
      <c r="AV10571" s="85">
        <v>10567</v>
      </c>
      <c r="AW10571" s="91"/>
      <c r="AX10571" s="93" t="s">
        <v>14501</v>
      </c>
      <c r="AY10571" s="87" t="s">
        <v>1696</v>
      </c>
      <c r="AZ10571" s="93" t="s">
        <v>14502</v>
      </c>
      <c r="BA10571" s="88" t="s">
        <v>5832</v>
      </c>
      <c r="BB10571" s="86" t="s">
        <v>835</v>
      </c>
      <c r="BC10571" s="89">
        <v>37500</v>
      </c>
      <c r="BD10571" s="90">
        <v>45717</v>
      </c>
      <c r="BE10571" s="35"/>
    </row>
    <row r="10572" spans="48:57" x14ac:dyDescent="0.25">
      <c r="AV10572" s="85">
        <v>10568</v>
      </c>
      <c r="AW10572" s="91"/>
      <c r="AX10572" s="93" t="s">
        <v>14501</v>
      </c>
      <c r="AY10572" s="87" t="s">
        <v>1696</v>
      </c>
      <c r="AZ10572" s="93" t="s">
        <v>14502</v>
      </c>
      <c r="BA10572" s="88" t="s">
        <v>3290</v>
      </c>
      <c r="BB10572" s="86" t="s">
        <v>1497</v>
      </c>
      <c r="BC10572" s="89">
        <v>20250</v>
      </c>
      <c r="BD10572" s="90">
        <v>45689</v>
      </c>
      <c r="BE10572" s="35"/>
    </row>
    <row r="10573" spans="48:57" x14ac:dyDescent="0.25">
      <c r="AV10573" s="85">
        <v>10569</v>
      </c>
      <c r="AW10573" s="91"/>
      <c r="AX10573" s="93" t="s">
        <v>14501</v>
      </c>
      <c r="AY10573" s="87" t="s">
        <v>1696</v>
      </c>
      <c r="AZ10573" s="93" t="s">
        <v>14502</v>
      </c>
      <c r="BA10573" s="88" t="s">
        <v>1077</v>
      </c>
      <c r="BB10573" s="86" t="s">
        <v>1078</v>
      </c>
      <c r="BC10573" s="89">
        <v>44000</v>
      </c>
      <c r="BD10573" s="90">
        <v>45658</v>
      </c>
      <c r="BE10573" s="35"/>
    </row>
    <row r="10574" spans="48:57" x14ac:dyDescent="0.25">
      <c r="AV10574" s="85">
        <v>10570</v>
      </c>
      <c r="AW10574" s="91"/>
      <c r="AX10574" s="93" t="s">
        <v>14501</v>
      </c>
      <c r="AY10574" s="87" t="s">
        <v>1696</v>
      </c>
      <c r="AZ10574" s="93" t="s">
        <v>14502</v>
      </c>
      <c r="BA10574" s="88" t="s">
        <v>1749</v>
      </c>
      <c r="BB10574" s="86" t="s">
        <v>1528</v>
      </c>
      <c r="BC10574" s="89">
        <v>15030</v>
      </c>
      <c r="BD10574" s="90">
        <v>45717</v>
      </c>
      <c r="BE10574" s="35"/>
    </row>
    <row r="10575" spans="48:57" x14ac:dyDescent="0.25">
      <c r="AV10575" s="85">
        <v>10571</v>
      </c>
      <c r="AW10575" s="91"/>
      <c r="AX10575" s="93" t="s">
        <v>14501</v>
      </c>
      <c r="AY10575" s="87" t="s">
        <v>1696</v>
      </c>
      <c r="AZ10575" s="93" t="s">
        <v>14502</v>
      </c>
      <c r="BA10575" s="88" t="s">
        <v>1777</v>
      </c>
      <c r="BB10575" s="86" t="s">
        <v>1560</v>
      </c>
      <c r="BC10575" s="89">
        <v>15030</v>
      </c>
      <c r="BD10575" s="90">
        <v>45717</v>
      </c>
      <c r="BE10575" s="35"/>
    </row>
    <row r="10576" spans="48:57" x14ac:dyDescent="0.25">
      <c r="AV10576" s="85">
        <v>10572</v>
      </c>
      <c r="AW10576" s="91"/>
      <c r="AX10576" s="93" t="s">
        <v>14503</v>
      </c>
      <c r="AY10576" s="87" t="s">
        <v>14504</v>
      </c>
      <c r="AZ10576" s="93" t="s">
        <v>14505</v>
      </c>
      <c r="BA10576" s="88" t="s">
        <v>2027</v>
      </c>
      <c r="BB10576" s="86" t="s">
        <v>1080</v>
      </c>
      <c r="BC10576" s="89">
        <v>481500</v>
      </c>
      <c r="BD10576" s="90">
        <v>45717</v>
      </c>
      <c r="BE10576" s="35"/>
    </row>
    <row r="10577" spans="48:57" x14ac:dyDescent="0.25">
      <c r="AV10577" s="85">
        <v>10573</v>
      </c>
      <c r="AW10577" s="91"/>
      <c r="AX10577" s="93" t="s">
        <v>14506</v>
      </c>
      <c r="AY10577" s="87" t="s">
        <v>14507</v>
      </c>
      <c r="AZ10577" s="93" t="s">
        <v>14508</v>
      </c>
      <c r="BA10577" s="88" t="s">
        <v>1032</v>
      </c>
      <c r="BB10577" s="86" t="s">
        <v>948</v>
      </c>
      <c r="BC10577" s="89">
        <v>11000</v>
      </c>
      <c r="BD10577" s="90">
        <v>45717</v>
      </c>
      <c r="BE10577" s="35"/>
    </row>
    <row r="10578" spans="48:57" x14ac:dyDescent="0.25">
      <c r="AV10578" s="85">
        <v>10574</v>
      </c>
      <c r="AW10578" s="91"/>
      <c r="AX10578" s="93" t="s">
        <v>14509</v>
      </c>
      <c r="AY10578" s="87" t="s">
        <v>3638</v>
      </c>
      <c r="AZ10578" s="93" t="s">
        <v>14510</v>
      </c>
      <c r="BA10578" s="88" t="s">
        <v>1768</v>
      </c>
      <c r="BB10578" s="86" t="s">
        <v>1537</v>
      </c>
      <c r="BC10578" s="89">
        <v>99750</v>
      </c>
      <c r="BD10578" s="90">
        <v>45717</v>
      </c>
      <c r="BE10578" s="35"/>
    </row>
    <row r="10579" spans="48:57" x14ac:dyDescent="0.25">
      <c r="AV10579" s="85">
        <v>10575</v>
      </c>
      <c r="AW10579" s="91"/>
      <c r="AX10579" s="93" t="s">
        <v>14509</v>
      </c>
      <c r="AY10579" s="87" t="s">
        <v>3638</v>
      </c>
      <c r="AZ10579" s="93" t="s">
        <v>14510</v>
      </c>
      <c r="BA10579" s="88" t="s">
        <v>1545</v>
      </c>
      <c r="BB10579" s="86" t="s">
        <v>1334</v>
      </c>
      <c r="BC10579" s="89">
        <v>72000</v>
      </c>
      <c r="BD10579" s="90">
        <v>45717</v>
      </c>
      <c r="BE10579" s="35"/>
    </row>
    <row r="10580" spans="48:57" x14ac:dyDescent="0.25">
      <c r="AV10580" s="85">
        <v>10576</v>
      </c>
      <c r="AW10580" s="91"/>
      <c r="AX10580" s="93" t="s">
        <v>14509</v>
      </c>
      <c r="AY10580" s="87" t="s">
        <v>3638</v>
      </c>
      <c r="AZ10580" s="93" t="s">
        <v>14510</v>
      </c>
      <c r="BA10580" s="88" t="s">
        <v>3466</v>
      </c>
      <c r="BB10580" s="86" t="s">
        <v>1537</v>
      </c>
      <c r="BC10580" s="89">
        <v>199500</v>
      </c>
      <c r="BD10580" s="90">
        <v>45717</v>
      </c>
      <c r="BE10580" s="35"/>
    </row>
    <row r="10581" spans="48:57" x14ac:dyDescent="0.25">
      <c r="AV10581" s="85">
        <v>10577</v>
      </c>
      <c r="AW10581" s="91"/>
      <c r="AX10581" s="93" t="s">
        <v>14511</v>
      </c>
      <c r="AY10581" s="87" t="s">
        <v>11460</v>
      </c>
      <c r="AZ10581" s="93" t="s">
        <v>14512</v>
      </c>
      <c r="BA10581" s="88" t="s">
        <v>2156</v>
      </c>
      <c r="BB10581" s="86" t="s">
        <v>916</v>
      </c>
      <c r="BC10581" s="89">
        <v>338400</v>
      </c>
      <c r="BD10581" s="90">
        <v>45689</v>
      </c>
      <c r="BE10581" s="35"/>
    </row>
    <row r="10582" spans="48:57" x14ac:dyDescent="0.25">
      <c r="AV10582" s="85">
        <v>10578</v>
      </c>
      <c r="AW10582" s="91"/>
      <c r="AX10582" s="93" t="s">
        <v>14513</v>
      </c>
      <c r="AY10582" s="87" t="s">
        <v>14514</v>
      </c>
      <c r="AZ10582" s="93" t="s">
        <v>14515</v>
      </c>
      <c r="BA10582" s="88" t="s">
        <v>1165</v>
      </c>
      <c r="BB10582" s="86" t="s">
        <v>1166</v>
      </c>
      <c r="BC10582" s="89">
        <v>35250</v>
      </c>
      <c r="BD10582" s="90">
        <v>45658</v>
      </c>
      <c r="BE10582" s="35"/>
    </row>
    <row r="10583" spans="48:57" x14ac:dyDescent="0.25">
      <c r="AV10583" s="85">
        <v>10579</v>
      </c>
      <c r="AW10583" s="91"/>
      <c r="AX10583" s="93" t="s">
        <v>14513</v>
      </c>
      <c r="AY10583" s="87" t="s">
        <v>14514</v>
      </c>
      <c r="AZ10583" s="93" t="s">
        <v>14515</v>
      </c>
      <c r="BA10583" s="88" t="s">
        <v>1165</v>
      </c>
      <c r="BB10583" s="86" t="s">
        <v>1166</v>
      </c>
      <c r="BC10583" s="89">
        <v>35250</v>
      </c>
      <c r="BD10583" s="90">
        <v>45717</v>
      </c>
      <c r="BE10583" s="35"/>
    </row>
    <row r="10584" spans="48:57" x14ac:dyDescent="0.25">
      <c r="AV10584" s="85">
        <v>10580</v>
      </c>
      <c r="AW10584" s="91"/>
      <c r="AX10584" s="93" t="s">
        <v>14513</v>
      </c>
      <c r="AY10584" s="87" t="s">
        <v>14514</v>
      </c>
      <c r="AZ10584" s="93" t="s">
        <v>14515</v>
      </c>
      <c r="BA10584" s="88" t="s">
        <v>2930</v>
      </c>
      <c r="BB10584" s="86" t="s">
        <v>1166</v>
      </c>
      <c r="BC10584" s="89">
        <v>6345</v>
      </c>
      <c r="BD10584" s="90">
        <v>45717</v>
      </c>
      <c r="BE10584" s="35"/>
    </row>
    <row r="10585" spans="48:57" x14ac:dyDescent="0.25">
      <c r="AV10585" s="85">
        <v>10581</v>
      </c>
      <c r="AW10585" s="91"/>
      <c r="AX10585" s="93" t="s">
        <v>14516</v>
      </c>
      <c r="AY10585" s="87" t="s">
        <v>14517</v>
      </c>
      <c r="AZ10585" s="93" t="s">
        <v>14518</v>
      </c>
      <c r="BA10585" s="88" t="s">
        <v>732</v>
      </c>
      <c r="BB10585" s="86" t="s">
        <v>733</v>
      </c>
      <c r="BC10585" s="89">
        <v>5750</v>
      </c>
      <c r="BD10585" s="90">
        <v>45717</v>
      </c>
      <c r="BE10585" s="35"/>
    </row>
    <row r="10586" spans="48:57" x14ac:dyDescent="0.25">
      <c r="AV10586" s="85">
        <v>10582</v>
      </c>
      <c r="AW10586" s="91"/>
      <c r="AX10586" s="93" t="s">
        <v>14519</v>
      </c>
      <c r="AY10586" s="87" t="s">
        <v>14520</v>
      </c>
      <c r="AZ10586" s="93" t="s">
        <v>14521</v>
      </c>
      <c r="BA10586" s="88" t="s">
        <v>615</v>
      </c>
      <c r="BB10586" s="86" t="s">
        <v>616</v>
      </c>
      <c r="BC10586" s="89">
        <v>7500</v>
      </c>
      <c r="BD10586" s="90">
        <v>45717</v>
      </c>
      <c r="BE10586" s="35"/>
    </row>
    <row r="10587" spans="48:57" x14ac:dyDescent="0.25">
      <c r="AV10587" s="85">
        <v>10583</v>
      </c>
      <c r="AW10587" s="91"/>
      <c r="AX10587" s="93" t="s">
        <v>14522</v>
      </c>
      <c r="AY10587" s="87" t="s">
        <v>14523</v>
      </c>
      <c r="AZ10587" s="93" t="s">
        <v>14524</v>
      </c>
      <c r="BA10587" s="88" t="s">
        <v>1376</v>
      </c>
      <c r="BB10587" s="86" t="s">
        <v>197</v>
      </c>
      <c r="BC10587" s="89">
        <v>-10680</v>
      </c>
      <c r="BD10587" s="90">
        <v>45717</v>
      </c>
      <c r="BE10587" s="35"/>
    </row>
    <row r="10588" spans="48:57" x14ac:dyDescent="0.25">
      <c r="AV10588" s="85">
        <v>10584</v>
      </c>
      <c r="AW10588" s="91"/>
      <c r="AX10588" s="93" t="s">
        <v>14522</v>
      </c>
      <c r="AY10588" s="87" t="s">
        <v>14523</v>
      </c>
      <c r="AZ10588" s="93" t="s">
        <v>14524</v>
      </c>
      <c r="BA10588" s="88" t="s">
        <v>645</v>
      </c>
      <c r="BB10588" s="86" t="s">
        <v>646</v>
      </c>
      <c r="BC10588" s="89">
        <v>9500</v>
      </c>
      <c r="BD10588" s="90">
        <v>45717</v>
      </c>
      <c r="BE10588" s="35"/>
    </row>
    <row r="10589" spans="48:57" x14ac:dyDescent="0.25">
      <c r="AV10589" s="85">
        <v>10585</v>
      </c>
      <c r="AW10589" s="91"/>
      <c r="AX10589" s="93" t="s">
        <v>14522</v>
      </c>
      <c r="AY10589" s="87" t="s">
        <v>14523</v>
      </c>
      <c r="AZ10589" s="93" t="s">
        <v>14524</v>
      </c>
      <c r="BA10589" s="88" t="s">
        <v>1501</v>
      </c>
      <c r="BB10589" s="86" t="s">
        <v>1310</v>
      </c>
      <c r="BC10589" s="89">
        <v>16170</v>
      </c>
      <c r="BD10589" s="90">
        <v>45717</v>
      </c>
      <c r="BE10589" s="35"/>
    </row>
    <row r="10590" spans="48:57" x14ac:dyDescent="0.25">
      <c r="AV10590" s="85">
        <v>10586</v>
      </c>
      <c r="AW10590" s="91"/>
      <c r="AX10590" s="93" t="s">
        <v>14525</v>
      </c>
      <c r="AY10590" s="87" t="s">
        <v>14526</v>
      </c>
      <c r="AZ10590" s="93" t="s">
        <v>14527</v>
      </c>
      <c r="BA10590" s="88" t="s">
        <v>732</v>
      </c>
      <c r="BB10590" s="86" t="s">
        <v>733</v>
      </c>
      <c r="BC10590" s="89">
        <v>5750</v>
      </c>
      <c r="BD10590" s="90">
        <v>45689</v>
      </c>
      <c r="BE10590" s="35"/>
    </row>
    <row r="10591" spans="48:57" x14ac:dyDescent="0.25">
      <c r="AV10591" s="85">
        <v>10587</v>
      </c>
      <c r="AW10591" s="91"/>
      <c r="AX10591" s="93" t="s">
        <v>14525</v>
      </c>
      <c r="AY10591" s="87" t="s">
        <v>14526</v>
      </c>
      <c r="AZ10591" s="93" t="s">
        <v>14527</v>
      </c>
      <c r="BA10591" s="88" t="s">
        <v>732</v>
      </c>
      <c r="BB10591" s="86" t="s">
        <v>733</v>
      </c>
      <c r="BC10591" s="89">
        <v>5750</v>
      </c>
      <c r="BD10591" s="90">
        <v>45658</v>
      </c>
      <c r="BE10591" s="35"/>
    </row>
    <row r="10592" spans="48:57" x14ac:dyDescent="0.25">
      <c r="AV10592" s="85">
        <v>10588</v>
      </c>
      <c r="AW10592" s="91"/>
      <c r="AX10592" s="93" t="s">
        <v>14528</v>
      </c>
      <c r="AY10592" s="87" t="s">
        <v>4229</v>
      </c>
      <c r="AZ10592" s="93" t="s">
        <v>14529</v>
      </c>
      <c r="BA10592" s="88" t="s">
        <v>3042</v>
      </c>
      <c r="BB10592" s="86" t="s">
        <v>537</v>
      </c>
      <c r="BC10592" s="89">
        <v>2730</v>
      </c>
      <c r="BD10592" s="90">
        <v>45717</v>
      </c>
      <c r="BE10592" s="35"/>
    </row>
    <row r="10593" spans="48:57" x14ac:dyDescent="0.25">
      <c r="AV10593" s="85">
        <v>10589</v>
      </c>
      <c r="AW10593" s="91"/>
      <c r="AX10593" s="93" t="s">
        <v>14530</v>
      </c>
      <c r="AY10593" s="87" t="s">
        <v>14531</v>
      </c>
      <c r="AZ10593" s="93" t="s">
        <v>14532</v>
      </c>
      <c r="BA10593" s="88" t="s">
        <v>1032</v>
      </c>
      <c r="BB10593" s="86" t="s">
        <v>948</v>
      </c>
      <c r="BC10593" s="89">
        <v>11000</v>
      </c>
      <c r="BD10593" s="90">
        <v>45717</v>
      </c>
      <c r="BE10593" s="35"/>
    </row>
    <row r="10594" spans="48:57" x14ac:dyDescent="0.25">
      <c r="AV10594" s="85">
        <v>10590</v>
      </c>
      <c r="AW10594" s="91"/>
      <c r="AX10594" s="93" t="s">
        <v>14533</v>
      </c>
      <c r="AY10594" s="87" t="s">
        <v>14534</v>
      </c>
      <c r="AZ10594" s="93" t="s">
        <v>14535</v>
      </c>
      <c r="BA10594" s="88" t="s">
        <v>2930</v>
      </c>
      <c r="BB10594" s="86" t="s">
        <v>1166</v>
      </c>
      <c r="BC10594" s="89">
        <v>6345</v>
      </c>
      <c r="BD10594" s="90">
        <v>45717</v>
      </c>
      <c r="BE10594" s="35"/>
    </row>
    <row r="10595" spans="48:57" x14ac:dyDescent="0.25">
      <c r="AV10595" s="85">
        <v>10591</v>
      </c>
      <c r="AW10595" s="91"/>
      <c r="AX10595" s="93" t="s">
        <v>14536</v>
      </c>
      <c r="AY10595" s="87" t="s">
        <v>6587</v>
      </c>
      <c r="AZ10595" s="93" t="s">
        <v>14537</v>
      </c>
      <c r="BA10595" s="88" t="s">
        <v>2228</v>
      </c>
      <c r="BB10595" s="86" t="s">
        <v>790</v>
      </c>
      <c r="BC10595" s="89">
        <v>116000</v>
      </c>
      <c r="BD10595" s="90">
        <v>45717</v>
      </c>
      <c r="BE10595" s="35"/>
    </row>
    <row r="10596" spans="48:57" x14ac:dyDescent="0.25">
      <c r="AV10596" s="85">
        <v>10592</v>
      </c>
      <c r="AW10596" s="91"/>
      <c r="AX10596" s="93" t="s">
        <v>14536</v>
      </c>
      <c r="AY10596" s="87" t="s">
        <v>6587</v>
      </c>
      <c r="AZ10596" s="93" t="s">
        <v>14537</v>
      </c>
      <c r="BA10596" s="88" t="s">
        <v>2228</v>
      </c>
      <c r="BB10596" s="86" t="s">
        <v>790</v>
      </c>
      <c r="BC10596" s="89">
        <v>43500</v>
      </c>
      <c r="BD10596" s="90">
        <v>45717</v>
      </c>
      <c r="BE10596" s="35"/>
    </row>
    <row r="10597" spans="48:57" x14ac:dyDescent="0.25">
      <c r="AV10597" s="85">
        <v>10593</v>
      </c>
      <c r="AW10597" s="91"/>
      <c r="AX10597" s="93" t="s">
        <v>14538</v>
      </c>
      <c r="AY10597" s="87" t="s">
        <v>1634</v>
      </c>
      <c r="AZ10597" s="93" t="s">
        <v>14539</v>
      </c>
      <c r="BA10597" s="88" t="s">
        <v>2352</v>
      </c>
      <c r="BB10597" s="86" t="s">
        <v>1451</v>
      </c>
      <c r="BC10597" s="89">
        <v>75675</v>
      </c>
      <c r="BD10597" s="90">
        <v>45717</v>
      </c>
      <c r="BE10597" s="35"/>
    </row>
    <row r="10598" spans="48:57" x14ac:dyDescent="0.25">
      <c r="AV10598" s="85">
        <v>10594</v>
      </c>
      <c r="AW10598" s="91"/>
      <c r="AX10598" s="93" t="s">
        <v>14538</v>
      </c>
      <c r="AY10598" s="87" t="s">
        <v>1634</v>
      </c>
      <c r="AZ10598" s="93" t="s">
        <v>14539</v>
      </c>
      <c r="BA10598" s="88" t="s">
        <v>1686</v>
      </c>
      <c r="BB10598" s="86" t="s">
        <v>1033</v>
      </c>
      <c r="BC10598" s="89">
        <v>79725</v>
      </c>
      <c r="BD10598" s="90">
        <v>45717</v>
      </c>
      <c r="BE10598" s="35"/>
    </row>
    <row r="10599" spans="48:57" x14ac:dyDescent="0.25">
      <c r="AV10599" s="85">
        <v>10595</v>
      </c>
      <c r="AW10599" s="91"/>
      <c r="AX10599" s="93" t="s">
        <v>14540</v>
      </c>
      <c r="AY10599" s="87" t="s">
        <v>5504</v>
      </c>
      <c r="AZ10599" s="93" t="s">
        <v>14541</v>
      </c>
      <c r="BA10599" s="88" t="s">
        <v>615</v>
      </c>
      <c r="BB10599" s="86" t="s">
        <v>616</v>
      </c>
      <c r="BC10599" s="89">
        <v>7500</v>
      </c>
      <c r="BD10599" s="90">
        <v>45689</v>
      </c>
      <c r="BE10599" s="35"/>
    </row>
    <row r="10600" spans="48:57" x14ac:dyDescent="0.25">
      <c r="AV10600" s="85">
        <v>10596</v>
      </c>
      <c r="AW10600" s="91"/>
      <c r="AX10600" s="93" t="s">
        <v>14542</v>
      </c>
      <c r="AY10600" s="87" t="s">
        <v>14543</v>
      </c>
      <c r="AZ10600" s="93" t="s">
        <v>14544</v>
      </c>
      <c r="BA10600" s="88" t="s">
        <v>1041</v>
      </c>
      <c r="BB10600" s="86" t="s">
        <v>1004</v>
      </c>
      <c r="BC10600" s="89">
        <v>6000</v>
      </c>
      <c r="BD10600" s="90">
        <v>45658</v>
      </c>
      <c r="BE10600" s="35"/>
    </row>
    <row r="10601" spans="48:57" x14ac:dyDescent="0.25">
      <c r="AV10601" s="85">
        <v>10597</v>
      </c>
      <c r="AW10601" s="91"/>
      <c r="AX10601" s="93" t="s">
        <v>14545</v>
      </c>
      <c r="AY10601" s="87" t="s">
        <v>12759</v>
      </c>
      <c r="AZ10601" s="93" t="s">
        <v>14546</v>
      </c>
      <c r="BA10601" s="88" t="s">
        <v>1017</v>
      </c>
      <c r="BB10601" s="86" t="s">
        <v>1018</v>
      </c>
      <c r="BC10601" s="89">
        <v>15000</v>
      </c>
      <c r="BD10601" s="90">
        <v>45717</v>
      </c>
      <c r="BE10601" s="35"/>
    </row>
    <row r="10602" spans="48:57" x14ac:dyDescent="0.25">
      <c r="AV10602" s="85">
        <v>10598</v>
      </c>
      <c r="AW10602" s="91"/>
      <c r="AX10602" s="93" t="s">
        <v>14547</v>
      </c>
      <c r="AY10602" s="87" t="s">
        <v>7733</v>
      </c>
      <c r="AZ10602" s="93" t="s">
        <v>14548</v>
      </c>
      <c r="BA10602" s="88" t="s">
        <v>499</v>
      </c>
      <c r="BB10602" s="86" t="s">
        <v>500</v>
      </c>
      <c r="BC10602" s="87">
        <v>103800</v>
      </c>
      <c r="BD10602" s="90">
        <v>45717</v>
      </c>
      <c r="BE10602" s="35"/>
    </row>
    <row r="10603" spans="48:57" x14ac:dyDescent="0.25">
      <c r="AV10603" s="85">
        <v>10599</v>
      </c>
      <c r="AW10603" s="91"/>
      <c r="AX10603" s="93" t="s">
        <v>14549</v>
      </c>
      <c r="AY10603" s="87" t="s">
        <v>7733</v>
      </c>
      <c r="AZ10603" s="93" t="s">
        <v>14550</v>
      </c>
      <c r="BA10603" s="88" t="s">
        <v>3290</v>
      </c>
      <c r="BB10603" s="86" t="s">
        <v>1497</v>
      </c>
      <c r="BC10603" s="89">
        <v>101250</v>
      </c>
      <c r="BD10603" s="90">
        <v>45717</v>
      </c>
      <c r="BE10603" s="35"/>
    </row>
    <row r="10604" spans="48:57" x14ac:dyDescent="0.25">
      <c r="AV10604" s="85">
        <v>10600</v>
      </c>
      <c r="AW10604" s="91"/>
      <c r="AX10604" s="93" t="s">
        <v>14549</v>
      </c>
      <c r="AY10604" s="87" t="s">
        <v>7733</v>
      </c>
      <c r="AZ10604" s="93" t="s">
        <v>14550</v>
      </c>
      <c r="BA10604" s="88" t="s">
        <v>1001</v>
      </c>
      <c r="BB10604" s="86" t="s">
        <v>1002</v>
      </c>
      <c r="BC10604" s="89">
        <v>47400</v>
      </c>
      <c r="BD10604" s="90">
        <v>45717</v>
      </c>
      <c r="BE10604" s="35"/>
    </row>
    <row r="10605" spans="48:57" x14ac:dyDescent="0.25">
      <c r="AV10605" s="85">
        <v>10601</v>
      </c>
      <c r="AW10605" s="91"/>
      <c r="AX10605" s="93" t="s">
        <v>14549</v>
      </c>
      <c r="AY10605" s="87" t="s">
        <v>7733</v>
      </c>
      <c r="AZ10605" s="93" t="s">
        <v>14550</v>
      </c>
      <c r="BA10605" s="88" t="s">
        <v>1077</v>
      </c>
      <c r="BB10605" s="86" t="s">
        <v>1078</v>
      </c>
      <c r="BC10605" s="89">
        <v>44000</v>
      </c>
      <c r="BD10605" s="90">
        <v>45717</v>
      </c>
      <c r="BE10605" s="35"/>
    </row>
    <row r="10606" spans="48:57" x14ac:dyDescent="0.25">
      <c r="AV10606" s="85">
        <v>10602</v>
      </c>
      <c r="AW10606" s="91"/>
      <c r="AX10606" s="93" t="s">
        <v>14549</v>
      </c>
      <c r="AY10606" s="87" t="s">
        <v>7733</v>
      </c>
      <c r="AZ10606" s="93" t="s">
        <v>14550</v>
      </c>
      <c r="BA10606" s="88" t="s">
        <v>2151</v>
      </c>
      <c r="BB10606" s="86" t="s">
        <v>61</v>
      </c>
      <c r="BC10606" s="89">
        <v>51500</v>
      </c>
      <c r="BD10606" s="90">
        <v>45717</v>
      </c>
      <c r="BE10606" s="35"/>
    </row>
    <row r="10607" spans="48:57" x14ac:dyDescent="0.25">
      <c r="AV10607" s="85">
        <v>10603</v>
      </c>
      <c r="AW10607" s="91"/>
      <c r="AX10607" s="93" t="s">
        <v>14549</v>
      </c>
      <c r="AY10607" s="87" t="s">
        <v>7733</v>
      </c>
      <c r="AZ10607" s="93" t="s">
        <v>14550</v>
      </c>
      <c r="BA10607" s="88" t="s">
        <v>2151</v>
      </c>
      <c r="BB10607" s="86" t="s">
        <v>61</v>
      </c>
      <c r="BC10607" s="89">
        <v>51500</v>
      </c>
      <c r="BD10607" s="90">
        <v>45717</v>
      </c>
      <c r="BE10607" s="35"/>
    </row>
    <row r="10608" spans="48:57" x14ac:dyDescent="0.25">
      <c r="AV10608" s="85">
        <v>10604</v>
      </c>
      <c r="AW10608" s="91"/>
      <c r="AX10608" s="93" t="s">
        <v>14549</v>
      </c>
      <c r="AY10608" s="87" t="s">
        <v>7733</v>
      </c>
      <c r="AZ10608" s="93" t="s">
        <v>14550</v>
      </c>
      <c r="BA10608" s="88" t="s">
        <v>84</v>
      </c>
      <c r="BB10608" s="86" t="s">
        <v>85</v>
      </c>
      <c r="BC10608" s="89">
        <v>79560</v>
      </c>
      <c r="BD10608" s="90">
        <v>45689</v>
      </c>
      <c r="BE10608" s="35"/>
    </row>
    <row r="10609" spans="48:57" x14ac:dyDescent="0.25">
      <c r="AV10609" s="85">
        <v>10605</v>
      </c>
      <c r="AW10609" s="91"/>
      <c r="AX10609" s="93" t="s">
        <v>14549</v>
      </c>
      <c r="AY10609" s="87" t="s">
        <v>7733</v>
      </c>
      <c r="AZ10609" s="93" t="s">
        <v>14550</v>
      </c>
      <c r="BA10609" s="88" t="s">
        <v>1454</v>
      </c>
      <c r="BB10609" s="86" t="s">
        <v>1392</v>
      </c>
      <c r="BC10609" s="89">
        <v>31875</v>
      </c>
      <c r="BD10609" s="90">
        <v>45658</v>
      </c>
      <c r="BE10609" s="35"/>
    </row>
    <row r="10610" spans="48:57" x14ac:dyDescent="0.25">
      <c r="AV10610" s="85">
        <v>10606</v>
      </c>
      <c r="AW10610" s="91"/>
      <c r="AX10610" s="93" t="s">
        <v>14549</v>
      </c>
      <c r="AY10610" s="87" t="s">
        <v>7733</v>
      </c>
      <c r="AZ10610" s="93" t="s">
        <v>14550</v>
      </c>
      <c r="BA10610" s="88" t="s">
        <v>13027</v>
      </c>
      <c r="BB10610" s="86" t="s">
        <v>631</v>
      </c>
      <c r="BC10610" s="89">
        <v>159750</v>
      </c>
      <c r="BD10610" s="90">
        <v>45717</v>
      </c>
      <c r="BE10610" s="35"/>
    </row>
    <row r="10611" spans="48:57" x14ac:dyDescent="0.25">
      <c r="AV10611" s="85">
        <v>10607</v>
      </c>
      <c r="AW10611" s="91"/>
      <c r="AX10611" s="93" t="s">
        <v>14549</v>
      </c>
      <c r="AY10611" s="87" t="s">
        <v>7733</v>
      </c>
      <c r="AZ10611" s="93" t="s">
        <v>14550</v>
      </c>
      <c r="BA10611" s="88" t="s">
        <v>13027</v>
      </c>
      <c r="BB10611" s="86" t="s">
        <v>631</v>
      </c>
      <c r="BC10611" s="89">
        <v>53250</v>
      </c>
      <c r="BD10611" s="90">
        <v>45717</v>
      </c>
      <c r="BE10611" s="35"/>
    </row>
    <row r="10612" spans="48:57" x14ac:dyDescent="0.25">
      <c r="AV10612" s="85">
        <v>10608</v>
      </c>
      <c r="AW10612" s="91"/>
      <c r="AX10612" s="93" t="s">
        <v>14549</v>
      </c>
      <c r="AY10612" s="87" t="s">
        <v>7733</v>
      </c>
      <c r="AZ10612" s="93" t="s">
        <v>14550</v>
      </c>
      <c r="BA10612" s="88" t="s">
        <v>13027</v>
      </c>
      <c r="BB10612" s="86" t="s">
        <v>631</v>
      </c>
      <c r="BC10612" s="89">
        <v>106500</v>
      </c>
      <c r="BD10612" s="90">
        <v>45717</v>
      </c>
      <c r="BE10612" s="35"/>
    </row>
    <row r="10613" spans="48:57" x14ac:dyDescent="0.25">
      <c r="AV10613" s="85">
        <v>10609</v>
      </c>
      <c r="AW10613" s="91"/>
      <c r="AX10613" s="93" t="s">
        <v>14549</v>
      </c>
      <c r="AY10613" s="87" t="s">
        <v>7733</v>
      </c>
      <c r="AZ10613" s="93" t="s">
        <v>14550</v>
      </c>
      <c r="BA10613" s="88" t="s">
        <v>3158</v>
      </c>
      <c r="BB10613" s="86" t="s">
        <v>835</v>
      </c>
      <c r="BC10613" s="89">
        <v>31250</v>
      </c>
      <c r="BD10613" s="90">
        <v>45717</v>
      </c>
      <c r="BE10613" s="35"/>
    </row>
    <row r="10614" spans="48:57" x14ac:dyDescent="0.25">
      <c r="AV10614" s="85">
        <v>10610</v>
      </c>
      <c r="AW10614" s="91"/>
      <c r="AX10614" s="93" t="s">
        <v>14549</v>
      </c>
      <c r="AY10614" s="87" t="s">
        <v>7733</v>
      </c>
      <c r="AZ10614" s="93" t="s">
        <v>14550</v>
      </c>
      <c r="BA10614" s="88" t="s">
        <v>3158</v>
      </c>
      <c r="BB10614" s="86" t="s">
        <v>835</v>
      </c>
      <c r="BC10614" s="89">
        <v>31250</v>
      </c>
      <c r="BD10614" s="90">
        <v>45717</v>
      </c>
      <c r="BE10614" s="35"/>
    </row>
    <row r="10615" spans="48:57" x14ac:dyDescent="0.25">
      <c r="AV10615" s="85">
        <v>10611</v>
      </c>
      <c r="AW10615" s="91"/>
      <c r="AX10615" s="93" t="s">
        <v>14549</v>
      </c>
      <c r="AY10615" s="87" t="s">
        <v>7733</v>
      </c>
      <c r="AZ10615" s="93" t="s">
        <v>14550</v>
      </c>
      <c r="BA10615" s="88" t="s">
        <v>2354</v>
      </c>
      <c r="BB10615" s="86" t="s">
        <v>661</v>
      </c>
      <c r="BC10615" s="89">
        <v>29000</v>
      </c>
      <c r="BD10615" s="90">
        <v>45717</v>
      </c>
      <c r="BE10615" s="35"/>
    </row>
    <row r="10616" spans="48:57" x14ac:dyDescent="0.25">
      <c r="AV10616" s="85">
        <v>10612</v>
      </c>
      <c r="AW10616" s="91"/>
      <c r="AX10616" s="93" t="s">
        <v>14551</v>
      </c>
      <c r="AY10616" s="87" t="s">
        <v>7733</v>
      </c>
      <c r="AZ10616" s="93" t="s">
        <v>14552</v>
      </c>
      <c r="BA10616" s="88" t="s">
        <v>1077</v>
      </c>
      <c r="BB10616" s="86" t="s">
        <v>1078</v>
      </c>
      <c r="BC10616" s="89">
        <v>44000</v>
      </c>
      <c r="BD10616" s="90">
        <v>45717</v>
      </c>
      <c r="BE10616" s="35"/>
    </row>
    <row r="10617" spans="48:57" x14ac:dyDescent="0.25">
      <c r="AV10617" s="85">
        <v>10613</v>
      </c>
      <c r="AW10617" s="91"/>
      <c r="AX10617" s="93" t="s">
        <v>14551</v>
      </c>
      <c r="AY10617" s="87" t="s">
        <v>7733</v>
      </c>
      <c r="AZ10617" s="93" t="s">
        <v>14552</v>
      </c>
      <c r="BA10617" s="88" t="s">
        <v>1454</v>
      </c>
      <c r="BB10617" s="86" t="s">
        <v>1392</v>
      </c>
      <c r="BC10617" s="89">
        <v>63750</v>
      </c>
      <c r="BD10617" s="90">
        <v>45689</v>
      </c>
      <c r="BE10617" s="35"/>
    </row>
    <row r="10618" spans="48:57" x14ac:dyDescent="0.25">
      <c r="AV10618" s="85">
        <v>10614</v>
      </c>
      <c r="AW10618" s="91"/>
      <c r="AX10618" s="93" t="s">
        <v>14551</v>
      </c>
      <c r="AY10618" s="87" t="s">
        <v>7733</v>
      </c>
      <c r="AZ10618" s="93" t="s">
        <v>14552</v>
      </c>
      <c r="BA10618" s="88" t="s">
        <v>1545</v>
      </c>
      <c r="BB10618" s="86" t="s">
        <v>1334</v>
      </c>
      <c r="BC10618" s="89">
        <v>7200</v>
      </c>
      <c r="BD10618" s="90">
        <v>45658</v>
      </c>
      <c r="BE10618" s="35"/>
    </row>
    <row r="10619" spans="48:57" x14ac:dyDescent="0.25">
      <c r="AV10619" s="85">
        <v>10615</v>
      </c>
      <c r="AW10619" s="91"/>
      <c r="AX10619" s="93" t="s">
        <v>14553</v>
      </c>
      <c r="AY10619" s="87" t="s">
        <v>4877</v>
      </c>
      <c r="AZ10619" s="93" t="s">
        <v>14554</v>
      </c>
      <c r="BA10619" s="88" t="s">
        <v>1493</v>
      </c>
      <c r="BB10619" s="86" t="s">
        <v>1275</v>
      </c>
      <c r="BC10619" s="89">
        <v>57300</v>
      </c>
      <c r="BD10619" s="90">
        <v>45717</v>
      </c>
      <c r="BE10619" s="35"/>
    </row>
    <row r="10620" spans="48:57" x14ac:dyDescent="0.25">
      <c r="AV10620" s="85">
        <v>10616</v>
      </c>
      <c r="AW10620" s="91"/>
      <c r="AX10620" s="93" t="s">
        <v>14555</v>
      </c>
      <c r="AY10620" s="87" t="s">
        <v>10445</v>
      </c>
      <c r="AZ10620" s="93" t="s">
        <v>14556</v>
      </c>
      <c r="BA10620" s="88" t="s">
        <v>2203</v>
      </c>
      <c r="BB10620" s="86" t="s">
        <v>140</v>
      </c>
      <c r="BC10620" s="89">
        <v>1725</v>
      </c>
      <c r="BD10620" s="90">
        <v>45717</v>
      </c>
      <c r="BE10620" s="35"/>
    </row>
    <row r="10621" spans="48:57" x14ac:dyDescent="0.25">
      <c r="AV10621" s="85">
        <v>10617</v>
      </c>
      <c r="AW10621" s="91"/>
      <c r="AX10621" s="93" t="s">
        <v>14555</v>
      </c>
      <c r="AY10621" s="87" t="s">
        <v>10445</v>
      </c>
      <c r="AZ10621" s="93" t="s">
        <v>14556</v>
      </c>
      <c r="BA10621" s="88" t="s">
        <v>2203</v>
      </c>
      <c r="BB10621" s="86" t="s">
        <v>140</v>
      </c>
      <c r="BC10621" s="89">
        <v>8625</v>
      </c>
      <c r="BD10621" s="90">
        <v>45717</v>
      </c>
      <c r="BE10621" s="35"/>
    </row>
    <row r="10622" spans="48:57" x14ac:dyDescent="0.25">
      <c r="AV10622" s="85">
        <v>10618</v>
      </c>
      <c r="AW10622" s="91"/>
      <c r="AX10622" s="93" t="s">
        <v>14557</v>
      </c>
      <c r="AY10622" s="87" t="s">
        <v>14558</v>
      </c>
      <c r="AZ10622" s="93" t="s">
        <v>14559</v>
      </c>
      <c r="BA10622" s="88" t="s">
        <v>615</v>
      </c>
      <c r="BB10622" s="86" t="s">
        <v>616</v>
      </c>
      <c r="BC10622" s="89">
        <v>15000</v>
      </c>
      <c r="BD10622" s="90">
        <v>45717</v>
      </c>
      <c r="BE10622" s="35"/>
    </row>
    <row r="10623" spans="48:57" x14ac:dyDescent="0.25">
      <c r="AV10623" s="85">
        <v>10619</v>
      </c>
      <c r="AW10623" s="91"/>
      <c r="AX10623" s="93" t="s">
        <v>14557</v>
      </c>
      <c r="AY10623" s="87" t="s">
        <v>14558</v>
      </c>
      <c r="AZ10623" s="93" t="s">
        <v>14559</v>
      </c>
      <c r="BA10623" s="88" t="s">
        <v>732</v>
      </c>
      <c r="BB10623" s="86" t="s">
        <v>733</v>
      </c>
      <c r="BC10623" s="89">
        <v>5750</v>
      </c>
      <c r="BD10623" s="90">
        <v>45717</v>
      </c>
      <c r="BE10623" s="35"/>
    </row>
    <row r="10624" spans="48:57" x14ac:dyDescent="0.25">
      <c r="AV10624" s="85">
        <v>10620</v>
      </c>
      <c r="AW10624" s="91"/>
      <c r="AX10624" s="93" t="s">
        <v>14560</v>
      </c>
      <c r="AY10624" s="87" t="s">
        <v>14561</v>
      </c>
      <c r="AZ10624" s="93" t="s">
        <v>14562</v>
      </c>
      <c r="BA10624" s="88" t="s">
        <v>1041</v>
      </c>
      <c r="BB10624" s="86" t="s">
        <v>1004</v>
      </c>
      <c r="BC10624" s="89">
        <v>6000</v>
      </c>
      <c r="BD10624" s="90">
        <v>45717</v>
      </c>
      <c r="BE10624" s="35"/>
    </row>
    <row r="10625" spans="48:57" x14ac:dyDescent="0.25">
      <c r="AV10625" s="85">
        <v>10621</v>
      </c>
      <c r="AW10625" s="91"/>
      <c r="AX10625" s="93" t="s">
        <v>14560</v>
      </c>
      <c r="AY10625" s="87" t="s">
        <v>14561</v>
      </c>
      <c r="AZ10625" s="93" t="s">
        <v>14562</v>
      </c>
      <c r="BA10625" s="88" t="s">
        <v>1041</v>
      </c>
      <c r="BB10625" s="86" t="s">
        <v>1004</v>
      </c>
      <c r="BC10625" s="89">
        <v>12000</v>
      </c>
      <c r="BD10625" s="90">
        <v>45717</v>
      </c>
      <c r="BE10625" s="35"/>
    </row>
    <row r="10626" spans="48:57" x14ac:dyDescent="0.25">
      <c r="AV10626" s="85">
        <v>10622</v>
      </c>
      <c r="AW10626" s="91"/>
      <c r="AX10626" s="93" t="s">
        <v>14563</v>
      </c>
      <c r="AY10626" s="87" t="s">
        <v>14564</v>
      </c>
      <c r="AZ10626" s="93" t="s">
        <v>14565</v>
      </c>
      <c r="BA10626" s="88" t="s">
        <v>2328</v>
      </c>
      <c r="BB10626" s="86" t="s">
        <v>85</v>
      </c>
      <c r="BC10626" s="89">
        <v>9945</v>
      </c>
      <c r="BD10626" s="90">
        <v>45689</v>
      </c>
      <c r="BE10626" s="35"/>
    </row>
    <row r="10627" spans="48:57" x14ac:dyDescent="0.25">
      <c r="AV10627" s="85">
        <v>10623</v>
      </c>
      <c r="AW10627" s="91"/>
      <c r="AX10627" s="93" t="s">
        <v>14566</v>
      </c>
      <c r="AY10627" s="87" t="s">
        <v>14567</v>
      </c>
      <c r="AZ10627" s="93" t="s">
        <v>14568</v>
      </c>
      <c r="BA10627" s="88" t="s">
        <v>3540</v>
      </c>
      <c r="BB10627" s="86" t="s">
        <v>1158</v>
      </c>
      <c r="BC10627" s="89">
        <v>-24240</v>
      </c>
      <c r="BD10627" s="90">
        <v>45658</v>
      </c>
      <c r="BE10627" s="35"/>
    </row>
    <row r="10628" spans="48:57" x14ac:dyDescent="0.25">
      <c r="AV10628" s="85">
        <v>10624</v>
      </c>
      <c r="AW10628" s="91"/>
      <c r="AX10628" s="93" t="s">
        <v>14569</v>
      </c>
      <c r="AY10628" s="87" t="s">
        <v>14570</v>
      </c>
      <c r="AZ10628" s="93" t="s">
        <v>14571</v>
      </c>
      <c r="BA10628" s="88" t="s">
        <v>615</v>
      </c>
      <c r="BB10628" s="86" t="s">
        <v>616</v>
      </c>
      <c r="BC10628" s="89">
        <v>7500</v>
      </c>
      <c r="BD10628" s="90">
        <v>45717</v>
      </c>
      <c r="BE10628" s="35"/>
    </row>
    <row r="10629" spans="48:57" x14ac:dyDescent="0.25">
      <c r="AV10629" s="85">
        <v>10625</v>
      </c>
      <c r="AW10629" s="91"/>
      <c r="AX10629" s="93" t="s">
        <v>14572</v>
      </c>
      <c r="AY10629" s="87" t="s">
        <v>14573</v>
      </c>
      <c r="AZ10629" s="93" t="s">
        <v>14574</v>
      </c>
      <c r="BA10629" s="88" t="s">
        <v>2228</v>
      </c>
      <c r="BB10629" s="86" t="s">
        <v>790</v>
      </c>
      <c r="BC10629" s="89">
        <v>14500</v>
      </c>
      <c r="BD10629" s="90">
        <v>45717</v>
      </c>
      <c r="BE10629" s="35"/>
    </row>
    <row r="10630" spans="48:57" x14ac:dyDescent="0.25">
      <c r="AV10630" s="85">
        <v>10626</v>
      </c>
      <c r="AW10630" s="91"/>
      <c r="AX10630" s="93" t="s">
        <v>14575</v>
      </c>
      <c r="AY10630" s="87" t="s">
        <v>1439</v>
      </c>
      <c r="AZ10630" s="93" t="s">
        <v>1440</v>
      </c>
      <c r="BA10630" s="88" t="s">
        <v>2328</v>
      </c>
      <c r="BB10630" s="86" t="s">
        <v>85</v>
      </c>
      <c r="BC10630" s="89">
        <v>19890</v>
      </c>
      <c r="BD10630" s="90">
        <v>45717</v>
      </c>
      <c r="BE10630" s="35"/>
    </row>
    <row r="10631" spans="48:57" x14ac:dyDescent="0.25">
      <c r="AV10631" s="85">
        <v>10627</v>
      </c>
      <c r="AW10631" s="91"/>
      <c r="AX10631" s="93" t="s">
        <v>14575</v>
      </c>
      <c r="AY10631" s="87" t="s">
        <v>1439</v>
      </c>
      <c r="AZ10631" s="93" t="s">
        <v>1440</v>
      </c>
      <c r="BA10631" s="88" t="s">
        <v>1032</v>
      </c>
      <c r="BB10631" s="86" t="s">
        <v>948</v>
      </c>
      <c r="BC10631" s="89">
        <v>33000</v>
      </c>
      <c r="BD10631" s="90">
        <v>45717</v>
      </c>
      <c r="BE10631" s="35"/>
    </row>
    <row r="10632" spans="48:57" x14ac:dyDescent="0.25">
      <c r="AV10632" s="85">
        <v>10628</v>
      </c>
      <c r="AW10632" s="91"/>
      <c r="AX10632" s="93" t="s">
        <v>14575</v>
      </c>
      <c r="AY10632" s="87" t="s">
        <v>1439</v>
      </c>
      <c r="AZ10632" s="93" t="s">
        <v>1440</v>
      </c>
      <c r="BA10632" s="88" t="s">
        <v>1001</v>
      </c>
      <c r="BB10632" s="86" t="s">
        <v>1002</v>
      </c>
      <c r="BC10632" s="89">
        <v>47400</v>
      </c>
      <c r="BD10632" s="90">
        <v>45717</v>
      </c>
      <c r="BE10632" s="35"/>
    </row>
    <row r="10633" spans="48:57" x14ac:dyDescent="0.25">
      <c r="AV10633" s="85">
        <v>10629</v>
      </c>
      <c r="AW10633" s="91"/>
      <c r="AX10633" s="93" t="s">
        <v>14575</v>
      </c>
      <c r="AY10633" s="87" t="s">
        <v>1439</v>
      </c>
      <c r="AZ10633" s="93" t="s">
        <v>1440</v>
      </c>
      <c r="BA10633" s="88" t="s">
        <v>1001</v>
      </c>
      <c r="BB10633" s="86" t="s">
        <v>1002</v>
      </c>
      <c r="BC10633" s="89">
        <v>47400</v>
      </c>
      <c r="BD10633" s="90">
        <v>45717</v>
      </c>
      <c r="BE10633" s="35"/>
    </row>
    <row r="10634" spans="48:57" x14ac:dyDescent="0.25">
      <c r="AV10634" s="85">
        <v>10630</v>
      </c>
      <c r="AW10634" s="91"/>
      <c r="AX10634" s="93" t="s">
        <v>14575</v>
      </c>
      <c r="AY10634" s="87" t="s">
        <v>1439</v>
      </c>
      <c r="AZ10634" s="93" t="s">
        <v>1440</v>
      </c>
      <c r="BA10634" s="88" t="s">
        <v>1077</v>
      </c>
      <c r="BB10634" s="86" t="s">
        <v>1078</v>
      </c>
      <c r="BC10634" s="89">
        <v>16500</v>
      </c>
      <c r="BD10634" s="90">
        <v>45717</v>
      </c>
      <c r="BE10634" s="35"/>
    </row>
    <row r="10635" spans="48:57" x14ac:dyDescent="0.25">
      <c r="AV10635" s="85">
        <v>10631</v>
      </c>
      <c r="AW10635" s="91"/>
      <c r="AX10635" s="93" t="s">
        <v>14575</v>
      </c>
      <c r="AY10635" s="87" t="s">
        <v>1439</v>
      </c>
      <c r="AZ10635" s="93" t="s">
        <v>1440</v>
      </c>
      <c r="BA10635" s="88" t="s">
        <v>311</v>
      </c>
      <c r="BB10635" s="86" t="s">
        <v>312</v>
      </c>
      <c r="BC10635" s="89">
        <v>18360</v>
      </c>
      <c r="BD10635" s="90">
        <v>45689</v>
      </c>
      <c r="BE10635" s="35"/>
    </row>
    <row r="10636" spans="48:57" x14ac:dyDescent="0.25">
      <c r="AV10636" s="85">
        <v>10632</v>
      </c>
      <c r="AW10636" s="91"/>
      <c r="AX10636" s="93" t="s">
        <v>14575</v>
      </c>
      <c r="AY10636" s="87" t="s">
        <v>1439</v>
      </c>
      <c r="AZ10636" s="93" t="s">
        <v>1440</v>
      </c>
      <c r="BA10636" s="88" t="s">
        <v>1638</v>
      </c>
      <c r="BB10636" s="86" t="s">
        <v>376</v>
      </c>
      <c r="BC10636" s="89">
        <v>27000</v>
      </c>
      <c r="BD10636" s="90">
        <v>45658</v>
      </c>
      <c r="BE10636" s="35"/>
    </row>
    <row r="10637" spans="48:57" x14ac:dyDescent="0.25">
      <c r="AV10637" s="85">
        <v>10633</v>
      </c>
      <c r="AW10637" s="91"/>
      <c r="AX10637" s="93" t="s">
        <v>14575</v>
      </c>
      <c r="AY10637" s="87" t="s">
        <v>1439</v>
      </c>
      <c r="AZ10637" s="93" t="s">
        <v>1440</v>
      </c>
      <c r="BA10637" s="88" t="s">
        <v>2369</v>
      </c>
      <c r="BB10637" s="86" t="s">
        <v>1146</v>
      </c>
      <c r="BC10637" s="89">
        <v>47775</v>
      </c>
      <c r="BD10637" s="90">
        <v>45717</v>
      </c>
      <c r="BE10637" s="35"/>
    </row>
    <row r="10638" spans="48:57" x14ac:dyDescent="0.25">
      <c r="AV10638" s="85">
        <v>10634</v>
      </c>
      <c r="AW10638" s="91"/>
      <c r="AX10638" s="93" t="s">
        <v>14575</v>
      </c>
      <c r="AY10638" s="87" t="s">
        <v>1439</v>
      </c>
      <c r="AZ10638" s="93" t="s">
        <v>1440</v>
      </c>
      <c r="BA10638" s="88" t="s">
        <v>3540</v>
      </c>
      <c r="BB10638" s="86" t="s">
        <v>1158</v>
      </c>
      <c r="BC10638" s="89">
        <v>24240</v>
      </c>
      <c r="BD10638" s="90">
        <v>45717</v>
      </c>
      <c r="BE10638" s="35"/>
    </row>
    <row r="10639" spans="48:57" x14ac:dyDescent="0.25">
      <c r="AV10639" s="85">
        <v>10635</v>
      </c>
      <c r="AW10639" s="91"/>
      <c r="AX10639" s="93" t="s">
        <v>14575</v>
      </c>
      <c r="AY10639" s="87" t="s">
        <v>1439</v>
      </c>
      <c r="AZ10639" s="93" t="s">
        <v>1440</v>
      </c>
      <c r="BA10639" s="88" t="s">
        <v>3540</v>
      </c>
      <c r="BB10639" s="86" t="s">
        <v>1158</v>
      </c>
      <c r="BC10639" s="89">
        <v>60600</v>
      </c>
      <c r="BD10639" s="90">
        <v>45717</v>
      </c>
      <c r="BE10639" s="35"/>
    </row>
    <row r="10640" spans="48:57" x14ac:dyDescent="0.25">
      <c r="AV10640" s="85">
        <v>10636</v>
      </c>
      <c r="AW10640" s="91"/>
      <c r="AX10640" s="93" t="s">
        <v>14575</v>
      </c>
      <c r="AY10640" s="87" t="s">
        <v>1439</v>
      </c>
      <c r="AZ10640" s="93" t="s">
        <v>1440</v>
      </c>
      <c r="BA10640" s="88" t="s">
        <v>12962</v>
      </c>
      <c r="BB10640" s="86" t="s">
        <v>1694</v>
      </c>
      <c r="BC10640" s="89">
        <v>50400</v>
      </c>
      <c r="BD10640" s="90">
        <v>45717</v>
      </c>
      <c r="BE10640" s="35"/>
    </row>
    <row r="10641" spans="48:57" x14ac:dyDescent="0.25">
      <c r="AV10641" s="85">
        <v>10637</v>
      </c>
      <c r="AW10641" s="91"/>
      <c r="AX10641" s="93" t="s">
        <v>14575</v>
      </c>
      <c r="AY10641" s="87" t="s">
        <v>1439</v>
      </c>
      <c r="AZ10641" s="93" t="s">
        <v>1440</v>
      </c>
      <c r="BA10641" s="88" t="s">
        <v>12961</v>
      </c>
      <c r="BB10641" s="86" t="s">
        <v>1584</v>
      </c>
      <c r="BC10641" s="89">
        <v>41040</v>
      </c>
      <c r="BD10641" s="90">
        <v>45717</v>
      </c>
      <c r="BE10641" s="35"/>
    </row>
    <row r="10642" spans="48:57" x14ac:dyDescent="0.25">
      <c r="AV10642" s="85">
        <v>10638</v>
      </c>
      <c r="AW10642" s="91"/>
      <c r="AX10642" s="93" t="s">
        <v>14575</v>
      </c>
      <c r="AY10642" s="87" t="s">
        <v>1439</v>
      </c>
      <c r="AZ10642" s="93" t="s">
        <v>1440</v>
      </c>
      <c r="BA10642" s="88" t="s">
        <v>3963</v>
      </c>
      <c r="BB10642" s="86" t="s">
        <v>1444</v>
      </c>
      <c r="BC10642" s="89">
        <v>29250</v>
      </c>
      <c r="BD10642" s="90">
        <v>45717</v>
      </c>
      <c r="BE10642" s="35"/>
    </row>
    <row r="10643" spans="48:57" x14ac:dyDescent="0.25">
      <c r="AV10643" s="85">
        <v>10639</v>
      </c>
      <c r="AW10643" s="91"/>
      <c r="AX10643" s="93" t="s">
        <v>14576</v>
      </c>
      <c r="AY10643" s="87" t="s">
        <v>14577</v>
      </c>
      <c r="AZ10643" s="93" t="s">
        <v>14578</v>
      </c>
      <c r="BA10643" s="88" t="s">
        <v>2324</v>
      </c>
      <c r="BB10643" s="86" t="s">
        <v>61</v>
      </c>
      <c r="BC10643" s="89">
        <v>1545</v>
      </c>
      <c r="BD10643" s="90">
        <v>45717</v>
      </c>
      <c r="BE10643" s="35"/>
    </row>
    <row r="10644" spans="48:57" x14ac:dyDescent="0.25">
      <c r="AV10644" s="85">
        <v>10640</v>
      </c>
      <c r="AW10644" s="91"/>
      <c r="AX10644" s="93" t="s">
        <v>14579</v>
      </c>
      <c r="AY10644" s="87" t="s">
        <v>14580</v>
      </c>
      <c r="AZ10644" s="93" t="s">
        <v>14581</v>
      </c>
      <c r="BA10644" s="88" t="s">
        <v>615</v>
      </c>
      <c r="BB10644" s="86" t="s">
        <v>616</v>
      </c>
      <c r="BC10644" s="89">
        <v>7500</v>
      </c>
      <c r="BD10644" s="90">
        <v>45689</v>
      </c>
      <c r="BE10644" s="35"/>
    </row>
    <row r="10645" spans="48:57" x14ac:dyDescent="0.25">
      <c r="AV10645" s="85">
        <v>10641</v>
      </c>
      <c r="AW10645" s="91"/>
      <c r="AX10645" s="93" t="s">
        <v>14579</v>
      </c>
      <c r="AY10645" s="87" t="s">
        <v>14580</v>
      </c>
      <c r="AZ10645" s="93" t="s">
        <v>14581</v>
      </c>
      <c r="BA10645" s="88" t="s">
        <v>732</v>
      </c>
      <c r="BB10645" s="86" t="s">
        <v>733</v>
      </c>
      <c r="BC10645" s="89">
        <v>5750</v>
      </c>
      <c r="BD10645" s="90">
        <v>45658</v>
      </c>
      <c r="BE10645" s="35"/>
    </row>
    <row r="10646" spans="48:57" x14ac:dyDescent="0.25">
      <c r="AV10646" s="85">
        <v>10642</v>
      </c>
      <c r="AW10646" s="91"/>
      <c r="AX10646" s="93" t="s">
        <v>14582</v>
      </c>
      <c r="AY10646" s="87" t="s">
        <v>14583</v>
      </c>
      <c r="AZ10646" s="93" t="s">
        <v>14584</v>
      </c>
      <c r="BA10646" s="88" t="s">
        <v>1545</v>
      </c>
      <c r="BB10646" s="86" t="s">
        <v>1334</v>
      </c>
      <c r="BC10646" s="89">
        <v>21600</v>
      </c>
      <c r="BD10646" s="90">
        <v>45717</v>
      </c>
      <c r="BE10646" s="35"/>
    </row>
    <row r="10647" spans="48:57" x14ac:dyDescent="0.25">
      <c r="AV10647" s="85">
        <v>10643</v>
      </c>
      <c r="AW10647" s="91"/>
      <c r="AX10647" s="93" t="s">
        <v>14585</v>
      </c>
      <c r="AY10647" s="87" t="s">
        <v>14586</v>
      </c>
      <c r="AZ10647" s="93" t="s">
        <v>14587</v>
      </c>
      <c r="BA10647" s="88" t="s">
        <v>1032</v>
      </c>
      <c r="BB10647" s="86" t="s">
        <v>948</v>
      </c>
      <c r="BC10647" s="89">
        <v>22000</v>
      </c>
      <c r="BD10647" s="90">
        <v>45717</v>
      </c>
      <c r="BE10647" s="35"/>
    </row>
    <row r="10648" spans="48:57" x14ac:dyDescent="0.25">
      <c r="AV10648" s="85">
        <v>10644</v>
      </c>
      <c r="AW10648" s="91"/>
      <c r="AX10648" s="93" t="s">
        <v>14588</v>
      </c>
      <c r="AY10648" s="87" t="s">
        <v>14589</v>
      </c>
      <c r="AZ10648" s="93" t="s">
        <v>14590</v>
      </c>
      <c r="BA10648" s="88" t="s">
        <v>615</v>
      </c>
      <c r="BB10648" s="86" t="s">
        <v>616</v>
      </c>
      <c r="BC10648" s="89">
        <v>7500</v>
      </c>
      <c r="BD10648" s="90">
        <v>45717</v>
      </c>
      <c r="BE10648" s="35"/>
    </row>
    <row r="10649" spans="48:57" x14ac:dyDescent="0.25">
      <c r="AV10649" s="85">
        <v>10645</v>
      </c>
      <c r="AW10649" s="91"/>
      <c r="AX10649" s="93" t="s">
        <v>14591</v>
      </c>
      <c r="AY10649" s="87" t="s">
        <v>14592</v>
      </c>
      <c r="AZ10649" s="93" t="s">
        <v>14593</v>
      </c>
      <c r="BA10649" s="88" t="s">
        <v>2086</v>
      </c>
      <c r="BB10649" s="86" t="s">
        <v>2087</v>
      </c>
      <c r="BC10649" s="89">
        <v>17000</v>
      </c>
      <c r="BD10649" s="90">
        <v>45717</v>
      </c>
      <c r="BE10649" s="35"/>
    </row>
    <row r="10650" spans="48:57" x14ac:dyDescent="0.25">
      <c r="AV10650" s="85">
        <v>10646</v>
      </c>
      <c r="AW10650" s="91"/>
      <c r="AX10650" s="93" t="s">
        <v>14594</v>
      </c>
      <c r="AY10650" s="87" t="s">
        <v>14595</v>
      </c>
      <c r="AZ10650" s="93" t="s">
        <v>14596</v>
      </c>
      <c r="BA10650" s="88" t="s">
        <v>732</v>
      </c>
      <c r="BB10650" s="86" t="s">
        <v>733</v>
      </c>
      <c r="BC10650" s="89">
        <v>5750</v>
      </c>
      <c r="BD10650" s="90">
        <v>45717</v>
      </c>
      <c r="BE10650" s="35"/>
    </row>
    <row r="10651" spans="48:57" x14ac:dyDescent="0.25">
      <c r="AV10651" s="85">
        <v>10647</v>
      </c>
      <c r="AW10651" s="91"/>
      <c r="AX10651" s="93" t="s">
        <v>14597</v>
      </c>
      <c r="AY10651" s="87" t="s">
        <v>8266</v>
      </c>
      <c r="AZ10651" s="93" t="s">
        <v>14598</v>
      </c>
      <c r="BA10651" s="88" t="s">
        <v>3195</v>
      </c>
      <c r="BB10651" s="86" t="s">
        <v>459</v>
      </c>
      <c r="BC10651" s="89">
        <v>3090</v>
      </c>
      <c r="BD10651" s="90">
        <v>45717</v>
      </c>
      <c r="BE10651" s="35"/>
    </row>
    <row r="10652" spans="48:57" x14ac:dyDescent="0.25">
      <c r="AV10652" s="85">
        <v>10648</v>
      </c>
      <c r="AW10652" s="91"/>
      <c r="AX10652" s="93" t="s">
        <v>14599</v>
      </c>
      <c r="AY10652" s="87" t="s">
        <v>14600</v>
      </c>
      <c r="AZ10652" s="93" t="s">
        <v>14601</v>
      </c>
      <c r="BA10652" s="88" t="s">
        <v>615</v>
      </c>
      <c r="BB10652" s="86" t="s">
        <v>616</v>
      </c>
      <c r="BC10652" s="89">
        <v>7500</v>
      </c>
      <c r="BD10652" s="90">
        <v>45717</v>
      </c>
      <c r="BE10652" s="35"/>
    </row>
    <row r="10653" spans="48:57" x14ac:dyDescent="0.25">
      <c r="AV10653" s="85">
        <v>10649</v>
      </c>
      <c r="AW10653" s="91"/>
      <c r="AX10653" s="93" t="s">
        <v>14602</v>
      </c>
      <c r="AY10653" s="87" t="s">
        <v>14603</v>
      </c>
      <c r="AZ10653" s="93" t="s">
        <v>14604</v>
      </c>
      <c r="BA10653" s="88" t="s">
        <v>615</v>
      </c>
      <c r="BB10653" s="86" t="s">
        <v>616</v>
      </c>
      <c r="BC10653" s="89">
        <v>7500</v>
      </c>
      <c r="BD10653" s="90">
        <v>45689</v>
      </c>
      <c r="BE10653" s="35"/>
    </row>
    <row r="10654" spans="48:57" x14ac:dyDescent="0.25">
      <c r="AV10654" s="85">
        <v>10650</v>
      </c>
      <c r="AW10654" s="91"/>
      <c r="AX10654" s="93" t="s">
        <v>14605</v>
      </c>
      <c r="AY10654" s="87" t="s">
        <v>12272</v>
      </c>
      <c r="AZ10654" s="93" t="s">
        <v>14606</v>
      </c>
      <c r="BA10654" s="88" t="s">
        <v>1001</v>
      </c>
      <c r="BB10654" s="86" t="s">
        <v>1002</v>
      </c>
      <c r="BC10654" s="89">
        <v>18960</v>
      </c>
      <c r="BD10654" s="90">
        <v>45658</v>
      </c>
      <c r="BE10654" s="35"/>
    </row>
    <row r="10655" spans="48:57" x14ac:dyDescent="0.25">
      <c r="AV10655" s="85">
        <v>10651</v>
      </c>
      <c r="AW10655" s="91"/>
      <c r="AX10655" s="93" t="s">
        <v>14607</v>
      </c>
      <c r="AY10655" s="87" t="s">
        <v>5915</v>
      </c>
      <c r="AZ10655" s="93" t="s">
        <v>14608</v>
      </c>
      <c r="BA10655" s="88" t="s">
        <v>499</v>
      </c>
      <c r="BB10655" s="86" t="s">
        <v>500</v>
      </c>
      <c r="BC10655" s="89">
        <v>10380</v>
      </c>
      <c r="BD10655" s="90">
        <v>45717</v>
      </c>
      <c r="BE10655" s="35"/>
    </row>
    <row r="10656" spans="48:57" x14ac:dyDescent="0.25">
      <c r="AV10656" s="85">
        <v>10652</v>
      </c>
      <c r="AW10656" s="91"/>
      <c r="AX10656" s="93" t="s">
        <v>14609</v>
      </c>
      <c r="AY10656" s="87" t="s">
        <v>14610</v>
      </c>
      <c r="AZ10656" s="93" t="s">
        <v>14611</v>
      </c>
      <c r="BA10656" s="88" t="s">
        <v>3540</v>
      </c>
      <c r="BB10656" s="86" t="s">
        <v>1158</v>
      </c>
      <c r="BC10656" s="89">
        <v>12120</v>
      </c>
      <c r="BD10656" s="90">
        <v>45717</v>
      </c>
      <c r="BE10656" s="35"/>
    </row>
    <row r="10657" spans="48:57" x14ac:dyDescent="0.25">
      <c r="AV10657" s="85">
        <v>10653</v>
      </c>
      <c r="AW10657" s="91"/>
      <c r="AX10657" s="93" t="s">
        <v>14612</v>
      </c>
      <c r="AY10657" s="87" t="s">
        <v>7420</v>
      </c>
      <c r="AZ10657" s="93" t="s">
        <v>14613</v>
      </c>
      <c r="BA10657" s="88" t="s">
        <v>615</v>
      </c>
      <c r="BB10657" s="86" t="s">
        <v>616</v>
      </c>
      <c r="BC10657" s="89">
        <v>7500</v>
      </c>
      <c r="BD10657" s="90">
        <v>45717</v>
      </c>
      <c r="BE10657" s="35"/>
    </row>
    <row r="10658" spans="48:57" x14ac:dyDescent="0.25">
      <c r="AV10658" s="85">
        <v>10654</v>
      </c>
      <c r="AW10658" s="91"/>
      <c r="AX10658" s="93" t="s">
        <v>14614</v>
      </c>
      <c r="AY10658" s="87" t="s">
        <v>14615</v>
      </c>
      <c r="AZ10658" s="93" t="s">
        <v>14616</v>
      </c>
      <c r="BA10658" s="88" t="s">
        <v>615</v>
      </c>
      <c r="BB10658" s="86" t="s">
        <v>616</v>
      </c>
      <c r="BC10658" s="89">
        <v>7500</v>
      </c>
      <c r="BD10658" s="90">
        <v>45717</v>
      </c>
      <c r="BE10658" s="35"/>
    </row>
    <row r="10659" spans="48:57" x14ac:dyDescent="0.25">
      <c r="AV10659" s="85">
        <v>10655</v>
      </c>
      <c r="AW10659" s="91"/>
      <c r="AX10659" s="93" t="s">
        <v>14617</v>
      </c>
      <c r="AY10659" s="87" t="s">
        <v>14618</v>
      </c>
      <c r="AZ10659" s="93" t="s">
        <v>14619</v>
      </c>
      <c r="BA10659" s="88" t="s">
        <v>1001</v>
      </c>
      <c r="BB10659" s="86" t="s">
        <v>1002</v>
      </c>
      <c r="BC10659" s="89">
        <v>9480</v>
      </c>
      <c r="BD10659" s="90">
        <v>45717</v>
      </c>
      <c r="BE10659" s="35"/>
    </row>
    <row r="10660" spans="48:57" x14ac:dyDescent="0.25">
      <c r="AV10660" s="85">
        <v>10656</v>
      </c>
      <c r="AW10660" s="91"/>
      <c r="AX10660" s="93" t="s">
        <v>14620</v>
      </c>
      <c r="AY10660" s="87" t="s">
        <v>14621</v>
      </c>
      <c r="AZ10660" s="93" t="s">
        <v>14622</v>
      </c>
      <c r="BA10660" s="88" t="s">
        <v>615</v>
      </c>
      <c r="BB10660" s="86" t="s">
        <v>616</v>
      </c>
      <c r="BC10660" s="89">
        <v>7500</v>
      </c>
      <c r="BD10660" s="90">
        <v>45717</v>
      </c>
      <c r="BE10660" s="35"/>
    </row>
    <row r="10661" spans="48:57" x14ac:dyDescent="0.25">
      <c r="AV10661" s="85">
        <v>10657</v>
      </c>
      <c r="AW10661" s="91"/>
      <c r="AX10661" s="93" t="s">
        <v>14623</v>
      </c>
      <c r="AY10661" s="87" t="s">
        <v>925</v>
      </c>
      <c r="AZ10661" s="93" t="s">
        <v>14624</v>
      </c>
      <c r="BA10661" s="88" t="s">
        <v>3290</v>
      </c>
      <c r="BB10661" s="86" t="s">
        <v>1497</v>
      </c>
      <c r="BC10661" s="87">
        <v>30375</v>
      </c>
      <c r="BD10661" s="90">
        <v>45717</v>
      </c>
      <c r="BE10661" s="35"/>
    </row>
    <row r="10662" spans="48:57" x14ac:dyDescent="0.25">
      <c r="AV10662" s="85">
        <v>10658</v>
      </c>
      <c r="AW10662" s="91"/>
      <c r="AX10662" s="93" t="s">
        <v>14623</v>
      </c>
      <c r="AY10662" s="87" t="s">
        <v>925</v>
      </c>
      <c r="AZ10662" s="93" t="s">
        <v>14624</v>
      </c>
      <c r="BA10662" s="88" t="s">
        <v>824</v>
      </c>
      <c r="BB10662" s="86" t="s">
        <v>140</v>
      </c>
      <c r="BC10662" s="87">
        <v>28750</v>
      </c>
      <c r="BD10662" s="90">
        <v>45689</v>
      </c>
      <c r="BE10662" s="35"/>
    </row>
    <row r="10663" spans="48:57" x14ac:dyDescent="0.25">
      <c r="AV10663" s="85">
        <v>10659</v>
      </c>
      <c r="AW10663" s="91"/>
      <c r="AX10663" s="93" t="s">
        <v>14625</v>
      </c>
      <c r="AY10663" s="87" t="s">
        <v>14626</v>
      </c>
      <c r="AZ10663" s="93" t="s">
        <v>14627</v>
      </c>
      <c r="BA10663" s="88" t="s">
        <v>615</v>
      </c>
      <c r="BB10663" s="86" t="s">
        <v>616</v>
      </c>
      <c r="BC10663" s="89">
        <v>7500</v>
      </c>
      <c r="BD10663" s="90">
        <v>45658</v>
      </c>
      <c r="BE10663" s="35"/>
    </row>
    <row r="10664" spans="48:57" x14ac:dyDescent="0.25">
      <c r="AV10664" s="85">
        <v>10660</v>
      </c>
      <c r="AW10664" s="91"/>
      <c r="AX10664" s="93" t="s">
        <v>14628</v>
      </c>
      <c r="AY10664" s="87" t="s">
        <v>6503</v>
      </c>
      <c r="AZ10664" s="93" t="s">
        <v>14629</v>
      </c>
      <c r="BA10664" s="88" t="s">
        <v>732</v>
      </c>
      <c r="BB10664" s="86" t="s">
        <v>733</v>
      </c>
      <c r="BC10664" s="89">
        <v>11500</v>
      </c>
      <c r="BD10664" s="90">
        <v>45717</v>
      </c>
      <c r="BE10664" s="35"/>
    </row>
    <row r="10665" spans="48:57" x14ac:dyDescent="0.25">
      <c r="AV10665" s="85">
        <v>10661</v>
      </c>
      <c r="AW10665" s="91"/>
      <c r="AX10665" s="93" t="s">
        <v>14630</v>
      </c>
      <c r="AY10665" s="87" t="s">
        <v>14631</v>
      </c>
      <c r="AZ10665" s="93" t="s">
        <v>14632</v>
      </c>
      <c r="BA10665" s="88" t="s">
        <v>2228</v>
      </c>
      <c r="BB10665" s="86" t="s">
        <v>790</v>
      </c>
      <c r="BC10665" s="89">
        <v>14500</v>
      </c>
      <c r="BD10665" s="90">
        <v>45717</v>
      </c>
      <c r="BE10665" s="35"/>
    </row>
    <row r="10666" spans="48:57" x14ac:dyDescent="0.25">
      <c r="AV10666" s="85">
        <v>10662</v>
      </c>
      <c r="AW10666" s="91"/>
      <c r="AX10666" s="93" t="s">
        <v>14630</v>
      </c>
      <c r="AY10666" s="87" t="s">
        <v>14631</v>
      </c>
      <c r="AZ10666" s="93" t="s">
        <v>14632</v>
      </c>
      <c r="BA10666" s="88" t="s">
        <v>2228</v>
      </c>
      <c r="BB10666" s="86" t="s">
        <v>790</v>
      </c>
      <c r="BC10666" s="89">
        <v>14500</v>
      </c>
      <c r="BD10666" s="90">
        <v>45717</v>
      </c>
      <c r="BE10666" s="35"/>
    </row>
    <row r="10667" spans="48:57" x14ac:dyDescent="0.25">
      <c r="AV10667" s="85">
        <v>10663</v>
      </c>
      <c r="AW10667" s="91"/>
      <c r="AX10667" s="93" t="s">
        <v>14633</v>
      </c>
      <c r="AY10667" s="87" t="s">
        <v>14634</v>
      </c>
      <c r="AZ10667" s="93" t="s">
        <v>14635</v>
      </c>
      <c r="BA10667" s="88" t="s">
        <v>2328</v>
      </c>
      <c r="BB10667" s="86" t="s">
        <v>85</v>
      </c>
      <c r="BC10667" s="89">
        <v>19890</v>
      </c>
      <c r="BD10667" s="90">
        <v>45717</v>
      </c>
      <c r="BE10667" s="35"/>
    </row>
    <row r="10668" spans="48:57" x14ac:dyDescent="0.25">
      <c r="AV10668" s="85">
        <v>10664</v>
      </c>
      <c r="AW10668" s="91"/>
      <c r="AX10668" s="93" t="s">
        <v>14636</v>
      </c>
      <c r="AY10668" s="87" t="s">
        <v>14637</v>
      </c>
      <c r="AZ10668" s="93" t="s">
        <v>14638</v>
      </c>
      <c r="BA10668" s="88" t="s">
        <v>732</v>
      </c>
      <c r="BB10668" s="86" t="s">
        <v>733</v>
      </c>
      <c r="BC10668" s="89">
        <v>5750</v>
      </c>
      <c r="BD10668" s="90">
        <v>45717</v>
      </c>
      <c r="BE10668" s="35"/>
    </row>
    <row r="10669" spans="48:57" x14ac:dyDescent="0.25">
      <c r="AV10669" s="85">
        <v>10665</v>
      </c>
      <c r="AW10669" s="91"/>
      <c r="AX10669" s="93" t="s">
        <v>14639</v>
      </c>
      <c r="AY10669" s="87" t="s">
        <v>14640</v>
      </c>
      <c r="AZ10669" s="93" t="s">
        <v>14641</v>
      </c>
      <c r="BA10669" s="88" t="s">
        <v>1017</v>
      </c>
      <c r="BB10669" s="86" t="s">
        <v>1018</v>
      </c>
      <c r="BC10669" s="89">
        <v>15000</v>
      </c>
      <c r="BD10669" s="90">
        <v>45717</v>
      </c>
      <c r="BE10669" s="35"/>
    </row>
    <row r="10670" spans="48:57" x14ac:dyDescent="0.25">
      <c r="AV10670" s="85">
        <v>10666</v>
      </c>
      <c r="AW10670" s="91"/>
      <c r="AX10670" s="93" t="s">
        <v>14642</v>
      </c>
      <c r="AY10670" s="87" t="s">
        <v>14643</v>
      </c>
      <c r="AZ10670" s="93" t="s">
        <v>14644</v>
      </c>
      <c r="BA10670" s="88" t="s">
        <v>2027</v>
      </c>
      <c r="BB10670" s="86" t="s">
        <v>1080</v>
      </c>
      <c r="BC10670" s="89">
        <v>16050</v>
      </c>
      <c r="BD10670" s="90">
        <v>45717</v>
      </c>
      <c r="BE10670" s="35"/>
    </row>
    <row r="10671" spans="48:57" x14ac:dyDescent="0.25">
      <c r="AV10671" s="85">
        <v>10667</v>
      </c>
      <c r="AW10671" s="91"/>
      <c r="AX10671" s="93" t="s">
        <v>14645</v>
      </c>
      <c r="AY10671" s="87" t="s">
        <v>14646</v>
      </c>
      <c r="AZ10671" s="93" t="s">
        <v>14647</v>
      </c>
      <c r="BA10671" s="88" t="s">
        <v>2328</v>
      </c>
      <c r="BB10671" s="86" t="s">
        <v>85</v>
      </c>
      <c r="BC10671" s="89">
        <v>19890</v>
      </c>
      <c r="BD10671" s="90">
        <v>45689</v>
      </c>
      <c r="BE10671" s="35"/>
    </row>
    <row r="10672" spans="48:57" x14ac:dyDescent="0.25">
      <c r="AV10672" s="85">
        <v>10668</v>
      </c>
      <c r="AW10672" s="91"/>
      <c r="AX10672" s="93" t="s">
        <v>14648</v>
      </c>
      <c r="AY10672" s="87" t="s">
        <v>14649</v>
      </c>
      <c r="AZ10672" s="93" t="s">
        <v>14650</v>
      </c>
      <c r="BA10672" s="88" t="s">
        <v>915</v>
      </c>
      <c r="BB10672" s="86" t="s">
        <v>916</v>
      </c>
      <c r="BC10672" s="87">
        <v>2820</v>
      </c>
      <c r="BD10672" s="90">
        <v>45658</v>
      </c>
      <c r="BE10672" s="35"/>
    </row>
    <row r="10673" spans="48:57" x14ac:dyDescent="0.25">
      <c r="AV10673" s="85">
        <v>10669</v>
      </c>
      <c r="AW10673" s="91"/>
      <c r="AX10673" s="93" t="s">
        <v>14651</v>
      </c>
      <c r="AY10673" s="87" t="s">
        <v>14652</v>
      </c>
      <c r="AZ10673" s="93" t="s">
        <v>14653</v>
      </c>
      <c r="BA10673" s="88" t="s">
        <v>2934</v>
      </c>
      <c r="BB10673" s="86" t="s">
        <v>2168</v>
      </c>
      <c r="BC10673" s="89">
        <v>15000</v>
      </c>
      <c r="BD10673" s="90">
        <v>45717</v>
      </c>
      <c r="BE10673" s="35"/>
    </row>
    <row r="10674" spans="48:57" x14ac:dyDescent="0.25">
      <c r="AV10674" s="85">
        <v>10670</v>
      </c>
      <c r="AW10674" s="91"/>
      <c r="AX10674" s="93" t="s">
        <v>14651</v>
      </c>
      <c r="AY10674" s="87" t="s">
        <v>14652</v>
      </c>
      <c r="AZ10674" s="93" t="s">
        <v>14653</v>
      </c>
      <c r="BA10674" s="88" t="s">
        <v>1775</v>
      </c>
      <c r="BB10674" s="86" t="s">
        <v>1549</v>
      </c>
      <c r="BC10674" s="89">
        <v>29925</v>
      </c>
      <c r="BD10674" s="90">
        <v>45717</v>
      </c>
      <c r="BE10674" s="35"/>
    </row>
    <row r="10675" spans="48:57" x14ac:dyDescent="0.25">
      <c r="AV10675" s="85">
        <v>10671</v>
      </c>
      <c r="AW10675" s="91"/>
      <c r="AX10675" s="93" t="s">
        <v>14651</v>
      </c>
      <c r="AY10675" s="87" t="s">
        <v>14652</v>
      </c>
      <c r="AZ10675" s="93" t="s">
        <v>14653</v>
      </c>
      <c r="BA10675" s="88" t="s">
        <v>1775</v>
      </c>
      <c r="BB10675" s="86" t="s">
        <v>1549</v>
      </c>
      <c r="BC10675" s="89">
        <v>49875</v>
      </c>
      <c r="BD10675" s="90">
        <v>45717</v>
      </c>
      <c r="BE10675" s="35"/>
    </row>
    <row r="10676" spans="48:57" x14ac:dyDescent="0.25">
      <c r="AV10676" s="85">
        <v>10672</v>
      </c>
      <c r="AW10676" s="91"/>
      <c r="AX10676" s="93" t="s">
        <v>14654</v>
      </c>
      <c r="AY10676" s="87" t="s">
        <v>14655</v>
      </c>
      <c r="AZ10676" s="93" t="s">
        <v>14656</v>
      </c>
      <c r="BA10676" s="88" t="s">
        <v>3289</v>
      </c>
      <c r="BB10676" s="86" t="s">
        <v>1101</v>
      </c>
      <c r="BC10676" s="89">
        <v>21465</v>
      </c>
      <c r="BD10676" s="90">
        <v>45717</v>
      </c>
      <c r="BE10676" s="35"/>
    </row>
    <row r="10677" spans="48:57" x14ac:dyDescent="0.25">
      <c r="AV10677" s="85">
        <v>10673</v>
      </c>
      <c r="AW10677" s="91"/>
      <c r="AX10677" s="93" t="s">
        <v>14654</v>
      </c>
      <c r="AY10677" s="87" t="s">
        <v>14655</v>
      </c>
      <c r="AZ10677" s="93" t="s">
        <v>14656</v>
      </c>
      <c r="BA10677" s="88" t="s">
        <v>1686</v>
      </c>
      <c r="BB10677" s="86" t="s">
        <v>1033</v>
      </c>
      <c r="BC10677" s="89">
        <v>47835</v>
      </c>
      <c r="BD10677" s="90">
        <v>45717</v>
      </c>
      <c r="BE10677" s="35"/>
    </row>
    <row r="10678" spans="48:57" x14ac:dyDescent="0.25">
      <c r="AV10678" s="85">
        <v>10674</v>
      </c>
      <c r="AW10678" s="91"/>
      <c r="AX10678" s="93" t="s">
        <v>14657</v>
      </c>
      <c r="AY10678" s="87" t="s">
        <v>773</v>
      </c>
      <c r="AZ10678" s="93" t="s">
        <v>14658</v>
      </c>
      <c r="BA10678" s="88" t="s">
        <v>3372</v>
      </c>
      <c r="BB10678" s="86" t="s">
        <v>552</v>
      </c>
      <c r="BC10678" s="87">
        <v>83200</v>
      </c>
      <c r="BD10678" s="90">
        <v>45717</v>
      </c>
      <c r="BE10678" s="35"/>
    </row>
    <row r="10679" spans="48:57" x14ac:dyDescent="0.25">
      <c r="AV10679" s="85">
        <v>10675</v>
      </c>
      <c r="AW10679" s="91"/>
      <c r="AX10679" s="93" t="s">
        <v>14659</v>
      </c>
      <c r="AY10679" s="87" t="s">
        <v>773</v>
      </c>
      <c r="AZ10679" s="93" t="s">
        <v>14660</v>
      </c>
      <c r="BA10679" s="88" t="s">
        <v>1077</v>
      </c>
      <c r="BB10679" s="86" t="s">
        <v>1078</v>
      </c>
      <c r="BC10679" s="89">
        <v>44000</v>
      </c>
      <c r="BD10679" s="90">
        <v>45717</v>
      </c>
      <c r="BE10679" s="35"/>
    </row>
    <row r="10680" spans="48:57" x14ac:dyDescent="0.25">
      <c r="AV10680" s="85">
        <v>10676</v>
      </c>
      <c r="AW10680" s="91"/>
      <c r="AX10680" s="93" t="s">
        <v>14659</v>
      </c>
      <c r="AY10680" s="87" t="s">
        <v>773</v>
      </c>
      <c r="AZ10680" s="93" t="s">
        <v>14660</v>
      </c>
      <c r="BA10680" s="88" t="s">
        <v>1077</v>
      </c>
      <c r="BB10680" s="86" t="s">
        <v>1078</v>
      </c>
      <c r="BC10680" s="89">
        <v>44000</v>
      </c>
      <c r="BD10680" s="90">
        <v>45689</v>
      </c>
      <c r="BE10680" s="35"/>
    </row>
    <row r="10681" spans="48:57" x14ac:dyDescent="0.25">
      <c r="AV10681" s="85">
        <v>10677</v>
      </c>
      <c r="AW10681" s="91"/>
      <c r="AX10681" s="93" t="s">
        <v>14659</v>
      </c>
      <c r="AY10681" s="87" t="s">
        <v>773</v>
      </c>
      <c r="AZ10681" s="93" t="s">
        <v>14660</v>
      </c>
      <c r="BA10681" s="88" t="s">
        <v>1077</v>
      </c>
      <c r="BB10681" s="86" t="s">
        <v>1078</v>
      </c>
      <c r="BC10681" s="89">
        <v>44000</v>
      </c>
      <c r="BD10681" s="90">
        <v>45658</v>
      </c>
      <c r="BE10681" s="35"/>
    </row>
    <row r="10682" spans="48:57" x14ac:dyDescent="0.25">
      <c r="AV10682" s="85">
        <v>10678</v>
      </c>
      <c r="AW10682" s="91"/>
      <c r="AX10682" s="93" t="s">
        <v>14659</v>
      </c>
      <c r="AY10682" s="87" t="s">
        <v>773</v>
      </c>
      <c r="AZ10682" s="93" t="s">
        <v>14660</v>
      </c>
      <c r="BA10682" s="88" t="s">
        <v>1712</v>
      </c>
      <c r="BB10682" s="86" t="s">
        <v>1081</v>
      </c>
      <c r="BC10682" s="87">
        <v>342450</v>
      </c>
      <c r="BD10682" s="90">
        <v>45717</v>
      </c>
      <c r="BE10682" s="35"/>
    </row>
    <row r="10683" spans="48:57" x14ac:dyDescent="0.25">
      <c r="AV10683" s="85">
        <v>10679</v>
      </c>
      <c r="AW10683" s="91"/>
      <c r="AX10683" s="93" t="s">
        <v>14659</v>
      </c>
      <c r="AY10683" s="87" t="s">
        <v>773</v>
      </c>
      <c r="AZ10683" s="93" t="s">
        <v>14660</v>
      </c>
      <c r="BA10683" s="88" t="s">
        <v>1292</v>
      </c>
      <c r="BB10683" s="86" t="s">
        <v>601</v>
      </c>
      <c r="BC10683" s="89">
        <v>92500</v>
      </c>
      <c r="BD10683" s="90">
        <v>45717</v>
      </c>
      <c r="BE10683" s="35"/>
    </row>
    <row r="10684" spans="48:57" x14ac:dyDescent="0.25">
      <c r="AV10684" s="85">
        <v>10680</v>
      </c>
      <c r="AW10684" s="91"/>
      <c r="AX10684" s="93" t="s">
        <v>14659</v>
      </c>
      <c r="AY10684" s="87" t="s">
        <v>773</v>
      </c>
      <c r="AZ10684" s="93" t="s">
        <v>14660</v>
      </c>
      <c r="BA10684" s="88" t="s">
        <v>1292</v>
      </c>
      <c r="BB10684" s="86" t="s">
        <v>601</v>
      </c>
      <c r="BC10684" s="89">
        <v>92500</v>
      </c>
      <c r="BD10684" s="90">
        <v>45717</v>
      </c>
      <c r="BE10684" s="35"/>
    </row>
    <row r="10685" spans="48:57" x14ac:dyDescent="0.25">
      <c r="AV10685" s="85">
        <v>10681</v>
      </c>
      <c r="AW10685" s="91"/>
      <c r="AX10685" s="93" t="s">
        <v>14659</v>
      </c>
      <c r="AY10685" s="87" t="s">
        <v>773</v>
      </c>
      <c r="AZ10685" s="93" t="s">
        <v>14660</v>
      </c>
      <c r="BA10685" s="88" t="s">
        <v>13027</v>
      </c>
      <c r="BB10685" s="86" t="s">
        <v>631</v>
      </c>
      <c r="BC10685" s="89">
        <v>159750</v>
      </c>
      <c r="BD10685" s="90">
        <v>45717</v>
      </c>
      <c r="BE10685" s="35"/>
    </row>
    <row r="10686" spans="48:57" x14ac:dyDescent="0.25">
      <c r="AV10686" s="85">
        <v>10682</v>
      </c>
      <c r="AW10686" s="91"/>
      <c r="AX10686" s="93" t="s">
        <v>14659</v>
      </c>
      <c r="AY10686" s="87" t="s">
        <v>773</v>
      </c>
      <c r="AZ10686" s="93" t="s">
        <v>14660</v>
      </c>
      <c r="BA10686" s="88" t="s">
        <v>1545</v>
      </c>
      <c r="BB10686" s="86" t="s">
        <v>1334</v>
      </c>
      <c r="BC10686" s="89">
        <v>144000</v>
      </c>
      <c r="BD10686" s="90">
        <v>45717</v>
      </c>
      <c r="BE10686" s="35"/>
    </row>
    <row r="10687" spans="48:57" x14ac:dyDescent="0.25">
      <c r="AV10687" s="85">
        <v>10683</v>
      </c>
      <c r="AW10687" s="91"/>
      <c r="AX10687" s="93" t="s">
        <v>14659</v>
      </c>
      <c r="AY10687" s="87" t="s">
        <v>773</v>
      </c>
      <c r="AZ10687" s="93" t="s">
        <v>14660</v>
      </c>
      <c r="BA10687" s="88" t="s">
        <v>1545</v>
      </c>
      <c r="BB10687" s="86" t="s">
        <v>1334</v>
      </c>
      <c r="BC10687" s="87">
        <v>144000</v>
      </c>
      <c r="BD10687" s="90">
        <v>45717</v>
      </c>
      <c r="BE10687" s="35"/>
    </row>
    <row r="10688" spans="48:57" x14ac:dyDescent="0.25">
      <c r="AV10688" s="85">
        <v>10684</v>
      </c>
      <c r="AW10688" s="91"/>
      <c r="AX10688" s="93" t="s">
        <v>14661</v>
      </c>
      <c r="AY10688" s="87" t="s">
        <v>14662</v>
      </c>
      <c r="AZ10688" s="93" t="s">
        <v>14663</v>
      </c>
      <c r="BA10688" s="88" t="s">
        <v>615</v>
      </c>
      <c r="BB10688" s="86" t="s">
        <v>616</v>
      </c>
      <c r="BC10688" s="89">
        <v>37500</v>
      </c>
      <c r="BD10688" s="90">
        <v>45717</v>
      </c>
      <c r="BE10688" s="35"/>
    </row>
    <row r="10689" spans="48:57" x14ac:dyDescent="0.25">
      <c r="AV10689" s="85">
        <v>10685</v>
      </c>
      <c r="AW10689" s="91"/>
      <c r="AX10689" s="93" t="s">
        <v>14664</v>
      </c>
      <c r="AY10689" s="87" t="s">
        <v>14665</v>
      </c>
      <c r="AZ10689" s="93" t="s">
        <v>14666</v>
      </c>
      <c r="BA10689" s="88" t="s">
        <v>615</v>
      </c>
      <c r="BB10689" s="86" t="s">
        <v>616</v>
      </c>
      <c r="BC10689" s="89">
        <v>7500</v>
      </c>
      <c r="BD10689" s="90">
        <v>45689</v>
      </c>
      <c r="BE10689" s="35"/>
    </row>
    <row r="10690" spans="48:57" x14ac:dyDescent="0.25">
      <c r="AV10690" s="85">
        <v>10686</v>
      </c>
      <c r="AW10690" s="91"/>
      <c r="AX10690" s="93" t="s">
        <v>14667</v>
      </c>
      <c r="AY10690" s="87" t="s">
        <v>14668</v>
      </c>
      <c r="AZ10690" s="93" t="s">
        <v>14669</v>
      </c>
      <c r="BA10690" s="88" t="s">
        <v>1032</v>
      </c>
      <c r="BB10690" s="86" t="s">
        <v>948</v>
      </c>
      <c r="BC10690" s="89">
        <v>-55000</v>
      </c>
      <c r="BD10690" s="90">
        <v>45658</v>
      </c>
      <c r="BE10690" s="35"/>
    </row>
    <row r="10691" spans="48:57" x14ac:dyDescent="0.25">
      <c r="AV10691" s="85">
        <v>10687</v>
      </c>
      <c r="AW10691" s="91"/>
      <c r="AX10691" s="93" t="s">
        <v>14670</v>
      </c>
      <c r="AY10691" s="87" t="s">
        <v>1299</v>
      </c>
      <c r="AZ10691" s="93" t="s">
        <v>14671</v>
      </c>
      <c r="BA10691" s="88" t="s">
        <v>1679</v>
      </c>
      <c r="BB10691" s="86" t="s">
        <v>552</v>
      </c>
      <c r="BC10691" s="87">
        <v>37440</v>
      </c>
      <c r="BD10691" s="90">
        <v>45717</v>
      </c>
      <c r="BE10691" s="35"/>
    </row>
    <row r="10692" spans="48:57" x14ac:dyDescent="0.25">
      <c r="AV10692" s="85">
        <v>10688</v>
      </c>
      <c r="AW10692" s="91"/>
      <c r="AX10692" s="93" t="s">
        <v>14670</v>
      </c>
      <c r="AY10692" s="87" t="s">
        <v>1299</v>
      </c>
      <c r="AZ10692" s="93" t="s">
        <v>14671</v>
      </c>
      <c r="BA10692" s="88" t="s">
        <v>2328</v>
      </c>
      <c r="BB10692" s="86" t="s">
        <v>85</v>
      </c>
      <c r="BC10692" s="89">
        <v>49725</v>
      </c>
      <c r="BD10692" s="90">
        <v>45717</v>
      </c>
      <c r="BE10692" s="35"/>
    </row>
    <row r="10693" spans="48:57" x14ac:dyDescent="0.25">
      <c r="AV10693" s="85">
        <v>10689</v>
      </c>
      <c r="AW10693" s="91"/>
      <c r="AX10693" s="93" t="s">
        <v>14670</v>
      </c>
      <c r="AY10693" s="87" t="s">
        <v>1299</v>
      </c>
      <c r="AZ10693" s="93" t="s">
        <v>14671</v>
      </c>
      <c r="BA10693" s="88" t="s">
        <v>2328</v>
      </c>
      <c r="BB10693" s="86" t="s">
        <v>85</v>
      </c>
      <c r="BC10693" s="89">
        <v>49725</v>
      </c>
      <c r="BD10693" s="90">
        <v>45717</v>
      </c>
      <c r="BE10693" s="35"/>
    </row>
    <row r="10694" spans="48:57" x14ac:dyDescent="0.25">
      <c r="AV10694" s="85">
        <v>10690</v>
      </c>
      <c r="AW10694" s="91"/>
      <c r="AX10694" s="93" t="s">
        <v>14670</v>
      </c>
      <c r="AY10694" s="87" t="s">
        <v>1299</v>
      </c>
      <c r="AZ10694" s="93" t="s">
        <v>14671</v>
      </c>
      <c r="BA10694" s="88" t="s">
        <v>2199</v>
      </c>
      <c r="BB10694" s="86" t="s">
        <v>752</v>
      </c>
      <c r="BC10694" s="89">
        <v>32850</v>
      </c>
      <c r="BD10694" s="90">
        <v>45717</v>
      </c>
      <c r="BE10694" s="35"/>
    </row>
    <row r="10695" spans="48:57" x14ac:dyDescent="0.25">
      <c r="AV10695" s="85">
        <v>10691</v>
      </c>
      <c r="AW10695" s="91"/>
      <c r="AX10695" s="93" t="s">
        <v>14670</v>
      </c>
      <c r="AY10695" s="87" t="s">
        <v>1299</v>
      </c>
      <c r="AZ10695" s="93" t="s">
        <v>14671</v>
      </c>
      <c r="BA10695" s="88" t="s">
        <v>1340</v>
      </c>
      <c r="BB10695" s="86" t="s">
        <v>1341</v>
      </c>
      <c r="BC10695" s="89">
        <v>13950</v>
      </c>
      <c r="BD10695" s="90">
        <v>45717</v>
      </c>
      <c r="BE10695" s="35"/>
    </row>
    <row r="10696" spans="48:57" x14ac:dyDescent="0.25">
      <c r="AV10696" s="85">
        <v>10692</v>
      </c>
      <c r="AW10696" s="91"/>
      <c r="AX10696" s="93" t="s">
        <v>14670</v>
      </c>
      <c r="AY10696" s="87" t="s">
        <v>1299</v>
      </c>
      <c r="AZ10696" s="93" t="s">
        <v>14671</v>
      </c>
      <c r="BA10696" s="88" t="s">
        <v>1017</v>
      </c>
      <c r="BB10696" s="86" t="s">
        <v>1018</v>
      </c>
      <c r="BC10696" s="89">
        <v>45000</v>
      </c>
      <c r="BD10696" s="90">
        <v>45717</v>
      </c>
      <c r="BE10696" s="35"/>
    </row>
    <row r="10697" spans="48:57" x14ac:dyDescent="0.25">
      <c r="AV10697" s="85">
        <v>10693</v>
      </c>
      <c r="AW10697" s="91"/>
      <c r="AX10697" s="93" t="s">
        <v>14670</v>
      </c>
      <c r="AY10697" s="87" t="s">
        <v>1299</v>
      </c>
      <c r="AZ10697" s="93" t="s">
        <v>14671</v>
      </c>
      <c r="BA10697" s="88" t="s">
        <v>3717</v>
      </c>
      <c r="BB10697" s="86" t="s">
        <v>1589</v>
      </c>
      <c r="BC10697" s="89">
        <v>80080</v>
      </c>
      <c r="BD10697" s="90">
        <v>45717</v>
      </c>
      <c r="BE10697" s="35"/>
    </row>
    <row r="10698" spans="48:57" x14ac:dyDescent="0.25">
      <c r="AV10698" s="85">
        <v>10694</v>
      </c>
      <c r="AW10698" s="91"/>
      <c r="AX10698" s="93" t="s">
        <v>14670</v>
      </c>
      <c r="AY10698" s="87" t="s">
        <v>1299</v>
      </c>
      <c r="AZ10698" s="93" t="s">
        <v>14671</v>
      </c>
      <c r="BA10698" s="88" t="s">
        <v>3372</v>
      </c>
      <c r="BB10698" s="86" t="s">
        <v>552</v>
      </c>
      <c r="BC10698" s="89">
        <v>83200</v>
      </c>
      <c r="BD10698" s="90">
        <v>45689</v>
      </c>
      <c r="BE10698" s="35"/>
    </row>
    <row r="10699" spans="48:57" x14ac:dyDescent="0.25">
      <c r="AV10699" s="85">
        <v>10695</v>
      </c>
      <c r="AW10699" s="91"/>
      <c r="AX10699" s="93" t="s">
        <v>14670</v>
      </c>
      <c r="AY10699" s="87" t="s">
        <v>1299</v>
      </c>
      <c r="AZ10699" s="93" t="s">
        <v>14671</v>
      </c>
      <c r="BA10699" s="88" t="s">
        <v>3372</v>
      </c>
      <c r="BB10699" s="86" t="s">
        <v>552</v>
      </c>
      <c r="BC10699" s="89">
        <v>83200</v>
      </c>
      <c r="BD10699" s="90">
        <v>45658</v>
      </c>
      <c r="BE10699" s="35"/>
    </row>
    <row r="10700" spans="48:57" x14ac:dyDescent="0.25">
      <c r="AV10700" s="85">
        <v>10696</v>
      </c>
      <c r="AW10700" s="91"/>
      <c r="AX10700" s="93" t="s">
        <v>14670</v>
      </c>
      <c r="AY10700" s="87" t="s">
        <v>1299</v>
      </c>
      <c r="AZ10700" s="93" t="s">
        <v>14671</v>
      </c>
      <c r="BA10700" s="88" t="s">
        <v>3372</v>
      </c>
      <c r="BB10700" s="86" t="s">
        <v>552</v>
      </c>
      <c r="BC10700" s="89">
        <v>83200</v>
      </c>
      <c r="BD10700" s="90">
        <v>45717</v>
      </c>
      <c r="BE10700" s="35"/>
    </row>
    <row r="10701" spans="48:57" x14ac:dyDescent="0.25">
      <c r="AV10701" s="85">
        <v>10697</v>
      </c>
      <c r="AW10701" s="91"/>
      <c r="AX10701" s="93" t="s">
        <v>14670</v>
      </c>
      <c r="AY10701" s="87" t="s">
        <v>1299</v>
      </c>
      <c r="AZ10701" s="93" t="s">
        <v>14671</v>
      </c>
      <c r="BA10701" s="88" t="s">
        <v>3372</v>
      </c>
      <c r="BB10701" s="86" t="s">
        <v>552</v>
      </c>
      <c r="BC10701" s="89">
        <v>124800</v>
      </c>
      <c r="BD10701" s="90">
        <v>45717</v>
      </c>
      <c r="BE10701" s="35"/>
    </row>
    <row r="10702" spans="48:57" x14ac:dyDescent="0.25">
      <c r="AV10702" s="85">
        <v>10698</v>
      </c>
      <c r="AW10702" s="91"/>
      <c r="AX10702" s="93" t="s">
        <v>14670</v>
      </c>
      <c r="AY10702" s="87" t="s">
        <v>1299</v>
      </c>
      <c r="AZ10702" s="93" t="s">
        <v>14671</v>
      </c>
      <c r="BA10702" s="88" t="s">
        <v>3540</v>
      </c>
      <c r="BB10702" s="86" t="s">
        <v>1158</v>
      </c>
      <c r="BC10702" s="89">
        <v>242400</v>
      </c>
      <c r="BD10702" s="90">
        <v>45717</v>
      </c>
      <c r="BE10702" s="35"/>
    </row>
    <row r="10703" spans="48:57" x14ac:dyDescent="0.25">
      <c r="AV10703" s="85">
        <v>10699</v>
      </c>
      <c r="AW10703" s="91"/>
      <c r="AX10703" s="93" t="s">
        <v>14670</v>
      </c>
      <c r="AY10703" s="87" t="s">
        <v>1299</v>
      </c>
      <c r="AZ10703" s="93" t="s">
        <v>14671</v>
      </c>
      <c r="BA10703" s="88" t="s">
        <v>3540</v>
      </c>
      <c r="BB10703" s="86" t="s">
        <v>1158</v>
      </c>
      <c r="BC10703" s="89">
        <v>460560</v>
      </c>
      <c r="BD10703" s="90">
        <v>45717</v>
      </c>
      <c r="BE10703" s="35"/>
    </row>
    <row r="10704" spans="48:57" x14ac:dyDescent="0.25">
      <c r="AV10704" s="85">
        <v>10700</v>
      </c>
      <c r="AW10704" s="91"/>
      <c r="AX10704" s="93" t="s">
        <v>14670</v>
      </c>
      <c r="AY10704" s="87" t="s">
        <v>1299</v>
      </c>
      <c r="AZ10704" s="93" t="s">
        <v>14671</v>
      </c>
      <c r="BA10704" s="88" t="s">
        <v>84</v>
      </c>
      <c r="BB10704" s="86" t="s">
        <v>85</v>
      </c>
      <c r="BC10704" s="89">
        <v>397800</v>
      </c>
      <c r="BD10704" s="90">
        <v>45717</v>
      </c>
      <c r="BE10704" s="35"/>
    </row>
    <row r="10705" spans="48:57" x14ac:dyDescent="0.25">
      <c r="AV10705" s="85">
        <v>10701</v>
      </c>
      <c r="AW10705" s="91"/>
      <c r="AX10705" s="93" t="s">
        <v>14670</v>
      </c>
      <c r="AY10705" s="87" t="s">
        <v>1299</v>
      </c>
      <c r="AZ10705" s="93" t="s">
        <v>14671</v>
      </c>
      <c r="BA10705" s="88" t="s">
        <v>84</v>
      </c>
      <c r="BB10705" s="86" t="s">
        <v>85</v>
      </c>
      <c r="BC10705" s="89">
        <v>198900</v>
      </c>
      <c r="BD10705" s="90">
        <v>45717</v>
      </c>
      <c r="BE10705" s="35"/>
    </row>
    <row r="10706" spans="48:57" x14ac:dyDescent="0.25">
      <c r="AV10706" s="85">
        <v>10702</v>
      </c>
      <c r="AW10706" s="91"/>
      <c r="AX10706" s="93" t="s">
        <v>14670</v>
      </c>
      <c r="AY10706" s="87" t="s">
        <v>1299</v>
      </c>
      <c r="AZ10706" s="93" t="s">
        <v>14671</v>
      </c>
      <c r="BA10706" s="88" t="s">
        <v>84</v>
      </c>
      <c r="BB10706" s="86" t="s">
        <v>85</v>
      </c>
      <c r="BC10706" s="89">
        <v>397800</v>
      </c>
      <c r="BD10706" s="90">
        <v>45717</v>
      </c>
      <c r="BE10706" s="35"/>
    </row>
    <row r="10707" spans="48:57" x14ac:dyDescent="0.25">
      <c r="AV10707" s="85">
        <v>10703</v>
      </c>
      <c r="AW10707" s="91"/>
      <c r="AX10707" s="93" t="s">
        <v>14670</v>
      </c>
      <c r="AY10707" s="87" t="s">
        <v>1299</v>
      </c>
      <c r="AZ10707" s="93" t="s">
        <v>14671</v>
      </c>
      <c r="BA10707" s="88" t="s">
        <v>84</v>
      </c>
      <c r="BB10707" s="86" t="s">
        <v>85</v>
      </c>
      <c r="BC10707" s="89">
        <v>397800</v>
      </c>
      <c r="BD10707" s="90">
        <v>45689</v>
      </c>
      <c r="BE10707" s="35"/>
    </row>
    <row r="10708" spans="48:57" x14ac:dyDescent="0.25">
      <c r="AV10708" s="85">
        <v>10704</v>
      </c>
      <c r="AW10708" s="91"/>
      <c r="AX10708" s="93" t="s">
        <v>14670</v>
      </c>
      <c r="AY10708" s="87" t="s">
        <v>1299</v>
      </c>
      <c r="AZ10708" s="93" t="s">
        <v>14671</v>
      </c>
      <c r="BA10708" s="88" t="s">
        <v>84</v>
      </c>
      <c r="BB10708" s="86" t="s">
        <v>85</v>
      </c>
      <c r="BC10708" s="89">
        <v>198900</v>
      </c>
      <c r="BD10708" s="90">
        <v>45658</v>
      </c>
      <c r="BE10708" s="35"/>
    </row>
    <row r="10709" spans="48:57" x14ac:dyDescent="0.25">
      <c r="AV10709" s="85">
        <v>10705</v>
      </c>
      <c r="AW10709" s="91"/>
      <c r="AX10709" s="93" t="s">
        <v>14670</v>
      </c>
      <c r="AY10709" s="87" t="s">
        <v>1299</v>
      </c>
      <c r="AZ10709" s="93" t="s">
        <v>14671</v>
      </c>
      <c r="BA10709" s="88" t="s">
        <v>84</v>
      </c>
      <c r="BB10709" s="86" t="s">
        <v>85</v>
      </c>
      <c r="BC10709" s="89">
        <v>397800</v>
      </c>
      <c r="BD10709" s="90">
        <v>45717</v>
      </c>
      <c r="BE10709" s="35"/>
    </row>
    <row r="10710" spans="48:57" x14ac:dyDescent="0.25">
      <c r="AV10710" s="85">
        <v>10706</v>
      </c>
      <c r="AW10710" s="91"/>
      <c r="AX10710" s="93" t="s">
        <v>14670</v>
      </c>
      <c r="AY10710" s="87" t="s">
        <v>1299</v>
      </c>
      <c r="AZ10710" s="93" t="s">
        <v>14671</v>
      </c>
      <c r="BA10710" s="88" t="s">
        <v>84</v>
      </c>
      <c r="BB10710" s="86" t="s">
        <v>85</v>
      </c>
      <c r="BC10710" s="89">
        <v>397800</v>
      </c>
      <c r="BD10710" s="90">
        <v>45717</v>
      </c>
      <c r="BE10710" s="35"/>
    </row>
    <row r="10711" spans="48:57" x14ac:dyDescent="0.25">
      <c r="AV10711" s="85">
        <v>10707</v>
      </c>
      <c r="AW10711" s="91"/>
      <c r="AX10711" s="93" t="s">
        <v>14670</v>
      </c>
      <c r="AY10711" s="87" t="s">
        <v>1299</v>
      </c>
      <c r="AZ10711" s="93" t="s">
        <v>14671</v>
      </c>
      <c r="BA10711" s="88" t="s">
        <v>84</v>
      </c>
      <c r="BB10711" s="86" t="s">
        <v>85</v>
      </c>
      <c r="BC10711" s="89">
        <v>198900</v>
      </c>
      <c r="BD10711" s="90">
        <v>45717</v>
      </c>
      <c r="BE10711" s="35"/>
    </row>
    <row r="10712" spans="48:57" x14ac:dyDescent="0.25">
      <c r="AV10712" s="85">
        <v>10708</v>
      </c>
      <c r="AW10712" s="91"/>
      <c r="AX10712" s="93" t="s">
        <v>14670</v>
      </c>
      <c r="AY10712" s="87" t="s">
        <v>1299</v>
      </c>
      <c r="AZ10712" s="93" t="s">
        <v>14671</v>
      </c>
      <c r="BA10712" s="88" t="s">
        <v>2234</v>
      </c>
      <c r="BB10712" s="86" t="s">
        <v>587</v>
      </c>
      <c r="BC10712" s="89">
        <v>87500</v>
      </c>
      <c r="BD10712" s="90">
        <v>45717</v>
      </c>
      <c r="BE10712" s="35"/>
    </row>
    <row r="10713" spans="48:57" x14ac:dyDescent="0.25">
      <c r="AV10713" s="85">
        <v>10709</v>
      </c>
      <c r="AW10713" s="91"/>
      <c r="AX10713" s="93" t="s">
        <v>14670</v>
      </c>
      <c r="AY10713" s="87" t="s">
        <v>1299</v>
      </c>
      <c r="AZ10713" s="93" t="s">
        <v>14671</v>
      </c>
      <c r="BA10713" s="88" t="s">
        <v>2234</v>
      </c>
      <c r="BB10713" s="86" t="s">
        <v>587</v>
      </c>
      <c r="BC10713" s="89">
        <v>87500</v>
      </c>
      <c r="BD10713" s="90">
        <v>45717</v>
      </c>
      <c r="BE10713" s="35"/>
    </row>
    <row r="10714" spans="48:57" x14ac:dyDescent="0.25">
      <c r="AV10714" s="85">
        <v>10710</v>
      </c>
      <c r="AW10714" s="91"/>
      <c r="AX10714" s="93" t="s">
        <v>14672</v>
      </c>
      <c r="AY10714" s="87" t="s">
        <v>14673</v>
      </c>
      <c r="AZ10714" s="93" t="s">
        <v>14674</v>
      </c>
      <c r="BA10714" s="88" t="s">
        <v>2228</v>
      </c>
      <c r="BB10714" s="86" t="s">
        <v>790</v>
      </c>
      <c r="BC10714" s="89">
        <v>72500</v>
      </c>
      <c r="BD10714" s="90">
        <v>45717</v>
      </c>
      <c r="BE10714" s="35"/>
    </row>
    <row r="10715" spans="48:57" x14ac:dyDescent="0.25">
      <c r="AV10715" s="85">
        <v>10711</v>
      </c>
      <c r="AW10715" s="91"/>
      <c r="AX10715" s="93" t="s">
        <v>14675</v>
      </c>
      <c r="AY10715" s="87" t="s">
        <v>1783</v>
      </c>
      <c r="AZ10715" s="93" t="s">
        <v>14676</v>
      </c>
      <c r="BA10715" s="88" t="s">
        <v>615</v>
      </c>
      <c r="BB10715" s="86" t="s">
        <v>616</v>
      </c>
      <c r="BC10715" s="89">
        <v>7500</v>
      </c>
      <c r="BD10715" s="90">
        <v>45717</v>
      </c>
      <c r="BE10715" s="35"/>
    </row>
    <row r="10716" spans="48:57" x14ac:dyDescent="0.25">
      <c r="AV10716" s="85">
        <v>10712</v>
      </c>
      <c r="AW10716" s="91"/>
      <c r="AX10716" s="93" t="s">
        <v>14677</v>
      </c>
      <c r="AY10716" s="87" t="s">
        <v>257</v>
      </c>
      <c r="AZ10716" s="93" t="s">
        <v>14678</v>
      </c>
      <c r="BA10716" s="88" t="s">
        <v>1323</v>
      </c>
      <c r="BB10716" s="86" t="s">
        <v>631</v>
      </c>
      <c r="BC10716" s="89">
        <v>26625</v>
      </c>
      <c r="BD10716" s="90">
        <v>45689</v>
      </c>
      <c r="BE10716" s="35"/>
    </row>
    <row r="10717" spans="48:57" x14ac:dyDescent="0.25">
      <c r="AV10717" s="85">
        <v>10713</v>
      </c>
      <c r="AW10717" s="91"/>
      <c r="AX10717" s="93" t="s">
        <v>14677</v>
      </c>
      <c r="AY10717" s="87" t="s">
        <v>257</v>
      </c>
      <c r="AZ10717" s="93" t="s">
        <v>14678</v>
      </c>
      <c r="BA10717" s="88" t="s">
        <v>2352</v>
      </c>
      <c r="BB10717" s="86" t="s">
        <v>1451</v>
      </c>
      <c r="BC10717" s="89">
        <v>45405</v>
      </c>
      <c r="BD10717" s="90">
        <v>45658</v>
      </c>
      <c r="BE10717" s="35"/>
    </row>
    <row r="10718" spans="48:57" x14ac:dyDescent="0.25">
      <c r="AV10718" s="85">
        <v>10714</v>
      </c>
      <c r="AW10718" s="91"/>
      <c r="AX10718" s="93" t="s">
        <v>14677</v>
      </c>
      <c r="AY10718" s="87" t="s">
        <v>257</v>
      </c>
      <c r="AZ10718" s="93" t="s">
        <v>14678</v>
      </c>
      <c r="BA10718" s="88" t="s">
        <v>1638</v>
      </c>
      <c r="BB10718" s="86" t="s">
        <v>376</v>
      </c>
      <c r="BC10718" s="89">
        <v>45000</v>
      </c>
      <c r="BD10718" s="90">
        <v>45717</v>
      </c>
      <c r="BE10718" s="35"/>
    </row>
    <row r="10719" spans="48:57" x14ac:dyDescent="0.25">
      <c r="AV10719" s="85">
        <v>10715</v>
      </c>
      <c r="AW10719" s="91"/>
      <c r="AX10719" s="93" t="s">
        <v>14677</v>
      </c>
      <c r="AY10719" s="87" t="s">
        <v>257</v>
      </c>
      <c r="AZ10719" s="93" t="s">
        <v>14678</v>
      </c>
      <c r="BA10719" s="88" t="s">
        <v>13027</v>
      </c>
      <c r="BB10719" s="86" t="s">
        <v>631</v>
      </c>
      <c r="BC10719" s="89">
        <v>106500</v>
      </c>
      <c r="BD10719" s="90">
        <v>45717</v>
      </c>
      <c r="BE10719" s="35"/>
    </row>
    <row r="10720" spans="48:57" x14ac:dyDescent="0.25">
      <c r="AV10720" s="85">
        <v>10716</v>
      </c>
      <c r="AW10720" s="91"/>
      <c r="AX10720" s="93" t="s">
        <v>14679</v>
      </c>
      <c r="AY10720" s="87" t="s">
        <v>14680</v>
      </c>
      <c r="AZ10720" s="93" t="s">
        <v>14681</v>
      </c>
      <c r="BA10720" s="88" t="s">
        <v>615</v>
      </c>
      <c r="BB10720" s="86" t="s">
        <v>616</v>
      </c>
      <c r="BC10720" s="89">
        <v>7500</v>
      </c>
      <c r="BD10720" s="90">
        <v>45717</v>
      </c>
      <c r="BE10720" s="35"/>
    </row>
    <row r="10721" spans="48:57" x14ac:dyDescent="0.25">
      <c r="AV10721" s="85">
        <v>10717</v>
      </c>
      <c r="AW10721" s="91"/>
      <c r="AX10721" s="93" t="s">
        <v>14682</v>
      </c>
      <c r="AY10721" s="87" t="s">
        <v>8350</v>
      </c>
      <c r="AZ10721" s="93" t="s">
        <v>14683</v>
      </c>
      <c r="BA10721" s="88" t="s">
        <v>1032</v>
      </c>
      <c r="BB10721" s="86" t="s">
        <v>948</v>
      </c>
      <c r="BC10721" s="89">
        <v>11000</v>
      </c>
      <c r="BD10721" s="90">
        <v>45717</v>
      </c>
      <c r="BE10721" s="35"/>
    </row>
    <row r="10722" spans="48:57" x14ac:dyDescent="0.25">
      <c r="AV10722" s="85">
        <v>10718</v>
      </c>
      <c r="AW10722" s="91"/>
      <c r="AX10722" s="93" t="s">
        <v>14684</v>
      </c>
      <c r="AY10722" s="87" t="s">
        <v>7793</v>
      </c>
      <c r="AZ10722" s="93" t="s">
        <v>14685</v>
      </c>
      <c r="BA10722" s="88" t="s">
        <v>1041</v>
      </c>
      <c r="BB10722" s="86" t="s">
        <v>1004</v>
      </c>
      <c r="BC10722" s="87">
        <v>30000</v>
      </c>
      <c r="BD10722" s="90">
        <v>45717</v>
      </c>
      <c r="BE10722" s="35"/>
    </row>
    <row r="10723" spans="48:57" x14ac:dyDescent="0.25">
      <c r="AV10723" s="85">
        <v>10719</v>
      </c>
      <c r="AW10723" s="91"/>
      <c r="AX10723" s="93" t="s">
        <v>14684</v>
      </c>
      <c r="AY10723" s="87" t="s">
        <v>7793</v>
      </c>
      <c r="AZ10723" s="93" t="s">
        <v>14685</v>
      </c>
      <c r="BA10723" s="88" t="s">
        <v>732</v>
      </c>
      <c r="BB10723" s="86" t="s">
        <v>733</v>
      </c>
      <c r="BC10723" s="87">
        <v>17250</v>
      </c>
      <c r="BD10723" s="90">
        <v>45717</v>
      </c>
      <c r="BE10723" s="35"/>
    </row>
    <row r="10724" spans="48:57" x14ac:dyDescent="0.25">
      <c r="AV10724" s="85">
        <v>10720</v>
      </c>
      <c r="AW10724" s="91"/>
      <c r="AX10724" s="93" t="s">
        <v>14686</v>
      </c>
      <c r="AY10724" s="87" t="s">
        <v>975</v>
      </c>
      <c r="AZ10724" s="93" t="s">
        <v>14687</v>
      </c>
      <c r="BA10724" s="88" t="s">
        <v>3042</v>
      </c>
      <c r="BB10724" s="86" t="s">
        <v>537</v>
      </c>
      <c r="BC10724" s="87">
        <v>35490</v>
      </c>
      <c r="BD10724" s="90">
        <v>45717</v>
      </c>
      <c r="BE10724" s="35"/>
    </row>
    <row r="10725" spans="48:57" x14ac:dyDescent="0.25">
      <c r="AV10725" s="85">
        <v>10721</v>
      </c>
      <c r="AW10725" s="91"/>
      <c r="AX10725" s="93" t="s">
        <v>14686</v>
      </c>
      <c r="AY10725" s="87" t="s">
        <v>975</v>
      </c>
      <c r="AZ10725" s="93" t="s">
        <v>14687</v>
      </c>
      <c r="BA10725" s="88" t="s">
        <v>2328</v>
      </c>
      <c r="BB10725" s="86" t="s">
        <v>85</v>
      </c>
      <c r="BC10725" s="89">
        <v>49725</v>
      </c>
      <c r="BD10725" s="90">
        <v>45689</v>
      </c>
      <c r="BE10725" s="35"/>
    </row>
    <row r="10726" spans="48:57" x14ac:dyDescent="0.25">
      <c r="AV10726" s="85">
        <v>10722</v>
      </c>
      <c r="AW10726" s="91"/>
      <c r="AX10726" s="93" t="s">
        <v>14686</v>
      </c>
      <c r="AY10726" s="87" t="s">
        <v>975</v>
      </c>
      <c r="AZ10726" s="93" t="s">
        <v>14687</v>
      </c>
      <c r="BA10726" s="88" t="s">
        <v>615</v>
      </c>
      <c r="BB10726" s="86" t="s">
        <v>616</v>
      </c>
      <c r="BC10726" s="89">
        <v>7500</v>
      </c>
      <c r="BD10726" s="90">
        <v>45658</v>
      </c>
      <c r="BE10726" s="35"/>
    </row>
    <row r="10727" spans="48:57" x14ac:dyDescent="0.25">
      <c r="AV10727" s="85">
        <v>10723</v>
      </c>
      <c r="AW10727" s="91"/>
      <c r="AX10727" s="93" t="s">
        <v>14686</v>
      </c>
      <c r="AY10727" s="87" t="s">
        <v>975</v>
      </c>
      <c r="AZ10727" s="93" t="s">
        <v>14687</v>
      </c>
      <c r="BA10727" s="88" t="s">
        <v>311</v>
      </c>
      <c r="BB10727" s="86" t="s">
        <v>312</v>
      </c>
      <c r="BC10727" s="89">
        <v>18360</v>
      </c>
      <c r="BD10727" s="90">
        <v>45717</v>
      </c>
      <c r="BE10727" s="35"/>
    </row>
    <row r="10728" spans="48:57" x14ac:dyDescent="0.25">
      <c r="AV10728" s="85">
        <v>10724</v>
      </c>
      <c r="AW10728" s="91"/>
      <c r="AX10728" s="93" t="s">
        <v>14686</v>
      </c>
      <c r="AY10728" s="87" t="s">
        <v>975</v>
      </c>
      <c r="AZ10728" s="93" t="s">
        <v>14687</v>
      </c>
      <c r="BA10728" s="88" t="s">
        <v>311</v>
      </c>
      <c r="BB10728" s="86" t="s">
        <v>312</v>
      </c>
      <c r="BC10728" s="89">
        <v>91800</v>
      </c>
      <c r="BD10728" s="90">
        <v>45717</v>
      </c>
      <c r="BE10728" s="35"/>
    </row>
    <row r="10729" spans="48:57" x14ac:dyDescent="0.25">
      <c r="AV10729" s="85">
        <v>10725</v>
      </c>
      <c r="AW10729" s="91"/>
      <c r="AX10729" s="93" t="s">
        <v>14686</v>
      </c>
      <c r="AY10729" s="87" t="s">
        <v>975</v>
      </c>
      <c r="AZ10729" s="93" t="s">
        <v>14687</v>
      </c>
      <c r="BA10729" s="88" t="s">
        <v>311</v>
      </c>
      <c r="BB10729" s="86" t="s">
        <v>312</v>
      </c>
      <c r="BC10729" s="89">
        <v>45900</v>
      </c>
      <c r="BD10729" s="90">
        <v>45717</v>
      </c>
      <c r="BE10729" s="35"/>
    </row>
    <row r="10730" spans="48:57" x14ac:dyDescent="0.25">
      <c r="AV10730" s="85">
        <v>10726</v>
      </c>
      <c r="AW10730" s="91"/>
      <c r="AX10730" s="93" t="s">
        <v>14686</v>
      </c>
      <c r="AY10730" s="87" t="s">
        <v>975</v>
      </c>
      <c r="AZ10730" s="93" t="s">
        <v>14687</v>
      </c>
      <c r="BA10730" s="88" t="s">
        <v>2151</v>
      </c>
      <c r="BB10730" s="86" t="s">
        <v>61</v>
      </c>
      <c r="BC10730" s="89">
        <v>128750</v>
      </c>
      <c r="BD10730" s="90">
        <v>45717</v>
      </c>
      <c r="BE10730" s="35"/>
    </row>
    <row r="10731" spans="48:57" x14ac:dyDescent="0.25">
      <c r="AV10731" s="85">
        <v>10727</v>
      </c>
      <c r="AW10731" s="91"/>
      <c r="AX10731" s="93" t="s">
        <v>14686</v>
      </c>
      <c r="AY10731" s="87" t="s">
        <v>975</v>
      </c>
      <c r="AZ10731" s="93" t="s">
        <v>14687</v>
      </c>
      <c r="BA10731" s="88" t="s">
        <v>1638</v>
      </c>
      <c r="BB10731" s="86" t="s">
        <v>376</v>
      </c>
      <c r="BC10731" s="89">
        <v>36000</v>
      </c>
      <c r="BD10731" s="90">
        <v>45717</v>
      </c>
      <c r="BE10731" s="35"/>
    </row>
    <row r="10732" spans="48:57" x14ac:dyDescent="0.25">
      <c r="AV10732" s="85">
        <v>10728</v>
      </c>
      <c r="AW10732" s="91"/>
      <c r="AX10732" s="93" t="s">
        <v>14686</v>
      </c>
      <c r="AY10732" s="87" t="s">
        <v>975</v>
      </c>
      <c r="AZ10732" s="93" t="s">
        <v>14687</v>
      </c>
      <c r="BA10732" s="88" t="s">
        <v>1638</v>
      </c>
      <c r="BB10732" s="86" t="s">
        <v>376</v>
      </c>
      <c r="BC10732" s="89">
        <v>45000</v>
      </c>
      <c r="BD10732" s="90">
        <v>45717</v>
      </c>
      <c r="BE10732" s="35"/>
    </row>
    <row r="10733" spans="48:57" x14ac:dyDescent="0.25">
      <c r="AV10733" s="85">
        <v>10729</v>
      </c>
      <c r="AW10733" s="91"/>
      <c r="AX10733" s="93" t="s">
        <v>14686</v>
      </c>
      <c r="AY10733" s="87" t="s">
        <v>975</v>
      </c>
      <c r="AZ10733" s="93" t="s">
        <v>14687</v>
      </c>
      <c r="BA10733" s="88" t="s">
        <v>1607</v>
      </c>
      <c r="BB10733" s="86" t="s">
        <v>414</v>
      </c>
      <c r="BC10733" s="89">
        <v>43500</v>
      </c>
      <c r="BD10733" s="90">
        <v>45717</v>
      </c>
      <c r="BE10733" s="35"/>
    </row>
    <row r="10734" spans="48:57" x14ac:dyDescent="0.25">
      <c r="AV10734" s="85">
        <v>10730</v>
      </c>
      <c r="AW10734" s="91"/>
      <c r="AX10734" s="93" t="s">
        <v>14686</v>
      </c>
      <c r="AY10734" s="87" t="s">
        <v>975</v>
      </c>
      <c r="AZ10734" s="93" t="s">
        <v>14687</v>
      </c>
      <c r="BA10734" s="88" t="s">
        <v>1599</v>
      </c>
      <c r="BB10734" s="86" t="s">
        <v>461</v>
      </c>
      <c r="BC10734" s="89">
        <v>36200</v>
      </c>
      <c r="BD10734" s="90">
        <v>45689</v>
      </c>
      <c r="BE10734" s="35"/>
    </row>
    <row r="10735" spans="48:57" x14ac:dyDescent="0.25">
      <c r="AV10735" s="85">
        <v>10731</v>
      </c>
      <c r="AW10735" s="91"/>
      <c r="AX10735" s="93" t="s">
        <v>14686</v>
      </c>
      <c r="AY10735" s="87" t="s">
        <v>975</v>
      </c>
      <c r="AZ10735" s="93" t="s">
        <v>14687</v>
      </c>
      <c r="BA10735" s="88" t="s">
        <v>3372</v>
      </c>
      <c r="BB10735" s="86" t="s">
        <v>552</v>
      </c>
      <c r="BC10735" s="89">
        <v>41600</v>
      </c>
      <c r="BD10735" s="90">
        <v>45658</v>
      </c>
      <c r="BE10735" s="35"/>
    </row>
    <row r="10736" spans="48:57" x14ac:dyDescent="0.25">
      <c r="AV10736" s="85">
        <v>10732</v>
      </c>
      <c r="AW10736" s="91"/>
      <c r="AX10736" s="93" t="s">
        <v>14686</v>
      </c>
      <c r="AY10736" s="87" t="s">
        <v>975</v>
      </c>
      <c r="AZ10736" s="93" t="s">
        <v>14687</v>
      </c>
      <c r="BA10736" s="88" t="s">
        <v>3372</v>
      </c>
      <c r="BB10736" s="86" t="s">
        <v>552</v>
      </c>
      <c r="BC10736" s="89">
        <v>41600</v>
      </c>
      <c r="BD10736" s="90">
        <v>45717</v>
      </c>
      <c r="BE10736" s="35"/>
    </row>
    <row r="10737" spans="48:57" x14ac:dyDescent="0.25">
      <c r="AV10737" s="85">
        <v>10733</v>
      </c>
      <c r="AW10737" s="91"/>
      <c r="AX10737" s="93" t="s">
        <v>14686</v>
      </c>
      <c r="AY10737" s="87" t="s">
        <v>975</v>
      </c>
      <c r="AZ10737" s="93" t="s">
        <v>14687</v>
      </c>
      <c r="BA10737" s="88" t="s">
        <v>3346</v>
      </c>
      <c r="BB10737" s="86" t="s">
        <v>425</v>
      </c>
      <c r="BC10737" s="89">
        <v>25424</v>
      </c>
      <c r="BD10737" s="90">
        <v>45717</v>
      </c>
      <c r="BE10737" s="35"/>
    </row>
    <row r="10738" spans="48:57" x14ac:dyDescent="0.25">
      <c r="AV10738" s="85">
        <v>10734</v>
      </c>
      <c r="AW10738" s="91"/>
      <c r="AX10738" s="93" t="s">
        <v>14686</v>
      </c>
      <c r="AY10738" s="87" t="s">
        <v>975</v>
      </c>
      <c r="AZ10738" s="93" t="s">
        <v>14687</v>
      </c>
      <c r="BA10738" s="88" t="s">
        <v>3346</v>
      </c>
      <c r="BB10738" s="86" t="s">
        <v>425</v>
      </c>
      <c r="BC10738" s="89">
        <v>76272</v>
      </c>
      <c r="BD10738" s="90">
        <v>45717</v>
      </c>
      <c r="BE10738" s="35"/>
    </row>
    <row r="10739" spans="48:57" x14ac:dyDescent="0.25">
      <c r="AV10739" s="85">
        <v>10735</v>
      </c>
      <c r="AW10739" s="91"/>
      <c r="AX10739" s="93" t="s">
        <v>14686</v>
      </c>
      <c r="AY10739" s="87" t="s">
        <v>975</v>
      </c>
      <c r="AZ10739" s="93" t="s">
        <v>14687</v>
      </c>
      <c r="BA10739" s="88" t="s">
        <v>1225</v>
      </c>
      <c r="BB10739" s="86" t="s">
        <v>537</v>
      </c>
      <c r="BC10739" s="89">
        <v>27300</v>
      </c>
      <c r="BD10739" s="90">
        <v>45717</v>
      </c>
      <c r="BE10739" s="35"/>
    </row>
    <row r="10740" spans="48:57" x14ac:dyDescent="0.25">
      <c r="AV10740" s="85">
        <v>10736</v>
      </c>
      <c r="AW10740" s="91"/>
      <c r="AX10740" s="93" t="s">
        <v>14686</v>
      </c>
      <c r="AY10740" s="87" t="s">
        <v>975</v>
      </c>
      <c r="AZ10740" s="93" t="s">
        <v>14687</v>
      </c>
      <c r="BA10740" s="88" t="s">
        <v>1225</v>
      </c>
      <c r="BB10740" s="86" t="s">
        <v>537</v>
      </c>
      <c r="BC10740" s="89">
        <v>54600</v>
      </c>
      <c r="BD10740" s="90">
        <v>45717</v>
      </c>
      <c r="BE10740" s="35"/>
    </row>
    <row r="10741" spans="48:57" x14ac:dyDescent="0.25">
      <c r="AV10741" s="85">
        <v>10737</v>
      </c>
      <c r="AW10741" s="91"/>
      <c r="AX10741" s="93" t="s">
        <v>14686</v>
      </c>
      <c r="AY10741" s="87" t="s">
        <v>975</v>
      </c>
      <c r="AZ10741" s="93" t="s">
        <v>14687</v>
      </c>
      <c r="BA10741" s="88" t="s">
        <v>2369</v>
      </c>
      <c r="BB10741" s="86" t="s">
        <v>1146</v>
      </c>
      <c r="BC10741" s="89">
        <v>19110</v>
      </c>
      <c r="BD10741" s="90">
        <v>45717</v>
      </c>
      <c r="BE10741" s="35"/>
    </row>
    <row r="10742" spans="48:57" x14ac:dyDescent="0.25">
      <c r="AV10742" s="85">
        <v>10738</v>
      </c>
      <c r="AW10742" s="91"/>
      <c r="AX10742" s="93" t="s">
        <v>14686</v>
      </c>
      <c r="AY10742" s="87" t="s">
        <v>975</v>
      </c>
      <c r="AZ10742" s="93" t="s">
        <v>14687</v>
      </c>
      <c r="BA10742" s="88" t="s">
        <v>84</v>
      </c>
      <c r="BB10742" s="86" t="s">
        <v>85</v>
      </c>
      <c r="BC10742" s="89">
        <v>79560</v>
      </c>
      <c r="BD10742" s="90">
        <v>45717</v>
      </c>
      <c r="BE10742" s="35"/>
    </row>
    <row r="10743" spans="48:57" x14ac:dyDescent="0.25">
      <c r="AV10743" s="85">
        <v>10739</v>
      </c>
      <c r="AW10743" s="91"/>
      <c r="AX10743" s="93" t="s">
        <v>14686</v>
      </c>
      <c r="AY10743" s="87" t="s">
        <v>975</v>
      </c>
      <c r="AZ10743" s="93" t="s">
        <v>14687</v>
      </c>
      <c r="BA10743" s="88" t="s">
        <v>84</v>
      </c>
      <c r="BB10743" s="86" t="s">
        <v>85</v>
      </c>
      <c r="BC10743" s="89">
        <v>39780</v>
      </c>
      <c r="BD10743" s="90">
        <v>45689</v>
      </c>
      <c r="BE10743" s="35"/>
    </row>
    <row r="10744" spans="48:57" x14ac:dyDescent="0.25">
      <c r="AV10744" s="85">
        <v>10740</v>
      </c>
      <c r="AW10744" s="91"/>
      <c r="AX10744" s="93" t="s">
        <v>14686</v>
      </c>
      <c r="AY10744" s="87" t="s">
        <v>975</v>
      </c>
      <c r="AZ10744" s="93" t="s">
        <v>14687</v>
      </c>
      <c r="BA10744" s="88" t="s">
        <v>1165</v>
      </c>
      <c r="BB10744" s="86" t="s">
        <v>1166</v>
      </c>
      <c r="BC10744" s="89">
        <v>70500</v>
      </c>
      <c r="BD10744" s="90">
        <v>45658</v>
      </c>
      <c r="BE10744" s="35"/>
    </row>
    <row r="10745" spans="48:57" x14ac:dyDescent="0.25">
      <c r="AV10745" s="85">
        <v>10741</v>
      </c>
      <c r="AW10745" s="91"/>
      <c r="AX10745" s="93" t="s">
        <v>14686</v>
      </c>
      <c r="AY10745" s="87" t="s">
        <v>975</v>
      </c>
      <c r="AZ10745" s="93" t="s">
        <v>14687</v>
      </c>
      <c r="BA10745" s="88" t="s">
        <v>1165</v>
      </c>
      <c r="BB10745" s="86" t="s">
        <v>1166</v>
      </c>
      <c r="BC10745" s="89">
        <v>35250</v>
      </c>
      <c r="BD10745" s="90">
        <v>45717</v>
      </c>
      <c r="BE10745" s="35"/>
    </row>
    <row r="10746" spans="48:57" x14ac:dyDescent="0.25">
      <c r="AV10746" s="85">
        <v>10742</v>
      </c>
      <c r="AW10746" s="91"/>
      <c r="AX10746" s="93" t="s">
        <v>14686</v>
      </c>
      <c r="AY10746" s="87" t="s">
        <v>975</v>
      </c>
      <c r="AZ10746" s="93" t="s">
        <v>14687</v>
      </c>
      <c r="BA10746" s="88" t="s">
        <v>1292</v>
      </c>
      <c r="BB10746" s="86" t="s">
        <v>601</v>
      </c>
      <c r="BC10746" s="89">
        <v>18500</v>
      </c>
      <c r="BD10746" s="90">
        <v>45717</v>
      </c>
      <c r="BE10746" s="35"/>
    </row>
    <row r="10747" spans="48:57" x14ac:dyDescent="0.25">
      <c r="AV10747" s="85">
        <v>10743</v>
      </c>
      <c r="AW10747" s="91"/>
      <c r="AX10747" s="93" t="s">
        <v>14686</v>
      </c>
      <c r="AY10747" s="87" t="s">
        <v>975</v>
      </c>
      <c r="AZ10747" s="93" t="s">
        <v>14687</v>
      </c>
      <c r="BA10747" s="88" t="s">
        <v>1292</v>
      </c>
      <c r="BB10747" s="86" t="s">
        <v>601</v>
      </c>
      <c r="BC10747" s="89">
        <v>92500</v>
      </c>
      <c r="BD10747" s="90">
        <v>45717</v>
      </c>
      <c r="BE10747" s="35"/>
    </row>
    <row r="10748" spans="48:57" x14ac:dyDescent="0.25">
      <c r="AV10748" s="85">
        <v>10744</v>
      </c>
      <c r="AW10748" s="91"/>
      <c r="AX10748" s="93" t="s">
        <v>14686</v>
      </c>
      <c r="AY10748" s="87" t="s">
        <v>975</v>
      </c>
      <c r="AZ10748" s="93" t="s">
        <v>14687</v>
      </c>
      <c r="BA10748" s="88" t="s">
        <v>3266</v>
      </c>
      <c r="BB10748" s="86" t="s">
        <v>1451</v>
      </c>
      <c r="BC10748" s="89">
        <v>50450</v>
      </c>
      <c r="BD10748" s="90">
        <v>45717</v>
      </c>
      <c r="BE10748" s="35"/>
    </row>
    <row r="10749" spans="48:57" x14ac:dyDescent="0.25">
      <c r="AV10749" s="85">
        <v>10745</v>
      </c>
      <c r="AW10749" s="91"/>
      <c r="AX10749" s="93" t="s">
        <v>14686</v>
      </c>
      <c r="AY10749" s="87" t="s">
        <v>975</v>
      </c>
      <c r="AZ10749" s="93" t="s">
        <v>14687</v>
      </c>
      <c r="BA10749" s="88" t="s">
        <v>3266</v>
      </c>
      <c r="BB10749" s="86" t="s">
        <v>1451</v>
      </c>
      <c r="BC10749" s="89">
        <v>50450</v>
      </c>
      <c r="BD10749" s="90">
        <v>45717</v>
      </c>
      <c r="BE10749" s="35"/>
    </row>
    <row r="10750" spans="48:57" x14ac:dyDescent="0.25">
      <c r="AV10750" s="85">
        <v>10746</v>
      </c>
      <c r="AW10750" s="91"/>
      <c r="AX10750" s="93" t="s">
        <v>14686</v>
      </c>
      <c r="AY10750" s="87" t="s">
        <v>975</v>
      </c>
      <c r="AZ10750" s="93" t="s">
        <v>14687</v>
      </c>
      <c r="BA10750" s="88" t="s">
        <v>945</v>
      </c>
      <c r="BB10750" s="86" t="s">
        <v>946</v>
      </c>
      <c r="BC10750" s="89">
        <v>28750</v>
      </c>
      <c r="BD10750" s="90">
        <v>45717</v>
      </c>
      <c r="BE10750" s="35"/>
    </row>
    <row r="10751" spans="48:57" x14ac:dyDescent="0.25">
      <c r="AV10751" s="85">
        <v>10747</v>
      </c>
      <c r="AW10751" s="91"/>
      <c r="AX10751" s="93" t="s">
        <v>14686</v>
      </c>
      <c r="AY10751" s="87" t="s">
        <v>975</v>
      </c>
      <c r="AZ10751" s="93" t="s">
        <v>14687</v>
      </c>
      <c r="BA10751" s="88" t="s">
        <v>1749</v>
      </c>
      <c r="BB10751" s="86" t="s">
        <v>1528</v>
      </c>
      <c r="BC10751" s="89">
        <v>10020</v>
      </c>
      <c r="BD10751" s="90">
        <v>45717</v>
      </c>
      <c r="BE10751" s="35"/>
    </row>
    <row r="10752" spans="48:57" x14ac:dyDescent="0.25">
      <c r="AV10752" s="85">
        <v>10748</v>
      </c>
      <c r="AW10752" s="91"/>
      <c r="AX10752" s="93" t="s">
        <v>14686</v>
      </c>
      <c r="AY10752" s="87" t="s">
        <v>975</v>
      </c>
      <c r="AZ10752" s="93" t="s">
        <v>14687</v>
      </c>
      <c r="BA10752" s="88" t="s">
        <v>1777</v>
      </c>
      <c r="BB10752" s="86" t="s">
        <v>1560</v>
      </c>
      <c r="BC10752" s="89">
        <v>15030</v>
      </c>
      <c r="BD10752" s="90">
        <v>45689</v>
      </c>
      <c r="BE10752" s="35"/>
    </row>
    <row r="10753" spans="48:57" x14ac:dyDescent="0.25">
      <c r="AV10753" s="85">
        <v>10749</v>
      </c>
      <c r="AW10753" s="91"/>
      <c r="AX10753" s="93" t="s">
        <v>14686</v>
      </c>
      <c r="AY10753" s="87" t="s">
        <v>975</v>
      </c>
      <c r="AZ10753" s="93" t="s">
        <v>14687</v>
      </c>
      <c r="BA10753" s="88" t="s">
        <v>1775</v>
      </c>
      <c r="BB10753" s="86" t="s">
        <v>1549</v>
      </c>
      <c r="BC10753" s="89">
        <v>49875</v>
      </c>
      <c r="BD10753" s="90">
        <v>45658</v>
      </c>
      <c r="BE10753" s="35"/>
    </row>
    <row r="10754" spans="48:57" x14ac:dyDescent="0.25">
      <c r="AV10754" s="85">
        <v>10750</v>
      </c>
      <c r="AW10754" s="91"/>
      <c r="AX10754" s="93" t="s">
        <v>14686</v>
      </c>
      <c r="AY10754" s="87" t="s">
        <v>975</v>
      </c>
      <c r="AZ10754" s="93" t="s">
        <v>14687</v>
      </c>
      <c r="BA10754" s="88" t="s">
        <v>1775</v>
      </c>
      <c r="BB10754" s="86" t="s">
        <v>1549</v>
      </c>
      <c r="BC10754" s="89">
        <v>39900</v>
      </c>
      <c r="BD10754" s="90">
        <v>45717</v>
      </c>
      <c r="BE10754" s="35"/>
    </row>
    <row r="10755" spans="48:57" x14ac:dyDescent="0.25">
      <c r="AV10755" s="85">
        <v>10751</v>
      </c>
      <c r="AW10755" s="91"/>
      <c r="AX10755" s="93" t="s">
        <v>14686</v>
      </c>
      <c r="AY10755" s="87" t="s">
        <v>975</v>
      </c>
      <c r="AZ10755" s="93" t="s">
        <v>14687</v>
      </c>
      <c r="BA10755" s="88" t="s">
        <v>3004</v>
      </c>
      <c r="BB10755" s="86" t="s">
        <v>1576</v>
      </c>
      <c r="BC10755" s="89">
        <v>82530</v>
      </c>
      <c r="BD10755" s="90">
        <v>45717</v>
      </c>
      <c r="BE10755" s="35"/>
    </row>
    <row r="10756" spans="48:57" x14ac:dyDescent="0.25">
      <c r="AV10756" s="85">
        <v>10752</v>
      </c>
      <c r="AW10756" s="91"/>
      <c r="AX10756" s="93" t="s">
        <v>14686</v>
      </c>
      <c r="AY10756" s="87" t="s">
        <v>975</v>
      </c>
      <c r="AZ10756" s="93" t="s">
        <v>14687</v>
      </c>
      <c r="BA10756" s="88" t="s">
        <v>3004</v>
      </c>
      <c r="BB10756" s="86" t="s">
        <v>1576</v>
      </c>
      <c r="BC10756" s="89">
        <v>55020</v>
      </c>
      <c r="BD10756" s="90">
        <v>45717</v>
      </c>
      <c r="BE10756" s="35"/>
    </row>
    <row r="10757" spans="48:57" x14ac:dyDescent="0.25">
      <c r="AV10757" s="85">
        <v>10753</v>
      </c>
      <c r="AW10757" s="91"/>
      <c r="AX10757" s="93" t="s">
        <v>14688</v>
      </c>
      <c r="AY10757" s="87" t="s">
        <v>9163</v>
      </c>
      <c r="AZ10757" s="93" t="s">
        <v>14689</v>
      </c>
      <c r="BA10757" s="88" t="s">
        <v>1032</v>
      </c>
      <c r="BB10757" s="86" t="s">
        <v>948</v>
      </c>
      <c r="BC10757" s="89">
        <v>11000</v>
      </c>
      <c r="BD10757" s="90">
        <v>45717</v>
      </c>
      <c r="BE10757" s="35"/>
    </row>
    <row r="10758" spans="48:57" x14ac:dyDescent="0.25">
      <c r="AV10758" s="85">
        <v>10754</v>
      </c>
      <c r="AW10758" s="91"/>
      <c r="AX10758" s="93" t="s">
        <v>14690</v>
      </c>
      <c r="AY10758" s="87" t="s">
        <v>14691</v>
      </c>
      <c r="AZ10758" s="93" t="s">
        <v>14692</v>
      </c>
      <c r="BA10758" s="88" t="s">
        <v>3004</v>
      </c>
      <c r="BB10758" s="86" t="s">
        <v>1576</v>
      </c>
      <c r="BC10758" s="89">
        <v>11004</v>
      </c>
      <c r="BD10758" s="90">
        <v>45717</v>
      </c>
      <c r="BE10758" s="35"/>
    </row>
    <row r="10759" spans="48:57" x14ac:dyDescent="0.25">
      <c r="AV10759" s="85">
        <v>10755</v>
      </c>
      <c r="AW10759" s="91"/>
      <c r="AX10759" s="93" t="s">
        <v>14693</v>
      </c>
      <c r="AY10759" s="87" t="s">
        <v>8430</v>
      </c>
      <c r="AZ10759" s="93" t="s">
        <v>14694</v>
      </c>
      <c r="BA10759" s="88" t="s">
        <v>1017</v>
      </c>
      <c r="BB10759" s="86" t="s">
        <v>1018</v>
      </c>
      <c r="BC10759" s="89">
        <v>15000</v>
      </c>
      <c r="BD10759" s="90">
        <v>45717</v>
      </c>
      <c r="BE10759" s="35"/>
    </row>
    <row r="10760" spans="48:57" x14ac:dyDescent="0.25">
      <c r="AV10760" s="85">
        <v>10756</v>
      </c>
      <c r="AW10760" s="91"/>
      <c r="AX10760" s="93" t="s">
        <v>14695</v>
      </c>
      <c r="AY10760" s="87" t="s">
        <v>1110</v>
      </c>
      <c r="AZ10760" s="93" t="s">
        <v>14696</v>
      </c>
      <c r="BA10760" s="88" t="s">
        <v>2328</v>
      </c>
      <c r="BB10760" s="86" t="s">
        <v>85</v>
      </c>
      <c r="BC10760" s="87">
        <v>9945</v>
      </c>
      <c r="BD10760" s="90">
        <v>45717</v>
      </c>
      <c r="BE10760" s="35"/>
    </row>
    <row r="10761" spans="48:57" x14ac:dyDescent="0.25">
      <c r="AV10761" s="85">
        <v>10757</v>
      </c>
      <c r="AW10761" s="91"/>
      <c r="AX10761" s="93" t="s">
        <v>14695</v>
      </c>
      <c r="AY10761" s="87" t="s">
        <v>1110</v>
      </c>
      <c r="AZ10761" s="93" t="s">
        <v>14696</v>
      </c>
      <c r="BA10761" s="88" t="s">
        <v>1501</v>
      </c>
      <c r="BB10761" s="86" t="s">
        <v>1310</v>
      </c>
      <c r="BC10761" s="89">
        <v>32340</v>
      </c>
      <c r="BD10761" s="90">
        <v>45689</v>
      </c>
      <c r="BE10761" s="35"/>
    </row>
    <row r="10762" spans="48:57" x14ac:dyDescent="0.25">
      <c r="AV10762" s="85">
        <v>10758</v>
      </c>
      <c r="AW10762" s="91"/>
      <c r="AX10762" s="93" t="s">
        <v>14695</v>
      </c>
      <c r="AY10762" s="87" t="s">
        <v>1110</v>
      </c>
      <c r="AZ10762" s="93" t="s">
        <v>14696</v>
      </c>
      <c r="BA10762" s="88" t="s">
        <v>3290</v>
      </c>
      <c r="BB10762" s="86" t="s">
        <v>1497</v>
      </c>
      <c r="BC10762" s="89">
        <v>40500</v>
      </c>
      <c r="BD10762" s="90">
        <v>45658</v>
      </c>
      <c r="BE10762" s="35"/>
    </row>
    <row r="10763" spans="48:57" x14ac:dyDescent="0.25">
      <c r="AV10763" s="85">
        <v>10759</v>
      </c>
      <c r="AW10763" s="91"/>
      <c r="AX10763" s="93" t="s">
        <v>14695</v>
      </c>
      <c r="AY10763" s="87" t="s">
        <v>1110</v>
      </c>
      <c r="AZ10763" s="93" t="s">
        <v>14696</v>
      </c>
      <c r="BA10763" s="88" t="s">
        <v>2151</v>
      </c>
      <c r="BB10763" s="86" t="s">
        <v>61</v>
      </c>
      <c r="BC10763" s="89">
        <v>25750</v>
      </c>
      <c r="BD10763" s="90">
        <v>45717</v>
      </c>
      <c r="BE10763" s="35"/>
    </row>
    <row r="10764" spans="48:57" x14ac:dyDescent="0.25">
      <c r="AV10764" s="85">
        <v>10760</v>
      </c>
      <c r="AW10764" s="91"/>
      <c r="AX10764" s="93" t="s">
        <v>14695</v>
      </c>
      <c r="AY10764" s="87" t="s">
        <v>1110</v>
      </c>
      <c r="AZ10764" s="93" t="s">
        <v>14696</v>
      </c>
      <c r="BA10764" s="88" t="s">
        <v>3645</v>
      </c>
      <c r="BB10764" s="86" t="s">
        <v>550</v>
      </c>
      <c r="BC10764" s="89">
        <v>13100</v>
      </c>
      <c r="BD10764" s="90">
        <v>45717</v>
      </c>
      <c r="BE10764" s="35"/>
    </row>
    <row r="10765" spans="48:57" x14ac:dyDescent="0.25">
      <c r="AV10765" s="85">
        <v>10761</v>
      </c>
      <c r="AW10765" s="91"/>
      <c r="AX10765" s="93" t="s">
        <v>14695</v>
      </c>
      <c r="AY10765" s="87" t="s">
        <v>1110</v>
      </c>
      <c r="AZ10765" s="93" t="s">
        <v>14696</v>
      </c>
      <c r="BA10765" s="88" t="s">
        <v>3645</v>
      </c>
      <c r="BB10765" s="86" t="s">
        <v>550</v>
      </c>
      <c r="BC10765" s="89">
        <v>13100</v>
      </c>
      <c r="BD10765" s="90">
        <v>45717</v>
      </c>
      <c r="BE10765" s="35"/>
    </row>
    <row r="10766" spans="48:57" x14ac:dyDescent="0.25">
      <c r="AV10766" s="85">
        <v>10762</v>
      </c>
      <c r="AW10766" s="91"/>
      <c r="AX10766" s="93" t="s">
        <v>14695</v>
      </c>
      <c r="AY10766" s="87" t="s">
        <v>1110</v>
      </c>
      <c r="AZ10766" s="93" t="s">
        <v>14696</v>
      </c>
      <c r="BA10766" s="88" t="s">
        <v>3645</v>
      </c>
      <c r="BB10766" s="86" t="s">
        <v>550</v>
      </c>
      <c r="BC10766" s="87">
        <v>13100</v>
      </c>
      <c r="BD10766" s="90">
        <v>45717</v>
      </c>
      <c r="BE10766" s="35"/>
    </row>
    <row r="10767" spans="48:57" x14ac:dyDescent="0.25">
      <c r="AV10767" s="85">
        <v>10763</v>
      </c>
      <c r="AW10767" s="91"/>
      <c r="AX10767" s="93" t="s">
        <v>14697</v>
      </c>
      <c r="AY10767" s="87" t="s">
        <v>10009</v>
      </c>
      <c r="AZ10767" s="93" t="s">
        <v>14698</v>
      </c>
      <c r="BA10767" s="88" t="s">
        <v>1041</v>
      </c>
      <c r="BB10767" s="86" t="s">
        <v>1004</v>
      </c>
      <c r="BC10767" s="87">
        <v>6000</v>
      </c>
      <c r="BD10767" s="90">
        <v>45717</v>
      </c>
      <c r="BE10767" s="35"/>
    </row>
    <row r="10768" spans="48:57" x14ac:dyDescent="0.25">
      <c r="AV10768" s="85">
        <v>10764</v>
      </c>
      <c r="AW10768" s="91"/>
      <c r="AX10768" s="93" t="s">
        <v>14697</v>
      </c>
      <c r="AY10768" s="87" t="s">
        <v>10009</v>
      </c>
      <c r="AZ10768" s="93" t="s">
        <v>14698</v>
      </c>
      <c r="BA10768" s="88" t="s">
        <v>615</v>
      </c>
      <c r="BB10768" s="86" t="s">
        <v>616</v>
      </c>
      <c r="BC10768" s="89">
        <v>7500</v>
      </c>
      <c r="BD10768" s="90">
        <v>45717</v>
      </c>
      <c r="BE10768" s="35"/>
    </row>
    <row r="10769" spans="48:57" x14ac:dyDescent="0.25">
      <c r="AV10769" s="85">
        <v>10765</v>
      </c>
      <c r="AW10769" s="91"/>
      <c r="AX10769" s="93" t="s">
        <v>14699</v>
      </c>
      <c r="AY10769" s="87" t="s">
        <v>4414</v>
      </c>
      <c r="AZ10769" s="93" t="s">
        <v>14700</v>
      </c>
      <c r="BA10769" s="88" t="s">
        <v>1454</v>
      </c>
      <c r="BB10769" s="86" t="s">
        <v>1392</v>
      </c>
      <c r="BC10769" s="89">
        <v>19125</v>
      </c>
      <c r="BD10769" s="90">
        <v>45717</v>
      </c>
      <c r="BE10769" s="35"/>
    </row>
    <row r="10770" spans="48:57" x14ac:dyDescent="0.25">
      <c r="AV10770" s="85">
        <v>10766</v>
      </c>
      <c r="AW10770" s="91"/>
      <c r="AX10770" s="93" t="s">
        <v>14701</v>
      </c>
      <c r="AY10770" s="87" t="s">
        <v>14702</v>
      </c>
      <c r="AZ10770" s="93" t="s">
        <v>14703</v>
      </c>
      <c r="BA10770" s="88" t="s">
        <v>615</v>
      </c>
      <c r="BB10770" s="86" t="s">
        <v>616</v>
      </c>
      <c r="BC10770" s="89">
        <v>7500</v>
      </c>
      <c r="BD10770" s="90">
        <v>45689</v>
      </c>
      <c r="BE10770" s="35"/>
    </row>
    <row r="10771" spans="48:57" x14ac:dyDescent="0.25">
      <c r="AV10771" s="85">
        <v>10767</v>
      </c>
      <c r="AW10771" s="91"/>
      <c r="AX10771" s="93" t="s">
        <v>14704</v>
      </c>
      <c r="AY10771" s="87" t="s">
        <v>14705</v>
      </c>
      <c r="AZ10771" s="93" t="s">
        <v>14706</v>
      </c>
      <c r="BA10771" s="88" t="s">
        <v>3540</v>
      </c>
      <c r="BB10771" s="86" t="s">
        <v>1158</v>
      </c>
      <c r="BC10771" s="89">
        <v>48480</v>
      </c>
      <c r="BD10771" s="90">
        <v>45658</v>
      </c>
      <c r="BE10771" s="35"/>
    </row>
    <row r="10772" spans="48:57" x14ac:dyDescent="0.25">
      <c r="AV10772" s="85">
        <v>10768</v>
      </c>
      <c r="AW10772" s="91"/>
      <c r="AX10772" s="93" t="s">
        <v>14707</v>
      </c>
      <c r="AY10772" s="87" t="s">
        <v>14708</v>
      </c>
      <c r="AZ10772" s="93" t="s">
        <v>14709</v>
      </c>
      <c r="BA10772" s="88" t="s">
        <v>7378</v>
      </c>
      <c r="BB10772" s="86" t="s">
        <v>946</v>
      </c>
      <c r="BC10772" s="89">
        <v>3450</v>
      </c>
      <c r="BD10772" s="90">
        <v>45717</v>
      </c>
      <c r="BE10772" s="35"/>
    </row>
    <row r="10773" spans="48:57" x14ac:dyDescent="0.25">
      <c r="AV10773" s="85">
        <v>10769</v>
      </c>
      <c r="AW10773" s="91"/>
      <c r="AX10773" s="93" t="s">
        <v>14707</v>
      </c>
      <c r="AY10773" s="87" t="s">
        <v>14708</v>
      </c>
      <c r="AZ10773" s="93" t="s">
        <v>14709</v>
      </c>
      <c r="BA10773" s="88" t="s">
        <v>615</v>
      </c>
      <c r="BB10773" s="86" t="s">
        <v>616</v>
      </c>
      <c r="BC10773" s="89">
        <v>-7500</v>
      </c>
      <c r="BD10773" s="90">
        <v>45717</v>
      </c>
      <c r="BE10773" s="35"/>
    </row>
    <row r="10774" spans="48:57" x14ac:dyDescent="0.25">
      <c r="AV10774" s="85">
        <v>10770</v>
      </c>
      <c r="AW10774" s="91"/>
      <c r="AX10774" s="93" t="s">
        <v>14707</v>
      </c>
      <c r="AY10774" s="87" t="s">
        <v>14708</v>
      </c>
      <c r="AZ10774" s="93" t="s">
        <v>14709</v>
      </c>
      <c r="BA10774" s="88" t="s">
        <v>7513</v>
      </c>
      <c r="BB10774" s="86" t="s">
        <v>1191</v>
      </c>
      <c r="BC10774" s="89">
        <v>8235</v>
      </c>
      <c r="BD10774" s="90">
        <v>45717</v>
      </c>
      <c r="BE10774" s="35"/>
    </row>
    <row r="10775" spans="48:57" x14ac:dyDescent="0.25">
      <c r="AV10775" s="85">
        <v>10771</v>
      </c>
      <c r="AW10775" s="91"/>
      <c r="AX10775" s="93" t="s">
        <v>14707</v>
      </c>
      <c r="AY10775" s="87" t="s">
        <v>14708</v>
      </c>
      <c r="AZ10775" s="93" t="s">
        <v>14709</v>
      </c>
      <c r="BA10775" s="88" t="s">
        <v>1638</v>
      </c>
      <c r="BB10775" s="86" t="s">
        <v>376</v>
      </c>
      <c r="BC10775" s="89">
        <v>18000</v>
      </c>
      <c r="BD10775" s="90">
        <v>45717</v>
      </c>
      <c r="BE10775" s="35"/>
    </row>
    <row r="10776" spans="48:57" x14ac:dyDescent="0.25">
      <c r="AV10776" s="85">
        <v>10772</v>
      </c>
      <c r="AW10776" s="91"/>
      <c r="AX10776" s="93" t="s">
        <v>14710</v>
      </c>
      <c r="AY10776" s="87" t="s">
        <v>7572</v>
      </c>
      <c r="AZ10776" s="93" t="s">
        <v>14711</v>
      </c>
      <c r="BA10776" s="88" t="s">
        <v>1545</v>
      </c>
      <c r="BB10776" s="86" t="s">
        <v>1334</v>
      </c>
      <c r="BC10776" s="89">
        <v>72000</v>
      </c>
      <c r="BD10776" s="90">
        <v>45717</v>
      </c>
      <c r="BE10776" s="35"/>
    </row>
    <row r="10777" spans="48:57" x14ac:dyDescent="0.25">
      <c r="AV10777" s="85">
        <v>10773</v>
      </c>
      <c r="AW10777" s="91"/>
      <c r="AX10777" s="93" t="s">
        <v>14712</v>
      </c>
      <c r="AY10777" s="87" t="s">
        <v>14713</v>
      </c>
      <c r="AZ10777" s="93" t="s">
        <v>14714</v>
      </c>
      <c r="BA10777" s="88" t="s">
        <v>615</v>
      </c>
      <c r="BB10777" s="86" t="s">
        <v>616</v>
      </c>
      <c r="BC10777" s="89">
        <v>7500</v>
      </c>
      <c r="BD10777" s="90">
        <v>45717</v>
      </c>
      <c r="BE10777" s="35"/>
    </row>
    <row r="10778" spans="48:57" x14ac:dyDescent="0.25">
      <c r="AV10778" s="85">
        <v>10774</v>
      </c>
      <c r="AW10778" s="91"/>
      <c r="AX10778" s="93" t="s">
        <v>14712</v>
      </c>
      <c r="AY10778" s="87" t="s">
        <v>14713</v>
      </c>
      <c r="AZ10778" s="93" t="s">
        <v>14714</v>
      </c>
      <c r="BA10778" s="88" t="s">
        <v>732</v>
      </c>
      <c r="BB10778" s="86" t="s">
        <v>733</v>
      </c>
      <c r="BC10778" s="89">
        <v>5750</v>
      </c>
      <c r="BD10778" s="90">
        <v>45717</v>
      </c>
      <c r="BE10778" s="35"/>
    </row>
    <row r="10779" spans="48:57" x14ac:dyDescent="0.25">
      <c r="AV10779" s="85">
        <v>10775</v>
      </c>
      <c r="AW10779" s="91"/>
      <c r="AX10779" s="93" t="s">
        <v>14715</v>
      </c>
      <c r="AY10779" s="87" t="s">
        <v>14716</v>
      </c>
      <c r="AZ10779" s="93" t="s">
        <v>14717</v>
      </c>
      <c r="BA10779" s="88" t="s">
        <v>4973</v>
      </c>
      <c r="BB10779" s="86" t="s">
        <v>2157</v>
      </c>
      <c r="BC10779" s="87">
        <v>15750</v>
      </c>
      <c r="BD10779" s="90">
        <v>45689</v>
      </c>
      <c r="BE10779" s="35"/>
    </row>
    <row r="10780" spans="48:57" x14ac:dyDescent="0.25">
      <c r="AV10780" s="85">
        <v>10776</v>
      </c>
      <c r="AW10780" s="91"/>
      <c r="AX10780" s="93" t="s">
        <v>14718</v>
      </c>
      <c r="AY10780" s="87" t="s">
        <v>14719</v>
      </c>
      <c r="AZ10780" s="93" t="s">
        <v>14720</v>
      </c>
      <c r="BA10780" s="88" t="s">
        <v>2540</v>
      </c>
      <c r="BB10780" s="86" t="s">
        <v>2169</v>
      </c>
      <c r="BC10780" s="89">
        <v>57000</v>
      </c>
      <c r="BD10780" s="90">
        <v>45658</v>
      </c>
      <c r="BE10780" s="35"/>
    </row>
    <row r="10781" spans="48:57" x14ac:dyDescent="0.25">
      <c r="AV10781" s="85">
        <v>10777</v>
      </c>
      <c r="AW10781" s="91"/>
      <c r="AX10781" s="93" t="s">
        <v>14721</v>
      </c>
      <c r="AY10781" s="87" t="s">
        <v>7325</v>
      </c>
      <c r="AZ10781" s="93" t="s">
        <v>14722</v>
      </c>
      <c r="BA10781" s="88" t="s">
        <v>615</v>
      </c>
      <c r="BB10781" s="86" t="s">
        <v>616</v>
      </c>
      <c r="BC10781" s="89">
        <v>7500</v>
      </c>
      <c r="BD10781" s="90">
        <v>45717</v>
      </c>
      <c r="BE10781" s="35"/>
    </row>
    <row r="10782" spans="48:57" x14ac:dyDescent="0.25">
      <c r="AV10782" s="85">
        <v>10778</v>
      </c>
      <c r="AW10782" s="91"/>
      <c r="AX10782" s="93" t="s">
        <v>14723</v>
      </c>
      <c r="AY10782" s="87" t="s">
        <v>14724</v>
      </c>
      <c r="AZ10782" s="93" t="s">
        <v>14725</v>
      </c>
      <c r="BA10782" s="88" t="s">
        <v>1077</v>
      </c>
      <c r="BB10782" s="86" t="s">
        <v>1078</v>
      </c>
      <c r="BC10782" s="89">
        <v>5500</v>
      </c>
      <c r="BD10782" s="90">
        <v>45717</v>
      </c>
      <c r="BE10782" s="35"/>
    </row>
    <row r="10783" spans="48:57" x14ac:dyDescent="0.25">
      <c r="AV10783" s="85">
        <v>10779</v>
      </c>
      <c r="AW10783" s="91"/>
      <c r="AX10783" s="93" t="s">
        <v>14723</v>
      </c>
      <c r="AY10783" s="87" t="s">
        <v>14724</v>
      </c>
      <c r="AZ10783" s="93" t="s">
        <v>14725</v>
      </c>
      <c r="BA10783" s="88" t="s">
        <v>1077</v>
      </c>
      <c r="BB10783" s="86" t="s">
        <v>1078</v>
      </c>
      <c r="BC10783" s="89">
        <v>5500</v>
      </c>
      <c r="BD10783" s="90">
        <v>45717</v>
      </c>
      <c r="BE10783" s="35"/>
    </row>
    <row r="10784" spans="48:57" x14ac:dyDescent="0.25">
      <c r="AV10784" s="85">
        <v>10780</v>
      </c>
      <c r="AW10784" s="91"/>
      <c r="AX10784" s="93" t="s">
        <v>14726</v>
      </c>
      <c r="AY10784" s="87" t="s">
        <v>14727</v>
      </c>
      <c r="AZ10784" s="93" t="s">
        <v>14728</v>
      </c>
      <c r="BA10784" s="88" t="s">
        <v>732</v>
      </c>
      <c r="BB10784" s="86" t="s">
        <v>733</v>
      </c>
      <c r="BC10784" s="89">
        <v>5750</v>
      </c>
      <c r="BD10784" s="90">
        <v>45717</v>
      </c>
      <c r="BE10784" s="35"/>
    </row>
    <row r="10785" spans="48:57" x14ac:dyDescent="0.25">
      <c r="AV10785" s="85">
        <v>10781</v>
      </c>
      <c r="AW10785" s="91"/>
      <c r="AX10785" s="93" t="s">
        <v>14729</v>
      </c>
      <c r="AY10785" s="87" t="s">
        <v>14730</v>
      </c>
      <c r="AZ10785" s="93" t="s">
        <v>14731</v>
      </c>
      <c r="BA10785" s="88" t="s">
        <v>1017</v>
      </c>
      <c r="BB10785" s="86" t="s">
        <v>1018</v>
      </c>
      <c r="BC10785" s="89">
        <v>15000</v>
      </c>
      <c r="BD10785" s="90">
        <v>45717</v>
      </c>
      <c r="BE10785" s="35"/>
    </row>
    <row r="10786" spans="48:57" x14ac:dyDescent="0.25">
      <c r="AV10786" s="85">
        <v>10782</v>
      </c>
      <c r="AW10786" s="91"/>
      <c r="AX10786" s="93" t="s">
        <v>14732</v>
      </c>
      <c r="AY10786" s="87" t="s">
        <v>14733</v>
      </c>
      <c r="AZ10786" s="93" t="s">
        <v>14734</v>
      </c>
      <c r="BA10786" s="88" t="s">
        <v>1001</v>
      </c>
      <c r="BB10786" s="86" t="s">
        <v>1002</v>
      </c>
      <c r="BC10786" s="89">
        <v>18960</v>
      </c>
      <c r="BD10786" s="90">
        <v>45717</v>
      </c>
      <c r="BE10786" s="35"/>
    </row>
    <row r="10787" spans="48:57" x14ac:dyDescent="0.25">
      <c r="AV10787" s="85">
        <v>10783</v>
      </c>
      <c r="AW10787" s="91"/>
      <c r="AX10787" s="93" t="s">
        <v>14735</v>
      </c>
      <c r="AY10787" s="87" t="s">
        <v>14736</v>
      </c>
      <c r="AZ10787" s="93" t="s">
        <v>14737</v>
      </c>
      <c r="BA10787" s="88" t="s">
        <v>2228</v>
      </c>
      <c r="BB10787" s="86" t="s">
        <v>790</v>
      </c>
      <c r="BC10787" s="89">
        <v>145000</v>
      </c>
      <c r="BD10787" s="90">
        <v>45717</v>
      </c>
      <c r="BE10787" s="35"/>
    </row>
    <row r="10788" spans="48:57" x14ac:dyDescent="0.25">
      <c r="AV10788" s="85">
        <v>10784</v>
      </c>
      <c r="AW10788" s="91"/>
      <c r="AX10788" s="93" t="s">
        <v>14738</v>
      </c>
      <c r="AY10788" s="87" t="s">
        <v>14739</v>
      </c>
      <c r="AZ10788" s="93" t="s">
        <v>14740</v>
      </c>
      <c r="BA10788" s="88" t="s">
        <v>1041</v>
      </c>
      <c r="BB10788" s="86" t="s">
        <v>1004</v>
      </c>
      <c r="BC10788" s="89">
        <v>6000</v>
      </c>
      <c r="BD10788" s="90">
        <v>45689</v>
      </c>
      <c r="BE10788" s="35"/>
    </row>
    <row r="10789" spans="48:57" x14ac:dyDescent="0.25">
      <c r="AV10789" s="85">
        <v>10785</v>
      </c>
      <c r="AW10789" s="91"/>
      <c r="AX10789" s="93" t="s">
        <v>14741</v>
      </c>
      <c r="AY10789" s="87" t="s">
        <v>14742</v>
      </c>
      <c r="AZ10789" s="93" t="s">
        <v>14743</v>
      </c>
      <c r="BA10789" s="88" t="s">
        <v>1259</v>
      </c>
      <c r="BB10789" s="86" t="s">
        <v>1260</v>
      </c>
      <c r="BC10789" s="89">
        <v>12500</v>
      </c>
      <c r="BD10789" s="90">
        <v>45658</v>
      </c>
      <c r="BE10789" s="35"/>
    </row>
    <row r="10790" spans="48:57" x14ac:dyDescent="0.25">
      <c r="AV10790" s="85">
        <v>10786</v>
      </c>
      <c r="AW10790" s="91"/>
      <c r="AX10790" s="93" t="s">
        <v>14744</v>
      </c>
      <c r="AY10790" s="87" t="s">
        <v>5918</v>
      </c>
      <c r="AZ10790" s="93" t="s">
        <v>14745</v>
      </c>
      <c r="BA10790" s="88" t="s">
        <v>1323</v>
      </c>
      <c r="BB10790" s="86" t="s">
        <v>631</v>
      </c>
      <c r="BC10790" s="89">
        <v>53250</v>
      </c>
      <c r="BD10790" s="90">
        <v>45717</v>
      </c>
      <c r="BE10790" s="35"/>
    </row>
    <row r="10791" spans="48:57" x14ac:dyDescent="0.25">
      <c r="AV10791" s="85">
        <v>10787</v>
      </c>
      <c r="AW10791" s="91"/>
      <c r="AX10791" s="93" t="s">
        <v>14744</v>
      </c>
      <c r="AY10791" s="87" t="s">
        <v>5918</v>
      </c>
      <c r="AZ10791" s="93" t="s">
        <v>14745</v>
      </c>
      <c r="BA10791" s="88" t="s">
        <v>2151</v>
      </c>
      <c r="BB10791" s="86" t="s">
        <v>61</v>
      </c>
      <c r="BC10791" s="89">
        <v>25750</v>
      </c>
      <c r="BD10791" s="90">
        <v>45717</v>
      </c>
      <c r="BE10791" s="35"/>
    </row>
    <row r="10792" spans="48:57" x14ac:dyDescent="0.25">
      <c r="AV10792" s="85">
        <v>10788</v>
      </c>
      <c r="AW10792" s="91"/>
      <c r="AX10792" s="93" t="s">
        <v>14744</v>
      </c>
      <c r="AY10792" s="87" t="s">
        <v>5918</v>
      </c>
      <c r="AZ10792" s="93" t="s">
        <v>14745</v>
      </c>
      <c r="BA10792" s="88" t="s">
        <v>1454</v>
      </c>
      <c r="BB10792" s="86" t="s">
        <v>1392</v>
      </c>
      <c r="BC10792" s="89">
        <v>127500</v>
      </c>
      <c r="BD10792" s="90">
        <v>45717</v>
      </c>
      <c r="BE10792" s="35"/>
    </row>
    <row r="10793" spans="48:57" x14ac:dyDescent="0.25">
      <c r="AV10793" s="85">
        <v>10789</v>
      </c>
      <c r="AW10793" s="91"/>
      <c r="AX10793" s="93" t="s">
        <v>14746</v>
      </c>
      <c r="AY10793" s="87" t="s">
        <v>14747</v>
      </c>
      <c r="AZ10793" s="93" t="s">
        <v>14748</v>
      </c>
      <c r="BA10793" s="88" t="s">
        <v>6095</v>
      </c>
      <c r="BB10793" s="86" t="s">
        <v>1781</v>
      </c>
      <c r="BC10793" s="89">
        <v>10320</v>
      </c>
      <c r="BD10793" s="90">
        <v>45717</v>
      </c>
      <c r="BE10793" s="35"/>
    </row>
    <row r="10794" spans="48:57" x14ac:dyDescent="0.25">
      <c r="AV10794" s="85">
        <v>10790</v>
      </c>
      <c r="AW10794" s="91"/>
      <c r="AX10794" s="93" t="s">
        <v>14749</v>
      </c>
      <c r="AY10794" s="87" t="s">
        <v>14750</v>
      </c>
      <c r="AZ10794" s="93" t="s">
        <v>14751</v>
      </c>
      <c r="BA10794" s="88" t="s">
        <v>645</v>
      </c>
      <c r="BB10794" s="86" t="s">
        <v>646</v>
      </c>
      <c r="BC10794" s="89">
        <v>9500</v>
      </c>
      <c r="BD10794" s="90">
        <v>45717</v>
      </c>
      <c r="BE10794" s="35"/>
    </row>
    <row r="10795" spans="48:57" x14ac:dyDescent="0.25">
      <c r="AV10795" s="85">
        <v>10791</v>
      </c>
      <c r="AW10795" s="91"/>
      <c r="AX10795" s="93" t="s">
        <v>14752</v>
      </c>
      <c r="AY10795" s="87" t="s">
        <v>14753</v>
      </c>
      <c r="AZ10795" s="93" t="s">
        <v>14754</v>
      </c>
      <c r="BA10795" s="88" t="s">
        <v>1340</v>
      </c>
      <c r="BB10795" s="86" t="s">
        <v>1341</v>
      </c>
      <c r="BC10795" s="89">
        <v>-16740</v>
      </c>
      <c r="BD10795" s="90">
        <v>45717</v>
      </c>
      <c r="BE10795" s="35"/>
    </row>
    <row r="10796" spans="48:57" x14ac:dyDescent="0.25">
      <c r="AV10796" s="85">
        <v>10792</v>
      </c>
      <c r="AW10796" s="91"/>
      <c r="AX10796" s="93" t="s">
        <v>14755</v>
      </c>
      <c r="AY10796" s="87" t="s">
        <v>5668</v>
      </c>
      <c r="AZ10796" s="93" t="s">
        <v>14756</v>
      </c>
      <c r="BA10796" s="88" t="s">
        <v>1001</v>
      </c>
      <c r="BB10796" s="86" t="s">
        <v>1002</v>
      </c>
      <c r="BC10796" s="89">
        <v>37920</v>
      </c>
      <c r="BD10796" s="90">
        <v>45717</v>
      </c>
      <c r="BE10796" s="35"/>
    </row>
    <row r="10797" spans="48:57" x14ac:dyDescent="0.25">
      <c r="AV10797" s="85">
        <v>10793</v>
      </c>
      <c r="AW10797" s="91"/>
      <c r="AX10797" s="93" t="s">
        <v>14757</v>
      </c>
      <c r="AY10797" s="87" t="s">
        <v>1171</v>
      </c>
      <c r="AZ10797" s="93" t="s">
        <v>14758</v>
      </c>
      <c r="BA10797" s="88" t="s">
        <v>1493</v>
      </c>
      <c r="BB10797" s="86" t="s">
        <v>1275</v>
      </c>
      <c r="BC10797" s="87">
        <v>45840</v>
      </c>
      <c r="BD10797" s="90">
        <v>45689</v>
      </c>
      <c r="BE10797" s="35"/>
    </row>
    <row r="10798" spans="48:57" x14ac:dyDescent="0.25">
      <c r="AV10798" s="85">
        <v>10794</v>
      </c>
      <c r="AW10798" s="91"/>
      <c r="AX10798" s="93" t="s">
        <v>14759</v>
      </c>
      <c r="AY10798" s="87" t="s">
        <v>6828</v>
      </c>
      <c r="AZ10798" s="93" t="s">
        <v>14760</v>
      </c>
      <c r="BA10798" s="88" t="s">
        <v>615</v>
      </c>
      <c r="BB10798" s="86" t="s">
        <v>616</v>
      </c>
      <c r="BC10798" s="89">
        <v>7500</v>
      </c>
      <c r="BD10798" s="90">
        <v>45658</v>
      </c>
      <c r="BE10798" s="35"/>
    </row>
    <row r="10799" spans="48:57" x14ac:dyDescent="0.25">
      <c r="AV10799" s="85">
        <v>10795</v>
      </c>
      <c r="AW10799" s="91"/>
      <c r="AX10799" s="93" t="s">
        <v>14761</v>
      </c>
      <c r="AY10799" s="87" t="s">
        <v>14762</v>
      </c>
      <c r="AZ10799" s="93" t="s">
        <v>14763</v>
      </c>
      <c r="BA10799" s="88" t="s">
        <v>1032</v>
      </c>
      <c r="BB10799" s="86" t="s">
        <v>948</v>
      </c>
      <c r="BC10799" s="89">
        <v>22000</v>
      </c>
      <c r="BD10799" s="90">
        <v>45717</v>
      </c>
      <c r="BE10799" s="35"/>
    </row>
    <row r="10800" spans="48:57" x14ac:dyDescent="0.25">
      <c r="AV10800" s="85">
        <v>10796</v>
      </c>
      <c r="AW10800" s="91"/>
      <c r="AX10800" s="93" t="s">
        <v>14764</v>
      </c>
      <c r="AY10800" s="87" t="s">
        <v>14765</v>
      </c>
      <c r="AZ10800" s="93" t="s">
        <v>14766</v>
      </c>
      <c r="BA10800" s="88" t="s">
        <v>732</v>
      </c>
      <c r="BB10800" s="86" t="s">
        <v>733</v>
      </c>
      <c r="BC10800" s="89">
        <v>5750</v>
      </c>
      <c r="BD10800" s="90">
        <v>45717</v>
      </c>
      <c r="BE10800" s="35"/>
    </row>
    <row r="10801" spans="48:57" x14ac:dyDescent="0.25">
      <c r="AV10801" s="85">
        <v>10797</v>
      </c>
      <c r="AW10801" s="91"/>
      <c r="AX10801" s="93" t="s">
        <v>14767</v>
      </c>
      <c r="AY10801" s="87" t="s">
        <v>14768</v>
      </c>
      <c r="AZ10801" s="93" t="s">
        <v>14769</v>
      </c>
      <c r="BA10801" s="88" t="s">
        <v>2930</v>
      </c>
      <c r="BB10801" s="86" t="s">
        <v>1166</v>
      </c>
      <c r="BC10801" s="89">
        <v>31725</v>
      </c>
      <c r="BD10801" s="90">
        <v>45717</v>
      </c>
      <c r="BE10801" s="35"/>
    </row>
    <row r="10802" spans="48:57" x14ac:dyDescent="0.25">
      <c r="AV10802" s="85">
        <v>10798</v>
      </c>
      <c r="AW10802" s="91"/>
      <c r="AX10802" s="93" t="s">
        <v>14770</v>
      </c>
      <c r="AY10802" s="87" t="s">
        <v>14771</v>
      </c>
      <c r="AZ10802" s="93" t="s">
        <v>14772</v>
      </c>
      <c r="BA10802" s="88" t="s">
        <v>615</v>
      </c>
      <c r="BB10802" s="86" t="s">
        <v>616</v>
      </c>
      <c r="BC10802" s="89">
        <v>7500</v>
      </c>
      <c r="BD10802" s="90">
        <v>45717</v>
      </c>
      <c r="BE10802" s="35"/>
    </row>
    <row r="10803" spans="48:57" x14ac:dyDescent="0.25">
      <c r="AV10803" s="85">
        <v>10799</v>
      </c>
      <c r="AW10803" s="91"/>
      <c r="AX10803" s="93" t="s">
        <v>14773</v>
      </c>
      <c r="AY10803" s="87" t="s">
        <v>14774</v>
      </c>
      <c r="AZ10803" s="93" t="s">
        <v>14775</v>
      </c>
      <c r="BA10803" s="88" t="s">
        <v>1017</v>
      </c>
      <c r="BB10803" s="86" t="s">
        <v>1018</v>
      </c>
      <c r="BC10803" s="89">
        <v>15000</v>
      </c>
      <c r="BD10803" s="90">
        <v>45717</v>
      </c>
      <c r="BE10803" s="35"/>
    </row>
    <row r="10804" spans="48:57" x14ac:dyDescent="0.25">
      <c r="AV10804" s="85">
        <v>10800</v>
      </c>
      <c r="AW10804" s="91"/>
      <c r="AX10804" s="93" t="s">
        <v>14776</v>
      </c>
      <c r="AY10804" s="87" t="s">
        <v>14777</v>
      </c>
      <c r="AZ10804" s="93" t="s">
        <v>14778</v>
      </c>
      <c r="BA10804" s="88" t="s">
        <v>1493</v>
      </c>
      <c r="BB10804" s="86" t="s">
        <v>1275</v>
      </c>
      <c r="BC10804" s="89">
        <v>22920</v>
      </c>
      <c r="BD10804" s="90">
        <v>45717</v>
      </c>
      <c r="BE10804" s="35"/>
    </row>
    <row r="10805" spans="48:57" x14ac:dyDescent="0.25">
      <c r="AV10805" s="85">
        <v>10801</v>
      </c>
      <c r="AW10805" s="91"/>
      <c r="AX10805" s="93" t="s">
        <v>14776</v>
      </c>
      <c r="AY10805" s="87" t="s">
        <v>14777</v>
      </c>
      <c r="AZ10805" s="93" t="s">
        <v>14778</v>
      </c>
      <c r="BA10805" s="88" t="s">
        <v>1493</v>
      </c>
      <c r="BB10805" s="86" t="s">
        <v>1275</v>
      </c>
      <c r="BC10805" s="89">
        <v>22920</v>
      </c>
      <c r="BD10805" s="90">
        <v>45717</v>
      </c>
      <c r="BE10805" s="35"/>
    </row>
    <row r="10806" spans="48:57" x14ac:dyDescent="0.25">
      <c r="AV10806" s="85">
        <v>10802</v>
      </c>
      <c r="AW10806" s="91"/>
      <c r="AX10806" s="93" t="s">
        <v>14776</v>
      </c>
      <c r="AY10806" s="87" t="s">
        <v>14777</v>
      </c>
      <c r="AZ10806" s="93" t="s">
        <v>14778</v>
      </c>
      <c r="BA10806" s="88" t="s">
        <v>1493</v>
      </c>
      <c r="BB10806" s="86" t="s">
        <v>1275</v>
      </c>
      <c r="BC10806" s="87">
        <v>22920</v>
      </c>
      <c r="BD10806" s="90">
        <v>45689</v>
      </c>
      <c r="BE10806" s="35"/>
    </row>
    <row r="10807" spans="48:57" x14ac:dyDescent="0.25">
      <c r="AV10807" s="85">
        <v>10803</v>
      </c>
      <c r="AW10807" s="91"/>
      <c r="AX10807" s="93" t="s">
        <v>14776</v>
      </c>
      <c r="AY10807" s="87" t="s">
        <v>14777</v>
      </c>
      <c r="AZ10807" s="93" t="s">
        <v>14778</v>
      </c>
      <c r="BA10807" s="88" t="s">
        <v>1493</v>
      </c>
      <c r="BB10807" s="86" t="s">
        <v>1275</v>
      </c>
      <c r="BC10807" s="89">
        <v>22920</v>
      </c>
      <c r="BD10807" s="90">
        <v>45658</v>
      </c>
      <c r="BE10807" s="35"/>
    </row>
    <row r="10808" spans="48:57" x14ac:dyDescent="0.25">
      <c r="AV10808" s="85">
        <v>10804</v>
      </c>
      <c r="AW10808" s="91"/>
      <c r="AX10808" s="93" t="s">
        <v>14776</v>
      </c>
      <c r="AY10808" s="87" t="s">
        <v>14777</v>
      </c>
      <c r="AZ10808" s="93" t="s">
        <v>14778</v>
      </c>
      <c r="BA10808" s="88" t="s">
        <v>1493</v>
      </c>
      <c r="BB10808" s="86" t="s">
        <v>1275</v>
      </c>
      <c r="BC10808" s="89">
        <v>22920</v>
      </c>
      <c r="BD10808" s="90">
        <v>45717</v>
      </c>
      <c r="BE10808" s="35"/>
    </row>
    <row r="10809" spans="48:57" x14ac:dyDescent="0.25">
      <c r="AV10809" s="85">
        <v>10805</v>
      </c>
      <c r="AW10809" s="91"/>
      <c r="AX10809" s="93" t="s">
        <v>14776</v>
      </c>
      <c r="AY10809" s="87" t="s">
        <v>14777</v>
      </c>
      <c r="AZ10809" s="93" t="s">
        <v>14778</v>
      </c>
      <c r="BA10809" s="88" t="s">
        <v>7378</v>
      </c>
      <c r="BB10809" s="86" t="s">
        <v>946</v>
      </c>
      <c r="BC10809" s="89">
        <v>6900</v>
      </c>
      <c r="BD10809" s="90">
        <v>45717</v>
      </c>
      <c r="BE10809" s="35"/>
    </row>
    <row r="10810" spans="48:57" x14ac:dyDescent="0.25">
      <c r="AV10810" s="85">
        <v>10806</v>
      </c>
      <c r="AW10810" s="91"/>
      <c r="AX10810" s="93" t="s">
        <v>14776</v>
      </c>
      <c r="AY10810" s="87" t="s">
        <v>14777</v>
      </c>
      <c r="AZ10810" s="93" t="s">
        <v>14778</v>
      </c>
      <c r="BA10810" s="88" t="s">
        <v>7513</v>
      </c>
      <c r="BB10810" s="86" t="s">
        <v>1191</v>
      </c>
      <c r="BC10810" s="89">
        <v>16470</v>
      </c>
      <c r="BD10810" s="90">
        <v>45717</v>
      </c>
      <c r="BE10810" s="35"/>
    </row>
    <row r="10811" spans="48:57" x14ac:dyDescent="0.25">
      <c r="AV10811" s="85">
        <v>10807</v>
      </c>
      <c r="AW10811" s="91"/>
      <c r="AX10811" s="93" t="s">
        <v>14776</v>
      </c>
      <c r="AY10811" s="87" t="s">
        <v>14777</v>
      </c>
      <c r="AZ10811" s="93" t="s">
        <v>14778</v>
      </c>
      <c r="BA10811" s="88" t="s">
        <v>7513</v>
      </c>
      <c r="BB10811" s="86" t="s">
        <v>1191</v>
      </c>
      <c r="BC10811" s="89">
        <v>32940</v>
      </c>
      <c r="BD10811" s="90">
        <v>45717</v>
      </c>
      <c r="BE10811" s="35"/>
    </row>
    <row r="10812" spans="48:57" x14ac:dyDescent="0.25">
      <c r="AV10812" s="85">
        <v>10808</v>
      </c>
      <c r="AW10812" s="91"/>
      <c r="AX10812" s="93" t="s">
        <v>14776</v>
      </c>
      <c r="AY10812" s="87" t="s">
        <v>14777</v>
      </c>
      <c r="AZ10812" s="93" t="s">
        <v>14778</v>
      </c>
      <c r="BA10812" s="88" t="s">
        <v>7513</v>
      </c>
      <c r="BB10812" s="86" t="s">
        <v>1191</v>
      </c>
      <c r="BC10812" s="89">
        <v>16470</v>
      </c>
      <c r="BD10812" s="90">
        <v>45717</v>
      </c>
      <c r="BE10812" s="35"/>
    </row>
    <row r="10813" spans="48:57" x14ac:dyDescent="0.25">
      <c r="AV10813" s="85">
        <v>10809</v>
      </c>
      <c r="AW10813" s="91"/>
      <c r="AX10813" s="93" t="s">
        <v>14776</v>
      </c>
      <c r="AY10813" s="87" t="s">
        <v>14777</v>
      </c>
      <c r="AZ10813" s="93" t="s">
        <v>14778</v>
      </c>
      <c r="BA10813" s="88" t="s">
        <v>2156</v>
      </c>
      <c r="BB10813" s="86" t="s">
        <v>916</v>
      </c>
      <c r="BC10813" s="89">
        <v>28200</v>
      </c>
      <c r="BD10813" s="90">
        <v>45717</v>
      </c>
      <c r="BE10813" s="35"/>
    </row>
    <row r="10814" spans="48:57" x14ac:dyDescent="0.25">
      <c r="AV10814" s="85">
        <v>10810</v>
      </c>
      <c r="AW10814" s="91"/>
      <c r="AX10814" s="93" t="s">
        <v>14776</v>
      </c>
      <c r="AY10814" s="87" t="s">
        <v>14777</v>
      </c>
      <c r="AZ10814" s="93" t="s">
        <v>14778</v>
      </c>
      <c r="BA10814" s="88" t="s">
        <v>2156</v>
      </c>
      <c r="BB10814" s="86" t="s">
        <v>916</v>
      </c>
      <c r="BC10814" s="89">
        <v>28200</v>
      </c>
      <c r="BD10814" s="90">
        <v>45717</v>
      </c>
      <c r="BE10814" s="35"/>
    </row>
    <row r="10815" spans="48:57" x14ac:dyDescent="0.25">
      <c r="AV10815" s="85">
        <v>10811</v>
      </c>
      <c r="AW10815" s="91"/>
      <c r="AX10815" s="93" t="s">
        <v>14776</v>
      </c>
      <c r="AY10815" s="87" t="s">
        <v>14777</v>
      </c>
      <c r="AZ10815" s="93" t="s">
        <v>14778</v>
      </c>
      <c r="BA10815" s="88" t="s">
        <v>2156</v>
      </c>
      <c r="BB10815" s="86" t="s">
        <v>916</v>
      </c>
      <c r="BC10815" s="89">
        <v>28200</v>
      </c>
      <c r="BD10815" s="90">
        <v>45689</v>
      </c>
      <c r="BE10815" s="35"/>
    </row>
    <row r="10816" spans="48:57" x14ac:dyDescent="0.25">
      <c r="AV10816" s="85">
        <v>10812</v>
      </c>
      <c r="AW10816" s="91"/>
      <c r="AX10816" s="93" t="s">
        <v>14776</v>
      </c>
      <c r="AY10816" s="87" t="s">
        <v>14777</v>
      </c>
      <c r="AZ10816" s="93" t="s">
        <v>14778</v>
      </c>
      <c r="BA10816" s="88" t="s">
        <v>2156</v>
      </c>
      <c r="BB10816" s="86" t="s">
        <v>916</v>
      </c>
      <c r="BC10816" s="89">
        <v>28200</v>
      </c>
      <c r="BD10816" s="90">
        <v>45658</v>
      </c>
      <c r="BE10816" s="35"/>
    </row>
    <row r="10817" spans="48:57" x14ac:dyDescent="0.25">
      <c r="AV10817" s="85">
        <v>10813</v>
      </c>
      <c r="AW10817" s="91"/>
      <c r="AX10817" s="93" t="s">
        <v>14776</v>
      </c>
      <c r="AY10817" s="87" t="s">
        <v>14777</v>
      </c>
      <c r="AZ10817" s="93" t="s">
        <v>14778</v>
      </c>
      <c r="BA10817" s="88" t="s">
        <v>2027</v>
      </c>
      <c r="BB10817" s="86" t="s">
        <v>1080</v>
      </c>
      <c r="BC10817" s="89">
        <v>16050</v>
      </c>
      <c r="BD10817" s="90">
        <v>45717</v>
      </c>
      <c r="BE10817" s="35"/>
    </row>
    <row r="10818" spans="48:57" x14ac:dyDescent="0.25">
      <c r="AV10818" s="85">
        <v>10814</v>
      </c>
      <c r="AW10818" s="91"/>
      <c r="AX10818" s="93" t="s">
        <v>14776</v>
      </c>
      <c r="AY10818" s="87" t="s">
        <v>14777</v>
      </c>
      <c r="AZ10818" s="93" t="s">
        <v>14778</v>
      </c>
      <c r="BA10818" s="88" t="s">
        <v>2027</v>
      </c>
      <c r="BB10818" s="86" t="s">
        <v>1080</v>
      </c>
      <c r="BC10818" s="89">
        <v>16050</v>
      </c>
      <c r="BD10818" s="90">
        <v>45717</v>
      </c>
      <c r="BE10818" s="35"/>
    </row>
    <row r="10819" spans="48:57" x14ac:dyDescent="0.25">
      <c r="AV10819" s="85">
        <v>10815</v>
      </c>
      <c r="AW10819" s="91"/>
      <c r="AX10819" s="93" t="s">
        <v>14776</v>
      </c>
      <c r="AY10819" s="87" t="s">
        <v>14777</v>
      </c>
      <c r="AZ10819" s="93" t="s">
        <v>14778</v>
      </c>
      <c r="BA10819" s="88" t="s">
        <v>2027</v>
      </c>
      <c r="BB10819" s="86" t="s">
        <v>1080</v>
      </c>
      <c r="BC10819" s="89">
        <v>16050</v>
      </c>
      <c r="BD10819" s="90">
        <v>45717</v>
      </c>
      <c r="BE10819" s="35"/>
    </row>
    <row r="10820" spans="48:57" x14ac:dyDescent="0.25">
      <c r="AV10820" s="85">
        <v>10816</v>
      </c>
      <c r="AW10820" s="91"/>
      <c r="AX10820" s="93" t="s">
        <v>14779</v>
      </c>
      <c r="AY10820" s="87" t="s">
        <v>14780</v>
      </c>
      <c r="AZ10820" s="93" t="s">
        <v>14781</v>
      </c>
      <c r="BA10820" s="88" t="s">
        <v>3004</v>
      </c>
      <c r="BB10820" s="86" t="s">
        <v>1576</v>
      </c>
      <c r="BC10820" s="89">
        <v>16506</v>
      </c>
      <c r="BD10820" s="90">
        <v>45717</v>
      </c>
      <c r="BE10820" s="35"/>
    </row>
    <row r="10821" spans="48:57" x14ac:dyDescent="0.25">
      <c r="AV10821" s="85">
        <v>10817</v>
      </c>
      <c r="AW10821" s="91"/>
      <c r="AX10821" s="93" t="s">
        <v>14779</v>
      </c>
      <c r="AY10821" s="87" t="s">
        <v>14780</v>
      </c>
      <c r="AZ10821" s="93" t="s">
        <v>14781</v>
      </c>
      <c r="BA10821" s="88" t="s">
        <v>3004</v>
      </c>
      <c r="BB10821" s="86" t="s">
        <v>1576</v>
      </c>
      <c r="BC10821" s="89">
        <v>16506</v>
      </c>
      <c r="BD10821" s="90">
        <v>45717</v>
      </c>
      <c r="BE10821" s="35"/>
    </row>
    <row r="10822" spans="48:57" x14ac:dyDescent="0.25">
      <c r="AV10822" s="85">
        <v>10818</v>
      </c>
      <c r="AW10822" s="91"/>
      <c r="AX10822" s="93" t="s">
        <v>14782</v>
      </c>
      <c r="AY10822" s="87" t="s">
        <v>2249</v>
      </c>
      <c r="AZ10822" s="93" t="s">
        <v>14783</v>
      </c>
      <c r="BA10822" s="88" t="s">
        <v>2348</v>
      </c>
      <c r="BB10822" s="86" t="s">
        <v>1080</v>
      </c>
      <c r="BC10822" s="89">
        <v>1605</v>
      </c>
      <c r="BD10822" s="90">
        <v>45717</v>
      </c>
      <c r="BE10822" s="35"/>
    </row>
    <row r="10823" spans="48:57" x14ac:dyDescent="0.25">
      <c r="AV10823" s="85">
        <v>10819</v>
      </c>
      <c r="AW10823" s="91"/>
      <c r="AX10823" s="93" t="s">
        <v>14784</v>
      </c>
      <c r="AY10823" s="87" t="s">
        <v>1647</v>
      </c>
      <c r="AZ10823" s="93" t="s">
        <v>14785</v>
      </c>
      <c r="BA10823" s="88" t="s">
        <v>2363</v>
      </c>
      <c r="BB10823" s="86" t="s">
        <v>461</v>
      </c>
      <c r="BC10823" s="89">
        <v>32580</v>
      </c>
      <c r="BD10823" s="90">
        <v>45717</v>
      </c>
      <c r="BE10823" s="35"/>
    </row>
    <row r="10824" spans="48:57" x14ac:dyDescent="0.25">
      <c r="AV10824" s="85">
        <v>10820</v>
      </c>
      <c r="AW10824" s="91"/>
      <c r="AX10824" s="93" t="s">
        <v>14784</v>
      </c>
      <c r="AY10824" s="87" t="s">
        <v>1647</v>
      </c>
      <c r="AZ10824" s="93" t="s">
        <v>14785</v>
      </c>
      <c r="BA10824" s="88" t="s">
        <v>2363</v>
      </c>
      <c r="BB10824" s="86" t="s">
        <v>461</v>
      </c>
      <c r="BC10824" s="89">
        <v>27150</v>
      </c>
      <c r="BD10824" s="90">
        <v>45689</v>
      </c>
      <c r="BE10824" s="35"/>
    </row>
    <row r="10825" spans="48:57" x14ac:dyDescent="0.25">
      <c r="AV10825" s="85">
        <v>10821</v>
      </c>
      <c r="AW10825" s="91"/>
      <c r="AX10825" s="93" t="s">
        <v>14784</v>
      </c>
      <c r="AY10825" s="87" t="s">
        <v>1647</v>
      </c>
      <c r="AZ10825" s="93" t="s">
        <v>14785</v>
      </c>
      <c r="BA10825" s="88" t="s">
        <v>2363</v>
      </c>
      <c r="BB10825" s="86" t="s">
        <v>461</v>
      </c>
      <c r="BC10825" s="89">
        <v>10860</v>
      </c>
      <c r="BD10825" s="90">
        <v>45658</v>
      </c>
      <c r="BE10825" s="35"/>
    </row>
    <row r="10826" spans="48:57" x14ac:dyDescent="0.25">
      <c r="AV10826" s="85">
        <v>10822</v>
      </c>
      <c r="AW10826" s="91"/>
      <c r="AX10826" s="93" t="s">
        <v>14784</v>
      </c>
      <c r="AY10826" s="87" t="s">
        <v>1647</v>
      </c>
      <c r="AZ10826" s="93" t="s">
        <v>14785</v>
      </c>
      <c r="BA10826" s="88" t="s">
        <v>2363</v>
      </c>
      <c r="BB10826" s="86" t="s">
        <v>461</v>
      </c>
      <c r="BC10826" s="89">
        <v>10860</v>
      </c>
      <c r="BD10826" s="90">
        <v>45717</v>
      </c>
      <c r="BE10826" s="35"/>
    </row>
    <row r="10827" spans="48:57" x14ac:dyDescent="0.25">
      <c r="AV10827" s="85">
        <v>10823</v>
      </c>
      <c r="AW10827" s="91"/>
      <c r="AX10827" s="93" t="s">
        <v>14784</v>
      </c>
      <c r="AY10827" s="87" t="s">
        <v>1647</v>
      </c>
      <c r="AZ10827" s="93" t="s">
        <v>14785</v>
      </c>
      <c r="BA10827" s="88" t="s">
        <v>2363</v>
      </c>
      <c r="BB10827" s="86" t="s">
        <v>461</v>
      </c>
      <c r="BC10827" s="89">
        <v>5430</v>
      </c>
      <c r="BD10827" s="90">
        <v>45717</v>
      </c>
      <c r="BE10827" s="35"/>
    </row>
    <row r="10828" spans="48:57" x14ac:dyDescent="0.25">
      <c r="AV10828" s="85">
        <v>10824</v>
      </c>
      <c r="AW10828" s="91"/>
      <c r="AX10828" s="93" t="s">
        <v>14784</v>
      </c>
      <c r="AY10828" s="87" t="s">
        <v>1647</v>
      </c>
      <c r="AZ10828" s="93" t="s">
        <v>14785</v>
      </c>
      <c r="BA10828" s="88" t="s">
        <v>2363</v>
      </c>
      <c r="BB10828" s="86" t="s">
        <v>461</v>
      </c>
      <c r="BC10828" s="89">
        <v>10860</v>
      </c>
      <c r="BD10828" s="90">
        <v>45717</v>
      </c>
      <c r="BE10828" s="35"/>
    </row>
    <row r="10829" spans="48:57" x14ac:dyDescent="0.25">
      <c r="AV10829" s="85">
        <v>10825</v>
      </c>
      <c r="AW10829" s="91"/>
      <c r="AX10829" s="93" t="s">
        <v>14784</v>
      </c>
      <c r="AY10829" s="87" t="s">
        <v>1647</v>
      </c>
      <c r="AZ10829" s="93" t="s">
        <v>14785</v>
      </c>
      <c r="BA10829" s="88" t="s">
        <v>2363</v>
      </c>
      <c r="BB10829" s="86" t="s">
        <v>461</v>
      </c>
      <c r="BC10829" s="89">
        <v>5430</v>
      </c>
      <c r="BD10829" s="90">
        <v>45717</v>
      </c>
      <c r="BE10829" s="35"/>
    </row>
    <row r="10830" spans="48:57" x14ac:dyDescent="0.25">
      <c r="AV10830" s="85">
        <v>10826</v>
      </c>
      <c r="AW10830" s="91"/>
      <c r="AX10830" s="93" t="s">
        <v>14784</v>
      </c>
      <c r="AY10830" s="87" t="s">
        <v>1647</v>
      </c>
      <c r="AZ10830" s="93" t="s">
        <v>14785</v>
      </c>
      <c r="BA10830" s="88" t="s">
        <v>2363</v>
      </c>
      <c r="BB10830" s="86" t="s">
        <v>461</v>
      </c>
      <c r="BC10830" s="89">
        <v>21720</v>
      </c>
      <c r="BD10830" s="90">
        <v>45717</v>
      </c>
      <c r="BE10830" s="35"/>
    </row>
    <row r="10831" spans="48:57" x14ac:dyDescent="0.25">
      <c r="AV10831" s="85">
        <v>10827</v>
      </c>
      <c r="AW10831" s="91"/>
      <c r="AX10831" s="93" t="s">
        <v>14784</v>
      </c>
      <c r="AY10831" s="87" t="s">
        <v>1647</v>
      </c>
      <c r="AZ10831" s="93" t="s">
        <v>14785</v>
      </c>
      <c r="BA10831" s="88" t="s">
        <v>2363</v>
      </c>
      <c r="BB10831" s="86" t="s">
        <v>461</v>
      </c>
      <c r="BC10831" s="89">
        <v>5430</v>
      </c>
      <c r="BD10831" s="90">
        <v>45717</v>
      </c>
      <c r="BE10831" s="35"/>
    </row>
    <row r="10832" spans="48:57" x14ac:dyDescent="0.25">
      <c r="AV10832" s="85">
        <v>10828</v>
      </c>
      <c r="AW10832" s="91"/>
      <c r="AX10832" s="93" t="s">
        <v>14784</v>
      </c>
      <c r="AY10832" s="87" t="s">
        <v>1647</v>
      </c>
      <c r="AZ10832" s="93" t="s">
        <v>14785</v>
      </c>
      <c r="BA10832" s="88" t="s">
        <v>2363</v>
      </c>
      <c r="BB10832" s="86" t="s">
        <v>461</v>
      </c>
      <c r="BC10832" s="89">
        <v>5430</v>
      </c>
      <c r="BD10832" s="90">
        <v>45717</v>
      </c>
      <c r="BE10832" s="35"/>
    </row>
    <row r="10833" spans="48:57" x14ac:dyDescent="0.25">
      <c r="AV10833" s="85">
        <v>10829</v>
      </c>
      <c r="AW10833" s="91"/>
      <c r="AX10833" s="93" t="s">
        <v>14784</v>
      </c>
      <c r="AY10833" s="87" t="s">
        <v>1647</v>
      </c>
      <c r="AZ10833" s="93" t="s">
        <v>14785</v>
      </c>
      <c r="BA10833" s="88" t="s">
        <v>2328</v>
      </c>
      <c r="BB10833" s="86" t="s">
        <v>85</v>
      </c>
      <c r="BC10833" s="89">
        <v>19890</v>
      </c>
      <c r="BD10833" s="90">
        <v>45689</v>
      </c>
      <c r="BE10833" s="35"/>
    </row>
    <row r="10834" spans="48:57" x14ac:dyDescent="0.25">
      <c r="AV10834" s="85">
        <v>10830</v>
      </c>
      <c r="AW10834" s="91"/>
      <c r="AX10834" s="93" t="s">
        <v>14784</v>
      </c>
      <c r="AY10834" s="87" t="s">
        <v>1647</v>
      </c>
      <c r="AZ10834" s="93" t="s">
        <v>14785</v>
      </c>
      <c r="BA10834" s="88" t="s">
        <v>2328</v>
      </c>
      <c r="BB10834" s="86" t="s">
        <v>85</v>
      </c>
      <c r="BC10834" s="89">
        <v>19890</v>
      </c>
      <c r="BD10834" s="90">
        <v>45658</v>
      </c>
      <c r="BE10834" s="35"/>
    </row>
    <row r="10835" spans="48:57" x14ac:dyDescent="0.25">
      <c r="AV10835" s="85">
        <v>10831</v>
      </c>
      <c r="AW10835" s="91"/>
      <c r="AX10835" s="93" t="s">
        <v>14784</v>
      </c>
      <c r="AY10835" s="87" t="s">
        <v>1647</v>
      </c>
      <c r="AZ10835" s="93" t="s">
        <v>14785</v>
      </c>
      <c r="BA10835" s="88" t="s">
        <v>2328</v>
      </c>
      <c r="BB10835" s="86" t="s">
        <v>85</v>
      </c>
      <c r="BC10835" s="89">
        <v>19890</v>
      </c>
      <c r="BD10835" s="90">
        <v>45717</v>
      </c>
      <c r="BE10835" s="35"/>
    </row>
    <row r="10836" spans="48:57" x14ac:dyDescent="0.25">
      <c r="AV10836" s="85">
        <v>10832</v>
      </c>
      <c r="AW10836" s="91"/>
      <c r="AX10836" s="93" t="s">
        <v>14784</v>
      </c>
      <c r="AY10836" s="87" t="s">
        <v>1647</v>
      </c>
      <c r="AZ10836" s="93" t="s">
        <v>14785</v>
      </c>
      <c r="BA10836" s="88" t="s">
        <v>2328</v>
      </c>
      <c r="BB10836" s="86" t="s">
        <v>85</v>
      </c>
      <c r="BC10836" s="89">
        <v>9945</v>
      </c>
      <c r="BD10836" s="90">
        <v>45717</v>
      </c>
      <c r="BE10836" s="35"/>
    </row>
    <row r="10837" spans="48:57" x14ac:dyDescent="0.25">
      <c r="AV10837" s="85">
        <v>10833</v>
      </c>
      <c r="AW10837" s="91"/>
      <c r="AX10837" s="93" t="s">
        <v>14784</v>
      </c>
      <c r="AY10837" s="87" t="s">
        <v>1647</v>
      </c>
      <c r="AZ10837" s="93" t="s">
        <v>14785</v>
      </c>
      <c r="BA10837" s="88" t="s">
        <v>2328</v>
      </c>
      <c r="BB10837" s="86" t="s">
        <v>85</v>
      </c>
      <c r="BC10837" s="89">
        <v>9945</v>
      </c>
      <c r="BD10837" s="90">
        <v>45717</v>
      </c>
      <c r="BE10837" s="35"/>
    </row>
    <row r="10838" spans="48:57" x14ac:dyDescent="0.25">
      <c r="AV10838" s="85">
        <v>10834</v>
      </c>
      <c r="AW10838" s="91"/>
      <c r="AX10838" s="93" t="s">
        <v>14784</v>
      </c>
      <c r="AY10838" s="87" t="s">
        <v>1647</v>
      </c>
      <c r="AZ10838" s="93" t="s">
        <v>14785</v>
      </c>
      <c r="BA10838" s="88" t="s">
        <v>2328</v>
      </c>
      <c r="BB10838" s="86" t="s">
        <v>85</v>
      </c>
      <c r="BC10838" s="89">
        <v>19890</v>
      </c>
      <c r="BD10838" s="90">
        <v>45717</v>
      </c>
      <c r="BE10838" s="35"/>
    </row>
    <row r="10839" spans="48:57" x14ac:dyDescent="0.25">
      <c r="AV10839" s="85">
        <v>10835</v>
      </c>
      <c r="AW10839" s="91"/>
      <c r="AX10839" s="93" t="s">
        <v>14784</v>
      </c>
      <c r="AY10839" s="87" t="s">
        <v>1647</v>
      </c>
      <c r="AZ10839" s="93" t="s">
        <v>14785</v>
      </c>
      <c r="BA10839" s="88" t="s">
        <v>2328</v>
      </c>
      <c r="BB10839" s="86" t="s">
        <v>85</v>
      </c>
      <c r="BC10839" s="89">
        <v>9945</v>
      </c>
      <c r="BD10839" s="90">
        <v>45717</v>
      </c>
      <c r="BE10839" s="35"/>
    </row>
    <row r="10840" spans="48:57" x14ac:dyDescent="0.25">
      <c r="AV10840" s="85">
        <v>10836</v>
      </c>
      <c r="AW10840" s="91"/>
      <c r="AX10840" s="93" t="s">
        <v>14784</v>
      </c>
      <c r="AY10840" s="87" t="s">
        <v>1647</v>
      </c>
      <c r="AZ10840" s="93" t="s">
        <v>14785</v>
      </c>
      <c r="BA10840" s="88" t="s">
        <v>1032</v>
      </c>
      <c r="BB10840" s="86" t="s">
        <v>948</v>
      </c>
      <c r="BC10840" s="89">
        <v>11000</v>
      </c>
      <c r="BD10840" s="90">
        <v>45717</v>
      </c>
      <c r="BE10840" s="35"/>
    </row>
    <row r="10841" spans="48:57" x14ac:dyDescent="0.25">
      <c r="AV10841" s="85">
        <v>10837</v>
      </c>
      <c r="AW10841" s="91"/>
      <c r="AX10841" s="93" t="s">
        <v>14784</v>
      </c>
      <c r="AY10841" s="87" t="s">
        <v>1647</v>
      </c>
      <c r="AZ10841" s="93" t="s">
        <v>14785</v>
      </c>
      <c r="BA10841" s="88" t="s">
        <v>1768</v>
      </c>
      <c r="BB10841" s="86" t="s">
        <v>1537</v>
      </c>
      <c r="BC10841" s="87">
        <v>19950</v>
      </c>
      <c r="BD10841" s="90">
        <v>45717</v>
      </c>
      <c r="BE10841" s="35"/>
    </row>
    <row r="10842" spans="48:57" x14ac:dyDescent="0.25">
      <c r="AV10842" s="85">
        <v>10838</v>
      </c>
      <c r="AW10842" s="91"/>
      <c r="AX10842" s="93" t="s">
        <v>14784</v>
      </c>
      <c r="AY10842" s="87" t="s">
        <v>1647</v>
      </c>
      <c r="AZ10842" s="93" t="s">
        <v>14785</v>
      </c>
      <c r="BA10842" s="88" t="s">
        <v>1768</v>
      </c>
      <c r="BB10842" s="86" t="s">
        <v>1537</v>
      </c>
      <c r="BC10842" s="89">
        <v>9975</v>
      </c>
      <c r="BD10842" s="90">
        <v>45689</v>
      </c>
      <c r="BE10842" s="35"/>
    </row>
    <row r="10843" spans="48:57" x14ac:dyDescent="0.25">
      <c r="AV10843" s="85">
        <v>10839</v>
      </c>
      <c r="AW10843" s="91"/>
      <c r="AX10843" s="93" t="s">
        <v>14784</v>
      </c>
      <c r="AY10843" s="87" t="s">
        <v>1647</v>
      </c>
      <c r="AZ10843" s="93" t="s">
        <v>14785</v>
      </c>
      <c r="BA10843" s="88" t="s">
        <v>1638</v>
      </c>
      <c r="BB10843" s="86" t="s">
        <v>376</v>
      </c>
      <c r="BC10843" s="89">
        <v>9000</v>
      </c>
      <c r="BD10843" s="90">
        <v>45658</v>
      </c>
      <c r="BE10843" s="35"/>
    </row>
    <row r="10844" spans="48:57" x14ac:dyDescent="0.25">
      <c r="AV10844" s="85">
        <v>10840</v>
      </c>
      <c r="AW10844" s="91"/>
      <c r="AX10844" s="93" t="s">
        <v>14784</v>
      </c>
      <c r="AY10844" s="87" t="s">
        <v>1647</v>
      </c>
      <c r="AZ10844" s="93" t="s">
        <v>14785</v>
      </c>
      <c r="BA10844" s="88" t="s">
        <v>1638</v>
      </c>
      <c r="BB10844" s="86" t="s">
        <v>376</v>
      </c>
      <c r="BC10844" s="89">
        <v>18000</v>
      </c>
      <c r="BD10844" s="90">
        <v>45717</v>
      </c>
      <c r="BE10844" s="35"/>
    </row>
    <row r="10845" spans="48:57" x14ac:dyDescent="0.25">
      <c r="AV10845" s="85">
        <v>10841</v>
      </c>
      <c r="AW10845" s="91"/>
      <c r="AX10845" s="93" t="s">
        <v>14784</v>
      </c>
      <c r="AY10845" s="87" t="s">
        <v>1647</v>
      </c>
      <c r="AZ10845" s="93" t="s">
        <v>14785</v>
      </c>
      <c r="BA10845" s="88" t="s">
        <v>1638</v>
      </c>
      <c r="BB10845" s="86" t="s">
        <v>376</v>
      </c>
      <c r="BC10845" s="89">
        <v>36000</v>
      </c>
      <c r="BD10845" s="90">
        <v>45717</v>
      </c>
      <c r="BE10845" s="35"/>
    </row>
    <row r="10846" spans="48:57" x14ac:dyDescent="0.25">
      <c r="AV10846" s="85">
        <v>10842</v>
      </c>
      <c r="AW10846" s="91"/>
      <c r="AX10846" s="93" t="s">
        <v>14784</v>
      </c>
      <c r="AY10846" s="87" t="s">
        <v>1647</v>
      </c>
      <c r="AZ10846" s="93" t="s">
        <v>14785</v>
      </c>
      <c r="BA10846" s="88" t="s">
        <v>2369</v>
      </c>
      <c r="BB10846" s="86" t="s">
        <v>1146</v>
      </c>
      <c r="BC10846" s="89">
        <v>28665</v>
      </c>
      <c r="BD10846" s="90">
        <v>45717</v>
      </c>
      <c r="BE10846" s="35"/>
    </row>
    <row r="10847" spans="48:57" x14ac:dyDescent="0.25">
      <c r="AV10847" s="85">
        <v>10843</v>
      </c>
      <c r="AW10847" s="91"/>
      <c r="AX10847" s="93" t="s">
        <v>14784</v>
      </c>
      <c r="AY10847" s="87" t="s">
        <v>1647</v>
      </c>
      <c r="AZ10847" s="93" t="s">
        <v>14785</v>
      </c>
      <c r="BA10847" s="88" t="s">
        <v>2369</v>
      </c>
      <c r="BB10847" s="86" t="s">
        <v>1146</v>
      </c>
      <c r="BC10847" s="89">
        <v>47775</v>
      </c>
      <c r="BD10847" s="90">
        <v>45717</v>
      </c>
      <c r="BE10847" s="35"/>
    </row>
    <row r="10848" spans="48:57" x14ac:dyDescent="0.25">
      <c r="AV10848" s="85">
        <v>10844</v>
      </c>
      <c r="AW10848" s="91"/>
      <c r="AX10848" s="93" t="s">
        <v>14784</v>
      </c>
      <c r="AY10848" s="87" t="s">
        <v>1647</v>
      </c>
      <c r="AZ10848" s="93" t="s">
        <v>14785</v>
      </c>
      <c r="BA10848" s="88" t="s">
        <v>2369</v>
      </c>
      <c r="BB10848" s="86" t="s">
        <v>1146</v>
      </c>
      <c r="BC10848" s="89">
        <v>19110</v>
      </c>
      <c r="BD10848" s="90">
        <v>45717</v>
      </c>
      <c r="BE10848" s="35"/>
    </row>
    <row r="10849" spans="48:57" x14ac:dyDescent="0.25">
      <c r="AV10849" s="85">
        <v>10845</v>
      </c>
      <c r="AW10849" s="91"/>
      <c r="AX10849" s="93" t="s">
        <v>14784</v>
      </c>
      <c r="AY10849" s="87" t="s">
        <v>1647</v>
      </c>
      <c r="AZ10849" s="93" t="s">
        <v>14785</v>
      </c>
      <c r="BA10849" s="88" t="s">
        <v>2369</v>
      </c>
      <c r="BB10849" s="86" t="s">
        <v>1146</v>
      </c>
      <c r="BC10849" s="89">
        <v>38220</v>
      </c>
      <c r="BD10849" s="90">
        <v>45717</v>
      </c>
      <c r="BE10849" s="35"/>
    </row>
    <row r="10850" spans="48:57" x14ac:dyDescent="0.25">
      <c r="AV10850" s="85">
        <v>10846</v>
      </c>
      <c r="AW10850" s="91"/>
      <c r="AX10850" s="93" t="s">
        <v>14784</v>
      </c>
      <c r="AY10850" s="87" t="s">
        <v>1647</v>
      </c>
      <c r="AZ10850" s="93" t="s">
        <v>14785</v>
      </c>
      <c r="BA10850" s="88" t="s">
        <v>2369</v>
      </c>
      <c r="BB10850" s="86" t="s">
        <v>1146</v>
      </c>
      <c r="BC10850" s="89">
        <v>57330</v>
      </c>
      <c r="BD10850" s="90">
        <v>45717</v>
      </c>
      <c r="BE10850" s="35"/>
    </row>
    <row r="10851" spans="48:57" x14ac:dyDescent="0.25">
      <c r="AV10851" s="85">
        <v>10847</v>
      </c>
      <c r="AW10851" s="91"/>
      <c r="AX10851" s="93" t="s">
        <v>14784</v>
      </c>
      <c r="AY10851" s="87" t="s">
        <v>1647</v>
      </c>
      <c r="AZ10851" s="93" t="s">
        <v>14785</v>
      </c>
      <c r="BA10851" s="88" t="s">
        <v>2369</v>
      </c>
      <c r="BB10851" s="86" t="s">
        <v>1146</v>
      </c>
      <c r="BC10851" s="89">
        <v>19110</v>
      </c>
      <c r="BD10851" s="90">
        <v>45689</v>
      </c>
      <c r="BE10851" s="35"/>
    </row>
    <row r="10852" spans="48:57" x14ac:dyDescent="0.25">
      <c r="AV10852" s="85">
        <v>10848</v>
      </c>
      <c r="AW10852" s="91"/>
      <c r="AX10852" s="93" t="s">
        <v>14784</v>
      </c>
      <c r="AY10852" s="87" t="s">
        <v>1647</v>
      </c>
      <c r="AZ10852" s="93" t="s">
        <v>14785</v>
      </c>
      <c r="BA10852" s="88" t="s">
        <v>2369</v>
      </c>
      <c r="BB10852" s="86" t="s">
        <v>1146</v>
      </c>
      <c r="BC10852" s="89">
        <v>19110</v>
      </c>
      <c r="BD10852" s="90">
        <v>45658</v>
      </c>
      <c r="BE10852" s="35"/>
    </row>
    <row r="10853" spans="48:57" x14ac:dyDescent="0.25">
      <c r="AV10853" s="85">
        <v>10849</v>
      </c>
      <c r="AW10853" s="91"/>
      <c r="AX10853" s="93" t="s">
        <v>14784</v>
      </c>
      <c r="AY10853" s="87" t="s">
        <v>1647</v>
      </c>
      <c r="AZ10853" s="93" t="s">
        <v>14785</v>
      </c>
      <c r="BA10853" s="88" t="s">
        <v>2369</v>
      </c>
      <c r="BB10853" s="86" t="s">
        <v>1146</v>
      </c>
      <c r="BC10853" s="89">
        <v>38220</v>
      </c>
      <c r="BD10853" s="90">
        <v>45717</v>
      </c>
      <c r="BE10853" s="35"/>
    </row>
    <row r="10854" spans="48:57" x14ac:dyDescent="0.25">
      <c r="AV10854" s="85">
        <v>10850</v>
      </c>
      <c r="AW10854" s="91"/>
      <c r="AX10854" s="93" t="s">
        <v>14784</v>
      </c>
      <c r="AY10854" s="87" t="s">
        <v>1647</v>
      </c>
      <c r="AZ10854" s="93" t="s">
        <v>14785</v>
      </c>
      <c r="BA10854" s="88" t="s">
        <v>2369</v>
      </c>
      <c r="BB10854" s="86" t="s">
        <v>1146</v>
      </c>
      <c r="BC10854" s="89">
        <v>19110</v>
      </c>
      <c r="BD10854" s="90">
        <v>45717</v>
      </c>
      <c r="BE10854" s="35"/>
    </row>
    <row r="10855" spans="48:57" x14ac:dyDescent="0.25">
      <c r="AV10855" s="85">
        <v>10851</v>
      </c>
      <c r="AW10855" s="91"/>
      <c r="AX10855" s="93" t="s">
        <v>14784</v>
      </c>
      <c r="AY10855" s="87" t="s">
        <v>1647</v>
      </c>
      <c r="AZ10855" s="93" t="s">
        <v>14785</v>
      </c>
      <c r="BA10855" s="88" t="s">
        <v>2369</v>
      </c>
      <c r="BB10855" s="86" t="s">
        <v>1146</v>
      </c>
      <c r="BC10855" s="89">
        <v>9555</v>
      </c>
      <c r="BD10855" s="90">
        <v>45717</v>
      </c>
      <c r="BE10855" s="35"/>
    </row>
    <row r="10856" spans="48:57" x14ac:dyDescent="0.25">
      <c r="AV10856" s="85">
        <v>10852</v>
      </c>
      <c r="AW10856" s="91"/>
      <c r="AX10856" s="93" t="s">
        <v>14784</v>
      </c>
      <c r="AY10856" s="87" t="s">
        <v>1647</v>
      </c>
      <c r="AZ10856" s="93" t="s">
        <v>14785</v>
      </c>
      <c r="BA10856" s="88" t="s">
        <v>7475</v>
      </c>
      <c r="BB10856" s="86" t="s">
        <v>1367</v>
      </c>
      <c r="BC10856" s="89">
        <v>12600</v>
      </c>
      <c r="BD10856" s="90">
        <v>45717</v>
      </c>
      <c r="BE10856" s="35"/>
    </row>
    <row r="10857" spans="48:57" x14ac:dyDescent="0.25">
      <c r="AV10857" s="85">
        <v>10853</v>
      </c>
      <c r="AW10857" s="91"/>
      <c r="AX10857" s="93" t="s">
        <v>14784</v>
      </c>
      <c r="AY10857" s="87" t="s">
        <v>1647</v>
      </c>
      <c r="AZ10857" s="93" t="s">
        <v>14785</v>
      </c>
      <c r="BA10857" s="88" t="s">
        <v>7475</v>
      </c>
      <c r="BB10857" s="86" t="s">
        <v>1367</v>
      </c>
      <c r="BC10857" s="89">
        <v>12600</v>
      </c>
      <c r="BD10857" s="90">
        <v>45717</v>
      </c>
      <c r="BE10857" s="35"/>
    </row>
    <row r="10858" spans="48:57" x14ac:dyDescent="0.25">
      <c r="AV10858" s="85">
        <v>10854</v>
      </c>
      <c r="AW10858" s="91"/>
      <c r="AX10858" s="93" t="s">
        <v>14784</v>
      </c>
      <c r="AY10858" s="87" t="s">
        <v>1647</v>
      </c>
      <c r="AZ10858" s="93" t="s">
        <v>14785</v>
      </c>
      <c r="BA10858" s="88" t="s">
        <v>7475</v>
      </c>
      <c r="BB10858" s="86" t="s">
        <v>1367</v>
      </c>
      <c r="BC10858" s="89">
        <v>37800</v>
      </c>
      <c r="BD10858" s="90">
        <v>45717</v>
      </c>
      <c r="BE10858" s="35"/>
    </row>
    <row r="10859" spans="48:57" x14ac:dyDescent="0.25">
      <c r="AV10859" s="85">
        <v>10855</v>
      </c>
      <c r="AW10859" s="91"/>
      <c r="AX10859" s="93" t="s">
        <v>14784</v>
      </c>
      <c r="AY10859" s="87" t="s">
        <v>1647</v>
      </c>
      <c r="AZ10859" s="93" t="s">
        <v>14785</v>
      </c>
      <c r="BA10859" s="88" t="s">
        <v>1749</v>
      </c>
      <c r="BB10859" s="86" t="s">
        <v>1528</v>
      </c>
      <c r="BC10859" s="89">
        <v>40080</v>
      </c>
      <c r="BD10859" s="90">
        <v>45717</v>
      </c>
      <c r="BE10859" s="35"/>
    </row>
    <row r="10860" spans="48:57" x14ac:dyDescent="0.25">
      <c r="AV10860" s="85">
        <v>10856</v>
      </c>
      <c r="AW10860" s="91"/>
      <c r="AX10860" s="93" t="s">
        <v>14784</v>
      </c>
      <c r="AY10860" s="87" t="s">
        <v>1647</v>
      </c>
      <c r="AZ10860" s="93" t="s">
        <v>14785</v>
      </c>
      <c r="BA10860" s="88" t="s">
        <v>1749</v>
      </c>
      <c r="BB10860" s="86" t="s">
        <v>1528</v>
      </c>
      <c r="BC10860" s="89">
        <v>10020</v>
      </c>
      <c r="BD10860" s="90">
        <v>45689</v>
      </c>
      <c r="BE10860" s="35"/>
    </row>
    <row r="10861" spans="48:57" x14ac:dyDescent="0.25">
      <c r="AV10861" s="85">
        <v>10857</v>
      </c>
      <c r="AW10861" s="91"/>
      <c r="AX10861" s="93" t="s">
        <v>14784</v>
      </c>
      <c r="AY10861" s="87" t="s">
        <v>1647</v>
      </c>
      <c r="AZ10861" s="93" t="s">
        <v>14785</v>
      </c>
      <c r="BA10861" s="88" t="s">
        <v>1749</v>
      </c>
      <c r="BB10861" s="86" t="s">
        <v>1528</v>
      </c>
      <c r="BC10861" s="89">
        <v>10020</v>
      </c>
      <c r="BD10861" s="90">
        <v>45658</v>
      </c>
      <c r="BE10861" s="35"/>
    </row>
    <row r="10862" spans="48:57" x14ac:dyDescent="0.25">
      <c r="AV10862" s="85">
        <v>10858</v>
      </c>
      <c r="AW10862" s="91"/>
      <c r="AX10862" s="93" t="s">
        <v>14784</v>
      </c>
      <c r="AY10862" s="87" t="s">
        <v>1647</v>
      </c>
      <c r="AZ10862" s="93" t="s">
        <v>14785</v>
      </c>
      <c r="BA10862" s="88" t="s">
        <v>1749</v>
      </c>
      <c r="BB10862" s="86" t="s">
        <v>1528</v>
      </c>
      <c r="BC10862" s="89">
        <v>10020</v>
      </c>
      <c r="BD10862" s="90">
        <v>45717</v>
      </c>
      <c r="BE10862" s="35"/>
    </row>
    <row r="10863" spans="48:57" x14ac:dyDescent="0.25">
      <c r="AV10863" s="85">
        <v>10859</v>
      </c>
      <c r="AW10863" s="91"/>
      <c r="AX10863" s="93" t="s">
        <v>14784</v>
      </c>
      <c r="AY10863" s="87" t="s">
        <v>1647</v>
      </c>
      <c r="AZ10863" s="93" t="s">
        <v>14785</v>
      </c>
      <c r="BA10863" s="88" t="s">
        <v>1749</v>
      </c>
      <c r="BB10863" s="86" t="s">
        <v>1528</v>
      </c>
      <c r="BC10863" s="89">
        <v>5010</v>
      </c>
      <c r="BD10863" s="90">
        <v>45717</v>
      </c>
      <c r="BE10863" s="35"/>
    </row>
    <row r="10864" spans="48:57" x14ac:dyDescent="0.25">
      <c r="AV10864" s="85">
        <v>10860</v>
      </c>
      <c r="AW10864" s="91"/>
      <c r="AX10864" s="93" t="s">
        <v>14784</v>
      </c>
      <c r="AY10864" s="87" t="s">
        <v>1647</v>
      </c>
      <c r="AZ10864" s="93" t="s">
        <v>14785</v>
      </c>
      <c r="BA10864" s="88" t="s">
        <v>1777</v>
      </c>
      <c r="BB10864" s="86" t="s">
        <v>1560</v>
      </c>
      <c r="BC10864" s="89">
        <v>10020</v>
      </c>
      <c r="BD10864" s="90">
        <v>45717</v>
      </c>
      <c r="BE10864" s="35"/>
    </row>
    <row r="10865" spans="48:57" x14ac:dyDescent="0.25">
      <c r="AV10865" s="85">
        <v>10861</v>
      </c>
      <c r="AW10865" s="91"/>
      <c r="AX10865" s="93" t="s">
        <v>14784</v>
      </c>
      <c r="AY10865" s="87" t="s">
        <v>1647</v>
      </c>
      <c r="AZ10865" s="93" t="s">
        <v>14785</v>
      </c>
      <c r="BA10865" s="88" t="s">
        <v>1777</v>
      </c>
      <c r="BB10865" s="86" t="s">
        <v>1560</v>
      </c>
      <c r="BC10865" s="89">
        <v>10020</v>
      </c>
      <c r="BD10865" s="90">
        <v>45717</v>
      </c>
      <c r="BE10865" s="35"/>
    </row>
    <row r="10866" spans="48:57" x14ac:dyDescent="0.25">
      <c r="AV10866" s="85">
        <v>10862</v>
      </c>
      <c r="AW10866" s="91"/>
      <c r="AX10866" s="93" t="s">
        <v>14784</v>
      </c>
      <c r="AY10866" s="87" t="s">
        <v>1647</v>
      </c>
      <c r="AZ10866" s="93" t="s">
        <v>14785</v>
      </c>
      <c r="BA10866" s="88" t="s">
        <v>1777</v>
      </c>
      <c r="BB10866" s="86" t="s">
        <v>1560</v>
      </c>
      <c r="BC10866" s="89">
        <v>10020</v>
      </c>
      <c r="BD10866" s="90">
        <v>45717</v>
      </c>
      <c r="BE10866" s="35"/>
    </row>
    <row r="10867" spans="48:57" x14ac:dyDescent="0.25">
      <c r="AV10867" s="85">
        <v>10863</v>
      </c>
      <c r="AW10867" s="91"/>
      <c r="AX10867" s="93" t="s">
        <v>14786</v>
      </c>
      <c r="AY10867" s="87" t="s">
        <v>14787</v>
      </c>
      <c r="AZ10867" s="93" t="s">
        <v>14788</v>
      </c>
      <c r="BA10867" s="88" t="s">
        <v>2228</v>
      </c>
      <c r="BB10867" s="86" t="s">
        <v>790</v>
      </c>
      <c r="BC10867" s="89">
        <v>43500</v>
      </c>
      <c r="BD10867" s="90">
        <v>45717</v>
      </c>
      <c r="BE10867" s="35"/>
    </row>
    <row r="10868" spans="48:57" x14ac:dyDescent="0.25">
      <c r="AV10868" s="85">
        <v>10864</v>
      </c>
      <c r="AW10868" s="91"/>
      <c r="AX10868" s="93" t="s">
        <v>14789</v>
      </c>
      <c r="AY10868" s="87" t="s">
        <v>14790</v>
      </c>
      <c r="AZ10868" s="93" t="s">
        <v>14791</v>
      </c>
      <c r="BA10868" s="88" t="s">
        <v>1017</v>
      </c>
      <c r="BB10868" s="86" t="s">
        <v>1018</v>
      </c>
      <c r="BC10868" s="89">
        <v>15000</v>
      </c>
      <c r="BD10868" s="90">
        <v>45717</v>
      </c>
      <c r="BE10868" s="35"/>
    </row>
    <row r="10869" spans="48:57" x14ac:dyDescent="0.25">
      <c r="AV10869" s="85">
        <v>10865</v>
      </c>
      <c r="AW10869" s="91"/>
      <c r="AX10869" s="93" t="s">
        <v>14792</v>
      </c>
      <c r="AY10869" s="87" t="s">
        <v>14793</v>
      </c>
      <c r="AZ10869" s="93" t="s">
        <v>14794</v>
      </c>
      <c r="BA10869" s="88" t="s">
        <v>732</v>
      </c>
      <c r="BB10869" s="86" t="s">
        <v>733</v>
      </c>
      <c r="BC10869" s="89">
        <v>11500</v>
      </c>
      <c r="BD10869" s="90">
        <v>45689</v>
      </c>
      <c r="BE10869" s="35"/>
    </row>
    <row r="10870" spans="48:57" x14ac:dyDescent="0.25">
      <c r="AV10870" s="85">
        <v>10866</v>
      </c>
      <c r="AW10870" s="91"/>
      <c r="AX10870" s="93" t="s">
        <v>14795</v>
      </c>
      <c r="AY10870" s="87" t="s">
        <v>9532</v>
      </c>
      <c r="AZ10870" s="93" t="s">
        <v>14796</v>
      </c>
      <c r="BA10870" s="88" t="s">
        <v>645</v>
      </c>
      <c r="BB10870" s="86" t="s">
        <v>646</v>
      </c>
      <c r="BC10870" s="89">
        <v>9500</v>
      </c>
      <c r="BD10870" s="90">
        <v>45658</v>
      </c>
      <c r="BE10870" s="35"/>
    </row>
    <row r="10871" spans="48:57" x14ac:dyDescent="0.25">
      <c r="AV10871" s="85">
        <v>10867</v>
      </c>
      <c r="AW10871" s="91"/>
      <c r="AX10871" s="93" t="s">
        <v>14797</v>
      </c>
      <c r="AY10871" s="87" t="s">
        <v>14798</v>
      </c>
      <c r="AZ10871" s="93" t="s">
        <v>14799</v>
      </c>
      <c r="BA10871" s="88" t="s">
        <v>2228</v>
      </c>
      <c r="BB10871" s="86" t="s">
        <v>790</v>
      </c>
      <c r="BC10871" s="89">
        <v>14500</v>
      </c>
      <c r="BD10871" s="90">
        <v>45717</v>
      </c>
      <c r="BE10871" s="35"/>
    </row>
    <row r="10872" spans="48:57" x14ac:dyDescent="0.25">
      <c r="AV10872" s="85">
        <v>10868</v>
      </c>
      <c r="AW10872" s="91"/>
      <c r="AX10872" s="93" t="s">
        <v>14800</v>
      </c>
      <c r="AY10872" s="87" t="s">
        <v>10643</v>
      </c>
      <c r="AZ10872" s="93" t="s">
        <v>14801</v>
      </c>
      <c r="BA10872" s="88" t="s">
        <v>615</v>
      </c>
      <c r="BB10872" s="86" t="s">
        <v>616</v>
      </c>
      <c r="BC10872" s="89">
        <v>7500</v>
      </c>
      <c r="BD10872" s="90">
        <v>45717</v>
      </c>
      <c r="BE10872" s="35"/>
    </row>
    <row r="10873" spans="48:57" x14ac:dyDescent="0.25">
      <c r="AV10873" s="85">
        <v>10869</v>
      </c>
      <c r="AW10873" s="91"/>
      <c r="AX10873" s="93" t="s">
        <v>14802</v>
      </c>
      <c r="AY10873" s="87" t="s">
        <v>14803</v>
      </c>
      <c r="AZ10873" s="93" t="s">
        <v>14804</v>
      </c>
      <c r="BA10873" s="88" t="s">
        <v>2930</v>
      </c>
      <c r="BB10873" s="86" t="s">
        <v>1166</v>
      </c>
      <c r="BC10873" s="89">
        <v>6345</v>
      </c>
      <c r="BD10873" s="90">
        <v>45717</v>
      </c>
      <c r="BE10873" s="35"/>
    </row>
    <row r="10874" spans="48:57" x14ac:dyDescent="0.25">
      <c r="AV10874" s="85">
        <v>10870</v>
      </c>
      <c r="AW10874" s="91"/>
      <c r="AX10874" s="93" t="s">
        <v>14805</v>
      </c>
      <c r="AY10874" s="87" t="s">
        <v>9359</v>
      </c>
      <c r="AZ10874" s="93" t="s">
        <v>14806</v>
      </c>
      <c r="BA10874" s="88" t="s">
        <v>1340</v>
      </c>
      <c r="BB10874" s="86" t="s">
        <v>1341</v>
      </c>
      <c r="BC10874" s="89">
        <v>16740</v>
      </c>
      <c r="BD10874" s="90">
        <v>45717</v>
      </c>
      <c r="BE10874" s="35"/>
    </row>
    <row r="10875" spans="48:57" x14ac:dyDescent="0.25">
      <c r="AV10875" s="85">
        <v>10871</v>
      </c>
      <c r="AW10875" s="91"/>
      <c r="AX10875" s="93" t="s">
        <v>14807</v>
      </c>
      <c r="AY10875" s="87" t="s">
        <v>14808</v>
      </c>
      <c r="AZ10875" s="93" t="s">
        <v>14809</v>
      </c>
      <c r="BA10875" s="88" t="s">
        <v>2013</v>
      </c>
      <c r="BB10875" s="86" t="s">
        <v>1391</v>
      </c>
      <c r="BC10875" s="89">
        <v>1425</v>
      </c>
      <c r="BD10875" s="90">
        <v>45717</v>
      </c>
      <c r="BE10875" s="35"/>
    </row>
    <row r="10876" spans="48:57" x14ac:dyDescent="0.25">
      <c r="AV10876" s="85">
        <v>10872</v>
      </c>
      <c r="AW10876" s="91"/>
      <c r="AX10876" s="93" t="s">
        <v>14810</v>
      </c>
      <c r="AY10876" s="87" t="s">
        <v>14811</v>
      </c>
      <c r="AZ10876" s="93" t="s">
        <v>14812</v>
      </c>
      <c r="BA10876" s="88" t="s">
        <v>1041</v>
      </c>
      <c r="BB10876" s="86" t="s">
        <v>1004</v>
      </c>
      <c r="BC10876" s="89">
        <v>6000</v>
      </c>
      <c r="BD10876" s="90">
        <v>45717</v>
      </c>
      <c r="BE10876" s="35"/>
    </row>
    <row r="10877" spans="48:57" x14ac:dyDescent="0.25">
      <c r="AV10877" s="85">
        <v>10873</v>
      </c>
      <c r="AW10877" s="91"/>
      <c r="AX10877" s="93" t="s">
        <v>14813</v>
      </c>
      <c r="AY10877" s="87" t="s">
        <v>2657</v>
      </c>
      <c r="AZ10877" s="93" t="s">
        <v>4110</v>
      </c>
      <c r="BA10877" s="88" t="s">
        <v>271</v>
      </c>
      <c r="BB10877" s="86" t="s">
        <v>245</v>
      </c>
      <c r="BC10877" s="89">
        <v>109410</v>
      </c>
      <c r="BD10877" s="90">
        <v>45717</v>
      </c>
      <c r="BE10877" s="35"/>
    </row>
    <row r="10878" spans="48:57" x14ac:dyDescent="0.25">
      <c r="AV10878" s="85">
        <v>10874</v>
      </c>
      <c r="AW10878" s="91"/>
      <c r="AX10878" s="93" t="s">
        <v>14813</v>
      </c>
      <c r="AY10878" s="87" t="s">
        <v>2657</v>
      </c>
      <c r="AZ10878" s="93" t="s">
        <v>4110</v>
      </c>
      <c r="BA10878" s="88" t="s">
        <v>271</v>
      </c>
      <c r="BB10878" s="86" t="s">
        <v>245</v>
      </c>
      <c r="BC10878" s="89">
        <v>23445</v>
      </c>
      <c r="BD10878" s="90">
        <v>45689</v>
      </c>
      <c r="BE10878" s="35"/>
    </row>
    <row r="10879" spans="48:57" x14ac:dyDescent="0.25">
      <c r="AV10879" s="85">
        <v>10875</v>
      </c>
      <c r="AW10879" s="91"/>
      <c r="AX10879" s="93" t="s">
        <v>14813</v>
      </c>
      <c r="AY10879" s="87" t="s">
        <v>2657</v>
      </c>
      <c r="AZ10879" s="93" t="s">
        <v>4110</v>
      </c>
      <c r="BA10879" s="88" t="s">
        <v>244</v>
      </c>
      <c r="BB10879" s="86" t="s">
        <v>245</v>
      </c>
      <c r="BC10879" s="89">
        <v>286550</v>
      </c>
      <c r="BD10879" s="90">
        <v>45658</v>
      </c>
      <c r="BE10879" s="35"/>
    </row>
    <row r="10880" spans="48:57" x14ac:dyDescent="0.25">
      <c r="AV10880" s="85">
        <v>10876</v>
      </c>
      <c r="AW10880" s="91"/>
      <c r="AX10880" s="93" t="s">
        <v>14813</v>
      </c>
      <c r="AY10880" s="87" t="s">
        <v>2657</v>
      </c>
      <c r="AZ10880" s="93" t="s">
        <v>4110</v>
      </c>
      <c r="BA10880" s="88" t="s">
        <v>244</v>
      </c>
      <c r="BB10880" s="86" t="s">
        <v>245</v>
      </c>
      <c r="BC10880" s="89">
        <v>26050</v>
      </c>
      <c r="BD10880" s="90">
        <v>45717</v>
      </c>
      <c r="BE10880" s="35"/>
    </row>
    <row r="10881" spans="48:57" x14ac:dyDescent="0.25">
      <c r="AV10881" s="85">
        <v>10877</v>
      </c>
      <c r="AW10881" s="91"/>
      <c r="AX10881" s="93" t="s">
        <v>14814</v>
      </c>
      <c r="AY10881" s="87" t="s">
        <v>14815</v>
      </c>
      <c r="AZ10881" s="93" t="s">
        <v>14816</v>
      </c>
      <c r="BA10881" s="88" t="s">
        <v>2228</v>
      </c>
      <c r="BB10881" s="86" t="s">
        <v>790</v>
      </c>
      <c r="BC10881" s="89">
        <v>43500</v>
      </c>
      <c r="BD10881" s="90">
        <v>45717</v>
      </c>
      <c r="BE10881" s="35"/>
    </row>
    <row r="10882" spans="48:57" x14ac:dyDescent="0.25">
      <c r="AV10882" s="85">
        <v>10878</v>
      </c>
      <c r="AW10882" s="91"/>
      <c r="AX10882" s="93" t="s">
        <v>14817</v>
      </c>
      <c r="AY10882" s="87" t="s">
        <v>14818</v>
      </c>
      <c r="AZ10882" s="93" t="s">
        <v>14819</v>
      </c>
      <c r="BA10882" s="88" t="s">
        <v>1017</v>
      </c>
      <c r="BB10882" s="86" t="s">
        <v>1018</v>
      </c>
      <c r="BC10882" s="89">
        <v>15000</v>
      </c>
      <c r="BD10882" s="90">
        <v>45717</v>
      </c>
      <c r="BE10882" s="35"/>
    </row>
    <row r="10883" spans="48:57" x14ac:dyDescent="0.25">
      <c r="AV10883" s="85">
        <v>10879</v>
      </c>
      <c r="AW10883" s="91"/>
      <c r="AX10883" s="93" t="s">
        <v>14820</v>
      </c>
      <c r="AY10883" s="87" t="s">
        <v>14821</v>
      </c>
      <c r="AZ10883" s="93" t="s">
        <v>14822</v>
      </c>
      <c r="BA10883" s="88" t="s">
        <v>3042</v>
      </c>
      <c r="BB10883" s="86" t="s">
        <v>537</v>
      </c>
      <c r="BC10883" s="89">
        <v>8190</v>
      </c>
      <c r="BD10883" s="90">
        <v>45717</v>
      </c>
      <c r="BE10883" s="35"/>
    </row>
    <row r="10884" spans="48:57" x14ac:dyDescent="0.25">
      <c r="AV10884" s="85">
        <v>10880</v>
      </c>
      <c r="AW10884" s="91"/>
      <c r="AX10884" s="93" t="s">
        <v>14820</v>
      </c>
      <c r="AY10884" s="87" t="s">
        <v>14821</v>
      </c>
      <c r="AZ10884" s="93" t="s">
        <v>14822</v>
      </c>
      <c r="BA10884" s="88" t="s">
        <v>1323</v>
      </c>
      <c r="BB10884" s="86" t="s">
        <v>631</v>
      </c>
      <c r="BC10884" s="89">
        <v>15975</v>
      </c>
      <c r="BD10884" s="90">
        <v>45717</v>
      </c>
      <c r="BE10884" s="35"/>
    </row>
    <row r="10885" spans="48:57" x14ac:dyDescent="0.25">
      <c r="AV10885" s="85">
        <v>10881</v>
      </c>
      <c r="AW10885" s="91"/>
      <c r="AX10885" s="93" t="s">
        <v>14820</v>
      </c>
      <c r="AY10885" s="87" t="s">
        <v>14821</v>
      </c>
      <c r="AZ10885" s="93" t="s">
        <v>14822</v>
      </c>
      <c r="BA10885" s="88" t="s">
        <v>1686</v>
      </c>
      <c r="BB10885" s="86" t="s">
        <v>1033</v>
      </c>
      <c r="BC10885" s="89">
        <v>47835</v>
      </c>
      <c r="BD10885" s="90">
        <v>45717</v>
      </c>
      <c r="BE10885" s="35"/>
    </row>
    <row r="10886" spans="48:57" x14ac:dyDescent="0.25">
      <c r="AV10886" s="85">
        <v>10882</v>
      </c>
      <c r="AW10886" s="91"/>
      <c r="AX10886" s="93" t="s">
        <v>14823</v>
      </c>
      <c r="AY10886" s="87" t="s">
        <v>8405</v>
      </c>
      <c r="AZ10886" s="93" t="s">
        <v>14824</v>
      </c>
      <c r="BA10886" s="88" t="s">
        <v>1259</v>
      </c>
      <c r="BB10886" s="86" t="s">
        <v>1260</v>
      </c>
      <c r="BC10886" s="89">
        <v>12500</v>
      </c>
      <c r="BD10886" s="90">
        <v>45717</v>
      </c>
      <c r="BE10886" s="35"/>
    </row>
    <row r="10887" spans="48:57" x14ac:dyDescent="0.25">
      <c r="AV10887" s="85">
        <v>10883</v>
      </c>
      <c r="AW10887" s="91"/>
      <c r="AX10887" s="93" t="s">
        <v>14823</v>
      </c>
      <c r="AY10887" s="87" t="s">
        <v>8405</v>
      </c>
      <c r="AZ10887" s="93" t="s">
        <v>14824</v>
      </c>
      <c r="BA10887" s="88" t="s">
        <v>1259</v>
      </c>
      <c r="BB10887" s="86" t="s">
        <v>1260</v>
      </c>
      <c r="BC10887" s="89">
        <v>12500</v>
      </c>
      <c r="BD10887" s="90">
        <v>45689</v>
      </c>
      <c r="BE10887" s="35"/>
    </row>
    <row r="10888" spans="48:57" x14ac:dyDescent="0.25">
      <c r="AV10888" s="85">
        <v>10884</v>
      </c>
      <c r="AW10888" s="91"/>
      <c r="AX10888" s="93" t="s">
        <v>14825</v>
      </c>
      <c r="AY10888" s="87" t="s">
        <v>14826</v>
      </c>
      <c r="AZ10888" s="93" t="s">
        <v>14827</v>
      </c>
      <c r="BA10888" s="88" t="s">
        <v>3337</v>
      </c>
      <c r="BB10888" s="86" t="s">
        <v>1769</v>
      </c>
      <c r="BC10888" s="89">
        <v>11130</v>
      </c>
      <c r="BD10888" s="90">
        <v>45658</v>
      </c>
      <c r="BE10888" s="35"/>
    </row>
    <row r="10889" spans="48:57" x14ac:dyDescent="0.25">
      <c r="AV10889" s="85">
        <v>10885</v>
      </c>
      <c r="AW10889" s="91"/>
      <c r="AX10889" s="93" t="s">
        <v>14825</v>
      </c>
      <c r="AY10889" s="87" t="s">
        <v>14826</v>
      </c>
      <c r="AZ10889" s="93" t="s">
        <v>14827</v>
      </c>
      <c r="BA10889" s="88" t="s">
        <v>3337</v>
      </c>
      <c r="BB10889" s="86" t="s">
        <v>1769</v>
      </c>
      <c r="BC10889" s="89">
        <v>11130</v>
      </c>
      <c r="BD10889" s="90">
        <v>45717</v>
      </c>
      <c r="BE10889" s="35"/>
    </row>
    <row r="10890" spans="48:57" x14ac:dyDescent="0.25">
      <c r="AV10890" s="85">
        <v>10886</v>
      </c>
      <c r="AW10890" s="91"/>
      <c r="AX10890" s="93" t="s">
        <v>14825</v>
      </c>
      <c r="AY10890" s="87" t="s">
        <v>14826</v>
      </c>
      <c r="AZ10890" s="93" t="s">
        <v>14827</v>
      </c>
      <c r="BA10890" s="88" t="s">
        <v>1001</v>
      </c>
      <c r="BB10890" s="86" t="s">
        <v>1002</v>
      </c>
      <c r="BC10890" s="89">
        <v>9480</v>
      </c>
      <c r="BD10890" s="90">
        <v>45717</v>
      </c>
      <c r="BE10890" s="35"/>
    </row>
    <row r="10891" spans="48:57" x14ac:dyDescent="0.25">
      <c r="AV10891" s="85">
        <v>10887</v>
      </c>
      <c r="AW10891" s="91"/>
      <c r="AX10891" s="93" t="s">
        <v>14825</v>
      </c>
      <c r="AY10891" s="87" t="s">
        <v>14826</v>
      </c>
      <c r="AZ10891" s="93" t="s">
        <v>14827</v>
      </c>
      <c r="BA10891" s="88" t="s">
        <v>2930</v>
      </c>
      <c r="BB10891" s="86" t="s">
        <v>1166</v>
      </c>
      <c r="BC10891" s="89">
        <v>6345</v>
      </c>
      <c r="BD10891" s="90">
        <v>45717</v>
      </c>
      <c r="BE10891" s="35"/>
    </row>
    <row r="10892" spans="48:57" x14ac:dyDescent="0.25">
      <c r="AV10892" s="85">
        <v>10888</v>
      </c>
      <c r="AW10892" s="91"/>
      <c r="AX10892" s="93" t="s">
        <v>14828</v>
      </c>
      <c r="AY10892" s="87" t="s">
        <v>14829</v>
      </c>
      <c r="AZ10892" s="93" t="s">
        <v>14830</v>
      </c>
      <c r="BA10892" s="88" t="s">
        <v>1824</v>
      </c>
      <c r="BB10892" s="86" t="s">
        <v>861</v>
      </c>
      <c r="BC10892" s="89">
        <v>6000</v>
      </c>
      <c r="BD10892" s="90">
        <v>45717</v>
      </c>
      <c r="BE10892" s="35"/>
    </row>
    <row r="10893" spans="48:57" x14ac:dyDescent="0.25">
      <c r="AV10893" s="85">
        <v>10889</v>
      </c>
      <c r="AW10893" s="91"/>
      <c r="AX10893" s="93" t="s">
        <v>14831</v>
      </c>
      <c r="AY10893" s="87" t="s">
        <v>14832</v>
      </c>
      <c r="AZ10893" s="93" t="s">
        <v>14833</v>
      </c>
      <c r="BA10893" s="88" t="s">
        <v>645</v>
      </c>
      <c r="BB10893" s="86" t="s">
        <v>646</v>
      </c>
      <c r="BC10893" s="89">
        <v>28500</v>
      </c>
      <c r="BD10893" s="90">
        <v>45717</v>
      </c>
      <c r="BE10893" s="35"/>
    </row>
    <row r="10894" spans="48:57" x14ac:dyDescent="0.25">
      <c r="AV10894" s="85">
        <v>10890</v>
      </c>
      <c r="AW10894" s="91"/>
      <c r="AX10894" s="93" t="s">
        <v>14834</v>
      </c>
      <c r="AY10894" s="87" t="s">
        <v>14835</v>
      </c>
      <c r="AZ10894" s="93" t="s">
        <v>14836</v>
      </c>
      <c r="BA10894" s="88" t="s">
        <v>1041</v>
      </c>
      <c r="BB10894" s="86" t="s">
        <v>1004</v>
      </c>
      <c r="BC10894" s="89">
        <v>12000</v>
      </c>
      <c r="BD10894" s="90">
        <v>45717</v>
      </c>
      <c r="BE10894" s="35"/>
    </row>
    <row r="10895" spans="48:57" x14ac:dyDescent="0.25">
      <c r="AV10895" s="85">
        <v>10891</v>
      </c>
      <c r="AW10895" s="91"/>
      <c r="AX10895" s="93" t="s">
        <v>14837</v>
      </c>
      <c r="AY10895" s="87" t="s">
        <v>14838</v>
      </c>
      <c r="AZ10895" s="93" t="s">
        <v>14839</v>
      </c>
      <c r="BA10895" s="88" t="s">
        <v>1032</v>
      </c>
      <c r="BB10895" s="86" t="s">
        <v>948</v>
      </c>
      <c r="BC10895" s="89">
        <v>11000</v>
      </c>
      <c r="BD10895" s="90">
        <v>45717</v>
      </c>
      <c r="BE10895" s="35"/>
    </row>
    <row r="10896" spans="48:57" x14ac:dyDescent="0.25">
      <c r="AV10896" s="85">
        <v>10892</v>
      </c>
      <c r="AW10896" s="91"/>
      <c r="AX10896" s="93" t="s">
        <v>14840</v>
      </c>
      <c r="AY10896" s="87" t="s">
        <v>14841</v>
      </c>
      <c r="AZ10896" s="93" t="s">
        <v>14842</v>
      </c>
      <c r="BA10896" s="88" t="s">
        <v>2328</v>
      </c>
      <c r="BB10896" s="86" t="s">
        <v>85</v>
      </c>
      <c r="BC10896" s="89">
        <v>29835</v>
      </c>
      <c r="BD10896" s="90">
        <v>45689</v>
      </c>
      <c r="BE10896" s="35"/>
    </row>
    <row r="10897" spans="48:57" x14ac:dyDescent="0.25">
      <c r="AV10897" s="85">
        <v>10893</v>
      </c>
      <c r="AW10897" s="91"/>
      <c r="AX10897" s="93" t="s">
        <v>14843</v>
      </c>
      <c r="AY10897" s="87" t="s">
        <v>2939</v>
      </c>
      <c r="AZ10897" s="93" t="s">
        <v>14844</v>
      </c>
      <c r="BA10897" s="88" t="s">
        <v>1001</v>
      </c>
      <c r="BB10897" s="86" t="s">
        <v>1002</v>
      </c>
      <c r="BC10897" s="89">
        <v>37920</v>
      </c>
      <c r="BD10897" s="90">
        <v>45658</v>
      </c>
      <c r="BE10897" s="35"/>
    </row>
    <row r="10898" spans="48:57" x14ac:dyDescent="0.25">
      <c r="AV10898" s="85">
        <v>10894</v>
      </c>
      <c r="AW10898" s="91"/>
      <c r="AX10898" s="93" t="s">
        <v>14845</v>
      </c>
      <c r="AY10898" s="87" t="s">
        <v>14846</v>
      </c>
      <c r="AZ10898" s="93" t="s">
        <v>14847</v>
      </c>
      <c r="BA10898" s="88" t="s">
        <v>732</v>
      </c>
      <c r="BB10898" s="86" t="s">
        <v>733</v>
      </c>
      <c r="BC10898" s="89">
        <v>5750</v>
      </c>
      <c r="BD10898" s="90">
        <v>45717</v>
      </c>
      <c r="BE10898" s="35"/>
    </row>
    <row r="10899" spans="48:57" x14ac:dyDescent="0.25">
      <c r="AV10899" s="85">
        <v>10895</v>
      </c>
      <c r="AW10899" s="91"/>
      <c r="AX10899" s="93" t="s">
        <v>14848</v>
      </c>
      <c r="AY10899" s="87" t="s">
        <v>14849</v>
      </c>
      <c r="AZ10899" s="93" t="s">
        <v>14850</v>
      </c>
      <c r="BA10899" s="88" t="s">
        <v>4973</v>
      </c>
      <c r="BB10899" s="86" t="s">
        <v>2157</v>
      </c>
      <c r="BC10899" s="89">
        <v>15750</v>
      </c>
      <c r="BD10899" s="90">
        <v>45717</v>
      </c>
      <c r="BE10899" s="35"/>
    </row>
    <row r="10900" spans="48:57" x14ac:dyDescent="0.25">
      <c r="AV10900" s="85">
        <v>10896</v>
      </c>
      <c r="AW10900" s="91"/>
      <c r="AX10900" s="93" t="s">
        <v>14851</v>
      </c>
      <c r="AY10900" s="87" t="s">
        <v>14852</v>
      </c>
      <c r="AZ10900" s="93" t="s">
        <v>14853</v>
      </c>
      <c r="BA10900" s="88" t="s">
        <v>732</v>
      </c>
      <c r="BB10900" s="86" t="s">
        <v>733</v>
      </c>
      <c r="BC10900" s="89">
        <v>5750</v>
      </c>
      <c r="BD10900" s="90">
        <v>45717</v>
      </c>
      <c r="BE10900" s="35"/>
    </row>
    <row r="10901" spans="48:57" x14ac:dyDescent="0.25">
      <c r="AV10901" s="85">
        <v>10897</v>
      </c>
      <c r="AW10901" s="91"/>
      <c r="AX10901" s="93" t="s">
        <v>14854</v>
      </c>
      <c r="AY10901" s="87" t="s">
        <v>1618</v>
      </c>
      <c r="AZ10901" s="93" t="s">
        <v>14855</v>
      </c>
      <c r="BA10901" s="88" t="s">
        <v>2151</v>
      </c>
      <c r="BB10901" s="86" t="s">
        <v>61</v>
      </c>
      <c r="BC10901" s="89">
        <v>25750</v>
      </c>
      <c r="BD10901" s="90">
        <v>45717</v>
      </c>
      <c r="BE10901" s="35"/>
    </row>
    <row r="10902" spans="48:57" x14ac:dyDescent="0.25">
      <c r="AV10902" s="85">
        <v>10898</v>
      </c>
      <c r="AW10902" s="91"/>
      <c r="AX10902" s="93" t="s">
        <v>14854</v>
      </c>
      <c r="AY10902" s="87" t="s">
        <v>1618</v>
      </c>
      <c r="AZ10902" s="93" t="s">
        <v>14855</v>
      </c>
      <c r="BA10902" s="88" t="s">
        <v>2151</v>
      </c>
      <c r="BB10902" s="86" t="s">
        <v>61</v>
      </c>
      <c r="BC10902" s="89">
        <v>25750</v>
      </c>
      <c r="BD10902" s="90">
        <v>45717</v>
      </c>
      <c r="BE10902" s="35"/>
    </row>
    <row r="10903" spans="48:57" x14ac:dyDescent="0.25">
      <c r="AV10903" s="85">
        <v>10899</v>
      </c>
      <c r="AW10903" s="91"/>
      <c r="AX10903" s="93" t="s">
        <v>14856</v>
      </c>
      <c r="AY10903" s="87" t="s">
        <v>14857</v>
      </c>
      <c r="AZ10903" s="93" t="s">
        <v>14858</v>
      </c>
      <c r="BA10903" s="88" t="s">
        <v>1032</v>
      </c>
      <c r="BB10903" s="86" t="s">
        <v>948</v>
      </c>
      <c r="BC10903" s="89">
        <v>11000</v>
      </c>
      <c r="BD10903" s="90">
        <v>45717</v>
      </c>
      <c r="BE10903" s="35"/>
    </row>
    <row r="10904" spans="48:57" x14ac:dyDescent="0.25">
      <c r="AV10904" s="85">
        <v>10900</v>
      </c>
      <c r="AW10904" s="91"/>
      <c r="AX10904" s="93" t="s">
        <v>14859</v>
      </c>
      <c r="AY10904" s="87" t="s">
        <v>14860</v>
      </c>
      <c r="AZ10904" s="93" t="s">
        <v>14861</v>
      </c>
      <c r="BA10904" s="88" t="s">
        <v>645</v>
      </c>
      <c r="BB10904" s="86" t="s">
        <v>646</v>
      </c>
      <c r="BC10904" s="89">
        <v>9500</v>
      </c>
      <c r="BD10904" s="90">
        <v>45717</v>
      </c>
      <c r="BE10904" s="35"/>
    </row>
    <row r="10905" spans="48:57" x14ac:dyDescent="0.25">
      <c r="AV10905" s="85">
        <v>10901</v>
      </c>
      <c r="AW10905" s="91"/>
      <c r="AX10905" s="93" t="s">
        <v>14862</v>
      </c>
      <c r="AY10905" s="87" t="s">
        <v>8112</v>
      </c>
      <c r="AZ10905" s="93" t="s">
        <v>14863</v>
      </c>
      <c r="BA10905" s="88" t="s">
        <v>1077</v>
      </c>
      <c r="BB10905" s="86" t="s">
        <v>1078</v>
      </c>
      <c r="BC10905" s="89">
        <v>13750</v>
      </c>
      <c r="BD10905" s="90">
        <v>45689</v>
      </c>
      <c r="BE10905" s="35"/>
    </row>
    <row r="10906" spans="48:57" x14ac:dyDescent="0.25">
      <c r="AV10906" s="85">
        <v>10902</v>
      </c>
      <c r="AW10906" s="91"/>
      <c r="AX10906" s="93" t="s">
        <v>14862</v>
      </c>
      <c r="AY10906" s="87" t="s">
        <v>8112</v>
      </c>
      <c r="AZ10906" s="93" t="s">
        <v>14863</v>
      </c>
      <c r="BA10906" s="88" t="s">
        <v>1077</v>
      </c>
      <c r="BB10906" s="86" t="s">
        <v>1078</v>
      </c>
      <c r="BC10906" s="89">
        <v>5500</v>
      </c>
      <c r="BD10906" s="90">
        <v>45658</v>
      </c>
      <c r="BE10906" s="35"/>
    </row>
    <row r="10907" spans="48:57" x14ac:dyDescent="0.25">
      <c r="AV10907" s="85">
        <v>10903</v>
      </c>
      <c r="AW10907" s="91"/>
      <c r="AX10907" s="93" t="s">
        <v>14862</v>
      </c>
      <c r="AY10907" s="87" t="s">
        <v>8112</v>
      </c>
      <c r="AZ10907" s="93" t="s">
        <v>14863</v>
      </c>
      <c r="BA10907" s="88" t="s">
        <v>1077</v>
      </c>
      <c r="BB10907" s="86" t="s">
        <v>1078</v>
      </c>
      <c r="BC10907" s="89">
        <v>22000</v>
      </c>
      <c r="BD10907" s="90">
        <v>45717</v>
      </c>
      <c r="BE10907" s="35"/>
    </row>
    <row r="10908" spans="48:57" x14ac:dyDescent="0.25">
      <c r="AV10908" s="85">
        <v>10904</v>
      </c>
      <c r="AW10908" s="91"/>
      <c r="AX10908" s="93" t="s">
        <v>14862</v>
      </c>
      <c r="AY10908" s="87" t="s">
        <v>8112</v>
      </c>
      <c r="AZ10908" s="93" t="s">
        <v>14863</v>
      </c>
      <c r="BA10908" s="88" t="s">
        <v>1077</v>
      </c>
      <c r="BB10908" s="86" t="s">
        <v>1078</v>
      </c>
      <c r="BC10908" s="89">
        <v>2750</v>
      </c>
      <c r="BD10908" s="90">
        <v>45717</v>
      </c>
      <c r="BE10908" s="35"/>
    </row>
    <row r="10909" spans="48:57" x14ac:dyDescent="0.25">
      <c r="AV10909" s="85">
        <v>10905</v>
      </c>
      <c r="AW10909" s="91"/>
      <c r="AX10909" s="93" t="s">
        <v>14862</v>
      </c>
      <c r="AY10909" s="87" t="s">
        <v>8112</v>
      </c>
      <c r="AZ10909" s="93" t="s">
        <v>14863</v>
      </c>
      <c r="BA10909" s="88" t="s">
        <v>1077</v>
      </c>
      <c r="BB10909" s="86" t="s">
        <v>1078</v>
      </c>
      <c r="BC10909" s="89">
        <v>13750</v>
      </c>
      <c r="BD10909" s="90">
        <v>45717</v>
      </c>
      <c r="BE10909" s="35"/>
    </row>
    <row r="10910" spans="48:57" x14ac:dyDescent="0.25">
      <c r="AV10910" s="85">
        <v>10906</v>
      </c>
      <c r="AW10910" s="91"/>
      <c r="AX10910" s="93" t="s">
        <v>14862</v>
      </c>
      <c r="AY10910" s="87" t="s">
        <v>8112</v>
      </c>
      <c r="AZ10910" s="93" t="s">
        <v>14863</v>
      </c>
      <c r="BA10910" s="88" t="s">
        <v>1077</v>
      </c>
      <c r="BB10910" s="86" t="s">
        <v>1078</v>
      </c>
      <c r="BC10910" s="89">
        <v>13750</v>
      </c>
      <c r="BD10910" s="90">
        <v>45717</v>
      </c>
      <c r="BE10910" s="35"/>
    </row>
    <row r="10911" spans="48:57" x14ac:dyDescent="0.25">
      <c r="AV10911" s="85">
        <v>10907</v>
      </c>
      <c r="AW10911" s="91"/>
      <c r="AX10911" s="93" t="s">
        <v>14864</v>
      </c>
      <c r="AY10911" s="87" t="s">
        <v>14865</v>
      </c>
      <c r="AZ10911" s="93" t="s">
        <v>14866</v>
      </c>
      <c r="BA10911" s="88" t="s">
        <v>615</v>
      </c>
      <c r="BB10911" s="86" t="s">
        <v>616</v>
      </c>
      <c r="BC10911" s="89">
        <v>7500</v>
      </c>
      <c r="BD10911" s="90">
        <v>45717</v>
      </c>
      <c r="BE10911" s="35"/>
    </row>
    <row r="10912" spans="48:57" x14ac:dyDescent="0.25">
      <c r="AV10912" s="85">
        <v>10908</v>
      </c>
      <c r="AW10912" s="91"/>
      <c r="AX10912" s="93" t="s">
        <v>14867</v>
      </c>
      <c r="AY10912" s="87" t="s">
        <v>14868</v>
      </c>
      <c r="AZ10912" s="93" t="s">
        <v>14869</v>
      </c>
      <c r="BA10912" s="88" t="s">
        <v>1259</v>
      </c>
      <c r="BB10912" s="86" t="s">
        <v>1260</v>
      </c>
      <c r="BC10912" s="89">
        <v>12500</v>
      </c>
      <c r="BD10912" s="90">
        <v>45717</v>
      </c>
      <c r="BE10912" s="35"/>
    </row>
    <row r="10913" spans="48:57" x14ac:dyDescent="0.25">
      <c r="AV10913" s="85">
        <v>10909</v>
      </c>
      <c r="AW10913" s="91"/>
      <c r="AX10913" s="93" t="s">
        <v>14870</v>
      </c>
      <c r="AY10913" s="87" t="s">
        <v>14871</v>
      </c>
      <c r="AZ10913" s="93" t="s">
        <v>14872</v>
      </c>
      <c r="BA10913" s="88" t="s">
        <v>2228</v>
      </c>
      <c r="BB10913" s="86" t="s">
        <v>790</v>
      </c>
      <c r="BC10913" s="89">
        <v>-29000</v>
      </c>
      <c r="BD10913" s="90">
        <v>45717</v>
      </c>
      <c r="BE10913" s="35"/>
    </row>
    <row r="10914" spans="48:57" x14ac:dyDescent="0.25">
      <c r="AV10914" s="85">
        <v>10910</v>
      </c>
      <c r="AW10914" s="91"/>
      <c r="AX10914" s="93" t="s">
        <v>14873</v>
      </c>
      <c r="AY10914" s="87" t="s">
        <v>1816</v>
      </c>
      <c r="AZ10914" s="93" t="s">
        <v>14874</v>
      </c>
      <c r="BA10914" s="88" t="s">
        <v>1340</v>
      </c>
      <c r="BB10914" s="86" t="s">
        <v>1341</v>
      </c>
      <c r="BC10914" s="89">
        <v>-5580</v>
      </c>
      <c r="BD10914" s="90">
        <v>45689</v>
      </c>
      <c r="BE10914" s="35"/>
    </row>
    <row r="10915" spans="48:57" x14ac:dyDescent="0.25">
      <c r="AV10915" s="85">
        <v>10911</v>
      </c>
      <c r="AW10915" s="91"/>
      <c r="AX10915" s="93" t="s">
        <v>14873</v>
      </c>
      <c r="AY10915" s="87" t="s">
        <v>1816</v>
      </c>
      <c r="AZ10915" s="93" t="s">
        <v>14874</v>
      </c>
      <c r="BA10915" s="88" t="s">
        <v>3493</v>
      </c>
      <c r="BB10915" s="86" t="s">
        <v>459</v>
      </c>
      <c r="BC10915" s="89">
        <v>25750</v>
      </c>
      <c r="BD10915" s="90">
        <v>45658</v>
      </c>
      <c r="BE10915" s="35"/>
    </row>
    <row r="10916" spans="48:57" x14ac:dyDescent="0.25">
      <c r="AV10916" s="85">
        <v>10912</v>
      </c>
      <c r="AW10916" s="91"/>
      <c r="AX10916" s="93" t="s">
        <v>14875</v>
      </c>
      <c r="AY10916" s="87" t="s">
        <v>11823</v>
      </c>
      <c r="AZ10916" s="93" t="s">
        <v>14876</v>
      </c>
      <c r="BA10916" s="88" t="s">
        <v>2324</v>
      </c>
      <c r="BB10916" s="86" t="s">
        <v>61</v>
      </c>
      <c r="BC10916" s="89">
        <v>4635</v>
      </c>
      <c r="BD10916" s="90">
        <v>45717</v>
      </c>
      <c r="BE10916" s="35"/>
    </row>
    <row r="10917" spans="48:57" x14ac:dyDescent="0.25">
      <c r="AV10917" s="85">
        <v>10913</v>
      </c>
      <c r="AW10917" s="91"/>
      <c r="AX10917" s="93" t="s">
        <v>14875</v>
      </c>
      <c r="AY10917" s="87" t="s">
        <v>11823</v>
      </c>
      <c r="AZ10917" s="93" t="s">
        <v>14876</v>
      </c>
      <c r="BA10917" s="88" t="s">
        <v>499</v>
      </c>
      <c r="BB10917" s="86" t="s">
        <v>500</v>
      </c>
      <c r="BC10917" s="89">
        <v>10380</v>
      </c>
      <c r="BD10917" s="90">
        <v>45717</v>
      </c>
      <c r="BE10917" s="35"/>
    </row>
    <row r="10918" spans="48:57" x14ac:dyDescent="0.25">
      <c r="AV10918" s="85">
        <v>10914</v>
      </c>
      <c r="AW10918" s="91"/>
      <c r="AX10918" s="93" t="s">
        <v>14877</v>
      </c>
      <c r="AY10918" s="87" t="s">
        <v>14878</v>
      </c>
      <c r="AZ10918" s="93" t="s">
        <v>14879</v>
      </c>
      <c r="BA10918" s="88" t="s">
        <v>645</v>
      </c>
      <c r="BB10918" s="86" t="s">
        <v>646</v>
      </c>
      <c r="BC10918" s="89">
        <v>9500</v>
      </c>
      <c r="BD10918" s="90">
        <v>45717</v>
      </c>
      <c r="BE10918" s="35"/>
    </row>
    <row r="10919" spans="48:57" x14ac:dyDescent="0.25">
      <c r="AV10919" s="85">
        <v>10915</v>
      </c>
      <c r="AW10919" s="91"/>
      <c r="AX10919" s="93" t="s">
        <v>14880</v>
      </c>
      <c r="AY10919" s="87" t="s">
        <v>14881</v>
      </c>
      <c r="AZ10919" s="93" t="s">
        <v>14882</v>
      </c>
      <c r="BA10919" s="88" t="s">
        <v>1032</v>
      </c>
      <c r="BB10919" s="86" t="s">
        <v>948</v>
      </c>
      <c r="BC10919" s="89">
        <v>11000</v>
      </c>
      <c r="BD10919" s="90">
        <v>45717</v>
      </c>
      <c r="BE10919" s="35"/>
    </row>
    <row r="10920" spans="48:57" x14ac:dyDescent="0.25">
      <c r="AV10920" s="85">
        <v>10916</v>
      </c>
      <c r="AW10920" s="91"/>
      <c r="AX10920" s="93" t="s">
        <v>14883</v>
      </c>
      <c r="AY10920" s="87" t="s">
        <v>14884</v>
      </c>
      <c r="AZ10920" s="93" t="s">
        <v>14885</v>
      </c>
      <c r="BA10920" s="88" t="s">
        <v>1077</v>
      </c>
      <c r="BB10920" s="86" t="s">
        <v>1078</v>
      </c>
      <c r="BC10920" s="89">
        <v>11000</v>
      </c>
      <c r="BD10920" s="90">
        <v>45717</v>
      </c>
      <c r="BE10920" s="35"/>
    </row>
    <row r="10921" spans="48:57" x14ac:dyDescent="0.25">
      <c r="AV10921" s="85">
        <v>10917</v>
      </c>
      <c r="AW10921" s="91"/>
      <c r="AX10921" s="93" t="s">
        <v>14886</v>
      </c>
      <c r="AY10921" s="87" t="s">
        <v>1089</v>
      </c>
      <c r="AZ10921" s="93" t="s">
        <v>14887</v>
      </c>
      <c r="BA10921" s="88" t="s">
        <v>2151</v>
      </c>
      <c r="BB10921" s="86" t="s">
        <v>61</v>
      </c>
      <c r="BC10921" s="89">
        <v>51500</v>
      </c>
      <c r="BD10921" s="90">
        <v>45717</v>
      </c>
      <c r="BE10921" s="35"/>
    </row>
    <row r="10922" spans="48:57" x14ac:dyDescent="0.25">
      <c r="AV10922" s="85">
        <v>10918</v>
      </c>
      <c r="AW10922" s="91"/>
      <c r="AX10922" s="93" t="s">
        <v>14888</v>
      </c>
      <c r="AY10922" s="87" t="s">
        <v>14889</v>
      </c>
      <c r="AZ10922" s="93" t="s">
        <v>14890</v>
      </c>
      <c r="BA10922" s="88" t="s">
        <v>1323</v>
      </c>
      <c r="BB10922" s="86" t="s">
        <v>631</v>
      </c>
      <c r="BC10922" s="89">
        <v>10650</v>
      </c>
      <c r="BD10922" s="90">
        <v>45717</v>
      </c>
      <c r="BE10922" s="35"/>
    </row>
    <row r="10923" spans="48:57" x14ac:dyDescent="0.25">
      <c r="AV10923" s="85">
        <v>10919</v>
      </c>
      <c r="AW10923" s="91"/>
      <c r="AX10923" s="93" t="s">
        <v>14891</v>
      </c>
      <c r="AY10923" s="87" t="s">
        <v>14892</v>
      </c>
      <c r="AZ10923" s="93" t="s">
        <v>14893</v>
      </c>
      <c r="BA10923" s="88" t="s">
        <v>615</v>
      </c>
      <c r="BB10923" s="86" t="s">
        <v>616</v>
      </c>
      <c r="BC10923" s="89">
        <v>7500</v>
      </c>
      <c r="BD10923" s="90">
        <v>45689</v>
      </c>
      <c r="BE10923" s="35"/>
    </row>
    <row r="10924" spans="48:57" x14ac:dyDescent="0.25">
      <c r="AV10924" s="85">
        <v>10920</v>
      </c>
      <c r="AW10924" s="91"/>
      <c r="AX10924" s="93" t="s">
        <v>14894</v>
      </c>
      <c r="AY10924" s="87" t="s">
        <v>14895</v>
      </c>
      <c r="AZ10924" s="93" t="s">
        <v>14896</v>
      </c>
      <c r="BA10924" s="88" t="s">
        <v>1041</v>
      </c>
      <c r="BB10924" s="86" t="s">
        <v>1004</v>
      </c>
      <c r="BC10924" s="89">
        <v>6000</v>
      </c>
      <c r="BD10924" s="90">
        <v>45658</v>
      </c>
      <c r="BE10924" s="35"/>
    </row>
    <row r="10925" spans="48:57" x14ac:dyDescent="0.25">
      <c r="AV10925" s="85">
        <v>10921</v>
      </c>
      <c r="AW10925" s="91"/>
      <c r="AX10925" s="93" t="s">
        <v>14894</v>
      </c>
      <c r="AY10925" s="87" t="s">
        <v>14895</v>
      </c>
      <c r="AZ10925" s="93" t="s">
        <v>14896</v>
      </c>
      <c r="BA10925" s="88" t="s">
        <v>3004</v>
      </c>
      <c r="BB10925" s="86" t="s">
        <v>1576</v>
      </c>
      <c r="BC10925" s="89">
        <v>5502</v>
      </c>
      <c r="BD10925" s="90">
        <v>45717</v>
      </c>
      <c r="BE10925" s="35"/>
    </row>
    <row r="10926" spans="48:57" x14ac:dyDescent="0.25">
      <c r="AV10926" s="85">
        <v>10922</v>
      </c>
      <c r="AW10926" s="91"/>
      <c r="AX10926" s="93" t="s">
        <v>14897</v>
      </c>
      <c r="AY10926" s="87" t="s">
        <v>14898</v>
      </c>
      <c r="AZ10926" s="93" t="s">
        <v>14899</v>
      </c>
      <c r="BA10926" s="88" t="s">
        <v>3042</v>
      </c>
      <c r="BB10926" s="86" t="s">
        <v>537</v>
      </c>
      <c r="BC10926" s="89">
        <v>5460</v>
      </c>
      <c r="BD10926" s="90">
        <v>45717</v>
      </c>
      <c r="BE10926" s="35"/>
    </row>
    <row r="10927" spans="48:57" x14ac:dyDescent="0.25">
      <c r="AV10927" s="85">
        <v>10923</v>
      </c>
      <c r="AW10927" s="91"/>
      <c r="AX10927" s="93" t="s">
        <v>14897</v>
      </c>
      <c r="AY10927" s="87" t="s">
        <v>14898</v>
      </c>
      <c r="AZ10927" s="93" t="s">
        <v>14899</v>
      </c>
      <c r="BA10927" s="88" t="s">
        <v>3042</v>
      </c>
      <c r="BB10927" s="86" t="s">
        <v>537</v>
      </c>
      <c r="BC10927" s="89">
        <v>24570</v>
      </c>
      <c r="BD10927" s="90">
        <v>45717</v>
      </c>
      <c r="BE10927" s="35"/>
    </row>
    <row r="10928" spans="48:57" x14ac:dyDescent="0.25">
      <c r="AV10928" s="85">
        <v>10924</v>
      </c>
      <c r="AW10928" s="91"/>
      <c r="AX10928" s="93" t="s">
        <v>14897</v>
      </c>
      <c r="AY10928" s="87" t="s">
        <v>14898</v>
      </c>
      <c r="AZ10928" s="93" t="s">
        <v>14899</v>
      </c>
      <c r="BA10928" s="88" t="s">
        <v>1323</v>
      </c>
      <c r="BB10928" s="86" t="s">
        <v>631</v>
      </c>
      <c r="BC10928" s="87">
        <v>31950</v>
      </c>
      <c r="BD10928" s="90">
        <v>45717</v>
      </c>
      <c r="BE10928" s="35"/>
    </row>
    <row r="10929" spans="48:57" x14ac:dyDescent="0.25">
      <c r="AV10929" s="85">
        <v>10925</v>
      </c>
      <c r="AW10929" s="91"/>
      <c r="AX10929" s="93" t="s">
        <v>14897</v>
      </c>
      <c r="AY10929" s="87" t="s">
        <v>14898</v>
      </c>
      <c r="AZ10929" s="93" t="s">
        <v>14899</v>
      </c>
      <c r="BA10929" s="88" t="s">
        <v>1001</v>
      </c>
      <c r="BB10929" s="86" t="s">
        <v>1002</v>
      </c>
      <c r="BC10929" s="89">
        <v>18960</v>
      </c>
      <c r="BD10929" s="90">
        <v>45717</v>
      </c>
      <c r="BE10929" s="35"/>
    </row>
    <row r="10930" spans="48:57" x14ac:dyDescent="0.25">
      <c r="AV10930" s="85">
        <v>10926</v>
      </c>
      <c r="AW10930" s="91"/>
      <c r="AX10930" s="93" t="s">
        <v>14897</v>
      </c>
      <c r="AY10930" s="87" t="s">
        <v>14898</v>
      </c>
      <c r="AZ10930" s="93" t="s">
        <v>14899</v>
      </c>
      <c r="BA10930" s="88" t="s">
        <v>1686</v>
      </c>
      <c r="BB10930" s="86" t="s">
        <v>1033</v>
      </c>
      <c r="BC10930" s="89">
        <v>47835</v>
      </c>
      <c r="BD10930" s="90">
        <v>45717</v>
      </c>
      <c r="BE10930" s="35"/>
    </row>
    <row r="10931" spans="48:57" x14ac:dyDescent="0.25">
      <c r="AV10931" s="85">
        <v>10927</v>
      </c>
      <c r="AW10931" s="91"/>
      <c r="AX10931" s="93" t="s">
        <v>14897</v>
      </c>
      <c r="AY10931" s="87" t="s">
        <v>14898</v>
      </c>
      <c r="AZ10931" s="93" t="s">
        <v>14899</v>
      </c>
      <c r="BA10931" s="88" t="s">
        <v>7072</v>
      </c>
      <c r="BB10931" s="86" t="s">
        <v>1056</v>
      </c>
      <c r="BC10931" s="89">
        <v>32220</v>
      </c>
      <c r="BD10931" s="90">
        <v>45717</v>
      </c>
      <c r="BE10931" s="35"/>
    </row>
    <row r="10932" spans="48:57" x14ac:dyDescent="0.25">
      <c r="AV10932" s="85">
        <v>10928</v>
      </c>
      <c r="AW10932" s="91"/>
      <c r="AX10932" s="93" t="s">
        <v>14897</v>
      </c>
      <c r="AY10932" s="87" t="s">
        <v>14898</v>
      </c>
      <c r="AZ10932" s="93" t="s">
        <v>14899</v>
      </c>
      <c r="BA10932" s="88" t="s">
        <v>1777</v>
      </c>
      <c r="BB10932" s="86" t="s">
        <v>1560</v>
      </c>
      <c r="BC10932" s="89">
        <v>30060</v>
      </c>
      <c r="BD10932" s="90">
        <v>45689</v>
      </c>
      <c r="BE10932" s="35"/>
    </row>
    <row r="10933" spans="48:57" x14ac:dyDescent="0.25">
      <c r="AV10933" s="85">
        <v>10929</v>
      </c>
      <c r="AW10933" s="91"/>
      <c r="AX10933" s="93" t="s">
        <v>14900</v>
      </c>
      <c r="AY10933" s="87" t="s">
        <v>14901</v>
      </c>
      <c r="AZ10933" s="93" t="s">
        <v>14902</v>
      </c>
      <c r="BA10933" s="88" t="s">
        <v>1001</v>
      </c>
      <c r="BB10933" s="86" t="s">
        <v>1002</v>
      </c>
      <c r="BC10933" s="89">
        <v>28440</v>
      </c>
      <c r="BD10933" s="90">
        <v>45658</v>
      </c>
      <c r="BE10933" s="35"/>
    </row>
    <row r="10934" spans="48:57" x14ac:dyDescent="0.25">
      <c r="AV10934" s="85">
        <v>10930</v>
      </c>
      <c r="AW10934" s="91"/>
      <c r="AX10934" s="93" t="s">
        <v>14903</v>
      </c>
      <c r="AY10934" s="87" t="s">
        <v>3669</v>
      </c>
      <c r="AZ10934" s="93" t="s">
        <v>14904</v>
      </c>
      <c r="BA10934" s="88" t="s">
        <v>1323</v>
      </c>
      <c r="BB10934" s="86" t="s">
        <v>631</v>
      </c>
      <c r="BC10934" s="89">
        <v>21300</v>
      </c>
      <c r="BD10934" s="90">
        <v>45717</v>
      </c>
      <c r="BE10934" s="35"/>
    </row>
    <row r="10935" spans="48:57" x14ac:dyDescent="0.25">
      <c r="AV10935" s="85">
        <v>10931</v>
      </c>
      <c r="AW10935" s="91"/>
      <c r="AX10935" s="93" t="s">
        <v>14905</v>
      </c>
      <c r="AY10935" s="87" t="s">
        <v>14906</v>
      </c>
      <c r="AZ10935" s="93" t="s">
        <v>14907</v>
      </c>
      <c r="BA10935" s="88" t="s">
        <v>2228</v>
      </c>
      <c r="BB10935" s="86" t="s">
        <v>790</v>
      </c>
      <c r="BC10935" s="89">
        <v>261000</v>
      </c>
      <c r="BD10935" s="90">
        <v>45717</v>
      </c>
      <c r="BE10935" s="35"/>
    </row>
    <row r="10936" spans="48:57" x14ac:dyDescent="0.25">
      <c r="AV10936" s="85">
        <v>10932</v>
      </c>
      <c r="AW10936" s="91"/>
      <c r="AX10936" s="93" t="s">
        <v>14908</v>
      </c>
      <c r="AY10936" s="87" t="s">
        <v>14909</v>
      </c>
      <c r="AZ10936" s="93" t="s">
        <v>14910</v>
      </c>
      <c r="BA10936" s="88" t="s">
        <v>1017</v>
      </c>
      <c r="BB10936" s="86" t="s">
        <v>1018</v>
      </c>
      <c r="BC10936" s="89">
        <v>15000</v>
      </c>
      <c r="BD10936" s="90">
        <v>45717</v>
      </c>
      <c r="BE10936" s="35"/>
    </row>
    <row r="10937" spans="48:57" x14ac:dyDescent="0.25">
      <c r="AV10937" s="85">
        <v>10933</v>
      </c>
      <c r="AW10937" s="91"/>
      <c r="AX10937" s="93" t="s">
        <v>14911</v>
      </c>
      <c r="AY10937" s="87" t="s">
        <v>14912</v>
      </c>
      <c r="AZ10937" s="93" t="s">
        <v>14913</v>
      </c>
      <c r="BA10937" s="88" t="s">
        <v>615</v>
      </c>
      <c r="BB10937" s="86" t="s">
        <v>616</v>
      </c>
      <c r="BC10937" s="89">
        <v>7500</v>
      </c>
      <c r="BD10937" s="90">
        <v>45717</v>
      </c>
      <c r="BE10937" s="35"/>
    </row>
    <row r="10938" spans="48:57" x14ac:dyDescent="0.25">
      <c r="AV10938" s="85">
        <v>10934</v>
      </c>
      <c r="AW10938" s="91"/>
      <c r="AX10938" s="93" t="s">
        <v>14914</v>
      </c>
      <c r="AY10938" s="87" t="s">
        <v>14915</v>
      </c>
      <c r="AZ10938" s="93" t="s">
        <v>14916</v>
      </c>
      <c r="BA10938" s="88" t="s">
        <v>499</v>
      </c>
      <c r="BB10938" s="86" t="s">
        <v>500</v>
      </c>
      <c r="BC10938" s="89">
        <v>20760</v>
      </c>
      <c r="BD10938" s="90">
        <v>45717</v>
      </c>
      <c r="BE10938" s="35"/>
    </row>
    <row r="10939" spans="48:57" x14ac:dyDescent="0.25">
      <c r="AV10939" s="85">
        <v>10935</v>
      </c>
      <c r="AW10939" s="91"/>
      <c r="AX10939" s="93" t="s">
        <v>14917</v>
      </c>
      <c r="AY10939" s="87" t="s">
        <v>7087</v>
      </c>
      <c r="AZ10939" s="93" t="s">
        <v>14918</v>
      </c>
      <c r="BA10939" s="88" t="s">
        <v>1001</v>
      </c>
      <c r="BB10939" s="86" t="s">
        <v>1002</v>
      </c>
      <c r="BC10939" s="89">
        <v>28440</v>
      </c>
      <c r="BD10939" s="90">
        <v>45717</v>
      </c>
      <c r="BE10939" s="35"/>
    </row>
    <row r="10940" spans="48:57" x14ac:dyDescent="0.25">
      <c r="AV10940" s="85">
        <v>10936</v>
      </c>
      <c r="AW10940" s="91"/>
      <c r="AX10940" s="93" t="s">
        <v>14919</v>
      </c>
      <c r="AY10940" s="87" t="s">
        <v>14920</v>
      </c>
      <c r="AZ10940" s="93" t="s">
        <v>14921</v>
      </c>
      <c r="BA10940" s="88" t="s">
        <v>732</v>
      </c>
      <c r="BB10940" s="86" t="s">
        <v>733</v>
      </c>
      <c r="BC10940" s="89">
        <v>28750</v>
      </c>
      <c r="BD10940" s="90">
        <v>45717</v>
      </c>
      <c r="BE10940" s="35"/>
    </row>
    <row r="10941" spans="48:57" x14ac:dyDescent="0.25">
      <c r="AV10941" s="85">
        <v>10937</v>
      </c>
      <c r="AW10941" s="91"/>
      <c r="AX10941" s="93" t="s">
        <v>14922</v>
      </c>
      <c r="AY10941" s="87" t="s">
        <v>6645</v>
      </c>
      <c r="AZ10941" s="93" t="s">
        <v>14923</v>
      </c>
      <c r="BA10941" s="88" t="s">
        <v>615</v>
      </c>
      <c r="BB10941" s="86" t="s">
        <v>616</v>
      </c>
      <c r="BC10941" s="89">
        <v>22500</v>
      </c>
      <c r="BD10941" s="90">
        <v>45689</v>
      </c>
      <c r="BE10941" s="35"/>
    </row>
    <row r="10942" spans="48:57" x14ac:dyDescent="0.25">
      <c r="AV10942" s="85">
        <v>10938</v>
      </c>
      <c r="AW10942" s="91"/>
      <c r="AX10942" s="93" t="s">
        <v>14924</v>
      </c>
      <c r="AY10942" s="87" t="s">
        <v>14925</v>
      </c>
      <c r="AZ10942" s="93" t="s">
        <v>14926</v>
      </c>
      <c r="BA10942" s="88" t="s">
        <v>1165</v>
      </c>
      <c r="BB10942" s="86" t="s">
        <v>1166</v>
      </c>
      <c r="BC10942" s="89">
        <v>35250</v>
      </c>
      <c r="BD10942" s="90">
        <v>45658</v>
      </c>
      <c r="BE10942" s="35"/>
    </row>
    <row r="10943" spans="48:57" x14ac:dyDescent="0.25">
      <c r="AV10943" s="85">
        <v>10939</v>
      </c>
      <c r="AW10943" s="91"/>
      <c r="AX10943" s="93" t="s">
        <v>14927</v>
      </c>
      <c r="AY10943" s="87" t="s">
        <v>10978</v>
      </c>
      <c r="AZ10943" s="93" t="s">
        <v>14928</v>
      </c>
      <c r="BA10943" s="88" t="s">
        <v>2228</v>
      </c>
      <c r="BB10943" s="86" t="s">
        <v>790</v>
      </c>
      <c r="BC10943" s="89">
        <v>-43500</v>
      </c>
      <c r="BD10943" s="90">
        <v>45717</v>
      </c>
      <c r="BE10943" s="35"/>
    </row>
    <row r="10944" spans="48:57" x14ac:dyDescent="0.25">
      <c r="AV10944" s="85">
        <v>10940</v>
      </c>
      <c r="AW10944" s="91"/>
      <c r="AX10944" s="93" t="s">
        <v>14929</v>
      </c>
      <c r="AY10944" s="87" t="s">
        <v>14930</v>
      </c>
      <c r="AZ10944" s="93" t="s">
        <v>14931</v>
      </c>
      <c r="BA10944" s="88" t="s">
        <v>2930</v>
      </c>
      <c r="BB10944" s="86" t="s">
        <v>1166</v>
      </c>
      <c r="BC10944" s="89">
        <v>25380</v>
      </c>
      <c r="BD10944" s="90">
        <v>45717</v>
      </c>
      <c r="BE10944" s="35"/>
    </row>
    <row r="10945" spans="48:57" x14ac:dyDescent="0.25">
      <c r="AV10945" s="85">
        <v>10941</v>
      </c>
      <c r="AW10945" s="91"/>
      <c r="AX10945" s="93" t="s">
        <v>14932</v>
      </c>
      <c r="AY10945" s="87" t="s">
        <v>14933</v>
      </c>
      <c r="AZ10945" s="93" t="s">
        <v>14934</v>
      </c>
      <c r="BA10945" s="88" t="s">
        <v>1041</v>
      </c>
      <c r="BB10945" s="86" t="s">
        <v>1004</v>
      </c>
      <c r="BC10945" s="89">
        <v>6000</v>
      </c>
      <c r="BD10945" s="90">
        <v>45717</v>
      </c>
      <c r="BE10945" s="35"/>
    </row>
    <row r="10946" spans="48:57" x14ac:dyDescent="0.25">
      <c r="AV10946" s="85">
        <v>10942</v>
      </c>
      <c r="AW10946" s="91"/>
      <c r="AX10946" s="93" t="s">
        <v>14935</v>
      </c>
      <c r="AY10946" s="87" t="s">
        <v>14936</v>
      </c>
      <c r="AZ10946" s="93" t="s">
        <v>14937</v>
      </c>
      <c r="BA10946" s="88" t="s">
        <v>1032</v>
      </c>
      <c r="BB10946" s="86" t="s">
        <v>948</v>
      </c>
      <c r="BC10946" s="89">
        <v>22000</v>
      </c>
      <c r="BD10946" s="90">
        <v>45717</v>
      </c>
      <c r="BE10946" s="35"/>
    </row>
    <row r="10947" spans="48:57" x14ac:dyDescent="0.25">
      <c r="AV10947" s="85">
        <v>10943</v>
      </c>
      <c r="AW10947" s="91"/>
      <c r="AX10947" s="93" t="s">
        <v>14938</v>
      </c>
      <c r="AY10947" s="87" t="s">
        <v>448</v>
      </c>
      <c r="AZ10947" s="93" t="s">
        <v>14939</v>
      </c>
      <c r="BA10947" s="88" t="s">
        <v>3289</v>
      </c>
      <c r="BB10947" s="86" t="s">
        <v>1101</v>
      </c>
      <c r="BC10947" s="89">
        <v>143100</v>
      </c>
      <c r="BD10947" s="90">
        <v>45717</v>
      </c>
      <c r="BE10947" s="35"/>
    </row>
    <row r="10948" spans="48:57" x14ac:dyDescent="0.25">
      <c r="AV10948" s="85">
        <v>10944</v>
      </c>
      <c r="AW10948" s="91"/>
      <c r="AX10948" s="93" t="s">
        <v>14938</v>
      </c>
      <c r="AY10948" s="87" t="s">
        <v>448</v>
      </c>
      <c r="AZ10948" s="93" t="s">
        <v>14939</v>
      </c>
      <c r="BA10948" s="88" t="s">
        <v>1032</v>
      </c>
      <c r="BB10948" s="86" t="s">
        <v>948</v>
      </c>
      <c r="BC10948" s="89">
        <v>11000</v>
      </c>
      <c r="BD10948" s="90">
        <v>45717</v>
      </c>
      <c r="BE10948" s="35"/>
    </row>
    <row r="10949" spans="48:57" x14ac:dyDescent="0.25">
      <c r="AV10949" s="85">
        <v>10945</v>
      </c>
      <c r="AW10949" s="91"/>
      <c r="AX10949" s="93" t="s">
        <v>14938</v>
      </c>
      <c r="AY10949" s="87" t="s">
        <v>448</v>
      </c>
      <c r="AZ10949" s="93" t="s">
        <v>14939</v>
      </c>
      <c r="BA10949" s="88" t="s">
        <v>9983</v>
      </c>
      <c r="BB10949" s="86" t="s">
        <v>301</v>
      </c>
      <c r="BC10949" s="89">
        <v>38178</v>
      </c>
      <c r="BD10949" s="90">
        <v>45717</v>
      </c>
      <c r="BE10949" s="35"/>
    </row>
    <row r="10950" spans="48:57" x14ac:dyDescent="0.25">
      <c r="AV10950" s="85">
        <v>10946</v>
      </c>
      <c r="AW10950" s="91"/>
      <c r="AX10950" s="93" t="s">
        <v>14938</v>
      </c>
      <c r="AY10950" s="87" t="s">
        <v>448</v>
      </c>
      <c r="AZ10950" s="93" t="s">
        <v>14939</v>
      </c>
      <c r="BA10950" s="88" t="s">
        <v>3798</v>
      </c>
      <c r="BB10950" s="86" t="s">
        <v>1101</v>
      </c>
      <c r="BC10950" s="89">
        <v>71550</v>
      </c>
      <c r="BD10950" s="90">
        <v>45689</v>
      </c>
      <c r="BE10950" s="35"/>
    </row>
    <row r="10951" spans="48:57" x14ac:dyDescent="0.25">
      <c r="AV10951" s="85">
        <v>10947</v>
      </c>
      <c r="AW10951" s="91"/>
      <c r="AX10951" s="93" t="s">
        <v>14938</v>
      </c>
      <c r="AY10951" s="87" t="s">
        <v>448</v>
      </c>
      <c r="AZ10951" s="93" t="s">
        <v>14939</v>
      </c>
      <c r="BA10951" s="88" t="s">
        <v>3798</v>
      </c>
      <c r="BB10951" s="86" t="s">
        <v>1101</v>
      </c>
      <c r="BC10951" s="89">
        <v>238500</v>
      </c>
      <c r="BD10951" s="90">
        <v>45658</v>
      </c>
      <c r="BE10951" s="35"/>
    </row>
    <row r="10952" spans="48:57" x14ac:dyDescent="0.25">
      <c r="AV10952" s="85">
        <v>10948</v>
      </c>
      <c r="AW10952" s="91"/>
      <c r="AX10952" s="93" t="s">
        <v>14938</v>
      </c>
      <c r="AY10952" s="87" t="s">
        <v>448</v>
      </c>
      <c r="AZ10952" s="93" t="s">
        <v>14939</v>
      </c>
      <c r="BA10952" s="88" t="s">
        <v>3463</v>
      </c>
      <c r="BB10952" s="86" t="s">
        <v>752</v>
      </c>
      <c r="BC10952" s="89">
        <v>109500</v>
      </c>
      <c r="BD10952" s="90">
        <v>45717</v>
      </c>
      <c r="BE10952" s="35"/>
    </row>
    <row r="10953" spans="48:57" x14ac:dyDescent="0.25">
      <c r="AV10953" s="85">
        <v>10949</v>
      </c>
      <c r="AW10953" s="91"/>
      <c r="AX10953" s="93" t="s">
        <v>14938</v>
      </c>
      <c r="AY10953" s="87" t="s">
        <v>448</v>
      </c>
      <c r="AZ10953" s="93" t="s">
        <v>14939</v>
      </c>
      <c r="BA10953" s="88" t="s">
        <v>6282</v>
      </c>
      <c r="BB10953" s="86" t="s">
        <v>1732</v>
      </c>
      <c r="BC10953" s="89">
        <v>25380</v>
      </c>
      <c r="BD10953" s="90">
        <v>45717</v>
      </c>
      <c r="BE10953" s="35"/>
    </row>
    <row r="10954" spans="48:57" x14ac:dyDescent="0.25">
      <c r="AV10954" s="85">
        <v>10950</v>
      </c>
      <c r="AW10954" s="91"/>
      <c r="AX10954" s="93" t="s">
        <v>14938</v>
      </c>
      <c r="AY10954" s="87" t="s">
        <v>448</v>
      </c>
      <c r="AZ10954" s="93" t="s">
        <v>14939</v>
      </c>
      <c r="BA10954" s="88" t="s">
        <v>3525</v>
      </c>
      <c r="BB10954" s="86" t="s">
        <v>1845</v>
      </c>
      <c r="BC10954" s="89">
        <v>30720</v>
      </c>
      <c r="BD10954" s="90">
        <v>45717</v>
      </c>
      <c r="BE10954" s="35"/>
    </row>
    <row r="10955" spans="48:57" x14ac:dyDescent="0.25">
      <c r="AV10955" s="85">
        <v>10951</v>
      </c>
      <c r="AW10955" s="91"/>
      <c r="AX10955" s="93" t="s">
        <v>14940</v>
      </c>
      <c r="AY10955" s="87" t="s">
        <v>14941</v>
      </c>
      <c r="AZ10955" s="93" t="s">
        <v>14942</v>
      </c>
      <c r="BA10955" s="88" t="s">
        <v>1545</v>
      </c>
      <c r="BB10955" s="86" t="s">
        <v>1334</v>
      </c>
      <c r="BC10955" s="89">
        <v>7200</v>
      </c>
      <c r="BD10955" s="90">
        <v>45717</v>
      </c>
      <c r="BE10955" s="35"/>
    </row>
    <row r="10956" spans="48:57" x14ac:dyDescent="0.25">
      <c r="AV10956" s="85">
        <v>10952</v>
      </c>
      <c r="AW10956" s="91"/>
      <c r="AX10956" s="93" t="s">
        <v>14943</v>
      </c>
      <c r="AY10956" s="87" t="s">
        <v>448</v>
      </c>
      <c r="AZ10956" s="93" t="s">
        <v>14944</v>
      </c>
      <c r="BA10956" s="88" t="s">
        <v>3289</v>
      </c>
      <c r="BB10956" s="86" t="s">
        <v>1101</v>
      </c>
      <c r="BC10956" s="89">
        <v>143100</v>
      </c>
      <c r="BD10956" s="90">
        <v>45717</v>
      </c>
      <c r="BE10956" s="35"/>
    </row>
    <row r="10957" spans="48:57" x14ac:dyDescent="0.25">
      <c r="AV10957" s="85">
        <v>10953</v>
      </c>
      <c r="AW10957" s="91"/>
      <c r="AX10957" s="93" t="s">
        <v>14943</v>
      </c>
      <c r="AY10957" s="87" t="s">
        <v>448</v>
      </c>
      <c r="AZ10957" s="93" t="s">
        <v>14944</v>
      </c>
      <c r="BA10957" s="88" t="s">
        <v>3289</v>
      </c>
      <c r="BB10957" s="86" t="s">
        <v>1101</v>
      </c>
      <c r="BC10957" s="89">
        <v>143100</v>
      </c>
      <c r="BD10957" s="90">
        <v>45717</v>
      </c>
      <c r="BE10957" s="35"/>
    </row>
    <row r="10958" spans="48:57" x14ac:dyDescent="0.25">
      <c r="AV10958" s="85">
        <v>10954</v>
      </c>
      <c r="AW10958" s="91"/>
      <c r="AX10958" s="93" t="s">
        <v>14943</v>
      </c>
      <c r="AY10958" s="87" t="s">
        <v>448</v>
      </c>
      <c r="AZ10958" s="93" t="s">
        <v>14944</v>
      </c>
      <c r="BA10958" s="88" t="s">
        <v>1493</v>
      </c>
      <c r="BB10958" s="86" t="s">
        <v>1275</v>
      </c>
      <c r="BC10958" s="89">
        <v>57300</v>
      </c>
      <c r="BD10958" s="90">
        <v>45717</v>
      </c>
      <c r="BE10958" s="35"/>
    </row>
    <row r="10959" spans="48:57" x14ac:dyDescent="0.25">
      <c r="AV10959" s="85">
        <v>10955</v>
      </c>
      <c r="AW10959" s="91"/>
      <c r="AX10959" s="93" t="s">
        <v>14943</v>
      </c>
      <c r="AY10959" s="87" t="s">
        <v>448</v>
      </c>
      <c r="AZ10959" s="93" t="s">
        <v>14944</v>
      </c>
      <c r="BA10959" s="88" t="s">
        <v>1501</v>
      </c>
      <c r="BB10959" s="86" t="s">
        <v>1310</v>
      </c>
      <c r="BC10959" s="89">
        <v>80850</v>
      </c>
      <c r="BD10959" s="90">
        <v>45689</v>
      </c>
      <c r="BE10959" s="35"/>
    </row>
    <row r="10960" spans="48:57" x14ac:dyDescent="0.25">
      <c r="AV10960" s="85">
        <v>10956</v>
      </c>
      <c r="AW10960" s="91"/>
      <c r="AX10960" s="93" t="s">
        <v>14943</v>
      </c>
      <c r="AY10960" s="87" t="s">
        <v>448</v>
      </c>
      <c r="AZ10960" s="93" t="s">
        <v>14944</v>
      </c>
      <c r="BA10960" s="88" t="s">
        <v>9983</v>
      </c>
      <c r="BB10960" s="86" t="s">
        <v>301</v>
      </c>
      <c r="BC10960" s="89">
        <v>12726</v>
      </c>
      <c r="BD10960" s="90">
        <v>45658</v>
      </c>
      <c r="BE10960" s="35"/>
    </row>
    <row r="10961" spans="48:57" x14ac:dyDescent="0.25">
      <c r="AV10961" s="85">
        <v>10957</v>
      </c>
      <c r="AW10961" s="91"/>
      <c r="AX10961" s="93" t="s">
        <v>14943</v>
      </c>
      <c r="AY10961" s="87" t="s">
        <v>448</v>
      </c>
      <c r="AZ10961" s="93" t="s">
        <v>14944</v>
      </c>
      <c r="BA10961" s="88" t="s">
        <v>9983</v>
      </c>
      <c r="BB10961" s="86" t="s">
        <v>301</v>
      </c>
      <c r="BC10961" s="89">
        <v>25452</v>
      </c>
      <c r="BD10961" s="90">
        <v>45717</v>
      </c>
      <c r="BE10961" s="35"/>
    </row>
    <row r="10962" spans="48:57" x14ac:dyDescent="0.25">
      <c r="AV10962" s="85">
        <v>10958</v>
      </c>
      <c r="AW10962" s="91"/>
      <c r="AX10962" s="93" t="s">
        <v>14943</v>
      </c>
      <c r="AY10962" s="87" t="s">
        <v>448</v>
      </c>
      <c r="AZ10962" s="93" t="s">
        <v>14944</v>
      </c>
      <c r="BA10962" s="88" t="s">
        <v>9983</v>
      </c>
      <c r="BB10962" s="86" t="s">
        <v>301</v>
      </c>
      <c r="BC10962" s="89">
        <v>38178</v>
      </c>
      <c r="BD10962" s="90">
        <v>45717</v>
      </c>
      <c r="BE10962" s="35"/>
    </row>
    <row r="10963" spans="48:57" x14ac:dyDescent="0.25">
      <c r="AV10963" s="85">
        <v>10959</v>
      </c>
      <c r="AW10963" s="91"/>
      <c r="AX10963" s="93" t="s">
        <v>14943</v>
      </c>
      <c r="AY10963" s="87" t="s">
        <v>448</v>
      </c>
      <c r="AZ10963" s="93" t="s">
        <v>14944</v>
      </c>
      <c r="BA10963" s="88" t="s">
        <v>3798</v>
      </c>
      <c r="BB10963" s="86" t="s">
        <v>1101</v>
      </c>
      <c r="BC10963" s="89">
        <v>95400</v>
      </c>
      <c r="BD10963" s="90">
        <v>45717</v>
      </c>
      <c r="BE10963" s="35"/>
    </row>
    <row r="10964" spans="48:57" x14ac:dyDescent="0.25">
      <c r="AV10964" s="85">
        <v>10960</v>
      </c>
      <c r="AW10964" s="91"/>
      <c r="AX10964" s="93" t="s">
        <v>14943</v>
      </c>
      <c r="AY10964" s="87" t="s">
        <v>448</v>
      </c>
      <c r="AZ10964" s="93" t="s">
        <v>14944</v>
      </c>
      <c r="BA10964" s="88" t="s">
        <v>3798</v>
      </c>
      <c r="BB10964" s="86" t="s">
        <v>1101</v>
      </c>
      <c r="BC10964" s="89">
        <v>119250</v>
      </c>
      <c r="BD10964" s="90">
        <v>45717</v>
      </c>
      <c r="BE10964" s="35"/>
    </row>
    <row r="10965" spans="48:57" x14ac:dyDescent="0.25">
      <c r="AV10965" s="85">
        <v>10961</v>
      </c>
      <c r="AW10965" s="91"/>
      <c r="AX10965" s="93" t="s">
        <v>14943</v>
      </c>
      <c r="AY10965" s="87" t="s">
        <v>448</v>
      </c>
      <c r="AZ10965" s="93" t="s">
        <v>14944</v>
      </c>
      <c r="BA10965" s="88" t="s">
        <v>4097</v>
      </c>
      <c r="BB10965" s="86" t="s">
        <v>1716</v>
      </c>
      <c r="BC10965" s="89">
        <v>12684</v>
      </c>
      <c r="BD10965" s="90">
        <v>45717</v>
      </c>
      <c r="BE10965" s="35"/>
    </row>
    <row r="10966" spans="48:57" x14ac:dyDescent="0.25">
      <c r="AV10966" s="85">
        <v>10962</v>
      </c>
      <c r="AW10966" s="91"/>
      <c r="AX10966" s="93" t="s">
        <v>14943</v>
      </c>
      <c r="AY10966" s="87" t="s">
        <v>448</v>
      </c>
      <c r="AZ10966" s="93" t="s">
        <v>14944</v>
      </c>
      <c r="BA10966" s="88" t="s">
        <v>6282</v>
      </c>
      <c r="BB10966" s="86" t="s">
        <v>1732</v>
      </c>
      <c r="BC10966" s="89">
        <v>25380</v>
      </c>
      <c r="BD10966" s="90">
        <v>45717</v>
      </c>
      <c r="BE10966" s="35"/>
    </row>
    <row r="10967" spans="48:57" x14ac:dyDescent="0.25">
      <c r="AV10967" s="85">
        <v>10963</v>
      </c>
      <c r="AW10967" s="91"/>
      <c r="AX10967" s="93" t="s">
        <v>14943</v>
      </c>
      <c r="AY10967" s="87" t="s">
        <v>448</v>
      </c>
      <c r="AZ10967" s="93" t="s">
        <v>14944</v>
      </c>
      <c r="BA10967" s="88" t="s">
        <v>6282</v>
      </c>
      <c r="BB10967" s="86" t="s">
        <v>1732</v>
      </c>
      <c r="BC10967" s="89">
        <v>25380</v>
      </c>
      <c r="BD10967" s="90">
        <v>45717</v>
      </c>
      <c r="BE10967" s="35"/>
    </row>
    <row r="10968" spans="48:57" x14ac:dyDescent="0.25">
      <c r="AV10968" s="85">
        <v>10964</v>
      </c>
      <c r="AW10968" s="91"/>
      <c r="AX10968" s="93" t="s">
        <v>14943</v>
      </c>
      <c r="AY10968" s="87" t="s">
        <v>448</v>
      </c>
      <c r="AZ10968" s="93" t="s">
        <v>14944</v>
      </c>
      <c r="BA10968" s="88" t="s">
        <v>3525</v>
      </c>
      <c r="BB10968" s="86" t="s">
        <v>1845</v>
      </c>
      <c r="BC10968" s="87">
        <v>15360</v>
      </c>
      <c r="BD10968" s="90">
        <v>45689</v>
      </c>
      <c r="BE10968" s="35"/>
    </row>
    <row r="10969" spans="48:57" x14ac:dyDescent="0.25">
      <c r="AV10969" s="85">
        <v>10965</v>
      </c>
      <c r="AW10969" s="91"/>
      <c r="AX10969" s="93" t="s">
        <v>14943</v>
      </c>
      <c r="AY10969" s="87" t="s">
        <v>448</v>
      </c>
      <c r="AZ10969" s="93" t="s">
        <v>14944</v>
      </c>
      <c r="BA10969" s="88" t="s">
        <v>3525</v>
      </c>
      <c r="BB10969" s="86" t="s">
        <v>1845</v>
      </c>
      <c r="BC10969" s="87">
        <v>7680</v>
      </c>
      <c r="BD10969" s="90">
        <v>45658</v>
      </c>
      <c r="BE10969" s="35"/>
    </row>
    <row r="10970" spans="48:57" x14ac:dyDescent="0.25">
      <c r="AV10970" s="85">
        <v>10966</v>
      </c>
      <c r="AW10970" s="91"/>
      <c r="AX10970" s="93" t="s">
        <v>14943</v>
      </c>
      <c r="AY10970" s="87" t="s">
        <v>448</v>
      </c>
      <c r="AZ10970" s="93" t="s">
        <v>14944</v>
      </c>
      <c r="BA10970" s="88" t="s">
        <v>7270</v>
      </c>
      <c r="BB10970" s="86" t="s">
        <v>1856</v>
      </c>
      <c r="BC10970" s="89">
        <v>21285</v>
      </c>
      <c r="BD10970" s="90">
        <v>45717</v>
      </c>
      <c r="BE10970" s="35"/>
    </row>
    <row r="10971" spans="48:57" x14ac:dyDescent="0.25">
      <c r="AV10971" s="85">
        <v>10967</v>
      </c>
      <c r="AW10971" s="91"/>
      <c r="AX10971" s="93" t="s">
        <v>14943</v>
      </c>
      <c r="AY10971" s="87" t="s">
        <v>448</v>
      </c>
      <c r="AZ10971" s="93" t="s">
        <v>14944</v>
      </c>
      <c r="BA10971" s="88" t="s">
        <v>3004</v>
      </c>
      <c r="BB10971" s="86" t="s">
        <v>1576</v>
      </c>
      <c r="BC10971" s="89">
        <v>11004</v>
      </c>
      <c r="BD10971" s="90">
        <v>45717</v>
      </c>
      <c r="BE10971" s="35"/>
    </row>
    <row r="10972" spans="48:57" x14ac:dyDescent="0.25">
      <c r="AV10972" s="85">
        <v>10968</v>
      </c>
      <c r="AW10972" s="91"/>
      <c r="AX10972" s="93" t="s">
        <v>14943</v>
      </c>
      <c r="AY10972" s="87" t="s">
        <v>448</v>
      </c>
      <c r="AZ10972" s="93" t="s">
        <v>14944</v>
      </c>
      <c r="BA10972" s="88" t="s">
        <v>2338</v>
      </c>
      <c r="BB10972" s="86" t="s">
        <v>1002</v>
      </c>
      <c r="BC10972" s="89">
        <v>94800</v>
      </c>
      <c r="BD10972" s="90">
        <v>45717</v>
      </c>
      <c r="BE10972" s="35"/>
    </row>
    <row r="10973" spans="48:57" x14ac:dyDescent="0.25">
      <c r="AV10973" s="85">
        <v>10969</v>
      </c>
      <c r="AW10973" s="91"/>
      <c r="AX10973" s="93" t="s">
        <v>14945</v>
      </c>
      <c r="AY10973" s="87" t="s">
        <v>3672</v>
      </c>
      <c r="AZ10973" s="93" t="s">
        <v>14946</v>
      </c>
      <c r="BA10973" s="88" t="s">
        <v>2043</v>
      </c>
      <c r="BB10973" s="86" t="s">
        <v>2044</v>
      </c>
      <c r="BC10973" s="89">
        <v>10250</v>
      </c>
      <c r="BD10973" s="90">
        <v>45717</v>
      </c>
      <c r="BE10973" s="35"/>
    </row>
    <row r="10974" spans="48:57" x14ac:dyDescent="0.25">
      <c r="AV10974" s="85">
        <v>10970</v>
      </c>
      <c r="AW10974" s="91"/>
      <c r="AX10974" s="93" t="s">
        <v>14947</v>
      </c>
      <c r="AY10974" s="87" t="s">
        <v>7580</v>
      </c>
      <c r="AZ10974" s="93" t="s">
        <v>14948</v>
      </c>
      <c r="BA10974" s="88" t="s">
        <v>615</v>
      </c>
      <c r="BB10974" s="86" t="s">
        <v>616</v>
      </c>
      <c r="BC10974" s="89">
        <v>7500</v>
      </c>
      <c r="BD10974" s="90">
        <v>45717</v>
      </c>
      <c r="BE10974" s="35"/>
    </row>
    <row r="10975" spans="48:57" x14ac:dyDescent="0.25">
      <c r="AV10975" s="85">
        <v>10971</v>
      </c>
      <c r="AW10975" s="91"/>
      <c r="AX10975" s="93" t="s">
        <v>14949</v>
      </c>
      <c r="AY10975" s="87" t="s">
        <v>14950</v>
      </c>
      <c r="AZ10975" s="93" t="s">
        <v>14951</v>
      </c>
      <c r="BA10975" s="88" t="s">
        <v>2930</v>
      </c>
      <c r="BB10975" s="86" t="s">
        <v>1166</v>
      </c>
      <c r="BC10975" s="89">
        <v>6345</v>
      </c>
      <c r="BD10975" s="90">
        <v>45717</v>
      </c>
      <c r="BE10975" s="35"/>
    </row>
    <row r="10976" spans="48:57" x14ac:dyDescent="0.25">
      <c r="AV10976" s="85">
        <v>10972</v>
      </c>
      <c r="AW10976" s="91"/>
      <c r="AX10976" s="93" t="s">
        <v>14952</v>
      </c>
      <c r="AY10976" s="87" t="s">
        <v>14953</v>
      </c>
      <c r="AZ10976" s="93" t="s">
        <v>14954</v>
      </c>
      <c r="BA10976" s="88" t="s">
        <v>1041</v>
      </c>
      <c r="BB10976" s="86" t="s">
        <v>1004</v>
      </c>
      <c r="BC10976" s="89">
        <v>6000</v>
      </c>
      <c r="BD10976" s="90">
        <v>45717</v>
      </c>
      <c r="BE10976" s="35"/>
    </row>
    <row r="10977" spans="48:57" x14ac:dyDescent="0.25">
      <c r="AV10977" s="85">
        <v>10973</v>
      </c>
      <c r="AW10977" s="91"/>
      <c r="AX10977" s="93" t="s">
        <v>14955</v>
      </c>
      <c r="AY10977" s="87" t="s">
        <v>14956</v>
      </c>
      <c r="AZ10977" s="93" t="s">
        <v>14957</v>
      </c>
      <c r="BA10977" s="88" t="s">
        <v>1323</v>
      </c>
      <c r="BB10977" s="86" t="s">
        <v>631</v>
      </c>
      <c r="BC10977" s="89">
        <v>10650</v>
      </c>
      <c r="BD10977" s="90">
        <v>45689</v>
      </c>
      <c r="BE10977" s="35"/>
    </row>
    <row r="10978" spans="48:57" x14ac:dyDescent="0.25">
      <c r="AV10978" s="85">
        <v>10974</v>
      </c>
      <c r="AW10978" s="91"/>
      <c r="AX10978" s="93" t="s">
        <v>14958</v>
      </c>
      <c r="AY10978" s="87" t="s">
        <v>7832</v>
      </c>
      <c r="AZ10978" s="93" t="s">
        <v>14959</v>
      </c>
      <c r="BA10978" s="88" t="s">
        <v>615</v>
      </c>
      <c r="BB10978" s="86" t="s">
        <v>616</v>
      </c>
      <c r="BC10978" s="89">
        <v>7500</v>
      </c>
      <c r="BD10978" s="90">
        <v>45658</v>
      </c>
      <c r="BE10978" s="35"/>
    </row>
    <row r="10979" spans="48:57" x14ac:dyDescent="0.25">
      <c r="AV10979" s="85">
        <v>10975</v>
      </c>
      <c r="AW10979" s="91"/>
      <c r="AX10979" s="93" t="s">
        <v>14960</v>
      </c>
      <c r="AY10979" s="87" t="s">
        <v>6923</v>
      </c>
      <c r="AZ10979" s="93" t="s">
        <v>14961</v>
      </c>
      <c r="BA10979" s="88" t="s">
        <v>1501</v>
      </c>
      <c r="BB10979" s="86" t="s">
        <v>1310</v>
      </c>
      <c r="BC10979" s="89">
        <v>48510</v>
      </c>
      <c r="BD10979" s="90">
        <v>45717</v>
      </c>
      <c r="BE10979" s="35"/>
    </row>
    <row r="10980" spans="48:57" x14ac:dyDescent="0.25">
      <c r="AV10980" s="85">
        <v>10976</v>
      </c>
      <c r="AW10980" s="91"/>
      <c r="AX10980" s="93" t="s">
        <v>14962</v>
      </c>
      <c r="AY10980" s="87" t="s">
        <v>14963</v>
      </c>
      <c r="AZ10980" s="93" t="s">
        <v>14964</v>
      </c>
      <c r="BA10980" s="88" t="s">
        <v>615</v>
      </c>
      <c r="BB10980" s="86" t="s">
        <v>616</v>
      </c>
      <c r="BC10980" s="87">
        <v>7500</v>
      </c>
      <c r="BD10980" s="90">
        <v>45717</v>
      </c>
      <c r="BE10980" s="35"/>
    </row>
    <row r="10981" spans="48:57" x14ac:dyDescent="0.25">
      <c r="AV10981" s="85">
        <v>10977</v>
      </c>
      <c r="AW10981" s="91"/>
      <c r="AX10981" s="93" t="s">
        <v>14965</v>
      </c>
      <c r="AY10981" s="87" t="s">
        <v>3386</v>
      </c>
      <c r="AZ10981" s="93" t="s">
        <v>3387</v>
      </c>
      <c r="BA10981" s="88" t="s">
        <v>1501</v>
      </c>
      <c r="BB10981" s="86" t="s">
        <v>1310</v>
      </c>
      <c r="BC10981" s="89">
        <v>113190</v>
      </c>
      <c r="BD10981" s="90">
        <v>45717</v>
      </c>
      <c r="BE10981" s="35"/>
    </row>
    <row r="10982" spans="48:57" x14ac:dyDescent="0.25">
      <c r="AV10982" s="85">
        <v>10978</v>
      </c>
      <c r="AW10982" s="91"/>
      <c r="AX10982" s="93" t="s">
        <v>14966</v>
      </c>
      <c r="AY10982" s="87" t="s">
        <v>14967</v>
      </c>
      <c r="AZ10982" s="93" t="s">
        <v>14968</v>
      </c>
      <c r="BA10982" s="88" t="s">
        <v>3493</v>
      </c>
      <c r="BB10982" s="86" t="s">
        <v>459</v>
      </c>
      <c r="BC10982" s="89">
        <v>51500</v>
      </c>
      <c r="BD10982" s="90">
        <v>45717</v>
      </c>
      <c r="BE10982" s="35"/>
    </row>
    <row r="10983" spans="48:57" x14ac:dyDescent="0.25">
      <c r="AV10983" s="85">
        <v>10979</v>
      </c>
      <c r="AW10983" s="91"/>
      <c r="AX10983" s="93" t="s">
        <v>14966</v>
      </c>
      <c r="AY10983" s="87" t="s">
        <v>14967</v>
      </c>
      <c r="AZ10983" s="93" t="s">
        <v>14968</v>
      </c>
      <c r="BA10983" s="88" t="s">
        <v>13027</v>
      </c>
      <c r="BB10983" s="86" t="s">
        <v>631</v>
      </c>
      <c r="BC10983" s="89">
        <v>53250</v>
      </c>
      <c r="BD10983" s="90">
        <v>45717</v>
      </c>
      <c r="BE10983" s="35"/>
    </row>
    <row r="10984" spans="48:57" x14ac:dyDescent="0.25">
      <c r="AV10984" s="85">
        <v>10980</v>
      </c>
      <c r="AW10984" s="91"/>
      <c r="AX10984" s="93" t="s">
        <v>14969</v>
      </c>
      <c r="AY10984" s="87" t="s">
        <v>14970</v>
      </c>
      <c r="AZ10984" s="93" t="s">
        <v>14971</v>
      </c>
      <c r="BA10984" s="88" t="s">
        <v>732</v>
      </c>
      <c r="BB10984" s="86" t="s">
        <v>733</v>
      </c>
      <c r="BC10984" s="89">
        <v>5750</v>
      </c>
      <c r="BD10984" s="90">
        <v>45717</v>
      </c>
      <c r="BE10984" s="35"/>
    </row>
    <row r="10985" spans="48:57" x14ac:dyDescent="0.25">
      <c r="AV10985" s="85">
        <v>10981</v>
      </c>
      <c r="AW10985" s="91"/>
      <c r="AX10985" s="93" t="s">
        <v>14972</v>
      </c>
      <c r="AY10985" s="87" t="s">
        <v>14973</v>
      </c>
      <c r="AZ10985" s="93" t="s">
        <v>14974</v>
      </c>
      <c r="BA10985" s="88" t="s">
        <v>615</v>
      </c>
      <c r="BB10985" s="86" t="s">
        <v>616</v>
      </c>
      <c r="BC10985" s="89">
        <v>7500</v>
      </c>
      <c r="BD10985" s="90">
        <v>45717</v>
      </c>
      <c r="BE10985" s="35"/>
    </row>
    <row r="10986" spans="48:57" x14ac:dyDescent="0.25">
      <c r="AV10986" s="85">
        <v>10982</v>
      </c>
      <c r="AW10986" s="91"/>
      <c r="AX10986" s="93" t="s">
        <v>14975</v>
      </c>
      <c r="AY10986" s="87" t="s">
        <v>6069</v>
      </c>
      <c r="AZ10986" s="93" t="s">
        <v>14976</v>
      </c>
      <c r="BA10986" s="88" t="s">
        <v>1041</v>
      </c>
      <c r="BB10986" s="86" t="s">
        <v>1004</v>
      </c>
      <c r="BC10986" s="89">
        <v>6000</v>
      </c>
      <c r="BD10986" s="90">
        <v>45689</v>
      </c>
      <c r="BE10986" s="35"/>
    </row>
    <row r="10987" spans="48:57" x14ac:dyDescent="0.25">
      <c r="AV10987" s="85">
        <v>10983</v>
      </c>
      <c r="AW10987" s="91"/>
      <c r="AX10987" s="93" t="s">
        <v>14975</v>
      </c>
      <c r="AY10987" s="87" t="s">
        <v>6069</v>
      </c>
      <c r="AZ10987" s="93" t="s">
        <v>14976</v>
      </c>
      <c r="BA10987" s="88" t="s">
        <v>615</v>
      </c>
      <c r="BB10987" s="86" t="s">
        <v>616</v>
      </c>
      <c r="BC10987" s="89">
        <v>7500</v>
      </c>
      <c r="BD10987" s="90">
        <v>45658</v>
      </c>
      <c r="BE10987" s="35"/>
    </row>
    <row r="10988" spans="48:57" x14ac:dyDescent="0.25">
      <c r="AV10988" s="85">
        <v>10984</v>
      </c>
      <c r="AW10988" s="91"/>
      <c r="AX10988" s="93" t="s">
        <v>14977</v>
      </c>
      <c r="AY10988" s="87" t="s">
        <v>1336</v>
      </c>
      <c r="AZ10988" s="93" t="s">
        <v>14978</v>
      </c>
      <c r="BA10988" s="88" t="s">
        <v>2363</v>
      </c>
      <c r="BB10988" s="86" t="s">
        <v>461</v>
      </c>
      <c r="BC10988" s="89">
        <v>21720</v>
      </c>
      <c r="BD10988" s="90">
        <v>45717</v>
      </c>
      <c r="BE10988" s="35"/>
    </row>
    <row r="10989" spans="48:57" x14ac:dyDescent="0.25">
      <c r="AV10989" s="85">
        <v>10985</v>
      </c>
      <c r="AW10989" s="91"/>
      <c r="AX10989" s="93" t="s">
        <v>14977</v>
      </c>
      <c r="AY10989" s="87" t="s">
        <v>1336</v>
      </c>
      <c r="AZ10989" s="93" t="s">
        <v>14978</v>
      </c>
      <c r="BA10989" s="88" t="s">
        <v>1493</v>
      </c>
      <c r="BB10989" s="86" t="s">
        <v>1275</v>
      </c>
      <c r="BC10989" s="89">
        <v>57300</v>
      </c>
      <c r="BD10989" s="90">
        <v>45717</v>
      </c>
      <c r="BE10989" s="35"/>
    </row>
    <row r="10990" spans="48:57" x14ac:dyDescent="0.25">
      <c r="AV10990" s="85">
        <v>10986</v>
      </c>
      <c r="AW10990" s="91"/>
      <c r="AX10990" s="93" t="s">
        <v>14977</v>
      </c>
      <c r="AY10990" s="87" t="s">
        <v>1336</v>
      </c>
      <c r="AZ10990" s="93" t="s">
        <v>14978</v>
      </c>
      <c r="BA10990" s="88" t="s">
        <v>7889</v>
      </c>
      <c r="BB10990" s="86" t="s">
        <v>1176</v>
      </c>
      <c r="BC10990" s="89">
        <v>42000</v>
      </c>
      <c r="BD10990" s="90">
        <v>45717</v>
      </c>
      <c r="BE10990" s="35"/>
    </row>
    <row r="10991" spans="48:57" x14ac:dyDescent="0.25">
      <c r="AV10991" s="85">
        <v>10987</v>
      </c>
      <c r="AW10991" s="91"/>
      <c r="AX10991" s="93" t="s">
        <v>14977</v>
      </c>
      <c r="AY10991" s="87" t="s">
        <v>1336</v>
      </c>
      <c r="AZ10991" s="93" t="s">
        <v>14978</v>
      </c>
      <c r="BA10991" s="88" t="s">
        <v>2266</v>
      </c>
      <c r="BB10991" s="86" t="s">
        <v>329</v>
      </c>
      <c r="BC10991" s="89">
        <v>29160</v>
      </c>
      <c r="BD10991" s="90">
        <v>45717</v>
      </c>
      <c r="BE10991" s="35"/>
    </row>
    <row r="10992" spans="48:57" x14ac:dyDescent="0.25">
      <c r="AV10992" s="85">
        <v>10988</v>
      </c>
      <c r="AW10992" s="91"/>
      <c r="AX10992" s="93" t="s">
        <v>14977</v>
      </c>
      <c r="AY10992" s="87" t="s">
        <v>1336</v>
      </c>
      <c r="AZ10992" s="93" t="s">
        <v>14978</v>
      </c>
      <c r="BA10992" s="88" t="s">
        <v>1638</v>
      </c>
      <c r="BB10992" s="86" t="s">
        <v>376</v>
      </c>
      <c r="BC10992" s="89">
        <v>9000</v>
      </c>
      <c r="BD10992" s="90">
        <v>45717</v>
      </c>
      <c r="BE10992" s="35"/>
    </row>
    <row r="10993" spans="48:57" x14ac:dyDescent="0.25">
      <c r="AV10993" s="85">
        <v>10989</v>
      </c>
      <c r="AW10993" s="91"/>
      <c r="AX10993" s="93" t="s">
        <v>14979</v>
      </c>
      <c r="AY10993" s="87" t="s">
        <v>3395</v>
      </c>
      <c r="AZ10993" s="93" t="s">
        <v>3407</v>
      </c>
      <c r="BA10993" s="88" t="s">
        <v>3540</v>
      </c>
      <c r="BB10993" s="86" t="s">
        <v>1158</v>
      </c>
      <c r="BC10993" s="89">
        <v>12120</v>
      </c>
      <c r="BD10993" s="90">
        <v>45717</v>
      </c>
      <c r="BE10993" s="35"/>
    </row>
    <row r="10994" spans="48:57" x14ac:dyDescent="0.25">
      <c r="AV10994" s="85">
        <v>10990</v>
      </c>
      <c r="AW10994" s="91"/>
      <c r="AX10994" s="93" t="s">
        <v>14980</v>
      </c>
      <c r="AY10994" s="87" t="s">
        <v>14981</v>
      </c>
      <c r="AZ10994" s="93" t="s">
        <v>14982</v>
      </c>
      <c r="BA10994" s="88" t="s">
        <v>645</v>
      </c>
      <c r="BB10994" s="86" t="s">
        <v>646</v>
      </c>
      <c r="BC10994" s="89">
        <v>9500</v>
      </c>
      <c r="BD10994" s="90">
        <v>45717</v>
      </c>
      <c r="BE10994" s="35"/>
    </row>
    <row r="10995" spans="48:57" x14ac:dyDescent="0.25">
      <c r="AV10995" s="85">
        <v>10991</v>
      </c>
      <c r="AW10995" s="91"/>
      <c r="AX10995" s="93" t="s">
        <v>14983</v>
      </c>
      <c r="AY10995" s="87" t="s">
        <v>1472</v>
      </c>
      <c r="AZ10995" s="93" t="s">
        <v>14984</v>
      </c>
      <c r="BA10995" s="88" t="s">
        <v>2352</v>
      </c>
      <c r="BB10995" s="86" t="s">
        <v>1451</v>
      </c>
      <c r="BC10995" s="89">
        <v>75675</v>
      </c>
      <c r="BD10995" s="90">
        <v>45689</v>
      </c>
      <c r="BE10995" s="35"/>
    </row>
    <row r="10996" spans="48:57" x14ac:dyDescent="0.25">
      <c r="AV10996" s="85">
        <v>10992</v>
      </c>
      <c r="AW10996" s="91"/>
      <c r="AX10996" s="93" t="s">
        <v>14983</v>
      </c>
      <c r="AY10996" s="87" t="s">
        <v>1472</v>
      </c>
      <c r="AZ10996" s="93" t="s">
        <v>14984</v>
      </c>
      <c r="BA10996" s="88" t="s">
        <v>3266</v>
      </c>
      <c r="BB10996" s="86" t="s">
        <v>1451</v>
      </c>
      <c r="BC10996" s="89">
        <v>252250</v>
      </c>
      <c r="BD10996" s="90">
        <v>45658</v>
      </c>
      <c r="BE10996" s="35"/>
    </row>
    <row r="10997" spans="48:57" x14ac:dyDescent="0.25">
      <c r="AV10997" s="85">
        <v>10993</v>
      </c>
      <c r="AW10997" s="91"/>
      <c r="AX10997" s="93" t="s">
        <v>14985</v>
      </c>
      <c r="AY10997" s="87" t="s">
        <v>1472</v>
      </c>
      <c r="AZ10997" s="93" t="s">
        <v>14986</v>
      </c>
      <c r="BA10997" s="88" t="s">
        <v>2352</v>
      </c>
      <c r="BB10997" s="86" t="s">
        <v>1451</v>
      </c>
      <c r="BC10997" s="89">
        <v>75675</v>
      </c>
      <c r="BD10997" s="90">
        <v>45717</v>
      </c>
      <c r="BE10997" s="35"/>
    </row>
    <row r="10998" spans="48:57" x14ac:dyDescent="0.25">
      <c r="AV10998" s="85">
        <v>10994</v>
      </c>
      <c r="AW10998" s="91"/>
      <c r="AX10998" s="93" t="s">
        <v>14985</v>
      </c>
      <c r="AY10998" s="87" t="s">
        <v>1472</v>
      </c>
      <c r="AZ10998" s="93" t="s">
        <v>14986</v>
      </c>
      <c r="BA10998" s="88" t="s">
        <v>3266</v>
      </c>
      <c r="BB10998" s="86" t="s">
        <v>1451</v>
      </c>
      <c r="BC10998" s="89">
        <v>252250</v>
      </c>
      <c r="BD10998" s="90">
        <v>45717</v>
      </c>
      <c r="BE10998" s="35"/>
    </row>
    <row r="10999" spans="48:57" x14ac:dyDescent="0.25">
      <c r="AV10999" s="85">
        <v>10995</v>
      </c>
      <c r="AW10999" s="91"/>
      <c r="AX10999" s="93" t="s">
        <v>14985</v>
      </c>
      <c r="AY10999" s="87" t="s">
        <v>1472</v>
      </c>
      <c r="AZ10999" s="93" t="s">
        <v>14986</v>
      </c>
      <c r="BA10999" s="88" t="s">
        <v>3266</v>
      </c>
      <c r="BB10999" s="86" t="s">
        <v>1451</v>
      </c>
      <c r="BC10999" s="89">
        <v>252250</v>
      </c>
      <c r="BD10999" s="90">
        <v>45717</v>
      </c>
      <c r="BE10999" s="35"/>
    </row>
    <row r="11000" spans="48:57" x14ac:dyDescent="0.25">
      <c r="AV11000" s="85">
        <v>10996</v>
      </c>
      <c r="AW11000" s="91"/>
      <c r="AX11000" s="93" t="s">
        <v>14987</v>
      </c>
      <c r="AY11000" s="87" t="s">
        <v>1472</v>
      </c>
      <c r="AZ11000" s="93" t="s">
        <v>14988</v>
      </c>
      <c r="BA11000" s="88" t="s">
        <v>2352</v>
      </c>
      <c r="BB11000" s="86" t="s">
        <v>1451</v>
      </c>
      <c r="BC11000" s="89">
        <v>136215</v>
      </c>
      <c r="BD11000" s="90">
        <v>45717</v>
      </c>
      <c r="BE11000" s="35"/>
    </row>
    <row r="11001" spans="48:57" x14ac:dyDescent="0.25">
      <c r="AV11001" s="85">
        <v>10997</v>
      </c>
      <c r="AW11001" s="91"/>
      <c r="AX11001" s="93" t="s">
        <v>14987</v>
      </c>
      <c r="AY11001" s="87" t="s">
        <v>1472</v>
      </c>
      <c r="AZ11001" s="93" t="s">
        <v>14988</v>
      </c>
      <c r="BA11001" s="88" t="s">
        <v>2352</v>
      </c>
      <c r="BB11001" s="86" t="s">
        <v>1451</v>
      </c>
      <c r="BC11001" s="89">
        <v>30270</v>
      </c>
      <c r="BD11001" s="90">
        <v>45717</v>
      </c>
      <c r="BE11001" s="35"/>
    </row>
    <row r="11002" spans="48:57" x14ac:dyDescent="0.25">
      <c r="AV11002" s="85">
        <v>10998</v>
      </c>
      <c r="AW11002" s="91"/>
      <c r="AX11002" s="93" t="s">
        <v>14987</v>
      </c>
      <c r="AY11002" s="87" t="s">
        <v>1472</v>
      </c>
      <c r="AZ11002" s="93" t="s">
        <v>14988</v>
      </c>
      <c r="BA11002" s="88" t="s">
        <v>3266</v>
      </c>
      <c r="BB11002" s="86" t="s">
        <v>1451</v>
      </c>
      <c r="BC11002" s="87">
        <v>302700</v>
      </c>
      <c r="BD11002" s="90">
        <v>45717</v>
      </c>
      <c r="BE11002" s="35"/>
    </row>
    <row r="11003" spans="48:57" x14ac:dyDescent="0.25">
      <c r="AV11003" s="85">
        <v>10999</v>
      </c>
      <c r="AW11003" s="91"/>
      <c r="AX11003" s="93" t="s">
        <v>14987</v>
      </c>
      <c r="AY11003" s="87" t="s">
        <v>1472</v>
      </c>
      <c r="AZ11003" s="93" t="s">
        <v>14988</v>
      </c>
      <c r="BA11003" s="88" t="s">
        <v>3266</v>
      </c>
      <c r="BB11003" s="86" t="s">
        <v>1451</v>
      </c>
      <c r="BC11003" s="89">
        <v>50450</v>
      </c>
      <c r="BD11003" s="90">
        <v>45717</v>
      </c>
      <c r="BE11003" s="35"/>
    </row>
    <row r="11004" spans="48:57" x14ac:dyDescent="0.25">
      <c r="AV11004" s="85">
        <v>11000</v>
      </c>
      <c r="AW11004" s="91"/>
      <c r="AX11004" s="93" t="s">
        <v>14989</v>
      </c>
      <c r="AY11004" s="87" t="s">
        <v>1472</v>
      </c>
      <c r="AZ11004" s="93" t="s">
        <v>14990</v>
      </c>
      <c r="BA11004" s="88" t="s">
        <v>3266</v>
      </c>
      <c r="BB11004" s="86" t="s">
        <v>1451</v>
      </c>
      <c r="BC11004" s="89">
        <v>252250</v>
      </c>
      <c r="BD11004" s="90">
        <v>45689</v>
      </c>
      <c r="BE11004" s="35"/>
    </row>
    <row r="11005" spans="48:57" x14ac:dyDescent="0.25">
      <c r="AV11005" s="85">
        <v>11001</v>
      </c>
      <c r="AW11005" s="91"/>
      <c r="AX11005" s="93" t="s">
        <v>14991</v>
      </c>
      <c r="AY11005" s="87" t="s">
        <v>14992</v>
      </c>
      <c r="AZ11005" s="93" t="s">
        <v>14993</v>
      </c>
      <c r="BA11005" s="88" t="s">
        <v>2354</v>
      </c>
      <c r="BB11005" s="86" t="s">
        <v>661</v>
      </c>
      <c r="BC11005" s="89">
        <v>-29000</v>
      </c>
      <c r="BD11005" s="90">
        <v>45658</v>
      </c>
      <c r="BE11005" s="35"/>
    </row>
    <row r="11006" spans="48:57" x14ac:dyDescent="0.25">
      <c r="AV11006" s="85">
        <v>11002</v>
      </c>
      <c r="AW11006" s="91"/>
      <c r="AX11006" s="93" t="s">
        <v>14994</v>
      </c>
      <c r="AY11006" s="87" t="s">
        <v>14995</v>
      </c>
      <c r="AZ11006" s="93" t="s">
        <v>14996</v>
      </c>
      <c r="BA11006" s="88" t="s">
        <v>1017</v>
      </c>
      <c r="BB11006" s="86" t="s">
        <v>1018</v>
      </c>
      <c r="BC11006" s="89">
        <v>15000</v>
      </c>
      <c r="BD11006" s="90">
        <v>45717</v>
      </c>
      <c r="BE11006" s="35"/>
    </row>
    <row r="11007" spans="48:57" x14ac:dyDescent="0.25">
      <c r="AV11007" s="85">
        <v>11003</v>
      </c>
      <c r="AW11007" s="91"/>
      <c r="AX11007" s="93" t="s">
        <v>14997</v>
      </c>
      <c r="AY11007" s="87" t="s">
        <v>7499</v>
      </c>
      <c r="AZ11007" s="93" t="s">
        <v>14998</v>
      </c>
      <c r="BA11007" s="88" t="s">
        <v>1638</v>
      </c>
      <c r="BB11007" s="86" t="s">
        <v>376</v>
      </c>
      <c r="BC11007" s="89">
        <v>9000</v>
      </c>
      <c r="BD11007" s="90">
        <v>45717</v>
      </c>
      <c r="BE11007" s="35"/>
    </row>
    <row r="11008" spans="48:57" x14ac:dyDescent="0.25">
      <c r="AV11008" s="85">
        <v>11004</v>
      </c>
      <c r="AW11008" s="91"/>
      <c r="AX11008" s="93" t="s">
        <v>14999</v>
      </c>
      <c r="AY11008" s="87" t="s">
        <v>15000</v>
      </c>
      <c r="AZ11008" s="93" t="s">
        <v>15001</v>
      </c>
      <c r="BA11008" s="88" t="s">
        <v>2228</v>
      </c>
      <c r="BB11008" s="86" t="s">
        <v>790</v>
      </c>
      <c r="BC11008" s="89">
        <v>14500</v>
      </c>
      <c r="BD11008" s="90">
        <v>45717</v>
      </c>
      <c r="BE11008" s="35"/>
    </row>
    <row r="11009" spans="48:57" x14ac:dyDescent="0.25">
      <c r="AV11009" s="85">
        <v>11005</v>
      </c>
      <c r="AW11009" s="91"/>
      <c r="AX11009" s="93" t="s">
        <v>15002</v>
      </c>
      <c r="AY11009" s="87" t="s">
        <v>15003</v>
      </c>
      <c r="AZ11009" s="93" t="s">
        <v>15004</v>
      </c>
      <c r="BA11009" s="88" t="s">
        <v>1017</v>
      </c>
      <c r="BB11009" s="86" t="s">
        <v>1018</v>
      </c>
      <c r="BC11009" s="89">
        <v>15000</v>
      </c>
      <c r="BD11009" s="90">
        <v>45717</v>
      </c>
      <c r="BE11009" s="35"/>
    </row>
    <row r="11010" spans="48:57" x14ac:dyDescent="0.25">
      <c r="AV11010" s="85">
        <v>11006</v>
      </c>
      <c r="AW11010" s="91"/>
      <c r="AX11010" s="93" t="s">
        <v>15002</v>
      </c>
      <c r="AY11010" s="87" t="s">
        <v>15003</v>
      </c>
      <c r="AZ11010" s="93" t="s">
        <v>15004</v>
      </c>
      <c r="BA11010" s="88" t="s">
        <v>1017</v>
      </c>
      <c r="BB11010" s="86" t="s">
        <v>1018</v>
      </c>
      <c r="BC11010" s="89">
        <v>15000</v>
      </c>
      <c r="BD11010" s="90">
        <v>45717</v>
      </c>
      <c r="BE11010" s="35"/>
    </row>
    <row r="11011" spans="48:57" x14ac:dyDescent="0.25">
      <c r="AV11011" s="85">
        <v>11007</v>
      </c>
      <c r="AW11011" s="91"/>
      <c r="AX11011" s="93" t="s">
        <v>15005</v>
      </c>
      <c r="AY11011" s="87" t="s">
        <v>2333</v>
      </c>
      <c r="AZ11011" s="93" t="s">
        <v>15006</v>
      </c>
      <c r="BA11011" s="88" t="s">
        <v>1638</v>
      </c>
      <c r="BB11011" s="86" t="s">
        <v>376</v>
      </c>
      <c r="BC11011" s="89">
        <v>9000</v>
      </c>
      <c r="BD11011" s="90">
        <v>45717</v>
      </c>
      <c r="BE11011" s="35"/>
    </row>
    <row r="11012" spans="48:57" x14ac:dyDescent="0.25">
      <c r="AV11012" s="85">
        <v>11008</v>
      </c>
      <c r="AW11012" s="91"/>
      <c r="AX11012" s="93" t="s">
        <v>15005</v>
      </c>
      <c r="AY11012" s="87" t="s">
        <v>2333</v>
      </c>
      <c r="AZ11012" s="93" t="s">
        <v>15006</v>
      </c>
      <c r="BA11012" s="88" t="s">
        <v>84</v>
      </c>
      <c r="BB11012" s="86" t="s">
        <v>85</v>
      </c>
      <c r="BC11012" s="89">
        <v>39780</v>
      </c>
      <c r="BD11012" s="90">
        <v>45717</v>
      </c>
      <c r="BE11012" s="35"/>
    </row>
    <row r="11013" spans="48:57" x14ac:dyDescent="0.25">
      <c r="AV11013" s="85">
        <v>11009</v>
      </c>
      <c r="AW11013" s="91"/>
      <c r="AX11013" s="93" t="s">
        <v>15005</v>
      </c>
      <c r="AY11013" s="87" t="s">
        <v>2333</v>
      </c>
      <c r="AZ11013" s="93" t="s">
        <v>15006</v>
      </c>
      <c r="BA11013" s="88" t="s">
        <v>13027</v>
      </c>
      <c r="BB11013" s="86" t="s">
        <v>631</v>
      </c>
      <c r="BC11013" s="87">
        <v>53250</v>
      </c>
      <c r="BD11013" s="90">
        <v>45689</v>
      </c>
      <c r="BE11013" s="35"/>
    </row>
    <row r="11014" spans="48:57" x14ac:dyDescent="0.25">
      <c r="AV11014" s="85">
        <v>11010</v>
      </c>
      <c r="AW11014" s="91"/>
      <c r="AX11014" s="93" t="s">
        <v>15005</v>
      </c>
      <c r="AY11014" s="87" t="s">
        <v>2333</v>
      </c>
      <c r="AZ11014" s="93" t="s">
        <v>15006</v>
      </c>
      <c r="BA11014" s="88" t="s">
        <v>1775</v>
      </c>
      <c r="BB11014" s="86" t="s">
        <v>1549</v>
      </c>
      <c r="BC11014" s="89">
        <v>9975</v>
      </c>
      <c r="BD11014" s="90">
        <v>45658</v>
      </c>
      <c r="BE11014" s="35"/>
    </row>
    <row r="11015" spans="48:57" x14ac:dyDescent="0.25">
      <c r="AV11015" s="85">
        <v>11011</v>
      </c>
      <c r="AW11015" s="91"/>
      <c r="AX11015" s="93" t="s">
        <v>15005</v>
      </c>
      <c r="AY11015" s="87" t="s">
        <v>2333</v>
      </c>
      <c r="AZ11015" s="93" t="s">
        <v>15006</v>
      </c>
      <c r="BA11015" s="88" t="s">
        <v>3525</v>
      </c>
      <c r="BB11015" s="86" t="s">
        <v>1845</v>
      </c>
      <c r="BC11015" s="89">
        <v>7680</v>
      </c>
      <c r="BD11015" s="90">
        <v>45717</v>
      </c>
      <c r="BE11015" s="35"/>
    </row>
    <row r="11016" spans="48:57" x14ac:dyDescent="0.25">
      <c r="AV11016" s="85">
        <v>11012</v>
      </c>
      <c r="AW11016" s="91"/>
      <c r="AX11016" s="93" t="s">
        <v>15007</v>
      </c>
      <c r="AY11016" s="87" t="s">
        <v>15008</v>
      </c>
      <c r="AZ11016" s="93" t="s">
        <v>15009</v>
      </c>
      <c r="BA11016" s="88" t="s">
        <v>2228</v>
      </c>
      <c r="BB11016" s="86" t="s">
        <v>790</v>
      </c>
      <c r="BC11016" s="89">
        <v>145000</v>
      </c>
      <c r="BD11016" s="90">
        <v>45717</v>
      </c>
      <c r="BE11016" s="35"/>
    </row>
    <row r="11017" spans="48:57" x14ac:dyDescent="0.25">
      <c r="AV11017" s="85">
        <v>11013</v>
      </c>
      <c r="AW11017" s="91"/>
      <c r="AX11017" s="93" t="s">
        <v>15010</v>
      </c>
      <c r="AY11017" s="87" t="s">
        <v>15011</v>
      </c>
      <c r="AZ11017" s="93" t="s">
        <v>15012</v>
      </c>
      <c r="BA11017" s="88" t="s">
        <v>1768</v>
      </c>
      <c r="BB11017" s="86" t="s">
        <v>1537</v>
      </c>
      <c r="BC11017" s="89">
        <v>19950</v>
      </c>
      <c r="BD11017" s="90">
        <v>45717</v>
      </c>
      <c r="BE11017" s="35"/>
    </row>
    <row r="11018" spans="48:57" x14ac:dyDescent="0.25">
      <c r="AV11018" s="85">
        <v>11014</v>
      </c>
      <c r="AW11018" s="91"/>
      <c r="AX11018" s="93" t="s">
        <v>15013</v>
      </c>
      <c r="AY11018" s="87" t="s">
        <v>15014</v>
      </c>
      <c r="AZ11018" s="93" t="s">
        <v>15015</v>
      </c>
      <c r="BA11018" s="88" t="s">
        <v>1032</v>
      </c>
      <c r="BB11018" s="86" t="s">
        <v>948</v>
      </c>
      <c r="BC11018" s="89">
        <v>11000</v>
      </c>
      <c r="BD11018" s="90">
        <v>45717</v>
      </c>
      <c r="BE11018" s="35"/>
    </row>
    <row r="11019" spans="48:57" x14ac:dyDescent="0.25">
      <c r="AV11019" s="85">
        <v>11015</v>
      </c>
      <c r="AW11019" s="91"/>
      <c r="AX11019" s="93" t="s">
        <v>15016</v>
      </c>
      <c r="AY11019" s="87" t="s">
        <v>5524</v>
      </c>
      <c r="AZ11019" s="93" t="s">
        <v>15017</v>
      </c>
      <c r="BA11019" s="88" t="s">
        <v>1323</v>
      </c>
      <c r="BB11019" s="86" t="s">
        <v>631</v>
      </c>
      <c r="BC11019" s="89">
        <v>106500</v>
      </c>
      <c r="BD11019" s="90">
        <v>45717</v>
      </c>
      <c r="BE11019" s="35"/>
    </row>
    <row r="11020" spans="48:57" x14ac:dyDescent="0.25">
      <c r="AV11020" s="85">
        <v>11016</v>
      </c>
      <c r="AW11020" s="91"/>
      <c r="AX11020" s="93" t="s">
        <v>15016</v>
      </c>
      <c r="AY11020" s="87" t="s">
        <v>5524</v>
      </c>
      <c r="AZ11020" s="93" t="s">
        <v>15017</v>
      </c>
      <c r="BA11020" s="88" t="s">
        <v>311</v>
      </c>
      <c r="BB11020" s="86" t="s">
        <v>312</v>
      </c>
      <c r="BC11020" s="89">
        <v>91800</v>
      </c>
      <c r="BD11020" s="90">
        <v>45717</v>
      </c>
      <c r="BE11020" s="35"/>
    </row>
    <row r="11021" spans="48:57" x14ac:dyDescent="0.25">
      <c r="AV11021" s="85">
        <v>11017</v>
      </c>
      <c r="AW11021" s="91"/>
      <c r="AX11021" s="93" t="s">
        <v>15016</v>
      </c>
      <c r="AY11021" s="87" t="s">
        <v>5524</v>
      </c>
      <c r="AZ11021" s="93" t="s">
        <v>15017</v>
      </c>
      <c r="BA11021" s="88" t="s">
        <v>499</v>
      </c>
      <c r="BB11021" s="86" t="s">
        <v>500</v>
      </c>
      <c r="BC11021" s="89">
        <v>51900</v>
      </c>
      <c r="BD11021" s="90">
        <v>45717</v>
      </c>
      <c r="BE11021" s="35"/>
    </row>
    <row r="11022" spans="48:57" x14ac:dyDescent="0.25">
      <c r="AV11022" s="85">
        <v>11018</v>
      </c>
      <c r="AW11022" s="91"/>
      <c r="AX11022" s="93" t="s">
        <v>15018</v>
      </c>
      <c r="AY11022" s="87" t="s">
        <v>15019</v>
      </c>
      <c r="AZ11022" s="93" t="s">
        <v>15020</v>
      </c>
      <c r="BA11022" s="88" t="s">
        <v>1824</v>
      </c>
      <c r="BB11022" s="86" t="s">
        <v>861</v>
      </c>
      <c r="BC11022" s="89">
        <v>1200</v>
      </c>
      <c r="BD11022" s="90">
        <v>45689</v>
      </c>
      <c r="BE11022" s="35"/>
    </row>
    <row r="11023" spans="48:57" x14ac:dyDescent="0.25">
      <c r="AV11023" s="85">
        <v>11019</v>
      </c>
      <c r="AW11023" s="91"/>
      <c r="AX11023" s="93" t="s">
        <v>15021</v>
      </c>
      <c r="AY11023" s="87" t="s">
        <v>7577</v>
      </c>
      <c r="AZ11023" s="93" t="s">
        <v>15022</v>
      </c>
      <c r="BA11023" s="88" t="s">
        <v>1041</v>
      </c>
      <c r="BB11023" s="86" t="s">
        <v>1004</v>
      </c>
      <c r="BC11023" s="89">
        <v>12000</v>
      </c>
      <c r="BD11023" s="90">
        <v>45658</v>
      </c>
      <c r="BE11023" s="35"/>
    </row>
    <row r="11024" spans="48:57" x14ac:dyDescent="0.25">
      <c r="AV11024" s="85">
        <v>11020</v>
      </c>
      <c r="AW11024" s="91"/>
      <c r="AX11024" s="93" t="s">
        <v>15023</v>
      </c>
      <c r="AY11024" s="87" t="s">
        <v>15024</v>
      </c>
      <c r="AZ11024" s="93" t="s">
        <v>15025</v>
      </c>
      <c r="BA11024" s="88" t="s">
        <v>1017</v>
      </c>
      <c r="BB11024" s="86" t="s">
        <v>1018</v>
      </c>
      <c r="BC11024" s="89">
        <v>15000</v>
      </c>
      <c r="BD11024" s="90">
        <v>45717</v>
      </c>
      <c r="BE11024" s="35"/>
    </row>
    <row r="11025" spans="48:57" x14ac:dyDescent="0.25">
      <c r="AV11025" s="85">
        <v>11021</v>
      </c>
      <c r="AW11025" s="91"/>
      <c r="AX11025" s="93" t="s">
        <v>15026</v>
      </c>
      <c r="AY11025" s="87" t="s">
        <v>15027</v>
      </c>
      <c r="AZ11025" s="93" t="s">
        <v>15028</v>
      </c>
      <c r="BA11025" s="88" t="s">
        <v>2043</v>
      </c>
      <c r="BB11025" s="86" t="s">
        <v>2044</v>
      </c>
      <c r="BC11025" s="89">
        <v>20500</v>
      </c>
      <c r="BD11025" s="90">
        <v>45717</v>
      </c>
      <c r="BE11025" s="35"/>
    </row>
    <row r="11026" spans="48:57" x14ac:dyDescent="0.25">
      <c r="AV11026" s="85">
        <v>11022</v>
      </c>
      <c r="AW11026" s="91"/>
      <c r="AX11026" s="93" t="s">
        <v>15029</v>
      </c>
      <c r="AY11026" s="87" t="s">
        <v>15030</v>
      </c>
      <c r="AZ11026" s="93" t="s">
        <v>15031</v>
      </c>
      <c r="BA11026" s="88" t="s">
        <v>2228</v>
      </c>
      <c r="BB11026" s="86" t="s">
        <v>790</v>
      </c>
      <c r="BC11026" s="87">
        <v>14500</v>
      </c>
      <c r="BD11026" s="90">
        <v>45717</v>
      </c>
      <c r="BE11026" s="35"/>
    </row>
    <row r="11027" spans="48:57" x14ac:dyDescent="0.25">
      <c r="AV11027" s="85">
        <v>11023</v>
      </c>
      <c r="AW11027" s="91"/>
      <c r="AX11027" s="93" t="s">
        <v>15032</v>
      </c>
      <c r="AY11027" s="87" t="s">
        <v>15033</v>
      </c>
      <c r="AZ11027" s="93" t="s">
        <v>15034</v>
      </c>
      <c r="BA11027" s="88" t="s">
        <v>1501</v>
      </c>
      <c r="BB11027" s="86" t="s">
        <v>1310</v>
      </c>
      <c r="BC11027" s="87">
        <v>32340</v>
      </c>
      <c r="BD11027" s="90">
        <v>45717</v>
      </c>
      <c r="BE11027" s="35"/>
    </row>
    <row r="11028" spans="48:57" x14ac:dyDescent="0.25">
      <c r="AV11028" s="85">
        <v>11024</v>
      </c>
      <c r="AW11028" s="91"/>
      <c r="AX11028" s="93" t="s">
        <v>15035</v>
      </c>
      <c r="AY11028" s="87" t="s">
        <v>15036</v>
      </c>
      <c r="AZ11028" s="93" t="s">
        <v>15037</v>
      </c>
      <c r="BA11028" s="88" t="s">
        <v>2934</v>
      </c>
      <c r="BB11028" s="86" t="s">
        <v>2168</v>
      </c>
      <c r="BC11028" s="87">
        <v>15000</v>
      </c>
      <c r="BD11028" s="90">
        <v>45717</v>
      </c>
      <c r="BE11028" s="35"/>
    </row>
    <row r="11029" spans="48:57" x14ac:dyDescent="0.25">
      <c r="AV11029" s="85">
        <v>11025</v>
      </c>
      <c r="AW11029" s="91"/>
      <c r="AX11029" s="93" t="s">
        <v>15038</v>
      </c>
      <c r="AY11029" s="87" t="s">
        <v>15039</v>
      </c>
      <c r="AZ11029" s="93" t="s">
        <v>15040</v>
      </c>
      <c r="BA11029" s="88" t="s">
        <v>615</v>
      </c>
      <c r="BB11029" s="86" t="s">
        <v>616</v>
      </c>
      <c r="BC11029" s="89">
        <v>7500</v>
      </c>
      <c r="BD11029" s="90">
        <v>45717</v>
      </c>
      <c r="BE11029" s="35"/>
    </row>
    <row r="11030" spans="48:57" x14ac:dyDescent="0.25">
      <c r="AV11030" s="85">
        <v>11026</v>
      </c>
      <c r="AW11030" s="91"/>
      <c r="AX11030" s="93" t="s">
        <v>15041</v>
      </c>
      <c r="AY11030" s="87" t="s">
        <v>15042</v>
      </c>
      <c r="AZ11030" s="93" t="s">
        <v>15043</v>
      </c>
      <c r="BA11030" s="88" t="s">
        <v>2013</v>
      </c>
      <c r="BB11030" s="86" t="s">
        <v>1391</v>
      </c>
      <c r="BC11030" s="89">
        <v>1425</v>
      </c>
      <c r="BD11030" s="90">
        <v>45717</v>
      </c>
      <c r="BE11030" s="35"/>
    </row>
    <row r="11031" spans="48:57" x14ac:dyDescent="0.25">
      <c r="AV11031" s="85">
        <v>11027</v>
      </c>
      <c r="AW11031" s="91"/>
      <c r="AX11031" s="93" t="s">
        <v>15044</v>
      </c>
      <c r="AY11031" s="87" t="s">
        <v>15045</v>
      </c>
      <c r="AZ11031" s="93" t="s">
        <v>15046</v>
      </c>
      <c r="BA11031" s="88" t="s">
        <v>615</v>
      </c>
      <c r="BB11031" s="86" t="s">
        <v>616</v>
      </c>
      <c r="BC11031" s="89">
        <v>37500</v>
      </c>
      <c r="BD11031" s="90">
        <v>45689</v>
      </c>
      <c r="BE11031" s="35"/>
    </row>
    <row r="11032" spans="48:57" x14ac:dyDescent="0.25">
      <c r="AV11032" s="85">
        <v>11028</v>
      </c>
      <c r="AW11032" s="91"/>
      <c r="AX11032" s="93" t="s">
        <v>15047</v>
      </c>
      <c r="AY11032" s="87" t="s">
        <v>15048</v>
      </c>
      <c r="AZ11032" s="93" t="s">
        <v>15049</v>
      </c>
      <c r="BA11032" s="88" t="s">
        <v>645</v>
      </c>
      <c r="BB11032" s="86" t="s">
        <v>646</v>
      </c>
      <c r="BC11032" s="89">
        <v>9500</v>
      </c>
      <c r="BD11032" s="90">
        <v>45658</v>
      </c>
      <c r="BE11032" s="35"/>
    </row>
    <row r="11033" spans="48:57" x14ac:dyDescent="0.25">
      <c r="AV11033" s="85">
        <v>11029</v>
      </c>
      <c r="AW11033" s="91"/>
      <c r="AX11033" s="93" t="s">
        <v>15050</v>
      </c>
      <c r="AY11033" s="87" t="s">
        <v>15051</v>
      </c>
      <c r="AZ11033" s="93" t="s">
        <v>15052</v>
      </c>
      <c r="BA11033" s="88" t="s">
        <v>615</v>
      </c>
      <c r="BB11033" s="86" t="s">
        <v>616</v>
      </c>
      <c r="BC11033" s="89">
        <v>15000</v>
      </c>
      <c r="BD11033" s="90">
        <v>45717</v>
      </c>
      <c r="BE11033" s="35"/>
    </row>
    <row r="11034" spans="48:57" x14ac:dyDescent="0.25">
      <c r="AV11034" s="85">
        <v>11030</v>
      </c>
      <c r="AW11034" s="91"/>
      <c r="AX11034" s="93" t="s">
        <v>15053</v>
      </c>
      <c r="AY11034" s="87" t="s">
        <v>7891</v>
      </c>
      <c r="AZ11034" s="93" t="s">
        <v>15054</v>
      </c>
      <c r="BA11034" s="88" t="s">
        <v>1768</v>
      </c>
      <c r="BB11034" s="86" t="s">
        <v>1537</v>
      </c>
      <c r="BC11034" s="89">
        <v>19950</v>
      </c>
      <c r="BD11034" s="90">
        <v>45717</v>
      </c>
      <c r="BE11034" s="35"/>
    </row>
    <row r="11035" spans="48:57" x14ac:dyDescent="0.25">
      <c r="AV11035" s="85">
        <v>11031</v>
      </c>
      <c r="AW11035" s="91"/>
      <c r="AX11035" s="93" t="s">
        <v>15053</v>
      </c>
      <c r="AY11035" s="87" t="s">
        <v>7891</v>
      </c>
      <c r="AZ11035" s="93" t="s">
        <v>15054</v>
      </c>
      <c r="BA11035" s="88" t="s">
        <v>1712</v>
      </c>
      <c r="BB11035" s="86" t="s">
        <v>1081</v>
      </c>
      <c r="BC11035" s="89">
        <v>22830</v>
      </c>
      <c r="BD11035" s="90">
        <v>45717</v>
      </c>
      <c r="BE11035" s="35"/>
    </row>
    <row r="11036" spans="48:57" x14ac:dyDescent="0.25">
      <c r="AV11036" s="85">
        <v>11032</v>
      </c>
      <c r="AW11036" s="91"/>
      <c r="AX11036" s="93" t="s">
        <v>15053</v>
      </c>
      <c r="AY11036" s="87" t="s">
        <v>7891</v>
      </c>
      <c r="AZ11036" s="93" t="s">
        <v>15054</v>
      </c>
      <c r="BA11036" s="88" t="s">
        <v>1259</v>
      </c>
      <c r="BB11036" s="86" t="s">
        <v>1260</v>
      </c>
      <c r="BC11036" s="89">
        <v>37500</v>
      </c>
      <c r="BD11036" s="90">
        <v>45717</v>
      </c>
      <c r="BE11036" s="35"/>
    </row>
    <row r="11037" spans="48:57" x14ac:dyDescent="0.25">
      <c r="AV11037" s="85">
        <v>11033</v>
      </c>
      <c r="AW11037" s="91"/>
      <c r="AX11037" s="93" t="s">
        <v>15055</v>
      </c>
      <c r="AY11037" s="87" t="s">
        <v>15056</v>
      </c>
      <c r="AZ11037" s="93" t="s">
        <v>15057</v>
      </c>
      <c r="BA11037" s="88" t="s">
        <v>1041</v>
      </c>
      <c r="BB11037" s="86" t="s">
        <v>1004</v>
      </c>
      <c r="BC11037" s="89">
        <v>6000</v>
      </c>
      <c r="BD11037" s="90">
        <v>45717</v>
      </c>
      <c r="BE11037" s="35"/>
    </row>
    <row r="11038" spans="48:57" x14ac:dyDescent="0.25">
      <c r="AV11038" s="85">
        <v>11034</v>
      </c>
      <c r="AW11038" s="91"/>
      <c r="AX11038" s="93" t="s">
        <v>15058</v>
      </c>
      <c r="AY11038" s="87" t="s">
        <v>15059</v>
      </c>
      <c r="AZ11038" s="93" t="s">
        <v>15060</v>
      </c>
      <c r="BA11038" s="88" t="s">
        <v>1032</v>
      </c>
      <c r="BB11038" s="86" t="s">
        <v>948</v>
      </c>
      <c r="BC11038" s="89">
        <v>11000</v>
      </c>
      <c r="BD11038" s="90">
        <v>45717</v>
      </c>
      <c r="BE11038" s="35"/>
    </row>
    <row r="11039" spans="48:57" x14ac:dyDescent="0.25">
      <c r="AV11039" s="85">
        <v>11035</v>
      </c>
      <c r="AW11039" s="91"/>
      <c r="AX11039" s="93" t="s">
        <v>15061</v>
      </c>
      <c r="AY11039" s="87" t="s">
        <v>15062</v>
      </c>
      <c r="AZ11039" s="93" t="s">
        <v>15063</v>
      </c>
      <c r="BA11039" s="88" t="s">
        <v>2086</v>
      </c>
      <c r="BB11039" s="86" t="s">
        <v>2087</v>
      </c>
      <c r="BC11039" s="89">
        <v>8500</v>
      </c>
      <c r="BD11039" s="90">
        <v>45717</v>
      </c>
      <c r="BE11039" s="35"/>
    </row>
    <row r="11040" spans="48:57" x14ac:dyDescent="0.25">
      <c r="AV11040" s="85">
        <v>11036</v>
      </c>
      <c r="AW11040" s="91"/>
      <c r="AX11040" s="93" t="s">
        <v>15064</v>
      </c>
      <c r="AY11040" s="87" t="s">
        <v>15065</v>
      </c>
      <c r="AZ11040" s="93" t="s">
        <v>15066</v>
      </c>
      <c r="BA11040" s="88" t="s">
        <v>1390</v>
      </c>
      <c r="BB11040" s="86" t="s">
        <v>1391</v>
      </c>
      <c r="BC11040" s="89">
        <v>23750</v>
      </c>
      <c r="BD11040" s="90">
        <v>45689</v>
      </c>
      <c r="BE11040" s="35"/>
    </row>
    <row r="11041" spans="48:57" x14ac:dyDescent="0.25">
      <c r="AV11041" s="85">
        <v>11037</v>
      </c>
      <c r="AW11041" s="91"/>
      <c r="AX11041" s="93" t="s">
        <v>15064</v>
      </c>
      <c r="AY11041" s="87" t="s">
        <v>15065</v>
      </c>
      <c r="AZ11041" s="93" t="s">
        <v>15066</v>
      </c>
      <c r="BA11041" s="88" t="s">
        <v>615</v>
      </c>
      <c r="BB11041" s="86" t="s">
        <v>616</v>
      </c>
      <c r="BC11041" s="89">
        <v>7500</v>
      </c>
      <c r="BD11041" s="90">
        <v>45658</v>
      </c>
      <c r="BE11041" s="35"/>
    </row>
    <row r="11042" spans="48:57" x14ac:dyDescent="0.25">
      <c r="AV11042" s="85">
        <v>11038</v>
      </c>
      <c r="AW11042" s="91"/>
      <c r="AX11042" s="93" t="s">
        <v>15067</v>
      </c>
      <c r="AY11042" s="87" t="s">
        <v>7361</v>
      </c>
      <c r="AZ11042" s="93" t="s">
        <v>15068</v>
      </c>
      <c r="BA11042" s="88" t="s">
        <v>3042</v>
      </c>
      <c r="BB11042" s="86" t="s">
        <v>537</v>
      </c>
      <c r="BC11042" s="89">
        <v>24570</v>
      </c>
      <c r="BD11042" s="90">
        <v>45717</v>
      </c>
      <c r="BE11042" s="35"/>
    </row>
    <row r="11043" spans="48:57" x14ac:dyDescent="0.25">
      <c r="AV11043" s="85">
        <v>11039</v>
      </c>
      <c r="AW11043" s="91"/>
      <c r="AX11043" s="93" t="s">
        <v>15067</v>
      </c>
      <c r="AY11043" s="87" t="s">
        <v>7361</v>
      </c>
      <c r="AZ11043" s="93" t="s">
        <v>15068</v>
      </c>
      <c r="BA11043" s="88" t="s">
        <v>2352</v>
      </c>
      <c r="BB11043" s="86" t="s">
        <v>1451</v>
      </c>
      <c r="BC11043" s="89">
        <v>45405</v>
      </c>
      <c r="BD11043" s="90">
        <v>45717</v>
      </c>
      <c r="BE11043" s="35"/>
    </row>
    <row r="11044" spans="48:57" x14ac:dyDescent="0.25">
      <c r="AV11044" s="85">
        <v>11040</v>
      </c>
      <c r="AW11044" s="91"/>
      <c r="AX11044" s="93" t="s">
        <v>15067</v>
      </c>
      <c r="AY11044" s="87" t="s">
        <v>7361</v>
      </c>
      <c r="AZ11044" s="93" t="s">
        <v>15068</v>
      </c>
      <c r="BA11044" s="88" t="s">
        <v>1001</v>
      </c>
      <c r="BB11044" s="86" t="s">
        <v>1002</v>
      </c>
      <c r="BC11044" s="87">
        <v>28440</v>
      </c>
      <c r="BD11044" s="90">
        <v>45717</v>
      </c>
      <c r="BE11044" s="35"/>
    </row>
    <row r="11045" spans="48:57" x14ac:dyDescent="0.25">
      <c r="AV11045" s="85">
        <v>11041</v>
      </c>
      <c r="AW11045" s="91"/>
      <c r="AX11045" s="93" t="s">
        <v>15067</v>
      </c>
      <c r="AY11045" s="87" t="s">
        <v>7361</v>
      </c>
      <c r="AZ11045" s="93" t="s">
        <v>15068</v>
      </c>
      <c r="BA11045" s="88" t="s">
        <v>1638</v>
      </c>
      <c r="BB11045" s="86" t="s">
        <v>376</v>
      </c>
      <c r="BC11045" s="93">
        <v>27000</v>
      </c>
      <c r="BD11045" s="90">
        <v>45717</v>
      </c>
      <c r="BE11045" s="35"/>
    </row>
    <row r="11046" spans="48:57" x14ac:dyDescent="0.25">
      <c r="AV11046" s="85">
        <v>11042</v>
      </c>
      <c r="AW11046" s="91"/>
      <c r="AX11046" s="93" t="s">
        <v>15067</v>
      </c>
      <c r="AY11046" s="87" t="s">
        <v>7361</v>
      </c>
      <c r="AZ11046" s="93" t="s">
        <v>15068</v>
      </c>
      <c r="BA11046" s="88" t="s">
        <v>1686</v>
      </c>
      <c r="BB11046" s="86" t="s">
        <v>1033</v>
      </c>
      <c r="BC11046" s="89">
        <v>31890</v>
      </c>
      <c r="BD11046" s="90">
        <v>45717</v>
      </c>
      <c r="BE11046" s="35"/>
    </row>
    <row r="11047" spans="48:57" x14ac:dyDescent="0.25">
      <c r="AV11047" s="85">
        <v>11043</v>
      </c>
      <c r="AW11047" s="91"/>
      <c r="AX11047" s="93" t="s">
        <v>15067</v>
      </c>
      <c r="AY11047" s="87" t="s">
        <v>7361</v>
      </c>
      <c r="AZ11047" s="93" t="s">
        <v>15068</v>
      </c>
      <c r="BA11047" s="88" t="s">
        <v>7072</v>
      </c>
      <c r="BB11047" s="86" t="s">
        <v>1056</v>
      </c>
      <c r="BC11047" s="89">
        <v>48330</v>
      </c>
      <c r="BD11047" s="90">
        <v>45717</v>
      </c>
      <c r="BE11047" s="35"/>
    </row>
    <row r="11048" spans="48:57" x14ac:dyDescent="0.25">
      <c r="AV11048" s="85">
        <v>11044</v>
      </c>
      <c r="AW11048" s="91"/>
      <c r="AX11048" s="93" t="s">
        <v>15069</v>
      </c>
      <c r="AY11048" s="87" t="s">
        <v>15070</v>
      </c>
      <c r="AZ11048" s="93" t="s">
        <v>15071</v>
      </c>
      <c r="BA11048" s="88" t="s">
        <v>1032</v>
      </c>
      <c r="BB11048" s="86" t="s">
        <v>948</v>
      </c>
      <c r="BC11048" s="89">
        <v>11000</v>
      </c>
      <c r="BD11048" s="90">
        <v>45717</v>
      </c>
      <c r="BE11048" s="35"/>
    </row>
    <row r="11049" spans="48:57" x14ac:dyDescent="0.25">
      <c r="AV11049" s="85">
        <v>11045</v>
      </c>
      <c r="AW11049" s="91"/>
      <c r="AX11049" s="93" t="s">
        <v>15072</v>
      </c>
      <c r="AY11049" s="87" t="s">
        <v>15073</v>
      </c>
      <c r="AZ11049" s="93" t="s">
        <v>15074</v>
      </c>
      <c r="BA11049" s="88" t="s">
        <v>1017</v>
      </c>
      <c r="BB11049" s="86" t="s">
        <v>1018</v>
      </c>
      <c r="BC11049" s="89">
        <v>15000</v>
      </c>
      <c r="BD11049" s="90">
        <v>45689</v>
      </c>
      <c r="BE11049" s="35"/>
    </row>
    <row r="11050" spans="48:57" x14ac:dyDescent="0.25">
      <c r="AV11050" s="85">
        <v>11046</v>
      </c>
      <c r="AW11050" s="91"/>
      <c r="AX11050" s="93" t="s">
        <v>15072</v>
      </c>
      <c r="AY11050" s="87" t="s">
        <v>15073</v>
      </c>
      <c r="AZ11050" s="93" t="s">
        <v>15074</v>
      </c>
      <c r="BA11050" s="88" t="s">
        <v>732</v>
      </c>
      <c r="BB11050" s="86" t="s">
        <v>733</v>
      </c>
      <c r="BC11050" s="89">
        <v>5750</v>
      </c>
      <c r="BD11050" s="90">
        <v>45658</v>
      </c>
      <c r="BE11050" s="35"/>
    </row>
    <row r="11051" spans="48:57" x14ac:dyDescent="0.25">
      <c r="AV11051" s="85">
        <v>11047</v>
      </c>
      <c r="AW11051" s="91"/>
      <c r="AX11051" s="93" t="s">
        <v>15075</v>
      </c>
      <c r="AY11051" s="87" t="s">
        <v>15076</v>
      </c>
      <c r="AZ11051" s="93" t="s">
        <v>15077</v>
      </c>
      <c r="BA11051" s="88" t="s">
        <v>2328</v>
      </c>
      <c r="BB11051" s="86" t="s">
        <v>85</v>
      </c>
      <c r="BC11051" s="89">
        <v>39780</v>
      </c>
      <c r="BD11051" s="90">
        <v>45717</v>
      </c>
      <c r="BE11051" s="35"/>
    </row>
    <row r="11052" spans="48:57" x14ac:dyDescent="0.25">
      <c r="AV11052" s="85">
        <v>11048</v>
      </c>
      <c r="AW11052" s="91"/>
      <c r="AX11052" s="93" t="s">
        <v>13044</v>
      </c>
      <c r="AY11052" s="87" t="s">
        <v>13045</v>
      </c>
      <c r="AZ11052" s="93" t="s">
        <v>13046</v>
      </c>
      <c r="BA11052" s="88" t="s">
        <v>645</v>
      </c>
      <c r="BB11052" s="86" t="s">
        <v>646</v>
      </c>
      <c r="BC11052" s="89">
        <v>9500</v>
      </c>
      <c r="BD11052" s="90">
        <v>45717</v>
      </c>
      <c r="BE11052" s="35"/>
    </row>
    <row r="11053" spans="48:57" x14ac:dyDescent="0.25">
      <c r="AV11053" s="85">
        <v>11049</v>
      </c>
      <c r="AW11053" s="91"/>
      <c r="AX11053" s="93" t="s">
        <v>13047</v>
      </c>
      <c r="AY11053" s="87" t="s">
        <v>11121</v>
      </c>
      <c r="AZ11053" s="93" t="s">
        <v>13048</v>
      </c>
      <c r="BA11053" s="88" t="s">
        <v>732</v>
      </c>
      <c r="BB11053" s="86" t="s">
        <v>733</v>
      </c>
      <c r="BC11053" s="89">
        <v>5750</v>
      </c>
      <c r="BD11053" s="90">
        <v>45717</v>
      </c>
      <c r="BE11053" s="35"/>
    </row>
    <row r="11054" spans="48:57" x14ac:dyDescent="0.25">
      <c r="AV11054" s="85">
        <v>11050</v>
      </c>
      <c r="AW11054" s="91"/>
      <c r="AX11054" s="93" t="s">
        <v>13047</v>
      </c>
      <c r="AY11054" s="87" t="s">
        <v>11121</v>
      </c>
      <c r="AZ11054" s="93" t="s">
        <v>13048</v>
      </c>
      <c r="BA11054" s="88" t="s">
        <v>1259</v>
      </c>
      <c r="BB11054" s="86" t="s">
        <v>1260</v>
      </c>
      <c r="BC11054" s="89">
        <v>12500</v>
      </c>
      <c r="BD11054" s="90">
        <v>45717</v>
      </c>
      <c r="BE11054" s="35"/>
    </row>
    <row r="11055" spans="48:57" x14ac:dyDescent="0.25">
      <c r="AV11055" s="85">
        <v>11051</v>
      </c>
      <c r="AW11055" s="91"/>
      <c r="AX11055" s="93" t="s">
        <v>13049</v>
      </c>
      <c r="AY11055" s="87" t="s">
        <v>13050</v>
      </c>
      <c r="AZ11055" s="93" t="s">
        <v>15078</v>
      </c>
      <c r="BA11055" s="88" t="s">
        <v>2203</v>
      </c>
      <c r="BB11055" s="86" t="s">
        <v>140</v>
      </c>
      <c r="BC11055" s="87">
        <v>1725</v>
      </c>
      <c r="BD11055" s="90">
        <v>45717</v>
      </c>
      <c r="BE11055" s="35"/>
    </row>
    <row r="11056" spans="48:57" x14ac:dyDescent="0.25">
      <c r="AV11056" s="85">
        <v>11052</v>
      </c>
      <c r="AW11056" s="91"/>
      <c r="AX11056" s="93" t="s">
        <v>13052</v>
      </c>
      <c r="AY11056" s="87" t="s">
        <v>7184</v>
      </c>
      <c r="AZ11056" s="93" t="s">
        <v>13053</v>
      </c>
      <c r="BA11056" s="88" t="s">
        <v>7889</v>
      </c>
      <c r="BB11056" s="86" t="s">
        <v>1176</v>
      </c>
      <c r="BC11056" s="89">
        <v>10500</v>
      </c>
      <c r="BD11056" s="90">
        <v>45717</v>
      </c>
      <c r="BE11056" s="35"/>
    </row>
    <row r="11057" spans="48:57" x14ac:dyDescent="0.25">
      <c r="AV11057" s="85">
        <v>11053</v>
      </c>
      <c r="AW11057" s="91"/>
      <c r="AX11057" s="93" t="s">
        <v>13052</v>
      </c>
      <c r="AY11057" s="87" t="s">
        <v>7184</v>
      </c>
      <c r="AZ11057" s="93" t="s">
        <v>13053</v>
      </c>
      <c r="BA11057" s="88" t="s">
        <v>1259</v>
      </c>
      <c r="BB11057" s="86" t="s">
        <v>1260</v>
      </c>
      <c r="BC11057" s="87">
        <v>12500</v>
      </c>
      <c r="BD11057" s="90">
        <v>45717</v>
      </c>
      <c r="BE11057" s="35"/>
    </row>
    <row r="11058" spans="48:57" x14ac:dyDescent="0.25">
      <c r="AV11058" s="85">
        <v>11054</v>
      </c>
      <c r="AW11058" s="91"/>
      <c r="AX11058" s="93" t="s">
        <v>13054</v>
      </c>
      <c r="AY11058" s="87" t="s">
        <v>1449</v>
      </c>
      <c r="AZ11058" s="93" t="s">
        <v>13055</v>
      </c>
      <c r="BA11058" s="88" t="s">
        <v>2348</v>
      </c>
      <c r="BB11058" s="86" t="s">
        <v>1080</v>
      </c>
      <c r="BC11058" s="87">
        <v>8025</v>
      </c>
      <c r="BD11058" s="90">
        <v>45689</v>
      </c>
      <c r="BE11058" s="35"/>
    </row>
    <row r="11059" spans="48:57" x14ac:dyDescent="0.25">
      <c r="AV11059" s="85">
        <v>11055</v>
      </c>
      <c r="AW11059" s="91"/>
      <c r="AX11059" s="93" t="s">
        <v>13056</v>
      </c>
      <c r="AY11059" s="87" t="s">
        <v>13057</v>
      </c>
      <c r="AZ11059" s="93" t="s">
        <v>13058</v>
      </c>
      <c r="BA11059" s="88" t="s">
        <v>615</v>
      </c>
      <c r="BB11059" s="86" t="s">
        <v>616</v>
      </c>
      <c r="BC11059" s="89">
        <v>7500</v>
      </c>
      <c r="BD11059" s="90">
        <v>45658</v>
      </c>
      <c r="BE11059" s="35"/>
    </row>
    <row r="11060" spans="48:57" x14ac:dyDescent="0.25">
      <c r="AV11060" s="85">
        <v>11056</v>
      </c>
      <c r="AW11060" s="91"/>
      <c r="AX11060" s="93" t="s">
        <v>13056</v>
      </c>
      <c r="AY11060" s="87" t="s">
        <v>13057</v>
      </c>
      <c r="AZ11060" s="93" t="s">
        <v>13058</v>
      </c>
      <c r="BA11060" s="88" t="s">
        <v>615</v>
      </c>
      <c r="BB11060" s="86" t="s">
        <v>616</v>
      </c>
      <c r="BC11060" s="89">
        <v>7500</v>
      </c>
      <c r="BD11060" s="90">
        <v>45717</v>
      </c>
      <c r="BE11060" s="35"/>
    </row>
    <row r="11061" spans="48:57" x14ac:dyDescent="0.25">
      <c r="AV11061" s="85">
        <v>11057</v>
      </c>
      <c r="AW11061" s="91"/>
      <c r="AX11061" s="93" t="s">
        <v>13056</v>
      </c>
      <c r="AY11061" s="87" t="s">
        <v>13057</v>
      </c>
      <c r="AZ11061" s="93" t="s">
        <v>13058</v>
      </c>
      <c r="BA11061" s="88" t="s">
        <v>1259</v>
      </c>
      <c r="BB11061" s="86" t="s">
        <v>1260</v>
      </c>
      <c r="BC11061" s="89">
        <v>12500</v>
      </c>
      <c r="BD11061" s="90">
        <v>45717</v>
      </c>
      <c r="BE11061" s="35"/>
    </row>
    <row r="11062" spans="48:57" x14ac:dyDescent="0.25">
      <c r="AV11062" s="85">
        <v>11058</v>
      </c>
      <c r="AW11062" s="91"/>
      <c r="AX11062" s="93" t="s">
        <v>13056</v>
      </c>
      <c r="AY11062" s="87" t="s">
        <v>13057</v>
      </c>
      <c r="AZ11062" s="93" t="s">
        <v>13058</v>
      </c>
      <c r="BA11062" s="88" t="s">
        <v>1259</v>
      </c>
      <c r="BB11062" s="86" t="s">
        <v>1260</v>
      </c>
      <c r="BC11062" s="87">
        <v>12500</v>
      </c>
      <c r="BD11062" s="90">
        <v>45717</v>
      </c>
      <c r="BE11062" s="35"/>
    </row>
    <row r="11063" spans="48:57" x14ac:dyDescent="0.25">
      <c r="AV11063" s="85">
        <v>11059</v>
      </c>
      <c r="AW11063" s="91"/>
      <c r="AX11063" s="93" t="s">
        <v>15079</v>
      </c>
      <c r="AY11063" s="87" t="s">
        <v>15080</v>
      </c>
      <c r="AZ11063" s="93" t="s">
        <v>15081</v>
      </c>
      <c r="BA11063" s="88" t="s">
        <v>615</v>
      </c>
      <c r="BB11063" s="86" t="s">
        <v>616</v>
      </c>
      <c r="BC11063" s="89">
        <v>7500</v>
      </c>
      <c r="BD11063" s="90">
        <v>45717</v>
      </c>
      <c r="BE11063" s="35"/>
    </row>
    <row r="11064" spans="48:57" x14ac:dyDescent="0.25">
      <c r="AV11064" s="85">
        <v>11060</v>
      </c>
      <c r="AW11064" s="91"/>
      <c r="AX11064" s="93" t="s">
        <v>13133</v>
      </c>
      <c r="AY11064" s="87" t="s">
        <v>13134</v>
      </c>
      <c r="AZ11064" s="93" t="s">
        <v>13135</v>
      </c>
      <c r="BA11064" s="88" t="s">
        <v>615</v>
      </c>
      <c r="BB11064" s="86" t="s">
        <v>616</v>
      </c>
      <c r="BC11064" s="89">
        <v>7500</v>
      </c>
      <c r="BD11064" s="90">
        <v>45717</v>
      </c>
      <c r="BE11064" s="35"/>
    </row>
    <row r="11065" spans="48:57" x14ac:dyDescent="0.25">
      <c r="AV11065" s="85">
        <v>11061</v>
      </c>
      <c r="AW11065" s="91"/>
      <c r="AX11065" s="93" t="s">
        <v>13133</v>
      </c>
      <c r="AY11065" s="87" t="s">
        <v>13134</v>
      </c>
      <c r="AZ11065" s="93" t="s">
        <v>13135</v>
      </c>
      <c r="BA11065" s="88" t="s">
        <v>732</v>
      </c>
      <c r="BB11065" s="86" t="s">
        <v>733</v>
      </c>
      <c r="BC11065" s="89">
        <v>5750</v>
      </c>
      <c r="BD11065" s="90">
        <v>45717</v>
      </c>
      <c r="BE11065" s="35"/>
    </row>
    <row r="11066" spans="48:57" x14ac:dyDescent="0.25">
      <c r="AV11066" s="85">
        <v>11062</v>
      </c>
      <c r="AW11066" s="91"/>
      <c r="AX11066" s="93" t="s">
        <v>13136</v>
      </c>
      <c r="AY11066" s="87" t="s">
        <v>5910</v>
      </c>
      <c r="AZ11066" s="93" t="s">
        <v>5911</v>
      </c>
      <c r="BA11066" s="88" t="s">
        <v>6095</v>
      </c>
      <c r="BB11066" s="86" t="s">
        <v>1781</v>
      </c>
      <c r="BC11066" s="89">
        <v>30960</v>
      </c>
      <c r="BD11066" s="90">
        <v>45717</v>
      </c>
      <c r="BE11066" s="35"/>
    </row>
    <row r="11067" spans="48:57" x14ac:dyDescent="0.25">
      <c r="AV11067" s="85">
        <v>11063</v>
      </c>
      <c r="AW11067" s="91"/>
      <c r="AX11067" s="93" t="s">
        <v>13136</v>
      </c>
      <c r="AY11067" s="87" t="s">
        <v>5910</v>
      </c>
      <c r="AZ11067" s="93" t="s">
        <v>5911</v>
      </c>
      <c r="BA11067" s="88" t="s">
        <v>84</v>
      </c>
      <c r="BB11067" s="86" t="s">
        <v>85</v>
      </c>
      <c r="BC11067" s="89">
        <v>159120</v>
      </c>
      <c r="BD11067" s="90">
        <v>45689</v>
      </c>
      <c r="BE11067" s="35"/>
    </row>
    <row r="11068" spans="48:57" x14ac:dyDescent="0.25">
      <c r="AV11068" s="85">
        <v>11064</v>
      </c>
      <c r="AW11068" s="91"/>
      <c r="AX11068" s="93" t="s">
        <v>13136</v>
      </c>
      <c r="AY11068" s="87" t="s">
        <v>5910</v>
      </c>
      <c r="AZ11068" s="93" t="s">
        <v>5911</v>
      </c>
      <c r="BA11068" s="88" t="s">
        <v>196</v>
      </c>
      <c r="BB11068" s="86" t="s">
        <v>197</v>
      </c>
      <c r="BC11068" s="89">
        <v>170880</v>
      </c>
      <c r="BD11068" s="90">
        <v>45658</v>
      </c>
      <c r="BE11068" s="35"/>
    </row>
    <row r="11069" spans="48:57" x14ac:dyDescent="0.25">
      <c r="AV11069" s="85">
        <v>11065</v>
      </c>
      <c r="AW11069" s="91"/>
      <c r="AX11069" s="93" t="s">
        <v>13136</v>
      </c>
      <c r="AY11069" s="87" t="s">
        <v>5910</v>
      </c>
      <c r="AZ11069" s="93" t="s">
        <v>5911</v>
      </c>
      <c r="BA11069" s="88" t="s">
        <v>1454</v>
      </c>
      <c r="BB11069" s="86" t="s">
        <v>1392</v>
      </c>
      <c r="BC11069" s="89">
        <v>51000</v>
      </c>
      <c r="BD11069" s="90">
        <v>45717</v>
      </c>
      <c r="BE11069" s="35"/>
    </row>
    <row r="11070" spans="48:57" x14ac:dyDescent="0.25">
      <c r="AV11070" s="85">
        <v>11066</v>
      </c>
      <c r="AW11070" s="91"/>
      <c r="AX11070" s="93" t="s">
        <v>13136</v>
      </c>
      <c r="AY11070" s="87" t="s">
        <v>5910</v>
      </c>
      <c r="AZ11070" s="93" t="s">
        <v>5911</v>
      </c>
      <c r="BA11070" s="88" t="s">
        <v>3963</v>
      </c>
      <c r="BB11070" s="86" t="s">
        <v>1444</v>
      </c>
      <c r="BC11070" s="89">
        <v>29250</v>
      </c>
      <c r="BD11070" s="90">
        <v>45717</v>
      </c>
      <c r="BE11070" s="35"/>
    </row>
    <row r="11071" spans="48:57" x14ac:dyDescent="0.25">
      <c r="AV11071" s="85">
        <v>11067</v>
      </c>
      <c r="AW11071" s="91"/>
      <c r="AX11071" s="93" t="s">
        <v>13136</v>
      </c>
      <c r="AY11071" s="87" t="s">
        <v>5910</v>
      </c>
      <c r="AZ11071" s="93" t="s">
        <v>5911</v>
      </c>
      <c r="BA11071" s="88" t="s">
        <v>3307</v>
      </c>
      <c r="BB11071" s="86" t="s">
        <v>2174</v>
      </c>
      <c r="BC11071" s="89">
        <v>28750</v>
      </c>
      <c r="BD11071" s="90">
        <v>45717</v>
      </c>
      <c r="BE11071" s="35"/>
    </row>
    <row r="11072" spans="48:57" x14ac:dyDescent="0.25">
      <c r="AV11072" s="85">
        <v>11068</v>
      </c>
      <c r="AW11072" s="91"/>
      <c r="AX11072" s="93" t="s">
        <v>13137</v>
      </c>
      <c r="AY11072" s="87" t="s">
        <v>13138</v>
      </c>
      <c r="AZ11072" s="93" t="s">
        <v>15082</v>
      </c>
      <c r="BA11072" s="88" t="s">
        <v>1041</v>
      </c>
      <c r="BB11072" s="86" t="s">
        <v>1004</v>
      </c>
      <c r="BC11072" s="89">
        <v>6000</v>
      </c>
      <c r="BD11072" s="90">
        <v>45717</v>
      </c>
      <c r="BE11072" s="35"/>
    </row>
    <row r="11073" spans="48:57" x14ac:dyDescent="0.25">
      <c r="AV11073" s="85">
        <v>11069</v>
      </c>
      <c r="AW11073" s="91"/>
      <c r="AX11073" s="93" t="s">
        <v>13137</v>
      </c>
      <c r="AY11073" s="87" t="s">
        <v>13138</v>
      </c>
      <c r="AZ11073" s="93" t="s">
        <v>15082</v>
      </c>
      <c r="BA11073" s="88" t="s">
        <v>1041</v>
      </c>
      <c r="BB11073" s="86" t="s">
        <v>1004</v>
      </c>
      <c r="BC11073" s="87">
        <v>6000</v>
      </c>
      <c r="BD11073" s="90">
        <v>45717</v>
      </c>
      <c r="BE11073" s="35"/>
    </row>
    <row r="11074" spans="48:57" x14ac:dyDescent="0.25">
      <c r="AV11074" s="85">
        <v>11070</v>
      </c>
      <c r="AW11074" s="91"/>
      <c r="AX11074" s="93" t="s">
        <v>15083</v>
      </c>
      <c r="AY11074" s="87" t="s">
        <v>15084</v>
      </c>
      <c r="AZ11074" s="93" t="s">
        <v>15085</v>
      </c>
      <c r="BA11074" s="88" t="s">
        <v>3957</v>
      </c>
      <c r="BB11074" s="86" t="s">
        <v>647</v>
      </c>
      <c r="BC11074" s="89">
        <v>96225</v>
      </c>
      <c r="BD11074" s="90">
        <v>45717</v>
      </c>
      <c r="BE11074" s="35"/>
    </row>
    <row r="11075" spans="48:57" x14ac:dyDescent="0.25">
      <c r="AV11075" s="85">
        <v>11071</v>
      </c>
      <c r="AW11075" s="91"/>
      <c r="AX11075" s="93" t="s">
        <v>15086</v>
      </c>
      <c r="AY11075" s="87" t="s">
        <v>15087</v>
      </c>
      <c r="AZ11075" s="93" t="s">
        <v>15088</v>
      </c>
      <c r="BA11075" s="88" t="s">
        <v>2228</v>
      </c>
      <c r="BB11075" s="86" t="s">
        <v>790</v>
      </c>
      <c r="BC11075" s="89">
        <v>29000</v>
      </c>
      <c r="BD11075" s="90">
        <v>45717</v>
      </c>
      <c r="BE11075" s="35"/>
    </row>
    <row r="11076" spans="48:57" x14ac:dyDescent="0.25">
      <c r="AV11076" s="85">
        <v>11072</v>
      </c>
      <c r="AW11076" s="91"/>
      <c r="AX11076" s="93" t="s">
        <v>13155</v>
      </c>
      <c r="AY11076" s="87" t="s">
        <v>12774</v>
      </c>
      <c r="AZ11076" s="93" t="s">
        <v>13156</v>
      </c>
      <c r="BA11076" s="88" t="s">
        <v>1077</v>
      </c>
      <c r="BB11076" s="86" t="s">
        <v>1078</v>
      </c>
      <c r="BC11076" s="89">
        <v>2750</v>
      </c>
      <c r="BD11076" s="90">
        <v>45689</v>
      </c>
      <c r="BE11076" s="35"/>
    </row>
    <row r="11077" spans="48:57" x14ac:dyDescent="0.25">
      <c r="AV11077" s="85">
        <v>11073</v>
      </c>
      <c r="AW11077" s="91"/>
      <c r="AX11077" s="93" t="s">
        <v>13172</v>
      </c>
      <c r="AY11077" s="87" t="s">
        <v>13173</v>
      </c>
      <c r="AZ11077" s="93" t="s">
        <v>13174</v>
      </c>
      <c r="BA11077" s="88" t="s">
        <v>615</v>
      </c>
      <c r="BB11077" s="86" t="s">
        <v>616</v>
      </c>
      <c r="BC11077" s="89">
        <v>7500</v>
      </c>
      <c r="BD11077" s="90">
        <v>45658</v>
      </c>
      <c r="BE11077" s="35"/>
    </row>
    <row r="11078" spans="48:57" x14ac:dyDescent="0.25">
      <c r="AV11078" s="85">
        <v>11074</v>
      </c>
      <c r="AW11078" s="91"/>
      <c r="AX11078" s="93" t="s">
        <v>15089</v>
      </c>
      <c r="AY11078" s="87" t="s">
        <v>15090</v>
      </c>
      <c r="AZ11078" s="93" t="s">
        <v>15091</v>
      </c>
      <c r="BA11078" s="88" t="s">
        <v>1041</v>
      </c>
      <c r="BB11078" s="86" t="s">
        <v>1004</v>
      </c>
      <c r="BC11078" s="89">
        <v>6000</v>
      </c>
      <c r="BD11078" s="90">
        <v>45717</v>
      </c>
      <c r="BE11078" s="35"/>
    </row>
    <row r="11079" spans="48:57" x14ac:dyDescent="0.25">
      <c r="AV11079" s="85">
        <v>11075</v>
      </c>
      <c r="AW11079" s="91"/>
      <c r="AX11079" s="93" t="s">
        <v>13184</v>
      </c>
      <c r="AY11079" s="87" t="s">
        <v>7812</v>
      </c>
      <c r="AZ11079" s="93" t="s">
        <v>15092</v>
      </c>
      <c r="BA11079" s="88" t="s">
        <v>1001</v>
      </c>
      <c r="BB11079" s="86" t="s">
        <v>1002</v>
      </c>
      <c r="BC11079" s="87">
        <v>28440</v>
      </c>
      <c r="BD11079" s="90">
        <v>45717</v>
      </c>
      <c r="BE11079" s="35"/>
    </row>
    <row r="11080" spans="48:57" x14ac:dyDescent="0.25">
      <c r="AV11080" s="85">
        <v>11076</v>
      </c>
      <c r="AW11080" s="91"/>
      <c r="AX11080" s="93" t="s">
        <v>13188</v>
      </c>
      <c r="AY11080" s="87" t="s">
        <v>13189</v>
      </c>
      <c r="AZ11080" s="93" t="s">
        <v>15093</v>
      </c>
      <c r="BA11080" s="88" t="s">
        <v>2086</v>
      </c>
      <c r="BB11080" s="86" t="s">
        <v>2087</v>
      </c>
      <c r="BC11080" s="89">
        <v>8500</v>
      </c>
      <c r="BD11080" s="90">
        <v>45717</v>
      </c>
      <c r="BE11080" s="35"/>
    </row>
    <row r="11081" spans="48:57" x14ac:dyDescent="0.25">
      <c r="AV11081" s="85">
        <v>11077</v>
      </c>
      <c r="AW11081" s="91"/>
      <c r="AX11081" s="93" t="s">
        <v>15094</v>
      </c>
      <c r="AY11081" s="87" t="s">
        <v>15095</v>
      </c>
      <c r="AZ11081" s="93" t="s">
        <v>15096</v>
      </c>
      <c r="BA11081" s="88" t="s">
        <v>824</v>
      </c>
      <c r="BB11081" s="86" t="s">
        <v>140</v>
      </c>
      <c r="BC11081" s="89">
        <v>28750</v>
      </c>
      <c r="BD11081" s="90">
        <v>45717</v>
      </c>
      <c r="BE11081" s="35"/>
    </row>
    <row r="11082" spans="48:57" x14ac:dyDescent="0.25">
      <c r="AV11082" s="85">
        <v>11078</v>
      </c>
      <c r="AW11082" s="91"/>
      <c r="AX11082" s="93" t="s">
        <v>13218</v>
      </c>
      <c r="AY11082" s="87" t="s">
        <v>13219</v>
      </c>
      <c r="AZ11082" s="93" t="s">
        <v>15097</v>
      </c>
      <c r="BA11082" s="88" t="s">
        <v>3195</v>
      </c>
      <c r="BB11082" s="86" t="s">
        <v>459</v>
      </c>
      <c r="BC11082" s="89">
        <v>4635</v>
      </c>
      <c r="BD11082" s="90">
        <v>45717</v>
      </c>
      <c r="BE11082" s="35"/>
    </row>
    <row r="11083" spans="48:57" x14ac:dyDescent="0.25">
      <c r="AV11083" s="85">
        <v>11079</v>
      </c>
      <c r="AW11083" s="91"/>
      <c r="AX11083" s="93" t="s">
        <v>13218</v>
      </c>
      <c r="AY11083" s="87" t="s">
        <v>13219</v>
      </c>
      <c r="AZ11083" s="93" t="s">
        <v>15097</v>
      </c>
      <c r="BA11083" s="88" t="s">
        <v>1041</v>
      </c>
      <c r="BB11083" s="86" t="s">
        <v>1004</v>
      </c>
      <c r="BC11083" s="89">
        <v>6000</v>
      </c>
      <c r="BD11083" s="90">
        <v>45717</v>
      </c>
      <c r="BE11083" s="35"/>
    </row>
    <row r="11084" spans="48:57" x14ac:dyDescent="0.25">
      <c r="AV11084" s="85">
        <v>11080</v>
      </c>
      <c r="AW11084" s="91"/>
      <c r="AX11084" s="93" t="s">
        <v>13218</v>
      </c>
      <c r="AY11084" s="87" t="s">
        <v>13219</v>
      </c>
      <c r="AZ11084" s="93" t="s">
        <v>15097</v>
      </c>
      <c r="BA11084" s="88" t="s">
        <v>1077</v>
      </c>
      <c r="BB11084" s="86" t="s">
        <v>1078</v>
      </c>
      <c r="BC11084" s="89">
        <v>33000</v>
      </c>
      <c r="BD11084" s="90">
        <v>45717</v>
      </c>
      <c r="BE11084" s="35"/>
    </row>
    <row r="11085" spans="48:57" x14ac:dyDescent="0.25">
      <c r="AV11085" s="85">
        <v>11081</v>
      </c>
      <c r="AW11085" s="91"/>
      <c r="AX11085" s="93" t="s">
        <v>13218</v>
      </c>
      <c r="AY11085" s="87" t="s">
        <v>13219</v>
      </c>
      <c r="AZ11085" s="93" t="s">
        <v>15097</v>
      </c>
      <c r="BA11085" s="88" t="s">
        <v>311</v>
      </c>
      <c r="BB11085" s="86" t="s">
        <v>312</v>
      </c>
      <c r="BC11085" s="89">
        <v>91800</v>
      </c>
      <c r="BD11085" s="90">
        <v>45689</v>
      </c>
      <c r="BE11085" s="35"/>
    </row>
    <row r="11086" spans="48:57" x14ac:dyDescent="0.25">
      <c r="AV11086" s="85">
        <v>11082</v>
      </c>
      <c r="AW11086" s="91"/>
      <c r="AX11086" s="93" t="s">
        <v>13218</v>
      </c>
      <c r="AY11086" s="87" t="s">
        <v>13219</v>
      </c>
      <c r="AZ11086" s="93" t="s">
        <v>15097</v>
      </c>
      <c r="BA11086" s="88" t="s">
        <v>499</v>
      </c>
      <c r="BB11086" s="86" t="s">
        <v>500</v>
      </c>
      <c r="BC11086" s="87">
        <v>15570</v>
      </c>
      <c r="BD11086" s="90">
        <v>45658</v>
      </c>
      <c r="BE11086" s="35"/>
    </row>
    <row r="11087" spans="48:57" x14ac:dyDescent="0.25">
      <c r="AV11087" s="85">
        <v>11083</v>
      </c>
      <c r="AW11087" s="91"/>
      <c r="AX11087" s="93" t="s">
        <v>13218</v>
      </c>
      <c r="AY11087" s="87" t="s">
        <v>13219</v>
      </c>
      <c r="AZ11087" s="93" t="s">
        <v>15097</v>
      </c>
      <c r="BA11087" s="88" t="s">
        <v>499</v>
      </c>
      <c r="BB11087" s="86" t="s">
        <v>500</v>
      </c>
      <c r="BC11087" s="89">
        <v>41520</v>
      </c>
      <c r="BD11087" s="90">
        <v>45717</v>
      </c>
      <c r="BE11087" s="35"/>
    </row>
    <row r="11088" spans="48:57" x14ac:dyDescent="0.25">
      <c r="AV11088" s="85">
        <v>11084</v>
      </c>
      <c r="AW11088" s="91"/>
      <c r="AX11088" s="93" t="s">
        <v>13218</v>
      </c>
      <c r="AY11088" s="87" t="s">
        <v>13219</v>
      </c>
      <c r="AZ11088" s="93" t="s">
        <v>15097</v>
      </c>
      <c r="BA11088" s="88" t="s">
        <v>1638</v>
      </c>
      <c r="BB11088" s="86" t="s">
        <v>376</v>
      </c>
      <c r="BC11088" s="89">
        <v>27000</v>
      </c>
      <c r="BD11088" s="90">
        <v>45717</v>
      </c>
      <c r="BE11088" s="35"/>
    </row>
    <row r="11089" spans="48:57" x14ac:dyDescent="0.25">
      <c r="AV11089" s="85">
        <v>11085</v>
      </c>
      <c r="AW11089" s="91"/>
      <c r="AX11089" s="93" t="s">
        <v>13218</v>
      </c>
      <c r="AY11089" s="87" t="s">
        <v>13219</v>
      </c>
      <c r="AZ11089" s="93" t="s">
        <v>15097</v>
      </c>
      <c r="BA11089" s="88" t="s">
        <v>1545</v>
      </c>
      <c r="BB11089" s="86" t="s">
        <v>1334</v>
      </c>
      <c r="BC11089" s="89">
        <v>21600</v>
      </c>
      <c r="BD11089" s="90">
        <v>45717</v>
      </c>
      <c r="BE11089" s="35"/>
    </row>
    <row r="11090" spans="48:57" x14ac:dyDescent="0.25">
      <c r="AV11090" s="85">
        <v>11086</v>
      </c>
      <c r="AW11090" s="91"/>
      <c r="AX11090" s="93" t="s">
        <v>15098</v>
      </c>
      <c r="AY11090" s="87" t="s">
        <v>5530</v>
      </c>
      <c r="AZ11090" s="93" t="s">
        <v>15099</v>
      </c>
      <c r="BA11090" s="88" t="s">
        <v>2930</v>
      </c>
      <c r="BB11090" s="86" t="s">
        <v>1166</v>
      </c>
      <c r="BC11090" s="89">
        <v>6345</v>
      </c>
      <c r="BD11090" s="90">
        <v>45717</v>
      </c>
      <c r="BE11090" s="35"/>
    </row>
    <row r="11091" spans="48:57" x14ac:dyDescent="0.25">
      <c r="AV11091" s="85">
        <v>11087</v>
      </c>
      <c r="AW11091" s="91"/>
      <c r="AX11091" s="93" t="s">
        <v>15100</v>
      </c>
      <c r="AY11091" s="87" t="s">
        <v>15101</v>
      </c>
      <c r="AZ11091" s="93" t="s">
        <v>15102</v>
      </c>
      <c r="BA11091" s="88" t="s">
        <v>1001</v>
      </c>
      <c r="BB11091" s="86" t="s">
        <v>1002</v>
      </c>
      <c r="BC11091" s="89">
        <v>9480</v>
      </c>
      <c r="BD11091" s="90">
        <v>45717</v>
      </c>
      <c r="BE11091" s="35"/>
    </row>
    <row r="11092" spans="48:57" x14ac:dyDescent="0.25">
      <c r="AV11092" s="85">
        <v>11088</v>
      </c>
      <c r="AW11092" s="91"/>
      <c r="AX11092" s="93" t="s">
        <v>13233</v>
      </c>
      <c r="AY11092" s="87" t="s">
        <v>13234</v>
      </c>
      <c r="AZ11092" s="93" t="s">
        <v>13235</v>
      </c>
      <c r="BA11092" s="88" t="s">
        <v>1041</v>
      </c>
      <c r="BB11092" s="86" t="s">
        <v>1004</v>
      </c>
      <c r="BC11092" s="89">
        <v>12000</v>
      </c>
      <c r="BD11092" s="90">
        <v>45717</v>
      </c>
      <c r="BE11092" s="35"/>
    </row>
    <row r="11093" spans="48:57" x14ac:dyDescent="0.25">
      <c r="AV11093" s="85">
        <v>11089</v>
      </c>
      <c r="AW11093" s="91"/>
      <c r="AX11093" s="93" t="s">
        <v>13249</v>
      </c>
      <c r="AY11093" s="87" t="s">
        <v>13250</v>
      </c>
      <c r="AZ11093" s="93" t="s">
        <v>13251</v>
      </c>
      <c r="BA11093" s="88" t="s">
        <v>3195</v>
      </c>
      <c r="BB11093" s="86" t="s">
        <v>459</v>
      </c>
      <c r="BC11093" s="89">
        <v>3090</v>
      </c>
      <c r="BD11093" s="90">
        <v>45717</v>
      </c>
      <c r="BE11093" s="35"/>
    </row>
    <row r="11094" spans="48:57" x14ac:dyDescent="0.25">
      <c r="AV11094" s="85">
        <v>11090</v>
      </c>
      <c r="AW11094" s="91"/>
      <c r="AX11094" s="93" t="s">
        <v>13249</v>
      </c>
      <c r="AY11094" s="87" t="s">
        <v>13250</v>
      </c>
      <c r="AZ11094" s="93" t="s">
        <v>13251</v>
      </c>
      <c r="BA11094" s="88" t="s">
        <v>1323</v>
      </c>
      <c r="BB11094" s="86" t="s">
        <v>631</v>
      </c>
      <c r="BC11094" s="89">
        <v>10650</v>
      </c>
      <c r="BD11094" s="90">
        <v>45689</v>
      </c>
      <c r="BE11094" s="35"/>
    </row>
    <row r="11095" spans="48:57" x14ac:dyDescent="0.25">
      <c r="AV11095" s="85">
        <v>11091</v>
      </c>
      <c r="AW11095" s="91"/>
      <c r="AX11095" s="93" t="s">
        <v>13249</v>
      </c>
      <c r="AY11095" s="87" t="s">
        <v>13250</v>
      </c>
      <c r="AZ11095" s="93" t="s">
        <v>13251</v>
      </c>
      <c r="BA11095" s="88" t="s">
        <v>915</v>
      </c>
      <c r="BB11095" s="86" t="s">
        <v>916</v>
      </c>
      <c r="BC11095" s="89">
        <v>5640</v>
      </c>
      <c r="BD11095" s="90">
        <v>45658</v>
      </c>
      <c r="BE11095" s="35"/>
    </row>
    <row r="11096" spans="48:57" x14ac:dyDescent="0.25">
      <c r="AV11096" s="85">
        <v>11092</v>
      </c>
      <c r="AW11096" s="91"/>
      <c r="AX11096" s="93" t="s">
        <v>13249</v>
      </c>
      <c r="AY11096" s="87" t="s">
        <v>13250</v>
      </c>
      <c r="AZ11096" s="93" t="s">
        <v>13251</v>
      </c>
      <c r="BA11096" s="88" t="s">
        <v>7513</v>
      </c>
      <c r="BB11096" s="86" t="s">
        <v>1191</v>
      </c>
      <c r="BC11096" s="89">
        <v>8235</v>
      </c>
      <c r="BD11096" s="90">
        <v>45717</v>
      </c>
      <c r="BE11096" s="35"/>
    </row>
    <row r="11097" spans="48:57" x14ac:dyDescent="0.25">
      <c r="AV11097" s="85">
        <v>11093</v>
      </c>
      <c r="AW11097" s="91"/>
      <c r="AX11097" s="93" t="s">
        <v>13249</v>
      </c>
      <c r="AY11097" s="87" t="s">
        <v>13250</v>
      </c>
      <c r="AZ11097" s="93" t="s">
        <v>13251</v>
      </c>
      <c r="BA11097" s="88" t="s">
        <v>1607</v>
      </c>
      <c r="BB11097" s="86" t="s">
        <v>414</v>
      </c>
      <c r="BC11097" s="89">
        <v>21750</v>
      </c>
      <c r="BD11097" s="90">
        <v>45717</v>
      </c>
      <c r="BE11097" s="35"/>
    </row>
    <row r="11098" spans="48:57" x14ac:dyDescent="0.25">
      <c r="AV11098" s="85">
        <v>11094</v>
      </c>
      <c r="AW11098" s="91"/>
      <c r="AX11098" s="93" t="s">
        <v>13252</v>
      </c>
      <c r="AY11098" s="87" t="s">
        <v>1627</v>
      </c>
      <c r="AZ11098" s="93" t="s">
        <v>13253</v>
      </c>
      <c r="BA11098" s="88" t="s">
        <v>2328</v>
      </c>
      <c r="BB11098" s="86" t="s">
        <v>85</v>
      </c>
      <c r="BC11098" s="89">
        <v>29835</v>
      </c>
      <c r="BD11098" s="90">
        <v>45717</v>
      </c>
      <c r="BE11098" s="35"/>
    </row>
    <row r="11099" spans="48:57" x14ac:dyDescent="0.25">
      <c r="AV11099" s="85">
        <v>11095</v>
      </c>
      <c r="AW11099" s="91"/>
      <c r="AX11099" s="93" t="s">
        <v>13252</v>
      </c>
      <c r="AY11099" s="87" t="s">
        <v>1627</v>
      </c>
      <c r="AZ11099" s="93" t="s">
        <v>13253</v>
      </c>
      <c r="BA11099" s="88" t="s">
        <v>1077</v>
      </c>
      <c r="BB11099" s="86" t="s">
        <v>1078</v>
      </c>
      <c r="BC11099" s="89">
        <v>5500</v>
      </c>
      <c r="BD11099" s="90">
        <v>45717</v>
      </c>
      <c r="BE11099" s="35"/>
    </row>
    <row r="11100" spans="48:57" x14ac:dyDescent="0.25">
      <c r="AV11100" s="85">
        <v>11096</v>
      </c>
      <c r="AW11100" s="91"/>
      <c r="AX11100" s="93" t="s">
        <v>13252</v>
      </c>
      <c r="AY11100" s="87" t="s">
        <v>1627</v>
      </c>
      <c r="AZ11100" s="93" t="s">
        <v>13253</v>
      </c>
      <c r="BA11100" s="88" t="s">
        <v>1077</v>
      </c>
      <c r="BB11100" s="86" t="s">
        <v>1078</v>
      </c>
      <c r="BC11100" s="89">
        <v>5500</v>
      </c>
      <c r="BD11100" s="90">
        <v>45717</v>
      </c>
      <c r="BE11100" s="35"/>
    </row>
    <row r="11101" spans="48:57" x14ac:dyDescent="0.25">
      <c r="AV11101" s="85">
        <v>11097</v>
      </c>
      <c r="AW11101" s="91"/>
      <c r="AX11101" s="93" t="s">
        <v>13252</v>
      </c>
      <c r="AY11101" s="87" t="s">
        <v>1627</v>
      </c>
      <c r="AZ11101" s="93" t="s">
        <v>13253</v>
      </c>
      <c r="BA11101" s="88" t="s">
        <v>1077</v>
      </c>
      <c r="BB11101" s="86" t="s">
        <v>1078</v>
      </c>
      <c r="BC11101" s="87">
        <v>13750</v>
      </c>
      <c r="BD11101" s="90">
        <v>45717</v>
      </c>
      <c r="BE11101" s="35"/>
    </row>
    <row r="11102" spans="48:57" x14ac:dyDescent="0.25">
      <c r="AV11102" s="85">
        <v>11098</v>
      </c>
      <c r="AW11102" s="91"/>
      <c r="AX11102" s="93" t="s">
        <v>13252</v>
      </c>
      <c r="AY11102" s="87" t="s">
        <v>1627</v>
      </c>
      <c r="AZ11102" s="93" t="s">
        <v>13253</v>
      </c>
      <c r="BA11102" s="88" t="s">
        <v>1077</v>
      </c>
      <c r="BB11102" s="86" t="s">
        <v>1078</v>
      </c>
      <c r="BC11102" s="89">
        <v>8250</v>
      </c>
      <c r="BD11102" s="90">
        <v>45717</v>
      </c>
      <c r="BE11102" s="35"/>
    </row>
    <row r="11103" spans="48:57" x14ac:dyDescent="0.25">
      <c r="AV11103" s="85">
        <v>11099</v>
      </c>
      <c r="AW11103" s="91"/>
      <c r="AX11103" s="93" t="s">
        <v>13252</v>
      </c>
      <c r="AY11103" s="87" t="s">
        <v>1627</v>
      </c>
      <c r="AZ11103" s="93" t="s">
        <v>13253</v>
      </c>
      <c r="BA11103" s="88" t="s">
        <v>1077</v>
      </c>
      <c r="BB11103" s="86" t="s">
        <v>1078</v>
      </c>
      <c r="BC11103" s="89">
        <v>5500</v>
      </c>
      <c r="BD11103" s="90">
        <v>45689</v>
      </c>
      <c r="BE11103" s="35"/>
    </row>
    <row r="11104" spans="48:57" x14ac:dyDescent="0.25">
      <c r="AV11104" s="85">
        <v>11100</v>
      </c>
      <c r="AW11104" s="91"/>
      <c r="AX11104" s="93" t="s">
        <v>13252</v>
      </c>
      <c r="AY11104" s="87" t="s">
        <v>1627</v>
      </c>
      <c r="AZ11104" s="93" t="s">
        <v>13253</v>
      </c>
      <c r="BA11104" s="88" t="s">
        <v>1077</v>
      </c>
      <c r="BB11104" s="86" t="s">
        <v>1078</v>
      </c>
      <c r="BC11104" s="89">
        <v>5500</v>
      </c>
      <c r="BD11104" s="90">
        <v>45658</v>
      </c>
      <c r="BE11104" s="35"/>
    </row>
    <row r="11105" spans="48:57" x14ac:dyDescent="0.25">
      <c r="AV11105" s="85">
        <v>11101</v>
      </c>
      <c r="AW11105" s="91"/>
      <c r="AX11105" s="93" t="s">
        <v>13252</v>
      </c>
      <c r="AY11105" s="87" t="s">
        <v>1627</v>
      </c>
      <c r="AZ11105" s="93" t="s">
        <v>13253</v>
      </c>
      <c r="BA11105" s="88" t="s">
        <v>1077</v>
      </c>
      <c r="BB11105" s="86" t="s">
        <v>1078</v>
      </c>
      <c r="BC11105" s="89">
        <v>13750</v>
      </c>
      <c r="BD11105" s="90">
        <v>45717</v>
      </c>
      <c r="BE11105" s="35"/>
    </row>
    <row r="11106" spans="48:57" x14ac:dyDescent="0.25">
      <c r="AV11106" s="85">
        <v>11102</v>
      </c>
      <c r="AW11106" s="91"/>
      <c r="AX11106" s="93" t="s">
        <v>13252</v>
      </c>
      <c r="AY11106" s="87" t="s">
        <v>1627</v>
      </c>
      <c r="AZ11106" s="93" t="s">
        <v>13253</v>
      </c>
      <c r="BA11106" s="88" t="s">
        <v>1077</v>
      </c>
      <c r="BB11106" s="86" t="s">
        <v>1078</v>
      </c>
      <c r="BC11106" s="89">
        <v>5500</v>
      </c>
      <c r="BD11106" s="90">
        <v>45717</v>
      </c>
      <c r="BE11106" s="35"/>
    </row>
    <row r="11107" spans="48:57" x14ac:dyDescent="0.25">
      <c r="AV11107" s="85">
        <v>11103</v>
      </c>
      <c r="AW11107" s="91"/>
      <c r="AX11107" s="93" t="s">
        <v>13252</v>
      </c>
      <c r="AY11107" s="87" t="s">
        <v>1627</v>
      </c>
      <c r="AZ11107" s="93" t="s">
        <v>13253</v>
      </c>
      <c r="BA11107" s="88" t="s">
        <v>1077</v>
      </c>
      <c r="BB11107" s="86" t="s">
        <v>1078</v>
      </c>
      <c r="BC11107" s="89">
        <v>8250</v>
      </c>
      <c r="BD11107" s="90">
        <v>45717</v>
      </c>
      <c r="BE11107" s="35"/>
    </row>
    <row r="11108" spans="48:57" x14ac:dyDescent="0.25">
      <c r="AV11108" s="85">
        <v>11104</v>
      </c>
      <c r="AW11108" s="91"/>
      <c r="AX11108" s="93" t="s">
        <v>13252</v>
      </c>
      <c r="AY11108" s="87" t="s">
        <v>1627</v>
      </c>
      <c r="AZ11108" s="93" t="s">
        <v>13253</v>
      </c>
      <c r="BA11108" s="88" t="s">
        <v>1077</v>
      </c>
      <c r="BB11108" s="86" t="s">
        <v>1078</v>
      </c>
      <c r="BC11108" s="89">
        <v>8250</v>
      </c>
      <c r="BD11108" s="90">
        <v>45717</v>
      </c>
      <c r="BE11108" s="35"/>
    </row>
    <row r="11109" spans="48:57" x14ac:dyDescent="0.25">
      <c r="AV11109" s="85">
        <v>11105</v>
      </c>
      <c r="AW11109" s="91"/>
      <c r="AX11109" s="93" t="s">
        <v>13252</v>
      </c>
      <c r="AY11109" s="87" t="s">
        <v>1627</v>
      </c>
      <c r="AZ11109" s="93" t="s">
        <v>13253</v>
      </c>
      <c r="BA11109" s="88" t="s">
        <v>1077</v>
      </c>
      <c r="BB11109" s="86" t="s">
        <v>1078</v>
      </c>
      <c r="BC11109" s="89">
        <v>8250</v>
      </c>
      <c r="BD11109" s="90">
        <v>45717</v>
      </c>
      <c r="BE11109" s="35"/>
    </row>
    <row r="11110" spans="48:57" x14ac:dyDescent="0.25">
      <c r="AV11110" s="85">
        <v>11106</v>
      </c>
      <c r="AW11110" s="91"/>
      <c r="AX11110" s="93" t="s">
        <v>13252</v>
      </c>
      <c r="AY11110" s="87" t="s">
        <v>1627</v>
      </c>
      <c r="AZ11110" s="93" t="s">
        <v>13253</v>
      </c>
      <c r="BA11110" s="88" t="s">
        <v>1077</v>
      </c>
      <c r="BB11110" s="86" t="s">
        <v>1078</v>
      </c>
      <c r="BC11110" s="89">
        <v>13750</v>
      </c>
      <c r="BD11110" s="90">
        <v>45717</v>
      </c>
      <c r="BE11110" s="35"/>
    </row>
    <row r="11111" spans="48:57" x14ac:dyDescent="0.25">
      <c r="AV11111" s="85">
        <v>11107</v>
      </c>
      <c r="AW11111" s="91"/>
      <c r="AX11111" s="93" t="s">
        <v>13252</v>
      </c>
      <c r="AY11111" s="87" t="s">
        <v>1627</v>
      </c>
      <c r="AZ11111" s="93" t="s">
        <v>13253</v>
      </c>
      <c r="BA11111" s="88" t="s">
        <v>1077</v>
      </c>
      <c r="BB11111" s="86" t="s">
        <v>1078</v>
      </c>
      <c r="BC11111" s="89">
        <v>8250</v>
      </c>
      <c r="BD11111" s="90">
        <v>45717</v>
      </c>
      <c r="BE11111" s="35"/>
    </row>
    <row r="11112" spans="48:57" x14ac:dyDescent="0.25">
      <c r="AV11112" s="85">
        <v>11108</v>
      </c>
      <c r="AW11112" s="91"/>
      <c r="AX11112" s="93" t="s">
        <v>13252</v>
      </c>
      <c r="AY11112" s="87" t="s">
        <v>1627</v>
      </c>
      <c r="AZ11112" s="93" t="s">
        <v>13253</v>
      </c>
      <c r="BA11112" s="88" t="s">
        <v>1077</v>
      </c>
      <c r="BB11112" s="86" t="s">
        <v>1078</v>
      </c>
      <c r="BC11112" s="89">
        <v>5500</v>
      </c>
      <c r="BD11112" s="90">
        <v>45689</v>
      </c>
      <c r="BE11112" s="35"/>
    </row>
    <row r="11113" spans="48:57" x14ac:dyDescent="0.25">
      <c r="AV11113" s="85">
        <v>11109</v>
      </c>
      <c r="AW11113" s="91"/>
      <c r="AX11113" s="93" t="s">
        <v>13252</v>
      </c>
      <c r="AY11113" s="87" t="s">
        <v>1627</v>
      </c>
      <c r="AZ11113" s="93" t="s">
        <v>13253</v>
      </c>
      <c r="BA11113" s="88" t="s">
        <v>2151</v>
      </c>
      <c r="BB11113" s="86" t="s">
        <v>61</v>
      </c>
      <c r="BC11113" s="89">
        <v>51500</v>
      </c>
      <c r="BD11113" s="90">
        <v>45658</v>
      </c>
      <c r="BE11113" s="35"/>
    </row>
    <row r="11114" spans="48:57" x14ac:dyDescent="0.25">
      <c r="AV11114" s="85">
        <v>11110</v>
      </c>
      <c r="AW11114" s="91"/>
      <c r="AX11114" s="93" t="s">
        <v>13252</v>
      </c>
      <c r="AY11114" s="87" t="s">
        <v>1627</v>
      </c>
      <c r="AZ11114" s="93" t="s">
        <v>13253</v>
      </c>
      <c r="BA11114" s="88" t="s">
        <v>824</v>
      </c>
      <c r="BB11114" s="86" t="s">
        <v>140</v>
      </c>
      <c r="BC11114" s="89">
        <v>28750</v>
      </c>
      <c r="BD11114" s="90">
        <v>45717</v>
      </c>
      <c r="BE11114" s="35"/>
    </row>
    <row r="11115" spans="48:57" x14ac:dyDescent="0.25">
      <c r="AV11115" s="85">
        <v>11111</v>
      </c>
      <c r="AW11115" s="91"/>
      <c r="AX11115" s="93" t="s">
        <v>13252</v>
      </c>
      <c r="AY11115" s="87" t="s">
        <v>1627</v>
      </c>
      <c r="AZ11115" s="93" t="s">
        <v>13253</v>
      </c>
      <c r="BA11115" s="88" t="s">
        <v>824</v>
      </c>
      <c r="BB11115" s="86" t="s">
        <v>140</v>
      </c>
      <c r="BC11115" s="89">
        <v>28750</v>
      </c>
      <c r="BD11115" s="90">
        <v>45717</v>
      </c>
      <c r="BE11115" s="35"/>
    </row>
    <row r="11116" spans="48:57" x14ac:dyDescent="0.25">
      <c r="AV11116" s="85">
        <v>11112</v>
      </c>
      <c r="AW11116" s="91"/>
      <c r="AX11116" s="93" t="s">
        <v>13252</v>
      </c>
      <c r="AY11116" s="87" t="s">
        <v>1627</v>
      </c>
      <c r="AZ11116" s="93" t="s">
        <v>13253</v>
      </c>
      <c r="BA11116" s="88" t="s">
        <v>824</v>
      </c>
      <c r="BB11116" s="86" t="s">
        <v>140</v>
      </c>
      <c r="BC11116" s="89">
        <v>28750</v>
      </c>
      <c r="BD11116" s="90">
        <v>45717</v>
      </c>
      <c r="BE11116" s="35"/>
    </row>
    <row r="11117" spans="48:57" x14ac:dyDescent="0.25">
      <c r="AV11117" s="85">
        <v>11113</v>
      </c>
      <c r="AW11117" s="91"/>
      <c r="AX11117" s="93" t="s">
        <v>13252</v>
      </c>
      <c r="AY11117" s="87" t="s">
        <v>1627</v>
      </c>
      <c r="AZ11117" s="93" t="s">
        <v>13253</v>
      </c>
      <c r="BA11117" s="88" t="s">
        <v>7270</v>
      </c>
      <c r="BB11117" s="86" t="s">
        <v>1856</v>
      </c>
      <c r="BC11117" s="89">
        <v>35475</v>
      </c>
      <c r="BD11117" s="90">
        <v>45717</v>
      </c>
      <c r="BE11117" s="35"/>
    </row>
    <row r="11118" spans="48:57" x14ac:dyDescent="0.25">
      <c r="AV11118" s="85">
        <v>11114</v>
      </c>
      <c r="AW11118" s="91"/>
      <c r="AX11118" s="93" t="s">
        <v>13252</v>
      </c>
      <c r="AY11118" s="87" t="s">
        <v>1627</v>
      </c>
      <c r="AZ11118" s="93" t="s">
        <v>13253</v>
      </c>
      <c r="BA11118" s="88" t="s">
        <v>7270</v>
      </c>
      <c r="BB11118" s="86" t="s">
        <v>1856</v>
      </c>
      <c r="BC11118" s="89">
        <v>21285</v>
      </c>
      <c r="BD11118" s="90">
        <v>45717</v>
      </c>
      <c r="BE11118" s="35"/>
    </row>
    <row r="11119" spans="48:57" x14ac:dyDescent="0.25">
      <c r="AV11119" s="85">
        <v>11115</v>
      </c>
      <c r="AW11119" s="91"/>
      <c r="AX11119" s="93" t="s">
        <v>13271</v>
      </c>
      <c r="AY11119" s="87" t="s">
        <v>13272</v>
      </c>
      <c r="AZ11119" s="93" t="s">
        <v>13273</v>
      </c>
      <c r="BA11119" s="88" t="s">
        <v>2228</v>
      </c>
      <c r="BB11119" s="86" t="s">
        <v>790</v>
      </c>
      <c r="BC11119" s="89">
        <v>43500</v>
      </c>
      <c r="BD11119" s="90">
        <v>45717</v>
      </c>
      <c r="BE11119" s="35"/>
    </row>
    <row r="11120" spans="48:57" x14ac:dyDescent="0.25">
      <c r="AV11120" s="85">
        <v>11116</v>
      </c>
      <c r="AW11120" s="91"/>
      <c r="AX11120" s="93" t="s">
        <v>15103</v>
      </c>
      <c r="AY11120" s="87" t="s">
        <v>15104</v>
      </c>
      <c r="AZ11120" s="93" t="s">
        <v>15105</v>
      </c>
      <c r="BA11120" s="88" t="s">
        <v>615</v>
      </c>
      <c r="BB11120" s="86" t="s">
        <v>616</v>
      </c>
      <c r="BC11120" s="89">
        <v>7500</v>
      </c>
      <c r="BD11120" s="90">
        <v>45717</v>
      </c>
      <c r="BE11120" s="35"/>
    </row>
    <row r="11121" spans="48:57" x14ac:dyDescent="0.25">
      <c r="AV11121" s="85">
        <v>11117</v>
      </c>
      <c r="AW11121" s="91"/>
      <c r="AX11121" s="93" t="s">
        <v>13316</v>
      </c>
      <c r="AY11121" s="87" t="s">
        <v>13317</v>
      </c>
      <c r="AZ11121" s="93" t="s">
        <v>15106</v>
      </c>
      <c r="BA11121" s="88" t="s">
        <v>645</v>
      </c>
      <c r="BB11121" s="86" t="s">
        <v>646</v>
      </c>
      <c r="BC11121" s="89">
        <v>19000</v>
      </c>
      <c r="BD11121" s="90">
        <v>45689</v>
      </c>
      <c r="BE11121" s="35"/>
    </row>
    <row r="11122" spans="48:57" x14ac:dyDescent="0.25">
      <c r="AV11122" s="85">
        <v>11118</v>
      </c>
      <c r="AW11122" s="91"/>
      <c r="AX11122" s="93" t="s">
        <v>15107</v>
      </c>
      <c r="AY11122" s="87" t="s">
        <v>15108</v>
      </c>
      <c r="AZ11122" s="93" t="s">
        <v>15109</v>
      </c>
      <c r="BA11122" s="88" t="s">
        <v>2228</v>
      </c>
      <c r="BB11122" s="86" t="s">
        <v>790</v>
      </c>
      <c r="BC11122" s="89">
        <v>43500</v>
      </c>
      <c r="BD11122" s="90">
        <v>45658</v>
      </c>
      <c r="BE11122" s="35"/>
    </row>
    <row r="11123" spans="48:57" x14ac:dyDescent="0.25">
      <c r="AV11123" s="85">
        <v>11119</v>
      </c>
      <c r="AW11123" s="91"/>
      <c r="AX11123" s="93" t="s">
        <v>13358</v>
      </c>
      <c r="AY11123" s="87" t="s">
        <v>13359</v>
      </c>
      <c r="AZ11123" s="93" t="s">
        <v>13360</v>
      </c>
      <c r="BA11123" s="88" t="s">
        <v>3004</v>
      </c>
      <c r="BB11123" s="86" t="s">
        <v>1576</v>
      </c>
      <c r="BC11123" s="89">
        <v>38514</v>
      </c>
      <c r="BD11123" s="90">
        <v>45717</v>
      </c>
      <c r="BE11123" s="35"/>
    </row>
    <row r="11124" spans="48:57" x14ac:dyDescent="0.25">
      <c r="AV11124" s="85">
        <v>11120</v>
      </c>
      <c r="AW11124" s="91"/>
      <c r="AX11124" s="93" t="s">
        <v>13380</v>
      </c>
      <c r="AY11124" s="87" t="s">
        <v>13381</v>
      </c>
      <c r="AZ11124" s="93" t="s">
        <v>13382</v>
      </c>
      <c r="BA11124" s="88" t="s">
        <v>2540</v>
      </c>
      <c r="BB11124" s="86" t="s">
        <v>2169</v>
      </c>
      <c r="BC11124" s="89">
        <v>28500</v>
      </c>
      <c r="BD11124" s="90">
        <v>45717</v>
      </c>
      <c r="BE11124" s="35"/>
    </row>
    <row r="11125" spans="48:57" x14ac:dyDescent="0.25">
      <c r="AV11125" s="85">
        <v>11121</v>
      </c>
      <c r="AW11125" s="91"/>
      <c r="AX11125" s="93" t="s">
        <v>13380</v>
      </c>
      <c r="AY11125" s="87" t="s">
        <v>13381</v>
      </c>
      <c r="AZ11125" s="93" t="s">
        <v>13382</v>
      </c>
      <c r="BA11125" s="88" t="s">
        <v>1259</v>
      </c>
      <c r="BB11125" s="86" t="s">
        <v>1260</v>
      </c>
      <c r="BC11125" s="89">
        <v>12500</v>
      </c>
      <c r="BD11125" s="90">
        <v>45717</v>
      </c>
      <c r="BE11125" s="35"/>
    </row>
    <row r="11126" spans="48:57" x14ac:dyDescent="0.25">
      <c r="AV11126" s="85">
        <v>11122</v>
      </c>
      <c r="AW11126" s="91"/>
      <c r="AX11126" s="93" t="s">
        <v>13380</v>
      </c>
      <c r="AY11126" s="87" t="s">
        <v>13381</v>
      </c>
      <c r="AZ11126" s="93" t="s">
        <v>13382</v>
      </c>
      <c r="BA11126" s="88" t="s">
        <v>1165</v>
      </c>
      <c r="BB11126" s="86" t="s">
        <v>1166</v>
      </c>
      <c r="BC11126" s="89">
        <v>35250</v>
      </c>
      <c r="BD11126" s="90">
        <v>45717</v>
      </c>
      <c r="BE11126" s="35"/>
    </row>
    <row r="11127" spans="48:57" x14ac:dyDescent="0.25">
      <c r="AV11127" s="85">
        <v>11123</v>
      </c>
      <c r="AW11127" s="91"/>
      <c r="AX11127" s="93" t="s">
        <v>13380</v>
      </c>
      <c r="AY11127" s="87" t="s">
        <v>13381</v>
      </c>
      <c r="AZ11127" s="93" t="s">
        <v>13382</v>
      </c>
      <c r="BA11127" s="88" t="s">
        <v>2930</v>
      </c>
      <c r="BB11127" s="86" t="s">
        <v>1166</v>
      </c>
      <c r="BC11127" s="89">
        <v>12690</v>
      </c>
      <c r="BD11127" s="90">
        <v>45717</v>
      </c>
      <c r="BE11127" s="35"/>
    </row>
    <row r="11128" spans="48:57" x14ac:dyDescent="0.25">
      <c r="AV11128" s="85">
        <v>11124</v>
      </c>
      <c r="AW11128" s="91"/>
      <c r="AX11128" s="93" t="s">
        <v>13380</v>
      </c>
      <c r="AY11128" s="87" t="s">
        <v>13381</v>
      </c>
      <c r="AZ11128" s="93" t="s">
        <v>13382</v>
      </c>
      <c r="BA11128" s="88" t="s">
        <v>976</v>
      </c>
      <c r="BB11128" s="86" t="s">
        <v>977</v>
      </c>
      <c r="BC11128" s="89">
        <v>48600</v>
      </c>
      <c r="BD11128" s="90">
        <v>45717</v>
      </c>
      <c r="BE11128" s="35"/>
    </row>
    <row r="11129" spans="48:57" x14ac:dyDescent="0.25">
      <c r="AV11129" s="85">
        <v>11125</v>
      </c>
      <c r="AW11129" s="91"/>
      <c r="AX11129" s="93" t="s">
        <v>13380</v>
      </c>
      <c r="AY11129" s="87" t="s">
        <v>13381</v>
      </c>
      <c r="AZ11129" s="93" t="s">
        <v>13382</v>
      </c>
      <c r="BA11129" s="88" t="s">
        <v>976</v>
      </c>
      <c r="BB11129" s="86" t="s">
        <v>977</v>
      </c>
      <c r="BC11129" s="89">
        <v>48600</v>
      </c>
      <c r="BD11129" s="90">
        <v>45717</v>
      </c>
      <c r="BE11129" s="35"/>
    </row>
    <row r="11130" spans="48:57" x14ac:dyDescent="0.25">
      <c r="AV11130" s="85">
        <v>11126</v>
      </c>
      <c r="AW11130" s="91"/>
      <c r="AX11130" s="93" t="s">
        <v>13418</v>
      </c>
      <c r="AY11130" s="87" t="s">
        <v>13419</v>
      </c>
      <c r="AZ11130" s="93" t="s">
        <v>13420</v>
      </c>
      <c r="BA11130" s="88" t="s">
        <v>2328</v>
      </c>
      <c r="BB11130" s="86" t="s">
        <v>85</v>
      </c>
      <c r="BC11130" s="89">
        <v>29835</v>
      </c>
      <c r="BD11130" s="90">
        <v>45689</v>
      </c>
      <c r="BE11130" s="35"/>
    </row>
    <row r="11131" spans="48:57" x14ac:dyDescent="0.25">
      <c r="AV11131" s="85">
        <v>11127</v>
      </c>
      <c r="AW11131" s="91"/>
      <c r="AX11131" s="93" t="s">
        <v>15110</v>
      </c>
      <c r="AY11131" s="87" t="s">
        <v>15111</v>
      </c>
      <c r="AZ11131" s="93" t="s">
        <v>15112</v>
      </c>
      <c r="BA11131" s="88" t="s">
        <v>1032</v>
      </c>
      <c r="BB11131" s="86" t="s">
        <v>948</v>
      </c>
      <c r="BC11131" s="89">
        <v>22000</v>
      </c>
      <c r="BD11131" s="90">
        <v>45658</v>
      </c>
      <c r="BE11131" s="35"/>
    </row>
    <row r="11132" spans="48:57" x14ac:dyDescent="0.25">
      <c r="AV11132" s="85">
        <v>11128</v>
      </c>
      <c r="AW11132" s="91"/>
      <c r="AX11132" s="93" t="s">
        <v>15113</v>
      </c>
      <c r="AY11132" s="87" t="s">
        <v>15114</v>
      </c>
      <c r="AZ11132" s="93" t="s">
        <v>15115</v>
      </c>
      <c r="BA11132" s="88" t="s">
        <v>615</v>
      </c>
      <c r="BB11132" s="86" t="s">
        <v>616</v>
      </c>
      <c r="BC11132" s="89">
        <v>7500</v>
      </c>
      <c r="BD11132" s="90">
        <v>45717</v>
      </c>
      <c r="BE11132" s="35"/>
    </row>
    <row r="11133" spans="48:57" x14ac:dyDescent="0.25">
      <c r="AV11133" s="85">
        <v>11129</v>
      </c>
      <c r="AW11133" s="91"/>
      <c r="AX11133" s="93" t="s">
        <v>13459</v>
      </c>
      <c r="AY11133" s="87" t="s">
        <v>13460</v>
      </c>
      <c r="AZ11133" s="93" t="s">
        <v>13461</v>
      </c>
      <c r="BA11133" s="88" t="s">
        <v>1638</v>
      </c>
      <c r="BB11133" s="86" t="s">
        <v>376</v>
      </c>
      <c r="BC11133" s="89">
        <v>18000</v>
      </c>
      <c r="BD11133" s="90">
        <v>45717</v>
      </c>
      <c r="BE11133" s="35"/>
    </row>
    <row r="11134" spans="48:57" x14ac:dyDescent="0.25">
      <c r="AV11134" s="85">
        <v>11130</v>
      </c>
      <c r="AW11134" s="91"/>
      <c r="AX11134" s="93" t="s">
        <v>13459</v>
      </c>
      <c r="AY11134" s="87" t="s">
        <v>13460</v>
      </c>
      <c r="AZ11134" s="93" t="s">
        <v>13461</v>
      </c>
      <c r="BA11134" s="88" t="s">
        <v>1638</v>
      </c>
      <c r="BB11134" s="86" t="s">
        <v>376</v>
      </c>
      <c r="BC11134" s="89">
        <v>18000</v>
      </c>
      <c r="BD11134" s="90">
        <v>45717</v>
      </c>
      <c r="BE11134" s="35"/>
    </row>
    <row r="11135" spans="48:57" x14ac:dyDescent="0.25">
      <c r="AV11135" s="85">
        <v>11131</v>
      </c>
      <c r="AW11135" s="91"/>
      <c r="AX11135" s="93" t="s">
        <v>13493</v>
      </c>
      <c r="AY11135" s="87" t="s">
        <v>13494</v>
      </c>
      <c r="AZ11135" s="93" t="s">
        <v>15116</v>
      </c>
      <c r="BA11135" s="88" t="s">
        <v>2228</v>
      </c>
      <c r="BB11135" s="86" t="s">
        <v>790</v>
      </c>
      <c r="BC11135" s="89">
        <v>29000</v>
      </c>
      <c r="BD11135" s="90">
        <v>45717</v>
      </c>
      <c r="BE11135" s="35"/>
    </row>
    <row r="11136" spans="48:57" x14ac:dyDescent="0.25">
      <c r="AV11136" s="85">
        <v>11132</v>
      </c>
      <c r="AW11136" s="91"/>
      <c r="AX11136" s="93" t="s">
        <v>13501</v>
      </c>
      <c r="AY11136" s="87" t="s">
        <v>13502</v>
      </c>
      <c r="AZ11136" s="93" t="s">
        <v>13503</v>
      </c>
      <c r="BA11136" s="88" t="s">
        <v>2151</v>
      </c>
      <c r="BB11136" s="86" t="s">
        <v>61</v>
      </c>
      <c r="BC11136" s="89">
        <v>25750</v>
      </c>
      <c r="BD11136" s="90">
        <v>45717</v>
      </c>
      <c r="BE11136" s="35"/>
    </row>
    <row r="11137" spans="48:57" x14ac:dyDescent="0.25">
      <c r="AV11137" s="85">
        <v>11133</v>
      </c>
      <c r="AW11137" s="91"/>
      <c r="AX11137" s="93" t="s">
        <v>13507</v>
      </c>
      <c r="AY11137" s="87" t="s">
        <v>7180</v>
      </c>
      <c r="AZ11137" s="93" t="s">
        <v>13508</v>
      </c>
      <c r="BA11137" s="88" t="s">
        <v>1032</v>
      </c>
      <c r="BB11137" s="86" t="s">
        <v>948</v>
      </c>
      <c r="BC11137" s="89">
        <v>11000</v>
      </c>
      <c r="BD11137" s="90">
        <v>45717</v>
      </c>
      <c r="BE11137" s="35"/>
    </row>
    <row r="11138" spans="48:57" x14ac:dyDescent="0.25">
      <c r="AV11138" s="85">
        <v>11134</v>
      </c>
      <c r="AW11138" s="91"/>
      <c r="AX11138" s="93" t="s">
        <v>13507</v>
      </c>
      <c r="AY11138" s="87" t="s">
        <v>7180</v>
      </c>
      <c r="AZ11138" s="93" t="s">
        <v>13508</v>
      </c>
      <c r="BA11138" s="88" t="s">
        <v>1077</v>
      </c>
      <c r="BB11138" s="86" t="s">
        <v>1078</v>
      </c>
      <c r="BC11138" s="89">
        <v>13750</v>
      </c>
      <c r="BD11138" s="90">
        <v>45717</v>
      </c>
      <c r="BE11138" s="35"/>
    </row>
    <row r="11139" spans="48:57" x14ac:dyDescent="0.25">
      <c r="AV11139" s="85">
        <v>11135</v>
      </c>
      <c r="AW11139" s="91"/>
      <c r="AX11139" s="93" t="s">
        <v>13507</v>
      </c>
      <c r="AY11139" s="87" t="s">
        <v>7180</v>
      </c>
      <c r="AZ11139" s="93" t="s">
        <v>13508</v>
      </c>
      <c r="BA11139" s="88" t="s">
        <v>824</v>
      </c>
      <c r="BB11139" s="86" t="s">
        <v>140</v>
      </c>
      <c r="BC11139" s="89">
        <v>28750</v>
      </c>
      <c r="BD11139" s="90">
        <v>45689</v>
      </c>
      <c r="BE11139" s="35"/>
    </row>
    <row r="11140" spans="48:57" x14ac:dyDescent="0.25">
      <c r="AV11140" s="85">
        <v>11136</v>
      </c>
      <c r="AW11140" s="91"/>
      <c r="AX11140" s="93" t="s">
        <v>15117</v>
      </c>
      <c r="AY11140" s="87" t="s">
        <v>15118</v>
      </c>
      <c r="AZ11140" s="93" t="s">
        <v>15119</v>
      </c>
      <c r="BA11140" s="88" t="s">
        <v>615</v>
      </c>
      <c r="BB11140" s="86" t="s">
        <v>616</v>
      </c>
      <c r="BC11140" s="89">
        <v>7500</v>
      </c>
      <c r="BD11140" s="90">
        <v>45658</v>
      </c>
      <c r="BE11140" s="35"/>
    </row>
    <row r="11141" spans="48:57" x14ac:dyDescent="0.25">
      <c r="AV11141" s="85">
        <v>11137</v>
      </c>
      <c r="AW11141" s="91"/>
      <c r="AX11141" s="93" t="s">
        <v>13515</v>
      </c>
      <c r="AY11141" s="87" t="s">
        <v>1681</v>
      </c>
      <c r="AZ11141" s="93" t="s">
        <v>13516</v>
      </c>
      <c r="BA11141" s="88" t="s">
        <v>1077</v>
      </c>
      <c r="BB11141" s="86" t="s">
        <v>1078</v>
      </c>
      <c r="BC11141" s="89">
        <v>5500</v>
      </c>
      <c r="BD11141" s="90">
        <v>45717</v>
      </c>
      <c r="BE11141" s="35"/>
    </row>
    <row r="11142" spans="48:57" x14ac:dyDescent="0.25">
      <c r="AV11142" s="85">
        <v>11138</v>
      </c>
      <c r="AW11142" s="91"/>
      <c r="AX11142" s="93" t="s">
        <v>13515</v>
      </c>
      <c r="AY11142" s="87" t="s">
        <v>1681</v>
      </c>
      <c r="AZ11142" s="93" t="s">
        <v>13516</v>
      </c>
      <c r="BA11142" s="88" t="s">
        <v>1077</v>
      </c>
      <c r="BB11142" s="86" t="s">
        <v>1078</v>
      </c>
      <c r="BC11142" s="87">
        <v>5500</v>
      </c>
      <c r="BD11142" s="90">
        <v>45717</v>
      </c>
      <c r="BE11142" s="35"/>
    </row>
    <row r="11143" spans="48:57" x14ac:dyDescent="0.25">
      <c r="AV11143" s="85">
        <v>11139</v>
      </c>
      <c r="AW11143" s="91"/>
      <c r="AX11143" s="93" t="s">
        <v>13515</v>
      </c>
      <c r="AY11143" s="87" t="s">
        <v>1681</v>
      </c>
      <c r="AZ11143" s="93" t="s">
        <v>13516</v>
      </c>
      <c r="BA11143" s="88" t="s">
        <v>1077</v>
      </c>
      <c r="BB11143" s="86" t="s">
        <v>1078</v>
      </c>
      <c r="BC11143" s="89">
        <v>49500</v>
      </c>
      <c r="BD11143" s="90">
        <v>45717</v>
      </c>
      <c r="BE11143" s="35"/>
    </row>
    <row r="11144" spans="48:57" x14ac:dyDescent="0.25">
      <c r="AV11144" s="85">
        <v>11140</v>
      </c>
      <c r="AW11144" s="91"/>
      <c r="AX11144" s="93" t="s">
        <v>13515</v>
      </c>
      <c r="AY11144" s="87" t="s">
        <v>1681</v>
      </c>
      <c r="AZ11144" s="93" t="s">
        <v>13516</v>
      </c>
      <c r="BA11144" s="88" t="s">
        <v>1077</v>
      </c>
      <c r="BB11144" s="86" t="s">
        <v>1078</v>
      </c>
      <c r="BC11144" s="89">
        <v>11000</v>
      </c>
      <c r="BD11144" s="90">
        <v>45717</v>
      </c>
      <c r="BE11144" s="35"/>
    </row>
    <row r="11145" spans="48:57" x14ac:dyDescent="0.25">
      <c r="AV11145" s="85">
        <v>11141</v>
      </c>
      <c r="AW11145" s="91"/>
      <c r="AX11145" s="93" t="s">
        <v>13515</v>
      </c>
      <c r="AY11145" s="87" t="s">
        <v>1681</v>
      </c>
      <c r="AZ11145" s="93" t="s">
        <v>13516</v>
      </c>
      <c r="BA11145" s="88" t="s">
        <v>1077</v>
      </c>
      <c r="BB11145" s="86" t="s">
        <v>1078</v>
      </c>
      <c r="BC11145" s="89">
        <v>11000</v>
      </c>
      <c r="BD11145" s="90">
        <v>45717</v>
      </c>
      <c r="BE11145" s="35"/>
    </row>
    <row r="11146" spans="48:57" x14ac:dyDescent="0.25">
      <c r="AV11146" s="85">
        <v>11142</v>
      </c>
      <c r="AW11146" s="91"/>
      <c r="AX11146" s="93" t="s">
        <v>13515</v>
      </c>
      <c r="AY11146" s="87" t="s">
        <v>1681</v>
      </c>
      <c r="AZ11146" s="93" t="s">
        <v>13516</v>
      </c>
      <c r="BA11146" s="88" t="s">
        <v>1077</v>
      </c>
      <c r="BB11146" s="86" t="s">
        <v>1078</v>
      </c>
      <c r="BC11146" s="89">
        <v>5500</v>
      </c>
      <c r="BD11146" s="90">
        <v>45717</v>
      </c>
      <c r="BE11146" s="35"/>
    </row>
    <row r="11147" spans="48:57" x14ac:dyDescent="0.25">
      <c r="AV11147" s="85">
        <v>11143</v>
      </c>
      <c r="AW11147" s="91"/>
      <c r="AX11147" s="93" t="s">
        <v>13515</v>
      </c>
      <c r="AY11147" s="87" t="s">
        <v>1681</v>
      </c>
      <c r="AZ11147" s="93" t="s">
        <v>13516</v>
      </c>
      <c r="BA11147" s="88" t="s">
        <v>1077</v>
      </c>
      <c r="BB11147" s="86" t="s">
        <v>1078</v>
      </c>
      <c r="BC11147" s="89">
        <v>11000</v>
      </c>
      <c r="BD11147" s="90">
        <v>45717</v>
      </c>
      <c r="BE11147" s="35"/>
    </row>
    <row r="11148" spans="48:57" x14ac:dyDescent="0.25">
      <c r="AV11148" s="85">
        <v>11144</v>
      </c>
      <c r="AW11148" s="91"/>
      <c r="AX11148" s="93" t="s">
        <v>13515</v>
      </c>
      <c r="AY11148" s="87" t="s">
        <v>1681</v>
      </c>
      <c r="AZ11148" s="93" t="s">
        <v>13516</v>
      </c>
      <c r="BA11148" s="88" t="s">
        <v>1077</v>
      </c>
      <c r="BB11148" s="86" t="s">
        <v>1078</v>
      </c>
      <c r="BC11148" s="89">
        <v>5500</v>
      </c>
      <c r="BD11148" s="90">
        <v>45689</v>
      </c>
      <c r="BE11148" s="35"/>
    </row>
    <row r="11149" spans="48:57" x14ac:dyDescent="0.25">
      <c r="AV11149" s="85">
        <v>11145</v>
      </c>
      <c r="AW11149" s="91"/>
      <c r="AX11149" s="93" t="s">
        <v>13515</v>
      </c>
      <c r="AY11149" s="87" t="s">
        <v>1681</v>
      </c>
      <c r="AZ11149" s="93" t="s">
        <v>13516</v>
      </c>
      <c r="BA11149" s="88" t="s">
        <v>1077</v>
      </c>
      <c r="BB11149" s="86" t="s">
        <v>1078</v>
      </c>
      <c r="BC11149" s="89">
        <v>5500</v>
      </c>
      <c r="BD11149" s="90">
        <v>45658</v>
      </c>
      <c r="BE11149" s="35"/>
    </row>
    <row r="11150" spans="48:57" x14ac:dyDescent="0.25">
      <c r="AV11150" s="85">
        <v>11146</v>
      </c>
      <c r="AW11150" s="91"/>
      <c r="AX11150" s="93" t="s">
        <v>13515</v>
      </c>
      <c r="AY11150" s="87" t="s">
        <v>1681</v>
      </c>
      <c r="AZ11150" s="93" t="s">
        <v>13516</v>
      </c>
      <c r="BA11150" s="88" t="s">
        <v>1077</v>
      </c>
      <c r="BB11150" s="86" t="s">
        <v>1078</v>
      </c>
      <c r="BC11150" s="89">
        <v>11000</v>
      </c>
      <c r="BD11150" s="90">
        <v>45717</v>
      </c>
      <c r="BE11150" s="35"/>
    </row>
    <row r="11151" spans="48:57" x14ac:dyDescent="0.25">
      <c r="AV11151" s="85">
        <v>11147</v>
      </c>
      <c r="AW11151" s="91"/>
      <c r="AX11151" s="93" t="s">
        <v>13515</v>
      </c>
      <c r="AY11151" s="87" t="s">
        <v>1681</v>
      </c>
      <c r="AZ11151" s="93" t="s">
        <v>13516</v>
      </c>
      <c r="BA11151" s="88" t="s">
        <v>1077</v>
      </c>
      <c r="BB11151" s="86" t="s">
        <v>1078</v>
      </c>
      <c r="BC11151" s="89">
        <v>5500</v>
      </c>
      <c r="BD11151" s="90">
        <v>45717</v>
      </c>
      <c r="BE11151" s="35"/>
    </row>
    <row r="11152" spans="48:57" x14ac:dyDescent="0.25">
      <c r="AV11152" s="85">
        <v>11148</v>
      </c>
      <c r="AW11152" s="91"/>
      <c r="AX11152" s="93" t="s">
        <v>13515</v>
      </c>
      <c r="AY11152" s="87" t="s">
        <v>1681</v>
      </c>
      <c r="AZ11152" s="93" t="s">
        <v>13516</v>
      </c>
      <c r="BA11152" s="88" t="s">
        <v>1077</v>
      </c>
      <c r="BB11152" s="86" t="s">
        <v>1078</v>
      </c>
      <c r="BC11152" s="89">
        <v>5500</v>
      </c>
      <c r="BD11152" s="90">
        <v>45717</v>
      </c>
      <c r="BE11152" s="35"/>
    </row>
    <row r="11153" spans="48:57" x14ac:dyDescent="0.25">
      <c r="AV11153" s="85">
        <v>11149</v>
      </c>
      <c r="AW11153" s="91"/>
      <c r="AX11153" s="93" t="s">
        <v>13515</v>
      </c>
      <c r="AY11153" s="87" t="s">
        <v>1681</v>
      </c>
      <c r="AZ11153" s="93" t="s">
        <v>13516</v>
      </c>
      <c r="BA11153" s="88" t="s">
        <v>1077</v>
      </c>
      <c r="BB11153" s="86" t="s">
        <v>1078</v>
      </c>
      <c r="BC11153" s="89">
        <v>11000</v>
      </c>
      <c r="BD11153" s="90">
        <v>45717</v>
      </c>
      <c r="BE11153" s="35"/>
    </row>
    <row r="11154" spans="48:57" x14ac:dyDescent="0.25">
      <c r="AV11154" s="85">
        <v>11150</v>
      </c>
      <c r="AW11154" s="91"/>
      <c r="AX11154" s="93" t="s">
        <v>13515</v>
      </c>
      <c r="AY11154" s="87" t="s">
        <v>1681</v>
      </c>
      <c r="AZ11154" s="93" t="s">
        <v>13516</v>
      </c>
      <c r="BA11154" s="88" t="s">
        <v>1077</v>
      </c>
      <c r="BB11154" s="86" t="s">
        <v>1078</v>
      </c>
      <c r="BC11154" s="89">
        <v>5500</v>
      </c>
      <c r="BD11154" s="90">
        <v>45717</v>
      </c>
      <c r="BE11154" s="35"/>
    </row>
    <row r="11155" spans="48:57" x14ac:dyDescent="0.25">
      <c r="AV11155" s="85">
        <v>11151</v>
      </c>
      <c r="AW11155" s="91"/>
      <c r="AX11155" s="93" t="s">
        <v>13546</v>
      </c>
      <c r="AY11155" s="87" t="s">
        <v>13547</v>
      </c>
      <c r="AZ11155" s="93" t="s">
        <v>15120</v>
      </c>
      <c r="BA11155" s="88" t="s">
        <v>732</v>
      </c>
      <c r="BB11155" s="86" t="s">
        <v>733</v>
      </c>
      <c r="BC11155" s="89">
        <v>17250</v>
      </c>
      <c r="BD11155" s="90">
        <v>45717</v>
      </c>
      <c r="BE11155" s="35"/>
    </row>
    <row r="11156" spans="48:57" x14ac:dyDescent="0.25">
      <c r="AV11156" s="85">
        <v>11152</v>
      </c>
      <c r="AW11156" s="91"/>
      <c r="AX11156" s="93" t="s">
        <v>13566</v>
      </c>
      <c r="AY11156" s="87" t="s">
        <v>13567</v>
      </c>
      <c r="AZ11156" s="93" t="s">
        <v>13568</v>
      </c>
      <c r="BA11156" s="88" t="s">
        <v>2043</v>
      </c>
      <c r="BB11156" s="86" t="s">
        <v>2044</v>
      </c>
      <c r="BC11156" s="89">
        <v>10250</v>
      </c>
      <c r="BD11156" s="90">
        <v>45717</v>
      </c>
      <c r="BE11156" s="35"/>
    </row>
    <row r="11157" spans="48:57" x14ac:dyDescent="0.25">
      <c r="AV11157" s="85">
        <v>11153</v>
      </c>
      <c r="AW11157" s="91"/>
      <c r="AX11157" s="93" t="s">
        <v>13572</v>
      </c>
      <c r="AY11157" s="87" t="s">
        <v>13573</v>
      </c>
      <c r="AZ11157" s="93" t="s">
        <v>13574</v>
      </c>
      <c r="BA11157" s="88" t="s">
        <v>1259</v>
      </c>
      <c r="BB11157" s="86" t="s">
        <v>1260</v>
      </c>
      <c r="BC11157" s="89">
        <v>25000</v>
      </c>
      <c r="BD11157" s="90">
        <v>45689</v>
      </c>
      <c r="BE11157" s="35"/>
    </row>
    <row r="11158" spans="48:57" x14ac:dyDescent="0.25">
      <c r="AV11158" s="85">
        <v>11154</v>
      </c>
      <c r="AW11158" s="91"/>
      <c r="AX11158" s="93" t="s">
        <v>13572</v>
      </c>
      <c r="AY11158" s="87" t="s">
        <v>13573</v>
      </c>
      <c r="AZ11158" s="93" t="s">
        <v>13574</v>
      </c>
      <c r="BA11158" s="88" t="s">
        <v>1259</v>
      </c>
      <c r="BB11158" s="86" t="s">
        <v>1260</v>
      </c>
      <c r="BC11158" s="89">
        <v>12500</v>
      </c>
      <c r="BD11158" s="90">
        <v>45658</v>
      </c>
      <c r="BE11158" s="35"/>
    </row>
    <row r="11159" spans="48:57" x14ac:dyDescent="0.25">
      <c r="AV11159" s="85">
        <v>11155</v>
      </c>
      <c r="AW11159" s="91"/>
      <c r="AX11159" s="93" t="s">
        <v>13572</v>
      </c>
      <c r="AY11159" s="87" t="s">
        <v>13573</v>
      </c>
      <c r="AZ11159" s="93" t="s">
        <v>13574</v>
      </c>
      <c r="BA11159" s="88" t="s">
        <v>1259</v>
      </c>
      <c r="BB11159" s="86" t="s">
        <v>1260</v>
      </c>
      <c r="BC11159" s="89">
        <v>12500</v>
      </c>
      <c r="BD11159" s="90">
        <v>45717</v>
      </c>
      <c r="BE11159" s="35"/>
    </row>
    <row r="11160" spans="48:57" x14ac:dyDescent="0.25">
      <c r="AV11160" s="85">
        <v>11156</v>
      </c>
      <c r="AW11160" s="91"/>
      <c r="AX11160" s="93" t="s">
        <v>15121</v>
      </c>
      <c r="AY11160" s="87" t="s">
        <v>15122</v>
      </c>
      <c r="AZ11160" s="93" t="s">
        <v>15123</v>
      </c>
      <c r="BA11160" s="88" t="s">
        <v>2228</v>
      </c>
      <c r="BB11160" s="86" t="s">
        <v>790</v>
      </c>
      <c r="BC11160" s="89">
        <v>29000</v>
      </c>
      <c r="BD11160" s="90">
        <v>45717</v>
      </c>
      <c r="BE11160" s="35"/>
    </row>
    <row r="11161" spans="48:57" x14ac:dyDescent="0.25">
      <c r="AV11161" s="85">
        <v>11157</v>
      </c>
      <c r="AW11161" s="91"/>
      <c r="AX11161" s="93" t="s">
        <v>15121</v>
      </c>
      <c r="AY11161" s="87" t="s">
        <v>15122</v>
      </c>
      <c r="AZ11161" s="93" t="s">
        <v>15123</v>
      </c>
      <c r="BA11161" s="88" t="s">
        <v>2228</v>
      </c>
      <c r="BB11161" s="86" t="s">
        <v>790</v>
      </c>
      <c r="BC11161" s="89">
        <v>43500</v>
      </c>
      <c r="BD11161" s="90">
        <v>45717</v>
      </c>
      <c r="BE11161" s="35"/>
    </row>
    <row r="11162" spans="48:57" x14ac:dyDescent="0.25">
      <c r="AV11162" s="85">
        <v>11158</v>
      </c>
      <c r="AW11162" s="91"/>
      <c r="AX11162" s="93" t="s">
        <v>15124</v>
      </c>
      <c r="AY11162" s="87" t="s">
        <v>15125</v>
      </c>
      <c r="AZ11162" s="93" t="s">
        <v>15126</v>
      </c>
      <c r="BA11162" s="88" t="s">
        <v>2328</v>
      </c>
      <c r="BB11162" s="86" t="s">
        <v>85</v>
      </c>
      <c r="BC11162" s="89">
        <v>29835</v>
      </c>
      <c r="BD11162" s="90">
        <v>45717</v>
      </c>
      <c r="BE11162" s="35"/>
    </row>
    <row r="11163" spans="48:57" x14ac:dyDescent="0.25">
      <c r="AV11163" s="85">
        <v>11159</v>
      </c>
      <c r="AW11163" s="91"/>
      <c r="AX11163" s="93" t="s">
        <v>13643</v>
      </c>
      <c r="AY11163" s="87" t="s">
        <v>5713</v>
      </c>
      <c r="AZ11163" s="93" t="s">
        <v>13644</v>
      </c>
      <c r="BA11163" s="88" t="s">
        <v>1001</v>
      </c>
      <c r="BB11163" s="86" t="s">
        <v>1002</v>
      </c>
      <c r="BC11163" s="89">
        <v>18960</v>
      </c>
      <c r="BD11163" s="90">
        <v>45717</v>
      </c>
      <c r="BE11163" s="35"/>
    </row>
    <row r="11164" spans="48:57" x14ac:dyDescent="0.25">
      <c r="AV11164" s="85">
        <v>11160</v>
      </c>
      <c r="AW11164" s="91"/>
      <c r="AX11164" s="93" t="s">
        <v>13643</v>
      </c>
      <c r="AY11164" s="87" t="s">
        <v>5713</v>
      </c>
      <c r="AZ11164" s="93" t="s">
        <v>13644</v>
      </c>
      <c r="BA11164" s="88" t="s">
        <v>1545</v>
      </c>
      <c r="BB11164" s="86" t="s">
        <v>1334</v>
      </c>
      <c r="BC11164" s="89">
        <v>7200</v>
      </c>
      <c r="BD11164" s="90">
        <v>45717</v>
      </c>
      <c r="BE11164" s="35"/>
    </row>
    <row r="11165" spans="48:57" x14ac:dyDescent="0.25">
      <c r="AV11165" s="85">
        <v>11161</v>
      </c>
      <c r="AW11165" s="91"/>
      <c r="AX11165" s="93" t="s">
        <v>13675</v>
      </c>
      <c r="AY11165" s="87" t="s">
        <v>13676</v>
      </c>
      <c r="AZ11165" s="93" t="s">
        <v>15127</v>
      </c>
      <c r="BA11165" s="88" t="s">
        <v>3687</v>
      </c>
      <c r="BB11165" s="86" t="s">
        <v>1593</v>
      </c>
      <c r="BC11165" s="89">
        <v>-31850</v>
      </c>
      <c r="BD11165" s="90">
        <v>45717</v>
      </c>
      <c r="BE11165" s="35"/>
    </row>
    <row r="11166" spans="48:57" x14ac:dyDescent="0.25">
      <c r="AV11166" s="85">
        <v>11162</v>
      </c>
      <c r="AW11166" s="91"/>
      <c r="AX11166" s="93" t="s">
        <v>13690</v>
      </c>
      <c r="AY11166" s="87" t="s">
        <v>13691</v>
      </c>
      <c r="AZ11166" s="93" t="s">
        <v>13692</v>
      </c>
      <c r="BA11166" s="88" t="s">
        <v>615</v>
      </c>
      <c r="BB11166" s="86" t="s">
        <v>616</v>
      </c>
      <c r="BC11166" s="89">
        <v>15000</v>
      </c>
      <c r="BD11166" s="90">
        <v>45689</v>
      </c>
      <c r="BE11166" s="35"/>
    </row>
    <row r="11167" spans="48:57" x14ac:dyDescent="0.25">
      <c r="AV11167" s="85">
        <v>11163</v>
      </c>
      <c r="AW11167" s="91"/>
      <c r="AX11167" s="93" t="s">
        <v>13690</v>
      </c>
      <c r="AY11167" s="87" t="s">
        <v>13691</v>
      </c>
      <c r="AZ11167" s="93" t="s">
        <v>13692</v>
      </c>
      <c r="BA11167" s="88" t="s">
        <v>615</v>
      </c>
      <c r="BB11167" s="86" t="s">
        <v>616</v>
      </c>
      <c r="BC11167" s="89">
        <v>7500</v>
      </c>
      <c r="BD11167" s="90">
        <v>45658</v>
      </c>
      <c r="BE11167" s="35"/>
    </row>
    <row r="11168" spans="48:57" x14ac:dyDescent="0.25">
      <c r="AV11168" s="85">
        <v>11164</v>
      </c>
      <c r="AW11168" s="91"/>
      <c r="AX11168" s="93" t="s">
        <v>13690</v>
      </c>
      <c r="AY11168" s="87" t="s">
        <v>13691</v>
      </c>
      <c r="AZ11168" s="93" t="s">
        <v>13692</v>
      </c>
      <c r="BA11168" s="88" t="s">
        <v>2155</v>
      </c>
      <c r="BB11168" s="86" t="s">
        <v>589</v>
      </c>
      <c r="BC11168" s="89">
        <v>95160</v>
      </c>
      <c r="BD11168" s="90">
        <v>45717</v>
      </c>
      <c r="BE11168" s="35"/>
    </row>
    <row r="11169" spans="48:57" x14ac:dyDescent="0.25">
      <c r="AV11169" s="85">
        <v>11165</v>
      </c>
      <c r="AW11169" s="91"/>
      <c r="AX11169" s="93" t="s">
        <v>13690</v>
      </c>
      <c r="AY11169" s="87" t="s">
        <v>13691</v>
      </c>
      <c r="AZ11169" s="93" t="s">
        <v>13692</v>
      </c>
      <c r="BA11169" s="88" t="s">
        <v>2155</v>
      </c>
      <c r="BB11169" s="86" t="s">
        <v>589</v>
      </c>
      <c r="BC11169" s="89">
        <v>95160</v>
      </c>
      <c r="BD11169" s="90">
        <v>45717</v>
      </c>
      <c r="BE11169" s="35"/>
    </row>
    <row r="11170" spans="48:57" x14ac:dyDescent="0.25">
      <c r="AV11170" s="85">
        <v>11166</v>
      </c>
      <c r="AW11170" s="91"/>
      <c r="AX11170" s="93" t="s">
        <v>13690</v>
      </c>
      <c r="AY11170" s="87" t="s">
        <v>13691</v>
      </c>
      <c r="AZ11170" s="93" t="s">
        <v>13692</v>
      </c>
      <c r="BA11170" s="88" t="s">
        <v>2155</v>
      </c>
      <c r="BB11170" s="86" t="s">
        <v>589</v>
      </c>
      <c r="BC11170" s="89">
        <v>71370</v>
      </c>
      <c r="BD11170" s="90">
        <v>45717</v>
      </c>
      <c r="BE11170" s="35"/>
    </row>
    <row r="11171" spans="48:57" x14ac:dyDescent="0.25">
      <c r="AV11171" s="85">
        <v>11167</v>
      </c>
      <c r="AW11171" s="91"/>
      <c r="AX11171" s="93" t="s">
        <v>13690</v>
      </c>
      <c r="AY11171" s="87" t="s">
        <v>13691</v>
      </c>
      <c r="AZ11171" s="93" t="s">
        <v>13692</v>
      </c>
      <c r="BA11171" s="88" t="s">
        <v>2155</v>
      </c>
      <c r="BB11171" s="86" t="s">
        <v>589</v>
      </c>
      <c r="BC11171" s="89">
        <v>47580</v>
      </c>
      <c r="BD11171" s="90">
        <v>45717</v>
      </c>
      <c r="BE11171" s="35"/>
    </row>
    <row r="11172" spans="48:57" x14ac:dyDescent="0.25">
      <c r="AV11172" s="85">
        <v>11168</v>
      </c>
      <c r="AW11172" s="91"/>
      <c r="AX11172" s="93" t="s">
        <v>13690</v>
      </c>
      <c r="AY11172" s="87" t="s">
        <v>13691</v>
      </c>
      <c r="AZ11172" s="93" t="s">
        <v>13692</v>
      </c>
      <c r="BA11172" s="88" t="s">
        <v>3957</v>
      </c>
      <c r="BB11172" s="86" t="s">
        <v>647</v>
      </c>
      <c r="BC11172" s="89">
        <v>38490</v>
      </c>
      <c r="BD11172" s="90">
        <v>45717</v>
      </c>
      <c r="BE11172" s="35"/>
    </row>
    <row r="11173" spans="48:57" x14ac:dyDescent="0.25">
      <c r="AV11173" s="85">
        <v>11169</v>
      </c>
      <c r="AW11173" s="91"/>
      <c r="AX11173" s="93" t="s">
        <v>13690</v>
      </c>
      <c r="AY11173" s="87" t="s">
        <v>13691</v>
      </c>
      <c r="AZ11173" s="93" t="s">
        <v>13692</v>
      </c>
      <c r="BA11173" s="88" t="s">
        <v>3957</v>
      </c>
      <c r="BB11173" s="86" t="s">
        <v>647</v>
      </c>
      <c r="BC11173" s="89">
        <v>19245</v>
      </c>
      <c r="BD11173" s="90">
        <v>45717</v>
      </c>
      <c r="BE11173" s="35"/>
    </row>
    <row r="11174" spans="48:57" x14ac:dyDescent="0.25">
      <c r="AV11174" s="85">
        <v>11170</v>
      </c>
      <c r="AW11174" s="91"/>
      <c r="AX11174" s="93" t="s">
        <v>13707</v>
      </c>
      <c r="AY11174" s="87" t="s">
        <v>13708</v>
      </c>
      <c r="AZ11174" s="93" t="s">
        <v>13709</v>
      </c>
      <c r="BA11174" s="88" t="s">
        <v>1259</v>
      </c>
      <c r="BB11174" s="86" t="s">
        <v>1260</v>
      </c>
      <c r="BC11174" s="87">
        <v>12500</v>
      </c>
      <c r="BD11174" s="90">
        <v>45717</v>
      </c>
      <c r="BE11174" s="35"/>
    </row>
    <row r="11175" spans="48:57" x14ac:dyDescent="0.25">
      <c r="AV11175" s="85">
        <v>11171</v>
      </c>
      <c r="AW11175" s="91"/>
      <c r="AX11175" s="93" t="s">
        <v>13710</v>
      </c>
      <c r="AY11175" s="87" t="s">
        <v>13711</v>
      </c>
      <c r="AZ11175" s="93" t="s">
        <v>13712</v>
      </c>
      <c r="BA11175" s="88" t="s">
        <v>7467</v>
      </c>
      <c r="BB11175" s="86" t="s">
        <v>1546</v>
      </c>
      <c r="BC11175" s="89">
        <v>133800</v>
      </c>
      <c r="BD11175" s="90">
        <v>45689</v>
      </c>
      <c r="BE11175" s="35"/>
    </row>
    <row r="11176" spans="48:57" x14ac:dyDescent="0.25">
      <c r="AV11176" s="85">
        <v>11172</v>
      </c>
      <c r="AW11176" s="91"/>
      <c r="AX11176" s="93" t="s">
        <v>13710</v>
      </c>
      <c r="AY11176" s="87" t="s">
        <v>13711</v>
      </c>
      <c r="AZ11176" s="93" t="s">
        <v>13712</v>
      </c>
      <c r="BA11176" s="88" t="s">
        <v>824</v>
      </c>
      <c r="BB11176" s="86" t="s">
        <v>140</v>
      </c>
      <c r="BC11176" s="89">
        <v>57500</v>
      </c>
      <c r="BD11176" s="90">
        <v>45658</v>
      </c>
      <c r="BE11176" s="35"/>
    </row>
    <row r="11177" spans="48:57" x14ac:dyDescent="0.25">
      <c r="AV11177" s="85">
        <v>11173</v>
      </c>
      <c r="AW11177" s="91"/>
      <c r="AX11177" s="93" t="s">
        <v>15128</v>
      </c>
      <c r="AY11177" s="87" t="s">
        <v>599</v>
      </c>
      <c r="AZ11177" s="93" t="s">
        <v>15129</v>
      </c>
      <c r="BA11177" s="88" t="s">
        <v>1077</v>
      </c>
      <c r="BB11177" s="86" t="s">
        <v>1078</v>
      </c>
      <c r="BC11177" s="87">
        <v>27500</v>
      </c>
      <c r="BD11177" s="90">
        <v>45717</v>
      </c>
      <c r="BE11177" s="35"/>
    </row>
    <row r="11178" spans="48:57" x14ac:dyDescent="0.25">
      <c r="AV11178" s="85">
        <v>11174</v>
      </c>
      <c r="AW11178" s="91"/>
      <c r="AX11178" s="93" t="s">
        <v>15130</v>
      </c>
      <c r="AY11178" s="87" t="s">
        <v>4301</v>
      </c>
      <c r="AZ11178" s="93" t="s">
        <v>15131</v>
      </c>
      <c r="BA11178" s="88" t="s">
        <v>615</v>
      </c>
      <c r="BB11178" s="86" t="s">
        <v>616</v>
      </c>
      <c r="BC11178" s="89">
        <v>22500</v>
      </c>
      <c r="BD11178" s="90">
        <v>45717</v>
      </c>
      <c r="BE11178" s="35"/>
    </row>
    <row r="11179" spans="48:57" x14ac:dyDescent="0.25">
      <c r="AV11179" s="85">
        <v>11175</v>
      </c>
      <c r="AW11179" s="91"/>
      <c r="AX11179" s="93" t="s">
        <v>13737</v>
      </c>
      <c r="AY11179" s="87" t="s">
        <v>1745</v>
      </c>
      <c r="AZ11179" s="93" t="s">
        <v>13738</v>
      </c>
      <c r="BA11179" s="88" t="s">
        <v>2328</v>
      </c>
      <c r="BB11179" s="86" t="s">
        <v>85</v>
      </c>
      <c r="BC11179" s="89">
        <v>19890</v>
      </c>
      <c r="BD11179" s="90">
        <v>45717</v>
      </c>
      <c r="BE11179" s="35"/>
    </row>
    <row r="11180" spans="48:57" x14ac:dyDescent="0.25">
      <c r="AV11180" s="85">
        <v>11176</v>
      </c>
      <c r="AW11180" s="91"/>
      <c r="AX11180" s="93" t="s">
        <v>13737</v>
      </c>
      <c r="AY11180" s="87" t="s">
        <v>1745</v>
      </c>
      <c r="AZ11180" s="93" t="s">
        <v>13738</v>
      </c>
      <c r="BA11180" s="88" t="s">
        <v>2328</v>
      </c>
      <c r="BB11180" s="86" t="s">
        <v>85</v>
      </c>
      <c r="BC11180" s="89">
        <v>29835</v>
      </c>
      <c r="BD11180" s="90">
        <v>45717</v>
      </c>
      <c r="BE11180" s="35"/>
    </row>
    <row r="11181" spans="48:57" x14ac:dyDescent="0.25">
      <c r="AV11181" s="85">
        <v>11177</v>
      </c>
      <c r="AW11181" s="91"/>
      <c r="AX11181" s="93" t="s">
        <v>13737</v>
      </c>
      <c r="AY11181" s="87" t="s">
        <v>1745</v>
      </c>
      <c r="AZ11181" s="93" t="s">
        <v>13738</v>
      </c>
      <c r="BA11181" s="88" t="s">
        <v>2328</v>
      </c>
      <c r="BB11181" s="86" t="s">
        <v>85</v>
      </c>
      <c r="BC11181" s="89">
        <v>19890</v>
      </c>
      <c r="BD11181" s="90">
        <v>45717</v>
      </c>
      <c r="BE11181" s="35"/>
    </row>
    <row r="11182" spans="48:57" x14ac:dyDescent="0.25">
      <c r="AV11182" s="85">
        <v>11178</v>
      </c>
      <c r="AW11182" s="91"/>
      <c r="AX11182" s="93" t="s">
        <v>13737</v>
      </c>
      <c r="AY11182" s="87" t="s">
        <v>1745</v>
      </c>
      <c r="AZ11182" s="93" t="s">
        <v>13738</v>
      </c>
      <c r="BA11182" s="88" t="s">
        <v>2328</v>
      </c>
      <c r="BB11182" s="86" t="s">
        <v>85</v>
      </c>
      <c r="BC11182" s="89">
        <v>19890</v>
      </c>
      <c r="BD11182" s="90">
        <v>45717</v>
      </c>
      <c r="BE11182" s="35"/>
    </row>
    <row r="11183" spans="48:57" x14ac:dyDescent="0.25">
      <c r="AV11183" s="85">
        <v>11179</v>
      </c>
      <c r="AW11183" s="91"/>
      <c r="AX11183" s="93" t="s">
        <v>13737</v>
      </c>
      <c r="AY11183" s="87" t="s">
        <v>1745</v>
      </c>
      <c r="AZ11183" s="93" t="s">
        <v>13738</v>
      </c>
      <c r="BA11183" s="88" t="s">
        <v>7467</v>
      </c>
      <c r="BB11183" s="86" t="s">
        <v>1546</v>
      </c>
      <c r="BC11183" s="89">
        <v>26760</v>
      </c>
      <c r="BD11183" s="90">
        <v>45717</v>
      </c>
      <c r="BE11183" s="35"/>
    </row>
    <row r="11184" spans="48:57" x14ac:dyDescent="0.25">
      <c r="AV11184" s="85">
        <v>11180</v>
      </c>
      <c r="AW11184" s="91"/>
      <c r="AX11184" s="93" t="s">
        <v>13737</v>
      </c>
      <c r="AY11184" s="87" t="s">
        <v>1745</v>
      </c>
      <c r="AZ11184" s="93" t="s">
        <v>13738</v>
      </c>
      <c r="BA11184" s="88" t="s">
        <v>824</v>
      </c>
      <c r="BB11184" s="86" t="s">
        <v>140</v>
      </c>
      <c r="BC11184" s="89">
        <v>28750</v>
      </c>
      <c r="BD11184" s="90">
        <v>45689</v>
      </c>
      <c r="BE11184" s="35"/>
    </row>
    <row r="11185" spans="48:57" x14ac:dyDescent="0.25">
      <c r="AV11185" s="85">
        <v>11181</v>
      </c>
      <c r="AW11185" s="91"/>
      <c r="AX11185" s="93" t="s">
        <v>15132</v>
      </c>
      <c r="AY11185" s="87" t="s">
        <v>15133</v>
      </c>
      <c r="AZ11185" s="93" t="s">
        <v>15134</v>
      </c>
      <c r="BA11185" s="88" t="s">
        <v>615</v>
      </c>
      <c r="BB11185" s="86" t="s">
        <v>616</v>
      </c>
      <c r="BC11185" s="89">
        <v>7500</v>
      </c>
      <c r="BD11185" s="90">
        <v>45658</v>
      </c>
      <c r="BE11185" s="35"/>
    </row>
    <row r="11186" spans="48:57" x14ac:dyDescent="0.25">
      <c r="AV11186" s="85">
        <v>11182</v>
      </c>
      <c r="AW11186" s="91"/>
      <c r="AX11186" s="93" t="s">
        <v>15135</v>
      </c>
      <c r="AY11186" s="87" t="s">
        <v>12580</v>
      </c>
      <c r="AZ11186" s="93" t="s">
        <v>15136</v>
      </c>
      <c r="BA11186" s="88" t="s">
        <v>2013</v>
      </c>
      <c r="BB11186" s="86" t="s">
        <v>1391</v>
      </c>
      <c r="BC11186" s="89">
        <v>2850</v>
      </c>
      <c r="BD11186" s="90">
        <v>45717</v>
      </c>
      <c r="BE11186" s="35"/>
    </row>
    <row r="11187" spans="48:57" x14ac:dyDescent="0.25">
      <c r="AV11187" s="85">
        <v>11183</v>
      </c>
      <c r="AW11187" s="91"/>
      <c r="AX11187" s="93" t="s">
        <v>15137</v>
      </c>
      <c r="AY11187" s="87" t="s">
        <v>15138</v>
      </c>
      <c r="AZ11187" s="93" t="s">
        <v>15139</v>
      </c>
      <c r="BA11187" s="88" t="s">
        <v>615</v>
      </c>
      <c r="BB11187" s="86" t="s">
        <v>616</v>
      </c>
      <c r="BC11187" s="89">
        <v>7500</v>
      </c>
      <c r="BD11187" s="90">
        <v>45717</v>
      </c>
      <c r="BE11187" s="35"/>
    </row>
    <row r="11188" spans="48:57" x14ac:dyDescent="0.25">
      <c r="AV11188" s="85">
        <v>11184</v>
      </c>
      <c r="AW11188" s="91"/>
      <c r="AX11188" s="93" t="s">
        <v>13776</v>
      </c>
      <c r="AY11188" s="87" t="s">
        <v>10521</v>
      </c>
      <c r="AZ11188" s="93" t="s">
        <v>13777</v>
      </c>
      <c r="BA11188" s="88" t="s">
        <v>1424</v>
      </c>
      <c r="BB11188" s="86" t="s">
        <v>438</v>
      </c>
      <c r="BC11188" s="89">
        <v>-20580</v>
      </c>
      <c r="BD11188" s="90">
        <v>45717</v>
      </c>
      <c r="BE11188" s="35"/>
    </row>
    <row r="11189" spans="48:57" x14ac:dyDescent="0.25">
      <c r="AV11189" s="85">
        <v>11185</v>
      </c>
      <c r="AW11189" s="91"/>
      <c r="AX11189" s="93" t="s">
        <v>13808</v>
      </c>
      <c r="AY11189" s="87" t="s">
        <v>13809</v>
      </c>
      <c r="AZ11189" s="93" t="s">
        <v>15140</v>
      </c>
      <c r="BA11189" s="88" t="s">
        <v>1032</v>
      </c>
      <c r="BB11189" s="86" t="s">
        <v>948</v>
      </c>
      <c r="BC11189" s="89">
        <v>22000</v>
      </c>
      <c r="BD11189" s="90">
        <v>45717</v>
      </c>
      <c r="BE11189" s="35"/>
    </row>
    <row r="11190" spans="48:57" x14ac:dyDescent="0.25">
      <c r="AV11190" s="85">
        <v>11186</v>
      </c>
      <c r="AW11190" s="91"/>
      <c r="AX11190" s="93" t="s">
        <v>13835</v>
      </c>
      <c r="AY11190" s="87" t="s">
        <v>13836</v>
      </c>
      <c r="AZ11190" s="93" t="s">
        <v>13837</v>
      </c>
      <c r="BA11190" s="88" t="s">
        <v>1017</v>
      </c>
      <c r="BB11190" s="86" t="s">
        <v>1018</v>
      </c>
      <c r="BC11190" s="89">
        <v>15000</v>
      </c>
      <c r="BD11190" s="90">
        <v>45717</v>
      </c>
      <c r="BE11190" s="35"/>
    </row>
    <row r="11191" spans="48:57" x14ac:dyDescent="0.25">
      <c r="AV11191" s="85">
        <v>11187</v>
      </c>
      <c r="AW11191" s="91"/>
      <c r="AX11191" s="93" t="s">
        <v>13843</v>
      </c>
      <c r="AY11191" s="87" t="s">
        <v>13844</v>
      </c>
      <c r="AZ11191" s="93" t="s">
        <v>13845</v>
      </c>
      <c r="BA11191" s="88" t="s">
        <v>7611</v>
      </c>
      <c r="BB11191" s="86" t="s">
        <v>1367</v>
      </c>
      <c r="BC11191" s="89">
        <v>3780</v>
      </c>
      <c r="BD11191" s="90">
        <v>45717</v>
      </c>
      <c r="BE11191" s="35"/>
    </row>
    <row r="11192" spans="48:57" x14ac:dyDescent="0.25">
      <c r="AV11192" s="85">
        <v>11188</v>
      </c>
      <c r="AW11192" s="91"/>
      <c r="AX11192" s="93" t="s">
        <v>13852</v>
      </c>
      <c r="AY11192" s="87" t="s">
        <v>719</v>
      </c>
      <c r="AZ11192" s="93" t="s">
        <v>13853</v>
      </c>
      <c r="BA11192" s="88" t="s">
        <v>7467</v>
      </c>
      <c r="BB11192" s="86" t="s">
        <v>1546</v>
      </c>
      <c r="BC11192" s="89">
        <v>26760</v>
      </c>
      <c r="BD11192" s="90">
        <v>45717</v>
      </c>
      <c r="BE11192" s="35"/>
    </row>
    <row r="11193" spans="48:57" x14ac:dyDescent="0.25">
      <c r="AV11193" s="85">
        <v>11189</v>
      </c>
      <c r="AW11193" s="91"/>
      <c r="AX11193" s="93" t="s">
        <v>13852</v>
      </c>
      <c r="AY11193" s="87" t="s">
        <v>719</v>
      </c>
      <c r="AZ11193" s="93" t="s">
        <v>13853</v>
      </c>
      <c r="BA11193" s="88" t="s">
        <v>8086</v>
      </c>
      <c r="BB11193" s="86" t="s">
        <v>1764</v>
      </c>
      <c r="BC11193" s="89">
        <v>161385</v>
      </c>
      <c r="BD11193" s="90">
        <v>45689</v>
      </c>
      <c r="BE11193" s="35"/>
    </row>
    <row r="11194" spans="48:57" x14ac:dyDescent="0.25">
      <c r="AV11194" s="85">
        <v>11190</v>
      </c>
      <c r="AW11194" s="91"/>
      <c r="AX11194" s="93" t="s">
        <v>13852</v>
      </c>
      <c r="AY11194" s="87" t="s">
        <v>719</v>
      </c>
      <c r="AZ11194" s="93" t="s">
        <v>13853</v>
      </c>
      <c r="BA11194" s="88" t="s">
        <v>2151</v>
      </c>
      <c r="BB11194" s="86" t="s">
        <v>61</v>
      </c>
      <c r="BC11194" s="89">
        <v>128750</v>
      </c>
      <c r="BD11194" s="90">
        <v>45658</v>
      </c>
      <c r="BE11194" s="35"/>
    </row>
    <row r="11195" spans="48:57" x14ac:dyDescent="0.25">
      <c r="AV11195" s="85">
        <v>11191</v>
      </c>
      <c r="AW11195" s="91"/>
      <c r="AX11195" s="93" t="s">
        <v>13852</v>
      </c>
      <c r="AY11195" s="87" t="s">
        <v>719</v>
      </c>
      <c r="AZ11195" s="93" t="s">
        <v>13853</v>
      </c>
      <c r="BA11195" s="88" t="s">
        <v>3004</v>
      </c>
      <c r="BB11195" s="86" t="s">
        <v>1576</v>
      </c>
      <c r="BC11195" s="89">
        <v>27510</v>
      </c>
      <c r="BD11195" s="90">
        <v>45717</v>
      </c>
      <c r="BE11195" s="35"/>
    </row>
    <row r="11196" spans="48:57" x14ac:dyDescent="0.25">
      <c r="AV11196" s="85">
        <v>11192</v>
      </c>
      <c r="AW11196" s="91"/>
      <c r="AX11196" s="93" t="s">
        <v>13863</v>
      </c>
      <c r="AY11196" s="87" t="s">
        <v>13864</v>
      </c>
      <c r="AZ11196" s="93" t="s">
        <v>15141</v>
      </c>
      <c r="BA11196" s="88" t="s">
        <v>2540</v>
      </c>
      <c r="BB11196" s="86" t="s">
        <v>2169</v>
      </c>
      <c r="BC11196" s="89">
        <v>-28500</v>
      </c>
      <c r="BD11196" s="90">
        <v>45717</v>
      </c>
      <c r="BE11196" s="35"/>
    </row>
    <row r="11197" spans="48:57" x14ac:dyDescent="0.25">
      <c r="AV11197" s="85">
        <v>11193</v>
      </c>
      <c r="AW11197" s="91"/>
      <c r="AX11197" s="93" t="s">
        <v>13892</v>
      </c>
      <c r="AY11197" s="87" t="s">
        <v>12290</v>
      </c>
      <c r="AZ11197" s="93" t="s">
        <v>13893</v>
      </c>
      <c r="BA11197" s="88" t="s">
        <v>1493</v>
      </c>
      <c r="BB11197" s="86" t="s">
        <v>1275</v>
      </c>
      <c r="BC11197" s="89">
        <v>11460</v>
      </c>
      <c r="BD11197" s="90">
        <v>45717</v>
      </c>
      <c r="BE11197" s="35"/>
    </row>
    <row r="11198" spans="48:57" x14ac:dyDescent="0.25">
      <c r="AV11198" s="85">
        <v>11194</v>
      </c>
      <c r="AW11198" s="91"/>
      <c r="AX11198" s="93" t="s">
        <v>13892</v>
      </c>
      <c r="AY11198" s="87" t="s">
        <v>12290</v>
      </c>
      <c r="AZ11198" s="93" t="s">
        <v>13893</v>
      </c>
      <c r="BA11198" s="88" t="s">
        <v>1493</v>
      </c>
      <c r="BB11198" s="86" t="s">
        <v>1275</v>
      </c>
      <c r="BC11198" s="89">
        <v>11460</v>
      </c>
      <c r="BD11198" s="90">
        <v>45717</v>
      </c>
      <c r="BE11198" s="35"/>
    </row>
    <row r="11199" spans="48:57" x14ac:dyDescent="0.25">
      <c r="AV11199" s="85">
        <v>11195</v>
      </c>
      <c r="AW11199" s="91"/>
      <c r="AX11199" s="93" t="s">
        <v>13892</v>
      </c>
      <c r="AY11199" s="87" t="s">
        <v>12290</v>
      </c>
      <c r="AZ11199" s="93" t="s">
        <v>13893</v>
      </c>
      <c r="BA11199" s="88" t="s">
        <v>2027</v>
      </c>
      <c r="BB11199" s="86" t="s">
        <v>1080</v>
      </c>
      <c r="BC11199" s="89">
        <v>16050</v>
      </c>
      <c r="BD11199" s="90">
        <v>45717</v>
      </c>
      <c r="BE11199" s="35"/>
    </row>
    <row r="11200" spans="48:57" x14ac:dyDescent="0.25">
      <c r="AV11200" s="85">
        <v>11196</v>
      </c>
      <c r="AW11200" s="91"/>
      <c r="AX11200" s="93" t="s">
        <v>13894</v>
      </c>
      <c r="AY11200" s="87" t="s">
        <v>13895</v>
      </c>
      <c r="AZ11200" s="93" t="s">
        <v>13896</v>
      </c>
      <c r="BA11200" s="88" t="s">
        <v>615</v>
      </c>
      <c r="BB11200" s="86" t="s">
        <v>616</v>
      </c>
      <c r="BC11200" s="89">
        <v>7500</v>
      </c>
      <c r="BD11200" s="90">
        <v>45717</v>
      </c>
      <c r="BE11200" s="35"/>
    </row>
    <row r="11201" spans="48:57" x14ac:dyDescent="0.25">
      <c r="AV11201" s="85">
        <v>11197</v>
      </c>
      <c r="AW11201" s="91"/>
      <c r="AX11201" s="93" t="s">
        <v>13945</v>
      </c>
      <c r="AY11201" s="87" t="s">
        <v>13946</v>
      </c>
      <c r="AZ11201" s="93" t="s">
        <v>13947</v>
      </c>
      <c r="BA11201" s="88" t="s">
        <v>1041</v>
      </c>
      <c r="BB11201" s="86" t="s">
        <v>1004</v>
      </c>
      <c r="BC11201" s="87">
        <v>30000</v>
      </c>
      <c r="BD11201" s="90">
        <v>45717</v>
      </c>
      <c r="BE11201" s="35"/>
    </row>
    <row r="11202" spans="48:57" x14ac:dyDescent="0.25">
      <c r="AV11202" s="85">
        <v>11198</v>
      </c>
      <c r="AW11202" s="91"/>
      <c r="AX11202" s="93" t="s">
        <v>13945</v>
      </c>
      <c r="AY11202" s="87" t="s">
        <v>13946</v>
      </c>
      <c r="AZ11202" s="93" t="s">
        <v>13947</v>
      </c>
      <c r="BA11202" s="88" t="s">
        <v>732</v>
      </c>
      <c r="BB11202" s="86" t="s">
        <v>733</v>
      </c>
      <c r="BC11202" s="89">
        <v>57500</v>
      </c>
      <c r="BD11202" s="90">
        <v>45689</v>
      </c>
      <c r="BE11202" s="35"/>
    </row>
    <row r="11203" spans="48:57" x14ac:dyDescent="0.25">
      <c r="AV11203" s="85">
        <v>11199</v>
      </c>
      <c r="AW11203" s="91"/>
      <c r="AX11203" s="93" t="s">
        <v>13948</v>
      </c>
      <c r="AY11203" s="87" t="s">
        <v>13949</v>
      </c>
      <c r="AZ11203" s="93" t="s">
        <v>13950</v>
      </c>
      <c r="BA11203" s="88" t="s">
        <v>732</v>
      </c>
      <c r="BB11203" s="86" t="s">
        <v>733</v>
      </c>
      <c r="BC11203" s="89">
        <v>5750</v>
      </c>
      <c r="BD11203" s="90">
        <v>45658</v>
      </c>
      <c r="BE11203" s="35"/>
    </row>
    <row r="11204" spans="48:57" x14ac:dyDescent="0.25">
      <c r="AV11204" s="85">
        <v>11200</v>
      </c>
      <c r="AW11204" s="91"/>
      <c r="AX11204" s="93" t="s">
        <v>13948</v>
      </c>
      <c r="AY11204" s="87" t="s">
        <v>13949</v>
      </c>
      <c r="AZ11204" s="93" t="s">
        <v>13950</v>
      </c>
      <c r="BA11204" s="88" t="s">
        <v>732</v>
      </c>
      <c r="BB11204" s="86" t="s">
        <v>733</v>
      </c>
      <c r="BC11204" s="89">
        <v>11500</v>
      </c>
      <c r="BD11204" s="90">
        <v>45717</v>
      </c>
      <c r="BE11204" s="35"/>
    </row>
    <row r="11205" spans="48:57" x14ac:dyDescent="0.25">
      <c r="AV11205" s="85">
        <v>11201</v>
      </c>
      <c r="AW11205" s="91"/>
      <c r="AX11205" s="93" t="s">
        <v>13957</v>
      </c>
      <c r="AY11205" s="87" t="s">
        <v>1504</v>
      </c>
      <c r="AZ11205" s="93" t="s">
        <v>13958</v>
      </c>
      <c r="BA11205" s="88" t="s">
        <v>2203</v>
      </c>
      <c r="BB11205" s="86" t="s">
        <v>140</v>
      </c>
      <c r="BC11205" s="89">
        <v>3450</v>
      </c>
      <c r="BD11205" s="90">
        <v>45717</v>
      </c>
      <c r="BE11205" s="35"/>
    </row>
    <row r="11206" spans="48:57" x14ac:dyDescent="0.25">
      <c r="AV11206" s="85">
        <v>11202</v>
      </c>
      <c r="AW11206" s="91"/>
      <c r="AX11206" s="93" t="s">
        <v>13957</v>
      </c>
      <c r="AY11206" s="87" t="s">
        <v>1504</v>
      </c>
      <c r="AZ11206" s="93" t="s">
        <v>13958</v>
      </c>
      <c r="BA11206" s="88" t="s">
        <v>2203</v>
      </c>
      <c r="BB11206" s="86" t="s">
        <v>140</v>
      </c>
      <c r="BC11206" s="89">
        <v>1725</v>
      </c>
      <c r="BD11206" s="90">
        <v>45717</v>
      </c>
      <c r="BE11206" s="35"/>
    </row>
    <row r="11207" spans="48:57" x14ac:dyDescent="0.25">
      <c r="AV11207" s="85">
        <v>11203</v>
      </c>
      <c r="AW11207" s="91"/>
      <c r="AX11207" s="93" t="s">
        <v>13957</v>
      </c>
      <c r="AY11207" s="87" t="s">
        <v>1504</v>
      </c>
      <c r="AZ11207" s="93" t="s">
        <v>13958</v>
      </c>
      <c r="BA11207" s="88" t="s">
        <v>1493</v>
      </c>
      <c r="BB11207" s="86" t="s">
        <v>1275</v>
      </c>
      <c r="BC11207" s="89">
        <v>22920</v>
      </c>
      <c r="BD11207" s="90">
        <v>45717</v>
      </c>
      <c r="BE11207" s="35"/>
    </row>
    <row r="11208" spans="48:57" x14ac:dyDescent="0.25">
      <c r="AV11208" s="85">
        <v>11204</v>
      </c>
      <c r="AW11208" s="91"/>
      <c r="AX11208" s="93" t="s">
        <v>13957</v>
      </c>
      <c r="AY11208" s="87" t="s">
        <v>1504</v>
      </c>
      <c r="AZ11208" s="93" t="s">
        <v>13958</v>
      </c>
      <c r="BA11208" s="88" t="s">
        <v>3742</v>
      </c>
      <c r="BB11208" s="86" t="s">
        <v>1761</v>
      </c>
      <c r="BC11208" s="89">
        <v>-5655</v>
      </c>
      <c r="BD11208" s="90">
        <v>45717</v>
      </c>
      <c r="BE11208" s="35"/>
    </row>
    <row r="11209" spans="48:57" x14ac:dyDescent="0.25">
      <c r="AV11209" s="85">
        <v>11205</v>
      </c>
      <c r="AW11209" s="91"/>
      <c r="AX11209" s="93" t="s">
        <v>13957</v>
      </c>
      <c r="AY11209" s="87" t="s">
        <v>1504</v>
      </c>
      <c r="AZ11209" s="93" t="s">
        <v>13958</v>
      </c>
      <c r="BA11209" s="88" t="s">
        <v>615</v>
      </c>
      <c r="BB11209" s="86" t="s">
        <v>616</v>
      </c>
      <c r="BC11209" s="89">
        <v>7500</v>
      </c>
      <c r="BD11209" s="90">
        <v>45717</v>
      </c>
      <c r="BE11209" s="35"/>
    </row>
    <row r="11210" spans="48:57" x14ac:dyDescent="0.25">
      <c r="AV11210" s="85">
        <v>11206</v>
      </c>
      <c r="AW11210" s="91"/>
      <c r="AX11210" s="93" t="s">
        <v>13957</v>
      </c>
      <c r="AY11210" s="87" t="s">
        <v>1504</v>
      </c>
      <c r="AZ11210" s="93" t="s">
        <v>13958</v>
      </c>
      <c r="BA11210" s="88" t="s">
        <v>3004</v>
      </c>
      <c r="BB11210" s="86" t="s">
        <v>1576</v>
      </c>
      <c r="BC11210" s="89">
        <v>16506</v>
      </c>
      <c r="BD11210" s="90">
        <v>45717</v>
      </c>
      <c r="BE11210" s="35"/>
    </row>
    <row r="11211" spans="48:57" x14ac:dyDescent="0.25">
      <c r="AV11211" s="85">
        <v>11207</v>
      </c>
      <c r="AW11211" s="91"/>
      <c r="AX11211" s="93" t="s">
        <v>13965</v>
      </c>
      <c r="AY11211" s="87" t="s">
        <v>13966</v>
      </c>
      <c r="AZ11211" s="93" t="s">
        <v>13967</v>
      </c>
      <c r="BA11211" s="88" t="s">
        <v>615</v>
      </c>
      <c r="BB11211" s="86" t="s">
        <v>616</v>
      </c>
      <c r="BC11211" s="89">
        <v>7500</v>
      </c>
      <c r="BD11211" s="90">
        <v>45689</v>
      </c>
      <c r="BE11211" s="35"/>
    </row>
    <row r="11212" spans="48:57" x14ac:dyDescent="0.25">
      <c r="AV11212" s="85">
        <v>11208</v>
      </c>
      <c r="AW11212" s="91"/>
      <c r="AX11212" s="93" t="s">
        <v>15142</v>
      </c>
      <c r="AY11212" s="87" t="s">
        <v>15143</v>
      </c>
      <c r="AZ11212" s="93" t="s">
        <v>15144</v>
      </c>
      <c r="BA11212" s="88" t="s">
        <v>1041</v>
      </c>
      <c r="BB11212" s="86" t="s">
        <v>1004</v>
      </c>
      <c r="BC11212" s="89">
        <v>6000</v>
      </c>
      <c r="BD11212" s="90">
        <v>45658</v>
      </c>
      <c r="BE11212" s="35"/>
    </row>
    <row r="11213" spans="48:57" x14ac:dyDescent="0.25">
      <c r="AV11213" s="85">
        <v>11209</v>
      </c>
      <c r="AW11213" s="91"/>
      <c r="AX11213" s="93" t="s">
        <v>13999</v>
      </c>
      <c r="AY11213" s="87" t="s">
        <v>14000</v>
      </c>
      <c r="AZ11213" s="93" t="s">
        <v>14001</v>
      </c>
      <c r="BA11213" s="88" t="s">
        <v>615</v>
      </c>
      <c r="BB11213" s="86" t="s">
        <v>616</v>
      </c>
      <c r="BC11213" s="89">
        <v>7500</v>
      </c>
      <c r="BD11213" s="90">
        <v>45717</v>
      </c>
      <c r="BE11213" s="35"/>
    </row>
    <row r="11214" spans="48:57" x14ac:dyDescent="0.25">
      <c r="AV11214" s="85">
        <v>11210</v>
      </c>
      <c r="AW11214" s="91"/>
      <c r="AX11214" s="93" t="s">
        <v>14006</v>
      </c>
      <c r="AY11214" s="87" t="s">
        <v>14007</v>
      </c>
      <c r="AZ11214" s="93" t="s">
        <v>14008</v>
      </c>
      <c r="BA11214" s="88" t="s">
        <v>2348</v>
      </c>
      <c r="BB11214" s="86" t="s">
        <v>1080</v>
      </c>
      <c r="BC11214" s="89">
        <v>1605</v>
      </c>
      <c r="BD11214" s="90">
        <v>45717</v>
      </c>
      <c r="BE11214" s="35"/>
    </row>
    <row r="11215" spans="48:57" x14ac:dyDescent="0.25">
      <c r="AV11215" s="85">
        <v>11211</v>
      </c>
      <c r="AW11215" s="91"/>
      <c r="AX11215" s="93" t="s">
        <v>14006</v>
      </c>
      <c r="AY11215" s="87" t="s">
        <v>14007</v>
      </c>
      <c r="AZ11215" s="93" t="s">
        <v>14008</v>
      </c>
      <c r="BA11215" s="88" t="s">
        <v>2348</v>
      </c>
      <c r="BB11215" s="86" t="s">
        <v>1080</v>
      </c>
      <c r="BC11215" s="89">
        <v>1605</v>
      </c>
      <c r="BD11215" s="90">
        <v>45717</v>
      </c>
      <c r="BE11215" s="35"/>
    </row>
    <row r="11216" spans="48:57" x14ac:dyDescent="0.25">
      <c r="AV11216" s="85">
        <v>11212</v>
      </c>
      <c r="AW11216" s="91"/>
      <c r="AX11216" s="93" t="s">
        <v>14006</v>
      </c>
      <c r="AY11216" s="87" t="s">
        <v>14007</v>
      </c>
      <c r="AZ11216" s="93" t="s">
        <v>14008</v>
      </c>
      <c r="BA11216" s="88" t="s">
        <v>2348</v>
      </c>
      <c r="BB11216" s="86" t="s">
        <v>1080</v>
      </c>
      <c r="BC11216" s="89">
        <v>3210</v>
      </c>
      <c r="BD11216" s="90">
        <v>45717</v>
      </c>
      <c r="BE11216" s="35"/>
    </row>
    <row r="11217" spans="48:57" x14ac:dyDescent="0.25">
      <c r="AV11217" s="85">
        <v>11213</v>
      </c>
      <c r="AW11217" s="91"/>
      <c r="AX11217" s="93" t="s">
        <v>14037</v>
      </c>
      <c r="AY11217" s="87" t="s">
        <v>14038</v>
      </c>
      <c r="AZ11217" s="93" t="s">
        <v>14039</v>
      </c>
      <c r="BA11217" s="88" t="s">
        <v>1041</v>
      </c>
      <c r="BB11217" s="86" t="s">
        <v>1004</v>
      </c>
      <c r="BC11217" s="89">
        <v>6000</v>
      </c>
      <c r="BD11217" s="90">
        <v>45717</v>
      </c>
      <c r="BE11217" s="35"/>
    </row>
    <row r="11218" spans="48:57" x14ac:dyDescent="0.25">
      <c r="AV11218" s="85">
        <v>11214</v>
      </c>
      <c r="AW11218" s="91"/>
      <c r="AX11218" s="93" t="s">
        <v>14037</v>
      </c>
      <c r="AY11218" s="87" t="s">
        <v>14038</v>
      </c>
      <c r="AZ11218" s="93" t="s">
        <v>14039</v>
      </c>
      <c r="BA11218" s="88" t="s">
        <v>615</v>
      </c>
      <c r="BB11218" s="86" t="s">
        <v>616</v>
      </c>
      <c r="BC11218" s="89">
        <v>7500</v>
      </c>
      <c r="BD11218" s="90">
        <v>45717</v>
      </c>
      <c r="BE11218" s="35"/>
    </row>
    <row r="11219" spans="48:57" x14ac:dyDescent="0.25">
      <c r="AV11219" s="85">
        <v>11215</v>
      </c>
      <c r="AW11219" s="91"/>
      <c r="AX11219" s="93" t="s">
        <v>15145</v>
      </c>
      <c r="AY11219" s="87" t="s">
        <v>15146</v>
      </c>
      <c r="AZ11219" s="93" t="s">
        <v>15147</v>
      </c>
      <c r="BA11219" s="88" t="s">
        <v>615</v>
      </c>
      <c r="BB11219" s="86" t="s">
        <v>616</v>
      </c>
      <c r="BC11219" s="89">
        <v>7500</v>
      </c>
      <c r="BD11219" s="90">
        <v>45717</v>
      </c>
      <c r="BE11219" s="35"/>
    </row>
    <row r="11220" spans="48:57" x14ac:dyDescent="0.25">
      <c r="AV11220" s="85">
        <v>11216</v>
      </c>
      <c r="AW11220" s="91"/>
      <c r="AX11220" s="93" t="s">
        <v>15148</v>
      </c>
      <c r="AY11220" s="87" t="s">
        <v>11738</v>
      </c>
      <c r="AZ11220" s="93" t="s">
        <v>15149</v>
      </c>
      <c r="BA11220" s="88" t="s">
        <v>1077</v>
      </c>
      <c r="BB11220" s="86" t="s">
        <v>1078</v>
      </c>
      <c r="BC11220" s="89">
        <v>-5500</v>
      </c>
      <c r="BD11220" s="90">
        <v>45689</v>
      </c>
      <c r="BE11220" s="35"/>
    </row>
    <row r="11221" spans="48:57" x14ac:dyDescent="0.25">
      <c r="AV11221" s="85">
        <v>11217</v>
      </c>
      <c r="AW11221" s="91"/>
      <c r="AX11221" s="93" t="s">
        <v>14097</v>
      </c>
      <c r="AY11221" s="87" t="s">
        <v>14098</v>
      </c>
      <c r="AZ11221" s="93" t="s">
        <v>14099</v>
      </c>
      <c r="BA11221" s="88" t="s">
        <v>2934</v>
      </c>
      <c r="BB11221" s="86" t="s">
        <v>2168</v>
      </c>
      <c r="BC11221" s="89">
        <v>15000</v>
      </c>
      <c r="BD11221" s="90">
        <v>45658</v>
      </c>
      <c r="BE11221" s="35"/>
    </row>
    <row r="11222" spans="48:57" x14ac:dyDescent="0.25">
      <c r="AV11222" s="85">
        <v>11218</v>
      </c>
      <c r="AW11222" s="91"/>
      <c r="AX11222" s="93" t="s">
        <v>14108</v>
      </c>
      <c r="AY11222" s="87" t="s">
        <v>7828</v>
      </c>
      <c r="AZ11222" s="93" t="s">
        <v>14109</v>
      </c>
      <c r="BA11222" s="88" t="s">
        <v>2363</v>
      </c>
      <c r="BB11222" s="86" t="s">
        <v>461</v>
      </c>
      <c r="BC11222" s="89">
        <v>16290</v>
      </c>
      <c r="BD11222" s="90">
        <v>45717</v>
      </c>
      <c r="BE11222" s="35"/>
    </row>
    <row r="11223" spans="48:57" x14ac:dyDescent="0.25">
      <c r="AV11223" s="85">
        <v>11219</v>
      </c>
      <c r="AW11223" s="91"/>
      <c r="AX11223" s="93" t="s">
        <v>14108</v>
      </c>
      <c r="AY11223" s="87" t="s">
        <v>7828</v>
      </c>
      <c r="AZ11223" s="93" t="s">
        <v>14109</v>
      </c>
      <c r="BA11223" s="88" t="s">
        <v>7611</v>
      </c>
      <c r="BB11223" s="86" t="s">
        <v>1367</v>
      </c>
      <c r="BC11223" s="89">
        <v>1890</v>
      </c>
      <c r="BD11223" s="90">
        <v>45717</v>
      </c>
      <c r="BE11223" s="35"/>
    </row>
    <row r="11224" spans="48:57" x14ac:dyDescent="0.25">
      <c r="AV11224" s="85">
        <v>11220</v>
      </c>
      <c r="AW11224" s="91"/>
      <c r="AX11224" s="93" t="s">
        <v>15150</v>
      </c>
      <c r="AY11224" s="87" t="s">
        <v>1508</v>
      </c>
      <c r="AZ11224" s="93" t="s">
        <v>15151</v>
      </c>
      <c r="BA11224" s="88" t="s">
        <v>615</v>
      </c>
      <c r="BB11224" s="86" t="s">
        <v>616</v>
      </c>
      <c r="BC11224" s="89">
        <v>7500</v>
      </c>
      <c r="BD11224" s="90">
        <v>45717</v>
      </c>
      <c r="BE11224" s="35"/>
    </row>
    <row r="11225" spans="48:57" x14ac:dyDescent="0.25">
      <c r="AV11225" s="85">
        <v>11221</v>
      </c>
      <c r="AW11225" s="91"/>
      <c r="AX11225" s="93" t="s">
        <v>14125</v>
      </c>
      <c r="AY11225" s="87" t="s">
        <v>7546</v>
      </c>
      <c r="AZ11225" s="93" t="s">
        <v>14126</v>
      </c>
      <c r="BA11225" s="88" t="s">
        <v>1032</v>
      </c>
      <c r="BB11225" s="86" t="s">
        <v>948</v>
      </c>
      <c r="BC11225" s="89">
        <v>11000</v>
      </c>
      <c r="BD11225" s="90">
        <v>45717</v>
      </c>
      <c r="BE11225" s="35"/>
    </row>
    <row r="11226" spans="48:57" x14ac:dyDescent="0.25">
      <c r="AV11226" s="85">
        <v>11222</v>
      </c>
      <c r="AW11226" s="91"/>
      <c r="AX11226" s="93" t="s">
        <v>14125</v>
      </c>
      <c r="AY11226" s="87" t="s">
        <v>7546</v>
      </c>
      <c r="AZ11226" s="93" t="s">
        <v>14126</v>
      </c>
      <c r="BA11226" s="88" t="s">
        <v>615</v>
      </c>
      <c r="BB11226" s="86" t="s">
        <v>616</v>
      </c>
      <c r="BC11226" s="89">
        <v>7500</v>
      </c>
      <c r="BD11226" s="90">
        <v>45717</v>
      </c>
      <c r="BE11226" s="35"/>
    </row>
    <row r="11227" spans="48:57" x14ac:dyDescent="0.25">
      <c r="AV11227" s="85">
        <v>11223</v>
      </c>
      <c r="AW11227" s="91"/>
      <c r="AX11227" s="93" t="s">
        <v>14133</v>
      </c>
      <c r="AY11227" s="87" t="s">
        <v>14134</v>
      </c>
      <c r="AZ11227" s="93" t="s">
        <v>14135</v>
      </c>
      <c r="BA11227" s="88" t="s">
        <v>645</v>
      </c>
      <c r="BB11227" s="86" t="s">
        <v>646</v>
      </c>
      <c r="BC11227" s="89">
        <v>9500</v>
      </c>
      <c r="BD11227" s="90">
        <v>45717</v>
      </c>
      <c r="BE11227" s="35"/>
    </row>
    <row r="11228" spans="48:57" x14ac:dyDescent="0.25">
      <c r="AV11228" s="85">
        <v>11224</v>
      </c>
      <c r="AW11228" s="91"/>
      <c r="AX11228" s="93" t="s">
        <v>14133</v>
      </c>
      <c r="AY11228" s="87" t="s">
        <v>14134</v>
      </c>
      <c r="AZ11228" s="93" t="s">
        <v>14135</v>
      </c>
      <c r="BA11228" s="88" t="s">
        <v>645</v>
      </c>
      <c r="BB11228" s="86" t="s">
        <v>646</v>
      </c>
      <c r="BC11228" s="89">
        <v>9500</v>
      </c>
      <c r="BD11228" s="90">
        <v>45717</v>
      </c>
      <c r="BE11228" s="35"/>
    </row>
    <row r="11229" spans="48:57" x14ac:dyDescent="0.25">
      <c r="AV11229" s="85">
        <v>11225</v>
      </c>
      <c r="AW11229" s="91"/>
      <c r="AX11229" s="93" t="s">
        <v>14140</v>
      </c>
      <c r="AY11229" s="87" t="s">
        <v>14141</v>
      </c>
      <c r="AZ11229" s="93" t="s">
        <v>14142</v>
      </c>
      <c r="BA11229" s="88" t="s">
        <v>2363</v>
      </c>
      <c r="BB11229" s="86" t="s">
        <v>461</v>
      </c>
      <c r="BC11229" s="89">
        <v>-5430</v>
      </c>
      <c r="BD11229" s="90">
        <v>45689</v>
      </c>
      <c r="BE11229" s="35"/>
    </row>
    <row r="11230" spans="48:57" x14ac:dyDescent="0.25">
      <c r="AV11230" s="85">
        <v>11226</v>
      </c>
      <c r="AW11230" s="91"/>
      <c r="AX11230" s="93" t="s">
        <v>14154</v>
      </c>
      <c r="AY11230" s="87" t="s">
        <v>14155</v>
      </c>
      <c r="AZ11230" s="93" t="s">
        <v>14156</v>
      </c>
      <c r="BA11230" s="88" t="s">
        <v>824</v>
      </c>
      <c r="BB11230" s="86" t="s">
        <v>140</v>
      </c>
      <c r="BC11230" s="89">
        <v>28750</v>
      </c>
      <c r="BD11230" s="90">
        <v>45658</v>
      </c>
      <c r="BE11230" s="35"/>
    </row>
    <row r="11231" spans="48:57" x14ac:dyDescent="0.25">
      <c r="AV11231" s="85">
        <v>11227</v>
      </c>
      <c r="AW11231" s="91"/>
      <c r="AX11231" s="93" t="s">
        <v>14169</v>
      </c>
      <c r="AY11231" s="87" t="s">
        <v>14170</v>
      </c>
      <c r="AZ11231" s="93" t="s">
        <v>14171</v>
      </c>
      <c r="BA11231" s="88" t="s">
        <v>1712</v>
      </c>
      <c r="BB11231" s="86" t="s">
        <v>1081</v>
      </c>
      <c r="BC11231" s="89">
        <v>11415</v>
      </c>
      <c r="BD11231" s="90">
        <v>45717</v>
      </c>
      <c r="BE11231" s="35"/>
    </row>
    <row r="11232" spans="48:57" x14ac:dyDescent="0.25">
      <c r="AV11232" s="85">
        <v>11228</v>
      </c>
      <c r="AW11232" s="91"/>
      <c r="AX11232" s="93" t="s">
        <v>15152</v>
      </c>
      <c r="AY11232" s="87" t="s">
        <v>15153</v>
      </c>
      <c r="AZ11232" s="93" t="s">
        <v>15154</v>
      </c>
      <c r="BA11232" s="88" t="s">
        <v>615</v>
      </c>
      <c r="BB11232" s="86" t="s">
        <v>616</v>
      </c>
      <c r="BC11232" s="89">
        <v>7500</v>
      </c>
      <c r="BD11232" s="90">
        <v>45717</v>
      </c>
      <c r="BE11232" s="35"/>
    </row>
    <row r="11233" spans="48:57" x14ac:dyDescent="0.25">
      <c r="AV11233" s="85">
        <v>11229</v>
      </c>
      <c r="AW11233" s="91"/>
      <c r="AX11233" s="93" t="s">
        <v>14199</v>
      </c>
      <c r="AY11233" s="87" t="s">
        <v>2282</v>
      </c>
      <c r="AZ11233" s="93" t="s">
        <v>15155</v>
      </c>
      <c r="BA11233" s="88" t="s">
        <v>3540</v>
      </c>
      <c r="BB11233" s="86" t="s">
        <v>1158</v>
      </c>
      <c r="BC11233" s="89">
        <v>36360</v>
      </c>
      <c r="BD11233" s="90">
        <v>45717</v>
      </c>
      <c r="BE11233" s="35"/>
    </row>
    <row r="11234" spans="48:57" x14ac:dyDescent="0.25">
      <c r="AV11234" s="85">
        <v>11230</v>
      </c>
      <c r="AW11234" s="91"/>
      <c r="AX11234" s="93" t="s">
        <v>14199</v>
      </c>
      <c r="AY11234" s="87" t="s">
        <v>2282</v>
      </c>
      <c r="AZ11234" s="93" t="s">
        <v>15155</v>
      </c>
      <c r="BA11234" s="88" t="s">
        <v>244</v>
      </c>
      <c r="BB11234" s="86" t="s">
        <v>245</v>
      </c>
      <c r="BC11234" s="89">
        <v>52100</v>
      </c>
      <c r="BD11234" s="90">
        <v>45717</v>
      </c>
      <c r="BE11234" s="35"/>
    </row>
    <row r="11235" spans="48:57" x14ac:dyDescent="0.25">
      <c r="AV11235" s="85">
        <v>11231</v>
      </c>
      <c r="AW11235" s="91"/>
      <c r="AX11235" s="93" t="s">
        <v>15156</v>
      </c>
      <c r="AY11235" s="87" t="s">
        <v>15157</v>
      </c>
      <c r="AZ11235" s="93" t="s">
        <v>15158</v>
      </c>
      <c r="BA11235" s="88" t="s">
        <v>1493</v>
      </c>
      <c r="BB11235" s="86" t="s">
        <v>1275</v>
      </c>
      <c r="BC11235" s="89">
        <v>11460</v>
      </c>
      <c r="BD11235" s="90">
        <v>45717</v>
      </c>
      <c r="BE11235" s="35"/>
    </row>
    <row r="11236" spans="48:57" x14ac:dyDescent="0.25">
      <c r="AV11236" s="85">
        <v>11232</v>
      </c>
      <c r="AW11236" s="91"/>
      <c r="AX11236" s="93" t="s">
        <v>14207</v>
      </c>
      <c r="AY11236" s="87" t="s">
        <v>14208</v>
      </c>
      <c r="AZ11236" s="93" t="s">
        <v>15159</v>
      </c>
      <c r="BA11236" s="88" t="s">
        <v>615</v>
      </c>
      <c r="BB11236" s="86" t="s">
        <v>616</v>
      </c>
      <c r="BC11236" s="89">
        <v>7500</v>
      </c>
      <c r="BD11236" s="90">
        <v>45717</v>
      </c>
      <c r="BE11236" s="35"/>
    </row>
    <row r="11237" spans="48:57" x14ac:dyDescent="0.25">
      <c r="AV11237" s="85">
        <v>11233</v>
      </c>
      <c r="AW11237" s="91"/>
      <c r="AX11237" s="93" t="s">
        <v>14207</v>
      </c>
      <c r="AY11237" s="87" t="s">
        <v>14208</v>
      </c>
      <c r="AZ11237" s="93" t="s">
        <v>15159</v>
      </c>
      <c r="BA11237" s="88" t="s">
        <v>1077</v>
      </c>
      <c r="BB11237" s="86" t="s">
        <v>1078</v>
      </c>
      <c r="BC11237" s="89">
        <v>8250</v>
      </c>
      <c r="BD11237" s="90">
        <v>45717</v>
      </c>
      <c r="BE11237" s="35"/>
    </row>
    <row r="11238" spans="48:57" x14ac:dyDescent="0.25">
      <c r="AV11238" s="85">
        <v>11234</v>
      </c>
      <c r="AW11238" s="91"/>
      <c r="AX11238" s="93" t="s">
        <v>14207</v>
      </c>
      <c r="AY11238" s="87" t="s">
        <v>14208</v>
      </c>
      <c r="AZ11238" s="93" t="s">
        <v>15159</v>
      </c>
      <c r="BA11238" s="88" t="s">
        <v>1077</v>
      </c>
      <c r="BB11238" s="86" t="s">
        <v>1078</v>
      </c>
      <c r="BC11238" s="89">
        <v>5500</v>
      </c>
      <c r="BD11238" s="90">
        <v>45689</v>
      </c>
      <c r="BE11238" s="35"/>
    </row>
    <row r="11239" spans="48:57" x14ac:dyDescent="0.25">
      <c r="AV11239" s="85">
        <v>11235</v>
      </c>
      <c r="AW11239" s="91"/>
      <c r="AX11239" s="93" t="s">
        <v>14207</v>
      </c>
      <c r="AY11239" s="87" t="s">
        <v>14208</v>
      </c>
      <c r="AZ11239" s="93" t="s">
        <v>15159</v>
      </c>
      <c r="BA11239" s="88" t="s">
        <v>1077</v>
      </c>
      <c r="BB11239" s="86" t="s">
        <v>1078</v>
      </c>
      <c r="BC11239" s="89">
        <v>27500</v>
      </c>
      <c r="BD11239" s="90">
        <v>45658</v>
      </c>
      <c r="BE11239" s="35"/>
    </row>
    <row r="11240" spans="48:57" x14ac:dyDescent="0.25">
      <c r="AV11240" s="85">
        <v>11236</v>
      </c>
      <c r="AW11240" s="91"/>
      <c r="AX11240" s="93" t="s">
        <v>14207</v>
      </c>
      <c r="AY11240" s="87" t="s">
        <v>14208</v>
      </c>
      <c r="AZ11240" s="93" t="s">
        <v>15159</v>
      </c>
      <c r="BA11240" s="88" t="s">
        <v>1077</v>
      </c>
      <c r="BB11240" s="86" t="s">
        <v>1078</v>
      </c>
      <c r="BC11240" s="87">
        <v>13750</v>
      </c>
      <c r="BD11240" s="90">
        <v>45717</v>
      </c>
      <c r="BE11240" s="35"/>
    </row>
    <row r="11241" spans="48:57" x14ac:dyDescent="0.25">
      <c r="AV11241" s="85">
        <v>11237</v>
      </c>
      <c r="AW11241" s="91"/>
      <c r="AX11241" s="93" t="s">
        <v>14207</v>
      </c>
      <c r="AY11241" s="87" t="s">
        <v>14208</v>
      </c>
      <c r="AZ11241" s="93" t="s">
        <v>15159</v>
      </c>
      <c r="BA11241" s="88" t="s">
        <v>1077</v>
      </c>
      <c r="BB11241" s="86" t="s">
        <v>1078</v>
      </c>
      <c r="BC11241" s="89">
        <v>16500</v>
      </c>
      <c r="BD11241" s="90">
        <v>45717</v>
      </c>
      <c r="BE11241" s="35"/>
    </row>
    <row r="11242" spans="48:57" x14ac:dyDescent="0.25">
      <c r="AV11242" s="85">
        <v>11238</v>
      </c>
      <c r="AW11242" s="91"/>
      <c r="AX11242" s="93" t="s">
        <v>14207</v>
      </c>
      <c r="AY11242" s="87" t="s">
        <v>14208</v>
      </c>
      <c r="AZ11242" s="93" t="s">
        <v>15159</v>
      </c>
      <c r="BA11242" s="88" t="s">
        <v>1077</v>
      </c>
      <c r="BB11242" s="86" t="s">
        <v>1078</v>
      </c>
      <c r="BC11242" s="89">
        <v>11000</v>
      </c>
      <c r="BD11242" s="90">
        <v>45717</v>
      </c>
      <c r="BE11242" s="35"/>
    </row>
    <row r="11243" spans="48:57" x14ac:dyDescent="0.25">
      <c r="AV11243" s="85">
        <v>11239</v>
      </c>
      <c r="AW11243" s="91"/>
      <c r="AX11243" s="93" t="s">
        <v>14207</v>
      </c>
      <c r="AY11243" s="87" t="s">
        <v>14208</v>
      </c>
      <c r="AZ11243" s="93" t="s">
        <v>15159</v>
      </c>
      <c r="BA11243" s="88" t="s">
        <v>1077</v>
      </c>
      <c r="BB11243" s="86" t="s">
        <v>1078</v>
      </c>
      <c r="BC11243" s="89">
        <v>2750</v>
      </c>
      <c r="BD11243" s="90">
        <v>45717</v>
      </c>
      <c r="BE11243" s="35"/>
    </row>
    <row r="11244" spans="48:57" x14ac:dyDescent="0.25">
      <c r="AV11244" s="85">
        <v>11240</v>
      </c>
      <c r="AW11244" s="91"/>
      <c r="AX11244" s="93" t="s">
        <v>14207</v>
      </c>
      <c r="AY11244" s="87" t="s">
        <v>14208</v>
      </c>
      <c r="AZ11244" s="93" t="s">
        <v>15159</v>
      </c>
      <c r="BA11244" s="88" t="s">
        <v>1077</v>
      </c>
      <c r="BB11244" s="86" t="s">
        <v>1078</v>
      </c>
      <c r="BC11244" s="89">
        <v>8250</v>
      </c>
      <c r="BD11244" s="90">
        <v>45717</v>
      </c>
      <c r="BE11244" s="35"/>
    </row>
    <row r="11245" spans="48:57" x14ac:dyDescent="0.25">
      <c r="AV11245" s="85">
        <v>11241</v>
      </c>
      <c r="AW11245" s="91"/>
      <c r="AX11245" s="93" t="s">
        <v>14207</v>
      </c>
      <c r="AY11245" s="87" t="s">
        <v>14208</v>
      </c>
      <c r="AZ11245" s="93" t="s">
        <v>15159</v>
      </c>
      <c r="BA11245" s="88" t="s">
        <v>1077</v>
      </c>
      <c r="BB11245" s="86" t="s">
        <v>1078</v>
      </c>
      <c r="BC11245" s="89">
        <v>74250</v>
      </c>
      <c r="BD11245" s="90">
        <v>45717</v>
      </c>
      <c r="BE11245" s="35"/>
    </row>
    <row r="11246" spans="48:57" x14ac:dyDescent="0.25">
      <c r="AV11246" s="85">
        <v>11242</v>
      </c>
      <c r="AW11246" s="91"/>
      <c r="AX11246" s="93" t="s">
        <v>14207</v>
      </c>
      <c r="AY11246" s="87" t="s">
        <v>14208</v>
      </c>
      <c r="AZ11246" s="93" t="s">
        <v>15159</v>
      </c>
      <c r="BA11246" s="88" t="s">
        <v>1077</v>
      </c>
      <c r="BB11246" s="86" t="s">
        <v>1078</v>
      </c>
      <c r="BC11246" s="89">
        <v>13750</v>
      </c>
      <c r="BD11246" s="90">
        <v>45717</v>
      </c>
      <c r="BE11246" s="35"/>
    </row>
    <row r="11247" spans="48:57" x14ac:dyDescent="0.25">
      <c r="AV11247" s="85">
        <v>11243</v>
      </c>
      <c r="AW11247" s="91"/>
      <c r="AX11247" s="93" t="s">
        <v>14207</v>
      </c>
      <c r="AY11247" s="87" t="s">
        <v>14208</v>
      </c>
      <c r="AZ11247" s="93" t="s">
        <v>15159</v>
      </c>
      <c r="BA11247" s="88" t="s">
        <v>1077</v>
      </c>
      <c r="BB11247" s="86" t="s">
        <v>1078</v>
      </c>
      <c r="BC11247" s="89">
        <v>16500</v>
      </c>
      <c r="BD11247" s="90">
        <v>45689</v>
      </c>
      <c r="BE11247" s="35"/>
    </row>
    <row r="11248" spans="48:57" x14ac:dyDescent="0.25">
      <c r="AV11248" s="85">
        <v>11244</v>
      </c>
      <c r="AW11248" s="91"/>
      <c r="AX11248" s="93" t="s">
        <v>14207</v>
      </c>
      <c r="AY11248" s="87" t="s">
        <v>14208</v>
      </c>
      <c r="AZ11248" s="93" t="s">
        <v>15159</v>
      </c>
      <c r="BA11248" s="88" t="s">
        <v>1077</v>
      </c>
      <c r="BB11248" s="86" t="s">
        <v>1078</v>
      </c>
      <c r="BC11248" s="89">
        <v>16500</v>
      </c>
      <c r="BD11248" s="90">
        <v>45658</v>
      </c>
      <c r="BE11248" s="35"/>
    </row>
    <row r="11249" spans="48:57" x14ac:dyDescent="0.25">
      <c r="AV11249" s="85">
        <v>11245</v>
      </c>
      <c r="AW11249" s="91"/>
      <c r="AX11249" s="93" t="s">
        <v>14207</v>
      </c>
      <c r="AY11249" s="87" t="s">
        <v>14208</v>
      </c>
      <c r="AZ11249" s="93" t="s">
        <v>15159</v>
      </c>
      <c r="BA11249" s="88" t="s">
        <v>1077</v>
      </c>
      <c r="BB11249" s="86" t="s">
        <v>1078</v>
      </c>
      <c r="BC11249" s="89">
        <v>8250</v>
      </c>
      <c r="BD11249" s="90">
        <v>45717</v>
      </c>
      <c r="BE11249" s="35"/>
    </row>
    <row r="11250" spans="48:57" x14ac:dyDescent="0.25">
      <c r="AV11250" s="85">
        <v>11246</v>
      </c>
      <c r="AW11250" s="91"/>
      <c r="AX11250" s="93" t="s">
        <v>14207</v>
      </c>
      <c r="AY11250" s="87" t="s">
        <v>14208</v>
      </c>
      <c r="AZ11250" s="93" t="s">
        <v>15159</v>
      </c>
      <c r="BA11250" s="88" t="s">
        <v>1077</v>
      </c>
      <c r="BB11250" s="86" t="s">
        <v>1078</v>
      </c>
      <c r="BC11250" s="89">
        <v>22000</v>
      </c>
      <c r="BD11250" s="90">
        <v>45717</v>
      </c>
      <c r="BE11250" s="35"/>
    </row>
    <row r="11251" spans="48:57" x14ac:dyDescent="0.25">
      <c r="AV11251" s="85">
        <v>11247</v>
      </c>
      <c r="AW11251" s="91"/>
      <c r="AX11251" s="93" t="s">
        <v>14207</v>
      </c>
      <c r="AY11251" s="87" t="s">
        <v>14208</v>
      </c>
      <c r="AZ11251" s="93" t="s">
        <v>15159</v>
      </c>
      <c r="BA11251" s="88" t="s">
        <v>1077</v>
      </c>
      <c r="BB11251" s="86" t="s">
        <v>1078</v>
      </c>
      <c r="BC11251" s="89">
        <v>13750</v>
      </c>
      <c r="BD11251" s="90">
        <v>45717</v>
      </c>
      <c r="BE11251" s="35"/>
    </row>
    <row r="11252" spans="48:57" x14ac:dyDescent="0.25">
      <c r="AV11252" s="85">
        <v>11248</v>
      </c>
      <c r="AW11252" s="91"/>
      <c r="AX11252" s="93" t="s">
        <v>14207</v>
      </c>
      <c r="AY11252" s="87" t="s">
        <v>14208</v>
      </c>
      <c r="AZ11252" s="93" t="s">
        <v>15159</v>
      </c>
      <c r="BA11252" s="88" t="s">
        <v>1077</v>
      </c>
      <c r="BB11252" s="86" t="s">
        <v>1078</v>
      </c>
      <c r="BC11252" s="89">
        <v>5500</v>
      </c>
      <c r="BD11252" s="90">
        <v>45717</v>
      </c>
      <c r="BE11252" s="35"/>
    </row>
    <row r="11253" spans="48:57" x14ac:dyDescent="0.25">
      <c r="AV11253" s="85">
        <v>11249</v>
      </c>
      <c r="AW11253" s="91"/>
      <c r="AX11253" s="93" t="s">
        <v>14223</v>
      </c>
      <c r="AY11253" s="87" t="s">
        <v>5371</v>
      </c>
      <c r="AZ11253" s="93" t="s">
        <v>14224</v>
      </c>
      <c r="BA11253" s="88" t="s">
        <v>311</v>
      </c>
      <c r="BB11253" s="86" t="s">
        <v>312</v>
      </c>
      <c r="BC11253" s="89">
        <v>45900</v>
      </c>
      <c r="BD11253" s="90">
        <v>45717</v>
      </c>
      <c r="BE11253" s="35"/>
    </row>
    <row r="11254" spans="48:57" x14ac:dyDescent="0.25">
      <c r="AV11254" s="85">
        <v>11250</v>
      </c>
      <c r="AW11254" s="91"/>
      <c r="AX11254" s="93" t="s">
        <v>14223</v>
      </c>
      <c r="AY11254" s="87" t="s">
        <v>5371</v>
      </c>
      <c r="AZ11254" s="93" t="s">
        <v>14224</v>
      </c>
      <c r="BA11254" s="88" t="s">
        <v>311</v>
      </c>
      <c r="BB11254" s="86" t="s">
        <v>312</v>
      </c>
      <c r="BC11254" s="89">
        <v>91800</v>
      </c>
      <c r="BD11254" s="90">
        <v>45717</v>
      </c>
      <c r="BE11254" s="35"/>
    </row>
    <row r="11255" spans="48:57" x14ac:dyDescent="0.25">
      <c r="AV11255" s="85">
        <v>11251</v>
      </c>
      <c r="AW11255" s="91"/>
      <c r="AX11255" s="93" t="s">
        <v>14223</v>
      </c>
      <c r="AY11255" s="87" t="s">
        <v>5371</v>
      </c>
      <c r="AZ11255" s="93" t="s">
        <v>14224</v>
      </c>
      <c r="BA11255" s="88" t="s">
        <v>311</v>
      </c>
      <c r="BB11255" s="86" t="s">
        <v>312</v>
      </c>
      <c r="BC11255" s="89">
        <v>45900</v>
      </c>
      <c r="BD11255" s="90">
        <v>45717</v>
      </c>
      <c r="BE11255" s="35"/>
    </row>
    <row r="11256" spans="48:57" x14ac:dyDescent="0.25">
      <c r="AV11256" s="85">
        <v>11252</v>
      </c>
      <c r="AW11256" s="91"/>
      <c r="AX11256" s="93" t="s">
        <v>14223</v>
      </c>
      <c r="AY11256" s="87" t="s">
        <v>5371</v>
      </c>
      <c r="AZ11256" s="93" t="s">
        <v>14224</v>
      </c>
      <c r="BA11256" s="88" t="s">
        <v>1292</v>
      </c>
      <c r="BB11256" s="86" t="s">
        <v>601</v>
      </c>
      <c r="BC11256" s="89">
        <v>27750</v>
      </c>
      <c r="BD11256" s="90">
        <v>45689</v>
      </c>
      <c r="BE11256" s="35"/>
    </row>
    <row r="11257" spans="48:57" x14ac:dyDescent="0.25">
      <c r="AV11257" s="85">
        <v>11253</v>
      </c>
      <c r="AW11257" s="91"/>
      <c r="AX11257" s="93" t="s">
        <v>14223</v>
      </c>
      <c r="AY11257" s="87" t="s">
        <v>5371</v>
      </c>
      <c r="AZ11257" s="93" t="s">
        <v>14224</v>
      </c>
      <c r="BA11257" s="88" t="s">
        <v>1292</v>
      </c>
      <c r="BB11257" s="86" t="s">
        <v>601</v>
      </c>
      <c r="BC11257" s="89">
        <v>27750</v>
      </c>
      <c r="BD11257" s="90">
        <v>45658</v>
      </c>
      <c r="BE11257" s="35"/>
    </row>
    <row r="11258" spans="48:57" x14ac:dyDescent="0.25">
      <c r="AV11258" s="85">
        <v>11254</v>
      </c>
      <c r="AW11258" s="91"/>
      <c r="AX11258" s="93" t="s">
        <v>14223</v>
      </c>
      <c r="AY11258" s="87" t="s">
        <v>5371</v>
      </c>
      <c r="AZ11258" s="93" t="s">
        <v>14224</v>
      </c>
      <c r="BA11258" s="88" t="s">
        <v>1292</v>
      </c>
      <c r="BB11258" s="86" t="s">
        <v>601</v>
      </c>
      <c r="BC11258" s="89">
        <v>27750</v>
      </c>
      <c r="BD11258" s="90">
        <v>45717</v>
      </c>
      <c r="BE11258" s="35"/>
    </row>
    <row r="11259" spans="48:57" x14ac:dyDescent="0.25">
      <c r="AV11259" s="85">
        <v>11255</v>
      </c>
      <c r="AW11259" s="91"/>
      <c r="AX11259" s="93" t="s">
        <v>15160</v>
      </c>
      <c r="AY11259" s="87" t="s">
        <v>15161</v>
      </c>
      <c r="AZ11259" s="93" t="s">
        <v>15162</v>
      </c>
      <c r="BA11259" s="88" t="s">
        <v>1041</v>
      </c>
      <c r="BB11259" s="86" t="s">
        <v>1004</v>
      </c>
      <c r="BC11259" s="89">
        <v>-6000</v>
      </c>
      <c r="BD11259" s="90">
        <v>45717</v>
      </c>
      <c r="BE11259" s="35"/>
    </row>
    <row r="11260" spans="48:57" x14ac:dyDescent="0.25">
      <c r="AV11260" s="85">
        <v>11256</v>
      </c>
      <c r="AW11260" s="91"/>
      <c r="AX11260" s="93" t="s">
        <v>15163</v>
      </c>
      <c r="AY11260" s="87" t="s">
        <v>15164</v>
      </c>
      <c r="AZ11260" s="93" t="s">
        <v>15165</v>
      </c>
      <c r="BA11260" s="88" t="s">
        <v>615</v>
      </c>
      <c r="BB11260" s="86" t="s">
        <v>616</v>
      </c>
      <c r="BC11260" s="89">
        <v>37500</v>
      </c>
      <c r="BD11260" s="90">
        <v>45717</v>
      </c>
      <c r="BE11260" s="35"/>
    </row>
    <row r="11261" spans="48:57" x14ac:dyDescent="0.25">
      <c r="AV11261" s="85">
        <v>11257</v>
      </c>
      <c r="AW11261" s="91"/>
      <c r="AX11261" s="93" t="s">
        <v>14260</v>
      </c>
      <c r="AY11261" s="87" t="s">
        <v>6762</v>
      </c>
      <c r="AZ11261" s="93" t="s">
        <v>15166</v>
      </c>
      <c r="BA11261" s="88" t="s">
        <v>2228</v>
      </c>
      <c r="BB11261" s="86" t="s">
        <v>790</v>
      </c>
      <c r="BC11261" s="89">
        <v>43500</v>
      </c>
      <c r="BD11261" s="90">
        <v>45717</v>
      </c>
      <c r="BE11261" s="35"/>
    </row>
    <row r="11262" spans="48:57" x14ac:dyDescent="0.25">
      <c r="AV11262" s="85">
        <v>11258</v>
      </c>
      <c r="AW11262" s="91"/>
      <c r="AX11262" s="93" t="s">
        <v>14270</v>
      </c>
      <c r="AY11262" s="87" t="s">
        <v>14271</v>
      </c>
      <c r="AZ11262" s="93" t="s">
        <v>14272</v>
      </c>
      <c r="BA11262" s="88" t="s">
        <v>2228</v>
      </c>
      <c r="BB11262" s="86" t="s">
        <v>790</v>
      </c>
      <c r="BC11262" s="89">
        <v>58000</v>
      </c>
      <c r="BD11262" s="90">
        <v>45717</v>
      </c>
      <c r="BE11262" s="35"/>
    </row>
    <row r="11263" spans="48:57" x14ac:dyDescent="0.25">
      <c r="AV11263" s="85">
        <v>11259</v>
      </c>
      <c r="AW11263" s="91"/>
      <c r="AX11263" s="93" t="s">
        <v>14294</v>
      </c>
      <c r="AY11263" s="87" t="s">
        <v>14295</v>
      </c>
      <c r="AZ11263" s="93" t="s">
        <v>15167</v>
      </c>
      <c r="BA11263" s="88" t="s">
        <v>732</v>
      </c>
      <c r="BB11263" s="86" t="s">
        <v>733</v>
      </c>
      <c r="BC11263" s="89">
        <v>11500</v>
      </c>
      <c r="BD11263" s="90">
        <v>45717</v>
      </c>
      <c r="BE11263" s="35"/>
    </row>
    <row r="11264" spans="48:57" x14ac:dyDescent="0.25">
      <c r="AV11264" s="85">
        <v>11260</v>
      </c>
      <c r="AW11264" s="91"/>
      <c r="AX11264" s="93" t="s">
        <v>14311</v>
      </c>
      <c r="AY11264" s="87" t="s">
        <v>12065</v>
      </c>
      <c r="AZ11264" s="93" t="s">
        <v>14312</v>
      </c>
      <c r="BA11264" s="88" t="s">
        <v>1041</v>
      </c>
      <c r="BB11264" s="86" t="s">
        <v>1004</v>
      </c>
      <c r="BC11264" s="89">
        <v>6000</v>
      </c>
      <c r="BD11264" s="90">
        <v>45717</v>
      </c>
      <c r="BE11264" s="35"/>
    </row>
    <row r="11265" spans="48:57" x14ac:dyDescent="0.25">
      <c r="AV11265" s="85">
        <v>11261</v>
      </c>
      <c r="AW11265" s="91"/>
      <c r="AX11265" s="93" t="s">
        <v>14311</v>
      </c>
      <c r="AY11265" s="87" t="s">
        <v>12065</v>
      </c>
      <c r="AZ11265" s="93" t="s">
        <v>14312</v>
      </c>
      <c r="BA11265" s="88" t="s">
        <v>1259</v>
      </c>
      <c r="BB11265" s="86" t="s">
        <v>1260</v>
      </c>
      <c r="BC11265" s="89">
        <v>12500</v>
      </c>
      <c r="BD11265" s="90">
        <v>45689</v>
      </c>
      <c r="BE11265" s="35"/>
    </row>
    <row r="11266" spans="48:57" x14ac:dyDescent="0.25">
      <c r="AV11266" s="85">
        <v>11262</v>
      </c>
      <c r="AW11266" s="91"/>
      <c r="AX11266" s="93" t="s">
        <v>14311</v>
      </c>
      <c r="AY11266" s="87" t="s">
        <v>12065</v>
      </c>
      <c r="AZ11266" s="93" t="s">
        <v>14312</v>
      </c>
      <c r="BA11266" s="88" t="s">
        <v>1259</v>
      </c>
      <c r="BB11266" s="86" t="s">
        <v>1260</v>
      </c>
      <c r="BC11266" s="89">
        <v>12500</v>
      </c>
      <c r="BD11266" s="90">
        <v>45658</v>
      </c>
      <c r="BE11266" s="35"/>
    </row>
    <row r="11267" spans="48:57" x14ac:dyDescent="0.25">
      <c r="AV11267" s="85">
        <v>11263</v>
      </c>
      <c r="AW11267" s="91"/>
      <c r="AX11267" s="93" t="s">
        <v>14311</v>
      </c>
      <c r="AY11267" s="87" t="s">
        <v>12065</v>
      </c>
      <c r="AZ11267" s="93" t="s">
        <v>14312</v>
      </c>
      <c r="BA11267" s="88" t="s">
        <v>1259</v>
      </c>
      <c r="BB11267" s="86" t="s">
        <v>1260</v>
      </c>
      <c r="BC11267" s="89">
        <v>25000</v>
      </c>
      <c r="BD11267" s="90">
        <v>45717</v>
      </c>
      <c r="BE11267" s="35"/>
    </row>
    <row r="11268" spans="48:57" x14ac:dyDescent="0.25">
      <c r="AV11268" s="85">
        <v>11264</v>
      </c>
      <c r="AW11268" s="91"/>
      <c r="AX11268" s="93" t="s">
        <v>14318</v>
      </c>
      <c r="AY11268" s="87" t="s">
        <v>9245</v>
      </c>
      <c r="AZ11268" s="93" t="s">
        <v>14319</v>
      </c>
      <c r="BA11268" s="88" t="s">
        <v>1582</v>
      </c>
      <c r="BB11268" s="86" t="s">
        <v>502</v>
      </c>
      <c r="BC11268" s="89">
        <v>21915</v>
      </c>
      <c r="BD11268" s="90">
        <v>45717</v>
      </c>
      <c r="BE11268" s="35"/>
    </row>
    <row r="11269" spans="48:57" x14ac:dyDescent="0.25">
      <c r="AV11269" s="85">
        <v>11265</v>
      </c>
      <c r="AW11269" s="91"/>
      <c r="AX11269" s="93" t="s">
        <v>14318</v>
      </c>
      <c r="AY11269" s="87" t="s">
        <v>9245</v>
      </c>
      <c r="AZ11269" s="93" t="s">
        <v>14319</v>
      </c>
      <c r="BA11269" s="88" t="s">
        <v>3958</v>
      </c>
      <c r="BB11269" s="86" t="s">
        <v>736</v>
      </c>
      <c r="BC11269" s="89">
        <v>19560</v>
      </c>
      <c r="BD11269" s="90">
        <v>45717</v>
      </c>
      <c r="BE11269" s="35"/>
    </row>
    <row r="11270" spans="48:57" x14ac:dyDescent="0.25">
      <c r="AV11270" s="85">
        <v>11266</v>
      </c>
      <c r="AW11270" s="91"/>
      <c r="AX11270" s="93" t="s">
        <v>14318</v>
      </c>
      <c r="AY11270" s="87" t="s">
        <v>9245</v>
      </c>
      <c r="AZ11270" s="93" t="s">
        <v>14319</v>
      </c>
      <c r="BA11270" s="88" t="s">
        <v>2328</v>
      </c>
      <c r="BB11270" s="86" t="s">
        <v>85</v>
      </c>
      <c r="BC11270" s="89">
        <v>9945</v>
      </c>
      <c r="BD11270" s="90">
        <v>45717</v>
      </c>
      <c r="BE11270" s="35"/>
    </row>
    <row r="11271" spans="48:57" x14ac:dyDescent="0.25">
      <c r="AV11271" s="85">
        <v>11267</v>
      </c>
      <c r="AW11271" s="91"/>
      <c r="AX11271" s="93" t="s">
        <v>14318</v>
      </c>
      <c r="AY11271" s="87" t="s">
        <v>9245</v>
      </c>
      <c r="AZ11271" s="93" t="s">
        <v>14319</v>
      </c>
      <c r="BA11271" s="88" t="s">
        <v>1376</v>
      </c>
      <c r="BB11271" s="86" t="s">
        <v>197</v>
      </c>
      <c r="BC11271" s="89">
        <v>21360</v>
      </c>
      <c r="BD11271" s="90">
        <v>45717</v>
      </c>
      <c r="BE11271" s="35"/>
    </row>
    <row r="11272" spans="48:57" x14ac:dyDescent="0.25">
      <c r="AV11272" s="85">
        <v>11268</v>
      </c>
      <c r="AW11272" s="91"/>
      <c r="AX11272" s="93" t="s">
        <v>14318</v>
      </c>
      <c r="AY11272" s="87" t="s">
        <v>9245</v>
      </c>
      <c r="AZ11272" s="93" t="s">
        <v>14319</v>
      </c>
      <c r="BA11272" s="88" t="s">
        <v>2199</v>
      </c>
      <c r="BB11272" s="86" t="s">
        <v>752</v>
      </c>
      <c r="BC11272" s="89">
        <v>13140</v>
      </c>
      <c r="BD11272" s="90">
        <v>45717</v>
      </c>
      <c r="BE11272" s="35"/>
    </row>
    <row r="11273" spans="48:57" x14ac:dyDescent="0.25">
      <c r="AV11273" s="85">
        <v>11269</v>
      </c>
      <c r="AW11273" s="91"/>
      <c r="AX11273" s="93" t="s">
        <v>14318</v>
      </c>
      <c r="AY11273" s="87" t="s">
        <v>9245</v>
      </c>
      <c r="AZ11273" s="93" t="s">
        <v>14319</v>
      </c>
      <c r="BA11273" s="88" t="s">
        <v>1493</v>
      </c>
      <c r="BB11273" s="86" t="s">
        <v>1275</v>
      </c>
      <c r="BC11273" s="89">
        <v>11460</v>
      </c>
      <c r="BD11273" s="90">
        <v>45717</v>
      </c>
      <c r="BE11273" s="35"/>
    </row>
    <row r="11274" spans="48:57" x14ac:dyDescent="0.25">
      <c r="AV11274" s="85">
        <v>11270</v>
      </c>
      <c r="AW11274" s="91"/>
      <c r="AX11274" s="93" t="s">
        <v>14318</v>
      </c>
      <c r="AY11274" s="87" t="s">
        <v>9245</v>
      </c>
      <c r="AZ11274" s="93" t="s">
        <v>14319</v>
      </c>
      <c r="BA11274" s="88" t="s">
        <v>2348</v>
      </c>
      <c r="BB11274" s="86" t="s">
        <v>1080</v>
      </c>
      <c r="BC11274" s="89">
        <v>8025</v>
      </c>
      <c r="BD11274" s="90">
        <v>45689</v>
      </c>
      <c r="BE11274" s="35"/>
    </row>
    <row r="11275" spans="48:57" x14ac:dyDescent="0.25">
      <c r="AV11275" s="85">
        <v>11271</v>
      </c>
      <c r="AW11275" s="91"/>
      <c r="AX11275" s="93" t="s">
        <v>14318</v>
      </c>
      <c r="AY11275" s="87" t="s">
        <v>9245</v>
      </c>
      <c r="AZ11275" s="93" t="s">
        <v>14319</v>
      </c>
      <c r="BA11275" s="88" t="s">
        <v>1001</v>
      </c>
      <c r="BB11275" s="86" t="s">
        <v>1002</v>
      </c>
      <c r="BC11275" s="89">
        <v>28440</v>
      </c>
      <c r="BD11275" s="90">
        <v>45658</v>
      </c>
      <c r="BE11275" s="35"/>
    </row>
    <row r="11276" spans="48:57" x14ac:dyDescent="0.25">
      <c r="AV11276" s="85">
        <v>11272</v>
      </c>
      <c r="AW11276" s="91"/>
      <c r="AX11276" s="93" t="s">
        <v>14318</v>
      </c>
      <c r="AY11276" s="87" t="s">
        <v>9245</v>
      </c>
      <c r="AZ11276" s="93" t="s">
        <v>14319</v>
      </c>
      <c r="BA11276" s="88" t="s">
        <v>3004</v>
      </c>
      <c r="BB11276" s="86" t="s">
        <v>1576</v>
      </c>
      <c r="BC11276" s="89">
        <v>11004</v>
      </c>
      <c r="BD11276" s="90">
        <v>45717</v>
      </c>
      <c r="BE11276" s="35"/>
    </row>
    <row r="11277" spans="48:57" x14ac:dyDescent="0.25">
      <c r="AV11277" s="85">
        <v>11273</v>
      </c>
      <c r="AW11277" s="91"/>
      <c r="AX11277" s="93" t="s">
        <v>14323</v>
      </c>
      <c r="AY11277" s="87" t="s">
        <v>14324</v>
      </c>
      <c r="AZ11277" s="93" t="s">
        <v>14325</v>
      </c>
      <c r="BA11277" s="88" t="s">
        <v>615</v>
      </c>
      <c r="BB11277" s="86" t="s">
        <v>616</v>
      </c>
      <c r="BC11277" s="89">
        <v>7500</v>
      </c>
      <c r="BD11277" s="90">
        <v>45717</v>
      </c>
      <c r="BE11277" s="35"/>
    </row>
    <row r="11278" spans="48:57" x14ac:dyDescent="0.25">
      <c r="AV11278" s="85">
        <v>11274</v>
      </c>
      <c r="AW11278" s="91"/>
      <c r="AX11278" s="93" t="s">
        <v>14323</v>
      </c>
      <c r="AY11278" s="87" t="s">
        <v>14324</v>
      </c>
      <c r="AZ11278" s="93" t="s">
        <v>14325</v>
      </c>
      <c r="BA11278" s="88" t="s">
        <v>311</v>
      </c>
      <c r="BB11278" s="86" t="s">
        <v>312</v>
      </c>
      <c r="BC11278" s="89">
        <v>18360</v>
      </c>
      <c r="BD11278" s="90">
        <v>45717</v>
      </c>
      <c r="BE11278" s="35"/>
    </row>
    <row r="11279" spans="48:57" x14ac:dyDescent="0.25">
      <c r="AV11279" s="85">
        <v>11275</v>
      </c>
      <c r="AW11279" s="91"/>
      <c r="AX11279" s="93" t="s">
        <v>14323</v>
      </c>
      <c r="AY11279" s="87" t="s">
        <v>14324</v>
      </c>
      <c r="AZ11279" s="93" t="s">
        <v>14325</v>
      </c>
      <c r="BA11279" s="88" t="s">
        <v>1607</v>
      </c>
      <c r="BB11279" s="86" t="s">
        <v>414</v>
      </c>
      <c r="BC11279" s="89">
        <v>21750</v>
      </c>
      <c r="BD11279" s="90">
        <v>45717</v>
      </c>
      <c r="BE11279" s="35"/>
    </row>
    <row r="11280" spans="48:57" x14ac:dyDescent="0.25">
      <c r="AV11280" s="85">
        <v>11276</v>
      </c>
      <c r="AW11280" s="91"/>
      <c r="AX11280" s="93" t="s">
        <v>14323</v>
      </c>
      <c r="AY11280" s="87" t="s">
        <v>14324</v>
      </c>
      <c r="AZ11280" s="93" t="s">
        <v>14325</v>
      </c>
      <c r="BA11280" s="88" t="s">
        <v>1775</v>
      </c>
      <c r="BB11280" s="86" t="s">
        <v>1549</v>
      </c>
      <c r="BC11280" s="89">
        <v>-19950</v>
      </c>
      <c r="BD11280" s="90">
        <v>45717</v>
      </c>
      <c r="BE11280" s="35"/>
    </row>
    <row r="11281" spans="48:57" x14ac:dyDescent="0.25">
      <c r="AV11281" s="85">
        <v>11277</v>
      </c>
      <c r="AW11281" s="91"/>
      <c r="AX11281" s="93" t="s">
        <v>14323</v>
      </c>
      <c r="AY11281" s="87" t="s">
        <v>14324</v>
      </c>
      <c r="AZ11281" s="93" t="s">
        <v>14325</v>
      </c>
      <c r="BA11281" s="88" t="s">
        <v>3004</v>
      </c>
      <c r="BB11281" s="86" t="s">
        <v>1576</v>
      </c>
      <c r="BC11281" s="89">
        <v>5502</v>
      </c>
      <c r="BD11281" s="90">
        <v>45717</v>
      </c>
      <c r="BE11281" s="35"/>
    </row>
    <row r="11282" spans="48:57" x14ac:dyDescent="0.25">
      <c r="AV11282" s="85">
        <v>11278</v>
      </c>
      <c r="AW11282" s="91"/>
      <c r="AX11282" s="93" t="s">
        <v>14354</v>
      </c>
      <c r="AY11282" s="87" t="s">
        <v>14355</v>
      </c>
      <c r="AZ11282" s="93" t="s">
        <v>15168</v>
      </c>
      <c r="BA11282" s="88" t="s">
        <v>1493</v>
      </c>
      <c r="BB11282" s="86" t="s">
        <v>1275</v>
      </c>
      <c r="BC11282" s="89">
        <v>11460</v>
      </c>
      <c r="BD11282" s="90">
        <v>45717</v>
      </c>
      <c r="BE11282" s="35"/>
    </row>
    <row r="11283" spans="48:57" x14ac:dyDescent="0.25">
      <c r="AV11283" s="85">
        <v>11279</v>
      </c>
      <c r="AW11283" s="91"/>
      <c r="AX11283" s="93" t="s">
        <v>14359</v>
      </c>
      <c r="AY11283" s="87" t="s">
        <v>349</v>
      </c>
      <c r="AZ11283" s="93" t="s">
        <v>14360</v>
      </c>
      <c r="BA11283" s="88" t="s">
        <v>2363</v>
      </c>
      <c r="BB11283" s="86" t="s">
        <v>461</v>
      </c>
      <c r="BC11283" s="89">
        <v>27150</v>
      </c>
      <c r="BD11283" s="90">
        <v>45689</v>
      </c>
      <c r="BE11283" s="35"/>
    </row>
    <row r="11284" spans="48:57" x14ac:dyDescent="0.25">
      <c r="AV11284" s="85">
        <v>11280</v>
      </c>
      <c r="AW11284" s="91"/>
      <c r="AX11284" s="93" t="s">
        <v>14359</v>
      </c>
      <c r="AY11284" s="87" t="s">
        <v>349</v>
      </c>
      <c r="AZ11284" s="93" t="s">
        <v>14360</v>
      </c>
      <c r="BA11284" s="88" t="s">
        <v>1493</v>
      </c>
      <c r="BB11284" s="86" t="s">
        <v>1275</v>
      </c>
      <c r="BC11284" s="89">
        <v>11460</v>
      </c>
      <c r="BD11284" s="90">
        <v>45658</v>
      </c>
      <c r="BE11284" s="35"/>
    </row>
    <row r="11285" spans="48:57" x14ac:dyDescent="0.25">
      <c r="AV11285" s="85">
        <v>11281</v>
      </c>
      <c r="AW11285" s="91"/>
      <c r="AX11285" s="93" t="s">
        <v>14359</v>
      </c>
      <c r="AY11285" s="87" t="s">
        <v>349</v>
      </c>
      <c r="AZ11285" s="93" t="s">
        <v>14360</v>
      </c>
      <c r="BA11285" s="88" t="s">
        <v>1501</v>
      </c>
      <c r="BB11285" s="86" t="s">
        <v>1310</v>
      </c>
      <c r="BC11285" s="89">
        <v>32340</v>
      </c>
      <c r="BD11285" s="90">
        <v>45717</v>
      </c>
      <c r="BE11285" s="35"/>
    </row>
    <row r="11286" spans="48:57" x14ac:dyDescent="0.25">
      <c r="AV11286" s="85">
        <v>11282</v>
      </c>
      <c r="AW11286" s="91"/>
      <c r="AX11286" s="93" t="s">
        <v>14359</v>
      </c>
      <c r="AY11286" s="87" t="s">
        <v>349</v>
      </c>
      <c r="AZ11286" s="93" t="s">
        <v>14360</v>
      </c>
      <c r="BA11286" s="88" t="s">
        <v>2347</v>
      </c>
      <c r="BB11286" s="86" t="s">
        <v>977</v>
      </c>
      <c r="BC11286" s="89">
        <v>4860</v>
      </c>
      <c r="BD11286" s="90">
        <v>45717</v>
      </c>
      <c r="BE11286" s="35"/>
    </row>
    <row r="11287" spans="48:57" x14ac:dyDescent="0.25">
      <c r="AV11287" s="85">
        <v>11283</v>
      </c>
      <c r="AW11287" s="91"/>
      <c r="AX11287" s="93" t="s">
        <v>14359</v>
      </c>
      <c r="AY11287" s="87" t="s">
        <v>349</v>
      </c>
      <c r="AZ11287" s="93" t="s">
        <v>14360</v>
      </c>
      <c r="BA11287" s="88" t="s">
        <v>7889</v>
      </c>
      <c r="BB11287" s="86" t="s">
        <v>1176</v>
      </c>
      <c r="BC11287" s="89">
        <v>42000</v>
      </c>
      <c r="BD11287" s="90">
        <v>45717</v>
      </c>
      <c r="BE11287" s="35"/>
    </row>
    <row r="11288" spans="48:57" x14ac:dyDescent="0.25">
      <c r="AV11288" s="85">
        <v>11284</v>
      </c>
      <c r="AW11288" s="91"/>
      <c r="AX11288" s="93" t="s">
        <v>14359</v>
      </c>
      <c r="AY11288" s="87" t="s">
        <v>349</v>
      </c>
      <c r="AZ11288" s="93" t="s">
        <v>14360</v>
      </c>
      <c r="BA11288" s="88" t="s">
        <v>1638</v>
      </c>
      <c r="BB11288" s="86" t="s">
        <v>376</v>
      </c>
      <c r="BC11288" s="89">
        <v>9000</v>
      </c>
      <c r="BD11288" s="90">
        <v>45717</v>
      </c>
      <c r="BE11288" s="35"/>
    </row>
    <row r="11289" spans="48:57" x14ac:dyDescent="0.25">
      <c r="AV11289" s="85">
        <v>11285</v>
      </c>
      <c r="AW11289" s="91"/>
      <c r="AX11289" s="93" t="s">
        <v>14359</v>
      </c>
      <c r="AY11289" s="87" t="s">
        <v>349</v>
      </c>
      <c r="AZ11289" s="93" t="s">
        <v>14360</v>
      </c>
      <c r="BA11289" s="88" t="s">
        <v>3004</v>
      </c>
      <c r="BB11289" s="86" t="s">
        <v>1576</v>
      </c>
      <c r="BC11289" s="89">
        <v>5502</v>
      </c>
      <c r="BD11289" s="90">
        <v>45717</v>
      </c>
      <c r="BE11289" s="35"/>
    </row>
    <row r="11290" spans="48:57" x14ac:dyDescent="0.25">
      <c r="AV11290" s="85">
        <v>11286</v>
      </c>
      <c r="AW11290" s="91"/>
      <c r="AX11290" s="93" t="s">
        <v>14361</v>
      </c>
      <c r="AY11290" s="87" t="s">
        <v>14362</v>
      </c>
      <c r="AZ11290" s="93" t="s">
        <v>14363</v>
      </c>
      <c r="BA11290" s="88" t="s">
        <v>615</v>
      </c>
      <c r="BB11290" s="86" t="s">
        <v>616</v>
      </c>
      <c r="BC11290" s="89">
        <v>7500</v>
      </c>
      <c r="BD11290" s="90">
        <v>45717</v>
      </c>
      <c r="BE11290" s="35"/>
    </row>
    <row r="11291" spans="48:57" x14ac:dyDescent="0.25">
      <c r="AV11291" s="85">
        <v>11287</v>
      </c>
      <c r="AW11291" s="91"/>
      <c r="AX11291" s="93" t="s">
        <v>14372</v>
      </c>
      <c r="AY11291" s="87" t="s">
        <v>14370</v>
      </c>
      <c r="AZ11291" s="93" t="s">
        <v>15169</v>
      </c>
      <c r="BA11291" s="88" t="s">
        <v>3042</v>
      </c>
      <c r="BB11291" s="86" t="s">
        <v>537</v>
      </c>
      <c r="BC11291" s="89">
        <v>8190</v>
      </c>
      <c r="BD11291" s="90">
        <v>45717</v>
      </c>
      <c r="BE11291" s="35"/>
    </row>
    <row r="11292" spans="48:57" x14ac:dyDescent="0.25">
      <c r="AV11292" s="85">
        <v>11288</v>
      </c>
      <c r="AW11292" s="91"/>
      <c r="AX11292" s="93" t="s">
        <v>15170</v>
      </c>
      <c r="AY11292" s="87" t="s">
        <v>14442</v>
      </c>
      <c r="AZ11292" s="93" t="s">
        <v>15171</v>
      </c>
      <c r="BA11292" s="88" t="s">
        <v>2203</v>
      </c>
      <c r="BB11292" s="86" t="s">
        <v>140</v>
      </c>
      <c r="BC11292" s="89">
        <v>3450</v>
      </c>
      <c r="BD11292" s="90">
        <v>45689</v>
      </c>
      <c r="BE11292" s="35"/>
    </row>
    <row r="11293" spans="48:57" x14ac:dyDescent="0.25">
      <c r="AV11293" s="85">
        <v>11289</v>
      </c>
      <c r="AW11293" s="91"/>
      <c r="AX11293" s="93" t="s">
        <v>14447</v>
      </c>
      <c r="AY11293" s="87" t="s">
        <v>14445</v>
      </c>
      <c r="AZ11293" s="93" t="s">
        <v>15172</v>
      </c>
      <c r="BA11293" s="88" t="s">
        <v>2013</v>
      </c>
      <c r="BB11293" s="86" t="s">
        <v>1391</v>
      </c>
      <c r="BC11293" s="89">
        <v>-1425</v>
      </c>
      <c r="BD11293" s="90">
        <v>45658</v>
      </c>
      <c r="BE11293" s="35"/>
    </row>
    <row r="11294" spans="48:57" x14ac:dyDescent="0.25">
      <c r="AV11294" s="85">
        <v>11290</v>
      </c>
      <c r="AW11294" s="91"/>
      <c r="AX11294" s="93" t="s">
        <v>14451</v>
      </c>
      <c r="AY11294" s="87" t="s">
        <v>3339</v>
      </c>
      <c r="AZ11294" s="93" t="s">
        <v>3340</v>
      </c>
      <c r="BA11294" s="88" t="s">
        <v>1582</v>
      </c>
      <c r="BB11294" s="86" t="s">
        <v>502</v>
      </c>
      <c r="BC11294" s="89">
        <v>21915</v>
      </c>
      <c r="BD11294" s="90">
        <v>45717</v>
      </c>
      <c r="BE11294" s="35"/>
    </row>
    <row r="11295" spans="48:57" x14ac:dyDescent="0.25">
      <c r="AV11295" s="85">
        <v>11291</v>
      </c>
      <c r="AW11295" s="91"/>
      <c r="AX11295" s="93" t="s">
        <v>14451</v>
      </c>
      <c r="AY11295" s="87" t="s">
        <v>3339</v>
      </c>
      <c r="AZ11295" s="93" t="s">
        <v>3340</v>
      </c>
      <c r="BA11295" s="88" t="s">
        <v>1323</v>
      </c>
      <c r="BB11295" s="86" t="s">
        <v>631</v>
      </c>
      <c r="BC11295" s="89">
        <v>53250</v>
      </c>
      <c r="BD11295" s="90">
        <v>45717</v>
      </c>
      <c r="BE11295" s="35"/>
    </row>
    <row r="11296" spans="48:57" x14ac:dyDescent="0.25">
      <c r="AV11296" s="85">
        <v>11292</v>
      </c>
      <c r="AW11296" s="91"/>
      <c r="AX11296" s="93" t="s">
        <v>14451</v>
      </c>
      <c r="AY11296" s="87" t="s">
        <v>3339</v>
      </c>
      <c r="AZ11296" s="93" t="s">
        <v>3340</v>
      </c>
      <c r="BA11296" s="88" t="s">
        <v>1077</v>
      </c>
      <c r="BB11296" s="86" t="s">
        <v>1078</v>
      </c>
      <c r="BC11296" s="89">
        <v>27500</v>
      </c>
      <c r="BD11296" s="90">
        <v>45717</v>
      </c>
      <c r="BE11296" s="35"/>
    </row>
    <row r="11297" spans="48:57" x14ac:dyDescent="0.25">
      <c r="AV11297" s="85">
        <v>11293</v>
      </c>
      <c r="AW11297" s="91"/>
      <c r="AX11297" s="93" t="s">
        <v>14451</v>
      </c>
      <c r="AY11297" s="87" t="s">
        <v>3339</v>
      </c>
      <c r="AZ11297" s="93" t="s">
        <v>3340</v>
      </c>
      <c r="BA11297" s="88" t="s">
        <v>1077</v>
      </c>
      <c r="BB11297" s="86" t="s">
        <v>1078</v>
      </c>
      <c r="BC11297" s="89">
        <v>27500</v>
      </c>
      <c r="BD11297" s="90">
        <v>45717</v>
      </c>
      <c r="BE11297" s="35"/>
    </row>
    <row r="11298" spans="48:57" x14ac:dyDescent="0.25">
      <c r="AV11298" s="85">
        <v>11294</v>
      </c>
      <c r="AW11298" s="91"/>
      <c r="AX11298" s="93" t="s">
        <v>14451</v>
      </c>
      <c r="AY11298" s="87" t="s">
        <v>3339</v>
      </c>
      <c r="AZ11298" s="93" t="s">
        <v>3340</v>
      </c>
      <c r="BA11298" s="88" t="s">
        <v>1077</v>
      </c>
      <c r="BB11298" s="86" t="s">
        <v>1078</v>
      </c>
      <c r="BC11298" s="89">
        <v>41250</v>
      </c>
      <c r="BD11298" s="90">
        <v>45717</v>
      </c>
      <c r="BE11298" s="35"/>
    </row>
    <row r="11299" spans="48:57" x14ac:dyDescent="0.25">
      <c r="AV11299" s="85">
        <v>11295</v>
      </c>
      <c r="AW11299" s="91"/>
      <c r="AX11299" s="93" t="s">
        <v>14451</v>
      </c>
      <c r="AY11299" s="87" t="s">
        <v>3339</v>
      </c>
      <c r="AZ11299" s="93" t="s">
        <v>3340</v>
      </c>
      <c r="BA11299" s="88" t="s">
        <v>1077</v>
      </c>
      <c r="BB11299" s="86" t="s">
        <v>1078</v>
      </c>
      <c r="BC11299" s="89">
        <v>22000</v>
      </c>
      <c r="BD11299" s="90">
        <v>45717</v>
      </c>
      <c r="BE11299" s="35"/>
    </row>
    <row r="11300" spans="48:57" x14ac:dyDescent="0.25">
      <c r="AV11300" s="85">
        <v>11296</v>
      </c>
      <c r="AW11300" s="91"/>
      <c r="AX11300" s="93" t="s">
        <v>14451</v>
      </c>
      <c r="AY11300" s="87" t="s">
        <v>3339</v>
      </c>
      <c r="AZ11300" s="93" t="s">
        <v>3340</v>
      </c>
      <c r="BA11300" s="88" t="s">
        <v>499</v>
      </c>
      <c r="BB11300" s="86" t="s">
        <v>500</v>
      </c>
      <c r="BC11300" s="89">
        <v>51900</v>
      </c>
      <c r="BD11300" s="90">
        <v>45717</v>
      </c>
      <c r="BE11300" s="35"/>
    </row>
    <row r="11301" spans="48:57" x14ac:dyDescent="0.25">
      <c r="AV11301" s="85">
        <v>11297</v>
      </c>
      <c r="AW11301" s="91"/>
      <c r="AX11301" s="93" t="s">
        <v>14451</v>
      </c>
      <c r="AY11301" s="87" t="s">
        <v>3339</v>
      </c>
      <c r="AZ11301" s="93" t="s">
        <v>3340</v>
      </c>
      <c r="BA11301" s="88" t="s">
        <v>499</v>
      </c>
      <c r="BB11301" s="86" t="s">
        <v>500</v>
      </c>
      <c r="BC11301" s="89">
        <v>51900</v>
      </c>
      <c r="BD11301" s="90">
        <v>45689</v>
      </c>
      <c r="BE11301" s="35"/>
    </row>
    <row r="11302" spans="48:57" x14ac:dyDescent="0.25">
      <c r="AV11302" s="85">
        <v>11298</v>
      </c>
      <c r="AW11302" s="91"/>
      <c r="AX11302" s="93" t="s">
        <v>14451</v>
      </c>
      <c r="AY11302" s="87" t="s">
        <v>3339</v>
      </c>
      <c r="AZ11302" s="93" t="s">
        <v>3340</v>
      </c>
      <c r="BA11302" s="88" t="s">
        <v>1686</v>
      </c>
      <c r="BB11302" s="86" t="s">
        <v>1033</v>
      </c>
      <c r="BC11302" s="89">
        <v>47835</v>
      </c>
      <c r="BD11302" s="90">
        <v>45658</v>
      </c>
      <c r="BE11302" s="35"/>
    </row>
    <row r="11303" spans="48:57" x14ac:dyDescent="0.25">
      <c r="AV11303" s="85">
        <v>11299</v>
      </c>
      <c r="AW11303" s="91"/>
      <c r="AX11303" s="93" t="s">
        <v>14451</v>
      </c>
      <c r="AY11303" s="87" t="s">
        <v>3339</v>
      </c>
      <c r="AZ11303" s="93" t="s">
        <v>3340</v>
      </c>
      <c r="BA11303" s="88" t="s">
        <v>2369</v>
      </c>
      <c r="BB11303" s="86" t="s">
        <v>1146</v>
      </c>
      <c r="BC11303" s="89">
        <v>19110</v>
      </c>
      <c r="BD11303" s="90">
        <v>45717</v>
      </c>
      <c r="BE11303" s="35"/>
    </row>
    <row r="11304" spans="48:57" x14ac:dyDescent="0.25">
      <c r="AV11304" s="85">
        <v>11300</v>
      </c>
      <c r="AW11304" s="91"/>
      <c r="AX11304" s="93" t="s">
        <v>14451</v>
      </c>
      <c r="AY11304" s="87" t="s">
        <v>3339</v>
      </c>
      <c r="AZ11304" s="93" t="s">
        <v>3340</v>
      </c>
      <c r="BA11304" s="88" t="s">
        <v>2369</v>
      </c>
      <c r="BB11304" s="86" t="s">
        <v>1146</v>
      </c>
      <c r="BC11304" s="89">
        <v>191100</v>
      </c>
      <c r="BD11304" s="90">
        <v>45717</v>
      </c>
      <c r="BE11304" s="35"/>
    </row>
    <row r="11305" spans="48:57" x14ac:dyDescent="0.25">
      <c r="AV11305" s="85">
        <v>11301</v>
      </c>
      <c r="AW11305" s="91"/>
      <c r="AX11305" s="93" t="s">
        <v>14451</v>
      </c>
      <c r="AY11305" s="87" t="s">
        <v>3339</v>
      </c>
      <c r="AZ11305" s="93" t="s">
        <v>3340</v>
      </c>
      <c r="BA11305" s="88" t="s">
        <v>3963</v>
      </c>
      <c r="BB11305" s="86" t="s">
        <v>1444</v>
      </c>
      <c r="BC11305" s="89">
        <v>204750</v>
      </c>
      <c r="BD11305" s="90">
        <v>45717</v>
      </c>
      <c r="BE11305" s="35"/>
    </row>
    <row r="11306" spans="48:57" x14ac:dyDescent="0.25">
      <c r="AV11306" s="85">
        <v>11302</v>
      </c>
      <c r="AW11306" s="91"/>
      <c r="AX11306" s="93" t="s">
        <v>14458</v>
      </c>
      <c r="AY11306" s="87" t="s">
        <v>14459</v>
      </c>
      <c r="AZ11306" s="93" t="s">
        <v>14460</v>
      </c>
      <c r="BA11306" s="88" t="s">
        <v>2228</v>
      </c>
      <c r="BB11306" s="86" t="s">
        <v>790</v>
      </c>
      <c r="BC11306" s="89">
        <v>43500</v>
      </c>
      <c r="BD11306" s="90">
        <v>45717</v>
      </c>
      <c r="BE11306" s="35"/>
    </row>
    <row r="11307" spans="48:57" x14ac:dyDescent="0.25">
      <c r="AV11307" s="85">
        <v>11303</v>
      </c>
      <c r="AW11307" s="91"/>
      <c r="AX11307" s="93" t="s">
        <v>15173</v>
      </c>
      <c r="AY11307" s="87" t="s">
        <v>15174</v>
      </c>
      <c r="AZ11307" s="93" t="s">
        <v>15175</v>
      </c>
      <c r="BA11307" s="88" t="s">
        <v>2930</v>
      </c>
      <c r="BB11307" s="86" t="s">
        <v>1166</v>
      </c>
      <c r="BC11307" s="89">
        <v>63450</v>
      </c>
      <c r="BD11307" s="90">
        <v>45717</v>
      </c>
      <c r="BE11307" s="35"/>
    </row>
    <row r="11308" spans="48:57" x14ac:dyDescent="0.25">
      <c r="AV11308" s="85">
        <v>11304</v>
      </c>
      <c r="AW11308" s="91"/>
      <c r="AX11308" s="93" t="s">
        <v>14501</v>
      </c>
      <c r="AY11308" s="87" t="s">
        <v>1696</v>
      </c>
      <c r="AZ11308" s="93" t="s">
        <v>14502</v>
      </c>
      <c r="BA11308" s="88" t="s">
        <v>5832</v>
      </c>
      <c r="BB11308" s="86" t="s">
        <v>835</v>
      </c>
      <c r="BC11308" s="89">
        <v>37500</v>
      </c>
      <c r="BD11308" s="90">
        <v>45717</v>
      </c>
      <c r="BE11308" s="35"/>
    </row>
    <row r="11309" spans="48:57" x14ac:dyDescent="0.25">
      <c r="AV11309" s="85">
        <v>11305</v>
      </c>
      <c r="AW11309" s="91"/>
      <c r="AX11309" s="93" t="s">
        <v>14501</v>
      </c>
      <c r="AY11309" s="87" t="s">
        <v>1696</v>
      </c>
      <c r="AZ11309" s="93" t="s">
        <v>14502</v>
      </c>
      <c r="BA11309" s="88" t="s">
        <v>3290</v>
      </c>
      <c r="BB11309" s="86" t="s">
        <v>1497</v>
      </c>
      <c r="BC11309" s="87">
        <v>20250</v>
      </c>
      <c r="BD11309" s="90">
        <v>45717</v>
      </c>
      <c r="BE11309" s="35"/>
    </row>
    <row r="11310" spans="48:57" x14ac:dyDescent="0.25">
      <c r="AV11310" s="85">
        <v>11306</v>
      </c>
      <c r="AW11310" s="91"/>
      <c r="AX11310" s="93" t="s">
        <v>14501</v>
      </c>
      <c r="AY11310" s="87" t="s">
        <v>1696</v>
      </c>
      <c r="AZ11310" s="93" t="s">
        <v>14502</v>
      </c>
      <c r="BA11310" s="88" t="s">
        <v>1077</v>
      </c>
      <c r="BB11310" s="86" t="s">
        <v>1078</v>
      </c>
      <c r="BC11310" s="89">
        <v>44000</v>
      </c>
      <c r="BD11310" s="90">
        <v>45689</v>
      </c>
      <c r="BE11310" s="35"/>
    </row>
    <row r="11311" spans="48:57" x14ac:dyDescent="0.25">
      <c r="AV11311" s="85">
        <v>11307</v>
      </c>
      <c r="AW11311" s="91"/>
      <c r="AX11311" s="93" t="s">
        <v>14501</v>
      </c>
      <c r="AY11311" s="87" t="s">
        <v>1696</v>
      </c>
      <c r="AZ11311" s="93" t="s">
        <v>14502</v>
      </c>
      <c r="BA11311" s="88" t="s">
        <v>1749</v>
      </c>
      <c r="BB11311" s="86" t="s">
        <v>1528</v>
      </c>
      <c r="BC11311" s="89">
        <v>15030</v>
      </c>
      <c r="BD11311" s="90">
        <v>45658</v>
      </c>
      <c r="BE11311" s="35"/>
    </row>
    <row r="11312" spans="48:57" x14ac:dyDescent="0.25">
      <c r="AV11312" s="85">
        <v>11308</v>
      </c>
      <c r="AW11312" s="91"/>
      <c r="AX11312" s="93" t="s">
        <v>14501</v>
      </c>
      <c r="AY11312" s="87" t="s">
        <v>1696</v>
      </c>
      <c r="AZ11312" s="93" t="s">
        <v>14502</v>
      </c>
      <c r="BA11312" s="88" t="s">
        <v>1777</v>
      </c>
      <c r="BB11312" s="86" t="s">
        <v>1560</v>
      </c>
      <c r="BC11312" s="89">
        <v>15030</v>
      </c>
      <c r="BD11312" s="90">
        <v>45717</v>
      </c>
      <c r="BE11312" s="35"/>
    </row>
    <row r="11313" spans="48:57" x14ac:dyDescent="0.25">
      <c r="AV11313" s="85">
        <v>11309</v>
      </c>
      <c r="AW11313" s="91"/>
      <c r="AX11313" s="93" t="s">
        <v>14501</v>
      </c>
      <c r="AY11313" s="87" t="s">
        <v>1696</v>
      </c>
      <c r="AZ11313" s="93" t="s">
        <v>14502</v>
      </c>
      <c r="BA11313" s="88" t="s">
        <v>1777</v>
      </c>
      <c r="BB11313" s="86" t="s">
        <v>1560</v>
      </c>
      <c r="BC11313" s="89">
        <v>10020</v>
      </c>
      <c r="BD11313" s="90">
        <v>45717</v>
      </c>
      <c r="BE11313" s="35"/>
    </row>
    <row r="11314" spans="48:57" x14ac:dyDescent="0.25">
      <c r="AV11314" s="85">
        <v>11310</v>
      </c>
      <c r="AW11314" s="91"/>
      <c r="AX11314" s="93" t="s">
        <v>14513</v>
      </c>
      <c r="AY11314" s="87" t="s">
        <v>14514</v>
      </c>
      <c r="AZ11314" s="93" t="s">
        <v>15176</v>
      </c>
      <c r="BA11314" s="88" t="s">
        <v>1165</v>
      </c>
      <c r="BB11314" s="86" t="s">
        <v>1166</v>
      </c>
      <c r="BC11314" s="87">
        <v>35250</v>
      </c>
      <c r="BD11314" s="90">
        <v>45717</v>
      </c>
      <c r="BE11314" s="35"/>
    </row>
    <row r="11315" spans="48:57" x14ac:dyDescent="0.25">
      <c r="AV11315" s="85">
        <v>11311</v>
      </c>
      <c r="AW11315" s="91"/>
      <c r="AX11315" s="93" t="s">
        <v>14513</v>
      </c>
      <c r="AY11315" s="87" t="s">
        <v>14514</v>
      </c>
      <c r="AZ11315" s="93" t="s">
        <v>15176</v>
      </c>
      <c r="BA11315" s="88" t="s">
        <v>1165</v>
      </c>
      <c r="BB11315" s="86" t="s">
        <v>1166</v>
      </c>
      <c r="BC11315" s="89">
        <v>35250</v>
      </c>
      <c r="BD11315" s="90">
        <v>45717</v>
      </c>
      <c r="BE11315" s="35"/>
    </row>
    <row r="11316" spans="48:57" x14ac:dyDescent="0.25">
      <c r="AV11316" s="85">
        <v>11312</v>
      </c>
      <c r="AW11316" s="91"/>
      <c r="AX11316" s="93" t="s">
        <v>14516</v>
      </c>
      <c r="AY11316" s="87" t="s">
        <v>14517</v>
      </c>
      <c r="AZ11316" s="93" t="s">
        <v>15177</v>
      </c>
      <c r="BA11316" s="88" t="s">
        <v>732</v>
      </c>
      <c r="BB11316" s="86" t="s">
        <v>733</v>
      </c>
      <c r="BC11316" s="89">
        <v>5750</v>
      </c>
      <c r="BD11316" s="90">
        <v>45717</v>
      </c>
      <c r="BE11316" s="35"/>
    </row>
    <row r="11317" spans="48:57" x14ac:dyDescent="0.25">
      <c r="AV11317" s="85">
        <v>11313</v>
      </c>
      <c r="AW11317" s="91"/>
      <c r="AX11317" s="93" t="s">
        <v>14557</v>
      </c>
      <c r="AY11317" s="87" t="s">
        <v>14558</v>
      </c>
      <c r="AZ11317" s="93" t="s">
        <v>15178</v>
      </c>
      <c r="BA11317" s="88" t="s">
        <v>732</v>
      </c>
      <c r="BB11317" s="86" t="s">
        <v>733</v>
      </c>
      <c r="BC11317" s="89">
        <v>5750</v>
      </c>
      <c r="BD11317" s="90">
        <v>45717</v>
      </c>
      <c r="BE11317" s="35"/>
    </row>
    <row r="11318" spans="48:57" x14ac:dyDescent="0.25">
      <c r="AV11318" s="85">
        <v>11314</v>
      </c>
      <c r="AW11318" s="91"/>
      <c r="AX11318" s="93" t="s">
        <v>14575</v>
      </c>
      <c r="AY11318" s="87" t="s">
        <v>1439</v>
      </c>
      <c r="AZ11318" s="93" t="s">
        <v>1440</v>
      </c>
      <c r="BA11318" s="88" t="s">
        <v>2328</v>
      </c>
      <c r="BB11318" s="86" t="s">
        <v>85</v>
      </c>
      <c r="BC11318" s="89">
        <v>19890</v>
      </c>
      <c r="BD11318" s="90">
        <v>45717</v>
      </c>
      <c r="BE11318" s="35"/>
    </row>
    <row r="11319" spans="48:57" x14ac:dyDescent="0.25">
      <c r="AV11319" s="85">
        <v>11315</v>
      </c>
      <c r="AW11319" s="91"/>
      <c r="AX11319" s="93" t="s">
        <v>14575</v>
      </c>
      <c r="AY11319" s="87" t="s">
        <v>1439</v>
      </c>
      <c r="AZ11319" s="93" t="s">
        <v>1440</v>
      </c>
      <c r="BA11319" s="88" t="s">
        <v>1032</v>
      </c>
      <c r="BB11319" s="86" t="s">
        <v>948</v>
      </c>
      <c r="BC11319" s="89">
        <v>33000</v>
      </c>
      <c r="BD11319" s="90">
        <v>45689</v>
      </c>
      <c r="BE11319" s="35"/>
    </row>
    <row r="11320" spans="48:57" x14ac:dyDescent="0.25">
      <c r="AV11320" s="85">
        <v>11316</v>
      </c>
      <c r="AW11320" s="91"/>
      <c r="AX11320" s="93" t="s">
        <v>14575</v>
      </c>
      <c r="AY11320" s="87" t="s">
        <v>1439</v>
      </c>
      <c r="AZ11320" s="93" t="s">
        <v>1440</v>
      </c>
      <c r="BA11320" s="88" t="s">
        <v>1001</v>
      </c>
      <c r="BB11320" s="86" t="s">
        <v>1002</v>
      </c>
      <c r="BC11320" s="89">
        <v>47400</v>
      </c>
      <c r="BD11320" s="90">
        <v>45658</v>
      </c>
      <c r="BE11320" s="35"/>
    </row>
    <row r="11321" spans="48:57" x14ac:dyDescent="0.25">
      <c r="AV11321" s="85">
        <v>11317</v>
      </c>
      <c r="AW11321" s="91"/>
      <c r="AX11321" s="93" t="s">
        <v>14575</v>
      </c>
      <c r="AY11321" s="87" t="s">
        <v>1439</v>
      </c>
      <c r="AZ11321" s="93" t="s">
        <v>1440</v>
      </c>
      <c r="BA11321" s="88" t="s">
        <v>1001</v>
      </c>
      <c r="BB11321" s="86" t="s">
        <v>1002</v>
      </c>
      <c r="BC11321" s="89">
        <v>47400</v>
      </c>
      <c r="BD11321" s="90">
        <v>45717</v>
      </c>
      <c r="BE11321" s="35"/>
    </row>
    <row r="11322" spans="48:57" x14ac:dyDescent="0.25">
      <c r="AV11322" s="85">
        <v>11318</v>
      </c>
      <c r="AW11322" s="91"/>
      <c r="AX11322" s="93" t="s">
        <v>14575</v>
      </c>
      <c r="AY11322" s="87" t="s">
        <v>1439</v>
      </c>
      <c r="AZ11322" s="93" t="s">
        <v>1440</v>
      </c>
      <c r="BA11322" s="88" t="s">
        <v>1077</v>
      </c>
      <c r="BB11322" s="86" t="s">
        <v>1078</v>
      </c>
      <c r="BC11322" s="89">
        <v>16500</v>
      </c>
      <c r="BD11322" s="90">
        <v>45717</v>
      </c>
      <c r="BE11322" s="35"/>
    </row>
    <row r="11323" spans="48:57" x14ac:dyDescent="0.25">
      <c r="AV11323" s="85">
        <v>11319</v>
      </c>
      <c r="AW11323" s="91"/>
      <c r="AX11323" s="93" t="s">
        <v>14575</v>
      </c>
      <c r="AY11323" s="87" t="s">
        <v>1439</v>
      </c>
      <c r="AZ11323" s="93" t="s">
        <v>1440</v>
      </c>
      <c r="BA11323" s="88" t="s">
        <v>311</v>
      </c>
      <c r="BB11323" s="86" t="s">
        <v>312</v>
      </c>
      <c r="BC11323" s="89">
        <v>18360</v>
      </c>
      <c r="BD11323" s="90">
        <v>45717</v>
      </c>
      <c r="BE11323" s="35"/>
    </row>
    <row r="11324" spans="48:57" x14ac:dyDescent="0.25">
      <c r="AV11324" s="85">
        <v>11320</v>
      </c>
      <c r="AW11324" s="91"/>
      <c r="AX11324" s="93" t="s">
        <v>14575</v>
      </c>
      <c r="AY11324" s="87" t="s">
        <v>1439</v>
      </c>
      <c r="AZ11324" s="93" t="s">
        <v>1440</v>
      </c>
      <c r="BA11324" s="88" t="s">
        <v>1638</v>
      </c>
      <c r="BB11324" s="86" t="s">
        <v>376</v>
      </c>
      <c r="BC11324" s="89">
        <v>27000</v>
      </c>
      <c r="BD11324" s="90">
        <v>45717</v>
      </c>
      <c r="BE11324" s="35"/>
    </row>
    <row r="11325" spans="48:57" x14ac:dyDescent="0.25">
      <c r="AV11325" s="85">
        <v>11321</v>
      </c>
      <c r="AW11325" s="91"/>
      <c r="AX11325" s="93" t="s">
        <v>14575</v>
      </c>
      <c r="AY11325" s="87" t="s">
        <v>1439</v>
      </c>
      <c r="AZ11325" s="93" t="s">
        <v>1440</v>
      </c>
      <c r="BA11325" s="88" t="s">
        <v>2369</v>
      </c>
      <c r="BB11325" s="86" t="s">
        <v>1146</v>
      </c>
      <c r="BC11325" s="87">
        <v>47775</v>
      </c>
      <c r="BD11325" s="90">
        <v>45717</v>
      </c>
      <c r="BE11325" s="35"/>
    </row>
    <row r="11326" spans="48:57" x14ac:dyDescent="0.25">
      <c r="AV11326" s="85">
        <v>11322</v>
      </c>
      <c r="AW11326" s="91"/>
      <c r="AX11326" s="93" t="s">
        <v>14575</v>
      </c>
      <c r="AY11326" s="87" t="s">
        <v>1439</v>
      </c>
      <c r="AZ11326" s="93" t="s">
        <v>1440</v>
      </c>
      <c r="BA11326" s="88" t="s">
        <v>3540</v>
      </c>
      <c r="BB11326" s="86" t="s">
        <v>1158</v>
      </c>
      <c r="BC11326" s="87">
        <v>24240</v>
      </c>
      <c r="BD11326" s="90">
        <v>45717</v>
      </c>
      <c r="BE11326" s="35"/>
    </row>
    <row r="11327" spans="48:57" x14ac:dyDescent="0.25">
      <c r="AV11327" s="85">
        <v>11323</v>
      </c>
      <c r="AW11327" s="91"/>
      <c r="AX11327" s="93" t="s">
        <v>14575</v>
      </c>
      <c r="AY11327" s="87" t="s">
        <v>1439</v>
      </c>
      <c r="AZ11327" s="93" t="s">
        <v>1440</v>
      </c>
      <c r="BA11327" s="88" t="s">
        <v>3540</v>
      </c>
      <c r="BB11327" s="86" t="s">
        <v>1158</v>
      </c>
      <c r="BC11327" s="87">
        <v>60600</v>
      </c>
      <c r="BD11327" s="90">
        <v>45717</v>
      </c>
      <c r="BE11327" s="35"/>
    </row>
    <row r="11328" spans="48:57" x14ac:dyDescent="0.25">
      <c r="AV11328" s="85">
        <v>11324</v>
      </c>
      <c r="AW11328" s="91"/>
      <c r="AX11328" s="93" t="s">
        <v>14575</v>
      </c>
      <c r="AY11328" s="87" t="s">
        <v>1439</v>
      </c>
      <c r="AZ11328" s="93" t="s">
        <v>1440</v>
      </c>
      <c r="BA11328" s="88" t="s">
        <v>12962</v>
      </c>
      <c r="BB11328" s="86" t="s">
        <v>1694</v>
      </c>
      <c r="BC11328" s="89">
        <v>50400</v>
      </c>
      <c r="BD11328" s="90">
        <v>45689</v>
      </c>
      <c r="BE11328" s="35"/>
    </row>
    <row r="11329" spans="48:57" x14ac:dyDescent="0.25">
      <c r="AV11329" s="85">
        <v>11325</v>
      </c>
      <c r="AW11329" s="91"/>
      <c r="AX11329" s="93" t="s">
        <v>15179</v>
      </c>
      <c r="AY11329" s="87" t="s">
        <v>15180</v>
      </c>
      <c r="AZ11329" s="93" t="s">
        <v>15181</v>
      </c>
      <c r="BA11329" s="88" t="s">
        <v>732</v>
      </c>
      <c r="BB11329" s="86" t="s">
        <v>733</v>
      </c>
      <c r="BC11329" s="89">
        <v>5750</v>
      </c>
      <c r="BD11329" s="90">
        <v>45658</v>
      </c>
      <c r="BE11329" s="35"/>
    </row>
    <row r="11330" spans="48:57" x14ac:dyDescent="0.25">
      <c r="AV11330" s="85">
        <v>11326</v>
      </c>
      <c r="AW11330" s="91"/>
      <c r="AX11330" s="93" t="s">
        <v>15182</v>
      </c>
      <c r="AY11330" s="87" t="s">
        <v>15183</v>
      </c>
      <c r="AZ11330" s="93" t="s">
        <v>15184</v>
      </c>
      <c r="BA11330" s="88" t="s">
        <v>3525</v>
      </c>
      <c r="BB11330" s="86" t="s">
        <v>1845</v>
      </c>
      <c r="BC11330" s="89">
        <v>23040</v>
      </c>
      <c r="BD11330" s="90">
        <v>45717</v>
      </c>
      <c r="BE11330" s="35"/>
    </row>
    <row r="11331" spans="48:57" x14ac:dyDescent="0.25">
      <c r="AV11331" s="85">
        <v>11327</v>
      </c>
      <c r="AW11331" s="91"/>
      <c r="AX11331" s="93" t="s">
        <v>15185</v>
      </c>
      <c r="AY11331" s="87" t="s">
        <v>15186</v>
      </c>
      <c r="AZ11331" s="93" t="s">
        <v>15187</v>
      </c>
      <c r="BA11331" s="88" t="s">
        <v>732</v>
      </c>
      <c r="BB11331" s="86" t="s">
        <v>733</v>
      </c>
      <c r="BC11331" s="89">
        <v>5750</v>
      </c>
      <c r="BD11331" s="90">
        <v>45717</v>
      </c>
      <c r="BE11331" s="35"/>
    </row>
    <row r="11332" spans="48:57" x14ac:dyDescent="0.25">
      <c r="AV11332" s="85">
        <v>11328</v>
      </c>
      <c r="AW11332" s="91"/>
      <c r="AX11332" s="93" t="s">
        <v>15188</v>
      </c>
      <c r="AY11332" s="87" t="s">
        <v>15189</v>
      </c>
      <c r="AZ11332" s="93" t="s">
        <v>15190</v>
      </c>
      <c r="BA11332" s="88" t="s">
        <v>615</v>
      </c>
      <c r="BB11332" s="86" t="s">
        <v>616</v>
      </c>
      <c r="BC11332" s="89">
        <v>7500</v>
      </c>
      <c r="BD11332" s="90">
        <v>45717</v>
      </c>
      <c r="BE11332" s="35"/>
    </row>
    <row r="11333" spans="48:57" x14ac:dyDescent="0.25">
      <c r="AV11333" s="85">
        <v>11329</v>
      </c>
      <c r="AW11333" s="91"/>
      <c r="AX11333" s="93" t="s">
        <v>14667</v>
      </c>
      <c r="AY11333" s="87" t="s">
        <v>14668</v>
      </c>
      <c r="AZ11333" s="93" t="s">
        <v>15191</v>
      </c>
      <c r="BA11333" s="88" t="s">
        <v>1032</v>
      </c>
      <c r="BB11333" s="86" t="s">
        <v>948</v>
      </c>
      <c r="BC11333" s="89">
        <v>-55000</v>
      </c>
      <c r="BD11333" s="90">
        <v>45717</v>
      </c>
      <c r="BE11333" s="35"/>
    </row>
    <row r="11334" spans="48:57" x14ac:dyDescent="0.25">
      <c r="AV11334" s="85">
        <v>11330</v>
      </c>
      <c r="AW11334" s="91"/>
      <c r="AX11334" s="93" t="s">
        <v>14670</v>
      </c>
      <c r="AY11334" s="87" t="s">
        <v>1299</v>
      </c>
      <c r="AZ11334" s="93" t="s">
        <v>14671</v>
      </c>
      <c r="BA11334" s="88" t="s">
        <v>1679</v>
      </c>
      <c r="BB11334" s="86" t="s">
        <v>552</v>
      </c>
      <c r="BC11334" s="89">
        <v>37440</v>
      </c>
      <c r="BD11334" s="90">
        <v>45717</v>
      </c>
      <c r="BE11334" s="35"/>
    </row>
    <row r="11335" spans="48:57" x14ac:dyDescent="0.25">
      <c r="AV11335" s="85">
        <v>11331</v>
      </c>
      <c r="AW11335" s="91"/>
      <c r="AX11335" s="93" t="s">
        <v>14670</v>
      </c>
      <c r="AY11335" s="87" t="s">
        <v>1299</v>
      </c>
      <c r="AZ11335" s="93" t="s">
        <v>14671</v>
      </c>
      <c r="BA11335" s="88" t="s">
        <v>2328</v>
      </c>
      <c r="BB11335" s="86" t="s">
        <v>85</v>
      </c>
      <c r="BC11335" s="89">
        <v>49725</v>
      </c>
      <c r="BD11335" s="90">
        <v>45717</v>
      </c>
      <c r="BE11335" s="35"/>
    </row>
    <row r="11336" spans="48:57" x14ac:dyDescent="0.25">
      <c r="AV11336" s="85">
        <v>11332</v>
      </c>
      <c r="AW11336" s="91"/>
      <c r="AX11336" s="93" t="s">
        <v>14670</v>
      </c>
      <c r="AY11336" s="87" t="s">
        <v>1299</v>
      </c>
      <c r="AZ11336" s="93" t="s">
        <v>14671</v>
      </c>
      <c r="BA11336" s="88" t="s">
        <v>2328</v>
      </c>
      <c r="BB11336" s="86" t="s">
        <v>85</v>
      </c>
      <c r="BC11336" s="89">
        <v>49725</v>
      </c>
      <c r="BD11336" s="90">
        <v>45717</v>
      </c>
      <c r="BE11336" s="35"/>
    </row>
    <row r="11337" spans="48:57" x14ac:dyDescent="0.25">
      <c r="AV11337" s="85">
        <v>11333</v>
      </c>
      <c r="AW11337" s="91"/>
      <c r="AX11337" s="93" t="s">
        <v>14670</v>
      </c>
      <c r="AY11337" s="87" t="s">
        <v>1299</v>
      </c>
      <c r="AZ11337" s="93" t="s">
        <v>14671</v>
      </c>
      <c r="BA11337" s="88" t="s">
        <v>2199</v>
      </c>
      <c r="BB11337" s="86" t="s">
        <v>752</v>
      </c>
      <c r="BC11337" s="89">
        <v>32850</v>
      </c>
      <c r="BD11337" s="90">
        <v>45689</v>
      </c>
      <c r="BE11337" s="35"/>
    </row>
    <row r="11338" spans="48:57" x14ac:dyDescent="0.25">
      <c r="AV11338" s="85">
        <v>11334</v>
      </c>
      <c r="AW11338" s="91"/>
      <c r="AX11338" s="93" t="s">
        <v>14670</v>
      </c>
      <c r="AY11338" s="87" t="s">
        <v>1299</v>
      </c>
      <c r="AZ11338" s="93" t="s">
        <v>14671</v>
      </c>
      <c r="BA11338" s="88" t="s">
        <v>1340</v>
      </c>
      <c r="BB11338" s="86" t="s">
        <v>1341</v>
      </c>
      <c r="BC11338" s="89">
        <v>13950</v>
      </c>
      <c r="BD11338" s="90">
        <v>45658</v>
      </c>
      <c r="BE11338" s="35"/>
    </row>
    <row r="11339" spans="48:57" x14ac:dyDescent="0.25">
      <c r="AV11339" s="85">
        <v>11335</v>
      </c>
      <c r="AW11339" s="91"/>
      <c r="AX11339" s="93" t="s">
        <v>14670</v>
      </c>
      <c r="AY11339" s="87" t="s">
        <v>1299</v>
      </c>
      <c r="AZ11339" s="93" t="s">
        <v>14671</v>
      </c>
      <c r="BA11339" s="88" t="s">
        <v>1017</v>
      </c>
      <c r="BB11339" s="86" t="s">
        <v>1018</v>
      </c>
      <c r="BC11339" s="89">
        <v>45000</v>
      </c>
      <c r="BD11339" s="90">
        <v>45717</v>
      </c>
      <c r="BE11339" s="35"/>
    </row>
    <row r="11340" spans="48:57" x14ac:dyDescent="0.25">
      <c r="AV11340" s="85">
        <v>11336</v>
      </c>
      <c r="AW11340" s="91"/>
      <c r="AX11340" s="93" t="s">
        <v>14670</v>
      </c>
      <c r="AY11340" s="87" t="s">
        <v>1299</v>
      </c>
      <c r="AZ11340" s="93" t="s">
        <v>14671</v>
      </c>
      <c r="BA11340" s="88" t="s">
        <v>3717</v>
      </c>
      <c r="BB11340" s="86" t="s">
        <v>1589</v>
      </c>
      <c r="BC11340" s="89">
        <v>80080</v>
      </c>
      <c r="BD11340" s="90">
        <v>45717</v>
      </c>
      <c r="BE11340" s="35"/>
    </row>
    <row r="11341" spans="48:57" x14ac:dyDescent="0.25">
      <c r="AV11341" s="85">
        <v>11337</v>
      </c>
      <c r="AW11341" s="91"/>
      <c r="AX11341" s="93" t="s">
        <v>14670</v>
      </c>
      <c r="AY11341" s="87" t="s">
        <v>1299</v>
      </c>
      <c r="AZ11341" s="93" t="s">
        <v>14671</v>
      </c>
      <c r="BA11341" s="88" t="s">
        <v>3372</v>
      </c>
      <c r="BB11341" s="86" t="s">
        <v>552</v>
      </c>
      <c r="BC11341" s="89">
        <v>83200</v>
      </c>
      <c r="BD11341" s="90">
        <v>45717</v>
      </c>
      <c r="BE11341" s="35"/>
    </row>
    <row r="11342" spans="48:57" x14ac:dyDescent="0.25">
      <c r="AV11342" s="85">
        <v>11338</v>
      </c>
      <c r="AW11342" s="91"/>
      <c r="AX11342" s="93" t="s">
        <v>14670</v>
      </c>
      <c r="AY11342" s="87" t="s">
        <v>1299</v>
      </c>
      <c r="AZ11342" s="93" t="s">
        <v>14671</v>
      </c>
      <c r="BA11342" s="88" t="s">
        <v>3372</v>
      </c>
      <c r="BB11342" s="86" t="s">
        <v>552</v>
      </c>
      <c r="BC11342" s="89">
        <v>83200</v>
      </c>
      <c r="BD11342" s="90">
        <v>45717</v>
      </c>
      <c r="BE11342" s="35"/>
    </row>
    <row r="11343" spans="48:57" x14ac:dyDescent="0.25">
      <c r="AV11343" s="85">
        <v>11339</v>
      </c>
      <c r="AW11343" s="91"/>
      <c r="AX11343" s="93" t="s">
        <v>14670</v>
      </c>
      <c r="AY11343" s="87" t="s">
        <v>1299</v>
      </c>
      <c r="AZ11343" s="93" t="s">
        <v>14671</v>
      </c>
      <c r="BA11343" s="88" t="s">
        <v>3372</v>
      </c>
      <c r="BB11343" s="86" t="s">
        <v>552</v>
      </c>
      <c r="BC11343" s="89">
        <v>83200</v>
      </c>
      <c r="BD11343" s="90">
        <v>45717</v>
      </c>
      <c r="BE11343" s="35"/>
    </row>
    <row r="11344" spans="48:57" x14ac:dyDescent="0.25">
      <c r="AV11344" s="85">
        <v>11340</v>
      </c>
      <c r="AW11344" s="91"/>
      <c r="AX11344" s="93" t="s">
        <v>14670</v>
      </c>
      <c r="AY11344" s="87" t="s">
        <v>1299</v>
      </c>
      <c r="AZ11344" s="93" t="s">
        <v>14671</v>
      </c>
      <c r="BA11344" s="88" t="s">
        <v>3372</v>
      </c>
      <c r="BB11344" s="86" t="s">
        <v>552</v>
      </c>
      <c r="BC11344" s="89">
        <v>124800</v>
      </c>
      <c r="BD11344" s="90">
        <v>45717</v>
      </c>
      <c r="BE11344" s="35"/>
    </row>
    <row r="11345" spans="48:57" x14ac:dyDescent="0.25">
      <c r="AV11345" s="85">
        <v>11341</v>
      </c>
      <c r="AW11345" s="91"/>
      <c r="AX11345" s="93" t="s">
        <v>14670</v>
      </c>
      <c r="AY11345" s="87" t="s">
        <v>1299</v>
      </c>
      <c r="AZ11345" s="93" t="s">
        <v>14671</v>
      </c>
      <c r="BA11345" s="88" t="s">
        <v>3540</v>
      </c>
      <c r="BB11345" s="86" t="s">
        <v>1158</v>
      </c>
      <c r="BC11345" s="89">
        <v>242400</v>
      </c>
      <c r="BD11345" s="90">
        <v>45717</v>
      </c>
      <c r="BE11345" s="35"/>
    </row>
    <row r="11346" spans="48:57" x14ac:dyDescent="0.25">
      <c r="AV11346" s="85">
        <v>11342</v>
      </c>
      <c r="AW11346" s="91"/>
      <c r="AX11346" s="93" t="s">
        <v>14670</v>
      </c>
      <c r="AY11346" s="87" t="s">
        <v>1299</v>
      </c>
      <c r="AZ11346" s="93" t="s">
        <v>14671</v>
      </c>
      <c r="BA11346" s="88" t="s">
        <v>3540</v>
      </c>
      <c r="BB11346" s="86" t="s">
        <v>1158</v>
      </c>
      <c r="BC11346" s="89">
        <v>460560</v>
      </c>
      <c r="BD11346" s="90">
        <v>45689</v>
      </c>
      <c r="BE11346" s="35"/>
    </row>
    <row r="11347" spans="48:57" x14ac:dyDescent="0.25">
      <c r="AV11347" s="85">
        <v>11343</v>
      </c>
      <c r="AW11347" s="91"/>
      <c r="AX11347" s="93" t="s">
        <v>14670</v>
      </c>
      <c r="AY11347" s="87" t="s">
        <v>1299</v>
      </c>
      <c r="AZ11347" s="93" t="s">
        <v>14671</v>
      </c>
      <c r="BA11347" s="88" t="s">
        <v>84</v>
      </c>
      <c r="BB11347" s="86" t="s">
        <v>85</v>
      </c>
      <c r="BC11347" s="89">
        <v>397800</v>
      </c>
      <c r="BD11347" s="90">
        <v>45658</v>
      </c>
      <c r="BE11347" s="35"/>
    </row>
    <row r="11348" spans="48:57" x14ac:dyDescent="0.25">
      <c r="AV11348" s="85">
        <v>11344</v>
      </c>
      <c r="AW11348" s="91"/>
      <c r="AX11348" s="93" t="s">
        <v>14670</v>
      </c>
      <c r="AY11348" s="87" t="s">
        <v>1299</v>
      </c>
      <c r="AZ11348" s="93" t="s">
        <v>14671</v>
      </c>
      <c r="BA11348" s="88" t="s">
        <v>84</v>
      </c>
      <c r="BB11348" s="86" t="s">
        <v>85</v>
      </c>
      <c r="BC11348" s="89">
        <v>198900</v>
      </c>
      <c r="BD11348" s="90">
        <v>45717</v>
      </c>
      <c r="BE11348" s="35"/>
    </row>
    <row r="11349" spans="48:57" x14ac:dyDescent="0.25">
      <c r="AV11349" s="85">
        <v>11345</v>
      </c>
      <c r="AW11349" s="91"/>
      <c r="AX11349" s="93" t="s">
        <v>14670</v>
      </c>
      <c r="AY11349" s="87" t="s">
        <v>1299</v>
      </c>
      <c r="AZ11349" s="93" t="s">
        <v>14671</v>
      </c>
      <c r="BA11349" s="88" t="s">
        <v>84</v>
      </c>
      <c r="BB11349" s="86" t="s">
        <v>85</v>
      </c>
      <c r="BC11349" s="87">
        <v>397800</v>
      </c>
      <c r="BD11349" s="90">
        <v>45717</v>
      </c>
      <c r="BE11349" s="35"/>
    </row>
    <row r="11350" spans="48:57" x14ac:dyDescent="0.25">
      <c r="AV11350" s="85">
        <v>11346</v>
      </c>
      <c r="AW11350" s="91"/>
      <c r="AX11350" s="93" t="s">
        <v>14670</v>
      </c>
      <c r="AY11350" s="87" t="s">
        <v>1299</v>
      </c>
      <c r="AZ11350" s="93" t="s">
        <v>14671</v>
      </c>
      <c r="BA11350" s="88" t="s">
        <v>84</v>
      </c>
      <c r="BB11350" s="86" t="s">
        <v>85</v>
      </c>
      <c r="BC11350" s="89">
        <v>397800</v>
      </c>
      <c r="BD11350" s="90">
        <v>45717</v>
      </c>
      <c r="BE11350" s="35"/>
    </row>
    <row r="11351" spans="48:57" x14ac:dyDescent="0.25">
      <c r="AV11351" s="85">
        <v>11347</v>
      </c>
      <c r="AW11351" s="91"/>
      <c r="AX11351" s="93" t="s">
        <v>14670</v>
      </c>
      <c r="AY11351" s="87" t="s">
        <v>1299</v>
      </c>
      <c r="AZ11351" s="93" t="s">
        <v>14671</v>
      </c>
      <c r="BA11351" s="88" t="s">
        <v>84</v>
      </c>
      <c r="BB11351" s="86" t="s">
        <v>85</v>
      </c>
      <c r="BC11351" s="89">
        <v>198900</v>
      </c>
      <c r="BD11351" s="90">
        <v>45717</v>
      </c>
      <c r="BE11351" s="35"/>
    </row>
    <row r="11352" spans="48:57" x14ac:dyDescent="0.25">
      <c r="AV11352" s="85">
        <v>11348</v>
      </c>
      <c r="AW11352" s="91"/>
      <c r="AX11352" s="93" t="s">
        <v>14670</v>
      </c>
      <c r="AY11352" s="87" t="s">
        <v>1299</v>
      </c>
      <c r="AZ11352" s="93" t="s">
        <v>14671</v>
      </c>
      <c r="BA11352" s="88" t="s">
        <v>84</v>
      </c>
      <c r="BB11352" s="86" t="s">
        <v>85</v>
      </c>
      <c r="BC11352" s="89">
        <v>397800</v>
      </c>
      <c r="BD11352" s="90">
        <v>45717</v>
      </c>
      <c r="BE11352" s="35"/>
    </row>
    <row r="11353" spans="48:57" x14ac:dyDescent="0.25">
      <c r="AV11353" s="85">
        <v>11349</v>
      </c>
      <c r="AW11353" s="91"/>
      <c r="AX11353" s="93" t="s">
        <v>14670</v>
      </c>
      <c r="AY11353" s="87" t="s">
        <v>1299</v>
      </c>
      <c r="AZ11353" s="93" t="s">
        <v>14671</v>
      </c>
      <c r="BA11353" s="88" t="s">
        <v>84</v>
      </c>
      <c r="BB11353" s="86" t="s">
        <v>85</v>
      </c>
      <c r="BC11353" s="89">
        <v>397800</v>
      </c>
      <c r="BD11353" s="90">
        <v>45717</v>
      </c>
      <c r="BE11353" s="35"/>
    </row>
    <row r="11354" spans="48:57" x14ac:dyDescent="0.25">
      <c r="AV11354" s="85">
        <v>11350</v>
      </c>
      <c r="AW11354" s="91"/>
      <c r="AX11354" s="93" t="s">
        <v>14670</v>
      </c>
      <c r="AY11354" s="87" t="s">
        <v>1299</v>
      </c>
      <c r="AZ11354" s="93" t="s">
        <v>14671</v>
      </c>
      <c r="BA11354" s="88" t="s">
        <v>84</v>
      </c>
      <c r="BB11354" s="86" t="s">
        <v>85</v>
      </c>
      <c r="BC11354" s="89">
        <v>198900</v>
      </c>
      <c r="BD11354" s="90">
        <v>45717</v>
      </c>
      <c r="BE11354" s="35"/>
    </row>
    <row r="11355" spans="48:57" x14ac:dyDescent="0.25">
      <c r="AV11355" s="85">
        <v>11351</v>
      </c>
      <c r="AW11355" s="91"/>
      <c r="AX11355" s="93" t="s">
        <v>14670</v>
      </c>
      <c r="AY11355" s="87" t="s">
        <v>1299</v>
      </c>
      <c r="AZ11355" s="93" t="s">
        <v>14671</v>
      </c>
      <c r="BA11355" s="88" t="s">
        <v>2234</v>
      </c>
      <c r="BB11355" s="86" t="s">
        <v>587</v>
      </c>
      <c r="BC11355" s="89">
        <v>87500</v>
      </c>
      <c r="BD11355" s="90">
        <v>45689</v>
      </c>
      <c r="BE11355" s="35"/>
    </row>
    <row r="11356" spans="48:57" x14ac:dyDescent="0.25">
      <c r="AV11356" s="85">
        <v>11352</v>
      </c>
      <c r="AW11356" s="91"/>
      <c r="AX11356" s="93" t="s">
        <v>14684</v>
      </c>
      <c r="AY11356" s="87" t="s">
        <v>7793</v>
      </c>
      <c r="AZ11356" s="93" t="s">
        <v>14685</v>
      </c>
      <c r="BA11356" s="88" t="s">
        <v>732</v>
      </c>
      <c r="BB11356" s="86" t="s">
        <v>733</v>
      </c>
      <c r="BC11356" s="89">
        <v>17250</v>
      </c>
      <c r="BD11356" s="90">
        <v>45658</v>
      </c>
      <c r="BE11356" s="35"/>
    </row>
    <row r="11357" spans="48:57" x14ac:dyDescent="0.25">
      <c r="AV11357" s="85">
        <v>11353</v>
      </c>
      <c r="AW11357" s="91"/>
      <c r="AX11357" s="93" t="s">
        <v>14688</v>
      </c>
      <c r="AY11357" s="87" t="s">
        <v>9163</v>
      </c>
      <c r="AZ11357" s="93" t="s">
        <v>14689</v>
      </c>
      <c r="BA11357" s="88" t="s">
        <v>1032</v>
      </c>
      <c r="BB11357" s="86" t="s">
        <v>948</v>
      </c>
      <c r="BC11357" s="89">
        <v>11000</v>
      </c>
      <c r="BD11357" s="90">
        <v>45717</v>
      </c>
      <c r="BE11357" s="35"/>
    </row>
    <row r="11358" spans="48:57" x14ac:dyDescent="0.25">
      <c r="AV11358" s="85">
        <v>11354</v>
      </c>
      <c r="AW11358" s="91"/>
      <c r="AX11358" s="93" t="s">
        <v>14735</v>
      </c>
      <c r="AY11358" s="87" t="s">
        <v>14736</v>
      </c>
      <c r="AZ11358" s="93" t="s">
        <v>15192</v>
      </c>
      <c r="BA11358" s="88" t="s">
        <v>2228</v>
      </c>
      <c r="BB11358" s="86" t="s">
        <v>790</v>
      </c>
      <c r="BC11358" s="89">
        <v>14500</v>
      </c>
      <c r="BD11358" s="90">
        <v>45717</v>
      </c>
      <c r="BE11358" s="35"/>
    </row>
    <row r="11359" spans="48:57" x14ac:dyDescent="0.25">
      <c r="AV11359" s="85">
        <v>11355</v>
      </c>
      <c r="AW11359" s="91"/>
      <c r="AX11359" s="93" t="s">
        <v>14735</v>
      </c>
      <c r="AY11359" s="87" t="s">
        <v>14736</v>
      </c>
      <c r="AZ11359" s="93" t="s">
        <v>15192</v>
      </c>
      <c r="BA11359" s="88" t="s">
        <v>2228</v>
      </c>
      <c r="BB11359" s="86" t="s">
        <v>790</v>
      </c>
      <c r="BC11359" s="89">
        <v>145000</v>
      </c>
      <c r="BD11359" s="90">
        <v>45717</v>
      </c>
      <c r="BE11359" s="35"/>
    </row>
    <row r="11360" spans="48:57" x14ac:dyDescent="0.25">
      <c r="AV11360" s="85">
        <v>11356</v>
      </c>
      <c r="AW11360" s="91"/>
      <c r="AX11360" s="93" t="s">
        <v>14741</v>
      </c>
      <c r="AY11360" s="87" t="s">
        <v>14742</v>
      </c>
      <c r="AZ11360" s="93" t="s">
        <v>14743</v>
      </c>
      <c r="BA11360" s="88" t="s">
        <v>1259</v>
      </c>
      <c r="BB11360" s="86" t="s">
        <v>1260</v>
      </c>
      <c r="BC11360" s="89">
        <v>12500</v>
      </c>
      <c r="BD11360" s="90">
        <v>45717</v>
      </c>
      <c r="BE11360" s="35"/>
    </row>
    <row r="11361" spans="48:57" x14ac:dyDescent="0.25">
      <c r="AV11361" s="85">
        <v>11357</v>
      </c>
      <c r="AW11361" s="91"/>
      <c r="AX11361" s="93" t="s">
        <v>14746</v>
      </c>
      <c r="AY11361" s="87" t="s">
        <v>14747</v>
      </c>
      <c r="AZ11361" s="93" t="s">
        <v>14748</v>
      </c>
      <c r="BA11361" s="88" t="s">
        <v>6095</v>
      </c>
      <c r="BB11361" s="86" t="s">
        <v>1781</v>
      </c>
      <c r="BC11361" s="89">
        <v>10320</v>
      </c>
      <c r="BD11361" s="90">
        <v>45717</v>
      </c>
      <c r="BE11361" s="35"/>
    </row>
    <row r="11362" spans="48:57" x14ac:dyDescent="0.25">
      <c r="AV11362" s="85">
        <v>11358</v>
      </c>
      <c r="AW11362" s="91"/>
      <c r="AX11362" s="93" t="s">
        <v>14746</v>
      </c>
      <c r="AY11362" s="87" t="s">
        <v>14747</v>
      </c>
      <c r="AZ11362" s="93" t="s">
        <v>14748</v>
      </c>
      <c r="BA11362" s="88" t="s">
        <v>1607</v>
      </c>
      <c r="BB11362" s="86" t="s">
        <v>414</v>
      </c>
      <c r="BC11362" s="89">
        <v>10875</v>
      </c>
      <c r="BD11362" s="90">
        <v>45717</v>
      </c>
      <c r="BE11362" s="35"/>
    </row>
    <row r="11363" spans="48:57" x14ac:dyDescent="0.25">
      <c r="AV11363" s="85">
        <v>11359</v>
      </c>
      <c r="AW11363" s="91"/>
      <c r="AX11363" s="93" t="s">
        <v>14757</v>
      </c>
      <c r="AY11363" s="87" t="s">
        <v>1171</v>
      </c>
      <c r="AZ11363" s="93" t="s">
        <v>15193</v>
      </c>
      <c r="BA11363" s="88" t="s">
        <v>1493</v>
      </c>
      <c r="BB11363" s="86" t="s">
        <v>1275</v>
      </c>
      <c r="BC11363" s="89">
        <v>45840</v>
      </c>
      <c r="BD11363" s="90">
        <v>45717</v>
      </c>
      <c r="BE11363" s="35"/>
    </row>
    <row r="11364" spans="48:57" x14ac:dyDescent="0.25">
      <c r="AV11364" s="85">
        <v>11360</v>
      </c>
      <c r="AW11364" s="91"/>
      <c r="AX11364" s="93" t="s">
        <v>14757</v>
      </c>
      <c r="AY11364" s="87" t="s">
        <v>1171</v>
      </c>
      <c r="AZ11364" s="93" t="s">
        <v>15193</v>
      </c>
      <c r="BA11364" s="88" t="s">
        <v>915</v>
      </c>
      <c r="BB11364" s="86" t="s">
        <v>916</v>
      </c>
      <c r="BC11364" s="89">
        <v>28200</v>
      </c>
      <c r="BD11364" s="90">
        <v>45689</v>
      </c>
      <c r="BE11364" s="35"/>
    </row>
    <row r="11365" spans="48:57" x14ac:dyDescent="0.25">
      <c r="AV11365" s="85">
        <v>11361</v>
      </c>
      <c r="AW11365" s="91"/>
      <c r="AX11365" s="93" t="s">
        <v>15194</v>
      </c>
      <c r="AY11365" s="87" t="s">
        <v>10177</v>
      </c>
      <c r="AZ11365" s="93" t="s">
        <v>15195</v>
      </c>
      <c r="BA11365" s="88" t="s">
        <v>915</v>
      </c>
      <c r="BB11365" s="86" t="s">
        <v>916</v>
      </c>
      <c r="BC11365" s="89">
        <v>2820</v>
      </c>
      <c r="BD11365" s="90">
        <v>45658</v>
      </c>
      <c r="BE11365" s="35"/>
    </row>
    <row r="11366" spans="48:57" x14ac:dyDescent="0.25">
      <c r="AV11366" s="85">
        <v>11362</v>
      </c>
      <c r="AW11366" s="91"/>
      <c r="AX11366" s="93" t="s">
        <v>15196</v>
      </c>
      <c r="AY11366" s="87" t="s">
        <v>6121</v>
      </c>
      <c r="AZ11366" s="93" t="s">
        <v>15197</v>
      </c>
      <c r="BA11366" s="88" t="s">
        <v>1077</v>
      </c>
      <c r="BB11366" s="86" t="s">
        <v>1078</v>
      </c>
      <c r="BC11366" s="89">
        <v>8250</v>
      </c>
      <c r="BD11366" s="90">
        <v>45717</v>
      </c>
      <c r="BE11366" s="35"/>
    </row>
    <row r="11367" spans="48:57" x14ac:dyDescent="0.25">
      <c r="AV11367" s="85">
        <v>11363</v>
      </c>
      <c r="AW11367" s="91"/>
      <c r="AX11367" s="93" t="s">
        <v>15198</v>
      </c>
      <c r="AY11367" s="87" t="s">
        <v>15199</v>
      </c>
      <c r="AZ11367" s="93" t="s">
        <v>15200</v>
      </c>
      <c r="BA11367" s="88" t="s">
        <v>1032</v>
      </c>
      <c r="BB11367" s="86" t="s">
        <v>948</v>
      </c>
      <c r="BC11367" s="89">
        <v>11000</v>
      </c>
      <c r="BD11367" s="90">
        <v>45717</v>
      </c>
      <c r="BE11367" s="35"/>
    </row>
    <row r="11368" spans="48:57" x14ac:dyDescent="0.25">
      <c r="AV11368" s="85">
        <v>11364</v>
      </c>
      <c r="AW11368" s="91"/>
      <c r="AX11368" s="93" t="s">
        <v>15198</v>
      </c>
      <c r="AY11368" s="87" t="s">
        <v>15199</v>
      </c>
      <c r="AZ11368" s="93" t="s">
        <v>15200</v>
      </c>
      <c r="BA11368" s="88" t="s">
        <v>1041</v>
      </c>
      <c r="BB11368" s="86" t="s">
        <v>1004</v>
      </c>
      <c r="BC11368" s="87">
        <v>12000</v>
      </c>
      <c r="BD11368" s="90">
        <v>45717</v>
      </c>
      <c r="BE11368" s="35"/>
    </row>
    <row r="11369" spans="48:57" x14ac:dyDescent="0.25">
      <c r="AV11369" s="85">
        <v>11365</v>
      </c>
      <c r="AW11369" s="91"/>
      <c r="AX11369" s="93" t="s">
        <v>14864</v>
      </c>
      <c r="AY11369" s="87" t="s">
        <v>14865</v>
      </c>
      <c r="AZ11369" s="93" t="s">
        <v>14866</v>
      </c>
      <c r="BA11369" s="88" t="s">
        <v>615</v>
      </c>
      <c r="BB11369" s="86" t="s">
        <v>616</v>
      </c>
      <c r="BC11369" s="89">
        <v>7500</v>
      </c>
      <c r="BD11369" s="90">
        <v>45717</v>
      </c>
      <c r="BE11369" s="35"/>
    </row>
    <row r="11370" spans="48:57" x14ac:dyDescent="0.25">
      <c r="AV11370" s="85">
        <v>11366</v>
      </c>
      <c r="AW11370" s="91"/>
      <c r="AX11370" s="93" t="s">
        <v>15201</v>
      </c>
      <c r="AY11370" s="87" t="s">
        <v>15202</v>
      </c>
      <c r="AZ11370" s="93" t="s">
        <v>15203</v>
      </c>
      <c r="BA11370" s="88" t="s">
        <v>645</v>
      </c>
      <c r="BB11370" s="86" t="s">
        <v>646</v>
      </c>
      <c r="BC11370" s="89">
        <v>9500</v>
      </c>
      <c r="BD11370" s="90">
        <v>45717</v>
      </c>
      <c r="BE11370" s="35"/>
    </row>
    <row r="11371" spans="48:57" x14ac:dyDescent="0.25">
      <c r="AV11371" s="85">
        <v>11367</v>
      </c>
      <c r="AW11371" s="91"/>
      <c r="AX11371" s="93" t="s">
        <v>15204</v>
      </c>
      <c r="AY11371" s="87" t="s">
        <v>15205</v>
      </c>
      <c r="AZ11371" s="93" t="s">
        <v>15206</v>
      </c>
      <c r="BA11371" s="88" t="s">
        <v>2930</v>
      </c>
      <c r="BB11371" s="86" t="s">
        <v>1166</v>
      </c>
      <c r="BC11371" s="89">
        <v>6345</v>
      </c>
      <c r="BD11371" s="90">
        <v>45689</v>
      </c>
      <c r="BE11371" s="35"/>
    </row>
    <row r="11372" spans="48:57" x14ac:dyDescent="0.25">
      <c r="AV11372" s="85">
        <v>11368</v>
      </c>
      <c r="AW11372" s="91"/>
      <c r="AX11372" s="93" t="s">
        <v>14908</v>
      </c>
      <c r="AY11372" s="87" t="s">
        <v>14909</v>
      </c>
      <c r="AZ11372" s="93" t="s">
        <v>15207</v>
      </c>
      <c r="BA11372" s="88" t="s">
        <v>1017</v>
      </c>
      <c r="BB11372" s="86" t="s">
        <v>1018</v>
      </c>
      <c r="BC11372" s="89">
        <v>15000</v>
      </c>
      <c r="BD11372" s="90">
        <v>45689</v>
      </c>
      <c r="BE11372" s="35"/>
    </row>
    <row r="11373" spans="48:57" x14ac:dyDescent="0.25">
      <c r="AV11373" s="85">
        <v>11369</v>
      </c>
      <c r="AW11373" s="91"/>
      <c r="AX11373" s="93" t="s">
        <v>14914</v>
      </c>
      <c r="AY11373" s="87" t="s">
        <v>14915</v>
      </c>
      <c r="AZ11373" s="93" t="s">
        <v>14916</v>
      </c>
      <c r="BA11373" s="88" t="s">
        <v>499</v>
      </c>
      <c r="BB11373" s="86" t="s">
        <v>500</v>
      </c>
      <c r="BC11373" s="87">
        <v>20760</v>
      </c>
      <c r="BD11373" s="90">
        <v>45689</v>
      </c>
      <c r="BE11373" s="35"/>
    </row>
    <row r="11374" spans="48:57" x14ac:dyDescent="0.25">
      <c r="AV11374" s="85">
        <v>11370</v>
      </c>
      <c r="AW11374" s="91"/>
      <c r="AX11374" s="93" t="s">
        <v>14940</v>
      </c>
      <c r="AY11374" s="87" t="s">
        <v>14941</v>
      </c>
      <c r="AZ11374" s="93" t="s">
        <v>14942</v>
      </c>
      <c r="BA11374" s="88" t="s">
        <v>1545</v>
      </c>
      <c r="BB11374" s="86" t="s">
        <v>1334</v>
      </c>
      <c r="BC11374" s="89">
        <v>7200</v>
      </c>
      <c r="BD11374" s="90">
        <v>45689</v>
      </c>
      <c r="BE11374" s="35"/>
    </row>
    <row r="11375" spans="48:57" x14ac:dyDescent="0.25">
      <c r="AV11375" s="85">
        <v>11371</v>
      </c>
      <c r="AW11375" s="91"/>
      <c r="AX11375" s="93" t="s">
        <v>14955</v>
      </c>
      <c r="AY11375" s="87" t="s">
        <v>14956</v>
      </c>
      <c r="AZ11375" s="93" t="s">
        <v>14957</v>
      </c>
      <c r="BA11375" s="88" t="s">
        <v>1323</v>
      </c>
      <c r="BB11375" s="86" t="s">
        <v>631</v>
      </c>
      <c r="BC11375" s="89">
        <v>10650</v>
      </c>
      <c r="BD11375" s="90">
        <v>45689</v>
      </c>
      <c r="BE11375" s="35"/>
    </row>
    <row r="11376" spans="48:57" x14ac:dyDescent="0.25">
      <c r="AV11376" s="85">
        <v>11372</v>
      </c>
      <c r="AW11376" s="91"/>
      <c r="AX11376" s="93" t="s">
        <v>15208</v>
      </c>
      <c r="AY11376" s="87" t="s">
        <v>15209</v>
      </c>
      <c r="AZ11376" s="93" t="s">
        <v>15210</v>
      </c>
      <c r="BA11376" s="88" t="s">
        <v>1032</v>
      </c>
      <c r="BB11376" s="86" t="s">
        <v>948</v>
      </c>
      <c r="BC11376" s="89">
        <v>110000</v>
      </c>
      <c r="BD11376" s="90">
        <v>45689</v>
      </c>
      <c r="BE11376" s="35"/>
    </row>
    <row r="11377" spans="48:57" x14ac:dyDescent="0.25">
      <c r="AV11377" s="85">
        <v>11373</v>
      </c>
      <c r="AW11377" s="91"/>
      <c r="AX11377" s="93" t="s">
        <v>15211</v>
      </c>
      <c r="AY11377" s="87" t="s">
        <v>15212</v>
      </c>
      <c r="AZ11377" s="93" t="s">
        <v>15213</v>
      </c>
      <c r="BA11377" s="88" t="s">
        <v>615</v>
      </c>
      <c r="BB11377" s="86" t="s">
        <v>616</v>
      </c>
      <c r="BC11377" s="89">
        <v>7500</v>
      </c>
      <c r="BD11377" s="90">
        <v>45658</v>
      </c>
      <c r="BE11377" s="35"/>
    </row>
    <row r="11378" spans="48:57" x14ac:dyDescent="0.25">
      <c r="AV11378" s="85">
        <v>11374</v>
      </c>
      <c r="AW11378" s="91"/>
      <c r="AX11378" s="93" t="s">
        <v>15211</v>
      </c>
      <c r="AY11378" s="87" t="s">
        <v>15212</v>
      </c>
      <c r="AZ11378" s="93" t="s">
        <v>15213</v>
      </c>
      <c r="BA11378" s="88" t="s">
        <v>615</v>
      </c>
      <c r="BB11378" s="86" t="s">
        <v>616</v>
      </c>
      <c r="BC11378" s="89">
        <v>7500</v>
      </c>
      <c r="BD11378" s="90">
        <v>45689</v>
      </c>
      <c r="BE11378" s="35"/>
    </row>
    <row r="11379" spans="48:57" x14ac:dyDescent="0.25">
      <c r="AV11379" s="85">
        <v>11375</v>
      </c>
      <c r="AW11379" s="91"/>
      <c r="AX11379" s="93" t="s">
        <v>15053</v>
      </c>
      <c r="AY11379" s="87" t="s">
        <v>7891</v>
      </c>
      <c r="AZ11379" s="93" t="s">
        <v>15054</v>
      </c>
      <c r="BA11379" s="88" t="s">
        <v>1768</v>
      </c>
      <c r="BB11379" s="86" t="s">
        <v>1537</v>
      </c>
      <c r="BC11379" s="89">
        <v>19950</v>
      </c>
      <c r="BD11379" s="90">
        <v>45689</v>
      </c>
      <c r="BE11379" s="35"/>
    </row>
    <row r="11380" spans="48:57" x14ac:dyDescent="0.25">
      <c r="AV11380" s="85">
        <v>11376</v>
      </c>
      <c r="AW11380" s="91"/>
      <c r="AX11380" s="93" t="s">
        <v>15053</v>
      </c>
      <c r="AY11380" s="87" t="s">
        <v>7891</v>
      </c>
      <c r="AZ11380" s="93" t="s">
        <v>15054</v>
      </c>
      <c r="BA11380" s="88" t="s">
        <v>1712</v>
      </c>
      <c r="BB11380" s="86" t="s">
        <v>1081</v>
      </c>
      <c r="BC11380" s="89">
        <v>22830</v>
      </c>
      <c r="BD11380" s="90">
        <v>45689</v>
      </c>
      <c r="BE11380" s="35"/>
    </row>
  </sheetData>
  <autoFilter ref="BQ4:BZ4" xr:uid="{00000000-0009-0000-0000-000004000000}">
    <sortState xmlns:xlrd2="http://schemas.microsoft.com/office/spreadsheetml/2017/richdata2" ref="BQ5:BZ2502">
      <sortCondition ref="BR4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06CA8-B9C0-4F61-A4EC-AD32B6F35E08}">
  <dimension ref="A1:EA11379"/>
  <sheetViews>
    <sheetView showGridLines="0" workbookViewId="0">
      <pane ySplit="3" topLeftCell="A4" activePane="bottomLeft" state="frozen"/>
      <selection pane="bottomLeft" activeCell="B4" sqref="B4"/>
    </sheetView>
  </sheetViews>
  <sheetFormatPr defaultRowHeight="16.5" x14ac:dyDescent="0.3"/>
  <cols>
    <col min="1" max="1" width="9" style="1"/>
    <col min="2" max="2" width="89.125" style="1" bestFit="1" customWidth="1"/>
    <col min="3" max="3" width="9" style="1"/>
    <col min="4" max="4" width="6.625" style="2" customWidth="1"/>
    <col min="5" max="5" width="8.75" style="2" bestFit="1" customWidth="1"/>
    <col min="6" max="6" width="18" style="1" customWidth="1"/>
    <col min="7" max="7" width="9.375" style="1" bestFit="1" customWidth="1"/>
    <col min="8" max="8" width="9.125" style="1" bestFit="1" customWidth="1"/>
    <col min="9" max="10" width="10.625" style="2" customWidth="1"/>
    <col min="11" max="11" width="14" style="1" bestFit="1" customWidth="1"/>
    <col min="12" max="12" width="11.75" style="1" customWidth="1"/>
    <col min="13" max="13" width="9.125" style="1" bestFit="1" customWidth="1"/>
    <col min="16" max="16" width="9" style="1"/>
    <col min="17" max="17" width="9" style="2"/>
    <col min="18" max="19" width="7.75" style="1" bestFit="1" customWidth="1"/>
    <col min="20" max="23" width="9" style="1"/>
    <col min="24" max="24" width="88.75" style="1" customWidth="1"/>
    <col min="25" max="49" width="9" style="1"/>
    <col min="50" max="50" width="9" style="1" customWidth="1"/>
    <col min="51" max="54" width="9" style="1"/>
    <col min="55" max="55" width="27.375" style="1" customWidth="1"/>
    <col min="56" max="56" width="9" style="1"/>
    <col min="57" max="57" width="26.75" style="1" bestFit="1" customWidth="1"/>
    <col min="58" max="58" width="9" style="1"/>
    <col min="59" max="59" width="68.25" style="1" customWidth="1"/>
    <col min="60" max="69" width="9" style="1"/>
    <col min="70" max="70" width="27.25" style="1" bestFit="1" customWidth="1"/>
    <col min="71" max="71" width="9" style="1"/>
    <col min="72" max="72" width="46.625" style="1" customWidth="1"/>
    <col min="73" max="73" width="9" style="1"/>
    <col min="74" max="74" width="37.125" style="1" bestFit="1" customWidth="1"/>
    <col min="75" max="76" width="9" style="1"/>
    <col min="77" max="77" width="37.75" style="1" bestFit="1" customWidth="1"/>
    <col min="78" max="95" width="9" style="1"/>
    <col min="96" max="96" width="117.625" style="1" customWidth="1"/>
    <col min="97" max="97" width="9" style="1"/>
    <col min="98" max="98" width="27.25" style="1" bestFit="1" customWidth="1"/>
    <col min="99" max="104" width="9" style="1"/>
    <col min="105" max="105" width="16.625" style="1" bestFit="1" customWidth="1"/>
    <col min="106" max="106" width="19.875" style="1" customWidth="1"/>
    <col min="107" max="109" width="9" style="1"/>
    <col min="110" max="110" width="17.625" style="1" bestFit="1" customWidth="1"/>
    <col min="111" max="112" width="7.375" style="2" bestFit="1" customWidth="1"/>
    <col min="113" max="113" width="19.375" style="1" bestFit="1" customWidth="1"/>
    <col min="114" max="114" width="13.875" style="1" bestFit="1" customWidth="1"/>
    <col min="115" max="115" width="10.375" style="1" customWidth="1"/>
    <col min="116" max="116" width="8.375" style="1" customWidth="1"/>
    <col min="117" max="121" width="9" style="1"/>
    <col min="122" max="122" width="7.125" style="1" customWidth="1"/>
    <col min="123" max="123" width="13" style="1" customWidth="1"/>
    <col min="124" max="124" width="13.625" style="1" bestFit="1" customWidth="1"/>
    <col min="125" max="125" width="20.375" style="1" customWidth="1"/>
    <col min="126" max="126" width="12" style="1" customWidth="1"/>
    <col min="127" max="127" width="9" style="1"/>
    <col min="128" max="128" width="12.75" style="1" customWidth="1"/>
    <col min="129" max="16384" width="9" style="1"/>
  </cols>
  <sheetData>
    <row r="1" spans="1:131" x14ac:dyDescent="0.3">
      <c r="AK1" s="3" t="s">
        <v>0</v>
      </c>
      <c r="AX1" s="3" t="s">
        <v>1</v>
      </c>
    </row>
    <row r="2" spans="1:131" ht="13.5" x14ac:dyDescent="0.3">
      <c r="N2" s="1"/>
      <c r="O2" s="1"/>
      <c r="Q2" s="2" t="s">
        <v>2</v>
      </c>
      <c r="R2" s="2" t="s">
        <v>2</v>
      </c>
      <c r="S2" s="2" t="s">
        <v>2</v>
      </c>
      <c r="U2" s="2" t="s">
        <v>2</v>
      </c>
      <c r="CN2" s="1" t="s">
        <v>3</v>
      </c>
      <c r="CT2" s="1" t="s">
        <v>4</v>
      </c>
    </row>
    <row r="3" spans="1:131" ht="13.5" x14ac:dyDescent="0.3">
      <c r="D3" s="4" t="s">
        <v>5</v>
      </c>
      <c r="E3" s="5" t="s">
        <v>6</v>
      </c>
      <c r="F3" s="4" t="s">
        <v>7</v>
      </c>
      <c r="G3" s="6" t="s">
        <v>8</v>
      </c>
      <c r="H3" s="4" t="s">
        <v>9</v>
      </c>
      <c r="I3" s="7" t="s">
        <v>10</v>
      </c>
      <c r="J3" s="7" t="s">
        <v>11</v>
      </c>
      <c r="K3" s="8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Q3" s="2" t="s">
        <v>9</v>
      </c>
      <c r="R3" s="1" t="s">
        <v>10</v>
      </c>
      <c r="S3" s="1" t="s">
        <v>11</v>
      </c>
      <c r="T3" s="4" t="s">
        <v>13</v>
      </c>
      <c r="U3" s="4" t="s">
        <v>14</v>
      </c>
      <c r="V3" s="4" t="s">
        <v>16</v>
      </c>
      <c r="Z3" s="4" t="s">
        <v>17</v>
      </c>
      <c r="AA3" s="4" t="s">
        <v>18</v>
      </c>
      <c r="AB3" s="4" t="s">
        <v>19</v>
      </c>
      <c r="AC3" s="7" t="s">
        <v>20</v>
      </c>
      <c r="AD3" s="7" t="s">
        <v>21</v>
      </c>
      <c r="AE3" s="4" t="s">
        <v>22</v>
      </c>
      <c r="AF3" s="4" t="s">
        <v>23</v>
      </c>
      <c r="AG3" s="7" t="s">
        <v>24</v>
      </c>
      <c r="AH3" s="4" t="s">
        <v>25</v>
      </c>
      <c r="AI3" s="4" t="s">
        <v>26</v>
      </c>
      <c r="AK3" s="4" t="s">
        <v>17</v>
      </c>
      <c r="AL3" s="4" t="s">
        <v>27</v>
      </c>
      <c r="AM3" s="7" t="s">
        <v>28</v>
      </c>
      <c r="AN3" s="7" t="s">
        <v>21</v>
      </c>
      <c r="AO3" s="4" t="s">
        <v>23</v>
      </c>
      <c r="AP3" s="4" t="s">
        <v>19</v>
      </c>
      <c r="AQ3" s="7" t="s">
        <v>20</v>
      </c>
      <c r="AR3" s="7" t="s">
        <v>29</v>
      </c>
      <c r="AS3" s="4" t="s">
        <v>24</v>
      </c>
      <c r="AT3" s="4" t="s">
        <v>30</v>
      </c>
      <c r="AU3" s="4" t="s">
        <v>31</v>
      </c>
      <c r="AV3" s="4" t="s">
        <v>26</v>
      </c>
      <c r="AX3" s="4" t="s">
        <v>17</v>
      </c>
      <c r="AY3" s="4" t="s">
        <v>27</v>
      </c>
      <c r="AZ3" s="7" t="s">
        <v>28</v>
      </c>
      <c r="BA3" s="7" t="s">
        <v>21</v>
      </c>
      <c r="BB3" s="2" t="s">
        <v>32</v>
      </c>
      <c r="BC3" s="4" t="s">
        <v>23</v>
      </c>
      <c r="BE3" s="1" t="s">
        <v>33</v>
      </c>
      <c r="BI3" s="4" t="s">
        <v>17</v>
      </c>
      <c r="BJ3" s="4" t="s">
        <v>34</v>
      </c>
      <c r="BK3" s="7" t="s">
        <v>35</v>
      </c>
      <c r="BL3" s="7" t="s">
        <v>21</v>
      </c>
      <c r="BM3" s="4" t="s">
        <v>23</v>
      </c>
      <c r="BN3" s="4" t="s">
        <v>36</v>
      </c>
      <c r="BO3" s="7" t="s">
        <v>37</v>
      </c>
      <c r="BP3" s="7" t="s">
        <v>38</v>
      </c>
      <c r="BR3" s="1" t="s">
        <v>39</v>
      </c>
      <c r="BV3" s="1" t="s">
        <v>40</v>
      </c>
      <c r="BY3" s="1" t="s">
        <v>41</v>
      </c>
      <c r="CA3" s="9" t="s">
        <v>17</v>
      </c>
      <c r="CB3" s="9" t="s">
        <v>34</v>
      </c>
      <c r="CC3" s="10" t="s">
        <v>35</v>
      </c>
      <c r="CD3" s="10" t="s">
        <v>21</v>
      </c>
      <c r="CE3" s="10" t="s">
        <v>23</v>
      </c>
      <c r="CF3" s="11" t="s">
        <v>12</v>
      </c>
      <c r="CG3" s="10" t="s">
        <v>42</v>
      </c>
      <c r="CH3" s="10" t="s">
        <v>43</v>
      </c>
      <c r="CI3" s="10" t="s">
        <v>44</v>
      </c>
      <c r="CK3" s="2" t="s">
        <v>45</v>
      </c>
      <c r="CL3" s="2" t="s">
        <v>46</v>
      </c>
      <c r="CN3" s="1" t="s">
        <v>47</v>
      </c>
      <c r="CT3" s="1" t="s">
        <v>47</v>
      </c>
      <c r="DF3" s="12" t="s">
        <v>48</v>
      </c>
      <c r="DG3" s="12" t="s">
        <v>49</v>
      </c>
      <c r="DH3" s="12" t="s">
        <v>50</v>
      </c>
      <c r="DI3" s="12" t="s">
        <v>51</v>
      </c>
      <c r="DJ3" s="12" t="s">
        <v>52</v>
      </c>
      <c r="DK3" s="12" t="s">
        <v>53</v>
      </c>
      <c r="DL3" s="12" t="s">
        <v>54</v>
      </c>
      <c r="DM3" s="12" t="s">
        <v>26</v>
      </c>
      <c r="DR3" s="13" t="s">
        <v>55</v>
      </c>
      <c r="DS3" s="14" t="s">
        <v>20</v>
      </c>
      <c r="DT3" s="14" t="s">
        <v>21</v>
      </c>
      <c r="DU3" s="14" t="s">
        <v>28</v>
      </c>
      <c r="DV3" s="14" t="s">
        <v>21</v>
      </c>
      <c r="DW3" s="14" t="s">
        <v>56</v>
      </c>
      <c r="DX3" s="15" t="s">
        <v>8</v>
      </c>
      <c r="DY3" s="15" t="s">
        <v>42</v>
      </c>
      <c r="DZ3" s="16" t="s">
        <v>57</v>
      </c>
      <c r="EA3" s="17" t="s">
        <v>58</v>
      </c>
    </row>
    <row r="4" spans="1:131" ht="13.5" x14ac:dyDescent="0.25">
      <c r="A4" s="18"/>
      <c r="B4" s="1" t="s">
        <v>59</v>
      </c>
      <c r="D4" s="19">
        <v>1</v>
      </c>
      <c r="E4" s="20" t="s">
        <v>60</v>
      </c>
      <c r="F4" s="21" t="s">
        <v>61</v>
      </c>
      <c r="G4" s="20">
        <v>653800020</v>
      </c>
      <c r="H4" s="22">
        <v>103</v>
      </c>
      <c r="I4" s="23">
        <v>0.43</v>
      </c>
      <c r="J4" s="23">
        <v>0.45</v>
      </c>
      <c r="K4" s="24">
        <v>8806538000206</v>
      </c>
      <c r="L4" s="19" t="s">
        <v>62</v>
      </c>
      <c r="M4" s="19">
        <v>1</v>
      </c>
      <c r="N4" s="19" t="s">
        <v>63</v>
      </c>
      <c r="O4" s="21"/>
      <c r="Q4" s="25">
        <f t="shared" ref="Q4:Q67" si="0">IFERROR(IF(LEN(H4)&gt;0,H4,"NULL"),"NULL")</f>
        <v>103</v>
      </c>
      <c r="R4" s="26" t="str">
        <f t="shared" ref="R4:S67" si="1">FIXED(I4*100,1)&amp;"/100"</f>
        <v>43.0/100</v>
      </c>
      <c r="S4" s="26" t="str">
        <f t="shared" si="1"/>
        <v>45.0/100</v>
      </c>
      <c r="T4" s="25" t="str">
        <f>IFERROR(IF(LEN(L4)&gt;0,"'"&amp;L4&amp;"'","NULL"),"NULL")</f>
        <v>'(소분)'</v>
      </c>
      <c r="U4" s="25">
        <f>IFERROR(IF(LEN(M4)&gt;0,M4,"NULL"),"NULL")</f>
        <v>1</v>
      </c>
      <c r="W4" s="25"/>
      <c r="X4" s="26" t="str">
        <f>IFERROR("('"&amp;E4&amp;"', '"&amp;F4&amp;"', '"&amp;G4&amp;"', "&amp;Q4&amp;", "&amp;R4&amp;", "&amp;S4&amp;", '"&amp;K4&amp;"', "&amp;T4&amp;", "&amp;U4&amp;", '"&amp;N4&amp;"', '"&amp;O4&amp;"'),","")</f>
        <v>('2025-05', '가모피드정 5mg', '653800020', 103, 43.0/100, 45.0/100, '8806538000206', '(소분)', 1, 'active', ''),</v>
      </c>
      <c r="Z4" s="19">
        <v>1</v>
      </c>
      <c r="AA4" s="19" t="s">
        <v>64</v>
      </c>
      <c r="AB4" s="21"/>
      <c r="AC4" s="21" t="s">
        <v>65</v>
      </c>
      <c r="AD4" s="19" t="s">
        <v>66</v>
      </c>
      <c r="AE4" s="19" t="s">
        <v>67</v>
      </c>
      <c r="AF4" s="21" t="s">
        <v>68</v>
      </c>
      <c r="AG4" s="19" t="s">
        <v>69</v>
      </c>
      <c r="AH4" s="19" t="s">
        <v>70</v>
      </c>
      <c r="AI4" s="21"/>
      <c r="AK4" s="19">
        <v>1</v>
      </c>
      <c r="AL4" s="21"/>
      <c r="AM4" s="21" t="s">
        <v>71</v>
      </c>
      <c r="AN4" s="19" t="s">
        <v>72</v>
      </c>
      <c r="AO4" s="21" t="s">
        <v>73</v>
      </c>
      <c r="AP4" s="21"/>
      <c r="AQ4" s="21" t="s">
        <v>74</v>
      </c>
      <c r="AR4" s="19" t="s">
        <v>75</v>
      </c>
      <c r="AS4" s="27" t="str">
        <f>IFERROR(INDEX([1]업체관리!AA:AA,MATCH(AR4,[1]업체관리!X:X,0)),"")</f>
        <v/>
      </c>
      <c r="AT4" s="21"/>
      <c r="AU4" s="27" t="str">
        <f>IF(LEN(AT4)&gt;0,AT4,AS4)&amp;""</f>
        <v/>
      </c>
      <c r="AV4" s="21"/>
      <c r="AX4" s="19">
        <v>1</v>
      </c>
      <c r="AY4" s="21"/>
      <c r="AZ4" s="21" t="s">
        <v>71</v>
      </c>
      <c r="BA4" s="19" t="s">
        <v>72</v>
      </c>
      <c r="BB4" s="19"/>
      <c r="BC4" s="21" t="s">
        <v>73</v>
      </c>
      <c r="BD4" s="28"/>
      <c r="BE4" s="1" t="s">
        <v>76</v>
      </c>
      <c r="BF4" s="28"/>
      <c r="BG4" s="26" t="str">
        <f>IFERROR("('"&amp;AY4&amp;"', '"&amp;AZ4&amp;"', '"&amp;BA4&amp;"', NULL, '"&amp;BC4&amp;"','','active'),","")</f>
        <v>('', '미래셀의원', '117-98-71964', NULL, '서울 영등포구 양평로 133 M타워 5층','','active'),</v>
      </c>
      <c r="BH4" s="28"/>
      <c r="BI4" s="19">
        <v>1</v>
      </c>
      <c r="BJ4" s="21"/>
      <c r="BK4" s="21" t="s">
        <v>77</v>
      </c>
      <c r="BL4" s="19" t="s">
        <v>78</v>
      </c>
      <c r="BM4" s="21"/>
      <c r="BN4" s="21"/>
      <c r="BO4" s="21" t="s">
        <v>71</v>
      </c>
      <c r="BP4" s="19" t="s">
        <v>72</v>
      </c>
      <c r="BR4" s="1" t="s">
        <v>79</v>
      </c>
      <c r="BT4" s="26" t="str">
        <f>IFERROR("('"&amp;BJ4&amp;"', '"&amp;BK4&amp;"', '"&amp;BL4&amp;"', NULL,'','active'),","")</f>
        <v>('', '선유도온누리약국', '592-02-02291', NULL,'','active'),</v>
      </c>
      <c r="BV4" s="1" t="s">
        <v>80</v>
      </c>
      <c r="BY4" s="1" t="s">
        <v>80</v>
      </c>
      <c r="CA4" s="29">
        <v>1</v>
      </c>
      <c r="CB4" s="29"/>
      <c r="CC4" s="30" t="s">
        <v>81</v>
      </c>
      <c r="CD4" s="31" t="s">
        <v>82</v>
      </c>
      <c r="CE4" s="30" t="s">
        <v>83</v>
      </c>
      <c r="CF4" s="32" t="s">
        <v>84</v>
      </c>
      <c r="CG4" s="33" t="s">
        <v>85</v>
      </c>
      <c r="CH4" s="34">
        <v>39780</v>
      </c>
      <c r="CI4" s="35">
        <v>45717</v>
      </c>
      <c r="CJ4" s="35"/>
      <c r="CK4" s="36">
        <v>79560</v>
      </c>
      <c r="CL4" s="26">
        <f>IFERROR(CK4/2,"")</f>
        <v>39780</v>
      </c>
      <c r="CM4" s="26"/>
      <c r="CN4" s="37" t="s">
        <v>86</v>
      </c>
      <c r="CR4" s="26" t="str">
        <f>IFERROR("('"&amp;CC4&amp;"', '"&amp;CD4&amp;"', '"&amp;CE4&amp;"', '"&amp;CF4&amp;"', '"&amp;CG4&amp;"', "&amp;CH4&amp;", '"&amp;TEXT(CI4,"YYYY-MM-DD")&amp;"'),","")</f>
        <v>('건강드림약국', '657-13-00785', '전라남도 순천시 순광로 14 (조례동)', '8806538013749', '리피칸정 10mg', 39780, '2025-03-01'),</v>
      </c>
      <c r="CT4" s="1" t="s">
        <v>87</v>
      </c>
      <c r="CZ4" s="38"/>
      <c r="DA4" s="1" t="s">
        <v>88</v>
      </c>
      <c r="DB4" s="1" t="s">
        <v>89</v>
      </c>
      <c r="DC4" s="1" t="s">
        <v>90</v>
      </c>
      <c r="DD4" s="1" t="s">
        <v>91</v>
      </c>
      <c r="DF4" s="39" t="s">
        <v>66</v>
      </c>
      <c r="DG4" s="12" t="s">
        <v>60</v>
      </c>
      <c r="DH4" s="12" t="s">
        <v>92</v>
      </c>
      <c r="DI4" s="40" t="s">
        <v>72</v>
      </c>
      <c r="DJ4" s="39">
        <v>653800020</v>
      </c>
      <c r="DK4" s="41">
        <v>500</v>
      </c>
      <c r="DL4" s="42" t="s">
        <v>93</v>
      </c>
      <c r="DM4" s="42"/>
      <c r="DR4" s="43">
        <v>1</v>
      </c>
      <c r="DS4" s="44" t="s">
        <v>65</v>
      </c>
      <c r="DT4" s="39" t="s">
        <v>66</v>
      </c>
      <c r="DU4" s="44" t="s">
        <v>71</v>
      </c>
      <c r="DV4" s="40" t="s">
        <v>72</v>
      </c>
      <c r="DW4" s="45">
        <v>2</v>
      </c>
      <c r="DX4" s="39">
        <v>653800020</v>
      </c>
      <c r="DY4" s="44" t="s">
        <v>61</v>
      </c>
      <c r="DZ4" s="46">
        <v>103</v>
      </c>
      <c r="EA4" s="41">
        <v>500</v>
      </c>
    </row>
    <row r="5" spans="1:131" ht="13.5" x14ac:dyDescent="0.25">
      <c r="B5" s="1" t="s">
        <v>94</v>
      </c>
      <c r="D5" s="19">
        <v>2</v>
      </c>
      <c r="E5" s="20" t="s">
        <v>60</v>
      </c>
      <c r="F5" s="21" t="s">
        <v>61</v>
      </c>
      <c r="G5" s="20">
        <v>653800020</v>
      </c>
      <c r="H5" s="22">
        <v>103</v>
      </c>
      <c r="I5" s="23">
        <v>0.43</v>
      </c>
      <c r="J5" s="23">
        <v>0.45</v>
      </c>
      <c r="K5" s="24">
        <v>8806538000213</v>
      </c>
      <c r="L5" s="19" t="s">
        <v>95</v>
      </c>
      <c r="M5" s="19">
        <v>28</v>
      </c>
      <c r="N5" s="19" t="s">
        <v>63</v>
      </c>
      <c r="O5" s="21"/>
      <c r="Q5" s="25">
        <f t="shared" si="0"/>
        <v>103</v>
      </c>
      <c r="R5" s="26" t="str">
        <f t="shared" si="1"/>
        <v>43.0/100</v>
      </c>
      <c r="S5" s="26" t="str">
        <f t="shared" si="1"/>
        <v>45.0/100</v>
      </c>
      <c r="T5" s="25" t="str">
        <f t="shared" ref="T5:T68" si="2">IFERROR(IF(LEN(L5)&gt;0,"'"&amp;L5&amp;"'","NULL"),"NULL")</f>
        <v>'30정/병'</v>
      </c>
      <c r="U5" s="25">
        <f t="shared" ref="U5:U68" si="3">IFERROR(IF(LEN(M5)&gt;0,M5,"NULL"),"NULL")</f>
        <v>28</v>
      </c>
      <c r="X5" s="26" t="str">
        <f t="shared" ref="X5:X68" si="4">IFERROR("('"&amp;E5&amp;"', '"&amp;F5&amp;"', '"&amp;G5&amp;"', "&amp;Q5&amp;", "&amp;R5&amp;", "&amp;S5&amp;", '"&amp;K5&amp;"', "&amp;T5&amp;", "&amp;U5&amp;", '"&amp;N5&amp;"', '"&amp;O5&amp;"'),","")</f>
        <v>('2025-05', '가모피드정 5mg', '653800020', 103, 43.0/100, 45.0/100, '8806538000213', '30정/병', 28, 'active', ''),</v>
      </c>
      <c r="Z5" s="47">
        <v>2</v>
      </c>
      <c r="AA5" s="47" t="s">
        <v>64</v>
      </c>
      <c r="AB5" s="48"/>
      <c r="AC5" s="49" t="s">
        <v>96</v>
      </c>
      <c r="AD5" s="47" t="s">
        <v>97</v>
      </c>
      <c r="AE5" s="47" t="s">
        <v>98</v>
      </c>
      <c r="AF5" s="49" t="s">
        <v>99</v>
      </c>
      <c r="AG5" s="47" t="s">
        <v>100</v>
      </c>
      <c r="AH5" s="19" t="s">
        <v>70</v>
      </c>
      <c r="AI5" s="21" t="s">
        <v>101</v>
      </c>
      <c r="AK5" s="19">
        <v>2</v>
      </c>
      <c r="AL5" s="21"/>
      <c r="AM5" s="21" t="s">
        <v>102</v>
      </c>
      <c r="AN5" s="19" t="s">
        <v>103</v>
      </c>
      <c r="AO5" s="21" t="s">
        <v>104</v>
      </c>
      <c r="AP5" s="21"/>
      <c r="AQ5" s="21" t="s">
        <v>74</v>
      </c>
      <c r="AR5" s="19" t="s">
        <v>75</v>
      </c>
      <c r="AS5" s="27" t="str">
        <f>IFERROR(INDEX([1]업체관리!AA:AA,MATCH(AR5,[1]업체관리!X:X,0)),"")</f>
        <v/>
      </c>
      <c r="AT5" s="21"/>
      <c r="AU5" s="27" t="str">
        <f t="shared" ref="AU5:AU68" si="5">IF(LEN(AT5)&gt;0,AT5,AS5)&amp;""</f>
        <v/>
      </c>
      <c r="AV5" s="21"/>
      <c r="AX5" s="19">
        <v>2</v>
      </c>
      <c r="AY5" s="21"/>
      <c r="AZ5" s="21" t="s">
        <v>102</v>
      </c>
      <c r="BA5" s="19" t="s">
        <v>103</v>
      </c>
      <c r="BB5" s="19"/>
      <c r="BC5" s="21" t="s">
        <v>104</v>
      </c>
      <c r="BD5" s="28"/>
      <c r="BE5" s="1" t="s">
        <v>105</v>
      </c>
      <c r="BF5" s="28"/>
      <c r="BG5" s="26" t="str">
        <f t="shared" ref="BG5:BG68" si="6">IFERROR("('"&amp;AY5&amp;"', '"&amp;AZ5&amp;"', '"&amp;BA5&amp;"', NULL, '"&amp;BC5&amp;"','','active'),","")</f>
        <v>('', '삼성탑가정의학과의원', '602-94-05377', NULL, '서울 양천구 목동동로8길 23 메리트윈 3층 301호','','active'),</v>
      </c>
      <c r="BH5" s="28"/>
      <c r="BI5" s="19">
        <v>2</v>
      </c>
      <c r="BJ5" s="21"/>
      <c r="BK5" s="21" t="s">
        <v>106</v>
      </c>
      <c r="BL5" s="19" t="s">
        <v>107</v>
      </c>
      <c r="BM5" s="21"/>
      <c r="BN5" s="21"/>
      <c r="BO5" s="21" t="s">
        <v>71</v>
      </c>
      <c r="BP5" s="19" t="s">
        <v>72</v>
      </c>
      <c r="BR5" s="1" t="s">
        <v>105</v>
      </c>
      <c r="BT5" s="26" t="str">
        <f t="shared" ref="BT5:BT68" si="7">IFERROR("('"&amp;BJ5&amp;"', '"&amp;BK5&amp;"', '"&amp;BL5&amp;"', NULL,'','active'),","")</f>
        <v>('', '행복약국', '371-03-00053', NULL,'','active'),</v>
      </c>
      <c r="BV5" s="1" t="s">
        <v>108</v>
      </c>
      <c r="BY5" s="1" t="s">
        <v>109</v>
      </c>
      <c r="CA5" s="29">
        <v>2</v>
      </c>
      <c r="CB5" s="29"/>
      <c r="CC5" s="30" t="s">
        <v>81</v>
      </c>
      <c r="CD5" s="31" t="s">
        <v>82</v>
      </c>
      <c r="CE5" s="30" t="s">
        <v>83</v>
      </c>
      <c r="CF5" s="32" t="s">
        <v>84</v>
      </c>
      <c r="CG5" s="33" t="s">
        <v>85</v>
      </c>
      <c r="CH5" s="34">
        <v>39780</v>
      </c>
      <c r="CI5" s="35">
        <v>45717</v>
      </c>
      <c r="CJ5" s="35"/>
      <c r="CK5" s="36">
        <v>79560</v>
      </c>
      <c r="CL5" s="26">
        <f t="shared" ref="CL5:CL68" si="8">IFERROR(CK5/2,"")</f>
        <v>39780</v>
      </c>
      <c r="CM5" s="26"/>
      <c r="CN5" s="37" t="s">
        <v>110</v>
      </c>
      <c r="CR5" s="26" t="str">
        <f t="shared" ref="CR5:CR68" si="9">IFERROR("('"&amp;CC5&amp;"', '"&amp;CD5&amp;"', '"&amp;CE5&amp;"', '"&amp;CF5&amp;"', '"&amp;CG5&amp;"', "&amp;CH5&amp;", '"&amp;TEXT(CI5,"YYYY-MM-DD")&amp;"'),","")</f>
        <v>('건강드림약국', '657-13-00785', '전라남도 순천시 순광로 14 (조례동)', '8806538013749', '리피칸정 10mg', 39780, '2025-03-01'),</v>
      </c>
      <c r="CT5" s="1" t="s">
        <v>111</v>
      </c>
      <c r="CZ5" s="38" t="s">
        <v>112</v>
      </c>
      <c r="DA5" s="1" t="s">
        <v>113</v>
      </c>
      <c r="DB5" s="1" t="s">
        <v>114</v>
      </c>
      <c r="DC5" s="1" t="s">
        <v>115</v>
      </c>
      <c r="DD5" s="1" t="s">
        <v>115</v>
      </c>
      <c r="DF5" s="39" t="s">
        <v>66</v>
      </c>
      <c r="DG5" s="12" t="s">
        <v>60</v>
      </c>
      <c r="DH5" s="12" t="s">
        <v>92</v>
      </c>
      <c r="DI5" s="40" t="s">
        <v>72</v>
      </c>
      <c r="DJ5" s="39">
        <v>653800020</v>
      </c>
      <c r="DK5" s="41">
        <v>1000</v>
      </c>
      <c r="DL5" s="42" t="s">
        <v>93</v>
      </c>
      <c r="DM5" s="42"/>
      <c r="DR5" s="43">
        <v>2</v>
      </c>
      <c r="DS5" s="44" t="s">
        <v>65</v>
      </c>
      <c r="DT5" s="39" t="s">
        <v>66</v>
      </c>
      <c r="DU5" s="44" t="s">
        <v>71</v>
      </c>
      <c r="DV5" s="40" t="s">
        <v>72</v>
      </c>
      <c r="DW5" s="45">
        <v>3</v>
      </c>
      <c r="DX5" s="39">
        <v>653800020</v>
      </c>
      <c r="DY5" s="44" t="s">
        <v>61</v>
      </c>
      <c r="DZ5" s="46">
        <v>103</v>
      </c>
      <c r="EA5" s="41">
        <v>1000</v>
      </c>
    </row>
    <row r="6" spans="1:131" ht="13.5" x14ac:dyDescent="0.25">
      <c r="B6" s="1" t="s">
        <v>116</v>
      </c>
      <c r="D6" s="19">
        <v>3</v>
      </c>
      <c r="E6" s="20" t="s">
        <v>117</v>
      </c>
      <c r="F6" s="21" t="s">
        <v>61</v>
      </c>
      <c r="G6" s="20">
        <v>653800020</v>
      </c>
      <c r="H6" s="22">
        <v>103</v>
      </c>
      <c r="I6" s="23">
        <v>0.43</v>
      </c>
      <c r="J6" s="23">
        <v>0.45</v>
      </c>
      <c r="K6" s="24">
        <v>8806538000220</v>
      </c>
      <c r="L6" s="19" t="s">
        <v>118</v>
      </c>
      <c r="M6" s="19">
        <v>30</v>
      </c>
      <c r="N6" s="19" t="s">
        <v>63</v>
      </c>
      <c r="O6" s="21"/>
      <c r="Q6" s="25">
        <f t="shared" si="0"/>
        <v>103</v>
      </c>
      <c r="R6" s="26" t="str">
        <f t="shared" si="1"/>
        <v>43.0/100</v>
      </c>
      <c r="S6" s="26" t="str">
        <f t="shared" si="1"/>
        <v>45.0/100</v>
      </c>
      <c r="T6" s="25" t="str">
        <f t="shared" si="2"/>
        <v>'500정/병'</v>
      </c>
      <c r="U6" s="25">
        <f t="shared" si="3"/>
        <v>30</v>
      </c>
      <c r="X6" s="26" t="str">
        <f t="shared" si="4"/>
        <v>('2025-05', '가모피드정 5mg', '653800020', 103, 43.0/100, 45.0/100, '8806538000220', '500정/병', 30, 'active', ''),</v>
      </c>
      <c r="Z6" s="19">
        <v>3</v>
      </c>
      <c r="AA6" s="19" t="s">
        <v>64</v>
      </c>
      <c r="AB6" s="21"/>
      <c r="AC6" s="21" t="s">
        <v>119</v>
      </c>
      <c r="AD6" s="19" t="s">
        <v>120</v>
      </c>
      <c r="AE6" s="19" t="s">
        <v>121</v>
      </c>
      <c r="AF6" s="21" t="s">
        <v>122</v>
      </c>
      <c r="AG6" s="19" t="s">
        <v>69</v>
      </c>
      <c r="AH6" s="19" t="s">
        <v>70</v>
      </c>
      <c r="AI6" s="21"/>
      <c r="AK6" s="19">
        <v>3</v>
      </c>
      <c r="AL6" s="21"/>
      <c r="AM6" s="21" t="s">
        <v>123</v>
      </c>
      <c r="AN6" s="19" t="s">
        <v>124</v>
      </c>
      <c r="AO6" s="21" t="s">
        <v>125</v>
      </c>
      <c r="AP6" s="21"/>
      <c r="AQ6" s="21" t="s">
        <v>74</v>
      </c>
      <c r="AR6" s="19" t="s">
        <v>75</v>
      </c>
      <c r="AS6" s="27" t="str">
        <f>IFERROR(INDEX([1]업체관리!AA:AA,MATCH(AR6,[1]업체관리!X:X,0)),"")</f>
        <v/>
      </c>
      <c r="AT6" s="21"/>
      <c r="AU6" s="27" t="str">
        <f t="shared" si="5"/>
        <v/>
      </c>
      <c r="AV6" s="21"/>
      <c r="AX6" s="19">
        <v>3</v>
      </c>
      <c r="AY6" s="21"/>
      <c r="AZ6" s="21" t="s">
        <v>123</v>
      </c>
      <c r="BA6" s="19" t="s">
        <v>124</v>
      </c>
      <c r="BB6" s="19"/>
      <c r="BC6" s="21" t="s">
        <v>125</v>
      </c>
      <c r="BD6" s="28"/>
      <c r="BE6" s="1" t="s">
        <v>110</v>
      </c>
      <c r="BF6" s="28"/>
      <c r="BG6" s="26" t="str">
        <f t="shared" si="6"/>
        <v>('', '골든정형외과의원', '204-93-89384', NULL, '서울 영등포구 도림로48길 4 2,3층','','active'),</v>
      </c>
      <c r="BH6" s="28"/>
      <c r="BI6" s="19">
        <v>3</v>
      </c>
      <c r="BJ6" s="21"/>
      <c r="BK6" s="21" t="s">
        <v>126</v>
      </c>
      <c r="BL6" s="19" t="s">
        <v>127</v>
      </c>
      <c r="BM6" s="21"/>
      <c r="BN6" s="21"/>
      <c r="BO6" s="21" t="s">
        <v>102</v>
      </c>
      <c r="BP6" s="19" t="s">
        <v>103</v>
      </c>
      <c r="BR6" s="1" t="s">
        <v>110</v>
      </c>
      <c r="BT6" s="26" t="str">
        <f t="shared" si="7"/>
        <v>('', '행복한온누리약국', '869-24-00875', NULL,'','active'),</v>
      </c>
      <c r="BV6" s="1" t="s">
        <v>128</v>
      </c>
      <c r="BY6" s="1" t="s">
        <v>128</v>
      </c>
      <c r="CA6" s="29">
        <v>3</v>
      </c>
      <c r="CB6" s="29"/>
      <c r="CC6" s="30" t="s">
        <v>129</v>
      </c>
      <c r="CD6" s="31" t="s">
        <v>130</v>
      </c>
      <c r="CE6" s="30" t="s">
        <v>131</v>
      </c>
      <c r="CF6" s="32" t="s">
        <v>132</v>
      </c>
      <c r="CG6" s="33" t="s">
        <v>133</v>
      </c>
      <c r="CH6" s="34">
        <v>11300</v>
      </c>
      <c r="CI6" s="35">
        <v>45717</v>
      </c>
      <c r="CJ6" s="35"/>
      <c r="CK6" s="36">
        <v>22600</v>
      </c>
      <c r="CL6" s="26">
        <f t="shared" si="8"/>
        <v>11300</v>
      </c>
      <c r="CM6" s="26"/>
      <c r="CN6" s="37" t="s">
        <v>134</v>
      </c>
      <c r="CR6" s="26" t="str">
        <f t="shared" si="9"/>
        <v>('하나로약국/강', '416-18-21919', '전라남도 순천시 연향중앙상가길 29 연향동 (연향동)', '8806538050164', '트레스오릭스포르테캡슐 1mg', 11300, '2025-03-01'),</v>
      </c>
      <c r="CT6" s="1" t="s">
        <v>135</v>
      </c>
      <c r="CZ6" s="38" t="s">
        <v>112</v>
      </c>
      <c r="DA6" s="1" t="s">
        <v>136</v>
      </c>
      <c r="DB6" s="1" t="s">
        <v>137</v>
      </c>
      <c r="DC6" s="1" t="s">
        <v>138</v>
      </c>
      <c r="DD6" s="1" t="s">
        <v>139</v>
      </c>
      <c r="DF6" s="39" t="s">
        <v>66</v>
      </c>
      <c r="DG6" s="12" t="s">
        <v>60</v>
      </c>
      <c r="DH6" s="12" t="s">
        <v>92</v>
      </c>
      <c r="DI6" s="40" t="s">
        <v>103</v>
      </c>
      <c r="DJ6" s="39">
        <v>653800020</v>
      </c>
      <c r="DK6" s="41">
        <v>2000</v>
      </c>
      <c r="DL6" s="42" t="s">
        <v>93</v>
      </c>
      <c r="DM6" s="42"/>
      <c r="DR6" s="43">
        <v>3</v>
      </c>
      <c r="DS6" s="44" t="s">
        <v>65</v>
      </c>
      <c r="DT6" s="39" t="s">
        <v>66</v>
      </c>
      <c r="DU6" s="44" t="s">
        <v>102</v>
      </c>
      <c r="DV6" s="40" t="s">
        <v>103</v>
      </c>
      <c r="DW6" s="45">
        <v>3</v>
      </c>
      <c r="DX6" s="39">
        <v>653800020</v>
      </c>
      <c r="DY6" s="44" t="s">
        <v>61</v>
      </c>
      <c r="DZ6" s="46">
        <v>103</v>
      </c>
      <c r="EA6" s="41">
        <v>2000</v>
      </c>
    </row>
    <row r="7" spans="1:131" ht="13.5" x14ac:dyDescent="0.25">
      <c r="D7" s="19">
        <v>4</v>
      </c>
      <c r="E7" s="20" t="s">
        <v>117</v>
      </c>
      <c r="F7" s="21" t="s">
        <v>140</v>
      </c>
      <c r="G7" s="20">
        <v>653800060</v>
      </c>
      <c r="H7" s="22">
        <v>115</v>
      </c>
      <c r="I7" s="23">
        <v>0.3</v>
      </c>
      <c r="J7" s="23">
        <v>0.35</v>
      </c>
      <c r="K7" s="24">
        <v>8806538000602</v>
      </c>
      <c r="L7" s="19" t="s">
        <v>62</v>
      </c>
      <c r="M7" s="19">
        <v>300</v>
      </c>
      <c r="N7" s="19" t="s">
        <v>63</v>
      </c>
      <c r="O7" s="21"/>
      <c r="Q7" s="25">
        <f t="shared" si="0"/>
        <v>115</v>
      </c>
      <c r="R7" s="26" t="str">
        <f t="shared" si="1"/>
        <v>30.0/100</v>
      </c>
      <c r="S7" s="26" t="str">
        <f t="shared" si="1"/>
        <v>35.0/100</v>
      </c>
      <c r="T7" s="25" t="str">
        <f t="shared" si="2"/>
        <v>'(소분)'</v>
      </c>
      <c r="U7" s="25">
        <f t="shared" si="3"/>
        <v>300</v>
      </c>
      <c r="X7" s="26" t="str">
        <f t="shared" si="4"/>
        <v>('2025-05', '그리펜-에스정 300mg', '653800060', 115, 30.0/100, 35.0/100, '8806538000602', '(소분)', 300, 'active', ''),</v>
      </c>
      <c r="Z7" s="19">
        <v>4</v>
      </c>
      <c r="AA7" s="19" t="s">
        <v>64</v>
      </c>
      <c r="AB7" s="21"/>
      <c r="AC7" s="21" t="s">
        <v>141</v>
      </c>
      <c r="AD7" s="19" t="s">
        <v>142</v>
      </c>
      <c r="AE7" s="19" t="s">
        <v>143</v>
      </c>
      <c r="AF7" s="21" t="s">
        <v>144</v>
      </c>
      <c r="AG7" s="19" t="s">
        <v>69</v>
      </c>
      <c r="AH7" s="19" t="s">
        <v>70</v>
      </c>
      <c r="AI7" s="21"/>
      <c r="AK7" s="19">
        <v>4</v>
      </c>
      <c r="AL7" s="21"/>
      <c r="AM7" s="21" t="s">
        <v>145</v>
      </c>
      <c r="AN7" s="19" t="s">
        <v>146</v>
      </c>
      <c r="AO7" s="21" t="s">
        <v>147</v>
      </c>
      <c r="AP7" s="21"/>
      <c r="AQ7" s="21" t="s">
        <v>74</v>
      </c>
      <c r="AR7" s="19" t="s">
        <v>75</v>
      </c>
      <c r="AS7" s="27" t="str">
        <f>IFERROR(INDEX([1]업체관리!AA:AA,MATCH(AR7,[1]업체관리!X:X,0)),"")</f>
        <v/>
      </c>
      <c r="AT7" s="21"/>
      <c r="AU7" s="27" t="str">
        <f t="shared" si="5"/>
        <v/>
      </c>
      <c r="AV7" s="21"/>
      <c r="AX7" s="19">
        <v>4</v>
      </c>
      <c r="AY7" s="21"/>
      <c r="AZ7" s="21" t="s">
        <v>145</v>
      </c>
      <c r="BA7" s="19" t="s">
        <v>146</v>
      </c>
      <c r="BB7" s="19"/>
      <c r="BC7" s="21" t="s">
        <v>147</v>
      </c>
      <c r="BD7" s="28"/>
      <c r="BE7" s="1" t="s">
        <v>148</v>
      </c>
      <c r="BF7" s="28"/>
      <c r="BG7" s="26" t="str">
        <f t="shared" si="6"/>
        <v>('', '강북으뜸병원', '651-97-00905', NULL, '서울특별시 강북구 도봉로','','active'),</v>
      </c>
      <c r="BH7" s="28"/>
      <c r="BI7" s="19">
        <v>4</v>
      </c>
      <c r="BJ7" s="21"/>
      <c r="BK7" s="21" t="s">
        <v>149</v>
      </c>
      <c r="BL7" s="19" t="s">
        <v>150</v>
      </c>
      <c r="BM7" s="21"/>
      <c r="BN7" s="21"/>
      <c r="BO7" s="21" t="s">
        <v>102</v>
      </c>
      <c r="BP7" s="19" t="s">
        <v>103</v>
      </c>
      <c r="BR7" s="1" t="s">
        <v>134</v>
      </c>
      <c r="BT7" s="26" t="str">
        <f t="shared" si="7"/>
        <v>('', '바로약국', '809-07-03096', NULL,'','active'),</v>
      </c>
      <c r="CA7" s="29">
        <v>4</v>
      </c>
      <c r="CB7" s="29"/>
      <c r="CC7" s="30" t="s">
        <v>129</v>
      </c>
      <c r="CD7" s="31" t="s">
        <v>130</v>
      </c>
      <c r="CE7" s="30" t="s">
        <v>131</v>
      </c>
      <c r="CF7" s="32" t="s">
        <v>132</v>
      </c>
      <c r="CG7" s="33" t="s">
        <v>133</v>
      </c>
      <c r="CH7" s="34">
        <v>11300</v>
      </c>
      <c r="CI7" s="35">
        <v>45658</v>
      </c>
      <c r="CJ7" s="35"/>
      <c r="CK7" s="36">
        <v>22600</v>
      </c>
      <c r="CL7" s="26">
        <f t="shared" si="8"/>
        <v>11300</v>
      </c>
      <c r="CM7" s="26"/>
      <c r="CN7" s="37" t="s">
        <v>151</v>
      </c>
      <c r="CR7" s="26" t="str">
        <f t="shared" si="9"/>
        <v>('하나로약국/강', '416-18-21919', '전라남도 순천시 연향중앙상가길 29 연향동 (연향동)', '8806538050164', '트레스오릭스포르테캡슐 1mg', 11300, '2025-01-01'),</v>
      </c>
      <c r="CT7" s="1" t="s">
        <v>80</v>
      </c>
      <c r="CZ7" s="38" t="s">
        <v>112</v>
      </c>
      <c r="DA7" s="1" t="s">
        <v>152</v>
      </c>
      <c r="DB7" s="1" t="s">
        <v>153</v>
      </c>
      <c r="DC7" s="1" t="s">
        <v>138</v>
      </c>
      <c r="DD7" s="1" t="s">
        <v>139</v>
      </c>
      <c r="DF7" s="39" t="s">
        <v>66</v>
      </c>
      <c r="DG7" s="12" t="s">
        <v>60</v>
      </c>
      <c r="DH7" s="12" t="s">
        <v>92</v>
      </c>
      <c r="DI7" s="40" t="s">
        <v>103</v>
      </c>
      <c r="DJ7" s="39">
        <v>653800020</v>
      </c>
      <c r="DK7" s="41">
        <v>1000</v>
      </c>
      <c r="DL7" s="42" t="s">
        <v>93</v>
      </c>
      <c r="DM7" s="42"/>
      <c r="DR7" s="43">
        <v>4</v>
      </c>
      <c r="DS7" s="44" t="s">
        <v>65</v>
      </c>
      <c r="DT7" s="39" t="s">
        <v>66</v>
      </c>
      <c r="DU7" s="44" t="s">
        <v>102</v>
      </c>
      <c r="DV7" s="40" t="s">
        <v>103</v>
      </c>
      <c r="DW7" s="45">
        <v>3</v>
      </c>
      <c r="DX7" s="39">
        <v>653800020</v>
      </c>
      <c r="DY7" s="44" t="s">
        <v>61</v>
      </c>
      <c r="DZ7" s="46">
        <v>103</v>
      </c>
      <c r="EA7" s="41">
        <v>1000</v>
      </c>
    </row>
    <row r="8" spans="1:131" ht="13.5" x14ac:dyDescent="0.25">
      <c r="B8" s="1" t="s">
        <v>154</v>
      </c>
      <c r="D8" s="19">
        <v>5</v>
      </c>
      <c r="E8" s="20" t="s">
        <v>117</v>
      </c>
      <c r="F8" s="21" t="s">
        <v>140</v>
      </c>
      <c r="G8" s="20">
        <v>653800060</v>
      </c>
      <c r="H8" s="22">
        <v>115</v>
      </c>
      <c r="I8" s="23">
        <v>0.3</v>
      </c>
      <c r="J8" s="23">
        <v>0.35</v>
      </c>
      <c r="K8" s="24">
        <v>8806538000619</v>
      </c>
      <c r="L8" s="19" t="s">
        <v>95</v>
      </c>
      <c r="M8" s="19">
        <v>1</v>
      </c>
      <c r="N8" s="19" t="s">
        <v>63</v>
      </c>
      <c r="O8" s="21"/>
      <c r="Q8" s="25">
        <f t="shared" si="0"/>
        <v>115</v>
      </c>
      <c r="R8" s="26" t="str">
        <f t="shared" si="1"/>
        <v>30.0/100</v>
      </c>
      <c r="S8" s="26" t="str">
        <f t="shared" si="1"/>
        <v>35.0/100</v>
      </c>
      <c r="T8" s="25" t="str">
        <f t="shared" si="2"/>
        <v>'30정/병'</v>
      </c>
      <c r="U8" s="25">
        <f t="shared" si="3"/>
        <v>1</v>
      </c>
      <c r="X8" s="26" t="str">
        <f t="shared" si="4"/>
        <v>('2025-05', '그리펜-에스정 300mg', '653800060', 115, 30.0/100, 35.0/100, '8806538000619', '30정/병', 1, 'active', ''),</v>
      </c>
      <c r="Z8" s="19">
        <v>5</v>
      </c>
      <c r="AA8" s="19" t="s">
        <v>64</v>
      </c>
      <c r="AB8" s="21"/>
      <c r="AC8" s="21" t="s">
        <v>155</v>
      </c>
      <c r="AD8" s="19" t="s">
        <v>156</v>
      </c>
      <c r="AE8" s="19" t="s">
        <v>157</v>
      </c>
      <c r="AF8" s="21" t="s">
        <v>158</v>
      </c>
      <c r="AG8" s="19" t="s">
        <v>69</v>
      </c>
      <c r="AH8" s="19" t="s">
        <v>70</v>
      </c>
      <c r="AI8" s="21"/>
      <c r="AK8" s="19">
        <v>5</v>
      </c>
      <c r="AL8" s="21"/>
      <c r="AM8" s="21" t="s">
        <v>159</v>
      </c>
      <c r="AN8" s="19" t="s">
        <v>160</v>
      </c>
      <c r="AO8" s="21" t="s">
        <v>161</v>
      </c>
      <c r="AP8" s="21"/>
      <c r="AQ8" s="21" t="s">
        <v>74</v>
      </c>
      <c r="AR8" s="19" t="s">
        <v>75</v>
      </c>
      <c r="AS8" s="27" t="str">
        <f>IFERROR(INDEX([1]업체관리!AA:AA,MATCH(AR8,[1]업체관리!X:X,0)),"")</f>
        <v/>
      </c>
      <c r="AT8" s="21"/>
      <c r="AU8" s="27" t="str">
        <f t="shared" si="5"/>
        <v/>
      </c>
      <c r="AV8" s="21"/>
      <c r="AX8" s="19">
        <v>5</v>
      </c>
      <c r="AY8" s="21"/>
      <c r="AZ8" s="21" t="s">
        <v>159</v>
      </c>
      <c r="BA8" s="19" t="s">
        <v>160</v>
      </c>
      <c r="BB8" s="19"/>
      <c r="BC8" s="21" t="s">
        <v>161</v>
      </c>
      <c r="BD8" s="28"/>
      <c r="BE8" s="1" t="s">
        <v>134</v>
      </c>
      <c r="BF8" s="28"/>
      <c r="BG8" s="26" t="str">
        <f t="shared" si="6"/>
        <v>('', '강남고려병원', '112-96-00500', NULL, '서울특별시 관악구 관악로','','active'),</v>
      </c>
      <c r="BH8" s="28"/>
      <c r="BI8" s="19">
        <v>5</v>
      </c>
      <c r="BJ8" s="21"/>
      <c r="BK8" s="21" t="s">
        <v>162</v>
      </c>
      <c r="BL8" s="19" t="s">
        <v>163</v>
      </c>
      <c r="BM8" s="21"/>
      <c r="BN8" s="21"/>
      <c r="BO8" s="21" t="s">
        <v>123</v>
      </c>
      <c r="BP8" s="19" t="s">
        <v>124</v>
      </c>
      <c r="BR8" s="1" t="s">
        <v>164</v>
      </c>
      <c r="BT8" s="26" t="str">
        <f t="shared" si="7"/>
        <v>('', '행운약국', '685-41-00901', NULL,'','active'),</v>
      </c>
      <c r="CA8" s="29">
        <v>5</v>
      </c>
      <c r="CB8" s="29"/>
      <c r="CC8" s="30" t="s">
        <v>165</v>
      </c>
      <c r="CD8" s="31" t="s">
        <v>166</v>
      </c>
      <c r="CE8" s="30" t="s">
        <v>167</v>
      </c>
      <c r="CF8" s="32" t="s">
        <v>84</v>
      </c>
      <c r="CG8" s="33" t="s">
        <v>85</v>
      </c>
      <c r="CH8" s="34">
        <v>2386800</v>
      </c>
      <c r="CI8" s="35">
        <v>45689</v>
      </c>
      <c r="CJ8" s="35"/>
      <c r="CK8" s="36">
        <v>4773600</v>
      </c>
      <c r="CL8" s="26">
        <f t="shared" si="8"/>
        <v>2386800</v>
      </c>
      <c r="CM8" s="26"/>
      <c r="CN8" s="37" t="s">
        <v>168</v>
      </c>
      <c r="CR8" s="26" t="str">
        <f t="shared" si="9"/>
        <v>('(주)부산에이스파마', '606-86-23993', '부산광역시 동래구 명륜로112번길', '8806538013749', '리피칸정 10mg', 2386800, '2025-02-01'),</v>
      </c>
      <c r="CT8" s="1" t="s">
        <v>169</v>
      </c>
      <c r="CZ8" s="38" t="s">
        <v>112</v>
      </c>
      <c r="DA8" s="1" t="s">
        <v>170</v>
      </c>
      <c r="DB8" s="1" t="s">
        <v>171</v>
      </c>
      <c r="DC8" s="1" t="s">
        <v>90</v>
      </c>
      <c r="DD8" s="1" t="s">
        <v>91</v>
      </c>
      <c r="DF8" s="39" t="s">
        <v>66</v>
      </c>
      <c r="DG8" s="12" t="s">
        <v>60</v>
      </c>
      <c r="DH8" s="12" t="s">
        <v>92</v>
      </c>
      <c r="DI8" s="40" t="s">
        <v>124</v>
      </c>
      <c r="DJ8" s="39">
        <v>653800020</v>
      </c>
      <c r="DK8" s="41">
        <v>1000</v>
      </c>
      <c r="DL8" s="42" t="s">
        <v>93</v>
      </c>
      <c r="DM8" s="42"/>
      <c r="DR8" s="43">
        <v>5</v>
      </c>
      <c r="DS8" s="44" t="s">
        <v>65</v>
      </c>
      <c r="DT8" s="39" t="s">
        <v>66</v>
      </c>
      <c r="DU8" s="44" t="s">
        <v>123</v>
      </c>
      <c r="DV8" s="40" t="s">
        <v>124</v>
      </c>
      <c r="DW8" s="45">
        <v>3</v>
      </c>
      <c r="DX8" s="39">
        <v>653800020</v>
      </c>
      <c r="DY8" s="44" t="s">
        <v>61</v>
      </c>
      <c r="DZ8" s="46">
        <v>103</v>
      </c>
      <c r="EA8" s="41">
        <v>1000</v>
      </c>
    </row>
    <row r="9" spans="1:131" ht="13.5" x14ac:dyDescent="0.25">
      <c r="B9" s="1" t="s">
        <v>172</v>
      </c>
      <c r="D9" s="19">
        <v>6</v>
      </c>
      <c r="E9" s="20" t="s">
        <v>117</v>
      </c>
      <c r="F9" s="21" t="s">
        <v>140</v>
      </c>
      <c r="G9" s="20">
        <v>653800060</v>
      </c>
      <c r="H9" s="22">
        <v>115</v>
      </c>
      <c r="I9" s="23">
        <v>0.3</v>
      </c>
      <c r="J9" s="23">
        <v>0.35</v>
      </c>
      <c r="K9" s="24">
        <v>8806538000626</v>
      </c>
      <c r="L9" s="19" t="s">
        <v>118</v>
      </c>
      <c r="M9" s="19">
        <v>28</v>
      </c>
      <c r="N9" s="19" t="s">
        <v>63</v>
      </c>
      <c r="O9" s="21"/>
      <c r="Q9" s="25">
        <f t="shared" si="0"/>
        <v>115</v>
      </c>
      <c r="R9" s="26" t="str">
        <f t="shared" si="1"/>
        <v>30.0/100</v>
      </c>
      <c r="S9" s="26" t="str">
        <f t="shared" si="1"/>
        <v>35.0/100</v>
      </c>
      <c r="T9" s="25" t="str">
        <f t="shared" si="2"/>
        <v>'500정/병'</v>
      </c>
      <c r="U9" s="25">
        <f t="shared" si="3"/>
        <v>28</v>
      </c>
      <c r="X9" s="26" t="str">
        <f t="shared" si="4"/>
        <v>('2025-05', '그리펜-에스정 300mg', '653800060', 115, 30.0/100, 35.0/100, '8806538000626', '500정/병', 28, 'active', ''),</v>
      </c>
      <c r="Z9" s="19">
        <v>6</v>
      </c>
      <c r="AA9" s="19" t="s">
        <v>64</v>
      </c>
      <c r="AB9" s="21"/>
      <c r="AC9" s="21" t="s">
        <v>74</v>
      </c>
      <c r="AD9" s="19" t="s">
        <v>75</v>
      </c>
      <c r="AE9" s="19" t="s">
        <v>173</v>
      </c>
      <c r="AF9" s="21" t="s">
        <v>174</v>
      </c>
      <c r="AG9" s="19" t="s">
        <v>69</v>
      </c>
      <c r="AH9" s="19" t="s">
        <v>70</v>
      </c>
      <c r="AI9" s="21"/>
      <c r="AK9" s="19">
        <v>6</v>
      </c>
      <c r="AL9" s="21"/>
      <c r="AM9" s="21" t="s">
        <v>175</v>
      </c>
      <c r="AN9" s="19" t="s">
        <v>176</v>
      </c>
      <c r="AO9" s="21" t="s">
        <v>177</v>
      </c>
      <c r="AP9" s="21"/>
      <c r="AQ9" s="21" t="s">
        <v>74</v>
      </c>
      <c r="AR9" s="19" t="s">
        <v>75</v>
      </c>
      <c r="AS9" s="27" t="str">
        <f>IFERROR(INDEX([1]업체관리!AA:AA,MATCH(AR9,[1]업체관리!X:X,0)),"")</f>
        <v/>
      </c>
      <c r="AT9" s="21"/>
      <c r="AU9" s="27" t="str">
        <f t="shared" si="5"/>
        <v/>
      </c>
      <c r="AV9" s="21"/>
      <c r="AX9" s="19">
        <v>6</v>
      </c>
      <c r="AY9" s="21"/>
      <c r="AZ9" s="21" t="s">
        <v>175</v>
      </c>
      <c r="BA9" s="19" t="s">
        <v>176</v>
      </c>
      <c r="BB9" s="19"/>
      <c r="BC9" s="21" t="s">
        <v>177</v>
      </c>
      <c r="BD9" s="28"/>
      <c r="BE9" s="1" t="s">
        <v>164</v>
      </c>
      <c r="BF9" s="28"/>
      <c r="BG9" s="26" t="str">
        <f t="shared" si="6"/>
        <v>('', '서울바른세상병원', '632-94-00164', NULL, '서울특별시 금천구 시흥대로','','active'),</v>
      </c>
      <c r="BH9" s="28"/>
      <c r="BI9" s="19">
        <v>6</v>
      </c>
      <c r="BJ9" s="21"/>
      <c r="BK9" s="21" t="s">
        <v>178</v>
      </c>
      <c r="BL9" s="19" t="s">
        <v>179</v>
      </c>
      <c r="BM9" s="21"/>
      <c r="BN9" s="21"/>
      <c r="BO9" s="21" t="s">
        <v>123</v>
      </c>
      <c r="BP9" s="19" t="s">
        <v>124</v>
      </c>
      <c r="BR9" s="1" t="s">
        <v>180</v>
      </c>
      <c r="BT9" s="26" t="str">
        <f t="shared" si="7"/>
        <v>('', '녹십자약국', '127-09-31946', NULL,'','active'),</v>
      </c>
      <c r="CA9" s="29">
        <v>6</v>
      </c>
      <c r="CB9" s="29"/>
      <c r="CC9" s="30" t="s">
        <v>165</v>
      </c>
      <c r="CD9" s="31" t="s">
        <v>166</v>
      </c>
      <c r="CE9" s="30" t="s">
        <v>167</v>
      </c>
      <c r="CF9" s="32" t="s">
        <v>84</v>
      </c>
      <c r="CG9" s="33" t="s">
        <v>85</v>
      </c>
      <c r="CH9" s="34">
        <v>2386800</v>
      </c>
      <c r="CI9" s="35">
        <v>45689</v>
      </c>
      <c r="CJ9" s="35"/>
      <c r="CK9" s="36">
        <v>4773600</v>
      </c>
      <c r="CL9" s="26">
        <f t="shared" si="8"/>
        <v>2386800</v>
      </c>
      <c r="CM9" s="26"/>
      <c r="CN9" s="37" t="s">
        <v>181</v>
      </c>
      <c r="CR9" s="26" t="str">
        <f t="shared" si="9"/>
        <v>('(주)부산에이스파마', '606-86-23993', '부산광역시 동래구 명륜로112번길', '8806538013749', '리피칸정 10mg', 2386800, '2025-02-01'),</v>
      </c>
      <c r="CT9" s="1" t="s">
        <v>182</v>
      </c>
      <c r="CZ9" s="38" t="s">
        <v>112</v>
      </c>
      <c r="DA9" s="1" t="s">
        <v>183</v>
      </c>
      <c r="DB9" s="1" t="s">
        <v>184</v>
      </c>
      <c r="DC9" s="1" t="s">
        <v>115</v>
      </c>
      <c r="DD9" s="1" t="s">
        <v>115</v>
      </c>
      <c r="DF9" s="39" t="s">
        <v>66</v>
      </c>
      <c r="DG9" s="12" t="s">
        <v>60</v>
      </c>
      <c r="DH9" s="12" t="s">
        <v>92</v>
      </c>
      <c r="DI9" s="40" t="s">
        <v>124</v>
      </c>
      <c r="DJ9" s="39">
        <v>653800020</v>
      </c>
      <c r="DK9" s="41">
        <v>1000</v>
      </c>
      <c r="DL9" s="42" t="s">
        <v>93</v>
      </c>
      <c r="DM9" s="42"/>
      <c r="DR9" s="43">
        <v>6</v>
      </c>
      <c r="DS9" s="44" t="s">
        <v>65</v>
      </c>
      <c r="DT9" s="39" t="s">
        <v>66</v>
      </c>
      <c r="DU9" s="44" t="s">
        <v>123</v>
      </c>
      <c r="DV9" s="40" t="s">
        <v>124</v>
      </c>
      <c r="DW9" s="45">
        <v>2</v>
      </c>
      <c r="DX9" s="39">
        <v>653800020</v>
      </c>
      <c r="DY9" s="44" t="s">
        <v>61</v>
      </c>
      <c r="DZ9" s="46">
        <v>103</v>
      </c>
      <c r="EA9" s="41">
        <v>1000</v>
      </c>
    </row>
    <row r="10" spans="1:131" ht="13.5" x14ac:dyDescent="0.25">
      <c r="B10" s="1" t="s">
        <v>185</v>
      </c>
      <c r="D10" s="19">
        <v>7</v>
      </c>
      <c r="E10" s="20" t="s">
        <v>117</v>
      </c>
      <c r="F10" s="21" t="s">
        <v>186</v>
      </c>
      <c r="G10" s="20">
        <v>653806240</v>
      </c>
      <c r="H10" s="22">
        <v>898</v>
      </c>
      <c r="I10" s="23">
        <v>0.48</v>
      </c>
      <c r="J10" s="23">
        <v>0.48</v>
      </c>
      <c r="K10" s="24">
        <v>8806538062402</v>
      </c>
      <c r="L10" s="19" t="s">
        <v>62</v>
      </c>
      <c r="M10" s="19">
        <v>30</v>
      </c>
      <c r="N10" s="19" t="s">
        <v>63</v>
      </c>
      <c r="O10" s="21"/>
      <c r="Q10" s="25">
        <f t="shared" si="0"/>
        <v>898</v>
      </c>
      <c r="R10" s="26" t="str">
        <f t="shared" si="1"/>
        <v>48.0/100</v>
      </c>
      <c r="S10" s="26" t="str">
        <f t="shared" si="1"/>
        <v>48.0/100</v>
      </c>
      <c r="T10" s="25" t="str">
        <f t="shared" si="2"/>
        <v>'(소분)'</v>
      </c>
      <c r="U10" s="25">
        <f t="shared" si="3"/>
        <v>30</v>
      </c>
      <c r="X10" s="26" t="str">
        <f t="shared" si="4"/>
        <v>('2025-05', '네오반정 160mg', '653806240', 898, 48.0/100, 48.0/100, '8806538062402', '(소분)', 30, 'active', ''),</v>
      </c>
      <c r="Z10" s="19">
        <v>7</v>
      </c>
      <c r="AA10" s="19" t="s">
        <v>64</v>
      </c>
      <c r="AB10" s="21"/>
      <c r="AC10" s="21" t="s">
        <v>187</v>
      </c>
      <c r="AD10" s="19" t="s">
        <v>188</v>
      </c>
      <c r="AE10" s="19" t="s">
        <v>189</v>
      </c>
      <c r="AF10" s="21" t="s">
        <v>190</v>
      </c>
      <c r="AG10" s="19" t="s">
        <v>69</v>
      </c>
      <c r="AH10" s="19" t="s">
        <v>70</v>
      </c>
      <c r="AI10" s="21"/>
      <c r="AK10" s="19">
        <v>7</v>
      </c>
      <c r="AL10" s="21"/>
      <c r="AM10" s="21" t="s">
        <v>191</v>
      </c>
      <c r="AN10" s="19" t="s">
        <v>192</v>
      </c>
      <c r="AO10" s="21" t="s">
        <v>193</v>
      </c>
      <c r="AP10" s="21"/>
      <c r="AQ10" s="21" t="s">
        <v>141</v>
      </c>
      <c r="AR10" s="19" t="s">
        <v>142</v>
      </c>
      <c r="AS10" s="27" t="str">
        <f>IFERROR(INDEX([1]업체관리!AA:AA,MATCH(AR10,[1]업체관리!X:X,0)),"")</f>
        <v/>
      </c>
      <c r="AT10" s="21"/>
      <c r="AU10" s="27" t="str">
        <f t="shared" si="5"/>
        <v/>
      </c>
      <c r="AV10" s="21"/>
      <c r="AX10" s="19">
        <v>7</v>
      </c>
      <c r="AY10" s="21"/>
      <c r="AZ10" s="21" t="s">
        <v>191</v>
      </c>
      <c r="BA10" s="19" t="s">
        <v>192</v>
      </c>
      <c r="BB10" s="19"/>
      <c r="BC10" s="21" t="s">
        <v>193</v>
      </c>
      <c r="BD10" s="28"/>
      <c r="BE10" s="1" t="s">
        <v>180</v>
      </c>
      <c r="BF10" s="28"/>
      <c r="BG10" s="26" t="str">
        <f t="shared" si="6"/>
        <v>('', '우성용 1 내과의원', '147-91-01266', NULL, '서울특별시 동작구 보라매로','','active'),</v>
      </c>
      <c r="BH10" s="28"/>
      <c r="BI10" s="19">
        <v>7</v>
      </c>
      <c r="BJ10" s="21"/>
      <c r="BK10" s="21" t="s">
        <v>194</v>
      </c>
      <c r="BL10" s="19" t="s">
        <v>195</v>
      </c>
      <c r="BM10" s="21"/>
      <c r="BN10" s="21"/>
      <c r="BO10" s="21" t="s">
        <v>145</v>
      </c>
      <c r="BP10" s="19" t="s">
        <v>146</v>
      </c>
      <c r="BR10" s="1" t="s">
        <v>128</v>
      </c>
      <c r="BT10" s="26" t="str">
        <f t="shared" si="7"/>
        <v>('', '웰빙약국', '210-01-59255', NULL,'','active'),</v>
      </c>
      <c r="CA10" s="29">
        <v>7</v>
      </c>
      <c r="CB10" s="29"/>
      <c r="CC10" s="30" t="s">
        <v>165</v>
      </c>
      <c r="CD10" s="31" t="s">
        <v>166</v>
      </c>
      <c r="CE10" s="30" t="s">
        <v>167</v>
      </c>
      <c r="CF10" s="32" t="s">
        <v>196</v>
      </c>
      <c r="CG10" s="33" t="s">
        <v>197</v>
      </c>
      <c r="CH10" s="34">
        <v>5126400</v>
      </c>
      <c r="CI10" s="35">
        <v>45658</v>
      </c>
      <c r="CJ10" s="35"/>
      <c r="CK10" s="36">
        <v>10252800</v>
      </c>
      <c r="CL10" s="26">
        <f t="shared" si="8"/>
        <v>5126400</v>
      </c>
      <c r="CM10" s="26"/>
      <c r="CN10" s="37" t="s">
        <v>198</v>
      </c>
      <c r="CR10" s="26" t="str">
        <f t="shared" si="9"/>
        <v>('(주)부산에이스파마', '606-86-23993', '부산광역시 동래구 명륜로112번길', '8806538013848', '리피칸정 20mg', 5126400, '2025-01-01'),</v>
      </c>
      <c r="CT10" s="1" t="s">
        <v>199</v>
      </c>
      <c r="CZ10" s="38" t="s">
        <v>112</v>
      </c>
      <c r="DA10" s="1" t="s">
        <v>200</v>
      </c>
      <c r="DB10" s="1" t="s">
        <v>53</v>
      </c>
      <c r="DC10" s="1" t="s">
        <v>201</v>
      </c>
      <c r="DD10" s="1" t="s">
        <v>202</v>
      </c>
      <c r="DF10" s="39" t="s">
        <v>66</v>
      </c>
      <c r="DG10" s="12" t="s">
        <v>117</v>
      </c>
      <c r="DH10" s="12" t="s">
        <v>203</v>
      </c>
      <c r="DI10" s="40" t="s">
        <v>146</v>
      </c>
      <c r="DJ10" s="39">
        <v>653800020</v>
      </c>
      <c r="DK10" s="41">
        <v>2000</v>
      </c>
      <c r="DL10" s="42" t="s">
        <v>93</v>
      </c>
      <c r="DR10" s="43">
        <v>7</v>
      </c>
      <c r="DS10" s="44" t="s">
        <v>65</v>
      </c>
      <c r="DT10" s="39" t="s">
        <v>66</v>
      </c>
      <c r="DU10" s="44" t="s">
        <v>145</v>
      </c>
      <c r="DV10" s="40" t="s">
        <v>146</v>
      </c>
      <c r="DW10" s="45">
        <v>3</v>
      </c>
      <c r="DX10" s="39">
        <v>653800020</v>
      </c>
      <c r="DY10" s="44" t="s">
        <v>140</v>
      </c>
      <c r="DZ10" s="46">
        <v>103</v>
      </c>
      <c r="EA10" s="41">
        <v>2000</v>
      </c>
    </row>
    <row r="11" spans="1:131" ht="13.5" x14ac:dyDescent="0.25">
      <c r="B11" s="1" t="s">
        <v>204</v>
      </c>
      <c r="D11" s="19">
        <v>8</v>
      </c>
      <c r="E11" s="20" t="s">
        <v>117</v>
      </c>
      <c r="F11" s="21" t="s">
        <v>186</v>
      </c>
      <c r="G11" s="20">
        <v>653806240</v>
      </c>
      <c r="H11" s="22">
        <v>898</v>
      </c>
      <c r="I11" s="23">
        <v>0.48</v>
      </c>
      <c r="J11" s="23">
        <v>0.48</v>
      </c>
      <c r="K11" s="24">
        <v>8806538062419</v>
      </c>
      <c r="L11" s="19" t="s">
        <v>95</v>
      </c>
      <c r="M11" s="19">
        <v>300</v>
      </c>
      <c r="N11" s="19" t="s">
        <v>63</v>
      </c>
      <c r="O11" s="21"/>
      <c r="Q11" s="25">
        <f t="shared" si="0"/>
        <v>898</v>
      </c>
      <c r="R11" s="26" t="str">
        <f t="shared" si="1"/>
        <v>48.0/100</v>
      </c>
      <c r="S11" s="26" t="str">
        <f t="shared" si="1"/>
        <v>48.0/100</v>
      </c>
      <c r="T11" s="25" t="str">
        <f t="shared" si="2"/>
        <v>'30정/병'</v>
      </c>
      <c r="U11" s="25">
        <f t="shared" si="3"/>
        <v>300</v>
      </c>
      <c r="X11" s="26" t="str">
        <f t="shared" si="4"/>
        <v>('2025-05', '네오반정 160mg', '653806240', 898, 48.0/100, 48.0/100, '8806538062419', '30정/병', 300, 'active', ''),</v>
      </c>
      <c r="Z11" s="19">
        <v>8</v>
      </c>
      <c r="AA11" s="19" t="s">
        <v>64</v>
      </c>
      <c r="AB11" s="21"/>
      <c r="AC11" s="21" t="s">
        <v>205</v>
      </c>
      <c r="AD11" s="19" t="s">
        <v>206</v>
      </c>
      <c r="AE11" s="19" t="s">
        <v>207</v>
      </c>
      <c r="AF11" s="21" t="s">
        <v>208</v>
      </c>
      <c r="AG11" s="19" t="s">
        <v>69</v>
      </c>
      <c r="AH11" s="19" t="s">
        <v>70</v>
      </c>
      <c r="AI11" s="21"/>
      <c r="AK11" s="19">
        <v>8</v>
      </c>
      <c r="AL11" s="21"/>
      <c r="AM11" s="21" t="s">
        <v>209</v>
      </c>
      <c r="AN11" s="19" t="s">
        <v>210</v>
      </c>
      <c r="AO11" s="21" t="s">
        <v>211</v>
      </c>
      <c r="AP11" s="21"/>
      <c r="AQ11" s="21" t="s">
        <v>74</v>
      </c>
      <c r="AR11" s="19" t="s">
        <v>75</v>
      </c>
      <c r="AS11" s="27" t="str">
        <f>IFERROR(INDEX([1]업체관리!AA:AA,MATCH(AR11,[1]업체관리!X:X,0)),"")</f>
        <v/>
      </c>
      <c r="AT11" s="21"/>
      <c r="AU11" s="27" t="str">
        <f t="shared" si="5"/>
        <v/>
      </c>
      <c r="AV11" s="21"/>
      <c r="AX11" s="19">
        <v>8</v>
      </c>
      <c r="AY11" s="21"/>
      <c r="AZ11" s="21" t="s">
        <v>209</v>
      </c>
      <c r="BA11" s="19" t="s">
        <v>210</v>
      </c>
      <c r="BB11" s="19"/>
      <c r="BC11" s="21" t="s">
        <v>211</v>
      </c>
      <c r="BD11" s="28"/>
      <c r="BE11" s="1" t="s">
        <v>128</v>
      </c>
      <c r="BF11" s="28"/>
      <c r="BG11" s="26" t="str">
        <f t="shared" si="6"/>
        <v>('', '늘품위내과의원', '632-90-00754', NULL, '서울특별시 동대문구 답십리로','','active'),</v>
      </c>
      <c r="BH11" s="28"/>
      <c r="BI11" s="19">
        <v>8</v>
      </c>
      <c r="BJ11" s="21"/>
      <c r="BK11" s="21" t="s">
        <v>212</v>
      </c>
      <c r="BL11" s="19" t="s">
        <v>213</v>
      </c>
      <c r="BM11" s="21"/>
      <c r="BN11" s="21"/>
      <c r="BO11" s="21" t="s">
        <v>145</v>
      </c>
      <c r="BP11" s="19" t="s">
        <v>146</v>
      </c>
      <c r="BT11" s="26" t="str">
        <f t="shared" si="7"/>
        <v>('', '강북김약국', '289-28-00738', NULL,'','active'),</v>
      </c>
      <c r="CA11" s="29">
        <v>8</v>
      </c>
      <c r="CB11" s="29"/>
      <c r="CC11" s="30" t="s">
        <v>165</v>
      </c>
      <c r="CD11" s="31" t="s">
        <v>166</v>
      </c>
      <c r="CE11" s="30" t="s">
        <v>167</v>
      </c>
      <c r="CF11" s="32" t="s">
        <v>196</v>
      </c>
      <c r="CG11" s="33" t="s">
        <v>197</v>
      </c>
      <c r="CH11" s="34">
        <v>2563200</v>
      </c>
      <c r="CI11" s="35">
        <v>45717</v>
      </c>
      <c r="CJ11" s="35"/>
      <c r="CK11" s="36">
        <v>5126400</v>
      </c>
      <c r="CL11" s="26">
        <f t="shared" si="8"/>
        <v>2563200</v>
      </c>
      <c r="CM11" s="26"/>
      <c r="CN11" s="1" t="s">
        <v>128</v>
      </c>
      <c r="CR11" s="26" t="str">
        <f t="shared" si="9"/>
        <v>('(주)부산에이스파마', '606-86-23993', '부산광역시 동래구 명륜로112번길', '8806538013848', '리피칸정 20mg', 2563200, '2025-03-01'),</v>
      </c>
      <c r="CT11" s="1" t="s">
        <v>164</v>
      </c>
      <c r="CZ11" s="38" t="s">
        <v>112</v>
      </c>
      <c r="DA11" s="1" t="s">
        <v>214</v>
      </c>
      <c r="DB11" s="1" t="s">
        <v>215</v>
      </c>
      <c r="DC11" s="1" t="s">
        <v>138</v>
      </c>
      <c r="DD11" s="1" t="s">
        <v>139</v>
      </c>
      <c r="DF11" s="39" t="s">
        <v>66</v>
      </c>
      <c r="DG11" s="12" t="s">
        <v>117</v>
      </c>
      <c r="DH11" s="12" t="s">
        <v>203</v>
      </c>
      <c r="DI11" s="40" t="s">
        <v>160</v>
      </c>
      <c r="DJ11" s="39">
        <v>653800020</v>
      </c>
      <c r="DK11" s="41">
        <v>2000</v>
      </c>
      <c r="DL11" s="42" t="s">
        <v>93</v>
      </c>
      <c r="DR11" s="43">
        <v>10</v>
      </c>
      <c r="DS11" s="44" t="s">
        <v>65</v>
      </c>
      <c r="DT11" s="39" t="s">
        <v>66</v>
      </c>
      <c r="DU11" s="44" t="s">
        <v>159</v>
      </c>
      <c r="DV11" s="40" t="s">
        <v>160</v>
      </c>
      <c r="DW11" s="45">
        <v>3</v>
      </c>
      <c r="DX11" s="39">
        <v>653800020</v>
      </c>
      <c r="DY11" s="44" t="s">
        <v>61</v>
      </c>
      <c r="DZ11" s="46">
        <v>103</v>
      </c>
      <c r="EA11" s="41">
        <v>2000</v>
      </c>
    </row>
    <row r="12" spans="1:131" ht="13.5" x14ac:dyDescent="0.25">
      <c r="B12" s="1" t="s">
        <v>216</v>
      </c>
      <c r="D12" s="19">
        <v>9</v>
      </c>
      <c r="E12" s="20" t="s">
        <v>117</v>
      </c>
      <c r="F12" s="21" t="s">
        <v>186</v>
      </c>
      <c r="G12" s="20">
        <v>653806240</v>
      </c>
      <c r="H12" s="22">
        <v>898</v>
      </c>
      <c r="I12" s="23">
        <v>0.48</v>
      </c>
      <c r="J12" s="23">
        <v>0.48</v>
      </c>
      <c r="K12" s="24">
        <v>8806538062426</v>
      </c>
      <c r="L12" s="19" t="s">
        <v>217</v>
      </c>
      <c r="M12" s="19">
        <v>1</v>
      </c>
      <c r="N12" s="19" t="s">
        <v>63</v>
      </c>
      <c r="O12" s="21"/>
      <c r="Q12" s="25">
        <f t="shared" si="0"/>
        <v>898</v>
      </c>
      <c r="R12" s="26" t="str">
        <f t="shared" si="1"/>
        <v>48.0/100</v>
      </c>
      <c r="S12" s="26" t="str">
        <f t="shared" si="1"/>
        <v>48.0/100</v>
      </c>
      <c r="T12" s="25" t="str">
        <f t="shared" si="2"/>
        <v>'100정/병'</v>
      </c>
      <c r="U12" s="25">
        <f t="shared" si="3"/>
        <v>1</v>
      </c>
      <c r="X12" s="26" t="str">
        <f t="shared" si="4"/>
        <v>('2025-05', '네오반정 160mg', '653806240', 898, 48.0/100, 48.0/100, '8806538062426', '100정/병', 1, 'active', ''),</v>
      </c>
      <c r="Z12" s="19">
        <v>9</v>
      </c>
      <c r="AA12" s="19" t="s">
        <v>64</v>
      </c>
      <c r="AB12" s="21"/>
      <c r="AC12" s="21" t="s">
        <v>218</v>
      </c>
      <c r="AD12" s="19" t="s">
        <v>219</v>
      </c>
      <c r="AE12" s="19" t="s">
        <v>220</v>
      </c>
      <c r="AF12" s="21" t="s">
        <v>221</v>
      </c>
      <c r="AG12" s="19" t="s">
        <v>69</v>
      </c>
      <c r="AH12" s="19" t="s">
        <v>70</v>
      </c>
      <c r="AI12" s="21"/>
      <c r="AK12" s="19">
        <v>9</v>
      </c>
      <c r="AL12" s="21"/>
      <c r="AM12" s="21" t="s">
        <v>222</v>
      </c>
      <c r="AN12" s="19" t="s">
        <v>223</v>
      </c>
      <c r="AO12" s="21" t="s">
        <v>224</v>
      </c>
      <c r="AP12" s="21"/>
      <c r="AQ12" s="21" t="s">
        <v>74</v>
      </c>
      <c r="AR12" s="19" t="s">
        <v>75</v>
      </c>
      <c r="AS12" s="27" t="str">
        <f>IFERROR(INDEX([1]업체관리!AA:AA,MATCH(AR12,[1]업체관리!X:X,0)),"")</f>
        <v/>
      </c>
      <c r="AT12" s="21"/>
      <c r="AU12" s="27" t="str">
        <f t="shared" si="5"/>
        <v/>
      </c>
      <c r="AV12" s="21"/>
      <c r="AX12" s="19">
        <v>9</v>
      </c>
      <c r="AY12" s="21"/>
      <c r="AZ12" s="21" t="s">
        <v>222</v>
      </c>
      <c r="BA12" s="19" t="s">
        <v>223</v>
      </c>
      <c r="BB12" s="19"/>
      <c r="BC12" s="21" t="s">
        <v>224</v>
      </c>
      <c r="BD12" s="28"/>
      <c r="BE12" s="28"/>
      <c r="BF12" s="28"/>
      <c r="BG12" s="26" t="str">
        <f t="shared" si="6"/>
        <v>('', '의료법인 춘혜의료재단 명지춘혜재활병원', '108-82-08035', NULL, '서울특별시 영등포구 대림로','','active'),</v>
      </c>
      <c r="BH12" s="28"/>
      <c r="BI12" s="19">
        <v>9</v>
      </c>
      <c r="BJ12" s="21"/>
      <c r="BK12" s="21" t="s">
        <v>225</v>
      </c>
      <c r="BL12" s="19" t="s">
        <v>226</v>
      </c>
      <c r="BM12" s="21"/>
      <c r="BN12" s="21"/>
      <c r="BO12" s="21" t="s">
        <v>159</v>
      </c>
      <c r="BP12" s="19" t="s">
        <v>160</v>
      </c>
      <c r="BT12" s="26" t="str">
        <f t="shared" si="7"/>
        <v>('', '다나온누리약국', '112-07-45347', NULL,'','active'),</v>
      </c>
      <c r="CA12" s="29">
        <v>9</v>
      </c>
      <c r="CB12" s="29"/>
      <c r="CC12" s="30" t="s">
        <v>165</v>
      </c>
      <c r="CD12" s="31" t="s">
        <v>166</v>
      </c>
      <c r="CE12" s="30" t="s">
        <v>167</v>
      </c>
      <c r="CF12" s="32" t="s">
        <v>227</v>
      </c>
      <c r="CG12" s="33" t="s">
        <v>228</v>
      </c>
      <c r="CH12" s="34">
        <v>3792000</v>
      </c>
      <c r="CI12" s="35">
        <v>45717</v>
      </c>
      <c r="CJ12" s="35"/>
      <c r="CK12" s="36">
        <v>7584000</v>
      </c>
      <c r="CL12" s="26">
        <f t="shared" si="8"/>
        <v>3792000</v>
      </c>
      <c r="CM12" s="26"/>
      <c r="CR12" s="26" t="str">
        <f t="shared" si="9"/>
        <v>('(주)부산에이스파마', '606-86-23993', '부산광역시 동래구 명륜로112번길', '8806538034621', '리피칸정 40mg', 3792000, '2025-03-01'),</v>
      </c>
      <c r="CT12" s="1" t="s">
        <v>229</v>
      </c>
      <c r="CZ12" s="38" t="s">
        <v>112</v>
      </c>
      <c r="DA12" s="1" t="s">
        <v>230</v>
      </c>
      <c r="DB12" s="1" t="s">
        <v>26</v>
      </c>
      <c r="DC12" s="1" t="s">
        <v>231</v>
      </c>
      <c r="DD12" s="1" t="s">
        <v>231</v>
      </c>
      <c r="DF12" s="39" t="s">
        <v>66</v>
      </c>
      <c r="DG12" s="12" t="s">
        <v>117</v>
      </c>
      <c r="DH12" s="12" t="s">
        <v>203</v>
      </c>
      <c r="DI12" s="40" t="s">
        <v>160</v>
      </c>
      <c r="DJ12" s="39">
        <v>653800020</v>
      </c>
      <c r="DK12" s="41">
        <v>2000</v>
      </c>
      <c r="DL12" s="42" t="s">
        <v>93</v>
      </c>
      <c r="DR12" s="43">
        <v>11</v>
      </c>
      <c r="DS12" s="44" t="s">
        <v>65</v>
      </c>
      <c r="DT12" s="39" t="s">
        <v>66</v>
      </c>
      <c r="DU12" s="44" t="s">
        <v>159</v>
      </c>
      <c r="DV12" s="40" t="s">
        <v>160</v>
      </c>
      <c r="DW12" s="45">
        <v>3</v>
      </c>
      <c r="DX12" s="39">
        <v>653800020</v>
      </c>
      <c r="DY12" s="44" t="s">
        <v>61</v>
      </c>
      <c r="DZ12" s="46">
        <v>103</v>
      </c>
      <c r="EA12" s="41">
        <v>2000</v>
      </c>
    </row>
    <row r="13" spans="1:131" ht="13.5" x14ac:dyDescent="0.25">
      <c r="B13" s="1" t="s">
        <v>232</v>
      </c>
      <c r="D13" s="19">
        <v>10</v>
      </c>
      <c r="E13" s="20" t="s">
        <v>117</v>
      </c>
      <c r="F13" s="21" t="s">
        <v>233</v>
      </c>
      <c r="G13" s="20">
        <v>653803180</v>
      </c>
      <c r="H13" s="22">
        <v>525</v>
      </c>
      <c r="I13" s="23">
        <v>0.48</v>
      </c>
      <c r="J13" s="23">
        <v>0.48</v>
      </c>
      <c r="K13" s="24">
        <v>8806538031804</v>
      </c>
      <c r="L13" s="19" t="s">
        <v>62</v>
      </c>
      <c r="M13" s="19">
        <v>30</v>
      </c>
      <c r="N13" s="19" t="s">
        <v>63</v>
      </c>
      <c r="O13" s="21"/>
      <c r="Q13" s="25">
        <f t="shared" si="0"/>
        <v>525</v>
      </c>
      <c r="R13" s="26" t="str">
        <f t="shared" si="1"/>
        <v>48.0/100</v>
      </c>
      <c r="S13" s="26" t="str">
        <f t="shared" si="1"/>
        <v>48.0/100</v>
      </c>
      <c r="T13" s="25" t="str">
        <f t="shared" si="2"/>
        <v>'(소분)'</v>
      </c>
      <c r="U13" s="25">
        <f t="shared" si="3"/>
        <v>30</v>
      </c>
      <c r="X13" s="26" t="str">
        <f t="shared" si="4"/>
        <v>('2025-05', '네오반정 80mg', '653803180', 525, 48.0/100, 48.0/100, '8806538031804', '(소분)', 30, 'active', ''),</v>
      </c>
      <c r="Z13" s="19">
        <v>10</v>
      </c>
      <c r="AA13" s="21"/>
      <c r="AB13" s="21"/>
      <c r="AC13" s="21" t="s">
        <v>234</v>
      </c>
      <c r="AD13" s="19" t="s">
        <v>235</v>
      </c>
      <c r="AE13" s="19" t="s">
        <v>236</v>
      </c>
      <c r="AF13" s="21" t="s">
        <v>237</v>
      </c>
      <c r="AG13" s="21"/>
      <c r="AH13" s="19" t="s">
        <v>238</v>
      </c>
      <c r="AI13" s="21"/>
      <c r="AK13" s="19">
        <v>10</v>
      </c>
      <c r="AL13" s="21"/>
      <c r="AM13" s="21" t="s">
        <v>239</v>
      </c>
      <c r="AN13" s="19" t="s">
        <v>240</v>
      </c>
      <c r="AO13" s="21" t="s">
        <v>241</v>
      </c>
      <c r="AP13" s="21"/>
      <c r="AQ13" s="21" t="s">
        <v>74</v>
      </c>
      <c r="AR13" s="19" t="s">
        <v>75</v>
      </c>
      <c r="AS13" s="27" t="str">
        <f>IFERROR(INDEX([1]업체관리!AA:AA,MATCH(AR13,[1]업체관리!X:X,0)),"")</f>
        <v/>
      </c>
      <c r="AT13" s="21"/>
      <c r="AU13" s="27" t="str">
        <f t="shared" si="5"/>
        <v/>
      </c>
      <c r="AV13" s="21"/>
      <c r="AX13" s="19">
        <v>10</v>
      </c>
      <c r="AY13" s="21"/>
      <c r="AZ13" s="21" t="s">
        <v>239</v>
      </c>
      <c r="BA13" s="19" t="s">
        <v>240</v>
      </c>
      <c r="BB13" s="19"/>
      <c r="BC13" s="21" t="s">
        <v>241</v>
      </c>
      <c r="BD13" s="28"/>
      <c r="BE13" s="28"/>
      <c r="BF13" s="28"/>
      <c r="BG13" s="26" t="str">
        <f t="shared" si="6"/>
        <v>('', 'SNU서울병원', '157-92-00844', NULL, '서울특별시 강서구 공항대로','','active'),</v>
      </c>
      <c r="BH13" s="28"/>
      <c r="BI13" s="19">
        <v>10</v>
      </c>
      <c r="BJ13" s="21"/>
      <c r="BK13" s="21" t="s">
        <v>242</v>
      </c>
      <c r="BL13" s="19" t="s">
        <v>243</v>
      </c>
      <c r="BM13" s="21"/>
      <c r="BN13" s="21"/>
      <c r="BO13" s="21" t="s">
        <v>159</v>
      </c>
      <c r="BP13" s="19" t="s">
        <v>160</v>
      </c>
      <c r="BT13" s="26" t="str">
        <f t="shared" si="7"/>
        <v>('', '동보당약국', '331-05-02722', NULL,'','active'),</v>
      </c>
      <c r="CA13" s="29">
        <v>10</v>
      </c>
      <c r="CB13" s="29"/>
      <c r="CC13" s="30" t="s">
        <v>165</v>
      </c>
      <c r="CD13" s="31" t="s">
        <v>166</v>
      </c>
      <c r="CE13" s="30" t="s">
        <v>167</v>
      </c>
      <c r="CF13" s="32" t="s">
        <v>244</v>
      </c>
      <c r="CG13" s="33" t="s">
        <v>245</v>
      </c>
      <c r="CH13" s="34">
        <v>521000</v>
      </c>
      <c r="CI13" s="35">
        <v>45658</v>
      </c>
      <c r="CJ13" s="35"/>
      <c r="CK13" s="36">
        <v>1042000</v>
      </c>
      <c r="CL13" s="26">
        <f t="shared" si="8"/>
        <v>521000</v>
      </c>
      <c r="CM13" s="26"/>
      <c r="CR13" s="26" t="str">
        <f t="shared" si="9"/>
        <v>('(주)부산에이스파마', '606-86-23993', '부산광역시 동래구 명륜로112번길', '8806538052526', '셀코빅스캡슐 200mg', 521000, '2025-01-01'),</v>
      </c>
      <c r="CT13" s="1" t="s">
        <v>128</v>
      </c>
      <c r="CZ13" s="38" t="s">
        <v>112</v>
      </c>
      <c r="DA13" s="1" t="s">
        <v>246</v>
      </c>
      <c r="DB13" s="1" t="s">
        <v>247</v>
      </c>
      <c r="DC13" s="1" t="s">
        <v>115</v>
      </c>
      <c r="DD13" s="1" t="s">
        <v>115</v>
      </c>
      <c r="DF13" s="39" t="s">
        <v>66</v>
      </c>
      <c r="DG13" s="12" t="s">
        <v>117</v>
      </c>
      <c r="DH13" s="12" t="s">
        <v>203</v>
      </c>
      <c r="DI13" s="40" t="s">
        <v>146</v>
      </c>
      <c r="DJ13" s="39">
        <v>653806240</v>
      </c>
      <c r="DK13" s="41">
        <v>1000</v>
      </c>
      <c r="DL13" s="42" t="s">
        <v>93</v>
      </c>
      <c r="DR13" s="43">
        <v>8</v>
      </c>
      <c r="DS13" s="44" t="s">
        <v>65</v>
      </c>
      <c r="DT13" s="39" t="s">
        <v>66</v>
      </c>
      <c r="DU13" s="44" t="s">
        <v>145</v>
      </c>
      <c r="DV13" s="40" t="s">
        <v>146</v>
      </c>
      <c r="DW13" s="45">
        <v>3</v>
      </c>
      <c r="DX13" s="39">
        <v>653806240</v>
      </c>
      <c r="DY13" s="44" t="s">
        <v>186</v>
      </c>
      <c r="DZ13" s="46">
        <v>898</v>
      </c>
      <c r="EA13" s="41">
        <v>1000</v>
      </c>
    </row>
    <row r="14" spans="1:131" ht="13.5" x14ac:dyDescent="0.25">
      <c r="B14" s="1" t="s">
        <v>248</v>
      </c>
      <c r="D14" s="19">
        <v>11</v>
      </c>
      <c r="E14" s="20" t="s">
        <v>117</v>
      </c>
      <c r="F14" s="21" t="s">
        <v>233</v>
      </c>
      <c r="G14" s="20">
        <v>653803180</v>
      </c>
      <c r="H14" s="22">
        <v>525</v>
      </c>
      <c r="I14" s="23">
        <v>0.48</v>
      </c>
      <c r="J14" s="23">
        <v>0.48</v>
      </c>
      <c r="K14" s="24">
        <v>8806538031811</v>
      </c>
      <c r="L14" s="19" t="s">
        <v>95</v>
      </c>
      <c r="M14" s="19">
        <v>100</v>
      </c>
      <c r="N14" s="19" t="s">
        <v>63</v>
      </c>
      <c r="O14" s="21"/>
      <c r="Q14" s="25">
        <f t="shared" si="0"/>
        <v>525</v>
      </c>
      <c r="R14" s="26" t="str">
        <f t="shared" si="1"/>
        <v>48.0/100</v>
      </c>
      <c r="S14" s="26" t="str">
        <f t="shared" si="1"/>
        <v>48.0/100</v>
      </c>
      <c r="T14" s="25" t="str">
        <f t="shared" si="2"/>
        <v>'30정/병'</v>
      </c>
      <c r="U14" s="25">
        <f t="shared" si="3"/>
        <v>100</v>
      </c>
      <c r="X14" s="26" t="str">
        <f t="shared" si="4"/>
        <v>('2025-05', '네오반정 80mg', '653803180', 525, 48.0/100, 48.0/100, '8806538031811', '30정/병', 100, 'active', ''),</v>
      </c>
      <c r="Z14" s="19">
        <v>11</v>
      </c>
      <c r="AA14" s="21"/>
      <c r="AB14" s="21"/>
      <c r="AC14" s="21" t="s">
        <v>249</v>
      </c>
      <c r="AD14" s="19" t="s">
        <v>250</v>
      </c>
      <c r="AE14" s="19" t="s">
        <v>251</v>
      </c>
      <c r="AF14" s="21" t="s">
        <v>252</v>
      </c>
      <c r="AG14" s="21"/>
      <c r="AH14" s="19" t="s">
        <v>238</v>
      </c>
      <c r="AI14" s="21"/>
      <c r="AK14" s="19">
        <v>11</v>
      </c>
      <c r="AL14" s="21"/>
      <c r="AM14" s="21" t="s">
        <v>253</v>
      </c>
      <c r="AN14" s="19" t="s">
        <v>254</v>
      </c>
      <c r="AO14" s="21" t="s">
        <v>255</v>
      </c>
      <c r="AP14" s="21"/>
      <c r="AQ14" s="21" t="s">
        <v>74</v>
      </c>
      <c r="AR14" s="19" t="s">
        <v>75</v>
      </c>
      <c r="AS14" s="27" t="str">
        <f>IFERROR(INDEX([1]업체관리!AA:AA,MATCH(AR14,[1]업체관리!X:X,0)),"")</f>
        <v/>
      </c>
      <c r="AT14" s="21"/>
      <c r="AU14" s="27" t="str">
        <f t="shared" si="5"/>
        <v/>
      </c>
      <c r="AV14" s="21"/>
      <c r="AX14" s="19">
        <v>11</v>
      </c>
      <c r="AY14" s="21"/>
      <c r="AZ14" s="21" t="s">
        <v>253</v>
      </c>
      <c r="BA14" s="19" t="s">
        <v>254</v>
      </c>
      <c r="BB14" s="19"/>
      <c r="BC14" s="21" t="s">
        <v>255</v>
      </c>
      <c r="BD14" s="28"/>
      <c r="BE14" s="28"/>
      <c r="BF14" s="28"/>
      <c r="BG14" s="26" t="str">
        <f t="shared" si="6"/>
        <v>('', '바른길정형외과의원', '279-96-01817', NULL, '인천광역시 부평구 열우물로','','active'),</v>
      </c>
      <c r="BH14" s="28"/>
      <c r="BI14" s="19">
        <v>11</v>
      </c>
      <c r="BJ14" s="21"/>
      <c r="BK14" s="21" t="s">
        <v>256</v>
      </c>
      <c r="BL14" s="19" t="s">
        <v>257</v>
      </c>
      <c r="BM14" s="21"/>
      <c r="BN14" s="21"/>
      <c r="BO14" s="21" t="s">
        <v>175</v>
      </c>
      <c r="BP14" s="19" t="s">
        <v>176</v>
      </c>
      <c r="BT14" s="26" t="str">
        <f t="shared" si="7"/>
        <v>('', '조은약국', '521-55-00472', NULL,'','active'),</v>
      </c>
      <c r="CA14" s="29">
        <v>11</v>
      </c>
      <c r="CB14" s="29"/>
      <c r="CC14" s="30" t="s">
        <v>165</v>
      </c>
      <c r="CD14" s="31" t="s">
        <v>166</v>
      </c>
      <c r="CE14" s="30" t="s">
        <v>167</v>
      </c>
      <c r="CF14" s="32" t="s">
        <v>244</v>
      </c>
      <c r="CG14" s="33" t="s">
        <v>245</v>
      </c>
      <c r="CH14" s="34">
        <v>1563000</v>
      </c>
      <c r="CI14" s="35">
        <v>45717</v>
      </c>
      <c r="CJ14" s="35"/>
      <c r="CK14" s="36">
        <v>3126000</v>
      </c>
      <c r="CL14" s="26">
        <f t="shared" si="8"/>
        <v>1563000</v>
      </c>
      <c r="CM14" s="26"/>
      <c r="CR14" s="26" t="str">
        <f t="shared" si="9"/>
        <v>('(주)부산에이스파마', '606-86-23993', '부산광역시 동래구 명륜로112번길', '8806538052526', '셀코빅스캡슐 200mg', 1563000, '2025-03-01'),</v>
      </c>
      <c r="CZ14" s="38"/>
      <c r="DA14" s="1" t="s">
        <v>258</v>
      </c>
      <c r="DB14" s="1" t="s">
        <v>89</v>
      </c>
      <c r="DC14" s="1" t="s">
        <v>259</v>
      </c>
      <c r="DD14" s="1" t="s">
        <v>260</v>
      </c>
      <c r="DF14" s="39" t="s">
        <v>66</v>
      </c>
      <c r="DG14" s="12" t="s">
        <v>117</v>
      </c>
      <c r="DH14" s="12" t="s">
        <v>203</v>
      </c>
      <c r="DI14" s="40" t="s">
        <v>146</v>
      </c>
      <c r="DJ14" s="39">
        <v>653806240</v>
      </c>
      <c r="DK14" s="41">
        <v>1000</v>
      </c>
      <c r="DL14" s="42" t="s">
        <v>93</v>
      </c>
      <c r="DR14" s="43">
        <v>9</v>
      </c>
      <c r="DS14" s="44" t="s">
        <v>65</v>
      </c>
      <c r="DT14" s="39" t="s">
        <v>66</v>
      </c>
      <c r="DU14" s="44" t="s">
        <v>145</v>
      </c>
      <c r="DV14" s="40" t="s">
        <v>146</v>
      </c>
      <c r="DW14" s="45">
        <v>3</v>
      </c>
      <c r="DX14" s="39">
        <v>653806240</v>
      </c>
      <c r="DY14" s="44" t="s">
        <v>186</v>
      </c>
      <c r="DZ14" s="46">
        <v>898</v>
      </c>
      <c r="EA14" s="41">
        <v>1000</v>
      </c>
    </row>
    <row r="15" spans="1:131" ht="13.5" x14ac:dyDescent="0.25">
      <c r="B15" s="1" t="s">
        <v>261</v>
      </c>
      <c r="D15" s="19">
        <v>12</v>
      </c>
      <c r="E15" s="20" t="s">
        <v>117</v>
      </c>
      <c r="F15" s="21" t="s">
        <v>233</v>
      </c>
      <c r="G15" s="20">
        <v>653803180</v>
      </c>
      <c r="H15" s="22">
        <v>525</v>
      </c>
      <c r="I15" s="23">
        <v>0.48</v>
      </c>
      <c r="J15" s="23">
        <v>0.48</v>
      </c>
      <c r="K15" s="24">
        <v>8806538031828</v>
      </c>
      <c r="L15" s="19" t="s">
        <v>217</v>
      </c>
      <c r="M15" s="19">
        <v>300</v>
      </c>
      <c r="N15" s="19" t="s">
        <v>63</v>
      </c>
      <c r="O15" s="21"/>
      <c r="Q15" s="25">
        <f t="shared" si="0"/>
        <v>525</v>
      </c>
      <c r="R15" s="26" t="str">
        <f t="shared" si="1"/>
        <v>48.0/100</v>
      </c>
      <c r="S15" s="26" t="str">
        <f t="shared" si="1"/>
        <v>48.0/100</v>
      </c>
      <c r="T15" s="25" t="str">
        <f t="shared" si="2"/>
        <v>'100정/병'</v>
      </c>
      <c r="U15" s="25">
        <f t="shared" si="3"/>
        <v>300</v>
      </c>
      <c r="X15" s="26" t="str">
        <f t="shared" si="4"/>
        <v>('2025-05', '네오반정 80mg', '653803180', 525, 48.0/100, 48.0/100, '8806538031828', '100정/병', 300, 'active', ''),</v>
      </c>
      <c r="Z15" s="19">
        <v>12</v>
      </c>
      <c r="AA15" s="21"/>
      <c r="AB15" s="21"/>
      <c r="AC15" s="21" t="s">
        <v>262</v>
      </c>
      <c r="AD15" s="19" t="s">
        <v>263</v>
      </c>
      <c r="AE15" s="19" t="s">
        <v>264</v>
      </c>
      <c r="AF15" s="21" t="s">
        <v>265</v>
      </c>
      <c r="AG15" s="21"/>
      <c r="AH15" s="19" t="s">
        <v>238</v>
      </c>
      <c r="AI15" s="21"/>
      <c r="AK15" s="19">
        <v>12</v>
      </c>
      <c r="AL15" s="21"/>
      <c r="AM15" s="21" t="s">
        <v>266</v>
      </c>
      <c r="AN15" s="19" t="s">
        <v>267</v>
      </c>
      <c r="AO15" s="21" t="s">
        <v>268</v>
      </c>
      <c r="AP15" s="21"/>
      <c r="AQ15" s="21" t="s">
        <v>74</v>
      </c>
      <c r="AR15" s="19" t="s">
        <v>75</v>
      </c>
      <c r="AS15" s="27" t="str">
        <f>IFERROR(INDEX([1]업체관리!AA:AA,MATCH(AR15,[1]업체관리!X:X,0)),"")</f>
        <v/>
      </c>
      <c r="AT15" s="21"/>
      <c r="AU15" s="27" t="str">
        <f t="shared" si="5"/>
        <v/>
      </c>
      <c r="AV15" s="21"/>
      <c r="AX15" s="19">
        <v>12</v>
      </c>
      <c r="AY15" s="21"/>
      <c r="AZ15" s="21" t="s">
        <v>266</v>
      </c>
      <c r="BA15" s="19" t="s">
        <v>267</v>
      </c>
      <c r="BB15" s="19"/>
      <c r="BC15" s="21" t="s">
        <v>268</v>
      </c>
      <c r="BD15" s="28"/>
      <c r="BE15" s="28"/>
      <c r="BF15" s="28"/>
      <c r="BG15" s="26" t="str">
        <f t="shared" si="6"/>
        <v>('', '중계퍼스트정형외과의원', '546-95-01549', NULL, '서울특별시 노원구 동일로','','active'),</v>
      </c>
      <c r="BH15" s="28"/>
      <c r="BI15" s="19">
        <v>12</v>
      </c>
      <c r="BJ15" s="21"/>
      <c r="BK15" s="21" t="s">
        <v>269</v>
      </c>
      <c r="BL15" s="19" t="s">
        <v>270</v>
      </c>
      <c r="BM15" s="21"/>
      <c r="BN15" s="21"/>
      <c r="BO15" s="21" t="s">
        <v>191</v>
      </c>
      <c r="BP15" s="19" t="s">
        <v>192</v>
      </c>
      <c r="BT15" s="26" t="str">
        <f t="shared" si="7"/>
        <v>('', '민들레약국', '662-36-00656', NULL,'','active'),</v>
      </c>
      <c r="CA15" s="29">
        <v>12</v>
      </c>
      <c r="CB15" s="29"/>
      <c r="CC15" s="30" t="s">
        <v>165</v>
      </c>
      <c r="CD15" s="31" t="s">
        <v>166</v>
      </c>
      <c r="CE15" s="30" t="s">
        <v>167</v>
      </c>
      <c r="CF15" s="32" t="s">
        <v>271</v>
      </c>
      <c r="CG15" s="33" t="s">
        <v>245</v>
      </c>
      <c r="CH15" s="34">
        <v>390750</v>
      </c>
      <c r="CI15" s="35">
        <v>45717</v>
      </c>
      <c r="CJ15" s="35"/>
      <c r="CK15" s="36">
        <v>781500</v>
      </c>
      <c r="CL15" s="26">
        <f t="shared" si="8"/>
        <v>390750</v>
      </c>
      <c r="CM15" s="26"/>
      <c r="CR15" s="26" t="str">
        <f t="shared" si="9"/>
        <v>('(주)부산에이스파마', '606-86-23993', '부산광역시 동래구 명륜로112번길', '8806538052519', '셀코빅스캡슐 200mg', 390750, '2025-03-01'),</v>
      </c>
      <c r="CZ15" s="38"/>
      <c r="DA15" s="1" t="s">
        <v>272</v>
      </c>
      <c r="DB15" s="1" t="s">
        <v>89</v>
      </c>
      <c r="DC15" s="1" t="s">
        <v>259</v>
      </c>
      <c r="DD15" s="1" t="s">
        <v>260</v>
      </c>
      <c r="DF15" s="39" t="s">
        <v>66</v>
      </c>
      <c r="DG15" s="12" t="s">
        <v>117</v>
      </c>
      <c r="DH15" s="12" t="s">
        <v>203</v>
      </c>
      <c r="DI15" s="40" t="s">
        <v>160</v>
      </c>
      <c r="DJ15" s="39">
        <v>653806240</v>
      </c>
      <c r="DK15" s="41">
        <v>1000</v>
      </c>
      <c r="DL15" s="42" t="s">
        <v>93</v>
      </c>
      <c r="DR15" s="43">
        <v>12</v>
      </c>
      <c r="DS15" s="44" t="s">
        <v>65</v>
      </c>
      <c r="DT15" s="39" t="s">
        <v>66</v>
      </c>
      <c r="DU15" s="44" t="s">
        <v>159</v>
      </c>
      <c r="DV15" s="40" t="s">
        <v>160</v>
      </c>
      <c r="DW15" s="45">
        <v>3</v>
      </c>
      <c r="DX15" s="39">
        <v>653806240</v>
      </c>
      <c r="DY15" s="44" t="s">
        <v>186</v>
      </c>
      <c r="DZ15" s="46">
        <v>898</v>
      </c>
      <c r="EA15" s="41">
        <v>1000</v>
      </c>
    </row>
    <row r="16" spans="1:131" ht="13.5" x14ac:dyDescent="0.25">
      <c r="B16" s="1" t="s">
        <v>273</v>
      </c>
      <c r="D16" s="19">
        <v>13</v>
      </c>
      <c r="E16" s="20" t="s">
        <v>117</v>
      </c>
      <c r="F16" s="21" t="s">
        <v>233</v>
      </c>
      <c r="G16" s="20">
        <v>653803180</v>
      </c>
      <c r="H16" s="22">
        <v>525</v>
      </c>
      <c r="I16" s="23">
        <v>0.48</v>
      </c>
      <c r="J16" s="23">
        <v>0.48</v>
      </c>
      <c r="K16" s="24">
        <v>8806538031835</v>
      </c>
      <c r="L16" s="19" t="s">
        <v>274</v>
      </c>
      <c r="M16" s="19">
        <v>120</v>
      </c>
      <c r="N16" s="19" t="s">
        <v>63</v>
      </c>
      <c r="O16" s="21"/>
      <c r="Q16" s="25">
        <f t="shared" si="0"/>
        <v>525</v>
      </c>
      <c r="R16" s="26" t="str">
        <f t="shared" si="1"/>
        <v>48.0/100</v>
      </c>
      <c r="S16" s="26" t="str">
        <f t="shared" si="1"/>
        <v>48.0/100</v>
      </c>
      <c r="T16" s="25" t="str">
        <f t="shared" si="2"/>
        <v>'100정/PTP'</v>
      </c>
      <c r="U16" s="25">
        <f t="shared" si="3"/>
        <v>120</v>
      </c>
      <c r="X16" s="26" t="str">
        <f t="shared" si="4"/>
        <v>('2025-05', '네오반정 80mg', '653803180', 525, 48.0/100, 48.0/100, '8806538031835', '100정/PTP', 120, 'active', ''),</v>
      </c>
      <c r="Z16" s="19">
        <v>13</v>
      </c>
      <c r="AA16" s="21"/>
      <c r="AB16" s="21"/>
      <c r="AC16" s="21" t="s">
        <v>275</v>
      </c>
      <c r="AD16" s="19" t="s">
        <v>276</v>
      </c>
      <c r="AE16" s="19" t="s">
        <v>277</v>
      </c>
      <c r="AF16" s="21" t="s">
        <v>278</v>
      </c>
      <c r="AG16" s="21"/>
      <c r="AH16" s="19" t="s">
        <v>238</v>
      </c>
      <c r="AI16" s="21"/>
      <c r="AK16" s="19">
        <v>13</v>
      </c>
      <c r="AL16" s="21"/>
      <c r="AM16" s="21" t="s">
        <v>279</v>
      </c>
      <c r="AN16" s="19" t="s">
        <v>280</v>
      </c>
      <c r="AO16" s="21" t="s">
        <v>281</v>
      </c>
      <c r="AP16" s="21"/>
      <c r="AQ16" s="21" t="s">
        <v>74</v>
      </c>
      <c r="AR16" s="19" t="s">
        <v>75</v>
      </c>
      <c r="AS16" s="27" t="str">
        <f>IFERROR(INDEX([1]업체관리!AA:AA,MATCH(AR16,[1]업체관리!X:X,0)),"")</f>
        <v/>
      </c>
      <c r="AT16" s="21"/>
      <c r="AU16" s="27" t="str">
        <f t="shared" si="5"/>
        <v/>
      </c>
      <c r="AV16" s="21"/>
      <c r="AX16" s="19">
        <v>13</v>
      </c>
      <c r="AY16" s="21"/>
      <c r="AZ16" s="21" t="s">
        <v>279</v>
      </c>
      <c r="BA16" s="19" t="s">
        <v>280</v>
      </c>
      <c r="BB16" s="19"/>
      <c r="BC16" s="21" t="s">
        <v>281</v>
      </c>
      <c r="BD16" s="28"/>
      <c r="BE16" s="28"/>
      <c r="BF16" s="28"/>
      <c r="BG16" s="26" t="str">
        <f t="shared" si="6"/>
        <v>('', '서울삼성호매실요양병원', '893-92-00275', NULL, '경기도 수원시 권선구 금곡로118번길','','active'),</v>
      </c>
      <c r="BH16" s="28"/>
      <c r="BI16" s="19">
        <v>13</v>
      </c>
      <c r="BJ16" s="21"/>
      <c r="BK16" s="21" t="s">
        <v>282</v>
      </c>
      <c r="BL16" s="19" t="s">
        <v>283</v>
      </c>
      <c r="BM16" s="21"/>
      <c r="BN16" s="21"/>
      <c r="BO16" s="21" t="s">
        <v>191</v>
      </c>
      <c r="BP16" s="19" t="s">
        <v>192</v>
      </c>
      <c r="BT16" s="26" t="str">
        <f t="shared" si="7"/>
        <v>('', '메디칼우리약국', '458-15-01838', NULL,'','active'),</v>
      </c>
      <c r="CA16" s="29">
        <v>13</v>
      </c>
      <c r="CB16" s="50"/>
      <c r="CC16" s="30" t="s">
        <v>165</v>
      </c>
      <c r="CD16" s="31" t="s">
        <v>166</v>
      </c>
      <c r="CE16" s="30" t="s">
        <v>167</v>
      </c>
      <c r="CF16" s="32" t="s">
        <v>271</v>
      </c>
      <c r="CG16" s="33" t="s">
        <v>245</v>
      </c>
      <c r="CH16" s="34">
        <v>390750</v>
      </c>
      <c r="CI16" s="35">
        <v>45717</v>
      </c>
      <c r="CJ16" s="35"/>
      <c r="CK16" s="36">
        <v>781500</v>
      </c>
      <c r="CL16" s="26">
        <f t="shared" si="8"/>
        <v>390750</v>
      </c>
      <c r="CM16" s="26"/>
      <c r="CR16" s="26" t="str">
        <f t="shared" si="9"/>
        <v>('(주)부산에이스파마', '606-86-23993', '부산광역시 동래구 명륜로112번길', '8806538052519', '셀코빅스캡슐 200mg', 390750, '2025-03-01'),</v>
      </c>
      <c r="DF16" s="39" t="s">
        <v>66</v>
      </c>
      <c r="DG16" s="12" t="s">
        <v>117</v>
      </c>
      <c r="DH16" s="12" t="s">
        <v>203</v>
      </c>
      <c r="DI16" s="40" t="s">
        <v>284</v>
      </c>
      <c r="DJ16" s="39" t="s">
        <v>285</v>
      </c>
      <c r="DK16" s="41">
        <v>2246</v>
      </c>
      <c r="DL16" s="42" t="s">
        <v>93</v>
      </c>
      <c r="DR16" s="43">
        <v>477</v>
      </c>
      <c r="DS16" s="44" t="s">
        <v>65</v>
      </c>
      <c r="DT16" s="39" t="s">
        <v>66</v>
      </c>
      <c r="DU16" s="44" t="s">
        <v>286</v>
      </c>
      <c r="DV16" s="40" t="s">
        <v>284</v>
      </c>
      <c r="DW16" s="45">
        <v>3</v>
      </c>
      <c r="DX16" s="39" t="s">
        <v>285</v>
      </c>
      <c r="DY16" s="44" t="s">
        <v>287</v>
      </c>
      <c r="DZ16" s="46">
        <v>114</v>
      </c>
      <c r="EA16" s="41">
        <v>2246</v>
      </c>
    </row>
    <row r="17" spans="2:131" ht="13.5" x14ac:dyDescent="0.25">
      <c r="B17" s="1" t="s">
        <v>288</v>
      </c>
      <c r="D17" s="19">
        <v>14</v>
      </c>
      <c r="E17" s="20" t="s">
        <v>117</v>
      </c>
      <c r="F17" s="21" t="s">
        <v>233</v>
      </c>
      <c r="G17" s="20">
        <v>653803180</v>
      </c>
      <c r="H17" s="22">
        <v>525</v>
      </c>
      <c r="I17" s="23">
        <v>0.48</v>
      </c>
      <c r="J17" s="23">
        <v>0.48</v>
      </c>
      <c r="K17" s="24">
        <v>8806538031842</v>
      </c>
      <c r="L17" s="19" t="s">
        <v>95</v>
      </c>
      <c r="M17" s="19">
        <v>5</v>
      </c>
      <c r="N17" s="19" t="s">
        <v>63</v>
      </c>
      <c r="O17" s="21"/>
      <c r="Q17" s="25">
        <f t="shared" si="0"/>
        <v>525</v>
      </c>
      <c r="R17" s="26" t="str">
        <f t="shared" si="1"/>
        <v>48.0/100</v>
      </c>
      <c r="S17" s="26" t="str">
        <f t="shared" si="1"/>
        <v>48.0/100</v>
      </c>
      <c r="T17" s="25" t="str">
        <f t="shared" si="2"/>
        <v>'30정/병'</v>
      </c>
      <c r="U17" s="25">
        <f t="shared" si="3"/>
        <v>5</v>
      </c>
      <c r="X17" s="26" t="str">
        <f t="shared" si="4"/>
        <v>('2025-05', '네오반정 80mg', '653803180', 525, 48.0/100, 48.0/100, '8806538031842', '30정/병', 5, 'active', ''),</v>
      </c>
      <c r="Z17" s="19">
        <v>14</v>
      </c>
      <c r="AA17" s="21"/>
      <c r="AB17" s="21"/>
      <c r="AC17" s="21" t="s">
        <v>289</v>
      </c>
      <c r="AD17" s="19" t="s">
        <v>290</v>
      </c>
      <c r="AE17" s="19" t="s">
        <v>291</v>
      </c>
      <c r="AF17" s="21" t="s">
        <v>292</v>
      </c>
      <c r="AG17" s="21"/>
      <c r="AH17" s="19" t="s">
        <v>238</v>
      </c>
      <c r="AI17" s="21"/>
      <c r="AK17" s="19">
        <v>14</v>
      </c>
      <c r="AL17" s="21"/>
      <c r="AM17" s="21" t="s">
        <v>293</v>
      </c>
      <c r="AN17" s="19" t="s">
        <v>294</v>
      </c>
      <c r="AO17" s="21" t="s">
        <v>295</v>
      </c>
      <c r="AP17" s="21"/>
      <c r="AQ17" s="21" t="s">
        <v>74</v>
      </c>
      <c r="AR17" s="19" t="s">
        <v>75</v>
      </c>
      <c r="AS17" s="27" t="str">
        <f>IFERROR(INDEX([1]업체관리!AA:AA,MATCH(AR17,[1]업체관리!X:X,0)),"")</f>
        <v/>
      </c>
      <c r="AT17" s="21"/>
      <c r="AU17" s="27" t="str">
        <f t="shared" si="5"/>
        <v/>
      </c>
      <c r="AV17" s="21"/>
      <c r="AX17" s="19">
        <v>14</v>
      </c>
      <c r="AY17" s="21"/>
      <c r="AZ17" s="21" t="s">
        <v>293</v>
      </c>
      <c r="BA17" s="19" t="s">
        <v>294</v>
      </c>
      <c r="BB17" s="19"/>
      <c r="BC17" s="21" t="s">
        <v>295</v>
      </c>
      <c r="BD17" s="28"/>
      <c r="BE17" s="28"/>
      <c r="BF17" s="28"/>
      <c r="BG17" s="26" t="str">
        <f t="shared" si="6"/>
        <v>('', '평택삼성요양병원', '278-99-00757', NULL, '경기도 평택시 비전2로','','active'),</v>
      </c>
      <c r="BH17" s="28"/>
      <c r="BI17" s="19">
        <v>14</v>
      </c>
      <c r="BJ17" s="21"/>
      <c r="BK17" s="21" t="s">
        <v>296</v>
      </c>
      <c r="BL17" s="19" t="s">
        <v>297</v>
      </c>
      <c r="BM17" s="21"/>
      <c r="BN17" s="21"/>
      <c r="BO17" s="21" t="s">
        <v>191</v>
      </c>
      <c r="BP17" s="19" t="s">
        <v>192</v>
      </c>
      <c r="BT17" s="26" t="str">
        <f t="shared" si="7"/>
        <v>('', '메디칼수정약국', '134-15-46230', NULL,'','active'),</v>
      </c>
      <c r="CA17" s="29">
        <v>14</v>
      </c>
      <c r="CB17" s="50"/>
      <c r="CC17" s="51" t="s">
        <v>165</v>
      </c>
      <c r="CD17" s="31" t="s">
        <v>166</v>
      </c>
      <c r="CE17" s="51" t="s">
        <v>167</v>
      </c>
      <c r="CF17" s="32" t="s">
        <v>271</v>
      </c>
      <c r="CG17" s="33" t="s">
        <v>245</v>
      </c>
      <c r="CH17" s="34">
        <v>781500</v>
      </c>
      <c r="CI17" s="35">
        <v>45717</v>
      </c>
      <c r="CJ17" s="35"/>
      <c r="CK17" s="36">
        <v>1563000</v>
      </c>
      <c r="CL17" s="26">
        <f t="shared" si="8"/>
        <v>781500</v>
      </c>
      <c r="CM17" s="26"/>
      <c r="CR17" s="26" t="str">
        <f t="shared" si="9"/>
        <v>('(주)부산에이스파마', '606-86-23993', '부산광역시 동래구 명륜로112번길', '8806538052519', '셀코빅스캡슐 200mg', 781500, '2025-03-01'),</v>
      </c>
      <c r="DF17" s="39" t="s">
        <v>66</v>
      </c>
      <c r="DG17" s="12" t="s">
        <v>117</v>
      </c>
      <c r="DH17" s="12" t="s">
        <v>203</v>
      </c>
      <c r="DI17" s="40" t="s">
        <v>298</v>
      </c>
      <c r="DJ17" s="39" t="s">
        <v>299</v>
      </c>
      <c r="DK17" s="41">
        <v>569</v>
      </c>
      <c r="DL17" s="42" t="s">
        <v>93</v>
      </c>
      <c r="DR17" s="43">
        <v>498</v>
      </c>
      <c r="DS17" s="44" t="s">
        <v>65</v>
      </c>
      <c r="DT17" s="39" t="s">
        <v>66</v>
      </c>
      <c r="DU17" s="44" t="s">
        <v>300</v>
      </c>
      <c r="DV17" s="40" t="s">
        <v>298</v>
      </c>
      <c r="DW17" s="45">
        <v>3</v>
      </c>
      <c r="DX17" s="39" t="s">
        <v>299</v>
      </c>
      <c r="DY17" s="44" t="s">
        <v>301</v>
      </c>
      <c r="DZ17" s="46">
        <v>909</v>
      </c>
      <c r="EA17" s="41">
        <v>569</v>
      </c>
    </row>
    <row r="18" spans="2:131" ht="13.5" x14ac:dyDescent="0.25">
      <c r="B18" s="1" t="s">
        <v>302</v>
      </c>
      <c r="D18" s="19">
        <v>15</v>
      </c>
      <c r="E18" s="20" t="s">
        <v>117</v>
      </c>
      <c r="F18" s="21" t="s">
        <v>233</v>
      </c>
      <c r="G18" s="20">
        <v>653803180</v>
      </c>
      <c r="H18" s="22">
        <v>525</v>
      </c>
      <c r="I18" s="23">
        <v>0.48</v>
      </c>
      <c r="J18" s="23">
        <v>0.48</v>
      </c>
      <c r="K18" s="24">
        <v>8806538031859</v>
      </c>
      <c r="L18" s="19" t="s">
        <v>217</v>
      </c>
      <c r="M18" s="19">
        <v>10</v>
      </c>
      <c r="N18" s="19" t="s">
        <v>63</v>
      </c>
      <c r="O18" s="21"/>
      <c r="Q18" s="25">
        <f t="shared" si="0"/>
        <v>525</v>
      </c>
      <c r="R18" s="26" t="str">
        <f t="shared" si="1"/>
        <v>48.0/100</v>
      </c>
      <c r="S18" s="26" t="str">
        <f t="shared" si="1"/>
        <v>48.0/100</v>
      </c>
      <c r="T18" s="25" t="str">
        <f t="shared" si="2"/>
        <v>'100정/병'</v>
      </c>
      <c r="U18" s="25">
        <f t="shared" si="3"/>
        <v>10</v>
      </c>
      <c r="X18" s="26" t="str">
        <f t="shared" si="4"/>
        <v>('2025-05', '네오반정 80mg', '653803180', 525, 48.0/100, 48.0/100, '8806538031859', '100정/병', 10, 'active', ''),</v>
      </c>
      <c r="Z18" s="19">
        <v>15</v>
      </c>
      <c r="AA18" s="21"/>
      <c r="AB18" s="21"/>
      <c r="AC18" s="21" t="s">
        <v>303</v>
      </c>
      <c r="AD18" s="19" t="s">
        <v>166</v>
      </c>
      <c r="AE18" s="19" t="s">
        <v>304</v>
      </c>
      <c r="AF18" s="21" t="s">
        <v>305</v>
      </c>
      <c r="AG18" s="21"/>
      <c r="AH18" s="19" t="s">
        <v>238</v>
      </c>
      <c r="AI18" s="21"/>
      <c r="AK18" s="19">
        <v>15</v>
      </c>
      <c r="AL18" s="21"/>
      <c r="AM18" s="21" t="s">
        <v>306</v>
      </c>
      <c r="AN18" s="19" t="s">
        <v>307</v>
      </c>
      <c r="AO18" s="21" t="s">
        <v>308</v>
      </c>
      <c r="AP18" s="21"/>
      <c r="AQ18" s="21" t="s">
        <v>119</v>
      </c>
      <c r="AR18" s="19" t="s">
        <v>120</v>
      </c>
      <c r="AS18" s="27" t="str">
        <f>IFERROR(INDEX([1]업체관리!AA:AA,MATCH(AR18,[1]업체관리!X:X,0)),"")</f>
        <v/>
      </c>
      <c r="AT18" s="21"/>
      <c r="AU18" s="27" t="str">
        <f t="shared" si="5"/>
        <v/>
      </c>
      <c r="AV18" s="21"/>
      <c r="AX18" s="19">
        <v>15</v>
      </c>
      <c r="AY18" s="21"/>
      <c r="AZ18" s="21" t="s">
        <v>306</v>
      </c>
      <c r="BA18" s="19" t="s">
        <v>307</v>
      </c>
      <c r="BB18" s="19"/>
      <c r="BC18" s="21" t="s">
        <v>308</v>
      </c>
      <c r="BD18" s="28"/>
      <c r="BE18" s="28"/>
      <c r="BF18" s="28"/>
      <c r="BG18" s="26" t="str">
        <f t="shared" si="6"/>
        <v>('', '단샘의원', '127-92-54640', NULL, '경기도 양주시 고읍로 10, (고읍동)','','active'),</v>
      </c>
      <c r="BH18" s="28"/>
      <c r="BI18" s="19">
        <v>15</v>
      </c>
      <c r="BJ18" s="21"/>
      <c r="BK18" s="21" t="s">
        <v>309</v>
      </c>
      <c r="BL18" s="19" t="s">
        <v>310</v>
      </c>
      <c r="BM18" s="21"/>
      <c r="BN18" s="21"/>
      <c r="BO18" s="21" t="s">
        <v>209</v>
      </c>
      <c r="BP18" s="19" t="s">
        <v>210</v>
      </c>
      <c r="BT18" s="26" t="str">
        <f t="shared" si="7"/>
        <v>('', '다온약국', '731-26-00797', NULL,'','active'),</v>
      </c>
      <c r="CA18" s="29">
        <v>15</v>
      </c>
      <c r="CB18" s="50"/>
      <c r="CC18" s="51" t="s">
        <v>165</v>
      </c>
      <c r="CD18" s="31" t="s">
        <v>166</v>
      </c>
      <c r="CE18" s="51" t="s">
        <v>167</v>
      </c>
      <c r="CF18" s="32" t="s">
        <v>311</v>
      </c>
      <c r="CG18" s="33" t="s">
        <v>312</v>
      </c>
      <c r="CH18" s="34">
        <v>991440</v>
      </c>
      <c r="CI18" s="35">
        <v>45717</v>
      </c>
      <c r="CJ18" s="35"/>
      <c r="CK18" s="36">
        <v>1982880</v>
      </c>
      <c r="CL18" s="26">
        <f t="shared" si="8"/>
        <v>991440</v>
      </c>
      <c r="CM18" s="26"/>
      <c r="CR18" s="26" t="str">
        <f t="shared" si="9"/>
        <v>('(주)부산에이스파마', '606-86-23993', '부산광역시 동래구 명륜로112번길', '8806538044125', '하이엘정 10mg', 991440, '2025-03-01'),</v>
      </c>
      <c r="DF18" s="39" t="s">
        <v>66</v>
      </c>
      <c r="DG18" s="12" t="s">
        <v>117</v>
      </c>
      <c r="DH18" s="12" t="s">
        <v>203</v>
      </c>
      <c r="DI18" s="40" t="s">
        <v>284</v>
      </c>
      <c r="DJ18" s="39" t="s">
        <v>313</v>
      </c>
      <c r="DK18" s="41">
        <v>3301.5</v>
      </c>
      <c r="DL18" s="42" t="s">
        <v>93</v>
      </c>
      <c r="DR18" s="43">
        <v>478</v>
      </c>
      <c r="DS18" s="44" t="s">
        <v>65</v>
      </c>
      <c r="DT18" s="39" t="s">
        <v>66</v>
      </c>
      <c r="DU18" s="44" t="s">
        <v>286</v>
      </c>
      <c r="DV18" s="40" t="s">
        <v>284</v>
      </c>
      <c r="DW18" s="45">
        <v>3</v>
      </c>
      <c r="DX18" s="39" t="s">
        <v>313</v>
      </c>
      <c r="DY18" s="44" t="s">
        <v>61</v>
      </c>
      <c r="DZ18" s="46">
        <v>103</v>
      </c>
      <c r="EA18" s="41">
        <v>3301.5</v>
      </c>
    </row>
    <row r="19" spans="2:131" ht="13.5" x14ac:dyDescent="0.25">
      <c r="B19" s="1" t="s">
        <v>314</v>
      </c>
      <c r="D19" s="19">
        <v>16</v>
      </c>
      <c r="E19" s="20" t="s">
        <v>117</v>
      </c>
      <c r="F19" s="21" t="s">
        <v>233</v>
      </c>
      <c r="G19" s="20">
        <v>653803180</v>
      </c>
      <c r="H19" s="22">
        <v>525</v>
      </c>
      <c r="I19" s="23">
        <v>0.48</v>
      </c>
      <c r="J19" s="23">
        <v>0.48</v>
      </c>
      <c r="K19" s="24">
        <v>8806538031866</v>
      </c>
      <c r="L19" s="19" t="s">
        <v>274</v>
      </c>
      <c r="M19" s="19">
        <v>100</v>
      </c>
      <c r="N19" s="19" t="s">
        <v>63</v>
      </c>
      <c r="O19" s="21"/>
      <c r="Q19" s="25">
        <f t="shared" si="0"/>
        <v>525</v>
      </c>
      <c r="R19" s="26" t="str">
        <f t="shared" si="1"/>
        <v>48.0/100</v>
      </c>
      <c r="S19" s="26" t="str">
        <f t="shared" si="1"/>
        <v>48.0/100</v>
      </c>
      <c r="T19" s="25" t="str">
        <f t="shared" si="2"/>
        <v>'100정/PTP'</v>
      </c>
      <c r="U19" s="25">
        <f t="shared" si="3"/>
        <v>100</v>
      </c>
      <c r="X19" s="26" t="str">
        <f t="shared" si="4"/>
        <v>('2025-05', '네오반정 80mg', '653803180', 525, 48.0/100, 48.0/100, '8806538031866', '100정/PTP', 100, 'active', ''),</v>
      </c>
      <c r="Z19" s="19">
        <v>16</v>
      </c>
      <c r="AA19" s="21"/>
      <c r="AB19" s="21"/>
      <c r="AC19" s="21" t="s">
        <v>315</v>
      </c>
      <c r="AD19" s="19" t="s">
        <v>316</v>
      </c>
      <c r="AE19" s="19" t="s">
        <v>317</v>
      </c>
      <c r="AF19" s="21" t="s">
        <v>318</v>
      </c>
      <c r="AG19" s="21"/>
      <c r="AH19" s="19" t="s">
        <v>238</v>
      </c>
      <c r="AI19" s="21"/>
      <c r="AK19" s="19">
        <v>17</v>
      </c>
      <c r="AL19" s="21"/>
      <c r="AM19" s="21" t="s">
        <v>319</v>
      </c>
      <c r="AN19" s="19" t="s">
        <v>320</v>
      </c>
      <c r="AO19" s="21" t="s">
        <v>321</v>
      </c>
      <c r="AP19" s="21"/>
      <c r="AQ19" s="21" t="s">
        <v>119</v>
      </c>
      <c r="AR19" s="19" t="s">
        <v>120</v>
      </c>
      <c r="AS19" s="27" t="str">
        <f>IFERROR(INDEX([1]업체관리!AA:AA,MATCH(AR19,[1]업체관리!X:X,0)),"")</f>
        <v/>
      </c>
      <c r="AT19" s="21"/>
      <c r="AU19" s="27" t="str">
        <f t="shared" si="5"/>
        <v/>
      </c>
      <c r="AV19" s="21"/>
      <c r="AX19" s="19">
        <v>17</v>
      </c>
      <c r="AY19" s="21"/>
      <c r="AZ19" s="21" t="s">
        <v>319</v>
      </c>
      <c r="BA19" s="19" t="s">
        <v>320</v>
      </c>
      <c r="BB19" s="19"/>
      <c r="BC19" s="21" t="s">
        <v>321</v>
      </c>
      <c r="BD19" s="28"/>
      <c r="BE19" s="28"/>
      <c r="BF19" s="28"/>
      <c r="BG19" s="26" t="str">
        <f t="shared" si="6"/>
        <v>('', '삼성바른내과의원(길음)', '337-90-01450', NULL, '서울특별시 성북구 정릉로 364, 3층 (돈암동)','','active'),</v>
      </c>
      <c r="BH19" s="28"/>
      <c r="BI19" s="19">
        <v>16</v>
      </c>
      <c r="BJ19" s="21"/>
      <c r="BK19" s="21" t="s">
        <v>322</v>
      </c>
      <c r="BL19" s="19" t="s">
        <v>323</v>
      </c>
      <c r="BM19" s="21"/>
      <c r="BN19" s="21"/>
      <c r="BO19" s="21" t="s">
        <v>222</v>
      </c>
      <c r="BP19" s="19" t="s">
        <v>223</v>
      </c>
      <c r="BT19" s="26" t="str">
        <f t="shared" si="7"/>
        <v>('', '뉴그랜드약국', '206-16-57742', NULL,'','active'),</v>
      </c>
      <c r="CA19" s="29">
        <v>16</v>
      </c>
      <c r="CB19" s="50"/>
      <c r="CC19" s="51" t="s">
        <v>324</v>
      </c>
      <c r="CD19" s="31" t="s">
        <v>325</v>
      </c>
      <c r="CE19" s="51" t="s">
        <v>326</v>
      </c>
      <c r="CF19" s="32" t="s">
        <v>311</v>
      </c>
      <c r="CG19" s="33" t="s">
        <v>312</v>
      </c>
      <c r="CH19" s="34">
        <v>183600</v>
      </c>
      <c r="CI19" s="35">
        <v>45717</v>
      </c>
      <c r="CJ19" s="35"/>
      <c r="CK19" s="36">
        <v>367200</v>
      </c>
      <c r="CL19" s="26">
        <f t="shared" si="8"/>
        <v>183600</v>
      </c>
      <c r="CM19" s="26"/>
      <c r="CR19" s="26" t="str">
        <f t="shared" si="9"/>
        <v>('엔도케어약국', '603-11-18722', '부산광역시 서구 보수대로', '8806538044125', '하이엘정 10mg', 183600, '2025-03-01'),</v>
      </c>
      <c r="DF19" s="39" t="s">
        <v>66</v>
      </c>
      <c r="DG19" s="12" t="s">
        <v>117</v>
      </c>
      <c r="DH19" s="12" t="s">
        <v>203</v>
      </c>
      <c r="DI19" s="40" t="s">
        <v>327</v>
      </c>
      <c r="DJ19" s="39" t="s">
        <v>313</v>
      </c>
      <c r="DK19" s="41">
        <v>3943</v>
      </c>
      <c r="DL19" s="42" t="s">
        <v>93</v>
      </c>
      <c r="DR19" s="43">
        <v>534</v>
      </c>
      <c r="DS19" s="44" t="s">
        <v>65</v>
      </c>
      <c r="DT19" s="39" t="s">
        <v>66</v>
      </c>
      <c r="DU19" s="44" t="s">
        <v>328</v>
      </c>
      <c r="DV19" s="40" t="s">
        <v>327</v>
      </c>
      <c r="DW19" s="45">
        <v>3</v>
      </c>
      <c r="DX19" s="39" t="s">
        <v>313</v>
      </c>
      <c r="DY19" s="44" t="s">
        <v>61</v>
      </c>
      <c r="DZ19" s="46">
        <v>103</v>
      </c>
      <c r="EA19" s="41">
        <v>3943</v>
      </c>
    </row>
    <row r="20" spans="2:131" ht="13.5" x14ac:dyDescent="0.25">
      <c r="B20" s="1" t="s">
        <v>128</v>
      </c>
      <c r="D20" s="19">
        <v>17</v>
      </c>
      <c r="E20" s="20" t="s">
        <v>117</v>
      </c>
      <c r="F20" s="21" t="s">
        <v>329</v>
      </c>
      <c r="G20" s="20">
        <v>653805340</v>
      </c>
      <c r="H20" s="22">
        <v>648</v>
      </c>
      <c r="I20" s="23">
        <v>0.5</v>
      </c>
      <c r="J20" s="23">
        <v>0.5</v>
      </c>
      <c r="K20" s="24">
        <v>8806538053400</v>
      </c>
      <c r="L20" s="19" t="s">
        <v>62</v>
      </c>
      <c r="M20" s="19">
        <v>1</v>
      </c>
      <c r="N20" s="19" t="s">
        <v>63</v>
      </c>
      <c r="O20" s="21"/>
      <c r="Q20" s="25">
        <f t="shared" si="0"/>
        <v>648</v>
      </c>
      <c r="R20" s="26" t="str">
        <f t="shared" si="1"/>
        <v>50.0/100</v>
      </c>
      <c r="S20" s="26" t="str">
        <f t="shared" si="1"/>
        <v>50.0/100</v>
      </c>
      <c r="T20" s="25" t="str">
        <f t="shared" si="2"/>
        <v>'(소분)'</v>
      </c>
      <c r="U20" s="25">
        <f t="shared" si="3"/>
        <v>1</v>
      </c>
      <c r="X20" s="26" t="str">
        <f t="shared" si="4"/>
        <v>('2025-05', '네오스타정40/10mg', '653805340', 648, 50.0/100, 50.0/100, '8806538053400', '(소분)', 1, 'active', ''),</v>
      </c>
      <c r="Z20" s="19">
        <v>17</v>
      </c>
      <c r="AA20" s="21"/>
      <c r="AB20" s="21"/>
      <c r="AC20" s="21" t="s">
        <v>330</v>
      </c>
      <c r="AD20" s="19" t="s">
        <v>331</v>
      </c>
      <c r="AE20" s="19" t="s">
        <v>332</v>
      </c>
      <c r="AF20" s="21" t="s">
        <v>333</v>
      </c>
      <c r="AG20" s="21"/>
      <c r="AH20" s="19" t="s">
        <v>238</v>
      </c>
      <c r="AI20" s="21"/>
      <c r="AK20" s="19">
        <v>18</v>
      </c>
      <c r="AL20" s="21"/>
      <c r="AM20" s="21" t="s">
        <v>334</v>
      </c>
      <c r="AN20" s="19" t="s">
        <v>335</v>
      </c>
      <c r="AO20" s="21" t="s">
        <v>336</v>
      </c>
      <c r="AP20" s="21"/>
      <c r="AQ20" s="21" t="s">
        <v>119</v>
      </c>
      <c r="AR20" s="19" t="s">
        <v>120</v>
      </c>
      <c r="AS20" s="27" t="str">
        <f>IFERROR(INDEX([1]업체관리!AA:AA,MATCH(AR20,[1]업체관리!X:X,0)),"")</f>
        <v/>
      </c>
      <c r="AT20" s="21"/>
      <c r="AU20" s="27" t="str">
        <f t="shared" si="5"/>
        <v/>
      </c>
      <c r="AV20" s="21"/>
      <c r="AX20" s="19">
        <v>18</v>
      </c>
      <c r="AY20" s="21"/>
      <c r="AZ20" s="21" t="s">
        <v>334</v>
      </c>
      <c r="BA20" s="19" t="s">
        <v>335</v>
      </c>
      <c r="BB20" s="19"/>
      <c r="BC20" s="21" t="s">
        <v>336</v>
      </c>
      <c r="BD20" s="28"/>
      <c r="BE20" s="28"/>
      <c r="BF20" s="28"/>
      <c r="BG20" s="26" t="str">
        <f t="shared" si="6"/>
        <v>('', '삼성바른내과의원(중계)', '678-97-00365', NULL, '서울특별시 노원구 한글비석로 270, 스카이타워 5층 (중계동)','','active'),</v>
      </c>
      <c r="BH20" s="28"/>
      <c r="BI20" s="19">
        <v>17</v>
      </c>
      <c r="BJ20" s="21"/>
      <c r="BK20" s="21" t="s">
        <v>337</v>
      </c>
      <c r="BL20" s="19" t="s">
        <v>338</v>
      </c>
      <c r="BM20" s="21"/>
      <c r="BN20" s="21"/>
      <c r="BO20" s="21" t="s">
        <v>222</v>
      </c>
      <c r="BP20" s="19" t="s">
        <v>223</v>
      </c>
      <c r="BT20" s="26" t="str">
        <f t="shared" si="7"/>
        <v>('', '서진약국', '118-01-81922', NULL,'','active'),</v>
      </c>
      <c r="CA20" s="29">
        <v>17</v>
      </c>
      <c r="CB20" s="50"/>
      <c r="CC20" s="51" t="s">
        <v>165</v>
      </c>
      <c r="CD20" s="31" t="s">
        <v>166</v>
      </c>
      <c r="CE20" s="51" t="s">
        <v>167</v>
      </c>
      <c r="CF20" s="32" t="s">
        <v>311</v>
      </c>
      <c r="CG20" s="33" t="s">
        <v>312</v>
      </c>
      <c r="CH20" s="34">
        <v>991440</v>
      </c>
      <c r="CI20" s="35">
        <v>45717</v>
      </c>
      <c r="CJ20" s="35"/>
      <c r="CK20" s="36">
        <v>1982880</v>
      </c>
      <c r="CL20" s="26">
        <f t="shared" si="8"/>
        <v>991440</v>
      </c>
      <c r="CM20" s="26"/>
      <c r="CR20" s="26" t="str">
        <f t="shared" si="9"/>
        <v>('(주)부산에이스파마', '606-86-23993', '부산광역시 동래구 명륜로112번길', '8806538044125', '하이엘정 10mg', 991440, '2025-03-01'),</v>
      </c>
      <c r="DF20" s="39" t="s">
        <v>66</v>
      </c>
      <c r="DG20" s="12" t="s">
        <v>117</v>
      </c>
      <c r="DH20" s="12" t="s">
        <v>203</v>
      </c>
      <c r="DI20" s="40" t="s">
        <v>339</v>
      </c>
      <c r="DJ20" s="39" t="s">
        <v>313</v>
      </c>
      <c r="DK20" s="41">
        <v>7229</v>
      </c>
      <c r="DL20" s="42" t="s">
        <v>93</v>
      </c>
      <c r="DR20" s="43">
        <v>556</v>
      </c>
      <c r="DS20" s="44" t="s">
        <v>65</v>
      </c>
      <c r="DT20" s="39" t="s">
        <v>66</v>
      </c>
      <c r="DU20" s="44" t="s">
        <v>340</v>
      </c>
      <c r="DV20" s="40" t="s">
        <v>339</v>
      </c>
      <c r="DW20" s="45">
        <v>3</v>
      </c>
      <c r="DX20" s="39" t="s">
        <v>313</v>
      </c>
      <c r="DY20" s="44" t="s">
        <v>61</v>
      </c>
      <c r="DZ20" s="46">
        <v>103</v>
      </c>
      <c r="EA20" s="41">
        <v>7229</v>
      </c>
    </row>
    <row r="21" spans="2:131" ht="13.5" x14ac:dyDescent="0.25">
      <c r="D21" s="19">
        <v>18</v>
      </c>
      <c r="E21" s="20" t="s">
        <v>117</v>
      </c>
      <c r="F21" s="21" t="s">
        <v>329</v>
      </c>
      <c r="G21" s="20">
        <v>653805340</v>
      </c>
      <c r="H21" s="22">
        <v>648</v>
      </c>
      <c r="I21" s="23">
        <v>0.5</v>
      </c>
      <c r="J21" s="23">
        <v>0.5</v>
      </c>
      <c r="K21" s="24">
        <v>8806538053431</v>
      </c>
      <c r="L21" s="19" t="s">
        <v>217</v>
      </c>
      <c r="M21" s="19">
        <v>30</v>
      </c>
      <c r="N21" s="19" t="s">
        <v>63</v>
      </c>
      <c r="O21" s="21"/>
      <c r="Q21" s="25">
        <f t="shared" si="0"/>
        <v>648</v>
      </c>
      <c r="R21" s="26" t="str">
        <f t="shared" si="1"/>
        <v>50.0/100</v>
      </c>
      <c r="S21" s="26" t="str">
        <f t="shared" si="1"/>
        <v>50.0/100</v>
      </c>
      <c r="T21" s="25" t="str">
        <f t="shared" si="2"/>
        <v>'100정/병'</v>
      </c>
      <c r="U21" s="25">
        <f t="shared" si="3"/>
        <v>30</v>
      </c>
      <c r="X21" s="26" t="str">
        <f t="shared" si="4"/>
        <v>('2025-05', '네오스타정40/10mg', '653805340', 648, 50.0/100, 50.0/100, '8806538053431', '100정/병', 30, 'active', ''),</v>
      </c>
      <c r="Z21" s="19">
        <v>18</v>
      </c>
      <c r="AA21" s="21"/>
      <c r="AB21" s="21"/>
      <c r="AC21" s="21" t="s">
        <v>341</v>
      </c>
      <c r="AD21" s="19" t="s">
        <v>342</v>
      </c>
      <c r="AE21" s="19" t="s">
        <v>343</v>
      </c>
      <c r="AF21" s="21" t="s">
        <v>344</v>
      </c>
      <c r="AG21" s="21"/>
      <c r="AH21" s="19" t="s">
        <v>238</v>
      </c>
      <c r="AI21" s="21"/>
      <c r="AK21" s="19">
        <v>19</v>
      </c>
      <c r="AL21" s="21"/>
      <c r="AM21" s="21" t="s">
        <v>345</v>
      </c>
      <c r="AN21" s="19" t="s">
        <v>346</v>
      </c>
      <c r="AO21" s="21" t="s">
        <v>347</v>
      </c>
      <c r="AP21" s="21"/>
      <c r="AQ21" s="21" t="s">
        <v>119</v>
      </c>
      <c r="AR21" s="19" t="s">
        <v>120</v>
      </c>
      <c r="AS21" s="27" t="str">
        <f>IFERROR(INDEX([1]업체관리!AA:AA,MATCH(AR21,[1]업체관리!X:X,0)),"")</f>
        <v/>
      </c>
      <c r="AT21" s="21"/>
      <c r="AU21" s="27" t="str">
        <f t="shared" si="5"/>
        <v/>
      </c>
      <c r="AV21" s="21"/>
      <c r="AX21" s="19">
        <v>19</v>
      </c>
      <c r="AY21" s="21"/>
      <c r="AZ21" s="21" t="s">
        <v>345</v>
      </c>
      <c r="BA21" s="19" t="s">
        <v>346</v>
      </c>
      <c r="BB21" s="19"/>
      <c r="BC21" s="21" t="s">
        <v>347</v>
      </c>
      <c r="BD21" s="28"/>
      <c r="BE21" s="28"/>
      <c r="BF21" s="28"/>
      <c r="BG21" s="26" t="str">
        <f t="shared" si="6"/>
        <v>('', '삼성편한내과의원(상계)', '590-92-01337', NULL, '서울특별시 노원구 동일로 1380, 상계동 국민은행 4층 (상계동)','','active'),</v>
      </c>
      <c r="BH21" s="28"/>
      <c r="BI21" s="19">
        <v>18</v>
      </c>
      <c r="BJ21" s="21"/>
      <c r="BK21" s="21" t="s">
        <v>348</v>
      </c>
      <c r="BL21" s="19" t="s">
        <v>349</v>
      </c>
      <c r="BM21" s="21"/>
      <c r="BN21" s="21"/>
      <c r="BO21" s="21" t="s">
        <v>222</v>
      </c>
      <c r="BP21" s="19" t="s">
        <v>223</v>
      </c>
      <c r="BT21" s="26" t="str">
        <f t="shared" si="7"/>
        <v>('', '옥광약국', '113-12-43593', NULL,'','active'),</v>
      </c>
      <c r="CA21" s="29">
        <v>18</v>
      </c>
      <c r="CB21" s="50"/>
      <c r="CC21" s="51" t="s">
        <v>324</v>
      </c>
      <c r="CD21" s="31" t="s">
        <v>325</v>
      </c>
      <c r="CE21" s="51" t="s">
        <v>326</v>
      </c>
      <c r="CF21" s="32" t="s">
        <v>311</v>
      </c>
      <c r="CG21" s="33" t="s">
        <v>312</v>
      </c>
      <c r="CH21" s="34">
        <v>183600</v>
      </c>
      <c r="CI21" s="35">
        <v>45717</v>
      </c>
      <c r="CJ21" s="35"/>
      <c r="CK21" s="36">
        <v>367200</v>
      </c>
      <c r="CL21" s="26">
        <f t="shared" si="8"/>
        <v>183600</v>
      </c>
      <c r="CM21" s="26"/>
      <c r="CR21" s="26" t="str">
        <f t="shared" si="9"/>
        <v>('엔도케어약국', '603-11-18722', '부산광역시 서구 보수대로', '8806538044125', '하이엘정 10mg', 183600, '2025-03-01'),</v>
      </c>
      <c r="DF21" s="39" t="s">
        <v>66</v>
      </c>
      <c r="DG21" s="12" t="s">
        <v>117</v>
      </c>
      <c r="DH21" s="12" t="s">
        <v>203</v>
      </c>
      <c r="DI21" s="40" t="s">
        <v>350</v>
      </c>
      <c r="DJ21" s="39" t="s">
        <v>313</v>
      </c>
      <c r="DK21" s="41">
        <v>2262</v>
      </c>
      <c r="DL21" s="42" t="s">
        <v>93</v>
      </c>
      <c r="DR21" s="43">
        <v>571</v>
      </c>
      <c r="DS21" s="44" t="s">
        <v>65</v>
      </c>
      <c r="DT21" s="39" t="s">
        <v>66</v>
      </c>
      <c r="DU21" s="44" t="s">
        <v>351</v>
      </c>
      <c r="DV21" s="40" t="s">
        <v>350</v>
      </c>
      <c r="DW21" s="45">
        <v>3</v>
      </c>
      <c r="DX21" s="39" t="s">
        <v>313</v>
      </c>
      <c r="DY21" s="44" t="s">
        <v>61</v>
      </c>
      <c r="DZ21" s="46">
        <v>103</v>
      </c>
      <c r="EA21" s="41">
        <v>2262</v>
      </c>
    </row>
    <row r="22" spans="2:131" ht="13.5" x14ac:dyDescent="0.25">
      <c r="B22" s="1" t="s">
        <v>352</v>
      </c>
      <c r="D22" s="19">
        <v>19</v>
      </c>
      <c r="E22" s="20" t="s">
        <v>117</v>
      </c>
      <c r="F22" s="21" t="s">
        <v>329</v>
      </c>
      <c r="G22" s="20">
        <v>653805340</v>
      </c>
      <c r="H22" s="22">
        <v>648</v>
      </c>
      <c r="I22" s="23">
        <v>0.5</v>
      </c>
      <c r="J22" s="23">
        <v>0.5</v>
      </c>
      <c r="K22" s="24">
        <v>8806538053417</v>
      </c>
      <c r="L22" s="19" t="s">
        <v>353</v>
      </c>
      <c r="M22" s="19">
        <v>100</v>
      </c>
      <c r="N22" s="19" t="s">
        <v>63</v>
      </c>
      <c r="O22" s="21"/>
      <c r="Q22" s="25">
        <f t="shared" si="0"/>
        <v>648</v>
      </c>
      <c r="R22" s="26" t="str">
        <f t="shared" si="1"/>
        <v>50.0/100</v>
      </c>
      <c r="S22" s="26" t="str">
        <f t="shared" si="1"/>
        <v>50.0/100</v>
      </c>
      <c r="T22" s="25" t="str">
        <f t="shared" si="2"/>
        <v>'30정/PTP'</v>
      </c>
      <c r="U22" s="25">
        <f t="shared" si="3"/>
        <v>100</v>
      </c>
      <c r="X22" s="26" t="str">
        <f t="shared" si="4"/>
        <v>('2025-05', '네오스타정40/10mg', '653805340', 648, 50.0/100, 50.0/100, '8806538053417', '30정/PTP', 100, 'active', ''),</v>
      </c>
      <c r="Z22" s="19">
        <v>19</v>
      </c>
      <c r="AA22" s="21"/>
      <c r="AB22" s="21"/>
      <c r="AC22" s="21" t="s">
        <v>354</v>
      </c>
      <c r="AD22" s="19" t="s">
        <v>355</v>
      </c>
      <c r="AE22" s="19" t="s">
        <v>356</v>
      </c>
      <c r="AF22" s="21" t="s">
        <v>357</v>
      </c>
      <c r="AG22" s="21"/>
      <c r="AH22" s="19" t="s">
        <v>238</v>
      </c>
      <c r="AI22" s="21"/>
      <c r="AK22" s="19">
        <v>20</v>
      </c>
      <c r="AL22" s="21"/>
      <c r="AM22" s="21" t="s">
        <v>358</v>
      </c>
      <c r="AN22" s="19" t="s">
        <v>359</v>
      </c>
      <c r="AO22" s="21" t="s">
        <v>360</v>
      </c>
      <c r="AP22" s="21"/>
      <c r="AQ22" s="21" t="s">
        <v>119</v>
      </c>
      <c r="AR22" s="19" t="s">
        <v>120</v>
      </c>
      <c r="AS22" s="27" t="str">
        <f>IFERROR(INDEX([1]업체관리!AA:AA,MATCH(AR22,[1]업체관리!X:X,0)),"")</f>
        <v/>
      </c>
      <c r="AT22" s="21"/>
      <c r="AU22" s="27" t="str">
        <f t="shared" si="5"/>
        <v/>
      </c>
      <c r="AV22" s="21"/>
      <c r="AX22" s="19">
        <v>20</v>
      </c>
      <c r="AY22" s="21"/>
      <c r="AZ22" s="21" t="s">
        <v>358</v>
      </c>
      <c r="BA22" s="19" t="s">
        <v>359</v>
      </c>
      <c r="BB22" s="19"/>
      <c r="BC22" s="21" t="s">
        <v>360</v>
      </c>
      <c r="BD22" s="28"/>
      <c r="BE22" s="28"/>
      <c r="BF22" s="28"/>
      <c r="BG22" s="26" t="str">
        <f t="shared" si="6"/>
        <v>('', '서울삼성내과의원(동대문)', '892-91-01575', NULL, '서울특별시 동대문구 사가정로 80, 답십리 뉴타운 카운티 에비뉴 4층 (답십리동)','','active'),</v>
      </c>
      <c r="BH22" s="28"/>
      <c r="BI22" s="19">
        <v>19</v>
      </c>
      <c r="BJ22" s="21"/>
      <c r="BK22" s="21" t="s">
        <v>361</v>
      </c>
      <c r="BL22" s="19" t="s">
        <v>362</v>
      </c>
      <c r="BM22" s="21"/>
      <c r="BN22" s="21"/>
      <c r="BO22" s="21" t="s">
        <v>222</v>
      </c>
      <c r="BP22" s="19" t="s">
        <v>223</v>
      </c>
      <c r="BT22" s="26" t="str">
        <f t="shared" si="7"/>
        <v>('', '엄마약국', '118-05-28134', NULL,'','active'),</v>
      </c>
      <c r="CA22" s="29">
        <v>19</v>
      </c>
      <c r="CB22" s="50"/>
      <c r="CC22" s="51" t="s">
        <v>165</v>
      </c>
      <c r="CD22" s="31" t="s">
        <v>166</v>
      </c>
      <c r="CE22" s="51" t="s">
        <v>167</v>
      </c>
      <c r="CF22" s="32" t="s">
        <v>311</v>
      </c>
      <c r="CG22" s="33" t="s">
        <v>312</v>
      </c>
      <c r="CH22" s="34">
        <v>991440</v>
      </c>
      <c r="CI22" s="35">
        <v>45717</v>
      </c>
      <c r="CJ22" s="35"/>
      <c r="CK22" s="36">
        <v>1982880</v>
      </c>
      <c r="CL22" s="26">
        <f t="shared" si="8"/>
        <v>991440</v>
      </c>
      <c r="CM22" s="26"/>
      <c r="CR22" s="26" t="str">
        <f t="shared" si="9"/>
        <v>('(주)부산에이스파마', '606-86-23993', '부산광역시 동래구 명륜로112번길', '8806538044125', '하이엘정 10mg', 991440, '2025-03-01'),</v>
      </c>
      <c r="DF22" s="39" t="s">
        <v>66</v>
      </c>
      <c r="DG22" s="12" t="s">
        <v>117</v>
      </c>
      <c r="DH22" s="12" t="s">
        <v>203</v>
      </c>
      <c r="DI22" s="40" t="s">
        <v>298</v>
      </c>
      <c r="DJ22" s="39" t="s">
        <v>363</v>
      </c>
      <c r="DK22" s="41">
        <v>2808</v>
      </c>
      <c r="DL22" s="42" t="s">
        <v>93</v>
      </c>
      <c r="DR22" s="43">
        <v>499</v>
      </c>
      <c r="DS22" s="44" t="s">
        <v>65</v>
      </c>
      <c r="DT22" s="39" t="s">
        <v>66</v>
      </c>
      <c r="DU22" s="44" t="s">
        <v>300</v>
      </c>
      <c r="DV22" s="40" t="s">
        <v>298</v>
      </c>
      <c r="DW22" s="45">
        <v>3</v>
      </c>
      <c r="DX22" s="39" t="s">
        <v>363</v>
      </c>
      <c r="DY22" s="44" t="s">
        <v>140</v>
      </c>
      <c r="DZ22" s="46">
        <v>115</v>
      </c>
      <c r="EA22" s="41">
        <v>2808</v>
      </c>
    </row>
    <row r="23" spans="2:131" ht="13.5" x14ac:dyDescent="0.25">
      <c r="B23" s="1" t="s">
        <v>364</v>
      </c>
      <c r="D23" s="19">
        <v>20</v>
      </c>
      <c r="E23" s="20" t="s">
        <v>117</v>
      </c>
      <c r="F23" s="21" t="s">
        <v>329</v>
      </c>
      <c r="G23" s="20">
        <v>653805340</v>
      </c>
      <c r="H23" s="22">
        <v>648</v>
      </c>
      <c r="I23" s="23">
        <v>0.5</v>
      </c>
      <c r="J23" s="23">
        <v>0.5</v>
      </c>
      <c r="K23" s="24">
        <v>8806538053424</v>
      </c>
      <c r="L23" s="19" t="s">
        <v>95</v>
      </c>
      <c r="M23" s="19">
        <v>300</v>
      </c>
      <c r="N23" s="19" t="s">
        <v>63</v>
      </c>
      <c r="O23" s="21"/>
      <c r="Q23" s="25">
        <f t="shared" si="0"/>
        <v>648</v>
      </c>
      <c r="R23" s="26" t="str">
        <f t="shared" si="1"/>
        <v>50.0/100</v>
      </c>
      <c r="S23" s="26" t="str">
        <f t="shared" si="1"/>
        <v>50.0/100</v>
      </c>
      <c r="T23" s="25" t="str">
        <f t="shared" si="2"/>
        <v>'30정/병'</v>
      </c>
      <c r="U23" s="25">
        <f t="shared" si="3"/>
        <v>300</v>
      </c>
      <c r="X23" s="26" t="str">
        <f t="shared" si="4"/>
        <v>('2025-05', '네오스타정40/10mg', '653805340', 648, 50.0/100, 50.0/100, '8806538053424', '30정/병', 300, 'active', ''),</v>
      </c>
      <c r="Z23" s="19">
        <v>20</v>
      </c>
      <c r="AA23" s="21"/>
      <c r="AB23" s="21"/>
      <c r="AC23" s="21" t="s">
        <v>365</v>
      </c>
      <c r="AD23" s="19" t="s">
        <v>366</v>
      </c>
      <c r="AE23" s="19" t="s">
        <v>367</v>
      </c>
      <c r="AF23" s="21" t="s">
        <v>368</v>
      </c>
      <c r="AG23" s="21"/>
      <c r="AH23" s="19" t="s">
        <v>238</v>
      </c>
      <c r="AI23" s="21"/>
      <c r="AK23" s="19">
        <v>21</v>
      </c>
      <c r="AL23" s="21"/>
      <c r="AM23" s="21" t="s">
        <v>369</v>
      </c>
      <c r="AN23" s="19" t="s">
        <v>370</v>
      </c>
      <c r="AO23" s="21" t="s">
        <v>371</v>
      </c>
      <c r="AP23" s="21"/>
      <c r="AQ23" s="21" t="s">
        <v>119</v>
      </c>
      <c r="AR23" s="19" t="s">
        <v>120</v>
      </c>
      <c r="AS23" s="27" t="str">
        <f>IFERROR(INDEX([1]업체관리!AA:AA,MATCH(AR23,[1]업체관리!X:X,0)),"")</f>
        <v/>
      </c>
      <c r="AT23" s="21"/>
      <c r="AU23" s="27" t="str">
        <f t="shared" si="5"/>
        <v/>
      </c>
      <c r="AV23" s="21"/>
      <c r="AX23" s="19">
        <v>21</v>
      </c>
      <c r="AY23" s="21"/>
      <c r="AZ23" s="21" t="s">
        <v>369</v>
      </c>
      <c r="BA23" s="19" t="s">
        <v>370</v>
      </c>
      <c r="BB23" s="19"/>
      <c r="BC23" s="21" t="s">
        <v>371</v>
      </c>
      <c r="BD23" s="28"/>
      <c r="BE23" s="28"/>
      <c r="BF23" s="28"/>
      <c r="BG23" s="26" t="str">
        <f t="shared" si="6"/>
        <v>('', '서울연세의원(동대문)', '457-95-01157', NULL, '서울특별시 동대문구 이문로 188, 2,3층 (이문동)','','active'),</v>
      </c>
      <c r="BH23" s="28"/>
      <c r="BI23" s="19">
        <v>20</v>
      </c>
      <c r="BJ23" s="21"/>
      <c r="BK23" s="21" t="s">
        <v>372</v>
      </c>
      <c r="BL23" s="19" t="s">
        <v>373</v>
      </c>
      <c r="BM23" s="21"/>
      <c r="BN23" s="21"/>
      <c r="BO23" s="21" t="s">
        <v>239</v>
      </c>
      <c r="BP23" s="19" t="s">
        <v>240</v>
      </c>
      <c r="BT23" s="26" t="str">
        <f t="shared" si="7"/>
        <v>('', '밸런스약국', '820-48-00537', NULL,'','active'),</v>
      </c>
      <c r="CA23" s="29">
        <v>20</v>
      </c>
      <c r="CB23" s="50"/>
      <c r="CC23" s="51" t="s">
        <v>324</v>
      </c>
      <c r="CD23" s="31" t="s">
        <v>325</v>
      </c>
      <c r="CE23" s="51" t="s">
        <v>326</v>
      </c>
      <c r="CF23" s="32" t="s">
        <v>374</v>
      </c>
      <c r="CG23" s="33" t="s">
        <v>312</v>
      </c>
      <c r="CH23" s="34">
        <v>2203200</v>
      </c>
      <c r="CI23" s="35">
        <v>45689</v>
      </c>
      <c r="CJ23" s="35"/>
      <c r="CK23" s="36">
        <v>4406400</v>
      </c>
      <c r="CL23" s="26">
        <f t="shared" si="8"/>
        <v>2203200</v>
      </c>
      <c r="CM23" s="26"/>
      <c r="CR23" s="26" t="str">
        <f t="shared" si="9"/>
        <v>('엔도케어약국', '603-11-18722', '부산광역시 서구 보수대로', '8806538044132', '하이엘정 10mg', 2203200, '2025-02-01'),</v>
      </c>
      <c r="DF23" s="39" t="s">
        <v>66</v>
      </c>
      <c r="DG23" s="12" t="s">
        <v>117</v>
      </c>
      <c r="DH23" s="12" t="s">
        <v>203</v>
      </c>
      <c r="DI23" s="40" t="s">
        <v>327</v>
      </c>
      <c r="DJ23" s="39" t="s">
        <v>363</v>
      </c>
      <c r="DK23" s="41">
        <v>2872</v>
      </c>
      <c r="DL23" s="42" t="s">
        <v>93</v>
      </c>
      <c r="DR23" s="43">
        <v>535</v>
      </c>
      <c r="DS23" s="44" t="s">
        <v>65</v>
      </c>
      <c r="DT23" s="39" t="s">
        <v>66</v>
      </c>
      <c r="DU23" s="44" t="s">
        <v>328</v>
      </c>
      <c r="DV23" s="40" t="s">
        <v>327</v>
      </c>
      <c r="DW23" s="45">
        <v>3</v>
      </c>
      <c r="DX23" s="39" t="s">
        <v>363</v>
      </c>
      <c r="DY23" s="44" t="s">
        <v>140</v>
      </c>
      <c r="DZ23" s="46">
        <v>115</v>
      </c>
      <c r="EA23" s="41">
        <v>2872</v>
      </c>
    </row>
    <row r="24" spans="2:131" ht="13.5" x14ac:dyDescent="0.25">
      <c r="B24" s="1" t="s">
        <v>375</v>
      </c>
      <c r="D24" s="19">
        <v>21</v>
      </c>
      <c r="E24" s="20" t="s">
        <v>117</v>
      </c>
      <c r="F24" s="21" t="s">
        <v>376</v>
      </c>
      <c r="G24" s="20">
        <v>653805360</v>
      </c>
      <c r="H24" s="22">
        <v>600</v>
      </c>
      <c r="I24" s="23">
        <v>0.5</v>
      </c>
      <c r="J24" s="23">
        <v>0.5</v>
      </c>
      <c r="K24" s="24">
        <v>8806538053608</v>
      </c>
      <c r="L24" s="19" t="s">
        <v>62</v>
      </c>
      <c r="M24" s="19">
        <v>120</v>
      </c>
      <c r="N24" s="19" t="s">
        <v>63</v>
      </c>
      <c r="O24" s="21"/>
      <c r="Q24" s="25">
        <f t="shared" si="0"/>
        <v>600</v>
      </c>
      <c r="R24" s="26" t="str">
        <f t="shared" si="1"/>
        <v>50.0/100</v>
      </c>
      <c r="S24" s="26" t="str">
        <f t="shared" si="1"/>
        <v>50.0/100</v>
      </c>
      <c r="T24" s="25" t="str">
        <f t="shared" si="2"/>
        <v>'(소분)'</v>
      </c>
      <c r="U24" s="25">
        <f t="shared" si="3"/>
        <v>120</v>
      </c>
      <c r="X24" s="26" t="str">
        <f t="shared" si="4"/>
        <v>('2025-05', '네오스타정40/5mg', '653805360', 600, 50.0/100, 50.0/100, '8806538053608', '(소분)', 120, 'active', ''),</v>
      </c>
      <c r="Z24" s="19">
        <v>21</v>
      </c>
      <c r="AA24" s="21"/>
      <c r="AB24" s="21"/>
      <c r="AC24" s="21" t="s">
        <v>377</v>
      </c>
      <c r="AD24" s="19" t="s">
        <v>378</v>
      </c>
      <c r="AE24" s="19" t="s">
        <v>379</v>
      </c>
      <c r="AF24" s="21" t="s">
        <v>380</v>
      </c>
      <c r="AG24" s="21"/>
      <c r="AH24" s="19" t="s">
        <v>238</v>
      </c>
      <c r="AI24" s="21"/>
      <c r="AK24" s="19">
        <v>22</v>
      </c>
      <c r="AL24" s="21"/>
      <c r="AM24" s="21" t="s">
        <v>381</v>
      </c>
      <c r="AN24" s="19" t="s">
        <v>382</v>
      </c>
      <c r="AO24" s="21" t="s">
        <v>383</v>
      </c>
      <c r="AP24" s="21"/>
      <c r="AQ24" s="21" t="s">
        <v>119</v>
      </c>
      <c r="AR24" s="19" t="s">
        <v>120</v>
      </c>
      <c r="AS24" s="27" t="str">
        <f>IFERROR(INDEX([1]업체관리!AA:AA,MATCH(AR24,[1]업체관리!X:X,0)),"")</f>
        <v/>
      </c>
      <c r="AT24" s="21"/>
      <c r="AU24" s="27" t="str">
        <f t="shared" si="5"/>
        <v/>
      </c>
      <c r="AV24" s="21"/>
      <c r="AX24" s="19">
        <v>22</v>
      </c>
      <c r="AY24" s="21"/>
      <c r="AZ24" s="21" t="s">
        <v>381</v>
      </c>
      <c r="BA24" s="19" t="s">
        <v>382</v>
      </c>
      <c r="BB24" s="19"/>
      <c r="BC24" s="21" t="s">
        <v>383</v>
      </c>
      <c r="BD24" s="28"/>
      <c r="BE24" s="28"/>
      <c r="BF24" s="28"/>
      <c r="BG24" s="26" t="str">
        <f t="shared" si="6"/>
        <v>('', '서울위(WE)편한내과의원', '896-91-00883', NULL, '경기도 용인시 수지구 성복2로 92, 402호 (성복동)','','active'),</v>
      </c>
      <c r="BH24" s="28"/>
      <c r="BI24" s="19">
        <v>21</v>
      </c>
      <c r="BJ24" s="21"/>
      <c r="BK24" s="21" t="s">
        <v>384</v>
      </c>
      <c r="BL24" s="19" t="s">
        <v>385</v>
      </c>
      <c r="BM24" s="21"/>
      <c r="BN24" s="21"/>
      <c r="BO24" s="21" t="s">
        <v>253</v>
      </c>
      <c r="BP24" s="19" t="s">
        <v>254</v>
      </c>
      <c r="BT24" s="26" t="str">
        <f t="shared" si="7"/>
        <v>('', '마음약국', '726-75-00416', NULL,'','active'),</v>
      </c>
      <c r="CA24" s="29">
        <v>21</v>
      </c>
      <c r="CB24" s="50"/>
      <c r="CC24" s="51" t="s">
        <v>324</v>
      </c>
      <c r="CD24" s="31" t="s">
        <v>325</v>
      </c>
      <c r="CE24" s="51" t="s">
        <v>326</v>
      </c>
      <c r="CF24" s="32" t="s">
        <v>374</v>
      </c>
      <c r="CG24" s="33" t="s">
        <v>312</v>
      </c>
      <c r="CH24" s="34">
        <v>550800</v>
      </c>
      <c r="CI24" s="35">
        <v>45658</v>
      </c>
      <c r="CJ24" s="35"/>
      <c r="CK24" s="36">
        <v>1101600</v>
      </c>
      <c r="CL24" s="26">
        <f t="shared" si="8"/>
        <v>550800</v>
      </c>
      <c r="CM24" s="26"/>
      <c r="CR24" s="26" t="str">
        <f t="shared" si="9"/>
        <v>('엔도케어약국', '603-11-18722', '부산광역시 서구 보수대로', '8806538044132', '하이엘정 10mg', 550800, '2025-01-01'),</v>
      </c>
      <c r="DF24" s="39" t="s">
        <v>66</v>
      </c>
      <c r="DG24" s="12" t="s">
        <v>117</v>
      </c>
      <c r="DH24" s="12" t="s">
        <v>203</v>
      </c>
      <c r="DI24" s="40" t="s">
        <v>339</v>
      </c>
      <c r="DJ24" s="39" t="s">
        <v>363</v>
      </c>
      <c r="DK24" s="41">
        <v>4301</v>
      </c>
      <c r="DL24" s="42" t="s">
        <v>93</v>
      </c>
      <c r="DR24" s="43">
        <v>554</v>
      </c>
      <c r="DS24" s="44" t="s">
        <v>65</v>
      </c>
      <c r="DT24" s="39" t="s">
        <v>66</v>
      </c>
      <c r="DU24" s="44" t="s">
        <v>340</v>
      </c>
      <c r="DV24" s="40" t="s">
        <v>339</v>
      </c>
      <c r="DW24" s="45">
        <v>3</v>
      </c>
      <c r="DX24" s="39" t="s">
        <v>363</v>
      </c>
      <c r="DY24" s="44" t="s">
        <v>140</v>
      </c>
      <c r="DZ24" s="46">
        <v>115</v>
      </c>
      <c r="EA24" s="41">
        <v>4301</v>
      </c>
    </row>
    <row r="25" spans="2:131" ht="13.5" x14ac:dyDescent="0.25">
      <c r="B25" s="1" t="s">
        <v>386</v>
      </c>
      <c r="D25" s="19">
        <v>22</v>
      </c>
      <c r="E25" s="20" t="s">
        <v>117</v>
      </c>
      <c r="F25" s="21" t="s">
        <v>376</v>
      </c>
      <c r="G25" s="20">
        <v>653805360</v>
      </c>
      <c r="H25" s="22">
        <v>600</v>
      </c>
      <c r="I25" s="23">
        <v>0.5</v>
      </c>
      <c r="J25" s="23">
        <v>0.5</v>
      </c>
      <c r="K25" s="24">
        <v>8806538053615</v>
      </c>
      <c r="L25" s="19" t="s">
        <v>353</v>
      </c>
      <c r="M25" s="19">
        <v>30</v>
      </c>
      <c r="N25" s="19" t="s">
        <v>63</v>
      </c>
      <c r="O25" s="21"/>
      <c r="Q25" s="25">
        <f t="shared" si="0"/>
        <v>600</v>
      </c>
      <c r="R25" s="26" t="str">
        <f t="shared" si="1"/>
        <v>50.0/100</v>
      </c>
      <c r="S25" s="26" t="str">
        <f t="shared" si="1"/>
        <v>50.0/100</v>
      </c>
      <c r="T25" s="25" t="str">
        <f t="shared" si="2"/>
        <v>'30정/PTP'</v>
      </c>
      <c r="U25" s="25">
        <f t="shared" si="3"/>
        <v>30</v>
      </c>
      <c r="X25" s="26" t="str">
        <f t="shared" si="4"/>
        <v>('2025-05', '네오스타정40/5mg', '653805360', 600, 50.0/100, 50.0/100, '8806538053615', '30정/PTP', 30, 'active', ''),</v>
      </c>
      <c r="Z25" s="19">
        <v>22</v>
      </c>
      <c r="AA25" s="21"/>
      <c r="AB25" s="21"/>
      <c r="AC25" s="21" t="s">
        <v>387</v>
      </c>
      <c r="AD25" s="19" t="s">
        <v>388</v>
      </c>
      <c r="AE25" s="19" t="s">
        <v>389</v>
      </c>
      <c r="AF25" s="21" t="s">
        <v>390</v>
      </c>
      <c r="AG25" s="21"/>
      <c r="AH25" s="19" t="s">
        <v>238</v>
      </c>
      <c r="AI25" s="21"/>
      <c r="AK25" s="19">
        <v>23</v>
      </c>
      <c r="AL25" s="21"/>
      <c r="AM25" s="21" t="s">
        <v>391</v>
      </c>
      <c r="AN25" s="19" t="s">
        <v>392</v>
      </c>
      <c r="AO25" s="21" t="s">
        <v>393</v>
      </c>
      <c r="AP25" s="21"/>
      <c r="AQ25" s="21" t="s">
        <v>119</v>
      </c>
      <c r="AR25" s="19" t="s">
        <v>120</v>
      </c>
      <c r="AS25" s="27" t="str">
        <f>IFERROR(INDEX([1]업체관리!AA:AA,MATCH(AR25,[1]업체관리!X:X,0)),"")</f>
        <v/>
      </c>
      <c r="AT25" s="21"/>
      <c r="AU25" s="27" t="str">
        <f t="shared" si="5"/>
        <v/>
      </c>
      <c r="AV25" s="21"/>
      <c r="AX25" s="19">
        <v>23</v>
      </c>
      <c r="AY25" s="21"/>
      <c r="AZ25" s="21" t="s">
        <v>391</v>
      </c>
      <c r="BA25" s="19" t="s">
        <v>392</v>
      </c>
      <c r="BB25" s="19"/>
      <c r="BC25" s="21" t="s">
        <v>393</v>
      </c>
      <c r="BD25" s="28"/>
      <c r="BE25" s="28"/>
      <c r="BF25" s="28"/>
      <c r="BG25" s="26" t="str">
        <f t="shared" si="6"/>
        <v>('', '성모속튼튼내과의원', '150-93-00914', NULL, '경기도 포천시 소흘읍 봉솔로5길 27, 2층 202호','','active'),</v>
      </c>
      <c r="BH25" s="28"/>
      <c r="BI25" s="19">
        <v>22</v>
      </c>
      <c r="BJ25" s="21"/>
      <c r="BK25" s="21" t="s">
        <v>394</v>
      </c>
      <c r="BL25" s="19" t="s">
        <v>395</v>
      </c>
      <c r="BM25" s="21"/>
      <c r="BN25" s="21"/>
      <c r="BO25" s="21" t="s">
        <v>266</v>
      </c>
      <c r="BP25" s="19" t="s">
        <v>267</v>
      </c>
      <c r="BT25" s="26" t="str">
        <f t="shared" si="7"/>
        <v>('', '새하늘약국', '416-05-90925', NULL,'','active'),</v>
      </c>
      <c r="CA25" s="29">
        <v>22</v>
      </c>
      <c r="CB25" s="50"/>
      <c r="CC25" s="51" t="s">
        <v>324</v>
      </c>
      <c r="CD25" s="31" t="s">
        <v>325</v>
      </c>
      <c r="CE25" s="51" t="s">
        <v>326</v>
      </c>
      <c r="CF25" s="32" t="s">
        <v>374</v>
      </c>
      <c r="CG25" s="33" t="s">
        <v>312</v>
      </c>
      <c r="CH25" s="34">
        <v>2203200</v>
      </c>
      <c r="CI25" s="35">
        <v>45717</v>
      </c>
      <c r="CJ25" s="35"/>
      <c r="CK25" s="36">
        <v>4406400</v>
      </c>
      <c r="CL25" s="26">
        <f t="shared" si="8"/>
        <v>2203200</v>
      </c>
      <c r="CM25" s="26"/>
      <c r="CR25" s="26" t="str">
        <f t="shared" si="9"/>
        <v>('엔도케어약국', '603-11-18722', '부산광역시 서구 보수대로', '8806538044132', '하이엘정 10mg', 2203200, '2025-03-01'),</v>
      </c>
      <c r="DF25" s="39" t="s">
        <v>66</v>
      </c>
      <c r="DG25" s="12" t="s">
        <v>117</v>
      </c>
      <c r="DH25" s="12" t="s">
        <v>203</v>
      </c>
      <c r="DI25" s="40" t="s">
        <v>396</v>
      </c>
      <c r="DJ25" s="39" t="s">
        <v>363</v>
      </c>
      <c r="DK25" s="41">
        <v>86</v>
      </c>
      <c r="DL25" s="42" t="s">
        <v>93</v>
      </c>
      <c r="DR25" s="43">
        <v>558</v>
      </c>
      <c r="DS25" s="44" t="s">
        <v>65</v>
      </c>
      <c r="DT25" s="39" t="s">
        <v>66</v>
      </c>
      <c r="DU25" s="44" t="s">
        <v>397</v>
      </c>
      <c r="DV25" s="40" t="s">
        <v>396</v>
      </c>
      <c r="DW25" s="45">
        <v>3</v>
      </c>
      <c r="DX25" s="39" t="s">
        <v>363</v>
      </c>
      <c r="DY25" s="44" t="s">
        <v>140</v>
      </c>
      <c r="DZ25" s="46">
        <v>115</v>
      </c>
      <c r="EA25" s="41">
        <v>86</v>
      </c>
    </row>
    <row r="26" spans="2:131" ht="13.5" x14ac:dyDescent="0.25">
      <c r="D26" s="19">
        <v>23</v>
      </c>
      <c r="E26" s="20" t="s">
        <v>117</v>
      </c>
      <c r="F26" s="21" t="s">
        <v>376</v>
      </c>
      <c r="G26" s="20">
        <v>653805360</v>
      </c>
      <c r="H26" s="22">
        <v>600</v>
      </c>
      <c r="I26" s="23">
        <v>0.5</v>
      </c>
      <c r="J26" s="23">
        <v>0.5</v>
      </c>
      <c r="K26" s="24">
        <v>8806538053622</v>
      </c>
      <c r="L26" s="19" t="s">
        <v>95</v>
      </c>
      <c r="M26" s="19">
        <v>30</v>
      </c>
      <c r="N26" s="19" t="s">
        <v>63</v>
      </c>
      <c r="O26" s="21"/>
      <c r="Q26" s="25">
        <f t="shared" si="0"/>
        <v>600</v>
      </c>
      <c r="R26" s="26" t="str">
        <f t="shared" si="1"/>
        <v>50.0/100</v>
      </c>
      <c r="S26" s="26" t="str">
        <f t="shared" si="1"/>
        <v>50.0/100</v>
      </c>
      <c r="T26" s="25" t="str">
        <f t="shared" si="2"/>
        <v>'30정/병'</v>
      </c>
      <c r="U26" s="25">
        <f t="shared" si="3"/>
        <v>30</v>
      </c>
      <c r="X26" s="26" t="str">
        <f t="shared" si="4"/>
        <v>('2025-05', '네오스타정40/5mg', '653805360', 600, 50.0/100, 50.0/100, '8806538053622', '30정/병', 30, 'active', ''),</v>
      </c>
      <c r="Z26" s="19">
        <v>23</v>
      </c>
      <c r="AA26" s="21"/>
      <c r="AB26" s="21"/>
      <c r="AC26" s="21" t="s">
        <v>398</v>
      </c>
      <c r="AD26" s="19" t="s">
        <v>399</v>
      </c>
      <c r="AE26" s="19" t="s">
        <v>400</v>
      </c>
      <c r="AF26" s="21" t="s">
        <v>401</v>
      </c>
      <c r="AG26" s="21"/>
      <c r="AH26" s="19" t="s">
        <v>238</v>
      </c>
      <c r="AI26" s="21"/>
      <c r="AK26" s="19">
        <v>24</v>
      </c>
      <c r="AL26" s="21"/>
      <c r="AM26" s="21" t="s">
        <v>402</v>
      </c>
      <c r="AN26" s="19" t="s">
        <v>403</v>
      </c>
      <c r="AO26" s="21" t="s">
        <v>404</v>
      </c>
      <c r="AP26" s="21"/>
      <c r="AQ26" s="21" t="s">
        <v>119</v>
      </c>
      <c r="AR26" s="19" t="s">
        <v>120</v>
      </c>
      <c r="AS26" s="27" t="str">
        <f>IFERROR(INDEX([1]업체관리!AA:AA,MATCH(AR26,[1]업체관리!X:X,0)),"")</f>
        <v/>
      </c>
      <c r="AT26" s="21"/>
      <c r="AU26" s="27" t="str">
        <f t="shared" si="5"/>
        <v/>
      </c>
      <c r="AV26" s="21"/>
      <c r="AX26" s="19">
        <v>24</v>
      </c>
      <c r="AY26" s="21"/>
      <c r="AZ26" s="21" t="s">
        <v>402</v>
      </c>
      <c r="BA26" s="19" t="s">
        <v>403</v>
      </c>
      <c r="BB26" s="19"/>
      <c r="BC26" s="21" t="s">
        <v>404</v>
      </c>
      <c r="BD26" s="28"/>
      <c r="BE26" s="28"/>
      <c r="BF26" s="28"/>
      <c r="BG26" s="26" t="str">
        <f t="shared" si="6"/>
        <v>('', '바른내과의원(의정부)', '127-96-13948', NULL, '경기도 의정부시 평화로 647','','active'),</v>
      </c>
      <c r="BH26" s="28"/>
      <c r="BI26" s="19">
        <v>23</v>
      </c>
      <c r="BJ26" s="21"/>
      <c r="BK26" s="21" t="s">
        <v>279</v>
      </c>
      <c r="BL26" s="19" t="s">
        <v>280</v>
      </c>
      <c r="BM26" s="21"/>
      <c r="BN26" s="21"/>
      <c r="BO26" s="21" t="s">
        <v>279</v>
      </c>
      <c r="BP26" s="19" t="s">
        <v>280</v>
      </c>
      <c r="BT26" s="26" t="str">
        <f t="shared" si="7"/>
        <v>('', '서울삼성호매실요양병원', '893-92-00275', NULL,'','active'),</v>
      </c>
      <c r="CA26" s="29">
        <v>23</v>
      </c>
      <c r="CB26" s="50"/>
      <c r="CC26" s="51" t="s">
        <v>324</v>
      </c>
      <c r="CD26" s="31" t="s">
        <v>325</v>
      </c>
      <c r="CE26" s="51" t="s">
        <v>326</v>
      </c>
      <c r="CF26" s="32" t="s">
        <v>374</v>
      </c>
      <c r="CG26" s="33" t="s">
        <v>312</v>
      </c>
      <c r="CH26" s="34">
        <v>2203200</v>
      </c>
      <c r="CI26" s="35">
        <v>45717</v>
      </c>
      <c r="CJ26" s="35"/>
      <c r="CK26" s="36">
        <v>4406400</v>
      </c>
      <c r="CL26" s="26">
        <f t="shared" si="8"/>
        <v>2203200</v>
      </c>
      <c r="CM26" s="26"/>
      <c r="CR26" s="26" t="str">
        <f t="shared" si="9"/>
        <v>('엔도케어약국', '603-11-18722', '부산광역시 서구 보수대로', '8806538044132', '하이엘정 10mg', 2203200, '2025-03-01'),</v>
      </c>
      <c r="DF26" s="39" t="s">
        <v>66</v>
      </c>
      <c r="DG26" s="12" t="s">
        <v>117</v>
      </c>
      <c r="DH26" s="12" t="s">
        <v>203</v>
      </c>
      <c r="DI26" s="40" t="s">
        <v>350</v>
      </c>
      <c r="DJ26" s="39" t="s">
        <v>363</v>
      </c>
      <c r="DK26" s="41">
        <v>1379</v>
      </c>
      <c r="DL26" s="42" t="s">
        <v>93</v>
      </c>
      <c r="DR26" s="43">
        <v>572</v>
      </c>
      <c r="DS26" s="44" t="s">
        <v>65</v>
      </c>
      <c r="DT26" s="39" t="s">
        <v>66</v>
      </c>
      <c r="DU26" s="44" t="s">
        <v>351</v>
      </c>
      <c r="DV26" s="40" t="s">
        <v>350</v>
      </c>
      <c r="DW26" s="45">
        <v>3</v>
      </c>
      <c r="DX26" s="39" t="s">
        <v>363</v>
      </c>
      <c r="DY26" s="44" t="s">
        <v>140</v>
      </c>
      <c r="DZ26" s="46">
        <v>115</v>
      </c>
      <c r="EA26" s="41">
        <v>1379</v>
      </c>
    </row>
    <row r="27" spans="2:131" ht="13.5" x14ac:dyDescent="0.25">
      <c r="D27" s="19">
        <v>24</v>
      </c>
      <c r="E27" s="20" t="s">
        <v>117</v>
      </c>
      <c r="F27" s="21" t="s">
        <v>376</v>
      </c>
      <c r="G27" s="20">
        <v>653805360</v>
      </c>
      <c r="H27" s="22">
        <v>600</v>
      </c>
      <c r="I27" s="23">
        <v>0.5</v>
      </c>
      <c r="J27" s="23">
        <v>0.5</v>
      </c>
      <c r="K27" s="24">
        <v>8806538053639</v>
      </c>
      <c r="L27" s="19" t="s">
        <v>217</v>
      </c>
      <c r="M27" s="19">
        <v>30</v>
      </c>
      <c r="N27" s="19" t="s">
        <v>63</v>
      </c>
      <c r="O27" s="21"/>
      <c r="Q27" s="25">
        <f t="shared" si="0"/>
        <v>600</v>
      </c>
      <c r="R27" s="26" t="str">
        <f t="shared" si="1"/>
        <v>50.0/100</v>
      </c>
      <c r="S27" s="26" t="str">
        <f t="shared" si="1"/>
        <v>50.0/100</v>
      </c>
      <c r="T27" s="25" t="str">
        <f t="shared" si="2"/>
        <v>'100정/병'</v>
      </c>
      <c r="U27" s="25">
        <f t="shared" si="3"/>
        <v>30</v>
      </c>
      <c r="X27" s="26" t="str">
        <f t="shared" si="4"/>
        <v>('2025-05', '네오스타정40/5mg', '653805360', 600, 50.0/100, 50.0/100, '8806538053639', '100정/병', 30, 'active', ''),</v>
      </c>
      <c r="Z27" s="19">
        <v>24</v>
      </c>
      <c r="AA27" s="21"/>
      <c r="AB27" s="21"/>
      <c r="AC27" s="21" t="s">
        <v>405</v>
      </c>
      <c r="AD27" s="19" t="s">
        <v>406</v>
      </c>
      <c r="AE27" s="19" t="s">
        <v>407</v>
      </c>
      <c r="AF27" s="21" t="s">
        <v>408</v>
      </c>
      <c r="AG27" s="21"/>
      <c r="AH27" s="19" t="s">
        <v>238</v>
      </c>
      <c r="AI27" s="21"/>
      <c r="AK27" s="19">
        <v>25</v>
      </c>
      <c r="AL27" s="21"/>
      <c r="AM27" s="21" t="s">
        <v>409</v>
      </c>
      <c r="AN27" s="19" t="s">
        <v>410</v>
      </c>
      <c r="AO27" s="21" t="s">
        <v>411</v>
      </c>
      <c r="AP27" s="21"/>
      <c r="AQ27" s="21" t="s">
        <v>119</v>
      </c>
      <c r="AR27" s="19" t="s">
        <v>120</v>
      </c>
      <c r="AS27" s="27" t="str">
        <f>IFERROR(INDEX([1]업체관리!AA:AA,MATCH(AR27,[1]업체관리!X:X,0)),"")</f>
        <v/>
      </c>
      <c r="AT27" s="21"/>
      <c r="AU27" s="27" t="str">
        <f t="shared" si="5"/>
        <v/>
      </c>
      <c r="AV27" s="21"/>
      <c r="AX27" s="19">
        <v>25</v>
      </c>
      <c r="AY27" s="21"/>
      <c r="AZ27" s="21" t="s">
        <v>409</v>
      </c>
      <c r="BA27" s="19" t="s">
        <v>410</v>
      </c>
      <c r="BB27" s="19"/>
      <c r="BC27" s="21" t="s">
        <v>411</v>
      </c>
      <c r="BD27" s="28"/>
      <c r="BE27" s="28"/>
      <c r="BF27" s="28"/>
      <c r="BG27" s="26" t="str">
        <f t="shared" si="6"/>
        <v>('', '양주삼성내과의원', '212-91-99841', NULL, '경기도 양주시 옥정로 214, 5층 502호 (옥정동)','','active'),</v>
      </c>
      <c r="BH27" s="28"/>
      <c r="BI27" s="19">
        <v>24</v>
      </c>
      <c r="BJ27" s="21"/>
      <c r="BK27" s="21" t="s">
        <v>293</v>
      </c>
      <c r="BL27" s="19" t="s">
        <v>294</v>
      </c>
      <c r="BM27" s="21"/>
      <c r="BN27" s="21"/>
      <c r="BO27" s="21" t="s">
        <v>293</v>
      </c>
      <c r="BP27" s="19" t="s">
        <v>294</v>
      </c>
      <c r="BT27" s="26" t="str">
        <f t="shared" si="7"/>
        <v>('', '평택삼성요양병원', '278-99-00757', NULL,'','active'),</v>
      </c>
      <c r="CA27" s="29">
        <v>24</v>
      </c>
      <c r="CB27" s="50"/>
      <c r="CC27" s="51" t="s">
        <v>324</v>
      </c>
      <c r="CD27" s="31" t="s">
        <v>325</v>
      </c>
      <c r="CE27" s="51" t="s">
        <v>326</v>
      </c>
      <c r="CF27" s="32" t="s">
        <v>374</v>
      </c>
      <c r="CG27" s="33" t="s">
        <v>312</v>
      </c>
      <c r="CH27" s="34">
        <v>275400</v>
      </c>
      <c r="CI27" s="35">
        <v>45717</v>
      </c>
      <c r="CJ27" s="35"/>
      <c r="CK27" s="36">
        <v>550800</v>
      </c>
      <c r="CL27" s="26">
        <f t="shared" si="8"/>
        <v>275400</v>
      </c>
      <c r="CM27" s="26"/>
      <c r="CR27" s="26" t="str">
        <f t="shared" si="9"/>
        <v>('엔도케어약국', '603-11-18722', '부산광역시 서구 보수대로', '8806538044132', '하이엘정 10mg', 275400, '2025-03-01'),</v>
      </c>
      <c r="DF27" s="39" t="s">
        <v>66</v>
      </c>
      <c r="DG27" s="12" t="s">
        <v>117</v>
      </c>
      <c r="DH27" s="12" t="s">
        <v>203</v>
      </c>
      <c r="DI27" s="40" t="s">
        <v>412</v>
      </c>
      <c r="DJ27" s="39" t="s">
        <v>363</v>
      </c>
      <c r="DK27" s="41">
        <v>2184</v>
      </c>
      <c r="DL27" s="42" t="s">
        <v>93</v>
      </c>
      <c r="DR27" s="43">
        <v>598</v>
      </c>
      <c r="DS27" s="44" t="s">
        <v>65</v>
      </c>
      <c r="DT27" s="39" t="s">
        <v>66</v>
      </c>
      <c r="DU27" s="44" t="s">
        <v>413</v>
      </c>
      <c r="DV27" s="40" t="s">
        <v>412</v>
      </c>
      <c r="DW27" s="45">
        <v>3</v>
      </c>
      <c r="DX27" s="39" t="s">
        <v>363</v>
      </c>
      <c r="DY27" s="44" t="s">
        <v>140</v>
      </c>
      <c r="DZ27" s="46">
        <v>115</v>
      </c>
      <c r="EA27" s="41">
        <v>2184</v>
      </c>
    </row>
    <row r="28" spans="2:131" ht="13.5" x14ac:dyDescent="0.25">
      <c r="D28" s="19">
        <v>25</v>
      </c>
      <c r="E28" s="20" t="s">
        <v>117</v>
      </c>
      <c r="F28" s="21" t="s">
        <v>414</v>
      </c>
      <c r="G28" s="20">
        <v>653805350</v>
      </c>
      <c r="H28" s="22">
        <v>725</v>
      </c>
      <c r="I28" s="23">
        <v>0.5</v>
      </c>
      <c r="J28" s="23">
        <v>0.5</v>
      </c>
      <c r="K28" s="24">
        <v>8806538053509</v>
      </c>
      <c r="L28" s="19" t="s">
        <v>62</v>
      </c>
      <c r="M28" s="21"/>
      <c r="N28" s="19" t="s">
        <v>63</v>
      </c>
      <c r="O28" s="21"/>
      <c r="Q28" s="25">
        <f t="shared" si="0"/>
        <v>725</v>
      </c>
      <c r="R28" s="26" t="str">
        <f t="shared" si="1"/>
        <v>50.0/100</v>
      </c>
      <c r="S28" s="26" t="str">
        <f t="shared" si="1"/>
        <v>50.0/100</v>
      </c>
      <c r="T28" s="25" t="str">
        <f t="shared" si="2"/>
        <v>'(소분)'</v>
      </c>
      <c r="U28" s="25" t="str">
        <f t="shared" si="3"/>
        <v>NULL</v>
      </c>
      <c r="X28" s="26" t="str">
        <f t="shared" si="4"/>
        <v>('2025-05', '네오스타정80/5mg', '653805350', 725, 50.0/100, 50.0/100, '8806538053509', '(소분)', NULL, 'active', ''),</v>
      </c>
      <c r="Z28" s="19">
        <v>25</v>
      </c>
      <c r="AA28" s="21"/>
      <c r="AB28" s="21"/>
      <c r="AC28" s="21" t="s">
        <v>415</v>
      </c>
      <c r="AD28" s="19" t="s">
        <v>416</v>
      </c>
      <c r="AE28" s="19" t="s">
        <v>417</v>
      </c>
      <c r="AF28" s="21" t="s">
        <v>418</v>
      </c>
      <c r="AG28" s="21"/>
      <c r="AH28" s="19" t="s">
        <v>238</v>
      </c>
      <c r="AI28" s="21"/>
      <c r="AK28" s="19">
        <v>26</v>
      </c>
      <c r="AL28" s="21"/>
      <c r="AM28" s="21" t="s">
        <v>419</v>
      </c>
      <c r="AN28" s="19" t="s">
        <v>420</v>
      </c>
      <c r="AO28" s="21" t="s">
        <v>421</v>
      </c>
      <c r="AP28" s="21"/>
      <c r="AQ28" s="21" t="s">
        <v>119</v>
      </c>
      <c r="AR28" s="19" t="s">
        <v>120</v>
      </c>
      <c r="AS28" s="27" t="str">
        <f>IFERROR(INDEX([1]업체관리!AA:AA,MATCH(AR28,[1]업체관리!X:X,0)),"")</f>
        <v/>
      </c>
      <c r="AT28" s="21"/>
      <c r="AU28" s="27" t="str">
        <f t="shared" si="5"/>
        <v/>
      </c>
      <c r="AV28" s="21"/>
      <c r="AX28" s="19">
        <v>26</v>
      </c>
      <c r="AY28" s="21"/>
      <c r="AZ28" s="21" t="s">
        <v>419</v>
      </c>
      <c r="BA28" s="19" t="s">
        <v>420</v>
      </c>
      <c r="BB28" s="19"/>
      <c r="BC28" s="21" t="s">
        <v>421</v>
      </c>
      <c r="BD28" s="28"/>
      <c r="BE28" s="28"/>
      <c r="BF28" s="28"/>
      <c r="BG28" s="26" t="str">
        <f t="shared" si="6"/>
        <v>('', '이병철내과의원', '127-90-72741', NULL, '경기도 양주시 고암길 306-77, 황금프라자 303호(덕정동)','','active'),</v>
      </c>
      <c r="BH28" s="28"/>
      <c r="BI28" s="19">
        <v>25</v>
      </c>
      <c r="BJ28" s="21"/>
      <c r="BK28" s="21" t="s">
        <v>422</v>
      </c>
      <c r="BL28" s="19" t="s">
        <v>423</v>
      </c>
      <c r="BM28" s="21"/>
      <c r="BN28" s="21"/>
      <c r="BO28" s="21" t="s">
        <v>306</v>
      </c>
      <c r="BP28" s="19" t="s">
        <v>307</v>
      </c>
      <c r="BT28" s="26" t="str">
        <f t="shared" si="7"/>
        <v>('', '사랑약국', '210-04-45451', NULL,'','active'),</v>
      </c>
      <c r="CA28" s="29">
        <v>25</v>
      </c>
      <c r="CB28" s="50"/>
      <c r="CC28" s="51" t="s">
        <v>324</v>
      </c>
      <c r="CD28" s="31" t="s">
        <v>325</v>
      </c>
      <c r="CE28" s="51" t="s">
        <v>326</v>
      </c>
      <c r="CF28" s="32" t="s">
        <v>374</v>
      </c>
      <c r="CG28" s="33" t="s">
        <v>312</v>
      </c>
      <c r="CH28" s="34">
        <v>2203200</v>
      </c>
      <c r="CI28" s="35">
        <v>45717</v>
      </c>
      <c r="CJ28" s="35"/>
      <c r="CK28" s="36">
        <v>4406400</v>
      </c>
      <c r="CL28" s="26">
        <f t="shared" si="8"/>
        <v>2203200</v>
      </c>
      <c r="CM28" s="26"/>
      <c r="CR28" s="26" t="str">
        <f t="shared" si="9"/>
        <v>('엔도케어약국', '603-11-18722', '부산광역시 서구 보수대로', '8806538044132', '하이엘정 10mg', 2203200, '2025-03-01'),</v>
      </c>
      <c r="DF28" s="39" t="s">
        <v>66</v>
      </c>
      <c r="DG28" s="12" t="s">
        <v>117</v>
      </c>
      <c r="DH28" s="12" t="s">
        <v>203</v>
      </c>
      <c r="DI28" s="40" t="s">
        <v>284</v>
      </c>
      <c r="DJ28" s="39" t="s">
        <v>424</v>
      </c>
      <c r="DK28" s="41">
        <v>300</v>
      </c>
      <c r="DL28" s="42" t="s">
        <v>93</v>
      </c>
      <c r="DR28" s="43">
        <v>479</v>
      </c>
      <c r="DS28" s="44" t="s">
        <v>65</v>
      </c>
      <c r="DT28" s="39" t="s">
        <v>66</v>
      </c>
      <c r="DU28" s="44" t="s">
        <v>286</v>
      </c>
      <c r="DV28" s="40" t="s">
        <v>284</v>
      </c>
      <c r="DW28" s="45">
        <v>3</v>
      </c>
      <c r="DX28" s="39" t="s">
        <v>424</v>
      </c>
      <c r="DY28" s="44" t="s">
        <v>425</v>
      </c>
      <c r="DZ28" s="46">
        <v>454</v>
      </c>
      <c r="EA28" s="41">
        <v>300</v>
      </c>
    </row>
    <row r="29" spans="2:131" ht="13.5" x14ac:dyDescent="0.25">
      <c r="D29" s="19">
        <v>26</v>
      </c>
      <c r="E29" s="20" t="s">
        <v>117</v>
      </c>
      <c r="F29" s="21" t="s">
        <v>414</v>
      </c>
      <c r="G29" s="20">
        <v>653805350</v>
      </c>
      <c r="H29" s="22">
        <v>725</v>
      </c>
      <c r="I29" s="23">
        <v>0.5</v>
      </c>
      <c r="J29" s="23">
        <v>0.5</v>
      </c>
      <c r="K29" s="24">
        <v>8806538053516</v>
      </c>
      <c r="L29" s="19" t="s">
        <v>353</v>
      </c>
      <c r="M29" s="21"/>
      <c r="N29" s="19" t="s">
        <v>63</v>
      </c>
      <c r="O29" s="21"/>
      <c r="Q29" s="25">
        <f t="shared" si="0"/>
        <v>725</v>
      </c>
      <c r="R29" s="26" t="str">
        <f t="shared" si="1"/>
        <v>50.0/100</v>
      </c>
      <c r="S29" s="26" t="str">
        <f t="shared" si="1"/>
        <v>50.0/100</v>
      </c>
      <c r="T29" s="25" t="str">
        <f t="shared" si="2"/>
        <v>'30정/PTP'</v>
      </c>
      <c r="U29" s="25" t="str">
        <f t="shared" si="3"/>
        <v>NULL</v>
      </c>
      <c r="X29" s="26" t="str">
        <f t="shared" si="4"/>
        <v>('2025-05', '네오스타정80/5mg', '653805350', 725, 50.0/100, 50.0/100, '8806538053516', '30정/PTP', NULL, 'active', ''),</v>
      </c>
      <c r="Z29" s="19">
        <v>26</v>
      </c>
      <c r="AA29" s="21"/>
      <c r="AB29" s="21"/>
      <c r="AC29" s="21" t="s">
        <v>426</v>
      </c>
      <c r="AD29" s="19" t="s">
        <v>427</v>
      </c>
      <c r="AE29" s="19" t="s">
        <v>428</v>
      </c>
      <c r="AF29" s="21" t="s">
        <v>429</v>
      </c>
      <c r="AG29" s="21"/>
      <c r="AH29" s="19" t="s">
        <v>238</v>
      </c>
      <c r="AI29" s="21"/>
      <c r="AK29" s="19">
        <v>27</v>
      </c>
      <c r="AL29" s="21"/>
      <c r="AM29" s="21" t="s">
        <v>430</v>
      </c>
      <c r="AN29" s="19" t="s">
        <v>431</v>
      </c>
      <c r="AO29" s="21" t="s">
        <v>432</v>
      </c>
      <c r="AP29" s="21"/>
      <c r="AQ29" s="21" t="s">
        <v>119</v>
      </c>
      <c r="AR29" s="19" t="s">
        <v>120</v>
      </c>
      <c r="AS29" s="27" t="str">
        <f>IFERROR(INDEX([1]업체관리!AA:AA,MATCH(AR29,[1]업체관리!X:X,0)),"")</f>
        <v/>
      </c>
      <c r="AT29" s="21"/>
      <c r="AU29" s="27" t="str">
        <f t="shared" si="5"/>
        <v/>
      </c>
      <c r="AV29" s="21"/>
      <c r="AX29" s="19">
        <v>27</v>
      </c>
      <c r="AY29" s="21"/>
      <c r="AZ29" s="21" t="s">
        <v>430</v>
      </c>
      <c r="BA29" s="19" t="s">
        <v>431</v>
      </c>
      <c r="BB29" s="19"/>
      <c r="BC29" s="21" t="s">
        <v>432</v>
      </c>
      <c r="BD29" s="28"/>
      <c r="BE29" s="28"/>
      <c r="BF29" s="28"/>
      <c r="BG29" s="26" t="str">
        <f t="shared" si="6"/>
        <v>('', '한사랑의원', '401-90-15274', NULL, '서울특별시 동대문구 한천로 55, 2,3층 (답십리동)','','active'),</v>
      </c>
      <c r="BH29" s="28"/>
      <c r="BI29" s="19">
        <v>26</v>
      </c>
      <c r="BJ29" s="21"/>
      <c r="BK29" s="21" t="s">
        <v>433</v>
      </c>
      <c r="BL29" s="19" t="s">
        <v>434</v>
      </c>
      <c r="BM29" s="21"/>
      <c r="BN29" s="21"/>
      <c r="BO29" s="21" t="s">
        <v>435</v>
      </c>
      <c r="BP29" s="19" t="s">
        <v>436</v>
      </c>
      <c r="BT29" s="26" t="str">
        <f t="shared" si="7"/>
        <v>('', '보룡약국', '569-74-00437', NULL,'','active'),</v>
      </c>
      <c r="CA29" s="29">
        <v>26</v>
      </c>
      <c r="CB29" s="50"/>
      <c r="CC29" s="51" t="s">
        <v>324</v>
      </c>
      <c r="CD29" s="31" t="s">
        <v>325</v>
      </c>
      <c r="CE29" s="51" t="s">
        <v>326</v>
      </c>
      <c r="CF29" s="32" t="s">
        <v>437</v>
      </c>
      <c r="CG29" s="33" t="s">
        <v>438</v>
      </c>
      <c r="CH29" s="34">
        <v>154350</v>
      </c>
      <c r="CI29" s="35">
        <v>45717</v>
      </c>
      <c r="CJ29" s="35"/>
      <c r="CK29" s="36">
        <v>308700</v>
      </c>
      <c r="CL29" s="26">
        <f t="shared" si="8"/>
        <v>154350</v>
      </c>
      <c r="CM29" s="26"/>
      <c r="CR29" s="26" t="str">
        <f t="shared" si="9"/>
        <v>('엔도케어약국', '603-11-18722', '부산광역시 서구 보수대로', '8806538044033', '하이엘정 20mg', 154350, '2025-03-01'),</v>
      </c>
      <c r="DF29" s="39" t="s">
        <v>66</v>
      </c>
      <c r="DG29" s="12" t="s">
        <v>117</v>
      </c>
      <c r="DH29" s="12" t="s">
        <v>203</v>
      </c>
      <c r="DI29" s="40" t="s">
        <v>327</v>
      </c>
      <c r="DJ29" s="39" t="s">
        <v>424</v>
      </c>
      <c r="DK29" s="41">
        <v>2792</v>
      </c>
      <c r="DL29" s="42" t="s">
        <v>93</v>
      </c>
      <c r="DR29" s="43">
        <v>536</v>
      </c>
      <c r="DS29" s="44" t="s">
        <v>65</v>
      </c>
      <c r="DT29" s="39" t="s">
        <v>66</v>
      </c>
      <c r="DU29" s="44" t="s">
        <v>328</v>
      </c>
      <c r="DV29" s="40" t="s">
        <v>327</v>
      </c>
      <c r="DW29" s="45">
        <v>3</v>
      </c>
      <c r="DX29" s="39" t="s">
        <v>424</v>
      </c>
      <c r="DY29" s="44" t="s">
        <v>425</v>
      </c>
      <c r="DZ29" s="46">
        <v>454</v>
      </c>
      <c r="EA29" s="41">
        <v>2792</v>
      </c>
    </row>
    <row r="30" spans="2:131" ht="13.5" x14ac:dyDescent="0.25">
      <c r="B30" s="1" t="s">
        <v>439</v>
      </c>
      <c r="D30" s="19">
        <v>27</v>
      </c>
      <c r="E30" s="20" t="s">
        <v>117</v>
      </c>
      <c r="F30" s="21" t="s">
        <v>414</v>
      </c>
      <c r="G30" s="20">
        <v>653805350</v>
      </c>
      <c r="H30" s="22">
        <v>725</v>
      </c>
      <c r="I30" s="23">
        <v>0.5</v>
      </c>
      <c r="J30" s="23">
        <v>0.5</v>
      </c>
      <c r="K30" s="24">
        <v>8806538053523</v>
      </c>
      <c r="L30" s="19" t="s">
        <v>95</v>
      </c>
      <c r="M30" s="21"/>
      <c r="N30" s="19" t="s">
        <v>63</v>
      </c>
      <c r="O30" s="21"/>
      <c r="Q30" s="25">
        <f t="shared" si="0"/>
        <v>725</v>
      </c>
      <c r="R30" s="26" t="str">
        <f t="shared" si="1"/>
        <v>50.0/100</v>
      </c>
      <c r="S30" s="26" t="str">
        <f t="shared" si="1"/>
        <v>50.0/100</v>
      </c>
      <c r="T30" s="25" t="str">
        <f t="shared" si="2"/>
        <v>'30정/병'</v>
      </c>
      <c r="U30" s="25" t="str">
        <f t="shared" si="3"/>
        <v>NULL</v>
      </c>
      <c r="X30" s="26" t="str">
        <f t="shared" si="4"/>
        <v>('2025-05', '네오스타정80/5mg', '653805350', 725, 50.0/100, 50.0/100, '8806538053523', '30정/병', NULL, 'active', ''),</v>
      </c>
      <c r="Z30" s="19">
        <v>27</v>
      </c>
      <c r="AA30" s="21"/>
      <c r="AB30" s="21"/>
      <c r="AC30" s="21" t="s">
        <v>440</v>
      </c>
      <c r="AD30" s="19" t="s">
        <v>441</v>
      </c>
      <c r="AE30" s="19" t="s">
        <v>442</v>
      </c>
      <c r="AF30" s="21" t="s">
        <v>443</v>
      </c>
      <c r="AG30" s="21"/>
      <c r="AH30" s="19" t="s">
        <v>238</v>
      </c>
      <c r="AI30" s="21"/>
      <c r="AK30" s="19">
        <v>28</v>
      </c>
      <c r="AL30" s="21"/>
      <c r="AM30" s="21" t="s">
        <v>444</v>
      </c>
      <c r="AN30" s="19" t="s">
        <v>445</v>
      </c>
      <c r="AO30" s="21" t="s">
        <v>446</v>
      </c>
      <c r="AP30" s="21"/>
      <c r="AQ30" s="21" t="s">
        <v>119</v>
      </c>
      <c r="AR30" s="19" t="s">
        <v>120</v>
      </c>
      <c r="AS30" s="27" t="str">
        <f>IFERROR(INDEX([1]업체관리!AA:AA,MATCH(AR30,[1]업체관리!X:X,0)),"")</f>
        <v/>
      </c>
      <c r="AT30" s="21"/>
      <c r="AU30" s="27" t="str">
        <f t="shared" si="5"/>
        <v/>
      </c>
      <c r="AV30" s="21"/>
      <c r="AX30" s="19">
        <v>28</v>
      </c>
      <c r="AY30" s="21"/>
      <c r="AZ30" s="21" t="s">
        <v>444</v>
      </c>
      <c r="BA30" s="19" t="s">
        <v>445</v>
      </c>
      <c r="BB30" s="19"/>
      <c r="BC30" s="21" t="s">
        <v>446</v>
      </c>
      <c r="BD30" s="28"/>
      <c r="BE30" s="28"/>
      <c r="BF30" s="28"/>
      <c r="BG30" s="26" t="str">
        <f t="shared" si="6"/>
        <v>('', '한우식내과의원', '564-92-01925', NULL, '서울특별시 광진구 천호대로 517, 201,202호 (중곡동, 리마크빌 군자)','','active'),</v>
      </c>
      <c r="BH30" s="28"/>
      <c r="BI30" s="19">
        <v>27</v>
      </c>
      <c r="BJ30" s="21"/>
      <c r="BK30" s="21" t="s">
        <v>447</v>
      </c>
      <c r="BL30" s="19" t="s">
        <v>448</v>
      </c>
      <c r="BM30" s="21"/>
      <c r="BN30" s="21"/>
      <c r="BO30" s="21" t="s">
        <v>319</v>
      </c>
      <c r="BP30" s="19" t="s">
        <v>320</v>
      </c>
      <c r="BT30" s="26" t="str">
        <f t="shared" si="7"/>
        <v>('', '하늘약국', '205-55-64079', NULL,'','active'),</v>
      </c>
      <c r="CA30" s="29">
        <v>27</v>
      </c>
      <c r="CB30" s="50"/>
      <c r="CC30" s="51" t="s">
        <v>324</v>
      </c>
      <c r="CD30" s="31" t="s">
        <v>325</v>
      </c>
      <c r="CE30" s="51" t="s">
        <v>326</v>
      </c>
      <c r="CF30" s="32" t="s">
        <v>437</v>
      </c>
      <c r="CG30" s="33" t="s">
        <v>438</v>
      </c>
      <c r="CH30" s="34">
        <v>1234800</v>
      </c>
      <c r="CI30" s="35">
        <v>45717</v>
      </c>
      <c r="CJ30" s="35"/>
      <c r="CK30" s="36">
        <v>2469600</v>
      </c>
      <c r="CL30" s="26">
        <f t="shared" si="8"/>
        <v>1234800</v>
      </c>
      <c r="CM30" s="26"/>
      <c r="CR30" s="26" t="str">
        <f t="shared" si="9"/>
        <v>('엔도케어약국', '603-11-18722', '부산광역시 서구 보수대로', '8806538044033', '하이엘정 20mg', 1234800, '2025-03-01'),</v>
      </c>
      <c r="DF30" s="39" t="s">
        <v>66</v>
      </c>
      <c r="DG30" s="12" t="s">
        <v>117</v>
      </c>
      <c r="DH30" s="12" t="s">
        <v>203</v>
      </c>
      <c r="DI30" s="40" t="s">
        <v>350</v>
      </c>
      <c r="DJ30" s="39" t="s">
        <v>424</v>
      </c>
      <c r="DK30" s="41">
        <v>4266</v>
      </c>
      <c r="DL30" s="42" t="s">
        <v>93</v>
      </c>
      <c r="DR30" s="43">
        <v>573</v>
      </c>
      <c r="DS30" s="44" t="s">
        <v>65</v>
      </c>
      <c r="DT30" s="39" t="s">
        <v>66</v>
      </c>
      <c r="DU30" s="44" t="s">
        <v>351</v>
      </c>
      <c r="DV30" s="40" t="s">
        <v>350</v>
      </c>
      <c r="DW30" s="45">
        <v>3</v>
      </c>
      <c r="DX30" s="39" t="s">
        <v>424</v>
      </c>
      <c r="DY30" s="44" t="s">
        <v>425</v>
      </c>
      <c r="DZ30" s="46">
        <v>454</v>
      </c>
      <c r="EA30" s="41">
        <v>4266</v>
      </c>
    </row>
    <row r="31" spans="2:131" ht="13.5" x14ac:dyDescent="0.25">
      <c r="D31" s="19">
        <v>28</v>
      </c>
      <c r="E31" s="20" t="s">
        <v>117</v>
      </c>
      <c r="F31" s="21" t="s">
        <v>414</v>
      </c>
      <c r="G31" s="20">
        <v>653805350</v>
      </c>
      <c r="H31" s="22">
        <v>725</v>
      </c>
      <c r="I31" s="23">
        <v>0.5</v>
      </c>
      <c r="J31" s="23">
        <v>0.5</v>
      </c>
      <c r="K31" s="24">
        <v>8806538053530</v>
      </c>
      <c r="L31" s="19" t="s">
        <v>217</v>
      </c>
      <c r="M31" s="21"/>
      <c r="N31" s="19" t="s">
        <v>63</v>
      </c>
      <c r="O31" s="21"/>
      <c r="Q31" s="25">
        <f t="shared" si="0"/>
        <v>725</v>
      </c>
      <c r="R31" s="26" t="str">
        <f t="shared" si="1"/>
        <v>50.0/100</v>
      </c>
      <c r="S31" s="26" t="str">
        <f t="shared" si="1"/>
        <v>50.0/100</v>
      </c>
      <c r="T31" s="25" t="str">
        <f t="shared" si="2"/>
        <v>'100정/병'</v>
      </c>
      <c r="U31" s="25" t="str">
        <f t="shared" si="3"/>
        <v>NULL</v>
      </c>
      <c r="X31" s="26" t="str">
        <f t="shared" si="4"/>
        <v>('2025-05', '네오스타정80/5mg', '653805350', 725, 50.0/100, 50.0/100, '8806538053530', '100정/병', NULL, 'active', ''),</v>
      </c>
      <c r="Z31" s="19">
        <v>28</v>
      </c>
      <c r="AA31" s="21"/>
      <c r="AB31" s="21"/>
      <c r="AC31" s="21" t="s">
        <v>449</v>
      </c>
      <c r="AD31" s="19" t="s">
        <v>450</v>
      </c>
      <c r="AE31" s="19" t="s">
        <v>451</v>
      </c>
      <c r="AF31" s="21" t="s">
        <v>452</v>
      </c>
      <c r="AG31" s="21"/>
      <c r="AH31" s="19" t="s">
        <v>238</v>
      </c>
      <c r="AI31" s="21"/>
      <c r="AK31" s="19">
        <v>29</v>
      </c>
      <c r="AL31" s="21"/>
      <c r="AM31" s="21" t="s">
        <v>453</v>
      </c>
      <c r="AN31" s="19" t="s">
        <v>454</v>
      </c>
      <c r="AO31" s="21" t="s">
        <v>455</v>
      </c>
      <c r="AP31" s="21"/>
      <c r="AQ31" s="21" t="s">
        <v>119</v>
      </c>
      <c r="AR31" s="19" t="s">
        <v>120</v>
      </c>
      <c r="AS31" s="27" t="str">
        <f>IFERROR(INDEX([1]업체관리!AA:AA,MATCH(AR31,[1]업체관리!X:X,0)),"")</f>
        <v/>
      </c>
      <c r="AT31" s="21"/>
      <c r="AU31" s="27" t="str">
        <f t="shared" si="5"/>
        <v/>
      </c>
      <c r="AV31" s="21"/>
      <c r="AX31" s="19">
        <v>29</v>
      </c>
      <c r="AY31" s="21"/>
      <c r="AZ31" s="21" t="s">
        <v>453</v>
      </c>
      <c r="BA31" s="19" t="s">
        <v>454</v>
      </c>
      <c r="BB31" s="19"/>
      <c r="BC31" s="21" t="s">
        <v>455</v>
      </c>
      <c r="BD31" s="28"/>
      <c r="BE31" s="28"/>
      <c r="BF31" s="28"/>
      <c r="BG31" s="26" t="str">
        <f t="shared" si="6"/>
        <v>('', '덕소엔비의원', '132-27-40252', NULL, '경기도 남양주시 와부읍 덕소로 93, 5층 (희빌딩)','','active'),</v>
      </c>
      <c r="BH31" s="28"/>
      <c r="BI31" s="19">
        <v>28</v>
      </c>
      <c r="BJ31" s="21"/>
      <c r="BK31" s="21" t="s">
        <v>456</v>
      </c>
      <c r="BL31" s="19" t="s">
        <v>457</v>
      </c>
      <c r="BM31" s="21"/>
      <c r="BN31" s="21"/>
      <c r="BO31" s="21" t="s">
        <v>334</v>
      </c>
      <c r="BP31" s="19" t="s">
        <v>335</v>
      </c>
      <c r="BT31" s="26" t="str">
        <f t="shared" si="7"/>
        <v>('', '샘약국', '868-16-00955', NULL,'','active'),</v>
      </c>
      <c r="CA31" s="29">
        <v>28</v>
      </c>
      <c r="CB31" s="50"/>
      <c r="CC31" s="51" t="s">
        <v>324</v>
      </c>
      <c r="CD31" s="31" t="s">
        <v>325</v>
      </c>
      <c r="CE31" s="51" t="s">
        <v>326</v>
      </c>
      <c r="CF31" s="32" t="s">
        <v>437</v>
      </c>
      <c r="CG31" s="33" t="s">
        <v>438</v>
      </c>
      <c r="CH31" s="34">
        <v>308700</v>
      </c>
      <c r="CI31" s="35">
        <v>45717</v>
      </c>
      <c r="CJ31" s="35"/>
      <c r="CK31" s="36">
        <v>617400</v>
      </c>
      <c r="CL31" s="26">
        <f t="shared" si="8"/>
        <v>308700</v>
      </c>
      <c r="CM31" s="26"/>
      <c r="CR31" s="26" t="str">
        <f t="shared" si="9"/>
        <v>('엔도케어약국', '603-11-18722', '부산광역시 서구 보수대로', '8806538044033', '하이엘정 20mg', 308700, '2025-03-01'),</v>
      </c>
      <c r="DF31" s="39" t="s">
        <v>66</v>
      </c>
      <c r="DG31" s="12" t="s">
        <v>117</v>
      </c>
      <c r="DH31" s="12" t="s">
        <v>203</v>
      </c>
      <c r="DI31" s="40" t="s">
        <v>284</v>
      </c>
      <c r="DJ31" s="39" t="s">
        <v>458</v>
      </c>
      <c r="DK31" s="41">
        <v>5611.5</v>
      </c>
      <c r="DL31" s="42" t="s">
        <v>93</v>
      </c>
      <c r="DR31" s="43">
        <v>480</v>
      </c>
      <c r="DS31" s="44" t="s">
        <v>65</v>
      </c>
      <c r="DT31" s="39" t="s">
        <v>66</v>
      </c>
      <c r="DU31" s="44" t="s">
        <v>286</v>
      </c>
      <c r="DV31" s="40" t="s">
        <v>284</v>
      </c>
      <c r="DW31" s="45">
        <v>3</v>
      </c>
      <c r="DX31" s="39" t="s">
        <v>458</v>
      </c>
      <c r="DY31" s="44" t="s">
        <v>459</v>
      </c>
      <c r="DZ31" s="46">
        <v>103</v>
      </c>
      <c r="EA31" s="41">
        <v>5611.5</v>
      </c>
    </row>
    <row r="32" spans="2:131" ht="13.5" x14ac:dyDescent="0.25">
      <c r="B32" s="52" t="s">
        <v>460</v>
      </c>
      <c r="D32" s="19">
        <v>29</v>
      </c>
      <c r="E32" s="20" t="s">
        <v>117</v>
      </c>
      <c r="F32" s="21" t="s">
        <v>461</v>
      </c>
      <c r="G32" s="20">
        <v>653805330</v>
      </c>
      <c r="H32" s="22">
        <v>362</v>
      </c>
      <c r="I32" s="23">
        <v>0.42</v>
      </c>
      <c r="J32" s="23">
        <v>0.4</v>
      </c>
      <c r="K32" s="24">
        <v>8806538053301</v>
      </c>
      <c r="L32" s="19" t="s">
        <v>62</v>
      </c>
      <c r="M32" s="21"/>
      <c r="N32" s="19" t="s">
        <v>63</v>
      </c>
      <c r="O32" s="21"/>
      <c r="Q32" s="25">
        <f t="shared" si="0"/>
        <v>362</v>
      </c>
      <c r="R32" s="26" t="str">
        <f t="shared" si="1"/>
        <v>42.0/100</v>
      </c>
      <c r="S32" s="26" t="str">
        <f t="shared" si="1"/>
        <v>40.0/100</v>
      </c>
      <c r="T32" s="25" t="str">
        <f t="shared" si="2"/>
        <v>'(소분)'</v>
      </c>
      <c r="U32" s="25" t="str">
        <f t="shared" si="3"/>
        <v>NULL</v>
      </c>
      <c r="X32" s="26" t="str">
        <f t="shared" si="4"/>
        <v>('2025-05', '네오텔미정 40mg', '653805330', 362, 42.0/100, 40.0/100, '8806538053301', '(소분)', NULL, 'active', ''),</v>
      </c>
      <c r="Z32" s="19">
        <v>29</v>
      </c>
      <c r="AA32" s="21"/>
      <c r="AB32" s="21"/>
      <c r="AC32" s="21" t="s">
        <v>462</v>
      </c>
      <c r="AD32" s="19" t="s">
        <v>463</v>
      </c>
      <c r="AE32" s="19" t="s">
        <v>464</v>
      </c>
      <c r="AF32" s="21" t="s">
        <v>465</v>
      </c>
      <c r="AG32" s="21"/>
      <c r="AH32" s="19" t="s">
        <v>238</v>
      </c>
      <c r="AI32" s="21"/>
      <c r="AK32" s="19">
        <v>30</v>
      </c>
      <c r="AL32" s="21"/>
      <c r="AM32" s="21" t="s">
        <v>466</v>
      </c>
      <c r="AN32" s="19" t="s">
        <v>467</v>
      </c>
      <c r="AO32" s="21" t="s">
        <v>468</v>
      </c>
      <c r="AP32" s="21"/>
      <c r="AQ32" s="21" t="s">
        <v>187</v>
      </c>
      <c r="AR32" s="19" t="s">
        <v>188</v>
      </c>
      <c r="AS32" s="27" t="str">
        <f>IFERROR(INDEX([1]업체관리!AA:AA,MATCH(AR32,[1]업체관리!X:X,0)),"")</f>
        <v/>
      </c>
      <c r="AT32" s="21"/>
      <c r="AU32" s="27" t="str">
        <f t="shared" si="5"/>
        <v/>
      </c>
      <c r="AV32" s="21"/>
      <c r="AX32" s="19">
        <v>30</v>
      </c>
      <c r="AY32" s="21"/>
      <c r="AZ32" s="21" t="s">
        <v>466</v>
      </c>
      <c r="BA32" s="19" t="s">
        <v>467</v>
      </c>
      <c r="BB32" s="19"/>
      <c r="BC32" s="21" t="s">
        <v>468</v>
      </c>
      <c r="BD32" s="28"/>
      <c r="BE32" s="28"/>
      <c r="BF32" s="28"/>
      <c r="BG32" s="26" t="str">
        <f t="shared" si="6"/>
        <v>('', '갈매우리내과의원', '753-96-00505', NULL, '경기도 구리시 갈매순환로 7, 에이스프라자 3층 1호 (갈매동)','','active'),</v>
      </c>
      <c r="BH32" s="28"/>
      <c r="BI32" s="19">
        <v>29</v>
      </c>
      <c r="BJ32" s="21"/>
      <c r="BK32" s="21" t="s">
        <v>433</v>
      </c>
      <c r="BL32" s="19" t="s">
        <v>434</v>
      </c>
      <c r="BM32" s="21"/>
      <c r="BN32" s="21"/>
      <c r="BO32" s="21" t="s">
        <v>345</v>
      </c>
      <c r="BP32" s="19" t="s">
        <v>346</v>
      </c>
      <c r="BT32" s="26" t="str">
        <f t="shared" si="7"/>
        <v>('', '보룡약국', '569-74-00437', NULL,'','active'),</v>
      </c>
      <c r="CA32" s="29">
        <v>29</v>
      </c>
      <c r="CB32" s="50"/>
      <c r="CC32" s="51" t="s">
        <v>324</v>
      </c>
      <c r="CD32" s="31" t="s">
        <v>325</v>
      </c>
      <c r="CE32" s="51" t="s">
        <v>326</v>
      </c>
      <c r="CF32" s="32" t="s">
        <v>437</v>
      </c>
      <c r="CG32" s="33" t="s">
        <v>438</v>
      </c>
      <c r="CH32" s="34">
        <v>123480</v>
      </c>
      <c r="CI32" s="35">
        <v>45689</v>
      </c>
      <c r="CJ32" s="35"/>
      <c r="CK32" s="36">
        <v>246960</v>
      </c>
      <c r="CL32" s="26">
        <f t="shared" si="8"/>
        <v>123480</v>
      </c>
      <c r="CM32" s="26"/>
      <c r="CR32" s="26" t="str">
        <f t="shared" si="9"/>
        <v>('엔도케어약국', '603-11-18722', '부산광역시 서구 보수대로', '8806538044033', '하이엘정 20mg', 123480, '2025-02-01'),</v>
      </c>
      <c r="DF32" s="39" t="s">
        <v>66</v>
      </c>
      <c r="DG32" s="12" t="s">
        <v>117</v>
      </c>
      <c r="DH32" s="12" t="s">
        <v>203</v>
      </c>
      <c r="DI32" s="40" t="s">
        <v>298</v>
      </c>
      <c r="DJ32" s="39" t="s">
        <v>458</v>
      </c>
      <c r="DK32" s="41">
        <v>5875</v>
      </c>
      <c r="DL32" s="42" t="s">
        <v>93</v>
      </c>
      <c r="DR32" s="43">
        <v>500</v>
      </c>
      <c r="DS32" s="44" t="s">
        <v>65</v>
      </c>
      <c r="DT32" s="39" t="s">
        <v>66</v>
      </c>
      <c r="DU32" s="44" t="s">
        <v>300</v>
      </c>
      <c r="DV32" s="40" t="s">
        <v>298</v>
      </c>
      <c r="DW32" s="45">
        <v>3</v>
      </c>
      <c r="DX32" s="39" t="s">
        <v>458</v>
      </c>
      <c r="DY32" s="44" t="s">
        <v>459</v>
      </c>
      <c r="DZ32" s="46">
        <v>103</v>
      </c>
      <c r="EA32" s="41">
        <v>5875</v>
      </c>
    </row>
    <row r="33" spans="2:131" ht="13.5" x14ac:dyDescent="0.25">
      <c r="B33" s="53" t="s">
        <v>469</v>
      </c>
      <c r="D33" s="19">
        <v>30</v>
      </c>
      <c r="E33" s="20" t="s">
        <v>117</v>
      </c>
      <c r="F33" s="21" t="s">
        <v>461</v>
      </c>
      <c r="G33" s="20">
        <v>653805330</v>
      </c>
      <c r="H33" s="22">
        <v>362</v>
      </c>
      <c r="I33" s="23">
        <v>0.42</v>
      </c>
      <c r="J33" s="23">
        <v>0.4</v>
      </c>
      <c r="K33" s="24">
        <v>8806538053318</v>
      </c>
      <c r="L33" s="19" t="s">
        <v>353</v>
      </c>
      <c r="M33" s="21"/>
      <c r="N33" s="19" t="s">
        <v>63</v>
      </c>
      <c r="O33" s="21"/>
      <c r="Q33" s="25">
        <f t="shared" si="0"/>
        <v>362</v>
      </c>
      <c r="R33" s="26" t="str">
        <f t="shared" si="1"/>
        <v>42.0/100</v>
      </c>
      <c r="S33" s="26" t="str">
        <f t="shared" si="1"/>
        <v>40.0/100</v>
      </c>
      <c r="T33" s="25" t="str">
        <f t="shared" si="2"/>
        <v>'30정/PTP'</v>
      </c>
      <c r="U33" s="25" t="str">
        <f t="shared" si="3"/>
        <v>NULL</v>
      </c>
      <c r="X33" s="26" t="str">
        <f t="shared" si="4"/>
        <v>('2025-05', '네오텔미정 40mg', '653805330', 362, 42.0/100, 40.0/100, '8806538053318', '30정/PTP', NULL, 'active', ''),</v>
      </c>
      <c r="Z33" s="19">
        <v>30</v>
      </c>
      <c r="AA33" s="21"/>
      <c r="AB33" s="21"/>
      <c r="AC33" s="21" t="s">
        <v>470</v>
      </c>
      <c r="AD33" s="19" t="s">
        <v>471</v>
      </c>
      <c r="AE33" s="19" t="s">
        <v>472</v>
      </c>
      <c r="AF33" s="21" t="s">
        <v>473</v>
      </c>
      <c r="AG33" s="21"/>
      <c r="AH33" s="19" t="s">
        <v>238</v>
      </c>
      <c r="AI33" s="21"/>
      <c r="AK33" s="19">
        <v>31</v>
      </c>
      <c r="AL33" s="21"/>
      <c r="AM33" s="21" t="s">
        <v>474</v>
      </c>
      <c r="AN33" s="19" t="s">
        <v>475</v>
      </c>
      <c r="AO33" s="21" t="s">
        <v>476</v>
      </c>
      <c r="AP33" s="21"/>
      <c r="AQ33" s="21" t="s">
        <v>155</v>
      </c>
      <c r="AR33" s="19" t="s">
        <v>156</v>
      </c>
      <c r="AS33" s="27" t="str">
        <f>IFERROR(INDEX([1]업체관리!AA:AA,MATCH(AR33,[1]업체관리!X:X,0)),"")</f>
        <v/>
      </c>
      <c r="AT33" s="21"/>
      <c r="AU33" s="27" t="str">
        <f t="shared" si="5"/>
        <v/>
      </c>
      <c r="AV33" s="21"/>
      <c r="AX33" s="19">
        <v>31</v>
      </c>
      <c r="AY33" s="21"/>
      <c r="AZ33" s="21" t="s">
        <v>474</v>
      </c>
      <c r="BA33" s="19" t="s">
        <v>475</v>
      </c>
      <c r="BB33" s="19"/>
      <c r="BC33" s="21" t="s">
        <v>476</v>
      </c>
      <c r="BD33" s="28"/>
      <c r="BE33" s="28"/>
      <c r="BF33" s="28"/>
      <c r="BG33" s="26" t="str">
        <f t="shared" si="6"/>
        <v>('', '강내과의원', '479-72-00014', NULL, '경기도 남양주시 와부읍 덕소로 214, (와부읍)','','active'),</v>
      </c>
      <c r="BH33" s="28"/>
      <c r="BI33" s="19">
        <v>30</v>
      </c>
      <c r="BJ33" s="21"/>
      <c r="BK33" s="21" t="s">
        <v>477</v>
      </c>
      <c r="BL33" s="19" t="s">
        <v>478</v>
      </c>
      <c r="BM33" s="21"/>
      <c r="BN33" s="21"/>
      <c r="BO33" s="21" t="s">
        <v>345</v>
      </c>
      <c r="BP33" s="19" t="s">
        <v>346</v>
      </c>
      <c r="BT33" s="26" t="str">
        <f t="shared" si="7"/>
        <v>('', '참말로친절한약국', '501-28-79756', NULL,'','active'),</v>
      </c>
      <c r="CA33" s="29">
        <v>30</v>
      </c>
      <c r="CB33" s="50"/>
      <c r="CC33" s="51" t="s">
        <v>324</v>
      </c>
      <c r="CD33" s="31" t="s">
        <v>325</v>
      </c>
      <c r="CE33" s="51" t="s">
        <v>326</v>
      </c>
      <c r="CF33" s="32" t="s">
        <v>437</v>
      </c>
      <c r="CG33" s="33" t="s">
        <v>438</v>
      </c>
      <c r="CH33" s="34">
        <v>185220</v>
      </c>
      <c r="CI33" s="35">
        <v>45658</v>
      </c>
      <c r="CJ33" s="35"/>
      <c r="CK33" s="36">
        <v>370440</v>
      </c>
      <c r="CL33" s="26">
        <f t="shared" si="8"/>
        <v>185220</v>
      </c>
      <c r="CM33" s="26"/>
      <c r="CR33" s="26" t="str">
        <f t="shared" si="9"/>
        <v>('엔도케어약국', '603-11-18722', '부산광역시 서구 보수대로', '8806538044033', '하이엘정 20mg', 185220, '2025-01-01'),</v>
      </c>
      <c r="DF33" s="39" t="s">
        <v>66</v>
      </c>
      <c r="DG33" s="12" t="s">
        <v>117</v>
      </c>
      <c r="DH33" s="12" t="s">
        <v>203</v>
      </c>
      <c r="DI33" s="40" t="s">
        <v>327</v>
      </c>
      <c r="DJ33" s="39" t="s">
        <v>458</v>
      </c>
      <c r="DK33" s="41">
        <v>6468</v>
      </c>
      <c r="DL33" s="42" t="s">
        <v>93</v>
      </c>
      <c r="DR33" s="43">
        <v>537</v>
      </c>
      <c r="DS33" s="44" t="s">
        <v>65</v>
      </c>
      <c r="DT33" s="39" t="s">
        <v>66</v>
      </c>
      <c r="DU33" s="44" t="s">
        <v>328</v>
      </c>
      <c r="DV33" s="40" t="s">
        <v>327</v>
      </c>
      <c r="DW33" s="45">
        <v>3</v>
      </c>
      <c r="DX33" s="39" t="s">
        <v>458</v>
      </c>
      <c r="DY33" s="44" t="s">
        <v>459</v>
      </c>
      <c r="DZ33" s="46">
        <v>103</v>
      </c>
      <c r="EA33" s="41">
        <v>6468</v>
      </c>
    </row>
    <row r="34" spans="2:131" ht="13.5" x14ac:dyDescent="0.25">
      <c r="B34" s="53" t="s">
        <v>479</v>
      </c>
      <c r="D34" s="19">
        <v>31</v>
      </c>
      <c r="E34" s="20" t="s">
        <v>117</v>
      </c>
      <c r="F34" s="21" t="s">
        <v>461</v>
      </c>
      <c r="G34" s="20">
        <v>653805330</v>
      </c>
      <c r="H34" s="22">
        <v>362</v>
      </c>
      <c r="I34" s="23">
        <v>0.42</v>
      </c>
      <c r="J34" s="23">
        <v>0.4</v>
      </c>
      <c r="K34" s="24">
        <v>8806538053325</v>
      </c>
      <c r="L34" s="19" t="s">
        <v>95</v>
      </c>
      <c r="M34" s="21"/>
      <c r="N34" s="19" t="s">
        <v>63</v>
      </c>
      <c r="O34" s="21"/>
      <c r="Q34" s="25">
        <f t="shared" si="0"/>
        <v>362</v>
      </c>
      <c r="R34" s="26" t="str">
        <f t="shared" si="1"/>
        <v>42.0/100</v>
      </c>
      <c r="S34" s="26" t="str">
        <f t="shared" si="1"/>
        <v>40.0/100</v>
      </c>
      <c r="T34" s="25" t="str">
        <f t="shared" si="2"/>
        <v>'30정/병'</v>
      </c>
      <c r="U34" s="25" t="str">
        <f t="shared" si="3"/>
        <v>NULL</v>
      </c>
      <c r="X34" s="26" t="str">
        <f t="shared" si="4"/>
        <v>('2025-05', '네오텔미정 40mg', '653805330', 362, 42.0/100, 40.0/100, '8806538053325', '30정/병', NULL, 'active', ''),</v>
      </c>
      <c r="Z34" s="19">
        <v>31</v>
      </c>
      <c r="AA34" s="21"/>
      <c r="AB34" s="21"/>
      <c r="AC34" s="21" t="s">
        <v>480</v>
      </c>
      <c r="AD34" s="19" t="s">
        <v>481</v>
      </c>
      <c r="AE34" s="19" t="s">
        <v>482</v>
      </c>
      <c r="AF34" s="21" t="s">
        <v>483</v>
      </c>
      <c r="AG34" s="21"/>
      <c r="AH34" s="19" t="s">
        <v>238</v>
      </c>
      <c r="AI34" s="21"/>
      <c r="AK34" s="19">
        <v>32</v>
      </c>
      <c r="AL34" s="21"/>
      <c r="AM34" s="21" t="s">
        <v>484</v>
      </c>
      <c r="AN34" s="19" t="s">
        <v>485</v>
      </c>
      <c r="AO34" s="21" t="s">
        <v>486</v>
      </c>
      <c r="AP34" s="21"/>
      <c r="AQ34" s="21" t="s">
        <v>119</v>
      </c>
      <c r="AR34" s="19" t="s">
        <v>120</v>
      </c>
      <c r="AS34" s="27" t="str">
        <f>IFERROR(INDEX([1]업체관리!AA:AA,MATCH(AR34,[1]업체관리!X:X,0)),"")</f>
        <v/>
      </c>
      <c r="AT34" s="21"/>
      <c r="AU34" s="27" t="str">
        <f t="shared" si="5"/>
        <v/>
      </c>
      <c r="AV34" s="21"/>
      <c r="AX34" s="19">
        <v>32</v>
      </c>
      <c r="AY34" s="21"/>
      <c r="AZ34" s="21" t="s">
        <v>484</v>
      </c>
      <c r="BA34" s="19" t="s">
        <v>485</v>
      </c>
      <c r="BB34" s="19"/>
      <c r="BC34" s="21" t="s">
        <v>486</v>
      </c>
      <c r="BD34" s="28"/>
      <c r="BE34" s="28"/>
      <c r="BF34" s="28"/>
      <c r="BG34" s="26" t="str">
        <f t="shared" si="6"/>
        <v>('', '고척으뜸내과의원', '174-98-01670', NULL, '서울특별시 구로구 경인로43길 49, B동 201호 (고척동, 고척아이파크)','','active'),</v>
      </c>
      <c r="BH34" s="28"/>
      <c r="BI34" s="19">
        <v>31</v>
      </c>
      <c r="BJ34" s="21"/>
      <c r="BK34" s="21" t="s">
        <v>487</v>
      </c>
      <c r="BL34" s="19" t="s">
        <v>488</v>
      </c>
      <c r="BM34" s="21"/>
      <c r="BN34" s="21"/>
      <c r="BO34" s="21" t="s">
        <v>345</v>
      </c>
      <c r="BP34" s="19" t="s">
        <v>346</v>
      </c>
      <c r="BT34" s="26" t="str">
        <f t="shared" si="7"/>
        <v>('', '다모아약국', '217-16-21225', NULL,'','active'),</v>
      </c>
      <c r="CA34" s="29">
        <v>31</v>
      </c>
      <c r="CB34" s="50"/>
      <c r="CC34" s="51" t="s">
        <v>324</v>
      </c>
      <c r="CD34" s="31" t="s">
        <v>325</v>
      </c>
      <c r="CE34" s="51" t="s">
        <v>326</v>
      </c>
      <c r="CF34" s="32" t="s">
        <v>437</v>
      </c>
      <c r="CG34" s="33" t="s">
        <v>438</v>
      </c>
      <c r="CH34" s="34">
        <v>154350</v>
      </c>
      <c r="CI34" s="35">
        <v>45717</v>
      </c>
      <c r="CJ34" s="35"/>
      <c r="CK34" s="36">
        <v>308700</v>
      </c>
      <c r="CL34" s="26">
        <f t="shared" si="8"/>
        <v>154350</v>
      </c>
      <c r="CM34" s="26"/>
      <c r="CR34" s="26" t="str">
        <f t="shared" si="9"/>
        <v>('엔도케어약국', '603-11-18722', '부산광역시 서구 보수대로', '8806538044033', '하이엘정 20mg', 154350, '2025-03-01'),</v>
      </c>
      <c r="DF34" s="39" t="s">
        <v>66</v>
      </c>
      <c r="DG34" s="12" t="s">
        <v>117</v>
      </c>
      <c r="DH34" s="12" t="s">
        <v>203</v>
      </c>
      <c r="DI34" s="40" t="s">
        <v>396</v>
      </c>
      <c r="DJ34" s="39" t="s">
        <v>458</v>
      </c>
      <c r="DK34" s="41">
        <v>36</v>
      </c>
      <c r="DL34" s="42" t="s">
        <v>93</v>
      </c>
      <c r="DR34" s="43">
        <v>559</v>
      </c>
      <c r="DS34" s="44" t="s">
        <v>65</v>
      </c>
      <c r="DT34" s="39" t="s">
        <v>66</v>
      </c>
      <c r="DU34" s="44" t="s">
        <v>397</v>
      </c>
      <c r="DV34" s="40" t="s">
        <v>396</v>
      </c>
      <c r="DW34" s="45">
        <v>3</v>
      </c>
      <c r="DX34" s="39" t="s">
        <v>458</v>
      </c>
      <c r="DY34" s="44" t="s">
        <v>459</v>
      </c>
      <c r="DZ34" s="46">
        <v>103</v>
      </c>
      <c r="EA34" s="41">
        <v>36</v>
      </c>
    </row>
    <row r="35" spans="2:131" ht="13.5" x14ac:dyDescent="0.25">
      <c r="B35" s="53" t="s">
        <v>489</v>
      </c>
      <c r="D35" s="19">
        <v>32</v>
      </c>
      <c r="E35" s="20" t="s">
        <v>117</v>
      </c>
      <c r="F35" s="21" t="s">
        <v>461</v>
      </c>
      <c r="G35" s="20">
        <v>653805330</v>
      </c>
      <c r="H35" s="22">
        <v>362</v>
      </c>
      <c r="I35" s="23">
        <v>0.42</v>
      </c>
      <c r="J35" s="23">
        <v>0.4</v>
      </c>
      <c r="K35" s="24">
        <v>8806538053332</v>
      </c>
      <c r="L35" s="19" t="s">
        <v>217</v>
      </c>
      <c r="M35" s="21"/>
      <c r="N35" s="19" t="s">
        <v>63</v>
      </c>
      <c r="O35" s="21"/>
      <c r="Q35" s="25">
        <f t="shared" si="0"/>
        <v>362</v>
      </c>
      <c r="R35" s="26" t="str">
        <f t="shared" si="1"/>
        <v>42.0/100</v>
      </c>
      <c r="S35" s="26" t="str">
        <f t="shared" si="1"/>
        <v>40.0/100</v>
      </c>
      <c r="T35" s="25" t="str">
        <f t="shared" si="2"/>
        <v>'100정/병'</v>
      </c>
      <c r="U35" s="25" t="str">
        <f t="shared" si="3"/>
        <v>NULL</v>
      </c>
      <c r="X35" s="26" t="str">
        <f t="shared" si="4"/>
        <v>('2025-05', '네오텔미정 40mg', '653805330', 362, 42.0/100, 40.0/100, '8806538053332', '100정/병', NULL, 'active', ''),</v>
      </c>
      <c r="Z35" s="19">
        <v>32</v>
      </c>
      <c r="AA35" s="21"/>
      <c r="AB35" s="21"/>
      <c r="AC35" s="21" t="s">
        <v>490</v>
      </c>
      <c r="AD35" s="19" t="s">
        <v>491</v>
      </c>
      <c r="AE35" s="19" t="s">
        <v>492</v>
      </c>
      <c r="AF35" s="21" t="s">
        <v>493</v>
      </c>
      <c r="AG35" s="21"/>
      <c r="AH35" s="19" t="s">
        <v>238</v>
      </c>
      <c r="AI35" s="21"/>
      <c r="AK35" s="19">
        <v>33</v>
      </c>
      <c r="AL35" s="21"/>
      <c r="AM35" s="21" t="s">
        <v>494</v>
      </c>
      <c r="AN35" s="19" t="s">
        <v>495</v>
      </c>
      <c r="AO35" s="21" t="s">
        <v>496</v>
      </c>
      <c r="AP35" s="21"/>
      <c r="AQ35" s="21" t="s">
        <v>187</v>
      </c>
      <c r="AR35" s="19" t="s">
        <v>188</v>
      </c>
      <c r="AS35" s="27" t="str">
        <f>IFERROR(INDEX([1]업체관리!AA:AA,MATCH(AR35,[1]업체관리!X:X,0)),"")</f>
        <v/>
      </c>
      <c r="AT35" s="21"/>
      <c r="AU35" s="27" t="str">
        <f t="shared" si="5"/>
        <v/>
      </c>
      <c r="AV35" s="21"/>
      <c r="AX35" s="19">
        <v>33</v>
      </c>
      <c r="AY35" s="21"/>
      <c r="AZ35" s="21" t="s">
        <v>494</v>
      </c>
      <c r="BA35" s="19" t="s">
        <v>495</v>
      </c>
      <c r="BB35" s="19"/>
      <c r="BC35" s="21" t="s">
        <v>496</v>
      </c>
      <c r="BD35" s="28"/>
      <c r="BE35" s="28"/>
      <c r="BF35" s="28"/>
      <c r="BG35" s="26" t="str">
        <f t="shared" si="6"/>
        <v>('', '더편한내과의원', '521-20-01969', NULL, '서울특별시 중랑구 상봉로 131, 2층 201-1호 (상봉동, 상봉 듀오트리스)','','active'),</v>
      </c>
      <c r="BH35" s="28"/>
      <c r="BI35" s="19">
        <v>32</v>
      </c>
      <c r="BJ35" s="21"/>
      <c r="BK35" s="21" t="s">
        <v>497</v>
      </c>
      <c r="BL35" s="19" t="s">
        <v>498</v>
      </c>
      <c r="BM35" s="21"/>
      <c r="BN35" s="21"/>
      <c r="BO35" s="21" t="s">
        <v>345</v>
      </c>
      <c r="BP35" s="19" t="s">
        <v>346</v>
      </c>
      <c r="BT35" s="26" t="str">
        <f t="shared" si="7"/>
        <v>('', '노원하나약국', '342-33-01293', NULL,'','active'),</v>
      </c>
      <c r="CA35" s="29">
        <v>32</v>
      </c>
      <c r="CB35" s="50"/>
      <c r="CC35" s="51" t="s">
        <v>165</v>
      </c>
      <c r="CD35" s="31" t="s">
        <v>166</v>
      </c>
      <c r="CE35" s="51" t="s">
        <v>167</v>
      </c>
      <c r="CF35" s="32" t="s">
        <v>499</v>
      </c>
      <c r="CG35" s="33" t="s">
        <v>500</v>
      </c>
      <c r="CH35" s="34">
        <v>560520</v>
      </c>
      <c r="CI35" s="35">
        <v>45717</v>
      </c>
      <c r="CJ35" s="35"/>
      <c r="CK35" s="36">
        <v>1121040</v>
      </c>
      <c r="CL35" s="26">
        <f t="shared" si="8"/>
        <v>560520</v>
      </c>
      <c r="CM35" s="26"/>
      <c r="CR35" s="26" t="str">
        <f t="shared" si="9"/>
        <v>('(주)부산에이스파마', '606-86-23993', '부산광역시 동래구 명륜로112번길', '8806538049823', '하이엘정 5mg', 560520, '2025-03-01'),</v>
      </c>
      <c r="DF35" s="39" t="s">
        <v>66</v>
      </c>
      <c r="DG35" s="12" t="s">
        <v>117</v>
      </c>
      <c r="DH35" s="12" t="s">
        <v>203</v>
      </c>
      <c r="DI35" s="40" t="s">
        <v>412</v>
      </c>
      <c r="DJ35" s="39" t="s">
        <v>458</v>
      </c>
      <c r="DK35" s="41">
        <v>16574</v>
      </c>
      <c r="DL35" s="42" t="s">
        <v>93</v>
      </c>
      <c r="DR35" s="43">
        <v>599</v>
      </c>
      <c r="DS35" s="44" t="s">
        <v>65</v>
      </c>
      <c r="DT35" s="39" t="s">
        <v>66</v>
      </c>
      <c r="DU35" s="44" t="s">
        <v>413</v>
      </c>
      <c r="DV35" s="40" t="s">
        <v>412</v>
      </c>
      <c r="DW35" s="45">
        <v>3</v>
      </c>
      <c r="DX35" s="39" t="s">
        <v>458</v>
      </c>
      <c r="DY35" s="44" t="s">
        <v>459</v>
      </c>
      <c r="DZ35" s="46">
        <v>103</v>
      </c>
      <c r="EA35" s="41">
        <v>16574</v>
      </c>
    </row>
    <row r="36" spans="2:131" ht="13.5" x14ac:dyDescent="0.25">
      <c r="B36" s="53" t="s">
        <v>501</v>
      </c>
      <c r="D36" s="19">
        <v>33</v>
      </c>
      <c r="E36" s="20" t="s">
        <v>117</v>
      </c>
      <c r="F36" s="21" t="s">
        <v>502</v>
      </c>
      <c r="G36" s="20">
        <v>653805320</v>
      </c>
      <c r="H36" s="22">
        <v>487</v>
      </c>
      <c r="I36" s="23">
        <v>0.42</v>
      </c>
      <c r="J36" s="23">
        <v>0.4</v>
      </c>
      <c r="K36" s="24">
        <v>8806538053202</v>
      </c>
      <c r="L36" s="19" t="s">
        <v>62</v>
      </c>
      <c r="M36" s="21"/>
      <c r="N36" s="19" t="s">
        <v>63</v>
      </c>
      <c r="O36" s="21"/>
      <c r="Q36" s="25">
        <f t="shared" si="0"/>
        <v>487</v>
      </c>
      <c r="R36" s="26" t="str">
        <f t="shared" si="1"/>
        <v>42.0/100</v>
      </c>
      <c r="S36" s="26" t="str">
        <f t="shared" si="1"/>
        <v>40.0/100</v>
      </c>
      <c r="T36" s="25" t="str">
        <f t="shared" si="2"/>
        <v>'(소분)'</v>
      </c>
      <c r="U36" s="25" t="str">
        <f t="shared" si="3"/>
        <v>NULL</v>
      </c>
      <c r="X36" s="26" t="str">
        <f t="shared" si="4"/>
        <v>('2025-05', '네오텔미정 80mg', '653805320', 487, 42.0/100, 40.0/100, '8806538053202', '(소분)', NULL, 'active', ''),</v>
      </c>
      <c r="Z36" s="19">
        <v>33</v>
      </c>
      <c r="AA36" s="21"/>
      <c r="AB36" s="21"/>
      <c r="AC36" s="21" t="s">
        <v>503</v>
      </c>
      <c r="AD36" s="19" t="s">
        <v>504</v>
      </c>
      <c r="AE36" s="19" t="s">
        <v>505</v>
      </c>
      <c r="AF36" s="21" t="s">
        <v>506</v>
      </c>
      <c r="AG36" s="21"/>
      <c r="AH36" s="19" t="s">
        <v>507</v>
      </c>
      <c r="AI36" s="21"/>
      <c r="AK36" s="19">
        <v>34</v>
      </c>
      <c r="AL36" s="21"/>
      <c r="AM36" s="21" t="s">
        <v>508</v>
      </c>
      <c r="AN36" s="19" t="s">
        <v>509</v>
      </c>
      <c r="AO36" s="21" t="s">
        <v>510</v>
      </c>
      <c r="AP36" s="21"/>
      <c r="AQ36" s="21" t="s">
        <v>155</v>
      </c>
      <c r="AR36" s="19" t="s">
        <v>156</v>
      </c>
      <c r="AS36" s="27" t="str">
        <f>IFERROR(INDEX([1]업체관리!AA:AA,MATCH(AR36,[1]업체관리!X:X,0)),"")</f>
        <v/>
      </c>
      <c r="AT36" s="21"/>
      <c r="AU36" s="27" t="str">
        <f t="shared" si="5"/>
        <v/>
      </c>
      <c r="AV36" s="21"/>
      <c r="AX36" s="19">
        <v>34</v>
      </c>
      <c r="AY36" s="21"/>
      <c r="AZ36" s="21" t="s">
        <v>508</v>
      </c>
      <c r="BA36" s="19" t="s">
        <v>509</v>
      </c>
      <c r="BB36" s="19"/>
      <c r="BC36" s="21" t="s">
        <v>510</v>
      </c>
      <c r="BD36" s="28"/>
      <c r="BE36" s="28"/>
      <c r="BF36" s="28"/>
      <c r="BG36" s="26" t="str">
        <f t="shared" si="6"/>
        <v>('', '부천조은내과의원', '373-22-01160', NULL, '경기도 부천시 소사구 경인로 511, 4층 일부호 (괴안동)','','active'),</v>
      </c>
      <c r="BH36" s="28"/>
      <c r="BI36" s="19">
        <v>33</v>
      </c>
      <c r="BJ36" s="21"/>
      <c r="BK36" s="21" t="s">
        <v>511</v>
      </c>
      <c r="BL36" s="19" t="s">
        <v>512</v>
      </c>
      <c r="BM36" s="21"/>
      <c r="BN36" s="21"/>
      <c r="BO36" s="21" t="s">
        <v>358</v>
      </c>
      <c r="BP36" s="19" t="s">
        <v>359</v>
      </c>
      <c r="BT36" s="26" t="str">
        <f t="shared" si="7"/>
        <v>('', '바른약국', '147-56-00529', NULL,'','active'),</v>
      </c>
      <c r="CA36" s="29">
        <v>33</v>
      </c>
      <c r="CB36" s="50"/>
      <c r="CC36" s="51" t="s">
        <v>324</v>
      </c>
      <c r="CD36" s="31" t="s">
        <v>325</v>
      </c>
      <c r="CE36" s="51" t="s">
        <v>326</v>
      </c>
      <c r="CF36" s="32" t="s">
        <v>499</v>
      </c>
      <c r="CG36" s="33" t="s">
        <v>500</v>
      </c>
      <c r="CH36" s="34">
        <v>155700</v>
      </c>
      <c r="CI36" s="35">
        <v>45717</v>
      </c>
      <c r="CJ36" s="35"/>
      <c r="CK36" s="36">
        <v>311400</v>
      </c>
      <c r="CL36" s="26">
        <f t="shared" si="8"/>
        <v>155700</v>
      </c>
      <c r="CM36" s="26"/>
      <c r="CR36" s="26" t="str">
        <f t="shared" si="9"/>
        <v>('엔도케어약국', '603-11-18722', '부산광역시 서구 보수대로', '8806538049823', '하이엘정 5mg', 155700, '2025-03-01'),</v>
      </c>
      <c r="DF36" s="39" t="s">
        <v>66</v>
      </c>
      <c r="DG36" s="12" t="s">
        <v>117</v>
      </c>
      <c r="DH36" s="12" t="s">
        <v>203</v>
      </c>
      <c r="DI36" s="40" t="s">
        <v>284</v>
      </c>
      <c r="DJ36" s="39" t="s">
        <v>513</v>
      </c>
      <c r="DK36" s="41">
        <v>105</v>
      </c>
      <c r="DL36" s="42" t="s">
        <v>93</v>
      </c>
      <c r="DR36" s="43">
        <v>481</v>
      </c>
      <c r="DS36" s="44" t="s">
        <v>65</v>
      </c>
      <c r="DT36" s="39" t="s">
        <v>66</v>
      </c>
      <c r="DU36" s="44" t="s">
        <v>286</v>
      </c>
      <c r="DV36" s="40" t="s">
        <v>284</v>
      </c>
      <c r="DW36" s="45">
        <v>3</v>
      </c>
      <c r="DX36" s="39" t="s">
        <v>513</v>
      </c>
      <c r="DY36" s="44" t="s">
        <v>514</v>
      </c>
      <c r="DZ36" s="46">
        <v>9000</v>
      </c>
      <c r="EA36" s="41">
        <v>105</v>
      </c>
    </row>
    <row r="37" spans="2:131" ht="13.5" x14ac:dyDescent="0.25">
      <c r="B37" s="53" t="s">
        <v>515</v>
      </c>
      <c r="D37" s="19">
        <v>34</v>
      </c>
      <c r="E37" s="20" t="s">
        <v>117</v>
      </c>
      <c r="F37" s="21" t="s">
        <v>502</v>
      </c>
      <c r="G37" s="20">
        <v>653805320</v>
      </c>
      <c r="H37" s="22">
        <v>487</v>
      </c>
      <c r="I37" s="23">
        <v>0.42</v>
      </c>
      <c r="J37" s="23">
        <v>0.4</v>
      </c>
      <c r="K37" s="24">
        <v>8806538053219</v>
      </c>
      <c r="L37" s="19" t="s">
        <v>353</v>
      </c>
      <c r="M37" s="21"/>
      <c r="N37" s="19" t="s">
        <v>63</v>
      </c>
      <c r="O37" s="21"/>
      <c r="Q37" s="25">
        <f t="shared" si="0"/>
        <v>487</v>
      </c>
      <c r="R37" s="26" t="str">
        <f t="shared" si="1"/>
        <v>42.0/100</v>
      </c>
      <c r="S37" s="26" t="str">
        <f t="shared" si="1"/>
        <v>40.0/100</v>
      </c>
      <c r="T37" s="25" t="str">
        <f t="shared" si="2"/>
        <v>'30정/PTP'</v>
      </c>
      <c r="U37" s="25" t="str">
        <f t="shared" si="3"/>
        <v>NULL</v>
      </c>
      <c r="X37" s="26" t="str">
        <f t="shared" si="4"/>
        <v>('2025-05', '네오텔미정 80mg', '653805320', 487, 42.0/100, 40.0/100, '8806538053219', '30정/PTP', NULL, 'active', ''),</v>
      </c>
      <c r="Z37" s="19">
        <v>34</v>
      </c>
      <c r="AA37" s="21"/>
      <c r="AB37" s="21"/>
      <c r="AC37" s="21" t="s">
        <v>516</v>
      </c>
      <c r="AD37" s="19" t="s">
        <v>517</v>
      </c>
      <c r="AE37" s="19" t="s">
        <v>518</v>
      </c>
      <c r="AF37" s="21" t="s">
        <v>519</v>
      </c>
      <c r="AG37" s="21"/>
      <c r="AH37" s="19" t="s">
        <v>507</v>
      </c>
      <c r="AI37" s="21"/>
      <c r="AK37" s="19">
        <v>35</v>
      </c>
      <c r="AL37" s="21"/>
      <c r="AM37" s="21" t="s">
        <v>520</v>
      </c>
      <c r="AN37" s="19" t="s">
        <v>521</v>
      </c>
      <c r="AO37" s="21" t="s">
        <v>522</v>
      </c>
      <c r="AP37" s="21"/>
      <c r="AQ37" s="21" t="s">
        <v>187</v>
      </c>
      <c r="AR37" s="19" t="s">
        <v>188</v>
      </c>
      <c r="AS37" s="27" t="str">
        <f>IFERROR(INDEX([1]업체관리!AA:AA,MATCH(AR37,[1]업체관리!X:X,0)),"")</f>
        <v/>
      </c>
      <c r="AT37" s="21"/>
      <c r="AU37" s="27" t="str">
        <f t="shared" si="5"/>
        <v/>
      </c>
      <c r="AV37" s="21"/>
      <c r="AX37" s="19">
        <v>35</v>
      </c>
      <c r="AY37" s="21"/>
      <c r="AZ37" s="21" t="s">
        <v>520</v>
      </c>
      <c r="BA37" s="19" t="s">
        <v>521</v>
      </c>
      <c r="BB37" s="19"/>
      <c r="BC37" s="21" t="s">
        <v>522</v>
      </c>
      <c r="BD37" s="28"/>
      <c r="BE37" s="28"/>
      <c r="BF37" s="28"/>
      <c r="BG37" s="26" t="str">
        <f t="shared" si="6"/>
        <v>('', '삼성맑은내과의원', '221-93-32829', NULL, '서울특별시 중구 퇴계로 385, 준타워 7층 (흥인동)','','active'),</v>
      </c>
      <c r="BH37" s="28"/>
      <c r="BI37" s="19">
        <v>34</v>
      </c>
      <c r="BJ37" s="21"/>
      <c r="BK37" s="21" t="s">
        <v>523</v>
      </c>
      <c r="BL37" s="19" t="s">
        <v>524</v>
      </c>
      <c r="BM37" s="21"/>
      <c r="BN37" s="21"/>
      <c r="BO37" s="21" t="s">
        <v>369</v>
      </c>
      <c r="BP37" s="19" t="s">
        <v>370</v>
      </c>
      <c r="BT37" s="26" t="str">
        <f t="shared" si="7"/>
        <v>('', '행복한정약국', '118-33-01496', NULL,'','active'),</v>
      </c>
      <c r="CA37" s="29">
        <v>34</v>
      </c>
      <c r="CB37" s="50"/>
      <c r="CC37" s="51" t="s">
        <v>165</v>
      </c>
      <c r="CD37" s="31" t="s">
        <v>166</v>
      </c>
      <c r="CE37" s="51" t="s">
        <v>167</v>
      </c>
      <c r="CF37" s="32" t="s">
        <v>499</v>
      </c>
      <c r="CG37" s="33" t="s">
        <v>500</v>
      </c>
      <c r="CH37" s="34">
        <v>560520</v>
      </c>
      <c r="CI37" s="35">
        <v>45717</v>
      </c>
      <c r="CJ37" s="35"/>
      <c r="CK37" s="36">
        <v>1121040</v>
      </c>
      <c r="CL37" s="26">
        <f t="shared" si="8"/>
        <v>560520</v>
      </c>
      <c r="CM37" s="26"/>
      <c r="CR37" s="26" t="str">
        <f t="shared" si="9"/>
        <v>('(주)부산에이스파마', '606-86-23993', '부산광역시 동래구 명륜로112번길', '8806538049823', '하이엘정 5mg', 560520, '2025-03-01'),</v>
      </c>
      <c r="DF37" s="39" t="s">
        <v>66</v>
      </c>
      <c r="DG37" s="12" t="s">
        <v>117</v>
      </c>
      <c r="DH37" s="12" t="s">
        <v>203</v>
      </c>
      <c r="DI37" s="40" t="s">
        <v>396</v>
      </c>
      <c r="DJ37" s="39" t="s">
        <v>513</v>
      </c>
      <c r="DK37" s="41">
        <v>372</v>
      </c>
      <c r="DL37" s="42" t="s">
        <v>93</v>
      </c>
      <c r="DR37" s="43">
        <v>560</v>
      </c>
      <c r="DS37" s="44" t="s">
        <v>65</v>
      </c>
      <c r="DT37" s="39" t="s">
        <v>66</v>
      </c>
      <c r="DU37" s="44" t="s">
        <v>397</v>
      </c>
      <c r="DV37" s="40" t="s">
        <v>396</v>
      </c>
      <c r="DW37" s="45">
        <v>3</v>
      </c>
      <c r="DX37" s="39" t="s">
        <v>513</v>
      </c>
      <c r="DY37" s="44" t="s">
        <v>514</v>
      </c>
      <c r="DZ37" s="46">
        <v>9000</v>
      </c>
      <c r="EA37" s="41">
        <v>372</v>
      </c>
    </row>
    <row r="38" spans="2:131" ht="13.5" x14ac:dyDescent="0.25">
      <c r="B38" s="53" t="s">
        <v>525</v>
      </c>
      <c r="D38" s="19">
        <v>35</v>
      </c>
      <c r="E38" s="20" t="s">
        <v>117</v>
      </c>
      <c r="F38" s="21" t="s">
        <v>502</v>
      </c>
      <c r="G38" s="20">
        <v>653805320</v>
      </c>
      <c r="H38" s="22">
        <v>487</v>
      </c>
      <c r="I38" s="23">
        <v>0.42</v>
      </c>
      <c r="J38" s="23">
        <v>0.4</v>
      </c>
      <c r="K38" s="24">
        <v>8806538053226</v>
      </c>
      <c r="L38" s="19" t="s">
        <v>95</v>
      </c>
      <c r="M38" s="21"/>
      <c r="N38" s="19" t="s">
        <v>63</v>
      </c>
      <c r="O38" s="21"/>
      <c r="Q38" s="25">
        <f t="shared" si="0"/>
        <v>487</v>
      </c>
      <c r="R38" s="26" t="str">
        <f t="shared" si="1"/>
        <v>42.0/100</v>
      </c>
      <c r="S38" s="26" t="str">
        <f t="shared" si="1"/>
        <v>40.0/100</v>
      </c>
      <c r="T38" s="25" t="str">
        <f t="shared" si="2"/>
        <v>'30정/병'</v>
      </c>
      <c r="U38" s="25" t="str">
        <f t="shared" si="3"/>
        <v>NULL</v>
      </c>
      <c r="X38" s="26" t="str">
        <f t="shared" si="4"/>
        <v>('2025-05', '네오텔미정 80mg', '653805320', 487, 42.0/100, 40.0/100, '8806538053226', '30정/병', NULL, 'active', ''),</v>
      </c>
      <c r="Z38" s="19">
        <v>35</v>
      </c>
      <c r="AA38" s="21"/>
      <c r="AB38" s="21"/>
      <c r="AC38" s="21" t="s">
        <v>526</v>
      </c>
      <c r="AD38" s="19" t="s">
        <v>527</v>
      </c>
      <c r="AE38" s="19" t="s">
        <v>528</v>
      </c>
      <c r="AF38" s="21" t="s">
        <v>529</v>
      </c>
      <c r="AG38" s="21"/>
      <c r="AH38" s="19" t="s">
        <v>530</v>
      </c>
      <c r="AI38" s="21"/>
      <c r="AK38" s="19">
        <v>36</v>
      </c>
      <c r="AL38" s="21"/>
      <c r="AM38" s="21" t="s">
        <v>531</v>
      </c>
      <c r="AN38" s="19" t="s">
        <v>532</v>
      </c>
      <c r="AO38" s="21" t="s">
        <v>533</v>
      </c>
      <c r="AP38" s="21"/>
      <c r="AQ38" s="21" t="s">
        <v>119</v>
      </c>
      <c r="AR38" s="19" t="s">
        <v>120</v>
      </c>
      <c r="AS38" s="27" t="str">
        <f>IFERROR(INDEX([1]업체관리!AA:AA,MATCH(AR38,[1]업체관리!X:X,0)),"")</f>
        <v/>
      </c>
      <c r="AT38" s="21"/>
      <c r="AU38" s="27" t="str">
        <f t="shared" si="5"/>
        <v/>
      </c>
      <c r="AV38" s="21"/>
      <c r="AX38" s="19">
        <v>36</v>
      </c>
      <c r="AY38" s="21"/>
      <c r="AZ38" s="21" t="s">
        <v>531</v>
      </c>
      <c r="BA38" s="19" t="s">
        <v>532</v>
      </c>
      <c r="BB38" s="19"/>
      <c r="BC38" s="21" t="s">
        <v>533</v>
      </c>
      <c r="BD38" s="28"/>
      <c r="BE38" s="28"/>
      <c r="BF38" s="28"/>
      <c r="BG38" s="26" t="str">
        <f t="shared" si="6"/>
        <v>('', '삼성바른내과의원(구로)', '685-92-01713', NULL, '서울특별시 구로구 가마산로 246, 대신빌딩 3층 (구로동)','','active'),</v>
      </c>
      <c r="BH38" s="28"/>
      <c r="BI38" s="19">
        <v>35</v>
      </c>
      <c r="BJ38" s="21"/>
      <c r="BK38" s="21" t="s">
        <v>534</v>
      </c>
      <c r="BL38" s="19" t="s">
        <v>535</v>
      </c>
      <c r="BM38" s="21"/>
      <c r="BN38" s="21"/>
      <c r="BO38" s="21" t="s">
        <v>369</v>
      </c>
      <c r="BP38" s="19" t="s">
        <v>370</v>
      </c>
      <c r="BT38" s="26" t="str">
        <f t="shared" si="7"/>
        <v>('', '혜중약국', '880-14-02338', NULL,'','active'),</v>
      </c>
      <c r="CA38" s="29">
        <v>35</v>
      </c>
      <c r="CB38" s="50"/>
      <c r="CC38" s="51" t="s">
        <v>324</v>
      </c>
      <c r="CD38" s="31" t="s">
        <v>325</v>
      </c>
      <c r="CE38" s="51" t="s">
        <v>326</v>
      </c>
      <c r="CF38" s="32" t="s">
        <v>499</v>
      </c>
      <c r="CG38" s="33" t="s">
        <v>500</v>
      </c>
      <c r="CH38" s="34">
        <v>155700</v>
      </c>
      <c r="CI38" s="35">
        <v>45717</v>
      </c>
      <c r="CJ38" s="35"/>
      <c r="CK38" s="36">
        <v>311400</v>
      </c>
      <c r="CL38" s="26">
        <f t="shared" si="8"/>
        <v>155700</v>
      </c>
      <c r="CM38" s="26"/>
      <c r="CR38" s="26" t="str">
        <f t="shared" si="9"/>
        <v>('엔도케어약국', '603-11-18722', '부산광역시 서구 보수대로', '8806538049823', '하이엘정 5mg', 155700, '2025-03-01'),</v>
      </c>
      <c r="DF38" s="39" t="s">
        <v>66</v>
      </c>
      <c r="DG38" s="12" t="s">
        <v>117</v>
      </c>
      <c r="DH38" s="12" t="s">
        <v>203</v>
      </c>
      <c r="DI38" s="40" t="s">
        <v>284</v>
      </c>
      <c r="DJ38" s="39" t="s">
        <v>536</v>
      </c>
      <c r="DK38" s="41">
        <v>88</v>
      </c>
      <c r="DL38" s="42" t="s">
        <v>93</v>
      </c>
      <c r="DR38" s="43">
        <v>482</v>
      </c>
      <c r="DS38" s="44" t="s">
        <v>65</v>
      </c>
      <c r="DT38" s="39" t="s">
        <v>66</v>
      </c>
      <c r="DU38" s="44" t="s">
        <v>286</v>
      </c>
      <c r="DV38" s="40" t="s">
        <v>284</v>
      </c>
      <c r="DW38" s="45">
        <v>3</v>
      </c>
      <c r="DX38" s="39" t="s">
        <v>536</v>
      </c>
      <c r="DY38" s="44" t="s">
        <v>537</v>
      </c>
      <c r="DZ38" s="46">
        <v>182</v>
      </c>
      <c r="EA38" s="41">
        <v>88</v>
      </c>
    </row>
    <row r="39" spans="2:131" ht="13.5" x14ac:dyDescent="0.25">
      <c r="B39" s="53" t="s">
        <v>538</v>
      </c>
      <c r="D39" s="19">
        <v>36</v>
      </c>
      <c r="E39" s="20" t="s">
        <v>117</v>
      </c>
      <c r="F39" s="21" t="s">
        <v>502</v>
      </c>
      <c r="G39" s="20">
        <v>653805320</v>
      </c>
      <c r="H39" s="22">
        <v>487</v>
      </c>
      <c r="I39" s="23">
        <v>0.42</v>
      </c>
      <c r="J39" s="23">
        <v>0.4</v>
      </c>
      <c r="K39" s="24">
        <v>8806538053233</v>
      </c>
      <c r="L39" s="19" t="s">
        <v>217</v>
      </c>
      <c r="M39" s="21"/>
      <c r="N39" s="19" t="s">
        <v>63</v>
      </c>
      <c r="O39" s="21"/>
      <c r="Q39" s="25">
        <f t="shared" si="0"/>
        <v>487</v>
      </c>
      <c r="R39" s="26" t="str">
        <f t="shared" si="1"/>
        <v>42.0/100</v>
      </c>
      <c r="S39" s="26" t="str">
        <f t="shared" si="1"/>
        <v>40.0/100</v>
      </c>
      <c r="T39" s="25" t="str">
        <f t="shared" si="2"/>
        <v>'100정/병'</v>
      </c>
      <c r="U39" s="25" t="str">
        <f t="shared" si="3"/>
        <v>NULL</v>
      </c>
      <c r="X39" s="26" t="str">
        <f t="shared" si="4"/>
        <v>('2025-05', '네오텔미정 80mg', '653805320', 487, 42.0/100, 40.0/100, '8806538053233', '100정/병', NULL, 'active', ''),</v>
      </c>
      <c r="Z39" s="19">
        <v>36</v>
      </c>
      <c r="AA39" s="21"/>
      <c r="AB39" s="21"/>
      <c r="AC39" s="21" t="s">
        <v>539</v>
      </c>
      <c r="AD39" s="19" t="s">
        <v>540</v>
      </c>
      <c r="AE39" s="19" t="s">
        <v>541</v>
      </c>
      <c r="AF39" s="21" t="s">
        <v>542</v>
      </c>
      <c r="AG39" s="21"/>
      <c r="AH39" s="19" t="s">
        <v>530</v>
      </c>
      <c r="AI39" s="21"/>
      <c r="AK39" s="19">
        <v>37</v>
      </c>
      <c r="AL39" s="21"/>
      <c r="AM39" s="21" t="s">
        <v>543</v>
      </c>
      <c r="AN39" s="19" t="s">
        <v>544</v>
      </c>
      <c r="AO39" s="21" t="s">
        <v>545</v>
      </c>
      <c r="AP39" s="21"/>
      <c r="AQ39" s="21" t="s">
        <v>155</v>
      </c>
      <c r="AR39" s="19" t="s">
        <v>156</v>
      </c>
      <c r="AS39" s="27" t="str">
        <f>IFERROR(INDEX([1]업체관리!AA:AA,MATCH(AR39,[1]업체관리!X:X,0)),"")</f>
        <v/>
      </c>
      <c r="AT39" s="21"/>
      <c r="AU39" s="27" t="str">
        <f t="shared" si="5"/>
        <v/>
      </c>
      <c r="AV39" s="21"/>
      <c r="AX39" s="19">
        <v>37</v>
      </c>
      <c r="AY39" s="21"/>
      <c r="AZ39" s="21" t="s">
        <v>543</v>
      </c>
      <c r="BA39" s="19" t="s">
        <v>544</v>
      </c>
      <c r="BB39" s="19"/>
      <c r="BC39" s="21" t="s">
        <v>545</v>
      </c>
      <c r="BD39" s="28"/>
      <c r="BE39" s="28"/>
      <c r="BF39" s="28"/>
      <c r="BG39" s="26" t="str">
        <f t="shared" si="6"/>
        <v>('', '삼성바른내과의원(창신)', '667-99-00199', NULL, '서울특별시 종로구 지봉로 37-1, 2층 (창신동)','','active'),</v>
      </c>
      <c r="BH39" s="28"/>
      <c r="BI39" s="19">
        <v>36</v>
      </c>
      <c r="BJ39" s="21"/>
      <c r="BK39" s="21" t="s">
        <v>546</v>
      </c>
      <c r="BL39" s="19" t="s">
        <v>547</v>
      </c>
      <c r="BM39" s="21"/>
      <c r="BN39" s="21"/>
      <c r="BO39" s="21" t="s">
        <v>381</v>
      </c>
      <c r="BP39" s="19" t="s">
        <v>382</v>
      </c>
      <c r="BT39" s="26" t="str">
        <f t="shared" si="7"/>
        <v>('', '가정약국', '769-03-01583', NULL,'','active'),</v>
      </c>
      <c r="CA39" s="29">
        <v>36</v>
      </c>
      <c r="CB39" s="50"/>
      <c r="CC39" s="51" t="s">
        <v>324</v>
      </c>
      <c r="CD39" s="31" t="s">
        <v>325</v>
      </c>
      <c r="CE39" s="51" t="s">
        <v>326</v>
      </c>
      <c r="CF39" s="32" t="s">
        <v>548</v>
      </c>
      <c r="CG39" s="33" t="s">
        <v>500</v>
      </c>
      <c r="CH39" s="34">
        <v>1868400</v>
      </c>
      <c r="CI39" s="35">
        <v>45717</v>
      </c>
      <c r="CJ39" s="35"/>
      <c r="CK39" s="36">
        <v>3736800</v>
      </c>
      <c r="CL39" s="26">
        <f t="shared" si="8"/>
        <v>1868400</v>
      </c>
      <c r="CM39" s="26"/>
      <c r="CR39" s="26" t="str">
        <f t="shared" si="9"/>
        <v>('엔도케어약국', '603-11-18722', '부산광역시 서구 보수대로', '8806538049830', '하이엘정 5mg', 1868400, '2025-03-01'),</v>
      </c>
      <c r="DF39" s="39" t="s">
        <v>66</v>
      </c>
      <c r="DG39" s="12" t="s">
        <v>117</v>
      </c>
      <c r="DH39" s="12" t="s">
        <v>203</v>
      </c>
      <c r="DI39" s="40" t="s">
        <v>396</v>
      </c>
      <c r="DJ39" s="39" t="s">
        <v>549</v>
      </c>
      <c r="DK39" s="41">
        <v>80</v>
      </c>
      <c r="DL39" s="42" t="s">
        <v>93</v>
      </c>
      <c r="DR39" s="43">
        <v>561</v>
      </c>
      <c r="DS39" s="44" t="s">
        <v>65</v>
      </c>
      <c r="DT39" s="39" t="s">
        <v>66</v>
      </c>
      <c r="DU39" s="44" t="s">
        <v>397</v>
      </c>
      <c r="DV39" s="40" t="s">
        <v>396</v>
      </c>
      <c r="DW39" s="45">
        <v>3</v>
      </c>
      <c r="DX39" s="39" t="s">
        <v>549</v>
      </c>
      <c r="DY39" s="44" t="s">
        <v>550</v>
      </c>
      <c r="DZ39" s="46">
        <v>262</v>
      </c>
      <c r="EA39" s="41">
        <v>80</v>
      </c>
    </row>
    <row r="40" spans="2:131" ht="13.5" x14ac:dyDescent="0.25">
      <c r="B40" s="53" t="s">
        <v>551</v>
      </c>
      <c r="D40" s="19">
        <v>37</v>
      </c>
      <c r="E40" s="20" t="s">
        <v>117</v>
      </c>
      <c r="F40" s="21" t="s">
        <v>552</v>
      </c>
      <c r="G40" s="20">
        <v>653805560</v>
      </c>
      <c r="H40" s="22">
        <v>832</v>
      </c>
      <c r="I40" s="23">
        <v>0.3</v>
      </c>
      <c r="J40" s="23">
        <v>0.4</v>
      </c>
      <c r="K40" s="24">
        <v>8806538055602</v>
      </c>
      <c r="L40" s="19" t="s">
        <v>62</v>
      </c>
      <c r="M40" s="21"/>
      <c r="N40" s="19" t="s">
        <v>63</v>
      </c>
      <c r="O40" s="21"/>
      <c r="Q40" s="25">
        <f t="shared" si="0"/>
        <v>832</v>
      </c>
      <c r="R40" s="26" t="str">
        <f t="shared" si="1"/>
        <v>30.0/100</v>
      </c>
      <c r="S40" s="26" t="str">
        <f t="shared" si="1"/>
        <v>40.0/100</v>
      </c>
      <c r="T40" s="25" t="str">
        <f t="shared" si="2"/>
        <v>'(소분)'</v>
      </c>
      <c r="U40" s="25" t="str">
        <f t="shared" si="3"/>
        <v>NULL</v>
      </c>
      <c r="X40" s="26" t="str">
        <f t="shared" si="4"/>
        <v>('2025-05', '다이뉴시드정 480mg', '653805560', 832, 30.0/100, 40.0/100, '8806538055602', '(소분)', NULL, 'active', ''),</v>
      </c>
      <c r="Z40" s="19">
        <v>37</v>
      </c>
      <c r="AA40" s="21"/>
      <c r="AB40" s="21"/>
      <c r="AC40" s="21" t="s">
        <v>553</v>
      </c>
      <c r="AD40" s="19" t="s">
        <v>554</v>
      </c>
      <c r="AE40" s="19" t="s">
        <v>555</v>
      </c>
      <c r="AF40" s="21" t="s">
        <v>556</v>
      </c>
      <c r="AG40" s="21"/>
      <c r="AH40" s="19" t="s">
        <v>530</v>
      </c>
      <c r="AI40" s="21"/>
      <c r="AK40" s="19">
        <v>38</v>
      </c>
      <c r="AL40" s="21"/>
      <c r="AM40" s="21" t="s">
        <v>557</v>
      </c>
      <c r="AN40" s="19" t="s">
        <v>558</v>
      </c>
      <c r="AO40" s="21" t="s">
        <v>559</v>
      </c>
      <c r="AP40" s="21"/>
      <c r="AQ40" s="21" t="s">
        <v>155</v>
      </c>
      <c r="AR40" s="19" t="s">
        <v>156</v>
      </c>
      <c r="AS40" s="27" t="str">
        <f>IFERROR(INDEX([1]업체관리!AA:AA,MATCH(AR40,[1]업체관리!X:X,0)),"")</f>
        <v/>
      </c>
      <c r="AT40" s="21"/>
      <c r="AU40" s="27" t="str">
        <f t="shared" si="5"/>
        <v/>
      </c>
      <c r="AV40" s="21"/>
      <c r="AX40" s="19">
        <v>38</v>
      </c>
      <c r="AY40" s="21"/>
      <c r="AZ40" s="21" t="s">
        <v>557</v>
      </c>
      <c r="BA40" s="19" t="s">
        <v>558</v>
      </c>
      <c r="BB40" s="19"/>
      <c r="BC40" s="21" t="s">
        <v>559</v>
      </c>
      <c r="BD40" s="28"/>
      <c r="BE40" s="28"/>
      <c r="BF40" s="28"/>
      <c r="BG40" s="26" t="str">
        <f t="shared" si="6"/>
        <v>('', '삼성박내과의원', '137-98-41329', NULL, '경기도 용인시 수지구 성복2로 51, 데이파크 A동 302호 (성복동)','','active'),</v>
      </c>
      <c r="BH40" s="28"/>
      <c r="BI40" s="19">
        <v>37</v>
      </c>
      <c r="BJ40" s="21"/>
      <c r="BK40" s="21" t="s">
        <v>560</v>
      </c>
      <c r="BL40" s="19" t="s">
        <v>561</v>
      </c>
      <c r="BM40" s="21"/>
      <c r="BN40" s="21"/>
      <c r="BO40" s="21" t="s">
        <v>381</v>
      </c>
      <c r="BP40" s="19" t="s">
        <v>382</v>
      </c>
      <c r="BT40" s="26" t="str">
        <f t="shared" si="7"/>
        <v>('', '기린약국', '854-55-00504', NULL,'','active'),</v>
      </c>
      <c r="CA40" s="29">
        <v>37</v>
      </c>
      <c r="CB40" s="50"/>
      <c r="CC40" s="51" t="s">
        <v>324</v>
      </c>
      <c r="CD40" s="31" t="s">
        <v>325</v>
      </c>
      <c r="CE40" s="51" t="s">
        <v>326</v>
      </c>
      <c r="CF40" s="32" t="s">
        <v>548</v>
      </c>
      <c r="CG40" s="33" t="s">
        <v>500</v>
      </c>
      <c r="CH40" s="34">
        <v>622800</v>
      </c>
      <c r="CI40" s="35">
        <v>45717</v>
      </c>
      <c r="CJ40" s="35"/>
      <c r="CK40" s="36">
        <v>1245600</v>
      </c>
      <c r="CL40" s="26">
        <f t="shared" si="8"/>
        <v>622800</v>
      </c>
      <c r="CM40" s="26"/>
      <c r="CR40" s="26" t="str">
        <f t="shared" si="9"/>
        <v>('엔도케어약국', '603-11-18722', '부산광역시 서구 보수대로', '8806538049830', '하이엘정 5mg', 622800, '2025-03-01'),</v>
      </c>
      <c r="DF40" s="39" t="s">
        <v>66</v>
      </c>
      <c r="DG40" s="12" t="s">
        <v>117</v>
      </c>
      <c r="DH40" s="12" t="s">
        <v>203</v>
      </c>
      <c r="DI40" s="40" t="s">
        <v>412</v>
      </c>
      <c r="DJ40" s="39" t="s">
        <v>549</v>
      </c>
      <c r="DK40" s="41">
        <v>104</v>
      </c>
      <c r="DL40" s="42" t="s">
        <v>93</v>
      </c>
      <c r="DR40" s="43">
        <v>600</v>
      </c>
      <c r="DS40" s="44" t="s">
        <v>65</v>
      </c>
      <c r="DT40" s="39" t="s">
        <v>66</v>
      </c>
      <c r="DU40" s="44" t="s">
        <v>413</v>
      </c>
      <c r="DV40" s="40" t="s">
        <v>412</v>
      </c>
      <c r="DW40" s="45">
        <v>3</v>
      </c>
      <c r="DX40" s="39" t="s">
        <v>549</v>
      </c>
      <c r="DY40" s="44" t="s">
        <v>550</v>
      </c>
      <c r="DZ40" s="46">
        <v>262</v>
      </c>
      <c r="EA40" s="41">
        <v>104</v>
      </c>
    </row>
    <row r="41" spans="2:131" ht="13.5" x14ac:dyDescent="0.25">
      <c r="B41" s="52" t="s">
        <v>562</v>
      </c>
      <c r="D41" s="19">
        <v>38</v>
      </c>
      <c r="E41" s="20" t="s">
        <v>117</v>
      </c>
      <c r="F41" s="21" t="s">
        <v>552</v>
      </c>
      <c r="G41" s="20">
        <v>653805560</v>
      </c>
      <c r="H41" s="22">
        <v>832</v>
      </c>
      <c r="I41" s="23">
        <v>0.3</v>
      </c>
      <c r="J41" s="23">
        <v>0.4</v>
      </c>
      <c r="K41" s="24">
        <v>8806538055619</v>
      </c>
      <c r="L41" s="19" t="s">
        <v>95</v>
      </c>
      <c r="M41" s="21"/>
      <c r="N41" s="19" t="s">
        <v>63</v>
      </c>
      <c r="O41" s="21"/>
      <c r="Q41" s="25">
        <f t="shared" si="0"/>
        <v>832</v>
      </c>
      <c r="R41" s="26" t="str">
        <f t="shared" si="1"/>
        <v>30.0/100</v>
      </c>
      <c r="S41" s="26" t="str">
        <f t="shared" si="1"/>
        <v>40.0/100</v>
      </c>
      <c r="T41" s="25" t="str">
        <f t="shared" si="2"/>
        <v>'30정/병'</v>
      </c>
      <c r="U41" s="25" t="str">
        <f t="shared" si="3"/>
        <v>NULL</v>
      </c>
      <c r="X41" s="26" t="str">
        <f t="shared" si="4"/>
        <v>('2025-05', '다이뉴시드정 480mg', '653805560', 832, 30.0/100, 40.0/100, '8806538055619', '30정/병', NULL, 'active', ''),</v>
      </c>
      <c r="Z41" s="19">
        <v>38</v>
      </c>
      <c r="AA41" s="21"/>
      <c r="AB41" s="21"/>
      <c r="AC41" s="21" t="s">
        <v>563</v>
      </c>
      <c r="AD41" s="19" t="s">
        <v>564</v>
      </c>
      <c r="AE41" s="19" t="s">
        <v>565</v>
      </c>
      <c r="AF41" s="21" t="s">
        <v>566</v>
      </c>
      <c r="AG41" s="21"/>
      <c r="AH41" s="19" t="s">
        <v>530</v>
      </c>
      <c r="AI41" s="21"/>
      <c r="AK41" s="19">
        <v>39</v>
      </c>
      <c r="AL41" s="21"/>
      <c r="AM41" s="21" t="s">
        <v>567</v>
      </c>
      <c r="AN41" s="19" t="s">
        <v>568</v>
      </c>
      <c r="AO41" s="21" t="s">
        <v>569</v>
      </c>
      <c r="AP41" s="21"/>
      <c r="AQ41" s="21" t="s">
        <v>187</v>
      </c>
      <c r="AR41" s="19" t="s">
        <v>188</v>
      </c>
      <c r="AS41" s="27" t="str">
        <f>IFERROR(INDEX([1]업체관리!AA:AA,MATCH(AR41,[1]업체관리!X:X,0)),"")</f>
        <v/>
      </c>
      <c r="AT41" s="21"/>
      <c r="AU41" s="27" t="str">
        <f t="shared" si="5"/>
        <v/>
      </c>
      <c r="AV41" s="21"/>
      <c r="AX41" s="19">
        <v>39</v>
      </c>
      <c r="AY41" s="21"/>
      <c r="AZ41" s="21" t="s">
        <v>567</v>
      </c>
      <c r="BA41" s="19" t="s">
        <v>568</v>
      </c>
      <c r="BB41" s="19"/>
      <c r="BC41" s="21" t="s">
        <v>569</v>
      </c>
      <c r="BD41" s="28"/>
      <c r="BE41" s="28"/>
      <c r="BF41" s="28"/>
      <c r="BG41" s="26" t="str">
        <f t="shared" si="6"/>
        <v>('', '삼성베스트내과의원(동대문)', '848-93-01591', NULL, '서울특별시 동대문구 답십리로 9, 5층 (전농동)','','active'),</v>
      </c>
      <c r="BH41" s="28"/>
      <c r="BI41" s="19">
        <v>38</v>
      </c>
      <c r="BJ41" s="21"/>
      <c r="BK41" s="21" t="s">
        <v>570</v>
      </c>
      <c r="BL41" s="19" t="s">
        <v>571</v>
      </c>
      <c r="BM41" s="21"/>
      <c r="BN41" s="21"/>
      <c r="BO41" s="21" t="s">
        <v>391</v>
      </c>
      <c r="BP41" s="19" t="s">
        <v>392</v>
      </c>
      <c r="BT41" s="26" t="str">
        <f t="shared" si="7"/>
        <v>('', '송우늘푸른약국', '127-42-33000', NULL,'','active'),</v>
      </c>
      <c r="CA41" s="29">
        <v>38</v>
      </c>
      <c r="CB41" s="50"/>
      <c r="CC41" s="51" t="s">
        <v>324</v>
      </c>
      <c r="CD41" s="31" t="s">
        <v>325</v>
      </c>
      <c r="CE41" s="51" t="s">
        <v>326</v>
      </c>
      <c r="CF41" s="32" t="s">
        <v>548</v>
      </c>
      <c r="CG41" s="33" t="s">
        <v>500</v>
      </c>
      <c r="CH41" s="34">
        <v>1868400</v>
      </c>
      <c r="CI41" s="35">
        <v>45689</v>
      </c>
      <c r="CJ41" s="35"/>
      <c r="CK41" s="36">
        <v>3736800</v>
      </c>
      <c r="CL41" s="26">
        <f t="shared" si="8"/>
        <v>1868400</v>
      </c>
      <c r="CM41" s="26"/>
      <c r="CR41" s="26" t="str">
        <f t="shared" si="9"/>
        <v>('엔도케어약국', '603-11-18722', '부산광역시 서구 보수대로', '8806538049830', '하이엘정 5mg', 1868400, '2025-02-01'),</v>
      </c>
      <c r="DF41" s="39" t="s">
        <v>66</v>
      </c>
      <c r="DG41" s="12" t="s">
        <v>117</v>
      </c>
      <c r="DH41" s="12" t="s">
        <v>203</v>
      </c>
      <c r="DI41" s="40" t="s">
        <v>412</v>
      </c>
      <c r="DJ41" s="39" t="s">
        <v>572</v>
      </c>
      <c r="DK41" s="41">
        <v>3936</v>
      </c>
      <c r="DL41" s="42" t="s">
        <v>93</v>
      </c>
      <c r="DR41" s="43">
        <v>601</v>
      </c>
      <c r="DS41" s="44" t="s">
        <v>65</v>
      </c>
      <c r="DT41" s="39" t="s">
        <v>66</v>
      </c>
      <c r="DU41" s="44" t="s">
        <v>413</v>
      </c>
      <c r="DV41" s="40" t="s">
        <v>412</v>
      </c>
      <c r="DW41" s="45">
        <v>3</v>
      </c>
      <c r="DX41" s="39" t="s">
        <v>572</v>
      </c>
      <c r="DY41" s="44" t="s">
        <v>573</v>
      </c>
      <c r="DZ41" s="46">
        <v>50</v>
      </c>
      <c r="EA41" s="41">
        <v>3936</v>
      </c>
    </row>
    <row r="42" spans="2:131" ht="13.5" x14ac:dyDescent="0.25">
      <c r="B42" s="52" t="s">
        <v>574</v>
      </c>
      <c r="D42" s="19">
        <v>39</v>
      </c>
      <c r="E42" s="20" t="s">
        <v>117</v>
      </c>
      <c r="F42" s="21" t="s">
        <v>552</v>
      </c>
      <c r="G42" s="20">
        <v>653805560</v>
      </c>
      <c r="H42" s="22">
        <v>832</v>
      </c>
      <c r="I42" s="23">
        <v>0.3</v>
      </c>
      <c r="J42" s="23">
        <v>0.4</v>
      </c>
      <c r="K42" s="24">
        <v>8806538055626</v>
      </c>
      <c r="L42" s="19" t="s">
        <v>217</v>
      </c>
      <c r="M42" s="21"/>
      <c r="N42" s="19" t="s">
        <v>63</v>
      </c>
      <c r="O42" s="21"/>
      <c r="Q42" s="25">
        <f t="shared" si="0"/>
        <v>832</v>
      </c>
      <c r="R42" s="26" t="str">
        <f t="shared" si="1"/>
        <v>30.0/100</v>
      </c>
      <c r="S42" s="26" t="str">
        <f t="shared" si="1"/>
        <v>40.0/100</v>
      </c>
      <c r="T42" s="25" t="str">
        <f t="shared" si="2"/>
        <v>'100정/병'</v>
      </c>
      <c r="U42" s="25" t="str">
        <f t="shared" si="3"/>
        <v>NULL</v>
      </c>
      <c r="X42" s="26" t="str">
        <f t="shared" si="4"/>
        <v>('2025-05', '다이뉴시드정 480mg', '653805560', 832, 30.0/100, 40.0/100, '8806538055626', '100정/병', NULL, 'active', ''),</v>
      </c>
      <c r="Z42" s="19">
        <v>39</v>
      </c>
      <c r="AA42" s="21"/>
      <c r="AB42" s="21"/>
      <c r="AC42" s="21" t="s">
        <v>575</v>
      </c>
      <c r="AD42" s="19" t="s">
        <v>576</v>
      </c>
      <c r="AE42" s="19" t="s">
        <v>577</v>
      </c>
      <c r="AF42" s="21" t="s">
        <v>578</v>
      </c>
      <c r="AG42" s="21"/>
      <c r="AH42" s="19" t="s">
        <v>530</v>
      </c>
      <c r="AI42" s="21"/>
      <c r="AK42" s="19">
        <v>40</v>
      </c>
      <c r="AL42" s="21"/>
      <c r="AM42" s="21" t="s">
        <v>579</v>
      </c>
      <c r="AN42" s="19" t="s">
        <v>580</v>
      </c>
      <c r="AO42" s="21" t="s">
        <v>581</v>
      </c>
      <c r="AP42" s="21"/>
      <c r="AQ42" s="21" t="s">
        <v>187</v>
      </c>
      <c r="AR42" s="19" t="s">
        <v>188</v>
      </c>
      <c r="AS42" s="27" t="str">
        <f>IFERROR(INDEX([1]업체관리!AA:AA,MATCH(AR42,[1]업체관리!X:X,0)),"")</f>
        <v/>
      </c>
      <c r="AT42" s="21"/>
      <c r="AU42" s="27" t="str">
        <f t="shared" si="5"/>
        <v/>
      </c>
      <c r="AV42" s="21"/>
      <c r="AX42" s="19">
        <v>40</v>
      </c>
      <c r="AY42" s="21"/>
      <c r="AZ42" s="21" t="s">
        <v>579</v>
      </c>
      <c r="BA42" s="19" t="s">
        <v>580</v>
      </c>
      <c r="BB42" s="19"/>
      <c r="BC42" s="21" t="s">
        <v>581</v>
      </c>
      <c r="BD42" s="28"/>
      <c r="BE42" s="28"/>
      <c r="BF42" s="28"/>
      <c r="BG42" s="26" t="str">
        <f t="shared" si="6"/>
        <v>('', '삼성보스톤내과의원', '647-40-00595', NULL, '서울특별시 종로구 종로 261, 3,4,5층 (종로6가)','','active'),</v>
      </c>
      <c r="BH42" s="28"/>
      <c r="BI42" s="19">
        <v>39</v>
      </c>
      <c r="BJ42" s="21"/>
      <c r="BK42" s="21" t="s">
        <v>582</v>
      </c>
      <c r="BL42" s="19" t="s">
        <v>583</v>
      </c>
      <c r="BM42" s="21"/>
      <c r="BN42" s="21"/>
      <c r="BO42" s="21" t="s">
        <v>391</v>
      </c>
      <c r="BP42" s="19" t="s">
        <v>392</v>
      </c>
      <c r="BT42" s="26" t="str">
        <f t="shared" si="7"/>
        <v>('', '은혜약국(포천)', '711-54-00122', NULL,'','active'),</v>
      </c>
      <c r="CA42" s="29">
        <v>39</v>
      </c>
      <c r="CB42" s="50"/>
      <c r="CC42" s="51" t="s">
        <v>324</v>
      </c>
      <c r="CD42" s="31" t="s">
        <v>325</v>
      </c>
      <c r="CE42" s="51" t="s">
        <v>326</v>
      </c>
      <c r="CF42" s="32" t="s">
        <v>548</v>
      </c>
      <c r="CG42" s="33" t="s">
        <v>500</v>
      </c>
      <c r="CH42" s="34">
        <v>1868400</v>
      </c>
      <c r="CI42" s="35">
        <v>45658</v>
      </c>
      <c r="CJ42" s="35"/>
      <c r="CK42" s="36">
        <v>3736800</v>
      </c>
      <c r="CL42" s="26">
        <f t="shared" si="8"/>
        <v>1868400</v>
      </c>
      <c r="CM42" s="26"/>
      <c r="CR42" s="26" t="str">
        <f t="shared" si="9"/>
        <v>('엔도케어약국', '603-11-18722', '부산광역시 서구 보수대로', '8806538049830', '하이엘정 5mg', 1868400, '2025-01-01'),</v>
      </c>
      <c r="DF42" s="39" t="s">
        <v>66</v>
      </c>
      <c r="DG42" s="12" t="s">
        <v>117</v>
      </c>
      <c r="DH42" s="12" t="s">
        <v>203</v>
      </c>
      <c r="DI42" s="40" t="s">
        <v>584</v>
      </c>
      <c r="DJ42" s="39" t="s">
        <v>585</v>
      </c>
      <c r="DK42" s="41">
        <v>7715</v>
      </c>
      <c r="DL42" s="42" t="s">
        <v>93</v>
      </c>
      <c r="DR42" s="43">
        <v>471</v>
      </c>
      <c r="DS42" s="44" t="s">
        <v>65</v>
      </c>
      <c r="DT42" s="39" t="s">
        <v>66</v>
      </c>
      <c r="DU42" s="44" t="s">
        <v>586</v>
      </c>
      <c r="DV42" s="40" t="s">
        <v>584</v>
      </c>
      <c r="DW42" s="45">
        <v>3</v>
      </c>
      <c r="DX42" s="39" t="s">
        <v>585</v>
      </c>
      <c r="DY42" s="44" t="s">
        <v>587</v>
      </c>
      <c r="DZ42" s="46">
        <v>70</v>
      </c>
      <c r="EA42" s="41">
        <v>7715</v>
      </c>
    </row>
    <row r="43" spans="2:131" ht="13.5" x14ac:dyDescent="0.25">
      <c r="B43" s="52" t="s">
        <v>588</v>
      </c>
      <c r="D43" s="19">
        <v>40</v>
      </c>
      <c r="E43" s="20" t="s">
        <v>117</v>
      </c>
      <c r="F43" s="21" t="s">
        <v>589</v>
      </c>
      <c r="G43" s="20">
        <v>653804860</v>
      </c>
      <c r="H43" s="54">
        <v>1586</v>
      </c>
      <c r="I43" s="23">
        <v>0.3</v>
      </c>
      <c r="J43" s="23">
        <v>0.3</v>
      </c>
      <c r="K43" s="24">
        <v>8806538048604</v>
      </c>
      <c r="L43" s="19" t="s">
        <v>62</v>
      </c>
      <c r="M43" s="21"/>
      <c r="N43" s="19" t="s">
        <v>63</v>
      </c>
      <c r="O43" s="21"/>
      <c r="Q43" s="25">
        <f t="shared" si="0"/>
        <v>1586</v>
      </c>
      <c r="R43" s="26" t="str">
        <f t="shared" si="1"/>
        <v>30.0/100</v>
      </c>
      <c r="S43" s="26" t="str">
        <f t="shared" si="1"/>
        <v>30.0/100</v>
      </c>
      <c r="T43" s="25" t="str">
        <f t="shared" si="2"/>
        <v>'(소분)'</v>
      </c>
      <c r="U43" s="25" t="str">
        <f t="shared" si="3"/>
        <v>NULL</v>
      </c>
      <c r="X43" s="26" t="str">
        <f t="shared" si="4"/>
        <v>('2025-05', '디누보패취10', '653804860', 1586, 30.0/100, 30.0/100, '8806538048604', '(소분)', NULL, 'active', ''),</v>
      </c>
      <c r="Z43" s="19">
        <v>40</v>
      </c>
      <c r="AA43" s="21"/>
      <c r="AB43" s="21"/>
      <c r="AC43" s="21" t="s">
        <v>590</v>
      </c>
      <c r="AD43" s="19" t="s">
        <v>591</v>
      </c>
      <c r="AE43" s="19" t="s">
        <v>592</v>
      </c>
      <c r="AF43" s="21" t="s">
        <v>593</v>
      </c>
      <c r="AG43" s="21"/>
      <c r="AH43" s="19" t="s">
        <v>530</v>
      </c>
      <c r="AI43" s="21"/>
      <c r="AK43" s="19">
        <v>41</v>
      </c>
      <c r="AL43" s="21"/>
      <c r="AM43" s="21" t="s">
        <v>594</v>
      </c>
      <c r="AN43" s="19" t="s">
        <v>595</v>
      </c>
      <c r="AO43" s="21" t="s">
        <v>596</v>
      </c>
      <c r="AP43" s="21"/>
      <c r="AQ43" s="21" t="s">
        <v>218</v>
      </c>
      <c r="AR43" s="19" t="s">
        <v>219</v>
      </c>
      <c r="AS43" s="27" t="str">
        <f>IFERROR(INDEX([1]업체관리!AA:AA,MATCH(AR43,[1]업체관리!X:X,0)),"")</f>
        <v/>
      </c>
      <c r="AT43" s="21"/>
      <c r="AU43" s="27" t="str">
        <f t="shared" si="5"/>
        <v/>
      </c>
      <c r="AV43" s="21" t="s">
        <v>597</v>
      </c>
      <c r="AX43" s="19">
        <v>41</v>
      </c>
      <c r="AY43" s="21"/>
      <c r="AZ43" s="21" t="s">
        <v>594</v>
      </c>
      <c r="BA43" s="19" t="s">
        <v>595</v>
      </c>
      <c r="BB43" s="19"/>
      <c r="BC43" s="21" t="s">
        <v>596</v>
      </c>
      <c r="BD43" s="28"/>
      <c r="BE43" s="28"/>
      <c r="BF43" s="28"/>
      <c r="BG43" s="26" t="str">
        <f t="shared" si="6"/>
        <v>('', '삼성탑내과의원(부천)', '377-91-00645', NULL, '경기도 부천시 원미구 길주로 183, 영라이프빌딩 701,501,502,505호 (중동)','','active'),</v>
      </c>
      <c r="BH43" s="28"/>
      <c r="BI43" s="19">
        <v>40</v>
      </c>
      <c r="BJ43" s="21"/>
      <c r="BK43" s="21" t="s">
        <v>598</v>
      </c>
      <c r="BL43" s="19" t="s">
        <v>599</v>
      </c>
      <c r="BM43" s="21"/>
      <c r="BN43" s="21"/>
      <c r="BO43" s="21" t="s">
        <v>402</v>
      </c>
      <c r="BP43" s="19" t="s">
        <v>403</v>
      </c>
      <c r="BT43" s="26" t="str">
        <f t="shared" si="7"/>
        <v>('', '미건메디컬약국', '216-40-21436', NULL,'','active'),</v>
      </c>
      <c r="CA43" s="29">
        <v>40</v>
      </c>
      <c r="CB43" s="50"/>
      <c r="CC43" s="51" t="s">
        <v>324</v>
      </c>
      <c r="CD43" s="31" t="s">
        <v>325</v>
      </c>
      <c r="CE43" s="51" t="s">
        <v>326</v>
      </c>
      <c r="CF43" s="32" t="s">
        <v>548</v>
      </c>
      <c r="CG43" s="33" t="s">
        <v>500</v>
      </c>
      <c r="CH43" s="34">
        <v>1868400</v>
      </c>
      <c r="CI43" s="35">
        <v>45717</v>
      </c>
      <c r="CJ43" s="35"/>
      <c r="CK43" s="36">
        <v>3736800</v>
      </c>
      <c r="CL43" s="26">
        <f t="shared" si="8"/>
        <v>1868400</v>
      </c>
      <c r="CM43" s="26"/>
      <c r="CR43" s="26" t="str">
        <f t="shared" si="9"/>
        <v>('엔도케어약국', '603-11-18722', '부산광역시 서구 보수대로', '8806538049830', '하이엘정 5mg', 1868400, '2025-03-01'),</v>
      </c>
      <c r="DF43" s="39" t="s">
        <v>66</v>
      </c>
      <c r="DG43" s="12" t="s">
        <v>117</v>
      </c>
      <c r="DH43" s="12" t="s">
        <v>203</v>
      </c>
      <c r="DI43" s="40" t="s">
        <v>584</v>
      </c>
      <c r="DJ43" s="39" t="s">
        <v>600</v>
      </c>
      <c r="DK43" s="41">
        <v>2887</v>
      </c>
      <c r="DL43" s="42" t="s">
        <v>93</v>
      </c>
      <c r="DR43" s="43">
        <v>468</v>
      </c>
      <c r="DS43" s="44" t="s">
        <v>65</v>
      </c>
      <c r="DT43" s="39" t="s">
        <v>66</v>
      </c>
      <c r="DU43" s="44" t="s">
        <v>586</v>
      </c>
      <c r="DV43" s="40" t="s">
        <v>584</v>
      </c>
      <c r="DW43" s="45">
        <v>3</v>
      </c>
      <c r="DX43" s="39" t="s">
        <v>600</v>
      </c>
      <c r="DY43" s="44" t="s">
        <v>601</v>
      </c>
      <c r="DZ43" s="46">
        <v>185</v>
      </c>
      <c r="EA43" s="41">
        <v>2887</v>
      </c>
    </row>
    <row r="44" spans="2:131" ht="13.5" x14ac:dyDescent="0.25">
      <c r="D44" s="19">
        <v>41</v>
      </c>
      <c r="E44" s="20" t="s">
        <v>117</v>
      </c>
      <c r="F44" s="21" t="s">
        <v>589</v>
      </c>
      <c r="G44" s="20">
        <v>653804860</v>
      </c>
      <c r="H44" s="54">
        <v>1586</v>
      </c>
      <c r="I44" s="23">
        <v>0.3</v>
      </c>
      <c r="J44" s="23">
        <v>0.3</v>
      </c>
      <c r="K44" s="24">
        <v>8806538048611</v>
      </c>
      <c r="L44" s="19" t="s">
        <v>602</v>
      </c>
      <c r="M44" s="21"/>
      <c r="N44" s="19" t="s">
        <v>63</v>
      </c>
      <c r="O44" s="21"/>
      <c r="Q44" s="25">
        <f t="shared" si="0"/>
        <v>1586</v>
      </c>
      <c r="R44" s="26" t="str">
        <f t="shared" si="1"/>
        <v>30.0/100</v>
      </c>
      <c r="S44" s="26" t="str">
        <f t="shared" si="1"/>
        <v>30.0/100</v>
      </c>
      <c r="T44" s="25" t="str">
        <f t="shared" si="2"/>
        <v>'1매/포'</v>
      </c>
      <c r="U44" s="25" t="str">
        <f t="shared" si="3"/>
        <v>NULL</v>
      </c>
      <c r="X44" s="26" t="str">
        <f t="shared" si="4"/>
        <v>('2025-05', '디누보패취10', '653804860', 1586, 30.0/100, 30.0/100, '8806538048611', '1매/포', NULL, 'active', ''),</v>
      </c>
      <c r="Z44" s="19">
        <v>41</v>
      </c>
      <c r="AA44" s="21"/>
      <c r="AB44" s="21"/>
      <c r="AC44" s="21" t="s">
        <v>603</v>
      </c>
      <c r="AD44" s="19" t="s">
        <v>604</v>
      </c>
      <c r="AE44" s="19" t="s">
        <v>605</v>
      </c>
      <c r="AF44" s="21" t="s">
        <v>606</v>
      </c>
      <c r="AG44" s="21"/>
      <c r="AH44" s="19" t="s">
        <v>530</v>
      </c>
      <c r="AI44" s="21"/>
      <c r="AK44" s="19">
        <v>42</v>
      </c>
      <c r="AL44" s="21"/>
      <c r="AM44" s="21" t="s">
        <v>607</v>
      </c>
      <c r="AN44" s="19" t="s">
        <v>608</v>
      </c>
      <c r="AO44" s="21" t="s">
        <v>609</v>
      </c>
      <c r="AP44" s="21"/>
      <c r="AQ44" s="21" t="s">
        <v>187</v>
      </c>
      <c r="AR44" s="19" t="s">
        <v>188</v>
      </c>
      <c r="AS44" s="27" t="str">
        <f>IFERROR(INDEX([1]업체관리!AA:AA,MATCH(AR44,[1]업체관리!X:X,0)),"")</f>
        <v/>
      </c>
      <c r="AT44" s="21"/>
      <c r="AU44" s="27" t="str">
        <f t="shared" si="5"/>
        <v/>
      </c>
      <c r="AV44" s="21"/>
      <c r="AX44" s="19">
        <v>42</v>
      </c>
      <c r="AY44" s="21"/>
      <c r="AZ44" s="21" t="s">
        <v>607</v>
      </c>
      <c r="BA44" s="19" t="s">
        <v>608</v>
      </c>
      <c r="BB44" s="19"/>
      <c r="BC44" s="21" t="s">
        <v>609</v>
      </c>
      <c r="BD44" s="28"/>
      <c r="BE44" s="28"/>
      <c r="BF44" s="28"/>
      <c r="BG44" s="26" t="str">
        <f t="shared" si="6"/>
        <v>('', '삼성훈내과의원', '132-92-73315', NULL, '경기도 구리시 체육관로80번길 9, 302호 (수택동, 씨앤씨빌딩)','','active'),</v>
      </c>
      <c r="BH44" s="28"/>
      <c r="BI44" s="19">
        <v>41</v>
      </c>
      <c r="BJ44" s="21"/>
      <c r="BK44" s="21" t="s">
        <v>610</v>
      </c>
      <c r="BL44" s="19" t="s">
        <v>611</v>
      </c>
      <c r="BM44" s="21"/>
      <c r="BN44" s="21"/>
      <c r="BO44" s="21" t="s">
        <v>402</v>
      </c>
      <c r="BP44" s="19" t="s">
        <v>403</v>
      </c>
      <c r="BT44" s="26" t="str">
        <f t="shared" si="7"/>
        <v>('', '길약국', '127-25-23524', NULL,'','active'),</v>
      </c>
      <c r="CA44" s="29">
        <v>41</v>
      </c>
      <c r="CB44" s="50"/>
      <c r="CC44" s="51" t="s">
        <v>612</v>
      </c>
      <c r="CD44" s="31" t="s">
        <v>613</v>
      </c>
      <c r="CE44" s="51" t="s">
        <v>614</v>
      </c>
      <c r="CF44" s="32" t="s">
        <v>615</v>
      </c>
      <c r="CG44" s="33" t="s">
        <v>616</v>
      </c>
      <c r="CH44" s="34">
        <v>15000</v>
      </c>
      <c r="CI44" s="35">
        <v>45717</v>
      </c>
      <c r="CJ44" s="35"/>
      <c r="CK44" s="36">
        <v>30000</v>
      </c>
      <c r="CL44" s="26">
        <f t="shared" si="8"/>
        <v>15000</v>
      </c>
      <c r="CM44" s="26"/>
      <c r="CR44" s="26" t="str">
        <f t="shared" si="9"/>
        <v>('교현충일약국(충북충주시)', '303-04-88145', '충청북도 충주시 광명1길 2 (교현동)', '8806538015149', '신일폴산정 1mg', 15000, '2025-03-01'),</v>
      </c>
      <c r="DF44" s="39" t="s">
        <v>66</v>
      </c>
      <c r="DG44" s="12" t="s">
        <v>117</v>
      </c>
      <c r="DH44" s="12" t="s">
        <v>203</v>
      </c>
      <c r="DI44" s="40" t="s">
        <v>298</v>
      </c>
      <c r="DJ44" s="39" t="s">
        <v>600</v>
      </c>
      <c r="DK44" s="41">
        <v>1740</v>
      </c>
      <c r="DL44" s="42" t="s">
        <v>93</v>
      </c>
      <c r="DR44" s="43">
        <v>501</v>
      </c>
      <c r="DS44" s="44" t="s">
        <v>65</v>
      </c>
      <c r="DT44" s="39" t="s">
        <v>66</v>
      </c>
      <c r="DU44" s="44" t="s">
        <v>300</v>
      </c>
      <c r="DV44" s="40" t="s">
        <v>298</v>
      </c>
      <c r="DW44" s="45">
        <v>3</v>
      </c>
      <c r="DX44" s="39" t="s">
        <v>600</v>
      </c>
      <c r="DY44" s="44" t="s">
        <v>601</v>
      </c>
      <c r="DZ44" s="46">
        <v>185</v>
      </c>
      <c r="EA44" s="41">
        <v>1740</v>
      </c>
    </row>
    <row r="45" spans="2:131" ht="13.5" x14ac:dyDescent="0.25">
      <c r="D45" s="19">
        <v>42</v>
      </c>
      <c r="E45" s="20" t="s">
        <v>117</v>
      </c>
      <c r="F45" s="21" t="s">
        <v>589</v>
      </c>
      <c r="G45" s="20">
        <v>653804860</v>
      </c>
      <c r="H45" s="54">
        <v>1586</v>
      </c>
      <c r="I45" s="23">
        <v>0.3</v>
      </c>
      <c r="J45" s="23">
        <v>0.3</v>
      </c>
      <c r="K45" s="24">
        <v>8806538048628</v>
      </c>
      <c r="L45" s="19" t="s">
        <v>617</v>
      </c>
      <c r="M45" s="21"/>
      <c r="N45" s="19" t="s">
        <v>63</v>
      </c>
      <c r="O45" s="21"/>
      <c r="Q45" s="25">
        <f t="shared" si="0"/>
        <v>1586</v>
      </c>
      <c r="R45" s="26" t="str">
        <f t="shared" si="1"/>
        <v>30.0/100</v>
      </c>
      <c r="S45" s="26" t="str">
        <f t="shared" si="1"/>
        <v>30.0/100</v>
      </c>
      <c r="T45" s="25" t="str">
        <f t="shared" si="2"/>
        <v>'30매/통'</v>
      </c>
      <c r="U45" s="25" t="str">
        <f t="shared" si="3"/>
        <v>NULL</v>
      </c>
      <c r="X45" s="26" t="str">
        <f t="shared" si="4"/>
        <v>('2025-05', '디누보패취10', '653804860', 1586, 30.0/100, 30.0/100, '8806538048628', '30매/통', NULL, 'active', ''),</v>
      </c>
      <c r="Z45" s="19">
        <v>42</v>
      </c>
      <c r="AA45" s="21"/>
      <c r="AB45" s="21"/>
      <c r="AC45" s="21" t="s">
        <v>618</v>
      </c>
      <c r="AD45" s="19" t="s">
        <v>619</v>
      </c>
      <c r="AE45" s="19" t="s">
        <v>620</v>
      </c>
      <c r="AF45" s="21" t="s">
        <v>621</v>
      </c>
      <c r="AG45" s="21"/>
      <c r="AH45" s="19" t="s">
        <v>530</v>
      </c>
      <c r="AI45" s="21"/>
      <c r="AK45" s="19">
        <v>43</v>
      </c>
      <c r="AL45" s="21"/>
      <c r="AM45" s="21" t="s">
        <v>622</v>
      </c>
      <c r="AN45" s="19" t="s">
        <v>623</v>
      </c>
      <c r="AO45" s="21" t="s">
        <v>624</v>
      </c>
      <c r="AP45" s="21"/>
      <c r="AQ45" s="21" t="s">
        <v>187</v>
      </c>
      <c r="AR45" s="19" t="s">
        <v>188</v>
      </c>
      <c r="AS45" s="27" t="str">
        <f>IFERROR(INDEX([1]업체관리!AA:AA,MATCH(AR45,[1]업체관리!X:X,0)),"")</f>
        <v/>
      </c>
      <c r="AT45" s="21"/>
      <c r="AU45" s="27" t="str">
        <f t="shared" si="5"/>
        <v/>
      </c>
      <c r="AV45" s="21"/>
      <c r="AX45" s="19">
        <v>43</v>
      </c>
      <c r="AY45" s="21"/>
      <c r="AZ45" s="21" t="s">
        <v>622</v>
      </c>
      <c r="BA45" s="19" t="s">
        <v>623</v>
      </c>
      <c r="BB45" s="19"/>
      <c r="BC45" s="21" t="s">
        <v>624</v>
      </c>
      <c r="BD45" s="28"/>
      <c r="BE45" s="28"/>
      <c r="BF45" s="28"/>
      <c r="BG45" s="26" t="str">
        <f t="shared" si="6"/>
        <v>('', '수유탑내과의원', '326-93-01747', NULL, '서울특별시 강북구 도봉로 333, 정우빌딩 4층 (수유동)','','active'),</v>
      </c>
      <c r="BH45" s="28"/>
      <c r="BI45" s="19">
        <v>42</v>
      </c>
      <c r="BJ45" s="21"/>
      <c r="BK45" s="21" t="s">
        <v>625</v>
      </c>
      <c r="BL45" s="19" t="s">
        <v>626</v>
      </c>
      <c r="BM45" s="21"/>
      <c r="BN45" s="21"/>
      <c r="BO45" s="21" t="s">
        <v>409</v>
      </c>
      <c r="BP45" s="19" t="s">
        <v>410</v>
      </c>
      <c r="BT45" s="26" t="str">
        <f t="shared" si="7"/>
        <v>('', '메디슨약국', '778-56-00435', NULL,'','active'),</v>
      </c>
      <c r="CA45" s="29">
        <v>42</v>
      </c>
      <c r="CB45" s="50"/>
      <c r="CC45" s="51" t="s">
        <v>627</v>
      </c>
      <c r="CD45" s="31" t="s">
        <v>628</v>
      </c>
      <c r="CE45" s="51" t="s">
        <v>629</v>
      </c>
      <c r="CF45" s="32" t="s">
        <v>615</v>
      </c>
      <c r="CG45" s="33" t="s">
        <v>616</v>
      </c>
      <c r="CH45" s="34">
        <v>22500</v>
      </c>
      <c r="CI45" s="35">
        <v>45717</v>
      </c>
      <c r="CJ45" s="35"/>
      <c r="CK45" s="36">
        <v>45000</v>
      </c>
      <c r="CL45" s="26">
        <f t="shared" si="8"/>
        <v>22500</v>
      </c>
      <c r="CM45" s="26"/>
      <c r="CR45" s="26" t="str">
        <f t="shared" si="9"/>
        <v>('백두산약국(원주시)', '224-07-28281', '강원도 원주시 일산로 23 (일산동)', '8806538015149', '신일폴산정 1mg', 22500, '2025-03-01'),</v>
      </c>
      <c r="DF45" s="39" t="s">
        <v>66</v>
      </c>
      <c r="DG45" s="12" t="s">
        <v>117</v>
      </c>
      <c r="DH45" s="12" t="s">
        <v>203</v>
      </c>
      <c r="DI45" s="40" t="s">
        <v>327</v>
      </c>
      <c r="DJ45" s="39" t="s">
        <v>630</v>
      </c>
      <c r="DK45" s="41">
        <v>330</v>
      </c>
      <c r="DL45" s="42" t="s">
        <v>93</v>
      </c>
      <c r="DR45" s="43">
        <v>538</v>
      </c>
      <c r="DS45" s="44" t="s">
        <v>65</v>
      </c>
      <c r="DT45" s="39" t="s">
        <v>66</v>
      </c>
      <c r="DU45" s="44" t="s">
        <v>328</v>
      </c>
      <c r="DV45" s="40" t="s">
        <v>327</v>
      </c>
      <c r="DW45" s="45">
        <v>3</v>
      </c>
      <c r="DX45" s="39" t="s">
        <v>630</v>
      </c>
      <c r="DY45" s="44" t="s">
        <v>631</v>
      </c>
      <c r="DZ45" s="46">
        <v>355</v>
      </c>
      <c r="EA45" s="41">
        <v>330</v>
      </c>
    </row>
    <row r="46" spans="2:131" ht="13.5" x14ac:dyDescent="0.25">
      <c r="D46" s="19">
        <v>43</v>
      </c>
      <c r="E46" s="20" t="s">
        <v>117</v>
      </c>
      <c r="F46" s="21" t="s">
        <v>589</v>
      </c>
      <c r="G46" s="20">
        <v>653804860</v>
      </c>
      <c r="H46" s="54">
        <v>1586</v>
      </c>
      <c r="I46" s="23">
        <v>0.3</v>
      </c>
      <c r="J46" s="23">
        <v>0.3</v>
      </c>
      <c r="K46" s="24">
        <v>8806538048635</v>
      </c>
      <c r="L46" s="19" t="s">
        <v>632</v>
      </c>
      <c r="M46" s="21"/>
      <c r="N46" s="19" t="s">
        <v>63</v>
      </c>
      <c r="O46" s="21"/>
      <c r="Q46" s="25">
        <f t="shared" si="0"/>
        <v>1586</v>
      </c>
      <c r="R46" s="26" t="str">
        <f t="shared" si="1"/>
        <v>30.0/100</v>
      </c>
      <c r="S46" s="26" t="str">
        <f t="shared" si="1"/>
        <v>30.0/100</v>
      </c>
      <c r="T46" s="25" t="str">
        <f t="shared" si="2"/>
        <v>'30매/포'</v>
      </c>
      <c r="U46" s="25" t="str">
        <f t="shared" si="3"/>
        <v>NULL</v>
      </c>
      <c r="X46" s="26" t="str">
        <f t="shared" si="4"/>
        <v>('2025-05', '디누보패취10', '653804860', 1586, 30.0/100, 30.0/100, '8806538048635', '30매/포', NULL, 'active', ''),</v>
      </c>
      <c r="Z46" s="19">
        <v>43</v>
      </c>
      <c r="AA46" s="21"/>
      <c r="AB46" s="21"/>
      <c r="AC46" s="21" t="s">
        <v>633</v>
      </c>
      <c r="AD46" s="19" t="s">
        <v>634</v>
      </c>
      <c r="AE46" s="19" t="s">
        <v>635</v>
      </c>
      <c r="AF46" s="21" t="s">
        <v>636</v>
      </c>
      <c r="AG46" s="21"/>
      <c r="AH46" s="19" t="s">
        <v>530</v>
      </c>
      <c r="AI46" s="21"/>
      <c r="AK46" s="19">
        <v>44</v>
      </c>
      <c r="AL46" s="21"/>
      <c r="AM46" s="21" t="s">
        <v>637</v>
      </c>
      <c r="AN46" s="19" t="s">
        <v>638</v>
      </c>
      <c r="AO46" s="21" t="s">
        <v>639</v>
      </c>
      <c r="AP46" s="21"/>
      <c r="AQ46" s="21" t="s">
        <v>187</v>
      </c>
      <c r="AR46" s="19" t="s">
        <v>188</v>
      </c>
      <c r="AS46" s="27" t="str">
        <f>IFERROR(INDEX([1]업체관리!AA:AA,MATCH(AR46,[1]업체관리!X:X,0)),"")</f>
        <v/>
      </c>
      <c r="AT46" s="21"/>
      <c r="AU46" s="27" t="str">
        <f t="shared" si="5"/>
        <v/>
      </c>
      <c r="AV46" s="21"/>
      <c r="AX46" s="19">
        <v>44</v>
      </c>
      <c r="AY46" s="21"/>
      <c r="AZ46" s="21" t="s">
        <v>637</v>
      </c>
      <c r="BA46" s="19" t="s">
        <v>638</v>
      </c>
      <c r="BB46" s="19"/>
      <c r="BC46" s="21" t="s">
        <v>639</v>
      </c>
      <c r="BD46" s="28"/>
      <c r="BE46" s="28"/>
      <c r="BF46" s="28"/>
      <c r="BG46" s="26" t="str">
        <f t="shared" si="6"/>
        <v>('', '연세도곡내과의원', '641-96-01496', NULL, '경기도 남양주시 와부읍 덕소로 226, 골드타워 4층','','active'),</v>
      </c>
      <c r="BH46" s="28"/>
      <c r="BI46" s="19">
        <v>43</v>
      </c>
      <c r="BJ46" s="21"/>
      <c r="BK46" s="21" t="s">
        <v>640</v>
      </c>
      <c r="BL46" s="19" t="s">
        <v>641</v>
      </c>
      <c r="BM46" s="21"/>
      <c r="BN46" s="21"/>
      <c r="BO46" s="21" t="s">
        <v>409</v>
      </c>
      <c r="BP46" s="19" t="s">
        <v>410</v>
      </c>
      <c r="BT46" s="26" t="str">
        <f t="shared" si="7"/>
        <v>('', '나무약국', '812-17-02151', NULL,'','active'),</v>
      </c>
      <c r="CA46" s="29">
        <v>43</v>
      </c>
      <c r="CB46" s="50"/>
      <c r="CC46" s="51" t="s">
        <v>642</v>
      </c>
      <c r="CD46" s="31" t="s">
        <v>643</v>
      </c>
      <c r="CE46" s="51" t="s">
        <v>644</v>
      </c>
      <c r="CF46" s="32" t="s">
        <v>645</v>
      </c>
      <c r="CG46" s="33" t="s">
        <v>646</v>
      </c>
      <c r="CH46" s="34">
        <v>9500</v>
      </c>
      <c r="CI46" s="35">
        <v>45717</v>
      </c>
      <c r="CJ46" s="35"/>
      <c r="CK46" s="36">
        <v>19000</v>
      </c>
      <c r="CL46" s="26">
        <f t="shared" si="8"/>
        <v>9500</v>
      </c>
      <c r="CM46" s="26"/>
      <c r="CR46" s="26" t="str">
        <f t="shared" si="9"/>
        <v>('청기와약국', '717-16-00754', '경상북도 문경시 문경읍 주흘로 41 (하리)', '8806538014265', '신일브롬헥신염산염정 8mg', 9500, '2025-03-01'),</v>
      </c>
      <c r="DF46" s="39" t="s">
        <v>66</v>
      </c>
      <c r="DG46" s="12" t="s">
        <v>117</v>
      </c>
      <c r="DH46" s="12" t="s">
        <v>203</v>
      </c>
      <c r="DI46" s="40" t="s">
        <v>412</v>
      </c>
      <c r="DJ46" s="39" t="s">
        <v>630</v>
      </c>
      <c r="DK46" s="41">
        <v>120</v>
      </c>
      <c r="DL46" s="42" t="s">
        <v>93</v>
      </c>
      <c r="DR46" s="43">
        <v>602</v>
      </c>
      <c r="DS46" s="44" t="s">
        <v>65</v>
      </c>
      <c r="DT46" s="39" t="s">
        <v>66</v>
      </c>
      <c r="DU46" s="44" t="s">
        <v>413</v>
      </c>
      <c r="DV46" s="40" t="s">
        <v>412</v>
      </c>
      <c r="DW46" s="45">
        <v>3</v>
      </c>
      <c r="DX46" s="39" t="s">
        <v>630</v>
      </c>
      <c r="DY46" s="44" t="s">
        <v>631</v>
      </c>
      <c r="DZ46" s="46">
        <v>355</v>
      </c>
      <c r="EA46" s="41">
        <v>120</v>
      </c>
    </row>
    <row r="47" spans="2:131" ht="13.5" x14ac:dyDescent="0.25">
      <c r="D47" s="19">
        <v>44</v>
      </c>
      <c r="E47" s="20" t="s">
        <v>117</v>
      </c>
      <c r="F47" s="21" t="s">
        <v>647</v>
      </c>
      <c r="G47" s="20">
        <v>653804850</v>
      </c>
      <c r="H47" s="54">
        <v>1283</v>
      </c>
      <c r="I47" s="23">
        <v>0.3</v>
      </c>
      <c r="J47" s="23">
        <v>0.3</v>
      </c>
      <c r="K47" s="24">
        <v>8806538048505</v>
      </c>
      <c r="L47" s="19" t="s">
        <v>62</v>
      </c>
      <c r="M47" s="21"/>
      <c r="N47" s="19" t="s">
        <v>63</v>
      </c>
      <c r="O47" s="21"/>
      <c r="Q47" s="25">
        <f t="shared" si="0"/>
        <v>1283</v>
      </c>
      <c r="R47" s="26" t="str">
        <f t="shared" si="1"/>
        <v>30.0/100</v>
      </c>
      <c r="S47" s="26" t="str">
        <f t="shared" si="1"/>
        <v>30.0/100</v>
      </c>
      <c r="T47" s="25" t="str">
        <f t="shared" si="2"/>
        <v>'(소분)'</v>
      </c>
      <c r="U47" s="25" t="str">
        <f t="shared" si="3"/>
        <v>NULL</v>
      </c>
      <c r="X47" s="26" t="str">
        <f t="shared" si="4"/>
        <v>('2025-05', '디누보패취5', '653804850', 1283, 30.0/100, 30.0/100, '8806538048505', '(소분)', NULL, 'active', ''),</v>
      </c>
      <c r="Z47" s="19">
        <v>44</v>
      </c>
      <c r="AA47" s="21"/>
      <c r="AB47" s="21"/>
      <c r="AC47" s="21" t="s">
        <v>648</v>
      </c>
      <c r="AD47" s="19" t="s">
        <v>649</v>
      </c>
      <c r="AE47" s="19" t="s">
        <v>650</v>
      </c>
      <c r="AF47" s="21" t="s">
        <v>651</v>
      </c>
      <c r="AG47" s="21"/>
      <c r="AH47" s="19" t="s">
        <v>530</v>
      </c>
      <c r="AI47" s="21"/>
      <c r="AK47" s="19">
        <v>45</v>
      </c>
      <c r="AL47" s="21"/>
      <c r="AM47" s="21" t="s">
        <v>652</v>
      </c>
      <c r="AN47" s="19" t="s">
        <v>653</v>
      </c>
      <c r="AO47" s="21" t="s">
        <v>654</v>
      </c>
      <c r="AP47" s="21"/>
      <c r="AQ47" s="21" t="s">
        <v>187</v>
      </c>
      <c r="AR47" s="19" t="s">
        <v>188</v>
      </c>
      <c r="AS47" s="27" t="str">
        <f>IFERROR(INDEX([1]업체관리!AA:AA,MATCH(AR47,[1]업체관리!X:X,0)),"")</f>
        <v/>
      </c>
      <c r="AT47" s="21"/>
      <c r="AU47" s="27" t="str">
        <f t="shared" si="5"/>
        <v/>
      </c>
      <c r="AV47" s="21"/>
      <c r="AX47" s="19">
        <v>45</v>
      </c>
      <c r="AY47" s="21"/>
      <c r="AZ47" s="21" t="s">
        <v>652</v>
      </c>
      <c r="BA47" s="19" t="s">
        <v>653</v>
      </c>
      <c r="BB47" s="19"/>
      <c r="BC47" s="21" t="s">
        <v>654</v>
      </c>
      <c r="BD47" s="28"/>
      <c r="BE47" s="28"/>
      <c r="BF47" s="28"/>
      <c r="BG47" s="26" t="str">
        <f t="shared" si="6"/>
        <v>('', '연세의원', '132-90-66649', NULL, '경기도 남양주시 평내로29번길 49, 엠투프라자 3층 304호','','active'),</v>
      </c>
      <c r="BH47" s="28"/>
      <c r="BI47" s="19">
        <v>44</v>
      </c>
      <c r="BJ47" s="21"/>
      <c r="BK47" s="21" t="s">
        <v>655</v>
      </c>
      <c r="BL47" s="19" t="s">
        <v>656</v>
      </c>
      <c r="BM47" s="21"/>
      <c r="BN47" s="21"/>
      <c r="BO47" s="21" t="s">
        <v>419</v>
      </c>
      <c r="BP47" s="19" t="s">
        <v>420</v>
      </c>
      <c r="BT47" s="26" t="str">
        <f t="shared" si="7"/>
        <v>('', '프라자약국', '131-18-81355', NULL,'','active'),</v>
      </c>
      <c r="CA47" s="29">
        <v>44</v>
      </c>
      <c r="CB47" s="50"/>
      <c r="CC47" s="51" t="s">
        <v>657</v>
      </c>
      <c r="CD47" s="31" t="s">
        <v>658</v>
      </c>
      <c r="CE47" s="51" t="s">
        <v>659</v>
      </c>
      <c r="CF47" s="32" t="s">
        <v>645</v>
      </c>
      <c r="CG47" s="33" t="s">
        <v>646</v>
      </c>
      <c r="CH47" s="34">
        <v>9500</v>
      </c>
      <c r="CI47" s="35">
        <v>45717</v>
      </c>
      <c r="CJ47" s="35"/>
      <c r="CK47" s="36">
        <v>19000</v>
      </c>
      <c r="CL47" s="26">
        <f t="shared" si="8"/>
        <v>9500</v>
      </c>
      <c r="CM47" s="26"/>
      <c r="CR47" s="26" t="str">
        <f t="shared" si="9"/>
        <v>('동해약국(원주시인동)', '511-20-16577', '강원도 원주시 중앙로 6 (인동)', '8806538014265', '신일브롬헥신염산염정 8mg', 9500, '2025-03-01'),</v>
      </c>
      <c r="DF47" s="39" t="s">
        <v>66</v>
      </c>
      <c r="DG47" s="12" t="s">
        <v>117</v>
      </c>
      <c r="DH47" s="12" t="s">
        <v>203</v>
      </c>
      <c r="DI47" s="40" t="s">
        <v>298</v>
      </c>
      <c r="DJ47" s="39" t="s">
        <v>660</v>
      </c>
      <c r="DK47" s="41">
        <v>46.5</v>
      </c>
      <c r="DL47" s="42" t="s">
        <v>93</v>
      </c>
      <c r="DR47" s="43">
        <v>502</v>
      </c>
      <c r="DS47" s="44" t="s">
        <v>65</v>
      </c>
      <c r="DT47" s="39" t="s">
        <v>66</v>
      </c>
      <c r="DU47" s="44" t="s">
        <v>300</v>
      </c>
      <c r="DV47" s="40" t="s">
        <v>298</v>
      </c>
      <c r="DW47" s="45">
        <v>3</v>
      </c>
      <c r="DX47" s="39" t="s">
        <v>660</v>
      </c>
      <c r="DY47" s="44" t="s">
        <v>661</v>
      </c>
      <c r="DZ47" s="46">
        <v>58</v>
      </c>
      <c r="EA47" s="41">
        <v>46.5</v>
      </c>
    </row>
    <row r="48" spans="2:131" ht="13.5" x14ac:dyDescent="0.25">
      <c r="D48" s="19">
        <v>45</v>
      </c>
      <c r="E48" s="20" t="s">
        <v>117</v>
      </c>
      <c r="F48" s="21" t="s">
        <v>647</v>
      </c>
      <c r="G48" s="20">
        <v>653804850</v>
      </c>
      <c r="H48" s="54">
        <v>1283</v>
      </c>
      <c r="I48" s="23">
        <v>0.3</v>
      </c>
      <c r="J48" s="23">
        <v>0.3</v>
      </c>
      <c r="K48" s="24">
        <v>8806538048512</v>
      </c>
      <c r="L48" s="19" t="s">
        <v>602</v>
      </c>
      <c r="M48" s="21"/>
      <c r="N48" s="19" t="s">
        <v>63</v>
      </c>
      <c r="O48" s="21"/>
      <c r="Q48" s="25">
        <f t="shared" si="0"/>
        <v>1283</v>
      </c>
      <c r="R48" s="26" t="str">
        <f t="shared" si="1"/>
        <v>30.0/100</v>
      </c>
      <c r="S48" s="26" t="str">
        <f t="shared" si="1"/>
        <v>30.0/100</v>
      </c>
      <c r="T48" s="25" t="str">
        <f t="shared" si="2"/>
        <v>'1매/포'</v>
      </c>
      <c r="U48" s="25" t="str">
        <f t="shared" si="3"/>
        <v>NULL</v>
      </c>
      <c r="X48" s="26" t="str">
        <f t="shared" si="4"/>
        <v>('2025-05', '디누보패취5', '653804850', 1283, 30.0/100, 30.0/100, '8806538048512', '1매/포', NULL, 'active', ''),</v>
      </c>
      <c r="Z48" s="19">
        <v>45</v>
      </c>
      <c r="AA48" s="21"/>
      <c r="AB48" s="21"/>
      <c r="AC48" s="21" t="s">
        <v>662</v>
      </c>
      <c r="AD48" s="19" t="s">
        <v>663</v>
      </c>
      <c r="AE48" s="19" t="s">
        <v>664</v>
      </c>
      <c r="AF48" s="21" t="s">
        <v>665</v>
      </c>
      <c r="AG48" s="21"/>
      <c r="AH48" s="19" t="s">
        <v>530</v>
      </c>
      <c r="AI48" s="21"/>
      <c r="AK48" s="19">
        <v>46</v>
      </c>
      <c r="AL48" s="21"/>
      <c r="AM48" s="21" t="s">
        <v>666</v>
      </c>
      <c r="AN48" s="19" t="s">
        <v>667</v>
      </c>
      <c r="AO48" s="21" t="s">
        <v>668</v>
      </c>
      <c r="AP48" s="21"/>
      <c r="AQ48" s="21" t="s">
        <v>187</v>
      </c>
      <c r="AR48" s="19" t="s">
        <v>188</v>
      </c>
      <c r="AS48" s="27" t="str">
        <f>IFERROR(INDEX([1]업체관리!AA:AA,MATCH(AR48,[1]업체관리!X:X,0)),"")</f>
        <v/>
      </c>
      <c r="AT48" s="21"/>
      <c r="AU48" s="27" t="str">
        <f t="shared" si="5"/>
        <v/>
      </c>
      <c r="AV48" s="21"/>
      <c r="AX48" s="19">
        <v>46</v>
      </c>
      <c r="AY48" s="21"/>
      <c r="AZ48" s="21" t="s">
        <v>666</v>
      </c>
      <c r="BA48" s="19" t="s">
        <v>667</v>
      </c>
      <c r="BB48" s="19"/>
      <c r="BC48" s="21" t="s">
        <v>668</v>
      </c>
      <c r="BD48" s="28"/>
      <c r="BE48" s="28"/>
      <c r="BF48" s="28"/>
      <c r="BG48" s="26" t="str">
        <f t="shared" si="6"/>
        <v>('', '튼튼내과의원', '369-93-00202', NULL, '서울특별시 종로구 종로 293, 5층 (창신동, 하나저축은행)','','active'),</v>
      </c>
      <c r="BH48" s="28"/>
      <c r="BI48" s="19">
        <v>45</v>
      </c>
      <c r="BJ48" s="21"/>
      <c r="BK48" s="21" t="s">
        <v>669</v>
      </c>
      <c r="BL48" s="19" t="s">
        <v>670</v>
      </c>
      <c r="BM48" s="21"/>
      <c r="BN48" s="21"/>
      <c r="BO48" s="21" t="s">
        <v>419</v>
      </c>
      <c r="BP48" s="19" t="s">
        <v>420</v>
      </c>
      <c r="BT48" s="26" t="str">
        <f t="shared" si="7"/>
        <v>('', '행복한약국', '504-42-00477', NULL,'','active'),</v>
      </c>
      <c r="CA48" s="29">
        <v>45</v>
      </c>
      <c r="CB48" s="50"/>
      <c r="CC48" s="51" t="s">
        <v>671</v>
      </c>
      <c r="CD48" s="31" t="s">
        <v>672</v>
      </c>
      <c r="CE48" s="51" t="s">
        <v>673</v>
      </c>
      <c r="CF48" s="32" t="s">
        <v>615</v>
      </c>
      <c r="CG48" s="33" t="s">
        <v>616</v>
      </c>
      <c r="CH48" s="34">
        <v>7500</v>
      </c>
      <c r="CI48" s="35">
        <v>45717</v>
      </c>
      <c r="CJ48" s="35"/>
      <c r="CK48" s="36">
        <v>15000</v>
      </c>
      <c r="CL48" s="26">
        <f t="shared" si="8"/>
        <v>7500</v>
      </c>
      <c r="CM48" s="26"/>
      <c r="CR48" s="26" t="str">
        <f t="shared" si="9"/>
        <v>('보경약국(충북충주)', '303-06-57364', '충청북도 충주시 중앙로 49 (문화동)', '8806538015149', '신일폴산정 1mg', 7500, '2025-03-01'),</v>
      </c>
      <c r="DF48" s="39" t="s">
        <v>66</v>
      </c>
      <c r="DG48" s="12" t="s">
        <v>117</v>
      </c>
      <c r="DH48" s="12" t="s">
        <v>203</v>
      </c>
      <c r="DI48" s="40" t="s">
        <v>350</v>
      </c>
      <c r="DJ48" s="39" t="s">
        <v>660</v>
      </c>
      <c r="DK48" s="41">
        <v>1545</v>
      </c>
      <c r="DL48" s="42" t="s">
        <v>93</v>
      </c>
      <c r="DR48" s="43">
        <v>574</v>
      </c>
      <c r="DS48" s="44" t="s">
        <v>65</v>
      </c>
      <c r="DT48" s="39" t="s">
        <v>66</v>
      </c>
      <c r="DU48" s="44" t="s">
        <v>351</v>
      </c>
      <c r="DV48" s="40" t="s">
        <v>350</v>
      </c>
      <c r="DW48" s="45">
        <v>3</v>
      </c>
      <c r="DX48" s="39" t="s">
        <v>660</v>
      </c>
      <c r="DY48" s="44" t="s">
        <v>661</v>
      </c>
      <c r="DZ48" s="46">
        <v>58</v>
      </c>
      <c r="EA48" s="41">
        <v>1545</v>
      </c>
    </row>
    <row r="49" spans="4:131" ht="13.5" x14ac:dyDescent="0.25">
      <c r="D49" s="19">
        <v>46</v>
      </c>
      <c r="E49" s="20" t="s">
        <v>117</v>
      </c>
      <c r="F49" s="21" t="s">
        <v>647</v>
      </c>
      <c r="G49" s="20">
        <v>653804850</v>
      </c>
      <c r="H49" s="54">
        <v>1283</v>
      </c>
      <c r="I49" s="23">
        <v>0.3</v>
      </c>
      <c r="J49" s="23">
        <v>0.3</v>
      </c>
      <c r="K49" s="24">
        <v>8806538048529</v>
      </c>
      <c r="L49" s="19" t="s">
        <v>617</v>
      </c>
      <c r="M49" s="21"/>
      <c r="N49" s="19" t="s">
        <v>63</v>
      </c>
      <c r="O49" s="21"/>
      <c r="Q49" s="25">
        <f t="shared" si="0"/>
        <v>1283</v>
      </c>
      <c r="R49" s="26" t="str">
        <f t="shared" si="1"/>
        <v>30.0/100</v>
      </c>
      <c r="S49" s="26" t="str">
        <f t="shared" si="1"/>
        <v>30.0/100</v>
      </c>
      <c r="T49" s="25" t="str">
        <f t="shared" si="2"/>
        <v>'30매/통'</v>
      </c>
      <c r="U49" s="25" t="str">
        <f t="shared" si="3"/>
        <v>NULL</v>
      </c>
      <c r="X49" s="26" t="str">
        <f t="shared" si="4"/>
        <v>('2025-05', '디누보패취5', '653804850', 1283, 30.0/100, 30.0/100, '8806538048529', '30매/통', NULL, 'active', ''),</v>
      </c>
      <c r="Z49" s="19">
        <v>46</v>
      </c>
      <c r="AA49" s="21"/>
      <c r="AB49" s="21"/>
      <c r="AC49" s="21" t="s">
        <v>674</v>
      </c>
      <c r="AD49" s="19" t="s">
        <v>675</v>
      </c>
      <c r="AE49" s="19" t="s">
        <v>676</v>
      </c>
      <c r="AF49" s="21" t="s">
        <v>677</v>
      </c>
      <c r="AG49" s="21"/>
      <c r="AH49" s="19" t="s">
        <v>530</v>
      </c>
      <c r="AI49" s="21"/>
      <c r="AK49" s="19">
        <v>47</v>
      </c>
      <c r="AL49" s="21"/>
      <c r="AM49" s="21" t="s">
        <v>678</v>
      </c>
      <c r="AN49" s="19" t="s">
        <v>679</v>
      </c>
      <c r="AO49" s="21" t="s">
        <v>680</v>
      </c>
      <c r="AP49" s="21"/>
      <c r="AQ49" s="21" t="s">
        <v>218</v>
      </c>
      <c r="AR49" s="19" t="s">
        <v>219</v>
      </c>
      <c r="AS49" s="27" t="str">
        <f>IFERROR(INDEX([1]업체관리!AA:AA,MATCH(AR49,[1]업체관리!X:X,0)),"")</f>
        <v/>
      </c>
      <c r="AT49" s="21"/>
      <c r="AU49" s="27" t="str">
        <f t="shared" si="5"/>
        <v/>
      </c>
      <c r="AV49" s="21"/>
      <c r="AX49" s="19">
        <v>47</v>
      </c>
      <c r="AY49" s="21"/>
      <c r="AZ49" s="21" t="s">
        <v>678</v>
      </c>
      <c r="BA49" s="19" t="s">
        <v>679</v>
      </c>
      <c r="BB49" s="19"/>
      <c r="BC49" s="21" t="s">
        <v>680</v>
      </c>
      <c r="BD49" s="28"/>
      <c r="BE49" s="28"/>
      <c r="BF49" s="28"/>
      <c r="BG49" s="26" t="str">
        <f t="shared" si="6"/>
        <v>('', '건강그린내과의원', '110-92-22927', NULL, '서울특별시 은평구 연서로 216, (대조동)','','active'),</v>
      </c>
      <c r="BH49" s="28"/>
      <c r="BI49" s="19">
        <v>46</v>
      </c>
      <c r="BJ49" s="21"/>
      <c r="BK49" s="21" t="s">
        <v>681</v>
      </c>
      <c r="BL49" s="19" t="s">
        <v>682</v>
      </c>
      <c r="BM49" s="21"/>
      <c r="BN49" s="21"/>
      <c r="BO49" s="21" t="s">
        <v>430</v>
      </c>
      <c r="BP49" s="19" t="s">
        <v>431</v>
      </c>
      <c r="BT49" s="26" t="str">
        <f t="shared" si="7"/>
        <v>('', '메디팜동아약국', '218-22-08527', NULL,'','active'),</v>
      </c>
      <c r="CA49" s="29">
        <v>46</v>
      </c>
      <c r="CB49" s="50"/>
      <c r="CC49" s="51" t="s">
        <v>683</v>
      </c>
      <c r="CD49" s="31" t="s">
        <v>684</v>
      </c>
      <c r="CE49" s="51" t="s">
        <v>685</v>
      </c>
      <c r="CF49" s="32" t="s">
        <v>686</v>
      </c>
      <c r="CG49" s="33" t="s">
        <v>661</v>
      </c>
      <c r="CH49" s="34">
        <v>0</v>
      </c>
      <c r="CI49" s="35">
        <v>45717</v>
      </c>
      <c r="CJ49" s="35"/>
      <c r="CK49" s="36">
        <v>0</v>
      </c>
      <c r="CL49" s="26">
        <f t="shared" si="8"/>
        <v>0</v>
      </c>
      <c r="CM49" s="26"/>
      <c r="CR49" s="26" t="str">
        <f t="shared" si="9"/>
        <v>('서탄약국(평택서탄면)', '340-32-01441', '경기도 평택시 금암3길 1 105호 (서탄면)', '8806538010977', '신일트리메부틴말레산염정 100mg', 0, '2025-03-01'),</v>
      </c>
      <c r="DF49" s="39" t="s">
        <v>66</v>
      </c>
      <c r="DG49" s="12" t="s">
        <v>117</v>
      </c>
      <c r="DH49" s="12" t="s">
        <v>203</v>
      </c>
      <c r="DI49" s="40" t="s">
        <v>284</v>
      </c>
      <c r="DJ49" s="39" t="s">
        <v>687</v>
      </c>
      <c r="DK49" s="41">
        <v>2679</v>
      </c>
      <c r="DL49" s="42" t="s">
        <v>93</v>
      </c>
      <c r="DR49" s="43">
        <v>483</v>
      </c>
      <c r="DS49" s="44" t="s">
        <v>65</v>
      </c>
      <c r="DT49" s="39" t="s">
        <v>66</v>
      </c>
      <c r="DU49" s="44" t="s">
        <v>286</v>
      </c>
      <c r="DV49" s="40" t="s">
        <v>284</v>
      </c>
      <c r="DW49" s="45">
        <v>3</v>
      </c>
      <c r="DX49" s="39" t="s">
        <v>687</v>
      </c>
      <c r="DY49" s="44" t="s">
        <v>688</v>
      </c>
      <c r="DZ49" s="46">
        <v>64</v>
      </c>
      <c r="EA49" s="41">
        <v>2679</v>
      </c>
    </row>
    <row r="50" spans="4:131" ht="13.5" x14ac:dyDescent="0.25">
      <c r="D50" s="19">
        <v>47</v>
      </c>
      <c r="E50" s="20" t="s">
        <v>117</v>
      </c>
      <c r="F50" s="21" t="s">
        <v>647</v>
      </c>
      <c r="G50" s="20">
        <v>653804850</v>
      </c>
      <c r="H50" s="54">
        <v>1283</v>
      </c>
      <c r="I50" s="23">
        <v>0.3</v>
      </c>
      <c r="J50" s="23">
        <v>0.3</v>
      </c>
      <c r="K50" s="24">
        <v>8806538048536</v>
      </c>
      <c r="L50" s="19" t="s">
        <v>632</v>
      </c>
      <c r="M50" s="21"/>
      <c r="N50" s="19" t="s">
        <v>63</v>
      </c>
      <c r="O50" s="21"/>
      <c r="Q50" s="25">
        <f t="shared" si="0"/>
        <v>1283</v>
      </c>
      <c r="R50" s="26" t="str">
        <f t="shared" si="1"/>
        <v>30.0/100</v>
      </c>
      <c r="S50" s="26" t="str">
        <f t="shared" si="1"/>
        <v>30.0/100</v>
      </c>
      <c r="T50" s="25" t="str">
        <f t="shared" si="2"/>
        <v>'30매/포'</v>
      </c>
      <c r="U50" s="25" t="str">
        <f t="shared" si="3"/>
        <v>NULL</v>
      </c>
      <c r="X50" s="26" t="str">
        <f t="shared" si="4"/>
        <v>('2025-05', '디누보패취5', '653804850', 1283, 30.0/100, 30.0/100, '8806538048536', '30매/포', NULL, 'active', ''),</v>
      </c>
      <c r="Z50" s="19">
        <v>47</v>
      </c>
      <c r="AA50" s="21"/>
      <c r="AB50" s="21"/>
      <c r="AC50" s="21" t="s">
        <v>689</v>
      </c>
      <c r="AD50" s="19" t="s">
        <v>690</v>
      </c>
      <c r="AE50" s="19" t="s">
        <v>691</v>
      </c>
      <c r="AF50" s="21" t="s">
        <v>692</v>
      </c>
      <c r="AG50" s="21"/>
      <c r="AH50" s="19" t="s">
        <v>530</v>
      </c>
      <c r="AI50" s="21"/>
      <c r="AK50" s="19">
        <v>48</v>
      </c>
      <c r="AL50" s="21"/>
      <c r="AM50" s="21" t="s">
        <v>693</v>
      </c>
      <c r="AN50" s="19" t="s">
        <v>694</v>
      </c>
      <c r="AO50" s="21" t="s">
        <v>695</v>
      </c>
      <c r="AP50" s="21"/>
      <c r="AQ50" s="21" t="s">
        <v>218</v>
      </c>
      <c r="AR50" s="19" t="s">
        <v>219</v>
      </c>
      <c r="AS50" s="27" t="str">
        <f>IFERROR(INDEX([1]업체관리!AA:AA,MATCH(AR50,[1]업체관리!X:X,0)),"")</f>
        <v/>
      </c>
      <c r="AT50" s="21"/>
      <c r="AU50" s="27" t="str">
        <f t="shared" si="5"/>
        <v/>
      </c>
      <c r="AV50" s="21" t="s">
        <v>597</v>
      </c>
      <c r="AX50" s="19">
        <v>48</v>
      </c>
      <c r="AY50" s="21"/>
      <c r="AZ50" s="21" t="s">
        <v>693</v>
      </c>
      <c r="BA50" s="19" t="s">
        <v>694</v>
      </c>
      <c r="BB50" s="19"/>
      <c r="BC50" s="21" t="s">
        <v>695</v>
      </c>
      <c r="BD50" s="28"/>
      <c r="BE50" s="28"/>
      <c r="BF50" s="28"/>
      <c r="BG50" s="26" t="str">
        <f t="shared" si="6"/>
        <v>('', '다나아정형외과의원', '444-96-01065', NULL, '경기도 용인시 수지구 성복2로 92, 3층 301~2호 (성복동)','','active'),</v>
      </c>
      <c r="BH50" s="28"/>
      <c r="BI50" s="19">
        <v>47</v>
      </c>
      <c r="BJ50" s="21"/>
      <c r="BK50" s="21" t="s">
        <v>696</v>
      </c>
      <c r="BL50" s="19" t="s">
        <v>697</v>
      </c>
      <c r="BM50" s="21"/>
      <c r="BN50" s="21"/>
      <c r="BO50" s="21" t="s">
        <v>444</v>
      </c>
      <c r="BP50" s="19" t="s">
        <v>445</v>
      </c>
      <c r="BT50" s="26" t="str">
        <f t="shared" si="7"/>
        <v>('', '군자여기약국', '758-19-00585', NULL,'','active'),</v>
      </c>
      <c r="CA50" s="29">
        <v>47</v>
      </c>
      <c r="CB50" s="50"/>
      <c r="CC50" s="51" t="s">
        <v>698</v>
      </c>
      <c r="CD50" s="31" t="s">
        <v>699</v>
      </c>
      <c r="CE50" s="51" t="s">
        <v>700</v>
      </c>
      <c r="CF50" s="32" t="s">
        <v>645</v>
      </c>
      <c r="CG50" s="33" t="s">
        <v>646</v>
      </c>
      <c r="CH50" s="34">
        <v>9500</v>
      </c>
      <c r="CI50" s="35">
        <v>45689</v>
      </c>
      <c r="CJ50" s="35"/>
      <c r="CK50" s="36">
        <v>19000</v>
      </c>
      <c r="CL50" s="26">
        <f t="shared" si="8"/>
        <v>9500</v>
      </c>
      <c r="CM50" s="26"/>
      <c r="CR50" s="26" t="str">
        <f t="shared" si="9"/>
        <v>('세아온누리약국(문경모전동)', '638-12-02811', '경상북도 문경시 매봉4길 24-1 (모전동)', '8806538014265', '신일브롬헥신염산염정 8mg', 9500, '2025-02-01'),</v>
      </c>
      <c r="DF50" s="39" t="s">
        <v>66</v>
      </c>
      <c r="DG50" s="12" t="s">
        <v>117</v>
      </c>
      <c r="DH50" s="12" t="s">
        <v>203</v>
      </c>
      <c r="DI50" s="40" t="s">
        <v>298</v>
      </c>
      <c r="DJ50" s="39" t="s">
        <v>687</v>
      </c>
      <c r="DK50" s="41">
        <v>2135</v>
      </c>
      <c r="DL50" s="42" t="s">
        <v>93</v>
      </c>
      <c r="DR50" s="43">
        <v>503</v>
      </c>
      <c r="DS50" s="44" t="s">
        <v>65</v>
      </c>
      <c r="DT50" s="39" t="s">
        <v>66</v>
      </c>
      <c r="DU50" s="44" t="s">
        <v>300</v>
      </c>
      <c r="DV50" s="40" t="s">
        <v>298</v>
      </c>
      <c r="DW50" s="45">
        <v>3</v>
      </c>
      <c r="DX50" s="39" t="s">
        <v>687</v>
      </c>
      <c r="DY50" s="44" t="s">
        <v>688</v>
      </c>
      <c r="DZ50" s="46">
        <v>64</v>
      </c>
      <c r="EA50" s="41">
        <v>2135</v>
      </c>
    </row>
    <row r="51" spans="4:131" ht="13.5" x14ac:dyDescent="0.25">
      <c r="D51" s="19">
        <v>48</v>
      </c>
      <c r="E51" s="20" t="s">
        <v>117</v>
      </c>
      <c r="F51" s="21" t="s">
        <v>701</v>
      </c>
      <c r="G51" s="20">
        <v>653805400</v>
      </c>
      <c r="H51" s="54">
        <v>1821</v>
      </c>
      <c r="I51" s="23">
        <v>0.5</v>
      </c>
      <c r="J51" s="23">
        <v>0.6</v>
      </c>
      <c r="K51" s="24">
        <v>8806538054001</v>
      </c>
      <c r="L51" s="19" t="s">
        <v>62</v>
      </c>
      <c r="M51" s="21"/>
      <c r="N51" s="19" t="s">
        <v>63</v>
      </c>
      <c r="O51" s="21"/>
      <c r="Q51" s="25">
        <f t="shared" si="0"/>
        <v>1821</v>
      </c>
      <c r="R51" s="26" t="str">
        <f t="shared" si="1"/>
        <v>50.0/100</v>
      </c>
      <c r="S51" s="26" t="str">
        <f t="shared" si="1"/>
        <v>60.0/100</v>
      </c>
      <c r="T51" s="25" t="str">
        <f t="shared" si="2"/>
        <v>'(소분)'</v>
      </c>
      <c r="U51" s="25" t="str">
        <f t="shared" si="3"/>
        <v>NULL</v>
      </c>
      <c r="X51" s="26" t="str">
        <f t="shared" si="4"/>
        <v>('2025-05', '디멘케어정 10mg', '653805400', 1821, 50.0/100, 60.0/100, '8806538054001', '(소분)', NULL, 'active', ''),</v>
      </c>
      <c r="Z51" s="19">
        <v>48</v>
      </c>
      <c r="AA51" s="21"/>
      <c r="AB51" s="21"/>
      <c r="AC51" s="21" t="s">
        <v>702</v>
      </c>
      <c r="AD51" s="19" t="s">
        <v>703</v>
      </c>
      <c r="AE51" s="19" t="s">
        <v>704</v>
      </c>
      <c r="AF51" s="21" t="s">
        <v>705</v>
      </c>
      <c r="AG51" s="21"/>
      <c r="AH51" s="19" t="s">
        <v>530</v>
      </c>
      <c r="AI51" s="21"/>
      <c r="AK51" s="19">
        <v>49</v>
      </c>
      <c r="AL51" s="21"/>
      <c r="AM51" s="21" t="s">
        <v>706</v>
      </c>
      <c r="AN51" s="19" t="s">
        <v>707</v>
      </c>
      <c r="AO51" s="21" t="s">
        <v>708</v>
      </c>
      <c r="AP51" s="21"/>
      <c r="AQ51" s="21" t="s">
        <v>218</v>
      </c>
      <c r="AR51" s="19" t="s">
        <v>219</v>
      </c>
      <c r="AS51" s="27" t="str">
        <f>IFERROR(INDEX([1]업체관리!AA:AA,MATCH(AR51,[1]업체관리!X:X,0)),"")</f>
        <v/>
      </c>
      <c r="AT51" s="21"/>
      <c r="AU51" s="27" t="str">
        <f t="shared" si="5"/>
        <v/>
      </c>
      <c r="AV51" s="21" t="s">
        <v>597</v>
      </c>
      <c r="AX51" s="19">
        <v>49</v>
      </c>
      <c r="AY51" s="21"/>
      <c r="AZ51" s="21" t="s">
        <v>706</v>
      </c>
      <c r="BA51" s="19" t="s">
        <v>707</v>
      </c>
      <c r="BB51" s="19"/>
      <c r="BC51" s="21" t="s">
        <v>708</v>
      </c>
      <c r="BD51" s="28"/>
      <c r="BE51" s="28"/>
      <c r="BF51" s="28"/>
      <c r="BG51" s="26" t="str">
        <f t="shared" si="6"/>
        <v>('', '당신의내과의원', '144-93-01577', NULL, '서울특별시 성동구 아차산로7길 15-1, 제이제이빌딩 1~2층 (성수동2가)','','active'),</v>
      </c>
      <c r="BH51" s="28"/>
      <c r="BI51" s="19">
        <v>48</v>
      </c>
      <c r="BJ51" s="21"/>
      <c r="BK51" s="21" t="s">
        <v>709</v>
      </c>
      <c r="BL51" s="19" t="s">
        <v>710</v>
      </c>
      <c r="BM51" s="21"/>
      <c r="BN51" s="21"/>
      <c r="BO51" s="21" t="s">
        <v>444</v>
      </c>
      <c r="BP51" s="19" t="s">
        <v>445</v>
      </c>
      <c r="BT51" s="26" t="str">
        <f t="shared" si="7"/>
        <v>('', '푸른온누리약국', '206-15-38831', NULL,'','active'),</v>
      </c>
      <c r="CA51" s="29">
        <v>48</v>
      </c>
      <c r="CB51" s="50"/>
      <c r="CC51" s="51" t="s">
        <v>711</v>
      </c>
      <c r="CD51" s="31" t="s">
        <v>712</v>
      </c>
      <c r="CE51" s="51" t="s">
        <v>713</v>
      </c>
      <c r="CF51" s="32" t="s">
        <v>615</v>
      </c>
      <c r="CG51" s="33" t="s">
        <v>616</v>
      </c>
      <c r="CH51" s="34">
        <v>7500</v>
      </c>
      <c r="CI51" s="35">
        <v>45658</v>
      </c>
      <c r="CJ51" s="35"/>
      <c r="CK51" s="36">
        <v>15000</v>
      </c>
      <c r="CL51" s="26">
        <f t="shared" si="8"/>
        <v>7500</v>
      </c>
      <c r="CM51" s="26"/>
      <c r="CR51" s="26" t="str">
        <f t="shared" si="9"/>
        <v>('동대약국', '258-10-02571', '부산광역시 서구 대신공원로 25 1층 (서대신동3가)', '8806538015149', '신일폴산정 1mg', 7500, '2025-01-01'),</v>
      </c>
      <c r="DF51" s="39" t="s">
        <v>66</v>
      </c>
      <c r="DG51" s="12" t="s">
        <v>117</v>
      </c>
      <c r="DH51" s="12" t="s">
        <v>203</v>
      </c>
      <c r="DI51" s="40" t="s">
        <v>396</v>
      </c>
      <c r="DJ51" s="39" t="s">
        <v>687</v>
      </c>
      <c r="DK51" s="41">
        <v>126</v>
      </c>
      <c r="DL51" s="42" t="s">
        <v>93</v>
      </c>
      <c r="DR51" s="43">
        <v>562</v>
      </c>
      <c r="DS51" s="44" t="s">
        <v>65</v>
      </c>
      <c r="DT51" s="39" t="s">
        <v>66</v>
      </c>
      <c r="DU51" s="44" t="s">
        <v>397</v>
      </c>
      <c r="DV51" s="40" t="s">
        <v>396</v>
      </c>
      <c r="DW51" s="45">
        <v>3</v>
      </c>
      <c r="DX51" s="39" t="s">
        <v>687</v>
      </c>
      <c r="DY51" s="44" t="s">
        <v>688</v>
      </c>
      <c r="DZ51" s="46">
        <v>64</v>
      </c>
      <c r="EA51" s="41">
        <v>126</v>
      </c>
    </row>
    <row r="52" spans="4:131" ht="13.5" x14ac:dyDescent="0.25">
      <c r="D52" s="19">
        <v>49</v>
      </c>
      <c r="E52" s="20" t="s">
        <v>117</v>
      </c>
      <c r="F52" s="21" t="s">
        <v>701</v>
      </c>
      <c r="G52" s="20">
        <v>653805400</v>
      </c>
      <c r="H52" s="54">
        <v>1821</v>
      </c>
      <c r="I52" s="23">
        <v>0.5</v>
      </c>
      <c r="J52" s="23">
        <v>0.6</v>
      </c>
      <c r="K52" s="24">
        <v>8806538054018</v>
      </c>
      <c r="L52" s="19" t="s">
        <v>95</v>
      </c>
      <c r="M52" s="21"/>
      <c r="N52" s="19" t="s">
        <v>63</v>
      </c>
      <c r="O52" s="21"/>
      <c r="Q52" s="25">
        <f t="shared" si="0"/>
        <v>1821</v>
      </c>
      <c r="R52" s="26" t="str">
        <f t="shared" si="1"/>
        <v>50.0/100</v>
      </c>
      <c r="S52" s="26" t="str">
        <f t="shared" si="1"/>
        <v>60.0/100</v>
      </c>
      <c r="T52" s="25" t="str">
        <f t="shared" si="2"/>
        <v>'30정/병'</v>
      </c>
      <c r="U52" s="25" t="str">
        <f t="shared" si="3"/>
        <v>NULL</v>
      </c>
      <c r="X52" s="26" t="str">
        <f t="shared" si="4"/>
        <v>('2025-05', '디멘케어정 10mg', '653805400', 1821, 50.0/100, 60.0/100, '8806538054018', '30정/병', NULL, 'active', ''),</v>
      </c>
      <c r="Z52" s="19">
        <v>49</v>
      </c>
      <c r="AA52" s="21"/>
      <c r="AB52" s="21"/>
      <c r="AC52" s="21" t="s">
        <v>330</v>
      </c>
      <c r="AD52" s="19" t="s">
        <v>331</v>
      </c>
      <c r="AE52" s="19" t="s">
        <v>332</v>
      </c>
      <c r="AF52" s="21" t="s">
        <v>714</v>
      </c>
      <c r="AG52" s="21"/>
      <c r="AH52" s="19" t="s">
        <v>530</v>
      </c>
      <c r="AI52" s="21"/>
      <c r="AK52" s="19">
        <v>50</v>
      </c>
      <c r="AL52" s="21"/>
      <c r="AM52" s="21" t="s">
        <v>715</v>
      </c>
      <c r="AN52" s="19" t="s">
        <v>716</v>
      </c>
      <c r="AO52" s="21" t="s">
        <v>717</v>
      </c>
      <c r="AP52" s="21"/>
      <c r="AQ52" s="21" t="s">
        <v>218</v>
      </c>
      <c r="AR52" s="19" t="s">
        <v>219</v>
      </c>
      <c r="AS52" s="27" t="str">
        <f>IFERROR(INDEX([1]업체관리!AA:AA,MATCH(AR52,[1]업체관리!X:X,0)),"")</f>
        <v/>
      </c>
      <c r="AT52" s="21"/>
      <c r="AU52" s="27" t="str">
        <f t="shared" si="5"/>
        <v/>
      </c>
      <c r="AV52" s="21" t="s">
        <v>597</v>
      </c>
      <c r="AX52" s="19">
        <v>50</v>
      </c>
      <c r="AY52" s="21"/>
      <c r="AZ52" s="21" t="s">
        <v>715</v>
      </c>
      <c r="BA52" s="19" t="s">
        <v>716</v>
      </c>
      <c r="BB52" s="19"/>
      <c r="BC52" s="21" t="s">
        <v>717</v>
      </c>
      <c r="BD52" s="28"/>
      <c r="BE52" s="28"/>
      <c r="BF52" s="28"/>
      <c r="BG52" s="26" t="str">
        <f t="shared" si="6"/>
        <v>('', '덕은탑이비인후과의원', '657-96-01512', NULL, '경기도 고양시 덕양구 으뜸로 130, 위프라임트윈타워 305호~308호 (덕은동)','','active'),</v>
      </c>
      <c r="BH52" s="28"/>
      <c r="BI52" s="19">
        <v>49</v>
      </c>
      <c r="BJ52" s="21"/>
      <c r="BK52" s="21" t="s">
        <v>718</v>
      </c>
      <c r="BL52" s="19" t="s">
        <v>719</v>
      </c>
      <c r="BM52" s="21"/>
      <c r="BN52" s="21"/>
      <c r="BO52" s="21" t="s">
        <v>453</v>
      </c>
      <c r="BP52" s="19" t="s">
        <v>454</v>
      </c>
      <c r="BT52" s="26" t="str">
        <f t="shared" si="7"/>
        <v>('', '보원약국', '132-10-27436', NULL,'','active'),</v>
      </c>
      <c r="CA52" s="29">
        <v>49</v>
      </c>
      <c r="CB52" s="50"/>
      <c r="CC52" s="51" t="s">
        <v>711</v>
      </c>
      <c r="CD52" s="31" t="s">
        <v>712</v>
      </c>
      <c r="CE52" s="51" t="s">
        <v>713</v>
      </c>
      <c r="CF52" s="32" t="s">
        <v>615</v>
      </c>
      <c r="CG52" s="33" t="s">
        <v>616</v>
      </c>
      <c r="CH52" s="34">
        <v>15000</v>
      </c>
      <c r="CI52" s="35">
        <v>45717</v>
      </c>
      <c r="CJ52" s="35"/>
      <c r="CK52" s="36">
        <v>30000</v>
      </c>
      <c r="CL52" s="26">
        <f t="shared" si="8"/>
        <v>15000</v>
      </c>
      <c r="CM52" s="26"/>
      <c r="CR52" s="26" t="str">
        <f t="shared" si="9"/>
        <v>('동대약국', '258-10-02571', '부산광역시 서구 대신공원로 25 1층 (서대신동3가)', '8806538015149', '신일폴산정 1mg', 15000, '2025-03-01'),</v>
      </c>
      <c r="DF52" s="39" t="s">
        <v>66</v>
      </c>
      <c r="DG52" s="12" t="s">
        <v>117</v>
      </c>
      <c r="DH52" s="12" t="s">
        <v>203</v>
      </c>
      <c r="DI52" s="40" t="s">
        <v>350</v>
      </c>
      <c r="DJ52" s="39" t="s">
        <v>687</v>
      </c>
      <c r="DK52" s="41">
        <v>1981</v>
      </c>
      <c r="DL52" s="42" t="s">
        <v>93</v>
      </c>
      <c r="DR52" s="43">
        <v>575</v>
      </c>
      <c r="DS52" s="44" t="s">
        <v>65</v>
      </c>
      <c r="DT52" s="39" t="s">
        <v>66</v>
      </c>
      <c r="DU52" s="44" t="s">
        <v>351</v>
      </c>
      <c r="DV52" s="40" t="s">
        <v>350</v>
      </c>
      <c r="DW52" s="45">
        <v>3</v>
      </c>
      <c r="DX52" s="39" t="s">
        <v>687</v>
      </c>
      <c r="DY52" s="44" t="s">
        <v>688</v>
      </c>
      <c r="DZ52" s="46">
        <v>64</v>
      </c>
      <c r="EA52" s="41">
        <v>1981</v>
      </c>
    </row>
    <row r="53" spans="4:131" ht="13.5" x14ac:dyDescent="0.25">
      <c r="D53" s="19">
        <v>50</v>
      </c>
      <c r="E53" s="20" t="s">
        <v>117</v>
      </c>
      <c r="F53" s="21" t="s">
        <v>701</v>
      </c>
      <c r="G53" s="20">
        <v>653805400</v>
      </c>
      <c r="H53" s="54">
        <v>1821</v>
      </c>
      <c r="I53" s="23">
        <v>0.5</v>
      </c>
      <c r="J53" s="23">
        <v>0.6</v>
      </c>
      <c r="K53" s="24">
        <v>8806538054025</v>
      </c>
      <c r="L53" s="19" t="s">
        <v>217</v>
      </c>
      <c r="M53" s="21"/>
      <c r="N53" s="19" t="s">
        <v>63</v>
      </c>
      <c r="O53" s="21"/>
      <c r="Q53" s="25">
        <f t="shared" si="0"/>
        <v>1821</v>
      </c>
      <c r="R53" s="26" t="str">
        <f t="shared" si="1"/>
        <v>50.0/100</v>
      </c>
      <c r="S53" s="26" t="str">
        <f t="shared" si="1"/>
        <v>60.0/100</v>
      </c>
      <c r="T53" s="25" t="str">
        <f t="shared" si="2"/>
        <v>'100정/병'</v>
      </c>
      <c r="U53" s="25" t="str">
        <f t="shared" si="3"/>
        <v>NULL</v>
      </c>
      <c r="X53" s="26" t="str">
        <f t="shared" si="4"/>
        <v>('2025-05', '디멘케어정 10mg', '653805400', 1821, 50.0/100, 60.0/100, '8806538054025', '100정/병', NULL, 'active', ''),</v>
      </c>
      <c r="Z53" s="19">
        <v>50</v>
      </c>
      <c r="AA53" s="21"/>
      <c r="AB53" s="21"/>
      <c r="AC53" s="21" t="s">
        <v>720</v>
      </c>
      <c r="AD53" s="19" t="s">
        <v>721</v>
      </c>
      <c r="AE53" s="19" t="s">
        <v>722</v>
      </c>
      <c r="AF53" s="21" t="s">
        <v>723</v>
      </c>
      <c r="AG53" s="21"/>
      <c r="AH53" s="19" t="s">
        <v>530</v>
      </c>
      <c r="AI53" s="21"/>
      <c r="AK53" s="19">
        <v>51</v>
      </c>
      <c r="AL53" s="21"/>
      <c r="AM53" s="21" t="s">
        <v>724</v>
      </c>
      <c r="AN53" s="19" t="s">
        <v>725</v>
      </c>
      <c r="AO53" s="21" t="s">
        <v>726</v>
      </c>
      <c r="AP53" s="21"/>
      <c r="AQ53" s="21" t="s">
        <v>218</v>
      </c>
      <c r="AR53" s="19" t="s">
        <v>219</v>
      </c>
      <c r="AS53" s="27" t="str">
        <f>IFERROR(INDEX([1]업체관리!AA:AA,MATCH(AR53,[1]업체관리!X:X,0)),"")</f>
        <v/>
      </c>
      <c r="AT53" s="21"/>
      <c r="AU53" s="27" t="str">
        <f t="shared" si="5"/>
        <v/>
      </c>
      <c r="AV53" s="21" t="s">
        <v>597</v>
      </c>
      <c r="AX53" s="19">
        <v>51</v>
      </c>
      <c r="AY53" s="21"/>
      <c r="AZ53" s="21" t="s">
        <v>724</v>
      </c>
      <c r="BA53" s="19" t="s">
        <v>725</v>
      </c>
      <c r="BB53" s="19"/>
      <c r="BC53" s="21" t="s">
        <v>726</v>
      </c>
      <c r="BD53" s="28"/>
      <c r="BE53" s="28"/>
      <c r="BF53" s="28"/>
      <c r="BG53" s="26" t="str">
        <f t="shared" si="6"/>
        <v>('', '부천삼성정형외과의원', '680-99-00891', NULL, '경기도 부천시 원미구 부천로 108, (원미동, 참솔빌딩)','','active'),</v>
      </c>
      <c r="BH53" s="28"/>
      <c r="BI53" s="19">
        <v>50</v>
      </c>
      <c r="BJ53" s="21"/>
      <c r="BK53" s="21" t="s">
        <v>727</v>
      </c>
      <c r="BL53" s="19" t="s">
        <v>728</v>
      </c>
      <c r="BM53" s="21"/>
      <c r="BN53" s="21"/>
      <c r="BO53" s="21" t="s">
        <v>453</v>
      </c>
      <c r="BP53" s="19" t="s">
        <v>454</v>
      </c>
      <c r="BT53" s="26" t="str">
        <f t="shared" si="7"/>
        <v>('', '와부약국', '132-05-62502', NULL,'','active'),</v>
      </c>
      <c r="CA53" s="29">
        <v>50</v>
      </c>
      <c r="CB53" s="50"/>
      <c r="CC53" s="51" t="s">
        <v>729</v>
      </c>
      <c r="CD53" s="31" t="s">
        <v>730</v>
      </c>
      <c r="CE53" s="51" t="s">
        <v>731</v>
      </c>
      <c r="CF53" s="32" t="s">
        <v>732</v>
      </c>
      <c r="CG53" s="33" t="s">
        <v>733</v>
      </c>
      <c r="CH53" s="34">
        <v>5750</v>
      </c>
      <c r="CI53" s="35">
        <v>45717</v>
      </c>
      <c r="CJ53" s="35"/>
      <c r="CK53" s="36">
        <v>11500</v>
      </c>
      <c r="CL53" s="26">
        <f t="shared" si="8"/>
        <v>5750</v>
      </c>
      <c r="CM53" s="26"/>
      <c r="CR53" s="26" t="str">
        <f t="shared" si="9"/>
        <v>('새평화약국', '667-08-02210', '대구광역시 동구 아양로15길 2 1층 (신암동)', '8806538017259', '신일피리독신정 50mg', 5750, '2025-03-01'),</v>
      </c>
      <c r="DF53" s="39" t="s">
        <v>66</v>
      </c>
      <c r="DG53" s="12" t="s">
        <v>117</v>
      </c>
      <c r="DH53" s="12" t="s">
        <v>203</v>
      </c>
      <c r="DI53" s="40" t="s">
        <v>298</v>
      </c>
      <c r="DJ53" s="39" t="s">
        <v>734</v>
      </c>
      <c r="DK53" s="41">
        <v>150</v>
      </c>
      <c r="DL53" s="42" t="s">
        <v>93</v>
      </c>
      <c r="DR53" s="43">
        <v>504</v>
      </c>
      <c r="DS53" s="44" t="s">
        <v>65</v>
      </c>
      <c r="DT53" s="39" t="s">
        <v>66</v>
      </c>
      <c r="DU53" s="44" t="s">
        <v>300</v>
      </c>
      <c r="DV53" s="40" t="s">
        <v>298</v>
      </c>
      <c r="DW53" s="45">
        <v>3</v>
      </c>
      <c r="DX53" s="39" t="s">
        <v>734</v>
      </c>
      <c r="DY53" s="44" t="s">
        <v>735</v>
      </c>
      <c r="DZ53" s="46">
        <v>161</v>
      </c>
      <c r="EA53" s="41">
        <v>150</v>
      </c>
    </row>
    <row r="54" spans="4:131" ht="13.5" x14ac:dyDescent="0.25">
      <c r="D54" s="19">
        <v>51</v>
      </c>
      <c r="E54" s="20" t="s">
        <v>117</v>
      </c>
      <c r="F54" s="21" t="s">
        <v>736</v>
      </c>
      <c r="G54" s="20">
        <v>653805410</v>
      </c>
      <c r="H54" s="22">
        <v>652</v>
      </c>
      <c r="I54" s="23">
        <v>0.47</v>
      </c>
      <c r="J54" s="23">
        <v>0.5</v>
      </c>
      <c r="K54" s="24">
        <v>8806538054100</v>
      </c>
      <c r="L54" s="19" t="s">
        <v>62</v>
      </c>
      <c r="M54" s="21"/>
      <c r="N54" s="19" t="s">
        <v>63</v>
      </c>
      <c r="O54" s="21"/>
      <c r="Q54" s="25">
        <f t="shared" si="0"/>
        <v>652</v>
      </c>
      <c r="R54" s="26" t="str">
        <f t="shared" si="1"/>
        <v>47.0/100</v>
      </c>
      <c r="S54" s="26" t="str">
        <f t="shared" si="1"/>
        <v>50.0/100</v>
      </c>
      <c r="T54" s="25" t="str">
        <f t="shared" si="2"/>
        <v>'(소분)'</v>
      </c>
      <c r="U54" s="25" t="str">
        <f t="shared" si="3"/>
        <v>NULL</v>
      </c>
      <c r="X54" s="26" t="str">
        <f t="shared" si="4"/>
        <v>('2025-05', '디멘케어정 5mg', '653805410', 652, 47.0/100, 50.0/100, '8806538054100', '(소분)', NULL, 'active', ''),</v>
      </c>
      <c r="Z54" s="19">
        <v>51</v>
      </c>
      <c r="AA54" s="21"/>
      <c r="AB54" s="21"/>
      <c r="AC54" s="21" t="s">
        <v>737</v>
      </c>
      <c r="AD54" s="19" t="s">
        <v>738</v>
      </c>
      <c r="AE54" s="19" t="s">
        <v>739</v>
      </c>
      <c r="AF54" s="21" t="s">
        <v>740</v>
      </c>
      <c r="AG54" s="21"/>
      <c r="AH54" s="19" t="s">
        <v>530</v>
      </c>
      <c r="AI54" s="21"/>
      <c r="AK54" s="19">
        <v>52</v>
      </c>
      <c r="AL54" s="21"/>
      <c r="AM54" s="21" t="s">
        <v>741</v>
      </c>
      <c r="AN54" s="19" t="s">
        <v>742</v>
      </c>
      <c r="AO54" s="21" t="s">
        <v>743</v>
      </c>
      <c r="AP54" s="21"/>
      <c r="AQ54" s="21" t="s">
        <v>218</v>
      </c>
      <c r="AR54" s="19" t="s">
        <v>219</v>
      </c>
      <c r="AS54" s="27" t="str">
        <f>IFERROR(INDEX([1]업체관리!AA:AA,MATCH(AR54,[1]업체관리!X:X,0)),"")</f>
        <v/>
      </c>
      <c r="AT54" s="21"/>
      <c r="AU54" s="27" t="str">
        <f t="shared" si="5"/>
        <v/>
      </c>
      <c r="AV54" s="21" t="s">
        <v>597</v>
      </c>
      <c r="AX54" s="19">
        <v>52</v>
      </c>
      <c r="AY54" s="21"/>
      <c r="AZ54" s="21" t="s">
        <v>741</v>
      </c>
      <c r="BA54" s="19" t="s">
        <v>742</v>
      </c>
      <c r="BB54" s="19"/>
      <c r="BC54" s="21" t="s">
        <v>743</v>
      </c>
      <c r="BD54" s="28"/>
      <c r="BE54" s="28"/>
      <c r="BF54" s="28"/>
      <c r="BG54" s="26" t="str">
        <f t="shared" si="6"/>
        <v>('', '삼성탑내과의원안양', '693-99-01367', NULL, '경기도 안양시 동안구 시민대로 175, 동안프라자빌딩 701,702,703,704,708,709호 (비산동)','','active'),</v>
      </c>
      <c r="BH54" s="28"/>
      <c r="BI54" s="19">
        <v>51</v>
      </c>
      <c r="BJ54" s="21"/>
      <c r="BK54" s="21" t="s">
        <v>744</v>
      </c>
      <c r="BL54" s="19" t="s">
        <v>745</v>
      </c>
      <c r="BM54" s="21"/>
      <c r="BN54" s="21"/>
      <c r="BO54" s="21" t="s">
        <v>466</v>
      </c>
      <c r="BP54" s="19" t="s">
        <v>467</v>
      </c>
      <c r="BT54" s="26" t="str">
        <f t="shared" si="7"/>
        <v>('', '시티약국', '186-25-01005', NULL,'','active'),</v>
      </c>
      <c r="CA54" s="29">
        <v>51</v>
      </c>
      <c r="CB54" s="50"/>
      <c r="CC54" s="55" t="s">
        <v>746</v>
      </c>
      <c r="CD54" s="31" t="s">
        <v>747</v>
      </c>
      <c r="CE54" s="55" t="s">
        <v>748</v>
      </c>
      <c r="CF54" s="32" t="s">
        <v>749</v>
      </c>
      <c r="CG54" s="33" t="s">
        <v>750</v>
      </c>
      <c r="CH54" s="34">
        <v>11340</v>
      </c>
      <c r="CI54" s="35">
        <v>45717</v>
      </c>
      <c r="CJ54" s="35"/>
      <c r="CK54" s="36">
        <v>22680</v>
      </c>
      <c r="CL54" s="26">
        <f t="shared" si="8"/>
        <v>11340</v>
      </c>
      <c r="CM54" s="26"/>
      <c r="CR54" s="26" t="str">
        <f t="shared" si="9"/>
        <v>('새한솔약국', '522-20-01512', '부산광역시 중구 동영로 4 (동광동5가)', '8806538059518', '레보트로서방정', 11340, '2025-03-01'),</v>
      </c>
      <c r="DF54" s="39" t="s">
        <v>66</v>
      </c>
      <c r="DG54" s="12" t="s">
        <v>117</v>
      </c>
      <c r="DH54" s="12" t="s">
        <v>203</v>
      </c>
      <c r="DI54" s="40" t="s">
        <v>584</v>
      </c>
      <c r="DJ54" s="39" t="s">
        <v>751</v>
      </c>
      <c r="DK54" s="41">
        <v>96</v>
      </c>
      <c r="DL54" s="42" t="s">
        <v>93</v>
      </c>
      <c r="DR54" s="43">
        <v>470</v>
      </c>
      <c r="DS54" s="44" t="s">
        <v>65</v>
      </c>
      <c r="DT54" s="39" t="s">
        <v>66</v>
      </c>
      <c r="DU54" s="44" t="s">
        <v>586</v>
      </c>
      <c r="DV54" s="40" t="s">
        <v>584</v>
      </c>
      <c r="DW54" s="45">
        <v>3</v>
      </c>
      <c r="DX54" s="39" t="s">
        <v>751</v>
      </c>
      <c r="DY54" s="44" t="s">
        <v>752</v>
      </c>
      <c r="DZ54" s="46">
        <v>438</v>
      </c>
      <c r="EA54" s="41">
        <v>96</v>
      </c>
    </row>
    <row r="55" spans="4:131" ht="13.5" x14ac:dyDescent="0.25">
      <c r="D55" s="19">
        <v>52</v>
      </c>
      <c r="E55" s="20" t="s">
        <v>117</v>
      </c>
      <c r="F55" s="21" t="s">
        <v>736</v>
      </c>
      <c r="G55" s="20">
        <v>653805410</v>
      </c>
      <c r="H55" s="22">
        <v>652</v>
      </c>
      <c r="I55" s="23">
        <v>0.47</v>
      </c>
      <c r="J55" s="23">
        <v>0.5</v>
      </c>
      <c r="K55" s="24">
        <v>8806538054117</v>
      </c>
      <c r="L55" s="19" t="s">
        <v>95</v>
      </c>
      <c r="M55" s="21"/>
      <c r="N55" s="19" t="s">
        <v>63</v>
      </c>
      <c r="O55" s="21"/>
      <c r="Q55" s="25">
        <f t="shared" si="0"/>
        <v>652</v>
      </c>
      <c r="R55" s="26" t="str">
        <f t="shared" si="1"/>
        <v>47.0/100</v>
      </c>
      <c r="S55" s="26" t="str">
        <f t="shared" si="1"/>
        <v>50.0/100</v>
      </c>
      <c r="T55" s="25" t="str">
        <f t="shared" si="2"/>
        <v>'30정/병'</v>
      </c>
      <c r="U55" s="25" t="str">
        <f t="shared" si="3"/>
        <v>NULL</v>
      </c>
      <c r="X55" s="26" t="str">
        <f t="shared" si="4"/>
        <v>('2025-05', '디멘케어정 5mg', '653805410', 652, 47.0/100, 50.0/100, '8806538054117', '30정/병', NULL, 'active', ''),</v>
      </c>
      <c r="Z55" s="19">
        <v>52</v>
      </c>
      <c r="AA55" s="21"/>
      <c r="AB55" s="21"/>
      <c r="AC55" s="21" t="s">
        <v>753</v>
      </c>
      <c r="AD55" s="19" t="s">
        <v>754</v>
      </c>
      <c r="AE55" s="19" t="s">
        <v>755</v>
      </c>
      <c r="AF55" s="21" t="s">
        <v>756</v>
      </c>
      <c r="AG55" s="21"/>
      <c r="AH55" s="19" t="s">
        <v>530</v>
      </c>
      <c r="AI55" s="21"/>
      <c r="AK55" s="19">
        <v>53</v>
      </c>
      <c r="AL55" s="21"/>
      <c r="AM55" s="21" t="s">
        <v>757</v>
      </c>
      <c r="AN55" s="19" t="s">
        <v>758</v>
      </c>
      <c r="AO55" s="21" t="s">
        <v>759</v>
      </c>
      <c r="AP55" s="21"/>
      <c r="AQ55" s="21" t="s">
        <v>218</v>
      </c>
      <c r="AR55" s="19" t="s">
        <v>219</v>
      </c>
      <c r="AS55" s="27" t="str">
        <f>IFERROR(INDEX([1]업체관리!AA:AA,MATCH(AR55,[1]업체관리!X:X,0)),"")</f>
        <v/>
      </c>
      <c r="AT55" s="21"/>
      <c r="AU55" s="27" t="str">
        <f t="shared" si="5"/>
        <v/>
      </c>
      <c r="AV55" s="21" t="s">
        <v>597</v>
      </c>
      <c r="AX55" s="19">
        <v>53</v>
      </c>
      <c r="AY55" s="21"/>
      <c r="AZ55" s="21" t="s">
        <v>757</v>
      </c>
      <c r="BA55" s="19" t="s">
        <v>758</v>
      </c>
      <c r="BB55" s="19"/>
      <c r="BC55" s="21" t="s">
        <v>759</v>
      </c>
      <c r="BD55" s="28"/>
      <c r="BE55" s="28"/>
      <c r="BF55" s="28"/>
      <c r="BG55" s="26" t="str">
        <f t="shared" si="6"/>
        <v>('', '서울아산류마최내과의원', '287-92-01770', NULL, '경기도 부천시 원미구 길주로 199, 굿모닝프라자 204,205,206호 (중동)','','active'),</v>
      </c>
      <c r="BH55" s="28"/>
      <c r="BI55" s="19">
        <v>52</v>
      </c>
      <c r="BJ55" s="21"/>
      <c r="BK55" s="21" t="s">
        <v>760</v>
      </c>
      <c r="BL55" s="19" t="s">
        <v>761</v>
      </c>
      <c r="BM55" s="21"/>
      <c r="BN55" s="21"/>
      <c r="BO55" s="21" t="s">
        <v>474</v>
      </c>
      <c r="BP55" s="19" t="s">
        <v>475</v>
      </c>
      <c r="BT55" s="26" t="str">
        <f t="shared" si="7"/>
        <v>('', '나은누리약국', '108-37-51610', NULL,'','active'),</v>
      </c>
      <c r="CA55" s="29">
        <v>52</v>
      </c>
      <c r="CB55" s="50"/>
      <c r="CC55" s="55" t="s">
        <v>762</v>
      </c>
      <c r="CD55" s="31" t="s">
        <v>763</v>
      </c>
      <c r="CE55" s="55" t="s">
        <v>764</v>
      </c>
      <c r="CF55" s="32" t="s">
        <v>749</v>
      </c>
      <c r="CG55" s="33" t="s">
        <v>750</v>
      </c>
      <c r="CH55" s="34">
        <v>14175</v>
      </c>
      <c r="CI55" s="35">
        <v>45717</v>
      </c>
      <c r="CJ55" s="35"/>
      <c r="CK55" s="36">
        <v>28350</v>
      </c>
      <c r="CL55" s="26">
        <f t="shared" si="8"/>
        <v>14175</v>
      </c>
      <c r="CM55" s="26"/>
      <c r="CR55" s="26" t="str">
        <f t="shared" si="9"/>
        <v>('성모온누리약국', '621-11-63695', '부산광역시 중구 동영로 6 (동광동5가)', '8806538059518', '레보트로서방정', 14175, '2025-03-01'),</v>
      </c>
      <c r="DF55" s="39" t="s">
        <v>66</v>
      </c>
      <c r="DG55" s="12" t="s">
        <v>117</v>
      </c>
      <c r="DH55" s="12" t="s">
        <v>203</v>
      </c>
      <c r="DI55" s="40" t="s">
        <v>339</v>
      </c>
      <c r="DJ55" s="39" t="s">
        <v>751</v>
      </c>
      <c r="DK55" s="41">
        <v>884</v>
      </c>
      <c r="DL55" s="42" t="s">
        <v>93</v>
      </c>
      <c r="DR55" s="43">
        <v>552</v>
      </c>
      <c r="DS55" s="44" t="s">
        <v>65</v>
      </c>
      <c r="DT55" s="39" t="s">
        <v>66</v>
      </c>
      <c r="DU55" s="44" t="s">
        <v>340</v>
      </c>
      <c r="DV55" s="40" t="s">
        <v>339</v>
      </c>
      <c r="DW55" s="45">
        <v>3</v>
      </c>
      <c r="DX55" s="39" t="s">
        <v>751</v>
      </c>
      <c r="DY55" s="44" t="s">
        <v>752</v>
      </c>
      <c r="DZ55" s="46">
        <v>438</v>
      </c>
      <c r="EA55" s="41">
        <v>884</v>
      </c>
    </row>
    <row r="56" spans="4:131" ht="13.5" x14ac:dyDescent="0.25">
      <c r="D56" s="19">
        <v>53</v>
      </c>
      <c r="E56" s="20" t="s">
        <v>117</v>
      </c>
      <c r="F56" s="21" t="s">
        <v>736</v>
      </c>
      <c r="G56" s="20">
        <v>653805410</v>
      </c>
      <c r="H56" s="22">
        <v>652</v>
      </c>
      <c r="I56" s="23">
        <v>0.47</v>
      </c>
      <c r="J56" s="23">
        <v>0.5</v>
      </c>
      <c r="K56" s="24">
        <v>8806538054124</v>
      </c>
      <c r="L56" s="19" t="s">
        <v>217</v>
      </c>
      <c r="M56" s="21"/>
      <c r="N56" s="19" t="s">
        <v>63</v>
      </c>
      <c r="O56" s="21"/>
      <c r="Q56" s="25">
        <f t="shared" si="0"/>
        <v>652</v>
      </c>
      <c r="R56" s="26" t="str">
        <f t="shared" si="1"/>
        <v>47.0/100</v>
      </c>
      <c r="S56" s="26" t="str">
        <f t="shared" si="1"/>
        <v>50.0/100</v>
      </c>
      <c r="T56" s="25" t="str">
        <f t="shared" si="2"/>
        <v>'100정/병'</v>
      </c>
      <c r="U56" s="25" t="str">
        <f t="shared" si="3"/>
        <v>NULL</v>
      </c>
      <c r="X56" s="26" t="str">
        <f t="shared" si="4"/>
        <v>('2025-05', '디멘케어정 5mg', '653805410', 652, 47.0/100, 50.0/100, '8806538054124', '100정/병', NULL, 'active', ''),</v>
      </c>
      <c r="Z56" s="19">
        <v>53</v>
      </c>
      <c r="AA56" s="21"/>
      <c r="AB56" s="21"/>
      <c r="AC56" s="21" t="s">
        <v>765</v>
      </c>
      <c r="AD56" s="19" t="s">
        <v>766</v>
      </c>
      <c r="AE56" s="19" t="s">
        <v>767</v>
      </c>
      <c r="AF56" s="21" t="s">
        <v>768</v>
      </c>
      <c r="AG56" s="21"/>
      <c r="AH56" s="19" t="s">
        <v>530</v>
      </c>
      <c r="AI56" s="21"/>
      <c r="AK56" s="19">
        <v>54</v>
      </c>
      <c r="AL56" s="21"/>
      <c r="AM56" s="21" t="s">
        <v>769</v>
      </c>
      <c r="AN56" s="19" t="s">
        <v>770</v>
      </c>
      <c r="AO56" s="21" t="s">
        <v>771</v>
      </c>
      <c r="AP56" s="21"/>
      <c r="AQ56" s="21" t="s">
        <v>218</v>
      </c>
      <c r="AR56" s="19" t="s">
        <v>219</v>
      </c>
      <c r="AS56" s="27" t="str">
        <f>IFERROR(INDEX([1]업체관리!AA:AA,MATCH(AR56,[1]업체관리!X:X,0)),"")</f>
        <v/>
      </c>
      <c r="AT56" s="21"/>
      <c r="AU56" s="27" t="str">
        <f t="shared" si="5"/>
        <v/>
      </c>
      <c r="AV56" s="21" t="s">
        <v>597</v>
      </c>
      <c r="AX56" s="19">
        <v>54</v>
      </c>
      <c r="AY56" s="21"/>
      <c r="AZ56" s="21" t="s">
        <v>769</v>
      </c>
      <c r="BA56" s="19" t="s">
        <v>770</v>
      </c>
      <c r="BB56" s="19"/>
      <c r="BC56" s="21" t="s">
        <v>771</v>
      </c>
      <c r="BD56" s="28"/>
      <c r="BE56" s="28"/>
      <c r="BF56" s="28"/>
      <c r="BG56" s="26" t="str">
        <f t="shared" si="6"/>
        <v>('', '속속린내과의원', '582-37-01230', NULL, '경기도 성남시 분당구 동판교로 61, 자유퍼스트프라자2 601, 602, 603호 (백현동)','','active'),</v>
      </c>
      <c r="BH56" s="28"/>
      <c r="BI56" s="19">
        <v>53</v>
      </c>
      <c r="BJ56" s="21"/>
      <c r="BK56" s="21" t="s">
        <v>772</v>
      </c>
      <c r="BL56" s="19" t="s">
        <v>773</v>
      </c>
      <c r="BM56" s="21"/>
      <c r="BN56" s="21"/>
      <c r="BO56" s="21" t="s">
        <v>474</v>
      </c>
      <c r="BP56" s="19" t="s">
        <v>475</v>
      </c>
      <c r="BT56" s="26" t="str">
        <f t="shared" si="7"/>
        <v>('', '정화약국', '132-05-66148', NULL,'','active'),</v>
      </c>
      <c r="CA56" s="29">
        <v>53</v>
      </c>
      <c r="CB56" s="50"/>
      <c r="CC56" s="55" t="s">
        <v>774</v>
      </c>
      <c r="CD56" s="31" t="s">
        <v>775</v>
      </c>
      <c r="CE56" s="55" t="s">
        <v>776</v>
      </c>
      <c r="CF56" s="32" t="s">
        <v>732</v>
      </c>
      <c r="CG56" s="33" t="s">
        <v>733</v>
      </c>
      <c r="CH56" s="34">
        <v>5750</v>
      </c>
      <c r="CI56" s="35">
        <v>45717</v>
      </c>
      <c r="CJ56" s="35"/>
      <c r="CK56" s="36">
        <v>11500</v>
      </c>
      <c r="CL56" s="26">
        <f t="shared" si="8"/>
        <v>5750</v>
      </c>
      <c r="CM56" s="26"/>
      <c r="CR56" s="26" t="str">
        <f t="shared" si="9"/>
        <v>('성모정문약국', '482-14-01789', '부산광역시 남구 용호로 267 1층 (용호동)', '8806538017259', '신일피리독신정 50mg', 5750, '2025-03-01'),</v>
      </c>
      <c r="DF56" s="39" t="s">
        <v>66</v>
      </c>
      <c r="DG56" s="12" t="s">
        <v>117</v>
      </c>
      <c r="DH56" s="12" t="s">
        <v>203</v>
      </c>
      <c r="DI56" s="40" t="s">
        <v>412</v>
      </c>
      <c r="DJ56" s="39" t="s">
        <v>751</v>
      </c>
      <c r="DK56" s="41">
        <v>240</v>
      </c>
      <c r="DL56" s="42" t="s">
        <v>93</v>
      </c>
      <c r="DR56" s="43">
        <v>603</v>
      </c>
      <c r="DS56" s="44" t="s">
        <v>65</v>
      </c>
      <c r="DT56" s="39" t="s">
        <v>66</v>
      </c>
      <c r="DU56" s="44" t="s">
        <v>413</v>
      </c>
      <c r="DV56" s="40" t="s">
        <v>412</v>
      </c>
      <c r="DW56" s="45">
        <v>3</v>
      </c>
      <c r="DX56" s="39" t="s">
        <v>751</v>
      </c>
      <c r="DY56" s="44" t="s">
        <v>752</v>
      </c>
      <c r="DZ56" s="46">
        <v>438</v>
      </c>
      <c r="EA56" s="41">
        <v>240</v>
      </c>
    </row>
    <row r="57" spans="4:131" ht="13.5" x14ac:dyDescent="0.25">
      <c r="D57" s="19">
        <v>54</v>
      </c>
      <c r="E57" s="20" t="s">
        <v>117</v>
      </c>
      <c r="F57" s="21" t="s">
        <v>425</v>
      </c>
      <c r="G57" s="20">
        <v>653800270</v>
      </c>
      <c r="H57" s="22">
        <v>454</v>
      </c>
      <c r="I57" s="23">
        <v>0.45</v>
      </c>
      <c r="J57" s="23">
        <v>0.45</v>
      </c>
      <c r="K57" s="24">
        <v>8806538002705</v>
      </c>
      <c r="L57" s="19" t="s">
        <v>62</v>
      </c>
      <c r="M57" s="21"/>
      <c r="N57" s="19" t="s">
        <v>63</v>
      </c>
      <c r="O57" s="21"/>
      <c r="Q57" s="25">
        <f t="shared" si="0"/>
        <v>454</v>
      </c>
      <c r="R57" s="26" t="str">
        <f t="shared" si="1"/>
        <v>45.0/100</v>
      </c>
      <c r="S57" s="26" t="str">
        <f t="shared" si="1"/>
        <v>45.0/100</v>
      </c>
      <c r="T57" s="25" t="str">
        <f t="shared" si="2"/>
        <v>'(소분)'</v>
      </c>
      <c r="U57" s="25" t="str">
        <f t="shared" si="3"/>
        <v>NULL</v>
      </c>
      <c r="X57" s="26" t="str">
        <f t="shared" si="4"/>
        <v>('2025-05', '라베리트정 10mg', '653800270', 454, 45.0/100, 45.0/100, '8806538002705', '(소분)', NULL, 'active', ''),</v>
      </c>
      <c r="Z57" s="19">
        <v>54</v>
      </c>
      <c r="AA57" s="21"/>
      <c r="AB57" s="21"/>
      <c r="AC57" s="21" t="s">
        <v>777</v>
      </c>
      <c r="AD57" s="19" t="s">
        <v>778</v>
      </c>
      <c r="AE57" s="19" t="s">
        <v>779</v>
      </c>
      <c r="AF57" s="21" t="s">
        <v>780</v>
      </c>
      <c r="AG57" s="21"/>
      <c r="AH57" s="19" t="s">
        <v>530</v>
      </c>
      <c r="AI57" s="21"/>
      <c r="AK57" s="19">
        <v>55</v>
      </c>
      <c r="AL57" s="21"/>
      <c r="AM57" s="21" t="s">
        <v>781</v>
      </c>
      <c r="AN57" s="19" t="s">
        <v>782</v>
      </c>
      <c r="AO57" s="21" t="s">
        <v>783</v>
      </c>
      <c r="AP57" s="21"/>
      <c r="AQ57" s="21" t="s">
        <v>218</v>
      </c>
      <c r="AR57" s="19" t="s">
        <v>219</v>
      </c>
      <c r="AS57" s="27" t="str">
        <f>IFERROR(INDEX([1]업체관리!AA:AA,MATCH(AR57,[1]업체관리!X:X,0)),"")</f>
        <v/>
      </c>
      <c r="AT57" s="21"/>
      <c r="AU57" s="27" t="str">
        <f t="shared" si="5"/>
        <v/>
      </c>
      <c r="AV57" s="21" t="s">
        <v>597</v>
      </c>
      <c r="AX57" s="19">
        <v>55</v>
      </c>
      <c r="AY57" s="21"/>
      <c r="AZ57" s="21" t="s">
        <v>781</v>
      </c>
      <c r="BA57" s="19" t="s">
        <v>782</v>
      </c>
      <c r="BB57" s="19"/>
      <c r="BC57" s="21" t="s">
        <v>783</v>
      </c>
      <c r="BD57" s="28"/>
      <c r="BE57" s="28"/>
      <c r="BF57" s="28"/>
      <c r="BG57" s="26" t="str">
        <f t="shared" si="6"/>
        <v>('', '연세우리내과의원', '117-97-01312', NULL, '경기도 시흥시 배곧3로 86, 센터프라자2 3층 301호~302호 (배곧동)','','active'),</v>
      </c>
      <c r="BH57" s="28"/>
      <c r="BI57" s="19">
        <v>54</v>
      </c>
      <c r="BJ57" s="21"/>
      <c r="BK57" s="21" t="s">
        <v>784</v>
      </c>
      <c r="BL57" s="19" t="s">
        <v>785</v>
      </c>
      <c r="BM57" s="21"/>
      <c r="BN57" s="21"/>
      <c r="BO57" s="21" t="s">
        <v>474</v>
      </c>
      <c r="BP57" s="19" t="s">
        <v>475</v>
      </c>
      <c r="BT57" s="26" t="str">
        <f t="shared" si="7"/>
        <v>('', '더푸른약국', '243-04-02786', NULL,'','active'),</v>
      </c>
      <c r="CA57" s="29">
        <v>54</v>
      </c>
      <c r="CB57" s="50"/>
      <c r="CC57" s="55" t="s">
        <v>786</v>
      </c>
      <c r="CD57" s="31" t="s">
        <v>787</v>
      </c>
      <c r="CE57" s="55" t="s">
        <v>788</v>
      </c>
      <c r="CF57" s="32" t="s">
        <v>749</v>
      </c>
      <c r="CG57" s="33" t="s">
        <v>750</v>
      </c>
      <c r="CH57" s="34">
        <v>5670</v>
      </c>
      <c r="CI57" s="35">
        <v>45717</v>
      </c>
      <c r="CJ57" s="35"/>
      <c r="CK57" s="36">
        <v>11340</v>
      </c>
      <c r="CL57" s="26">
        <f t="shared" si="8"/>
        <v>5670</v>
      </c>
      <c r="CM57" s="26"/>
      <c r="CR57" s="26" t="str">
        <f t="shared" si="9"/>
        <v>('우리약국', '344-21-02301', '부산광역시 중구 중구로 113 (대청동4가)', '8806538059518', '레보트로서방정', 5670, '2025-03-01'),</v>
      </c>
      <c r="DF57" s="39" t="s">
        <v>66</v>
      </c>
      <c r="DG57" s="12" t="s">
        <v>117</v>
      </c>
      <c r="DH57" s="12" t="s">
        <v>203</v>
      </c>
      <c r="DI57" s="40" t="s">
        <v>284</v>
      </c>
      <c r="DJ57" s="39" t="s">
        <v>789</v>
      </c>
      <c r="DK57" s="41">
        <v>1681.5</v>
      </c>
      <c r="DL57" s="42" t="s">
        <v>93</v>
      </c>
      <c r="DR57" s="43">
        <v>484</v>
      </c>
      <c r="DS57" s="44" t="s">
        <v>65</v>
      </c>
      <c r="DT57" s="39" t="s">
        <v>66</v>
      </c>
      <c r="DU57" s="44" t="s">
        <v>286</v>
      </c>
      <c r="DV57" s="40" t="s">
        <v>284</v>
      </c>
      <c r="DW57" s="45">
        <v>3</v>
      </c>
      <c r="DX57" s="39" t="s">
        <v>789</v>
      </c>
      <c r="DY57" s="44" t="s">
        <v>790</v>
      </c>
      <c r="DZ57" s="46">
        <v>29</v>
      </c>
      <c r="EA57" s="41">
        <v>1681.5</v>
      </c>
    </row>
    <row r="58" spans="4:131" ht="13.5" x14ac:dyDescent="0.25">
      <c r="D58" s="19">
        <v>55</v>
      </c>
      <c r="E58" s="20" t="s">
        <v>117</v>
      </c>
      <c r="F58" s="21" t="s">
        <v>425</v>
      </c>
      <c r="G58" s="20">
        <v>653800270</v>
      </c>
      <c r="H58" s="22">
        <v>454</v>
      </c>
      <c r="I58" s="23">
        <v>0.45</v>
      </c>
      <c r="J58" s="23">
        <v>0.45</v>
      </c>
      <c r="K58" s="24">
        <v>8806538002712</v>
      </c>
      <c r="L58" s="19" t="s">
        <v>791</v>
      </c>
      <c r="M58" s="21"/>
      <c r="N58" s="19" t="s">
        <v>63</v>
      </c>
      <c r="O58" s="21"/>
      <c r="Q58" s="25">
        <f t="shared" si="0"/>
        <v>454</v>
      </c>
      <c r="R58" s="26" t="str">
        <f t="shared" si="1"/>
        <v>45.0/100</v>
      </c>
      <c r="S58" s="26" t="str">
        <f t="shared" si="1"/>
        <v>45.0/100</v>
      </c>
      <c r="T58" s="25" t="str">
        <f t="shared" si="2"/>
        <v>'28정/PTP'</v>
      </c>
      <c r="U58" s="25" t="str">
        <f t="shared" si="3"/>
        <v>NULL</v>
      </c>
      <c r="X58" s="26" t="str">
        <f t="shared" si="4"/>
        <v>('2025-05', '라베리트정 10mg', '653800270', 454, 45.0/100, 45.0/100, '8806538002712', '28정/PTP', NULL, 'active', ''),</v>
      </c>
      <c r="Z58" s="19">
        <v>55</v>
      </c>
      <c r="AA58" s="21"/>
      <c r="AB58" s="21"/>
      <c r="AC58" s="21" t="s">
        <v>792</v>
      </c>
      <c r="AD58" s="19" t="s">
        <v>793</v>
      </c>
      <c r="AE58" s="19" t="s">
        <v>794</v>
      </c>
      <c r="AF58" s="21" t="s">
        <v>795</v>
      </c>
      <c r="AG58" s="21"/>
      <c r="AH58" s="19" t="s">
        <v>530</v>
      </c>
      <c r="AI58" s="21"/>
      <c r="AK58" s="19">
        <v>56</v>
      </c>
      <c r="AL58" s="21"/>
      <c r="AM58" s="21" t="s">
        <v>796</v>
      </c>
      <c r="AN58" s="19" t="s">
        <v>797</v>
      </c>
      <c r="AO58" s="21" t="s">
        <v>798</v>
      </c>
      <c r="AP58" s="21"/>
      <c r="AQ58" s="21" t="s">
        <v>218</v>
      </c>
      <c r="AR58" s="19" t="s">
        <v>219</v>
      </c>
      <c r="AS58" s="27" t="str">
        <f>IFERROR(INDEX([1]업체관리!AA:AA,MATCH(AR58,[1]업체관리!X:X,0)),"")</f>
        <v/>
      </c>
      <c r="AT58" s="21"/>
      <c r="AU58" s="27" t="str">
        <f t="shared" si="5"/>
        <v/>
      </c>
      <c r="AV58" s="21" t="s">
        <v>597</v>
      </c>
      <c r="AX58" s="19">
        <v>56</v>
      </c>
      <c r="AY58" s="21"/>
      <c r="AZ58" s="21" t="s">
        <v>796</v>
      </c>
      <c r="BA58" s="19" t="s">
        <v>797</v>
      </c>
      <c r="BB58" s="19"/>
      <c r="BC58" s="21" t="s">
        <v>798</v>
      </c>
      <c r="BD58" s="28"/>
      <c r="BE58" s="28"/>
      <c r="BF58" s="28"/>
      <c r="BG58" s="26" t="str">
        <f t="shared" si="6"/>
        <v>('', '의료법인서준의료재단예천권병원', '228-82-02276', NULL, '경상북도 예천군 예천읍 시장로 136, (예천읍)','','active'),</v>
      </c>
      <c r="BH58" s="28"/>
      <c r="BI58" s="19">
        <v>55</v>
      </c>
      <c r="BJ58" s="21"/>
      <c r="BK58" s="21" t="s">
        <v>799</v>
      </c>
      <c r="BL58" s="19" t="s">
        <v>800</v>
      </c>
      <c r="BM58" s="21"/>
      <c r="BN58" s="21"/>
      <c r="BO58" s="21" t="s">
        <v>484</v>
      </c>
      <c r="BP58" s="19" t="s">
        <v>485</v>
      </c>
      <c r="BT58" s="26" t="str">
        <f t="shared" si="7"/>
        <v>('', '은혜온누리약국', '117-09-81435', NULL,'','active'),</v>
      </c>
      <c r="CA58" s="29">
        <v>55</v>
      </c>
      <c r="CB58" s="50"/>
      <c r="CC58" s="55" t="s">
        <v>786</v>
      </c>
      <c r="CD58" s="31" t="s">
        <v>787</v>
      </c>
      <c r="CE58" s="55" t="s">
        <v>788</v>
      </c>
      <c r="CF58" s="32" t="s">
        <v>749</v>
      </c>
      <c r="CG58" s="33" t="s">
        <v>750</v>
      </c>
      <c r="CH58" s="34">
        <v>8505</v>
      </c>
      <c r="CI58" s="35">
        <v>45717</v>
      </c>
      <c r="CJ58" s="35"/>
      <c r="CK58" s="36">
        <v>17010</v>
      </c>
      <c r="CL58" s="26">
        <f t="shared" si="8"/>
        <v>8505</v>
      </c>
      <c r="CM58" s="26"/>
      <c r="CR58" s="26" t="str">
        <f t="shared" si="9"/>
        <v>('우리약국', '344-21-02301', '부산광역시 중구 중구로 113 (대청동4가)', '8806538059518', '레보트로서방정', 8505, '2025-03-01'),</v>
      </c>
      <c r="DF58" s="39" t="s">
        <v>66</v>
      </c>
      <c r="DG58" s="12" t="s">
        <v>117</v>
      </c>
      <c r="DH58" s="12" t="s">
        <v>203</v>
      </c>
      <c r="DI58" s="40" t="s">
        <v>298</v>
      </c>
      <c r="DJ58" s="39" t="s">
        <v>789</v>
      </c>
      <c r="DK58" s="41">
        <v>1808.5</v>
      </c>
      <c r="DL58" s="42" t="s">
        <v>93</v>
      </c>
      <c r="DR58" s="43">
        <v>505</v>
      </c>
      <c r="DS58" s="44" t="s">
        <v>65</v>
      </c>
      <c r="DT58" s="39" t="s">
        <v>66</v>
      </c>
      <c r="DU58" s="44" t="s">
        <v>300</v>
      </c>
      <c r="DV58" s="40" t="s">
        <v>298</v>
      </c>
      <c r="DW58" s="45">
        <v>3</v>
      </c>
      <c r="DX58" s="39" t="s">
        <v>789</v>
      </c>
      <c r="DY58" s="44" t="s">
        <v>790</v>
      </c>
      <c r="DZ58" s="46">
        <v>29</v>
      </c>
      <c r="EA58" s="41">
        <v>1808.5</v>
      </c>
    </row>
    <row r="59" spans="4:131" ht="13.5" x14ac:dyDescent="0.25">
      <c r="D59" s="19">
        <v>56</v>
      </c>
      <c r="E59" s="20" t="s">
        <v>117</v>
      </c>
      <c r="F59" s="21" t="s">
        <v>425</v>
      </c>
      <c r="G59" s="20">
        <v>653800270</v>
      </c>
      <c r="H59" s="22">
        <v>454</v>
      </c>
      <c r="I59" s="23">
        <v>0.45</v>
      </c>
      <c r="J59" s="23">
        <v>0.45</v>
      </c>
      <c r="K59" s="24">
        <v>8806538002729</v>
      </c>
      <c r="L59" s="19" t="s">
        <v>801</v>
      </c>
      <c r="M59" s="21"/>
      <c r="N59" s="19" t="s">
        <v>63</v>
      </c>
      <c r="O59" s="21"/>
      <c r="Q59" s="25">
        <f t="shared" si="0"/>
        <v>454</v>
      </c>
      <c r="R59" s="26" t="str">
        <f t="shared" si="1"/>
        <v>45.0/100</v>
      </c>
      <c r="S59" s="26" t="str">
        <f t="shared" si="1"/>
        <v>45.0/100</v>
      </c>
      <c r="T59" s="25" t="str">
        <f t="shared" si="2"/>
        <v>'28정/Alu-Alu'</v>
      </c>
      <c r="U59" s="25" t="str">
        <f t="shared" si="3"/>
        <v>NULL</v>
      </c>
      <c r="X59" s="26" t="str">
        <f t="shared" si="4"/>
        <v>('2025-05', '라베리트정 10mg', '653800270', 454, 45.0/100, 45.0/100, '8806538002729', '28정/Alu-Alu', NULL, 'active', ''),</v>
      </c>
      <c r="Z59" s="19">
        <v>56</v>
      </c>
      <c r="AA59" s="21"/>
      <c r="AB59" s="21"/>
      <c r="AC59" s="21" t="s">
        <v>802</v>
      </c>
      <c r="AD59" s="19" t="s">
        <v>803</v>
      </c>
      <c r="AE59" s="19" t="s">
        <v>804</v>
      </c>
      <c r="AF59" s="21" t="s">
        <v>805</v>
      </c>
      <c r="AG59" s="21"/>
      <c r="AH59" s="19" t="s">
        <v>530</v>
      </c>
      <c r="AI59" s="21"/>
      <c r="AK59" s="19">
        <v>57</v>
      </c>
      <c r="AL59" s="21"/>
      <c r="AM59" s="21" t="s">
        <v>806</v>
      </c>
      <c r="AN59" s="19" t="s">
        <v>807</v>
      </c>
      <c r="AO59" s="21" t="s">
        <v>808</v>
      </c>
      <c r="AP59" s="21"/>
      <c r="AQ59" s="21" t="s">
        <v>218</v>
      </c>
      <c r="AR59" s="19" t="s">
        <v>219</v>
      </c>
      <c r="AS59" s="27" t="str">
        <f>IFERROR(INDEX([1]업체관리!AA:AA,MATCH(AR59,[1]업체관리!X:X,0)),"")</f>
        <v/>
      </c>
      <c r="AT59" s="21"/>
      <c r="AU59" s="27" t="str">
        <f t="shared" si="5"/>
        <v/>
      </c>
      <c r="AV59" s="21" t="s">
        <v>597</v>
      </c>
      <c r="AX59" s="19">
        <v>57</v>
      </c>
      <c r="AY59" s="21"/>
      <c r="AZ59" s="21" t="s">
        <v>806</v>
      </c>
      <c r="BA59" s="19" t="s">
        <v>807</v>
      </c>
      <c r="BB59" s="19"/>
      <c r="BC59" s="21" t="s">
        <v>808</v>
      </c>
      <c r="BD59" s="28"/>
      <c r="BE59" s="28"/>
      <c r="BF59" s="28"/>
      <c r="BG59" s="26" t="str">
        <f t="shared" si="6"/>
        <v>('', '힘내라내과의원', '204-93-46371', NULL, '서울특별시 성동구 아차산로 113, 삼진빌딩 3층 301,302호 (성수동2가)','','active'),</v>
      </c>
      <c r="BH59" s="28"/>
      <c r="BI59" s="19">
        <v>56</v>
      </c>
      <c r="BJ59" s="21"/>
      <c r="BK59" s="21" t="s">
        <v>809</v>
      </c>
      <c r="BL59" s="19" t="s">
        <v>810</v>
      </c>
      <c r="BM59" s="21"/>
      <c r="BN59" s="21"/>
      <c r="BO59" s="21" t="s">
        <v>494</v>
      </c>
      <c r="BP59" s="19" t="s">
        <v>495</v>
      </c>
      <c r="BT59" s="26" t="str">
        <f t="shared" si="7"/>
        <v>('', '씨엘약국', '230-20-01796', NULL,'','active'),</v>
      </c>
      <c r="CA59" s="29">
        <v>56</v>
      </c>
      <c r="CB59" s="50"/>
      <c r="CC59" s="55" t="s">
        <v>786</v>
      </c>
      <c r="CD59" s="31" t="s">
        <v>787</v>
      </c>
      <c r="CE59" s="55" t="s">
        <v>788</v>
      </c>
      <c r="CF59" s="32" t="s">
        <v>749</v>
      </c>
      <c r="CG59" s="33" t="s">
        <v>750</v>
      </c>
      <c r="CH59" s="34">
        <v>8505</v>
      </c>
      <c r="CI59" s="35">
        <v>45689</v>
      </c>
      <c r="CJ59" s="35"/>
      <c r="CK59" s="36">
        <v>17010</v>
      </c>
      <c r="CL59" s="26">
        <f t="shared" si="8"/>
        <v>8505</v>
      </c>
      <c r="CM59" s="26"/>
      <c r="CR59" s="26" t="str">
        <f t="shared" si="9"/>
        <v>('우리약국', '344-21-02301', '부산광역시 중구 중구로 113 (대청동4가)', '8806538059518', '레보트로서방정', 8505, '2025-02-01'),</v>
      </c>
      <c r="DF59" s="39" t="s">
        <v>66</v>
      </c>
      <c r="DG59" s="12" t="s">
        <v>117</v>
      </c>
      <c r="DH59" s="12" t="s">
        <v>203</v>
      </c>
      <c r="DI59" s="40" t="s">
        <v>327</v>
      </c>
      <c r="DJ59" s="39" t="s">
        <v>789</v>
      </c>
      <c r="DK59" s="41">
        <v>1071</v>
      </c>
      <c r="DL59" s="42" t="s">
        <v>93</v>
      </c>
      <c r="DR59" s="43">
        <v>539</v>
      </c>
      <c r="DS59" s="44" t="s">
        <v>65</v>
      </c>
      <c r="DT59" s="39" t="s">
        <v>66</v>
      </c>
      <c r="DU59" s="44" t="s">
        <v>328</v>
      </c>
      <c r="DV59" s="40" t="s">
        <v>327</v>
      </c>
      <c r="DW59" s="45">
        <v>3</v>
      </c>
      <c r="DX59" s="39" t="s">
        <v>789</v>
      </c>
      <c r="DY59" s="44" t="s">
        <v>790</v>
      </c>
      <c r="DZ59" s="46">
        <v>29</v>
      </c>
      <c r="EA59" s="41">
        <v>1071</v>
      </c>
    </row>
    <row r="60" spans="4:131" ht="13.5" x14ac:dyDescent="0.25">
      <c r="D60" s="19">
        <v>57</v>
      </c>
      <c r="E60" s="20" t="s">
        <v>117</v>
      </c>
      <c r="F60" s="21" t="s">
        <v>301</v>
      </c>
      <c r="G60" s="20" t="s">
        <v>811</v>
      </c>
      <c r="H60" s="22">
        <v>909</v>
      </c>
      <c r="I60" s="23">
        <v>0.45</v>
      </c>
      <c r="J60" s="23">
        <v>0.45</v>
      </c>
      <c r="K60" s="24">
        <v>8800588003903</v>
      </c>
      <c r="L60" s="19" t="s">
        <v>62</v>
      </c>
      <c r="M60" s="21"/>
      <c r="N60" s="19" t="s">
        <v>63</v>
      </c>
      <c r="O60" s="21"/>
      <c r="Q60" s="25">
        <f t="shared" si="0"/>
        <v>909</v>
      </c>
      <c r="R60" s="26" t="str">
        <f t="shared" si="1"/>
        <v>45.0/100</v>
      </c>
      <c r="S60" s="26" t="str">
        <f t="shared" si="1"/>
        <v>45.0/100</v>
      </c>
      <c r="T60" s="25" t="str">
        <f t="shared" si="2"/>
        <v>'(소분)'</v>
      </c>
      <c r="U60" s="25" t="str">
        <f t="shared" si="3"/>
        <v>NULL</v>
      </c>
      <c r="X60" s="26" t="str">
        <f t="shared" si="4"/>
        <v>('2025-05', '라피에스정 20mg', '058800390', 909, 45.0/100, 45.0/100, '8800588003903', '(소분)', NULL, 'active', ''),</v>
      </c>
      <c r="Z60" s="19">
        <v>57</v>
      </c>
      <c r="AA60" s="21"/>
      <c r="AB60" s="21"/>
      <c r="AC60" s="21" t="s">
        <v>812</v>
      </c>
      <c r="AD60" s="19" t="s">
        <v>813</v>
      </c>
      <c r="AE60" s="19" t="s">
        <v>814</v>
      </c>
      <c r="AF60" s="21" t="s">
        <v>815</v>
      </c>
      <c r="AG60" s="21"/>
      <c r="AH60" s="19" t="s">
        <v>530</v>
      </c>
      <c r="AI60" s="21"/>
      <c r="AK60" s="19">
        <v>58</v>
      </c>
      <c r="AL60" s="21"/>
      <c r="AM60" s="21" t="s">
        <v>816</v>
      </c>
      <c r="AN60" s="19" t="s">
        <v>817</v>
      </c>
      <c r="AO60" s="21" t="s">
        <v>818</v>
      </c>
      <c r="AP60" s="21"/>
      <c r="AQ60" s="21" t="s">
        <v>141</v>
      </c>
      <c r="AR60" s="19" t="s">
        <v>142</v>
      </c>
      <c r="AS60" s="27" t="str">
        <f>IFERROR(INDEX([1]업체관리!AA:AA,MATCH(AR60,[1]업체관리!X:X,0)),"")</f>
        <v/>
      </c>
      <c r="AT60" s="21"/>
      <c r="AU60" s="27" t="str">
        <f t="shared" si="5"/>
        <v/>
      </c>
      <c r="AV60" s="21"/>
      <c r="AX60" s="19">
        <v>58</v>
      </c>
      <c r="AY60" s="21"/>
      <c r="AZ60" s="21" t="s">
        <v>816</v>
      </c>
      <c r="BA60" s="19" t="s">
        <v>817</v>
      </c>
      <c r="BB60" s="19"/>
      <c r="BC60" s="21" t="s">
        <v>818</v>
      </c>
      <c r="BD60" s="28"/>
      <c r="BE60" s="28"/>
      <c r="BF60" s="28"/>
      <c r="BG60" s="26" t="str">
        <f t="shared" si="6"/>
        <v>('', '88신경외과의원', '687-96-01191', NULL, '서울특별시 영등포구 도림로 144, 88월드타워 4층 (대림동)','','active'),</v>
      </c>
      <c r="BH60" s="28"/>
      <c r="BI60" s="19">
        <v>57</v>
      </c>
      <c r="BJ60" s="21"/>
      <c r="BK60" s="21" t="s">
        <v>819</v>
      </c>
      <c r="BL60" s="19" t="s">
        <v>820</v>
      </c>
      <c r="BM60" s="21"/>
      <c r="BN60" s="21"/>
      <c r="BO60" s="21" t="s">
        <v>494</v>
      </c>
      <c r="BP60" s="19" t="s">
        <v>495</v>
      </c>
      <c r="BT60" s="26" t="str">
        <f t="shared" si="7"/>
        <v>('', '상봉도담약국', '858-07-02880', NULL,'','active'),</v>
      </c>
      <c r="CA60" s="29">
        <v>57</v>
      </c>
      <c r="CB60" s="50"/>
      <c r="CC60" s="55" t="s">
        <v>821</v>
      </c>
      <c r="CD60" s="31" t="s">
        <v>822</v>
      </c>
      <c r="CE60" s="55" t="s">
        <v>823</v>
      </c>
      <c r="CF60" s="32" t="s">
        <v>824</v>
      </c>
      <c r="CG60" s="33" t="s">
        <v>140</v>
      </c>
      <c r="CH60" s="34">
        <v>28750</v>
      </c>
      <c r="CI60" s="35">
        <v>45658</v>
      </c>
      <c r="CJ60" s="35"/>
      <c r="CK60" s="36">
        <v>57500</v>
      </c>
      <c r="CL60" s="26">
        <f t="shared" si="8"/>
        <v>28750</v>
      </c>
      <c r="CM60" s="26"/>
      <c r="CR60" s="26" t="str">
        <f t="shared" si="9"/>
        <v>('일신약국', '476-35-00363', '부산광역시 중구 동영로 6-1 (동광동5가)', '8806538000626', '그리펜-에스정 300mg', 28750, '2025-01-01'),</v>
      </c>
      <c r="DF60" s="39" t="s">
        <v>66</v>
      </c>
      <c r="DG60" s="12" t="s">
        <v>117</v>
      </c>
      <c r="DH60" s="12" t="s">
        <v>203</v>
      </c>
      <c r="DI60" s="40" t="s">
        <v>350</v>
      </c>
      <c r="DJ60" s="39" t="s">
        <v>789</v>
      </c>
      <c r="DK60" s="41">
        <v>1814.5</v>
      </c>
      <c r="DL60" s="42" t="s">
        <v>93</v>
      </c>
      <c r="DR60" s="43">
        <v>576</v>
      </c>
      <c r="DS60" s="44" t="s">
        <v>65</v>
      </c>
      <c r="DT60" s="39" t="s">
        <v>66</v>
      </c>
      <c r="DU60" s="44" t="s">
        <v>351</v>
      </c>
      <c r="DV60" s="40" t="s">
        <v>350</v>
      </c>
      <c r="DW60" s="45">
        <v>3</v>
      </c>
      <c r="DX60" s="39" t="s">
        <v>789</v>
      </c>
      <c r="DY60" s="44" t="s">
        <v>790</v>
      </c>
      <c r="DZ60" s="46">
        <v>29</v>
      </c>
      <c r="EA60" s="41">
        <v>1814.5</v>
      </c>
    </row>
    <row r="61" spans="4:131" ht="13.5" x14ac:dyDescent="0.25">
      <c r="D61" s="19">
        <v>58</v>
      </c>
      <c r="E61" s="20" t="s">
        <v>117</v>
      </c>
      <c r="F61" s="21" t="s">
        <v>301</v>
      </c>
      <c r="G61" s="20" t="s">
        <v>811</v>
      </c>
      <c r="H61" s="22">
        <v>909</v>
      </c>
      <c r="I61" s="23">
        <v>0.45</v>
      </c>
      <c r="J61" s="23">
        <v>0.45</v>
      </c>
      <c r="K61" s="24">
        <v>8800588003910</v>
      </c>
      <c r="L61" s="19" t="s">
        <v>801</v>
      </c>
      <c r="M61" s="21"/>
      <c r="N61" s="19" t="s">
        <v>63</v>
      </c>
      <c r="O61" s="21"/>
      <c r="Q61" s="25">
        <f t="shared" si="0"/>
        <v>909</v>
      </c>
      <c r="R61" s="26" t="str">
        <f t="shared" si="1"/>
        <v>45.0/100</v>
      </c>
      <c r="S61" s="26" t="str">
        <f t="shared" si="1"/>
        <v>45.0/100</v>
      </c>
      <c r="T61" s="25" t="str">
        <f t="shared" si="2"/>
        <v>'28정/Alu-Alu'</v>
      </c>
      <c r="U61" s="25" t="str">
        <f t="shared" si="3"/>
        <v>NULL</v>
      </c>
      <c r="X61" s="26" t="str">
        <f t="shared" si="4"/>
        <v>('2025-05', '라피에스정 20mg', '058800390', 909, 45.0/100, 45.0/100, '8800588003910', '28정/Alu-Alu', NULL, 'active', ''),</v>
      </c>
      <c r="Z61" s="19">
        <v>58</v>
      </c>
      <c r="AA61" s="21"/>
      <c r="AB61" s="21"/>
      <c r="AC61" s="21" t="s">
        <v>825</v>
      </c>
      <c r="AD61" s="19" t="s">
        <v>826</v>
      </c>
      <c r="AE61" s="19" t="s">
        <v>827</v>
      </c>
      <c r="AF61" s="21" t="s">
        <v>828</v>
      </c>
      <c r="AG61" s="21"/>
      <c r="AH61" s="19" t="s">
        <v>530</v>
      </c>
      <c r="AI61" s="21"/>
      <c r="AK61" s="19">
        <v>59</v>
      </c>
      <c r="AL61" s="21"/>
      <c r="AM61" s="21" t="s">
        <v>829</v>
      </c>
      <c r="AN61" s="19" t="s">
        <v>830</v>
      </c>
      <c r="AO61" s="21" t="s">
        <v>831</v>
      </c>
      <c r="AP61" s="21"/>
      <c r="AQ61" s="21" t="s">
        <v>141</v>
      </c>
      <c r="AR61" s="19" t="s">
        <v>142</v>
      </c>
      <c r="AS61" s="27" t="str">
        <f>IFERROR(INDEX([1]업체관리!AA:AA,MATCH(AR61,[1]업체관리!X:X,0)),"")</f>
        <v/>
      </c>
      <c r="AT61" s="21"/>
      <c r="AU61" s="27" t="str">
        <f t="shared" si="5"/>
        <v/>
      </c>
      <c r="AV61" s="21"/>
      <c r="AX61" s="19">
        <v>59</v>
      </c>
      <c r="AY61" s="21"/>
      <c r="AZ61" s="21" t="s">
        <v>829</v>
      </c>
      <c r="BA61" s="19" t="s">
        <v>830</v>
      </c>
      <c r="BB61" s="19"/>
      <c r="BC61" s="21" t="s">
        <v>831</v>
      </c>
      <c r="BD61" s="28"/>
      <c r="BE61" s="28"/>
      <c r="BF61" s="28"/>
      <c r="BG61" s="26" t="str">
        <f t="shared" si="6"/>
        <v>('', '굿모닝내과의원', '210-90-99815', NULL, '서울특별시 강북구 한천로105길 7, 2층 (번동)','','active'),</v>
      </c>
      <c r="BH61" s="28"/>
      <c r="BI61" s="19">
        <v>58</v>
      </c>
      <c r="BJ61" s="21"/>
      <c r="BK61" s="21" t="s">
        <v>832</v>
      </c>
      <c r="BL61" s="19" t="s">
        <v>833</v>
      </c>
      <c r="BM61" s="21"/>
      <c r="BN61" s="21"/>
      <c r="BO61" s="21" t="s">
        <v>508</v>
      </c>
      <c r="BP61" s="19" t="s">
        <v>509</v>
      </c>
      <c r="BT61" s="26" t="str">
        <f t="shared" si="7"/>
        <v>('', '역곡큰약국', '840-29-00786', NULL,'','active'),</v>
      </c>
      <c r="CA61" s="29">
        <v>58</v>
      </c>
      <c r="CB61" s="50"/>
      <c r="CC61" s="55" t="s">
        <v>821</v>
      </c>
      <c r="CD61" s="31" t="s">
        <v>822</v>
      </c>
      <c r="CE61" s="55" t="s">
        <v>823</v>
      </c>
      <c r="CF61" s="32" t="s">
        <v>749</v>
      </c>
      <c r="CG61" s="33" t="s">
        <v>750</v>
      </c>
      <c r="CH61" s="34">
        <v>56700</v>
      </c>
      <c r="CI61" s="35">
        <v>45717</v>
      </c>
      <c r="CJ61" s="35"/>
      <c r="CK61" s="36">
        <v>113400</v>
      </c>
      <c r="CL61" s="26">
        <f t="shared" si="8"/>
        <v>56700</v>
      </c>
      <c r="CM61" s="26"/>
      <c r="CR61" s="26" t="str">
        <f t="shared" si="9"/>
        <v>('일신약국', '476-35-00363', '부산광역시 중구 동영로 6-1 (동광동5가)', '8806538059518', '레보트로서방정', 56700, '2025-03-01'),</v>
      </c>
      <c r="DF61" s="39" t="s">
        <v>66</v>
      </c>
      <c r="DG61" s="12" t="s">
        <v>117</v>
      </c>
      <c r="DH61" s="12" t="s">
        <v>203</v>
      </c>
      <c r="DI61" s="40" t="s">
        <v>298</v>
      </c>
      <c r="DJ61" s="39" t="s">
        <v>834</v>
      </c>
      <c r="DK61" s="41">
        <v>15</v>
      </c>
      <c r="DL61" s="42" t="s">
        <v>93</v>
      </c>
      <c r="DR61" s="43">
        <v>506</v>
      </c>
      <c r="DS61" s="44" t="s">
        <v>65</v>
      </c>
      <c r="DT61" s="39" t="s">
        <v>66</v>
      </c>
      <c r="DU61" s="44" t="s">
        <v>300</v>
      </c>
      <c r="DV61" s="40" t="s">
        <v>298</v>
      </c>
      <c r="DW61" s="45">
        <v>3</v>
      </c>
      <c r="DX61" s="39" t="s">
        <v>834</v>
      </c>
      <c r="DY61" s="44" t="s">
        <v>835</v>
      </c>
      <c r="DZ61" s="46">
        <v>625</v>
      </c>
      <c r="EA61" s="41">
        <v>15</v>
      </c>
    </row>
    <row r="62" spans="4:131" ht="13.5" x14ac:dyDescent="0.25">
      <c r="D62" s="19">
        <v>59</v>
      </c>
      <c r="E62" s="20" t="s">
        <v>117</v>
      </c>
      <c r="F62" s="21" t="s">
        <v>459</v>
      </c>
      <c r="G62" s="20">
        <v>653800320</v>
      </c>
      <c r="H62" s="22">
        <v>103</v>
      </c>
      <c r="I62" s="23">
        <v>0.32</v>
      </c>
      <c r="J62" s="23">
        <v>0.35</v>
      </c>
      <c r="K62" s="24">
        <v>8806538003207</v>
      </c>
      <c r="L62" s="19" t="s">
        <v>62</v>
      </c>
      <c r="M62" s="21"/>
      <c r="N62" s="19" t="s">
        <v>63</v>
      </c>
      <c r="O62" s="21"/>
      <c r="Q62" s="25">
        <f t="shared" si="0"/>
        <v>103</v>
      </c>
      <c r="R62" s="26" t="str">
        <f t="shared" si="1"/>
        <v>32.0/100</v>
      </c>
      <c r="S62" s="26" t="str">
        <f t="shared" si="1"/>
        <v>35.0/100</v>
      </c>
      <c r="T62" s="25" t="str">
        <f t="shared" si="2"/>
        <v>'(소분)'</v>
      </c>
      <c r="U62" s="25" t="str">
        <f t="shared" si="3"/>
        <v>NULL</v>
      </c>
      <c r="X62" s="26" t="str">
        <f t="shared" si="4"/>
        <v>('2025-05', '레바드린정 100mg', '653800320', 103, 32.0/100, 35.0/100, '8806538003207', '(소분)', NULL, 'active', ''),</v>
      </c>
      <c r="Z62" s="19">
        <v>59</v>
      </c>
      <c r="AA62" s="21"/>
      <c r="AB62" s="21"/>
      <c r="AC62" s="21" t="s">
        <v>836</v>
      </c>
      <c r="AD62" s="19" t="s">
        <v>837</v>
      </c>
      <c r="AE62" s="19" t="s">
        <v>838</v>
      </c>
      <c r="AF62" s="21" t="s">
        <v>839</v>
      </c>
      <c r="AG62" s="21"/>
      <c r="AH62" s="19" t="s">
        <v>530</v>
      </c>
      <c r="AI62" s="21"/>
      <c r="AK62" s="19">
        <v>60</v>
      </c>
      <c r="AL62" s="21"/>
      <c r="AM62" s="21" t="s">
        <v>840</v>
      </c>
      <c r="AN62" s="19" t="s">
        <v>841</v>
      </c>
      <c r="AO62" s="21" t="s">
        <v>842</v>
      </c>
      <c r="AP62" s="21"/>
      <c r="AQ62" s="21" t="s">
        <v>141</v>
      </c>
      <c r="AR62" s="19" t="s">
        <v>142</v>
      </c>
      <c r="AS62" s="27" t="str">
        <f>IFERROR(INDEX([1]업체관리!AA:AA,MATCH(AR62,[1]업체관리!X:X,0)),"")</f>
        <v/>
      </c>
      <c r="AT62" s="21"/>
      <c r="AU62" s="27" t="str">
        <f t="shared" si="5"/>
        <v/>
      </c>
      <c r="AV62" s="21"/>
      <c r="AX62" s="19">
        <v>60</v>
      </c>
      <c r="AY62" s="21"/>
      <c r="AZ62" s="21" t="s">
        <v>840</v>
      </c>
      <c r="BA62" s="19" t="s">
        <v>841</v>
      </c>
      <c r="BB62" s="19"/>
      <c r="BC62" s="21" t="s">
        <v>842</v>
      </c>
      <c r="BD62" s="28"/>
      <c r="BE62" s="28"/>
      <c r="BF62" s="28"/>
      <c r="BG62" s="26" t="str">
        <f t="shared" si="6"/>
        <v>('', '현대병원(남양주)', '132-22-76546', NULL, '경기도 남양주시 진접읍 봉현로 21, (진접읍)','','active'),</v>
      </c>
      <c r="BH62" s="28"/>
      <c r="BI62" s="19">
        <v>59</v>
      </c>
      <c r="BJ62" s="21"/>
      <c r="BK62" s="21" t="s">
        <v>843</v>
      </c>
      <c r="BL62" s="19" t="s">
        <v>844</v>
      </c>
      <c r="BM62" s="21"/>
      <c r="BN62" s="21"/>
      <c r="BO62" s="21" t="s">
        <v>508</v>
      </c>
      <c r="BP62" s="19" t="s">
        <v>509</v>
      </c>
      <c r="BT62" s="26" t="str">
        <f t="shared" si="7"/>
        <v>('', '우정약국', '121-05-59685', NULL,'','active'),</v>
      </c>
      <c r="CA62" s="29">
        <v>59</v>
      </c>
      <c r="CB62" s="50"/>
      <c r="CC62" s="55" t="s">
        <v>845</v>
      </c>
      <c r="CD62" s="31" t="s">
        <v>846</v>
      </c>
      <c r="CE62" s="55" t="s">
        <v>847</v>
      </c>
      <c r="CF62" s="32" t="s">
        <v>615</v>
      </c>
      <c r="CG62" s="33" t="s">
        <v>616</v>
      </c>
      <c r="CH62" s="34">
        <v>15000</v>
      </c>
      <c r="CI62" s="35">
        <v>45717</v>
      </c>
      <c r="CJ62" s="35"/>
      <c r="CK62" s="36">
        <v>30000</v>
      </c>
      <c r="CL62" s="26">
        <f t="shared" si="8"/>
        <v>15000</v>
      </c>
      <c r="CM62" s="26"/>
      <c r="CR62" s="26" t="str">
        <f t="shared" si="9"/>
        <v>('정문약국', '502-43-20377', '대구광역시 동구 아양로 110 (신암동)', '8806538015149', '신일폴산정 1mg', 15000, '2025-03-01'),</v>
      </c>
      <c r="DF62" s="39" t="s">
        <v>66</v>
      </c>
      <c r="DG62" s="12" t="s">
        <v>117</v>
      </c>
      <c r="DH62" s="12" t="s">
        <v>203</v>
      </c>
      <c r="DI62" s="40" t="s">
        <v>412</v>
      </c>
      <c r="DJ62" s="39" t="s">
        <v>834</v>
      </c>
      <c r="DK62" s="41">
        <v>75</v>
      </c>
      <c r="DL62" s="42" t="s">
        <v>93</v>
      </c>
      <c r="DR62" s="43">
        <v>604</v>
      </c>
      <c r="DS62" s="44" t="s">
        <v>65</v>
      </c>
      <c r="DT62" s="39" t="s">
        <v>66</v>
      </c>
      <c r="DU62" s="44" t="s">
        <v>413</v>
      </c>
      <c r="DV62" s="40" t="s">
        <v>412</v>
      </c>
      <c r="DW62" s="45">
        <v>3</v>
      </c>
      <c r="DX62" s="39" t="s">
        <v>834</v>
      </c>
      <c r="DY62" s="44" t="s">
        <v>835</v>
      </c>
      <c r="DZ62" s="46">
        <v>625</v>
      </c>
      <c r="EA62" s="41">
        <v>75</v>
      </c>
    </row>
    <row r="63" spans="4:131" ht="13.5" x14ac:dyDescent="0.25">
      <c r="D63" s="19">
        <v>60</v>
      </c>
      <c r="E63" s="20" t="s">
        <v>117</v>
      </c>
      <c r="F63" s="21" t="s">
        <v>459</v>
      </c>
      <c r="G63" s="20">
        <v>653800320</v>
      </c>
      <c r="H63" s="22">
        <v>103</v>
      </c>
      <c r="I63" s="23">
        <v>0.32</v>
      </c>
      <c r="J63" s="23">
        <v>0.35</v>
      </c>
      <c r="K63" s="24">
        <v>8806538003214</v>
      </c>
      <c r="L63" s="19" t="s">
        <v>95</v>
      </c>
      <c r="M63" s="21"/>
      <c r="N63" s="19" t="s">
        <v>63</v>
      </c>
      <c r="O63" s="21"/>
      <c r="Q63" s="25">
        <f t="shared" si="0"/>
        <v>103</v>
      </c>
      <c r="R63" s="26" t="str">
        <f t="shared" si="1"/>
        <v>32.0/100</v>
      </c>
      <c r="S63" s="26" t="str">
        <f t="shared" si="1"/>
        <v>35.0/100</v>
      </c>
      <c r="T63" s="25" t="str">
        <f t="shared" si="2"/>
        <v>'30정/병'</v>
      </c>
      <c r="U63" s="25" t="str">
        <f t="shared" si="3"/>
        <v>NULL</v>
      </c>
      <c r="X63" s="26" t="str">
        <f t="shared" si="4"/>
        <v>('2025-05', '레바드린정 100mg', '653800320', 103, 32.0/100, 35.0/100, '8806538003214', '30정/병', NULL, 'active', ''),</v>
      </c>
      <c r="Z63" s="19">
        <v>60</v>
      </c>
      <c r="AA63" s="21"/>
      <c r="AB63" s="21"/>
      <c r="AC63" s="21" t="s">
        <v>848</v>
      </c>
      <c r="AD63" s="19" t="s">
        <v>849</v>
      </c>
      <c r="AE63" s="19" t="s">
        <v>850</v>
      </c>
      <c r="AF63" s="21" t="s">
        <v>851</v>
      </c>
      <c r="AG63" s="21"/>
      <c r="AH63" s="19" t="s">
        <v>530</v>
      </c>
      <c r="AI63" s="21"/>
      <c r="AK63" s="19">
        <v>61</v>
      </c>
      <c r="AL63" s="21"/>
      <c r="AM63" s="21" t="s">
        <v>852</v>
      </c>
      <c r="AN63" s="19" t="s">
        <v>853</v>
      </c>
      <c r="AO63" s="21" t="s">
        <v>854</v>
      </c>
      <c r="AP63" s="21"/>
      <c r="AQ63" s="21" t="s">
        <v>141</v>
      </c>
      <c r="AR63" s="19" t="s">
        <v>142</v>
      </c>
      <c r="AS63" s="27" t="str">
        <f>IFERROR(INDEX([1]업체관리!AA:AA,MATCH(AR63,[1]업체관리!X:X,0)),"")</f>
        <v/>
      </c>
      <c r="AT63" s="21"/>
      <c r="AU63" s="27" t="str">
        <f t="shared" si="5"/>
        <v/>
      </c>
      <c r="AV63" s="21"/>
      <c r="AX63" s="19">
        <v>61</v>
      </c>
      <c r="AY63" s="21"/>
      <c r="AZ63" s="21" t="s">
        <v>852</v>
      </c>
      <c r="BA63" s="19" t="s">
        <v>853</v>
      </c>
      <c r="BB63" s="19"/>
      <c r="BC63" s="21" t="s">
        <v>854</v>
      </c>
      <c r="BD63" s="28"/>
      <c r="BE63" s="28"/>
      <c r="BF63" s="28"/>
      <c r="BG63" s="26" t="str">
        <f t="shared" si="6"/>
        <v>('', '늘푸른정형외과의원', '610-95-11576', NULL, '경기도 군포시 금산로22번길 6, 태을빌딩 4층 401,402호 (금정동)','','active'),</v>
      </c>
      <c r="BH63" s="28"/>
      <c r="BI63" s="19">
        <v>60</v>
      </c>
      <c r="BJ63" s="21"/>
      <c r="BK63" s="21" t="s">
        <v>855</v>
      </c>
      <c r="BL63" s="19" t="s">
        <v>856</v>
      </c>
      <c r="BM63" s="21"/>
      <c r="BN63" s="21"/>
      <c r="BO63" s="21" t="s">
        <v>508</v>
      </c>
      <c r="BP63" s="19" t="s">
        <v>509</v>
      </c>
      <c r="BT63" s="26" t="str">
        <f t="shared" si="7"/>
        <v>('', '안약국', '123-37-04208', NULL,'','active'),</v>
      </c>
      <c r="CA63" s="29">
        <v>60</v>
      </c>
      <c r="CB63" s="50"/>
      <c r="CC63" s="55" t="s">
        <v>857</v>
      </c>
      <c r="CD63" s="31" t="s">
        <v>858</v>
      </c>
      <c r="CE63" s="55" t="s">
        <v>859</v>
      </c>
      <c r="CF63" s="32" t="s">
        <v>615</v>
      </c>
      <c r="CG63" s="33" t="s">
        <v>616</v>
      </c>
      <c r="CH63" s="34">
        <v>7500</v>
      </c>
      <c r="CI63" s="35">
        <v>45717</v>
      </c>
      <c r="CJ63" s="35"/>
      <c r="CK63" s="36">
        <v>15000</v>
      </c>
      <c r="CL63" s="26">
        <f t="shared" si="8"/>
        <v>7500</v>
      </c>
      <c r="CM63" s="26"/>
      <c r="CR63" s="26" t="str">
        <f t="shared" si="9"/>
        <v>('포항성모병원', '506-82-00896', '경상북도 포항시 남구 대잠동길 17 (대잠동)', '8806538015149', '신일폴산정 1mg', 7500, '2025-03-01'),</v>
      </c>
      <c r="DF63" s="39" t="s">
        <v>66</v>
      </c>
      <c r="DG63" s="12" t="s">
        <v>117</v>
      </c>
      <c r="DH63" s="12" t="s">
        <v>203</v>
      </c>
      <c r="DI63" s="40" t="s">
        <v>298</v>
      </c>
      <c r="DJ63" s="39" t="s">
        <v>860</v>
      </c>
      <c r="DK63" s="41">
        <v>7</v>
      </c>
      <c r="DL63" s="42" t="s">
        <v>93</v>
      </c>
      <c r="DR63" s="43">
        <v>507</v>
      </c>
      <c r="DS63" s="44" t="s">
        <v>65</v>
      </c>
      <c r="DT63" s="39" t="s">
        <v>66</v>
      </c>
      <c r="DU63" s="44" t="s">
        <v>300</v>
      </c>
      <c r="DV63" s="40" t="s">
        <v>298</v>
      </c>
      <c r="DW63" s="45">
        <v>3</v>
      </c>
      <c r="DX63" s="39" t="s">
        <v>860</v>
      </c>
      <c r="DY63" s="44" t="s">
        <v>861</v>
      </c>
      <c r="DZ63" s="46">
        <v>2400</v>
      </c>
      <c r="EA63" s="41">
        <v>7</v>
      </c>
    </row>
    <row r="64" spans="4:131" ht="13.5" x14ac:dyDescent="0.25">
      <c r="D64" s="19">
        <v>61</v>
      </c>
      <c r="E64" s="20" t="s">
        <v>117</v>
      </c>
      <c r="F64" s="21" t="s">
        <v>459</v>
      </c>
      <c r="G64" s="20">
        <v>653800320</v>
      </c>
      <c r="H64" s="22">
        <v>103</v>
      </c>
      <c r="I64" s="23">
        <v>0.32</v>
      </c>
      <c r="J64" s="23">
        <v>0.35</v>
      </c>
      <c r="K64" s="24">
        <v>8806538003221</v>
      </c>
      <c r="L64" s="19" t="s">
        <v>118</v>
      </c>
      <c r="M64" s="21"/>
      <c r="N64" s="19" t="s">
        <v>63</v>
      </c>
      <c r="O64" s="21"/>
      <c r="Q64" s="25">
        <f t="shared" si="0"/>
        <v>103</v>
      </c>
      <c r="R64" s="26" t="str">
        <f t="shared" si="1"/>
        <v>32.0/100</v>
      </c>
      <c r="S64" s="26" t="str">
        <f t="shared" si="1"/>
        <v>35.0/100</v>
      </c>
      <c r="T64" s="25" t="str">
        <f t="shared" si="2"/>
        <v>'500정/병'</v>
      </c>
      <c r="U64" s="25" t="str">
        <f t="shared" si="3"/>
        <v>NULL</v>
      </c>
      <c r="X64" s="26" t="str">
        <f t="shared" si="4"/>
        <v>('2025-05', '레바드린정 100mg', '653800320', 103, 32.0/100, 35.0/100, '8806538003221', '500정/병', NULL, 'active', ''),</v>
      </c>
      <c r="Z64" s="19">
        <v>61</v>
      </c>
      <c r="AA64" s="21"/>
      <c r="AB64" s="21"/>
      <c r="AC64" s="21" t="s">
        <v>862</v>
      </c>
      <c r="AD64" s="19" t="s">
        <v>863</v>
      </c>
      <c r="AE64" s="19" t="s">
        <v>864</v>
      </c>
      <c r="AF64" s="21" t="s">
        <v>865</v>
      </c>
      <c r="AG64" s="21"/>
      <c r="AH64" s="19" t="s">
        <v>530</v>
      </c>
      <c r="AI64" s="21"/>
      <c r="AK64" s="19">
        <v>62</v>
      </c>
      <c r="AL64" s="21"/>
      <c r="AM64" s="21" t="s">
        <v>866</v>
      </c>
      <c r="AN64" s="19" t="s">
        <v>867</v>
      </c>
      <c r="AO64" s="21" t="s">
        <v>868</v>
      </c>
      <c r="AP64" s="21"/>
      <c r="AQ64" s="21" t="s">
        <v>141</v>
      </c>
      <c r="AR64" s="19" t="s">
        <v>142</v>
      </c>
      <c r="AS64" s="27" t="str">
        <f>IFERROR(INDEX([1]업체관리!AA:AA,MATCH(AR64,[1]업체관리!X:X,0)),"")</f>
        <v/>
      </c>
      <c r="AT64" s="21"/>
      <c r="AU64" s="27" t="str">
        <f t="shared" si="5"/>
        <v/>
      </c>
      <c r="AV64" s="21"/>
      <c r="AX64" s="19">
        <v>62</v>
      </c>
      <c r="AY64" s="21"/>
      <c r="AZ64" s="21" t="s">
        <v>866</v>
      </c>
      <c r="BA64" s="19" t="s">
        <v>867</v>
      </c>
      <c r="BB64" s="19"/>
      <c r="BC64" s="21" t="s">
        <v>868</v>
      </c>
      <c r="BD64" s="28"/>
      <c r="BE64" s="28"/>
      <c r="BF64" s="28"/>
      <c r="BG64" s="26" t="str">
        <f t="shared" si="6"/>
        <v>('', '의료법인성화의료재단대한병원', '210-82-06271', NULL, '서울특별시 강북구 도봉로 301, (수유동, 대한병원)','','active'),</v>
      </c>
      <c r="BH64" s="28"/>
      <c r="BI64" s="19">
        <v>61</v>
      </c>
      <c r="BJ64" s="21"/>
      <c r="BK64" s="21" t="s">
        <v>447</v>
      </c>
      <c r="BL64" s="19" t="s">
        <v>869</v>
      </c>
      <c r="BM64" s="21"/>
      <c r="BN64" s="21"/>
      <c r="BO64" s="21" t="s">
        <v>520</v>
      </c>
      <c r="BP64" s="19" t="s">
        <v>521</v>
      </c>
      <c r="BT64" s="26" t="str">
        <f t="shared" si="7"/>
        <v>('', '하늘약국', '201-10-44954', NULL,'','active'),</v>
      </c>
      <c r="CA64" s="29">
        <v>61</v>
      </c>
      <c r="CB64" s="50"/>
      <c r="CC64" s="55" t="s">
        <v>870</v>
      </c>
      <c r="CD64" s="31" t="s">
        <v>871</v>
      </c>
      <c r="CE64" s="55" t="s">
        <v>872</v>
      </c>
      <c r="CF64" s="32" t="s">
        <v>615</v>
      </c>
      <c r="CG64" s="33" t="s">
        <v>616</v>
      </c>
      <c r="CH64" s="34">
        <v>37500</v>
      </c>
      <c r="CI64" s="35">
        <v>45717</v>
      </c>
      <c r="CJ64" s="35"/>
      <c r="CK64" s="36">
        <v>75000</v>
      </c>
      <c r="CL64" s="26">
        <f t="shared" si="8"/>
        <v>37500</v>
      </c>
      <c r="CM64" s="26"/>
      <c r="CR64" s="26" t="str">
        <f t="shared" si="9"/>
        <v>('해성대학약국', '402-31-51655', '대구광역시 남구 두류공원로17길 16 (대명동)', '8806538015149', '신일폴산정 1mg', 37500, '2025-03-01'),</v>
      </c>
      <c r="DF64" s="39" t="s">
        <v>66</v>
      </c>
      <c r="DG64" s="12" t="s">
        <v>117</v>
      </c>
      <c r="DH64" s="12" t="s">
        <v>203</v>
      </c>
      <c r="DI64" s="40" t="s">
        <v>412</v>
      </c>
      <c r="DJ64" s="39" t="s">
        <v>860</v>
      </c>
      <c r="DK64" s="41">
        <v>12</v>
      </c>
      <c r="DL64" s="42" t="s">
        <v>93</v>
      </c>
      <c r="DR64" s="43">
        <v>605</v>
      </c>
      <c r="DS64" s="44" t="s">
        <v>65</v>
      </c>
      <c r="DT64" s="39" t="s">
        <v>66</v>
      </c>
      <c r="DU64" s="44" t="s">
        <v>413</v>
      </c>
      <c r="DV64" s="40" t="s">
        <v>412</v>
      </c>
      <c r="DW64" s="45">
        <v>3</v>
      </c>
      <c r="DX64" s="39" t="s">
        <v>860</v>
      </c>
      <c r="DY64" s="44" t="s">
        <v>861</v>
      </c>
      <c r="DZ64" s="46">
        <v>2400</v>
      </c>
      <c r="EA64" s="41">
        <v>12</v>
      </c>
    </row>
    <row r="65" spans="4:131" ht="13.5" x14ac:dyDescent="0.25">
      <c r="D65" s="19">
        <v>62</v>
      </c>
      <c r="E65" s="20" t="s">
        <v>117</v>
      </c>
      <c r="F65" s="21" t="s">
        <v>287</v>
      </c>
      <c r="G65" s="20" t="s">
        <v>873</v>
      </c>
      <c r="H65" s="22">
        <v>114</v>
      </c>
      <c r="I65" s="23">
        <v>0.2</v>
      </c>
      <c r="J65" s="23">
        <v>0.25</v>
      </c>
      <c r="K65" s="24">
        <v>8800551000403</v>
      </c>
      <c r="L65" s="19" t="s">
        <v>62</v>
      </c>
      <c r="M65" s="21"/>
      <c r="N65" s="19" t="s">
        <v>63</v>
      </c>
      <c r="O65" s="21"/>
      <c r="Q65" s="25">
        <f t="shared" si="0"/>
        <v>114</v>
      </c>
      <c r="R65" s="26" t="str">
        <f t="shared" si="1"/>
        <v>20.0/100</v>
      </c>
      <c r="S65" s="26" t="str">
        <f t="shared" si="1"/>
        <v>25.0/100</v>
      </c>
      <c r="T65" s="25" t="str">
        <f t="shared" si="2"/>
        <v>'(소분)'</v>
      </c>
      <c r="U65" s="25" t="str">
        <f t="shared" si="3"/>
        <v>NULL</v>
      </c>
      <c r="X65" s="26" t="str">
        <f t="shared" si="4"/>
        <v>('2025-05', '레보원정', '055100040', 114, 20.0/100, 25.0/100, '8800551000403', '(소분)', NULL, 'active', ''),</v>
      </c>
      <c r="Z65" s="19">
        <v>62</v>
      </c>
      <c r="AA65" s="21"/>
      <c r="AB65" s="21"/>
      <c r="AC65" s="21" t="s">
        <v>874</v>
      </c>
      <c r="AD65" s="19" t="s">
        <v>875</v>
      </c>
      <c r="AE65" s="19" t="s">
        <v>876</v>
      </c>
      <c r="AF65" s="21" t="s">
        <v>877</v>
      </c>
      <c r="AG65" s="21"/>
      <c r="AH65" s="19" t="s">
        <v>530</v>
      </c>
      <c r="AI65" s="21"/>
      <c r="AK65" s="19">
        <v>63</v>
      </c>
      <c r="AL65" s="21"/>
      <c r="AM65" s="21" t="s">
        <v>878</v>
      </c>
      <c r="AN65" s="19" t="s">
        <v>879</v>
      </c>
      <c r="AO65" s="21" t="s">
        <v>880</v>
      </c>
      <c r="AP65" s="21"/>
      <c r="AQ65" s="21" t="s">
        <v>141</v>
      </c>
      <c r="AR65" s="19" t="s">
        <v>142</v>
      </c>
      <c r="AS65" s="27" t="str">
        <f>IFERROR(INDEX([1]업체관리!AA:AA,MATCH(AR65,[1]업체관리!X:X,0)),"")</f>
        <v/>
      </c>
      <c r="AT65" s="21"/>
      <c r="AU65" s="27" t="str">
        <f t="shared" si="5"/>
        <v/>
      </c>
      <c r="AV65" s="21"/>
      <c r="AX65" s="19">
        <v>63</v>
      </c>
      <c r="AY65" s="21"/>
      <c r="AZ65" s="21" t="s">
        <v>878</v>
      </c>
      <c r="BA65" s="19" t="s">
        <v>879</v>
      </c>
      <c r="BB65" s="19"/>
      <c r="BC65" s="21" t="s">
        <v>880</v>
      </c>
      <c r="BD65" s="28"/>
      <c r="BE65" s="28"/>
      <c r="BF65" s="28"/>
      <c r="BG65" s="26" t="str">
        <f t="shared" si="6"/>
        <v>('', '드림메디임승길내과의원', '354-90-00999', NULL, '경기도 수원시 장안구 정조로 925, 2층 (영화동)','','active'),</v>
      </c>
      <c r="BH65" s="28"/>
      <c r="BI65" s="19">
        <v>62</v>
      </c>
      <c r="BJ65" s="21"/>
      <c r="BK65" s="21" t="s">
        <v>881</v>
      </c>
      <c r="BL65" s="19" t="s">
        <v>882</v>
      </c>
      <c r="BM65" s="21"/>
      <c r="BN65" s="21"/>
      <c r="BO65" s="21" t="s">
        <v>520</v>
      </c>
      <c r="BP65" s="19" t="s">
        <v>521</v>
      </c>
      <c r="BT65" s="26" t="str">
        <f t="shared" si="7"/>
        <v>('', '대해약국', '105-14-72937', NULL,'','active'),</v>
      </c>
      <c r="CA65" s="29">
        <v>62</v>
      </c>
      <c r="CB65" s="50"/>
      <c r="CC65" s="55" t="s">
        <v>870</v>
      </c>
      <c r="CD65" s="31" t="s">
        <v>871</v>
      </c>
      <c r="CE65" s="55" t="s">
        <v>872</v>
      </c>
      <c r="CF65" s="32" t="s">
        <v>615</v>
      </c>
      <c r="CG65" s="33" t="s">
        <v>616</v>
      </c>
      <c r="CH65" s="34">
        <v>37500</v>
      </c>
      <c r="CI65" s="35">
        <v>45717</v>
      </c>
      <c r="CJ65" s="35"/>
      <c r="CK65" s="36">
        <v>75000</v>
      </c>
      <c r="CL65" s="26">
        <f t="shared" si="8"/>
        <v>37500</v>
      </c>
      <c r="CM65" s="26"/>
      <c r="CR65" s="26" t="str">
        <f t="shared" si="9"/>
        <v>('해성대학약국', '402-31-51655', '대구광역시 남구 두류공원로17길 16 (대명동)', '8806538015149', '신일폴산정 1mg', 37500, '2025-03-01'),</v>
      </c>
      <c r="DF65" s="39" t="s">
        <v>66</v>
      </c>
      <c r="DG65" s="12" t="s">
        <v>117</v>
      </c>
      <c r="DH65" s="12" t="s">
        <v>203</v>
      </c>
      <c r="DI65" s="40" t="s">
        <v>584</v>
      </c>
      <c r="DJ65" s="39" t="s">
        <v>883</v>
      </c>
      <c r="DK65" s="41">
        <v>11012</v>
      </c>
      <c r="DL65" s="42" t="s">
        <v>93</v>
      </c>
      <c r="DR65" s="43">
        <v>472</v>
      </c>
      <c r="DS65" s="44" t="s">
        <v>65</v>
      </c>
      <c r="DT65" s="39" t="s">
        <v>66</v>
      </c>
      <c r="DU65" s="44" t="s">
        <v>586</v>
      </c>
      <c r="DV65" s="40" t="s">
        <v>584</v>
      </c>
      <c r="DW65" s="45">
        <v>3</v>
      </c>
      <c r="DX65" s="39" t="s">
        <v>883</v>
      </c>
      <c r="DY65" s="44" t="s">
        <v>85</v>
      </c>
      <c r="DZ65" s="46">
        <v>663</v>
      </c>
      <c r="EA65" s="41">
        <v>11012</v>
      </c>
    </row>
    <row r="66" spans="4:131" ht="13.5" x14ac:dyDescent="0.25">
      <c r="D66" s="19">
        <v>63</v>
      </c>
      <c r="E66" s="20" t="s">
        <v>117</v>
      </c>
      <c r="F66" s="21" t="s">
        <v>287</v>
      </c>
      <c r="G66" s="20" t="s">
        <v>873</v>
      </c>
      <c r="H66" s="22">
        <v>114</v>
      </c>
      <c r="I66" s="23">
        <v>0.2</v>
      </c>
      <c r="J66" s="23">
        <v>0.25</v>
      </c>
      <c r="K66" s="24">
        <v>8800551000410</v>
      </c>
      <c r="L66" s="19" t="s">
        <v>884</v>
      </c>
      <c r="M66" s="21"/>
      <c r="N66" s="19" t="s">
        <v>63</v>
      </c>
      <c r="O66" s="21"/>
      <c r="Q66" s="25">
        <f t="shared" si="0"/>
        <v>114</v>
      </c>
      <c r="R66" s="26" t="str">
        <f t="shared" si="1"/>
        <v>20.0/100</v>
      </c>
      <c r="S66" s="26" t="str">
        <f t="shared" si="1"/>
        <v>25.0/100</v>
      </c>
      <c r="T66" s="25" t="str">
        <f t="shared" si="2"/>
        <v>'300정/병'</v>
      </c>
      <c r="U66" s="25" t="str">
        <f t="shared" si="3"/>
        <v>NULL</v>
      </c>
      <c r="X66" s="26" t="str">
        <f t="shared" si="4"/>
        <v>('2025-05', '레보원정', '055100040', 114, 20.0/100, 25.0/100, '8800551000410', '300정/병', NULL, 'active', ''),</v>
      </c>
      <c r="Z66" s="19">
        <v>63</v>
      </c>
      <c r="AA66" s="21"/>
      <c r="AB66" s="21"/>
      <c r="AC66" s="21" t="s">
        <v>885</v>
      </c>
      <c r="AD66" s="19" t="s">
        <v>886</v>
      </c>
      <c r="AE66" s="19" t="s">
        <v>887</v>
      </c>
      <c r="AF66" s="21" t="s">
        <v>888</v>
      </c>
      <c r="AG66" s="21"/>
      <c r="AH66" s="19" t="s">
        <v>530</v>
      </c>
      <c r="AI66" s="21"/>
      <c r="AK66" s="19">
        <v>64</v>
      </c>
      <c r="AL66" s="21"/>
      <c r="AM66" s="21" t="s">
        <v>889</v>
      </c>
      <c r="AN66" s="19" t="s">
        <v>890</v>
      </c>
      <c r="AO66" s="21" t="s">
        <v>891</v>
      </c>
      <c r="AP66" s="21"/>
      <c r="AQ66" s="21" t="s">
        <v>141</v>
      </c>
      <c r="AR66" s="19" t="s">
        <v>142</v>
      </c>
      <c r="AS66" s="27" t="str">
        <f>IFERROR(INDEX([1]업체관리!AA:AA,MATCH(AR66,[1]업체관리!X:X,0)),"")</f>
        <v/>
      </c>
      <c r="AT66" s="21"/>
      <c r="AU66" s="27" t="str">
        <f t="shared" si="5"/>
        <v/>
      </c>
      <c r="AV66" s="21"/>
      <c r="AX66" s="19">
        <v>64</v>
      </c>
      <c r="AY66" s="21"/>
      <c r="AZ66" s="21" t="s">
        <v>889</v>
      </c>
      <c r="BA66" s="19" t="s">
        <v>890</v>
      </c>
      <c r="BB66" s="19"/>
      <c r="BC66" s="21" t="s">
        <v>891</v>
      </c>
      <c r="BD66" s="28"/>
      <c r="BE66" s="28"/>
      <c r="BF66" s="28"/>
      <c r="BG66" s="26" t="str">
        <f t="shared" si="6"/>
        <v>('', '라파가정의학과의원', '709-32-00748', NULL, '경기도 의정부시 비우로 110, 2층 (녹양동)','','active'),</v>
      </c>
      <c r="BH66" s="28"/>
      <c r="BI66" s="19">
        <v>63</v>
      </c>
      <c r="BJ66" s="21"/>
      <c r="BK66" s="21" t="s">
        <v>892</v>
      </c>
      <c r="BL66" s="19" t="s">
        <v>893</v>
      </c>
      <c r="BM66" s="21"/>
      <c r="BN66" s="21"/>
      <c r="BO66" s="21" t="s">
        <v>531</v>
      </c>
      <c r="BP66" s="19" t="s">
        <v>532</v>
      </c>
      <c r="BT66" s="26" t="str">
        <f t="shared" si="7"/>
        <v>('', '온누리좋은약국', '113-19-46395', NULL,'','active'),</v>
      </c>
      <c r="CA66" s="29">
        <v>63</v>
      </c>
      <c r="CB66" s="50"/>
      <c r="CC66" s="55" t="s">
        <v>894</v>
      </c>
      <c r="CD66" s="31" t="s">
        <v>895</v>
      </c>
      <c r="CE66" s="55" t="s">
        <v>896</v>
      </c>
      <c r="CF66" s="32" t="s">
        <v>244</v>
      </c>
      <c r="CG66" s="33" t="s">
        <v>245</v>
      </c>
      <c r="CH66" s="31">
        <v>26050</v>
      </c>
      <c r="CI66" s="35">
        <v>45717</v>
      </c>
      <c r="CJ66" s="35"/>
      <c r="CK66" s="56">
        <v>52100</v>
      </c>
      <c r="CL66" s="26">
        <f t="shared" si="8"/>
        <v>26050</v>
      </c>
      <c r="CM66" s="26"/>
      <c r="CR66" s="26" t="str">
        <f t="shared" si="9"/>
        <v>('[성산] 제일약국', '616-19-10436', '제주특별자치도 서귀포시 동류암로36번길 23 (성산읍)', '8806538052526', '셀코빅스캡슐 200mg', 26050, '2025-03-01'),</v>
      </c>
      <c r="DF66" s="39" t="s">
        <v>66</v>
      </c>
      <c r="DG66" s="12" t="s">
        <v>117</v>
      </c>
      <c r="DH66" s="12" t="s">
        <v>203</v>
      </c>
      <c r="DI66" s="40" t="s">
        <v>298</v>
      </c>
      <c r="DJ66" s="39" t="s">
        <v>883</v>
      </c>
      <c r="DK66" s="41">
        <v>710</v>
      </c>
      <c r="DL66" s="42" t="s">
        <v>93</v>
      </c>
      <c r="DR66" s="43">
        <v>508</v>
      </c>
      <c r="DS66" s="44" t="s">
        <v>65</v>
      </c>
      <c r="DT66" s="39" t="s">
        <v>66</v>
      </c>
      <c r="DU66" s="44" t="s">
        <v>300</v>
      </c>
      <c r="DV66" s="40" t="s">
        <v>298</v>
      </c>
      <c r="DW66" s="45">
        <v>3</v>
      </c>
      <c r="DX66" s="39" t="s">
        <v>883</v>
      </c>
      <c r="DY66" s="44" t="s">
        <v>85</v>
      </c>
      <c r="DZ66" s="46">
        <v>663</v>
      </c>
      <c r="EA66" s="41">
        <v>710</v>
      </c>
    </row>
    <row r="67" spans="4:131" ht="13.5" x14ac:dyDescent="0.25">
      <c r="D67" s="19">
        <v>64</v>
      </c>
      <c r="E67" s="20" t="s">
        <v>117</v>
      </c>
      <c r="F67" s="21" t="s">
        <v>287</v>
      </c>
      <c r="G67" s="20" t="s">
        <v>873</v>
      </c>
      <c r="H67" s="22">
        <v>114</v>
      </c>
      <c r="I67" s="23">
        <v>0.2</v>
      </c>
      <c r="J67" s="23">
        <v>0.25</v>
      </c>
      <c r="K67" s="24">
        <v>8800551000427</v>
      </c>
      <c r="L67" s="19" t="s">
        <v>95</v>
      </c>
      <c r="M67" s="21"/>
      <c r="N67" s="19" t="s">
        <v>63</v>
      </c>
      <c r="O67" s="21"/>
      <c r="Q67" s="25">
        <f t="shared" si="0"/>
        <v>114</v>
      </c>
      <c r="R67" s="26" t="str">
        <f t="shared" si="1"/>
        <v>20.0/100</v>
      </c>
      <c r="S67" s="26" t="str">
        <f t="shared" si="1"/>
        <v>25.0/100</v>
      </c>
      <c r="T67" s="25" t="str">
        <f t="shared" si="2"/>
        <v>'30정/병'</v>
      </c>
      <c r="U67" s="25" t="str">
        <f t="shared" si="3"/>
        <v>NULL</v>
      </c>
      <c r="X67" s="26" t="str">
        <f t="shared" si="4"/>
        <v>('2025-05', '레보원정', '055100040', 114, 20.0/100, 25.0/100, '8800551000427', '30정/병', NULL, 'active', ''),</v>
      </c>
      <c r="Z67" s="19">
        <v>64</v>
      </c>
      <c r="AA67" s="21"/>
      <c r="AB67" s="21"/>
      <c r="AC67" s="21" t="s">
        <v>897</v>
      </c>
      <c r="AD67" s="19" t="s">
        <v>898</v>
      </c>
      <c r="AE67" s="19" t="s">
        <v>899</v>
      </c>
      <c r="AF67" s="21" t="s">
        <v>900</v>
      </c>
      <c r="AG67" s="21"/>
      <c r="AH67" s="19" t="s">
        <v>530</v>
      </c>
      <c r="AI67" s="21"/>
      <c r="AK67" s="19">
        <v>65</v>
      </c>
      <c r="AL67" s="21"/>
      <c r="AM67" s="21" t="s">
        <v>901</v>
      </c>
      <c r="AN67" s="19" t="s">
        <v>902</v>
      </c>
      <c r="AO67" s="21" t="s">
        <v>903</v>
      </c>
      <c r="AP67" s="21"/>
      <c r="AQ67" s="21" t="s">
        <v>141</v>
      </c>
      <c r="AR67" s="19" t="s">
        <v>142</v>
      </c>
      <c r="AS67" s="27" t="str">
        <f>IFERROR(INDEX([1]업체관리!AA:AA,MATCH(AR67,[1]업체관리!X:X,0)),"")</f>
        <v/>
      </c>
      <c r="AT67" s="21"/>
      <c r="AU67" s="27" t="str">
        <f t="shared" si="5"/>
        <v/>
      </c>
      <c r="AV67" s="21"/>
      <c r="AX67" s="19">
        <v>65</v>
      </c>
      <c r="AY67" s="21"/>
      <c r="AZ67" s="21" t="s">
        <v>901</v>
      </c>
      <c r="BA67" s="19" t="s">
        <v>902</v>
      </c>
      <c r="BB67" s="19"/>
      <c r="BC67" s="21" t="s">
        <v>903</v>
      </c>
      <c r="BD67" s="28"/>
      <c r="BE67" s="28"/>
      <c r="BF67" s="28"/>
      <c r="BG67" s="26" t="str">
        <f t="shared" si="6"/>
        <v>('', '명성의원', '121-91-05241', NULL, '경기도 수원시 장안구 장안로125번길 3, (정자동)','','active'),</v>
      </c>
      <c r="BH67" s="28"/>
      <c r="BI67" s="19">
        <v>64</v>
      </c>
      <c r="BJ67" s="21"/>
      <c r="BK67" s="21" t="s">
        <v>904</v>
      </c>
      <c r="BL67" s="19" t="s">
        <v>905</v>
      </c>
      <c r="BM67" s="21"/>
      <c r="BN67" s="21"/>
      <c r="BO67" s="21" t="s">
        <v>531</v>
      </c>
      <c r="BP67" s="19" t="s">
        <v>532</v>
      </c>
      <c r="BT67" s="26" t="str">
        <f t="shared" si="7"/>
        <v>('', '바다약국', '113-07-57604', NULL,'','active'),</v>
      </c>
      <c r="CA67" s="29">
        <v>64</v>
      </c>
      <c r="CB67" s="50"/>
      <c r="CC67" s="55" t="s">
        <v>894</v>
      </c>
      <c r="CD67" s="31" t="s">
        <v>895</v>
      </c>
      <c r="CE67" s="55" t="s">
        <v>896</v>
      </c>
      <c r="CF67" s="32" t="s">
        <v>244</v>
      </c>
      <c r="CG67" s="33" t="s">
        <v>245</v>
      </c>
      <c r="CH67" s="34">
        <v>26050</v>
      </c>
      <c r="CI67" s="35">
        <v>45717</v>
      </c>
      <c r="CJ67" s="35"/>
      <c r="CK67" s="36">
        <v>52100</v>
      </c>
      <c r="CL67" s="26">
        <f t="shared" si="8"/>
        <v>26050</v>
      </c>
      <c r="CM67" s="26"/>
      <c r="CR67" s="26" t="str">
        <f t="shared" si="9"/>
        <v>('[성산] 제일약국', '616-19-10436', '제주특별자치도 서귀포시 동류암로36번길 23 (성산읍)', '8806538052526', '셀코빅스캡슐 200mg', 26050, '2025-03-01'),</v>
      </c>
      <c r="DF67" s="39" t="s">
        <v>66</v>
      </c>
      <c r="DG67" s="12" t="s">
        <v>117</v>
      </c>
      <c r="DH67" s="12" t="s">
        <v>203</v>
      </c>
      <c r="DI67" s="40" t="s">
        <v>327</v>
      </c>
      <c r="DJ67" s="39" t="s">
        <v>883</v>
      </c>
      <c r="DK67" s="41">
        <v>5838</v>
      </c>
      <c r="DL67" s="42" t="s">
        <v>93</v>
      </c>
      <c r="DR67" s="43">
        <v>540</v>
      </c>
      <c r="DS67" s="44" t="s">
        <v>65</v>
      </c>
      <c r="DT67" s="39" t="s">
        <v>66</v>
      </c>
      <c r="DU67" s="44" t="s">
        <v>328</v>
      </c>
      <c r="DV67" s="40" t="s">
        <v>327</v>
      </c>
      <c r="DW67" s="45">
        <v>3</v>
      </c>
      <c r="DX67" s="39" t="s">
        <v>883</v>
      </c>
      <c r="DY67" s="44" t="s">
        <v>85</v>
      </c>
      <c r="DZ67" s="46">
        <v>663</v>
      </c>
      <c r="EA67" s="41">
        <v>5838</v>
      </c>
    </row>
    <row r="68" spans="4:131" ht="13.5" x14ac:dyDescent="0.25">
      <c r="D68" s="19">
        <v>65</v>
      </c>
      <c r="E68" s="20" t="s">
        <v>117</v>
      </c>
      <c r="F68" s="21" t="s">
        <v>750</v>
      </c>
      <c r="G68" s="20">
        <v>653805950</v>
      </c>
      <c r="H68" s="22">
        <v>189</v>
      </c>
      <c r="I68" s="23">
        <v>0.35</v>
      </c>
      <c r="J68" s="23">
        <v>0.3</v>
      </c>
      <c r="K68" s="24">
        <v>8806538059501</v>
      </c>
      <c r="L68" s="19" t="s">
        <v>62</v>
      </c>
      <c r="M68" s="21"/>
      <c r="N68" s="19" t="s">
        <v>63</v>
      </c>
      <c r="O68" s="21"/>
      <c r="Q68" s="25">
        <f t="shared" ref="Q68:Q131" si="10">IFERROR(IF(LEN(H68)&gt;0,H68,"NULL"),"NULL")</f>
        <v>189</v>
      </c>
      <c r="R68" s="26" t="str">
        <f t="shared" ref="R68:S131" si="11">FIXED(I68*100,1)&amp;"/100"</f>
        <v>35.0/100</v>
      </c>
      <c r="S68" s="26" t="str">
        <f t="shared" si="11"/>
        <v>30.0/100</v>
      </c>
      <c r="T68" s="25" t="str">
        <f t="shared" si="2"/>
        <v>'(소분)'</v>
      </c>
      <c r="U68" s="25" t="str">
        <f t="shared" si="3"/>
        <v>NULL</v>
      </c>
      <c r="X68" s="26" t="str">
        <f t="shared" si="4"/>
        <v>('2025-05', '레보트로서방정', '653805950', 189, 35.0/100, 30.0/100, '8806538059501', '(소분)', NULL, 'active', ''),</v>
      </c>
      <c r="Z68" s="19">
        <v>65</v>
      </c>
      <c r="AA68" s="21"/>
      <c r="AB68" s="21"/>
      <c r="AC68" s="21" t="s">
        <v>906</v>
      </c>
      <c r="AD68" s="19" t="s">
        <v>907</v>
      </c>
      <c r="AE68" s="19" t="s">
        <v>908</v>
      </c>
      <c r="AF68" s="21" t="s">
        <v>909</v>
      </c>
      <c r="AG68" s="21"/>
      <c r="AH68" s="19" t="s">
        <v>530</v>
      </c>
      <c r="AI68" s="21"/>
      <c r="AK68" s="19">
        <v>66</v>
      </c>
      <c r="AL68" s="21"/>
      <c r="AM68" s="21" t="s">
        <v>910</v>
      </c>
      <c r="AN68" s="19" t="s">
        <v>911</v>
      </c>
      <c r="AO68" s="21" t="s">
        <v>912</v>
      </c>
      <c r="AP68" s="21"/>
      <c r="AQ68" s="21" t="s">
        <v>141</v>
      </c>
      <c r="AR68" s="19" t="s">
        <v>142</v>
      </c>
      <c r="AS68" s="27" t="str">
        <f>IFERROR(INDEX([1]업체관리!AA:AA,MATCH(AR68,[1]업체관리!X:X,0)),"")</f>
        <v/>
      </c>
      <c r="AT68" s="21"/>
      <c r="AU68" s="27" t="str">
        <f t="shared" si="5"/>
        <v/>
      </c>
      <c r="AV68" s="21"/>
      <c r="AX68" s="19">
        <v>66</v>
      </c>
      <c r="AY68" s="21"/>
      <c r="AZ68" s="21" t="s">
        <v>910</v>
      </c>
      <c r="BA68" s="19" t="s">
        <v>911</v>
      </c>
      <c r="BB68" s="19"/>
      <c r="BC68" s="21" t="s">
        <v>912</v>
      </c>
      <c r="BD68" s="28"/>
      <c r="BE68" s="28"/>
      <c r="BF68" s="28"/>
      <c r="BG68" s="26" t="str">
        <f t="shared" si="6"/>
        <v>('', '삼성플러스내과', '398-91-01879', NULL, '경기도 안양시 동안구 흥안대로 524 삼우빌딩 3층','','active'),</v>
      </c>
      <c r="BH68" s="28"/>
      <c r="BI68" s="19">
        <v>65</v>
      </c>
      <c r="BJ68" s="21"/>
      <c r="BK68" s="21" t="s">
        <v>913</v>
      </c>
      <c r="BL68" s="19" t="s">
        <v>914</v>
      </c>
      <c r="BM68" s="21"/>
      <c r="BN68" s="21"/>
      <c r="BO68" s="21" t="s">
        <v>543</v>
      </c>
      <c r="BP68" s="19" t="s">
        <v>544</v>
      </c>
      <c r="BT68" s="26" t="str">
        <f t="shared" si="7"/>
        <v>('', '봄약국', '132-23-42441', NULL,'','active'),</v>
      </c>
      <c r="CA68" s="29">
        <v>65</v>
      </c>
      <c r="CB68" s="50"/>
      <c r="CC68" s="55" t="s">
        <v>894</v>
      </c>
      <c r="CD68" s="31" t="s">
        <v>895</v>
      </c>
      <c r="CE68" s="55" t="s">
        <v>896</v>
      </c>
      <c r="CF68" s="32" t="s">
        <v>915</v>
      </c>
      <c r="CG68" s="33" t="s">
        <v>916</v>
      </c>
      <c r="CH68" s="34">
        <v>56400</v>
      </c>
      <c r="CI68" s="35">
        <v>45689</v>
      </c>
      <c r="CJ68" s="35"/>
      <c r="CK68" s="36">
        <v>112800</v>
      </c>
      <c r="CL68" s="26">
        <f t="shared" si="8"/>
        <v>56400</v>
      </c>
      <c r="CM68" s="26"/>
      <c r="CR68" s="26" t="str">
        <f t="shared" si="9"/>
        <v>('[성산] 제일약국', '616-19-10436', '제주특별자치도 서귀포시 동류암로36번길 23 (성산읍)', '8806538021010', '에이낙정', 56400, '2025-02-01'),</v>
      </c>
      <c r="DF68" s="39" t="s">
        <v>66</v>
      </c>
      <c r="DG68" s="12" t="s">
        <v>117</v>
      </c>
      <c r="DH68" s="12" t="s">
        <v>203</v>
      </c>
      <c r="DI68" s="40" t="s">
        <v>412</v>
      </c>
      <c r="DJ68" s="39" t="s">
        <v>883</v>
      </c>
      <c r="DK68" s="41">
        <v>210</v>
      </c>
      <c r="DL68" s="42" t="s">
        <v>93</v>
      </c>
      <c r="DR68" s="43">
        <v>606</v>
      </c>
      <c r="DS68" s="44" t="s">
        <v>65</v>
      </c>
      <c r="DT68" s="39" t="s">
        <v>66</v>
      </c>
      <c r="DU68" s="44" t="s">
        <v>413</v>
      </c>
      <c r="DV68" s="40" t="s">
        <v>412</v>
      </c>
      <c r="DW68" s="45">
        <v>3</v>
      </c>
      <c r="DX68" s="39" t="s">
        <v>883</v>
      </c>
      <c r="DY68" s="44" t="s">
        <v>85</v>
      </c>
      <c r="DZ68" s="46">
        <v>663</v>
      </c>
      <c r="EA68" s="41">
        <v>210</v>
      </c>
    </row>
    <row r="69" spans="4:131" ht="13.5" x14ac:dyDescent="0.25">
      <c r="D69" s="19">
        <v>66</v>
      </c>
      <c r="E69" s="20" t="s">
        <v>117</v>
      </c>
      <c r="F69" s="21" t="s">
        <v>750</v>
      </c>
      <c r="G69" s="20">
        <v>653805950</v>
      </c>
      <c r="H69" s="22">
        <v>189</v>
      </c>
      <c r="I69" s="23">
        <v>0.35</v>
      </c>
      <c r="J69" s="23">
        <v>0.3</v>
      </c>
      <c r="K69" s="24">
        <v>8806538059518</v>
      </c>
      <c r="L69" s="19" t="s">
        <v>95</v>
      </c>
      <c r="M69" s="21"/>
      <c r="N69" s="19" t="s">
        <v>63</v>
      </c>
      <c r="O69" s="21"/>
      <c r="Q69" s="25">
        <f t="shared" si="10"/>
        <v>189</v>
      </c>
      <c r="R69" s="26" t="str">
        <f t="shared" si="11"/>
        <v>35.0/100</v>
      </c>
      <c r="S69" s="26" t="str">
        <f t="shared" si="11"/>
        <v>30.0/100</v>
      </c>
      <c r="T69" s="25" t="str">
        <f t="shared" ref="T69:T132" si="12">IFERROR(IF(LEN(L69)&gt;0,"'"&amp;L69&amp;"'","NULL"),"NULL")</f>
        <v>'30정/병'</v>
      </c>
      <c r="U69" s="25" t="str">
        <f t="shared" ref="U69:U132" si="13">IFERROR(IF(LEN(M69)&gt;0,M69,"NULL"),"NULL")</f>
        <v>NULL</v>
      </c>
      <c r="X69" s="26" t="str">
        <f t="shared" ref="X69:X132" si="14">IFERROR("('"&amp;E69&amp;"', '"&amp;F69&amp;"', '"&amp;G69&amp;"', "&amp;Q69&amp;", "&amp;R69&amp;", "&amp;S69&amp;", '"&amp;K69&amp;"', "&amp;T69&amp;", "&amp;U69&amp;", '"&amp;N69&amp;"', '"&amp;O69&amp;"'),","")</f>
        <v>('2025-05', '레보트로서방정', '653805950', 189, 35.0/100, 30.0/100, '8806538059518', '30정/병', NULL, 'active', ''),</v>
      </c>
      <c r="Z69" s="19">
        <v>66</v>
      </c>
      <c r="AA69" s="21"/>
      <c r="AB69" s="21"/>
      <c r="AC69" s="21" t="s">
        <v>917</v>
      </c>
      <c r="AD69" s="19" t="s">
        <v>918</v>
      </c>
      <c r="AE69" s="19" t="s">
        <v>919</v>
      </c>
      <c r="AF69" s="21" t="s">
        <v>920</v>
      </c>
      <c r="AG69" s="21"/>
      <c r="AH69" s="19" t="s">
        <v>530</v>
      </c>
      <c r="AI69" s="21"/>
      <c r="AK69" s="19">
        <v>67</v>
      </c>
      <c r="AL69" s="21"/>
      <c r="AM69" s="21" t="s">
        <v>921</v>
      </c>
      <c r="AN69" s="19" t="s">
        <v>922</v>
      </c>
      <c r="AO69" s="21" t="s">
        <v>923</v>
      </c>
      <c r="AP69" s="21"/>
      <c r="AQ69" s="21" t="s">
        <v>141</v>
      </c>
      <c r="AR69" s="19" t="s">
        <v>142</v>
      </c>
      <c r="AS69" s="27" t="str">
        <f>IFERROR(INDEX([1]업체관리!AA:AA,MATCH(AR69,[1]업체관리!X:X,0)),"")</f>
        <v/>
      </c>
      <c r="AT69" s="21"/>
      <c r="AU69" s="27" t="str">
        <f t="shared" ref="AU69:AU118" si="15">IF(LEN(AT69)&gt;0,AT69,AS69)&amp;""</f>
        <v/>
      </c>
      <c r="AV69" s="21"/>
      <c r="AX69" s="19">
        <v>67</v>
      </c>
      <c r="AY69" s="21"/>
      <c r="AZ69" s="21" t="s">
        <v>921</v>
      </c>
      <c r="BA69" s="19" t="s">
        <v>922</v>
      </c>
      <c r="BB69" s="19"/>
      <c r="BC69" s="21" t="s">
        <v>923</v>
      </c>
      <c r="BD69" s="28"/>
      <c r="BE69" s="28"/>
      <c r="BF69" s="28"/>
      <c r="BG69" s="26" t="str">
        <f t="shared" ref="BG69:BG116" si="16">IFERROR("('"&amp;AY69&amp;"', '"&amp;AZ69&amp;"', '"&amp;BA69&amp;"', NULL, '"&amp;BC69&amp;"','','active'),","")</f>
        <v>('', '서울류내과의원', '370-52-00887', NULL, '주소서울특별시 강북구 한천로 1120, 영우빌딩 2층 (수유동)','','active'),</v>
      </c>
      <c r="BH69" s="28"/>
      <c r="BI69" s="19">
        <v>66</v>
      </c>
      <c r="BJ69" s="21"/>
      <c r="BK69" s="21" t="s">
        <v>924</v>
      </c>
      <c r="BL69" s="19" t="s">
        <v>925</v>
      </c>
      <c r="BM69" s="21"/>
      <c r="BN69" s="21"/>
      <c r="BO69" s="21" t="s">
        <v>543</v>
      </c>
      <c r="BP69" s="19" t="s">
        <v>544</v>
      </c>
      <c r="BT69" s="26" t="str">
        <f t="shared" ref="BT69:BT132" si="17">IFERROR("('"&amp;BJ69&amp;"', '"&amp;BK69&amp;"', '"&amp;BL69&amp;"', NULL,'','active'),","")</f>
        <v>('', '정다운약국', '222-53-00310', NULL,'','active'),</v>
      </c>
      <c r="CA69" s="29">
        <v>66</v>
      </c>
      <c r="CB69" s="50"/>
      <c r="CC69" s="55" t="s">
        <v>894</v>
      </c>
      <c r="CD69" s="31" t="s">
        <v>895</v>
      </c>
      <c r="CE69" s="55" t="s">
        <v>896</v>
      </c>
      <c r="CF69" s="32" t="s">
        <v>915</v>
      </c>
      <c r="CG69" s="33" t="s">
        <v>916</v>
      </c>
      <c r="CH69" s="34">
        <v>28200</v>
      </c>
      <c r="CI69" s="35">
        <v>45658</v>
      </c>
      <c r="CJ69" s="35"/>
      <c r="CK69" s="36">
        <v>56400</v>
      </c>
      <c r="CL69" s="26">
        <f t="shared" ref="CL69:CL132" si="18">IFERROR(CK69/2,"")</f>
        <v>28200</v>
      </c>
      <c r="CM69" s="26"/>
      <c r="CR69" s="26" t="str">
        <f t="shared" ref="CR69:CR132" si="19">IFERROR("('"&amp;CC69&amp;"', '"&amp;CD69&amp;"', '"&amp;CE69&amp;"', '"&amp;CF69&amp;"', '"&amp;CG69&amp;"', "&amp;CH69&amp;", '"&amp;TEXT(CI69,"YYYY-MM-DD")&amp;"'),","")</f>
        <v>('[성산] 제일약국', '616-19-10436', '제주특별자치도 서귀포시 동류암로36번길 23 (성산읍)', '8806538021010', '에이낙정', 28200, '2025-01-01'),</v>
      </c>
      <c r="DF69" s="39" t="s">
        <v>66</v>
      </c>
      <c r="DG69" s="12" t="s">
        <v>117</v>
      </c>
      <c r="DH69" s="12" t="s">
        <v>203</v>
      </c>
      <c r="DI69" s="40" t="s">
        <v>298</v>
      </c>
      <c r="DJ69" s="39" t="s">
        <v>926</v>
      </c>
      <c r="DK69" s="41">
        <v>30</v>
      </c>
      <c r="DL69" s="42" t="s">
        <v>93</v>
      </c>
      <c r="DR69" s="43">
        <v>509</v>
      </c>
      <c r="DS69" s="44" t="s">
        <v>65</v>
      </c>
      <c r="DT69" s="39" t="s">
        <v>66</v>
      </c>
      <c r="DU69" s="44" t="s">
        <v>300</v>
      </c>
      <c r="DV69" s="40" t="s">
        <v>298</v>
      </c>
      <c r="DW69" s="45">
        <v>3</v>
      </c>
      <c r="DX69" s="39" t="s">
        <v>926</v>
      </c>
      <c r="DY69" s="44" t="s">
        <v>197</v>
      </c>
      <c r="DZ69" s="46">
        <v>712</v>
      </c>
      <c r="EA69" s="41">
        <v>30</v>
      </c>
    </row>
    <row r="70" spans="4:131" ht="13.5" x14ac:dyDescent="0.25">
      <c r="D70" s="19">
        <v>67</v>
      </c>
      <c r="E70" s="20" t="s">
        <v>117</v>
      </c>
      <c r="F70" s="21" t="s">
        <v>750</v>
      </c>
      <c r="G70" s="20">
        <v>653805950</v>
      </c>
      <c r="H70" s="22">
        <v>189</v>
      </c>
      <c r="I70" s="23">
        <v>0.35</v>
      </c>
      <c r="J70" s="23">
        <v>0.3</v>
      </c>
      <c r="K70" s="24">
        <v>8806538059525</v>
      </c>
      <c r="L70" s="19" t="s">
        <v>884</v>
      </c>
      <c r="M70" s="21"/>
      <c r="N70" s="19" t="s">
        <v>63</v>
      </c>
      <c r="O70" s="21"/>
      <c r="Q70" s="25">
        <f t="shared" si="10"/>
        <v>189</v>
      </c>
      <c r="R70" s="26" t="str">
        <f t="shared" si="11"/>
        <v>35.0/100</v>
      </c>
      <c r="S70" s="26" t="str">
        <f t="shared" si="11"/>
        <v>30.0/100</v>
      </c>
      <c r="T70" s="25" t="str">
        <f t="shared" si="12"/>
        <v>'300정/병'</v>
      </c>
      <c r="U70" s="25" t="str">
        <f t="shared" si="13"/>
        <v>NULL</v>
      </c>
      <c r="X70" s="26" t="str">
        <f t="shared" si="14"/>
        <v>('2025-05', '레보트로서방정', '653805950', 189, 35.0/100, 30.0/100, '8806538059525', '300정/병', NULL, 'active', ''),</v>
      </c>
      <c r="Z70" s="19">
        <v>67</v>
      </c>
      <c r="AA70" s="21"/>
      <c r="AB70" s="21"/>
      <c r="AC70" s="21" t="s">
        <v>927</v>
      </c>
      <c r="AD70" s="19" t="s">
        <v>928</v>
      </c>
      <c r="AE70" s="19" t="s">
        <v>929</v>
      </c>
      <c r="AF70" s="21" t="s">
        <v>930</v>
      </c>
      <c r="AG70" s="21"/>
      <c r="AH70" s="19" t="s">
        <v>530</v>
      </c>
      <c r="AI70" s="21"/>
      <c r="AK70" s="19">
        <v>68</v>
      </c>
      <c r="AL70" s="21"/>
      <c r="AM70" s="21" t="s">
        <v>931</v>
      </c>
      <c r="AN70" s="19" t="s">
        <v>932</v>
      </c>
      <c r="AO70" s="21" t="s">
        <v>933</v>
      </c>
      <c r="AP70" s="21"/>
      <c r="AQ70" s="21" t="s">
        <v>141</v>
      </c>
      <c r="AR70" s="19" t="s">
        <v>142</v>
      </c>
      <c r="AS70" s="27" t="str">
        <f>IFERROR(INDEX([1]업체관리!AA:AA,MATCH(AR70,[1]업체관리!X:X,0)),"")</f>
        <v/>
      </c>
      <c r="AT70" s="21"/>
      <c r="AU70" s="27" t="str">
        <f t="shared" si="15"/>
        <v/>
      </c>
      <c r="AV70" s="21"/>
      <c r="AX70" s="19">
        <v>68</v>
      </c>
      <c r="AY70" s="21"/>
      <c r="AZ70" s="21" t="s">
        <v>931</v>
      </c>
      <c r="BA70" s="19" t="s">
        <v>932</v>
      </c>
      <c r="BB70" s="19"/>
      <c r="BC70" s="21" t="s">
        <v>933</v>
      </c>
      <c r="BD70" s="28"/>
      <c r="BE70" s="28"/>
      <c r="BF70" s="28"/>
      <c r="BG70" s="26" t="str">
        <f t="shared" si="16"/>
        <v>('', '서울삼성내과', '321-95-01178', NULL, '서울특별시 영등포구 도림로 135, 건설빌딩 7층 701호','','active'),</v>
      </c>
      <c r="BH70" s="28"/>
      <c r="BI70" s="19">
        <v>67</v>
      </c>
      <c r="BJ70" s="21"/>
      <c r="BK70" s="21" t="s">
        <v>934</v>
      </c>
      <c r="BL70" s="19" t="s">
        <v>935</v>
      </c>
      <c r="BM70" s="21"/>
      <c r="BN70" s="21"/>
      <c r="BO70" s="21" t="s">
        <v>557</v>
      </c>
      <c r="BP70" s="19" t="s">
        <v>558</v>
      </c>
      <c r="BT70" s="26" t="str">
        <f t="shared" si="17"/>
        <v>('', '태광약국', '611-03-29657', NULL,'','active'),</v>
      </c>
      <c r="CA70" s="29">
        <v>67</v>
      </c>
      <c r="CB70" s="50"/>
      <c r="CC70" s="55" t="s">
        <v>894</v>
      </c>
      <c r="CD70" s="31" t="s">
        <v>895</v>
      </c>
      <c r="CE70" s="55" t="s">
        <v>896</v>
      </c>
      <c r="CF70" s="32" t="s">
        <v>915</v>
      </c>
      <c r="CG70" s="33" t="s">
        <v>916</v>
      </c>
      <c r="CH70" s="34">
        <v>28200</v>
      </c>
      <c r="CI70" s="35">
        <v>45717</v>
      </c>
      <c r="CJ70" s="35"/>
      <c r="CK70" s="36">
        <v>56400</v>
      </c>
      <c r="CL70" s="26">
        <f t="shared" si="18"/>
        <v>28200</v>
      </c>
      <c r="CM70" s="26"/>
      <c r="CR70" s="26" t="str">
        <f t="shared" si="19"/>
        <v>('[성산] 제일약국', '616-19-10436', '제주특별자치도 서귀포시 동류암로36번길 23 (성산읍)', '8806538021010', '에이낙정', 28200, '2025-03-01'),</v>
      </c>
      <c r="DF70" s="39" t="s">
        <v>66</v>
      </c>
      <c r="DG70" s="12" t="s">
        <v>117</v>
      </c>
      <c r="DH70" s="12" t="s">
        <v>203</v>
      </c>
      <c r="DI70" s="40" t="s">
        <v>327</v>
      </c>
      <c r="DJ70" s="39" t="s">
        <v>926</v>
      </c>
      <c r="DK70" s="41">
        <v>1690</v>
      </c>
      <c r="DL70" s="42" t="s">
        <v>93</v>
      </c>
      <c r="DR70" s="43">
        <v>541</v>
      </c>
      <c r="DS70" s="44" t="s">
        <v>65</v>
      </c>
      <c r="DT70" s="39" t="s">
        <v>66</v>
      </c>
      <c r="DU70" s="44" t="s">
        <v>328</v>
      </c>
      <c r="DV70" s="40" t="s">
        <v>327</v>
      </c>
      <c r="DW70" s="45">
        <v>3</v>
      </c>
      <c r="DX70" s="39" t="s">
        <v>926</v>
      </c>
      <c r="DY70" s="44" t="s">
        <v>197</v>
      </c>
      <c r="DZ70" s="46">
        <v>712</v>
      </c>
      <c r="EA70" s="41">
        <v>1690</v>
      </c>
    </row>
    <row r="71" spans="4:131" ht="13.5" x14ac:dyDescent="0.25">
      <c r="D71" s="19">
        <v>68</v>
      </c>
      <c r="E71" s="20" t="s">
        <v>117</v>
      </c>
      <c r="F71" s="21" t="s">
        <v>514</v>
      </c>
      <c r="G71" s="20">
        <v>653800341</v>
      </c>
      <c r="H71" s="54">
        <v>9000</v>
      </c>
      <c r="I71" s="23">
        <v>0.3</v>
      </c>
      <c r="J71" s="23">
        <v>0.35</v>
      </c>
      <c r="K71" s="24">
        <v>8806538003412</v>
      </c>
      <c r="L71" s="19">
        <v>500</v>
      </c>
      <c r="M71" s="21"/>
      <c r="N71" s="19" t="s">
        <v>63</v>
      </c>
      <c r="O71" s="21"/>
      <c r="Q71" s="25">
        <f t="shared" si="10"/>
        <v>9000</v>
      </c>
      <c r="R71" s="26" t="str">
        <f t="shared" si="11"/>
        <v>30.0/100</v>
      </c>
      <c r="S71" s="26" t="str">
        <f t="shared" si="11"/>
        <v>35.0/100</v>
      </c>
      <c r="T71" s="25" t="str">
        <f t="shared" si="12"/>
        <v>'500'</v>
      </c>
      <c r="U71" s="25" t="str">
        <f t="shared" si="13"/>
        <v>NULL</v>
      </c>
      <c r="X71" s="26" t="str">
        <f t="shared" si="14"/>
        <v>('2025-05', '레보트로시럽 500mL', '653800341', 9000, 30.0/100, 35.0/100, '8806538003412', '500', NULL, 'active', ''),</v>
      </c>
      <c r="Z71" s="19">
        <v>68</v>
      </c>
      <c r="AA71" s="21"/>
      <c r="AB71" s="21"/>
      <c r="AC71" s="21" t="s">
        <v>936</v>
      </c>
      <c r="AD71" s="19" t="s">
        <v>937</v>
      </c>
      <c r="AE71" s="19" t="s">
        <v>938</v>
      </c>
      <c r="AF71" s="21" t="s">
        <v>939</v>
      </c>
      <c r="AG71" s="21"/>
      <c r="AH71" s="19" t="s">
        <v>530</v>
      </c>
      <c r="AI71" s="21"/>
      <c r="AK71" s="19">
        <v>69</v>
      </c>
      <c r="AL71" s="21"/>
      <c r="AM71" s="21" t="s">
        <v>940</v>
      </c>
      <c r="AN71" s="19" t="s">
        <v>941</v>
      </c>
      <c r="AO71" s="21" t="s">
        <v>942</v>
      </c>
      <c r="AP71" s="21"/>
      <c r="AQ71" s="21" t="s">
        <v>141</v>
      </c>
      <c r="AR71" s="19" t="s">
        <v>142</v>
      </c>
      <c r="AS71" s="27" t="str">
        <f>IFERROR(INDEX([1]업체관리!AA:AA,MATCH(AR71,[1]업체관리!X:X,0)),"")</f>
        <v/>
      </c>
      <c r="AT71" s="21"/>
      <c r="AU71" s="27" t="str">
        <f t="shared" si="15"/>
        <v/>
      </c>
      <c r="AV71" s="21"/>
      <c r="AX71" s="19">
        <v>69</v>
      </c>
      <c r="AY71" s="21"/>
      <c r="AZ71" s="21" t="s">
        <v>940</v>
      </c>
      <c r="BA71" s="19" t="s">
        <v>941</v>
      </c>
      <c r="BB71" s="19"/>
      <c r="BC71" s="21" t="s">
        <v>942</v>
      </c>
      <c r="BD71" s="28"/>
      <c r="BE71" s="28"/>
      <c r="BF71" s="28"/>
      <c r="BG71" s="26" t="str">
        <f t="shared" si="16"/>
        <v>('', '서울원내과의원', '899-91-01182', NULL, '경기도 안양시 동안구 흥안대로 527, 스타타워빌딩 5층 (관양동)','','active'),</v>
      </c>
      <c r="BH71" s="28"/>
      <c r="BI71" s="19">
        <v>68</v>
      </c>
      <c r="BJ71" s="21"/>
      <c r="BK71" s="21" t="s">
        <v>943</v>
      </c>
      <c r="BL71" s="19" t="s">
        <v>944</v>
      </c>
      <c r="BM71" s="21"/>
      <c r="BN71" s="21"/>
      <c r="BO71" s="21" t="s">
        <v>557</v>
      </c>
      <c r="BP71" s="19" t="s">
        <v>558</v>
      </c>
      <c r="BT71" s="26" t="str">
        <f t="shared" si="17"/>
        <v>('', '데이파크약국', '129-33-18546', NULL,'','active'),</v>
      </c>
      <c r="CA71" s="29">
        <v>68</v>
      </c>
      <c r="CB71" s="50"/>
      <c r="CC71" s="55" t="s">
        <v>894</v>
      </c>
      <c r="CD71" s="31" t="s">
        <v>895</v>
      </c>
      <c r="CE71" s="55" t="s">
        <v>896</v>
      </c>
      <c r="CF71" s="32" t="s">
        <v>945</v>
      </c>
      <c r="CG71" s="33" t="s">
        <v>946</v>
      </c>
      <c r="CH71" s="34">
        <v>57500</v>
      </c>
      <c r="CI71" s="35">
        <v>45717</v>
      </c>
      <c r="CJ71" s="35"/>
      <c r="CK71" s="36">
        <v>115000</v>
      </c>
      <c r="CL71" s="26">
        <f t="shared" si="18"/>
        <v>57500</v>
      </c>
      <c r="CM71" s="26"/>
      <c r="CR71" s="26" t="str">
        <f t="shared" si="19"/>
        <v>('[성산] 제일약국', '616-19-10436', '제주특별자치도 서귀포시 동류암로36번길 23 (성산읍)', '8806538021133', '에페릭스정', 57500, '2025-03-01'),</v>
      </c>
      <c r="DF71" s="39" t="s">
        <v>66</v>
      </c>
      <c r="DG71" s="12" t="s">
        <v>117</v>
      </c>
      <c r="DH71" s="12" t="s">
        <v>203</v>
      </c>
      <c r="DI71" s="40" t="s">
        <v>284</v>
      </c>
      <c r="DJ71" s="39" t="s">
        <v>947</v>
      </c>
      <c r="DK71" s="41">
        <v>177</v>
      </c>
      <c r="DL71" s="42" t="s">
        <v>93</v>
      </c>
      <c r="DR71" s="43">
        <v>485</v>
      </c>
      <c r="DS71" s="44" t="s">
        <v>65</v>
      </c>
      <c r="DT71" s="39" t="s">
        <v>66</v>
      </c>
      <c r="DU71" s="44" t="s">
        <v>286</v>
      </c>
      <c r="DV71" s="40" t="s">
        <v>284</v>
      </c>
      <c r="DW71" s="45">
        <v>3</v>
      </c>
      <c r="DX71" s="39" t="s">
        <v>947</v>
      </c>
      <c r="DY71" s="44" t="s">
        <v>948</v>
      </c>
      <c r="DZ71" s="46">
        <v>22</v>
      </c>
      <c r="EA71" s="41">
        <v>177</v>
      </c>
    </row>
    <row r="72" spans="4:131" ht="13.5" x14ac:dyDescent="0.25">
      <c r="D72" s="19">
        <v>69</v>
      </c>
      <c r="E72" s="20" t="s">
        <v>117</v>
      </c>
      <c r="F72" s="21" t="s">
        <v>537</v>
      </c>
      <c r="G72" s="20">
        <v>653800360</v>
      </c>
      <c r="H72" s="22">
        <v>182</v>
      </c>
      <c r="I72" s="23">
        <v>0.45</v>
      </c>
      <c r="J72" s="23">
        <v>0.45</v>
      </c>
      <c r="K72" s="24">
        <v>8806538003603</v>
      </c>
      <c r="L72" s="19" t="s">
        <v>62</v>
      </c>
      <c r="M72" s="21"/>
      <c r="N72" s="19" t="s">
        <v>63</v>
      </c>
      <c r="O72" s="21"/>
      <c r="Q72" s="25">
        <f t="shared" si="10"/>
        <v>182</v>
      </c>
      <c r="R72" s="26" t="str">
        <f t="shared" si="11"/>
        <v>45.0/100</v>
      </c>
      <c r="S72" s="26" t="str">
        <f t="shared" si="11"/>
        <v>45.0/100</v>
      </c>
      <c r="T72" s="25" t="str">
        <f t="shared" si="12"/>
        <v>'(소분)'</v>
      </c>
      <c r="U72" s="25" t="str">
        <f t="shared" si="13"/>
        <v>NULL</v>
      </c>
      <c r="X72" s="26" t="str">
        <f t="shared" si="14"/>
        <v>('2025-05', '레오빌정 25mg', '653800360', 182, 45.0/100, 45.0/100, '8806538003603', '(소분)', NULL, 'active', ''),</v>
      </c>
      <c r="Z72" s="19">
        <v>69</v>
      </c>
      <c r="AA72" s="21"/>
      <c r="AB72" s="21"/>
      <c r="AC72" s="21" t="s">
        <v>949</v>
      </c>
      <c r="AD72" s="19" t="s">
        <v>950</v>
      </c>
      <c r="AE72" s="19" t="s">
        <v>951</v>
      </c>
      <c r="AF72" s="21" t="s">
        <v>952</v>
      </c>
      <c r="AG72" s="21"/>
      <c r="AH72" s="19" t="s">
        <v>530</v>
      </c>
      <c r="AI72" s="21"/>
      <c r="AK72" s="19">
        <v>70</v>
      </c>
      <c r="AL72" s="21"/>
      <c r="AM72" s="21" t="s">
        <v>953</v>
      </c>
      <c r="AN72" s="19" t="s">
        <v>954</v>
      </c>
      <c r="AO72" s="21" t="s">
        <v>955</v>
      </c>
      <c r="AP72" s="21"/>
      <c r="AQ72" s="21" t="s">
        <v>141</v>
      </c>
      <c r="AR72" s="19" t="s">
        <v>142</v>
      </c>
      <c r="AS72" s="27" t="str">
        <f>IFERROR(INDEX([1]업체관리!AA:AA,MATCH(AR72,[1]업체관리!X:X,0)),"")</f>
        <v/>
      </c>
      <c r="AT72" s="21"/>
      <c r="AU72" s="27" t="str">
        <f t="shared" si="15"/>
        <v/>
      </c>
      <c r="AV72" s="21"/>
      <c r="AX72" s="19">
        <v>70</v>
      </c>
      <c r="AY72" s="21"/>
      <c r="AZ72" s="21" t="s">
        <v>953</v>
      </c>
      <c r="BA72" s="19" t="s">
        <v>954</v>
      </c>
      <c r="BB72" s="19"/>
      <c r="BC72" s="21" t="s">
        <v>955</v>
      </c>
      <c r="BD72" s="28"/>
      <c r="BE72" s="28"/>
      <c r="BF72" s="28"/>
      <c r="BG72" s="26" t="str">
        <f t="shared" si="16"/>
        <v>('', '서초베스트외과의원', '818-44-00763', NULL, '서울특별시 서초구 효령로 237, 202호 (서초동, 서초한신리빙타워)','','active'),</v>
      </c>
      <c r="BH72" s="28"/>
      <c r="BI72" s="19">
        <v>69</v>
      </c>
      <c r="BJ72" s="21"/>
      <c r="BK72" s="21" t="s">
        <v>956</v>
      </c>
      <c r="BL72" s="19" t="s">
        <v>957</v>
      </c>
      <c r="BM72" s="21"/>
      <c r="BN72" s="21"/>
      <c r="BO72" s="21" t="s">
        <v>567</v>
      </c>
      <c r="BP72" s="19" t="s">
        <v>568</v>
      </c>
      <c r="BT72" s="26" t="str">
        <f t="shared" si="17"/>
        <v>('', '봄날약국', '510-21-66635', NULL,'','active'),</v>
      </c>
      <c r="CA72" s="29">
        <v>69</v>
      </c>
      <c r="CB72" s="50"/>
      <c r="CC72" s="55" t="s">
        <v>894</v>
      </c>
      <c r="CD72" s="31" t="s">
        <v>895</v>
      </c>
      <c r="CE72" s="55" t="s">
        <v>896</v>
      </c>
      <c r="CF72" s="32" t="s">
        <v>945</v>
      </c>
      <c r="CG72" s="33" t="s">
        <v>946</v>
      </c>
      <c r="CH72" s="34">
        <v>28750</v>
      </c>
      <c r="CI72" s="35">
        <v>45717</v>
      </c>
      <c r="CJ72" s="35"/>
      <c r="CK72" s="36">
        <v>57500</v>
      </c>
      <c r="CL72" s="26">
        <f t="shared" si="18"/>
        <v>28750</v>
      </c>
      <c r="CM72" s="26"/>
      <c r="CR72" s="26" t="str">
        <f t="shared" si="19"/>
        <v>('[성산] 제일약국', '616-19-10436', '제주특별자치도 서귀포시 동류암로36번길 23 (성산읍)', '8806538021133', '에페릭스정', 28750, '2025-03-01'),</v>
      </c>
      <c r="DF72" s="39" t="s">
        <v>66</v>
      </c>
      <c r="DG72" s="12" t="s">
        <v>117</v>
      </c>
      <c r="DH72" s="12" t="s">
        <v>203</v>
      </c>
      <c r="DI72" s="40" t="s">
        <v>327</v>
      </c>
      <c r="DJ72" s="39" t="s">
        <v>947</v>
      </c>
      <c r="DK72" s="41">
        <v>5561</v>
      </c>
      <c r="DL72" s="42" t="s">
        <v>93</v>
      </c>
      <c r="DR72" s="43">
        <v>542</v>
      </c>
      <c r="DS72" s="44" t="s">
        <v>65</v>
      </c>
      <c r="DT72" s="39" t="s">
        <v>66</v>
      </c>
      <c r="DU72" s="44" t="s">
        <v>328</v>
      </c>
      <c r="DV72" s="40" t="s">
        <v>327</v>
      </c>
      <c r="DW72" s="45">
        <v>3</v>
      </c>
      <c r="DX72" s="39" t="s">
        <v>947</v>
      </c>
      <c r="DY72" s="44" t="s">
        <v>948</v>
      </c>
      <c r="DZ72" s="46">
        <v>22</v>
      </c>
      <c r="EA72" s="41">
        <v>5561</v>
      </c>
    </row>
    <row r="73" spans="4:131" ht="13.5" x14ac:dyDescent="0.25">
      <c r="D73" s="19">
        <v>70</v>
      </c>
      <c r="E73" s="20" t="s">
        <v>117</v>
      </c>
      <c r="F73" s="21" t="s">
        <v>537</v>
      </c>
      <c r="G73" s="20">
        <v>653800360</v>
      </c>
      <c r="H73" s="22">
        <v>182</v>
      </c>
      <c r="I73" s="23">
        <v>0.45</v>
      </c>
      <c r="J73" s="23">
        <v>0.45</v>
      </c>
      <c r="K73" s="24">
        <v>8806538003610</v>
      </c>
      <c r="L73" s="19" t="s">
        <v>95</v>
      </c>
      <c r="M73" s="21"/>
      <c r="N73" s="19" t="s">
        <v>63</v>
      </c>
      <c r="O73" s="21"/>
      <c r="Q73" s="25">
        <f t="shared" si="10"/>
        <v>182</v>
      </c>
      <c r="R73" s="26" t="str">
        <f t="shared" si="11"/>
        <v>45.0/100</v>
      </c>
      <c r="S73" s="26" t="str">
        <f t="shared" si="11"/>
        <v>45.0/100</v>
      </c>
      <c r="T73" s="25" t="str">
        <f t="shared" si="12"/>
        <v>'30정/병'</v>
      </c>
      <c r="U73" s="25" t="str">
        <f t="shared" si="13"/>
        <v>NULL</v>
      </c>
      <c r="X73" s="26" t="str">
        <f t="shared" si="14"/>
        <v>('2025-05', '레오빌정 25mg', '653800360', 182, 45.0/100, 45.0/100, '8806538003610', '30정/병', NULL, 'active', ''),</v>
      </c>
      <c r="Z73" s="19">
        <v>70</v>
      </c>
      <c r="AA73" s="21"/>
      <c r="AB73" s="21"/>
      <c r="AC73" s="21" t="s">
        <v>958</v>
      </c>
      <c r="AD73" s="19" t="s">
        <v>959</v>
      </c>
      <c r="AE73" s="19" t="s">
        <v>960</v>
      </c>
      <c r="AF73" s="21" t="s">
        <v>961</v>
      </c>
      <c r="AG73" s="21"/>
      <c r="AH73" s="19" t="s">
        <v>530</v>
      </c>
      <c r="AI73" s="21"/>
      <c r="AK73" s="19">
        <v>71</v>
      </c>
      <c r="AL73" s="21"/>
      <c r="AM73" s="21" t="s">
        <v>962</v>
      </c>
      <c r="AN73" s="19" t="s">
        <v>963</v>
      </c>
      <c r="AO73" s="21" t="s">
        <v>964</v>
      </c>
      <c r="AP73" s="21"/>
      <c r="AQ73" s="21" t="s">
        <v>141</v>
      </c>
      <c r="AR73" s="19" t="s">
        <v>142</v>
      </c>
      <c r="AS73" s="27" t="str">
        <f>IFERROR(INDEX([1]업체관리!AA:AA,MATCH(AR73,[1]업체관리!X:X,0)),"")</f>
        <v/>
      </c>
      <c r="AT73" s="21"/>
      <c r="AU73" s="27" t="str">
        <f t="shared" si="15"/>
        <v/>
      </c>
      <c r="AV73" s="21"/>
      <c r="AX73" s="19">
        <v>71</v>
      </c>
      <c r="AY73" s="21"/>
      <c r="AZ73" s="21" t="s">
        <v>962</v>
      </c>
      <c r="BA73" s="19" t="s">
        <v>963</v>
      </c>
      <c r="BB73" s="19"/>
      <c r="BC73" s="21" t="s">
        <v>964</v>
      </c>
      <c r="BD73" s="28"/>
      <c r="BE73" s="28"/>
      <c r="BF73" s="28"/>
      <c r="BG73" s="26" t="str">
        <f t="shared" si="16"/>
        <v>('', '신윤수내과의원', '639-92-00986', NULL, '경기도 용인시 처인구 금령로 30, 2층일부 3층 (김량장동)','','active'),</v>
      </c>
      <c r="BH73" s="28"/>
      <c r="BI73" s="19">
        <v>70</v>
      </c>
      <c r="BJ73" s="21"/>
      <c r="BK73" s="21" t="s">
        <v>965</v>
      </c>
      <c r="BL73" s="19" t="s">
        <v>966</v>
      </c>
      <c r="BM73" s="21"/>
      <c r="BN73" s="21"/>
      <c r="BO73" s="21" t="s">
        <v>567</v>
      </c>
      <c r="BP73" s="19" t="s">
        <v>568</v>
      </c>
      <c r="BT73" s="26" t="str">
        <f t="shared" si="17"/>
        <v>('', '민중약국', '208-32-21686', NULL,'','active'),</v>
      </c>
      <c r="CA73" s="29">
        <v>70</v>
      </c>
      <c r="CB73" s="50"/>
      <c r="CC73" s="55" t="s">
        <v>894</v>
      </c>
      <c r="CD73" s="31" t="s">
        <v>895</v>
      </c>
      <c r="CE73" s="55" t="s">
        <v>896</v>
      </c>
      <c r="CF73" s="32" t="s">
        <v>945</v>
      </c>
      <c r="CG73" s="33" t="s">
        <v>946</v>
      </c>
      <c r="CH73" s="34">
        <v>28750</v>
      </c>
      <c r="CI73" s="35">
        <v>45717</v>
      </c>
      <c r="CJ73" s="35"/>
      <c r="CK73" s="36">
        <v>57500</v>
      </c>
      <c r="CL73" s="26">
        <f t="shared" si="18"/>
        <v>28750</v>
      </c>
      <c r="CM73" s="26"/>
      <c r="CR73" s="26" t="str">
        <f t="shared" si="19"/>
        <v>('[성산] 제일약국', '616-19-10436', '제주특별자치도 서귀포시 동류암로36번길 23 (성산읍)', '8806538021133', '에페릭스정', 28750, '2025-03-01'),</v>
      </c>
      <c r="DF73" s="39" t="s">
        <v>66</v>
      </c>
      <c r="DG73" s="12" t="s">
        <v>117</v>
      </c>
      <c r="DH73" s="12" t="s">
        <v>203</v>
      </c>
      <c r="DI73" s="40" t="s">
        <v>350</v>
      </c>
      <c r="DJ73" s="39" t="s">
        <v>947</v>
      </c>
      <c r="DK73" s="41">
        <v>3832</v>
      </c>
      <c r="DL73" s="42" t="s">
        <v>93</v>
      </c>
      <c r="DR73" s="43">
        <v>577</v>
      </c>
      <c r="DS73" s="44" t="s">
        <v>65</v>
      </c>
      <c r="DT73" s="39" t="s">
        <v>66</v>
      </c>
      <c r="DU73" s="44" t="s">
        <v>351</v>
      </c>
      <c r="DV73" s="40" t="s">
        <v>350</v>
      </c>
      <c r="DW73" s="45">
        <v>3</v>
      </c>
      <c r="DX73" s="39" t="s">
        <v>947</v>
      </c>
      <c r="DY73" s="44" t="s">
        <v>948</v>
      </c>
      <c r="DZ73" s="46">
        <v>22</v>
      </c>
      <c r="EA73" s="41">
        <v>3832</v>
      </c>
    </row>
    <row r="74" spans="4:131" ht="13.5" x14ac:dyDescent="0.25">
      <c r="D74" s="19">
        <v>71</v>
      </c>
      <c r="E74" s="20" t="s">
        <v>117</v>
      </c>
      <c r="F74" s="21" t="s">
        <v>537</v>
      </c>
      <c r="G74" s="20">
        <v>653800360</v>
      </c>
      <c r="H74" s="22">
        <v>182</v>
      </c>
      <c r="I74" s="23">
        <v>0.45</v>
      </c>
      <c r="J74" s="23">
        <v>0.45</v>
      </c>
      <c r="K74" s="24">
        <v>8806538003627</v>
      </c>
      <c r="L74" s="19" t="s">
        <v>217</v>
      </c>
      <c r="M74" s="21"/>
      <c r="N74" s="19" t="s">
        <v>63</v>
      </c>
      <c r="O74" s="21"/>
      <c r="Q74" s="25">
        <f t="shared" si="10"/>
        <v>182</v>
      </c>
      <c r="R74" s="26" t="str">
        <f t="shared" si="11"/>
        <v>45.0/100</v>
      </c>
      <c r="S74" s="26" t="str">
        <f t="shared" si="11"/>
        <v>45.0/100</v>
      </c>
      <c r="T74" s="25" t="str">
        <f t="shared" si="12"/>
        <v>'100정/병'</v>
      </c>
      <c r="U74" s="25" t="str">
        <f t="shared" si="13"/>
        <v>NULL</v>
      </c>
      <c r="X74" s="26" t="str">
        <f t="shared" si="14"/>
        <v>('2025-05', '레오빌정 25mg', '653800360', 182, 45.0/100, 45.0/100, '8806538003627', '100정/병', NULL, 'active', ''),</v>
      </c>
      <c r="Z74" s="19">
        <v>71</v>
      </c>
      <c r="AA74" s="21"/>
      <c r="AB74" s="21"/>
      <c r="AC74" s="21" t="s">
        <v>967</v>
      </c>
      <c r="AD74" s="19" t="s">
        <v>968</v>
      </c>
      <c r="AE74" s="19" t="s">
        <v>969</v>
      </c>
      <c r="AF74" s="21" t="s">
        <v>970</v>
      </c>
      <c r="AG74" s="21"/>
      <c r="AH74" s="19" t="s">
        <v>530</v>
      </c>
      <c r="AI74" s="21"/>
      <c r="AK74" s="19">
        <v>72</v>
      </c>
      <c r="AL74" s="21"/>
      <c r="AM74" s="21" t="s">
        <v>971</v>
      </c>
      <c r="AN74" s="19" t="s">
        <v>972</v>
      </c>
      <c r="AO74" s="21" t="s">
        <v>973</v>
      </c>
      <c r="AP74" s="21"/>
      <c r="AQ74" s="21" t="s">
        <v>141</v>
      </c>
      <c r="AR74" s="19" t="s">
        <v>142</v>
      </c>
      <c r="AS74" s="27" t="str">
        <f>IFERROR(INDEX([1]업체관리!AA:AA,MATCH(AR74,[1]업체관리!X:X,0)),"")</f>
        <v/>
      </c>
      <c r="AT74" s="21"/>
      <c r="AU74" s="27" t="str">
        <f t="shared" si="15"/>
        <v/>
      </c>
      <c r="AV74" s="21"/>
      <c r="AX74" s="19">
        <v>72</v>
      </c>
      <c r="AY74" s="21"/>
      <c r="AZ74" s="21" t="s">
        <v>971</v>
      </c>
      <c r="BA74" s="19" t="s">
        <v>972</v>
      </c>
      <c r="BB74" s="19"/>
      <c r="BC74" s="21" t="s">
        <v>973</v>
      </c>
      <c r="BD74" s="28"/>
      <c r="BE74" s="28"/>
      <c r="BF74" s="28"/>
      <c r="BG74" s="26" t="str">
        <f t="shared" si="16"/>
        <v>('', '신일병원', '210-96-07113', NULL, '서울특별시 강북구 덕릉로 73, (수유동)','','active'),</v>
      </c>
      <c r="BH74" s="28"/>
      <c r="BI74" s="19">
        <v>71</v>
      </c>
      <c r="BJ74" s="21"/>
      <c r="BK74" s="21" t="s">
        <v>974</v>
      </c>
      <c r="BL74" s="19" t="s">
        <v>975</v>
      </c>
      <c r="BM74" s="21"/>
      <c r="BN74" s="21"/>
      <c r="BO74" s="21" t="s">
        <v>579</v>
      </c>
      <c r="BP74" s="19" t="s">
        <v>580</v>
      </c>
      <c r="BT74" s="26" t="str">
        <f t="shared" si="17"/>
        <v>('', '종로밝은약국', '294-78-00429', NULL,'','active'),</v>
      </c>
      <c r="CA74" s="29">
        <v>71</v>
      </c>
      <c r="CB74" s="50"/>
      <c r="CC74" s="55" t="s">
        <v>894</v>
      </c>
      <c r="CD74" s="31" t="s">
        <v>895</v>
      </c>
      <c r="CE74" s="55" t="s">
        <v>896</v>
      </c>
      <c r="CF74" s="32" t="s">
        <v>976</v>
      </c>
      <c r="CG74" s="33" t="s">
        <v>977</v>
      </c>
      <c r="CH74" s="31">
        <v>48600</v>
      </c>
      <c r="CI74" s="35">
        <v>45717</v>
      </c>
      <c r="CJ74" s="35"/>
      <c r="CK74" s="56">
        <v>97200</v>
      </c>
      <c r="CL74" s="26">
        <f t="shared" si="18"/>
        <v>48600</v>
      </c>
      <c r="CM74" s="26"/>
      <c r="CR74" s="26" t="str">
        <f t="shared" si="19"/>
        <v>('[성산] 제일약국', '616-19-10436', '제주특별자치도 서귀포시 동류암로36번길 23 (성산읍)', '8806538021430', '엑세트라정', 48600, '2025-03-01'),</v>
      </c>
      <c r="DF74" s="39" t="s">
        <v>66</v>
      </c>
      <c r="DG74" s="12" t="s">
        <v>117</v>
      </c>
      <c r="DH74" s="12" t="s">
        <v>203</v>
      </c>
      <c r="DI74" s="40" t="s">
        <v>284</v>
      </c>
      <c r="DJ74" s="39" t="s">
        <v>978</v>
      </c>
      <c r="DK74" s="41">
        <v>2253</v>
      </c>
      <c r="DL74" s="42" t="s">
        <v>93</v>
      </c>
      <c r="DR74" s="43">
        <v>486</v>
      </c>
      <c r="DS74" s="44" t="s">
        <v>65</v>
      </c>
      <c r="DT74" s="39" t="s">
        <v>66</v>
      </c>
      <c r="DU74" s="44" t="s">
        <v>286</v>
      </c>
      <c r="DV74" s="40" t="s">
        <v>284</v>
      </c>
      <c r="DW74" s="45">
        <v>3</v>
      </c>
      <c r="DX74" s="39" t="s">
        <v>978</v>
      </c>
      <c r="DY74" s="44" t="s">
        <v>646</v>
      </c>
      <c r="DZ74" s="46">
        <v>19</v>
      </c>
      <c r="EA74" s="41">
        <v>2253</v>
      </c>
    </row>
    <row r="75" spans="4:131" ht="13.5" x14ac:dyDescent="0.25">
      <c r="D75" s="19">
        <v>72</v>
      </c>
      <c r="E75" s="20" t="s">
        <v>117</v>
      </c>
      <c r="F75" s="21" t="s">
        <v>537</v>
      </c>
      <c r="G75" s="20">
        <v>653800360</v>
      </c>
      <c r="H75" s="22">
        <v>182</v>
      </c>
      <c r="I75" s="23">
        <v>0.45</v>
      </c>
      <c r="J75" s="23">
        <v>0.45</v>
      </c>
      <c r="K75" s="24">
        <v>8806538003634</v>
      </c>
      <c r="L75" s="19" t="s">
        <v>118</v>
      </c>
      <c r="M75" s="21"/>
      <c r="N75" s="19" t="s">
        <v>63</v>
      </c>
      <c r="O75" s="21"/>
      <c r="Q75" s="25">
        <f t="shared" si="10"/>
        <v>182</v>
      </c>
      <c r="R75" s="26" t="str">
        <f t="shared" si="11"/>
        <v>45.0/100</v>
      </c>
      <c r="S75" s="26" t="str">
        <f t="shared" si="11"/>
        <v>45.0/100</v>
      </c>
      <c r="T75" s="25" t="str">
        <f t="shared" si="12"/>
        <v>'500정/병'</v>
      </c>
      <c r="U75" s="25" t="str">
        <f t="shared" si="13"/>
        <v>NULL</v>
      </c>
      <c r="X75" s="26" t="str">
        <f t="shared" si="14"/>
        <v>('2025-05', '레오빌정 25mg', '653800360', 182, 45.0/100, 45.0/100, '8806538003634', '500정/병', NULL, 'active', ''),</v>
      </c>
      <c r="Z75" s="19">
        <v>72</v>
      </c>
      <c r="AA75" s="21"/>
      <c r="AB75" s="21"/>
      <c r="AC75" s="21" t="s">
        <v>979</v>
      </c>
      <c r="AD75" s="19" t="s">
        <v>980</v>
      </c>
      <c r="AE75" s="19" t="s">
        <v>981</v>
      </c>
      <c r="AF75" s="21" t="s">
        <v>982</v>
      </c>
      <c r="AG75" s="21"/>
      <c r="AH75" s="19" t="s">
        <v>530</v>
      </c>
      <c r="AI75" s="21"/>
      <c r="AK75" s="19">
        <v>73</v>
      </c>
      <c r="AL75" s="21"/>
      <c r="AM75" s="21" t="s">
        <v>983</v>
      </c>
      <c r="AN75" s="19" t="s">
        <v>984</v>
      </c>
      <c r="AO75" s="21" t="s">
        <v>985</v>
      </c>
      <c r="AP75" s="21"/>
      <c r="AQ75" s="21" t="s">
        <v>141</v>
      </c>
      <c r="AR75" s="19" t="s">
        <v>142</v>
      </c>
      <c r="AS75" s="27" t="str">
        <f>IFERROR(INDEX([1]업체관리!AA:AA,MATCH(AR75,[1]업체관리!X:X,0)),"")</f>
        <v/>
      </c>
      <c r="AT75" s="21"/>
      <c r="AU75" s="27" t="str">
        <f t="shared" si="15"/>
        <v/>
      </c>
      <c r="AV75" s="21"/>
      <c r="AX75" s="19">
        <v>73</v>
      </c>
      <c r="AY75" s="21"/>
      <c r="AZ75" s="21" t="s">
        <v>983</v>
      </c>
      <c r="BA75" s="19" t="s">
        <v>984</v>
      </c>
      <c r="BB75" s="19"/>
      <c r="BC75" s="21" t="s">
        <v>985</v>
      </c>
      <c r="BD75" s="28"/>
      <c r="BE75" s="28"/>
      <c r="BF75" s="28"/>
      <c r="BG75" s="26" t="str">
        <f t="shared" si="16"/>
        <v>('', '역북참내과의원', '176-99-00714', NULL, '경기도 용인시 처인구 명지로40번길 15-15, 3층 301~303호,4층 404호 (역북동)','','active'),</v>
      </c>
      <c r="BH75" s="28"/>
      <c r="BI75" s="19">
        <v>72</v>
      </c>
      <c r="BJ75" s="21"/>
      <c r="BK75" s="21" t="s">
        <v>986</v>
      </c>
      <c r="BL75" s="19" t="s">
        <v>987</v>
      </c>
      <c r="BM75" s="21"/>
      <c r="BN75" s="21"/>
      <c r="BO75" s="21" t="s">
        <v>579</v>
      </c>
      <c r="BP75" s="19" t="s">
        <v>580</v>
      </c>
      <c r="BT75" s="26" t="str">
        <f t="shared" si="17"/>
        <v>('', '종로세란약국', '201-09-21066', NULL,'','active'),</v>
      </c>
      <c r="CA75" s="29">
        <v>72</v>
      </c>
      <c r="CB75" s="50"/>
      <c r="CC75" s="55" t="s">
        <v>894</v>
      </c>
      <c r="CD75" s="31" t="s">
        <v>895</v>
      </c>
      <c r="CE75" s="55" t="s">
        <v>896</v>
      </c>
      <c r="CF75" s="32" t="s">
        <v>976</v>
      </c>
      <c r="CG75" s="33" t="s">
        <v>977</v>
      </c>
      <c r="CH75" s="34">
        <v>48600</v>
      </c>
      <c r="CI75" s="35">
        <v>45717</v>
      </c>
      <c r="CJ75" s="35"/>
      <c r="CK75" s="36">
        <v>97200</v>
      </c>
      <c r="CL75" s="26">
        <f t="shared" si="18"/>
        <v>48600</v>
      </c>
      <c r="CM75" s="26"/>
      <c r="CR75" s="26" t="str">
        <f t="shared" si="19"/>
        <v>('[성산] 제일약국', '616-19-10436', '제주특별자치도 서귀포시 동류암로36번길 23 (성산읍)', '8806538021430', '엑세트라정', 48600, '2025-03-01'),</v>
      </c>
      <c r="DF75" s="39" t="s">
        <v>66</v>
      </c>
      <c r="DG75" s="12" t="s">
        <v>117</v>
      </c>
      <c r="DH75" s="12" t="s">
        <v>203</v>
      </c>
      <c r="DI75" s="40" t="s">
        <v>298</v>
      </c>
      <c r="DJ75" s="39" t="s">
        <v>978</v>
      </c>
      <c r="DK75" s="41">
        <v>942.5</v>
      </c>
      <c r="DL75" s="42" t="s">
        <v>93</v>
      </c>
      <c r="DR75" s="43">
        <v>510</v>
      </c>
      <c r="DS75" s="44" t="s">
        <v>65</v>
      </c>
      <c r="DT75" s="39" t="s">
        <v>66</v>
      </c>
      <c r="DU75" s="44" t="s">
        <v>300</v>
      </c>
      <c r="DV75" s="40" t="s">
        <v>298</v>
      </c>
      <c r="DW75" s="45">
        <v>3</v>
      </c>
      <c r="DX75" s="39" t="s">
        <v>978</v>
      </c>
      <c r="DY75" s="44" t="s">
        <v>646</v>
      </c>
      <c r="DZ75" s="46">
        <v>19</v>
      </c>
      <c r="EA75" s="41">
        <v>942.5</v>
      </c>
    </row>
    <row r="76" spans="4:131" ht="13.5" x14ac:dyDescent="0.25">
      <c r="D76" s="19">
        <v>73</v>
      </c>
      <c r="E76" s="20" t="s">
        <v>117</v>
      </c>
      <c r="F76" s="21" t="s">
        <v>537</v>
      </c>
      <c r="G76" s="20">
        <v>653800360</v>
      </c>
      <c r="H76" s="22">
        <v>182</v>
      </c>
      <c r="I76" s="23">
        <v>0.45</v>
      </c>
      <c r="J76" s="23">
        <v>0.45</v>
      </c>
      <c r="K76" s="24">
        <v>8806538003641</v>
      </c>
      <c r="L76" s="19" t="s">
        <v>988</v>
      </c>
      <c r="M76" s="21"/>
      <c r="N76" s="19" t="s">
        <v>63</v>
      </c>
      <c r="O76" s="21"/>
      <c r="Q76" s="25">
        <f t="shared" si="10"/>
        <v>182</v>
      </c>
      <c r="R76" s="26" t="str">
        <f t="shared" si="11"/>
        <v>45.0/100</v>
      </c>
      <c r="S76" s="26" t="str">
        <f t="shared" si="11"/>
        <v>45.0/100</v>
      </c>
      <c r="T76" s="25" t="str">
        <f t="shared" si="12"/>
        <v>'90정/PTP'</v>
      </c>
      <c r="U76" s="25" t="str">
        <f t="shared" si="13"/>
        <v>NULL</v>
      </c>
      <c r="X76" s="26" t="str">
        <f t="shared" si="14"/>
        <v>('2025-05', '레오빌정 25mg', '653800360', 182, 45.0/100, 45.0/100, '8806538003641', '90정/PTP', NULL, 'active', ''),</v>
      </c>
      <c r="Z76" s="19">
        <v>73</v>
      </c>
      <c r="AA76" s="21"/>
      <c r="AB76" s="21"/>
      <c r="AC76" s="21" t="s">
        <v>989</v>
      </c>
      <c r="AD76" s="19" t="s">
        <v>990</v>
      </c>
      <c r="AE76" s="19" t="s">
        <v>991</v>
      </c>
      <c r="AF76" s="21" t="s">
        <v>992</v>
      </c>
      <c r="AG76" s="21"/>
      <c r="AH76" s="19" t="s">
        <v>530</v>
      </c>
      <c r="AI76" s="21"/>
      <c r="AK76" s="19">
        <v>74</v>
      </c>
      <c r="AL76" s="21"/>
      <c r="AM76" s="21" t="s">
        <v>993</v>
      </c>
      <c r="AN76" s="19" t="s">
        <v>994</v>
      </c>
      <c r="AO76" s="21" t="s">
        <v>995</v>
      </c>
      <c r="AP76" s="21"/>
      <c r="AQ76" s="21" t="s">
        <v>141</v>
      </c>
      <c r="AR76" s="19" t="s">
        <v>142</v>
      </c>
      <c r="AS76" s="27" t="str">
        <f>IFERROR(INDEX([1]업체관리!AA:AA,MATCH(AR76,[1]업체관리!X:X,0)),"")</f>
        <v/>
      </c>
      <c r="AT76" s="21"/>
      <c r="AU76" s="27" t="str">
        <f t="shared" si="15"/>
        <v/>
      </c>
      <c r="AV76" s="21"/>
      <c r="AX76" s="19">
        <v>74</v>
      </c>
      <c r="AY76" s="21"/>
      <c r="AZ76" s="21" t="s">
        <v>993</v>
      </c>
      <c r="BA76" s="19" t="s">
        <v>994</v>
      </c>
      <c r="BB76" s="19"/>
      <c r="BC76" s="21" t="s">
        <v>995</v>
      </c>
      <c r="BD76" s="28"/>
      <c r="BE76" s="28"/>
      <c r="BF76" s="28"/>
      <c r="BG76" s="26" t="str">
        <f t="shared" si="16"/>
        <v>('', '정내과의원', '123-91-35023', NULL, '경기도 군포시 금산로22번길 6, 2층 (금정동, 태을빌딩)','','active'),</v>
      </c>
      <c r="BH76" s="28"/>
      <c r="BI76" s="19">
        <v>73</v>
      </c>
      <c r="BJ76" s="21"/>
      <c r="BK76" s="21" t="s">
        <v>996</v>
      </c>
      <c r="BL76" s="19" t="s">
        <v>997</v>
      </c>
      <c r="BM76" s="21"/>
      <c r="BN76" s="21"/>
      <c r="BO76" s="21" t="s">
        <v>594</v>
      </c>
      <c r="BP76" s="19" t="s">
        <v>595</v>
      </c>
      <c r="BT76" s="26" t="str">
        <f t="shared" si="17"/>
        <v>('', '시티프라자약국', '131-29-56323', NULL,'','active'),</v>
      </c>
      <c r="CA76" s="29">
        <v>73</v>
      </c>
      <c r="CB76" s="50"/>
      <c r="CC76" s="55" t="s">
        <v>998</v>
      </c>
      <c r="CD76" s="31" t="s">
        <v>999</v>
      </c>
      <c r="CE76" s="55" t="s">
        <v>1000</v>
      </c>
      <c r="CF76" s="32" t="s">
        <v>1001</v>
      </c>
      <c r="CG76" s="33" t="s">
        <v>1002</v>
      </c>
      <c r="CH76" s="34">
        <v>9480</v>
      </c>
      <c r="CI76" s="35">
        <v>45717</v>
      </c>
      <c r="CJ76" s="35"/>
      <c r="CK76" s="36">
        <v>18960</v>
      </c>
      <c r="CL76" s="26">
        <f t="shared" si="18"/>
        <v>9480</v>
      </c>
      <c r="CM76" s="26"/>
      <c r="CR76" s="26" t="str">
        <f t="shared" si="19"/>
        <v>('[세화] 제일약국', '616-09-44301', '제주특별자치도 제주시 구좌로 47 (구좌읍)', '8806538027517', '프라빅정 75mg', 9480, '2025-03-01'),</v>
      </c>
      <c r="DF76" s="39" t="s">
        <v>66</v>
      </c>
      <c r="DG76" s="12" t="s">
        <v>117</v>
      </c>
      <c r="DH76" s="12" t="s">
        <v>203</v>
      </c>
      <c r="DI76" s="40" t="s">
        <v>396</v>
      </c>
      <c r="DJ76" s="39" t="s">
        <v>1003</v>
      </c>
      <c r="DK76" s="41">
        <v>60</v>
      </c>
      <c r="DL76" s="42" t="s">
        <v>93</v>
      </c>
      <c r="DR76" s="43">
        <v>563</v>
      </c>
      <c r="DS76" s="44" t="s">
        <v>65</v>
      </c>
      <c r="DT76" s="39" t="s">
        <v>66</v>
      </c>
      <c r="DU76" s="44" t="s">
        <v>397</v>
      </c>
      <c r="DV76" s="40" t="s">
        <v>396</v>
      </c>
      <c r="DW76" s="45">
        <v>3</v>
      </c>
      <c r="DX76" s="39" t="s">
        <v>1003</v>
      </c>
      <c r="DY76" s="44" t="s">
        <v>1004</v>
      </c>
      <c r="DZ76" s="46">
        <v>12</v>
      </c>
      <c r="EA76" s="41">
        <v>60</v>
      </c>
    </row>
    <row r="77" spans="4:131" ht="13.5" x14ac:dyDescent="0.25">
      <c r="D77" s="19">
        <v>74</v>
      </c>
      <c r="E77" s="20" t="s">
        <v>117</v>
      </c>
      <c r="F77" s="21" t="s">
        <v>537</v>
      </c>
      <c r="G77" s="20">
        <v>653800360</v>
      </c>
      <c r="H77" s="22">
        <v>182</v>
      </c>
      <c r="I77" s="23">
        <v>0.45</v>
      </c>
      <c r="J77" s="23">
        <v>0.45</v>
      </c>
      <c r="K77" s="24">
        <v>8806538003658</v>
      </c>
      <c r="L77" s="19" t="s">
        <v>884</v>
      </c>
      <c r="M77" s="21"/>
      <c r="N77" s="19" t="s">
        <v>63</v>
      </c>
      <c r="O77" s="21"/>
      <c r="Q77" s="25">
        <f t="shared" si="10"/>
        <v>182</v>
      </c>
      <c r="R77" s="26" t="str">
        <f t="shared" si="11"/>
        <v>45.0/100</v>
      </c>
      <c r="S77" s="26" t="str">
        <f t="shared" si="11"/>
        <v>45.0/100</v>
      </c>
      <c r="T77" s="25" t="str">
        <f t="shared" si="12"/>
        <v>'300정/병'</v>
      </c>
      <c r="U77" s="25" t="str">
        <f t="shared" si="13"/>
        <v>NULL</v>
      </c>
      <c r="X77" s="26" t="str">
        <f t="shared" si="14"/>
        <v>('2025-05', '레오빌정 25mg', '653800360', 182, 45.0/100, 45.0/100, '8806538003658', '300정/병', NULL, 'active', ''),</v>
      </c>
      <c r="Z77" s="19">
        <v>74</v>
      </c>
      <c r="AA77" s="21"/>
      <c r="AB77" s="21"/>
      <c r="AC77" s="21" t="s">
        <v>1005</v>
      </c>
      <c r="AD77" s="19" t="s">
        <v>1006</v>
      </c>
      <c r="AE77" s="19" t="s">
        <v>1007</v>
      </c>
      <c r="AF77" s="21" t="s">
        <v>1008</v>
      </c>
      <c r="AG77" s="21"/>
      <c r="AH77" s="19" t="s">
        <v>530</v>
      </c>
      <c r="AI77" s="21"/>
      <c r="AK77" s="19">
        <v>75</v>
      </c>
      <c r="AL77" s="21"/>
      <c r="AM77" s="21" t="s">
        <v>1009</v>
      </c>
      <c r="AN77" s="19" t="s">
        <v>1010</v>
      </c>
      <c r="AO77" s="21" t="s">
        <v>1011</v>
      </c>
      <c r="AP77" s="21"/>
      <c r="AQ77" s="21" t="s">
        <v>141</v>
      </c>
      <c r="AR77" s="19" t="s">
        <v>142</v>
      </c>
      <c r="AS77" s="27" t="str">
        <f>IFERROR(INDEX([1]업체관리!AA:AA,MATCH(AR77,[1]업체관리!X:X,0)),"")</f>
        <v/>
      </c>
      <c r="AT77" s="21"/>
      <c r="AU77" s="27" t="str">
        <f t="shared" si="15"/>
        <v/>
      </c>
      <c r="AV77" s="21"/>
      <c r="AX77" s="19">
        <v>75</v>
      </c>
      <c r="AY77" s="21"/>
      <c r="AZ77" s="21" t="s">
        <v>1009</v>
      </c>
      <c r="BA77" s="19" t="s">
        <v>1010</v>
      </c>
      <c r="BB77" s="19"/>
      <c r="BC77" s="21" t="s">
        <v>1011</v>
      </c>
      <c r="BD77" s="28"/>
      <c r="BE77" s="28"/>
      <c r="BF77" s="28"/>
      <c r="BG77" s="26" t="str">
        <f t="shared" si="16"/>
        <v>('', '좋은숨김휘정내과의원', '559-93-00334', NULL, '경기도 군포시 산본로323번길 16-7, 8층 803호 (산본동, 롯데프라자)','','active'),</v>
      </c>
      <c r="BH77" s="28"/>
      <c r="BI77" s="19">
        <v>74</v>
      </c>
      <c r="BJ77" s="21"/>
      <c r="BK77" s="21" t="s">
        <v>1012</v>
      </c>
      <c r="BL77" s="19" t="s">
        <v>1013</v>
      </c>
      <c r="BM77" s="21"/>
      <c r="BN77" s="21"/>
      <c r="BO77" s="21" t="s">
        <v>594</v>
      </c>
      <c r="BP77" s="19" t="s">
        <v>595</v>
      </c>
      <c r="BT77" s="26" t="str">
        <f t="shared" si="17"/>
        <v>('', '센트럴시티약국', '311-74-00575', NULL,'','active'),</v>
      </c>
      <c r="CA77" s="29">
        <v>74</v>
      </c>
      <c r="CB77" s="50"/>
      <c r="CC77" s="55" t="s">
        <v>1014</v>
      </c>
      <c r="CD77" s="31" t="s">
        <v>1015</v>
      </c>
      <c r="CE77" s="55" t="s">
        <v>1016</v>
      </c>
      <c r="CF77" s="32" t="s">
        <v>1017</v>
      </c>
      <c r="CG77" s="33" t="s">
        <v>1018</v>
      </c>
      <c r="CH77" s="34">
        <v>-15000</v>
      </c>
      <c r="CI77" s="35">
        <v>45689</v>
      </c>
      <c r="CJ77" s="35"/>
      <c r="CK77" s="36">
        <v>-30000</v>
      </c>
      <c r="CL77" s="26">
        <f t="shared" si="18"/>
        <v>-15000</v>
      </c>
      <c r="CM77" s="26"/>
      <c r="CR77" s="26" t="str">
        <f t="shared" si="19"/>
        <v>('구좌약국', '616-23-89944', '제주특별자치도 제주시 구좌로 40 (구좌읍)', '8806538015835', '신일이부프로펜정 400mg', -15000, '2025-02-01'),</v>
      </c>
      <c r="DF77" s="39" t="s">
        <v>66</v>
      </c>
      <c r="DG77" s="12" t="s">
        <v>117</v>
      </c>
      <c r="DH77" s="12" t="s">
        <v>203</v>
      </c>
      <c r="DI77" s="40" t="s">
        <v>298</v>
      </c>
      <c r="DJ77" s="39" t="s">
        <v>1019</v>
      </c>
      <c r="DK77" s="41">
        <v>90</v>
      </c>
      <c r="DL77" s="42" t="s">
        <v>93</v>
      </c>
      <c r="DR77" s="43">
        <v>511</v>
      </c>
      <c r="DS77" s="44" t="s">
        <v>65</v>
      </c>
      <c r="DT77" s="39" t="s">
        <v>66</v>
      </c>
      <c r="DU77" s="44" t="s">
        <v>300</v>
      </c>
      <c r="DV77" s="40" t="s">
        <v>298</v>
      </c>
      <c r="DW77" s="45">
        <v>3</v>
      </c>
      <c r="DX77" s="39" t="s">
        <v>1019</v>
      </c>
      <c r="DY77" s="44" t="s">
        <v>616</v>
      </c>
      <c r="DZ77" s="46">
        <v>15</v>
      </c>
      <c r="EA77" s="41">
        <v>90</v>
      </c>
    </row>
    <row r="78" spans="4:131" ht="13.5" x14ac:dyDescent="0.25">
      <c r="D78" s="19">
        <v>75</v>
      </c>
      <c r="E78" s="20" t="s">
        <v>117</v>
      </c>
      <c r="F78" s="21" t="s">
        <v>537</v>
      </c>
      <c r="G78" s="20">
        <v>653800360</v>
      </c>
      <c r="H78" s="22">
        <v>182</v>
      </c>
      <c r="I78" s="23">
        <v>0.45</v>
      </c>
      <c r="J78" s="23">
        <v>0.45</v>
      </c>
      <c r="K78" s="24">
        <v>8806538003665</v>
      </c>
      <c r="L78" s="19" t="s">
        <v>274</v>
      </c>
      <c r="M78" s="21"/>
      <c r="N78" s="19" t="s">
        <v>63</v>
      </c>
      <c r="O78" s="21"/>
      <c r="Q78" s="25">
        <f t="shared" si="10"/>
        <v>182</v>
      </c>
      <c r="R78" s="26" t="str">
        <f t="shared" si="11"/>
        <v>45.0/100</v>
      </c>
      <c r="S78" s="26" t="str">
        <f t="shared" si="11"/>
        <v>45.0/100</v>
      </c>
      <c r="T78" s="25" t="str">
        <f t="shared" si="12"/>
        <v>'100정/PTP'</v>
      </c>
      <c r="U78" s="25" t="str">
        <f t="shared" si="13"/>
        <v>NULL</v>
      </c>
      <c r="X78" s="26" t="str">
        <f t="shared" si="14"/>
        <v>('2025-05', '레오빌정 25mg', '653800360', 182, 45.0/100, 45.0/100, '8806538003665', '100정/PTP', NULL, 'active', ''),</v>
      </c>
      <c r="Z78" s="19">
        <v>75</v>
      </c>
      <c r="AA78" s="21"/>
      <c r="AB78" s="21"/>
      <c r="AC78" s="21" t="s">
        <v>1020</v>
      </c>
      <c r="AD78" s="19" t="s">
        <v>1021</v>
      </c>
      <c r="AE78" s="19" t="s">
        <v>1022</v>
      </c>
      <c r="AF78" s="21" t="s">
        <v>1023</v>
      </c>
      <c r="AG78" s="21"/>
      <c r="AH78" s="19" t="s">
        <v>530</v>
      </c>
      <c r="AI78" s="21"/>
      <c r="AK78" s="19">
        <v>76</v>
      </c>
      <c r="AL78" s="21"/>
      <c r="AM78" s="21" t="s">
        <v>1024</v>
      </c>
      <c r="AN78" s="19" t="s">
        <v>1025</v>
      </c>
      <c r="AO78" s="21" t="s">
        <v>1026</v>
      </c>
      <c r="AP78" s="21"/>
      <c r="AQ78" s="21" t="s">
        <v>141</v>
      </c>
      <c r="AR78" s="19" t="s">
        <v>142</v>
      </c>
      <c r="AS78" s="27" t="str">
        <f>IFERROR(INDEX([1]업체관리!AA:AA,MATCH(AR78,[1]업체관리!X:X,0)),"")</f>
        <v/>
      </c>
      <c r="AT78" s="21"/>
      <c r="AU78" s="27" t="str">
        <f t="shared" si="15"/>
        <v/>
      </c>
      <c r="AV78" s="21"/>
      <c r="AX78" s="19">
        <v>76</v>
      </c>
      <c r="AY78" s="21"/>
      <c r="AZ78" s="21" t="s">
        <v>1024</v>
      </c>
      <c r="BA78" s="19" t="s">
        <v>1025</v>
      </c>
      <c r="BB78" s="19"/>
      <c r="BC78" s="21" t="s">
        <v>1026</v>
      </c>
      <c r="BD78" s="28"/>
      <c r="BE78" s="28"/>
      <c r="BF78" s="28"/>
      <c r="BG78" s="26" t="str">
        <f t="shared" si="16"/>
        <v>('', '이정헌이비인후과의원', '162-91-02186', NULL, '주소경기도 군포시 산본로323번길 16-36, 삼정빌딩 301호 (산본동)','','active'),</v>
      </c>
      <c r="BH78" s="28"/>
      <c r="BI78" s="19">
        <v>75</v>
      </c>
      <c r="BJ78" s="21"/>
      <c r="BK78" s="21" t="s">
        <v>1027</v>
      </c>
      <c r="BL78" s="19" t="s">
        <v>1028</v>
      </c>
      <c r="BM78" s="21"/>
      <c r="BN78" s="21"/>
      <c r="BO78" s="21" t="s">
        <v>607</v>
      </c>
      <c r="BP78" s="19" t="s">
        <v>608</v>
      </c>
      <c r="BT78" s="26" t="str">
        <f t="shared" si="17"/>
        <v>('', '맑은샘약국', '401-15-43486', NULL,'','active'),</v>
      </c>
      <c r="CA78" s="29">
        <v>75</v>
      </c>
      <c r="CB78" s="50"/>
      <c r="CC78" s="55" t="s">
        <v>1029</v>
      </c>
      <c r="CD78" s="31" t="s">
        <v>1030</v>
      </c>
      <c r="CE78" s="55" t="s">
        <v>1031</v>
      </c>
      <c r="CF78" s="32" t="s">
        <v>1032</v>
      </c>
      <c r="CG78" s="33" t="s">
        <v>948</v>
      </c>
      <c r="CH78" s="34">
        <v>11000</v>
      </c>
      <c r="CI78" s="35">
        <v>45658</v>
      </c>
      <c r="CJ78" s="35"/>
      <c r="CK78" s="36">
        <v>22000</v>
      </c>
      <c r="CL78" s="26">
        <f t="shared" si="18"/>
        <v>11000</v>
      </c>
      <c r="CM78" s="26"/>
      <c r="CR78" s="26" t="str">
        <f t="shared" si="19"/>
        <v>('나라약국', '616-26-57142', '제주특별자치도 제주시 신북로 523 (조천읍)', '8806538014029', '신일엠정 500mg', 11000, '2025-01-01'),</v>
      </c>
      <c r="DF78" s="39" t="s">
        <v>66</v>
      </c>
      <c r="DG78" s="12" t="s">
        <v>117</v>
      </c>
      <c r="DH78" s="12" t="s">
        <v>203</v>
      </c>
      <c r="DI78" s="40" t="s">
        <v>327</v>
      </c>
      <c r="DJ78" s="39" t="s">
        <v>1019</v>
      </c>
      <c r="DK78" s="41">
        <v>210</v>
      </c>
      <c r="DL78" s="42" t="s">
        <v>93</v>
      </c>
      <c r="DR78" s="43">
        <v>543</v>
      </c>
      <c r="DS78" s="44" t="s">
        <v>65</v>
      </c>
      <c r="DT78" s="39" t="s">
        <v>66</v>
      </c>
      <c r="DU78" s="44" t="s">
        <v>328</v>
      </c>
      <c r="DV78" s="40" t="s">
        <v>327</v>
      </c>
      <c r="DW78" s="45">
        <v>3</v>
      </c>
      <c r="DX78" s="39" t="s">
        <v>1019</v>
      </c>
      <c r="DY78" s="44" t="s">
        <v>616</v>
      </c>
      <c r="DZ78" s="46">
        <v>15</v>
      </c>
      <c r="EA78" s="41">
        <v>210</v>
      </c>
    </row>
    <row r="79" spans="4:131" ht="13.5" x14ac:dyDescent="0.25">
      <c r="D79" s="19">
        <v>76</v>
      </c>
      <c r="E79" s="20" t="s">
        <v>117</v>
      </c>
      <c r="F79" s="21" t="s">
        <v>1033</v>
      </c>
      <c r="G79" s="20">
        <v>653805810</v>
      </c>
      <c r="H79" s="54">
        <v>1063</v>
      </c>
      <c r="I79" s="23">
        <v>0.47</v>
      </c>
      <c r="J79" s="23">
        <v>0.48</v>
      </c>
      <c r="K79" s="24">
        <v>8806538058108</v>
      </c>
      <c r="L79" s="19" t="s">
        <v>62</v>
      </c>
      <c r="M79" s="21"/>
      <c r="N79" s="19" t="s">
        <v>63</v>
      </c>
      <c r="O79" s="21"/>
      <c r="Q79" s="25">
        <f t="shared" si="10"/>
        <v>1063</v>
      </c>
      <c r="R79" s="26" t="str">
        <f t="shared" si="11"/>
        <v>47.0/100</v>
      </c>
      <c r="S79" s="26" t="str">
        <f t="shared" si="11"/>
        <v>48.0/100</v>
      </c>
      <c r="T79" s="25" t="str">
        <f t="shared" si="12"/>
        <v>'(소분)'</v>
      </c>
      <c r="U79" s="25" t="str">
        <f t="shared" si="13"/>
        <v>NULL</v>
      </c>
      <c r="X79" s="26" t="str">
        <f t="shared" si="14"/>
        <v>('2025-05', '로타젯정10/10mg', '653805810', 1063, 47.0/100, 48.0/100, '8806538058108', '(소분)', NULL, 'active', ''),</v>
      </c>
      <c r="AK79" s="19">
        <v>77</v>
      </c>
      <c r="AL79" s="21"/>
      <c r="AM79" s="21" t="s">
        <v>1034</v>
      </c>
      <c r="AN79" s="19" t="s">
        <v>1035</v>
      </c>
      <c r="AO79" s="21" t="s">
        <v>1036</v>
      </c>
      <c r="AP79" s="21"/>
      <c r="AQ79" s="21" t="s">
        <v>205</v>
      </c>
      <c r="AR79" s="19" t="s">
        <v>206</v>
      </c>
      <c r="AS79" s="27" t="str">
        <f>IFERROR(INDEX([1]업체관리!AA:AA,MATCH(AR79,[1]업체관리!X:X,0)),"")</f>
        <v/>
      </c>
      <c r="AT79" s="21"/>
      <c r="AU79" s="27" t="str">
        <f t="shared" si="15"/>
        <v/>
      </c>
      <c r="AV79" s="21"/>
      <c r="AX79" s="19">
        <v>77</v>
      </c>
      <c r="AY79" s="21"/>
      <c r="AZ79" s="21" t="s">
        <v>1034</v>
      </c>
      <c r="BA79" s="19" t="s">
        <v>1035</v>
      </c>
      <c r="BB79" s="19"/>
      <c r="BC79" s="21" t="s">
        <v>1036</v>
      </c>
      <c r="BD79" s="28"/>
      <c r="BE79" s="28"/>
      <c r="BF79" s="28"/>
      <c r="BG79" s="26" t="str">
        <f t="shared" si="16"/>
        <v>('', '가양성모내과의원', '122-95-16337', NULL, '서울특별시 강서구 화곡로68길 3, 401호, 404~407호 (등촌동)','','active'),</v>
      </c>
      <c r="BH79" s="28"/>
      <c r="BI79" s="19">
        <v>76</v>
      </c>
      <c r="BJ79" s="21"/>
      <c r="BK79" s="21" t="s">
        <v>1037</v>
      </c>
      <c r="BL79" s="19" t="s">
        <v>1038</v>
      </c>
      <c r="BM79" s="21"/>
      <c r="BN79" s="21"/>
      <c r="BO79" s="21" t="s">
        <v>607</v>
      </c>
      <c r="BP79" s="19" t="s">
        <v>608</v>
      </c>
      <c r="BT79" s="26" t="str">
        <f t="shared" si="17"/>
        <v>('', '수인약국', '713-21-01769', NULL,'','active'),</v>
      </c>
      <c r="CA79" s="29">
        <v>76</v>
      </c>
      <c r="CB79" s="50"/>
      <c r="CC79" s="55" t="s">
        <v>384</v>
      </c>
      <c r="CD79" s="31" t="s">
        <v>1039</v>
      </c>
      <c r="CE79" s="55" t="s">
        <v>1040</v>
      </c>
      <c r="CF79" s="32" t="s">
        <v>1041</v>
      </c>
      <c r="CG79" s="33" t="s">
        <v>1004</v>
      </c>
      <c r="CH79" s="31">
        <v>18000</v>
      </c>
      <c r="CI79" s="35">
        <v>45717</v>
      </c>
      <c r="CJ79" s="35"/>
      <c r="CK79" s="56">
        <v>36000</v>
      </c>
      <c r="CL79" s="26">
        <f t="shared" si="18"/>
        <v>18000</v>
      </c>
      <c r="CM79" s="26"/>
      <c r="CR79" s="26" t="str">
        <f t="shared" si="19"/>
        <v>('마음약국', '341-07-01291', '제주특별자치도 제주시 도령로 73 103호 (연동)', '8806538014647', '신일티아민염산염정 10mg', 18000, '2025-03-01'),</v>
      </c>
      <c r="DF79" s="39" t="s">
        <v>66</v>
      </c>
      <c r="DG79" s="12" t="s">
        <v>117</v>
      </c>
      <c r="DH79" s="12" t="s">
        <v>203</v>
      </c>
      <c r="DI79" s="40" t="s">
        <v>412</v>
      </c>
      <c r="DJ79" s="39" t="s">
        <v>1019</v>
      </c>
      <c r="DK79" s="41">
        <v>103</v>
      </c>
      <c r="DL79" s="42" t="s">
        <v>93</v>
      </c>
      <c r="DR79" s="43">
        <v>607</v>
      </c>
      <c r="DS79" s="44" t="s">
        <v>65</v>
      </c>
      <c r="DT79" s="39" t="s">
        <v>66</v>
      </c>
      <c r="DU79" s="44" t="s">
        <v>413</v>
      </c>
      <c r="DV79" s="40" t="s">
        <v>412</v>
      </c>
      <c r="DW79" s="45">
        <v>3</v>
      </c>
      <c r="DX79" s="39" t="s">
        <v>1019</v>
      </c>
      <c r="DY79" s="44" t="s">
        <v>616</v>
      </c>
      <c r="DZ79" s="46">
        <v>15</v>
      </c>
      <c r="EA79" s="41">
        <v>103</v>
      </c>
    </row>
    <row r="80" spans="4:131" ht="13.5" x14ac:dyDescent="0.25">
      <c r="D80" s="19">
        <v>77</v>
      </c>
      <c r="E80" s="20" t="s">
        <v>117</v>
      </c>
      <c r="F80" s="21" t="s">
        <v>1033</v>
      </c>
      <c r="G80" s="20">
        <v>653805810</v>
      </c>
      <c r="H80" s="54">
        <v>1063</v>
      </c>
      <c r="I80" s="23">
        <v>0.47</v>
      </c>
      <c r="J80" s="23">
        <v>0.48</v>
      </c>
      <c r="K80" s="24">
        <v>8806538058115</v>
      </c>
      <c r="L80" s="19" t="s">
        <v>353</v>
      </c>
      <c r="M80" s="21"/>
      <c r="N80" s="19" t="s">
        <v>63</v>
      </c>
      <c r="O80" s="21"/>
      <c r="Q80" s="25">
        <f t="shared" si="10"/>
        <v>1063</v>
      </c>
      <c r="R80" s="26" t="str">
        <f t="shared" si="11"/>
        <v>47.0/100</v>
      </c>
      <c r="S80" s="26" t="str">
        <f t="shared" si="11"/>
        <v>48.0/100</v>
      </c>
      <c r="T80" s="25" t="str">
        <f t="shared" si="12"/>
        <v>'30정/PTP'</v>
      </c>
      <c r="U80" s="25" t="str">
        <f t="shared" si="13"/>
        <v>NULL</v>
      </c>
      <c r="X80" s="26" t="str">
        <f t="shared" si="14"/>
        <v>('2025-05', '로타젯정10/10mg', '653805810', 1063, 47.0/100, 48.0/100, '8806538058115', '30정/PTP', NULL, 'active', ''),</v>
      </c>
      <c r="AK80" s="19">
        <v>78</v>
      </c>
      <c r="AL80" s="21"/>
      <c r="AM80" s="21" t="s">
        <v>1042</v>
      </c>
      <c r="AN80" s="19" t="s">
        <v>1043</v>
      </c>
      <c r="AO80" s="21" t="s">
        <v>1044</v>
      </c>
      <c r="AP80" s="21"/>
      <c r="AQ80" s="21" t="s">
        <v>205</v>
      </c>
      <c r="AR80" s="19" t="s">
        <v>206</v>
      </c>
      <c r="AS80" s="27" t="str">
        <f>IFERROR(INDEX([1]업체관리!AA:AA,MATCH(AR80,[1]업체관리!X:X,0)),"")</f>
        <v/>
      </c>
      <c r="AT80" s="21"/>
      <c r="AU80" s="27" t="str">
        <f t="shared" si="15"/>
        <v/>
      </c>
      <c r="AV80" s="21"/>
      <c r="AX80" s="19">
        <v>78</v>
      </c>
      <c r="AY80" s="21"/>
      <c r="AZ80" s="21" t="s">
        <v>1042</v>
      </c>
      <c r="BA80" s="19" t="s">
        <v>1043</v>
      </c>
      <c r="BB80" s="19"/>
      <c r="BC80" s="21" t="s">
        <v>1044</v>
      </c>
      <c r="BD80" s="28"/>
      <c r="BE80" s="28"/>
      <c r="BF80" s="28"/>
      <c r="BG80" s="26" t="str">
        <f t="shared" si="16"/>
        <v>('', '가장편한내과의원', '319-94-01649', NULL, '서울특별시 동작구 상도로 247, 3층 (상도동)','','active'),</v>
      </c>
      <c r="BH80" s="28"/>
      <c r="BI80" s="19">
        <v>77</v>
      </c>
      <c r="BJ80" s="21"/>
      <c r="BK80" s="21" t="s">
        <v>1045</v>
      </c>
      <c r="BL80" s="19" t="s">
        <v>1046</v>
      </c>
      <c r="BM80" s="21"/>
      <c r="BN80" s="21"/>
      <c r="BO80" s="21" t="s">
        <v>622</v>
      </c>
      <c r="BP80" s="19" t="s">
        <v>623</v>
      </c>
      <c r="BT80" s="26" t="str">
        <f t="shared" si="17"/>
        <v>('', '다나을약국', '399-22-01143', NULL,'','active'),</v>
      </c>
      <c r="CA80" s="29">
        <v>77</v>
      </c>
      <c r="CB80" s="50"/>
      <c r="CC80" s="55" t="s">
        <v>384</v>
      </c>
      <c r="CD80" s="31" t="s">
        <v>1039</v>
      </c>
      <c r="CE80" s="55" t="s">
        <v>1040</v>
      </c>
      <c r="CF80" s="32" t="s">
        <v>1041</v>
      </c>
      <c r="CG80" s="33" t="s">
        <v>1004</v>
      </c>
      <c r="CH80" s="34">
        <v>18000</v>
      </c>
      <c r="CI80" s="35">
        <v>45717</v>
      </c>
      <c r="CJ80" s="35"/>
      <c r="CK80" s="36">
        <v>36000</v>
      </c>
      <c r="CL80" s="26">
        <f t="shared" si="18"/>
        <v>18000</v>
      </c>
      <c r="CM80" s="26"/>
      <c r="CR80" s="26" t="str">
        <f t="shared" si="19"/>
        <v>('마음약국', '341-07-01291', '제주특별자치도 제주시 도령로 73 103호 (연동)', '8806538014647', '신일티아민염산염정 10mg', 18000, '2025-03-01'),</v>
      </c>
      <c r="DF80" s="39" t="s">
        <v>66</v>
      </c>
      <c r="DG80" s="12" t="s">
        <v>117</v>
      </c>
      <c r="DH80" s="12" t="s">
        <v>203</v>
      </c>
      <c r="DI80" s="40" t="s">
        <v>339</v>
      </c>
      <c r="DJ80" s="39" t="s">
        <v>1047</v>
      </c>
      <c r="DK80" s="41">
        <v>4188</v>
      </c>
      <c r="DL80" s="42" t="s">
        <v>93</v>
      </c>
      <c r="DR80" s="43">
        <v>553</v>
      </c>
      <c r="DS80" s="44" t="s">
        <v>65</v>
      </c>
      <c r="DT80" s="39" t="s">
        <v>66</v>
      </c>
      <c r="DU80" s="44" t="s">
        <v>340</v>
      </c>
      <c r="DV80" s="40" t="s">
        <v>339</v>
      </c>
      <c r="DW80" s="45">
        <v>3</v>
      </c>
      <c r="DX80" s="39" t="s">
        <v>1047</v>
      </c>
      <c r="DY80" s="44" t="s">
        <v>916</v>
      </c>
      <c r="DZ80" s="46">
        <v>188</v>
      </c>
      <c r="EA80" s="41">
        <v>4188</v>
      </c>
    </row>
    <row r="81" spans="4:131" ht="13.5" x14ac:dyDescent="0.25">
      <c r="D81" s="19">
        <v>78</v>
      </c>
      <c r="E81" s="20" t="s">
        <v>117</v>
      </c>
      <c r="F81" s="21" t="s">
        <v>1033</v>
      </c>
      <c r="G81" s="20">
        <v>653805810</v>
      </c>
      <c r="H81" s="54">
        <v>1063</v>
      </c>
      <c r="I81" s="23">
        <v>0.47</v>
      </c>
      <c r="J81" s="23">
        <v>0.48</v>
      </c>
      <c r="K81" s="24">
        <v>8806538058122</v>
      </c>
      <c r="L81" s="19" t="s">
        <v>95</v>
      </c>
      <c r="M81" s="21"/>
      <c r="N81" s="19" t="s">
        <v>63</v>
      </c>
      <c r="O81" s="21"/>
      <c r="Q81" s="25">
        <f t="shared" si="10"/>
        <v>1063</v>
      </c>
      <c r="R81" s="26" t="str">
        <f t="shared" si="11"/>
        <v>47.0/100</v>
      </c>
      <c r="S81" s="26" t="str">
        <f t="shared" si="11"/>
        <v>48.0/100</v>
      </c>
      <c r="T81" s="25" t="str">
        <f t="shared" si="12"/>
        <v>'30정/병'</v>
      </c>
      <c r="U81" s="25" t="str">
        <f t="shared" si="13"/>
        <v>NULL</v>
      </c>
      <c r="X81" s="26" t="str">
        <f t="shared" si="14"/>
        <v>('2025-05', '로타젯정10/10mg', '653805810', 1063, 47.0/100, 48.0/100, '8806538058122', '30정/병', NULL, 'active', ''),</v>
      </c>
      <c r="AK81" s="19">
        <v>79</v>
      </c>
      <c r="AL81" s="21"/>
      <c r="AM81" s="21" t="s">
        <v>1048</v>
      </c>
      <c r="AN81" s="19" t="s">
        <v>1049</v>
      </c>
      <c r="AO81" s="21" t="s">
        <v>1050</v>
      </c>
      <c r="AP81" s="21"/>
      <c r="AQ81" s="21" t="s">
        <v>205</v>
      </c>
      <c r="AR81" s="19" t="s">
        <v>206</v>
      </c>
      <c r="AS81" s="27" t="str">
        <f>IFERROR(INDEX([1]업체관리!AA:AA,MATCH(AR81,[1]업체관리!X:X,0)),"")</f>
        <v/>
      </c>
      <c r="AT81" s="21"/>
      <c r="AU81" s="27" t="str">
        <f t="shared" si="15"/>
        <v/>
      </c>
      <c r="AV81" s="21"/>
      <c r="AX81" s="19">
        <v>79</v>
      </c>
      <c r="AY81" s="21"/>
      <c r="AZ81" s="21" t="s">
        <v>1048</v>
      </c>
      <c r="BA81" s="19" t="s">
        <v>1049</v>
      </c>
      <c r="BB81" s="19"/>
      <c r="BC81" s="21" t="s">
        <v>1050</v>
      </c>
      <c r="BD81" s="28"/>
      <c r="BE81" s="28"/>
      <c r="BF81" s="28"/>
      <c r="BG81" s="26" t="str">
        <f t="shared" si="16"/>
        <v>('', '강남바른내과의원', '667-99-01413', NULL, '서울특별시 강남구 선릉로 324, SH타워 4층 (대치동)','','active'),</v>
      </c>
      <c r="BH81" s="28"/>
      <c r="BI81" s="19">
        <v>78</v>
      </c>
      <c r="BJ81" s="21"/>
      <c r="BK81" s="21" t="s">
        <v>1051</v>
      </c>
      <c r="BL81" s="19" t="s">
        <v>1052</v>
      </c>
      <c r="BM81" s="21"/>
      <c r="BN81" s="21"/>
      <c r="BO81" s="21" t="s">
        <v>622</v>
      </c>
      <c r="BP81" s="19" t="s">
        <v>623</v>
      </c>
      <c r="BT81" s="26" t="str">
        <f t="shared" si="17"/>
        <v>('', '7번약국', '427-15-01004', NULL,'','active'),</v>
      </c>
      <c r="CA81" s="29">
        <v>78</v>
      </c>
      <c r="CB81" s="50"/>
      <c r="CC81" s="55" t="s">
        <v>1053</v>
      </c>
      <c r="CD81" s="31" t="s">
        <v>1054</v>
      </c>
      <c r="CE81" s="55" t="s">
        <v>1055</v>
      </c>
      <c r="CF81" s="32" t="s">
        <v>976</v>
      </c>
      <c r="CG81" s="33" t="s">
        <v>977</v>
      </c>
      <c r="CH81" s="34">
        <v>24300</v>
      </c>
      <c r="CI81" s="35">
        <v>45717</v>
      </c>
      <c r="CJ81" s="35"/>
      <c r="CK81" s="36">
        <v>48600</v>
      </c>
      <c r="CL81" s="26">
        <f t="shared" si="18"/>
        <v>24300</v>
      </c>
      <c r="CM81" s="26"/>
      <c r="CR81" s="26" t="str">
        <f t="shared" si="19"/>
        <v>('메디팜감초당약국[세화]', '616-09-97977', '제주특별자치도 제주시 구좌로 42 (구좌읍)', '8806538021430', '엑세트라정', 24300, '2025-03-01'),</v>
      </c>
      <c r="DF81" s="39" t="s">
        <v>66</v>
      </c>
      <c r="DG81" s="12" t="s">
        <v>117</v>
      </c>
      <c r="DH81" s="12" t="s">
        <v>203</v>
      </c>
      <c r="DI81" s="40" t="s">
        <v>412</v>
      </c>
      <c r="DJ81" s="39" t="s">
        <v>1047</v>
      </c>
      <c r="DK81" s="41">
        <v>8661</v>
      </c>
      <c r="DL81" s="42" t="s">
        <v>93</v>
      </c>
      <c r="DR81" s="43">
        <v>608</v>
      </c>
      <c r="DS81" s="44" t="s">
        <v>65</v>
      </c>
      <c r="DT81" s="39" t="s">
        <v>66</v>
      </c>
      <c r="DU81" s="44" t="s">
        <v>413</v>
      </c>
      <c r="DV81" s="40" t="s">
        <v>412</v>
      </c>
      <c r="DW81" s="45">
        <v>3</v>
      </c>
      <c r="DX81" s="39" t="s">
        <v>1047</v>
      </c>
      <c r="DY81" s="44" t="s">
        <v>916</v>
      </c>
      <c r="DZ81" s="46">
        <v>188</v>
      </c>
      <c r="EA81" s="41">
        <v>8661</v>
      </c>
    </row>
    <row r="82" spans="4:131" ht="13.5" x14ac:dyDescent="0.25">
      <c r="D82" s="19">
        <v>79</v>
      </c>
      <c r="E82" s="20" t="s">
        <v>117</v>
      </c>
      <c r="F82" s="21" t="s">
        <v>1056</v>
      </c>
      <c r="G82" s="20">
        <v>653805830</v>
      </c>
      <c r="H82" s="54">
        <v>1074</v>
      </c>
      <c r="I82" s="23">
        <v>0.47</v>
      </c>
      <c r="J82" s="23">
        <v>0.48</v>
      </c>
      <c r="K82" s="24">
        <v>8806538058306</v>
      </c>
      <c r="L82" s="19" t="s">
        <v>62</v>
      </c>
      <c r="M82" s="21"/>
      <c r="N82" s="19" t="s">
        <v>63</v>
      </c>
      <c r="O82" s="21"/>
      <c r="Q82" s="25">
        <f t="shared" si="10"/>
        <v>1074</v>
      </c>
      <c r="R82" s="26" t="str">
        <f t="shared" si="11"/>
        <v>47.0/100</v>
      </c>
      <c r="S82" s="26" t="str">
        <f t="shared" si="11"/>
        <v>48.0/100</v>
      </c>
      <c r="T82" s="25" t="str">
        <f t="shared" si="12"/>
        <v>'(소분)'</v>
      </c>
      <c r="U82" s="25" t="str">
        <f t="shared" si="13"/>
        <v>NULL</v>
      </c>
      <c r="X82" s="26" t="str">
        <f t="shared" si="14"/>
        <v>('2025-05', '로타젯정10/20mg', '653805830', 1074, 47.0/100, 48.0/100, '8806538058306', '(소분)', NULL, 'active', ''),</v>
      </c>
      <c r="AK82" s="19">
        <v>80</v>
      </c>
      <c r="AL82" s="21"/>
      <c r="AM82" s="21" t="s">
        <v>586</v>
      </c>
      <c r="AN82" s="19" t="s">
        <v>584</v>
      </c>
      <c r="AO82" s="21" t="s">
        <v>1057</v>
      </c>
      <c r="AP82" s="21"/>
      <c r="AQ82" s="21" t="s">
        <v>65</v>
      </c>
      <c r="AR82" s="19" t="s">
        <v>66</v>
      </c>
      <c r="AS82" s="27" t="str">
        <f>IFERROR(INDEX([1]업체관리!AA:AA,MATCH(AR82,[1]업체관리!X:X,0)),"")</f>
        <v/>
      </c>
      <c r="AT82" s="21"/>
      <c r="AU82" s="27" t="str">
        <f t="shared" si="15"/>
        <v/>
      </c>
      <c r="AV82" s="21"/>
      <c r="AX82" s="19">
        <v>80</v>
      </c>
      <c r="AY82" s="21"/>
      <c r="AZ82" s="21" t="s">
        <v>586</v>
      </c>
      <c r="BA82" s="19" t="s">
        <v>584</v>
      </c>
      <c r="BB82" s="19"/>
      <c r="BC82" s="21" t="s">
        <v>1057</v>
      </c>
      <c r="BD82" s="28"/>
      <c r="BE82" s="28"/>
      <c r="BF82" s="28"/>
      <c r="BG82" s="26" t="str">
        <f t="shared" si="16"/>
        <v>('', '강남성모내과의원', '108-90-83228', NULL, '서울특별시 동작구 동작대로 89 골든시네마타워 6층 602-1호','','active'),</v>
      </c>
      <c r="BH82" s="28"/>
      <c r="BI82" s="19">
        <v>79</v>
      </c>
      <c r="BJ82" s="21"/>
      <c r="BK82" s="21" t="s">
        <v>1058</v>
      </c>
      <c r="BL82" s="19" t="s">
        <v>1059</v>
      </c>
      <c r="BM82" s="21"/>
      <c r="BN82" s="21"/>
      <c r="BO82" s="21" t="s">
        <v>622</v>
      </c>
      <c r="BP82" s="19" t="s">
        <v>623</v>
      </c>
      <c r="BT82" s="26" t="str">
        <f t="shared" si="17"/>
        <v>('', '그린팜약국', '210-15-53165', NULL,'','active'),</v>
      </c>
      <c r="CA82" s="29">
        <v>79</v>
      </c>
      <c r="CB82" s="50"/>
      <c r="CC82" s="55" t="s">
        <v>1053</v>
      </c>
      <c r="CD82" s="31" t="s">
        <v>1054</v>
      </c>
      <c r="CE82" s="55" t="s">
        <v>1055</v>
      </c>
      <c r="CF82" s="32" t="s">
        <v>1001</v>
      </c>
      <c r="CG82" s="33" t="s">
        <v>1002</v>
      </c>
      <c r="CH82" s="34">
        <v>28440</v>
      </c>
      <c r="CI82" s="35">
        <v>45717</v>
      </c>
      <c r="CJ82" s="35"/>
      <c r="CK82" s="36">
        <v>56880</v>
      </c>
      <c r="CL82" s="26">
        <f t="shared" si="18"/>
        <v>28440</v>
      </c>
      <c r="CM82" s="26"/>
      <c r="CR82" s="26" t="str">
        <f t="shared" si="19"/>
        <v>('메디팜감초당약국[세화]', '616-09-97977', '제주특별자치도 제주시 구좌로 42 (구좌읍)', '8806538027517', '프라빅정 75mg', 28440, '2025-03-01'),</v>
      </c>
      <c r="DF82" s="39" t="s">
        <v>66</v>
      </c>
      <c r="DG82" s="12" t="s">
        <v>117</v>
      </c>
      <c r="DH82" s="12" t="s">
        <v>203</v>
      </c>
      <c r="DI82" s="40" t="s">
        <v>339</v>
      </c>
      <c r="DJ82" s="39" t="s">
        <v>1060</v>
      </c>
      <c r="DK82" s="41">
        <v>3185</v>
      </c>
      <c r="DL82" s="42" t="s">
        <v>93</v>
      </c>
      <c r="DR82" s="43">
        <v>555</v>
      </c>
      <c r="DS82" s="44" t="s">
        <v>65</v>
      </c>
      <c r="DT82" s="39" t="s">
        <v>66</v>
      </c>
      <c r="DU82" s="44" t="s">
        <v>340</v>
      </c>
      <c r="DV82" s="40" t="s">
        <v>339</v>
      </c>
      <c r="DW82" s="45">
        <v>3</v>
      </c>
      <c r="DX82" s="39" t="s">
        <v>1060</v>
      </c>
      <c r="DY82" s="44" t="s">
        <v>946</v>
      </c>
      <c r="DZ82" s="46">
        <v>115</v>
      </c>
      <c r="EA82" s="41">
        <v>3185</v>
      </c>
    </row>
    <row r="83" spans="4:131" ht="13.5" x14ac:dyDescent="0.25">
      <c r="D83" s="19">
        <v>80</v>
      </c>
      <c r="E83" s="20" t="s">
        <v>117</v>
      </c>
      <c r="F83" s="21" t="s">
        <v>1056</v>
      </c>
      <c r="G83" s="20">
        <v>653805830</v>
      </c>
      <c r="H83" s="54">
        <v>1074</v>
      </c>
      <c r="I83" s="23">
        <v>0.47</v>
      </c>
      <c r="J83" s="23">
        <v>0.48</v>
      </c>
      <c r="K83" s="24">
        <v>8806538058313</v>
      </c>
      <c r="L83" s="19" t="s">
        <v>353</v>
      </c>
      <c r="M83" s="21"/>
      <c r="N83" s="19" t="s">
        <v>63</v>
      </c>
      <c r="O83" s="21"/>
      <c r="Q83" s="25">
        <f t="shared" si="10"/>
        <v>1074</v>
      </c>
      <c r="R83" s="26" t="str">
        <f t="shared" si="11"/>
        <v>47.0/100</v>
      </c>
      <c r="S83" s="26" t="str">
        <f t="shared" si="11"/>
        <v>48.0/100</v>
      </c>
      <c r="T83" s="25" t="str">
        <f t="shared" si="12"/>
        <v>'30정/PTP'</v>
      </c>
      <c r="U83" s="25" t="str">
        <f t="shared" si="13"/>
        <v>NULL</v>
      </c>
      <c r="X83" s="26" t="str">
        <f t="shared" si="14"/>
        <v>('2025-05', '로타젯정10/20mg', '653805830', 1074, 47.0/100, 48.0/100, '8806538058313', '30정/PTP', NULL, 'active', ''),</v>
      </c>
      <c r="AK83" s="19">
        <v>81</v>
      </c>
      <c r="AL83" s="21"/>
      <c r="AM83" s="21" t="s">
        <v>1061</v>
      </c>
      <c r="AN83" s="19" t="s">
        <v>1062</v>
      </c>
      <c r="AO83" s="21" t="s">
        <v>1063</v>
      </c>
      <c r="AP83" s="21"/>
      <c r="AQ83" s="21" t="s">
        <v>205</v>
      </c>
      <c r="AR83" s="19" t="s">
        <v>206</v>
      </c>
      <c r="AS83" s="27" t="str">
        <f>IFERROR(INDEX([1]업체관리!AA:AA,MATCH(AR83,[1]업체관리!X:X,0)),"")</f>
        <v/>
      </c>
      <c r="AT83" s="21"/>
      <c r="AU83" s="27" t="str">
        <f t="shared" si="15"/>
        <v/>
      </c>
      <c r="AV83" s="21"/>
      <c r="AX83" s="19">
        <v>81</v>
      </c>
      <c r="AY83" s="21"/>
      <c r="AZ83" s="21" t="s">
        <v>1061</v>
      </c>
      <c r="BA83" s="19" t="s">
        <v>1062</v>
      </c>
      <c r="BB83" s="19"/>
      <c r="BC83" s="21" t="s">
        <v>1063</v>
      </c>
      <c r="BD83" s="28"/>
      <c r="BE83" s="28"/>
      <c r="BF83" s="28"/>
      <c r="BG83" s="26" t="str">
        <f t="shared" si="16"/>
        <v>('', '강남탑내과의원', '422-94-01533', NULL, '서울특별시 서초구 효령로 431, 서초동 청화오피스텔 2층 (서초동)','','active'),</v>
      </c>
      <c r="BH83" s="28"/>
      <c r="BI83" s="19">
        <v>80</v>
      </c>
      <c r="BJ83" s="21"/>
      <c r="BK83" s="21" t="s">
        <v>1064</v>
      </c>
      <c r="BL83" s="19" t="s">
        <v>1065</v>
      </c>
      <c r="BM83" s="21"/>
      <c r="BN83" s="21"/>
      <c r="BO83" s="21" t="s">
        <v>637</v>
      </c>
      <c r="BP83" s="19" t="s">
        <v>638</v>
      </c>
      <c r="BT83" s="26" t="str">
        <f t="shared" si="17"/>
        <v>('', '다나약국', '132-19-48583', NULL,'','active'),</v>
      </c>
      <c r="CA83" s="29">
        <v>80</v>
      </c>
      <c r="CB83" s="50"/>
      <c r="CC83" s="30" t="s">
        <v>1066</v>
      </c>
      <c r="CD83" s="31" t="s">
        <v>1067</v>
      </c>
      <c r="CE83" s="30" t="s">
        <v>1068</v>
      </c>
      <c r="CF83" s="32" t="s">
        <v>824</v>
      </c>
      <c r="CG83" s="33" t="s">
        <v>140</v>
      </c>
      <c r="CH83" s="34">
        <v>28750</v>
      </c>
      <c r="CI83" s="35">
        <v>45717</v>
      </c>
      <c r="CJ83" s="35"/>
      <c r="CK83" s="36">
        <v>57500</v>
      </c>
      <c r="CL83" s="26">
        <f t="shared" si="18"/>
        <v>28750</v>
      </c>
      <c r="CM83" s="26"/>
      <c r="CR83" s="26" t="str">
        <f t="shared" si="19"/>
        <v>('민생약국(남원)', '616-25-08682', '제주특별자치도 서귀포시 태위로 687 (남원읍)', '8806538000626', '그리펜-에스정 300mg', 28750, '2025-03-01'),</v>
      </c>
      <c r="DF83" s="39" t="s">
        <v>66</v>
      </c>
      <c r="DG83" s="12" t="s">
        <v>117</v>
      </c>
      <c r="DH83" s="12" t="s">
        <v>203</v>
      </c>
      <c r="DI83" s="40" t="s">
        <v>412</v>
      </c>
      <c r="DJ83" s="39" t="s">
        <v>1060</v>
      </c>
      <c r="DK83" s="41">
        <v>3807</v>
      </c>
      <c r="DL83" s="42" t="s">
        <v>93</v>
      </c>
      <c r="DR83" s="43">
        <v>609</v>
      </c>
      <c r="DS83" s="44" t="s">
        <v>65</v>
      </c>
      <c r="DT83" s="39" t="s">
        <v>66</v>
      </c>
      <c r="DU83" s="44" t="s">
        <v>413</v>
      </c>
      <c r="DV83" s="40" t="s">
        <v>412</v>
      </c>
      <c r="DW83" s="45">
        <v>3</v>
      </c>
      <c r="DX83" s="39" t="s">
        <v>1060</v>
      </c>
      <c r="DY83" s="44" t="s">
        <v>946</v>
      </c>
      <c r="DZ83" s="46">
        <v>115</v>
      </c>
      <c r="EA83" s="41">
        <v>3807</v>
      </c>
    </row>
    <row r="84" spans="4:131" ht="13.5" x14ac:dyDescent="0.25">
      <c r="D84" s="19">
        <v>81</v>
      </c>
      <c r="E84" s="20" t="s">
        <v>117</v>
      </c>
      <c r="F84" s="21" t="s">
        <v>1056</v>
      </c>
      <c r="G84" s="20">
        <v>653805830</v>
      </c>
      <c r="H84" s="54">
        <v>1074</v>
      </c>
      <c r="I84" s="23">
        <v>0.47</v>
      </c>
      <c r="J84" s="23">
        <v>0.48</v>
      </c>
      <c r="K84" s="24">
        <v>8806538058320</v>
      </c>
      <c r="L84" s="19" t="s">
        <v>95</v>
      </c>
      <c r="M84" s="21"/>
      <c r="N84" s="19" t="s">
        <v>63</v>
      </c>
      <c r="O84" s="21"/>
      <c r="Q84" s="25">
        <f t="shared" si="10"/>
        <v>1074</v>
      </c>
      <c r="R84" s="26" t="str">
        <f t="shared" si="11"/>
        <v>47.0/100</v>
      </c>
      <c r="S84" s="26" t="str">
        <f t="shared" si="11"/>
        <v>48.0/100</v>
      </c>
      <c r="T84" s="25" t="str">
        <f t="shared" si="12"/>
        <v>'30정/병'</v>
      </c>
      <c r="U84" s="25" t="str">
        <f t="shared" si="13"/>
        <v>NULL</v>
      </c>
      <c r="X84" s="26" t="str">
        <f t="shared" si="14"/>
        <v>('2025-05', '로타젯정10/20mg', '653805830', 1074, 47.0/100, 48.0/100, '8806538058320', '30정/병', NULL, 'active', ''),</v>
      </c>
      <c r="AK84" s="19">
        <v>82</v>
      </c>
      <c r="AL84" s="21"/>
      <c r="AM84" s="21" t="s">
        <v>1069</v>
      </c>
      <c r="AN84" s="19" t="s">
        <v>1070</v>
      </c>
      <c r="AO84" s="21" t="s">
        <v>1071</v>
      </c>
      <c r="AP84" s="21"/>
      <c r="AQ84" s="21" t="s">
        <v>205</v>
      </c>
      <c r="AR84" s="19" t="s">
        <v>206</v>
      </c>
      <c r="AS84" s="27" t="str">
        <f>IFERROR(INDEX([1]업체관리!AA:AA,MATCH(AR84,[1]업체관리!X:X,0)),"")</f>
        <v/>
      </c>
      <c r="AT84" s="21"/>
      <c r="AU84" s="27" t="str">
        <f t="shared" si="15"/>
        <v/>
      </c>
      <c r="AV84" s="21"/>
      <c r="AX84" s="19">
        <v>82</v>
      </c>
      <c r="AY84" s="21"/>
      <c r="AZ84" s="21" t="s">
        <v>1069</v>
      </c>
      <c r="BA84" s="19" t="s">
        <v>1070</v>
      </c>
      <c r="BB84" s="19"/>
      <c r="BC84" s="21" t="s">
        <v>1071</v>
      </c>
      <c r="BD84" s="28"/>
      <c r="BE84" s="28"/>
      <c r="BF84" s="28"/>
      <c r="BG84" s="26" t="str">
        <f t="shared" si="16"/>
        <v>('', '강동성모내과의원', '601-98-77366', NULL, '서울특별시 강동구 올림픽로 806 까사팔공육 2층 201,202호','','active'),</v>
      </c>
      <c r="BH84" s="28"/>
      <c r="BI84" s="19">
        <v>81</v>
      </c>
      <c r="BJ84" s="21"/>
      <c r="BK84" s="21" t="s">
        <v>1072</v>
      </c>
      <c r="BL84" s="19" t="s">
        <v>1073</v>
      </c>
      <c r="BM84" s="21"/>
      <c r="BN84" s="21"/>
      <c r="BO84" s="21" t="s">
        <v>637</v>
      </c>
      <c r="BP84" s="19" t="s">
        <v>638</v>
      </c>
      <c r="BT84" s="26" t="str">
        <f t="shared" si="17"/>
        <v>('', '카이로약국', '123-12-96893', NULL,'','active'),</v>
      </c>
      <c r="CA84" s="29">
        <v>81</v>
      </c>
      <c r="CB84" s="50"/>
      <c r="CC84" s="30" t="s">
        <v>1074</v>
      </c>
      <c r="CD84" s="31" t="s">
        <v>1075</v>
      </c>
      <c r="CE84" s="30" t="s">
        <v>1076</v>
      </c>
      <c r="CF84" s="32" t="s">
        <v>1077</v>
      </c>
      <c r="CG84" s="33" t="s">
        <v>1078</v>
      </c>
      <c r="CH84" s="34">
        <v>5500</v>
      </c>
      <c r="CI84" s="35">
        <v>45717</v>
      </c>
      <c r="CJ84" s="35"/>
      <c r="CK84" s="36">
        <v>11000</v>
      </c>
      <c r="CL84" s="26">
        <f t="shared" si="18"/>
        <v>5500</v>
      </c>
      <c r="CM84" s="26"/>
      <c r="CR84" s="26" t="str">
        <f t="shared" si="19"/>
        <v>('밝은사랑약국 [신제주]', '481-34-00539', '제주특별자치도 제주시 노형로 407 1층 106호(노형타워) (노형동)', '8806538056425', '프로나지액 25mL', 5500, '2025-03-01'),</v>
      </c>
      <c r="DF84" s="39" t="s">
        <v>66</v>
      </c>
      <c r="DG84" s="12" t="s">
        <v>117</v>
      </c>
      <c r="DH84" s="12" t="s">
        <v>203</v>
      </c>
      <c r="DI84" s="40" t="s">
        <v>327</v>
      </c>
      <c r="DJ84" s="39" t="s">
        <v>1079</v>
      </c>
      <c r="DK84" s="41">
        <v>1815</v>
      </c>
      <c r="DL84" s="42" t="s">
        <v>93</v>
      </c>
      <c r="DR84" s="43">
        <v>544</v>
      </c>
      <c r="DS84" s="44" t="s">
        <v>65</v>
      </c>
      <c r="DT84" s="39" t="s">
        <v>66</v>
      </c>
      <c r="DU84" s="44" t="s">
        <v>328</v>
      </c>
      <c r="DV84" s="40" t="s">
        <v>327</v>
      </c>
      <c r="DW84" s="45">
        <v>3</v>
      </c>
      <c r="DX84" s="39" t="s">
        <v>1079</v>
      </c>
      <c r="DY84" s="44" t="s">
        <v>1080</v>
      </c>
      <c r="DZ84" s="46">
        <v>107</v>
      </c>
      <c r="EA84" s="41">
        <v>1815</v>
      </c>
    </row>
    <row r="85" spans="4:131" ht="13.5" x14ac:dyDescent="0.25">
      <c r="D85" s="19">
        <v>82</v>
      </c>
      <c r="E85" s="20" t="s">
        <v>117</v>
      </c>
      <c r="F85" s="21" t="s">
        <v>1081</v>
      </c>
      <c r="G85" s="20">
        <v>653805820</v>
      </c>
      <c r="H85" s="22">
        <v>761</v>
      </c>
      <c r="I85" s="23">
        <v>0.47</v>
      </c>
      <c r="J85" s="23">
        <v>0.48</v>
      </c>
      <c r="K85" s="24">
        <v>8806538058207</v>
      </c>
      <c r="L85" s="19" t="s">
        <v>62</v>
      </c>
      <c r="M85" s="21"/>
      <c r="N85" s="19" t="s">
        <v>63</v>
      </c>
      <c r="O85" s="21"/>
      <c r="Q85" s="25">
        <f t="shared" si="10"/>
        <v>761</v>
      </c>
      <c r="R85" s="26" t="str">
        <f t="shared" si="11"/>
        <v>47.0/100</v>
      </c>
      <c r="S85" s="26" t="str">
        <f t="shared" si="11"/>
        <v>48.0/100</v>
      </c>
      <c r="T85" s="25" t="str">
        <f t="shared" si="12"/>
        <v>'(소분)'</v>
      </c>
      <c r="U85" s="25" t="str">
        <f t="shared" si="13"/>
        <v>NULL</v>
      </c>
      <c r="X85" s="26" t="str">
        <f t="shared" si="14"/>
        <v>('2025-05', '로타젯정10/5mg', '653805820', 761, 47.0/100, 48.0/100, '8806538058207', '(소분)', NULL, 'active', ''),</v>
      </c>
      <c r="AK85" s="19">
        <v>83</v>
      </c>
      <c r="AL85" s="21"/>
      <c r="AM85" s="21" t="s">
        <v>397</v>
      </c>
      <c r="AN85" s="19" t="s">
        <v>396</v>
      </c>
      <c r="AO85" s="21" t="s">
        <v>1082</v>
      </c>
      <c r="AP85" s="21"/>
      <c r="AQ85" s="21" t="s">
        <v>65</v>
      </c>
      <c r="AR85" s="19" t="s">
        <v>66</v>
      </c>
      <c r="AS85" s="27" t="str">
        <f>IFERROR(INDEX([1]업체관리!AA:AA,MATCH(AR85,[1]업체관리!X:X,0)),"")</f>
        <v/>
      </c>
      <c r="AT85" s="21"/>
      <c r="AU85" s="27" t="str">
        <f t="shared" si="15"/>
        <v/>
      </c>
      <c r="AV85" s="21"/>
      <c r="AX85" s="19">
        <v>83</v>
      </c>
      <c r="AY85" s="21"/>
      <c r="AZ85" s="21" t="s">
        <v>397</v>
      </c>
      <c r="BA85" s="19" t="s">
        <v>396</v>
      </c>
      <c r="BB85" s="19"/>
      <c r="BC85" s="21" t="s">
        <v>1082</v>
      </c>
      <c r="BD85" s="28"/>
      <c r="BE85" s="28"/>
      <c r="BF85" s="28"/>
      <c r="BG85" s="26" t="str">
        <f t="shared" si="16"/>
        <v>('', '강동세브란스내과의원', '645-95-01792', NULL, '서울특별시 강동구 성내로 19, (주)서경산업개발 2층 201,202호 (성내동)','','active'),</v>
      </c>
      <c r="BH85" s="28"/>
      <c r="BI85" s="19">
        <v>82</v>
      </c>
      <c r="BJ85" s="21"/>
      <c r="BK85" s="21" t="s">
        <v>1083</v>
      </c>
      <c r="BL85" s="19" t="s">
        <v>1084</v>
      </c>
      <c r="BM85" s="21"/>
      <c r="BN85" s="21"/>
      <c r="BO85" s="21" t="s">
        <v>652</v>
      </c>
      <c r="BP85" s="19" t="s">
        <v>653</v>
      </c>
      <c r="BT85" s="26" t="str">
        <f t="shared" si="17"/>
        <v>('', '메디칼3층약국', '132-01-91111', NULL,'','active'),</v>
      </c>
      <c r="CA85" s="29">
        <v>82</v>
      </c>
      <c r="CB85" s="50"/>
      <c r="CC85" s="30" t="s">
        <v>1074</v>
      </c>
      <c r="CD85" s="31" t="s">
        <v>1075</v>
      </c>
      <c r="CE85" s="30" t="s">
        <v>1076</v>
      </c>
      <c r="CF85" s="32" t="s">
        <v>1077</v>
      </c>
      <c r="CG85" s="33" t="s">
        <v>1078</v>
      </c>
      <c r="CH85" s="34">
        <v>16500</v>
      </c>
      <c r="CI85" s="35">
        <v>45717</v>
      </c>
      <c r="CJ85" s="35"/>
      <c r="CK85" s="36">
        <v>33000</v>
      </c>
      <c r="CL85" s="26">
        <f t="shared" si="18"/>
        <v>16500</v>
      </c>
      <c r="CM85" s="26"/>
      <c r="CR85" s="26" t="str">
        <f t="shared" si="19"/>
        <v>('밝은사랑약국 [신제주]', '481-34-00539', '제주특별자치도 제주시 노형로 407 1층 106호(노형타워) (노형동)', '8806538056425', '프로나지액 25mL', 16500, '2025-03-01'),</v>
      </c>
      <c r="DF85" s="39" t="s">
        <v>66</v>
      </c>
      <c r="DG85" s="12" t="s">
        <v>117</v>
      </c>
      <c r="DH85" s="12" t="s">
        <v>203</v>
      </c>
      <c r="DI85" s="40" t="s">
        <v>339</v>
      </c>
      <c r="DJ85" s="39" t="s">
        <v>1079</v>
      </c>
      <c r="DK85" s="41">
        <v>1750</v>
      </c>
      <c r="DL85" s="42" t="s">
        <v>93</v>
      </c>
      <c r="DR85" s="43">
        <v>557</v>
      </c>
      <c r="DS85" s="44" t="s">
        <v>65</v>
      </c>
      <c r="DT85" s="39" t="s">
        <v>66</v>
      </c>
      <c r="DU85" s="44" t="s">
        <v>340</v>
      </c>
      <c r="DV85" s="40" t="s">
        <v>339</v>
      </c>
      <c r="DW85" s="45">
        <v>3</v>
      </c>
      <c r="DX85" s="39" t="s">
        <v>1079</v>
      </c>
      <c r="DY85" s="44" t="s">
        <v>1080</v>
      </c>
      <c r="DZ85" s="46">
        <v>107</v>
      </c>
      <c r="EA85" s="41">
        <v>1750</v>
      </c>
    </row>
    <row r="86" spans="4:131" ht="13.5" x14ac:dyDescent="0.25">
      <c r="D86" s="19">
        <v>83</v>
      </c>
      <c r="E86" s="20" t="s">
        <v>117</v>
      </c>
      <c r="F86" s="21" t="s">
        <v>1081</v>
      </c>
      <c r="G86" s="20">
        <v>653805820</v>
      </c>
      <c r="H86" s="22">
        <v>761</v>
      </c>
      <c r="I86" s="23">
        <v>0.47</v>
      </c>
      <c r="J86" s="23">
        <v>0.48</v>
      </c>
      <c r="K86" s="24">
        <v>8806538058214</v>
      </c>
      <c r="L86" s="19" t="s">
        <v>353</v>
      </c>
      <c r="M86" s="21"/>
      <c r="N86" s="19" t="s">
        <v>63</v>
      </c>
      <c r="O86" s="21"/>
      <c r="Q86" s="25">
        <f t="shared" si="10"/>
        <v>761</v>
      </c>
      <c r="R86" s="26" t="str">
        <f t="shared" si="11"/>
        <v>47.0/100</v>
      </c>
      <c r="S86" s="26" t="str">
        <f t="shared" si="11"/>
        <v>48.0/100</v>
      </c>
      <c r="T86" s="25" t="str">
        <f t="shared" si="12"/>
        <v>'30정/PTP'</v>
      </c>
      <c r="U86" s="25" t="str">
        <f t="shared" si="13"/>
        <v>NULL</v>
      </c>
      <c r="X86" s="26" t="str">
        <f t="shared" si="14"/>
        <v>('2025-05', '로타젯정10/5mg', '653805820', 761, 47.0/100, 48.0/100, '8806538058214', '30정/PTP', NULL, 'active', ''),</v>
      </c>
      <c r="AK86" s="19">
        <v>84</v>
      </c>
      <c r="AL86" s="21"/>
      <c r="AM86" s="21" t="s">
        <v>1085</v>
      </c>
      <c r="AN86" s="19" t="s">
        <v>1086</v>
      </c>
      <c r="AO86" s="21" t="s">
        <v>1087</v>
      </c>
      <c r="AP86" s="21"/>
      <c r="AQ86" s="21" t="s">
        <v>205</v>
      </c>
      <c r="AR86" s="19" t="s">
        <v>206</v>
      </c>
      <c r="AS86" s="27" t="str">
        <f>IFERROR(INDEX([1]업체관리!AA:AA,MATCH(AR86,[1]업체관리!X:X,0)),"")</f>
        <v/>
      </c>
      <c r="AT86" s="21"/>
      <c r="AU86" s="27" t="str">
        <f t="shared" si="15"/>
        <v/>
      </c>
      <c r="AV86" s="21"/>
      <c r="AX86" s="19">
        <v>84</v>
      </c>
      <c r="AY86" s="21"/>
      <c r="AZ86" s="21" t="s">
        <v>1085</v>
      </c>
      <c r="BA86" s="19" t="s">
        <v>1086</v>
      </c>
      <c r="BB86" s="19"/>
      <c r="BC86" s="21" t="s">
        <v>1087</v>
      </c>
      <c r="BD86" s="28"/>
      <c r="BE86" s="28"/>
      <c r="BF86" s="28"/>
      <c r="BG86" s="26" t="str">
        <f t="shared" si="16"/>
        <v>('', '고덕바른속내과의원', '107-92-01659', NULL, '서울특별시 강동구 고덕로 262, 고덕역 효성해링턴 타워 더퍼스트 203~208호 (명일동)','','active'),</v>
      </c>
      <c r="BH86" s="28"/>
      <c r="BI86" s="19">
        <v>83</v>
      </c>
      <c r="BJ86" s="21"/>
      <c r="BK86" s="21" t="s">
        <v>1088</v>
      </c>
      <c r="BL86" s="19" t="s">
        <v>1089</v>
      </c>
      <c r="BM86" s="21"/>
      <c r="BN86" s="21"/>
      <c r="BO86" s="21" t="s">
        <v>652</v>
      </c>
      <c r="BP86" s="19" t="s">
        <v>653</v>
      </c>
      <c r="BT86" s="26" t="str">
        <f t="shared" si="17"/>
        <v>('', '평내약국', '850-26-01495', NULL,'','active'),</v>
      </c>
      <c r="CA86" s="29">
        <v>83</v>
      </c>
      <c r="CB86" s="50"/>
      <c r="CC86" s="30" t="s">
        <v>1090</v>
      </c>
      <c r="CD86" s="31" t="s">
        <v>1091</v>
      </c>
      <c r="CE86" s="30" t="s">
        <v>1092</v>
      </c>
      <c r="CF86" s="32" t="s">
        <v>915</v>
      </c>
      <c r="CG86" s="33" t="s">
        <v>916</v>
      </c>
      <c r="CH86" s="34">
        <v>11280</v>
      </c>
      <c r="CI86" s="35">
        <v>45689</v>
      </c>
      <c r="CJ86" s="35"/>
      <c r="CK86" s="36">
        <v>22560</v>
      </c>
      <c r="CL86" s="26">
        <f t="shared" si="18"/>
        <v>11280</v>
      </c>
      <c r="CM86" s="26"/>
      <c r="CR86" s="26" t="str">
        <f t="shared" si="19"/>
        <v>('보람약국 [화북,인제]', '217-09-77599', '제주특별자치도 제주시 고마로 53 (일도이동)', '8806538021010', '에이낙정', 11280, '2025-02-01'),</v>
      </c>
      <c r="DF86" s="39" t="s">
        <v>66</v>
      </c>
      <c r="DG86" s="12" t="s">
        <v>117</v>
      </c>
      <c r="DH86" s="12" t="s">
        <v>203</v>
      </c>
      <c r="DI86" s="40" t="s">
        <v>350</v>
      </c>
      <c r="DJ86" s="39" t="s">
        <v>1079</v>
      </c>
      <c r="DK86" s="41">
        <v>249</v>
      </c>
      <c r="DL86" s="42" t="s">
        <v>93</v>
      </c>
      <c r="DR86" s="43">
        <v>578</v>
      </c>
      <c r="DS86" s="44" t="s">
        <v>65</v>
      </c>
      <c r="DT86" s="39" t="s">
        <v>66</v>
      </c>
      <c r="DU86" s="44" t="s">
        <v>351</v>
      </c>
      <c r="DV86" s="40" t="s">
        <v>350</v>
      </c>
      <c r="DW86" s="45">
        <v>3</v>
      </c>
      <c r="DX86" s="39" t="s">
        <v>1079</v>
      </c>
      <c r="DY86" s="44" t="s">
        <v>1080</v>
      </c>
      <c r="DZ86" s="46">
        <v>107</v>
      </c>
      <c r="EA86" s="41">
        <v>249</v>
      </c>
    </row>
    <row r="87" spans="4:131" ht="13.5" x14ac:dyDescent="0.25">
      <c r="D87" s="19">
        <v>84</v>
      </c>
      <c r="E87" s="20" t="s">
        <v>117</v>
      </c>
      <c r="F87" s="21" t="s">
        <v>1081</v>
      </c>
      <c r="G87" s="20">
        <v>653805820</v>
      </c>
      <c r="H87" s="22">
        <v>761</v>
      </c>
      <c r="I87" s="23">
        <v>0.47</v>
      </c>
      <c r="J87" s="23">
        <v>0.48</v>
      </c>
      <c r="K87" s="24">
        <v>8806538058221</v>
      </c>
      <c r="L87" s="19" t="s">
        <v>95</v>
      </c>
      <c r="M87" s="21"/>
      <c r="N87" s="19" t="s">
        <v>63</v>
      </c>
      <c r="O87" s="21"/>
      <c r="Q87" s="25">
        <f t="shared" si="10"/>
        <v>761</v>
      </c>
      <c r="R87" s="26" t="str">
        <f t="shared" si="11"/>
        <v>47.0/100</v>
      </c>
      <c r="S87" s="26" t="str">
        <f t="shared" si="11"/>
        <v>48.0/100</v>
      </c>
      <c r="T87" s="25" t="str">
        <f t="shared" si="12"/>
        <v>'30정/병'</v>
      </c>
      <c r="U87" s="25" t="str">
        <f t="shared" si="13"/>
        <v>NULL</v>
      </c>
      <c r="X87" s="26" t="str">
        <f t="shared" si="14"/>
        <v>('2025-05', '로타젯정10/5mg', '653805820', 761, 47.0/100, 48.0/100, '8806538058221', '30정/병', NULL, 'active', ''),</v>
      </c>
      <c r="AK87" s="19">
        <v>85</v>
      </c>
      <c r="AL87" s="21"/>
      <c r="AM87" s="21" t="s">
        <v>1093</v>
      </c>
      <c r="AN87" s="19" t="s">
        <v>1094</v>
      </c>
      <c r="AO87" s="21" t="s">
        <v>1095</v>
      </c>
      <c r="AP87" s="21"/>
      <c r="AQ87" s="21" t="s">
        <v>205</v>
      </c>
      <c r="AR87" s="19" t="s">
        <v>206</v>
      </c>
      <c r="AS87" s="27" t="str">
        <f>IFERROR(INDEX([1]업체관리!AA:AA,MATCH(AR87,[1]업체관리!X:X,0)),"")</f>
        <v/>
      </c>
      <c r="AT87" s="21"/>
      <c r="AU87" s="27" t="str">
        <f t="shared" si="15"/>
        <v/>
      </c>
      <c r="AV87" s="21"/>
      <c r="AX87" s="19">
        <v>85</v>
      </c>
      <c r="AY87" s="21"/>
      <c r="AZ87" s="21" t="s">
        <v>1093</v>
      </c>
      <c r="BA87" s="19" t="s">
        <v>1094</v>
      </c>
      <c r="BB87" s="19"/>
      <c r="BC87" s="21" t="s">
        <v>1095</v>
      </c>
      <c r="BD87" s="28"/>
      <c r="BE87" s="28"/>
      <c r="BF87" s="28"/>
      <c r="BG87" s="26" t="str">
        <f t="shared" si="16"/>
        <v>('', '고덕성심소아청소년과의원', '420-90-01349', NULL, '서울특별시 강동구 고덕로 380, 고덕아르테온아파트(상가2동) 2층 202호 (상일동)','','active'),</v>
      </c>
      <c r="BH87" s="28"/>
      <c r="BI87" s="19">
        <v>84</v>
      </c>
      <c r="BJ87" s="21"/>
      <c r="BK87" s="21" t="s">
        <v>1096</v>
      </c>
      <c r="BL87" s="19" t="s">
        <v>1097</v>
      </c>
      <c r="BM87" s="21"/>
      <c r="BN87" s="21"/>
      <c r="BO87" s="21" t="s">
        <v>652</v>
      </c>
      <c r="BP87" s="19" t="s">
        <v>653</v>
      </c>
      <c r="BT87" s="26" t="str">
        <f t="shared" si="17"/>
        <v>('', '참빛약국', '204-03-67884', NULL,'','active'),</v>
      </c>
      <c r="CA87" s="29">
        <v>84</v>
      </c>
      <c r="CB87" s="50"/>
      <c r="CC87" s="30" t="s">
        <v>1098</v>
      </c>
      <c r="CD87" s="31" t="s">
        <v>1099</v>
      </c>
      <c r="CE87" s="30" t="s">
        <v>1100</v>
      </c>
      <c r="CF87" s="32" t="s">
        <v>615</v>
      </c>
      <c r="CG87" s="33" t="s">
        <v>616</v>
      </c>
      <c r="CH87" s="34">
        <v>15000</v>
      </c>
      <c r="CI87" s="35">
        <v>45658</v>
      </c>
      <c r="CJ87" s="35"/>
      <c r="CK87" s="36">
        <v>30000</v>
      </c>
      <c r="CL87" s="26">
        <f t="shared" si="18"/>
        <v>15000</v>
      </c>
      <c r="CM87" s="26"/>
      <c r="CR87" s="26" t="str">
        <f t="shared" si="19"/>
        <v>('아라동대한약국 [아라동]', '616-26-48100', '제주특별자치도 제주시 중앙로 616 (아라일동)', '8806538015149', '신일폴산정 1mg', 15000, '2025-01-01'),</v>
      </c>
      <c r="DF87" s="39" t="s">
        <v>66</v>
      </c>
      <c r="DG87" s="12" t="s">
        <v>117</v>
      </c>
      <c r="DH87" s="12" t="s">
        <v>203</v>
      </c>
      <c r="DI87" s="40" t="s">
        <v>412</v>
      </c>
      <c r="DJ87" s="39" t="s">
        <v>1079</v>
      </c>
      <c r="DK87" s="41">
        <v>7498</v>
      </c>
      <c r="DL87" s="42" t="s">
        <v>93</v>
      </c>
      <c r="DR87" s="43">
        <v>610</v>
      </c>
      <c r="DS87" s="44" t="s">
        <v>65</v>
      </c>
      <c r="DT87" s="39" t="s">
        <v>66</v>
      </c>
      <c r="DU87" s="44" t="s">
        <v>413</v>
      </c>
      <c r="DV87" s="40" t="s">
        <v>412</v>
      </c>
      <c r="DW87" s="45">
        <v>3</v>
      </c>
      <c r="DX87" s="39" t="s">
        <v>1079</v>
      </c>
      <c r="DY87" s="44" t="s">
        <v>1080</v>
      </c>
      <c r="DZ87" s="46">
        <v>107</v>
      </c>
      <c r="EA87" s="41">
        <v>7498</v>
      </c>
    </row>
    <row r="88" spans="4:131" ht="13.5" x14ac:dyDescent="0.25">
      <c r="D88" s="19">
        <v>85</v>
      </c>
      <c r="E88" s="20" t="s">
        <v>117</v>
      </c>
      <c r="F88" s="21" t="s">
        <v>1101</v>
      </c>
      <c r="G88" s="20">
        <v>653805290</v>
      </c>
      <c r="H88" s="22">
        <v>477</v>
      </c>
      <c r="I88" s="23">
        <v>0.45</v>
      </c>
      <c r="J88" s="23">
        <v>0.42</v>
      </c>
      <c r="K88" s="24">
        <v>8806538052908</v>
      </c>
      <c r="L88" s="19" t="s">
        <v>62</v>
      </c>
      <c r="M88" s="21"/>
      <c r="N88" s="19" t="s">
        <v>63</v>
      </c>
      <c r="O88" s="21"/>
      <c r="Q88" s="25">
        <f t="shared" si="10"/>
        <v>477</v>
      </c>
      <c r="R88" s="26" t="str">
        <f t="shared" si="11"/>
        <v>45.0/100</v>
      </c>
      <c r="S88" s="26" t="str">
        <f t="shared" si="11"/>
        <v>42.0/100</v>
      </c>
      <c r="T88" s="25" t="str">
        <f t="shared" si="12"/>
        <v>'(소분)'</v>
      </c>
      <c r="U88" s="25" t="str">
        <f t="shared" si="13"/>
        <v>NULL</v>
      </c>
      <c r="X88" s="26" t="str">
        <f t="shared" si="14"/>
        <v>('2025-05', '로피타정 2mg', '653805290', 477, 45.0/100, 42.0/100, '8806538052908', '(소분)', NULL, 'active', ''),</v>
      </c>
      <c r="AK88" s="19">
        <v>86</v>
      </c>
      <c r="AL88" s="21"/>
      <c r="AM88" s="21" t="s">
        <v>286</v>
      </c>
      <c r="AN88" s="19" t="s">
        <v>284</v>
      </c>
      <c r="AO88" s="21" t="s">
        <v>1102</v>
      </c>
      <c r="AP88" s="21"/>
      <c r="AQ88" s="21" t="s">
        <v>65</v>
      </c>
      <c r="AR88" s="19" t="s">
        <v>66</v>
      </c>
      <c r="AS88" s="27" t="str">
        <f>IFERROR(INDEX([1]업체관리!AA:AA,MATCH(AR88,[1]업체관리!X:X,0)),"")</f>
        <v/>
      </c>
      <c r="AT88" s="21"/>
      <c r="AU88" s="27" t="str">
        <f t="shared" si="15"/>
        <v/>
      </c>
      <c r="AV88" s="21"/>
      <c r="AX88" s="19">
        <v>86</v>
      </c>
      <c r="AY88" s="21"/>
      <c r="AZ88" s="21" t="s">
        <v>286</v>
      </c>
      <c r="BA88" s="19" t="s">
        <v>284</v>
      </c>
      <c r="BB88" s="19"/>
      <c r="BC88" s="21" t="s">
        <v>1102</v>
      </c>
      <c r="BD88" s="28"/>
      <c r="BE88" s="28"/>
      <c r="BF88" s="28"/>
      <c r="BG88" s="26" t="str">
        <f t="shared" si="16"/>
        <v>('', '마곡중앙내과의원', '178-94-00942', NULL, '서울특별시 강서구 공항대로 168, 5층 511,512,513호 (마곡동)','','active'),</v>
      </c>
      <c r="BH88" s="28"/>
      <c r="BI88" s="19">
        <v>85</v>
      </c>
      <c r="BJ88" s="21"/>
      <c r="BK88" s="21" t="s">
        <v>1103</v>
      </c>
      <c r="BL88" s="19" t="s">
        <v>1104</v>
      </c>
      <c r="BM88" s="21"/>
      <c r="BN88" s="21"/>
      <c r="BO88" s="21" t="s">
        <v>652</v>
      </c>
      <c r="BP88" s="19" t="s">
        <v>653</v>
      </c>
      <c r="BT88" s="26" t="str">
        <f t="shared" si="17"/>
        <v>('', '또봄약국', '650-20-01762', NULL,'','active'),</v>
      </c>
      <c r="CA88" s="29">
        <v>85</v>
      </c>
      <c r="CB88" s="50"/>
      <c r="CC88" s="30" t="s">
        <v>1098</v>
      </c>
      <c r="CD88" s="31" t="s">
        <v>1099</v>
      </c>
      <c r="CE88" s="30" t="s">
        <v>1100</v>
      </c>
      <c r="CF88" s="32" t="s">
        <v>732</v>
      </c>
      <c r="CG88" s="33" t="s">
        <v>733</v>
      </c>
      <c r="CH88" s="34">
        <v>5750</v>
      </c>
      <c r="CI88" s="35">
        <v>45717</v>
      </c>
      <c r="CJ88" s="35"/>
      <c r="CK88" s="36">
        <v>11500</v>
      </c>
      <c r="CL88" s="26">
        <f t="shared" si="18"/>
        <v>5750</v>
      </c>
      <c r="CM88" s="26"/>
      <c r="CR88" s="26" t="str">
        <f t="shared" si="19"/>
        <v>('아라동대한약국 [아라동]', '616-26-48100', '제주특별자치도 제주시 중앙로 616 (아라일동)', '8806538017259', '신일피리독신정 50mg', 5750, '2025-03-01'),</v>
      </c>
      <c r="DF88" s="39" t="s">
        <v>66</v>
      </c>
      <c r="DG88" s="12" t="s">
        <v>117</v>
      </c>
      <c r="DH88" s="12" t="s">
        <v>203</v>
      </c>
      <c r="DI88" s="40" t="s">
        <v>350</v>
      </c>
      <c r="DJ88" s="39" t="s">
        <v>1105</v>
      </c>
      <c r="DK88" s="41">
        <v>232</v>
      </c>
      <c r="DL88" s="42" t="s">
        <v>93</v>
      </c>
      <c r="DR88" s="43">
        <v>579</v>
      </c>
      <c r="DS88" s="44" t="s">
        <v>65</v>
      </c>
      <c r="DT88" s="39" t="s">
        <v>66</v>
      </c>
      <c r="DU88" s="44" t="s">
        <v>351</v>
      </c>
      <c r="DV88" s="40" t="s">
        <v>350</v>
      </c>
      <c r="DW88" s="45">
        <v>3</v>
      </c>
      <c r="DX88" s="39" t="s">
        <v>1105</v>
      </c>
      <c r="DY88" s="44" t="s">
        <v>977</v>
      </c>
      <c r="DZ88" s="46">
        <v>162</v>
      </c>
      <c r="EA88" s="41">
        <v>232</v>
      </c>
    </row>
    <row r="89" spans="4:131" ht="13.5" x14ac:dyDescent="0.25">
      <c r="D89" s="19">
        <v>86</v>
      </c>
      <c r="E89" s="20" t="s">
        <v>117</v>
      </c>
      <c r="F89" s="21" t="s">
        <v>1101</v>
      </c>
      <c r="G89" s="20">
        <v>653805290</v>
      </c>
      <c r="H89" s="22">
        <v>477</v>
      </c>
      <c r="I89" s="23">
        <v>0.45</v>
      </c>
      <c r="J89" s="23">
        <v>0.42</v>
      </c>
      <c r="K89" s="24">
        <v>8806538052915</v>
      </c>
      <c r="L89" s="19" t="s">
        <v>95</v>
      </c>
      <c r="M89" s="21"/>
      <c r="N89" s="19" t="s">
        <v>63</v>
      </c>
      <c r="O89" s="21"/>
      <c r="Q89" s="25">
        <f t="shared" si="10"/>
        <v>477</v>
      </c>
      <c r="R89" s="26" t="str">
        <f t="shared" si="11"/>
        <v>45.0/100</v>
      </c>
      <c r="S89" s="26" t="str">
        <f t="shared" si="11"/>
        <v>42.0/100</v>
      </c>
      <c r="T89" s="25" t="str">
        <f t="shared" si="12"/>
        <v>'30정/병'</v>
      </c>
      <c r="U89" s="25" t="str">
        <f t="shared" si="13"/>
        <v>NULL</v>
      </c>
      <c r="X89" s="26" t="str">
        <f t="shared" si="14"/>
        <v>('2025-05', '로피타정 2mg', '653805290', 477, 45.0/100, 42.0/100, '8806538052915', '30정/병', NULL, 'active', ''),</v>
      </c>
      <c r="AK89" s="19">
        <v>87</v>
      </c>
      <c r="AL89" s="21"/>
      <c r="AM89" s="21" t="s">
        <v>1106</v>
      </c>
      <c r="AN89" s="19" t="s">
        <v>1107</v>
      </c>
      <c r="AO89" s="21" t="s">
        <v>1108</v>
      </c>
      <c r="AP89" s="21"/>
      <c r="AQ89" s="21" t="s">
        <v>205</v>
      </c>
      <c r="AR89" s="19" t="s">
        <v>206</v>
      </c>
      <c r="AS89" s="27" t="str">
        <f>IFERROR(INDEX([1]업체관리!AA:AA,MATCH(AR89,[1]업체관리!X:X,0)),"")</f>
        <v/>
      </c>
      <c r="AT89" s="21"/>
      <c r="AU89" s="27" t="str">
        <f t="shared" si="15"/>
        <v/>
      </c>
      <c r="AV89" s="21"/>
      <c r="AX89" s="19">
        <v>87</v>
      </c>
      <c r="AY89" s="21"/>
      <c r="AZ89" s="21" t="s">
        <v>1106</v>
      </c>
      <c r="BA89" s="19" t="s">
        <v>1107</v>
      </c>
      <c r="BB89" s="19"/>
      <c r="BC89" s="21" t="s">
        <v>1108</v>
      </c>
      <c r="BD89" s="28"/>
      <c r="BE89" s="28"/>
      <c r="BF89" s="28"/>
      <c r="BG89" s="26" t="str">
        <f t="shared" si="16"/>
        <v>('', '문앤장내과의원', '308-99-00927', NULL, '서울특별시 강동구 고덕로 390, 고덕아르테온아파트(상가1동) 2층 209,211,212호 (상일제1동)','','active'),</v>
      </c>
      <c r="BH89" s="28"/>
      <c r="BI89" s="19">
        <v>86</v>
      </c>
      <c r="BJ89" s="21"/>
      <c r="BK89" s="21" t="s">
        <v>1109</v>
      </c>
      <c r="BL89" s="19" t="s">
        <v>1110</v>
      </c>
      <c r="BM89" s="21"/>
      <c r="BN89" s="21"/>
      <c r="BO89" s="21" t="s">
        <v>666</v>
      </c>
      <c r="BP89" s="19" t="s">
        <v>667</v>
      </c>
      <c r="BT89" s="26" t="str">
        <f t="shared" si="17"/>
        <v>('', '종로온누리약국', '311-34-32542', NULL,'','active'),</v>
      </c>
      <c r="CA89" s="29">
        <v>86</v>
      </c>
      <c r="CB89" s="50"/>
      <c r="CC89" s="30" t="s">
        <v>1111</v>
      </c>
      <c r="CD89" s="31" t="s">
        <v>1112</v>
      </c>
      <c r="CE89" s="30" t="s">
        <v>1113</v>
      </c>
      <c r="CF89" s="32" t="s">
        <v>1077</v>
      </c>
      <c r="CG89" s="33" t="s">
        <v>1078</v>
      </c>
      <c r="CH89" s="34">
        <v>27500</v>
      </c>
      <c r="CI89" s="35">
        <v>45717</v>
      </c>
      <c r="CJ89" s="35"/>
      <c r="CK89" s="36">
        <v>55000</v>
      </c>
      <c r="CL89" s="26">
        <f t="shared" si="18"/>
        <v>27500</v>
      </c>
      <c r="CM89" s="26"/>
      <c r="CR89" s="26" t="str">
        <f t="shared" si="19"/>
        <v>('애월약국', '587-53-00726', '제주특별자치도 제주시 애월로11길 6-2 1층 (애월읍)', '8806538056425', '프로나지액 25mL', 27500, '2025-03-01'),</v>
      </c>
      <c r="DF89" s="39" t="s">
        <v>66</v>
      </c>
      <c r="DG89" s="12" t="s">
        <v>117</v>
      </c>
      <c r="DH89" s="12" t="s">
        <v>203</v>
      </c>
      <c r="DI89" s="40" t="s">
        <v>412</v>
      </c>
      <c r="DJ89" s="39" t="s">
        <v>1105</v>
      </c>
      <c r="DK89" s="41">
        <v>896</v>
      </c>
      <c r="DL89" s="42" t="s">
        <v>93</v>
      </c>
      <c r="DR89" s="43">
        <v>611</v>
      </c>
      <c r="DS89" s="44" t="s">
        <v>65</v>
      </c>
      <c r="DT89" s="39" t="s">
        <v>66</v>
      </c>
      <c r="DU89" s="44" t="s">
        <v>413</v>
      </c>
      <c r="DV89" s="40" t="s">
        <v>412</v>
      </c>
      <c r="DW89" s="45">
        <v>3</v>
      </c>
      <c r="DX89" s="39" t="s">
        <v>1105</v>
      </c>
      <c r="DY89" s="44" t="s">
        <v>977</v>
      </c>
      <c r="DZ89" s="46">
        <v>162</v>
      </c>
      <c r="EA89" s="41">
        <v>896</v>
      </c>
    </row>
    <row r="90" spans="4:131" ht="13.5" x14ac:dyDescent="0.25">
      <c r="D90" s="19">
        <v>87</v>
      </c>
      <c r="E90" s="20" t="s">
        <v>117</v>
      </c>
      <c r="F90" s="21" t="s">
        <v>1101</v>
      </c>
      <c r="G90" s="20">
        <v>653805290</v>
      </c>
      <c r="H90" s="22">
        <v>477</v>
      </c>
      <c r="I90" s="23">
        <v>0.45</v>
      </c>
      <c r="J90" s="23">
        <v>0.42</v>
      </c>
      <c r="K90" s="24">
        <v>8806538052922</v>
      </c>
      <c r="L90" s="19" t="s">
        <v>217</v>
      </c>
      <c r="M90" s="21"/>
      <c r="N90" s="19" t="s">
        <v>63</v>
      </c>
      <c r="O90" s="21"/>
      <c r="Q90" s="25">
        <f t="shared" si="10"/>
        <v>477</v>
      </c>
      <c r="R90" s="26" t="str">
        <f t="shared" si="11"/>
        <v>45.0/100</v>
      </c>
      <c r="S90" s="26" t="str">
        <f t="shared" si="11"/>
        <v>42.0/100</v>
      </c>
      <c r="T90" s="25" t="str">
        <f t="shared" si="12"/>
        <v>'100정/병'</v>
      </c>
      <c r="U90" s="25" t="str">
        <f t="shared" si="13"/>
        <v>NULL</v>
      </c>
      <c r="X90" s="26" t="str">
        <f t="shared" si="14"/>
        <v>('2025-05', '로피타정 2mg', '653805290', 477, 45.0/100, 42.0/100, '8806538052922', '100정/병', NULL, 'active', ''),</v>
      </c>
      <c r="AK90" s="19">
        <v>88</v>
      </c>
      <c r="AL90" s="21"/>
      <c r="AM90" s="21" t="s">
        <v>1114</v>
      </c>
      <c r="AN90" s="19" t="s">
        <v>1115</v>
      </c>
      <c r="AO90" s="21" t="s">
        <v>1116</v>
      </c>
      <c r="AP90" s="21"/>
      <c r="AQ90" s="21" t="s">
        <v>205</v>
      </c>
      <c r="AR90" s="19" t="s">
        <v>206</v>
      </c>
      <c r="AS90" s="27" t="str">
        <f>IFERROR(INDEX([1]업체관리!AA:AA,MATCH(AR90,[1]업체관리!X:X,0)),"")</f>
        <v/>
      </c>
      <c r="AT90" s="21"/>
      <c r="AU90" s="27" t="str">
        <f t="shared" si="15"/>
        <v/>
      </c>
      <c r="AV90" s="21"/>
      <c r="AX90" s="19">
        <v>88</v>
      </c>
      <c r="AY90" s="21"/>
      <c r="AZ90" s="21" t="s">
        <v>1114</v>
      </c>
      <c r="BA90" s="19" t="s">
        <v>1115</v>
      </c>
      <c r="BB90" s="19"/>
      <c r="BC90" s="21" t="s">
        <v>1116</v>
      </c>
      <c r="BD90" s="28"/>
      <c r="BE90" s="28"/>
      <c r="BF90" s="28"/>
      <c r="BG90" s="26" t="str">
        <f t="shared" si="16"/>
        <v>('', '미래탑내과의원', '818-91-01349', NULL, '서울특별시 동작구 상도로 246, 더라함 2층 (상도동)','','active'),</v>
      </c>
      <c r="BH90" s="28"/>
      <c r="BI90" s="19">
        <v>87</v>
      </c>
      <c r="BJ90" s="21"/>
      <c r="BK90" s="21" t="s">
        <v>1117</v>
      </c>
      <c r="BL90" s="19" t="s">
        <v>1118</v>
      </c>
      <c r="BM90" s="21"/>
      <c r="BN90" s="21"/>
      <c r="BO90" s="21" t="s">
        <v>666</v>
      </c>
      <c r="BP90" s="19" t="s">
        <v>667</v>
      </c>
      <c r="BT90" s="26" t="str">
        <f t="shared" si="17"/>
        <v>('', '동인약국', '208-40-10879', NULL,'','active'),</v>
      </c>
      <c r="CA90" s="29">
        <v>87</v>
      </c>
      <c r="CB90" s="50"/>
      <c r="CC90" s="30" t="s">
        <v>1119</v>
      </c>
      <c r="CD90" s="31" t="s">
        <v>1120</v>
      </c>
      <c r="CE90" s="30" t="s">
        <v>1121</v>
      </c>
      <c r="CF90" s="32" t="s">
        <v>1077</v>
      </c>
      <c r="CG90" s="33" t="s">
        <v>1078</v>
      </c>
      <c r="CH90" s="34">
        <v>16500</v>
      </c>
      <c r="CI90" s="35">
        <v>45717</v>
      </c>
      <c r="CJ90" s="35"/>
      <c r="CK90" s="36">
        <v>33000</v>
      </c>
      <c r="CL90" s="26">
        <f t="shared" si="18"/>
        <v>16500</v>
      </c>
      <c r="CM90" s="26"/>
      <c r="CR90" s="26" t="str">
        <f t="shared" si="19"/>
        <v>('연이수 온누리약국 [서귀포]', '296-16-01111', '제주특별자치도 서귀포시 서호남로 91 상가동 105호 (서호동)', '8806538056425', '프로나지액 25mL', 16500, '2025-03-01'),</v>
      </c>
      <c r="DF90" s="39" t="s">
        <v>66</v>
      </c>
      <c r="DG90" s="12" t="s">
        <v>117</v>
      </c>
      <c r="DH90" s="12" t="s">
        <v>203</v>
      </c>
      <c r="DI90" s="40" t="s">
        <v>412</v>
      </c>
      <c r="DJ90" s="39" t="s">
        <v>1122</v>
      </c>
      <c r="DK90" s="41">
        <v>577</v>
      </c>
      <c r="DL90" s="42" t="s">
        <v>93</v>
      </c>
      <c r="DR90" s="43">
        <v>612</v>
      </c>
      <c r="DS90" s="44" t="s">
        <v>65</v>
      </c>
      <c r="DT90" s="39" t="s">
        <v>66</v>
      </c>
      <c r="DU90" s="44" t="s">
        <v>413</v>
      </c>
      <c r="DV90" s="40" t="s">
        <v>412</v>
      </c>
      <c r="DW90" s="45">
        <v>3</v>
      </c>
      <c r="DX90" s="39" t="s">
        <v>1122</v>
      </c>
      <c r="DY90" s="44" t="s">
        <v>1123</v>
      </c>
      <c r="DZ90" s="46">
        <v>115</v>
      </c>
      <c r="EA90" s="41">
        <v>577</v>
      </c>
    </row>
    <row r="91" spans="4:131" ht="13.5" x14ac:dyDescent="0.25">
      <c r="D91" s="19">
        <v>88</v>
      </c>
      <c r="E91" s="20" t="s">
        <v>117</v>
      </c>
      <c r="F91" s="21" t="s">
        <v>550</v>
      </c>
      <c r="G91" s="20">
        <v>653800440</v>
      </c>
      <c r="H91" s="22">
        <v>262</v>
      </c>
      <c r="I91" s="23">
        <v>0.1</v>
      </c>
      <c r="J91" s="23">
        <v>0.1</v>
      </c>
      <c r="K91" s="24">
        <v>8806538004402</v>
      </c>
      <c r="L91" s="19" t="s">
        <v>62</v>
      </c>
      <c r="M91" s="21"/>
      <c r="N91" s="19" t="s">
        <v>63</v>
      </c>
      <c r="O91" s="21"/>
      <c r="Q91" s="25">
        <f t="shared" si="10"/>
        <v>262</v>
      </c>
      <c r="R91" s="26" t="str">
        <f t="shared" si="11"/>
        <v>10.0/100</v>
      </c>
      <c r="S91" s="26" t="str">
        <f t="shared" si="11"/>
        <v>10.0/100</v>
      </c>
      <c r="T91" s="25" t="str">
        <f t="shared" si="12"/>
        <v>'(소분)'</v>
      </c>
      <c r="U91" s="25" t="str">
        <f t="shared" si="13"/>
        <v>NULL</v>
      </c>
      <c r="X91" s="26" t="str">
        <f t="shared" si="14"/>
        <v>('2025-05', '리노스틴서방캡슐', '653800440', 262, 10.0/100, 10.0/100, '8806538004402', '(소분)', NULL, 'active', ''),</v>
      </c>
      <c r="AK91" s="19">
        <v>89</v>
      </c>
      <c r="AL91" s="21"/>
      <c r="AM91" s="21" t="s">
        <v>1124</v>
      </c>
      <c r="AN91" s="19" t="s">
        <v>1125</v>
      </c>
      <c r="AO91" s="21" t="s">
        <v>1126</v>
      </c>
      <c r="AP91" s="21"/>
      <c r="AQ91" s="21" t="s">
        <v>205</v>
      </c>
      <c r="AR91" s="19" t="s">
        <v>206</v>
      </c>
      <c r="AS91" s="27" t="str">
        <f>IFERROR(INDEX([1]업체관리!AA:AA,MATCH(AR91,[1]업체관리!X:X,0)),"")</f>
        <v/>
      </c>
      <c r="AT91" s="21"/>
      <c r="AU91" s="27" t="str">
        <f t="shared" si="15"/>
        <v/>
      </c>
      <c r="AV91" s="21"/>
      <c r="AX91" s="19">
        <v>89</v>
      </c>
      <c r="AY91" s="21"/>
      <c r="AZ91" s="21" t="s">
        <v>1124</v>
      </c>
      <c r="BA91" s="19" t="s">
        <v>1125</v>
      </c>
      <c r="BB91" s="19"/>
      <c r="BC91" s="21" t="s">
        <v>1126</v>
      </c>
      <c r="BD91" s="28"/>
      <c r="BE91" s="28"/>
      <c r="BF91" s="28"/>
      <c r="BG91" s="26" t="str">
        <f t="shared" si="16"/>
        <v>('', '바른메디내과의원', '185-97-01353', NULL, '서울특별시 강서구 공항대로 236, 5층 (마곡동)','','active'),</v>
      </c>
      <c r="BH91" s="28"/>
      <c r="BI91" s="19">
        <v>88</v>
      </c>
      <c r="BJ91" s="21"/>
      <c r="BK91" s="21" t="s">
        <v>1127</v>
      </c>
      <c r="BL91" s="19" t="s">
        <v>1128</v>
      </c>
      <c r="BM91" s="21"/>
      <c r="BN91" s="21"/>
      <c r="BO91" s="21" t="s">
        <v>678</v>
      </c>
      <c r="BP91" s="19" t="s">
        <v>679</v>
      </c>
      <c r="BT91" s="26" t="str">
        <f t="shared" si="17"/>
        <v>('', '건강밝은약국', '110-18-70884', NULL,'','active'),</v>
      </c>
      <c r="CA91" s="29">
        <v>88</v>
      </c>
      <c r="CB91" s="50"/>
      <c r="CC91" s="30" t="s">
        <v>1129</v>
      </c>
      <c r="CD91" s="31" t="s">
        <v>1130</v>
      </c>
      <c r="CE91" s="30" t="s">
        <v>1131</v>
      </c>
      <c r="CF91" s="32" t="s">
        <v>615</v>
      </c>
      <c r="CG91" s="33" t="s">
        <v>616</v>
      </c>
      <c r="CH91" s="34">
        <v>15000</v>
      </c>
      <c r="CI91" s="35">
        <v>45717</v>
      </c>
      <c r="CJ91" s="35"/>
      <c r="CK91" s="36">
        <v>30000</v>
      </c>
      <c r="CL91" s="26">
        <f t="shared" si="18"/>
        <v>15000</v>
      </c>
      <c r="CM91" s="26"/>
      <c r="CR91" s="26" t="str">
        <f t="shared" si="19"/>
        <v>('우리약국 [광양 중앙로]', '616-21-43828', '제주특별자치도 제주시 서광로 195 (삼도일동)', '8806538015149', '신일폴산정 1mg', 15000, '2025-03-01'),</v>
      </c>
      <c r="DF91" s="39" t="s">
        <v>66</v>
      </c>
      <c r="DG91" s="12" t="s">
        <v>117</v>
      </c>
      <c r="DH91" s="12" t="s">
        <v>203</v>
      </c>
      <c r="DI91" s="40" t="s">
        <v>412</v>
      </c>
      <c r="DJ91" s="39" t="s">
        <v>1132</v>
      </c>
      <c r="DK91" s="41">
        <v>60</v>
      </c>
      <c r="DL91" s="42" t="s">
        <v>93</v>
      </c>
      <c r="DR91" s="43">
        <v>613</v>
      </c>
      <c r="DS91" s="44" t="s">
        <v>65</v>
      </c>
      <c r="DT91" s="39" t="s">
        <v>66</v>
      </c>
      <c r="DU91" s="44" t="s">
        <v>413</v>
      </c>
      <c r="DV91" s="40" t="s">
        <v>412</v>
      </c>
      <c r="DW91" s="45">
        <v>3</v>
      </c>
      <c r="DX91" s="39" t="s">
        <v>1132</v>
      </c>
      <c r="DY91" s="44" t="s">
        <v>233</v>
      </c>
      <c r="DZ91" s="46">
        <v>525</v>
      </c>
      <c r="EA91" s="41">
        <v>60</v>
      </c>
    </row>
    <row r="92" spans="4:131" ht="13.5" x14ac:dyDescent="0.25">
      <c r="D92" s="19">
        <v>89</v>
      </c>
      <c r="E92" s="20" t="s">
        <v>117</v>
      </c>
      <c r="F92" s="21" t="s">
        <v>550</v>
      </c>
      <c r="G92" s="20">
        <v>653800440</v>
      </c>
      <c r="H92" s="22">
        <v>262</v>
      </c>
      <c r="I92" s="23">
        <v>0.1</v>
      </c>
      <c r="J92" s="23">
        <v>0.1</v>
      </c>
      <c r="K92" s="24">
        <v>8806538004419</v>
      </c>
      <c r="L92" s="19" t="s">
        <v>1133</v>
      </c>
      <c r="M92" s="21"/>
      <c r="N92" s="19" t="s">
        <v>63</v>
      </c>
      <c r="O92" s="21"/>
      <c r="Q92" s="25">
        <f t="shared" si="10"/>
        <v>262</v>
      </c>
      <c r="R92" s="26" t="str">
        <f t="shared" si="11"/>
        <v>10.0/100</v>
      </c>
      <c r="S92" s="26" t="str">
        <f t="shared" si="11"/>
        <v>10.0/100</v>
      </c>
      <c r="T92" s="25" t="str">
        <f t="shared" si="12"/>
        <v>'30캡슐/병'</v>
      </c>
      <c r="U92" s="25" t="str">
        <f t="shared" si="13"/>
        <v>NULL</v>
      </c>
      <c r="X92" s="26" t="str">
        <f t="shared" si="14"/>
        <v>('2025-05', '리노스틴서방캡슐', '653800440', 262, 10.0/100, 10.0/100, '8806538004419', '30캡슐/병', NULL, 'active', ''),</v>
      </c>
      <c r="AK92" s="19">
        <v>90</v>
      </c>
      <c r="AL92" s="21"/>
      <c r="AM92" s="21" t="s">
        <v>340</v>
      </c>
      <c r="AN92" s="19" t="s">
        <v>339</v>
      </c>
      <c r="AO92" s="21" t="s">
        <v>1134</v>
      </c>
      <c r="AP92" s="21"/>
      <c r="AQ92" s="21" t="s">
        <v>65</v>
      </c>
      <c r="AR92" s="19" t="s">
        <v>66</v>
      </c>
      <c r="AS92" s="27" t="str">
        <f>IFERROR(INDEX([1]업체관리!AA:AA,MATCH(AR92,[1]업체관리!X:X,0)),"")</f>
        <v/>
      </c>
      <c r="AT92" s="21"/>
      <c r="AU92" s="27" t="str">
        <f t="shared" si="15"/>
        <v/>
      </c>
      <c r="AV92" s="21"/>
      <c r="AX92" s="19">
        <v>90</v>
      </c>
      <c r="AY92" s="21"/>
      <c r="AZ92" s="21" t="s">
        <v>340</v>
      </c>
      <c r="BA92" s="19" t="s">
        <v>339</v>
      </c>
      <c r="BB92" s="19"/>
      <c r="BC92" s="21" t="s">
        <v>1134</v>
      </c>
      <c r="BD92" s="28"/>
      <c r="BE92" s="28"/>
      <c r="BF92" s="28"/>
      <c r="BG92" s="26" t="str">
        <f t="shared" si="16"/>
        <v>('', '베스트정형외과의원(남양주)', '132-92-27072', NULL, '경기도 남양주시 늘을2로 26, 601, 605, 606호 (호평동, 메인씨네마타워)','','active'),</v>
      </c>
      <c r="BH92" s="28"/>
      <c r="BI92" s="19">
        <v>89</v>
      </c>
      <c r="BJ92" s="21"/>
      <c r="BK92" s="21" t="s">
        <v>1135</v>
      </c>
      <c r="BL92" s="19" t="s">
        <v>1136</v>
      </c>
      <c r="BM92" s="21"/>
      <c r="BN92" s="21"/>
      <c r="BO92" s="21" t="s">
        <v>678</v>
      </c>
      <c r="BP92" s="19" t="s">
        <v>679</v>
      </c>
      <c r="BT92" s="26" t="str">
        <f t="shared" si="17"/>
        <v>('', '수민약국', '109-51-37636', NULL,'','active'),</v>
      </c>
      <c r="CA92" s="29">
        <v>89</v>
      </c>
      <c r="CB92" s="50"/>
      <c r="CC92" s="30" t="s">
        <v>1129</v>
      </c>
      <c r="CD92" s="31" t="s">
        <v>1130</v>
      </c>
      <c r="CE92" s="30" t="s">
        <v>1131</v>
      </c>
      <c r="CF92" s="32" t="s">
        <v>615</v>
      </c>
      <c r="CG92" s="33" t="s">
        <v>616</v>
      </c>
      <c r="CH92" s="34">
        <v>15000</v>
      </c>
      <c r="CI92" s="35">
        <v>45717</v>
      </c>
      <c r="CJ92" s="35"/>
      <c r="CK92" s="36">
        <v>30000</v>
      </c>
      <c r="CL92" s="26">
        <f t="shared" si="18"/>
        <v>15000</v>
      </c>
      <c r="CM92" s="26"/>
      <c r="CR92" s="26" t="str">
        <f t="shared" si="19"/>
        <v>('우리약국 [광양 중앙로]', '616-21-43828', '제주특별자치도 제주시 서광로 195 (삼도일동)', '8806538015149', '신일폴산정 1mg', 15000, '2025-03-01'),</v>
      </c>
      <c r="DF92" s="39" t="s">
        <v>66</v>
      </c>
      <c r="DG92" s="12" t="s">
        <v>117</v>
      </c>
      <c r="DH92" s="12" t="s">
        <v>203</v>
      </c>
      <c r="DI92" s="40" t="s">
        <v>350</v>
      </c>
      <c r="DJ92" s="39" t="s">
        <v>1137</v>
      </c>
      <c r="DK92" s="41">
        <v>360</v>
      </c>
      <c r="DL92" s="42" t="s">
        <v>93</v>
      </c>
      <c r="DR92" s="43">
        <v>580</v>
      </c>
      <c r="DS92" s="44" t="s">
        <v>65</v>
      </c>
      <c r="DT92" s="39" t="s">
        <v>66</v>
      </c>
      <c r="DU92" s="44" t="s">
        <v>351</v>
      </c>
      <c r="DV92" s="40" t="s">
        <v>350</v>
      </c>
      <c r="DW92" s="45">
        <v>3</v>
      </c>
      <c r="DX92" s="39" t="s">
        <v>1137</v>
      </c>
      <c r="DY92" s="44" t="s">
        <v>438</v>
      </c>
      <c r="DZ92" s="46">
        <v>686</v>
      </c>
      <c r="EA92" s="41">
        <v>360</v>
      </c>
    </row>
    <row r="93" spans="4:131" ht="13.5" x14ac:dyDescent="0.25">
      <c r="D93" s="19">
        <v>90</v>
      </c>
      <c r="E93" s="20" t="s">
        <v>117</v>
      </c>
      <c r="F93" s="21" t="s">
        <v>550</v>
      </c>
      <c r="G93" s="20">
        <v>653800440</v>
      </c>
      <c r="H93" s="22">
        <v>262</v>
      </c>
      <c r="I93" s="23">
        <v>0.1</v>
      </c>
      <c r="J93" s="23">
        <v>0.1</v>
      </c>
      <c r="K93" s="24">
        <v>8806538004426</v>
      </c>
      <c r="L93" s="19" t="s">
        <v>1138</v>
      </c>
      <c r="M93" s="21"/>
      <c r="N93" s="19" t="s">
        <v>63</v>
      </c>
      <c r="O93" s="21"/>
      <c r="Q93" s="25">
        <f t="shared" si="10"/>
        <v>262</v>
      </c>
      <c r="R93" s="26" t="str">
        <f t="shared" si="11"/>
        <v>10.0/100</v>
      </c>
      <c r="S93" s="26" t="str">
        <f t="shared" si="11"/>
        <v>10.0/100</v>
      </c>
      <c r="T93" s="25" t="str">
        <f t="shared" si="12"/>
        <v>'100캡슐/병'</v>
      </c>
      <c r="U93" s="25" t="str">
        <f t="shared" si="13"/>
        <v>NULL</v>
      </c>
      <c r="X93" s="26" t="str">
        <f t="shared" si="14"/>
        <v>('2025-05', '리노스틴서방캡슐', '653800440', 262, 10.0/100, 10.0/100, '8806538004426', '100캡슐/병', NULL, 'active', ''),</v>
      </c>
      <c r="AK93" s="19">
        <v>91</v>
      </c>
      <c r="AL93" s="21"/>
      <c r="AM93" s="21" t="s">
        <v>1139</v>
      </c>
      <c r="AN93" s="19" t="s">
        <v>1140</v>
      </c>
      <c r="AO93" s="21" t="s">
        <v>1141</v>
      </c>
      <c r="AP93" s="21"/>
      <c r="AQ93" s="21" t="s">
        <v>65</v>
      </c>
      <c r="AR93" s="19" t="s">
        <v>66</v>
      </c>
      <c r="AS93" s="27" t="str">
        <f>IFERROR(INDEX([1]업체관리!AA:AA,MATCH(AR93,[1]업체관리!X:X,0)),"")</f>
        <v/>
      </c>
      <c r="AT93" s="21"/>
      <c r="AU93" s="27" t="str">
        <f t="shared" si="15"/>
        <v/>
      </c>
      <c r="AV93" s="21"/>
      <c r="AX93" s="19">
        <v>91</v>
      </c>
      <c r="AY93" s="21"/>
      <c r="AZ93" s="21" t="s">
        <v>1139</v>
      </c>
      <c r="BA93" s="19" t="s">
        <v>1140</v>
      </c>
      <c r="BB93" s="19"/>
      <c r="BC93" s="21" t="s">
        <v>1141</v>
      </c>
      <c r="BD93" s="28"/>
      <c r="BE93" s="28"/>
      <c r="BF93" s="28"/>
      <c r="BG93" s="26" t="str">
        <f t="shared" si="16"/>
        <v>('', '부평탑내과의원', '291-92-01901', NULL, '인천광역시 부평구 시장로 48, 2층 204,205호 (부평동)','','active'),</v>
      </c>
      <c r="BH93" s="28"/>
      <c r="BI93" s="19">
        <v>90</v>
      </c>
      <c r="BJ93" s="21"/>
      <c r="BK93" s="21" t="s">
        <v>546</v>
      </c>
      <c r="BL93" s="19" t="s">
        <v>547</v>
      </c>
      <c r="BM93" s="21"/>
      <c r="BN93" s="21"/>
      <c r="BO93" s="21" t="s">
        <v>693</v>
      </c>
      <c r="BP93" s="19" t="s">
        <v>694</v>
      </c>
      <c r="BT93" s="26" t="str">
        <f t="shared" si="17"/>
        <v>('', '가정약국', '769-03-01583', NULL,'','active'),</v>
      </c>
      <c r="CA93" s="29">
        <v>90</v>
      </c>
      <c r="CB93" s="50"/>
      <c r="CC93" s="30" t="s">
        <v>1142</v>
      </c>
      <c r="CD93" s="31" t="s">
        <v>1143</v>
      </c>
      <c r="CE93" s="30" t="s">
        <v>1144</v>
      </c>
      <c r="CF93" s="32" t="s">
        <v>1077</v>
      </c>
      <c r="CG93" s="33" t="s">
        <v>1078</v>
      </c>
      <c r="CH93" s="34">
        <v>5500</v>
      </c>
      <c r="CI93" s="35">
        <v>45717</v>
      </c>
      <c r="CJ93" s="35"/>
      <c r="CK93" s="36">
        <v>11000</v>
      </c>
      <c r="CL93" s="26">
        <f t="shared" si="18"/>
        <v>5500</v>
      </c>
      <c r="CM93" s="26"/>
      <c r="CR93" s="26" t="str">
        <f t="shared" si="19"/>
        <v>('장수약국', '616-23-61228', '제주특별자치도 제주시 고산로 16 (한경면)', '8806538056425', '프로나지액 25mL', 5500, '2025-03-01'),</v>
      </c>
      <c r="DF93" s="39" t="s">
        <v>66</v>
      </c>
      <c r="DG93" s="12" t="s">
        <v>117</v>
      </c>
      <c r="DH93" s="12" t="s">
        <v>203</v>
      </c>
      <c r="DI93" s="40" t="s">
        <v>284</v>
      </c>
      <c r="DJ93" s="39" t="s">
        <v>1145</v>
      </c>
      <c r="DK93" s="41">
        <v>60</v>
      </c>
      <c r="DL93" s="42" t="s">
        <v>93</v>
      </c>
      <c r="DR93" s="43">
        <v>487</v>
      </c>
      <c r="DS93" s="44" t="s">
        <v>65</v>
      </c>
      <c r="DT93" s="39" t="s">
        <v>66</v>
      </c>
      <c r="DU93" s="44" t="s">
        <v>286</v>
      </c>
      <c r="DV93" s="40" t="s">
        <v>284</v>
      </c>
      <c r="DW93" s="45">
        <v>3</v>
      </c>
      <c r="DX93" s="39" t="s">
        <v>1145</v>
      </c>
      <c r="DY93" s="44" t="s">
        <v>312</v>
      </c>
      <c r="DZ93" s="46">
        <v>612</v>
      </c>
      <c r="EA93" s="41">
        <v>60</v>
      </c>
    </row>
    <row r="94" spans="4:131" ht="13.5" x14ac:dyDescent="0.25">
      <c r="D94" s="19">
        <v>91</v>
      </c>
      <c r="E94" s="20" t="s">
        <v>117</v>
      </c>
      <c r="F94" s="21" t="s">
        <v>1146</v>
      </c>
      <c r="G94" s="20">
        <v>653805900</v>
      </c>
      <c r="H94" s="22">
        <v>637</v>
      </c>
      <c r="I94" s="23">
        <v>0.47</v>
      </c>
      <c r="J94" s="23">
        <v>0.5</v>
      </c>
      <c r="K94" s="24">
        <v>8806538059006</v>
      </c>
      <c r="L94" s="19" t="s">
        <v>62</v>
      </c>
      <c r="M94" s="21"/>
      <c r="N94" s="19" t="s">
        <v>63</v>
      </c>
      <c r="O94" s="21"/>
      <c r="Q94" s="25">
        <f t="shared" si="10"/>
        <v>637</v>
      </c>
      <c r="R94" s="26" t="str">
        <f t="shared" si="11"/>
        <v>47.0/100</v>
      </c>
      <c r="S94" s="26" t="str">
        <f t="shared" si="11"/>
        <v>50.0/100</v>
      </c>
      <c r="T94" s="25" t="str">
        <f t="shared" si="12"/>
        <v>'(소분)'</v>
      </c>
      <c r="U94" s="25" t="str">
        <f t="shared" si="13"/>
        <v>NULL</v>
      </c>
      <c r="X94" s="26" t="str">
        <f t="shared" si="14"/>
        <v>('2025-05', '리피젯정10/10mg', '653805900', 637, 47.0/100, 50.0/100, '8806538059006', '(소분)', NULL, 'active', ''),</v>
      </c>
      <c r="AK94" s="19">
        <v>92</v>
      </c>
      <c r="AL94" s="21"/>
      <c r="AM94" s="21" t="s">
        <v>1147</v>
      </c>
      <c r="AN94" s="19" t="s">
        <v>1148</v>
      </c>
      <c r="AO94" s="21" t="s">
        <v>1149</v>
      </c>
      <c r="AP94" s="21"/>
      <c r="AQ94" s="21" t="s">
        <v>205</v>
      </c>
      <c r="AR94" s="19" t="s">
        <v>206</v>
      </c>
      <c r="AS94" s="27" t="str">
        <f>IFERROR(INDEX([1]업체관리!AA:AA,MATCH(AR94,[1]업체관리!X:X,0)),"")</f>
        <v/>
      </c>
      <c r="AT94" s="21"/>
      <c r="AU94" s="27" t="str">
        <f t="shared" si="15"/>
        <v/>
      </c>
      <c r="AV94" s="21"/>
      <c r="AX94" s="19">
        <v>92</v>
      </c>
      <c r="AY94" s="21"/>
      <c r="AZ94" s="21" t="s">
        <v>1147</v>
      </c>
      <c r="BA94" s="19" t="s">
        <v>1148</v>
      </c>
      <c r="BB94" s="19"/>
      <c r="BC94" s="21" t="s">
        <v>1149</v>
      </c>
      <c r="BD94" s="28"/>
      <c r="BE94" s="28"/>
      <c r="BF94" s="28"/>
      <c r="BG94" s="26" t="str">
        <f t="shared" si="16"/>
        <v>('', '삼성더건강내과의원', '529-90-01796', NULL, '서울특별시 강남구 선릉로 34, 4층 (개포동)','','active'),</v>
      </c>
      <c r="BH94" s="28"/>
      <c r="BI94" s="19">
        <v>91</v>
      </c>
      <c r="BJ94" s="21"/>
      <c r="BK94" s="21" t="s">
        <v>1150</v>
      </c>
      <c r="BL94" s="19" t="s">
        <v>1151</v>
      </c>
      <c r="BM94" s="21"/>
      <c r="BN94" s="21"/>
      <c r="BO94" s="21" t="s">
        <v>706</v>
      </c>
      <c r="BP94" s="19" t="s">
        <v>707</v>
      </c>
      <c r="BT94" s="26" t="str">
        <f t="shared" si="17"/>
        <v>('', '성수오렌지약국', '206-25-54960', NULL,'','active'),</v>
      </c>
      <c r="CA94" s="29">
        <v>91</v>
      </c>
      <c r="CB94" s="50"/>
      <c r="CC94" s="30" t="s">
        <v>1142</v>
      </c>
      <c r="CD94" s="31" t="s">
        <v>1143</v>
      </c>
      <c r="CE94" s="30" t="s">
        <v>1144</v>
      </c>
      <c r="CF94" s="32" t="s">
        <v>1077</v>
      </c>
      <c r="CG94" s="33" t="s">
        <v>1078</v>
      </c>
      <c r="CH94" s="34">
        <v>27500</v>
      </c>
      <c r="CI94" s="35">
        <v>45717</v>
      </c>
      <c r="CJ94" s="35"/>
      <c r="CK94" s="36">
        <v>55000</v>
      </c>
      <c r="CL94" s="26">
        <f t="shared" si="18"/>
        <v>27500</v>
      </c>
      <c r="CM94" s="26"/>
      <c r="CR94" s="26" t="str">
        <f t="shared" si="19"/>
        <v>('장수약국', '616-23-61228', '제주특별자치도 제주시 고산로 16 (한경면)', '8806538056425', '프로나지액 25mL', 27500, '2025-03-01'),</v>
      </c>
      <c r="DF94" s="39" t="s">
        <v>66</v>
      </c>
      <c r="DG94" s="12" t="s">
        <v>117</v>
      </c>
      <c r="DH94" s="12" t="s">
        <v>203</v>
      </c>
      <c r="DI94" s="40" t="s">
        <v>298</v>
      </c>
      <c r="DJ94" s="39" t="s">
        <v>1145</v>
      </c>
      <c r="DK94" s="41">
        <v>570</v>
      </c>
      <c r="DL94" s="42" t="s">
        <v>93</v>
      </c>
      <c r="DR94" s="43">
        <v>512</v>
      </c>
      <c r="DS94" s="44" t="s">
        <v>65</v>
      </c>
      <c r="DT94" s="39" t="s">
        <v>66</v>
      </c>
      <c r="DU94" s="44" t="s">
        <v>300</v>
      </c>
      <c r="DV94" s="40" t="s">
        <v>298</v>
      </c>
      <c r="DW94" s="45">
        <v>3</v>
      </c>
      <c r="DX94" s="39" t="s">
        <v>1145</v>
      </c>
      <c r="DY94" s="44" t="s">
        <v>312</v>
      </c>
      <c r="DZ94" s="46">
        <v>612</v>
      </c>
      <c r="EA94" s="41">
        <v>570</v>
      </c>
    </row>
    <row r="95" spans="4:131" ht="13.5" x14ac:dyDescent="0.25">
      <c r="D95" s="19">
        <v>92</v>
      </c>
      <c r="E95" s="20" t="s">
        <v>117</v>
      </c>
      <c r="F95" s="21" t="s">
        <v>1146</v>
      </c>
      <c r="G95" s="20">
        <v>653805900</v>
      </c>
      <c r="H95" s="22">
        <v>637</v>
      </c>
      <c r="I95" s="23">
        <v>0.47</v>
      </c>
      <c r="J95" s="23">
        <v>0.5</v>
      </c>
      <c r="K95" s="24">
        <v>8806538059013</v>
      </c>
      <c r="L95" s="19" t="s">
        <v>1152</v>
      </c>
      <c r="M95" s="21"/>
      <c r="N95" s="19" t="s">
        <v>63</v>
      </c>
      <c r="O95" s="21"/>
      <c r="Q95" s="25">
        <f t="shared" si="10"/>
        <v>637</v>
      </c>
      <c r="R95" s="26" t="str">
        <f t="shared" si="11"/>
        <v>47.0/100</v>
      </c>
      <c r="S95" s="26" t="str">
        <f t="shared" si="11"/>
        <v>50.0/100</v>
      </c>
      <c r="T95" s="25" t="str">
        <f t="shared" si="12"/>
        <v>'30정/Alu-Alu'</v>
      </c>
      <c r="U95" s="25" t="str">
        <f t="shared" si="13"/>
        <v>NULL</v>
      </c>
      <c r="X95" s="26" t="str">
        <f t="shared" si="14"/>
        <v>('2025-05', '리피젯정10/10mg', '653805900', 637, 47.0/100, 50.0/100, '8806538059013', '30정/Alu-Alu', NULL, 'active', ''),</v>
      </c>
      <c r="AK95" s="19">
        <v>93</v>
      </c>
      <c r="AL95" s="21"/>
      <c r="AM95" s="21" t="s">
        <v>1153</v>
      </c>
      <c r="AN95" s="19" t="s">
        <v>1154</v>
      </c>
      <c r="AO95" s="21" t="s">
        <v>1155</v>
      </c>
      <c r="AP95" s="21"/>
      <c r="AQ95" s="21" t="s">
        <v>187</v>
      </c>
      <c r="AR95" s="19" t="s">
        <v>188</v>
      </c>
      <c r="AS95" s="27" t="str">
        <f>IFERROR(INDEX([1]업체관리!AA:AA,MATCH(AR95,[1]업체관리!X:X,0)),"")</f>
        <v/>
      </c>
      <c r="AT95" s="21"/>
      <c r="AU95" s="27" t="str">
        <f t="shared" si="15"/>
        <v/>
      </c>
      <c r="AV95" s="21"/>
      <c r="AX95" s="19">
        <v>93</v>
      </c>
      <c r="AY95" s="21"/>
      <c r="AZ95" s="21" t="s">
        <v>1153</v>
      </c>
      <c r="BA95" s="19" t="s">
        <v>1154</v>
      </c>
      <c r="BB95" s="19"/>
      <c r="BC95" s="21" t="s">
        <v>1155</v>
      </c>
      <c r="BD95" s="28"/>
      <c r="BE95" s="28"/>
      <c r="BF95" s="28"/>
      <c r="BG95" s="26" t="str">
        <f t="shared" si="16"/>
        <v>('', '삼성드림내과의원', '108-92-13968', NULL, '서울특별시 동작구 만양로 5-1, 1층 101호 (상도동, 나동)','','active'),</v>
      </c>
      <c r="BH95" s="28"/>
      <c r="BI95" s="19">
        <v>92</v>
      </c>
      <c r="BJ95" s="21"/>
      <c r="BK95" s="21" t="s">
        <v>1156</v>
      </c>
      <c r="BL95" s="19" t="s">
        <v>1157</v>
      </c>
      <c r="BM95" s="21"/>
      <c r="BN95" s="21"/>
      <c r="BO95" s="21" t="s">
        <v>706</v>
      </c>
      <c r="BP95" s="19" t="s">
        <v>707</v>
      </c>
      <c r="BT95" s="26" t="str">
        <f t="shared" si="17"/>
        <v>('', '메디팜보배약국', '218-07-03664', NULL,'','active'),</v>
      </c>
      <c r="CA95" s="29">
        <v>92</v>
      </c>
      <c r="CB95" s="50"/>
      <c r="CC95" s="30" t="s">
        <v>1142</v>
      </c>
      <c r="CD95" s="31" t="s">
        <v>1143</v>
      </c>
      <c r="CE95" s="30" t="s">
        <v>1144</v>
      </c>
      <c r="CF95" s="32" t="s">
        <v>1077</v>
      </c>
      <c r="CG95" s="33" t="s">
        <v>1078</v>
      </c>
      <c r="CH95" s="34">
        <v>13750</v>
      </c>
      <c r="CI95" s="35">
        <v>45689</v>
      </c>
      <c r="CJ95" s="35"/>
      <c r="CK95" s="36">
        <v>27500</v>
      </c>
      <c r="CL95" s="26">
        <f t="shared" si="18"/>
        <v>13750</v>
      </c>
      <c r="CM95" s="26"/>
      <c r="CR95" s="26" t="str">
        <f t="shared" si="19"/>
        <v>('장수약국', '616-23-61228', '제주특별자치도 제주시 고산로 16 (한경면)', '8806538056425', '프로나지액 25mL', 13750, '2025-02-01'),</v>
      </c>
      <c r="DF95" s="39" t="s">
        <v>66</v>
      </c>
      <c r="DG95" s="12" t="s">
        <v>117</v>
      </c>
      <c r="DH95" s="12" t="s">
        <v>203</v>
      </c>
      <c r="DI95" s="40" t="s">
        <v>396</v>
      </c>
      <c r="DJ95" s="39" t="s">
        <v>1145</v>
      </c>
      <c r="DK95" s="41">
        <v>275</v>
      </c>
      <c r="DL95" s="42" t="s">
        <v>93</v>
      </c>
      <c r="DR95" s="43">
        <v>564</v>
      </c>
      <c r="DS95" s="44" t="s">
        <v>65</v>
      </c>
      <c r="DT95" s="39" t="s">
        <v>66</v>
      </c>
      <c r="DU95" s="44" t="s">
        <v>397</v>
      </c>
      <c r="DV95" s="40" t="s">
        <v>396</v>
      </c>
      <c r="DW95" s="45">
        <v>3</v>
      </c>
      <c r="DX95" s="39" t="s">
        <v>1145</v>
      </c>
      <c r="DY95" s="44" t="s">
        <v>312</v>
      </c>
      <c r="DZ95" s="46">
        <v>612</v>
      </c>
      <c r="EA95" s="41">
        <v>275</v>
      </c>
    </row>
    <row r="96" spans="4:131" ht="13.5" x14ac:dyDescent="0.25">
      <c r="D96" s="19">
        <v>93</v>
      </c>
      <c r="E96" s="20" t="s">
        <v>117</v>
      </c>
      <c r="F96" s="21" t="s">
        <v>1158</v>
      </c>
      <c r="G96" s="20">
        <v>653805910</v>
      </c>
      <c r="H96" s="22">
        <v>808</v>
      </c>
      <c r="I96" s="23">
        <v>0.47</v>
      </c>
      <c r="J96" s="23">
        <v>0.5</v>
      </c>
      <c r="K96" s="24">
        <v>8806538059105</v>
      </c>
      <c r="L96" s="19" t="s">
        <v>62</v>
      </c>
      <c r="M96" s="21"/>
      <c r="N96" s="19" t="s">
        <v>63</v>
      </c>
      <c r="O96" s="21"/>
      <c r="Q96" s="25">
        <f t="shared" si="10"/>
        <v>808</v>
      </c>
      <c r="R96" s="26" t="str">
        <f t="shared" si="11"/>
        <v>47.0/100</v>
      </c>
      <c r="S96" s="26" t="str">
        <f t="shared" si="11"/>
        <v>50.0/100</v>
      </c>
      <c r="T96" s="25" t="str">
        <f t="shared" si="12"/>
        <v>'(소분)'</v>
      </c>
      <c r="U96" s="25" t="str">
        <f t="shared" si="13"/>
        <v>NULL</v>
      </c>
      <c r="X96" s="26" t="str">
        <f t="shared" si="14"/>
        <v>('2025-05', '리피젯정10/20mg', '653805910', 808, 47.0/100, 50.0/100, '8806538059105', '(소분)', NULL, 'active', ''),</v>
      </c>
      <c r="AK96" s="19">
        <v>94</v>
      </c>
      <c r="AL96" s="21"/>
      <c r="AM96" s="21" t="s">
        <v>300</v>
      </c>
      <c r="AN96" s="19" t="s">
        <v>298</v>
      </c>
      <c r="AO96" s="21" t="s">
        <v>1159</v>
      </c>
      <c r="AP96" s="21"/>
      <c r="AQ96" s="21" t="s">
        <v>65</v>
      </c>
      <c r="AR96" s="19" t="s">
        <v>66</v>
      </c>
      <c r="AS96" s="27" t="str">
        <f>IFERROR(INDEX([1]업체관리!AA:AA,MATCH(AR96,[1]업체관리!X:X,0)),"")</f>
        <v/>
      </c>
      <c r="AT96" s="21"/>
      <c r="AU96" s="27" t="str">
        <f t="shared" si="15"/>
        <v/>
      </c>
      <c r="AV96" s="21"/>
      <c r="AX96" s="19">
        <v>94</v>
      </c>
      <c r="AY96" s="21"/>
      <c r="AZ96" s="21" t="s">
        <v>300</v>
      </c>
      <c r="BA96" s="19" t="s">
        <v>298</v>
      </c>
      <c r="BB96" s="19"/>
      <c r="BC96" s="21" t="s">
        <v>1159</v>
      </c>
      <c r="BD96" s="28"/>
      <c r="BE96" s="28"/>
      <c r="BF96" s="28"/>
      <c r="BG96" s="26" t="str">
        <f t="shared" si="16"/>
        <v>('', '삼성바른내과의원(강서)', '743-91-00556', NULL, '서울특별시 강서구 강서로 231, 2층 209호 (화곡동, 우장산역 해링턴 타워)','','active'),</v>
      </c>
      <c r="BH96" s="28"/>
      <c r="BI96" s="19">
        <v>93</v>
      </c>
      <c r="BJ96" s="21"/>
      <c r="BK96" s="21" t="s">
        <v>1160</v>
      </c>
      <c r="BL96" s="19" t="s">
        <v>1161</v>
      </c>
      <c r="BM96" s="21"/>
      <c r="BN96" s="21"/>
      <c r="BO96" s="21" t="s">
        <v>715</v>
      </c>
      <c r="BP96" s="19" t="s">
        <v>716</v>
      </c>
      <c r="BT96" s="26" t="str">
        <f t="shared" si="17"/>
        <v>('', '덕은온누리약국', '642-18-01846', NULL,'','active'),</v>
      </c>
      <c r="CA96" s="29">
        <v>93</v>
      </c>
      <c r="CB96" s="50"/>
      <c r="CC96" s="30" t="s">
        <v>1162</v>
      </c>
      <c r="CD96" s="31" t="s">
        <v>1163</v>
      </c>
      <c r="CE96" s="30" t="s">
        <v>1164</v>
      </c>
      <c r="CF96" s="32" t="s">
        <v>1165</v>
      </c>
      <c r="CG96" s="33" t="s">
        <v>1166</v>
      </c>
      <c r="CH96" s="34">
        <v>35250</v>
      </c>
      <c r="CI96" s="35">
        <v>45658</v>
      </c>
      <c r="CJ96" s="35"/>
      <c r="CK96" s="36">
        <v>70500</v>
      </c>
      <c r="CL96" s="26">
        <f t="shared" si="18"/>
        <v>35250</v>
      </c>
      <c r="CM96" s="26"/>
      <c r="CR96" s="26" t="str">
        <f t="shared" si="19"/>
        <v>('정다운약국[광양중앙로]', '502-35-93536', '제주특별자치도 제주시 서광로 302 (이도이동)', '8806538011431', '신일모노독시엠캡슐 100mg', 35250, '2025-01-01'),</v>
      </c>
      <c r="DF96" s="39" t="s">
        <v>66</v>
      </c>
      <c r="DG96" s="12" t="s">
        <v>117</v>
      </c>
      <c r="DH96" s="12" t="s">
        <v>203</v>
      </c>
      <c r="DI96" s="40" t="s">
        <v>350</v>
      </c>
      <c r="DJ96" s="39" t="s">
        <v>1145</v>
      </c>
      <c r="DK96" s="41">
        <v>2977</v>
      </c>
      <c r="DL96" s="42" t="s">
        <v>93</v>
      </c>
      <c r="DR96" s="43">
        <v>581</v>
      </c>
      <c r="DS96" s="44" t="s">
        <v>65</v>
      </c>
      <c r="DT96" s="39" t="s">
        <v>66</v>
      </c>
      <c r="DU96" s="44" t="s">
        <v>351</v>
      </c>
      <c r="DV96" s="40" t="s">
        <v>350</v>
      </c>
      <c r="DW96" s="45">
        <v>3</v>
      </c>
      <c r="DX96" s="39" t="s">
        <v>1145</v>
      </c>
      <c r="DY96" s="44" t="s">
        <v>312</v>
      </c>
      <c r="DZ96" s="46">
        <v>612</v>
      </c>
      <c r="EA96" s="41">
        <v>2977</v>
      </c>
    </row>
    <row r="97" spans="4:131" ht="13.5" x14ac:dyDescent="0.25">
      <c r="D97" s="19">
        <v>94</v>
      </c>
      <c r="E97" s="20" t="s">
        <v>117</v>
      </c>
      <c r="F97" s="21" t="s">
        <v>1158</v>
      </c>
      <c r="G97" s="20">
        <v>653805910</v>
      </c>
      <c r="H97" s="22">
        <v>808</v>
      </c>
      <c r="I97" s="23">
        <v>0.47</v>
      </c>
      <c r="J97" s="23">
        <v>0.5</v>
      </c>
      <c r="K97" s="24">
        <v>8806538059112</v>
      </c>
      <c r="L97" s="19" t="s">
        <v>1152</v>
      </c>
      <c r="M97" s="21"/>
      <c r="N97" s="19" t="s">
        <v>63</v>
      </c>
      <c r="O97" s="21"/>
      <c r="Q97" s="25">
        <f t="shared" si="10"/>
        <v>808</v>
      </c>
      <c r="R97" s="26" t="str">
        <f t="shared" si="11"/>
        <v>47.0/100</v>
      </c>
      <c r="S97" s="26" t="str">
        <f t="shared" si="11"/>
        <v>50.0/100</v>
      </c>
      <c r="T97" s="25" t="str">
        <f t="shared" si="12"/>
        <v>'30정/Alu-Alu'</v>
      </c>
      <c r="U97" s="25" t="str">
        <f t="shared" si="13"/>
        <v>NULL</v>
      </c>
      <c r="X97" s="26" t="str">
        <f t="shared" si="14"/>
        <v>('2025-05', '리피젯정10/20mg', '653805910', 808, 47.0/100, 50.0/100, '8806538059112', '30정/Alu-Alu', NULL, 'active', ''),</v>
      </c>
      <c r="AK97" s="19">
        <v>95</v>
      </c>
      <c r="AL97" s="21"/>
      <c r="AM97" s="21" t="s">
        <v>1167</v>
      </c>
      <c r="AN97" s="19" t="s">
        <v>1168</v>
      </c>
      <c r="AO97" s="21" t="s">
        <v>1169</v>
      </c>
      <c r="AP97" s="21"/>
      <c r="AQ97" s="21" t="s">
        <v>205</v>
      </c>
      <c r="AR97" s="19" t="s">
        <v>206</v>
      </c>
      <c r="AS97" s="27" t="str">
        <f>IFERROR(INDEX([1]업체관리!AA:AA,MATCH(AR97,[1]업체관리!X:X,0)),"")</f>
        <v/>
      </c>
      <c r="AT97" s="21"/>
      <c r="AU97" s="27" t="str">
        <f t="shared" si="15"/>
        <v/>
      </c>
      <c r="AV97" s="21"/>
      <c r="AX97" s="19">
        <v>95</v>
      </c>
      <c r="AY97" s="21"/>
      <c r="AZ97" s="21" t="s">
        <v>1167</v>
      </c>
      <c r="BA97" s="19" t="s">
        <v>1168</v>
      </c>
      <c r="BB97" s="19"/>
      <c r="BC97" s="21" t="s">
        <v>1169</v>
      </c>
      <c r="BD97" s="28"/>
      <c r="BE97" s="28"/>
      <c r="BF97" s="28"/>
      <c r="BG97" s="26" t="str">
        <f t="shared" si="16"/>
        <v>('', '삼성바른내과의원(별내)', '166-96-01559', NULL, '경기도 남양주시 별내중앙로 24, 이레타워 1동 403호 (별내동)','','active'),</v>
      </c>
      <c r="BH97" s="28"/>
      <c r="BI97" s="19">
        <v>94</v>
      </c>
      <c r="BJ97" s="21"/>
      <c r="BK97" s="21" t="s">
        <v>1170</v>
      </c>
      <c r="BL97" s="19" t="s">
        <v>1171</v>
      </c>
      <c r="BM97" s="21"/>
      <c r="BN97" s="21"/>
      <c r="BO97" s="21" t="s">
        <v>724</v>
      </c>
      <c r="BP97" s="19" t="s">
        <v>725</v>
      </c>
      <c r="BT97" s="26" t="str">
        <f t="shared" si="17"/>
        <v>('', '참솔온누리약국', '509-22-12306', NULL,'','active'),</v>
      </c>
      <c r="CA97" s="29">
        <v>94</v>
      </c>
      <c r="CB97" s="50"/>
      <c r="CC97" s="30" t="s">
        <v>1172</v>
      </c>
      <c r="CD97" s="31" t="s">
        <v>1173</v>
      </c>
      <c r="CE97" s="30" t="s">
        <v>1174</v>
      </c>
      <c r="CF97" s="32" t="s">
        <v>1077</v>
      </c>
      <c r="CG97" s="33" t="s">
        <v>1078</v>
      </c>
      <c r="CH97" s="34">
        <v>2750</v>
      </c>
      <c r="CI97" s="35">
        <v>45717</v>
      </c>
      <c r="CJ97" s="35"/>
      <c r="CK97" s="36">
        <v>5500</v>
      </c>
      <c r="CL97" s="26">
        <f t="shared" si="18"/>
        <v>2750</v>
      </c>
      <c r="CM97" s="26"/>
      <c r="CR97" s="26" t="str">
        <f t="shared" si="19"/>
        <v>('정성약국', '616-04-56156', '제주특별자치도 제주시 관덕로 66 (일도일동)', '8806538056425', '프로나지액 25mL', 2750, '2025-03-01'),</v>
      </c>
      <c r="DF97" s="39" t="s">
        <v>66</v>
      </c>
      <c r="DG97" s="12" t="s">
        <v>117</v>
      </c>
      <c r="DH97" s="12" t="s">
        <v>203</v>
      </c>
      <c r="DI97" s="40" t="s">
        <v>350</v>
      </c>
      <c r="DJ97" s="39" t="s">
        <v>1175</v>
      </c>
      <c r="DK97" s="41">
        <v>60</v>
      </c>
      <c r="DL97" s="42" t="s">
        <v>93</v>
      </c>
      <c r="DR97" s="43">
        <v>582</v>
      </c>
      <c r="DS97" s="44" t="s">
        <v>65</v>
      </c>
      <c r="DT97" s="39" t="s">
        <v>66</v>
      </c>
      <c r="DU97" s="44" t="s">
        <v>351</v>
      </c>
      <c r="DV97" s="40" t="s">
        <v>350</v>
      </c>
      <c r="DW97" s="45">
        <v>3</v>
      </c>
      <c r="DX97" s="39" t="s">
        <v>1175</v>
      </c>
      <c r="DY97" s="44" t="s">
        <v>1176</v>
      </c>
      <c r="DZ97" s="46">
        <v>700</v>
      </c>
      <c r="EA97" s="41">
        <v>60</v>
      </c>
    </row>
    <row r="98" spans="4:131" ht="13.5" x14ac:dyDescent="0.25">
      <c r="D98" s="19">
        <v>95</v>
      </c>
      <c r="E98" s="20" t="s">
        <v>117</v>
      </c>
      <c r="F98" s="21" t="s">
        <v>85</v>
      </c>
      <c r="G98" s="20">
        <v>653801370</v>
      </c>
      <c r="H98" s="22">
        <v>663</v>
      </c>
      <c r="I98" s="23">
        <v>0.45</v>
      </c>
      <c r="J98" s="23">
        <v>0.65</v>
      </c>
      <c r="K98" s="24">
        <v>8806538013701</v>
      </c>
      <c r="L98" s="19" t="s">
        <v>62</v>
      </c>
      <c r="M98" s="21"/>
      <c r="N98" s="19" t="s">
        <v>63</v>
      </c>
      <c r="O98" s="21"/>
      <c r="Q98" s="25">
        <f t="shared" si="10"/>
        <v>663</v>
      </c>
      <c r="R98" s="26" t="str">
        <f t="shared" si="11"/>
        <v>45.0/100</v>
      </c>
      <c r="S98" s="26" t="str">
        <f t="shared" si="11"/>
        <v>65.0/100</v>
      </c>
      <c r="T98" s="25" t="str">
        <f t="shared" si="12"/>
        <v>'(소분)'</v>
      </c>
      <c r="U98" s="25" t="str">
        <f t="shared" si="13"/>
        <v>NULL</v>
      </c>
      <c r="X98" s="26" t="str">
        <f t="shared" si="14"/>
        <v>('2025-05', '리피칸정 10mg', '653801370', 663, 45.0/100, 65.0/100, '8806538013701', '(소분)', NULL, 'active', ''),</v>
      </c>
      <c r="AK98" s="19">
        <v>96</v>
      </c>
      <c r="AL98" s="21"/>
      <c r="AM98" s="21" t="s">
        <v>1177</v>
      </c>
      <c r="AN98" s="19" t="s">
        <v>1178</v>
      </c>
      <c r="AO98" s="21" t="s">
        <v>1179</v>
      </c>
      <c r="AP98" s="21"/>
      <c r="AQ98" s="21" t="s">
        <v>205</v>
      </c>
      <c r="AR98" s="19" t="s">
        <v>206</v>
      </c>
      <c r="AS98" s="27" t="str">
        <f>IFERROR(INDEX([1]업체관리!AA:AA,MATCH(AR98,[1]업체관리!X:X,0)),"")</f>
        <v/>
      </c>
      <c r="AT98" s="21"/>
      <c r="AU98" s="27" t="str">
        <f t="shared" si="15"/>
        <v/>
      </c>
      <c r="AV98" s="21"/>
      <c r="AX98" s="19">
        <v>96</v>
      </c>
      <c r="AY98" s="21"/>
      <c r="AZ98" s="21" t="s">
        <v>1177</v>
      </c>
      <c r="BA98" s="19" t="s">
        <v>1178</v>
      </c>
      <c r="BB98" s="19"/>
      <c r="BC98" s="21" t="s">
        <v>1179</v>
      </c>
      <c r="BD98" s="28"/>
      <c r="BE98" s="28"/>
      <c r="BF98" s="28"/>
      <c r="BG98" s="26" t="str">
        <f t="shared" si="16"/>
        <v>('', '삼성본정형외과의원', '739-98-01142', NULL, '서울특별시 강동구 올림픽로 651, 예경빌딩 7층 (천호동)','','active'),</v>
      </c>
      <c r="BH98" s="28"/>
      <c r="BI98" s="19">
        <v>95</v>
      </c>
      <c r="BJ98" s="21"/>
      <c r="BK98" s="21" t="s">
        <v>1180</v>
      </c>
      <c r="BL98" s="19" t="s">
        <v>1181</v>
      </c>
      <c r="BM98" s="21"/>
      <c r="BN98" s="21"/>
      <c r="BO98" s="21" t="s">
        <v>724</v>
      </c>
      <c r="BP98" s="19" t="s">
        <v>725</v>
      </c>
      <c r="BT98" s="26" t="str">
        <f t="shared" si="17"/>
        <v>('', '원미쎈타약국', '130-25-58261', NULL,'','active'),</v>
      </c>
      <c r="CA98" s="29">
        <v>95</v>
      </c>
      <c r="CB98" s="50"/>
      <c r="CC98" s="30" t="s">
        <v>1172</v>
      </c>
      <c r="CD98" s="31" t="s">
        <v>1173</v>
      </c>
      <c r="CE98" s="30" t="s">
        <v>1174</v>
      </c>
      <c r="CF98" s="32" t="s">
        <v>1077</v>
      </c>
      <c r="CG98" s="33" t="s">
        <v>1078</v>
      </c>
      <c r="CH98" s="34">
        <v>5500</v>
      </c>
      <c r="CI98" s="35">
        <v>45717</v>
      </c>
      <c r="CJ98" s="35"/>
      <c r="CK98" s="36">
        <v>11000</v>
      </c>
      <c r="CL98" s="26">
        <f t="shared" si="18"/>
        <v>5500</v>
      </c>
      <c r="CM98" s="26"/>
      <c r="CR98" s="26" t="str">
        <f t="shared" si="19"/>
        <v>('정성약국', '616-04-56156', '제주특별자치도 제주시 관덕로 66 (일도일동)', '8806538056425', '프로나지액 25mL', 5500, '2025-03-01'),</v>
      </c>
      <c r="DF98" s="39" t="s">
        <v>66</v>
      </c>
      <c r="DG98" s="12" t="s">
        <v>117</v>
      </c>
      <c r="DH98" s="12" t="s">
        <v>203</v>
      </c>
      <c r="DI98" s="40" t="s">
        <v>412</v>
      </c>
      <c r="DJ98" s="39" t="s">
        <v>1175</v>
      </c>
      <c r="DK98" s="41">
        <v>288</v>
      </c>
      <c r="DL98" s="42" t="s">
        <v>93</v>
      </c>
      <c r="DR98" s="43">
        <v>614</v>
      </c>
      <c r="DS98" s="44" t="s">
        <v>65</v>
      </c>
      <c r="DT98" s="39" t="s">
        <v>66</v>
      </c>
      <c r="DU98" s="44" t="s">
        <v>413</v>
      </c>
      <c r="DV98" s="40" t="s">
        <v>412</v>
      </c>
      <c r="DW98" s="45">
        <v>3</v>
      </c>
      <c r="DX98" s="39" t="s">
        <v>1175</v>
      </c>
      <c r="DY98" s="44" t="s">
        <v>1176</v>
      </c>
      <c r="DZ98" s="46">
        <v>700</v>
      </c>
      <c r="EA98" s="41">
        <v>288</v>
      </c>
    </row>
    <row r="99" spans="4:131" ht="13.5" x14ac:dyDescent="0.25">
      <c r="D99" s="19">
        <v>96</v>
      </c>
      <c r="E99" s="20" t="s">
        <v>117</v>
      </c>
      <c r="F99" s="21" t="s">
        <v>85</v>
      </c>
      <c r="G99" s="20">
        <v>653801370</v>
      </c>
      <c r="H99" s="22">
        <v>663</v>
      </c>
      <c r="I99" s="23">
        <v>0.45</v>
      </c>
      <c r="J99" s="23">
        <v>0.65</v>
      </c>
      <c r="K99" s="24">
        <v>8806538013718</v>
      </c>
      <c r="L99" s="19" t="s">
        <v>95</v>
      </c>
      <c r="M99" s="21"/>
      <c r="N99" s="19" t="s">
        <v>63</v>
      </c>
      <c r="O99" s="21"/>
      <c r="Q99" s="25">
        <f t="shared" si="10"/>
        <v>663</v>
      </c>
      <c r="R99" s="26" t="str">
        <f t="shared" si="11"/>
        <v>45.0/100</v>
      </c>
      <c r="S99" s="26" t="str">
        <f t="shared" si="11"/>
        <v>65.0/100</v>
      </c>
      <c r="T99" s="25" t="str">
        <f t="shared" si="12"/>
        <v>'30정/병'</v>
      </c>
      <c r="U99" s="25" t="str">
        <f t="shared" si="13"/>
        <v>NULL</v>
      </c>
      <c r="X99" s="26" t="str">
        <f t="shared" si="14"/>
        <v>('2025-05', '리피칸정 10mg', '653801370', 663, 45.0/100, 65.0/100, '8806538013718', '30정/병', NULL, 'active', ''),</v>
      </c>
      <c r="AK99" s="19">
        <v>97</v>
      </c>
      <c r="AL99" s="21"/>
      <c r="AM99" s="21" t="s">
        <v>1182</v>
      </c>
      <c r="AN99" s="19" t="s">
        <v>1183</v>
      </c>
      <c r="AO99" s="21" t="s">
        <v>1184</v>
      </c>
      <c r="AP99" s="21"/>
      <c r="AQ99" s="21" t="s">
        <v>205</v>
      </c>
      <c r="AR99" s="19" t="s">
        <v>206</v>
      </c>
      <c r="AS99" s="27" t="str">
        <f>IFERROR(INDEX([1]업체관리!AA:AA,MATCH(AR99,[1]업체관리!X:X,0)),"")</f>
        <v/>
      </c>
      <c r="AT99" s="21"/>
      <c r="AU99" s="27" t="str">
        <f t="shared" si="15"/>
        <v/>
      </c>
      <c r="AV99" s="21"/>
      <c r="AX99" s="19">
        <v>97</v>
      </c>
      <c r="AY99" s="21"/>
      <c r="AZ99" s="21" t="s">
        <v>1182</v>
      </c>
      <c r="BA99" s="19" t="s">
        <v>1183</v>
      </c>
      <c r="BB99" s="19"/>
      <c r="BC99" s="21" t="s">
        <v>1184</v>
      </c>
      <c r="BD99" s="28"/>
      <c r="BE99" s="28"/>
      <c r="BF99" s="28"/>
      <c r="BG99" s="26" t="str">
        <f t="shared" si="16"/>
        <v>('', '삼성편한내과의원(강서)', '840-99-01226', NULL, '서울특별시 강서구 강서로 173, 터보빌딩 3층 (화곡동)','','active'),</v>
      </c>
      <c r="BH99" s="28"/>
      <c r="BI99" s="19">
        <v>96</v>
      </c>
      <c r="BJ99" s="21"/>
      <c r="BK99" s="21" t="s">
        <v>1185</v>
      </c>
      <c r="BL99" s="19" t="s">
        <v>1186</v>
      </c>
      <c r="BM99" s="21"/>
      <c r="BN99" s="21"/>
      <c r="BO99" s="21" t="s">
        <v>741</v>
      </c>
      <c r="BP99" s="19" t="s">
        <v>742</v>
      </c>
      <c r="BT99" s="26" t="str">
        <f t="shared" si="17"/>
        <v>('', '7층은약국', '670-13-02296', NULL,'','active'),</v>
      </c>
      <c r="CA99" s="29">
        <v>96</v>
      </c>
      <c r="CB99" s="50"/>
      <c r="CC99" s="30" t="s">
        <v>1187</v>
      </c>
      <c r="CD99" s="31" t="s">
        <v>1188</v>
      </c>
      <c r="CE99" s="30" t="s">
        <v>1189</v>
      </c>
      <c r="CF99" s="32" t="s">
        <v>1041</v>
      </c>
      <c r="CG99" s="33" t="s">
        <v>1004</v>
      </c>
      <c r="CH99" s="34">
        <v>12000</v>
      </c>
      <c r="CI99" s="35">
        <v>45717</v>
      </c>
      <c r="CJ99" s="35"/>
      <c r="CK99" s="36">
        <v>24000</v>
      </c>
      <c r="CL99" s="26">
        <f t="shared" si="18"/>
        <v>12000</v>
      </c>
      <c r="CM99" s="26"/>
      <c r="CR99" s="26" t="str">
        <f t="shared" si="19"/>
        <v>('지아약국', '207-11-11123', '제주특별자치도 제주시 억삼길 35-57 (이호이동)', '8806538014647', '신일티아민염산염정 10mg', 12000, '2025-03-01'),</v>
      </c>
      <c r="DF99" s="39" t="s">
        <v>66</v>
      </c>
      <c r="DG99" s="12" t="s">
        <v>117</v>
      </c>
      <c r="DH99" s="12" t="s">
        <v>203</v>
      </c>
      <c r="DI99" s="40" t="s">
        <v>327</v>
      </c>
      <c r="DJ99" s="39" t="s">
        <v>1190</v>
      </c>
      <c r="DK99" s="41">
        <v>420</v>
      </c>
      <c r="DL99" s="42" t="s">
        <v>93</v>
      </c>
      <c r="DR99" s="43">
        <v>545</v>
      </c>
      <c r="DS99" s="44" t="s">
        <v>65</v>
      </c>
      <c r="DT99" s="39" t="s">
        <v>66</v>
      </c>
      <c r="DU99" s="44" t="s">
        <v>328</v>
      </c>
      <c r="DV99" s="40" t="s">
        <v>327</v>
      </c>
      <c r="DW99" s="45">
        <v>3</v>
      </c>
      <c r="DX99" s="39" t="s">
        <v>1190</v>
      </c>
      <c r="DY99" s="44" t="s">
        <v>1191</v>
      </c>
      <c r="DZ99" s="46">
        <v>549</v>
      </c>
      <c r="EA99" s="41">
        <v>420</v>
      </c>
    </row>
    <row r="100" spans="4:131" ht="13.5" x14ac:dyDescent="0.25">
      <c r="D100" s="19">
        <v>97</v>
      </c>
      <c r="E100" s="20" t="s">
        <v>117</v>
      </c>
      <c r="F100" s="21" t="s">
        <v>85</v>
      </c>
      <c r="G100" s="20">
        <v>653801370</v>
      </c>
      <c r="H100" s="22">
        <v>663</v>
      </c>
      <c r="I100" s="23">
        <v>0.45</v>
      </c>
      <c r="J100" s="23">
        <v>0.65</v>
      </c>
      <c r="K100" s="24">
        <v>8806538013725</v>
      </c>
      <c r="L100" s="19" t="s">
        <v>217</v>
      </c>
      <c r="M100" s="21"/>
      <c r="N100" s="19" t="s">
        <v>63</v>
      </c>
      <c r="O100" s="21"/>
      <c r="Q100" s="25">
        <f t="shared" si="10"/>
        <v>663</v>
      </c>
      <c r="R100" s="26" t="str">
        <f t="shared" si="11"/>
        <v>45.0/100</v>
      </c>
      <c r="S100" s="26" t="str">
        <f t="shared" si="11"/>
        <v>65.0/100</v>
      </c>
      <c r="T100" s="25" t="str">
        <f t="shared" si="12"/>
        <v>'100정/병'</v>
      </c>
      <c r="U100" s="25" t="str">
        <f t="shared" si="13"/>
        <v>NULL</v>
      </c>
      <c r="X100" s="26" t="str">
        <f t="shared" si="14"/>
        <v>('2025-05', '리피칸정 10mg', '653801370', 663, 45.0/100, 65.0/100, '8806538013725', '100정/병', NULL, 'active', ''),</v>
      </c>
      <c r="AK100" s="19">
        <v>98</v>
      </c>
      <c r="AL100" s="21"/>
      <c r="AM100" s="21" t="s">
        <v>351</v>
      </c>
      <c r="AN100" s="19" t="s">
        <v>350</v>
      </c>
      <c r="AO100" s="21" t="s">
        <v>1192</v>
      </c>
      <c r="AP100" s="21"/>
      <c r="AQ100" s="21" t="s">
        <v>65</v>
      </c>
      <c r="AR100" s="19" t="s">
        <v>66</v>
      </c>
      <c r="AS100" s="27" t="str">
        <f>IFERROR(INDEX([1]업체관리!AA:AA,MATCH(AR100,[1]업체관리!X:X,0)),"")</f>
        <v/>
      </c>
      <c r="AT100" s="21"/>
      <c r="AU100" s="27" t="str">
        <f t="shared" si="15"/>
        <v/>
      </c>
      <c r="AV100" s="21"/>
      <c r="AX100" s="19">
        <v>98</v>
      </c>
      <c r="AY100" s="21"/>
      <c r="AZ100" s="21" t="s">
        <v>351</v>
      </c>
      <c r="BA100" s="19" t="s">
        <v>350</v>
      </c>
      <c r="BB100" s="19"/>
      <c r="BC100" s="21" t="s">
        <v>1192</v>
      </c>
      <c r="BD100" s="28"/>
      <c r="BE100" s="28"/>
      <c r="BF100" s="28"/>
      <c r="BG100" s="26" t="str">
        <f t="shared" si="16"/>
        <v>('', '서울삼성내과의원(여주)', '238-92-00221', NULL, '경기도 여주시 세종로 18-1, 3층 (홍문동)','','active'),</v>
      </c>
      <c r="BH100" s="28"/>
      <c r="BI100" s="19">
        <v>97</v>
      </c>
      <c r="BJ100" s="21"/>
      <c r="BK100" s="21" t="s">
        <v>1193</v>
      </c>
      <c r="BL100" s="19" t="s">
        <v>1194</v>
      </c>
      <c r="BM100" s="21"/>
      <c r="BN100" s="21"/>
      <c r="BO100" s="21" t="s">
        <v>741</v>
      </c>
      <c r="BP100" s="19" t="s">
        <v>742</v>
      </c>
      <c r="BT100" s="26" t="str">
        <f t="shared" si="17"/>
        <v>('', '백약국', '840-67-00454', NULL,'','active'),</v>
      </c>
      <c r="CA100" s="29">
        <v>97</v>
      </c>
      <c r="CB100" s="50"/>
      <c r="CC100" s="30" t="s">
        <v>1195</v>
      </c>
      <c r="CD100" s="31" t="s">
        <v>1196</v>
      </c>
      <c r="CE100" s="30" t="s">
        <v>1197</v>
      </c>
      <c r="CF100" s="32" t="s">
        <v>1041</v>
      </c>
      <c r="CG100" s="33" t="s">
        <v>1004</v>
      </c>
      <c r="CH100" s="34">
        <v>6000</v>
      </c>
      <c r="CI100" s="35">
        <v>45717</v>
      </c>
      <c r="CJ100" s="35"/>
      <c r="CK100" s="36">
        <v>12000</v>
      </c>
      <c r="CL100" s="26">
        <f t="shared" si="18"/>
        <v>6000</v>
      </c>
      <c r="CM100" s="26"/>
      <c r="CR100" s="26" t="str">
        <f t="shared" si="19"/>
        <v>('한빛약국 [서귀포]', '616-12-70959', '제주특별자치도 서귀포시 장수로 36 (동홍동)', '8806538014647', '신일티아민염산염정 10mg', 6000, '2025-03-01'),</v>
      </c>
      <c r="DF100" s="39" t="s">
        <v>66</v>
      </c>
      <c r="DG100" s="12" t="s">
        <v>117</v>
      </c>
      <c r="DH100" s="12" t="s">
        <v>203</v>
      </c>
      <c r="DI100" s="40" t="s">
        <v>350</v>
      </c>
      <c r="DJ100" s="39" t="s">
        <v>1190</v>
      </c>
      <c r="DK100" s="41">
        <v>648</v>
      </c>
      <c r="DL100" s="42" t="s">
        <v>93</v>
      </c>
      <c r="DR100" s="43">
        <v>583</v>
      </c>
      <c r="DS100" s="44" t="s">
        <v>65</v>
      </c>
      <c r="DT100" s="39" t="s">
        <v>66</v>
      </c>
      <c r="DU100" s="44" t="s">
        <v>351</v>
      </c>
      <c r="DV100" s="40" t="s">
        <v>350</v>
      </c>
      <c r="DW100" s="45">
        <v>3</v>
      </c>
      <c r="DX100" s="39" t="s">
        <v>1190</v>
      </c>
      <c r="DY100" s="44" t="s">
        <v>1191</v>
      </c>
      <c r="DZ100" s="46">
        <v>549</v>
      </c>
      <c r="EA100" s="41">
        <v>648</v>
      </c>
    </row>
    <row r="101" spans="4:131" ht="13.5" x14ac:dyDescent="0.25">
      <c r="D101" s="19">
        <v>98</v>
      </c>
      <c r="E101" s="20" t="s">
        <v>117</v>
      </c>
      <c r="F101" s="21" t="s">
        <v>85</v>
      </c>
      <c r="G101" s="20">
        <v>653801370</v>
      </c>
      <c r="H101" s="22">
        <v>663</v>
      </c>
      <c r="I101" s="23">
        <v>0.45</v>
      </c>
      <c r="J101" s="23">
        <v>0.65</v>
      </c>
      <c r="K101" s="24">
        <v>8806538013732</v>
      </c>
      <c r="L101" s="19" t="s">
        <v>884</v>
      </c>
      <c r="M101" s="21"/>
      <c r="N101" s="19" t="s">
        <v>63</v>
      </c>
      <c r="O101" s="21"/>
      <c r="Q101" s="25">
        <f t="shared" si="10"/>
        <v>663</v>
      </c>
      <c r="R101" s="26" t="str">
        <f t="shared" si="11"/>
        <v>45.0/100</v>
      </c>
      <c r="S101" s="26" t="str">
        <f t="shared" si="11"/>
        <v>65.0/100</v>
      </c>
      <c r="T101" s="25" t="str">
        <f t="shared" si="12"/>
        <v>'300정/병'</v>
      </c>
      <c r="U101" s="25" t="str">
        <f t="shared" si="13"/>
        <v>NULL</v>
      </c>
      <c r="X101" s="26" t="str">
        <f t="shared" si="14"/>
        <v>('2025-05', '리피칸정 10mg', '653801370', 663, 45.0/100, 65.0/100, '8806538013732', '300정/병', NULL, 'active', ''),</v>
      </c>
      <c r="AK101" s="19">
        <v>99</v>
      </c>
      <c r="AL101" s="21"/>
      <c r="AM101" s="21" t="s">
        <v>1198</v>
      </c>
      <c r="AN101" s="19" t="s">
        <v>1199</v>
      </c>
      <c r="AO101" s="21" t="s">
        <v>1200</v>
      </c>
      <c r="AP101" s="21"/>
      <c r="AQ101" s="21" t="s">
        <v>205</v>
      </c>
      <c r="AR101" s="19" t="s">
        <v>206</v>
      </c>
      <c r="AS101" s="27" t="str">
        <f>IFERROR(INDEX([1]업체관리!AA:AA,MATCH(AR101,[1]업체관리!X:X,0)),"")</f>
        <v/>
      </c>
      <c r="AT101" s="21"/>
      <c r="AU101" s="27" t="str">
        <f t="shared" si="15"/>
        <v/>
      </c>
      <c r="AV101" s="21"/>
      <c r="AX101" s="19">
        <v>99</v>
      </c>
      <c r="AY101" s="21"/>
      <c r="AZ101" s="21" t="s">
        <v>1198</v>
      </c>
      <c r="BA101" s="19" t="s">
        <v>1199</v>
      </c>
      <c r="BB101" s="19"/>
      <c r="BC101" s="21" t="s">
        <v>1200</v>
      </c>
      <c r="BD101" s="28"/>
      <c r="BE101" s="28"/>
      <c r="BF101" s="28"/>
      <c r="BG101" s="26" t="str">
        <f t="shared" si="16"/>
        <v>('', '서울연합내과의원', '132-92-48932', NULL, '경기도 남양주시 별내5로5번길 11, 302,303호 (별내동, 성산메디칼타워)','','active'),</v>
      </c>
      <c r="BH101" s="28"/>
      <c r="BI101" s="19">
        <v>98</v>
      </c>
      <c r="BJ101" s="21"/>
      <c r="BK101" s="21" t="s">
        <v>1201</v>
      </c>
      <c r="BL101" s="19" t="s">
        <v>1202</v>
      </c>
      <c r="BM101" s="21"/>
      <c r="BN101" s="21"/>
      <c r="BO101" s="21" t="s">
        <v>741</v>
      </c>
      <c r="BP101" s="19" t="s">
        <v>742</v>
      </c>
      <c r="BT101" s="26" t="str">
        <f t="shared" si="17"/>
        <v>('', '타워약국', '620-65-00540', NULL,'','active'),</v>
      </c>
      <c r="CA101" s="29">
        <v>98</v>
      </c>
      <c r="CB101" s="50"/>
      <c r="CC101" s="30" t="s">
        <v>1203</v>
      </c>
      <c r="CD101" s="31" t="s">
        <v>1204</v>
      </c>
      <c r="CE101" s="30" t="s">
        <v>1205</v>
      </c>
      <c r="CF101" s="32" t="s">
        <v>615</v>
      </c>
      <c r="CG101" s="33" t="s">
        <v>616</v>
      </c>
      <c r="CH101" s="34">
        <v>15000</v>
      </c>
      <c r="CI101" s="35">
        <v>45717</v>
      </c>
      <c r="CJ101" s="35"/>
      <c r="CK101" s="36">
        <v>30000</v>
      </c>
      <c r="CL101" s="26">
        <f t="shared" si="18"/>
        <v>15000</v>
      </c>
      <c r="CM101" s="26"/>
      <c r="CR101" s="26" t="str">
        <f t="shared" si="19"/>
        <v>('청솔약국', '604-07-95327', '경상북도 문경시 당교3길 20 (모전동)', '8806538015149', '신일폴산정 1mg', 15000, '2025-03-01'),</v>
      </c>
      <c r="DF101" s="39" t="s">
        <v>66</v>
      </c>
      <c r="DG101" s="12" t="s">
        <v>117</v>
      </c>
      <c r="DH101" s="12" t="s">
        <v>203</v>
      </c>
      <c r="DI101" s="40" t="s">
        <v>412</v>
      </c>
      <c r="DJ101" s="39" t="s">
        <v>1190</v>
      </c>
      <c r="DK101" s="41">
        <v>2318</v>
      </c>
      <c r="DL101" s="42" t="s">
        <v>93</v>
      </c>
      <c r="DR101" s="43">
        <v>615</v>
      </c>
      <c r="DS101" s="44" t="s">
        <v>65</v>
      </c>
      <c r="DT101" s="39" t="s">
        <v>66</v>
      </c>
      <c r="DU101" s="44" t="s">
        <v>413</v>
      </c>
      <c r="DV101" s="40" t="s">
        <v>412</v>
      </c>
      <c r="DW101" s="45">
        <v>3</v>
      </c>
      <c r="DX101" s="39" t="s">
        <v>1190</v>
      </c>
      <c r="DY101" s="44" t="s">
        <v>1191</v>
      </c>
      <c r="DZ101" s="46">
        <v>549</v>
      </c>
      <c r="EA101" s="41">
        <v>2318</v>
      </c>
    </row>
    <row r="102" spans="4:131" ht="13.5" x14ac:dyDescent="0.25">
      <c r="D102" s="19">
        <v>99</v>
      </c>
      <c r="E102" s="20" t="s">
        <v>117</v>
      </c>
      <c r="F102" s="21" t="s">
        <v>85</v>
      </c>
      <c r="G102" s="20">
        <v>653801370</v>
      </c>
      <c r="H102" s="22">
        <v>663</v>
      </c>
      <c r="I102" s="23">
        <v>0.45</v>
      </c>
      <c r="J102" s="23">
        <v>0.65</v>
      </c>
      <c r="K102" s="24">
        <v>8806538013749</v>
      </c>
      <c r="L102" s="19" t="s">
        <v>1206</v>
      </c>
      <c r="M102" s="21"/>
      <c r="N102" s="19" t="s">
        <v>63</v>
      </c>
      <c r="O102" s="21"/>
      <c r="Q102" s="25">
        <f t="shared" si="10"/>
        <v>663</v>
      </c>
      <c r="R102" s="26" t="str">
        <f t="shared" si="11"/>
        <v>45.0/100</v>
      </c>
      <c r="S102" s="26" t="str">
        <f t="shared" si="11"/>
        <v>65.0/100</v>
      </c>
      <c r="T102" s="25" t="str">
        <f t="shared" si="12"/>
        <v>'120정/병'</v>
      </c>
      <c r="U102" s="25" t="str">
        <f t="shared" si="13"/>
        <v>NULL</v>
      </c>
      <c r="X102" s="26" t="str">
        <f t="shared" si="14"/>
        <v>('2025-05', '리피칸정 10mg', '653801370', 663, 45.0/100, 65.0/100, '8806538013749', '120정/병', NULL, 'active', ''),</v>
      </c>
      <c r="AK102" s="19">
        <v>100</v>
      </c>
      <c r="AL102" s="21"/>
      <c r="AM102" s="21" t="s">
        <v>413</v>
      </c>
      <c r="AN102" s="19" t="s">
        <v>412</v>
      </c>
      <c r="AO102" s="21" t="s">
        <v>1207</v>
      </c>
      <c r="AP102" s="21"/>
      <c r="AQ102" s="21" t="s">
        <v>65</v>
      </c>
      <c r="AR102" s="19" t="s">
        <v>66</v>
      </c>
      <c r="AS102" s="27" t="str">
        <f>IFERROR(INDEX([1]업체관리!AA:AA,MATCH(AR102,[1]업체관리!X:X,0)),"")</f>
        <v/>
      </c>
      <c r="AT102" s="21"/>
      <c r="AU102" s="27" t="str">
        <f t="shared" si="15"/>
        <v/>
      </c>
      <c r="AV102" s="21"/>
      <c r="AX102" s="19">
        <v>100</v>
      </c>
      <c r="AY102" s="21"/>
      <c r="AZ102" s="21" t="s">
        <v>413</v>
      </c>
      <c r="BA102" s="19" t="s">
        <v>412</v>
      </c>
      <c r="BB102" s="19"/>
      <c r="BC102" s="21" t="s">
        <v>1207</v>
      </c>
      <c r="BD102" s="28"/>
      <c r="BE102" s="28"/>
      <c r="BF102" s="28"/>
      <c r="BG102" s="26" t="str">
        <f t="shared" si="16"/>
        <v>('', '성모 척편한 신경외과의원', '841-94-00486', NULL, '서울특별시 중랑구 면목로 305, 2층 (면목동, 성일빌딩)','','active'),</v>
      </c>
      <c r="BH102" s="28"/>
      <c r="BI102" s="19">
        <v>99</v>
      </c>
      <c r="BJ102" s="21"/>
      <c r="BK102" s="21" t="s">
        <v>1208</v>
      </c>
      <c r="BL102" s="19" t="s">
        <v>1209</v>
      </c>
      <c r="BM102" s="21"/>
      <c r="BN102" s="21"/>
      <c r="BO102" s="21" t="s">
        <v>741</v>
      </c>
      <c r="BP102" s="19" t="s">
        <v>742</v>
      </c>
      <c r="BT102" s="26" t="str">
        <f t="shared" si="17"/>
        <v>('', '굿모닝약국', '620-03-25669', NULL,'','active'),</v>
      </c>
      <c r="CA102" s="29">
        <v>99</v>
      </c>
      <c r="CB102" s="50"/>
      <c r="CC102" s="30" t="s">
        <v>361</v>
      </c>
      <c r="CD102" s="31" t="s">
        <v>1210</v>
      </c>
      <c r="CE102" s="30" t="s">
        <v>1211</v>
      </c>
      <c r="CF102" s="32" t="s">
        <v>1212</v>
      </c>
      <c r="CG102" s="33" t="s">
        <v>1213</v>
      </c>
      <c r="CH102" s="34">
        <v>-17430</v>
      </c>
      <c r="CI102" s="35">
        <v>45717</v>
      </c>
      <c r="CJ102" s="35"/>
      <c r="CK102" s="36">
        <v>-34860</v>
      </c>
      <c r="CL102" s="26">
        <f t="shared" si="18"/>
        <v>-17430</v>
      </c>
      <c r="CM102" s="26"/>
      <c r="CR102" s="26" t="str">
        <f t="shared" si="19"/>
        <v>('엄마약국', '204-01-35296', '서울특별시 동대문구 휘경로 15', '8806538001517', '다이뉴에이치알정 600mg', -17430, '2025-03-01'),</v>
      </c>
      <c r="DF102" s="39" t="s">
        <v>66</v>
      </c>
      <c r="DG102" s="12" t="s">
        <v>117</v>
      </c>
      <c r="DH102" s="12" t="s">
        <v>203</v>
      </c>
      <c r="DI102" s="40" t="s">
        <v>584</v>
      </c>
      <c r="DJ102" s="39" t="s">
        <v>1214</v>
      </c>
      <c r="DK102" s="41">
        <v>633</v>
      </c>
      <c r="DL102" s="42" t="s">
        <v>93</v>
      </c>
      <c r="DR102" s="43">
        <v>469</v>
      </c>
      <c r="DS102" s="44" t="s">
        <v>65</v>
      </c>
      <c r="DT102" s="39" t="s">
        <v>66</v>
      </c>
      <c r="DU102" s="44" t="s">
        <v>586</v>
      </c>
      <c r="DV102" s="40" t="s">
        <v>584</v>
      </c>
      <c r="DW102" s="45">
        <v>3</v>
      </c>
      <c r="DX102" s="39" t="s">
        <v>1214</v>
      </c>
      <c r="DY102" s="44" t="s">
        <v>1215</v>
      </c>
      <c r="DZ102" s="46">
        <v>94</v>
      </c>
      <c r="EA102" s="41">
        <v>633</v>
      </c>
    </row>
    <row r="103" spans="4:131" ht="13.5" x14ac:dyDescent="0.25">
      <c r="D103" s="19">
        <v>100</v>
      </c>
      <c r="E103" s="20" t="s">
        <v>117</v>
      </c>
      <c r="F103" s="21" t="s">
        <v>85</v>
      </c>
      <c r="G103" s="20">
        <v>653801370</v>
      </c>
      <c r="H103" s="22">
        <v>663</v>
      </c>
      <c r="I103" s="23">
        <v>0.45</v>
      </c>
      <c r="J103" s="23">
        <v>0.65</v>
      </c>
      <c r="K103" s="24">
        <v>8806538013756</v>
      </c>
      <c r="L103" s="19" t="s">
        <v>1216</v>
      </c>
      <c r="M103" s="21"/>
      <c r="N103" s="19" t="s">
        <v>63</v>
      </c>
      <c r="O103" s="21"/>
      <c r="Q103" s="25">
        <f t="shared" si="10"/>
        <v>663</v>
      </c>
      <c r="R103" s="26" t="str">
        <f t="shared" si="11"/>
        <v>45.0/100</v>
      </c>
      <c r="S103" s="26" t="str">
        <f t="shared" si="11"/>
        <v>65.0/100</v>
      </c>
      <c r="T103" s="25" t="str">
        <f t="shared" si="12"/>
        <v>'5정/병'</v>
      </c>
      <c r="U103" s="25" t="str">
        <f t="shared" si="13"/>
        <v>NULL</v>
      </c>
      <c r="X103" s="26" t="str">
        <f t="shared" si="14"/>
        <v>('2025-05', '리피칸정 10mg', '653801370', 663, 45.0/100, 65.0/100, '8806538013756', '5정/병', NULL, 'active', ''),</v>
      </c>
      <c r="AK103" s="19">
        <v>101</v>
      </c>
      <c r="AL103" s="21"/>
      <c r="AM103" s="21" t="s">
        <v>1217</v>
      </c>
      <c r="AN103" s="19" t="s">
        <v>1218</v>
      </c>
      <c r="AO103" s="21" t="s">
        <v>1219</v>
      </c>
      <c r="AP103" s="21"/>
      <c r="AQ103" s="21" t="s">
        <v>155</v>
      </c>
      <c r="AR103" s="19" t="s">
        <v>156</v>
      </c>
      <c r="AS103" s="27" t="str">
        <f>IFERROR(INDEX([1]업체관리!AA:AA,MATCH(AR103,[1]업체관리!X:X,0)),"")</f>
        <v/>
      </c>
      <c r="AT103" s="21"/>
      <c r="AU103" s="27" t="str">
        <f t="shared" si="15"/>
        <v/>
      </c>
      <c r="AV103" s="21"/>
      <c r="AX103" s="19">
        <v>101</v>
      </c>
      <c r="AY103" s="21"/>
      <c r="AZ103" s="21" t="s">
        <v>1217</v>
      </c>
      <c r="BA103" s="19" t="s">
        <v>1218</v>
      </c>
      <c r="BB103" s="19"/>
      <c r="BC103" s="21" t="s">
        <v>1219</v>
      </c>
      <c r="BD103" s="28"/>
      <c r="BE103" s="28"/>
      <c r="BF103" s="28"/>
      <c r="BG103" s="26" t="str">
        <f t="shared" si="16"/>
        <v>('', '연세든든내과의원', '483-94-00897', NULL, '서울특별시 강서구 화곡로 152, CUBE152 2,4층 (화곡동)','','active'),</v>
      </c>
      <c r="BH103" s="28"/>
      <c r="BI103" s="19">
        <v>100</v>
      </c>
      <c r="BJ103" s="21"/>
      <c r="BK103" s="21" t="s">
        <v>1220</v>
      </c>
      <c r="BL103" s="19" t="s">
        <v>1221</v>
      </c>
      <c r="BM103" s="21"/>
      <c r="BN103" s="21"/>
      <c r="BO103" s="21" t="s">
        <v>757</v>
      </c>
      <c r="BP103" s="19" t="s">
        <v>758</v>
      </c>
      <c r="BT103" s="26" t="str">
        <f t="shared" si="17"/>
        <v>('', '은하약국', '130-46-61311', NULL,'','active'),</v>
      </c>
      <c r="CA103" s="29">
        <v>100</v>
      </c>
      <c r="CB103" s="50"/>
      <c r="CC103" s="30" t="s">
        <v>1222</v>
      </c>
      <c r="CD103" s="31" t="s">
        <v>1223</v>
      </c>
      <c r="CE103" s="30" t="s">
        <v>1224</v>
      </c>
      <c r="CF103" s="32" t="s">
        <v>1225</v>
      </c>
      <c r="CG103" s="33" t="s">
        <v>537</v>
      </c>
      <c r="CH103" s="34">
        <v>27300</v>
      </c>
      <c r="CI103" s="35">
        <v>45717</v>
      </c>
      <c r="CJ103" s="35"/>
      <c r="CK103" s="36">
        <v>54600</v>
      </c>
      <c r="CL103" s="26">
        <f t="shared" si="18"/>
        <v>27300</v>
      </c>
      <c r="CM103" s="26"/>
      <c r="CR103" s="26" t="str">
        <f t="shared" si="19"/>
        <v>('연신내메디칼약국', '605-21-11888', '서울특별시 은평구 연서로 246 (불광동)', '8806538003658', '레오빌정 25mg', 27300, '2025-03-01'),</v>
      </c>
      <c r="DF103" s="39" t="s">
        <v>66</v>
      </c>
      <c r="DG103" s="12" t="s">
        <v>117</v>
      </c>
      <c r="DH103" s="12" t="s">
        <v>203</v>
      </c>
      <c r="DI103" s="40" t="s">
        <v>412</v>
      </c>
      <c r="DJ103" s="39" t="s">
        <v>1226</v>
      </c>
      <c r="DK103" s="41">
        <v>30</v>
      </c>
      <c r="DL103" s="42" t="s">
        <v>93</v>
      </c>
      <c r="DR103" s="43">
        <v>616</v>
      </c>
      <c r="DS103" s="44" t="s">
        <v>65</v>
      </c>
      <c r="DT103" s="39" t="s">
        <v>66</v>
      </c>
      <c r="DU103" s="44" t="s">
        <v>413</v>
      </c>
      <c r="DV103" s="40" t="s">
        <v>412</v>
      </c>
      <c r="DW103" s="45">
        <v>3</v>
      </c>
      <c r="DX103" s="39" t="s">
        <v>1226</v>
      </c>
      <c r="DY103" s="44" t="s">
        <v>1227</v>
      </c>
      <c r="DZ103" s="46">
        <v>959</v>
      </c>
      <c r="EA103" s="41">
        <v>30</v>
      </c>
    </row>
    <row r="104" spans="4:131" ht="13.5" x14ac:dyDescent="0.25">
      <c r="D104" s="19">
        <v>101</v>
      </c>
      <c r="E104" s="20" t="s">
        <v>117</v>
      </c>
      <c r="F104" s="21" t="s">
        <v>85</v>
      </c>
      <c r="G104" s="20">
        <v>653801370</v>
      </c>
      <c r="H104" s="22">
        <v>663</v>
      </c>
      <c r="I104" s="23">
        <v>0.45</v>
      </c>
      <c r="J104" s="23">
        <v>0.65</v>
      </c>
      <c r="K104" s="24">
        <v>8806538013763</v>
      </c>
      <c r="L104" s="19" t="s">
        <v>1228</v>
      </c>
      <c r="M104" s="21"/>
      <c r="N104" s="19" t="s">
        <v>63</v>
      </c>
      <c r="O104" s="21"/>
      <c r="Q104" s="25">
        <f t="shared" si="10"/>
        <v>663</v>
      </c>
      <c r="R104" s="26" t="str">
        <f t="shared" si="11"/>
        <v>45.0/100</v>
      </c>
      <c r="S104" s="26" t="str">
        <f t="shared" si="11"/>
        <v>65.0/100</v>
      </c>
      <c r="T104" s="25" t="str">
        <f t="shared" si="12"/>
        <v>'10정/병'</v>
      </c>
      <c r="U104" s="25" t="str">
        <f t="shared" si="13"/>
        <v>NULL</v>
      </c>
      <c r="X104" s="26" t="str">
        <f t="shared" si="14"/>
        <v>('2025-05', '리피칸정 10mg', '653801370', 663, 45.0/100, 65.0/100, '8806538013763', '10정/병', NULL, 'active', ''),</v>
      </c>
      <c r="AK104" s="19">
        <v>102</v>
      </c>
      <c r="AL104" s="21"/>
      <c r="AM104" s="21" t="s">
        <v>1229</v>
      </c>
      <c r="AN104" s="19" t="s">
        <v>1230</v>
      </c>
      <c r="AO104" s="21" t="s">
        <v>1231</v>
      </c>
      <c r="AP104" s="21"/>
      <c r="AQ104" s="21" t="s">
        <v>205</v>
      </c>
      <c r="AR104" s="19" t="s">
        <v>206</v>
      </c>
      <c r="AS104" s="27" t="str">
        <f>IFERROR(INDEX([1]업체관리!AA:AA,MATCH(AR104,[1]업체관리!X:X,0)),"")</f>
        <v/>
      </c>
      <c r="AT104" s="21"/>
      <c r="AU104" s="27" t="str">
        <f t="shared" si="15"/>
        <v/>
      </c>
      <c r="AV104" s="21"/>
      <c r="AX104" s="19">
        <v>102</v>
      </c>
      <c r="AY104" s="21"/>
      <c r="AZ104" s="21" t="s">
        <v>1229</v>
      </c>
      <c r="BA104" s="19" t="s">
        <v>1230</v>
      </c>
      <c r="BB104" s="19"/>
      <c r="BC104" s="21" t="s">
        <v>1231</v>
      </c>
      <c r="BD104" s="28"/>
      <c r="BE104" s="28"/>
      <c r="BF104" s="28"/>
      <c r="BG104" s="26" t="str">
        <f t="shared" si="16"/>
        <v>('', '연세위드내과의원', '471-92-01604', NULL, '서울특별시 강서구 강서로 59, 4,5층 (화곡동)','','active'),</v>
      </c>
      <c r="BH104" s="28"/>
      <c r="BI104" s="19">
        <v>101</v>
      </c>
      <c r="BJ104" s="21"/>
      <c r="BK104" s="21" t="s">
        <v>1029</v>
      </c>
      <c r="BL104" s="19" t="s">
        <v>1232</v>
      </c>
      <c r="BM104" s="21"/>
      <c r="BN104" s="21"/>
      <c r="BO104" s="21" t="s">
        <v>757</v>
      </c>
      <c r="BP104" s="19" t="s">
        <v>758</v>
      </c>
      <c r="BT104" s="26" t="str">
        <f t="shared" si="17"/>
        <v>('', '나라약국', '619-05-64569', NULL,'','active'),</v>
      </c>
      <c r="CA104" s="29">
        <v>101</v>
      </c>
      <c r="CB104" s="50"/>
      <c r="CC104" s="30" t="s">
        <v>1233</v>
      </c>
      <c r="CD104" s="31" t="s">
        <v>1234</v>
      </c>
      <c r="CE104" s="30" t="s">
        <v>1235</v>
      </c>
      <c r="CF104" s="32" t="s">
        <v>1225</v>
      </c>
      <c r="CG104" s="33" t="s">
        <v>537</v>
      </c>
      <c r="CH104" s="34">
        <v>27300</v>
      </c>
      <c r="CI104" s="35">
        <v>45689</v>
      </c>
      <c r="CJ104" s="35"/>
      <c r="CK104" s="36">
        <v>54600</v>
      </c>
      <c r="CL104" s="26">
        <f t="shared" si="18"/>
        <v>27300</v>
      </c>
      <c r="CM104" s="26"/>
      <c r="CR104" s="26" t="str">
        <f t="shared" si="19"/>
        <v>('더불어약국', '843-15-02035', '경기도 고양시 덕양구 삼송로 190-5, 1층', '8806538003658', '레오빌정 25mg', 27300, '2025-02-01'),</v>
      </c>
      <c r="DF104" s="39" t="s">
        <v>66</v>
      </c>
      <c r="DG104" s="12" t="s">
        <v>117</v>
      </c>
      <c r="DH104" s="12" t="s">
        <v>203</v>
      </c>
      <c r="DI104" s="40" t="s">
        <v>350</v>
      </c>
      <c r="DJ104" s="39" t="s">
        <v>1236</v>
      </c>
      <c r="DK104" s="41">
        <v>30</v>
      </c>
      <c r="DL104" s="42" t="s">
        <v>93</v>
      </c>
      <c r="DR104" s="43">
        <v>584</v>
      </c>
      <c r="DS104" s="44" t="s">
        <v>65</v>
      </c>
      <c r="DT104" s="39" t="s">
        <v>66</v>
      </c>
      <c r="DU104" s="44" t="s">
        <v>351</v>
      </c>
      <c r="DV104" s="40" t="s">
        <v>350</v>
      </c>
      <c r="DW104" s="45">
        <v>3</v>
      </c>
      <c r="DX104" s="39" t="s">
        <v>1236</v>
      </c>
      <c r="DY104" s="44" t="s">
        <v>1237</v>
      </c>
      <c r="DZ104" s="46">
        <v>302</v>
      </c>
      <c r="EA104" s="41">
        <v>30</v>
      </c>
    </row>
    <row r="105" spans="4:131" ht="13.5" x14ac:dyDescent="0.25">
      <c r="D105" s="19">
        <v>102</v>
      </c>
      <c r="E105" s="20" t="s">
        <v>117</v>
      </c>
      <c r="F105" s="21" t="s">
        <v>85</v>
      </c>
      <c r="G105" s="20">
        <v>653801370</v>
      </c>
      <c r="H105" s="22">
        <v>663</v>
      </c>
      <c r="I105" s="23">
        <v>0.45</v>
      </c>
      <c r="J105" s="23">
        <v>0.65</v>
      </c>
      <c r="K105" s="24">
        <v>8806538013770</v>
      </c>
      <c r="L105" s="19" t="s">
        <v>274</v>
      </c>
      <c r="M105" s="21"/>
      <c r="N105" s="19" t="s">
        <v>63</v>
      </c>
      <c r="O105" s="21"/>
      <c r="Q105" s="25">
        <f t="shared" si="10"/>
        <v>663</v>
      </c>
      <c r="R105" s="26" t="str">
        <f t="shared" si="11"/>
        <v>45.0/100</v>
      </c>
      <c r="S105" s="26" t="str">
        <f t="shared" si="11"/>
        <v>65.0/100</v>
      </c>
      <c r="T105" s="25" t="str">
        <f t="shared" si="12"/>
        <v>'100정/PTP'</v>
      </c>
      <c r="U105" s="25" t="str">
        <f t="shared" si="13"/>
        <v>NULL</v>
      </c>
      <c r="X105" s="26" t="str">
        <f t="shared" si="14"/>
        <v>('2025-05', '리피칸정 10mg', '653801370', 663, 45.0/100, 65.0/100, '8806538013770', '100정/PTP', NULL, 'active', ''),</v>
      </c>
      <c r="AK105" s="19">
        <v>103</v>
      </c>
      <c r="AL105" s="21"/>
      <c r="AM105" s="21" t="s">
        <v>328</v>
      </c>
      <c r="AN105" s="19" t="s">
        <v>327</v>
      </c>
      <c r="AO105" s="21" t="s">
        <v>1238</v>
      </c>
      <c r="AP105" s="21"/>
      <c r="AQ105" s="21" t="s">
        <v>65</v>
      </c>
      <c r="AR105" s="19" t="s">
        <v>66</v>
      </c>
      <c r="AS105" s="27" t="str">
        <f>IFERROR(INDEX([1]업체관리!AA:AA,MATCH(AR105,[1]업체관리!X:X,0)),"")</f>
        <v/>
      </c>
      <c r="AT105" s="21"/>
      <c r="AU105" s="27" t="str">
        <f t="shared" si="15"/>
        <v/>
      </c>
      <c r="AV105" s="21"/>
      <c r="AX105" s="19">
        <v>103</v>
      </c>
      <c r="AY105" s="21"/>
      <c r="AZ105" s="21" t="s">
        <v>328</v>
      </c>
      <c r="BA105" s="19" t="s">
        <v>327</v>
      </c>
      <c r="BB105" s="19"/>
      <c r="BC105" s="21" t="s">
        <v>1238</v>
      </c>
      <c r="BD105" s="28"/>
      <c r="BE105" s="28"/>
      <c r="BF105" s="28"/>
      <c r="BG105" s="26" t="str">
        <f t="shared" si="16"/>
        <v>('', '연세정내과의원', '113-90-43553', NULL, '경기도 하남시 미사강변대로 228, 501호 (망월동, 미사메디프라자)','','active'),</v>
      </c>
      <c r="BH105" s="28"/>
      <c r="BI105" s="19">
        <v>102</v>
      </c>
      <c r="BJ105" s="21"/>
      <c r="BK105" s="21" t="s">
        <v>1239</v>
      </c>
      <c r="BL105" s="19" t="s">
        <v>1240</v>
      </c>
      <c r="BM105" s="21"/>
      <c r="BN105" s="21"/>
      <c r="BO105" s="21" t="s">
        <v>769</v>
      </c>
      <c r="BP105" s="19" t="s">
        <v>770</v>
      </c>
      <c r="BT105" s="26" t="str">
        <f t="shared" si="17"/>
        <v>('', '메디칼온누리약국', '659-27-00610', NULL,'','active'),</v>
      </c>
      <c r="CA105" s="29">
        <v>102</v>
      </c>
      <c r="CB105" s="50"/>
      <c r="CC105" s="30" t="s">
        <v>1241</v>
      </c>
      <c r="CD105" s="31" t="s">
        <v>1242</v>
      </c>
      <c r="CE105" s="30" t="s">
        <v>1243</v>
      </c>
      <c r="CF105" s="32" t="s">
        <v>1225</v>
      </c>
      <c r="CG105" s="33" t="s">
        <v>537</v>
      </c>
      <c r="CH105" s="34">
        <v>81900</v>
      </c>
      <c r="CI105" s="35">
        <v>45658</v>
      </c>
      <c r="CJ105" s="35"/>
      <c r="CK105" s="36">
        <v>163800</v>
      </c>
      <c r="CL105" s="26">
        <f t="shared" si="18"/>
        <v>81900</v>
      </c>
      <c r="CM105" s="26"/>
      <c r="CR105" s="26" t="str">
        <f t="shared" si="19"/>
        <v>('연신내로데오약국', '548-34-01675', '서울특별시 은평구 연서로 223, 1동1층1호 (갈현동)', '8806538003658', '레오빌정 25mg', 81900, '2025-01-01'),</v>
      </c>
      <c r="DF105" s="39" t="s">
        <v>66</v>
      </c>
      <c r="DG105" s="12" t="s">
        <v>117</v>
      </c>
      <c r="DH105" s="12" t="s">
        <v>203</v>
      </c>
      <c r="DI105" s="40" t="s">
        <v>284</v>
      </c>
      <c r="DJ105" s="39" t="s">
        <v>1244</v>
      </c>
      <c r="DK105" s="41">
        <v>35</v>
      </c>
      <c r="DL105" s="42" t="s">
        <v>93</v>
      </c>
      <c r="DR105" s="43">
        <v>488</v>
      </c>
      <c r="DS105" s="44" t="s">
        <v>65</v>
      </c>
      <c r="DT105" s="39" t="s">
        <v>66</v>
      </c>
      <c r="DU105" s="44" t="s">
        <v>286</v>
      </c>
      <c r="DV105" s="40" t="s">
        <v>284</v>
      </c>
      <c r="DW105" s="45">
        <v>3</v>
      </c>
      <c r="DX105" s="39" t="s">
        <v>1244</v>
      </c>
      <c r="DY105" s="44" t="s">
        <v>500</v>
      </c>
      <c r="DZ105" s="46">
        <v>346</v>
      </c>
      <c r="EA105" s="41">
        <v>35</v>
      </c>
    </row>
    <row r="106" spans="4:131" ht="13.5" x14ac:dyDescent="0.25">
      <c r="D106" s="19">
        <v>103</v>
      </c>
      <c r="E106" s="20" t="s">
        <v>117</v>
      </c>
      <c r="F106" s="21" t="s">
        <v>197</v>
      </c>
      <c r="G106" s="20">
        <v>653801380</v>
      </c>
      <c r="H106" s="22">
        <v>712</v>
      </c>
      <c r="I106" s="23">
        <v>0.45</v>
      </c>
      <c r="J106" s="23">
        <v>0.65</v>
      </c>
      <c r="K106" s="24">
        <v>8806538013800</v>
      </c>
      <c r="L106" s="19" t="s">
        <v>62</v>
      </c>
      <c r="M106" s="21"/>
      <c r="N106" s="19" t="s">
        <v>63</v>
      </c>
      <c r="O106" s="21"/>
      <c r="Q106" s="25">
        <f t="shared" si="10"/>
        <v>712</v>
      </c>
      <c r="R106" s="26" t="str">
        <f t="shared" si="11"/>
        <v>45.0/100</v>
      </c>
      <c r="S106" s="26" t="str">
        <f t="shared" si="11"/>
        <v>65.0/100</v>
      </c>
      <c r="T106" s="25" t="str">
        <f t="shared" si="12"/>
        <v>'(소분)'</v>
      </c>
      <c r="U106" s="25" t="str">
        <f t="shared" si="13"/>
        <v>NULL</v>
      </c>
      <c r="X106" s="26" t="str">
        <f t="shared" si="14"/>
        <v>('2025-05', '리피칸정 20mg', '653801380', 712, 45.0/100, 65.0/100, '8806538013800', '(소분)', NULL, 'active', ''),</v>
      </c>
      <c r="AK106" s="19">
        <v>104</v>
      </c>
      <c r="AL106" s="21"/>
      <c r="AM106" s="21" t="s">
        <v>1245</v>
      </c>
      <c r="AN106" s="19" t="s">
        <v>1246</v>
      </c>
      <c r="AO106" s="21" t="s">
        <v>1247</v>
      </c>
      <c r="AP106" s="21"/>
      <c r="AQ106" s="21" t="s">
        <v>205</v>
      </c>
      <c r="AR106" s="19" t="s">
        <v>206</v>
      </c>
      <c r="AS106" s="27" t="str">
        <f>IFERROR(INDEX([1]업체관리!AA:AA,MATCH(AR106,[1]업체관리!X:X,0)),"")</f>
        <v/>
      </c>
      <c r="AT106" s="21"/>
      <c r="AU106" s="27" t="str">
        <f t="shared" si="15"/>
        <v/>
      </c>
      <c r="AV106" s="21"/>
      <c r="AX106" s="19">
        <v>104</v>
      </c>
      <c r="AY106" s="21"/>
      <c r="AZ106" s="21" t="s">
        <v>1245</v>
      </c>
      <c r="BA106" s="19" t="s">
        <v>1246</v>
      </c>
      <c r="BB106" s="19"/>
      <c r="BC106" s="21" t="s">
        <v>1247</v>
      </c>
      <c r="BD106" s="28"/>
      <c r="BE106" s="28"/>
      <c r="BF106" s="28"/>
      <c r="BG106" s="26" t="str">
        <f t="shared" si="16"/>
        <v>('', '위례탑내과의원', '269-99-01257', NULL, '경기도 성남시 수정구 위례광장로 310, 우성트램타워 A동 501,502호 (창곡동)','','active'),</v>
      </c>
      <c r="BH106" s="28"/>
      <c r="BI106" s="19">
        <v>103</v>
      </c>
      <c r="BJ106" s="21"/>
      <c r="BK106" s="21" t="s">
        <v>1248</v>
      </c>
      <c r="BL106" s="19" t="s">
        <v>1249</v>
      </c>
      <c r="BM106" s="21"/>
      <c r="BN106" s="21"/>
      <c r="BO106" s="21" t="s">
        <v>769</v>
      </c>
      <c r="BP106" s="19" t="s">
        <v>770</v>
      </c>
      <c r="BT106" s="26" t="str">
        <f t="shared" si="17"/>
        <v>('', '더존약국', '139-03-15888', NULL,'','active'),</v>
      </c>
      <c r="CA106" s="29">
        <v>103</v>
      </c>
      <c r="CB106" s="50"/>
      <c r="CC106" s="30" t="s">
        <v>924</v>
      </c>
      <c r="CD106" s="31" t="s">
        <v>925</v>
      </c>
      <c r="CE106" s="30" t="s">
        <v>1250</v>
      </c>
      <c r="CF106" s="32" t="s">
        <v>1225</v>
      </c>
      <c r="CG106" s="33" t="s">
        <v>537</v>
      </c>
      <c r="CH106" s="34">
        <v>136500</v>
      </c>
      <c r="CI106" s="35">
        <v>45717</v>
      </c>
      <c r="CJ106" s="35"/>
      <c r="CK106" s="36">
        <v>273000</v>
      </c>
      <c r="CL106" s="26">
        <f t="shared" si="18"/>
        <v>136500</v>
      </c>
      <c r="CM106" s="26"/>
      <c r="CR106" s="26" t="str">
        <f t="shared" si="19"/>
        <v>('정다운약국', '222-53-00310', '서울특별시 종로구 종로 339, 1층 (창신동, 강원빌딩)', '8806538003658', '레오빌정 25mg', 136500, '2025-03-01'),</v>
      </c>
      <c r="DF106" s="39" t="s">
        <v>66</v>
      </c>
      <c r="DG106" s="12" t="s">
        <v>117</v>
      </c>
      <c r="DH106" s="12" t="s">
        <v>203</v>
      </c>
      <c r="DI106" s="40" t="s">
        <v>298</v>
      </c>
      <c r="DJ106" s="39" t="s">
        <v>1244</v>
      </c>
      <c r="DK106" s="41">
        <v>3075</v>
      </c>
      <c r="DL106" s="42" t="s">
        <v>93</v>
      </c>
      <c r="DR106" s="43">
        <v>513</v>
      </c>
      <c r="DS106" s="44" t="s">
        <v>65</v>
      </c>
      <c r="DT106" s="39" t="s">
        <v>66</v>
      </c>
      <c r="DU106" s="44" t="s">
        <v>300</v>
      </c>
      <c r="DV106" s="40" t="s">
        <v>298</v>
      </c>
      <c r="DW106" s="45">
        <v>3</v>
      </c>
      <c r="DX106" s="39" t="s">
        <v>1244</v>
      </c>
      <c r="DY106" s="44" t="s">
        <v>500</v>
      </c>
      <c r="DZ106" s="46">
        <v>346</v>
      </c>
      <c r="EA106" s="41">
        <v>3075</v>
      </c>
    </row>
    <row r="107" spans="4:131" ht="13.5" x14ac:dyDescent="0.25">
      <c r="D107" s="19">
        <v>104</v>
      </c>
      <c r="E107" s="20" t="s">
        <v>117</v>
      </c>
      <c r="F107" s="21" t="s">
        <v>197</v>
      </c>
      <c r="G107" s="20">
        <v>653801380</v>
      </c>
      <c r="H107" s="22">
        <v>712</v>
      </c>
      <c r="I107" s="23">
        <v>0.45</v>
      </c>
      <c r="J107" s="23">
        <v>0.65</v>
      </c>
      <c r="K107" s="24">
        <v>8806538013817</v>
      </c>
      <c r="L107" s="19" t="s">
        <v>95</v>
      </c>
      <c r="M107" s="21"/>
      <c r="N107" s="19" t="s">
        <v>63</v>
      </c>
      <c r="O107" s="21"/>
      <c r="Q107" s="25">
        <f t="shared" si="10"/>
        <v>712</v>
      </c>
      <c r="R107" s="26" t="str">
        <f t="shared" si="11"/>
        <v>45.0/100</v>
      </c>
      <c r="S107" s="26" t="str">
        <f t="shared" si="11"/>
        <v>65.0/100</v>
      </c>
      <c r="T107" s="25" t="str">
        <f t="shared" si="12"/>
        <v>'30정/병'</v>
      </c>
      <c r="U107" s="25" t="str">
        <f t="shared" si="13"/>
        <v>NULL</v>
      </c>
      <c r="X107" s="26" t="str">
        <f t="shared" si="14"/>
        <v>('2025-05', '리피칸정 20mg', '653801380', 712, 45.0/100, 65.0/100, '8806538013817', '30정/병', NULL, 'active', ''),</v>
      </c>
      <c r="AK107" s="19">
        <v>105</v>
      </c>
      <c r="AL107" s="21"/>
      <c r="AM107" s="21" t="s">
        <v>1251</v>
      </c>
      <c r="AN107" s="19" t="s">
        <v>1252</v>
      </c>
      <c r="AO107" s="21" t="s">
        <v>1253</v>
      </c>
      <c r="AP107" s="21"/>
      <c r="AQ107" s="21" t="s">
        <v>205</v>
      </c>
      <c r="AR107" s="19" t="s">
        <v>206</v>
      </c>
      <c r="AS107" s="27" t="str">
        <f>IFERROR(INDEX([1]업체관리!AA:AA,MATCH(AR107,[1]업체관리!X:X,0)),"")</f>
        <v/>
      </c>
      <c r="AT107" s="21"/>
      <c r="AU107" s="27" t="str">
        <f t="shared" si="15"/>
        <v/>
      </c>
      <c r="AV107" s="21"/>
      <c r="AX107" s="19">
        <v>105</v>
      </c>
      <c r="AY107" s="21"/>
      <c r="AZ107" s="21" t="s">
        <v>1251</v>
      </c>
      <c r="BA107" s="19" t="s">
        <v>1252</v>
      </c>
      <c r="BB107" s="19"/>
      <c r="BC107" s="21" t="s">
        <v>1253</v>
      </c>
      <c r="BD107" s="28"/>
      <c r="BE107" s="28"/>
      <c r="BF107" s="28"/>
      <c r="BG107" s="26" t="str">
        <f t="shared" si="16"/>
        <v>('', '은평진내과의원', '540-93-01270', NULL, '서울특별시 은평구 통일로 714, 2층 (불광동)','','active'),</v>
      </c>
      <c r="BH107" s="28"/>
      <c r="BI107" s="19">
        <v>104</v>
      </c>
      <c r="BJ107" s="21"/>
      <c r="BK107" s="21" t="s">
        <v>1254</v>
      </c>
      <c r="BL107" s="19" t="s">
        <v>1255</v>
      </c>
      <c r="BM107" s="21"/>
      <c r="BN107" s="21"/>
      <c r="BO107" s="21" t="s">
        <v>769</v>
      </c>
      <c r="BP107" s="19" t="s">
        <v>770</v>
      </c>
      <c r="BT107" s="26" t="str">
        <f t="shared" si="17"/>
        <v>('', '바우약국', '406-43-00281', NULL,'','active'),</v>
      </c>
      <c r="CA107" s="29">
        <v>104</v>
      </c>
      <c r="CB107" s="50"/>
      <c r="CC107" s="30" t="s">
        <v>1256</v>
      </c>
      <c r="CD107" s="31" t="s">
        <v>1257</v>
      </c>
      <c r="CE107" s="30" t="s">
        <v>1258</v>
      </c>
      <c r="CF107" s="32" t="s">
        <v>1259</v>
      </c>
      <c r="CG107" s="33" t="s">
        <v>1260</v>
      </c>
      <c r="CH107" s="34">
        <v>12500</v>
      </c>
      <c r="CI107" s="35">
        <v>45717</v>
      </c>
      <c r="CJ107" s="35"/>
      <c r="CK107" s="36">
        <v>25000</v>
      </c>
      <c r="CL107" s="26">
        <f t="shared" si="18"/>
        <v>12500</v>
      </c>
      <c r="CM107" s="26"/>
      <c r="CR107" s="26" t="str">
        <f t="shared" si="19"/>
        <v>('시청정약국', '249-57-00894', '경기도 부천시 원미구 길주로 221, 103호 (중동)', '8806538005737', '메코민캡슐 500mcg', 12500, '2025-03-01'),</v>
      </c>
      <c r="DF107" s="39" t="s">
        <v>66</v>
      </c>
      <c r="DG107" s="12" t="s">
        <v>117</v>
      </c>
      <c r="DH107" s="12" t="s">
        <v>203</v>
      </c>
      <c r="DI107" s="40" t="s">
        <v>396</v>
      </c>
      <c r="DJ107" s="39" t="s">
        <v>1244</v>
      </c>
      <c r="DK107" s="41">
        <v>1185</v>
      </c>
      <c r="DL107" s="42" t="s">
        <v>93</v>
      </c>
      <c r="DR107" s="43">
        <v>565</v>
      </c>
      <c r="DS107" s="44" t="s">
        <v>65</v>
      </c>
      <c r="DT107" s="39" t="s">
        <v>66</v>
      </c>
      <c r="DU107" s="44" t="s">
        <v>397</v>
      </c>
      <c r="DV107" s="40" t="s">
        <v>396</v>
      </c>
      <c r="DW107" s="45">
        <v>3</v>
      </c>
      <c r="DX107" s="39" t="s">
        <v>1244</v>
      </c>
      <c r="DY107" s="44" t="s">
        <v>500</v>
      </c>
      <c r="DZ107" s="46">
        <v>346</v>
      </c>
      <c r="EA107" s="41">
        <v>1185</v>
      </c>
    </row>
    <row r="108" spans="4:131" ht="13.5" x14ac:dyDescent="0.25">
      <c r="D108" s="19">
        <v>105</v>
      </c>
      <c r="E108" s="20" t="s">
        <v>117</v>
      </c>
      <c r="F108" s="21" t="s">
        <v>197</v>
      </c>
      <c r="G108" s="20">
        <v>653801380</v>
      </c>
      <c r="H108" s="22">
        <v>712</v>
      </c>
      <c r="I108" s="23">
        <v>0.45</v>
      </c>
      <c r="J108" s="23">
        <v>0.65</v>
      </c>
      <c r="K108" s="24">
        <v>8806538013824</v>
      </c>
      <c r="L108" s="19" t="s">
        <v>217</v>
      </c>
      <c r="M108" s="21"/>
      <c r="N108" s="19" t="s">
        <v>63</v>
      </c>
      <c r="O108" s="21"/>
      <c r="Q108" s="25">
        <f t="shared" si="10"/>
        <v>712</v>
      </c>
      <c r="R108" s="26" t="str">
        <f t="shared" si="11"/>
        <v>45.0/100</v>
      </c>
      <c r="S108" s="26" t="str">
        <f t="shared" si="11"/>
        <v>65.0/100</v>
      </c>
      <c r="T108" s="25" t="str">
        <f t="shared" si="12"/>
        <v>'100정/병'</v>
      </c>
      <c r="U108" s="25" t="str">
        <f t="shared" si="13"/>
        <v>NULL</v>
      </c>
      <c r="X108" s="26" t="str">
        <f t="shared" si="14"/>
        <v>('2025-05', '리피칸정 20mg', '653801380', 712, 45.0/100, 65.0/100, '8806538013824', '100정/병', NULL, 'active', ''),</v>
      </c>
      <c r="AK108" s="19">
        <v>106</v>
      </c>
      <c r="AL108" s="21"/>
      <c r="AM108" s="21" t="s">
        <v>1261</v>
      </c>
      <c r="AN108" s="19" t="s">
        <v>1262</v>
      </c>
      <c r="AO108" s="21" t="s">
        <v>1263</v>
      </c>
      <c r="AP108" s="21"/>
      <c r="AQ108" s="21" t="s">
        <v>205</v>
      </c>
      <c r="AR108" s="19" t="s">
        <v>206</v>
      </c>
      <c r="AS108" s="27" t="str">
        <f>IFERROR(INDEX([1]업체관리!AA:AA,MATCH(AR108,[1]업체관리!X:X,0)),"")</f>
        <v/>
      </c>
      <c r="AT108" s="21"/>
      <c r="AU108" s="27" t="str">
        <f t="shared" si="15"/>
        <v/>
      </c>
      <c r="AV108" s="21"/>
      <c r="AX108" s="19">
        <v>106</v>
      </c>
      <c r="AY108" s="21"/>
      <c r="AZ108" s="21" t="s">
        <v>1261</v>
      </c>
      <c r="BA108" s="19" t="s">
        <v>1262</v>
      </c>
      <c r="BB108" s="19"/>
      <c r="BC108" s="21" t="s">
        <v>1263</v>
      </c>
      <c r="BD108" s="28"/>
      <c r="BE108" s="28"/>
      <c r="BF108" s="28"/>
      <c r="BG108" s="26" t="str">
        <f t="shared" si="16"/>
        <v>('', '은평탑내과의원', '152-99-01207', NULL, '서울특별시 은평구 은평로 116, 위산 일리온시티 2층 201호 (응암동)','','active'),</v>
      </c>
      <c r="BH108" s="28"/>
      <c r="BI108" s="19">
        <v>105</v>
      </c>
      <c r="BJ108" s="21"/>
      <c r="BK108" s="21" t="s">
        <v>1264</v>
      </c>
      <c r="BL108" s="19" t="s">
        <v>1265</v>
      </c>
      <c r="BM108" s="21"/>
      <c r="BN108" s="21"/>
      <c r="BO108" s="21" t="s">
        <v>781</v>
      </c>
      <c r="BP108" s="19" t="s">
        <v>782</v>
      </c>
      <c r="BT108" s="26" t="str">
        <f t="shared" si="17"/>
        <v>('', '배곧다온약국', '205-55-24475', NULL,'','active'),</v>
      </c>
      <c r="CA108" s="29">
        <v>105</v>
      </c>
      <c r="CB108" s="50"/>
      <c r="CC108" s="30" t="s">
        <v>1266</v>
      </c>
      <c r="CD108" s="31" t="s">
        <v>1267</v>
      </c>
      <c r="CE108" s="30" t="s">
        <v>1268</v>
      </c>
      <c r="CF108" s="32" t="s">
        <v>1259</v>
      </c>
      <c r="CG108" s="33" t="s">
        <v>1260</v>
      </c>
      <c r="CH108" s="34">
        <v>12500</v>
      </c>
      <c r="CI108" s="35">
        <v>45717</v>
      </c>
      <c r="CJ108" s="35"/>
      <c r="CK108" s="36">
        <v>25000</v>
      </c>
      <c r="CL108" s="26">
        <f t="shared" si="18"/>
        <v>12500</v>
      </c>
      <c r="CM108" s="26"/>
      <c r="CR108" s="26" t="str">
        <f t="shared" si="19"/>
        <v>('하얀약국', '848-05-02744', '경기도 광명시 철산로 36,1층 107호 (철산동, 알렉스타워)', '8806538005737', '메코민캡슐 500mcg', 12500, '2025-03-01'),</v>
      </c>
      <c r="DF108" s="39" t="s">
        <v>66</v>
      </c>
      <c r="DG108" s="12" t="s">
        <v>117</v>
      </c>
      <c r="DH108" s="12" t="s">
        <v>203</v>
      </c>
      <c r="DI108" s="40" t="s">
        <v>350</v>
      </c>
      <c r="DJ108" s="39" t="s">
        <v>1244</v>
      </c>
      <c r="DK108" s="41">
        <v>1392</v>
      </c>
      <c r="DL108" s="42" t="s">
        <v>93</v>
      </c>
      <c r="DR108" s="43">
        <v>585</v>
      </c>
      <c r="DS108" s="44" t="s">
        <v>65</v>
      </c>
      <c r="DT108" s="39" t="s">
        <v>66</v>
      </c>
      <c r="DU108" s="44" t="s">
        <v>351</v>
      </c>
      <c r="DV108" s="40" t="s">
        <v>350</v>
      </c>
      <c r="DW108" s="45">
        <v>3</v>
      </c>
      <c r="DX108" s="39" t="s">
        <v>1244</v>
      </c>
      <c r="DY108" s="44" t="s">
        <v>500</v>
      </c>
      <c r="DZ108" s="46">
        <v>346</v>
      </c>
      <c r="EA108" s="41">
        <v>1392</v>
      </c>
    </row>
    <row r="109" spans="4:131" ht="13.5" x14ac:dyDescent="0.25">
      <c r="D109" s="19">
        <v>106</v>
      </c>
      <c r="E109" s="20" t="s">
        <v>117</v>
      </c>
      <c r="F109" s="21" t="s">
        <v>197</v>
      </c>
      <c r="G109" s="20">
        <v>653801380</v>
      </c>
      <c r="H109" s="22">
        <v>712</v>
      </c>
      <c r="I109" s="23">
        <v>0.45</v>
      </c>
      <c r="J109" s="23">
        <v>0.65</v>
      </c>
      <c r="K109" s="24">
        <v>8806538013831</v>
      </c>
      <c r="L109" s="19" t="s">
        <v>884</v>
      </c>
      <c r="M109" s="21"/>
      <c r="N109" s="19" t="s">
        <v>63</v>
      </c>
      <c r="O109" s="21"/>
      <c r="Q109" s="25">
        <f t="shared" si="10"/>
        <v>712</v>
      </c>
      <c r="R109" s="26" t="str">
        <f t="shared" si="11"/>
        <v>45.0/100</v>
      </c>
      <c r="S109" s="26" t="str">
        <f t="shared" si="11"/>
        <v>65.0/100</v>
      </c>
      <c r="T109" s="25" t="str">
        <f t="shared" si="12"/>
        <v>'300정/병'</v>
      </c>
      <c r="U109" s="25" t="str">
        <f t="shared" si="13"/>
        <v>NULL</v>
      </c>
      <c r="X109" s="26" t="str">
        <f t="shared" si="14"/>
        <v>('2025-05', '리피칸정 20mg', '653801380', 712, 45.0/100, 65.0/100, '8806538013831', '300정/병', NULL, 'active', ''),</v>
      </c>
      <c r="AK109" s="19">
        <v>107</v>
      </c>
      <c r="AL109" s="21"/>
      <c r="AM109" s="21" t="s">
        <v>1269</v>
      </c>
      <c r="AN109" s="19" t="s">
        <v>1270</v>
      </c>
      <c r="AO109" s="21" t="s">
        <v>1271</v>
      </c>
      <c r="AP109" s="21"/>
      <c r="AQ109" s="21" t="s">
        <v>205</v>
      </c>
      <c r="AR109" s="19" t="s">
        <v>206</v>
      </c>
      <c r="AS109" s="27" t="str">
        <f>IFERROR(INDEX([1]업체관리!AA:AA,MATCH(AR109,[1]업체관리!X:X,0)),"")</f>
        <v/>
      </c>
      <c r="AT109" s="21"/>
      <c r="AU109" s="27" t="str">
        <f t="shared" si="15"/>
        <v/>
      </c>
      <c r="AV109" s="21"/>
      <c r="AX109" s="19">
        <v>107</v>
      </c>
      <c r="AY109" s="21"/>
      <c r="AZ109" s="21" t="s">
        <v>1269</v>
      </c>
      <c r="BA109" s="19" t="s">
        <v>1270</v>
      </c>
      <c r="BB109" s="19"/>
      <c r="BC109" s="21" t="s">
        <v>1271</v>
      </c>
      <c r="BD109" s="28"/>
      <c r="BE109" s="28"/>
      <c r="BF109" s="28"/>
      <c r="BG109" s="26" t="str">
        <f t="shared" si="16"/>
        <v>('', '은평플러스내과의원', '560-98-01056', NULL, '서울특별시 은평구 연서로 74, 보광빌딩 2층 (역촌동)','','active'),</v>
      </c>
      <c r="BH109" s="28"/>
      <c r="BI109" s="19">
        <v>106</v>
      </c>
      <c r="BJ109" s="21"/>
      <c r="BK109" s="21" t="s">
        <v>1272</v>
      </c>
      <c r="BL109" s="19" t="s">
        <v>1273</v>
      </c>
      <c r="BM109" s="21"/>
      <c r="BN109" s="21"/>
      <c r="BO109" s="21" t="s">
        <v>781</v>
      </c>
      <c r="BP109" s="19" t="s">
        <v>782</v>
      </c>
      <c r="BT109" s="26" t="str">
        <f t="shared" si="17"/>
        <v>('', '배곧정문약국', '422-15-00242', NULL,'','active'),</v>
      </c>
      <c r="CA109" s="29">
        <v>106</v>
      </c>
      <c r="CB109" s="50"/>
      <c r="CC109" s="30" t="s">
        <v>1266</v>
      </c>
      <c r="CD109" s="31" t="s">
        <v>1267</v>
      </c>
      <c r="CE109" s="30" t="s">
        <v>1268</v>
      </c>
      <c r="CF109" s="32" t="s">
        <v>1259</v>
      </c>
      <c r="CG109" s="33" t="s">
        <v>1260</v>
      </c>
      <c r="CH109" s="34">
        <v>12500</v>
      </c>
      <c r="CI109" s="35">
        <v>45717</v>
      </c>
      <c r="CJ109" s="35"/>
      <c r="CK109" s="36">
        <v>25000</v>
      </c>
      <c r="CL109" s="26">
        <f t="shared" si="18"/>
        <v>12500</v>
      </c>
      <c r="CM109" s="26"/>
      <c r="CR109" s="26" t="str">
        <f t="shared" si="19"/>
        <v>('하얀약국', '848-05-02744', '경기도 광명시 철산로 36,1층 107호 (철산동, 알렉스타워)', '8806538005737', '메코민캡슐 500mcg', 12500, '2025-03-01'),</v>
      </c>
      <c r="DF109" s="39" t="s">
        <v>66</v>
      </c>
      <c r="DG109" s="12" t="s">
        <v>117</v>
      </c>
      <c r="DH109" s="12" t="s">
        <v>203</v>
      </c>
      <c r="DI109" s="40" t="s">
        <v>584</v>
      </c>
      <c r="DJ109" s="39" t="s">
        <v>1274</v>
      </c>
      <c r="DK109" s="41">
        <v>235</v>
      </c>
      <c r="DL109" s="42" t="s">
        <v>93</v>
      </c>
      <c r="DR109" s="43">
        <v>475</v>
      </c>
      <c r="DS109" s="44" t="s">
        <v>65</v>
      </c>
      <c r="DT109" s="39" t="s">
        <v>66</v>
      </c>
      <c r="DU109" s="44" t="s">
        <v>586</v>
      </c>
      <c r="DV109" s="40" t="s">
        <v>584</v>
      </c>
      <c r="DW109" s="45">
        <v>3</v>
      </c>
      <c r="DX109" s="39" t="s">
        <v>1274</v>
      </c>
      <c r="DY109" s="44" t="s">
        <v>1275</v>
      </c>
      <c r="DZ109" s="46">
        <v>764</v>
      </c>
      <c r="EA109" s="41">
        <v>235</v>
      </c>
    </row>
    <row r="110" spans="4:131" ht="13.5" x14ac:dyDescent="0.25">
      <c r="D110" s="19">
        <v>107</v>
      </c>
      <c r="E110" s="20" t="s">
        <v>117</v>
      </c>
      <c r="F110" s="21" t="s">
        <v>197</v>
      </c>
      <c r="G110" s="20">
        <v>653801380</v>
      </c>
      <c r="H110" s="22">
        <v>712</v>
      </c>
      <c r="I110" s="23">
        <v>0.45</v>
      </c>
      <c r="J110" s="23">
        <v>0.65</v>
      </c>
      <c r="K110" s="24">
        <v>8806538013848</v>
      </c>
      <c r="L110" s="19" t="s">
        <v>1206</v>
      </c>
      <c r="M110" s="21"/>
      <c r="N110" s="19" t="s">
        <v>63</v>
      </c>
      <c r="O110" s="21"/>
      <c r="Q110" s="25">
        <f t="shared" si="10"/>
        <v>712</v>
      </c>
      <c r="R110" s="26" t="str">
        <f t="shared" si="11"/>
        <v>45.0/100</v>
      </c>
      <c r="S110" s="26" t="str">
        <f t="shared" si="11"/>
        <v>65.0/100</v>
      </c>
      <c r="T110" s="25" t="str">
        <f t="shared" si="12"/>
        <v>'120정/병'</v>
      </c>
      <c r="U110" s="25" t="str">
        <f t="shared" si="13"/>
        <v>NULL</v>
      </c>
      <c r="X110" s="26" t="str">
        <f t="shared" si="14"/>
        <v>('2025-05', '리피칸정 20mg', '653801380', 712, 45.0/100, 65.0/100, '8806538013848', '120정/병', NULL, 'active', ''),</v>
      </c>
      <c r="AK110" s="19">
        <v>108</v>
      </c>
      <c r="AL110" s="21"/>
      <c r="AM110" s="21" t="s">
        <v>1276</v>
      </c>
      <c r="AN110" s="19" t="s">
        <v>1277</v>
      </c>
      <c r="AO110" s="21" t="s">
        <v>1278</v>
      </c>
      <c r="AP110" s="21"/>
      <c r="AQ110" s="21" t="s">
        <v>65</v>
      </c>
      <c r="AR110" s="19" t="s">
        <v>66</v>
      </c>
      <c r="AS110" s="27" t="str">
        <f>IFERROR(INDEX([1]업체관리!AA:AA,MATCH(AR110,[1]업체관리!X:X,0)),"")</f>
        <v/>
      </c>
      <c r="AT110" s="21"/>
      <c r="AU110" s="27" t="str">
        <f t="shared" si="15"/>
        <v/>
      </c>
      <c r="AV110" s="21"/>
      <c r="AX110" s="19">
        <v>108</v>
      </c>
      <c r="AY110" s="21"/>
      <c r="AZ110" s="21" t="s">
        <v>1276</v>
      </c>
      <c r="BA110" s="19" t="s">
        <v>1277</v>
      </c>
      <c r="BB110" s="19"/>
      <c r="BC110" s="21" t="s">
        <v>1278</v>
      </c>
      <c r="BD110" s="28"/>
      <c r="BE110" s="28"/>
      <c r="BF110" s="28"/>
      <c r="BG110" s="26" t="str">
        <f t="shared" si="16"/>
        <v>('', '이민규내과의원', '747-93-00421', NULL, '서울특별시 송파구 새말로 125, 4층 403호 (문정동, 어은회관)','','active'),</v>
      </c>
      <c r="BH110" s="28"/>
      <c r="BI110" s="19">
        <v>107</v>
      </c>
      <c r="BJ110" s="21"/>
      <c r="BK110" s="21" t="s">
        <v>1279</v>
      </c>
      <c r="BL110" s="19" t="s">
        <v>797</v>
      </c>
      <c r="BM110" s="21"/>
      <c r="BN110" s="21"/>
      <c r="BO110" s="21" t="s">
        <v>796</v>
      </c>
      <c r="BP110" s="19" t="s">
        <v>797</v>
      </c>
      <c r="BT110" s="26" t="str">
        <f t="shared" si="17"/>
        <v>('', '예천권병원', '228-82-02276', NULL,'','active'),</v>
      </c>
      <c r="CA110" s="29">
        <v>107</v>
      </c>
      <c r="CB110" s="50"/>
      <c r="CC110" s="30" t="s">
        <v>1280</v>
      </c>
      <c r="CD110" s="31" t="s">
        <v>1281</v>
      </c>
      <c r="CE110" s="30" t="s">
        <v>1282</v>
      </c>
      <c r="CF110" s="32" t="s">
        <v>1283</v>
      </c>
      <c r="CG110" s="33" t="s">
        <v>587</v>
      </c>
      <c r="CH110" s="34">
        <v>7000</v>
      </c>
      <c r="CI110" s="35">
        <v>45717</v>
      </c>
      <c r="CJ110" s="35"/>
      <c r="CK110" s="36">
        <v>14000</v>
      </c>
      <c r="CL110" s="26">
        <f t="shared" si="18"/>
        <v>7000</v>
      </c>
      <c r="CM110" s="26"/>
      <c r="CR110" s="26" t="str">
        <f t="shared" si="19"/>
        <v>('고은약국', '112-17-31459', '서울특별시 동작구 사당로23바길 9, 상가동101호 (사당동, 동작삼성래미안아파트)', '8806538005836', '메토르민정', 7000, '2025-03-01'),</v>
      </c>
      <c r="DF110" s="39" t="s">
        <v>66</v>
      </c>
      <c r="DG110" s="12" t="s">
        <v>117</v>
      </c>
      <c r="DH110" s="12" t="s">
        <v>203</v>
      </c>
      <c r="DI110" s="40" t="s">
        <v>396</v>
      </c>
      <c r="DJ110" s="39" t="s">
        <v>1274</v>
      </c>
      <c r="DK110" s="41">
        <v>90</v>
      </c>
      <c r="DL110" s="42" t="s">
        <v>93</v>
      </c>
      <c r="DR110" s="43">
        <v>566</v>
      </c>
      <c r="DS110" s="44" t="s">
        <v>65</v>
      </c>
      <c r="DT110" s="39" t="s">
        <v>66</v>
      </c>
      <c r="DU110" s="44" t="s">
        <v>397</v>
      </c>
      <c r="DV110" s="40" t="s">
        <v>396</v>
      </c>
      <c r="DW110" s="45">
        <v>3</v>
      </c>
      <c r="DX110" s="39" t="s">
        <v>1274</v>
      </c>
      <c r="DY110" s="44" t="s">
        <v>1275</v>
      </c>
      <c r="DZ110" s="46">
        <v>764</v>
      </c>
      <c r="EA110" s="41">
        <v>90</v>
      </c>
    </row>
    <row r="111" spans="4:131" ht="13.5" x14ac:dyDescent="0.25">
      <c r="D111" s="19">
        <v>108</v>
      </c>
      <c r="E111" s="20" t="s">
        <v>117</v>
      </c>
      <c r="F111" s="21" t="s">
        <v>228</v>
      </c>
      <c r="G111" s="20">
        <v>653803460</v>
      </c>
      <c r="H111" s="54">
        <v>1264</v>
      </c>
      <c r="I111" s="23">
        <v>0.45</v>
      </c>
      <c r="J111" s="23">
        <v>0.6</v>
      </c>
      <c r="K111" s="24">
        <v>8806538034607</v>
      </c>
      <c r="L111" s="19" t="s">
        <v>62</v>
      </c>
      <c r="M111" s="21"/>
      <c r="N111" s="19" t="s">
        <v>63</v>
      </c>
      <c r="O111" s="21"/>
      <c r="Q111" s="25">
        <f t="shared" si="10"/>
        <v>1264</v>
      </c>
      <c r="R111" s="26" t="str">
        <f t="shared" si="11"/>
        <v>45.0/100</v>
      </c>
      <c r="S111" s="26" t="str">
        <f t="shared" si="11"/>
        <v>60.0/100</v>
      </c>
      <c r="T111" s="25" t="str">
        <f t="shared" si="12"/>
        <v>'(소분)'</v>
      </c>
      <c r="U111" s="25" t="str">
        <f t="shared" si="13"/>
        <v>NULL</v>
      </c>
      <c r="X111" s="26" t="str">
        <f t="shared" si="14"/>
        <v>('2025-05', '리피칸정 40mg', '653803460', 1264, 45.0/100, 60.0/100, '8806538034607', '(소분)', NULL, 'active', ''),</v>
      </c>
      <c r="AK111" s="19">
        <v>109</v>
      </c>
      <c r="AL111" s="21"/>
      <c r="AM111" s="21" t="s">
        <v>1284</v>
      </c>
      <c r="AN111" s="19" t="s">
        <v>1285</v>
      </c>
      <c r="AO111" s="21" t="s">
        <v>1286</v>
      </c>
      <c r="AP111" s="21"/>
      <c r="AQ111" s="21" t="s">
        <v>205</v>
      </c>
      <c r="AR111" s="19" t="s">
        <v>206</v>
      </c>
      <c r="AS111" s="27" t="str">
        <f>IFERROR(INDEX([1]업체관리!AA:AA,MATCH(AR111,[1]업체관리!X:X,0)),"")</f>
        <v/>
      </c>
      <c r="AT111" s="21"/>
      <c r="AU111" s="27" t="str">
        <f t="shared" si="15"/>
        <v/>
      </c>
      <c r="AV111" s="21"/>
      <c r="AX111" s="19">
        <v>109</v>
      </c>
      <c r="AY111" s="21"/>
      <c r="AZ111" s="21" t="s">
        <v>1284</v>
      </c>
      <c r="BA111" s="19" t="s">
        <v>1285</v>
      </c>
      <c r="BB111" s="19"/>
      <c r="BC111" s="21" t="s">
        <v>1286</v>
      </c>
      <c r="BD111" s="28"/>
      <c r="BE111" s="28"/>
      <c r="BF111" s="28"/>
      <c r="BG111" s="26" t="str">
        <f t="shared" si="16"/>
        <v>('', '이수리더스내과의원', '774-97-01279', NULL, '서울특별시 서초구 동작대로 114, 3층 (방배동)','','active'),</v>
      </c>
      <c r="BH111" s="28"/>
      <c r="BI111" s="19">
        <v>108</v>
      </c>
      <c r="BJ111" s="21"/>
      <c r="BK111" s="21" t="s">
        <v>1287</v>
      </c>
      <c r="BL111" s="19" t="s">
        <v>1288</v>
      </c>
      <c r="BM111" s="21"/>
      <c r="BN111" s="21"/>
      <c r="BO111" s="21" t="s">
        <v>796</v>
      </c>
      <c r="BP111" s="19" t="s">
        <v>797</v>
      </c>
      <c r="BT111" s="26" t="str">
        <f t="shared" si="17"/>
        <v>('', '수정온누리약국', '504-15-40037', NULL,'','active'),</v>
      </c>
      <c r="CA111" s="29">
        <v>108</v>
      </c>
      <c r="CB111" s="50"/>
      <c r="CC111" s="30" t="s">
        <v>1289</v>
      </c>
      <c r="CD111" s="31" t="s">
        <v>1290</v>
      </c>
      <c r="CE111" s="30" t="s">
        <v>1291</v>
      </c>
      <c r="CF111" s="32" t="s">
        <v>1292</v>
      </c>
      <c r="CG111" s="33" t="s">
        <v>601</v>
      </c>
      <c r="CH111" s="34">
        <v>46250</v>
      </c>
      <c r="CI111" s="35">
        <v>45717</v>
      </c>
      <c r="CJ111" s="35"/>
      <c r="CK111" s="36">
        <v>92500</v>
      </c>
      <c r="CL111" s="26">
        <f t="shared" si="18"/>
        <v>46250</v>
      </c>
      <c r="CM111" s="26"/>
      <c r="CR111" s="26" t="str">
        <f t="shared" si="19"/>
        <v>('십자약국', '360-44-01166', '경기도 파주시 문산읍 문향로 103, 제4호 (선유리, 삼거리식당)', '8806538006321', '미디아정 2mg', 46250, '2025-03-01'),</v>
      </c>
      <c r="DF111" s="39" t="s">
        <v>66</v>
      </c>
      <c r="DG111" s="12" t="s">
        <v>117</v>
      </c>
      <c r="DH111" s="12" t="s">
        <v>203</v>
      </c>
      <c r="DI111" s="40" t="s">
        <v>350</v>
      </c>
      <c r="DJ111" s="39" t="s">
        <v>1274</v>
      </c>
      <c r="DK111" s="41">
        <v>833</v>
      </c>
      <c r="DL111" s="42" t="s">
        <v>93</v>
      </c>
      <c r="DR111" s="43">
        <v>586</v>
      </c>
      <c r="DS111" s="44" t="s">
        <v>65</v>
      </c>
      <c r="DT111" s="39" t="s">
        <v>66</v>
      </c>
      <c r="DU111" s="44" t="s">
        <v>351</v>
      </c>
      <c r="DV111" s="40" t="s">
        <v>350</v>
      </c>
      <c r="DW111" s="45">
        <v>3</v>
      </c>
      <c r="DX111" s="39" t="s">
        <v>1274</v>
      </c>
      <c r="DY111" s="44" t="s">
        <v>1275</v>
      </c>
      <c r="DZ111" s="46">
        <v>764</v>
      </c>
      <c r="EA111" s="41">
        <v>833</v>
      </c>
    </row>
    <row r="112" spans="4:131" ht="13.5" x14ac:dyDescent="0.25">
      <c r="D112" s="19">
        <v>109</v>
      </c>
      <c r="E112" s="20" t="s">
        <v>117</v>
      </c>
      <c r="F112" s="21" t="s">
        <v>228</v>
      </c>
      <c r="G112" s="20">
        <v>653803460</v>
      </c>
      <c r="H112" s="54">
        <v>1264</v>
      </c>
      <c r="I112" s="23">
        <v>0.45</v>
      </c>
      <c r="J112" s="23">
        <v>0.6</v>
      </c>
      <c r="K112" s="24">
        <v>8806538034614</v>
      </c>
      <c r="L112" s="19" t="s">
        <v>95</v>
      </c>
      <c r="M112" s="21"/>
      <c r="N112" s="19" t="s">
        <v>63</v>
      </c>
      <c r="O112" s="21"/>
      <c r="Q112" s="25">
        <f t="shared" si="10"/>
        <v>1264</v>
      </c>
      <c r="R112" s="26" t="str">
        <f t="shared" si="11"/>
        <v>45.0/100</v>
      </c>
      <c r="S112" s="26" t="str">
        <f t="shared" si="11"/>
        <v>60.0/100</v>
      </c>
      <c r="T112" s="25" t="str">
        <f t="shared" si="12"/>
        <v>'30정/병'</v>
      </c>
      <c r="U112" s="25" t="str">
        <f t="shared" si="13"/>
        <v>NULL</v>
      </c>
      <c r="X112" s="26" t="str">
        <f t="shared" si="14"/>
        <v>('2025-05', '리피칸정 40mg', '653803460', 1264, 45.0/100, 60.0/100, '8806538034614', '30정/병', NULL, 'active', ''),</v>
      </c>
      <c r="AK112" s="19">
        <v>110</v>
      </c>
      <c r="AL112" s="21"/>
      <c r="AM112" s="21" t="s">
        <v>1293</v>
      </c>
      <c r="AN112" s="19" t="s">
        <v>1294</v>
      </c>
      <c r="AO112" s="21" t="s">
        <v>1295</v>
      </c>
      <c r="AP112" s="21"/>
      <c r="AQ112" s="21" t="s">
        <v>187</v>
      </c>
      <c r="AR112" s="19" t="s">
        <v>188</v>
      </c>
      <c r="AS112" s="27" t="str">
        <f>IFERROR(INDEX([1]업체관리!AA:AA,MATCH(AR112,[1]업체관리!X:X,0)),"")</f>
        <v/>
      </c>
      <c r="AT112" s="21"/>
      <c r="AU112" s="27" t="str">
        <f t="shared" si="15"/>
        <v/>
      </c>
      <c r="AV112" s="21"/>
      <c r="AX112" s="19">
        <v>110</v>
      </c>
      <c r="AY112" s="21"/>
      <c r="AZ112" s="21" t="s">
        <v>1293</v>
      </c>
      <c r="BA112" s="19" t="s">
        <v>1294</v>
      </c>
      <c r="BB112" s="19"/>
      <c r="BC112" s="21" t="s">
        <v>1295</v>
      </c>
      <c r="BD112" s="28"/>
      <c r="BE112" s="28"/>
      <c r="BF112" s="28"/>
      <c r="BG112" s="26" t="str">
        <f t="shared" si="16"/>
        <v>('', '현대정형외과의원', '132-91-12946', NULL, '경기도 남양주시 와부읍 덕소로97번길 9, 3층,4층','','active'),</v>
      </c>
      <c r="BH112" s="28"/>
      <c r="BI112" s="19">
        <v>109</v>
      </c>
      <c r="BJ112" s="21"/>
      <c r="BK112" s="21" t="s">
        <v>1296</v>
      </c>
      <c r="BL112" s="19" t="s">
        <v>1297</v>
      </c>
      <c r="BM112" s="21"/>
      <c r="BN112" s="21"/>
      <c r="BO112" s="21" t="s">
        <v>796</v>
      </c>
      <c r="BP112" s="19" t="s">
        <v>797</v>
      </c>
      <c r="BT112" s="26" t="str">
        <f t="shared" si="17"/>
        <v>('', '메디팜인제약국', '512-04-84312', NULL,'','active'),</v>
      </c>
      <c r="CA112" s="29">
        <v>109</v>
      </c>
      <c r="CB112" s="50"/>
      <c r="CC112" s="30" t="s">
        <v>1298</v>
      </c>
      <c r="CD112" s="31" t="s">
        <v>1299</v>
      </c>
      <c r="CE112" s="30" t="s">
        <v>1300</v>
      </c>
      <c r="CF112" s="32" t="s">
        <v>1292</v>
      </c>
      <c r="CG112" s="33" t="s">
        <v>601</v>
      </c>
      <c r="CH112" s="34">
        <v>46250</v>
      </c>
      <c r="CI112" s="35">
        <v>45717</v>
      </c>
      <c r="CJ112" s="35"/>
      <c r="CK112" s="36">
        <v>92500</v>
      </c>
      <c r="CL112" s="26">
        <f t="shared" si="18"/>
        <v>46250</v>
      </c>
      <c r="CM112" s="26"/>
      <c r="CR112" s="26" t="str">
        <f t="shared" si="19"/>
        <v>('제중당건강약국', '108-18-46509', '서울특별시 동작구 동작대로 89 (사당동)', '8806538006321', '미디아정 2mg', 46250, '2025-03-01'),</v>
      </c>
      <c r="DF112" s="39" t="s">
        <v>66</v>
      </c>
      <c r="DG112" s="12" t="s">
        <v>117</v>
      </c>
      <c r="DH112" s="12" t="s">
        <v>203</v>
      </c>
      <c r="DI112" s="40" t="s">
        <v>412</v>
      </c>
      <c r="DJ112" s="39" t="s">
        <v>1274</v>
      </c>
      <c r="DK112" s="41">
        <v>622</v>
      </c>
      <c r="DL112" s="42" t="s">
        <v>93</v>
      </c>
      <c r="DR112" s="43">
        <v>617</v>
      </c>
      <c r="DS112" s="44" t="s">
        <v>65</v>
      </c>
      <c r="DT112" s="39" t="s">
        <v>66</v>
      </c>
      <c r="DU112" s="44" t="s">
        <v>413</v>
      </c>
      <c r="DV112" s="40" t="s">
        <v>412</v>
      </c>
      <c r="DW112" s="45">
        <v>3</v>
      </c>
      <c r="DX112" s="39" t="s">
        <v>1274</v>
      </c>
      <c r="DY112" s="44" t="s">
        <v>1275</v>
      </c>
      <c r="DZ112" s="46">
        <v>764</v>
      </c>
      <c r="EA112" s="41">
        <v>622</v>
      </c>
    </row>
    <row r="113" spans="4:131" ht="13.5" x14ac:dyDescent="0.25">
      <c r="D113" s="19">
        <v>110</v>
      </c>
      <c r="E113" s="20" t="s">
        <v>117</v>
      </c>
      <c r="F113" s="21" t="s">
        <v>228</v>
      </c>
      <c r="G113" s="20">
        <v>653803460</v>
      </c>
      <c r="H113" s="54">
        <v>1264</v>
      </c>
      <c r="I113" s="23">
        <v>0.45</v>
      </c>
      <c r="J113" s="23">
        <v>0.6</v>
      </c>
      <c r="K113" s="24">
        <v>8806538034621</v>
      </c>
      <c r="L113" s="19" t="s">
        <v>217</v>
      </c>
      <c r="M113" s="21"/>
      <c r="N113" s="19" t="s">
        <v>63</v>
      </c>
      <c r="O113" s="21"/>
      <c r="Q113" s="25">
        <f t="shared" si="10"/>
        <v>1264</v>
      </c>
      <c r="R113" s="26" t="str">
        <f t="shared" si="11"/>
        <v>45.0/100</v>
      </c>
      <c r="S113" s="26" t="str">
        <f t="shared" si="11"/>
        <v>60.0/100</v>
      </c>
      <c r="T113" s="25" t="str">
        <f t="shared" si="12"/>
        <v>'100정/병'</v>
      </c>
      <c r="U113" s="25" t="str">
        <f t="shared" si="13"/>
        <v>NULL</v>
      </c>
      <c r="X113" s="26" t="str">
        <f t="shared" si="14"/>
        <v>('2025-05', '리피칸정 40mg', '653803460', 1264, 45.0/100, 60.0/100, '8806538034621', '100정/병', NULL, 'active', ''),</v>
      </c>
      <c r="AK113" s="19">
        <v>111</v>
      </c>
      <c r="AL113" s="21"/>
      <c r="AM113" s="21" t="s">
        <v>1301</v>
      </c>
      <c r="AN113" s="19" t="s">
        <v>1302</v>
      </c>
      <c r="AO113" s="21" t="s">
        <v>1303</v>
      </c>
      <c r="AP113" s="21"/>
      <c r="AQ113" s="21" t="s">
        <v>155</v>
      </c>
      <c r="AR113" s="19" t="s">
        <v>156</v>
      </c>
      <c r="AS113" s="27" t="str">
        <f>IFERROR(INDEX([1]업체관리!AA:AA,MATCH(AR113,[1]업체관리!X:X,0)),"")</f>
        <v/>
      </c>
      <c r="AT113" s="21"/>
      <c r="AU113" s="27" t="str">
        <f t="shared" si="15"/>
        <v/>
      </c>
      <c r="AV113" s="21"/>
      <c r="AX113" s="19">
        <v>111</v>
      </c>
      <c r="AY113" s="21"/>
      <c r="AZ113" s="21" t="s">
        <v>1301</v>
      </c>
      <c r="BA113" s="19" t="s">
        <v>1302</v>
      </c>
      <c r="BB113" s="19"/>
      <c r="BC113" s="21" t="s">
        <v>1303</v>
      </c>
      <c r="BD113" s="28"/>
      <c r="BE113" s="28"/>
      <c r="BF113" s="28"/>
      <c r="BG113" s="26" t="str">
        <f t="shared" si="16"/>
        <v>('', '화도연합내과의원', '201-98-68084', NULL, '경기도 남양주시 화도읍 마석중앙로 51, 3층','','active'),</v>
      </c>
      <c r="BH113" s="28"/>
      <c r="BI113" s="19">
        <v>110</v>
      </c>
      <c r="BJ113" s="21"/>
      <c r="BK113" s="21" t="s">
        <v>1304</v>
      </c>
      <c r="BL113" s="19" t="s">
        <v>1305</v>
      </c>
      <c r="BM113" s="21"/>
      <c r="BN113" s="21"/>
      <c r="BO113" s="21" t="s">
        <v>796</v>
      </c>
      <c r="BP113" s="19" t="s">
        <v>797</v>
      </c>
      <c r="BT113" s="26" t="str">
        <f t="shared" si="17"/>
        <v>('', '소백산약국', '607-38-67881', NULL,'','active'),</v>
      </c>
      <c r="CA113" s="29">
        <v>110</v>
      </c>
      <c r="CB113" s="50"/>
      <c r="CC113" s="30" t="s">
        <v>1306</v>
      </c>
      <c r="CD113" s="31" t="s">
        <v>1307</v>
      </c>
      <c r="CE113" s="30" t="s">
        <v>1308</v>
      </c>
      <c r="CF113" s="32" t="s">
        <v>1292</v>
      </c>
      <c r="CG113" s="33" t="s">
        <v>601</v>
      </c>
      <c r="CH113" s="34">
        <v>18500</v>
      </c>
      <c r="CI113" s="35">
        <v>45689</v>
      </c>
      <c r="CJ113" s="35"/>
      <c r="CK113" s="36">
        <v>37000</v>
      </c>
      <c r="CL113" s="26">
        <f t="shared" si="18"/>
        <v>18500</v>
      </c>
      <c r="CM113" s="26"/>
      <c r="CR113" s="26" t="str">
        <f t="shared" si="19"/>
        <v>('세란온누리약국', '624-52-00504', '서울시 강서구 강서로 231, 208호 (화곡동, 우장산역 해링턴타워)', '8806538006321', '미디아정 2mg', 18500, '2025-02-01'),</v>
      </c>
      <c r="DF113" s="39" t="s">
        <v>66</v>
      </c>
      <c r="DG113" s="12" t="s">
        <v>117</v>
      </c>
      <c r="DH113" s="12" t="s">
        <v>203</v>
      </c>
      <c r="DI113" s="40" t="s">
        <v>284</v>
      </c>
      <c r="DJ113" s="39" t="s">
        <v>1309</v>
      </c>
      <c r="DK113" s="41">
        <v>945</v>
      </c>
      <c r="DL113" s="42" t="s">
        <v>93</v>
      </c>
      <c r="DR113" s="43">
        <v>497</v>
      </c>
      <c r="DS113" s="44" t="s">
        <v>65</v>
      </c>
      <c r="DT113" s="39" t="s">
        <v>66</v>
      </c>
      <c r="DU113" s="44" t="s">
        <v>286</v>
      </c>
      <c r="DV113" s="40" t="s">
        <v>284</v>
      </c>
      <c r="DW113" s="45">
        <v>3</v>
      </c>
      <c r="DX113" s="39" t="s">
        <v>1309</v>
      </c>
      <c r="DY113" s="44" t="s">
        <v>1310</v>
      </c>
      <c r="DZ113" s="46">
        <v>1078</v>
      </c>
      <c r="EA113" s="41">
        <v>945</v>
      </c>
    </row>
    <row r="114" spans="4:131" ht="13.5" x14ac:dyDescent="0.25">
      <c r="D114" s="19">
        <v>111</v>
      </c>
      <c r="E114" s="20" t="s">
        <v>117</v>
      </c>
      <c r="F114" s="21" t="s">
        <v>587</v>
      </c>
      <c r="G114" s="20">
        <v>653800580</v>
      </c>
      <c r="H114" s="22">
        <v>70</v>
      </c>
      <c r="I114" s="23">
        <v>0.2</v>
      </c>
      <c r="J114" s="23">
        <v>0.28000000000000003</v>
      </c>
      <c r="K114" s="24">
        <v>8806538005805</v>
      </c>
      <c r="L114" s="19" t="s">
        <v>62</v>
      </c>
      <c r="M114" s="21"/>
      <c r="N114" s="19" t="s">
        <v>63</v>
      </c>
      <c r="O114" s="21"/>
      <c r="Q114" s="25">
        <f t="shared" si="10"/>
        <v>70</v>
      </c>
      <c r="R114" s="26" t="str">
        <f t="shared" si="11"/>
        <v>20.0/100</v>
      </c>
      <c r="S114" s="26" t="str">
        <f t="shared" si="11"/>
        <v>28.0/100</v>
      </c>
      <c r="T114" s="25" t="str">
        <f t="shared" si="12"/>
        <v>'(소분)'</v>
      </c>
      <c r="U114" s="25" t="str">
        <f t="shared" si="13"/>
        <v>NULL</v>
      </c>
      <c r="X114" s="26" t="str">
        <f t="shared" si="14"/>
        <v>('2025-05', '메토르민정', '653800580', 70, 20.0/100, 28.0/100, '8806538005805', '(소분)', NULL, 'active', ''),</v>
      </c>
      <c r="AK114" s="19">
        <v>112</v>
      </c>
      <c r="AL114" s="21"/>
      <c r="AM114" s="21" t="s">
        <v>1311</v>
      </c>
      <c r="AN114" s="19" t="s">
        <v>1312</v>
      </c>
      <c r="AO114" s="21" t="s">
        <v>1313</v>
      </c>
      <c r="AP114" s="21"/>
      <c r="AQ114" s="21" t="s">
        <v>119</v>
      </c>
      <c r="AR114" s="19" t="s">
        <v>120</v>
      </c>
      <c r="AS114" s="27" t="str">
        <f>IFERROR(INDEX([1]업체관리!AA:AA,MATCH(AR114,[1]업체관리!X:X,0)),"")</f>
        <v/>
      </c>
      <c r="AT114" s="21"/>
      <c r="AU114" s="27" t="str">
        <f t="shared" si="15"/>
        <v/>
      </c>
      <c r="AV114" s="21"/>
      <c r="AX114" s="19">
        <v>112</v>
      </c>
      <c r="AY114" s="21"/>
      <c r="AZ114" s="21" t="s">
        <v>1311</v>
      </c>
      <c r="BA114" s="19" t="s">
        <v>1312</v>
      </c>
      <c r="BB114" s="19"/>
      <c r="BC114" s="21" t="s">
        <v>1313</v>
      </c>
      <c r="BD114" s="28"/>
      <c r="BE114" s="28"/>
      <c r="BF114" s="28"/>
      <c r="BG114" s="26" t="str">
        <f t="shared" si="16"/>
        <v>('', '미소준내과의원', '309-90-04976', NULL, '경기도 하남시 미사강변중앙로 220, 우성미사타워 301호 (망월동)','','active'),</v>
      </c>
      <c r="BH114" s="28"/>
      <c r="BI114" s="19">
        <v>111</v>
      </c>
      <c r="BJ114" s="21"/>
      <c r="BK114" s="21" t="s">
        <v>1142</v>
      </c>
      <c r="BL114" s="19" t="s">
        <v>1314</v>
      </c>
      <c r="BM114" s="21"/>
      <c r="BN114" s="21"/>
      <c r="BO114" s="21" t="s">
        <v>796</v>
      </c>
      <c r="BP114" s="19" t="s">
        <v>797</v>
      </c>
      <c r="BT114" s="26" t="str">
        <f t="shared" si="17"/>
        <v>('', '장수약국', '512-07-92680', NULL,'','active'),</v>
      </c>
      <c r="CA114" s="29">
        <v>111</v>
      </c>
      <c r="CB114" s="50"/>
      <c r="CC114" s="30" t="s">
        <v>1280</v>
      </c>
      <c r="CD114" s="31" t="s">
        <v>1281</v>
      </c>
      <c r="CE114" s="30" t="s">
        <v>1282</v>
      </c>
      <c r="CF114" s="32" t="s">
        <v>1292</v>
      </c>
      <c r="CG114" s="33" t="s">
        <v>601</v>
      </c>
      <c r="CH114" s="34">
        <v>18500</v>
      </c>
      <c r="CI114" s="35">
        <v>45658</v>
      </c>
      <c r="CJ114" s="35"/>
      <c r="CK114" s="36">
        <v>37000</v>
      </c>
      <c r="CL114" s="26">
        <f t="shared" si="18"/>
        <v>18500</v>
      </c>
      <c r="CM114" s="26"/>
      <c r="CR114" s="26" t="str">
        <f t="shared" si="19"/>
        <v>('고은약국', '112-17-31459', '서울특별시 동작구 사당로23바길 9, 상가동101호 (사당동, 동작삼성래미안아파트)', '8806538006321', '미디아정 2mg', 18500, '2025-01-01'),</v>
      </c>
      <c r="DF114" s="39" t="s">
        <v>66</v>
      </c>
      <c r="DG114" s="12" t="s">
        <v>117</v>
      </c>
      <c r="DH114" s="12" t="s">
        <v>203</v>
      </c>
      <c r="DI114" s="40" t="s">
        <v>327</v>
      </c>
      <c r="DJ114" s="39" t="s">
        <v>1309</v>
      </c>
      <c r="DK114" s="41">
        <v>693</v>
      </c>
      <c r="DL114" s="42" t="s">
        <v>93</v>
      </c>
      <c r="DR114" s="43">
        <v>546</v>
      </c>
      <c r="DS114" s="44" t="s">
        <v>65</v>
      </c>
      <c r="DT114" s="39" t="s">
        <v>66</v>
      </c>
      <c r="DU114" s="44" t="s">
        <v>328</v>
      </c>
      <c r="DV114" s="40" t="s">
        <v>327</v>
      </c>
      <c r="DW114" s="45">
        <v>3</v>
      </c>
      <c r="DX114" s="39" t="s">
        <v>1309</v>
      </c>
      <c r="DY114" s="44" t="s">
        <v>1310</v>
      </c>
      <c r="DZ114" s="46">
        <v>1078</v>
      </c>
      <c r="EA114" s="41">
        <v>693</v>
      </c>
    </row>
    <row r="115" spans="4:131" ht="13.5" x14ac:dyDescent="0.25">
      <c r="D115" s="19">
        <v>112</v>
      </c>
      <c r="E115" s="20" t="s">
        <v>117</v>
      </c>
      <c r="F115" s="21" t="s">
        <v>587</v>
      </c>
      <c r="G115" s="20">
        <v>653800580</v>
      </c>
      <c r="H115" s="22">
        <v>70</v>
      </c>
      <c r="I115" s="23">
        <v>0.2</v>
      </c>
      <c r="J115" s="23">
        <v>0.28000000000000003</v>
      </c>
      <c r="K115" s="24">
        <v>8806538005812</v>
      </c>
      <c r="L115" s="19" t="s">
        <v>95</v>
      </c>
      <c r="M115" s="21"/>
      <c r="N115" s="19" t="s">
        <v>63</v>
      </c>
      <c r="O115" s="21"/>
      <c r="Q115" s="25">
        <f t="shared" si="10"/>
        <v>70</v>
      </c>
      <c r="R115" s="26" t="str">
        <f t="shared" si="11"/>
        <v>20.0/100</v>
      </c>
      <c r="S115" s="26" t="str">
        <f t="shared" si="11"/>
        <v>28.0/100</v>
      </c>
      <c r="T115" s="25" t="str">
        <f t="shared" si="12"/>
        <v>'30정/병'</v>
      </c>
      <c r="U115" s="25" t="str">
        <f t="shared" si="13"/>
        <v>NULL</v>
      </c>
      <c r="X115" s="26" t="str">
        <f t="shared" si="14"/>
        <v>('2025-05', '메토르민정', '653800580', 70, 20.0/100, 28.0/100, '8806538005812', '30정/병', NULL, 'active', ''),</v>
      </c>
      <c r="AK115" s="19">
        <v>113</v>
      </c>
      <c r="AL115" s="21"/>
      <c r="AM115" s="21" t="s">
        <v>1315</v>
      </c>
      <c r="AN115" s="19" t="s">
        <v>1316</v>
      </c>
      <c r="AO115" s="21" t="s">
        <v>1317</v>
      </c>
      <c r="AP115" s="21"/>
      <c r="AQ115" s="21" t="s">
        <v>141</v>
      </c>
      <c r="AR115" s="19" t="s">
        <v>142</v>
      </c>
      <c r="AS115" s="27" t="str">
        <f>IFERROR(INDEX([1]업체관리!AA:AA,MATCH(AR115,[1]업체관리!X:X,0)),"")</f>
        <v/>
      </c>
      <c r="AT115" s="21"/>
      <c r="AU115" s="27" t="str">
        <f t="shared" si="15"/>
        <v/>
      </c>
      <c r="AV115" s="21"/>
      <c r="AX115" s="19">
        <v>113</v>
      </c>
      <c r="AY115" s="21"/>
      <c r="AZ115" s="21" t="s">
        <v>1315</v>
      </c>
      <c r="BA115" s="19" t="s">
        <v>1316</v>
      </c>
      <c r="BB115" s="19"/>
      <c r="BC115" s="21" t="s">
        <v>1317</v>
      </c>
      <c r="BD115" s="28"/>
      <c r="BE115" s="28"/>
      <c r="BF115" s="28"/>
      <c r="BG115" s="26" t="str">
        <f t="shared" si="16"/>
        <v>('', '프라임내과의원', '781-91-02196', NULL, '경기도 군포시 군포로 522, 3층(당동,군포새마을금고)','','active'),</v>
      </c>
      <c r="BH115" s="28"/>
      <c r="BI115" s="19">
        <v>112</v>
      </c>
      <c r="BJ115" s="21"/>
      <c r="BK115" s="21" t="s">
        <v>1318</v>
      </c>
      <c r="BL115" s="19" t="s">
        <v>1319</v>
      </c>
      <c r="BM115" s="21"/>
      <c r="BN115" s="21"/>
      <c r="BO115" s="21" t="s">
        <v>806</v>
      </c>
      <c r="BP115" s="19" t="s">
        <v>807</v>
      </c>
      <c r="BT115" s="26" t="str">
        <f t="shared" si="17"/>
        <v>('', '든든약국', '751-68-00559', NULL,'','active'),</v>
      </c>
      <c r="CA115" s="29">
        <v>112</v>
      </c>
      <c r="CB115" s="50"/>
      <c r="CC115" s="30" t="s">
        <v>1320</v>
      </c>
      <c r="CD115" s="31" t="s">
        <v>1321</v>
      </c>
      <c r="CE115" s="30" t="s">
        <v>1322</v>
      </c>
      <c r="CF115" s="32" t="s">
        <v>1323</v>
      </c>
      <c r="CG115" s="33" t="s">
        <v>631</v>
      </c>
      <c r="CH115" s="34">
        <v>10650</v>
      </c>
      <c r="CI115" s="35">
        <v>45717</v>
      </c>
      <c r="CJ115" s="35"/>
      <c r="CK115" s="36">
        <v>21300</v>
      </c>
      <c r="CL115" s="26">
        <f t="shared" si="18"/>
        <v>10650</v>
      </c>
      <c r="CM115" s="26"/>
      <c r="CR115" s="26" t="str">
        <f t="shared" si="19"/>
        <v>('더건강약국', '215-22-70871', '경기 고양시 덕양구 관산동178-52 더퍼스트프라임상가 148호, 179호', '8806538009018', '신노바핀정 5mg', 10650, '2025-03-01'),</v>
      </c>
      <c r="DF115" s="39" t="s">
        <v>66</v>
      </c>
      <c r="DG115" s="12" t="s">
        <v>117</v>
      </c>
      <c r="DH115" s="12" t="s">
        <v>203</v>
      </c>
      <c r="DI115" s="40" t="s">
        <v>396</v>
      </c>
      <c r="DJ115" s="39" t="s">
        <v>1309</v>
      </c>
      <c r="DK115" s="41">
        <v>701</v>
      </c>
      <c r="DL115" s="42" t="s">
        <v>93</v>
      </c>
      <c r="DR115" s="43">
        <v>567</v>
      </c>
      <c r="DS115" s="44" t="s">
        <v>65</v>
      </c>
      <c r="DT115" s="39" t="s">
        <v>66</v>
      </c>
      <c r="DU115" s="44" t="s">
        <v>397</v>
      </c>
      <c r="DV115" s="40" t="s">
        <v>396</v>
      </c>
      <c r="DW115" s="45">
        <v>3</v>
      </c>
      <c r="DX115" s="39" t="s">
        <v>1309</v>
      </c>
      <c r="DY115" s="44" t="s">
        <v>1310</v>
      </c>
      <c r="DZ115" s="46">
        <v>1078</v>
      </c>
      <c r="EA115" s="41">
        <v>701</v>
      </c>
    </row>
    <row r="116" spans="4:131" ht="13.5" x14ac:dyDescent="0.25">
      <c r="D116" s="19">
        <v>113</v>
      </c>
      <c r="E116" s="20" t="s">
        <v>117</v>
      </c>
      <c r="F116" s="21" t="s">
        <v>587</v>
      </c>
      <c r="G116" s="20">
        <v>653800580</v>
      </c>
      <c r="H116" s="22">
        <v>70</v>
      </c>
      <c r="I116" s="23">
        <v>0.2</v>
      </c>
      <c r="J116" s="23">
        <v>0.28000000000000003</v>
      </c>
      <c r="K116" s="24">
        <v>8806538005829</v>
      </c>
      <c r="L116" s="19" t="s">
        <v>118</v>
      </c>
      <c r="M116" s="21"/>
      <c r="N116" s="19" t="s">
        <v>63</v>
      </c>
      <c r="O116" s="21"/>
      <c r="Q116" s="25">
        <f t="shared" si="10"/>
        <v>70</v>
      </c>
      <c r="R116" s="26" t="str">
        <f t="shared" si="11"/>
        <v>20.0/100</v>
      </c>
      <c r="S116" s="26" t="str">
        <f t="shared" si="11"/>
        <v>28.0/100</v>
      </c>
      <c r="T116" s="25" t="str">
        <f t="shared" si="12"/>
        <v>'500정/병'</v>
      </c>
      <c r="U116" s="25" t="str">
        <f t="shared" si="13"/>
        <v>NULL</v>
      </c>
      <c r="X116" s="26" t="str">
        <f t="shared" si="14"/>
        <v>('2025-05', '메토르민정', '653800580', 70, 20.0/100, 28.0/100, '8806538005829', '500정/병', NULL, 'active', ''),</v>
      </c>
      <c r="AK116" s="19">
        <v>114</v>
      </c>
      <c r="AL116" s="21"/>
      <c r="AM116" s="21" t="s">
        <v>1324</v>
      </c>
      <c r="AN116" s="19" t="s">
        <v>1316</v>
      </c>
      <c r="AO116" s="21" t="s">
        <v>1317</v>
      </c>
      <c r="AP116" s="21"/>
      <c r="AQ116" s="21" t="s">
        <v>141</v>
      </c>
      <c r="AR116" s="19" t="s">
        <v>142</v>
      </c>
      <c r="AS116" s="27" t="str">
        <f>IFERROR(INDEX([1]업체관리!AA:AA,MATCH(AR116,[1]업체관리!X:X,0)),"")</f>
        <v/>
      </c>
      <c r="AT116" s="21"/>
      <c r="AU116" s="27" t="str">
        <f t="shared" si="15"/>
        <v/>
      </c>
      <c r="AV116" s="21"/>
      <c r="AX116" s="19">
        <v>115</v>
      </c>
      <c r="AY116" s="21"/>
      <c r="AZ116" s="21" t="s">
        <v>1325</v>
      </c>
      <c r="BA116" s="19" t="s">
        <v>1326</v>
      </c>
      <c r="BB116" s="19"/>
      <c r="BC116" s="21" t="s">
        <v>1327</v>
      </c>
      <c r="BD116" s="28"/>
      <c r="BE116" s="28"/>
      <c r="BF116" s="28"/>
      <c r="BG116" s="26" t="str">
        <f t="shared" si="16"/>
        <v>('', '삼성편한내과의원(동대문)', '446-93-01809', NULL, '서울특별시 동대문구 위경로 15, 5층 전체','','active'),</v>
      </c>
      <c r="BH116" s="28"/>
      <c r="BI116" s="19">
        <v>113</v>
      </c>
      <c r="BJ116" s="21"/>
      <c r="BK116" s="21" t="s">
        <v>1328</v>
      </c>
      <c r="BL116" s="19" t="s">
        <v>1329</v>
      </c>
      <c r="BM116" s="21"/>
      <c r="BN116" s="21"/>
      <c r="BO116" s="21" t="s">
        <v>806</v>
      </c>
      <c r="BP116" s="19" t="s">
        <v>807</v>
      </c>
      <c r="BT116" s="26" t="str">
        <f t="shared" si="17"/>
        <v>('', '행복이열리는건강약국', '206-17-81517', NULL,'','active'),</v>
      </c>
      <c r="CA116" s="29">
        <v>113</v>
      </c>
      <c r="CB116" s="50"/>
      <c r="CC116" s="30" t="s">
        <v>1330</v>
      </c>
      <c r="CD116" s="31" t="s">
        <v>1331</v>
      </c>
      <c r="CE116" s="30" t="s">
        <v>1332</v>
      </c>
      <c r="CF116" s="32" t="s">
        <v>1323</v>
      </c>
      <c r="CG116" s="33" t="s">
        <v>631</v>
      </c>
      <c r="CH116" s="34">
        <v>15975</v>
      </c>
      <c r="CI116" s="35">
        <v>45717</v>
      </c>
      <c r="CJ116" s="35"/>
      <c r="CK116" s="36">
        <v>31950</v>
      </c>
      <c r="CL116" s="26">
        <f t="shared" si="18"/>
        <v>15975</v>
      </c>
      <c r="CM116" s="26"/>
      <c r="CR116" s="26" t="str">
        <f t="shared" si="19"/>
        <v>('영창당약국', '111-27-48524', '서울특별시 은평구 통일로 843 (대조동)', '8806538009018', '신노바핀정 5mg', 15975, '2025-03-01'),</v>
      </c>
      <c r="DF116" s="39" t="s">
        <v>66</v>
      </c>
      <c r="DG116" s="12" t="s">
        <v>117</v>
      </c>
      <c r="DH116" s="12" t="s">
        <v>203</v>
      </c>
      <c r="DI116" s="40" t="s">
        <v>298</v>
      </c>
      <c r="DJ116" s="39" t="s">
        <v>1333</v>
      </c>
      <c r="DK116" s="41">
        <v>667</v>
      </c>
      <c r="DL116" s="42" t="s">
        <v>93</v>
      </c>
      <c r="DR116" s="43">
        <v>514</v>
      </c>
      <c r="DS116" s="44" t="s">
        <v>65</v>
      </c>
      <c r="DT116" s="39" t="s">
        <v>66</v>
      </c>
      <c r="DU116" s="44" t="s">
        <v>300</v>
      </c>
      <c r="DV116" s="40" t="s">
        <v>298</v>
      </c>
      <c r="DW116" s="45">
        <v>3</v>
      </c>
      <c r="DX116" s="39" t="s">
        <v>1333</v>
      </c>
      <c r="DY116" s="44" t="s">
        <v>1334</v>
      </c>
      <c r="DZ116" s="46">
        <v>480</v>
      </c>
      <c r="EA116" s="41">
        <v>667</v>
      </c>
    </row>
    <row r="117" spans="4:131" ht="13.5" x14ac:dyDescent="0.25">
      <c r="D117" s="19">
        <v>114</v>
      </c>
      <c r="E117" s="20" t="s">
        <v>117</v>
      </c>
      <c r="F117" s="21" t="s">
        <v>587</v>
      </c>
      <c r="G117" s="20">
        <v>653800580</v>
      </c>
      <c r="H117" s="22">
        <v>70</v>
      </c>
      <c r="I117" s="23">
        <v>0.2</v>
      </c>
      <c r="J117" s="23">
        <v>0.28000000000000003</v>
      </c>
      <c r="K117" s="24">
        <v>8806538005836</v>
      </c>
      <c r="L117" s="19" t="s">
        <v>217</v>
      </c>
      <c r="M117" s="21"/>
      <c r="N117" s="19" t="s">
        <v>63</v>
      </c>
      <c r="O117" s="21"/>
      <c r="Q117" s="25">
        <f t="shared" si="10"/>
        <v>70</v>
      </c>
      <c r="R117" s="26" t="str">
        <f t="shared" si="11"/>
        <v>20.0/100</v>
      </c>
      <c r="S117" s="26" t="str">
        <f t="shared" si="11"/>
        <v>28.0/100</v>
      </c>
      <c r="T117" s="25" t="str">
        <f t="shared" si="12"/>
        <v>'100정/병'</v>
      </c>
      <c r="U117" s="25" t="str">
        <f t="shared" si="13"/>
        <v>NULL</v>
      </c>
      <c r="X117" s="26" t="str">
        <f t="shared" si="14"/>
        <v>('2025-05', '메토르민정', '653800580', 70, 20.0/100, 28.0/100, '8806538005836', '100정/병', NULL, 'active', ''),</v>
      </c>
      <c r="AK117" s="19">
        <v>115</v>
      </c>
      <c r="AL117" s="21"/>
      <c r="AM117" s="21" t="s">
        <v>1325</v>
      </c>
      <c r="AN117" s="19" t="s">
        <v>1326</v>
      </c>
      <c r="AO117" s="21" t="s">
        <v>1327</v>
      </c>
      <c r="AP117" s="21"/>
      <c r="AQ117" s="21" t="s">
        <v>218</v>
      </c>
      <c r="AR117" s="19" t="s">
        <v>219</v>
      </c>
      <c r="AS117" s="27" t="str">
        <f>IFERROR(INDEX([1]업체관리!AA:AA,MATCH(AR117,[1]업체관리!X:X,0)),"")</f>
        <v/>
      </c>
      <c r="AT117" s="21"/>
      <c r="AU117" s="27" t="str">
        <f t="shared" si="15"/>
        <v/>
      </c>
      <c r="AV117" s="21" t="s">
        <v>597</v>
      </c>
      <c r="AX117" s="19"/>
      <c r="AY117" s="21"/>
      <c r="AZ117" s="21"/>
      <c r="BA117" s="19"/>
      <c r="BB117" s="19"/>
      <c r="BC117" s="21"/>
      <c r="BD117" s="28"/>
      <c r="BE117" s="28"/>
      <c r="BF117" s="28"/>
      <c r="BG117" s="28"/>
      <c r="BH117" s="28"/>
      <c r="BI117" s="19">
        <v>114</v>
      </c>
      <c r="BJ117" s="21"/>
      <c r="BK117" s="21" t="s">
        <v>1335</v>
      </c>
      <c r="BL117" s="19" t="s">
        <v>1336</v>
      </c>
      <c r="BM117" s="21"/>
      <c r="BN117" s="21"/>
      <c r="BO117" s="21" t="s">
        <v>816</v>
      </c>
      <c r="BP117" s="19" t="s">
        <v>817</v>
      </c>
      <c r="BT117" s="26" t="str">
        <f t="shared" si="17"/>
        <v>('', '한중약국', '108-20-14150', NULL,'','active'),</v>
      </c>
      <c r="CA117" s="29">
        <v>114</v>
      </c>
      <c r="CB117" s="50"/>
      <c r="CC117" s="30" t="s">
        <v>1337</v>
      </c>
      <c r="CD117" s="31" t="s">
        <v>1338</v>
      </c>
      <c r="CE117" s="30" t="s">
        <v>1339</v>
      </c>
      <c r="CF117" s="32" t="s">
        <v>1340</v>
      </c>
      <c r="CG117" s="33" t="s">
        <v>1341</v>
      </c>
      <c r="CH117" s="34">
        <v>8370</v>
      </c>
      <c r="CI117" s="35">
        <v>45717</v>
      </c>
      <c r="CJ117" s="35"/>
      <c r="CK117" s="36">
        <v>16740</v>
      </c>
      <c r="CL117" s="26">
        <f t="shared" si="18"/>
        <v>8370</v>
      </c>
      <c r="CM117" s="26"/>
      <c r="CR117" s="26" t="str">
        <f t="shared" si="19"/>
        <v>('신신메디칼약국', '119-05-93792', '서울특별시 관악구 쑥고개로 59 (봉천동)', '8806538013640', '신일아테놀올정 50mg', 8370, '2025-03-01'),</v>
      </c>
      <c r="DF117" s="39" t="s">
        <v>66</v>
      </c>
      <c r="DG117" s="12" t="s">
        <v>117</v>
      </c>
      <c r="DH117" s="12" t="s">
        <v>203</v>
      </c>
      <c r="DI117" s="40" t="s">
        <v>396</v>
      </c>
      <c r="DJ117" s="39" t="s">
        <v>1333</v>
      </c>
      <c r="DK117" s="41">
        <v>865</v>
      </c>
      <c r="DL117" s="42" t="s">
        <v>93</v>
      </c>
      <c r="DR117" s="43">
        <v>568</v>
      </c>
      <c r="DS117" s="44" t="s">
        <v>65</v>
      </c>
      <c r="DT117" s="39" t="s">
        <v>66</v>
      </c>
      <c r="DU117" s="44" t="s">
        <v>397</v>
      </c>
      <c r="DV117" s="40" t="s">
        <v>396</v>
      </c>
      <c r="DW117" s="45">
        <v>3</v>
      </c>
      <c r="DX117" s="39" t="s">
        <v>1333</v>
      </c>
      <c r="DY117" s="44" t="s">
        <v>1334</v>
      </c>
      <c r="DZ117" s="46">
        <v>480</v>
      </c>
      <c r="EA117" s="41">
        <v>865</v>
      </c>
    </row>
    <row r="118" spans="4:131" ht="13.5" x14ac:dyDescent="0.25">
      <c r="D118" s="19">
        <v>115</v>
      </c>
      <c r="E118" s="20" t="s">
        <v>117</v>
      </c>
      <c r="F118" s="21" t="s">
        <v>601</v>
      </c>
      <c r="G118" s="20">
        <v>653800630</v>
      </c>
      <c r="H118" s="22">
        <v>185</v>
      </c>
      <c r="I118" s="23">
        <v>0.4</v>
      </c>
      <c r="J118" s="23">
        <v>0.48</v>
      </c>
      <c r="K118" s="24">
        <v>8806538006307</v>
      </c>
      <c r="L118" s="19" t="s">
        <v>62</v>
      </c>
      <c r="M118" s="21"/>
      <c r="N118" s="19" t="s">
        <v>63</v>
      </c>
      <c r="O118" s="21"/>
      <c r="Q118" s="25">
        <f t="shared" si="10"/>
        <v>185</v>
      </c>
      <c r="R118" s="26" t="str">
        <f t="shared" si="11"/>
        <v>40.0/100</v>
      </c>
      <c r="S118" s="26" t="str">
        <f t="shared" si="11"/>
        <v>48.0/100</v>
      </c>
      <c r="T118" s="25" t="str">
        <f t="shared" si="12"/>
        <v>'(소분)'</v>
      </c>
      <c r="U118" s="25" t="str">
        <f t="shared" si="13"/>
        <v>NULL</v>
      </c>
      <c r="X118" s="26" t="str">
        <f t="shared" si="14"/>
        <v>('2025-05', '미디아정 2mg', '653800630', 185, 40.0/100, 48.0/100, '8806538006307', '(소분)', NULL, 'active', ''),</v>
      </c>
      <c r="AK118" s="19">
        <v>116</v>
      </c>
      <c r="AL118" s="21"/>
      <c r="AM118" s="21" t="s">
        <v>191</v>
      </c>
      <c r="AN118" s="19" t="s">
        <v>192</v>
      </c>
      <c r="AO118" s="21" t="s">
        <v>193</v>
      </c>
      <c r="AP118" s="21"/>
      <c r="AQ118" s="21" t="s">
        <v>74</v>
      </c>
      <c r="AR118" s="19" t="s">
        <v>75</v>
      </c>
      <c r="AS118" s="27" t="str">
        <f>IFERROR(INDEX([1]업체관리!AA:AA,MATCH(AR118,[1]업체관리!X:X,0)),"")</f>
        <v/>
      </c>
      <c r="AT118" s="21"/>
      <c r="AU118" s="27" t="str">
        <f t="shared" si="15"/>
        <v/>
      </c>
      <c r="AV118" s="21"/>
      <c r="AX118" s="19"/>
      <c r="AY118" s="21"/>
      <c r="AZ118" s="21"/>
      <c r="BA118" s="19"/>
      <c r="BB118" s="19"/>
      <c r="BC118" s="21"/>
      <c r="BD118" s="28"/>
      <c r="BE118" s="28"/>
      <c r="BF118" s="28"/>
      <c r="BG118" s="28"/>
      <c r="BH118" s="28"/>
      <c r="BI118" s="19">
        <v>115</v>
      </c>
      <c r="BJ118" s="21"/>
      <c r="BK118" s="21" t="s">
        <v>1342</v>
      </c>
      <c r="BL118" s="19" t="s">
        <v>1343</v>
      </c>
      <c r="BM118" s="21"/>
      <c r="BN118" s="21"/>
      <c r="BO118" s="21" t="s">
        <v>829</v>
      </c>
      <c r="BP118" s="19" t="s">
        <v>830</v>
      </c>
      <c r="BT118" s="26" t="str">
        <f t="shared" si="17"/>
        <v>('', '참바로약국', '206-17-27100', NULL,'','active'),</v>
      </c>
      <c r="CA118" s="29">
        <v>115</v>
      </c>
      <c r="CB118" s="50"/>
      <c r="CC118" s="30" t="s">
        <v>1344</v>
      </c>
      <c r="CD118" s="31" t="s">
        <v>1345</v>
      </c>
      <c r="CE118" s="30" t="s">
        <v>1346</v>
      </c>
      <c r="CF118" s="32" t="s">
        <v>1340</v>
      </c>
      <c r="CG118" s="33" t="s">
        <v>1341</v>
      </c>
      <c r="CH118" s="34">
        <v>5580</v>
      </c>
      <c r="CI118" s="35">
        <v>45717</v>
      </c>
      <c r="CJ118" s="35"/>
      <c r="CK118" s="36">
        <v>11160</v>
      </c>
      <c r="CL118" s="26">
        <f t="shared" si="18"/>
        <v>5580</v>
      </c>
      <c r="CM118" s="26"/>
      <c r="CR118" s="26" t="str">
        <f t="shared" si="19"/>
        <v>('소원약국', '226-20-51701', '서울특별시 강서구 강서로 173, 2층 (화곡동, 터보빌딩)', '8806538013640', '신일아테놀올정 50mg', 5580, '2025-03-01'),</v>
      </c>
      <c r="DF118" s="39" t="s">
        <v>66</v>
      </c>
      <c r="DG118" s="12" t="s">
        <v>117</v>
      </c>
      <c r="DH118" s="12" t="s">
        <v>203</v>
      </c>
      <c r="DI118" s="40" t="s">
        <v>396</v>
      </c>
      <c r="DJ118" s="39" t="s">
        <v>1347</v>
      </c>
      <c r="DK118" s="41">
        <v>7</v>
      </c>
      <c r="DL118" s="42" t="s">
        <v>93</v>
      </c>
      <c r="DR118" s="43">
        <v>569</v>
      </c>
      <c r="DS118" s="44" t="s">
        <v>65</v>
      </c>
      <c r="DT118" s="39" t="s">
        <v>66</v>
      </c>
      <c r="DU118" s="44" t="s">
        <v>397</v>
      </c>
      <c r="DV118" s="40" t="s">
        <v>396</v>
      </c>
      <c r="DW118" s="45">
        <v>3</v>
      </c>
      <c r="DX118" s="39" t="s">
        <v>1347</v>
      </c>
      <c r="DY118" s="44" t="s">
        <v>1348</v>
      </c>
      <c r="DZ118" s="46">
        <v>521</v>
      </c>
      <c r="EA118" s="41">
        <v>7</v>
      </c>
    </row>
    <row r="119" spans="4:131" ht="13.5" x14ac:dyDescent="0.25">
      <c r="D119" s="19">
        <v>116</v>
      </c>
      <c r="E119" s="20" t="s">
        <v>117</v>
      </c>
      <c r="F119" s="21" t="s">
        <v>601</v>
      </c>
      <c r="G119" s="20">
        <v>653800630</v>
      </c>
      <c r="H119" s="22">
        <v>185</v>
      </c>
      <c r="I119" s="23">
        <v>0.4</v>
      </c>
      <c r="J119" s="23">
        <v>0.48</v>
      </c>
      <c r="K119" s="24">
        <v>8806538006314</v>
      </c>
      <c r="L119" s="19" t="s">
        <v>95</v>
      </c>
      <c r="M119" s="21"/>
      <c r="N119" s="19" t="s">
        <v>63</v>
      </c>
      <c r="O119" s="21"/>
      <c r="Q119" s="25">
        <f t="shared" si="10"/>
        <v>185</v>
      </c>
      <c r="R119" s="26" t="str">
        <f t="shared" si="11"/>
        <v>40.0/100</v>
      </c>
      <c r="S119" s="26" t="str">
        <f t="shared" si="11"/>
        <v>48.0/100</v>
      </c>
      <c r="T119" s="25" t="str">
        <f t="shared" si="12"/>
        <v>'30정/병'</v>
      </c>
      <c r="U119" s="25" t="str">
        <f t="shared" si="13"/>
        <v>NULL</v>
      </c>
      <c r="X119" s="26" t="str">
        <f t="shared" si="14"/>
        <v>('2025-05', '미디아정 2mg', '653800630', 185, 40.0/100, 48.0/100, '8806538006314', '30정/병', NULL, 'active', ''),</v>
      </c>
      <c r="BI119" s="19">
        <v>116</v>
      </c>
      <c r="BJ119" s="21"/>
      <c r="BK119" s="21" t="s">
        <v>1349</v>
      </c>
      <c r="BL119" s="19" t="s">
        <v>1350</v>
      </c>
      <c r="BM119" s="21"/>
      <c r="BN119" s="21"/>
      <c r="BO119" s="21" t="s">
        <v>829</v>
      </c>
      <c r="BP119" s="19" t="s">
        <v>830</v>
      </c>
      <c r="BT119" s="26" t="str">
        <f t="shared" si="17"/>
        <v>('', '연주약국', '146-08-01320', NULL,'','active'),</v>
      </c>
      <c r="CA119" s="29">
        <v>116</v>
      </c>
      <c r="CB119" s="50"/>
      <c r="CC119" s="30" t="s">
        <v>1351</v>
      </c>
      <c r="CD119" s="31" t="s">
        <v>1352</v>
      </c>
      <c r="CE119" s="30" t="s">
        <v>1353</v>
      </c>
      <c r="CF119" s="32" t="s">
        <v>84</v>
      </c>
      <c r="CG119" s="33" t="s">
        <v>85</v>
      </c>
      <c r="CH119" s="34">
        <v>39780</v>
      </c>
      <c r="CI119" s="35">
        <v>45717</v>
      </c>
      <c r="CJ119" s="35"/>
      <c r="CK119" s="36">
        <v>79560</v>
      </c>
      <c r="CL119" s="26">
        <f t="shared" si="18"/>
        <v>39780</v>
      </c>
      <c r="CM119" s="26"/>
      <c r="CR119" s="26" t="str">
        <f t="shared" si="19"/>
        <v>('이도온누리약국', '404-15-00545', '서울특별시 영등포구 당산로31길 14 덕양빌딩', '8806538013749', '리피칸정 10mg', 39780, '2025-03-01'),</v>
      </c>
      <c r="DF119" s="39" t="s">
        <v>66</v>
      </c>
      <c r="DG119" s="12" t="s">
        <v>117</v>
      </c>
      <c r="DH119" s="12" t="s">
        <v>203</v>
      </c>
      <c r="DI119" s="40" t="s">
        <v>412</v>
      </c>
      <c r="DJ119" s="39" t="s">
        <v>1347</v>
      </c>
      <c r="DK119" s="41">
        <v>457</v>
      </c>
      <c r="DL119" s="42" t="s">
        <v>93</v>
      </c>
      <c r="DR119" s="43">
        <v>618</v>
      </c>
      <c r="DS119" s="44" t="s">
        <v>65</v>
      </c>
      <c r="DT119" s="39" t="s">
        <v>66</v>
      </c>
      <c r="DU119" s="44" t="s">
        <v>413</v>
      </c>
      <c r="DV119" s="40" t="s">
        <v>412</v>
      </c>
      <c r="DW119" s="45">
        <v>3</v>
      </c>
      <c r="DX119" s="39" t="s">
        <v>1347</v>
      </c>
      <c r="DY119" s="44" t="s">
        <v>1348</v>
      </c>
      <c r="DZ119" s="46">
        <v>521</v>
      </c>
      <c r="EA119" s="41">
        <v>457</v>
      </c>
    </row>
    <row r="120" spans="4:131" ht="13.5" x14ac:dyDescent="0.25">
      <c r="D120" s="19">
        <v>117</v>
      </c>
      <c r="E120" s="20" t="s">
        <v>117</v>
      </c>
      <c r="F120" s="21" t="s">
        <v>601</v>
      </c>
      <c r="G120" s="20">
        <v>653800630</v>
      </c>
      <c r="H120" s="22">
        <v>185</v>
      </c>
      <c r="I120" s="23">
        <v>0.4</v>
      </c>
      <c r="J120" s="23">
        <v>0.48</v>
      </c>
      <c r="K120" s="24">
        <v>8806538006321</v>
      </c>
      <c r="L120" s="19" t="s">
        <v>217</v>
      </c>
      <c r="M120" s="21"/>
      <c r="N120" s="19" t="s">
        <v>63</v>
      </c>
      <c r="O120" s="21"/>
      <c r="Q120" s="25">
        <f t="shared" si="10"/>
        <v>185</v>
      </c>
      <c r="R120" s="26" t="str">
        <f t="shared" si="11"/>
        <v>40.0/100</v>
      </c>
      <c r="S120" s="26" t="str">
        <f t="shared" si="11"/>
        <v>48.0/100</v>
      </c>
      <c r="T120" s="25" t="str">
        <f t="shared" si="12"/>
        <v>'100정/병'</v>
      </c>
      <c r="U120" s="25" t="str">
        <f t="shared" si="13"/>
        <v>NULL</v>
      </c>
      <c r="X120" s="26" t="str">
        <f t="shared" si="14"/>
        <v>('2025-05', '미디아정 2mg', '653800630', 185, 40.0/100, 48.0/100, '8806538006321', '100정/병', NULL, 'active', ''),</v>
      </c>
      <c r="BI120" s="19">
        <v>117</v>
      </c>
      <c r="BJ120" s="21"/>
      <c r="BK120" s="21" t="s">
        <v>1354</v>
      </c>
      <c r="BL120" s="19" t="s">
        <v>1355</v>
      </c>
      <c r="BM120" s="21"/>
      <c r="BN120" s="21"/>
      <c r="BO120" s="21" t="s">
        <v>840</v>
      </c>
      <c r="BP120" s="19" t="s">
        <v>841</v>
      </c>
      <c r="BT120" s="26" t="str">
        <f t="shared" si="17"/>
        <v>('', '한사랑약국', '360-09-02714', NULL,'','active'),</v>
      </c>
      <c r="CA120" s="29">
        <v>117</v>
      </c>
      <c r="CB120" s="50"/>
      <c r="CC120" s="30" t="s">
        <v>1356</v>
      </c>
      <c r="CD120" s="31" t="s">
        <v>1357</v>
      </c>
      <c r="CE120" s="30" t="s">
        <v>1358</v>
      </c>
      <c r="CF120" s="32" t="s">
        <v>84</v>
      </c>
      <c r="CG120" s="33" t="s">
        <v>85</v>
      </c>
      <c r="CH120" s="34">
        <v>39780</v>
      </c>
      <c r="CI120" s="35">
        <v>45717</v>
      </c>
      <c r="CJ120" s="35"/>
      <c r="CK120" s="36">
        <v>79560</v>
      </c>
      <c r="CL120" s="26">
        <f t="shared" si="18"/>
        <v>39780</v>
      </c>
      <c r="CM120" s="26"/>
      <c r="CR120" s="26" t="str">
        <f t="shared" si="19"/>
        <v>('하안종로약국', '133-03-44726', '경기도 광명시 범안로 1043 (하안동)', '8806538013749', '리피칸정 10mg', 39780, '2025-03-01'),</v>
      </c>
      <c r="DF120" s="39" t="s">
        <v>66</v>
      </c>
      <c r="DG120" s="12" t="s">
        <v>117</v>
      </c>
      <c r="DH120" s="12" t="s">
        <v>203</v>
      </c>
      <c r="DI120" s="40" t="s">
        <v>350</v>
      </c>
      <c r="DJ120" s="39" t="s">
        <v>1359</v>
      </c>
      <c r="DK120" s="41">
        <v>120</v>
      </c>
      <c r="DL120" s="42" t="s">
        <v>93</v>
      </c>
      <c r="DR120" s="43">
        <v>587</v>
      </c>
      <c r="DS120" s="44" t="s">
        <v>65</v>
      </c>
      <c r="DT120" s="39" t="s">
        <v>66</v>
      </c>
      <c r="DU120" s="44" t="s">
        <v>351</v>
      </c>
      <c r="DV120" s="40" t="s">
        <v>350</v>
      </c>
      <c r="DW120" s="45">
        <v>3</v>
      </c>
      <c r="DX120" s="39" t="s">
        <v>1359</v>
      </c>
      <c r="DY120" s="44" t="s">
        <v>1360</v>
      </c>
      <c r="DZ120" s="46">
        <v>2505</v>
      </c>
      <c r="EA120" s="41">
        <v>120</v>
      </c>
    </row>
    <row r="121" spans="4:131" ht="13.5" x14ac:dyDescent="0.25">
      <c r="D121" s="19">
        <v>118</v>
      </c>
      <c r="E121" s="20" t="s">
        <v>117</v>
      </c>
      <c r="F121" s="21" t="s">
        <v>601</v>
      </c>
      <c r="G121" s="20">
        <v>653800630</v>
      </c>
      <c r="H121" s="22">
        <v>185</v>
      </c>
      <c r="I121" s="23">
        <v>0.4</v>
      </c>
      <c r="J121" s="23">
        <v>0.48</v>
      </c>
      <c r="K121" s="24">
        <v>8806538006338</v>
      </c>
      <c r="L121" s="19" t="s">
        <v>1228</v>
      </c>
      <c r="M121" s="21"/>
      <c r="N121" s="19" t="s">
        <v>63</v>
      </c>
      <c r="O121" s="21"/>
      <c r="Q121" s="25">
        <f t="shared" si="10"/>
        <v>185</v>
      </c>
      <c r="R121" s="26" t="str">
        <f t="shared" si="11"/>
        <v>40.0/100</v>
      </c>
      <c r="S121" s="26" t="str">
        <f t="shared" si="11"/>
        <v>48.0/100</v>
      </c>
      <c r="T121" s="25" t="str">
        <f t="shared" si="12"/>
        <v>'10정/병'</v>
      </c>
      <c r="U121" s="25" t="str">
        <f t="shared" si="13"/>
        <v>NULL</v>
      </c>
      <c r="X121" s="26" t="str">
        <f t="shared" si="14"/>
        <v>('2025-05', '미디아정 2mg', '653800630', 185, 40.0/100, 48.0/100, '8806538006338', '10정/병', NULL, 'active', ''),</v>
      </c>
      <c r="BI121" s="19">
        <v>118</v>
      </c>
      <c r="BJ121" s="21"/>
      <c r="BK121" s="21" t="s">
        <v>1361</v>
      </c>
      <c r="BL121" s="19" t="s">
        <v>1362</v>
      </c>
      <c r="BM121" s="21"/>
      <c r="BN121" s="21"/>
      <c r="BO121" s="21" t="s">
        <v>840</v>
      </c>
      <c r="BP121" s="19" t="s">
        <v>841</v>
      </c>
      <c r="BT121" s="26" t="str">
        <f t="shared" si="17"/>
        <v>('', '으뜸약국', '616-32-01178', NULL,'','active'),</v>
      </c>
      <c r="CA121" s="29">
        <v>118</v>
      </c>
      <c r="CB121" s="50"/>
      <c r="CC121" s="30" t="s">
        <v>1363</v>
      </c>
      <c r="CD121" s="31" t="s">
        <v>1364</v>
      </c>
      <c r="CE121" s="30" t="s">
        <v>1365</v>
      </c>
      <c r="CF121" s="32" t="s">
        <v>84</v>
      </c>
      <c r="CG121" s="33" t="s">
        <v>85</v>
      </c>
      <c r="CH121" s="34">
        <v>39780</v>
      </c>
      <c r="CI121" s="35">
        <v>45717</v>
      </c>
      <c r="CJ121" s="35"/>
      <c r="CK121" s="36">
        <v>79560</v>
      </c>
      <c r="CL121" s="26">
        <f t="shared" si="18"/>
        <v>39780</v>
      </c>
      <c r="CM121" s="26"/>
      <c r="CR121" s="26" t="str">
        <f t="shared" si="19"/>
        <v>('장원옵티마약국', '123-37-03795', '서울특별시 영등포구 신길로34길 5-1 (신길동)', '8806538013749', '리피칸정 10mg', 39780, '2025-03-01'),</v>
      </c>
      <c r="DF121" s="39" t="s">
        <v>66</v>
      </c>
      <c r="DG121" s="12" t="s">
        <v>117</v>
      </c>
      <c r="DH121" s="12" t="s">
        <v>203</v>
      </c>
      <c r="DI121" s="40" t="s">
        <v>284</v>
      </c>
      <c r="DJ121" s="39" t="s">
        <v>1366</v>
      </c>
      <c r="DK121" s="41">
        <v>3854</v>
      </c>
      <c r="DL121" s="42" t="s">
        <v>93</v>
      </c>
      <c r="DR121" s="43">
        <v>489</v>
      </c>
      <c r="DS121" s="44" t="s">
        <v>65</v>
      </c>
      <c r="DT121" s="39" t="s">
        <v>66</v>
      </c>
      <c r="DU121" s="44" t="s">
        <v>286</v>
      </c>
      <c r="DV121" s="40" t="s">
        <v>284</v>
      </c>
      <c r="DW121" s="45">
        <v>3</v>
      </c>
      <c r="DX121" s="39" t="s">
        <v>1366</v>
      </c>
      <c r="DY121" s="44" t="s">
        <v>1101</v>
      </c>
      <c r="DZ121" s="46">
        <v>477</v>
      </c>
      <c r="EA121" s="41">
        <v>3854</v>
      </c>
    </row>
    <row r="122" spans="4:131" ht="13.5" x14ac:dyDescent="0.25">
      <c r="D122" s="19">
        <v>119</v>
      </c>
      <c r="E122" s="20" t="s">
        <v>117</v>
      </c>
      <c r="F122" s="21" t="s">
        <v>1367</v>
      </c>
      <c r="G122" s="20">
        <v>653805460</v>
      </c>
      <c r="H122" s="22">
        <v>126</v>
      </c>
      <c r="I122" s="23">
        <v>0.32</v>
      </c>
      <c r="J122" s="23">
        <v>0.3</v>
      </c>
      <c r="K122" s="24">
        <v>8806538054605</v>
      </c>
      <c r="L122" s="19" t="s">
        <v>62</v>
      </c>
      <c r="M122" s="21"/>
      <c r="N122" s="19" t="s">
        <v>63</v>
      </c>
      <c r="O122" s="21"/>
      <c r="Q122" s="25">
        <f t="shared" si="10"/>
        <v>126</v>
      </c>
      <c r="R122" s="26" t="str">
        <f t="shared" si="11"/>
        <v>32.0/100</v>
      </c>
      <c r="S122" s="26" t="str">
        <f t="shared" si="11"/>
        <v>30.0/100</v>
      </c>
      <c r="T122" s="25" t="str">
        <f t="shared" si="12"/>
        <v>'(소분)'</v>
      </c>
      <c r="U122" s="25" t="str">
        <f t="shared" si="13"/>
        <v>NULL</v>
      </c>
      <c r="X122" s="26" t="str">
        <f t="shared" si="14"/>
        <v>('2025-05', '베포케어정', '653805460', 126, 32.0/100, 30.0/100, '8806538054605', '(소분)', NULL, 'active', ''),</v>
      </c>
      <c r="BI122" s="19">
        <v>119</v>
      </c>
      <c r="BJ122" s="21"/>
      <c r="BK122" s="21" t="s">
        <v>1368</v>
      </c>
      <c r="BL122" s="19" t="s">
        <v>1369</v>
      </c>
      <c r="BM122" s="21"/>
      <c r="BN122" s="21"/>
      <c r="BO122" s="21" t="s">
        <v>840</v>
      </c>
      <c r="BP122" s="19" t="s">
        <v>841</v>
      </c>
      <c r="BT122" s="26" t="str">
        <f t="shared" si="17"/>
        <v>('', '장현대학약국', '132-17-35726', NULL,'','active'),</v>
      </c>
      <c r="CA122" s="29">
        <v>119</v>
      </c>
      <c r="CB122" s="50"/>
      <c r="CC122" s="30" t="s">
        <v>1027</v>
      </c>
      <c r="CD122" s="31" t="s">
        <v>1028</v>
      </c>
      <c r="CE122" s="30" t="s">
        <v>1370</v>
      </c>
      <c r="CF122" s="32" t="s">
        <v>84</v>
      </c>
      <c r="CG122" s="33" t="s">
        <v>85</v>
      </c>
      <c r="CH122" s="34">
        <v>79560</v>
      </c>
      <c r="CI122" s="35">
        <v>45689</v>
      </c>
      <c r="CJ122" s="35"/>
      <c r="CK122" s="36">
        <v>159120</v>
      </c>
      <c r="CL122" s="26">
        <f t="shared" si="18"/>
        <v>79560</v>
      </c>
      <c r="CM122" s="26"/>
      <c r="CR122" s="26" t="str">
        <f t="shared" si="19"/>
        <v>('맑은샘약국', '401-15-43486', '경기도 구리시 체육관로 80번길 9, 101호(수택동)', '8806538013749', '리피칸정 10mg', 79560, '2025-02-01'),</v>
      </c>
      <c r="DF122" s="39" t="s">
        <v>66</v>
      </c>
      <c r="DG122" s="12" t="s">
        <v>117</v>
      </c>
      <c r="DH122" s="12" t="s">
        <v>203</v>
      </c>
      <c r="DI122" s="40" t="s">
        <v>350</v>
      </c>
      <c r="DJ122" s="39" t="s">
        <v>1366</v>
      </c>
      <c r="DK122" s="41">
        <v>1058</v>
      </c>
      <c r="DL122" s="42" t="s">
        <v>93</v>
      </c>
      <c r="DR122" s="43">
        <v>588</v>
      </c>
      <c r="DS122" s="44" t="s">
        <v>65</v>
      </c>
      <c r="DT122" s="39" t="s">
        <v>66</v>
      </c>
      <c r="DU122" s="44" t="s">
        <v>351</v>
      </c>
      <c r="DV122" s="40" t="s">
        <v>350</v>
      </c>
      <c r="DW122" s="45">
        <v>3</v>
      </c>
      <c r="DX122" s="39" t="s">
        <v>1366</v>
      </c>
      <c r="DY122" s="44" t="s">
        <v>1101</v>
      </c>
      <c r="DZ122" s="46">
        <v>477</v>
      </c>
      <c r="EA122" s="41">
        <v>1058</v>
      </c>
    </row>
    <row r="123" spans="4:131" ht="13.5" x14ac:dyDescent="0.25">
      <c r="D123" s="19">
        <v>120</v>
      </c>
      <c r="E123" s="20" t="s">
        <v>117</v>
      </c>
      <c r="F123" s="21" t="s">
        <v>1367</v>
      </c>
      <c r="G123" s="20">
        <v>653805460</v>
      </c>
      <c r="H123" s="22">
        <v>126</v>
      </c>
      <c r="I123" s="23">
        <v>0.32</v>
      </c>
      <c r="J123" s="23">
        <v>0.3</v>
      </c>
      <c r="K123" s="24">
        <v>8806538054612</v>
      </c>
      <c r="L123" s="19" t="s">
        <v>95</v>
      </c>
      <c r="M123" s="21"/>
      <c r="N123" s="19" t="s">
        <v>63</v>
      </c>
      <c r="O123" s="21"/>
      <c r="Q123" s="25">
        <f t="shared" si="10"/>
        <v>126</v>
      </c>
      <c r="R123" s="26" t="str">
        <f t="shared" si="11"/>
        <v>32.0/100</v>
      </c>
      <c r="S123" s="26" t="str">
        <f t="shared" si="11"/>
        <v>30.0/100</v>
      </c>
      <c r="T123" s="25" t="str">
        <f t="shared" si="12"/>
        <v>'30정/병'</v>
      </c>
      <c r="U123" s="25" t="str">
        <f t="shared" si="13"/>
        <v>NULL</v>
      </c>
      <c r="X123" s="26" t="str">
        <f t="shared" si="14"/>
        <v>('2025-05', '베포케어정', '653805460', 126, 32.0/100, 30.0/100, '8806538054612', '30정/병', NULL, 'active', ''),</v>
      </c>
      <c r="BI123" s="19">
        <v>120</v>
      </c>
      <c r="BJ123" s="21"/>
      <c r="BK123" s="21" t="s">
        <v>845</v>
      </c>
      <c r="BL123" s="19" t="s">
        <v>1371</v>
      </c>
      <c r="BM123" s="21"/>
      <c r="BN123" s="21"/>
      <c r="BO123" s="21" t="s">
        <v>840</v>
      </c>
      <c r="BP123" s="19" t="s">
        <v>841</v>
      </c>
      <c r="BT123" s="26" t="str">
        <f t="shared" si="17"/>
        <v>('', '정문약국', '243-24-01432', NULL,'','active'),</v>
      </c>
      <c r="CA123" s="29">
        <v>120</v>
      </c>
      <c r="CB123" s="50"/>
      <c r="CC123" s="30" t="s">
        <v>1306</v>
      </c>
      <c r="CD123" s="31" t="s">
        <v>1307</v>
      </c>
      <c r="CE123" s="30" t="s">
        <v>1308</v>
      </c>
      <c r="CF123" s="32" t="s">
        <v>84</v>
      </c>
      <c r="CG123" s="33" t="s">
        <v>85</v>
      </c>
      <c r="CH123" s="34">
        <v>39780</v>
      </c>
      <c r="CI123" s="35">
        <v>45658</v>
      </c>
      <c r="CJ123" s="35"/>
      <c r="CK123" s="36">
        <v>79560</v>
      </c>
      <c r="CL123" s="26">
        <f t="shared" si="18"/>
        <v>39780</v>
      </c>
      <c r="CM123" s="26"/>
      <c r="CR123" s="26" t="str">
        <f t="shared" si="19"/>
        <v>('세란온누리약국', '624-52-00504', '서울시 강서구 강서로 231, 208호 (화곡동, 우장산역 해링턴타워)', '8806538013749', '리피칸정 10mg', 39780, '2025-01-01'),</v>
      </c>
      <c r="DF123" s="39" t="s">
        <v>66</v>
      </c>
      <c r="DG123" s="12" t="s">
        <v>117</v>
      </c>
      <c r="DH123" s="12" t="s">
        <v>203</v>
      </c>
      <c r="DI123" s="40" t="s">
        <v>298</v>
      </c>
      <c r="DJ123" s="39" t="s">
        <v>1372</v>
      </c>
      <c r="DK123" s="41">
        <v>1587</v>
      </c>
      <c r="DL123" s="42" t="s">
        <v>93</v>
      </c>
      <c r="DR123" s="43">
        <v>515</v>
      </c>
      <c r="DS123" s="44" t="s">
        <v>65</v>
      </c>
      <c r="DT123" s="39" t="s">
        <v>66</v>
      </c>
      <c r="DU123" s="44" t="s">
        <v>300</v>
      </c>
      <c r="DV123" s="40" t="s">
        <v>298</v>
      </c>
      <c r="DW123" s="45">
        <v>3</v>
      </c>
      <c r="DX123" s="39" t="s">
        <v>1372</v>
      </c>
      <c r="DY123" s="44" t="s">
        <v>502</v>
      </c>
      <c r="DZ123" s="46">
        <v>487</v>
      </c>
      <c r="EA123" s="41">
        <v>1587</v>
      </c>
    </row>
    <row r="124" spans="4:131" ht="13.5" x14ac:dyDescent="0.25">
      <c r="D124" s="19">
        <v>121</v>
      </c>
      <c r="E124" s="20" t="s">
        <v>117</v>
      </c>
      <c r="F124" s="21" t="s">
        <v>1367</v>
      </c>
      <c r="G124" s="20">
        <v>653805460</v>
      </c>
      <c r="H124" s="22">
        <v>126</v>
      </c>
      <c r="I124" s="23">
        <v>0.32</v>
      </c>
      <c r="J124" s="23">
        <v>0.3</v>
      </c>
      <c r="K124" s="24">
        <v>8806538054629</v>
      </c>
      <c r="L124" s="19" t="s">
        <v>1373</v>
      </c>
      <c r="M124" s="21"/>
      <c r="N124" s="19" t="s">
        <v>63</v>
      </c>
      <c r="O124" s="21"/>
      <c r="Q124" s="25">
        <f t="shared" si="10"/>
        <v>126</v>
      </c>
      <c r="R124" s="26" t="str">
        <f t="shared" si="11"/>
        <v>32.0/100</v>
      </c>
      <c r="S124" s="26" t="str">
        <f t="shared" si="11"/>
        <v>30.0/100</v>
      </c>
      <c r="T124" s="25" t="str">
        <f t="shared" si="12"/>
        <v>'200정/병'</v>
      </c>
      <c r="U124" s="25" t="str">
        <f t="shared" si="13"/>
        <v>NULL</v>
      </c>
      <c r="X124" s="26" t="str">
        <f t="shared" si="14"/>
        <v>('2025-05', '베포케어정', '653805460', 126, 32.0/100, 30.0/100, '8806538054629', '200정/병', NULL, 'active', ''),</v>
      </c>
      <c r="BI124" s="19">
        <v>121</v>
      </c>
      <c r="BJ124" s="21"/>
      <c r="BK124" s="21" t="s">
        <v>1374</v>
      </c>
      <c r="BL124" s="19" t="s">
        <v>1375</v>
      </c>
      <c r="BM124" s="21"/>
      <c r="BN124" s="21"/>
      <c r="BO124" s="21" t="s">
        <v>840</v>
      </c>
      <c r="BP124" s="19" t="s">
        <v>841</v>
      </c>
      <c r="BT124" s="26" t="str">
        <f t="shared" si="17"/>
        <v>('', '미소약국', '136-02-70342', NULL,'','active'),</v>
      </c>
      <c r="CA124" s="29">
        <v>121</v>
      </c>
      <c r="CB124" s="50"/>
      <c r="CC124" s="30" t="s">
        <v>1289</v>
      </c>
      <c r="CD124" s="31" t="s">
        <v>1290</v>
      </c>
      <c r="CE124" s="30" t="s">
        <v>1291</v>
      </c>
      <c r="CF124" s="32" t="s">
        <v>1376</v>
      </c>
      <c r="CG124" s="33" t="s">
        <v>197</v>
      </c>
      <c r="CH124" s="34">
        <v>64080</v>
      </c>
      <c r="CI124" s="35">
        <v>45717</v>
      </c>
      <c r="CJ124" s="35"/>
      <c r="CK124" s="36">
        <v>128160</v>
      </c>
      <c r="CL124" s="26">
        <f t="shared" si="18"/>
        <v>64080</v>
      </c>
      <c r="CM124" s="26"/>
      <c r="CR124" s="26" t="str">
        <f t="shared" si="19"/>
        <v>('십자약국', '360-44-01166', '경기도 파주시 문산읍 문향로 103, 제4호 (선유리, 삼거리식당)', '8806538013817', '리피칸정 20mg', 64080, '2025-03-01'),</v>
      </c>
      <c r="DF124" s="39" t="s">
        <v>66</v>
      </c>
      <c r="DG124" s="12" t="s">
        <v>117</v>
      </c>
      <c r="DH124" s="12" t="s">
        <v>203</v>
      </c>
      <c r="DI124" s="40" t="s">
        <v>350</v>
      </c>
      <c r="DJ124" s="39" t="s">
        <v>1372</v>
      </c>
      <c r="DK124" s="41">
        <v>826</v>
      </c>
      <c r="DL124" s="42" t="s">
        <v>93</v>
      </c>
      <c r="DR124" s="43">
        <v>589</v>
      </c>
      <c r="DS124" s="44" t="s">
        <v>65</v>
      </c>
      <c r="DT124" s="39" t="s">
        <v>66</v>
      </c>
      <c r="DU124" s="44" t="s">
        <v>351</v>
      </c>
      <c r="DV124" s="40" t="s">
        <v>350</v>
      </c>
      <c r="DW124" s="45">
        <v>3</v>
      </c>
      <c r="DX124" s="39" t="s">
        <v>1372</v>
      </c>
      <c r="DY124" s="44" t="s">
        <v>502</v>
      </c>
      <c r="DZ124" s="46">
        <v>487</v>
      </c>
      <c r="EA124" s="41">
        <v>826</v>
      </c>
    </row>
    <row r="125" spans="4:131" ht="13.5" x14ac:dyDescent="0.25">
      <c r="D125" s="19">
        <v>122</v>
      </c>
      <c r="E125" s="20" t="s">
        <v>117</v>
      </c>
      <c r="F125" s="21" t="s">
        <v>1348</v>
      </c>
      <c r="G125" s="20">
        <v>653805250</v>
      </c>
      <c r="H125" s="22">
        <v>521</v>
      </c>
      <c r="I125" s="23">
        <v>0.43</v>
      </c>
      <c r="J125" s="23">
        <v>0.55000000000000004</v>
      </c>
      <c r="K125" s="24">
        <v>8806538052502</v>
      </c>
      <c r="L125" s="19" t="s">
        <v>62</v>
      </c>
      <c r="M125" s="21"/>
      <c r="N125" s="19" t="s">
        <v>63</v>
      </c>
      <c r="O125" s="21"/>
      <c r="Q125" s="25">
        <f t="shared" si="10"/>
        <v>521</v>
      </c>
      <c r="R125" s="26" t="str">
        <f t="shared" si="11"/>
        <v>43.0/100</v>
      </c>
      <c r="S125" s="26" t="str">
        <f t="shared" si="11"/>
        <v>55.0/100</v>
      </c>
      <c r="T125" s="25" t="str">
        <f t="shared" si="12"/>
        <v>'(소분)'</v>
      </c>
      <c r="U125" s="25" t="str">
        <f t="shared" si="13"/>
        <v>NULL</v>
      </c>
      <c r="X125" s="26" t="str">
        <f t="shared" si="14"/>
        <v>('2025-05', '셀코빅스캡슐', '653805250', 521, 43.0/100, 55.0/100, '8806538052502', '(소분)', NULL, 'active', ''),</v>
      </c>
      <c r="BI125" s="19">
        <v>122</v>
      </c>
      <c r="BJ125" s="21"/>
      <c r="BK125" s="21" t="s">
        <v>1377</v>
      </c>
      <c r="BL125" s="19" t="s">
        <v>1378</v>
      </c>
      <c r="BM125" s="21"/>
      <c r="BN125" s="21"/>
      <c r="BO125" s="21" t="s">
        <v>852</v>
      </c>
      <c r="BP125" s="19" t="s">
        <v>853</v>
      </c>
      <c r="BT125" s="26" t="str">
        <f t="shared" si="17"/>
        <v>('', '금정당약국', '877-15-00874', NULL,'','active'),</v>
      </c>
      <c r="CA125" s="29">
        <v>122</v>
      </c>
      <c r="CB125" s="50"/>
      <c r="CC125" s="30" t="s">
        <v>1379</v>
      </c>
      <c r="CD125" s="31" t="s">
        <v>1380</v>
      </c>
      <c r="CE125" s="30" t="s">
        <v>1381</v>
      </c>
      <c r="CF125" s="32" t="s">
        <v>1376</v>
      </c>
      <c r="CG125" s="33" t="s">
        <v>197</v>
      </c>
      <c r="CH125" s="34">
        <v>32040</v>
      </c>
      <c r="CI125" s="35">
        <v>45717</v>
      </c>
      <c r="CJ125" s="35"/>
      <c r="CK125" s="36">
        <v>64080</v>
      </c>
      <c r="CL125" s="26">
        <f t="shared" si="18"/>
        <v>32040</v>
      </c>
      <c r="CM125" s="26"/>
      <c r="CR125" s="26" t="str">
        <f t="shared" si="19"/>
        <v>('대성약국', '109-06-72822', '서울특별시 강서구 강서로 307, 1층', '8806538013817', '리피칸정 20mg', 32040, '2025-03-01'),</v>
      </c>
      <c r="DF125" s="39" t="s">
        <v>66</v>
      </c>
      <c r="DG125" s="12" t="s">
        <v>117</v>
      </c>
      <c r="DH125" s="12" t="s">
        <v>203</v>
      </c>
      <c r="DI125" s="40" t="s">
        <v>412</v>
      </c>
      <c r="DJ125" s="39" t="s">
        <v>1372</v>
      </c>
      <c r="DK125" s="41">
        <v>30</v>
      </c>
      <c r="DL125" s="42" t="s">
        <v>93</v>
      </c>
      <c r="DR125" s="43">
        <v>619</v>
      </c>
      <c r="DS125" s="44" t="s">
        <v>65</v>
      </c>
      <c r="DT125" s="39" t="s">
        <v>66</v>
      </c>
      <c r="DU125" s="44" t="s">
        <v>413</v>
      </c>
      <c r="DV125" s="40" t="s">
        <v>412</v>
      </c>
      <c r="DW125" s="45">
        <v>3</v>
      </c>
      <c r="DX125" s="39" t="s">
        <v>1372</v>
      </c>
      <c r="DY125" s="44" t="s">
        <v>502</v>
      </c>
      <c r="DZ125" s="46">
        <v>487</v>
      </c>
      <c r="EA125" s="41">
        <v>30</v>
      </c>
    </row>
    <row r="126" spans="4:131" ht="13.5" x14ac:dyDescent="0.25">
      <c r="D126" s="19">
        <v>123</v>
      </c>
      <c r="E126" s="20" t="s">
        <v>117</v>
      </c>
      <c r="F126" s="21" t="s">
        <v>1348</v>
      </c>
      <c r="G126" s="20">
        <v>653805250</v>
      </c>
      <c r="H126" s="22">
        <v>521</v>
      </c>
      <c r="I126" s="23">
        <v>0.43</v>
      </c>
      <c r="J126" s="23">
        <v>0.55000000000000004</v>
      </c>
      <c r="K126" s="24">
        <v>8806538052519</v>
      </c>
      <c r="L126" s="19" t="s">
        <v>1133</v>
      </c>
      <c r="M126" s="21"/>
      <c r="N126" s="19" t="s">
        <v>63</v>
      </c>
      <c r="O126" s="21"/>
      <c r="Q126" s="25">
        <f t="shared" si="10"/>
        <v>521</v>
      </c>
      <c r="R126" s="26" t="str">
        <f t="shared" si="11"/>
        <v>43.0/100</v>
      </c>
      <c r="S126" s="26" t="str">
        <f t="shared" si="11"/>
        <v>55.0/100</v>
      </c>
      <c r="T126" s="25" t="str">
        <f t="shared" si="12"/>
        <v>'30캡슐/병'</v>
      </c>
      <c r="U126" s="25" t="str">
        <f t="shared" si="13"/>
        <v>NULL</v>
      </c>
      <c r="X126" s="26" t="str">
        <f t="shared" si="14"/>
        <v>('2025-05', '셀코빅스캡슐', '653805250', 521, 43.0/100, 55.0/100, '8806538052519', '30캡슐/병', NULL, 'active', ''),</v>
      </c>
      <c r="BI126" s="19">
        <v>123</v>
      </c>
      <c r="BJ126" s="21"/>
      <c r="BK126" s="21" t="s">
        <v>1382</v>
      </c>
      <c r="BL126" s="19" t="s">
        <v>1383</v>
      </c>
      <c r="BM126" s="21"/>
      <c r="BN126" s="21"/>
      <c r="BO126" s="21" t="s">
        <v>852</v>
      </c>
      <c r="BP126" s="19" t="s">
        <v>853</v>
      </c>
      <c r="BT126" s="26" t="str">
        <f t="shared" si="17"/>
        <v>('', '굿모닝건강약국', '123-20-40021', NULL,'','active'),</v>
      </c>
      <c r="CA126" s="29">
        <v>123</v>
      </c>
      <c r="CB126" s="50"/>
      <c r="CC126" s="30" t="s">
        <v>1289</v>
      </c>
      <c r="CD126" s="31" t="s">
        <v>1290</v>
      </c>
      <c r="CE126" s="30" t="s">
        <v>1291</v>
      </c>
      <c r="CF126" s="32" t="s">
        <v>1376</v>
      </c>
      <c r="CG126" s="33" t="s">
        <v>197</v>
      </c>
      <c r="CH126" s="34">
        <v>32040</v>
      </c>
      <c r="CI126" s="35">
        <v>45717</v>
      </c>
      <c r="CJ126" s="35"/>
      <c r="CK126" s="36">
        <v>64080</v>
      </c>
      <c r="CL126" s="26">
        <f t="shared" si="18"/>
        <v>32040</v>
      </c>
      <c r="CM126" s="26"/>
      <c r="CR126" s="26" t="str">
        <f t="shared" si="19"/>
        <v>('십자약국', '360-44-01166', '경기도 파주시 문산읍 문향로 103, 제4호 (선유리, 삼거리식당)', '8806538013817', '리피칸정 20mg', 32040, '2025-03-01'),</v>
      </c>
      <c r="DF126" s="39" t="s">
        <v>66</v>
      </c>
      <c r="DG126" s="12" t="s">
        <v>117</v>
      </c>
      <c r="DH126" s="12" t="s">
        <v>203</v>
      </c>
      <c r="DI126" s="40" t="s">
        <v>298</v>
      </c>
      <c r="DJ126" s="39" t="s">
        <v>1384</v>
      </c>
      <c r="DK126" s="41">
        <v>2116</v>
      </c>
      <c r="DL126" s="42" t="s">
        <v>93</v>
      </c>
      <c r="DR126" s="43">
        <v>516</v>
      </c>
      <c r="DS126" s="44" t="s">
        <v>65</v>
      </c>
      <c r="DT126" s="39" t="s">
        <v>66</v>
      </c>
      <c r="DU126" s="44" t="s">
        <v>300</v>
      </c>
      <c r="DV126" s="40" t="s">
        <v>298</v>
      </c>
      <c r="DW126" s="45">
        <v>3</v>
      </c>
      <c r="DX126" s="39" t="s">
        <v>1384</v>
      </c>
      <c r="DY126" s="44" t="s">
        <v>461</v>
      </c>
      <c r="DZ126" s="46">
        <v>362</v>
      </c>
      <c r="EA126" s="41">
        <v>2116</v>
      </c>
    </row>
    <row r="127" spans="4:131" ht="13.5" x14ac:dyDescent="0.25">
      <c r="D127" s="19">
        <v>124</v>
      </c>
      <c r="E127" s="20" t="s">
        <v>117</v>
      </c>
      <c r="F127" s="21" t="s">
        <v>1348</v>
      </c>
      <c r="G127" s="20">
        <v>653805250</v>
      </c>
      <c r="H127" s="22">
        <v>521</v>
      </c>
      <c r="I127" s="23">
        <v>0.43</v>
      </c>
      <c r="J127" s="23">
        <v>0.55000000000000004</v>
      </c>
      <c r="K127" s="24">
        <v>8806538052526</v>
      </c>
      <c r="L127" s="19" t="s">
        <v>1138</v>
      </c>
      <c r="M127" s="21"/>
      <c r="N127" s="19" t="s">
        <v>63</v>
      </c>
      <c r="O127" s="21"/>
      <c r="Q127" s="25">
        <f t="shared" si="10"/>
        <v>521</v>
      </c>
      <c r="R127" s="26" t="str">
        <f t="shared" si="11"/>
        <v>43.0/100</v>
      </c>
      <c r="S127" s="26" t="str">
        <f t="shared" si="11"/>
        <v>55.0/100</v>
      </c>
      <c r="T127" s="25" t="str">
        <f t="shared" si="12"/>
        <v>'100캡슐/병'</v>
      </c>
      <c r="U127" s="25" t="str">
        <f t="shared" si="13"/>
        <v>NULL</v>
      </c>
      <c r="X127" s="26" t="str">
        <f t="shared" si="14"/>
        <v>('2025-05', '셀코빅스캡슐', '653805250', 521, 43.0/100, 55.0/100, '8806538052526', '100캡슐/병', NULL, 'active', ''),</v>
      </c>
      <c r="BI127" s="19">
        <v>124</v>
      </c>
      <c r="BJ127" s="21"/>
      <c r="BK127" s="21" t="s">
        <v>1385</v>
      </c>
      <c r="BL127" s="19" t="s">
        <v>1386</v>
      </c>
      <c r="BM127" s="21"/>
      <c r="BN127" s="21"/>
      <c r="BO127" s="21" t="s">
        <v>866</v>
      </c>
      <c r="BP127" s="19" t="s">
        <v>867</v>
      </c>
      <c r="BT127" s="26" t="str">
        <f t="shared" si="17"/>
        <v>('', '우리대한약국', '238-06-01057', NULL,'','active'),</v>
      </c>
      <c r="CA127" s="29">
        <v>124</v>
      </c>
      <c r="CB127" s="50"/>
      <c r="CC127" s="30" t="s">
        <v>1387</v>
      </c>
      <c r="CD127" s="31" t="s">
        <v>1388</v>
      </c>
      <c r="CE127" s="30" t="s">
        <v>1389</v>
      </c>
      <c r="CF127" s="32" t="s">
        <v>1390</v>
      </c>
      <c r="CG127" s="33" t="s">
        <v>1391</v>
      </c>
      <c r="CH127" s="34">
        <v>23750</v>
      </c>
      <c r="CI127" s="35">
        <v>45717</v>
      </c>
      <c r="CJ127" s="35"/>
      <c r="CK127" s="36">
        <v>47500</v>
      </c>
      <c r="CL127" s="26">
        <f t="shared" si="18"/>
        <v>23750</v>
      </c>
      <c r="CM127" s="26"/>
      <c r="CR127" s="26" t="str">
        <f t="shared" si="19"/>
        <v>('검단아라태평양', '650-50-00718', '인천광역시 서구 이음대로 378, 1동 1층 109,110호(원당동, 로뎀타워)', '8806538026527', '티니다진정 500mg', 23750, '2025-03-01'),</v>
      </c>
      <c r="DF127" s="39" t="s">
        <v>66</v>
      </c>
      <c r="DG127" s="12" t="s">
        <v>117</v>
      </c>
      <c r="DH127" s="12" t="s">
        <v>203</v>
      </c>
      <c r="DI127" s="40" t="s">
        <v>327</v>
      </c>
      <c r="DJ127" s="39" t="s">
        <v>1384</v>
      </c>
      <c r="DK127" s="41">
        <v>240</v>
      </c>
      <c r="DL127" s="42" t="s">
        <v>93</v>
      </c>
      <c r="DR127" s="43">
        <v>547</v>
      </c>
      <c r="DS127" s="44" t="s">
        <v>65</v>
      </c>
      <c r="DT127" s="39" t="s">
        <v>66</v>
      </c>
      <c r="DU127" s="44" t="s">
        <v>328</v>
      </c>
      <c r="DV127" s="40" t="s">
        <v>327</v>
      </c>
      <c r="DW127" s="45">
        <v>3</v>
      </c>
      <c r="DX127" s="39" t="s">
        <v>1384</v>
      </c>
      <c r="DY127" s="44" t="s">
        <v>461</v>
      </c>
      <c r="DZ127" s="46">
        <v>362</v>
      </c>
      <c r="EA127" s="41">
        <v>240</v>
      </c>
    </row>
    <row r="128" spans="4:131" ht="13.5" x14ac:dyDescent="0.25">
      <c r="D128" s="19">
        <v>125</v>
      </c>
      <c r="E128" s="20" t="s">
        <v>117</v>
      </c>
      <c r="F128" s="21" t="s">
        <v>1392</v>
      </c>
      <c r="G128" s="20">
        <v>653804440</v>
      </c>
      <c r="H128" s="22">
        <v>425</v>
      </c>
      <c r="I128" s="23">
        <v>0.4</v>
      </c>
      <c r="J128" s="23">
        <v>0.4</v>
      </c>
      <c r="K128" s="24">
        <v>8806538044408</v>
      </c>
      <c r="L128" s="19" t="s">
        <v>62</v>
      </c>
      <c r="M128" s="21"/>
      <c r="N128" s="19" t="s">
        <v>63</v>
      </c>
      <c r="O128" s="21"/>
      <c r="Q128" s="25">
        <f t="shared" si="10"/>
        <v>425</v>
      </c>
      <c r="R128" s="26" t="str">
        <f t="shared" si="11"/>
        <v>40.0/100</v>
      </c>
      <c r="S128" s="26" t="str">
        <f t="shared" si="11"/>
        <v>40.0/100</v>
      </c>
      <c r="T128" s="25" t="str">
        <f t="shared" si="12"/>
        <v>'(소분)'</v>
      </c>
      <c r="U128" s="25" t="str">
        <f t="shared" si="13"/>
        <v>NULL</v>
      </c>
      <c r="X128" s="26" t="str">
        <f t="shared" si="14"/>
        <v>('2025-05', '신노바핀정 10mg', '653804440', 425, 40.0/100, 40.0/100, '8806538044408', '(소분)', NULL, 'active', ''),</v>
      </c>
      <c r="BI128" s="19">
        <v>125</v>
      </c>
      <c r="BJ128" s="21"/>
      <c r="BK128" s="21" t="s">
        <v>1393</v>
      </c>
      <c r="BL128" s="19" t="s">
        <v>1394</v>
      </c>
      <c r="BM128" s="21"/>
      <c r="BN128" s="21"/>
      <c r="BO128" s="21" t="s">
        <v>866</v>
      </c>
      <c r="BP128" s="19" t="s">
        <v>867</v>
      </c>
      <c r="BT128" s="26" t="str">
        <f t="shared" si="17"/>
        <v>('', '라라온누리약국', '208-07-78208', NULL,'','active'),</v>
      </c>
      <c r="CA128" s="29">
        <v>125</v>
      </c>
      <c r="CB128" s="50"/>
      <c r="CC128" s="30" t="s">
        <v>1395</v>
      </c>
      <c r="CD128" s="31" t="s">
        <v>1396</v>
      </c>
      <c r="CE128" s="30" t="s">
        <v>1397</v>
      </c>
      <c r="CF128" s="32" t="s">
        <v>1390</v>
      </c>
      <c r="CG128" s="33" t="s">
        <v>1391</v>
      </c>
      <c r="CH128" s="34">
        <v>-23750</v>
      </c>
      <c r="CI128" s="35">
        <v>45717</v>
      </c>
      <c r="CJ128" s="35"/>
      <c r="CK128" s="36">
        <v>-47500</v>
      </c>
      <c r="CL128" s="26">
        <f t="shared" si="18"/>
        <v>-23750</v>
      </c>
      <c r="CM128" s="26"/>
      <c r="CR128" s="26" t="str">
        <f t="shared" si="19"/>
        <v>('미르약국', '217-16-22165', '경기도 고양시 일산동구 중앙로 1065 (백석동)', '8806538026527', '티니다진정 500mg', -23750, '2025-03-01'),</v>
      </c>
      <c r="DF128" s="39" t="s">
        <v>66</v>
      </c>
      <c r="DG128" s="12" t="s">
        <v>117</v>
      </c>
      <c r="DH128" s="12" t="s">
        <v>203</v>
      </c>
      <c r="DI128" s="40" t="s">
        <v>396</v>
      </c>
      <c r="DJ128" s="39" t="s">
        <v>1384</v>
      </c>
      <c r="DK128" s="41">
        <v>675</v>
      </c>
      <c r="DL128" s="42" t="s">
        <v>93</v>
      </c>
      <c r="DR128" s="43">
        <v>570</v>
      </c>
      <c r="DS128" s="44" t="s">
        <v>65</v>
      </c>
      <c r="DT128" s="39" t="s">
        <v>66</v>
      </c>
      <c r="DU128" s="44" t="s">
        <v>397</v>
      </c>
      <c r="DV128" s="40" t="s">
        <v>396</v>
      </c>
      <c r="DW128" s="45">
        <v>3</v>
      </c>
      <c r="DX128" s="39" t="s">
        <v>1384</v>
      </c>
      <c r="DY128" s="44" t="s">
        <v>461</v>
      </c>
      <c r="DZ128" s="46">
        <v>362</v>
      </c>
      <c r="EA128" s="41">
        <v>675</v>
      </c>
    </row>
    <row r="129" spans="4:131" ht="13.5" x14ac:dyDescent="0.25">
      <c r="D129" s="19">
        <v>126</v>
      </c>
      <c r="E129" s="20" t="s">
        <v>117</v>
      </c>
      <c r="F129" s="21" t="s">
        <v>1392</v>
      </c>
      <c r="G129" s="20">
        <v>653804440</v>
      </c>
      <c r="H129" s="22">
        <v>425</v>
      </c>
      <c r="I129" s="23">
        <v>0.4</v>
      </c>
      <c r="J129" s="23">
        <v>0.4</v>
      </c>
      <c r="K129" s="24">
        <v>8806538044415</v>
      </c>
      <c r="L129" s="19" t="s">
        <v>95</v>
      </c>
      <c r="M129" s="21"/>
      <c r="N129" s="19" t="s">
        <v>63</v>
      </c>
      <c r="O129" s="21"/>
      <c r="Q129" s="25">
        <f t="shared" si="10"/>
        <v>425</v>
      </c>
      <c r="R129" s="26" t="str">
        <f t="shared" si="11"/>
        <v>40.0/100</v>
      </c>
      <c r="S129" s="26" t="str">
        <f t="shared" si="11"/>
        <v>40.0/100</v>
      </c>
      <c r="T129" s="25" t="str">
        <f t="shared" si="12"/>
        <v>'30정/병'</v>
      </c>
      <c r="U129" s="25" t="str">
        <f t="shared" si="13"/>
        <v>NULL</v>
      </c>
      <c r="X129" s="26" t="str">
        <f t="shared" si="14"/>
        <v>('2025-05', '신노바핀정 10mg', '653804440', 425, 40.0/100, 40.0/100, '8806538044415', '30정/병', NULL, 'active', ''),</v>
      </c>
      <c r="BI129" s="19">
        <v>126</v>
      </c>
      <c r="BJ129" s="21"/>
      <c r="BK129" s="21" t="s">
        <v>1398</v>
      </c>
      <c r="BL129" s="19" t="s">
        <v>1399</v>
      </c>
      <c r="BM129" s="21"/>
      <c r="BN129" s="21"/>
      <c r="BO129" s="21" t="s">
        <v>878</v>
      </c>
      <c r="BP129" s="19" t="s">
        <v>879</v>
      </c>
      <c r="BT129" s="26" t="str">
        <f t="shared" si="17"/>
        <v>('', '로뎀약국', '357-07-01660', NULL,'','active'),</v>
      </c>
      <c r="CA129" s="29">
        <v>126</v>
      </c>
      <c r="CB129" s="50"/>
      <c r="CC129" s="30" t="s">
        <v>1330</v>
      </c>
      <c r="CD129" s="31" t="s">
        <v>1331</v>
      </c>
      <c r="CE129" s="30" t="s">
        <v>1332</v>
      </c>
      <c r="CF129" s="32" t="s">
        <v>1001</v>
      </c>
      <c r="CG129" s="33" t="s">
        <v>1002</v>
      </c>
      <c r="CH129" s="34">
        <v>28440</v>
      </c>
      <c r="CI129" s="35">
        <v>45717</v>
      </c>
      <c r="CJ129" s="35"/>
      <c r="CK129" s="36">
        <v>56880</v>
      </c>
      <c r="CL129" s="26">
        <f t="shared" si="18"/>
        <v>28440</v>
      </c>
      <c r="CM129" s="26"/>
      <c r="CR129" s="26" t="str">
        <f t="shared" si="19"/>
        <v>('영창당약국', '111-27-48524', '서울특별시 은평구 통일로 843 (대조동)', '8806538027517', '프라빅정 75mg', 28440, '2025-03-01'),</v>
      </c>
      <c r="DF129" s="39" t="s">
        <v>66</v>
      </c>
      <c r="DG129" s="12" t="s">
        <v>117</v>
      </c>
      <c r="DH129" s="12" t="s">
        <v>203</v>
      </c>
      <c r="DI129" s="40" t="s">
        <v>350</v>
      </c>
      <c r="DJ129" s="39" t="s">
        <v>1384</v>
      </c>
      <c r="DK129" s="41">
        <v>1037.5</v>
      </c>
      <c r="DL129" s="42" t="s">
        <v>93</v>
      </c>
      <c r="DR129" s="43">
        <v>590</v>
      </c>
      <c r="DS129" s="44" t="s">
        <v>65</v>
      </c>
      <c r="DT129" s="39" t="s">
        <v>66</v>
      </c>
      <c r="DU129" s="44" t="s">
        <v>351</v>
      </c>
      <c r="DV129" s="40" t="s">
        <v>350</v>
      </c>
      <c r="DW129" s="45">
        <v>3</v>
      </c>
      <c r="DX129" s="39" t="s">
        <v>1384</v>
      </c>
      <c r="DY129" s="44" t="s">
        <v>461</v>
      </c>
      <c r="DZ129" s="46">
        <v>362</v>
      </c>
      <c r="EA129" s="41">
        <v>1037.5</v>
      </c>
    </row>
    <row r="130" spans="4:131" ht="13.5" x14ac:dyDescent="0.25">
      <c r="D130" s="19">
        <v>127</v>
      </c>
      <c r="E130" s="20" t="s">
        <v>117</v>
      </c>
      <c r="F130" s="21" t="s">
        <v>631</v>
      </c>
      <c r="G130" s="20">
        <v>653800900</v>
      </c>
      <c r="H130" s="22">
        <v>355</v>
      </c>
      <c r="I130" s="23">
        <v>0.45</v>
      </c>
      <c r="J130" s="23">
        <v>0.55000000000000004</v>
      </c>
      <c r="K130" s="24">
        <v>8806538009001</v>
      </c>
      <c r="L130" s="19" t="s">
        <v>62</v>
      </c>
      <c r="M130" s="21"/>
      <c r="N130" s="19" t="s">
        <v>63</v>
      </c>
      <c r="O130" s="21"/>
      <c r="Q130" s="25">
        <f t="shared" si="10"/>
        <v>355</v>
      </c>
      <c r="R130" s="26" t="str">
        <f t="shared" si="11"/>
        <v>45.0/100</v>
      </c>
      <c r="S130" s="26" t="str">
        <f t="shared" si="11"/>
        <v>55.0/100</v>
      </c>
      <c r="T130" s="25" t="str">
        <f t="shared" si="12"/>
        <v>'(소분)'</v>
      </c>
      <c r="U130" s="25" t="str">
        <f t="shared" si="13"/>
        <v>NULL</v>
      </c>
      <c r="X130" s="26" t="str">
        <f t="shared" si="14"/>
        <v>('2025-05', '신노바핀정 5mg', '653800900', 355, 45.0/100, 55.0/100, '8806538009001', '(소분)', NULL, 'active', ''),</v>
      </c>
      <c r="BI130" s="19">
        <v>127</v>
      </c>
      <c r="BJ130" s="21"/>
      <c r="BK130" s="21" t="s">
        <v>1400</v>
      </c>
      <c r="BL130" s="19" t="s">
        <v>1401</v>
      </c>
      <c r="BM130" s="21"/>
      <c r="BN130" s="21"/>
      <c r="BO130" s="21" t="s">
        <v>878</v>
      </c>
      <c r="BP130" s="19" t="s">
        <v>879</v>
      </c>
      <c r="BT130" s="26" t="str">
        <f t="shared" si="17"/>
        <v>('', '수성약국', '424-15-02061', NULL,'','active'),</v>
      </c>
      <c r="CA130" s="29">
        <v>127</v>
      </c>
      <c r="CB130" s="50"/>
      <c r="CC130" s="30" t="s">
        <v>1222</v>
      </c>
      <c r="CD130" s="31" t="s">
        <v>1223</v>
      </c>
      <c r="CE130" s="30" t="s">
        <v>1224</v>
      </c>
      <c r="CF130" s="32" t="s">
        <v>1001</v>
      </c>
      <c r="CG130" s="33" t="s">
        <v>1002</v>
      </c>
      <c r="CH130" s="34">
        <v>28440</v>
      </c>
      <c r="CI130" s="35">
        <v>45717</v>
      </c>
      <c r="CJ130" s="35"/>
      <c r="CK130" s="36">
        <v>56880</v>
      </c>
      <c r="CL130" s="26">
        <f t="shared" si="18"/>
        <v>28440</v>
      </c>
      <c r="CM130" s="26"/>
      <c r="CR130" s="26" t="str">
        <f t="shared" si="19"/>
        <v>('연신내메디칼약국', '605-21-11888', '서울특별시 은평구 연서로 246 (불광동)', '8806538027517', '프라빅정 75mg', 28440, '2025-03-01'),</v>
      </c>
      <c r="DF130" s="39" t="s">
        <v>66</v>
      </c>
      <c r="DG130" s="12" t="s">
        <v>117</v>
      </c>
      <c r="DH130" s="12" t="s">
        <v>203</v>
      </c>
      <c r="DI130" s="40" t="s">
        <v>412</v>
      </c>
      <c r="DJ130" s="39" t="s">
        <v>1384</v>
      </c>
      <c r="DK130" s="41">
        <v>135</v>
      </c>
      <c r="DL130" s="42" t="s">
        <v>93</v>
      </c>
      <c r="DR130" s="43">
        <v>620</v>
      </c>
      <c r="DS130" s="44" t="s">
        <v>65</v>
      </c>
      <c r="DT130" s="39" t="s">
        <v>66</v>
      </c>
      <c r="DU130" s="44" t="s">
        <v>413</v>
      </c>
      <c r="DV130" s="40" t="s">
        <v>412</v>
      </c>
      <c r="DW130" s="45">
        <v>3</v>
      </c>
      <c r="DX130" s="39" t="s">
        <v>1384</v>
      </c>
      <c r="DY130" s="44" t="s">
        <v>461</v>
      </c>
      <c r="DZ130" s="46">
        <v>362</v>
      </c>
      <c r="EA130" s="41">
        <v>135</v>
      </c>
    </row>
    <row r="131" spans="4:131" ht="13.5" x14ac:dyDescent="0.25">
      <c r="D131" s="19">
        <v>128</v>
      </c>
      <c r="E131" s="20" t="s">
        <v>117</v>
      </c>
      <c r="F131" s="21" t="s">
        <v>631</v>
      </c>
      <c r="G131" s="20">
        <v>653800900</v>
      </c>
      <c r="H131" s="22">
        <v>355</v>
      </c>
      <c r="I131" s="23">
        <v>0.45</v>
      </c>
      <c r="J131" s="23">
        <v>0.55000000000000004</v>
      </c>
      <c r="K131" s="24">
        <v>8806538009018</v>
      </c>
      <c r="L131" s="19" t="s">
        <v>95</v>
      </c>
      <c r="M131" s="21"/>
      <c r="N131" s="19" t="s">
        <v>63</v>
      </c>
      <c r="O131" s="21"/>
      <c r="Q131" s="25">
        <f t="shared" si="10"/>
        <v>355</v>
      </c>
      <c r="R131" s="26" t="str">
        <f t="shared" si="11"/>
        <v>45.0/100</v>
      </c>
      <c r="S131" s="26" t="str">
        <f t="shared" si="11"/>
        <v>55.0/100</v>
      </c>
      <c r="T131" s="25" t="str">
        <f t="shared" si="12"/>
        <v>'30정/병'</v>
      </c>
      <c r="U131" s="25" t="str">
        <f t="shared" si="13"/>
        <v>NULL</v>
      </c>
      <c r="X131" s="26" t="str">
        <f t="shared" si="14"/>
        <v>('2025-05', '신노바핀정 5mg', '653800900', 355, 45.0/100, 55.0/100, '8806538009018', '30정/병', NULL, 'active', ''),</v>
      </c>
      <c r="BI131" s="19">
        <v>128</v>
      </c>
      <c r="BJ131" s="21"/>
      <c r="BK131" s="21" t="s">
        <v>1402</v>
      </c>
      <c r="BL131" s="19" t="s">
        <v>1403</v>
      </c>
      <c r="BM131" s="21"/>
      <c r="BN131" s="21"/>
      <c r="BO131" s="21" t="s">
        <v>889</v>
      </c>
      <c r="BP131" s="19" t="s">
        <v>890</v>
      </c>
      <c r="BT131" s="26" t="str">
        <f t="shared" si="17"/>
        <v>('', '희망온누리약국', '604-24-61862', NULL,'','active'),</v>
      </c>
      <c r="CA131" s="29">
        <v>128</v>
      </c>
      <c r="CB131" s="50"/>
      <c r="CC131" s="30" t="s">
        <v>1404</v>
      </c>
      <c r="CD131" s="31" t="s">
        <v>1405</v>
      </c>
      <c r="CE131" s="30" t="s">
        <v>1406</v>
      </c>
      <c r="CF131" s="32" t="s">
        <v>1001</v>
      </c>
      <c r="CG131" s="33" t="s">
        <v>1002</v>
      </c>
      <c r="CH131" s="34">
        <v>18960</v>
      </c>
      <c r="CI131" s="35">
        <v>45689</v>
      </c>
      <c r="CJ131" s="35"/>
      <c r="CK131" s="36">
        <v>37920</v>
      </c>
      <c r="CL131" s="26">
        <f t="shared" si="18"/>
        <v>18960</v>
      </c>
      <c r="CM131" s="26"/>
      <c r="CR131" s="26" t="str">
        <f t="shared" si="19"/>
        <v>('정신약국', '114-23-07067', '서울특별시 서초구 방배로 196 (방배동)', '8806538027517', '프라빅정 75mg', 18960, '2025-02-01'),</v>
      </c>
      <c r="DF131" s="39" t="s">
        <v>66</v>
      </c>
      <c r="DG131" s="12" t="s">
        <v>117</v>
      </c>
      <c r="DH131" s="12" t="s">
        <v>203</v>
      </c>
      <c r="DI131" s="40" t="s">
        <v>298</v>
      </c>
      <c r="DJ131" s="39" t="s">
        <v>1407</v>
      </c>
      <c r="DK131" s="41">
        <v>330</v>
      </c>
      <c r="DL131" s="42" t="s">
        <v>93</v>
      </c>
      <c r="DR131" s="43">
        <v>517</v>
      </c>
      <c r="DS131" s="44" t="s">
        <v>65</v>
      </c>
      <c r="DT131" s="39" t="s">
        <v>66</v>
      </c>
      <c r="DU131" s="44" t="s">
        <v>300</v>
      </c>
      <c r="DV131" s="40" t="s">
        <v>298</v>
      </c>
      <c r="DW131" s="45">
        <v>3</v>
      </c>
      <c r="DX131" s="39" t="s">
        <v>1407</v>
      </c>
      <c r="DY131" s="44" t="s">
        <v>329</v>
      </c>
      <c r="DZ131" s="46">
        <v>648</v>
      </c>
      <c r="EA131" s="41">
        <v>330</v>
      </c>
    </row>
    <row r="132" spans="4:131" ht="13.5" x14ac:dyDescent="0.25">
      <c r="D132" s="19">
        <v>129</v>
      </c>
      <c r="E132" s="20" t="s">
        <v>117</v>
      </c>
      <c r="F132" s="21" t="s">
        <v>631</v>
      </c>
      <c r="G132" s="20">
        <v>653800900</v>
      </c>
      <c r="H132" s="22">
        <v>355</v>
      </c>
      <c r="I132" s="23">
        <v>0.45</v>
      </c>
      <c r="J132" s="23">
        <v>0.55000000000000004</v>
      </c>
      <c r="K132" s="24">
        <v>8806538009025</v>
      </c>
      <c r="L132" s="19" t="s">
        <v>217</v>
      </c>
      <c r="M132" s="21"/>
      <c r="N132" s="19" t="s">
        <v>63</v>
      </c>
      <c r="O132" s="21"/>
      <c r="Q132" s="25">
        <f t="shared" ref="Q132:Q195" si="20">IFERROR(IF(LEN(H132)&gt;0,H132,"NULL"),"NULL")</f>
        <v>355</v>
      </c>
      <c r="R132" s="26" t="str">
        <f t="shared" ref="R132:S195" si="21">FIXED(I132*100,1)&amp;"/100"</f>
        <v>45.0/100</v>
      </c>
      <c r="S132" s="26" t="str">
        <f t="shared" si="21"/>
        <v>55.0/100</v>
      </c>
      <c r="T132" s="25" t="str">
        <f t="shared" si="12"/>
        <v>'100정/병'</v>
      </c>
      <c r="U132" s="25" t="str">
        <f t="shared" si="13"/>
        <v>NULL</v>
      </c>
      <c r="X132" s="26" t="str">
        <f t="shared" si="14"/>
        <v>('2025-05', '신노바핀정 5mg', '653800900', 355, 45.0/100, 55.0/100, '8806538009025', '100정/병', NULL, 'active', ''),</v>
      </c>
      <c r="BI132" s="19">
        <v>129</v>
      </c>
      <c r="BJ132" s="21"/>
      <c r="BK132" s="21" t="s">
        <v>1117</v>
      </c>
      <c r="BL132" s="19" t="s">
        <v>1408</v>
      </c>
      <c r="BM132" s="21"/>
      <c r="BN132" s="21"/>
      <c r="BO132" s="21" t="s">
        <v>901</v>
      </c>
      <c r="BP132" s="19" t="s">
        <v>902</v>
      </c>
      <c r="BT132" s="26" t="str">
        <f t="shared" si="17"/>
        <v>('', '동인약국', '135-23-99225', NULL,'','active'),</v>
      </c>
      <c r="CA132" s="29">
        <v>129</v>
      </c>
      <c r="CB132" s="50"/>
      <c r="CC132" s="30" t="s">
        <v>1409</v>
      </c>
      <c r="CD132" s="31" t="s">
        <v>1410</v>
      </c>
      <c r="CE132" s="30" t="s">
        <v>1411</v>
      </c>
      <c r="CF132" s="32" t="s">
        <v>1001</v>
      </c>
      <c r="CG132" s="33" t="s">
        <v>1002</v>
      </c>
      <c r="CH132" s="34">
        <v>28440</v>
      </c>
      <c r="CI132" s="35">
        <v>45658</v>
      </c>
      <c r="CJ132" s="35"/>
      <c r="CK132" s="36">
        <v>56880</v>
      </c>
      <c r="CL132" s="26">
        <f t="shared" si="18"/>
        <v>28440</v>
      </c>
      <c r="CM132" s="26"/>
      <c r="CR132" s="26" t="str">
        <f t="shared" si="19"/>
        <v>('타운약국', '335-77-00607', '서울특별시 은평구 통일로 855-8, 1층 102호', '8806538027517', '프라빅정 75mg', 28440, '2025-01-01'),</v>
      </c>
      <c r="DF132" s="39" t="s">
        <v>66</v>
      </c>
      <c r="DG132" s="12" t="s">
        <v>117</v>
      </c>
      <c r="DH132" s="12" t="s">
        <v>203</v>
      </c>
      <c r="DI132" s="40" t="s">
        <v>350</v>
      </c>
      <c r="DJ132" s="39" t="s">
        <v>1407</v>
      </c>
      <c r="DK132" s="41">
        <v>164</v>
      </c>
      <c r="DL132" s="42" t="s">
        <v>93</v>
      </c>
      <c r="DR132" s="43">
        <v>591</v>
      </c>
      <c r="DS132" s="44" t="s">
        <v>65</v>
      </c>
      <c r="DT132" s="39" t="s">
        <v>66</v>
      </c>
      <c r="DU132" s="44" t="s">
        <v>351</v>
      </c>
      <c r="DV132" s="40" t="s">
        <v>350</v>
      </c>
      <c r="DW132" s="45">
        <v>3</v>
      </c>
      <c r="DX132" s="39" t="s">
        <v>1407</v>
      </c>
      <c r="DY132" s="44" t="s">
        <v>329</v>
      </c>
      <c r="DZ132" s="46">
        <v>648</v>
      </c>
      <c r="EA132" s="41">
        <v>164</v>
      </c>
    </row>
    <row r="133" spans="4:131" ht="13.5" x14ac:dyDescent="0.25">
      <c r="D133" s="19">
        <v>130</v>
      </c>
      <c r="E133" s="20" t="s">
        <v>117</v>
      </c>
      <c r="F133" s="21" t="s">
        <v>631</v>
      </c>
      <c r="G133" s="20">
        <v>653800900</v>
      </c>
      <c r="H133" s="22">
        <v>355</v>
      </c>
      <c r="I133" s="23">
        <v>0.45</v>
      </c>
      <c r="J133" s="23">
        <v>0.55000000000000004</v>
      </c>
      <c r="K133" s="24">
        <v>8806538009032</v>
      </c>
      <c r="L133" s="19" t="s">
        <v>884</v>
      </c>
      <c r="M133" s="21"/>
      <c r="N133" s="19" t="s">
        <v>63</v>
      </c>
      <c r="O133" s="21"/>
      <c r="Q133" s="25">
        <f t="shared" si="20"/>
        <v>355</v>
      </c>
      <c r="R133" s="26" t="str">
        <f t="shared" si="21"/>
        <v>45.0/100</v>
      </c>
      <c r="S133" s="26" t="str">
        <f t="shared" si="21"/>
        <v>55.0/100</v>
      </c>
      <c r="T133" s="25" t="str">
        <f t="shared" ref="T133:T196" si="22">IFERROR(IF(LEN(L133)&gt;0,"'"&amp;L133&amp;"'","NULL"),"NULL")</f>
        <v>'300정/병'</v>
      </c>
      <c r="U133" s="25" t="str">
        <f t="shared" ref="U133:U196" si="23">IFERROR(IF(LEN(M133)&gt;0,M133,"NULL"),"NULL")</f>
        <v>NULL</v>
      </c>
      <c r="X133" s="26" t="str">
        <f t="shared" ref="X133:X196" si="24">IFERROR("('"&amp;E133&amp;"', '"&amp;F133&amp;"', '"&amp;G133&amp;"', "&amp;Q133&amp;", "&amp;R133&amp;", "&amp;S133&amp;", '"&amp;K133&amp;"', "&amp;T133&amp;", "&amp;U133&amp;", '"&amp;N133&amp;"', '"&amp;O133&amp;"'),","")</f>
        <v>('2025-05', '신노바핀정 5mg', '653800900', 355, 45.0/100, 55.0/100, '8806538009032', '300정/병', NULL, 'active', ''),</v>
      </c>
      <c r="BI133" s="19">
        <v>130</v>
      </c>
      <c r="BJ133" s="21"/>
      <c r="BK133" s="21" t="s">
        <v>1412</v>
      </c>
      <c r="BL133" s="19" t="s">
        <v>1413</v>
      </c>
      <c r="BM133" s="21"/>
      <c r="BN133" s="21"/>
      <c r="BO133" s="21" t="s">
        <v>910</v>
      </c>
      <c r="BP133" s="19" t="s">
        <v>911</v>
      </c>
      <c r="BT133" s="26" t="str">
        <f t="shared" ref="BT133:BT196" si="25">IFERROR("('"&amp;BJ133&amp;"', '"&amp;BK133&amp;"', '"&amp;BL133&amp;"', NULL,'','active'),","")</f>
        <v>('', '플러스약국', '298-34-01218', NULL,'','active'),</v>
      </c>
      <c r="CA133" s="29">
        <v>130</v>
      </c>
      <c r="CB133" s="50"/>
      <c r="CC133" s="30" t="s">
        <v>1222</v>
      </c>
      <c r="CD133" s="31" t="s">
        <v>1223</v>
      </c>
      <c r="CE133" s="30" t="s">
        <v>1224</v>
      </c>
      <c r="CF133" s="32" t="s">
        <v>1001</v>
      </c>
      <c r="CG133" s="33" t="s">
        <v>1002</v>
      </c>
      <c r="CH133" s="34">
        <v>28440</v>
      </c>
      <c r="CI133" s="35">
        <v>45717</v>
      </c>
      <c r="CJ133" s="35"/>
      <c r="CK133" s="36">
        <v>56880</v>
      </c>
      <c r="CL133" s="26">
        <f t="shared" ref="CL133:CL196" si="26">IFERROR(CK133/2,"")</f>
        <v>28440</v>
      </c>
      <c r="CM133" s="26"/>
      <c r="CR133" s="26" t="str">
        <f t="shared" ref="CR133:CR196" si="27">IFERROR("('"&amp;CC133&amp;"', '"&amp;CD133&amp;"', '"&amp;CE133&amp;"', '"&amp;CF133&amp;"', '"&amp;CG133&amp;"', "&amp;CH133&amp;", '"&amp;TEXT(CI133,"YYYY-MM-DD")&amp;"'),","")</f>
        <v>('연신내메디칼약국', '605-21-11888', '서울특별시 은평구 연서로 246 (불광동)', '8806538027517', '프라빅정 75mg', 28440, '2025-03-01'),</v>
      </c>
      <c r="DF133" s="39" t="s">
        <v>66</v>
      </c>
      <c r="DG133" s="12" t="s">
        <v>117</v>
      </c>
      <c r="DH133" s="12" t="s">
        <v>203</v>
      </c>
      <c r="DI133" s="40" t="s">
        <v>412</v>
      </c>
      <c r="DJ133" s="39" t="s">
        <v>1407</v>
      </c>
      <c r="DK133" s="41">
        <v>60</v>
      </c>
      <c r="DL133" s="42" t="s">
        <v>93</v>
      </c>
      <c r="DR133" s="43">
        <v>621</v>
      </c>
      <c r="DS133" s="44" t="s">
        <v>65</v>
      </c>
      <c r="DT133" s="39" t="s">
        <v>66</v>
      </c>
      <c r="DU133" s="44" t="s">
        <v>413</v>
      </c>
      <c r="DV133" s="40" t="s">
        <v>412</v>
      </c>
      <c r="DW133" s="45">
        <v>3</v>
      </c>
      <c r="DX133" s="39" t="s">
        <v>1407</v>
      </c>
      <c r="DY133" s="44" t="s">
        <v>329</v>
      </c>
      <c r="DZ133" s="46">
        <v>648</v>
      </c>
      <c r="EA133" s="41">
        <v>60</v>
      </c>
    </row>
    <row r="134" spans="4:131" ht="13.5" x14ac:dyDescent="0.25">
      <c r="D134" s="19">
        <v>131</v>
      </c>
      <c r="E134" s="20" t="s">
        <v>117</v>
      </c>
      <c r="F134" s="21" t="s">
        <v>1275</v>
      </c>
      <c r="G134" s="20">
        <v>653805100</v>
      </c>
      <c r="H134" s="22">
        <v>764</v>
      </c>
      <c r="I134" s="23">
        <v>0.45</v>
      </c>
      <c r="J134" s="23">
        <v>0.6</v>
      </c>
      <c r="K134" s="24">
        <v>8806538051017</v>
      </c>
      <c r="L134" s="19" t="s">
        <v>791</v>
      </c>
      <c r="M134" s="21"/>
      <c r="N134" s="19" t="s">
        <v>63</v>
      </c>
      <c r="O134" s="21"/>
      <c r="Q134" s="25">
        <f t="shared" si="20"/>
        <v>764</v>
      </c>
      <c r="R134" s="26" t="str">
        <f t="shared" si="21"/>
        <v>45.0/100</v>
      </c>
      <c r="S134" s="26" t="str">
        <f t="shared" si="21"/>
        <v>60.0/100</v>
      </c>
      <c r="T134" s="25" t="str">
        <f t="shared" si="22"/>
        <v>'28정/PTP'</v>
      </c>
      <c r="U134" s="25" t="str">
        <f t="shared" si="23"/>
        <v>NULL</v>
      </c>
      <c r="X134" s="26" t="str">
        <f t="shared" si="24"/>
        <v>('2025-05', '신에소메정20mg', '653805100', 764, 45.0/100, 60.0/100, '8806538051017', '28정/PTP', NULL, 'active', ''),</v>
      </c>
      <c r="BI134" s="19">
        <v>131</v>
      </c>
      <c r="BJ134" s="21"/>
      <c r="BK134" s="21" t="s">
        <v>1414</v>
      </c>
      <c r="BL134" s="19" t="s">
        <v>1415</v>
      </c>
      <c r="BM134" s="21"/>
      <c r="BN134" s="21"/>
      <c r="BO134" s="21" t="s">
        <v>910</v>
      </c>
      <c r="BP134" s="19" t="s">
        <v>911</v>
      </c>
      <c r="BT134" s="26" t="str">
        <f t="shared" si="25"/>
        <v>('', '왕약국', '138-04-69694', NULL,'','active'),</v>
      </c>
      <c r="CA134" s="29">
        <v>131</v>
      </c>
      <c r="CB134" s="50"/>
      <c r="CC134" s="30" t="s">
        <v>1222</v>
      </c>
      <c r="CD134" s="31" t="s">
        <v>1223</v>
      </c>
      <c r="CE134" s="30" t="s">
        <v>1224</v>
      </c>
      <c r="CF134" s="32" t="s">
        <v>1001</v>
      </c>
      <c r="CG134" s="33" t="s">
        <v>1002</v>
      </c>
      <c r="CH134" s="34">
        <v>18960</v>
      </c>
      <c r="CI134" s="35">
        <v>45717</v>
      </c>
      <c r="CJ134" s="35"/>
      <c r="CK134" s="36">
        <v>37920</v>
      </c>
      <c r="CL134" s="26">
        <f t="shared" si="26"/>
        <v>18960</v>
      </c>
      <c r="CM134" s="26"/>
      <c r="CR134" s="26" t="str">
        <f t="shared" si="27"/>
        <v>('연신내메디칼약국', '605-21-11888', '서울특별시 은평구 연서로 246 (불광동)', '8806538027517', '프라빅정 75mg', 18960, '2025-03-01'),</v>
      </c>
      <c r="DF134" s="39" t="s">
        <v>66</v>
      </c>
      <c r="DG134" s="12" t="s">
        <v>117</v>
      </c>
      <c r="DH134" s="12" t="s">
        <v>203</v>
      </c>
      <c r="DI134" s="40" t="s">
        <v>298</v>
      </c>
      <c r="DJ134" s="39" t="s">
        <v>1416</v>
      </c>
      <c r="DK134" s="41">
        <v>1216</v>
      </c>
      <c r="DL134" s="42" t="s">
        <v>93</v>
      </c>
      <c r="DR134" s="43">
        <v>518</v>
      </c>
      <c r="DS134" s="44" t="s">
        <v>65</v>
      </c>
      <c r="DT134" s="39" t="s">
        <v>66</v>
      </c>
      <c r="DU134" s="44" t="s">
        <v>300</v>
      </c>
      <c r="DV134" s="40" t="s">
        <v>298</v>
      </c>
      <c r="DW134" s="45">
        <v>3</v>
      </c>
      <c r="DX134" s="39" t="s">
        <v>1416</v>
      </c>
      <c r="DY134" s="44" t="s">
        <v>414</v>
      </c>
      <c r="DZ134" s="46">
        <v>725</v>
      </c>
      <c r="EA134" s="41">
        <v>1216</v>
      </c>
    </row>
    <row r="135" spans="4:131" ht="13.5" x14ac:dyDescent="0.25">
      <c r="D135" s="19">
        <v>132</v>
      </c>
      <c r="E135" s="20" t="s">
        <v>117</v>
      </c>
      <c r="F135" s="21" t="s">
        <v>1275</v>
      </c>
      <c r="G135" s="20">
        <v>653805100</v>
      </c>
      <c r="H135" s="22">
        <v>764</v>
      </c>
      <c r="I135" s="23">
        <v>0.45</v>
      </c>
      <c r="J135" s="23">
        <v>0.6</v>
      </c>
      <c r="K135" s="24">
        <v>8806538051031</v>
      </c>
      <c r="L135" s="19" t="s">
        <v>884</v>
      </c>
      <c r="M135" s="21"/>
      <c r="N135" s="19" t="s">
        <v>63</v>
      </c>
      <c r="O135" s="21"/>
      <c r="Q135" s="25">
        <f t="shared" si="20"/>
        <v>764</v>
      </c>
      <c r="R135" s="26" t="str">
        <f t="shared" si="21"/>
        <v>45.0/100</v>
      </c>
      <c r="S135" s="26" t="str">
        <f t="shared" si="21"/>
        <v>60.0/100</v>
      </c>
      <c r="T135" s="25" t="str">
        <f t="shared" si="22"/>
        <v>'300정/병'</v>
      </c>
      <c r="U135" s="25" t="str">
        <f t="shared" si="23"/>
        <v>NULL</v>
      </c>
      <c r="X135" s="26" t="str">
        <f t="shared" si="24"/>
        <v>('2025-05', '신에소메정20mg', '653805100', 764, 45.0/100, 60.0/100, '8806538051031', '300정/병', NULL, 'active', ''),</v>
      </c>
      <c r="BI135" s="19">
        <v>132</v>
      </c>
      <c r="BJ135" s="21"/>
      <c r="BK135" s="21" t="s">
        <v>1417</v>
      </c>
      <c r="BL135" s="19" t="s">
        <v>1418</v>
      </c>
      <c r="BM135" s="21"/>
      <c r="BN135" s="21"/>
      <c r="BO135" s="21" t="s">
        <v>910</v>
      </c>
      <c r="BP135" s="19" t="s">
        <v>911</v>
      </c>
      <c r="BT135" s="26" t="str">
        <f t="shared" si="25"/>
        <v>('', '샘깊은약국', '119-01-58837', NULL,'','active'),</v>
      </c>
      <c r="CA135" s="29">
        <v>132</v>
      </c>
      <c r="CB135" s="50"/>
      <c r="CC135" s="30" t="s">
        <v>1222</v>
      </c>
      <c r="CD135" s="31" t="s">
        <v>1223</v>
      </c>
      <c r="CE135" s="30" t="s">
        <v>1224</v>
      </c>
      <c r="CF135" s="32" t="s">
        <v>1001</v>
      </c>
      <c r="CG135" s="33" t="s">
        <v>1002</v>
      </c>
      <c r="CH135" s="34">
        <v>28440</v>
      </c>
      <c r="CI135" s="35">
        <v>45717</v>
      </c>
      <c r="CJ135" s="35"/>
      <c r="CK135" s="36">
        <v>56880</v>
      </c>
      <c r="CL135" s="26">
        <f t="shared" si="26"/>
        <v>28440</v>
      </c>
      <c r="CM135" s="26"/>
      <c r="CR135" s="26" t="str">
        <f t="shared" si="27"/>
        <v>('연신내메디칼약국', '605-21-11888', '서울특별시 은평구 연서로 246 (불광동)', '8806538027517', '프라빅정 75mg', 28440, '2025-03-01'),</v>
      </c>
      <c r="DF135" s="39" t="s">
        <v>66</v>
      </c>
      <c r="DG135" s="12" t="s">
        <v>117</v>
      </c>
      <c r="DH135" s="12" t="s">
        <v>203</v>
      </c>
      <c r="DI135" s="40" t="s">
        <v>350</v>
      </c>
      <c r="DJ135" s="39" t="s">
        <v>1416</v>
      </c>
      <c r="DK135" s="41">
        <v>300</v>
      </c>
      <c r="DL135" s="42" t="s">
        <v>93</v>
      </c>
      <c r="DR135" s="43">
        <v>592</v>
      </c>
      <c r="DS135" s="44" t="s">
        <v>65</v>
      </c>
      <c r="DT135" s="39" t="s">
        <v>66</v>
      </c>
      <c r="DU135" s="44" t="s">
        <v>351</v>
      </c>
      <c r="DV135" s="40" t="s">
        <v>350</v>
      </c>
      <c r="DW135" s="45">
        <v>3</v>
      </c>
      <c r="DX135" s="39" t="s">
        <v>1416</v>
      </c>
      <c r="DY135" s="44" t="s">
        <v>414</v>
      </c>
      <c r="DZ135" s="46">
        <v>725</v>
      </c>
      <c r="EA135" s="41">
        <v>300</v>
      </c>
    </row>
    <row r="136" spans="4:131" ht="13.5" x14ac:dyDescent="0.25">
      <c r="D136" s="19">
        <v>133</v>
      </c>
      <c r="E136" s="20" t="s">
        <v>117</v>
      </c>
      <c r="F136" s="21" t="s">
        <v>1275</v>
      </c>
      <c r="G136" s="20">
        <v>653805100</v>
      </c>
      <c r="H136" s="22">
        <v>764</v>
      </c>
      <c r="I136" s="23">
        <v>0.45</v>
      </c>
      <c r="J136" s="23">
        <v>0.6</v>
      </c>
      <c r="K136" s="24">
        <v>8806538051000</v>
      </c>
      <c r="L136" s="19" t="s">
        <v>62</v>
      </c>
      <c r="M136" s="21"/>
      <c r="N136" s="19" t="s">
        <v>63</v>
      </c>
      <c r="O136" s="21"/>
      <c r="Q136" s="25">
        <f t="shared" si="20"/>
        <v>764</v>
      </c>
      <c r="R136" s="26" t="str">
        <f t="shared" si="21"/>
        <v>45.0/100</v>
      </c>
      <c r="S136" s="26" t="str">
        <f t="shared" si="21"/>
        <v>60.0/100</v>
      </c>
      <c r="T136" s="25" t="str">
        <f t="shared" si="22"/>
        <v>'(소분)'</v>
      </c>
      <c r="U136" s="25" t="str">
        <f t="shared" si="23"/>
        <v>NULL</v>
      </c>
      <c r="X136" s="26" t="str">
        <f t="shared" si="24"/>
        <v>('2025-05', '신에소메정20mg', '653805100', 764, 45.0/100, 60.0/100, '8806538051000', '(소분)', NULL, 'active', ''),</v>
      </c>
      <c r="BI136" s="19">
        <v>133</v>
      </c>
      <c r="BJ136" s="21"/>
      <c r="BK136" s="21" t="s">
        <v>1419</v>
      </c>
      <c r="BL136" s="19" t="s">
        <v>1420</v>
      </c>
      <c r="BM136" s="21"/>
      <c r="BN136" s="21"/>
      <c r="BO136" s="21" t="s">
        <v>921</v>
      </c>
      <c r="BP136" s="19" t="s">
        <v>922</v>
      </c>
      <c r="BT136" s="26" t="str">
        <f t="shared" si="25"/>
        <v>('', '삼성약국', '886-10-01718', NULL,'','active'),</v>
      </c>
      <c r="CA136" s="29">
        <v>133</v>
      </c>
      <c r="CB136" s="50"/>
      <c r="CC136" s="30" t="s">
        <v>1421</v>
      </c>
      <c r="CD136" s="31" t="s">
        <v>1422</v>
      </c>
      <c r="CE136" s="30" t="s">
        <v>1423</v>
      </c>
      <c r="CF136" s="32" t="s">
        <v>1424</v>
      </c>
      <c r="CG136" s="33" t="s">
        <v>438</v>
      </c>
      <c r="CH136" s="34">
        <v>20580</v>
      </c>
      <c r="CI136" s="35">
        <v>45717</v>
      </c>
      <c r="CJ136" s="35"/>
      <c r="CK136" s="36">
        <v>41160</v>
      </c>
      <c r="CL136" s="26">
        <f t="shared" si="26"/>
        <v>20580</v>
      </c>
      <c r="CM136" s="26"/>
      <c r="CR136" s="26" t="str">
        <f t="shared" si="27"/>
        <v>('신세명약국', '124-50-56300', '서울특별시 영등포구 도림로 208, 1층(대림동)', '8806538044026', '하이엘정 20mg', 20580, '2025-03-01'),</v>
      </c>
      <c r="DF136" s="39" t="s">
        <v>66</v>
      </c>
      <c r="DG136" s="12" t="s">
        <v>117</v>
      </c>
      <c r="DH136" s="12" t="s">
        <v>203</v>
      </c>
      <c r="DI136" s="40" t="s">
        <v>412</v>
      </c>
      <c r="DJ136" s="39" t="s">
        <v>1416</v>
      </c>
      <c r="DK136" s="41">
        <v>67</v>
      </c>
      <c r="DL136" s="42" t="s">
        <v>93</v>
      </c>
      <c r="DR136" s="43">
        <v>622</v>
      </c>
      <c r="DS136" s="44" t="s">
        <v>65</v>
      </c>
      <c r="DT136" s="39" t="s">
        <v>66</v>
      </c>
      <c r="DU136" s="44" t="s">
        <v>413</v>
      </c>
      <c r="DV136" s="40" t="s">
        <v>412</v>
      </c>
      <c r="DW136" s="45">
        <v>3</v>
      </c>
      <c r="DX136" s="39" t="s">
        <v>1416</v>
      </c>
      <c r="DY136" s="44" t="s">
        <v>414</v>
      </c>
      <c r="DZ136" s="46">
        <v>725</v>
      </c>
      <c r="EA136" s="41">
        <v>67</v>
      </c>
    </row>
    <row r="137" spans="4:131" ht="13.5" x14ac:dyDescent="0.25">
      <c r="D137" s="19">
        <v>134</v>
      </c>
      <c r="E137" s="20" t="s">
        <v>117</v>
      </c>
      <c r="F137" s="21" t="s">
        <v>1275</v>
      </c>
      <c r="G137" s="20">
        <v>653805100</v>
      </c>
      <c r="H137" s="22">
        <v>764</v>
      </c>
      <c r="I137" s="23">
        <v>0.45</v>
      </c>
      <c r="J137" s="23">
        <v>0.6</v>
      </c>
      <c r="K137" s="24">
        <v>8806538051024</v>
      </c>
      <c r="L137" s="19" t="s">
        <v>95</v>
      </c>
      <c r="M137" s="21"/>
      <c r="N137" s="19" t="s">
        <v>63</v>
      </c>
      <c r="O137" s="21"/>
      <c r="Q137" s="25">
        <f t="shared" si="20"/>
        <v>764</v>
      </c>
      <c r="R137" s="26" t="str">
        <f t="shared" si="21"/>
        <v>45.0/100</v>
      </c>
      <c r="S137" s="26" t="str">
        <f t="shared" si="21"/>
        <v>60.0/100</v>
      </c>
      <c r="T137" s="25" t="str">
        <f t="shared" si="22"/>
        <v>'30정/병'</v>
      </c>
      <c r="U137" s="25" t="str">
        <f t="shared" si="23"/>
        <v>NULL</v>
      </c>
      <c r="X137" s="26" t="str">
        <f t="shared" si="24"/>
        <v>('2025-05', '신에소메정20mg', '653805100', 764, 45.0/100, 60.0/100, '8806538051024', '30정/병', NULL, 'active', ''),</v>
      </c>
      <c r="BI137" s="19">
        <v>134</v>
      </c>
      <c r="BJ137" s="21"/>
      <c r="BK137" s="21" t="s">
        <v>1425</v>
      </c>
      <c r="BL137" s="19" t="s">
        <v>1426</v>
      </c>
      <c r="BM137" s="21"/>
      <c r="BN137" s="21"/>
      <c r="BO137" s="21" t="s">
        <v>921</v>
      </c>
      <c r="BP137" s="19" t="s">
        <v>922</v>
      </c>
      <c r="BT137" s="26" t="str">
        <f t="shared" si="25"/>
        <v>('', '서울드림약국', '589-13-02480', NULL,'','active'),</v>
      </c>
      <c r="CA137" s="29">
        <v>134</v>
      </c>
      <c r="CB137" s="50"/>
      <c r="CC137" s="30" t="s">
        <v>1427</v>
      </c>
      <c r="CD137" s="31" t="s">
        <v>1428</v>
      </c>
      <c r="CE137" s="30" t="s">
        <v>1429</v>
      </c>
      <c r="CF137" s="32" t="s">
        <v>1424</v>
      </c>
      <c r="CG137" s="33" t="s">
        <v>438</v>
      </c>
      <c r="CH137" s="34">
        <v>-51450</v>
      </c>
      <c r="CI137" s="35">
        <v>45717</v>
      </c>
      <c r="CJ137" s="35"/>
      <c r="CK137" s="36">
        <v>-102900</v>
      </c>
      <c r="CL137" s="26">
        <f t="shared" si="26"/>
        <v>-51450</v>
      </c>
      <c r="CM137" s="26"/>
      <c r="CR137" s="26" t="str">
        <f t="shared" si="27"/>
        <v>('세계로약국', '542-21-01376', '서울특별시 은평구 불광로 54 (불광동)', '8806538044026', '하이엘정 20mg', -51450, '2025-03-01'),</v>
      </c>
      <c r="DF137" s="39" t="s">
        <v>66</v>
      </c>
      <c r="DG137" s="12" t="s">
        <v>117</v>
      </c>
      <c r="DH137" s="12" t="s">
        <v>203</v>
      </c>
      <c r="DI137" s="40" t="s">
        <v>298</v>
      </c>
      <c r="DJ137" s="39" t="s">
        <v>1430</v>
      </c>
      <c r="DK137" s="41">
        <v>1148</v>
      </c>
      <c r="DL137" s="42" t="s">
        <v>93</v>
      </c>
      <c r="DR137" s="43">
        <v>519</v>
      </c>
      <c r="DS137" s="44" t="s">
        <v>65</v>
      </c>
      <c r="DT137" s="39" t="s">
        <v>66</v>
      </c>
      <c r="DU137" s="44" t="s">
        <v>300</v>
      </c>
      <c r="DV137" s="40" t="s">
        <v>298</v>
      </c>
      <c r="DW137" s="45">
        <v>3</v>
      </c>
      <c r="DX137" s="39" t="s">
        <v>1430</v>
      </c>
      <c r="DY137" s="44" t="s">
        <v>376</v>
      </c>
      <c r="DZ137" s="46">
        <v>600</v>
      </c>
      <c r="EA137" s="41">
        <v>1148</v>
      </c>
    </row>
    <row r="138" spans="4:131" ht="13.5" x14ac:dyDescent="0.25">
      <c r="D138" s="19">
        <v>135</v>
      </c>
      <c r="E138" s="20" t="s">
        <v>117</v>
      </c>
      <c r="F138" s="21" t="s">
        <v>1310</v>
      </c>
      <c r="G138" s="20">
        <v>653805110</v>
      </c>
      <c r="H138" s="54">
        <v>1078</v>
      </c>
      <c r="I138" s="23">
        <v>0.45</v>
      </c>
      <c r="J138" s="23">
        <v>0.6</v>
      </c>
      <c r="K138" s="24">
        <v>8806538051109</v>
      </c>
      <c r="L138" s="19" t="s">
        <v>62</v>
      </c>
      <c r="M138" s="21"/>
      <c r="N138" s="19" t="s">
        <v>63</v>
      </c>
      <c r="O138" s="21"/>
      <c r="Q138" s="25">
        <f t="shared" si="20"/>
        <v>1078</v>
      </c>
      <c r="R138" s="26" t="str">
        <f t="shared" si="21"/>
        <v>45.0/100</v>
      </c>
      <c r="S138" s="26" t="str">
        <f t="shared" si="21"/>
        <v>60.0/100</v>
      </c>
      <c r="T138" s="25" t="str">
        <f t="shared" si="22"/>
        <v>'(소분)'</v>
      </c>
      <c r="U138" s="25" t="str">
        <f t="shared" si="23"/>
        <v>NULL</v>
      </c>
      <c r="X138" s="26" t="str">
        <f t="shared" si="24"/>
        <v>('2025-05', '신에소메정40mg', '653805110', 1078, 45.0/100, 60.0/100, '8806538051109', '(소분)', NULL, 'active', ''),</v>
      </c>
      <c r="BI138" s="19">
        <v>135</v>
      </c>
      <c r="BJ138" s="21"/>
      <c r="BK138" s="21" t="s">
        <v>1431</v>
      </c>
      <c r="BL138" s="19" t="s">
        <v>1432</v>
      </c>
      <c r="BM138" s="21"/>
      <c r="BN138" s="21"/>
      <c r="BO138" s="21" t="s">
        <v>931</v>
      </c>
      <c r="BP138" s="19" t="s">
        <v>932</v>
      </c>
      <c r="BT138" s="26" t="str">
        <f t="shared" si="25"/>
        <v>('', '대림미소약국', '863-01-01839', NULL,'','active'),</v>
      </c>
      <c r="CA138" s="29">
        <v>135</v>
      </c>
      <c r="CB138" s="50"/>
      <c r="CC138" s="30" t="s">
        <v>1433</v>
      </c>
      <c r="CD138" s="31" t="s">
        <v>1434</v>
      </c>
      <c r="CE138" s="30" t="s">
        <v>1435</v>
      </c>
      <c r="CF138" s="32" t="s">
        <v>311</v>
      </c>
      <c r="CG138" s="33" t="s">
        <v>312</v>
      </c>
      <c r="CH138" s="34">
        <v>-27540</v>
      </c>
      <c r="CI138" s="35">
        <v>45717</v>
      </c>
      <c r="CJ138" s="35"/>
      <c r="CK138" s="36">
        <v>-55080</v>
      </c>
      <c r="CL138" s="26">
        <f t="shared" si="26"/>
        <v>-27540</v>
      </c>
      <c r="CM138" s="26"/>
      <c r="CR138" s="26" t="str">
        <f t="shared" si="27"/>
        <v>('개포코리아약국', '672-16-02065', '서울특별시 강남구 선릉로 34, 1층 (개포동)', '8806538044125', '하이엘정 10mg', -27540, '2025-03-01'),</v>
      </c>
      <c r="DF138" s="39" t="s">
        <v>66</v>
      </c>
      <c r="DG138" s="12" t="s">
        <v>117</v>
      </c>
      <c r="DH138" s="12" t="s">
        <v>203</v>
      </c>
      <c r="DI138" s="40" t="s">
        <v>350</v>
      </c>
      <c r="DJ138" s="39" t="s">
        <v>1430</v>
      </c>
      <c r="DK138" s="41">
        <v>780</v>
      </c>
      <c r="DL138" s="42" t="s">
        <v>93</v>
      </c>
      <c r="DR138" s="43">
        <v>593</v>
      </c>
      <c r="DS138" s="44" t="s">
        <v>65</v>
      </c>
      <c r="DT138" s="39" t="s">
        <v>66</v>
      </c>
      <c r="DU138" s="44" t="s">
        <v>351</v>
      </c>
      <c r="DV138" s="40" t="s">
        <v>350</v>
      </c>
      <c r="DW138" s="45">
        <v>3</v>
      </c>
      <c r="DX138" s="39" t="s">
        <v>1430</v>
      </c>
      <c r="DY138" s="44" t="s">
        <v>376</v>
      </c>
      <c r="DZ138" s="46">
        <v>600</v>
      </c>
      <c r="EA138" s="41">
        <v>780</v>
      </c>
    </row>
    <row r="139" spans="4:131" ht="13.5" x14ac:dyDescent="0.25">
      <c r="D139" s="19">
        <v>136</v>
      </c>
      <c r="E139" s="20" t="s">
        <v>117</v>
      </c>
      <c r="F139" s="21" t="s">
        <v>1310</v>
      </c>
      <c r="G139" s="20">
        <v>653805110</v>
      </c>
      <c r="H139" s="54">
        <v>1078</v>
      </c>
      <c r="I139" s="23">
        <v>0.45</v>
      </c>
      <c r="J139" s="23">
        <v>0.6</v>
      </c>
      <c r="K139" s="24">
        <v>8806538051116</v>
      </c>
      <c r="L139" s="19" t="s">
        <v>791</v>
      </c>
      <c r="M139" s="21"/>
      <c r="N139" s="19" t="s">
        <v>63</v>
      </c>
      <c r="O139" s="21"/>
      <c r="Q139" s="25">
        <f t="shared" si="20"/>
        <v>1078</v>
      </c>
      <c r="R139" s="26" t="str">
        <f t="shared" si="21"/>
        <v>45.0/100</v>
      </c>
      <c r="S139" s="26" t="str">
        <f t="shared" si="21"/>
        <v>60.0/100</v>
      </c>
      <c r="T139" s="25" t="str">
        <f t="shared" si="22"/>
        <v>'28정/PTP'</v>
      </c>
      <c r="U139" s="25" t="str">
        <f t="shared" si="23"/>
        <v>NULL</v>
      </c>
      <c r="X139" s="26" t="str">
        <f t="shared" si="24"/>
        <v>('2025-05', '신에소메정40mg', '653805110', 1078, 45.0/100, 60.0/100, '8806538051116', '28정/PTP', NULL, 'active', ''),</v>
      </c>
      <c r="BI139" s="19">
        <v>136</v>
      </c>
      <c r="BJ139" s="21"/>
      <c r="BK139" s="21" t="s">
        <v>1436</v>
      </c>
      <c r="BL139" s="19" t="s">
        <v>1437</v>
      </c>
      <c r="BM139" s="21"/>
      <c r="BN139" s="21"/>
      <c r="BO139" s="21" t="s">
        <v>931</v>
      </c>
      <c r="BP139" s="19" t="s">
        <v>932</v>
      </c>
      <c r="BT139" s="26" t="str">
        <f t="shared" si="25"/>
        <v>('', '온누리대광약국', '109-01-69472', NULL,'','active'),</v>
      </c>
      <c r="CA139" s="29">
        <v>136</v>
      </c>
      <c r="CB139" s="50"/>
      <c r="CC139" s="30" t="s">
        <v>1438</v>
      </c>
      <c r="CD139" s="31" t="s">
        <v>1439</v>
      </c>
      <c r="CE139" s="30" t="s">
        <v>1440</v>
      </c>
      <c r="CF139" s="32" t="s">
        <v>311</v>
      </c>
      <c r="CG139" s="33" t="s">
        <v>312</v>
      </c>
      <c r="CH139" s="34">
        <v>18360</v>
      </c>
      <c r="CI139" s="35">
        <v>45717</v>
      </c>
      <c r="CJ139" s="35"/>
      <c r="CK139" s="36">
        <v>36720</v>
      </c>
      <c r="CL139" s="26">
        <f t="shared" si="26"/>
        <v>18360</v>
      </c>
      <c r="CM139" s="26"/>
      <c r="CR139" s="26" t="str">
        <f t="shared" si="27"/>
        <v>('일광온누리약국', '122-16-25715', '인천광역시 부평구 부평문화로 99 (부평동)', '8806538044125', '하이엘정 10mg', 18360, '2025-03-01'),</v>
      </c>
      <c r="DF139" s="39" t="s">
        <v>66</v>
      </c>
      <c r="DG139" s="12" t="s">
        <v>117</v>
      </c>
      <c r="DH139" s="12" t="s">
        <v>203</v>
      </c>
      <c r="DI139" s="40" t="s">
        <v>412</v>
      </c>
      <c r="DJ139" s="39" t="s">
        <v>1430</v>
      </c>
      <c r="DK139" s="41">
        <v>330</v>
      </c>
      <c r="DL139" s="42" t="s">
        <v>93</v>
      </c>
      <c r="DR139" s="43">
        <v>623</v>
      </c>
      <c r="DS139" s="44" t="s">
        <v>65</v>
      </c>
      <c r="DT139" s="39" t="s">
        <v>66</v>
      </c>
      <c r="DU139" s="44" t="s">
        <v>413</v>
      </c>
      <c r="DV139" s="40" t="s">
        <v>412</v>
      </c>
      <c r="DW139" s="45">
        <v>3</v>
      </c>
      <c r="DX139" s="39" t="s">
        <v>1430</v>
      </c>
      <c r="DY139" s="44" t="s">
        <v>376</v>
      </c>
      <c r="DZ139" s="46">
        <v>600</v>
      </c>
      <c r="EA139" s="41">
        <v>330</v>
      </c>
    </row>
    <row r="140" spans="4:131" ht="13.5" x14ac:dyDescent="0.25">
      <c r="D140" s="19">
        <v>137</v>
      </c>
      <c r="E140" s="20" t="s">
        <v>117</v>
      </c>
      <c r="F140" s="21" t="s">
        <v>1310</v>
      </c>
      <c r="G140" s="20">
        <v>653805110</v>
      </c>
      <c r="H140" s="54">
        <v>1078</v>
      </c>
      <c r="I140" s="23">
        <v>0.45</v>
      </c>
      <c r="J140" s="23">
        <v>0.6</v>
      </c>
      <c r="K140" s="24">
        <v>8806538051123</v>
      </c>
      <c r="L140" s="19" t="s">
        <v>95</v>
      </c>
      <c r="M140" s="21"/>
      <c r="N140" s="19" t="s">
        <v>63</v>
      </c>
      <c r="O140" s="21"/>
      <c r="Q140" s="25">
        <f t="shared" si="20"/>
        <v>1078</v>
      </c>
      <c r="R140" s="26" t="str">
        <f t="shared" si="21"/>
        <v>45.0/100</v>
      </c>
      <c r="S140" s="26" t="str">
        <f t="shared" si="21"/>
        <v>60.0/100</v>
      </c>
      <c r="T140" s="25" t="str">
        <f t="shared" si="22"/>
        <v>'30정/병'</v>
      </c>
      <c r="U140" s="25" t="str">
        <f t="shared" si="23"/>
        <v>NULL</v>
      </c>
      <c r="X140" s="26" t="str">
        <f t="shared" si="24"/>
        <v>('2025-05', '신에소메정40mg', '653805110', 1078, 45.0/100, 60.0/100, '8806538051123', '30정/병', NULL, 'active', ''),</v>
      </c>
      <c r="BI140" s="19">
        <v>137</v>
      </c>
      <c r="BJ140" s="21"/>
      <c r="BK140" s="21" t="s">
        <v>1441</v>
      </c>
      <c r="BL140" s="19" t="s">
        <v>1442</v>
      </c>
      <c r="BM140" s="21"/>
      <c r="BN140" s="21"/>
      <c r="BO140" s="21" t="s">
        <v>940</v>
      </c>
      <c r="BP140" s="19" t="s">
        <v>941</v>
      </c>
      <c r="BT140" s="26" t="str">
        <f t="shared" si="25"/>
        <v>('', '4층약국', '714-66-00589', NULL,'','active'),</v>
      </c>
      <c r="CA140" s="29">
        <v>137</v>
      </c>
      <c r="CB140" s="50"/>
      <c r="CC140" s="30" t="s">
        <v>1306</v>
      </c>
      <c r="CD140" s="31" t="s">
        <v>1307</v>
      </c>
      <c r="CE140" s="30" t="s">
        <v>1308</v>
      </c>
      <c r="CF140" s="32" t="s">
        <v>311</v>
      </c>
      <c r="CG140" s="33" t="s">
        <v>312</v>
      </c>
      <c r="CH140" s="34">
        <v>9180</v>
      </c>
      <c r="CI140" s="35">
        <v>45689</v>
      </c>
      <c r="CJ140" s="35"/>
      <c r="CK140" s="36">
        <v>18360</v>
      </c>
      <c r="CL140" s="26">
        <f t="shared" si="26"/>
        <v>9180</v>
      </c>
      <c r="CM140" s="26"/>
      <c r="CR140" s="26" t="str">
        <f t="shared" si="27"/>
        <v>('세란온누리약국', '624-52-00504', '서울시 강서구 강서로 231, 208호 (화곡동, 우장산역 해링턴타워)', '8806538044125', '하이엘정 10mg', 9180, '2025-02-01'),</v>
      </c>
      <c r="DF140" s="39" t="s">
        <v>66</v>
      </c>
      <c r="DG140" s="12" t="s">
        <v>117</v>
      </c>
      <c r="DH140" s="12" t="s">
        <v>203</v>
      </c>
      <c r="DI140" s="40" t="s">
        <v>298</v>
      </c>
      <c r="DJ140" s="39" t="s">
        <v>1443</v>
      </c>
      <c r="DK140" s="41">
        <v>858</v>
      </c>
      <c r="DL140" s="42" t="s">
        <v>93</v>
      </c>
      <c r="DR140" s="43">
        <v>520</v>
      </c>
      <c r="DS140" s="44" t="s">
        <v>65</v>
      </c>
      <c r="DT140" s="39" t="s">
        <v>66</v>
      </c>
      <c r="DU140" s="44" t="s">
        <v>300</v>
      </c>
      <c r="DV140" s="40" t="s">
        <v>298</v>
      </c>
      <c r="DW140" s="45">
        <v>3</v>
      </c>
      <c r="DX140" s="39" t="s">
        <v>1443</v>
      </c>
      <c r="DY140" s="44" t="s">
        <v>1444</v>
      </c>
      <c r="DZ140" s="46">
        <v>195</v>
      </c>
      <c r="EA140" s="41">
        <v>858</v>
      </c>
    </row>
    <row r="141" spans="4:131" ht="13.5" x14ac:dyDescent="0.25">
      <c r="D141" s="19">
        <v>138</v>
      </c>
      <c r="E141" s="20" t="s">
        <v>117</v>
      </c>
      <c r="F141" s="21" t="s">
        <v>1310</v>
      </c>
      <c r="G141" s="20">
        <v>653805110</v>
      </c>
      <c r="H141" s="54">
        <v>1078</v>
      </c>
      <c r="I141" s="23">
        <v>0.45</v>
      </c>
      <c r="J141" s="23">
        <v>0.6</v>
      </c>
      <c r="K141" s="24">
        <v>8806538051130</v>
      </c>
      <c r="L141" s="19" t="s">
        <v>884</v>
      </c>
      <c r="M141" s="21"/>
      <c r="N141" s="19" t="s">
        <v>63</v>
      </c>
      <c r="O141" s="21"/>
      <c r="Q141" s="25">
        <f t="shared" si="20"/>
        <v>1078</v>
      </c>
      <c r="R141" s="26" t="str">
        <f t="shared" si="21"/>
        <v>45.0/100</v>
      </c>
      <c r="S141" s="26" t="str">
        <f t="shared" si="21"/>
        <v>60.0/100</v>
      </c>
      <c r="T141" s="25" t="str">
        <f t="shared" si="22"/>
        <v>'300정/병'</v>
      </c>
      <c r="U141" s="25" t="str">
        <f t="shared" si="23"/>
        <v>NULL</v>
      </c>
      <c r="X141" s="26" t="str">
        <f t="shared" si="24"/>
        <v>('2025-05', '신에소메정40mg', '653805110', 1078, 45.0/100, 60.0/100, '8806538051130', '300정/병', NULL, 'active', ''),</v>
      </c>
      <c r="BI141" s="19">
        <v>138</v>
      </c>
      <c r="BJ141" s="21"/>
      <c r="BK141" s="21" t="s">
        <v>1445</v>
      </c>
      <c r="BL141" s="19" t="s">
        <v>954</v>
      </c>
      <c r="BM141" s="21"/>
      <c r="BN141" s="21"/>
      <c r="BO141" s="21" t="s">
        <v>953</v>
      </c>
      <c r="BP141" s="19" t="s">
        <v>954</v>
      </c>
      <c r="BT141" s="26" t="str">
        <f t="shared" si="25"/>
        <v>('', '서초베스트외과', '818-44-00763', NULL,'','active'),</v>
      </c>
      <c r="CA141" s="29">
        <v>138</v>
      </c>
      <c r="CB141" s="50"/>
      <c r="CC141" s="30" t="s">
        <v>1222</v>
      </c>
      <c r="CD141" s="31" t="s">
        <v>1223</v>
      </c>
      <c r="CE141" s="30" t="s">
        <v>1224</v>
      </c>
      <c r="CF141" s="32" t="s">
        <v>311</v>
      </c>
      <c r="CG141" s="33" t="s">
        <v>312</v>
      </c>
      <c r="CH141" s="34">
        <v>27540</v>
      </c>
      <c r="CI141" s="35">
        <v>45658</v>
      </c>
      <c r="CJ141" s="35"/>
      <c r="CK141" s="36">
        <v>55080</v>
      </c>
      <c r="CL141" s="26">
        <f t="shared" si="26"/>
        <v>27540</v>
      </c>
      <c r="CM141" s="26"/>
      <c r="CR141" s="26" t="str">
        <f t="shared" si="27"/>
        <v>('연신내메디칼약국', '605-21-11888', '서울특별시 은평구 연서로 246 (불광동)', '8806538044125', '하이엘정 10mg', 27540, '2025-01-01'),</v>
      </c>
      <c r="DF141" s="39" t="s">
        <v>66</v>
      </c>
      <c r="DG141" s="12" t="s">
        <v>117</v>
      </c>
      <c r="DH141" s="12" t="s">
        <v>203</v>
      </c>
      <c r="DI141" s="40" t="s">
        <v>350</v>
      </c>
      <c r="DJ141" s="39" t="s">
        <v>1443</v>
      </c>
      <c r="DK141" s="41">
        <v>3204</v>
      </c>
      <c r="DL141" s="42" t="s">
        <v>93</v>
      </c>
      <c r="DR141" s="43">
        <v>594</v>
      </c>
      <c r="DS141" s="44" t="s">
        <v>65</v>
      </c>
      <c r="DT141" s="39" t="s">
        <v>66</v>
      </c>
      <c r="DU141" s="44" t="s">
        <v>351</v>
      </c>
      <c r="DV141" s="40" t="s">
        <v>350</v>
      </c>
      <c r="DW141" s="45">
        <v>3</v>
      </c>
      <c r="DX141" s="39" t="s">
        <v>1443</v>
      </c>
      <c r="DY141" s="44" t="s">
        <v>1444</v>
      </c>
      <c r="DZ141" s="46">
        <v>195</v>
      </c>
      <c r="EA141" s="41">
        <v>3204</v>
      </c>
    </row>
    <row r="142" spans="4:131" ht="13.5" x14ac:dyDescent="0.25">
      <c r="D142" s="19">
        <v>139</v>
      </c>
      <c r="E142" s="20" t="s">
        <v>117</v>
      </c>
      <c r="F142" s="21" t="s">
        <v>735</v>
      </c>
      <c r="G142" s="20">
        <v>653801190</v>
      </c>
      <c r="H142" s="22">
        <v>161</v>
      </c>
      <c r="I142" s="23">
        <v>0.4</v>
      </c>
      <c r="J142" s="23">
        <v>0.45</v>
      </c>
      <c r="K142" s="24">
        <v>8806538011905</v>
      </c>
      <c r="L142" s="19" t="s">
        <v>62</v>
      </c>
      <c r="M142" s="21"/>
      <c r="N142" s="19" t="s">
        <v>63</v>
      </c>
      <c r="O142" s="21"/>
      <c r="Q142" s="25">
        <f t="shared" si="20"/>
        <v>161</v>
      </c>
      <c r="R142" s="26" t="str">
        <f t="shared" si="21"/>
        <v>40.0/100</v>
      </c>
      <c r="S142" s="26" t="str">
        <f t="shared" si="21"/>
        <v>45.0/100</v>
      </c>
      <c r="T142" s="25" t="str">
        <f t="shared" si="22"/>
        <v>'(소분)'</v>
      </c>
      <c r="U142" s="25" t="str">
        <f t="shared" si="23"/>
        <v>NULL</v>
      </c>
      <c r="X142" s="26" t="str">
        <f t="shared" si="24"/>
        <v>('2025-05', '신일세티리진정', '653801190', 161, 40.0/100, 45.0/100, '8806538011905', '(소분)', NULL, 'active', ''),</v>
      </c>
      <c r="BI142" s="19">
        <v>139</v>
      </c>
      <c r="BJ142" s="21"/>
      <c r="BK142" s="21" t="s">
        <v>1446</v>
      </c>
      <c r="BL142" s="19" t="s">
        <v>1447</v>
      </c>
      <c r="BM142" s="21"/>
      <c r="BN142" s="21"/>
      <c r="BO142" s="21" t="s">
        <v>953</v>
      </c>
      <c r="BP142" s="19" t="s">
        <v>954</v>
      </c>
      <c r="BT142" s="26" t="str">
        <f t="shared" si="25"/>
        <v>('', '솔약국', '845-26-01101', NULL,'','active'),</v>
      </c>
      <c r="CA142" s="29">
        <v>139</v>
      </c>
      <c r="CB142" s="50"/>
      <c r="CC142" s="30" t="s">
        <v>1222</v>
      </c>
      <c r="CD142" s="31" t="s">
        <v>1223</v>
      </c>
      <c r="CE142" s="30" t="s">
        <v>1224</v>
      </c>
      <c r="CF142" s="32" t="s">
        <v>311</v>
      </c>
      <c r="CG142" s="33" t="s">
        <v>312</v>
      </c>
      <c r="CH142" s="34">
        <v>18360</v>
      </c>
      <c r="CI142" s="35">
        <v>45717</v>
      </c>
      <c r="CJ142" s="35"/>
      <c r="CK142" s="36">
        <v>36720</v>
      </c>
      <c r="CL142" s="26">
        <f t="shared" si="26"/>
        <v>18360</v>
      </c>
      <c r="CM142" s="26"/>
      <c r="CR142" s="26" t="str">
        <f t="shared" si="27"/>
        <v>('연신내메디칼약국', '605-21-11888', '서울특별시 은평구 연서로 246 (불광동)', '8806538044125', '하이엘정 10mg', 18360, '2025-03-01'),</v>
      </c>
      <c r="DF142" s="39" t="s">
        <v>66</v>
      </c>
      <c r="DG142" s="12" t="s">
        <v>117</v>
      </c>
      <c r="DH142" s="12" t="s">
        <v>203</v>
      </c>
      <c r="DI142" s="40" t="s">
        <v>412</v>
      </c>
      <c r="DJ142" s="39" t="s">
        <v>1443</v>
      </c>
      <c r="DK142" s="41">
        <v>855</v>
      </c>
      <c r="DL142" s="42" t="s">
        <v>93</v>
      </c>
      <c r="DR142" s="43">
        <v>624</v>
      </c>
      <c r="DS142" s="44" t="s">
        <v>65</v>
      </c>
      <c r="DT142" s="39" t="s">
        <v>66</v>
      </c>
      <c r="DU142" s="44" t="s">
        <v>413</v>
      </c>
      <c r="DV142" s="40" t="s">
        <v>412</v>
      </c>
      <c r="DW142" s="45">
        <v>3</v>
      </c>
      <c r="DX142" s="39" t="s">
        <v>1443</v>
      </c>
      <c r="DY142" s="44" t="s">
        <v>1444</v>
      </c>
      <c r="DZ142" s="46">
        <v>195</v>
      </c>
      <c r="EA142" s="41">
        <v>855</v>
      </c>
    </row>
    <row r="143" spans="4:131" ht="13.5" x14ac:dyDescent="0.25">
      <c r="D143" s="19">
        <v>140</v>
      </c>
      <c r="E143" s="20" t="s">
        <v>117</v>
      </c>
      <c r="F143" s="21" t="s">
        <v>735</v>
      </c>
      <c r="G143" s="20">
        <v>653801190</v>
      </c>
      <c r="H143" s="22">
        <v>161</v>
      </c>
      <c r="I143" s="23">
        <v>0.4</v>
      </c>
      <c r="J143" s="23">
        <v>0.45</v>
      </c>
      <c r="K143" s="24">
        <v>8806538011912</v>
      </c>
      <c r="L143" s="19" t="s">
        <v>1448</v>
      </c>
      <c r="M143" s="21"/>
      <c r="N143" s="19" t="s">
        <v>63</v>
      </c>
      <c r="O143" s="21"/>
      <c r="Q143" s="25">
        <f t="shared" si="20"/>
        <v>161</v>
      </c>
      <c r="R143" s="26" t="str">
        <f t="shared" si="21"/>
        <v>40.0/100</v>
      </c>
      <c r="S143" s="26" t="str">
        <f t="shared" si="21"/>
        <v>45.0/100</v>
      </c>
      <c r="T143" s="25" t="str">
        <f t="shared" si="22"/>
        <v>'10정/PTP'</v>
      </c>
      <c r="U143" s="25" t="str">
        <f t="shared" si="23"/>
        <v>NULL</v>
      </c>
      <c r="X143" s="26" t="str">
        <f t="shared" si="24"/>
        <v>('2025-05', '신일세티리진정', '653801190', 161, 40.0/100, 45.0/100, '8806538011912', '10정/PTP', NULL, 'active', ''),</v>
      </c>
      <c r="BI143" s="19">
        <v>140</v>
      </c>
      <c r="BJ143" s="21"/>
      <c r="BK143" s="21" t="s">
        <v>1064</v>
      </c>
      <c r="BL143" s="19" t="s">
        <v>1449</v>
      </c>
      <c r="BM143" s="21"/>
      <c r="BN143" s="21"/>
      <c r="BO143" s="21" t="s">
        <v>953</v>
      </c>
      <c r="BP143" s="19" t="s">
        <v>954</v>
      </c>
      <c r="BT143" s="26" t="str">
        <f t="shared" si="25"/>
        <v>('', '다나약국', '225-05-41885', NULL,'','active'),</v>
      </c>
      <c r="CA143" s="29">
        <v>140</v>
      </c>
      <c r="CB143" s="50"/>
      <c r="CC143" s="30" t="s">
        <v>1306</v>
      </c>
      <c r="CD143" s="31" t="s">
        <v>1307</v>
      </c>
      <c r="CE143" s="30" t="s">
        <v>1308</v>
      </c>
      <c r="CF143" s="32" t="s">
        <v>374</v>
      </c>
      <c r="CG143" s="33" t="s">
        <v>312</v>
      </c>
      <c r="CH143" s="34">
        <v>82620</v>
      </c>
      <c r="CI143" s="35">
        <v>45717</v>
      </c>
      <c r="CJ143" s="35"/>
      <c r="CK143" s="36">
        <v>165240</v>
      </c>
      <c r="CL143" s="26">
        <f t="shared" si="26"/>
        <v>82620</v>
      </c>
      <c r="CM143" s="26"/>
      <c r="CR143" s="26" t="str">
        <f t="shared" si="27"/>
        <v>('세란온누리약국', '624-52-00504', '서울시 강서구 강서로 231, 208호 (화곡동, 우장산역 해링턴타워)', '8806538044132', '하이엘정 10mg', 82620, '2025-03-01'),</v>
      </c>
      <c r="DF143" s="39" t="s">
        <v>66</v>
      </c>
      <c r="DG143" s="12" t="s">
        <v>117</v>
      </c>
      <c r="DH143" s="12" t="s">
        <v>203</v>
      </c>
      <c r="DI143" s="40" t="s">
        <v>298</v>
      </c>
      <c r="DJ143" s="39" t="s">
        <v>1450</v>
      </c>
      <c r="DK143" s="41">
        <v>1005</v>
      </c>
      <c r="DL143" s="42" t="s">
        <v>93</v>
      </c>
      <c r="DR143" s="43">
        <v>521</v>
      </c>
      <c r="DS143" s="44" t="s">
        <v>65</v>
      </c>
      <c r="DT143" s="39" t="s">
        <v>66</v>
      </c>
      <c r="DU143" s="44" t="s">
        <v>300</v>
      </c>
      <c r="DV143" s="40" t="s">
        <v>298</v>
      </c>
      <c r="DW143" s="45">
        <v>3</v>
      </c>
      <c r="DX143" s="39" t="s">
        <v>1450</v>
      </c>
      <c r="DY143" s="44" t="s">
        <v>1451</v>
      </c>
      <c r="DZ143" s="46">
        <v>1009</v>
      </c>
      <c r="EA143" s="41">
        <v>1005</v>
      </c>
    </row>
    <row r="144" spans="4:131" ht="13.5" x14ac:dyDescent="0.25">
      <c r="D144" s="19">
        <v>141</v>
      </c>
      <c r="E144" s="20" t="s">
        <v>117</v>
      </c>
      <c r="F144" s="21" t="s">
        <v>735</v>
      </c>
      <c r="G144" s="20">
        <v>653801190</v>
      </c>
      <c r="H144" s="22">
        <v>161</v>
      </c>
      <c r="I144" s="23">
        <v>0.4</v>
      </c>
      <c r="J144" s="23">
        <v>0.45</v>
      </c>
      <c r="K144" s="24">
        <v>8806538011929</v>
      </c>
      <c r="L144" s="19" t="s">
        <v>274</v>
      </c>
      <c r="M144" s="21"/>
      <c r="N144" s="19" t="s">
        <v>63</v>
      </c>
      <c r="O144" s="21"/>
      <c r="Q144" s="25">
        <f t="shared" si="20"/>
        <v>161</v>
      </c>
      <c r="R144" s="26" t="str">
        <f t="shared" si="21"/>
        <v>40.0/100</v>
      </c>
      <c r="S144" s="26" t="str">
        <f t="shared" si="21"/>
        <v>45.0/100</v>
      </c>
      <c r="T144" s="25" t="str">
        <f t="shared" si="22"/>
        <v>'100정/PTP'</v>
      </c>
      <c r="U144" s="25" t="str">
        <f t="shared" si="23"/>
        <v>NULL</v>
      </c>
      <c r="X144" s="26" t="str">
        <f t="shared" si="24"/>
        <v>('2025-05', '신일세티리진정', '653801190', 161, 40.0/100, 45.0/100, '8806538011929', '100정/PTP', NULL, 'active', ''),</v>
      </c>
      <c r="BI144" s="19">
        <v>141</v>
      </c>
      <c r="BJ144" s="21"/>
      <c r="BK144" s="21" t="s">
        <v>1452</v>
      </c>
      <c r="BL144" s="19" t="s">
        <v>1453</v>
      </c>
      <c r="BM144" s="21"/>
      <c r="BN144" s="21"/>
      <c r="BO144" s="21" t="s">
        <v>962</v>
      </c>
      <c r="BP144" s="19" t="s">
        <v>963</v>
      </c>
      <c r="BT144" s="26" t="str">
        <f t="shared" si="25"/>
        <v>('', '선한약국', '652-01-01995', NULL,'','active'),</v>
      </c>
      <c r="CA144" s="29">
        <v>141</v>
      </c>
      <c r="CB144" s="50"/>
      <c r="CC144" s="30" t="s">
        <v>1222</v>
      </c>
      <c r="CD144" s="31" t="s">
        <v>1223</v>
      </c>
      <c r="CE144" s="30" t="s">
        <v>1224</v>
      </c>
      <c r="CF144" s="32" t="s">
        <v>1454</v>
      </c>
      <c r="CG144" s="33" t="s">
        <v>1392</v>
      </c>
      <c r="CH144" s="34">
        <v>19125</v>
      </c>
      <c r="CI144" s="35">
        <v>45717</v>
      </c>
      <c r="CJ144" s="35"/>
      <c r="CK144" s="36">
        <v>38250</v>
      </c>
      <c r="CL144" s="26">
        <f t="shared" si="26"/>
        <v>19125</v>
      </c>
      <c r="CM144" s="26"/>
      <c r="CR144" s="26" t="str">
        <f t="shared" si="27"/>
        <v>('연신내메디칼약국', '605-21-11888', '서울특별시 은평구 연서로 246 (불광동)', '8806538044415', '신노바핀정 10mg', 19125, '2025-03-01'),</v>
      </c>
      <c r="DF144" s="39" t="s">
        <v>66</v>
      </c>
      <c r="DG144" s="12" t="s">
        <v>117</v>
      </c>
      <c r="DH144" s="12" t="s">
        <v>203</v>
      </c>
      <c r="DI144" s="40" t="s">
        <v>412</v>
      </c>
      <c r="DJ144" s="39" t="s">
        <v>1450</v>
      </c>
      <c r="DK144" s="41">
        <v>510</v>
      </c>
      <c r="DL144" s="42" t="s">
        <v>93</v>
      </c>
      <c r="DR144" s="43">
        <v>625</v>
      </c>
      <c r="DS144" s="44" t="s">
        <v>65</v>
      </c>
      <c r="DT144" s="39" t="s">
        <v>66</v>
      </c>
      <c r="DU144" s="44" t="s">
        <v>413</v>
      </c>
      <c r="DV144" s="40" t="s">
        <v>412</v>
      </c>
      <c r="DW144" s="45">
        <v>3</v>
      </c>
      <c r="DX144" s="39" t="s">
        <v>1450</v>
      </c>
      <c r="DY144" s="44" t="s">
        <v>1451</v>
      </c>
      <c r="DZ144" s="46">
        <v>1009</v>
      </c>
      <c r="EA144" s="41">
        <v>510</v>
      </c>
    </row>
    <row r="145" spans="4:131" ht="13.5" x14ac:dyDescent="0.25">
      <c r="D145" s="19">
        <v>142</v>
      </c>
      <c r="E145" s="20" t="s">
        <v>117</v>
      </c>
      <c r="F145" s="21" t="s">
        <v>735</v>
      </c>
      <c r="G145" s="20">
        <v>653801190</v>
      </c>
      <c r="H145" s="22">
        <v>161</v>
      </c>
      <c r="I145" s="23">
        <v>0.4</v>
      </c>
      <c r="J145" s="23">
        <v>0.45</v>
      </c>
      <c r="K145" s="24">
        <v>8806538011936</v>
      </c>
      <c r="L145" s="19" t="s">
        <v>1455</v>
      </c>
      <c r="M145" s="21"/>
      <c r="N145" s="19" t="s">
        <v>63</v>
      </c>
      <c r="O145" s="21"/>
      <c r="Q145" s="25">
        <f t="shared" si="20"/>
        <v>161</v>
      </c>
      <c r="R145" s="26" t="str">
        <f t="shared" si="21"/>
        <v>40.0/100</v>
      </c>
      <c r="S145" s="26" t="str">
        <f t="shared" si="21"/>
        <v>45.0/100</v>
      </c>
      <c r="T145" s="25" t="str">
        <f t="shared" si="22"/>
        <v>'1000정/병'</v>
      </c>
      <c r="U145" s="25" t="str">
        <f t="shared" si="23"/>
        <v>NULL</v>
      </c>
      <c r="X145" s="26" t="str">
        <f t="shared" si="24"/>
        <v>('2025-05', '신일세티리진정', '653801190', 161, 40.0/100, 45.0/100, '8806538011936', '1000정/병', NULL, 'active', ''),</v>
      </c>
      <c r="BI145" s="19">
        <v>142</v>
      </c>
      <c r="BJ145" s="21"/>
      <c r="BK145" s="21" t="s">
        <v>1456</v>
      </c>
      <c r="BL145" s="19" t="s">
        <v>1457</v>
      </c>
      <c r="BM145" s="21"/>
      <c r="BN145" s="21"/>
      <c r="BO145" s="21" t="s">
        <v>962</v>
      </c>
      <c r="BP145" s="19" t="s">
        <v>963</v>
      </c>
      <c r="BT145" s="26" t="str">
        <f t="shared" si="25"/>
        <v>('', '민약국', '138-03-44721', NULL,'','active'),</v>
      </c>
      <c r="CA145" s="29">
        <v>142</v>
      </c>
      <c r="CB145" s="50"/>
      <c r="CC145" s="30" t="s">
        <v>1027</v>
      </c>
      <c r="CD145" s="31" t="s">
        <v>1028</v>
      </c>
      <c r="CE145" s="30" t="s">
        <v>1370</v>
      </c>
      <c r="CF145" s="32" t="s">
        <v>1454</v>
      </c>
      <c r="CG145" s="33" t="s">
        <v>1392</v>
      </c>
      <c r="CH145" s="34">
        <v>25500</v>
      </c>
      <c r="CI145" s="35">
        <v>45717</v>
      </c>
      <c r="CJ145" s="35"/>
      <c r="CK145" s="36">
        <v>51000</v>
      </c>
      <c r="CL145" s="26">
        <f t="shared" si="26"/>
        <v>25500</v>
      </c>
      <c r="CM145" s="26"/>
      <c r="CR145" s="26" t="str">
        <f t="shared" si="27"/>
        <v>('맑은샘약국', '401-15-43486', '경기도 구리시 체육관로 80번길 9, 101호(수택동)', '8806538044415', '신노바핀정 10mg', 25500, '2025-03-01'),</v>
      </c>
      <c r="DF145" s="39" t="s">
        <v>66</v>
      </c>
      <c r="DG145" s="12" t="s">
        <v>117</v>
      </c>
      <c r="DH145" s="12" t="s">
        <v>203</v>
      </c>
      <c r="DI145" s="40" t="s">
        <v>298</v>
      </c>
      <c r="DJ145" s="39" t="s">
        <v>1458</v>
      </c>
      <c r="DK145" s="41">
        <v>2257</v>
      </c>
      <c r="DL145" s="42" t="s">
        <v>93</v>
      </c>
      <c r="DR145" s="43">
        <v>522</v>
      </c>
      <c r="DS145" s="44" t="s">
        <v>65</v>
      </c>
      <c r="DT145" s="39" t="s">
        <v>66</v>
      </c>
      <c r="DU145" s="44" t="s">
        <v>300</v>
      </c>
      <c r="DV145" s="40" t="s">
        <v>298</v>
      </c>
      <c r="DW145" s="45">
        <v>3</v>
      </c>
      <c r="DX145" s="39" t="s">
        <v>1458</v>
      </c>
      <c r="DY145" s="44" t="s">
        <v>1367</v>
      </c>
      <c r="DZ145" s="46">
        <v>126</v>
      </c>
      <c r="EA145" s="41">
        <v>2257</v>
      </c>
    </row>
    <row r="146" spans="4:131" ht="13.5" x14ac:dyDescent="0.25">
      <c r="D146" s="19">
        <v>143</v>
      </c>
      <c r="E146" s="20" t="s">
        <v>117</v>
      </c>
      <c r="F146" s="21" t="s">
        <v>735</v>
      </c>
      <c r="G146" s="20">
        <v>653801190</v>
      </c>
      <c r="H146" s="22">
        <v>161</v>
      </c>
      <c r="I146" s="23">
        <v>0.4</v>
      </c>
      <c r="J146" s="23">
        <v>0.45</v>
      </c>
      <c r="K146" s="24">
        <v>8806538011943</v>
      </c>
      <c r="L146" s="19" t="s">
        <v>274</v>
      </c>
      <c r="M146" s="21"/>
      <c r="N146" s="19" t="s">
        <v>63</v>
      </c>
      <c r="O146" s="21"/>
      <c r="Q146" s="25">
        <f t="shared" si="20"/>
        <v>161</v>
      </c>
      <c r="R146" s="26" t="str">
        <f t="shared" si="21"/>
        <v>40.0/100</v>
      </c>
      <c r="S146" s="26" t="str">
        <f t="shared" si="21"/>
        <v>45.0/100</v>
      </c>
      <c r="T146" s="25" t="str">
        <f t="shared" si="22"/>
        <v>'100정/PTP'</v>
      </c>
      <c r="U146" s="25" t="str">
        <f t="shared" si="23"/>
        <v>NULL</v>
      </c>
      <c r="X146" s="26" t="str">
        <f t="shared" si="24"/>
        <v>('2025-05', '신일세티리진정', '653801190', 161, 40.0/100, 45.0/100, '8806538011943', '100정/PTP', NULL, 'active', ''),</v>
      </c>
      <c r="BI146" s="19">
        <v>143</v>
      </c>
      <c r="BJ146" s="21"/>
      <c r="BK146" s="21" t="s">
        <v>1064</v>
      </c>
      <c r="BL146" s="19" t="s">
        <v>1459</v>
      </c>
      <c r="BM146" s="21"/>
      <c r="BN146" s="21"/>
      <c r="BO146" s="21" t="s">
        <v>971</v>
      </c>
      <c r="BP146" s="19" t="s">
        <v>972</v>
      </c>
      <c r="BT146" s="26" t="str">
        <f t="shared" si="25"/>
        <v>('', '다나약국', '729-29-00742', NULL,'','active'),</v>
      </c>
      <c r="CA146" s="29">
        <v>143</v>
      </c>
      <c r="CB146" s="50"/>
      <c r="CC146" s="30" t="s">
        <v>1460</v>
      </c>
      <c r="CD146" s="31" t="s">
        <v>1461</v>
      </c>
      <c r="CE146" s="30" t="s">
        <v>1462</v>
      </c>
      <c r="CF146" s="32" t="s">
        <v>1463</v>
      </c>
      <c r="CG146" s="33" t="s">
        <v>1215</v>
      </c>
      <c r="CH146" s="34">
        <v>-940</v>
      </c>
      <c r="CI146" s="35">
        <v>45717</v>
      </c>
      <c r="CJ146" s="35"/>
      <c r="CK146" s="36">
        <v>-1880</v>
      </c>
      <c r="CL146" s="26">
        <f t="shared" si="26"/>
        <v>-940</v>
      </c>
      <c r="CM146" s="26"/>
      <c r="CR146" s="26" t="str">
        <f t="shared" si="27"/>
        <v>('미성온누리', '457-10-01048', '서울특별시 영등포구 도신로29길 28 2층 102호 (영등포동, 영등포푸르지오)', '8806538048208', '신일아테놀올정 25mg', -940, '2025-03-01'),</v>
      </c>
      <c r="DF146" s="39" t="s">
        <v>66</v>
      </c>
      <c r="DG146" s="12" t="s">
        <v>117</v>
      </c>
      <c r="DH146" s="12" t="s">
        <v>203</v>
      </c>
      <c r="DI146" s="40" t="s">
        <v>350</v>
      </c>
      <c r="DJ146" s="39" t="s">
        <v>1458</v>
      </c>
      <c r="DK146" s="41">
        <v>4018</v>
      </c>
      <c r="DL146" s="42" t="s">
        <v>93</v>
      </c>
      <c r="DR146" s="43">
        <v>595</v>
      </c>
      <c r="DS146" s="44" t="s">
        <v>65</v>
      </c>
      <c r="DT146" s="39" t="s">
        <v>66</v>
      </c>
      <c r="DU146" s="44" t="s">
        <v>351</v>
      </c>
      <c r="DV146" s="40" t="s">
        <v>350</v>
      </c>
      <c r="DW146" s="45">
        <v>3</v>
      </c>
      <c r="DX146" s="39" t="s">
        <v>1458</v>
      </c>
      <c r="DY146" s="44" t="s">
        <v>1367</v>
      </c>
      <c r="DZ146" s="46">
        <v>126</v>
      </c>
      <c r="EA146" s="41">
        <v>4018</v>
      </c>
    </row>
    <row r="147" spans="4:131" ht="13.5" x14ac:dyDescent="0.25">
      <c r="D147" s="19">
        <v>144</v>
      </c>
      <c r="E147" s="20" t="s">
        <v>117</v>
      </c>
      <c r="F147" s="21" t="s">
        <v>735</v>
      </c>
      <c r="G147" s="20">
        <v>653801190</v>
      </c>
      <c r="H147" s="22">
        <v>161</v>
      </c>
      <c r="I147" s="23">
        <v>0.4</v>
      </c>
      <c r="J147" s="23">
        <v>0.45</v>
      </c>
      <c r="K147" s="24">
        <v>8806538011950</v>
      </c>
      <c r="L147" s="19" t="s">
        <v>118</v>
      </c>
      <c r="M147" s="21"/>
      <c r="N147" s="19" t="s">
        <v>63</v>
      </c>
      <c r="O147" s="21"/>
      <c r="Q147" s="25">
        <f t="shared" si="20"/>
        <v>161</v>
      </c>
      <c r="R147" s="26" t="str">
        <f t="shared" si="21"/>
        <v>40.0/100</v>
      </c>
      <c r="S147" s="26" t="str">
        <f t="shared" si="21"/>
        <v>45.0/100</v>
      </c>
      <c r="T147" s="25" t="str">
        <f t="shared" si="22"/>
        <v>'500정/병'</v>
      </c>
      <c r="U147" s="25" t="str">
        <f t="shared" si="23"/>
        <v>NULL</v>
      </c>
      <c r="X147" s="26" t="str">
        <f t="shared" si="24"/>
        <v>('2025-05', '신일세티리진정', '653801190', 161, 40.0/100, 45.0/100, '8806538011950', '500정/병', NULL, 'active', ''),</v>
      </c>
      <c r="BI147" s="19">
        <v>144</v>
      </c>
      <c r="BJ147" s="21"/>
      <c r="BK147" s="21" t="s">
        <v>1464</v>
      </c>
      <c r="BL147" s="19" t="s">
        <v>1465</v>
      </c>
      <c r="BM147" s="21"/>
      <c r="BN147" s="21"/>
      <c r="BO147" s="21" t="s">
        <v>971</v>
      </c>
      <c r="BP147" s="19" t="s">
        <v>972</v>
      </c>
      <c r="BT147" s="26" t="str">
        <f t="shared" si="25"/>
        <v>('', '밀알약국', '210-13-88092', NULL,'','active'),</v>
      </c>
      <c r="CA147" s="29">
        <v>144</v>
      </c>
      <c r="CB147" s="50"/>
      <c r="CC147" s="30" t="s">
        <v>1466</v>
      </c>
      <c r="CD147" s="31" t="s">
        <v>1467</v>
      </c>
      <c r="CE147" s="30" t="s">
        <v>1468</v>
      </c>
      <c r="CF147" s="32" t="s">
        <v>1469</v>
      </c>
      <c r="CG147" s="33" t="s">
        <v>1215</v>
      </c>
      <c r="CH147" s="34">
        <v>-14100</v>
      </c>
      <c r="CI147" s="35">
        <v>45717</v>
      </c>
      <c r="CJ147" s="35"/>
      <c r="CK147" s="36">
        <v>-28200</v>
      </c>
      <c r="CL147" s="26">
        <f t="shared" si="26"/>
        <v>-14100</v>
      </c>
      <c r="CM147" s="26"/>
      <c r="CR147" s="26" t="str">
        <f t="shared" si="27"/>
        <v>('밝은약국', '891-65-00138', '서울특별시 강남구 역삼로 247, 102호(역삼동, 홍진빌딩)', '8806538048222', '신일아테놀올정 25mg', -14100, '2025-03-01'),</v>
      </c>
      <c r="DF147" s="39" t="s">
        <v>66</v>
      </c>
      <c r="DG147" s="12" t="s">
        <v>117</v>
      </c>
      <c r="DH147" s="12" t="s">
        <v>203</v>
      </c>
      <c r="DI147" s="40" t="s">
        <v>412</v>
      </c>
      <c r="DJ147" s="39" t="s">
        <v>1458</v>
      </c>
      <c r="DK147" s="41">
        <v>70</v>
      </c>
      <c r="DL147" s="42" t="s">
        <v>93</v>
      </c>
      <c r="DR147" s="43">
        <v>626</v>
      </c>
      <c r="DS147" s="44" t="s">
        <v>65</v>
      </c>
      <c r="DT147" s="39" t="s">
        <v>66</v>
      </c>
      <c r="DU147" s="44" t="s">
        <v>413</v>
      </c>
      <c r="DV147" s="40" t="s">
        <v>412</v>
      </c>
      <c r="DW147" s="45">
        <v>3</v>
      </c>
      <c r="DX147" s="39" t="s">
        <v>1458</v>
      </c>
      <c r="DY147" s="44" t="s">
        <v>1367</v>
      </c>
      <c r="DZ147" s="46">
        <v>126</v>
      </c>
      <c r="EA147" s="41">
        <v>70</v>
      </c>
    </row>
    <row r="148" spans="4:131" ht="13.5" x14ac:dyDescent="0.25">
      <c r="D148" s="19">
        <v>145</v>
      </c>
      <c r="E148" s="20" t="s">
        <v>117</v>
      </c>
      <c r="F148" s="21" t="s">
        <v>735</v>
      </c>
      <c r="G148" s="20">
        <v>653801190</v>
      </c>
      <c r="H148" s="22">
        <v>161</v>
      </c>
      <c r="I148" s="23">
        <v>0.4</v>
      </c>
      <c r="J148" s="23">
        <v>0.45</v>
      </c>
      <c r="K148" s="24">
        <v>8806538011967</v>
      </c>
      <c r="L148" s="19" t="s">
        <v>884</v>
      </c>
      <c r="M148" s="21"/>
      <c r="N148" s="19" t="s">
        <v>63</v>
      </c>
      <c r="O148" s="21"/>
      <c r="Q148" s="25">
        <f t="shared" si="20"/>
        <v>161</v>
      </c>
      <c r="R148" s="26" t="str">
        <f t="shared" si="21"/>
        <v>40.0/100</v>
      </c>
      <c r="S148" s="26" t="str">
        <f t="shared" si="21"/>
        <v>45.0/100</v>
      </c>
      <c r="T148" s="25" t="str">
        <f t="shared" si="22"/>
        <v>'300정/병'</v>
      </c>
      <c r="U148" s="25" t="str">
        <f t="shared" si="23"/>
        <v>NULL</v>
      </c>
      <c r="X148" s="26" t="str">
        <f t="shared" si="24"/>
        <v>('2025-05', '신일세티리진정', '653801190', 161, 40.0/100, 45.0/100, '8806538011967', '300정/병', NULL, 'active', ''),</v>
      </c>
      <c r="BI148" s="19">
        <v>145</v>
      </c>
      <c r="BJ148" s="21"/>
      <c r="BK148" s="21" t="s">
        <v>971</v>
      </c>
      <c r="BL148" s="19" t="s">
        <v>972</v>
      </c>
      <c r="BM148" s="21"/>
      <c r="BN148" s="21"/>
      <c r="BO148" s="21" t="s">
        <v>971</v>
      </c>
      <c r="BP148" s="19" t="s">
        <v>972</v>
      </c>
      <c r="BT148" s="26" t="str">
        <f t="shared" si="25"/>
        <v>('', '신일병원', '210-96-07113', NULL,'','active'),</v>
      </c>
      <c r="CA148" s="29">
        <v>145</v>
      </c>
      <c r="CB148" s="50"/>
      <c r="CC148" s="30" t="s">
        <v>1427</v>
      </c>
      <c r="CD148" s="31" t="s">
        <v>1428</v>
      </c>
      <c r="CE148" s="30" t="s">
        <v>1429</v>
      </c>
      <c r="CF148" s="32" t="s">
        <v>499</v>
      </c>
      <c r="CG148" s="33" t="s">
        <v>500</v>
      </c>
      <c r="CH148" s="34">
        <v>-15570</v>
      </c>
      <c r="CI148" s="35">
        <v>45717</v>
      </c>
      <c r="CJ148" s="35"/>
      <c r="CK148" s="36">
        <v>-31140</v>
      </c>
      <c r="CL148" s="26">
        <f t="shared" si="26"/>
        <v>-15570</v>
      </c>
      <c r="CM148" s="26"/>
      <c r="CR148" s="26" t="str">
        <f t="shared" si="27"/>
        <v>('세계로약국', '542-21-01376', '서울특별시 은평구 불광로 54 (불광동)', '8806538049823', '하이엘정 5mg', -15570, '2025-03-01'),</v>
      </c>
      <c r="DF148" s="39" t="s">
        <v>66</v>
      </c>
      <c r="DG148" s="12" t="s">
        <v>117</v>
      </c>
      <c r="DH148" s="12" t="s">
        <v>203</v>
      </c>
      <c r="DI148" s="40" t="s">
        <v>584</v>
      </c>
      <c r="DJ148" s="39" t="s">
        <v>1470</v>
      </c>
      <c r="DK148" s="41">
        <v>1250</v>
      </c>
      <c r="DL148" s="42" t="s">
        <v>93</v>
      </c>
      <c r="DR148" s="43">
        <v>476</v>
      </c>
      <c r="DS148" s="44" t="s">
        <v>65</v>
      </c>
      <c r="DT148" s="39" t="s">
        <v>66</v>
      </c>
      <c r="DU148" s="44" t="s">
        <v>586</v>
      </c>
      <c r="DV148" s="40" t="s">
        <v>584</v>
      </c>
      <c r="DW148" s="45">
        <v>3</v>
      </c>
      <c r="DX148" s="39" t="s">
        <v>1470</v>
      </c>
      <c r="DY148" s="44" t="s">
        <v>552</v>
      </c>
      <c r="DZ148" s="46">
        <v>832</v>
      </c>
      <c r="EA148" s="41">
        <v>1250</v>
      </c>
    </row>
    <row r="149" spans="4:131" ht="13.5" x14ac:dyDescent="0.25">
      <c r="D149" s="19">
        <v>146</v>
      </c>
      <c r="E149" s="20" t="s">
        <v>117</v>
      </c>
      <c r="F149" s="21" t="s">
        <v>752</v>
      </c>
      <c r="G149" s="20">
        <v>653801210</v>
      </c>
      <c r="H149" s="22">
        <v>438</v>
      </c>
      <c r="I149" s="23">
        <v>0.38</v>
      </c>
      <c r="J149" s="23">
        <v>0.4</v>
      </c>
      <c r="K149" s="24">
        <v>8806538012100</v>
      </c>
      <c r="L149" s="19" t="s">
        <v>62</v>
      </c>
      <c r="M149" s="21"/>
      <c r="N149" s="19" t="s">
        <v>63</v>
      </c>
      <c r="O149" s="21"/>
      <c r="Q149" s="25">
        <f t="shared" si="20"/>
        <v>438</v>
      </c>
      <c r="R149" s="26" t="str">
        <f t="shared" si="21"/>
        <v>38.0/100</v>
      </c>
      <c r="S149" s="26" t="str">
        <f t="shared" si="21"/>
        <v>40.0/100</v>
      </c>
      <c r="T149" s="25" t="str">
        <f t="shared" si="22"/>
        <v>'(소분)'</v>
      </c>
      <c r="U149" s="25" t="str">
        <f t="shared" si="23"/>
        <v>NULL</v>
      </c>
      <c r="X149" s="26" t="str">
        <f t="shared" si="24"/>
        <v>('2025-05', '신일세파클러수화물캡슐', '653801210', 438, 38.0/100, 40.0/100, '8806538012100', '(소분)', NULL, 'active', ''),</v>
      </c>
      <c r="BI149" s="19">
        <v>146</v>
      </c>
      <c r="BJ149" s="21"/>
      <c r="BK149" s="21" t="s">
        <v>1471</v>
      </c>
      <c r="BL149" s="19" t="s">
        <v>1472</v>
      </c>
      <c r="BM149" s="21"/>
      <c r="BN149" s="21"/>
      <c r="BO149" s="21" t="s">
        <v>983</v>
      </c>
      <c r="BP149" s="19" t="s">
        <v>984</v>
      </c>
      <c r="BT149" s="26" t="str">
        <f t="shared" si="25"/>
        <v>('', '함박약국', '445-08-02702', NULL,'','active'),</v>
      </c>
      <c r="CA149" s="29">
        <v>146</v>
      </c>
      <c r="CB149" s="50"/>
      <c r="CC149" s="30" t="s">
        <v>1306</v>
      </c>
      <c r="CD149" s="31" t="s">
        <v>1307</v>
      </c>
      <c r="CE149" s="30" t="s">
        <v>1308</v>
      </c>
      <c r="CF149" s="32" t="s">
        <v>499</v>
      </c>
      <c r="CG149" s="33" t="s">
        <v>500</v>
      </c>
      <c r="CH149" s="34">
        <v>15570</v>
      </c>
      <c r="CI149" s="35">
        <v>45689</v>
      </c>
      <c r="CJ149" s="35"/>
      <c r="CK149" s="36">
        <v>31140</v>
      </c>
      <c r="CL149" s="26">
        <f t="shared" si="26"/>
        <v>15570</v>
      </c>
      <c r="CM149" s="26"/>
      <c r="CR149" s="26" t="str">
        <f t="shared" si="27"/>
        <v>('세란온누리약국', '624-52-00504', '서울시 강서구 강서로 231, 208호 (화곡동, 우장산역 해링턴타워)', '8806538049823', '하이엘정 5mg', 15570, '2025-02-01'),</v>
      </c>
      <c r="DF149" s="39" t="s">
        <v>66</v>
      </c>
      <c r="DG149" s="12" t="s">
        <v>117</v>
      </c>
      <c r="DH149" s="12" t="s">
        <v>203</v>
      </c>
      <c r="DI149" s="40" t="s">
        <v>284</v>
      </c>
      <c r="DJ149" s="39" t="s">
        <v>1470</v>
      </c>
      <c r="DK149" s="41">
        <v>120</v>
      </c>
      <c r="DL149" s="42" t="s">
        <v>93</v>
      </c>
      <c r="DR149" s="43">
        <v>490</v>
      </c>
      <c r="DS149" s="44" t="s">
        <v>65</v>
      </c>
      <c r="DT149" s="39" t="s">
        <v>66</v>
      </c>
      <c r="DU149" s="44" t="s">
        <v>286</v>
      </c>
      <c r="DV149" s="40" t="s">
        <v>284</v>
      </c>
      <c r="DW149" s="45">
        <v>3</v>
      </c>
      <c r="DX149" s="39" t="s">
        <v>1470</v>
      </c>
      <c r="DY149" s="44" t="s">
        <v>552</v>
      </c>
      <c r="DZ149" s="46">
        <v>832</v>
      </c>
      <c r="EA149" s="41">
        <v>120</v>
      </c>
    </row>
    <row r="150" spans="4:131" ht="13.5" x14ac:dyDescent="0.25">
      <c r="D150" s="19">
        <v>147</v>
      </c>
      <c r="E150" s="20" t="s">
        <v>117</v>
      </c>
      <c r="F150" s="21" t="s">
        <v>752</v>
      </c>
      <c r="G150" s="20">
        <v>653801210</v>
      </c>
      <c r="H150" s="22">
        <v>438</v>
      </c>
      <c r="I150" s="23">
        <v>0.38</v>
      </c>
      <c r="J150" s="23">
        <v>0.4</v>
      </c>
      <c r="K150" s="24">
        <v>8806538012117</v>
      </c>
      <c r="L150" s="19" t="s">
        <v>1473</v>
      </c>
      <c r="M150" s="21"/>
      <c r="N150" s="19" t="s">
        <v>63</v>
      </c>
      <c r="O150" s="21"/>
      <c r="Q150" s="25">
        <f t="shared" si="20"/>
        <v>438</v>
      </c>
      <c r="R150" s="26" t="str">
        <f t="shared" si="21"/>
        <v>38.0/100</v>
      </c>
      <c r="S150" s="26" t="str">
        <f t="shared" si="21"/>
        <v>40.0/100</v>
      </c>
      <c r="T150" s="25" t="str">
        <f t="shared" si="22"/>
        <v>'100캡슐/PTP'</v>
      </c>
      <c r="U150" s="25" t="str">
        <f t="shared" si="23"/>
        <v>NULL</v>
      </c>
      <c r="X150" s="26" t="str">
        <f t="shared" si="24"/>
        <v>('2025-05', '신일세파클러수화물캡슐', '653801210', 438, 38.0/100, 40.0/100, '8806538012117', '100캡슐/PTP', NULL, 'active', ''),</v>
      </c>
      <c r="BI150" s="19">
        <v>147</v>
      </c>
      <c r="BJ150" s="21"/>
      <c r="BK150" s="21" t="s">
        <v>1474</v>
      </c>
      <c r="BL150" s="19" t="s">
        <v>1475</v>
      </c>
      <c r="BM150" s="21"/>
      <c r="BN150" s="21"/>
      <c r="BO150" s="21" t="s">
        <v>983</v>
      </c>
      <c r="BP150" s="19" t="s">
        <v>984</v>
      </c>
      <c r="BT150" s="26" t="str">
        <f t="shared" si="25"/>
        <v>('', '꿈빛온누리약국', '464-06-01092', NULL,'','active'),</v>
      </c>
      <c r="CA150" s="29">
        <v>147</v>
      </c>
      <c r="CB150" s="50"/>
      <c r="CC150" s="30" t="s">
        <v>1256</v>
      </c>
      <c r="CD150" s="31" t="s">
        <v>1257</v>
      </c>
      <c r="CE150" s="30" t="s">
        <v>1258</v>
      </c>
      <c r="CF150" s="32" t="s">
        <v>499</v>
      </c>
      <c r="CG150" s="33" t="s">
        <v>500</v>
      </c>
      <c r="CH150" s="34">
        <v>31140</v>
      </c>
      <c r="CI150" s="35">
        <v>45658</v>
      </c>
      <c r="CJ150" s="35"/>
      <c r="CK150" s="36">
        <v>62280</v>
      </c>
      <c r="CL150" s="26">
        <f t="shared" si="26"/>
        <v>31140</v>
      </c>
      <c r="CM150" s="26"/>
      <c r="CR150" s="26" t="str">
        <f t="shared" si="27"/>
        <v>('시청정약국', '249-57-00894', '경기도 부천시 원미구 길주로 221, 103호 (중동)', '8806538049823', '하이엘정 5mg', 31140, '2025-01-01'),</v>
      </c>
      <c r="DF150" s="39" t="s">
        <v>66</v>
      </c>
      <c r="DG150" s="12" t="s">
        <v>117</v>
      </c>
      <c r="DH150" s="12" t="s">
        <v>203</v>
      </c>
      <c r="DI150" s="40" t="s">
        <v>298</v>
      </c>
      <c r="DJ150" s="39" t="s">
        <v>1470</v>
      </c>
      <c r="DK150" s="41">
        <v>631</v>
      </c>
      <c r="DL150" s="42" t="s">
        <v>93</v>
      </c>
      <c r="DR150" s="43">
        <v>523</v>
      </c>
      <c r="DS150" s="44" t="s">
        <v>65</v>
      </c>
      <c r="DT150" s="39" t="s">
        <v>66</v>
      </c>
      <c r="DU150" s="44" t="s">
        <v>300</v>
      </c>
      <c r="DV150" s="40" t="s">
        <v>298</v>
      </c>
      <c r="DW150" s="45">
        <v>3</v>
      </c>
      <c r="DX150" s="39" t="s">
        <v>1470</v>
      </c>
      <c r="DY150" s="44" t="s">
        <v>552</v>
      </c>
      <c r="DZ150" s="46">
        <v>832</v>
      </c>
      <c r="EA150" s="41">
        <v>631</v>
      </c>
    </row>
    <row r="151" spans="4:131" ht="13.5" x14ac:dyDescent="0.25">
      <c r="D151" s="19">
        <v>148</v>
      </c>
      <c r="E151" s="20" t="s">
        <v>117</v>
      </c>
      <c r="F151" s="21" t="s">
        <v>752</v>
      </c>
      <c r="G151" s="20">
        <v>653801210</v>
      </c>
      <c r="H151" s="22">
        <v>438</v>
      </c>
      <c r="I151" s="23">
        <v>0.38</v>
      </c>
      <c r="J151" s="23">
        <v>0.4</v>
      </c>
      <c r="K151" s="24">
        <v>8806538012124</v>
      </c>
      <c r="L151" s="19" t="s">
        <v>1476</v>
      </c>
      <c r="M151" s="21"/>
      <c r="N151" s="19" t="s">
        <v>63</v>
      </c>
      <c r="O151" s="21"/>
      <c r="Q151" s="25">
        <f t="shared" si="20"/>
        <v>438</v>
      </c>
      <c r="R151" s="26" t="str">
        <f t="shared" si="21"/>
        <v>38.0/100</v>
      </c>
      <c r="S151" s="26" t="str">
        <f t="shared" si="21"/>
        <v>40.0/100</v>
      </c>
      <c r="T151" s="25" t="str">
        <f t="shared" si="22"/>
        <v>'500캡슐/병'</v>
      </c>
      <c r="U151" s="25" t="str">
        <f t="shared" si="23"/>
        <v>NULL</v>
      </c>
      <c r="X151" s="26" t="str">
        <f t="shared" si="24"/>
        <v>('2025-05', '신일세파클러수화물캡슐', '653801210', 438, 38.0/100, 40.0/100, '8806538012124', '500캡슐/병', NULL, 'active', ''),</v>
      </c>
      <c r="BI151" s="19">
        <v>148</v>
      </c>
      <c r="BJ151" s="21"/>
      <c r="BK151" s="21" t="s">
        <v>1477</v>
      </c>
      <c r="BL151" s="19" t="s">
        <v>1478</v>
      </c>
      <c r="BM151" s="21"/>
      <c r="BN151" s="21"/>
      <c r="BO151" s="21" t="s">
        <v>983</v>
      </c>
      <c r="BP151" s="19" t="s">
        <v>984</v>
      </c>
      <c r="BT151" s="26" t="str">
        <f t="shared" si="25"/>
        <v>('', '마음속약국', '165-69-00420', NULL,'','active'),</v>
      </c>
      <c r="CA151" s="29">
        <v>148</v>
      </c>
      <c r="CB151" s="50"/>
      <c r="CC151" s="30" t="s">
        <v>1479</v>
      </c>
      <c r="CD151" s="31" t="s">
        <v>1480</v>
      </c>
      <c r="CE151" s="30" t="s">
        <v>1481</v>
      </c>
      <c r="CF151" s="32" t="s">
        <v>499</v>
      </c>
      <c r="CG151" s="33" t="s">
        <v>500</v>
      </c>
      <c r="CH151" s="34">
        <v>-15570</v>
      </c>
      <c r="CI151" s="35">
        <v>45717</v>
      </c>
      <c r="CJ151" s="35"/>
      <c r="CK151" s="36">
        <v>-31140</v>
      </c>
      <c r="CL151" s="26">
        <f t="shared" si="26"/>
        <v>-15570</v>
      </c>
      <c r="CM151" s="26"/>
      <c r="CR151" s="26" t="str">
        <f t="shared" si="27"/>
        <v>('벼리약국', '116-04-82528', '서울특별시 강서구 허준로 12 (가양동, 엘리트학원)', '8806538049823', '하이엘정 5mg', -15570, '2025-03-01'),</v>
      </c>
      <c r="DF151" s="39" t="s">
        <v>66</v>
      </c>
      <c r="DG151" s="12" t="s">
        <v>117</v>
      </c>
      <c r="DH151" s="12" t="s">
        <v>203</v>
      </c>
      <c r="DI151" s="40" t="s">
        <v>327</v>
      </c>
      <c r="DJ151" s="39" t="s">
        <v>1470</v>
      </c>
      <c r="DK151" s="41">
        <v>690</v>
      </c>
      <c r="DL151" s="42" t="s">
        <v>93</v>
      </c>
      <c r="DR151" s="43">
        <v>548</v>
      </c>
      <c r="DS151" s="44" t="s">
        <v>65</v>
      </c>
      <c r="DT151" s="39" t="s">
        <v>66</v>
      </c>
      <c r="DU151" s="44" t="s">
        <v>328</v>
      </c>
      <c r="DV151" s="40" t="s">
        <v>327</v>
      </c>
      <c r="DW151" s="45">
        <v>3</v>
      </c>
      <c r="DX151" s="39" t="s">
        <v>1470</v>
      </c>
      <c r="DY151" s="44" t="s">
        <v>552</v>
      </c>
      <c r="DZ151" s="46">
        <v>832</v>
      </c>
      <c r="EA151" s="41">
        <v>690</v>
      </c>
    </row>
    <row r="152" spans="4:131" ht="13.5" x14ac:dyDescent="0.25">
      <c r="D152" s="19">
        <v>149</v>
      </c>
      <c r="E152" s="20" t="s">
        <v>117</v>
      </c>
      <c r="F152" s="21" t="s">
        <v>752</v>
      </c>
      <c r="G152" s="20">
        <v>653801210</v>
      </c>
      <c r="H152" s="22">
        <v>438</v>
      </c>
      <c r="I152" s="23">
        <v>0.38</v>
      </c>
      <c r="J152" s="23">
        <v>0.4</v>
      </c>
      <c r="K152" s="24">
        <v>8806538012131</v>
      </c>
      <c r="L152" s="19" t="s">
        <v>1473</v>
      </c>
      <c r="M152" s="21"/>
      <c r="N152" s="19" t="s">
        <v>63</v>
      </c>
      <c r="O152" s="21"/>
      <c r="Q152" s="25">
        <f t="shared" si="20"/>
        <v>438</v>
      </c>
      <c r="R152" s="26" t="str">
        <f t="shared" si="21"/>
        <v>38.0/100</v>
      </c>
      <c r="S152" s="26" t="str">
        <f t="shared" si="21"/>
        <v>40.0/100</v>
      </c>
      <c r="T152" s="25" t="str">
        <f t="shared" si="22"/>
        <v>'100캡슐/PTP'</v>
      </c>
      <c r="U152" s="25" t="str">
        <f t="shared" si="23"/>
        <v>NULL</v>
      </c>
      <c r="X152" s="26" t="str">
        <f t="shared" si="24"/>
        <v>('2025-05', '신일세파클러수화물캡슐', '653801210', 438, 38.0/100, 40.0/100, '8806538012131', '100캡슐/PTP', NULL, 'active', ''),</v>
      </c>
      <c r="BI152" s="19">
        <v>149</v>
      </c>
      <c r="BJ152" s="21"/>
      <c r="BK152" s="21" t="s">
        <v>1482</v>
      </c>
      <c r="BL152" s="19" t="s">
        <v>1483</v>
      </c>
      <c r="BM152" s="21"/>
      <c r="BN152" s="21"/>
      <c r="BO152" s="21" t="s">
        <v>983</v>
      </c>
      <c r="BP152" s="19" t="s">
        <v>984</v>
      </c>
      <c r="BT152" s="26" t="str">
        <f t="shared" si="25"/>
        <v>('', '가까운약국', '891-56-00719', NULL,'','active'),</v>
      </c>
      <c r="CA152" s="29">
        <v>149</v>
      </c>
      <c r="CB152" s="50"/>
      <c r="CC152" s="30" t="s">
        <v>1306</v>
      </c>
      <c r="CD152" s="31" t="s">
        <v>1307</v>
      </c>
      <c r="CE152" s="30" t="s">
        <v>1308</v>
      </c>
      <c r="CF152" s="32" t="s">
        <v>499</v>
      </c>
      <c r="CG152" s="33" t="s">
        <v>500</v>
      </c>
      <c r="CH152" s="34">
        <v>51900</v>
      </c>
      <c r="CI152" s="35">
        <v>45717</v>
      </c>
      <c r="CJ152" s="35"/>
      <c r="CK152" s="36">
        <v>103800</v>
      </c>
      <c r="CL152" s="26">
        <f t="shared" si="26"/>
        <v>51900</v>
      </c>
      <c r="CM152" s="26"/>
      <c r="CR152" s="26" t="str">
        <f t="shared" si="27"/>
        <v>('세란온누리약국', '624-52-00504', '서울시 강서구 강서로 231, 208호 (화곡동, 우장산역 해링턴타워)', '8806538049823', '하이엘정 5mg', 51900, '2025-03-01'),</v>
      </c>
      <c r="DF152" s="39" t="s">
        <v>66</v>
      </c>
      <c r="DG152" s="12" t="s">
        <v>117</v>
      </c>
      <c r="DH152" s="12" t="s">
        <v>203</v>
      </c>
      <c r="DI152" s="40" t="s">
        <v>412</v>
      </c>
      <c r="DJ152" s="39" t="s">
        <v>1484</v>
      </c>
      <c r="DK152" s="41">
        <v>276</v>
      </c>
      <c r="DL152" s="42" t="s">
        <v>93</v>
      </c>
      <c r="DR152" s="43">
        <v>627</v>
      </c>
      <c r="DS152" s="44" t="s">
        <v>65</v>
      </c>
      <c r="DT152" s="39" t="s">
        <v>66</v>
      </c>
      <c r="DU152" s="44" t="s">
        <v>413</v>
      </c>
      <c r="DV152" s="40" t="s">
        <v>412</v>
      </c>
      <c r="DW152" s="45">
        <v>3</v>
      </c>
      <c r="DX152" s="39" t="s">
        <v>1484</v>
      </c>
      <c r="DY152" s="44" t="s">
        <v>1485</v>
      </c>
      <c r="DZ152" s="46">
        <v>352</v>
      </c>
      <c r="EA152" s="41">
        <v>276</v>
      </c>
    </row>
    <row r="153" spans="4:131" ht="13.5" x14ac:dyDescent="0.25">
      <c r="D153" s="19">
        <v>150</v>
      </c>
      <c r="E153" s="20" t="s">
        <v>117</v>
      </c>
      <c r="F153" s="21" t="s">
        <v>752</v>
      </c>
      <c r="G153" s="20">
        <v>653801210</v>
      </c>
      <c r="H153" s="22">
        <v>438</v>
      </c>
      <c r="I153" s="23">
        <v>0.38</v>
      </c>
      <c r="J153" s="23">
        <v>0.4</v>
      </c>
      <c r="K153" s="24">
        <v>8806538012148</v>
      </c>
      <c r="L153" s="19" t="s">
        <v>1476</v>
      </c>
      <c r="M153" s="21"/>
      <c r="N153" s="19" t="s">
        <v>63</v>
      </c>
      <c r="O153" s="21"/>
      <c r="Q153" s="25">
        <f t="shared" si="20"/>
        <v>438</v>
      </c>
      <c r="R153" s="26" t="str">
        <f t="shared" si="21"/>
        <v>38.0/100</v>
      </c>
      <c r="S153" s="26" t="str">
        <f t="shared" si="21"/>
        <v>40.0/100</v>
      </c>
      <c r="T153" s="25" t="str">
        <f t="shared" si="22"/>
        <v>'500캡슐/병'</v>
      </c>
      <c r="U153" s="25" t="str">
        <f t="shared" si="23"/>
        <v>NULL</v>
      </c>
      <c r="X153" s="26" t="str">
        <f t="shared" si="24"/>
        <v>('2025-05', '신일세파클러수화물캡슐', '653801210', 438, 38.0/100, 40.0/100, '8806538012148', '500캡슐/병', NULL, 'active', ''),</v>
      </c>
      <c r="BI153" s="19">
        <v>150</v>
      </c>
      <c r="BJ153" s="21"/>
      <c r="BK153" s="21" t="s">
        <v>1377</v>
      </c>
      <c r="BL153" s="19" t="s">
        <v>1378</v>
      </c>
      <c r="BM153" s="21"/>
      <c r="BN153" s="21"/>
      <c r="BO153" s="21" t="s">
        <v>993</v>
      </c>
      <c r="BP153" s="19" t="s">
        <v>994</v>
      </c>
      <c r="BT153" s="26" t="str">
        <f t="shared" si="25"/>
        <v>('', '금정당약국', '877-15-00874', NULL,'','active'),</v>
      </c>
      <c r="CA153" s="29">
        <v>150</v>
      </c>
      <c r="CB153" s="50"/>
      <c r="CC153" s="30" t="s">
        <v>1306</v>
      </c>
      <c r="CD153" s="31" t="s">
        <v>1307</v>
      </c>
      <c r="CE153" s="30" t="s">
        <v>1308</v>
      </c>
      <c r="CF153" s="32" t="s">
        <v>499</v>
      </c>
      <c r="CG153" s="33" t="s">
        <v>500</v>
      </c>
      <c r="CH153" s="34">
        <v>10380</v>
      </c>
      <c r="CI153" s="35">
        <v>45717</v>
      </c>
      <c r="CJ153" s="35"/>
      <c r="CK153" s="36">
        <v>20760</v>
      </c>
      <c r="CL153" s="26">
        <f t="shared" si="26"/>
        <v>10380</v>
      </c>
      <c r="CM153" s="26"/>
      <c r="CR153" s="26" t="str">
        <f t="shared" si="27"/>
        <v>('세란온누리약국', '624-52-00504', '서울시 강서구 강서로 231, 208호 (화곡동, 우장산역 해링턴타워)', '8806538049823', '하이엘정 5mg', 10380, '2025-03-01'),</v>
      </c>
      <c r="DF153" s="39" t="s">
        <v>66</v>
      </c>
      <c r="DG153" s="12" t="s">
        <v>117</v>
      </c>
      <c r="DH153" s="12" t="s">
        <v>203</v>
      </c>
      <c r="DI153" s="40" t="s">
        <v>284</v>
      </c>
      <c r="DJ153" s="39" t="s">
        <v>1486</v>
      </c>
      <c r="DK153" s="41">
        <v>624</v>
      </c>
      <c r="DL153" s="42" t="s">
        <v>93</v>
      </c>
      <c r="DR153" s="43">
        <v>491</v>
      </c>
      <c r="DS153" s="44" t="s">
        <v>65</v>
      </c>
      <c r="DT153" s="39" t="s">
        <v>66</v>
      </c>
      <c r="DU153" s="44" t="s">
        <v>286</v>
      </c>
      <c r="DV153" s="40" t="s">
        <v>284</v>
      </c>
      <c r="DW153" s="45">
        <v>3</v>
      </c>
      <c r="DX153" s="39" t="s">
        <v>1486</v>
      </c>
      <c r="DY153" s="44" t="s">
        <v>1078</v>
      </c>
      <c r="DZ153" s="46">
        <v>275</v>
      </c>
      <c r="EA153" s="41">
        <v>624</v>
      </c>
    </row>
    <row r="154" spans="4:131" ht="13.5" x14ac:dyDescent="0.25">
      <c r="D154" s="19">
        <v>151</v>
      </c>
      <c r="E154" s="20" t="s">
        <v>117</v>
      </c>
      <c r="F154" s="21" t="s">
        <v>752</v>
      </c>
      <c r="G154" s="20">
        <v>653801210</v>
      </c>
      <c r="H154" s="22">
        <v>438</v>
      </c>
      <c r="I154" s="23">
        <v>0.38</v>
      </c>
      <c r="J154" s="23">
        <v>0.4</v>
      </c>
      <c r="K154" s="24">
        <v>8806538012155</v>
      </c>
      <c r="L154" s="19" t="s">
        <v>1133</v>
      </c>
      <c r="M154" s="21"/>
      <c r="N154" s="19" t="s">
        <v>63</v>
      </c>
      <c r="O154" s="21"/>
      <c r="Q154" s="25">
        <f t="shared" si="20"/>
        <v>438</v>
      </c>
      <c r="R154" s="26" t="str">
        <f t="shared" si="21"/>
        <v>38.0/100</v>
      </c>
      <c r="S154" s="26" t="str">
        <f t="shared" si="21"/>
        <v>40.0/100</v>
      </c>
      <c r="T154" s="25" t="str">
        <f t="shared" si="22"/>
        <v>'30캡슐/병'</v>
      </c>
      <c r="U154" s="25" t="str">
        <f t="shared" si="23"/>
        <v>NULL</v>
      </c>
      <c r="X154" s="26" t="str">
        <f t="shared" si="24"/>
        <v>('2025-05', '신일세파클러수화물캡슐', '653801210', 438, 38.0/100, 40.0/100, '8806538012155', '30캡슐/병', NULL, 'active', ''),</v>
      </c>
      <c r="BI154" s="19">
        <v>151</v>
      </c>
      <c r="BJ154" s="21"/>
      <c r="BK154" s="21" t="s">
        <v>1382</v>
      </c>
      <c r="BL154" s="19" t="s">
        <v>1383</v>
      </c>
      <c r="BM154" s="21"/>
      <c r="BN154" s="21"/>
      <c r="BO154" s="21" t="s">
        <v>993</v>
      </c>
      <c r="BP154" s="19" t="s">
        <v>994</v>
      </c>
      <c r="BT154" s="26" t="str">
        <f t="shared" si="25"/>
        <v>('', '굿모닝건강약국', '123-20-40021', NULL,'','active'),</v>
      </c>
      <c r="CA154" s="29">
        <v>151</v>
      </c>
      <c r="CB154" s="50"/>
      <c r="CC154" s="30" t="s">
        <v>1298</v>
      </c>
      <c r="CD154" s="31" t="s">
        <v>1299</v>
      </c>
      <c r="CE154" s="30" t="s">
        <v>1300</v>
      </c>
      <c r="CF154" s="32" t="s">
        <v>1487</v>
      </c>
      <c r="CG154" s="33" t="s">
        <v>1275</v>
      </c>
      <c r="CH154" s="34">
        <v>10696</v>
      </c>
      <c r="CI154" s="35">
        <v>45717</v>
      </c>
      <c r="CJ154" s="35"/>
      <c r="CK154" s="36">
        <v>21392</v>
      </c>
      <c r="CL154" s="26">
        <f t="shared" si="26"/>
        <v>10696</v>
      </c>
      <c r="CM154" s="26"/>
      <c r="CR154" s="26" t="str">
        <f t="shared" si="27"/>
        <v>('제중당건강약국', '108-18-46509', '서울특별시 동작구 동작대로 89 (사당동)', '8806538051017', '신에소메정20mg', 10696, '2025-03-01'),</v>
      </c>
      <c r="DF154" s="39" t="s">
        <v>66</v>
      </c>
      <c r="DG154" s="12" t="s">
        <v>117</v>
      </c>
      <c r="DH154" s="12" t="s">
        <v>203</v>
      </c>
      <c r="DI154" s="40" t="s">
        <v>298</v>
      </c>
      <c r="DJ154" s="39" t="s">
        <v>1486</v>
      </c>
      <c r="DK154" s="41">
        <v>2135</v>
      </c>
      <c r="DL154" s="42" t="s">
        <v>93</v>
      </c>
      <c r="DR154" s="43">
        <v>524</v>
      </c>
      <c r="DS154" s="44" t="s">
        <v>65</v>
      </c>
      <c r="DT154" s="39" t="s">
        <v>66</v>
      </c>
      <c r="DU154" s="44" t="s">
        <v>300</v>
      </c>
      <c r="DV154" s="40" t="s">
        <v>298</v>
      </c>
      <c r="DW154" s="45">
        <v>3</v>
      </c>
      <c r="DX154" s="39" t="s">
        <v>1486</v>
      </c>
      <c r="DY154" s="44" t="s">
        <v>1078</v>
      </c>
      <c r="DZ154" s="46">
        <v>275</v>
      </c>
      <c r="EA154" s="41">
        <v>2135</v>
      </c>
    </row>
    <row r="155" spans="4:131" ht="13.5" x14ac:dyDescent="0.25">
      <c r="D155" s="19">
        <v>152</v>
      </c>
      <c r="E155" s="20" t="s">
        <v>117</v>
      </c>
      <c r="F155" s="21" t="s">
        <v>835</v>
      </c>
      <c r="G155" s="20">
        <v>653801340</v>
      </c>
      <c r="H155" s="22">
        <v>625</v>
      </c>
      <c r="I155" s="23">
        <v>0.45</v>
      </c>
      <c r="J155" s="23">
        <v>0.52</v>
      </c>
      <c r="K155" s="24">
        <v>8806538013404</v>
      </c>
      <c r="L155" s="19" t="s">
        <v>62</v>
      </c>
      <c r="M155" s="21"/>
      <c r="N155" s="19" t="s">
        <v>63</v>
      </c>
      <c r="O155" s="21"/>
      <c r="Q155" s="25">
        <f t="shared" si="20"/>
        <v>625</v>
      </c>
      <c r="R155" s="26" t="str">
        <f t="shared" si="21"/>
        <v>45.0/100</v>
      </c>
      <c r="S155" s="26" t="str">
        <f t="shared" si="21"/>
        <v>52.0/100</v>
      </c>
      <c r="T155" s="25" t="str">
        <f t="shared" si="22"/>
        <v>'(소분)'</v>
      </c>
      <c r="U155" s="25" t="str">
        <f t="shared" si="23"/>
        <v>NULL</v>
      </c>
      <c r="X155" s="26" t="str">
        <f t="shared" si="24"/>
        <v>('2025-05', '신일아시클로버정', '653801340', 625, 45.0/100, 52.0/100, '8806538013404', '(소분)', NULL, 'active', ''),</v>
      </c>
      <c r="BI155" s="19">
        <v>152</v>
      </c>
      <c r="BJ155" s="21"/>
      <c r="BK155" s="21" t="s">
        <v>1488</v>
      </c>
      <c r="BL155" s="19" t="s">
        <v>1489</v>
      </c>
      <c r="BM155" s="21"/>
      <c r="BN155" s="21"/>
      <c r="BO155" s="21" t="s">
        <v>1009</v>
      </c>
      <c r="BP155" s="19" t="s">
        <v>1010</v>
      </c>
      <c r="BT155" s="26" t="str">
        <f t="shared" si="25"/>
        <v>('', '하박사약국', '697-79-00061', NULL,'','active'),</v>
      </c>
      <c r="CA155" s="29">
        <v>152</v>
      </c>
      <c r="CB155" s="50"/>
      <c r="CC155" s="30" t="s">
        <v>1490</v>
      </c>
      <c r="CD155" s="31" t="s">
        <v>1491</v>
      </c>
      <c r="CE155" s="30" t="s">
        <v>1492</v>
      </c>
      <c r="CF155" s="32" t="s">
        <v>1493</v>
      </c>
      <c r="CG155" s="33" t="s">
        <v>1275</v>
      </c>
      <c r="CH155" s="34">
        <v>11460</v>
      </c>
      <c r="CI155" s="35">
        <v>45717</v>
      </c>
      <c r="CJ155" s="35"/>
      <c r="CK155" s="36">
        <v>22920</v>
      </c>
      <c r="CL155" s="26">
        <f t="shared" si="26"/>
        <v>11460</v>
      </c>
      <c r="CM155" s="26"/>
      <c r="CR155" s="26" t="str">
        <f t="shared" si="27"/>
        <v>('그린프라자약국', '113-04-78670', '서울 구로구 구로동', '8806538051024', '신에소메정20mg', 11460, '2025-03-01'),</v>
      </c>
      <c r="DF155" s="39" t="s">
        <v>66</v>
      </c>
      <c r="DG155" s="12" t="s">
        <v>117</v>
      </c>
      <c r="DH155" s="12" t="s">
        <v>203</v>
      </c>
      <c r="DI155" s="40" t="s">
        <v>412</v>
      </c>
      <c r="DJ155" s="39" t="s">
        <v>1486</v>
      </c>
      <c r="DK155" s="41">
        <v>177</v>
      </c>
      <c r="DL155" s="42" t="s">
        <v>93</v>
      </c>
      <c r="DR155" s="43">
        <v>628</v>
      </c>
      <c r="DS155" s="44" t="s">
        <v>65</v>
      </c>
      <c r="DT155" s="39" t="s">
        <v>66</v>
      </c>
      <c r="DU155" s="44" t="s">
        <v>413</v>
      </c>
      <c r="DV155" s="40" t="s">
        <v>412</v>
      </c>
      <c r="DW155" s="45">
        <v>3</v>
      </c>
      <c r="DX155" s="39" t="s">
        <v>1486</v>
      </c>
      <c r="DY155" s="44" t="s">
        <v>1078</v>
      </c>
      <c r="DZ155" s="46">
        <v>275</v>
      </c>
      <c r="EA155" s="41">
        <v>177</v>
      </c>
    </row>
    <row r="156" spans="4:131" ht="13.5" x14ac:dyDescent="0.25">
      <c r="D156" s="19">
        <v>153</v>
      </c>
      <c r="E156" s="20" t="s">
        <v>117</v>
      </c>
      <c r="F156" s="21" t="s">
        <v>835</v>
      </c>
      <c r="G156" s="20">
        <v>653801340</v>
      </c>
      <c r="H156" s="22">
        <v>625</v>
      </c>
      <c r="I156" s="23">
        <v>0.45</v>
      </c>
      <c r="J156" s="23">
        <v>0.52</v>
      </c>
      <c r="K156" s="24">
        <v>8806538013411</v>
      </c>
      <c r="L156" s="19" t="s">
        <v>95</v>
      </c>
      <c r="M156" s="21"/>
      <c r="N156" s="19" t="s">
        <v>63</v>
      </c>
      <c r="O156" s="21"/>
      <c r="Q156" s="25">
        <f t="shared" si="20"/>
        <v>625</v>
      </c>
      <c r="R156" s="26" t="str">
        <f t="shared" si="21"/>
        <v>45.0/100</v>
      </c>
      <c r="S156" s="26" t="str">
        <f t="shared" si="21"/>
        <v>52.0/100</v>
      </c>
      <c r="T156" s="25" t="str">
        <f t="shared" si="22"/>
        <v>'30정/병'</v>
      </c>
      <c r="U156" s="25" t="str">
        <f t="shared" si="23"/>
        <v>NULL</v>
      </c>
      <c r="X156" s="26" t="str">
        <f t="shared" si="24"/>
        <v>('2025-05', '신일아시클로버정', '653801340', 625, 45.0/100, 52.0/100, '8806538013411', '30정/병', NULL, 'active', ''),</v>
      </c>
      <c r="BI156" s="19">
        <v>153</v>
      </c>
      <c r="BJ156" s="21"/>
      <c r="BK156" s="21" t="s">
        <v>1494</v>
      </c>
      <c r="BL156" s="19" t="s">
        <v>1495</v>
      </c>
      <c r="BM156" s="21"/>
      <c r="BN156" s="21"/>
      <c r="BO156" s="21" t="s">
        <v>1009</v>
      </c>
      <c r="BP156" s="19" t="s">
        <v>1010</v>
      </c>
      <c r="BT156" s="26" t="str">
        <f t="shared" si="25"/>
        <v>('', '신진약국', '123-32-87091', NULL,'','active'),</v>
      </c>
      <c r="CA156" s="29">
        <v>153</v>
      </c>
      <c r="CB156" s="50"/>
      <c r="CC156" s="30" t="s">
        <v>1298</v>
      </c>
      <c r="CD156" s="31" t="s">
        <v>1299</v>
      </c>
      <c r="CE156" s="30" t="s">
        <v>1300</v>
      </c>
      <c r="CF156" s="32" t="s">
        <v>1493</v>
      </c>
      <c r="CG156" s="33" t="s">
        <v>1275</v>
      </c>
      <c r="CH156" s="34">
        <v>34380</v>
      </c>
      <c r="CI156" s="35">
        <v>45717</v>
      </c>
      <c r="CJ156" s="35"/>
      <c r="CK156" s="36">
        <v>68760</v>
      </c>
      <c r="CL156" s="26">
        <f t="shared" si="26"/>
        <v>34380</v>
      </c>
      <c r="CM156" s="26"/>
      <c r="CR156" s="26" t="str">
        <f t="shared" si="27"/>
        <v>('제중당건강약국', '108-18-46509', '서울특별시 동작구 동작대로 89 (사당동)', '8806538051024', '신에소메정20mg', 34380, '2025-03-01'),</v>
      </c>
      <c r="DF156" s="39" t="s">
        <v>66</v>
      </c>
      <c r="DG156" s="12" t="s">
        <v>117</v>
      </c>
      <c r="DH156" s="12" t="s">
        <v>203</v>
      </c>
      <c r="DI156" s="40" t="s">
        <v>298</v>
      </c>
      <c r="DJ156" s="39" t="s">
        <v>1496</v>
      </c>
      <c r="DK156" s="41">
        <v>150</v>
      </c>
      <c r="DL156" s="42" t="s">
        <v>93</v>
      </c>
      <c r="DR156" s="43">
        <v>525</v>
      </c>
      <c r="DS156" s="44" t="s">
        <v>65</v>
      </c>
      <c r="DT156" s="39" t="s">
        <v>66</v>
      </c>
      <c r="DU156" s="44" t="s">
        <v>300</v>
      </c>
      <c r="DV156" s="40" t="s">
        <v>298</v>
      </c>
      <c r="DW156" s="45">
        <v>3</v>
      </c>
      <c r="DX156" s="39" t="s">
        <v>1496</v>
      </c>
      <c r="DY156" s="44" t="s">
        <v>1497</v>
      </c>
      <c r="DZ156" s="46">
        <v>675</v>
      </c>
      <c r="EA156" s="41">
        <v>150</v>
      </c>
    </row>
    <row r="157" spans="4:131" ht="13.5" x14ac:dyDescent="0.25">
      <c r="D157" s="19">
        <v>154</v>
      </c>
      <c r="E157" s="20" t="s">
        <v>117</v>
      </c>
      <c r="F157" s="21" t="s">
        <v>835</v>
      </c>
      <c r="G157" s="20">
        <v>653801340</v>
      </c>
      <c r="H157" s="22">
        <v>625</v>
      </c>
      <c r="I157" s="23">
        <v>0.45</v>
      </c>
      <c r="J157" s="23">
        <v>0.52</v>
      </c>
      <c r="K157" s="24">
        <v>8806538013428</v>
      </c>
      <c r="L157" s="19" t="s">
        <v>217</v>
      </c>
      <c r="M157" s="21"/>
      <c r="N157" s="19" t="s">
        <v>63</v>
      </c>
      <c r="O157" s="21"/>
      <c r="Q157" s="25">
        <f t="shared" si="20"/>
        <v>625</v>
      </c>
      <c r="R157" s="26" t="str">
        <f t="shared" si="21"/>
        <v>45.0/100</v>
      </c>
      <c r="S157" s="26" t="str">
        <f t="shared" si="21"/>
        <v>52.0/100</v>
      </c>
      <c r="T157" s="25" t="str">
        <f t="shared" si="22"/>
        <v>'100정/병'</v>
      </c>
      <c r="U157" s="25" t="str">
        <f t="shared" si="23"/>
        <v>NULL</v>
      </c>
      <c r="X157" s="26" t="str">
        <f t="shared" si="24"/>
        <v>('2025-05', '신일아시클로버정', '653801340', 625, 45.0/100, 52.0/100, '8806538013428', '100정/병', NULL, 'active', ''),</v>
      </c>
      <c r="BI157" s="19">
        <v>154</v>
      </c>
      <c r="BJ157" s="21"/>
      <c r="BK157" s="21" t="s">
        <v>1498</v>
      </c>
      <c r="BL157" s="19" t="s">
        <v>1499</v>
      </c>
      <c r="BM157" s="21"/>
      <c r="BN157" s="21"/>
      <c r="BO157" s="21" t="s">
        <v>1009</v>
      </c>
      <c r="BP157" s="19" t="s">
        <v>1010</v>
      </c>
      <c r="BT157" s="26" t="str">
        <f t="shared" si="25"/>
        <v>('', '리본약국', '333-56-00396', NULL,'','active'),</v>
      </c>
      <c r="CA157" s="29">
        <v>154</v>
      </c>
      <c r="CB157" s="50"/>
      <c r="CC157" s="30" t="s">
        <v>1490</v>
      </c>
      <c r="CD157" s="31" t="s">
        <v>1491</v>
      </c>
      <c r="CE157" s="30" t="s">
        <v>1492</v>
      </c>
      <c r="CF157" s="32" t="s">
        <v>1493</v>
      </c>
      <c r="CG157" s="33" t="s">
        <v>1275</v>
      </c>
      <c r="CH157" s="34">
        <v>11460</v>
      </c>
      <c r="CI157" s="35">
        <v>45717</v>
      </c>
      <c r="CJ157" s="35"/>
      <c r="CK157" s="36">
        <v>22920</v>
      </c>
      <c r="CL157" s="26">
        <f t="shared" si="26"/>
        <v>11460</v>
      </c>
      <c r="CM157" s="26"/>
      <c r="CR157" s="26" t="str">
        <f t="shared" si="27"/>
        <v>('그린프라자약국', '113-04-78670', '서울 구로구 구로동', '8806538051024', '신에소메정20mg', 11460, '2025-03-01'),</v>
      </c>
      <c r="DF157" s="39" t="s">
        <v>66</v>
      </c>
      <c r="DG157" s="12" t="s">
        <v>117</v>
      </c>
      <c r="DH157" s="12" t="s">
        <v>203</v>
      </c>
      <c r="DI157" s="40" t="s">
        <v>327</v>
      </c>
      <c r="DJ157" s="39" t="s">
        <v>1496</v>
      </c>
      <c r="DK157" s="41">
        <v>210</v>
      </c>
      <c r="DL157" s="42" t="s">
        <v>93</v>
      </c>
      <c r="DR157" s="43">
        <v>549</v>
      </c>
      <c r="DS157" s="44" t="s">
        <v>65</v>
      </c>
      <c r="DT157" s="39" t="s">
        <v>66</v>
      </c>
      <c r="DU157" s="44" t="s">
        <v>328</v>
      </c>
      <c r="DV157" s="40" t="s">
        <v>327</v>
      </c>
      <c r="DW157" s="45">
        <v>3</v>
      </c>
      <c r="DX157" s="39" t="s">
        <v>1496</v>
      </c>
      <c r="DY157" s="44" t="s">
        <v>1497</v>
      </c>
      <c r="DZ157" s="46">
        <v>675</v>
      </c>
      <c r="EA157" s="41">
        <v>210</v>
      </c>
    </row>
    <row r="158" spans="4:131" ht="13.5" x14ac:dyDescent="0.25">
      <c r="D158" s="19">
        <v>155</v>
      </c>
      <c r="E158" s="20" t="s">
        <v>117</v>
      </c>
      <c r="F158" s="21" t="s">
        <v>661</v>
      </c>
      <c r="G158" s="20">
        <v>653801090</v>
      </c>
      <c r="H158" s="22">
        <v>58</v>
      </c>
      <c r="I158" s="23">
        <v>0.2</v>
      </c>
      <c r="J158" s="23">
        <v>0.2</v>
      </c>
      <c r="K158" s="24">
        <v>8806538010908</v>
      </c>
      <c r="L158" s="19" t="s">
        <v>62</v>
      </c>
      <c r="M158" s="21"/>
      <c r="N158" s="19" t="s">
        <v>63</v>
      </c>
      <c r="O158" s="21"/>
      <c r="Q158" s="25">
        <f t="shared" si="20"/>
        <v>58</v>
      </c>
      <c r="R158" s="26" t="str">
        <f t="shared" si="21"/>
        <v>20.0/100</v>
      </c>
      <c r="S158" s="26" t="str">
        <f t="shared" si="21"/>
        <v>20.0/100</v>
      </c>
      <c r="T158" s="25" t="str">
        <f t="shared" si="22"/>
        <v>'(소분)'</v>
      </c>
      <c r="U158" s="25" t="str">
        <f t="shared" si="23"/>
        <v>NULL</v>
      </c>
      <c r="X158" s="26" t="str">
        <f t="shared" si="24"/>
        <v>('2025-05', '신일트리메부틴말레산염정 100mg', '653801090', 58, 20.0/100, 20.0/100, '8806538010908', '(소분)', NULL, 'active', ''),</v>
      </c>
      <c r="BI158" s="19">
        <v>155</v>
      </c>
      <c r="BJ158" s="21"/>
      <c r="BK158" s="21" t="s">
        <v>904</v>
      </c>
      <c r="BL158" s="19" t="s">
        <v>1500</v>
      </c>
      <c r="BM158" s="21"/>
      <c r="BN158" s="21"/>
      <c r="BO158" s="21" t="s">
        <v>1009</v>
      </c>
      <c r="BP158" s="19" t="s">
        <v>1010</v>
      </c>
      <c r="BT158" s="26" t="str">
        <f t="shared" si="25"/>
        <v>('', '바다약국', '835-02-01243', NULL,'','active'),</v>
      </c>
      <c r="CA158" s="29">
        <v>155</v>
      </c>
      <c r="CB158" s="50"/>
      <c r="CC158" s="30" t="s">
        <v>1222</v>
      </c>
      <c r="CD158" s="31" t="s">
        <v>1223</v>
      </c>
      <c r="CE158" s="30" t="s">
        <v>1224</v>
      </c>
      <c r="CF158" s="32" t="s">
        <v>1501</v>
      </c>
      <c r="CG158" s="33" t="s">
        <v>1310</v>
      </c>
      <c r="CH158" s="34">
        <v>16170</v>
      </c>
      <c r="CI158" s="35">
        <v>45689</v>
      </c>
      <c r="CJ158" s="35"/>
      <c r="CK158" s="36">
        <v>32340</v>
      </c>
      <c r="CL158" s="26">
        <f t="shared" si="26"/>
        <v>16170</v>
      </c>
      <c r="CM158" s="26"/>
      <c r="CR158" s="26" t="str">
        <f t="shared" si="27"/>
        <v>('연신내메디칼약국', '605-21-11888', '서울특별시 은평구 연서로 246 (불광동)', '8806538051123', '신에소메정40mg', 16170, '2025-02-01'),</v>
      </c>
      <c r="DF158" s="39" t="s">
        <v>66</v>
      </c>
      <c r="DG158" s="12" t="s">
        <v>117</v>
      </c>
      <c r="DH158" s="12" t="s">
        <v>203</v>
      </c>
      <c r="DI158" s="40" t="s">
        <v>298</v>
      </c>
      <c r="DJ158" s="39" t="s">
        <v>1502</v>
      </c>
      <c r="DK158" s="41">
        <v>270</v>
      </c>
      <c r="DL158" s="42" t="s">
        <v>93</v>
      </c>
      <c r="DR158" s="43">
        <v>526</v>
      </c>
      <c r="DS158" s="44" t="s">
        <v>65</v>
      </c>
      <c r="DT158" s="39" t="s">
        <v>66</v>
      </c>
      <c r="DU158" s="44" t="s">
        <v>300</v>
      </c>
      <c r="DV158" s="40" t="s">
        <v>298</v>
      </c>
      <c r="DW158" s="45">
        <v>3</v>
      </c>
      <c r="DX158" s="39" t="s">
        <v>1502</v>
      </c>
      <c r="DY158" s="44" t="s">
        <v>1033</v>
      </c>
      <c r="DZ158" s="46">
        <v>1063</v>
      </c>
      <c r="EA158" s="41">
        <v>270</v>
      </c>
    </row>
    <row r="159" spans="4:131" ht="13.5" x14ac:dyDescent="0.25">
      <c r="D159" s="19">
        <v>156</v>
      </c>
      <c r="E159" s="20" t="s">
        <v>117</v>
      </c>
      <c r="F159" s="21" t="s">
        <v>661</v>
      </c>
      <c r="G159" s="20">
        <v>653801090</v>
      </c>
      <c r="H159" s="22"/>
      <c r="I159" s="23">
        <v>0.2</v>
      </c>
      <c r="J159" s="23">
        <v>0.2</v>
      </c>
      <c r="K159" s="24">
        <v>8806538010915</v>
      </c>
      <c r="L159" s="19" t="s">
        <v>1448</v>
      </c>
      <c r="M159" s="21"/>
      <c r="N159" s="19" t="s">
        <v>63</v>
      </c>
      <c r="O159" s="21"/>
      <c r="Q159" s="25" t="str">
        <f t="shared" si="20"/>
        <v>NULL</v>
      </c>
      <c r="R159" s="26" t="str">
        <f t="shared" si="21"/>
        <v>20.0/100</v>
      </c>
      <c r="S159" s="26" t="str">
        <f t="shared" si="21"/>
        <v>20.0/100</v>
      </c>
      <c r="T159" s="25" t="str">
        <f t="shared" si="22"/>
        <v>'10정/PTP'</v>
      </c>
      <c r="U159" s="25" t="str">
        <f t="shared" si="23"/>
        <v>NULL</v>
      </c>
      <c r="X159" s="26" t="str">
        <f t="shared" si="24"/>
        <v>('2025-05', '신일트리메부틴말레산염정 100mg', '653801090', NULL, 20.0/100, 20.0/100, '8806538010915', '10정/PTP', NULL, 'active', ''),</v>
      </c>
      <c r="BI159" s="19">
        <v>156</v>
      </c>
      <c r="BJ159" s="21"/>
      <c r="BK159" s="21" t="s">
        <v>1503</v>
      </c>
      <c r="BL159" s="19" t="s">
        <v>1504</v>
      </c>
      <c r="BM159" s="21"/>
      <c r="BN159" s="21"/>
      <c r="BO159" s="21" t="s">
        <v>1024</v>
      </c>
      <c r="BP159" s="19" t="s">
        <v>1025</v>
      </c>
      <c r="BT159" s="26" t="str">
        <f t="shared" si="25"/>
        <v>('', '삼정약국', '312-17-36694', NULL,'','active'),</v>
      </c>
      <c r="CA159" s="29">
        <v>156</v>
      </c>
      <c r="CB159" s="50"/>
      <c r="CC159" s="30" t="s">
        <v>1505</v>
      </c>
      <c r="CD159" s="31" t="s">
        <v>1506</v>
      </c>
      <c r="CE159" s="30" t="s">
        <v>1507</v>
      </c>
      <c r="CF159" s="32" t="s">
        <v>1501</v>
      </c>
      <c r="CG159" s="33" t="s">
        <v>1310</v>
      </c>
      <c r="CH159" s="34">
        <v>16170</v>
      </c>
      <c r="CI159" s="35">
        <v>45658</v>
      </c>
      <c r="CJ159" s="35"/>
      <c r="CK159" s="36">
        <v>32340</v>
      </c>
      <c r="CL159" s="26">
        <f t="shared" si="26"/>
        <v>16170</v>
      </c>
      <c r="CM159" s="26"/>
      <c r="CR159" s="26" t="str">
        <f t="shared" si="27"/>
        <v>('마곡스타약국', '216-07-69812', '서울특별시 강서구 공항대로 168, 1층 106호 (마곡동,747빌딩)', '8806538051123', '신에소메정40mg', 16170, '2025-01-01'),</v>
      </c>
      <c r="DF159" s="39" t="s">
        <v>66</v>
      </c>
      <c r="DG159" s="12" t="s">
        <v>117</v>
      </c>
      <c r="DH159" s="12" t="s">
        <v>203</v>
      </c>
      <c r="DI159" s="40" t="s">
        <v>350</v>
      </c>
      <c r="DJ159" s="39" t="s">
        <v>1502</v>
      </c>
      <c r="DK159" s="41">
        <v>90</v>
      </c>
      <c r="DL159" s="42" t="s">
        <v>93</v>
      </c>
      <c r="DR159" s="43">
        <v>596</v>
      </c>
      <c r="DS159" s="44" t="s">
        <v>65</v>
      </c>
      <c r="DT159" s="39" t="s">
        <v>66</v>
      </c>
      <c r="DU159" s="44" t="s">
        <v>351</v>
      </c>
      <c r="DV159" s="40" t="s">
        <v>350</v>
      </c>
      <c r="DW159" s="45">
        <v>3</v>
      </c>
      <c r="DX159" s="39" t="s">
        <v>1502</v>
      </c>
      <c r="DY159" s="44" t="s">
        <v>1033</v>
      </c>
      <c r="DZ159" s="46">
        <v>1063</v>
      </c>
      <c r="EA159" s="41">
        <v>90</v>
      </c>
    </row>
    <row r="160" spans="4:131" ht="13.5" x14ac:dyDescent="0.25">
      <c r="D160" s="19">
        <v>157</v>
      </c>
      <c r="E160" s="20" t="s">
        <v>117</v>
      </c>
      <c r="F160" s="21" t="s">
        <v>661</v>
      </c>
      <c r="G160" s="20">
        <v>653801090</v>
      </c>
      <c r="H160" s="22">
        <v>58</v>
      </c>
      <c r="I160" s="23">
        <v>0.2</v>
      </c>
      <c r="J160" s="23">
        <v>0.2</v>
      </c>
      <c r="K160" s="24">
        <v>8806538010922</v>
      </c>
      <c r="L160" s="19" t="s">
        <v>988</v>
      </c>
      <c r="M160" s="21"/>
      <c r="N160" s="19" t="s">
        <v>63</v>
      </c>
      <c r="O160" s="21"/>
      <c r="Q160" s="25">
        <f t="shared" si="20"/>
        <v>58</v>
      </c>
      <c r="R160" s="26" t="str">
        <f t="shared" si="21"/>
        <v>20.0/100</v>
      </c>
      <c r="S160" s="26" t="str">
        <f t="shared" si="21"/>
        <v>20.0/100</v>
      </c>
      <c r="T160" s="25" t="str">
        <f t="shared" si="22"/>
        <v>'90정/PTP'</v>
      </c>
      <c r="U160" s="25" t="str">
        <f t="shared" si="23"/>
        <v>NULL</v>
      </c>
      <c r="X160" s="26" t="str">
        <f t="shared" si="24"/>
        <v>('2025-05', '신일트리메부틴말레산염정 100mg', '653801090', 58, 20.0/100, 20.0/100, '8806538010922', '90정/PTP', NULL, 'active', ''),</v>
      </c>
      <c r="BI160" s="19">
        <v>157</v>
      </c>
      <c r="BJ160" s="21"/>
      <c r="BK160" s="21" t="s">
        <v>1446</v>
      </c>
      <c r="BL160" s="19" t="s">
        <v>1508</v>
      </c>
      <c r="BM160" s="21"/>
      <c r="BN160" s="21"/>
      <c r="BO160" s="21" t="s">
        <v>1024</v>
      </c>
      <c r="BP160" s="19" t="s">
        <v>1025</v>
      </c>
      <c r="BT160" s="26" t="str">
        <f t="shared" si="25"/>
        <v>('', '솔약국', '408-22-66945', NULL,'','active'),</v>
      </c>
      <c r="CA160" s="29">
        <v>157</v>
      </c>
      <c r="CB160" s="50"/>
      <c r="CC160" s="30" t="s">
        <v>1509</v>
      </c>
      <c r="CD160" s="31" t="s">
        <v>1510</v>
      </c>
      <c r="CE160" s="30" t="s">
        <v>1511</v>
      </c>
      <c r="CF160" s="32" t="s">
        <v>1501</v>
      </c>
      <c r="CG160" s="33" t="s">
        <v>1310</v>
      </c>
      <c r="CH160" s="34">
        <v>32340</v>
      </c>
      <c r="CI160" s="35">
        <v>45717</v>
      </c>
      <c r="CJ160" s="35"/>
      <c r="CK160" s="36">
        <v>64680</v>
      </c>
      <c r="CL160" s="26">
        <f t="shared" si="26"/>
        <v>32340</v>
      </c>
      <c r="CM160" s="26"/>
      <c r="CR160" s="26" t="str">
        <f t="shared" si="27"/>
        <v>('불광온누리약국', '110-19-27889', '서울특별시 은평구 통일로 732 (불광동, 1층)', '8806538051123', '신에소메정40mg', 32340, '2025-03-01'),</v>
      </c>
      <c r="DF160" s="39" t="s">
        <v>66</v>
      </c>
      <c r="DG160" s="12" t="s">
        <v>117</v>
      </c>
      <c r="DH160" s="12" t="s">
        <v>203</v>
      </c>
      <c r="DI160" s="40" t="s">
        <v>412</v>
      </c>
      <c r="DJ160" s="39" t="s">
        <v>1502</v>
      </c>
      <c r="DK160" s="41">
        <v>90</v>
      </c>
      <c r="DL160" s="42" t="s">
        <v>93</v>
      </c>
      <c r="DR160" s="43">
        <v>629</v>
      </c>
      <c r="DS160" s="44" t="s">
        <v>65</v>
      </c>
      <c r="DT160" s="39" t="s">
        <v>66</v>
      </c>
      <c r="DU160" s="44" t="s">
        <v>413</v>
      </c>
      <c r="DV160" s="40" t="s">
        <v>412</v>
      </c>
      <c r="DW160" s="45">
        <v>3</v>
      </c>
      <c r="DX160" s="39" t="s">
        <v>1502</v>
      </c>
      <c r="DY160" s="44" t="s">
        <v>1033</v>
      </c>
      <c r="DZ160" s="46">
        <v>1063</v>
      </c>
      <c r="EA160" s="41">
        <v>90</v>
      </c>
    </row>
    <row r="161" spans="4:131" ht="13.5" x14ac:dyDescent="0.25">
      <c r="D161" s="19">
        <v>158</v>
      </c>
      <c r="E161" s="20" t="s">
        <v>117</v>
      </c>
      <c r="F161" s="21" t="s">
        <v>661</v>
      </c>
      <c r="G161" s="20">
        <v>653801090</v>
      </c>
      <c r="H161" s="22">
        <v>58</v>
      </c>
      <c r="I161" s="23">
        <v>0.2</v>
      </c>
      <c r="J161" s="23">
        <v>0.2</v>
      </c>
      <c r="K161" s="24">
        <v>8806538010939</v>
      </c>
      <c r="L161" s="19" t="s">
        <v>1512</v>
      </c>
      <c r="M161" s="21"/>
      <c r="N161" s="19" t="s">
        <v>63</v>
      </c>
      <c r="O161" s="21"/>
      <c r="Q161" s="25">
        <f t="shared" si="20"/>
        <v>58</v>
      </c>
      <c r="R161" s="26" t="str">
        <f t="shared" si="21"/>
        <v>20.0/100</v>
      </c>
      <c r="S161" s="26" t="str">
        <f t="shared" si="21"/>
        <v>20.0/100</v>
      </c>
      <c r="T161" s="25" t="str">
        <f t="shared" si="22"/>
        <v>'180정/PTP'</v>
      </c>
      <c r="U161" s="25" t="str">
        <f t="shared" si="23"/>
        <v>NULL</v>
      </c>
      <c r="X161" s="26" t="str">
        <f t="shared" si="24"/>
        <v>('2025-05', '신일트리메부틴말레산염정 100mg', '653801090', 58, 20.0/100, 20.0/100, '8806538010939', '180정/PTP', NULL, 'active', ''),</v>
      </c>
      <c r="BI161" s="19">
        <v>158</v>
      </c>
      <c r="BJ161" s="21"/>
      <c r="BK161" s="21" t="s">
        <v>1513</v>
      </c>
      <c r="BL161" s="19" t="s">
        <v>1514</v>
      </c>
      <c r="BM161" s="21"/>
      <c r="BN161" s="21"/>
      <c r="BO161" s="21" t="s">
        <v>1034</v>
      </c>
      <c r="BP161" s="19" t="s">
        <v>1035</v>
      </c>
      <c r="BT161" s="26" t="str">
        <f t="shared" si="25"/>
        <v>('', '가양하늘약국', '177-03-02371', NULL,'','active'),</v>
      </c>
      <c r="CA161" s="29">
        <v>158</v>
      </c>
      <c r="CB161" s="50"/>
      <c r="CC161" s="30" t="s">
        <v>1505</v>
      </c>
      <c r="CD161" s="31" t="s">
        <v>1506</v>
      </c>
      <c r="CE161" s="30" t="s">
        <v>1507</v>
      </c>
      <c r="CF161" s="32" t="s">
        <v>1501</v>
      </c>
      <c r="CG161" s="33" t="s">
        <v>1310</v>
      </c>
      <c r="CH161" s="34">
        <v>32340</v>
      </c>
      <c r="CI161" s="35">
        <v>45717</v>
      </c>
      <c r="CJ161" s="35"/>
      <c r="CK161" s="36">
        <v>64680</v>
      </c>
      <c r="CL161" s="26">
        <f t="shared" si="26"/>
        <v>32340</v>
      </c>
      <c r="CM161" s="26"/>
      <c r="CR161" s="26" t="str">
        <f t="shared" si="27"/>
        <v>('마곡스타약국', '216-07-69812', '서울특별시 강서구 공항대로 168, 1층 106호 (마곡동,747빌딩)', '8806538051123', '신에소메정40mg', 32340, '2025-03-01'),</v>
      </c>
      <c r="DF161" s="39" t="s">
        <v>66</v>
      </c>
      <c r="DG161" s="12" t="s">
        <v>117</v>
      </c>
      <c r="DH161" s="12" t="s">
        <v>203</v>
      </c>
      <c r="DI161" s="40" t="s">
        <v>298</v>
      </c>
      <c r="DJ161" s="39" t="s">
        <v>1515</v>
      </c>
      <c r="DK161" s="41">
        <v>1560</v>
      </c>
      <c r="DL161" s="42" t="s">
        <v>93</v>
      </c>
      <c r="DR161" s="43">
        <v>527</v>
      </c>
      <c r="DS161" s="44" t="s">
        <v>65</v>
      </c>
      <c r="DT161" s="39" t="s">
        <v>66</v>
      </c>
      <c r="DU161" s="44" t="s">
        <v>300</v>
      </c>
      <c r="DV161" s="40" t="s">
        <v>298</v>
      </c>
      <c r="DW161" s="45">
        <v>3</v>
      </c>
      <c r="DX161" s="39" t="s">
        <v>1515</v>
      </c>
      <c r="DY161" s="44" t="s">
        <v>1081</v>
      </c>
      <c r="DZ161" s="46">
        <v>761</v>
      </c>
      <c r="EA161" s="41">
        <v>1560</v>
      </c>
    </row>
    <row r="162" spans="4:131" ht="13.5" x14ac:dyDescent="0.25">
      <c r="D162" s="19">
        <v>159</v>
      </c>
      <c r="E162" s="20" t="s">
        <v>117</v>
      </c>
      <c r="F162" s="21" t="s">
        <v>661</v>
      </c>
      <c r="G162" s="20">
        <v>653801090</v>
      </c>
      <c r="H162" s="22">
        <v>58</v>
      </c>
      <c r="I162" s="23">
        <v>0.2</v>
      </c>
      <c r="J162" s="23">
        <v>0.2</v>
      </c>
      <c r="K162" s="24">
        <v>8806538010946</v>
      </c>
      <c r="L162" s="19" t="s">
        <v>1455</v>
      </c>
      <c r="M162" s="21"/>
      <c r="N162" s="19" t="s">
        <v>63</v>
      </c>
      <c r="O162" s="21"/>
      <c r="Q162" s="25">
        <f t="shared" si="20"/>
        <v>58</v>
      </c>
      <c r="R162" s="26" t="str">
        <f t="shared" si="21"/>
        <v>20.0/100</v>
      </c>
      <c r="S162" s="26" t="str">
        <f t="shared" si="21"/>
        <v>20.0/100</v>
      </c>
      <c r="T162" s="25" t="str">
        <f t="shared" si="22"/>
        <v>'1000정/병'</v>
      </c>
      <c r="U162" s="25" t="str">
        <f t="shared" si="23"/>
        <v>NULL</v>
      </c>
      <c r="X162" s="26" t="str">
        <f t="shared" si="24"/>
        <v>('2025-05', '신일트리메부틴말레산염정 100mg', '653801090', 58, 20.0/100, 20.0/100, '8806538010946', '1000정/병', NULL, 'active', ''),</v>
      </c>
      <c r="BI162" s="19">
        <v>159</v>
      </c>
      <c r="BJ162" s="21"/>
      <c r="BK162" s="21" t="s">
        <v>1516</v>
      </c>
      <c r="BL162" s="19" t="s">
        <v>1517</v>
      </c>
      <c r="BM162" s="21"/>
      <c r="BN162" s="21"/>
      <c r="BO162" s="21" t="s">
        <v>1042</v>
      </c>
      <c r="BP162" s="19" t="s">
        <v>1043</v>
      </c>
      <c r="BT162" s="26" t="str">
        <f t="shared" si="25"/>
        <v>('', '성모약국', '108-18-46794', NULL,'','active'),</v>
      </c>
      <c r="CA162" s="29">
        <v>159</v>
      </c>
      <c r="CB162" s="50"/>
      <c r="CC162" s="30" t="s">
        <v>1433</v>
      </c>
      <c r="CD162" s="31" t="s">
        <v>1434</v>
      </c>
      <c r="CE162" s="30" t="s">
        <v>1435</v>
      </c>
      <c r="CF162" s="32" t="s">
        <v>1501</v>
      </c>
      <c r="CG162" s="33" t="s">
        <v>1310</v>
      </c>
      <c r="CH162" s="34">
        <v>48510</v>
      </c>
      <c r="CI162" s="35">
        <v>45717</v>
      </c>
      <c r="CJ162" s="35"/>
      <c r="CK162" s="36">
        <v>97020</v>
      </c>
      <c r="CL162" s="26">
        <f t="shared" si="26"/>
        <v>48510</v>
      </c>
      <c r="CM162" s="26"/>
      <c r="CR162" s="26" t="str">
        <f t="shared" si="27"/>
        <v>('개포코리아약국', '672-16-02065', '서울특별시 강남구 선릉로 34, 1층 (개포동)', '8806538051123', '신에소메정40mg', 48510, '2025-03-01'),</v>
      </c>
      <c r="DF162" s="39" t="s">
        <v>66</v>
      </c>
      <c r="DG162" s="12" t="s">
        <v>117</v>
      </c>
      <c r="DH162" s="12" t="s">
        <v>203</v>
      </c>
      <c r="DI162" s="40" t="s">
        <v>412</v>
      </c>
      <c r="DJ162" s="39" t="s">
        <v>1515</v>
      </c>
      <c r="DK162" s="41">
        <v>628</v>
      </c>
      <c r="DL162" s="42" t="s">
        <v>93</v>
      </c>
      <c r="DR162" s="43">
        <v>630</v>
      </c>
      <c r="DS162" s="44" t="s">
        <v>65</v>
      </c>
      <c r="DT162" s="39" t="s">
        <v>66</v>
      </c>
      <c r="DU162" s="44" t="s">
        <v>413</v>
      </c>
      <c r="DV162" s="40" t="s">
        <v>412</v>
      </c>
      <c r="DW162" s="45">
        <v>3</v>
      </c>
      <c r="DX162" s="39" t="s">
        <v>1515</v>
      </c>
      <c r="DY162" s="44" t="s">
        <v>1081</v>
      </c>
      <c r="DZ162" s="46">
        <v>761</v>
      </c>
      <c r="EA162" s="41">
        <v>628</v>
      </c>
    </row>
    <row r="163" spans="4:131" ht="13.5" x14ac:dyDescent="0.25">
      <c r="D163" s="19">
        <v>160</v>
      </c>
      <c r="E163" s="20" t="s">
        <v>117</v>
      </c>
      <c r="F163" s="21" t="s">
        <v>661</v>
      </c>
      <c r="G163" s="20">
        <v>653801090</v>
      </c>
      <c r="H163" s="22">
        <v>58</v>
      </c>
      <c r="I163" s="23">
        <v>0.2</v>
      </c>
      <c r="J163" s="23">
        <v>0.2</v>
      </c>
      <c r="K163" s="24">
        <v>8806538010953</v>
      </c>
      <c r="L163" s="19" t="s">
        <v>274</v>
      </c>
      <c r="M163" s="21"/>
      <c r="N163" s="19" t="s">
        <v>63</v>
      </c>
      <c r="O163" s="21"/>
      <c r="Q163" s="25">
        <f t="shared" si="20"/>
        <v>58</v>
      </c>
      <c r="R163" s="26" t="str">
        <f t="shared" si="21"/>
        <v>20.0/100</v>
      </c>
      <c r="S163" s="26" t="str">
        <f t="shared" si="21"/>
        <v>20.0/100</v>
      </c>
      <c r="T163" s="25" t="str">
        <f t="shared" si="22"/>
        <v>'100정/PTP'</v>
      </c>
      <c r="U163" s="25" t="str">
        <f t="shared" si="23"/>
        <v>NULL</v>
      </c>
      <c r="X163" s="26" t="str">
        <f t="shared" si="24"/>
        <v>('2025-05', '신일트리메부틴말레산염정 100mg', '653801090', 58, 20.0/100, 20.0/100, '8806538010953', '100정/PTP', NULL, 'active', ''),</v>
      </c>
      <c r="BI163" s="19">
        <v>160</v>
      </c>
      <c r="BJ163" s="21"/>
      <c r="BK163" s="21" t="s">
        <v>1518</v>
      </c>
      <c r="BL163" s="19" t="s">
        <v>1519</v>
      </c>
      <c r="BM163" s="21"/>
      <c r="BN163" s="21"/>
      <c r="BO163" s="21" t="s">
        <v>1048</v>
      </c>
      <c r="BP163" s="19" t="s">
        <v>1049</v>
      </c>
      <c r="BT163" s="26" t="str">
        <f t="shared" si="25"/>
        <v>('', '5층약국', '771-09-01744', NULL,'','active'),</v>
      </c>
      <c r="CA163" s="29">
        <v>160</v>
      </c>
      <c r="CB163" s="50"/>
      <c r="CC163" s="30" t="s">
        <v>1505</v>
      </c>
      <c r="CD163" s="31" t="s">
        <v>1506</v>
      </c>
      <c r="CE163" s="30" t="s">
        <v>1507</v>
      </c>
      <c r="CF163" s="32" t="s">
        <v>1501</v>
      </c>
      <c r="CG163" s="33" t="s">
        <v>1310</v>
      </c>
      <c r="CH163" s="34">
        <v>32340</v>
      </c>
      <c r="CI163" s="35">
        <v>45717</v>
      </c>
      <c r="CJ163" s="35"/>
      <c r="CK163" s="36">
        <v>64680</v>
      </c>
      <c r="CL163" s="26">
        <f t="shared" si="26"/>
        <v>32340</v>
      </c>
      <c r="CM163" s="26"/>
      <c r="CR163" s="26" t="str">
        <f t="shared" si="27"/>
        <v>('마곡스타약국', '216-07-69812', '서울특별시 강서구 공항대로 168, 1층 106호 (마곡동,747빌딩)', '8806538051123', '신에소메정40mg', 32340, '2025-03-01'),</v>
      </c>
      <c r="DF163" s="39" t="s">
        <v>66</v>
      </c>
      <c r="DG163" s="12" t="s">
        <v>117</v>
      </c>
      <c r="DH163" s="12" t="s">
        <v>203</v>
      </c>
      <c r="DI163" s="40" t="s">
        <v>584</v>
      </c>
      <c r="DJ163" s="39" t="s">
        <v>1520</v>
      </c>
      <c r="DK163" s="41">
        <v>4971</v>
      </c>
      <c r="DL163" s="42" t="s">
        <v>93</v>
      </c>
      <c r="DR163" s="43">
        <v>473</v>
      </c>
      <c r="DS163" s="44" t="s">
        <v>65</v>
      </c>
      <c r="DT163" s="39" t="s">
        <v>66</v>
      </c>
      <c r="DU163" s="44" t="s">
        <v>586</v>
      </c>
      <c r="DV163" s="40" t="s">
        <v>584</v>
      </c>
      <c r="DW163" s="45">
        <v>3</v>
      </c>
      <c r="DX163" s="39" t="s">
        <v>1520</v>
      </c>
      <c r="DY163" s="44" t="s">
        <v>1158</v>
      </c>
      <c r="DZ163" s="46">
        <v>808</v>
      </c>
      <c r="EA163" s="41">
        <v>4971</v>
      </c>
    </row>
    <row r="164" spans="4:131" ht="13.5" x14ac:dyDescent="0.25">
      <c r="D164" s="19">
        <v>161</v>
      </c>
      <c r="E164" s="20" t="s">
        <v>117</v>
      </c>
      <c r="F164" s="21" t="s">
        <v>661</v>
      </c>
      <c r="G164" s="20">
        <v>653801090</v>
      </c>
      <c r="H164" s="22">
        <v>58</v>
      </c>
      <c r="I164" s="23">
        <v>0.2</v>
      </c>
      <c r="J164" s="23">
        <v>0.2</v>
      </c>
      <c r="K164" s="24">
        <v>8806538010960</v>
      </c>
      <c r="L164" s="19" t="s">
        <v>217</v>
      </c>
      <c r="M164" s="21"/>
      <c r="N164" s="19" t="s">
        <v>63</v>
      </c>
      <c r="O164" s="21"/>
      <c r="Q164" s="25">
        <f t="shared" si="20"/>
        <v>58</v>
      </c>
      <c r="R164" s="26" t="str">
        <f t="shared" si="21"/>
        <v>20.0/100</v>
      </c>
      <c r="S164" s="26" t="str">
        <f t="shared" si="21"/>
        <v>20.0/100</v>
      </c>
      <c r="T164" s="25" t="str">
        <f t="shared" si="22"/>
        <v>'100정/병'</v>
      </c>
      <c r="U164" s="25" t="str">
        <f t="shared" si="23"/>
        <v>NULL</v>
      </c>
      <c r="X164" s="26" t="str">
        <f t="shared" si="24"/>
        <v>('2025-05', '신일트리메부틴말레산염정 100mg', '653801090', 58, 20.0/100, 20.0/100, '8806538010960', '100정/병', NULL, 'active', ''),</v>
      </c>
      <c r="BI164" s="19">
        <v>161</v>
      </c>
      <c r="BJ164" s="21"/>
      <c r="BK164" s="21" t="s">
        <v>1521</v>
      </c>
      <c r="BL164" s="19" t="s">
        <v>1522</v>
      </c>
      <c r="BM164" s="21"/>
      <c r="BN164" s="21"/>
      <c r="BO164" s="21" t="s">
        <v>1048</v>
      </c>
      <c r="BP164" s="19" t="s">
        <v>1049</v>
      </c>
      <c r="BT164" s="26" t="str">
        <f t="shared" si="25"/>
        <v>('', '이담약국', '247-17-01377', NULL,'','active'),</v>
      </c>
      <c r="CA164" s="29">
        <v>161</v>
      </c>
      <c r="CB164" s="50"/>
      <c r="CC164" s="30" t="s">
        <v>1330</v>
      </c>
      <c r="CD164" s="31" t="s">
        <v>1331</v>
      </c>
      <c r="CE164" s="30" t="s">
        <v>1332</v>
      </c>
      <c r="CF164" s="32" t="s">
        <v>1501</v>
      </c>
      <c r="CG164" s="33" t="s">
        <v>1310</v>
      </c>
      <c r="CH164" s="34">
        <v>16170</v>
      </c>
      <c r="CI164" s="35">
        <v>45717</v>
      </c>
      <c r="CJ164" s="35"/>
      <c r="CK164" s="36">
        <v>32340</v>
      </c>
      <c r="CL164" s="26">
        <f t="shared" si="26"/>
        <v>16170</v>
      </c>
      <c r="CM164" s="26"/>
      <c r="CR164" s="26" t="str">
        <f t="shared" si="27"/>
        <v>('영창당약국', '111-27-48524', '서울특별시 은평구 통일로 843 (대조동)', '8806538051123', '신에소메정40mg', 16170, '2025-03-01'),</v>
      </c>
      <c r="DF164" s="39" t="s">
        <v>66</v>
      </c>
      <c r="DG164" s="12" t="s">
        <v>117</v>
      </c>
      <c r="DH164" s="12" t="s">
        <v>203</v>
      </c>
      <c r="DI164" s="40" t="s">
        <v>412</v>
      </c>
      <c r="DJ164" s="39" t="s">
        <v>1523</v>
      </c>
      <c r="DK164" s="41">
        <v>90</v>
      </c>
      <c r="DL164" s="42" t="s">
        <v>93</v>
      </c>
      <c r="DR164" s="43">
        <v>631</v>
      </c>
      <c r="DS164" s="44" t="s">
        <v>65</v>
      </c>
      <c r="DT164" s="39" t="s">
        <v>66</v>
      </c>
      <c r="DU164" s="44" t="s">
        <v>413</v>
      </c>
      <c r="DV164" s="40" t="s">
        <v>412</v>
      </c>
      <c r="DW164" s="45">
        <v>3</v>
      </c>
      <c r="DX164" s="39" t="s">
        <v>1523</v>
      </c>
      <c r="DY164" s="44" t="s">
        <v>1524</v>
      </c>
      <c r="DZ164" s="46">
        <v>113</v>
      </c>
      <c r="EA164" s="41">
        <v>90</v>
      </c>
    </row>
    <row r="165" spans="4:131" ht="13.5" x14ac:dyDescent="0.25">
      <c r="D165" s="19">
        <v>162</v>
      </c>
      <c r="E165" s="20" t="s">
        <v>117</v>
      </c>
      <c r="F165" s="21" t="s">
        <v>661</v>
      </c>
      <c r="G165" s="20">
        <v>653801090</v>
      </c>
      <c r="H165" s="22">
        <v>58</v>
      </c>
      <c r="I165" s="23">
        <v>0.2</v>
      </c>
      <c r="J165" s="23">
        <v>0.2</v>
      </c>
      <c r="K165" s="24">
        <v>8806538010977</v>
      </c>
      <c r="L165" s="19" t="s">
        <v>1448</v>
      </c>
      <c r="M165" s="21"/>
      <c r="N165" s="19" t="s">
        <v>63</v>
      </c>
      <c r="O165" s="21"/>
      <c r="Q165" s="25">
        <f t="shared" si="20"/>
        <v>58</v>
      </c>
      <c r="R165" s="26" t="str">
        <f t="shared" si="21"/>
        <v>20.0/100</v>
      </c>
      <c r="S165" s="26" t="str">
        <f t="shared" si="21"/>
        <v>20.0/100</v>
      </c>
      <c r="T165" s="25" t="str">
        <f t="shared" si="22"/>
        <v>'10정/PTP'</v>
      </c>
      <c r="U165" s="25" t="str">
        <f t="shared" si="23"/>
        <v>NULL</v>
      </c>
      <c r="X165" s="26" t="str">
        <f t="shared" si="24"/>
        <v>('2025-05', '신일트리메부틴말레산염정 100mg', '653801090', 58, 20.0/100, 20.0/100, '8806538010977', '10정/PTP', NULL, 'active', ''),</v>
      </c>
      <c r="BI165" s="19">
        <v>162</v>
      </c>
      <c r="BJ165" s="21"/>
      <c r="BK165" s="21" t="s">
        <v>1525</v>
      </c>
      <c r="BL165" s="19" t="s">
        <v>1526</v>
      </c>
      <c r="BM165" s="21"/>
      <c r="BN165" s="21"/>
      <c r="BO165" s="21" t="s">
        <v>1048</v>
      </c>
      <c r="BP165" s="19" t="s">
        <v>1049</v>
      </c>
      <c r="BT165" s="26" t="str">
        <f t="shared" si="25"/>
        <v>('', '더봄약국', '478-03-03031', NULL,'','active'),</v>
      </c>
      <c r="CA165" s="29">
        <v>162</v>
      </c>
      <c r="CB165" s="50"/>
      <c r="CC165" s="30" t="s">
        <v>1505</v>
      </c>
      <c r="CD165" s="31" t="s">
        <v>1506</v>
      </c>
      <c r="CE165" s="30" t="s">
        <v>1507</v>
      </c>
      <c r="CF165" s="32" t="s">
        <v>1501</v>
      </c>
      <c r="CG165" s="33" t="s">
        <v>1310</v>
      </c>
      <c r="CH165" s="34">
        <v>80850</v>
      </c>
      <c r="CI165" s="35">
        <v>45717</v>
      </c>
      <c r="CJ165" s="35"/>
      <c r="CK165" s="36">
        <v>161700</v>
      </c>
      <c r="CL165" s="26">
        <f t="shared" si="26"/>
        <v>80850</v>
      </c>
      <c r="CM165" s="26"/>
      <c r="CR165" s="26" t="str">
        <f t="shared" si="27"/>
        <v>('마곡스타약국', '216-07-69812', '서울특별시 강서구 공항대로 168, 1층 106호 (마곡동,747빌딩)', '8806538051123', '신에소메정40mg', 80850, '2025-03-01'),</v>
      </c>
      <c r="DF165" s="39" t="s">
        <v>66</v>
      </c>
      <c r="DG165" s="12" t="s">
        <v>117</v>
      </c>
      <c r="DH165" s="12" t="s">
        <v>203</v>
      </c>
      <c r="DI165" s="40" t="s">
        <v>284</v>
      </c>
      <c r="DJ165" s="39" t="s">
        <v>1527</v>
      </c>
      <c r="DK165" s="41">
        <v>960</v>
      </c>
      <c r="DL165" s="42" t="s">
        <v>93</v>
      </c>
      <c r="DR165" s="43">
        <v>492</v>
      </c>
      <c r="DS165" s="44" t="s">
        <v>65</v>
      </c>
      <c r="DT165" s="39" t="s">
        <v>66</v>
      </c>
      <c r="DU165" s="44" t="s">
        <v>286</v>
      </c>
      <c r="DV165" s="40" t="s">
        <v>284</v>
      </c>
      <c r="DW165" s="45">
        <v>3</v>
      </c>
      <c r="DX165" s="39" t="s">
        <v>1527</v>
      </c>
      <c r="DY165" s="44" t="s">
        <v>1528</v>
      </c>
      <c r="DZ165" s="46">
        <v>334</v>
      </c>
      <c r="EA165" s="41">
        <v>960</v>
      </c>
    </row>
    <row r="166" spans="4:131" ht="13.5" x14ac:dyDescent="0.25">
      <c r="D166" s="19">
        <v>163</v>
      </c>
      <c r="E166" s="20" t="s">
        <v>117</v>
      </c>
      <c r="F166" s="21" t="s">
        <v>661</v>
      </c>
      <c r="G166" s="20">
        <v>653801090</v>
      </c>
      <c r="H166" s="22">
        <v>58</v>
      </c>
      <c r="I166" s="23">
        <v>0.2</v>
      </c>
      <c r="J166" s="23">
        <v>0.2</v>
      </c>
      <c r="K166" s="24">
        <v>8806538010984</v>
      </c>
      <c r="L166" s="19" t="s">
        <v>988</v>
      </c>
      <c r="M166" s="21"/>
      <c r="N166" s="19" t="s">
        <v>63</v>
      </c>
      <c r="O166" s="21"/>
      <c r="Q166" s="25">
        <f t="shared" si="20"/>
        <v>58</v>
      </c>
      <c r="R166" s="26" t="str">
        <f t="shared" si="21"/>
        <v>20.0/100</v>
      </c>
      <c r="S166" s="26" t="str">
        <f t="shared" si="21"/>
        <v>20.0/100</v>
      </c>
      <c r="T166" s="25" t="str">
        <f t="shared" si="22"/>
        <v>'90정/PTP'</v>
      </c>
      <c r="U166" s="25" t="str">
        <f t="shared" si="23"/>
        <v>NULL</v>
      </c>
      <c r="X166" s="26" t="str">
        <f t="shared" si="24"/>
        <v>('2025-05', '신일트리메부틴말레산염정 100mg', '653801090', 58, 20.0/100, 20.0/100, '8806538010984', '90정/PTP', NULL, 'active', ''),</v>
      </c>
      <c r="BI166" s="19">
        <v>163</v>
      </c>
      <c r="BJ166" s="21"/>
      <c r="BK166" s="21" t="s">
        <v>1298</v>
      </c>
      <c r="BL166" s="19" t="s">
        <v>1299</v>
      </c>
      <c r="BM166" s="21"/>
      <c r="BN166" s="21"/>
      <c r="BO166" s="21" t="s">
        <v>586</v>
      </c>
      <c r="BP166" s="19" t="s">
        <v>584</v>
      </c>
      <c r="BT166" s="26" t="str">
        <f t="shared" si="25"/>
        <v>('', '제중당건강약국', '108-18-46509', NULL,'','active'),</v>
      </c>
      <c r="CA166" s="29">
        <v>163</v>
      </c>
      <c r="CB166" s="50"/>
      <c r="CC166" s="30" t="s">
        <v>1222</v>
      </c>
      <c r="CD166" s="31" t="s">
        <v>1223</v>
      </c>
      <c r="CE166" s="30" t="s">
        <v>1224</v>
      </c>
      <c r="CF166" s="32" t="s">
        <v>1501</v>
      </c>
      <c r="CG166" s="33" t="s">
        <v>1310</v>
      </c>
      <c r="CH166" s="34">
        <v>32340</v>
      </c>
      <c r="CI166" s="35">
        <v>45717</v>
      </c>
      <c r="CJ166" s="35"/>
      <c r="CK166" s="36">
        <v>64680</v>
      </c>
      <c r="CL166" s="26">
        <f t="shared" si="26"/>
        <v>32340</v>
      </c>
      <c r="CM166" s="26"/>
      <c r="CR166" s="26" t="str">
        <f t="shared" si="27"/>
        <v>('연신내메디칼약국', '605-21-11888', '서울특별시 은평구 연서로 246 (불광동)', '8806538051123', '신에소메정40mg', 32340, '2025-03-01'),</v>
      </c>
      <c r="DF166" s="39" t="s">
        <v>66</v>
      </c>
      <c r="DG166" s="12" t="s">
        <v>117</v>
      </c>
      <c r="DH166" s="12" t="s">
        <v>203</v>
      </c>
      <c r="DI166" s="40" t="s">
        <v>298</v>
      </c>
      <c r="DJ166" s="39" t="s">
        <v>1527</v>
      </c>
      <c r="DK166" s="41">
        <v>107</v>
      </c>
      <c r="DL166" s="42" t="s">
        <v>93</v>
      </c>
      <c r="DR166" s="43">
        <v>528</v>
      </c>
      <c r="DS166" s="44" t="s">
        <v>65</v>
      </c>
      <c r="DT166" s="39" t="s">
        <v>66</v>
      </c>
      <c r="DU166" s="44" t="s">
        <v>300</v>
      </c>
      <c r="DV166" s="40" t="s">
        <v>298</v>
      </c>
      <c r="DW166" s="45">
        <v>3</v>
      </c>
      <c r="DX166" s="39" t="s">
        <v>1527</v>
      </c>
      <c r="DY166" s="44" t="s">
        <v>1528</v>
      </c>
      <c r="DZ166" s="46">
        <v>334</v>
      </c>
      <c r="EA166" s="41">
        <v>107</v>
      </c>
    </row>
    <row r="167" spans="4:131" ht="13.5" x14ac:dyDescent="0.25">
      <c r="D167" s="19">
        <v>164</v>
      </c>
      <c r="E167" s="20" t="s">
        <v>117</v>
      </c>
      <c r="F167" s="21" t="s">
        <v>661</v>
      </c>
      <c r="G167" s="20">
        <v>653801090</v>
      </c>
      <c r="H167" s="22">
        <v>58</v>
      </c>
      <c r="I167" s="23">
        <v>0.2</v>
      </c>
      <c r="J167" s="23">
        <v>0.2</v>
      </c>
      <c r="K167" s="24">
        <v>8806538010991</v>
      </c>
      <c r="L167" s="19" t="s">
        <v>274</v>
      </c>
      <c r="M167" s="21"/>
      <c r="N167" s="19" t="s">
        <v>63</v>
      </c>
      <c r="O167" s="21"/>
      <c r="Q167" s="25">
        <f t="shared" si="20"/>
        <v>58</v>
      </c>
      <c r="R167" s="26" t="str">
        <f t="shared" si="21"/>
        <v>20.0/100</v>
      </c>
      <c r="S167" s="26" t="str">
        <f t="shared" si="21"/>
        <v>20.0/100</v>
      </c>
      <c r="T167" s="25" t="str">
        <f t="shared" si="22"/>
        <v>'100정/PTP'</v>
      </c>
      <c r="U167" s="25" t="str">
        <f t="shared" si="23"/>
        <v>NULL</v>
      </c>
      <c r="X167" s="26" t="str">
        <f t="shared" si="24"/>
        <v>('2025-05', '신일트리메부틴말레산염정 100mg', '653801090', 58, 20.0/100, 20.0/100, '8806538010991', '100정/PTP', NULL, 'active', ''),</v>
      </c>
      <c r="BI167" s="19">
        <v>164</v>
      </c>
      <c r="BJ167" s="21"/>
      <c r="BK167" s="21" t="s">
        <v>1529</v>
      </c>
      <c r="BL167" s="19" t="s">
        <v>1530</v>
      </c>
      <c r="BM167" s="21"/>
      <c r="BN167" s="21"/>
      <c r="BO167" s="21" t="s">
        <v>586</v>
      </c>
      <c r="BP167" s="19" t="s">
        <v>584</v>
      </c>
      <c r="BT167" s="26" t="str">
        <f t="shared" si="25"/>
        <v>('', '골드약국', '108-15-23145', NULL,'','active'),</v>
      </c>
      <c r="CA167" s="29">
        <v>164</v>
      </c>
      <c r="CB167" s="50"/>
      <c r="CC167" s="30" t="s">
        <v>1531</v>
      </c>
      <c r="CD167" s="31" t="s">
        <v>1532</v>
      </c>
      <c r="CE167" s="30" t="s">
        <v>1533</v>
      </c>
      <c r="CF167" s="32" t="s">
        <v>1501</v>
      </c>
      <c r="CG167" s="33" t="s">
        <v>1310</v>
      </c>
      <c r="CH167" s="34">
        <v>16170</v>
      </c>
      <c r="CI167" s="35">
        <v>45689</v>
      </c>
      <c r="CJ167" s="35"/>
      <c r="CK167" s="36">
        <v>32340</v>
      </c>
      <c r="CL167" s="26">
        <f t="shared" si="26"/>
        <v>16170</v>
      </c>
      <c r="CM167" s="26"/>
      <c r="CR167" s="26" t="str">
        <f t="shared" si="27"/>
        <v>('대우당약국', '118-01-84991', '서울특별시 동작구 상도로 102 (상도동)', '8806538051123', '신에소메정40mg', 16170, '2025-02-01'),</v>
      </c>
      <c r="DF167" s="39" t="s">
        <v>66</v>
      </c>
      <c r="DG167" s="12" t="s">
        <v>117</v>
      </c>
      <c r="DH167" s="12" t="s">
        <v>203</v>
      </c>
      <c r="DI167" s="40" t="s">
        <v>327</v>
      </c>
      <c r="DJ167" s="39" t="s">
        <v>1527</v>
      </c>
      <c r="DK167" s="41">
        <v>210</v>
      </c>
      <c r="DL167" s="42" t="s">
        <v>93</v>
      </c>
      <c r="DR167" s="43">
        <v>550</v>
      </c>
      <c r="DS167" s="44" t="s">
        <v>65</v>
      </c>
      <c r="DT167" s="39" t="s">
        <v>66</v>
      </c>
      <c r="DU167" s="44" t="s">
        <v>328</v>
      </c>
      <c r="DV167" s="40" t="s">
        <v>327</v>
      </c>
      <c r="DW167" s="45">
        <v>3</v>
      </c>
      <c r="DX167" s="39" t="s">
        <v>1527</v>
      </c>
      <c r="DY167" s="44" t="s">
        <v>1528</v>
      </c>
      <c r="DZ167" s="46">
        <v>334</v>
      </c>
      <c r="EA167" s="41">
        <v>210</v>
      </c>
    </row>
    <row r="168" spans="4:131" ht="13.5" x14ac:dyDescent="0.25">
      <c r="D168" s="19">
        <v>165</v>
      </c>
      <c r="E168" s="20" t="s">
        <v>117</v>
      </c>
      <c r="F168" s="21" t="s">
        <v>661</v>
      </c>
      <c r="G168" s="20">
        <v>653801090</v>
      </c>
      <c r="H168" s="22">
        <v>58</v>
      </c>
      <c r="I168" s="23">
        <v>0.2</v>
      </c>
      <c r="J168" s="23">
        <v>0.2</v>
      </c>
      <c r="K168" s="24">
        <v>8806538046914</v>
      </c>
      <c r="L168" s="19" t="s">
        <v>217</v>
      </c>
      <c r="M168" s="21"/>
      <c r="N168" s="19" t="s">
        <v>63</v>
      </c>
      <c r="O168" s="21"/>
      <c r="Q168" s="25">
        <f t="shared" si="20"/>
        <v>58</v>
      </c>
      <c r="R168" s="26" t="str">
        <f t="shared" si="21"/>
        <v>20.0/100</v>
      </c>
      <c r="S168" s="26" t="str">
        <f t="shared" si="21"/>
        <v>20.0/100</v>
      </c>
      <c r="T168" s="25" t="str">
        <f t="shared" si="22"/>
        <v>'100정/병'</v>
      </c>
      <c r="U168" s="25" t="str">
        <f t="shared" si="23"/>
        <v>NULL</v>
      </c>
      <c r="X168" s="26" t="str">
        <f t="shared" si="24"/>
        <v>('2025-05', '신일트리메부틴말레산염정 100mg', '653801090', 58, 20.0/100, 20.0/100, '8806538046914', '100정/병', NULL, 'active', ''),</v>
      </c>
      <c r="BI168" s="19">
        <v>165</v>
      </c>
      <c r="BJ168" s="21"/>
      <c r="BK168" s="21" t="s">
        <v>1534</v>
      </c>
      <c r="BL168" s="19" t="s">
        <v>1535</v>
      </c>
      <c r="BM168" s="21"/>
      <c r="BN168" s="21"/>
      <c r="BO168" s="21" t="s">
        <v>1061</v>
      </c>
      <c r="BP168" s="19" t="s">
        <v>1062</v>
      </c>
      <c r="BT168" s="26" t="str">
        <f t="shared" si="25"/>
        <v>('', '강남백년가약국', '404-28-01296', NULL,'','active'),</v>
      </c>
      <c r="CA168" s="29">
        <v>165</v>
      </c>
      <c r="CB168" s="50"/>
      <c r="CC168" s="30" t="s">
        <v>1433</v>
      </c>
      <c r="CD168" s="31" t="s">
        <v>1434</v>
      </c>
      <c r="CE168" s="30" t="s">
        <v>1435</v>
      </c>
      <c r="CF168" s="32" t="s">
        <v>1501</v>
      </c>
      <c r="CG168" s="33" t="s">
        <v>1310</v>
      </c>
      <c r="CH168" s="34">
        <v>97020</v>
      </c>
      <c r="CI168" s="35">
        <v>45658</v>
      </c>
      <c r="CJ168" s="35"/>
      <c r="CK168" s="36">
        <v>194040</v>
      </c>
      <c r="CL168" s="26">
        <f t="shared" si="26"/>
        <v>97020</v>
      </c>
      <c r="CM168" s="26"/>
      <c r="CR168" s="26" t="str">
        <f t="shared" si="27"/>
        <v>('개포코리아약국', '672-16-02065', '서울특별시 강남구 선릉로 34, 1층 (개포동)', '8806538051123', '신에소메정40mg', 97020, '2025-01-01'),</v>
      </c>
      <c r="DF168" s="39" t="s">
        <v>66</v>
      </c>
      <c r="DG168" s="12" t="s">
        <v>117</v>
      </c>
      <c r="DH168" s="12" t="s">
        <v>203</v>
      </c>
      <c r="DI168" s="40" t="s">
        <v>284</v>
      </c>
      <c r="DJ168" s="39" t="s">
        <v>1536</v>
      </c>
      <c r="DK168" s="41">
        <v>60</v>
      </c>
      <c r="DL168" s="42" t="s">
        <v>93</v>
      </c>
      <c r="DR168" s="43">
        <v>493</v>
      </c>
      <c r="DS168" s="44" t="s">
        <v>65</v>
      </c>
      <c r="DT168" s="39" t="s">
        <v>66</v>
      </c>
      <c r="DU168" s="44" t="s">
        <v>286</v>
      </c>
      <c r="DV168" s="40" t="s">
        <v>284</v>
      </c>
      <c r="DW168" s="45">
        <v>3</v>
      </c>
      <c r="DX168" s="39" t="s">
        <v>1536</v>
      </c>
      <c r="DY168" s="44" t="s">
        <v>1537</v>
      </c>
      <c r="DZ168" s="46">
        <v>665</v>
      </c>
      <c r="EA168" s="41">
        <v>60</v>
      </c>
    </row>
    <row r="169" spans="4:131" ht="13.5" x14ac:dyDescent="0.25">
      <c r="D169" s="19">
        <v>166</v>
      </c>
      <c r="E169" s="20" t="s">
        <v>117</v>
      </c>
      <c r="F169" s="21" t="s">
        <v>661</v>
      </c>
      <c r="G169" s="20">
        <v>653801090</v>
      </c>
      <c r="H169" s="22">
        <v>58</v>
      </c>
      <c r="I169" s="23">
        <v>0.2</v>
      </c>
      <c r="J169" s="23">
        <v>0.2</v>
      </c>
      <c r="K169" s="24">
        <v>8806538046921</v>
      </c>
      <c r="L169" s="19" t="s">
        <v>1512</v>
      </c>
      <c r="M169" s="21"/>
      <c r="N169" s="19" t="s">
        <v>63</v>
      </c>
      <c r="O169" s="21"/>
      <c r="Q169" s="25">
        <f t="shared" si="20"/>
        <v>58</v>
      </c>
      <c r="R169" s="26" t="str">
        <f t="shared" si="21"/>
        <v>20.0/100</v>
      </c>
      <c r="S169" s="26" t="str">
        <f t="shared" si="21"/>
        <v>20.0/100</v>
      </c>
      <c r="T169" s="25" t="str">
        <f t="shared" si="22"/>
        <v>'180정/PTP'</v>
      </c>
      <c r="U169" s="25" t="str">
        <f t="shared" si="23"/>
        <v>NULL</v>
      </c>
      <c r="X169" s="26" t="str">
        <f t="shared" si="24"/>
        <v>('2025-05', '신일트리메부틴말레산염정 100mg', '653801090', 58, 20.0/100, 20.0/100, '8806538046921', '180정/PTP', NULL, 'active', ''),</v>
      </c>
      <c r="BI169" s="19">
        <v>166</v>
      </c>
      <c r="BJ169" s="21"/>
      <c r="BK169" s="21" t="s">
        <v>1538</v>
      </c>
      <c r="BL169" s="19" t="s">
        <v>1539</v>
      </c>
      <c r="BM169" s="21"/>
      <c r="BN169" s="21"/>
      <c r="BO169" s="21" t="s">
        <v>1069</v>
      </c>
      <c r="BP169" s="19" t="s">
        <v>1070</v>
      </c>
      <c r="BT169" s="26" t="str">
        <f t="shared" si="25"/>
        <v>('', '강동천사약국', '694-47-00794', NULL,'','active'),</v>
      </c>
      <c r="CA169" s="29">
        <v>166</v>
      </c>
      <c r="CB169" s="50"/>
      <c r="CC169" s="30" t="s">
        <v>1540</v>
      </c>
      <c r="CD169" s="31" t="s">
        <v>1541</v>
      </c>
      <c r="CE169" s="30" t="s">
        <v>1542</v>
      </c>
      <c r="CF169" s="32" t="s">
        <v>1501</v>
      </c>
      <c r="CG169" s="33" t="s">
        <v>1310</v>
      </c>
      <c r="CH169" s="34">
        <v>32340</v>
      </c>
      <c r="CI169" s="35">
        <v>45717</v>
      </c>
      <c r="CJ169" s="35"/>
      <c r="CK169" s="36">
        <v>64680</v>
      </c>
      <c r="CL169" s="26">
        <f t="shared" si="26"/>
        <v>32340</v>
      </c>
      <c r="CM169" s="26"/>
      <c r="CR169" s="26" t="str">
        <f t="shared" si="27"/>
        <v>('아름다운온누리약국', '867-36-01454', '서울특별시 노원구 동일로 1370', '8806538051123', '신에소메정40mg', 32340, '2025-03-01'),</v>
      </c>
      <c r="DF169" s="39" t="s">
        <v>66</v>
      </c>
      <c r="DG169" s="12" t="s">
        <v>117</v>
      </c>
      <c r="DH169" s="12" t="s">
        <v>203</v>
      </c>
      <c r="DI169" s="40" t="s">
        <v>298</v>
      </c>
      <c r="DJ169" s="39" t="s">
        <v>1536</v>
      </c>
      <c r="DK169" s="41">
        <v>450</v>
      </c>
      <c r="DL169" s="42" t="s">
        <v>93</v>
      </c>
      <c r="DR169" s="43">
        <v>529</v>
      </c>
      <c r="DS169" s="44" t="s">
        <v>65</v>
      </c>
      <c r="DT169" s="39" t="s">
        <v>66</v>
      </c>
      <c r="DU169" s="44" t="s">
        <v>300</v>
      </c>
      <c r="DV169" s="40" t="s">
        <v>298</v>
      </c>
      <c r="DW169" s="45">
        <v>3</v>
      </c>
      <c r="DX169" s="39" t="s">
        <v>1536</v>
      </c>
      <c r="DY169" s="44" t="s">
        <v>1537</v>
      </c>
      <c r="DZ169" s="46">
        <v>665</v>
      </c>
      <c r="EA169" s="41">
        <v>450</v>
      </c>
    </row>
    <row r="170" spans="4:131" ht="13.5" x14ac:dyDescent="0.25">
      <c r="D170" s="19">
        <v>167</v>
      </c>
      <c r="E170" s="20" t="s">
        <v>117</v>
      </c>
      <c r="F170" s="21" t="s">
        <v>661</v>
      </c>
      <c r="G170" s="20">
        <v>653801090</v>
      </c>
      <c r="H170" s="22">
        <v>58</v>
      </c>
      <c r="I170" s="23">
        <v>0.2</v>
      </c>
      <c r="J170" s="23">
        <v>0.2</v>
      </c>
      <c r="K170" s="24">
        <v>8806538046938</v>
      </c>
      <c r="L170" s="19" t="s">
        <v>1455</v>
      </c>
      <c r="M170" s="21"/>
      <c r="N170" s="19" t="s">
        <v>63</v>
      </c>
      <c r="O170" s="21"/>
      <c r="Q170" s="25">
        <f t="shared" si="20"/>
        <v>58</v>
      </c>
      <c r="R170" s="26" t="str">
        <f t="shared" si="21"/>
        <v>20.0/100</v>
      </c>
      <c r="S170" s="26" t="str">
        <f t="shared" si="21"/>
        <v>20.0/100</v>
      </c>
      <c r="T170" s="25" t="str">
        <f t="shared" si="22"/>
        <v>'1000정/병'</v>
      </c>
      <c r="U170" s="25" t="str">
        <f t="shared" si="23"/>
        <v>NULL</v>
      </c>
      <c r="X170" s="26" t="str">
        <f t="shared" si="24"/>
        <v>('2025-05', '신일트리메부틴말레산염정 100mg', '653801090', 58, 20.0/100, 20.0/100, '8806538046938', '1000정/병', NULL, 'active', ''),</v>
      </c>
      <c r="BI170" s="19">
        <v>167</v>
      </c>
      <c r="BJ170" s="21"/>
      <c r="BK170" s="21" t="s">
        <v>1543</v>
      </c>
      <c r="BL170" s="19" t="s">
        <v>1544</v>
      </c>
      <c r="BM170" s="21"/>
      <c r="BN170" s="21"/>
      <c r="BO170" s="21" t="s">
        <v>1069</v>
      </c>
      <c r="BP170" s="19" t="s">
        <v>1070</v>
      </c>
      <c r="BT170" s="26" t="str">
        <f t="shared" si="25"/>
        <v>('', '새힘약국', '460-04-02682', NULL,'','active'),</v>
      </c>
      <c r="CA170" s="29">
        <v>167</v>
      </c>
      <c r="CB170" s="50"/>
      <c r="CC170" s="30" t="s">
        <v>1490</v>
      </c>
      <c r="CD170" s="31" t="s">
        <v>1491</v>
      </c>
      <c r="CE170" s="30" t="s">
        <v>1492</v>
      </c>
      <c r="CF170" s="32" t="s">
        <v>1545</v>
      </c>
      <c r="CG170" s="33" t="s">
        <v>1334</v>
      </c>
      <c r="CH170" s="34">
        <v>43200</v>
      </c>
      <c r="CI170" s="35">
        <v>45717</v>
      </c>
      <c r="CJ170" s="35"/>
      <c r="CK170" s="36">
        <v>86400</v>
      </c>
      <c r="CL170" s="26">
        <f t="shared" si="26"/>
        <v>43200</v>
      </c>
      <c r="CM170" s="26"/>
      <c r="CR170" s="26" t="str">
        <f t="shared" si="27"/>
        <v>('그린프라자약국', '113-04-78670', '서울 구로구 구로동', '8806538052410', '에티브정', 43200, '2025-03-01'),</v>
      </c>
      <c r="DF170" s="39" t="s">
        <v>66</v>
      </c>
      <c r="DG170" s="12" t="s">
        <v>117</v>
      </c>
      <c r="DH170" s="12" t="s">
        <v>203</v>
      </c>
      <c r="DI170" s="40" t="s">
        <v>350</v>
      </c>
      <c r="DJ170" s="39" t="s">
        <v>1536</v>
      </c>
      <c r="DK170" s="41">
        <v>1877</v>
      </c>
      <c r="DL170" s="42" t="s">
        <v>93</v>
      </c>
      <c r="DR170" s="43">
        <v>597</v>
      </c>
      <c r="DS170" s="44" t="s">
        <v>65</v>
      </c>
      <c r="DT170" s="39" t="s">
        <v>66</v>
      </c>
      <c r="DU170" s="44" t="s">
        <v>351</v>
      </c>
      <c r="DV170" s="40" t="s">
        <v>350</v>
      </c>
      <c r="DW170" s="45">
        <v>3</v>
      </c>
      <c r="DX170" s="39" t="s">
        <v>1536</v>
      </c>
      <c r="DY170" s="44" t="s">
        <v>1537</v>
      </c>
      <c r="DZ170" s="46">
        <v>665</v>
      </c>
      <c r="EA170" s="41">
        <v>1877</v>
      </c>
    </row>
    <row r="171" spans="4:131" ht="13.5" x14ac:dyDescent="0.25">
      <c r="D171" s="19">
        <v>168</v>
      </c>
      <c r="E171" s="20" t="s">
        <v>117</v>
      </c>
      <c r="F171" s="21" t="s">
        <v>1546</v>
      </c>
      <c r="G171" s="20">
        <v>653801760</v>
      </c>
      <c r="H171" s="54">
        <v>1784</v>
      </c>
      <c r="I171" s="23">
        <v>0.5</v>
      </c>
      <c r="J171" s="23">
        <v>0.65</v>
      </c>
      <c r="K171" s="24">
        <v>8806538017600</v>
      </c>
      <c r="L171" s="19" t="s">
        <v>62</v>
      </c>
      <c r="M171" s="21"/>
      <c r="N171" s="19" t="s">
        <v>63</v>
      </c>
      <c r="O171" s="21"/>
      <c r="Q171" s="25">
        <f t="shared" si="20"/>
        <v>1784</v>
      </c>
      <c r="R171" s="26" t="str">
        <f t="shared" si="21"/>
        <v>50.0/100</v>
      </c>
      <c r="S171" s="26" t="str">
        <f t="shared" si="21"/>
        <v>65.0/100</v>
      </c>
      <c r="T171" s="25" t="str">
        <f t="shared" si="22"/>
        <v>'(소분)'</v>
      </c>
      <c r="U171" s="25" t="str">
        <f t="shared" si="23"/>
        <v>NULL</v>
      </c>
      <c r="X171" s="26" t="str">
        <f t="shared" si="24"/>
        <v>('2025-05', '신코나졸캡슐', '653801760', 1784, 50.0/100, 65.0/100, '8806538017600', '(소분)', NULL, 'active', ''),</v>
      </c>
      <c r="BI171" s="19">
        <v>168</v>
      </c>
      <c r="BJ171" s="21"/>
      <c r="BK171" s="21" t="s">
        <v>1266</v>
      </c>
      <c r="BL171" s="19" t="s">
        <v>1547</v>
      </c>
      <c r="BM171" s="21"/>
      <c r="BN171" s="21"/>
      <c r="BO171" s="21" t="s">
        <v>397</v>
      </c>
      <c r="BP171" s="19" t="s">
        <v>396</v>
      </c>
      <c r="BT171" s="26" t="str">
        <f t="shared" si="25"/>
        <v>('', '하얀약국', '637-18-02085', NULL,'','active'),</v>
      </c>
      <c r="CA171" s="29">
        <v>168</v>
      </c>
      <c r="CB171" s="50"/>
      <c r="CC171" s="30" t="s">
        <v>1306</v>
      </c>
      <c r="CD171" s="31" t="s">
        <v>1307</v>
      </c>
      <c r="CE171" s="30" t="s">
        <v>1308</v>
      </c>
      <c r="CF171" s="32" t="s">
        <v>1545</v>
      </c>
      <c r="CG171" s="33" t="s">
        <v>1334</v>
      </c>
      <c r="CH171" s="34">
        <v>21600</v>
      </c>
      <c r="CI171" s="35">
        <v>45717</v>
      </c>
      <c r="CJ171" s="35"/>
      <c r="CK171" s="36">
        <v>43200</v>
      </c>
      <c r="CL171" s="26">
        <f t="shared" si="26"/>
        <v>21600</v>
      </c>
      <c r="CM171" s="26"/>
      <c r="CR171" s="26" t="str">
        <f t="shared" si="27"/>
        <v>('세란온누리약국', '624-52-00504', '서울시 강서구 강서로 231, 208호 (화곡동, 우장산역 해링턴타워)', '8806538052410', '에티브정', 21600, '2025-03-01'),</v>
      </c>
      <c r="DF171" s="39" t="s">
        <v>66</v>
      </c>
      <c r="DG171" s="12" t="s">
        <v>117</v>
      </c>
      <c r="DH171" s="12" t="s">
        <v>203</v>
      </c>
      <c r="DI171" s="40" t="s">
        <v>284</v>
      </c>
      <c r="DJ171" s="39" t="s">
        <v>1548</v>
      </c>
      <c r="DK171" s="41">
        <v>660</v>
      </c>
      <c r="DL171" s="42" t="s">
        <v>93</v>
      </c>
      <c r="DR171" s="43">
        <v>494</v>
      </c>
      <c r="DS171" s="44" t="s">
        <v>65</v>
      </c>
      <c r="DT171" s="39" t="s">
        <v>66</v>
      </c>
      <c r="DU171" s="44" t="s">
        <v>286</v>
      </c>
      <c r="DV171" s="40" t="s">
        <v>284</v>
      </c>
      <c r="DW171" s="45">
        <v>3</v>
      </c>
      <c r="DX171" s="39" t="s">
        <v>1548</v>
      </c>
      <c r="DY171" s="44" t="s">
        <v>1549</v>
      </c>
      <c r="DZ171" s="46">
        <v>665</v>
      </c>
      <c r="EA171" s="41">
        <v>660</v>
      </c>
    </row>
    <row r="172" spans="4:131" ht="13.5" x14ac:dyDescent="0.25">
      <c r="D172" s="19">
        <v>169</v>
      </c>
      <c r="E172" s="20" t="s">
        <v>117</v>
      </c>
      <c r="F172" s="21" t="s">
        <v>1546</v>
      </c>
      <c r="G172" s="20">
        <v>653801760</v>
      </c>
      <c r="H172" s="54">
        <v>1784</v>
      </c>
      <c r="I172" s="23">
        <v>0.5</v>
      </c>
      <c r="J172" s="23">
        <v>0.65</v>
      </c>
      <c r="K172" s="24">
        <v>8806538017617</v>
      </c>
      <c r="L172" s="19" t="s">
        <v>1550</v>
      </c>
      <c r="M172" s="21"/>
      <c r="N172" s="19" t="s">
        <v>63</v>
      </c>
      <c r="O172" s="21"/>
      <c r="Q172" s="25">
        <f t="shared" si="20"/>
        <v>1784</v>
      </c>
      <c r="R172" s="26" t="str">
        <f t="shared" si="21"/>
        <v>50.0/100</v>
      </c>
      <c r="S172" s="26" t="str">
        <f t="shared" si="21"/>
        <v>65.0/100</v>
      </c>
      <c r="T172" s="25" t="str">
        <f t="shared" si="22"/>
        <v>'30캡슐/PTP'</v>
      </c>
      <c r="U172" s="25" t="str">
        <f t="shared" si="23"/>
        <v>NULL</v>
      </c>
      <c r="X172" s="26" t="str">
        <f t="shared" si="24"/>
        <v>('2025-05', '신코나졸캡슐', '653801760', 1784, 50.0/100, 65.0/100, '8806538017617', '30캡슐/PTP', NULL, 'active', ''),</v>
      </c>
      <c r="BI172" s="19">
        <v>169</v>
      </c>
      <c r="BJ172" s="21"/>
      <c r="BK172" s="21" t="s">
        <v>1551</v>
      </c>
      <c r="BL172" s="19" t="s">
        <v>1552</v>
      </c>
      <c r="BM172" s="21"/>
      <c r="BN172" s="21"/>
      <c r="BO172" s="21" t="s">
        <v>1085</v>
      </c>
      <c r="BP172" s="19" t="s">
        <v>1086</v>
      </c>
      <c r="BT172" s="26" t="str">
        <f t="shared" si="25"/>
        <v>('', '두루미약국(전문)', '163-21-01265', NULL,'','active'),</v>
      </c>
      <c r="CA172" s="29">
        <v>169</v>
      </c>
      <c r="CB172" s="50"/>
      <c r="CC172" s="30" t="s">
        <v>1553</v>
      </c>
      <c r="CD172" s="31" t="s">
        <v>1554</v>
      </c>
      <c r="CE172" s="30" t="s">
        <v>1555</v>
      </c>
      <c r="CF172" s="32" t="s">
        <v>1545</v>
      </c>
      <c r="CG172" s="33" t="s">
        <v>1334</v>
      </c>
      <c r="CH172" s="34">
        <v>144000</v>
      </c>
      <c r="CI172" s="35">
        <v>45717</v>
      </c>
      <c r="CJ172" s="35"/>
      <c r="CK172" s="36">
        <v>288000</v>
      </c>
      <c r="CL172" s="26">
        <f t="shared" si="26"/>
        <v>144000</v>
      </c>
      <c r="CM172" s="26"/>
      <c r="CR172" s="26" t="str">
        <f t="shared" si="27"/>
        <v>('(주)씨앤큐팜', '395-81-00173', '경기도 부천시 원미구 소향로13번길 28-14,207호 208호 (상동, 맘모스타워)', '8806538052410', '에티브정', 144000, '2025-03-01'),</v>
      </c>
      <c r="DF172" s="39" t="s">
        <v>66</v>
      </c>
      <c r="DG172" s="12" t="s">
        <v>117</v>
      </c>
      <c r="DH172" s="12" t="s">
        <v>203</v>
      </c>
      <c r="DI172" s="40" t="s">
        <v>298</v>
      </c>
      <c r="DJ172" s="39" t="s">
        <v>1548</v>
      </c>
      <c r="DK172" s="41">
        <v>240</v>
      </c>
      <c r="DL172" s="42" t="s">
        <v>93</v>
      </c>
      <c r="DR172" s="43">
        <v>530</v>
      </c>
      <c r="DS172" s="44" t="s">
        <v>65</v>
      </c>
      <c r="DT172" s="39" t="s">
        <v>66</v>
      </c>
      <c r="DU172" s="44" t="s">
        <v>300</v>
      </c>
      <c r="DV172" s="40" t="s">
        <v>298</v>
      </c>
      <c r="DW172" s="45">
        <v>3</v>
      </c>
      <c r="DX172" s="39" t="s">
        <v>1548</v>
      </c>
      <c r="DY172" s="44" t="s">
        <v>1549</v>
      </c>
      <c r="DZ172" s="46">
        <v>665</v>
      </c>
      <c r="EA172" s="41">
        <v>240</v>
      </c>
    </row>
    <row r="173" spans="4:131" ht="13.5" x14ac:dyDescent="0.25">
      <c r="D173" s="19">
        <v>170</v>
      </c>
      <c r="E173" s="20" t="s">
        <v>117</v>
      </c>
      <c r="F173" s="21" t="s">
        <v>1546</v>
      </c>
      <c r="G173" s="20">
        <v>653801760</v>
      </c>
      <c r="H173" s="54">
        <v>1784</v>
      </c>
      <c r="I173" s="23">
        <v>0.5</v>
      </c>
      <c r="J173" s="23">
        <v>0.65</v>
      </c>
      <c r="K173" s="24">
        <v>8806538017624</v>
      </c>
      <c r="L173" s="19" t="s">
        <v>1556</v>
      </c>
      <c r="M173" s="21"/>
      <c r="N173" s="19" t="s">
        <v>63</v>
      </c>
      <c r="O173" s="21"/>
      <c r="Q173" s="25">
        <f t="shared" si="20"/>
        <v>1784</v>
      </c>
      <c r="R173" s="26" t="str">
        <f t="shared" si="21"/>
        <v>50.0/100</v>
      </c>
      <c r="S173" s="26" t="str">
        <f t="shared" si="21"/>
        <v>65.0/100</v>
      </c>
      <c r="T173" s="25" t="str">
        <f t="shared" si="22"/>
        <v>'50캡슐/병'</v>
      </c>
      <c r="U173" s="25" t="str">
        <f t="shared" si="23"/>
        <v>NULL</v>
      </c>
      <c r="X173" s="26" t="str">
        <f t="shared" si="24"/>
        <v>('2025-05', '신코나졸캡슐', '653801760', 1784, 50.0/100, 65.0/100, '8806538017624', '50캡슐/병', NULL, 'active', ''),</v>
      </c>
      <c r="BI173" s="19">
        <v>170</v>
      </c>
      <c r="BJ173" s="21"/>
      <c r="BK173" s="21" t="s">
        <v>1557</v>
      </c>
      <c r="BL173" s="19" t="s">
        <v>1558</v>
      </c>
      <c r="BM173" s="21"/>
      <c r="BN173" s="21"/>
      <c r="BO173" s="21" t="s">
        <v>1085</v>
      </c>
      <c r="BP173" s="19" t="s">
        <v>1086</v>
      </c>
      <c r="BT173" s="26" t="str">
        <f t="shared" si="25"/>
        <v>('', '새빛약국', '222-10-23581', NULL,'','active'),</v>
      </c>
      <c r="CA173" s="29">
        <v>170</v>
      </c>
      <c r="CB173" s="50"/>
      <c r="CC173" s="30" t="s">
        <v>1306</v>
      </c>
      <c r="CD173" s="31" t="s">
        <v>1307</v>
      </c>
      <c r="CE173" s="30" t="s">
        <v>1308</v>
      </c>
      <c r="CF173" s="32" t="s">
        <v>1545</v>
      </c>
      <c r="CG173" s="33" t="s">
        <v>1334</v>
      </c>
      <c r="CH173" s="34">
        <v>14400</v>
      </c>
      <c r="CI173" s="35">
        <v>45717</v>
      </c>
      <c r="CJ173" s="35"/>
      <c r="CK173" s="36">
        <v>28800</v>
      </c>
      <c r="CL173" s="26">
        <f t="shared" si="26"/>
        <v>14400</v>
      </c>
      <c r="CM173" s="26"/>
      <c r="CR173" s="26" t="str">
        <f t="shared" si="27"/>
        <v>('세란온누리약국', '624-52-00504', '서울시 강서구 강서로 231, 208호 (화곡동, 우장산역 해링턴타워)', '8806538052410', '에티브정', 14400, '2025-03-01'),</v>
      </c>
      <c r="DF173" s="39" t="s">
        <v>66</v>
      </c>
      <c r="DG173" s="12" t="s">
        <v>117</v>
      </c>
      <c r="DH173" s="12" t="s">
        <v>203</v>
      </c>
      <c r="DI173" s="40" t="s">
        <v>284</v>
      </c>
      <c r="DJ173" s="39" t="s">
        <v>1559</v>
      </c>
      <c r="DK173" s="41">
        <v>240</v>
      </c>
      <c r="DL173" s="42" t="s">
        <v>93</v>
      </c>
      <c r="DR173" s="43">
        <v>495</v>
      </c>
      <c r="DS173" s="44" t="s">
        <v>65</v>
      </c>
      <c r="DT173" s="39" t="s">
        <v>66</v>
      </c>
      <c r="DU173" s="44" t="s">
        <v>286</v>
      </c>
      <c r="DV173" s="40" t="s">
        <v>284</v>
      </c>
      <c r="DW173" s="45">
        <v>3</v>
      </c>
      <c r="DX173" s="39" t="s">
        <v>1559</v>
      </c>
      <c r="DY173" s="44" t="s">
        <v>1560</v>
      </c>
      <c r="DZ173" s="46">
        <v>334</v>
      </c>
      <c r="EA173" s="41">
        <v>240</v>
      </c>
    </row>
    <row r="174" spans="4:131" ht="13.5" x14ac:dyDescent="0.25">
      <c r="D174" s="19">
        <v>171</v>
      </c>
      <c r="E174" s="20" t="s">
        <v>117</v>
      </c>
      <c r="F174" s="21" t="s">
        <v>1546</v>
      </c>
      <c r="G174" s="20">
        <v>653801760</v>
      </c>
      <c r="H174" s="54">
        <v>1784</v>
      </c>
      <c r="I174" s="23">
        <v>0.5</v>
      </c>
      <c r="J174" s="23">
        <v>0.65</v>
      </c>
      <c r="K174" s="24">
        <v>8806538017631</v>
      </c>
      <c r="L174" s="19" t="s">
        <v>1561</v>
      </c>
      <c r="M174" s="21"/>
      <c r="N174" s="19" t="s">
        <v>63</v>
      </c>
      <c r="O174" s="21"/>
      <c r="Q174" s="25">
        <f t="shared" si="20"/>
        <v>1784</v>
      </c>
      <c r="R174" s="26" t="str">
        <f t="shared" si="21"/>
        <v>50.0/100</v>
      </c>
      <c r="S174" s="26" t="str">
        <f t="shared" si="21"/>
        <v>65.0/100</v>
      </c>
      <c r="T174" s="25" t="str">
        <f t="shared" si="22"/>
        <v>'9캡슐/병'</v>
      </c>
      <c r="U174" s="25" t="str">
        <f t="shared" si="23"/>
        <v>NULL</v>
      </c>
      <c r="X174" s="26" t="str">
        <f t="shared" si="24"/>
        <v>('2025-05', '신코나졸캡슐', '653801760', 1784, 50.0/100, 65.0/100, '8806538017631', '9캡슐/병', NULL, 'active', ''),</v>
      </c>
      <c r="BI174" s="19">
        <v>171</v>
      </c>
      <c r="BJ174" s="21"/>
      <c r="BK174" s="21" t="s">
        <v>1562</v>
      </c>
      <c r="BL174" s="19" t="s">
        <v>1563</v>
      </c>
      <c r="BM174" s="21"/>
      <c r="BN174" s="21"/>
      <c r="BO174" s="21" t="s">
        <v>1085</v>
      </c>
      <c r="BP174" s="19" t="s">
        <v>1086</v>
      </c>
      <c r="BT174" s="26" t="str">
        <f t="shared" si="25"/>
        <v>('', '고덕하나약국', '212-24-97098', NULL,'','active'),</v>
      </c>
      <c r="CA174" s="29">
        <v>171</v>
      </c>
      <c r="CB174" s="50"/>
      <c r="CC174" s="30" t="s">
        <v>1564</v>
      </c>
      <c r="CD174" s="31" t="s">
        <v>1565</v>
      </c>
      <c r="CE174" s="30" t="s">
        <v>1566</v>
      </c>
      <c r="CF174" s="32" t="s">
        <v>1545</v>
      </c>
      <c r="CG174" s="33" t="s">
        <v>1334</v>
      </c>
      <c r="CH174" s="34">
        <v>7200</v>
      </c>
      <c r="CI174" s="35">
        <v>45717</v>
      </c>
      <c r="CJ174" s="35"/>
      <c r="CK174" s="36">
        <v>14400</v>
      </c>
      <c r="CL174" s="26">
        <f t="shared" si="26"/>
        <v>7200</v>
      </c>
      <c r="CM174" s="26"/>
      <c r="CR174" s="26" t="str">
        <f t="shared" si="27"/>
        <v>('봄빛약국', '561-46-00935', '경기도 김포시 김포한강8로 172, 104호(마산동,엠파워프라자)', '8806538052410', '에티브정', 7200, '2025-03-01'),</v>
      </c>
      <c r="DF174" s="39" t="s">
        <v>66</v>
      </c>
      <c r="DG174" s="12" t="s">
        <v>117</v>
      </c>
      <c r="DH174" s="12" t="s">
        <v>203</v>
      </c>
      <c r="DI174" s="40" t="s">
        <v>298</v>
      </c>
      <c r="DJ174" s="39" t="s">
        <v>1559</v>
      </c>
      <c r="DK174" s="41">
        <v>1540</v>
      </c>
      <c r="DL174" s="42" t="s">
        <v>93</v>
      </c>
      <c r="DR174" s="43">
        <v>531</v>
      </c>
      <c r="DS174" s="44" t="s">
        <v>65</v>
      </c>
      <c r="DT174" s="39" t="s">
        <v>66</v>
      </c>
      <c r="DU174" s="44" t="s">
        <v>300</v>
      </c>
      <c r="DV174" s="40" t="s">
        <v>298</v>
      </c>
      <c r="DW174" s="45">
        <v>3</v>
      </c>
      <c r="DX174" s="39" t="s">
        <v>1559</v>
      </c>
      <c r="DY174" s="44" t="s">
        <v>1560</v>
      </c>
      <c r="DZ174" s="46">
        <v>334</v>
      </c>
      <c r="EA174" s="41">
        <v>1540</v>
      </c>
    </row>
    <row r="175" spans="4:131" ht="13.5" x14ac:dyDescent="0.25">
      <c r="D175" s="19">
        <v>172</v>
      </c>
      <c r="E175" s="20" t="s">
        <v>117</v>
      </c>
      <c r="F175" s="21" t="s">
        <v>1546</v>
      </c>
      <c r="G175" s="20">
        <v>653801760</v>
      </c>
      <c r="H175" s="54">
        <v>1784</v>
      </c>
      <c r="I175" s="23">
        <v>0.5</v>
      </c>
      <c r="J175" s="23">
        <v>0.65</v>
      </c>
      <c r="K175" s="24">
        <v>8806538017648</v>
      </c>
      <c r="L175" s="19" t="s">
        <v>1567</v>
      </c>
      <c r="M175" s="21"/>
      <c r="N175" s="19" t="s">
        <v>63</v>
      </c>
      <c r="O175" s="21"/>
      <c r="Q175" s="25">
        <f t="shared" si="20"/>
        <v>1784</v>
      </c>
      <c r="R175" s="26" t="str">
        <f t="shared" si="21"/>
        <v>50.0/100</v>
      </c>
      <c r="S175" s="26" t="str">
        <f t="shared" si="21"/>
        <v>65.0/100</v>
      </c>
      <c r="T175" s="25" t="str">
        <f t="shared" si="22"/>
        <v>'5캡슐/병'</v>
      </c>
      <c r="U175" s="25" t="str">
        <f t="shared" si="23"/>
        <v>NULL</v>
      </c>
      <c r="X175" s="26" t="str">
        <f t="shared" si="24"/>
        <v>('2025-05', '신코나졸캡슐', '653801760', 1784, 50.0/100, 65.0/100, '8806538017648', '5캡슐/병', NULL, 'active', ''),</v>
      </c>
      <c r="BI175" s="19">
        <v>172</v>
      </c>
      <c r="BJ175" s="21"/>
      <c r="BK175" s="21" t="s">
        <v>1568</v>
      </c>
      <c r="BL175" s="19" t="s">
        <v>1569</v>
      </c>
      <c r="BM175" s="21"/>
      <c r="BN175" s="21"/>
      <c r="BO175" s="21" t="s">
        <v>1085</v>
      </c>
      <c r="BP175" s="19" t="s">
        <v>1086</v>
      </c>
      <c r="BT175" s="26" t="str">
        <f t="shared" si="25"/>
        <v>('', '고덕경희온누리약국', '804-04-02432', NULL,'','active'),</v>
      </c>
      <c r="CA175" s="29">
        <v>172</v>
      </c>
      <c r="CB175" s="50"/>
      <c r="CC175" s="30" t="s">
        <v>1306</v>
      </c>
      <c r="CD175" s="31" t="s">
        <v>1307</v>
      </c>
      <c r="CE175" s="30" t="s">
        <v>1308</v>
      </c>
      <c r="CF175" s="32" t="s">
        <v>1545</v>
      </c>
      <c r="CG175" s="33" t="s">
        <v>1334</v>
      </c>
      <c r="CH175" s="34">
        <v>14400</v>
      </c>
      <c r="CI175" s="35">
        <v>45717</v>
      </c>
      <c r="CJ175" s="35"/>
      <c r="CK175" s="36">
        <v>28800</v>
      </c>
      <c r="CL175" s="26">
        <f t="shared" si="26"/>
        <v>14400</v>
      </c>
      <c r="CM175" s="26"/>
      <c r="CR175" s="26" t="str">
        <f t="shared" si="27"/>
        <v>('세란온누리약국', '624-52-00504', '서울시 강서구 강서로 231, 208호 (화곡동, 우장산역 해링턴타워)', '8806538052410', '에티브정', 14400, '2025-03-01'),</v>
      </c>
      <c r="DF175" s="39" t="s">
        <v>66</v>
      </c>
      <c r="DG175" s="12" t="s">
        <v>117</v>
      </c>
      <c r="DH175" s="12" t="s">
        <v>203</v>
      </c>
      <c r="DI175" s="40" t="s">
        <v>327</v>
      </c>
      <c r="DJ175" s="39" t="s">
        <v>1559</v>
      </c>
      <c r="DK175" s="41">
        <v>120</v>
      </c>
      <c r="DL175" s="42" t="s">
        <v>93</v>
      </c>
      <c r="DR175" s="43">
        <v>551</v>
      </c>
      <c r="DS175" s="44" t="s">
        <v>65</v>
      </c>
      <c r="DT175" s="39" t="s">
        <v>66</v>
      </c>
      <c r="DU175" s="44" t="s">
        <v>328</v>
      </c>
      <c r="DV175" s="40" t="s">
        <v>327</v>
      </c>
      <c r="DW175" s="45">
        <v>3</v>
      </c>
      <c r="DX175" s="39" t="s">
        <v>1559</v>
      </c>
      <c r="DY175" s="44" t="s">
        <v>1560</v>
      </c>
      <c r="DZ175" s="46">
        <v>334</v>
      </c>
      <c r="EA175" s="41">
        <v>120</v>
      </c>
    </row>
    <row r="176" spans="4:131" ht="13.5" x14ac:dyDescent="0.25">
      <c r="D176" s="19">
        <v>173</v>
      </c>
      <c r="E176" s="20" t="s">
        <v>117</v>
      </c>
      <c r="F176" s="21" t="s">
        <v>1546</v>
      </c>
      <c r="G176" s="20">
        <v>653801760</v>
      </c>
      <c r="H176" s="54">
        <v>1784</v>
      </c>
      <c r="I176" s="23">
        <v>0.5</v>
      </c>
      <c r="J176" s="23">
        <v>0.65</v>
      </c>
      <c r="K176" s="24">
        <v>8806538017655</v>
      </c>
      <c r="L176" s="19" t="s">
        <v>1133</v>
      </c>
      <c r="M176" s="21"/>
      <c r="N176" s="19" t="s">
        <v>63</v>
      </c>
      <c r="O176" s="21"/>
      <c r="Q176" s="25">
        <f t="shared" si="20"/>
        <v>1784</v>
      </c>
      <c r="R176" s="26" t="str">
        <f t="shared" si="21"/>
        <v>50.0/100</v>
      </c>
      <c r="S176" s="26" t="str">
        <f t="shared" si="21"/>
        <v>65.0/100</v>
      </c>
      <c r="T176" s="25" t="str">
        <f t="shared" si="22"/>
        <v>'30캡슐/병'</v>
      </c>
      <c r="U176" s="25" t="str">
        <f t="shared" si="23"/>
        <v>NULL</v>
      </c>
      <c r="X176" s="26" t="str">
        <f t="shared" si="24"/>
        <v>('2025-05', '신코나졸캡슐', '653801760', 1784, 50.0/100, 65.0/100, '8806538017655', '30캡슐/병', NULL, 'active', ''),</v>
      </c>
      <c r="BI176" s="19">
        <v>173</v>
      </c>
      <c r="BJ176" s="21"/>
      <c r="BK176" s="21" t="s">
        <v>1570</v>
      </c>
      <c r="BL176" s="19" t="s">
        <v>1571</v>
      </c>
      <c r="BM176" s="21"/>
      <c r="BN176" s="21"/>
      <c r="BO176" s="21" t="s">
        <v>1085</v>
      </c>
      <c r="BP176" s="19" t="s">
        <v>1086</v>
      </c>
      <c r="BT176" s="26" t="str">
        <f t="shared" si="25"/>
        <v>('', '코끼리약국', '279-44-00857', NULL,'','active'),</v>
      </c>
      <c r="CA176" s="29">
        <v>173</v>
      </c>
      <c r="CB176" s="50"/>
      <c r="CC176" s="30" t="s">
        <v>1572</v>
      </c>
      <c r="CD176" s="31" t="s">
        <v>1573</v>
      </c>
      <c r="CE176" s="30" t="s">
        <v>1574</v>
      </c>
      <c r="CF176" s="32" t="s">
        <v>1545</v>
      </c>
      <c r="CG176" s="33" t="s">
        <v>1334</v>
      </c>
      <c r="CH176" s="34">
        <v>57600</v>
      </c>
      <c r="CI176" s="35">
        <v>45689</v>
      </c>
      <c r="CJ176" s="35"/>
      <c r="CK176" s="36">
        <v>115200</v>
      </c>
      <c r="CL176" s="26">
        <f t="shared" si="26"/>
        <v>57600</v>
      </c>
      <c r="CM176" s="26"/>
      <c r="CR176" s="26" t="str">
        <f t="shared" si="27"/>
        <v>('주식회사 사자약품', '831-88-02486', '경기도 부천시 원미구 석천로110번길 46, 1층 (중동)', '8806538052410', '에티브정', 57600, '2025-02-01'),</v>
      </c>
      <c r="DF176" s="39" t="s">
        <v>66</v>
      </c>
      <c r="DG176" s="12" t="s">
        <v>117</v>
      </c>
      <c r="DH176" s="12" t="s">
        <v>203</v>
      </c>
      <c r="DI176" s="40" t="s">
        <v>284</v>
      </c>
      <c r="DJ176" s="39" t="s">
        <v>1575</v>
      </c>
      <c r="DK176" s="41">
        <v>245</v>
      </c>
      <c r="DL176" s="42" t="s">
        <v>93</v>
      </c>
      <c r="DR176" s="43">
        <v>496</v>
      </c>
      <c r="DS176" s="44" t="s">
        <v>65</v>
      </c>
      <c r="DT176" s="39" t="s">
        <v>66</v>
      </c>
      <c r="DU176" s="44" t="s">
        <v>286</v>
      </c>
      <c r="DV176" s="40" t="s">
        <v>284</v>
      </c>
      <c r="DW176" s="45">
        <v>3</v>
      </c>
      <c r="DX176" s="39" t="s">
        <v>1575</v>
      </c>
      <c r="DY176" s="44" t="s">
        <v>1576</v>
      </c>
      <c r="DZ176" s="46">
        <v>393</v>
      </c>
      <c r="EA176" s="41">
        <v>245</v>
      </c>
    </row>
    <row r="177" spans="4:131" ht="13.5" x14ac:dyDescent="0.25">
      <c r="D177" s="19">
        <v>174</v>
      </c>
      <c r="E177" s="20" t="s">
        <v>117</v>
      </c>
      <c r="F177" s="21" t="s">
        <v>1577</v>
      </c>
      <c r="G177" s="20">
        <v>653806370</v>
      </c>
      <c r="H177" s="54">
        <v>1540</v>
      </c>
      <c r="I177" s="23">
        <v>0.3</v>
      </c>
      <c r="J177" s="23">
        <v>0.3</v>
      </c>
      <c r="K177" s="24">
        <v>8806538063706</v>
      </c>
      <c r="L177" s="19" t="s">
        <v>62</v>
      </c>
      <c r="M177" s="21"/>
      <c r="N177" s="19" t="s">
        <v>63</v>
      </c>
      <c r="O177" s="21"/>
      <c r="Q177" s="25">
        <f t="shared" si="20"/>
        <v>1540</v>
      </c>
      <c r="R177" s="26" t="str">
        <f t="shared" si="21"/>
        <v>30.0/100</v>
      </c>
      <c r="S177" s="26" t="str">
        <f t="shared" si="21"/>
        <v>30.0/100</v>
      </c>
      <c r="T177" s="25" t="str">
        <f t="shared" si="22"/>
        <v>'(소분)'</v>
      </c>
      <c r="U177" s="25" t="str">
        <f t="shared" si="23"/>
        <v>NULL</v>
      </c>
      <c r="X177" s="26" t="str">
        <f t="shared" si="24"/>
        <v>('2025-05', '실데그라정 100mg', '653806370', 1540, 30.0/100, 30.0/100, '8806538063706', '(소분)', NULL, 'active', ''),</v>
      </c>
      <c r="BI177" s="19">
        <v>174</v>
      </c>
      <c r="BJ177" s="21"/>
      <c r="BK177" s="21" t="s">
        <v>956</v>
      </c>
      <c r="BL177" s="19" t="s">
        <v>1578</v>
      </c>
      <c r="BM177" s="21"/>
      <c r="BN177" s="21"/>
      <c r="BO177" s="21" t="s">
        <v>1093</v>
      </c>
      <c r="BP177" s="19" t="s">
        <v>1094</v>
      </c>
      <c r="BT177" s="26" t="str">
        <f t="shared" si="25"/>
        <v>('', '봄날약국', '201-22-93079', NULL,'','active'),</v>
      </c>
      <c r="CA177" s="29">
        <v>174</v>
      </c>
      <c r="CB177" s="50"/>
      <c r="CC177" s="30" t="s">
        <v>1564</v>
      </c>
      <c r="CD177" s="31" t="s">
        <v>1565</v>
      </c>
      <c r="CE177" s="30" t="s">
        <v>1566</v>
      </c>
      <c r="CF177" s="32" t="s">
        <v>1545</v>
      </c>
      <c r="CG177" s="33" t="s">
        <v>1334</v>
      </c>
      <c r="CH177" s="34">
        <v>7200</v>
      </c>
      <c r="CI177" s="35">
        <v>45658</v>
      </c>
      <c r="CJ177" s="35"/>
      <c r="CK177" s="36">
        <v>14400</v>
      </c>
      <c r="CL177" s="26">
        <f t="shared" si="26"/>
        <v>7200</v>
      </c>
      <c r="CM177" s="26"/>
      <c r="CR177" s="26" t="str">
        <f t="shared" si="27"/>
        <v>('봄빛약국', '561-46-00935', '경기도 김포시 김포한강8로 172, 104호(마산동,엠파워프라자)', '8806538052410', '에티브정', 7200, '2025-01-01'),</v>
      </c>
      <c r="DF177" s="39" t="s">
        <v>66</v>
      </c>
      <c r="DG177" s="12" t="s">
        <v>117</v>
      </c>
      <c r="DH177" s="12" t="s">
        <v>203</v>
      </c>
      <c r="DI177" s="40" t="s">
        <v>298</v>
      </c>
      <c r="DJ177" s="39" t="s">
        <v>1575</v>
      </c>
      <c r="DK177" s="41">
        <v>270</v>
      </c>
      <c r="DL177" s="42" t="s">
        <v>93</v>
      </c>
      <c r="DR177" s="43">
        <v>532</v>
      </c>
      <c r="DS177" s="44" t="s">
        <v>65</v>
      </c>
      <c r="DT177" s="39" t="s">
        <v>66</v>
      </c>
      <c r="DU177" s="44" t="s">
        <v>300</v>
      </c>
      <c r="DV177" s="40" t="s">
        <v>298</v>
      </c>
      <c r="DW177" s="45">
        <v>3</v>
      </c>
      <c r="DX177" s="39" t="s">
        <v>1575</v>
      </c>
      <c r="DY177" s="44" t="s">
        <v>1576</v>
      </c>
      <c r="DZ177" s="46">
        <v>393</v>
      </c>
      <c r="EA177" s="41">
        <v>270</v>
      </c>
    </row>
    <row r="178" spans="4:131" ht="13.5" x14ac:dyDescent="0.25">
      <c r="D178" s="19">
        <v>175</v>
      </c>
      <c r="E178" s="20" t="s">
        <v>117</v>
      </c>
      <c r="F178" s="21" t="s">
        <v>1577</v>
      </c>
      <c r="G178" s="20">
        <v>653806370</v>
      </c>
      <c r="H178" s="54">
        <v>1540</v>
      </c>
      <c r="I178" s="23">
        <v>0.3</v>
      </c>
      <c r="J178" s="23">
        <v>0.3</v>
      </c>
      <c r="K178" s="24">
        <v>8806538063713</v>
      </c>
      <c r="L178" s="19" t="s">
        <v>1579</v>
      </c>
      <c r="M178" s="21"/>
      <c r="N178" s="19" t="s">
        <v>63</v>
      </c>
      <c r="O178" s="21"/>
      <c r="Q178" s="25">
        <f t="shared" si="20"/>
        <v>1540</v>
      </c>
      <c r="R178" s="26" t="str">
        <f t="shared" si="21"/>
        <v>30.0/100</v>
      </c>
      <c r="S178" s="26" t="str">
        <f t="shared" si="21"/>
        <v>30.0/100</v>
      </c>
      <c r="T178" s="25" t="str">
        <f t="shared" si="22"/>
        <v>'8정/PTP'</v>
      </c>
      <c r="U178" s="25" t="str">
        <f t="shared" si="23"/>
        <v>NULL</v>
      </c>
      <c r="X178" s="26" t="str">
        <f t="shared" si="24"/>
        <v>('2025-05', '실데그라정 100mg', '653806370', 1540, 30.0/100, 30.0/100, '8806538063713', '8정/PTP', NULL, 'active', ''),</v>
      </c>
      <c r="BI178" s="19">
        <v>175</v>
      </c>
      <c r="BJ178" s="21"/>
      <c r="BK178" s="21" t="s">
        <v>1580</v>
      </c>
      <c r="BL178" s="19" t="s">
        <v>1581</v>
      </c>
      <c r="BM178" s="21"/>
      <c r="BN178" s="21"/>
      <c r="BO178" s="21" t="s">
        <v>1093</v>
      </c>
      <c r="BP178" s="19" t="s">
        <v>1094</v>
      </c>
      <c r="BT178" s="26" t="str">
        <f t="shared" si="25"/>
        <v>('', '상일약국', '808-08-02937', NULL,'','active'),</v>
      </c>
      <c r="CA178" s="29">
        <v>175</v>
      </c>
      <c r="CB178" s="50"/>
      <c r="CC178" s="30" t="s">
        <v>1222</v>
      </c>
      <c r="CD178" s="31" t="s">
        <v>1223</v>
      </c>
      <c r="CE178" s="30" t="s">
        <v>1224</v>
      </c>
      <c r="CF178" s="32" t="s">
        <v>1582</v>
      </c>
      <c r="CG178" s="33" t="s">
        <v>502</v>
      </c>
      <c r="CH178" s="34">
        <v>21915</v>
      </c>
      <c r="CI178" s="35">
        <v>45717</v>
      </c>
      <c r="CJ178" s="35"/>
      <c r="CK178" s="36">
        <v>43830</v>
      </c>
      <c r="CL178" s="26">
        <f t="shared" si="26"/>
        <v>21915</v>
      </c>
      <c r="CM178" s="26"/>
      <c r="CR178" s="26" t="str">
        <f t="shared" si="27"/>
        <v>('연신내메디칼약국', '605-21-11888', '서울특별시 은평구 연서로 246 (불광동)', '8806538053226', '네오텔미정 80mg', 21915, '2025-03-01'),</v>
      </c>
      <c r="DF178" s="39" t="s">
        <v>66</v>
      </c>
      <c r="DG178" s="12" t="s">
        <v>117</v>
      </c>
      <c r="DH178" s="12" t="s">
        <v>203</v>
      </c>
      <c r="DI178" s="40" t="s">
        <v>412</v>
      </c>
      <c r="DJ178" s="39" t="s">
        <v>1583</v>
      </c>
      <c r="DK178" s="41">
        <v>135</v>
      </c>
      <c r="DL178" s="42" t="s">
        <v>93</v>
      </c>
      <c r="DR178" s="43">
        <v>632</v>
      </c>
      <c r="DS178" s="44" t="s">
        <v>65</v>
      </c>
      <c r="DT178" s="39" t="s">
        <v>66</v>
      </c>
      <c r="DU178" s="44" t="s">
        <v>413</v>
      </c>
      <c r="DV178" s="40" t="s">
        <v>412</v>
      </c>
      <c r="DW178" s="45">
        <v>3</v>
      </c>
      <c r="DX178" s="39" t="s">
        <v>1583</v>
      </c>
      <c r="DY178" s="44" t="s">
        <v>1584</v>
      </c>
      <c r="DZ178" s="46">
        <v>0</v>
      </c>
      <c r="EA178" s="41">
        <v>135</v>
      </c>
    </row>
    <row r="179" spans="4:131" ht="13.5" x14ac:dyDescent="0.25">
      <c r="D179" s="19">
        <v>176</v>
      </c>
      <c r="E179" s="20" t="s">
        <v>117</v>
      </c>
      <c r="F179" s="21" t="s">
        <v>1585</v>
      </c>
      <c r="G179" s="20">
        <v>653806380</v>
      </c>
      <c r="H179" s="54">
        <v>1320</v>
      </c>
      <c r="I179" s="23">
        <v>0.3</v>
      </c>
      <c r="J179" s="23">
        <v>0.3</v>
      </c>
      <c r="K179" s="24">
        <v>8806538063805</v>
      </c>
      <c r="L179" s="19" t="s">
        <v>62</v>
      </c>
      <c r="M179" s="21"/>
      <c r="N179" s="19" t="s">
        <v>63</v>
      </c>
      <c r="O179" s="21"/>
      <c r="Q179" s="25">
        <f t="shared" si="20"/>
        <v>1320</v>
      </c>
      <c r="R179" s="26" t="str">
        <f t="shared" si="21"/>
        <v>30.0/100</v>
      </c>
      <c r="S179" s="26" t="str">
        <f t="shared" si="21"/>
        <v>30.0/100</v>
      </c>
      <c r="T179" s="25" t="str">
        <f t="shared" si="22"/>
        <v>'(소분)'</v>
      </c>
      <c r="U179" s="25" t="str">
        <f t="shared" si="23"/>
        <v>NULL</v>
      </c>
      <c r="X179" s="26" t="str">
        <f t="shared" si="24"/>
        <v>('2025-05', '실데그라정 50mg', '653806380', 1320, 30.0/100, 30.0/100, '8806538063805', '(소분)', NULL, 'active', ''),</v>
      </c>
      <c r="BI179" s="19">
        <v>176</v>
      </c>
      <c r="BJ179" s="21"/>
      <c r="BK179" s="21" t="s">
        <v>1586</v>
      </c>
      <c r="BL179" s="19" t="s">
        <v>1587</v>
      </c>
      <c r="BM179" s="21"/>
      <c r="BN179" s="21"/>
      <c r="BO179" s="21" t="s">
        <v>286</v>
      </c>
      <c r="BP179" s="19" t="s">
        <v>284</v>
      </c>
      <c r="BT179" s="26" t="str">
        <f t="shared" si="25"/>
        <v>('', '맘온누리약국(전문)', '276-63-00432', NULL,'','active'),</v>
      </c>
      <c r="CA179" s="29">
        <v>176</v>
      </c>
      <c r="CB179" s="50"/>
      <c r="CC179" s="30" t="s">
        <v>1027</v>
      </c>
      <c r="CD179" s="31" t="s">
        <v>1028</v>
      </c>
      <c r="CE179" s="30" t="s">
        <v>1370</v>
      </c>
      <c r="CF179" s="32" t="s">
        <v>1582</v>
      </c>
      <c r="CG179" s="33" t="s">
        <v>502</v>
      </c>
      <c r="CH179" s="34">
        <v>14610</v>
      </c>
      <c r="CI179" s="35">
        <v>45717</v>
      </c>
      <c r="CJ179" s="35"/>
      <c r="CK179" s="36">
        <v>29220</v>
      </c>
      <c r="CL179" s="26">
        <f t="shared" si="26"/>
        <v>14610</v>
      </c>
      <c r="CM179" s="26"/>
      <c r="CR179" s="26" t="str">
        <f t="shared" si="27"/>
        <v>('맑은샘약국', '401-15-43486', '경기도 구리시 체육관로 80번길 9, 101호(수택동)', '8806538053226', '네오텔미정 80mg', 14610, '2025-03-01'),</v>
      </c>
      <c r="DF179" s="39" t="s">
        <v>66</v>
      </c>
      <c r="DG179" s="12" t="s">
        <v>117</v>
      </c>
      <c r="DH179" s="12" t="s">
        <v>203</v>
      </c>
      <c r="DI179" s="40" t="s">
        <v>584</v>
      </c>
      <c r="DJ179" s="39" t="s">
        <v>1588</v>
      </c>
      <c r="DK179" s="41">
        <v>918</v>
      </c>
      <c r="DL179" s="42" t="s">
        <v>93</v>
      </c>
      <c r="DR179" s="43">
        <v>474</v>
      </c>
      <c r="DS179" s="44" t="s">
        <v>65</v>
      </c>
      <c r="DT179" s="39" t="s">
        <v>66</v>
      </c>
      <c r="DU179" s="44" t="s">
        <v>586</v>
      </c>
      <c r="DV179" s="40" t="s">
        <v>584</v>
      </c>
      <c r="DW179" s="45">
        <v>3</v>
      </c>
      <c r="DX179" s="39" t="s">
        <v>1588</v>
      </c>
      <c r="DY179" s="44" t="s">
        <v>1589</v>
      </c>
      <c r="DZ179" s="46">
        <v>572</v>
      </c>
      <c r="EA179" s="41">
        <v>918</v>
      </c>
    </row>
    <row r="180" spans="4:131" ht="13.5" x14ac:dyDescent="0.25">
      <c r="D180" s="19">
        <v>177</v>
      </c>
      <c r="E180" s="20" t="s">
        <v>117</v>
      </c>
      <c r="F180" s="21" t="s">
        <v>1585</v>
      </c>
      <c r="G180" s="20">
        <v>653806380</v>
      </c>
      <c r="H180" s="54">
        <v>1320</v>
      </c>
      <c r="I180" s="23">
        <v>0.3</v>
      </c>
      <c r="J180" s="23">
        <v>0.3</v>
      </c>
      <c r="K180" s="24">
        <v>8806538063812</v>
      </c>
      <c r="L180" s="19" t="s">
        <v>1579</v>
      </c>
      <c r="M180" s="21"/>
      <c r="N180" s="19" t="s">
        <v>63</v>
      </c>
      <c r="O180" s="21"/>
      <c r="Q180" s="25">
        <f t="shared" si="20"/>
        <v>1320</v>
      </c>
      <c r="R180" s="26" t="str">
        <f t="shared" si="21"/>
        <v>30.0/100</v>
      </c>
      <c r="S180" s="26" t="str">
        <f t="shared" si="21"/>
        <v>30.0/100</v>
      </c>
      <c r="T180" s="25" t="str">
        <f t="shared" si="22"/>
        <v>'8정/PTP'</v>
      </c>
      <c r="U180" s="25" t="str">
        <f t="shared" si="23"/>
        <v>NULL</v>
      </c>
      <c r="X180" s="26" t="str">
        <f t="shared" si="24"/>
        <v>('2025-05', '실데그라정 50mg', '653806380', 1320, 30.0/100, 30.0/100, '8806538063812', '8정/PTP', NULL, 'active', ''),</v>
      </c>
      <c r="BI180" s="19">
        <v>177</v>
      </c>
      <c r="BJ180" s="21"/>
      <c r="BK180" s="21" t="s">
        <v>1590</v>
      </c>
      <c r="BL180" s="19" t="s">
        <v>1506</v>
      </c>
      <c r="BM180" s="21"/>
      <c r="BN180" s="21"/>
      <c r="BO180" s="21" t="s">
        <v>286</v>
      </c>
      <c r="BP180" s="19" t="s">
        <v>284</v>
      </c>
      <c r="BT180" s="26" t="str">
        <f t="shared" si="25"/>
        <v>('', '마곡스타약국(전문)', '216-07-69812', NULL,'','active'),</v>
      </c>
      <c r="CA180" s="29">
        <v>177</v>
      </c>
      <c r="CB180" s="50"/>
      <c r="CC180" s="30" t="s">
        <v>1306</v>
      </c>
      <c r="CD180" s="31" t="s">
        <v>1307</v>
      </c>
      <c r="CE180" s="30" t="s">
        <v>1308</v>
      </c>
      <c r="CF180" s="32" t="s">
        <v>1582</v>
      </c>
      <c r="CG180" s="33" t="s">
        <v>502</v>
      </c>
      <c r="CH180" s="34">
        <v>73050</v>
      </c>
      <c r="CI180" s="35">
        <v>45717</v>
      </c>
      <c r="CJ180" s="35"/>
      <c r="CK180" s="36">
        <v>146100</v>
      </c>
      <c r="CL180" s="26">
        <f t="shared" si="26"/>
        <v>73050</v>
      </c>
      <c r="CM180" s="26"/>
      <c r="CR180" s="26" t="str">
        <f t="shared" si="27"/>
        <v>('세란온누리약국', '624-52-00504', '서울시 강서구 강서로 231, 208호 (화곡동, 우장산역 해링턴타워)', '8806538053226', '네오텔미정 80mg', 73050, '2025-03-01'),</v>
      </c>
      <c r="DF180" s="39" t="s">
        <v>66</v>
      </c>
      <c r="DG180" s="12" t="s">
        <v>117</v>
      </c>
      <c r="DH180" s="12" t="s">
        <v>203</v>
      </c>
      <c r="DI180" s="40" t="s">
        <v>298</v>
      </c>
      <c r="DJ180" s="39" t="s">
        <v>1591</v>
      </c>
      <c r="DK180" s="41">
        <v>610</v>
      </c>
      <c r="DL180" s="42" t="s">
        <v>93</v>
      </c>
      <c r="DR180" s="43">
        <v>533</v>
      </c>
      <c r="DS180" s="44" t="s">
        <v>65</v>
      </c>
      <c r="DT180" s="39" t="s">
        <v>66</v>
      </c>
      <c r="DU180" s="44" t="s">
        <v>300</v>
      </c>
      <c r="DV180" s="40" t="s">
        <v>298</v>
      </c>
      <c r="DW180" s="45">
        <v>3</v>
      </c>
      <c r="DX180" s="39" t="s">
        <v>1591</v>
      </c>
      <c r="DY180" s="44" t="s">
        <v>1592</v>
      </c>
      <c r="DZ180" s="46">
        <v>88</v>
      </c>
      <c r="EA180" s="41">
        <v>610</v>
      </c>
    </row>
    <row r="181" spans="4:131" ht="13.5" x14ac:dyDescent="0.25">
      <c r="D181" s="19">
        <v>178</v>
      </c>
      <c r="E181" s="20" t="s">
        <v>117</v>
      </c>
      <c r="F181" s="21" t="s">
        <v>1593</v>
      </c>
      <c r="G181" s="20">
        <v>653801970</v>
      </c>
      <c r="H181" s="22">
        <v>637</v>
      </c>
      <c r="I181" s="23">
        <v>0.3</v>
      </c>
      <c r="J181" s="23">
        <v>0.3</v>
      </c>
      <c r="K181" s="24">
        <v>8806538019703</v>
      </c>
      <c r="L181" s="19" t="s">
        <v>62</v>
      </c>
      <c r="M181" s="21"/>
      <c r="N181" s="19" t="s">
        <v>63</v>
      </c>
      <c r="O181" s="21"/>
      <c r="Q181" s="25">
        <f t="shared" si="20"/>
        <v>637</v>
      </c>
      <c r="R181" s="26" t="str">
        <f t="shared" si="21"/>
        <v>30.0/100</v>
      </c>
      <c r="S181" s="26" t="str">
        <f t="shared" si="21"/>
        <v>30.0/100</v>
      </c>
      <c r="T181" s="25" t="str">
        <f t="shared" si="22"/>
        <v>'(소분)'</v>
      </c>
      <c r="U181" s="25" t="str">
        <f t="shared" si="23"/>
        <v>NULL</v>
      </c>
      <c r="X181" s="26" t="str">
        <f t="shared" si="24"/>
        <v>('2025-05', '악세푸정', '653801970', 637, 30.0/100, 30.0/100, '8806538019703', '(소분)', NULL, 'active', ''),</v>
      </c>
      <c r="BI181" s="19">
        <v>178</v>
      </c>
      <c r="BJ181" s="21"/>
      <c r="BK181" s="21" t="s">
        <v>1594</v>
      </c>
      <c r="BL181" s="19" t="s">
        <v>1595</v>
      </c>
      <c r="BM181" s="21"/>
      <c r="BN181" s="21"/>
      <c r="BO181" s="21" t="s">
        <v>1106</v>
      </c>
      <c r="BP181" s="19" t="s">
        <v>1107</v>
      </c>
      <c r="BT181" s="26" t="str">
        <f t="shared" si="25"/>
        <v>('', '모주현약국', '653-15-01151', NULL,'','active'),</v>
      </c>
      <c r="CA181" s="29">
        <v>178</v>
      </c>
      <c r="CB181" s="50"/>
      <c r="CC181" s="30" t="s">
        <v>1596</v>
      </c>
      <c r="CD181" s="31" t="s">
        <v>1597</v>
      </c>
      <c r="CE181" s="30" t="s">
        <v>1598</v>
      </c>
      <c r="CF181" s="32" t="s">
        <v>1599</v>
      </c>
      <c r="CG181" s="33" t="s">
        <v>461</v>
      </c>
      <c r="CH181" s="34">
        <v>36200</v>
      </c>
      <c r="CI181" s="35">
        <v>45717</v>
      </c>
      <c r="CJ181" s="35"/>
      <c r="CK181" s="36">
        <v>72400</v>
      </c>
      <c r="CL181" s="26">
        <f t="shared" si="26"/>
        <v>36200</v>
      </c>
      <c r="CM181" s="26"/>
      <c r="CR181" s="26" t="str">
        <f t="shared" si="27"/>
        <v>('나우(Now)백화점약국', '301-12-88218', '경기도 안양시 만안구 안양로300, 1층 (안양동, 삼영빌딩)', '8806538053332', '네오텔미정 40mg', 36200, '2025-03-01'),</v>
      </c>
      <c r="DF181" s="39" t="s">
        <v>120</v>
      </c>
      <c r="DG181" s="12" t="s">
        <v>117</v>
      </c>
      <c r="DH181" s="12" t="s">
        <v>203</v>
      </c>
      <c r="DI181" s="40" t="s">
        <v>307</v>
      </c>
      <c r="DJ181" s="39" t="s">
        <v>285</v>
      </c>
      <c r="DK181" s="41">
        <v>1809</v>
      </c>
      <c r="DL181" s="42" t="s">
        <v>93</v>
      </c>
      <c r="DR181" s="43">
        <v>911</v>
      </c>
      <c r="DS181" s="44" t="s">
        <v>119</v>
      </c>
      <c r="DT181" s="39" t="s">
        <v>120</v>
      </c>
      <c r="DU181" s="44" t="s">
        <v>306</v>
      </c>
      <c r="DV181" s="40" t="s">
        <v>307</v>
      </c>
      <c r="DW181" s="45">
        <v>3</v>
      </c>
      <c r="DX181" s="39" t="s">
        <v>285</v>
      </c>
      <c r="DY181" s="44" t="s">
        <v>287</v>
      </c>
      <c r="DZ181" s="46">
        <v>114</v>
      </c>
      <c r="EA181" s="41">
        <v>1809</v>
      </c>
    </row>
    <row r="182" spans="4:131" ht="13.5" x14ac:dyDescent="0.25">
      <c r="D182" s="19">
        <v>179</v>
      </c>
      <c r="E182" s="20" t="s">
        <v>117</v>
      </c>
      <c r="F182" s="21" t="s">
        <v>1593</v>
      </c>
      <c r="G182" s="20">
        <v>653801970</v>
      </c>
      <c r="H182" s="22">
        <v>637</v>
      </c>
      <c r="I182" s="23">
        <v>0.3</v>
      </c>
      <c r="J182" s="23">
        <v>0.3</v>
      </c>
      <c r="K182" s="24">
        <v>8806538019710</v>
      </c>
      <c r="L182" s="19" t="s">
        <v>95</v>
      </c>
      <c r="M182" s="21"/>
      <c r="N182" s="19" t="s">
        <v>63</v>
      </c>
      <c r="O182" s="21"/>
      <c r="Q182" s="25">
        <f t="shared" si="20"/>
        <v>637</v>
      </c>
      <c r="R182" s="26" t="str">
        <f t="shared" si="21"/>
        <v>30.0/100</v>
      </c>
      <c r="S182" s="26" t="str">
        <f t="shared" si="21"/>
        <v>30.0/100</v>
      </c>
      <c r="T182" s="25" t="str">
        <f t="shared" si="22"/>
        <v>'30정/병'</v>
      </c>
      <c r="U182" s="25" t="str">
        <f t="shared" si="23"/>
        <v>NULL</v>
      </c>
      <c r="X182" s="26" t="str">
        <f t="shared" si="24"/>
        <v>('2025-05', '악세푸정', '653801970', 637, 30.0/100, 30.0/100, '8806538019710', '30정/병', NULL, 'active', ''),</v>
      </c>
      <c r="BI182" s="19">
        <v>179</v>
      </c>
      <c r="BJ182" s="21"/>
      <c r="BK182" s="21" t="s">
        <v>1600</v>
      </c>
      <c r="BL182" s="19" t="s">
        <v>1601</v>
      </c>
      <c r="BM182" s="21"/>
      <c r="BN182" s="21"/>
      <c r="BO182" s="21" t="s">
        <v>1114</v>
      </c>
      <c r="BP182" s="19" t="s">
        <v>1115</v>
      </c>
      <c r="BT182" s="26" t="str">
        <f t="shared" si="25"/>
        <v>('', '송약국(전문)', '148-19-01337', NULL,'','active'),</v>
      </c>
      <c r="CA182" s="29">
        <v>179</v>
      </c>
      <c r="CB182" s="50"/>
      <c r="CC182" s="30" t="s">
        <v>1027</v>
      </c>
      <c r="CD182" s="31" t="s">
        <v>1028</v>
      </c>
      <c r="CE182" s="30" t="s">
        <v>1370</v>
      </c>
      <c r="CF182" s="32" t="s">
        <v>1599</v>
      </c>
      <c r="CG182" s="33" t="s">
        <v>461</v>
      </c>
      <c r="CH182" s="34">
        <v>36200</v>
      </c>
      <c r="CI182" s="35">
        <v>45717</v>
      </c>
      <c r="CJ182" s="35"/>
      <c r="CK182" s="36">
        <v>72400</v>
      </c>
      <c r="CL182" s="26">
        <f t="shared" si="26"/>
        <v>36200</v>
      </c>
      <c r="CM182" s="26"/>
      <c r="CR182" s="26" t="str">
        <f t="shared" si="27"/>
        <v>('맑은샘약국', '401-15-43486', '경기도 구리시 체육관로 80번길 9, 101호(수택동)', '8806538053332', '네오텔미정 40mg', 36200, '2025-03-01'),</v>
      </c>
      <c r="DF182" s="39" t="s">
        <v>120</v>
      </c>
      <c r="DG182" s="12" t="s">
        <v>117</v>
      </c>
      <c r="DH182" s="12" t="s">
        <v>203</v>
      </c>
      <c r="DI182" s="40" t="s">
        <v>346</v>
      </c>
      <c r="DJ182" s="39" t="s">
        <v>285</v>
      </c>
      <c r="DK182" s="41">
        <v>1265</v>
      </c>
      <c r="DL182" s="42" t="s">
        <v>93</v>
      </c>
      <c r="DR182" s="43">
        <v>945</v>
      </c>
      <c r="DS182" s="44" t="s">
        <v>119</v>
      </c>
      <c r="DT182" s="39" t="s">
        <v>120</v>
      </c>
      <c r="DU182" s="44" t="s">
        <v>345</v>
      </c>
      <c r="DV182" s="40" t="s">
        <v>346</v>
      </c>
      <c r="DW182" s="45">
        <v>3</v>
      </c>
      <c r="DX182" s="39" t="s">
        <v>285</v>
      </c>
      <c r="DY182" s="44" t="s">
        <v>287</v>
      </c>
      <c r="DZ182" s="46">
        <v>114</v>
      </c>
      <c r="EA182" s="41">
        <v>1265</v>
      </c>
    </row>
    <row r="183" spans="4:131" ht="13.5" x14ac:dyDescent="0.25">
      <c r="D183" s="19">
        <v>180</v>
      </c>
      <c r="E183" s="20" t="s">
        <v>117</v>
      </c>
      <c r="F183" s="21" t="s">
        <v>1593</v>
      </c>
      <c r="G183" s="20">
        <v>653801970</v>
      </c>
      <c r="H183" s="22">
        <v>637</v>
      </c>
      <c r="I183" s="23">
        <v>0.3</v>
      </c>
      <c r="J183" s="23">
        <v>0.3</v>
      </c>
      <c r="K183" s="24">
        <v>8806538019727</v>
      </c>
      <c r="L183" s="19" t="s">
        <v>1602</v>
      </c>
      <c r="M183" s="21"/>
      <c r="N183" s="19" t="s">
        <v>63</v>
      </c>
      <c r="O183" s="21"/>
      <c r="Q183" s="25">
        <f t="shared" si="20"/>
        <v>637</v>
      </c>
      <c r="R183" s="26" t="str">
        <f t="shared" si="21"/>
        <v>30.0/100</v>
      </c>
      <c r="S183" s="26" t="str">
        <f t="shared" si="21"/>
        <v>30.0/100</v>
      </c>
      <c r="T183" s="25" t="str">
        <f t="shared" si="22"/>
        <v>'50정/병'</v>
      </c>
      <c r="U183" s="25" t="str">
        <f t="shared" si="23"/>
        <v>NULL</v>
      </c>
      <c r="X183" s="26" t="str">
        <f t="shared" si="24"/>
        <v>('2025-05', '악세푸정', '653801970', 637, 30.0/100, 30.0/100, '8806538019727', '50정/병', NULL, 'active', ''),</v>
      </c>
      <c r="BI183" s="19">
        <v>180</v>
      </c>
      <c r="BJ183" s="21"/>
      <c r="BK183" s="21" t="s">
        <v>1603</v>
      </c>
      <c r="BL183" s="19" t="s">
        <v>1604</v>
      </c>
      <c r="BM183" s="21"/>
      <c r="BN183" s="21"/>
      <c r="BO183" s="21" t="s">
        <v>1124</v>
      </c>
      <c r="BP183" s="19" t="s">
        <v>1125</v>
      </c>
      <c r="BT183" s="26" t="str">
        <f t="shared" si="25"/>
        <v>('', '민들레약국(마곡)', '288-38-00883', NULL,'','active'),</v>
      </c>
      <c r="CA183" s="29">
        <v>180</v>
      </c>
      <c r="CB183" s="50"/>
      <c r="CC183" s="30" t="s">
        <v>1027</v>
      </c>
      <c r="CD183" s="31" t="s">
        <v>1028</v>
      </c>
      <c r="CE183" s="30" t="s">
        <v>1370</v>
      </c>
      <c r="CF183" s="32" t="s">
        <v>1599</v>
      </c>
      <c r="CG183" s="33" t="s">
        <v>461</v>
      </c>
      <c r="CH183" s="34">
        <v>-36200</v>
      </c>
      <c r="CI183" s="35">
        <v>45717</v>
      </c>
      <c r="CJ183" s="35"/>
      <c r="CK183" s="36">
        <v>-72400</v>
      </c>
      <c r="CL183" s="26">
        <f t="shared" si="26"/>
        <v>-36200</v>
      </c>
      <c r="CM183" s="26"/>
      <c r="CR183" s="26" t="str">
        <f t="shared" si="27"/>
        <v>('맑은샘약국', '401-15-43486', '경기도 구리시 체육관로 80번길 9, 101호(수택동)', '8806538053332', '네오텔미정 40mg', -36200, '2025-03-01'),</v>
      </c>
      <c r="DF183" s="39" t="s">
        <v>120</v>
      </c>
      <c r="DG183" s="12" t="s">
        <v>117</v>
      </c>
      <c r="DH183" s="12" t="s">
        <v>203</v>
      </c>
      <c r="DI183" s="40" t="s">
        <v>346</v>
      </c>
      <c r="DJ183" s="39" t="s">
        <v>285</v>
      </c>
      <c r="DK183" s="41">
        <v>14</v>
      </c>
      <c r="DL183" s="42" t="s">
        <v>93</v>
      </c>
      <c r="DR183" s="43">
        <v>978</v>
      </c>
      <c r="DS183" s="44" t="s">
        <v>119</v>
      </c>
      <c r="DT183" s="39" t="s">
        <v>120</v>
      </c>
      <c r="DU183" s="44" t="s">
        <v>345</v>
      </c>
      <c r="DV183" s="40" t="s">
        <v>346</v>
      </c>
      <c r="DW183" s="45">
        <v>3</v>
      </c>
      <c r="DX183" s="39" t="s">
        <v>285</v>
      </c>
      <c r="DY183" s="44" t="s">
        <v>287</v>
      </c>
      <c r="DZ183" s="46">
        <v>114</v>
      </c>
      <c r="EA183" s="41">
        <v>14</v>
      </c>
    </row>
    <row r="184" spans="4:131" ht="13.5" x14ac:dyDescent="0.25">
      <c r="D184" s="19">
        <v>181</v>
      </c>
      <c r="E184" s="20" t="s">
        <v>117</v>
      </c>
      <c r="F184" s="21" t="s">
        <v>1593</v>
      </c>
      <c r="G184" s="20">
        <v>653801970</v>
      </c>
      <c r="H184" s="22">
        <v>637</v>
      </c>
      <c r="I184" s="23">
        <v>0.3</v>
      </c>
      <c r="J184" s="23">
        <v>0.3</v>
      </c>
      <c r="K184" s="24">
        <v>8806538019734</v>
      </c>
      <c r="L184" s="19" t="s">
        <v>1228</v>
      </c>
      <c r="M184" s="21"/>
      <c r="N184" s="19" t="s">
        <v>63</v>
      </c>
      <c r="O184" s="21"/>
      <c r="Q184" s="25">
        <f t="shared" si="20"/>
        <v>637</v>
      </c>
      <c r="R184" s="26" t="str">
        <f t="shared" si="21"/>
        <v>30.0/100</v>
      </c>
      <c r="S184" s="26" t="str">
        <f t="shared" si="21"/>
        <v>30.0/100</v>
      </c>
      <c r="T184" s="25" t="str">
        <f t="shared" si="22"/>
        <v>'10정/병'</v>
      </c>
      <c r="U184" s="25" t="str">
        <f t="shared" si="23"/>
        <v>NULL</v>
      </c>
      <c r="X184" s="26" t="str">
        <f t="shared" si="24"/>
        <v>('2025-05', '악세푸정', '653801970', 637, 30.0/100, 30.0/100, '8806538019734', '10정/병', NULL, 'active', ''),</v>
      </c>
      <c r="BI184" s="19">
        <v>181</v>
      </c>
      <c r="BJ184" s="21"/>
      <c r="BK184" s="21" t="s">
        <v>1605</v>
      </c>
      <c r="BL184" s="19" t="s">
        <v>1606</v>
      </c>
      <c r="BM184" s="21"/>
      <c r="BN184" s="21"/>
      <c r="BO184" s="21" t="s">
        <v>340</v>
      </c>
      <c r="BP184" s="19" t="s">
        <v>339</v>
      </c>
      <c r="BT184" s="26" t="str">
        <f t="shared" si="25"/>
        <v>('', '시네마온누리약국', '124-27-65359', NULL,'','active'),</v>
      </c>
      <c r="CA184" s="29">
        <v>181</v>
      </c>
      <c r="CB184" s="50"/>
      <c r="CC184" s="30" t="s">
        <v>1289</v>
      </c>
      <c r="CD184" s="31" t="s">
        <v>1290</v>
      </c>
      <c r="CE184" s="30" t="s">
        <v>1291</v>
      </c>
      <c r="CF184" s="32" t="s">
        <v>1607</v>
      </c>
      <c r="CG184" s="33" t="s">
        <v>414</v>
      </c>
      <c r="CH184" s="34">
        <v>217500</v>
      </c>
      <c r="CI184" s="35">
        <v>45717</v>
      </c>
      <c r="CJ184" s="35"/>
      <c r="CK184" s="36">
        <v>435000</v>
      </c>
      <c r="CL184" s="26">
        <f t="shared" si="26"/>
        <v>217500</v>
      </c>
      <c r="CM184" s="26"/>
      <c r="CR184" s="26" t="str">
        <f t="shared" si="27"/>
        <v>('십자약국', '360-44-01166', '경기도 파주시 문산읍 문향로 103, 제4호 (선유리, 삼거리식당)', '8806538053516', '네오스타정80/5mg', 217500, '2025-03-01'),</v>
      </c>
      <c r="DF184" s="39" t="s">
        <v>120</v>
      </c>
      <c r="DG184" s="12" t="s">
        <v>117</v>
      </c>
      <c r="DH184" s="12" t="s">
        <v>203</v>
      </c>
      <c r="DI184" s="40" t="s">
        <v>346</v>
      </c>
      <c r="DJ184" s="39" t="s">
        <v>285</v>
      </c>
      <c r="DK184" s="41">
        <v>249</v>
      </c>
      <c r="DL184" s="42" t="s">
        <v>93</v>
      </c>
      <c r="DR184" s="43">
        <v>1012</v>
      </c>
      <c r="DS184" s="44" t="s">
        <v>119</v>
      </c>
      <c r="DT184" s="39" t="s">
        <v>120</v>
      </c>
      <c r="DU184" s="44" t="s">
        <v>345</v>
      </c>
      <c r="DV184" s="40" t="s">
        <v>346</v>
      </c>
      <c r="DW184" s="45">
        <v>3</v>
      </c>
      <c r="DX184" s="39" t="s">
        <v>285</v>
      </c>
      <c r="DY184" s="44" t="s">
        <v>287</v>
      </c>
      <c r="DZ184" s="46">
        <v>114</v>
      </c>
      <c r="EA184" s="41">
        <v>249</v>
      </c>
    </row>
    <row r="185" spans="4:131" ht="13.5" x14ac:dyDescent="0.25">
      <c r="D185" s="19">
        <v>182</v>
      </c>
      <c r="E185" s="20" t="s">
        <v>117</v>
      </c>
      <c r="F185" s="21" t="s">
        <v>1593</v>
      </c>
      <c r="G185" s="20">
        <v>653801970</v>
      </c>
      <c r="H185" s="22">
        <v>637</v>
      </c>
      <c r="I185" s="23">
        <v>0.3</v>
      </c>
      <c r="J185" s="23">
        <v>0.3</v>
      </c>
      <c r="K185" s="24">
        <v>8806538019741</v>
      </c>
      <c r="L185" s="19" t="s">
        <v>1608</v>
      </c>
      <c r="M185" s="21"/>
      <c r="N185" s="19" t="s">
        <v>63</v>
      </c>
      <c r="O185" s="21"/>
      <c r="Q185" s="25">
        <f t="shared" si="20"/>
        <v>637</v>
      </c>
      <c r="R185" s="26" t="str">
        <f t="shared" si="21"/>
        <v>30.0/100</v>
      </c>
      <c r="S185" s="26" t="str">
        <f t="shared" si="21"/>
        <v>30.0/100</v>
      </c>
      <c r="T185" s="25" t="str">
        <f t="shared" si="22"/>
        <v>'20정/PTP'</v>
      </c>
      <c r="U185" s="25" t="str">
        <f t="shared" si="23"/>
        <v>NULL</v>
      </c>
      <c r="X185" s="26" t="str">
        <f t="shared" si="24"/>
        <v>('2025-05', '악세푸정', '653801970', 637, 30.0/100, 30.0/100, '8806538019741', '20정/PTP', NULL, 'active', ''),</v>
      </c>
      <c r="BI185" s="19">
        <v>182</v>
      </c>
      <c r="BJ185" s="21"/>
      <c r="BK185" s="21" t="s">
        <v>1609</v>
      </c>
      <c r="BL185" s="19" t="s">
        <v>1610</v>
      </c>
      <c r="BM185" s="21"/>
      <c r="BN185" s="21"/>
      <c r="BO185" s="21" t="s">
        <v>340</v>
      </c>
      <c r="BP185" s="19" t="s">
        <v>339</v>
      </c>
      <c r="BT185" s="26" t="str">
        <f t="shared" si="25"/>
        <v>('', '매일봄약국', '201-18-67915', NULL,'','active'),</v>
      </c>
      <c r="CA185" s="29">
        <v>182</v>
      </c>
      <c r="CB185" s="50"/>
      <c r="CC185" s="30" t="s">
        <v>1306</v>
      </c>
      <c r="CD185" s="31" t="s">
        <v>1307</v>
      </c>
      <c r="CE185" s="30" t="s">
        <v>1308</v>
      </c>
      <c r="CF185" s="32" t="s">
        <v>1607</v>
      </c>
      <c r="CG185" s="33" t="s">
        <v>414</v>
      </c>
      <c r="CH185" s="34">
        <v>21750</v>
      </c>
      <c r="CI185" s="35">
        <v>45689</v>
      </c>
      <c r="CJ185" s="35"/>
      <c r="CK185" s="36">
        <v>43500</v>
      </c>
      <c r="CL185" s="26">
        <f t="shared" si="26"/>
        <v>21750</v>
      </c>
      <c r="CM185" s="26"/>
      <c r="CR185" s="26" t="str">
        <f t="shared" si="27"/>
        <v>('세란온누리약국', '624-52-00504', '서울시 강서구 강서로 231, 208호 (화곡동, 우장산역 해링턴타워)', '8806538053516', '네오스타정80/5mg', 21750, '2025-02-01'),</v>
      </c>
      <c r="DF185" s="39" t="s">
        <v>120</v>
      </c>
      <c r="DG185" s="12" t="s">
        <v>117</v>
      </c>
      <c r="DH185" s="12" t="s">
        <v>203</v>
      </c>
      <c r="DI185" s="40" t="s">
        <v>335</v>
      </c>
      <c r="DJ185" s="39" t="s">
        <v>285</v>
      </c>
      <c r="DK185" s="41">
        <v>1833</v>
      </c>
      <c r="DL185" s="42" t="s">
        <v>93</v>
      </c>
      <c r="DR185" s="43">
        <v>1064</v>
      </c>
      <c r="DS185" s="44" t="s">
        <v>119</v>
      </c>
      <c r="DT185" s="39" t="s">
        <v>120</v>
      </c>
      <c r="DU185" s="44" t="s">
        <v>334</v>
      </c>
      <c r="DV185" s="40" t="s">
        <v>335</v>
      </c>
      <c r="DW185" s="45">
        <v>3</v>
      </c>
      <c r="DX185" s="39" t="s">
        <v>285</v>
      </c>
      <c r="DY185" s="44" t="s">
        <v>287</v>
      </c>
      <c r="DZ185" s="46">
        <v>114</v>
      </c>
      <c r="EA185" s="41">
        <v>1833</v>
      </c>
    </row>
    <row r="186" spans="4:131" ht="13.5" x14ac:dyDescent="0.25">
      <c r="D186" s="19">
        <v>183</v>
      </c>
      <c r="E186" s="20" t="s">
        <v>117</v>
      </c>
      <c r="F186" s="21" t="s">
        <v>1593</v>
      </c>
      <c r="G186" s="20">
        <v>653801970</v>
      </c>
      <c r="H186" s="22">
        <v>637</v>
      </c>
      <c r="I186" s="23">
        <v>0.3</v>
      </c>
      <c r="J186" s="23">
        <v>0.3</v>
      </c>
      <c r="K186" s="24">
        <v>8806538019758</v>
      </c>
      <c r="L186" s="19" t="s">
        <v>1611</v>
      </c>
      <c r="M186" s="21"/>
      <c r="N186" s="19" t="s">
        <v>63</v>
      </c>
      <c r="O186" s="21"/>
      <c r="Q186" s="25">
        <f t="shared" si="20"/>
        <v>637</v>
      </c>
      <c r="R186" s="26" t="str">
        <f t="shared" si="21"/>
        <v>30.0/100</v>
      </c>
      <c r="S186" s="26" t="str">
        <f t="shared" si="21"/>
        <v>30.0/100</v>
      </c>
      <c r="T186" s="25" t="str">
        <f t="shared" si="22"/>
        <v>'50정/PTP'</v>
      </c>
      <c r="U186" s="25" t="str">
        <f t="shared" si="23"/>
        <v>NULL</v>
      </c>
      <c r="X186" s="26" t="str">
        <f t="shared" si="24"/>
        <v>('2025-05', '악세푸정', '653801970', 637, 30.0/100, 30.0/100, '8806538019758', '50정/PTP', NULL, 'active', ''),</v>
      </c>
      <c r="BI186" s="19">
        <v>183</v>
      </c>
      <c r="BJ186" s="21"/>
      <c r="BK186" s="21" t="s">
        <v>1612</v>
      </c>
      <c r="BL186" s="19" t="s">
        <v>1613</v>
      </c>
      <c r="BM186" s="21"/>
      <c r="BN186" s="21"/>
      <c r="BO186" s="21" t="s">
        <v>340</v>
      </c>
      <c r="BP186" s="19" t="s">
        <v>339</v>
      </c>
      <c r="BT186" s="26" t="str">
        <f t="shared" si="25"/>
        <v>('', '호평우리약국', '797-11-00100', NULL,'','active'),</v>
      </c>
      <c r="CA186" s="29">
        <v>183</v>
      </c>
      <c r="CB186" s="50"/>
      <c r="CC186" s="30" t="s">
        <v>1614</v>
      </c>
      <c r="CD186" s="31" t="s">
        <v>1615</v>
      </c>
      <c r="CE186" s="30" t="s">
        <v>1616</v>
      </c>
      <c r="CF186" s="32" t="s">
        <v>1607</v>
      </c>
      <c r="CG186" s="33" t="s">
        <v>414</v>
      </c>
      <c r="CH186" s="34">
        <v>21750</v>
      </c>
      <c r="CI186" s="35">
        <v>45658</v>
      </c>
      <c r="CJ186" s="35"/>
      <c r="CK186" s="36">
        <v>43500</v>
      </c>
      <c r="CL186" s="26">
        <f t="shared" si="26"/>
        <v>21750</v>
      </c>
      <c r="CM186" s="26"/>
      <c r="CR186" s="26" t="str">
        <f t="shared" si="27"/>
        <v>('명음약국', '853-10-02376', '서울특별시 서대문구 신촌로35길 10, 402엠동 117호(북아현동, e편한세상신촌)', '8806538053516', '네오스타정80/5mg', 21750, '2025-01-01'),</v>
      </c>
      <c r="DF186" s="39" t="s">
        <v>120</v>
      </c>
      <c r="DG186" s="12" t="s">
        <v>117</v>
      </c>
      <c r="DH186" s="12" t="s">
        <v>203</v>
      </c>
      <c r="DI186" s="40" t="s">
        <v>335</v>
      </c>
      <c r="DJ186" s="39" t="s">
        <v>285</v>
      </c>
      <c r="DK186" s="41">
        <v>678</v>
      </c>
      <c r="DL186" s="42" t="s">
        <v>93</v>
      </c>
      <c r="DR186" s="43">
        <v>1107</v>
      </c>
      <c r="DS186" s="44" t="s">
        <v>119</v>
      </c>
      <c r="DT186" s="39" t="s">
        <v>120</v>
      </c>
      <c r="DU186" s="44" t="s">
        <v>334</v>
      </c>
      <c r="DV186" s="40" t="s">
        <v>335</v>
      </c>
      <c r="DW186" s="45">
        <v>3</v>
      </c>
      <c r="DX186" s="39" t="s">
        <v>285</v>
      </c>
      <c r="DY186" s="44" t="s">
        <v>287</v>
      </c>
      <c r="DZ186" s="46">
        <v>114</v>
      </c>
      <c r="EA186" s="41">
        <v>678</v>
      </c>
    </row>
    <row r="187" spans="4:131" ht="13.5" x14ac:dyDescent="0.25">
      <c r="D187" s="19">
        <v>184</v>
      </c>
      <c r="E187" s="20" t="s">
        <v>117</v>
      </c>
      <c r="F187" s="21" t="s">
        <v>1593</v>
      </c>
      <c r="G187" s="20">
        <v>653801970</v>
      </c>
      <c r="H187" s="22">
        <v>637</v>
      </c>
      <c r="I187" s="23">
        <v>0.3</v>
      </c>
      <c r="J187" s="23">
        <v>0.3</v>
      </c>
      <c r="K187" s="24">
        <v>8806538019765</v>
      </c>
      <c r="L187" s="19" t="s">
        <v>274</v>
      </c>
      <c r="M187" s="21"/>
      <c r="N187" s="19" t="s">
        <v>63</v>
      </c>
      <c r="O187" s="21"/>
      <c r="Q187" s="25">
        <f t="shared" si="20"/>
        <v>637</v>
      </c>
      <c r="R187" s="26" t="str">
        <f t="shared" si="21"/>
        <v>30.0/100</v>
      </c>
      <c r="S187" s="26" t="str">
        <f t="shared" si="21"/>
        <v>30.0/100</v>
      </c>
      <c r="T187" s="25" t="str">
        <f t="shared" si="22"/>
        <v>'100정/PTP'</v>
      </c>
      <c r="U187" s="25" t="str">
        <f t="shared" si="23"/>
        <v>NULL</v>
      </c>
      <c r="X187" s="26" t="str">
        <f t="shared" si="24"/>
        <v>('2025-05', '악세푸정', '653801970', 637, 30.0/100, 30.0/100, '8806538019765', '100정/PTP', NULL, 'active', ''),</v>
      </c>
      <c r="BI187" s="19">
        <v>184</v>
      </c>
      <c r="BJ187" s="21"/>
      <c r="BK187" s="21" t="s">
        <v>1617</v>
      </c>
      <c r="BL187" s="19" t="s">
        <v>1618</v>
      </c>
      <c r="BM187" s="21"/>
      <c r="BN187" s="21"/>
      <c r="BO187" s="21" t="s">
        <v>340</v>
      </c>
      <c r="BP187" s="19" t="s">
        <v>339</v>
      </c>
      <c r="BT187" s="26" t="str">
        <f t="shared" si="25"/>
        <v>('', '토마토약국', '250-21-00202', NULL,'','active'),</v>
      </c>
      <c r="CA187" s="29">
        <v>184</v>
      </c>
      <c r="CB187" s="50"/>
      <c r="CC187" s="30" t="s">
        <v>1306</v>
      </c>
      <c r="CD187" s="31" t="s">
        <v>1307</v>
      </c>
      <c r="CE187" s="30" t="s">
        <v>1308</v>
      </c>
      <c r="CF187" s="32" t="s">
        <v>1607</v>
      </c>
      <c r="CG187" s="33" t="s">
        <v>414</v>
      </c>
      <c r="CH187" s="34">
        <v>21750</v>
      </c>
      <c r="CI187" s="35">
        <v>45717</v>
      </c>
      <c r="CJ187" s="35"/>
      <c r="CK187" s="36">
        <v>43500</v>
      </c>
      <c r="CL187" s="26">
        <f t="shared" si="26"/>
        <v>21750</v>
      </c>
      <c r="CM187" s="26"/>
      <c r="CR187" s="26" t="str">
        <f t="shared" si="27"/>
        <v>('세란온누리약국', '624-52-00504', '서울시 강서구 강서로 231, 208호 (화곡동, 우장산역 해링턴타워)', '8806538053516', '네오스타정80/5mg', 21750, '2025-03-01'),</v>
      </c>
      <c r="DF187" s="39" t="s">
        <v>120</v>
      </c>
      <c r="DG187" s="12" t="s">
        <v>117</v>
      </c>
      <c r="DH187" s="12" t="s">
        <v>203</v>
      </c>
      <c r="DI187" s="40" t="s">
        <v>335</v>
      </c>
      <c r="DJ187" s="39" t="s">
        <v>285</v>
      </c>
      <c r="DK187" s="41">
        <v>133.5</v>
      </c>
      <c r="DL187" s="42" t="s">
        <v>93</v>
      </c>
      <c r="DR187" s="43">
        <v>1147</v>
      </c>
      <c r="DS187" s="44" t="s">
        <v>119</v>
      </c>
      <c r="DT187" s="39" t="s">
        <v>120</v>
      </c>
      <c r="DU187" s="44" t="s">
        <v>334</v>
      </c>
      <c r="DV187" s="40" t="s">
        <v>335</v>
      </c>
      <c r="DW187" s="45">
        <v>3</v>
      </c>
      <c r="DX187" s="39" t="s">
        <v>285</v>
      </c>
      <c r="DY187" s="44" t="s">
        <v>287</v>
      </c>
      <c r="DZ187" s="46">
        <v>114</v>
      </c>
      <c r="EA187" s="41">
        <v>133.5</v>
      </c>
    </row>
    <row r="188" spans="4:131" ht="13.5" x14ac:dyDescent="0.25">
      <c r="D188" s="19">
        <v>185</v>
      </c>
      <c r="E188" s="20" t="s">
        <v>117</v>
      </c>
      <c r="F188" s="21" t="s">
        <v>1451</v>
      </c>
      <c r="G188" s="20">
        <v>653805450</v>
      </c>
      <c r="H188" s="54">
        <v>1009</v>
      </c>
      <c r="I188" s="23">
        <v>0.45</v>
      </c>
      <c r="J188" s="23">
        <v>0.5</v>
      </c>
      <c r="K188" s="24">
        <v>8806538054506</v>
      </c>
      <c r="L188" s="19" t="s">
        <v>62</v>
      </c>
      <c r="M188" s="21"/>
      <c r="N188" s="19" t="s">
        <v>63</v>
      </c>
      <c r="O188" s="21"/>
      <c r="Q188" s="25">
        <f t="shared" si="20"/>
        <v>1009</v>
      </c>
      <c r="R188" s="26" t="str">
        <f t="shared" si="21"/>
        <v>45.0/100</v>
      </c>
      <c r="S188" s="26" t="str">
        <f t="shared" si="21"/>
        <v>50.0/100</v>
      </c>
      <c r="T188" s="25" t="str">
        <f t="shared" si="22"/>
        <v>'(소분)'</v>
      </c>
      <c r="U188" s="25" t="str">
        <f t="shared" si="23"/>
        <v>NULL</v>
      </c>
      <c r="X188" s="26" t="str">
        <f t="shared" si="24"/>
        <v>('2025-05', '안플업서방정 300mg', '653805450', 1009, 45.0/100, 50.0/100, '8806538054506', '(소분)', NULL, 'active', ''),</v>
      </c>
      <c r="BI188" s="19">
        <v>185</v>
      </c>
      <c r="BJ188" s="21"/>
      <c r="BK188" s="21" t="s">
        <v>1619</v>
      </c>
      <c r="BL188" s="19" t="s">
        <v>1620</v>
      </c>
      <c r="BM188" s="21"/>
      <c r="BN188" s="21"/>
      <c r="BO188" s="21" t="s">
        <v>1139</v>
      </c>
      <c r="BP188" s="19" t="s">
        <v>1140</v>
      </c>
      <c r="BT188" s="26" t="str">
        <f t="shared" si="25"/>
        <v>('', '부평별하약국', '224-22-64728', NULL,'','active'),</v>
      </c>
      <c r="CA188" s="29">
        <v>185</v>
      </c>
      <c r="CB188" s="50"/>
      <c r="CC188" s="30" t="s">
        <v>1289</v>
      </c>
      <c r="CD188" s="31" t="s">
        <v>1290</v>
      </c>
      <c r="CE188" s="30" t="s">
        <v>1291</v>
      </c>
      <c r="CF188" s="32" t="s">
        <v>1607</v>
      </c>
      <c r="CG188" s="33" t="s">
        <v>414</v>
      </c>
      <c r="CH188" s="34">
        <v>108750</v>
      </c>
      <c r="CI188" s="35">
        <v>45717</v>
      </c>
      <c r="CJ188" s="35"/>
      <c r="CK188" s="36">
        <v>217500</v>
      </c>
      <c r="CL188" s="26">
        <f t="shared" si="26"/>
        <v>108750</v>
      </c>
      <c r="CM188" s="26"/>
      <c r="CR188" s="26" t="str">
        <f t="shared" si="27"/>
        <v>('십자약국', '360-44-01166', '경기도 파주시 문산읍 문향로 103, 제4호 (선유리, 삼거리식당)', '8806538053516', '네오스타정80/5mg', 108750, '2025-03-01'),</v>
      </c>
      <c r="DF188" s="39" t="s">
        <v>120</v>
      </c>
      <c r="DG188" s="12" t="s">
        <v>117</v>
      </c>
      <c r="DH188" s="12" t="s">
        <v>203</v>
      </c>
      <c r="DI188" s="40" t="s">
        <v>335</v>
      </c>
      <c r="DJ188" s="39" t="s">
        <v>285</v>
      </c>
      <c r="DK188" s="41">
        <v>888</v>
      </c>
      <c r="DL188" s="42" t="s">
        <v>93</v>
      </c>
      <c r="DR188" s="43">
        <v>1186</v>
      </c>
      <c r="DS188" s="44" t="s">
        <v>119</v>
      </c>
      <c r="DT188" s="39" t="s">
        <v>120</v>
      </c>
      <c r="DU188" s="44" t="s">
        <v>334</v>
      </c>
      <c r="DV188" s="40" t="s">
        <v>335</v>
      </c>
      <c r="DW188" s="45">
        <v>3</v>
      </c>
      <c r="DX188" s="39" t="s">
        <v>285</v>
      </c>
      <c r="DY188" s="44" t="s">
        <v>287</v>
      </c>
      <c r="DZ188" s="46">
        <v>114</v>
      </c>
      <c r="EA188" s="41">
        <v>888</v>
      </c>
    </row>
    <row r="189" spans="4:131" ht="13.5" x14ac:dyDescent="0.25">
      <c r="D189" s="19">
        <v>186</v>
      </c>
      <c r="E189" s="20" t="s">
        <v>117</v>
      </c>
      <c r="F189" s="21" t="s">
        <v>1451</v>
      </c>
      <c r="G189" s="20">
        <v>653805450</v>
      </c>
      <c r="H189" s="54">
        <v>1009</v>
      </c>
      <c r="I189" s="23">
        <v>0.45</v>
      </c>
      <c r="J189" s="23">
        <v>0.5</v>
      </c>
      <c r="K189" s="24">
        <v>8806538054513</v>
      </c>
      <c r="L189" s="19" t="s">
        <v>95</v>
      </c>
      <c r="M189" s="21"/>
      <c r="N189" s="19" t="s">
        <v>63</v>
      </c>
      <c r="O189" s="21"/>
      <c r="Q189" s="25">
        <f t="shared" si="20"/>
        <v>1009</v>
      </c>
      <c r="R189" s="26" t="str">
        <f t="shared" si="21"/>
        <v>45.0/100</v>
      </c>
      <c r="S189" s="26" t="str">
        <f t="shared" si="21"/>
        <v>50.0/100</v>
      </c>
      <c r="T189" s="25" t="str">
        <f t="shared" si="22"/>
        <v>'30정/병'</v>
      </c>
      <c r="U189" s="25" t="str">
        <f t="shared" si="23"/>
        <v>NULL</v>
      </c>
      <c r="X189" s="26" t="str">
        <f t="shared" si="24"/>
        <v>('2025-05', '안플업서방정 300mg', '653805450', 1009, 45.0/100, 50.0/100, '8806538054513', '30정/병', NULL, 'active', ''),</v>
      </c>
      <c r="BI189" s="19">
        <v>186</v>
      </c>
      <c r="BJ189" s="21"/>
      <c r="BK189" s="21" t="s">
        <v>1438</v>
      </c>
      <c r="BL189" s="19" t="s">
        <v>1439</v>
      </c>
      <c r="BM189" s="21"/>
      <c r="BN189" s="21"/>
      <c r="BO189" s="21" t="s">
        <v>1139</v>
      </c>
      <c r="BP189" s="19" t="s">
        <v>1140</v>
      </c>
      <c r="BT189" s="26" t="str">
        <f t="shared" si="25"/>
        <v>('', '일광온누리약국', '122-16-25715', NULL,'','active'),</v>
      </c>
      <c r="CA189" s="29">
        <v>186</v>
      </c>
      <c r="CB189" s="50"/>
      <c r="CC189" s="30" t="s">
        <v>1306</v>
      </c>
      <c r="CD189" s="31" t="s">
        <v>1307</v>
      </c>
      <c r="CE189" s="30" t="s">
        <v>1308</v>
      </c>
      <c r="CF189" s="32" t="s">
        <v>1607</v>
      </c>
      <c r="CG189" s="33" t="s">
        <v>414</v>
      </c>
      <c r="CH189" s="34">
        <v>32625</v>
      </c>
      <c r="CI189" s="35">
        <v>45717</v>
      </c>
      <c r="CJ189" s="35"/>
      <c r="CK189" s="36">
        <v>65250</v>
      </c>
      <c r="CL189" s="26">
        <f t="shared" si="26"/>
        <v>32625</v>
      </c>
      <c r="CM189" s="26"/>
      <c r="CR189" s="26" t="str">
        <f t="shared" si="27"/>
        <v>('세란온누리약국', '624-52-00504', '서울시 강서구 강서로 231, 208호 (화곡동, 우장산역 해링턴타워)', '8806538053516', '네오스타정80/5mg', 32625, '2025-03-01'),</v>
      </c>
      <c r="DF189" s="39" t="s">
        <v>120</v>
      </c>
      <c r="DG189" s="12" t="s">
        <v>117</v>
      </c>
      <c r="DH189" s="12" t="s">
        <v>203</v>
      </c>
      <c r="DI189" s="40" t="s">
        <v>382</v>
      </c>
      <c r="DJ189" s="39" t="s">
        <v>285</v>
      </c>
      <c r="DK189" s="41">
        <v>340</v>
      </c>
      <c r="DL189" s="42" t="s">
        <v>93</v>
      </c>
      <c r="DR189" s="43">
        <v>1220</v>
      </c>
      <c r="DS189" s="44" t="s">
        <v>119</v>
      </c>
      <c r="DT189" s="39" t="s">
        <v>120</v>
      </c>
      <c r="DU189" s="44" t="s">
        <v>381</v>
      </c>
      <c r="DV189" s="40" t="s">
        <v>382</v>
      </c>
      <c r="DW189" s="45">
        <v>3</v>
      </c>
      <c r="DX189" s="39" t="s">
        <v>285</v>
      </c>
      <c r="DY189" s="44" t="s">
        <v>287</v>
      </c>
      <c r="DZ189" s="46">
        <v>114</v>
      </c>
      <c r="EA189" s="41">
        <v>340</v>
      </c>
    </row>
    <row r="190" spans="4:131" ht="13.5" x14ac:dyDescent="0.25">
      <c r="D190" s="19">
        <v>187</v>
      </c>
      <c r="E190" s="20" t="s">
        <v>117</v>
      </c>
      <c r="F190" s="21" t="s">
        <v>1451</v>
      </c>
      <c r="G190" s="20">
        <v>653805450</v>
      </c>
      <c r="H190" s="54">
        <v>1009</v>
      </c>
      <c r="I190" s="23">
        <v>0.45</v>
      </c>
      <c r="J190" s="23">
        <v>0.5</v>
      </c>
      <c r="K190" s="24">
        <v>8806538054520</v>
      </c>
      <c r="L190" s="19" t="s">
        <v>217</v>
      </c>
      <c r="M190" s="21"/>
      <c r="N190" s="19" t="s">
        <v>63</v>
      </c>
      <c r="O190" s="21"/>
      <c r="Q190" s="25">
        <f t="shared" si="20"/>
        <v>1009</v>
      </c>
      <c r="R190" s="26" t="str">
        <f t="shared" si="21"/>
        <v>45.0/100</v>
      </c>
      <c r="S190" s="26" t="str">
        <f t="shared" si="21"/>
        <v>50.0/100</v>
      </c>
      <c r="T190" s="25" t="str">
        <f t="shared" si="22"/>
        <v>'100정/병'</v>
      </c>
      <c r="U190" s="25" t="str">
        <f t="shared" si="23"/>
        <v>NULL</v>
      </c>
      <c r="X190" s="26" t="str">
        <f t="shared" si="24"/>
        <v>('2025-05', '안플업서방정 300mg', '653805450', 1009, 45.0/100, 50.0/100, '8806538054520', '100정/병', NULL, 'active', ''),</v>
      </c>
      <c r="BI190" s="19">
        <v>187</v>
      </c>
      <c r="BJ190" s="21"/>
      <c r="BK190" s="21" t="s">
        <v>1621</v>
      </c>
      <c r="BL190" s="19" t="s">
        <v>1622</v>
      </c>
      <c r="BM190" s="21"/>
      <c r="BN190" s="21"/>
      <c r="BO190" s="21" t="s">
        <v>1139</v>
      </c>
      <c r="BP190" s="19" t="s">
        <v>1140</v>
      </c>
      <c r="BT190" s="26" t="str">
        <f t="shared" si="25"/>
        <v>('', '부평큰약국', '340-10-02773', NULL,'','active'),</v>
      </c>
      <c r="CA190" s="29">
        <v>187</v>
      </c>
      <c r="CB190" s="50"/>
      <c r="CC190" s="30" t="s">
        <v>1289</v>
      </c>
      <c r="CD190" s="31" t="s">
        <v>1290</v>
      </c>
      <c r="CE190" s="30" t="s">
        <v>1291</v>
      </c>
      <c r="CF190" s="32" t="s">
        <v>1607</v>
      </c>
      <c r="CG190" s="33" t="s">
        <v>414</v>
      </c>
      <c r="CH190" s="34">
        <v>54375</v>
      </c>
      <c r="CI190" s="35">
        <v>45717</v>
      </c>
      <c r="CJ190" s="35"/>
      <c r="CK190" s="36">
        <v>108750</v>
      </c>
      <c r="CL190" s="26">
        <f t="shared" si="26"/>
        <v>54375</v>
      </c>
      <c r="CM190" s="26"/>
      <c r="CR190" s="26" t="str">
        <f t="shared" si="27"/>
        <v>('십자약국', '360-44-01166', '경기도 파주시 문산읍 문향로 103, 제4호 (선유리, 삼거리식당)', '8806538053516', '네오스타정80/5mg', 54375, '2025-03-01'),</v>
      </c>
      <c r="DF190" s="39" t="s">
        <v>120</v>
      </c>
      <c r="DG190" s="12" t="s">
        <v>117</v>
      </c>
      <c r="DH190" s="12" t="s">
        <v>203</v>
      </c>
      <c r="DI190" s="40" t="s">
        <v>382</v>
      </c>
      <c r="DJ190" s="39" t="s">
        <v>285</v>
      </c>
      <c r="DK190" s="41">
        <v>27</v>
      </c>
      <c r="DL190" s="42" t="s">
        <v>93</v>
      </c>
      <c r="DR190" s="43">
        <v>1270</v>
      </c>
      <c r="DS190" s="44" t="s">
        <v>119</v>
      </c>
      <c r="DT190" s="39" t="s">
        <v>120</v>
      </c>
      <c r="DU190" s="44" t="s">
        <v>381</v>
      </c>
      <c r="DV190" s="40" t="s">
        <v>382</v>
      </c>
      <c r="DW190" s="45">
        <v>3</v>
      </c>
      <c r="DX190" s="39" t="s">
        <v>285</v>
      </c>
      <c r="DY190" s="44" t="s">
        <v>287</v>
      </c>
      <c r="DZ190" s="46">
        <v>114</v>
      </c>
      <c r="EA190" s="41">
        <v>27</v>
      </c>
    </row>
    <row r="191" spans="4:131" ht="13.5" x14ac:dyDescent="0.25">
      <c r="D191" s="19">
        <v>188</v>
      </c>
      <c r="E191" s="20" t="s">
        <v>117</v>
      </c>
      <c r="F191" s="21" t="s">
        <v>916</v>
      </c>
      <c r="G191" s="20">
        <v>653802100</v>
      </c>
      <c r="H191" s="22">
        <v>188</v>
      </c>
      <c r="I191" s="23">
        <v>0.4</v>
      </c>
      <c r="J191" s="23">
        <v>0.55000000000000004</v>
      </c>
      <c r="K191" s="24">
        <v>8806538021003</v>
      </c>
      <c r="L191" s="19" t="s">
        <v>62</v>
      </c>
      <c r="M191" s="21"/>
      <c r="N191" s="19" t="s">
        <v>63</v>
      </c>
      <c r="O191" s="21"/>
      <c r="Q191" s="25">
        <f t="shared" si="20"/>
        <v>188</v>
      </c>
      <c r="R191" s="26" t="str">
        <f t="shared" si="21"/>
        <v>40.0/100</v>
      </c>
      <c r="S191" s="26" t="str">
        <f t="shared" si="21"/>
        <v>55.0/100</v>
      </c>
      <c r="T191" s="25" t="str">
        <f t="shared" si="22"/>
        <v>'(소분)'</v>
      </c>
      <c r="U191" s="25" t="str">
        <f t="shared" si="23"/>
        <v>NULL</v>
      </c>
      <c r="X191" s="26" t="str">
        <f t="shared" si="24"/>
        <v>('2025-05', '에이낙정', '653802100', 188, 40.0/100, 55.0/100, '8806538021003', '(소분)', NULL, 'active', ''),</v>
      </c>
      <c r="BI191" s="19">
        <v>188</v>
      </c>
      <c r="BJ191" s="21"/>
      <c r="BK191" s="21" t="s">
        <v>1623</v>
      </c>
      <c r="BL191" s="19" t="s">
        <v>1434</v>
      </c>
      <c r="BM191" s="21"/>
      <c r="BN191" s="21"/>
      <c r="BO191" s="21" t="s">
        <v>1147</v>
      </c>
      <c r="BP191" s="19" t="s">
        <v>1148</v>
      </c>
      <c r="BT191" s="26" t="str">
        <f t="shared" si="25"/>
        <v>('', '코리아약국', '672-16-02065', NULL,'','active'),</v>
      </c>
      <c r="CA191" s="29">
        <v>188</v>
      </c>
      <c r="CB191" s="50"/>
      <c r="CC191" s="30" t="s">
        <v>1306</v>
      </c>
      <c r="CD191" s="31" t="s">
        <v>1307</v>
      </c>
      <c r="CE191" s="30" t="s">
        <v>1308</v>
      </c>
      <c r="CF191" s="32" t="s">
        <v>1607</v>
      </c>
      <c r="CG191" s="33" t="s">
        <v>414</v>
      </c>
      <c r="CH191" s="34">
        <v>21750</v>
      </c>
      <c r="CI191" s="35">
        <v>45717</v>
      </c>
      <c r="CJ191" s="35"/>
      <c r="CK191" s="36">
        <v>43500</v>
      </c>
      <c r="CL191" s="26">
        <f t="shared" si="26"/>
        <v>21750</v>
      </c>
      <c r="CM191" s="26"/>
      <c r="CR191" s="26" t="str">
        <f t="shared" si="27"/>
        <v>('세란온누리약국', '624-52-00504', '서울시 강서구 강서로 231, 208호 (화곡동, 우장산역 해링턴타워)', '8806538053516', '네오스타정80/5mg', 21750, '2025-03-01'),</v>
      </c>
      <c r="DF191" s="39" t="s">
        <v>120</v>
      </c>
      <c r="DG191" s="12" t="s">
        <v>117</v>
      </c>
      <c r="DH191" s="12" t="s">
        <v>203</v>
      </c>
      <c r="DI191" s="40" t="s">
        <v>445</v>
      </c>
      <c r="DJ191" s="39" t="s">
        <v>299</v>
      </c>
      <c r="DK191" s="41">
        <v>1676</v>
      </c>
      <c r="DL191" s="42" t="s">
        <v>93</v>
      </c>
      <c r="DR191" s="43">
        <v>939</v>
      </c>
      <c r="DS191" s="44" t="s">
        <v>119</v>
      </c>
      <c r="DT191" s="39" t="s">
        <v>120</v>
      </c>
      <c r="DU191" s="44" t="s">
        <v>444</v>
      </c>
      <c r="DV191" s="40" t="s">
        <v>445</v>
      </c>
      <c r="DW191" s="45">
        <v>3</v>
      </c>
      <c r="DX191" s="39" t="s">
        <v>299</v>
      </c>
      <c r="DY191" s="44" t="s">
        <v>301</v>
      </c>
      <c r="DZ191" s="46">
        <v>909</v>
      </c>
      <c r="EA191" s="41">
        <v>1676</v>
      </c>
    </row>
    <row r="192" spans="4:131" ht="13.5" x14ac:dyDescent="0.25">
      <c r="D192" s="19">
        <v>189</v>
      </c>
      <c r="E192" s="20" t="s">
        <v>117</v>
      </c>
      <c r="F192" s="21" t="s">
        <v>916</v>
      </c>
      <c r="G192" s="20">
        <v>653802100</v>
      </c>
      <c r="H192" s="22">
        <v>188</v>
      </c>
      <c r="I192" s="23">
        <v>0.4</v>
      </c>
      <c r="J192" s="23">
        <v>0.55000000000000004</v>
      </c>
      <c r="K192" s="24">
        <v>8806538021010</v>
      </c>
      <c r="L192" s="19" t="s">
        <v>95</v>
      </c>
      <c r="M192" s="21"/>
      <c r="N192" s="19" t="s">
        <v>63</v>
      </c>
      <c r="O192" s="21"/>
      <c r="Q192" s="25">
        <f t="shared" si="20"/>
        <v>188</v>
      </c>
      <c r="R192" s="26" t="str">
        <f t="shared" si="21"/>
        <v>40.0/100</v>
      </c>
      <c r="S192" s="26" t="str">
        <f t="shared" si="21"/>
        <v>55.0/100</v>
      </c>
      <c r="T192" s="25" t="str">
        <f t="shared" si="22"/>
        <v>'30정/병'</v>
      </c>
      <c r="U192" s="25" t="str">
        <f t="shared" si="23"/>
        <v>NULL</v>
      </c>
      <c r="X192" s="26" t="str">
        <f t="shared" si="24"/>
        <v>('2025-05', '에이낙정', '653802100', 188, 40.0/100, 55.0/100, '8806538021010', '30정/병', NULL, 'active', ''),</v>
      </c>
      <c r="BI192" s="19">
        <v>189</v>
      </c>
      <c r="BJ192" s="21"/>
      <c r="BK192" s="21" t="s">
        <v>1624</v>
      </c>
      <c r="BL192" s="19" t="s">
        <v>1625</v>
      </c>
      <c r="BM192" s="21"/>
      <c r="BN192" s="21"/>
      <c r="BO192" s="21" t="s">
        <v>1147</v>
      </c>
      <c r="BP192" s="19" t="s">
        <v>1148</v>
      </c>
      <c r="BT192" s="26" t="str">
        <f t="shared" si="25"/>
        <v>('', '개포플러스약국', '209-07-42095', NULL,'','active'),</v>
      </c>
      <c r="CA192" s="29">
        <v>189</v>
      </c>
      <c r="CB192" s="50"/>
      <c r="CC192" s="30" t="s">
        <v>1289</v>
      </c>
      <c r="CD192" s="31" t="s">
        <v>1290</v>
      </c>
      <c r="CE192" s="30" t="s">
        <v>1291</v>
      </c>
      <c r="CF192" s="32" t="s">
        <v>1607</v>
      </c>
      <c r="CG192" s="33" t="s">
        <v>414</v>
      </c>
      <c r="CH192" s="34">
        <v>54375</v>
      </c>
      <c r="CI192" s="35">
        <v>45717</v>
      </c>
      <c r="CJ192" s="35"/>
      <c r="CK192" s="36">
        <v>108750</v>
      </c>
      <c r="CL192" s="26">
        <f t="shared" si="26"/>
        <v>54375</v>
      </c>
      <c r="CM192" s="26"/>
      <c r="CR192" s="26" t="str">
        <f t="shared" si="27"/>
        <v>('십자약국', '360-44-01166', '경기도 파주시 문산읍 문향로 103, 제4호 (선유리, 삼거리식당)', '8806538053516', '네오스타정80/5mg', 54375, '2025-03-01'),</v>
      </c>
      <c r="DF192" s="39" t="s">
        <v>120</v>
      </c>
      <c r="DG192" s="12" t="s">
        <v>117</v>
      </c>
      <c r="DH192" s="12" t="s">
        <v>203</v>
      </c>
      <c r="DI192" s="40" t="s">
        <v>320</v>
      </c>
      <c r="DJ192" s="39" t="s">
        <v>299</v>
      </c>
      <c r="DK192" s="41">
        <v>126</v>
      </c>
      <c r="DL192" s="42" t="s">
        <v>93</v>
      </c>
      <c r="DR192" s="43">
        <v>1036</v>
      </c>
      <c r="DS192" s="44" t="s">
        <v>119</v>
      </c>
      <c r="DT192" s="39" t="s">
        <v>120</v>
      </c>
      <c r="DU192" s="44" t="s">
        <v>319</v>
      </c>
      <c r="DV192" s="40" t="s">
        <v>320</v>
      </c>
      <c r="DW192" s="45">
        <v>3</v>
      </c>
      <c r="DX192" s="39" t="s">
        <v>299</v>
      </c>
      <c r="DY192" s="44" t="s">
        <v>301</v>
      </c>
      <c r="DZ192" s="46">
        <v>909</v>
      </c>
      <c r="EA192" s="41">
        <v>126</v>
      </c>
    </row>
    <row r="193" spans="4:131" ht="13.5" x14ac:dyDescent="0.25">
      <c r="D193" s="19">
        <v>190</v>
      </c>
      <c r="E193" s="20" t="s">
        <v>117</v>
      </c>
      <c r="F193" s="21" t="s">
        <v>916</v>
      </c>
      <c r="G193" s="20">
        <v>653802100</v>
      </c>
      <c r="H193" s="22">
        <v>188</v>
      </c>
      <c r="I193" s="23">
        <v>0.4</v>
      </c>
      <c r="J193" s="23">
        <v>0.55000000000000004</v>
      </c>
      <c r="K193" s="24">
        <v>8806538021027</v>
      </c>
      <c r="L193" s="19" t="s">
        <v>884</v>
      </c>
      <c r="M193" s="21"/>
      <c r="N193" s="19" t="s">
        <v>63</v>
      </c>
      <c r="O193" s="21"/>
      <c r="Q193" s="25">
        <f t="shared" si="20"/>
        <v>188</v>
      </c>
      <c r="R193" s="26" t="str">
        <f t="shared" si="21"/>
        <v>40.0/100</v>
      </c>
      <c r="S193" s="26" t="str">
        <f t="shared" si="21"/>
        <v>55.0/100</v>
      </c>
      <c r="T193" s="25" t="str">
        <f t="shared" si="22"/>
        <v>'300정/병'</v>
      </c>
      <c r="U193" s="25" t="str">
        <f t="shared" si="23"/>
        <v>NULL</v>
      </c>
      <c r="X193" s="26" t="str">
        <f t="shared" si="24"/>
        <v>('2025-05', '에이낙정', '653802100', 188, 40.0/100, 55.0/100, '8806538021027', '300정/병', NULL, 'active', ''),</v>
      </c>
      <c r="BI193" s="19">
        <v>190</v>
      </c>
      <c r="BJ193" s="21"/>
      <c r="BK193" s="21" t="s">
        <v>1626</v>
      </c>
      <c r="BL193" s="19" t="s">
        <v>1627</v>
      </c>
      <c r="BM193" s="21"/>
      <c r="BN193" s="21"/>
      <c r="BO193" s="21" t="s">
        <v>1153</v>
      </c>
      <c r="BP193" s="19" t="s">
        <v>1154</v>
      </c>
      <c r="BT193" s="26" t="str">
        <f t="shared" si="25"/>
        <v>('', '건강약국', '108-20-96768', NULL,'','active'),</v>
      </c>
      <c r="CA193" s="29">
        <v>190</v>
      </c>
      <c r="CB193" s="50"/>
      <c r="CC193" s="30" t="s">
        <v>1306</v>
      </c>
      <c r="CD193" s="31" t="s">
        <v>1307</v>
      </c>
      <c r="CE193" s="30" t="s">
        <v>1308</v>
      </c>
      <c r="CF193" s="32" t="s">
        <v>1607</v>
      </c>
      <c r="CG193" s="33" t="s">
        <v>414</v>
      </c>
      <c r="CH193" s="34">
        <v>32625</v>
      </c>
      <c r="CI193" s="35">
        <v>45717</v>
      </c>
      <c r="CJ193" s="35"/>
      <c r="CK193" s="36">
        <v>65250</v>
      </c>
      <c r="CL193" s="26">
        <f t="shared" si="26"/>
        <v>32625</v>
      </c>
      <c r="CM193" s="26"/>
      <c r="CR193" s="26" t="str">
        <f t="shared" si="27"/>
        <v>('세란온누리약국', '624-52-00504', '서울시 강서구 강서로 231, 208호 (화곡동, 우장산역 해링턴타워)', '8806538053516', '네오스타정80/5mg', 32625, '2025-03-01'),</v>
      </c>
      <c r="DF193" s="39" t="s">
        <v>120</v>
      </c>
      <c r="DG193" s="12" t="s">
        <v>117</v>
      </c>
      <c r="DH193" s="12" t="s">
        <v>203</v>
      </c>
      <c r="DI193" s="40" t="s">
        <v>320</v>
      </c>
      <c r="DJ193" s="39" t="s">
        <v>299</v>
      </c>
      <c r="DK193" s="41">
        <v>14</v>
      </c>
      <c r="DL193" s="42" t="s">
        <v>93</v>
      </c>
      <c r="DR193" s="43">
        <v>1037</v>
      </c>
      <c r="DS193" s="44" t="s">
        <v>119</v>
      </c>
      <c r="DT193" s="39" t="s">
        <v>120</v>
      </c>
      <c r="DU193" s="44" t="s">
        <v>319</v>
      </c>
      <c r="DV193" s="40" t="s">
        <v>320</v>
      </c>
      <c r="DW193" s="45">
        <v>3</v>
      </c>
      <c r="DX193" s="39" t="s">
        <v>299</v>
      </c>
      <c r="DY193" s="44" t="s">
        <v>301</v>
      </c>
      <c r="DZ193" s="46">
        <v>909</v>
      </c>
      <c r="EA193" s="41">
        <v>14</v>
      </c>
    </row>
    <row r="194" spans="4:131" ht="13.5" x14ac:dyDescent="0.25">
      <c r="D194" s="19">
        <v>191</v>
      </c>
      <c r="E194" s="20" t="s">
        <v>117</v>
      </c>
      <c r="F194" s="21" t="s">
        <v>1628</v>
      </c>
      <c r="G194" s="20">
        <v>653805660</v>
      </c>
      <c r="H194" s="22">
        <v>633</v>
      </c>
      <c r="I194" s="23">
        <v>0</v>
      </c>
      <c r="J194" s="23">
        <v>0.45</v>
      </c>
      <c r="K194" s="24">
        <v>8806538056609</v>
      </c>
      <c r="L194" s="19" t="s">
        <v>62</v>
      </c>
      <c r="M194" s="21"/>
      <c r="N194" s="19" t="s">
        <v>63</v>
      </c>
      <c r="O194" s="21"/>
      <c r="Q194" s="25">
        <f t="shared" si="20"/>
        <v>633</v>
      </c>
      <c r="R194" s="26" t="str">
        <f t="shared" si="21"/>
        <v>0.0/100</v>
      </c>
      <c r="S194" s="26" t="str">
        <f t="shared" si="21"/>
        <v>45.0/100</v>
      </c>
      <c r="T194" s="25" t="str">
        <f t="shared" si="22"/>
        <v>'(소분)'</v>
      </c>
      <c r="U194" s="25" t="str">
        <f t="shared" si="23"/>
        <v>NULL</v>
      </c>
      <c r="X194" s="26" t="str">
        <f t="shared" si="24"/>
        <v>('2025-05', '에이퀴스정 2.5mg', '653805660', 633, 0.0/100, 45.0/100, '8806538056609', '(소분)', NULL, 'active', ''),</v>
      </c>
      <c r="BI194" s="19">
        <v>191</v>
      </c>
      <c r="BJ194" s="21"/>
      <c r="BK194" s="21" t="s">
        <v>1629</v>
      </c>
      <c r="BL194" s="19" t="s">
        <v>1630</v>
      </c>
      <c r="BM194" s="21"/>
      <c r="BN194" s="21"/>
      <c r="BO194" s="21" t="s">
        <v>1153</v>
      </c>
      <c r="BP194" s="19" t="s">
        <v>1154</v>
      </c>
      <c r="BT194" s="26" t="str">
        <f t="shared" si="25"/>
        <v>('', '오리약국', '789-05-02673', NULL,'','active'),</v>
      </c>
      <c r="CA194" s="29">
        <v>191</v>
      </c>
      <c r="CB194" s="50"/>
      <c r="CC194" s="30" t="s">
        <v>1306</v>
      </c>
      <c r="CD194" s="31" t="s">
        <v>1307</v>
      </c>
      <c r="CE194" s="30" t="s">
        <v>1308</v>
      </c>
      <c r="CF194" s="32" t="s">
        <v>1607</v>
      </c>
      <c r="CG194" s="33" t="s">
        <v>414</v>
      </c>
      <c r="CH194" s="34">
        <v>32625</v>
      </c>
      <c r="CI194" s="35">
        <v>45689</v>
      </c>
      <c r="CJ194" s="35"/>
      <c r="CK194" s="36">
        <v>65250</v>
      </c>
      <c r="CL194" s="26">
        <f t="shared" si="26"/>
        <v>32625</v>
      </c>
      <c r="CM194" s="26"/>
      <c r="CR194" s="26" t="str">
        <f t="shared" si="27"/>
        <v>('세란온누리약국', '624-52-00504', '서울시 강서구 강서로 231, 208호 (화곡동, 우장산역 해링턴타워)', '8806538053516', '네오스타정80/5mg', 32625, '2025-02-01'),</v>
      </c>
      <c r="DF194" s="39" t="s">
        <v>120</v>
      </c>
      <c r="DG194" s="12" t="s">
        <v>117</v>
      </c>
      <c r="DH194" s="12" t="s">
        <v>203</v>
      </c>
      <c r="DI194" s="40" t="s">
        <v>335</v>
      </c>
      <c r="DJ194" s="39" t="s">
        <v>299</v>
      </c>
      <c r="DK194" s="41">
        <v>60</v>
      </c>
      <c r="DL194" s="42" t="s">
        <v>93</v>
      </c>
      <c r="DR194" s="43">
        <v>1108</v>
      </c>
      <c r="DS194" s="44" t="s">
        <v>119</v>
      </c>
      <c r="DT194" s="39" t="s">
        <v>120</v>
      </c>
      <c r="DU194" s="44" t="s">
        <v>334</v>
      </c>
      <c r="DV194" s="40" t="s">
        <v>335</v>
      </c>
      <c r="DW194" s="45">
        <v>3</v>
      </c>
      <c r="DX194" s="39" t="s">
        <v>299</v>
      </c>
      <c r="DY194" s="44" t="s">
        <v>301</v>
      </c>
      <c r="DZ194" s="46">
        <v>909</v>
      </c>
      <c r="EA194" s="41">
        <v>60</v>
      </c>
    </row>
    <row r="195" spans="4:131" ht="13.5" x14ac:dyDescent="0.25">
      <c r="D195" s="19">
        <v>192</v>
      </c>
      <c r="E195" s="20" t="s">
        <v>117</v>
      </c>
      <c r="F195" s="21" t="s">
        <v>1628</v>
      </c>
      <c r="G195" s="20">
        <v>653805660</v>
      </c>
      <c r="H195" s="22">
        <v>633</v>
      </c>
      <c r="I195" s="23">
        <v>0</v>
      </c>
      <c r="J195" s="23">
        <v>0.45</v>
      </c>
      <c r="K195" s="24">
        <v>8806538056616</v>
      </c>
      <c r="L195" s="19" t="s">
        <v>1631</v>
      </c>
      <c r="M195" s="21"/>
      <c r="N195" s="19" t="s">
        <v>63</v>
      </c>
      <c r="O195" s="21"/>
      <c r="Q195" s="25">
        <f t="shared" si="20"/>
        <v>633</v>
      </c>
      <c r="R195" s="26" t="str">
        <f t="shared" si="21"/>
        <v>0.0/100</v>
      </c>
      <c r="S195" s="26" t="str">
        <f t="shared" si="21"/>
        <v>45.0/100</v>
      </c>
      <c r="T195" s="25" t="str">
        <f t="shared" si="22"/>
        <v>'60정/PTP'</v>
      </c>
      <c r="U195" s="25" t="str">
        <f t="shared" si="23"/>
        <v>NULL</v>
      </c>
      <c r="X195" s="26" t="str">
        <f t="shared" si="24"/>
        <v>('2025-05', '에이퀴스정 2.5mg', '653805660', 633, 0.0/100, 45.0/100, '8806538056616', '60정/PTP', NULL, 'active', ''),</v>
      </c>
      <c r="BI195" s="19">
        <v>192</v>
      </c>
      <c r="BJ195" s="21"/>
      <c r="BK195" s="21" t="s">
        <v>1306</v>
      </c>
      <c r="BL195" s="19" t="s">
        <v>1307</v>
      </c>
      <c r="BM195" s="21"/>
      <c r="BN195" s="21"/>
      <c r="BO195" s="21" t="s">
        <v>300</v>
      </c>
      <c r="BP195" s="19" t="s">
        <v>298</v>
      </c>
      <c r="BT195" s="26" t="str">
        <f t="shared" si="25"/>
        <v>('', '세란온누리약국', '624-52-00504', NULL,'','active'),</v>
      </c>
      <c r="CA195" s="29">
        <v>192</v>
      </c>
      <c r="CB195" s="50"/>
      <c r="CC195" s="30" t="s">
        <v>1306</v>
      </c>
      <c r="CD195" s="31" t="s">
        <v>1307</v>
      </c>
      <c r="CE195" s="30" t="s">
        <v>1308</v>
      </c>
      <c r="CF195" s="32" t="s">
        <v>1607</v>
      </c>
      <c r="CG195" s="33" t="s">
        <v>414</v>
      </c>
      <c r="CH195" s="34">
        <v>21750</v>
      </c>
      <c r="CI195" s="35">
        <v>45658</v>
      </c>
      <c r="CJ195" s="35"/>
      <c r="CK195" s="36">
        <v>43500</v>
      </c>
      <c r="CL195" s="26">
        <f t="shared" si="26"/>
        <v>21750</v>
      </c>
      <c r="CM195" s="26"/>
      <c r="CR195" s="26" t="str">
        <f t="shared" si="27"/>
        <v>('세란온누리약국', '624-52-00504', '서울시 강서구 강서로 231, 208호 (화곡동, 우장산역 해링턴타워)', '8806538053516', '네오스타정80/5mg', 21750, '2025-01-01'),</v>
      </c>
      <c r="DF195" s="39" t="s">
        <v>120</v>
      </c>
      <c r="DG195" s="12" t="s">
        <v>117</v>
      </c>
      <c r="DH195" s="12" t="s">
        <v>203</v>
      </c>
      <c r="DI195" s="40" t="s">
        <v>335</v>
      </c>
      <c r="DJ195" s="39" t="s">
        <v>299</v>
      </c>
      <c r="DK195" s="41">
        <v>86</v>
      </c>
      <c r="DL195" s="42" t="s">
        <v>93</v>
      </c>
      <c r="DR195" s="43">
        <v>1148</v>
      </c>
      <c r="DS195" s="44" t="s">
        <v>119</v>
      </c>
      <c r="DT195" s="39" t="s">
        <v>120</v>
      </c>
      <c r="DU195" s="44" t="s">
        <v>334</v>
      </c>
      <c r="DV195" s="40" t="s">
        <v>335</v>
      </c>
      <c r="DW195" s="45">
        <v>3</v>
      </c>
      <c r="DX195" s="39" t="s">
        <v>299</v>
      </c>
      <c r="DY195" s="44" t="s">
        <v>301</v>
      </c>
      <c r="DZ195" s="46">
        <v>909</v>
      </c>
      <c r="EA195" s="41">
        <v>86</v>
      </c>
    </row>
    <row r="196" spans="4:131" ht="13.5" x14ac:dyDescent="0.25">
      <c r="D196" s="19">
        <v>193</v>
      </c>
      <c r="E196" s="20" t="s">
        <v>117</v>
      </c>
      <c r="F196" s="21" t="s">
        <v>1632</v>
      </c>
      <c r="G196" s="20">
        <v>653805710</v>
      </c>
      <c r="H196" s="22">
        <v>633</v>
      </c>
      <c r="I196" s="23">
        <v>0</v>
      </c>
      <c r="J196" s="23">
        <v>0.35</v>
      </c>
      <c r="K196" s="24">
        <v>8806538057101</v>
      </c>
      <c r="L196" s="19" t="s">
        <v>62</v>
      </c>
      <c r="M196" s="21"/>
      <c r="N196" s="19" t="s">
        <v>63</v>
      </c>
      <c r="O196" s="21"/>
      <c r="Q196" s="25">
        <f t="shared" ref="Q196:Q259" si="28">IFERROR(IF(LEN(H196)&gt;0,H196,"NULL"),"NULL")</f>
        <v>633</v>
      </c>
      <c r="R196" s="26" t="str">
        <f t="shared" ref="R196:S259" si="29">FIXED(I196*100,1)&amp;"/100"</f>
        <v>0.0/100</v>
      </c>
      <c r="S196" s="26" t="str">
        <f t="shared" si="29"/>
        <v>35.0/100</v>
      </c>
      <c r="T196" s="25" t="str">
        <f t="shared" si="22"/>
        <v>'(소분)'</v>
      </c>
      <c r="U196" s="25" t="str">
        <f t="shared" si="23"/>
        <v>NULL</v>
      </c>
      <c r="X196" s="26" t="str">
        <f t="shared" si="24"/>
        <v>('2025-05', '에이퀴스정 5mg', '653805710', 633, 0.0/100, 35.0/100, '8806538057101', '(소분)', NULL, 'active', ''),</v>
      </c>
      <c r="BI196" s="19">
        <v>193</v>
      </c>
      <c r="BJ196" s="21"/>
      <c r="BK196" s="21" t="s">
        <v>1633</v>
      </c>
      <c r="BL196" s="19" t="s">
        <v>1634</v>
      </c>
      <c r="BM196" s="21"/>
      <c r="BN196" s="21"/>
      <c r="BO196" s="21" t="s">
        <v>1167</v>
      </c>
      <c r="BP196" s="19" t="s">
        <v>1168</v>
      </c>
      <c r="BT196" s="26" t="str">
        <f t="shared" si="25"/>
        <v>('', '이룸약국', '720-77-00498', NULL,'','active'),</v>
      </c>
      <c r="CA196" s="29">
        <v>193</v>
      </c>
      <c r="CB196" s="50"/>
      <c r="CC196" s="30" t="s">
        <v>1635</v>
      </c>
      <c r="CD196" s="31" t="s">
        <v>1636</v>
      </c>
      <c r="CE196" s="30" t="s">
        <v>1637</v>
      </c>
      <c r="CF196" s="32" t="s">
        <v>1638</v>
      </c>
      <c r="CG196" s="33" t="s">
        <v>376</v>
      </c>
      <c r="CH196" s="34">
        <v>9000</v>
      </c>
      <c r="CI196" s="35">
        <v>45717</v>
      </c>
      <c r="CJ196" s="35"/>
      <c r="CK196" s="36">
        <v>18000</v>
      </c>
      <c r="CL196" s="26">
        <f t="shared" si="26"/>
        <v>9000</v>
      </c>
      <c r="CM196" s="26"/>
      <c r="CR196" s="26" t="str">
        <f t="shared" si="27"/>
        <v>('무궁화약국', '101-01-58608', '서울특별시 노원구 한글비석로 77 (하계동)', '8806538053615', '네오스타정40/5mg', 9000, '2025-03-01'),</v>
      </c>
      <c r="DF196" s="39" t="s">
        <v>120</v>
      </c>
      <c r="DG196" s="12" t="s">
        <v>117</v>
      </c>
      <c r="DH196" s="12" t="s">
        <v>203</v>
      </c>
      <c r="DI196" s="40" t="s">
        <v>382</v>
      </c>
      <c r="DJ196" s="39" t="s">
        <v>299</v>
      </c>
      <c r="DK196" s="41">
        <v>147</v>
      </c>
      <c r="DL196" s="42" t="s">
        <v>93</v>
      </c>
      <c r="DR196" s="43">
        <v>1221</v>
      </c>
      <c r="DS196" s="44" t="s">
        <v>119</v>
      </c>
      <c r="DT196" s="39" t="s">
        <v>120</v>
      </c>
      <c r="DU196" s="44" t="s">
        <v>381</v>
      </c>
      <c r="DV196" s="40" t="s">
        <v>382</v>
      </c>
      <c r="DW196" s="45">
        <v>3</v>
      </c>
      <c r="DX196" s="39" t="s">
        <v>299</v>
      </c>
      <c r="DY196" s="44" t="s">
        <v>301</v>
      </c>
      <c r="DZ196" s="46">
        <v>909</v>
      </c>
      <c r="EA196" s="41">
        <v>147</v>
      </c>
    </row>
    <row r="197" spans="4:131" ht="13.5" x14ac:dyDescent="0.25">
      <c r="D197" s="19">
        <v>194</v>
      </c>
      <c r="E197" s="20" t="s">
        <v>117</v>
      </c>
      <c r="F197" s="21" t="s">
        <v>1632</v>
      </c>
      <c r="G197" s="20">
        <v>653805710</v>
      </c>
      <c r="H197" s="22">
        <v>633</v>
      </c>
      <c r="I197" s="23">
        <v>0</v>
      </c>
      <c r="J197" s="23">
        <v>0.35</v>
      </c>
      <c r="K197" s="24">
        <v>8806538057118</v>
      </c>
      <c r="L197" s="19" t="s">
        <v>1631</v>
      </c>
      <c r="M197" s="21"/>
      <c r="N197" s="19" t="s">
        <v>63</v>
      </c>
      <c r="O197" s="21"/>
      <c r="Q197" s="25">
        <f t="shared" si="28"/>
        <v>633</v>
      </c>
      <c r="R197" s="26" t="str">
        <f t="shared" si="29"/>
        <v>0.0/100</v>
      </c>
      <c r="S197" s="26" t="str">
        <f t="shared" si="29"/>
        <v>35.0/100</v>
      </c>
      <c r="T197" s="25" t="str">
        <f t="shared" ref="T197:T260" si="30">IFERROR(IF(LEN(L197)&gt;0,"'"&amp;L197&amp;"'","NULL"),"NULL")</f>
        <v>'60정/PTP'</v>
      </c>
      <c r="U197" s="25" t="str">
        <f t="shared" ref="U197:U260" si="31">IFERROR(IF(LEN(M197)&gt;0,M197,"NULL"),"NULL")</f>
        <v>NULL</v>
      </c>
      <c r="X197" s="26" t="str">
        <f t="shared" ref="X197:X260" si="32">IFERROR("('"&amp;E197&amp;"', '"&amp;F197&amp;"', '"&amp;G197&amp;"', "&amp;Q197&amp;", "&amp;R197&amp;", "&amp;S197&amp;", '"&amp;K197&amp;"', "&amp;T197&amp;", "&amp;U197&amp;", '"&amp;N197&amp;"', '"&amp;O197&amp;"'),","")</f>
        <v>('2025-05', '에이퀴스정 5mg', '653805710', 633, 0.0/100, 35.0/100, '8806538057118', '60정/PTP', NULL, 'active', ''),</v>
      </c>
      <c r="BI197" s="19">
        <v>194</v>
      </c>
      <c r="BJ197" s="21"/>
      <c r="BK197" s="21" t="s">
        <v>1639</v>
      </c>
      <c r="BL197" s="19" t="s">
        <v>1640</v>
      </c>
      <c r="BM197" s="21"/>
      <c r="BN197" s="21"/>
      <c r="BO197" s="21" t="s">
        <v>1167</v>
      </c>
      <c r="BP197" s="19" t="s">
        <v>1168</v>
      </c>
      <c r="BT197" s="26" t="str">
        <f t="shared" ref="BT197:BT241" si="33">IFERROR("('"&amp;BJ197&amp;"', '"&amp;BK197&amp;"', '"&amp;BL197&amp;"', NULL,'','active'),","")</f>
        <v>('', '별빛약국', '354-27-01015', NULL,'','active'),</v>
      </c>
      <c r="CA197" s="29">
        <v>194</v>
      </c>
      <c r="CB197" s="50"/>
      <c r="CC197" s="30" t="s">
        <v>1641</v>
      </c>
      <c r="CD197" s="31" t="s">
        <v>1642</v>
      </c>
      <c r="CE197" s="30" t="s">
        <v>1643</v>
      </c>
      <c r="CF197" s="32" t="s">
        <v>1638</v>
      </c>
      <c r="CG197" s="33" t="s">
        <v>376</v>
      </c>
      <c r="CH197" s="34">
        <v>45000</v>
      </c>
      <c r="CI197" s="35">
        <v>45717</v>
      </c>
      <c r="CJ197" s="35"/>
      <c r="CK197" s="36">
        <v>90000</v>
      </c>
      <c r="CL197" s="26">
        <f t="shared" ref="CL197:CL260" si="34">IFERROR(CK197/2,"")</f>
        <v>45000</v>
      </c>
      <c r="CM197" s="26"/>
      <c r="CR197" s="26" t="str">
        <f t="shared" ref="CR197:CR260" si="35">IFERROR("('"&amp;CC197&amp;"', '"&amp;CD197&amp;"', '"&amp;CE197&amp;"', '"&amp;CF197&amp;"', '"&amp;CG197&amp;"', "&amp;CH197&amp;", '"&amp;TEXT(CI197,"YYYY-MM-DD")&amp;"'),","")</f>
        <v>('화곡명문약국', '109-11-15897', '서울특별시 강서구 화곡로 176-4 (화곡동)', '8806538053615', '네오스타정40/5mg', 45000, '2025-03-01'),</v>
      </c>
      <c r="DF197" s="39" t="s">
        <v>120</v>
      </c>
      <c r="DG197" s="12" t="s">
        <v>117</v>
      </c>
      <c r="DH197" s="12" t="s">
        <v>203</v>
      </c>
      <c r="DI197" s="40" t="s">
        <v>382</v>
      </c>
      <c r="DJ197" s="39" t="s">
        <v>299</v>
      </c>
      <c r="DK197" s="41">
        <v>196</v>
      </c>
      <c r="DL197" s="42" t="s">
        <v>93</v>
      </c>
      <c r="DR197" s="43">
        <v>1222</v>
      </c>
      <c r="DS197" s="44" t="s">
        <v>119</v>
      </c>
      <c r="DT197" s="39" t="s">
        <v>120</v>
      </c>
      <c r="DU197" s="44" t="s">
        <v>381</v>
      </c>
      <c r="DV197" s="40" t="s">
        <v>382</v>
      </c>
      <c r="DW197" s="45">
        <v>3</v>
      </c>
      <c r="DX197" s="39" t="s">
        <v>299</v>
      </c>
      <c r="DY197" s="44" t="s">
        <v>301</v>
      </c>
      <c r="DZ197" s="46">
        <v>909</v>
      </c>
      <c r="EA197" s="41">
        <v>196</v>
      </c>
    </row>
    <row r="198" spans="4:131" ht="13.5" x14ac:dyDescent="0.25">
      <c r="D198" s="19">
        <v>195</v>
      </c>
      <c r="E198" s="20" t="s">
        <v>117</v>
      </c>
      <c r="F198" s="21" t="s">
        <v>1334</v>
      </c>
      <c r="G198" s="20">
        <v>653805240</v>
      </c>
      <c r="H198" s="22">
        <v>480</v>
      </c>
      <c r="I198" s="23">
        <v>0.33</v>
      </c>
      <c r="J198" s="23">
        <v>0.3</v>
      </c>
      <c r="K198" s="24">
        <v>8806538052403</v>
      </c>
      <c r="L198" s="19" t="s">
        <v>62</v>
      </c>
      <c r="M198" s="21"/>
      <c r="N198" s="19" t="s">
        <v>63</v>
      </c>
      <c r="O198" s="21"/>
      <c r="Q198" s="25">
        <f t="shared" si="28"/>
        <v>480</v>
      </c>
      <c r="R198" s="26" t="str">
        <f t="shared" si="29"/>
        <v>33.0/100</v>
      </c>
      <c r="S198" s="26" t="str">
        <f t="shared" si="29"/>
        <v>30.0/100</v>
      </c>
      <c r="T198" s="25" t="str">
        <f t="shared" si="30"/>
        <v>'(소분)'</v>
      </c>
      <c r="U198" s="25" t="str">
        <f t="shared" si="31"/>
        <v>NULL</v>
      </c>
      <c r="X198" s="26" t="str">
        <f t="shared" si="32"/>
        <v>('2025-05', '에티브정', '653805240', 480, 33.0/100, 30.0/100, '8806538052403', '(소분)', NULL, 'active', ''),</v>
      </c>
      <c r="BI198" s="19">
        <v>195</v>
      </c>
      <c r="BJ198" s="21"/>
      <c r="BK198" s="21" t="s">
        <v>1644</v>
      </c>
      <c r="BL198" s="19" t="s">
        <v>1645</v>
      </c>
      <c r="BM198" s="21"/>
      <c r="BN198" s="21"/>
      <c r="BO198" s="21" t="s">
        <v>1177</v>
      </c>
      <c r="BP198" s="19" t="s">
        <v>1178</v>
      </c>
      <c r="BT198" s="26" t="str">
        <f t="shared" si="33"/>
        <v>('', '비타민약국', '556-32-01371', NULL,'','active'),</v>
      </c>
      <c r="CA198" s="29">
        <v>195</v>
      </c>
      <c r="CB198" s="50"/>
      <c r="CC198" s="30" t="s">
        <v>1646</v>
      </c>
      <c r="CD198" s="31" t="s">
        <v>1647</v>
      </c>
      <c r="CE198" s="30" t="s">
        <v>1648</v>
      </c>
      <c r="CF198" s="32" t="s">
        <v>1638</v>
      </c>
      <c r="CG198" s="33" t="s">
        <v>376</v>
      </c>
      <c r="CH198" s="34">
        <v>9000</v>
      </c>
      <c r="CI198" s="35">
        <v>45717</v>
      </c>
      <c r="CJ198" s="35"/>
      <c r="CK198" s="36">
        <v>18000</v>
      </c>
      <c r="CL198" s="26">
        <f t="shared" si="34"/>
        <v>9000</v>
      </c>
      <c r="CM198" s="26"/>
      <c r="CR198" s="26" t="str">
        <f t="shared" si="35"/>
        <v>('철산한마음약국', '625-17-01368', '경기도 광명시 철산로 20, 1층 101호 (철산동)', '8806538053615', '네오스타정40/5mg', 9000, '2025-03-01'),</v>
      </c>
      <c r="DF198" s="39" t="s">
        <v>120</v>
      </c>
      <c r="DG198" s="12" t="s">
        <v>117</v>
      </c>
      <c r="DH198" s="12" t="s">
        <v>203</v>
      </c>
      <c r="DI198" s="40" t="s">
        <v>382</v>
      </c>
      <c r="DJ198" s="39" t="s">
        <v>299</v>
      </c>
      <c r="DK198" s="41">
        <v>280</v>
      </c>
      <c r="DL198" s="42" t="s">
        <v>93</v>
      </c>
      <c r="DR198" s="43">
        <v>1251</v>
      </c>
      <c r="DS198" s="44" t="s">
        <v>119</v>
      </c>
      <c r="DT198" s="39" t="s">
        <v>120</v>
      </c>
      <c r="DU198" s="44" t="s">
        <v>381</v>
      </c>
      <c r="DV198" s="40" t="s">
        <v>382</v>
      </c>
      <c r="DW198" s="45">
        <v>3</v>
      </c>
      <c r="DX198" s="39" t="s">
        <v>299</v>
      </c>
      <c r="DY198" s="44" t="s">
        <v>301</v>
      </c>
      <c r="DZ198" s="46">
        <v>909</v>
      </c>
      <c r="EA198" s="41">
        <v>280</v>
      </c>
    </row>
    <row r="199" spans="4:131" ht="13.5" x14ac:dyDescent="0.25">
      <c r="D199" s="19">
        <v>196</v>
      </c>
      <c r="E199" s="20" t="s">
        <v>117</v>
      </c>
      <c r="F199" s="21" t="s">
        <v>1334</v>
      </c>
      <c r="G199" s="20">
        <v>653805240</v>
      </c>
      <c r="H199" s="22">
        <v>480</v>
      </c>
      <c r="I199" s="23">
        <v>0.33</v>
      </c>
      <c r="J199" s="23">
        <v>0.3</v>
      </c>
      <c r="K199" s="24">
        <v>8806538052410</v>
      </c>
      <c r="L199" s="19" t="s">
        <v>353</v>
      </c>
      <c r="M199" s="21"/>
      <c r="N199" s="19" t="s">
        <v>63</v>
      </c>
      <c r="O199" s="21"/>
      <c r="Q199" s="25">
        <f t="shared" si="28"/>
        <v>480</v>
      </c>
      <c r="R199" s="26" t="str">
        <f t="shared" si="29"/>
        <v>33.0/100</v>
      </c>
      <c r="S199" s="26" t="str">
        <f t="shared" si="29"/>
        <v>30.0/100</v>
      </c>
      <c r="T199" s="25" t="str">
        <f t="shared" si="30"/>
        <v>'30정/PTP'</v>
      </c>
      <c r="U199" s="25" t="str">
        <f t="shared" si="31"/>
        <v>NULL</v>
      </c>
      <c r="X199" s="26" t="str">
        <f t="shared" si="32"/>
        <v>('2025-05', '에티브정', '653805240', 480, 33.0/100, 30.0/100, '8806538052410', '30정/PTP', NULL, 'active', ''),</v>
      </c>
      <c r="BI199" s="19">
        <v>196</v>
      </c>
      <c r="BJ199" s="21"/>
      <c r="BK199" s="21" t="s">
        <v>1649</v>
      </c>
      <c r="BL199" s="19" t="s">
        <v>1650</v>
      </c>
      <c r="BM199" s="21"/>
      <c r="BN199" s="21"/>
      <c r="BO199" s="21" t="s">
        <v>1177</v>
      </c>
      <c r="BP199" s="19" t="s">
        <v>1178</v>
      </c>
      <c r="BT199" s="26" t="str">
        <f t="shared" si="33"/>
        <v>('', '정감약국', '396-07-02311', NULL,'','active'),</v>
      </c>
      <c r="CA199" s="29">
        <v>196</v>
      </c>
      <c r="CB199" s="50"/>
      <c r="CC199" s="30" t="s">
        <v>1494</v>
      </c>
      <c r="CD199" s="31" t="s">
        <v>1651</v>
      </c>
      <c r="CE199" s="30" t="s">
        <v>1652</v>
      </c>
      <c r="CF199" s="32" t="s">
        <v>1638</v>
      </c>
      <c r="CG199" s="33" t="s">
        <v>376</v>
      </c>
      <c r="CH199" s="34">
        <v>27000</v>
      </c>
      <c r="CI199" s="35">
        <v>45717</v>
      </c>
      <c r="CJ199" s="35"/>
      <c r="CK199" s="36">
        <v>54000</v>
      </c>
      <c r="CL199" s="26">
        <f t="shared" si="34"/>
        <v>27000</v>
      </c>
      <c r="CM199" s="26"/>
      <c r="CR199" s="26" t="str">
        <f t="shared" si="35"/>
        <v>('신진약국', '133-02-56846', '경기도 광명시 디지털로 25 (철산동)', '8806538053615', '네오스타정40/5mg', 27000, '2025-03-01'),</v>
      </c>
      <c r="DF199" s="39" t="s">
        <v>120</v>
      </c>
      <c r="DG199" s="12" t="s">
        <v>117</v>
      </c>
      <c r="DH199" s="12" t="s">
        <v>203</v>
      </c>
      <c r="DI199" s="40" t="s">
        <v>382</v>
      </c>
      <c r="DJ199" s="39" t="s">
        <v>299</v>
      </c>
      <c r="DK199" s="41">
        <v>112</v>
      </c>
      <c r="DL199" s="42" t="s">
        <v>93</v>
      </c>
      <c r="DR199" s="43">
        <v>1271</v>
      </c>
      <c r="DS199" s="44" t="s">
        <v>119</v>
      </c>
      <c r="DT199" s="39" t="s">
        <v>120</v>
      </c>
      <c r="DU199" s="44" t="s">
        <v>381</v>
      </c>
      <c r="DV199" s="40" t="s">
        <v>382</v>
      </c>
      <c r="DW199" s="45">
        <v>3</v>
      </c>
      <c r="DX199" s="39" t="s">
        <v>299</v>
      </c>
      <c r="DY199" s="44" t="s">
        <v>301</v>
      </c>
      <c r="DZ199" s="46">
        <v>909</v>
      </c>
      <c r="EA199" s="41">
        <v>112</v>
      </c>
    </row>
    <row r="200" spans="4:131" ht="13.5" x14ac:dyDescent="0.25">
      <c r="D200" s="19">
        <v>197</v>
      </c>
      <c r="E200" s="20" t="s">
        <v>117</v>
      </c>
      <c r="F200" s="21" t="s">
        <v>946</v>
      </c>
      <c r="G200" s="20">
        <v>653802110</v>
      </c>
      <c r="H200" s="22">
        <v>115</v>
      </c>
      <c r="I200" s="23">
        <v>0.35</v>
      </c>
      <c r="J200" s="23">
        <v>0.38</v>
      </c>
      <c r="K200" s="24">
        <v>8806538021102</v>
      </c>
      <c r="L200" s="19" t="s">
        <v>62</v>
      </c>
      <c r="M200" s="21"/>
      <c r="N200" s="19" t="s">
        <v>63</v>
      </c>
      <c r="O200" s="21"/>
      <c r="Q200" s="25">
        <f t="shared" si="28"/>
        <v>115</v>
      </c>
      <c r="R200" s="26" t="str">
        <f t="shared" si="29"/>
        <v>35.0/100</v>
      </c>
      <c r="S200" s="26" t="str">
        <f t="shared" si="29"/>
        <v>38.0/100</v>
      </c>
      <c r="T200" s="25" t="str">
        <f t="shared" si="30"/>
        <v>'(소분)'</v>
      </c>
      <c r="U200" s="25" t="str">
        <f t="shared" si="31"/>
        <v>NULL</v>
      </c>
      <c r="X200" s="26" t="str">
        <f t="shared" si="32"/>
        <v>('2025-05', '에페릭스정', '653802110', 115, 35.0/100, 38.0/100, '8806538021102', '(소분)', NULL, 'active', ''),</v>
      </c>
      <c r="BI200" s="19">
        <v>197</v>
      </c>
      <c r="BJ200" s="21"/>
      <c r="BK200" s="21" t="s">
        <v>1344</v>
      </c>
      <c r="BL200" s="19" t="s">
        <v>1345</v>
      </c>
      <c r="BM200" s="21"/>
      <c r="BN200" s="21"/>
      <c r="BO200" s="21" t="s">
        <v>1182</v>
      </c>
      <c r="BP200" s="19" t="s">
        <v>1183</v>
      </c>
      <c r="BT200" s="26" t="str">
        <f t="shared" si="33"/>
        <v>('', '소원약국', '226-20-51701', NULL,'','active'),</v>
      </c>
      <c r="CA200" s="29">
        <v>197</v>
      </c>
      <c r="CB200" s="50"/>
      <c r="CC200" s="30" t="s">
        <v>1438</v>
      </c>
      <c r="CD200" s="31" t="s">
        <v>1439</v>
      </c>
      <c r="CE200" s="30" t="s">
        <v>1440</v>
      </c>
      <c r="CF200" s="32" t="s">
        <v>1638</v>
      </c>
      <c r="CG200" s="33" t="s">
        <v>376</v>
      </c>
      <c r="CH200" s="34">
        <v>18000</v>
      </c>
      <c r="CI200" s="35">
        <v>45717</v>
      </c>
      <c r="CJ200" s="35"/>
      <c r="CK200" s="36">
        <v>36000</v>
      </c>
      <c r="CL200" s="26">
        <f t="shared" si="34"/>
        <v>18000</v>
      </c>
      <c r="CM200" s="26"/>
      <c r="CR200" s="26" t="str">
        <f t="shared" si="35"/>
        <v>('일광온누리약국', '122-16-25715', '인천광역시 부평구 부평문화로 99 (부평동)', '8806538053615', '네오스타정40/5mg', 18000, '2025-03-01'),</v>
      </c>
      <c r="DF200" s="39" t="s">
        <v>120</v>
      </c>
      <c r="DG200" s="12" t="s">
        <v>117</v>
      </c>
      <c r="DH200" s="12" t="s">
        <v>203</v>
      </c>
      <c r="DI200" s="40" t="s">
        <v>346</v>
      </c>
      <c r="DJ200" s="39" t="s">
        <v>313</v>
      </c>
      <c r="DK200" s="41">
        <v>1217</v>
      </c>
      <c r="DL200" s="42" t="s">
        <v>93</v>
      </c>
      <c r="DR200" s="43">
        <v>946</v>
      </c>
      <c r="DS200" s="44" t="s">
        <v>119</v>
      </c>
      <c r="DT200" s="39" t="s">
        <v>120</v>
      </c>
      <c r="DU200" s="44" t="s">
        <v>345</v>
      </c>
      <c r="DV200" s="40" t="s">
        <v>346</v>
      </c>
      <c r="DW200" s="45">
        <v>3</v>
      </c>
      <c r="DX200" s="39" t="s">
        <v>313</v>
      </c>
      <c r="DY200" s="44" t="s">
        <v>61</v>
      </c>
      <c r="DZ200" s="46">
        <v>103</v>
      </c>
      <c r="EA200" s="41">
        <v>1217</v>
      </c>
    </row>
    <row r="201" spans="4:131" ht="13.5" x14ac:dyDescent="0.25">
      <c r="D201" s="19">
        <v>198</v>
      </c>
      <c r="E201" s="20" t="s">
        <v>117</v>
      </c>
      <c r="F201" s="21" t="s">
        <v>946</v>
      </c>
      <c r="G201" s="20">
        <v>653802110</v>
      </c>
      <c r="H201" s="22">
        <v>115</v>
      </c>
      <c r="I201" s="23">
        <v>0.35</v>
      </c>
      <c r="J201" s="23">
        <v>0.38</v>
      </c>
      <c r="K201" s="24">
        <v>8806538021119</v>
      </c>
      <c r="L201" s="19" t="s">
        <v>95</v>
      </c>
      <c r="M201" s="21"/>
      <c r="N201" s="19" t="s">
        <v>63</v>
      </c>
      <c r="O201" s="21"/>
      <c r="Q201" s="25">
        <f t="shared" si="28"/>
        <v>115</v>
      </c>
      <c r="R201" s="26" t="str">
        <f t="shared" si="29"/>
        <v>35.0/100</v>
      </c>
      <c r="S201" s="26" t="str">
        <f t="shared" si="29"/>
        <v>38.0/100</v>
      </c>
      <c r="T201" s="25" t="str">
        <f t="shared" si="30"/>
        <v>'30정/병'</v>
      </c>
      <c r="U201" s="25" t="str">
        <f t="shared" si="31"/>
        <v>NULL</v>
      </c>
      <c r="X201" s="26" t="str">
        <f t="shared" si="32"/>
        <v>('2025-05', '에페릭스정', '653802110', 115, 35.0/100, 38.0/100, '8806538021119', '30정/병', NULL, 'active', ''),</v>
      </c>
      <c r="BI201" s="19">
        <v>198</v>
      </c>
      <c r="BJ201" s="21"/>
      <c r="BK201" s="21" t="s">
        <v>1653</v>
      </c>
      <c r="BL201" s="19" t="s">
        <v>1654</v>
      </c>
      <c r="BM201" s="21"/>
      <c r="BN201" s="21"/>
      <c r="BO201" s="21" t="s">
        <v>1182</v>
      </c>
      <c r="BP201" s="19" t="s">
        <v>1183</v>
      </c>
      <c r="BT201" s="26" t="str">
        <f t="shared" si="33"/>
        <v>('', '연세약국', '134-22-00154', NULL,'','active'),</v>
      </c>
      <c r="CA201" s="29">
        <v>198</v>
      </c>
      <c r="CB201" s="50"/>
      <c r="CC201" s="30" t="s">
        <v>1306</v>
      </c>
      <c r="CD201" s="31" t="s">
        <v>1307</v>
      </c>
      <c r="CE201" s="30" t="s">
        <v>1308</v>
      </c>
      <c r="CF201" s="32" t="s">
        <v>1638</v>
      </c>
      <c r="CG201" s="33" t="s">
        <v>376</v>
      </c>
      <c r="CH201" s="34">
        <v>18000</v>
      </c>
      <c r="CI201" s="35">
        <v>45717</v>
      </c>
      <c r="CJ201" s="35"/>
      <c r="CK201" s="36">
        <v>36000</v>
      </c>
      <c r="CL201" s="26">
        <f t="shared" si="34"/>
        <v>18000</v>
      </c>
      <c r="CM201" s="26"/>
      <c r="CR201" s="26" t="str">
        <f t="shared" si="35"/>
        <v>('세란온누리약국', '624-52-00504', '서울시 강서구 강서로 231, 208호 (화곡동, 우장산역 해링턴타워)', '8806538053615', '네오스타정40/5mg', 18000, '2025-03-01'),</v>
      </c>
      <c r="DF201" s="39" t="s">
        <v>120</v>
      </c>
      <c r="DG201" s="12" t="s">
        <v>117</v>
      </c>
      <c r="DH201" s="12" t="s">
        <v>203</v>
      </c>
      <c r="DI201" s="40" t="s">
        <v>346</v>
      </c>
      <c r="DJ201" s="39" t="s">
        <v>313</v>
      </c>
      <c r="DK201" s="41">
        <v>3080</v>
      </c>
      <c r="DL201" s="42" t="s">
        <v>93</v>
      </c>
      <c r="DR201" s="43">
        <v>979</v>
      </c>
      <c r="DS201" s="44" t="s">
        <v>119</v>
      </c>
      <c r="DT201" s="39" t="s">
        <v>120</v>
      </c>
      <c r="DU201" s="44" t="s">
        <v>345</v>
      </c>
      <c r="DV201" s="40" t="s">
        <v>346</v>
      </c>
      <c r="DW201" s="45">
        <v>3</v>
      </c>
      <c r="DX201" s="39" t="s">
        <v>313</v>
      </c>
      <c r="DY201" s="44" t="s">
        <v>61</v>
      </c>
      <c r="DZ201" s="46">
        <v>103</v>
      </c>
      <c r="EA201" s="41">
        <v>3080</v>
      </c>
    </row>
    <row r="202" spans="4:131" ht="13.5" x14ac:dyDescent="0.25">
      <c r="D202" s="19">
        <v>199</v>
      </c>
      <c r="E202" s="20" t="s">
        <v>117</v>
      </c>
      <c r="F202" s="21" t="s">
        <v>946</v>
      </c>
      <c r="G202" s="20">
        <v>653802110</v>
      </c>
      <c r="H202" s="22">
        <v>115</v>
      </c>
      <c r="I202" s="23">
        <v>0.35</v>
      </c>
      <c r="J202" s="23">
        <v>0.38</v>
      </c>
      <c r="K202" s="24">
        <v>8806538021126</v>
      </c>
      <c r="L202" s="19" t="s">
        <v>884</v>
      </c>
      <c r="M202" s="21"/>
      <c r="N202" s="19" t="s">
        <v>63</v>
      </c>
      <c r="O202" s="21"/>
      <c r="Q202" s="25">
        <f t="shared" si="28"/>
        <v>115</v>
      </c>
      <c r="R202" s="26" t="str">
        <f t="shared" si="29"/>
        <v>35.0/100</v>
      </c>
      <c r="S202" s="26" t="str">
        <f t="shared" si="29"/>
        <v>38.0/100</v>
      </c>
      <c r="T202" s="25" t="str">
        <f t="shared" si="30"/>
        <v>'300정/병'</v>
      </c>
      <c r="U202" s="25" t="str">
        <f t="shared" si="31"/>
        <v>NULL</v>
      </c>
      <c r="X202" s="26" t="str">
        <f t="shared" si="32"/>
        <v>('2025-05', '에페릭스정', '653802110', 115, 35.0/100, 38.0/100, '8806538021126', '300정/병', NULL, 'active', ''),</v>
      </c>
      <c r="BI202" s="19">
        <v>199</v>
      </c>
      <c r="BJ202" s="21"/>
      <c r="BK202" s="21" t="s">
        <v>1655</v>
      </c>
      <c r="BL202" s="19" t="s">
        <v>1656</v>
      </c>
      <c r="BM202" s="21"/>
      <c r="BN202" s="21"/>
      <c r="BO202" s="21" t="s">
        <v>1182</v>
      </c>
      <c r="BP202" s="19" t="s">
        <v>1183</v>
      </c>
      <c r="BT202" s="26" t="str">
        <f t="shared" si="33"/>
        <v>('', '대생약국', '109-37-02316', NULL,'','active'),</v>
      </c>
      <c r="CA202" s="29">
        <v>199</v>
      </c>
      <c r="CB202" s="50"/>
      <c r="CC202" s="30" t="s">
        <v>1657</v>
      </c>
      <c r="CD202" s="31" t="s">
        <v>1658</v>
      </c>
      <c r="CE202" s="30" t="s">
        <v>1659</v>
      </c>
      <c r="CF202" s="32" t="s">
        <v>1638</v>
      </c>
      <c r="CG202" s="33" t="s">
        <v>376</v>
      </c>
      <c r="CH202" s="34">
        <v>18000</v>
      </c>
      <c r="CI202" s="35">
        <v>45717</v>
      </c>
      <c r="CJ202" s="35"/>
      <c r="CK202" s="36">
        <v>36000</v>
      </c>
      <c r="CL202" s="26">
        <f t="shared" si="34"/>
        <v>18000</v>
      </c>
      <c r="CM202" s="26"/>
      <c r="CR202" s="26" t="str">
        <f t="shared" si="35"/>
        <v>('사랑인약국', '748-21-01843', '인천광역시 계양구 양지로 40, 102호(동양동)', '8806538053615', '네오스타정40/5mg', 18000, '2025-03-01'),</v>
      </c>
      <c r="DF202" s="39" t="s">
        <v>120</v>
      </c>
      <c r="DG202" s="12" t="s">
        <v>117</v>
      </c>
      <c r="DH202" s="12" t="s">
        <v>203</v>
      </c>
      <c r="DI202" s="40" t="s">
        <v>346</v>
      </c>
      <c r="DJ202" s="39" t="s">
        <v>313</v>
      </c>
      <c r="DK202" s="41">
        <v>21</v>
      </c>
      <c r="DL202" s="42" t="s">
        <v>93</v>
      </c>
      <c r="DR202" s="43">
        <v>980</v>
      </c>
      <c r="DS202" s="44" t="s">
        <v>119</v>
      </c>
      <c r="DT202" s="39" t="s">
        <v>120</v>
      </c>
      <c r="DU202" s="44" t="s">
        <v>345</v>
      </c>
      <c r="DV202" s="40" t="s">
        <v>346</v>
      </c>
      <c r="DW202" s="45">
        <v>3</v>
      </c>
      <c r="DX202" s="39" t="s">
        <v>313</v>
      </c>
      <c r="DY202" s="44" t="s">
        <v>61</v>
      </c>
      <c r="DZ202" s="46">
        <v>103</v>
      </c>
      <c r="EA202" s="41">
        <v>21</v>
      </c>
    </row>
    <row r="203" spans="4:131" ht="13.5" x14ac:dyDescent="0.25">
      <c r="D203" s="19">
        <v>200</v>
      </c>
      <c r="E203" s="20" t="s">
        <v>117</v>
      </c>
      <c r="F203" s="21" t="s">
        <v>946</v>
      </c>
      <c r="G203" s="20">
        <v>653802110</v>
      </c>
      <c r="H203" s="22">
        <v>115</v>
      </c>
      <c r="I203" s="23">
        <v>0.35</v>
      </c>
      <c r="J203" s="23">
        <v>0.38</v>
      </c>
      <c r="K203" s="24">
        <v>8806538021133</v>
      </c>
      <c r="L203" s="19" t="s">
        <v>118</v>
      </c>
      <c r="M203" s="21"/>
      <c r="N203" s="19" t="s">
        <v>63</v>
      </c>
      <c r="O203" s="21"/>
      <c r="Q203" s="25">
        <f t="shared" si="28"/>
        <v>115</v>
      </c>
      <c r="R203" s="26" t="str">
        <f t="shared" si="29"/>
        <v>35.0/100</v>
      </c>
      <c r="S203" s="26" t="str">
        <f t="shared" si="29"/>
        <v>38.0/100</v>
      </c>
      <c r="T203" s="25" t="str">
        <f t="shared" si="30"/>
        <v>'500정/병'</v>
      </c>
      <c r="U203" s="25" t="str">
        <f t="shared" si="31"/>
        <v>NULL</v>
      </c>
      <c r="X203" s="26" t="str">
        <f t="shared" si="32"/>
        <v>('2025-05', '에페릭스정', '653802110', 115, 35.0/100, 38.0/100, '8806538021133', '500정/병', NULL, 'active', ''),</v>
      </c>
      <c r="BI203" s="19">
        <v>200</v>
      </c>
      <c r="BJ203" s="21"/>
      <c r="BK203" s="21" t="s">
        <v>1660</v>
      </c>
      <c r="BL203" s="19" t="s">
        <v>1661</v>
      </c>
      <c r="BM203" s="21"/>
      <c r="BN203" s="21"/>
      <c r="BO203" s="21" t="s">
        <v>351</v>
      </c>
      <c r="BP203" s="19" t="s">
        <v>350</v>
      </c>
      <c r="BT203" s="26" t="str">
        <f t="shared" si="33"/>
        <v>('', '여주사랑약국', '360-68-00237', NULL,'','active'),</v>
      </c>
      <c r="CA203" s="29">
        <v>200</v>
      </c>
      <c r="CB203" s="50"/>
      <c r="CC203" s="30" t="s">
        <v>1306</v>
      </c>
      <c r="CD203" s="31" t="s">
        <v>1307</v>
      </c>
      <c r="CE203" s="30" t="s">
        <v>1308</v>
      </c>
      <c r="CF203" s="32" t="s">
        <v>1638</v>
      </c>
      <c r="CG203" s="33" t="s">
        <v>376</v>
      </c>
      <c r="CH203" s="34">
        <v>27000</v>
      </c>
      <c r="CI203" s="35">
        <v>45689</v>
      </c>
      <c r="CJ203" s="35"/>
      <c r="CK203" s="36">
        <v>54000</v>
      </c>
      <c r="CL203" s="26">
        <f t="shared" si="34"/>
        <v>27000</v>
      </c>
      <c r="CM203" s="26"/>
      <c r="CR203" s="26" t="str">
        <f t="shared" si="35"/>
        <v>('세란온누리약국', '624-52-00504', '서울시 강서구 강서로 231, 208호 (화곡동, 우장산역 해링턴타워)', '8806538053615', '네오스타정40/5mg', 27000, '2025-02-01'),</v>
      </c>
      <c r="DF203" s="39" t="s">
        <v>120</v>
      </c>
      <c r="DG203" s="12" t="s">
        <v>117</v>
      </c>
      <c r="DH203" s="12" t="s">
        <v>203</v>
      </c>
      <c r="DI203" s="40" t="s">
        <v>346</v>
      </c>
      <c r="DJ203" s="39" t="s">
        <v>313</v>
      </c>
      <c r="DK203" s="41">
        <v>84</v>
      </c>
      <c r="DL203" s="42" t="s">
        <v>93</v>
      </c>
      <c r="DR203" s="43">
        <v>1011</v>
      </c>
      <c r="DS203" s="44" t="s">
        <v>119</v>
      </c>
      <c r="DT203" s="39" t="s">
        <v>120</v>
      </c>
      <c r="DU203" s="44" t="s">
        <v>345</v>
      </c>
      <c r="DV203" s="40" t="s">
        <v>346</v>
      </c>
      <c r="DW203" s="45">
        <v>3</v>
      </c>
      <c r="DX203" s="39" t="s">
        <v>313</v>
      </c>
      <c r="DY203" s="44" t="s">
        <v>61</v>
      </c>
      <c r="DZ203" s="46">
        <v>103</v>
      </c>
      <c r="EA203" s="41">
        <v>84</v>
      </c>
    </row>
    <row r="204" spans="4:131" ht="13.5" x14ac:dyDescent="0.25">
      <c r="D204" s="19">
        <v>201</v>
      </c>
      <c r="E204" s="20" t="s">
        <v>117</v>
      </c>
      <c r="F204" s="21" t="s">
        <v>1080</v>
      </c>
      <c r="G204" s="20">
        <v>653802130</v>
      </c>
      <c r="H204" s="22">
        <v>107</v>
      </c>
      <c r="I204" s="23">
        <v>0.4</v>
      </c>
      <c r="J204" s="23">
        <v>0.4</v>
      </c>
      <c r="K204" s="24">
        <v>8806538021300</v>
      </c>
      <c r="L204" s="19" t="s">
        <v>62</v>
      </c>
      <c r="M204" s="21"/>
      <c r="N204" s="19" t="s">
        <v>63</v>
      </c>
      <c r="O204" s="21"/>
      <c r="Q204" s="25">
        <f t="shared" si="28"/>
        <v>107</v>
      </c>
      <c r="R204" s="26" t="str">
        <f t="shared" si="29"/>
        <v>40.0/100</v>
      </c>
      <c r="S204" s="26" t="str">
        <f t="shared" si="29"/>
        <v>40.0/100</v>
      </c>
      <c r="T204" s="25" t="str">
        <f t="shared" si="30"/>
        <v>'(소분)'</v>
      </c>
      <c r="U204" s="25" t="str">
        <f t="shared" si="31"/>
        <v>NULL</v>
      </c>
      <c r="X204" s="26" t="str">
        <f t="shared" si="32"/>
        <v>('2025-05', '엑세트라세미정', '653802130', 107, 40.0/100, 40.0/100, '8806538021300', '(소분)', NULL, 'active', ''),</v>
      </c>
      <c r="BI204" s="19">
        <v>201</v>
      </c>
      <c r="BJ204" s="21"/>
      <c r="BK204" s="21" t="s">
        <v>1662</v>
      </c>
      <c r="BL204" s="19" t="s">
        <v>1663</v>
      </c>
      <c r="BM204" s="21"/>
      <c r="BN204" s="21"/>
      <c r="BO204" s="21" t="s">
        <v>1198</v>
      </c>
      <c r="BP204" s="19" t="s">
        <v>1199</v>
      </c>
      <c r="BT204" s="26" t="str">
        <f t="shared" si="33"/>
        <v>('', '시민약국', '132-26-82992', NULL,'','active'),</v>
      </c>
      <c r="CA204" s="29">
        <v>201</v>
      </c>
      <c r="CB204" s="50"/>
      <c r="CC204" s="30" t="s">
        <v>1657</v>
      </c>
      <c r="CD204" s="31" t="s">
        <v>1658</v>
      </c>
      <c r="CE204" s="30" t="s">
        <v>1659</v>
      </c>
      <c r="CF204" s="32" t="s">
        <v>1638</v>
      </c>
      <c r="CG204" s="33" t="s">
        <v>376</v>
      </c>
      <c r="CH204" s="34">
        <v>18000</v>
      </c>
      <c r="CI204" s="35">
        <v>45658</v>
      </c>
      <c r="CJ204" s="35"/>
      <c r="CK204" s="36">
        <v>36000</v>
      </c>
      <c r="CL204" s="26">
        <f t="shared" si="34"/>
        <v>18000</v>
      </c>
      <c r="CM204" s="26"/>
      <c r="CR204" s="26" t="str">
        <f t="shared" si="35"/>
        <v>('사랑인약국', '748-21-01843', '인천광역시 계양구 양지로 40, 102호(동양동)', '8806538053615', '네오스타정40/5mg', 18000, '2025-01-01'),</v>
      </c>
      <c r="DF204" s="39" t="s">
        <v>120</v>
      </c>
      <c r="DG204" s="12" t="s">
        <v>117</v>
      </c>
      <c r="DH204" s="12" t="s">
        <v>203</v>
      </c>
      <c r="DI204" s="40" t="s">
        <v>346</v>
      </c>
      <c r="DJ204" s="39" t="s">
        <v>313</v>
      </c>
      <c r="DK204" s="41">
        <v>285</v>
      </c>
      <c r="DL204" s="42" t="s">
        <v>93</v>
      </c>
      <c r="DR204" s="43">
        <v>1013</v>
      </c>
      <c r="DS204" s="44" t="s">
        <v>119</v>
      </c>
      <c r="DT204" s="39" t="s">
        <v>120</v>
      </c>
      <c r="DU204" s="44" t="s">
        <v>345</v>
      </c>
      <c r="DV204" s="40" t="s">
        <v>346</v>
      </c>
      <c r="DW204" s="45">
        <v>3</v>
      </c>
      <c r="DX204" s="39" t="s">
        <v>313</v>
      </c>
      <c r="DY204" s="44" t="s">
        <v>61</v>
      </c>
      <c r="DZ204" s="46">
        <v>103</v>
      </c>
      <c r="EA204" s="41">
        <v>285</v>
      </c>
    </row>
    <row r="205" spans="4:131" ht="13.5" x14ac:dyDescent="0.25">
      <c r="D205" s="19">
        <v>202</v>
      </c>
      <c r="E205" s="20" t="s">
        <v>117</v>
      </c>
      <c r="F205" s="21" t="s">
        <v>1080</v>
      </c>
      <c r="G205" s="20">
        <v>653802130</v>
      </c>
      <c r="H205" s="22">
        <v>107</v>
      </c>
      <c r="I205" s="23">
        <v>0.4</v>
      </c>
      <c r="J205" s="23">
        <v>0.4</v>
      </c>
      <c r="K205" s="24">
        <v>8806538021317</v>
      </c>
      <c r="L205" s="19" t="s">
        <v>95</v>
      </c>
      <c r="M205" s="21"/>
      <c r="N205" s="19" t="s">
        <v>63</v>
      </c>
      <c r="O205" s="21"/>
      <c r="Q205" s="25">
        <f t="shared" si="28"/>
        <v>107</v>
      </c>
      <c r="R205" s="26" t="str">
        <f t="shared" si="29"/>
        <v>40.0/100</v>
      </c>
      <c r="S205" s="26" t="str">
        <f t="shared" si="29"/>
        <v>40.0/100</v>
      </c>
      <c r="T205" s="25" t="str">
        <f t="shared" si="30"/>
        <v>'30정/병'</v>
      </c>
      <c r="U205" s="25" t="str">
        <f t="shared" si="31"/>
        <v>NULL</v>
      </c>
      <c r="X205" s="26" t="str">
        <f t="shared" si="32"/>
        <v>('2025-05', '엑세트라세미정', '653802130', 107, 40.0/100, 40.0/100, '8806538021317', '30정/병', NULL, 'active', ''),</v>
      </c>
      <c r="BI205" s="19">
        <v>202</v>
      </c>
      <c r="BJ205" s="21"/>
      <c r="BK205" s="21" t="s">
        <v>1664</v>
      </c>
      <c r="BL205" s="19" t="s">
        <v>1665</v>
      </c>
      <c r="BM205" s="21"/>
      <c r="BN205" s="21"/>
      <c r="BO205" s="21" t="s">
        <v>1198</v>
      </c>
      <c r="BP205" s="19" t="s">
        <v>1199</v>
      </c>
      <c r="BT205" s="26" t="str">
        <f t="shared" si="33"/>
        <v>('', '소망약국', '509-17-02575', NULL,'','active'),</v>
      </c>
      <c r="CA205" s="29">
        <v>202</v>
      </c>
      <c r="CB205" s="50"/>
      <c r="CC205" s="30" t="s">
        <v>1306</v>
      </c>
      <c r="CD205" s="31" t="s">
        <v>1307</v>
      </c>
      <c r="CE205" s="30" t="s">
        <v>1308</v>
      </c>
      <c r="CF205" s="32" t="s">
        <v>1638</v>
      </c>
      <c r="CG205" s="33" t="s">
        <v>376</v>
      </c>
      <c r="CH205" s="34">
        <v>27000</v>
      </c>
      <c r="CI205" s="35">
        <v>45717</v>
      </c>
      <c r="CJ205" s="35"/>
      <c r="CK205" s="36">
        <v>54000</v>
      </c>
      <c r="CL205" s="26">
        <f t="shared" si="34"/>
        <v>27000</v>
      </c>
      <c r="CM205" s="26"/>
      <c r="CR205" s="26" t="str">
        <f t="shared" si="35"/>
        <v>('세란온누리약국', '624-52-00504', '서울시 강서구 강서로 231, 208호 (화곡동, 우장산역 해링턴타워)', '8806538053615', '네오스타정40/5mg', 27000, '2025-03-01'),</v>
      </c>
      <c r="DF205" s="39" t="s">
        <v>120</v>
      </c>
      <c r="DG205" s="12" t="s">
        <v>117</v>
      </c>
      <c r="DH205" s="12" t="s">
        <v>203</v>
      </c>
      <c r="DI205" s="40" t="s">
        <v>346</v>
      </c>
      <c r="DJ205" s="39" t="s">
        <v>313</v>
      </c>
      <c r="DK205" s="41">
        <v>42</v>
      </c>
      <c r="DL205" s="42" t="s">
        <v>93</v>
      </c>
      <c r="DR205" s="43">
        <v>1034</v>
      </c>
      <c r="DS205" s="44" t="s">
        <v>119</v>
      </c>
      <c r="DT205" s="39" t="s">
        <v>120</v>
      </c>
      <c r="DU205" s="44" t="s">
        <v>345</v>
      </c>
      <c r="DV205" s="40" t="s">
        <v>346</v>
      </c>
      <c r="DW205" s="45">
        <v>3</v>
      </c>
      <c r="DX205" s="39" t="s">
        <v>313</v>
      </c>
      <c r="DY205" s="44" t="s">
        <v>61</v>
      </c>
      <c r="DZ205" s="46">
        <v>103</v>
      </c>
      <c r="EA205" s="41">
        <v>42</v>
      </c>
    </row>
    <row r="206" spans="4:131" ht="13.5" x14ac:dyDescent="0.25">
      <c r="D206" s="19">
        <v>203</v>
      </c>
      <c r="E206" s="20" t="s">
        <v>117</v>
      </c>
      <c r="F206" s="21" t="s">
        <v>1080</v>
      </c>
      <c r="G206" s="20">
        <v>653802130</v>
      </c>
      <c r="H206" s="22">
        <v>107</v>
      </c>
      <c r="I206" s="23">
        <v>0.4</v>
      </c>
      <c r="J206" s="23">
        <v>0.4</v>
      </c>
      <c r="K206" s="24">
        <v>8806538021324</v>
      </c>
      <c r="L206" s="19" t="s">
        <v>217</v>
      </c>
      <c r="M206" s="21"/>
      <c r="N206" s="19" t="s">
        <v>63</v>
      </c>
      <c r="O206" s="21"/>
      <c r="Q206" s="25">
        <f t="shared" si="28"/>
        <v>107</v>
      </c>
      <c r="R206" s="26" t="str">
        <f t="shared" si="29"/>
        <v>40.0/100</v>
      </c>
      <c r="S206" s="26" t="str">
        <f t="shared" si="29"/>
        <v>40.0/100</v>
      </c>
      <c r="T206" s="25" t="str">
        <f t="shared" si="30"/>
        <v>'100정/병'</v>
      </c>
      <c r="U206" s="25" t="str">
        <f t="shared" si="31"/>
        <v>NULL</v>
      </c>
      <c r="X206" s="26" t="str">
        <f t="shared" si="32"/>
        <v>('2025-05', '엑세트라세미정', '653802130', 107, 40.0/100, 40.0/100, '8806538021324', '100정/병', NULL, 'active', ''),</v>
      </c>
      <c r="BI206" s="19">
        <v>203</v>
      </c>
      <c r="BJ206" s="21"/>
      <c r="BK206" s="21" t="s">
        <v>1666</v>
      </c>
      <c r="BL206" s="19" t="s">
        <v>1667</v>
      </c>
      <c r="BM206" s="21"/>
      <c r="BN206" s="21"/>
      <c r="BO206" s="21" t="s">
        <v>1198</v>
      </c>
      <c r="BP206" s="19" t="s">
        <v>1199</v>
      </c>
      <c r="BT206" s="26" t="str">
        <f t="shared" si="33"/>
        <v>('', '엔젤약국', '678-02-01510', NULL,'','active'),</v>
      </c>
      <c r="CA206" s="29">
        <v>203</v>
      </c>
      <c r="CB206" s="50"/>
      <c r="CC206" s="30" t="s">
        <v>1657</v>
      </c>
      <c r="CD206" s="31" t="s">
        <v>1658</v>
      </c>
      <c r="CE206" s="30" t="s">
        <v>1659</v>
      </c>
      <c r="CF206" s="32" t="s">
        <v>1638</v>
      </c>
      <c r="CG206" s="33" t="s">
        <v>376</v>
      </c>
      <c r="CH206" s="34">
        <v>18000</v>
      </c>
      <c r="CI206" s="35">
        <v>45717</v>
      </c>
      <c r="CJ206" s="35"/>
      <c r="CK206" s="36">
        <v>36000</v>
      </c>
      <c r="CL206" s="26">
        <f t="shared" si="34"/>
        <v>18000</v>
      </c>
      <c r="CM206" s="26"/>
      <c r="CR206" s="26" t="str">
        <f t="shared" si="35"/>
        <v>('사랑인약국', '748-21-01843', '인천광역시 계양구 양지로 40, 102호(동양동)', '8806538053615', '네오스타정40/5mg', 18000, '2025-03-01'),</v>
      </c>
      <c r="DF206" s="39" t="s">
        <v>120</v>
      </c>
      <c r="DG206" s="12" t="s">
        <v>117</v>
      </c>
      <c r="DH206" s="12" t="s">
        <v>203</v>
      </c>
      <c r="DI206" s="40" t="s">
        <v>335</v>
      </c>
      <c r="DJ206" s="39" t="s">
        <v>313</v>
      </c>
      <c r="DK206" s="41">
        <v>2075</v>
      </c>
      <c r="DL206" s="42" t="s">
        <v>93</v>
      </c>
      <c r="DR206" s="43">
        <v>1065</v>
      </c>
      <c r="DS206" s="44" t="s">
        <v>119</v>
      </c>
      <c r="DT206" s="39" t="s">
        <v>120</v>
      </c>
      <c r="DU206" s="44" t="s">
        <v>334</v>
      </c>
      <c r="DV206" s="40" t="s">
        <v>335</v>
      </c>
      <c r="DW206" s="45">
        <v>3</v>
      </c>
      <c r="DX206" s="39" t="s">
        <v>313</v>
      </c>
      <c r="DY206" s="44" t="s">
        <v>61</v>
      </c>
      <c r="DZ206" s="46">
        <v>103</v>
      </c>
      <c r="EA206" s="41">
        <v>2075</v>
      </c>
    </row>
    <row r="207" spans="4:131" ht="13.5" x14ac:dyDescent="0.25">
      <c r="D207" s="19">
        <v>204</v>
      </c>
      <c r="E207" s="20" t="s">
        <v>117</v>
      </c>
      <c r="F207" s="21" t="s">
        <v>1080</v>
      </c>
      <c r="G207" s="20">
        <v>653802130</v>
      </c>
      <c r="H207" s="22">
        <v>107</v>
      </c>
      <c r="I207" s="23">
        <v>0.4</v>
      </c>
      <c r="J207" s="23">
        <v>0.4</v>
      </c>
      <c r="K207" s="24">
        <v>8806538021331</v>
      </c>
      <c r="L207" s="19" t="s">
        <v>884</v>
      </c>
      <c r="M207" s="21"/>
      <c r="N207" s="19" t="s">
        <v>63</v>
      </c>
      <c r="O207" s="21"/>
      <c r="Q207" s="25">
        <f t="shared" si="28"/>
        <v>107</v>
      </c>
      <c r="R207" s="26" t="str">
        <f t="shared" si="29"/>
        <v>40.0/100</v>
      </c>
      <c r="S207" s="26" t="str">
        <f t="shared" si="29"/>
        <v>40.0/100</v>
      </c>
      <c r="T207" s="25" t="str">
        <f t="shared" si="30"/>
        <v>'300정/병'</v>
      </c>
      <c r="U207" s="25" t="str">
        <f t="shared" si="31"/>
        <v>NULL</v>
      </c>
      <c r="X207" s="26" t="str">
        <f t="shared" si="32"/>
        <v>('2025-05', '엑세트라세미정', '653802130', 107, 40.0/100, 40.0/100, '8806538021331', '300정/병', NULL, 'active', ''),</v>
      </c>
      <c r="BI207" s="19">
        <v>204</v>
      </c>
      <c r="BJ207" s="21"/>
      <c r="BK207" s="21" t="s">
        <v>1668</v>
      </c>
      <c r="BL207" s="19" t="s">
        <v>1669</v>
      </c>
      <c r="BM207" s="21"/>
      <c r="BN207" s="21"/>
      <c r="BO207" s="21" t="s">
        <v>413</v>
      </c>
      <c r="BP207" s="19" t="s">
        <v>412</v>
      </c>
      <c r="BT207" s="26" t="str">
        <f t="shared" si="33"/>
        <v>('', '이안온누리약국', '204-26-34209', NULL,'','active'),</v>
      </c>
      <c r="CA207" s="29">
        <v>204</v>
      </c>
      <c r="CB207" s="50"/>
      <c r="CC207" s="30" t="s">
        <v>1306</v>
      </c>
      <c r="CD207" s="31" t="s">
        <v>1307</v>
      </c>
      <c r="CE207" s="30" t="s">
        <v>1308</v>
      </c>
      <c r="CF207" s="32" t="s">
        <v>1638</v>
      </c>
      <c r="CG207" s="33" t="s">
        <v>376</v>
      </c>
      <c r="CH207" s="34">
        <v>36000</v>
      </c>
      <c r="CI207" s="35">
        <v>45717</v>
      </c>
      <c r="CJ207" s="35"/>
      <c r="CK207" s="36">
        <v>72000</v>
      </c>
      <c r="CL207" s="26">
        <f t="shared" si="34"/>
        <v>36000</v>
      </c>
      <c r="CM207" s="26"/>
      <c r="CR207" s="26" t="str">
        <f t="shared" si="35"/>
        <v>('세란온누리약국', '624-52-00504', '서울시 강서구 강서로 231, 208호 (화곡동, 우장산역 해링턴타워)', '8806538053615', '네오스타정40/5mg', 36000, '2025-03-01'),</v>
      </c>
      <c r="DF207" s="39" t="s">
        <v>120</v>
      </c>
      <c r="DG207" s="12" t="s">
        <v>117</v>
      </c>
      <c r="DH207" s="12" t="s">
        <v>203</v>
      </c>
      <c r="DI207" s="40" t="s">
        <v>335</v>
      </c>
      <c r="DJ207" s="39" t="s">
        <v>313</v>
      </c>
      <c r="DK207" s="41">
        <v>614</v>
      </c>
      <c r="DL207" s="42" t="s">
        <v>93</v>
      </c>
      <c r="DR207" s="43">
        <v>1109</v>
      </c>
      <c r="DS207" s="44" t="s">
        <v>119</v>
      </c>
      <c r="DT207" s="39" t="s">
        <v>120</v>
      </c>
      <c r="DU207" s="44" t="s">
        <v>334</v>
      </c>
      <c r="DV207" s="40" t="s">
        <v>335</v>
      </c>
      <c r="DW207" s="45">
        <v>3</v>
      </c>
      <c r="DX207" s="39" t="s">
        <v>313</v>
      </c>
      <c r="DY207" s="44" t="s">
        <v>61</v>
      </c>
      <c r="DZ207" s="46">
        <v>103</v>
      </c>
      <c r="EA207" s="41">
        <v>614</v>
      </c>
    </row>
    <row r="208" spans="4:131" ht="13.5" x14ac:dyDescent="0.25">
      <c r="D208" s="19">
        <v>205</v>
      </c>
      <c r="E208" s="20" t="s">
        <v>117</v>
      </c>
      <c r="F208" s="21" t="s">
        <v>1080</v>
      </c>
      <c r="G208" s="20">
        <v>653802130</v>
      </c>
      <c r="H208" s="22">
        <v>107</v>
      </c>
      <c r="I208" s="23">
        <v>0.4</v>
      </c>
      <c r="J208" s="23">
        <v>0.4</v>
      </c>
      <c r="K208" s="24">
        <v>8806538021348</v>
      </c>
      <c r="L208" s="19" t="s">
        <v>1670</v>
      </c>
      <c r="M208" s="21"/>
      <c r="N208" s="19" t="s">
        <v>63</v>
      </c>
      <c r="O208" s="21"/>
      <c r="Q208" s="25">
        <f t="shared" si="28"/>
        <v>107</v>
      </c>
      <c r="R208" s="26" t="str">
        <f t="shared" si="29"/>
        <v>40.0/100</v>
      </c>
      <c r="S208" s="26" t="str">
        <f t="shared" si="29"/>
        <v>40.0/100</v>
      </c>
      <c r="T208" s="25" t="str">
        <f t="shared" si="30"/>
        <v>'12정/병'</v>
      </c>
      <c r="U208" s="25" t="str">
        <f t="shared" si="31"/>
        <v>NULL</v>
      </c>
      <c r="X208" s="26" t="str">
        <f t="shared" si="32"/>
        <v>('2025-05', '엑세트라세미정', '653802130', 107, 40.0/100, 40.0/100, '8806538021348', '12정/병', NULL, 'active', ''),</v>
      </c>
      <c r="BI208" s="19">
        <v>205</v>
      </c>
      <c r="BJ208" s="21"/>
      <c r="BK208" s="21" t="s">
        <v>1671</v>
      </c>
      <c r="BL208" s="19" t="s">
        <v>1672</v>
      </c>
      <c r="BM208" s="21"/>
      <c r="BN208" s="21"/>
      <c r="BO208" s="21" t="s">
        <v>413</v>
      </c>
      <c r="BP208" s="19" t="s">
        <v>412</v>
      </c>
      <c r="BT208" s="26" t="str">
        <f t="shared" si="33"/>
        <v>('', '참약사플러스약국', '466-11-02465', NULL,'','active'),</v>
      </c>
      <c r="CA208" s="29">
        <v>205</v>
      </c>
      <c r="CB208" s="50"/>
      <c r="CC208" s="30" t="s">
        <v>1657</v>
      </c>
      <c r="CD208" s="31" t="s">
        <v>1658</v>
      </c>
      <c r="CE208" s="30" t="s">
        <v>1659</v>
      </c>
      <c r="CF208" s="32" t="s">
        <v>1638</v>
      </c>
      <c r="CG208" s="33" t="s">
        <v>376</v>
      </c>
      <c r="CH208" s="34">
        <v>36000</v>
      </c>
      <c r="CI208" s="35">
        <v>45717</v>
      </c>
      <c r="CJ208" s="35"/>
      <c r="CK208" s="36">
        <v>72000</v>
      </c>
      <c r="CL208" s="26">
        <f t="shared" si="34"/>
        <v>36000</v>
      </c>
      <c r="CM208" s="26"/>
      <c r="CR208" s="26" t="str">
        <f t="shared" si="35"/>
        <v>('사랑인약국', '748-21-01843', '인천광역시 계양구 양지로 40, 102호(동양동)', '8806538053615', '네오스타정40/5mg', 36000, '2025-03-01'),</v>
      </c>
      <c r="DF208" s="39" t="s">
        <v>120</v>
      </c>
      <c r="DG208" s="12" t="s">
        <v>117</v>
      </c>
      <c r="DH208" s="12" t="s">
        <v>203</v>
      </c>
      <c r="DI208" s="40" t="s">
        <v>335</v>
      </c>
      <c r="DJ208" s="39" t="s">
        <v>313</v>
      </c>
      <c r="DK208" s="41">
        <v>661</v>
      </c>
      <c r="DL208" s="42" t="s">
        <v>93</v>
      </c>
      <c r="DR208" s="43">
        <v>1149</v>
      </c>
      <c r="DS208" s="44" t="s">
        <v>119</v>
      </c>
      <c r="DT208" s="39" t="s">
        <v>120</v>
      </c>
      <c r="DU208" s="44" t="s">
        <v>334</v>
      </c>
      <c r="DV208" s="40" t="s">
        <v>335</v>
      </c>
      <c r="DW208" s="45">
        <v>3</v>
      </c>
      <c r="DX208" s="39" t="s">
        <v>313</v>
      </c>
      <c r="DY208" s="44" t="s">
        <v>61</v>
      </c>
      <c r="DZ208" s="46">
        <v>103</v>
      </c>
      <c r="EA208" s="41">
        <v>661</v>
      </c>
    </row>
    <row r="209" spans="4:131" ht="13.5" x14ac:dyDescent="0.25">
      <c r="D209" s="19">
        <v>206</v>
      </c>
      <c r="E209" s="20" t="s">
        <v>117</v>
      </c>
      <c r="F209" s="21" t="s">
        <v>977</v>
      </c>
      <c r="G209" s="20">
        <v>653802140</v>
      </c>
      <c r="H209" s="22">
        <v>162</v>
      </c>
      <c r="I209" s="23">
        <v>0.4</v>
      </c>
      <c r="J209" s="23">
        <v>0.4</v>
      </c>
      <c r="K209" s="24">
        <v>8806538021409</v>
      </c>
      <c r="L209" s="19" t="s">
        <v>62</v>
      </c>
      <c r="M209" s="21"/>
      <c r="N209" s="19" t="s">
        <v>63</v>
      </c>
      <c r="O209" s="21"/>
      <c r="Q209" s="25">
        <f t="shared" si="28"/>
        <v>162</v>
      </c>
      <c r="R209" s="26" t="str">
        <f t="shared" si="29"/>
        <v>40.0/100</v>
      </c>
      <c r="S209" s="26" t="str">
        <f t="shared" si="29"/>
        <v>40.0/100</v>
      </c>
      <c r="T209" s="25" t="str">
        <f t="shared" si="30"/>
        <v>'(소분)'</v>
      </c>
      <c r="U209" s="25" t="str">
        <f t="shared" si="31"/>
        <v>NULL</v>
      </c>
      <c r="X209" s="26" t="str">
        <f t="shared" si="32"/>
        <v>('2025-05', '엑세트라정', '653802140', 162, 40.0/100, 40.0/100, '8806538021409', '(소분)', NULL, 'active', ''),</v>
      </c>
      <c r="BI209" s="19">
        <v>206</v>
      </c>
      <c r="BJ209" s="21"/>
      <c r="BK209" s="21" t="s">
        <v>1673</v>
      </c>
      <c r="BL209" s="19" t="s">
        <v>1674</v>
      </c>
      <c r="BM209" s="21"/>
      <c r="BN209" s="21"/>
      <c r="BO209" s="21" t="s">
        <v>413</v>
      </c>
      <c r="BP209" s="19" t="s">
        <v>412</v>
      </c>
      <c r="BT209" s="26" t="str">
        <f t="shared" si="33"/>
        <v>('', '홍약국', '208-61-00041', NULL,'','active'),</v>
      </c>
      <c r="CA209" s="29">
        <v>206</v>
      </c>
      <c r="CB209" s="50"/>
      <c r="CC209" s="30" t="s">
        <v>1306</v>
      </c>
      <c r="CD209" s="31" t="s">
        <v>1307</v>
      </c>
      <c r="CE209" s="30" t="s">
        <v>1308</v>
      </c>
      <c r="CF209" s="32" t="s">
        <v>1638</v>
      </c>
      <c r="CG209" s="33" t="s">
        <v>376</v>
      </c>
      <c r="CH209" s="34">
        <v>27000</v>
      </c>
      <c r="CI209" s="35">
        <v>45717</v>
      </c>
      <c r="CJ209" s="35"/>
      <c r="CK209" s="36">
        <v>54000</v>
      </c>
      <c r="CL209" s="26">
        <f t="shared" si="34"/>
        <v>27000</v>
      </c>
      <c r="CM209" s="26"/>
      <c r="CR209" s="26" t="str">
        <f t="shared" si="35"/>
        <v>('세란온누리약국', '624-52-00504', '서울시 강서구 강서로 231, 208호 (화곡동, 우장산역 해링턴타워)', '8806538053615', '네오스타정40/5mg', 27000, '2025-03-01'),</v>
      </c>
      <c r="DF209" s="39" t="s">
        <v>120</v>
      </c>
      <c r="DG209" s="12" t="s">
        <v>117</v>
      </c>
      <c r="DH209" s="12" t="s">
        <v>203</v>
      </c>
      <c r="DI209" s="40" t="s">
        <v>335</v>
      </c>
      <c r="DJ209" s="39" t="s">
        <v>313</v>
      </c>
      <c r="DK209" s="41">
        <v>346</v>
      </c>
      <c r="DL209" s="42" t="s">
        <v>93</v>
      </c>
      <c r="DR209" s="43">
        <v>1187</v>
      </c>
      <c r="DS209" s="44" t="s">
        <v>119</v>
      </c>
      <c r="DT209" s="39" t="s">
        <v>120</v>
      </c>
      <c r="DU209" s="44" t="s">
        <v>334</v>
      </c>
      <c r="DV209" s="40" t="s">
        <v>335</v>
      </c>
      <c r="DW209" s="45">
        <v>3</v>
      </c>
      <c r="DX209" s="39" t="s">
        <v>313</v>
      </c>
      <c r="DY209" s="44" t="s">
        <v>61</v>
      </c>
      <c r="DZ209" s="46">
        <v>103</v>
      </c>
      <c r="EA209" s="41">
        <v>346</v>
      </c>
    </row>
    <row r="210" spans="4:131" ht="13.5" x14ac:dyDescent="0.25">
      <c r="D210" s="19">
        <v>207</v>
      </c>
      <c r="E210" s="20" t="s">
        <v>117</v>
      </c>
      <c r="F210" s="21" t="s">
        <v>977</v>
      </c>
      <c r="G210" s="20">
        <v>653802140</v>
      </c>
      <c r="H210" s="22">
        <v>162</v>
      </c>
      <c r="I210" s="23">
        <v>0.4</v>
      </c>
      <c r="J210" s="23">
        <v>0.4</v>
      </c>
      <c r="K210" s="24">
        <v>8806538021416</v>
      </c>
      <c r="L210" s="19" t="s">
        <v>95</v>
      </c>
      <c r="M210" s="21"/>
      <c r="N210" s="19" t="s">
        <v>63</v>
      </c>
      <c r="O210" s="21"/>
      <c r="Q210" s="25">
        <f t="shared" si="28"/>
        <v>162</v>
      </c>
      <c r="R210" s="26" t="str">
        <f t="shared" si="29"/>
        <v>40.0/100</v>
      </c>
      <c r="S210" s="26" t="str">
        <f t="shared" si="29"/>
        <v>40.0/100</v>
      </c>
      <c r="T210" s="25" t="str">
        <f t="shared" si="30"/>
        <v>'30정/병'</v>
      </c>
      <c r="U210" s="25" t="str">
        <f t="shared" si="31"/>
        <v>NULL</v>
      </c>
      <c r="X210" s="26" t="str">
        <f t="shared" si="32"/>
        <v>('2025-05', '엑세트라정', '653802140', 162, 40.0/100, 40.0/100, '8806538021416', '30정/병', NULL, 'active', ''),</v>
      </c>
      <c r="BI210" s="19">
        <v>207</v>
      </c>
      <c r="BJ210" s="21"/>
      <c r="BK210" s="21" t="s">
        <v>1675</v>
      </c>
      <c r="BL210" s="19" t="s">
        <v>1676</v>
      </c>
      <c r="BM210" s="21"/>
      <c r="BN210" s="21"/>
      <c r="BO210" s="21" t="s">
        <v>413</v>
      </c>
      <c r="BP210" s="19" t="s">
        <v>412</v>
      </c>
      <c r="BT210" s="26" t="str">
        <f t="shared" si="33"/>
        <v>('', '365밝은약국', '503-09-38968', NULL,'','active'),</v>
      </c>
      <c r="CA210" s="29">
        <v>207</v>
      </c>
      <c r="CB210" s="50"/>
      <c r="CC210" s="30" t="s">
        <v>1306</v>
      </c>
      <c r="CD210" s="31" t="s">
        <v>1307</v>
      </c>
      <c r="CE210" s="30" t="s">
        <v>1308</v>
      </c>
      <c r="CF210" s="32" t="s">
        <v>1638</v>
      </c>
      <c r="CG210" s="33" t="s">
        <v>376</v>
      </c>
      <c r="CH210" s="34">
        <v>27000</v>
      </c>
      <c r="CI210" s="35">
        <v>45717</v>
      </c>
      <c r="CJ210" s="35"/>
      <c r="CK210" s="36">
        <v>54000</v>
      </c>
      <c r="CL210" s="26">
        <f t="shared" si="34"/>
        <v>27000</v>
      </c>
      <c r="CM210" s="26"/>
      <c r="CR210" s="26" t="str">
        <f t="shared" si="35"/>
        <v>('세란온누리약국', '624-52-00504', '서울시 강서구 강서로 231, 208호 (화곡동, 우장산역 해링턴타워)', '8806538053615', '네오스타정40/5mg', 27000, '2025-03-01'),</v>
      </c>
      <c r="DF210" s="39" t="s">
        <v>120</v>
      </c>
      <c r="DG210" s="12" t="s">
        <v>117</v>
      </c>
      <c r="DH210" s="12" t="s">
        <v>203</v>
      </c>
      <c r="DI210" s="40" t="s">
        <v>382</v>
      </c>
      <c r="DJ210" s="39" t="s">
        <v>313</v>
      </c>
      <c r="DK210" s="41">
        <v>168</v>
      </c>
      <c r="DL210" s="42" t="s">
        <v>93</v>
      </c>
      <c r="DR210" s="43">
        <v>1223</v>
      </c>
      <c r="DS210" s="44" t="s">
        <v>119</v>
      </c>
      <c r="DT210" s="39" t="s">
        <v>120</v>
      </c>
      <c r="DU210" s="44" t="s">
        <v>381</v>
      </c>
      <c r="DV210" s="40" t="s">
        <v>382</v>
      </c>
      <c r="DW210" s="45">
        <v>3</v>
      </c>
      <c r="DX210" s="39" t="s">
        <v>313</v>
      </c>
      <c r="DY210" s="44" t="s">
        <v>61</v>
      </c>
      <c r="DZ210" s="46">
        <v>103</v>
      </c>
      <c r="EA210" s="41">
        <v>168</v>
      </c>
    </row>
    <row r="211" spans="4:131" ht="13.5" x14ac:dyDescent="0.25">
      <c r="D211" s="19">
        <v>208</v>
      </c>
      <c r="E211" s="20" t="s">
        <v>117</v>
      </c>
      <c r="F211" s="21" t="s">
        <v>977</v>
      </c>
      <c r="G211" s="20">
        <v>653802140</v>
      </c>
      <c r="H211" s="22">
        <v>162</v>
      </c>
      <c r="I211" s="23">
        <v>0.4</v>
      </c>
      <c r="J211" s="23">
        <v>0.4</v>
      </c>
      <c r="K211" s="24">
        <v>8806538021423</v>
      </c>
      <c r="L211" s="19" t="s">
        <v>217</v>
      </c>
      <c r="M211" s="21"/>
      <c r="N211" s="19" t="s">
        <v>63</v>
      </c>
      <c r="O211" s="21"/>
      <c r="Q211" s="25">
        <f t="shared" si="28"/>
        <v>162</v>
      </c>
      <c r="R211" s="26" t="str">
        <f t="shared" si="29"/>
        <v>40.0/100</v>
      </c>
      <c r="S211" s="26" t="str">
        <f t="shared" si="29"/>
        <v>40.0/100</v>
      </c>
      <c r="T211" s="25" t="str">
        <f t="shared" si="30"/>
        <v>'100정/병'</v>
      </c>
      <c r="U211" s="25" t="str">
        <f t="shared" si="31"/>
        <v>NULL</v>
      </c>
      <c r="X211" s="26" t="str">
        <f t="shared" si="32"/>
        <v>('2025-05', '엑세트라정', '653802140', 162, 40.0/100, 40.0/100, '8806538021423', '100정/병', NULL, 'active', ''),</v>
      </c>
      <c r="BI211" s="19">
        <v>208</v>
      </c>
      <c r="BJ211" s="21"/>
      <c r="BK211" s="21" t="s">
        <v>1677</v>
      </c>
      <c r="BL211" s="19" t="s">
        <v>1678</v>
      </c>
      <c r="BM211" s="21"/>
      <c r="BN211" s="21"/>
      <c r="BO211" s="21" t="s">
        <v>413</v>
      </c>
      <c r="BP211" s="19" t="s">
        <v>412</v>
      </c>
      <c r="BT211" s="26" t="str">
        <f t="shared" si="33"/>
        <v>('', '웃는약국', '396-24-02190', NULL,'','active'),</v>
      </c>
      <c r="CA211" s="29">
        <v>208</v>
      </c>
      <c r="CB211" s="50"/>
      <c r="CC211" s="30" t="s">
        <v>1289</v>
      </c>
      <c r="CD211" s="31" t="s">
        <v>1290</v>
      </c>
      <c r="CE211" s="30" t="s">
        <v>1291</v>
      </c>
      <c r="CF211" s="32" t="s">
        <v>1679</v>
      </c>
      <c r="CG211" s="33" t="s">
        <v>552</v>
      </c>
      <c r="CH211" s="34">
        <v>62400</v>
      </c>
      <c r="CI211" s="35">
        <v>45717</v>
      </c>
      <c r="CJ211" s="35"/>
      <c r="CK211" s="36">
        <v>124800</v>
      </c>
      <c r="CL211" s="26">
        <f t="shared" si="34"/>
        <v>62400</v>
      </c>
      <c r="CM211" s="26"/>
      <c r="CR211" s="26" t="str">
        <f t="shared" si="35"/>
        <v>('십자약국', '360-44-01166', '경기도 파주시 문산읍 문향로 103, 제4호 (선유리, 삼거리식당)', '8806538055619', '다이뉴시드정 480mg', 62400, '2025-03-01'),</v>
      </c>
      <c r="DF211" s="39" t="s">
        <v>120</v>
      </c>
      <c r="DG211" s="12" t="s">
        <v>117</v>
      </c>
      <c r="DH211" s="12" t="s">
        <v>203</v>
      </c>
      <c r="DI211" s="40" t="s">
        <v>382</v>
      </c>
      <c r="DJ211" s="39" t="s">
        <v>313</v>
      </c>
      <c r="DK211" s="41">
        <v>21</v>
      </c>
      <c r="DL211" s="42" t="s">
        <v>93</v>
      </c>
      <c r="DR211" s="43">
        <v>1252</v>
      </c>
      <c r="DS211" s="44" t="s">
        <v>119</v>
      </c>
      <c r="DT211" s="39" t="s">
        <v>120</v>
      </c>
      <c r="DU211" s="44" t="s">
        <v>381</v>
      </c>
      <c r="DV211" s="40" t="s">
        <v>382</v>
      </c>
      <c r="DW211" s="45">
        <v>3</v>
      </c>
      <c r="DX211" s="39" t="s">
        <v>313</v>
      </c>
      <c r="DY211" s="44" t="s">
        <v>61</v>
      </c>
      <c r="DZ211" s="46">
        <v>103</v>
      </c>
      <c r="EA211" s="41">
        <v>21</v>
      </c>
    </row>
    <row r="212" spans="4:131" ht="13.5" x14ac:dyDescent="0.25">
      <c r="D212" s="19">
        <v>209</v>
      </c>
      <c r="E212" s="20" t="s">
        <v>117</v>
      </c>
      <c r="F212" s="21" t="s">
        <v>977</v>
      </c>
      <c r="G212" s="20">
        <v>653802140</v>
      </c>
      <c r="H212" s="22">
        <v>162</v>
      </c>
      <c r="I212" s="23">
        <v>0.4</v>
      </c>
      <c r="J212" s="23">
        <v>0.4</v>
      </c>
      <c r="K212" s="24">
        <v>8806538021430</v>
      </c>
      <c r="L212" s="19" t="s">
        <v>884</v>
      </c>
      <c r="M212" s="21"/>
      <c r="N212" s="19" t="s">
        <v>63</v>
      </c>
      <c r="O212" s="21"/>
      <c r="Q212" s="25">
        <f t="shared" si="28"/>
        <v>162</v>
      </c>
      <c r="R212" s="26" t="str">
        <f t="shared" si="29"/>
        <v>40.0/100</v>
      </c>
      <c r="S212" s="26" t="str">
        <f t="shared" si="29"/>
        <v>40.0/100</v>
      </c>
      <c r="T212" s="25" t="str">
        <f t="shared" si="30"/>
        <v>'300정/병'</v>
      </c>
      <c r="U212" s="25" t="str">
        <f t="shared" si="31"/>
        <v>NULL</v>
      </c>
      <c r="X212" s="26" t="str">
        <f t="shared" si="32"/>
        <v>('2025-05', '엑세트라정', '653802140', 162, 40.0/100, 40.0/100, '8806538021430', '300정/병', NULL, 'active', ''),</v>
      </c>
      <c r="BI212" s="19">
        <v>209</v>
      </c>
      <c r="BJ212" s="21"/>
      <c r="BK212" s="21" t="s">
        <v>1680</v>
      </c>
      <c r="BL212" s="19" t="s">
        <v>1681</v>
      </c>
      <c r="BM212" s="21"/>
      <c r="BN212" s="21"/>
      <c r="BO212" s="21" t="s">
        <v>1217</v>
      </c>
      <c r="BP212" s="19" t="s">
        <v>1218</v>
      </c>
      <c r="BT212" s="26" t="str">
        <f t="shared" si="33"/>
        <v>('', '대학약국(일반)', '793-41-00648', NULL,'','active'),</v>
      </c>
      <c r="CA212" s="29">
        <v>209</v>
      </c>
      <c r="CB212" s="50"/>
      <c r="CC212" s="30" t="s">
        <v>1306</v>
      </c>
      <c r="CD212" s="31" t="s">
        <v>1307</v>
      </c>
      <c r="CE212" s="30" t="s">
        <v>1308</v>
      </c>
      <c r="CF212" s="32" t="s">
        <v>1679</v>
      </c>
      <c r="CG212" s="33" t="s">
        <v>552</v>
      </c>
      <c r="CH212" s="34">
        <v>37440</v>
      </c>
      <c r="CI212" s="35">
        <v>45689</v>
      </c>
      <c r="CJ212" s="35"/>
      <c r="CK212" s="36">
        <v>74880</v>
      </c>
      <c r="CL212" s="26">
        <f t="shared" si="34"/>
        <v>37440</v>
      </c>
      <c r="CM212" s="26"/>
      <c r="CR212" s="26" t="str">
        <f t="shared" si="35"/>
        <v>('세란온누리약국', '624-52-00504', '서울시 강서구 강서로 231, 208호 (화곡동, 우장산역 해링턴타워)', '8806538055619', '다이뉴시드정 480mg', 37440, '2025-02-01'),</v>
      </c>
      <c r="DF212" s="39" t="s">
        <v>120</v>
      </c>
      <c r="DG212" s="12" t="s">
        <v>117</v>
      </c>
      <c r="DH212" s="12" t="s">
        <v>203</v>
      </c>
      <c r="DI212" s="40" t="s">
        <v>382</v>
      </c>
      <c r="DJ212" s="39" t="s">
        <v>313</v>
      </c>
      <c r="DK212" s="41">
        <v>112</v>
      </c>
      <c r="DL212" s="42" t="s">
        <v>93</v>
      </c>
      <c r="DR212" s="43">
        <v>1272</v>
      </c>
      <c r="DS212" s="44" t="s">
        <v>119</v>
      </c>
      <c r="DT212" s="39" t="s">
        <v>120</v>
      </c>
      <c r="DU212" s="44" t="s">
        <v>381</v>
      </c>
      <c r="DV212" s="40" t="s">
        <v>382</v>
      </c>
      <c r="DW212" s="45">
        <v>3</v>
      </c>
      <c r="DX212" s="39" t="s">
        <v>313</v>
      </c>
      <c r="DY212" s="44" t="s">
        <v>61</v>
      </c>
      <c r="DZ212" s="46">
        <v>103</v>
      </c>
      <c r="EA212" s="41">
        <v>112</v>
      </c>
    </row>
    <row r="213" spans="4:131" ht="13.5" x14ac:dyDescent="0.25">
      <c r="D213" s="19">
        <v>210</v>
      </c>
      <c r="E213" s="20" t="s">
        <v>117</v>
      </c>
      <c r="F213" s="21" t="s">
        <v>977</v>
      </c>
      <c r="G213" s="20">
        <v>653802140</v>
      </c>
      <c r="H213" s="22">
        <v>162</v>
      </c>
      <c r="I213" s="23">
        <v>0.4</v>
      </c>
      <c r="J213" s="23">
        <v>0.4</v>
      </c>
      <c r="K213" s="24">
        <v>8806538021447</v>
      </c>
      <c r="L213" s="19" t="s">
        <v>1670</v>
      </c>
      <c r="M213" s="21"/>
      <c r="N213" s="19" t="s">
        <v>63</v>
      </c>
      <c r="O213" s="21"/>
      <c r="Q213" s="25">
        <f t="shared" si="28"/>
        <v>162</v>
      </c>
      <c r="R213" s="26" t="str">
        <f t="shared" si="29"/>
        <v>40.0/100</v>
      </c>
      <c r="S213" s="26" t="str">
        <f t="shared" si="29"/>
        <v>40.0/100</v>
      </c>
      <c r="T213" s="25" t="str">
        <f t="shared" si="30"/>
        <v>'12정/병'</v>
      </c>
      <c r="U213" s="25" t="str">
        <f t="shared" si="31"/>
        <v>NULL</v>
      </c>
      <c r="X213" s="26" t="str">
        <f t="shared" si="32"/>
        <v>('2025-05', '엑세트라정', '653802140', 162, 40.0/100, 40.0/100, '8806538021447', '12정/병', NULL, 'active', ''),</v>
      </c>
      <c r="BI213" s="19">
        <v>210</v>
      </c>
      <c r="BJ213" s="21"/>
      <c r="BK213" s="21" t="s">
        <v>1682</v>
      </c>
      <c r="BL213" s="19" t="s">
        <v>1683</v>
      </c>
      <c r="BM213" s="21"/>
      <c r="BN213" s="21"/>
      <c r="BO213" s="21" t="s">
        <v>1229</v>
      </c>
      <c r="BP213" s="19" t="s">
        <v>1230</v>
      </c>
      <c r="BT213" s="26" t="str">
        <f t="shared" si="33"/>
        <v>('', '다정한약국', '731-12-02027', NULL,'','active'),</v>
      </c>
      <c r="CA213" s="29">
        <v>210</v>
      </c>
      <c r="CB213" s="50"/>
      <c r="CC213" s="30" t="s">
        <v>1306</v>
      </c>
      <c r="CD213" s="31" t="s">
        <v>1307</v>
      </c>
      <c r="CE213" s="30" t="s">
        <v>1308</v>
      </c>
      <c r="CF213" s="32" t="s">
        <v>1679</v>
      </c>
      <c r="CG213" s="33" t="s">
        <v>552</v>
      </c>
      <c r="CH213" s="34">
        <v>37440</v>
      </c>
      <c r="CI213" s="35">
        <v>45658</v>
      </c>
      <c r="CJ213" s="35"/>
      <c r="CK213" s="36">
        <v>74880</v>
      </c>
      <c r="CL213" s="26">
        <f t="shared" si="34"/>
        <v>37440</v>
      </c>
      <c r="CM213" s="26"/>
      <c r="CR213" s="26" t="str">
        <f t="shared" si="35"/>
        <v>('세란온누리약국', '624-52-00504', '서울시 강서구 강서로 231, 208호 (화곡동, 우장산역 해링턴타워)', '8806538055619', '다이뉴시드정 480mg', 37440, '2025-01-01'),</v>
      </c>
      <c r="DF213" s="39" t="s">
        <v>120</v>
      </c>
      <c r="DG213" s="12" t="s">
        <v>117</v>
      </c>
      <c r="DH213" s="12" t="s">
        <v>203</v>
      </c>
      <c r="DI213" s="40" t="s">
        <v>346</v>
      </c>
      <c r="DJ213" s="39" t="s">
        <v>363</v>
      </c>
      <c r="DK213" s="41">
        <v>1577</v>
      </c>
      <c r="DL213" s="42" t="s">
        <v>93</v>
      </c>
      <c r="DR213" s="43">
        <v>947</v>
      </c>
      <c r="DS213" s="44" t="s">
        <v>119</v>
      </c>
      <c r="DT213" s="39" t="s">
        <v>120</v>
      </c>
      <c r="DU213" s="44" t="s">
        <v>345</v>
      </c>
      <c r="DV213" s="40" t="s">
        <v>346</v>
      </c>
      <c r="DW213" s="45">
        <v>3</v>
      </c>
      <c r="DX213" s="39" t="s">
        <v>363</v>
      </c>
      <c r="DY213" s="44" t="s">
        <v>140</v>
      </c>
      <c r="DZ213" s="46">
        <v>115</v>
      </c>
      <c r="EA213" s="41">
        <v>1577</v>
      </c>
    </row>
    <row r="214" spans="4:131" ht="13.5" x14ac:dyDescent="0.25">
      <c r="D214" s="19">
        <v>211</v>
      </c>
      <c r="E214" s="20" t="s">
        <v>117</v>
      </c>
      <c r="F214" s="21" t="s">
        <v>1227</v>
      </c>
      <c r="G214" s="20">
        <v>653804880</v>
      </c>
      <c r="H214" s="22">
        <v>959</v>
      </c>
      <c r="I214" s="23">
        <v>0.5</v>
      </c>
      <c r="J214" s="23">
        <v>0.48</v>
      </c>
      <c r="K214" s="24">
        <v>8806538048802</v>
      </c>
      <c r="L214" s="19" t="s">
        <v>62</v>
      </c>
      <c r="M214" s="21"/>
      <c r="N214" s="19" t="s">
        <v>63</v>
      </c>
      <c r="O214" s="21"/>
      <c r="Q214" s="25">
        <f t="shared" si="28"/>
        <v>959</v>
      </c>
      <c r="R214" s="26" t="str">
        <f t="shared" si="29"/>
        <v>50.0/100</v>
      </c>
      <c r="S214" s="26" t="str">
        <f t="shared" si="29"/>
        <v>48.0/100</v>
      </c>
      <c r="T214" s="25" t="str">
        <f t="shared" si="30"/>
        <v>'(소분)'</v>
      </c>
      <c r="U214" s="25" t="str">
        <f t="shared" si="31"/>
        <v>NULL</v>
      </c>
      <c r="X214" s="26" t="str">
        <f t="shared" si="32"/>
        <v>('2025-05', '엑스포텐정10/160mg', '653804880', 959, 50.0/100, 48.0/100, '8806538048802', '(소분)', NULL, 'active', ''),</v>
      </c>
      <c r="BI214" s="19">
        <v>211</v>
      </c>
      <c r="BJ214" s="21"/>
      <c r="BK214" s="21" t="s">
        <v>1684</v>
      </c>
      <c r="BL214" s="19" t="s">
        <v>1685</v>
      </c>
      <c r="BM214" s="21"/>
      <c r="BN214" s="21"/>
      <c r="BO214" s="21" t="s">
        <v>328</v>
      </c>
      <c r="BP214" s="19" t="s">
        <v>327</v>
      </c>
      <c r="BT214" s="26" t="str">
        <f t="shared" si="33"/>
        <v>('', '나나약국(전문)', '321-20-02223', NULL,'','active'),</v>
      </c>
      <c r="CA214" s="29">
        <v>211</v>
      </c>
      <c r="CB214" s="50"/>
      <c r="CC214" s="30" t="s">
        <v>1233</v>
      </c>
      <c r="CD214" s="31" t="s">
        <v>1234</v>
      </c>
      <c r="CE214" s="30" t="s">
        <v>1235</v>
      </c>
      <c r="CF214" s="32" t="s">
        <v>1686</v>
      </c>
      <c r="CG214" s="33" t="s">
        <v>1033</v>
      </c>
      <c r="CH214" s="34">
        <v>15945</v>
      </c>
      <c r="CI214" s="35">
        <v>45717</v>
      </c>
      <c r="CJ214" s="35"/>
      <c r="CK214" s="36">
        <v>31890</v>
      </c>
      <c r="CL214" s="26">
        <f t="shared" si="34"/>
        <v>15945</v>
      </c>
      <c r="CM214" s="26"/>
      <c r="CR214" s="26" t="str">
        <f t="shared" si="35"/>
        <v>('더불어약국', '843-15-02035', '경기도 고양시 덕양구 삼송로 190-5, 1층', '8806538058122', '로타젯정10/10mg', 15945, '2025-03-01'),</v>
      </c>
      <c r="DF214" s="39" t="s">
        <v>120</v>
      </c>
      <c r="DG214" s="12" t="s">
        <v>117</v>
      </c>
      <c r="DH214" s="12" t="s">
        <v>203</v>
      </c>
      <c r="DI214" s="40" t="s">
        <v>346</v>
      </c>
      <c r="DJ214" s="39" t="s">
        <v>363</v>
      </c>
      <c r="DK214" s="41">
        <v>21</v>
      </c>
      <c r="DL214" s="42" t="s">
        <v>93</v>
      </c>
      <c r="DR214" s="43">
        <v>948</v>
      </c>
      <c r="DS214" s="44" t="s">
        <v>119</v>
      </c>
      <c r="DT214" s="39" t="s">
        <v>120</v>
      </c>
      <c r="DU214" s="44" t="s">
        <v>345</v>
      </c>
      <c r="DV214" s="40" t="s">
        <v>346</v>
      </c>
      <c r="DW214" s="45">
        <v>3</v>
      </c>
      <c r="DX214" s="39" t="s">
        <v>363</v>
      </c>
      <c r="DY214" s="44" t="s">
        <v>140</v>
      </c>
      <c r="DZ214" s="46">
        <v>115</v>
      </c>
      <c r="EA214" s="41">
        <v>21</v>
      </c>
    </row>
    <row r="215" spans="4:131" ht="13.5" x14ac:dyDescent="0.25">
      <c r="D215" s="19">
        <v>212</v>
      </c>
      <c r="E215" s="20" t="s">
        <v>117</v>
      </c>
      <c r="F215" s="21" t="s">
        <v>1227</v>
      </c>
      <c r="G215" s="20">
        <v>653804880</v>
      </c>
      <c r="H215" s="22">
        <v>959</v>
      </c>
      <c r="I215" s="23">
        <v>0.5</v>
      </c>
      <c r="J215" s="23">
        <v>0.48</v>
      </c>
      <c r="K215" s="24">
        <v>8806538048819</v>
      </c>
      <c r="L215" s="19" t="s">
        <v>801</v>
      </c>
      <c r="M215" s="21"/>
      <c r="N215" s="19" t="s">
        <v>63</v>
      </c>
      <c r="O215" s="21"/>
      <c r="Q215" s="25">
        <f t="shared" si="28"/>
        <v>959</v>
      </c>
      <c r="R215" s="26" t="str">
        <f t="shared" si="29"/>
        <v>50.0/100</v>
      </c>
      <c r="S215" s="26" t="str">
        <f t="shared" si="29"/>
        <v>48.0/100</v>
      </c>
      <c r="T215" s="25" t="str">
        <f t="shared" si="30"/>
        <v>'28정/Alu-Alu'</v>
      </c>
      <c r="U215" s="25" t="str">
        <f t="shared" si="31"/>
        <v>NULL</v>
      </c>
      <c r="X215" s="26" t="str">
        <f t="shared" si="32"/>
        <v>('2025-05', '엑스포텐정10/160mg', '653804880', 959, 50.0/100, 48.0/100, '8806538048819', '28정/Alu-Alu', NULL, 'active', ''),</v>
      </c>
      <c r="BI215" s="19">
        <v>212</v>
      </c>
      <c r="BJ215" s="21"/>
      <c r="BK215" s="21" t="s">
        <v>1687</v>
      </c>
      <c r="BL215" s="19" t="s">
        <v>1688</v>
      </c>
      <c r="BM215" s="21"/>
      <c r="BN215" s="21"/>
      <c r="BO215" s="21" t="s">
        <v>328</v>
      </c>
      <c r="BP215" s="19" t="s">
        <v>327</v>
      </c>
      <c r="BT215" s="26" t="str">
        <f t="shared" si="33"/>
        <v>('', '미사보룡약국', '455-39-01193', NULL,'','active'),</v>
      </c>
      <c r="CA215" s="29">
        <v>212</v>
      </c>
      <c r="CB215" s="50"/>
      <c r="CC215" s="30" t="s">
        <v>1689</v>
      </c>
      <c r="CD215" s="31" t="s">
        <v>1690</v>
      </c>
      <c r="CE215" s="30" t="s">
        <v>1691</v>
      </c>
      <c r="CF215" s="32" t="s">
        <v>1686</v>
      </c>
      <c r="CG215" s="33" t="s">
        <v>1033</v>
      </c>
      <c r="CH215" s="34">
        <v>31890</v>
      </c>
      <c r="CI215" s="35">
        <v>45717</v>
      </c>
      <c r="CJ215" s="35"/>
      <c r="CK215" s="36">
        <v>63780</v>
      </c>
      <c r="CL215" s="26">
        <f t="shared" si="34"/>
        <v>31890</v>
      </c>
      <c r="CM215" s="26"/>
      <c r="CR215" s="26" t="str">
        <f t="shared" si="35"/>
        <v>('구산이화약국', '208-31-09462', '서울특별시 은평구 서오릉로 217-5, 1층 (구산동)', '8806538058122', '로타젯정10/10mg', 31890, '2025-03-01'),</v>
      </c>
      <c r="DF215" s="39" t="s">
        <v>120</v>
      </c>
      <c r="DG215" s="12" t="s">
        <v>117</v>
      </c>
      <c r="DH215" s="12" t="s">
        <v>203</v>
      </c>
      <c r="DI215" s="40" t="s">
        <v>346</v>
      </c>
      <c r="DJ215" s="39" t="s">
        <v>363</v>
      </c>
      <c r="DK215" s="41">
        <v>1724</v>
      </c>
      <c r="DL215" s="42" t="s">
        <v>93</v>
      </c>
      <c r="DR215" s="43">
        <v>981</v>
      </c>
      <c r="DS215" s="44" t="s">
        <v>119</v>
      </c>
      <c r="DT215" s="39" t="s">
        <v>120</v>
      </c>
      <c r="DU215" s="44" t="s">
        <v>345</v>
      </c>
      <c r="DV215" s="40" t="s">
        <v>346</v>
      </c>
      <c r="DW215" s="45">
        <v>3</v>
      </c>
      <c r="DX215" s="39" t="s">
        <v>363</v>
      </c>
      <c r="DY215" s="44" t="s">
        <v>140</v>
      </c>
      <c r="DZ215" s="46">
        <v>115</v>
      </c>
      <c r="EA215" s="41">
        <v>1724</v>
      </c>
    </row>
    <row r="216" spans="4:131" ht="13.5" x14ac:dyDescent="0.25">
      <c r="D216" s="19">
        <v>213</v>
      </c>
      <c r="E216" s="20" t="s">
        <v>117</v>
      </c>
      <c r="F216" s="21" t="s">
        <v>1227</v>
      </c>
      <c r="G216" s="20">
        <v>653804880</v>
      </c>
      <c r="H216" s="22">
        <v>959</v>
      </c>
      <c r="I216" s="23">
        <v>0.5</v>
      </c>
      <c r="J216" s="23">
        <v>0.48</v>
      </c>
      <c r="K216" s="24">
        <v>8806538048826</v>
      </c>
      <c r="L216" s="19" t="s">
        <v>95</v>
      </c>
      <c r="M216" s="21"/>
      <c r="N216" s="19" t="s">
        <v>63</v>
      </c>
      <c r="O216" s="21"/>
      <c r="Q216" s="25">
        <f t="shared" si="28"/>
        <v>959</v>
      </c>
      <c r="R216" s="26" t="str">
        <f t="shared" si="29"/>
        <v>50.0/100</v>
      </c>
      <c r="S216" s="26" t="str">
        <f t="shared" si="29"/>
        <v>48.0/100</v>
      </c>
      <c r="T216" s="25" t="str">
        <f t="shared" si="30"/>
        <v>'30정/병'</v>
      </c>
      <c r="U216" s="25" t="str">
        <f t="shared" si="31"/>
        <v>NULL</v>
      </c>
      <c r="X216" s="26" t="str">
        <f t="shared" si="32"/>
        <v>('2025-05', '엑스포텐정10/160mg', '653804880', 959, 50.0/100, 48.0/100, '8806538048826', '30정/병', NULL, 'active', ''),</v>
      </c>
      <c r="BI216" s="19">
        <v>213</v>
      </c>
      <c r="BJ216" s="21"/>
      <c r="BK216" s="21" t="s">
        <v>1692</v>
      </c>
      <c r="BL216" s="19" t="s">
        <v>1693</v>
      </c>
      <c r="BM216" s="21"/>
      <c r="BN216" s="21"/>
      <c r="BO216" s="21" t="s">
        <v>328</v>
      </c>
      <c r="BP216" s="19" t="s">
        <v>327</v>
      </c>
      <c r="BT216" s="26" t="str">
        <f t="shared" si="33"/>
        <v>('', '명가한약국', '703-90-00342', NULL,'','active'),</v>
      </c>
      <c r="CA216" s="29">
        <v>213</v>
      </c>
      <c r="CB216" s="50"/>
      <c r="CC216" s="30" t="s">
        <v>1222</v>
      </c>
      <c r="CD216" s="31" t="s">
        <v>1223</v>
      </c>
      <c r="CE216" s="30" t="s">
        <v>1224</v>
      </c>
      <c r="CF216" s="32" t="s">
        <v>1686</v>
      </c>
      <c r="CG216" s="33" t="s">
        <v>1033</v>
      </c>
      <c r="CH216" s="34">
        <v>47835</v>
      </c>
      <c r="CI216" s="35">
        <v>45717</v>
      </c>
      <c r="CJ216" s="35"/>
      <c r="CK216" s="36">
        <v>95670</v>
      </c>
      <c r="CL216" s="26">
        <f t="shared" si="34"/>
        <v>47835</v>
      </c>
      <c r="CM216" s="26"/>
      <c r="CR216" s="26" t="str">
        <f t="shared" si="35"/>
        <v>('연신내메디칼약국', '605-21-11888', '서울특별시 은평구 연서로 246 (불광동)', '8806538058122', '로타젯정10/10mg', 47835, '2025-03-01'),</v>
      </c>
      <c r="DF216" s="39" t="s">
        <v>120</v>
      </c>
      <c r="DG216" s="12" t="s">
        <v>117</v>
      </c>
      <c r="DH216" s="12" t="s">
        <v>203</v>
      </c>
      <c r="DI216" s="40" t="s">
        <v>346</v>
      </c>
      <c r="DJ216" s="39" t="s">
        <v>363</v>
      </c>
      <c r="DK216" s="41">
        <v>15</v>
      </c>
      <c r="DL216" s="42" t="s">
        <v>93</v>
      </c>
      <c r="DR216" s="43">
        <v>982</v>
      </c>
      <c r="DS216" s="44" t="s">
        <v>119</v>
      </c>
      <c r="DT216" s="39" t="s">
        <v>120</v>
      </c>
      <c r="DU216" s="44" t="s">
        <v>345</v>
      </c>
      <c r="DV216" s="40" t="s">
        <v>346</v>
      </c>
      <c r="DW216" s="45">
        <v>3</v>
      </c>
      <c r="DX216" s="39" t="s">
        <v>363</v>
      </c>
      <c r="DY216" s="44" t="s">
        <v>140</v>
      </c>
      <c r="DZ216" s="46">
        <v>115</v>
      </c>
      <c r="EA216" s="41">
        <v>15</v>
      </c>
    </row>
    <row r="217" spans="4:131" ht="13.5" x14ac:dyDescent="0.25">
      <c r="D217" s="19">
        <v>214</v>
      </c>
      <c r="E217" s="20" t="s">
        <v>117</v>
      </c>
      <c r="F217" s="21" t="s">
        <v>1694</v>
      </c>
      <c r="G217" s="20">
        <v>653804890</v>
      </c>
      <c r="H217" s="22">
        <v>840</v>
      </c>
      <c r="I217" s="23">
        <v>0.5</v>
      </c>
      <c r="J217" s="23">
        <v>0.48</v>
      </c>
      <c r="K217" s="24">
        <v>8806538048918</v>
      </c>
      <c r="L217" s="19" t="s">
        <v>801</v>
      </c>
      <c r="M217" s="21"/>
      <c r="N217" s="19" t="s">
        <v>63</v>
      </c>
      <c r="O217" s="21"/>
      <c r="Q217" s="25">
        <f t="shared" si="28"/>
        <v>840</v>
      </c>
      <c r="R217" s="26" t="str">
        <f t="shared" si="29"/>
        <v>50.0/100</v>
      </c>
      <c r="S217" s="26" t="str">
        <f t="shared" si="29"/>
        <v>48.0/100</v>
      </c>
      <c r="T217" s="25" t="str">
        <f t="shared" si="30"/>
        <v>'28정/Alu-Alu'</v>
      </c>
      <c r="U217" s="25" t="str">
        <f t="shared" si="31"/>
        <v>NULL</v>
      </c>
      <c r="X217" s="26" t="str">
        <f t="shared" si="32"/>
        <v>('2025-05', '엑스포텐정5/160mg', '653804890', 840, 50.0/100, 48.0/100, '8806538048918', '28정/Alu-Alu', NULL, 'active', ''),</v>
      </c>
      <c r="BI217" s="19">
        <v>214</v>
      </c>
      <c r="BJ217" s="21"/>
      <c r="BK217" s="21" t="s">
        <v>1695</v>
      </c>
      <c r="BL217" s="19" t="s">
        <v>1696</v>
      </c>
      <c r="BM217" s="21"/>
      <c r="BN217" s="21"/>
      <c r="BO217" s="21" t="s">
        <v>1245</v>
      </c>
      <c r="BP217" s="19" t="s">
        <v>1246</v>
      </c>
      <c r="BT217" s="26" t="str">
        <f t="shared" si="33"/>
        <v>('', '위례중앙약국', '260-59-00541', NULL,'','active'),</v>
      </c>
      <c r="CA217" s="29">
        <v>214</v>
      </c>
      <c r="CB217" s="50"/>
      <c r="CC217" s="30" t="s">
        <v>1330</v>
      </c>
      <c r="CD217" s="31" t="s">
        <v>1331</v>
      </c>
      <c r="CE217" s="30" t="s">
        <v>1332</v>
      </c>
      <c r="CF217" s="32" t="s">
        <v>1686</v>
      </c>
      <c r="CG217" s="33" t="s">
        <v>1033</v>
      </c>
      <c r="CH217" s="34">
        <v>31890</v>
      </c>
      <c r="CI217" s="35">
        <v>45717</v>
      </c>
      <c r="CJ217" s="35"/>
      <c r="CK217" s="36">
        <v>63780</v>
      </c>
      <c r="CL217" s="26">
        <f t="shared" si="34"/>
        <v>31890</v>
      </c>
      <c r="CM217" s="26"/>
      <c r="CR217" s="26" t="str">
        <f t="shared" si="35"/>
        <v>('영창당약국', '111-27-48524', '서울특별시 은평구 통일로 843 (대조동)', '8806538058122', '로타젯정10/10mg', 31890, '2025-03-01'),</v>
      </c>
      <c r="DF217" s="39" t="s">
        <v>120</v>
      </c>
      <c r="DG217" s="12" t="s">
        <v>117</v>
      </c>
      <c r="DH217" s="12" t="s">
        <v>203</v>
      </c>
      <c r="DI217" s="40" t="s">
        <v>346</v>
      </c>
      <c r="DJ217" s="39" t="s">
        <v>363</v>
      </c>
      <c r="DK217" s="41">
        <v>984</v>
      </c>
      <c r="DL217" s="42" t="s">
        <v>93</v>
      </c>
      <c r="DR217" s="43">
        <v>1014</v>
      </c>
      <c r="DS217" s="44" t="s">
        <v>119</v>
      </c>
      <c r="DT217" s="39" t="s">
        <v>120</v>
      </c>
      <c r="DU217" s="44" t="s">
        <v>345</v>
      </c>
      <c r="DV217" s="40" t="s">
        <v>346</v>
      </c>
      <c r="DW217" s="45">
        <v>3</v>
      </c>
      <c r="DX217" s="39" t="s">
        <v>363</v>
      </c>
      <c r="DY217" s="44" t="s">
        <v>140</v>
      </c>
      <c r="DZ217" s="46">
        <v>115</v>
      </c>
      <c r="EA217" s="41">
        <v>984</v>
      </c>
    </row>
    <row r="218" spans="4:131" ht="13.5" x14ac:dyDescent="0.25">
      <c r="D218" s="19">
        <v>215</v>
      </c>
      <c r="E218" s="20" t="s">
        <v>117</v>
      </c>
      <c r="F218" s="21" t="s">
        <v>1694</v>
      </c>
      <c r="G218" s="20">
        <v>653804890</v>
      </c>
      <c r="H218" s="22">
        <v>840</v>
      </c>
      <c r="I218" s="23">
        <v>0.5</v>
      </c>
      <c r="J218" s="23">
        <v>0.48</v>
      </c>
      <c r="K218" s="24">
        <v>8806538048901</v>
      </c>
      <c r="L218" s="19" t="s">
        <v>62</v>
      </c>
      <c r="M218" s="21"/>
      <c r="N218" s="19" t="s">
        <v>63</v>
      </c>
      <c r="O218" s="21"/>
      <c r="Q218" s="25">
        <f t="shared" si="28"/>
        <v>840</v>
      </c>
      <c r="R218" s="26" t="str">
        <f t="shared" si="29"/>
        <v>50.0/100</v>
      </c>
      <c r="S218" s="26" t="str">
        <f t="shared" si="29"/>
        <v>48.0/100</v>
      </c>
      <c r="T218" s="25" t="str">
        <f t="shared" si="30"/>
        <v>'(소분)'</v>
      </c>
      <c r="U218" s="25" t="str">
        <f t="shared" si="31"/>
        <v>NULL</v>
      </c>
      <c r="X218" s="26" t="str">
        <f t="shared" si="32"/>
        <v>('2025-05', '엑스포텐정5/160mg', '653804890', 840, 50.0/100, 48.0/100, '8806538048901', '(소분)', NULL, 'active', ''),</v>
      </c>
      <c r="BI218" s="19">
        <v>215</v>
      </c>
      <c r="BJ218" s="21"/>
      <c r="BK218" s="21" t="s">
        <v>1697</v>
      </c>
      <c r="BL218" s="19" t="s">
        <v>1698</v>
      </c>
      <c r="BM218" s="21"/>
      <c r="BN218" s="21"/>
      <c r="BO218" s="21" t="s">
        <v>1245</v>
      </c>
      <c r="BP218" s="19" t="s">
        <v>1246</v>
      </c>
      <c r="BT218" s="26" t="str">
        <f t="shared" si="33"/>
        <v>('', '위례다나약국', '293-19-00278', NULL,'','active'),</v>
      </c>
      <c r="CA218" s="29">
        <v>215</v>
      </c>
      <c r="CB218" s="50"/>
      <c r="CC218" s="30" t="s">
        <v>1306</v>
      </c>
      <c r="CD218" s="31" t="s">
        <v>1307</v>
      </c>
      <c r="CE218" s="30" t="s">
        <v>1308</v>
      </c>
      <c r="CF218" s="32" t="s">
        <v>1686</v>
      </c>
      <c r="CG218" s="33" t="s">
        <v>1033</v>
      </c>
      <c r="CH218" s="34">
        <v>47835</v>
      </c>
      <c r="CI218" s="35">
        <v>45717</v>
      </c>
      <c r="CJ218" s="35"/>
      <c r="CK218" s="36">
        <v>95670</v>
      </c>
      <c r="CL218" s="26">
        <f t="shared" si="34"/>
        <v>47835</v>
      </c>
      <c r="CM218" s="26"/>
      <c r="CR218" s="26" t="str">
        <f t="shared" si="35"/>
        <v>('세란온누리약국', '624-52-00504', '서울시 강서구 강서로 231, 208호 (화곡동, 우장산역 해링턴타워)', '8806538058122', '로타젯정10/10mg', 47835, '2025-03-01'),</v>
      </c>
      <c r="DF218" s="39" t="s">
        <v>120</v>
      </c>
      <c r="DG218" s="12" t="s">
        <v>117</v>
      </c>
      <c r="DH218" s="12" t="s">
        <v>203</v>
      </c>
      <c r="DI218" s="40" t="s">
        <v>335</v>
      </c>
      <c r="DJ218" s="39" t="s">
        <v>363</v>
      </c>
      <c r="DK218" s="41">
        <v>90</v>
      </c>
      <c r="DL218" s="42" t="s">
        <v>93</v>
      </c>
      <c r="DR218" s="43">
        <v>1150</v>
      </c>
      <c r="DS218" s="44" t="s">
        <v>119</v>
      </c>
      <c r="DT218" s="39" t="s">
        <v>120</v>
      </c>
      <c r="DU218" s="44" t="s">
        <v>334</v>
      </c>
      <c r="DV218" s="40" t="s">
        <v>335</v>
      </c>
      <c r="DW218" s="45">
        <v>3</v>
      </c>
      <c r="DX218" s="39" t="s">
        <v>363</v>
      </c>
      <c r="DY218" s="44" t="s">
        <v>140</v>
      </c>
      <c r="DZ218" s="46">
        <v>115</v>
      </c>
      <c r="EA218" s="41">
        <v>90</v>
      </c>
    </row>
    <row r="219" spans="4:131" ht="13.5" x14ac:dyDescent="0.25">
      <c r="D219" s="19">
        <v>216</v>
      </c>
      <c r="E219" s="20" t="s">
        <v>117</v>
      </c>
      <c r="F219" s="21" t="s">
        <v>1694</v>
      </c>
      <c r="G219" s="20">
        <v>653804890</v>
      </c>
      <c r="H219" s="22">
        <v>840</v>
      </c>
      <c r="I219" s="23">
        <v>0.5</v>
      </c>
      <c r="J219" s="23">
        <v>0.48</v>
      </c>
      <c r="K219" s="24">
        <v>8806538048925</v>
      </c>
      <c r="L219" s="19" t="s">
        <v>95</v>
      </c>
      <c r="M219" s="21"/>
      <c r="N219" s="19" t="s">
        <v>63</v>
      </c>
      <c r="O219" s="21"/>
      <c r="Q219" s="25">
        <f t="shared" si="28"/>
        <v>840</v>
      </c>
      <c r="R219" s="26" t="str">
        <f t="shared" si="29"/>
        <v>50.0/100</v>
      </c>
      <c r="S219" s="26" t="str">
        <f t="shared" si="29"/>
        <v>48.0/100</v>
      </c>
      <c r="T219" s="25" t="str">
        <f t="shared" si="30"/>
        <v>'30정/병'</v>
      </c>
      <c r="U219" s="25" t="str">
        <f t="shared" si="31"/>
        <v>NULL</v>
      </c>
      <c r="X219" s="26" t="str">
        <f t="shared" si="32"/>
        <v>('2025-05', '엑스포텐정5/160mg', '653804890', 840, 50.0/100, 48.0/100, '8806538048925', '30정/병', NULL, 'active', ''),</v>
      </c>
      <c r="BI219" s="19">
        <v>216</v>
      </c>
      <c r="BJ219" s="21"/>
      <c r="BK219" s="21" t="s">
        <v>1699</v>
      </c>
      <c r="BL219" s="19" t="s">
        <v>1700</v>
      </c>
      <c r="BM219" s="21"/>
      <c r="BN219" s="21"/>
      <c r="BO219" s="21" t="s">
        <v>1245</v>
      </c>
      <c r="BP219" s="19" t="s">
        <v>1246</v>
      </c>
      <c r="BT219" s="26" t="str">
        <f t="shared" si="33"/>
        <v>('', '365열린큰약국', '331-25-01094', NULL,'','active'),</v>
      </c>
      <c r="CA219" s="29">
        <v>216</v>
      </c>
      <c r="CB219" s="50"/>
      <c r="CC219" s="30" t="s">
        <v>1509</v>
      </c>
      <c r="CD219" s="31" t="s">
        <v>1510</v>
      </c>
      <c r="CE219" s="30" t="s">
        <v>1511</v>
      </c>
      <c r="CF219" s="32" t="s">
        <v>1686</v>
      </c>
      <c r="CG219" s="33" t="s">
        <v>1033</v>
      </c>
      <c r="CH219" s="34">
        <v>191340</v>
      </c>
      <c r="CI219" s="35">
        <v>45717</v>
      </c>
      <c r="CJ219" s="35"/>
      <c r="CK219" s="36">
        <v>382680</v>
      </c>
      <c r="CL219" s="26">
        <f t="shared" si="34"/>
        <v>191340</v>
      </c>
      <c r="CM219" s="26"/>
      <c r="CR219" s="26" t="str">
        <f t="shared" si="35"/>
        <v>('불광온누리약국', '110-19-27889', '서울특별시 은평구 통일로 732 (불광동, 1층)', '8806538058122', '로타젯정10/10mg', 191340, '2025-03-01'),</v>
      </c>
      <c r="DF219" s="39" t="s">
        <v>120</v>
      </c>
      <c r="DG219" s="12" t="s">
        <v>117</v>
      </c>
      <c r="DH219" s="12" t="s">
        <v>203</v>
      </c>
      <c r="DI219" s="40" t="s">
        <v>335</v>
      </c>
      <c r="DJ219" s="39" t="s">
        <v>363</v>
      </c>
      <c r="DK219" s="41">
        <v>70</v>
      </c>
      <c r="DL219" s="42" t="s">
        <v>93</v>
      </c>
      <c r="DR219" s="43">
        <v>1188</v>
      </c>
      <c r="DS219" s="44" t="s">
        <v>119</v>
      </c>
      <c r="DT219" s="39" t="s">
        <v>120</v>
      </c>
      <c r="DU219" s="44" t="s">
        <v>334</v>
      </c>
      <c r="DV219" s="40" t="s">
        <v>335</v>
      </c>
      <c r="DW219" s="45">
        <v>3</v>
      </c>
      <c r="DX219" s="39" t="s">
        <v>363</v>
      </c>
      <c r="DY219" s="44" t="s">
        <v>140</v>
      </c>
      <c r="DZ219" s="46">
        <v>115</v>
      </c>
      <c r="EA219" s="41">
        <v>70</v>
      </c>
    </row>
    <row r="220" spans="4:131" ht="13.5" x14ac:dyDescent="0.25">
      <c r="D220" s="19">
        <v>217</v>
      </c>
      <c r="E220" s="20" t="s">
        <v>117</v>
      </c>
      <c r="F220" s="21" t="s">
        <v>1584</v>
      </c>
      <c r="G220" s="20">
        <v>653806150</v>
      </c>
      <c r="H220" s="22" t="e">
        <v>#N/A</v>
      </c>
      <c r="I220" s="23">
        <v>0.5</v>
      </c>
      <c r="J220" s="23">
        <v>0.48</v>
      </c>
      <c r="K220" s="24">
        <v>8806538049007</v>
      </c>
      <c r="L220" s="19" t="s">
        <v>62</v>
      </c>
      <c r="M220" s="21"/>
      <c r="N220" s="19" t="s">
        <v>63</v>
      </c>
      <c r="O220" s="21"/>
      <c r="Q220" s="25" t="str">
        <f t="shared" si="28"/>
        <v>NULL</v>
      </c>
      <c r="R220" s="26" t="str">
        <f t="shared" si="29"/>
        <v>50.0/100</v>
      </c>
      <c r="S220" s="26" t="str">
        <f t="shared" si="29"/>
        <v>48.0/100</v>
      </c>
      <c r="T220" s="25" t="str">
        <f t="shared" si="30"/>
        <v>'(소분)'</v>
      </c>
      <c r="U220" s="25" t="str">
        <f t="shared" si="31"/>
        <v>NULL</v>
      </c>
      <c r="X220" s="26" t="str">
        <f t="shared" si="32"/>
        <v>('2025-05', '엑스포텐정5/80mg', '653806150', NULL, 50.0/100, 48.0/100, '8806538049007', '(소분)', NULL, 'active', ''),</v>
      </c>
      <c r="BI220" s="19">
        <v>217</v>
      </c>
      <c r="BJ220" s="21"/>
      <c r="BK220" s="21" t="s">
        <v>487</v>
      </c>
      <c r="BL220" s="19" t="s">
        <v>1701</v>
      </c>
      <c r="BM220" s="21"/>
      <c r="BN220" s="21"/>
      <c r="BO220" s="21" t="s">
        <v>1251</v>
      </c>
      <c r="BP220" s="19" t="s">
        <v>1252</v>
      </c>
      <c r="BT220" s="26" t="str">
        <f t="shared" si="33"/>
        <v>('', '다모아약국', '798-37-01062', NULL,'','active'),</v>
      </c>
      <c r="CA220" s="29">
        <v>217</v>
      </c>
      <c r="CB220" s="50"/>
      <c r="CC220" s="30" t="s">
        <v>1222</v>
      </c>
      <c r="CD220" s="31" t="s">
        <v>1223</v>
      </c>
      <c r="CE220" s="30" t="s">
        <v>1224</v>
      </c>
      <c r="CF220" s="32" t="s">
        <v>1686</v>
      </c>
      <c r="CG220" s="33" t="s">
        <v>1033</v>
      </c>
      <c r="CH220" s="34">
        <v>31890</v>
      </c>
      <c r="CI220" s="35">
        <v>45717</v>
      </c>
      <c r="CJ220" s="35"/>
      <c r="CK220" s="36">
        <v>63780</v>
      </c>
      <c r="CL220" s="26">
        <f t="shared" si="34"/>
        <v>31890</v>
      </c>
      <c r="CM220" s="26"/>
      <c r="CR220" s="26" t="str">
        <f t="shared" si="35"/>
        <v>('연신내메디칼약국', '605-21-11888', '서울특별시 은평구 연서로 246 (불광동)', '8806538058122', '로타젯정10/10mg', 31890, '2025-03-01'),</v>
      </c>
      <c r="DF220" s="39" t="s">
        <v>120</v>
      </c>
      <c r="DG220" s="12" t="s">
        <v>117</v>
      </c>
      <c r="DH220" s="12" t="s">
        <v>203</v>
      </c>
      <c r="DI220" s="40" t="s">
        <v>1312</v>
      </c>
      <c r="DJ220" s="39" t="s">
        <v>363</v>
      </c>
      <c r="DK220" s="41">
        <v>657</v>
      </c>
      <c r="DL220" s="42" t="s">
        <v>93</v>
      </c>
      <c r="DR220" s="43">
        <v>1211</v>
      </c>
      <c r="DS220" s="44" t="s">
        <v>119</v>
      </c>
      <c r="DT220" s="39" t="s">
        <v>120</v>
      </c>
      <c r="DU220" s="44" t="s">
        <v>1311</v>
      </c>
      <c r="DV220" s="40" t="s">
        <v>1312</v>
      </c>
      <c r="DW220" s="45">
        <v>3</v>
      </c>
      <c r="DX220" s="39" t="s">
        <v>363</v>
      </c>
      <c r="DY220" s="44" t="s">
        <v>140</v>
      </c>
      <c r="DZ220" s="46">
        <v>115</v>
      </c>
      <c r="EA220" s="41">
        <v>657</v>
      </c>
    </row>
    <row r="221" spans="4:131" ht="13.5" x14ac:dyDescent="0.25">
      <c r="D221" s="19">
        <v>218</v>
      </c>
      <c r="E221" s="20" t="s">
        <v>117</v>
      </c>
      <c r="F221" s="21" t="s">
        <v>1584</v>
      </c>
      <c r="G221" s="20">
        <v>653806150</v>
      </c>
      <c r="H221" s="22" t="e">
        <v>#N/A</v>
      </c>
      <c r="I221" s="23">
        <v>0.5</v>
      </c>
      <c r="J221" s="23">
        <v>0.48</v>
      </c>
      <c r="K221" s="24">
        <v>8806538049014</v>
      </c>
      <c r="L221" s="19" t="s">
        <v>801</v>
      </c>
      <c r="M221" s="21"/>
      <c r="N221" s="19" t="s">
        <v>63</v>
      </c>
      <c r="O221" s="21"/>
      <c r="Q221" s="25" t="str">
        <f t="shared" si="28"/>
        <v>NULL</v>
      </c>
      <c r="R221" s="26" t="str">
        <f t="shared" si="29"/>
        <v>50.0/100</v>
      </c>
      <c r="S221" s="26" t="str">
        <f t="shared" si="29"/>
        <v>48.0/100</v>
      </c>
      <c r="T221" s="25" t="str">
        <f t="shared" si="30"/>
        <v>'28정/Alu-Alu'</v>
      </c>
      <c r="U221" s="25" t="str">
        <f t="shared" si="31"/>
        <v>NULL</v>
      </c>
      <c r="X221" s="26" t="str">
        <f t="shared" si="32"/>
        <v>('2025-05', '엑스포텐정5/80mg', '653806150', NULL, 50.0/100, 48.0/100, '8806538049014', '28정/Alu-Alu', NULL, 'active', ''),</v>
      </c>
      <c r="BI221" s="19">
        <v>218</v>
      </c>
      <c r="BJ221" s="21"/>
      <c r="BK221" s="21" t="s">
        <v>1702</v>
      </c>
      <c r="BL221" s="19" t="s">
        <v>1703</v>
      </c>
      <c r="BM221" s="21"/>
      <c r="BN221" s="21"/>
      <c r="BO221" s="21" t="s">
        <v>1251</v>
      </c>
      <c r="BP221" s="19" t="s">
        <v>1252</v>
      </c>
      <c r="BT221" s="26" t="str">
        <f t="shared" si="33"/>
        <v>('', '불광우리들약국', '124-41-28364', NULL,'','active'),</v>
      </c>
      <c r="CA221" s="29">
        <v>218</v>
      </c>
      <c r="CB221" s="50"/>
      <c r="CC221" s="30" t="s">
        <v>1564</v>
      </c>
      <c r="CD221" s="31" t="s">
        <v>1565</v>
      </c>
      <c r="CE221" s="30" t="s">
        <v>1566</v>
      </c>
      <c r="CF221" s="32" t="s">
        <v>1686</v>
      </c>
      <c r="CG221" s="33" t="s">
        <v>1033</v>
      </c>
      <c r="CH221" s="34">
        <v>31890</v>
      </c>
      <c r="CI221" s="35">
        <v>45689</v>
      </c>
      <c r="CJ221" s="35"/>
      <c r="CK221" s="36">
        <v>63780</v>
      </c>
      <c r="CL221" s="26">
        <f t="shared" si="34"/>
        <v>31890</v>
      </c>
      <c r="CM221" s="26"/>
      <c r="CR221" s="26" t="str">
        <f t="shared" si="35"/>
        <v>('봄빛약국', '561-46-00935', '경기도 김포시 김포한강8로 172, 104호(마산동,엠파워프라자)', '8806538058122', '로타젯정10/10mg', 31890, '2025-02-01'),</v>
      </c>
      <c r="DF221" s="39" t="s">
        <v>120</v>
      </c>
      <c r="DG221" s="12" t="s">
        <v>117</v>
      </c>
      <c r="DH221" s="12" t="s">
        <v>203</v>
      </c>
      <c r="DI221" s="40" t="s">
        <v>403</v>
      </c>
      <c r="DJ221" s="39" t="s">
        <v>363</v>
      </c>
      <c r="DK221" s="41">
        <v>90</v>
      </c>
      <c r="DL221" s="42" t="s">
        <v>93</v>
      </c>
      <c r="DR221" s="43">
        <v>1300</v>
      </c>
      <c r="DS221" s="44" t="s">
        <v>119</v>
      </c>
      <c r="DT221" s="39" t="s">
        <v>120</v>
      </c>
      <c r="DU221" s="44" t="s">
        <v>402</v>
      </c>
      <c r="DV221" s="40" t="s">
        <v>403</v>
      </c>
      <c r="DW221" s="45">
        <v>3</v>
      </c>
      <c r="DX221" s="39" t="s">
        <v>363</v>
      </c>
      <c r="DY221" s="44" t="s">
        <v>140</v>
      </c>
      <c r="DZ221" s="46">
        <v>115</v>
      </c>
      <c r="EA221" s="41">
        <v>90</v>
      </c>
    </row>
    <row r="222" spans="4:131" ht="13.5" x14ac:dyDescent="0.25">
      <c r="D222" s="19">
        <v>219</v>
      </c>
      <c r="E222" s="20" t="s">
        <v>117</v>
      </c>
      <c r="F222" s="21" t="s">
        <v>1584</v>
      </c>
      <c r="G222" s="20">
        <v>653806150</v>
      </c>
      <c r="H222" s="22">
        <v>684</v>
      </c>
      <c r="I222" s="23">
        <v>0.5</v>
      </c>
      <c r="J222" s="23">
        <v>0.48</v>
      </c>
      <c r="K222" s="24">
        <v>8806538061504</v>
      </c>
      <c r="L222" s="19" t="s">
        <v>62</v>
      </c>
      <c r="M222" s="21"/>
      <c r="N222" s="19" t="s">
        <v>63</v>
      </c>
      <c r="O222" s="21"/>
      <c r="Q222" s="25">
        <f t="shared" si="28"/>
        <v>684</v>
      </c>
      <c r="R222" s="26" t="str">
        <f t="shared" si="29"/>
        <v>50.0/100</v>
      </c>
      <c r="S222" s="26" t="str">
        <f t="shared" si="29"/>
        <v>48.0/100</v>
      </c>
      <c r="T222" s="25" t="str">
        <f t="shared" si="30"/>
        <v>'(소분)'</v>
      </c>
      <c r="U222" s="25" t="str">
        <f t="shared" si="31"/>
        <v>NULL</v>
      </c>
      <c r="X222" s="26" t="str">
        <f t="shared" si="32"/>
        <v>('2025-05', '엑스포텐정5/80mg', '653806150', 684, 50.0/100, 48.0/100, '8806538061504', '(소분)', NULL, 'active', ''),</v>
      </c>
      <c r="BI222" s="19">
        <v>219</v>
      </c>
      <c r="BJ222" s="21"/>
      <c r="BK222" s="21" t="s">
        <v>1704</v>
      </c>
      <c r="BL222" s="19" t="s">
        <v>1705</v>
      </c>
      <c r="BM222" s="21"/>
      <c r="BN222" s="21"/>
      <c r="BO222" s="21" t="s">
        <v>1261</v>
      </c>
      <c r="BP222" s="19" t="s">
        <v>1262</v>
      </c>
      <c r="BT222" s="26" t="str">
        <f t="shared" si="33"/>
        <v>('', '은평스타약국(일반)', '827-52-00516', NULL,'','active'),</v>
      </c>
      <c r="CA222" s="29">
        <v>219</v>
      </c>
      <c r="CB222" s="50"/>
      <c r="CC222" s="30" t="s">
        <v>1306</v>
      </c>
      <c r="CD222" s="31" t="s">
        <v>1307</v>
      </c>
      <c r="CE222" s="30" t="s">
        <v>1308</v>
      </c>
      <c r="CF222" s="32" t="s">
        <v>1686</v>
      </c>
      <c r="CG222" s="33" t="s">
        <v>1033</v>
      </c>
      <c r="CH222" s="34">
        <v>95670</v>
      </c>
      <c r="CI222" s="35">
        <v>45658</v>
      </c>
      <c r="CJ222" s="35"/>
      <c r="CK222" s="36">
        <v>191340</v>
      </c>
      <c r="CL222" s="26">
        <f t="shared" si="34"/>
        <v>95670</v>
      </c>
      <c r="CM222" s="26"/>
      <c r="CR222" s="26" t="str">
        <f t="shared" si="35"/>
        <v>('세란온누리약국', '624-52-00504', '서울시 강서구 강서로 231, 208호 (화곡동, 우장산역 해링턴타워)', '8806538058122', '로타젯정10/10mg', 95670, '2025-01-01'),</v>
      </c>
      <c r="DF222" s="39" t="s">
        <v>120</v>
      </c>
      <c r="DG222" s="12" t="s">
        <v>117</v>
      </c>
      <c r="DH222" s="12" t="s">
        <v>203</v>
      </c>
      <c r="DI222" s="40" t="s">
        <v>392</v>
      </c>
      <c r="DJ222" s="39" t="s">
        <v>424</v>
      </c>
      <c r="DK222" s="41">
        <v>210</v>
      </c>
      <c r="DL222" s="42" t="s">
        <v>93</v>
      </c>
      <c r="DR222" s="43">
        <v>924</v>
      </c>
      <c r="DS222" s="44" t="s">
        <v>119</v>
      </c>
      <c r="DT222" s="39" t="s">
        <v>120</v>
      </c>
      <c r="DU222" s="44" t="s">
        <v>391</v>
      </c>
      <c r="DV222" s="40" t="s">
        <v>392</v>
      </c>
      <c r="DW222" s="45">
        <v>3</v>
      </c>
      <c r="DX222" s="39" t="s">
        <v>424</v>
      </c>
      <c r="DY222" s="44" t="s">
        <v>425</v>
      </c>
      <c r="DZ222" s="46">
        <v>454</v>
      </c>
      <c r="EA222" s="41">
        <v>210</v>
      </c>
    </row>
    <row r="223" spans="4:131" ht="13.5" x14ac:dyDescent="0.25">
      <c r="D223" s="19">
        <v>220</v>
      </c>
      <c r="E223" s="20" t="s">
        <v>117</v>
      </c>
      <c r="F223" s="21" t="s">
        <v>1584</v>
      </c>
      <c r="G223" s="20">
        <v>653806150</v>
      </c>
      <c r="H223" s="22">
        <v>684</v>
      </c>
      <c r="I223" s="23">
        <v>0.5</v>
      </c>
      <c r="J223" s="23">
        <v>0.48</v>
      </c>
      <c r="K223" s="24">
        <v>8806538061511</v>
      </c>
      <c r="L223" s="19" t="s">
        <v>95</v>
      </c>
      <c r="M223" s="21"/>
      <c r="N223" s="19" t="s">
        <v>63</v>
      </c>
      <c r="O223" s="21"/>
      <c r="Q223" s="25">
        <f t="shared" si="28"/>
        <v>684</v>
      </c>
      <c r="R223" s="26" t="str">
        <f t="shared" si="29"/>
        <v>50.0/100</v>
      </c>
      <c r="S223" s="26" t="str">
        <f t="shared" si="29"/>
        <v>48.0/100</v>
      </c>
      <c r="T223" s="25" t="str">
        <f t="shared" si="30"/>
        <v>'30정/병'</v>
      </c>
      <c r="U223" s="25" t="str">
        <f t="shared" si="31"/>
        <v>NULL</v>
      </c>
      <c r="X223" s="26" t="str">
        <f t="shared" si="32"/>
        <v>('2025-05', '엑스포텐정5/80mg', '653806150', 684, 50.0/100, 48.0/100, '8806538061511', '30정/병', NULL, 'active', ''),</v>
      </c>
      <c r="BI223" s="19">
        <v>220</v>
      </c>
      <c r="BJ223" s="21"/>
      <c r="BK223" s="21" t="s">
        <v>1706</v>
      </c>
      <c r="BL223" s="19" t="s">
        <v>1707</v>
      </c>
      <c r="BM223" s="21"/>
      <c r="BN223" s="21"/>
      <c r="BO223" s="21" t="s">
        <v>1261</v>
      </c>
      <c r="BP223" s="19" t="s">
        <v>1262</v>
      </c>
      <c r="BT223" s="26" t="str">
        <f t="shared" si="33"/>
        <v>('', '원약국', '110-20-74850', NULL,'','active'),</v>
      </c>
      <c r="CA223" s="29">
        <v>220</v>
      </c>
      <c r="CB223" s="50"/>
      <c r="CC223" s="30" t="s">
        <v>1564</v>
      </c>
      <c r="CD223" s="31" t="s">
        <v>1565</v>
      </c>
      <c r="CE223" s="30" t="s">
        <v>1566</v>
      </c>
      <c r="CF223" s="32" t="s">
        <v>1686</v>
      </c>
      <c r="CG223" s="33" t="s">
        <v>1033</v>
      </c>
      <c r="CH223" s="34">
        <v>31890</v>
      </c>
      <c r="CI223" s="35">
        <v>45717</v>
      </c>
      <c r="CJ223" s="35"/>
      <c r="CK223" s="36">
        <v>63780</v>
      </c>
      <c r="CL223" s="26">
        <f t="shared" si="34"/>
        <v>31890</v>
      </c>
      <c r="CM223" s="26"/>
      <c r="CR223" s="26" t="str">
        <f t="shared" si="35"/>
        <v>('봄빛약국', '561-46-00935', '경기도 김포시 김포한강8로 172, 104호(마산동,엠파워프라자)', '8806538058122', '로타젯정10/10mg', 31890, '2025-03-01'),</v>
      </c>
      <c r="DF223" s="39" t="s">
        <v>120</v>
      </c>
      <c r="DG223" s="12" t="s">
        <v>117</v>
      </c>
      <c r="DH223" s="12" t="s">
        <v>203</v>
      </c>
      <c r="DI223" s="40" t="s">
        <v>320</v>
      </c>
      <c r="DJ223" s="39" t="s">
        <v>424</v>
      </c>
      <c r="DK223" s="41">
        <v>260</v>
      </c>
      <c r="DL223" s="42" t="s">
        <v>93</v>
      </c>
      <c r="DR223" s="43">
        <v>1048</v>
      </c>
      <c r="DS223" s="44" t="s">
        <v>119</v>
      </c>
      <c r="DT223" s="39" t="s">
        <v>120</v>
      </c>
      <c r="DU223" s="44" t="s">
        <v>319</v>
      </c>
      <c r="DV223" s="40" t="s">
        <v>320</v>
      </c>
      <c r="DW223" s="45">
        <v>3</v>
      </c>
      <c r="DX223" s="39" t="s">
        <v>424</v>
      </c>
      <c r="DY223" s="44" t="s">
        <v>425</v>
      </c>
      <c r="DZ223" s="46">
        <v>454</v>
      </c>
      <c r="EA223" s="41">
        <v>260</v>
      </c>
    </row>
    <row r="224" spans="4:131" ht="13.5" x14ac:dyDescent="0.25">
      <c r="D224" s="19">
        <v>221</v>
      </c>
      <c r="E224" s="20" t="s">
        <v>117</v>
      </c>
      <c r="F224" s="21" t="s">
        <v>1444</v>
      </c>
      <c r="G224" s="20">
        <v>653805390</v>
      </c>
      <c r="H224" s="22">
        <v>195</v>
      </c>
      <c r="I224" s="23">
        <v>0.25</v>
      </c>
      <c r="J224" s="23">
        <v>0.3</v>
      </c>
      <c r="K224" s="24">
        <v>8806538053905</v>
      </c>
      <c r="L224" s="19" t="s">
        <v>62</v>
      </c>
      <c r="M224" s="21"/>
      <c r="N224" s="19" t="s">
        <v>63</v>
      </c>
      <c r="O224" s="21"/>
      <c r="Q224" s="25">
        <f t="shared" si="28"/>
        <v>195</v>
      </c>
      <c r="R224" s="26" t="str">
        <f t="shared" si="29"/>
        <v>25.0/100</v>
      </c>
      <c r="S224" s="26" t="str">
        <f t="shared" si="29"/>
        <v>30.0/100</v>
      </c>
      <c r="T224" s="25" t="str">
        <f t="shared" si="30"/>
        <v>'(소분)'</v>
      </c>
      <c r="U224" s="25" t="str">
        <f t="shared" si="31"/>
        <v>NULL</v>
      </c>
      <c r="X224" s="26" t="str">
        <f t="shared" si="32"/>
        <v>('2025-05', '엘도네오캡슐', '653805390', 195, 25.0/100, 30.0/100, '8806538053905', '(소분)', NULL, 'active', ''),</v>
      </c>
      <c r="BI224" s="19">
        <v>221</v>
      </c>
      <c r="BJ224" s="21"/>
      <c r="BK224" s="21" t="s">
        <v>1708</v>
      </c>
      <c r="BL224" s="19" t="s">
        <v>1709</v>
      </c>
      <c r="BM224" s="21"/>
      <c r="BN224" s="21"/>
      <c r="BO224" s="21" t="s">
        <v>1269</v>
      </c>
      <c r="BP224" s="19" t="s">
        <v>1270</v>
      </c>
      <c r="BT224" s="26" t="str">
        <f t="shared" si="33"/>
        <v>('', '은평마리약국', '709-65-00367', NULL,'','active'),</v>
      </c>
      <c r="CA224" s="29">
        <v>221</v>
      </c>
      <c r="CB224" s="50"/>
      <c r="CC224" s="30" t="s">
        <v>1222</v>
      </c>
      <c r="CD224" s="31" t="s">
        <v>1223</v>
      </c>
      <c r="CE224" s="30" t="s">
        <v>1224</v>
      </c>
      <c r="CF224" s="32" t="s">
        <v>1686</v>
      </c>
      <c r="CG224" s="33" t="s">
        <v>1033</v>
      </c>
      <c r="CH224" s="34">
        <v>47835</v>
      </c>
      <c r="CI224" s="35">
        <v>45717</v>
      </c>
      <c r="CJ224" s="35"/>
      <c r="CK224" s="36">
        <v>95670</v>
      </c>
      <c r="CL224" s="26">
        <f t="shared" si="34"/>
        <v>47835</v>
      </c>
      <c r="CM224" s="26"/>
      <c r="CR224" s="26" t="str">
        <f t="shared" si="35"/>
        <v>('연신내메디칼약국', '605-21-11888', '서울특별시 은평구 연서로 246 (불광동)', '8806538058122', '로타젯정10/10mg', 47835, '2025-03-01'),</v>
      </c>
      <c r="DF224" s="39" t="s">
        <v>120</v>
      </c>
      <c r="DG224" s="12" t="s">
        <v>117</v>
      </c>
      <c r="DH224" s="12" t="s">
        <v>203</v>
      </c>
      <c r="DI224" s="40" t="s">
        <v>320</v>
      </c>
      <c r="DJ224" s="39" t="s">
        <v>458</v>
      </c>
      <c r="DK224" s="41">
        <v>948</v>
      </c>
      <c r="DL224" s="42" t="s">
        <v>93</v>
      </c>
      <c r="DR224" s="43">
        <v>1049</v>
      </c>
      <c r="DS224" s="44" t="s">
        <v>119</v>
      </c>
      <c r="DT224" s="39" t="s">
        <v>120</v>
      </c>
      <c r="DU224" s="44" t="s">
        <v>319</v>
      </c>
      <c r="DV224" s="40" t="s">
        <v>320</v>
      </c>
      <c r="DW224" s="45">
        <v>3</v>
      </c>
      <c r="DX224" s="39" t="s">
        <v>458</v>
      </c>
      <c r="DY224" s="44" t="s">
        <v>459</v>
      </c>
      <c r="DZ224" s="46">
        <v>103</v>
      </c>
      <c r="EA224" s="41">
        <v>948</v>
      </c>
    </row>
    <row r="225" spans="4:131" ht="13.5" x14ac:dyDescent="0.25">
      <c r="D225" s="19">
        <v>222</v>
      </c>
      <c r="E225" s="20" t="s">
        <v>117</v>
      </c>
      <c r="F225" s="21" t="s">
        <v>1444</v>
      </c>
      <c r="G225" s="20">
        <v>653805390</v>
      </c>
      <c r="H225" s="22">
        <v>195</v>
      </c>
      <c r="I225" s="23">
        <v>0.25</v>
      </c>
      <c r="J225" s="23">
        <v>0.3</v>
      </c>
      <c r="K225" s="24">
        <v>8806538053912</v>
      </c>
      <c r="L225" s="19" t="s">
        <v>1133</v>
      </c>
      <c r="M225" s="21"/>
      <c r="N225" s="19" t="s">
        <v>63</v>
      </c>
      <c r="O225" s="21"/>
      <c r="Q225" s="25">
        <f t="shared" si="28"/>
        <v>195</v>
      </c>
      <c r="R225" s="26" t="str">
        <f t="shared" si="29"/>
        <v>25.0/100</v>
      </c>
      <c r="S225" s="26" t="str">
        <f t="shared" si="29"/>
        <v>30.0/100</v>
      </c>
      <c r="T225" s="25" t="str">
        <f t="shared" si="30"/>
        <v>'30캡슐/병'</v>
      </c>
      <c r="U225" s="25" t="str">
        <f t="shared" si="31"/>
        <v>NULL</v>
      </c>
      <c r="X225" s="26" t="str">
        <f t="shared" si="32"/>
        <v>('2025-05', '엘도네오캡슐', '653805390', 195, 25.0/100, 30.0/100, '8806538053912', '30캡슐/병', NULL, 'active', ''),</v>
      </c>
      <c r="BI225" s="19">
        <v>222</v>
      </c>
      <c r="BJ225" s="21"/>
      <c r="BK225" s="21" t="s">
        <v>1710</v>
      </c>
      <c r="BL225" s="19" t="s">
        <v>1711</v>
      </c>
      <c r="BM225" s="21"/>
      <c r="BN225" s="21"/>
      <c r="BO225" s="21" t="s">
        <v>1269</v>
      </c>
      <c r="BP225" s="19" t="s">
        <v>1270</v>
      </c>
      <c r="BT225" s="26" t="str">
        <f t="shared" si="33"/>
        <v>('', '곰약국', '660-64-00217', NULL,'','active'),</v>
      </c>
      <c r="CA225" s="29">
        <v>222</v>
      </c>
      <c r="CB225" s="50"/>
      <c r="CC225" s="30" t="s">
        <v>1427</v>
      </c>
      <c r="CD225" s="31" t="s">
        <v>1428</v>
      </c>
      <c r="CE225" s="30" t="s">
        <v>1429</v>
      </c>
      <c r="CF225" s="32" t="s">
        <v>1712</v>
      </c>
      <c r="CG225" s="33" t="s">
        <v>1081</v>
      </c>
      <c r="CH225" s="34">
        <v>11415</v>
      </c>
      <c r="CI225" s="35">
        <v>45717</v>
      </c>
      <c r="CJ225" s="35"/>
      <c r="CK225" s="36">
        <v>22830</v>
      </c>
      <c r="CL225" s="26">
        <f t="shared" si="34"/>
        <v>11415</v>
      </c>
      <c r="CM225" s="26"/>
      <c r="CR225" s="26" t="str">
        <f t="shared" si="35"/>
        <v>('세계로약국', '542-21-01376', '서울특별시 은평구 불광로 54 (불광동)', '8806538058221', '로타젯정10/5mg', 11415, '2025-03-01'),</v>
      </c>
      <c r="DF225" s="39" t="s">
        <v>120</v>
      </c>
      <c r="DG225" s="12" t="s">
        <v>117</v>
      </c>
      <c r="DH225" s="12" t="s">
        <v>203</v>
      </c>
      <c r="DI225" s="40" t="s">
        <v>320</v>
      </c>
      <c r="DJ225" s="39" t="s">
        <v>458</v>
      </c>
      <c r="DK225" s="41">
        <v>900</v>
      </c>
      <c r="DL225" s="42" t="s">
        <v>93</v>
      </c>
      <c r="DR225" s="43">
        <v>1059</v>
      </c>
      <c r="DS225" s="44" t="s">
        <v>119</v>
      </c>
      <c r="DT225" s="39" t="s">
        <v>120</v>
      </c>
      <c r="DU225" s="44" t="s">
        <v>319</v>
      </c>
      <c r="DV225" s="40" t="s">
        <v>320</v>
      </c>
      <c r="DW225" s="45">
        <v>3</v>
      </c>
      <c r="DX225" s="39" t="s">
        <v>458</v>
      </c>
      <c r="DY225" s="44" t="s">
        <v>459</v>
      </c>
      <c r="DZ225" s="46">
        <v>103</v>
      </c>
      <c r="EA225" s="41">
        <v>900</v>
      </c>
    </row>
    <row r="226" spans="4:131" ht="13.5" x14ac:dyDescent="0.25">
      <c r="D226" s="19">
        <v>223</v>
      </c>
      <c r="E226" s="20" t="s">
        <v>117</v>
      </c>
      <c r="F226" s="21" t="s">
        <v>1444</v>
      </c>
      <c r="G226" s="20">
        <v>653805390</v>
      </c>
      <c r="H226" s="22">
        <v>195</v>
      </c>
      <c r="I226" s="23">
        <v>0.25</v>
      </c>
      <c r="J226" s="23">
        <v>0.3</v>
      </c>
      <c r="K226" s="24">
        <v>8806538053929</v>
      </c>
      <c r="L226" s="19" t="s">
        <v>1713</v>
      </c>
      <c r="M226" s="21"/>
      <c r="N226" s="19" t="s">
        <v>63</v>
      </c>
      <c r="O226" s="21"/>
      <c r="Q226" s="25">
        <f t="shared" si="28"/>
        <v>195</v>
      </c>
      <c r="R226" s="26" t="str">
        <f t="shared" si="29"/>
        <v>25.0/100</v>
      </c>
      <c r="S226" s="26" t="str">
        <f t="shared" si="29"/>
        <v>30.0/100</v>
      </c>
      <c r="T226" s="25" t="str">
        <f t="shared" si="30"/>
        <v>'300캡슐/병'</v>
      </c>
      <c r="U226" s="25" t="str">
        <f t="shared" si="31"/>
        <v>NULL</v>
      </c>
      <c r="X226" s="26" t="str">
        <f t="shared" si="32"/>
        <v>('2025-05', '엘도네오캡슐', '653805390', 195, 25.0/100, 30.0/100, '8806538053929', '300캡슐/병', NULL, 'active', ''),</v>
      </c>
      <c r="BI226" s="19">
        <v>223</v>
      </c>
      <c r="BJ226" s="21"/>
      <c r="BK226" s="21" t="s">
        <v>1714</v>
      </c>
      <c r="BL226" s="19" t="s">
        <v>1715</v>
      </c>
      <c r="BM226" s="21"/>
      <c r="BN226" s="21"/>
      <c r="BO226" s="21" t="s">
        <v>1269</v>
      </c>
      <c r="BP226" s="19" t="s">
        <v>1270</v>
      </c>
      <c r="BT226" s="26" t="str">
        <f t="shared" si="33"/>
        <v>('', '참진약국', '824-07-01480', NULL,'','active'),</v>
      </c>
      <c r="CA226" s="29">
        <v>223</v>
      </c>
      <c r="CB226" s="50"/>
      <c r="CC226" s="55" t="s">
        <v>1330</v>
      </c>
      <c r="CD226" s="31" t="s">
        <v>1331</v>
      </c>
      <c r="CE226" s="55" t="s">
        <v>1332</v>
      </c>
      <c r="CF226" s="32" t="s">
        <v>1712</v>
      </c>
      <c r="CG226" s="33" t="s">
        <v>1081</v>
      </c>
      <c r="CH226" s="34">
        <v>34245</v>
      </c>
      <c r="CI226" s="35">
        <v>45717</v>
      </c>
      <c r="CJ226" s="35"/>
      <c r="CK226" s="36">
        <v>68490</v>
      </c>
      <c r="CL226" s="26">
        <f t="shared" si="34"/>
        <v>34245</v>
      </c>
      <c r="CM226" s="26"/>
      <c r="CR226" s="26" t="str">
        <f t="shared" si="35"/>
        <v>('영창당약국', '111-27-48524', '서울특별시 은평구 통일로 843 (대조동)', '8806538058221', '로타젯정10/5mg', 34245, '2025-03-01'),</v>
      </c>
      <c r="DF226" s="39" t="s">
        <v>120</v>
      </c>
      <c r="DG226" s="12" t="s">
        <v>117</v>
      </c>
      <c r="DH226" s="12" t="s">
        <v>203</v>
      </c>
      <c r="DI226" s="40" t="s">
        <v>382</v>
      </c>
      <c r="DJ226" s="39" t="s">
        <v>458</v>
      </c>
      <c r="DK226" s="41">
        <v>663</v>
      </c>
      <c r="DL226" s="42" t="s">
        <v>93</v>
      </c>
      <c r="DR226" s="43">
        <v>1224</v>
      </c>
      <c r="DS226" s="44" t="s">
        <v>119</v>
      </c>
      <c r="DT226" s="39" t="s">
        <v>120</v>
      </c>
      <c r="DU226" s="44" t="s">
        <v>381</v>
      </c>
      <c r="DV226" s="40" t="s">
        <v>382</v>
      </c>
      <c r="DW226" s="45">
        <v>3</v>
      </c>
      <c r="DX226" s="39" t="s">
        <v>458</v>
      </c>
      <c r="DY226" s="44" t="s">
        <v>459</v>
      </c>
      <c r="DZ226" s="46">
        <v>103</v>
      </c>
      <c r="EA226" s="41">
        <v>663</v>
      </c>
    </row>
    <row r="227" spans="4:131" ht="13.5" x14ac:dyDescent="0.25">
      <c r="D227" s="19">
        <v>224</v>
      </c>
      <c r="E227" s="20" t="s">
        <v>117</v>
      </c>
      <c r="F227" s="21" t="s">
        <v>1716</v>
      </c>
      <c r="G227" s="20">
        <v>653806120</v>
      </c>
      <c r="H227" s="22">
        <v>453</v>
      </c>
      <c r="I227" s="23">
        <v>0.4</v>
      </c>
      <c r="J227" s="23">
        <v>0.4</v>
      </c>
      <c r="K227" s="24">
        <v>8806538061207</v>
      </c>
      <c r="L227" s="19" t="s">
        <v>62</v>
      </c>
      <c r="M227" s="21"/>
      <c r="N227" s="19" t="s">
        <v>63</v>
      </c>
      <c r="O227" s="21"/>
      <c r="Q227" s="25">
        <f t="shared" si="28"/>
        <v>453</v>
      </c>
      <c r="R227" s="26" t="str">
        <f t="shared" si="29"/>
        <v>40.0/100</v>
      </c>
      <c r="S227" s="26" t="str">
        <f t="shared" si="29"/>
        <v>40.0/100</v>
      </c>
      <c r="T227" s="25" t="str">
        <f t="shared" si="30"/>
        <v>'(소분)'</v>
      </c>
      <c r="U227" s="25" t="str">
        <f t="shared" si="31"/>
        <v>NULL</v>
      </c>
      <c r="X227" s="26" t="str">
        <f t="shared" si="32"/>
        <v>('2025-05', '자누글리아정 100mg', '653806120', 453, 40.0/100, 40.0/100, '8806538061207', '(소분)', NULL, 'active', ''),</v>
      </c>
      <c r="BI227" s="19">
        <v>224</v>
      </c>
      <c r="BJ227" s="21"/>
      <c r="BK227" s="21" t="s">
        <v>1717</v>
      </c>
      <c r="BL227" s="19" t="s">
        <v>1718</v>
      </c>
      <c r="BM227" s="21"/>
      <c r="BN227" s="21"/>
      <c r="BO227" s="21" t="s">
        <v>1276</v>
      </c>
      <c r="BP227" s="19" t="s">
        <v>1277</v>
      </c>
      <c r="BT227" s="26" t="str">
        <f t="shared" si="33"/>
        <v>('', '맑은온누리약국', '227-53-00479', NULL,'','active'),</v>
      </c>
      <c r="CA227" s="29">
        <v>224</v>
      </c>
      <c r="CB227" s="50"/>
      <c r="CC227" s="55" t="s">
        <v>1427</v>
      </c>
      <c r="CD227" s="31" t="s">
        <v>1428</v>
      </c>
      <c r="CE227" s="55" t="s">
        <v>1429</v>
      </c>
      <c r="CF227" s="32" t="s">
        <v>1712</v>
      </c>
      <c r="CG227" s="33" t="s">
        <v>1081</v>
      </c>
      <c r="CH227" s="34">
        <v>22830</v>
      </c>
      <c r="CI227" s="35">
        <v>45717</v>
      </c>
      <c r="CJ227" s="35"/>
      <c r="CK227" s="36">
        <v>45660</v>
      </c>
      <c r="CL227" s="26">
        <f t="shared" si="34"/>
        <v>22830</v>
      </c>
      <c r="CM227" s="26"/>
      <c r="CR227" s="26" t="str">
        <f t="shared" si="35"/>
        <v>('세계로약국', '542-21-01376', '서울특별시 은평구 불광로 54 (불광동)', '8806538058221', '로타젯정10/5mg', 22830, '2025-03-01'),</v>
      </c>
      <c r="DF227" s="39" t="s">
        <v>120</v>
      </c>
      <c r="DG227" s="12" t="s">
        <v>117</v>
      </c>
      <c r="DH227" s="12" t="s">
        <v>203</v>
      </c>
      <c r="DI227" s="40" t="s">
        <v>382</v>
      </c>
      <c r="DJ227" s="39" t="s">
        <v>458</v>
      </c>
      <c r="DK227" s="41">
        <v>281</v>
      </c>
      <c r="DL227" s="42" t="s">
        <v>93</v>
      </c>
      <c r="DR227" s="43">
        <v>1273</v>
      </c>
      <c r="DS227" s="44" t="s">
        <v>119</v>
      </c>
      <c r="DT227" s="39" t="s">
        <v>120</v>
      </c>
      <c r="DU227" s="44" t="s">
        <v>381</v>
      </c>
      <c r="DV227" s="40" t="s">
        <v>382</v>
      </c>
      <c r="DW227" s="45">
        <v>3</v>
      </c>
      <c r="DX227" s="39" t="s">
        <v>458</v>
      </c>
      <c r="DY227" s="44" t="s">
        <v>459</v>
      </c>
      <c r="DZ227" s="46">
        <v>103</v>
      </c>
      <c r="EA227" s="41">
        <v>281</v>
      </c>
    </row>
    <row r="228" spans="4:131" ht="13.5" x14ac:dyDescent="0.25">
      <c r="D228" s="19">
        <v>225</v>
      </c>
      <c r="E228" s="20" t="s">
        <v>117</v>
      </c>
      <c r="F228" s="21" t="s">
        <v>1716</v>
      </c>
      <c r="G228" s="20">
        <v>653806120</v>
      </c>
      <c r="H228" s="22">
        <v>453</v>
      </c>
      <c r="I228" s="23">
        <v>0.4</v>
      </c>
      <c r="J228" s="23">
        <v>0.4</v>
      </c>
      <c r="K228" s="24">
        <v>8806538061214</v>
      </c>
      <c r="L228" s="19" t="s">
        <v>791</v>
      </c>
      <c r="M228" s="21"/>
      <c r="N228" s="19" t="s">
        <v>63</v>
      </c>
      <c r="O228" s="21"/>
      <c r="Q228" s="25">
        <f t="shared" si="28"/>
        <v>453</v>
      </c>
      <c r="R228" s="26" t="str">
        <f t="shared" si="29"/>
        <v>40.0/100</v>
      </c>
      <c r="S228" s="26" t="str">
        <f t="shared" si="29"/>
        <v>40.0/100</v>
      </c>
      <c r="T228" s="25" t="str">
        <f t="shared" si="30"/>
        <v>'28정/PTP'</v>
      </c>
      <c r="U228" s="25" t="str">
        <f t="shared" si="31"/>
        <v>NULL</v>
      </c>
      <c r="X228" s="26" t="str">
        <f t="shared" si="32"/>
        <v>('2025-05', '자누글리아정 100mg', '653806120', 453, 40.0/100, 40.0/100, '8806538061214', '28정/PTP', NULL, 'active', ''),</v>
      </c>
      <c r="BI228" s="19">
        <v>225</v>
      </c>
      <c r="BJ228" s="21"/>
      <c r="BK228" s="21" t="s">
        <v>1719</v>
      </c>
      <c r="BL228" s="19" t="s">
        <v>1720</v>
      </c>
      <c r="BM228" s="21"/>
      <c r="BN228" s="21"/>
      <c r="BO228" s="21" t="s">
        <v>1276</v>
      </c>
      <c r="BP228" s="19" t="s">
        <v>1277</v>
      </c>
      <c r="BT228" s="26" t="str">
        <f t="shared" si="33"/>
        <v>('', '문정수약국', '256-32-01035', NULL,'','active'),</v>
      </c>
      <c r="CA228" s="29">
        <v>225</v>
      </c>
      <c r="CB228" s="50"/>
      <c r="CC228" s="55" t="s">
        <v>1306</v>
      </c>
      <c r="CD228" s="31" t="s">
        <v>1307</v>
      </c>
      <c r="CE228" s="55" t="s">
        <v>1308</v>
      </c>
      <c r="CF228" s="32" t="s">
        <v>1712</v>
      </c>
      <c r="CG228" s="33" t="s">
        <v>1081</v>
      </c>
      <c r="CH228" s="34">
        <v>22830</v>
      </c>
      <c r="CI228" s="35">
        <v>45717</v>
      </c>
      <c r="CJ228" s="35"/>
      <c r="CK228" s="36">
        <v>45660</v>
      </c>
      <c r="CL228" s="26">
        <f t="shared" si="34"/>
        <v>22830</v>
      </c>
      <c r="CM228" s="26"/>
      <c r="CR228" s="26" t="str">
        <f t="shared" si="35"/>
        <v>('세란온누리약국', '624-52-00504', '서울시 강서구 강서로 231, 208호 (화곡동, 우장산역 해링턴타워)', '8806538058221', '로타젯정10/5mg', 22830, '2025-03-01'),</v>
      </c>
      <c r="DF228" s="39" t="s">
        <v>120</v>
      </c>
      <c r="DG228" s="12" t="s">
        <v>117</v>
      </c>
      <c r="DH228" s="12" t="s">
        <v>203</v>
      </c>
      <c r="DI228" s="40" t="s">
        <v>346</v>
      </c>
      <c r="DJ228" s="39" t="s">
        <v>1721</v>
      </c>
      <c r="DK228" s="41">
        <v>96</v>
      </c>
      <c r="DL228" s="42" t="s">
        <v>93</v>
      </c>
      <c r="DR228" s="43">
        <v>1015</v>
      </c>
      <c r="DS228" s="44" t="s">
        <v>119</v>
      </c>
      <c r="DT228" s="39" t="s">
        <v>120</v>
      </c>
      <c r="DU228" s="44" t="s">
        <v>345</v>
      </c>
      <c r="DV228" s="40" t="s">
        <v>346</v>
      </c>
      <c r="DW228" s="45">
        <v>3</v>
      </c>
      <c r="DX228" s="39" t="s">
        <v>1721</v>
      </c>
      <c r="DY228" s="44" t="s">
        <v>1722</v>
      </c>
      <c r="DZ228" s="46">
        <v>119</v>
      </c>
      <c r="EA228" s="41">
        <v>96</v>
      </c>
    </row>
    <row r="229" spans="4:131" ht="13.5" x14ac:dyDescent="0.25">
      <c r="D229" s="19">
        <v>226</v>
      </c>
      <c r="E229" s="20" t="s">
        <v>117</v>
      </c>
      <c r="F229" s="21" t="s">
        <v>1723</v>
      </c>
      <c r="G229" s="20">
        <v>653806140</v>
      </c>
      <c r="H229" s="22">
        <v>200</v>
      </c>
      <c r="I229" s="23">
        <v>0.4</v>
      </c>
      <c r="J229" s="23">
        <v>0.4</v>
      </c>
      <c r="K229" s="24">
        <v>8806538061405</v>
      </c>
      <c r="L229" s="19" t="s">
        <v>62</v>
      </c>
      <c r="M229" s="21"/>
      <c r="N229" s="19" t="s">
        <v>63</v>
      </c>
      <c r="O229" s="21"/>
      <c r="Q229" s="25">
        <f t="shared" si="28"/>
        <v>200</v>
      </c>
      <c r="R229" s="26" t="str">
        <f t="shared" si="29"/>
        <v>40.0/100</v>
      </c>
      <c r="S229" s="26" t="str">
        <f t="shared" si="29"/>
        <v>40.0/100</v>
      </c>
      <c r="T229" s="25" t="str">
        <f t="shared" si="30"/>
        <v>'(소분)'</v>
      </c>
      <c r="U229" s="25" t="str">
        <f t="shared" si="31"/>
        <v>NULL</v>
      </c>
      <c r="X229" s="26" t="str">
        <f t="shared" si="32"/>
        <v>('2025-05', '자누글리아정 25mg', '653806140', 200, 40.0/100, 40.0/100, '8806538061405', '(소분)', NULL, 'active', ''),</v>
      </c>
      <c r="BI229" s="19">
        <v>226</v>
      </c>
      <c r="BJ229" s="21"/>
      <c r="BK229" s="21" t="s">
        <v>1724</v>
      </c>
      <c r="BL229" s="19" t="s">
        <v>1725</v>
      </c>
      <c r="BM229" s="21"/>
      <c r="BN229" s="21"/>
      <c r="BO229" s="21" t="s">
        <v>1276</v>
      </c>
      <c r="BP229" s="19" t="s">
        <v>1277</v>
      </c>
      <c r="BT229" s="26" t="str">
        <f t="shared" si="33"/>
        <v>('', '중의당약국', '215-17-27201', NULL,'','active'),</v>
      </c>
      <c r="CA229" s="29">
        <v>226</v>
      </c>
      <c r="CB229" s="50"/>
      <c r="CC229" s="55" t="s">
        <v>1564</v>
      </c>
      <c r="CD229" s="31" t="s">
        <v>1565</v>
      </c>
      <c r="CE229" s="55" t="s">
        <v>1566</v>
      </c>
      <c r="CF229" s="32" t="s">
        <v>1712</v>
      </c>
      <c r="CG229" s="33" t="s">
        <v>1081</v>
      </c>
      <c r="CH229" s="34">
        <v>34245</v>
      </c>
      <c r="CI229" s="35">
        <v>45717</v>
      </c>
      <c r="CJ229" s="35"/>
      <c r="CK229" s="36">
        <v>68490</v>
      </c>
      <c r="CL229" s="26">
        <f t="shared" si="34"/>
        <v>34245</v>
      </c>
      <c r="CM229" s="26"/>
      <c r="CR229" s="26" t="str">
        <f t="shared" si="35"/>
        <v>('봄빛약국', '561-46-00935', '경기도 김포시 김포한강8로 172, 104호(마산동,엠파워프라자)', '8806538058221', '로타젯정10/5mg', 34245, '2025-03-01'),</v>
      </c>
      <c r="DF229" s="39" t="s">
        <v>120</v>
      </c>
      <c r="DG229" s="12" t="s">
        <v>117</v>
      </c>
      <c r="DH229" s="12" t="s">
        <v>203</v>
      </c>
      <c r="DI229" s="40" t="s">
        <v>320</v>
      </c>
      <c r="DJ229" s="39" t="s">
        <v>1721</v>
      </c>
      <c r="DK229" s="41">
        <v>18</v>
      </c>
      <c r="DL229" s="42" t="s">
        <v>93</v>
      </c>
      <c r="DR229" s="43">
        <v>1057</v>
      </c>
      <c r="DS229" s="44" t="s">
        <v>119</v>
      </c>
      <c r="DT229" s="39" t="s">
        <v>120</v>
      </c>
      <c r="DU229" s="44" t="s">
        <v>319</v>
      </c>
      <c r="DV229" s="40" t="s">
        <v>320</v>
      </c>
      <c r="DW229" s="45">
        <v>3</v>
      </c>
      <c r="DX229" s="39" t="s">
        <v>1721</v>
      </c>
      <c r="DY229" s="44" t="s">
        <v>1722</v>
      </c>
      <c r="DZ229" s="46">
        <v>119</v>
      </c>
      <c r="EA229" s="41">
        <v>18</v>
      </c>
    </row>
    <row r="230" spans="4:131" ht="13.5" x14ac:dyDescent="0.25">
      <c r="D230" s="19">
        <v>227</v>
      </c>
      <c r="E230" s="20" t="s">
        <v>117</v>
      </c>
      <c r="F230" s="21" t="s">
        <v>1723</v>
      </c>
      <c r="G230" s="20">
        <v>653806140</v>
      </c>
      <c r="H230" s="22">
        <v>200</v>
      </c>
      <c r="I230" s="23">
        <v>0.4</v>
      </c>
      <c r="J230" s="23">
        <v>0.4</v>
      </c>
      <c r="K230" s="24">
        <v>8806538061412</v>
      </c>
      <c r="L230" s="19" t="s">
        <v>791</v>
      </c>
      <c r="M230" s="21"/>
      <c r="N230" s="19" t="s">
        <v>63</v>
      </c>
      <c r="O230" s="21"/>
      <c r="Q230" s="25">
        <f t="shared" si="28"/>
        <v>200</v>
      </c>
      <c r="R230" s="26" t="str">
        <f t="shared" si="29"/>
        <v>40.0/100</v>
      </c>
      <c r="S230" s="26" t="str">
        <f t="shared" si="29"/>
        <v>40.0/100</v>
      </c>
      <c r="T230" s="25" t="str">
        <f t="shared" si="30"/>
        <v>'28정/PTP'</v>
      </c>
      <c r="U230" s="25" t="str">
        <f t="shared" si="31"/>
        <v>NULL</v>
      </c>
      <c r="X230" s="26" t="str">
        <f t="shared" si="32"/>
        <v>('2025-05', '자누글리아정 25mg', '653806140', 200, 40.0/100, 40.0/100, '8806538061412', '28정/PTP', NULL, 'active', ''),</v>
      </c>
      <c r="BI230" s="19">
        <v>227</v>
      </c>
      <c r="BJ230" s="21"/>
      <c r="BK230" s="21" t="s">
        <v>1726</v>
      </c>
      <c r="BL230" s="19" t="s">
        <v>1727</v>
      </c>
      <c r="BM230" s="21"/>
      <c r="BN230" s="21"/>
      <c r="BO230" s="21" t="s">
        <v>1284</v>
      </c>
      <c r="BP230" s="19" t="s">
        <v>1285</v>
      </c>
      <c r="BT230" s="26" t="str">
        <f t="shared" si="33"/>
        <v>('', '방배세명약국', '526-06-01463', NULL,'','active'),</v>
      </c>
      <c r="CA230" s="29">
        <v>227</v>
      </c>
      <c r="CB230" s="50"/>
      <c r="CC230" s="55" t="s">
        <v>1222</v>
      </c>
      <c r="CD230" s="31" t="s">
        <v>1223</v>
      </c>
      <c r="CE230" s="55" t="s">
        <v>1224</v>
      </c>
      <c r="CF230" s="32" t="s">
        <v>1712</v>
      </c>
      <c r="CG230" s="33" t="s">
        <v>1081</v>
      </c>
      <c r="CH230" s="34">
        <v>22830</v>
      </c>
      <c r="CI230" s="35">
        <v>45689</v>
      </c>
      <c r="CJ230" s="35"/>
      <c r="CK230" s="36">
        <v>45660</v>
      </c>
      <c r="CL230" s="26">
        <f t="shared" si="34"/>
        <v>22830</v>
      </c>
      <c r="CM230" s="26"/>
      <c r="CR230" s="26" t="str">
        <f t="shared" si="35"/>
        <v>('연신내메디칼약국', '605-21-11888', '서울특별시 은평구 연서로 246 (불광동)', '8806538058221', '로타젯정10/5mg', 22830, '2025-02-01'),</v>
      </c>
      <c r="DF230" s="39" t="s">
        <v>120</v>
      </c>
      <c r="DG230" s="12" t="s">
        <v>117</v>
      </c>
      <c r="DH230" s="12" t="s">
        <v>203</v>
      </c>
      <c r="DI230" s="40" t="s">
        <v>335</v>
      </c>
      <c r="DJ230" s="39" t="s">
        <v>1721</v>
      </c>
      <c r="DK230" s="41">
        <v>70</v>
      </c>
      <c r="DL230" s="42" t="s">
        <v>93</v>
      </c>
      <c r="DR230" s="43">
        <v>1066</v>
      </c>
      <c r="DS230" s="44" t="s">
        <v>119</v>
      </c>
      <c r="DT230" s="39" t="s">
        <v>120</v>
      </c>
      <c r="DU230" s="44" t="s">
        <v>334</v>
      </c>
      <c r="DV230" s="40" t="s">
        <v>335</v>
      </c>
      <c r="DW230" s="45">
        <v>3</v>
      </c>
      <c r="DX230" s="39" t="s">
        <v>1721</v>
      </c>
      <c r="DY230" s="44" t="s">
        <v>1722</v>
      </c>
      <c r="DZ230" s="46">
        <v>119</v>
      </c>
      <c r="EA230" s="41">
        <v>70</v>
      </c>
    </row>
    <row r="231" spans="4:131" ht="13.5" x14ac:dyDescent="0.25">
      <c r="D231" s="19">
        <v>228</v>
      </c>
      <c r="E231" s="20" t="s">
        <v>117</v>
      </c>
      <c r="F231" s="21" t="s">
        <v>1728</v>
      </c>
      <c r="G231" s="20">
        <v>653806130</v>
      </c>
      <c r="H231" s="22">
        <v>301</v>
      </c>
      <c r="I231" s="23">
        <v>0.4</v>
      </c>
      <c r="J231" s="23">
        <v>0.4</v>
      </c>
      <c r="K231" s="24">
        <v>8806538061306</v>
      </c>
      <c r="L231" s="19" t="s">
        <v>62</v>
      </c>
      <c r="M231" s="21"/>
      <c r="N231" s="19" t="s">
        <v>63</v>
      </c>
      <c r="O231" s="21"/>
      <c r="Q231" s="25">
        <f t="shared" si="28"/>
        <v>301</v>
      </c>
      <c r="R231" s="26" t="str">
        <f t="shared" si="29"/>
        <v>40.0/100</v>
      </c>
      <c r="S231" s="26" t="str">
        <f t="shared" si="29"/>
        <v>40.0/100</v>
      </c>
      <c r="T231" s="25" t="str">
        <f t="shared" si="30"/>
        <v>'(소분)'</v>
      </c>
      <c r="U231" s="25" t="str">
        <f t="shared" si="31"/>
        <v>NULL</v>
      </c>
      <c r="X231" s="26" t="str">
        <f t="shared" si="32"/>
        <v>('2025-05', '자누글리아정 50mg', '653806130', 301, 40.0/100, 40.0/100, '8806538061306', '(소분)', NULL, 'active', ''),</v>
      </c>
      <c r="BI231" s="19">
        <v>228</v>
      </c>
      <c r="BJ231" s="21"/>
      <c r="BK231" s="21" t="s">
        <v>1729</v>
      </c>
      <c r="BL231" s="19" t="s">
        <v>1730</v>
      </c>
      <c r="BM231" s="21"/>
      <c r="BN231" s="21"/>
      <c r="BO231" s="21" t="s">
        <v>1284</v>
      </c>
      <c r="BP231" s="19" t="s">
        <v>1285</v>
      </c>
      <c r="BT231" s="26" t="str">
        <f t="shared" si="33"/>
        <v>('', '방배대한약국', '113-10-84057', NULL,'','active'),</v>
      </c>
      <c r="CA231" s="29">
        <v>228</v>
      </c>
      <c r="CB231" s="50"/>
      <c r="CC231" s="55" t="s">
        <v>1564</v>
      </c>
      <c r="CD231" s="31" t="s">
        <v>1565</v>
      </c>
      <c r="CE231" s="55" t="s">
        <v>1566</v>
      </c>
      <c r="CF231" s="32" t="s">
        <v>1712</v>
      </c>
      <c r="CG231" s="33" t="s">
        <v>1081</v>
      </c>
      <c r="CH231" s="34">
        <v>11415</v>
      </c>
      <c r="CI231" s="35">
        <v>45658</v>
      </c>
      <c r="CJ231" s="35"/>
      <c r="CK231" s="36">
        <v>22830</v>
      </c>
      <c r="CL231" s="26">
        <f t="shared" si="34"/>
        <v>11415</v>
      </c>
      <c r="CM231" s="26"/>
      <c r="CR231" s="26" t="str">
        <f t="shared" si="35"/>
        <v>('봄빛약국', '561-46-00935', '경기도 김포시 김포한강8로 172, 104호(마산동,엠파워프라자)', '8806538058221', '로타젯정10/5mg', 11415, '2025-01-01'),</v>
      </c>
      <c r="DF231" s="39" t="s">
        <v>120</v>
      </c>
      <c r="DG231" s="12" t="s">
        <v>117</v>
      </c>
      <c r="DH231" s="12" t="s">
        <v>203</v>
      </c>
      <c r="DI231" s="40" t="s">
        <v>335</v>
      </c>
      <c r="DJ231" s="39" t="s">
        <v>1721</v>
      </c>
      <c r="DK231" s="41">
        <v>60</v>
      </c>
      <c r="DL231" s="42" t="s">
        <v>93</v>
      </c>
      <c r="DR231" s="43">
        <v>1189</v>
      </c>
      <c r="DS231" s="44" t="s">
        <v>119</v>
      </c>
      <c r="DT231" s="39" t="s">
        <v>120</v>
      </c>
      <c r="DU231" s="44" t="s">
        <v>334</v>
      </c>
      <c r="DV231" s="40" t="s">
        <v>335</v>
      </c>
      <c r="DW231" s="45">
        <v>3</v>
      </c>
      <c r="DX231" s="39" t="s">
        <v>1721</v>
      </c>
      <c r="DY231" s="44" t="s">
        <v>1722</v>
      </c>
      <c r="DZ231" s="46">
        <v>119</v>
      </c>
      <c r="EA231" s="41">
        <v>60</v>
      </c>
    </row>
    <row r="232" spans="4:131" ht="13.5" x14ac:dyDescent="0.25">
      <c r="D232" s="19">
        <v>229</v>
      </c>
      <c r="E232" s="20" t="s">
        <v>117</v>
      </c>
      <c r="F232" s="21" t="s">
        <v>1728</v>
      </c>
      <c r="G232" s="20">
        <v>653806130</v>
      </c>
      <c r="H232" s="22">
        <v>301</v>
      </c>
      <c r="I232" s="23">
        <v>0.4</v>
      </c>
      <c r="J232" s="23">
        <v>0.4</v>
      </c>
      <c r="K232" s="24">
        <v>8806538061313</v>
      </c>
      <c r="L232" s="19" t="s">
        <v>791</v>
      </c>
      <c r="M232" s="21"/>
      <c r="N232" s="19" t="s">
        <v>63</v>
      </c>
      <c r="O232" s="21"/>
      <c r="Q232" s="25">
        <f t="shared" si="28"/>
        <v>301</v>
      </c>
      <c r="R232" s="26" t="str">
        <f t="shared" si="29"/>
        <v>40.0/100</v>
      </c>
      <c r="S232" s="26" t="str">
        <f t="shared" si="29"/>
        <v>40.0/100</v>
      </c>
      <c r="T232" s="25" t="str">
        <f t="shared" si="30"/>
        <v>'28정/PTP'</v>
      </c>
      <c r="U232" s="25" t="str">
        <f t="shared" si="31"/>
        <v>NULL</v>
      </c>
      <c r="X232" s="26" t="str">
        <f t="shared" si="32"/>
        <v>('2025-05', '자누글리아정 50mg', '653806130', 301, 40.0/100, 40.0/100, '8806538061313', '28정/PTP', NULL, 'active', ''),</v>
      </c>
      <c r="BI232" s="19">
        <v>229</v>
      </c>
      <c r="BJ232" s="21"/>
      <c r="BK232" s="21" t="s">
        <v>422</v>
      </c>
      <c r="BL232" s="19" t="s">
        <v>1731</v>
      </c>
      <c r="BM232" s="21"/>
      <c r="BN232" s="21"/>
      <c r="BO232" s="21" t="s">
        <v>1293</v>
      </c>
      <c r="BP232" s="19" t="s">
        <v>1294</v>
      </c>
      <c r="BT232" s="26" t="str">
        <f t="shared" si="33"/>
        <v>('', '사랑약국', '132-11-24076', NULL,'','active'),</v>
      </c>
      <c r="CA232" s="29">
        <v>229</v>
      </c>
      <c r="CB232" s="50"/>
      <c r="CC232" s="55" t="s">
        <v>1306</v>
      </c>
      <c r="CD232" s="31" t="s">
        <v>1307</v>
      </c>
      <c r="CE232" s="55" t="s">
        <v>1308</v>
      </c>
      <c r="CF232" s="32" t="s">
        <v>1712</v>
      </c>
      <c r="CG232" s="33" t="s">
        <v>1081</v>
      </c>
      <c r="CH232" s="34">
        <v>11415</v>
      </c>
      <c r="CI232" s="35">
        <v>45717</v>
      </c>
      <c r="CJ232" s="35"/>
      <c r="CK232" s="36">
        <v>22830</v>
      </c>
      <c r="CL232" s="26">
        <f t="shared" si="34"/>
        <v>11415</v>
      </c>
      <c r="CM232" s="26"/>
      <c r="CR232" s="26" t="str">
        <f t="shared" si="35"/>
        <v>('세란온누리약국', '624-52-00504', '서울시 강서구 강서로 231, 208호 (화곡동, 우장산역 해링턴타워)', '8806538058221', '로타젯정10/5mg', 11415, '2025-03-01'),</v>
      </c>
      <c r="DF232" s="39" t="s">
        <v>120</v>
      </c>
      <c r="DG232" s="12" t="s">
        <v>117</v>
      </c>
      <c r="DH232" s="12" t="s">
        <v>203</v>
      </c>
      <c r="DI232" s="40" t="s">
        <v>1312</v>
      </c>
      <c r="DJ232" s="39" t="s">
        <v>1721</v>
      </c>
      <c r="DK232" s="41">
        <v>102</v>
      </c>
      <c r="DL232" s="42" t="s">
        <v>93</v>
      </c>
      <c r="DR232" s="43">
        <v>1212</v>
      </c>
      <c r="DS232" s="44" t="s">
        <v>119</v>
      </c>
      <c r="DT232" s="39" t="s">
        <v>120</v>
      </c>
      <c r="DU232" s="44" t="s">
        <v>1311</v>
      </c>
      <c r="DV232" s="40" t="s">
        <v>1312</v>
      </c>
      <c r="DW232" s="45">
        <v>3</v>
      </c>
      <c r="DX232" s="39" t="s">
        <v>1721</v>
      </c>
      <c r="DY232" s="44" t="s">
        <v>1722</v>
      </c>
      <c r="DZ232" s="46">
        <v>119</v>
      </c>
      <c r="EA232" s="41">
        <v>102</v>
      </c>
    </row>
    <row r="233" spans="4:131" ht="13.5" x14ac:dyDescent="0.25">
      <c r="D233" s="19">
        <v>230</v>
      </c>
      <c r="E233" s="20" t="s">
        <v>117</v>
      </c>
      <c r="F233" s="21" t="s">
        <v>1732</v>
      </c>
      <c r="G233" s="20">
        <v>653805990</v>
      </c>
      <c r="H233" s="22">
        <v>846</v>
      </c>
      <c r="I233" s="23">
        <v>0.23</v>
      </c>
      <c r="J233" s="23">
        <v>0.23</v>
      </c>
      <c r="K233" s="24">
        <v>8806538059907</v>
      </c>
      <c r="L233" s="19" t="s">
        <v>62</v>
      </c>
      <c r="M233" s="21"/>
      <c r="N233" s="19" t="s">
        <v>63</v>
      </c>
      <c r="O233" s="21"/>
      <c r="Q233" s="25">
        <f t="shared" si="28"/>
        <v>846</v>
      </c>
      <c r="R233" s="26" t="str">
        <f t="shared" si="29"/>
        <v>23.0/100</v>
      </c>
      <c r="S233" s="26" t="str">
        <f t="shared" si="29"/>
        <v>23.0/100</v>
      </c>
      <c r="T233" s="25" t="str">
        <f t="shared" si="30"/>
        <v>'(소분)'</v>
      </c>
      <c r="U233" s="25" t="str">
        <f t="shared" si="31"/>
        <v>NULL</v>
      </c>
      <c r="X233" s="26" t="str">
        <f t="shared" si="32"/>
        <v>('2025-05', '자누다파정', '653805990', 846, 23.0/100, 23.0/100, '8806538059907', '(소분)', NULL, 'active', ''),</v>
      </c>
      <c r="BI233" s="19">
        <v>230</v>
      </c>
      <c r="BJ233" s="21"/>
      <c r="BK233" s="21" t="s">
        <v>1733</v>
      </c>
      <c r="BL233" s="19" t="s">
        <v>1734</v>
      </c>
      <c r="BM233" s="21"/>
      <c r="BN233" s="21"/>
      <c r="BO233" s="21" t="s">
        <v>1293</v>
      </c>
      <c r="BP233" s="19" t="s">
        <v>1294</v>
      </c>
      <c r="BT233" s="26" t="str">
        <f t="shared" si="33"/>
        <v>('', '덕소메디칼약국', '436-78-00168', NULL,'','active'),</v>
      </c>
      <c r="CA233" s="29">
        <v>230</v>
      </c>
      <c r="CB233" s="50"/>
      <c r="CC233" s="55" t="s">
        <v>1222</v>
      </c>
      <c r="CD233" s="31" t="s">
        <v>1223</v>
      </c>
      <c r="CE233" s="55" t="s">
        <v>1224</v>
      </c>
      <c r="CF233" s="32" t="s">
        <v>1712</v>
      </c>
      <c r="CG233" s="33" t="s">
        <v>1081</v>
      </c>
      <c r="CH233" s="34">
        <v>68490</v>
      </c>
      <c r="CI233" s="35">
        <v>45717</v>
      </c>
      <c r="CJ233" s="35"/>
      <c r="CK233" s="36">
        <v>136980</v>
      </c>
      <c r="CL233" s="26">
        <f t="shared" si="34"/>
        <v>68490</v>
      </c>
      <c r="CM233" s="26"/>
      <c r="CR233" s="26" t="str">
        <f t="shared" si="35"/>
        <v>('연신내메디칼약국', '605-21-11888', '서울특별시 은평구 연서로 246 (불광동)', '8806538058221', '로타젯정10/5mg', 68490, '2025-03-01'),</v>
      </c>
      <c r="DF233" s="39" t="s">
        <v>120</v>
      </c>
      <c r="DG233" s="12" t="s">
        <v>117</v>
      </c>
      <c r="DH233" s="12" t="s">
        <v>203</v>
      </c>
      <c r="DI233" s="40" t="s">
        <v>382</v>
      </c>
      <c r="DJ233" s="39" t="s">
        <v>1721</v>
      </c>
      <c r="DK233" s="41">
        <v>132</v>
      </c>
      <c r="DL233" s="42" t="s">
        <v>93</v>
      </c>
      <c r="DR233" s="43">
        <v>1225</v>
      </c>
      <c r="DS233" s="44" t="s">
        <v>119</v>
      </c>
      <c r="DT233" s="39" t="s">
        <v>120</v>
      </c>
      <c r="DU233" s="44" t="s">
        <v>381</v>
      </c>
      <c r="DV233" s="40" t="s">
        <v>382</v>
      </c>
      <c r="DW233" s="45">
        <v>3</v>
      </c>
      <c r="DX233" s="39" t="s">
        <v>1721</v>
      </c>
      <c r="DY233" s="44" t="s">
        <v>1722</v>
      </c>
      <c r="DZ233" s="46">
        <v>119</v>
      </c>
      <c r="EA233" s="41">
        <v>132</v>
      </c>
    </row>
    <row r="234" spans="4:131" ht="13.5" x14ac:dyDescent="0.25">
      <c r="D234" s="19">
        <v>231</v>
      </c>
      <c r="E234" s="20" t="s">
        <v>117</v>
      </c>
      <c r="F234" s="21" t="s">
        <v>1732</v>
      </c>
      <c r="G234" s="20">
        <v>653805990</v>
      </c>
      <c r="H234" s="22">
        <v>846</v>
      </c>
      <c r="I234" s="23">
        <v>0.23</v>
      </c>
      <c r="J234" s="23">
        <v>0.23</v>
      </c>
      <c r="K234" s="24">
        <v>8806538059914</v>
      </c>
      <c r="L234" s="19" t="s">
        <v>791</v>
      </c>
      <c r="M234" s="21"/>
      <c r="N234" s="19" t="s">
        <v>63</v>
      </c>
      <c r="O234" s="21"/>
      <c r="Q234" s="25">
        <f t="shared" si="28"/>
        <v>846</v>
      </c>
      <c r="R234" s="26" t="str">
        <f t="shared" si="29"/>
        <v>23.0/100</v>
      </c>
      <c r="S234" s="26" t="str">
        <f t="shared" si="29"/>
        <v>23.0/100</v>
      </c>
      <c r="T234" s="25" t="str">
        <f t="shared" si="30"/>
        <v>'28정/PTP'</v>
      </c>
      <c r="U234" s="25" t="str">
        <f t="shared" si="31"/>
        <v>NULL</v>
      </c>
      <c r="X234" s="26" t="str">
        <f t="shared" si="32"/>
        <v>('2025-05', '자누다파정', '653805990', 846, 23.0/100, 23.0/100, '8806538059914', '28정/PTP', NULL, 'active', ''),</v>
      </c>
      <c r="BI234" s="19">
        <v>231</v>
      </c>
      <c r="BJ234" s="21"/>
      <c r="BK234" s="21" t="s">
        <v>1735</v>
      </c>
      <c r="BL234" s="19" t="s">
        <v>1736</v>
      </c>
      <c r="BM234" s="21"/>
      <c r="BN234" s="21"/>
      <c r="BO234" s="21" t="s">
        <v>1293</v>
      </c>
      <c r="BP234" s="19" t="s">
        <v>1294</v>
      </c>
      <c r="BT234" s="26" t="str">
        <f t="shared" si="33"/>
        <v>('', '보성약국', '726-02-02860', NULL,'','active'),</v>
      </c>
      <c r="CA234" s="29">
        <v>231</v>
      </c>
      <c r="CB234" s="50"/>
      <c r="CC234" s="55" t="s">
        <v>1306</v>
      </c>
      <c r="CD234" s="31" t="s">
        <v>1307</v>
      </c>
      <c r="CE234" s="55" t="s">
        <v>1308</v>
      </c>
      <c r="CF234" s="32" t="s">
        <v>1712</v>
      </c>
      <c r="CG234" s="33" t="s">
        <v>1081</v>
      </c>
      <c r="CH234" s="34">
        <v>34245</v>
      </c>
      <c r="CI234" s="35">
        <v>45717</v>
      </c>
      <c r="CJ234" s="35"/>
      <c r="CK234" s="36">
        <v>68490</v>
      </c>
      <c r="CL234" s="26">
        <f t="shared" si="34"/>
        <v>34245</v>
      </c>
      <c r="CM234" s="26"/>
      <c r="CR234" s="26" t="str">
        <f t="shared" si="35"/>
        <v>('세란온누리약국', '624-52-00504', '서울시 강서구 강서로 231, 208호 (화곡동, 우장산역 해링턴타워)', '8806538058221', '로타젯정10/5mg', 34245, '2025-03-01'),</v>
      </c>
      <c r="DF234" s="39" t="s">
        <v>120</v>
      </c>
      <c r="DG234" s="12" t="s">
        <v>117</v>
      </c>
      <c r="DH234" s="12" t="s">
        <v>203</v>
      </c>
      <c r="DI234" s="40" t="s">
        <v>335</v>
      </c>
      <c r="DJ234" s="39" t="s">
        <v>513</v>
      </c>
      <c r="DK234" s="41">
        <v>90</v>
      </c>
      <c r="DL234" s="42" t="s">
        <v>93</v>
      </c>
      <c r="DR234" s="43">
        <v>1182</v>
      </c>
      <c r="DS234" s="44" t="s">
        <v>119</v>
      </c>
      <c r="DT234" s="39" t="s">
        <v>120</v>
      </c>
      <c r="DU234" s="44" t="s">
        <v>334</v>
      </c>
      <c r="DV234" s="40" t="s">
        <v>335</v>
      </c>
      <c r="DW234" s="45">
        <v>3</v>
      </c>
      <c r="DX234" s="39" t="s">
        <v>513</v>
      </c>
      <c r="DY234" s="44" t="s">
        <v>514</v>
      </c>
      <c r="DZ234" s="46">
        <v>9000</v>
      </c>
      <c r="EA234" s="41">
        <v>90</v>
      </c>
    </row>
    <row r="235" spans="4:131" ht="13.5" x14ac:dyDescent="0.25">
      <c r="D235" s="19">
        <v>232</v>
      </c>
      <c r="E235" s="20" t="s">
        <v>117</v>
      </c>
      <c r="F235" s="21" t="s">
        <v>1732</v>
      </c>
      <c r="G235" s="20">
        <v>653805990</v>
      </c>
      <c r="H235" s="22">
        <v>846</v>
      </c>
      <c r="I235" s="23">
        <v>0.23</v>
      </c>
      <c r="J235" s="23">
        <v>0.23</v>
      </c>
      <c r="K235" s="24">
        <v>8806538059921</v>
      </c>
      <c r="L235" s="19" t="s">
        <v>353</v>
      </c>
      <c r="M235" s="21"/>
      <c r="N235" s="19" t="s">
        <v>63</v>
      </c>
      <c r="O235" s="21"/>
      <c r="Q235" s="25">
        <f t="shared" si="28"/>
        <v>846</v>
      </c>
      <c r="R235" s="26" t="str">
        <f t="shared" si="29"/>
        <v>23.0/100</v>
      </c>
      <c r="S235" s="26" t="str">
        <f t="shared" si="29"/>
        <v>23.0/100</v>
      </c>
      <c r="T235" s="25" t="str">
        <f t="shared" si="30"/>
        <v>'30정/PTP'</v>
      </c>
      <c r="U235" s="25" t="str">
        <f t="shared" si="31"/>
        <v>NULL</v>
      </c>
      <c r="X235" s="26" t="str">
        <f t="shared" si="32"/>
        <v>('2025-05', '자누다파정', '653805990', 846, 23.0/100, 23.0/100, '8806538059921', '30정/PTP', NULL, 'active', ''),</v>
      </c>
      <c r="BI235" s="19">
        <v>232</v>
      </c>
      <c r="BJ235" s="21"/>
      <c r="BK235" s="21" t="s">
        <v>1737</v>
      </c>
      <c r="BL235" s="19" t="s">
        <v>1738</v>
      </c>
      <c r="BM235" s="21"/>
      <c r="BN235" s="21"/>
      <c r="BO235" s="21" t="s">
        <v>1293</v>
      </c>
      <c r="BP235" s="19" t="s">
        <v>1294</v>
      </c>
      <c r="BT235" s="26" t="str">
        <f t="shared" si="33"/>
        <v>('', '혜인온누리약국', '322-18-01393', NULL,'','active'),</v>
      </c>
      <c r="CA235" s="29">
        <v>232</v>
      </c>
      <c r="CB235" s="50"/>
      <c r="CC235" s="55" t="s">
        <v>1222</v>
      </c>
      <c r="CD235" s="31" t="s">
        <v>1223</v>
      </c>
      <c r="CE235" s="55" t="s">
        <v>1224</v>
      </c>
      <c r="CF235" s="32" t="s">
        <v>1712</v>
      </c>
      <c r="CG235" s="33" t="s">
        <v>1081</v>
      </c>
      <c r="CH235" s="34">
        <v>11415</v>
      </c>
      <c r="CI235" s="35">
        <v>45717</v>
      </c>
      <c r="CJ235" s="35"/>
      <c r="CK235" s="36">
        <v>22830</v>
      </c>
      <c r="CL235" s="26">
        <f t="shared" si="34"/>
        <v>11415</v>
      </c>
      <c r="CM235" s="26"/>
      <c r="CR235" s="26" t="str">
        <f t="shared" si="35"/>
        <v>('연신내메디칼약국', '605-21-11888', '서울특별시 은평구 연서로 246 (불광동)', '8806538058221', '로타젯정10/5mg', 11415, '2025-03-01'),</v>
      </c>
      <c r="DF235" s="39" t="s">
        <v>120</v>
      </c>
      <c r="DG235" s="12" t="s">
        <v>117</v>
      </c>
      <c r="DH235" s="12" t="s">
        <v>203</v>
      </c>
      <c r="DI235" s="40" t="s">
        <v>485</v>
      </c>
      <c r="DJ235" s="39" t="s">
        <v>549</v>
      </c>
      <c r="DK235" s="41">
        <v>557</v>
      </c>
      <c r="DL235" s="42" t="s">
        <v>93</v>
      </c>
      <c r="DR235" s="43">
        <v>1348</v>
      </c>
      <c r="DS235" s="44" t="s">
        <v>119</v>
      </c>
      <c r="DT235" s="39" t="s">
        <v>120</v>
      </c>
      <c r="DU235" s="44" t="s">
        <v>484</v>
      </c>
      <c r="DV235" s="40" t="s">
        <v>485</v>
      </c>
      <c r="DW235" s="45">
        <v>3</v>
      </c>
      <c r="DX235" s="39" t="s">
        <v>549</v>
      </c>
      <c r="DY235" s="44" t="s">
        <v>550</v>
      </c>
      <c r="DZ235" s="46">
        <v>262</v>
      </c>
      <c r="EA235" s="41">
        <v>557</v>
      </c>
    </row>
    <row r="236" spans="4:131" ht="13.5" x14ac:dyDescent="0.25">
      <c r="D236" s="19">
        <v>233</v>
      </c>
      <c r="E236" s="20" t="s">
        <v>117</v>
      </c>
      <c r="F236" s="21" t="s">
        <v>1589</v>
      </c>
      <c r="G236" s="20">
        <v>653806160</v>
      </c>
      <c r="H236" s="22">
        <v>572</v>
      </c>
      <c r="I236" s="23">
        <v>0.3</v>
      </c>
      <c r="J236" s="23">
        <v>0.3</v>
      </c>
      <c r="K236" s="24">
        <v>8806538061603</v>
      </c>
      <c r="L236" s="19" t="s">
        <v>62</v>
      </c>
      <c r="M236" s="21"/>
      <c r="N236" s="19" t="s">
        <v>63</v>
      </c>
      <c r="O236" s="21"/>
      <c r="Q236" s="25">
        <f t="shared" si="28"/>
        <v>572</v>
      </c>
      <c r="R236" s="26" t="str">
        <f t="shared" si="29"/>
        <v>30.0/100</v>
      </c>
      <c r="S236" s="26" t="str">
        <f t="shared" si="29"/>
        <v>30.0/100</v>
      </c>
      <c r="T236" s="25" t="str">
        <f t="shared" si="30"/>
        <v>'(소분)'</v>
      </c>
      <c r="U236" s="25" t="str">
        <f t="shared" si="31"/>
        <v>NULL</v>
      </c>
      <c r="X236" s="26" t="str">
        <f t="shared" si="32"/>
        <v>('2025-05', '자누메티아엑스알서방정100/1000mg', '653806160', 572, 30.0/100, 30.0/100, '8806538061603', '(소분)', NULL, 'active', ''),</v>
      </c>
      <c r="BI236" s="19">
        <v>233</v>
      </c>
      <c r="BJ236" s="21"/>
      <c r="BK236" s="21" t="s">
        <v>1739</v>
      </c>
      <c r="BL236" s="19" t="s">
        <v>1740</v>
      </c>
      <c r="BM236" s="21"/>
      <c r="BN236" s="21"/>
      <c r="BO236" s="21" t="s">
        <v>1301</v>
      </c>
      <c r="BP236" s="19" t="s">
        <v>1302</v>
      </c>
      <c r="BT236" s="26" t="str">
        <f t="shared" si="33"/>
        <v>('', '이레약국', '780-23-00842', NULL,'','active'),</v>
      </c>
      <c r="CA236" s="29">
        <v>233</v>
      </c>
      <c r="CB236" s="50"/>
      <c r="CC236" s="55" t="s">
        <v>1306</v>
      </c>
      <c r="CD236" s="31" t="s">
        <v>1307</v>
      </c>
      <c r="CE236" s="55" t="s">
        <v>1308</v>
      </c>
      <c r="CF236" s="32" t="s">
        <v>1712</v>
      </c>
      <c r="CG236" s="33" t="s">
        <v>1081</v>
      </c>
      <c r="CH236" s="34">
        <v>11415</v>
      </c>
      <c r="CI236" s="35">
        <v>45717</v>
      </c>
      <c r="CJ236" s="35"/>
      <c r="CK236" s="36">
        <v>22830</v>
      </c>
      <c r="CL236" s="26">
        <f t="shared" si="34"/>
        <v>11415</v>
      </c>
      <c r="CM236" s="26"/>
      <c r="CR236" s="26" t="str">
        <f t="shared" si="35"/>
        <v>('세란온누리약국', '624-52-00504', '서울시 강서구 강서로 231, 208호 (화곡동, 우장산역 해링턴타워)', '8806538058221', '로타젯정10/5mg', 11415, '2025-03-01'),</v>
      </c>
      <c r="DF236" s="39" t="s">
        <v>120</v>
      </c>
      <c r="DG236" s="12" t="s">
        <v>117</v>
      </c>
      <c r="DH236" s="12" t="s">
        <v>203</v>
      </c>
      <c r="DI236" s="40" t="s">
        <v>485</v>
      </c>
      <c r="DJ236" s="39" t="s">
        <v>549</v>
      </c>
      <c r="DK236" s="41">
        <v>13</v>
      </c>
      <c r="DL236" s="42" t="s">
        <v>93</v>
      </c>
      <c r="DR236" s="43">
        <v>1361</v>
      </c>
      <c r="DS236" s="44" t="s">
        <v>119</v>
      </c>
      <c r="DT236" s="39" t="s">
        <v>120</v>
      </c>
      <c r="DU236" s="44" t="s">
        <v>484</v>
      </c>
      <c r="DV236" s="40" t="s">
        <v>485</v>
      </c>
      <c r="DW236" s="45">
        <v>3</v>
      </c>
      <c r="DX236" s="39" t="s">
        <v>549</v>
      </c>
      <c r="DY236" s="44" t="s">
        <v>550</v>
      </c>
      <c r="DZ236" s="46">
        <v>262</v>
      </c>
      <c r="EA236" s="41">
        <v>13</v>
      </c>
    </row>
    <row r="237" spans="4:131" ht="13.5" x14ac:dyDescent="0.25">
      <c r="D237" s="19">
        <v>234</v>
      </c>
      <c r="E237" s="20" t="s">
        <v>117</v>
      </c>
      <c r="F237" s="21" t="s">
        <v>1589</v>
      </c>
      <c r="G237" s="20">
        <v>653806160</v>
      </c>
      <c r="H237" s="22">
        <v>572</v>
      </c>
      <c r="I237" s="23">
        <v>0.3</v>
      </c>
      <c r="J237" s="23">
        <v>0.3</v>
      </c>
      <c r="K237" s="24">
        <v>8806538061610</v>
      </c>
      <c r="L237" s="19" t="s">
        <v>1741</v>
      </c>
      <c r="M237" s="21"/>
      <c r="N237" s="19" t="s">
        <v>63</v>
      </c>
      <c r="O237" s="21"/>
      <c r="Q237" s="25">
        <f t="shared" si="28"/>
        <v>572</v>
      </c>
      <c r="R237" s="26" t="str">
        <f t="shared" si="29"/>
        <v>30.0/100</v>
      </c>
      <c r="S237" s="26" t="str">
        <f t="shared" si="29"/>
        <v>30.0/100</v>
      </c>
      <c r="T237" s="25" t="str">
        <f t="shared" si="30"/>
        <v>'28정/병'</v>
      </c>
      <c r="U237" s="25" t="str">
        <f t="shared" si="31"/>
        <v>NULL</v>
      </c>
      <c r="X237" s="26" t="str">
        <f t="shared" si="32"/>
        <v>('2025-05', '자누메티아엑스알서방정100/1000mg', '653806160', 572, 30.0/100, 30.0/100, '8806538061610', '28정/병', NULL, 'active', ''),</v>
      </c>
      <c r="BI237" s="19">
        <v>234</v>
      </c>
      <c r="BJ237" s="21"/>
      <c r="BK237" s="21" t="s">
        <v>1742</v>
      </c>
      <c r="BL237" s="19" t="s">
        <v>1743</v>
      </c>
      <c r="BM237" s="21"/>
      <c r="BN237" s="21"/>
      <c r="BO237" s="21" t="s">
        <v>1301</v>
      </c>
      <c r="BP237" s="19" t="s">
        <v>1302</v>
      </c>
      <c r="BT237" s="26" t="str">
        <f t="shared" si="33"/>
        <v>('', '해양약국', '136-53-00945', NULL,'','active'),</v>
      </c>
      <c r="CA237" s="29">
        <v>234</v>
      </c>
      <c r="CB237" s="50"/>
      <c r="CC237" s="55" t="s">
        <v>1222</v>
      </c>
      <c r="CD237" s="31" t="s">
        <v>1223</v>
      </c>
      <c r="CE237" s="55" t="s">
        <v>1224</v>
      </c>
      <c r="CF237" s="32" t="s">
        <v>1712</v>
      </c>
      <c r="CG237" s="33" t="s">
        <v>1081</v>
      </c>
      <c r="CH237" s="34">
        <v>34245</v>
      </c>
      <c r="CI237" s="35">
        <v>45717</v>
      </c>
      <c r="CJ237" s="35"/>
      <c r="CK237" s="36">
        <v>68490</v>
      </c>
      <c r="CL237" s="26">
        <f t="shared" si="34"/>
        <v>34245</v>
      </c>
      <c r="CM237" s="26"/>
      <c r="CR237" s="26" t="str">
        <f t="shared" si="35"/>
        <v>('연신내메디칼약국', '605-21-11888', '서울특별시 은평구 연서로 246 (불광동)', '8806538058221', '로타젯정10/5mg', 34245, '2025-03-01'),</v>
      </c>
      <c r="DF237" s="39" t="s">
        <v>120</v>
      </c>
      <c r="DG237" s="12" t="s">
        <v>117</v>
      </c>
      <c r="DH237" s="12" t="s">
        <v>203</v>
      </c>
      <c r="DI237" s="40" t="s">
        <v>485</v>
      </c>
      <c r="DJ237" s="39" t="s">
        <v>549</v>
      </c>
      <c r="DK237" s="41">
        <v>616</v>
      </c>
      <c r="DL237" s="42" t="s">
        <v>93</v>
      </c>
      <c r="DR237" s="43">
        <v>1368</v>
      </c>
      <c r="DS237" s="44" t="s">
        <v>119</v>
      </c>
      <c r="DT237" s="39" t="s">
        <v>120</v>
      </c>
      <c r="DU237" s="44" t="s">
        <v>484</v>
      </c>
      <c r="DV237" s="40" t="s">
        <v>485</v>
      </c>
      <c r="DW237" s="45">
        <v>3</v>
      </c>
      <c r="DX237" s="39" t="s">
        <v>549</v>
      </c>
      <c r="DY237" s="44" t="s">
        <v>550</v>
      </c>
      <c r="DZ237" s="46">
        <v>262</v>
      </c>
      <c r="EA237" s="41">
        <v>616</v>
      </c>
    </row>
    <row r="238" spans="4:131" ht="13.5" x14ac:dyDescent="0.25">
      <c r="D238" s="19">
        <v>235</v>
      </c>
      <c r="E238" s="20" t="s">
        <v>117</v>
      </c>
      <c r="F238" s="21" t="s">
        <v>1589</v>
      </c>
      <c r="G238" s="20">
        <v>653806160</v>
      </c>
      <c r="H238" s="22">
        <v>572</v>
      </c>
      <c r="I238" s="23">
        <v>0.3</v>
      </c>
      <c r="J238" s="23">
        <v>0.3</v>
      </c>
      <c r="K238" s="24">
        <v>8806538061627</v>
      </c>
      <c r="L238" s="19" t="s">
        <v>1373</v>
      </c>
      <c r="M238" s="21"/>
      <c r="N238" s="19" t="s">
        <v>63</v>
      </c>
      <c r="O238" s="21"/>
      <c r="Q238" s="25">
        <f t="shared" si="28"/>
        <v>572</v>
      </c>
      <c r="R238" s="26" t="str">
        <f t="shared" si="29"/>
        <v>30.0/100</v>
      </c>
      <c r="S238" s="26" t="str">
        <f t="shared" si="29"/>
        <v>30.0/100</v>
      </c>
      <c r="T238" s="25" t="str">
        <f t="shared" si="30"/>
        <v>'200정/병'</v>
      </c>
      <c r="U238" s="25" t="str">
        <f t="shared" si="31"/>
        <v>NULL</v>
      </c>
      <c r="X238" s="26" t="str">
        <f t="shared" si="32"/>
        <v>('2025-05', '자누메티아엑스알서방정100/1000mg', '653806160', 572, 30.0/100, 30.0/100, '8806538061627', '200정/병', NULL, 'active', ''),</v>
      </c>
      <c r="BI238" s="19">
        <v>235</v>
      </c>
      <c r="BJ238" s="21"/>
      <c r="BK238" s="21" t="s">
        <v>1744</v>
      </c>
      <c r="BL238" s="19" t="s">
        <v>1745</v>
      </c>
      <c r="BM238" s="21"/>
      <c r="BN238" s="21"/>
      <c r="BO238" s="21" t="s">
        <v>1311</v>
      </c>
      <c r="BP238" s="19" t="s">
        <v>1312</v>
      </c>
      <c r="BT238" s="26" t="str">
        <f t="shared" si="33"/>
        <v>('', '미사약국', '670-44-00953', NULL,'','active'),</v>
      </c>
      <c r="CA238" s="29">
        <v>235</v>
      </c>
      <c r="CB238" s="50"/>
      <c r="CC238" s="55" t="s">
        <v>1306</v>
      </c>
      <c r="CD238" s="31" t="s">
        <v>1307</v>
      </c>
      <c r="CE238" s="55" t="s">
        <v>1308</v>
      </c>
      <c r="CF238" s="32" t="s">
        <v>1712</v>
      </c>
      <c r="CG238" s="33" t="s">
        <v>1081</v>
      </c>
      <c r="CH238" s="34">
        <v>34245</v>
      </c>
      <c r="CI238" s="35">
        <v>45717</v>
      </c>
      <c r="CJ238" s="35"/>
      <c r="CK238" s="36">
        <v>68490</v>
      </c>
      <c r="CL238" s="26">
        <f t="shared" si="34"/>
        <v>34245</v>
      </c>
      <c r="CM238" s="26"/>
      <c r="CR238" s="26" t="str">
        <f t="shared" si="35"/>
        <v>('세란온누리약국', '624-52-00504', '서울시 강서구 강서로 231, 208호 (화곡동, 우장산역 해링턴타워)', '8806538058221', '로타젯정10/5mg', 34245, '2025-03-01'),</v>
      </c>
      <c r="DF238" s="39" t="s">
        <v>120</v>
      </c>
      <c r="DG238" s="12" t="s">
        <v>117</v>
      </c>
      <c r="DH238" s="12" t="s">
        <v>203</v>
      </c>
      <c r="DI238" s="40" t="s">
        <v>382</v>
      </c>
      <c r="DJ238" s="39" t="s">
        <v>572</v>
      </c>
      <c r="DK238" s="41">
        <v>180</v>
      </c>
      <c r="DL238" s="42" t="s">
        <v>93</v>
      </c>
      <c r="DR238" s="43">
        <v>1226</v>
      </c>
      <c r="DS238" s="44" t="s">
        <v>119</v>
      </c>
      <c r="DT238" s="39" t="s">
        <v>120</v>
      </c>
      <c r="DU238" s="44" t="s">
        <v>381</v>
      </c>
      <c r="DV238" s="40" t="s">
        <v>382</v>
      </c>
      <c r="DW238" s="45">
        <v>3</v>
      </c>
      <c r="DX238" s="39" t="s">
        <v>572</v>
      </c>
      <c r="DY238" s="44" t="s">
        <v>573</v>
      </c>
      <c r="DZ238" s="46">
        <v>50</v>
      </c>
      <c r="EA238" s="41">
        <v>180</v>
      </c>
    </row>
    <row r="239" spans="4:131" ht="13.5" x14ac:dyDescent="0.25">
      <c r="D239" s="19">
        <v>236</v>
      </c>
      <c r="E239" s="20" t="s">
        <v>117</v>
      </c>
      <c r="F239" s="21" t="s">
        <v>1746</v>
      </c>
      <c r="G239" s="20">
        <v>653806180</v>
      </c>
      <c r="H239" s="22">
        <v>420</v>
      </c>
      <c r="I239" s="23">
        <v>0.3</v>
      </c>
      <c r="J239" s="23">
        <v>0.3</v>
      </c>
      <c r="K239" s="24">
        <v>8806538061801</v>
      </c>
      <c r="L239" s="19" t="s">
        <v>62</v>
      </c>
      <c r="M239" s="21"/>
      <c r="N239" s="19" t="s">
        <v>63</v>
      </c>
      <c r="O239" s="21"/>
      <c r="Q239" s="25">
        <f t="shared" si="28"/>
        <v>420</v>
      </c>
      <c r="R239" s="26" t="str">
        <f t="shared" si="29"/>
        <v>30.0/100</v>
      </c>
      <c r="S239" s="26" t="str">
        <f t="shared" si="29"/>
        <v>30.0/100</v>
      </c>
      <c r="T239" s="25" t="str">
        <f t="shared" si="30"/>
        <v>'(소분)'</v>
      </c>
      <c r="U239" s="25" t="str">
        <f t="shared" si="31"/>
        <v>NULL</v>
      </c>
      <c r="X239" s="26" t="str">
        <f t="shared" si="32"/>
        <v>('2025-05', '자누메티아엑스알서방정50/1000mg', '653806180', 420, 30.0/100, 30.0/100, '8806538061801', '(소분)', NULL, 'active', ''),</v>
      </c>
      <c r="BI239" s="19">
        <v>236</v>
      </c>
      <c r="BJ239" s="21"/>
      <c r="BK239" s="21" t="s">
        <v>1747</v>
      </c>
      <c r="BL239" s="19" t="s">
        <v>1748</v>
      </c>
      <c r="BM239" s="21"/>
      <c r="BN239" s="21"/>
      <c r="BO239" s="21" t="s">
        <v>1311</v>
      </c>
      <c r="BP239" s="19" t="s">
        <v>1312</v>
      </c>
      <c r="BT239" s="26" t="str">
        <f t="shared" si="33"/>
        <v>('', '365약국', '537-66-00231', NULL,'','active'),</v>
      </c>
      <c r="CA239" s="29">
        <v>236</v>
      </c>
      <c r="CB239" s="50"/>
      <c r="CC239" s="55" t="s">
        <v>1505</v>
      </c>
      <c r="CD239" s="31" t="s">
        <v>1506</v>
      </c>
      <c r="CE239" s="55" t="s">
        <v>1507</v>
      </c>
      <c r="CF239" s="32" t="s">
        <v>1749</v>
      </c>
      <c r="CG239" s="33" t="s">
        <v>1528</v>
      </c>
      <c r="CH239" s="34">
        <v>10020</v>
      </c>
      <c r="CI239" s="35">
        <v>45689</v>
      </c>
      <c r="CJ239" s="35"/>
      <c r="CK239" s="36">
        <v>20040</v>
      </c>
      <c r="CL239" s="26">
        <f t="shared" si="34"/>
        <v>10020</v>
      </c>
      <c r="CM239" s="26"/>
      <c r="CR239" s="26" t="str">
        <f t="shared" si="35"/>
        <v>('마곡스타약국', '216-07-69812', '서울특별시 강서구 공항대로 168, 1층 106호 (마곡동,747빌딩)', '8806538060118', '테글리엠서방정10/500mg', 10020, '2025-02-01'),</v>
      </c>
      <c r="DF239" s="39" t="s">
        <v>120</v>
      </c>
      <c r="DG239" s="12" t="s">
        <v>117</v>
      </c>
      <c r="DH239" s="12" t="s">
        <v>203</v>
      </c>
      <c r="DI239" s="40" t="s">
        <v>382</v>
      </c>
      <c r="DJ239" s="39" t="s">
        <v>572</v>
      </c>
      <c r="DK239" s="41">
        <v>90</v>
      </c>
      <c r="DL239" s="42" t="s">
        <v>93</v>
      </c>
      <c r="DR239" s="43">
        <v>1253</v>
      </c>
      <c r="DS239" s="44" t="s">
        <v>119</v>
      </c>
      <c r="DT239" s="39" t="s">
        <v>120</v>
      </c>
      <c r="DU239" s="44" t="s">
        <v>381</v>
      </c>
      <c r="DV239" s="40" t="s">
        <v>382</v>
      </c>
      <c r="DW239" s="45">
        <v>3</v>
      </c>
      <c r="DX239" s="39" t="s">
        <v>572</v>
      </c>
      <c r="DY239" s="44" t="s">
        <v>573</v>
      </c>
      <c r="DZ239" s="46">
        <v>50</v>
      </c>
      <c r="EA239" s="41">
        <v>90</v>
      </c>
    </row>
    <row r="240" spans="4:131" ht="13.5" x14ac:dyDescent="0.25">
      <c r="D240" s="19">
        <v>237</v>
      </c>
      <c r="E240" s="20" t="s">
        <v>117</v>
      </c>
      <c r="F240" s="21" t="s">
        <v>1746</v>
      </c>
      <c r="G240" s="20">
        <v>653806180</v>
      </c>
      <c r="H240" s="22">
        <v>420</v>
      </c>
      <c r="I240" s="23">
        <v>0.3</v>
      </c>
      <c r="J240" s="23">
        <v>0.3</v>
      </c>
      <c r="K240" s="24">
        <v>8806538061818</v>
      </c>
      <c r="L240" s="19" t="s">
        <v>1741</v>
      </c>
      <c r="M240" s="21"/>
      <c r="N240" s="19" t="s">
        <v>63</v>
      </c>
      <c r="O240" s="21"/>
      <c r="Q240" s="25">
        <f t="shared" si="28"/>
        <v>420</v>
      </c>
      <c r="R240" s="26" t="str">
        <f t="shared" si="29"/>
        <v>30.0/100</v>
      </c>
      <c r="S240" s="26" t="str">
        <f t="shared" si="29"/>
        <v>30.0/100</v>
      </c>
      <c r="T240" s="25" t="str">
        <f t="shared" si="30"/>
        <v>'28정/병'</v>
      </c>
      <c r="U240" s="25" t="str">
        <f t="shared" si="31"/>
        <v>NULL</v>
      </c>
      <c r="X240" s="26" t="str">
        <f t="shared" si="32"/>
        <v>('2025-05', '자누메티아엑스알서방정50/1000mg', '653806180', 420, 30.0/100, 30.0/100, '8806538061818', '28정/병', NULL, 'active', ''),</v>
      </c>
      <c r="BI240" s="19">
        <v>237</v>
      </c>
      <c r="BJ240" s="21"/>
      <c r="BK240" s="21" t="s">
        <v>1750</v>
      </c>
      <c r="BL240" s="19" t="s">
        <v>1751</v>
      </c>
      <c r="BM240" s="21"/>
      <c r="BN240" s="21"/>
      <c r="BO240" s="21" t="s">
        <v>1315</v>
      </c>
      <c r="BP240" s="19" t="s">
        <v>1316</v>
      </c>
      <c r="BT240" s="26" t="str">
        <f t="shared" si="33"/>
        <v>('', '군포종합약국', '503-37-12452', NULL,'','active'),</v>
      </c>
      <c r="CA240" s="29">
        <v>237</v>
      </c>
      <c r="CB240" s="50"/>
      <c r="CC240" s="55" t="s">
        <v>1344</v>
      </c>
      <c r="CD240" s="31" t="s">
        <v>1345</v>
      </c>
      <c r="CE240" s="55" t="s">
        <v>1346</v>
      </c>
      <c r="CF240" s="32" t="s">
        <v>1749</v>
      </c>
      <c r="CG240" s="33" t="s">
        <v>1528</v>
      </c>
      <c r="CH240" s="34">
        <v>50100</v>
      </c>
      <c r="CI240" s="35">
        <v>45658</v>
      </c>
      <c r="CJ240" s="35"/>
      <c r="CK240" s="36">
        <v>100200</v>
      </c>
      <c r="CL240" s="26">
        <f t="shared" si="34"/>
        <v>50100</v>
      </c>
      <c r="CM240" s="26"/>
      <c r="CR240" s="26" t="str">
        <f t="shared" si="35"/>
        <v>('소원약국', '226-20-51701', '서울특별시 강서구 강서로 173, 2층 (화곡동, 터보빌딩)', '8806538060118', '테글리엠서방정10/500mg', 50100, '2025-01-01'),</v>
      </c>
      <c r="DF240" s="39" t="s">
        <v>120</v>
      </c>
      <c r="DG240" s="12" t="s">
        <v>117</v>
      </c>
      <c r="DH240" s="12" t="s">
        <v>203</v>
      </c>
      <c r="DI240" s="40" t="s">
        <v>335</v>
      </c>
      <c r="DJ240" s="39" t="s">
        <v>585</v>
      </c>
      <c r="DK240" s="41">
        <v>809</v>
      </c>
      <c r="DL240" s="42" t="s">
        <v>93</v>
      </c>
      <c r="DR240" s="43">
        <v>1104</v>
      </c>
      <c r="DS240" s="44" t="s">
        <v>119</v>
      </c>
      <c r="DT240" s="39" t="s">
        <v>120</v>
      </c>
      <c r="DU240" s="44" t="s">
        <v>334</v>
      </c>
      <c r="DV240" s="40" t="s">
        <v>335</v>
      </c>
      <c r="DW240" s="45">
        <v>3</v>
      </c>
      <c r="DX240" s="39" t="s">
        <v>585</v>
      </c>
      <c r="DY240" s="44" t="s">
        <v>587</v>
      </c>
      <c r="DZ240" s="46">
        <v>70</v>
      </c>
      <c r="EA240" s="41">
        <v>809</v>
      </c>
    </row>
    <row r="241" spans="4:131" ht="13.5" x14ac:dyDescent="0.25">
      <c r="D241" s="19">
        <v>238</v>
      </c>
      <c r="E241" s="20" t="s">
        <v>117</v>
      </c>
      <c r="F241" s="21" t="s">
        <v>1746</v>
      </c>
      <c r="G241" s="20">
        <v>653806180</v>
      </c>
      <c r="H241" s="22">
        <v>420</v>
      </c>
      <c r="I241" s="23">
        <v>0.3</v>
      </c>
      <c r="J241" s="23">
        <v>0.3</v>
      </c>
      <c r="K241" s="24">
        <v>8806538061825</v>
      </c>
      <c r="L241" s="19" t="s">
        <v>1373</v>
      </c>
      <c r="M241" s="21"/>
      <c r="N241" s="19" t="s">
        <v>63</v>
      </c>
      <c r="O241" s="21"/>
      <c r="Q241" s="25">
        <f t="shared" si="28"/>
        <v>420</v>
      </c>
      <c r="R241" s="26" t="str">
        <f t="shared" si="29"/>
        <v>30.0/100</v>
      </c>
      <c r="S241" s="26" t="str">
        <f t="shared" si="29"/>
        <v>30.0/100</v>
      </c>
      <c r="T241" s="25" t="str">
        <f t="shared" si="30"/>
        <v>'200정/병'</v>
      </c>
      <c r="U241" s="25" t="str">
        <f t="shared" si="31"/>
        <v>NULL</v>
      </c>
      <c r="X241" s="26" t="str">
        <f t="shared" si="32"/>
        <v>('2025-05', '자누메티아엑스알서방정50/1000mg', '653806180', 420, 30.0/100, 30.0/100, '8806538061825', '200정/병', NULL, 'active', ''),</v>
      </c>
      <c r="BI241" s="19">
        <v>238</v>
      </c>
      <c r="BJ241" s="21"/>
      <c r="BK241" s="21" t="s">
        <v>361</v>
      </c>
      <c r="BL241" s="19" t="s">
        <v>1210</v>
      </c>
      <c r="BM241" s="21"/>
      <c r="BN241" s="21"/>
      <c r="BO241" s="21" t="s">
        <v>1325</v>
      </c>
      <c r="BP241" s="19" t="s">
        <v>1326</v>
      </c>
      <c r="BT241" s="26" t="str">
        <f t="shared" si="33"/>
        <v>('', '엄마약국', '204-01-35296', NULL,'','active'),</v>
      </c>
      <c r="CA241" s="29">
        <v>238</v>
      </c>
      <c r="CB241" s="50"/>
      <c r="CC241" s="55" t="s">
        <v>1646</v>
      </c>
      <c r="CD241" s="31" t="s">
        <v>1647</v>
      </c>
      <c r="CE241" s="55" t="s">
        <v>1648</v>
      </c>
      <c r="CF241" s="32" t="s">
        <v>1749</v>
      </c>
      <c r="CG241" s="33" t="s">
        <v>1528</v>
      </c>
      <c r="CH241" s="34">
        <v>5010</v>
      </c>
      <c r="CI241" s="35">
        <v>45717</v>
      </c>
      <c r="CJ241" s="35"/>
      <c r="CK241" s="36">
        <v>10020</v>
      </c>
      <c r="CL241" s="26">
        <f t="shared" si="34"/>
        <v>5010</v>
      </c>
      <c r="CM241" s="26"/>
      <c r="CR241" s="26" t="str">
        <f t="shared" si="35"/>
        <v>('철산한마음약국', '625-17-01368', '경기도 광명시 철산로 20, 1층 101호 (철산동)', '8806538060118', '테글리엠서방정10/500mg', 5010, '2025-03-01'),</v>
      </c>
      <c r="DF241" s="39" t="s">
        <v>120</v>
      </c>
      <c r="DG241" s="12" t="s">
        <v>117</v>
      </c>
      <c r="DH241" s="12" t="s">
        <v>203</v>
      </c>
      <c r="DI241" s="40" t="s">
        <v>335</v>
      </c>
      <c r="DJ241" s="39" t="s">
        <v>585</v>
      </c>
      <c r="DK241" s="41">
        <v>60</v>
      </c>
      <c r="DL241" s="42" t="s">
        <v>93</v>
      </c>
      <c r="DR241" s="43">
        <v>1145</v>
      </c>
      <c r="DS241" s="44" t="s">
        <v>119</v>
      </c>
      <c r="DT241" s="39" t="s">
        <v>120</v>
      </c>
      <c r="DU241" s="44" t="s">
        <v>334</v>
      </c>
      <c r="DV241" s="40" t="s">
        <v>335</v>
      </c>
      <c r="DW241" s="45">
        <v>3</v>
      </c>
      <c r="DX241" s="39" t="s">
        <v>585</v>
      </c>
      <c r="DY241" s="44" t="s">
        <v>587</v>
      </c>
      <c r="DZ241" s="46">
        <v>70</v>
      </c>
      <c r="EA241" s="41">
        <v>60</v>
      </c>
    </row>
    <row r="242" spans="4:131" ht="13.5" x14ac:dyDescent="0.25">
      <c r="D242" s="19">
        <v>239</v>
      </c>
      <c r="E242" s="20" t="s">
        <v>117</v>
      </c>
      <c r="F242" s="21" t="s">
        <v>1752</v>
      </c>
      <c r="G242" s="20">
        <v>653806190</v>
      </c>
      <c r="H242" s="22">
        <v>381</v>
      </c>
      <c r="I242" s="23">
        <v>0.35</v>
      </c>
      <c r="J242" s="23">
        <v>0.35</v>
      </c>
      <c r="K242" s="24">
        <v>8806538061900</v>
      </c>
      <c r="L242" s="19" t="s">
        <v>62</v>
      </c>
      <c r="M242" s="21"/>
      <c r="N242" s="19" t="s">
        <v>63</v>
      </c>
      <c r="O242" s="21"/>
      <c r="Q242" s="25">
        <f t="shared" si="28"/>
        <v>381</v>
      </c>
      <c r="R242" s="26" t="str">
        <f t="shared" si="29"/>
        <v>35.0/100</v>
      </c>
      <c r="S242" s="26" t="str">
        <f t="shared" si="29"/>
        <v>35.0/100</v>
      </c>
      <c r="T242" s="25" t="str">
        <f t="shared" si="30"/>
        <v>'(소분)'</v>
      </c>
      <c r="U242" s="25" t="str">
        <f t="shared" si="31"/>
        <v>NULL</v>
      </c>
      <c r="X242" s="26" t="str">
        <f t="shared" si="32"/>
        <v>('2025-05', '자누메티아엑스알서방정50/500mg', '653806190', 381, 35.0/100, 35.0/100, '8806538061900', '(소분)', NULL, 'active', ''),</v>
      </c>
      <c r="CA242" s="29">
        <v>239</v>
      </c>
      <c r="CB242" s="50"/>
      <c r="CC242" s="55" t="s">
        <v>1753</v>
      </c>
      <c r="CD242" s="31" t="s">
        <v>1754</v>
      </c>
      <c r="CE242" s="55" t="s">
        <v>1755</v>
      </c>
      <c r="CF242" s="32" t="s">
        <v>1749</v>
      </c>
      <c r="CG242" s="33" t="s">
        <v>1528</v>
      </c>
      <c r="CH242" s="34">
        <v>50100</v>
      </c>
      <c r="CI242" s="35">
        <v>45717</v>
      </c>
      <c r="CJ242" s="35"/>
      <c r="CK242" s="36">
        <v>100200</v>
      </c>
      <c r="CL242" s="26">
        <f t="shared" si="34"/>
        <v>50100</v>
      </c>
      <c r="CM242" s="26"/>
      <c r="CR242" s="26" t="str">
        <f t="shared" si="35"/>
        <v>('그레이스온누리약국', '128-23-05068', '경기도 고양시 덕양구 중앙로 548 (행신동)', '8806538060118', '테글리엠서방정10/500mg', 50100, '2025-03-01'),</v>
      </c>
      <c r="DF242" s="39" t="s">
        <v>120</v>
      </c>
      <c r="DG242" s="12" t="s">
        <v>117</v>
      </c>
      <c r="DH242" s="12" t="s">
        <v>203</v>
      </c>
      <c r="DI242" s="40" t="s">
        <v>335</v>
      </c>
      <c r="DJ242" s="39" t="s">
        <v>585</v>
      </c>
      <c r="DK242" s="41">
        <v>170</v>
      </c>
      <c r="DL242" s="42" t="s">
        <v>93</v>
      </c>
      <c r="DR242" s="43">
        <v>1183</v>
      </c>
      <c r="DS242" s="44" t="s">
        <v>119</v>
      </c>
      <c r="DT242" s="39" t="s">
        <v>120</v>
      </c>
      <c r="DU242" s="44" t="s">
        <v>334</v>
      </c>
      <c r="DV242" s="40" t="s">
        <v>335</v>
      </c>
      <c r="DW242" s="45">
        <v>3</v>
      </c>
      <c r="DX242" s="39" t="s">
        <v>585</v>
      </c>
      <c r="DY242" s="44" t="s">
        <v>587</v>
      </c>
      <c r="DZ242" s="46">
        <v>70</v>
      </c>
      <c r="EA242" s="41">
        <v>170</v>
      </c>
    </row>
    <row r="243" spans="4:131" ht="13.5" x14ac:dyDescent="0.25">
      <c r="D243" s="19">
        <v>240</v>
      </c>
      <c r="E243" s="20" t="s">
        <v>117</v>
      </c>
      <c r="F243" s="21" t="s">
        <v>1752</v>
      </c>
      <c r="G243" s="20">
        <v>653806190</v>
      </c>
      <c r="H243" s="22">
        <v>381</v>
      </c>
      <c r="I243" s="23">
        <v>0.35</v>
      </c>
      <c r="J243" s="23">
        <v>0.35</v>
      </c>
      <c r="K243" s="24">
        <v>8806538061917</v>
      </c>
      <c r="L243" s="19" t="s">
        <v>1741</v>
      </c>
      <c r="M243" s="21"/>
      <c r="N243" s="19" t="s">
        <v>63</v>
      </c>
      <c r="O243" s="21"/>
      <c r="Q243" s="25">
        <f t="shared" si="28"/>
        <v>381</v>
      </c>
      <c r="R243" s="26" t="str">
        <f t="shared" si="29"/>
        <v>35.0/100</v>
      </c>
      <c r="S243" s="26" t="str">
        <f t="shared" si="29"/>
        <v>35.0/100</v>
      </c>
      <c r="T243" s="25" t="str">
        <f t="shared" si="30"/>
        <v>'28정/병'</v>
      </c>
      <c r="U243" s="25" t="str">
        <f t="shared" si="31"/>
        <v>NULL</v>
      </c>
      <c r="X243" s="26" t="str">
        <f t="shared" si="32"/>
        <v>('2025-05', '자누메티아엑스알서방정50/500mg', '653806190', 381, 35.0/100, 35.0/100, '8806538061917', '28정/병', NULL, 'active', ''),</v>
      </c>
      <c r="CA243" s="29">
        <v>240</v>
      </c>
      <c r="CB243" s="50"/>
      <c r="CC243" s="55" t="s">
        <v>1756</v>
      </c>
      <c r="CD243" s="31" t="s">
        <v>1757</v>
      </c>
      <c r="CE243" s="55" t="s">
        <v>1758</v>
      </c>
      <c r="CF243" s="32" t="s">
        <v>1749</v>
      </c>
      <c r="CG243" s="33" t="s">
        <v>1528</v>
      </c>
      <c r="CH243" s="34">
        <v>10020</v>
      </c>
      <c r="CI243" s="35">
        <v>45717</v>
      </c>
      <c r="CJ243" s="35"/>
      <c r="CK243" s="36">
        <v>20040</v>
      </c>
      <c r="CL243" s="26">
        <f t="shared" si="34"/>
        <v>10020</v>
      </c>
      <c r="CM243" s="26"/>
      <c r="CR243" s="26" t="str">
        <f t="shared" si="35"/>
        <v>('정다운온누리약국', '687-01-03553', '서울특별시 은평구 갈현로 260, 102호 (갈현동, 한사랑의원)', '8806538060118', '테글리엠서방정10/500mg', 10020, '2025-03-01'),</v>
      </c>
      <c r="DF243" s="39" t="s">
        <v>120</v>
      </c>
      <c r="DG243" s="12" t="s">
        <v>117</v>
      </c>
      <c r="DH243" s="12" t="s">
        <v>203</v>
      </c>
      <c r="DI243" s="40" t="s">
        <v>335</v>
      </c>
      <c r="DJ243" s="39" t="s">
        <v>1759</v>
      </c>
      <c r="DK243" s="41">
        <v>394</v>
      </c>
      <c r="DL243" s="42" t="s">
        <v>93</v>
      </c>
      <c r="DR243" s="43">
        <v>1067</v>
      </c>
      <c r="DS243" s="44" t="s">
        <v>119</v>
      </c>
      <c r="DT243" s="39" t="s">
        <v>120</v>
      </c>
      <c r="DU243" s="44" t="s">
        <v>334</v>
      </c>
      <c r="DV243" s="40" t="s">
        <v>335</v>
      </c>
      <c r="DW243" s="45">
        <v>3</v>
      </c>
      <c r="DX243" s="39" t="s">
        <v>1759</v>
      </c>
      <c r="DY243" s="44" t="s">
        <v>1760</v>
      </c>
      <c r="DZ243" s="46">
        <v>70</v>
      </c>
      <c r="EA243" s="41">
        <v>394</v>
      </c>
    </row>
    <row r="244" spans="4:131" ht="13.5" x14ac:dyDescent="0.25">
      <c r="D244" s="19">
        <v>241</v>
      </c>
      <c r="E244" s="20" t="s">
        <v>117</v>
      </c>
      <c r="F244" s="21" t="s">
        <v>1752</v>
      </c>
      <c r="G244" s="20">
        <v>653806190</v>
      </c>
      <c r="H244" s="22">
        <v>381</v>
      </c>
      <c r="I244" s="23">
        <v>0.35</v>
      </c>
      <c r="J244" s="23">
        <v>0.35</v>
      </c>
      <c r="K244" s="24">
        <v>8806538061924</v>
      </c>
      <c r="L244" s="19" t="s">
        <v>1373</v>
      </c>
      <c r="M244" s="21"/>
      <c r="N244" s="19" t="s">
        <v>63</v>
      </c>
      <c r="O244" s="21"/>
      <c r="Q244" s="25">
        <f t="shared" si="28"/>
        <v>381</v>
      </c>
      <c r="R244" s="26" t="str">
        <f t="shared" si="29"/>
        <v>35.0/100</v>
      </c>
      <c r="S244" s="26" t="str">
        <f t="shared" si="29"/>
        <v>35.0/100</v>
      </c>
      <c r="T244" s="25" t="str">
        <f t="shared" si="30"/>
        <v>'200정/병'</v>
      </c>
      <c r="U244" s="25" t="str">
        <f t="shared" si="31"/>
        <v>NULL</v>
      </c>
      <c r="X244" s="26" t="str">
        <f t="shared" si="32"/>
        <v>('2025-05', '자누메티아엑스알서방정50/500mg', '653806190', 381, 35.0/100, 35.0/100, '8806538061924', '200정/병', NULL, 'active', ''),</v>
      </c>
      <c r="CA244" s="29">
        <v>241</v>
      </c>
      <c r="CB244" s="50"/>
      <c r="CC244" s="55" t="s">
        <v>1689</v>
      </c>
      <c r="CD244" s="31" t="s">
        <v>1690</v>
      </c>
      <c r="CE244" s="55" t="s">
        <v>1691</v>
      </c>
      <c r="CF244" s="32" t="s">
        <v>1749</v>
      </c>
      <c r="CG244" s="33" t="s">
        <v>1528</v>
      </c>
      <c r="CH244" s="34">
        <v>10020</v>
      </c>
      <c r="CI244" s="35">
        <v>45717</v>
      </c>
      <c r="CJ244" s="35"/>
      <c r="CK244" s="36">
        <v>20040</v>
      </c>
      <c r="CL244" s="26">
        <f t="shared" si="34"/>
        <v>10020</v>
      </c>
      <c r="CM244" s="26"/>
      <c r="CR244" s="26" t="str">
        <f t="shared" si="35"/>
        <v>('구산이화약국', '208-31-09462', '서울특별시 은평구 서오릉로 217-5, 1층 (구산동)', '8806538060118', '테글리엠서방정10/500mg', 10020, '2025-03-01'),</v>
      </c>
      <c r="DF244" s="39" t="s">
        <v>120</v>
      </c>
      <c r="DG244" s="12" t="s">
        <v>117</v>
      </c>
      <c r="DH244" s="12" t="s">
        <v>203</v>
      </c>
      <c r="DI244" s="40" t="s">
        <v>335</v>
      </c>
      <c r="DJ244" s="39" t="s">
        <v>1759</v>
      </c>
      <c r="DK244" s="41">
        <v>803</v>
      </c>
      <c r="DL244" s="42" t="s">
        <v>93</v>
      </c>
      <c r="DR244" s="43">
        <v>1110</v>
      </c>
      <c r="DS244" s="44" t="s">
        <v>119</v>
      </c>
      <c r="DT244" s="39" t="s">
        <v>120</v>
      </c>
      <c r="DU244" s="44" t="s">
        <v>334</v>
      </c>
      <c r="DV244" s="40" t="s">
        <v>335</v>
      </c>
      <c r="DW244" s="45">
        <v>3</v>
      </c>
      <c r="DX244" s="39" t="s">
        <v>1759</v>
      </c>
      <c r="DY244" s="44" t="s">
        <v>1760</v>
      </c>
      <c r="DZ244" s="46">
        <v>70</v>
      </c>
      <c r="EA244" s="41">
        <v>803</v>
      </c>
    </row>
    <row r="245" spans="4:131" ht="13.5" x14ac:dyDescent="0.25">
      <c r="D245" s="19">
        <v>242</v>
      </c>
      <c r="E245" s="20" t="s">
        <v>117</v>
      </c>
      <c r="F245" s="21" t="s">
        <v>1761</v>
      </c>
      <c r="G245" s="20">
        <v>653806200</v>
      </c>
      <c r="H245" s="22">
        <v>377</v>
      </c>
      <c r="I245" s="23">
        <v>0.3</v>
      </c>
      <c r="J245" s="23">
        <v>0.36</v>
      </c>
      <c r="K245" s="24">
        <v>8806538062006</v>
      </c>
      <c r="L245" s="19" t="s">
        <v>62</v>
      </c>
      <c r="M245" s="21"/>
      <c r="N245" s="19" t="s">
        <v>63</v>
      </c>
      <c r="O245" s="21"/>
      <c r="Q245" s="25">
        <f t="shared" si="28"/>
        <v>377</v>
      </c>
      <c r="R245" s="26" t="str">
        <f t="shared" si="29"/>
        <v>30.0/100</v>
      </c>
      <c r="S245" s="26" t="str">
        <f t="shared" si="29"/>
        <v>36.0/100</v>
      </c>
      <c r="T245" s="25" t="str">
        <f t="shared" si="30"/>
        <v>'(소분)'</v>
      </c>
      <c r="U245" s="25" t="str">
        <f t="shared" si="31"/>
        <v>NULL</v>
      </c>
      <c r="X245" s="26" t="str">
        <f t="shared" si="32"/>
        <v>('2025-05', '자누메티아정50/1000mg', '653806200', 377, 30.0/100, 36.0/100, '8806538062006', '(소분)', NULL, 'active', ''),</v>
      </c>
      <c r="CA245" s="29">
        <v>242</v>
      </c>
      <c r="CB245" s="50"/>
      <c r="CC245" s="55" t="s">
        <v>1427</v>
      </c>
      <c r="CD245" s="31" t="s">
        <v>1428</v>
      </c>
      <c r="CE245" s="55" t="s">
        <v>1429</v>
      </c>
      <c r="CF245" s="32" t="s">
        <v>1749</v>
      </c>
      <c r="CG245" s="33" t="s">
        <v>1528</v>
      </c>
      <c r="CH245" s="34">
        <v>20040</v>
      </c>
      <c r="CI245" s="35">
        <v>45717</v>
      </c>
      <c r="CJ245" s="35"/>
      <c r="CK245" s="36">
        <v>40080</v>
      </c>
      <c r="CL245" s="26">
        <f t="shared" si="34"/>
        <v>20040</v>
      </c>
      <c r="CM245" s="26"/>
      <c r="CR245" s="26" t="str">
        <f t="shared" si="35"/>
        <v>('세계로약국', '542-21-01376', '서울특별시 은평구 불광로 54 (불광동)', '8806538060118', '테글리엠서방정10/500mg', 20040, '2025-03-01'),</v>
      </c>
      <c r="DF245" s="39" t="s">
        <v>120</v>
      </c>
      <c r="DG245" s="12" t="s">
        <v>117</v>
      </c>
      <c r="DH245" s="12" t="s">
        <v>203</v>
      </c>
      <c r="DI245" s="40" t="s">
        <v>335</v>
      </c>
      <c r="DJ245" s="39" t="s">
        <v>1759</v>
      </c>
      <c r="DK245" s="41">
        <v>292</v>
      </c>
      <c r="DL245" s="42" t="s">
        <v>93</v>
      </c>
      <c r="DR245" s="43">
        <v>1151</v>
      </c>
      <c r="DS245" s="44" t="s">
        <v>119</v>
      </c>
      <c r="DT245" s="39" t="s">
        <v>120</v>
      </c>
      <c r="DU245" s="44" t="s">
        <v>334</v>
      </c>
      <c r="DV245" s="40" t="s">
        <v>335</v>
      </c>
      <c r="DW245" s="45">
        <v>3</v>
      </c>
      <c r="DX245" s="39" t="s">
        <v>1759</v>
      </c>
      <c r="DY245" s="44" t="s">
        <v>1760</v>
      </c>
      <c r="DZ245" s="46">
        <v>70</v>
      </c>
      <c r="EA245" s="41">
        <v>292</v>
      </c>
    </row>
    <row r="246" spans="4:131" ht="13.5" x14ac:dyDescent="0.25">
      <c r="D246" s="19">
        <v>243</v>
      </c>
      <c r="E246" s="20" t="s">
        <v>117</v>
      </c>
      <c r="F246" s="21" t="s">
        <v>1761</v>
      </c>
      <c r="G246" s="20">
        <v>653806200</v>
      </c>
      <c r="H246" s="22">
        <v>377</v>
      </c>
      <c r="I246" s="23">
        <v>0.3</v>
      </c>
      <c r="J246" s="23">
        <v>0.36</v>
      </c>
      <c r="K246" s="24">
        <v>8806538062013</v>
      </c>
      <c r="L246" s="19" t="s">
        <v>1762</v>
      </c>
      <c r="M246" s="21"/>
      <c r="N246" s="19" t="s">
        <v>63</v>
      </c>
      <c r="O246" s="21"/>
      <c r="Q246" s="25">
        <f t="shared" si="28"/>
        <v>377</v>
      </c>
      <c r="R246" s="26" t="str">
        <f t="shared" si="29"/>
        <v>30.0/100</v>
      </c>
      <c r="S246" s="26" t="str">
        <f t="shared" si="29"/>
        <v>36.0/100</v>
      </c>
      <c r="T246" s="25" t="str">
        <f t="shared" si="30"/>
        <v>'56정/PTP'</v>
      </c>
      <c r="U246" s="25" t="str">
        <f t="shared" si="31"/>
        <v>NULL</v>
      </c>
      <c r="X246" s="26" t="str">
        <f t="shared" si="32"/>
        <v>('2025-05', '자누메티아정50/1000mg', '653806200', 377, 30.0/100, 36.0/100, '8806538062013', '56정/PTP', NULL, 'active', ''),</v>
      </c>
      <c r="CA246" s="29">
        <v>243</v>
      </c>
      <c r="CB246" s="50"/>
      <c r="CC246" s="55" t="s">
        <v>1344</v>
      </c>
      <c r="CD246" s="31" t="s">
        <v>1345</v>
      </c>
      <c r="CE246" s="55" t="s">
        <v>1346</v>
      </c>
      <c r="CF246" s="32" t="s">
        <v>1749</v>
      </c>
      <c r="CG246" s="33" t="s">
        <v>1528</v>
      </c>
      <c r="CH246" s="34">
        <v>50100</v>
      </c>
      <c r="CI246" s="35">
        <v>45717</v>
      </c>
      <c r="CJ246" s="35"/>
      <c r="CK246" s="36">
        <v>100200</v>
      </c>
      <c r="CL246" s="26">
        <f t="shared" si="34"/>
        <v>50100</v>
      </c>
      <c r="CM246" s="26"/>
      <c r="CR246" s="26" t="str">
        <f t="shared" si="35"/>
        <v>('소원약국', '226-20-51701', '서울특별시 강서구 강서로 173, 2층 (화곡동, 터보빌딩)', '8806538060118', '테글리엠서방정10/500mg', 50100, '2025-03-01'),</v>
      </c>
      <c r="DF246" s="39" t="s">
        <v>120</v>
      </c>
      <c r="DG246" s="12" t="s">
        <v>117</v>
      </c>
      <c r="DH246" s="12" t="s">
        <v>203</v>
      </c>
      <c r="DI246" s="40" t="s">
        <v>335</v>
      </c>
      <c r="DJ246" s="39" t="s">
        <v>1759</v>
      </c>
      <c r="DK246" s="41">
        <v>969</v>
      </c>
      <c r="DL246" s="42" t="s">
        <v>93</v>
      </c>
      <c r="DR246" s="43">
        <v>1190</v>
      </c>
      <c r="DS246" s="44" t="s">
        <v>119</v>
      </c>
      <c r="DT246" s="39" t="s">
        <v>120</v>
      </c>
      <c r="DU246" s="44" t="s">
        <v>334</v>
      </c>
      <c r="DV246" s="40" t="s">
        <v>335</v>
      </c>
      <c r="DW246" s="45">
        <v>3</v>
      </c>
      <c r="DX246" s="39" t="s">
        <v>1759</v>
      </c>
      <c r="DY246" s="44" t="s">
        <v>1760</v>
      </c>
      <c r="DZ246" s="46">
        <v>70</v>
      </c>
      <c r="EA246" s="41">
        <v>969</v>
      </c>
    </row>
    <row r="247" spans="4:131" ht="13.5" x14ac:dyDescent="0.25">
      <c r="D247" s="19">
        <v>244</v>
      </c>
      <c r="E247" s="20" t="s">
        <v>117</v>
      </c>
      <c r="F247" s="21" t="s">
        <v>1761</v>
      </c>
      <c r="G247" s="20">
        <v>653806200</v>
      </c>
      <c r="H247" s="22">
        <v>377</v>
      </c>
      <c r="I247" s="23">
        <v>0.3</v>
      </c>
      <c r="J247" s="23">
        <v>0.36</v>
      </c>
      <c r="K247" s="24">
        <v>8806538062020</v>
      </c>
      <c r="L247" s="19" t="s">
        <v>95</v>
      </c>
      <c r="M247" s="21"/>
      <c r="N247" s="19" t="s">
        <v>63</v>
      </c>
      <c r="O247" s="21"/>
      <c r="Q247" s="25">
        <f t="shared" si="28"/>
        <v>377</v>
      </c>
      <c r="R247" s="26" t="str">
        <f t="shared" si="29"/>
        <v>30.0/100</v>
      </c>
      <c r="S247" s="26" t="str">
        <f t="shared" si="29"/>
        <v>36.0/100</v>
      </c>
      <c r="T247" s="25" t="str">
        <f t="shared" si="30"/>
        <v>'30정/병'</v>
      </c>
      <c r="U247" s="25" t="str">
        <f t="shared" si="31"/>
        <v>NULL</v>
      </c>
      <c r="X247" s="26" t="str">
        <f t="shared" si="32"/>
        <v>('2025-05', '자누메티아정50/1000mg', '653806200', 377, 30.0/100, 36.0/100, '8806538062020', '30정/병', NULL, 'active', ''),</v>
      </c>
      <c r="CA247" s="29">
        <v>244</v>
      </c>
      <c r="CB247" s="50"/>
      <c r="CC247" s="55" t="s">
        <v>1505</v>
      </c>
      <c r="CD247" s="31" t="s">
        <v>1506</v>
      </c>
      <c r="CE247" s="55" t="s">
        <v>1507</v>
      </c>
      <c r="CF247" s="32" t="s">
        <v>1749</v>
      </c>
      <c r="CG247" s="33" t="s">
        <v>1528</v>
      </c>
      <c r="CH247" s="34">
        <v>10020</v>
      </c>
      <c r="CI247" s="35">
        <v>45717</v>
      </c>
      <c r="CJ247" s="35"/>
      <c r="CK247" s="36">
        <v>20040</v>
      </c>
      <c r="CL247" s="26">
        <f t="shared" si="34"/>
        <v>10020</v>
      </c>
      <c r="CM247" s="26"/>
      <c r="CR247" s="26" t="str">
        <f t="shared" si="35"/>
        <v>('마곡스타약국', '216-07-69812', '서울특별시 강서구 공항대로 168, 1층 106호 (마곡동,747빌딩)', '8806538060118', '테글리엠서방정10/500mg', 10020, '2025-03-01'),</v>
      </c>
      <c r="DF247" s="39" t="s">
        <v>120</v>
      </c>
      <c r="DG247" s="12" t="s">
        <v>117</v>
      </c>
      <c r="DH247" s="12" t="s">
        <v>203</v>
      </c>
      <c r="DI247" s="40" t="s">
        <v>382</v>
      </c>
      <c r="DJ247" s="39" t="s">
        <v>1759</v>
      </c>
      <c r="DK247" s="41">
        <v>12</v>
      </c>
      <c r="DL247" s="42" t="s">
        <v>93</v>
      </c>
      <c r="DR247" s="43">
        <v>1227</v>
      </c>
      <c r="DS247" s="44" t="s">
        <v>119</v>
      </c>
      <c r="DT247" s="39" t="s">
        <v>120</v>
      </c>
      <c r="DU247" s="44" t="s">
        <v>381</v>
      </c>
      <c r="DV247" s="40" t="s">
        <v>382</v>
      </c>
      <c r="DW247" s="45">
        <v>3</v>
      </c>
      <c r="DX247" s="39" t="s">
        <v>1759</v>
      </c>
      <c r="DY247" s="44" t="s">
        <v>1760</v>
      </c>
      <c r="DZ247" s="46">
        <v>70</v>
      </c>
      <c r="EA247" s="41">
        <v>12</v>
      </c>
    </row>
    <row r="248" spans="4:131" ht="13.5" x14ac:dyDescent="0.25">
      <c r="D248" s="19">
        <v>245</v>
      </c>
      <c r="E248" s="20" t="s">
        <v>117</v>
      </c>
      <c r="F248" s="21" t="s">
        <v>1761</v>
      </c>
      <c r="G248" s="20">
        <v>653806200</v>
      </c>
      <c r="H248" s="22">
        <v>377</v>
      </c>
      <c r="I248" s="23">
        <v>0.3</v>
      </c>
      <c r="J248" s="23">
        <v>0.36</v>
      </c>
      <c r="K248" s="24">
        <v>8806538062037</v>
      </c>
      <c r="L248" s="19" t="s">
        <v>1373</v>
      </c>
      <c r="M248" s="21"/>
      <c r="N248" s="19" t="s">
        <v>63</v>
      </c>
      <c r="O248" s="21"/>
      <c r="Q248" s="25">
        <f t="shared" si="28"/>
        <v>377</v>
      </c>
      <c r="R248" s="26" t="str">
        <f t="shared" si="29"/>
        <v>30.0/100</v>
      </c>
      <c r="S248" s="26" t="str">
        <f t="shared" si="29"/>
        <v>36.0/100</v>
      </c>
      <c r="T248" s="25" t="str">
        <f t="shared" si="30"/>
        <v>'200정/병'</v>
      </c>
      <c r="U248" s="25" t="str">
        <f t="shared" si="31"/>
        <v>NULL</v>
      </c>
      <c r="X248" s="26" t="str">
        <f t="shared" si="32"/>
        <v>('2025-05', '자누메티아정50/1000mg', '653806200', 377, 30.0/100, 36.0/100, '8806538062037', '200정/병', NULL, 'active', ''),</v>
      </c>
      <c r="CA248" s="29">
        <v>245</v>
      </c>
      <c r="CB248" s="50"/>
      <c r="CC248" s="55" t="s">
        <v>799</v>
      </c>
      <c r="CD248" s="31" t="s">
        <v>800</v>
      </c>
      <c r="CE248" s="55" t="s">
        <v>1763</v>
      </c>
      <c r="CF248" s="32" t="s">
        <v>1749</v>
      </c>
      <c r="CG248" s="33" t="s">
        <v>1528</v>
      </c>
      <c r="CH248" s="34">
        <v>15030</v>
      </c>
      <c r="CI248" s="35">
        <v>45689</v>
      </c>
      <c r="CJ248" s="35"/>
      <c r="CK248" s="36">
        <v>30060</v>
      </c>
      <c r="CL248" s="26">
        <f t="shared" si="34"/>
        <v>15030</v>
      </c>
      <c r="CM248" s="26"/>
      <c r="CR248" s="26" t="str">
        <f t="shared" si="35"/>
        <v>('은혜온누리약국', '117-09-81435', '서울특별시 구로구 경인로 43길 49 쇼핑센타 MD동 2층 (고척동, 고척아이파크)', '8806538060118', '테글리엠서방정10/500mg', 15030, '2025-02-01'),</v>
      </c>
      <c r="DF248" s="39" t="s">
        <v>120</v>
      </c>
      <c r="DG248" s="12" t="s">
        <v>117</v>
      </c>
      <c r="DH248" s="12" t="s">
        <v>203</v>
      </c>
      <c r="DI248" s="40" t="s">
        <v>403</v>
      </c>
      <c r="DJ248" s="39" t="s">
        <v>1759</v>
      </c>
      <c r="DK248" s="41">
        <v>24</v>
      </c>
      <c r="DL248" s="42" t="s">
        <v>93</v>
      </c>
      <c r="DR248" s="43">
        <v>1301</v>
      </c>
      <c r="DS248" s="44" t="s">
        <v>119</v>
      </c>
      <c r="DT248" s="39" t="s">
        <v>120</v>
      </c>
      <c r="DU248" s="44" t="s">
        <v>402</v>
      </c>
      <c r="DV248" s="40" t="s">
        <v>403</v>
      </c>
      <c r="DW248" s="45">
        <v>3</v>
      </c>
      <c r="DX248" s="39" t="s">
        <v>1759</v>
      </c>
      <c r="DY248" s="44" t="s">
        <v>1760</v>
      </c>
      <c r="DZ248" s="46">
        <v>70</v>
      </c>
      <c r="EA248" s="41">
        <v>24</v>
      </c>
    </row>
    <row r="249" spans="4:131" ht="13.5" x14ac:dyDescent="0.25">
      <c r="D249" s="19">
        <v>246</v>
      </c>
      <c r="E249" s="20" t="s">
        <v>117</v>
      </c>
      <c r="F249" s="21" t="s">
        <v>1764</v>
      </c>
      <c r="G249" s="20">
        <v>653806220</v>
      </c>
      <c r="H249" s="22">
        <v>371</v>
      </c>
      <c r="I249" s="23">
        <v>0.3</v>
      </c>
      <c r="J249" s="23">
        <v>0.36</v>
      </c>
      <c r="K249" s="24">
        <v>8806538062204</v>
      </c>
      <c r="L249" s="19" t="s">
        <v>62</v>
      </c>
      <c r="M249" s="21"/>
      <c r="N249" s="19" t="s">
        <v>63</v>
      </c>
      <c r="O249" s="21"/>
      <c r="Q249" s="25">
        <f t="shared" si="28"/>
        <v>371</v>
      </c>
      <c r="R249" s="26" t="str">
        <f t="shared" si="29"/>
        <v>30.0/100</v>
      </c>
      <c r="S249" s="26" t="str">
        <f t="shared" si="29"/>
        <v>36.0/100</v>
      </c>
      <c r="T249" s="25" t="str">
        <f t="shared" si="30"/>
        <v>'(소분)'</v>
      </c>
      <c r="U249" s="25" t="str">
        <f t="shared" si="31"/>
        <v>NULL</v>
      </c>
      <c r="X249" s="26" t="str">
        <f t="shared" si="32"/>
        <v>('2025-05', '자누메티아정50/500mg', '653806220', 371, 30.0/100, 36.0/100, '8806538062204', '(소분)', NULL, 'active', ''),</v>
      </c>
      <c r="CA249" s="29">
        <v>246</v>
      </c>
      <c r="CB249" s="50"/>
      <c r="CC249" s="55" t="s">
        <v>1756</v>
      </c>
      <c r="CD249" s="31" t="s">
        <v>1757</v>
      </c>
      <c r="CE249" s="55" t="s">
        <v>1758</v>
      </c>
      <c r="CF249" s="32" t="s">
        <v>1749</v>
      </c>
      <c r="CG249" s="33" t="s">
        <v>1528</v>
      </c>
      <c r="CH249" s="34">
        <v>5010</v>
      </c>
      <c r="CI249" s="35">
        <v>45658</v>
      </c>
      <c r="CJ249" s="35"/>
      <c r="CK249" s="36">
        <v>10020</v>
      </c>
      <c r="CL249" s="26">
        <f t="shared" si="34"/>
        <v>5010</v>
      </c>
      <c r="CM249" s="26"/>
      <c r="CR249" s="26" t="str">
        <f t="shared" si="35"/>
        <v>('정다운온누리약국', '687-01-03553', '서울특별시 은평구 갈현로 260, 102호 (갈현동, 한사랑의원)', '8806538060118', '테글리엠서방정10/500mg', 5010, '2025-01-01'),</v>
      </c>
      <c r="DF249" s="39" t="s">
        <v>120</v>
      </c>
      <c r="DG249" s="12" t="s">
        <v>117</v>
      </c>
      <c r="DH249" s="12" t="s">
        <v>203</v>
      </c>
      <c r="DI249" s="40" t="s">
        <v>346</v>
      </c>
      <c r="DJ249" s="39" t="s">
        <v>630</v>
      </c>
      <c r="DK249" s="41">
        <v>680</v>
      </c>
      <c r="DL249" s="42" t="s">
        <v>93</v>
      </c>
      <c r="DR249" s="43">
        <v>949</v>
      </c>
      <c r="DS249" s="44" t="s">
        <v>119</v>
      </c>
      <c r="DT249" s="39" t="s">
        <v>120</v>
      </c>
      <c r="DU249" s="44" t="s">
        <v>345</v>
      </c>
      <c r="DV249" s="40" t="s">
        <v>346</v>
      </c>
      <c r="DW249" s="45">
        <v>3</v>
      </c>
      <c r="DX249" s="39" t="s">
        <v>630</v>
      </c>
      <c r="DY249" s="44" t="s">
        <v>631</v>
      </c>
      <c r="DZ249" s="46">
        <v>355</v>
      </c>
      <c r="EA249" s="41">
        <v>680</v>
      </c>
    </row>
    <row r="250" spans="4:131" ht="13.5" x14ac:dyDescent="0.25">
      <c r="D250" s="19">
        <v>247</v>
      </c>
      <c r="E250" s="20" t="s">
        <v>117</v>
      </c>
      <c r="F250" s="21" t="s">
        <v>1764</v>
      </c>
      <c r="G250" s="20">
        <v>653806220</v>
      </c>
      <c r="H250" s="22">
        <v>371</v>
      </c>
      <c r="I250" s="23">
        <v>0.3</v>
      </c>
      <c r="J250" s="23">
        <v>0.36</v>
      </c>
      <c r="K250" s="24">
        <v>8806538062211</v>
      </c>
      <c r="L250" s="19" t="s">
        <v>1762</v>
      </c>
      <c r="M250" s="21"/>
      <c r="N250" s="19" t="s">
        <v>63</v>
      </c>
      <c r="O250" s="21"/>
      <c r="Q250" s="25">
        <f t="shared" si="28"/>
        <v>371</v>
      </c>
      <c r="R250" s="26" t="str">
        <f t="shared" si="29"/>
        <v>30.0/100</v>
      </c>
      <c r="S250" s="26" t="str">
        <f t="shared" si="29"/>
        <v>36.0/100</v>
      </c>
      <c r="T250" s="25" t="str">
        <f t="shared" si="30"/>
        <v>'56정/PTP'</v>
      </c>
      <c r="U250" s="25" t="str">
        <f t="shared" si="31"/>
        <v>NULL</v>
      </c>
      <c r="X250" s="26" t="str">
        <f t="shared" si="32"/>
        <v>('2025-05', '자누메티아정50/500mg', '653806220', 371, 30.0/100, 36.0/100, '8806538062211', '56정/PTP', NULL, 'active', ''),</v>
      </c>
      <c r="CA250" s="29">
        <v>247</v>
      </c>
      <c r="CB250" s="50"/>
      <c r="CC250" s="55" t="s">
        <v>1344</v>
      </c>
      <c r="CD250" s="31" t="s">
        <v>1345</v>
      </c>
      <c r="CE250" s="55" t="s">
        <v>1346</v>
      </c>
      <c r="CF250" s="32" t="s">
        <v>1749</v>
      </c>
      <c r="CG250" s="33" t="s">
        <v>1528</v>
      </c>
      <c r="CH250" s="34">
        <v>50100</v>
      </c>
      <c r="CI250" s="35">
        <v>45717</v>
      </c>
      <c r="CJ250" s="35"/>
      <c r="CK250" s="36">
        <v>100200</v>
      </c>
      <c r="CL250" s="26">
        <f t="shared" si="34"/>
        <v>50100</v>
      </c>
      <c r="CM250" s="26"/>
      <c r="CR250" s="26" t="str">
        <f t="shared" si="35"/>
        <v>('소원약국', '226-20-51701', '서울특별시 강서구 강서로 173, 2층 (화곡동, 터보빌딩)', '8806538060118', '테글리엠서방정10/500mg', 50100, '2025-03-01'),</v>
      </c>
      <c r="DF250" s="39" t="s">
        <v>120</v>
      </c>
      <c r="DG250" s="12" t="s">
        <v>117</v>
      </c>
      <c r="DH250" s="12" t="s">
        <v>203</v>
      </c>
      <c r="DI250" s="40" t="s">
        <v>346</v>
      </c>
      <c r="DJ250" s="39" t="s">
        <v>630</v>
      </c>
      <c r="DK250" s="41">
        <v>30</v>
      </c>
      <c r="DL250" s="42" t="s">
        <v>93</v>
      </c>
      <c r="DR250" s="43">
        <v>950</v>
      </c>
      <c r="DS250" s="44" t="s">
        <v>119</v>
      </c>
      <c r="DT250" s="39" t="s">
        <v>120</v>
      </c>
      <c r="DU250" s="44" t="s">
        <v>345</v>
      </c>
      <c r="DV250" s="40" t="s">
        <v>346</v>
      </c>
      <c r="DW250" s="45">
        <v>3</v>
      </c>
      <c r="DX250" s="39" t="s">
        <v>630</v>
      </c>
      <c r="DY250" s="44" t="s">
        <v>631</v>
      </c>
      <c r="DZ250" s="46">
        <v>355</v>
      </c>
      <c r="EA250" s="41">
        <v>30</v>
      </c>
    </row>
    <row r="251" spans="4:131" ht="13.5" x14ac:dyDescent="0.25">
      <c r="D251" s="19">
        <v>248</v>
      </c>
      <c r="E251" s="20" t="s">
        <v>117</v>
      </c>
      <c r="F251" s="21" t="s">
        <v>1764</v>
      </c>
      <c r="G251" s="20">
        <v>653806220</v>
      </c>
      <c r="H251" s="22">
        <v>371</v>
      </c>
      <c r="I251" s="23">
        <v>0.3</v>
      </c>
      <c r="J251" s="23">
        <v>0.36</v>
      </c>
      <c r="K251" s="24">
        <v>8806538062228</v>
      </c>
      <c r="L251" s="19" t="s">
        <v>95</v>
      </c>
      <c r="M251" s="21"/>
      <c r="N251" s="19" t="s">
        <v>63</v>
      </c>
      <c r="O251" s="21"/>
      <c r="Q251" s="25">
        <f t="shared" si="28"/>
        <v>371</v>
      </c>
      <c r="R251" s="26" t="str">
        <f t="shared" si="29"/>
        <v>30.0/100</v>
      </c>
      <c r="S251" s="26" t="str">
        <f t="shared" si="29"/>
        <v>36.0/100</v>
      </c>
      <c r="T251" s="25" t="str">
        <f t="shared" si="30"/>
        <v>'30정/병'</v>
      </c>
      <c r="U251" s="25" t="str">
        <f t="shared" si="31"/>
        <v>NULL</v>
      </c>
      <c r="X251" s="26" t="str">
        <f t="shared" si="32"/>
        <v>('2025-05', '자누메티아정50/500mg', '653806220', 371, 30.0/100, 36.0/100, '8806538062228', '30정/병', NULL, 'active', ''),</v>
      </c>
      <c r="CA251" s="29">
        <v>248</v>
      </c>
      <c r="CB251" s="50"/>
      <c r="CC251" s="55" t="s">
        <v>1505</v>
      </c>
      <c r="CD251" s="31" t="s">
        <v>1506</v>
      </c>
      <c r="CE251" s="55" t="s">
        <v>1507</v>
      </c>
      <c r="CF251" s="32" t="s">
        <v>1749</v>
      </c>
      <c r="CG251" s="33" t="s">
        <v>1528</v>
      </c>
      <c r="CH251" s="34">
        <v>10020</v>
      </c>
      <c r="CI251" s="35">
        <v>45717</v>
      </c>
      <c r="CJ251" s="35"/>
      <c r="CK251" s="36">
        <v>20040</v>
      </c>
      <c r="CL251" s="26">
        <f t="shared" si="34"/>
        <v>10020</v>
      </c>
      <c r="CM251" s="26"/>
      <c r="CR251" s="26" t="str">
        <f t="shared" si="35"/>
        <v>('마곡스타약국', '216-07-69812', '서울특별시 강서구 공항대로 168, 1층 106호 (마곡동,747빌딩)', '8806538060118', '테글리엠서방정10/500mg', 10020, '2025-03-01'),</v>
      </c>
      <c r="DF251" s="39" t="s">
        <v>120</v>
      </c>
      <c r="DG251" s="12" t="s">
        <v>117</v>
      </c>
      <c r="DH251" s="12" t="s">
        <v>203</v>
      </c>
      <c r="DI251" s="40" t="s">
        <v>346</v>
      </c>
      <c r="DJ251" s="39" t="s">
        <v>630</v>
      </c>
      <c r="DK251" s="41">
        <v>210</v>
      </c>
      <c r="DL251" s="42" t="s">
        <v>93</v>
      </c>
      <c r="DR251" s="43">
        <v>983</v>
      </c>
      <c r="DS251" s="44" t="s">
        <v>119</v>
      </c>
      <c r="DT251" s="39" t="s">
        <v>120</v>
      </c>
      <c r="DU251" s="44" t="s">
        <v>345</v>
      </c>
      <c r="DV251" s="40" t="s">
        <v>346</v>
      </c>
      <c r="DW251" s="45">
        <v>3</v>
      </c>
      <c r="DX251" s="39" t="s">
        <v>630</v>
      </c>
      <c r="DY251" s="44" t="s">
        <v>631</v>
      </c>
      <c r="DZ251" s="46">
        <v>355</v>
      </c>
      <c r="EA251" s="41">
        <v>210</v>
      </c>
    </row>
    <row r="252" spans="4:131" ht="13.5" x14ac:dyDescent="0.25">
      <c r="D252" s="19">
        <v>249</v>
      </c>
      <c r="E252" s="20" t="s">
        <v>117</v>
      </c>
      <c r="F252" s="21" t="s">
        <v>1764</v>
      </c>
      <c r="G252" s="20">
        <v>653806220</v>
      </c>
      <c r="H252" s="22">
        <v>371</v>
      </c>
      <c r="I252" s="23">
        <v>0.3</v>
      </c>
      <c r="J252" s="23">
        <v>0.36</v>
      </c>
      <c r="K252" s="24">
        <v>8806538062235</v>
      </c>
      <c r="L252" s="19" t="s">
        <v>1373</v>
      </c>
      <c r="M252" s="21"/>
      <c r="N252" s="19" t="s">
        <v>63</v>
      </c>
      <c r="O252" s="21"/>
      <c r="Q252" s="25">
        <f t="shared" si="28"/>
        <v>371</v>
      </c>
      <c r="R252" s="26" t="str">
        <f t="shared" si="29"/>
        <v>30.0/100</v>
      </c>
      <c r="S252" s="26" t="str">
        <f t="shared" si="29"/>
        <v>36.0/100</v>
      </c>
      <c r="T252" s="25" t="str">
        <f t="shared" si="30"/>
        <v>'200정/병'</v>
      </c>
      <c r="U252" s="25" t="str">
        <f t="shared" si="31"/>
        <v>NULL</v>
      </c>
      <c r="X252" s="26" t="str">
        <f t="shared" si="32"/>
        <v>('2025-05', '자누메티아정50/500mg', '653806220', 371, 30.0/100, 36.0/100, '8806538062235', '200정/병', NULL, 'active', ''),</v>
      </c>
      <c r="CA252" s="29">
        <v>249</v>
      </c>
      <c r="CB252" s="50"/>
      <c r="CC252" s="55" t="s">
        <v>1765</v>
      </c>
      <c r="CD252" s="31" t="s">
        <v>1766</v>
      </c>
      <c r="CE252" s="55" t="s">
        <v>1767</v>
      </c>
      <c r="CF252" s="32" t="s">
        <v>1768</v>
      </c>
      <c r="CG252" s="33" t="s">
        <v>1537</v>
      </c>
      <c r="CH252" s="34">
        <v>9975</v>
      </c>
      <c r="CI252" s="35">
        <v>45717</v>
      </c>
      <c r="CJ252" s="35"/>
      <c r="CK252" s="36">
        <v>19950</v>
      </c>
      <c r="CL252" s="26">
        <f t="shared" si="34"/>
        <v>9975</v>
      </c>
      <c r="CM252" s="26"/>
      <c r="CR252" s="26" t="str">
        <f t="shared" si="35"/>
        <v>('메디팜21세기약국', '691-52-00523', '서울특별시 강서구 화곡로 162, 1층 (화곡동)', '8806538060217', '테글리정20mg', 9975, '2025-03-01'),</v>
      </c>
      <c r="DF252" s="39" t="s">
        <v>120</v>
      </c>
      <c r="DG252" s="12" t="s">
        <v>117</v>
      </c>
      <c r="DH252" s="12" t="s">
        <v>203</v>
      </c>
      <c r="DI252" s="40" t="s">
        <v>346</v>
      </c>
      <c r="DJ252" s="39" t="s">
        <v>630</v>
      </c>
      <c r="DK252" s="41">
        <v>180</v>
      </c>
      <c r="DL252" s="42" t="s">
        <v>93</v>
      </c>
      <c r="DR252" s="43">
        <v>1016</v>
      </c>
      <c r="DS252" s="44" t="s">
        <v>119</v>
      </c>
      <c r="DT252" s="39" t="s">
        <v>120</v>
      </c>
      <c r="DU252" s="44" t="s">
        <v>345</v>
      </c>
      <c r="DV252" s="40" t="s">
        <v>346</v>
      </c>
      <c r="DW252" s="45">
        <v>3</v>
      </c>
      <c r="DX252" s="39" t="s">
        <v>630</v>
      </c>
      <c r="DY252" s="44" t="s">
        <v>631</v>
      </c>
      <c r="DZ252" s="46">
        <v>355</v>
      </c>
      <c r="EA252" s="41">
        <v>180</v>
      </c>
    </row>
    <row r="253" spans="4:131" ht="13.5" x14ac:dyDescent="0.25">
      <c r="D253" s="19">
        <v>250</v>
      </c>
      <c r="E253" s="20" t="s">
        <v>117</v>
      </c>
      <c r="F253" s="21" t="s">
        <v>1769</v>
      </c>
      <c r="G253" s="20">
        <v>653806210</v>
      </c>
      <c r="H253" s="22">
        <v>371</v>
      </c>
      <c r="I253" s="23">
        <v>0.3</v>
      </c>
      <c r="J253" s="23">
        <v>0.36</v>
      </c>
      <c r="K253" s="24">
        <v>8806538062105</v>
      </c>
      <c r="L253" s="19" t="s">
        <v>62</v>
      </c>
      <c r="M253" s="21"/>
      <c r="N253" s="19" t="s">
        <v>63</v>
      </c>
      <c r="O253" s="21"/>
      <c r="Q253" s="25">
        <f t="shared" si="28"/>
        <v>371</v>
      </c>
      <c r="R253" s="26" t="str">
        <f t="shared" si="29"/>
        <v>30.0/100</v>
      </c>
      <c r="S253" s="26" t="str">
        <f t="shared" si="29"/>
        <v>36.0/100</v>
      </c>
      <c r="T253" s="25" t="str">
        <f t="shared" si="30"/>
        <v>'(소분)'</v>
      </c>
      <c r="U253" s="25" t="str">
        <f t="shared" si="31"/>
        <v>NULL</v>
      </c>
      <c r="X253" s="26" t="str">
        <f t="shared" si="32"/>
        <v>('2025-05', '자누메티아정50/850mg', '653806210', 371, 30.0/100, 36.0/100, '8806538062105', '(소분)', NULL, 'active', ''),</v>
      </c>
      <c r="CA253" s="29">
        <v>250</v>
      </c>
      <c r="CB253" s="50"/>
      <c r="CC253" s="55" t="s">
        <v>1646</v>
      </c>
      <c r="CD253" s="31" t="s">
        <v>1647</v>
      </c>
      <c r="CE253" s="55" t="s">
        <v>1648</v>
      </c>
      <c r="CF253" s="32" t="s">
        <v>1768</v>
      </c>
      <c r="CG253" s="33" t="s">
        <v>1537</v>
      </c>
      <c r="CH253" s="34">
        <v>9975</v>
      </c>
      <c r="CI253" s="35">
        <v>45717</v>
      </c>
      <c r="CJ253" s="35"/>
      <c r="CK253" s="36">
        <v>19950</v>
      </c>
      <c r="CL253" s="26">
        <f t="shared" si="34"/>
        <v>9975</v>
      </c>
      <c r="CM253" s="26"/>
      <c r="CR253" s="26" t="str">
        <f t="shared" si="35"/>
        <v>('철산한마음약국', '625-17-01368', '경기도 광명시 철산로 20, 1층 101호 (철산동)', '8806538060217', '테글리정20mg', 9975, '2025-03-01'),</v>
      </c>
      <c r="DF253" s="39" t="s">
        <v>120</v>
      </c>
      <c r="DG253" s="12" t="s">
        <v>117</v>
      </c>
      <c r="DH253" s="12" t="s">
        <v>203</v>
      </c>
      <c r="DI253" s="40" t="s">
        <v>335</v>
      </c>
      <c r="DJ253" s="39" t="s">
        <v>630</v>
      </c>
      <c r="DK253" s="41">
        <v>587</v>
      </c>
      <c r="DL253" s="42" t="s">
        <v>93</v>
      </c>
      <c r="DR253" s="43">
        <v>1068</v>
      </c>
      <c r="DS253" s="44" t="s">
        <v>119</v>
      </c>
      <c r="DT253" s="39" t="s">
        <v>120</v>
      </c>
      <c r="DU253" s="44" t="s">
        <v>334</v>
      </c>
      <c r="DV253" s="40" t="s">
        <v>335</v>
      </c>
      <c r="DW253" s="45">
        <v>3</v>
      </c>
      <c r="DX253" s="39" t="s">
        <v>630</v>
      </c>
      <c r="DY253" s="44" t="s">
        <v>631</v>
      </c>
      <c r="DZ253" s="46">
        <v>355</v>
      </c>
      <c r="EA253" s="41">
        <v>587</v>
      </c>
    </row>
    <row r="254" spans="4:131" ht="13.5" x14ac:dyDescent="0.25">
      <c r="D254" s="19">
        <v>251</v>
      </c>
      <c r="E254" s="20" t="s">
        <v>117</v>
      </c>
      <c r="F254" s="21" t="s">
        <v>1769</v>
      </c>
      <c r="G254" s="20">
        <v>653806210</v>
      </c>
      <c r="H254" s="22">
        <v>371</v>
      </c>
      <c r="I254" s="23">
        <v>0.3</v>
      </c>
      <c r="J254" s="23">
        <v>0.36</v>
      </c>
      <c r="K254" s="24">
        <v>8806538062112</v>
      </c>
      <c r="L254" s="19" t="s">
        <v>1762</v>
      </c>
      <c r="M254" s="21"/>
      <c r="N254" s="19" t="s">
        <v>63</v>
      </c>
      <c r="O254" s="21"/>
      <c r="Q254" s="25">
        <f t="shared" si="28"/>
        <v>371</v>
      </c>
      <c r="R254" s="26" t="str">
        <f t="shared" si="29"/>
        <v>30.0/100</v>
      </c>
      <c r="S254" s="26" t="str">
        <f t="shared" si="29"/>
        <v>36.0/100</v>
      </c>
      <c r="T254" s="25" t="str">
        <f t="shared" si="30"/>
        <v>'56정/PTP'</v>
      </c>
      <c r="U254" s="25" t="str">
        <f t="shared" si="31"/>
        <v>NULL</v>
      </c>
      <c r="X254" s="26" t="str">
        <f t="shared" si="32"/>
        <v>('2025-05', '자누메티아정50/850mg', '653806210', 371, 30.0/100, 36.0/100, '8806538062112', '56정/PTP', NULL, 'active', ''),</v>
      </c>
      <c r="CA254" s="29">
        <v>251</v>
      </c>
      <c r="CB254" s="50"/>
      <c r="CC254" s="55" t="s">
        <v>1344</v>
      </c>
      <c r="CD254" s="31" t="s">
        <v>1345</v>
      </c>
      <c r="CE254" s="55" t="s">
        <v>1346</v>
      </c>
      <c r="CF254" s="32" t="s">
        <v>1768</v>
      </c>
      <c r="CG254" s="33" t="s">
        <v>1537</v>
      </c>
      <c r="CH254" s="34">
        <v>99750</v>
      </c>
      <c r="CI254" s="35">
        <v>45717</v>
      </c>
      <c r="CJ254" s="35"/>
      <c r="CK254" s="36">
        <v>199500</v>
      </c>
      <c r="CL254" s="26">
        <f t="shared" si="34"/>
        <v>99750</v>
      </c>
      <c r="CM254" s="26"/>
      <c r="CR254" s="26" t="str">
        <f t="shared" si="35"/>
        <v>('소원약국', '226-20-51701', '서울특별시 강서구 강서로 173, 2층 (화곡동, 터보빌딩)', '8806538060217', '테글리정20mg', 99750, '2025-03-01'),</v>
      </c>
      <c r="DF254" s="39" t="s">
        <v>120</v>
      </c>
      <c r="DG254" s="12" t="s">
        <v>117</v>
      </c>
      <c r="DH254" s="12" t="s">
        <v>203</v>
      </c>
      <c r="DI254" s="40" t="s">
        <v>335</v>
      </c>
      <c r="DJ254" s="39" t="s">
        <v>630</v>
      </c>
      <c r="DK254" s="41">
        <v>285</v>
      </c>
      <c r="DL254" s="42" t="s">
        <v>93</v>
      </c>
      <c r="DR254" s="43">
        <v>1111</v>
      </c>
      <c r="DS254" s="44" t="s">
        <v>119</v>
      </c>
      <c r="DT254" s="39" t="s">
        <v>120</v>
      </c>
      <c r="DU254" s="44" t="s">
        <v>334</v>
      </c>
      <c r="DV254" s="40" t="s">
        <v>335</v>
      </c>
      <c r="DW254" s="45">
        <v>3</v>
      </c>
      <c r="DX254" s="39" t="s">
        <v>630</v>
      </c>
      <c r="DY254" s="44" t="s">
        <v>631</v>
      </c>
      <c r="DZ254" s="46">
        <v>355</v>
      </c>
      <c r="EA254" s="41">
        <v>285</v>
      </c>
    </row>
    <row r="255" spans="4:131" ht="13.5" x14ac:dyDescent="0.25">
      <c r="D255" s="19">
        <v>252</v>
      </c>
      <c r="E255" s="20" t="s">
        <v>117</v>
      </c>
      <c r="F255" s="21" t="s">
        <v>1769</v>
      </c>
      <c r="G255" s="20">
        <v>653806210</v>
      </c>
      <c r="H255" s="22">
        <v>371</v>
      </c>
      <c r="I255" s="23">
        <v>0.3</v>
      </c>
      <c r="J255" s="23">
        <v>0.36</v>
      </c>
      <c r="K255" s="24">
        <v>8806538062129</v>
      </c>
      <c r="L255" s="19" t="s">
        <v>95</v>
      </c>
      <c r="M255" s="21"/>
      <c r="N255" s="19" t="s">
        <v>63</v>
      </c>
      <c r="O255" s="21"/>
      <c r="Q255" s="25">
        <f t="shared" si="28"/>
        <v>371</v>
      </c>
      <c r="R255" s="26" t="str">
        <f t="shared" si="29"/>
        <v>30.0/100</v>
      </c>
      <c r="S255" s="26" t="str">
        <f t="shared" si="29"/>
        <v>36.0/100</v>
      </c>
      <c r="T255" s="25" t="str">
        <f t="shared" si="30"/>
        <v>'30정/병'</v>
      </c>
      <c r="U255" s="25" t="str">
        <f t="shared" si="31"/>
        <v>NULL</v>
      </c>
      <c r="X255" s="26" t="str">
        <f t="shared" si="32"/>
        <v>('2025-05', '자누메티아정50/850mg', '653806210', 371, 30.0/100, 36.0/100, '8806538062129', '30정/병', NULL, 'active', ''),</v>
      </c>
      <c r="CA255" s="29">
        <v>252</v>
      </c>
      <c r="CB255" s="50"/>
      <c r="CC255" s="55" t="s">
        <v>1320</v>
      </c>
      <c r="CD255" s="31" t="s">
        <v>1321</v>
      </c>
      <c r="CE255" s="55" t="s">
        <v>1322</v>
      </c>
      <c r="CF255" s="32" t="s">
        <v>1768</v>
      </c>
      <c r="CG255" s="33" t="s">
        <v>1537</v>
      </c>
      <c r="CH255" s="34">
        <v>19950</v>
      </c>
      <c r="CI255" s="35">
        <v>45717</v>
      </c>
      <c r="CJ255" s="35"/>
      <c r="CK255" s="36">
        <v>39900</v>
      </c>
      <c r="CL255" s="26">
        <f t="shared" si="34"/>
        <v>19950</v>
      </c>
      <c r="CM255" s="26"/>
      <c r="CR255" s="26" t="str">
        <f t="shared" si="35"/>
        <v>('더건강약국', '215-22-70871', '경기 고양시 덕양구 관산동178-52 더퍼스트프라임상가 148호, 179호', '8806538060217', '테글리정20mg', 19950, '2025-03-01'),</v>
      </c>
      <c r="DF255" s="39" t="s">
        <v>120</v>
      </c>
      <c r="DG255" s="12" t="s">
        <v>117</v>
      </c>
      <c r="DH255" s="12" t="s">
        <v>203</v>
      </c>
      <c r="DI255" s="40" t="s">
        <v>335</v>
      </c>
      <c r="DJ255" s="39" t="s">
        <v>630</v>
      </c>
      <c r="DK255" s="41">
        <v>135</v>
      </c>
      <c r="DL255" s="42" t="s">
        <v>93</v>
      </c>
      <c r="DR255" s="43">
        <v>1152</v>
      </c>
      <c r="DS255" s="44" t="s">
        <v>119</v>
      </c>
      <c r="DT255" s="39" t="s">
        <v>120</v>
      </c>
      <c r="DU255" s="44" t="s">
        <v>334</v>
      </c>
      <c r="DV255" s="40" t="s">
        <v>335</v>
      </c>
      <c r="DW255" s="45">
        <v>3</v>
      </c>
      <c r="DX255" s="39" t="s">
        <v>630</v>
      </c>
      <c r="DY255" s="44" t="s">
        <v>631</v>
      </c>
      <c r="DZ255" s="46">
        <v>355</v>
      </c>
      <c r="EA255" s="41">
        <v>135</v>
      </c>
    </row>
    <row r="256" spans="4:131" ht="13.5" x14ac:dyDescent="0.25">
      <c r="D256" s="19">
        <v>253</v>
      </c>
      <c r="E256" s="20" t="s">
        <v>117</v>
      </c>
      <c r="F256" s="21" t="s">
        <v>1769</v>
      </c>
      <c r="G256" s="20">
        <v>653806210</v>
      </c>
      <c r="H256" s="22">
        <v>371</v>
      </c>
      <c r="I256" s="23">
        <v>0.3</v>
      </c>
      <c r="J256" s="23">
        <v>0.36</v>
      </c>
      <c r="K256" s="24">
        <v>8806538062136</v>
      </c>
      <c r="L256" s="19" t="s">
        <v>1373</v>
      </c>
      <c r="M256" s="21"/>
      <c r="N256" s="19" t="s">
        <v>63</v>
      </c>
      <c r="O256" s="21"/>
      <c r="Q256" s="25">
        <f t="shared" si="28"/>
        <v>371</v>
      </c>
      <c r="R256" s="26" t="str">
        <f t="shared" si="29"/>
        <v>30.0/100</v>
      </c>
      <c r="S256" s="26" t="str">
        <f t="shared" si="29"/>
        <v>36.0/100</v>
      </c>
      <c r="T256" s="25" t="str">
        <f t="shared" si="30"/>
        <v>'200정/병'</v>
      </c>
      <c r="U256" s="25" t="str">
        <f t="shared" si="31"/>
        <v>NULL</v>
      </c>
      <c r="X256" s="26" t="str">
        <f t="shared" si="32"/>
        <v>('2025-05', '자누메티아정50/850mg', '653806210', 371, 30.0/100, 36.0/100, '8806538062136', '200정/병', NULL, 'active', ''),</v>
      </c>
      <c r="CA256" s="29">
        <v>253</v>
      </c>
      <c r="CB256" s="50"/>
      <c r="CC256" s="55" t="s">
        <v>1222</v>
      </c>
      <c r="CD256" s="31" t="s">
        <v>1223</v>
      </c>
      <c r="CE256" s="55" t="s">
        <v>1224</v>
      </c>
      <c r="CF256" s="32" t="s">
        <v>1768</v>
      </c>
      <c r="CG256" s="33" t="s">
        <v>1537</v>
      </c>
      <c r="CH256" s="34">
        <v>19950</v>
      </c>
      <c r="CI256" s="35">
        <v>45717</v>
      </c>
      <c r="CJ256" s="35"/>
      <c r="CK256" s="36">
        <v>39900</v>
      </c>
      <c r="CL256" s="26">
        <f t="shared" si="34"/>
        <v>19950</v>
      </c>
      <c r="CM256" s="26"/>
      <c r="CR256" s="26" t="str">
        <f t="shared" si="35"/>
        <v>('연신내메디칼약국', '605-21-11888', '서울특별시 은평구 연서로 246 (불광동)', '8806538060217', '테글리정20mg', 19950, '2025-03-01'),</v>
      </c>
      <c r="DF256" s="39" t="s">
        <v>120</v>
      </c>
      <c r="DG256" s="12" t="s">
        <v>117</v>
      </c>
      <c r="DH256" s="12" t="s">
        <v>203</v>
      </c>
      <c r="DI256" s="40" t="s">
        <v>335</v>
      </c>
      <c r="DJ256" s="39" t="s">
        <v>630</v>
      </c>
      <c r="DK256" s="41">
        <v>300</v>
      </c>
      <c r="DL256" s="42" t="s">
        <v>93</v>
      </c>
      <c r="DR256" s="43">
        <v>1191</v>
      </c>
      <c r="DS256" s="44" t="s">
        <v>119</v>
      </c>
      <c r="DT256" s="39" t="s">
        <v>120</v>
      </c>
      <c r="DU256" s="44" t="s">
        <v>334</v>
      </c>
      <c r="DV256" s="40" t="s">
        <v>335</v>
      </c>
      <c r="DW256" s="45">
        <v>3</v>
      </c>
      <c r="DX256" s="39" t="s">
        <v>630</v>
      </c>
      <c r="DY256" s="44" t="s">
        <v>631</v>
      </c>
      <c r="DZ256" s="46">
        <v>355</v>
      </c>
      <c r="EA256" s="41">
        <v>300</v>
      </c>
    </row>
    <row r="257" spans="4:131" ht="13.5" x14ac:dyDescent="0.25">
      <c r="D257" s="19">
        <v>254</v>
      </c>
      <c r="E257" s="20" t="s">
        <v>117</v>
      </c>
      <c r="F257" s="21" t="s">
        <v>1497</v>
      </c>
      <c r="G257" s="20">
        <v>653805730</v>
      </c>
      <c r="H257" s="22">
        <v>675</v>
      </c>
      <c r="I257" s="23">
        <v>0.38</v>
      </c>
      <c r="J257" s="23">
        <v>0.35</v>
      </c>
      <c r="K257" s="24">
        <v>8806538057309</v>
      </c>
      <c r="L257" s="19" t="s">
        <v>62</v>
      </c>
      <c r="M257" s="21"/>
      <c r="N257" s="19" t="s">
        <v>63</v>
      </c>
      <c r="O257" s="21"/>
      <c r="Q257" s="25">
        <f t="shared" si="28"/>
        <v>675</v>
      </c>
      <c r="R257" s="26" t="str">
        <f t="shared" si="29"/>
        <v>38.0/100</v>
      </c>
      <c r="S257" s="26" t="str">
        <f t="shared" si="29"/>
        <v>35.0/100</v>
      </c>
      <c r="T257" s="25" t="str">
        <f t="shared" si="30"/>
        <v>'(소분)'</v>
      </c>
      <c r="U257" s="25" t="str">
        <f t="shared" si="31"/>
        <v>NULL</v>
      </c>
      <c r="X257" s="26" t="str">
        <f t="shared" si="32"/>
        <v>('2025-05', '탐시원서방캡슐 0.4mg', '653805730', 675, 38.0/100, 35.0/100, '8806538057309', '(소분)', NULL, 'active', ''),</v>
      </c>
      <c r="CA257" s="29">
        <v>254</v>
      </c>
      <c r="CB257" s="50"/>
      <c r="CC257" s="55" t="s">
        <v>709</v>
      </c>
      <c r="CD257" s="31" t="s">
        <v>1770</v>
      </c>
      <c r="CE257" s="55" t="s">
        <v>1771</v>
      </c>
      <c r="CF257" s="32" t="s">
        <v>1768</v>
      </c>
      <c r="CG257" s="33" t="s">
        <v>1537</v>
      </c>
      <c r="CH257" s="34">
        <v>19950</v>
      </c>
      <c r="CI257" s="35">
        <v>45689</v>
      </c>
      <c r="CJ257" s="35"/>
      <c r="CK257" s="36">
        <v>39900</v>
      </c>
      <c r="CL257" s="26">
        <f t="shared" si="34"/>
        <v>19950</v>
      </c>
      <c r="CM257" s="26"/>
      <c r="CR257" s="26" t="str">
        <f t="shared" si="35"/>
        <v>('푸른온누리약국', '128-37-53325', '경기도 고양시 덕양구 통일로 773 (관산동)', '8806538060217', '테글리정20mg', 19950, '2025-02-01'),</v>
      </c>
      <c r="DF257" s="39" t="s">
        <v>120</v>
      </c>
      <c r="DG257" s="12" t="s">
        <v>117</v>
      </c>
      <c r="DH257" s="12" t="s">
        <v>203</v>
      </c>
      <c r="DI257" s="40" t="s">
        <v>382</v>
      </c>
      <c r="DJ257" s="39" t="s">
        <v>630</v>
      </c>
      <c r="DK257" s="41">
        <v>222</v>
      </c>
      <c r="DL257" s="42" t="s">
        <v>93</v>
      </c>
      <c r="DR257" s="43">
        <v>1228</v>
      </c>
      <c r="DS257" s="44" t="s">
        <v>119</v>
      </c>
      <c r="DT257" s="39" t="s">
        <v>120</v>
      </c>
      <c r="DU257" s="44" t="s">
        <v>381</v>
      </c>
      <c r="DV257" s="40" t="s">
        <v>382</v>
      </c>
      <c r="DW257" s="45">
        <v>3</v>
      </c>
      <c r="DX257" s="39" t="s">
        <v>630</v>
      </c>
      <c r="DY257" s="44" t="s">
        <v>631</v>
      </c>
      <c r="DZ257" s="46">
        <v>355</v>
      </c>
      <c r="EA257" s="41">
        <v>222</v>
      </c>
    </row>
    <row r="258" spans="4:131" ht="13.5" x14ac:dyDescent="0.25">
      <c r="D258" s="19">
        <v>255</v>
      </c>
      <c r="E258" s="20" t="s">
        <v>117</v>
      </c>
      <c r="F258" s="21" t="s">
        <v>1497</v>
      </c>
      <c r="G258" s="20">
        <v>653805730</v>
      </c>
      <c r="H258" s="22">
        <v>675</v>
      </c>
      <c r="I258" s="23">
        <v>0.38</v>
      </c>
      <c r="J258" s="23">
        <v>0.35</v>
      </c>
      <c r="K258" s="24">
        <v>8806538057316</v>
      </c>
      <c r="L258" s="19" t="s">
        <v>1133</v>
      </c>
      <c r="M258" s="21"/>
      <c r="N258" s="19" t="s">
        <v>63</v>
      </c>
      <c r="O258" s="21"/>
      <c r="Q258" s="25">
        <f t="shared" si="28"/>
        <v>675</v>
      </c>
      <c r="R258" s="26" t="str">
        <f t="shared" si="29"/>
        <v>38.0/100</v>
      </c>
      <c r="S258" s="26" t="str">
        <f t="shared" si="29"/>
        <v>35.0/100</v>
      </c>
      <c r="T258" s="25" t="str">
        <f t="shared" si="30"/>
        <v>'30캡슐/병'</v>
      </c>
      <c r="U258" s="25" t="str">
        <f t="shared" si="31"/>
        <v>NULL</v>
      </c>
      <c r="X258" s="26" t="str">
        <f t="shared" si="32"/>
        <v>('2025-05', '탐시원서방캡슐 0.4mg', '653805730', 675, 38.0/100, 35.0/100, '8806538057316', '30캡슐/병', NULL, 'active', ''),</v>
      </c>
      <c r="CA258" s="29">
        <v>255</v>
      </c>
      <c r="CB258" s="50"/>
      <c r="CC258" s="55" t="s">
        <v>1306</v>
      </c>
      <c r="CD258" s="31" t="s">
        <v>1307</v>
      </c>
      <c r="CE258" s="55" t="s">
        <v>1308</v>
      </c>
      <c r="CF258" s="32" t="s">
        <v>1768</v>
      </c>
      <c r="CG258" s="33" t="s">
        <v>1537</v>
      </c>
      <c r="CH258" s="34">
        <v>9975</v>
      </c>
      <c r="CI258" s="35">
        <v>45658</v>
      </c>
      <c r="CJ258" s="35"/>
      <c r="CK258" s="36">
        <v>19950</v>
      </c>
      <c r="CL258" s="26">
        <f t="shared" si="34"/>
        <v>9975</v>
      </c>
      <c r="CM258" s="26"/>
      <c r="CR258" s="26" t="str">
        <f t="shared" si="35"/>
        <v>('세란온누리약국', '624-52-00504', '서울시 강서구 강서로 231, 208호 (화곡동, 우장산역 해링턴타워)', '8806538060217', '테글리정20mg', 9975, '2025-01-01'),</v>
      </c>
      <c r="DF258" s="39" t="s">
        <v>120</v>
      </c>
      <c r="DG258" s="12" t="s">
        <v>117</v>
      </c>
      <c r="DH258" s="12" t="s">
        <v>203</v>
      </c>
      <c r="DI258" s="40" t="s">
        <v>382</v>
      </c>
      <c r="DJ258" s="39" t="s">
        <v>630</v>
      </c>
      <c r="DK258" s="41">
        <v>60</v>
      </c>
      <c r="DL258" s="42" t="s">
        <v>93</v>
      </c>
      <c r="DR258" s="43">
        <v>1254</v>
      </c>
      <c r="DS258" s="44" t="s">
        <v>119</v>
      </c>
      <c r="DT258" s="39" t="s">
        <v>120</v>
      </c>
      <c r="DU258" s="44" t="s">
        <v>381</v>
      </c>
      <c r="DV258" s="40" t="s">
        <v>382</v>
      </c>
      <c r="DW258" s="45">
        <v>3</v>
      </c>
      <c r="DX258" s="39" t="s">
        <v>630</v>
      </c>
      <c r="DY258" s="44" t="s">
        <v>631</v>
      </c>
      <c r="DZ258" s="46">
        <v>355</v>
      </c>
      <c r="EA258" s="41">
        <v>60</v>
      </c>
    </row>
    <row r="259" spans="4:131" ht="13.5" x14ac:dyDescent="0.25">
      <c r="D259" s="19">
        <v>256</v>
      </c>
      <c r="E259" s="20" t="s">
        <v>117</v>
      </c>
      <c r="F259" s="21" t="s">
        <v>1497</v>
      </c>
      <c r="G259" s="20">
        <v>653805730</v>
      </c>
      <c r="H259" s="22">
        <v>675</v>
      </c>
      <c r="I259" s="23">
        <v>0.38</v>
      </c>
      <c r="J259" s="23">
        <v>0.35</v>
      </c>
      <c r="K259" s="24">
        <v>8806538057323</v>
      </c>
      <c r="L259" s="19" t="s">
        <v>1138</v>
      </c>
      <c r="M259" s="21"/>
      <c r="N259" s="19" t="s">
        <v>63</v>
      </c>
      <c r="O259" s="21"/>
      <c r="Q259" s="25">
        <f t="shared" si="28"/>
        <v>675</v>
      </c>
      <c r="R259" s="26" t="str">
        <f t="shared" si="29"/>
        <v>38.0/100</v>
      </c>
      <c r="S259" s="26" t="str">
        <f t="shared" si="29"/>
        <v>35.0/100</v>
      </c>
      <c r="T259" s="25" t="str">
        <f t="shared" si="30"/>
        <v>'100캡슐/병'</v>
      </c>
      <c r="U259" s="25" t="str">
        <f t="shared" si="31"/>
        <v>NULL</v>
      </c>
      <c r="X259" s="26" t="str">
        <f t="shared" si="32"/>
        <v>('2025-05', '탐시원서방캡슐 0.4mg', '653805730', 675, 38.0/100, 35.0/100, '8806538057323', '100캡슐/병', NULL, 'active', ''),</v>
      </c>
      <c r="CA259" s="29">
        <v>256</v>
      </c>
      <c r="CB259" s="50"/>
      <c r="CC259" s="55" t="s">
        <v>1306</v>
      </c>
      <c r="CD259" s="31" t="s">
        <v>1307</v>
      </c>
      <c r="CE259" s="55" t="s">
        <v>1308</v>
      </c>
      <c r="CF259" s="32" t="s">
        <v>1768</v>
      </c>
      <c r="CG259" s="33" t="s">
        <v>1537</v>
      </c>
      <c r="CH259" s="34">
        <v>9975</v>
      </c>
      <c r="CI259" s="35">
        <v>45717</v>
      </c>
      <c r="CJ259" s="35"/>
      <c r="CK259" s="36">
        <v>19950</v>
      </c>
      <c r="CL259" s="26">
        <f t="shared" si="34"/>
        <v>9975</v>
      </c>
      <c r="CM259" s="26"/>
      <c r="CR259" s="26" t="str">
        <f t="shared" si="35"/>
        <v>('세란온누리약국', '624-52-00504', '서울시 강서구 강서로 231, 208호 (화곡동, 우장산역 해링턴타워)', '8806538060217', '테글리정20mg', 9975, '2025-03-01'),</v>
      </c>
      <c r="DF259" s="39" t="s">
        <v>120</v>
      </c>
      <c r="DG259" s="12" t="s">
        <v>117</v>
      </c>
      <c r="DH259" s="12" t="s">
        <v>203</v>
      </c>
      <c r="DI259" s="40" t="s">
        <v>346</v>
      </c>
      <c r="DJ259" s="39" t="s">
        <v>660</v>
      </c>
      <c r="DK259" s="41">
        <v>246</v>
      </c>
      <c r="DL259" s="42" t="s">
        <v>93</v>
      </c>
      <c r="DR259" s="43">
        <v>951</v>
      </c>
      <c r="DS259" s="44" t="s">
        <v>119</v>
      </c>
      <c r="DT259" s="39" t="s">
        <v>120</v>
      </c>
      <c r="DU259" s="44" t="s">
        <v>345</v>
      </c>
      <c r="DV259" s="40" t="s">
        <v>346</v>
      </c>
      <c r="DW259" s="45">
        <v>3</v>
      </c>
      <c r="DX259" s="39" t="s">
        <v>660</v>
      </c>
      <c r="DY259" s="44" t="s">
        <v>661</v>
      </c>
      <c r="DZ259" s="46">
        <v>58</v>
      </c>
      <c r="EA259" s="41">
        <v>246</v>
      </c>
    </row>
    <row r="260" spans="4:131" ht="13.5" x14ac:dyDescent="0.25">
      <c r="D260" s="19">
        <v>257</v>
      </c>
      <c r="E260" s="20" t="s">
        <v>117</v>
      </c>
      <c r="F260" s="21" t="s">
        <v>1528</v>
      </c>
      <c r="G260" s="20">
        <v>653806010</v>
      </c>
      <c r="H260" s="22">
        <v>334</v>
      </c>
      <c r="I260" s="23">
        <v>0.2</v>
      </c>
      <c r="J260" s="23">
        <v>0.25</v>
      </c>
      <c r="K260" s="24">
        <v>8806538060101</v>
      </c>
      <c r="L260" s="19" t="s">
        <v>62</v>
      </c>
      <c r="M260" s="21"/>
      <c r="N260" s="19" t="s">
        <v>63</v>
      </c>
      <c r="O260" s="21"/>
      <c r="Q260" s="25">
        <f t="shared" ref="Q260:Q323" si="36">IFERROR(IF(LEN(H260)&gt;0,H260,"NULL"),"NULL")</f>
        <v>334</v>
      </c>
      <c r="R260" s="26" t="str">
        <f t="shared" ref="R260:S323" si="37">FIXED(I260*100,1)&amp;"/100"</f>
        <v>20.0/100</v>
      </c>
      <c r="S260" s="26" t="str">
        <f t="shared" si="37"/>
        <v>25.0/100</v>
      </c>
      <c r="T260" s="25" t="str">
        <f t="shared" si="30"/>
        <v>'(소분)'</v>
      </c>
      <c r="U260" s="25" t="str">
        <f t="shared" si="31"/>
        <v>NULL</v>
      </c>
      <c r="X260" s="26" t="str">
        <f t="shared" si="32"/>
        <v>('2025-05', '테글리엠서방정10/500mg', '653806010', 334, 20.0/100, 25.0/100, '8806538060101', '(소분)', NULL, 'active', ''),</v>
      </c>
      <c r="CA260" s="29">
        <v>257</v>
      </c>
      <c r="CB260" s="50"/>
      <c r="CC260" s="55" t="s">
        <v>1772</v>
      </c>
      <c r="CD260" s="31" t="s">
        <v>1773</v>
      </c>
      <c r="CE260" s="55" t="s">
        <v>1774</v>
      </c>
      <c r="CF260" s="32" t="s">
        <v>1775</v>
      </c>
      <c r="CG260" s="33" t="s">
        <v>1549</v>
      </c>
      <c r="CH260" s="34">
        <v>-9975</v>
      </c>
      <c r="CI260" s="35">
        <v>45717</v>
      </c>
      <c r="CJ260" s="35"/>
      <c r="CK260" s="36">
        <v>-19950</v>
      </c>
      <c r="CL260" s="26">
        <f t="shared" si="34"/>
        <v>-9975</v>
      </c>
      <c r="CM260" s="26"/>
      <c r="CR260" s="26" t="str">
        <f t="shared" si="35"/>
        <v>('새싹약국', '452-54-00539', '서울특별시 마포구 성미산로1길 68, 1층 성산동. 서측일부 (성산동)', '8806538060316', '테글리엠서방정20/1000mg', -9975, '2025-03-01'),</v>
      </c>
      <c r="DF260" s="39" t="s">
        <v>120</v>
      </c>
      <c r="DG260" s="12" t="s">
        <v>117</v>
      </c>
      <c r="DH260" s="12" t="s">
        <v>203</v>
      </c>
      <c r="DI260" s="40" t="s">
        <v>346</v>
      </c>
      <c r="DJ260" s="39" t="s">
        <v>660</v>
      </c>
      <c r="DK260" s="41">
        <v>12</v>
      </c>
      <c r="DL260" s="42" t="s">
        <v>93</v>
      </c>
      <c r="DR260" s="43">
        <v>984</v>
      </c>
      <c r="DS260" s="44" t="s">
        <v>119</v>
      </c>
      <c r="DT260" s="39" t="s">
        <v>120</v>
      </c>
      <c r="DU260" s="44" t="s">
        <v>345</v>
      </c>
      <c r="DV260" s="40" t="s">
        <v>346</v>
      </c>
      <c r="DW260" s="45">
        <v>3</v>
      </c>
      <c r="DX260" s="39" t="s">
        <v>660</v>
      </c>
      <c r="DY260" s="44" t="s">
        <v>661</v>
      </c>
      <c r="DZ260" s="46">
        <v>58</v>
      </c>
      <c r="EA260" s="41">
        <v>12</v>
      </c>
    </row>
    <row r="261" spans="4:131" ht="13.5" x14ac:dyDescent="0.25">
      <c r="D261" s="19">
        <v>258</v>
      </c>
      <c r="E261" s="20" t="s">
        <v>117</v>
      </c>
      <c r="F261" s="21" t="s">
        <v>1528</v>
      </c>
      <c r="G261" s="20">
        <v>653806010</v>
      </c>
      <c r="H261" s="22">
        <v>334</v>
      </c>
      <c r="I261" s="23">
        <v>0.2</v>
      </c>
      <c r="J261" s="23">
        <v>0.25</v>
      </c>
      <c r="K261" s="24">
        <v>8806538060118</v>
      </c>
      <c r="L261" s="19" t="s">
        <v>95</v>
      </c>
      <c r="M261" s="21"/>
      <c r="N261" s="19" t="s">
        <v>63</v>
      </c>
      <c r="O261" s="21"/>
      <c r="Q261" s="25">
        <f t="shared" si="36"/>
        <v>334</v>
      </c>
      <c r="R261" s="26" t="str">
        <f t="shared" si="37"/>
        <v>20.0/100</v>
      </c>
      <c r="S261" s="26" t="str">
        <f t="shared" si="37"/>
        <v>25.0/100</v>
      </c>
      <c r="T261" s="25" t="str">
        <f t="shared" ref="T261:T324" si="38">IFERROR(IF(LEN(L261)&gt;0,"'"&amp;L261&amp;"'","NULL"),"NULL")</f>
        <v>'30정/병'</v>
      </c>
      <c r="U261" s="25" t="str">
        <f t="shared" ref="U261:U324" si="39">IFERROR(IF(LEN(M261)&gt;0,M261,"NULL"),"NULL")</f>
        <v>NULL</v>
      </c>
      <c r="X261" s="26" t="str">
        <f t="shared" ref="X261:X324" si="40">IFERROR("('"&amp;E261&amp;"', '"&amp;F261&amp;"', '"&amp;G261&amp;"', "&amp;Q261&amp;", "&amp;R261&amp;", "&amp;S261&amp;", '"&amp;K261&amp;"', "&amp;T261&amp;", "&amp;U261&amp;", '"&amp;N261&amp;"', '"&amp;O261&amp;"'),","")</f>
        <v>('2025-05', '테글리엠서방정10/500mg', '653806010', 334, 20.0/100, 25.0/100, '8806538060118', '30정/병', NULL, 'active', ''),</v>
      </c>
      <c r="CA261" s="29">
        <v>258</v>
      </c>
      <c r="CB261" s="50"/>
      <c r="CC261" s="55" t="s">
        <v>1344</v>
      </c>
      <c r="CD261" s="31" t="s">
        <v>1345</v>
      </c>
      <c r="CE261" s="55" t="s">
        <v>1346</v>
      </c>
      <c r="CF261" s="32" t="s">
        <v>1775</v>
      </c>
      <c r="CG261" s="33" t="s">
        <v>1549</v>
      </c>
      <c r="CH261" s="34">
        <v>99750</v>
      </c>
      <c r="CI261" s="35">
        <v>45717</v>
      </c>
      <c r="CJ261" s="35"/>
      <c r="CK261" s="36">
        <v>199500</v>
      </c>
      <c r="CL261" s="26">
        <f t="shared" ref="CL261:CL324" si="41">IFERROR(CK261/2,"")</f>
        <v>99750</v>
      </c>
      <c r="CM261" s="26"/>
      <c r="CR261" s="26" t="str">
        <f t="shared" ref="CR261:CR324" si="42">IFERROR("('"&amp;CC261&amp;"', '"&amp;CD261&amp;"', '"&amp;CE261&amp;"', '"&amp;CF261&amp;"', '"&amp;CG261&amp;"', "&amp;CH261&amp;", '"&amp;TEXT(CI261,"YYYY-MM-DD")&amp;"'),","")</f>
        <v>('소원약국', '226-20-51701', '서울특별시 강서구 강서로 173, 2층 (화곡동, 터보빌딩)', '8806538060316', '테글리엠서방정20/1000mg', 99750, '2025-03-01'),</v>
      </c>
      <c r="DF261" s="39" t="s">
        <v>120</v>
      </c>
      <c r="DG261" s="12" t="s">
        <v>117</v>
      </c>
      <c r="DH261" s="12" t="s">
        <v>203</v>
      </c>
      <c r="DI261" s="40" t="s">
        <v>346</v>
      </c>
      <c r="DJ261" s="39" t="s">
        <v>660</v>
      </c>
      <c r="DK261" s="41">
        <v>231</v>
      </c>
      <c r="DL261" s="42" t="s">
        <v>93</v>
      </c>
      <c r="DR261" s="43">
        <v>1017</v>
      </c>
      <c r="DS261" s="44" t="s">
        <v>119</v>
      </c>
      <c r="DT261" s="39" t="s">
        <v>120</v>
      </c>
      <c r="DU261" s="44" t="s">
        <v>345</v>
      </c>
      <c r="DV261" s="40" t="s">
        <v>346</v>
      </c>
      <c r="DW261" s="45">
        <v>3</v>
      </c>
      <c r="DX261" s="39" t="s">
        <v>660</v>
      </c>
      <c r="DY261" s="44" t="s">
        <v>661</v>
      </c>
      <c r="DZ261" s="46">
        <v>58</v>
      </c>
      <c r="EA261" s="41">
        <v>231</v>
      </c>
    </row>
    <row r="262" spans="4:131" ht="13.5" x14ac:dyDescent="0.25">
      <c r="D262" s="19">
        <v>259</v>
      </c>
      <c r="E262" s="20" t="s">
        <v>117</v>
      </c>
      <c r="F262" s="21" t="s">
        <v>1560</v>
      </c>
      <c r="G262" s="20">
        <v>653806040</v>
      </c>
      <c r="H262" s="22">
        <v>334</v>
      </c>
      <c r="I262" s="23">
        <v>0.2</v>
      </c>
      <c r="J262" s="23">
        <v>0.25</v>
      </c>
      <c r="K262" s="24">
        <v>8806538060408</v>
      </c>
      <c r="L262" s="19" t="s">
        <v>62</v>
      </c>
      <c r="M262" s="21"/>
      <c r="N262" s="19" t="s">
        <v>63</v>
      </c>
      <c r="O262" s="21"/>
      <c r="Q262" s="25">
        <f t="shared" si="36"/>
        <v>334</v>
      </c>
      <c r="R262" s="26" t="str">
        <f t="shared" si="37"/>
        <v>20.0/100</v>
      </c>
      <c r="S262" s="26" t="str">
        <f t="shared" si="37"/>
        <v>25.0/100</v>
      </c>
      <c r="T262" s="25" t="str">
        <f t="shared" si="38"/>
        <v>'(소분)'</v>
      </c>
      <c r="U262" s="25" t="str">
        <f t="shared" si="39"/>
        <v>NULL</v>
      </c>
      <c r="X262" s="26" t="str">
        <f t="shared" si="40"/>
        <v>('2025-05', '테글리엠서방정10/750mg', '653806040', 334, 20.0/100, 25.0/100, '8806538060408', '(소분)', NULL, 'active', ''),</v>
      </c>
      <c r="CA262" s="29">
        <v>259</v>
      </c>
      <c r="CB262" s="50"/>
      <c r="CC262" s="55" t="s">
        <v>1427</v>
      </c>
      <c r="CD262" s="31" t="s">
        <v>1428</v>
      </c>
      <c r="CE262" s="55" t="s">
        <v>1429</v>
      </c>
      <c r="CF262" s="32" t="s">
        <v>1775</v>
      </c>
      <c r="CG262" s="33" t="s">
        <v>1549</v>
      </c>
      <c r="CH262" s="34">
        <v>9975</v>
      </c>
      <c r="CI262" s="35">
        <v>45717</v>
      </c>
      <c r="CJ262" s="35"/>
      <c r="CK262" s="36">
        <v>19950</v>
      </c>
      <c r="CL262" s="26">
        <f t="shared" si="41"/>
        <v>9975</v>
      </c>
      <c r="CM262" s="26"/>
      <c r="CR262" s="26" t="str">
        <f t="shared" si="42"/>
        <v>('세계로약국', '542-21-01376', '서울특별시 은평구 불광로 54 (불광동)', '8806538060316', '테글리엠서방정20/1000mg', 9975, '2025-03-01'),</v>
      </c>
      <c r="DF262" s="39" t="s">
        <v>120</v>
      </c>
      <c r="DG262" s="12" t="s">
        <v>117</v>
      </c>
      <c r="DH262" s="12" t="s">
        <v>203</v>
      </c>
      <c r="DI262" s="40" t="s">
        <v>320</v>
      </c>
      <c r="DJ262" s="39" t="s">
        <v>660</v>
      </c>
      <c r="DK262" s="41">
        <v>1050</v>
      </c>
      <c r="DL262" s="42" t="s">
        <v>93</v>
      </c>
      <c r="DR262" s="43">
        <v>1053</v>
      </c>
      <c r="DS262" s="44" t="s">
        <v>119</v>
      </c>
      <c r="DT262" s="39" t="s">
        <v>120</v>
      </c>
      <c r="DU262" s="44" t="s">
        <v>319</v>
      </c>
      <c r="DV262" s="40" t="s">
        <v>320</v>
      </c>
      <c r="DW262" s="45">
        <v>3</v>
      </c>
      <c r="DX262" s="39" t="s">
        <v>660</v>
      </c>
      <c r="DY262" s="44" t="s">
        <v>661</v>
      </c>
      <c r="DZ262" s="46">
        <v>58</v>
      </c>
      <c r="EA262" s="41">
        <v>1050</v>
      </c>
    </row>
    <row r="263" spans="4:131" ht="13.5" x14ac:dyDescent="0.25">
      <c r="D263" s="19">
        <v>260</v>
      </c>
      <c r="E263" s="20" t="s">
        <v>117</v>
      </c>
      <c r="F263" s="21" t="s">
        <v>1560</v>
      </c>
      <c r="G263" s="20">
        <v>653806040</v>
      </c>
      <c r="H263" s="22">
        <v>334</v>
      </c>
      <c r="I263" s="23">
        <v>0.2</v>
      </c>
      <c r="J263" s="23">
        <v>0.25</v>
      </c>
      <c r="K263" s="24">
        <v>8806538060415</v>
      </c>
      <c r="L263" s="19" t="s">
        <v>95</v>
      </c>
      <c r="M263" s="21"/>
      <c r="N263" s="19" t="s">
        <v>63</v>
      </c>
      <c r="O263" s="21"/>
      <c r="Q263" s="25">
        <f t="shared" si="36"/>
        <v>334</v>
      </c>
      <c r="R263" s="26" t="str">
        <f t="shared" si="37"/>
        <v>20.0/100</v>
      </c>
      <c r="S263" s="26" t="str">
        <f t="shared" si="37"/>
        <v>25.0/100</v>
      </c>
      <c r="T263" s="25" t="str">
        <f t="shared" si="38"/>
        <v>'30정/병'</v>
      </c>
      <c r="U263" s="25" t="str">
        <f t="shared" si="39"/>
        <v>NULL</v>
      </c>
      <c r="X263" s="26" t="str">
        <f t="shared" si="40"/>
        <v>('2025-05', '테글리엠서방정10/750mg', '653806040', 334, 20.0/100, 25.0/100, '8806538060415', '30정/병', NULL, 'active', ''),</v>
      </c>
      <c r="CA263" s="29">
        <v>260</v>
      </c>
      <c r="CB263" s="50"/>
      <c r="CC263" s="55" t="s">
        <v>1222</v>
      </c>
      <c r="CD263" s="31" t="s">
        <v>1223</v>
      </c>
      <c r="CE263" s="55" t="s">
        <v>1224</v>
      </c>
      <c r="CF263" s="32" t="s">
        <v>1775</v>
      </c>
      <c r="CG263" s="33" t="s">
        <v>1549</v>
      </c>
      <c r="CH263" s="34">
        <v>219450</v>
      </c>
      <c r="CI263" s="35">
        <v>45717</v>
      </c>
      <c r="CJ263" s="35"/>
      <c r="CK263" s="36">
        <v>438900</v>
      </c>
      <c r="CL263" s="26">
        <f t="shared" si="41"/>
        <v>219450</v>
      </c>
      <c r="CM263" s="26"/>
      <c r="CR263" s="26" t="str">
        <f t="shared" si="42"/>
        <v>('연신내메디칼약국', '605-21-11888', '서울특별시 은평구 연서로 246 (불광동)', '8806538060316', '테글리엠서방정20/1000mg', 219450, '2025-03-01'),</v>
      </c>
      <c r="DF263" s="39" t="s">
        <v>120</v>
      </c>
      <c r="DG263" s="12" t="s">
        <v>117</v>
      </c>
      <c r="DH263" s="12" t="s">
        <v>203</v>
      </c>
      <c r="DI263" s="40" t="s">
        <v>320</v>
      </c>
      <c r="DJ263" s="39" t="s">
        <v>660</v>
      </c>
      <c r="DK263" s="41">
        <v>821</v>
      </c>
      <c r="DL263" s="42" t="s">
        <v>93</v>
      </c>
      <c r="DR263" s="43">
        <v>1063</v>
      </c>
      <c r="DS263" s="44" t="s">
        <v>119</v>
      </c>
      <c r="DT263" s="39" t="s">
        <v>120</v>
      </c>
      <c r="DU263" s="44" t="s">
        <v>319</v>
      </c>
      <c r="DV263" s="40" t="s">
        <v>320</v>
      </c>
      <c r="DW263" s="45">
        <v>3</v>
      </c>
      <c r="DX263" s="39" t="s">
        <v>660</v>
      </c>
      <c r="DY263" s="44" t="s">
        <v>661</v>
      </c>
      <c r="DZ263" s="46">
        <v>58</v>
      </c>
      <c r="EA263" s="41">
        <v>821</v>
      </c>
    </row>
    <row r="264" spans="4:131" ht="13.5" x14ac:dyDescent="0.25">
      <c r="D264" s="19">
        <v>261</v>
      </c>
      <c r="E264" s="20" t="s">
        <v>117</v>
      </c>
      <c r="F264" s="21" t="s">
        <v>1549</v>
      </c>
      <c r="G264" s="20">
        <v>653806030</v>
      </c>
      <c r="H264" s="22">
        <v>665</v>
      </c>
      <c r="I264" s="23">
        <v>0.2</v>
      </c>
      <c r="J264" s="23">
        <v>0.25</v>
      </c>
      <c r="K264" s="24">
        <v>8806538060309</v>
      </c>
      <c r="L264" s="19" t="s">
        <v>62</v>
      </c>
      <c r="M264" s="21"/>
      <c r="N264" s="19" t="s">
        <v>63</v>
      </c>
      <c r="O264" s="21"/>
      <c r="Q264" s="25">
        <f t="shared" si="36"/>
        <v>665</v>
      </c>
      <c r="R264" s="26" t="str">
        <f t="shared" si="37"/>
        <v>20.0/100</v>
      </c>
      <c r="S264" s="26" t="str">
        <f t="shared" si="37"/>
        <v>25.0/100</v>
      </c>
      <c r="T264" s="25" t="str">
        <f t="shared" si="38"/>
        <v>'(소분)'</v>
      </c>
      <c r="U264" s="25" t="str">
        <f t="shared" si="39"/>
        <v>NULL</v>
      </c>
      <c r="X264" s="26" t="str">
        <f t="shared" si="40"/>
        <v>('2025-05', '테글리엠서방정20/1000mg', '653806030', 665, 20.0/100, 25.0/100, '8806538060309', '(소분)', NULL, 'active', ''),</v>
      </c>
      <c r="CA264" s="29">
        <v>261</v>
      </c>
      <c r="CB264" s="50"/>
      <c r="CC264" s="55" t="s">
        <v>1427</v>
      </c>
      <c r="CD264" s="31" t="s">
        <v>1428</v>
      </c>
      <c r="CE264" s="55" t="s">
        <v>1429</v>
      </c>
      <c r="CF264" s="32" t="s">
        <v>1775</v>
      </c>
      <c r="CG264" s="33" t="s">
        <v>1549</v>
      </c>
      <c r="CH264" s="34">
        <v>29925</v>
      </c>
      <c r="CI264" s="35">
        <v>45717</v>
      </c>
      <c r="CJ264" s="35"/>
      <c r="CK264" s="36">
        <v>59850</v>
      </c>
      <c r="CL264" s="26">
        <f t="shared" si="41"/>
        <v>29925</v>
      </c>
      <c r="CM264" s="26"/>
      <c r="CR264" s="26" t="str">
        <f t="shared" si="42"/>
        <v>('세계로약국', '542-21-01376', '서울특별시 은평구 불광로 54 (불광동)', '8806538060316', '테글리엠서방정20/1000mg', 29925, '2025-03-01'),</v>
      </c>
      <c r="DF264" s="39" t="s">
        <v>120</v>
      </c>
      <c r="DG264" s="12" t="s">
        <v>117</v>
      </c>
      <c r="DH264" s="12" t="s">
        <v>203</v>
      </c>
      <c r="DI264" s="40" t="s">
        <v>485</v>
      </c>
      <c r="DJ264" s="39" t="s">
        <v>660</v>
      </c>
      <c r="DK264" s="41">
        <v>58</v>
      </c>
      <c r="DL264" s="42" t="s">
        <v>93</v>
      </c>
      <c r="DR264" s="43">
        <v>1349</v>
      </c>
      <c r="DS264" s="44" t="s">
        <v>119</v>
      </c>
      <c r="DT264" s="39" t="s">
        <v>120</v>
      </c>
      <c r="DU264" s="44" t="s">
        <v>484</v>
      </c>
      <c r="DV264" s="40" t="s">
        <v>485</v>
      </c>
      <c r="DW264" s="45">
        <v>3</v>
      </c>
      <c r="DX264" s="39" t="s">
        <v>660</v>
      </c>
      <c r="DY264" s="44" t="s">
        <v>661</v>
      </c>
      <c r="DZ264" s="46">
        <v>58</v>
      </c>
      <c r="EA264" s="41">
        <v>58</v>
      </c>
    </row>
    <row r="265" spans="4:131" ht="13.5" x14ac:dyDescent="0.25">
      <c r="D265" s="19">
        <v>262</v>
      </c>
      <c r="E265" s="20" t="s">
        <v>117</v>
      </c>
      <c r="F265" s="21" t="s">
        <v>1549</v>
      </c>
      <c r="G265" s="20">
        <v>653806030</v>
      </c>
      <c r="H265" s="22">
        <v>665</v>
      </c>
      <c r="I265" s="23">
        <v>0.2</v>
      </c>
      <c r="J265" s="23">
        <v>0.25</v>
      </c>
      <c r="K265" s="24">
        <v>8806538060316</v>
      </c>
      <c r="L265" s="19" t="s">
        <v>95</v>
      </c>
      <c r="M265" s="21"/>
      <c r="N265" s="19" t="s">
        <v>63</v>
      </c>
      <c r="O265" s="21"/>
      <c r="Q265" s="25">
        <f t="shared" si="36"/>
        <v>665</v>
      </c>
      <c r="R265" s="26" t="str">
        <f t="shared" si="37"/>
        <v>20.0/100</v>
      </c>
      <c r="S265" s="26" t="str">
        <f t="shared" si="37"/>
        <v>25.0/100</v>
      </c>
      <c r="T265" s="25" t="str">
        <f t="shared" si="38"/>
        <v>'30정/병'</v>
      </c>
      <c r="U265" s="25" t="str">
        <f t="shared" si="39"/>
        <v>NULL</v>
      </c>
      <c r="X265" s="26" t="str">
        <f t="shared" si="40"/>
        <v>('2025-05', '테글리엠서방정20/1000mg', '653806030', 665, 20.0/100, 25.0/100, '8806538060316', '30정/병', NULL, 'active', ''),</v>
      </c>
      <c r="CA265" s="29">
        <v>262</v>
      </c>
      <c r="CB265" s="50"/>
      <c r="CC265" s="55" t="s">
        <v>1306</v>
      </c>
      <c r="CD265" s="31" t="s">
        <v>1307</v>
      </c>
      <c r="CE265" s="55" t="s">
        <v>1308</v>
      </c>
      <c r="CF265" s="32" t="s">
        <v>1775</v>
      </c>
      <c r="CG265" s="33" t="s">
        <v>1549</v>
      </c>
      <c r="CH265" s="34">
        <v>9975</v>
      </c>
      <c r="CI265" s="35">
        <v>45717</v>
      </c>
      <c r="CJ265" s="35"/>
      <c r="CK265" s="36">
        <v>19950</v>
      </c>
      <c r="CL265" s="26">
        <f t="shared" si="41"/>
        <v>9975</v>
      </c>
      <c r="CM265" s="26"/>
      <c r="CR265" s="26" t="str">
        <f t="shared" si="42"/>
        <v>('세란온누리약국', '624-52-00504', '서울시 강서구 강서로 231, 208호 (화곡동, 우장산역 해링턴타워)', '8806538060316', '테글리엠서방정20/1000mg', 9975, '2025-03-01'),</v>
      </c>
      <c r="DF265" s="39" t="s">
        <v>120</v>
      </c>
      <c r="DG265" s="12" t="s">
        <v>117</v>
      </c>
      <c r="DH265" s="12" t="s">
        <v>203</v>
      </c>
      <c r="DI265" s="40" t="s">
        <v>485</v>
      </c>
      <c r="DJ265" s="39" t="s">
        <v>660</v>
      </c>
      <c r="DK265" s="41">
        <v>21</v>
      </c>
      <c r="DL265" s="42" t="s">
        <v>93</v>
      </c>
      <c r="DR265" s="43">
        <v>1362</v>
      </c>
      <c r="DS265" s="44" t="s">
        <v>119</v>
      </c>
      <c r="DT265" s="39" t="s">
        <v>120</v>
      </c>
      <c r="DU265" s="44" t="s">
        <v>484</v>
      </c>
      <c r="DV265" s="40" t="s">
        <v>485</v>
      </c>
      <c r="DW265" s="45">
        <v>3</v>
      </c>
      <c r="DX265" s="39" t="s">
        <v>660</v>
      </c>
      <c r="DY265" s="44" t="s">
        <v>661</v>
      </c>
      <c r="DZ265" s="46">
        <v>58</v>
      </c>
      <c r="EA265" s="41">
        <v>21</v>
      </c>
    </row>
    <row r="266" spans="4:131" ht="13.5" x14ac:dyDescent="0.25">
      <c r="D266" s="19">
        <v>263</v>
      </c>
      <c r="E266" s="20" t="s">
        <v>117</v>
      </c>
      <c r="F266" s="21" t="s">
        <v>1537</v>
      </c>
      <c r="G266" s="20">
        <v>653806020</v>
      </c>
      <c r="H266" s="22">
        <v>665</v>
      </c>
      <c r="I266" s="23">
        <v>0.35</v>
      </c>
      <c r="J266" s="23">
        <v>0.35</v>
      </c>
      <c r="K266" s="24">
        <v>8806538060224</v>
      </c>
      <c r="L266" s="19" t="s">
        <v>1776</v>
      </c>
      <c r="M266" s="21"/>
      <c r="N266" s="19" t="s">
        <v>63</v>
      </c>
      <c r="O266" s="21"/>
      <c r="Q266" s="25">
        <f t="shared" si="36"/>
        <v>665</v>
      </c>
      <c r="R266" s="26" t="str">
        <f t="shared" si="37"/>
        <v>35.0/100</v>
      </c>
      <c r="S266" s="26" t="str">
        <f t="shared" si="37"/>
        <v>35.0/100</v>
      </c>
      <c r="T266" s="25" t="str">
        <f t="shared" si="38"/>
        <v>'60정/병'</v>
      </c>
      <c r="U266" s="25" t="str">
        <f t="shared" si="39"/>
        <v>NULL</v>
      </c>
      <c r="X266" s="26" t="str">
        <f t="shared" si="40"/>
        <v>('2025-05', '테글리정20mg', '653806020', 665, 35.0/100, 35.0/100, '8806538060224', '60정/병', NULL, 'active', ''),</v>
      </c>
      <c r="CA266" s="29">
        <v>263</v>
      </c>
      <c r="CB266" s="50"/>
      <c r="CC266" s="55" t="s">
        <v>1427</v>
      </c>
      <c r="CD266" s="31" t="s">
        <v>1428</v>
      </c>
      <c r="CE266" s="55" t="s">
        <v>1429</v>
      </c>
      <c r="CF266" s="32" t="s">
        <v>1775</v>
      </c>
      <c r="CG266" s="33" t="s">
        <v>1549</v>
      </c>
      <c r="CH266" s="34">
        <v>29925</v>
      </c>
      <c r="CI266" s="35">
        <v>45689</v>
      </c>
      <c r="CJ266" s="35"/>
      <c r="CK266" s="36">
        <v>59850</v>
      </c>
      <c r="CL266" s="26">
        <f t="shared" si="41"/>
        <v>29925</v>
      </c>
      <c r="CM266" s="26"/>
      <c r="CR266" s="26" t="str">
        <f t="shared" si="42"/>
        <v>('세계로약국', '542-21-01376', '서울특별시 은평구 불광로 54 (불광동)', '8806538060316', '테글리엠서방정20/1000mg', 29925, '2025-02-01'),</v>
      </c>
      <c r="DF266" s="39" t="s">
        <v>120</v>
      </c>
      <c r="DG266" s="12" t="s">
        <v>117</v>
      </c>
      <c r="DH266" s="12" t="s">
        <v>203</v>
      </c>
      <c r="DI266" s="40" t="s">
        <v>485</v>
      </c>
      <c r="DJ266" s="39" t="s">
        <v>660</v>
      </c>
      <c r="DK266" s="41">
        <v>381</v>
      </c>
      <c r="DL266" s="42" t="s">
        <v>93</v>
      </c>
      <c r="DR266" s="43">
        <v>1369</v>
      </c>
      <c r="DS266" s="44" t="s">
        <v>119</v>
      </c>
      <c r="DT266" s="39" t="s">
        <v>120</v>
      </c>
      <c r="DU266" s="44" t="s">
        <v>484</v>
      </c>
      <c r="DV266" s="40" t="s">
        <v>485</v>
      </c>
      <c r="DW266" s="45">
        <v>3</v>
      </c>
      <c r="DX266" s="39" t="s">
        <v>660</v>
      </c>
      <c r="DY266" s="44" t="s">
        <v>661</v>
      </c>
      <c r="DZ266" s="46">
        <v>58</v>
      </c>
      <c r="EA266" s="41">
        <v>381</v>
      </c>
    </row>
    <row r="267" spans="4:131" ht="13.5" x14ac:dyDescent="0.25">
      <c r="D267" s="19">
        <v>264</v>
      </c>
      <c r="E267" s="20" t="s">
        <v>117</v>
      </c>
      <c r="F267" s="21" t="s">
        <v>1537</v>
      </c>
      <c r="G267" s="20">
        <v>653806020</v>
      </c>
      <c r="H267" s="22">
        <v>665</v>
      </c>
      <c r="I267" s="23">
        <v>0.35</v>
      </c>
      <c r="J267" s="23">
        <v>0.35</v>
      </c>
      <c r="K267" s="24">
        <v>8806538060200</v>
      </c>
      <c r="L267" s="19" t="s">
        <v>62</v>
      </c>
      <c r="M267" s="21"/>
      <c r="N267" s="19" t="s">
        <v>63</v>
      </c>
      <c r="O267" s="21"/>
      <c r="Q267" s="25">
        <f t="shared" si="36"/>
        <v>665</v>
      </c>
      <c r="R267" s="26" t="str">
        <f t="shared" si="37"/>
        <v>35.0/100</v>
      </c>
      <c r="S267" s="26" t="str">
        <f t="shared" si="37"/>
        <v>35.0/100</v>
      </c>
      <c r="T267" s="25" t="str">
        <f t="shared" si="38"/>
        <v>'(소분)'</v>
      </c>
      <c r="U267" s="25" t="str">
        <f t="shared" si="39"/>
        <v>NULL</v>
      </c>
      <c r="X267" s="26" t="str">
        <f t="shared" si="40"/>
        <v>('2025-05', '테글리정20mg', '653806020', 665, 35.0/100, 35.0/100, '8806538060200', '(소분)', NULL, 'active', ''),</v>
      </c>
      <c r="CA267" s="29">
        <v>264</v>
      </c>
      <c r="CB267" s="50"/>
      <c r="CC267" s="55" t="s">
        <v>1344</v>
      </c>
      <c r="CD267" s="31" t="s">
        <v>1345</v>
      </c>
      <c r="CE267" s="55" t="s">
        <v>1346</v>
      </c>
      <c r="CF267" s="32" t="s">
        <v>1777</v>
      </c>
      <c r="CG267" s="33" t="s">
        <v>1560</v>
      </c>
      <c r="CH267" s="34">
        <v>25050</v>
      </c>
      <c r="CI267" s="35">
        <v>45658</v>
      </c>
      <c r="CJ267" s="35"/>
      <c r="CK267" s="36">
        <v>50100</v>
      </c>
      <c r="CL267" s="26">
        <f t="shared" si="41"/>
        <v>25050</v>
      </c>
      <c r="CM267" s="26"/>
      <c r="CR267" s="26" t="str">
        <f t="shared" si="42"/>
        <v>('소원약국', '226-20-51701', '서울특별시 강서구 강서로 173, 2층 (화곡동, 터보빌딩)', '8806538060415', '테글리엠서방정10/750mg', 25050, '2025-01-01'),</v>
      </c>
      <c r="DF267" s="39" t="s">
        <v>120</v>
      </c>
      <c r="DG267" s="12" t="s">
        <v>117</v>
      </c>
      <c r="DH267" s="12" t="s">
        <v>203</v>
      </c>
      <c r="DI267" s="40" t="s">
        <v>346</v>
      </c>
      <c r="DJ267" s="39" t="s">
        <v>687</v>
      </c>
      <c r="DK267" s="41">
        <v>28</v>
      </c>
      <c r="DL267" s="42" t="s">
        <v>93</v>
      </c>
      <c r="DR267" s="43">
        <v>952</v>
      </c>
      <c r="DS267" s="44" t="s">
        <v>119</v>
      </c>
      <c r="DT267" s="39" t="s">
        <v>120</v>
      </c>
      <c r="DU267" s="44" t="s">
        <v>345</v>
      </c>
      <c r="DV267" s="40" t="s">
        <v>346</v>
      </c>
      <c r="DW267" s="45">
        <v>3</v>
      </c>
      <c r="DX267" s="39" t="s">
        <v>687</v>
      </c>
      <c r="DY267" s="44" t="s">
        <v>688</v>
      </c>
      <c r="DZ267" s="46">
        <v>64</v>
      </c>
      <c r="EA267" s="41">
        <v>28</v>
      </c>
    </row>
    <row r="268" spans="4:131" ht="13.5" x14ac:dyDescent="0.25">
      <c r="D268" s="19">
        <v>265</v>
      </c>
      <c r="E268" s="20" t="s">
        <v>117</v>
      </c>
      <c r="F268" s="21" t="s">
        <v>1537</v>
      </c>
      <c r="G268" s="20">
        <v>653806020</v>
      </c>
      <c r="H268" s="22">
        <v>665</v>
      </c>
      <c r="I268" s="23">
        <v>0.35</v>
      </c>
      <c r="J268" s="23">
        <v>0.35</v>
      </c>
      <c r="K268" s="24">
        <v>8806538060217</v>
      </c>
      <c r="L268" s="19" t="s">
        <v>95</v>
      </c>
      <c r="M268" s="21"/>
      <c r="N268" s="19" t="s">
        <v>63</v>
      </c>
      <c r="O268" s="21"/>
      <c r="Q268" s="25">
        <f t="shared" si="36"/>
        <v>665</v>
      </c>
      <c r="R268" s="26" t="str">
        <f t="shared" si="37"/>
        <v>35.0/100</v>
      </c>
      <c r="S268" s="26" t="str">
        <f t="shared" si="37"/>
        <v>35.0/100</v>
      </c>
      <c r="T268" s="25" t="str">
        <f t="shared" si="38"/>
        <v>'30정/병'</v>
      </c>
      <c r="U268" s="25" t="str">
        <f t="shared" si="39"/>
        <v>NULL</v>
      </c>
      <c r="X268" s="26" t="str">
        <f t="shared" si="40"/>
        <v>('2025-05', '테글리정20mg', '653806020', 665, 35.0/100, 35.0/100, '8806538060217', '30정/병', NULL, 'active', ''),</v>
      </c>
      <c r="CA268" s="29">
        <v>265</v>
      </c>
      <c r="CB268" s="50"/>
      <c r="CC268" s="55" t="s">
        <v>1505</v>
      </c>
      <c r="CD268" s="31" t="s">
        <v>1506</v>
      </c>
      <c r="CE268" s="55" t="s">
        <v>1507</v>
      </c>
      <c r="CF268" s="32" t="s">
        <v>1777</v>
      </c>
      <c r="CG268" s="33" t="s">
        <v>1560</v>
      </c>
      <c r="CH268" s="34">
        <v>5010</v>
      </c>
      <c r="CI268" s="35">
        <v>45717</v>
      </c>
      <c r="CJ268" s="35"/>
      <c r="CK268" s="36">
        <v>10020</v>
      </c>
      <c r="CL268" s="26">
        <f t="shared" si="41"/>
        <v>5010</v>
      </c>
      <c r="CM268" s="26"/>
      <c r="CR268" s="26" t="str">
        <f t="shared" si="42"/>
        <v>('마곡스타약국', '216-07-69812', '서울특별시 강서구 공항대로 168, 1층 106호 (마곡동,747빌딩)', '8806538060415', '테글리엠서방정10/750mg', 5010, '2025-03-01'),</v>
      </c>
      <c r="DF268" s="39" t="s">
        <v>120</v>
      </c>
      <c r="DG268" s="12" t="s">
        <v>117</v>
      </c>
      <c r="DH268" s="12" t="s">
        <v>203</v>
      </c>
      <c r="DI268" s="40" t="s">
        <v>346</v>
      </c>
      <c r="DJ268" s="39" t="s">
        <v>687</v>
      </c>
      <c r="DK268" s="41">
        <v>123</v>
      </c>
      <c r="DL268" s="42" t="s">
        <v>93</v>
      </c>
      <c r="DR268" s="43">
        <v>977</v>
      </c>
      <c r="DS268" s="44" t="s">
        <v>119</v>
      </c>
      <c r="DT268" s="39" t="s">
        <v>120</v>
      </c>
      <c r="DU268" s="44" t="s">
        <v>345</v>
      </c>
      <c r="DV268" s="40" t="s">
        <v>346</v>
      </c>
      <c r="DW268" s="45">
        <v>3</v>
      </c>
      <c r="DX268" s="39" t="s">
        <v>687</v>
      </c>
      <c r="DY268" s="44" t="s">
        <v>688</v>
      </c>
      <c r="DZ268" s="46">
        <v>64</v>
      </c>
      <c r="EA268" s="41">
        <v>123</v>
      </c>
    </row>
    <row r="269" spans="4:131" ht="13.5" x14ac:dyDescent="0.25">
      <c r="D269" s="19">
        <v>266</v>
      </c>
      <c r="E269" s="20" t="s">
        <v>117</v>
      </c>
      <c r="F269" s="21" t="s">
        <v>1360</v>
      </c>
      <c r="G269" s="20">
        <v>653805260</v>
      </c>
      <c r="H269" s="54">
        <v>2505</v>
      </c>
      <c r="I269" s="23">
        <v>0.45</v>
      </c>
      <c r="J269" s="23">
        <v>0.47</v>
      </c>
      <c r="K269" s="24">
        <v>8806538052601</v>
      </c>
      <c r="L269" s="19" t="s">
        <v>62</v>
      </c>
      <c r="M269" s="21"/>
      <c r="N269" s="19" t="s">
        <v>63</v>
      </c>
      <c r="O269" s="21"/>
      <c r="Q269" s="25">
        <f t="shared" si="36"/>
        <v>2505</v>
      </c>
      <c r="R269" s="26" t="str">
        <f t="shared" si="37"/>
        <v>45.0/100</v>
      </c>
      <c r="S269" s="26" t="str">
        <f t="shared" si="37"/>
        <v>47.0/100</v>
      </c>
      <c r="T269" s="25" t="str">
        <f t="shared" si="38"/>
        <v>'(소분)'</v>
      </c>
      <c r="U269" s="25" t="str">
        <f t="shared" si="39"/>
        <v>NULL</v>
      </c>
      <c r="X269" s="26" t="str">
        <f t="shared" si="40"/>
        <v>('2025-05', '테노브이정', '653805260', 2505, 45.0/100, 47.0/100, '8806538052601', '(소분)', NULL, 'active', ''),</v>
      </c>
      <c r="CA269" s="29">
        <v>266</v>
      </c>
      <c r="CB269" s="50"/>
      <c r="CC269" s="55" t="s">
        <v>1778</v>
      </c>
      <c r="CD269" s="31" t="s">
        <v>1779</v>
      </c>
      <c r="CE269" s="55" t="s">
        <v>1780</v>
      </c>
      <c r="CF269" s="32" t="s">
        <v>1777</v>
      </c>
      <c r="CG269" s="33" t="s">
        <v>1560</v>
      </c>
      <c r="CH269" s="34">
        <v>10020</v>
      </c>
      <c r="CI269" s="35">
        <v>45717</v>
      </c>
      <c r="CJ269" s="35"/>
      <c r="CK269" s="36">
        <v>20040</v>
      </c>
      <c r="CL269" s="26">
        <f t="shared" si="41"/>
        <v>10020</v>
      </c>
      <c r="CM269" s="26"/>
      <c r="CR269" s="26" t="str">
        <f t="shared" si="42"/>
        <v>('늘푸른약국', '607-21-20758', '서울특별시 마포구 백범로 202,102호(신공덕동, 마포케이씨씨웰츠타워)', '8806538060415', '테글리엠서방정10/750mg', 10020, '2025-03-01'),</v>
      </c>
      <c r="DF269" s="39" t="s">
        <v>120</v>
      </c>
      <c r="DG269" s="12" t="s">
        <v>117</v>
      </c>
      <c r="DH269" s="12" t="s">
        <v>203</v>
      </c>
      <c r="DI269" s="40" t="s">
        <v>346</v>
      </c>
      <c r="DJ269" s="39" t="s">
        <v>687</v>
      </c>
      <c r="DK269" s="41">
        <v>192</v>
      </c>
      <c r="DL269" s="42" t="s">
        <v>93</v>
      </c>
      <c r="DR269" s="43">
        <v>1035</v>
      </c>
      <c r="DS269" s="44" t="s">
        <v>119</v>
      </c>
      <c r="DT269" s="39" t="s">
        <v>120</v>
      </c>
      <c r="DU269" s="44" t="s">
        <v>345</v>
      </c>
      <c r="DV269" s="40" t="s">
        <v>346</v>
      </c>
      <c r="DW269" s="45">
        <v>3</v>
      </c>
      <c r="DX269" s="39" t="s">
        <v>687</v>
      </c>
      <c r="DY269" s="44" t="s">
        <v>688</v>
      </c>
      <c r="DZ269" s="46">
        <v>64</v>
      </c>
      <c r="EA269" s="41">
        <v>192</v>
      </c>
    </row>
    <row r="270" spans="4:131" ht="13.5" x14ac:dyDescent="0.25">
      <c r="D270" s="19">
        <v>267</v>
      </c>
      <c r="E270" s="20" t="s">
        <v>117</v>
      </c>
      <c r="F270" s="21" t="s">
        <v>1360</v>
      </c>
      <c r="G270" s="20">
        <v>653805260</v>
      </c>
      <c r="H270" s="54">
        <v>2505</v>
      </c>
      <c r="I270" s="23">
        <v>0.45</v>
      </c>
      <c r="J270" s="23">
        <v>0.47</v>
      </c>
      <c r="K270" s="24">
        <v>8806538052618</v>
      </c>
      <c r="L270" s="19" t="s">
        <v>95</v>
      </c>
      <c r="M270" s="21"/>
      <c r="N270" s="19" t="s">
        <v>63</v>
      </c>
      <c r="O270" s="21"/>
      <c r="Q270" s="25">
        <f t="shared" si="36"/>
        <v>2505</v>
      </c>
      <c r="R270" s="26" t="str">
        <f t="shared" si="37"/>
        <v>45.0/100</v>
      </c>
      <c r="S270" s="26" t="str">
        <f t="shared" si="37"/>
        <v>47.0/100</v>
      </c>
      <c r="T270" s="25" t="str">
        <f t="shared" si="38"/>
        <v>'30정/병'</v>
      </c>
      <c r="U270" s="25" t="str">
        <f t="shared" si="39"/>
        <v>NULL</v>
      </c>
      <c r="X270" s="26" t="str">
        <f t="shared" si="40"/>
        <v>('2025-05', '테노브이정', '653805260', 2505, 45.0/100, 47.0/100, '8806538052618', '30정/병', NULL, 'active', ''),</v>
      </c>
      <c r="CA270" s="29">
        <v>267</v>
      </c>
      <c r="CB270" s="50"/>
      <c r="CC270" s="55" t="s">
        <v>1344</v>
      </c>
      <c r="CD270" s="31" t="s">
        <v>1345</v>
      </c>
      <c r="CE270" s="55" t="s">
        <v>1346</v>
      </c>
      <c r="CF270" s="32" t="s">
        <v>1777</v>
      </c>
      <c r="CG270" s="33" t="s">
        <v>1560</v>
      </c>
      <c r="CH270" s="34">
        <v>50100</v>
      </c>
      <c r="CI270" s="35">
        <v>45717</v>
      </c>
      <c r="CJ270" s="35"/>
      <c r="CK270" s="36">
        <v>100200</v>
      </c>
      <c r="CL270" s="26">
        <f t="shared" si="41"/>
        <v>50100</v>
      </c>
      <c r="CM270" s="26"/>
      <c r="CR270" s="26" t="str">
        <f t="shared" si="42"/>
        <v>('소원약국', '226-20-51701', '서울특별시 강서구 강서로 173, 2층 (화곡동, 터보빌딩)', '8806538060415', '테글리엠서방정10/750mg', 50100, '2025-03-01'),</v>
      </c>
      <c r="DF270" s="39" t="s">
        <v>120</v>
      </c>
      <c r="DG270" s="12" t="s">
        <v>117</v>
      </c>
      <c r="DH270" s="12" t="s">
        <v>203</v>
      </c>
      <c r="DI270" s="40" t="s">
        <v>335</v>
      </c>
      <c r="DJ270" s="39" t="s">
        <v>687</v>
      </c>
      <c r="DK270" s="41">
        <v>1849</v>
      </c>
      <c r="DL270" s="42" t="s">
        <v>93</v>
      </c>
      <c r="DR270" s="43">
        <v>1106</v>
      </c>
      <c r="DS270" s="44" t="s">
        <v>119</v>
      </c>
      <c r="DT270" s="39" t="s">
        <v>120</v>
      </c>
      <c r="DU270" s="44" t="s">
        <v>334</v>
      </c>
      <c r="DV270" s="40" t="s">
        <v>335</v>
      </c>
      <c r="DW270" s="45">
        <v>3</v>
      </c>
      <c r="DX270" s="39" t="s">
        <v>687</v>
      </c>
      <c r="DY270" s="44" t="s">
        <v>688</v>
      </c>
      <c r="DZ270" s="46">
        <v>64</v>
      </c>
      <c r="EA270" s="41">
        <v>1849</v>
      </c>
    </row>
    <row r="271" spans="4:131" ht="13.5" x14ac:dyDescent="0.25">
      <c r="D271" s="19">
        <v>268</v>
      </c>
      <c r="E271" s="20" t="s">
        <v>117</v>
      </c>
      <c r="F271" s="21" t="s">
        <v>1781</v>
      </c>
      <c r="G271" s="20">
        <v>653806300</v>
      </c>
      <c r="H271" s="22">
        <v>344</v>
      </c>
      <c r="I271" s="23">
        <v>0.25</v>
      </c>
      <c r="J271" s="23">
        <v>0.25</v>
      </c>
      <c r="K271" s="24">
        <v>8806538063003</v>
      </c>
      <c r="L271" s="19" t="s">
        <v>62</v>
      </c>
      <c r="M271" s="21"/>
      <c r="N271" s="19" t="s">
        <v>63</v>
      </c>
      <c r="O271" s="21"/>
      <c r="Q271" s="25">
        <f t="shared" si="36"/>
        <v>344</v>
      </c>
      <c r="R271" s="26" t="str">
        <f t="shared" si="37"/>
        <v>25.0/100</v>
      </c>
      <c r="S271" s="26" t="str">
        <f t="shared" si="37"/>
        <v>25.0/100</v>
      </c>
      <c r="T271" s="25" t="str">
        <f t="shared" si="38"/>
        <v>'(소분)'</v>
      </c>
      <c r="U271" s="25" t="str">
        <f t="shared" si="39"/>
        <v>NULL</v>
      </c>
      <c r="X271" s="26" t="str">
        <f t="shared" si="40"/>
        <v>('2025-05', '트라글립틴듀오정2.5/1000mg', '653806300', 344, 25.0/100, 25.0/100, '8806538063003', '(소분)', NULL, 'active', ''),</v>
      </c>
      <c r="CA271" s="29">
        <v>268</v>
      </c>
      <c r="CB271" s="50"/>
      <c r="CC271" s="55" t="s">
        <v>1306</v>
      </c>
      <c r="CD271" s="31" t="s">
        <v>1307</v>
      </c>
      <c r="CE271" s="55" t="s">
        <v>1308</v>
      </c>
      <c r="CF271" s="32" t="s">
        <v>1777</v>
      </c>
      <c r="CG271" s="33" t="s">
        <v>1560</v>
      </c>
      <c r="CH271" s="34">
        <v>50100</v>
      </c>
      <c r="CI271" s="35">
        <v>45717</v>
      </c>
      <c r="CJ271" s="35"/>
      <c r="CK271" s="36">
        <v>100200</v>
      </c>
      <c r="CL271" s="26">
        <f t="shared" si="41"/>
        <v>50100</v>
      </c>
      <c r="CM271" s="26"/>
      <c r="CR271" s="26" t="str">
        <f t="shared" si="42"/>
        <v>('세란온누리약국', '624-52-00504', '서울시 강서구 강서로 231, 208호 (화곡동, 우장산역 해링턴타워)', '8806538060415', '테글리엠서방정10/750mg', 50100, '2025-03-01'),</v>
      </c>
      <c r="DF271" s="39" t="s">
        <v>120</v>
      </c>
      <c r="DG271" s="12" t="s">
        <v>117</v>
      </c>
      <c r="DH271" s="12" t="s">
        <v>203</v>
      </c>
      <c r="DI271" s="40" t="s">
        <v>335</v>
      </c>
      <c r="DJ271" s="39" t="s">
        <v>687</v>
      </c>
      <c r="DK271" s="41">
        <v>998.5</v>
      </c>
      <c r="DL271" s="42" t="s">
        <v>93</v>
      </c>
      <c r="DR271" s="43">
        <v>1146</v>
      </c>
      <c r="DS271" s="44" t="s">
        <v>119</v>
      </c>
      <c r="DT271" s="39" t="s">
        <v>120</v>
      </c>
      <c r="DU271" s="44" t="s">
        <v>334</v>
      </c>
      <c r="DV271" s="40" t="s">
        <v>335</v>
      </c>
      <c r="DW271" s="45">
        <v>3</v>
      </c>
      <c r="DX271" s="39" t="s">
        <v>687</v>
      </c>
      <c r="DY271" s="44" t="s">
        <v>688</v>
      </c>
      <c r="DZ271" s="46">
        <v>64</v>
      </c>
      <c r="EA271" s="41">
        <v>998.5</v>
      </c>
    </row>
    <row r="272" spans="4:131" ht="13.5" x14ac:dyDescent="0.25">
      <c r="D272" s="19">
        <v>269</v>
      </c>
      <c r="E272" s="20" t="s">
        <v>117</v>
      </c>
      <c r="F272" s="21" t="s">
        <v>1781</v>
      </c>
      <c r="G272" s="20">
        <v>653806300</v>
      </c>
      <c r="H272" s="22">
        <v>344</v>
      </c>
      <c r="I272" s="23">
        <v>0.25</v>
      </c>
      <c r="J272" s="23">
        <v>0.25</v>
      </c>
      <c r="K272" s="24">
        <v>8806538063010</v>
      </c>
      <c r="L272" s="19" t="s">
        <v>95</v>
      </c>
      <c r="M272" s="21"/>
      <c r="N272" s="19" t="s">
        <v>63</v>
      </c>
      <c r="O272" s="21"/>
      <c r="Q272" s="25">
        <f t="shared" si="36"/>
        <v>344</v>
      </c>
      <c r="R272" s="26" t="str">
        <f t="shared" si="37"/>
        <v>25.0/100</v>
      </c>
      <c r="S272" s="26" t="str">
        <f t="shared" si="37"/>
        <v>25.0/100</v>
      </c>
      <c r="T272" s="25" t="str">
        <f t="shared" si="38"/>
        <v>'30정/병'</v>
      </c>
      <c r="U272" s="25" t="str">
        <f t="shared" si="39"/>
        <v>NULL</v>
      </c>
      <c r="X272" s="26" t="str">
        <f t="shared" si="40"/>
        <v>('2025-05', '트라글립틴듀오정2.5/1000mg', '653806300', 344, 25.0/100, 25.0/100, '8806538063010', '30정/병', NULL, 'active', ''),</v>
      </c>
      <c r="CA272" s="29">
        <v>269</v>
      </c>
      <c r="CB272" s="50"/>
      <c r="CC272" s="55" t="s">
        <v>1344</v>
      </c>
      <c r="CD272" s="31" t="s">
        <v>1345</v>
      </c>
      <c r="CE272" s="55" t="s">
        <v>1346</v>
      </c>
      <c r="CF272" s="32" t="s">
        <v>1777</v>
      </c>
      <c r="CG272" s="33" t="s">
        <v>1560</v>
      </c>
      <c r="CH272" s="34">
        <v>50100</v>
      </c>
      <c r="CI272" s="35">
        <v>45717</v>
      </c>
      <c r="CJ272" s="35"/>
      <c r="CK272" s="36">
        <v>100200</v>
      </c>
      <c r="CL272" s="26">
        <f t="shared" si="41"/>
        <v>50100</v>
      </c>
      <c r="CM272" s="26"/>
      <c r="CR272" s="26" t="str">
        <f t="shared" si="42"/>
        <v>('소원약국', '226-20-51701', '서울특별시 강서구 강서로 173, 2층 (화곡동, 터보빌딩)', '8806538060415', '테글리엠서방정10/750mg', 50100, '2025-03-01'),</v>
      </c>
      <c r="DF272" s="39" t="s">
        <v>120</v>
      </c>
      <c r="DG272" s="12" t="s">
        <v>117</v>
      </c>
      <c r="DH272" s="12" t="s">
        <v>203</v>
      </c>
      <c r="DI272" s="40" t="s">
        <v>335</v>
      </c>
      <c r="DJ272" s="39" t="s">
        <v>687</v>
      </c>
      <c r="DK272" s="41">
        <v>1152</v>
      </c>
      <c r="DL272" s="42" t="s">
        <v>93</v>
      </c>
      <c r="DR272" s="43">
        <v>1185</v>
      </c>
      <c r="DS272" s="44" t="s">
        <v>119</v>
      </c>
      <c r="DT272" s="39" t="s">
        <v>120</v>
      </c>
      <c r="DU272" s="44" t="s">
        <v>334</v>
      </c>
      <c r="DV272" s="40" t="s">
        <v>335</v>
      </c>
      <c r="DW272" s="45">
        <v>3</v>
      </c>
      <c r="DX272" s="39" t="s">
        <v>687</v>
      </c>
      <c r="DY272" s="44" t="s">
        <v>688</v>
      </c>
      <c r="DZ272" s="46">
        <v>64</v>
      </c>
      <c r="EA272" s="41">
        <v>1152</v>
      </c>
    </row>
    <row r="273" spans="4:131" ht="13.5" x14ac:dyDescent="0.25">
      <c r="D273" s="19">
        <v>270</v>
      </c>
      <c r="E273" s="20" t="s">
        <v>117</v>
      </c>
      <c r="F273" s="21" t="s">
        <v>1781</v>
      </c>
      <c r="G273" s="20">
        <v>653806300</v>
      </c>
      <c r="H273" s="22">
        <v>344</v>
      </c>
      <c r="I273" s="23">
        <v>0.25</v>
      </c>
      <c r="J273" s="23">
        <v>0.25</v>
      </c>
      <c r="K273" s="24">
        <v>8806538063027</v>
      </c>
      <c r="L273" s="19" t="s">
        <v>1776</v>
      </c>
      <c r="M273" s="21"/>
      <c r="N273" s="19" t="s">
        <v>63</v>
      </c>
      <c r="O273" s="21"/>
      <c r="Q273" s="25">
        <f t="shared" si="36"/>
        <v>344</v>
      </c>
      <c r="R273" s="26" t="str">
        <f t="shared" si="37"/>
        <v>25.0/100</v>
      </c>
      <c r="S273" s="26" t="str">
        <f t="shared" si="37"/>
        <v>25.0/100</v>
      </c>
      <c r="T273" s="25" t="str">
        <f t="shared" si="38"/>
        <v>'60정/병'</v>
      </c>
      <c r="U273" s="25" t="str">
        <f t="shared" si="39"/>
        <v>NULL</v>
      </c>
      <c r="X273" s="26" t="str">
        <f t="shared" si="40"/>
        <v>('2025-05', '트라글립틴듀오정2.5/1000mg', '653806300', 344, 25.0/100, 25.0/100, '8806538063027', '60정/병', NULL, 'active', ''),</v>
      </c>
      <c r="CA273" s="29">
        <v>270</v>
      </c>
      <c r="CB273" s="50"/>
      <c r="CC273" s="55" t="s">
        <v>1344</v>
      </c>
      <c r="CD273" s="31" t="s">
        <v>1345</v>
      </c>
      <c r="CE273" s="55" t="s">
        <v>1346</v>
      </c>
      <c r="CF273" s="32" t="s">
        <v>1777</v>
      </c>
      <c r="CG273" s="33" t="s">
        <v>1560</v>
      </c>
      <c r="CH273" s="34">
        <v>50100</v>
      </c>
      <c r="CI273" s="35">
        <v>45717</v>
      </c>
      <c r="CJ273" s="35"/>
      <c r="CK273" s="36">
        <v>100200</v>
      </c>
      <c r="CL273" s="26">
        <f t="shared" si="41"/>
        <v>50100</v>
      </c>
      <c r="CM273" s="26"/>
      <c r="CR273" s="26" t="str">
        <f t="shared" si="42"/>
        <v>('소원약국', '226-20-51701', '서울특별시 강서구 강서로 173, 2층 (화곡동, 터보빌딩)', '8806538060415', '테글리엠서방정10/750mg', 50100, '2025-03-01'),</v>
      </c>
      <c r="DF273" s="39" t="s">
        <v>120</v>
      </c>
      <c r="DG273" s="12" t="s">
        <v>117</v>
      </c>
      <c r="DH273" s="12" t="s">
        <v>203</v>
      </c>
      <c r="DI273" s="40" t="s">
        <v>335</v>
      </c>
      <c r="DJ273" s="39" t="s">
        <v>687</v>
      </c>
      <c r="DK273" s="41">
        <v>707</v>
      </c>
      <c r="DL273" s="42" t="s">
        <v>93</v>
      </c>
      <c r="DR273" s="43">
        <v>1210</v>
      </c>
      <c r="DS273" s="44" t="s">
        <v>119</v>
      </c>
      <c r="DT273" s="39" t="s">
        <v>120</v>
      </c>
      <c r="DU273" s="44" t="s">
        <v>334</v>
      </c>
      <c r="DV273" s="40" t="s">
        <v>335</v>
      </c>
      <c r="DW273" s="45">
        <v>3</v>
      </c>
      <c r="DX273" s="39" t="s">
        <v>687</v>
      </c>
      <c r="DY273" s="44" t="s">
        <v>688</v>
      </c>
      <c r="DZ273" s="46">
        <v>64</v>
      </c>
      <c r="EA273" s="41">
        <v>707</v>
      </c>
    </row>
    <row r="274" spans="4:131" ht="13.5" x14ac:dyDescent="0.25">
      <c r="D274" s="19">
        <v>271</v>
      </c>
      <c r="E274" s="20" t="s">
        <v>117</v>
      </c>
      <c r="F274" s="21" t="s">
        <v>1781</v>
      </c>
      <c r="G274" s="20">
        <v>653806300</v>
      </c>
      <c r="H274" s="22">
        <v>344</v>
      </c>
      <c r="I274" s="23">
        <v>0.25</v>
      </c>
      <c r="J274" s="23">
        <v>0.25</v>
      </c>
      <c r="K274" s="24">
        <v>8806538063034</v>
      </c>
      <c r="L274" s="19" t="s">
        <v>217</v>
      </c>
      <c r="M274" s="21"/>
      <c r="N274" s="19" t="s">
        <v>63</v>
      </c>
      <c r="O274" s="21"/>
      <c r="Q274" s="25">
        <f t="shared" si="36"/>
        <v>344</v>
      </c>
      <c r="R274" s="26" t="str">
        <f t="shared" si="37"/>
        <v>25.0/100</v>
      </c>
      <c r="S274" s="26" t="str">
        <f t="shared" si="37"/>
        <v>25.0/100</v>
      </c>
      <c r="T274" s="25" t="str">
        <f t="shared" si="38"/>
        <v>'100정/병'</v>
      </c>
      <c r="U274" s="25" t="str">
        <f t="shared" si="39"/>
        <v>NULL</v>
      </c>
      <c r="X274" s="26" t="str">
        <f t="shared" si="40"/>
        <v>('2025-05', '트라글립틴듀오정2.5/1000mg', '653806300', 344, 25.0/100, 25.0/100, '8806538063034', '100정/병', NULL, 'active', ''),</v>
      </c>
      <c r="CA274" s="29">
        <v>271</v>
      </c>
      <c r="CB274" s="50"/>
      <c r="CC274" s="55" t="s">
        <v>1782</v>
      </c>
      <c r="CD274" s="31" t="s">
        <v>1783</v>
      </c>
      <c r="CE274" s="55" t="s">
        <v>1784</v>
      </c>
      <c r="CF274" s="32" t="s">
        <v>1259</v>
      </c>
      <c r="CG274" s="33" t="s">
        <v>1260</v>
      </c>
      <c r="CH274" s="34">
        <v>12500</v>
      </c>
      <c r="CI274" s="35">
        <v>45717</v>
      </c>
      <c r="CJ274" s="35"/>
      <c r="CK274" s="36">
        <v>25000</v>
      </c>
      <c r="CL274" s="26">
        <f t="shared" si="41"/>
        <v>12500</v>
      </c>
      <c r="CM274" s="26"/>
      <c r="CR274" s="26" t="str">
        <f t="shared" si="42"/>
        <v>('●조은약국(신장동)', '126-09-66952', '경기도 하남시 신장로 93 (신장동, 메디팝 좋은 약국)', '8806538005737', '메코민캡슐 500mcg', 12500, '2025-03-01'),</v>
      </c>
      <c r="DF274" s="39" t="s">
        <v>120</v>
      </c>
      <c r="DG274" s="12" t="s">
        <v>117</v>
      </c>
      <c r="DH274" s="12" t="s">
        <v>203</v>
      </c>
      <c r="DI274" s="40" t="s">
        <v>335</v>
      </c>
      <c r="DJ274" s="39" t="s">
        <v>1785</v>
      </c>
      <c r="DK274" s="41">
        <v>10</v>
      </c>
      <c r="DL274" s="42" t="s">
        <v>93</v>
      </c>
      <c r="DR274" s="43">
        <v>1069</v>
      </c>
      <c r="DS274" s="44" t="s">
        <v>119</v>
      </c>
      <c r="DT274" s="39" t="s">
        <v>120</v>
      </c>
      <c r="DU274" s="44" t="s">
        <v>334</v>
      </c>
      <c r="DV274" s="40" t="s">
        <v>335</v>
      </c>
      <c r="DW274" s="45">
        <v>3</v>
      </c>
      <c r="DX274" s="39" t="s">
        <v>1785</v>
      </c>
      <c r="DY274" s="44" t="s">
        <v>1786</v>
      </c>
      <c r="DZ274" s="46">
        <v>141</v>
      </c>
      <c r="EA274" s="41">
        <v>10</v>
      </c>
    </row>
    <row r="275" spans="4:131" ht="13.5" x14ac:dyDescent="0.25">
      <c r="D275" s="19">
        <v>272</v>
      </c>
      <c r="E275" s="20" t="s">
        <v>117</v>
      </c>
      <c r="F275" s="21" t="s">
        <v>1781</v>
      </c>
      <c r="G275" s="20">
        <v>653806300</v>
      </c>
      <c r="H275" s="22">
        <v>344</v>
      </c>
      <c r="I275" s="23">
        <v>0.25</v>
      </c>
      <c r="J275" s="23">
        <v>0.25</v>
      </c>
      <c r="K275" s="24">
        <v>8806538063041</v>
      </c>
      <c r="L275" s="19" t="s">
        <v>1373</v>
      </c>
      <c r="M275" s="21"/>
      <c r="N275" s="19" t="s">
        <v>63</v>
      </c>
      <c r="O275" s="21"/>
      <c r="Q275" s="25">
        <f t="shared" si="36"/>
        <v>344</v>
      </c>
      <c r="R275" s="26" t="str">
        <f t="shared" si="37"/>
        <v>25.0/100</v>
      </c>
      <c r="S275" s="26" t="str">
        <f t="shared" si="37"/>
        <v>25.0/100</v>
      </c>
      <c r="T275" s="25" t="str">
        <f t="shared" si="38"/>
        <v>'200정/병'</v>
      </c>
      <c r="U275" s="25" t="str">
        <f t="shared" si="39"/>
        <v>NULL</v>
      </c>
      <c r="X275" s="26" t="str">
        <f t="shared" si="40"/>
        <v>('2025-05', '트라글립틴듀오정2.5/1000mg', '653806300', 344, 25.0/100, 25.0/100, '8806538063041', '200정/병', NULL, 'active', ''),</v>
      </c>
      <c r="CA275" s="29">
        <v>272</v>
      </c>
      <c r="CB275" s="50"/>
      <c r="CC275" s="55" t="s">
        <v>1787</v>
      </c>
      <c r="CD275" s="31" t="s">
        <v>1788</v>
      </c>
      <c r="CE275" s="55" t="s">
        <v>1789</v>
      </c>
      <c r="CF275" s="32" t="s">
        <v>1340</v>
      </c>
      <c r="CG275" s="33" t="s">
        <v>1341</v>
      </c>
      <c r="CH275" s="34">
        <v>5580</v>
      </c>
      <c r="CI275" s="35">
        <v>45689</v>
      </c>
      <c r="CJ275" s="35"/>
      <c r="CK275" s="36">
        <v>11160</v>
      </c>
      <c r="CL275" s="26">
        <f t="shared" si="41"/>
        <v>5580</v>
      </c>
      <c r="CM275" s="26"/>
      <c r="CR275" s="26" t="str">
        <f t="shared" si="42"/>
        <v>('송파태양(방이동)', '215-06-19423', '서울특별시송파구 백제고분로48길 22 1 (방이동)', '8806538013640', '신일아테놀올정 50mg', 5580, '2025-02-01'),</v>
      </c>
      <c r="DF275" s="39" t="s">
        <v>120</v>
      </c>
      <c r="DG275" s="12" t="s">
        <v>117</v>
      </c>
      <c r="DH275" s="12" t="s">
        <v>203</v>
      </c>
      <c r="DI275" s="40" t="s">
        <v>335</v>
      </c>
      <c r="DJ275" s="39" t="s">
        <v>1785</v>
      </c>
      <c r="DK275" s="41">
        <v>10</v>
      </c>
      <c r="DL275" s="42" t="s">
        <v>93</v>
      </c>
      <c r="DR275" s="43">
        <v>1192</v>
      </c>
      <c r="DS275" s="44" t="s">
        <v>119</v>
      </c>
      <c r="DT275" s="39" t="s">
        <v>120</v>
      </c>
      <c r="DU275" s="44" t="s">
        <v>334</v>
      </c>
      <c r="DV275" s="40" t="s">
        <v>335</v>
      </c>
      <c r="DW275" s="45">
        <v>3</v>
      </c>
      <c r="DX275" s="39" t="s">
        <v>1785</v>
      </c>
      <c r="DY275" s="44" t="s">
        <v>1786</v>
      </c>
      <c r="DZ275" s="46">
        <v>141</v>
      </c>
      <c r="EA275" s="41">
        <v>10</v>
      </c>
    </row>
    <row r="276" spans="4:131" ht="13.5" x14ac:dyDescent="0.25">
      <c r="D276" s="19">
        <v>273</v>
      </c>
      <c r="E276" s="20" t="s">
        <v>117</v>
      </c>
      <c r="F276" s="21" t="s">
        <v>1781</v>
      </c>
      <c r="G276" s="20">
        <v>653806300</v>
      </c>
      <c r="H276" s="22">
        <v>344</v>
      </c>
      <c r="I276" s="23">
        <v>0.25</v>
      </c>
      <c r="J276" s="23">
        <v>0.25</v>
      </c>
      <c r="K276" s="24">
        <v>8806538063058</v>
      </c>
      <c r="L276" s="19" t="s">
        <v>353</v>
      </c>
      <c r="M276" s="21"/>
      <c r="N276" s="19" t="s">
        <v>63</v>
      </c>
      <c r="O276" s="21"/>
      <c r="Q276" s="25">
        <f t="shared" si="36"/>
        <v>344</v>
      </c>
      <c r="R276" s="26" t="str">
        <f t="shared" si="37"/>
        <v>25.0/100</v>
      </c>
      <c r="S276" s="26" t="str">
        <f t="shared" si="37"/>
        <v>25.0/100</v>
      </c>
      <c r="T276" s="25" t="str">
        <f t="shared" si="38"/>
        <v>'30정/PTP'</v>
      </c>
      <c r="U276" s="25" t="str">
        <f t="shared" si="39"/>
        <v>NULL</v>
      </c>
      <c r="X276" s="26" t="str">
        <f t="shared" si="40"/>
        <v>('2025-05', '트라글립틴듀오정2.5/1000mg', '653806300', 344, 25.0/100, 25.0/100, '8806538063058', '30정/PTP', NULL, 'active', ''),</v>
      </c>
      <c r="CA276" s="29">
        <v>273</v>
      </c>
      <c r="CB276" s="50"/>
      <c r="CC276" s="55" t="s">
        <v>1790</v>
      </c>
      <c r="CD276" s="31" t="s">
        <v>1791</v>
      </c>
      <c r="CE276" s="55" t="s">
        <v>1792</v>
      </c>
      <c r="CF276" s="32" t="s">
        <v>1017</v>
      </c>
      <c r="CG276" s="33" t="s">
        <v>1018</v>
      </c>
      <c r="CH276" s="34">
        <v>15000</v>
      </c>
      <c r="CI276" s="35">
        <v>45658</v>
      </c>
      <c r="CJ276" s="35"/>
      <c r="CK276" s="36">
        <v>30000</v>
      </c>
      <c r="CL276" s="26">
        <f t="shared" si="41"/>
        <v>15000</v>
      </c>
      <c r="CM276" s="26"/>
      <c r="CR276" s="26" t="str">
        <f t="shared" si="42"/>
        <v>('강남프라자(논현동)', '211-75-55739', '서울특별시강남구 학동로 323 (논현동)', '8806538015835', '신일이부프로펜정 400mg', 15000, '2025-01-01'),</v>
      </c>
      <c r="DF276" s="39" t="s">
        <v>120</v>
      </c>
      <c r="DG276" s="12" t="s">
        <v>117</v>
      </c>
      <c r="DH276" s="12" t="s">
        <v>203</v>
      </c>
      <c r="DI276" s="40" t="s">
        <v>346</v>
      </c>
      <c r="DJ276" s="39" t="s">
        <v>1793</v>
      </c>
      <c r="DK276" s="41">
        <v>3</v>
      </c>
      <c r="DL276" s="42" t="s">
        <v>93</v>
      </c>
      <c r="DR276" s="43">
        <v>953</v>
      </c>
      <c r="DS276" s="44" t="s">
        <v>119</v>
      </c>
      <c r="DT276" s="39" t="s">
        <v>120</v>
      </c>
      <c r="DU276" s="44" t="s">
        <v>345</v>
      </c>
      <c r="DV276" s="40" t="s">
        <v>346</v>
      </c>
      <c r="DW276" s="45">
        <v>3</v>
      </c>
      <c r="DX276" s="39" t="s">
        <v>1793</v>
      </c>
      <c r="DY276" s="44" t="s">
        <v>1794</v>
      </c>
      <c r="DZ276" s="46">
        <v>49</v>
      </c>
      <c r="EA276" s="41">
        <v>3</v>
      </c>
    </row>
    <row r="277" spans="4:131" ht="13.5" x14ac:dyDescent="0.25">
      <c r="D277" s="19">
        <v>274</v>
      </c>
      <c r="E277" s="20" t="s">
        <v>117</v>
      </c>
      <c r="F277" s="21" t="s">
        <v>1795</v>
      </c>
      <c r="G277" s="20">
        <v>653806280</v>
      </c>
      <c r="H277" s="22">
        <v>338</v>
      </c>
      <c r="I277" s="23">
        <v>0.3</v>
      </c>
      <c r="J277" s="23">
        <v>0.35</v>
      </c>
      <c r="K277" s="24">
        <v>8806538062808</v>
      </c>
      <c r="L277" s="19" t="s">
        <v>62</v>
      </c>
      <c r="M277" s="21"/>
      <c r="N277" s="19" t="s">
        <v>63</v>
      </c>
      <c r="O277" s="21"/>
      <c r="Q277" s="25">
        <f t="shared" si="36"/>
        <v>338</v>
      </c>
      <c r="R277" s="26" t="str">
        <f t="shared" si="37"/>
        <v>30.0/100</v>
      </c>
      <c r="S277" s="26" t="str">
        <f t="shared" si="37"/>
        <v>35.0/100</v>
      </c>
      <c r="T277" s="25" t="str">
        <f t="shared" si="38"/>
        <v>'(소분)'</v>
      </c>
      <c r="U277" s="25" t="str">
        <f t="shared" si="39"/>
        <v>NULL</v>
      </c>
      <c r="X277" s="26" t="str">
        <f t="shared" si="40"/>
        <v>('2025-05', '트라글립틴듀오정2.5/500mg', '653806280', 338, 30.0/100, 35.0/100, '8806538062808', '(소분)', NULL, 'active', ''),</v>
      </c>
      <c r="CA277" s="29">
        <v>274</v>
      </c>
      <c r="CB277" s="50"/>
      <c r="CC277" s="55" t="s">
        <v>1796</v>
      </c>
      <c r="CD277" s="31" t="s">
        <v>1797</v>
      </c>
      <c r="CE277" s="55" t="s">
        <v>1798</v>
      </c>
      <c r="CF277" s="32" t="s">
        <v>732</v>
      </c>
      <c r="CG277" s="33" t="s">
        <v>733</v>
      </c>
      <c r="CH277" s="34">
        <v>5750</v>
      </c>
      <c r="CI277" s="35">
        <v>45717</v>
      </c>
      <c r="CJ277" s="35"/>
      <c r="CK277" s="36">
        <v>11500</v>
      </c>
      <c r="CL277" s="26">
        <f t="shared" si="41"/>
        <v>5750</v>
      </c>
      <c r="CM277" s="26"/>
      <c r="CR277" s="26" t="str">
        <f t="shared" si="42"/>
        <v>('한미약국(명일동)', '108-02-78674', '서울특별시강동구 양재대로 1629 1층 (명일동)', '8806538017259', '신일피리독신정 50mg', 5750, '2025-03-01'),</v>
      </c>
      <c r="DF277" s="39" t="s">
        <v>120</v>
      </c>
      <c r="DG277" s="12" t="s">
        <v>117</v>
      </c>
      <c r="DH277" s="12" t="s">
        <v>203</v>
      </c>
      <c r="DI277" s="40" t="s">
        <v>346</v>
      </c>
      <c r="DJ277" s="39" t="s">
        <v>1793</v>
      </c>
      <c r="DK277" s="41">
        <v>15</v>
      </c>
      <c r="DL277" s="42" t="s">
        <v>93</v>
      </c>
      <c r="DR277" s="43">
        <v>985</v>
      </c>
      <c r="DS277" s="44" t="s">
        <v>119</v>
      </c>
      <c r="DT277" s="39" t="s">
        <v>120</v>
      </c>
      <c r="DU277" s="44" t="s">
        <v>345</v>
      </c>
      <c r="DV277" s="40" t="s">
        <v>346</v>
      </c>
      <c r="DW277" s="45">
        <v>3</v>
      </c>
      <c r="DX277" s="39" t="s">
        <v>1793</v>
      </c>
      <c r="DY277" s="44" t="s">
        <v>1794</v>
      </c>
      <c r="DZ277" s="46">
        <v>49</v>
      </c>
      <c r="EA277" s="41">
        <v>15</v>
      </c>
    </row>
    <row r="278" spans="4:131" ht="13.5" x14ac:dyDescent="0.25">
      <c r="D278" s="19">
        <v>275</v>
      </c>
      <c r="E278" s="20" t="s">
        <v>117</v>
      </c>
      <c r="F278" s="21" t="s">
        <v>1795</v>
      </c>
      <c r="G278" s="20">
        <v>653806280</v>
      </c>
      <c r="H278" s="22">
        <v>338</v>
      </c>
      <c r="I278" s="23">
        <v>0.3</v>
      </c>
      <c r="J278" s="23">
        <v>0.35</v>
      </c>
      <c r="K278" s="24">
        <v>8806538062815</v>
      </c>
      <c r="L278" s="19" t="s">
        <v>95</v>
      </c>
      <c r="M278" s="21"/>
      <c r="N278" s="19" t="s">
        <v>63</v>
      </c>
      <c r="O278" s="21"/>
      <c r="Q278" s="25">
        <f t="shared" si="36"/>
        <v>338</v>
      </c>
      <c r="R278" s="26" t="str">
        <f t="shared" si="37"/>
        <v>30.0/100</v>
      </c>
      <c r="S278" s="26" t="str">
        <f t="shared" si="37"/>
        <v>35.0/100</v>
      </c>
      <c r="T278" s="25" t="str">
        <f t="shared" si="38"/>
        <v>'30정/병'</v>
      </c>
      <c r="U278" s="25" t="str">
        <f t="shared" si="39"/>
        <v>NULL</v>
      </c>
      <c r="X278" s="26" t="str">
        <f t="shared" si="40"/>
        <v>('2025-05', '트라글립틴듀오정2.5/500mg', '653806280', 338, 30.0/100, 35.0/100, '8806538062815', '30정/병', NULL, 'active', ''),</v>
      </c>
      <c r="CA278" s="29">
        <v>275</v>
      </c>
      <c r="CB278" s="50"/>
      <c r="CC278" s="55" t="s">
        <v>1799</v>
      </c>
      <c r="CD278" s="31" t="s">
        <v>1800</v>
      </c>
      <c r="CE278" s="55" t="s">
        <v>1801</v>
      </c>
      <c r="CF278" s="32" t="s">
        <v>645</v>
      </c>
      <c r="CG278" s="33" t="s">
        <v>646</v>
      </c>
      <c r="CH278" s="34">
        <v>9500</v>
      </c>
      <c r="CI278" s="35">
        <v>45717</v>
      </c>
      <c r="CJ278" s="35"/>
      <c r="CK278" s="36">
        <v>19000</v>
      </c>
      <c r="CL278" s="26">
        <f t="shared" si="41"/>
        <v>9500</v>
      </c>
      <c r="CM278" s="26"/>
      <c r="CR278" s="26" t="str">
        <f t="shared" si="42"/>
        <v>('건강약국(용인시)', '151-38-01538', '경기도 용인시 처인구 모현읍 외대로 10, 1층 101호 일부', '8806538014265', '신일브롬헥신염산염정 8mg', 9500, '2025-03-01'),</v>
      </c>
      <c r="DF278" s="39" t="s">
        <v>120</v>
      </c>
      <c r="DG278" s="12" t="s">
        <v>117</v>
      </c>
      <c r="DH278" s="12" t="s">
        <v>203</v>
      </c>
      <c r="DI278" s="40" t="s">
        <v>346</v>
      </c>
      <c r="DJ278" s="39" t="s">
        <v>734</v>
      </c>
      <c r="DK278" s="41">
        <v>53</v>
      </c>
      <c r="DL278" s="42" t="s">
        <v>93</v>
      </c>
      <c r="DR278" s="43">
        <v>954</v>
      </c>
      <c r="DS278" s="44" t="s">
        <v>119</v>
      </c>
      <c r="DT278" s="39" t="s">
        <v>120</v>
      </c>
      <c r="DU278" s="44" t="s">
        <v>345</v>
      </c>
      <c r="DV278" s="40" t="s">
        <v>346</v>
      </c>
      <c r="DW278" s="45">
        <v>3</v>
      </c>
      <c r="DX278" s="39" t="s">
        <v>734</v>
      </c>
      <c r="DY278" s="44" t="s">
        <v>735</v>
      </c>
      <c r="DZ278" s="46">
        <v>161</v>
      </c>
      <c r="EA278" s="41">
        <v>53</v>
      </c>
    </row>
    <row r="279" spans="4:131" ht="13.5" x14ac:dyDescent="0.25">
      <c r="D279" s="19">
        <v>276</v>
      </c>
      <c r="E279" s="20" t="s">
        <v>117</v>
      </c>
      <c r="F279" s="21" t="s">
        <v>1795</v>
      </c>
      <c r="G279" s="20">
        <v>653806280</v>
      </c>
      <c r="H279" s="22">
        <v>338</v>
      </c>
      <c r="I279" s="23">
        <v>0.3</v>
      </c>
      <c r="J279" s="23">
        <v>0.35</v>
      </c>
      <c r="K279" s="24">
        <v>8806538062822</v>
      </c>
      <c r="L279" s="19" t="s">
        <v>1776</v>
      </c>
      <c r="M279" s="21"/>
      <c r="N279" s="19" t="s">
        <v>63</v>
      </c>
      <c r="O279" s="21"/>
      <c r="Q279" s="25">
        <f t="shared" si="36"/>
        <v>338</v>
      </c>
      <c r="R279" s="26" t="str">
        <f t="shared" si="37"/>
        <v>30.0/100</v>
      </c>
      <c r="S279" s="26" t="str">
        <f t="shared" si="37"/>
        <v>35.0/100</v>
      </c>
      <c r="T279" s="25" t="str">
        <f t="shared" si="38"/>
        <v>'60정/병'</v>
      </c>
      <c r="U279" s="25" t="str">
        <f t="shared" si="39"/>
        <v>NULL</v>
      </c>
      <c r="X279" s="26" t="str">
        <f t="shared" si="40"/>
        <v>('2025-05', '트라글립틴듀오정2.5/500mg', '653806280', 338, 30.0/100, 35.0/100, '8806538062822', '60정/병', NULL, 'active', ''),</v>
      </c>
      <c r="CA279" s="29">
        <v>276</v>
      </c>
      <c r="CB279" s="50"/>
      <c r="CC279" s="55" t="s">
        <v>1802</v>
      </c>
      <c r="CD279" s="31" t="s">
        <v>1803</v>
      </c>
      <c r="CE279" s="55" t="s">
        <v>1804</v>
      </c>
      <c r="CF279" s="32" t="s">
        <v>1340</v>
      </c>
      <c r="CG279" s="33" t="s">
        <v>1341</v>
      </c>
      <c r="CH279" s="34">
        <v>8370</v>
      </c>
      <c r="CI279" s="35">
        <v>45717</v>
      </c>
      <c r="CJ279" s="35"/>
      <c r="CK279" s="36">
        <v>16740</v>
      </c>
      <c r="CL279" s="26">
        <f t="shared" si="41"/>
        <v>8370</v>
      </c>
      <c r="CM279" s="26"/>
      <c r="CR279" s="26" t="str">
        <f t="shared" si="42"/>
        <v>('두리약국(일원동)', '120-07-20143', '서울특별시강남구 일원로 35 1층 (일원동)', '8806538013640', '신일아테놀올정 50mg', 8370, '2025-03-01'),</v>
      </c>
      <c r="DF279" s="39" t="s">
        <v>120</v>
      </c>
      <c r="DG279" s="12" t="s">
        <v>117</v>
      </c>
      <c r="DH279" s="12" t="s">
        <v>203</v>
      </c>
      <c r="DI279" s="40" t="s">
        <v>346</v>
      </c>
      <c r="DJ279" s="39" t="s">
        <v>734</v>
      </c>
      <c r="DK279" s="41">
        <v>38</v>
      </c>
      <c r="DL279" s="42" t="s">
        <v>93</v>
      </c>
      <c r="DR279" s="43">
        <v>986</v>
      </c>
      <c r="DS279" s="44" t="s">
        <v>119</v>
      </c>
      <c r="DT279" s="39" t="s">
        <v>120</v>
      </c>
      <c r="DU279" s="44" t="s">
        <v>345</v>
      </c>
      <c r="DV279" s="40" t="s">
        <v>346</v>
      </c>
      <c r="DW279" s="45">
        <v>3</v>
      </c>
      <c r="DX279" s="39" t="s">
        <v>734</v>
      </c>
      <c r="DY279" s="44" t="s">
        <v>735</v>
      </c>
      <c r="DZ279" s="46">
        <v>161</v>
      </c>
      <c r="EA279" s="41">
        <v>38</v>
      </c>
    </row>
    <row r="280" spans="4:131" ht="13.5" x14ac:dyDescent="0.25">
      <c r="D280" s="19">
        <v>277</v>
      </c>
      <c r="E280" s="20" t="s">
        <v>117</v>
      </c>
      <c r="F280" s="21" t="s">
        <v>1795</v>
      </c>
      <c r="G280" s="20">
        <v>653806280</v>
      </c>
      <c r="H280" s="22">
        <v>338</v>
      </c>
      <c r="I280" s="23">
        <v>0.3</v>
      </c>
      <c r="J280" s="23">
        <v>0.35</v>
      </c>
      <c r="K280" s="24">
        <v>8806538062839</v>
      </c>
      <c r="L280" s="19" t="s">
        <v>217</v>
      </c>
      <c r="M280" s="21"/>
      <c r="N280" s="19" t="s">
        <v>63</v>
      </c>
      <c r="O280" s="21"/>
      <c r="Q280" s="25">
        <f t="shared" si="36"/>
        <v>338</v>
      </c>
      <c r="R280" s="26" t="str">
        <f t="shared" si="37"/>
        <v>30.0/100</v>
      </c>
      <c r="S280" s="26" t="str">
        <f t="shared" si="37"/>
        <v>35.0/100</v>
      </c>
      <c r="T280" s="25" t="str">
        <f t="shared" si="38"/>
        <v>'100정/병'</v>
      </c>
      <c r="U280" s="25" t="str">
        <f t="shared" si="39"/>
        <v>NULL</v>
      </c>
      <c r="X280" s="26" t="str">
        <f t="shared" si="40"/>
        <v>('2025-05', '트라글립틴듀오정2.5/500mg', '653806280', 338, 30.0/100, 35.0/100, '8806538062839', '100정/병', NULL, 'active', ''),</v>
      </c>
      <c r="CA280" s="29">
        <v>277</v>
      </c>
      <c r="CB280" s="50"/>
      <c r="CC280" s="55" t="s">
        <v>1805</v>
      </c>
      <c r="CD280" s="31" t="s">
        <v>1806</v>
      </c>
      <c r="CE280" s="55" t="s">
        <v>1807</v>
      </c>
      <c r="CF280" s="32" t="s">
        <v>615</v>
      </c>
      <c r="CG280" s="33" t="s">
        <v>616</v>
      </c>
      <c r="CH280" s="34">
        <v>7500</v>
      </c>
      <c r="CI280" s="35">
        <v>45717</v>
      </c>
      <c r="CJ280" s="35"/>
      <c r="CK280" s="36">
        <v>15000</v>
      </c>
      <c r="CL280" s="26">
        <f t="shared" si="41"/>
        <v>7500</v>
      </c>
      <c r="CM280" s="26"/>
      <c r="CR280" s="26" t="str">
        <f t="shared" si="42"/>
        <v>('한우리유공약(둔촌동)', '212-17-72269', '서울특별시 강동구 진황도로61길 25 (둔촌동)', '8806538015149', '신일폴산정 1mg', 7500, '2025-03-01'),</v>
      </c>
      <c r="DF280" s="39" t="s">
        <v>120</v>
      </c>
      <c r="DG280" s="12" t="s">
        <v>117</v>
      </c>
      <c r="DH280" s="12" t="s">
        <v>203</v>
      </c>
      <c r="DI280" s="40" t="s">
        <v>335</v>
      </c>
      <c r="DJ280" s="39" t="s">
        <v>734</v>
      </c>
      <c r="DK280" s="41">
        <v>161</v>
      </c>
      <c r="DL280" s="42" t="s">
        <v>93</v>
      </c>
      <c r="DR280" s="43">
        <v>1112</v>
      </c>
      <c r="DS280" s="44" t="s">
        <v>119</v>
      </c>
      <c r="DT280" s="39" t="s">
        <v>120</v>
      </c>
      <c r="DU280" s="44" t="s">
        <v>334</v>
      </c>
      <c r="DV280" s="40" t="s">
        <v>335</v>
      </c>
      <c r="DW280" s="45">
        <v>3</v>
      </c>
      <c r="DX280" s="39" t="s">
        <v>734</v>
      </c>
      <c r="DY280" s="44" t="s">
        <v>735</v>
      </c>
      <c r="DZ280" s="46">
        <v>161</v>
      </c>
      <c r="EA280" s="41">
        <v>161</v>
      </c>
    </row>
    <row r="281" spans="4:131" ht="13.5" x14ac:dyDescent="0.25">
      <c r="D281" s="19">
        <v>278</v>
      </c>
      <c r="E281" s="20" t="s">
        <v>117</v>
      </c>
      <c r="F281" s="21" t="s">
        <v>1795</v>
      </c>
      <c r="G281" s="20">
        <v>653806280</v>
      </c>
      <c r="H281" s="22">
        <v>338</v>
      </c>
      <c r="I281" s="23">
        <v>0.3</v>
      </c>
      <c r="J281" s="23">
        <v>0.35</v>
      </c>
      <c r="K281" s="24">
        <v>8806538062846</v>
      </c>
      <c r="L281" s="19" t="s">
        <v>1373</v>
      </c>
      <c r="M281" s="21"/>
      <c r="N281" s="19" t="s">
        <v>63</v>
      </c>
      <c r="O281" s="21"/>
      <c r="Q281" s="25">
        <f t="shared" si="36"/>
        <v>338</v>
      </c>
      <c r="R281" s="26" t="str">
        <f t="shared" si="37"/>
        <v>30.0/100</v>
      </c>
      <c r="S281" s="26" t="str">
        <f t="shared" si="37"/>
        <v>35.0/100</v>
      </c>
      <c r="T281" s="25" t="str">
        <f t="shared" si="38"/>
        <v>'200정/병'</v>
      </c>
      <c r="U281" s="25" t="str">
        <f t="shared" si="39"/>
        <v>NULL</v>
      </c>
      <c r="X281" s="26" t="str">
        <f t="shared" si="40"/>
        <v>('2025-05', '트라글립틴듀오정2.5/500mg', '653806280', 338, 30.0/100, 35.0/100, '8806538062846', '200정/병', NULL, 'active', ''),</v>
      </c>
      <c r="CA281" s="29">
        <v>278</v>
      </c>
      <c r="CB281" s="50"/>
      <c r="CC281" s="55" t="s">
        <v>1808</v>
      </c>
      <c r="CD281" s="31" t="s">
        <v>1809</v>
      </c>
      <c r="CE281" s="55" t="s">
        <v>1810</v>
      </c>
      <c r="CF281" s="32" t="s">
        <v>615</v>
      </c>
      <c r="CG281" s="33" t="s">
        <v>616</v>
      </c>
      <c r="CH281" s="34">
        <v>7500</v>
      </c>
      <c r="CI281" s="35">
        <v>45717</v>
      </c>
      <c r="CJ281" s="35"/>
      <c r="CK281" s="36">
        <v>15000</v>
      </c>
      <c r="CL281" s="26">
        <f t="shared" si="41"/>
        <v>7500</v>
      </c>
      <c r="CM281" s="26"/>
      <c r="CR281" s="26" t="str">
        <f t="shared" si="42"/>
        <v>('미금우리서울약국(금곡동)', '733-37-01255', '경기도 성남시 분당구 돌마로 75, 1층 102호 (금곡동, 미금프라자)', '8806538015149', '신일폴산정 1mg', 7500, '2025-03-01'),</v>
      </c>
      <c r="DF281" s="39" t="s">
        <v>120</v>
      </c>
      <c r="DG281" s="12" t="s">
        <v>117</v>
      </c>
      <c r="DH281" s="12" t="s">
        <v>203</v>
      </c>
      <c r="DI281" s="40" t="s">
        <v>335</v>
      </c>
      <c r="DJ281" s="39" t="s">
        <v>734</v>
      </c>
      <c r="DK281" s="41">
        <v>20</v>
      </c>
      <c r="DL281" s="42" t="s">
        <v>93</v>
      </c>
      <c r="DR281" s="43">
        <v>1153</v>
      </c>
      <c r="DS281" s="44" t="s">
        <v>119</v>
      </c>
      <c r="DT281" s="39" t="s">
        <v>120</v>
      </c>
      <c r="DU281" s="44" t="s">
        <v>334</v>
      </c>
      <c r="DV281" s="40" t="s">
        <v>335</v>
      </c>
      <c r="DW281" s="45">
        <v>3</v>
      </c>
      <c r="DX281" s="39" t="s">
        <v>734</v>
      </c>
      <c r="DY281" s="44" t="s">
        <v>735</v>
      </c>
      <c r="DZ281" s="46">
        <v>161</v>
      </c>
      <c r="EA281" s="41">
        <v>20</v>
      </c>
    </row>
    <row r="282" spans="4:131" ht="13.5" x14ac:dyDescent="0.25">
      <c r="D282" s="19">
        <v>279</v>
      </c>
      <c r="E282" s="20" t="s">
        <v>117</v>
      </c>
      <c r="F282" s="21" t="s">
        <v>1795</v>
      </c>
      <c r="G282" s="20">
        <v>653806280</v>
      </c>
      <c r="H282" s="22">
        <v>338</v>
      </c>
      <c r="I282" s="23">
        <v>0.3</v>
      </c>
      <c r="J282" s="23">
        <v>0.35</v>
      </c>
      <c r="K282" s="24">
        <v>8806538062853</v>
      </c>
      <c r="L282" s="19" t="s">
        <v>353</v>
      </c>
      <c r="M282" s="21"/>
      <c r="N282" s="19" t="s">
        <v>63</v>
      </c>
      <c r="O282" s="21"/>
      <c r="Q282" s="25">
        <f t="shared" si="36"/>
        <v>338</v>
      </c>
      <c r="R282" s="26" t="str">
        <f t="shared" si="37"/>
        <v>30.0/100</v>
      </c>
      <c r="S282" s="26" t="str">
        <f t="shared" si="37"/>
        <v>35.0/100</v>
      </c>
      <c r="T282" s="25" t="str">
        <f t="shared" si="38"/>
        <v>'30정/PTP'</v>
      </c>
      <c r="U282" s="25" t="str">
        <f t="shared" si="39"/>
        <v>NULL</v>
      </c>
      <c r="X282" s="26" t="str">
        <f t="shared" si="40"/>
        <v>('2025-05', '트라글립틴듀오정2.5/500mg', '653806280', 338, 30.0/100, 35.0/100, '8806538062853', '30정/PTP', NULL, 'active', ''),</v>
      </c>
      <c r="CA282" s="29">
        <v>279</v>
      </c>
      <c r="CB282" s="50"/>
      <c r="CC282" s="55" t="s">
        <v>1811</v>
      </c>
      <c r="CD282" s="31" t="s">
        <v>1812</v>
      </c>
      <c r="CE282" s="55" t="s">
        <v>1813</v>
      </c>
      <c r="CF282" s="32" t="s">
        <v>1001</v>
      </c>
      <c r="CG282" s="33" t="s">
        <v>1002</v>
      </c>
      <c r="CH282" s="34">
        <v>18960</v>
      </c>
      <c r="CI282" s="35">
        <v>45717</v>
      </c>
      <c r="CJ282" s="35"/>
      <c r="CK282" s="36">
        <v>37920</v>
      </c>
      <c r="CL282" s="26">
        <f t="shared" si="41"/>
        <v>18960</v>
      </c>
      <c r="CM282" s="26"/>
      <c r="CR282" s="26" t="str">
        <f t="shared" si="42"/>
        <v>('신라약국(덕풍동)', '126-17-14293', '경기도하남시 신장로 184 1층 (덕풍동)', '8806538027517', '프라빅정 75mg', 18960, '2025-03-01'),</v>
      </c>
      <c r="DF282" s="39" t="s">
        <v>120</v>
      </c>
      <c r="DG282" s="12" t="s">
        <v>117</v>
      </c>
      <c r="DH282" s="12" t="s">
        <v>203</v>
      </c>
      <c r="DI282" s="40" t="s">
        <v>335</v>
      </c>
      <c r="DJ282" s="39" t="s">
        <v>734</v>
      </c>
      <c r="DK282" s="41">
        <v>60</v>
      </c>
      <c r="DL282" s="42" t="s">
        <v>93</v>
      </c>
      <c r="DR282" s="43">
        <v>1193</v>
      </c>
      <c r="DS282" s="44" t="s">
        <v>119</v>
      </c>
      <c r="DT282" s="39" t="s">
        <v>120</v>
      </c>
      <c r="DU282" s="44" t="s">
        <v>334</v>
      </c>
      <c r="DV282" s="40" t="s">
        <v>335</v>
      </c>
      <c r="DW282" s="45">
        <v>3</v>
      </c>
      <c r="DX282" s="39" t="s">
        <v>734</v>
      </c>
      <c r="DY282" s="44" t="s">
        <v>735</v>
      </c>
      <c r="DZ282" s="46">
        <v>161</v>
      </c>
      <c r="EA282" s="41">
        <v>60</v>
      </c>
    </row>
    <row r="283" spans="4:131" ht="13.5" x14ac:dyDescent="0.25">
      <c r="D283" s="19">
        <v>280</v>
      </c>
      <c r="E283" s="20" t="s">
        <v>117</v>
      </c>
      <c r="F283" s="21" t="s">
        <v>1814</v>
      </c>
      <c r="G283" s="20">
        <v>653806290</v>
      </c>
      <c r="H283" s="22">
        <v>338</v>
      </c>
      <c r="I283" s="23">
        <v>0.25</v>
      </c>
      <c r="J283" s="23">
        <v>0.25</v>
      </c>
      <c r="K283" s="24">
        <v>8806538062907</v>
      </c>
      <c r="L283" s="19" t="s">
        <v>62</v>
      </c>
      <c r="M283" s="21"/>
      <c r="N283" s="19" t="s">
        <v>63</v>
      </c>
      <c r="O283" s="21"/>
      <c r="Q283" s="25">
        <f t="shared" si="36"/>
        <v>338</v>
      </c>
      <c r="R283" s="26" t="str">
        <f t="shared" si="37"/>
        <v>25.0/100</v>
      </c>
      <c r="S283" s="26" t="str">
        <f t="shared" si="37"/>
        <v>25.0/100</v>
      </c>
      <c r="T283" s="25" t="str">
        <f t="shared" si="38"/>
        <v>'(소분)'</v>
      </c>
      <c r="U283" s="25" t="str">
        <f t="shared" si="39"/>
        <v>NULL</v>
      </c>
      <c r="X283" s="26" t="str">
        <f t="shared" si="40"/>
        <v>('2025-05', '트라글립틴듀오정2.5/850mg', '653806290', 338, 25.0/100, 25.0/100, '8806538062907', '(소분)', NULL, 'active', ''),</v>
      </c>
      <c r="CA283" s="29">
        <v>280</v>
      </c>
      <c r="CB283" s="50"/>
      <c r="CC283" s="55" t="s">
        <v>1815</v>
      </c>
      <c r="CD283" s="31" t="s">
        <v>1816</v>
      </c>
      <c r="CE283" s="55" t="s">
        <v>1817</v>
      </c>
      <c r="CF283" s="32" t="s">
        <v>1032</v>
      </c>
      <c r="CG283" s="33" t="s">
        <v>948</v>
      </c>
      <c r="CH283" s="34">
        <v>11000</v>
      </c>
      <c r="CI283" s="35">
        <v>45717</v>
      </c>
      <c r="CJ283" s="35"/>
      <c r="CK283" s="36">
        <v>22000</v>
      </c>
      <c r="CL283" s="26">
        <f t="shared" si="41"/>
        <v>11000</v>
      </c>
      <c r="CM283" s="26"/>
      <c r="CR283" s="26" t="str">
        <f t="shared" si="42"/>
        <v>('파랑새약국(일원동)', '220-01-43288', '서울특별시강남구 일원로 47 (일원동,대청빌딩1층) (일원동)', '8806538014029', '신일엠정 500mg', 11000, '2025-03-01'),</v>
      </c>
      <c r="DF283" s="39" t="s">
        <v>120</v>
      </c>
      <c r="DG283" s="12" t="s">
        <v>117</v>
      </c>
      <c r="DH283" s="12" t="s">
        <v>203</v>
      </c>
      <c r="DI283" s="40" t="s">
        <v>382</v>
      </c>
      <c r="DJ283" s="39" t="s">
        <v>734</v>
      </c>
      <c r="DK283" s="41">
        <v>108</v>
      </c>
      <c r="DL283" s="42" t="s">
        <v>93</v>
      </c>
      <c r="DR283" s="43">
        <v>1229</v>
      </c>
      <c r="DS283" s="44" t="s">
        <v>119</v>
      </c>
      <c r="DT283" s="39" t="s">
        <v>120</v>
      </c>
      <c r="DU283" s="44" t="s">
        <v>381</v>
      </c>
      <c r="DV283" s="40" t="s">
        <v>382</v>
      </c>
      <c r="DW283" s="45">
        <v>3</v>
      </c>
      <c r="DX283" s="39" t="s">
        <v>734</v>
      </c>
      <c r="DY283" s="44" t="s">
        <v>735</v>
      </c>
      <c r="DZ283" s="46">
        <v>161</v>
      </c>
      <c r="EA283" s="41">
        <v>108</v>
      </c>
    </row>
    <row r="284" spans="4:131" ht="13.5" x14ac:dyDescent="0.25">
      <c r="D284" s="19">
        <v>281</v>
      </c>
      <c r="E284" s="20" t="s">
        <v>117</v>
      </c>
      <c r="F284" s="21" t="s">
        <v>1814</v>
      </c>
      <c r="G284" s="20">
        <v>653806290</v>
      </c>
      <c r="H284" s="22">
        <v>338</v>
      </c>
      <c r="I284" s="23">
        <v>0.25</v>
      </c>
      <c r="J284" s="23">
        <v>0.25</v>
      </c>
      <c r="K284" s="24">
        <v>8806538062914</v>
      </c>
      <c r="L284" s="19" t="s">
        <v>95</v>
      </c>
      <c r="M284" s="21"/>
      <c r="N284" s="19" t="s">
        <v>63</v>
      </c>
      <c r="O284" s="21"/>
      <c r="Q284" s="25">
        <f t="shared" si="36"/>
        <v>338</v>
      </c>
      <c r="R284" s="26" t="str">
        <f t="shared" si="37"/>
        <v>25.0/100</v>
      </c>
      <c r="S284" s="26" t="str">
        <f t="shared" si="37"/>
        <v>25.0/100</v>
      </c>
      <c r="T284" s="25" t="str">
        <f t="shared" si="38"/>
        <v>'30정/병'</v>
      </c>
      <c r="U284" s="25" t="str">
        <f t="shared" si="39"/>
        <v>NULL</v>
      </c>
      <c r="X284" s="26" t="str">
        <f t="shared" si="40"/>
        <v>('2025-05', '트라글립틴듀오정2.5/850mg', '653806290', 338, 25.0/100, 25.0/100, '8806538062914', '30정/병', NULL, 'active', ''),</v>
      </c>
      <c r="CA284" s="29">
        <v>281</v>
      </c>
      <c r="CB284" s="50"/>
      <c r="CC284" s="55" t="s">
        <v>1818</v>
      </c>
      <c r="CD284" s="31" t="s">
        <v>1819</v>
      </c>
      <c r="CE284" s="55" t="s">
        <v>1820</v>
      </c>
      <c r="CF284" s="32" t="s">
        <v>1041</v>
      </c>
      <c r="CG284" s="33" t="s">
        <v>1004</v>
      </c>
      <c r="CH284" s="34">
        <v>6000</v>
      </c>
      <c r="CI284" s="35">
        <v>45689</v>
      </c>
      <c r="CJ284" s="35"/>
      <c r="CK284" s="36">
        <v>12000</v>
      </c>
      <c r="CL284" s="26">
        <f t="shared" si="41"/>
        <v>6000</v>
      </c>
      <c r="CM284" s="26"/>
      <c r="CR284" s="26" t="str">
        <f t="shared" si="42"/>
        <v>('오렌지약국(신장동)', '216-15-22544', '경기도 하남시 신장로 95', '8806538014647', '신일티아민염산염정 10mg', 6000, '2025-02-01'),</v>
      </c>
      <c r="DF284" s="39" t="s">
        <v>120</v>
      </c>
      <c r="DG284" s="12" t="s">
        <v>117</v>
      </c>
      <c r="DH284" s="12" t="s">
        <v>203</v>
      </c>
      <c r="DI284" s="40" t="s">
        <v>382</v>
      </c>
      <c r="DJ284" s="39" t="s">
        <v>734</v>
      </c>
      <c r="DK284" s="41">
        <v>14</v>
      </c>
      <c r="DL284" s="42" t="s">
        <v>93</v>
      </c>
      <c r="DR284" s="43">
        <v>1274</v>
      </c>
      <c r="DS284" s="44" t="s">
        <v>119</v>
      </c>
      <c r="DT284" s="39" t="s">
        <v>120</v>
      </c>
      <c r="DU284" s="44" t="s">
        <v>381</v>
      </c>
      <c r="DV284" s="40" t="s">
        <v>382</v>
      </c>
      <c r="DW284" s="45">
        <v>3</v>
      </c>
      <c r="DX284" s="39" t="s">
        <v>734</v>
      </c>
      <c r="DY284" s="44" t="s">
        <v>735</v>
      </c>
      <c r="DZ284" s="46">
        <v>161</v>
      </c>
      <c r="EA284" s="41">
        <v>14</v>
      </c>
    </row>
    <row r="285" spans="4:131" ht="13.5" x14ac:dyDescent="0.25">
      <c r="D285" s="19">
        <v>282</v>
      </c>
      <c r="E285" s="20" t="s">
        <v>117</v>
      </c>
      <c r="F285" s="21" t="s">
        <v>1814</v>
      </c>
      <c r="G285" s="20">
        <v>653806290</v>
      </c>
      <c r="H285" s="22">
        <v>338</v>
      </c>
      <c r="I285" s="23">
        <v>0.25</v>
      </c>
      <c r="J285" s="23">
        <v>0.25</v>
      </c>
      <c r="K285" s="24">
        <v>8806538062921</v>
      </c>
      <c r="L285" s="19" t="s">
        <v>1776</v>
      </c>
      <c r="M285" s="21"/>
      <c r="N285" s="19" t="s">
        <v>63</v>
      </c>
      <c r="O285" s="21"/>
      <c r="Q285" s="25">
        <f t="shared" si="36"/>
        <v>338</v>
      </c>
      <c r="R285" s="26" t="str">
        <f t="shared" si="37"/>
        <v>25.0/100</v>
      </c>
      <c r="S285" s="26" t="str">
        <f t="shared" si="37"/>
        <v>25.0/100</v>
      </c>
      <c r="T285" s="25" t="str">
        <f t="shared" si="38"/>
        <v>'60정/병'</v>
      </c>
      <c r="U285" s="25" t="str">
        <f t="shared" si="39"/>
        <v>NULL</v>
      </c>
      <c r="X285" s="26" t="str">
        <f t="shared" si="40"/>
        <v>('2025-05', '트라글립틴듀오정2.5/850mg', '653806290', 338, 25.0/100, 25.0/100, '8806538062921', '60정/병', NULL, 'active', ''),</v>
      </c>
      <c r="CA285" s="29">
        <v>282</v>
      </c>
      <c r="CB285" s="50"/>
      <c r="CC285" s="55" t="s">
        <v>1821</v>
      </c>
      <c r="CD285" s="31" t="s">
        <v>1822</v>
      </c>
      <c r="CE285" s="55" t="s">
        <v>1823</v>
      </c>
      <c r="CF285" s="32" t="s">
        <v>1824</v>
      </c>
      <c r="CG285" s="33" t="s">
        <v>861</v>
      </c>
      <c r="CH285" s="34">
        <v>6000</v>
      </c>
      <c r="CI285" s="35">
        <v>45658</v>
      </c>
      <c r="CJ285" s="35"/>
      <c r="CK285" s="36">
        <v>12000</v>
      </c>
      <c r="CL285" s="26">
        <f t="shared" si="41"/>
        <v>6000</v>
      </c>
      <c r="CM285" s="26"/>
      <c r="CR285" s="26" t="str">
        <f t="shared" si="42"/>
        <v>('건강약국(둔촌동)', '514-37-02008', '서울특별시 강동구 동남로49길 21-11,', '8806538013510', '신일아시클로버크림', 6000, '2025-01-01'),</v>
      </c>
      <c r="DF285" s="39" t="s">
        <v>120</v>
      </c>
      <c r="DG285" s="12" t="s">
        <v>117</v>
      </c>
      <c r="DH285" s="12" t="s">
        <v>203</v>
      </c>
      <c r="DI285" s="40" t="s">
        <v>346</v>
      </c>
      <c r="DJ285" s="39" t="s">
        <v>751</v>
      </c>
      <c r="DK285" s="41">
        <v>45</v>
      </c>
      <c r="DL285" s="42" t="s">
        <v>93</v>
      </c>
      <c r="DR285" s="43">
        <v>955</v>
      </c>
      <c r="DS285" s="44" t="s">
        <v>119</v>
      </c>
      <c r="DT285" s="39" t="s">
        <v>120</v>
      </c>
      <c r="DU285" s="44" t="s">
        <v>345</v>
      </c>
      <c r="DV285" s="40" t="s">
        <v>346</v>
      </c>
      <c r="DW285" s="45">
        <v>3</v>
      </c>
      <c r="DX285" s="39" t="s">
        <v>751</v>
      </c>
      <c r="DY285" s="44" t="s">
        <v>752</v>
      </c>
      <c r="DZ285" s="46">
        <v>438</v>
      </c>
      <c r="EA285" s="41">
        <v>45</v>
      </c>
    </row>
    <row r="286" spans="4:131" ht="13.5" x14ac:dyDescent="0.25">
      <c r="D286" s="19">
        <v>283</v>
      </c>
      <c r="E286" s="20" t="s">
        <v>117</v>
      </c>
      <c r="F286" s="21" t="s">
        <v>1814</v>
      </c>
      <c r="G286" s="20">
        <v>653806290</v>
      </c>
      <c r="H286" s="22">
        <v>338</v>
      </c>
      <c r="I286" s="23">
        <v>0.25</v>
      </c>
      <c r="J286" s="23">
        <v>0.25</v>
      </c>
      <c r="K286" s="24">
        <v>8806538062938</v>
      </c>
      <c r="L286" s="19" t="s">
        <v>217</v>
      </c>
      <c r="M286" s="21"/>
      <c r="N286" s="19" t="s">
        <v>63</v>
      </c>
      <c r="O286" s="21"/>
      <c r="Q286" s="25">
        <f t="shared" si="36"/>
        <v>338</v>
      </c>
      <c r="R286" s="26" t="str">
        <f t="shared" si="37"/>
        <v>25.0/100</v>
      </c>
      <c r="S286" s="26" t="str">
        <f t="shared" si="37"/>
        <v>25.0/100</v>
      </c>
      <c r="T286" s="25" t="str">
        <f t="shared" si="38"/>
        <v>'100정/병'</v>
      </c>
      <c r="U286" s="25" t="str">
        <f t="shared" si="39"/>
        <v>NULL</v>
      </c>
      <c r="X286" s="26" t="str">
        <f t="shared" si="40"/>
        <v>('2025-05', '트라글립틴듀오정2.5/850mg', '653806290', 338, 25.0/100, 25.0/100, '8806538062938', '100정/병', NULL, 'active', ''),</v>
      </c>
      <c r="CA286" s="29">
        <v>283</v>
      </c>
      <c r="CB286" s="50"/>
      <c r="CC286" s="55" t="s">
        <v>1825</v>
      </c>
      <c r="CD286" s="31" t="s">
        <v>1826</v>
      </c>
      <c r="CE286" s="55" t="s">
        <v>1827</v>
      </c>
      <c r="CF286" s="32" t="s">
        <v>615</v>
      </c>
      <c r="CG286" s="33" t="s">
        <v>616</v>
      </c>
      <c r="CH286" s="34">
        <v>22500</v>
      </c>
      <c r="CI286" s="35">
        <v>45717</v>
      </c>
      <c r="CJ286" s="35"/>
      <c r="CK286" s="36">
        <v>45000</v>
      </c>
      <c r="CL286" s="26">
        <f t="shared" si="41"/>
        <v>22500</v>
      </c>
      <c r="CM286" s="26"/>
      <c r="CR286" s="26" t="str">
        <f t="shared" si="42"/>
        <v>('온누리길약국(금곡동)', '213-11-06116', '경기도 성남시 분당구 돌마로 67 (금곡동, 뉴타운관광호텔)', '8806538015149', '신일폴산정 1mg', 22500, '2025-03-01'),</v>
      </c>
      <c r="DF286" s="39" t="s">
        <v>120</v>
      </c>
      <c r="DG286" s="12" t="s">
        <v>117</v>
      </c>
      <c r="DH286" s="12" t="s">
        <v>203</v>
      </c>
      <c r="DI286" s="40" t="s">
        <v>346</v>
      </c>
      <c r="DJ286" s="39" t="s">
        <v>751</v>
      </c>
      <c r="DK286" s="41">
        <v>42</v>
      </c>
      <c r="DL286" s="42" t="s">
        <v>93</v>
      </c>
      <c r="DR286" s="43">
        <v>987</v>
      </c>
      <c r="DS286" s="44" t="s">
        <v>119</v>
      </c>
      <c r="DT286" s="39" t="s">
        <v>120</v>
      </c>
      <c r="DU286" s="44" t="s">
        <v>345</v>
      </c>
      <c r="DV286" s="40" t="s">
        <v>346</v>
      </c>
      <c r="DW286" s="45">
        <v>3</v>
      </c>
      <c r="DX286" s="39" t="s">
        <v>751</v>
      </c>
      <c r="DY286" s="44" t="s">
        <v>752</v>
      </c>
      <c r="DZ286" s="46">
        <v>438</v>
      </c>
      <c r="EA286" s="41">
        <v>42</v>
      </c>
    </row>
    <row r="287" spans="4:131" ht="13.5" x14ac:dyDescent="0.25">
      <c r="D287" s="19">
        <v>284</v>
      </c>
      <c r="E287" s="20" t="s">
        <v>117</v>
      </c>
      <c r="F287" s="21" t="s">
        <v>1814</v>
      </c>
      <c r="G287" s="20">
        <v>653806290</v>
      </c>
      <c r="H287" s="22">
        <v>338</v>
      </c>
      <c r="I287" s="23">
        <v>0.25</v>
      </c>
      <c r="J287" s="23">
        <v>0.25</v>
      </c>
      <c r="K287" s="24">
        <v>8806538062945</v>
      </c>
      <c r="L287" s="19" t="s">
        <v>1373</v>
      </c>
      <c r="M287" s="21"/>
      <c r="N287" s="19" t="s">
        <v>63</v>
      </c>
      <c r="O287" s="21"/>
      <c r="Q287" s="25">
        <f t="shared" si="36"/>
        <v>338</v>
      </c>
      <c r="R287" s="26" t="str">
        <f t="shared" si="37"/>
        <v>25.0/100</v>
      </c>
      <c r="S287" s="26" t="str">
        <f t="shared" si="37"/>
        <v>25.0/100</v>
      </c>
      <c r="T287" s="25" t="str">
        <f t="shared" si="38"/>
        <v>'200정/병'</v>
      </c>
      <c r="U287" s="25" t="str">
        <f t="shared" si="39"/>
        <v>NULL</v>
      </c>
      <c r="X287" s="26" t="str">
        <f t="shared" si="40"/>
        <v>('2025-05', '트라글립틴듀오정2.5/850mg', '653806290', 338, 25.0/100, 25.0/100, '8806538062945', '200정/병', NULL, 'active', ''),</v>
      </c>
      <c r="CA287" s="29">
        <v>284</v>
      </c>
      <c r="CB287" s="50"/>
      <c r="CC287" s="55" t="s">
        <v>1828</v>
      </c>
      <c r="CD287" s="31" t="s">
        <v>1829</v>
      </c>
      <c r="CE287" s="55" t="s">
        <v>1830</v>
      </c>
      <c r="CF287" s="32" t="s">
        <v>615</v>
      </c>
      <c r="CG287" s="33" t="s">
        <v>616</v>
      </c>
      <c r="CH287" s="34">
        <v>7500</v>
      </c>
      <c r="CI287" s="35">
        <v>45717</v>
      </c>
      <c r="CJ287" s="35"/>
      <c r="CK287" s="36">
        <v>15000</v>
      </c>
      <c r="CL287" s="26">
        <f t="shared" si="41"/>
        <v>7500</v>
      </c>
      <c r="CM287" s="26"/>
      <c r="CR287" s="26" t="str">
        <f t="shared" si="42"/>
        <v>('늘품약국(쌍령동)', '426-18-00978', '경기도 광주시 경충대로1480변길 5 (쌍령동,이레타워)', '8806538015149', '신일폴산정 1mg', 7500, '2025-03-01'),</v>
      </c>
      <c r="DF287" s="39" t="s">
        <v>120</v>
      </c>
      <c r="DG287" s="12" t="s">
        <v>117</v>
      </c>
      <c r="DH287" s="12" t="s">
        <v>203</v>
      </c>
      <c r="DI287" s="40" t="s">
        <v>346</v>
      </c>
      <c r="DJ287" s="39" t="s">
        <v>751</v>
      </c>
      <c r="DK287" s="41">
        <v>54</v>
      </c>
      <c r="DL287" s="42" t="s">
        <v>93</v>
      </c>
      <c r="DR287" s="43">
        <v>1018</v>
      </c>
      <c r="DS287" s="44" t="s">
        <v>119</v>
      </c>
      <c r="DT287" s="39" t="s">
        <v>120</v>
      </c>
      <c r="DU287" s="44" t="s">
        <v>345</v>
      </c>
      <c r="DV287" s="40" t="s">
        <v>346</v>
      </c>
      <c r="DW287" s="45">
        <v>3</v>
      </c>
      <c r="DX287" s="39" t="s">
        <v>751</v>
      </c>
      <c r="DY287" s="44" t="s">
        <v>752</v>
      </c>
      <c r="DZ287" s="46">
        <v>438</v>
      </c>
      <c r="EA287" s="41">
        <v>54</v>
      </c>
    </row>
    <row r="288" spans="4:131" ht="13.5" x14ac:dyDescent="0.25">
      <c r="D288" s="19">
        <v>285</v>
      </c>
      <c r="E288" s="20" t="s">
        <v>117</v>
      </c>
      <c r="F288" s="21" t="s">
        <v>1814</v>
      </c>
      <c r="G288" s="20">
        <v>653806290</v>
      </c>
      <c r="H288" s="22">
        <v>338</v>
      </c>
      <c r="I288" s="23">
        <v>0.25</v>
      </c>
      <c r="J288" s="23">
        <v>0.25</v>
      </c>
      <c r="K288" s="24">
        <v>8806538062952</v>
      </c>
      <c r="L288" s="19" t="s">
        <v>353</v>
      </c>
      <c r="M288" s="21"/>
      <c r="N288" s="19" t="s">
        <v>63</v>
      </c>
      <c r="O288" s="21"/>
      <c r="Q288" s="25">
        <f t="shared" si="36"/>
        <v>338</v>
      </c>
      <c r="R288" s="26" t="str">
        <f t="shared" si="37"/>
        <v>25.0/100</v>
      </c>
      <c r="S288" s="26" t="str">
        <f t="shared" si="37"/>
        <v>25.0/100</v>
      </c>
      <c r="T288" s="25" t="str">
        <f t="shared" si="38"/>
        <v>'30정/PTP'</v>
      </c>
      <c r="U288" s="25" t="str">
        <f t="shared" si="39"/>
        <v>NULL</v>
      </c>
      <c r="X288" s="26" t="str">
        <f t="shared" si="40"/>
        <v>('2025-05', '트라글립틴듀오정2.5/850mg', '653806290', 338, 25.0/100, 25.0/100, '8806538062952', '30정/PTP', NULL, 'active', ''),</v>
      </c>
      <c r="CA288" s="29">
        <v>285</v>
      </c>
      <c r="CB288" s="50"/>
      <c r="CC288" s="55" t="s">
        <v>1831</v>
      </c>
      <c r="CD288" s="31" t="s">
        <v>1535</v>
      </c>
      <c r="CE288" s="55" t="s">
        <v>1832</v>
      </c>
      <c r="CF288" s="32" t="s">
        <v>1077</v>
      </c>
      <c r="CG288" s="33" t="s">
        <v>1078</v>
      </c>
      <c r="CH288" s="34">
        <v>27500</v>
      </c>
      <c r="CI288" s="35">
        <v>45717</v>
      </c>
      <c r="CJ288" s="35"/>
      <c r="CK288" s="36">
        <v>55000</v>
      </c>
      <c r="CL288" s="26">
        <f t="shared" si="41"/>
        <v>27500</v>
      </c>
      <c r="CM288" s="26"/>
      <c r="CR288" s="26" t="str">
        <f t="shared" si="42"/>
        <v>('강남백년가약국(서초동)', '404-28-01296', '서울특별시 서초구 효령로 431 , 1층 102호(서초동, 청화빌딩)', '8806538056425', '프로나지액 25mL', 27500, '2025-03-01'),</v>
      </c>
      <c r="DF288" s="39" t="s">
        <v>120</v>
      </c>
      <c r="DG288" s="12" t="s">
        <v>117</v>
      </c>
      <c r="DH288" s="12" t="s">
        <v>203</v>
      </c>
      <c r="DI288" s="40" t="s">
        <v>320</v>
      </c>
      <c r="DJ288" s="39" t="s">
        <v>751</v>
      </c>
      <c r="DK288" s="41">
        <v>18</v>
      </c>
      <c r="DL288" s="42" t="s">
        <v>93</v>
      </c>
      <c r="DR288" s="43">
        <v>1043</v>
      </c>
      <c r="DS288" s="44" t="s">
        <v>119</v>
      </c>
      <c r="DT288" s="39" t="s">
        <v>120</v>
      </c>
      <c r="DU288" s="44" t="s">
        <v>319</v>
      </c>
      <c r="DV288" s="40" t="s">
        <v>320</v>
      </c>
      <c r="DW288" s="45">
        <v>3</v>
      </c>
      <c r="DX288" s="39" t="s">
        <v>751</v>
      </c>
      <c r="DY288" s="44" t="s">
        <v>752</v>
      </c>
      <c r="DZ288" s="46">
        <v>438</v>
      </c>
      <c r="EA288" s="41">
        <v>18</v>
      </c>
    </row>
    <row r="289" spans="4:131" ht="13.5" x14ac:dyDescent="0.25">
      <c r="D289" s="19">
        <v>286</v>
      </c>
      <c r="E289" s="20" t="s">
        <v>117</v>
      </c>
      <c r="F289" s="21" t="s">
        <v>1833</v>
      </c>
      <c r="G289" s="20">
        <v>653806250</v>
      </c>
      <c r="H289" s="22">
        <v>447</v>
      </c>
      <c r="I289" s="23">
        <v>0.4</v>
      </c>
      <c r="J289" s="23">
        <v>0.5</v>
      </c>
      <c r="K289" s="24">
        <v>8806538062501</v>
      </c>
      <c r="L289" s="19" t="s">
        <v>62</v>
      </c>
      <c r="M289" s="21"/>
      <c r="N289" s="19" t="s">
        <v>63</v>
      </c>
      <c r="O289" s="21"/>
      <c r="Q289" s="25">
        <f t="shared" si="36"/>
        <v>447</v>
      </c>
      <c r="R289" s="26" t="str">
        <f t="shared" si="37"/>
        <v>40.0/100</v>
      </c>
      <c r="S289" s="26" t="str">
        <f t="shared" si="37"/>
        <v>50.0/100</v>
      </c>
      <c r="T289" s="25" t="str">
        <f t="shared" si="38"/>
        <v>'(소분)'</v>
      </c>
      <c r="U289" s="25" t="str">
        <f t="shared" si="39"/>
        <v>NULL</v>
      </c>
      <c r="X289" s="26" t="str">
        <f t="shared" si="40"/>
        <v>('2025-05', '트라글립틴정 5mg', '653806250', 447, 40.0/100, 50.0/100, '8806538062501', '(소분)', NULL, 'active', ''),</v>
      </c>
      <c r="CA289" s="29">
        <v>286</v>
      </c>
      <c r="CB289" s="50"/>
      <c r="CC289" s="55" t="s">
        <v>1834</v>
      </c>
      <c r="CD289" s="31" t="s">
        <v>1835</v>
      </c>
      <c r="CE289" s="55" t="s">
        <v>1836</v>
      </c>
      <c r="CF289" s="32" t="s">
        <v>1077</v>
      </c>
      <c r="CG289" s="33" t="s">
        <v>1078</v>
      </c>
      <c r="CH289" s="34">
        <v>5500</v>
      </c>
      <c r="CI289" s="35">
        <v>45717</v>
      </c>
      <c r="CJ289" s="35"/>
      <c r="CK289" s="36">
        <v>11000</v>
      </c>
      <c r="CL289" s="26">
        <f t="shared" si="41"/>
        <v>5500</v>
      </c>
      <c r="CM289" s="26"/>
      <c r="CR289" s="26" t="str">
        <f t="shared" si="42"/>
        <v>('한성약국(잠원동)', '156-77-00023', '서울특별시 서초구 신반포로 257 (잠원동, 신반포11차)', '8806538056425', '프로나지액 25mL', 5500, '2025-03-01'),</v>
      </c>
      <c r="DF289" s="39" t="s">
        <v>120</v>
      </c>
      <c r="DG289" s="12" t="s">
        <v>117</v>
      </c>
      <c r="DH289" s="12" t="s">
        <v>203</v>
      </c>
      <c r="DI289" s="40" t="s">
        <v>1312</v>
      </c>
      <c r="DJ289" s="39" t="s">
        <v>751</v>
      </c>
      <c r="DK289" s="41">
        <v>24</v>
      </c>
      <c r="DL289" s="42" t="s">
        <v>93</v>
      </c>
      <c r="DR289" s="43">
        <v>1213</v>
      </c>
      <c r="DS289" s="44" t="s">
        <v>119</v>
      </c>
      <c r="DT289" s="39" t="s">
        <v>120</v>
      </c>
      <c r="DU289" s="44" t="s">
        <v>1311</v>
      </c>
      <c r="DV289" s="40" t="s">
        <v>1312</v>
      </c>
      <c r="DW289" s="45">
        <v>3</v>
      </c>
      <c r="DX289" s="39" t="s">
        <v>751</v>
      </c>
      <c r="DY289" s="44" t="s">
        <v>752</v>
      </c>
      <c r="DZ289" s="46">
        <v>438</v>
      </c>
      <c r="EA289" s="41">
        <v>24</v>
      </c>
    </row>
    <row r="290" spans="4:131" ht="13.5" x14ac:dyDescent="0.25">
      <c r="D290" s="19">
        <v>287</v>
      </c>
      <c r="E290" s="20" t="s">
        <v>117</v>
      </c>
      <c r="F290" s="21" t="s">
        <v>1833</v>
      </c>
      <c r="G290" s="20">
        <v>653806250</v>
      </c>
      <c r="H290" s="22">
        <v>447</v>
      </c>
      <c r="I290" s="23">
        <v>0.4</v>
      </c>
      <c r="J290" s="23">
        <v>0.5</v>
      </c>
      <c r="K290" s="24">
        <v>8806538062518</v>
      </c>
      <c r="L290" s="19" t="s">
        <v>791</v>
      </c>
      <c r="M290" s="21"/>
      <c r="N290" s="19" t="s">
        <v>63</v>
      </c>
      <c r="O290" s="21"/>
      <c r="Q290" s="25">
        <f t="shared" si="36"/>
        <v>447</v>
      </c>
      <c r="R290" s="26" t="str">
        <f t="shared" si="37"/>
        <v>40.0/100</v>
      </c>
      <c r="S290" s="26" t="str">
        <f t="shared" si="37"/>
        <v>50.0/100</v>
      </c>
      <c r="T290" s="25" t="str">
        <f t="shared" si="38"/>
        <v>'28정/PTP'</v>
      </c>
      <c r="U290" s="25" t="str">
        <f t="shared" si="39"/>
        <v>NULL</v>
      </c>
      <c r="X290" s="26" t="str">
        <f t="shared" si="40"/>
        <v>('2025-05', '트라글립틴정 5mg', '653806250', 447, 40.0/100, 50.0/100, '8806538062518', '28정/PTP', NULL, 'active', ''),</v>
      </c>
      <c r="CA290" s="29">
        <v>287</v>
      </c>
      <c r="CB290" s="50"/>
      <c r="CC290" s="55" t="s">
        <v>1805</v>
      </c>
      <c r="CD290" s="31" t="s">
        <v>1806</v>
      </c>
      <c r="CE290" s="55" t="s">
        <v>1807</v>
      </c>
      <c r="CF290" s="32" t="s">
        <v>1837</v>
      </c>
      <c r="CG290" s="33" t="s">
        <v>1794</v>
      </c>
      <c r="CH290" s="34">
        <v>24500</v>
      </c>
      <c r="CI290" s="35">
        <v>45717</v>
      </c>
      <c r="CJ290" s="35"/>
      <c r="CK290" s="36">
        <v>49000</v>
      </c>
      <c r="CL290" s="26">
        <f t="shared" si="41"/>
        <v>24500</v>
      </c>
      <c r="CM290" s="26"/>
      <c r="CR290" s="26" t="str">
        <f t="shared" si="42"/>
        <v>('한우리유공약(둔촌동)', '212-17-72269', '서울특별시 강동구 진황도로61길 25 (둔촌동)', '8806538011714', '신일비사코딜정 5mg', 24500, '2025-03-01'),</v>
      </c>
      <c r="DF290" s="39" t="s">
        <v>120</v>
      </c>
      <c r="DG290" s="12" t="s">
        <v>117</v>
      </c>
      <c r="DH290" s="12" t="s">
        <v>203</v>
      </c>
      <c r="DI290" s="40" t="s">
        <v>307</v>
      </c>
      <c r="DJ290" s="39" t="s">
        <v>789</v>
      </c>
      <c r="DK290" s="41">
        <v>1498.5</v>
      </c>
      <c r="DL290" s="42" t="s">
        <v>93</v>
      </c>
      <c r="DR290" s="43">
        <v>909</v>
      </c>
      <c r="DS290" s="44" t="s">
        <v>119</v>
      </c>
      <c r="DT290" s="39" t="s">
        <v>120</v>
      </c>
      <c r="DU290" s="44" t="s">
        <v>306</v>
      </c>
      <c r="DV290" s="40" t="s">
        <v>307</v>
      </c>
      <c r="DW290" s="45">
        <v>3</v>
      </c>
      <c r="DX290" s="39" t="s">
        <v>789</v>
      </c>
      <c r="DY290" s="44" t="s">
        <v>790</v>
      </c>
      <c r="DZ290" s="46">
        <v>29</v>
      </c>
      <c r="EA290" s="41">
        <v>1498.5</v>
      </c>
    </row>
    <row r="291" spans="4:131" ht="13.5" x14ac:dyDescent="0.25">
      <c r="D291" s="19">
        <v>288</v>
      </c>
      <c r="E291" s="20" t="s">
        <v>117</v>
      </c>
      <c r="F291" s="21" t="s">
        <v>1833</v>
      </c>
      <c r="G291" s="20">
        <v>653806250</v>
      </c>
      <c r="H291" s="22">
        <v>447</v>
      </c>
      <c r="I291" s="23">
        <v>0.4</v>
      </c>
      <c r="J291" s="23">
        <v>0.5</v>
      </c>
      <c r="K291" s="24">
        <v>8806538062525</v>
      </c>
      <c r="L291" s="19" t="s">
        <v>353</v>
      </c>
      <c r="M291" s="21"/>
      <c r="N291" s="19" t="s">
        <v>63</v>
      </c>
      <c r="O291" s="21"/>
      <c r="Q291" s="25">
        <f t="shared" si="36"/>
        <v>447</v>
      </c>
      <c r="R291" s="26" t="str">
        <f t="shared" si="37"/>
        <v>40.0/100</v>
      </c>
      <c r="S291" s="26" t="str">
        <f t="shared" si="37"/>
        <v>50.0/100</v>
      </c>
      <c r="T291" s="25" t="str">
        <f t="shared" si="38"/>
        <v>'30정/PTP'</v>
      </c>
      <c r="U291" s="25" t="str">
        <f t="shared" si="39"/>
        <v>NULL</v>
      </c>
      <c r="X291" s="26" t="str">
        <f t="shared" si="40"/>
        <v>('2025-05', '트라글립틴정 5mg', '653806250', 447, 40.0/100, 50.0/100, '8806538062525', '30정/PTP', NULL, 'active', ''),</v>
      </c>
      <c r="CA291" s="29">
        <v>288</v>
      </c>
      <c r="CB291" s="50"/>
      <c r="CC291" s="55" t="s">
        <v>1838</v>
      </c>
      <c r="CD291" s="31" t="s">
        <v>1839</v>
      </c>
      <c r="CE291" s="55" t="s">
        <v>1840</v>
      </c>
      <c r="CF291" s="32" t="s">
        <v>615</v>
      </c>
      <c r="CG291" s="33" t="s">
        <v>616</v>
      </c>
      <c r="CH291" s="34">
        <v>7500</v>
      </c>
      <c r="CI291" s="35">
        <v>45717</v>
      </c>
      <c r="CJ291" s="35"/>
      <c r="CK291" s="36">
        <v>15000</v>
      </c>
      <c r="CL291" s="26">
        <f t="shared" si="41"/>
        <v>7500</v>
      </c>
      <c r="CM291" s="26"/>
      <c r="CR291" s="26" t="str">
        <f t="shared" si="42"/>
        <v>('조은약국(둔촌동)', '291-35-00175', '서울특별시 강동구 동남로49길 21-12', '8806538015149', '신일폴산정 1mg', 7500, '2025-03-01'),</v>
      </c>
      <c r="DF291" s="39" t="s">
        <v>120</v>
      </c>
      <c r="DG291" s="12" t="s">
        <v>117</v>
      </c>
      <c r="DH291" s="12" t="s">
        <v>203</v>
      </c>
      <c r="DI291" s="40" t="s">
        <v>392</v>
      </c>
      <c r="DJ291" s="39" t="s">
        <v>789</v>
      </c>
      <c r="DK291" s="41">
        <v>30</v>
      </c>
      <c r="DL291" s="42" t="s">
        <v>93</v>
      </c>
      <c r="DR291" s="43">
        <v>925</v>
      </c>
      <c r="DS291" s="44" t="s">
        <v>119</v>
      </c>
      <c r="DT291" s="39" t="s">
        <v>120</v>
      </c>
      <c r="DU291" s="44" t="s">
        <v>391</v>
      </c>
      <c r="DV291" s="40" t="s">
        <v>392</v>
      </c>
      <c r="DW291" s="45">
        <v>3</v>
      </c>
      <c r="DX291" s="39" t="s">
        <v>789</v>
      </c>
      <c r="DY291" s="44" t="s">
        <v>790</v>
      </c>
      <c r="DZ291" s="46">
        <v>29</v>
      </c>
      <c r="EA291" s="41">
        <v>30</v>
      </c>
    </row>
    <row r="292" spans="4:131" ht="13.5" x14ac:dyDescent="0.25">
      <c r="D292" s="19">
        <v>289</v>
      </c>
      <c r="E292" s="20" t="s">
        <v>117</v>
      </c>
      <c r="F292" s="21" t="s">
        <v>1833</v>
      </c>
      <c r="G292" s="20">
        <v>653806250</v>
      </c>
      <c r="H292" s="22">
        <v>447</v>
      </c>
      <c r="I292" s="23">
        <v>0.4</v>
      </c>
      <c r="J292" s="23">
        <v>0.5</v>
      </c>
      <c r="K292" s="24">
        <v>8806538062532</v>
      </c>
      <c r="L292" s="19" t="s">
        <v>95</v>
      </c>
      <c r="M292" s="21"/>
      <c r="N292" s="19" t="s">
        <v>63</v>
      </c>
      <c r="O292" s="21"/>
      <c r="Q292" s="25">
        <f t="shared" si="36"/>
        <v>447</v>
      </c>
      <c r="R292" s="26" t="str">
        <f t="shared" si="37"/>
        <v>40.0/100</v>
      </c>
      <c r="S292" s="26" t="str">
        <f t="shared" si="37"/>
        <v>50.0/100</v>
      </c>
      <c r="T292" s="25" t="str">
        <f t="shared" si="38"/>
        <v>'30정/병'</v>
      </c>
      <c r="U292" s="25" t="str">
        <f t="shared" si="39"/>
        <v>NULL</v>
      </c>
      <c r="X292" s="26" t="str">
        <f t="shared" si="40"/>
        <v>('2025-05', '트라글립틴정 5mg', '653806250', 447, 40.0/100, 50.0/100, '8806538062532', '30정/병', NULL, 'active', ''),</v>
      </c>
      <c r="CA292" s="29">
        <v>289</v>
      </c>
      <c r="CB292" s="50"/>
      <c r="CC292" s="55" t="s">
        <v>1834</v>
      </c>
      <c r="CD292" s="31" t="s">
        <v>1835</v>
      </c>
      <c r="CE292" s="55" t="s">
        <v>1836</v>
      </c>
      <c r="CF292" s="32" t="s">
        <v>1077</v>
      </c>
      <c r="CG292" s="33" t="s">
        <v>1078</v>
      </c>
      <c r="CH292" s="34">
        <v>2750</v>
      </c>
      <c r="CI292" s="35">
        <v>45717</v>
      </c>
      <c r="CJ292" s="35"/>
      <c r="CK292" s="36">
        <v>5500</v>
      </c>
      <c r="CL292" s="26">
        <f t="shared" si="41"/>
        <v>2750</v>
      </c>
      <c r="CM292" s="26"/>
      <c r="CR292" s="26" t="str">
        <f t="shared" si="42"/>
        <v>('한성약국(잠원동)', '156-77-00023', '서울특별시 서초구 신반포로 257 (잠원동, 신반포11차)', '8806538056425', '프로나지액 25mL', 2750, '2025-03-01'),</v>
      </c>
      <c r="DF292" s="39" t="s">
        <v>120</v>
      </c>
      <c r="DG292" s="12" t="s">
        <v>117</v>
      </c>
      <c r="DH292" s="12" t="s">
        <v>203</v>
      </c>
      <c r="DI292" s="40" t="s">
        <v>346</v>
      </c>
      <c r="DJ292" s="39" t="s">
        <v>789</v>
      </c>
      <c r="DK292" s="41">
        <v>44</v>
      </c>
      <c r="DL292" s="42" t="s">
        <v>93</v>
      </c>
      <c r="DR292" s="43">
        <v>956</v>
      </c>
      <c r="DS292" s="44" t="s">
        <v>119</v>
      </c>
      <c r="DT292" s="39" t="s">
        <v>120</v>
      </c>
      <c r="DU292" s="44" t="s">
        <v>345</v>
      </c>
      <c r="DV292" s="40" t="s">
        <v>346</v>
      </c>
      <c r="DW292" s="45">
        <v>3</v>
      </c>
      <c r="DX292" s="39" t="s">
        <v>789</v>
      </c>
      <c r="DY292" s="44" t="s">
        <v>790</v>
      </c>
      <c r="DZ292" s="46">
        <v>29</v>
      </c>
      <c r="EA292" s="41">
        <v>44</v>
      </c>
    </row>
    <row r="293" spans="4:131" ht="13.5" x14ac:dyDescent="0.25">
      <c r="D293" s="19">
        <v>290</v>
      </c>
      <c r="E293" s="20" t="s">
        <v>117</v>
      </c>
      <c r="F293" s="21" t="s">
        <v>1833</v>
      </c>
      <c r="G293" s="20">
        <v>653806250</v>
      </c>
      <c r="H293" s="22">
        <v>447</v>
      </c>
      <c r="I293" s="23">
        <v>0.4</v>
      </c>
      <c r="J293" s="23">
        <v>0.5</v>
      </c>
      <c r="K293" s="24">
        <v>8806538062549</v>
      </c>
      <c r="L293" s="19" t="s">
        <v>1841</v>
      </c>
      <c r="M293" s="21"/>
      <c r="N293" s="19" t="s">
        <v>63</v>
      </c>
      <c r="O293" s="21"/>
      <c r="Q293" s="25">
        <f t="shared" si="36"/>
        <v>447</v>
      </c>
      <c r="R293" s="26" t="str">
        <f t="shared" si="37"/>
        <v>40.0/100</v>
      </c>
      <c r="S293" s="26" t="str">
        <f t="shared" si="37"/>
        <v>50.0/100</v>
      </c>
      <c r="T293" s="25" t="str">
        <f t="shared" si="38"/>
        <v>'90정/병'</v>
      </c>
      <c r="U293" s="25" t="str">
        <f t="shared" si="39"/>
        <v>NULL</v>
      </c>
      <c r="X293" s="26" t="str">
        <f t="shared" si="40"/>
        <v>('2025-05', '트라글립틴정 5mg', '653806250', 447, 40.0/100, 50.0/100, '8806538062549', '90정/병', NULL, 'active', ''),</v>
      </c>
      <c r="CA293" s="29">
        <v>290</v>
      </c>
      <c r="CB293" s="50"/>
      <c r="CC293" s="55" t="s">
        <v>1842</v>
      </c>
      <c r="CD293" s="31" t="s">
        <v>1843</v>
      </c>
      <c r="CE293" s="55" t="s">
        <v>1844</v>
      </c>
      <c r="CF293" s="32" t="s">
        <v>732</v>
      </c>
      <c r="CG293" s="33" t="s">
        <v>733</v>
      </c>
      <c r="CH293" s="34">
        <v>5750</v>
      </c>
      <c r="CI293" s="35">
        <v>45689</v>
      </c>
      <c r="CJ293" s="35"/>
      <c r="CK293" s="36">
        <v>11500</v>
      </c>
      <c r="CL293" s="26">
        <f t="shared" si="41"/>
        <v>5750</v>
      </c>
      <c r="CM293" s="26"/>
      <c r="CR293" s="26" t="str">
        <f t="shared" si="42"/>
        <v>('강동메디온약국(길동)', '866-30-01575', '서울특별시 강동구 양재대로 1461, 1층 2호 (길동)', '8806538017259', '신일피리독신정 50mg', 5750, '2025-02-01'),</v>
      </c>
      <c r="DF293" s="39" t="s">
        <v>120</v>
      </c>
      <c r="DG293" s="12" t="s">
        <v>117</v>
      </c>
      <c r="DH293" s="12" t="s">
        <v>203</v>
      </c>
      <c r="DI293" s="40" t="s">
        <v>346</v>
      </c>
      <c r="DJ293" s="39" t="s">
        <v>789</v>
      </c>
      <c r="DK293" s="41">
        <v>55</v>
      </c>
      <c r="DL293" s="42" t="s">
        <v>93</v>
      </c>
      <c r="DR293" s="43">
        <v>988</v>
      </c>
      <c r="DS293" s="44" t="s">
        <v>119</v>
      </c>
      <c r="DT293" s="39" t="s">
        <v>120</v>
      </c>
      <c r="DU293" s="44" t="s">
        <v>345</v>
      </c>
      <c r="DV293" s="40" t="s">
        <v>346</v>
      </c>
      <c r="DW293" s="45">
        <v>3</v>
      </c>
      <c r="DX293" s="39" t="s">
        <v>789</v>
      </c>
      <c r="DY293" s="44" t="s">
        <v>790</v>
      </c>
      <c r="DZ293" s="46">
        <v>29</v>
      </c>
      <c r="EA293" s="41">
        <v>55</v>
      </c>
    </row>
    <row r="294" spans="4:131" ht="13.5" x14ac:dyDescent="0.25">
      <c r="D294" s="19">
        <v>291</v>
      </c>
      <c r="E294" s="20" t="s">
        <v>117</v>
      </c>
      <c r="F294" s="21" t="s">
        <v>1845</v>
      </c>
      <c r="G294" s="20">
        <v>653806260</v>
      </c>
      <c r="H294" s="22">
        <v>512</v>
      </c>
      <c r="I294" s="23">
        <v>0.25</v>
      </c>
      <c r="J294" s="23">
        <v>0.25</v>
      </c>
      <c r="K294" s="24">
        <v>8806538062600</v>
      </c>
      <c r="L294" s="19" t="s">
        <v>62</v>
      </c>
      <c r="M294" s="21"/>
      <c r="N294" s="19" t="s">
        <v>63</v>
      </c>
      <c r="O294" s="21"/>
      <c r="Q294" s="25">
        <f t="shared" si="36"/>
        <v>512</v>
      </c>
      <c r="R294" s="26" t="str">
        <f t="shared" si="37"/>
        <v>25.0/100</v>
      </c>
      <c r="S294" s="26" t="str">
        <f t="shared" si="37"/>
        <v>25.0/100</v>
      </c>
      <c r="T294" s="25" t="str">
        <f t="shared" si="38"/>
        <v>'(소분)'</v>
      </c>
      <c r="U294" s="25" t="str">
        <f t="shared" si="39"/>
        <v>NULL</v>
      </c>
      <c r="X294" s="26" t="str">
        <f t="shared" si="40"/>
        <v>('2025-05', '포시글리듀오서방정10/1000mg', '653806260', 512, 25.0/100, 25.0/100, '8806538062600', '(소분)', NULL, 'active', ''),</v>
      </c>
      <c r="CA294" s="29">
        <v>291</v>
      </c>
      <c r="CB294" s="50"/>
      <c r="CC294" s="55" t="s">
        <v>1846</v>
      </c>
      <c r="CD294" s="31" t="s">
        <v>1847</v>
      </c>
      <c r="CE294" s="55" t="s">
        <v>1848</v>
      </c>
      <c r="CF294" s="32" t="s">
        <v>615</v>
      </c>
      <c r="CG294" s="33" t="s">
        <v>616</v>
      </c>
      <c r="CH294" s="34">
        <v>7500</v>
      </c>
      <c r="CI294" s="35">
        <v>45658</v>
      </c>
      <c r="CJ294" s="35"/>
      <c r="CK294" s="36">
        <v>15000</v>
      </c>
      <c r="CL294" s="26">
        <f t="shared" si="41"/>
        <v>7500</v>
      </c>
      <c r="CM294" s="26"/>
      <c r="CR294" s="26" t="str">
        <f t="shared" si="42"/>
        <v>('석촌사랑약국(석촌동)', '447-62-00416', '서울특별시 송파구 송파대로 437 (석촌동, 청솔학원)', '8806538015149', '신일폴산정 1mg', 7500, '2025-01-01'),</v>
      </c>
      <c r="DF294" s="39" t="s">
        <v>120</v>
      </c>
      <c r="DG294" s="12" t="s">
        <v>117</v>
      </c>
      <c r="DH294" s="12" t="s">
        <v>203</v>
      </c>
      <c r="DI294" s="40" t="s">
        <v>346</v>
      </c>
      <c r="DJ294" s="39" t="s">
        <v>789</v>
      </c>
      <c r="DK294" s="41">
        <v>829.5</v>
      </c>
      <c r="DL294" s="42" t="s">
        <v>93</v>
      </c>
      <c r="DR294" s="43">
        <v>1019</v>
      </c>
      <c r="DS294" s="44" t="s">
        <v>119</v>
      </c>
      <c r="DT294" s="39" t="s">
        <v>120</v>
      </c>
      <c r="DU294" s="44" t="s">
        <v>345</v>
      </c>
      <c r="DV294" s="40" t="s">
        <v>346</v>
      </c>
      <c r="DW294" s="45">
        <v>3</v>
      </c>
      <c r="DX294" s="39" t="s">
        <v>789</v>
      </c>
      <c r="DY294" s="44" t="s">
        <v>790</v>
      </c>
      <c r="DZ294" s="46">
        <v>29</v>
      </c>
      <c r="EA294" s="41">
        <v>829.5</v>
      </c>
    </row>
    <row r="295" spans="4:131" ht="13.5" x14ac:dyDescent="0.25">
      <c r="D295" s="19">
        <v>292</v>
      </c>
      <c r="E295" s="20" t="s">
        <v>117</v>
      </c>
      <c r="F295" s="21" t="s">
        <v>1845</v>
      </c>
      <c r="G295" s="20">
        <v>653806260</v>
      </c>
      <c r="H295" s="22">
        <v>512</v>
      </c>
      <c r="I295" s="23">
        <v>0.25</v>
      </c>
      <c r="J295" s="23">
        <v>0.25</v>
      </c>
      <c r="K295" s="24">
        <v>8806538062617</v>
      </c>
      <c r="L295" s="19" t="s">
        <v>353</v>
      </c>
      <c r="M295" s="21"/>
      <c r="N295" s="19" t="s">
        <v>63</v>
      </c>
      <c r="O295" s="21"/>
      <c r="Q295" s="25">
        <f t="shared" si="36"/>
        <v>512</v>
      </c>
      <c r="R295" s="26" t="str">
        <f t="shared" si="37"/>
        <v>25.0/100</v>
      </c>
      <c r="S295" s="26" t="str">
        <f t="shared" si="37"/>
        <v>25.0/100</v>
      </c>
      <c r="T295" s="25" t="str">
        <f t="shared" si="38"/>
        <v>'30정/PTP'</v>
      </c>
      <c r="U295" s="25" t="str">
        <f t="shared" si="39"/>
        <v>NULL</v>
      </c>
      <c r="X295" s="26" t="str">
        <f t="shared" si="40"/>
        <v>('2025-05', '포시글리듀오서방정10/1000mg', '653806260', 512, 25.0/100, 25.0/100, '8806538062617', '30정/PTP', NULL, 'active', ''),</v>
      </c>
      <c r="CA295" s="29">
        <v>292</v>
      </c>
      <c r="CB295" s="50"/>
      <c r="CC295" s="55" t="s">
        <v>1849</v>
      </c>
      <c r="CD295" s="31" t="s">
        <v>1850</v>
      </c>
      <c r="CE295" s="55" t="s">
        <v>1851</v>
      </c>
      <c r="CF295" s="32" t="s">
        <v>1852</v>
      </c>
      <c r="CG295" s="33" t="s">
        <v>646</v>
      </c>
      <c r="CH295" s="34">
        <v>-8065.5</v>
      </c>
      <c r="CI295" s="35">
        <v>45717</v>
      </c>
      <c r="CJ295" s="35"/>
      <c r="CK295" s="36">
        <v>-16131</v>
      </c>
      <c r="CL295" s="26">
        <f t="shared" si="41"/>
        <v>-8065.5</v>
      </c>
      <c r="CM295" s="26"/>
      <c r="CR295" s="26" t="str">
        <f t="shared" si="42"/>
        <v>('경신약국(신흥동)', '129-27-10446', '경기도 성남시 수정구 시민로175번길 33 (신흥동)', '8806538014203', '신일브롬헥신염산염정 8mg', -8065.5, '2025-03-01'),</v>
      </c>
      <c r="DF295" s="39" t="s">
        <v>120</v>
      </c>
      <c r="DG295" s="12" t="s">
        <v>117</v>
      </c>
      <c r="DH295" s="12" t="s">
        <v>203</v>
      </c>
      <c r="DI295" s="40" t="s">
        <v>382</v>
      </c>
      <c r="DJ295" s="39" t="s">
        <v>789</v>
      </c>
      <c r="DK295" s="41">
        <v>18</v>
      </c>
      <c r="DL295" s="42" t="s">
        <v>93</v>
      </c>
      <c r="DR295" s="43">
        <v>1230</v>
      </c>
      <c r="DS295" s="44" t="s">
        <v>119</v>
      </c>
      <c r="DT295" s="39" t="s">
        <v>120</v>
      </c>
      <c r="DU295" s="44" t="s">
        <v>381</v>
      </c>
      <c r="DV295" s="40" t="s">
        <v>382</v>
      </c>
      <c r="DW295" s="45">
        <v>3</v>
      </c>
      <c r="DX295" s="39" t="s">
        <v>789</v>
      </c>
      <c r="DY295" s="44" t="s">
        <v>790</v>
      </c>
      <c r="DZ295" s="46">
        <v>29</v>
      </c>
      <c r="EA295" s="41">
        <v>18</v>
      </c>
    </row>
    <row r="296" spans="4:131" ht="13.5" x14ac:dyDescent="0.25">
      <c r="D296" s="19">
        <v>293</v>
      </c>
      <c r="E296" s="20" t="s">
        <v>117</v>
      </c>
      <c r="F296" s="21" t="s">
        <v>1845</v>
      </c>
      <c r="G296" s="20">
        <v>653806260</v>
      </c>
      <c r="H296" s="22">
        <v>512</v>
      </c>
      <c r="I296" s="23">
        <v>0.25</v>
      </c>
      <c r="J296" s="23">
        <v>0.25</v>
      </c>
      <c r="K296" s="24">
        <v>8806538062624</v>
      </c>
      <c r="L296" s="19" t="s">
        <v>95</v>
      </c>
      <c r="M296" s="21"/>
      <c r="N296" s="19" t="s">
        <v>63</v>
      </c>
      <c r="O296" s="21"/>
      <c r="Q296" s="25">
        <f t="shared" si="36"/>
        <v>512</v>
      </c>
      <c r="R296" s="26" t="str">
        <f t="shared" si="37"/>
        <v>25.0/100</v>
      </c>
      <c r="S296" s="26" t="str">
        <f t="shared" si="37"/>
        <v>25.0/100</v>
      </c>
      <c r="T296" s="25" t="str">
        <f t="shared" si="38"/>
        <v>'30정/병'</v>
      </c>
      <c r="U296" s="25" t="str">
        <f t="shared" si="39"/>
        <v>NULL</v>
      </c>
      <c r="X296" s="26" t="str">
        <f t="shared" si="40"/>
        <v>('2025-05', '포시글리듀오서방정10/1000mg', '653806260', 512, 25.0/100, 25.0/100, '8806538062624', '30정/병', NULL, 'active', ''),</v>
      </c>
      <c r="CA296" s="29">
        <v>293</v>
      </c>
      <c r="CB296" s="50"/>
      <c r="CC296" s="55" t="s">
        <v>1815</v>
      </c>
      <c r="CD296" s="31" t="s">
        <v>1816</v>
      </c>
      <c r="CE296" s="55" t="s">
        <v>1817</v>
      </c>
      <c r="CF296" s="32" t="s">
        <v>1032</v>
      </c>
      <c r="CG296" s="33" t="s">
        <v>948</v>
      </c>
      <c r="CH296" s="34">
        <v>22000</v>
      </c>
      <c r="CI296" s="35">
        <v>45717</v>
      </c>
      <c r="CJ296" s="35"/>
      <c r="CK296" s="36">
        <v>44000</v>
      </c>
      <c r="CL296" s="26">
        <f t="shared" si="41"/>
        <v>22000</v>
      </c>
      <c r="CM296" s="26"/>
      <c r="CR296" s="26" t="str">
        <f t="shared" si="42"/>
        <v>('파랑새약국(일원동)', '220-01-43288', '서울특별시강남구 일원로 47 (일원동,대청빌딩1층) (일원동)', '8806538014029', '신일엠정 500mg', 22000, '2025-03-01'),</v>
      </c>
      <c r="DF296" s="39" t="s">
        <v>120</v>
      </c>
      <c r="DG296" s="12" t="s">
        <v>117</v>
      </c>
      <c r="DH296" s="12" t="s">
        <v>203</v>
      </c>
      <c r="DI296" s="40" t="s">
        <v>382</v>
      </c>
      <c r="DJ296" s="39" t="s">
        <v>789</v>
      </c>
      <c r="DK296" s="41">
        <v>129</v>
      </c>
      <c r="DL296" s="42" t="s">
        <v>93</v>
      </c>
      <c r="DR296" s="43">
        <v>1255</v>
      </c>
      <c r="DS296" s="44" t="s">
        <v>119</v>
      </c>
      <c r="DT296" s="39" t="s">
        <v>120</v>
      </c>
      <c r="DU296" s="44" t="s">
        <v>381</v>
      </c>
      <c r="DV296" s="40" t="s">
        <v>382</v>
      </c>
      <c r="DW296" s="45">
        <v>3</v>
      </c>
      <c r="DX296" s="39" t="s">
        <v>789</v>
      </c>
      <c r="DY296" s="44" t="s">
        <v>790</v>
      </c>
      <c r="DZ296" s="46">
        <v>29</v>
      </c>
      <c r="EA296" s="41">
        <v>129</v>
      </c>
    </row>
    <row r="297" spans="4:131" ht="13.5" x14ac:dyDescent="0.25">
      <c r="D297" s="19">
        <v>294</v>
      </c>
      <c r="E297" s="20" t="s">
        <v>117</v>
      </c>
      <c r="F297" s="21" t="s">
        <v>1845</v>
      </c>
      <c r="G297" s="20">
        <v>653806260</v>
      </c>
      <c r="H297" s="22">
        <v>512</v>
      </c>
      <c r="I297" s="23">
        <v>0.25</v>
      </c>
      <c r="J297" s="23">
        <v>0.25</v>
      </c>
      <c r="K297" s="24">
        <v>8806538062631</v>
      </c>
      <c r="L297" s="19" t="s">
        <v>1373</v>
      </c>
      <c r="M297" s="21"/>
      <c r="N297" s="19" t="s">
        <v>63</v>
      </c>
      <c r="O297" s="21"/>
      <c r="Q297" s="25">
        <f t="shared" si="36"/>
        <v>512</v>
      </c>
      <c r="R297" s="26" t="str">
        <f t="shared" si="37"/>
        <v>25.0/100</v>
      </c>
      <c r="S297" s="26" t="str">
        <f t="shared" si="37"/>
        <v>25.0/100</v>
      </c>
      <c r="T297" s="25" t="str">
        <f t="shared" si="38"/>
        <v>'200정/병'</v>
      </c>
      <c r="U297" s="25" t="str">
        <f t="shared" si="39"/>
        <v>NULL</v>
      </c>
      <c r="X297" s="26" t="str">
        <f t="shared" si="40"/>
        <v>('2025-05', '포시글리듀오서방정10/1000mg', '653806260', 512, 25.0/100, 25.0/100, '8806538062631', '200정/병', NULL, 'active', ''),</v>
      </c>
      <c r="CA297" s="29">
        <v>294</v>
      </c>
      <c r="CB297" s="50"/>
      <c r="CC297" s="55" t="s">
        <v>1853</v>
      </c>
      <c r="CD297" s="31" t="s">
        <v>1854</v>
      </c>
      <c r="CE297" s="55" t="s">
        <v>1855</v>
      </c>
      <c r="CF297" s="32" t="s">
        <v>615</v>
      </c>
      <c r="CG297" s="33" t="s">
        <v>616</v>
      </c>
      <c r="CH297" s="34">
        <v>22500</v>
      </c>
      <c r="CI297" s="35">
        <v>45717</v>
      </c>
      <c r="CJ297" s="35"/>
      <c r="CK297" s="36">
        <v>45000</v>
      </c>
      <c r="CL297" s="26">
        <f t="shared" si="41"/>
        <v>22500</v>
      </c>
      <c r="CM297" s="26"/>
      <c r="CR297" s="26" t="str">
        <f t="shared" si="42"/>
        <v>('가장친절한정문앞중앙(풍납동)', '114-03-73273', '서울특별시 송파구 강동대로 74 (풍납동)', '8806538015149', '신일폴산정 1mg', 22500, '2025-03-01'),</v>
      </c>
      <c r="DF297" s="39" t="s">
        <v>120</v>
      </c>
      <c r="DG297" s="12" t="s">
        <v>117</v>
      </c>
      <c r="DH297" s="12" t="s">
        <v>203</v>
      </c>
      <c r="DI297" s="40" t="s">
        <v>382</v>
      </c>
      <c r="DJ297" s="39" t="s">
        <v>789</v>
      </c>
      <c r="DK297" s="41">
        <v>16.5</v>
      </c>
      <c r="DL297" s="42" t="s">
        <v>93</v>
      </c>
      <c r="DR297" s="43">
        <v>1288</v>
      </c>
      <c r="DS297" s="44" t="s">
        <v>119</v>
      </c>
      <c r="DT297" s="39" t="s">
        <v>120</v>
      </c>
      <c r="DU297" s="44" t="s">
        <v>381</v>
      </c>
      <c r="DV297" s="40" t="s">
        <v>382</v>
      </c>
      <c r="DW297" s="45">
        <v>3</v>
      </c>
      <c r="DX297" s="39" t="s">
        <v>789</v>
      </c>
      <c r="DY297" s="44" t="s">
        <v>790</v>
      </c>
      <c r="DZ297" s="46">
        <v>29</v>
      </c>
      <c r="EA297" s="41">
        <v>16.5</v>
      </c>
    </row>
    <row r="298" spans="4:131" ht="13.5" x14ac:dyDescent="0.25">
      <c r="D298" s="19">
        <v>295</v>
      </c>
      <c r="E298" s="20" t="s">
        <v>117</v>
      </c>
      <c r="F298" s="21" t="s">
        <v>1856</v>
      </c>
      <c r="G298" s="20">
        <v>653806270</v>
      </c>
      <c r="H298" s="22">
        <v>473</v>
      </c>
      <c r="I298" s="23">
        <v>0.25</v>
      </c>
      <c r="J298" s="23">
        <v>0.25</v>
      </c>
      <c r="K298" s="24">
        <v>8806538062709</v>
      </c>
      <c r="L298" s="19" t="s">
        <v>62</v>
      </c>
      <c r="M298" s="21"/>
      <c r="N298" s="19" t="s">
        <v>63</v>
      </c>
      <c r="O298" s="21"/>
      <c r="Q298" s="25">
        <f t="shared" si="36"/>
        <v>473</v>
      </c>
      <c r="R298" s="26" t="str">
        <f t="shared" si="37"/>
        <v>25.0/100</v>
      </c>
      <c r="S298" s="26" t="str">
        <f t="shared" si="37"/>
        <v>25.0/100</v>
      </c>
      <c r="T298" s="25" t="str">
        <f t="shared" si="38"/>
        <v>'(소분)'</v>
      </c>
      <c r="U298" s="25" t="str">
        <f t="shared" si="39"/>
        <v>NULL</v>
      </c>
      <c r="X298" s="26" t="str">
        <f t="shared" si="40"/>
        <v>('2025-05', '포시글리듀오서방정10/500mg', '653806270', 473, 25.0/100, 25.0/100, '8806538062709', '(소분)', NULL, 'active', ''),</v>
      </c>
      <c r="CA298" s="29">
        <v>295</v>
      </c>
      <c r="CB298" s="50"/>
      <c r="CC298" s="55" t="s">
        <v>1857</v>
      </c>
      <c r="CD298" s="31" t="s">
        <v>1858</v>
      </c>
      <c r="CE298" s="55" t="s">
        <v>1859</v>
      </c>
      <c r="CF298" s="32" t="s">
        <v>615</v>
      </c>
      <c r="CG298" s="33" t="s">
        <v>616</v>
      </c>
      <c r="CH298" s="34">
        <v>7500</v>
      </c>
      <c r="CI298" s="35">
        <v>45717</v>
      </c>
      <c r="CJ298" s="35"/>
      <c r="CK298" s="36">
        <v>15000</v>
      </c>
      <c r="CL298" s="26">
        <f t="shared" si="41"/>
        <v>7500</v>
      </c>
      <c r="CM298" s="26"/>
      <c r="CR298" s="26" t="str">
        <f t="shared" si="42"/>
        <v>('메디팜열린약국(인계동)', '123-17-79526', '경기도 수원시 팔달구 권광로 146', '8806538015149', '신일폴산정 1mg', 7500, '2025-03-01'),</v>
      </c>
      <c r="DF298" s="39" t="s">
        <v>120</v>
      </c>
      <c r="DG298" s="12" t="s">
        <v>117</v>
      </c>
      <c r="DH298" s="12" t="s">
        <v>203</v>
      </c>
      <c r="DI298" s="40" t="s">
        <v>431</v>
      </c>
      <c r="DJ298" s="39" t="s">
        <v>789</v>
      </c>
      <c r="DK298" s="41">
        <v>1577</v>
      </c>
      <c r="DL298" s="42" t="s">
        <v>93</v>
      </c>
      <c r="DR298" s="43">
        <v>1289</v>
      </c>
      <c r="DS298" s="44" t="s">
        <v>119</v>
      </c>
      <c r="DT298" s="39" t="s">
        <v>120</v>
      </c>
      <c r="DU298" s="44" t="s">
        <v>430</v>
      </c>
      <c r="DV298" s="40" t="s">
        <v>431</v>
      </c>
      <c r="DW298" s="45">
        <v>3</v>
      </c>
      <c r="DX298" s="39" t="s">
        <v>789</v>
      </c>
      <c r="DY298" s="44" t="s">
        <v>790</v>
      </c>
      <c r="DZ298" s="46">
        <v>29</v>
      </c>
      <c r="EA298" s="41">
        <v>1577</v>
      </c>
    </row>
    <row r="299" spans="4:131" ht="13.5" x14ac:dyDescent="0.25">
      <c r="D299" s="19">
        <v>296</v>
      </c>
      <c r="E299" s="20" t="s">
        <v>117</v>
      </c>
      <c r="F299" s="21" t="s">
        <v>1856</v>
      </c>
      <c r="G299" s="20">
        <v>653806270</v>
      </c>
      <c r="H299" s="22">
        <v>473</v>
      </c>
      <c r="I299" s="23">
        <v>0.25</v>
      </c>
      <c r="J299" s="23">
        <v>0.25</v>
      </c>
      <c r="K299" s="24">
        <v>8806538062716</v>
      </c>
      <c r="L299" s="19" t="s">
        <v>353</v>
      </c>
      <c r="M299" s="21"/>
      <c r="N299" s="19" t="s">
        <v>63</v>
      </c>
      <c r="O299" s="21"/>
      <c r="Q299" s="25">
        <f t="shared" si="36"/>
        <v>473</v>
      </c>
      <c r="R299" s="26" t="str">
        <f t="shared" si="37"/>
        <v>25.0/100</v>
      </c>
      <c r="S299" s="26" t="str">
        <f t="shared" si="37"/>
        <v>25.0/100</v>
      </c>
      <c r="T299" s="25" t="str">
        <f t="shared" si="38"/>
        <v>'30정/PTP'</v>
      </c>
      <c r="U299" s="25" t="str">
        <f t="shared" si="39"/>
        <v>NULL</v>
      </c>
      <c r="X299" s="26" t="str">
        <f t="shared" si="40"/>
        <v>('2025-05', '포시글리듀오서방정10/500mg', '653806270', 473, 25.0/100, 25.0/100, '8806538062716', '30정/PTP', NULL, 'active', ''),</v>
      </c>
      <c r="CA299" s="29">
        <v>296</v>
      </c>
      <c r="CB299" s="50"/>
      <c r="CC299" s="55" t="s">
        <v>1821</v>
      </c>
      <c r="CD299" s="31" t="s">
        <v>1822</v>
      </c>
      <c r="CE299" s="55" t="s">
        <v>1823</v>
      </c>
      <c r="CF299" s="32" t="s">
        <v>645</v>
      </c>
      <c r="CG299" s="33" t="s">
        <v>646</v>
      </c>
      <c r="CH299" s="34">
        <v>9500</v>
      </c>
      <c r="CI299" s="35">
        <v>45717</v>
      </c>
      <c r="CJ299" s="35"/>
      <c r="CK299" s="36">
        <v>19000</v>
      </c>
      <c r="CL299" s="26">
        <f t="shared" si="41"/>
        <v>9500</v>
      </c>
      <c r="CM299" s="26"/>
      <c r="CR299" s="26" t="str">
        <f t="shared" si="42"/>
        <v>('건강약국(둔촌동)', '514-37-02008', '서울특별시 강동구 동남로49길 21-11,', '8806538014265', '신일브롬헥신염산염정 8mg', 9500, '2025-03-01'),</v>
      </c>
      <c r="DF299" s="39" t="s">
        <v>120</v>
      </c>
      <c r="DG299" s="12" t="s">
        <v>117</v>
      </c>
      <c r="DH299" s="12" t="s">
        <v>203</v>
      </c>
      <c r="DI299" s="40" t="s">
        <v>403</v>
      </c>
      <c r="DJ299" s="39" t="s">
        <v>789</v>
      </c>
      <c r="DK299" s="41">
        <v>147</v>
      </c>
      <c r="DL299" s="42" t="s">
        <v>93</v>
      </c>
      <c r="DR299" s="43">
        <v>1302</v>
      </c>
      <c r="DS299" s="44" t="s">
        <v>119</v>
      </c>
      <c r="DT299" s="39" t="s">
        <v>120</v>
      </c>
      <c r="DU299" s="44" t="s">
        <v>402</v>
      </c>
      <c r="DV299" s="40" t="s">
        <v>403</v>
      </c>
      <c r="DW299" s="45">
        <v>3</v>
      </c>
      <c r="DX299" s="39" t="s">
        <v>789</v>
      </c>
      <c r="DY299" s="44" t="s">
        <v>790</v>
      </c>
      <c r="DZ299" s="46">
        <v>29</v>
      </c>
      <c r="EA299" s="41">
        <v>147</v>
      </c>
    </row>
    <row r="300" spans="4:131" ht="13.5" x14ac:dyDescent="0.25">
      <c r="D300" s="19">
        <v>297</v>
      </c>
      <c r="E300" s="20" t="s">
        <v>117</v>
      </c>
      <c r="F300" s="21" t="s">
        <v>1856</v>
      </c>
      <c r="G300" s="20">
        <v>653806270</v>
      </c>
      <c r="H300" s="22">
        <v>473</v>
      </c>
      <c r="I300" s="23">
        <v>0.25</v>
      </c>
      <c r="J300" s="23">
        <v>0.25</v>
      </c>
      <c r="K300" s="24">
        <v>8806538062723</v>
      </c>
      <c r="L300" s="19" t="s">
        <v>95</v>
      </c>
      <c r="M300" s="21"/>
      <c r="N300" s="19" t="s">
        <v>63</v>
      </c>
      <c r="O300" s="21"/>
      <c r="Q300" s="25">
        <f t="shared" si="36"/>
        <v>473</v>
      </c>
      <c r="R300" s="26" t="str">
        <f t="shared" si="37"/>
        <v>25.0/100</v>
      </c>
      <c r="S300" s="26" t="str">
        <f t="shared" si="37"/>
        <v>25.0/100</v>
      </c>
      <c r="T300" s="25" t="str">
        <f t="shared" si="38"/>
        <v>'30정/병'</v>
      </c>
      <c r="U300" s="25" t="str">
        <f t="shared" si="39"/>
        <v>NULL</v>
      </c>
      <c r="X300" s="26" t="str">
        <f t="shared" si="40"/>
        <v>('2025-05', '포시글리듀오서방정10/500mg', '653806270', 473, 25.0/100, 25.0/100, '8806538062723', '30정/병', NULL, 'active', ''),</v>
      </c>
      <c r="CA300" s="29">
        <v>297</v>
      </c>
      <c r="CB300" s="50"/>
      <c r="CC300" s="55" t="s">
        <v>1860</v>
      </c>
      <c r="CD300" s="31" t="s">
        <v>1861</v>
      </c>
      <c r="CE300" s="55" t="s">
        <v>1862</v>
      </c>
      <c r="CF300" s="32" t="s">
        <v>1824</v>
      </c>
      <c r="CG300" s="33" t="s">
        <v>861</v>
      </c>
      <c r="CH300" s="34">
        <v>3600</v>
      </c>
      <c r="CI300" s="35">
        <v>45717</v>
      </c>
      <c r="CJ300" s="35"/>
      <c r="CK300" s="36">
        <v>7200</v>
      </c>
      <c r="CL300" s="26">
        <f t="shared" si="41"/>
        <v>3600</v>
      </c>
      <c r="CM300" s="26"/>
      <c r="CR300" s="26" t="str">
        <f t="shared" si="42"/>
        <v>('헬로팜약국(잠실동)', '215-19-81742', '서울특별시송파구 올림픽로12길 5 1층 (잠실동)', '8806538013510', '신일아시클로버크림', 3600, '2025-03-01'),</v>
      </c>
      <c r="DF300" s="39" t="s">
        <v>120</v>
      </c>
      <c r="DG300" s="12" t="s">
        <v>117</v>
      </c>
      <c r="DH300" s="12" t="s">
        <v>203</v>
      </c>
      <c r="DI300" s="40" t="s">
        <v>403</v>
      </c>
      <c r="DJ300" s="39" t="s">
        <v>789</v>
      </c>
      <c r="DK300" s="41">
        <v>194</v>
      </c>
      <c r="DL300" s="42" t="s">
        <v>93</v>
      </c>
      <c r="DR300" s="43">
        <v>1303</v>
      </c>
      <c r="DS300" s="44" t="s">
        <v>119</v>
      </c>
      <c r="DT300" s="39" t="s">
        <v>120</v>
      </c>
      <c r="DU300" s="44" t="s">
        <v>402</v>
      </c>
      <c r="DV300" s="40" t="s">
        <v>403</v>
      </c>
      <c r="DW300" s="45">
        <v>3</v>
      </c>
      <c r="DX300" s="39" t="s">
        <v>789</v>
      </c>
      <c r="DY300" s="44" t="s">
        <v>790</v>
      </c>
      <c r="DZ300" s="46">
        <v>29</v>
      </c>
      <c r="EA300" s="41">
        <v>194</v>
      </c>
    </row>
    <row r="301" spans="4:131" ht="13.5" x14ac:dyDescent="0.25">
      <c r="D301" s="19">
        <v>298</v>
      </c>
      <c r="E301" s="20" t="s">
        <v>117</v>
      </c>
      <c r="F301" s="21" t="s">
        <v>1856</v>
      </c>
      <c r="G301" s="20">
        <v>653806270</v>
      </c>
      <c r="H301" s="22">
        <v>473</v>
      </c>
      <c r="I301" s="23">
        <v>0.25</v>
      </c>
      <c r="J301" s="23">
        <v>0.25</v>
      </c>
      <c r="K301" s="24">
        <v>8806538062730</v>
      </c>
      <c r="L301" s="19" t="s">
        <v>1373</v>
      </c>
      <c r="M301" s="21"/>
      <c r="N301" s="19" t="s">
        <v>63</v>
      </c>
      <c r="O301" s="21"/>
      <c r="Q301" s="25">
        <f t="shared" si="36"/>
        <v>473</v>
      </c>
      <c r="R301" s="26" t="str">
        <f t="shared" si="37"/>
        <v>25.0/100</v>
      </c>
      <c r="S301" s="26" t="str">
        <f t="shared" si="37"/>
        <v>25.0/100</v>
      </c>
      <c r="T301" s="25" t="str">
        <f t="shared" si="38"/>
        <v>'200정/병'</v>
      </c>
      <c r="U301" s="25" t="str">
        <f t="shared" si="39"/>
        <v>NULL</v>
      </c>
      <c r="X301" s="26" t="str">
        <f t="shared" si="40"/>
        <v>('2025-05', '포시글리듀오서방정10/500mg', '653806270', 473, 25.0/100, 25.0/100, '8806538062730', '200정/병', NULL, 'active', ''),</v>
      </c>
      <c r="CA301" s="29">
        <v>298</v>
      </c>
      <c r="CB301" s="50"/>
      <c r="CC301" s="55" t="s">
        <v>1863</v>
      </c>
      <c r="CD301" s="31" t="s">
        <v>1864</v>
      </c>
      <c r="CE301" s="55" t="s">
        <v>1865</v>
      </c>
      <c r="CF301" s="32" t="s">
        <v>1545</v>
      </c>
      <c r="CG301" s="33" t="s">
        <v>1334</v>
      </c>
      <c r="CH301" s="34">
        <v>14400</v>
      </c>
      <c r="CI301" s="35">
        <v>45717</v>
      </c>
      <c r="CJ301" s="35"/>
      <c r="CK301" s="36">
        <v>28800</v>
      </c>
      <c r="CL301" s="26">
        <f t="shared" si="41"/>
        <v>14400</v>
      </c>
      <c r="CM301" s="26"/>
      <c r="CR301" s="26" t="str">
        <f t="shared" si="42"/>
        <v>('코리아약국(고등동)', '676-51-00925', '경기도 성남시 수정구 고등로5길 3, C-B116호 (고등동,현대지식산업센터)', '8806538052410', '에티브정', 14400, '2025-03-01'),</v>
      </c>
      <c r="DF301" s="39" t="s">
        <v>120</v>
      </c>
      <c r="DG301" s="12" t="s">
        <v>117</v>
      </c>
      <c r="DH301" s="12" t="s">
        <v>203</v>
      </c>
      <c r="DI301" s="40" t="s">
        <v>403</v>
      </c>
      <c r="DJ301" s="39" t="s">
        <v>789</v>
      </c>
      <c r="DK301" s="41">
        <v>222</v>
      </c>
      <c r="DL301" s="42" t="s">
        <v>93</v>
      </c>
      <c r="DR301" s="43">
        <v>1304</v>
      </c>
      <c r="DS301" s="44" t="s">
        <v>119</v>
      </c>
      <c r="DT301" s="39" t="s">
        <v>120</v>
      </c>
      <c r="DU301" s="44" t="s">
        <v>402</v>
      </c>
      <c r="DV301" s="40" t="s">
        <v>403</v>
      </c>
      <c r="DW301" s="45">
        <v>3</v>
      </c>
      <c r="DX301" s="39" t="s">
        <v>789</v>
      </c>
      <c r="DY301" s="44" t="s">
        <v>790</v>
      </c>
      <c r="DZ301" s="46">
        <v>29</v>
      </c>
      <c r="EA301" s="41">
        <v>222</v>
      </c>
    </row>
    <row r="302" spans="4:131" ht="13.5" x14ac:dyDescent="0.25">
      <c r="D302" s="19">
        <v>299</v>
      </c>
      <c r="E302" s="20" t="s">
        <v>117</v>
      </c>
      <c r="F302" s="21" t="s">
        <v>1576</v>
      </c>
      <c r="G302" s="20">
        <v>653806070</v>
      </c>
      <c r="H302" s="22">
        <v>393</v>
      </c>
      <c r="I302" s="23">
        <v>0.4</v>
      </c>
      <c r="J302" s="23">
        <v>0.4</v>
      </c>
      <c r="K302" s="24">
        <v>8806538060705</v>
      </c>
      <c r="L302" s="19" t="s">
        <v>62</v>
      </c>
      <c r="M302" s="21"/>
      <c r="N302" s="19" t="s">
        <v>63</v>
      </c>
      <c r="O302" s="21"/>
      <c r="Q302" s="25">
        <f t="shared" si="36"/>
        <v>393</v>
      </c>
      <c r="R302" s="26" t="str">
        <f t="shared" si="37"/>
        <v>40.0/100</v>
      </c>
      <c r="S302" s="26" t="str">
        <f t="shared" si="37"/>
        <v>40.0/100</v>
      </c>
      <c r="T302" s="25" t="str">
        <f t="shared" si="38"/>
        <v>'(소분)'</v>
      </c>
      <c r="U302" s="25" t="str">
        <f t="shared" si="39"/>
        <v>NULL</v>
      </c>
      <c r="X302" s="26" t="str">
        <f t="shared" si="40"/>
        <v>('2025-05', '포시글리정 10mg', '653806070', 393, 40.0/100, 40.0/100, '8806538060705', '(소분)', NULL, 'active', ''),</v>
      </c>
      <c r="CA302" s="29">
        <v>299</v>
      </c>
      <c r="CB302" s="50"/>
      <c r="CC302" s="55" t="s">
        <v>1866</v>
      </c>
      <c r="CD302" s="31" t="s">
        <v>1867</v>
      </c>
      <c r="CE302" s="55" t="s">
        <v>1868</v>
      </c>
      <c r="CF302" s="32" t="s">
        <v>615</v>
      </c>
      <c r="CG302" s="33" t="s">
        <v>616</v>
      </c>
      <c r="CH302" s="34">
        <v>7500</v>
      </c>
      <c r="CI302" s="35">
        <v>45689</v>
      </c>
      <c r="CJ302" s="35"/>
      <c r="CK302" s="36">
        <v>15000</v>
      </c>
      <c r="CL302" s="26">
        <f t="shared" si="41"/>
        <v>7500</v>
      </c>
      <c r="CM302" s="26"/>
      <c r="CR302" s="26" t="str">
        <f t="shared" si="42"/>
        <v>('시민약국(태평동)', '458-27-00884', '경기도 성남시 수정구 수정로171번길 11 (태평동)', '8806538015149', '신일폴산정 1mg', 7500, '2025-02-01'),</v>
      </c>
      <c r="DF302" s="39" t="s">
        <v>120</v>
      </c>
      <c r="DG302" s="12" t="s">
        <v>117</v>
      </c>
      <c r="DH302" s="12" t="s">
        <v>203</v>
      </c>
      <c r="DI302" s="40" t="s">
        <v>403</v>
      </c>
      <c r="DJ302" s="39" t="s">
        <v>789</v>
      </c>
      <c r="DK302" s="41">
        <v>79.5</v>
      </c>
      <c r="DL302" s="42" t="s">
        <v>93</v>
      </c>
      <c r="DR302" s="43">
        <v>1305</v>
      </c>
      <c r="DS302" s="44" t="s">
        <v>119</v>
      </c>
      <c r="DT302" s="39" t="s">
        <v>120</v>
      </c>
      <c r="DU302" s="44" t="s">
        <v>402</v>
      </c>
      <c r="DV302" s="40" t="s">
        <v>403</v>
      </c>
      <c r="DW302" s="45">
        <v>3</v>
      </c>
      <c r="DX302" s="39" t="s">
        <v>789</v>
      </c>
      <c r="DY302" s="44" t="s">
        <v>790</v>
      </c>
      <c r="DZ302" s="46">
        <v>29</v>
      </c>
      <c r="EA302" s="41">
        <v>79.5</v>
      </c>
    </row>
    <row r="303" spans="4:131" ht="13.5" x14ac:dyDescent="0.25">
      <c r="D303" s="19">
        <v>300</v>
      </c>
      <c r="E303" s="20" t="s">
        <v>117</v>
      </c>
      <c r="F303" s="21" t="s">
        <v>1576</v>
      </c>
      <c r="G303" s="20">
        <v>653806070</v>
      </c>
      <c r="H303" s="22">
        <v>393</v>
      </c>
      <c r="I303" s="23">
        <v>0.4</v>
      </c>
      <c r="J303" s="23">
        <v>0.4</v>
      </c>
      <c r="K303" s="24">
        <v>8806538060712</v>
      </c>
      <c r="L303" s="19" t="s">
        <v>1869</v>
      </c>
      <c r="M303" s="21"/>
      <c r="N303" s="19" t="s">
        <v>63</v>
      </c>
      <c r="O303" s="21"/>
      <c r="Q303" s="25">
        <f t="shared" si="36"/>
        <v>393</v>
      </c>
      <c r="R303" s="26" t="str">
        <f t="shared" si="37"/>
        <v>40.0/100</v>
      </c>
      <c r="S303" s="26" t="str">
        <f t="shared" si="37"/>
        <v>40.0/100</v>
      </c>
      <c r="T303" s="25" t="str">
        <f t="shared" si="38"/>
        <v>'7정/PTP'</v>
      </c>
      <c r="U303" s="25" t="str">
        <f t="shared" si="39"/>
        <v>NULL</v>
      </c>
      <c r="X303" s="26" t="str">
        <f t="shared" si="40"/>
        <v>('2025-05', '포시글리정 10mg', '653806070', 393, 40.0/100, 40.0/100, '8806538060712', '7정/PTP', NULL, 'active', ''),</v>
      </c>
      <c r="CA303" s="29">
        <v>300</v>
      </c>
      <c r="CB303" s="50"/>
      <c r="CC303" s="55" t="s">
        <v>1870</v>
      </c>
      <c r="CD303" s="31" t="s">
        <v>1871</v>
      </c>
      <c r="CE303" s="55" t="s">
        <v>1872</v>
      </c>
      <c r="CF303" s="32" t="s">
        <v>615</v>
      </c>
      <c r="CG303" s="33" t="s">
        <v>616</v>
      </c>
      <c r="CH303" s="34">
        <v>15000</v>
      </c>
      <c r="CI303" s="35">
        <v>45658</v>
      </c>
      <c r="CJ303" s="35"/>
      <c r="CK303" s="36">
        <v>30000</v>
      </c>
      <c r="CL303" s="26">
        <f t="shared" si="41"/>
        <v>15000</v>
      </c>
      <c r="CM303" s="26"/>
      <c r="CR303" s="26" t="str">
        <f t="shared" si="42"/>
        <v>('분당시민의(야탑동)', '129-31-55663', '경기도성남시 분당구 야탑로65번길 6 1층 (야탑동)', '8806538015149', '신일폴산정 1mg', 15000, '2025-01-01'),</v>
      </c>
      <c r="DF303" s="39" t="s">
        <v>120</v>
      </c>
      <c r="DG303" s="12" t="s">
        <v>117</v>
      </c>
      <c r="DH303" s="12" t="s">
        <v>203</v>
      </c>
      <c r="DI303" s="40" t="s">
        <v>403</v>
      </c>
      <c r="DJ303" s="39" t="s">
        <v>789</v>
      </c>
      <c r="DK303" s="41">
        <v>408</v>
      </c>
      <c r="DL303" s="42" t="s">
        <v>93</v>
      </c>
      <c r="DR303" s="43">
        <v>1306</v>
      </c>
      <c r="DS303" s="44" t="s">
        <v>119</v>
      </c>
      <c r="DT303" s="39" t="s">
        <v>120</v>
      </c>
      <c r="DU303" s="44" t="s">
        <v>402</v>
      </c>
      <c r="DV303" s="40" t="s">
        <v>403</v>
      </c>
      <c r="DW303" s="45">
        <v>3</v>
      </c>
      <c r="DX303" s="39" t="s">
        <v>789</v>
      </c>
      <c r="DY303" s="44" t="s">
        <v>790</v>
      </c>
      <c r="DZ303" s="46">
        <v>29</v>
      </c>
      <c r="EA303" s="41">
        <v>408</v>
      </c>
    </row>
    <row r="304" spans="4:131" ht="13.5" x14ac:dyDescent="0.25">
      <c r="D304" s="19">
        <v>301</v>
      </c>
      <c r="E304" s="20" t="s">
        <v>117</v>
      </c>
      <c r="F304" s="21" t="s">
        <v>1576</v>
      </c>
      <c r="G304" s="20">
        <v>653806070</v>
      </c>
      <c r="H304" s="22">
        <v>393</v>
      </c>
      <c r="I304" s="23">
        <v>0.4</v>
      </c>
      <c r="J304" s="23">
        <v>0.4</v>
      </c>
      <c r="K304" s="24">
        <v>8806538060729</v>
      </c>
      <c r="L304" s="19" t="s">
        <v>1873</v>
      </c>
      <c r="M304" s="21"/>
      <c r="N304" s="19" t="s">
        <v>63</v>
      </c>
      <c r="O304" s="21"/>
      <c r="Q304" s="25">
        <f t="shared" si="36"/>
        <v>393</v>
      </c>
      <c r="R304" s="26" t="str">
        <f t="shared" si="37"/>
        <v>40.0/100</v>
      </c>
      <c r="S304" s="26" t="str">
        <f t="shared" si="37"/>
        <v>40.0/100</v>
      </c>
      <c r="T304" s="25" t="str">
        <f t="shared" si="38"/>
        <v>'14정/PTP'</v>
      </c>
      <c r="U304" s="25" t="str">
        <f t="shared" si="39"/>
        <v>NULL</v>
      </c>
      <c r="X304" s="26" t="str">
        <f t="shared" si="40"/>
        <v>('2025-05', '포시글리정 10mg', '653806070', 393, 40.0/100, 40.0/100, '8806538060729', '14정/PTP', NULL, 'active', ''),</v>
      </c>
      <c r="CA304" s="29">
        <v>301</v>
      </c>
      <c r="CB304" s="50"/>
      <c r="CC304" s="55" t="s">
        <v>1874</v>
      </c>
      <c r="CD304" s="31" t="s">
        <v>1875</v>
      </c>
      <c r="CE304" s="55" t="s">
        <v>1876</v>
      </c>
      <c r="CF304" s="32" t="s">
        <v>615</v>
      </c>
      <c r="CG304" s="33" t="s">
        <v>616</v>
      </c>
      <c r="CH304" s="34">
        <v>7500</v>
      </c>
      <c r="CI304" s="35">
        <v>45717</v>
      </c>
      <c r="CJ304" s="35"/>
      <c r="CK304" s="36">
        <v>15000</v>
      </c>
      <c r="CL304" s="26">
        <f t="shared" si="41"/>
        <v>7500</v>
      </c>
      <c r="CM304" s="26"/>
      <c r="CR304" s="26" t="str">
        <f t="shared" si="42"/>
        <v>('미사대한약국(망월동)', '448-46-00632', '경기도 하남시 미사강변동로 74 (망월동, 일옹미사타워)', '8806538015149', '신일폴산정 1mg', 7500, '2025-03-01'),</v>
      </c>
      <c r="DF304" s="39" t="s">
        <v>120</v>
      </c>
      <c r="DG304" s="12" t="s">
        <v>117</v>
      </c>
      <c r="DH304" s="12" t="s">
        <v>203</v>
      </c>
      <c r="DI304" s="40" t="s">
        <v>485</v>
      </c>
      <c r="DJ304" s="39" t="s">
        <v>789</v>
      </c>
      <c r="DK304" s="41">
        <v>4.5</v>
      </c>
      <c r="DL304" s="42" t="s">
        <v>93</v>
      </c>
      <c r="DR304" s="43">
        <v>1350</v>
      </c>
      <c r="DS304" s="44" t="s">
        <v>119</v>
      </c>
      <c r="DT304" s="39" t="s">
        <v>120</v>
      </c>
      <c r="DU304" s="44" t="s">
        <v>484</v>
      </c>
      <c r="DV304" s="40" t="s">
        <v>485</v>
      </c>
      <c r="DW304" s="45">
        <v>3</v>
      </c>
      <c r="DX304" s="39" t="s">
        <v>789</v>
      </c>
      <c r="DY304" s="44" t="s">
        <v>790</v>
      </c>
      <c r="DZ304" s="46">
        <v>29</v>
      </c>
      <c r="EA304" s="41">
        <v>4.5</v>
      </c>
    </row>
    <row r="305" spans="4:131" ht="13.5" x14ac:dyDescent="0.25">
      <c r="D305" s="19">
        <v>302</v>
      </c>
      <c r="E305" s="20" t="s">
        <v>117</v>
      </c>
      <c r="F305" s="21" t="s">
        <v>1576</v>
      </c>
      <c r="G305" s="20">
        <v>653806070</v>
      </c>
      <c r="H305" s="22">
        <v>393</v>
      </c>
      <c r="I305" s="23">
        <v>0.4</v>
      </c>
      <c r="J305" s="23">
        <v>0.4</v>
      </c>
      <c r="K305" s="24">
        <v>8806538060736</v>
      </c>
      <c r="L305" s="19" t="s">
        <v>791</v>
      </c>
      <c r="M305" s="21"/>
      <c r="N305" s="19" t="s">
        <v>63</v>
      </c>
      <c r="O305" s="21"/>
      <c r="Q305" s="25">
        <f t="shared" si="36"/>
        <v>393</v>
      </c>
      <c r="R305" s="26" t="str">
        <f t="shared" si="37"/>
        <v>40.0/100</v>
      </c>
      <c r="S305" s="26" t="str">
        <f t="shared" si="37"/>
        <v>40.0/100</v>
      </c>
      <c r="T305" s="25" t="str">
        <f t="shared" si="38"/>
        <v>'28정/PTP'</v>
      </c>
      <c r="U305" s="25" t="str">
        <f t="shared" si="39"/>
        <v>NULL</v>
      </c>
      <c r="X305" s="26" t="str">
        <f t="shared" si="40"/>
        <v>('2025-05', '포시글리정 10mg', '653806070', 393, 40.0/100, 40.0/100, '8806538060736', '28정/PTP', NULL, 'active', ''),</v>
      </c>
      <c r="CA305" s="29">
        <v>302</v>
      </c>
      <c r="CB305" s="50"/>
      <c r="CC305" s="55" t="s">
        <v>1834</v>
      </c>
      <c r="CD305" s="31" t="s">
        <v>1835</v>
      </c>
      <c r="CE305" s="55" t="s">
        <v>1836</v>
      </c>
      <c r="CF305" s="32" t="s">
        <v>1077</v>
      </c>
      <c r="CG305" s="33" t="s">
        <v>1078</v>
      </c>
      <c r="CH305" s="34">
        <v>5500</v>
      </c>
      <c r="CI305" s="35">
        <v>45717</v>
      </c>
      <c r="CJ305" s="35"/>
      <c r="CK305" s="36">
        <v>11000</v>
      </c>
      <c r="CL305" s="26">
        <f t="shared" si="41"/>
        <v>5500</v>
      </c>
      <c r="CM305" s="26"/>
      <c r="CR305" s="26" t="str">
        <f t="shared" si="42"/>
        <v>('한성약국(잠원동)', '156-77-00023', '서울특별시 서초구 신반포로 257 (잠원동, 신반포11차)', '8806538056425', '프로나지액 25mL', 5500, '2025-03-01'),</v>
      </c>
      <c r="DF305" s="39" t="s">
        <v>120</v>
      </c>
      <c r="DG305" s="12" t="s">
        <v>117</v>
      </c>
      <c r="DH305" s="12" t="s">
        <v>203</v>
      </c>
      <c r="DI305" s="40" t="s">
        <v>346</v>
      </c>
      <c r="DJ305" s="39" t="s">
        <v>834</v>
      </c>
      <c r="DK305" s="41">
        <v>20</v>
      </c>
      <c r="DL305" s="42" t="s">
        <v>93</v>
      </c>
      <c r="DR305" s="43">
        <v>989</v>
      </c>
      <c r="DS305" s="44" t="s">
        <v>119</v>
      </c>
      <c r="DT305" s="39" t="s">
        <v>120</v>
      </c>
      <c r="DU305" s="44" t="s">
        <v>345</v>
      </c>
      <c r="DV305" s="40" t="s">
        <v>346</v>
      </c>
      <c r="DW305" s="45">
        <v>3</v>
      </c>
      <c r="DX305" s="39" t="s">
        <v>834</v>
      </c>
      <c r="DY305" s="44" t="s">
        <v>835</v>
      </c>
      <c r="DZ305" s="46">
        <v>625</v>
      </c>
      <c r="EA305" s="41">
        <v>20</v>
      </c>
    </row>
    <row r="306" spans="4:131" ht="13.5" x14ac:dyDescent="0.25">
      <c r="D306" s="19">
        <v>303</v>
      </c>
      <c r="E306" s="20" t="s">
        <v>117</v>
      </c>
      <c r="F306" s="21" t="s">
        <v>1002</v>
      </c>
      <c r="G306" s="20">
        <v>653802750</v>
      </c>
      <c r="H306" s="22">
        <v>632</v>
      </c>
      <c r="I306" s="23">
        <v>0.5</v>
      </c>
      <c r="J306" s="23">
        <v>0.6</v>
      </c>
      <c r="K306" s="24">
        <v>8806538027500</v>
      </c>
      <c r="L306" s="19" t="s">
        <v>62</v>
      </c>
      <c r="M306" s="21"/>
      <c r="N306" s="19" t="s">
        <v>63</v>
      </c>
      <c r="O306" s="21"/>
      <c r="Q306" s="25">
        <f t="shared" si="36"/>
        <v>632</v>
      </c>
      <c r="R306" s="26" t="str">
        <f t="shared" si="37"/>
        <v>50.0/100</v>
      </c>
      <c r="S306" s="26" t="str">
        <f t="shared" si="37"/>
        <v>60.0/100</v>
      </c>
      <c r="T306" s="25" t="str">
        <f t="shared" si="38"/>
        <v>'(소분)'</v>
      </c>
      <c r="U306" s="25" t="str">
        <f t="shared" si="39"/>
        <v>NULL</v>
      </c>
      <c r="X306" s="26" t="str">
        <f t="shared" si="40"/>
        <v>('2025-05', '프라빅정 75mg', '653802750', 632, 50.0/100, 60.0/100, '8806538027500', '(소분)', NULL, 'active', ''),</v>
      </c>
      <c r="CA306" s="29">
        <v>303</v>
      </c>
      <c r="CB306" s="50"/>
      <c r="CC306" s="55" t="s">
        <v>1838</v>
      </c>
      <c r="CD306" s="31" t="s">
        <v>1839</v>
      </c>
      <c r="CE306" s="55" t="s">
        <v>1840</v>
      </c>
      <c r="CF306" s="32" t="s">
        <v>615</v>
      </c>
      <c r="CG306" s="33" t="s">
        <v>616</v>
      </c>
      <c r="CH306" s="34">
        <v>7500</v>
      </c>
      <c r="CI306" s="35">
        <v>45717</v>
      </c>
      <c r="CJ306" s="35"/>
      <c r="CK306" s="36">
        <v>15000</v>
      </c>
      <c r="CL306" s="26">
        <f t="shared" si="41"/>
        <v>7500</v>
      </c>
      <c r="CM306" s="26"/>
      <c r="CR306" s="26" t="str">
        <f t="shared" si="42"/>
        <v>('조은약국(둔촌동)', '291-35-00175', '서울특별시 강동구 동남로49길 21-12', '8806538015149', '신일폴산정 1mg', 7500, '2025-03-01'),</v>
      </c>
      <c r="DF306" s="39" t="s">
        <v>120</v>
      </c>
      <c r="DG306" s="12" t="s">
        <v>117</v>
      </c>
      <c r="DH306" s="12" t="s">
        <v>203</v>
      </c>
      <c r="DI306" s="40" t="s">
        <v>335</v>
      </c>
      <c r="DJ306" s="39" t="s">
        <v>834</v>
      </c>
      <c r="DK306" s="41">
        <v>20</v>
      </c>
      <c r="DL306" s="42" t="s">
        <v>93</v>
      </c>
      <c r="DR306" s="43">
        <v>1070</v>
      </c>
      <c r="DS306" s="44" t="s">
        <v>119</v>
      </c>
      <c r="DT306" s="39" t="s">
        <v>120</v>
      </c>
      <c r="DU306" s="44" t="s">
        <v>334</v>
      </c>
      <c r="DV306" s="40" t="s">
        <v>335</v>
      </c>
      <c r="DW306" s="45">
        <v>3</v>
      </c>
      <c r="DX306" s="39" t="s">
        <v>834</v>
      </c>
      <c r="DY306" s="44" t="s">
        <v>835</v>
      </c>
      <c r="DZ306" s="46">
        <v>625</v>
      </c>
      <c r="EA306" s="41">
        <v>20</v>
      </c>
    </row>
    <row r="307" spans="4:131" ht="13.5" x14ac:dyDescent="0.25">
      <c r="D307" s="19">
        <v>304</v>
      </c>
      <c r="E307" s="20" t="s">
        <v>117</v>
      </c>
      <c r="F307" s="21" t="s">
        <v>1002</v>
      </c>
      <c r="G307" s="20">
        <v>653802750</v>
      </c>
      <c r="H307" s="22">
        <v>632</v>
      </c>
      <c r="I307" s="23">
        <v>0.5</v>
      </c>
      <c r="J307" s="23">
        <v>0.6</v>
      </c>
      <c r="K307" s="24">
        <v>8806538027517</v>
      </c>
      <c r="L307" s="19" t="s">
        <v>95</v>
      </c>
      <c r="M307" s="21"/>
      <c r="N307" s="19" t="s">
        <v>63</v>
      </c>
      <c r="O307" s="21"/>
      <c r="Q307" s="25">
        <f t="shared" si="36"/>
        <v>632</v>
      </c>
      <c r="R307" s="26" t="str">
        <f t="shared" si="37"/>
        <v>50.0/100</v>
      </c>
      <c r="S307" s="26" t="str">
        <f t="shared" si="37"/>
        <v>60.0/100</v>
      </c>
      <c r="T307" s="25" t="str">
        <f t="shared" si="38"/>
        <v>'30정/병'</v>
      </c>
      <c r="U307" s="25" t="str">
        <f t="shared" si="39"/>
        <v>NULL</v>
      </c>
      <c r="X307" s="26" t="str">
        <f t="shared" si="40"/>
        <v>('2025-05', '프라빅정 75mg', '653802750', 632, 50.0/100, 60.0/100, '8806538027517', '30정/병', NULL, 'active', ''),</v>
      </c>
      <c r="CA307" s="29">
        <v>304</v>
      </c>
      <c r="CB307" s="50"/>
      <c r="CC307" s="55" t="s">
        <v>1877</v>
      </c>
      <c r="CD307" s="31" t="s">
        <v>1878</v>
      </c>
      <c r="CE307" s="55" t="s">
        <v>1879</v>
      </c>
      <c r="CF307" s="32" t="s">
        <v>1032</v>
      </c>
      <c r="CG307" s="33" t="s">
        <v>948</v>
      </c>
      <c r="CH307" s="34">
        <v>22000</v>
      </c>
      <c r="CI307" s="35">
        <v>45717</v>
      </c>
      <c r="CJ307" s="35"/>
      <c r="CK307" s="36">
        <v>44000</v>
      </c>
      <c r="CL307" s="26">
        <f t="shared" si="41"/>
        <v>22000</v>
      </c>
      <c r="CM307" s="26"/>
      <c r="CR307" s="26" t="str">
        <f t="shared" si="42"/>
        <v>('광장약국(호매실동)', '121-64-93787', '경기도 수원시 권선구 호매실로90번길 76, 118호(호매실동)', '8806538014029', '신일엠정 500mg', 22000, '2025-03-01'),</v>
      </c>
      <c r="DF307" s="39" t="s">
        <v>120</v>
      </c>
      <c r="DG307" s="12" t="s">
        <v>117</v>
      </c>
      <c r="DH307" s="12" t="s">
        <v>203</v>
      </c>
      <c r="DI307" s="40" t="s">
        <v>335</v>
      </c>
      <c r="DJ307" s="39" t="s">
        <v>834</v>
      </c>
      <c r="DK307" s="41">
        <v>30</v>
      </c>
      <c r="DL307" s="42" t="s">
        <v>93</v>
      </c>
      <c r="DR307" s="43">
        <v>1113</v>
      </c>
      <c r="DS307" s="44" t="s">
        <v>119</v>
      </c>
      <c r="DT307" s="39" t="s">
        <v>120</v>
      </c>
      <c r="DU307" s="44" t="s">
        <v>334</v>
      </c>
      <c r="DV307" s="40" t="s">
        <v>335</v>
      </c>
      <c r="DW307" s="45">
        <v>3</v>
      </c>
      <c r="DX307" s="39" t="s">
        <v>834</v>
      </c>
      <c r="DY307" s="44" t="s">
        <v>835</v>
      </c>
      <c r="DZ307" s="46">
        <v>625</v>
      </c>
      <c r="EA307" s="41">
        <v>30</v>
      </c>
    </row>
    <row r="308" spans="4:131" ht="13.5" x14ac:dyDescent="0.25">
      <c r="D308" s="19">
        <v>305</v>
      </c>
      <c r="E308" s="20" t="s">
        <v>117</v>
      </c>
      <c r="F308" s="21" t="s">
        <v>1002</v>
      </c>
      <c r="G308" s="20">
        <v>653802750</v>
      </c>
      <c r="H308" s="22">
        <v>632</v>
      </c>
      <c r="I308" s="23">
        <v>0.5</v>
      </c>
      <c r="J308" s="23">
        <v>0.6</v>
      </c>
      <c r="K308" s="24">
        <v>8806538027524</v>
      </c>
      <c r="L308" s="19" t="s">
        <v>884</v>
      </c>
      <c r="M308" s="21"/>
      <c r="N308" s="19" t="s">
        <v>63</v>
      </c>
      <c r="O308" s="21"/>
      <c r="Q308" s="25">
        <f t="shared" si="36"/>
        <v>632</v>
      </c>
      <c r="R308" s="26" t="str">
        <f t="shared" si="37"/>
        <v>50.0/100</v>
      </c>
      <c r="S308" s="26" t="str">
        <f t="shared" si="37"/>
        <v>60.0/100</v>
      </c>
      <c r="T308" s="25" t="str">
        <f t="shared" si="38"/>
        <v>'300정/병'</v>
      </c>
      <c r="U308" s="25" t="str">
        <f t="shared" si="39"/>
        <v>NULL</v>
      </c>
      <c r="X308" s="26" t="str">
        <f t="shared" si="40"/>
        <v>('2025-05', '프라빅정 75mg', '653802750', 632, 50.0/100, 60.0/100, '8806538027524', '300정/병', NULL, 'active', ''),</v>
      </c>
      <c r="CA308" s="29">
        <v>305</v>
      </c>
      <c r="CB308" s="50"/>
      <c r="CC308" s="55" t="s">
        <v>1815</v>
      </c>
      <c r="CD308" s="31" t="s">
        <v>1816</v>
      </c>
      <c r="CE308" s="55" t="s">
        <v>1817</v>
      </c>
      <c r="CF308" s="32" t="s">
        <v>1032</v>
      </c>
      <c r="CG308" s="33" t="s">
        <v>948</v>
      </c>
      <c r="CH308" s="34">
        <v>22000</v>
      </c>
      <c r="CI308" s="35">
        <v>45717</v>
      </c>
      <c r="CJ308" s="35"/>
      <c r="CK308" s="36">
        <v>44000</v>
      </c>
      <c r="CL308" s="26">
        <f t="shared" si="41"/>
        <v>22000</v>
      </c>
      <c r="CM308" s="26"/>
      <c r="CR308" s="26" t="str">
        <f t="shared" si="42"/>
        <v>('파랑새약국(일원동)', '220-01-43288', '서울특별시강남구 일원로 47 (일원동,대청빌딩1층) (일원동)', '8806538014029', '신일엠정 500mg', 22000, '2025-03-01'),</v>
      </c>
      <c r="DF308" s="39" t="s">
        <v>120</v>
      </c>
      <c r="DG308" s="12" t="s">
        <v>117</v>
      </c>
      <c r="DH308" s="12" t="s">
        <v>203</v>
      </c>
      <c r="DI308" s="40" t="s">
        <v>431</v>
      </c>
      <c r="DJ308" s="39" t="s">
        <v>834</v>
      </c>
      <c r="DK308" s="41">
        <v>28</v>
      </c>
      <c r="DL308" s="42" t="s">
        <v>93</v>
      </c>
      <c r="DR308" s="43">
        <v>1290</v>
      </c>
      <c r="DS308" s="44" t="s">
        <v>119</v>
      </c>
      <c r="DT308" s="39" t="s">
        <v>120</v>
      </c>
      <c r="DU308" s="44" t="s">
        <v>430</v>
      </c>
      <c r="DV308" s="40" t="s">
        <v>431</v>
      </c>
      <c r="DW308" s="45">
        <v>3</v>
      </c>
      <c r="DX308" s="39" t="s">
        <v>834</v>
      </c>
      <c r="DY308" s="44" t="s">
        <v>835</v>
      </c>
      <c r="DZ308" s="46">
        <v>625</v>
      </c>
      <c r="EA308" s="41">
        <v>28</v>
      </c>
    </row>
    <row r="309" spans="4:131" ht="13.5" x14ac:dyDescent="0.25">
      <c r="D309" s="19">
        <v>306</v>
      </c>
      <c r="E309" s="20" t="s">
        <v>117</v>
      </c>
      <c r="F309" s="21" t="s">
        <v>1002</v>
      </c>
      <c r="G309" s="20">
        <v>653802750</v>
      </c>
      <c r="H309" s="22">
        <v>632</v>
      </c>
      <c r="I309" s="23">
        <v>0.5</v>
      </c>
      <c r="J309" s="23">
        <v>0.6</v>
      </c>
      <c r="K309" s="24">
        <v>8806538027531</v>
      </c>
      <c r="L309" s="19" t="s">
        <v>1216</v>
      </c>
      <c r="M309" s="21"/>
      <c r="N309" s="19" t="s">
        <v>63</v>
      </c>
      <c r="O309" s="21"/>
      <c r="Q309" s="25">
        <f t="shared" si="36"/>
        <v>632</v>
      </c>
      <c r="R309" s="26" t="str">
        <f t="shared" si="37"/>
        <v>50.0/100</v>
      </c>
      <c r="S309" s="26" t="str">
        <f t="shared" si="37"/>
        <v>60.0/100</v>
      </c>
      <c r="T309" s="25" t="str">
        <f t="shared" si="38"/>
        <v>'5정/병'</v>
      </c>
      <c r="U309" s="25" t="str">
        <f t="shared" si="39"/>
        <v>NULL</v>
      </c>
      <c r="X309" s="26" t="str">
        <f t="shared" si="40"/>
        <v>('2025-05', '프라빅정 75mg', '653802750', 632, 50.0/100, 60.0/100, '8806538027531', '5정/병', NULL, 'active', ''),</v>
      </c>
      <c r="CA309" s="29">
        <v>306</v>
      </c>
      <c r="CB309" s="50"/>
      <c r="CC309" s="55" t="s">
        <v>1880</v>
      </c>
      <c r="CD309" s="31" t="s">
        <v>1881</v>
      </c>
      <c r="CE309" s="55" t="s">
        <v>1882</v>
      </c>
      <c r="CF309" s="32" t="s">
        <v>615</v>
      </c>
      <c r="CG309" s="33" t="s">
        <v>616</v>
      </c>
      <c r="CH309" s="34">
        <v>7500</v>
      </c>
      <c r="CI309" s="35">
        <v>45717</v>
      </c>
      <c r="CJ309" s="35"/>
      <c r="CK309" s="36">
        <v>15000</v>
      </c>
      <c r="CL309" s="26">
        <f t="shared" si="41"/>
        <v>7500</v>
      </c>
      <c r="CM309" s="26"/>
      <c r="CR309" s="26" t="str">
        <f t="shared" si="42"/>
        <v>('정자온누리(정자동)', '135-25-31893', '경기도 수원시 장안구 수성로 253 (정자동)', '8806538015149', '신일폴산정 1mg', 7500, '2025-03-01'),</v>
      </c>
      <c r="DF309" s="39" t="s">
        <v>120</v>
      </c>
      <c r="DG309" s="12" t="s">
        <v>117</v>
      </c>
      <c r="DH309" s="12" t="s">
        <v>203</v>
      </c>
      <c r="DI309" s="40" t="s">
        <v>382</v>
      </c>
      <c r="DJ309" s="39" t="s">
        <v>860</v>
      </c>
      <c r="DK309" s="41">
        <v>2</v>
      </c>
      <c r="DL309" s="42" t="s">
        <v>93</v>
      </c>
      <c r="DR309" s="43">
        <v>1231</v>
      </c>
      <c r="DS309" s="44" t="s">
        <v>119</v>
      </c>
      <c r="DT309" s="39" t="s">
        <v>120</v>
      </c>
      <c r="DU309" s="44" t="s">
        <v>381</v>
      </c>
      <c r="DV309" s="40" t="s">
        <v>382</v>
      </c>
      <c r="DW309" s="45">
        <v>3</v>
      </c>
      <c r="DX309" s="39" t="s">
        <v>860</v>
      </c>
      <c r="DY309" s="44" t="s">
        <v>861</v>
      </c>
      <c r="DZ309" s="46">
        <v>2400</v>
      </c>
      <c r="EA309" s="41">
        <v>2</v>
      </c>
    </row>
    <row r="310" spans="4:131" ht="13.5" x14ac:dyDescent="0.25">
      <c r="D310" s="19">
        <v>307</v>
      </c>
      <c r="E310" s="20" t="s">
        <v>117</v>
      </c>
      <c r="F310" s="21" t="s">
        <v>1002</v>
      </c>
      <c r="G310" s="20">
        <v>653802750</v>
      </c>
      <c r="H310" s="22">
        <v>632</v>
      </c>
      <c r="I310" s="23">
        <v>0.5</v>
      </c>
      <c r="J310" s="23">
        <v>0.6</v>
      </c>
      <c r="K310" s="24">
        <v>8806538027548</v>
      </c>
      <c r="L310" s="19" t="s">
        <v>353</v>
      </c>
      <c r="M310" s="21"/>
      <c r="N310" s="19" t="s">
        <v>63</v>
      </c>
      <c r="O310" s="21"/>
      <c r="Q310" s="25">
        <f t="shared" si="36"/>
        <v>632</v>
      </c>
      <c r="R310" s="26" t="str">
        <f t="shared" si="37"/>
        <v>50.0/100</v>
      </c>
      <c r="S310" s="26" t="str">
        <f t="shared" si="37"/>
        <v>60.0/100</v>
      </c>
      <c r="T310" s="25" t="str">
        <f t="shared" si="38"/>
        <v>'30정/PTP'</v>
      </c>
      <c r="U310" s="25" t="str">
        <f t="shared" si="39"/>
        <v>NULL</v>
      </c>
      <c r="X310" s="26" t="str">
        <f t="shared" si="40"/>
        <v>('2025-05', '프라빅정 75mg', '653802750', 632, 50.0/100, 60.0/100, '8806538027548', '30정/PTP', NULL, 'active', ''),</v>
      </c>
      <c r="CA310" s="29">
        <v>307</v>
      </c>
      <c r="CB310" s="50"/>
      <c r="CC310" s="55" t="s">
        <v>1883</v>
      </c>
      <c r="CD310" s="31" t="s">
        <v>1884</v>
      </c>
      <c r="CE310" s="55" t="s">
        <v>1885</v>
      </c>
      <c r="CF310" s="32" t="s">
        <v>615</v>
      </c>
      <c r="CG310" s="33" t="s">
        <v>616</v>
      </c>
      <c r="CH310" s="34">
        <v>15000</v>
      </c>
      <c r="CI310" s="35">
        <v>45717</v>
      </c>
      <c r="CJ310" s="35"/>
      <c r="CK310" s="36">
        <v>30000</v>
      </c>
      <c r="CL310" s="26">
        <f t="shared" si="41"/>
        <v>15000</v>
      </c>
      <c r="CM310" s="26"/>
      <c r="CR310" s="26" t="str">
        <f t="shared" si="42"/>
        <v>('세란약국(창천동)', '726-79-00433', '서울특별시 서대문구 연세로 39, 1층 (창천동)', '8806538015149', '신일폴산정 1mg', 15000, '2025-03-01'),</v>
      </c>
      <c r="DF310" s="39" t="s">
        <v>120</v>
      </c>
      <c r="DG310" s="12" t="s">
        <v>117</v>
      </c>
      <c r="DH310" s="12" t="s">
        <v>203</v>
      </c>
      <c r="DI310" s="40" t="s">
        <v>382</v>
      </c>
      <c r="DJ310" s="39" t="s">
        <v>860</v>
      </c>
      <c r="DK310" s="41">
        <v>1</v>
      </c>
      <c r="DL310" s="42" t="s">
        <v>93</v>
      </c>
      <c r="DR310" s="43">
        <v>1256</v>
      </c>
      <c r="DS310" s="44" t="s">
        <v>119</v>
      </c>
      <c r="DT310" s="39" t="s">
        <v>120</v>
      </c>
      <c r="DU310" s="44" t="s">
        <v>381</v>
      </c>
      <c r="DV310" s="40" t="s">
        <v>382</v>
      </c>
      <c r="DW310" s="45">
        <v>3</v>
      </c>
      <c r="DX310" s="39" t="s">
        <v>860</v>
      </c>
      <c r="DY310" s="44" t="s">
        <v>861</v>
      </c>
      <c r="DZ310" s="46">
        <v>2400</v>
      </c>
      <c r="EA310" s="41">
        <v>1</v>
      </c>
    </row>
    <row r="311" spans="4:131" ht="13.5" x14ac:dyDescent="0.25">
      <c r="D311" s="19">
        <v>308</v>
      </c>
      <c r="E311" s="20" t="s">
        <v>117</v>
      </c>
      <c r="F311" s="21" t="s">
        <v>1078</v>
      </c>
      <c r="G311" s="20">
        <v>653805641</v>
      </c>
      <c r="H311" s="22">
        <v>275</v>
      </c>
      <c r="I311" s="23">
        <v>0.1</v>
      </c>
      <c r="J311" s="23">
        <v>0.1</v>
      </c>
      <c r="K311" s="24">
        <v>8806538056401</v>
      </c>
      <c r="L311" s="19" t="s">
        <v>62</v>
      </c>
      <c r="M311" s="21"/>
      <c r="N311" s="19" t="s">
        <v>63</v>
      </c>
      <c r="O311" s="21"/>
      <c r="Q311" s="25">
        <f t="shared" si="36"/>
        <v>275</v>
      </c>
      <c r="R311" s="26" t="str">
        <f t="shared" si="37"/>
        <v>10.0/100</v>
      </c>
      <c r="S311" s="26" t="str">
        <f t="shared" si="37"/>
        <v>10.0/100</v>
      </c>
      <c r="T311" s="25" t="str">
        <f t="shared" si="38"/>
        <v>'(소분)'</v>
      </c>
      <c r="U311" s="25" t="str">
        <f t="shared" si="39"/>
        <v>NULL</v>
      </c>
      <c r="X311" s="26" t="str">
        <f t="shared" si="40"/>
        <v>('2025-05', '프로나지액 25mL', '653805641', 275, 10.0/100, 10.0/100, '8806538056401', '(소분)', NULL, 'active', ''),</v>
      </c>
      <c r="CA311" s="29">
        <v>308</v>
      </c>
      <c r="CB311" s="50"/>
      <c r="CC311" s="55" t="s">
        <v>1834</v>
      </c>
      <c r="CD311" s="31" t="s">
        <v>1835</v>
      </c>
      <c r="CE311" s="55" t="s">
        <v>1836</v>
      </c>
      <c r="CF311" s="32" t="s">
        <v>1077</v>
      </c>
      <c r="CG311" s="33" t="s">
        <v>1078</v>
      </c>
      <c r="CH311" s="34">
        <v>8250</v>
      </c>
      <c r="CI311" s="35">
        <v>45689</v>
      </c>
      <c r="CJ311" s="35"/>
      <c r="CK311" s="36">
        <v>16500</v>
      </c>
      <c r="CL311" s="26">
        <f t="shared" si="41"/>
        <v>8250</v>
      </c>
      <c r="CM311" s="26"/>
      <c r="CR311" s="26" t="str">
        <f t="shared" si="42"/>
        <v>('한성약국(잠원동)', '156-77-00023', '서울특별시 서초구 신반포로 257 (잠원동, 신반포11차)', '8806538056425', '프로나지액 25mL', 8250, '2025-02-01'),</v>
      </c>
      <c r="DF311" s="39" t="s">
        <v>120</v>
      </c>
      <c r="DG311" s="12" t="s">
        <v>117</v>
      </c>
      <c r="DH311" s="12" t="s">
        <v>203</v>
      </c>
      <c r="DI311" s="40" t="s">
        <v>431</v>
      </c>
      <c r="DJ311" s="39" t="s">
        <v>860</v>
      </c>
      <c r="DK311" s="41">
        <v>2</v>
      </c>
      <c r="DL311" s="42" t="s">
        <v>93</v>
      </c>
      <c r="DR311" s="43">
        <v>1291</v>
      </c>
      <c r="DS311" s="44" t="s">
        <v>119</v>
      </c>
      <c r="DT311" s="39" t="s">
        <v>120</v>
      </c>
      <c r="DU311" s="44" t="s">
        <v>430</v>
      </c>
      <c r="DV311" s="40" t="s">
        <v>431</v>
      </c>
      <c r="DW311" s="45">
        <v>3</v>
      </c>
      <c r="DX311" s="39" t="s">
        <v>860</v>
      </c>
      <c r="DY311" s="44" t="s">
        <v>861</v>
      </c>
      <c r="DZ311" s="46">
        <v>2400</v>
      </c>
      <c r="EA311" s="41">
        <v>2</v>
      </c>
    </row>
    <row r="312" spans="4:131" ht="13.5" x14ac:dyDescent="0.25">
      <c r="D312" s="19">
        <v>309</v>
      </c>
      <c r="E312" s="20" t="s">
        <v>117</v>
      </c>
      <c r="F312" s="21" t="s">
        <v>1078</v>
      </c>
      <c r="G312" s="20">
        <v>653805641</v>
      </c>
      <c r="H312" s="22">
        <v>275</v>
      </c>
      <c r="I312" s="23">
        <v>0.1</v>
      </c>
      <c r="J312" s="23">
        <v>0.1</v>
      </c>
      <c r="K312" s="24">
        <v>8806538056418</v>
      </c>
      <c r="L312" s="19" t="s">
        <v>1886</v>
      </c>
      <c r="M312" s="21"/>
      <c r="N312" s="19" t="s">
        <v>63</v>
      </c>
      <c r="O312" s="21"/>
      <c r="Q312" s="25">
        <f t="shared" si="36"/>
        <v>275</v>
      </c>
      <c r="R312" s="26" t="str">
        <f t="shared" si="37"/>
        <v>10.0/100</v>
      </c>
      <c r="S312" s="26" t="str">
        <f t="shared" si="37"/>
        <v>10.0/100</v>
      </c>
      <c r="T312" s="25" t="str">
        <f t="shared" si="38"/>
        <v>'1포/포'</v>
      </c>
      <c r="U312" s="25" t="str">
        <f t="shared" si="39"/>
        <v>NULL</v>
      </c>
      <c r="X312" s="26" t="str">
        <f t="shared" si="40"/>
        <v>('2025-05', '프로나지액 25mL', '653805641', 275, 10.0/100, 10.0/100, '8806538056418', '1포/포', NULL, 'active', ''),</v>
      </c>
      <c r="CA312" s="29">
        <v>309</v>
      </c>
      <c r="CB312" s="50"/>
      <c r="CC312" s="55" t="s">
        <v>1887</v>
      </c>
      <c r="CD312" s="31" t="s">
        <v>1888</v>
      </c>
      <c r="CE312" s="55" t="s">
        <v>1889</v>
      </c>
      <c r="CF312" s="32" t="s">
        <v>732</v>
      </c>
      <c r="CG312" s="33" t="s">
        <v>733</v>
      </c>
      <c r="CH312" s="34">
        <v>5750</v>
      </c>
      <c r="CI312" s="35">
        <v>45658</v>
      </c>
      <c r="CJ312" s="35"/>
      <c r="CK312" s="36">
        <v>11500</v>
      </c>
      <c r="CL312" s="26">
        <f t="shared" si="41"/>
        <v>5750</v>
      </c>
      <c r="CM312" s="26"/>
      <c r="CR312" s="26" t="str">
        <f t="shared" si="42"/>
        <v>('광장약국(태평동)', '228-34-01000', '경기도 성남시 수정구 수정로171번길 15, 1층 (태평동, 삼경빌딩)', '8806538017259', '신일피리독신정 50mg', 5750, '2025-01-01'),</v>
      </c>
      <c r="DF312" s="39" t="s">
        <v>120</v>
      </c>
      <c r="DG312" s="12" t="s">
        <v>117</v>
      </c>
      <c r="DH312" s="12" t="s">
        <v>203</v>
      </c>
      <c r="DI312" s="40" t="s">
        <v>532</v>
      </c>
      <c r="DJ312" s="39" t="s">
        <v>860</v>
      </c>
      <c r="DK312" s="41">
        <v>3</v>
      </c>
      <c r="DL312" s="42" t="s">
        <v>93</v>
      </c>
      <c r="DR312" s="43">
        <v>1327</v>
      </c>
      <c r="DS312" s="44" t="s">
        <v>119</v>
      </c>
      <c r="DT312" s="39" t="s">
        <v>120</v>
      </c>
      <c r="DU312" s="44" t="s">
        <v>531</v>
      </c>
      <c r="DV312" s="40" t="s">
        <v>532</v>
      </c>
      <c r="DW312" s="45">
        <v>3</v>
      </c>
      <c r="DX312" s="39" t="s">
        <v>860</v>
      </c>
      <c r="DY312" s="44" t="s">
        <v>861</v>
      </c>
      <c r="DZ312" s="46">
        <v>2400</v>
      </c>
      <c r="EA312" s="41">
        <v>3</v>
      </c>
    </row>
    <row r="313" spans="4:131" ht="13.5" x14ac:dyDescent="0.25">
      <c r="D313" s="19">
        <v>310</v>
      </c>
      <c r="E313" s="20" t="s">
        <v>117</v>
      </c>
      <c r="F313" s="21" t="s">
        <v>1078</v>
      </c>
      <c r="G313" s="20">
        <v>653805641</v>
      </c>
      <c r="H313" s="22">
        <v>275</v>
      </c>
      <c r="I313" s="23">
        <v>0.1</v>
      </c>
      <c r="J313" s="23">
        <v>0.1</v>
      </c>
      <c r="K313" s="24">
        <v>8806538056425</v>
      </c>
      <c r="L313" s="19" t="s">
        <v>1890</v>
      </c>
      <c r="M313" s="21"/>
      <c r="N313" s="19" t="s">
        <v>63</v>
      </c>
      <c r="O313" s="21"/>
      <c r="Q313" s="25">
        <f t="shared" si="36"/>
        <v>275</v>
      </c>
      <c r="R313" s="26" t="str">
        <f t="shared" si="37"/>
        <v>10.0/100</v>
      </c>
      <c r="S313" s="26" t="str">
        <f t="shared" si="37"/>
        <v>10.0/100</v>
      </c>
      <c r="T313" s="25" t="str">
        <f t="shared" si="38"/>
        <v>'20포/포'</v>
      </c>
      <c r="U313" s="25" t="str">
        <f t="shared" si="39"/>
        <v>NULL</v>
      </c>
      <c r="X313" s="26" t="str">
        <f t="shared" si="40"/>
        <v>('2025-05', '프로나지액 25mL', '653805641', 275, 10.0/100, 10.0/100, '8806538056425', '20포/포', NULL, 'active', ''),</v>
      </c>
      <c r="CA313" s="29">
        <v>310</v>
      </c>
      <c r="CB313" s="50"/>
      <c r="CC313" s="55" t="s">
        <v>1891</v>
      </c>
      <c r="CD313" s="31" t="s">
        <v>1892</v>
      </c>
      <c r="CE313" s="55" t="s">
        <v>1893</v>
      </c>
      <c r="CF313" s="32" t="s">
        <v>615</v>
      </c>
      <c r="CG313" s="33" t="s">
        <v>616</v>
      </c>
      <c r="CH313" s="34">
        <v>-7500</v>
      </c>
      <c r="CI313" s="35">
        <v>45717</v>
      </c>
      <c r="CJ313" s="35"/>
      <c r="CK313" s="36">
        <v>-15000</v>
      </c>
      <c r="CL313" s="26">
        <f t="shared" si="41"/>
        <v>-7500</v>
      </c>
      <c r="CM313" s="26"/>
      <c r="CR313" s="26" t="str">
        <f t="shared" si="42"/>
        <v>('애플약국(잠실동)', '630-14-00884', '서울특별시 송파구 올림픽로 119 (잠실동, 잠실엘스)', '8806538015149', '신일폴산정 1mg', -7500, '2025-03-01'),</v>
      </c>
      <c r="DF313" s="39" t="s">
        <v>120</v>
      </c>
      <c r="DG313" s="12" t="s">
        <v>117</v>
      </c>
      <c r="DH313" s="12" t="s">
        <v>203</v>
      </c>
      <c r="DI313" s="40" t="s">
        <v>532</v>
      </c>
      <c r="DJ313" s="39" t="s">
        <v>860</v>
      </c>
      <c r="DK313" s="41">
        <v>1</v>
      </c>
      <c r="DL313" s="42" t="s">
        <v>93</v>
      </c>
      <c r="DR313" s="43">
        <v>1328</v>
      </c>
      <c r="DS313" s="44" t="s">
        <v>119</v>
      </c>
      <c r="DT313" s="39" t="s">
        <v>120</v>
      </c>
      <c r="DU313" s="44" t="s">
        <v>531</v>
      </c>
      <c r="DV313" s="40" t="s">
        <v>532</v>
      </c>
      <c r="DW313" s="45">
        <v>3</v>
      </c>
      <c r="DX313" s="39" t="s">
        <v>860</v>
      </c>
      <c r="DY313" s="44" t="s">
        <v>861</v>
      </c>
      <c r="DZ313" s="46">
        <v>2400</v>
      </c>
      <c r="EA313" s="41">
        <v>1</v>
      </c>
    </row>
    <row r="314" spans="4:131" ht="13.5" x14ac:dyDescent="0.25">
      <c r="D314" s="19">
        <v>311</v>
      </c>
      <c r="E314" s="20" t="s">
        <v>117</v>
      </c>
      <c r="F314" s="21" t="s">
        <v>1078</v>
      </c>
      <c r="G314" s="20">
        <v>653805641</v>
      </c>
      <c r="H314" s="22">
        <v>275</v>
      </c>
      <c r="I314" s="23">
        <v>0.1</v>
      </c>
      <c r="J314" s="23">
        <v>0.1</v>
      </c>
      <c r="K314" s="24">
        <v>8806538056432</v>
      </c>
      <c r="L314" s="19" t="s">
        <v>1894</v>
      </c>
      <c r="M314" s="21"/>
      <c r="N314" s="19" t="s">
        <v>63</v>
      </c>
      <c r="O314" s="21"/>
      <c r="Q314" s="25">
        <f t="shared" si="36"/>
        <v>275</v>
      </c>
      <c r="R314" s="26" t="str">
        <f t="shared" si="37"/>
        <v>10.0/100</v>
      </c>
      <c r="S314" s="26" t="str">
        <f t="shared" si="37"/>
        <v>10.0/100</v>
      </c>
      <c r="T314" s="25" t="str">
        <f t="shared" si="38"/>
        <v>'100포/포'</v>
      </c>
      <c r="U314" s="25" t="str">
        <f t="shared" si="39"/>
        <v>NULL</v>
      </c>
      <c r="X314" s="26" t="str">
        <f t="shared" si="40"/>
        <v>('2025-05', '프로나지액 25mL', '653805641', 275, 10.0/100, 10.0/100, '8806538056432', '100포/포', NULL, 'active', ''),</v>
      </c>
      <c r="CA314" s="29">
        <v>311</v>
      </c>
      <c r="CB314" s="50"/>
      <c r="CC314" s="55" t="s">
        <v>1834</v>
      </c>
      <c r="CD314" s="31" t="s">
        <v>1835</v>
      </c>
      <c r="CE314" s="55" t="s">
        <v>1836</v>
      </c>
      <c r="CF314" s="32" t="s">
        <v>1077</v>
      </c>
      <c r="CG314" s="33" t="s">
        <v>1078</v>
      </c>
      <c r="CH314" s="34">
        <v>2750</v>
      </c>
      <c r="CI314" s="35">
        <v>45717</v>
      </c>
      <c r="CJ314" s="35"/>
      <c r="CK314" s="36">
        <v>5500</v>
      </c>
      <c r="CL314" s="26">
        <f t="shared" si="41"/>
        <v>2750</v>
      </c>
      <c r="CM314" s="26"/>
      <c r="CR314" s="26" t="str">
        <f t="shared" si="42"/>
        <v>('한성약국(잠원동)', '156-77-00023', '서울특별시 서초구 신반포로 257 (잠원동, 신반포11차)', '8806538056425', '프로나지액 25mL', 2750, '2025-03-01'),</v>
      </c>
      <c r="DF314" s="39" t="s">
        <v>120</v>
      </c>
      <c r="DG314" s="12" t="s">
        <v>117</v>
      </c>
      <c r="DH314" s="12" t="s">
        <v>203</v>
      </c>
      <c r="DI314" s="40" t="s">
        <v>346</v>
      </c>
      <c r="DJ314" s="39" t="s">
        <v>883</v>
      </c>
      <c r="DK314" s="41">
        <v>720</v>
      </c>
      <c r="DL314" s="42" t="s">
        <v>93</v>
      </c>
      <c r="DR314" s="43">
        <v>957</v>
      </c>
      <c r="DS314" s="44" t="s">
        <v>119</v>
      </c>
      <c r="DT314" s="39" t="s">
        <v>120</v>
      </c>
      <c r="DU314" s="44" t="s">
        <v>345</v>
      </c>
      <c r="DV314" s="40" t="s">
        <v>346</v>
      </c>
      <c r="DW314" s="45">
        <v>3</v>
      </c>
      <c r="DX314" s="39" t="s">
        <v>883</v>
      </c>
      <c r="DY314" s="44" t="s">
        <v>85</v>
      </c>
      <c r="DZ314" s="46">
        <v>663</v>
      </c>
      <c r="EA314" s="41">
        <v>720</v>
      </c>
    </row>
    <row r="315" spans="4:131" ht="13.5" x14ac:dyDescent="0.25">
      <c r="D315" s="19">
        <v>312</v>
      </c>
      <c r="E315" s="20" t="s">
        <v>117</v>
      </c>
      <c r="F315" s="21" t="s">
        <v>1176</v>
      </c>
      <c r="G315" s="20">
        <v>653804710</v>
      </c>
      <c r="H315" s="22">
        <v>700</v>
      </c>
      <c r="I315" s="23">
        <v>0.48</v>
      </c>
      <c r="J315" s="23">
        <v>0.45</v>
      </c>
      <c r="K315" s="24">
        <v>8806538047102</v>
      </c>
      <c r="L315" s="19" t="s">
        <v>62</v>
      </c>
      <c r="M315" s="21"/>
      <c r="N315" s="19" t="s">
        <v>63</v>
      </c>
      <c r="O315" s="21"/>
      <c r="Q315" s="25">
        <f t="shared" si="36"/>
        <v>700</v>
      </c>
      <c r="R315" s="26" t="str">
        <f t="shared" si="37"/>
        <v>48.0/100</v>
      </c>
      <c r="S315" s="26" t="str">
        <f t="shared" si="37"/>
        <v>45.0/100</v>
      </c>
      <c r="T315" s="25" t="str">
        <f t="shared" si="38"/>
        <v>'(소분)'</v>
      </c>
      <c r="U315" s="25" t="str">
        <f t="shared" si="39"/>
        <v>NULL</v>
      </c>
      <c r="X315" s="26" t="str">
        <f t="shared" si="40"/>
        <v>('2025-05', '프리린캡슐 150mg', '653804710', 700, 48.0/100, 45.0/100, '8806538047102', '(소분)', NULL, 'active', ''),</v>
      </c>
      <c r="CA315" s="29">
        <v>312</v>
      </c>
      <c r="CB315" s="50"/>
      <c r="CC315" s="55" t="s">
        <v>1895</v>
      </c>
      <c r="CD315" s="31" t="s">
        <v>1896</v>
      </c>
      <c r="CE315" s="55" t="s">
        <v>1897</v>
      </c>
      <c r="CF315" s="32" t="s">
        <v>1545</v>
      </c>
      <c r="CG315" s="33" t="s">
        <v>1334</v>
      </c>
      <c r="CH315" s="34">
        <v>21600</v>
      </c>
      <c r="CI315" s="35">
        <v>45717</v>
      </c>
      <c r="CJ315" s="35"/>
      <c r="CK315" s="36">
        <v>43200</v>
      </c>
      <c r="CL315" s="26">
        <f t="shared" si="41"/>
        <v>21600</v>
      </c>
      <c r="CM315" s="26"/>
      <c r="CR315" s="26" t="str">
        <f t="shared" si="42"/>
        <v>('이음약국(다산동)', '653-77-00465', '경기도 남양주시 다산중앙로 153, 1층 155호(다산동, 다산자이 아이비플레이스)', '8806538052410', '에티브정', 21600, '2025-03-01'),</v>
      </c>
      <c r="DF315" s="39" t="s">
        <v>120</v>
      </c>
      <c r="DG315" s="12" t="s">
        <v>117</v>
      </c>
      <c r="DH315" s="12" t="s">
        <v>203</v>
      </c>
      <c r="DI315" s="40" t="s">
        <v>346</v>
      </c>
      <c r="DJ315" s="39" t="s">
        <v>883</v>
      </c>
      <c r="DK315" s="41">
        <v>630</v>
      </c>
      <c r="DL315" s="42" t="s">
        <v>93</v>
      </c>
      <c r="DR315" s="43">
        <v>990</v>
      </c>
      <c r="DS315" s="44" t="s">
        <v>119</v>
      </c>
      <c r="DT315" s="39" t="s">
        <v>120</v>
      </c>
      <c r="DU315" s="44" t="s">
        <v>345</v>
      </c>
      <c r="DV315" s="40" t="s">
        <v>346</v>
      </c>
      <c r="DW315" s="45">
        <v>3</v>
      </c>
      <c r="DX315" s="39" t="s">
        <v>883</v>
      </c>
      <c r="DY315" s="44" t="s">
        <v>85</v>
      </c>
      <c r="DZ315" s="46">
        <v>663</v>
      </c>
      <c r="EA315" s="41">
        <v>630</v>
      </c>
    </row>
    <row r="316" spans="4:131" ht="13.5" x14ac:dyDescent="0.25">
      <c r="D316" s="19">
        <v>313</v>
      </c>
      <c r="E316" s="20" t="s">
        <v>117</v>
      </c>
      <c r="F316" s="21" t="s">
        <v>1176</v>
      </c>
      <c r="G316" s="20">
        <v>653804710</v>
      </c>
      <c r="H316" s="22">
        <v>700</v>
      </c>
      <c r="I316" s="23">
        <v>0.48</v>
      </c>
      <c r="J316" s="23">
        <v>0.45</v>
      </c>
      <c r="K316" s="24">
        <v>8806538047119</v>
      </c>
      <c r="L316" s="19" t="s">
        <v>1133</v>
      </c>
      <c r="M316" s="21"/>
      <c r="N316" s="19" t="s">
        <v>63</v>
      </c>
      <c r="O316" s="21"/>
      <c r="Q316" s="25">
        <f t="shared" si="36"/>
        <v>700</v>
      </c>
      <c r="R316" s="26" t="str">
        <f t="shared" si="37"/>
        <v>48.0/100</v>
      </c>
      <c r="S316" s="26" t="str">
        <f t="shared" si="37"/>
        <v>45.0/100</v>
      </c>
      <c r="T316" s="25" t="str">
        <f t="shared" si="38"/>
        <v>'30캡슐/병'</v>
      </c>
      <c r="U316" s="25" t="str">
        <f t="shared" si="39"/>
        <v>NULL</v>
      </c>
      <c r="X316" s="26" t="str">
        <f t="shared" si="40"/>
        <v>('2025-05', '프리린캡슐 150mg', '653804710', 700, 48.0/100, 45.0/100, '8806538047119', '30캡슐/병', NULL, 'active', ''),</v>
      </c>
      <c r="CA316" s="29">
        <v>313</v>
      </c>
      <c r="CB316" s="50"/>
      <c r="CC316" s="55" t="s">
        <v>1898</v>
      </c>
      <c r="CD316" s="31" t="s">
        <v>1899</v>
      </c>
      <c r="CE316" s="55" t="s">
        <v>1900</v>
      </c>
      <c r="CF316" s="32" t="s">
        <v>1017</v>
      </c>
      <c r="CG316" s="33" t="s">
        <v>1018</v>
      </c>
      <c r="CH316" s="34">
        <v>15000</v>
      </c>
      <c r="CI316" s="35">
        <v>45717</v>
      </c>
      <c r="CJ316" s="35"/>
      <c r="CK316" s="36">
        <v>30000</v>
      </c>
      <c r="CL316" s="26">
        <f t="shared" si="41"/>
        <v>15000</v>
      </c>
      <c r="CM316" s="26"/>
      <c r="CR316" s="26" t="str">
        <f t="shared" si="42"/>
        <v>('신사웰약국(논현동)', '148-59-00315', '서울특별시 강남구 강남대로 596, 1층 (논현동, 극동빌딩)', '8806538015835', '신일이부프로펜정 400mg', 15000, '2025-03-01'),</v>
      </c>
      <c r="DF316" s="39" t="s">
        <v>120</v>
      </c>
      <c r="DG316" s="12" t="s">
        <v>117</v>
      </c>
      <c r="DH316" s="12" t="s">
        <v>203</v>
      </c>
      <c r="DI316" s="40" t="s">
        <v>346</v>
      </c>
      <c r="DJ316" s="39" t="s">
        <v>883</v>
      </c>
      <c r="DK316" s="41">
        <v>150</v>
      </c>
      <c r="DL316" s="42" t="s">
        <v>93</v>
      </c>
      <c r="DR316" s="43">
        <v>1020</v>
      </c>
      <c r="DS316" s="44" t="s">
        <v>119</v>
      </c>
      <c r="DT316" s="39" t="s">
        <v>120</v>
      </c>
      <c r="DU316" s="44" t="s">
        <v>345</v>
      </c>
      <c r="DV316" s="40" t="s">
        <v>346</v>
      </c>
      <c r="DW316" s="45">
        <v>3</v>
      </c>
      <c r="DX316" s="39" t="s">
        <v>883</v>
      </c>
      <c r="DY316" s="44" t="s">
        <v>85</v>
      </c>
      <c r="DZ316" s="46">
        <v>663</v>
      </c>
      <c r="EA316" s="41">
        <v>150</v>
      </c>
    </row>
    <row r="317" spans="4:131" ht="13.5" x14ac:dyDescent="0.25">
      <c r="D317" s="19">
        <v>314</v>
      </c>
      <c r="E317" s="20" t="s">
        <v>117</v>
      </c>
      <c r="F317" s="21" t="s">
        <v>1176</v>
      </c>
      <c r="G317" s="20">
        <v>653804710</v>
      </c>
      <c r="H317" s="22">
        <v>700</v>
      </c>
      <c r="I317" s="23">
        <v>0.48</v>
      </c>
      <c r="J317" s="23">
        <v>0.45</v>
      </c>
      <c r="K317" s="24">
        <v>8806538047126</v>
      </c>
      <c r="L317" s="19" t="s">
        <v>1901</v>
      </c>
      <c r="M317" s="21"/>
      <c r="N317" s="19" t="s">
        <v>63</v>
      </c>
      <c r="O317" s="21"/>
      <c r="Q317" s="25">
        <f t="shared" si="36"/>
        <v>700</v>
      </c>
      <c r="R317" s="26" t="str">
        <f t="shared" si="37"/>
        <v>48.0/100</v>
      </c>
      <c r="S317" s="26" t="str">
        <f t="shared" si="37"/>
        <v>45.0/100</v>
      </c>
      <c r="T317" s="25" t="str">
        <f t="shared" si="38"/>
        <v>'60캡슐/병'</v>
      </c>
      <c r="U317" s="25" t="str">
        <f t="shared" si="39"/>
        <v>NULL</v>
      </c>
      <c r="X317" s="26" t="str">
        <f t="shared" si="40"/>
        <v>('2025-05', '프리린캡슐 150mg', '653804710', 700, 48.0/100, 45.0/100, '8806538047126', '60캡슐/병', NULL, 'active', ''),</v>
      </c>
      <c r="CA317" s="29">
        <v>314</v>
      </c>
      <c r="CB317" s="50"/>
      <c r="CC317" s="55" t="s">
        <v>1902</v>
      </c>
      <c r="CD317" s="31" t="s">
        <v>1903</v>
      </c>
      <c r="CE317" s="55" t="s">
        <v>1904</v>
      </c>
      <c r="CF317" s="32" t="s">
        <v>615</v>
      </c>
      <c r="CG317" s="33" t="s">
        <v>616</v>
      </c>
      <c r="CH317" s="34">
        <v>7500</v>
      </c>
      <c r="CI317" s="35">
        <v>45717</v>
      </c>
      <c r="CJ317" s="35"/>
      <c r="CK317" s="36">
        <v>15000</v>
      </c>
      <c r="CL317" s="26">
        <f t="shared" si="41"/>
        <v>7500</v>
      </c>
      <c r="CM317" s="26"/>
      <c r="CR317" s="26" t="str">
        <f t="shared" si="42"/>
        <v>('엘스3층온누리약국(잠실동)', '263-13-00367', '서울특별시송파구 올림픽로 119 3B5호 (잠실동)', '8806538015149', '신일폴산정 1mg', 7500, '2025-03-01'),</v>
      </c>
      <c r="DF317" s="39" t="s">
        <v>120</v>
      </c>
      <c r="DG317" s="12" t="s">
        <v>117</v>
      </c>
      <c r="DH317" s="12" t="s">
        <v>203</v>
      </c>
      <c r="DI317" s="40" t="s">
        <v>335</v>
      </c>
      <c r="DJ317" s="39" t="s">
        <v>883</v>
      </c>
      <c r="DK317" s="41">
        <v>420</v>
      </c>
      <c r="DL317" s="42" t="s">
        <v>93</v>
      </c>
      <c r="DR317" s="43">
        <v>1071</v>
      </c>
      <c r="DS317" s="44" t="s">
        <v>119</v>
      </c>
      <c r="DT317" s="39" t="s">
        <v>120</v>
      </c>
      <c r="DU317" s="44" t="s">
        <v>334</v>
      </c>
      <c r="DV317" s="40" t="s">
        <v>335</v>
      </c>
      <c r="DW317" s="45">
        <v>3</v>
      </c>
      <c r="DX317" s="39" t="s">
        <v>883</v>
      </c>
      <c r="DY317" s="44" t="s">
        <v>85</v>
      </c>
      <c r="DZ317" s="46">
        <v>663</v>
      </c>
      <c r="EA317" s="41">
        <v>420</v>
      </c>
    </row>
    <row r="318" spans="4:131" ht="13.5" x14ac:dyDescent="0.25">
      <c r="D318" s="19">
        <v>315</v>
      </c>
      <c r="E318" s="20" t="s">
        <v>117</v>
      </c>
      <c r="F318" s="21" t="s">
        <v>1191</v>
      </c>
      <c r="G318" s="20">
        <v>653804720</v>
      </c>
      <c r="H318" s="22">
        <v>549</v>
      </c>
      <c r="I318" s="23">
        <v>0.48</v>
      </c>
      <c r="J318" s="23">
        <v>0.45</v>
      </c>
      <c r="K318" s="24">
        <v>8806538047201</v>
      </c>
      <c r="L318" s="19" t="s">
        <v>62</v>
      </c>
      <c r="M318" s="21"/>
      <c r="N318" s="19" t="s">
        <v>63</v>
      </c>
      <c r="O318" s="21"/>
      <c r="Q318" s="25">
        <f t="shared" si="36"/>
        <v>549</v>
      </c>
      <c r="R318" s="26" t="str">
        <f t="shared" si="37"/>
        <v>48.0/100</v>
      </c>
      <c r="S318" s="26" t="str">
        <f t="shared" si="37"/>
        <v>45.0/100</v>
      </c>
      <c r="T318" s="25" t="str">
        <f t="shared" si="38"/>
        <v>'(소분)'</v>
      </c>
      <c r="U318" s="25" t="str">
        <f t="shared" si="39"/>
        <v>NULL</v>
      </c>
      <c r="X318" s="26" t="str">
        <f t="shared" si="40"/>
        <v>('2025-05', '프리린캡슐 75mg', '653804720', 549, 48.0/100, 45.0/100, '8806538047201', '(소분)', NULL, 'active', ''),</v>
      </c>
      <c r="CA318" s="29">
        <v>315</v>
      </c>
      <c r="CB318" s="50"/>
      <c r="CC318" s="55" t="s">
        <v>1905</v>
      </c>
      <c r="CD318" s="31" t="s">
        <v>1578</v>
      </c>
      <c r="CE318" s="55" t="s">
        <v>1906</v>
      </c>
      <c r="CF318" s="32" t="s">
        <v>1907</v>
      </c>
      <c r="CG318" s="33" t="s">
        <v>1722</v>
      </c>
      <c r="CH318" s="34">
        <v>5355</v>
      </c>
      <c r="CI318" s="35">
        <v>45717</v>
      </c>
      <c r="CJ318" s="35"/>
      <c r="CK318" s="36">
        <v>10710</v>
      </c>
      <c r="CL318" s="26">
        <f t="shared" si="41"/>
        <v>5355</v>
      </c>
      <c r="CM318" s="26"/>
      <c r="CR318" s="26" t="str">
        <f t="shared" si="42"/>
        <v>('봄날약국(상일동)', '201-22-93079', '서울특별시 강동구 고덕로 380, 상가2 206호 (상일동, 고덕아르테온아파트(상가2동))', '8806538003313', '레보라정 25mg', 5355, '2025-03-01'),</v>
      </c>
      <c r="DF318" s="39" t="s">
        <v>120</v>
      </c>
      <c r="DG318" s="12" t="s">
        <v>117</v>
      </c>
      <c r="DH318" s="12" t="s">
        <v>203</v>
      </c>
      <c r="DI318" s="40" t="s">
        <v>335</v>
      </c>
      <c r="DJ318" s="39" t="s">
        <v>883</v>
      </c>
      <c r="DK318" s="41">
        <v>990</v>
      </c>
      <c r="DL318" s="42" t="s">
        <v>93</v>
      </c>
      <c r="DR318" s="43">
        <v>1114</v>
      </c>
      <c r="DS318" s="44" t="s">
        <v>119</v>
      </c>
      <c r="DT318" s="39" t="s">
        <v>120</v>
      </c>
      <c r="DU318" s="44" t="s">
        <v>334</v>
      </c>
      <c r="DV318" s="40" t="s">
        <v>335</v>
      </c>
      <c r="DW318" s="45">
        <v>3</v>
      </c>
      <c r="DX318" s="39" t="s">
        <v>883</v>
      </c>
      <c r="DY318" s="44" t="s">
        <v>85</v>
      </c>
      <c r="DZ318" s="46">
        <v>663</v>
      </c>
      <c r="EA318" s="41">
        <v>990</v>
      </c>
    </row>
    <row r="319" spans="4:131" ht="13.5" x14ac:dyDescent="0.25">
      <c r="D319" s="19">
        <v>316</v>
      </c>
      <c r="E319" s="20" t="s">
        <v>117</v>
      </c>
      <c r="F319" s="21" t="s">
        <v>1191</v>
      </c>
      <c r="G319" s="20">
        <v>653804720</v>
      </c>
      <c r="H319" s="22">
        <v>549</v>
      </c>
      <c r="I319" s="23">
        <v>0.48</v>
      </c>
      <c r="J319" s="23">
        <v>0.45</v>
      </c>
      <c r="K319" s="24">
        <v>8806538047218</v>
      </c>
      <c r="L319" s="19" t="s">
        <v>1133</v>
      </c>
      <c r="M319" s="21"/>
      <c r="N319" s="19" t="s">
        <v>63</v>
      </c>
      <c r="O319" s="21"/>
      <c r="Q319" s="25">
        <f t="shared" si="36"/>
        <v>549</v>
      </c>
      <c r="R319" s="26" t="str">
        <f t="shared" si="37"/>
        <v>48.0/100</v>
      </c>
      <c r="S319" s="26" t="str">
        <f t="shared" si="37"/>
        <v>45.0/100</v>
      </c>
      <c r="T319" s="25" t="str">
        <f t="shared" si="38"/>
        <v>'30캡슐/병'</v>
      </c>
      <c r="U319" s="25" t="str">
        <f t="shared" si="39"/>
        <v>NULL</v>
      </c>
      <c r="X319" s="26" t="str">
        <f t="shared" si="40"/>
        <v>('2025-05', '프리린캡슐 75mg', '653804720', 549, 48.0/100, 45.0/100, '8806538047218', '30캡슐/병', NULL, 'active', ''),</v>
      </c>
      <c r="CA319" s="29">
        <v>316</v>
      </c>
      <c r="CB319" s="50"/>
      <c r="CC319" s="55" t="s">
        <v>1908</v>
      </c>
      <c r="CD319" s="31" t="s">
        <v>1909</v>
      </c>
      <c r="CE319" s="55" t="s">
        <v>1910</v>
      </c>
      <c r="CF319" s="32" t="s">
        <v>615</v>
      </c>
      <c r="CG319" s="33" t="s">
        <v>616</v>
      </c>
      <c r="CH319" s="34">
        <v>7500</v>
      </c>
      <c r="CI319" s="35">
        <v>45717</v>
      </c>
      <c r="CJ319" s="35"/>
      <c r="CK319" s="36">
        <v>15000</v>
      </c>
      <c r="CL319" s="26">
        <f t="shared" si="41"/>
        <v>7500</v>
      </c>
      <c r="CM319" s="26"/>
      <c r="CR319" s="26" t="str">
        <f t="shared" si="42"/>
        <v>('●하얀약국(경안동)', '328-20-00584', '경기도 광주시 광주대로 49-21 (경안동)', '8806538015149', '신일폴산정 1mg', 7500, '2025-03-01'),</v>
      </c>
      <c r="DF319" s="39" t="s">
        <v>120</v>
      </c>
      <c r="DG319" s="12" t="s">
        <v>117</v>
      </c>
      <c r="DH319" s="12" t="s">
        <v>203</v>
      </c>
      <c r="DI319" s="40" t="s">
        <v>335</v>
      </c>
      <c r="DJ319" s="39" t="s">
        <v>883</v>
      </c>
      <c r="DK319" s="41">
        <v>90</v>
      </c>
      <c r="DL319" s="42" t="s">
        <v>93</v>
      </c>
      <c r="DR319" s="43">
        <v>1154</v>
      </c>
      <c r="DS319" s="44" t="s">
        <v>119</v>
      </c>
      <c r="DT319" s="39" t="s">
        <v>120</v>
      </c>
      <c r="DU319" s="44" t="s">
        <v>334</v>
      </c>
      <c r="DV319" s="40" t="s">
        <v>335</v>
      </c>
      <c r="DW319" s="45">
        <v>3</v>
      </c>
      <c r="DX319" s="39" t="s">
        <v>883</v>
      </c>
      <c r="DY319" s="44" t="s">
        <v>85</v>
      </c>
      <c r="DZ319" s="46">
        <v>663</v>
      </c>
      <c r="EA319" s="41">
        <v>90</v>
      </c>
    </row>
    <row r="320" spans="4:131" ht="13.5" x14ac:dyDescent="0.25">
      <c r="D320" s="19">
        <v>317</v>
      </c>
      <c r="E320" s="20" t="s">
        <v>117</v>
      </c>
      <c r="F320" s="21" t="s">
        <v>1191</v>
      </c>
      <c r="G320" s="20">
        <v>653804720</v>
      </c>
      <c r="H320" s="22">
        <v>549</v>
      </c>
      <c r="I320" s="23">
        <v>0.48</v>
      </c>
      <c r="J320" s="23">
        <v>0.45</v>
      </c>
      <c r="K320" s="24">
        <v>8806538047225</v>
      </c>
      <c r="L320" s="19" t="s">
        <v>1901</v>
      </c>
      <c r="M320" s="21"/>
      <c r="N320" s="19" t="s">
        <v>63</v>
      </c>
      <c r="O320" s="21"/>
      <c r="Q320" s="25">
        <f t="shared" si="36"/>
        <v>549</v>
      </c>
      <c r="R320" s="26" t="str">
        <f t="shared" si="37"/>
        <v>48.0/100</v>
      </c>
      <c r="S320" s="26" t="str">
        <f t="shared" si="37"/>
        <v>45.0/100</v>
      </c>
      <c r="T320" s="25" t="str">
        <f t="shared" si="38"/>
        <v>'60캡슐/병'</v>
      </c>
      <c r="U320" s="25" t="str">
        <f t="shared" si="39"/>
        <v>NULL</v>
      </c>
      <c r="X320" s="26" t="str">
        <f t="shared" si="40"/>
        <v>('2025-05', '프리린캡슐 75mg', '653804720', 549, 48.0/100, 45.0/100, '8806538047225', '60캡슐/병', NULL, 'active', ''),</v>
      </c>
      <c r="CA320" s="29">
        <v>317</v>
      </c>
      <c r="CB320" s="50"/>
      <c r="CC320" s="55" t="s">
        <v>1853</v>
      </c>
      <c r="CD320" s="31" t="s">
        <v>1854</v>
      </c>
      <c r="CE320" s="55" t="s">
        <v>1855</v>
      </c>
      <c r="CF320" s="32" t="s">
        <v>732</v>
      </c>
      <c r="CG320" s="33" t="s">
        <v>733</v>
      </c>
      <c r="CH320" s="34">
        <v>11500</v>
      </c>
      <c r="CI320" s="35">
        <v>45689</v>
      </c>
      <c r="CJ320" s="35"/>
      <c r="CK320" s="36">
        <v>23000</v>
      </c>
      <c r="CL320" s="26">
        <f t="shared" si="41"/>
        <v>11500</v>
      </c>
      <c r="CM320" s="26"/>
      <c r="CR320" s="26" t="str">
        <f t="shared" si="42"/>
        <v>('가장친절한정문앞중앙(풍납동)', '114-03-73273', '서울특별시 송파구 강동대로 74 (풍납동)', '8806538017259', '신일피리독신정 50mg', 11500, '2025-02-01'),</v>
      </c>
      <c r="DF320" s="39" t="s">
        <v>120</v>
      </c>
      <c r="DG320" s="12" t="s">
        <v>117</v>
      </c>
      <c r="DH320" s="12" t="s">
        <v>203</v>
      </c>
      <c r="DI320" s="40" t="s">
        <v>335</v>
      </c>
      <c r="DJ320" s="39" t="s">
        <v>883</v>
      </c>
      <c r="DK320" s="41">
        <v>60</v>
      </c>
      <c r="DL320" s="42" t="s">
        <v>93</v>
      </c>
      <c r="DR320" s="43">
        <v>1194</v>
      </c>
      <c r="DS320" s="44" t="s">
        <v>119</v>
      </c>
      <c r="DT320" s="39" t="s">
        <v>120</v>
      </c>
      <c r="DU320" s="44" t="s">
        <v>334</v>
      </c>
      <c r="DV320" s="40" t="s">
        <v>335</v>
      </c>
      <c r="DW320" s="45">
        <v>3</v>
      </c>
      <c r="DX320" s="39" t="s">
        <v>883</v>
      </c>
      <c r="DY320" s="44" t="s">
        <v>85</v>
      </c>
      <c r="DZ320" s="46">
        <v>663</v>
      </c>
      <c r="EA320" s="41">
        <v>60</v>
      </c>
    </row>
    <row r="321" spans="4:131" ht="13.5" x14ac:dyDescent="0.25">
      <c r="D321" s="19">
        <v>318</v>
      </c>
      <c r="E321" s="20" t="s">
        <v>117</v>
      </c>
      <c r="F321" s="21" t="s">
        <v>312</v>
      </c>
      <c r="G321" s="20">
        <v>653804410</v>
      </c>
      <c r="H321" s="22">
        <v>612</v>
      </c>
      <c r="I321" s="23">
        <v>0.45</v>
      </c>
      <c r="J321" s="23">
        <v>0.6</v>
      </c>
      <c r="K321" s="24">
        <v>8806538044101</v>
      </c>
      <c r="L321" s="19" t="s">
        <v>62</v>
      </c>
      <c r="M321" s="21"/>
      <c r="N321" s="19" t="s">
        <v>63</v>
      </c>
      <c r="O321" s="21"/>
      <c r="Q321" s="25">
        <f t="shared" si="36"/>
        <v>612</v>
      </c>
      <c r="R321" s="26" t="str">
        <f t="shared" si="37"/>
        <v>45.0/100</v>
      </c>
      <c r="S321" s="26" t="str">
        <f t="shared" si="37"/>
        <v>60.0/100</v>
      </c>
      <c r="T321" s="25" t="str">
        <f t="shared" si="38"/>
        <v>'(소분)'</v>
      </c>
      <c r="U321" s="25" t="str">
        <f t="shared" si="39"/>
        <v>NULL</v>
      </c>
      <c r="X321" s="26" t="str">
        <f t="shared" si="40"/>
        <v>('2025-05', '하이엘정 10mg', '653804410', 612, 45.0/100, 60.0/100, '8806538044101', '(소분)', NULL, 'active', ''),</v>
      </c>
      <c r="CA321" s="29">
        <v>318</v>
      </c>
      <c r="CB321" s="50"/>
      <c r="CC321" s="55" t="s">
        <v>1911</v>
      </c>
      <c r="CD321" s="31" t="s">
        <v>1912</v>
      </c>
      <c r="CE321" s="55" t="s">
        <v>1913</v>
      </c>
      <c r="CF321" s="32" t="s">
        <v>1259</v>
      </c>
      <c r="CG321" s="33" t="s">
        <v>1260</v>
      </c>
      <c r="CH321" s="34">
        <v>12500</v>
      </c>
      <c r="CI321" s="35">
        <v>45658</v>
      </c>
      <c r="CJ321" s="35"/>
      <c r="CK321" s="36">
        <v>25000</v>
      </c>
      <c r="CL321" s="26">
        <f t="shared" si="41"/>
        <v>12500</v>
      </c>
      <c r="CM321" s="26"/>
      <c r="CR321" s="26" t="str">
        <f t="shared" si="42"/>
        <v>('신진약국(보광동)', '209-05-19926', '서울특별시용산구 우사단로 2-1 1층-104 (보광동)', '8806538005737', '메코민캡슐 500mcg', 12500, '2025-01-01'),</v>
      </c>
      <c r="DF321" s="39" t="s">
        <v>120</v>
      </c>
      <c r="DG321" s="12" t="s">
        <v>117</v>
      </c>
      <c r="DH321" s="12" t="s">
        <v>203</v>
      </c>
      <c r="DI321" s="40" t="s">
        <v>1312</v>
      </c>
      <c r="DJ321" s="39" t="s">
        <v>883</v>
      </c>
      <c r="DK321" s="41">
        <v>3441</v>
      </c>
      <c r="DL321" s="42" t="s">
        <v>93</v>
      </c>
      <c r="DR321" s="43">
        <v>1214</v>
      </c>
      <c r="DS321" s="44" t="s">
        <v>119</v>
      </c>
      <c r="DT321" s="39" t="s">
        <v>120</v>
      </c>
      <c r="DU321" s="44" t="s">
        <v>1311</v>
      </c>
      <c r="DV321" s="40" t="s">
        <v>1312</v>
      </c>
      <c r="DW321" s="45">
        <v>3</v>
      </c>
      <c r="DX321" s="39" t="s">
        <v>883</v>
      </c>
      <c r="DY321" s="44" t="s">
        <v>85</v>
      </c>
      <c r="DZ321" s="46">
        <v>663</v>
      </c>
      <c r="EA321" s="41">
        <v>3441</v>
      </c>
    </row>
    <row r="322" spans="4:131" ht="13.5" x14ac:dyDescent="0.25">
      <c r="D322" s="19">
        <v>319</v>
      </c>
      <c r="E322" s="20" t="s">
        <v>117</v>
      </c>
      <c r="F322" s="21" t="s">
        <v>312</v>
      </c>
      <c r="G322" s="20">
        <v>653804410</v>
      </c>
      <c r="H322" s="22">
        <v>612</v>
      </c>
      <c r="I322" s="23">
        <v>0.45</v>
      </c>
      <c r="J322" s="23">
        <v>0.6</v>
      </c>
      <c r="K322" s="24">
        <v>8806538044118</v>
      </c>
      <c r="L322" s="19" t="s">
        <v>801</v>
      </c>
      <c r="M322" s="21"/>
      <c r="N322" s="19" t="s">
        <v>63</v>
      </c>
      <c r="O322" s="21"/>
      <c r="Q322" s="25">
        <f t="shared" si="36"/>
        <v>612</v>
      </c>
      <c r="R322" s="26" t="str">
        <f t="shared" si="37"/>
        <v>45.0/100</v>
      </c>
      <c r="S322" s="26" t="str">
        <f t="shared" si="37"/>
        <v>60.0/100</v>
      </c>
      <c r="T322" s="25" t="str">
        <f t="shared" si="38"/>
        <v>'28정/Alu-Alu'</v>
      </c>
      <c r="U322" s="25" t="str">
        <f t="shared" si="39"/>
        <v>NULL</v>
      </c>
      <c r="X322" s="26" t="str">
        <f t="shared" si="40"/>
        <v>('2025-05', '하이엘정 10mg', '653804410', 612, 45.0/100, 60.0/100, '8806538044118', '28정/Alu-Alu', NULL, 'active', ''),</v>
      </c>
      <c r="CA322" s="29">
        <v>319</v>
      </c>
      <c r="CB322" s="50"/>
      <c r="CC322" s="55" t="s">
        <v>1914</v>
      </c>
      <c r="CD322" s="31" t="s">
        <v>1915</v>
      </c>
      <c r="CE322" s="55" t="s">
        <v>1916</v>
      </c>
      <c r="CF322" s="32" t="s">
        <v>1824</v>
      </c>
      <c r="CG322" s="33" t="s">
        <v>861</v>
      </c>
      <c r="CH322" s="34">
        <v>1200</v>
      </c>
      <c r="CI322" s="35">
        <v>45717</v>
      </c>
      <c r="CJ322" s="35"/>
      <c r="CK322" s="36">
        <v>2400</v>
      </c>
      <c r="CL322" s="26">
        <f t="shared" si="41"/>
        <v>1200</v>
      </c>
      <c r="CM322" s="26"/>
      <c r="CR322" s="26" t="str">
        <f t="shared" si="42"/>
        <v>('바다약국(덕풍동)', '853-01-03470', '경기도 하남시 덕풍공원로 43, 1층 106호 (덕풍동, 약국)', '8806538013510', '신일아시클로버크림', 1200, '2025-03-01'),</v>
      </c>
      <c r="DF322" s="39" t="s">
        <v>120</v>
      </c>
      <c r="DG322" s="12" t="s">
        <v>117</v>
      </c>
      <c r="DH322" s="12" t="s">
        <v>203</v>
      </c>
      <c r="DI322" s="40" t="s">
        <v>382</v>
      </c>
      <c r="DJ322" s="39" t="s">
        <v>883</v>
      </c>
      <c r="DK322" s="41">
        <v>2219</v>
      </c>
      <c r="DL322" s="42" t="s">
        <v>93</v>
      </c>
      <c r="DR322" s="43">
        <v>1232</v>
      </c>
      <c r="DS322" s="44" t="s">
        <v>119</v>
      </c>
      <c r="DT322" s="39" t="s">
        <v>120</v>
      </c>
      <c r="DU322" s="44" t="s">
        <v>381</v>
      </c>
      <c r="DV322" s="40" t="s">
        <v>382</v>
      </c>
      <c r="DW322" s="45">
        <v>3</v>
      </c>
      <c r="DX322" s="39" t="s">
        <v>883</v>
      </c>
      <c r="DY322" s="44" t="s">
        <v>85</v>
      </c>
      <c r="DZ322" s="46">
        <v>663</v>
      </c>
      <c r="EA322" s="41">
        <v>2219</v>
      </c>
    </row>
    <row r="323" spans="4:131" ht="13.5" x14ac:dyDescent="0.25">
      <c r="D323" s="19">
        <v>320</v>
      </c>
      <c r="E323" s="20" t="s">
        <v>117</v>
      </c>
      <c r="F323" s="21" t="s">
        <v>312</v>
      </c>
      <c r="G323" s="20">
        <v>653804410</v>
      </c>
      <c r="H323" s="22">
        <v>612</v>
      </c>
      <c r="I323" s="23">
        <v>0.45</v>
      </c>
      <c r="J323" s="23">
        <v>0.6</v>
      </c>
      <c r="K323" s="24">
        <v>8806538044125</v>
      </c>
      <c r="L323" s="19" t="s">
        <v>95</v>
      </c>
      <c r="M323" s="21"/>
      <c r="N323" s="19" t="s">
        <v>63</v>
      </c>
      <c r="O323" s="21"/>
      <c r="Q323" s="25">
        <f t="shared" si="36"/>
        <v>612</v>
      </c>
      <c r="R323" s="26" t="str">
        <f t="shared" si="37"/>
        <v>45.0/100</v>
      </c>
      <c r="S323" s="26" t="str">
        <f t="shared" si="37"/>
        <v>60.0/100</v>
      </c>
      <c r="T323" s="25" t="str">
        <f t="shared" si="38"/>
        <v>'30정/병'</v>
      </c>
      <c r="U323" s="25" t="str">
        <f t="shared" si="39"/>
        <v>NULL</v>
      </c>
      <c r="X323" s="26" t="str">
        <f t="shared" si="40"/>
        <v>('2025-05', '하이엘정 10mg', '653804410', 612, 45.0/100, 60.0/100, '8806538044125', '30정/병', NULL, 'active', ''),</v>
      </c>
      <c r="CA323" s="29">
        <v>320</v>
      </c>
      <c r="CB323" s="50"/>
      <c r="CC323" s="55" t="s">
        <v>1917</v>
      </c>
      <c r="CD323" s="31" t="s">
        <v>1918</v>
      </c>
      <c r="CE323" s="55" t="s">
        <v>1919</v>
      </c>
      <c r="CF323" s="32" t="s">
        <v>686</v>
      </c>
      <c r="CG323" s="33" t="s">
        <v>661</v>
      </c>
      <c r="CH323" s="34">
        <v>0</v>
      </c>
      <c r="CI323" s="35">
        <v>45717</v>
      </c>
      <c r="CJ323" s="35"/>
      <c r="CK323" s="36">
        <v>0</v>
      </c>
      <c r="CL323" s="26">
        <f t="shared" si="41"/>
        <v>0</v>
      </c>
      <c r="CM323" s="26"/>
      <c r="CR323" s="26" t="str">
        <f t="shared" si="42"/>
        <v>('청담케이팜약(신사동)', '639-09-00121', '서울특별시강남구 도산대로 333 1층 (신사동)', '8806538010977', '신일트리메부틴말레산염정 100mg', 0, '2025-03-01'),</v>
      </c>
      <c r="DF323" s="39" t="s">
        <v>120</v>
      </c>
      <c r="DG323" s="12" t="s">
        <v>117</v>
      </c>
      <c r="DH323" s="12" t="s">
        <v>203</v>
      </c>
      <c r="DI323" s="40" t="s">
        <v>382</v>
      </c>
      <c r="DJ323" s="39" t="s">
        <v>883</v>
      </c>
      <c r="DK323" s="41">
        <v>1065</v>
      </c>
      <c r="DL323" s="42" t="s">
        <v>93</v>
      </c>
      <c r="DR323" s="43">
        <v>1257</v>
      </c>
      <c r="DS323" s="44" t="s">
        <v>119</v>
      </c>
      <c r="DT323" s="39" t="s">
        <v>120</v>
      </c>
      <c r="DU323" s="44" t="s">
        <v>381</v>
      </c>
      <c r="DV323" s="40" t="s">
        <v>382</v>
      </c>
      <c r="DW323" s="45">
        <v>3</v>
      </c>
      <c r="DX323" s="39" t="s">
        <v>883</v>
      </c>
      <c r="DY323" s="44" t="s">
        <v>85</v>
      </c>
      <c r="DZ323" s="46">
        <v>663</v>
      </c>
      <c r="EA323" s="41">
        <v>1065</v>
      </c>
    </row>
    <row r="324" spans="4:131" ht="13.5" x14ac:dyDescent="0.25">
      <c r="D324" s="19">
        <v>321</v>
      </c>
      <c r="E324" s="20" t="s">
        <v>117</v>
      </c>
      <c r="F324" s="21" t="s">
        <v>312</v>
      </c>
      <c r="G324" s="20">
        <v>653804410</v>
      </c>
      <c r="H324" s="22">
        <v>612</v>
      </c>
      <c r="I324" s="23">
        <v>0.45</v>
      </c>
      <c r="J324" s="23">
        <v>0.6</v>
      </c>
      <c r="K324" s="24">
        <v>8806538044132</v>
      </c>
      <c r="L324" s="19" t="s">
        <v>1841</v>
      </c>
      <c r="M324" s="21"/>
      <c r="N324" s="19" t="s">
        <v>63</v>
      </c>
      <c r="O324" s="21"/>
      <c r="Q324" s="25">
        <f t="shared" ref="Q324:Q387" si="43">IFERROR(IF(LEN(H324)&gt;0,H324,"NULL"),"NULL")</f>
        <v>612</v>
      </c>
      <c r="R324" s="26" t="str">
        <f t="shared" ref="R324:S387" si="44">FIXED(I324*100,1)&amp;"/100"</f>
        <v>45.0/100</v>
      </c>
      <c r="S324" s="26" t="str">
        <f t="shared" si="44"/>
        <v>60.0/100</v>
      </c>
      <c r="T324" s="25" t="str">
        <f t="shared" si="38"/>
        <v>'90정/병'</v>
      </c>
      <c r="U324" s="25" t="str">
        <f t="shared" si="39"/>
        <v>NULL</v>
      </c>
      <c r="X324" s="26" t="str">
        <f t="shared" si="40"/>
        <v>('2025-05', '하이엘정 10mg', '653804410', 612, 45.0/100, 60.0/100, '8806538044132', '90정/병', NULL, 'active', ''),</v>
      </c>
      <c r="CA324" s="29">
        <v>321</v>
      </c>
      <c r="CB324" s="50"/>
      <c r="CC324" s="55" t="s">
        <v>1920</v>
      </c>
      <c r="CD324" s="31" t="s">
        <v>1921</v>
      </c>
      <c r="CE324" s="55" t="s">
        <v>1922</v>
      </c>
      <c r="CF324" s="32" t="s">
        <v>615</v>
      </c>
      <c r="CG324" s="33" t="s">
        <v>616</v>
      </c>
      <c r="CH324" s="34">
        <v>7500</v>
      </c>
      <c r="CI324" s="35">
        <v>45717</v>
      </c>
      <c r="CJ324" s="35"/>
      <c r="CK324" s="36">
        <v>15000</v>
      </c>
      <c r="CL324" s="26">
        <f t="shared" si="41"/>
        <v>7500</v>
      </c>
      <c r="CM324" s="26"/>
      <c r="CR324" s="26" t="str">
        <f t="shared" si="42"/>
        <v>('풍성내과(풍납동)', '215-91-70445', '서울특별시송파구 올림픽로45길 19 (풍납동)', '8806538015149', '신일폴산정 1mg', 7500, '2025-03-01'),</v>
      </c>
      <c r="DF324" s="39" t="s">
        <v>120</v>
      </c>
      <c r="DG324" s="12" t="s">
        <v>117</v>
      </c>
      <c r="DH324" s="12" t="s">
        <v>203</v>
      </c>
      <c r="DI324" s="40" t="s">
        <v>382</v>
      </c>
      <c r="DJ324" s="39" t="s">
        <v>883</v>
      </c>
      <c r="DK324" s="41">
        <v>1620</v>
      </c>
      <c r="DL324" s="42" t="s">
        <v>93</v>
      </c>
      <c r="DR324" s="43">
        <v>1275</v>
      </c>
      <c r="DS324" s="44" t="s">
        <v>119</v>
      </c>
      <c r="DT324" s="39" t="s">
        <v>120</v>
      </c>
      <c r="DU324" s="44" t="s">
        <v>381</v>
      </c>
      <c r="DV324" s="40" t="s">
        <v>382</v>
      </c>
      <c r="DW324" s="45">
        <v>3</v>
      </c>
      <c r="DX324" s="39" t="s">
        <v>883</v>
      </c>
      <c r="DY324" s="44" t="s">
        <v>85</v>
      </c>
      <c r="DZ324" s="46">
        <v>663</v>
      </c>
      <c r="EA324" s="41">
        <v>1620</v>
      </c>
    </row>
    <row r="325" spans="4:131" ht="13.5" x14ac:dyDescent="0.25">
      <c r="D325" s="19">
        <v>322</v>
      </c>
      <c r="E325" s="20" t="s">
        <v>117</v>
      </c>
      <c r="F325" s="21" t="s">
        <v>438</v>
      </c>
      <c r="G325" s="20">
        <v>653804400</v>
      </c>
      <c r="H325" s="22">
        <v>686</v>
      </c>
      <c r="I325" s="23">
        <v>0.45</v>
      </c>
      <c r="J325" s="23">
        <v>0.6</v>
      </c>
      <c r="K325" s="24">
        <v>8806538044002</v>
      </c>
      <c r="L325" s="19" t="s">
        <v>62</v>
      </c>
      <c r="M325" s="21"/>
      <c r="N325" s="19" t="s">
        <v>63</v>
      </c>
      <c r="O325" s="21"/>
      <c r="Q325" s="25">
        <f t="shared" si="43"/>
        <v>686</v>
      </c>
      <c r="R325" s="26" t="str">
        <f t="shared" si="44"/>
        <v>45.0/100</v>
      </c>
      <c r="S325" s="26" t="str">
        <f t="shared" si="44"/>
        <v>60.0/100</v>
      </c>
      <c r="T325" s="25" t="str">
        <f t="shared" ref="T325:T388" si="45">IFERROR(IF(LEN(L325)&gt;0,"'"&amp;L325&amp;"'","NULL"),"NULL")</f>
        <v>'(소분)'</v>
      </c>
      <c r="U325" s="25" t="str">
        <f t="shared" ref="U325:U388" si="46">IFERROR(IF(LEN(M325)&gt;0,M325,"NULL"),"NULL")</f>
        <v>NULL</v>
      </c>
      <c r="X325" s="26" t="str">
        <f t="shared" ref="X325:X388" si="47">IFERROR("('"&amp;E325&amp;"', '"&amp;F325&amp;"', '"&amp;G325&amp;"', "&amp;Q325&amp;", "&amp;R325&amp;", "&amp;S325&amp;", '"&amp;K325&amp;"', "&amp;T325&amp;", "&amp;U325&amp;", '"&amp;N325&amp;"', '"&amp;O325&amp;"'),","")</f>
        <v>('2025-05', '하이엘정 20mg', '653804400', 686, 45.0/100, 60.0/100, '8806538044002', '(소분)', NULL, 'active', ''),</v>
      </c>
      <c r="CA325" s="29">
        <v>322</v>
      </c>
      <c r="CB325" s="50"/>
      <c r="CC325" s="55" t="s">
        <v>1834</v>
      </c>
      <c r="CD325" s="31" t="s">
        <v>1835</v>
      </c>
      <c r="CE325" s="55" t="s">
        <v>1836</v>
      </c>
      <c r="CF325" s="32" t="s">
        <v>1077</v>
      </c>
      <c r="CG325" s="33" t="s">
        <v>1078</v>
      </c>
      <c r="CH325" s="34">
        <v>8250</v>
      </c>
      <c r="CI325" s="35">
        <v>45717</v>
      </c>
      <c r="CJ325" s="35"/>
      <c r="CK325" s="36">
        <v>16500</v>
      </c>
      <c r="CL325" s="26">
        <f t="shared" ref="CL325:CL388" si="48">IFERROR(CK325/2,"")</f>
        <v>8250</v>
      </c>
      <c r="CM325" s="26"/>
      <c r="CR325" s="26" t="str">
        <f t="shared" ref="CR325:CR388" si="49">IFERROR("('"&amp;CC325&amp;"', '"&amp;CD325&amp;"', '"&amp;CE325&amp;"', '"&amp;CF325&amp;"', '"&amp;CG325&amp;"', "&amp;CH325&amp;", '"&amp;TEXT(CI325,"YYYY-MM-DD")&amp;"'),","")</f>
        <v>('한성약국(잠원동)', '156-77-00023', '서울특별시 서초구 신반포로 257 (잠원동, 신반포11차)', '8806538056425', '프로나지액 25mL', 8250, '2025-03-01'),</v>
      </c>
      <c r="DF325" s="39" t="s">
        <v>120</v>
      </c>
      <c r="DG325" s="12" t="s">
        <v>117</v>
      </c>
      <c r="DH325" s="12" t="s">
        <v>203</v>
      </c>
      <c r="DI325" s="40" t="s">
        <v>485</v>
      </c>
      <c r="DJ325" s="39" t="s">
        <v>883</v>
      </c>
      <c r="DK325" s="41">
        <v>360</v>
      </c>
      <c r="DL325" s="42" t="s">
        <v>93</v>
      </c>
      <c r="DR325" s="43">
        <v>1351</v>
      </c>
      <c r="DS325" s="44" t="s">
        <v>119</v>
      </c>
      <c r="DT325" s="39" t="s">
        <v>120</v>
      </c>
      <c r="DU325" s="44" t="s">
        <v>484</v>
      </c>
      <c r="DV325" s="40" t="s">
        <v>485</v>
      </c>
      <c r="DW325" s="45">
        <v>3</v>
      </c>
      <c r="DX325" s="39" t="s">
        <v>883</v>
      </c>
      <c r="DY325" s="44" t="s">
        <v>85</v>
      </c>
      <c r="DZ325" s="46">
        <v>663</v>
      </c>
      <c r="EA325" s="41">
        <v>360</v>
      </c>
    </row>
    <row r="326" spans="4:131" ht="13.5" x14ac:dyDescent="0.25">
      <c r="D326" s="19">
        <v>323</v>
      </c>
      <c r="E326" s="20" t="s">
        <v>117</v>
      </c>
      <c r="F326" s="21" t="s">
        <v>438</v>
      </c>
      <c r="G326" s="20">
        <v>653804400</v>
      </c>
      <c r="H326" s="22">
        <v>686</v>
      </c>
      <c r="I326" s="23">
        <v>0.45</v>
      </c>
      <c r="J326" s="23">
        <v>0.6</v>
      </c>
      <c r="K326" s="24">
        <v>8806538044019</v>
      </c>
      <c r="L326" s="19" t="s">
        <v>801</v>
      </c>
      <c r="M326" s="21"/>
      <c r="N326" s="19" t="s">
        <v>63</v>
      </c>
      <c r="O326" s="21"/>
      <c r="Q326" s="25">
        <f t="shared" si="43"/>
        <v>686</v>
      </c>
      <c r="R326" s="26" t="str">
        <f t="shared" si="44"/>
        <v>45.0/100</v>
      </c>
      <c r="S326" s="26" t="str">
        <f t="shared" si="44"/>
        <v>60.0/100</v>
      </c>
      <c r="T326" s="25" t="str">
        <f t="shared" si="45"/>
        <v>'28정/Alu-Alu'</v>
      </c>
      <c r="U326" s="25" t="str">
        <f t="shared" si="46"/>
        <v>NULL</v>
      </c>
      <c r="X326" s="26" t="str">
        <f t="shared" si="47"/>
        <v>('2025-05', '하이엘정 20mg', '653804400', 686, 45.0/100, 60.0/100, '8806538044019', '28정/Alu-Alu', NULL, 'active', ''),</v>
      </c>
      <c r="CA326" s="29">
        <v>323</v>
      </c>
      <c r="CB326" s="50"/>
      <c r="CC326" s="55" t="s">
        <v>1923</v>
      </c>
      <c r="CD326" s="31" t="s">
        <v>1718</v>
      </c>
      <c r="CE326" s="55" t="s">
        <v>1924</v>
      </c>
      <c r="CF326" s="32" t="s">
        <v>1545</v>
      </c>
      <c r="CG326" s="33" t="s">
        <v>1334</v>
      </c>
      <c r="CH326" s="34">
        <v>21600</v>
      </c>
      <c r="CI326" s="35">
        <v>45717</v>
      </c>
      <c r="CJ326" s="35"/>
      <c r="CK326" s="36">
        <v>43200</v>
      </c>
      <c r="CL326" s="26">
        <f t="shared" si="48"/>
        <v>21600</v>
      </c>
      <c r="CM326" s="26"/>
      <c r="CR326" s="26" t="str">
        <f t="shared" si="49"/>
        <v>('맑은온누리약국(문정동)', '227-53-00479', '서울특별시 송파구 새말로 125, 107호 (문정동, 어은회관)', '8806538052410', '에티브정', 21600, '2025-03-01'),</v>
      </c>
      <c r="DF326" s="39" t="s">
        <v>120</v>
      </c>
      <c r="DG326" s="12" t="s">
        <v>117</v>
      </c>
      <c r="DH326" s="12" t="s">
        <v>203</v>
      </c>
      <c r="DI326" s="40" t="s">
        <v>485</v>
      </c>
      <c r="DJ326" s="39" t="s">
        <v>883</v>
      </c>
      <c r="DK326" s="41">
        <v>60</v>
      </c>
      <c r="DL326" s="42" t="s">
        <v>93</v>
      </c>
      <c r="DR326" s="43">
        <v>1363</v>
      </c>
      <c r="DS326" s="44" t="s">
        <v>119</v>
      </c>
      <c r="DT326" s="39" t="s">
        <v>120</v>
      </c>
      <c r="DU326" s="44" t="s">
        <v>484</v>
      </c>
      <c r="DV326" s="40" t="s">
        <v>485</v>
      </c>
      <c r="DW326" s="45">
        <v>3</v>
      </c>
      <c r="DX326" s="39" t="s">
        <v>883</v>
      </c>
      <c r="DY326" s="44" t="s">
        <v>85</v>
      </c>
      <c r="DZ326" s="46">
        <v>663</v>
      </c>
      <c r="EA326" s="41">
        <v>60</v>
      </c>
    </row>
    <row r="327" spans="4:131" ht="13.5" x14ac:dyDescent="0.25">
      <c r="D327" s="19">
        <v>324</v>
      </c>
      <c r="E327" s="20" t="s">
        <v>117</v>
      </c>
      <c r="F327" s="21" t="s">
        <v>438</v>
      </c>
      <c r="G327" s="20">
        <v>653804400</v>
      </c>
      <c r="H327" s="22">
        <v>686</v>
      </c>
      <c r="I327" s="23">
        <v>0.45</v>
      </c>
      <c r="J327" s="23">
        <v>0.6</v>
      </c>
      <c r="K327" s="24">
        <v>8806538044026</v>
      </c>
      <c r="L327" s="19" t="s">
        <v>95</v>
      </c>
      <c r="M327" s="21"/>
      <c r="N327" s="19" t="s">
        <v>63</v>
      </c>
      <c r="O327" s="21"/>
      <c r="Q327" s="25">
        <f t="shared" si="43"/>
        <v>686</v>
      </c>
      <c r="R327" s="26" t="str">
        <f t="shared" si="44"/>
        <v>45.0/100</v>
      </c>
      <c r="S327" s="26" t="str">
        <f t="shared" si="44"/>
        <v>60.0/100</v>
      </c>
      <c r="T327" s="25" t="str">
        <f t="shared" si="45"/>
        <v>'30정/병'</v>
      </c>
      <c r="U327" s="25" t="str">
        <f t="shared" si="46"/>
        <v>NULL</v>
      </c>
      <c r="X327" s="26" t="str">
        <f t="shared" si="47"/>
        <v>('2025-05', '하이엘정 20mg', '653804400', 686, 45.0/100, 60.0/100, '8806538044026', '30정/병', NULL, 'active', ''),</v>
      </c>
      <c r="CA327" s="29">
        <v>324</v>
      </c>
      <c r="CB327" s="50"/>
      <c r="CC327" s="55" t="s">
        <v>1925</v>
      </c>
      <c r="CD327" s="31" t="s">
        <v>1725</v>
      </c>
      <c r="CE327" s="55" t="s">
        <v>1926</v>
      </c>
      <c r="CF327" s="32" t="s">
        <v>1545</v>
      </c>
      <c r="CG327" s="33" t="s">
        <v>1334</v>
      </c>
      <c r="CH327" s="34">
        <v>7200</v>
      </c>
      <c r="CI327" s="35">
        <v>45717</v>
      </c>
      <c r="CJ327" s="35"/>
      <c r="CK327" s="36">
        <v>14400</v>
      </c>
      <c r="CL327" s="26">
        <f t="shared" si="48"/>
        <v>7200</v>
      </c>
      <c r="CM327" s="26"/>
      <c r="CR327" s="26" t="str">
        <f t="shared" si="49"/>
        <v>('중의당약국(문정동)', '215-17-27201', '서울특별시송파구 새말로 134 (문정동)', '8806538052410', '에티브정', 7200, '2025-03-01'),</v>
      </c>
      <c r="DF327" s="39" t="s">
        <v>120</v>
      </c>
      <c r="DG327" s="12" t="s">
        <v>117</v>
      </c>
      <c r="DH327" s="12" t="s">
        <v>203</v>
      </c>
      <c r="DI327" s="40" t="s">
        <v>335</v>
      </c>
      <c r="DJ327" s="39" t="s">
        <v>926</v>
      </c>
      <c r="DK327" s="41">
        <v>180</v>
      </c>
      <c r="DL327" s="42" t="s">
        <v>93</v>
      </c>
      <c r="DR327" s="43">
        <v>1072</v>
      </c>
      <c r="DS327" s="44" t="s">
        <v>119</v>
      </c>
      <c r="DT327" s="39" t="s">
        <v>120</v>
      </c>
      <c r="DU327" s="44" t="s">
        <v>334</v>
      </c>
      <c r="DV327" s="40" t="s">
        <v>335</v>
      </c>
      <c r="DW327" s="45">
        <v>3</v>
      </c>
      <c r="DX327" s="39" t="s">
        <v>926</v>
      </c>
      <c r="DY327" s="44" t="s">
        <v>197</v>
      </c>
      <c r="DZ327" s="46">
        <v>712</v>
      </c>
      <c r="EA327" s="41">
        <v>180</v>
      </c>
    </row>
    <row r="328" spans="4:131" ht="13.5" x14ac:dyDescent="0.25">
      <c r="D328" s="19">
        <v>325</v>
      </c>
      <c r="E328" s="20" t="s">
        <v>117</v>
      </c>
      <c r="F328" s="21" t="s">
        <v>438</v>
      </c>
      <c r="G328" s="20">
        <v>653804400</v>
      </c>
      <c r="H328" s="22">
        <v>686</v>
      </c>
      <c r="I328" s="23">
        <v>0.45</v>
      </c>
      <c r="J328" s="23">
        <v>0.6</v>
      </c>
      <c r="K328" s="24">
        <v>8806538044033</v>
      </c>
      <c r="L328" s="19" t="s">
        <v>1841</v>
      </c>
      <c r="M328" s="21"/>
      <c r="N328" s="19" t="s">
        <v>63</v>
      </c>
      <c r="O328" s="21"/>
      <c r="Q328" s="25">
        <f t="shared" si="43"/>
        <v>686</v>
      </c>
      <c r="R328" s="26" t="str">
        <f t="shared" si="44"/>
        <v>45.0/100</v>
      </c>
      <c r="S328" s="26" t="str">
        <f t="shared" si="44"/>
        <v>60.0/100</v>
      </c>
      <c r="T328" s="25" t="str">
        <f t="shared" si="45"/>
        <v>'90정/병'</v>
      </c>
      <c r="U328" s="25" t="str">
        <f t="shared" si="46"/>
        <v>NULL</v>
      </c>
      <c r="X328" s="26" t="str">
        <f t="shared" si="47"/>
        <v>('2025-05', '하이엘정 20mg', '653804400', 686, 45.0/100, 60.0/100, '8806538044033', '90정/병', NULL, 'active', ''),</v>
      </c>
      <c r="CA328" s="29">
        <v>325</v>
      </c>
      <c r="CB328" s="50"/>
      <c r="CC328" s="55" t="s">
        <v>1838</v>
      </c>
      <c r="CD328" s="31" t="s">
        <v>1839</v>
      </c>
      <c r="CE328" s="55" t="s">
        <v>1840</v>
      </c>
      <c r="CF328" s="32" t="s">
        <v>615</v>
      </c>
      <c r="CG328" s="33" t="s">
        <v>616</v>
      </c>
      <c r="CH328" s="34">
        <v>7500</v>
      </c>
      <c r="CI328" s="35">
        <v>45717</v>
      </c>
      <c r="CJ328" s="35"/>
      <c r="CK328" s="36">
        <v>15000</v>
      </c>
      <c r="CL328" s="26">
        <f t="shared" si="48"/>
        <v>7500</v>
      </c>
      <c r="CM328" s="26"/>
      <c r="CR328" s="26" t="str">
        <f t="shared" si="49"/>
        <v>('조은약국(둔촌동)', '291-35-00175', '서울특별시 강동구 동남로49길 21-12', '8806538015149', '신일폴산정 1mg', 7500, '2025-03-01'),</v>
      </c>
      <c r="DF328" s="39" t="s">
        <v>120</v>
      </c>
      <c r="DG328" s="12" t="s">
        <v>117</v>
      </c>
      <c r="DH328" s="12" t="s">
        <v>203</v>
      </c>
      <c r="DI328" s="40" t="s">
        <v>1312</v>
      </c>
      <c r="DJ328" s="39" t="s">
        <v>926</v>
      </c>
      <c r="DK328" s="41">
        <v>60</v>
      </c>
      <c r="DL328" s="42" t="s">
        <v>93</v>
      </c>
      <c r="DR328" s="43">
        <v>1215</v>
      </c>
      <c r="DS328" s="44" t="s">
        <v>119</v>
      </c>
      <c r="DT328" s="39" t="s">
        <v>120</v>
      </c>
      <c r="DU328" s="44" t="s">
        <v>1311</v>
      </c>
      <c r="DV328" s="40" t="s">
        <v>1312</v>
      </c>
      <c r="DW328" s="45">
        <v>3</v>
      </c>
      <c r="DX328" s="39" t="s">
        <v>926</v>
      </c>
      <c r="DY328" s="44" t="s">
        <v>197</v>
      </c>
      <c r="DZ328" s="46">
        <v>712</v>
      </c>
      <c r="EA328" s="41">
        <v>60</v>
      </c>
    </row>
    <row r="329" spans="4:131" ht="13.5" x14ac:dyDescent="0.25">
      <c r="D329" s="19">
        <v>326</v>
      </c>
      <c r="E329" s="20" t="s">
        <v>117</v>
      </c>
      <c r="F329" s="21" t="s">
        <v>500</v>
      </c>
      <c r="G329" s="20">
        <v>653804980</v>
      </c>
      <c r="H329" s="22">
        <v>346</v>
      </c>
      <c r="I329" s="23">
        <v>0.45</v>
      </c>
      <c r="J329" s="23">
        <v>0.5</v>
      </c>
      <c r="K329" s="24">
        <v>8806538049816</v>
      </c>
      <c r="L329" s="19" t="s">
        <v>801</v>
      </c>
      <c r="M329" s="21"/>
      <c r="N329" s="19" t="s">
        <v>63</v>
      </c>
      <c r="O329" s="21"/>
      <c r="Q329" s="25">
        <f t="shared" si="43"/>
        <v>346</v>
      </c>
      <c r="R329" s="26" t="str">
        <f t="shared" si="44"/>
        <v>45.0/100</v>
      </c>
      <c r="S329" s="26" t="str">
        <f t="shared" si="44"/>
        <v>50.0/100</v>
      </c>
      <c r="T329" s="25" t="str">
        <f t="shared" si="45"/>
        <v>'28정/Alu-Alu'</v>
      </c>
      <c r="U329" s="25" t="str">
        <f t="shared" si="46"/>
        <v>NULL</v>
      </c>
      <c r="X329" s="26" t="str">
        <f t="shared" si="47"/>
        <v>('2025-05', '하이엘정 5mg', '653804980', 346, 45.0/100, 50.0/100, '8806538049816', '28정/Alu-Alu', NULL, 'active', ''),</v>
      </c>
      <c r="CA329" s="29">
        <v>326</v>
      </c>
      <c r="CB329" s="50"/>
      <c r="CC329" s="55" t="s">
        <v>1927</v>
      </c>
      <c r="CD329" s="31" t="s">
        <v>1928</v>
      </c>
      <c r="CE329" s="55" t="s">
        <v>1929</v>
      </c>
      <c r="CF329" s="32" t="s">
        <v>615</v>
      </c>
      <c r="CG329" s="33" t="s">
        <v>616</v>
      </c>
      <c r="CH329" s="34">
        <v>7500</v>
      </c>
      <c r="CI329" s="35">
        <v>45689</v>
      </c>
      <c r="CJ329" s="35"/>
      <c r="CK329" s="36">
        <v>15000</v>
      </c>
      <c r="CL329" s="26">
        <f t="shared" si="48"/>
        <v>7500</v>
      </c>
      <c r="CM329" s="26"/>
      <c r="CR329" s="26" t="str">
        <f t="shared" si="49"/>
        <v>('연세1번약국(중동)', '221-30-18410', '경기도 용인시 기흥구 동백죽전대로 331,107호 (중동)', '8806538015149', '신일폴산정 1mg', 7500, '2025-02-01'),</v>
      </c>
      <c r="DF329" s="39" t="s">
        <v>120</v>
      </c>
      <c r="DG329" s="12" t="s">
        <v>117</v>
      </c>
      <c r="DH329" s="12" t="s">
        <v>203</v>
      </c>
      <c r="DI329" s="40" t="s">
        <v>382</v>
      </c>
      <c r="DJ329" s="39" t="s">
        <v>926</v>
      </c>
      <c r="DK329" s="41">
        <v>180</v>
      </c>
      <c r="DL329" s="42" t="s">
        <v>93</v>
      </c>
      <c r="DR329" s="43">
        <v>1233</v>
      </c>
      <c r="DS329" s="44" t="s">
        <v>119</v>
      </c>
      <c r="DT329" s="39" t="s">
        <v>120</v>
      </c>
      <c r="DU329" s="44" t="s">
        <v>381</v>
      </c>
      <c r="DV329" s="40" t="s">
        <v>382</v>
      </c>
      <c r="DW329" s="45">
        <v>3</v>
      </c>
      <c r="DX329" s="39" t="s">
        <v>926</v>
      </c>
      <c r="DY329" s="44" t="s">
        <v>197</v>
      </c>
      <c r="DZ329" s="46">
        <v>712</v>
      </c>
      <c r="EA329" s="41">
        <v>180</v>
      </c>
    </row>
    <row r="330" spans="4:131" ht="13.5" x14ac:dyDescent="0.25">
      <c r="D330" s="19">
        <v>327</v>
      </c>
      <c r="E330" s="20" t="s">
        <v>117</v>
      </c>
      <c r="F330" s="21" t="s">
        <v>500</v>
      </c>
      <c r="G330" s="20">
        <v>653804980</v>
      </c>
      <c r="H330" s="22">
        <v>346</v>
      </c>
      <c r="I330" s="23">
        <v>0.45</v>
      </c>
      <c r="J330" s="23">
        <v>0.5</v>
      </c>
      <c r="K330" s="24">
        <v>8806538049830</v>
      </c>
      <c r="L330" s="19" t="s">
        <v>1841</v>
      </c>
      <c r="M330" s="21"/>
      <c r="N330" s="19" t="s">
        <v>63</v>
      </c>
      <c r="O330" s="21"/>
      <c r="Q330" s="25">
        <f t="shared" si="43"/>
        <v>346</v>
      </c>
      <c r="R330" s="26" t="str">
        <f t="shared" si="44"/>
        <v>45.0/100</v>
      </c>
      <c r="S330" s="26" t="str">
        <f t="shared" si="44"/>
        <v>50.0/100</v>
      </c>
      <c r="T330" s="25" t="str">
        <f t="shared" si="45"/>
        <v>'90정/병'</v>
      </c>
      <c r="U330" s="25" t="str">
        <f t="shared" si="46"/>
        <v>NULL</v>
      </c>
      <c r="X330" s="26" t="str">
        <f t="shared" si="47"/>
        <v>('2025-05', '하이엘정 5mg', '653804980', 346, 45.0/100, 50.0/100, '8806538049830', '90정/병', NULL, 'active', ''),</v>
      </c>
      <c r="CA330" s="29">
        <v>327</v>
      </c>
      <c r="CB330" s="50"/>
      <c r="CC330" s="55" t="s">
        <v>1815</v>
      </c>
      <c r="CD330" s="31" t="s">
        <v>1816</v>
      </c>
      <c r="CE330" s="55" t="s">
        <v>1817</v>
      </c>
      <c r="CF330" s="32" t="s">
        <v>1032</v>
      </c>
      <c r="CG330" s="33" t="s">
        <v>948</v>
      </c>
      <c r="CH330" s="34">
        <v>22000</v>
      </c>
      <c r="CI330" s="35">
        <v>45658</v>
      </c>
      <c r="CJ330" s="35"/>
      <c r="CK330" s="36">
        <v>44000</v>
      </c>
      <c r="CL330" s="26">
        <f t="shared" si="48"/>
        <v>22000</v>
      </c>
      <c r="CM330" s="26"/>
      <c r="CR330" s="26" t="str">
        <f t="shared" si="49"/>
        <v>('파랑새약국(일원동)', '220-01-43288', '서울특별시강남구 일원로 47 (일원동,대청빌딩1층) (일원동)', '8806538014029', '신일엠정 500mg', 22000, '2025-01-01'),</v>
      </c>
      <c r="DF330" s="39" t="s">
        <v>120</v>
      </c>
      <c r="DG330" s="12" t="s">
        <v>117</v>
      </c>
      <c r="DH330" s="12" t="s">
        <v>203</v>
      </c>
      <c r="DI330" s="40" t="s">
        <v>382</v>
      </c>
      <c r="DJ330" s="39" t="s">
        <v>926</v>
      </c>
      <c r="DK330" s="41">
        <v>90</v>
      </c>
      <c r="DL330" s="42" t="s">
        <v>93</v>
      </c>
      <c r="DR330" s="43">
        <v>1258</v>
      </c>
      <c r="DS330" s="44" t="s">
        <v>119</v>
      </c>
      <c r="DT330" s="39" t="s">
        <v>120</v>
      </c>
      <c r="DU330" s="44" t="s">
        <v>381</v>
      </c>
      <c r="DV330" s="40" t="s">
        <v>382</v>
      </c>
      <c r="DW330" s="45">
        <v>3</v>
      </c>
      <c r="DX330" s="39" t="s">
        <v>926</v>
      </c>
      <c r="DY330" s="44" t="s">
        <v>197</v>
      </c>
      <c r="DZ330" s="46">
        <v>712</v>
      </c>
      <c r="EA330" s="41">
        <v>90</v>
      </c>
    </row>
    <row r="331" spans="4:131" ht="13.5" x14ac:dyDescent="0.25">
      <c r="D331" s="19">
        <v>328</v>
      </c>
      <c r="E331" s="20" t="s">
        <v>117</v>
      </c>
      <c r="F331" s="21" t="s">
        <v>500</v>
      </c>
      <c r="G331" s="20">
        <v>653804980</v>
      </c>
      <c r="H331" s="22">
        <v>346</v>
      </c>
      <c r="I331" s="23">
        <v>0.45</v>
      </c>
      <c r="J331" s="23">
        <v>0.5</v>
      </c>
      <c r="K331" s="24">
        <v>8806538049809</v>
      </c>
      <c r="L331" s="19" t="s">
        <v>62</v>
      </c>
      <c r="M331" s="21"/>
      <c r="N331" s="19" t="s">
        <v>63</v>
      </c>
      <c r="O331" s="21"/>
      <c r="Q331" s="25">
        <f t="shared" si="43"/>
        <v>346</v>
      </c>
      <c r="R331" s="26" t="str">
        <f t="shared" si="44"/>
        <v>45.0/100</v>
      </c>
      <c r="S331" s="26" t="str">
        <f t="shared" si="44"/>
        <v>50.0/100</v>
      </c>
      <c r="T331" s="25" t="str">
        <f t="shared" si="45"/>
        <v>'(소분)'</v>
      </c>
      <c r="U331" s="25" t="str">
        <f t="shared" si="46"/>
        <v>NULL</v>
      </c>
      <c r="X331" s="26" t="str">
        <f t="shared" si="47"/>
        <v>('2025-05', '하이엘정 5mg', '653804980', 346, 45.0/100, 50.0/100, '8806538049809', '(소분)', NULL, 'active', ''),</v>
      </c>
      <c r="CA331" s="29">
        <v>328</v>
      </c>
      <c r="CB331" s="50"/>
      <c r="CC331" s="55" t="s">
        <v>1821</v>
      </c>
      <c r="CD331" s="31" t="s">
        <v>1822</v>
      </c>
      <c r="CE331" s="55" t="s">
        <v>1823</v>
      </c>
      <c r="CF331" s="32" t="s">
        <v>1824</v>
      </c>
      <c r="CG331" s="33" t="s">
        <v>861</v>
      </c>
      <c r="CH331" s="34">
        <v>6000</v>
      </c>
      <c r="CI331" s="35">
        <v>45717</v>
      </c>
      <c r="CJ331" s="35"/>
      <c r="CK331" s="36">
        <v>12000</v>
      </c>
      <c r="CL331" s="26">
        <f t="shared" si="48"/>
        <v>6000</v>
      </c>
      <c r="CM331" s="26"/>
      <c r="CR331" s="26" t="str">
        <f t="shared" si="49"/>
        <v>('건강약국(둔촌동)', '514-37-02008', '서울특별시 강동구 동남로49길 21-11,', '8806538013510', '신일아시클로버크림', 6000, '2025-03-01'),</v>
      </c>
      <c r="DF331" s="39" t="s">
        <v>120</v>
      </c>
      <c r="DG331" s="12" t="s">
        <v>117</v>
      </c>
      <c r="DH331" s="12" t="s">
        <v>203</v>
      </c>
      <c r="DI331" s="40" t="s">
        <v>382</v>
      </c>
      <c r="DJ331" s="39" t="s">
        <v>926</v>
      </c>
      <c r="DK331" s="41">
        <v>120</v>
      </c>
      <c r="DL331" s="42" t="s">
        <v>93</v>
      </c>
      <c r="DR331" s="43">
        <v>1276</v>
      </c>
      <c r="DS331" s="44" t="s">
        <v>119</v>
      </c>
      <c r="DT331" s="39" t="s">
        <v>120</v>
      </c>
      <c r="DU331" s="44" t="s">
        <v>381</v>
      </c>
      <c r="DV331" s="40" t="s">
        <v>382</v>
      </c>
      <c r="DW331" s="45">
        <v>3</v>
      </c>
      <c r="DX331" s="39" t="s">
        <v>926</v>
      </c>
      <c r="DY331" s="44" t="s">
        <v>197</v>
      </c>
      <c r="DZ331" s="46">
        <v>712</v>
      </c>
      <c r="EA331" s="41">
        <v>120</v>
      </c>
    </row>
    <row r="332" spans="4:131" ht="13.5" x14ac:dyDescent="0.25">
      <c r="D332" s="19">
        <v>329</v>
      </c>
      <c r="E332" s="20" t="s">
        <v>117</v>
      </c>
      <c r="F332" s="21" t="s">
        <v>500</v>
      </c>
      <c r="G332" s="20">
        <v>653804980</v>
      </c>
      <c r="H332" s="22">
        <v>346</v>
      </c>
      <c r="I332" s="23">
        <v>0.45</v>
      </c>
      <c r="J332" s="23">
        <v>0.5</v>
      </c>
      <c r="K332" s="24">
        <v>8806538049823</v>
      </c>
      <c r="L332" s="19" t="s">
        <v>95</v>
      </c>
      <c r="M332" s="21"/>
      <c r="N332" s="19" t="s">
        <v>63</v>
      </c>
      <c r="O332" s="21"/>
      <c r="Q332" s="25">
        <f t="shared" si="43"/>
        <v>346</v>
      </c>
      <c r="R332" s="26" t="str">
        <f t="shared" si="44"/>
        <v>45.0/100</v>
      </c>
      <c r="S332" s="26" t="str">
        <f t="shared" si="44"/>
        <v>50.0/100</v>
      </c>
      <c r="T332" s="25" t="str">
        <f t="shared" si="45"/>
        <v>'30정/병'</v>
      </c>
      <c r="U332" s="25" t="str">
        <f t="shared" si="46"/>
        <v>NULL</v>
      </c>
      <c r="X332" s="26" t="str">
        <f t="shared" si="47"/>
        <v>('2025-05', '하이엘정 5mg', '653804980', 346, 45.0/100, 50.0/100, '8806538049823', '30정/병', NULL, 'active', ''),</v>
      </c>
      <c r="CA332" s="29">
        <v>329</v>
      </c>
      <c r="CB332" s="50"/>
      <c r="CC332" s="55" t="s">
        <v>1838</v>
      </c>
      <c r="CD332" s="31" t="s">
        <v>1839</v>
      </c>
      <c r="CE332" s="55" t="s">
        <v>1840</v>
      </c>
      <c r="CF332" s="32" t="s">
        <v>1041</v>
      </c>
      <c r="CG332" s="33" t="s">
        <v>1004</v>
      </c>
      <c r="CH332" s="34">
        <v>6000</v>
      </c>
      <c r="CI332" s="35">
        <v>45717</v>
      </c>
      <c r="CJ332" s="35"/>
      <c r="CK332" s="36">
        <v>12000</v>
      </c>
      <c r="CL332" s="26">
        <f t="shared" si="48"/>
        <v>6000</v>
      </c>
      <c r="CM332" s="26"/>
      <c r="CR332" s="26" t="str">
        <f t="shared" si="49"/>
        <v>('조은약국(둔촌동)', '291-35-00175', '서울특별시 강동구 동남로49길 21-12', '8806538014647', '신일티아민염산염정 10mg', 6000, '2025-03-01'),</v>
      </c>
      <c r="DF332" s="39" t="s">
        <v>120</v>
      </c>
      <c r="DG332" s="12" t="s">
        <v>117</v>
      </c>
      <c r="DH332" s="12" t="s">
        <v>203</v>
      </c>
      <c r="DI332" s="40" t="s">
        <v>307</v>
      </c>
      <c r="DJ332" s="39" t="s">
        <v>947</v>
      </c>
      <c r="DK332" s="41">
        <v>84</v>
      </c>
      <c r="DL332" s="42" t="s">
        <v>93</v>
      </c>
      <c r="DR332" s="43">
        <v>908</v>
      </c>
      <c r="DS332" s="44" t="s">
        <v>119</v>
      </c>
      <c r="DT332" s="39" t="s">
        <v>120</v>
      </c>
      <c r="DU332" s="44" t="s">
        <v>306</v>
      </c>
      <c r="DV332" s="40" t="s">
        <v>307</v>
      </c>
      <c r="DW332" s="45">
        <v>3</v>
      </c>
      <c r="DX332" s="39" t="s">
        <v>947</v>
      </c>
      <c r="DY332" s="44" t="s">
        <v>948</v>
      </c>
      <c r="DZ332" s="46">
        <v>22</v>
      </c>
      <c r="EA332" s="41">
        <v>84</v>
      </c>
    </row>
    <row r="333" spans="4:131" ht="13.5" x14ac:dyDescent="0.25">
      <c r="D333" s="19">
        <v>330</v>
      </c>
      <c r="E333" s="20" t="s">
        <v>117</v>
      </c>
      <c r="F333" s="21" t="s">
        <v>1930</v>
      </c>
      <c r="G333" s="20">
        <v>653805750</v>
      </c>
      <c r="H333" s="22">
        <v>289</v>
      </c>
      <c r="I333" s="23">
        <v>0.35</v>
      </c>
      <c r="J333" s="23">
        <v>0</v>
      </c>
      <c r="K333" s="24">
        <v>8806538057507</v>
      </c>
      <c r="L333" s="19" t="s">
        <v>62</v>
      </c>
      <c r="M333" s="21"/>
      <c r="N333" s="19" t="s">
        <v>63</v>
      </c>
      <c r="O333" s="21"/>
      <c r="Q333" s="25">
        <f t="shared" si="43"/>
        <v>289</v>
      </c>
      <c r="R333" s="26" t="str">
        <f t="shared" si="44"/>
        <v>35.0/100</v>
      </c>
      <c r="S333" s="26" t="str">
        <f t="shared" si="44"/>
        <v>0.0/100</v>
      </c>
      <c r="T333" s="25" t="str">
        <f t="shared" si="45"/>
        <v>'(소분)'</v>
      </c>
      <c r="U333" s="25" t="str">
        <f t="shared" si="46"/>
        <v>NULL</v>
      </c>
      <c r="X333" s="26" t="str">
        <f t="shared" si="47"/>
        <v>('2025-05', '가모피드서방정15mg', '653805750', 289, 35.0/100, 0.0/100, '8806538057507', '(소분)', NULL, 'active', ''),</v>
      </c>
      <c r="CA333" s="29">
        <v>330</v>
      </c>
      <c r="CB333" s="50"/>
      <c r="CC333" s="55" t="s">
        <v>1931</v>
      </c>
      <c r="CD333" s="31" t="s">
        <v>1932</v>
      </c>
      <c r="CE333" s="55" t="s">
        <v>1933</v>
      </c>
      <c r="CF333" s="32" t="s">
        <v>1077</v>
      </c>
      <c r="CG333" s="33" t="s">
        <v>1078</v>
      </c>
      <c r="CH333" s="34">
        <v>5500</v>
      </c>
      <c r="CI333" s="35">
        <v>45717</v>
      </c>
      <c r="CJ333" s="35"/>
      <c r="CK333" s="36">
        <v>11000</v>
      </c>
      <c r="CL333" s="26">
        <f t="shared" si="48"/>
        <v>5500</v>
      </c>
      <c r="CM333" s="26"/>
      <c r="CR333" s="26" t="str">
        <f t="shared" si="49"/>
        <v>('효성약국(명일동)', '151-52-00777', '서울특별시 강동구 고덕로 262, 1층 115호 (명일동, 고덕역 효성해링턴 타워)', '8806538056425', '프로나지액 25mL', 5500, '2025-03-01'),</v>
      </c>
      <c r="DF333" s="39" t="s">
        <v>120</v>
      </c>
      <c r="DG333" s="12" t="s">
        <v>117</v>
      </c>
      <c r="DH333" s="12" t="s">
        <v>203</v>
      </c>
      <c r="DI333" s="40" t="s">
        <v>307</v>
      </c>
      <c r="DJ333" s="39" t="s">
        <v>947</v>
      </c>
      <c r="DK333" s="41">
        <v>1141</v>
      </c>
      <c r="DL333" s="42" t="s">
        <v>93</v>
      </c>
      <c r="DR333" s="43">
        <v>913</v>
      </c>
      <c r="DS333" s="44" t="s">
        <v>119</v>
      </c>
      <c r="DT333" s="39" t="s">
        <v>120</v>
      </c>
      <c r="DU333" s="44" t="s">
        <v>306</v>
      </c>
      <c r="DV333" s="40" t="s">
        <v>307</v>
      </c>
      <c r="DW333" s="45">
        <v>3</v>
      </c>
      <c r="DX333" s="39" t="s">
        <v>947</v>
      </c>
      <c r="DY333" s="44" t="s">
        <v>948</v>
      </c>
      <c r="DZ333" s="46">
        <v>22</v>
      </c>
      <c r="EA333" s="41">
        <v>1141</v>
      </c>
    </row>
    <row r="334" spans="4:131" ht="13.5" x14ac:dyDescent="0.25">
      <c r="D334" s="19">
        <v>331</v>
      </c>
      <c r="E334" s="20" t="s">
        <v>117</v>
      </c>
      <c r="F334" s="21" t="s">
        <v>1930</v>
      </c>
      <c r="G334" s="20">
        <v>653805750</v>
      </c>
      <c r="H334" s="22">
        <v>289</v>
      </c>
      <c r="I334" s="23">
        <v>0.35</v>
      </c>
      <c r="J334" s="23">
        <v>0</v>
      </c>
      <c r="K334" s="24">
        <v>8806538057514</v>
      </c>
      <c r="L334" s="19" t="s">
        <v>95</v>
      </c>
      <c r="M334" s="21"/>
      <c r="N334" s="19" t="s">
        <v>63</v>
      </c>
      <c r="O334" s="21"/>
      <c r="Q334" s="25">
        <f t="shared" si="43"/>
        <v>289</v>
      </c>
      <c r="R334" s="26" t="str">
        <f t="shared" si="44"/>
        <v>35.0/100</v>
      </c>
      <c r="S334" s="26" t="str">
        <f t="shared" si="44"/>
        <v>0.0/100</v>
      </c>
      <c r="T334" s="25" t="str">
        <f t="shared" si="45"/>
        <v>'30정/병'</v>
      </c>
      <c r="U334" s="25" t="str">
        <f t="shared" si="46"/>
        <v>NULL</v>
      </c>
      <c r="X334" s="26" t="str">
        <f t="shared" si="47"/>
        <v>('2025-05', '가모피드서방정15mg', '653805750', 289, 35.0/100, 0.0/100, '8806538057514', '30정/병', NULL, 'active', ''),</v>
      </c>
      <c r="CA334" s="29">
        <v>331</v>
      </c>
      <c r="CB334" s="50"/>
      <c r="CC334" s="55" t="s">
        <v>1934</v>
      </c>
      <c r="CD334" s="31" t="s">
        <v>1935</v>
      </c>
      <c r="CE334" s="55" t="s">
        <v>1936</v>
      </c>
      <c r="CF334" s="32" t="s">
        <v>645</v>
      </c>
      <c r="CG334" s="33" t="s">
        <v>646</v>
      </c>
      <c r="CH334" s="34">
        <v>9500</v>
      </c>
      <c r="CI334" s="35">
        <v>45717</v>
      </c>
      <c r="CJ334" s="35"/>
      <c r="CK334" s="36">
        <v>19000</v>
      </c>
      <c r="CL334" s="26">
        <f t="shared" si="48"/>
        <v>9500</v>
      </c>
      <c r="CM334" s="26"/>
      <c r="CR334" s="26" t="str">
        <f t="shared" si="49"/>
        <v>('수원참약사약국(우인(호매실동)', '894-14-01570', '경기도 수원시 권선구 호매실로104번길', '8806538014265', '신일브롬헥신염산염정 8mg', 9500, '2025-03-01'),</v>
      </c>
      <c r="DF334" s="39" t="s">
        <v>120</v>
      </c>
      <c r="DG334" s="12" t="s">
        <v>117</v>
      </c>
      <c r="DH334" s="12" t="s">
        <v>203</v>
      </c>
      <c r="DI334" s="40" t="s">
        <v>370</v>
      </c>
      <c r="DJ334" s="39" t="s">
        <v>947</v>
      </c>
      <c r="DK334" s="41">
        <v>1698</v>
      </c>
      <c r="DL334" s="42" t="s">
        <v>93</v>
      </c>
      <c r="DR334" s="43">
        <v>941</v>
      </c>
      <c r="DS334" s="44" t="s">
        <v>119</v>
      </c>
      <c r="DT334" s="39" t="s">
        <v>120</v>
      </c>
      <c r="DU334" s="44" t="s">
        <v>369</v>
      </c>
      <c r="DV334" s="40" t="s">
        <v>370</v>
      </c>
      <c r="DW334" s="45">
        <v>3</v>
      </c>
      <c r="DX334" s="39" t="s">
        <v>947</v>
      </c>
      <c r="DY334" s="44" t="s">
        <v>948</v>
      </c>
      <c r="DZ334" s="46">
        <v>22</v>
      </c>
      <c r="EA334" s="41">
        <v>1698</v>
      </c>
    </row>
    <row r="335" spans="4:131" ht="13.5" x14ac:dyDescent="0.25">
      <c r="D335" s="19">
        <v>332</v>
      </c>
      <c r="E335" s="20" t="s">
        <v>117</v>
      </c>
      <c r="F335" s="21" t="s">
        <v>1930</v>
      </c>
      <c r="G335" s="20">
        <v>653805750</v>
      </c>
      <c r="H335" s="22">
        <v>289</v>
      </c>
      <c r="I335" s="23">
        <v>0.35</v>
      </c>
      <c r="J335" s="23">
        <v>0</v>
      </c>
      <c r="K335" s="24">
        <v>8806538057521</v>
      </c>
      <c r="L335" s="19" t="s">
        <v>884</v>
      </c>
      <c r="M335" s="21"/>
      <c r="N335" s="19" t="s">
        <v>63</v>
      </c>
      <c r="O335" s="21"/>
      <c r="Q335" s="25">
        <f t="shared" si="43"/>
        <v>289</v>
      </c>
      <c r="R335" s="26" t="str">
        <f t="shared" si="44"/>
        <v>35.0/100</v>
      </c>
      <c r="S335" s="26" t="str">
        <f t="shared" si="44"/>
        <v>0.0/100</v>
      </c>
      <c r="T335" s="25" t="str">
        <f t="shared" si="45"/>
        <v>'300정/병'</v>
      </c>
      <c r="U335" s="25" t="str">
        <f t="shared" si="46"/>
        <v>NULL</v>
      </c>
      <c r="X335" s="26" t="str">
        <f t="shared" si="47"/>
        <v>('2025-05', '가모피드서방정15mg', '653805750', 289, 35.0/100, 0.0/100, '8806538057521', '300정/병', NULL, 'active', ''),</v>
      </c>
      <c r="CA335" s="29">
        <v>332</v>
      </c>
      <c r="CB335" s="50"/>
      <c r="CC335" s="55" t="s">
        <v>1937</v>
      </c>
      <c r="CD335" s="31" t="s">
        <v>1938</v>
      </c>
      <c r="CE335" s="55" t="s">
        <v>1939</v>
      </c>
      <c r="CF335" s="32" t="s">
        <v>1940</v>
      </c>
      <c r="CG335" s="33" t="s">
        <v>1941</v>
      </c>
      <c r="CH335" s="34">
        <v>7700</v>
      </c>
      <c r="CI335" s="35">
        <v>45717</v>
      </c>
      <c r="CJ335" s="35"/>
      <c r="CK335" s="36">
        <v>15400</v>
      </c>
      <c r="CL335" s="26">
        <f t="shared" si="48"/>
        <v>7700</v>
      </c>
      <c r="CM335" s="26"/>
      <c r="CR335" s="26" t="str">
        <f t="shared" si="49"/>
        <v>('마천푸른솔(마천동)', '215-24-63340', '서울특별시송파구 거마로 60 (마천동)', '8806538025339', '크마론지크림 20g', 7700, '2025-03-01'),</v>
      </c>
      <c r="DF335" s="39" t="s">
        <v>120</v>
      </c>
      <c r="DG335" s="12" t="s">
        <v>117</v>
      </c>
      <c r="DH335" s="12" t="s">
        <v>203</v>
      </c>
      <c r="DI335" s="40" t="s">
        <v>346</v>
      </c>
      <c r="DJ335" s="39" t="s">
        <v>947</v>
      </c>
      <c r="DK335" s="41">
        <v>330</v>
      </c>
      <c r="DL335" s="42" t="s">
        <v>93</v>
      </c>
      <c r="DR335" s="43">
        <v>958</v>
      </c>
      <c r="DS335" s="44" t="s">
        <v>119</v>
      </c>
      <c r="DT335" s="39" t="s">
        <v>120</v>
      </c>
      <c r="DU335" s="44" t="s">
        <v>345</v>
      </c>
      <c r="DV335" s="40" t="s">
        <v>346</v>
      </c>
      <c r="DW335" s="45">
        <v>3</v>
      </c>
      <c r="DX335" s="39" t="s">
        <v>947</v>
      </c>
      <c r="DY335" s="44" t="s">
        <v>948</v>
      </c>
      <c r="DZ335" s="46">
        <v>22</v>
      </c>
      <c r="EA335" s="41">
        <v>330</v>
      </c>
    </row>
    <row r="336" spans="4:131" ht="13.5" x14ac:dyDescent="0.25">
      <c r="D336" s="19">
        <v>333</v>
      </c>
      <c r="E336" s="20" t="s">
        <v>117</v>
      </c>
      <c r="F336" s="21" t="s">
        <v>1942</v>
      </c>
      <c r="G336" s="20">
        <v>653804520</v>
      </c>
      <c r="H336" s="22">
        <v>277</v>
      </c>
      <c r="I336" s="23">
        <v>0.05</v>
      </c>
      <c r="J336" s="23">
        <v>0</v>
      </c>
      <c r="K336" s="24">
        <v>8806538045207</v>
      </c>
      <c r="L336" s="19" t="s">
        <v>62</v>
      </c>
      <c r="M336" s="21"/>
      <c r="N336" s="19" t="s">
        <v>63</v>
      </c>
      <c r="O336" s="21"/>
      <c r="Q336" s="25">
        <f t="shared" si="43"/>
        <v>277</v>
      </c>
      <c r="R336" s="26" t="str">
        <f t="shared" si="44"/>
        <v>5.0/100</v>
      </c>
      <c r="S336" s="26" t="str">
        <f t="shared" si="44"/>
        <v>0.0/100</v>
      </c>
      <c r="T336" s="25" t="str">
        <f t="shared" si="45"/>
        <v>'(소분)'</v>
      </c>
      <c r="U336" s="25" t="str">
        <f t="shared" si="46"/>
        <v>NULL</v>
      </c>
      <c r="X336" s="26" t="str">
        <f t="shared" si="47"/>
        <v>('2025-05', '맥스케어알파정', '653804520', 277, 5.0/100, 0.0/100, '8806538045207', '(소분)', NULL, 'active', ''),</v>
      </c>
      <c r="CA336" s="29">
        <v>333</v>
      </c>
      <c r="CB336" s="50"/>
      <c r="CC336" s="55" t="s">
        <v>1937</v>
      </c>
      <c r="CD336" s="31" t="s">
        <v>1938</v>
      </c>
      <c r="CE336" s="55" t="s">
        <v>1939</v>
      </c>
      <c r="CF336" s="32" t="s">
        <v>1940</v>
      </c>
      <c r="CG336" s="33" t="s">
        <v>1941</v>
      </c>
      <c r="CH336" s="34">
        <v>3300</v>
      </c>
      <c r="CI336" s="35">
        <v>45717</v>
      </c>
      <c r="CJ336" s="35"/>
      <c r="CK336" s="36">
        <v>6600</v>
      </c>
      <c r="CL336" s="26">
        <f t="shared" si="48"/>
        <v>3300</v>
      </c>
      <c r="CM336" s="26"/>
      <c r="CR336" s="26" t="str">
        <f t="shared" si="49"/>
        <v>('마천푸른솔(마천동)', '215-24-63340', '서울특별시송파구 거마로 60 (마천동)', '8806538025339', '크마론지크림 20g', 3300, '2025-03-01'),</v>
      </c>
      <c r="DF336" s="39" t="s">
        <v>120</v>
      </c>
      <c r="DG336" s="12" t="s">
        <v>117</v>
      </c>
      <c r="DH336" s="12" t="s">
        <v>203</v>
      </c>
      <c r="DI336" s="40" t="s">
        <v>346</v>
      </c>
      <c r="DJ336" s="39" t="s">
        <v>947</v>
      </c>
      <c r="DK336" s="41">
        <v>361</v>
      </c>
      <c r="DL336" s="42" t="s">
        <v>93</v>
      </c>
      <c r="DR336" s="43">
        <v>991</v>
      </c>
      <c r="DS336" s="44" t="s">
        <v>119</v>
      </c>
      <c r="DT336" s="39" t="s">
        <v>120</v>
      </c>
      <c r="DU336" s="44" t="s">
        <v>345</v>
      </c>
      <c r="DV336" s="40" t="s">
        <v>346</v>
      </c>
      <c r="DW336" s="45">
        <v>3</v>
      </c>
      <c r="DX336" s="39" t="s">
        <v>947</v>
      </c>
      <c r="DY336" s="44" t="s">
        <v>948</v>
      </c>
      <c r="DZ336" s="46">
        <v>22</v>
      </c>
      <c r="EA336" s="41">
        <v>361</v>
      </c>
    </row>
    <row r="337" spans="4:131" ht="13.5" x14ac:dyDescent="0.25">
      <c r="D337" s="19">
        <v>334</v>
      </c>
      <c r="E337" s="20" t="s">
        <v>117</v>
      </c>
      <c r="F337" s="21" t="s">
        <v>1942</v>
      </c>
      <c r="G337" s="20">
        <v>653804520</v>
      </c>
      <c r="H337" s="22">
        <v>277</v>
      </c>
      <c r="I337" s="23">
        <v>0.05</v>
      </c>
      <c r="J337" s="23">
        <v>0</v>
      </c>
      <c r="K337" s="24">
        <v>8806538045214</v>
      </c>
      <c r="L337" s="19" t="s">
        <v>1776</v>
      </c>
      <c r="M337" s="21"/>
      <c r="N337" s="19" t="s">
        <v>63</v>
      </c>
      <c r="O337" s="21"/>
      <c r="Q337" s="25">
        <f t="shared" si="43"/>
        <v>277</v>
      </c>
      <c r="R337" s="26" t="str">
        <f t="shared" si="44"/>
        <v>5.0/100</v>
      </c>
      <c r="S337" s="26" t="str">
        <f t="shared" si="44"/>
        <v>0.0/100</v>
      </c>
      <c r="T337" s="25" t="str">
        <f t="shared" si="45"/>
        <v>'60정/병'</v>
      </c>
      <c r="U337" s="25" t="str">
        <f t="shared" si="46"/>
        <v>NULL</v>
      </c>
      <c r="X337" s="26" t="str">
        <f t="shared" si="47"/>
        <v>('2025-05', '맥스케어알파정', '653804520', 277, 5.0/100, 0.0/100, '8806538045214', '60정/병', NULL, 'active', ''),</v>
      </c>
      <c r="CA337" s="29">
        <v>334</v>
      </c>
      <c r="CB337" s="50"/>
      <c r="CC337" s="55" t="s">
        <v>1943</v>
      </c>
      <c r="CD337" s="31" t="s">
        <v>1944</v>
      </c>
      <c r="CE337" s="55" t="s">
        <v>1945</v>
      </c>
      <c r="CF337" s="32" t="s">
        <v>615</v>
      </c>
      <c r="CG337" s="33" t="s">
        <v>616</v>
      </c>
      <c r="CH337" s="34">
        <v>-7500</v>
      </c>
      <c r="CI337" s="35">
        <v>45717</v>
      </c>
      <c r="CJ337" s="35"/>
      <c r="CK337" s="36">
        <v>-15000</v>
      </c>
      <c r="CL337" s="26">
        <f t="shared" si="48"/>
        <v>-7500</v>
      </c>
      <c r="CM337" s="26"/>
      <c r="CR337" s="26" t="str">
        <f t="shared" si="49"/>
        <v>('주연약국(보정동)', '574-14-00207', '경기도용인시 기흥구 죽전로 47 106호 (보정동)', '8806538015149', '신일폴산정 1mg', -7500, '2025-03-01'),</v>
      </c>
      <c r="DF337" s="39" t="s">
        <v>120</v>
      </c>
      <c r="DG337" s="12" t="s">
        <v>117</v>
      </c>
      <c r="DH337" s="12" t="s">
        <v>203</v>
      </c>
      <c r="DI337" s="40" t="s">
        <v>346</v>
      </c>
      <c r="DJ337" s="39" t="s">
        <v>947</v>
      </c>
      <c r="DK337" s="41">
        <v>233</v>
      </c>
      <c r="DL337" s="42" t="s">
        <v>93</v>
      </c>
      <c r="DR337" s="43">
        <v>1021</v>
      </c>
      <c r="DS337" s="44" t="s">
        <v>119</v>
      </c>
      <c r="DT337" s="39" t="s">
        <v>120</v>
      </c>
      <c r="DU337" s="44" t="s">
        <v>345</v>
      </c>
      <c r="DV337" s="40" t="s">
        <v>346</v>
      </c>
      <c r="DW337" s="45">
        <v>3</v>
      </c>
      <c r="DX337" s="39" t="s">
        <v>947</v>
      </c>
      <c r="DY337" s="44" t="s">
        <v>948</v>
      </c>
      <c r="DZ337" s="46">
        <v>22</v>
      </c>
      <c r="EA337" s="41">
        <v>233</v>
      </c>
    </row>
    <row r="338" spans="4:131" ht="13.5" x14ac:dyDescent="0.25">
      <c r="D338" s="19">
        <v>335</v>
      </c>
      <c r="E338" s="20" t="s">
        <v>117</v>
      </c>
      <c r="F338" s="21" t="s">
        <v>1942</v>
      </c>
      <c r="G338" s="20">
        <v>653804520</v>
      </c>
      <c r="H338" s="22">
        <v>277</v>
      </c>
      <c r="I338" s="23">
        <v>0.05</v>
      </c>
      <c r="J338" s="23">
        <v>0</v>
      </c>
      <c r="K338" s="24">
        <v>8806538045221</v>
      </c>
      <c r="L338" s="19" t="s">
        <v>1869</v>
      </c>
      <c r="M338" s="21"/>
      <c r="N338" s="19" t="s">
        <v>63</v>
      </c>
      <c r="O338" s="21"/>
      <c r="Q338" s="25">
        <f t="shared" si="43"/>
        <v>277</v>
      </c>
      <c r="R338" s="26" t="str">
        <f t="shared" si="44"/>
        <v>5.0/100</v>
      </c>
      <c r="S338" s="26" t="str">
        <f t="shared" si="44"/>
        <v>0.0/100</v>
      </c>
      <c r="T338" s="25" t="str">
        <f t="shared" si="45"/>
        <v>'7정/PTP'</v>
      </c>
      <c r="U338" s="25" t="str">
        <f t="shared" si="46"/>
        <v>NULL</v>
      </c>
      <c r="X338" s="26" t="str">
        <f t="shared" si="47"/>
        <v>('2025-05', '맥스케어알파정', '653804520', 277, 5.0/100, 0.0/100, '8806538045221', '7정/PTP', NULL, 'active', ''),</v>
      </c>
      <c r="CA338" s="29">
        <v>335</v>
      </c>
      <c r="CB338" s="50"/>
      <c r="CC338" s="55" t="s">
        <v>1946</v>
      </c>
      <c r="CD338" s="31" t="s">
        <v>1947</v>
      </c>
      <c r="CE338" s="55" t="s">
        <v>1948</v>
      </c>
      <c r="CF338" s="32" t="s">
        <v>1907</v>
      </c>
      <c r="CG338" s="33" t="s">
        <v>1722</v>
      </c>
      <c r="CH338" s="34">
        <v>5355</v>
      </c>
      <c r="CI338" s="35">
        <v>45689</v>
      </c>
      <c r="CJ338" s="35"/>
      <c r="CK338" s="36">
        <v>10710</v>
      </c>
      <c r="CL338" s="26">
        <f t="shared" si="48"/>
        <v>5355</v>
      </c>
      <c r="CM338" s="26"/>
      <c r="CR338" s="26" t="str">
        <f t="shared" si="49"/>
        <v>('현약국(광진구)', '206-31-51886', '서울특별시 광진구 광나루로 508, 104 (구의동)', '8806538003313', '레보라정 25mg', 5355, '2025-02-01'),</v>
      </c>
      <c r="DF338" s="39" t="s">
        <v>120</v>
      </c>
      <c r="DG338" s="12" t="s">
        <v>117</v>
      </c>
      <c r="DH338" s="12" t="s">
        <v>203</v>
      </c>
      <c r="DI338" s="40" t="s">
        <v>320</v>
      </c>
      <c r="DJ338" s="39" t="s">
        <v>947</v>
      </c>
      <c r="DK338" s="41">
        <v>789</v>
      </c>
      <c r="DL338" s="42" t="s">
        <v>93</v>
      </c>
      <c r="DR338" s="43">
        <v>1052</v>
      </c>
      <c r="DS338" s="44" t="s">
        <v>119</v>
      </c>
      <c r="DT338" s="39" t="s">
        <v>120</v>
      </c>
      <c r="DU338" s="44" t="s">
        <v>319</v>
      </c>
      <c r="DV338" s="40" t="s">
        <v>320</v>
      </c>
      <c r="DW338" s="45">
        <v>3</v>
      </c>
      <c r="DX338" s="39" t="s">
        <v>947</v>
      </c>
      <c r="DY338" s="44" t="s">
        <v>948</v>
      </c>
      <c r="DZ338" s="46">
        <v>22</v>
      </c>
      <c r="EA338" s="41">
        <v>789</v>
      </c>
    </row>
    <row r="339" spans="4:131" ht="13.5" x14ac:dyDescent="0.25">
      <c r="D339" s="19">
        <v>336</v>
      </c>
      <c r="E339" s="20" t="s">
        <v>117</v>
      </c>
      <c r="F339" s="21" t="s">
        <v>1942</v>
      </c>
      <c r="G339" s="20">
        <v>653804520</v>
      </c>
      <c r="H339" s="22">
        <v>277</v>
      </c>
      <c r="I339" s="23">
        <v>0.05</v>
      </c>
      <c r="J339" s="23">
        <v>0</v>
      </c>
      <c r="K339" s="24">
        <v>8806538045238</v>
      </c>
      <c r="L339" s="19" t="s">
        <v>1873</v>
      </c>
      <c r="M339" s="21"/>
      <c r="N339" s="19" t="s">
        <v>63</v>
      </c>
      <c r="O339" s="21"/>
      <c r="Q339" s="25">
        <f t="shared" si="43"/>
        <v>277</v>
      </c>
      <c r="R339" s="26" t="str">
        <f t="shared" si="44"/>
        <v>5.0/100</v>
      </c>
      <c r="S339" s="26" t="str">
        <f t="shared" si="44"/>
        <v>0.0/100</v>
      </c>
      <c r="T339" s="25" t="str">
        <f t="shared" si="45"/>
        <v>'14정/PTP'</v>
      </c>
      <c r="U339" s="25" t="str">
        <f t="shared" si="46"/>
        <v>NULL</v>
      </c>
      <c r="X339" s="26" t="str">
        <f t="shared" si="47"/>
        <v>('2025-05', '맥스케어알파정', '653804520', 277, 5.0/100, 0.0/100, '8806538045238', '14정/PTP', NULL, 'active', ''),</v>
      </c>
      <c r="CA339" s="29">
        <v>336</v>
      </c>
      <c r="CB339" s="50"/>
      <c r="CC339" s="55" t="s">
        <v>1949</v>
      </c>
      <c r="CD339" s="31" t="s">
        <v>1950</v>
      </c>
      <c r="CE339" s="55" t="s">
        <v>1951</v>
      </c>
      <c r="CF339" s="32" t="s">
        <v>615</v>
      </c>
      <c r="CG339" s="33" t="s">
        <v>616</v>
      </c>
      <c r="CH339" s="34">
        <v>7500</v>
      </c>
      <c r="CI339" s="35">
        <v>45658</v>
      </c>
      <c r="CJ339" s="35"/>
      <c r="CK339" s="36">
        <v>15000</v>
      </c>
      <c r="CL339" s="26">
        <f t="shared" si="48"/>
        <v>7500</v>
      </c>
      <c r="CM339" s="26"/>
      <c r="CR339" s="26" t="str">
        <f t="shared" si="49"/>
        <v>('윤약국(수유동)', '509-23-11056', '서울특별시 강북구 한천로 1071 (수유동, 태양빌딩)', '8806538015149', '신일폴산정 1mg', 7500, '2025-01-01'),</v>
      </c>
      <c r="DF339" s="39" t="s">
        <v>120</v>
      </c>
      <c r="DG339" s="12" t="s">
        <v>117</v>
      </c>
      <c r="DH339" s="12" t="s">
        <v>203</v>
      </c>
      <c r="DI339" s="40" t="s">
        <v>320</v>
      </c>
      <c r="DJ339" s="39" t="s">
        <v>947</v>
      </c>
      <c r="DK339" s="41">
        <v>116</v>
      </c>
      <c r="DL339" s="42" t="s">
        <v>93</v>
      </c>
      <c r="DR339" s="43">
        <v>1062</v>
      </c>
      <c r="DS339" s="44" t="s">
        <v>119</v>
      </c>
      <c r="DT339" s="39" t="s">
        <v>120</v>
      </c>
      <c r="DU339" s="44" t="s">
        <v>319</v>
      </c>
      <c r="DV339" s="40" t="s">
        <v>320</v>
      </c>
      <c r="DW339" s="45">
        <v>3</v>
      </c>
      <c r="DX339" s="39" t="s">
        <v>947</v>
      </c>
      <c r="DY339" s="44" t="s">
        <v>948</v>
      </c>
      <c r="DZ339" s="46">
        <v>22</v>
      </c>
      <c r="EA339" s="41">
        <v>116</v>
      </c>
    </row>
    <row r="340" spans="4:131" ht="13.5" x14ac:dyDescent="0.25">
      <c r="D340" s="19">
        <v>337</v>
      </c>
      <c r="E340" s="20" t="s">
        <v>117</v>
      </c>
      <c r="F340" s="21" t="s">
        <v>1237</v>
      </c>
      <c r="G340" s="20">
        <v>653804930</v>
      </c>
      <c r="H340" s="22">
        <v>302</v>
      </c>
      <c r="I340" s="23">
        <v>0.05</v>
      </c>
      <c r="J340" s="23">
        <v>0</v>
      </c>
      <c r="K340" s="24">
        <v>8806538049304</v>
      </c>
      <c r="L340" s="19" t="s">
        <v>62</v>
      </c>
      <c r="M340" s="21"/>
      <c r="N340" s="19" t="s">
        <v>63</v>
      </c>
      <c r="O340" s="21"/>
      <c r="Q340" s="25">
        <f t="shared" si="43"/>
        <v>302</v>
      </c>
      <c r="R340" s="26" t="str">
        <f t="shared" si="44"/>
        <v>5.0/100</v>
      </c>
      <c r="S340" s="26" t="str">
        <f t="shared" si="44"/>
        <v>0.0/100</v>
      </c>
      <c r="T340" s="25" t="str">
        <f t="shared" si="45"/>
        <v>'(소분)'</v>
      </c>
      <c r="U340" s="25" t="str">
        <f t="shared" si="46"/>
        <v>NULL</v>
      </c>
      <c r="X340" s="26" t="str">
        <f t="shared" si="47"/>
        <v>('2025-05', '맥스케어프리미엄정', '653804930', 302, 5.0/100, 0.0/100, '8806538049304', '(소분)', NULL, 'active', ''),</v>
      </c>
      <c r="CA340" s="29">
        <v>337</v>
      </c>
      <c r="CB340" s="50"/>
      <c r="CC340" s="55" t="s">
        <v>1952</v>
      </c>
      <c r="CD340" s="31" t="s">
        <v>1953</v>
      </c>
      <c r="CE340" s="55" t="s">
        <v>1954</v>
      </c>
      <c r="CF340" s="32" t="s">
        <v>1077</v>
      </c>
      <c r="CG340" s="33" t="s">
        <v>1078</v>
      </c>
      <c r="CH340" s="34">
        <v>13750</v>
      </c>
      <c r="CI340" s="35">
        <v>45717</v>
      </c>
      <c r="CJ340" s="35"/>
      <c r="CK340" s="36">
        <v>27500</v>
      </c>
      <c r="CL340" s="26">
        <f t="shared" si="48"/>
        <v>13750</v>
      </c>
      <c r="CM340" s="26"/>
      <c r="CR340" s="26" t="str">
        <f t="shared" si="49"/>
        <v>('상봉태평양약국(상봉동)', '116-69-00321', '서울특별시 중랑구 면목로 481 (상봉동)', '8806538056425', '프로나지액 25mL', 13750, '2025-03-01'),</v>
      </c>
      <c r="DF340" s="39" t="s">
        <v>120</v>
      </c>
      <c r="DG340" s="12" t="s">
        <v>117</v>
      </c>
      <c r="DH340" s="12" t="s">
        <v>203</v>
      </c>
      <c r="DI340" s="40" t="s">
        <v>335</v>
      </c>
      <c r="DJ340" s="39" t="s">
        <v>947</v>
      </c>
      <c r="DK340" s="41">
        <v>1347</v>
      </c>
      <c r="DL340" s="42" t="s">
        <v>93</v>
      </c>
      <c r="DR340" s="43">
        <v>1073</v>
      </c>
      <c r="DS340" s="44" t="s">
        <v>119</v>
      </c>
      <c r="DT340" s="39" t="s">
        <v>120</v>
      </c>
      <c r="DU340" s="44" t="s">
        <v>334</v>
      </c>
      <c r="DV340" s="40" t="s">
        <v>335</v>
      </c>
      <c r="DW340" s="45">
        <v>3</v>
      </c>
      <c r="DX340" s="39" t="s">
        <v>947</v>
      </c>
      <c r="DY340" s="44" t="s">
        <v>948</v>
      </c>
      <c r="DZ340" s="46">
        <v>22</v>
      </c>
      <c r="EA340" s="41">
        <v>1347</v>
      </c>
    </row>
    <row r="341" spans="4:131" ht="13.5" x14ac:dyDescent="0.25">
      <c r="D341" s="19">
        <v>338</v>
      </c>
      <c r="E341" s="20" t="s">
        <v>117</v>
      </c>
      <c r="F341" s="21" t="s">
        <v>1237</v>
      </c>
      <c r="G341" s="20">
        <v>653804930</v>
      </c>
      <c r="H341" s="22">
        <v>302</v>
      </c>
      <c r="I341" s="23">
        <v>0.05</v>
      </c>
      <c r="J341" s="23">
        <v>0</v>
      </c>
      <c r="K341" s="24">
        <v>8806538049311</v>
      </c>
      <c r="L341" s="19" t="s">
        <v>1776</v>
      </c>
      <c r="M341" s="21"/>
      <c r="N341" s="19" t="s">
        <v>63</v>
      </c>
      <c r="O341" s="21"/>
      <c r="Q341" s="25">
        <f t="shared" si="43"/>
        <v>302</v>
      </c>
      <c r="R341" s="26" t="str">
        <f t="shared" si="44"/>
        <v>5.0/100</v>
      </c>
      <c r="S341" s="26" t="str">
        <f t="shared" si="44"/>
        <v>0.0/100</v>
      </c>
      <c r="T341" s="25" t="str">
        <f t="shared" si="45"/>
        <v>'60정/병'</v>
      </c>
      <c r="U341" s="25" t="str">
        <f t="shared" si="46"/>
        <v>NULL</v>
      </c>
      <c r="X341" s="26" t="str">
        <f t="shared" si="47"/>
        <v>('2025-05', '맥스케어프리미엄정', '653804930', 302, 5.0/100, 0.0/100, '8806538049311', '60정/병', NULL, 'active', ''),</v>
      </c>
      <c r="CA341" s="29">
        <v>338</v>
      </c>
      <c r="CB341" s="50"/>
      <c r="CC341" s="55" t="s">
        <v>1955</v>
      </c>
      <c r="CD341" s="31" t="s">
        <v>1956</v>
      </c>
      <c r="CE341" s="55" t="s">
        <v>1957</v>
      </c>
      <c r="CF341" s="32" t="s">
        <v>1041</v>
      </c>
      <c r="CG341" s="33" t="s">
        <v>1004</v>
      </c>
      <c r="CH341" s="34">
        <v>6000</v>
      </c>
      <c r="CI341" s="35">
        <v>45717</v>
      </c>
      <c r="CJ341" s="35"/>
      <c r="CK341" s="36">
        <v>12000</v>
      </c>
      <c r="CL341" s="26">
        <f t="shared" si="48"/>
        <v>6000</v>
      </c>
      <c r="CM341" s="26"/>
      <c r="CR341" s="26" t="str">
        <f t="shared" si="49"/>
        <v>('하이팜약국(호원동)', '127-29-46054', '경기도의정부시 회룡로 109 한신1차상가1층 104 (호원동)', '8806538014647', '신일티아민염산염정 10mg', 6000, '2025-03-01'),</v>
      </c>
      <c r="DF341" s="39" t="s">
        <v>120</v>
      </c>
      <c r="DG341" s="12" t="s">
        <v>117</v>
      </c>
      <c r="DH341" s="12" t="s">
        <v>203</v>
      </c>
      <c r="DI341" s="40" t="s">
        <v>335</v>
      </c>
      <c r="DJ341" s="39" t="s">
        <v>947</v>
      </c>
      <c r="DK341" s="41">
        <v>234</v>
      </c>
      <c r="DL341" s="42" t="s">
        <v>93</v>
      </c>
      <c r="DR341" s="43">
        <v>1115</v>
      </c>
      <c r="DS341" s="44" t="s">
        <v>119</v>
      </c>
      <c r="DT341" s="39" t="s">
        <v>120</v>
      </c>
      <c r="DU341" s="44" t="s">
        <v>334</v>
      </c>
      <c r="DV341" s="40" t="s">
        <v>335</v>
      </c>
      <c r="DW341" s="45">
        <v>3</v>
      </c>
      <c r="DX341" s="39" t="s">
        <v>947</v>
      </c>
      <c r="DY341" s="44" t="s">
        <v>948</v>
      </c>
      <c r="DZ341" s="46">
        <v>22</v>
      </c>
      <c r="EA341" s="41">
        <v>234</v>
      </c>
    </row>
    <row r="342" spans="4:131" ht="13.5" x14ac:dyDescent="0.25">
      <c r="D342" s="19">
        <v>339</v>
      </c>
      <c r="E342" s="20" t="s">
        <v>117</v>
      </c>
      <c r="F342" s="21" t="s">
        <v>1958</v>
      </c>
      <c r="G342" s="20">
        <v>653805970</v>
      </c>
      <c r="H342" s="22">
        <v>275</v>
      </c>
      <c r="I342" s="23">
        <v>0.1</v>
      </c>
      <c r="J342" s="23">
        <v>0</v>
      </c>
      <c r="K342" s="24">
        <v>8806538059709</v>
      </c>
      <c r="L342" s="19" t="s">
        <v>62</v>
      </c>
      <c r="M342" s="21"/>
      <c r="N342" s="19" t="s">
        <v>63</v>
      </c>
      <c r="O342" s="21"/>
      <c r="Q342" s="25">
        <f t="shared" si="43"/>
        <v>275</v>
      </c>
      <c r="R342" s="26" t="str">
        <f t="shared" si="44"/>
        <v>10.0/100</v>
      </c>
      <c r="S342" s="26" t="str">
        <f t="shared" si="44"/>
        <v>0.0/100</v>
      </c>
      <c r="T342" s="25" t="str">
        <f t="shared" si="45"/>
        <v>'(소분)'</v>
      </c>
      <c r="U342" s="25" t="str">
        <f t="shared" si="46"/>
        <v>NULL</v>
      </c>
      <c r="X342" s="26" t="str">
        <f t="shared" si="47"/>
        <v>('2025-05', '맥스케어액트정', '653805970', 275, 10.0/100, 0.0/100, '8806538059709', '(소분)', NULL, 'active', ''),</v>
      </c>
      <c r="CA342" s="29">
        <v>339</v>
      </c>
      <c r="CB342" s="50"/>
      <c r="CC342" s="55" t="s">
        <v>1959</v>
      </c>
      <c r="CD342" s="31" t="s">
        <v>1960</v>
      </c>
      <c r="CE342" s="55" t="s">
        <v>1961</v>
      </c>
      <c r="CF342" s="32" t="s">
        <v>1041</v>
      </c>
      <c r="CG342" s="33" t="s">
        <v>1004</v>
      </c>
      <c r="CH342" s="34">
        <v>6000</v>
      </c>
      <c r="CI342" s="35">
        <v>45717</v>
      </c>
      <c r="CJ342" s="35"/>
      <c r="CK342" s="36">
        <v>12000</v>
      </c>
      <c r="CL342" s="26">
        <f t="shared" si="48"/>
        <v>6000</v>
      </c>
      <c r="CM342" s="26"/>
      <c r="CR342" s="26" t="str">
        <f t="shared" si="49"/>
        <v>('매일약국(수유동)', '210-16-39516', '서울특별시 강북구 도봉로 387, 1층(수유동)', '8806538014647', '신일티아민염산염정 10mg', 6000, '2025-03-01'),</v>
      </c>
      <c r="DF342" s="39" t="s">
        <v>120</v>
      </c>
      <c r="DG342" s="12" t="s">
        <v>117</v>
      </c>
      <c r="DH342" s="12" t="s">
        <v>203</v>
      </c>
      <c r="DI342" s="40" t="s">
        <v>335</v>
      </c>
      <c r="DJ342" s="39" t="s">
        <v>947</v>
      </c>
      <c r="DK342" s="41">
        <v>142</v>
      </c>
      <c r="DL342" s="42" t="s">
        <v>93</v>
      </c>
      <c r="DR342" s="43">
        <v>1155</v>
      </c>
      <c r="DS342" s="44" t="s">
        <v>119</v>
      </c>
      <c r="DT342" s="39" t="s">
        <v>120</v>
      </c>
      <c r="DU342" s="44" t="s">
        <v>334</v>
      </c>
      <c r="DV342" s="40" t="s">
        <v>335</v>
      </c>
      <c r="DW342" s="45">
        <v>3</v>
      </c>
      <c r="DX342" s="39" t="s">
        <v>947</v>
      </c>
      <c r="DY342" s="44" t="s">
        <v>948</v>
      </c>
      <c r="DZ342" s="46">
        <v>22</v>
      </c>
      <c r="EA342" s="41">
        <v>142</v>
      </c>
    </row>
    <row r="343" spans="4:131" ht="13.5" x14ac:dyDescent="0.25">
      <c r="D343" s="19">
        <v>340</v>
      </c>
      <c r="E343" s="20" t="s">
        <v>117</v>
      </c>
      <c r="F343" s="21" t="s">
        <v>1958</v>
      </c>
      <c r="G343" s="20">
        <v>653805970</v>
      </c>
      <c r="H343" s="22">
        <v>275</v>
      </c>
      <c r="I343" s="23">
        <v>0.1</v>
      </c>
      <c r="J343" s="23">
        <v>0</v>
      </c>
      <c r="K343" s="24">
        <v>8806538059716</v>
      </c>
      <c r="L343" s="19" t="s">
        <v>1776</v>
      </c>
      <c r="M343" s="21"/>
      <c r="N343" s="19" t="s">
        <v>63</v>
      </c>
      <c r="O343" s="21"/>
      <c r="Q343" s="25">
        <f t="shared" si="43"/>
        <v>275</v>
      </c>
      <c r="R343" s="26" t="str">
        <f t="shared" si="44"/>
        <v>10.0/100</v>
      </c>
      <c r="S343" s="26" t="str">
        <f t="shared" si="44"/>
        <v>0.0/100</v>
      </c>
      <c r="T343" s="25" t="str">
        <f t="shared" si="45"/>
        <v>'60정/병'</v>
      </c>
      <c r="U343" s="25" t="str">
        <f t="shared" si="46"/>
        <v>NULL</v>
      </c>
      <c r="X343" s="26" t="str">
        <f t="shared" si="47"/>
        <v>('2025-05', '맥스케어액트정', '653805970', 275, 10.0/100, 0.0/100, '8806538059716', '60정/병', NULL, 'active', ''),</v>
      </c>
      <c r="CA343" s="29">
        <v>340</v>
      </c>
      <c r="CB343" s="50"/>
      <c r="CC343" s="55" t="s">
        <v>1962</v>
      </c>
      <c r="CD343" s="31" t="s">
        <v>810</v>
      </c>
      <c r="CE343" s="55" t="s">
        <v>1963</v>
      </c>
      <c r="CF343" s="32" t="s">
        <v>1077</v>
      </c>
      <c r="CG343" s="33" t="s">
        <v>1078</v>
      </c>
      <c r="CH343" s="34">
        <v>5500</v>
      </c>
      <c r="CI343" s="35">
        <v>45717</v>
      </c>
      <c r="CJ343" s="35"/>
      <c r="CK343" s="36">
        <v>11000</v>
      </c>
      <c r="CL343" s="26">
        <f t="shared" si="48"/>
        <v>5500</v>
      </c>
      <c r="CM343" s="26"/>
      <c r="CR343" s="26" t="str">
        <f t="shared" si="49"/>
        <v>('씨엘약국(상봉동)', '230-20-01796', '서울특별시 중랑구 상봉로 131 (상봉동, 상봉듀오트리스)', '8806538056425', '프로나지액 25mL', 5500, '2025-03-01'),</v>
      </c>
      <c r="DF343" s="39" t="s">
        <v>120</v>
      </c>
      <c r="DG343" s="12" t="s">
        <v>117</v>
      </c>
      <c r="DH343" s="12" t="s">
        <v>203</v>
      </c>
      <c r="DI343" s="40" t="s">
        <v>335</v>
      </c>
      <c r="DJ343" s="39" t="s">
        <v>947</v>
      </c>
      <c r="DK343" s="41">
        <v>30</v>
      </c>
      <c r="DL343" s="42" t="s">
        <v>93</v>
      </c>
      <c r="DR343" s="43">
        <v>1184</v>
      </c>
      <c r="DS343" s="44" t="s">
        <v>119</v>
      </c>
      <c r="DT343" s="39" t="s">
        <v>120</v>
      </c>
      <c r="DU343" s="44" t="s">
        <v>334</v>
      </c>
      <c r="DV343" s="40" t="s">
        <v>335</v>
      </c>
      <c r="DW343" s="45">
        <v>3</v>
      </c>
      <c r="DX343" s="39" t="s">
        <v>947</v>
      </c>
      <c r="DY343" s="44" t="s">
        <v>948</v>
      </c>
      <c r="DZ343" s="46">
        <v>22</v>
      </c>
      <c r="EA343" s="41">
        <v>30</v>
      </c>
    </row>
    <row r="344" spans="4:131" ht="13.5" x14ac:dyDescent="0.25">
      <c r="D344" s="19">
        <v>341</v>
      </c>
      <c r="E344" s="20" t="s">
        <v>117</v>
      </c>
      <c r="F344" s="21" t="s">
        <v>573</v>
      </c>
      <c r="G344" s="20">
        <v>653800570</v>
      </c>
      <c r="H344" s="22">
        <v>50</v>
      </c>
      <c r="I344" s="23">
        <v>0.1</v>
      </c>
      <c r="J344" s="23">
        <v>0</v>
      </c>
      <c r="K344" s="24">
        <v>8806538005706</v>
      </c>
      <c r="L344" s="19" t="s">
        <v>62</v>
      </c>
      <c r="M344" s="21"/>
      <c r="N344" s="19" t="s">
        <v>63</v>
      </c>
      <c r="O344" s="21"/>
      <c r="Q344" s="25">
        <f t="shared" si="43"/>
        <v>50</v>
      </c>
      <c r="R344" s="26" t="str">
        <f t="shared" si="44"/>
        <v>10.0/100</v>
      </c>
      <c r="S344" s="26" t="str">
        <f t="shared" si="44"/>
        <v>0.0/100</v>
      </c>
      <c r="T344" s="25" t="str">
        <f t="shared" si="45"/>
        <v>'(소분)'</v>
      </c>
      <c r="U344" s="25" t="str">
        <f t="shared" si="46"/>
        <v>NULL</v>
      </c>
      <c r="X344" s="26" t="str">
        <f t="shared" si="47"/>
        <v>('2025-05', '메코민캡슐', '653800570', 50, 10.0/100, 0.0/100, '8806538005706', '(소분)', NULL, 'active', ''),</v>
      </c>
      <c r="CA344" s="29">
        <v>341</v>
      </c>
      <c r="CB344" s="50"/>
      <c r="CC344" s="55" t="s">
        <v>1964</v>
      </c>
      <c r="CD344" s="31" t="s">
        <v>1965</v>
      </c>
      <c r="CE344" s="55" t="s">
        <v>1966</v>
      </c>
      <c r="CF344" s="32" t="s">
        <v>615</v>
      </c>
      <c r="CG344" s="33" t="s">
        <v>616</v>
      </c>
      <c r="CH344" s="34">
        <v>7500</v>
      </c>
      <c r="CI344" s="35">
        <v>45717</v>
      </c>
      <c r="CJ344" s="35"/>
      <c r="CK344" s="36">
        <v>15000</v>
      </c>
      <c r="CL344" s="26">
        <f t="shared" si="48"/>
        <v>7500</v>
      </c>
      <c r="CM344" s="26"/>
      <c r="CR344" s="26" t="str">
        <f t="shared" si="49"/>
        <v>('수도약국(방학동)', '157-31-01202', '서울특별시 도봉구 도봉로 727 (방학동)', '8806538015149', '신일폴산정 1mg', 7500, '2025-03-01'),</v>
      </c>
      <c r="DF344" s="39" t="s">
        <v>120</v>
      </c>
      <c r="DG344" s="12" t="s">
        <v>117</v>
      </c>
      <c r="DH344" s="12" t="s">
        <v>203</v>
      </c>
      <c r="DI344" s="40" t="s">
        <v>382</v>
      </c>
      <c r="DJ344" s="39" t="s">
        <v>947</v>
      </c>
      <c r="DK344" s="41">
        <v>480</v>
      </c>
      <c r="DL344" s="42" t="s">
        <v>93</v>
      </c>
      <c r="DR344" s="43">
        <v>1234</v>
      </c>
      <c r="DS344" s="44" t="s">
        <v>119</v>
      </c>
      <c r="DT344" s="39" t="s">
        <v>120</v>
      </c>
      <c r="DU344" s="44" t="s">
        <v>381</v>
      </c>
      <c r="DV344" s="40" t="s">
        <v>382</v>
      </c>
      <c r="DW344" s="45">
        <v>3</v>
      </c>
      <c r="DX344" s="39" t="s">
        <v>947</v>
      </c>
      <c r="DY344" s="44" t="s">
        <v>948</v>
      </c>
      <c r="DZ344" s="46">
        <v>22</v>
      </c>
      <c r="EA344" s="41">
        <v>480</v>
      </c>
    </row>
    <row r="345" spans="4:131" ht="13.5" x14ac:dyDescent="0.25">
      <c r="D345" s="19">
        <v>342</v>
      </c>
      <c r="E345" s="20" t="s">
        <v>117</v>
      </c>
      <c r="F345" s="21" t="s">
        <v>573</v>
      </c>
      <c r="G345" s="20">
        <v>653800570</v>
      </c>
      <c r="H345" s="22">
        <v>50</v>
      </c>
      <c r="I345" s="23">
        <v>0.1</v>
      </c>
      <c r="J345" s="23">
        <v>0</v>
      </c>
      <c r="K345" s="24">
        <v>8806538005713</v>
      </c>
      <c r="L345" s="19" t="s">
        <v>1133</v>
      </c>
      <c r="M345" s="21"/>
      <c r="N345" s="19" t="s">
        <v>63</v>
      </c>
      <c r="O345" s="21"/>
      <c r="Q345" s="25">
        <f t="shared" si="43"/>
        <v>50</v>
      </c>
      <c r="R345" s="26" t="str">
        <f t="shared" si="44"/>
        <v>10.0/100</v>
      </c>
      <c r="S345" s="26" t="str">
        <f t="shared" si="44"/>
        <v>0.0/100</v>
      </c>
      <c r="T345" s="25" t="str">
        <f t="shared" si="45"/>
        <v>'30캡슐/병'</v>
      </c>
      <c r="U345" s="25" t="str">
        <f t="shared" si="46"/>
        <v>NULL</v>
      </c>
      <c r="X345" s="26" t="str">
        <f t="shared" si="47"/>
        <v>('2025-05', '메코민캡슐', '653800570', 50, 10.0/100, 0.0/100, '8806538005713', '30캡슐/병', NULL, 'active', ''),</v>
      </c>
      <c r="CA345" s="29">
        <v>342</v>
      </c>
      <c r="CB345" s="50"/>
      <c r="CC345" s="55" t="s">
        <v>1967</v>
      </c>
      <c r="CD345" s="31" t="s">
        <v>1968</v>
      </c>
      <c r="CE345" s="55" t="s">
        <v>1969</v>
      </c>
      <c r="CF345" s="32" t="s">
        <v>615</v>
      </c>
      <c r="CG345" s="33" t="s">
        <v>616</v>
      </c>
      <c r="CH345" s="34">
        <v>15000</v>
      </c>
      <c r="CI345" s="35">
        <v>45717</v>
      </c>
      <c r="CJ345" s="35"/>
      <c r="CK345" s="36">
        <v>30000</v>
      </c>
      <c r="CL345" s="26">
        <f t="shared" si="48"/>
        <v>15000</v>
      </c>
      <c r="CM345" s="26"/>
      <c r="CR345" s="26" t="str">
        <f t="shared" si="49"/>
        <v>('가까운정문약국(금오동)', '671-45-00711', '경기도 의정부시 동일로 725 (금오동)', '8806538015149', '신일폴산정 1mg', 15000, '2025-03-01'),</v>
      </c>
      <c r="DF345" s="39" t="s">
        <v>120</v>
      </c>
      <c r="DG345" s="12" t="s">
        <v>117</v>
      </c>
      <c r="DH345" s="12" t="s">
        <v>203</v>
      </c>
      <c r="DI345" s="40" t="s">
        <v>382</v>
      </c>
      <c r="DJ345" s="39" t="s">
        <v>947</v>
      </c>
      <c r="DK345" s="41">
        <v>1560</v>
      </c>
      <c r="DL345" s="42" t="s">
        <v>93</v>
      </c>
      <c r="DR345" s="43">
        <v>1259</v>
      </c>
      <c r="DS345" s="44" t="s">
        <v>119</v>
      </c>
      <c r="DT345" s="39" t="s">
        <v>120</v>
      </c>
      <c r="DU345" s="44" t="s">
        <v>381</v>
      </c>
      <c r="DV345" s="40" t="s">
        <v>382</v>
      </c>
      <c r="DW345" s="45">
        <v>3</v>
      </c>
      <c r="DX345" s="39" t="s">
        <v>947</v>
      </c>
      <c r="DY345" s="44" t="s">
        <v>948</v>
      </c>
      <c r="DZ345" s="46">
        <v>22</v>
      </c>
      <c r="EA345" s="41">
        <v>1560</v>
      </c>
    </row>
    <row r="346" spans="4:131" ht="13.5" x14ac:dyDescent="0.25">
      <c r="D346" s="19">
        <v>343</v>
      </c>
      <c r="E346" s="20" t="s">
        <v>117</v>
      </c>
      <c r="F346" s="21" t="s">
        <v>573</v>
      </c>
      <c r="G346" s="20">
        <v>653800570</v>
      </c>
      <c r="H346" s="22">
        <v>50</v>
      </c>
      <c r="I346" s="23">
        <v>0.1</v>
      </c>
      <c r="J346" s="23">
        <v>0</v>
      </c>
      <c r="K346" s="24">
        <v>8806538005720</v>
      </c>
      <c r="L346" s="19" t="s">
        <v>1970</v>
      </c>
      <c r="M346" s="21"/>
      <c r="N346" s="19" t="s">
        <v>63</v>
      </c>
      <c r="O346" s="21"/>
      <c r="Q346" s="25">
        <f t="shared" si="43"/>
        <v>50</v>
      </c>
      <c r="R346" s="26" t="str">
        <f t="shared" si="44"/>
        <v>10.0/100</v>
      </c>
      <c r="S346" s="26" t="str">
        <f t="shared" si="44"/>
        <v>0.0/100</v>
      </c>
      <c r="T346" s="25" t="str">
        <f t="shared" si="45"/>
        <v>'180캡슐/PTP'</v>
      </c>
      <c r="U346" s="25" t="str">
        <f t="shared" si="46"/>
        <v>NULL</v>
      </c>
      <c r="X346" s="26" t="str">
        <f t="shared" si="47"/>
        <v>('2025-05', '메코민캡슐', '653800570', 50, 10.0/100, 0.0/100, '8806538005720', '180캡슐/PTP', NULL, 'active', ''),</v>
      </c>
      <c r="CA346" s="29">
        <v>343</v>
      </c>
      <c r="CB346" s="50"/>
      <c r="CC346" s="55" t="s">
        <v>1971</v>
      </c>
      <c r="CD346" s="31" t="s">
        <v>1972</v>
      </c>
      <c r="CE346" s="55" t="s">
        <v>1973</v>
      </c>
      <c r="CF346" s="32" t="s">
        <v>1259</v>
      </c>
      <c r="CG346" s="33" t="s">
        <v>1260</v>
      </c>
      <c r="CH346" s="34">
        <v>12500</v>
      </c>
      <c r="CI346" s="35">
        <v>45717</v>
      </c>
      <c r="CJ346" s="35"/>
      <c r="CK346" s="36">
        <v>25000</v>
      </c>
      <c r="CL346" s="26">
        <f t="shared" si="48"/>
        <v>12500</v>
      </c>
      <c r="CM346" s="26"/>
      <c r="CR346" s="26" t="str">
        <f t="shared" si="49"/>
        <v>('의정부을지약국(금오동)', '339-59-00492', '경기도 의정부시 동일로 732', '8806538005737', '메코민캡슐 500mcg', 12500, '2025-03-01'),</v>
      </c>
      <c r="DF346" s="39" t="s">
        <v>120</v>
      </c>
      <c r="DG346" s="12" t="s">
        <v>117</v>
      </c>
      <c r="DH346" s="12" t="s">
        <v>203</v>
      </c>
      <c r="DI346" s="40" t="s">
        <v>382</v>
      </c>
      <c r="DJ346" s="39" t="s">
        <v>947</v>
      </c>
      <c r="DK346" s="41">
        <v>853</v>
      </c>
      <c r="DL346" s="42" t="s">
        <v>93</v>
      </c>
      <c r="DR346" s="43">
        <v>1277</v>
      </c>
      <c r="DS346" s="44" t="s">
        <v>119</v>
      </c>
      <c r="DT346" s="39" t="s">
        <v>120</v>
      </c>
      <c r="DU346" s="44" t="s">
        <v>381</v>
      </c>
      <c r="DV346" s="40" t="s">
        <v>382</v>
      </c>
      <c r="DW346" s="45">
        <v>3</v>
      </c>
      <c r="DX346" s="39" t="s">
        <v>947</v>
      </c>
      <c r="DY346" s="44" t="s">
        <v>948</v>
      </c>
      <c r="DZ346" s="46">
        <v>22</v>
      </c>
      <c r="EA346" s="41">
        <v>853</v>
      </c>
    </row>
    <row r="347" spans="4:131" ht="13.5" x14ac:dyDescent="0.25">
      <c r="D347" s="19">
        <v>344</v>
      </c>
      <c r="E347" s="20" t="s">
        <v>117</v>
      </c>
      <c r="F347" s="21" t="s">
        <v>573</v>
      </c>
      <c r="G347" s="20">
        <v>653800570</v>
      </c>
      <c r="H347" s="22">
        <v>50</v>
      </c>
      <c r="I347" s="23">
        <v>0.1</v>
      </c>
      <c r="J347" s="23">
        <v>0</v>
      </c>
      <c r="K347" s="24">
        <v>8806538005737</v>
      </c>
      <c r="L347" s="19" t="s">
        <v>1476</v>
      </c>
      <c r="M347" s="21"/>
      <c r="N347" s="19" t="s">
        <v>63</v>
      </c>
      <c r="O347" s="21"/>
      <c r="Q347" s="25">
        <f t="shared" si="43"/>
        <v>50</v>
      </c>
      <c r="R347" s="26" t="str">
        <f t="shared" si="44"/>
        <v>10.0/100</v>
      </c>
      <c r="S347" s="26" t="str">
        <f t="shared" si="44"/>
        <v>0.0/100</v>
      </c>
      <c r="T347" s="25" t="str">
        <f t="shared" si="45"/>
        <v>'500캡슐/병'</v>
      </c>
      <c r="U347" s="25" t="str">
        <f t="shared" si="46"/>
        <v>NULL</v>
      </c>
      <c r="X347" s="26" t="str">
        <f t="shared" si="47"/>
        <v>('2025-05', '메코민캡슐', '653800570', 50, 10.0/100, 0.0/100, '8806538005737', '500캡슐/병', NULL, 'active', ''),</v>
      </c>
      <c r="CA347" s="29">
        <v>344</v>
      </c>
      <c r="CB347" s="50"/>
      <c r="CC347" s="55" t="s">
        <v>1974</v>
      </c>
      <c r="CD347" s="31" t="s">
        <v>1975</v>
      </c>
      <c r="CE347" s="55" t="s">
        <v>1976</v>
      </c>
      <c r="CF347" s="32" t="s">
        <v>686</v>
      </c>
      <c r="CG347" s="33" t="s">
        <v>661</v>
      </c>
      <c r="CH347" s="34">
        <v>0</v>
      </c>
      <c r="CI347" s="35">
        <v>45689</v>
      </c>
      <c r="CJ347" s="35"/>
      <c r="CK347" s="36">
        <v>0</v>
      </c>
      <c r="CL347" s="26">
        <f t="shared" si="48"/>
        <v>0</v>
      </c>
      <c r="CM347" s="26"/>
      <c r="CR347" s="26" t="str">
        <f t="shared" si="49"/>
        <v>('한빛약국(미아동)', '762-45-00152', '서울특별시강북구 도봉로 52 6층 (미아동)', '8806538010977', '신일트리메부틴말레산염정 100mg', 0, '2025-02-01'),</v>
      </c>
      <c r="DF347" s="39" t="s">
        <v>120</v>
      </c>
      <c r="DG347" s="12" t="s">
        <v>117</v>
      </c>
      <c r="DH347" s="12" t="s">
        <v>203</v>
      </c>
      <c r="DI347" s="40" t="s">
        <v>431</v>
      </c>
      <c r="DJ347" s="39" t="s">
        <v>947</v>
      </c>
      <c r="DK347" s="41">
        <v>1430</v>
      </c>
      <c r="DL347" s="42" t="s">
        <v>93</v>
      </c>
      <c r="DR347" s="43">
        <v>1292</v>
      </c>
      <c r="DS347" s="44" t="s">
        <v>119</v>
      </c>
      <c r="DT347" s="39" t="s">
        <v>120</v>
      </c>
      <c r="DU347" s="44" t="s">
        <v>430</v>
      </c>
      <c r="DV347" s="40" t="s">
        <v>431</v>
      </c>
      <c r="DW347" s="45">
        <v>3</v>
      </c>
      <c r="DX347" s="39" t="s">
        <v>947</v>
      </c>
      <c r="DY347" s="44" t="s">
        <v>948</v>
      </c>
      <c r="DZ347" s="46">
        <v>22</v>
      </c>
      <c r="EA347" s="41">
        <v>1430</v>
      </c>
    </row>
    <row r="348" spans="4:131" ht="13.5" x14ac:dyDescent="0.25">
      <c r="D348" s="19">
        <v>345</v>
      </c>
      <c r="E348" s="20" t="s">
        <v>117</v>
      </c>
      <c r="F348" s="21" t="s">
        <v>573</v>
      </c>
      <c r="G348" s="20">
        <v>653800570</v>
      </c>
      <c r="H348" s="22">
        <v>50</v>
      </c>
      <c r="I348" s="23">
        <v>0.1</v>
      </c>
      <c r="J348" s="23">
        <v>0</v>
      </c>
      <c r="K348" s="24">
        <v>8806538005744</v>
      </c>
      <c r="L348" s="19" t="s">
        <v>1473</v>
      </c>
      <c r="M348" s="21"/>
      <c r="N348" s="19" t="s">
        <v>63</v>
      </c>
      <c r="O348" s="21"/>
      <c r="Q348" s="25">
        <f t="shared" si="43"/>
        <v>50</v>
      </c>
      <c r="R348" s="26" t="str">
        <f t="shared" si="44"/>
        <v>10.0/100</v>
      </c>
      <c r="S348" s="26" t="str">
        <f t="shared" si="44"/>
        <v>0.0/100</v>
      </c>
      <c r="T348" s="25" t="str">
        <f t="shared" si="45"/>
        <v>'100캡슐/PTP'</v>
      </c>
      <c r="U348" s="25" t="str">
        <f t="shared" si="46"/>
        <v>NULL</v>
      </c>
      <c r="X348" s="26" t="str">
        <f t="shared" si="47"/>
        <v>('2025-05', '메코민캡슐', '653800570', 50, 10.0/100, 0.0/100, '8806538005744', '100캡슐/PTP', NULL, 'active', ''),</v>
      </c>
      <c r="CA348" s="29">
        <v>345</v>
      </c>
      <c r="CB348" s="50"/>
      <c r="CC348" s="55" t="s">
        <v>1952</v>
      </c>
      <c r="CD348" s="31" t="s">
        <v>1953</v>
      </c>
      <c r="CE348" s="55" t="s">
        <v>1954</v>
      </c>
      <c r="CF348" s="32" t="s">
        <v>1077</v>
      </c>
      <c r="CG348" s="33" t="s">
        <v>1078</v>
      </c>
      <c r="CH348" s="34">
        <v>27500</v>
      </c>
      <c r="CI348" s="35">
        <v>45658</v>
      </c>
      <c r="CJ348" s="35"/>
      <c r="CK348" s="36">
        <v>55000</v>
      </c>
      <c r="CL348" s="26">
        <f t="shared" si="48"/>
        <v>27500</v>
      </c>
      <c r="CM348" s="26"/>
      <c r="CR348" s="26" t="str">
        <f t="shared" si="49"/>
        <v>('상봉태평양약국(상봉동)', '116-69-00321', '서울특별시 중랑구 면목로 481 (상봉동)', '8806538056425', '프로나지액 25mL', 27500, '2025-01-01'),</v>
      </c>
      <c r="DF348" s="39" t="s">
        <v>120</v>
      </c>
      <c r="DG348" s="12" t="s">
        <v>117</v>
      </c>
      <c r="DH348" s="12" t="s">
        <v>203</v>
      </c>
      <c r="DI348" s="40" t="s">
        <v>403</v>
      </c>
      <c r="DJ348" s="39" t="s">
        <v>947</v>
      </c>
      <c r="DK348" s="41">
        <v>168</v>
      </c>
      <c r="DL348" s="42" t="s">
        <v>93</v>
      </c>
      <c r="DR348" s="43">
        <v>1309</v>
      </c>
      <c r="DS348" s="44" t="s">
        <v>119</v>
      </c>
      <c r="DT348" s="39" t="s">
        <v>120</v>
      </c>
      <c r="DU348" s="44" t="s">
        <v>402</v>
      </c>
      <c r="DV348" s="40" t="s">
        <v>403</v>
      </c>
      <c r="DW348" s="45">
        <v>3</v>
      </c>
      <c r="DX348" s="39" t="s">
        <v>947</v>
      </c>
      <c r="DY348" s="44" t="s">
        <v>948</v>
      </c>
      <c r="DZ348" s="46">
        <v>22</v>
      </c>
      <c r="EA348" s="41">
        <v>168</v>
      </c>
    </row>
    <row r="349" spans="4:131" ht="13.5" x14ac:dyDescent="0.25">
      <c r="D349" s="19">
        <v>346</v>
      </c>
      <c r="E349" s="20" t="s">
        <v>117</v>
      </c>
      <c r="F349" s="21" t="s">
        <v>573</v>
      </c>
      <c r="G349" s="20">
        <v>653800570</v>
      </c>
      <c r="H349" s="22">
        <v>50</v>
      </c>
      <c r="I349" s="23">
        <v>0.1</v>
      </c>
      <c r="J349" s="23">
        <v>0</v>
      </c>
      <c r="K349" s="24">
        <v>8806538005751</v>
      </c>
      <c r="L349" s="19" t="s">
        <v>1977</v>
      </c>
      <c r="M349" s="21"/>
      <c r="N349" s="19" t="s">
        <v>63</v>
      </c>
      <c r="O349" s="21"/>
      <c r="Q349" s="25">
        <f t="shared" si="43"/>
        <v>50</v>
      </c>
      <c r="R349" s="26" t="str">
        <f t="shared" si="44"/>
        <v>10.0/100</v>
      </c>
      <c r="S349" s="26" t="str">
        <f t="shared" si="44"/>
        <v>0.0/100</v>
      </c>
      <c r="T349" s="25" t="str">
        <f t="shared" si="45"/>
        <v>'180캡슐/병'</v>
      </c>
      <c r="U349" s="25" t="str">
        <f t="shared" si="46"/>
        <v>NULL</v>
      </c>
      <c r="X349" s="26" t="str">
        <f t="shared" si="47"/>
        <v>('2025-05', '메코민캡슐', '653800570', 50, 10.0/100, 0.0/100, '8806538005751', '180캡슐/병', NULL, 'active', ''),</v>
      </c>
      <c r="CA349" s="29">
        <v>346</v>
      </c>
      <c r="CB349" s="50"/>
      <c r="CC349" s="55" t="s">
        <v>1978</v>
      </c>
      <c r="CD349" s="31" t="s">
        <v>1979</v>
      </c>
      <c r="CE349" s="55" t="s">
        <v>1980</v>
      </c>
      <c r="CF349" s="32" t="s">
        <v>1032</v>
      </c>
      <c r="CG349" s="33" t="s">
        <v>948</v>
      </c>
      <c r="CH349" s="34">
        <v>11000</v>
      </c>
      <c r="CI349" s="35">
        <v>45717</v>
      </c>
      <c r="CJ349" s="35"/>
      <c r="CK349" s="36">
        <v>22000</v>
      </c>
      <c r="CL349" s="26">
        <f t="shared" si="48"/>
        <v>11000</v>
      </c>
      <c r="CM349" s="26"/>
      <c r="CR349" s="26" t="str">
        <f t="shared" si="49"/>
        <v>('성심약국(퇴계원)', '132-18-08022', '경기도남양주시 경춘북로 558 (퇴계원면)', '8806538014029', '신일엠정 500mg', 11000, '2025-03-01'),</v>
      </c>
      <c r="DF349" s="39" t="s">
        <v>120</v>
      </c>
      <c r="DG349" s="12" t="s">
        <v>117</v>
      </c>
      <c r="DH349" s="12" t="s">
        <v>203</v>
      </c>
      <c r="DI349" s="40" t="s">
        <v>403</v>
      </c>
      <c r="DJ349" s="39" t="s">
        <v>947</v>
      </c>
      <c r="DK349" s="41">
        <v>567</v>
      </c>
      <c r="DL349" s="42" t="s">
        <v>93</v>
      </c>
      <c r="DR349" s="43">
        <v>1310</v>
      </c>
      <c r="DS349" s="44" t="s">
        <v>119</v>
      </c>
      <c r="DT349" s="39" t="s">
        <v>120</v>
      </c>
      <c r="DU349" s="44" t="s">
        <v>402</v>
      </c>
      <c r="DV349" s="40" t="s">
        <v>403</v>
      </c>
      <c r="DW349" s="45">
        <v>3</v>
      </c>
      <c r="DX349" s="39" t="s">
        <v>947</v>
      </c>
      <c r="DY349" s="44" t="s">
        <v>948</v>
      </c>
      <c r="DZ349" s="46">
        <v>22</v>
      </c>
      <c r="EA349" s="41">
        <v>567</v>
      </c>
    </row>
    <row r="350" spans="4:131" ht="13.5" x14ac:dyDescent="0.25">
      <c r="D350" s="19">
        <v>347</v>
      </c>
      <c r="E350" s="20" t="s">
        <v>117</v>
      </c>
      <c r="F350" s="21" t="s">
        <v>1524</v>
      </c>
      <c r="G350" s="20">
        <v>653805980</v>
      </c>
      <c r="H350" s="22">
        <v>113</v>
      </c>
      <c r="I350" s="23">
        <v>0.2</v>
      </c>
      <c r="J350" s="23">
        <v>0</v>
      </c>
      <c r="K350" s="24">
        <v>8806538059808</v>
      </c>
      <c r="L350" s="19" t="s">
        <v>62</v>
      </c>
      <c r="M350" s="21"/>
      <c r="N350" s="19" t="s">
        <v>63</v>
      </c>
      <c r="O350" s="21"/>
      <c r="Q350" s="25">
        <f t="shared" si="43"/>
        <v>113</v>
      </c>
      <c r="R350" s="26" t="str">
        <f t="shared" si="44"/>
        <v>20.0/100</v>
      </c>
      <c r="S350" s="26" t="str">
        <f t="shared" si="44"/>
        <v>0.0/100</v>
      </c>
      <c r="T350" s="25" t="str">
        <f t="shared" si="45"/>
        <v>'(소분)'</v>
      </c>
      <c r="U350" s="25" t="str">
        <f t="shared" si="46"/>
        <v>NULL</v>
      </c>
      <c r="X350" s="26" t="str">
        <f t="shared" si="47"/>
        <v>('2025-05', '브이디썬정', '653805980', 113, 20.0/100, 0.0/100, '8806538059808', '(소분)', NULL, 'active', ''),</v>
      </c>
      <c r="CA350" s="29">
        <v>347</v>
      </c>
      <c r="CB350" s="50"/>
      <c r="CC350" s="55" t="s">
        <v>1981</v>
      </c>
      <c r="CD350" s="31" t="s">
        <v>1982</v>
      </c>
      <c r="CE350" s="55" t="s">
        <v>1983</v>
      </c>
      <c r="CF350" s="32" t="s">
        <v>1041</v>
      </c>
      <c r="CG350" s="33" t="s">
        <v>1004</v>
      </c>
      <c r="CH350" s="34">
        <v>6000</v>
      </c>
      <c r="CI350" s="35">
        <v>45717</v>
      </c>
      <c r="CJ350" s="35"/>
      <c r="CK350" s="36">
        <v>12000</v>
      </c>
      <c r="CL350" s="26">
        <f t="shared" si="48"/>
        <v>6000</v>
      </c>
      <c r="CM350" s="26"/>
      <c r="CR350" s="26" t="str">
        <f t="shared" si="49"/>
        <v>('늘기쁜약국(방학동)', '774-06-01005', '서울특별시 도봉구 도봉로 728 (방학동)', '8806538014647', '신일티아민염산염정 10mg', 6000, '2025-03-01'),</v>
      </c>
      <c r="DF350" s="39" t="s">
        <v>120</v>
      </c>
      <c r="DG350" s="12" t="s">
        <v>117</v>
      </c>
      <c r="DH350" s="12" t="s">
        <v>203</v>
      </c>
      <c r="DI350" s="40" t="s">
        <v>403</v>
      </c>
      <c r="DJ350" s="39" t="s">
        <v>947</v>
      </c>
      <c r="DK350" s="41">
        <v>2009</v>
      </c>
      <c r="DL350" s="42" t="s">
        <v>93</v>
      </c>
      <c r="DR350" s="43">
        <v>1311</v>
      </c>
      <c r="DS350" s="44" t="s">
        <v>119</v>
      </c>
      <c r="DT350" s="39" t="s">
        <v>120</v>
      </c>
      <c r="DU350" s="44" t="s">
        <v>402</v>
      </c>
      <c r="DV350" s="40" t="s">
        <v>403</v>
      </c>
      <c r="DW350" s="45">
        <v>3</v>
      </c>
      <c r="DX350" s="39" t="s">
        <v>947</v>
      </c>
      <c r="DY350" s="44" t="s">
        <v>948</v>
      </c>
      <c r="DZ350" s="46">
        <v>22</v>
      </c>
      <c r="EA350" s="41">
        <v>2009</v>
      </c>
    </row>
    <row r="351" spans="4:131" ht="13.5" x14ac:dyDescent="0.25">
      <c r="D351" s="19">
        <v>348</v>
      </c>
      <c r="E351" s="20" t="s">
        <v>117</v>
      </c>
      <c r="F351" s="21" t="s">
        <v>1524</v>
      </c>
      <c r="G351" s="20">
        <v>653805980</v>
      </c>
      <c r="H351" s="22">
        <v>113</v>
      </c>
      <c r="I351" s="23">
        <v>0.2</v>
      </c>
      <c r="J351" s="23">
        <v>0</v>
      </c>
      <c r="K351" s="24">
        <v>8806538059815</v>
      </c>
      <c r="L351" s="19" t="s">
        <v>1984</v>
      </c>
      <c r="M351" s="21"/>
      <c r="N351" s="19" t="s">
        <v>63</v>
      </c>
      <c r="O351" s="21"/>
      <c r="Q351" s="25">
        <f t="shared" si="43"/>
        <v>113</v>
      </c>
      <c r="R351" s="26" t="str">
        <f t="shared" si="44"/>
        <v>20.0/100</v>
      </c>
      <c r="S351" s="26" t="str">
        <f t="shared" si="44"/>
        <v>0.0/100</v>
      </c>
      <c r="T351" s="25" t="str">
        <f t="shared" si="45"/>
        <v>'240정/병'</v>
      </c>
      <c r="U351" s="25" t="str">
        <f t="shared" si="46"/>
        <v>NULL</v>
      </c>
      <c r="X351" s="26" t="str">
        <f t="shared" si="47"/>
        <v>('2025-05', '브이디썬정', '653805980', 113, 20.0/100, 0.0/100, '8806538059815', '240정/병', NULL, 'active', ''),</v>
      </c>
      <c r="CA351" s="29">
        <v>348</v>
      </c>
      <c r="CB351" s="50"/>
      <c r="CC351" s="55" t="s">
        <v>1985</v>
      </c>
      <c r="CD351" s="31" t="s">
        <v>1986</v>
      </c>
      <c r="CE351" s="55" t="s">
        <v>1987</v>
      </c>
      <c r="CF351" s="32" t="s">
        <v>615</v>
      </c>
      <c r="CG351" s="33" t="s">
        <v>616</v>
      </c>
      <c r="CH351" s="34">
        <v>7500</v>
      </c>
      <c r="CI351" s="35">
        <v>45717</v>
      </c>
      <c r="CJ351" s="35"/>
      <c r="CK351" s="36">
        <v>15000</v>
      </c>
      <c r="CL351" s="26">
        <f t="shared" si="48"/>
        <v>7500</v>
      </c>
      <c r="CM351" s="26"/>
      <c r="CR351" s="26" t="str">
        <f t="shared" si="49"/>
        <v>('건일약국(생연동)', '209-40-84127', '경기도 동두천시 동광로 55 (생연동)', '8806538015149', '신일폴산정 1mg', 7500, '2025-03-01'),</v>
      </c>
      <c r="DF351" s="39" t="s">
        <v>120</v>
      </c>
      <c r="DG351" s="12" t="s">
        <v>117</v>
      </c>
      <c r="DH351" s="12" t="s">
        <v>203</v>
      </c>
      <c r="DI351" s="40" t="s">
        <v>403</v>
      </c>
      <c r="DJ351" s="39" t="s">
        <v>947</v>
      </c>
      <c r="DK351" s="41">
        <v>363</v>
      </c>
      <c r="DL351" s="42" t="s">
        <v>93</v>
      </c>
      <c r="DR351" s="43">
        <v>1312</v>
      </c>
      <c r="DS351" s="44" t="s">
        <v>119</v>
      </c>
      <c r="DT351" s="39" t="s">
        <v>120</v>
      </c>
      <c r="DU351" s="44" t="s">
        <v>402</v>
      </c>
      <c r="DV351" s="40" t="s">
        <v>403</v>
      </c>
      <c r="DW351" s="45">
        <v>3</v>
      </c>
      <c r="DX351" s="39" t="s">
        <v>947</v>
      </c>
      <c r="DY351" s="44" t="s">
        <v>948</v>
      </c>
      <c r="DZ351" s="46">
        <v>22</v>
      </c>
      <c r="EA351" s="41">
        <v>363</v>
      </c>
    </row>
    <row r="352" spans="4:131" ht="13.5" x14ac:dyDescent="0.25">
      <c r="D352" s="19">
        <v>349</v>
      </c>
      <c r="E352" s="20" t="s">
        <v>117</v>
      </c>
      <c r="F352" s="21" t="s">
        <v>1988</v>
      </c>
      <c r="G352" s="20">
        <v>653800890</v>
      </c>
      <c r="H352" s="54">
        <v>4180</v>
      </c>
      <c r="I352" s="23">
        <v>0.4</v>
      </c>
      <c r="J352" s="23">
        <v>0</v>
      </c>
      <c r="K352" s="24">
        <v>8806538060026</v>
      </c>
      <c r="L352" s="21"/>
      <c r="M352" s="21"/>
      <c r="N352" s="19" t="s">
        <v>63</v>
      </c>
      <c r="O352" s="21"/>
      <c r="Q352" s="25">
        <f t="shared" si="43"/>
        <v>4180</v>
      </c>
      <c r="R352" s="26" t="str">
        <f t="shared" si="44"/>
        <v>40.0/100</v>
      </c>
      <c r="S352" s="26" t="str">
        <f t="shared" si="44"/>
        <v>0.0/100</v>
      </c>
      <c r="T352" s="25" t="str">
        <f t="shared" si="45"/>
        <v>NULL</v>
      </c>
      <c r="U352" s="25" t="str">
        <f t="shared" si="46"/>
        <v>NULL</v>
      </c>
      <c r="X352" s="26" t="str">
        <f t="shared" si="47"/>
        <v>('2025-05', '스티모린에스크림', '653800890', 4180, 40.0/100, 0.0/100, '8806538060026', NULL, NULL, 'active', ''),</v>
      </c>
      <c r="CA352" s="29">
        <v>349</v>
      </c>
      <c r="CB352" s="50"/>
      <c r="CC352" s="55" t="s">
        <v>1989</v>
      </c>
      <c r="CD352" s="31" t="s">
        <v>1990</v>
      </c>
      <c r="CE352" s="55" t="s">
        <v>1991</v>
      </c>
      <c r="CF352" s="32" t="s">
        <v>615</v>
      </c>
      <c r="CG352" s="33" t="s">
        <v>616</v>
      </c>
      <c r="CH352" s="34">
        <v>7500</v>
      </c>
      <c r="CI352" s="35">
        <v>45717</v>
      </c>
      <c r="CJ352" s="35"/>
      <c r="CK352" s="36">
        <v>15000</v>
      </c>
      <c r="CL352" s="26">
        <f t="shared" si="48"/>
        <v>7500</v>
      </c>
      <c r="CM352" s="26"/>
      <c r="CR352" s="26" t="str">
        <f t="shared" si="49"/>
        <v>('정문약국(도봉)', '210-04-09396', '서울특별시도봉구 우이천로 302 (쌍문동)', '8806538015149', '신일폴산정 1mg', 7500, '2025-03-01'),</v>
      </c>
      <c r="DF352" s="39" t="s">
        <v>120</v>
      </c>
      <c r="DG352" s="12" t="s">
        <v>117</v>
      </c>
      <c r="DH352" s="12" t="s">
        <v>203</v>
      </c>
      <c r="DI352" s="40" t="s">
        <v>403</v>
      </c>
      <c r="DJ352" s="39" t="s">
        <v>947</v>
      </c>
      <c r="DK352" s="41">
        <v>300</v>
      </c>
      <c r="DL352" s="42" t="s">
        <v>93</v>
      </c>
      <c r="DR352" s="43">
        <v>1313</v>
      </c>
      <c r="DS352" s="44" t="s">
        <v>119</v>
      </c>
      <c r="DT352" s="39" t="s">
        <v>120</v>
      </c>
      <c r="DU352" s="44" t="s">
        <v>402</v>
      </c>
      <c r="DV352" s="40" t="s">
        <v>403</v>
      </c>
      <c r="DW352" s="45">
        <v>3</v>
      </c>
      <c r="DX352" s="39" t="s">
        <v>947</v>
      </c>
      <c r="DY352" s="44" t="s">
        <v>948</v>
      </c>
      <c r="DZ352" s="46">
        <v>22</v>
      </c>
      <c r="EA352" s="41">
        <v>300</v>
      </c>
    </row>
    <row r="353" spans="4:131" ht="13.5" x14ac:dyDescent="0.25">
      <c r="D353" s="19">
        <v>350</v>
      </c>
      <c r="E353" s="20" t="s">
        <v>117</v>
      </c>
      <c r="F353" s="21" t="s">
        <v>1988</v>
      </c>
      <c r="G353" s="20">
        <v>653800890</v>
      </c>
      <c r="H353" s="54">
        <v>4180</v>
      </c>
      <c r="I353" s="23">
        <v>0.4</v>
      </c>
      <c r="J353" s="23">
        <v>0</v>
      </c>
      <c r="K353" s="24">
        <v>8806538060019</v>
      </c>
      <c r="L353" s="21"/>
      <c r="M353" s="21"/>
      <c r="N353" s="19" t="s">
        <v>63</v>
      </c>
      <c r="O353" s="21"/>
      <c r="Q353" s="25">
        <f t="shared" si="43"/>
        <v>4180</v>
      </c>
      <c r="R353" s="26" t="str">
        <f t="shared" si="44"/>
        <v>40.0/100</v>
      </c>
      <c r="S353" s="26" t="str">
        <f t="shared" si="44"/>
        <v>0.0/100</v>
      </c>
      <c r="T353" s="25" t="str">
        <f t="shared" si="45"/>
        <v>NULL</v>
      </c>
      <c r="U353" s="25" t="str">
        <f t="shared" si="46"/>
        <v>NULL</v>
      </c>
      <c r="X353" s="26" t="str">
        <f t="shared" si="47"/>
        <v>('2025-05', '스티모린에스크림', '653800890', 4180, 40.0/100, 0.0/100, '8806538060019', NULL, NULL, 'active', ''),</v>
      </c>
      <c r="CA353" s="29">
        <v>350</v>
      </c>
      <c r="CB353" s="50"/>
      <c r="CC353" s="55" t="s">
        <v>1992</v>
      </c>
      <c r="CD353" s="31" t="s">
        <v>1993</v>
      </c>
      <c r="CE353" s="55" t="s">
        <v>1994</v>
      </c>
      <c r="CF353" s="32" t="s">
        <v>645</v>
      </c>
      <c r="CG353" s="33" t="s">
        <v>646</v>
      </c>
      <c r="CH353" s="34">
        <v>9500</v>
      </c>
      <c r="CI353" s="35">
        <v>45717</v>
      </c>
      <c r="CJ353" s="35"/>
      <c r="CK353" s="36">
        <v>19000</v>
      </c>
      <c r="CL353" s="26">
        <f t="shared" si="48"/>
        <v>9500</v>
      </c>
      <c r="CM353" s="26"/>
      <c r="CR353" s="26" t="str">
        <f t="shared" si="49"/>
        <v>('노약국(미아동)', '274-07-02379', '서울특별시 강북구 도봉로 174 (미아동)', '8806538014265', '신일브롬헥신염산염정 8mg', 9500, '2025-03-01'),</v>
      </c>
      <c r="DF353" s="39" t="s">
        <v>120</v>
      </c>
      <c r="DG353" s="12" t="s">
        <v>117</v>
      </c>
      <c r="DH353" s="12" t="s">
        <v>203</v>
      </c>
      <c r="DI353" s="40" t="s">
        <v>532</v>
      </c>
      <c r="DJ353" s="39" t="s">
        <v>947</v>
      </c>
      <c r="DK353" s="41">
        <v>127</v>
      </c>
      <c r="DL353" s="42" t="s">
        <v>93</v>
      </c>
      <c r="DR353" s="43">
        <v>1329</v>
      </c>
      <c r="DS353" s="44" t="s">
        <v>119</v>
      </c>
      <c r="DT353" s="39" t="s">
        <v>120</v>
      </c>
      <c r="DU353" s="44" t="s">
        <v>531</v>
      </c>
      <c r="DV353" s="40" t="s">
        <v>532</v>
      </c>
      <c r="DW353" s="45">
        <v>3</v>
      </c>
      <c r="DX353" s="39" t="s">
        <v>947</v>
      </c>
      <c r="DY353" s="44" t="s">
        <v>948</v>
      </c>
      <c r="DZ353" s="46">
        <v>22</v>
      </c>
      <c r="EA353" s="41">
        <v>127</v>
      </c>
    </row>
    <row r="354" spans="4:131" ht="13.5" x14ac:dyDescent="0.25">
      <c r="D354" s="19">
        <v>351</v>
      </c>
      <c r="E354" s="20" t="s">
        <v>117</v>
      </c>
      <c r="F354" s="21" t="s">
        <v>1786</v>
      </c>
      <c r="G354" s="20">
        <v>653801140</v>
      </c>
      <c r="H354" s="22">
        <v>141</v>
      </c>
      <c r="I354" s="23">
        <v>0.12</v>
      </c>
      <c r="J354" s="23">
        <v>0</v>
      </c>
      <c r="K354" s="24">
        <v>8806538011400</v>
      </c>
      <c r="L354" s="19" t="s">
        <v>62</v>
      </c>
      <c r="M354" s="21"/>
      <c r="N354" s="19" t="s">
        <v>63</v>
      </c>
      <c r="O354" s="21"/>
      <c r="Q354" s="25">
        <f t="shared" si="43"/>
        <v>141</v>
      </c>
      <c r="R354" s="26" t="str">
        <f t="shared" si="44"/>
        <v>12.0/100</v>
      </c>
      <c r="S354" s="26" t="str">
        <f t="shared" si="44"/>
        <v>0.0/100</v>
      </c>
      <c r="T354" s="25" t="str">
        <f t="shared" si="45"/>
        <v>'(소분)'</v>
      </c>
      <c r="U354" s="25" t="str">
        <f t="shared" si="46"/>
        <v>NULL</v>
      </c>
      <c r="X354" s="26" t="str">
        <f t="shared" si="47"/>
        <v>('2025-05', '신일모노독시엠캡슐', '653801140', 141, 12.0/100, 0.0/100, '8806538011400', '(소분)', NULL, 'active', ''),</v>
      </c>
      <c r="CA354" s="29">
        <v>351</v>
      </c>
      <c r="CB354" s="50"/>
      <c r="CC354" s="55" t="s">
        <v>1995</v>
      </c>
      <c r="CD354" s="31" t="s">
        <v>1996</v>
      </c>
      <c r="CE354" s="55" t="s">
        <v>1997</v>
      </c>
      <c r="CF354" s="32" t="s">
        <v>615</v>
      </c>
      <c r="CG354" s="33" t="s">
        <v>616</v>
      </c>
      <c r="CH354" s="34">
        <v>7500</v>
      </c>
      <c r="CI354" s="35">
        <v>45717</v>
      </c>
      <c r="CJ354" s="35"/>
      <c r="CK354" s="36">
        <v>15000</v>
      </c>
      <c r="CL354" s="26">
        <f t="shared" si="48"/>
        <v>7500</v>
      </c>
      <c r="CM354" s="26"/>
      <c r="CR354" s="26" t="str">
        <f t="shared" si="49"/>
        <v>('이원약국(미아동)', '210-16-96690', '서울특별시 강북구 삼양로 244', '8806538015149', '신일폴산정 1mg', 7500, '2025-03-01'),</v>
      </c>
      <c r="DF354" s="39" t="s">
        <v>120</v>
      </c>
      <c r="DG354" s="12" t="s">
        <v>117</v>
      </c>
      <c r="DH354" s="12" t="s">
        <v>203</v>
      </c>
      <c r="DI354" s="40" t="s">
        <v>485</v>
      </c>
      <c r="DJ354" s="39" t="s">
        <v>947</v>
      </c>
      <c r="DK354" s="41">
        <v>192</v>
      </c>
      <c r="DL354" s="42" t="s">
        <v>93</v>
      </c>
      <c r="DR354" s="43">
        <v>1352</v>
      </c>
      <c r="DS354" s="44" t="s">
        <v>119</v>
      </c>
      <c r="DT354" s="39" t="s">
        <v>120</v>
      </c>
      <c r="DU354" s="44" t="s">
        <v>484</v>
      </c>
      <c r="DV354" s="40" t="s">
        <v>485</v>
      </c>
      <c r="DW354" s="45">
        <v>3</v>
      </c>
      <c r="DX354" s="39" t="s">
        <v>947</v>
      </c>
      <c r="DY354" s="44" t="s">
        <v>948</v>
      </c>
      <c r="DZ354" s="46">
        <v>22</v>
      </c>
      <c r="EA354" s="41">
        <v>192</v>
      </c>
    </row>
    <row r="355" spans="4:131" ht="13.5" x14ac:dyDescent="0.25">
      <c r="D355" s="19">
        <v>352</v>
      </c>
      <c r="E355" s="20" t="s">
        <v>117</v>
      </c>
      <c r="F355" s="21" t="s">
        <v>1786</v>
      </c>
      <c r="G355" s="20">
        <v>653801140</v>
      </c>
      <c r="H355" s="22">
        <v>141</v>
      </c>
      <c r="I355" s="23">
        <v>0.12</v>
      </c>
      <c r="J355" s="23">
        <v>0</v>
      </c>
      <c r="K355" s="24">
        <v>8806538011417</v>
      </c>
      <c r="L355" s="19" t="s">
        <v>1998</v>
      </c>
      <c r="M355" s="21"/>
      <c r="N355" s="19" t="s">
        <v>63</v>
      </c>
      <c r="O355" s="21"/>
      <c r="Q355" s="25">
        <f t="shared" si="43"/>
        <v>141</v>
      </c>
      <c r="R355" s="26" t="str">
        <f t="shared" si="44"/>
        <v>12.0/100</v>
      </c>
      <c r="S355" s="26" t="str">
        <f t="shared" si="44"/>
        <v>0.0/100</v>
      </c>
      <c r="T355" s="25" t="str">
        <f t="shared" si="45"/>
        <v>'90캡슐/Foil'</v>
      </c>
      <c r="U355" s="25" t="str">
        <f t="shared" si="46"/>
        <v>NULL</v>
      </c>
      <c r="X355" s="26" t="str">
        <f t="shared" si="47"/>
        <v>('2025-05', '신일모노독시엠캡슐', '653801140', 141, 12.0/100, 0.0/100, '8806538011417', '90캡슐/Foil', NULL, 'active', ''),</v>
      </c>
      <c r="CA355" s="29">
        <v>352</v>
      </c>
      <c r="CB355" s="50"/>
      <c r="CC355" s="55" t="s">
        <v>1999</v>
      </c>
      <c r="CD355" s="31" t="s">
        <v>2000</v>
      </c>
      <c r="CE355" s="55" t="s">
        <v>2001</v>
      </c>
      <c r="CF355" s="32" t="s">
        <v>615</v>
      </c>
      <c r="CG355" s="33" t="s">
        <v>616</v>
      </c>
      <c r="CH355" s="34">
        <v>7500</v>
      </c>
      <c r="CI355" s="35">
        <v>45717</v>
      </c>
      <c r="CJ355" s="35"/>
      <c r="CK355" s="36">
        <v>15000</v>
      </c>
      <c r="CL355" s="26">
        <f t="shared" si="48"/>
        <v>7500</v>
      </c>
      <c r="CM355" s="26"/>
      <c r="CR355" s="26" t="str">
        <f t="shared" si="49"/>
        <v>('군자한마음약국(광진구)', '601-11-91746', '서울특별시 광진구 천호대로 557 (중곡동, 풍국빌딩)', '8806538015149', '신일폴산정 1mg', 7500, '2025-03-01'),</v>
      </c>
      <c r="DF355" s="39" t="s">
        <v>120</v>
      </c>
      <c r="DG355" s="12" t="s">
        <v>117</v>
      </c>
      <c r="DH355" s="12" t="s">
        <v>203</v>
      </c>
      <c r="DI355" s="40" t="s">
        <v>485</v>
      </c>
      <c r="DJ355" s="39" t="s">
        <v>947</v>
      </c>
      <c r="DK355" s="41">
        <v>10</v>
      </c>
      <c r="DL355" s="42" t="s">
        <v>93</v>
      </c>
      <c r="DR355" s="43">
        <v>1364</v>
      </c>
      <c r="DS355" s="44" t="s">
        <v>119</v>
      </c>
      <c r="DT355" s="39" t="s">
        <v>120</v>
      </c>
      <c r="DU355" s="44" t="s">
        <v>484</v>
      </c>
      <c r="DV355" s="40" t="s">
        <v>485</v>
      </c>
      <c r="DW355" s="45">
        <v>3</v>
      </c>
      <c r="DX355" s="39" t="s">
        <v>947</v>
      </c>
      <c r="DY355" s="44" t="s">
        <v>948</v>
      </c>
      <c r="DZ355" s="46">
        <v>22</v>
      </c>
      <c r="EA355" s="41">
        <v>10</v>
      </c>
    </row>
    <row r="356" spans="4:131" ht="13.5" x14ac:dyDescent="0.25">
      <c r="D356" s="19">
        <v>353</v>
      </c>
      <c r="E356" s="20" t="s">
        <v>117</v>
      </c>
      <c r="F356" s="21" t="s">
        <v>1786</v>
      </c>
      <c r="G356" s="20">
        <v>653801140</v>
      </c>
      <c r="H356" s="22">
        <v>141</v>
      </c>
      <c r="I356" s="23">
        <v>0.12</v>
      </c>
      <c r="J356" s="23">
        <v>0</v>
      </c>
      <c r="K356" s="24">
        <v>8806538011424</v>
      </c>
      <c r="L356" s="19" t="s">
        <v>2002</v>
      </c>
      <c r="M356" s="21"/>
      <c r="N356" s="19" t="s">
        <v>63</v>
      </c>
      <c r="O356" s="21"/>
      <c r="Q356" s="25">
        <f t="shared" si="43"/>
        <v>141</v>
      </c>
      <c r="R356" s="26" t="str">
        <f t="shared" si="44"/>
        <v>12.0/100</v>
      </c>
      <c r="S356" s="26" t="str">
        <f t="shared" si="44"/>
        <v>0.0/100</v>
      </c>
      <c r="T356" s="25" t="str">
        <f t="shared" si="45"/>
        <v>'300캡슐/Foil'</v>
      </c>
      <c r="U356" s="25" t="str">
        <f t="shared" si="46"/>
        <v>NULL</v>
      </c>
      <c r="X356" s="26" t="str">
        <f t="shared" si="47"/>
        <v>('2025-05', '신일모노독시엠캡슐', '653801140', 141, 12.0/100, 0.0/100, '8806538011424', '300캡슐/Foil', NULL, 'active', ''),</v>
      </c>
      <c r="CA356" s="29">
        <v>353</v>
      </c>
      <c r="CB356" s="50"/>
      <c r="CC356" s="55" t="s">
        <v>2003</v>
      </c>
      <c r="CD356" s="31" t="s">
        <v>761</v>
      </c>
      <c r="CE356" s="55" t="s">
        <v>2004</v>
      </c>
      <c r="CF356" s="32" t="s">
        <v>1323</v>
      </c>
      <c r="CG356" s="33" t="s">
        <v>631</v>
      </c>
      <c r="CH356" s="34">
        <v>26625</v>
      </c>
      <c r="CI356" s="35">
        <v>45689</v>
      </c>
      <c r="CJ356" s="35"/>
      <c r="CK356" s="36">
        <v>53250</v>
      </c>
      <c r="CL356" s="26">
        <f t="shared" si="48"/>
        <v>26625</v>
      </c>
      <c r="CM356" s="26"/>
      <c r="CR356" s="26" t="str">
        <f t="shared" si="49"/>
        <v>('나은누리약국(남양주)', '108-37-51610', '경기도 남양주시 와부읍 덕소로 214 (도곡리, 재령빌딩)', '8806538009018', '신노바핀정 5mg', 26625, '2025-02-01'),</v>
      </c>
      <c r="DF356" s="39" t="s">
        <v>120</v>
      </c>
      <c r="DG356" s="12" t="s">
        <v>117</v>
      </c>
      <c r="DH356" s="12" t="s">
        <v>203</v>
      </c>
      <c r="DI356" s="40" t="s">
        <v>485</v>
      </c>
      <c r="DJ356" s="39" t="s">
        <v>947</v>
      </c>
      <c r="DK356" s="41">
        <v>9</v>
      </c>
      <c r="DL356" s="42" t="s">
        <v>93</v>
      </c>
      <c r="DR356" s="43">
        <v>1370</v>
      </c>
      <c r="DS356" s="44" t="s">
        <v>119</v>
      </c>
      <c r="DT356" s="39" t="s">
        <v>120</v>
      </c>
      <c r="DU356" s="44" t="s">
        <v>484</v>
      </c>
      <c r="DV356" s="40" t="s">
        <v>485</v>
      </c>
      <c r="DW356" s="45">
        <v>3</v>
      </c>
      <c r="DX356" s="39" t="s">
        <v>947</v>
      </c>
      <c r="DY356" s="44" t="s">
        <v>948</v>
      </c>
      <c r="DZ356" s="46">
        <v>22</v>
      </c>
      <c r="EA356" s="41">
        <v>9</v>
      </c>
    </row>
    <row r="357" spans="4:131" ht="13.5" x14ac:dyDescent="0.25">
      <c r="D357" s="19">
        <v>354</v>
      </c>
      <c r="E357" s="20" t="s">
        <v>117</v>
      </c>
      <c r="F357" s="21" t="s">
        <v>1786</v>
      </c>
      <c r="G357" s="20">
        <v>653801140</v>
      </c>
      <c r="H357" s="22">
        <v>141</v>
      </c>
      <c r="I357" s="23">
        <v>0.12</v>
      </c>
      <c r="J357" s="23">
        <v>0</v>
      </c>
      <c r="K357" s="24">
        <v>8806538011431</v>
      </c>
      <c r="L357" s="19" t="s">
        <v>1476</v>
      </c>
      <c r="M357" s="21"/>
      <c r="N357" s="19" t="s">
        <v>63</v>
      </c>
      <c r="O357" s="21"/>
      <c r="Q357" s="25">
        <f t="shared" si="43"/>
        <v>141</v>
      </c>
      <c r="R357" s="26" t="str">
        <f t="shared" si="44"/>
        <v>12.0/100</v>
      </c>
      <c r="S357" s="26" t="str">
        <f t="shared" si="44"/>
        <v>0.0/100</v>
      </c>
      <c r="T357" s="25" t="str">
        <f t="shared" si="45"/>
        <v>'500캡슐/병'</v>
      </c>
      <c r="U357" s="25" t="str">
        <f t="shared" si="46"/>
        <v>NULL</v>
      </c>
      <c r="X357" s="26" t="str">
        <f t="shared" si="47"/>
        <v>('2025-05', '신일모노독시엠캡슐', '653801140', 141, 12.0/100, 0.0/100, '8806538011431', '500캡슐/병', NULL, 'active', ''),</v>
      </c>
      <c r="CA357" s="29">
        <v>354</v>
      </c>
      <c r="CB357" s="50"/>
      <c r="CC357" s="55" t="s">
        <v>2005</v>
      </c>
      <c r="CD357" s="31" t="s">
        <v>2006</v>
      </c>
      <c r="CE357" s="55" t="s">
        <v>2007</v>
      </c>
      <c r="CF357" s="32" t="s">
        <v>1824</v>
      </c>
      <c r="CG357" s="33" t="s">
        <v>861</v>
      </c>
      <c r="CH357" s="34">
        <v>1200</v>
      </c>
      <c r="CI357" s="35">
        <v>45658</v>
      </c>
      <c r="CJ357" s="35"/>
      <c r="CK357" s="36">
        <v>2400</v>
      </c>
      <c r="CL357" s="26">
        <f t="shared" si="48"/>
        <v>1200</v>
      </c>
      <c r="CM357" s="26"/>
      <c r="CR357" s="26" t="str">
        <f t="shared" si="49"/>
        <v>('참약국(의정부동)', '445-33-01175', '경기도 의정부시 평화로 624 (의정부동)', '8806538013510', '신일아시클로버크림', 1200, '2025-01-01'),</v>
      </c>
      <c r="DF357" s="39" t="s">
        <v>120</v>
      </c>
      <c r="DG357" s="12" t="s">
        <v>117</v>
      </c>
      <c r="DH357" s="12" t="s">
        <v>203</v>
      </c>
      <c r="DI357" s="40" t="s">
        <v>346</v>
      </c>
      <c r="DJ357" s="39" t="s">
        <v>978</v>
      </c>
      <c r="DK357" s="41">
        <v>15</v>
      </c>
      <c r="DL357" s="42" t="s">
        <v>93</v>
      </c>
      <c r="DR357" s="43">
        <v>1033</v>
      </c>
      <c r="DS357" s="44" t="s">
        <v>119</v>
      </c>
      <c r="DT357" s="39" t="s">
        <v>120</v>
      </c>
      <c r="DU357" s="44" t="s">
        <v>345</v>
      </c>
      <c r="DV357" s="40" t="s">
        <v>346</v>
      </c>
      <c r="DW357" s="45">
        <v>3</v>
      </c>
      <c r="DX357" s="39" t="s">
        <v>978</v>
      </c>
      <c r="DY357" s="44" t="s">
        <v>646</v>
      </c>
      <c r="DZ357" s="46">
        <v>19</v>
      </c>
      <c r="EA357" s="41">
        <v>15</v>
      </c>
    </row>
    <row r="358" spans="4:131" ht="13.5" x14ac:dyDescent="0.25">
      <c r="D358" s="19">
        <v>355</v>
      </c>
      <c r="E358" s="20" t="s">
        <v>117</v>
      </c>
      <c r="F358" s="21" t="s">
        <v>1786</v>
      </c>
      <c r="G358" s="20">
        <v>653801140</v>
      </c>
      <c r="H358" s="22">
        <v>141</v>
      </c>
      <c r="I358" s="23">
        <v>0.12</v>
      </c>
      <c r="J358" s="23">
        <v>0</v>
      </c>
      <c r="K358" s="24">
        <v>8806538011448</v>
      </c>
      <c r="L358" s="19" t="s">
        <v>1133</v>
      </c>
      <c r="M358" s="21"/>
      <c r="N358" s="19" t="s">
        <v>63</v>
      </c>
      <c r="O358" s="21"/>
      <c r="Q358" s="25">
        <f t="shared" si="43"/>
        <v>141</v>
      </c>
      <c r="R358" s="26" t="str">
        <f t="shared" si="44"/>
        <v>12.0/100</v>
      </c>
      <c r="S358" s="26" t="str">
        <f t="shared" si="44"/>
        <v>0.0/100</v>
      </c>
      <c r="T358" s="25" t="str">
        <f t="shared" si="45"/>
        <v>'30캡슐/병'</v>
      </c>
      <c r="U358" s="25" t="str">
        <f t="shared" si="46"/>
        <v>NULL</v>
      </c>
      <c r="X358" s="26" t="str">
        <f t="shared" si="47"/>
        <v>('2025-05', '신일모노독시엠캡슐', '653801140', 141, 12.0/100, 0.0/100, '8806538011448', '30캡슐/병', NULL, 'active', ''),</v>
      </c>
      <c r="CA358" s="29">
        <v>355</v>
      </c>
      <c r="CB358" s="50"/>
      <c r="CC358" s="55" t="s">
        <v>2008</v>
      </c>
      <c r="CD358" s="31" t="s">
        <v>448</v>
      </c>
      <c r="CE358" s="55" t="s">
        <v>2009</v>
      </c>
      <c r="CF358" s="32" t="s">
        <v>1545</v>
      </c>
      <c r="CG358" s="33" t="s">
        <v>1334</v>
      </c>
      <c r="CH358" s="34">
        <v>14400</v>
      </c>
      <c r="CI358" s="35">
        <v>45717</v>
      </c>
      <c r="CJ358" s="35"/>
      <c r="CK358" s="36">
        <v>28800</v>
      </c>
      <c r="CL358" s="26">
        <f t="shared" si="48"/>
        <v>14400</v>
      </c>
      <c r="CM358" s="26"/>
      <c r="CR358" s="26" t="str">
        <f t="shared" si="49"/>
        <v>('하늘약국(성북구)', '205-55-64079', '서울특별시 성북구 정릉로 364 (돈암동)', '8806538052410', '에티브정', 14400, '2025-03-01'),</v>
      </c>
      <c r="DF358" s="39" t="s">
        <v>120</v>
      </c>
      <c r="DG358" s="12" t="s">
        <v>117</v>
      </c>
      <c r="DH358" s="12" t="s">
        <v>203</v>
      </c>
      <c r="DI358" s="40" t="s">
        <v>335</v>
      </c>
      <c r="DJ358" s="39" t="s">
        <v>978</v>
      </c>
      <c r="DK358" s="41">
        <v>228</v>
      </c>
      <c r="DL358" s="42" t="s">
        <v>93</v>
      </c>
      <c r="DR358" s="43">
        <v>1156</v>
      </c>
      <c r="DS358" s="44" t="s">
        <v>119</v>
      </c>
      <c r="DT358" s="39" t="s">
        <v>120</v>
      </c>
      <c r="DU358" s="44" t="s">
        <v>334</v>
      </c>
      <c r="DV358" s="40" t="s">
        <v>335</v>
      </c>
      <c r="DW358" s="45">
        <v>3</v>
      </c>
      <c r="DX358" s="39" t="s">
        <v>978</v>
      </c>
      <c r="DY358" s="44" t="s">
        <v>646</v>
      </c>
      <c r="DZ358" s="46">
        <v>19</v>
      </c>
      <c r="EA358" s="41">
        <v>228</v>
      </c>
    </row>
    <row r="359" spans="4:131" ht="13.5" x14ac:dyDescent="0.25">
      <c r="D359" s="19">
        <v>356</v>
      </c>
      <c r="E359" s="20" t="s">
        <v>117</v>
      </c>
      <c r="F359" s="21" t="s">
        <v>1786</v>
      </c>
      <c r="G359" s="20">
        <v>653801140</v>
      </c>
      <c r="H359" s="22">
        <v>141</v>
      </c>
      <c r="I359" s="23">
        <v>0.12</v>
      </c>
      <c r="J359" s="23">
        <v>0</v>
      </c>
      <c r="K359" s="24">
        <v>8806538011455</v>
      </c>
      <c r="L359" s="19" t="s">
        <v>1138</v>
      </c>
      <c r="M359" s="21"/>
      <c r="N359" s="19" t="s">
        <v>63</v>
      </c>
      <c r="O359" s="21"/>
      <c r="Q359" s="25">
        <f t="shared" si="43"/>
        <v>141</v>
      </c>
      <c r="R359" s="26" t="str">
        <f t="shared" si="44"/>
        <v>12.0/100</v>
      </c>
      <c r="S359" s="26" t="str">
        <f t="shared" si="44"/>
        <v>0.0/100</v>
      </c>
      <c r="T359" s="25" t="str">
        <f t="shared" si="45"/>
        <v>'100캡슐/병'</v>
      </c>
      <c r="U359" s="25" t="str">
        <f t="shared" si="46"/>
        <v>NULL</v>
      </c>
      <c r="X359" s="26" t="str">
        <f t="shared" si="47"/>
        <v>('2025-05', '신일모노독시엠캡슐', '653801140', 141, 12.0/100, 0.0/100, '8806538011455', '100캡슐/병', NULL, 'active', ''),</v>
      </c>
      <c r="CA359" s="29">
        <v>356</v>
      </c>
      <c r="CB359" s="50"/>
      <c r="CC359" s="55" t="s">
        <v>2010</v>
      </c>
      <c r="CD359" s="31" t="s">
        <v>2011</v>
      </c>
      <c r="CE359" s="55" t="s">
        <v>2012</v>
      </c>
      <c r="CF359" s="32" t="s">
        <v>2013</v>
      </c>
      <c r="CG359" s="33" t="s">
        <v>1391</v>
      </c>
      <c r="CH359" s="34">
        <v>-1425</v>
      </c>
      <c r="CI359" s="35">
        <v>45717</v>
      </c>
      <c r="CJ359" s="35"/>
      <c r="CK359" s="36">
        <v>-2850</v>
      </c>
      <c r="CL359" s="26">
        <f t="shared" si="48"/>
        <v>-1425</v>
      </c>
      <c r="CM359" s="26"/>
      <c r="CR359" s="26" t="str">
        <f t="shared" si="49"/>
        <v>('원약국(남양주시)', '474-71-00327', '경기도 남양주시 진건읍 사릉로402번길 2 (용정리)', '8806538026510', '티니다진정 500mg', -1425, '2025-03-01'),</v>
      </c>
      <c r="DF359" s="39" t="s">
        <v>120</v>
      </c>
      <c r="DG359" s="12" t="s">
        <v>117</v>
      </c>
      <c r="DH359" s="12" t="s">
        <v>203</v>
      </c>
      <c r="DI359" s="40" t="s">
        <v>403</v>
      </c>
      <c r="DJ359" s="39" t="s">
        <v>1003</v>
      </c>
      <c r="DK359" s="41">
        <v>60</v>
      </c>
      <c r="DL359" s="42" t="s">
        <v>93</v>
      </c>
      <c r="DR359" s="43">
        <v>1314</v>
      </c>
      <c r="DS359" s="44" t="s">
        <v>119</v>
      </c>
      <c r="DT359" s="39" t="s">
        <v>120</v>
      </c>
      <c r="DU359" s="44" t="s">
        <v>402</v>
      </c>
      <c r="DV359" s="40" t="s">
        <v>403</v>
      </c>
      <c r="DW359" s="45">
        <v>3</v>
      </c>
      <c r="DX359" s="39" t="s">
        <v>1003</v>
      </c>
      <c r="DY359" s="44" t="s">
        <v>1004</v>
      </c>
      <c r="DZ359" s="46">
        <v>12</v>
      </c>
      <c r="EA359" s="41">
        <v>60</v>
      </c>
    </row>
    <row r="360" spans="4:131" ht="13.5" x14ac:dyDescent="0.25">
      <c r="D360" s="19">
        <v>357</v>
      </c>
      <c r="E360" s="20" t="s">
        <v>117</v>
      </c>
      <c r="F360" s="21" t="s">
        <v>1786</v>
      </c>
      <c r="G360" s="20">
        <v>653801140</v>
      </c>
      <c r="H360" s="22">
        <v>141</v>
      </c>
      <c r="I360" s="23">
        <v>0.12</v>
      </c>
      <c r="J360" s="23">
        <v>0</v>
      </c>
      <c r="K360" s="24">
        <v>8806538011462</v>
      </c>
      <c r="L360" s="19" t="s">
        <v>2014</v>
      </c>
      <c r="M360" s="21"/>
      <c r="N360" s="19" t="s">
        <v>63</v>
      </c>
      <c r="O360" s="21"/>
      <c r="Q360" s="25">
        <f t="shared" si="43"/>
        <v>141</v>
      </c>
      <c r="R360" s="26" t="str">
        <f t="shared" si="44"/>
        <v>12.0/100</v>
      </c>
      <c r="S360" s="26" t="str">
        <f t="shared" si="44"/>
        <v>0.0/100</v>
      </c>
      <c r="T360" s="25" t="str">
        <f t="shared" si="45"/>
        <v>'90캡슐/PTP'</v>
      </c>
      <c r="U360" s="25" t="str">
        <f t="shared" si="46"/>
        <v>NULL</v>
      </c>
      <c r="X360" s="26" t="str">
        <f t="shared" si="47"/>
        <v>('2025-05', '신일모노독시엠캡슐', '653801140', 141, 12.0/100, 0.0/100, '8806538011462', '90캡슐/PTP', NULL, 'active', ''),</v>
      </c>
      <c r="CA360" s="29">
        <v>357</v>
      </c>
      <c r="CB360" s="50"/>
      <c r="CC360" s="55" t="s">
        <v>1999</v>
      </c>
      <c r="CD360" s="31" t="s">
        <v>2000</v>
      </c>
      <c r="CE360" s="55" t="s">
        <v>2001</v>
      </c>
      <c r="CF360" s="32" t="s">
        <v>732</v>
      </c>
      <c r="CG360" s="33" t="s">
        <v>733</v>
      </c>
      <c r="CH360" s="34">
        <v>5750</v>
      </c>
      <c r="CI360" s="35">
        <v>45717</v>
      </c>
      <c r="CJ360" s="35"/>
      <c r="CK360" s="36">
        <v>11500</v>
      </c>
      <c r="CL360" s="26">
        <f t="shared" si="48"/>
        <v>5750</v>
      </c>
      <c r="CM360" s="26"/>
      <c r="CR360" s="26" t="str">
        <f t="shared" si="49"/>
        <v>('군자한마음약국(광진구)', '601-11-91746', '서울특별시 광진구 천호대로 557 (중곡동, 풍국빌딩)', '8806538017259', '신일피리독신정 50mg', 5750, '2025-03-01'),</v>
      </c>
      <c r="DF360" s="39" t="s">
        <v>120</v>
      </c>
      <c r="DG360" s="12" t="s">
        <v>117</v>
      </c>
      <c r="DH360" s="12" t="s">
        <v>203</v>
      </c>
      <c r="DI360" s="40" t="s">
        <v>403</v>
      </c>
      <c r="DJ360" s="39" t="s">
        <v>1003</v>
      </c>
      <c r="DK360" s="41">
        <v>7</v>
      </c>
      <c r="DL360" s="42" t="s">
        <v>93</v>
      </c>
      <c r="DR360" s="43">
        <v>1315</v>
      </c>
      <c r="DS360" s="44" t="s">
        <v>119</v>
      </c>
      <c r="DT360" s="39" t="s">
        <v>120</v>
      </c>
      <c r="DU360" s="44" t="s">
        <v>402</v>
      </c>
      <c r="DV360" s="40" t="s">
        <v>403</v>
      </c>
      <c r="DW360" s="45">
        <v>3</v>
      </c>
      <c r="DX360" s="39" t="s">
        <v>1003</v>
      </c>
      <c r="DY360" s="44" t="s">
        <v>1004</v>
      </c>
      <c r="DZ360" s="46">
        <v>12</v>
      </c>
      <c r="EA360" s="41">
        <v>7</v>
      </c>
    </row>
    <row r="361" spans="4:131" ht="13.5" x14ac:dyDescent="0.25">
      <c r="D361" s="19">
        <v>358</v>
      </c>
      <c r="E361" s="20" t="s">
        <v>117</v>
      </c>
      <c r="F361" s="21" t="s">
        <v>2015</v>
      </c>
      <c r="G361" s="20">
        <v>653804740</v>
      </c>
      <c r="H361" s="22">
        <v>387</v>
      </c>
      <c r="I361" s="23">
        <v>0.35</v>
      </c>
      <c r="J361" s="23">
        <v>0</v>
      </c>
      <c r="K361" s="24">
        <v>8806538047416</v>
      </c>
      <c r="L361" s="19" t="s">
        <v>217</v>
      </c>
      <c r="M361" s="21"/>
      <c r="N361" s="19" t="s">
        <v>63</v>
      </c>
      <c r="O361" s="21"/>
      <c r="Q361" s="25">
        <f t="shared" si="43"/>
        <v>387</v>
      </c>
      <c r="R361" s="26" t="str">
        <f t="shared" si="44"/>
        <v>35.0/100</v>
      </c>
      <c r="S361" s="26" t="str">
        <f t="shared" si="44"/>
        <v>0.0/100</v>
      </c>
      <c r="T361" s="25" t="str">
        <f t="shared" si="45"/>
        <v>'100정/병'</v>
      </c>
      <c r="U361" s="25" t="str">
        <f t="shared" si="46"/>
        <v>NULL</v>
      </c>
      <c r="X361" s="26" t="str">
        <f t="shared" si="47"/>
        <v>('2025-05', '아미나엑스정', '653804740', 387, 35.0/100, 0.0/100, '8806538047416', '100정/병', NULL, 'active', ''),</v>
      </c>
      <c r="CA361" s="29">
        <v>358</v>
      </c>
      <c r="CB361" s="50"/>
      <c r="CC361" s="55" t="s">
        <v>2016</v>
      </c>
      <c r="CD361" s="31" t="s">
        <v>2017</v>
      </c>
      <c r="CE361" s="55" t="s">
        <v>2018</v>
      </c>
      <c r="CF361" s="32" t="s">
        <v>732</v>
      </c>
      <c r="CG361" s="33" t="s">
        <v>733</v>
      </c>
      <c r="CH361" s="34">
        <v>5750</v>
      </c>
      <c r="CI361" s="35">
        <v>45717</v>
      </c>
      <c r="CJ361" s="35"/>
      <c r="CK361" s="36">
        <v>11500</v>
      </c>
      <c r="CL361" s="26">
        <f t="shared" si="48"/>
        <v>5750</v>
      </c>
      <c r="CM361" s="26"/>
      <c r="CR361" s="26" t="str">
        <f t="shared" si="49"/>
        <v>('고읍태양약국(광사동)', '157-06-00268', '경기도양주시 고읍남로 6-16 1층 107호,광장프라자 (광사동)', '8806538017259', '신일피리독신정 50mg', 5750, '2025-03-01'),</v>
      </c>
      <c r="DF361" s="39" t="s">
        <v>120</v>
      </c>
      <c r="DG361" s="12" t="s">
        <v>117</v>
      </c>
      <c r="DH361" s="12" t="s">
        <v>203</v>
      </c>
      <c r="DI361" s="40" t="s">
        <v>359</v>
      </c>
      <c r="DJ361" s="39" t="s">
        <v>1019</v>
      </c>
      <c r="DK361" s="41">
        <v>90</v>
      </c>
      <c r="DL361" s="42" t="s">
        <v>93</v>
      </c>
      <c r="DR361" s="43">
        <v>914</v>
      </c>
      <c r="DS361" s="44" t="s">
        <v>119</v>
      </c>
      <c r="DT361" s="39" t="s">
        <v>120</v>
      </c>
      <c r="DU361" s="44" t="s">
        <v>358</v>
      </c>
      <c r="DV361" s="40" t="s">
        <v>359</v>
      </c>
      <c r="DW361" s="45">
        <v>3</v>
      </c>
      <c r="DX361" s="39" t="s">
        <v>1019</v>
      </c>
      <c r="DY361" s="44" t="s">
        <v>616</v>
      </c>
      <c r="DZ361" s="46">
        <v>15</v>
      </c>
      <c r="EA361" s="41">
        <v>90</v>
      </c>
    </row>
    <row r="362" spans="4:131" ht="13.5" x14ac:dyDescent="0.25">
      <c r="D362" s="19">
        <v>359</v>
      </c>
      <c r="E362" s="20" t="s">
        <v>117</v>
      </c>
      <c r="F362" s="21" t="s">
        <v>2019</v>
      </c>
      <c r="G362" s="20">
        <v>653802160</v>
      </c>
      <c r="H362" s="22">
        <v>270</v>
      </c>
      <c r="I362" s="23">
        <v>0.43</v>
      </c>
      <c r="J362" s="23">
        <v>0</v>
      </c>
      <c r="K362" s="24">
        <v>8806538021607</v>
      </c>
      <c r="L362" s="19" t="s">
        <v>62</v>
      </c>
      <c r="M362" s="21"/>
      <c r="N362" s="19" t="s">
        <v>63</v>
      </c>
      <c r="O362" s="21"/>
      <c r="Q362" s="25">
        <f t="shared" si="43"/>
        <v>270</v>
      </c>
      <c r="R362" s="26" t="str">
        <f t="shared" si="44"/>
        <v>43.0/100</v>
      </c>
      <c r="S362" s="26" t="str">
        <f t="shared" si="44"/>
        <v>0.0/100</v>
      </c>
      <c r="T362" s="25" t="str">
        <f t="shared" si="45"/>
        <v>'(소분)'</v>
      </c>
      <c r="U362" s="25" t="str">
        <f t="shared" si="46"/>
        <v>NULL</v>
      </c>
      <c r="X362" s="26" t="str">
        <f t="shared" si="47"/>
        <v>('2025-05', '엑시캄캡슐7.5mg', '653802160', 270, 43.0/100, 0.0/100, '8806538021607', '(소분)', NULL, 'active', ''),</v>
      </c>
      <c r="CA362" s="29">
        <v>359</v>
      </c>
      <c r="CB362" s="50"/>
      <c r="CC362" s="55" t="s">
        <v>2020</v>
      </c>
      <c r="CD362" s="31" t="s">
        <v>2021</v>
      </c>
      <c r="CE362" s="55" t="s">
        <v>2022</v>
      </c>
      <c r="CF362" s="32" t="s">
        <v>1323</v>
      </c>
      <c r="CG362" s="33" t="s">
        <v>631</v>
      </c>
      <c r="CH362" s="34">
        <v>10650</v>
      </c>
      <c r="CI362" s="35">
        <v>45717</v>
      </c>
      <c r="CJ362" s="35"/>
      <c r="CK362" s="36">
        <v>21300</v>
      </c>
      <c r="CL362" s="26">
        <f t="shared" si="48"/>
        <v>10650</v>
      </c>
      <c r="CM362" s="26"/>
      <c r="CR362" s="26" t="str">
        <f t="shared" si="49"/>
        <v>('산들약국(방학동)', '776-01-03038', '서울특별시 도봉구 도당로13길 17 (방학동)', '8806538009018', '신노바핀정 5mg', 10650, '2025-03-01'),</v>
      </c>
      <c r="DF362" s="39" t="s">
        <v>120</v>
      </c>
      <c r="DG362" s="12" t="s">
        <v>117</v>
      </c>
      <c r="DH362" s="12" t="s">
        <v>203</v>
      </c>
      <c r="DI362" s="40" t="s">
        <v>335</v>
      </c>
      <c r="DJ362" s="39" t="s">
        <v>2023</v>
      </c>
      <c r="DK362" s="41">
        <v>45</v>
      </c>
      <c r="DL362" s="42" t="s">
        <v>93</v>
      </c>
      <c r="DR362" s="43">
        <v>1074</v>
      </c>
      <c r="DS362" s="44" t="s">
        <v>119</v>
      </c>
      <c r="DT362" s="39" t="s">
        <v>120</v>
      </c>
      <c r="DU362" s="44" t="s">
        <v>334</v>
      </c>
      <c r="DV362" s="40" t="s">
        <v>335</v>
      </c>
      <c r="DW362" s="45">
        <v>3</v>
      </c>
      <c r="DX362" s="39" t="s">
        <v>2023</v>
      </c>
      <c r="DY362" s="44" t="s">
        <v>733</v>
      </c>
      <c r="DZ362" s="46">
        <v>23</v>
      </c>
      <c r="EA362" s="41">
        <v>45</v>
      </c>
    </row>
    <row r="363" spans="4:131" ht="13.5" x14ac:dyDescent="0.25">
      <c r="D363" s="19">
        <v>360</v>
      </c>
      <c r="E363" s="20" t="s">
        <v>117</v>
      </c>
      <c r="F363" s="21" t="s">
        <v>2019</v>
      </c>
      <c r="G363" s="20">
        <v>653802160</v>
      </c>
      <c r="H363" s="22">
        <v>270</v>
      </c>
      <c r="I363" s="23">
        <v>0.43</v>
      </c>
      <c r="J363" s="23">
        <v>0</v>
      </c>
      <c r="K363" s="24">
        <v>8806538021614</v>
      </c>
      <c r="L363" s="19" t="s">
        <v>1138</v>
      </c>
      <c r="M363" s="21"/>
      <c r="N363" s="19" t="s">
        <v>63</v>
      </c>
      <c r="O363" s="21"/>
      <c r="Q363" s="25">
        <f t="shared" si="43"/>
        <v>270</v>
      </c>
      <c r="R363" s="26" t="str">
        <f t="shared" si="44"/>
        <v>43.0/100</v>
      </c>
      <c r="S363" s="26" t="str">
        <f t="shared" si="44"/>
        <v>0.0/100</v>
      </c>
      <c r="T363" s="25" t="str">
        <f t="shared" si="45"/>
        <v>'100캡슐/병'</v>
      </c>
      <c r="U363" s="25" t="str">
        <f t="shared" si="46"/>
        <v>NULL</v>
      </c>
      <c r="X363" s="26" t="str">
        <f t="shared" si="47"/>
        <v>('2025-05', '엑시캄캡슐7.5mg', '653802160', 270, 43.0/100, 0.0/100, '8806538021614', '100캡슐/병', NULL, 'active', ''),</v>
      </c>
      <c r="CA363" s="29">
        <v>360</v>
      </c>
      <c r="CB363" s="50"/>
      <c r="CC363" s="55" t="s">
        <v>2024</v>
      </c>
      <c r="CD363" s="31" t="s">
        <v>2025</v>
      </c>
      <c r="CE363" s="55" t="s">
        <v>2026</v>
      </c>
      <c r="CF363" s="32" t="s">
        <v>2027</v>
      </c>
      <c r="CG363" s="33" t="s">
        <v>1080</v>
      </c>
      <c r="CH363" s="34">
        <v>16050</v>
      </c>
      <c r="CI363" s="35">
        <v>45717</v>
      </c>
      <c r="CJ363" s="35"/>
      <c r="CK363" s="36">
        <v>32100</v>
      </c>
      <c r="CL363" s="26">
        <f t="shared" si="48"/>
        <v>16050</v>
      </c>
      <c r="CM363" s="26"/>
      <c r="CR363" s="26" t="str">
        <f t="shared" si="49"/>
        <v>('송우약국(남양주시)', '605-35-98543', '경기도 남양주시 화도읍 마석중앙로 70-1 (마석우리)', '8806538021331', '엑세트라세미정', 16050, '2025-03-01'),</v>
      </c>
      <c r="DF363" s="39" t="s">
        <v>120</v>
      </c>
      <c r="DG363" s="12" t="s">
        <v>117</v>
      </c>
      <c r="DH363" s="12" t="s">
        <v>203</v>
      </c>
      <c r="DI363" s="40" t="s">
        <v>382</v>
      </c>
      <c r="DJ363" s="39" t="s">
        <v>2023</v>
      </c>
      <c r="DK363" s="41">
        <v>90</v>
      </c>
      <c r="DL363" s="42" t="s">
        <v>93</v>
      </c>
      <c r="DR363" s="43">
        <v>1260</v>
      </c>
      <c r="DS363" s="44" t="s">
        <v>119</v>
      </c>
      <c r="DT363" s="39" t="s">
        <v>120</v>
      </c>
      <c r="DU363" s="44" t="s">
        <v>381</v>
      </c>
      <c r="DV363" s="40" t="s">
        <v>382</v>
      </c>
      <c r="DW363" s="45">
        <v>3</v>
      </c>
      <c r="DX363" s="39" t="s">
        <v>2023</v>
      </c>
      <c r="DY363" s="44" t="s">
        <v>733</v>
      </c>
      <c r="DZ363" s="46">
        <v>23</v>
      </c>
      <c r="EA363" s="41">
        <v>90</v>
      </c>
    </row>
    <row r="364" spans="4:131" ht="13.5" x14ac:dyDescent="0.25">
      <c r="D364" s="19">
        <v>361</v>
      </c>
      <c r="E364" s="20" t="s">
        <v>117</v>
      </c>
      <c r="F364" s="21" t="s">
        <v>2019</v>
      </c>
      <c r="G364" s="20">
        <v>653802160</v>
      </c>
      <c r="H364" s="22">
        <v>270</v>
      </c>
      <c r="I364" s="23">
        <v>0.43</v>
      </c>
      <c r="J364" s="23">
        <v>0</v>
      </c>
      <c r="K364" s="24">
        <v>8806538021621</v>
      </c>
      <c r="L364" s="19" t="s">
        <v>2028</v>
      </c>
      <c r="M364" s="21"/>
      <c r="N364" s="19" t="s">
        <v>63</v>
      </c>
      <c r="O364" s="21"/>
      <c r="Q364" s="25">
        <f t="shared" si="43"/>
        <v>270</v>
      </c>
      <c r="R364" s="26" t="str">
        <f t="shared" si="44"/>
        <v>43.0/100</v>
      </c>
      <c r="S364" s="26" t="str">
        <f t="shared" si="44"/>
        <v>0.0/100</v>
      </c>
      <c r="T364" s="25" t="str">
        <f t="shared" si="45"/>
        <v>'10캡슐/병'</v>
      </c>
      <c r="U364" s="25" t="str">
        <f t="shared" si="46"/>
        <v>NULL</v>
      </c>
      <c r="X364" s="26" t="str">
        <f t="shared" si="47"/>
        <v>('2025-05', '엑시캄캡슐7.5mg', '653802160', 270, 43.0/100, 0.0/100, '8806538021621', '10캡슐/병', NULL, 'active', ''),</v>
      </c>
      <c r="CA364" s="29">
        <v>361</v>
      </c>
      <c r="CB364" s="50"/>
      <c r="CC364" s="55" t="s">
        <v>2029</v>
      </c>
      <c r="CD364" s="31" t="s">
        <v>2030</v>
      </c>
      <c r="CE364" s="55" t="s">
        <v>2031</v>
      </c>
      <c r="CF364" s="32" t="s">
        <v>1017</v>
      </c>
      <c r="CG364" s="33" t="s">
        <v>1018</v>
      </c>
      <c r="CH364" s="34">
        <v>15000</v>
      </c>
      <c r="CI364" s="35">
        <v>45717</v>
      </c>
      <c r="CJ364" s="35"/>
      <c r="CK364" s="36">
        <v>30000</v>
      </c>
      <c r="CL364" s="26">
        <f t="shared" si="48"/>
        <v>15000</v>
      </c>
      <c r="CM364" s="26"/>
      <c r="CR364" s="26" t="str">
        <f t="shared" si="49"/>
        <v>('성모약국(덕정동)', '127-31-36506', '경기도 양주시 독바위로 5 (덕정동)', '8806538015835', '신일이부프로펜정 400mg', 15000, '2025-03-01'),</v>
      </c>
      <c r="DF364" s="39" t="s">
        <v>120</v>
      </c>
      <c r="DG364" s="12" t="s">
        <v>117</v>
      </c>
      <c r="DH364" s="12" t="s">
        <v>203</v>
      </c>
      <c r="DI364" s="40" t="s">
        <v>403</v>
      </c>
      <c r="DJ364" s="39" t="s">
        <v>2023</v>
      </c>
      <c r="DK364" s="41">
        <v>30</v>
      </c>
      <c r="DL364" s="42" t="s">
        <v>93</v>
      </c>
      <c r="DR364" s="43">
        <v>1316</v>
      </c>
      <c r="DS364" s="44" t="s">
        <v>119</v>
      </c>
      <c r="DT364" s="39" t="s">
        <v>120</v>
      </c>
      <c r="DU364" s="44" t="s">
        <v>402</v>
      </c>
      <c r="DV364" s="40" t="s">
        <v>403</v>
      </c>
      <c r="DW364" s="45">
        <v>3</v>
      </c>
      <c r="DX364" s="39" t="s">
        <v>2023</v>
      </c>
      <c r="DY364" s="44" t="s">
        <v>733</v>
      </c>
      <c r="DZ364" s="46">
        <v>23</v>
      </c>
      <c r="EA364" s="41">
        <v>30</v>
      </c>
    </row>
    <row r="365" spans="4:131" ht="13.5" x14ac:dyDescent="0.25">
      <c r="D365" s="19">
        <v>362</v>
      </c>
      <c r="E365" s="20" t="s">
        <v>117</v>
      </c>
      <c r="F365" s="21" t="s">
        <v>2019</v>
      </c>
      <c r="G365" s="20">
        <v>653802160</v>
      </c>
      <c r="H365" s="22">
        <v>270</v>
      </c>
      <c r="I365" s="23">
        <v>0.43</v>
      </c>
      <c r="J365" s="23">
        <v>0</v>
      </c>
      <c r="K365" s="24">
        <v>8806538021638</v>
      </c>
      <c r="L365" s="19" t="s">
        <v>1473</v>
      </c>
      <c r="M365" s="21"/>
      <c r="N365" s="19" t="s">
        <v>63</v>
      </c>
      <c r="O365" s="21"/>
      <c r="Q365" s="25">
        <f t="shared" si="43"/>
        <v>270</v>
      </c>
      <c r="R365" s="26" t="str">
        <f t="shared" si="44"/>
        <v>43.0/100</v>
      </c>
      <c r="S365" s="26" t="str">
        <f t="shared" si="44"/>
        <v>0.0/100</v>
      </c>
      <c r="T365" s="25" t="str">
        <f t="shared" si="45"/>
        <v>'100캡슐/PTP'</v>
      </c>
      <c r="U365" s="25" t="str">
        <f t="shared" si="46"/>
        <v>NULL</v>
      </c>
      <c r="X365" s="26" t="str">
        <f t="shared" si="47"/>
        <v>('2025-05', '엑시캄캡슐7.5mg', '653802160', 270, 43.0/100, 0.0/100, '8806538021638', '100캡슐/PTP', NULL, 'active', ''),</v>
      </c>
      <c r="CA365" s="29">
        <v>362</v>
      </c>
      <c r="CB365" s="50"/>
      <c r="CC365" s="55" t="s">
        <v>2032</v>
      </c>
      <c r="CD365" s="31" t="s">
        <v>2033</v>
      </c>
      <c r="CE365" s="55" t="s">
        <v>2034</v>
      </c>
      <c r="CF365" s="32" t="s">
        <v>1340</v>
      </c>
      <c r="CG365" s="33" t="s">
        <v>1341</v>
      </c>
      <c r="CH365" s="34">
        <v>2790</v>
      </c>
      <c r="CI365" s="35">
        <v>45689</v>
      </c>
      <c r="CJ365" s="35"/>
      <c r="CK365" s="36">
        <v>5580</v>
      </c>
      <c r="CL365" s="26">
        <f t="shared" si="48"/>
        <v>2790</v>
      </c>
      <c r="CM365" s="26"/>
      <c r="CR365" s="26" t="str">
        <f t="shared" si="49"/>
        <v>('한빛약국(남양주)', '212-17-18950', '경기도남양주시 도제원로 22 성원아파트 (퇴계원면)', '8806538013640', '신일아테놀올정 50mg', 2790, '2025-02-01'),</v>
      </c>
      <c r="DF365" s="39" t="s">
        <v>120</v>
      </c>
      <c r="DG365" s="12" t="s">
        <v>117</v>
      </c>
      <c r="DH365" s="12" t="s">
        <v>203</v>
      </c>
      <c r="DI365" s="40" t="s">
        <v>1312</v>
      </c>
      <c r="DJ365" s="39" t="s">
        <v>2035</v>
      </c>
      <c r="DK365" s="41">
        <v>60</v>
      </c>
      <c r="DL365" s="42" t="s">
        <v>93</v>
      </c>
      <c r="DR365" s="43">
        <v>1216</v>
      </c>
      <c r="DS365" s="44" t="s">
        <v>119</v>
      </c>
      <c r="DT365" s="39" t="s">
        <v>120</v>
      </c>
      <c r="DU365" s="44" t="s">
        <v>1311</v>
      </c>
      <c r="DV365" s="40" t="s">
        <v>1312</v>
      </c>
      <c r="DW365" s="45">
        <v>3</v>
      </c>
      <c r="DX365" s="39" t="s">
        <v>2035</v>
      </c>
      <c r="DY365" s="44" t="s">
        <v>1546</v>
      </c>
      <c r="DZ365" s="46">
        <v>1784</v>
      </c>
      <c r="EA365" s="41">
        <v>60</v>
      </c>
    </row>
    <row r="366" spans="4:131" ht="13.5" x14ac:dyDescent="0.25">
      <c r="D366" s="19">
        <v>363</v>
      </c>
      <c r="E366" s="20" t="s">
        <v>117</v>
      </c>
      <c r="F366" s="21" t="s">
        <v>2019</v>
      </c>
      <c r="G366" s="20">
        <v>653802160</v>
      </c>
      <c r="H366" s="22">
        <v>270</v>
      </c>
      <c r="I366" s="23">
        <v>0.43</v>
      </c>
      <c r="J366" s="23">
        <v>0</v>
      </c>
      <c r="K366" s="24">
        <v>8806538021645</v>
      </c>
      <c r="L366" s="19" t="s">
        <v>1133</v>
      </c>
      <c r="M366" s="21"/>
      <c r="N366" s="19" t="s">
        <v>63</v>
      </c>
      <c r="O366" s="21"/>
      <c r="Q366" s="25">
        <f t="shared" si="43"/>
        <v>270</v>
      </c>
      <c r="R366" s="26" t="str">
        <f t="shared" si="44"/>
        <v>43.0/100</v>
      </c>
      <c r="S366" s="26" t="str">
        <f t="shared" si="44"/>
        <v>0.0/100</v>
      </c>
      <c r="T366" s="25" t="str">
        <f t="shared" si="45"/>
        <v>'30캡슐/병'</v>
      </c>
      <c r="U366" s="25" t="str">
        <f t="shared" si="46"/>
        <v>NULL</v>
      </c>
      <c r="X366" s="26" t="str">
        <f t="shared" si="47"/>
        <v>('2025-05', '엑시캄캡슐7.5mg', '653802160', 270, 43.0/100, 0.0/100, '8806538021645', '30캡슐/병', NULL, 'active', ''),</v>
      </c>
      <c r="CA366" s="29">
        <v>363</v>
      </c>
      <c r="CB366" s="50"/>
      <c r="CC366" s="55" t="s">
        <v>2036</v>
      </c>
      <c r="CD366" s="31" t="s">
        <v>2037</v>
      </c>
      <c r="CE366" s="55" t="s">
        <v>2038</v>
      </c>
      <c r="CF366" s="32" t="s">
        <v>1824</v>
      </c>
      <c r="CG366" s="33" t="s">
        <v>861</v>
      </c>
      <c r="CH366" s="34">
        <v>12000</v>
      </c>
      <c r="CI366" s="35">
        <v>45658</v>
      </c>
      <c r="CJ366" s="35"/>
      <c r="CK366" s="36">
        <v>24000</v>
      </c>
      <c r="CL366" s="26">
        <f t="shared" si="48"/>
        <v>12000</v>
      </c>
      <c r="CM366" s="26"/>
      <c r="CR366" s="26" t="str">
        <f t="shared" si="49"/>
        <v>('신명약국(의정부)', '507-01-36670', '경기도의정부시 호국로 1141-1 (가능동)', '8806538013510', '신일아시클로버크림', 12000, '2025-01-01'),</v>
      </c>
      <c r="DF366" s="39" t="s">
        <v>120</v>
      </c>
      <c r="DG366" s="12" t="s">
        <v>117</v>
      </c>
      <c r="DH366" s="12" t="s">
        <v>203</v>
      </c>
      <c r="DI366" s="40" t="s">
        <v>382</v>
      </c>
      <c r="DJ366" s="39" t="s">
        <v>2039</v>
      </c>
      <c r="DK366" s="41">
        <v>958</v>
      </c>
      <c r="DL366" s="42" t="s">
        <v>93</v>
      </c>
      <c r="DR366" s="43">
        <v>1261</v>
      </c>
      <c r="DS366" s="44" t="s">
        <v>119</v>
      </c>
      <c r="DT366" s="39" t="s">
        <v>120</v>
      </c>
      <c r="DU366" s="44" t="s">
        <v>381</v>
      </c>
      <c r="DV366" s="40" t="s">
        <v>382</v>
      </c>
      <c r="DW366" s="45">
        <v>3</v>
      </c>
      <c r="DX366" s="39" t="s">
        <v>2039</v>
      </c>
      <c r="DY366" s="44" t="s">
        <v>1593</v>
      </c>
      <c r="DZ366" s="46">
        <v>637</v>
      </c>
      <c r="EA366" s="41">
        <v>958</v>
      </c>
    </row>
    <row r="367" spans="4:131" ht="13.5" x14ac:dyDescent="0.25">
      <c r="D367" s="19">
        <v>364</v>
      </c>
      <c r="E367" s="20" t="s">
        <v>117</v>
      </c>
      <c r="F367" s="21" t="s">
        <v>1123</v>
      </c>
      <c r="G367" s="20">
        <v>653802190</v>
      </c>
      <c r="H367" s="22">
        <v>115</v>
      </c>
      <c r="I367" s="23">
        <v>0.35</v>
      </c>
      <c r="J367" s="23">
        <v>0</v>
      </c>
      <c r="K367" s="24">
        <v>8806538021911</v>
      </c>
      <c r="L367" s="19" t="s">
        <v>1476</v>
      </c>
      <c r="M367" s="21"/>
      <c r="N367" s="19" t="s">
        <v>63</v>
      </c>
      <c r="O367" s="21"/>
      <c r="Q367" s="25">
        <f t="shared" si="43"/>
        <v>115</v>
      </c>
      <c r="R367" s="26" t="str">
        <f t="shared" si="44"/>
        <v>35.0/100</v>
      </c>
      <c r="S367" s="26" t="str">
        <f t="shared" si="44"/>
        <v>0.0/100</v>
      </c>
      <c r="T367" s="25" t="str">
        <f t="shared" si="45"/>
        <v>'500캡슐/병'</v>
      </c>
      <c r="U367" s="25" t="str">
        <f t="shared" si="46"/>
        <v>NULL</v>
      </c>
      <c r="X367" s="26" t="str">
        <f t="shared" si="47"/>
        <v>('2025-05', '오로페롤연질캡슐100mg', '653802190', 115, 35.0/100, 0.0/100, '8806538021911', '500캡슐/병', NULL, 'active', ''),</v>
      </c>
      <c r="CA367" s="29">
        <v>364</v>
      </c>
      <c r="CB367" s="50"/>
      <c r="CC367" s="55" t="s">
        <v>2040</v>
      </c>
      <c r="CD367" s="31" t="s">
        <v>2041</v>
      </c>
      <c r="CE367" s="55" t="s">
        <v>2042</v>
      </c>
      <c r="CF367" s="32" t="s">
        <v>2043</v>
      </c>
      <c r="CG367" s="33" t="s">
        <v>2044</v>
      </c>
      <c r="CH367" s="34">
        <v>-10250</v>
      </c>
      <c r="CI367" s="35">
        <v>45717</v>
      </c>
      <c r="CJ367" s="35"/>
      <c r="CK367" s="36">
        <v>-20500</v>
      </c>
      <c r="CL367" s="26">
        <f t="shared" si="48"/>
        <v>-10250</v>
      </c>
      <c r="CM367" s="26"/>
      <c r="CR367" s="26" t="str">
        <f t="shared" si="49"/>
        <v>('건강당약국(생연동)', '195-04-01213', '경기도 동두천시 큰시장로 43 (생연동, 삼풍빌딩)', '8806538026428', '티니다진정 150mg', -10250, '2025-03-01'),</v>
      </c>
      <c r="DF367" s="39" t="s">
        <v>120</v>
      </c>
      <c r="DG367" s="12" t="s">
        <v>117</v>
      </c>
      <c r="DH367" s="12" t="s">
        <v>203</v>
      </c>
      <c r="DI367" s="40" t="s">
        <v>382</v>
      </c>
      <c r="DJ367" s="39" t="s">
        <v>2039</v>
      </c>
      <c r="DK367" s="41">
        <v>260</v>
      </c>
      <c r="DL367" s="42" t="s">
        <v>93</v>
      </c>
      <c r="DR367" s="43">
        <v>1278</v>
      </c>
      <c r="DS367" s="44" t="s">
        <v>119</v>
      </c>
      <c r="DT367" s="39" t="s">
        <v>120</v>
      </c>
      <c r="DU367" s="44" t="s">
        <v>381</v>
      </c>
      <c r="DV367" s="40" t="s">
        <v>382</v>
      </c>
      <c r="DW367" s="45">
        <v>3</v>
      </c>
      <c r="DX367" s="39" t="s">
        <v>2039</v>
      </c>
      <c r="DY367" s="44" t="s">
        <v>1593</v>
      </c>
      <c r="DZ367" s="46">
        <v>637</v>
      </c>
      <c r="EA367" s="41">
        <v>260</v>
      </c>
    </row>
    <row r="368" spans="4:131" ht="13.5" x14ac:dyDescent="0.25">
      <c r="D368" s="19">
        <v>365</v>
      </c>
      <c r="E368" s="20" t="s">
        <v>117</v>
      </c>
      <c r="F368" s="21" t="s">
        <v>1592</v>
      </c>
      <c r="G368" s="20">
        <v>653806230</v>
      </c>
      <c r="H368" s="22">
        <v>88</v>
      </c>
      <c r="I368" s="23">
        <v>0.05</v>
      </c>
      <c r="J368" s="23">
        <v>0</v>
      </c>
      <c r="K368" s="24">
        <v>8807000000000</v>
      </c>
      <c r="L368" s="19" t="s">
        <v>2045</v>
      </c>
      <c r="M368" s="21"/>
      <c r="N368" s="19" t="s">
        <v>63</v>
      </c>
      <c r="O368" s="21"/>
      <c r="Q368" s="25">
        <f t="shared" si="43"/>
        <v>88</v>
      </c>
      <c r="R368" s="26" t="str">
        <f t="shared" si="44"/>
        <v>5.0/100</v>
      </c>
      <c r="S368" s="26" t="str">
        <f t="shared" si="44"/>
        <v>0.0/100</v>
      </c>
      <c r="T368" s="25" t="str">
        <f t="shared" si="45"/>
        <v>'10T*30'</v>
      </c>
      <c r="U368" s="25" t="str">
        <f t="shared" si="46"/>
        <v>NULL</v>
      </c>
      <c r="X368" s="26" t="str">
        <f t="shared" si="47"/>
        <v>('2025-05', '판스틴정', '653806230', 88, 5.0/100, 0.0/100, '8807000000000', '10T*30', NULL, 'active', ''),</v>
      </c>
      <c r="CA368" s="29">
        <v>365</v>
      </c>
      <c r="CB368" s="50"/>
      <c r="CC368" s="55" t="s">
        <v>2046</v>
      </c>
      <c r="CD368" s="31" t="s">
        <v>2047</v>
      </c>
      <c r="CE368" s="55" t="s">
        <v>2048</v>
      </c>
      <c r="CF368" s="32" t="s">
        <v>615</v>
      </c>
      <c r="CG368" s="33" t="s">
        <v>616</v>
      </c>
      <c r="CH368" s="34">
        <v>7500</v>
      </c>
      <c r="CI368" s="35">
        <v>45717</v>
      </c>
      <c r="CJ368" s="35"/>
      <c r="CK368" s="36">
        <v>15000</v>
      </c>
      <c r="CL368" s="26">
        <f t="shared" si="48"/>
        <v>7500</v>
      </c>
      <c r="CM368" s="26"/>
      <c r="CR368" s="26" t="str">
        <f t="shared" si="49"/>
        <v>('정해약국(수유동)', '130-13-43106', '서울특별시강북구 삼양로 516 (수유동)', '8806538015149', '신일폴산정 1mg', 7500, '2025-03-01'),</v>
      </c>
      <c r="DF368" s="39" t="s">
        <v>120</v>
      </c>
      <c r="DG368" s="12" t="s">
        <v>117</v>
      </c>
      <c r="DH368" s="12" t="s">
        <v>203</v>
      </c>
      <c r="DI368" s="40" t="s">
        <v>346</v>
      </c>
      <c r="DJ368" s="39" t="s">
        <v>1047</v>
      </c>
      <c r="DK368" s="41">
        <v>512</v>
      </c>
      <c r="DL368" s="42" t="s">
        <v>93</v>
      </c>
      <c r="DR368" s="43">
        <v>959</v>
      </c>
      <c r="DS368" s="44" t="s">
        <v>119</v>
      </c>
      <c r="DT368" s="39" t="s">
        <v>120</v>
      </c>
      <c r="DU368" s="44" t="s">
        <v>345</v>
      </c>
      <c r="DV368" s="40" t="s">
        <v>346</v>
      </c>
      <c r="DW368" s="45">
        <v>3</v>
      </c>
      <c r="DX368" s="39" t="s">
        <v>1047</v>
      </c>
      <c r="DY368" s="44" t="s">
        <v>916</v>
      </c>
      <c r="DZ368" s="46">
        <v>188</v>
      </c>
      <c r="EA368" s="41">
        <v>512</v>
      </c>
    </row>
    <row r="369" spans="4:131" ht="13.5" x14ac:dyDescent="0.25">
      <c r="D369" s="19">
        <v>375</v>
      </c>
      <c r="E369" s="20" t="s">
        <v>117</v>
      </c>
      <c r="F369" s="21" t="s">
        <v>1722</v>
      </c>
      <c r="G369" s="20">
        <v>653800330</v>
      </c>
      <c r="H369" s="22">
        <v>119</v>
      </c>
      <c r="I369" s="23">
        <v>0</v>
      </c>
      <c r="J369" s="23">
        <v>0</v>
      </c>
      <c r="K369" s="24">
        <v>8806538003313</v>
      </c>
      <c r="L369" s="21"/>
      <c r="M369" s="21"/>
      <c r="N369" s="19" t="s">
        <v>63</v>
      </c>
      <c r="O369" s="21"/>
      <c r="Q369" s="25">
        <f t="shared" si="43"/>
        <v>119</v>
      </c>
      <c r="R369" s="26" t="str">
        <f t="shared" si="44"/>
        <v>0.0/100</v>
      </c>
      <c r="S369" s="26" t="str">
        <f t="shared" si="44"/>
        <v>0.0/100</v>
      </c>
      <c r="T369" s="25" t="str">
        <f t="shared" si="45"/>
        <v>NULL</v>
      </c>
      <c r="U369" s="25" t="str">
        <f t="shared" si="46"/>
        <v>NULL</v>
      </c>
      <c r="X369" s="26" t="str">
        <f t="shared" si="47"/>
        <v>('2025-05', '레보라정 25mg', '653800330', 119, 0.0/100, 0.0/100, '8806538003313', NULL, NULL, 'active', ''),</v>
      </c>
      <c r="CA369" s="29">
        <v>366</v>
      </c>
      <c r="CB369" s="50"/>
      <c r="CC369" s="55" t="s">
        <v>2049</v>
      </c>
      <c r="CD369" s="31" t="s">
        <v>2050</v>
      </c>
      <c r="CE369" s="55" t="s">
        <v>2051</v>
      </c>
      <c r="CF369" s="32" t="s">
        <v>1001</v>
      </c>
      <c r="CG369" s="33" t="s">
        <v>1002</v>
      </c>
      <c r="CH369" s="34">
        <v>9480</v>
      </c>
      <c r="CI369" s="35">
        <v>45717</v>
      </c>
      <c r="CJ369" s="35"/>
      <c r="CK369" s="36">
        <v>18960</v>
      </c>
      <c r="CL369" s="26">
        <f t="shared" si="48"/>
        <v>9480</v>
      </c>
      <c r="CM369" s="26"/>
      <c r="CR369" s="26" t="str">
        <f t="shared" si="49"/>
        <v>('늘푸른약국(미아동)', '210-02-12989', '서울특별시강북구 월계로7나길 9 (미아동)', '8806538027517', '프라빅정 75mg', 9480, '2025-03-01'),</v>
      </c>
      <c r="DF369" s="39" t="s">
        <v>120</v>
      </c>
      <c r="DG369" s="12" t="s">
        <v>117</v>
      </c>
      <c r="DH369" s="12" t="s">
        <v>203</v>
      </c>
      <c r="DI369" s="40" t="s">
        <v>335</v>
      </c>
      <c r="DJ369" s="39" t="s">
        <v>1047</v>
      </c>
      <c r="DK369" s="41">
        <v>90</v>
      </c>
      <c r="DL369" s="42" t="s">
        <v>93</v>
      </c>
      <c r="DR369" s="43">
        <v>1075</v>
      </c>
      <c r="DS369" s="44" t="s">
        <v>119</v>
      </c>
      <c r="DT369" s="39" t="s">
        <v>120</v>
      </c>
      <c r="DU369" s="44" t="s">
        <v>334</v>
      </c>
      <c r="DV369" s="40" t="s">
        <v>335</v>
      </c>
      <c r="DW369" s="45">
        <v>3</v>
      </c>
      <c r="DX369" s="39" t="s">
        <v>1047</v>
      </c>
      <c r="DY369" s="44" t="s">
        <v>916</v>
      </c>
      <c r="DZ369" s="46">
        <v>188</v>
      </c>
      <c r="EA369" s="41">
        <v>90</v>
      </c>
    </row>
    <row r="370" spans="4:131" ht="13.5" x14ac:dyDescent="0.25">
      <c r="D370" s="19">
        <v>376</v>
      </c>
      <c r="E370" s="20" t="s">
        <v>117</v>
      </c>
      <c r="F370" s="21" t="s">
        <v>1722</v>
      </c>
      <c r="G370" s="20">
        <v>653800330</v>
      </c>
      <c r="H370" s="22">
        <v>119</v>
      </c>
      <c r="I370" s="23">
        <v>0</v>
      </c>
      <c r="J370" s="23">
        <v>0</v>
      </c>
      <c r="K370" s="24">
        <v>8806538003320</v>
      </c>
      <c r="L370" s="21"/>
      <c r="M370" s="21"/>
      <c r="N370" s="19" t="s">
        <v>63</v>
      </c>
      <c r="O370" s="21"/>
      <c r="Q370" s="25">
        <f t="shared" si="43"/>
        <v>119</v>
      </c>
      <c r="R370" s="26" t="str">
        <f t="shared" si="44"/>
        <v>0.0/100</v>
      </c>
      <c r="S370" s="26" t="str">
        <f t="shared" si="44"/>
        <v>0.0/100</v>
      </c>
      <c r="T370" s="25" t="str">
        <f t="shared" si="45"/>
        <v>NULL</v>
      </c>
      <c r="U370" s="25" t="str">
        <f t="shared" si="46"/>
        <v>NULL</v>
      </c>
      <c r="X370" s="26" t="str">
        <f t="shared" si="47"/>
        <v>('2025-05', '레보라정 25mg', '653800330', 119, 0.0/100, 0.0/100, '8806538003320', NULL, NULL, 'active', ''),</v>
      </c>
      <c r="CA370" s="29">
        <v>367</v>
      </c>
      <c r="CB370" s="50"/>
      <c r="CC370" s="55" t="s">
        <v>2052</v>
      </c>
      <c r="CD370" s="31" t="s">
        <v>2053</v>
      </c>
      <c r="CE370" s="55" t="s">
        <v>2054</v>
      </c>
      <c r="CF370" s="32" t="s">
        <v>1077</v>
      </c>
      <c r="CG370" s="33" t="s">
        <v>1078</v>
      </c>
      <c r="CH370" s="34">
        <v>13750</v>
      </c>
      <c r="CI370" s="35">
        <v>45717</v>
      </c>
      <c r="CJ370" s="35"/>
      <c r="CK370" s="36">
        <v>27500</v>
      </c>
      <c r="CL370" s="26">
        <f t="shared" si="48"/>
        <v>13750</v>
      </c>
      <c r="CM370" s="26"/>
      <c r="CR370" s="26" t="str">
        <f t="shared" si="49"/>
        <v>('바우약국(수유동)', '210-25-90214', '서울특별시강북구 삼양로 509 (수유동)', '8806538056425', '프로나지액 25mL', 13750, '2025-03-01'),</v>
      </c>
      <c r="DF370" s="39" t="s">
        <v>120</v>
      </c>
      <c r="DG370" s="12" t="s">
        <v>117</v>
      </c>
      <c r="DH370" s="12" t="s">
        <v>203</v>
      </c>
      <c r="DI370" s="40" t="s">
        <v>335</v>
      </c>
      <c r="DJ370" s="39" t="s">
        <v>1047</v>
      </c>
      <c r="DK370" s="41">
        <v>88</v>
      </c>
      <c r="DL370" s="42" t="s">
        <v>93</v>
      </c>
      <c r="DR370" s="43">
        <v>1116</v>
      </c>
      <c r="DS370" s="44" t="s">
        <v>119</v>
      </c>
      <c r="DT370" s="39" t="s">
        <v>120</v>
      </c>
      <c r="DU370" s="44" t="s">
        <v>334</v>
      </c>
      <c r="DV370" s="40" t="s">
        <v>335</v>
      </c>
      <c r="DW370" s="45">
        <v>3</v>
      </c>
      <c r="DX370" s="39" t="s">
        <v>1047</v>
      </c>
      <c r="DY370" s="44" t="s">
        <v>916</v>
      </c>
      <c r="DZ370" s="46">
        <v>188</v>
      </c>
      <c r="EA370" s="41">
        <v>88</v>
      </c>
    </row>
    <row r="371" spans="4:131" ht="13.5" x14ac:dyDescent="0.25">
      <c r="D371" s="19">
        <v>377</v>
      </c>
      <c r="E371" s="20" t="s">
        <v>117</v>
      </c>
      <c r="F371" s="21" t="s">
        <v>1722</v>
      </c>
      <c r="G371" s="20">
        <v>653800330</v>
      </c>
      <c r="H371" s="22">
        <v>119</v>
      </c>
      <c r="I371" s="23">
        <v>0</v>
      </c>
      <c r="J371" s="23">
        <v>0</v>
      </c>
      <c r="K371" s="24">
        <v>8806538003306</v>
      </c>
      <c r="L371" s="21"/>
      <c r="M371" s="21"/>
      <c r="N371" s="19" t="s">
        <v>63</v>
      </c>
      <c r="O371" s="21"/>
      <c r="Q371" s="25">
        <f t="shared" si="43"/>
        <v>119</v>
      </c>
      <c r="R371" s="26" t="str">
        <f t="shared" si="44"/>
        <v>0.0/100</v>
      </c>
      <c r="S371" s="26" t="str">
        <f t="shared" si="44"/>
        <v>0.0/100</v>
      </c>
      <c r="T371" s="25" t="str">
        <f t="shared" si="45"/>
        <v>NULL</v>
      </c>
      <c r="U371" s="25" t="str">
        <f t="shared" si="46"/>
        <v>NULL</v>
      </c>
      <c r="X371" s="26" t="str">
        <f t="shared" si="47"/>
        <v>('2025-05', '레보라정 25mg', '653800330', 119, 0.0/100, 0.0/100, '8806538003306', NULL, NULL, 'active', ''),</v>
      </c>
      <c r="CA371" s="29">
        <v>368</v>
      </c>
      <c r="CB371" s="50"/>
      <c r="CC371" s="55" t="s">
        <v>2055</v>
      </c>
      <c r="CD371" s="31" t="s">
        <v>2056</v>
      </c>
      <c r="CE371" s="55" t="s">
        <v>2057</v>
      </c>
      <c r="CF371" s="32" t="s">
        <v>1077</v>
      </c>
      <c r="CG371" s="33" t="s">
        <v>1078</v>
      </c>
      <c r="CH371" s="34">
        <v>5500</v>
      </c>
      <c r="CI371" s="35">
        <v>45717</v>
      </c>
      <c r="CJ371" s="35"/>
      <c r="CK371" s="36">
        <v>11000</v>
      </c>
      <c r="CL371" s="26">
        <f t="shared" si="48"/>
        <v>5500</v>
      </c>
      <c r="CM371" s="26"/>
      <c r="CR371" s="26" t="str">
        <f t="shared" si="49"/>
        <v>('한마음약국(가능동)', '125-34-01531', '경기도 의정부시 평화로 660 (가능동, 동진빌딩)', '8806538056425', '프로나지액 25mL', 5500, '2025-03-01'),</v>
      </c>
      <c r="DF371" s="39" t="s">
        <v>120</v>
      </c>
      <c r="DG371" s="12" t="s">
        <v>117</v>
      </c>
      <c r="DH371" s="12" t="s">
        <v>203</v>
      </c>
      <c r="DI371" s="40" t="s">
        <v>335</v>
      </c>
      <c r="DJ371" s="39" t="s">
        <v>1047</v>
      </c>
      <c r="DK371" s="41">
        <v>68</v>
      </c>
      <c r="DL371" s="42" t="s">
        <v>93</v>
      </c>
      <c r="DR371" s="43">
        <v>1157</v>
      </c>
      <c r="DS371" s="44" t="s">
        <v>119</v>
      </c>
      <c r="DT371" s="39" t="s">
        <v>120</v>
      </c>
      <c r="DU371" s="44" t="s">
        <v>334</v>
      </c>
      <c r="DV371" s="40" t="s">
        <v>335</v>
      </c>
      <c r="DW371" s="45">
        <v>3</v>
      </c>
      <c r="DX371" s="39" t="s">
        <v>1047</v>
      </c>
      <c r="DY371" s="44" t="s">
        <v>916</v>
      </c>
      <c r="DZ371" s="46">
        <v>188</v>
      </c>
      <c r="EA371" s="41">
        <v>68</v>
      </c>
    </row>
    <row r="372" spans="4:131" ht="13.5" x14ac:dyDescent="0.25">
      <c r="D372" s="19">
        <v>382</v>
      </c>
      <c r="E372" s="20" t="s">
        <v>117</v>
      </c>
      <c r="F372" s="21" t="s">
        <v>1760</v>
      </c>
      <c r="G372" s="20">
        <v>653800620</v>
      </c>
      <c r="H372" s="22">
        <v>70</v>
      </c>
      <c r="I372" s="23">
        <v>0</v>
      </c>
      <c r="J372" s="23">
        <v>0</v>
      </c>
      <c r="K372" s="24">
        <v>8806538006222</v>
      </c>
      <c r="L372" s="21"/>
      <c r="M372" s="21"/>
      <c r="N372" s="19" t="s">
        <v>63</v>
      </c>
      <c r="O372" s="21"/>
      <c r="Q372" s="25">
        <f t="shared" si="43"/>
        <v>70</v>
      </c>
      <c r="R372" s="26" t="str">
        <f t="shared" si="44"/>
        <v>0.0/100</v>
      </c>
      <c r="S372" s="26" t="str">
        <f t="shared" si="44"/>
        <v>0.0/100</v>
      </c>
      <c r="T372" s="25" t="str">
        <f t="shared" si="45"/>
        <v>NULL</v>
      </c>
      <c r="U372" s="25" t="str">
        <f t="shared" si="46"/>
        <v>NULL</v>
      </c>
      <c r="X372" s="26" t="str">
        <f t="shared" si="47"/>
        <v>('2025-05', '무코신일정 200mg', '653800620', 70, 0.0/100, 0.0/100, '8806538006222', NULL, NULL, 'active', ''),</v>
      </c>
      <c r="CA372" s="29">
        <v>369</v>
      </c>
      <c r="CB372" s="50"/>
      <c r="CC372" s="55" t="s">
        <v>2058</v>
      </c>
      <c r="CD372" s="31" t="s">
        <v>2059</v>
      </c>
      <c r="CE372" s="55" t="s">
        <v>2060</v>
      </c>
      <c r="CF372" s="32" t="s">
        <v>1545</v>
      </c>
      <c r="CG372" s="33" t="s">
        <v>1334</v>
      </c>
      <c r="CH372" s="34">
        <v>21600</v>
      </c>
      <c r="CI372" s="35">
        <v>45717</v>
      </c>
      <c r="CJ372" s="35"/>
      <c r="CK372" s="36">
        <v>43200</v>
      </c>
      <c r="CL372" s="26">
        <f t="shared" si="48"/>
        <v>21600</v>
      </c>
      <c r="CM372" s="26"/>
      <c r="CR372" s="26" t="str">
        <f t="shared" si="49"/>
        <v>('오약국(평내동)', '857-09-02315', '경기도 남양주시 경춘로 1298 (평내동, 혜림빌딩)', '8806538052410', '에티브정', 21600, '2025-03-01'),</v>
      </c>
      <c r="DF372" s="39" t="s">
        <v>120</v>
      </c>
      <c r="DG372" s="12" t="s">
        <v>117</v>
      </c>
      <c r="DH372" s="12" t="s">
        <v>203</v>
      </c>
      <c r="DI372" s="40" t="s">
        <v>335</v>
      </c>
      <c r="DJ372" s="39" t="s">
        <v>1047</v>
      </c>
      <c r="DK372" s="41">
        <v>30</v>
      </c>
      <c r="DL372" s="42" t="s">
        <v>93</v>
      </c>
      <c r="DR372" s="43">
        <v>1195</v>
      </c>
      <c r="DS372" s="44" t="s">
        <v>119</v>
      </c>
      <c r="DT372" s="39" t="s">
        <v>120</v>
      </c>
      <c r="DU372" s="44" t="s">
        <v>334</v>
      </c>
      <c r="DV372" s="40" t="s">
        <v>335</v>
      </c>
      <c r="DW372" s="45">
        <v>3</v>
      </c>
      <c r="DX372" s="39" t="s">
        <v>1047</v>
      </c>
      <c r="DY372" s="44" t="s">
        <v>916</v>
      </c>
      <c r="DZ372" s="46">
        <v>188</v>
      </c>
      <c r="EA372" s="41">
        <v>30</v>
      </c>
    </row>
    <row r="373" spans="4:131" ht="13.5" x14ac:dyDescent="0.25">
      <c r="D373" s="19">
        <v>383</v>
      </c>
      <c r="E373" s="20" t="s">
        <v>117</v>
      </c>
      <c r="F373" s="21" t="s">
        <v>1760</v>
      </c>
      <c r="G373" s="20">
        <v>653800620</v>
      </c>
      <c r="H373" s="22">
        <v>70</v>
      </c>
      <c r="I373" s="23">
        <v>0</v>
      </c>
      <c r="J373" s="23">
        <v>0</v>
      </c>
      <c r="K373" s="24">
        <v>8806538006208</v>
      </c>
      <c r="L373" s="21"/>
      <c r="M373" s="21"/>
      <c r="N373" s="19" t="s">
        <v>63</v>
      </c>
      <c r="O373" s="21"/>
      <c r="Q373" s="25">
        <f t="shared" si="43"/>
        <v>70</v>
      </c>
      <c r="R373" s="26" t="str">
        <f t="shared" si="44"/>
        <v>0.0/100</v>
      </c>
      <c r="S373" s="26" t="str">
        <f t="shared" si="44"/>
        <v>0.0/100</v>
      </c>
      <c r="T373" s="25" t="str">
        <f t="shared" si="45"/>
        <v>NULL</v>
      </c>
      <c r="U373" s="25" t="str">
        <f t="shared" si="46"/>
        <v>NULL</v>
      </c>
      <c r="X373" s="26" t="str">
        <f t="shared" si="47"/>
        <v>('2025-05', '무코신일정 200mg', '653800620', 70, 0.0/100, 0.0/100, '8806538006208', NULL, NULL, 'active', ''),</v>
      </c>
      <c r="CA373" s="29">
        <v>370</v>
      </c>
      <c r="CB373" s="50"/>
      <c r="CC373" s="55" t="s">
        <v>2061</v>
      </c>
      <c r="CD373" s="31" t="s">
        <v>2062</v>
      </c>
      <c r="CE373" s="55" t="s">
        <v>2063</v>
      </c>
      <c r="CF373" s="32" t="s">
        <v>1824</v>
      </c>
      <c r="CG373" s="33" t="s">
        <v>861</v>
      </c>
      <c r="CH373" s="34">
        <v>12000</v>
      </c>
      <c r="CI373" s="35">
        <v>45717</v>
      </c>
      <c r="CJ373" s="35"/>
      <c r="CK373" s="36">
        <v>24000</v>
      </c>
      <c r="CL373" s="26">
        <f t="shared" si="48"/>
        <v>12000</v>
      </c>
      <c r="CM373" s="26"/>
      <c r="CR373" s="26" t="str">
        <f t="shared" si="49"/>
        <v>('행복가득약국(수유동)', '438-28-01775', '서울특별시 강북구 노해로 81 (수유동, 산메디칼)', '8806538013510', '신일아시클로버크림', 12000, '2025-03-01'),</v>
      </c>
      <c r="DF373" s="39" t="s">
        <v>120</v>
      </c>
      <c r="DG373" s="12" t="s">
        <v>117</v>
      </c>
      <c r="DH373" s="12" t="s">
        <v>203</v>
      </c>
      <c r="DI373" s="40" t="s">
        <v>1312</v>
      </c>
      <c r="DJ373" s="39" t="s">
        <v>1047</v>
      </c>
      <c r="DK373" s="41">
        <v>90</v>
      </c>
      <c r="DL373" s="42" t="s">
        <v>93</v>
      </c>
      <c r="DR373" s="43">
        <v>1217</v>
      </c>
      <c r="DS373" s="44" t="s">
        <v>119</v>
      </c>
      <c r="DT373" s="39" t="s">
        <v>120</v>
      </c>
      <c r="DU373" s="44" t="s">
        <v>1311</v>
      </c>
      <c r="DV373" s="40" t="s">
        <v>1312</v>
      </c>
      <c r="DW373" s="45">
        <v>3</v>
      </c>
      <c r="DX373" s="39" t="s">
        <v>1047</v>
      </c>
      <c r="DY373" s="44" t="s">
        <v>916</v>
      </c>
      <c r="DZ373" s="46">
        <v>188</v>
      </c>
      <c r="EA373" s="41">
        <v>90</v>
      </c>
    </row>
    <row r="374" spans="4:131" ht="13.5" x14ac:dyDescent="0.25">
      <c r="D374" s="19">
        <v>400</v>
      </c>
      <c r="E374" s="20" t="s">
        <v>117</v>
      </c>
      <c r="F374" s="21" t="s">
        <v>646</v>
      </c>
      <c r="G374" s="20">
        <v>653801420</v>
      </c>
      <c r="H374" s="22">
        <v>19</v>
      </c>
      <c r="I374" s="23">
        <v>0</v>
      </c>
      <c r="J374" s="23">
        <v>0</v>
      </c>
      <c r="K374" s="24">
        <v>8806538014265</v>
      </c>
      <c r="L374" s="21"/>
      <c r="M374" s="21"/>
      <c r="N374" s="19" t="s">
        <v>63</v>
      </c>
      <c r="O374" s="21"/>
      <c r="Q374" s="25">
        <f t="shared" si="43"/>
        <v>19</v>
      </c>
      <c r="R374" s="26" t="str">
        <f t="shared" si="44"/>
        <v>0.0/100</v>
      </c>
      <c r="S374" s="26" t="str">
        <f t="shared" si="44"/>
        <v>0.0/100</v>
      </c>
      <c r="T374" s="25" t="str">
        <f t="shared" si="45"/>
        <v>NULL</v>
      </c>
      <c r="U374" s="25" t="str">
        <f t="shared" si="46"/>
        <v>NULL</v>
      </c>
      <c r="X374" s="26" t="str">
        <f t="shared" si="47"/>
        <v>('2025-05', '신일브롬헥신염산염정 8mg', '653801420', 19, 0.0/100, 0.0/100, '8806538014265', NULL, NULL, 'active', ''),</v>
      </c>
      <c r="CA374" s="29">
        <v>371</v>
      </c>
      <c r="CB374" s="50"/>
      <c r="CC374" s="55" t="s">
        <v>2064</v>
      </c>
      <c r="CD374" s="31" t="s">
        <v>2065</v>
      </c>
      <c r="CE374" s="55" t="s">
        <v>2066</v>
      </c>
      <c r="CF374" s="32" t="s">
        <v>1032</v>
      </c>
      <c r="CG374" s="33" t="s">
        <v>948</v>
      </c>
      <c r="CH374" s="34">
        <v>11000</v>
      </c>
      <c r="CI374" s="35">
        <v>45689</v>
      </c>
      <c r="CJ374" s="35"/>
      <c r="CK374" s="36">
        <v>22000</v>
      </c>
      <c r="CL374" s="26">
        <f t="shared" si="48"/>
        <v>11000</v>
      </c>
      <c r="CM374" s="26"/>
      <c r="CR374" s="26" t="str">
        <f t="shared" si="49"/>
        <v>('길음시장약국(길음동)', '542-21-00789', '서울특별시 성북구 길음로9길 50 (길음동, 길음뉴타운9단지아파트)', '8806538014029', '신일엠정 500mg', 11000, '2025-02-01'),</v>
      </c>
      <c r="DF374" s="39" t="s">
        <v>120</v>
      </c>
      <c r="DG374" s="12" t="s">
        <v>117</v>
      </c>
      <c r="DH374" s="12" t="s">
        <v>203</v>
      </c>
      <c r="DI374" s="40" t="s">
        <v>335</v>
      </c>
      <c r="DJ374" s="39" t="s">
        <v>1060</v>
      </c>
      <c r="DK374" s="41">
        <v>225</v>
      </c>
      <c r="DL374" s="42" t="s">
        <v>93</v>
      </c>
      <c r="DR374" s="43">
        <v>1076</v>
      </c>
      <c r="DS374" s="44" t="s">
        <v>119</v>
      </c>
      <c r="DT374" s="39" t="s">
        <v>120</v>
      </c>
      <c r="DU374" s="44" t="s">
        <v>334</v>
      </c>
      <c r="DV374" s="40" t="s">
        <v>335</v>
      </c>
      <c r="DW374" s="45">
        <v>3</v>
      </c>
      <c r="DX374" s="39" t="s">
        <v>1060</v>
      </c>
      <c r="DY374" s="44" t="s">
        <v>946</v>
      </c>
      <c r="DZ374" s="46">
        <v>115</v>
      </c>
      <c r="EA374" s="41">
        <v>225</v>
      </c>
    </row>
    <row r="375" spans="4:131" ht="13.5" x14ac:dyDescent="0.25">
      <c r="D375" s="19">
        <v>401</v>
      </c>
      <c r="E375" s="20" t="s">
        <v>117</v>
      </c>
      <c r="F375" s="21" t="s">
        <v>646</v>
      </c>
      <c r="G375" s="20">
        <v>653801420</v>
      </c>
      <c r="H375" s="22">
        <v>19</v>
      </c>
      <c r="I375" s="23">
        <v>0</v>
      </c>
      <c r="J375" s="23">
        <v>0</v>
      </c>
      <c r="K375" s="24">
        <v>8806538014203</v>
      </c>
      <c r="L375" s="21"/>
      <c r="M375" s="21"/>
      <c r="N375" s="19" t="s">
        <v>63</v>
      </c>
      <c r="O375" s="21"/>
      <c r="Q375" s="25">
        <f t="shared" si="43"/>
        <v>19</v>
      </c>
      <c r="R375" s="26" t="str">
        <f t="shared" si="44"/>
        <v>0.0/100</v>
      </c>
      <c r="S375" s="26" t="str">
        <f t="shared" si="44"/>
        <v>0.0/100</v>
      </c>
      <c r="T375" s="25" t="str">
        <f t="shared" si="45"/>
        <v>NULL</v>
      </c>
      <c r="U375" s="25" t="str">
        <f t="shared" si="46"/>
        <v>NULL</v>
      </c>
      <c r="X375" s="26" t="str">
        <f t="shared" si="47"/>
        <v>('2025-05', '신일브롬헥신염산염정 8mg', '653801420', 19, 0.0/100, 0.0/100, '8806538014203', NULL, NULL, 'active', ''),</v>
      </c>
      <c r="CA375" s="29">
        <v>372</v>
      </c>
      <c r="CB375" s="50"/>
      <c r="CC375" s="55" t="s">
        <v>2067</v>
      </c>
      <c r="CD375" s="31" t="s">
        <v>2068</v>
      </c>
      <c r="CE375" s="55" t="s">
        <v>2069</v>
      </c>
      <c r="CF375" s="32" t="s">
        <v>686</v>
      </c>
      <c r="CG375" s="33" t="s">
        <v>661</v>
      </c>
      <c r="CH375" s="34">
        <v>0</v>
      </c>
      <c r="CI375" s="35">
        <v>45658</v>
      </c>
      <c r="CJ375" s="35"/>
      <c r="CK375" s="36">
        <v>0</v>
      </c>
      <c r="CL375" s="26">
        <f t="shared" si="48"/>
        <v>0</v>
      </c>
      <c r="CM375" s="26"/>
      <c r="CR375" s="26" t="str">
        <f t="shared" si="49"/>
        <v>('참조은약국(퇴계원)', '582-18-02145', '경기도 남양주시 퇴계원면 퇴계원로 48 (퇴계원리)', '8806538010977', '신일트리메부틴말레산염정 100mg', 0, '2025-01-01'),</v>
      </c>
      <c r="DF375" s="39" t="s">
        <v>120</v>
      </c>
      <c r="DG375" s="12" t="s">
        <v>117</v>
      </c>
      <c r="DH375" s="12" t="s">
        <v>203</v>
      </c>
      <c r="DI375" s="40" t="s">
        <v>335</v>
      </c>
      <c r="DJ375" s="39" t="s">
        <v>1060</v>
      </c>
      <c r="DK375" s="41">
        <v>45</v>
      </c>
      <c r="DL375" s="42" t="s">
        <v>93</v>
      </c>
      <c r="DR375" s="43">
        <v>1117</v>
      </c>
      <c r="DS375" s="44" t="s">
        <v>119</v>
      </c>
      <c r="DT375" s="39" t="s">
        <v>120</v>
      </c>
      <c r="DU375" s="44" t="s">
        <v>334</v>
      </c>
      <c r="DV375" s="40" t="s">
        <v>335</v>
      </c>
      <c r="DW375" s="45">
        <v>3</v>
      </c>
      <c r="DX375" s="39" t="s">
        <v>1060</v>
      </c>
      <c r="DY375" s="44" t="s">
        <v>946</v>
      </c>
      <c r="DZ375" s="46">
        <v>115</v>
      </c>
      <c r="EA375" s="41">
        <v>45</v>
      </c>
    </row>
    <row r="376" spans="4:131" ht="13.5" x14ac:dyDescent="0.25">
      <c r="D376" s="19">
        <v>402</v>
      </c>
      <c r="E376" s="20" t="s">
        <v>117</v>
      </c>
      <c r="F376" s="21" t="s">
        <v>1794</v>
      </c>
      <c r="G376" s="20">
        <v>653801170</v>
      </c>
      <c r="H376" s="22">
        <v>49</v>
      </c>
      <c r="I376" s="23">
        <v>0</v>
      </c>
      <c r="J376" s="23">
        <v>0</v>
      </c>
      <c r="K376" s="24">
        <v>8806538011714</v>
      </c>
      <c r="L376" s="21"/>
      <c r="M376" s="21"/>
      <c r="N376" s="19" t="s">
        <v>63</v>
      </c>
      <c r="O376" s="21"/>
      <c r="Q376" s="25">
        <f t="shared" si="43"/>
        <v>49</v>
      </c>
      <c r="R376" s="26" t="str">
        <f t="shared" si="44"/>
        <v>0.0/100</v>
      </c>
      <c r="S376" s="26" t="str">
        <f t="shared" si="44"/>
        <v>0.0/100</v>
      </c>
      <c r="T376" s="25" t="str">
        <f t="shared" si="45"/>
        <v>NULL</v>
      </c>
      <c r="U376" s="25" t="str">
        <f t="shared" si="46"/>
        <v>NULL</v>
      </c>
      <c r="X376" s="26" t="str">
        <f t="shared" si="47"/>
        <v>('2025-05', '신일비사코딜정 5mg', '653801170', 49, 0.0/100, 0.0/100, '8806538011714', NULL, NULL, 'active', ''),</v>
      </c>
      <c r="CA376" s="29">
        <v>373</v>
      </c>
      <c r="CB376" s="50"/>
      <c r="CC376" s="55" t="s">
        <v>2070</v>
      </c>
      <c r="CD376" s="31" t="s">
        <v>1369</v>
      </c>
      <c r="CE376" s="55" t="s">
        <v>2071</v>
      </c>
      <c r="CF376" s="32" t="s">
        <v>615</v>
      </c>
      <c r="CG376" s="33" t="s">
        <v>616</v>
      </c>
      <c r="CH376" s="34">
        <v>7500</v>
      </c>
      <c r="CI376" s="35">
        <v>45717</v>
      </c>
      <c r="CJ376" s="35"/>
      <c r="CK376" s="36">
        <v>15000</v>
      </c>
      <c r="CL376" s="26">
        <f t="shared" si="48"/>
        <v>7500</v>
      </c>
      <c r="CM376" s="26"/>
      <c r="CR376" s="26" t="str">
        <f t="shared" si="49"/>
        <v>('장현대학(진접)', '132-17-35726', '경기도남양주시 봉현로 19 (진접읍)', '8806538015149', '신일폴산정 1mg', 7500, '2025-03-01'),</v>
      </c>
      <c r="DF376" s="39" t="s">
        <v>120</v>
      </c>
      <c r="DG376" s="12" t="s">
        <v>117</v>
      </c>
      <c r="DH376" s="12" t="s">
        <v>203</v>
      </c>
      <c r="DI376" s="40" t="s">
        <v>335</v>
      </c>
      <c r="DJ376" s="39" t="s">
        <v>1060</v>
      </c>
      <c r="DK376" s="41">
        <v>96</v>
      </c>
      <c r="DL376" s="42" t="s">
        <v>93</v>
      </c>
      <c r="DR376" s="43">
        <v>1158</v>
      </c>
      <c r="DS376" s="44" t="s">
        <v>119</v>
      </c>
      <c r="DT376" s="39" t="s">
        <v>120</v>
      </c>
      <c r="DU376" s="44" t="s">
        <v>334</v>
      </c>
      <c r="DV376" s="40" t="s">
        <v>335</v>
      </c>
      <c r="DW376" s="45">
        <v>3</v>
      </c>
      <c r="DX376" s="39" t="s">
        <v>1060</v>
      </c>
      <c r="DY376" s="44" t="s">
        <v>946</v>
      </c>
      <c r="DZ376" s="46">
        <v>115</v>
      </c>
      <c r="EA376" s="41">
        <v>96</v>
      </c>
    </row>
    <row r="377" spans="4:131" ht="13.5" x14ac:dyDescent="0.25">
      <c r="D377" s="19">
        <v>403</v>
      </c>
      <c r="E377" s="20" t="s">
        <v>117</v>
      </c>
      <c r="F377" s="21" t="s">
        <v>1794</v>
      </c>
      <c r="G377" s="20">
        <v>653801170</v>
      </c>
      <c r="H377" s="22">
        <v>49</v>
      </c>
      <c r="I377" s="23">
        <v>0</v>
      </c>
      <c r="J377" s="23">
        <v>0</v>
      </c>
      <c r="K377" s="24">
        <v>8806538011707</v>
      </c>
      <c r="L377" s="21"/>
      <c r="M377" s="21"/>
      <c r="N377" s="19" t="s">
        <v>63</v>
      </c>
      <c r="O377" s="21"/>
      <c r="Q377" s="25">
        <f t="shared" si="43"/>
        <v>49</v>
      </c>
      <c r="R377" s="26" t="str">
        <f t="shared" si="44"/>
        <v>0.0/100</v>
      </c>
      <c r="S377" s="26" t="str">
        <f t="shared" si="44"/>
        <v>0.0/100</v>
      </c>
      <c r="T377" s="25" t="str">
        <f t="shared" si="45"/>
        <v>NULL</v>
      </c>
      <c r="U377" s="25" t="str">
        <f t="shared" si="46"/>
        <v>NULL</v>
      </c>
      <c r="X377" s="26" t="str">
        <f t="shared" si="47"/>
        <v>('2025-05', '신일비사코딜정 5mg', '653801170', 49, 0.0/100, 0.0/100, '8806538011707', NULL, NULL, 'active', ''),</v>
      </c>
      <c r="CA377" s="29">
        <v>374</v>
      </c>
      <c r="CB377" s="50"/>
      <c r="CC377" s="55" t="s">
        <v>2072</v>
      </c>
      <c r="CD377" s="31" t="s">
        <v>2073</v>
      </c>
      <c r="CE377" s="55" t="s">
        <v>2074</v>
      </c>
      <c r="CF377" s="32" t="s">
        <v>1001</v>
      </c>
      <c r="CG377" s="33" t="s">
        <v>1002</v>
      </c>
      <c r="CH377" s="34">
        <v>18960</v>
      </c>
      <c r="CI377" s="35">
        <v>45717</v>
      </c>
      <c r="CJ377" s="35"/>
      <c r="CK377" s="36">
        <v>37920</v>
      </c>
      <c r="CL377" s="26">
        <f t="shared" si="48"/>
        <v>18960</v>
      </c>
      <c r="CM377" s="26"/>
      <c r="CR377" s="26" t="str">
        <f t="shared" si="49"/>
        <v>('제생약국(방학동)', '210-46-30491', '서울특별시도봉구 도당로 94 (방학동)', '8806538027517', '프라빅정 75mg', 18960, '2025-03-01'),</v>
      </c>
      <c r="DF377" s="39" t="s">
        <v>120</v>
      </c>
      <c r="DG377" s="12" t="s">
        <v>117</v>
      </c>
      <c r="DH377" s="12" t="s">
        <v>203</v>
      </c>
      <c r="DI377" s="40" t="s">
        <v>335</v>
      </c>
      <c r="DJ377" s="39" t="s">
        <v>1060</v>
      </c>
      <c r="DK377" s="41">
        <v>105</v>
      </c>
      <c r="DL377" s="42" t="s">
        <v>93</v>
      </c>
      <c r="DR377" s="43">
        <v>1196</v>
      </c>
      <c r="DS377" s="44" t="s">
        <v>119</v>
      </c>
      <c r="DT377" s="39" t="s">
        <v>120</v>
      </c>
      <c r="DU377" s="44" t="s">
        <v>334</v>
      </c>
      <c r="DV377" s="40" t="s">
        <v>335</v>
      </c>
      <c r="DW377" s="45">
        <v>3</v>
      </c>
      <c r="DX377" s="39" t="s">
        <v>1060</v>
      </c>
      <c r="DY377" s="44" t="s">
        <v>946</v>
      </c>
      <c r="DZ377" s="46">
        <v>115</v>
      </c>
      <c r="EA377" s="41">
        <v>105</v>
      </c>
    </row>
    <row r="378" spans="4:131" ht="13.5" x14ac:dyDescent="0.25">
      <c r="D378" s="19">
        <v>404</v>
      </c>
      <c r="E378" s="20" t="s">
        <v>117</v>
      </c>
      <c r="F378" s="21" t="s">
        <v>790</v>
      </c>
      <c r="G378" s="20">
        <v>653801310</v>
      </c>
      <c r="H378" s="22">
        <v>29</v>
      </c>
      <c r="I378" s="23">
        <v>0</v>
      </c>
      <c r="J378" s="23">
        <v>0</v>
      </c>
      <c r="K378" s="24">
        <v>8806538013121</v>
      </c>
      <c r="L378" s="21"/>
      <c r="M378" s="21"/>
      <c r="N378" s="19" t="s">
        <v>63</v>
      </c>
      <c r="O378" s="21"/>
      <c r="Q378" s="25">
        <f t="shared" si="43"/>
        <v>29</v>
      </c>
      <c r="R378" s="26" t="str">
        <f t="shared" si="44"/>
        <v>0.0/100</v>
      </c>
      <c r="S378" s="26" t="str">
        <f t="shared" si="44"/>
        <v>0.0/100</v>
      </c>
      <c r="T378" s="25" t="str">
        <f t="shared" si="45"/>
        <v>NULL</v>
      </c>
      <c r="U378" s="25" t="str">
        <f t="shared" si="46"/>
        <v>NULL</v>
      </c>
      <c r="X378" s="26" t="str">
        <f t="shared" si="47"/>
        <v>('2025-05', '신일슈도에페드린정 60mg', '653801310', 29, 0.0/100, 0.0/100, '8806538013121', NULL, NULL, 'active', ''),</v>
      </c>
      <c r="CA378" s="29">
        <v>375</v>
      </c>
      <c r="CB378" s="50"/>
      <c r="CC378" s="55" t="s">
        <v>1952</v>
      </c>
      <c r="CD378" s="31" t="s">
        <v>1953</v>
      </c>
      <c r="CE378" s="55" t="s">
        <v>1954</v>
      </c>
      <c r="CF378" s="32" t="s">
        <v>1077</v>
      </c>
      <c r="CG378" s="33" t="s">
        <v>1078</v>
      </c>
      <c r="CH378" s="34">
        <v>11000</v>
      </c>
      <c r="CI378" s="35">
        <v>45717</v>
      </c>
      <c r="CJ378" s="35"/>
      <c r="CK378" s="36">
        <v>22000</v>
      </c>
      <c r="CL378" s="26">
        <f t="shared" si="48"/>
        <v>11000</v>
      </c>
      <c r="CM378" s="26"/>
      <c r="CR378" s="26" t="str">
        <f t="shared" si="49"/>
        <v>('상봉태평양약국(상봉동)', '116-69-00321', '서울특별시 중랑구 면목로 481 (상봉동)', '8806538056425', '프로나지액 25mL', 11000, '2025-03-01'),</v>
      </c>
      <c r="DF378" s="39" t="s">
        <v>120</v>
      </c>
      <c r="DG378" s="12" t="s">
        <v>117</v>
      </c>
      <c r="DH378" s="12" t="s">
        <v>203</v>
      </c>
      <c r="DI378" s="40" t="s">
        <v>346</v>
      </c>
      <c r="DJ378" s="39" t="s">
        <v>1079</v>
      </c>
      <c r="DK378" s="41">
        <v>396</v>
      </c>
      <c r="DL378" s="42" t="s">
        <v>93</v>
      </c>
      <c r="DR378" s="43">
        <v>960</v>
      </c>
      <c r="DS378" s="44" t="s">
        <v>119</v>
      </c>
      <c r="DT378" s="39" t="s">
        <v>120</v>
      </c>
      <c r="DU378" s="44" t="s">
        <v>345</v>
      </c>
      <c r="DV378" s="40" t="s">
        <v>346</v>
      </c>
      <c r="DW378" s="45">
        <v>3</v>
      </c>
      <c r="DX378" s="39" t="s">
        <v>1079</v>
      </c>
      <c r="DY378" s="44" t="s">
        <v>1080</v>
      </c>
      <c r="DZ378" s="46">
        <v>107</v>
      </c>
      <c r="EA378" s="41">
        <v>396</v>
      </c>
    </row>
    <row r="379" spans="4:131" ht="13.5" x14ac:dyDescent="0.25">
      <c r="D379" s="19">
        <v>405</v>
      </c>
      <c r="E379" s="20" t="s">
        <v>117</v>
      </c>
      <c r="F379" s="21" t="s">
        <v>790</v>
      </c>
      <c r="G379" s="20">
        <v>653801310</v>
      </c>
      <c r="H379" s="22">
        <v>29</v>
      </c>
      <c r="I379" s="23">
        <v>0</v>
      </c>
      <c r="J379" s="23">
        <v>0</v>
      </c>
      <c r="K379" s="24">
        <v>8806538013107</v>
      </c>
      <c r="L379" s="21"/>
      <c r="M379" s="21"/>
      <c r="N379" s="19" t="s">
        <v>63</v>
      </c>
      <c r="O379" s="21"/>
      <c r="Q379" s="25">
        <f t="shared" si="43"/>
        <v>29</v>
      </c>
      <c r="R379" s="26" t="str">
        <f t="shared" si="44"/>
        <v>0.0/100</v>
      </c>
      <c r="S379" s="26" t="str">
        <f t="shared" si="44"/>
        <v>0.0/100</v>
      </c>
      <c r="T379" s="25" t="str">
        <f t="shared" si="45"/>
        <v>NULL</v>
      </c>
      <c r="U379" s="25" t="str">
        <f t="shared" si="46"/>
        <v>NULL</v>
      </c>
      <c r="X379" s="26" t="str">
        <f t="shared" si="47"/>
        <v>('2025-05', '신일슈도에페드린정 60mg', '653801310', 29, 0.0/100, 0.0/100, '8806538013107', NULL, NULL, 'active', ''),</v>
      </c>
      <c r="CA379" s="29">
        <v>376</v>
      </c>
      <c r="CB379" s="50"/>
      <c r="CC379" s="55" t="s">
        <v>2075</v>
      </c>
      <c r="CD379" s="31" t="s">
        <v>626</v>
      </c>
      <c r="CE379" s="55" t="s">
        <v>2076</v>
      </c>
      <c r="CF379" s="32" t="s">
        <v>1077</v>
      </c>
      <c r="CG379" s="33" t="s">
        <v>1078</v>
      </c>
      <c r="CH379" s="34">
        <v>5500</v>
      </c>
      <c r="CI379" s="35">
        <v>45717</v>
      </c>
      <c r="CJ379" s="35"/>
      <c r="CK379" s="36">
        <v>11000</v>
      </c>
      <c r="CL379" s="26">
        <f t="shared" si="48"/>
        <v>5500</v>
      </c>
      <c r="CM379" s="26"/>
      <c r="CR379" s="26" t="str">
        <f t="shared" si="49"/>
        <v>('메디슨약국(옥정동)', '778-56-00435', '경기도 양주시 옥정로 214 (옥정동)', '8806538056425', '프로나지액 25mL', 5500, '2025-03-01'),</v>
      </c>
      <c r="DF379" s="39" t="s">
        <v>120</v>
      </c>
      <c r="DG379" s="12" t="s">
        <v>117</v>
      </c>
      <c r="DH379" s="12" t="s">
        <v>203</v>
      </c>
      <c r="DI379" s="40" t="s">
        <v>346</v>
      </c>
      <c r="DJ379" s="39" t="s">
        <v>1079</v>
      </c>
      <c r="DK379" s="41">
        <v>9</v>
      </c>
      <c r="DL379" s="42" t="s">
        <v>93</v>
      </c>
      <c r="DR379" s="43">
        <v>992</v>
      </c>
      <c r="DS379" s="44" t="s">
        <v>119</v>
      </c>
      <c r="DT379" s="39" t="s">
        <v>120</v>
      </c>
      <c r="DU379" s="44" t="s">
        <v>345</v>
      </c>
      <c r="DV379" s="40" t="s">
        <v>346</v>
      </c>
      <c r="DW379" s="45">
        <v>3</v>
      </c>
      <c r="DX379" s="39" t="s">
        <v>1079</v>
      </c>
      <c r="DY379" s="44" t="s">
        <v>1080</v>
      </c>
      <c r="DZ379" s="46">
        <v>107</v>
      </c>
      <c r="EA379" s="41">
        <v>9</v>
      </c>
    </row>
    <row r="380" spans="4:131" ht="13.5" x14ac:dyDescent="0.25">
      <c r="D380" s="19">
        <v>407</v>
      </c>
      <c r="E380" s="20" t="s">
        <v>117</v>
      </c>
      <c r="F380" s="21" t="s">
        <v>861</v>
      </c>
      <c r="G380" s="20">
        <v>653801351</v>
      </c>
      <c r="H380" s="54">
        <v>2400</v>
      </c>
      <c r="I380" s="23">
        <v>0</v>
      </c>
      <c r="J380" s="23">
        <v>0</v>
      </c>
      <c r="K380" s="24">
        <v>8806538013510</v>
      </c>
      <c r="L380" s="21"/>
      <c r="M380" s="21"/>
      <c r="N380" s="19" t="s">
        <v>63</v>
      </c>
      <c r="O380" s="21"/>
      <c r="Q380" s="25">
        <f t="shared" si="43"/>
        <v>2400</v>
      </c>
      <c r="R380" s="26" t="str">
        <f t="shared" si="44"/>
        <v>0.0/100</v>
      </c>
      <c r="S380" s="26" t="str">
        <f t="shared" si="44"/>
        <v>0.0/100</v>
      </c>
      <c r="T380" s="25" t="str">
        <f t="shared" si="45"/>
        <v>NULL</v>
      </c>
      <c r="U380" s="25" t="str">
        <f t="shared" si="46"/>
        <v>NULL</v>
      </c>
      <c r="X380" s="26" t="str">
        <f t="shared" si="47"/>
        <v>('2025-05', '신일아시클로버크림', '653801351', 2400, 0.0/100, 0.0/100, '8806538013510', NULL, NULL, 'active', ''),</v>
      </c>
      <c r="CA380" s="29">
        <v>377</v>
      </c>
      <c r="CB380" s="50"/>
      <c r="CC380" s="55" t="s">
        <v>2077</v>
      </c>
      <c r="CD380" s="31" t="s">
        <v>2078</v>
      </c>
      <c r="CE380" s="55" t="s">
        <v>2079</v>
      </c>
      <c r="CF380" s="32" t="s">
        <v>1041</v>
      </c>
      <c r="CG380" s="33" t="s">
        <v>1004</v>
      </c>
      <c r="CH380" s="34">
        <v>6000</v>
      </c>
      <c r="CI380" s="35">
        <v>45717</v>
      </c>
      <c r="CJ380" s="35"/>
      <c r="CK380" s="36">
        <v>12000</v>
      </c>
      <c r="CL380" s="26">
        <f t="shared" si="48"/>
        <v>6000</v>
      </c>
      <c r="CM380" s="26"/>
      <c r="CR380" s="26" t="str">
        <f t="shared" si="49"/>
        <v>('한마음이화(용현동)', '127-25-69044', '경기도의정부시 용민로 77 (용현동)', '8806538014647', '신일티아민염산염정 10mg', 6000, '2025-03-01'),</v>
      </c>
      <c r="DF380" s="39" t="s">
        <v>120</v>
      </c>
      <c r="DG380" s="12" t="s">
        <v>117</v>
      </c>
      <c r="DH380" s="12" t="s">
        <v>203</v>
      </c>
      <c r="DI380" s="40" t="s">
        <v>335</v>
      </c>
      <c r="DJ380" s="39" t="s">
        <v>1079</v>
      </c>
      <c r="DK380" s="41">
        <v>750</v>
      </c>
      <c r="DL380" s="42" t="s">
        <v>93</v>
      </c>
      <c r="DR380" s="43">
        <v>1077</v>
      </c>
      <c r="DS380" s="44" t="s">
        <v>119</v>
      </c>
      <c r="DT380" s="39" t="s">
        <v>120</v>
      </c>
      <c r="DU380" s="44" t="s">
        <v>334</v>
      </c>
      <c r="DV380" s="40" t="s">
        <v>335</v>
      </c>
      <c r="DW380" s="45">
        <v>3</v>
      </c>
      <c r="DX380" s="39" t="s">
        <v>1079</v>
      </c>
      <c r="DY380" s="44" t="s">
        <v>1080</v>
      </c>
      <c r="DZ380" s="46">
        <v>107</v>
      </c>
      <c r="EA380" s="41">
        <v>750</v>
      </c>
    </row>
    <row r="381" spans="4:131" ht="13.5" x14ac:dyDescent="0.25">
      <c r="D381" s="19">
        <v>408</v>
      </c>
      <c r="E381" s="20" t="s">
        <v>117</v>
      </c>
      <c r="F381" s="21" t="s">
        <v>1215</v>
      </c>
      <c r="G381" s="20">
        <v>653804820</v>
      </c>
      <c r="H381" s="22">
        <v>94</v>
      </c>
      <c r="I381" s="23">
        <v>0</v>
      </c>
      <c r="J381" s="23">
        <v>0</v>
      </c>
      <c r="K381" s="24">
        <v>8806538048208</v>
      </c>
      <c r="L381" s="21"/>
      <c r="M381" s="21"/>
      <c r="N381" s="19" t="s">
        <v>63</v>
      </c>
      <c r="O381" s="21"/>
      <c r="Q381" s="25">
        <f t="shared" si="43"/>
        <v>94</v>
      </c>
      <c r="R381" s="26" t="str">
        <f t="shared" si="44"/>
        <v>0.0/100</v>
      </c>
      <c r="S381" s="26" t="str">
        <f t="shared" si="44"/>
        <v>0.0/100</v>
      </c>
      <c r="T381" s="25" t="str">
        <f t="shared" si="45"/>
        <v>NULL</v>
      </c>
      <c r="U381" s="25" t="str">
        <f t="shared" si="46"/>
        <v>NULL</v>
      </c>
      <c r="X381" s="26" t="str">
        <f t="shared" si="47"/>
        <v>('2025-05', '신일아테놀올정 25mg', '653804820', 94, 0.0/100, 0.0/100, '8806538048208', NULL, NULL, 'active', ''),</v>
      </c>
      <c r="CA381" s="29">
        <v>378</v>
      </c>
      <c r="CB381" s="50"/>
      <c r="CC381" s="55" t="s">
        <v>2080</v>
      </c>
      <c r="CD381" s="31" t="s">
        <v>2081</v>
      </c>
      <c r="CE381" s="55" t="s">
        <v>2082</v>
      </c>
      <c r="CF381" s="32" t="s">
        <v>1077</v>
      </c>
      <c r="CG381" s="33" t="s">
        <v>1078</v>
      </c>
      <c r="CH381" s="34">
        <v>13750</v>
      </c>
      <c r="CI381" s="35">
        <v>45717</v>
      </c>
      <c r="CJ381" s="35"/>
      <c r="CK381" s="36">
        <v>27500</v>
      </c>
      <c r="CL381" s="26">
        <f t="shared" si="48"/>
        <v>13750</v>
      </c>
      <c r="CM381" s="26"/>
      <c r="CR381" s="26" t="str">
        <f t="shared" si="49"/>
        <v>('송도약국(수유동)', '811-21-01893', '서울특별시 강북구 도봉로 343 (수유동, 송도약국)', '8806538056425', '프로나지액 25mL', 13750, '2025-03-01'),</v>
      </c>
      <c r="DF381" s="39" t="s">
        <v>120</v>
      </c>
      <c r="DG381" s="12" t="s">
        <v>117</v>
      </c>
      <c r="DH381" s="12" t="s">
        <v>203</v>
      </c>
      <c r="DI381" s="40" t="s">
        <v>335</v>
      </c>
      <c r="DJ381" s="39" t="s">
        <v>1079</v>
      </c>
      <c r="DK381" s="41">
        <v>75</v>
      </c>
      <c r="DL381" s="42" t="s">
        <v>93</v>
      </c>
      <c r="DR381" s="43">
        <v>1118</v>
      </c>
      <c r="DS381" s="44" t="s">
        <v>119</v>
      </c>
      <c r="DT381" s="39" t="s">
        <v>120</v>
      </c>
      <c r="DU381" s="44" t="s">
        <v>334</v>
      </c>
      <c r="DV381" s="40" t="s">
        <v>335</v>
      </c>
      <c r="DW381" s="45">
        <v>3</v>
      </c>
      <c r="DX381" s="39" t="s">
        <v>1079</v>
      </c>
      <c r="DY381" s="44" t="s">
        <v>1080</v>
      </c>
      <c r="DZ381" s="46">
        <v>107</v>
      </c>
      <c r="EA381" s="41">
        <v>75</v>
      </c>
    </row>
    <row r="382" spans="4:131" ht="13.5" x14ac:dyDescent="0.25">
      <c r="D382" s="19">
        <v>409</v>
      </c>
      <c r="E382" s="20" t="s">
        <v>117</v>
      </c>
      <c r="F382" s="21" t="s">
        <v>1215</v>
      </c>
      <c r="G382" s="20">
        <v>653804820</v>
      </c>
      <c r="H382" s="22">
        <v>94</v>
      </c>
      <c r="I382" s="23">
        <v>0</v>
      </c>
      <c r="J382" s="23">
        <v>0</v>
      </c>
      <c r="K382" s="24">
        <v>8806538048222</v>
      </c>
      <c r="L382" s="21"/>
      <c r="M382" s="21"/>
      <c r="N382" s="19" t="s">
        <v>63</v>
      </c>
      <c r="O382" s="21"/>
      <c r="Q382" s="25">
        <f t="shared" si="43"/>
        <v>94</v>
      </c>
      <c r="R382" s="26" t="str">
        <f t="shared" si="44"/>
        <v>0.0/100</v>
      </c>
      <c r="S382" s="26" t="str">
        <f t="shared" si="44"/>
        <v>0.0/100</v>
      </c>
      <c r="T382" s="25" t="str">
        <f t="shared" si="45"/>
        <v>NULL</v>
      </c>
      <c r="U382" s="25" t="str">
        <f t="shared" si="46"/>
        <v>NULL</v>
      </c>
      <c r="X382" s="26" t="str">
        <f t="shared" si="47"/>
        <v>('2025-05', '신일아테놀올정 25mg', '653804820', 94, 0.0/100, 0.0/100, '8806538048222', NULL, NULL, 'active', ''),</v>
      </c>
      <c r="CA382" s="29">
        <v>379</v>
      </c>
      <c r="CB382" s="50"/>
      <c r="CC382" s="55" t="s">
        <v>2083</v>
      </c>
      <c r="CD382" s="31" t="s">
        <v>2084</v>
      </c>
      <c r="CE382" s="55" t="s">
        <v>2085</v>
      </c>
      <c r="CF382" s="32" t="s">
        <v>2086</v>
      </c>
      <c r="CG382" s="33" t="s">
        <v>2087</v>
      </c>
      <c r="CH382" s="34">
        <v>8500</v>
      </c>
      <c r="CI382" s="35">
        <v>45717</v>
      </c>
      <c r="CJ382" s="35"/>
      <c r="CK382" s="36">
        <v>17000</v>
      </c>
      <c r="CL382" s="26">
        <f t="shared" si="48"/>
        <v>8500</v>
      </c>
      <c r="CM382" s="26"/>
      <c r="CR382" s="26" t="str">
        <f t="shared" si="49"/>
        <v>('시장약국(용현동)', '127-02-57006', '경기도의정부시 산단로76번길 115 플러스빌딩 (용현동)', '8806538009629', '신일덱사메타손정 0.75mg', 8500, '2025-03-01'),</v>
      </c>
      <c r="DF382" s="39" t="s">
        <v>120</v>
      </c>
      <c r="DG382" s="12" t="s">
        <v>117</v>
      </c>
      <c r="DH382" s="12" t="s">
        <v>203</v>
      </c>
      <c r="DI382" s="40" t="s">
        <v>335</v>
      </c>
      <c r="DJ382" s="39" t="s">
        <v>1105</v>
      </c>
      <c r="DK382" s="41">
        <v>540</v>
      </c>
      <c r="DL382" s="42" t="s">
        <v>93</v>
      </c>
      <c r="DR382" s="43">
        <v>1078</v>
      </c>
      <c r="DS382" s="44" t="s">
        <v>119</v>
      </c>
      <c r="DT382" s="39" t="s">
        <v>120</v>
      </c>
      <c r="DU382" s="44" t="s">
        <v>334</v>
      </c>
      <c r="DV382" s="40" t="s">
        <v>335</v>
      </c>
      <c r="DW382" s="45">
        <v>3</v>
      </c>
      <c r="DX382" s="39" t="s">
        <v>1105</v>
      </c>
      <c r="DY382" s="44" t="s">
        <v>977</v>
      </c>
      <c r="DZ382" s="46">
        <v>162</v>
      </c>
      <c r="EA382" s="41">
        <v>540</v>
      </c>
    </row>
    <row r="383" spans="4:131" ht="13.5" x14ac:dyDescent="0.25">
      <c r="D383" s="19">
        <v>410</v>
      </c>
      <c r="E383" s="20" t="s">
        <v>117</v>
      </c>
      <c r="F383" s="21" t="s">
        <v>1215</v>
      </c>
      <c r="G383" s="20">
        <v>653804820</v>
      </c>
      <c r="H383" s="22">
        <v>94</v>
      </c>
      <c r="I383" s="23">
        <v>0</v>
      </c>
      <c r="J383" s="23">
        <v>0</v>
      </c>
      <c r="K383" s="24">
        <v>8806538048215</v>
      </c>
      <c r="L383" s="21"/>
      <c r="M383" s="21"/>
      <c r="N383" s="19" t="s">
        <v>63</v>
      </c>
      <c r="O383" s="21"/>
      <c r="Q383" s="25">
        <f t="shared" si="43"/>
        <v>94</v>
      </c>
      <c r="R383" s="26" t="str">
        <f t="shared" si="44"/>
        <v>0.0/100</v>
      </c>
      <c r="S383" s="26" t="str">
        <f t="shared" si="44"/>
        <v>0.0/100</v>
      </c>
      <c r="T383" s="25" t="str">
        <f t="shared" si="45"/>
        <v>NULL</v>
      </c>
      <c r="U383" s="25" t="str">
        <f t="shared" si="46"/>
        <v>NULL</v>
      </c>
      <c r="X383" s="26" t="str">
        <f t="shared" si="47"/>
        <v>('2025-05', '신일아테놀올정 25mg', '653804820', 94, 0.0/100, 0.0/100, '8806538048215', NULL, NULL, 'active', ''),</v>
      </c>
      <c r="CA383" s="29">
        <v>380</v>
      </c>
      <c r="CB383" s="50"/>
      <c r="CC383" s="55" t="s">
        <v>2088</v>
      </c>
      <c r="CD383" s="31" t="s">
        <v>2089</v>
      </c>
      <c r="CE383" s="55" t="s">
        <v>2090</v>
      </c>
      <c r="CF383" s="32" t="s">
        <v>1017</v>
      </c>
      <c r="CG383" s="33" t="s">
        <v>1018</v>
      </c>
      <c r="CH383" s="34">
        <v>-15000</v>
      </c>
      <c r="CI383" s="35">
        <v>45689</v>
      </c>
      <c r="CJ383" s="35"/>
      <c r="CK383" s="36">
        <v>-30000</v>
      </c>
      <c r="CL383" s="26">
        <f t="shared" si="48"/>
        <v>-15000</v>
      </c>
      <c r="CM383" s="26"/>
      <c r="CR383" s="26" t="str">
        <f t="shared" si="49"/>
        <v>('오성약국(중랑구)', '219-34-00647', '서울특별시 중랑구 신내로 72 (신내동, 원빌딩)', '8806538015835', '신일이부프로펜정 400mg', -15000, '2025-02-01'),</v>
      </c>
      <c r="DF383" s="39" t="s">
        <v>120</v>
      </c>
      <c r="DG383" s="12" t="s">
        <v>117</v>
      </c>
      <c r="DH383" s="12" t="s">
        <v>203</v>
      </c>
      <c r="DI383" s="40" t="s">
        <v>335</v>
      </c>
      <c r="DJ383" s="39" t="s">
        <v>1105</v>
      </c>
      <c r="DK383" s="41">
        <v>21</v>
      </c>
      <c r="DL383" s="42" t="s">
        <v>93</v>
      </c>
      <c r="DR383" s="43">
        <v>1159</v>
      </c>
      <c r="DS383" s="44" t="s">
        <v>119</v>
      </c>
      <c r="DT383" s="39" t="s">
        <v>120</v>
      </c>
      <c r="DU383" s="44" t="s">
        <v>334</v>
      </c>
      <c r="DV383" s="40" t="s">
        <v>335</v>
      </c>
      <c r="DW383" s="45">
        <v>3</v>
      </c>
      <c r="DX383" s="39" t="s">
        <v>1105</v>
      </c>
      <c r="DY383" s="44" t="s">
        <v>977</v>
      </c>
      <c r="DZ383" s="46">
        <v>162</v>
      </c>
      <c r="EA383" s="41">
        <v>21</v>
      </c>
    </row>
    <row r="384" spans="4:131" ht="13.5" x14ac:dyDescent="0.25">
      <c r="D384" s="19">
        <v>411</v>
      </c>
      <c r="E384" s="20" t="s">
        <v>117</v>
      </c>
      <c r="F384" s="21" t="s">
        <v>1341</v>
      </c>
      <c r="G384" s="20">
        <v>653801360</v>
      </c>
      <c r="H384" s="22">
        <v>186</v>
      </c>
      <c r="I384" s="23">
        <v>0</v>
      </c>
      <c r="J384" s="23">
        <v>0</v>
      </c>
      <c r="K384" s="24">
        <v>8806538013640</v>
      </c>
      <c r="L384" s="21"/>
      <c r="M384" s="21"/>
      <c r="N384" s="19" t="s">
        <v>63</v>
      </c>
      <c r="O384" s="21"/>
      <c r="Q384" s="25">
        <f t="shared" si="43"/>
        <v>186</v>
      </c>
      <c r="R384" s="26" t="str">
        <f t="shared" si="44"/>
        <v>0.0/100</v>
      </c>
      <c r="S384" s="26" t="str">
        <f t="shared" si="44"/>
        <v>0.0/100</v>
      </c>
      <c r="T384" s="25" t="str">
        <f t="shared" si="45"/>
        <v>NULL</v>
      </c>
      <c r="U384" s="25" t="str">
        <f t="shared" si="46"/>
        <v>NULL</v>
      </c>
      <c r="X384" s="26" t="str">
        <f t="shared" si="47"/>
        <v>('2025-05', '신일아테놀올정 50mg', '653801360', 186, 0.0/100, 0.0/100, '8806538013640', NULL, NULL, 'active', ''),</v>
      </c>
      <c r="CA384" s="29">
        <v>381</v>
      </c>
      <c r="CB384" s="50"/>
      <c r="CC384" s="55" t="s">
        <v>2091</v>
      </c>
      <c r="CD384" s="31" t="s">
        <v>2092</v>
      </c>
      <c r="CE384" s="55" t="s">
        <v>2093</v>
      </c>
      <c r="CF384" s="32" t="s">
        <v>1940</v>
      </c>
      <c r="CG384" s="33" t="s">
        <v>1941</v>
      </c>
      <c r="CH384" s="34">
        <v>5500</v>
      </c>
      <c r="CI384" s="35">
        <v>45658</v>
      </c>
      <c r="CJ384" s="35"/>
      <c r="CK384" s="36">
        <v>11000</v>
      </c>
      <c r="CL384" s="26">
        <f t="shared" si="48"/>
        <v>5500</v>
      </c>
      <c r="CM384" s="26"/>
      <c r="CR384" s="26" t="str">
        <f t="shared" si="49"/>
        <v>('한결약국(상계동)', '210-07-47810', '서울특별시 노원구 노해로 494 (상계동, 고려빌딩)', '8806538025339', '크마론지크림 20g', 5500, '2025-01-01'),</v>
      </c>
      <c r="DF384" s="39" t="s">
        <v>120</v>
      </c>
      <c r="DG384" s="12" t="s">
        <v>117</v>
      </c>
      <c r="DH384" s="12" t="s">
        <v>203</v>
      </c>
      <c r="DI384" s="40" t="s">
        <v>335</v>
      </c>
      <c r="DJ384" s="39" t="s">
        <v>1105</v>
      </c>
      <c r="DK384" s="41">
        <v>120</v>
      </c>
      <c r="DL384" s="42" t="s">
        <v>93</v>
      </c>
      <c r="DR384" s="43">
        <v>1197</v>
      </c>
      <c r="DS384" s="44" t="s">
        <v>119</v>
      </c>
      <c r="DT384" s="39" t="s">
        <v>120</v>
      </c>
      <c r="DU384" s="44" t="s">
        <v>334</v>
      </c>
      <c r="DV384" s="40" t="s">
        <v>335</v>
      </c>
      <c r="DW384" s="45">
        <v>3</v>
      </c>
      <c r="DX384" s="39" t="s">
        <v>1105</v>
      </c>
      <c r="DY384" s="44" t="s">
        <v>977</v>
      </c>
      <c r="DZ384" s="46">
        <v>162</v>
      </c>
      <c r="EA384" s="41">
        <v>120</v>
      </c>
    </row>
    <row r="385" spans="4:131" ht="13.5" x14ac:dyDescent="0.25">
      <c r="D385" s="19">
        <v>412</v>
      </c>
      <c r="E385" s="20" t="s">
        <v>117</v>
      </c>
      <c r="F385" s="21" t="s">
        <v>1341</v>
      </c>
      <c r="G385" s="20">
        <v>653801360</v>
      </c>
      <c r="H385" s="22">
        <v>186</v>
      </c>
      <c r="I385" s="23">
        <v>0</v>
      </c>
      <c r="J385" s="23">
        <v>0</v>
      </c>
      <c r="K385" s="24">
        <v>8806538013602</v>
      </c>
      <c r="L385" s="21"/>
      <c r="M385" s="21"/>
      <c r="N385" s="19" t="s">
        <v>63</v>
      </c>
      <c r="O385" s="21"/>
      <c r="Q385" s="25">
        <f t="shared" si="43"/>
        <v>186</v>
      </c>
      <c r="R385" s="26" t="str">
        <f t="shared" si="44"/>
        <v>0.0/100</v>
      </c>
      <c r="S385" s="26" t="str">
        <f t="shared" si="44"/>
        <v>0.0/100</v>
      </c>
      <c r="T385" s="25" t="str">
        <f t="shared" si="45"/>
        <v>NULL</v>
      </c>
      <c r="U385" s="25" t="str">
        <f t="shared" si="46"/>
        <v>NULL</v>
      </c>
      <c r="X385" s="26" t="str">
        <f t="shared" si="47"/>
        <v>('2025-05', '신일아테놀올정 50mg', '653801360', 186, 0.0/100, 0.0/100, '8806538013602', NULL, NULL, 'active', ''),</v>
      </c>
      <c r="CA385" s="29">
        <v>382</v>
      </c>
      <c r="CB385" s="50"/>
      <c r="CC385" s="55" t="s">
        <v>2094</v>
      </c>
      <c r="CD385" s="31" t="s">
        <v>2095</v>
      </c>
      <c r="CE385" s="55" t="s">
        <v>2096</v>
      </c>
      <c r="CF385" s="32" t="s">
        <v>1001</v>
      </c>
      <c r="CG385" s="33" t="s">
        <v>1002</v>
      </c>
      <c r="CH385" s="34">
        <v>-9480</v>
      </c>
      <c r="CI385" s="35">
        <v>45717</v>
      </c>
      <c r="CJ385" s="35"/>
      <c r="CK385" s="36">
        <v>-18960</v>
      </c>
      <c r="CL385" s="26">
        <f t="shared" si="48"/>
        <v>-9480</v>
      </c>
      <c r="CM385" s="26"/>
      <c r="CR385" s="26" t="str">
        <f t="shared" si="49"/>
        <v>('명선약국(녹양동)', '127-09-32440', '경기도의정부시 비우로 77 (녹양동)', '8806538027517', '프라빅정 75mg', -9480, '2025-03-01'),</v>
      </c>
      <c r="DF385" s="39" t="s">
        <v>120</v>
      </c>
      <c r="DG385" s="12" t="s">
        <v>117</v>
      </c>
      <c r="DH385" s="12" t="s">
        <v>203</v>
      </c>
      <c r="DI385" s="40" t="s">
        <v>346</v>
      </c>
      <c r="DJ385" s="39" t="s">
        <v>2097</v>
      </c>
      <c r="DK385" s="41">
        <v>60</v>
      </c>
      <c r="DL385" s="42" t="s">
        <v>93</v>
      </c>
      <c r="DR385" s="43">
        <v>993</v>
      </c>
      <c r="DS385" s="44" t="s">
        <v>119</v>
      </c>
      <c r="DT385" s="39" t="s">
        <v>120</v>
      </c>
      <c r="DU385" s="44" t="s">
        <v>345</v>
      </c>
      <c r="DV385" s="40" t="s">
        <v>346</v>
      </c>
      <c r="DW385" s="45">
        <v>3</v>
      </c>
      <c r="DX385" s="39" t="s">
        <v>2097</v>
      </c>
      <c r="DY385" s="44" t="s">
        <v>1002</v>
      </c>
      <c r="DZ385" s="46">
        <v>632</v>
      </c>
      <c r="EA385" s="41">
        <v>60</v>
      </c>
    </row>
    <row r="386" spans="4:131" ht="13.5" x14ac:dyDescent="0.25">
      <c r="D386" s="19">
        <v>413</v>
      </c>
      <c r="E386" s="20" t="s">
        <v>117</v>
      </c>
      <c r="F386" s="21" t="s">
        <v>1341</v>
      </c>
      <c r="G386" s="20">
        <v>653801360</v>
      </c>
      <c r="H386" s="22">
        <v>186</v>
      </c>
      <c r="I386" s="23">
        <v>0</v>
      </c>
      <c r="J386" s="23">
        <v>0</v>
      </c>
      <c r="K386" s="24">
        <v>8806538013626</v>
      </c>
      <c r="L386" s="21"/>
      <c r="M386" s="21"/>
      <c r="N386" s="19" t="s">
        <v>63</v>
      </c>
      <c r="O386" s="21"/>
      <c r="Q386" s="25">
        <f t="shared" si="43"/>
        <v>186</v>
      </c>
      <c r="R386" s="26" t="str">
        <f t="shared" si="44"/>
        <v>0.0/100</v>
      </c>
      <c r="S386" s="26" t="str">
        <f t="shared" si="44"/>
        <v>0.0/100</v>
      </c>
      <c r="T386" s="25" t="str">
        <f t="shared" si="45"/>
        <v>NULL</v>
      </c>
      <c r="U386" s="25" t="str">
        <f t="shared" si="46"/>
        <v>NULL</v>
      </c>
      <c r="X386" s="26" t="str">
        <f t="shared" si="47"/>
        <v>('2025-05', '신일아테놀올정 50mg', '653801360', 186, 0.0/100, 0.0/100, '8806538013626', NULL, NULL, 'active', ''),</v>
      </c>
      <c r="CA386" s="29">
        <v>383</v>
      </c>
      <c r="CB386" s="50"/>
      <c r="CC386" s="55" t="s">
        <v>2098</v>
      </c>
      <c r="CD386" s="31" t="s">
        <v>2099</v>
      </c>
      <c r="CE386" s="55" t="s">
        <v>2100</v>
      </c>
      <c r="CF386" s="32" t="s">
        <v>2101</v>
      </c>
      <c r="CG386" s="33" t="s">
        <v>1215</v>
      </c>
      <c r="CH386" s="34">
        <v>-1410</v>
      </c>
      <c r="CI386" s="35">
        <v>45717</v>
      </c>
      <c r="CJ386" s="35"/>
      <c r="CK386" s="36">
        <v>-2820</v>
      </c>
      <c r="CL386" s="26">
        <f t="shared" si="48"/>
        <v>-1410</v>
      </c>
      <c r="CM386" s="26"/>
      <c r="CR386" s="26" t="str">
        <f t="shared" si="49"/>
        <v>('옵티마평안약(장현리)', '206-10-58716', '경기도남양주시 장현로 110 (진접읍)', '8806538048215', '신일아테놀올정 25mg', -1410, '2025-03-01'),</v>
      </c>
      <c r="DF386" s="39" t="s">
        <v>120</v>
      </c>
      <c r="DG386" s="12" t="s">
        <v>117</v>
      </c>
      <c r="DH386" s="12" t="s">
        <v>203</v>
      </c>
      <c r="DI386" s="40" t="s">
        <v>320</v>
      </c>
      <c r="DJ386" s="39" t="s">
        <v>2097</v>
      </c>
      <c r="DK386" s="41">
        <v>277</v>
      </c>
      <c r="DL386" s="42" t="s">
        <v>93</v>
      </c>
      <c r="DR386" s="43">
        <v>1044</v>
      </c>
      <c r="DS386" s="44" t="s">
        <v>119</v>
      </c>
      <c r="DT386" s="39" t="s">
        <v>120</v>
      </c>
      <c r="DU386" s="44" t="s">
        <v>319</v>
      </c>
      <c r="DV386" s="40" t="s">
        <v>320</v>
      </c>
      <c r="DW386" s="45">
        <v>3</v>
      </c>
      <c r="DX386" s="39" t="s">
        <v>2097</v>
      </c>
      <c r="DY386" s="44" t="s">
        <v>1002</v>
      </c>
      <c r="DZ386" s="46">
        <v>632</v>
      </c>
      <c r="EA386" s="41">
        <v>277</v>
      </c>
    </row>
    <row r="387" spans="4:131" ht="13.5" x14ac:dyDescent="0.25">
      <c r="D387" s="19">
        <v>414</v>
      </c>
      <c r="E387" s="20" t="s">
        <v>117</v>
      </c>
      <c r="F387" s="21" t="s">
        <v>948</v>
      </c>
      <c r="G387" s="20">
        <v>653801400</v>
      </c>
      <c r="H387" s="22">
        <v>22</v>
      </c>
      <c r="I387" s="23">
        <v>0</v>
      </c>
      <c r="J387" s="23">
        <v>0</v>
      </c>
      <c r="K387" s="24">
        <v>8806538014029</v>
      </c>
      <c r="L387" s="21"/>
      <c r="M387" s="21"/>
      <c r="N387" s="19" t="s">
        <v>63</v>
      </c>
      <c r="O387" s="21"/>
      <c r="Q387" s="25">
        <f t="shared" si="43"/>
        <v>22</v>
      </c>
      <c r="R387" s="26" t="str">
        <f t="shared" si="44"/>
        <v>0.0/100</v>
      </c>
      <c r="S387" s="26" t="str">
        <f t="shared" si="44"/>
        <v>0.0/100</v>
      </c>
      <c r="T387" s="25" t="str">
        <f t="shared" si="45"/>
        <v>NULL</v>
      </c>
      <c r="U387" s="25" t="str">
        <f t="shared" si="46"/>
        <v>NULL</v>
      </c>
      <c r="X387" s="26" t="str">
        <f t="shared" si="47"/>
        <v>('2025-05', '신일엠정 500mg', '653801400', 22, 0.0/100, 0.0/100, '8806538014029', NULL, NULL, 'active', ''),</v>
      </c>
      <c r="CA387" s="29">
        <v>384</v>
      </c>
      <c r="CB387" s="50"/>
      <c r="CC387" s="55" t="s">
        <v>2102</v>
      </c>
      <c r="CD387" s="31" t="s">
        <v>2103</v>
      </c>
      <c r="CE387" s="55" t="s">
        <v>2104</v>
      </c>
      <c r="CF387" s="32" t="s">
        <v>615</v>
      </c>
      <c r="CG387" s="33" t="s">
        <v>616</v>
      </c>
      <c r="CH387" s="34">
        <v>7500</v>
      </c>
      <c r="CI387" s="35">
        <v>45717</v>
      </c>
      <c r="CJ387" s="35"/>
      <c r="CK387" s="36">
        <v>15000</v>
      </c>
      <c r="CL387" s="26">
        <f t="shared" si="48"/>
        <v>7500</v>
      </c>
      <c r="CM387" s="26"/>
      <c r="CR387" s="26" t="str">
        <f t="shared" si="49"/>
        <v>('주차편한자연약국(금오동)', '343-07-01943', '경기도 의정부시 동일로711번길 15 (금오동)', '8806538015149', '신일폴산정 1mg', 7500, '2025-03-01'),</v>
      </c>
      <c r="DF387" s="39" t="s">
        <v>120</v>
      </c>
      <c r="DG387" s="12" t="s">
        <v>117</v>
      </c>
      <c r="DH387" s="12" t="s">
        <v>203</v>
      </c>
      <c r="DI387" s="40" t="s">
        <v>320</v>
      </c>
      <c r="DJ387" s="39" t="s">
        <v>2097</v>
      </c>
      <c r="DK387" s="41">
        <v>60</v>
      </c>
      <c r="DL387" s="42" t="s">
        <v>93</v>
      </c>
      <c r="DR387" s="43">
        <v>1055</v>
      </c>
      <c r="DS387" s="44" t="s">
        <v>119</v>
      </c>
      <c r="DT387" s="39" t="s">
        <v>120</v>
      </c>
      <c r="DU387" s="44" t="s">
        <v>319</v>
      </c>
      <c r="DV387" s="40" t="s">
        <v>320</v>
      </c>
      <c r="DW387" s="45">
        <v>3</v>
      </c>
      <c r="DX387" s="39" t="s">
        <v>2097</v>
      </c>
      <c r="DY387" s="44" t="s">
        <v>1002</v>
      </c>
      <c r="DZ387" s="46">
        <v>632</v>
      </c>
      <c r="EA387" s="41">
        <v>60</v>
      </c>
    </row>
    <row r="388" spans="4:131" ht="13.5" x14ac:dyDescent="0.25">
      <c r="D388" s="19">
        <v>415</v>
      </c>
      <c r="E388" s="20" t="s">
        <v>117</v>
      </c>
      <c r="F388" s="21" t="s">
        <v>948</v>
      </c>
      <c r="G388" s="20">
        <v>653801400</v>
      </c>
      <c r="H388" s="22">
        <v>22</v>
      </c>
      <c r="I388" s="23">
        <v>0</v>
      </c>
      <c r="J388" s="23">
        <v>0</v>
      </c>
      <c r="K388" s="24">
        <v>8806538014005</v>
      </c>
      <c r="L388" s="21"/>
      <c r="M388" s="21"/>
      <c r="N388" s="19" t="s">
        <v>63</v>
      </c>
      <c r="O388" s="21"/>
      <c r="Q388" s="25">
        <f t="shared" ref="Q388:Q407" si="50">IFERROR(IF(LEN(H388)&gt;0,H388,"NULL"),"NULL")</f>
        <v>22</v>
      </c>
      <c r="R388" s="26" t="str">
        <f t="shared" ref="R388:S407" si="51">FIXED(I388*100,1)&amp;"/100"</f>
        <v>0.0/100</v>
      </c>
      <c r="S388" s="26" t="str">
        <f t="shared" si="51"/>
        <v>0.0/100</v>
      </c>
      <c r="T388" s="25" t="str">
        <f t="shared" si="45"/>
        <v>NULL</v>
      </c>
      <c r="U388" s="25" t="str">
        <f t="shared" si="46"/>
        <v>NULL</v>
      </c>
      <c r="X388" s="26" t="str">
        <f t="shared" si="47"/>
        <v>('2025-05', '신일엠정 500mg', '653801400', 22, 0.0/100, 0.0/100, '8806538014005', NULL, NULL, 'active', ''),</v>
      </c>
      <c r="CA388" s="29">
        <v>385</v>
      </c>
      <c r="CB388" s="50"/>
      <c r="CC388" s="55" t="s">
        <v>2105</v>
      </c>
      <c r="CD388" s="31" t="s">
        <v>2106</v>
      </c>
      <c r="CE388" s="55" t="s">
        <v>2107</v>
      </c>
      <c r="CF388" s="32" t="s">
        <v>615</v>
      </c>
      <c r="CG388" s="33" t="s">
        <v>616</v>
      </c>
      <c r="CH388" s="34">
        <v>7500</v>
      </c>
      <c r="CI388" s="35">
        <v>45717</v>
      </c>
      <c r="CJ388" s="35"/>
      <c r="CK388" s="36">
        <v>15000</v>
      </c>
      <c r="CL388" s="26">
        <f t="shared" si="48"/>
        <v>7500</v>
      </c>
      <c r="CM388" s="26"/>
      <c r="CR388" s="26" t="str">
        <f t="shared" si="49"/>
        <v>('대경약국(종로구)', '208-40-11048', '서울특별시 종로구 종로51나길 2 (창신동, 대경약국)', '8806538015149', '신일폴산정 1mg', 7500, '2025-03-01'),</v>
      </c>
      <c r="DF388" s="39" t="s">
        <v>120</v>
      </c>
      <c r="DG388" s="12" t="s">
        <v>117</v>
      </c>
      <c r="DH388" s="12" t="s">
        <v>203</v>
      </c>
      <c r="DI388" s="40" t="s">
        <v>335</v>
      </c>
      <c r="DJ388" s="39" t="s">
        <v>2097</v>
      </c>
      <c r="DK388" s="41">
        <v>180</v>
      </c>
      <c r="DL388" s="42" t="s">
        <v>93</v>
      </c>
      <c r="DR388" s="43">
        <v>1119</v>
      </c>
      <c r="DS388" s="44" t="s">
        <v>119</v>
      </c>
      <c r="DT388" s="39" t="s">
        <v>120</v>
      </c>
      <c r="DU388" s="44" t="s">
        <v>334</v>
      </c>
      <c r="DV388" s="40" t="s">
        <v>335</v>
      </c>
      <c r="DW388" s="45">
        <v>3</v>
      </c>
      <c r="DX388" s="39" t="s">
        <v>2097</v>
      </c>
      <c r="DY388" s="44" t="s">
        <v>1002</v>
      </c>
      <c r="DZ388" s="46">
        <v>632</v>
      </c>
      <c r="EA388" s="41">
        <v>180</v>
      </c>
    </row>
    <row r="389" spans="4:131" ht="13.5" x14ac:dyDescent="0.25">
      <c r="D389" s="19">
        <v>418</v>
      </c>
      <c r="E389" s="20" t="s">
        <v>117</v>
      </c>
      <c r="F389" s="21" t="s">
        <v>688</v>
      </c>
      <c r="G389" s="20">
        <v>653801100</v>
      </c>
      <c r="H389" s="22">
        <v>64</v>
      </c>
      <c r="I389" s="23">
        <v>0</v>
      </c>
      <c r="J389" s="23">
        <v>0</v>
      </c>
      <c r="K389" s="24">
        <v>8806538011035</v>
      </c>
      <c r="L389" s="21"/>
      <c r="M389" s="21"/>
      <c r="N389" s="19" t="s">
        <v>63</v>
      </c>
      <c r="O389" s="21"/>
      <c r="Q389" s="25">
        <f t="shared" si="50"/>
        <v>64</v>
      </c>
      <c r="R389" s="26" t="str">
        <f t="shared" si="51"/>
        <v>0.0/100</v>
      </c>
      <c r="S389" s="26" t="str">
        <f t="shared" si="51"/>
        <v>0.0/100</v>
      </c>
      <c r="T389" s="25" t="str">
        <f t="shared" ref="T389:T407" si="52">IFERROR(IF(LEN(L389)&gt;0,"'"&amp;L389&amp;"'","NULL"),"NULL")</f>
        <v>NULL</v>
      </c>
      <c r="U389" s="25" t="str">
        <f t="shared" ref="U389:U407" si="53">IFERROR(IF(LEN(M389)&gt;0,M389,"NULL"),"NULL")</f>
        <v>NULL</v>
      </c>
      <c r="X389" s="26" t="str">
        <f t="shared" ref="X389:X407" si="54">IFERROR("('"&amp;E389&amp;"', '"&amp;F389&amp;"', '"&amp;G389&amp;"', "&amp;Q389&amp;", "&amp;R389&amp;", "&amp;S389&amp;", '"&amp;K389&amp;"', "&amp;T389&amp;", "&amp;U389&amp;", '"&amp;N389&amp;"', '"&amp;O389&amp;"'),","")</f>
        <v>('2025-05', '신일트리메부틴말레산염정 200mg', '653801100', 64, 0.0/100, 0.0/100, '8806538011035', NULL, NULL, 'active', ''),</v>
      </c>
      <c r="CA389" s="29">
        <v>386</v>
      </c>
      <c r="CB389" s="50"/>
      <c r="CC389" s="55" t="s">
        <v>2058</v>
      </c>
      <c r="CD389" s="31" t="s">
        <v>2059</v>
      </c>
      <c r="CE389" s="55" t="s">
        <v>2060</v>
      </c>
      <c r="CF389" s="32" t="s">
        <v>1545</v>
      </c>
      <c r="CG389" s="33" t="s">
        <v>1334</v>
      </c>
      <c r="CH389" s="34">
        <v>36000</v>
      </c>
      <c r="CI389" s="35">
        <v>45717</v>
      </c>
      <c r="CJ389" s="35"/>
      <c r="CK389" s="36">
        <v>72000</v>
      </c>
      <c r="CL389" s="26">
        <f t="shared" ref="CL389:CL452" si="55">IFERROR(CK389/2,"")</f>
        <v>36000</v>
      </c>
      <c r="CM389" s="26"/>
      <c r="CR389" s="26" t="str">
        <f t="shared" ref="CR389:CR452" si="56">IFERROR("('"&amp;CC389&amp;"', '"&amp;CD389&amp;"', '"&amp;CE389&amp;"', '"&amp;CF389&amp;"', '"&amp;CG389&amp;"', "&amp;CH389&amp;", '"&amp;TEXT(CI389,"YYYY-MM-DD")&amp;"'),","")</f>
        <v>('오약국(평내동)', '857-09-02315', '경기도 남양주시 경춘로 1298 (평내동, 혜림빌딩)', '8806538052410', '에티브정', 36000, '2025-03-01'),</v>
      </c>
      <c r="DF389" s="39" t="s">
        <v>120</v>
      </c>
      <c r="DG389" s="12" t="s">
        <v>117</v>
      </c>
      <c r="DH389" s="12" t="s">
        <v>203</v>
      </c>
      <c r="DI389" s="40" t="s">
        <v>431</v>
      </c>
      <c r="DJ389" s="39" t="s">
        <v>2097</v>
      </c>
      <c r="DK389" s="41">
        <v>330</v>
      </c>
      <c r="DL389" s="42" t="s">
        <v>93</v>
      </c>
      <c r="DR389" s="43">
        <v>1293</v>
      </c>
      <c r="DS389" s="44" t="s">
        <v>119</v>
      </c>
      <c r="DT389" s="39" t="s">
        <v>120</v>
      </c>
      <c r="DU389" s="44" t="s">
        <v>430</v>
      </c>
      <c r="DV389" s="40" t="s">
        <v>431</v>
      </c>
      <c r="DW389" s="45">
        <v>3</v>
      </c>
      <c r="DX389" s="39" t="s">
        <v>2097</v>
      </c>
      <c r="DY389" s="44" t="s">
        <v>1002</v>
      </c>
      <c r="DZ389" s="46">
        <v>632</v>
      </c>
      <c r="EA389" s="41">
        <v>330</v>
      </c>
    </row>
    <row r="390" spans="4:131" ht="13.5" x14ac:dyDescent="0.25">
      <c r="D390" s="19">
        <v>419</v>
      </c>
      <c r="E390" s="20" t="s">
        <v>117</v>
      </c>
      <c r="F390" s="21" t="s">
        <v>688</v>
      </c>
      <c r="G390" s="20">
        <v>653801100</v>
      </c>
      <c r="H390" s="22">
        <v>64</v>
      </c>
      <c r="I390" s="23">
        <v>0</v>
      </c>
      <c r="J390" s="23">
        <v>0</v>
      </c>
      <c r="K390" s="24">
        <v>8806538011080</v>
      </c>
      <c r="L390" s="21"/>
      <c r="M390" s="21"/>
      <c r="N390" s="19" t="s">
        <v>63</v>
      </c>
      <c r="O390" s="21"/>
      <c r="Q390" s="25">
        <f t="shared" si="50"/>
        <v>64</v>
      </c>
      <c r="R390" s="26" t="str">
        <f t="shared" si="51"/>
        <v>0.0/100</v>
      </c>
      <c r="S390" s="26" t="str">
        <f t="shared" si="51"/>
        <v>0.0/100</v>
      </c>
      <c r="T390" s="25" t="str">
        <f t="shared" si="52"/>
        <v>NULL</v>
      </c>
      <c r="U390" s="25" t="str">
        <f t="shared" si="53"/>
        <v>NULL</v>
      </c>
      <c r="X390" s="26" t="str">
        <f t="shared" si="54"/>
        <v>('2025-05', '신일트리메부틴말레산염정 200mg', '653801100', 64, 0.0/100, 0.0/100, '8806538011080', NULL, NULL, 'active', ''),</v>
      </c>
      <c r="CA390" s="29">
        <v>387</v>
      </c>
      <c r="CB390" s="50"/>
      <c r="CC390" s="55" t="s">
        <v>2108</v>
      </c>
      <c r="CD390" s="31" t="s">
        <v>2109</v>
      </c>
      <c r="CE390" s="55" t="s">
        <v>2110</v>
      </c>
      <c r="CF390" s="32" t="s">
        <v>1032</v>
      </c>
      <c r="CG390" s="33" t="s">
        <v>948</v>
      </c>
      <c r="CH390" s="34">
        <v>22000</v>
      </c>
      <c r="CI390" s="35">
        <v>45717</v>
      </c>
      <c r="CJ390" s="35"/>
      <c r="CK390" s="36">
        <v>44000</v>
      </c>
      <c r="CL390" s="26">
        <f t="shared" si="55"/>
        <v>22000</v>
      </c>
      <c r="CM390" s="26"/>
      <c r="CR390" s="26" t="str">
        <f t="shared" si="56"/>
        <v>('늘푸른약국(포천)', '127-32-95521', '경기도포천시 중앙로 131 104호 (신읍동)', '8806538014029', '신일엠정 500mg', 22000, '2025-03-01'),</v>
      </c>
      <c r="DF390" s="39" t="s">
        <v>120</v>
      </c>
      <c r="DG390" s="12" t="s">
        <v>117</v>
      </c>
      <c r="DH390" s="12" t="s">
        <v>203</v>
      </c>
      <c r="DI390" s="40" t="s">
        <v>420</v>
      </c>
      <c r="DJ390" s="39" t="s">
        <v>1132</v>
      </c>
      <c r="DK390" s="41">
        <v>120</v>
      </c>
      <c r="DL390" s="42" t="s">
        <v>93</v>
      </c>
      <c r="DR390" s="43">
        <v>937</v>
      </c>
      <c r="DS390" s="44" t="s">
        <v>119</v>
      </c>
      <c r="DT390" s="39" t="s">
        <v>120</v>
      </c>
      <c r="DU390" s="44" t="s">
        <v>419</v>
      </c>
      <c r="DV390" s="40" t="s">
        <v>420</v>
      </c>
      <c r="DW390" s="45">
        <v>3</v>
      </c>
      <c r="DX390" s="39" t="s">
        <v>1132</v>
      </c>
      <c r="DY390" s="44" t="s">
        <v>233</v>
      </c>
      <c r="DZ390" s="46">
        <v>525</v>
      </c>
      <c r="EA390" s="41">
        <v>120</v>
      </c>
    </row>
    <row r="391" spans="4:131" ht="13.5" x14ac:dyDescent="0.25">
      <c r="D391" s="19">
        <v>420</v>
      </c>
      <c r="E391" s="20" t="s">
        <v>117</v>
      </c>
      <c r="F391" s="21" t="s">
        <v>1004</v>
      </c>
      <c r="G391" s="20">
        <v>653801460</v>
      </c>
      <c r="H391" s="22">
        <v>12</v>
      </c>
      <c r="I391" s="23">
        <v>0</v>
      </c>
      <c r="J391" s="23">
        <v>0</v>
      </c>
      <c r="K391" s="24">
        <v>8806538014647</v>
      </c>
      <c r="L391" s="21"/>
      <c r="M391" s="21"/>
      <c r="N391" s="19" t="s">
        <v>63</v>
      </c>
      <c r="O391" s="21"/>
      <c r="Q391" s="25">
        <f t="shared" si="50"/>
        <v>12</v>
      </c>
      <c r="R391" s="26" t="str">
        <f t="shared" si="51"/>
        <v>0.0/100</v>
      </c>
      <c r="S391" s="26" t="str">
        <f t="shared" si="51"/>
        <v>0.0/100</v>
      </c>
      <c r="T391" s="25" t="str">
        <f t="shared" si="52"/>
        <v>NULL</v>
      </c>
      <c r="U391" s="25" t="str">
        <f t="shared" si="53"/>
        <v>NULL</v>
      </c>
      <c r="X391" s="26" t="str">
        <f t="shared" si="54"/>
        <v>('2025-05', '신일티아민염산염정 10mg', '653801460', 12, 0.0/100, 0.0/100, '8806538014647', NULL, NULL, 'active', ''),</v>
      </c>
      <c r="CA391" s="29">
        <v>388</v>
      </c>
      <c r="CB391" s="50"/>
      <c r="CC391" s="55" t="s">
        <v>1995</v>
      </c>
      <c r="CD391" s="31" t="s">
        <v>1996</v>
      </c>
      <c r="CE391" s="55" t="s">
        <v>1997</v>
      </c>
      <c r="CF391" s="32" t="s">
        <v>1017</v>
      </c>
      <c r="CG391" s="33" t="s">
        <v>1018</v>
      </c>
      <c r="CH391" s="34">
        <v>15000</v>
      </c>
      <c r="CI391" s="35">
        <v>45717</v>
      </c>
      <c r="CJ391" s="35"/>
      <c r="CK391" s="36">
        <v>30000</v>
      </c>
      <c r="CL391" s="26">
        <f t="shared" si="55"/>
        <v>15000</v>
      </c>
      <c r="CM391" s="26"/>
      <c r="CR391" s="26" t="str">
        <f t="shared" si="56"/>
        <v>('이원약국(미아동)', '210-16-96690', '서울특별시 강북구 삼양로 244', '8806538015835', '신일이부프로펜정 400mg', 15000, '2025-03-01'),</v>
      </c>
      <c r="DF391" s="39" t="s">
        <v>120</v>
      </c>
      <c r="DG391" s="12" t="s">
        <v>117</v>
      </c>
      <c r="DH391" s="12" t="s">
        <v>203</v>
      </c>
      <c r="DI391" s="40" t="s">
        <v>335</v>
      </c>
      <c r="DJ391" s="39" t="s">
        <v>2111</v>
      </c>
      <c r="DK391" s="41">
        <v>210</v>
      </c>
      <c r="DL391" s="42" t="s">
        <v>93</v>
      </c>
      <c r="DR391" s="43">
        <v>1080</v>
      </c>
      <c r="DS391" s="44" t="s">
        <v>119</v>
      </c>
      <c r="DT391" s="39" t="s">
        <v>120</v>
      </c>
      <c r="DU391" s="44" t="s">
        <v>334</v>
      </c>
      <c r="DV391" s="40" t="s">
        <v>335</v>
      </c>
      <c r="DW391" s="45">
        <v>3</v>
      </c>
      <c r="DX391" s="39" t="s">
        <v>2111</v>
      </c>
      <c r="DY391" s="44" t="s">
        <v>1392</v>
      </c>
      <c r="DZ391" s="46">
        <v>425</v>
      </c>
      <c r="EA391" s="41">
        <v>210</v>
      </c>
    </row>
    <row r="392" spans="4:131" ht="13.5" x14ac:dyDescent="0.25">
      <c r="D392" s="19">
        <v>421</v>
      </c>
      <c r="E392" s="20" t="s">
        <v>117</v>
      </c>
      <c r="F392" s="21" t="s">
        <v>1004</v>
      </c>
      <c r="G392" s="20">
        <v>653801460</v>
      </c>
      <c r="H392" s="22">
        <v>12</v>
      </c>
      <c r="I392" s="23">
        <v>0</v>
      </c>
      <c r="J392" s="23">
        <v>0</v>
      </c>
      <c r="K392" s="24">
        <v>8806538014609</v>
      </c>
      <c r="L392" s="21"/>
      <c r="M392" s="21"/>
      <c r="N392" s="19" t="s">
        <v>63</v>
      </c>
      <c r="O392" s="21"/>
      <c r="Q392" s="25">
        <f t="shared" si="50"/>
        <v>12</v>
      </c>
      <c r="R392" s="26" t="str">
        <f t="shared" si="51"/>
        <v>0.0/100</v>
      </c>
      <c r="S392" s="26" t="str">
        <f t="shared" si="51"/>
        <v>0.0/100</v>
      </c>
      <c r="T392" s="25" t="str">
        <f t="shared" si="52"/>
        <v>NULL</v>
      </c>
      <c r="U392" s="25" t="str">
        <f t="shared" si="53"/>
        <v>NULL</v>
      </c>
      <c r="X392" s="26" t="str">
        <f t="shared" si="54"/>
        <v>('2025-05', '신일티아민염산염정 10mg', '653801460', 12, 0.0/100, 0.0/100, '8806538014609', NULL, NULL, 'active', ''),</v>
      </c>
      <c r="CA392" s="29">
        <v>389</v>
      </c>
      <c r="CB392" s="50"/>
      <c r="CC392" s="55" t="s">
        <v>1989</v>
      </c>
      <c r="CD392" s="31" t="s">
        <v>1990</v>
      </c>
      <c r="CE392" s="55" t="s">
        <v>1991</v>
      </c>
      <c r="CF392" s="32" t="s">
        <v>686</v>
      </c>
      <c r="CG392" s="33" t="s">
        <v>661</v>
      </c>
      <c r="CH392" s="34">
        <v>0</v>
      </c>
      <c r="CI392" s="35">
        <v>45689</v>
      </c>
      <c r="CJ392" s="35"/>
      <c r="CK392" s="36">
        <v>0</v>
      </c>
      <c r="CL392" s="26">
        <f t="shared" si="55"/>
        <v>0</v>
      </c>
      <c r="CM392" s="26"/>
      <c r="CR392" s="26" t="str">
        <f t="shared" si="56"/>
        <v>('정문약국(도봉)', '210-04-09396', '서울특별시도봉구 우이천로 302 (쌍문동)', '8806538010977', '신일트리메부틴말레산염정 100mg', 0, '2025-02-01'),</v>
      </c>
      <c r="DF392" s="39" t="s">
        <v>120</v>
      </c>
      <c r="DG392" s="12" t="s">
        <v>117</v>
      </c>
      <c r="DH392" s="12" t="s">
        <v>203</v>
      </c>
      <c r="DI392" s="40" t="s">
        <v>382</v>
      </c>
      <c r="DJ392" s="39" t="s">
        <v>1190</v>
      </c>
      <c r="DK392" s="41">
        <v>10</v>
      </c>
      <c r="DL392" s="42" t="s">
        <v>93</v>
      </c>
      <c r="DR392" s="43">
        <v>1235</v>
      </c>
      <c r="DS392" s="44" t="s">
        <v>119</v>
      </c>
      <c r="DT392" s="39" t="s">
        <v>120</v>
      </c>
      <c r="DU392" s="44" t="s">
        <v>381</v>
      </c>
      <c r="DV392" s="40" t="s">
        <v>382</v>
      </c>
      <c r="DW392" s="45">
        <v>3</v>
      </c>
      <c r="DX392" s="39" t="s">
        <v>1190</v>
      </c>
      <c r="DY392" s="44" t="s">
        <v>1191</v>
      </c>
      <c r="DZ392" s="46">
        <v>549</v>
      </c>
      <c r="EA392" s="41">
        <v>10</v>
      </c>
    </row>
    <row r="393" spans="4:131" ht="13.5" x14ac:dyDescent="0.25">
      <c r="D393" s="19">
        <v>422</v>
      </c>
      <c r="E393" s="20" t="s">
        <v>117</v>
      </c>
      <c r="F393" s="21" t="s">
        <v>616</v>
      </c>
      <c r="G393" s="20">
        <v>653801510</v>
      </c>
      <c r="H393" s="22">
        <v>15</v>
      </c>
      <c r="I393" s="23">
        <v>0</v>
      </c>
      <c r="J393" s="23">
        <v>0</v>
      </c>
      <c r="K393" s="24">
        <v>8806538015149</v>
      </c>
      <c r="L393" s="21"/>
      <c r="M393" s="21"/>
      <c r="N393" s="19" t="s">
        <v>63</v>
      </c>
      <c r="O393" s="21"/>
      <c r="Q393" s="25">
        <f t="shared" si="50"/>
        <v>15</v>
      </c>
      <c r="R393" s="26" t="str">
        <f t="shared" si="51"/>
        <v>0.0/100</v>
      </c>
      <c r="S393" s="26" t="str">
        <f t="shared" si="51"/>
        <v>0.0/100</v>
      </c>
      <c r="T393" s="25" t="str">
        <f t="shared" si="52"/>
        <v>NULL</v>
      </c>
      <c r="U393" s="25" t="str">
        <f t="shared" si="53"/>
        <v>NULL</v>
      </c>
      <c r="X393" s="26" t="str">
        <f t="shared" si="54"/>
        <v>('2025-05', '신일폴산정 1mg', '653801510', 15, 0.0/100, 0.0/100, '8806538015149', NULL, NULL, 'active', ''),</v>
      </c>
      <c r="CA393" s="29">
        <v>390</v>
      </c>
      <c r="CB393" s="50"/>
      <c r="CC393" s="55" t="s">
        <v>2112</v>
      </c>
      <c r="CD393" s="31" t="s">
        <v>2113</v>
      </c>
      <c r="CE393" s="55" t="s">
        <v>2114</v>
      </c>
      <c r="CF393" s="32" t="s">
        <v>1041</v>
      </c>
      <c r="CG393" s="33" t="s">
        <v>1004</v>
      </c>
      <c r="CH393" s="34">
        <v>6000</v>
      </c>
      <c r="CI393" s="35">
        <v>45658</v>
      </c>
      <c r="CJ393" s="35"/>
      <c r="CK393" s="36">
        <v>12000</v>
      </c>
      <c r="CL393" s="26">
        <f t="shared" si="55"/>
        <v>6000</v>
      </c>
      <c r="CM393" s="26"/>
      <c r="CR393" s="26" t="str">
        <f t="shared" si="56"/>
        <v>('세명약국(동두천)', '204-02-45734', '경기도동두천시 정장로 38 (생연동)', '8806538014647', '신일티아민염산염정 10mg', 6000, '2025-01-01'),</v>
      </c>
      <c r="DF393" s="39" t="s">
        <v>120</v>
      </c>
      <c r="DG393" s="12" t="s">
        <v>117</v>
      </c>
      <c r="DH393" s="12" t="s">
        <v>203</v>
      </c>
      <c r="DI393" s="40" t="s">
        <v>382</v>
      </c>
      <c r="DJ393" s="39" t="s">
        <v>1190</v>
      </c>
      <c r="DK393" s="41">
        <v>28</v>
      </c>
      <c r="DL393" s="42" t="s">
        <v>93</v>
      </c>
      <c r="DR393" s="43">
        <v>1279</v>
      </c>
      <c r="DS393" s="44" t="s">
        <v>119</v>
      </c>
      <c r="DT393" s="39" t="s">
        <v>120</v>
      </c>
      <c r="DU393" s="44" t="s">
        <v>381</v>
      </c>
      <c r="DV393" s="40" t="s">
        <v>382</v>
      </c>
      <c r="DW393" s="45">
        <v>3</v>
      </c>
      <c r="DX393" s="39" t="s">
        <v>1190</v>
      </c>
      <c r="DY393" s="44" t="s">
        <v>1191</v>
      </c>
      <c r="DZ393" s="46">
        <v>549</v>
      </c>
      <c r="EA393" s="41">
        <v>28</v>
      </c>
    </row>
    <row r="394" spans="4:131" ht="13.5" x14ac:dyDescent="0.25">
      <c r="D394" s="19">
        <v>423</v>
      </c>
      <c r="E394" s="20" t="s">
        <v>117</v>
      </c>
      <c r="F394" s="21" t="s">
        <v>616</v>
      </c>
      <c r="G394" s="20">
        <v>653801510</v>
      </c>
      <c r="H394" s="22">
        <v>15</v>
      </c>
      <c r="I394" s="23">
        <v>0</v>
      </c>
      <c r="J394" s="23">
        <v>0</v>
      </c>
      <c r="K394" s="24">
        <v>8806538015101</v>
      </c>
      <c r="L394" s="21"/>
      <c r="M394" s="21"/>
      <c r="N394" s="19" t="s">
        <v>63</v>
      </c>
      <c r="O394" s="21"/>
      <c r="Q394" s="25">
        <f t="shared" si="50"/>
        <v>15</v>
      </c>
      <c r="R394" s="26" t="str">
        <f t="shared" si="51"/>
        <v>0.0/100</v>
      </c>
      <c r="S394" s="26" t="str">
        <f t="shared" si="51"/>
        <v>0.0/100</v>
      </c>
      <c r="T394" s="25" t="str">
        <f t="shared" si="52"/>
        <v>NULL</v>
      </c>
      <c r="U394" s="25" t="str">
        <f t="shared" si="53"/>
        <v>NULL</v>
      </c>
      <c r="X394" s="26" t="str">
        <f t="shared" si="54"/>
        <v>('2025-05', '신일폴산정 1mg', '653801510', 15, 0.0/100, 0.0/100, '8806538015101', NULL, NULL, 'active', ''),</v>
      </c>
      <c r="CA394" s="29">
        <v>391</v>
      </c>
      <c r="CB394" s="50"/>
      <c r="CC394" s="55" t="s">
        <v>2115</v>
      </c>
      <c r="CD394" s="31" t="s">
        <v>2116</v>
      </c>
      <c r="CE394" s="55" t="s">
        <v>2117</v>
      </c>
      <c r="CF394" s="32" t="s">
        <v>1001</v>
      </c>
      <c r="CG394" s="33" t="s">
        <v>1002</v>
      </c>
      <c r="CH394" s="34">
        <v>18960</v>
      </c>
      <c r="CI394" s="35">
        <v>45717</v>
      </c>
      <c r="CJ394" s="35"/>
      <c r="CK394" s="36">
        <v>37920</v>
      </c>
      <c r="CL394" s="26">
        <f t="shared" si="55"/>
        <v>18960</v>
      </c>
      <c r="CM394" s="26"/>
      <c r="CR394" s="26" t="str">
        <f t="shared" si="56"/>
        <v>('상계종로약국(중계동)', '119-45-00440', '서울특별시 노원구 한글비석로 363 (중계동, 종로약국)', '8806538027517', '프라빅정 75mg', 18960, '2025-03-01'),</v>
      </c>
      <c r="DF394" s="39" t="s">
        <v>120</v>
      </c>
      <c r="DG394" s="12" t="s">
        <v>117</v>
      </c>
      <c r="DH394" s="12" t="s">
        <v>203</v>
      </c>
      <c r="DI394" s="40" t="s">
        <v>403</v>
      </c>
      <c r="DJ394" s="39" t="s">
        <v>1214</v>
      </c>
      <c r="DK394" s="41">
        <v>90</v>
      </c>
      <c r="DL394" s="42" t="s">
        <v>93</v>
      </c>
      <c r="DR394" s="43">
        <v>1307</v>
      </c>
      <c r="DS394" s="44" t="s">
        <v>119</v>
      </c>
      <c r="DT394" s="39" t="s">
        <v>120</v>
      </c>
      <c r="DU394" s="44" t="s">
        <v>402</v>
      </c>
      <c r="DV394" s="40" t="s">
        <v>403</v>
      </c>
      <c r="DW394" s="45">
        <v>3</v>
      </c>
      <c r="DX394" s="39" t="s">
        <v>1214</v>
      </c>
      <c r="DY394" s="44" t="s">
        <v>1215</v>
      </c>
      <c r="DZ394" s="46">
        <v>94</v>
      </c>
      <c r="EA394" s="41">
        <v>90</v>
      </c>
    </row>
    <row r="395" spans="4:131" ht="13.5" x14ac:dyDescent="0.25">
      <c r="D395" s="19">
        <v>424</v>
      </c>
      <c r="E395" s="20" t="s">
        <v>117</v>
      </c>
      <c r="F395" s="21" t="s">
        <v>733</v>
      </c>
      <c r="G395" s="20">
        <v>653801720</v>
      </c>
      <c r="H395" s="22">
        <v>23</v>
      </c>
      <c r="I395" s="23">
        <v>0</v>
      </c>
      <c r="J395" s="23">
        <v>0</v>
      </c>
      <c r="K395" s="24">
        <v>8806538017259</v>
      </c>
      <c r="L395" s="21"/>
      <c r="M395" s="21"/>
      <c r="N395" s="19" t="s">
        <v>63</v>
      </c>
      <c r="O395" s="21"/>
      <c r="Q395" s="25">
        <f t="shared" si="50"/>
        <v>23</v>
      </c>
      <c r="R395" s="26" t="str">
        <f t="shared" si="51"/>
        <v>0.0/100</v>
      </c>
      <c r="S395" s="26" t="str">
        <f t="shared" si="51"/>
        <v>0.0/100</v>
      </c>
      <c r="T395" s="25" t="str">
        <f t="shared" si="52"/>
        <v>NULL</v>
      </c>
      <c r="U395" s="25" t="str">
        <f t="shared" si="53"/>
        <v>NULL</v>
      </c>
      <c r="X395" s="26" t="str">
        <f t="shared" si="54"/>
        <v>('2025-05', '신일피리독신정 50mg', '653801720', 23, 0.0/100, 0.0/100, '8806538017259', NULL, NULL, 'active', ''),</v>
      </c>
      <c r="CA395" s="29">
        <v>392</v>
      </c>
      <c r="CB395" s="50"/>
      <c r="CC395" s="55" t="s">
        <v>2118</v>
      </c>
      <c r="CD395" s="31" t="s">
        <v>2119</v>
      </c>
      <c r="CE395" s="55" t="s">
        <v>2120</v>
      </c>
      <c r="CF395" s="32" t="s">
        <v>1077</v>
      </c>
      <c r="CG395" s="33" t="s">
        <v>1078</v>
      </c>
      <c r="CH395" s="34">
        <v>16500</v>
      </c>
      <c r="CI395" s="35">
        <v>45717</v>
      </c>
      <c r="CJ395" s="35"/>
      <c r="CK395" s="36">
        <v>33000</v>
      </c>
      <c r="CL395" s="26">
        <f t="shared" si="55"/>
        <v>16500</v>
      </c>
      <c r="CM395" s="26"/>
      <c r="CR395" s="26" t="str">
        <f t="shared" si="56"/>
        <v>('창동남대문약(창동)', '105-02-54936', '서울특별시도봉구 덕릉로 223 제1층 (창동)', '8806538056425', '프로나지액 25mL', 16500, '2025-03-01'),</v>
      </c>
      <c r="DF395" s="39" t="s">
        <v>120</v>
      </c>
      <c r="DG395" s="12" t="s">
        <v>117</v>
      </c>
      <c r="DH395" s="12" t="s">
        <v>203</v>
      </c>
      <c r="DI395" s="40" t="s">
        <v>403</v>
      </c>
      <c r="DJ395" s="39" t="s">
        <v>1214</v>
      </c>
      <c r="DK395" s="41">
        <v>60</v>
      </c>
      <c r="DL395" s="42" t="s">
        <v>93</v>
      </c>
      <c r="DR395" s="43">
        <v>1308</v>
      </c>
      <c r="DS395" s="44" t="s">
        <v>119</v>
      </c>
      <c r="DT395" s="39" t="s">
        <v>120</v>
      </c>
      <c r="DU395" s="44" t="s">
        <v>402</v>
      </c>
      <c r="DV395" s="40" t="s">
        <v>403</v>
      </c>
      <c r="DW395" s="45">
        <v>3</v>
      </c>
      <c r="DX395" s="39" t="s">
        <v>1214</v>
      </c>
      <c r="DY395" s="44" t="s">
        <v>1215</v>
      </c>
      <c r="DZ395" s="46">
        <v>94</v>
      </c>
      <c r="EA395" s="41">
        <v>60</v>
      </c>
    </row>
    <row r="396" spans="4:131" ht="13.5" x14ac:dyDescent="0.25">
      <c r="D396" s="19">
        <v>425</v>
      </c>
      <c r="E396" s="20" t="s">
        <v>117</v>
      </c>
      <c r="F396" s="21" t="s">
        <v>733</v>
      </c>
      <c r="G396" s="20">
        <v>653801720</v>
      </c>
      <c r="H396" s="22">
        <v>23</v>
      </c>
      <c r="I396" s="23">
        <v>0</v>
      </c>
      <c r="J396" s="23">
        <v>0</v>
      </c>
      <c r="K396" s="24">
        <v>8806538017204</v>
      </c>
      <c r="L396" s="21"/>
      <c r="M396" s="21"/>
      <c r="N396" s="19" t="s">
        <v>63</v>
      </c>
      <c r="O396" s="21"/>
      <c r="Q396" s="25">
        <f t="shared" si="50"/>
        <v>23</v>
      </c>
      <c r="R396" s="26" t="str">
        <f t="shared" si="51"/>
        <v>0.0/100</v>
      </c>
      <c r="S396" s="26" t="str">
        <f t="shared" si="51"/>
        <v>0.0/100</v>
      </c>
      <c r="T396" s="25" t="str">
        <f t="shared" si="52"/>
        <v>NULL</v>
      </c>
      <c r="U396" s="25" t="str">
        <f t="shared" si="53"/>
        <v>NULL</v>
      </c>
      <c r="X396" s="26" t="str">
        <f t="shared" si="54"/>
        <v>('2025-05', '신일피리독신정 50mg', '653801720', 23, 0.0/100, 0.0/100, '8806538017204', NULL, NULL, 'active', ''),</v>
      </c>
      <c r="CA396" s="29">
        <v>393</v>
      </c>
      <c r="CB396" s="50"/>
      <c r="CC396" s="55" t="s">
        <v>1952</v>
      </c>
      <c r="CD396" s="31" t="s">
        <v>1953</v>
      </c>
      <c r="CE396" s="55" t="s">
        <v>1954</v>
      </c>
      <c r="CF396" s="32" t="s">
        <v>1077</v>
      </c>
      <c r="CG396" s="33" t="s">
        <v>1078</v>
      </c>
      <c r="CH396" s="34">
        <v>2750</v>
      </c>
      <c r="CI396" s="35">
        <v>45717</v>
      </c>
      <c r="CJ396" s="35"/>
      <c r="CK396" s="36">
        <v>5500</v>
      </c>
      <c r="CL396" s="26">
        <f t="shared" si="55"/>
        <v>2750</v>
      </c>
      <c r="CM396" s="26"/>
      <c r="CR396" s="26" t="str">
        <f t="shared" si="56"/>
        <v>('상봉태평양약국(상봉동)', '116-69-00321', '서울특별시 중랑구 면목로 481 (상봉동)', '8806538056425', '프로나지액 25mL', 2750, '2025-03-01'),</v>
      </c>
      <c r="DF396" s="39" t="s">
        <v>120</v>
      </c>
      <c r="DG396" s="12" t="s">
        <v>117</v>
      </c>
      <c r="DH396" s="12" t="s">
        <v>203</v>
      </c>
      <c r="DI396" s="40" t="s">
        <v>346</v>
      </c>
      <c r="DJ396" s="39" t="s">
        <v>1244</v>
      </c>
      <c r="DK396" s="41">
        <v>1035</v>
      </c>
      <c r="DL396" s="42" t="s">
        <v>93</v>
      </c>
      <c r="DR396" s="43">
        <v>961</v>
      </c>
      <c r="DS396" s="44" t="s">
        <v>119</v>
      </c>
      <c r="DT396" s="39" t="s">
        <v>120</v>
      </c>
      <c r="DU396" s="44" t="s">
        <v>345</v>
      </c>
      <c r="DV396" s="40" t="s">
        <v>346</v>
      </c>
      <c r="DW396" s="45">
        <v>3</v>
      </c>
      <c r="DX396" s="39" t="s">
        <v>1244</v>
      </c>
      <c r="DY396" s="44" t="s">
        <v>500</v>
      </c>
      <c r="DZ396" s="46">
        <v>346</v>
      </c>
      <c r="EA396" s="41">
        <v>1035</v>
      </c>
    </row>
    <row r="397" spans="4:131" ht="13.5" x14ac:dyDescent="0.25">
      <c r="D397" s="19">
        <v>428</v>
      </c>
      <c r="E397" s="20" t="s">
        <v>117</v>
      </c>
      <c r="F397" s="21" t="s">
        <v>2121</v>
      </c>
      <c r="G397" s="20">
        <v>653802050</v>
      </c>
      <c r="H397" s="22">
        <v>0</v>
      </c>
      <c r="I397" s="23">
        <v>0</v>
      </c>
      <c r="J397" s="23">
        <v>0</v>
      </c>
      <c r="K397" s="24">
        <v>8806538020518</v>
      </c>
      <c r="L397" s="21"/>
      <c r="M397" s="21"/>
      <c r="N397" s="19" t="s">
        <v>63</v>
      </c>
      <c r="O397" s="21"/>
      <c r="Q397" s="25">
        <f t="shared" si="50"/>
        <v>0</v>
      </c>
      <c r="R397" s="26" t="str">
        <f t="shared" si="51"/>
        <v>0.0/100</v>
      </c>
      <c r="S397" s="26" t="str">
        <f t="shared" si="51"/>
        <v>0.0/100</v>
      </c>
      <c r="T397" s="25" t="str">
        <f t="shared" si="52"/>
        <v>NULL</v>
      </c>
      <c r="U397" s="25" t="str">
        <f t="shared" si="53"/>
        <v>NULL</v>
      </c>
      <c r="X397" s="26" t="str">
        <f t="shared" si="54"/>
        <v>('2025-05', '액소도스정 60mg', '653802050', 0, 0.0/100, 0.0/100, '8806538020518', NULL, NULL, 'active', ''),</v>
      </c>
      <c r="CA397" s="29">
        <v>394</v>
      </c>
      <c r="CB397" s="50"/>
      <c r="CC397" s="55" t="s">
        <v>2122</v>
      </c>
      <c r="CD397" s="31" t="s">
        <v>2123</v>
      </c>
      <c r="CE397" s="55" t="s">
        <v>2124</v>
      </c>
      <c r="CF397" s="32" t="s">
        <v>615</v>
      </c>
      <c r="CG397" s="33" t="s">
        <v>616</v>
      </c>
      <c r="CH397" s="34">
        <v>7500</v>
      </c>
      <c r="CI397" s="35">
        <v>45717</v>
      </c>
      <c r="CJ397" s="35"/>
      <c r="CK397" s="36">
        <v>15000</v>
      </c>
      <c r="CL397" s="26">
        <f t="shared" si="55"/>
        <v>7500</v>
      </c>
      <c r="CM397" s="26"/>
      <c r="CR397" s="26" t="str">
        <f t="shared" si="56"/>
        <v>('시장보건약국(의정부)', '127-41-40197', '경기도의정부시 태평로 95 (의정부동)', '8806538015149', '신일폴산정 1mg', 7500, '2025-03-01'),</v>
      </c>
      <c r="DF397" s="39" t="s">
        <v>120</v>
      </c>
      <c r="DG397" s="12" t="s">
        <v>117</v>
      </c>
      <c r="DH397" s="12" t="s">
        <v>203</v>
      </c>
      <c r="DI397" s="40" t="s">
        <v>346</v>
      </c>
      <c r="DJ397" s="39" t="s">
        <v>1244</v>
      </c>
      <c r="DK397" s="41">
        <v>1350</v>
      </c>
      <c r="DL397" s="42" t="s">
        <v>93</v>
      </c>
      <c r="DR397" s="43">
        <v>994</v>
      </c>
      <c r="DS397" s="44" t="s">
        <v>119</v>
      </c>
      <c r="DT397" s="39" t="s">
        <v>120</v>
      </c>
      <c r="DU397" s="44" t="s">
        <v>345</v>
      </c>
      <c r="DV397" s="40" t="s">
        <v>346</v>
      </c>
      <c r="DW397" s="45">
        <v>3</v>
      </c>
      <c r="DX397" s="39" t="s">
        <v>1244</v>
      </c>
      <c r="DY397" s="44" t="s">
        <v>500</v>
      </c>
      <c r="DZ397" s="46">
        <v>346</v>
      </c>
      <c r="EA397" s="41">
        <v>1350</v>
      </c>
    </row>
    <row r="398" spans="4:131" ht="13.5" x14ac:dyDescent="0.25">
      <c r="D398" s="19">
        <v>429</v>
      </c>
      <c r="E398" s="20" t="s">
        <v>117</v>
      </c>
      <c r="F398" s="21" t="s">
        <v>2121</v>
      </c>
      <c r="G398" s="20">
        <v>653802050</v>
      </c>
      <c r="H398" s="22">
        <v>0</v>
      </c>
      <c r="I398" s="23">
        <v>0</v>
      </c>
      <c r="J398" s="23">
        <v>0</v>
      </c>
      <c r="K398" s="24">
        <v>8806538020570</v>
      </c>
      <c r="L398" s="21"/>
      <c r="M398" s="21"/>
      <c r="N398" s="19" t="s">
        <v>63</v>
      </c>
      <c r="O398" s="21"/>
      <c r="Q398" s="25">
        <f t="shared" si="50"/>
        <v>0</v>
      </c>
      <c r="R398" s="26" t="str">
        <f t="shared" si="51"/>
        <v>0.0/100</v>
      </c>
      <c r="S398" s="26" t="str">
        <f t="shared" si="51"/>
        <v>0.0/100</v>
      </c>
      <c r="T398" s="25" t="str">
        <f t="shared" si="52"/>
        <v>NULL</v>
      </c>
      <c r="U398" s="25" t="str">
        <f t="shared" si="53"/>
        <v>NULL</v>
      </c>
      <c r="X398" s="26" t="str">
        <f t="shared" si="54"/>
        <v>('2025-05', '액소도스정 60mg', '653802050', 0, 0.0/100, 0.0/100, '8806538020570', NULL, NULL, 'active', ''),</v>
      </c>
      <c r="CA398" s="29">
        <v>395</v>
      </c>
      <c r="CB398" s="50"/>
      <c r="CC398" s="55" t="s">
        <v>2125</v>
      </c>
      <c r="CD398" s="31" t="s">
        <v>1046</v>
      </c>
      <c r="CE398" s="55" t="s">
        <v>2126</v>
      </c>
      <c r="CF398" s="32" t="s">
        <v>1077</v>
      </c>
      <c r="CG398" s="33" t="s">
        <v>1078</v>
      </c>
      <c r="CH398" s="34">
        <v>13750</v>
      </c>
      <c r="CI398" s="35">
        <v>45717</v>
      </c>
      <c r="CJ398" s="35"/>
      <c r="CK398" s="36">
        <v>27500</v>
      </c>
      <c r="CL398" s="26">
        <f t="shared" si="55"/>
        <v>13750</v>
      </c>
      <c r="CM398" s="26"/>
      <c r="CR398" s="26" t="str">
        <f t="shared" si="56"/>
        <v>('다나을약국(수유동)', '399-22-01143', '서울특별시 강북구 수유동', '8806538056425', '프로나지액 25mL', 13750, '2025-03-01'),</v>
      </c>
      <c r="DF398" s="39" t="s">
        <v>120</v>
      </c>
      <c r="DG398" s="12" t="s">
        <v>117</v>
      </c>
      <c r="DH398" s="12" t="s">
        <v>203</v>
      </c>
      <c r="DI398" s="40" t="s">
        <v>346</v>
      </c>
      <c r="DJ398" s="39" t="s">
        <v>1244</v>
      </c>
      <c r="DK398" s="41">
        <v>495</v>
      </c>
      <c r="DL398" s="42" t="s">
        <v>93</v>
      </c>
      <c r="DR398" s="43">
        <v>1022</v>
      </c>
      <c r="DS398" s="44" t="s">
        <v>119</v>
      </c>
      <c r="DT398" s="39" t="s">
        <v>120</v>
      </c>
      <c r="DU398" s="44" t="s">
        <v>345</v>
      </c>
      <c r="DV398" s="40" t="s">
        <v>346</v>
      </c>
      <c r="DW398" s="45">
        <v>3</v>
      </c>
      <c r="DX398" s="39" t="s">
        <v>1244</v>
      </c>
      <c r="DY398" s="44" t="s">
        <v>500</v>
      </c>
      <c r="DZ398" s="46">
        <v>346</v>
      </c>
      <c r="EA398" s="41">
        <v>495</v>
      </c>
    </row>
    <row r="399" spans="4:131" ht="13.5" x14ac:dyDescent="0.25">
      <c r="D399" s="19">
        <v>430</v>
      </c>
      <c r="E399" s="20" t="s">
        <v>117</v>
      </c>
      <c r="F399" s="21" t="s">
        <v>1485</v>
      </c>
      <c r="G399" s="20">
        <v>653805620</v>
      </c>
      <c r="H399" s="22">
        <v>352</v>
      </c>
      <c r="I399" s="23">
        <v>0</v>
      </c>
      <c r="J399" s="23">
        <v>0</v>
      </c>
      <c r="K399" s="24">
        <v>8806538056210</v>
      </c>
      <c r="L399" s="21"/>
      <c r="M399" s="21"/>
      <c r="N399" s="19" t="s">
        <v>63</v>
      </c>
      <c r="O399" s="21"/>
      <c r="Q399" s="25">
        <f t="shared" si="50"/>
        <v>352</v>
      </c>
      <c r="R399" s="26" t="str">
        <f t="shared" si="51"/>
        <v>0.0/100</v>
      </c>
      <c r="S399" s="26" t="str">
        <f t="shared" si="51"/>
        <v>0.0/100</v>
      </c>
      <c r="T399" s="25" t="str">
        <f t="shared" si="52"/>
        <v>NULL</v>
      </c>
      <c r="U399" s="25" t="str">
        <f t="shared" si="53"/>
        <v>NULL</v>
      </c>
      <c r="X399" s="26" t="str">
        <f t="shared" si="54"/>
        <v>('2025-05', '에이스낙CR서방정 200mg', '653805620', 352, 0.0/100, 0.0/100, '8806538056210', NULL, NULL, 'active', ''),</v>
      </c>
      <c r="CA399" s="29">
        <v>396</v>
      </c>
      <c r="CB399" s="50"/>
      <c r="CC399" s="55" t="s">
        <v>2127</v>
      </c>
      <c r="CD399" s="31" t="s">
        <v>2128</v>
      </c>
      <c r="CE399" s="55" t="s">
        <v>2129</v>
      </c>
      <c r="CF399" s="32" t="s">
        <v>615</v>
      </c>
      <c r="CG399" s="33" t="s">
        <v>616</v>
      </c>
      <c r="CH399" s="34">
        <v>7500</v>
      </c>
      <c r="CI399" s="35">
        <v>45717</v>
      </c>
      <c r="CJ399" s="35"/>
      <c r="CK399" s="36">
        <v>15000</v>
      </c>
      <c r="CL399" s="26">
        <f t="shared" si="55"/>
        <v>7500</v>
      </c>
      <c r="CM399" s="26"/>
      <c r="CR399" s="26" t="str">
        <f t="shared" si="56"/>
        <v>('중앙약국(도봉)', '592-10-00599', '서울특별시 도봉구 도봉로 452 (창동)', '8806538015149', '신일폴산정 1mg', 7500, '2025-03-01'),</v>
      </c>
      <c r="DF399" s="39" t="s">
        <v>120</v>
      </c>
      <c r="DG399" s="12" t="s">
        <v>117</v>
      </c>
      <c r="DH399" s="12" t="s">
        <v>203</v>
      </c>
      <c r="DI399" s="40" t="s">
        <v>359</v>
      </c>
      <c r="DJ399" s="39" t="s">
        <v>2130</v>
      </c>
      <c r="DK399" s="41">
        <v>46</v>
      </c>
      <c r="DL399" s="42" t="s">
        <v>93</v>
      </c>
      <c r="DR399" s="43">
        <v>919</v>
      </c>
      <c r="DS399" s="44" t="s">
        <v>119</v>
      </c>
      <c r="DT399" s="39" t="s">
        <v>120</v>
      </c>
      <c r="DU399" s="44" t="s">
        <v>358</v>
      </c>
      <c r="DV399" s="40" t="s">
        <v>359</v>
      </c>
      <c r="DW399" s="45">
        <v>3</v>
      </c>
      <c r="DX399" s="39" t="s">
        <v>2130</v>
      </c>
      <c r="DY399" s="44" t="s">
        <v>133</v>
      </c>
      <c r="DZ399" s="46">
        <v>226</v>
      </c>
      <c r="EA399" s="41">
        <v>46</v>
      </c>
    </row>
    <row r="400" spans="4:131" ht="13.5" x14ac:dyDescent="0.25">
      <c r="D400" s="19">
        <v>432</v>
      </c>
      <c r="E400" s="20" t="s">
        <v>117</v>
      </c>
      <c r="F400" s="21" t="s">
        <v>2131</v>
      </c>
      <c r="G400" s="20">
        <v>653802381</v>
      </c>
      <c r="H400" s="22">
        <v>11</v>
      </c>
      <c r="I400" s="23">
        <v>0</v>
      </c>
      <c r="J400" s="23">
        <v>0</v>
      </c>
      <c r="K400" s="24">
        <v>8806538023816</v>
      </c>
      <c r="L400" s="21"/>
      <c r="M400" s="21"/>
      <c r="N400" s="19" t="s">
        <v>63</v>
      </c>
      <c r="O400" s="21"/>
      <c r="Q400" s="25">
        <f t="shared" si="50"/>
        <v>11</v>
      </c>
      <c r="R400" s="26" t="str">
        <f t="shared" si="51"/>
        <v>0.0/100</v>
      </c>
      <c r="S400" s="26" t="str">
        <f t="shared" si="51"/>
        <v>0.0/100</v>
      </c>
      <c r="T400" s="25" t="str">
        <f t="shared" si="52"/>
        <v>NULL</v>
      </c>
      <c r="U400" s="25" t="str">
        <f t="shared" si="53"/>
        <v>NULL</v>
      </c>
      <c r="X400" s="26" t="str">
        <f t="shared" si="54"/>
        <v>('2025-05', '코린시럽 500mL', '653802381', 11, 0.0/100, 0.0/100, '8806538023816', NULL, NULL, 'active', ''),</v>
      </c>
      <c r="CA400" s="29">
        <v>397</v>
      </c>
      <c r="CB400" s="50"/>
      <c r="CC400" s="55" t="s">
        <v>2132</v>
      </c>
      <c r="CD400" s="31" t="s">
        <v>2133</v>
      </c>
      <c r="CE400" s="55" t="s">
        <v>2134</v>
      </c>
      <c r="CF400" s="32" t="s">
        <v>615</v>
      </c>
      <c r="CG400" s="33" t="s">
        <v>616</v>
      </c>
      <c r="CH400" s="34">
        <v>7500</v>
      </c>
      <c r="CI400" s="35">
        <v>45717</v>
      </c>
      <c r="CJ400" s="35"/>
      <c r="CK400" s="36">
        <v>15000</v>
      </c>
      <c r="CL400" s="26">
        <f t="shared" si="55"/>
        <v>7500</v>
      </c>
      <c r="CM400" s="26"/>
      <c r="CR400" s="26" t="str">
        <f t="shared" si="56"/>
        <v>('미소약국(구리시)', '132-24-03940', '경기도 구리시 경춘로 163 (교문동, 노블하임빌딩 103호)', '8806538015149', '신일폴산정 1mg', 7500, '2025-03-01'),</v>
      </c>
      <c r="DF400" s="39" t="s">
        <v>120</v>
      </c>
      <c r="DG400" s="12" t="s">
        <v>117</v>
      </c>
      <c r="DH400" s="12" t="s">
        <v>203</v>
      </c>
      <c r="DI400" s="40" t="s">
        <v>359</v>
      </c>
      <c r="DJ400" s="39" t="s">
        <v>2130</v>
      </c>
      <c r="DK400" s="41">
        <v>180</v>
      </c>
      <c r="DL400" s="42" t="s">
        <v>93</v>
      </c>
      <c r="DR400" s="43">
        <v>923</v>
      </c>
      <c r="DS400" s="44" t="s">
        <v>119</v>
      </c>
      <c r="DT400" s="39" t="s">
        <v>120</v>
      </c>
      <c r="DU400" s="44" t="s">
        <v>358</v>
      </c>
      <c r="DV400" s="40" t="s">
        <v>359</v>
      </c>
      <c r="DW400" s="45">
        <v>3</v>
      </c>
      <c r="DX400" s="39" t="s">
        <v>2130</v>
      </c>
      <c r="DY400" s="44" t="s">
        <v>133</v>
      </c>
      <c r="DZ400" s="46">
        <v>226</v>
      </c>
      <c r="EA400" s="41">
        <v>180</v>
      </c>
    </row>
    <row r="401" spans="4:131" ht="13.5" x14ac:dyDescent="0.25">
      <c r="D401" s="19">
        <v>435</v>
      </c>
      <c r="E401" s="20" t="s">
        <v>117</v>
      </c>
      <c r="F401" s="21" t="s">
        <v>133</v>
      </c>
      <c r="G401" s="20">
        <v>653805010</v>
      </c>
      <c r="H401" s="22">
        <v>226</v>
      </c>
      <c r="I401" s="23">
        <v>0</v>
      </c>
      <c r="J401" s="23">
        <v>0</v>
      </c>
      <c r="K401" s="24">
        <v>8806538050164</v>
      </c>
      <c r="L401" s="21"/>
      <c r="M401" s="21"/>
      <c r="N401" s="19" t="s">
        <v>63</v>
      </c>
      <c r="O401" s="21"/>
      <c r="Q401" s="25">
        <f t="shared" si="50"/>
        <v>226</v>
      </c>
      <c r="R401" s="26" t="str">
        <f t="shared" si="51"/>
        <v>0.0/100</v>
      </c>
      <c r="S401" s="26" t="str">
        <f t="shared" si="51"/>
        <v>0.0/100</v>
      </c>
      <c r="T401" s="25" t="str">
        <f t="shared" si="52"/>
        <v>NULL</v>
      </c>
      <c r="U401" s="25" t="str">
        <f t="shared" si="53"/>
        <v>NULL</v>
      </c>
      <c r="X401" s="26" t="str">
        <f t="shared" si="54"/>
        <v>('2025-05', '트레스오릭스포르테캡슐 1mg', '653805010', 226, 0.0/100, 0.0/100, '8806538050164', NULL, NULL, 'active', ''),</v>
      </c>
      <c r="CA401" s="29">
        <v>398</v>
      </c>
      <c r="CB401" s="50"/>
      <c r="CC401" s="55" t="s">
        <v>2075</v>
      </c>
      <c r="CD401" s="31" t="s">
        <v>626</v>
      </c>
      <c r="CE401" s="55" t="s">
        <v>2076</v>
      </c>
      <c r="CF401" s="32" t="s">
        <v>1077</v>
      </c>
      <c r="CG401" s="33" t="s">
        <v>1078</v>
      </c>
      <c r="CH401" s="34">
        <v>16500</v>
      </c>
      <c r="CI401" s="35">
        <v>45689</v>
      </c>
      <c r="CJ401" s="35"/>
      <c r="CK401" s="36">
        <v>33000</v>
      </c>
      <c r="CL401" s="26">
        <f t="shared" si="55"/>
        <v>16500</v>
      </c>
      <c r="CM401" s="26"/>
      <c r="CR401" s="26" t="str">
        <f t="shared" si="56"/>
        <v>('메디슨약국(옥정동)', '778-56-00435', '경기도 양주시 옥정로 214 (옥정동)', '8806538056425', '프로나지액 25mL', 16500, '2025-02-01'),</v>
      </c>
      <c r="DF401" s="39" t="s">
        <v>120</v>
      </c>
      <c r="DG401" s="12" t="s">
        <v>117</v>
      </c>
      <c r="DH401" s="12" t="s">
        <v>203</v>
      </c>
      <c r="DI401" s="40" t="s">
        <v>420</v>
      </c>
      <c r="DJ401" s="39" t="s">
        <v>1274</v>
      </c>
      <c r="DK401" s="41">
        <v>117</v>
      </c>
      <c r="DL401" s="42" t="s">
        <v>93</v>
      </c>
      <c r="DR401" s="43">
        <v>933</v>
      </c>
      <c r="DS401" s="44" t="s">
        <v>119</v>
      </c>
      <c r="DT401" s="39" t="s">
        <v>120</v>
      </c>
      <c r="DU401" s="44" t="s">
        <v>419</v>
      </c>
      <c r="DV401" s="40" t="s">
        <v>420</v>
      </c>
      <c r="DW401" s="45">
        <v>3</v>
      </c>
      <c r="DX401" s="39" t="s">
        <v>1274</v>
      </c>
      <c r="DY401" s="44" t="s">
        <v>1275</v>
      </c>
      <c r="DZ401" s="46">
        <v>764</v>
      </c>
      <c r="EA401" s="41">
        <v>117</v>
      </c>
    </row>
    <row r="402" spans="4:131" ht="13.5" x14ac:dyDescent="0.25">
      <c r="D402" s="19">
        <v>436</v>
      </c>
      <c r="E402" s="20" t="s">
        <v>117</v>
      </c>
      <c r="F402" s="21" t="s">
        <v>133</v>
      </c>
      <c r="G402" s="20">
        <v>653805010</v>
      </c>
      <c r="H402" s="22">
        <v>226</v>
      </c>
      <c r="I402" s="23">
        <v>0</v>
      </c>
      <c r="J402" s="23">
        <v>0</v>
      </c>
      <c r="K402" s="24">
        <v>8806538050140</v>
      </c>
      <c r="L402" s="21"/>
      <c r="M402" s="21"/>
      <c r="N402" s="19" t="s">
        <v>63</v>
      </c>
      <c r="O402" s="21"/>
      <c r="Q402" s="25">
        <f t="shared" si="50"/>
        <v>226</v>
      </c>
      <c r="R402" s="26" t="str">
        <f t="shared" si="51"/>
        <v>0.0/100</v>
      </c>
      <c r="S402" s="26" t="str">
        <f t="shared" si="51"/>
        <v>0.0/100</v>
      </c>
      <c r="T402" s="25" t="str">
        <f t="shared" si="52"/>
        <v>NULL</v>
      </c>
      <c r="U402" s="25" t="str">
        <f t="shared" si="53"/>
        <v>NULL</v>
      </c>
      <c r="X402" s="26" t="str">
        <f t="shared" si="54"/>
        <v>('2025-05', '트레스오릭스포르테캡슐 1mg', '653805010', 226, 0.0/100, 0.0/100, '8806538050140', NULL, NULL, 'active', ''),</v>
      </c>
      <c r="CA402" s="29">
        <v>399</v>
      </c>
      <c r="CB402" s="50"/>
      <c r="CC402" s="55" t="s">
        <v>1964</v>
      </c>
      <c r="CD402" s="31" t="s">
        <v>1965</v>
      </c>
      <c r="CE402" s="55" t="s">
        <v>1966</v>
      </c>
      <c r="CF402" s="32" t="s">
        <v>615</v>
      </c>
      <c r="CG402" s="33" t="s">
        <v>616</v>
      </c>
      <c r="CH402" s="34">
        <v>7500</v>
      </c>
      <c r="CI402" s="35">
        <v>45658</v>
      </c>
      <c r="CJ402" s="35"/>
      <c r="CK402" s="36">
        <v>15000</v>
      </c>
      <c r="CL402" s="26">
        <f t="shared" si="55"/>
        <v>7500</v>
      </c>
      <c r="CM402" s="26"/>
      <c r="CR402" s="26" t="str">
        <f t="shared" si="56"/>
        <v>('수도약국(방학동)', '157-31-01202', '서울특별시 도봉구 도봉로 727 (방학동)', '8806538015149', '신일폴산정 1mg', 7500, '2025-01-01'),</v>
      </c>
      <c r="DF402" s="39" t="s">
        <v>120</v>
      </c>
      <c r="DG402" s="12" t="s">
        <v>117</v>
      </c>
      <c r="DH402" s="12" t="s">
        <v>203</v>
      </c>
      <c r="DI402" s="40" t="s">
        <v>346</v>
      </c>
      <c r="DJ402" s="39" t="s">
        <v>1274</v>
      </c>
      <c r="DK402" s="41">
        <v>755</v>
      </c>
      <c r="DL402" s="42" t="s">
        <v>93</v>
      </c>
      <c r="DR402" s="43">
        <v>962</v>
      </c>
      <c r="DS402" s="44" t="s">
        <v>119</v>
      </c>
      <c r="DT402" s="39" t="s">
        <v>120</v>
      </c>
      <c r="DU402" s="44" t="s">
        <v>345</v>
      </c>
      <c r="DV402" s="40" t="s">
        <v>346</v>
      </c>
      <c r="DW402" s="45">
        <v>3</v>
      </c>
      <c r="DX402" s="39" t="s">
        <v>1274</v>
      </c>
      <c r="DY402" s="44" t="s">
        <v>1275</v>
      </c>
      <c r="DZ402" s="46">
        <v>764</v>
      </c>
      <c r="EA402" s="41">
        <v>755</v>
      </c>
    </row>
    <row r="403" spans="4:131" ht="13.5" x14ac:dyDescent="0.25">
      <c r="D403" s="19">
        <v>437</v>
      </c>
      <c r="E403" s="20" t="s">
        <v>117</v>
      </c>
      <c r="F403" s="21" t="s">
        <v>133</v>
      </c>
      <c r="G403" s="20">
        <v>653805010</v>
      </c>
      <c r="H403" s="22">
        <v>226</v>
      </c>
      <c r="I403" s="23">
        <v>0</v>
      </c>
      <c r="J403" s="23">
        <v>0</v>
      </c>
      <c r="K403" s="24">
        <v>8806538050157</v>
      </c>
      <c r="L403" s="21"/>
      <c r="M403" s="21"/>
      <c r="N403" s="19" t="s">
        <v>63</v>
      </c>
      <c r="O403" s="21"/>
      <c r="Q403" s="25">
        <f t="shared" si="50"/>
        <v>226</v>
      </c>
      <c r="R403" s="26" t="str">
        <f t="shared" si="51"/>
        <v>0.0/100</v>
      </c>
      <c r="S403" s="26" t="str">
        <f t="shared" si="51"/>
        <v>0.0/100</v>
      </c>
      <c r="T403" s="25" t="str">
        <f t="shared" si="52"/>
        <v>NULL</v>
      </c>
      <c r="U403" s="25" t="str">
        <f t="shared" si="53"/>
        <v>NULL</v>
      </c>
      <c r="X403" s="26" t="str">
        <f t="shared" si="54"/>
        <v>('2025-05', '트레스오릭스포르테캡슐 1mg', '653805010', 226, 0.0/100, 0.0/100, '8806538050157', NULL, NULL, 'active', ''),</v>
      </c>
      <c r="CA403" s="29">
        <v>400</v>
      </c>
      <c r="CB403" s="50"/>
      <c r="CC403" s="55" t="s">
        <v>2135</v>
      </c>
      <c r="CD403" s="31" t="s">
        <v>2136</v>
      </c>
      <c r="CE403" s="55" t="s">
        <v>2137</v>
      </c>
      <c r="CF403" s="32" t="s">
        <v>1340</v>
      </c>
      <c r="CG403" s="33" t="s">
        <v>1341</v>
      </c>
      <c r="CH403" s="34">
        <v>5580</v>
      </c>
      <c r="CI403" s="35">
        <v>45717</v>
      </c>
      <c r="CJ403" s="35"/>
      <c r="CK403" s="36">
        <v>11160</v>
      </c>
      <c r="CL403" s="26">
        <f t="shared" si="55"/>
        <v>5580</v>
      </c>
      <c r="CM403" s="26"/>
      <c r="CR403" s="26" t="str">
        <f t="shared" si="56"/>
        <v>('드림약국(장위동)', '663-41-01273', '서울특별시 성북구 돌곶이로27길 79, 1층(장위동)', '8806538013640', '신일아테놀올정 50mg', 5580, '2025-03-01'),</v>
      </c>
      <c r="DF403" s="39" t="s">
        <v>120</v>
      </c>
      <c r="DG403" s="12" t="s">
        <v>117</v>
      </c>
      <c r="DH403" s="12" t="s">
        <v>203</v>
      </c>
      <c r="DI403" s="40" t="s">
        <v>346</v>
      </c>
      <c r="DJ403" s="39" t="s">
        <v>1274</v>
      </c>
      <c r="DK403" s="41">
        <v>30</v>
      </c>
      <c r="DL403" s="42" t="s">
        <v>93</v>
      </c>
      <c r="DR403" s="43">
        <v>976</v>
      </c>
      <c r="DS403" s="44" t="s">
        <v>119</v>
      </c>
      <c r="DT403" s="39" t="s">
        <v>120</v>
      </c>
      <c r="DU403" s="44" t="s">
        <v>345</v>
      </c>
      <c r="DV403" s="40" t="s">
        <v>346</v>
      </c>
      <c r="DW403" s="45">
        <v>3</v>
      </c>
      <c r="DX403" s="39" t="s">
        <v>1274</v>
      </c>
      <c r="DY403" s="44" t="s">
        <v>1275</v>
      </c>
      <c r="DZ403" s="46">
        <v>764</v>
      </c>
      <c r="EA403" s="41">
        <v>30</v>
      </c>
    </row>
    <row r="404" spans="4:131" ht="13.5" x14ac:dyDescent="0.25">
      <c r="D404" s="19">
        <v>438</v>
      </c>
      <c r="E404" s="20" t="s">
        <v>117</v>
      </c>
      <c r="F404" s="21" t="s">
        <v>133</v>
      </c>
      <c r="G404" s="20">
        <v>653805010</v>
      </c>
      <c r="H404" s="22">
        <v>226</v>
      </c>
      <c r="I404" s="23">
        <v>0</v>
      </c>
      <c r="J404" s="23">
        <v>0</v>
      </c>
      <c r="K404" s="24">
        <v>8806538050119</v>
      </c>
      <c r="L404" s="21"/>
      <c r="M404" s="21"/>
      <c r="N404" s="19" t="s">
        <v>63</v>
      </c>
      <c r="O404" s="21"/>
      <c r="Q404" s="25">
        <f t="shared" si="50"/>
        <v>226</v>
      </c>
      <c r="R404" s="26" t="str">
        <f t="shared" si="51"/>
        <v>0.0/100</v>
      </c>
      <c r="S404" s="26" t="str">
        <f t="shared" si="51"/>
        <v>0.0/100</v>
      </c>
      <c r="T404" s="25" t="str">
        <f t="shared" si="52"/>
        <v>NULL</v>
      </c>
      <c r="U404" s="25" t="str">
        <f t="shared" si="53"/>
        <v>NULL</v>
      </c>
      <c r="X404" s="26" t="str">
        <f t="shared" si="54"/>
        <v>('2025-05', '트레스오릭스포르테캡슐 1mg', '653805010', 226, 0.0/100, 0.0/100, '8806538050119', NULL, NULL, 'active', ''),</v>
      </c>
      <c r="CA404" s="29">
        <v>401</v>
      </c>
      <c r="CB404" s="50"/>
      <c r="CC404" s="55" t="s">
        <v>2138</v>
      </c>
      <c r="CD404" s="31" t="s">
        <v>2139</v>
      </c>
      <c r="CE404" s="55" t="s">
        <v>2140</v>
      </c>
      <c r="CF404" s="32" t="s">
        <v>1940</v>
      </c>
      <c r="CG404" s="33" t="s">
        <v>1941</v>
      </c>
      <c r="CH404" s="34">
        <v>-1100</v>
      </c>
      <c r="CI404" s="35">
        <v>45717</v>
      </c>
      <c r="CJ404" s="35"/>
      <c r="CK404" s="36">
        <v>-2200</v>
      </c>
      <c r="CL404" s="26">
        <f t="shared" si="55"/>
        <v>-1100</v>
      </c>
      <c r="CM404" s="26"/>
      <c r="CR404" s="26" t="str">
        <f t="shared" si="56"/>
        <v>('재민약국(공릉동)', '127-07-41436', '서울특별시노원구 공릉로 147 2층 (공릉동)', '8806538025339', '크마론지크림 20g', -1100, '2025-03-01'),</v>
      </c>
      <c r="DF404" s="39" t="s">
        <v>120</v>
      </c>
      <c r="DG404" s="12" t="s">
        <v>117</v>
      </c>
      <c r="DH404" s="12" t="s">
        <v>203</v>
      </c>
      <c r="DI404" s="40" t="s">
        <v>346</v>
      </c>
      <c r="DJ404" s="39" t="s">
        <v>1274</v>
      </c>
      <c r="DK404" s="41">
        <v>224</v>
      </c>
      <c r="DL404" s="42" t="s">
        <v>93</v>
      </c>
      <c r="DR404" s="43">
        <v>995</v>
      </c>
      <c r="DS404" s="44" t="s">
        <v>119</v>
      </c>
      <c r="DT404" s="39" t="s">
        <v>120</v>
      </c>
      <c r="DU404" s="44" t="s">
        <v>345</v>
      </c>
      <c r="DV404" s="40" t="s">
        <v>346</v>
      </c>
      <c r="DW404" s="45">
        <v>3</v>
      </c>
      <c r="DX404" s="39" t="s">
        <v>1274</v>
      </c>
      <c r="DY404" s="44" t="s">
        <v>1275</v>
      </c>
      <c r="DZ404" s="46">
        <v>764</v>
      </c>
      <c r="EA404" s="41">
        <v>224</v>
      </c>
    </row>
    <row r="405" spans="4:131" ht="13.5" x14ac:dyDescent="0.25">
      <c r="D405" s="19">
        <v>439</v>
      </c>
      <c r="E405" s="20" t="s">
        <v>117</v>
      </c>
      <c r="F405" s="21" t="s">
        <v>133</v>
      </c>
      <c r="G405" s="20">
        <v>653805010</v>
      </c>
      <c r="H405" s="22">
        <v>226</v>
      </c>
      <c r="I405" s="23">
        <v>0</v>
      </c>
      <c r="J405" s="23">
        <v>0</v>
      </c>
      <c r="K405" s="24">
        <v>8806538050133</v>
      </c>
      <c r="L405" s="21"/>
      <c r="M405" s="21"/>
      <c r="N405" s="19" t="s">
        <v>63</v>
      </c>
      <c r="O405" s="21"/>
      <c r="Q405" s="25">
        <f t="shared" si="50"/>
        <v>226</v>
      </c>
      <c r="R405" s="26" t="str">
        <f t="shared" si="51"/>
        <v>0.0/100</v>
      </c>
      <c r="S405" s="26" t="str">
        <f t="shared" si="51"/>
        <v>0.0/100</v>
      </c>
      <c r="T405" s="25" t="str">
        <f t="shared" si="52"/>
        <v>NULL</v>
      </c>
      <c r="U405" s="25" t="str">
        <f t="shared" si="53"/>
        <v>NULL</v>
      </c>
      <c r="X405" s="26" t="str">
        <f t="shared" si="54"/>
        <v>('2025-05', '트레스오릭스포르테캡슐 1mg', '653805010', 226, 0.0/100, 0.0/100, '8806538050133', NULL, NULL, 'active', ''),</v>
      </c>
      <c r="CA405" s="29">
        <v>402</v>
      </c>
      <c r="CB405" s="50"/>
      <c r="CC405" s="55" t="s">
        <v>2141</v>
      </c>
      <c r="CD405" s="31" t="s">
        <v>2142</v>
      </c>
      <c r="CE405" s="55" t="s">
        <v>2143</v>
      </c>
      <c r="CF405" s="32" t="s">
        <v>615</v>
      </c>
      <c r="CG405" s="33" t="s">
        <v>616</v>
      </c>
      <c r="CH405" s="34">
        <v>7500</v>
      </c>
      <c r="CI405" s="35">
        <v>45717</v>
      </c>
      <c r="CJ405" s="35"/>
      <c r="CK405" s="36">
        <v>15000</v>
      </c>
      <c r="CL405" s="26">
        <f t="shared" si="55"/>
        <v>7500</v>
      </c>
      <c r="CM405" s="26"/>
      <c r="CR405" s="26" t="str">
        <f t="shared" si="56"/>
        <v>('성모큰사랑약국(금오동)', '307-12-93631', '경기도 의정부시 천보로 277 (금오동)', '8806538015149', '신일폴산정 1mg', 7500, '2025-03-01'),</v>
      </c>
      <c r="DF405" s="39" t="s">
        <v>120</v>
      </c>
      <c r="DG405" s="12" t="s">
        <v>117</v>
      </c>
      <c r="DH405" s="12" t="s">
        <v>203</v>
      </c>
      <c r="DI405" s="40" t="s">
        <v>346</v>
      </c>
      <c r="DJ405" s="39" t="s">
        <v>1274</v>
      </c>
      <c r="DK405" s="41">
        <v>5</v>
      </c>
      <c r="DL405" s="42" t="s">
        <v>93</v>
      </c>
      <c r="DR405" s="43">
        <v>1023</v>
      </c>
      <c r="DS405" s="44" t="s">
        <v>119</v>
      </c>
      <c r="DT405" s="39" t="s">
        <v>120</v>
      </c>
      <c r="DU405" s="44" t="s">
        <v>345</v>
      </c>
      <c r="DV405" s="40" t="s">
        <v>346</v>
      </c>
      <c r="DW405" s="45">
        <v>3</v>
      </c>
      <c r="DX405" s="39" t="s">
        <v>1274</v>
      </c>
      <c r="DY405" s="44" t="s">
        <v>1275</v>
      </c>
      <c r="DZ405" s="46">
        <v>764</v>
      </c>
      <c r="EA405" s="41">
        <v>5</v>
      </c>
    </row>
    <row r="406" spans="4:131" ht="13.5" x14ac:dyDescent="0.25">
      <c r="D406" s="19">
        <v>450</v>
      </c>
      <c r="E406" s="20" t="s">
        <v>117</v>
      </c>
      <c r="F406" s="21" t="s">
        <v>2144</v>
      </c>
      <c r="G406" s="20">
        <v>653802890</v>
      </c>
      <c r="H406" s="22">
        <v>25</v>
      </c>
      <c r="I406" s="23">
        <v>0</v>
      </c>
      <c r="J406" s="23">
        <v>0</v>
      </c>
      <c r="K406" s="24">
        <v>8806538028927</v>
      </c>
      <c r="L406" s="21"/>
      <c r="M406" s="21"/>
      <c r="N406" s="19" t="s">
        <v>63</v>
      </c>
      <c r="O406" s="21"/>
      <c r="Q406" s="25">
        <f t="shared" si="50"/>
        <v>25</v>
      </c>
      <c r="R406" s="26" t="str">
        <f t="shared" si="51"/>
        <v>0.0/100</v>
      </c>
      <c r="S406" s="26" t="str">
        <f t="shared" si="51"/>
        <v>0.0/100</v>
      </c>
      <c r="T406" s="25" t="str">
        <f t="shared" si="52"/>
        <v>NULL</v>
      </c>
      <c r="U406" s="25" t="str">
        <f t="shared" si="53"/>
        <v>NULL</v>
      </c>
      <c r="X406" s="26" t="str">
        <f t="shared" si="54"/>
        <v>('2025-05', '후리코정 5mg', '653802890', 25, 0.0/100, 0.0/100, '8806538028927', NULL, NULL, 'active', ''),</v>
      </c>
      <c r="CA406" s="29">
        <v>403</v>
      </c>
      <c r="CB406" s="50"/>
      <c r="CC406" s="55" t="s">
        <v>2145</v>
      </c>
      <c r="CD406" s="31" t="s">
        <v>2146</v>
      </c>
      <c r="CE406" s="55" t="s">
        <v>2147</v>
      </c>
      <c r="CF406" s="32" t="s">
        <v>2148</v>
      </c>
      <c r="CG406" s="33" t="s">
        <v>733</v>
      </c>
      <c r="CH406" s="34">
        <v>-6440</v>
      </c>
      <c r="CI406" s="35">
        <v>45717</v>
      </c>
      <c r="CJ406" s="35"/>
      <c r="CK406" s="36">
        <v>-12880</v>
      </c>
      <c r="CL406" s="26">
        <f t="shared" si="55"/>
        <v>-6440</v>
      </c>
      <c r="CM406" s="26"/>
      <c r="CR406" s="26" t="str">
        <f t="shared" si="56"/>
        <v>('유림당약국(창동)', '210-36-42488', '서울특별시도봉구 해등로 109 (창동)', '8806538017204', '신일피리독신정 50mg', -6440, '2025-03-01'),</v>
      </c>
      <c r="DF406" s="39" t="s">
        <v>120</v>
      </c>
      <c r="DG406" s="12" t="s">
        <v>117</v>
      </c>
      <c r="DH406" s="12" t="s">
        <v>203</v>
      </c>
      <c r="DI406" s="40" t="s">
        <v>320</v>
      </c>
      <c r="DJ406" s="39" t="s">
        <v>1274</v>
      </c>
      <c r="DK406" s="41">
        <v>183</v>
      </c>
      <c r="DL406" s="42" t="s">
        <v>93</v>
      </c>
      <c r="DR406" s="43">
        <v>1050</v>
      </c>
      <c r="DS406" s="44" t="s">
        <v>119</v>
      </c>
      <c r="DT406" s="39" t="s">
        <v>120</v>
      </c>
      <c r="DU406" s="44" t="s">
        <v>319</v>
      </c>
      <c r="DV406" s="40" t="s">
        <v>320</v>
      </c>
      <c r="DW406" s="45">
        <v>3</v>
      </c>
      <c r="DX406" s="39" t="s">
        <v>1274</v>
      </c>
      <c r="DY406" s="44" t="s">
        <v>1275</v>
      </c>
      <c r="DZ406" s="46">
        <v>764</v>
      </c>
      <c r="EA406" s="41">
        <v>183</v>
      </c>
    </row>
    <row r="407" spans="4:131" ht="13.5" x14ac:dyDescent="0.25">
      <c r="D407" s="19">
        <v>451</v>
      </c>
      <c r="E407" s="20" t="s">
        <v>117</v>
      </c>
      <c r="F407" s="21" t="s">
        <v>2144</v>
      </c>
      <c r="G407" s="20">
        <v>653802890</v>
      </c>
      <c r="H407" s="22">
        <v>25</v>
      </c>
      <c r="I407" s="23">
        <v>0</v>
      </c>
      <c r="J407" s="23">
        <v>0</v>
      </c>
      <c r="K407" s="24">
        <v>8806538028903</v>
      </c>
      <c r="L407" s="21"/>
      <c r="M407" s="21"/>
      <c r="N407" s="19" t="s">
        <v>63</v>
      </c>
      <c r="O407" s="21"/>
      <c r="Q407" s="25">
        <f t="shared" si="50"/>
        <v>25</v>
      </c>
      <c r="R407" s="26" t="str">
        <f t="shared" si="51"/>
        <v>0.0/100</v>
      </c>
      <c r="S407" s="26" t="str">
        <f t="shared" si="51"/>
        <v>0.0/100</v>
      </c>
      <c r="T407" s="25" t="str">
        <f t="shared" si="52"/>
        <v>NULL</v>
      </c>
      <c r="U407" s="25" t="str">
        <f t="shared" si="53"/>
        <v>NULL</v>
      </c>
      <c r="X407" s="26" t="str">
        <f t="shared" si="54"/>
        <v>('2025-05', '후리코정 5mg', '653802890', 25, 0.0/100, 0.0/100, '8806538028903', NULL, NULL, 'active', ''),</v>
      </c>
      <c r="CA407" s="29">
        <v>404</v>
      </c>
      <c r="CB407" s="50"/>
      <c r="CC407" s="55" t="s">
        <v>2149</v>
      </c>
      <c r="CD407" s="31" t="s">
        <v>1288</v>
      </c>
      <c r="CE407" s="55" t="s">
        <v>2150</v>
      </c>
      <c r="CF407" s="32" t="s">
        <v>2151</v>
      </c>
      <c r="CG407" s="33" t="s">
        <v>61</v>
      </c>
      <c r="CH407" s="34">
        <v>128750</v>
      </c>
      <c r="CI407" s="35">
        <v>45717</v>
      </c>
      <c r="CJ407" s="35"/>
      <c r="CK407" s="36">
        <v>257500</v>
      </c>
      <c r="CL407" s="26">
        <f t="shared" si="55"/>
        <v>128750</v>
      </c>
      <c r="CM407" s="26"/>
      <c r="CR407" s="26" t="str">
        <f t="shared" si="56"/>
        <v>('수정온누리약국(예천)', '504-15-40037', '경상북도 예천군 예천읍 시장로', '8806538000220', '가모피드정 5mg', 128750, '2025-03-01'),</v>
      </c>
      <c r="DF407" s="39" t="s">
        <v>120</v>
      </c>
      <c r="DG407" s="12" t="s">
        <v>117</v>
      </c>
      <c r="DH407" s="12" t="s">
        <v>203</v>
      </c>
      <c r="DI407" s="40" t="s">
        <v>320</v>
      </c>
      <c r="DJ407" s="39" t="s">
        <v>1274</v>
      </c>
      <c r="DK407" s="41">
        <v>33</v>
      </c>
      <c r="DL407" s="42" t="s">
        <v>93</v>
      </c>
      <c r="DR407" s="43">
        <v>1060</v>
      </c>
      <c r="DS407" s="44" t="s">
        <v>119</v>
      </c>
      <c r="DT407" s="39" t="s">
        <v>120</v>
      </c>
      <c r="DU407" s="44" t="s">
        <v>319</v>
      </c>
      <c r="DV407" s="40" t="s">
        <v>320</v>
      </c>
      <c r="DW407" s="45">
        <v>3</v>
      </c>
      <c r="DX407" s="39" t="s">
        <v>1274</v>
      </c>
      <c r="DY407" s="44" t="s">
        <v>1275</v>
      </c>
      <c r="DZ407" s="46">
        <v>764</v>
      </c>
      <c r="EA407" s="41">
        <v>33</v>
      </c>
    </row>
    <row r="408" spans="4:131" ht="13.5" x14ac:dyDescent="0.25">
      <c r="D408" s="19"/>
      <c r="E408" s="20"/>
      <c r="F408" s="21"/>
      <c r="G408" s="20"/>
      <c r="H408" s="54"/>
      <c r="I408" s="23"/>
      <c r="J408" s="23"/>
      <c r="K408" s="24"/>
      <c r="L408" s="19"/>
      <c r="M408" s="21"/>
      <c r="N408" s="21"/>
      <c r="O408" s="21"/>
      <c r="R408" s="26"/>
      <c r="S408" s="26"/>
      <c r="X408" s="26"/>
      <c r="CA408" s="29">
        <v>405</v>
      </c>
      <c r="CB408" s="50"/>
      <c r="CC408" s="55" t="s">
        <v>2149</v>
      </c>
      <c r="CD408" s="31" t="s">
        <v>1288</v>
      </c>
      <c r="CE408" s="55" t="s">
        <v>2150</v>
      </c>
      <c r="CF408" s="32" t="s">
        <v>2152</v>
      </c>
      <c r="CG408" s="33" t="s">
        <v>701</v>
      </c>
      <c r="CH408" s="34">
        <v>364200</v>
      </c>
      <c r="CI408" s="35">
        <v>45717</v>
      </c>
      <c r="CJ408" s="35"/>
      <c r="CK408" s="36">
        <v>728400</v>
      </c>
      <c r="CL408" s="26">
        <f t="shared" si="55"/>
        <v>364200</v>
      </c>
      <c r="CM408" s="26"/>
      <c r="CR408" s="26" t="str">
        <f t="shared" si="56"/>
        <v>('수정온누리약국(예천)', '504-15-40037', '경상북도 예천군 예천읍 시장로', '8806538054025', '디멘케어정 10mg', 364200, '2025-03-01'),</v>
      </c>
      <c r="DF408" s="39" t="s">
        <v>120</v>
      </c>
      <c r="DG408" s="12" t="s">
        <v>117</v>
      </c>
      <c r="DH408" s="12" t="s">
        <v>203</v>
      </c>
      <c r="DI408" s="40" t="s">
        <v>335</v>
      </c>
      <c r="DJ408" s="39" t="s">
        <v>1274</v>
      </c>
      <c r="DK408" s="41">
        <v>1128</v>
      </c>
      <c r="DL408" s="42" t="s">
        <v>93</v>
      </c>
      <c r="DR408" s="43">
        <v>1081</v>
      </c>
      <c r="DS408" s="44" t="s">
        <v>119</v>
      </c>
      <c r="DT408" s="39" t="s">
        <v>120</v>
      </c>
      <c r="DU408" s="44" t="s">
        <v>334</v>
      </c>
      <c r="DV408" s="40" t="s">
        <v>335</v>
      </c>
      <c r="DW408" s="45">
        <v>3</v>
      </c>
      <c r="DX408" s="39" t="s">
        <v>1274</v>
      </c>
      <c r="DY408" s="44" t="s">
        <v>1275</v>
      </c>
      <c r="DZ408" s="46">
        <v>764</v>
      </c>
      <c r="EA408" s="41">
        <v>1128</v>
      </c>
    </row>
    <row r="409" spans="4:131" ht="13.5" x14ac:dyDescent="0.25">
      <c r="D409" s="19">
        <v>366</v>
      </c>
      <c r="E409" s="20"/>
      <c r="F409" s="21" t="s">
        <v>2153</v>
      </c>
      <c r="G409" s="57"/>
      <c r="H409" s="21"/>
      <c r="I409" s="19"/>
      <c r="J409" s="19"/>
      <c r="K409" s="24">
        <v>8806538000114</v>
      </c>
      <c r="L409" s="21"/>
      <c r="M409" s="21"/>
      <c r="N409" s="21"/>
      <c r="O409" s="21"/>
      <c r="CA409" s="29">
        <v>406</v>
      </c>
      <c r="CB409" s="50"/>
      <c r="CC409" s="55" t="s">
        <v>2154</v>
      </c>
      <c r="CD409" s="31" t="s">
        <v>1305</v>
      </c>
      <c r="CE409" s="55" t="s">
        <v>2150</v>
      </c>
      <c r="CF409" s="32" t="s">
        <v>2155</v>
      </c>
      <c r="CG409" s="33" t="s">
        <v>589</v>
      </c>
      <c r="CH409" s="34">
        <v>47580</v>
      </c>
      <c r="CI409" s="35">
        <v>45717</v>
      </c>
      <c r="CJ409" s="35"/>
      <c r="CK409" s="36">
        <v>95160</v>
      </c>
      <c r="CL409" s="26">
        <f t="shared" si="55"/>
        <v>47580</v>
      </c>
      <c r="CM409" s="26"/>
      <c r="CR409" s="26" t="str">
        <f t="shared" si="56"/>
        <v>('소백산약국(예천)', '607-38-67881', '경상북도 예천군 예천읍 시장로', '8806538048628', '디누보패취10', 47580, '2025-03-01'),</v>
      </c>
      <c r="DF409" s="39" t="s">
        <v>120</v>
      </c>
      <c r="DG409" s="12" t="s">
        <v>117</v>
      </c>
      <c r="DH409" s="12" t="s">
        <v>203</v>
      </c>
      <c r="DI409" s="40" t="s">
        <v>335</v>
      </c>
      <c r="DJ409" s="39" t="s">
        <v>1274</v>
      </c>
      <c r="DK409" s="41">
        <v>90</v>
      </c>
      <c r="DL409" s="42" t="s">
        <v>93</v>
      </c>
      <c r="DR409" s="43">
        <v>1082</v>
      </c>
      <c r="DS409" s="44" t="s">
        <v>119</v>
      </c>
      <c r="DT409" s="39" t="s">
        <v>120</v>
      </c>
      <c r="DU409" s="44" t="s">
        <v>334</v>
      </c>
      <c r="DV409" s="40" t="s">
        <v>335</v>
      </c>
      <c r="DW409" s="45">
        <v>3</v>
      </c>
      <c r="DX409" s="39" t="s">
        <v>1274</v>
      </c>
      <c r="DY409" s="44" t="s">
        <v>1275</v>
      </c>
      <c r="DZ409" s="46">
        <v>764</v>
      </c>
      <c r="EA409" s="41">
        <v>90</v>
      </c>
    </row>
    <row r="410" spans="4:131" ht="13.5" x14ac:dyDescent="0.25">
      <c r="D410" s="19">
        <v>367</v>
      </c>
      <c r="E410" s="20"/>
      <c r="F410" s="21" t="s">
        <v>2153</v>
      </c>
      <c r="G410" s="57"/>
      <c r="H410" s="21"/>
      <c r="I410" s="19"/>
      <c r="J410" s="19"/>
      <c r="K410" s="24">
        <v>8806538000107</v>
      </c>
      <c r="L410" s="21"/>
      <c r="M410" s="21"/>
      <c r="N410" s="21"/>
      <c r="O410" s="21"/>
      <c r="CA410" s="29">
        <v>407</v>
      </c>
      <c r="CB410" s="50"/>
      <c r="CC410" s="55" t="s">
        <v>2154</v>
      </c>
      <c r="CD410" s="31" t="s">
        <v>1305</v>
      </c>
      <c r="CE410" s="55" t="s">
        <v>2150</v>
      </c>
      <c r="CF410" s="32" t="s">
        <v>2156</v>
      </c>
      <c r="CG410" s="33" t="s">
        <v>916</v>
      </c>
      <c r="CH410" s="34">
        <v>84600</v>
      </c>
      <c r="CI410" s="35">
        <v>45689</v>
      </c>
      <c r="CJ410" s="35"/>
      <c r="CK410" s="36">
        <v>169200</v>
      </c>
      <c r="CL410" s="26">
        <f t="shared" si="55"/>
        <v>84600</v>
      </c>
      <c r="CM410" s="26"/>
      <c r="CR410" s="26" t="str">
        <f t="shared" si="56"/>
        <v>('소백산약국(예천)', '607-38-67881', '경상북도 예천군 예천읍 시장로', '8806538021027', '에이낙정', 84600, '2025-02-01'),</v>
      </c>
      <c r="DF410" s="39" t="s">
        <v>120</v>
      </c>
      <c r="DG410" s="12" t="s">
        <v>117</v>
      </c>
      <c r="DH410" s="12" t="s">
        <v>203</v>
      </c>
      <c r="DI410" s="40" t="s">
        <v>335</v>
      </c>
      <c r="DJ410" s="39" t="s">
        <v>1274</v>
      </c>
      <c r="DK410" s="41">
        <v>492</v>
      </c>
      <c r="DL410" s="42" t="s">
        <v>93</v>
      </c>
      <c r="DR410" s="43">
        <v>1120</v>
      </c>
      <c r="DS410" s="44" t="s">
        <v>119</v>
      </c>
      <c r="DT410" s="39" t="s">
        <v>120</v>
      </c>
      <c r="DU410" s="44" t="s">
        <v>334</v>
      </c>
      <c r="DV410" s="40" t="s">
        <v>335</v>
      </c>
      <c r="DW410" s="45">
        <v>3</v>
      </c>
      <c r="DX410" s="39" t="s">
        <v>1274</v>
      </c>
      <c r="DY410" s="44" t="s">
        <v>1275</v>
      </c>
      <c r="DZ410" s="46">
        <v>764</v>
      </c>
      <c r="EA410" s="41">
        <v>492</v>
      </c>
    </row>
    <row r="411" spans="4:131" ht="13.5" x14ac:dyDescent="0.25">
      <c r="D411" s="19">
        <v>368</v>
      </c>
      <c r="E411" s="20"/>
      <c r="F411" s="21" t="s">
        <v>2153</v>
      </c>
      <c r="G411" s="57"/>
      <c r="H411" s="21"/>
      <c r="I411" s="19"/>
      <c r="J411" s="19"/>
      <c r="K411" s="24">
        <v>8806538000121</v>
      </c>
      <c r="L411" s="21"/>
      <c r="M411" s="21"/>
      <c r="N411" s="21"/>
      <c r="O411" s="21"/>
      <c r="CA411" s="29">
        <v>408</v>
      </c>
      <c r="CB411" s="50"/>
      <c r="CC411" s="55" t="s">
        <v>1142</v>
      </c>
      <c r="CD411" s="31" t="s">
        <v>1314</v>
      </c>
      <c r="CE411" s="55" t="s">
        <v>2150</v>
      </c>
      <c r="CF411" s="32" t="s">
        <v>2152</v>
      </c>
      <c r="CG411" s="33" t="s">
        <v>701</v>
      </c>
      <c r="CH411" s="34">
        <v>273150</v>
      </c>
      <c r="CI411" s="35">
        <v>45658</v>
      </c>
      <c r="CJ411" s="35"/>
      <c r="CK411" s="36">
        <v>546300</v>
      </c>
      <c r="CL411" s="26">
        <f t="shared" si="55"/>
        <v>273150</v>
      </c>
      <c r="CM411" s="26"/>
      <c r="CR411" s="26" t="str">
        <f t="shared" si="56"/>
        <v>('장수약국', '512-07-92680', '경상북도 예천군 예천읍 시장로', '8806538054025', '디멘케어정 10mg', 273150, '2025-01-01'),</v>
      </c>
      <c r="DF411" s="39" t="s">
        <v>120</v>
      </c>
      <c r="DG411" s="12" t="s">
        <v>117</v>
      </c>
      <c r="DH411" s="12" t="s">
        <v>203</v>
      </c>
      <c r="DI411" s="40" t="s">
        <v>335</v>
      </c>
      <c r="DJ411" s="39" t="s">
        <v>1274</v>
      </c>
      <c r="DK411" s="41">
        <v>492</v>
      </c>
      <c r="DL411" s="42" t="s">
        <v>93</v>
      </c>
      <c r="DR411" s="43">
        <v>1160</v>
      </c>
      <c r="DS411" s="44" t="s">
        <v>119</v>
      </c>
      <c r="DT411" s="39" t="s">
        <v>120</v>
      </c>
      <c r="DU411" s="44" t="s">
        <v>334</v>
      </c>
      <c r="DV411" s="40" t="s">
        <v>335</v>
      </c>
      <c r="DW411" s="45">
        <v>3</v>
      </c>
      <c r="DX411" s="39" t="s">
        <v>1274</v>
      </c>
      <c r="DY411" s="44" t="s">
        <v>1275</v>
      </c>
      <c r="DZ411" s="46">
        <v>764</v>
      </c>
      <c r="EA411" s="41">
        <v>492</v>
      </c>
    </row>
    <row r="412" spans="4:131" ht="13.5" x14ac:dyDescent="0.25">
      <c r="D412" s="19">
        <v>369</v>
      </c>
      <c r="E412" s="20"/>
      <c r="F412" s="21" t="s">
        <v>2157</v>
      </c>
      <c r="G412" s="57"/>
      <c r="H412" s="21"/>
      <c r="I412" s="19"/>
      <c r="J412" s="19"/>
      <c r="K412" s="24">
        <v>8806538000930</v>
      </c>
      <c r="L412" s="21"/>
      <c r="M412" s="21"/>
      <c r="N412" s="21"/>
      <c r="O412" s="21"/>
      <c r="CA412" s="29">
        <v>409</v>
      </c>
      <c r="CB412" s="50"/>
      <c r="CC412" s="55" t="s">
        <v>2149</v>
      </c>
      <c r="CD412" s="31" t="s">
        <v>1288</v>
      </c>
      <c r="CE412" s="55" t="s">
        <v>2150</v>
      </c>
      <c r="CF412" s="32" t="s">
        <v>2151</v>
      </c>
      <c r="CG412" s="33" t="s">
        <v>61</v>
      </c>
      <c r="CH412" s="34">
        <v>154500</v>
      </c>
      <c r="CI412" s="35">
        <v>45717</v>
      </c>
      <c r="CJ412" s="35"/>
      <c r="CK412" s="36">
        <v>309000</v>
      </c>
      <c r="CL412" s="26">
        <f t="shared" si="55"/>
        <v>154500</v>
      </c>
      <c r="CM412" s="26"/>
      <c r="CR412" s="26" t="str">
        <f t="shared" si="56"/>
        <v>('수정온누리약국(예천)', '504-15-40037', '경상북도 예천군 예천읍 시장로', '8806538000220', '가모피드정 5mg', 154500, '2025-03-01'),</v>
      </c>
      <c r="DF412" s="39" t="s">
        <v>120</v>
      </c>
      <c r="DG412" s="12" t="s">
        <v>117</v>
      </c>
      <c r="DH412" s="12" t="s">
        <v>203</v>
      </c>
      <c r="DI412" s="40" t="s">
        <v>335</v>
      </c>
      <c r="DJ412" s="39" t="s">
        <v>1274</v>
      </c>
      <c r="DK412" s="41">
        <v>5</v>
      </c>
      <c r="DL412" s="42" t="s">
        <v>93</v>
      </c>
      <c r="DR412" s="43">
        <v>1198</v>
      </c>
      <c r="DS412" s="44" t="s">
        <v>119</v>
      </c>
      <c r="DT412" s="39" t="s">
        <v>120</v>
      </c>
      <c r="DU412" s="44" t="s">
        <v>334</v>
      </c>
      <c r="DV412" s="40" t="s">
        <v>335</v>
      </c>
      <c r="DW412" s="45">
        <v>3</v>
      </c>
      <c r="DX412" s="39" t="s">
        <v>1274</v>
      </c>
      <c r="DY412" s="44" t="s">
        <v>1275</v>
      </c>
      <c r="DZ412" s="46">
        <v>764</v>
      </c>
      <c r="EA412" s="41">
        <v>5</v>
      </c>
    </row>
    <row r="413" spans="4:131" ht="13.5" x14ac:dyDescent="0.25">
      <c r="D413" s="19">
        <v>370</v>
      </c>
      <c r="E413" s="20"/>
      <c r="F413" s="21" t="s">
        <v>2157</v>
      </c>
      <c r="G413" s="57"/>
      <c r="H413" s="21"/>
      <c r="I413" s="19"/>
      <c r="J413" s="19"/>
      <c r="K413" s="24">
        <v>8806538000954</v>
      </c>
      <c r="L413" s="21"/>
      <c r="M413" s="21"/>
      <c r="N413" s="21"/>
      <c r="O413" s="21"/>
      <c r="CA413" s="29">
        <v>410</v>
      </c>
      <c r="CB413" s="50"/>
      <c r="CC413" s="55" t="s">
        <v>2149</v>
      </c>
      <c r="CD413" s="31" t="s">
        <v>1288</v>
      </c>
      <c r="CE413" s="55" t="s">
        <v>2150</v>
      </c>
      <c r="CF413" s="32" t="s">
        <v>2152</v>
      </c>
      <c r="CG413" s="33" t="s">
        <v>701</v>
      </c>
      <c r="CH413" s="34">
        <v>546300</v>
      </c>
      <c r="CI413" s="35">
        <v>45717</v>
      </c>
      <c r="CJ413" s="35"/>
      <c r="CK413" s="36">
        <v>1092600</v>
      </c>
      <c r="CL413" s="26">
        <f t="shared" si="55"/>
        <v>546300</v>
      </c>
      <c r="CM413" s="26"/>
      <c r="CR413" s="26" t="str">
        <f t="shared" si="56"/>
        <v>('수정온누리약국(예천)', '504-15-40037', '경상북도 예천군 예천읍 시장로', '8806538054025', '디멘케어정 10mg', 546300, '2025-03-01'),</v>
      </c>
      <c r="DF413" s="39" t="s">
        <v>120</v>
      </c>
      <c r="DG413" s="12" t="s">
        <v>117</v>
      </c>
      <c r="DH413" s="12" t="s">
        <v>203</v>
      </c>
      <c r="DI413" s="40" t="s">
        <v>346</v>
      </c>
      <c r="DJ413" s="39" t="s">
        <v>1309</v>
      </c>
      <c r="DK413" s="41">
        <v>400</v>
      </c>
      <c r="DL413" s="42" t="s">
        <v>93</v>
      </c>
      <c r="DR413" s="43">
        <v>963</v>
      </c>
      <c r="DS413" s="44" t="s">
        <v>119</v>
      </c>
      <c r="DT413" s="39" t="s">
        <v>120</v>
      </c>
      <c r="DU413" s="44" t="s">
        <v>345</v>
      </c>
      <c r="DV413" s="40" t="s">
        <v>346</v>
      </c>
      <c r="DW413" s="45">
        <v>3</v>
      </c>
      <c r="DX413" s="39" t="s">
        <v>1309</v>
      </c>
      <c r="DY413" s="44" t="s">
        <v>1310</v>
      </c>
      <c r="DZ413" s="46">
        <v>1078</v>
      </c>
      <c r="EA413" s="41">
        <v>400</v>
      </c>
    </row>
    <row r="414" spans="4:131" ht="13.5" x14ac:dyDescent="0.25">
      <c r="D414" s="19">
        <v>371</v>
      </c>
      <c r="E414" s="20"/>
      <c r="F414" s="21" t="s">
        <v>1213</v>
      </c>
      <c r="G414" s="57"/>
      <c r="H414" s="21"/>
      <c r="I414" s="19"/>
      <c r="J414" s="19"/>
      <c r="K414" s="24">
        <v>8806538001517</v>
      </c>
      <c r="L414" s="21"/>
      <c r="M414" s="21"/>
      <c r="N414" s="21"/>
      <c r="O414" s="21"/>
      <c r="CA414" s="29">
        <v>411</v>
      </c>
      <c r="CB414" s="50"/>
      <c r="CC414" s="55" t="s">
        <v>2149</v>
      </c>
      <c r="CD414" s="31" t="s">
        <v>1288</v>
      </c>
      <c r="CE414" s="55" t="s">
        <v>2150</v>
      </c>
      <c r="CF414" s="32" t="s">
        <v>2156</v>
      </c>
      <c r="CG414" s="33" t="s">
        <v>916</v>
      </c>
      <c r="CH414" s="34">
        <v>28200</v>
      </c>
      <c r="CI414" s="35">
        <v>45717</v>
      </c>
      <c r="CJ414" s="35"/>
      <c r="CK414" s="36">
        <v>56400</v>
      </c>
      <c r="CL414" s="26">
        <f t="shared" si="55"/>
        <v>28200</v>
      </c>
      <c r="CM414" s="26"/>
      <c r="CR414" s="26" t="str">
        <f t="shared" si="56"/>
        <v>('수정온누리약국(예천)', '504-15-40037', '경상북도 예천군 예천읍 시장로', '8806538021027', '에이낙정', 28200, '2025-03-01'),</v>
      </c>
      <c r="DF414" s="39" t="s">
        <v>120</v>
      </c>
      <c r="DG414" s="12" t="s">
        <v>117</v>
      </c>
      <c r="DH414" s="12" t="s">
        <v>203</v>
      </c>
      <c r="DI414" s="40" t="s">
        <v>346</v>
      </c>
      <c r="DJ414" s="39" t="s">
        <v>1309</v>
      </c>
      <c r="DK414" s="41">
        <v>1156</v>
      </c>
      <c r="DL414" s="42" t="s">
        <v>93</v>
      </c>
      <c r="DR414" s="43">
        <v>996</v>
      </c>
      <c r="DS414" s="44" t="s">
        <v>119</v>
      </c>
      <c r="DT414" s="39" t="s">
        <v>120</v>
      </c>
      <c r="DU414" s="44" t="s">
        <v>345</v>
      </c>
      <c r="DV414" s="40" t="s">
        <v>346</v>
      </c>
      <c r="DW414" s="45">
        <v>3</v>
      </c>
      <c r="DX414" s="39" t="s">
        <v>1309</v>
      </c>
      <c r="DY414" s="44" t="s">
        <v>1310</v>
      </c>
      <c r="DZ414" s="46">
        <v>1078</v>
      </c>
      <c r="EA414" s="41">
        <v>1156</v>
      </c>
    </row>
    <row r="415" spans="4:131" ht="13.5" x14ac:dyDescent="0.25">
      <c r="D415" s="19">
        <v>372</v>
      </c>
      <c r="E415" s="20"/>
      <c r="F415" s="21" t="s">
        <v>1213</v>
      </c>
      <c r="G415" s="57"/>
      <c r="H415" s="21"/>
      <c r="I415" s="19"/>
      <c r="J415" s="19"/>
      <c r="K415" s="24">
        <v>8806538001500</v>
      </c>
      <c r="L415" s="21"/>
      <c r="M415" s="21"/>
      <c r="N415" s="21"/>
      <c r="O415" s="21"/>
      <c r="CA415" s="29">
        <v>412</v>
      </c>
      <c r="CB415" s="50"/>
      <c r="CC415" s="55" t="s">
        <v>2154</v>
      </c>
      <c r="CD415" s="31" t="s">
        <v>1305</v>
      </c>
      <c r="CE415" s="55" t="s">
        <v>2150</v>
      </c>
      <c r="CF415" s="32" t="s">
        <v>2152</v>
      </c>
      <c r="CG415" s="33" t="s">
        <v>701</v>
      </c>
      <c r="CH415" s="34">
        <v>273150</v>
      </c>
      <c r="CI415" s="35">
        <v>45717</v>
      </c>
      <c r="CJ415" s="35"/>
      <c r="CK415" s="36">
        <v>546300</v>
      </c>
      <c r="CL415" s="26">
        <f t="shared" si="55"/>
        <v>273150</v>
      </c>
      <c r="CM415" s="26"/>
      <c r="CR415" s="26" t="str">
        <f t="shared" si="56"/>
        <v>('소백산약국(예천)', '607-38-67881', '경상북도 예천군 예천읍 시장로', '8806538054025', '디멘케어정 10mg', 273150, '2025-03-01'),</v>
      </c>
      <c r="DF415" s="39" t="s">
        <v>120</v>
      </c>
      <c r="DG415" s="12" t="s">
        <v>117</v>
      </c>
      <c r="DH415" s="12" t="s">
        <v>203</v>
      </c>
      <c r="DI415" s="40" t="s">
        <v>346</v>
      </c>
      <c r="DJ415" s="39" t="s">
        <v>1309</v>
      </c>
      <c r="DK415" s="41">
        <v>7</v>
      </c>
      <c r="DL415" s="42" t="s">
        <v>93</v>
      </c>
      <c r="DR415" s="43">
        <v>997</v>
      </c>
      <c r="DS415" s="44" t="s">
        <v>119</v>
      </c>
      <c r="DT415" s="39" t="s">
        <v>120</v>
      </c>
      <c r="DU415" s="44" t="s">
        <v>345</v>
      </c>
      <c r="DV415" s="40" t="s">
        <v>346</v>
      </c>
      <c r="DW415" s="45">
        <v>3</v>
      </c>
      <c r="DX415" s="39" t="s">
        <v>1309</v>
      </c>
      <c r="DY415" s="44" t="s">
        <v>1310</v>
      </c>
      <c r="DZ415" s="46">
        <v>1078</v>
      </c>
      <c r="EA415" s="41">
        <v>7</v>
      </c>
    </row>
    <row r="416" spans="4:131" ht="13.5" x14ac:dyDescent="0.25">
      <c r="D416" s="19">
        <v>373</v>
      </c>
      <c r="E416" s="20"/>
      <c r="F416" s="21" t="s">
        <v>2158</v>
      </c>
      <c r="G416" s="57"/>
      <c r="H416" s="21"/>
      <c r="I416" s="19"/>
      <c r="J416" s="19"/>
      <c r="K416" s="24">
        <v>8806538002804</v>
      </c>
      <c r="L416" s="21"/>
      <c r="M416" s="21"/>
      <c r="N416" s="21"/>
      <c r="O416" s="21"/>
      <c r="CA416" s="29">
        <v>413</v>
      </c>
      <c r="CB416" s="50"/>
      <c r="CC416" s="55" t="s">
        <v>2149</v>
      </c>
      <c r="CD416" s="31" t="s">
        <v>1288</v>
      </c>
      <c r="CE416" s="55" t="s">
        <v>2150</v>
      </c>
      <c r="CF416" s="32" t="s">
        <v>2151</v>
      </c>
      <c r="CG416" s="33" t="s">
        <v>61</v>
      </c>
      <c r="CH416" s="34">
        <v>25750</v>
      </c>
      <c r="CI416" s="35">
        <v>45717</v>
      </c>
      <c r="CJ416" s="35"/>
      <c r="CK416" s="36">
        <v>51500</v>
      </c>
      <c r="CL416" s="26">
        <f t="shared" si="55"/>
        <v>25750</v>
      </c>
      <c r="CM416" s="26"/>
      <c r="CR416" s="26" t="str">
        <f t="shared" si="56"/>
        <v>('수정온누리약국(예천)', '504-15-40037', '경상북도 예천군 예천읍 시장로', '8806538000220', '가모피드정 5mg', 25750, '2025-03-01'),</v>
      </c>
      <c r="DF416" s="39" t="s">
        <v>120</v>
      </c>
      <c r="DG416" s="12" t="s">
        <v>117</v>
      </c>
      <c r="DH416" s="12" t="s">
        <v>203</v>
      </c>
      <c r="DI416" s="40" t="s">
        <v>346</v>
      </c>
      <c r="DJ416" s="39" t="s">
        <v>1309</v>
      </c>
      <c r="DK416" s="41">
        <v>112</v>
      </c>
      <c r="DL416" s="42" t="s">
        <v>93</v>
      </c>
      <c r="DR416" s="43">
        <v>1024</v>
      </c>
      <c r="DS416" s="44" t="s">
        <v>119</v>
      </c>
      <c r="DT416" s="39" t="s">
        <v>120</v>
      </c>
      <c r="DU416" s="44" t="s">
        <v>345</v>
      </c>
      <c r="DV416" s="40" t="s">
        <v>346</v>
      </c>
      <c r="DW416" s="45">
        <v>3</v>
      </c>
      <c r="DX416" s="39" t="s">
        <v>1309</v>
      </c>
      <c r="DY416" s="44" t="s">
        <v>1310</v>
      </c>
      <c r="DZ416" s="46">
        <v>1078</v>
      </c>
      <c r="EA416" s="41">
        <v>112</v>
      </c>
    </row>
    <row r="417" spans="4:131" ht="13.5" x14ac:dyDescent="0.25">
      <c r="D417" s="19">
        <v>374</v>
      </c>
      <c r="E417" s="20"/>
      <c r="F417" s="21" t="s">
        <v>2158</v>
      </c>
      <c r="G417" s="57"/>
      <c r="H417" s="21"/>
      <c r="I417" s="19"/>
      <c r="J417" s="19"/>
      <c r="K417" s="24">
        <v>8806538002811</v>
      </c>
      <c r="L417" s="21"/>
      <c r="M417" s="21"/>
      <c r="N417" s="21"/>
      <c r="O417" s="21"/>
      <c r="CA417" s="29">
        <v>414</v>
      </c>
      <c r="CB417" s="50"/>
      <c r="CC417" s="55" t="s">
        <v>2149</v>
      </c>
      <c r="CD417" s="31" t="s">
        <v>1288</v>
      </c>
      <c r="CE417" s="55" t="s">
        <v>2150</v>
      </c>
      <c r="CF417" s="32" t="s">
        <v>2152</v>
      </c>
      <c r="CG417" s="33" t="s">
        <v>701</v>
      </c>
      <c r="CH417" s="34">
        <v>364200</v>
      </c>
      <c r="CI417" s="35">
        <v>45717</v>
      </c>
      <c r="CJ417" s="35"/>
      <c r="CK417" s="36">
        <v>728400</v>
      </c>
      <c r="CL417" s="26">
        <f t="shared" si="55"/>
        <v>364200</v>
      </c>
      <c r="CM417" s="26"/>
      <c r="CR417" s="26" t="str">
        <f t="shared" si="56"/>
        <v>('수정온누리약국(예천)', '504-15-40037', '경상북도 예천군 예천읍 시장로', '8806538054025', '디멘케어정 10mg', 364200, '2025-03-01'),</v>
      </c>
      <c r="DF417" s="39" t="s">
        <v>120</v>
      </c>
      <c r="DG417" s="12" t="s">
        <v>117</v>
      </c>
      <c r="DH417" s="12" t="s">
        <v>203</v>
      </c>
      <c r="DI417" s="40" t="s">
        <v>320</v>
      </c>
      <c r="DJ417" s="39" t="s">
        <v>1309</v>
      </c>
      <c r="DK417" s="41">
        <v>299</v>
      </c>
      <c r="DL417" s="42" t="s">
        <v>93</v>
      </c>
      <c r="DR417" s="43">
        <v>1051</v>
      </c>
      <c r="DS417" s="44" t="s">
        <v>119</v>
      </c>
      <c r="DT417" s="39" t="s">
        <v>120</v>
      </c>
      <c r="DU417" s="44" t="s">
        <v>319</v>
      </c>
      <c r="DV417" s="40" t="s">
        <v>320</v>
      </c>
      <c r="DW417" s="45">
        <v>3</v>
      </c>
      <c r="DX417" s="39" t="s">
        <v>1309</v>
      </c>
      <c r="DY417" s="44" t="s">
        <v>1310</v>
      </c>
      <c r="DZ417" s="46">
        <v>1078</v>
      </c>
      <c r="EA417" s="41">
        <v>299</v>
      </c>
    </row>
    <row r="418" spans="4:131" ht="13.5" x14ac:dyDescent="0.25">
      <c r="D418" s="19">
        <v>378</v>
      </c>
      <c r="E418" s="20"/>
      <c r="F418" s="21" t="s">
        <v>2159</v>
      </c>
      <c r="G418" s="57"/>
      <c r="H418" s="21"/>
      <c r="I418" s="19"/>
      <c r="J418" s="19"/>
      <c r="K418" s="24">
        <v>8806538003511</v>
      </c>
      <c r="L418" s="21"/>
      <c r="M418" s="21"/>
      <c r="N418" s="21"/>
      <c r="O418" s="21"/>
      <c r="CA418" s="29">
        <v>415</v>
      </c>
      <c r="CB418" s="50"/>
      <c r="CC418" s="55" t="s">
        <v>2149</v>
      </c>
      <c r="CD418" s="31" t="s">
        <v>1288</v>
      </c>
      <c r="CE418" s="55" t="s">
        <v>2150</v>
      </c>
      <c r="CF418" s="32" t="s">
        <v>2156</v>
      </c>
      <c r="CG418" s="33" t="s">
        <v>916</v>
      </c>
      <c r="CH418" s="34">
        <v>84600</v>
      </c>
      <c r="CI418" s="35">
        <v>45717</v>
      </c>
      <c r="CJ418" s="35"/>
      <c r="CK418" s="36">
        <v>169200</v>
      </c>
      <c r="CL418" s="26">
        <f t="shared" si="55"/>
        <v>84600</v>
      </c>
      <c r="CM418" s="26"/>
      <c r="CR418" s="26" t="str">
        <f t="shared" si="56"/>
        <v>('수정온누리약국(예천)', '504-15-40037', '경상북도 예천군 예천읍 시장로', '8806538021027', '에이낙정', 84600, '2025-03-01'),</v>
      </c>
      <c r="DF418" s="39" t="s">
        <v>120</v>
      </c>
      <c r="DG418" s="12" t="s">
        <v>117</v>
      </c>
      <c r="DH418" s="12" t="s">
        <v>203</v>
      </c>
      <c r="DI418" s="40" t="s">
        <v>320</v>
      </c>
      <c r="DJ418" s="39" t="s">
        <v>1309</v>
      </c>
      <c r="DK418" s="41">
        <v>12</v>
      </c>
      <c r="DL418" s="42" t="s">
        <v>93</v>
      </c>
      <c r="DR418" s="43">
        <v>1061</v>
      </c>
      <c r="DS418" s="44" t="s">
        <v>119</v>
      </c>
      <c r="DT418" s="39" t="s">
        <v>120</v>
      </c>
      <c r="DU418" s="44" t="s">
        <v>319</v>
      </c>
      <c r="DV418" s="40" t="s">
        <v>320</v>
      </c>
      <c r="DW418" s="45">
        <v>3</v>
      </c>
      <c r="DX418" s="39" t="s">
        <v>1309</v>
      </c>
      <c r="DY418" s="44" t="s">
        <v>1310</v>
      </c>
      <c r="DZ418" s="46">
        <v>1078</v>
      </c>
      <c r="EA418" s="41">
        <v>12</v>
      </c>
    </row>
    <row r="419" spans="4:131" ht="13.5" x14ac:dyDescent="0.25">
      <c r="D419" s="19">
        <v>379</v>
      </c>
      <c r="E419" s="20"/>
      <c r="F419" s="21" t="s">
        <v>2159</v>
      </c>
      <c r="G419" s="57"/>
      <c r="H419" s="21"/>
      <c r="I419" s="19"/>
      <c r="J419" s="19"/>
      <c r="K419" s="24">
        <v>8806538003528</v>
      </c>
      <c r="L419" s="21"/>
      <c r="M419" s="21"/>
      <c r="N419" s="21"/>
      <c r="O419" s="21"/>
      <c r="CA419" s="29">
        <v>416</v>
      </c>
      <c r="CB419" s="50"/>
      <c r="CC419" s="55" t="s">
        <v>2154</v>
      </c>
      <c r="CD419" s="31" t="s">
        <v>1305</v>
      </c>
      <c r="CE419" s="55" t="s">
        <v>2150</v>
      </c>
      <c r="CF419" s="32" t="s">
        <v>2155</v>
      </c>
      <c r="CG419" s="33" t="s">
        <v>589</v>
      </c>
      <c r="CH419" s="34">
        <v>47580</v>
      </c>
      <c r="CI419" s="35">
        <v>45689</v>
      </c>
      <c r="CJ419" s="35"/>
      <c r="CK419" s="36">
        <v>95160</v>
      </c>
      <c r="CL419" s="26">
        <f t="shared" si="55"/>
        <v>47580</v>
      </c>
      <c r="CM419" s="26"/>
      <c r="CR419" s="26" t="str">
        <f t="shared" si="56"/>
        <v>('소백산약국(예천)', '607-38-67881', '경상북도 예천군 예천읍 시장로', '8806538048628', '디누보패취10', 47580, '2025-02-01'),</v>
      </c>
      <c r="DF419" s="39" t="s">
        <v>120</v>
      </c>
      <c r="DG419" s="12" t="s">
        <v>117</v>
      </c>
      <c r="DH419" s="12" t="s">
        <v>203</v>
      </c>
      <c r="DI419" s="40" t="s">
        <v>335</v>
      </c>
      <c r="DJ419" s="39" t="s">
        <v>1309</v>
      </c>
      <c r="DK419" s="41">
        <v>180</v>
      </c>
      <c r="DL419" s="42" t="s">
        <v>93</v>
      </c>
      <c r="DR419" s="43">
        <v>1083</v>
      </c>
      <c r="DS419" s="44" t="s">
        <v>119</v>
      </c>
      <c r="DT419" s="39" t="s">
        <v>120</v>
      </c>
      <c r="DU419" s="44" t="s">
        <v>334</v>
      </c>
      <c r="DV419" s="40" t="s">
        <v>335</v>
      </c>
      <c r="DW419" s="45">
        <v>3</v>
      </c>
      <c r="DX419" s="39" t="s">
        <v>1309</v>
      </c>
      <c r="DY419" s="44" t="s">
        <v>1310</v>
      </c>
      <c r="DZ419" s="46">
        <v>1078</v>
      </c>
      <c r="EA419" s="41">
        <v>180</v>
      </c>
    </row>
    <row r="420" spans="4:131" ht="13.5" x14ac:dyDescent="0.25">
      <c r="D420" s="19">
        <v>380</v>
      </c>
      <c r="E420" s="20"/>
      <c r="F420" s="21" t="s">
        <v>2160</v>
      </c>
      <c r="G420" s="57"/>
      <c r="H420" s="21"/>
      <c r="I420" s="19"/>
      <c r="J420" s="19"/>
      <c r="K420" s="24">
        <v>8806538003900</v>
      </c>
      <c r="L420" s="21"/>
      <c r="M420" s="21"/>
      <c r="N420" s="21"/>
      <c r="O420" s="21"/>
      <c r="CA420" s="29">
        <v>417</v>
      </c>
      <c r="CB420" s="50"/>
      <c r="CC420" s="55" t="s">
        <v>2149</v>
      </c>
      <c r="CD420" s="31" t="s">
        <v>1288</v>
      </c>
      <c r="CE420" s="55" t="s">
        <v>2150</v>
      </c>
      <c r="CF420" s="32" t="s">
        <v>2151</v>
      </c>
      <c r="CG420" s="33" t="s">
        <v>61</v>
      </c>
      <c r="CH420" s="34">
        <v>77250</v>
      </c>
      <c r="CI420" s="35">
        <v>45658</v>
      </c>
      <c r="CJ420" s="35"/>
      <c r="CK420" s="36">
        <v>154500</v>
      </c>
      <c r="CL420" s="26">
        <f t="shared" si="55"/>
        <v>77250</v>
      </c>
      <c r="CM420" s="26"/>
      <c r="CR420" s="26" t="str">
        <f t="shared" si="56"/>
        <v>('수정온누리약국(예천)', '504-15-40037', '경상북도 예천군 예천읍 시장로', '8806538000220', '가모피드정 5mg', 77250, '2025-01-01'),</v>
      </c>
      <c r="DF420" s="39" t="s">
        <v>120</v>
      </c>
      <c r="DG420" s="12" t="s">
        <v>117</v>
      </c>
      <c r="DH420" s="12" t="s">
        <v>203</v>
      </c>
      <c r="DI420" s="40" t="s">
        <v>335</v>
      </c>
      <c r="DJ420" s="39" t="s">
        <v>1309</v>
      </c>
      <c r="DK420" s="41">
        <v>84</v>
      </c>
      <c r="DL420" s="42" t="s">
        <v>93</v>
      </c>
      <c r="DR420" s="43">
        <v>1105</v>
      </c>
      <c r="DS420" s="44" t="s">
        <v>119</v>
      </c>
      <c r="DT420" s="39" t="s">
        <v>120</v>
      </c>
      <c r="DU420" s="44" t="s">
        <v>334</v>
      </c>
      <c r="DV420" s="40" t="s">
        <v>335</v>
      </c>
      <c r="DW420" s="45">
        <v>3</v>
      </c>
      <c r="DX420" s="39" t="s">
        <v>1309</v>
      </c>
      <c r="DY420" s="44" t="s">
        <v>1310</v>
      </c>
      <c r="DZ420" s="46">
        <v>1078</v>
      </c>
      <c r="EA420" s="41">
        <v>84</v>
      </c>
    </row>
    <row r="421" spans="4:131" ht="13.5" x14ac:dyDescent="0.25">
      <c r="D421" s="19">
        <v>381</v>
      </c>
      <c r="E421" s="20"/>
      <c r="F421" s="21" t="s">
        <v>2160</v>
      </c>
      <c r="G421" s="57"/>
      <c r="H421" s="21"/>
      <c r="I421" s="19"/>
      <c r="J421" s="19"/>
      <c r="K421" s="24">
        <v>8806538003917</v>
      </c>
      <c r="L421" s="21"/>
      <c r="M421" s="21"/>
      <c r="N421" s="21"/>
      <c r="O421" s="21"/>
      <c r="CA421" s="29">
        <v>418</v>
      </c>
      <c r="CB421" s="50"/>
      <c r="CC421" s="55" t="s">
        <v>2149</v>
      </c>
      <c r="CD421" s="31" t="s">
        <v>1288</v>
      </c>
      <c r="CE421" s="55" t="s">
        <v>2150</v>
      </c>
      <c r="CF421" s="32" t="s">
        <v>2152</v>
      </c>
      <c r="CG421" s="33" t="s">
        <v>701</v>
      </c>
      <c r="CH421" s="34">
        <v>364200</v>
      </c>
      <c r="CI421" s="35">
        <v>45717</v>
      </c>
      <c r="CJ421" s="35"/>
      <c r="CK421" s="36">
        <v>728400</v>
      </c>
      <c r="CL421" s="26">
        <f t="shared" si="55"/>
        <v>364200</v>
      </c>
      <c r="CM421" s="26"/>
      <c r="CR421" s="26" t="str">
        <f t="shared" si="56"/>
        <v>('수정온누리약국(예천)', '504-15-40037', '경상북도 예천군 예천읍 시장로', '8806538054025', '디멘케어정 10mg', 364200, '2025-03-01'),</v>
      </c>
      <c r="DF421" s="39" t="s">
        <v>120</v>
      </c>
      <c r="DG421" s="12" t="s">
        <v>117</v>
      </c>
      <c r="DH421" s="12" t="s">
        <v>203</v>
      </c>
      <c r="DI421" s="40" t="s">
        <v>335</v>
      </c>
      <c r="DJ421" s="39" t="s">
        <v>1309</v>
      </c>
      <c r="DK421" s="41">
        <v>55</v>
      </c>
      <c r="DL421" s="42" t="s">
        <v>93</v>
      </c>
      <c r="DR421" s="43">
        <v>1121</v>
      </c>
      <c r="DS421" s="44" t="s">
        <v>119</v>
      </c>
      <c r="DT421" s="39" t="s">
        <v>120</v>
      </c>
      <c r="DU421" s="44" t="s">
        <v>334</v>
      </c>
      <c r="DV421" s="40" t="s">
        <v>335</v>
      </c>
      <c r="DW421" s="45">
        <v>3</v>
      </c>
      <c r="DX421" s="39" t="s">
        <v>1309</v>
      </c>
      <c r="DY421" s="44" t="s">
        <v>1310</v>
      </c>
      <c r="DZ421" s="46">
        <v>1078</v>
      </c>
      <c r="EA421" s="41">
        <v>55</v>
      </c>
    </row>
    <row r="422" spans="4:131" ht="13.5" x14ac:dyDescent="0.25">
      <c r="D422" s="19">
        <v>384</v>
      </c>
      <c r="E422" s="20"/>
      <c r="F422" s="21" t="s">
        <v>2161</v>
      </c>
      <c r="G422" s="57"/>
      <c r="H422" s="21"/>
      <c r="I422" s="19"/>
      <c r="J422" s="19"/>
      <c r="K422" s="24">
        <v>8806538044828</v>
      </c>
      <c r="L422" s="21"/>
      <c r="M422" s="21"/>
      <c r="N422" s="21"/>
      <c r="O422" s="21"/>
      <c r="CA422" s="29">
        <v>419</v>
      </c>
      <c r="CB422" s="50"/>
      <c r="CC422" s="55" t="s">
        <v>2149</v>
      </c>
      <c r="CD422" s="31" t="s">
        <v>1288</v>
      </c>
      <c r="CE422" s="55" t="s">
        <v>2150</v>
      </c>
      <c r="CF422" s="32" t="s">
        <v>2151</v>
      </c>
      <c r="CG422" s="33" t="s">
        <v>61</v>
      </c>
      <c r="CH422" s="34">
        <v>25750</v>
      </c>
      <c r="CI422" s="35">
        <v>45717</v>
      </c>
      <c r="CJ422" s="35"/>
      <c r="CK422" s="36">
        <v>51500</v>
      </c>
      <c r="CL422" s="26">
        <f t="shared" si="55"/>
        <v>25750</v>
      </c>
      <c r="CM422" s="26"/>
      <c r="CR422" s="26" t="str">
        <f t="shared" si="56"/>
        <v>('수정온누리약국(예천)', '504-15-40037', '경상북도 예천군 예천읍 시장로', '8806538000220', '가모피드정 5mg', 25750, '2025-03-01'),</v>
      </c>
      <c r="DF422" s="39" t="s">
        <v>120</v>
      </c>
      <c r="DG422" s="12" t="s">
        <v>117</v>
      </c>
      <c r="DH422" s="12" t="s">
        <v>203</v>
      </c>
      <c r="DI422" s="40" t="s">
        <v>335</v>
      </c>
      <c r="DJ422" s="39" t="s">
        <v>1309</v>
      </c>
      <c r="DK422" s="41">
        <v>158</v>
      </c>
      <c r="DL422" s="42" t="s">
        <v>93</v>
      </c>
      <c r="DR422" s="43">
        <v>1161</v>
      </c>
      <c r="DS422" s="44" t="s">
        <v>119</v>
      </c>
      <c r="DT422" s="39" t="s">
        <v>120</v>
      </c>
      <c r="DU422" s="44" t="s">
        <v>334</v>
      </c>
      <c r="DV422" s="40" t="s">
        <v>335</v>
      </c>
      <c r="DW422" s="45">
        <v>3</v>
      </c>
      <c r="DX422" s="39" t="s">
        <v>1309</v>
      </c>
      <c r="DY422" s="44" t="s">
        <v>1310</v>
      </c>
      <c r="DZ422" s="46">
        <v>1078</v>
      </c>
      <c r="EA422" s="41">
        <v>158</v>
      </c>
    </row>
    <row r="423" spans="4:131" ht="13.5" x14ac:dyDescent="0.25">
      <c r="D423" s="19">
        <v>385</v>
      </c>
      <c r="E423" s="20"/>
      <c r="F423" s="21" t="s">
        <v>2161</v>
      </c>
      <c r="G423" s="57"/>
      <c r="H423" s="21"/>
      <c r="I423" s="19"/>
      <c r="J423" s="19"/>
      <c r="K423" s="24">
        <v>8806538044804</v>
      </c>
      <c r="L423" s="21"/>
      <c r="M423" s="21"/>
      <c r="N423" s="21"/>
      <c r="O423" s="21"/>
      <c r="CA423" s="29">
        <v>420</v>
      </c>
      <c r="CB423" s="50"/>
      <c r="CC423" s="55" t="s">
        <v>2149</v>
      </c>
      <c r="CD423" s="31" t="s">
        <v>1288</v>
      </c>
      <c r="CE423" s="55" t="s">
        <v>2150</v>
      </c>
      <c r="CF423" s="32" t="s">
        <v>2155</v>
      </c>
      <c r="CG423" s="33" t="s">
        <v>589</v>
      </c>
      <c r="CH423" s="34">
        <v>23790</v>
      </c>
      <c r="CI423" s="35">
        <v>45717</v>
      </c>
      <c r="CJ423" s="35"/>
      <c r="CK423" s="36">
        <v>47580</v>
      </c>
      <c r="CL423" s="26">
        <f t="shared" si="55"/>
        <v>23790</v>
      </c>
      <c r="CM423" s="26"/>
      <c r="CR423" s="26" t="str">
        <f t="shared" si="56"/>
        <v>('수정온누리약국(예천)', '504-15-40037', '경상북도 예천군 예천읍 시장로', '8806538048628', '디누보패취10', 23790, '2025-03-01'),</v>
      </c>
      <c r="DF423" s="39" t="s">
        <v>120</v>
      </c>
      <c r="DG423" s="12" t="s">
        <v>117</v>
      </c>
      <c r="DH423" s="12" t="s">
        <v>203</v>
      </c>
      <c r="DI423" s="40" t="s">
        <v>335</v>
      </c>
      <c r="DJ423" s="39" t="s">
        <v>1309</v>
      </c>
      <c r="DK423" s="41">
        <v>65</v>
      </c>
      <c r="DL423" s="42" t="s">
        <v>93</v>
      </c>
      <c r="DR423" s="43">
        <v>1199</v>
      </c>
      <c r="DS423" s="44" t="s">
        <v>119</v>
      </c>
      <c r="DT423" s="39" t="s">
        <v>120</v>
      </c>
      <c r="DU423" s="44" t="s">
        <v>334</v>
      </c>
      <c r="DV423" s="40" t="s">
        <v>335</v>
      </c>
      <c r="DW423" s="45">
        <v>3</v>
      </c>
      <c r="DX423" s="39" t="s">
        <v>1309</v>
      </c>
      <c r="DY423" s="44" t="s">
        <v>1310</v>
      </c>
      <c r="DZ423" s="46">
        <v>1078</v>
      </c>
      <c r="EA423" s="41">
        <v>65</v>
      </c>
    </row>
    <row r="424" spans="4:131" ht="13.5" x14ac:dyDescent="0.25">
      <c r="D424" s="19">
        <v>386</v>
      </c>
      <c r="E424" s="20"/>
      <c r="F424" s="21" t="s">
        <v>2162</v>
      </c>
      <c r="G424" s="57"/>
      <c r="H424" s="21"/>
      <c r="I424" s="19"/>
      <c r="J424" s="19"/>
      <c r="K424" s="24">
        <v>8806538044729</v>
      </c>
      <c r="L424" s="21"/>
      <c r="M424" s="21"/>
      <c r="N424" s="21"/>
      <c r="O424" s="21"/>
      <c r="CA424" s="29">
        <v>421</v>
      </c>
      <c r="CB424" s="50"/>
      <c r="CC424" s="55" t="s">
        <v>2149</v>
      </c>
      <c r="CD424" s="31" t="s">
        <v>1288</v>
      </c>
      <c r="CE424" s="55" t="s">
        <v>2150</v>
      </c>
      <c r="CF424" s="32" t="s">
        <v>2151</v>
      </c>
      <c r="CG424" s="33" t="s">
        <v>61</v>
      </c>
      <c r="CH424" s="34">
        <v>77250</v>
      </c>
      <c r="CI424" s="35">
        <v>45717</v>
      </c>
      <c r="CJ424" s="35"/>
      <c r="CK424" s="36">
        <v>154500</v>
      </c>
      <c r="CL424" s="26">
        <f t="shared" si="55"/>
        <v>77250</v>
      </c>
      <c r="CM424" s="26"/>
      <c r="CR424" s="26" t="str">
        <f t="shared" si="56"/>
        <v>('수정온누리약국(예천)', '504-15-40037', '경상북도 예천군 예천읍 시장로', '8806538000220', '가모피드정 5mg', 77250, '2025-03-01'),</v>
      </c>
      <c r="DF424" s="39" t="s">
        <v>120</v>
      </c>
      <c r="DG424" s="12" t="s">
        <v>117</v>
      </c>
      <c r="DH424" s="12" t="s">
        <v>203</v>
      </c>
      <c r="DI424" s="40" t="s">
        <v>382</v>
      </c>
      <c r="DJ424" s="39" t="s">
        <v>1309</v>
      </c>
      <c r="DK424" s="41">
        <v>136</v>
      </c>
      <c r="DL424" s="42" t="s">
        <v>93</v>
      </c>
      <c r="DR424" s="43">
        <v>1236</v>
      </c>
      <c r="DS424" s="44" t="s">
        <v>119</v>
      </c>
      <c r="DT424" s="39" t="s">
        <v>120</v>
      </c>
      <c r="DU424" s="44" t="s">
        <v>381</v>
      </c>
      <c r="DV424" s="40" t="s">
        <v>382</v>
      </c>
      <c r="DW424" s="45">
        <v>3</v>
      </c>
      <c r="DX424" s="39" t="s">
        <v>1309</v>
      </c>
      <c r="DY424" s="44" t="s">
        <v>1310</v>
      </c>
      <c r="DZ424" s="46">
        <v>1078</v>
      </c>
      <c r="EA424" s="41">
        <v>136</v>
      </c>
    </row>
    <row r="425" spans="4:131" ht="13.5" x14ac:dyDescent="0.25">
      <c r="D425" s="19">
        <v>387</v>
      </c>
      <c r="E425" s="20"/>
      <c r="F425" s="21" t="s">
        <v>2162</v>
      </c>
      <c r="G425" s="57"/>
      <c r="H425" s="21"/>
      <c r="I425" s="19"/>
      <c r="J425" s="19"/>
      <c r="K425" s="24">
        <v>8806538044705</v>
      </c>
      <c r="L425" s="21"/>
      <c r="M425" s="21"/>
      <c r="N425" s="21"/>
      <c r="O425" s="21"/>
      <c r="CA425" s="29">
        <v>422</v>
      </c>
      <c r="CB425" s="50"/>
      <c r="CC425" s="55" t="s">
        <v>2149</v>
      </c>
      <c r="CD425" s="31" t="s">
        <v>1288</v>
      </c>
      <c r="CE425" s="55" t="s">
        <v>2150</v>
      </c>
      <c r="CF425" s="32" t="s">
        <v>2155</v>
      </c>
      <c r="CG425" s="33" t="s">
        <v>589</v>
      </c>
      <c r="CH425" s="34">
        <v>23790</v>
      </c>
      <c r="CI425" s="35">
        <v>45717</v>
      </c>
      <c r="CJ425" s="35"/>
      <c r="CK425" s="36">
        <v>47580</v>
      </c>
      <c r="CL425" s="26">
        <f t="shared" si="55"/>
        <v>23790</v>
      </c>
      <c r="CM425" s="26"/>
      <c r="CR425" s="26" t="str">
        <f t="shared" si="56"/>
        <v>('수정온누리약국(예천)', '504-15-40037', '경상북도 예천군 예천읍 시장로', '8806538048628', '디누보패취10', 23790, '2025-03-01'),</v>
      </c>
      <c r="DF425" s="39" t="s">
        <v>120</v>
      </c>
      <c r="DG425" s="12" t="s">
        <v>117</v>
      </c>
      <c r="DH425" s="12" t="s">
        <v>203</v>
      </c>
      <c r="DI425" s="40" t="s">
        <v>532</v>
      </c>
      <c r="DJ425" s="39" t="s">
        <v>1309</v>
      </c>
      <c r="DK425" s="41">
        <v>108</v>
      </c>
      <c r="DL425" s="42" t="s">
        <v>93</v>
      </c>
      <c r="DR425" s="43">
        <v>1330</v>
      </c>
      <c r="DS425" s="44" t="s">
        <v>119</v>
      </c>
      <c r="DT425" s="39" t="s">
        <v>120</v>
      </c>
      <c r="DU425" s="44" t="s">
        <v>531</v>
      </c>
      <c r="DV425" s="40" t="s">
        <v>532</v>
      </c>
      <c r="DW425" s="45">
        <v>3</v>
      </c>
      <c r="DX425" s="39" t="s">
        <v>1309</v>
      </c>
      <c r="DY425" s="44" t="s">
        <v>1310</v>
      </c>
      <c r="DZ425" s="46">
        <v>1078</v>
      </c>
      <c r="EA425" s="41">
        <v>108</v>
      </c>
    </row>
    <row r="426" spans="4:131" ht="13.5" x14ac:dyDescent="0.25">
      <c r="D426" s="19">
        <v>388</v>
      </c>
      <c r="E426" s="20"/>
      <c r="F426" s="21" t="s">
        <v>2163</v>
      </c>
      <c r="G426" s="57"/>
      <c r="H426" s="21"/>
      <c r="I426" s="19"/>
      <c r="J426" s="19"/>
      <c r="K426" s="24">
        <v>8806538044620</v>
      </c>
      <c r="L426" s="21"/>
      <c r="M426" s="21"/>
      <c r="N426" s="21"/>
      <c r="O426" s="21"/>
      <c r="CA426" s="29">
        <v>423</v>
      </c>
      <c r="CB426" s="50"/>
      <c r="CC426" s="55" t="s">
        <v>2149</v>
      </c>
      <c r="CD426" s="31" t="s">
        <v>1288</v>
      </c>
      <c r="CE426" s="55" t="s">
        <v>2150</v>
      </c>
      <c r="CF426" s="32" t="s">
        <v>2152</v>
      </c>
      <c r="CG426" s="33" t="s">
        <v>701</v>
      </c>
      <c r="CH426" s="34">
        <v>273150</v>
      </c>
      <c r="CI426" s="35">
        <v>45717</v>
      </c>
      <c r="CJ426" s="35"/>
      <c r="CK426" s="36">
        <v>546300</v>
      </c>
      <c r="CL426" s="26">
        <f t="shared" si="55"/>
        <v>273150</v>
      </c>
      <c r="CM426" s="26"/>
      <c r="CR426" s="26" t="str">
        <f t="shared" si="56"/>
        <v>('수정온누리약국(예천)', '504-15-40037', '경상북도 예천군 예천읍 시장로', '8806538054025', '디멘케어정 10mg', 273150, '2025-03-01'),</v>
      </c>
      <c r="DF426" s="39" t="s">
        <v>120</v>
      </c>
      <c r="DG426" s="12" t="s">
        <v>117</v>
      </c>
      <c r="DH426" s="12" t="s">
        <v>203</v>
      </c>
      <c r="DI426" s="40" t="s">
        <v>320</v>
      </c>
      <c r="DJ426" s="39" t="s">
        <v>1333</v>
      </c>
      <c r="DK426" s="41">
        <v>150</v>
      </c>
      <c r="DL426" s="42" t="s">
        <v>93</v>
      </c>
      <c r="DR426" s="43">
        <v>1046</v>
      </c>
      <c r="DS426" s="44" t="s">
        <v>119</v>
      </c>
      <c r="DT426" s="39" t="s">
        <v>120</v>
      </c>
      <c r="DU426" s="44" t="s">
        <v>319</v>
      </c>
      <c r="DV426" s="40" t="s">
        <v>320</v>
      </c>
      <c r="DW426" s="45">
        <v>3</v>
      </c>
      <c r="DX426" s="39" t="s">
        <v>1333</v>
      </c>
      <c r="DY426" s="44" t="s">
        <v>1334</v>
      </c>
      <c r="DZ426" s="46">
        <v>480</v>
      </c>
      <c r="EA426" s="41">
        <v>150</v>
      </c>
    </row>
    <row r="427" spans="4:131" ht="13.5" x14ac:dyDescent="0.25">
      <c r="D427" s="19">
        <v>389</v>
      </c>
      <c r="E427" s="20"/>
      <c r="F427" s="21" t="s">
        <v>2163</v>
      </c>
      <c r="G427" s="57"/>
      <c r="H427" s="21"/>
      <c r="I427" s="19"/>
      <c r="J427" s="19"/>
      <c r="K427" s="24">
        <v>8806538044606</v>
      </c>
      <c r="L427" s="21"/>
      <c r="M427" s="21"/>
      <c r="N427" s="21"/>
      <c r="O427" s="21"/>
      <c r="CA427" s="29">
        <v>424</v>
      </c>
      <c r="CB427" s="50"/>
      <c r="CC427" s="55" t="s">
        <v>2149</v>
      </c>
      <c r="CD427" s="31" t="s">
        <v>1288</v>
      </c>
      <c r="CE427" s="55" t="s">
        <v>2150</v>
      </c>
      <c r="CF427" s="32" t="s">
        <v>2156</v>
      </c>
      <c r="CG427" s="33" t="s">
        <v>916</v>
      </c>
      <c r="CH427" s="34">
        <v>56400</v>
      </c>
      <c r="CI427" s="35">
        <v>45717</v>
      </c>
      <c r="CJ427" s="35"/>
      <c r="CK427" s="36">
        <v>112800</v>
      </c>
      <c r="CL427" s="26">
        <f t="shared" si="55"/>
        <v>56400</v>
      </c>
      <c r="CM427" s="26"/>
      <c r="CR427" s="26" t="str">
        <f t="shared" si="56"/>
        <v>('수정온누리약국(예천)', '504-15-40037', '경상북도 예천군 예천읍 시장로', '8806538021027', '에이낙정', 56400, '2025-03-01'),</v>
      </c>
      <c r="DF427" s="39" t="s">
        <v>120</v>
      </c>
      <c r="DG427" s="12" t="s">
        <v>117</v>
      </c>
      <c r="DH427" s="12" t="s">
        <v>203</v>
      </c>
      <c r="DI427" s="40" t="s">
        <v>335</v>
      </c>
      <c r="DJ427" s="39" t="s">
        <v>1333</v>
      </c>
      <c r="DK427" s="41">
        <v>380</v>
      </c>
      <c r="DL427" s="42" t="s">
        <v>93</v>
      </c>
      <c r="DR427" s="43">
        <v>1084</v>
      </c>
      <c r="DS427" s="44" t="s">
        <v>119</v>
      </c>
      <c r="DT427" s="39" t="s">
        <v>120</v>
      </c>
      <c r="DU427" s="44" t="s">
        <v>334</v>
      </c>
      <c r="DV427" s="40" t="s">
        <v>335</v>
      </c>
      <c r="DW427" s="45">
        <v>3</v>
      </c>
      <c r="DX427" s="39" t="s">
        <v>1333</v>
      </c>
      <c r="DY427" s="44" t="s">
        <v>1334</v>
      </c>
      <c r="DZ427" s="46">
        <v>480</v>
      </c>
      <c r="EA427" s="41">
        <v>380</v>
      </c>
    </row>
    <row r="428" spans="4:131" ht="13.5" x14ac:dyDescent="0.25">
      <c r="D428" s="19">
        <v>390</v>
      </c>
      <c r="E428" s="20"/>
      <c r="F428" s="21" t="s">
        <v>2164</v>
      </c>
      <c r="G428" s="57"/>
      <c r="H428" s="21"/>
      <c r="I428" s="19"/>
      <c r="J428" s="19"/>
      <c r="K428" s="24">
        <v>8806538049137</v>
      </c>
      <c r="L428" s="21"/>
      <c r="M428" s="21"/>
      <c r="N428" s="21"/>
      <c r="O428" s="21"/>
      <c r="CA428" s="29">
        <v>425</v>
      </c>
      <c r="CB428" s="50"/>
      <c r="CC428" s="55" t="s">
        <v>2154</v>
      </c>
      <c r="CD428" s="31" t="s">
        <v>1305</v>
      </c>
      <c r="CE428" s="55" t="s">
        <v>2150</v>
      </c>
      <c r="CF428" s="32" t="s">
        <v>2152</v>
      </c>
      <c r="CG428" s="33" t="s">
        <v>701</v>
      </c>
      <c r="CH428" s="34">
        <v>455250</v>
      </c>
      <c r="CI428" s="35">
        <v>45689</v>
      </c>
      <c r="CJ428" s="35"/>
      <c r="CK428" s="36">
        <v>910500</v>
      </c>
      <c r="CL428" s="26">
        <f t="shared" si="55"/>
        <v>455250</v>
      </c>
      <c r="CM428" s="26"/>
      <c r="CR428" s="26" t="str">
        <f t="shared" si="56"/>
        <v>('소백산약국(예천)', '607-38-67881', '경상북도 예천군 예천읍 시장로', '8806538054025', '디멘케어정 10mg', 455250, '2025-02-01'),</v>
      </c>
      <c r="DF428" s="39" t="s">
        <v>120</v>
      </c>
      <c r="DG428" s="12" t="s">
        <v>117</v>
      </c>
      <c r="DH428" s="12" t="s">
        <v>203</v>
      </c>
      <c r="DI428" s="40" t="s">
        <v>335</v>
      </c>
      <c r="DJ428" s="39" t="s">
        <v>1333</v>
      </c>
      <c r="DK428" s="41">
        <v>90</v>
      </c>
      <c r="DL428" s="42" t="s">
        <v>93</v>
      </c>
      <c r="DR428" s="43">
        <v>1122</v>
      </c>
      <c r="DS428" s="44" t="s">
        <v>119</v>
      </c>
      <c r="DT428" s="39" t="s">
        <v>120</v>
      </c>
      <c r="DU428" s="44" t="s">
        <v>334</v>
      </c>
      <c r="DV428" s="40" t="s">
        <v>335</v>
      </c>
      <c r="DW428" s="45">
        <v>3</v>
      </c>
      <c r="DX428" s="39" t="s">
        <v>1333</v>
      </c>
      <c r="DY428" s="44" t="s">
        <v>1334</v>
      </c>
      <c r="DZ428" s="46">
        <v>480</v>
      </c>
      <c r="EA428" s="41">
        <v>90</v>
      </c>
    </row>
    <row r="429" spans="4:131" ht="13.5" x14ac:dyDescent="0.25">
      <c r="D429" s="19">
        <v>391</v>
      </c>
      <c r="E429" s="20"/>
      <c r="F429" s="21" t="s">
        <v>2165</v>
      </c>
      <c r="G429" s="57"/>
      <c r="H429" s="21"/>
      <c r="I429" s="19"/>
      <c r="J429" s="19"/>
      <c r="K429" s="24">
        <v>8806538054711</v>
      </c>
      <c r="L429" s="21"/>
      <c r="M429" s="21"/>
      <c r="N429" s="21"/>
      <c r="O429" s="21"/>
      <c r="CA429" s="29">
        <v>426</v>
      </c>
      <c r="CB429" s="50"/>
      <c r="CC429" s="55" t="s">
        <v>2154</v>
      </c>
      <c r="CD429" s="31" t="s">
        <v>1305</v>
      </c>
      <c r="CE429" s="55" t="s">
        <v>2150</v>
      </c>
      <c r="CF429" s="32" t="s">
        <v>2151</v>
      </c>
      <c r="CG429" s="33" t="s">
        <v>61</v>
      </c>
      <c r="CH429" s="34">
        <v>128750</v>
      </c>
      <c r="CI429" s="35">
        <v>45658</v>
      </c>
      <c r="CJ429" s="35"/>
      <c r="CK429" s="36">
        <v>257500</v>
      </c>
      <c r="CL429" s="26">
        <f t="shared" si="55"/>
        <v>128750</v>
      </c>
      <c r="CM429" s="26"/>
      <c r="CR429" s="26" t="str">
        <f t="shared" si="56"/>
        <v>('소백산약국(예천)', '607-38-67881', '경상북도 예천군 예천읍 시장로', '8806538000220', '가모피드정 5mg', 128750, '2025-01-01'),</v>
      </c>
      <c r="DF429" s="39" t="s">
        <v>120</v>
      </c>
      <c r="DG429" s="12" t="s">
        <v>117</v>
      </c>
      <c r="DH429" s="12" t="s">
        <v>203</v>
      </c>
      <c r="DI429" s="40" t="s">
        <v>346</v>
      </c>
      <c r="DJ429" s="39" t="s">
        <v>1359</v>
      </c>
      <c r="DK429" s="41">
        <v>60</v>
      </c>
      <c r="DL429" s="42" t="s">
        <v>93</v>
      </c>
      <c r="DR429" s="43">
        <v>998</v>
      </c>
      <c r="DS429" s="44" t="s">
        <v>119</v>
      </c>
      <c r="DT429" s="39" t="s">
        <v>120</v>
      </c>
      <c r="DU429" s="44" t="s">
        <v>345</v>
      </c>
      <c r="DV429" s="40" t="s">
        <v>346</v>
      </c>
      <c r="DW429" s="45">
        <v>3</v>
      </c>
      <c r="DX429" s="39" t="s">
        <v>1359</v>
      </c>
      <c r="DY429" s="44" t="s">
        <v>1360</v>
      </c>
      <c r="DZ429" s="46">
        <v>2505</v>
      </c>
      <c r="EA429" s="41">
        <v>60</v>
      </c>
    </row>
    <row r="430" spans="4:131" ht="13.5" x14ac:dyDescent="0.25">
      <c r="D430" s="19">
        <v>392</v>
      </c>
      <c r="E430" s="20"/>
      <c r="F430" s="21" t="s">
        <v>2166</v>
      </c>
      <c r="G430" s="57"/>
      <c r="H430" s="21"/>
      <c r="I430" s="19"/>
      <c r="J430" s="19"/>
      <c r="K430" s="24">
        <v>8806538008912</v>
      </c>
      <c r="L430" s="21"/>
      <c r="M430" s="21"/>
      <c r="N430" s="21"/>
      <c r="O430" s="21"/>
      <c r="CA430" s="29">
        <v>427</v>
      </c>
      <c r="CB430" s="50"/>
      <c r="CC430" s="55" t="s">
        <v>1142</v>
      </c>
      <c r="CD430" s="31" t="s">
        <v>1314</v>
      </c>
      <c r="CE430" s="55" t="s">
        <v>2150</v>
      </c>
      <c r="CF430" s="32" t="s">
        <v>2156</v>
      </c>
      <c r="CG430" s="33" t="s">
        <v>916</v>
      </c>
      <c r="CH430" s="34">
        <v>28200</v>
      </c>
      <c r="CI430" s="35">
        <v>45717</v>
      </c>
      <c r="CJ430" s="35"/>
      <c r="CK430" s="36">
        <v>56400</v>
      </c>
      <c r="CL430" s="26">
        <f t="shared" si="55"/>
        <v>28200</v>
      </c>
      <c r="CM430" s="26"/>
      <c r="CR430" s="26" t="str">
        <f t="shared" si="56"/>
        <v>('장수약국', '512-07-92680', '경상북도 예천군 예천읍 시장로', '8806538021027', '에이낙정', 28200, '2025-03-01'),</v>
      </c>
      <c r="DF430" s="39" t="s">
        <v>120</v>
      </c>
      <c r="DG430" s="12" t="s">
        <v>117</v>
      </c>
      <c r="DH430" s="12" t="s">
        <v>203</v>
      </c>
      <c r="DI430" s="40" t="s">
        <v>320</v>
      </c>
      <c r="DJ430" s="39" t="s">
        <v>1366</v>
      </c>
      <c r="DK430" s="41">
        <v>4286.5</v>
      </c>
      <c r="DL430" s="42" t="s">
        <v>93</v>
      </c>
      <c r="DR430" s="43">
        <v>1047</v>
      </c>
      <c r="DS430" s="44" t="s">
        <v>119</v>
      </c>
      <c r="DT430" s="39" t="s">
        <v>120</v>
      </c>
      <c r="DU430" s="44" t="s">
        <v>319</v>
      </c>
      <c r="DV430" s="40" t="s">
        <v>320</v>
      </c>
      <c r="DW430" s="45">
        <v>3</v>
      </c>
      <c r="DX430" s="39" t="s">
        <v>1366</v>
      </c>
      <c r="DY430" s="44" t="s">
        <v>1101</v>
      </c>
      <c r="DZ430" s="46">
        <v>477</v>
      </c>
      <c r="EA430" s="41">
        <v>4286.5</v>
      </c>
    </row>
    <row r="431" spans="4:131" ht="13.5" x14ac:dyDescent="0.25">
      <c r="D431" s="19">
        <v>393</v>
      </c>
      <c r="E431" s="20"/>
      <c r="F431" s="21" t="s">
        <v>2167</v>
      </c>
      <c r="G431" s="57"/>
      <c r="H431" s="21"/>
      <c r="I431" s="19"/>
      <c r="J431" s="19"/>
      <c r="K431" s="24">
        <v>8806538049717</v>
      </c>
      <c r="L431" s="21"/>
      <c r="M431" s="21"/>
      <c r="N431" s="21"/>
      <c r="O431" s="21"/>
      <c r="CA431" s="29">
        <v>428</v>
      </c>
      <c r="CB431" s="50"/>
      <c r="CC431" s="55" t="s">
        <v>1142</v>
      </c>
      <c r="CD431" s="31" t="s">
        <v>1314</v>
      </c>
      <c r="CE431" s="55" t="s">
        <v>2150</v>
      </c>
      <c r="CF431" s="32" t="s">
        <v>2151</v>
      </c>
      <c r="CG431" s="33" t="s">
        <v>61</v>
      </c>
      <c r="CH431" s="34">
        <v>25750</v>
      </c>
      <c r="CI431" s="35">
        <v>45717</v>
      </c>
      <c r="CJ431" s="35"/>
      <c r="CK431" s="36">
        <v>51500</v>
      </c>
      <c r="CL431" s="26">
        <f t="shared" si="55"/>
        <v>25750</v>
      </c>
      <c r="CM431" s="26"/>
      <c r="CR431" s="26" t="str">
        <f t="shared" si="56"/>
        <v>('장수약국', '512-07-92680', '경상북도 예천군 예천읍 시장로', '8806538000220', '가모피드정 5mg', 25750, '2025-03-01'),</v>
      </c>
      <c r="DF431" s="39" t="s">
        <v>120</v>
      </c>
      <c r="DG431" s="12" t="s">
        <v>117</v>
      </c>
      <c r="DH431" s="12" t="s">
        <v>203</v>
      </c>
      <c r="DI431" s="40" t="s">
        <v>320</v>
      </c>
      <c r="DJ431" s="39" t="s">
        <v>1366</v>
      </c>
      <c r="DK431" s="41">
        <v>434</v>
      </c>
      <c r="DL431" s="42" t="s">
        <v>93</v>
      </c>
      <c r="DR431" s="43">
        <v>1058</v>
      </c>
      <c r="DS431" s="44" t="s">
        <v>119</v>
      </c>
      <c r="DT431" s="39" t="s">
        <v>120</v>
      </c>
      <c r="DU431" s="44" t="s">
        <v>319</v>
      </c>
      <c r="DV431" s="40" t="s">
        <v>320</v>
      </c>
      <c r="DW431" s="45">
        <v>3</v>
      </c>
      <c r="DX431" s="39" t="s">
        <v>1366</v>
      </c>
      <c r="DY431" s="44" t="s">
        <v>1101</v>
      </c>
      <c r="DZ431" s="46">
        <v>477</v>
      </c>
      <c r="EA431" s="41">
        <v>434</v>
      </c>
    </row>
    <row r="432" spans="4:131" ht="13.5" x14ac:dyDescent="0.25">
      <c r="D432" s="19">
        <v>394</v>
      </c>
      <c r="E432" s="20"/>
      <c r="F432" s="21" t="s">
        <v>2087</v>
      </c>
      <c r="G432" s="57"/>
      <c r="H432" s="21"/>
      <c r="I432" s="19"/>
      <c r="J432" s="19"/>
      <c r="K432" s="24">
        <v>8806538009605</v>
      </c>
      <c r="L432" s="21"/>
      <c r="M432" s="21"/>
      <c r="N432" s="21"/>
      <c r="O432" s="21"/>
      <c r="CA432" s="29">
        <v>429</v>
      </c>
      <c r="CB432" s="50"/>
      <c r="CC432" s="55" t="s">
        <v>1142</v>
      </c>
      <c r="CD432" s="31" t="s">
        <v>1314</v>
      </c>
      <c r="CE432" s="55" t="s">
        <v>2150</v>
      </c>
      <c r="CF432" s="32" t="s">
        <v>1259</v>
      </c>
      <c r="CG432" s="33" t="s">
        <v>1260</v>
      </c>
      <c r="CH432" s="34">
        <v>12500</v>
      </c>
      <c r="CI432" s="35">
        <v>45717</v>
      </c>
      <c r="CJ432" s="35"/>
      <c r="CK432" s="36">
        <v>25000</v>
      </c>
      <c r="CL432" s="26">
        <f t="shared" si="55"/>
        <v>12500</v>
      </c>
      <c r="CM432" s="26"/>
      <c r="CR432" s="26" t="str">
        <f t="shared" si="56"/>
        <v>('장수약국', '512-07-92680', '경상북도 예천군 예천읍 시장로', '8806538005737', '메코민캡슐 500mcg', 12500, '2025-03-01'),</v>
      </c>
      <c r="DF432" s="39" t="s">
        <v>120</v>
      </c>
      <c r="DG432" s="12" t="s">
        <v>117</v>
      </c>
      <c r="DH432" s="12" t="s">
        <v>203</v>
      </c>
      <c r="DI432" s="40" t="s">
        <v>335</v>
      </c>
      <c r="DJ432" s="39" t="s">
        <v>1366</v>
      </c>
      <c r="DK432" s="41">
        <v>3940</v>
      </c>
      <c r="DL432" s="42" t="s">
        <v>93</v>
      </c>
      <c r="DR432" s="43">
        <v>1085</v>
      </c>
      <c r="DS432" s="44" t="s">
        <v>119</v>
      </c>
      <c r="DT432" s="39" t="s">
        <v>120</v>
      </c>
      <c r="DU432" s="44" t="s">
        <v>334</v>
      </c>
      <c r="DV432" s="40" t="s">
        <v>335</v>
      </c>
      <c r="DW432" s="45">
        <v>3</v>
      </c>
      <c r="DX432" s="39" t="s">
        <v>1366</v>
      </c>
      <c r="DY432" s="44" t="s">
        <v>1101</v>
      </c>
      <c r="DZ432" s="46">
        <v>477</v>
      </c>
      <c r="EA432" s="41">
        <v>3940</v>
      </c>
    </row>
    <row r="433" spans="4:131" ht="13.5" x14ac:dyDescent="0.25">
      <c r="D433" s="19">
        <v>395</v>
      </c>
      <c r="E433" s="20"/>
      <c r="F433" s="21" t="s">
        <v>2087</v>
      </c>
      <c r="G433" s="57"/>
      <c r="H433" s="21"/>
      <c r="I433" s="19"/>
      <c r="J433" s="19"/>
      <c r="K433" s="24">
        <v>8806538009629</v>
      </c>
      <c r="L433" s="21"/>
      <c r="M433" s="21"/>
      <c r="N433" s="21"/>
      <c r="O433" s="21"/>
      <c r="CA433" s="29">
        <v>430</v>
      </c>
      <c r="CB433" s="50"/>
      <c r="CC433" s="55" t="s">
        <v>2149</v>
      </c>
      <c r="CD433" s="31" t="s">
        <v>1288</v>
      </c>
      <c r="CE433" s="55" t="s">
        <v>2150</v>
      </c>
      <c r="CF433" s="32" t="s">
        <v>2151</v>
      </c>
      <c r="CG433" s="33" t="s">
        <v>61</v>
      </c>
      <c r="CH433" s="34">
        <v>103000</v>
      </c>
      <c r="CI433" s="35">
        <v>45717</v>
      </c>
      <c r="CJ433" s="35"/>
      <c r="CK433" s="36">
        <v>206000</v>
      </c>
      <c r="CL433" s="26">
        <f t="shared" si="55"/>
        <v>103000</v>
      </c>
      <c r="CM433" s="26"/>
      <c r="CR433" s="26" t="str">
        <f t="shared" si="56"/>
        <v>('수정온누리약국(예천)', '504-15-40037', '경상북도 예천군 예천읍 시장로', '8806538000220', '가모피드정 5mg', 103000, '2025-03-01'),</v>
      </c>
      <c r="DF433" s="39" t="s">
        <v>120</v>
      </c>
      <c r="DG433" s="12" t="s">
        <v>117</v>
      </c>
      <c r="DH433" s="12" t="s">
        <v>203</v>
      </c>
      <c r="DI433" s="40" t="s">
        <v>335</v>
      </c>
      <c r="DJ433" s="39" t="s">
        <v>1366</v>
      </c>
      <c r="DK433" s="41">
        <v>1320</v>
      </c>
      <c r="DL433" s="42" t="s">
        <v>93</v>
      </c>
      <c r="DR433" s="43">
        <v>1123</v>
      </c>
      <c r="DS433" s="44" t="s">
        <v>119</v>
      </c>
      <c r="DT433" s="39" t="s">
        <v>120</v>
      </c>
      <c r="DU433" s="44" t="s">
        <v>334</v>
      </c>
      <c r="DV433" s="40" t="s">
        <v>335</v>
      </c>
      <c r="DW433" s="45">
        <v>3</v>
      </c>
      <c r="DX433" s="39" t="s">
        <v>1366</v>
      </c>
      <c r="DY433" s="44" t="s">
        <v>1101</v>
      </c>
      <c r="DZ433" s="46">
        <v>477</v>
      </c>
      <c r="EA433" s="41">
        <v>1320</v>
      </c>
    </row>
    <row r="434" spans="4:131" ht="13.5" x14ac:dyDescent="0.25">
      <c r="D434" s="19">
        <v>396</v>
      </c>
      <c r="E434" s="20"/>
      <c r="F434" s="21" t="s">
        <v>2168</v>
      </c>
      <c r="G434" s="57"/>
      <c r="H434" s="21"/>
      <c r="I434" s="19"/>
      <c r="J434" s="19"/>
      <c r="K434" s="24">
        <v>8806538009926</v>
      </c>
      <c r="L434" s="21"/>
      <c r="M434" s="21"/>
      <c r="N434" s="21"/>
      <c r="O434" s="21"/>
      <c r="CA434" s="29">
        <v>431</v>
      </c>
      <c r="CB434" s="50"/>
      <c r="CC434" s="55" t="s">
        <v>2149</v>
      </c>
      <c r="CD434" s="31" t="s">
        <v>1288</v>
      </c>
      <c r="CE434" s="55" t="s">
        <v>2150</v>
      </c>
      <c r="CF434" s="32" t="s">
        <v>2152</v>
      </c>
      <c r="CG434" s="33" t="s">
        <v>701</v>
      </c>
      <c r="CH434" s="34">
        <v>91050</v>
      </c>
      <c r="CI434" s="35">
        <v>45717</v>
      </c>
      <c r="CJ434" s="35"/>
      <c r="CK434" s="36">
        <v>182100</v>
      </c>
      <c r="CL434" s="26">
        <f t="shared" si="55"/>
        <v>91050</v>
      </c>
      <c r="CM434" s="26"/>
      <c r="CR434" s="26" t="str">
        <f t="shared" si="56"/>
        <v>('수정온누리약국(예천)', '504-15-40037', '경상북도 예천군 예천읍 시장로', '8806538054025', '디멘케어정 10mg', 91050, '2025-03-01'),</v>
      </c>
      <c r="DF434" s="39" t="s">
        <v>120</v>
      </c>
      <c r="DG434" s="12" t="s">
        <v>117</v>
      </c>
      <c r="DH434" s="12" t="s">
        <v>203</v>
      </c>
      <c r="DI434" s="40" t="s">
        <v>335</v>
      </c>
      <c r="DJ434" s="39" t="s">
        <v>1366</v>
      </c>
      <c r="DK434" s="41">
        <v>210</v>
      </c>
      <c r="DL434" s="42" t="s">
        <v>93</v>
      </c>
      <c r="DR434" s="43">
        <v>1162</v>
      </c>
      <c r="DS434" s="44" t="s">
        <v>119</v>
      </c>
      <c r="DT434" s="39" t="s">
        <v>120</v>
      </c>
      <c r="DU434" s="44" t="s">
        <v>334</v>
      </c>
      <c r="DV434" s="40" t="s">
        <v>335</v>
      </c>
      <c r="DW434" s="45">
        <v>3</v>
      </c>
      <c r="DX434" s="39" t="s">
        <v>1366</v>
      </c>
      <c r="DY434" s="44" t="s">
        <v>1101</v>
      </c>
      <c r="DZ434" s="46">
        <v>477</v>
      </c>
      <c r="EA434" s="41">
        <v>210</v>
      </c>
    </row>
    <row r="435" spans="4:131" ht="13.5" x14ac:dyDescent="0.25">
      <c r="D435" s="19">
        <v>397</v>
      </c>
      <c r="E435" s="20"/>
      <c r="F435" s="21" t="s">
        <v>2168</v>
      </c>
      <c r="G435" s="57"/>
      <c r="H435" s="21"/>
      <c r="I435" s="19"/>
      <c r="J435" s="19"/>
      <c r="K435" s="24">
        <v>8806538009902</v>
      </c>
      <c r="L435" s="21"/>
      <c r="M435" s="21"/>
      <c r="N435" s="21"/>
      <c r="O435" s="21"/>
      <c r="CA435" s="29">
        <v>432</v>
      </c>
      <c r="CB435" s="50"/>
      <c r="CC435" s="55" t="s">
        <v>2149</v>
      </c>
      <c r="CD435" s="31" t="s">
        <v>1288</v>
      </c>
      <c r="CE435" s="55" t="s">
        <v>2150</v>
      </c>
      <c r="CF435" s="32" t="s">
        <v>2156</v>
      </c>
      <c r="CG435" s="33" t="s">
        <v>916</v>
      </c>
      <c r="CH435" s="34">
        <v>28200</v>
      </c>
      <c r="CI435" s="35">
        <v>45717</v>
      </c>
      <c r="CJ435" s="35"/>
      <c r="CK435" s="36">
        <v>56400</v>
      </c>
      <c r="CL435" s="26">
        <f t="shared" si="55"/>
        <v>28200</v>
      </c>
      <c r="CM435" s="26"/>
      <c r="CR435" s="26" t="str">
        <f t="shared" si="56"/>
        <v>('수정온누리약국(예천)', '504-15-40037', '경상북도 예천군 예천읍 시장로', '8806538021027', '에이낙정', 28200, '2025-03-01'),</v>
      </c>
      <c r="DF435" s="39" t="s">
        <v>120</v>
      </c>
      <c r="DG435" s="12" t="s">
        <v>117</v>
      </c>
      <c r="DH435" s="12" t="s">
        <v>203</v>
      </c>
      <c r="DI435" s="40" t="s">
        <v>335</v>
      </c>
      <c r="DJ435" s="39" t="s">
        <v>1366</v>
      </c>
      <c r="DK435" s="41">
        <v>270</v>
      </c>
      <c r="DL435" s="42" t="s">
        <v>93</v>
      </c>
      <c r="DR435" s="43">
        <v>1200</v>
      </c>
      <c r="DS435" s="44" t="s">
        <v>119</v>
      </c>
      <c r="DT435" s="39" t="s">
        <v>120</v>
      </c>
      <c r="DU435" s="44" t="s">
        <v>334</v>
      </c>
      <c r="DV435" s="40" t="s">
        <v>335</v>
      </c>
      <c r="DW435" s="45">
        <v>3</v>
      </c>
      <c r="DX435" s="39" t="s">
        <v>1366</v>
      </c>
      <c r="DY435" s="44" t="s">
        <v>1101</v>
      </c>
      <c r="DZ435" s="46">
        <v>477</v>
      </c>
      <c r="EA435" s="41">
        <v>270</v>
      </c>
    </row>
    <row r="436" spans="4:131" ht="13.5" x14ac:dyDescent="0.25">
      <c r="D436" s="19">
        <v>398</v>
      </c>
      <c r="E436" s="20"/>
      <c r="F436" s="21" t="s">
        <v>2169</v>
      </c>
      <c r="G436" s="57"/>
      <c r="H436" s="21"/>
      <c r="I436" s="19"/>
      <c r="J436" s="19"/>
      <c r="K436" s="24">
        <v>8806538010021</v>
      </c>
      <c r="L436" s="21"/>
      <c r="M436" s="21"/>
      <c r="N436" s="21"/>
      <c r="O436" s="21"/>
      <c r="CA436" s="29">
        <v>433</v>
      </c>
      <c r="CB436" s="50"/>
      <c r="CC436" s="55" t="s">
        <v>2154</v>
      </c>
      <c r="CD436" s="31" t="s">
        <v>1305</v>
      </c>
      <c r="CE436" s="55" t="s">
        <v>2150</v>
      </c>
      <c r="CF436" s="32" t="s">
        <v>2152</v>
      </c>
      <c r="CG436" s="33" t="s">
        <v>701</v>
      </c>
      <c r="CH436" s="34">
        <v>455250</v>
      </c>
      <c r="CI436" s="35">
        <v>45717</v>
      </c>
      <c r="CJ436" s="35"/>
      <c r="CK436" s="36">
        <v>910500</v>
      </c>
      <c r="CL436" s="26">
        <f t="shared" si="55"/>
        <v>455250</v>
      </c>
      <c r="CM436" s="26"/>
      <c r="CR436" s="26" t="str">
        <f t="shared" si="56"/>
        <v>('소백산약국(예천)', '607-38-67881', '경상북도 예천군 예천읍 시장로', '8806538054025', '디멘케어정 10mg', 455250, '2025-03-01'),</v>
      </c>
      <c r="DF436" s="39" t="s">
        <v>120</v>
      </c>
      <c r="DG436" s="12" t="s">
        <v>117</v>
      </c>
      <c r="DH436" s="12" t="s">
        <v>203</v>
      </c>
      <c r="DI436" s="40" t="s">
        <v>335</v>
      </c>
      <c r="DJ436" s="39" t="s">
        <v>1372</v>
      </c>
      <c r="DK436" s="41">
        <v>390</v>
      </c>
      <c r="DL436" s="42" t="s">
        <v>93</v>
      </c>
      <c r="DR436" s="43">
        <v>1086</v>
      </c>
      <c r="DS436" s="44" t="s">
        <v>119</v>
      </c>
      <c r="DT436" s="39" t="s">
        <v>120</v>
      </c>
      <c r="DU436" s="44" t="s">
        <v>334</v>
      </c>
      <c r="DV436" s="40" t="s">
        <v>335</v>
      </c>
      <c r="DW436" s="45">
        <v>3</v>
      </c>
      <c r="DX436" s="39" t="s">
        <v>1372</v>
      </c>
      <c r="DY436" s="44" t="s">
        <v>502</v>
      </c>
      <c r="DZ436" s="46">
        <v>487</v>
      </c>
      <c r="EA436" s="41">
        <v>390</v>
      </c>
    </row>
    <row r="437" spans="4:131" ht="13.5" x14ac:dyDescent="0.25">
      <c r="D437" s="19">
        <v>399</v>
      </c>
      <c r="E437" s="20"/>
      <c r="F437" s="21" t="s">
        <v>2169</v>
      </c>
      <c r="G437" s="57"/>
      <c r="H437" s="21"/>
      <c r="I437" s="19"/>
      <c r="J437" s="19"/>
      <c r="K437" s="24">
        <v>8806538010007</v>
      </c>
      <c r="L437" s="21"/>
      <c r="M437" s="21"/>
      <c r="N437" s="21"/>
      <c r="O437" s="21"/>
      <c r="CA437" s="29">
        <v>434</v>
      </c>
      <c r="CB437" s="50"/>
      <c r="CC437" s="55" t="s">
        <v>2149</v>
      </c>
      <c r="CD437" s="31" t="s">
        <v>1288</v>
      </c>
      <c r="CE437" s="55" t="s">
        <v>2150</v>
      </c>
      <c r="CF437" s="32" t="s">
        <v>2152</v>
      </c>
      <c r="CG437" s="33" t="s">
        <v>701</v>
      </c>
      <c r="CH437" s="34">
        <v>182100</v>
      </c>
      <c r="CI437" s="35">
        <v>45689</v>
      </c>
      <c r="CJ437" s="35"/>
      <c r="CK437" s="36">
        <v>364200</v>
      </c>
      <c r="CL437" s="26">
        <f t="shared" si="55"/>
        <v>182100</v>
      </c>
      <c r="CM437" s="26"/>
      <c r="CR437" s="26" t="str">
        <f t="shared" si="56"/>
        <v>('수정온누리약국(예천)', '504-15-40037', '경상북도 예천군 예천읍 시장로', '8806538054025', '디멘케어정 10mg', 182100, '2025-02-01'),</v>
      </c>
      <c r="DF437" s="39" t="s">
        <v>120</v>
      </c>
      <c r="DG437" s="12" t="s">
        <v>117</v>
      </c>
      <c r="DH437" s="12" t="s">
        <v>203</v>
      </c>
      <c r="DI437" s="40" t="s">
        <v>335</v>
      </c>
      <c r="DJ437" s="39" t="s">
        <v>1372</v>
      </c>
      <c r="DK437" s="41">
        <v>210</v>
      </c>
      <c r="DL437" s="42" t="s">
        <v>93</v>
      </c>
      <c r="DR437" s="43">
        <v>1124</v>
      </c>
      <c r="DS437" s="44" t="s">
        <v>119</v>
      </c>
      <c r="DT437" s="39" t="s">
        <v>120</v>
      </c>
      <c r="DU437" s="44" t="s">
        <v>334</v>
      </c>
      <c r="DV437" s="40" t="s">
        <v>335</v>
      </c>
      <c r="DW437" s="45">
        <v>3</v>
      </c>
      <c r="DX437" s="39" t="s">
        <v>1372</v>
      </c>
      <c r="DY437" s="44" t="s">
        <v>502</v>
      </c>
      <c r="DZ437" s="46">
        <v>487</v>
      </c>
      <c r="EA437" s="41">
        <v>210</v>
      </c>
    </row>
    <row r="438" spans="4:131" ht="13.5" x14ac:dyDescent="0.25">
      <c r="D438" s="19">
        <v>406</v>
      </c>
      <c r="E438" s="20"/>
      <c r="F438" s="21" t="s">
        <v>2170</v>
      </c>
      <c r="G438" s="57"/>
      <c r="H438" s="21"/>
      <c r="I438" s="19"/>
      <c r="J438" s="19"/>
      <c r="K438" s="24">
        <v>8806538014340</v>
      </c>
      <c r="L438" s="21"/>
      <c r="M438" s="21"/>
      <c r="N438" s="21"/>
      <c r="O438" s="21"/>
      <c r="CA438" s="29">
        <v>435</v>
      </c>
      <c r="CB438" s="50"/>
      <c r="CC438" s="55" t="s">
        <v>2171</v>
      </c>
      <c r="CD438" s="31" t="s">
        <v>1297</v>
      </c>
      <c r="CE438" s="55" t="s">
        <v>2150</v>
      </c>
      <c r="CF438" s="32" t="s">
        <v>2151</v>
      </c>
      <c r="CG438" s="33" t="s">
        <v>61</v>
      </c>
      <c r="CH438" s="34">
        <v>25750</v>
      </c>
      <c r="CI438" s="35">
        <v>45658</v>
      </c>
      <c r="CJ438" s="35"/>
      <c r="CK438" s="36">
        <v>51500</v>
      </c>
      <c r="CL438" s="26">
        <f t="shared" si="55"/>
        <v>25750</v>
      </c>
      <c r="CM438" s="26"/>
      <c r="CR438" s="26" t="str">
        <f t="shared" si="56"/>
        <v>('인제약국(예천)', '512-04-84312', '경상북도 예천군 예천읍 시장로', '8806538000220', '가모피드정 5mg', 25750, '2025-01-01'),</v>
      </c>
      <c r="DF438" s="39" t="s">
        <v>120</v>
      </c>
      <c r="DG438" s="12" t="s">
        <v>117</v>
      </c>
      <c r="DH438" s="12" t="s">
        <v>203</v>
      </c>
      <c r="DI438" s="40" t="s">
        <v>346</v>
      </c>
      <c r="DJ438" s="39" t="s">
        <v>1384</v>
      </c>
      <c r="DK438" s="41">
        <v>1530</v>
      </c>
      <c r="DL438" s="42" t="s">
        <v>93</v>
      </c>
      <c r="DR438" s="43">
        <v>964</v>
      </c>
      <c r="DS438" s="44" t="s">
        <v>119</v>
      </c>
      <c r="DT438" s="39" t="s">
        <v>120</v>
      </c>
      <c r="DU438" s="44" t="s">
        <v>345</v>
      </c>
      <c r="DV438" s="40" t="s">
        <v>346</v>
      </c>
      <c r="DW438" s="45">
        <v>3</v>
      </c>
      <c r="DX438" s="39" t="s">
        <v>1384</v>
      </c>
      <c r="DY438" s="44" t="s">
        <v>461</v>
      </c>
      <c r="DZ438" s="46">
        <v>362</v>
      </c>
      <c r="EA438" s="41">
        <v>1530</v>
      </c>
    </row>
    <row r="439" spans="4:131" ht="13.5" x14ac:dyDescent="0.25">
      <c r="D439" s="19">
        <v>416</v>
      </c>
      <c r="E439" s="20"/>
      <c r="F439" s="21" t="s">
        <v>1018</v>
      </c>
      <c r="G439" s="57"/>
      <c r="H439" s="21"/>
      <c r="I439" s="19"/>
      <c r="J439" s="19"/>
      <c r="K439" s="24">
        <v>8806538015835</v>
      </c>
      <c r="L439" s="21"/>
      <c r="M439" s="21"/>
      <c r="N439" s="21"/>
      <c r="O439" s="21"/>
      <c r="CA439" s="29">
        <v>436</v>
      </c>
      <c r="CB439" s="50"/>
      <c r="CC439" s="55" t="s">
        <v>2149</v>
      </c>
      <c r="CD439" s="31" t="s">
        <v>1288</v>
      </c>
      <c r="CE439" s="55" t="s">
        <v>2150</v>
      </c>
      <c r="CF439" s="32" t="s">
        <v>2151</v>
      </c>
      <c r="CG439" s="33" t="s">
        <v>61</v>
      </c>
      <c r="CH439" s="34">
        <v>103000</v>
      </c>
      <c r="CI439" s="35">
        <v>45717</v>
      </c>
      <c r="CJ439" s="35"/>
      <c r="CK439" s="36">
        <v>206000</v>
      </c>
      <c r="CL439" s="26">
        <f t="shared" si="55"/>
        <v>103000</v>
      </c>
      <c r="CM439" s="26"/>
      <c r="CR439" s="26" t="str">
        <f t="shared" si="56"/>
        <v>('수정온누리약국(예천)', '504-15-40037', '경상북도 예천군 예천읍 시장로', '8806538000220', '가모피드정 5mg', 103000, '2025-03-01'),</v>
      </c>
      <c r="DF439" s="39" t="s">
        <v>120</v>
      </c>
      <c r="DG439" s="12" t="s">
        <v>117</v>
      </c>
      <c r="DH439" s="12" t="s">
        <v>203</v>
      </c>
      <c r="DI439" s="40" t="s">
        <v>346</v>
      </c>
      <c r="DJ439" s="39" t="s">
        <v>1384</v>
      </c>
      <c r="DK439" s="41">
        <v>30</v>
      </c>
      <c r="DL439" s="42" t="s">
        <v>93</v>
      </c>
      <c r="DR439" s="43">
        <v>965</v>
      </c>
      <c r="DS439" s="44" t="s">
        <v>119</v>
      </c>
      <c r="DT439" s="39" t="s">
        <v>120</v>
      </c>
      <c r="DU439" s="44" t="s">
        <v>345</v>
      </c>
      <c r="DV439" s="40" t="s">
        <v>346</v>
      </c>
      <c r="DW439" s="45">
        <v>3</v>
      </c>
      <c r="DX439" s="39" t="s">
        <v>1384</v>
      </c>
      <c r="DY439" s="44" t="s">
        <v>461</v>
      </c>
      <c r="DZ439" s="46">
        <v>362</v>
      </c>
      <c r="EA439" s="41">
        <v>30</v>
      </c>
    </row>
    <row r="440" spans="4:131" ht="13.5" x14ac:dyDescent="0.25">
      <c r="D440" s="19">
        <v>417</v>
      </c>
      <c r="E440" s="20"/>
      <c r="F440" s="21" t="s">
        <v>1018</v>
      </c>
      <c r="G440" s="57"/>
      <c r="H440" s="21"/>
      <c r="I440" s="19"/>
      <c r="J440" s="19"/>
      <c r="K440" s="24">
        <v>8806538015804</v>
      </c>
      <c r="L440" s="21"/>
      <c r="M440" s="21"/>
      <c r="N440" s="21"/>
      <c r="O440" s="21"/>
      <c r="CA440" s="29">
        <v>437</v>
      </c>
      <c r="CB440" s="50"/>
      <c r="CC440" s="55" t="s">
        <v>2149</v>
      </c>
      <c r="CD440" s="31" t="s">
        <v>1288</v>
      </c>
      <c r="CE440" s="55" t="s">
        <v>2150</v>
      </c>
      <c r="CF440" s="32" t="s">
        <v>2152</v>
      </c>
      <c r="CG440" s="33" t="s">
        <v>701</v>
      </c>
      <c r="CH440" s="34">
        <v>455250</v>
      </c>
      <c r="CI440" s="35">
        <v>45717</v>
      </c>
      <c r="CJ440" s="35"/>
      <c r="CK440" s="36">
        <v>910500</v>
      </c>
      <c r="CL440" s="26">
        <f t="shared" si="55"/>
        <v>455250</v>
      </c>
      <c r="CM440" s="26"/>
      <c r="CR440" s="26" t="str">
        <f t="shared" si="56"/>
        <v>('수정온누리약국(예천)', '504-15-40037', '경상북도 예천군 예천읍 시장로', '8806538054025', '디멘케어정 10mg', 455250, '2025-03-01'),</v>
      </c>
      <c r="DF440" s="39" t="s">
        <v>120</v>
      </c>
      <c r="DG440" s="12" t="s">
        <v>117</v>
      </c>
      <c r="DH440" s="12" t="s">
        <v>203</v>
      </c>
      <c r="DI440" s="40" t="s">
        <v>346</v>
      </c>
      <c r="DJ440" s="39" t="s">
        <v>1384</v>
      </c>
      <c r="DK440" s="41">
        <v>1297</v>
      </c>
      <c r="DL440" s="42" t="s">
        <v>93</v>
      </c>
      <c r="DR440" s="43">
        <v>999</v>
      </c>
      <c r="DS440" s="44" t="s">
        <v>119</v>
      </c>
      <c r="DT440" s="39" t="s">
        <v>120</v>
      </c>
      <c r="DU440" s="44" t="s">
        <v>345</v>
      </c>
      <c r="DV440" s="40" t="s">
        <v>346</v>
      </c>
      <c r="DW440" s="45">
        <v>3</v>
      </c>
      <c r="DX440" s="39" t="s">
        <v>1384</v>
      </c>
      <c r="DY440" s="44" t="s">
        <v>461</v>
      </c>
      <c r="DZ440" s="46">
        <v>362</v>
      </c>
      <c r="EA440" s="41">
        <v>1297</v>
      </c>
    </row>
    <row r="441" spans="4:131" ht="13.5" x14ac:dyDescent="0.25">
      <c r="D441" s="19">
        <v>426</v>
      </c>
      <c r="E441" s="20"/>
      <c r="F441" s="21" t="s">
        <v>2172</v>
      </c>
      <c r="G441" s="57"/>
      <c r="H441" s="21"/>
      <c r="I441" s="19"/>
      <c r="J441" s="19"/>
      <c r="K441" s="24">
        <v>8806538018829</v>
      </c>
      <c r="L441" s="21"/>
      <c r="M441" s="21"/>
      <c r="N441" s="21"/>
      <c r="O441" s="21"/>
      <c r="CA441" s="29">
        <v>438</v>
      </c>
      <c r="CB441" s="50"/>
      <c r="CC441" s="55" t="s">
        <v>2149</v>
      </c>
      <c r="CD441" s="31" t="s">
        <v>1288</v>
      </c>
      <c r="CE441" s="55" t="s">
        <v>2150</v>
      </c>
      <c r="CF441" s="32" t="s">
        <v>2156</v>
      </c>
      <c r="CG441" s="33" t="s">
        <v>916</v>
      </c>
      <c r="CH441" s="34">
        <v>84600</v>
      </c>
      <c r="CI441" s="35">
        <v>45717</v>
      </c>
      <c r="CJ441" s="35"/>
      <c r="CK441" s="36">
        <v>169200</v>
      </c>
      <c r="CL441" s="26">
        <f t="shared" si="55"/>
        <v>84600</v>
      </c>
      <c r="CM441" s="26"/>
      <c r="CR441" s="26" t="str">
        <f t="shared" si="56"/>
        <v>('수정온누리약국(예천)', '504-15-40037', '경상북도 예천군 예천읍 시장로', '8806538021027', '에이낙정', 84600, '2025-03-01'),</v>
      </c>
      <c r="DF441" s="39" t="s">
        <v>120</v>
      </c>
      <c r="DG441" s="12" t="s">
        <v>117</v>
      </c>
      <c r="DH441" s="12" t="s">
        <v>203</v>
      </c>
      <c r="DI441" s="40" t="s">
        <v>346</v>
      </c>
      <c r="DJ441" s="39" t="s">
        <v>1384</v>
      </c>
      <c r="DK441" s="41">
        <v>30</v>
      </c>
      <c r="DL441" s="42" t="s">
        <v>93</v>
      </c>
      <c r="DR441" s="43">
        <v>1000</v>
      </c>
      <c r="DS441" s="44" t="s">
        <v>119</v>
      </c>
      <c r="DT441" s="39" t="s">
        <v>120</v>
      </c>
      <c r="DU441" s="44" t="s">
        <v>345</v>
      </c>
      <c r="DV441" s="40" t="s">
        <v>346</v>
      </c>
      <c r="DW441" s="45">
        <v>3</v>
      </c>
      <c r="DX441" s="39" t="s">
        <v>1384</v>
      </c>
      <c r="DY441" s="44" t="s">
        <v>461</v>
      </c>
      <c r="DZ441" s="46">
        <v>362</v>
      </c>
      <c r="EA441" s="41">
        <v>30</v>
      </c>
    </row>
    <row r="442" spans="4:131" ht="13.5" x14ac:dyDescent="0.25">
      <c r="D442" s="19">
        <v>427</v>
      </c>
      <c r="E442" s="20"/>
      <c r="F442" s="21" t="s">
        <v>2173</v>
      </c>
      <c r="G442" s="57"/>
      <c r="H442" s="21"/>
      <c r="I442" s="19"/>
      <c r="J442" s="19"/>
      <c r="K442" s="24">
        <v>8806538034928</v>
      </c>
      <c r="L442" s="21"/>
      <c r="M442" s="21"/>
      <c r="N442" s="21"/>
      <c r="O442" s="21"/>
      <c r="CA442" s="29">
        <v>439</v>
      </c>
      <c r="CB442" s="50"/>
      <c r="CC442" s="55" t="s">
        <v>2154</v>
      </c>
      <c r="CD442" s="31" t="s">
        <v>1305</v>
      </c>
      <c r="CE442" s="55" t="s">
        <v>2150</v>
      </c>
      <c r="CF442" s="32" t="s">
        <v>1259</v>
      </c>
      <c r="CG442" s="33" t="s">
        <v>1260</v>
      </c>
      <c r="CH442" s="34">
        <v>12500</v>
      </c>
      <c r="CI442" s="35">
        <v>45717</v>
      </c>
      <c r="CJ442" s="35"/>
      <c r="CK442" s="36">
        <v>25000</v>
      </c>
      <c r="CL442" s="26">
        <f t="shared" si="55"/>
        <v>12500</v>
      </c>
      <c r="CM442" s="26"/>
      <c r="CR442" s="26" t="str">
        <f t="shared" si="56"/>
        <v>('소백산약국(예천)', '607-38-67881', '경상북도 예천군 예천읍 시장로', '8806538005737', '메코민캡슐 500mcg', 12500, '2025-03-01'),</v>
      </c>
      <c r="DF442" s="39" t="s">
        <v>120</v>
      </c>
      <c r="DG442" s="12" t="s">
        <v>117</v>
      </c>
      <c r="DH442" s="12" t="s">
        <v>203</v>
      </c>
      <c r="DI442" s="40" t="s">
        <v>346</v>
      </c>
      <c r="DJ442" s="39" t="s">
        <v>1384</v>
      </c>
      <c r="DK442" s="41">
        <v>480</v>
      </c>
      <c r="DL442" s="42" t="s">
        <v>93</v>
      </c>
      <c r="DR442" s="43">
        <v>1025</v>
      </c>
      <c r="DS442" s="44" t="s">
        <v>119</v>
      </c>
      <c r="DT442" s="39" t="s">
        <v>120</v>
      </c>
      <c r="DU442" s="44" t="s">
        <v>345</v>
      </c>
      <c r="DV442" s="40" t="s">
        <v>346</v>
      </c>
      <c r="DW442" s="45">
        <v>3</v>
      </c>
      <c r="DX442" s="39" t="s">
        <v>1384</v>
      </c>
      <c r="DY442" s="44" t="s">
        <v>461</v>
      </c>
      <c r="DZ442" s="46">
        <v>362</v>
      </c>
      <c r="EA442" s="41">
        <v>480</v>
      </c>
    </row>
    <row r="443" spans="4:131" ht="13.5" x14ac:dyDescent="0.25">
      <c r="D443" s="19">
        <v>431</v>
      </c>
      <c r="E443" s="20"/>
      <c r="F443" s="21" t="s">
        <v>2174</v>
      </c>
      <c r="G443" s="57"/>
      <c r="H443" s="21"/>
      <c r="I443" s="19"/>
      <c r="J443" s="19"/>
      <c r="K443" s="24">
        <v>8806538021904</v>
      </c>
      <c r="L443" s="21"/>
      <c r="M443" s="21"/>
      <c r="N443" s="21"/>
      <c r="O443" s="21"/>
      <c r="CA443" s="29">
        <v>440</v>
      </c>
      <c r="CB443" s="50"/>
      <c r="CC443" s="55" t="s">
        <v>2149</v>
      </c>
      <c r="CD443" s="31" t="s">
        <v>1288</v>
      </c>
      <c r="CE443" s="55" t="s">
        <v>2150</v>
      </c>
      <c r="CF443" s="32" t="s">
        <v>2151</v>
      </c>
      <c r="CG443" s="33" t="s">
        <v>61</v>
      </c>
      <c r="CH443" s="34">
        <v>103000</v>
      </c>
      <c r="CI443" s="35">
        <v>45717</v>
      </c>
      <c r="CJ443" s="35"/>
      <c r="CK443" s="36">
        <v>206000</v>
      </c>
      <c r="CL443" s="26">
        <f t="shared" si="55"/>
        <v>103000</v>
      </c>
      <c r="CM443" s="26"/>
      <c r="CR443" s="26" t="str">
        <f t="shared" si="56"/>
        <v>('수정온누리약국(예천)', '504-15-40037', '경상북도 예천군 예천읍 시장로', '8806538000220', '가모피드정 5mg', 103000, '2025-03-01'),</v>
      </c>
      <c r="DF443" s="39" t="s">
        <v>120</v>
      </c>
      <c r="DG443" s="12" t="s">
        <v>117</v>
      </c>
      <c r="DH443" s="12" t="s">
        <v>203</v>
      </c>
      <c r="DI443" s="40" t="s">
        <v>335</v>
      </c>
      <c r="DJ443" s="39" t="s">
        <v>1384</v>
      </c>
      <c r="DK443" s="41">
        <v>1320</v>
      </c>
      <c r="DL443" s="42" t="s">
        <v>93</v>
      </c>
      <c r="DR443" s="43">
        <v>1087</v>
      </c>
      <c r="DS443" s="44" t="s">
        <v>119</v>
      </c>
      <c r="DT443" s="39" t="s">
        <v>120</v>
      </c>
      <c r="DU443" s="44" t="s">
        <v>334</v>
      </c>
      <c r="DV443" s="40" t="s">
        <v>335</v>
      </c>
      <c r="DW443" s="45">
        <v>3</v>
      </c>
      <c r="DX443" s="39" t="s">
        <v>1384</v>
      </c>
      <c r="DY443" s="44" t="s">
        <v>461</v>
      </c>
      <c r="DZ443" s="46">
        <v>362</v>
      </c>
      <c r="EA443" s="41">
        <v>1320</v>
      </c>
    </row>
    <row r="444" spans="4:131" ht="13.5" x14ac:dyDescent="0.25">
      <c r="D444" s="19">
        <v>433</v>
      </c>
      <c r="E444" s="20"/>
      <c r="F444" s="21" t="s">
        <v>2175</v>
      </c>
      <c r="G444" s="57"/>
      <c r="H444" s="21"/>
      <c r="I444" s="19"/>
      <c r="J444" s="19"/>
      <c r="K444" s="24">
        <v>8806538024424</v>
      </c>
      <c r="L444" s="21"/>
      <c r="M444" s="21"/>
      <c r="N444" s="21"/>
      <c r="O444" s="21"/>
      <c r="CA444" s="29">
        <v>441</v>
      </c>
      <c r="CB444" s="50"/>
      <c r="CC444" s="55" t="s">
        <v>2149</v>
      </c>
      <c r="CD444" s="31" t="s">
        <v>1288</v>
      </c>
      <c r="CE444" s="55" t="s">
        <v>2150</v>
      </c>
      <c r="CF444" s="32" t="s">
        <v>2151</v>
      </c>
      <c r="CG444" s="33" t="s">
        <v>61</v>
      </c>
      <c r="CH444" s="34">
        <v>25750</v>
      </c>
      <c r="CI444" s="35">
        <v>45717</v>
      </c>
      <c r="CJ444" s="35"/>
      <c r="CK444" s="36">
        <v>51500</v>
      </c>
      <c r="CL444" s="26">
        <f t="shared" si="55"/>
        <v>25750</v>
      </c>
      <c r="CM444" s="26"/>
      <c r="CR444" s="26" t="str">
        <f t="shared" si="56"/>
        <v>('수정온누리약국(예천)', '504-15-40037', '경상북도 예천군 예천읍 시장로', '8806538000220', '가모피드정 5mg', 25750, '2025-03-01'),</v>
      </c>
      <c r="DF444" s="39" t="s">
        <v>120</v>
      </c>
      <c r="DG444" s="12" t="s">
        <v>117</v>
      </c>
      <c r="DH444" s="12" t="s">
        <v>203</v>
      </c>
      <c r="DI444" s="40" t="s">
        <v>335</v>
      </c>
      <c r="DJ444" s="39" t="s">
        <v>1384</v>
      </c>
      <c r="DK444" s="41">
        <v>1995</v>
      </c>
      <c r="DL444" s="42" t="s">
        <v>93</v>
      </c>
      <c r="DR444" s="43">
        <v>1125</v>
      </c>
      <c r="DS444" s="44" t="s">
        <v>119</v>
      </c>
      <c r="DT444" s="39" t="s">
        <v>120</v>
      </c>
      <c r="DU444" s="44" t="s">
        <v>334</v>
      </c>
      <c r="DV444" s="40" t="s">
        <v>335</v>
      </c>
      <c r="DW444" s="45">
        <v>3</v>
      </c>
      <c r="DX444" s="39" t="s">
        <v>1384</v>
      </c>
      <c r="DY444" s="44" t="s">
        <v>461</v>
      </c>
      <c r="DZ444" s="46">
        <v>362</v>
      </c>
      <c r="EA444" s="41">
        <v>1995</v>
      </c>
    </row>
    <row r="445" spans="4:131" ht="13.5" x14ac:dyDescent="0.25">
      <c r="D445" s="19">
        <v>434</v>
      </c>
      <c r="E445" s="20"/>
      <c r="F445" s="21" t="s">
        <v>1941</v>
      </c>
      <c r="G445" s="57"/>
      <c r="H445" s="21"/>
      <c r="I445" s="19"/>
      <c r="J445" s="19"/>
      <c r="K445" s="24">
        <v>8806538025339</v>
      </c>
      <c r="L445" s="21"/>
      <c r="M445" s="21"/>
      <c r="N445" s="21"/>
      <c r="O445" s="21"/>
      <c r="CA445" s="29">
        <v>442</v>
      </c>
      <c r="CB445" s="50"/>
      <c r="CC445" s="55" t="s">
        <v>2149</v>
      </c>
      <c r="CD445" s="31" t="s">
        <v>1288</v>
      </c>
      <c r="CE445" s="55" t="s">
        <v>2150</v>
      </c>
      <c r="CF445" s="32" t="s">
        <v>2152</v>
      </c>
      <c r="CG445" s="33" t="s">
        <v>701</v>
      </c>
      <c r="CH445" s="34">
        <v>364200</v>
      </c>
      <c r="CI445" s="35">
        <v>45717</v>
      </c>
      <c r="CJ445" s="35"/>
      <c r="CK445" s="36">
        <v>728400</v>
      </c>
      <c r="CL445" s="26">
        <f t="shared" si="55"/>
        <v>364200</v>
      </c>
      <c r="CM445" s="26"/>
      <c r="CR445" s="26" t="str">
        <f t="shared" si="56"/>
        <v>('수정온누리약국(예천)', '504-15-40037', '경상북도 예천군 예천읍 시장로', '8806538054025', '디멘케어정 10mg', 364200, '2025-03-01'),</v>
      </c>
      <c r="DF445" s="39" t="s">
        <v>120</v>
      </c>
      <c r="DG445" s="12" t="s">
        <v>117</v>
      </c>
      <c r="DH445" s="12" t="s">
        <v>203</v>
      </c>
      <c r="DI445" s="40" t="s">
        <v>335</v>
      </c>
      <c r="DJ445" s="39" t="s">
        <v>1384</v>
      </c>
      <c r="DK445" s="41">
        <v>585</v>
      </c>
      <c r="DL445" s="42" t="s">
        <v>93</v>
      </c>
      <c r="DR445" s="43">
        <v>1163</v>
      </c>
      <c r="DS445" s="44" t="s">
        <v>119</v>
      </c>
      <c r="DT445" s="39" t="s">
        <v>120</v>
      </c>
      <c r="DU445" s="44" t="s">
        <v>334</v>
      </c>
      <c r="DV445" s="40" t="s">
        <v>335</v>
      </c>
      <c r="DW445" s="45">
        <v>3</v>
      </c>
      <c r="DX445" s="39" t="s">
        <v>1384</v>
      </c>
      <c r="DY445" s="44" t="s">
        <v>461</v>
      </c>
      <c r="DZ445" s="46">
        <v>362</v>
      </c>
      <c r="EA445" s="41">
        <v>585</v>
      </c>
    </row>
    <row r="446" spans="4:131" ht="13.5" x14ac:dyDescent="0.25">
      <c r="D446" s="19">
        <v>440</v>
      </c>
      <c r="E446" s="20"/>
      <c r="F446" s="21" t="s">
        <v>2176</v>
      </c>
      <c r="G446" s="57"/>
      <c r="H446" s="21"/>
      <c r="I446" s="19"/>
      <c r="J446" s="19"/>
      <c r="K446" s="24">
        <v>8806538026237</v>
      </c>
      <c r="L446" s="21"/>
      <c r="M446" s="21"/>
      <c r="N446" s="21"/>
      <c r="O446" s="21"/>
      <c r="CA446" s="29">
        <v>443</v>
      </c>
      <c r="CB446" s="50"/>
      <c r="CC446" s="55" t="s">
        <v>2149</v>
      </c>
      <c r="CD446" s="31" t="s">
        <v>1288</v>
      </c>
      <c r="CE446" s="55" t="s">
        <v>2150</v>
      </c>
      <c r="CF446" s="32" t="s">
        <v>2156</v>
      </c>
      <c r="CG446" s="33" t="s">
        <v>916</v>
      </c>
      <c r="CH446" s="34">
        <v>56400</v>
      </c>
      <c r="CI446" s="35">
        <v>45689</v>
      </c>
      <c r="CJ446" s="35"/>
      <c r="CK446" s="36">
        <v>112800</v>
      </c>
      <c r="CL446" s="26">
        <f t="shared" si="55"/>
        <v>56400</v>
      </c>
      <c r="CM446" s="26"/>
      <c r="CR446" s="26" t="str">
        <f t="shared" si="56"/>
        <v>('수정온누리약국(예천)', '504-15-40037', '경상북도 예천군 예천읍 시장로', '8806538021027', '에이낙정', 56400, '2025-02-01'),</v>
      </c>
      <c r="DF446" s="39" t="s">
        <v>120</v>
      </c>
      <c r="DG446" s="12" t="s">
        <v>117</v>
      </c>
      <c r="DH446" s="12" t="s">
        <v>203</v>
      </c>
      <c r="DI446" s="40" t="s">
        <v>335</v>
      </c>
      <c r="DJ446" s="39" t="s">
        <v>1384</v>
      </c>
      <c r="DK446" s="41">
        <v>150</v>
      </c>
      <c r="DL446" s="42" t="s">
        <v>93</v>
      </c>
      <c r="DR446" s="43">
        <v>1201</v>
      </c>
      <c r="DS446" s="44" t="s">
        <v>119</v>
      </c>
      <c r="DT446" s="39" t="s">
        <v>120</v>
      </c>
      <c r="DU446" s="44" t="s">
        <v>334</v>
      </c>
      <c r="DV446" s="40" t="s">
        <v>335</v>
      </c>
      <c r="DW446" s="45">
        <v>3</v>
      </c>
      <c r="DX446" s="39" t="s">
        <v>1384</v>
      </c>
      <c r="DY446" s="44" t="s">
        <v>461</v>
      </c>
      <c r="DZ446" s="46">
        <v>362</v>
      </c>
      <c r="EA446" s="41">
        <v>150</v>
      </c>
    </row>
    <row r="447" spans="4:131" ht="13.5" x14ac:dyDescent="0.25">
      <c r="D447" s="19">
        <v>441</v>
      </c>
      <c r="E447" s="20"/>
      <c r="F447" s="21" t="s">
        <v>2044</v>
      </c>
      <c r="G447" s="57"/>
      <c r="H447" s="21"/>
      <c r="I447" s="19"/>
      <c r="J447" s="19"/>
      <c r="K447" s="24">
        <v>8806538026428</v>
      </c>
      <c r="L447" s="21"/>
      <c r="M447" s="21"/>
      <c r="N447" s="21"/>
      <c r="O447" s="21"/>
      <c r="CA447" s="29">
        <v>444</v>
      </c>
      <c r="CB447" s="50"/>
      <c r="CC447" s="55" t="s">
        <v>2149</v>
      </c>
      <c r="CD447" s="31" t="s">
        <v>1288</v>
      </c>
      <c r="CE447" s="55" t="s">
        <v>2150</v>
      </c>
      <c r="CF447" s="32" t="s">
        <v>2151</v>
      </c>
      <c r="CG447" s="33" t="s">
        <v>61</v>
      </c>
      <c r="CH447" s="34">
        <v>128750</v>
      </c>
      <c r="CI447" s="35">
        <v>45658</v>
      </c>
      <c r="CJ447" s="35"/>
      <c r="CK447" s="36">
        <v>257500</v>
      </c>
      <c r="CL447" s="26">
        <f t="shared" si="55"/>
        <v>128750</v>
      </c>
      <c r="CM447" s="26"/>
      <c r="CR447" s="26" t="str">
        <f t="shared" si="56"/>
        <v>('수정온누리약국(예천)', '504-15-40037', '경상북도 예천군 예천읍 시장로', '8806538000220', '가모피드정 5mg', 128750, '2025-01-01'),</v>
      </c>
      <c r="DF447" s="39" t="s">
        <v>120</v>
      </c>
      <c r="DG447" s="12" t="s">
        <v>117</v>
      </c>
      <c r="DH447" s="12" t="s">
        <v>203</v>
      </c>
      <c r="DI447" s="40" t="s">
        <v>382</v>
      </c>
      <c r="DJ447" s="39" t="s">
        <v>1384</v>
      </c>
      <c r="DK447" s="41">
        <v>60</v>
      </c>
      <c r="DL447" s="42" t="s">
        <v>93</v>
      </c>
      <c r="DR447" s="43">
        <v>1237</v>
      </c>
      <c r="DS447" s="44" t="s">
        <v>119</v>
      </c>
      <c r="DT447" s="39" t="s">
        <v>120</v>
      </c>
      <c r="DU447" s="44" t="s">
        <v>381</v>
      </c>
      <c r="DV447" s="40" t="s">
        <v>382</v>
      </c>
      <c r="DW447" s="45">
        <v>3</v>
      </c>
      <c r="DX447" s="39" t="s">
        <v>1384</v>
      </c>
      <c r="DY447" s="44" t="s">
        <v>461</v>
      </c>
      <c r="DZ447" s="46">
        <v>362</v>
      </c>
      <c r="EA447" s="41">
        <v>60</v>
      </c>
    </row>
    <row r="448" spans="4:131" ht="13.5" x14ac:dyDescent="0.25">
      <c r="D448" s="19">
        <v>442</v>
      </c>
      <c r="E448" s="20"/>
      <c r="F448" s="21" t="s">
        <v>2044</v>
      </c>
      <c r="G448" s="57"/>
      <c r="H448" s="21"/>
      <c r="I448" s="19"/>
      <c r="J448" s="19"/>
      <c r="K448" s="24">
        <v>8806538026404</v>
      </c>
      <c r="L448" s="21"/>
      <c r="M448" s="21"/>
      <c r="N448" s="21"/>
      <c r="O448" s="21"/>
      <c r="CA448" s="29">
        <v>445</v>
      </c>
      <c r="CB448" s="50"/>
      <c r="CC448" s="55" t="s">
        <v>2177</v>
      </c>
      <c r="CD448" s="31" t="s">
        <v>2178</v>
      </c>
      <c r="CE448" s="55" t="s">
        <v>2179</v>
      </c>
      <c r="CF448" s="32" t="s">
        <v>1041</v>
      </c>
      <c r="CG448" s="33" t="s">
        <v>1004</v>
      </c>
      <c r="CH448" s="34">
        <v>6000</v>
      </c>
      <c r="CI448" s="35">
        <v>45717</v>
      </c>
      <c r="CJ448" s="35"/>
      <c r="CK448" s="36">
        <v>12000</v>
      </c>
      <c r="CL448" s="26">
        <f t="shared" si="55"/>
        <v>6000</v>
      </c>
      <c r="CM448" s="26"/>
      <c r="CR448" s="26" t="str">
        <f t="shared" si="56"/>
        <v>('강정신과의원', '501-96-18457', '대구 중구 달구벌대로 2094 8층', '8806538014647', '신일티아민염산염정 10mg', 6000, '2025-03-01'),</v>
      </c>
      <c r="DF448" s="39" t="s">
        <v>120</v>
      </c>
      <c r="DG448" s="12" t="s">
        <v>117</v>
      </c>
      <c r="DH448" s="12" t="s">
        <v>203</v>
      </c>
      <c r="DI448" s="40" t="s">
        <v>382</v>
      </c>
      <c r="DJ448" s="39" t="s">
        <v>1384</v>
      </c>
      <c r="DK448" s="41">
        <v>90</v>
      </c>
      <c r="DL448" s="42" t="s">
        <v>93</v>
      </c>
      <c r="DR448" s="43">
        <v>1262</v>
      </c>
      <c r="DS448" s="44" t="s">
        <v>119</v>
      </c>
      <c r="DT448" s="39" t="s">
        <v>120</v>
      </c>
      <c r="DU448" s="44" t="s">
        <v>381</v>
      </c>
      <c r="DV448" s="40" t="s">
        <v>382</v>
      </c>
      <c r="DW448" s="45">
        <v>3</v>
      </c>
      <c r="DX448" s="39" t="s">
        <v>1384</v>
      </c>
      <c r="DY448" s="44" t="s">
        <v>461</v>
      </c>
      <c r="DZ448" s="46">
        <v>362</v>
      </c>
      <c r="EA448" s="41">
        <v>90</v>
      </c>
    </row>
    <row r="449" spans="4:131" ht="13.5" x14ac:dyDescent="0.25">
      <c r="D449" s="19">
        <v>443</v>
      </c>
      <c r="E449" s="20"/>
      <c r="F449" s="21" t="s">
        <v>1391</v>
      </c>
      <c r="G449" s="57"/>
      <c r="H449" s="21"/>
      <c r="I449" s="19"/>
      <c r="J449" s="19"/>
      <c r="K449" s="24">
        <v>8806538026510</v>
      </c>
      <c r="L449" s="21"/>
      <c r="M449" s="21"/>
      <c r="N449" s="21"/>
      <c r="O449" s="21"/>
      <c r="CA449" s="29">
        <v>446</v>
      </c>
      <c r="CB449" s="50"/>
      <c r="CC449" s="55" t="s">
        <v>2177</v>
      </c>
      <c r="CD449" s="31" t="s">
        <v>2178</v>
      </c>
      <c r="CE449" s="55" t="s">
        <v>2179</v>
      </c>
      <c r="CF449" s="32" t="s">
        <v>1041</v>
      </c>
      <c r="CG449" s="33" t="s">
        <v>1004</v>
      </c>
      <c r="CH449" s="34">
        <v>6000</v>
      </c>
      <c r="CI449" s="35">
        <v>45717</v>
      </c>
      <c r="CJ449" s="35"/>
      <c r="CK449" s="36">
        <v>12000</v>
      </c>
      <c r="CL449" s="26">
        <f t="shared" si="55"/>
        <v>6000</v>
      </c>
      <c r="CM449" s="26"/>
      <c r="CR449" s="26" t="str">
        <f t="shared" si="56"/>
        <v>('강정신과의원', '501-96-18457', '대구 중구 달구벌대로 2094 8층', '8806538014647', '신일티아민염산염정 10mg', 6000, '2025-03-01'),</v>
      </c>
      <c r="DF449" s="39" t="s">
        <v>120</v>
      </c>
      <c r="DG449" s="12" t="s">
        <v>117</v>
      </c>
      <c r="DH449" s="12" t="s">
        <v>203</v>
      </c>
      <c r="DI449" s="40" t="s">
        <v>346</v>
      </c>
      <c r="DJ449" s="39" t="s">
        <v>1407</v>
      </c>
      <c r="DK449" s="41">
        <v>60</v>
      </c>
      <c r="DL449" s="42" t="s">
        <v>93</v>
      </c>
      <c r="DR449" s="43">
        <v>966</v>
      </c>
      <c r="DS449" s="44" t="s">
        <v>119</v>
      </c>
      <c r="DT449" s="39" t="s">
        <v>120</v>
      </c>
      <c r="DU449" s="44" t="s">
        <v>345</v>
      </c>
      <c r="DV449" s="40" t="s">
        <v>346</v>
      </c>
      <c r="DW449" s="45">
        <v>3</v>
      </c>
      <c r="DX449" s="39" t="s">
        <v>1407</v>
      </c>
      <c r="DY449" s="44" t="s">
        <v>329</v>
      </c>
      <c r="DZ449" s="46">
        <v>648</v>
      </c>
      <c r="EA449" s="41">
        <v>60</v>
      </c>
    </row>
    <row r="450" spans="4:131" ht="13.5" x14ac:dyDescent="0.25">
      <c r="D450" s="19">
        <v>444</v>
      </c>
      <c r="E450" s="20"/>
      <c r="F450" s="21" t="s">
        <v>1391</v>
      </c>
      <c r="G450" s="57"/>
      <c r="H450" s="21"/>
      <c r="I450" s="19"/>
      <c r="J450" s="19"/>
      <c r="K450" s="24">
        <v>8806538026527</v>
      </c>
      <c r="L450" s="21"/>
      <c r="M450" s="21"/>
      <c r="N450" s="21"/>
      <c r="O450" s="21"/>
      <c r="CA450" s="29">
        <v>447</v>
      </c>
      <c r="CB450" s="50"/>
      <c r="CC450" s="55" t="s">
        <v>2149</v>
      </c>
      <c r="CD450" s="31" t="s">
        <v>1288</v>
      </c>
      <c r="CE450" s="55" t="s">
        <v>2150</v>
      </c>
      <c r="CF450" s="32" t="s">
        <v>2151</v>
      </c>
      <c r="CG450" s="33" t="s">
        <v>61</v>
      </c>
      <c r="CH450" s="34">
        <v>51500</v>
      </c>
      <c r="CI450" s="35">
        <v>45717</v>
      </c>
      <c r="CJ450" s="35"/>
      <c r="CK450" s="36">
        <v>103000</v>
      </c>
      <c r="CL450" s="26">
        <f t="shared" si="55"/>
        <v>51500</v>
      </c>
      <c r="CM450" s="26"/>
      <c r="CR450" s="26" t="str">
        <f t="shared" si="56"/>
        <v>('수정온누리약국(예천)', '504-15-40037', '경상북도 예천군 예천읍 시장로', '8806538000220', '가모피드정 5mg', 51500, '2025-03-01'),</v>
      </c>
      <c r="DF450" s="39" t="s">
        <v>120</v>
      </c>
      <c r="DG450" s="12" t="s">
        <v>117</v>
      </c>
      <c r="DH450" s="12" t="s">
        <v>203</v>
      </c>
      <c r="DI450" s="40" t="s">
        <v>335</v>
      </c>
      <c r="DJ450" s="39" t="s">
        <v>1407</v>
      </c>
      <c r="DK450" s="41">
        <v>90</v>
      </c>
      <c r="DL450" s="42" t="s">
        <v>93</v>
      </c>
      <c r="DR450" s="43">
        <v>1164</v>
      </c>
      <c r="DS450" s="44" t="s">
        <v>119</v>
      </c>
      <c r="DT450" s="39" t="s">
        <v>120</v>
      </c>
      <c r="DU450" s="44" t="s">
        <v>334</v>
      </c>
      <c r="DV450" s="40" t="s">
        <v>335</v>
      </c>
      <c r="DW450" s="45">
        <v>3</v>
      </c>
      <c r="DX450" s="39" t="s">
        <v>1407</v>
      </c>
      <c r="DY450" s="44" t="s">
        <v>329</v>
      </c>
      <c r="DZ450" s="46">
        <v>648</v>
      </c>
      <c r="EA450" s="41">
        <v>90</v>
      </c>
    </row>
    <row r="451" spans="4:131" ht="13.5" x14ac:dyDescent="0.25">
      <c r="D451" s="19">
        <v>445</v>
      </c>
      <c r="E451" s="20"/>
      <c r="F451" s="21" t="s">
        <v>1391</v>
      </c>
      <c r="G451" s="57"/>
      <c r="H451" s="21"/>
      <c r="I451" s="19"/>
      <c r="J451" s="19"/>
      <c r="K451" s="24">
        <v>8806538026503</v>
      </c>
      <c r="L451" s="21"/>
      <c r="M451" s="21"/>
      <c r="N451" s="21"/>
      <c r="O451" s="21"/>
      <c r="CA451" s="29">
        <v>448</v>
      </c>
      <c r="CB451" s="50"/>
      <c r="CC451" s="55" t="s">
        <v>2149</v>
      </c>
      <c r="CD451" s="31" t="s">
        <v>1288</v>
      </c>
      <c r="CE451" s="55" t="s">
        <v>2150</v>
      </c>
      <c r="CF451" s="32" t="s">
        <v>2152</v>
      </c>
      <c r="CG451" s="33" t="s">
        <v>701</v>
      </c>
      <c r="CH451" s="34">
        <v>91050</v>
      </c>
      <c r="CI451" s="35">
        <v>45717</v>
      </c>
      <c r="CJ451" s="35"/>
      <c r="CK451" s="36">
        <v>182100</v>
      </c>
      <c r="CL451" s="26">
        <f t="shared" si="55"/>
        <v>91050</v>
      </c>
      <c r="CM451" s="26"/>
      <c r="CR451" s="26" t="str">
        <f t="shared" si="56"/>
        <v>('수정온누리약국(예천)', '504-15-40037', '경상북도 예천군 예천읍 시장로', '8806538054025', '디멘케어정 10mg', 91050, '2025-03-01'),</v>
      </c>
      <c r="DF451" s="39" t="s">
        <v>120</v>
      </c>
      <c r="DG451" s="12" t="s">
        <v>117</v>
      </c>
      <c r="DH451" s="12" t="s">
        <v>203</v>
      </c>
      <c r="DI451" s="40" t="s">
        <v>346</v>
      </c>
      <c r="DJ451" s="39" t="s">
        <v>1416</v>
      </c>
      <c r="DK451" s="41">
        <v>120</v>
      </c>
      <c r="DL451" s="42" t="s">
        <v>93</v>
      </c>
      <c r="DR451" s="43">
        <v>967</v>
      </c>
      <c r="DS451" s="44" t="s">
        <v>119</v>
      </c>
      <c r="DT451" s="39" t="s">
        <v>120</v>
      </c>
      <c r="DU451" s="44" t="s">
        <v>345</v>
      </c>
      <c r="DV451" s="40" t="s">
        <v>346</v>
      </c>
      <c r="DW451" s="45">
        <v>3</v>
      </c>
      <c r="DX451" s="39" t="s">
        <v>1416</v>
      </c>
      <c r="DY451" s="44" t="s">
        <v>414</v>
      </c>
      <c r="DZ451" s="46">
        <v>725</v>
      </c>
      <c r="EA451" s="41">
        <v>120</v>
      </c>
    </row>
    <row r="452" spans="4:131" ht="13.5" x14ac:dyDescent="0.25">
      <c r="D452" s="19">
        <v>446</v>
      </c>
      <c r="E452" s="20"/>
      <c r="F452" s="21" t="s">
        <v>2180</v>
      </c>
      <c r="G452" s="57"/>
      <c r="H452" s="21"/>
      <c r="I452" s="19"/>
      <c r="J452" s="19"/>
      <c r="K452" s="24">
        <v>8806538026909</v>
      </c>
      <c r="L452" s="21"/>
      <c r="M452" s="21"/>
      <c r="N452" s="21"/>
      <c r="O452" s="21"/>
      <c r="CA452" s="29">
        <v>449</v>
      </c>
      <c r="CB452" s="50"/>
      <c r="CC452" s="55" t="s">
        <v>2149</v>
      </c>
      <c r="CD452" s="31" t="s">
        <v>1288</v>
      </c>
      <c r="CE452" s="55" t="s">
        <v>2150</v>
      </c>
      <c r="CF452" s="32" t="s">
        <v>2156</v>
      </c>
      <c r="CG452" s="33" t="s">
        <v>916</v>
      </c>
      <c r="CH452" s="34">
        <v>28200</v>
      </c>
      <c r="CI452" s="35">
        <v>45717</v>
      </c>
      <c r="CJ452" s="35"/>
      <c r="CK452" s="36">
        <v>56400</v>
      </c>
      <c r="CL452" s="26">
        <f t="shared" si="55"/>
        <v>28200</v>
      </c>
      <c r="CM452" s="26"/>
      <c r="CR452" s="26" t="str">
        <f t="shared" si="56"/>
        <v>('수정온누리약국(예천)', '504-15-40037', '경상북도 예천군 예천읍 시장로', '8806538021027', '에이낙정', 28200, '2025-03-01'),</v>
      </c>
      <c r="DF452" s="39" t="s">
        <v>120</v>
      </c>
      <c r="DG452" s="12" t="s">
        <v>117</v>
      </c>
      <c r="DH452" s="12" t="s">
        <v>203</v>
      </c>
      <c r="DI452" s="40" t="s">
        <v>346</v>
      </c>
      <c r="DJ452" s="39" t="s">
        <v>1416</v>
      </c>
      <c r="DK452" s="41">
        <v>450</v>
      </c>
      <c r="DL452" s="42" t="s">
        <v>93</v>
      </c>
      <c r="DR452" s="43">
        <v>1001</v>
      </c>
      <c r="DS452" s="44" t="s">
        <v>119</v>
      </c>
      <c r="DT452" s="39" t="s">
        <v>120</v>
      </c>
      <c r="DU452" s="44" t="s">
        <v>345</v>
      </c>
      <c r="DV452" s="40" t="s">
        <v>346</v>
      </c>
      <c r="DW452" s="45">
        <v>3</v>
      </c>
      <c r="DX452" s="39" t="s">
        <v>1416</v>
      </c>
      <c r="DY452" s="44" t="s">
        <v>414</v>
      </c>
      <c r="DZ452" s="46">
        <v>725</v>
      </c>
      <c r="EA452" s="41">
        <v>450</v>
      </c>
    </row>
    <row r="453" spans="4:131" ht="13.5" x14ac:dyDescent="0.25">
      <c r="D453" s="19">
        <v>447</v>
      </c>
      <c r="E453" s="20"/>
      <c r="F453" s="21" t="s">
        <v>2181</v>
      </c>
      <c r="G453" s="57"/>
      <c r="H453" s="21"/>
      <c r="I453" s="19"/>
      <c r="J453" s="19"/>
      <c r="K453" s="24">
        <v>8806538062327</v>
      </c>
      <c r="L453" s="21"/>
      <c r="M453" s="21"/>
      <c r="N453" s="21"/>
      <c r="O453" s="21"/>
      <c r="CA453" s="29">
        <v>450</v>
      </c>
      <c r="CB453" s="50"/>
      <c r="CC453" s="55" t="s">
        <v>2154</v>
      </c>
      <c r="CD453" s="31" t="s">
        <v>1305</v>
      </c>
      <c r="CE453" s="55" t="s">
        <v>2150</v>
      </c>
      <c r="CF453" s="32" t="s">
        <v>2151</v>
      </c>
      <c r="CG453" s="33" t="s">
        <v>61</v>
      </c>
      <c r="CH453" s="34">
        <v>77250</v>
      </c>
      <c r="CI453" s="35">
        <v>45717</v>
      </c>
      <c r="CJ453" s="35"/>
      <c r="CK453" s="36">
        <v>154500</v>
      </c>
      <c r="CL453" s="26">
        <f t="shared" ref="CL453:CL516" si="57">IFERROR(CK453/2,"")</f>
        <v>77250</v>
      </c>
      <c r="CM453" s="26"/>
      <c r="CR453" s="26" t="str">
        <f t="shared" ref="CR453:CR516" si="58">IFERROR("('"&amp;CC453&amp;"', '"&amp;CD453&amp;"', '"&amp;CE453&amp;"', '"&amp;CF453&amp;"', '"&amp;CG453&amp;"', "&amp;CH453&amp;", '"&amp;TEXT(CI453,"YYYY-MM-DD")&amp;"'),","")</f>
        <v>('소백산약국(예천)', '607-38-67881', '경상북도 예천군 예천읍 시장로', '8806538000220', '가모피드정 5mg', 77250, '2025-03-01'),</v>
      </c>
      <c r="DF453" s="39" t="s">
        <v>120</v>
      </c>
      <c r="DG453" s="12" t="s">
        <v>117</v>
      </c>
      <c r="DH453" s="12" t="s">
        <v>203</v>
      </c>
      <c r="DI453" s="40" t="s">
        <v>346</v>
      </c>
      <c r="DJ453" s="39" t="s">
        <v>1416</v>
      </c>
      <c r="DK453" s="41">
        <v>60</v>
      </c>
      <c r="DL453" s="42" t="s">
        <v>93</v>
      </c>
      <c r="DR453" s="43">
        <v>1026</v>
      </c>
      <c r="DS453" s="44" t="s">
        <v>119</v>
      </c>
      <c r="DT453" s="39" t="s">
        <v>120</v>
      </c>
      <c r="DU453" s="44" t="s">
        <v>345</v>
      </c>
      <c r="DV453" s="40" t="s">
        <v>346</v>
      </c>
      <c r="DW453" s="45">
        <v>3</v>
      </c>
      <c r="DX453" s="39" t="s">
        <v>1416</v>
      </c>
      <c r="DY453" s="44" t="s">
        <v>414</v>
      </c>
      <c r="DZ453" s="46">
        <v>725</v>
      </c>
      <c r="EA453" s="41">
        <v>60</v>
      </c>
    </row>
    <row r="454" spans="4:131" ht="13.5" x14ac:dyDescent="0.25">
      <c r="D454" s="19">
        <v>448</v>
      </c>
      <c r="E454" s="20"/>
      <c r="F454" s="21" t="s">
        <v>2182</v>
      </c>
      <c r="G454" s="57"/>
      <c r="H454" s="21"/>
      <c r="I454" s="19"/>
      <c r="J454" s="19"/>
      <c r="K454" s="24">
        <v>8806538049618</v>
      </c>
      <c r="L454" s="21"/>
      <c r="M454" s="21"/>
      <c r="N454" s="21"/>
      <c r="O454" s="21"/>
      <c r="CA454" s="29">
        <v>451</v>
      </c>
      <c r="CB454" s="50"/>
      <c r="CC454" s="55" t="s">
        <v>2149</v>
      </c>
      <c r="CD454" s="31" t="s">
        <v>1288</v>
      </c>
      <c r="CE454" s="55" t="s">
        <v>2150</v>
      </c>
      <c r="CF454" s="32" t="s">
        <v>2151</v>
      </c>
      <c r="CG454" s="33" t="s">
        <v>61</v>
      </c>
      <c r="CH454" s="34">
        <v>77250</v>
      </c>
      <c r="CI454" s="35">
        <v>45717</v>
      </c>
      <c r="CJ454" s="35"/>
      <c r="CK454" s="36">
        <v>154500</v>
      </c>
      <c r="CL454" s="26">
        <f t="shared" si="57"/>
        <v>77250</v>
      </c>
      <c r="CM454" s="26"/>
      <c r="CR454" s="26" t="str">
        <f t="shared" si="58"/>
        <v>('수정온누리약국(예천)', '504-15-40037', '경상북도 예천군 예천읍 시장로', '8806538000220', '가모피드정 5mg', 77250, '2025-03-01'),</v>
      </c>
      <c r="DF454" s="39" t="s">
        <v>120</v>
      </c>
      <c r="DG454" s="12" t="s">
        <v>117</v>
      </c>
      <c r="DH454" s="12" t="s">
        <v>203</v>
      </c>
      <c r="DI454" s="40" t="s">
        <v>335</v>
      </c>
      <c r="DJ454" s="39" t="s">
        <v>1416</v>
      </c>
      <c r="DK454" s="41">
        <v>780</v>
      </c>
      <c r="DL454" s="42" t="s">
        <v>93</v>
      </c>
      <c r="DR454" s="43">
        <v>1088</v>
      </c>
      <c r="DS454" s="44" t="s">
        <v>119</v>
      </c>
      <c r="DT454" s="39" t="s">
        <v>120</v>
      </c>
      <c r="DU454" s="44" t="s">
        <v>334</v>
      </c>
      <c r="DV454" s="40" t="s">
        <v>335</v>
      </c>
      <c r="DW454" s="45">
        <v>3</v>
      </c>
      <c r="DX454" s="39" t="s">
        <v>1416</v>
      </c>
      <c r="DY454" s="44" t="s">
        <v>414</v>
      </c>
      <c r="DZ454" s="46">
        <v>725</v>
      </c>
      <c r="EA454" s="41">
        <v>780</v>
      </c>
    </row>
    <row r="455" spans="4:131" ht="13.5" x14ac:dyDescent="0.25">
      <c r="D455" s="19">
        <v>449</v>
      </c>
      <c r="E455" s="20"/>
      <c r="F455" s="21" t="s">
        <v>2183</v>
      </c>
      <c r="G455" s="57"/>
      <c r="H455" s="21"/>
      <c r="I455" s="19"/>
      <c r="J455" s="19"/>
      <c r="K455" s="24">
        <v>8806538028514</v>
      </c>
      <c r="L455" s="21"/>
      <c r="M455" s="21"/>
      <c r="N455" s="21"/>
      <c r="O455" s="21"/>
      <c r="CA455" s="29">
        <v>452</v>
      </c>
      <c r="CB455" s="50"/>
      <c r="CC455" s="55" t="s">
        <v>2149</v>
      </c>
      <c r="CD455" s="31" t="s">
        <v>1288</v>
      </c>
      <c r="CE455" s="55" t="s">
        <v>2150</v>
      </c>
      <c r="CF455" s="32" t="s">
        <v>2152</v>
      </c>
      <c r="CG455" s="33" t="s">
        <v>701</v>
      </c>
      <c r="CH455" s="34">
        <v>455250</v>
      </c>
      <c r="CI455" s="35">
        <v>45689</v>
      </c>
      <c r="CJ455" s="35"/>
      <c r="CK455" s="36">
        <v>910500</v>
      </c>
      <c r="CL455" s="26">
        <f t="shared" si="57"/>
        <v>455250</v>
      </c>
      <c r="CM455" s="26"/>
      <c r="CR455" s="26" t="str">
        <f t="shared" si="58"/>
        <v>('수정온누리약국(예천)', '504-15-40037', '경상북도 예천군 예천읍 시장로', '8806538054025', '디멘케어정 10mg', 455250, '2025-02-01'),</v>
      </c>
      <c r="DF455" s="39" t="s">
        <v>120</v>
      </c>
      <c r="DG455" s="12" t="s">
        <v>117</v>
      </c>
      <c r="DH455" s="12" t="s">
        <v>203</v>
      </c>
      <c r="DI455" s="40" t="s">
        <v>335</v>
      </c>
      <c r="DJ455" s="39" t="s">
        <v>1416</v>
      </c>
      <c r="DK455" s="41">
        <v>90</v>
      </c>
      <c r="DL455" s="42" t="s">
        <v>93</v>
      </c>
      <c r="DR455" s="43">
        <v>1126</v>
      </c>
      <c r="DS455" s="44" t="s">
        <v>119</v>
      </c>
      <c r="DT455" s="39" t="s">
        <v>120</v>
      </c>
      <c r="DU455" s="44" t="s">
        <v>334</v>
      </c>
      <c r="DV455" s="40" t="s">
        <v>335</v>
      </c>
      <c r="DW455" s="45">
        <v>3</v>
      </c>
      <c r="DX455" s="39" t="s">
        <v>1416</v>
      </c>
      <c r="DY455" s="44" t="s">
        <v>414</v>
      </c>
      <c r="DZ455" s="46">
        <v>725</v>
      </c>
      <c r="EA455" s="41">
        <v>90</v>
      </c>
    </row>
    <row r="456" spans="4:131" x14ac:dyDescent="0.25">
      <c r="CA456" s="29">
        <v>453</v>
      </c>
      <c r="CB456" s="50"/>
      <c r="CC456" s="55" t="s">
        <v>2154</v>
      </c>
      <c r="CD456" s="31" t="s">
        <v>1305</v>
      </c>
      <c r="CE456" s="55" t="s">
        <v>2150</v>
      </c>
      <c r="CF456" s="32" t="s">
        <v>2155</v>
      </c>
      <c r="CG456" s="33" t="s">
        <v>589</v>
      </c>
      <c r="CH456" s="34">
        <v>23790</v>
      </c>
      <c r="CI456" s="35">
        <v>45658</v>
      </c>
      <c r="CJ456" s="35"/>
      <c r="CK456" s="36">
        <v>47580</v>
      </c>
      <c r="CL456" s="26">
        <f t="shared" si="57"/>
        <v>23790</v>
      </c>
      <c r="CM456" s="26"/>
      <c r="CR456" s="26" t="str">
        <f t="shared" si="58"/>
        <v>('소백산약국(예천)', '607-38-67881', '경상북도 예천군 예천읍 시장로', '8806538048628', '디누보패취10', 23790, '2025-01-01'),</v>
      </c>
      <c r="DF456" s="39" t="s">
        <v>120</v>
      </c>
      <c r="DG456" s="12" t="s">
        <v>117</v>
      </c>
      <c r="DH456" s="12" t="s">
        <v>203</v>
      </c>
      <c r="DI456" s="40" t="s">
        <v>335</v>
      </c>
      <c r="DJ456" s="39" t="s">
        <v>1416</v>
      </c>
      <c r="DK456" s="41">
        <v>90</v>
      </c>
      <c r="DL456" s="42" t="s">
        <v>93</v>
      </c>
      <c r="DR456" s="43">
        <v>1202</v>
      </c>
      <c r="DS456" s="44" t="s">
        <v>119</v>
      </c>
      <c r="DT456" s="39" t="s">
        <v>120</v>
      </c>
      <c r="DU456" s="44" t="s">
        <v>334</v>
      </c>
      <c r="DV456" s="40" t="s">
        <v>335</v>
      </c>
      <c r="DW456" s="45">
        <v>3</v>
      </c>
      <c r="DX456" s="39" t="s">
        <v>1416</v>
      </c>
      <c r="DY456" s="44" t="s">
        <v>414</v>
      </c>
      <c r="DZ456" s="46">
        <v>725</v>
      </c>
      <c r="EA456" s="41">
        <v>90</v>
      </c>
    </row>
    <row r="457" spans="4:131" x14ac:dyDescent="0.25">
      <c r="CA457" s="29">
        <v>454</v>
      </c>
      <c r="CB457" s="50"/>
      <c r="CC457" s="55" t="s">
        <v>2149</v>
      </c>
      <c r="CD457" s="31" t="s">
        <v>1288</v>
      </c>
      <c r="CE457" s="55" t="s">
        <v>2150</v>
      </c>
      <c r="CF457" s="32" t="s">
        <v>2151</v>
      </c>
      <c r="CG457" s="33" t="s">
        <v>61</v>
      </c>
      <c r="CH457" s="34">
        <v>51500</v>
      </c>
      <c r="CI457" s="35">
        <v>45717</v>
      </c>
      <c r="CJ457" s="35"/>
      <c r="CK457" s="36">
        <v>103000</v>
      </c>
      <c r="CL457" s="26">
        <f t="shared" si="57"/>
        <v>51500</v>
      </c>
      <c r="CM457" s="26"/>
      <c r="CR457" s="26" t="str">
        <f t="shared" si="58"/>
        <v>('수정온누리약국(예천)', '504-15-40037', '경상북도 예천군 예천읍 시장로', '8806538000220', '가모피드정 5mg', 51500, '2025-03-01'),</v>
      </c>
      <c r="DF457" s="39" t="s">
        <v>120</v>
      </c>
      <c r="DG457" s="12" t="s">
        <v>117</v>
      </c>
      <c r="DH457" s="12" t="s">
        <v>203</v>
      </c>
      <c r="DI457" s="40" t="s">
        <v>382</v>
      </c>
      <c r="DJ457" s="39" t="s">
        <v>1416</v>
      </c>
      <c r="DK457" s="41">
        <v>180</v>
      </c>
      <c r="DL457" s="42" t="s">
        <v>93</v>
      </c>
      <c r="DR457" s="43">
        <v>1238</v>
      </c>
      <c r="DS457" s="44" t="s">
        <v>119</v>
      </c>
      <c r="DT457" s="39" t="s">
        <v>120</v>
      </c>
      <c r="DU457" s="44" t="s">
        <v>381</v>
      </c>
      <c r="DV457" s="40" t="s">
        <v>382</v>
      </c>
      <c r="DW457" s="45">
        <v>3</v>
      </c>
      <c r="DX457" s="39" t="s">
        <v>1416</v>
      </c>
      <c r="DY457" s="44" t="s">
        <v>414</v>
      </c>
      <c r="DZ457" s="46">
        <v>725</v>
      </c>
      <c r="EA457" s="41">
        <v>180</v>
      </c>
    </row>
    <row r="458" spans="4:131" x14ac:dyDescent="0.25">
      <c r="CA458" s="29">
        <v>455</v>
      </c>
      <c r="CB458" s="50"/>
      <c r="CC458" s="55" t="s">
        <v>2149</v>
      </c>
      <c r="CD458" s="31" t="s">
        <v>1288</v>
      </c>
      <c r="CE458" s="55" t="s">
        <v>2150</v>
      </c>
      <c r="CF458" s="32" t="s">
        <v>2152</v>
      </c>
      <c r="CG458" s="33" t="s">
        <v>701</v>
      </c>
      <c r="CH458" s="34">
        <v>182100</v>
      </c>
      <c r="CI458" s="35">
        <v>45717</v>
      </c>
      <c r="CJ458" s="35"/>
      <c r="CK458" s="36">
        <v>364200</v>
      </c>
      <c r="CL458" s="26">
        <f t="shared" si="57"/>
        <v>182100</v>
      </c>
      <c r="CM458" s="26"/>
      <c r="CR458" s="26" t="str">
        <f t="shared" si="58"/>
        <v>('수정온누리약국(예천)', '504-15-40037', '경상북도 예천군 예천읍 시장로', '8806538054025', '디멘케어정 10mg', 182100, '2025-03-01'),</v>
      </c>
      <c r="DF458" s="39" t="s">
        <v>120</v>
      </c>
      <c r="DG458" s="12" t="s">
        <v>117</v>
      </c>
      <c r="DH458" s="12" t="s">
        <v>203</v>
      </c>
      <c r="DI458" s="40" t="s">
        <v>382</v>
      </c>
      <c r="DJ458" s="39" t="s">
        <v>1416</v>
      </c>
      <c r="DK458" s="41">
        <v>330</v>
      </c>
      <c r="DL458" s="42" t="s">
        <v>93</v>
      </c>
      <c r="DR458" s="43">
        <v>1280</v>
      </c>
      <c r="DS458" s="44" t="s">
        <v>119</v>
      </c>
      <c r="DT458" s="39" t="s">
        <v>120</v>
      </c>
      <c r="DU458" s="44" t="s">
        <v>381</v>
      </c>
      <c r="DV458" s="40" t="s">
        <v>382</v>
      </c>
      <c r="DW458" s="45">
        <v>3</v>
      </c>
      <c r="DX458" s="39" t="s">
        <v>1416</v>
      </c>
      <c r="DY458" s="44" t="s">
        <v>414</v>
      </c>
      <c r="DZ458" s="46">
        <v>725</v>
      </c>
      <c r="EA458" s="41">
        <v>330</v>
      </c>
    </row>
    <row r="459" spans="4:131" x14ac:dyDescent="0.25">
      <c r="CA459" s="29">
        <v>456</v>
      </c>
      <c r="CB459" s="50"/>
      <c r="CC459" s="55" t="s">
        <v>2149</v>
      </c>
      <c r="CD459" s="31" t="s">
        <v>1288</v>
      </c>
      <c r="CE459" s="55" t="s">
        <v>2150</v>
      </c>
      <c r="CF459" s="32" t="s">
        <v>2156</v>
      </c>
      <c r="CG459" s="33" t="s">
        <v>916</v>
      </c>
      <c r="CH459" s="34">
        <v>28200</v>
      </c>
      <c r="CI459" s="35">
        <v>45717</v>
      </c>
      <c r="CJ459" s="35"/>
      <c r="CK459" s="36">
        <v>56400</v>
      </c>
      <c r="CL459" s="26">
        <f t="shared" si="57"/>
        <v>28200</v>
      </c>
      <c r="CM459" s="26"/>
      <c r="CR459" s="26" t="str">
        <f t="shared" si="58"/>
        <v>('수정온누리약국(예천)', '504-15-40037', '경상북도 예천군 예천읍 시장로', '8806538021027', '에이낙정', 28200, '2025-03-01'),</v>
      </c>
      <c r="DF459" s="39" t="s">
        <v>120</v>
      </c>
      <c r="DG459" s="12" t="s">
        <v>117</v>
      </c>
      <c r="DH459" s="12" t="s">
        <v>203</v>
      </c>
      <c r="DI459" s="40" t="s">
        <v>346</v>
      </c>
      <c r="DJ459" s="39" t="s">
        <v>1430</v>
      </c>
      <c r="DK459" s="41">
        <v>900</v>
      </c>
      <c r="DL459" s="42" t="s">
        <v>93</v>
      </c>
      <c r="DR459" s="43">
        <v>968</v>
      </c>
      <c r="DS459" s="44" t="s">
        <v>119</v>
      </c>
      <c r="DT459" s="39" t="s">
        <v>120</v>
      </c>
      <c r="DU459" s="44" t="s">
        <v>345</v>
      </c>
      <c r="DV459" s="40" t="s">
        <v>346</v>
      </c>
      <c r="DW459" s="45">
        <v>3</v>
      </c>
      <c r="DX459" s="39" t="s">
        <v>1430</v>
      </c>
      <c r="DY459" s="44" t="s">
        <v>376</v>
      </c>
      <c r="DZ459" s="46">
        <v>600</v>
      </c>
      <c r="EA459" s="41">
        <v>900</v>
      </c>
    </row>
    <row r="460" spans="4:131" x14ac:dyDescent="0.25">
      <c r="CA460" s="29">
        <v>457</v>
      </c>
      <c r="CB460" s="50"/>
      <c r="CC460" s="55" t="s">
        <v>2149</v>
      </c>
      <c r="CD460" s="31" t="s">
        <v>1288</v>
      </c>
      <c r="CE460" s="55" t="s">
        <v>2150</v>
      </c>
      <c r="CF460" s="32" t="s">
        <v>2151</v>
      </c>
      <c r="CG460" s="33" t="s">
        <v>61</v>
      </c>
      <c r="CH460" s="34">
        <v>128750</v>
      </c>
      <c r="CI460" s="35">
        <v>45717</v>
      </c>
      <c r="CJ460" s="35"/>
      <c r="CK460" s="36">
        <v>257500</v>
      </c>
      <c r="CL460" s="26">
        <f t="shared" si="57"/>
        <v>128750</v>
      </c>
      <c r="CM460" s="26"/>
      <c r="CR460" s="26" t="str">
        <f t="shared" si="58"/>
        <v>('수정온누리약국(예천)', '504-15-40037', '경상북도 예천군 예천읍 시장로', '8806538000220', '가모피드정 5mg', 128750, '2025-03-01'),</v>
      </c>
      <c r="DF460" s="39" t="s">
        <v>120</v>
      </c>
      <c r="DG460" s="12" t="s">
        <v>117</v>
      </c>
      <c r="DH460" s="12" t="s">
        <v>203</v>
      </c>
      <c r="DI460" s="40" t="s">
        <v>346</v>
      </c>
      <c r="DJ460" s="39" t="s">
        <v>1430</v>
      </c>
      <c r="DK460" s="41">
        <v>940</v>
      </c>
      <c r="DL460" s="42" t="s">
        <v>93</v>
      </c>
      <c r="DR460" s="43">
        <v>1002</v>
      </c>
      <c r="DS460" s="44" t="s">
        <v>119</v>
      </c>
      <c r="DT460" s="39" t="s">
        <v>120</v>
      </c>
      <c r="DU460" s="44" t="s">
        <v>345</v>
      </c>
      <c r="DV460" s="40" t="s">
        <v>346</v>
      </c>
      <c r="DW460" s="45">
        <v>3</v>
      </c>
      <c r="DX460" s="39" t="s">
        <v>1430</v>
      </c>
      <c r="DY460" s="44" t="s">
        <v>376</v>
      </c>
      <c r="DZ460" s="46">
        <v>600</v>
      </c>
      <c r="EA460" s="41">
        <v>940</v>
      </c>
    </row>
    <row r="461" spans="4:131" x14ac:dyDescent="0.25">
      <c r="CA461" s="29">
        <v>458</v>
      </c>
      <c r="CB461" s="50"/>
      <c r="CC461" s="55" t="s">
        <v>2149</v>
      </c>
      <c r="CD461" s="31" t="s">
        <v>1288</v>
      </c>
      <c r="CE461" s="55" t="s">
        <v>2150</v>
      </c>
      <c r="CF461" s="32" t="s">
        <v>2152</v>
      </c>
      <c r="CG461" s="33" t="s">
        <v>701</v>
      </c>
      <c r="CH461" s="34">
        <v>455250</v>
      </c>
      <c r="CI461" s="35">
        <v>45717</v>
      </c>
      <c r="CJ461" s="35"/>
      <c r="CK461" s="36">
        <v>910500</v>
      </c>
      <c r="CL461" s="26">
        <f t="shared" si="57"/>
        <v>455250</v>
      </c>
      <c r="CM461" s="26"/>
      <c r="CR461" s="26" t="str">
        <f t="shared" si="58"/>
        <v>('수정온누리약국(예천)', '504-15-40037', '경상북도 예천군 예천읍 시장로', '8806538054025', '디멘케어정 10mg', 455250, '2025-03-01'),</v>
      </c>
      <c r="DF461" s="39" t="s">
        <v>120</v>
      </c>
      <c r="DG461" s="12" t="s">
        <v>117</v>
      </c>
      <c r="DH461" s="12" t="s">
        <v>203</v>
      </c>
      <c r="DI461" s="40" t="s">
        <v>346</v>
      </c>
      <c r="DJ461" s="39" t="s">
        <v>1430</v>
      </c>
      <c r="DK461" s="41">
        <v>14</v>
      </c>
      <c r="DL461" s="42" t="s">
        <v>93</v>
      </c>
      <c r="DR461" s="43">
        <v>1003</v>
      </c>
      <c r="DS461" s="44" t="s">
        <v>119</v>
      </c>
      <c r="DT461" s="39" t="s">
        <v>120</v>
      </c>
      <c r="DU461" s="44" t="s">
        <v>345</v>
      </c>
      <c r="DV461" s="40" t="s">
        <v>346</v>
      </c>
      <c r="DW461" s="45">
        <v>3</v>
      </c>
      <c r="DX461" s="39" t="s">
        <v>1430</v>
      </c>
      <c r="DY461" s="44" t="s">
        <v>376</v>
      </c>
      <c r="DZ461" s="46">
        <v>600</v>
      </c>
      <c r="EA461" s="41">
        <v>14</v>
      </c>
    </row>
    <row r="462" spans="4:131" x14ac:dyDescent="0.25">
      <c r="CA462" s="29">
        <v>459</v>
      </c>
      <c r="CB462" s="50"/>
      <c r="CC462" s="55" t="s">
        <v>2149</v>
      </c>
      <c r="CD462" s="31" t="s">
        <v>1288</v>
      </c>
      <c r="CE462" s="55" t="s">
        <v>2150</v>
      </c>
      <c r="CF462" s="32" t="s">
        <v>2156</v>
      </c>
      <c r="CG462" s="33" t="s">
        <v>916</v>
      </c>
      <c r="CH462" s="34">
        <v>56400</v>
      </c>
      <c r="CI462" s="35">
        <v>45717</v>
      </c>
      <c r="CJ462" s="35"/>
      <c r="CK462" s="36">
        <v>112800</v>
      </c>
      <c r="CL462" s="26">
        <f t="shared" si="57"/>
        <v>56400</v>
      </c>
      <c r="CM462" s="26"/>
      <c r="CR462" s="26" t="str">
        <f t="shared" si="58"/>
        <v>('수정온누리약국(예천)', '504-15-40037', '경상북도 예천군 예천읍 시장로', '8806538021027', '에이낙정', 56400, '2025-03-01'),</v>
      </c>
      <c r="DF462" s="39" t="s">
        <v>120</v>
      </c>
      <c r="DG462" s="12" t="s">
        <v>117</v>
      </c>
      <c r="DH462" s="12" t="s">
        <v>203</v>
      </c>
      <c r="DI462" s="40" t="s">
        <v>346</v>
      </c>
      <c r="DJ462" s="39" t="s">
        <v>1430</v>
      </c>
      <c r="DK462" s="41">
        <v>300</v>
      </c>
      <c r="DL462" s="42" t="s">
        <v>93</v>
      </c>
      <c r="DR462" s="43">
        <v>1027</v>
      </c>
      <c r="DS462" s="44" t="s">
        <v>119</v>
      </c>
      <c r="DT462" s="39" t="s">
        <v>120</v>
      </c>
      <c r="DU462" s="44" t="s">
        <v>345</v>
      </c>
      <c r="DV462" s="40" t="s">
        <v>346</v>
      </c>
      <c r="DW462" s="45">
        <v>3</v>
      </c>
      <c r="DX462" s="39" t="s">
        <v>1430</v>
      </c>
      <c r="DY462" s="44" t="s">
        <v>376</v>
      </c>
      <c r="DZ462" s="46">
        <v>600</v>
      </c>
      <c r="EA462" s="41">
        <v>300</v>
      </c>
    </row>
    <row r="463" spans="4:131" x14ac:dyDescent="0.25">
      <c r="CA463" s="29">
        <v>460</v>
      </c>
      <c r="CB463" s="50"/>
      <c r="CC463" s="55" t="s">
        <v>2149</v>
      </c>
      <c r="CD463" s="31" t="s">
        <v>1288</v>
      </c>
      <c r="CE463" s="55" t="s">
        <v>2150</v>
      </c>
      <c r="CF463" s="32" t="s">
        <v>2151</v>
      </c>
      <c r="CG463" s="33" t="s">
        <v>61</v>
      </c>
      <c r="CH463" s="34">
        <v>51500</v>
      </c>
      <c r="CI463" s="35">
        <v>45717</v>
      </c>
      <c r="CJ463" s="35"/>
      <c r="CK463" s="36">
        <v>103000</v>
      </c>
      <c r="CL463" s="26">
        <f t="shared" si="57"/>
        <v>51500</v>
      </c>
      <c r="CM463" s="26"/>
      <c r="CR463" s="26" t="str">
        <f t="shared" si="58"/>
        <v>('수정온누리약국(예천)', '504-15-40037', '경상북도 예천군 예천읍 시장로', '8806538000220', '가모피드정 5mg', 51500, '2025-03-01'),</v>
      </c>
      <c r="DF463" s="39" t="s">
        <v>120</v>
      </c>
      <c r="DG463" s="12" t="s">
        <v>117</v>
      </c>
      <c r="DH463" s="12" t="s">
        <v>203</v>
      </c>
      <c r="DI463" s="40" t="s">
        <v>335</v>
      </c>
      <c r="DJ463" s="39" t="s">
        <v>1430</v>
      </c>
      <c r="DK463" s="41">
        <v>1410</v>
      </c>
      <c r="DL463" s="42" t="s">
        <v>93</v>
      </c>
      <c r="DR463" s="43">
        <v>1089</v>
      </c>
      <c r="DS463" s="44" t="s">
        <v>119</v>
      </c>
      <c r="DT463" s="39" t="s">
        <v>120</v>
      </c>
      <c r="DU463" s="44" t="s">
        <v>334</v>
      </c>
      <c r="DV463" s="40" t="s">
        <v>335</v>
      </c>
      <c r="DW463" s="45">
        <v>3</v>
      </c>
      <c r="DX463" s="39" t="s">
        <v>1430</v>
      </c>
      <c r="DY463" s="44" t="s">
        <v>376</v>
      </c>
      <c r="DZ463" s="46">
        <v>600</v>
      </c>
      <c r="EA463" s="41">
        <v>1410</v>
      </c>
    </row>
    <row r="464" spans="4:131" x14ac:dyDescent="0.25">
      <c r="CA464" s="29">
        <v>461</v>
      </c>
      <c r="CB464" s="50"/>
      <c r="CC464" s="55" t="s">
        <v>2149</v>
      </c>
      <c r="CD464" s="31" t="s">
        <v>1288</v>
      </c>
      <c r="CE464" s="55" t="s">
        <v>2150</v>
      </c>
      <c r="CF464" s="32" t="s">
        <v>2152</v>
      </c>
      <c r="CG464" s="33" t="s">
        <v>701</v>
      </c>
      <c r="CH464" s="34">
        <v>91050</v>
      </c>
      <c r="CI464" s="35">
        <v>45689</v>
      </c>
      <c r="CJ464" s="35"/>
      <c r="CK464" s="36">
        <v>182100</v>
      </c>
      <c r="CL464" s="26">
        <f t="shared" si="57"/>
        <v>91050</v>
      </c>
      <c r="CM464" s="26"/>
      <c r="CR464" s="26" t="str">
        <f t="shared" si="58"/>
        <v>('수정온누리약국(예천)', '504-15-40037', '경상북도 예천군 예천읍 시장로', '8806538054025', '디멘케어정 10mg', 91050, '2025-02-01'),</v>
      </c>
      <c r="DF464" s="39" t="s">
        <v>120</v>
      </c>
      <c r="DG464" s="12" t="s">
        <v>117</v>
      </c>
      <c r="DH464" s="12" t="s">
        <v>203</v>
      </c>
      <c r="DI464" s="40" t="s">
        <v>335</v>
      </c>
      <c r="DJ464" s="39" t="s">
        <v>1430</v>
      </c>
      <c r="DK464" s="41">
        <v>300</v>
      </c>
      <c r="DL464" s="42" t="s">
        <v>93</v>
      </c>
      <c r="DR464" s="43">
        <v>1127</v>
      </c>
      <c r="DS464" s="44" t="s">
        <v>119</v>
      </c>
      <c r="DT464" s="39" t="s">
        <v>120</v>
      </c>
      <c r="DU464" s="44" t="s">
        <v>334</v>
      </c>
      <c r="DV464" s="40" t="s">
        <v>335</v>
      </c>
      <c r="DW464" s="45">
        <v>3</v>
      </c>
      <c r="DX464" s="39" t="s">
        <v>1430</v>
      </c>
      <c r="DY464" s="44" t="s">
        <v>376</v>
      </c>
      <c r="DZ464" s="46">
        <v>600</v>
      </c>
      <c r="EA464" s="41">
        <v>300</v>
      </c>
    </row>
    <row r="465" spans="79:131" x14ac:dyDescent="0.25">
      <c r="CA465" s="29">
        <v>462</v>
      </c>
      <c r="CB465" s="50"/>
      <c r="CC465" s="55" t="s">
        <v>2149</v>
      </c>
      <c r="CD465" s="31" t="s">
        <v>1288</v>
      </c>
      <c r="CE465" s="55" t="s">
        <v>2150</v>
      </c>
      <c r="CF465" s="32" t="s">
        <v>2156</v>
      </c>
      <c r="CG465" s="33" t="s">
        <v>916</v>
      </c>
      <c r="CH465" s="34">
        <v>28200</v>
      </c>
      <c r="CI465" s="35">
        <v>45658</v>
      </c>
      <c r="CJ465" s="35"/>
      <c r="CK465" s="36">
        <v>56400</v>
      </c>
      <c r="CL465" s="26">
        <f t="shared" si="57"/>
        <v>28200</v>
      </c>
      <c r="CM465" s="26"/>
      <c r="CR465" s="26" t="str">
        <f t="shared" si="58"/>
        <v>('수정온누리약국(예천)', '504-15-40037', '경상북도 예천군 예천읍 시장로', '8806538021027', '에이낙정', 28200, '2025-01-01'),</v>
      </c>
      <c r="DF465" s="39" t="s">
        <v>120</v>
      </c>
      <c r="DG465" s="12" t="s">
        <v>117</v>
      </c>
      <c r="DH465" s="12" t="s">
        <v>203</v>
      </c>
      <c r="DI465" s="40" t="s">
        <v>335</v>
      </c>
      <c r="DJ465" s="39" t="s">
        <v>1430</v>
      </c>
      <c r="DK465" s="41">
        <v>240</v>
      </c>
      <c r="DL465" s="42" t="s">
        <v>93</v>
      </c>
      <c r="DR465" s="43">
        <v>1165</v>
      </c>
      <c r="DS465" s="44" t="s">
        <v>119</v>
      </c>
      <c r="DT465" s="39" t="s">
        <v>120</v>
      </c>
      <c r="DU465" s="44" t="s">
        <v>334</v>
      </c>
      <c r="DV465" s="40" t="s">
        <v>335</v>
      </c>
      <c r="DW465" s="45">
        <v>3</v>
      </c>
      <c r="DX465" s="39" t="s">
        <v>1430</v>
      </c>
      <c r="DY465" s="44" t="s">
        <v>376</v>
      </c>
      <c r="DZ465" s="46">
        <v>600</v>
      </c>
      <c r="EA465" s="41">
        <v>240</v>
      </c>
    </row>
    <row r="466" spans="79:131" x14ac:dyDescent="0.25">
      <c r="CA466" s="29">
        <v>463</v>
      </c>
      <c r="CB466" s="50"/>
      <c r="CC466" s="55" t="s">
        <v>2149</v>
      </c>
      <c r="CD466" s="31" t="s">
        <v>1288</v>
      </c>
      <c r="CE466" s="55" t="s">
        <v>2150</v>
      </c>
      <c r="CF466" s="32" t="s">
        <v>2151</v>
      </c>
      <c r="CG466" s="33" t="s">
        <v>61</v>
      </c>
      <c r="CH466" s="34">
        <v>103000</v>
      </c>
      <c r="CI466" s="35">
        <v>45717</v>
      </c>
      <c r="CJ466" s="35"/>
      <c r="CK466" s="36">
        <v>206000</v>
      </c>
      <c r="CL466" s="26">
        <f t="shared" si="57"/>
        <v>103000</v>
      </c>
      <c r="CM466" s="26"/>
      <c r="CR466" s="26" t="str">
        <f t="shared" si="58"/>
        <v>('수정온누리약국(예천)', '504-15-40037', '경상북도 예천군 예천읍 시장로', '8806538000220', '가모피드정 5mg', 103000, '2025-03-01'),</v>
      </c>
      <c r="DF466" s="39" t="s">
        <v>120</v>
      </c>
      <c r="DG466" s="12" t="s">
        <v>117</v>
      </c>
      <c r="DH466" s="12" t="s">
        <v>203</v>
      </c>
      <c r="DI466" s="40" t="s">
        <v>335</v>
      </c>
      <c r="DJ466" s="39" t="s">
        <v>1430</v>
      </c>
      <c r="DK466" s="41">
        <v>300</v>
      </c>
      <c r="DL466" s="42" t="s">
        <v>93</v>
      </c>
      <c r="DR466" s="43">
        <v>1203</v>
      </c>
      <c r="DS466" s="44" t="s">
        <v>119</v>
      </c>
      <c r="DT466" s="39" t="s">
        <v>120</v>
      </c>
      <c r="DU466" s="44" t="s">
        <v>334</v>
      </c>
      <c r="DV466" s="40" t="s">
        <v>335</v>
      </c>
      <c r="DW466" s="45">
        <v>3</v>
      </c>
      <c r="DX466" s="39" t="s">
        <v>1430</v>
      </c>
      <c r="DY466" s="44" t="s">
        <v>376</v>
      </c>
      <c r="DZ466" s="46">
        <v>600</v>
      </c>
      <c r="EA466" s="41">
        <v>300</v>
      </c>
    </row>
    <row r="467" spans="79:131" x14ac:dyDescent="0.25">
      <c r="CA467" s="29">
        <v>464</v>
      </c>
      <c r="CB467" s="50"/>
      <c r="CC467" s="55" t="s">
        <v>2149</v>
      </c>
      <c r="CD467" s="31" t="s">
        <v>1288</v>
      </c>
      <c r="CE467" s="55" t="s">
        <v>2150</v>
      </c>
      <c r="CF467" s="32" t="s">
        <v>2152</v>
      </c>
      <c r="CG467" s="33" t="s">
        <v>701</v>
      </c>
      <c r="CH467" s="34">
        <v>273150</v>
      </c>
      <c r="CI467" s="35">
        <v>45717</v>
      </c>
      <c r="CJ467" s="35"/>
      <c r="CK467" s="36">
        <v>546300</v>
      </c>
      <c r="CL467" s="26">
        <f t="shared" si="57"/>
        <v>273150</v>
      </c>
      <c r="CM467" s="26"/>
      <c r="CR467" s="26" t="str">
        <f t="shared" si="58"/>
        <v>('수정온누리약국(예천)', '504-15-40037', '경상북도 예천군 예천읍 시장로', '8806538054025', '디멘케어정 10mg', 273150, '2025-03-01'),</v>
      </c>
      <c r="DF467" s="39" t="s">
        <v>120</v>
      </c>
      <c r="DG467" s="12" t="s">
        <v>117</v>
      </c>
      <c r="DH467" s="12" t="s">
        <v>203</v>
      </c>
      <c r="DI467" s="40" t="s">
        <v>382</v>
      </c>
      <c r="DJ467" s="39" t="s">
        <v>1430</v>
      </c>
      <c r="DK467" s="41">
        <v>240</v>
      </c>
      <c r="DL467" s="42" t="s">
        <v>93</v>
      </c>
      <c r="DR467" s="43">
        <v>1239</v>
      </c>
      <c r="DS467" s="44" t="s">
        <v>119</v>
      </c>
      <c r="DT467" s="39" t="s">
        <v>120</v>
      </c>
      <c r="DU467" s="44" t="s">
        <v>381</v>
      </c>
      <c r="DV467" s="40" t="s">
        <v>382</v>
      </c>
      <c r="DW467" s="45">
        <v>3</v>
      </c>
      <c r="DX467" s="39" t="s">
        <v>1430</v>
      </c>
      <c r="DY467" s="44" t="s">
        <v>376</v>
      </c>
      <c r="DZ467" s="46">
        <v>600</v>
      </c>
      <c r="EA467" s="41">
        <v>240</v>
      </c>
    </row>
    <row r="468" spans="79:131" x14ac:dyDescent="0.25">
      <c r="CA468" s="29">
        <v>465</v>
      </c>
      <c r="CB468" s="50"/>
      <c r="CC468" s="55" t="s">
        <v>2149</v>
      </c>
      <c r="CD468" s="31" t="s">
        <v>1288</v>
      </c>
      <c r="CE468" s="55" t="s">
        <v>2150</v>
      </c>
      <c r="CF468" s="32" t="s">
        <v>2156</v>
      </c>
      <c r="CG468" s="33" t="s">
        <v>916</v>
      </c>
      <c r="CH468" s="34">
        <v>56400</v>
      </c>
      <c r="CI468" s="35">
        <v>45717</v>
      </c>
      <c r="CJ468" s="35"/>
      <c r="CK468" s="36">
        <v>112800</v>
      </c>
      <c r="CL468" s="26">
        <f t="shared" si="57"/>
        <v>56400</v>
      </c>
      <c r="CM468" s="26"/>
      <c r="CR468" s="26" t="str">
        <f t="shared" si="58"/>
        <v>('수정온누리약국(예천)', '504-15-40037', '경상북도 예천군 예천읍 시장로', '8806538021027', '에이낙정', 56400, '2025-03-01'),</v>
      </c>
      <c r="DF468" s="39" t="s">
        <v>120</v>
      </c>
      <c r="DG468" s="12" t="s">
        <v>117</v>
      </c>
      <c r="DH468" s="12" t="s">
        <v>203</v>
      </c>
      <c r="DI468" s="40" t="s">
        <v>382</v>
      </c>
      <c r="DJ468" s="39" t="s">
        <v>1430</v>
      </c>
      <c r="DK468" s="41">
        <v>90</v>
      </c>
      <c r="DL468" s="42" t="s">
        <v>93</v>
      </c>
      <c r="DR468" s="43">
        <v>1263</v>
      </c>
      <c r="DS468" s="44" t="s">
        <v>119</v>
      </c>
      <c r="DT468" s="39" t="s">
        <v>120</v>
      </c>
      <c r="DU468" s="44" t="s">
        <v>381</v>
      </c>
      <c r="DV468" s="40" t="s">
        <v>382</v>
      </c>
      <c r="DW468" s="45">
        <v>3</v>
      </c>
      <c r="DX468" s="39" t="s">
        <v>1430</v>
      </c>
      <c r="DY468" s="44" t="s">
        <v>376</v>
      </c>
      <c r="DZ468" s="46">
        <v>600</v>
      </c>
      <c r="EA468" s="41">
        <v>90</v>
      </c>
    </row>
    <row r="469" spans="79:131" x14ac:dyDescent="0.25">
      <c r="CA469" s="29">
        <v>466</v>
      </c>
      <c r="CB469" s="50"/>
      <c r="CC469" s="55" t="s">
        <v>2154</v>
      </c>
      <c r="CD469" s="31" t="s">
        <v>1305</v>
      </c>
      <c r="CE469" s="55" t="s">
        <v>2150</v>
      </c>
      <c r="CF469" s="32" t="s">
        <v>2151</v>
      </c>
      <c r="CG469" s="33" t="s">
        <v>61</v>
      </c>
      <c r="CH469" s="34">
        <v>77250</v>
      </c>
      <c r="CI469" s="35">
        <v>45717</v>
      </c>
      <c r="CJ469" s="35"/>
      <c r="CK469" s="36">
        <v>154500</v>
      </c>
      <c r="CL469" s="26">
        <f t="shared" si="57"/>
        <v>77250</v>
      </c>
      <c r="CM469" s="26"/>
      <c r="CR469" s="26" t="str">
        <f t="shared" si="58"/>
        <v>('소백산약국(예천)', '607-38-67881', '경상북도 예천군 예천읍 시장로', '8806538000220', '가모피드정 5mg', 77250, '2025-03-01'),</v>
      </c>
      <c r="DF469" s="39" t="s">
        <v>120</v>
      </c>
      <c r="DG469" s="12" t="s">
        <v>117</v>
      </c>
      <c r="DH469" s="12" t="s">
        <v>203</v>
      </c>
      <c r="DI469" s="40" t="s">
        <v>382</v>
      </c>
      <c r="DJ469" s="39" t="s">
        <v>1430</v>
      </c>
      <c r="DK469" s="41">
        <v>150</v>
      </c>
      <c r="DL469" s="42" t="s">
        <v>93</v>
      </c>
      <c r="DR469" s="43">
        <v>1281</v>
      </c>
      <c r="DS469" s="44" t="s">
        <v>119</v>
      </c>
      <c r="DT469" s="39" t="s">
        <v>120</v>
      </c>
      <c r="DU469" s="44" t="s">
        <v>381</v>
      </c>
      <c r="DV469" s="40" t="s">
        <v>382</v>
      </c>
      <c r="DW469" s="45">
        <v>3</v>
      </c>
      <c r="DX469" s="39" t="s">
        <v>1430</v>
      </c>
      <c r="DY469" s="44" t="s">
        <v>376</v>
      </c>
      <c r="DZ469" s="46">
        <v>600</v>
      </c>
      <c r="EA469" s="41">
        <v>150</v>
      </c>
    </row>
    <row r="470" spans="79:131" x14ac:dyDescent="0.25">
      <c r="CA470" s="29">
        <v>467</v>
      </c>
      <c r="CB470" s="50"/>
      <c r="CC470" s="55" t="s">
        <v>2154</v>
      </c>
      <c r="CD470" s="31" t="s">
        <v>1305</v>
      </c>
      <c r="CE470" s="55" t="s">
        <v>2150</v>
      </c>
      <c r="CF470" s="32" t="s">
        <v>2152</v>
      </c>
      <c r="CG470" s="33" t="s">
        <v>701</v>
      </c>
      <c r="CH470" s="34">
        <v>455250</v>
      </c>
      <c r="CI470" s="35">
        <v>45717</v>
      </c>
      <c r="CJ470" s="35"/>
      <c r="CK470" s="36">
        <v>910500</v>
      </c>
      <c r="CL470" s="26">
        <f t="shared" si="57"/>
        <v>455250</v>
      </c>
      <c r="CM470" s="26"/>
      <c r="CR470" s="26" t="str">
        <f t="shared" si="58"/>
        <v>('소백산약국(예천)', '607-38-67881', '경상북도 예천군 예천읍 시장로', '8806538054025', '디멘케어정 10mg', 455250, '2025-03-01'),</v>
      </c>
      <c r="DF470" s="39" t="s">
        <v>120</v>
      </c>
      <c r="DG470" s="12" t="s">
        <v>117</v>
      </c>
      <c r="DH470" s="12" t="s">
        <v>203</v>
      </c>
      <c r="DI470" s="40" t="s">
        <v>359</v>
      </c>
      <c r="DJ470" s="39" t="s">
        <v>1443</v>
      </c>
      <c r="DK470" s="41">
        <v>820</v>
      </c>
      <c r="DL470" s="42" t="s">
        <v>93</v>
      </c>
      <c r="DR470" s="43">
        <v>915</v>
      </c>
      <c r="DS470" s="44" t="s">
        <v>119</v>
      </c>
      <c r="DT470" s="39" t="s">
        <v>120</v>
      </c>
      <c r="DU470" s="44" t="s">
        <v>358</v>
      </c>
      <c r="DV470" s="40" t="s">
        <v>359</v>
      </c>
      <c r="DW470" s="45">
        <v>3</v>
      </c>
      <c r="DX470" s="39" t="s">
        <v>1443</v>
      </c>
      <c r="DY470" s="44" t="s">
        <v>1444</v>
      </c>
      <c r="DZ470" s="46">
        <v>195</v>
      </c>
      <c r="EA470" s="41">
        <v>820</v>
      </c>
    </row>
    <row r="471" spans="79:131" x14ac:dyDescent="0.25">
      <c r="CA471" s="29">
        <v>468</v>
      </c>
      <c r="CB471" s="50"/>
      <c r="CC471" s="55" t="s">
        <v>2149</v>
      </c>
      <c r="CD471" s="31" t="s">
        <v>1288</v>
      </c>
      <c r="CE471" s="55" t="s">
        <v>2150</v>
      </c>
      <c r="CF471" s="32" t="s">
        <v>2151</v>
      </c>
      <c r="CG471" s="33" t="s">
        <v>61</v>
      </c>
      <c r="CH471" s="34">
        <v>77250</v>
      </c>
      <c r="CI471" s="35">
        <v>45717</v>
      </c>
      <c r="CJ471" s="35"/>
      <c r="CK471" s="36">
        <v>154500</v>
      </c>
      <c r="CL471" s="26">
        <f t="shared" si="57"/>
        <v>77250</v>
      </c>
      <c r="CM471" s="26"/>
      <c r="CR471" s="26" t="str">
        <f t="shared" si="58"/>
        <v>('수정온누리약국(예천)', '504-15-40037', '경상북도 예천군 예천읍 시장로', '8806538000220', '가모피드정 5mg', 77250, '2025-03-01'),</v>
      </c>
      <c r="DF471" s="39" t="s">
        <v>120</v>
      </c>
      <c r="DG471" s="12" t="s">
        <v>117</v>
      </c>
      <c r="DH471" s="12" t="s">
        <v>203</v>
      </c>
      <c r="DI471" s="40" t="s">
        <v>359</v>
      </c>
      <c r="DJ471" s="39" t="s">
        <v>1443</v>
      </c>
      <c r="DK471" s="41">
        <v>30</v>
      </c>
      <c r="DL471" s="42" t="s">
        <v>93</v>
      </c>
      <c r="DR471" s="43">
        <v>920</v>
      </c>
      <c r="DS471" s="44" t="s">
        <v>119</v>
      </c>
      <c r="DT471" s="39" t="s">
        <v>120</v>
      </c>
      <c r="DU471" s="44" t="s">
        <v>358</v>
      </c>
      <c r="DV471" s="40" t="s">
        <v>359</v>
      </c>
      <c r="DW471" s="45">
        <v>3</v>
      </c>
      <c r="DX471" s="39" t="s">
        <v>1443</v>
      </c>
      <c r="DY471" s="44" t="s">
        <v>1444</v>
      </c>
      <c r="DZ471" s="46">
        <v>195</v>
      </c>
      <c r="EA471" s="41">
        <v>30</v>
      </c>
    </row>
    <row r="472" spans="79:131" x14ac:dyDescent="0.25">
      <c r="CA472" s="29">
        <v>469</v>
      </c>
      <c r="CB472" s="50"/>
      <c r="CC472" s="55" t="s">
        <v>2149</v>
      </c>
      <c r="CD472" s="31" t="s">
        <v>1288</v>
      </c>
      <c r="CE472" s="55" t="s">
        <v>2150</v>
      </c>
      <c r="CF472" s="32" t="s">
        <v>2155</v>
      </c>
      <c r="CG472" s="33" t="s">
        <v>589</v>
      </c>
      <c r="CH472" s="34">
        <v>47580</v>
      </c>
      <c r="CI472" s="35">
        <v>45717</v>
      </c>
      <c r="CJ472" s="35"/>
      <c r="CK472" s="36">
        <v>95160</v>
      </c>
      <c r="CL472" s="26">
        <f t="shared" si="57"/>
        <v>47580</v>
      </c>
      <c r="CM472" s="26"/>
      <c r="CR472" s="26" t="str">
        <f t="shared" si="58"/>
        <v>('수정온누리약국(예천)', '504-15-40037', '경상북도 예천군 예천읍 시장로', '8806538048628', '디누보패취10', 47580, '2025-03-01'),</v>
      </c>
      <c r="DF472" s="39" t="s">
        <v>120</v>
      </c>
      <c r="DG472" s="12" t="s">
        <v>117</v>
      </c>
      <c r="DH472" s="12" t="s">
        <v>203</v>
      </c>
      <c r="DI472" s="40" t="s">
        <v>370</v>
      </c>
      <c r="DJ472" s="39" t="s">
        <v>1443</v>
      </c>
      <c r="DK472" s="41">
        <v>14</v>
      </c>
      <c r="DL472" s="42" t="s">
        <v>93</v>
      </c>
      <c r="DR472" s="43">
        <v>944</v>
      </c>
      <c r="DS472" s="44" t="s">
        <v>119</v>
      </c>
      <c r="DT472" s="39" t="s">
        <v>120</v>
      </c>
      <c r="DU472" s="44" t="s">
        <v>369</v>
      </c>
      <c r="DV472" s="40" t="s">
        <v>370</v>
      </c>
      <c r="DW472" s="45">
        <v>3</v>
      </c>
      <c r="DX472" s="39" t="s">
        <v>1443</v>
      </c>
      <c r="DY472" s="44" t="s">
        <v>1444</v>
      </c>
      <c r="DZ472" s="46">
        <v>195</v>
      </c>
      <c r="EA472" s="41">
        <v>14</v>
      </c>
    </row>
    <row r="473" spans="79:131" x14ac:dyDescent="0.25">
      <c r="CA473" s="29">
        <v>470</v>
      </c>
      <c r="CB473" s="50"/>
      <c r="CC473" s="55" t="s">
        <v>2149</v>
      </c>
      <c r="CD473" s="31" t="s">
        <v>1288</v>
      </c>
      <c r="CE473" s="55" t="s">
        <v>2150</v>
      </c>
      <c r="CF473" s="32" t="s">
        <v>2152</v>
      </c>
      <c r="CG473" s="33" t="s">
        <v>701</v>
      </c>
      <c r="CH473" s="34">
        <v>91050</v>
      </c>
      <c r="CI473" s="35">
        <v>45689</v>
      </c>
      <c r="CJ473" s="35"/>
      <c r="CK473" s="36">
        <v>182100</v>
      </c>
      <c r="CL473" s="26">
        <f t="shared" si="57"/>
        <v>91050</v>
      </c>
      <c r="CM473" s="26"/>
      <c r="CR473" s="26" t="str">
        <f t="shared" si="58"/>
        <v>('수정온누리약국(예천)', '504-15-40037', '경상북도 예천군 예천읍 시장로', '8806538054025', '디멘케어정 10mg', 91050, '2025-02-01'),</v>
      </c>
      <c r="DF473" s="39" t="s">
        <v>120</v>
      </c>
      <c r="DG473" s="12" t="s">
        <v>117</v>
      </c>
      <c r="DH473" s="12" t="s">
        <v>203</v>
      </c>
      <c r="DI473" s="40" t="s">
        <v>320</v>
      </c>
      <c r="DJ473" s="39" t="s">
        <v>1443</v>
      </c>
      <c r="DK473" s="41">
        <v>1008</v>
      </c>
      <c r="DL473" s="42" t="s">
        <v>93</v>
      </c>
      <c r="DR473" s="43">
        <v>1045</v>
      </c>
      <c r="DS473" s="44" t="s">
        <v>119</v>
      </c>
      <c r="DT473" s="39" t="s">
        <v>120</v>
      </c>
      <c r="DU473" s="44" t="s">
        <v>319</v>
      </c>
      <c r="DV473" s="40" t="s">
        <v>320</v>
      </c>
      <c r="DW473" s="45">
        <v>3</v>
      </c>
      <c r="DX473" s="39" t="s">
        <v>1443</v>
      </c>
      <c r="DY473" s="44" t="s">
        <v>1444</v>
      </c>
      <c r="DZ473" s="46">
        <v>195</v>
      </c>
      <c r="EA473" s="41">
        <v>1008</v>
      </c>
    </row>
    <row r="474" spans="79:131" x14ac:dyDescent="0.25">
      <c r="CA474" s="29">
        <v>471</v>
      </c>
      <c r="CB474" s="50"/>
      <c r="CC474" s="55" t="s">
        <v>2149</v>
      </c>
      <c r="CD474" s="31" t="s">
        <v>1288</v>
      </c>
      <c r="CE474" s="55" t="s">
        <v>2150</v>
      </c>
      <c r="CF474" s="32" t="s">
        <v>2156</v>
      </c>
      <c r="CG474" s="33" t="s">
        <v>916</v>
      </c>
      <c r="CH474" s="34">
        <v>84600</v>
      </c>
      <c r="CI474" s="35">
        <v>45658</v>
      </c>
      <c r="CJ474" s="35"/>
      <c r="CK474" s="36">
        <v>169200</v>
      </c>
      <c r="CL474" s="26">
        <f t="shared" si="57"/>
        <v>84600</v>
      </c>
      <c r="CM474" s="26"/>
      <c r="CR474" s="26" t="str">
        <f t="shared" si="58"/>
        <v>('수정온누리약국(예천)', '504-15-40037', '경상북도 예천군 예천읍 시장로', '8806538021027', '에이낙정', 84600, '2025-01-01'),</v>
      </c>
      <c r="DF474" s="39" t="s">
        <v>120</v>
      </c>
      <c r="DG474" s="12" t="s">
        <v>117</v>
      </c>
      <c r="DH474" s="12" t="s">
        <v>203</v>
      </c>
      <c r="DI474" s="40" t="s">
        <v>320</v>
      </c>
      <c r="DJ474" s="39" t="s">
        <v>1443</v>
      </c>
      <c r="DK474" s="41">
        <v>1031</v>
      </c>
      <c r="DL474" s="42" t="s">
        <v>93</v>
      </c>
      <c r="DR474" s="43">
        <v>1056</v>
      </c>
      <c r="DS474" s="44" t="s">
        <v>119</v>
      </c>
      <c r="DT474" s="39" t="s">
        <v>120</v>
      </c>
      <c r="DU474" s="44" t="s">
        <v>319</v>
      </c>
      <c r="DV474" s="40" t="s">
        <v>320</v>
      </c>
      <c r="DW474" s="45">
        <v>3</v>
      </c>
      <c r="DX474" s="39" t="s">
        <v>1443</v>
      </c>
      <c r="DY474" s="44" t="s">
        <v>1444</v>
      </c>
      <c r="DZ474" s="46">
        <v>195</v>
      </c>
      <c r="EA474" s="41">
        <v>1031</v>
      </c>
    </row>
    <row r="475" spans="79:131" x14ac:dyDescent="0.25">
      <c r="CA475" s="29">
        <v>472</v>
      </c>
      <c r="CB475" s="50"/>
      <c r="CC475" s="55" t="s">
        <v>2149</v>
      </c>
      <c r="CD475" s="31" t="s">
        <v>1288</v>
      </c>
      <c r="CE475" s="55" t="s">
        <v>2150</v>
      </c>
      <c r="CF475" s="32" t="s">
        <v>2151</v>
      </c>
      <c r="CG475" s="33" t="s">
        <v>61</v>
      </c>
      <c r="CH475" s="34">
        <v>103000</v>
      </c>
      <c r="CI475" s="35">
        <v>45717</v>
      </c>
      <c r="CJ475" s="35"/>
      <c r="CK475" s="36">
        <v>206000</v>
      </c>
      <c r="CL475" s="26">
        <f t="shared" si="57"/>
        <v>103000</v>
      </c>
      <c r="CM475" s="26"/>
      <c r="CR475" s="26" t="str">
        <f t="shared" si="58"/>
        <v>('수정온누리약국(예천)', '504-15-40037', '경상북도 예천군 예천읍 시장로', '8806538000220', '가모피드정 5mg', 103000, '2025-03-01'),</v>
      </c>
      <c r="DF475" s="39" t="s">
        <v>120</v>
      </c>
      <c r="DG475" s="12" t="s">
        <v>117</v>
      </c>
      <c r="DH475" s="12" t="s">
        <v>203</v>
      </c>
      <c r="DI475" s="40" t="s">
        <v>382</v>
      </c>
      <c r="DJ475" s="39" t="s">
        <v>1443</v>
      </c>
      <c r="DK475" s="41">
        <v>750</v>
      </c>
      <c r="DL475" s="42" t="s">
        <v>93</v>
      </c>
      <c r="DR475" s="43">
        <v>1240</v>
      </c>
      <c r="DS475" s="44" t="s">
        <v>119</v>
      </c>
      <c r="DT475" s="39" t="s">
        <v>120</v>
      </c>
      <c r="DU475" s="44" t="s">
        <v>381</v>
      </c>
      <c r="DV475" s="40" t="s">
        <v>382</v>
      </c>
      <c r="DW475" s="45">
        <v>3</v>
      </c>
      <c r="DX475" s="39" t="s">
        <v>1443</v>
      </c>
      <c r="DY475" s="44" t="s">
        <v>1444</v>
      </c>
      <c r="DZ475" s="46">
        <v>195</v>
      </c>
      <c r="EA475" s="41">
        <v>750</v>
      </c>
    </row>
    <row r="476" spans="79:131" x14ac:dyDescent="0.25">
      <c r="CA476" s="29">
        <v>473</v>
      </c>
      <c r="CB476" s="50"/>
      <c r="CC476" s="55" t="s">
        <v>2184</v>
      </c>
      <c r="CD476" s="31" t="s">
        <v>2185</v>
      </c>
      <c r="CE476" s="55" t="s">
        <v>2186</v>
      </c>
      <c r="CF476" s="32" t="s">
        <v>2187</v>
      </c>
      <c r="CG476" s="33" t="s">
        <v>133</v>
      </c>
      <c r="CH476" s="34">
        <v>45200</v>
      </c>
      <c r="CI476" s="35">
        <v>45717</v>
      </c>
      <c r="CJ476" s="35"/>
      <c r="CK476" s="36">
        <v>90400</v>
      </c>
      <c r="CL476" s="26">
        <f t="shared" si="57"/>
        <v>45200</v>
      </c>
      <c r="CM476" s="26"/>
      <c r="CR476" s="26" t="str">
        <f t="shared" si="58"/>
        <v>('미래병원', '219-91-02221', '대구광역시 북구 신암로 55 6층~10층 미래메디타워 (대현동)', '8806538050140', '트레스오릭스포르테캡슐 1mg', 45200, '2025-03-01'),</v>
      </c>
      <c r="DF476" s="39" t="s">
        <v>120</v>
      </c>
      <c r="DG476" s="12" t="s">
        <v>117</v>
      </c>
      <c r="DH476" s="12" t="s">
        <v>203</v>
      </c>
      <c r="DI476" s="40" t="s">
        <v>382</v>
      </c>
      <c r="DJ476" s="39" t="s">
        <v>1443</v>
      </c>
      <c r="DK476" s="41">
        <v>1736</v>
      </c>
      <c r="DL476" s="42" t="s">
        <v>93</v>
      </c>
      <c r="DR476" s="43">
        <v>1264</v>
      </c>
      <c r="DS476" s="44" t="s">
        <v>119</v>
      </c>
      <c r="DT476" s="39" t="s">
        <v>120</v>
      </c>
      <c r="DU476" s="44" t="s">
        <v>381</v>
      </c>
      <c r="DV476" s="40" t="s">
        <v>382</v>
      </c>
      <c r="DW476" s="45">
        <v>3</v>
      </c>
      <c r="DX476" s="39" t="s">
        <v>1443</v>
      </c>
      <c r="DY476" s="44" t="s">
        <v>1444</v>
      </c>
      <c r="DZ476" s="46">
        <v>195</v>
      </c>
      <c r="EA476" s="41">
        <v>1736</v>
      </c>
    </row>
    <row r="477" spans="79:131" x14ac:dyDescent="0.25">
      <c r="CA477" s="29">
        <v>474</v>
      </c>
      <c r="CB477" s="50"/>
      <c r="CC477" s="55" t="s">
        <v>2188</v>
      </c>
      <c r="CD477" s="31" t="s">
        <v>2189</v>
      </c>
      <c r="CE477" s="55" t="s">
        <v>2190</v>
      </c>
      <c r="CF477" s="32" t="s">
        <v>1041</v>
      </c>
      <c r="CG477" s="33" t="s">
        <v>1004</v>
      </c>
      <c r="CH477" s="34">
        <v>30000</v>
      </c>
      <c r="CI477" s="35">
        <v>45717</v>
      </c>
      <c r="CJ477" s="35"/>
      <c r="CK477" s="36">
        <v>60000</v>
      </c>
      <c r="CL477" s="26">
        <f t="shared" si="57"/>
        <v>30000</v>
      </c>
      <c r="CM477" s="26"/>
      <c r="CR477" s="26" t="str">
        <f t="shared" si="58"/>
        <v>('국립정신건강센터', '207-83-00434', '서울특별시 광진구 용마산로 127 (중곡동)', '8806538014647', '신일티아민염산염정 10mg', 30000, '2025-03-01'),</v>
      </c>
      <c r="DF477" s="39" t="s">
        <v>120</v>
      </c>
      <c r="DG477" s="12" t="s">
        <v>117</v>
      </c>
      <c r="DH477" s="12" t="s">
        <v>203</v>
      </c>
      <c r="DI477" s="40" t="s">
        <v>382</v>
      </c>
      <c r="DJ477" s="39" t="s">
        <v>1443</v>
      </c>
      <c r="DK477" s="41">
        <v>108</v>
      </c>
      <c r="DL477" s="42" t="s">
        <v>93</v>
      </c>
      <c r="DR477" s="43">
        <v>1282</v>
      </c>
      <c r="DS477" s="44" t="s">
        <v>119</v>
      </c>
      <c r="DT477" s="39" t="s">
        <v>120</v>
      </c>
      <c r="DU477" s="44" t="s">
        <v>381</v>
      </c>
      <c r="DV477" s="40" t="s">
        <v>382</v>
      </c>
      <c r="DW477" s="45">
        <v>3</v>
      </c>
      <c r="DX477" s="39" t="s">
        <v>1443</v>
      </c>
      <c r="DY477" s="44" t="s">
        <v>1444</v>
      </c>
      <c r="DZ477" s="46">
        <v>195</v>
      </c>
      <c r="EA477" s="41">
        <v>108</v>
      </c>
    </row>
    <row r="478" spans="79:131" x14ac:dyDescent="0.25">
      <c r="CA478" s="29">
        <v>475</v>
      </c>
      <c r="CB478" s="50"/>
      <c r="CC478" s="55" t="s">
        <v>2188</v>
      </c>
      <c r="CD478" s="31" t="s">
        <v>2189</v>
      </c>
      <c r="CE478" s="55" t="s">
        <v>2190</v>
      </c>
      <c r="CF478" s="32" t="s">
        <v>1041</v>
      </c>
      <c r="CG478" s="33" t="s">
        <v>1004</v>
      </c>
      <c r="CH478" s="34">
        <v>30000</v>
      </c>
      <c r="CI478" s="35">
        <v>45717</v>
      </c>
      <c r="CJ478" s="35"/>
      <c r="CK478" s="36">
        <v>60000</v>
      </c>
      <c r="CL478" s="26">
        <f t="shared" si="57"/>
        <v>30000</v>
      </c>
      <c r="CM478" s="26"/>
      <c r="CR478" s="26" t="str">
        <f t="shared" si="58"/>
        <v>('국립정신건강센터', '207-83-00434', '서울특별시 광진구 용마산로 127 (중곡동)', '8806538014647', '신일티아민염산염정 10mg', 30000, '2025-03-01'),</v>
      </c>
      <c r="DF478" s="39" t="s">
        <v>120</v>
      </c>
      <c r="DG478" s="12" t="s">
        <v>117</v>
      </c>
      <c r="DH478" s="12" t="s">
        <v>203</v>
      </c>
      <c r="DI478" s="40" t="s">
        <v>382</v>
      </c>
      <c r="DJ478" s="39" t="s">
        <v>1443</v>
      </c>
      <c r="DK478" s="41">
        <v>817</v>
      </c>
      <c r="DL478" s="42" t="s">
        <v>93</v>
      </c>
      <c r="DR478" s="43">
        <v>1287</v>
      </c>
      <c r="DS478" s="44" t="s">
        <v>119</v>
      </c>
      <c r="DT478" s="39" t="s">
        <v>120</v>
      </c>
      <c r="DU478" s="44" t="s">
        <v>381</v>
      </c>
      <c r="DV478" s="40" t="s">
        <v>382</v>
      </c>
      <c r="DW478" s="45">
        <v>3</v>
      </c>
      <c r="DX478" s="39" t="s">
        <v>1443</v>
      </c>
      <c r="DY478" s="44" t="s">
        <v>1444</v>
      </c>
      <c r="DZ478" s="46">
        <v>195</v>
      </c>
      <c r="EA478" s="41">
        <v>817</v>
      </c>
    </row>
    <row r="479" spans="79:131" x14ac:dyDescent="0.25">
      <c r="CA479" s="29">
        <v>476</v>
      </c>
      <c r="CB479" s="50"/>
      <c r="CC479" s="55" t="s">
        <v>2188</v>
      </c>
      <c r="CD479" s="31" t="s">
        <v>2189</v>
      </c>
      <c r="CE479" s="55" t="s">
        <v>2190</v>
      </c>
      <c r="CF479" s="32" t="s">
        <v>1712</v>
      </c>
      <c r="CG479" s="33" t="s">
        <v>1081</v>
      </c>
      <c r="CH479" s="34">
        <v>6849000</v>
      </c>
      <c r="CI479" s="35">
        <v>45717</v>
      </c>
      <c r="CJ479" s="35"/>
      <c r="CK479" s="36">
        <v>13698000</v>
      </c>
      <c r="CL479" s="26">
        <f t="shared" si="57"/>
        <v>6849000</v>
      </c>
      <c r="CM479" s="26"/>
      <c r="CR479" s="26" t="str">
        <f t="shared" si="58"/>
        <v>('국립정신건강센터', '207-83-00434', '서울특별시 광진구 용마산로 127 (중곡동)', '8806538058221', '로타젯정10/5mg', 6849000, '2025-03-01'),</v>
      </c>
      <c r="DF479" s="39" t="s">
        <v>120</v>
      </c>
      <c r="DG479" s="12" t="s">
        <v>117</v>
      </c>
      <c r="DH479" s="12" t="s">
        <v>203</v>
      </c>
      <c r="DI479" s="40" t="s">
        <v>403</v>
      </c>
      <c r="DJ479" s="39" t="s">
        <v>1443</v>
      </c>
      <c r="DK479" s="41">
        <v>20</v>
      </c>
      <c r="DL479" s="42" t="s">
        <v>93</v>
      </c>
      <c r="DR479" s="43">
        <v>1317</v>
      </c>
      <c r="DS479" s="44" t="s">
        <v>119</v>
      </c>
      <c r="DT479" s="39" t="s">
        <v>120</v>
      </c>
      <c r="DU479" s="44" t="s">
        <v>402</v>
      </c>
      <c r="DV479" s="40" t="s">
        <v>403</v>
      </c>
      <c r="DW479" s="45">
        <v>3</v>
      </c>
      <c r="DX479" s="39" t="s">
        <v>1443</v>
      </c>
      <c r="DY479" s="44" t="s">
        <v>1444</v>
      </c>
      <c r="DZ479" s="46">
        <v>195</v>
      </c>
      <c r="EA479" s="41">
        <v>20</v>
      </c>
    </row>
    <row r="480" spans="79:131" x14ac:dyDescent="0.25">
      <c r="CA480" s="29">
        <v>477</v>
      </c>
      <c r="CB480" s="50"/>
      <c r="CC480" s="55" t="s">
        <v>2188</v>
      </c>
      <c r="CD480" s="31" t="s">
        <v>2189</v>
      </c>
      <c r="CE480" s="55" t="s">
        <v>2190</v>
      </c>
      <c r="CF480" s="32" t="s">
        <v>945</v>
      </c>
      <c r="CG480" s="33" t="s">
        <v>946</v>
      </c>
      <c r="CH480" s="34">
        <v>1437500</v>
      </c>
      <c r="CI480" s="35">
        <v>45717</v>
      </c>
      <c r="CJ480" s="35"/>
      <c r="CK480" s="36">
        <v>2875000</v>
      </c>
      <c r="CL480" s="26">
        <f t="shared" si="57"/>
        <v>1437500</v>
      </c>
      <c r="CM480" s="26"/>
      <c r="CR480" s="26" t="str">
        <f t="shared" si="58"/>
        <v>('국립정신건강센터', '207-83-00434', '서울특별시 광진구 용마산로 127 (중곡동)', '8806538021133', '에페릭스정', 1437500, '2025-03-01'),</v>
      </c>
      <c r="DF480" s="39" t="s">
        <v>120</v>
      </c>
      <c r="DG480" s="12" t="s">
        <v>117</v>
      </c>
      <c r="DH480" s="12" t="s">
        <v>203</v>
      </c>
      <c r="DI480" s="40" t="s">
        <v>403</v>
      </c>
      <c r="DJ480" s="39" t="s">
        <v>1443</v>
      </c>
      <c r="DK480" s="41">
        <v>84</v>
      </c>
      <c r="DL480" s="42" t="s">
        <v>93</v>
      </c>
      <c r="DR480" s="43">
        <v>1318</v>
      </c>
      <c r="DS480" s="44" t="s">
        <v>119</v>
      </c>
      <c r="DT480" s="39" t="s">
        <v>120</v>
      </c>
      <c r="DU480" s="44" t="s">
        <v>402</v>
      </c>
      <c r="DV480" s="40" t="s">
        <v>403</v>
      </c>
      <c r="DW480" s="45">
        <v>3</v>
      </c>
      <c r="DX480" s="39" t="s">
        <v>1443</v>
      </c>
      <c r="DY480" s="44" t="s">
        <v>1444</v>
      </c>
      <c r="DZ480" s="46">
        <v>195</v>
      </c>
      <c r="EA480" s="41">
        <v>84</v>
      </c>
    </row>
    <row r="481" spans="79:131" x14ac:dyDescent="0.25">
      <c r="CA481" s="29">
        <v>478</v>
      </c>
      <c r="CB481" s="50"/>
      <c r="CC481" s="55" t="s">
        <v>2191</v>
      </c>
      <c r="CD481" s="31" t="s">
        <v>2192</v>
      </c>
      <c r="CE481" s="55" t="s">
        <v>2193</v>
      </c>
      <c r="CF481" s="32" t="s">
        <v>1824</v>
      </c>
      <c r="CG481" s="33" t="s">
        <v>861</v>
      </c>
      <c r="CH481" s="34">
        <v>6000</v>
      </c>
      <c r="CI481" s="35">
        <v>45717</v>
      </c>
      <c r="CJ481" s="35"/>
      <c r="CK481" s="36">
        <v>12000</v>
      </c>
      <c r="CL481" s="26">
        <f t="shared" si="57"/>
        <v>6000</v>
      </c>
      <c r="CM481" s="26"/>
      <c r="CR481" s="26" t="str">
        <f t="shared" si="58"/>
        <v>('아로마약국', '220-02-52426', '서울 강남구 역삼2동 732-21', '8806538013510', '신일아시클로버크림', 6000, '2025-03-01'),</v>
      </c>
      <c r="DF481" s="39" t="s">
        <v>120</v>
      </c>
      <c r="DG481" s="12" t="s">
        <v>117</v>
      </c>
      <c r="DH481" s="12" t="s">
        <v>203</v>
      </c>
      <c r="DI481" s="40" t="s">
        <v>532</v>
      </c>
      <c r="DJ481" s="39" t="s">
        <v>1443</v>
      </c>
      <c r="DK481" s="41">
        <v>1466</v>
      </c>
      <c r="DL481" s="42" t="s">
        <v>93</v>
      </c>
      <c r="DR481" s="43">
        <v>1331</v>
      </c>
      <c r="DS481" s="44" t="s">
        <v>119</v>
      </c>
      <c r="DT481" s="39" t="s">
        <v>120</v>
      </c>
      <c r="DU481" s="44" t="s">
        <v>531</v>
      </c>
      <c r="DV481" s="40" t="s">
        <v>532</v>
      </c>
      <c r="DW481" s="45">
        <v>3</v>
      </c>
      <c r="DX481" s="39" t="s">
        <v>1443</v>
      </c>
      <c r="DY481" s="44" t="s">
        <v>1444</v>
      </c>
      <c r="DZ481" s="46">
        <v>195</v>
      </c>
      <c r="EA481" s="41">
        <v>1466</v>
      </c>
    </row>
    <row r="482" spans="79:131" x14ac:dyDescent="0.25">
      <c r="CA482" s="29">
        <v>479</v>
      </c>
      <c r="CB482" s="50"/>
      <c r="CC482" s="55" t="s">
        <v>2194</v>
      </c>
      <c r="CD482" s="31" t="s">
        <v>2195</v>
      </c>
      <c r="CE482" s="55" t="s">
        <v>2196</v>
      </c>
      <c r="CF482" s="32" t="s">
        <v>1824</v>
      </c>
      <c r="CG482" s="33" t="s">
        <v>861</v>
      </c>
      <c r="CH482" s="34">
        <v>1200</v>
      </c>
      <c r="CI482" s="35">
        <v>45689</v>
      </c>
      <c r="CJ482" s="35"/>
      <c r="CK482" s="36">
        <v>2400</v>
      </c>
      <c r="CL482" s="26">
        <f t="shared" si="57"/>
        <v>1200</v>
      </c>
      <c r="CM482" s="26"/>
      <c r="CR482" s="26" t="str">
        <f t="shared" si="58"/>
        <v>('보건약국', '130-02-41214', '경기 부천시 원미구 도당동 275-9', '8806538013510', '신일아시클로버크림', 1200, '2025-02-01'),</v>
      </c>
      <c r="DF482" s="39" t="s">
        <v>120</v>
      </c>
      <c r="DG482" s="12" t="s">
        <v>117</v>
      </c>
      <c r="DH482" s="12" t="s">
        <v>203</v>
      </c>
      <c r="DI482" s="40" t="s">
        <v>532</v>
      </c>
      <c r="DJ482" s="39" t="s">
        <v>1443</v>
      </c>
      <c r="DK482" s="41">
        <v>15</v>
      </c>
      <c r="DL482" s="42" t="s">
        <v>93</v>
      </c>
      <c r="DR482" s="43">
        <v>1332</v>
      </c>
      <c r="DS482" s="44" t="s">
        <v>119</v>
      </c>
      <c r="DT482" s="39" t="s">
        <v>120</v>
      </c>
      <c r="DU482" s="44" t="s">
        <v>531</v>
      </c>
      <c r="DV482" s="40" t="s">
        <v>532</v>
      </c>
      <c r="DW482" s="45">
        <v>3</v>
      </c>
      <c r="DX482" s="39" t="s">
        <v>1443</v>
      </c>
      <c r="DY482" s="44" t="s">
        <v>1444</v>
      </c>
      <c r="DZ482" s="46">
        <v>195</v>
      </c>
      <c r="EA482" s="41">
        <v>15</v>
      </c>
    </row>
    <row r="483" spans="79:131" x14ac:dyDescent="0.25">
      <c r="CA483" s="29">
        <v>480</v>
      </c>
      <c r="CB483" s="50"/>
      <c r="CC483" s="55" t="s">
        <v>2197</v>
      </c>
      <c r="CD483" s="31" t="s">
        <v>179</v>
      </c>
      <c r="CE483" s="55" t="s">
        <v>2198</v>
      </c>
      <c r="CF483" s="32" t="s">
        <v>2199</v>
      </c>
      <c r="CG483" s="33" t="s">
        <v>752</v>
      </c>
      <c r="CH483" s="34">
        <v>6570</v>
      </c>
      <c r="CI483" s="35">
        <v>45658</v>
      </c>
      <c r="CJ483" s="35"/>
      <c r="CK483" s="36">
        <v>13140</v>
      </c>
      <c r="CL483" s="26">
        <f t="shared" si="57"/>
        <v>6570</v>
      </c>
      <c r="CM483" s="26"/>
      <c r="CR483" s="26" t="str">
        <f t="shared" si="58"/>
        <v>('녹십자약국(대림)', '127-09-31946', '서울 영등포구 대림3동 710-10 일승빌딩1층', '8806538012155', '신일세파클러수화물캡슐', 6570, '2025-01-01'),</v>
      </c>
      <c r="DF483" s="39" t="s">
        <v>120</v>
      </c>
      <c r="DG483" s="12" t="s">
        <v>117</v>
      </c>
      <c r="DH483" s="12" t="s">
        <v>203</v>
      </c>
      <c r="DI483" s="40" t="s">
        <v>485</v>
      </c>
      <c r="DJ483" s="39" t="s">
        <v>1443</v>
      </c>
      <c r="DK483" s="41">
        <v>481</v>
      </c>
      <c r="DL483" s="42" t="s">
        <v>93</v>
      </c>
      <c r="DR483" s="43">
        <v>1353</v>
      </c>
      <c r="DS483" s="44" t="s">
        <v>119</v>
      </c>
      <c r="DT483" s="39" t="s">
        <v>120</v>
      </c>
      <c r="DU483" s="44" t="s">
        <v>484</v>
      </c>
      <c r="DV483" s="40" t="s">
        <v>485</v>
      </c>
      <c r="DW483" s="45">
        <v>3</v>
      </c>
      <c r="DX483" s="39" t="s">
        <v>1443</v>
      </c>
      <c r="DY483" s="44" t="s">
        <v>1444</v>
      </c>
      <c r="DZ483" s="46">
        <v>195</v>
      </c>
      <c r="EA483" s="41">
        <v>481</v>
      </c>
    </row>
    <row r="484" spans="79:131" x14ac:dyDescent="0.25">
      <c r="CA484" s="29">
        <v>481</v>
      </c>
      <c r="CB484" s="50"/>
      <c r="CC484" s="55" t="s">
        <v>1064</v>
      </c>
      <c r="CD484" s="31" t="s">
        <v>1449</v>
      </c>
      <c r="CE484" s="55" t="s">
        <v>2200</v>
      </c>
      <c r="CF484" s="32" t="s">
        <v>2199</v>
      </c>
      <c r="CG484" s="33" t="s">
        <v>752</v>
      </c>
      <c r="CH484" s="34">
        <v>19710</v>
      </c>
      <c r="CI484" s="35">
        <v>45717</v>
      </c>
      <c r="CJ484" s="35"/>
      <c r="CK484" s="36">
        <v>39420</v>
      </c>
      <c r="CL484" s="26">
        <f t="shared" si="57"/>
        <v>19710</v>
      </c>
      <c r="CM484" s="26"/>
      <c r="CR484" s="26" t="str">
        <f t="shared" si="58"/>
        <v>('다나약국', '225-05-41885', '서울특별시 서초구 효령로', '8806538012155', '신일세파클러수화물캡슐', 19710, '2025-03-01'),</v>
      </c>
      <c r="DF484" s="39" t="s">
        <v>120</v>
      </c>
      <c r="DG484" s="12" t="s">
        <v>117</v>
      </c>
      <c r="DH484" s="12" t="s">
        <v>203</v>
      </c>
      <c r="DI484" s="40" t="s">
        <v>485</v>
      </c>
      <c r="DJ484" s="39" t="s">
        <v>1443</v>
      </c>
      <c r="DK484" s="41">
        <v>298</v>
      </c>
      <c r="DL484" s="42" t="s">
        <v>93</v>
      </c>
      <c r="DR484" s="43">
        <v>1365</v>
      </c>
      <c r="DS484" s="44" t="s">
        <v>119</v>
      </c>
      <c r="DT484" s="39" t="s">
        <v>120</v>
      </c>
      <c r="DU484" s="44" t="s">
        <v>484</v>
      </c>
      <c r="DV484" s="40" t="s">
        <v>485</v>
      </c>
      <c r="DW484" s="45">
        <v>3</v>
      </c>
      <c r="DX484" s="39" t="s">
        <v>1443</v>
      </c>
      <c r="DY484" s="44" t="s">
        <v>1444</v>
      </c>
      <c r="DZ484" s="46">
        <v>195</v>
      </c>
      <c r="EA484" s="41">
        <v>298</v>
      </c>
    </row>
    <row r="485" spans="79:131" x14ac:dyDescent="0.25">
      <c r="CA485" s="29">
        <v>482</v>
      </c>
      <c r="CB485" s="50"/>
      <c r="CC485" s="55" t="s">
        <v>2201</v>
      </c>
      <c r="CD485" s="31" t="s">
        <v>2202</v>
      </c>
      <c r="CE485" s="55" t="s">
        <v>161</v>
      </c>
      <c r="CF485" s="32" t="s">
        <v>2203</v>
      </c>
      <c r="CG485" s="33" t="s">
        <v>140</v>
      </c>
      <c r="CH485" s="34">
        <v>-1725</v>
      </c>
      <c r="CI485" s="35">
        <v>45717</v>
      </c>
      <c r="CJ485" s="35"/>
      <c r="CK485" s="36">
        <v>-3450</v>
      </c>
      <c r="CL485" s="26">
        <f t="shared" si="57"/>
        <v>-1725</v>
      </c>
      <c r="CM485" s="26"/>
      <c r="CR485" s="26" t="str">
        <f t="shared" si="58"/>
        <v>('일등약국(관악)', '226-13-92500', '서울특별시 관악구 관악로', '8806538000619', '그리펜-에스정 300mg', -1725, '2025-03-01'),</v>
      </c>
      <c r="DF485" s="39" t="s">
        <v>120</v>
      </c>
      <c r="DG485" s="12" t="s">
        <v>117</v>
      </c>
      <c r="DH485" s="12" t="s">
        <v>203</v>
      </c>
      <c r="DI485" s="40" t="s">
        <v>485</v>
      </c>
      <c r="DJ485" s="39" t="s">
        <v>1443</v>
      </c>
      <c r="DK485" s="41">
        <v>1152</v>
      </c>
      <c r="DL485" s="42" t="s">
        <v>93</v>
      </c>
      <c r="DR485" s="43">
        <v>1371</v>
      </c>
      <c r="DS485" s="44" t="s">
        <v>119</v>
      </c>
      <c r="DT485" s="39" t="s">
        <v>120</v>
      </c>
      <c r="DU485" s="44" t="s">
        <v>484</v>
      </c>
      <c r="DV485" s="40" t="s">
        <v>485</v>
      </c>
      <c r="DW485" s="45">
        <v>3</v>
      </c>
      <c r="DX485" s="39" t="s">
        <v>1443</v>
      </c>
      <c r="DY485" s="44" t="s">
        <v>1444</v>
      </c>
      <c r="DZ485" s="46">
        <v>195</v>
      </c>
      <c r="EA485" s="41">
        <v>1152</v>
      </c>
    </row>
    <row r="486" spans="79:131" x14ac:dyDescent="0.25">
      <c r="CA486" s="29">
        <v>483</v>
      </c>
      <c r="CB486" s="50"/>
      <c r="CC486" s="55" t="s">
        <v>1335</v>
      </c>
      <c r="CD486" s="31" t="s">
        <v>2204</v>
      </c>
      <c r="CE486" s="55" t="s">
        <v>2205</v>
      </c>
      <c r="CF486" s="32" t="s">
        <v>615</v>
      </c>
      <c r="CG486" s="33" t="s">
        <v>616</v>
      </c>
      <c r="CH486" s="34">
        <v>7500</v>
      </c>
      <c r="CI486" s="35">
        <v>45717</v>
      </c>
      <c r="CJ486" s="35"/>
      <c r="CK486" s="36">
        <v>15000</v>
      </c>
      <c r="CL486" s="26">
        <f t="shared" si="57"/>
        <v>7500</v>
      </c>
      <c r="CM486" s="26"/>
      <c r="CR486" s="26" t="str">
        <f t="shared" si="58"/>
        <v>('한중약국', '104-50-00796', '서울시 중구 서소문로 120,지하1층 104호(서소문동,ENA센터)', '8806538015149', '신일폴산정 1mg', 7500, '2025-03-01'),</v>
      </c>
      <c r="DF486" s="39" t="s">
        <v>120</v>
      </c>
      <c r="DG486" s="12" t="s">
        <v>117</v>
      </c>
      <c r="DH486" s="12" t="s">
        <v>203</v>
      </c>
      <c r="DI486" s="40" t="s">
        <v>392</v>
      </c>
      <c r="DJ486" s="39" t="s">
        <v>1450</v>
      </c>
      <c r="DK486" s="41">
        <v>90</v>
      </c>
      <c r="DL486" s="42" t="s">
        <v>93</v>
      </c>
      <c r="DR486" s="43">
        <v>926</v>
      </c>
      <c r="DS486" s="44" t="s">
        <v>119</v>
      </c>
      <c r="DT486" s="39" t="s">
        <v>120</v>
      </c>
      <c r="DU486" s="44" t="s">
        <v>391</v>
      </c>
      <c r="DV486" s="40" t="s">
        <v>392</v>
      </c>
      <c r="DW486" s="45">
        <v>3</v>
      </c>
      <c r="DX486" s="39" t="s">
        <v>1450</v>
      </c>
      <c r="DY486" s="44" t="s">
        <v>1451</v>
      </c>
      <c r="DZ486" s="46">
        <v>1009</v>
      </c>
      <c r="EA486" s="41">
        <v>90</v>
      </c>
    </row>
    <row r="487" spans="79:131" x14ac:dyDescent="0.25">
      <c r="CA487" s="29">
        <v>484</v>
      </c>
      <c r="CB487" s="50"/>
      <c r="CC487" s="55" t="s">
        <v>2206</v>
      </c>
      <c r="CD487" s="31" t="s">
        <v>2207</v>
      </c>
      <c r="CE487" s="55" t="s">
        <v>2208</v>
      </c>
      <c r="CF487" s="32" t="s">
        <v>615</v>
      </c>
      <c r="CG487" s="33" t="s">
        <v>616</v>
      </c>
      <c r="CH487" s="34">
        <v>7500</v>
      </c>
      <c r="CI487" s="35">
        <v>45717</v>
      </c>
      <c r="CJ487" s="35"/>
      <c r="CK487" s="36">
        <v>15000</v>
      </c>
      <c r="CL487" s="26">
        <f t="shared" si="57"/>
        <v>7500</v>
      </c>
      <c r="CM487" s="26"/>
      <c r="CR487" s="26" t="str">
        <f t="shared" si="58"/>
        <v>('솔샘우리약국', '210-16-50826', '서울특별시 강북구 솔샘로', '8806538015149', '신일폴산정 1mg', 7500, '2025-03-01'),</v>
      </c>
      <c r="DF487" s="39" t="s">
        <v>120</v>
      </c>
      <c r="DG487" s="12" t="s">
        <v>117</v>
      </c>
      <c r="DH487" s="12" t="s">
        <v>203</v>
      </c>
      <c r="DI487" s="40" t="s">
        <v>335</v>
      </c>
      <c r="DJ487" s="39" t="s">
        <v>1450</v>
      </c>
      <c r="DK487" s="41">
        <v>180</v>
      </c>
      <c r="DL487" s="42" t="s">
        <v>93</v>
      </c>
      <c r="DR487" s="43">
        <v>1090</v>
      </c>
      <c r="DS487" s="44" t="s">
        <v>119</v>
      </c>
      <c r="DT487" s="39" t="s">
        <v>120</v>
      </c>
      <c r="DU487" s="44" t="s">
        <v>334</v>
      </c>
      <c r="DV487" s="40" t="s">
        <v>335</v>
      </c>
      <c r="DW487" s="45">
        <v>3</v>
      </c>
      <c r="DX487" s="39" t="s">
        <v>1450</v>
      </c>
      <c r="DY487" s="44" t="s">
        <v>1451</v>
      </c>
      <c r="DZ487" s="46">
        <v>1009</v>
      </c>
      <c r="EA487" s="41">
        <v>180</v>
      </c>
    </row>
    <row r="488" spans="79:131" x14ac:dyDescent="0.25">
      <c r="CA488" s="29">
        <v>485</v>
      </c>
      <c r="CB488" s="50"/>
      <c r="CC488" s="55" t="s">
        <v>1072</v>
      </c>
      <c r="CD488" s="31" t="s">
        <v>1073</v>
      </c>
      <c r="CE488" s="55" t="s">
        <v>2209</v>
      </c>
      <c r="CF488" s="32" t="s">
        <v>1323</v>
      </c>
      <c r="CG488" s="33" t="s">
        <v>631</v>
      </c>
      <c r="CH488" s="34">
        <v>10650</v>
      </c>
      <c r="CI488" s="35">
        <v>45717</v>
      </c>
      <c r="CJ488" s="35"/>
      <c r="CK488" s="36">
        <v>21300</v>
      </c>
      <c r="CL488" s="26">
        <f t="shared" si="57"/>
        <v>10650</v>
      </c>
      <c r="CM488" s="26"/>
      <c r="CR488" s="26" t="str">
        <f t="shared" si="58"/>
        <v>('카이로약국', '123-12-96893', '경기도 남양주시 덕소로 270 (와부읍 도곡리 한강우성아파트)113 우성상가 113호~114호', '8806538009018', '신노바핀정 5mg', 10650, '2025-03-01'),</v>
      </c>
      <c r="DF488" s="39" t="s">
        <v>120</v>
      </c>
      <c r="DG488" s="12" t="s">
        <v>117</v>
      </c>
      <c r="DH488" s="12" t="s">
        <v>203</v>
      </c>
      <c r="DI488" s="40" t="s">
        <v>335</v>
      </c>
      <c r="DJ488" s="39" t="s">
        <v>1450</v>
      </c>
      <c r="DK488" s="41">
        <v>240</v>
      </c>
      <c r="DL488" s="42" t="s">
        <v>93</v>
      </c>
      <c r="DR488" s="43">
        <v>1128</v>
      </c>
      <c r="DS488" s="44" t="s">
        <v>119</v>
      </c>
      <c r="DT488" s="39" t="s">
        <v>120</v>
      </c>
      <c r="DU488" s="44" t="s">
        <v>334</v>
      </c>
      <c r="DV488" s="40" t="s">
        <v>335</v>
      </c>
      <c r="DW488" s="45">
        <v>3</v>
      </c>
      <c r="DX488" s="39" t="s">
        <v>1450</v>
      </c>
      <c r="DY488" s="44" t="s">
        <v>1451</v>
      </c>
      <c r="DZ488" s="46">
        <v>1009</v>
      </c>
      <c r="EA488" s="41">
        <v>240</v>
      </c>
    </row>
    <row r="489" spans="79:131" x14ac:dyDescent="0.25">
      <c r="CA489" s="29">
        <v>486</v>
      </c>
      <c r="CB489" s="50"/>
      <c r="CC489" s="55" t="s">
        <v>2210</v>
      </c>
      <c r="CD489" s="31" t="s">
        <v>2211</v>
      </c>
      <c r="CE489" s="55" t="s">
        <v>2212</v>
      </c>
      <c r="CF489" s="32" t="s">
        <v>1323</v>
      </c>
      <c r="CG489" s="33" t="s">
        <v>631</v>
      </c>
      <c r="CH489" s="34">
        <v>15975</v>
      </c>
      <c r="CI489" s="35">
        <v>45717</v>
      </c>
      <c r="CJ489" s="35"/>
      <c r="CK489" s="36">
        <v>31950</v>
      </c>
      <c r="CL489" s="26">
        <f t="shared" si="57"/>
        <v>15975</v>
      </c>
      <c r="CM489" s="26"/>
      <c r="CR489" s="26" t="str">
        <f t="shared" si="58"/>
        <v>('통일로약국', '128-27-24796', '경기도 고양시 덕양구 통일로 772 (관산동) 1층전체', '8806538009018', '신노바핀정 5mg', 15975, '2025-03-01'),</v>
      </c>
      <c r="DF489" s="39" t="s">
        <v>120</v>
      </c>
      <c r="DG489" s="12" t="s">
        <v>117</v>
      </c>
      <c r="DH489" s="12" t="s">
        <v>203</v>
      </c>
      <c r="DI489" s="40" t="s">
        <v>335</v>
      </c>
      <c r="DJ489" s="39" t="s">
        <v>1450</v>
      </c>
      <c r="DK489" s="41">
        <v>30</v>
      </c>
      <c r="DL489" s="42" t="s">
        <v>93</v>
      </c>
      <c r="DR489" s="43">
        <v>1166</v>
      </c>
      <c r="DS489" s="44" t="s">
        <v>119</v>
      </c>
      <c r="DT489" s="39" t="s">
        <v>120</v>
      </c>
      <c r="DU489" s="44" t="s">
        <v>334</v>
      </c>
      <c r="DV489" s="40" t="s">
        <v>335</v>
      </c>
      <c r="DW489" s="45">
        <v>3</v>
      </c>
      <c r="DX489" s="39" t="s">
        <v>1450</v>
      </c>
      <c r="DY489" s="44" t="s">
        <v>1451</v>
      </c>
      <c r="DZ489" s="46">
        <v>1009</v>
      </c>
      <c r="EA489" s="41">
        <v>30</v>
      </c>
    </row>
    <row r="490" spans="79:131" x14ac:dyDescent="0.25">
      <c r="CA490" s="29">
        <v>487</v>
      </c>
      <c r="CB490" s="50"/>
      <c r="CC490" s="55" t="s">
        <v>2213</v>
      </c>
      <c r="CD490" s="31" t="s">
        <v>2214</v>
      </c>
      <c r="CE490" s="55" t="s">
        <v>2215</v>
      </c>
      <c r="CF490" s="32" t="s">
        <v>1323</v>
      </c>
      <c r="CG490" s="33" t="s">
        <v>631</v>
      </c>
      <c r="CH490" s="34">
        <v>15975</v>
      </c>
      <c r="CI490" s="35">
        <v>45717</v>
      </c>
      <c r="CJ490" s="35"/>
      <c r="CK490" s="36">
        <v>31950</v>
      </c>
      <c r="CL490" s="26">
        <f t="shared" si="57"/>
        <v>15975</v>
      </c>
      <c r="CM490" s="26"/>
      <c r="CR490" s="26" t="str">
        <f t="shared" si="58"/>
        <v>('유진약국', '111-41-36418', '서울 은평구 갈현동 469-6', '8806538009018', '신노바핀정 5mg', 15975, '2025-03-01'),</v>
      </c>
      <c r="DF490" s="39" t="s">
        <v>120</v>
      </c>
      <c r="DG490" s="12" t="s">
        <v>117</v>
      </c>
      <c r="DH490" s="12" t="s">
        <v>203</v>
      </c>
      <c r="DI490" s="40" t="s">
        <v>382</v>
      </c>
      <c r="DJ490" s="39" t="s">
        <v>1458</v>
      </c>
      <c r="DK490" s="41">
        <v>184</v>
      </c>
      <c r="DL490" s="42" t="s">
        <v>93</v>
      </c>
      <c r="DR490" s="43">
        <v>1241</v>
      </c>
      <c r="DS490" s="44" t="s">
        <v>119</v>
      </c>
      <c r="DT490" s="39" t="s">
        <v>120</v>
      </c>
      <c r="DU490" s="44" t="s">
        <v>381</v>
      </c>
      <c r="DV490" s="40" t="s">
        <v>382</v>
      </c>
      <c r="DW490" s="45">
        <v>3</v>
      </c>
      <c r="DX490" s="39" t="s">
        <v>1458</v>
      </c>
      <c r="DY490" s="44" t="s">
        <v>1367</v>
      </c>
      <c r="DZ490" s="46">
        <v>126</v>
      </c>
      <c r="EA490" s="41">
        <v>184</v>
      </c>
    </row>
    <row r="491" spans="79:131" x14ac:dyDescent="0.25">
      <c r="CA491" s="29">
        <v>488</v>
      </c>
      <c r="CB491" s="50"/>
      <c r="CC491" s="55" t="s">
        <v>2216</v>
      </c>
      <c r="CD491" s="31" t="s">
        <v>2217</v>
      </c>
      <c r="CE491" s="55" t="s">
        <v>2218</v>
      </c>
      <c r="CF491" s="32" t="s">
        <v>1001</v>
      </c>
      <c r="CG491" s="33" t="s">
        <v>1002</v>
      </c>
      <c r="CH491" s="34">
        <v>37920</v>
      </c>
      <c r="CI491" s="35">
        <v>45689</v>
      </c>
      <c r="CJ491" s="35"/>
      <c r="CK491" s="36">
        <v>75840</v>
      </c>
      <c r="CL491" s="26">
        <f t="shared" si="57"/>
        <v>37920</v>
      </c>
      <c r="CM491" s="26"/>
      <c r="CR491" s="26" t="str">
        <f t="shared" si="58"/>
        <v>('다나약국(신길)', '118-11-18020', '서울특별시 영등포구 가마산로 439-1 (신길동)', '8806538027517', '프라빅정 75mg', 37920, '2025-02-01'),</v>
      </c>
      <c r="DF491" s="39" t="s">
        <v>120</v>
      </c>
      <c r="DG491" s="12" t="s">
        <v>117</v>
      </c>
      <c r="DH491" s="12" t="s">
        <v>203</v>
      </c>
      <c r="DI491" s="40" t="s">
        <v>382</v>
      </c>
      <c r="DJ491" s="39" t="s">
        <v>1458</v>
      </c>
      <c r="DK491" s="41">
        <v>30</v>
      </c>
      <c r="DL491" s="42" t="s">
        <v>93</v>
      </c>
      <c r="DR491" s="43">
        <v>1269</v>
      </c>
      <c r="DS491" s="44" t="s">
        <v>119</v>
      </c>
      <c r="DT491" s="39" t="s">
        <v>120</v>
      </c>
      <c r="DU491" s="44" t="s">
        <v>381</v>
      </c>
      <c r="DV491" s="40" t="s">
        <v>382</v>
      </c>
      <c r="DW491" s="45">
        <v>3</v>
      </c>
      <c r="DX491" s="39" t="s">
        <v>1458</v>
      </c>
      <c r="DY491" s="44" t="s">
        <v>1367</v>
      </c>
      <c r="DZ491" s="46">
        <v>126</v>
      </c>
      <c r="EA491" s="41">
        <v>30</v>
      </c>
    </row>
    <row r="492" spans="79:131" x14ac:dyDescent="0.25">
      <c r="CA492" s="29">
        <v>489</v>
      </c>
      <c r="CB492" s="50"/>
      <c r="CC492" s="55" t="s">
        <v>2219</v>
      </c>
      <c r="CD492" s="31" t="s">
        <v>2220</v>
      </c>
      <c r="CE492" s="55" t="s">
        <v>2221</v>
      </c>
      <c r="CF492" s="32" t="s">
        <v>1001</v>
      </c>
      <c r="CG492" s="33" t="s">
        <v>1002</v>
      </c>
      <c r="CH492" s="34">
        <v>28440</v>
      </c>
      <c r="CI492" s="35">
        <v>45658</v>
      </c>
      <c r="CJ492" s="35"/>
      <c r="CK492" s="36">
        <v>56880</v>
      </c>
      <c r="CL492" s="26">
        <f t="shared" si="57"/>
        <v>28440</v>
      </c>
      <c r="CM492" s="26"/>
      <c r="CR492" s="26" t="str">
        <f t="shared" si="58"/>
        <v>('포도나무약국', '702-17-00948', '서울특별시 영등포구 선유로', '8806538027517', '프라빅정 75mg', 28440, '2025-01-01'),</v>
      </c>
      <c r="DF492" s="39" t="s">
        <v>120</v>
      </c>
      <c r="DG492" s="12" t="s">
        <v>117</v>
      </c>
      <c r="DH492" s="12" t="s">
        <v>203</v>
      </c>
      <c r="DI492" s="40" t="s">
        <v>382</v>
      </c>
      <c r="DJ492" s="39" t="s">
        <v>1458</v>
      </c>
      <c r="DK492" s="41">
        <v>10</v>
      </c>
      <c r="DL492" s="42" t="s">
        <v>93</v>
      </c>
      <c r="DR492" s="43">
        <v>1283</v>
      </c>
      <c r="DS492" s="44" t="s">
        <v>119</v>
      </c>
      <c r="DT492" s="39" t="s">
        <v>120</v>
      </c>
      <c r="DU492" s="44" t="s">
        <v>381</v>
      </c>
      <c r="DV492" s="40" t="s">
        <v>382</v>
      </c>
      <c r="DW492" s="45">
        <v>3</v>
      </c>
      <c r="DX492" s="39" t="s">
        <v>1458</v>
      </c>
      <c r="DY492" s="44" t="s">
        <v>1367</v>
      </c>
      <c r="DZ492" s="46">
        <v>126</v>
      </c>
      <c r="EA492" s="41">
        <v>10</v>
      </c>
    </row>
    <row r="493" spans="79:131" x14ac:dyDescent="0.25">
      <c r="CA493" s="29">
        <v>490</v>
      </c>
      <c r="CB493" s="50"/>
      <c r="CC493" s="55" t="s">
        <v>2222</v>
      </c>
      <c r="CD493" s="31" t="s">
        <v>2223</v>
      </c>
      <c r="CE493" s="55" t="s">
        <v>2224</v>
      </c>
      <c r="CF493" s="32" t="s">
        <v>1001</v>
      </c>
      <c r="CG493" s="33" t="s">
        <v>1002</v>
      </c>
      <c r="CH493" s="34">
        <v>132720</v>
      </c>
      <c r="CI493" s="35">
        <v>45717</v>
      </c>
      <c r="CJ493" s="35"/>
      <c r="CK493" s="36">
        <v>265440</v>
      </c>
      <c r="CL493" s="26">
        <f t="shared" si="57"/>
        <v>132720</v>
      </c>
      <c r="CM493" s="26"/>
      <c r="CR493" s="26" t="str">
        <f t="shared" si="58"/>
        <v>('부평온누리약국', '122-15-41659', '인천광역시 부평구 부평대로', '8806538027517', '프라빅정 75mg', 132720, '2025-03-01'),</v>
      </c>
      <c r="DF493" s="39" t="s">
        <v>120</v>
      </c>
      <c r="DG493" s="12" t="s">
        <v>117</v>
      </c>
      <c r="DH493" s="12" t="s">
        <v>203</v>
      </c>
      <c r="DI493" s="40" t="s">
        <v>382</v>
      </c>
      <c r="DJ493" s="39" t="s">
        <v>1458</v>
      </c>
      <c r="DK493" s="41">
        <v>1099</v>
      </c>
      <c r="DL493" s="42" t="s">
        <v>93</v>
      </c>
      <c r="DR493" s="43">
        <v>1286</v>
      </c>
      <c r="DS493" s="44" t="s">
        <v>119</v>
      </c>
      <c r="DT493" s="39" t="s">
        <v>120</v>
      </c>
      <c r="DU493" s="44" t="s">
        <v>381</v>
      </c>
      <c r="DV493" s="40" t="s">
        <v>382</v>
      </c>
      <c r="DW493" s="45">
        <v>3</v>
      </c>
      <c r="DX493" s="39" t="s">
        <v>1458</v>
      </c>
      <c r="DY493" s="44" t="s">
        <v>1367</v>
      </c>
      <c r="DZ493" s="46">
        <v>126</v>
      </c>
      <c r="EA493" s="41">
        <v>1099</v>
      </c>
    </row>
    <row r="494" spans="79:131" x14ac:dyDescent="0.25">
      <c r="CA494" s="29">
        <v>491</v>
      </c>
      <c r="CB494" s="50"/>
      <c r="CC494" s="55" t="s">
        <v>2225</v>
      </c>
      <c r="CD494" s="31" t="s">
        <v>2226</v>
      </c>
      <c r="CE494" s="55" t="s">
        <v>2227</v>
      </c>
      <c r="CF494" s="32" t="s">
        <v>2228</v>
      </c>
      <c r="CG494" s="33" t="s">
        <v>790</v>
      </c>
      <c r="CH494" s="34">
        <v>14500</v>
      </c>
      <c r="CI494" s="35">
        <v>45717</v>
      </c>
      <c r="CJ494" s="35"/>
      <c r="CK494" s="36">
        <v>29000</v>
      </c>
      <c r="CL494" s="26">
        <f t="shared" si="57"/>
        <v>14500</v>
      </c>
      <c r="CM494" s="26"/>
      <c r="CR494" s="26" t="str">
        <f t="shared" si="58"/>
        <v>('김약국', '130-35-47384', '경기 부천시 소사구 소사본동 149-34 17/3', '8806538013121', '신일슈도에페드린정 60mg', 14500, '2025-03-01'),</v>
      </c>
      <c r="DF494" s="39" t="s">
        <v>120</v>
      </c>
      <c r="DG494" s="12" t="s">
        <v>117</v>
      </c>
      <c r="DH494" s="12" t="s">
        <v>203</v>
      </c>
      <c r="DI494" s="40" t="s">
        <v>346</v>
      </c>
      <c r="DJ494" s="39" t="s">
        <v>1470</v>
      </c>
      <c r="DK494" s="41">
        <v>180</v>
      </c>
      <c r="DL494" s="42" t="s">
        <v>93</v>
      </c>
      <c r="DR494" s="43">
        <v>969</v>
      </c>
      <c r="DS494" s="44" t="s">
        <v>119</v>
      </c>
      <c r="DT494" s="39" t="s">
        <v>120</v>
      </c>
      <c r="DU494" s="44" t="s">
        <v>345</v>
      </c>
      <c r="DV494" s="40" t="s">
        <v>346</v>
      </c>
      <c r="DW494" s="45">
        <v>3</v>
      </c>
      <c r="DX494" s="39" t="s">
        <v>1470</v>
      </c>
      <c r="DY494" s="44" t="s">
        <v>552</v>
      </c>
      <c r="DZ494" s="46">
        <v>832</v>
      </c>
      <c r="EA494" s="41">
        <v>180</v>
      </c>
    </row>
    <row r="495" spans="79:131" x14ac:dyDescent="0.25">
      <c r="CA495" s="29">
        <v>492</v>
      </c>
      <c r="CB495" s="50"/>
      <c r="CC495" s="55" t="s">
        <v>2229</v>
      </c>
      <c r="CD495" s="31" t="s">
        <v>2230</v>
      </c>
      <c r="CE495" s="55" t="s">
        <v>2231</v>
      </c>
      <c r="CF495" s="32" t="s">
        <v>2228</v>
      </c>
      <c r="CG495" s="33" t="s">
        <v>790</v>
      </c>
      <c r="CH495" s="34">
        <v>29000</v>
      </c>
      <c r="CI495" s="35">
        <v>45717</v>
      </c>
      <c r="CJ495" s="35"/>
      <c r="CK495" s="36">
        <v>58000</v>
      </c>
      <c r="CL495" s="26">
        <f t="shared" si="57"/>
        <v>29000</v>
      </c>
      <c r="CM495" s="26"/>
      <c r="CR495" s="26" t="str">
        <f t="shared" si="58"/>
        <v>('엔비약국', '199-05-01060', '서울특별시 동작구 노량진로', '8806538013121', '신일슈도에페드린정 60mg', 29000, '2025-03-01'),</v>
      </c>
      <c r="DF495" s="39" t="s">
        <v>120</v>
      </c>
      <c r="DG495" s="12" t="s">
        <v>117</v>
      </c>
      <c r="DH495" s="12" t="s">
        <v>203</v>
      </c>
      <c r="DI495" s="40" t="s">
        <v>346</v>
      </c>
      <c r="DJ495" s="39" t="s">
        <v>1470</v>
      </c>
      <c r="DK495" s="41">
        <v>60</v>
      </c>
      <c r="DL495" s="42" t="s">
        <v>93</v>
      </c>
      <c r="DR495" s="43">
        <v>1004</v>
      </c>
      <c r="DS495" s="44" t="s">
        <v>119</v>
      </c>
      <c r="DT495" s="39" t="s">
        <v>120</v>
      </c>
      <c r="DU495" s="44" t="s">
        <v>345</v>
      </c>
      <c r="DV495" s="40" t="s">
        <v>346</v>
      </c>
      <c r="DW495" s="45">
        <v>3</v>
      </c>
      <c r="DX495" s="39" t="s">
        <v>1470</v>
      </c>
      <c r="DY495" s="44" t="s">
        <v>552</v>
      </c>
      <c r="DZ495" s="46">
        <v>832</v>
      </c>
      <c r="EA495" s="41">
        <v>60</v>
      </c>
    </row>
    <row r="496" spans="79:131" x14ac:dyDescent="0.25">
      <c r="CA496" s="29">
        <v>493</v>
      </c>
      <c r="CB496" s="50"/>
      <c r="CC496" s="55" t="s">
        <v>1617</v>
      </c>
      <c r="CD496" s="31" t="s">
        <v>1618</v>
      </c>
      <c r="CE496" s="55" t="s">
        <v>2232</v>
      </c>
      <c r="CF496" s="32" t="s">
        <v>2156</v>
      </c>
      <c r="CG496" s="33" t="s">
        <v>916</v>
      </c>
      <c r="CH496" s="34">
        <v>56400</v>
      </c>
      <c r="CI496" s="35">
        <v>45717</v>
      </c>
      <c r="CJ496" s="35"/>
      <c r="CK496" s="36">
        <v>112800</v>
      </c>
      <c r="CL496" s="26">
        <f t="shared" si="57"/>
        <v>56400</v>
      </c>
      <c r="CM496" s="26"/>
      <c r="CR496" s="26" t="str">
        <f t="shared" si="58"/>
        <v>('토마토약국', '250-21-00202', '경기도 남양주시 늘을2로', '8806538021027', '에이낙정', 56400, '2025-03-01'),</v>
      </c>
      <c r="DF496" s="39" t="s">
        <v>120</v>
      </c>
      <c r="DG496" s="12" t="s">
        <v>117</v>
      </c>
      <c r="DH496" s="12" t="s">
        <v>203</v>
      </c>
      <c r="DI496" s="40" t="s">
        <v>346</v>
      </c>
      <c r="DJ496" s="39" t="s">
        <v>1470</v>
      </c>
      <c r="DK496" s="41">
        <v>30</v>
      </c>
      <c r="DL496" s="42" t="s">
        <v>93</v>
      </c>
      <c r="DR496" s="43">
        <v>1005</v>
      </c>
      <c r="DS496" s="44" t="s">
        <v>119</v>
      </c>
      <c r="DT496" s="39" t="s">
        <v>120</v>
      </c>
      <c r="DU496" s="44" t="s">
        <v>345</v>
      </c>
      <c r="DV496" s="40" t="s">
        <v>346</v>
      </c>
      <c r="DW496" s="45">
        <v>3</v>
      </c>
      <c r="DX496" s="39" t="s">
        <v>1470</v>
      </c>
      <c r="DY496" s="44" t="s">
        <v>552</v>
      </c>
      <c r="DZ496" s="46">
        <v>832</v>
      </c>
      <c r="EA496" s="41">
        <v>30</v>
      </c>
    </row>
    <row r="497" spans="79:131" x14ac:dyDescent="0.25">
      <c r="CA497" s="29">
        <v>494</v>
      </c>
      <c r="CB497" s="50"/>
      <c r="CC497" s="55" t="s">
        <v>1706</v>
      </c>
      <c r="CD497" s="31" t="s">
        <v>2011</v>
      </c>
      <c r="CE497" s="55" t="s">
        <v>2233</v>
      </c>
      <c r="CF497" s="32" t="s">
        <v>2234</v>
      </c>
      <c r="CG497" s="33" t="s">
        <v>587</v>
      </c>
      <c r="CH497" s="34">
        <v>17500</v>
      </c>
      <c r="CI497" s="35">
        <v>45717</v>
      </c>
      <c r="CJ497" s="35"/>
      <c r="CK497" s="36">
        <v>35000</v>
      </c>
      <c r="CL497" s="26">
        <f t="shared" si="57"/>
        <v>17500</v>
      </c>
      <c r="CM497" s="26"/>
      <c r="CR497" s="26" t="str">
        <f t="shared" si="58"/>
        <v>('원약국', '474-71-00327', '경기도 남양주시 사릉로402번길', '8806538005829', '메토르민정', 17500, '2025-03-01'),</v>
      </c>
      <c r="DF497" s="39" t="s">
        <v>120</v>
      </c>
      <c r="DG497" s="12" t="s">
        <v>117</v>
      </c>
      <c r="DH497" s="12" t="s">
        <v>203</v>
      </c>
      <c r="DI497" s="40" t="s">
        <v>335</v>
      </c>
      <c r="DJ497" s="39" t="s">
        <v>1470</v>
      </c>
      <c r="DK497" s="41">
        <v>90</v>
      </c>
      <c r="DL497" s="42" t="s">
        <v>93</v>
      </c>
      <c r="DR497" s="43">
        <v>1091</v>
      </c>
      <c r="DS497" s="44" t="s">
        <v>119</v>
      </c>
      <c r="DT497" s="39" t="s">
        <v>120</v>
      </c>
      <c r="DU497" s="44" t="s">
        <v>334</v>
      </c>
      <c r="DV497" s="40" t="s">
        <v>335</v>
      </c>
      <c r="DW497" s="45">
        <v>3</v>
      </c>
      <c r="DX497" s="39" t="s">
        <v>1470</v>
      </c>
      <c r="DY497" s="44" t="s">
        <v>552</v>
      </c>
      <c r="DZ497" s="46">
        <v>832</v>
      </c>
      <c r="EA497" s="41">
        <v>90</v>
      </c>
    </row>
    <row r="498" spans="79:131" x14ac:dyDescent="0.25">
      <c r="CA498" s="29">
        <v>495</v>
      </c>
      <c r="CB498" s="50"/>
      <c r="CC498" s="55" t="s">
        <v>2235</v>
      </c>
      <c r="CD498" s="31" t="s">
        <v>2236</v>
      </c>
      <c r="CE498" s="55" t="s">
        <v>2237</v>
      </c>
      <c r="CF498" s="32" t="s">
        <v>1283</v>
      </c>
      <c r="CG498" s="33" t="s">
        <v>587</v>
      </c>
      <c r="CH498" s="34">
        <v>7000</v>
      </c>
      <c r="CI498" s="35">
        <v>45717</v>
      </c>
      <c r="CJ498" s="35"/>
      <c r="CK498" s="36">
        <v>14000</v>
      </c>
      <c r="CL498" s="26">
        <f t="shared" si="57"/>
        <v>7000</v>
      </c>
      <c r="CM498" s="26"/>
      <c r="CR498" s="26" t="str">
        <f t="shared" si="58"/>
        <v>('중앙메디칼약국', '108-18-80981', '서울 영등포구 신길동 736 1층', '8806538005836', '메토르민정', 7000, '2025-03-01'),</v>
      </c>
      <c r="DF498" s="39" t="s">
        <v>120</v>
      </c>
      <c r="DG498" s="12" t="s">
        <v>117</v>
      </c>
      <c r="DH498" s="12" t="s">
        <v>203</v>
      </c>
      <c r="DI498" s="40" t="s">
        <v>335</v>
      </c>
      <c r="DJ498" s="39" t="s">
        <v>1470</v>
      </c>
      <c r="DK498" s="41">
        <v>30</v>
      </c>
      <c r="DL498" s="42" t="s">
        <v>93</v>
      </c>
      <c r="DR498" s="43">
        <v>1129</v>
      </c>
      <c r="DS498" s="44" t="s">
        <v>119</v>
      </c>
      <c r="DT498" s="39" t="s">
        <v>120</v>
      </c>
      <c r="DU498" s="44" t="s">
        <v>334</v>
      </c>
      <c r="DV498" s="40" t="s">
        <v>335</v>
      </c>
      <c r="DW498" s="45">
        <v>3</v>
      </c>
      <c r="DX498" s="39" t="s">
        <v>1470</v>
      </c>
      <c r="DY498" s="44" t="s">
        <v>552</v>
      </c>
      <c r="DZ498" s="46">
        <v>832</v>
      </c>
      <c r="EA498" s="41">
        <v>30</v>
      </c>
    </row>
    <row r="499" spans="79:131" x14ac:dyDescent="0.25">
      <c r="CA499" s="29">
        <v>496</v>
      </c>
      <c r="CB499" s="50"/>
      <c r="CC499" s="55" t="s">
        <v>2238</v>
      </c>
      <c r="CD499" s="31" t="s">
        <v>2239</v>
      </c>
      <c r="CE499" s="55" t="s">
        <v>2240</v>
      </c>
      <c r="CF499" s="32" t="s">
        <v>2241</v>
      </c>
      <c r="CG499" s="33" t="s">
        <v>1760</v>
      </c>
      <c r="CH499" s="34">
        <v>0</v>
      </c>
      <c r="CI499" s="35">
        <v>45717</v>
      </c>
      <c r="CJ499" s="35"/>
      <c r="CK499" s="36">
        <v>0</v>
      </c>
      <c r="CL499" s="26">
        <f t="shared" si="57"/>
        <v>0</v>
      </c>
      <c r="CM499" s="26"/>
      <c r="CR499" s="26" t="str">
        <f t="shared" si="58"/>
        <v>('녹수프라자약국', '119-10-09416', '서울 금천구 독산2동 1037-17', '8806538006222', '무코신일정 200mg', 0, '2025-03-01'),</v>
      </c>
      <c r="DF499" s="39" t="s">
        <v>120</v>
      </c>
      <c r="DG499" s="12" t="s">
        <v>117</v>
      </c>
      <c r="DH499" s="12" t="s">
        <v>203</v>
      </c>
      <c r="DI499" s="40" t="s">
        <v>335</v>
      </c>
      <c r="DJ499" s="39" t="s">
        <v>1470</v>
      </c>
      <c r="DK499" s="41">
        <v>90</v>
      </c>
      <c r="DL499" s="42" t="s">
        <v>93</v>
      </c>
      <c r="DR499" s="43">
        <v>1167</v>
      </c>
      <c r="DS499" s="44" t="s">
        <v>119</v>
      </c>
      <c r="DT499" s="39" t="s">
        <v>120</v>
      </c>
      <c r="DU499" s="44" t="s">
        <v>334</v>
      </c>
      <c r="DV499" s="40" t="s">
        <v>335</v>
      </c>
      <c r="DW499" s="45">
        <v>3</v>
      </c>
      <c r="DX499" s="39" t="s">
        <v>1470</v>
      </c>
      <c r="DY499" s="44" t="s">
        <v>552</v>
      </c>
      <c r="DZ499" s="46">
        <v>832</v>
      </c>
      <c r="EA499" s="41">
        <v>90</v>
      </c>
    </row>
    <row r="500" spans="79:131" x14ac:dyDescent="0.25">
      <c r="CA500" s="29">
        <v>497</v>
      </c>
      <c r="CB500" s="50"/>
      <c r="CC500" s="55" t="s">
        <v>2242</v>
      </c>
      <c r="CD500" s="31" t="s">
        <v>2243</v>
      </c>
      <c r="CE500" s="55" t="s">
        <v>2244</v>
      </c>
      <c r="CF500" s="32" t="s">
        <v>732</v>
      </c>
      <c r="CG500" s="33" t="s">
        <v>733</v>
      </c>
      <c r="CH500" s="34">
        <v>17250</v>
      </c>
      <c r="CI500" s="35">
        <v>45689</v>
      </c>
      <c r="CJ500" s="35"/>
      <c r="CK500" s="36">
        <v>34500</v>
      </c>
      <c r="CL500" s="26">
        <f t="shared" si="57"/>
        <v>17250</v>
      </c>
      <c r="CM500" s="26"/>
      <c r="CR500" s="26" t="str">
        <f t="shared" si="58"/>
        <v>('하이메디텍(3자물류)', '265-88-01531', '광주광역시 북구 설죽로251번길', '8806538017259', '신일피리독신정 50mg', 17250, '2025-02-01'),</v>
      </c>
      <c r="DF500" s="39" t="s">
        <v>120</v>
      </c>
      <c r="DG500" s="12" t="s">
        <v>117</v>
      </c>
      <c r="DH500" s="12" t="s">
        <v>203</v>
      </c>
      <c r="DI500" s="40" t="s">
        <v>382</v>
      </c>
      <c r="DJ500" s="39" t="s">
        <v>1470</v>
      </c>
      <c r="DK500" s="41">
        <v>150</v>
      </c>
      <c r="DL500" s="42" t="s">
        <v>93</v>
      </c>
      <c r="DR500" s="43">
        <v>1242</v>
      </c>
      <c r="DS500" s="44" t="s">
        <v>119</v>
      </c>
      <c r="DT500" s="39" t="s">
        <v>120</v>
      </c>
      <c r="DU500" s="44" t="s">
        <v>381</v>
      </c>
      <c r="DV500" s="40" t="s">
        <v>382</v>
      </c>
      <c r="DW500" s="45">
        <v>3</v>
      </c>
      <c r="DX500" s="39" t="s">
        <v>1470</v>
      </c>
      <c r="DY500" s="44" t="s">
        <v>552</v>
      </c>
      <c r="DZ500" s="46">
        <v>832</v>
      </c>
      <c r="EA500" s="41">
        <v>150</v>
      </c>
    </row>
    <row r="501" spans="79:131" x14ac:dyDescent="0.25">
      <c r="CA501" s="29">
        <v>498</v>
      </c>
      <c r="CB501" s="50"/>
      <c r="CC501" s="55" t="s">
        <v>2245</v>
      </c>
      <c r="CD501" s="31" t="s">
        <v>2246</v>
      </c>
      <c r="CE501" s="55" t="s">
        <v>2247</v>
      </c>
      <c r="CF501" s="32" t="s">
        <v>732</v>
      </c>
      <c r="CG501" s="33" t="s">
        <v>733</v>
      </c>
      <c r="CH501" s="34">
        <v>17250</v>
      </c>
      <c r="CI501" s="35">
        <v>45658</v>
      </c>
      <c r="CJ501" s="35"/>
      <c r="CK501" s="36">
        <v>34500</v>
      </c>
      <c r="CL501" s="26">
        <f t="shared" si="57"/>
        <v>17250</v>
      </c>
      <c r="CM501" s="26"/>
      <c r="CR501" s="26" t="str">
        <f t="shared" si="58"/>
        <v>('우리들약국(의정부)', '127-47-42334', '경기도 의정부시 신흥로141-1 (호원동,1층)', '8806538017259', '신일피리독신정 50mg', 17250, '2025-01-01'),</v>
      </c>
      <c r="DF501" s="39" t="s">
        <v>120</v>
      </c>
      <c r="DG501" s="12" t="s">
        <v>117</v>
      </c>
      <c r="DH501" s="12" t="s">
        <v>203</v>
      </c>
      <c r="DI501" s="40" t="s">
        <v>485</v>
      </c>
      <c r="DJ501" s="39" t="s">
        <v>1470</v>
      </c>
      <c r="DK501" s="41">
        <v>90</v>
      </c>
      <c r="DL501" s="42" t="s">
        <v>93</v>
      </c>
      <c r="DR501" s="43">
        <v>1354</v>
      </c>
      <c r="DS501" s="44" t="s">
        <v>119</v>
      </c>
      <c r="DT501" s="39" t="s">
        <v>120</v>
      </c>
      <c r="DU501" s="44" t="s">
        <v>484</v>
      </c>
      <c r="DV501" s="40" t="s">
        <v>485</v>
      </c>
      <c r="DW501" s="45">
        <v>3</v>
      </c>
      <c r="DX501" s="39" t="s">
        <v>1470</v>
      </c>
      <c r="DY501" s="44" t="s">
        <v>552</v>
      </c>
      <c r="DZ501" s="46">
        <v>832</v>
      </c>
      <c r="EA501" s="41">
        <v>90</v>
      </c>
    </row>
    <row r="502" spans="79:131" x14ac:dyDescent="0.25">
      <c r="CA502" s="29">
        <v>499</v>
      </c>
      <c r="CB502" s="50"/>
      <c r="CC502" s="55" t="s">
        <v>2248</v>
      </c>
      <c r="CD502" s="31" t="s">
        <v>2249</v>
      </c>
      <c r="CE502" s="55" t="s">
        <v>2250</v>
      </c>
      <c r="CF502" s="32" t="s">
        <v>915</v>
      </c>
      <c r="CG502" s="33" t="s">
        <v>916</v>
      </c>
      <c r="CH502" s="34">
        <v>8460</v>
      </c>
      <c r="CI502" s="35">
        <v>45717</v>
      </c>
      <c r="CJ502" s="35"/>
      <c r="CK502" s="36">
        <v>16920</v>
      </c>
      <c r="CL502" s="26">
        <f t="shared" si="57"/>
        <v>8460</v>
      </c>
      <c r="CM502" s="26"/>
      <c r="CR502" s="26" t="str">
        <f t="shared" si="58"/>
        <v>('천지약국', '130-40-03584', '경기 부천시 원미구 원미1동 77-9', '8806538021010', '에이낙정', 8460, '2025-03-01'),</v>
      </c>
      <c r="DF502" s="39" t="s">
        <v>120</v>
      </c>
      <c r="DG502" s="12" t="s">
        <v>117</v>
      </c>
      <c r="DH502" s="12" t="s">
        <v>203</v>
      </c>
      <c r="DI502" s="40" t="s">
        <v>359</v>
      </c>
      <c r="DJ502" s="39" t="s">
        <v>1486</v>
      </c>
      <c r="DK502" s="41">
        <v>461</v>
      </c>
      <c r="DL502" s="42" t="s">
        <v>93</v>
      </c>
      <c r="DR502" s="43">
        <v>918</v>
      </c>
      <c r="DS502" s="44" t="s">
        <v>119</v>
      </c>
      <c r="DT502" s="39" t="s">
        <v>120</v>
      </c>
      <c r="DU502" s="44" t="s">
        <v>358</v>
      </c>
      <c r="DV502" s="40" t="s">
        <v>359</v>
      </c>
      <c r="DW502" s="45">
        <v>3</v>
      </c>
      <c r="DX502" s="39" t="s">
        <v>1486</v>
      </c>
      <c r="DY502" s="44" t="s">
        <v>1078</v>
      </c>
      <c r="DZ502" s="46">
        <v>275</v>
      </c>
      <c r="EA502" s="41">
        <v>461</v>
      </c>
    </row>
    <row r="503" spans="79:131" x14ac:dyDescent="0.25">
      <c r="CA503" s="29">
        <v>500</v>
      </c>
      <c r="CB503" s="50"/>
      <c r="CC503" s="55" t="s">
        <v>2251</v>
      </c>
      <c r="CD503" s="31" t="s">
        <v>2252</v>
      </c>
      <c r="CE503" s="55" t="s">
        <v>2253</v>
      </c>
      <c r="CF503" s="32" t="s">
        <v>915</v>
      </c>
      <c r="CG503" s="33" t="s">
        <v>916</v>
      </c>
      <c r="CH503" s="34">
        <v>5640</v>
      </c>
      <c r="CI503" s="35">
        <v>45717</v>
      </c>
      <c r="CJ503" s="35"/>
      <c r="CK503" s="36">
        <v>11280</v>
      </c>
      <c r="CL503" s="26">
        <f t="shared" si="57"/>
        <v>5640</v>
      </c>
      <c r="CM503" s="26"/>
      <c r="CR503" s="26" t="str">
        <f t="shared" si="58"/>
        <v>('우신약국', '130-40-03508', '경기 부천시 원미구 원미동 182-3', '8806538021010', '에이낙정', 5640, '2025-03-01'),</v>
      </c>
      <c r="DF503" s="39" t="s">
        <v>120</v>
      </c>
      <c r="DG503" s="12" t="s">
        <v>117</v>
      </c>
      <c r="DH503" s="12" t="s">
        <v>203</v>
      </c>
      <c r="DI503" s="40" t="s">
        <v>420</v>
      </c>
      <c r="DJ503" s="39" t="s">
        <v>1486</v>
      </c>
      <c r="DK503" s="41">
        <v>20</v>
      </c>
      <c r="DL503" s="42" t="s">
        <v>93</v>
      </c>
      <c r="DR503" s="43">
        <v>934</v>
      </c>
      <c r="DS503" s="44" t="s">
        <v>119</v>
      </c>
      <c r="DT503" s="39" t="s">
        <v>120</v>
      </c>
      <c r="DU503" s="44" t="s">
        <v>419</v>
      </c>
      <c r="DV503" s="40" t="s">
        <v>420</v>
      </c>
      <c r="DW503" s="45">
        <v>3</v>
      </c>
      <c r="DX503" s="39" t="s">
        <v>1486</v>
      </c>
      <c r="DY503" s="44" t="s">
        <v>1078</v>
      </c>
      <c r="DZ503" s="46">
        <v>275</v>
      </c>
      <c r="EA503" s="41">
        <v>20</v>
      </c>
    </row>
    <row r="504" spans="79:131" x14ac:dyDescent="0.25">
      <c r="CA504" s="29">
        <v>501</v>
      </c>
      <c r="CB504" s="50"/>
      <c r="CC504" s="55" t="s">
        <v>1064</v>
      </c>
      <c r="CD504" s="31" t="s">
        <v>1065</v>
      </c>
      <c r="CE504" s="55" t="s">
        <v>2254</v>
      </c>
      <c r="CF504" s="32" t="s">
        <v>1638</v>
      </c>
      <c r="CG504" s="33" t="s">
        <v>376</v>
      </c>
      <c r="CH504" s="34">
        <v>45000</v>
      </c>
      <c r="CI504" s="35">
        <v>45717</v>
      </c>
      <c r="CJ504" s="35"/>
      <c r="CK504" s="36">
        <v>90000</v>
      </c>
      <c r="CL504" s="26">
        <f t="shared" si="57"/>
        <v>45000</v>
      </c>
      <c r="CM504" s="26"/>
      <c r="CR504" s="26" t="str">
        <f t="shared" si="58"/>
        <v>('다나약국', '132-19-48583', '경기 남양주시 와부읍 도곡리 996-6 외2필지골드타워 102호', '8806538053615', '네오스타정40/5mg', 45000, '2025-03-01'),</v>
      </c>
      <c r="DF504" s="39" t="s">
        <v>120</v>
      </c>
      <c r="DG504" s="12" t="s">
        <v>117</v>
      </c>
      <c r="DH504" s="12" t="s">
        <v>203</v>
      </c>
      <c r="DI504" s="40" t="s">
        <v>445</v>
      </c>
      <c r="DJ504" s="39" t="s">
        <v>1486</v>
      </c>
      <c r="DK504" s="41">
        <v>1803</v>
      </c>
      <c r="DL504" s="42" t="s">
        <v>93</v>
      </c>
      <c r="DR504" s="43">
        <v>940</v>
      </c>
      <c r="DS504" s="44" t="s">
        <v>119</v>
      </c>
      <c r="DT504" s="39" t="s">
        <v>120</v>
      </c>
      <c r="DU504" s="44" t="s">
        <v>444</v>
      </c>
      <c r="DV504" s="40" t="s">
        <v>445</v>
      </c>
      <c r="DW504" s="45">
        <v>3</v>
      </c>
      <c r="DX504" s="39" t="s">
        <v>1486</v>
      </c>
      <c r="DY504" s="44" t="s">
        <v>1078</v>
      </c>
      <c r="DZ504" s="46">
        <v>275</v>
      </c>
      <c r="EA504" s="41">
        <v>1803</v>
      </c>
    </row>
    <row r="505" spans="79:131" x14ac:dyDescent="0.25">
      <c r="CA505" s="29">
        <v>502</v>
      </c>
      <c r="CB505" s="50"/>
      <c r="CC505" s="55" t="s">
        <v>2255</v>
      </c>
      <c r="CD505" s="31" t="s">
        <v>2256</v>
      </c>
      <c r="CE505" s="55" t="s">
        <v>2257</v>
      </c>
      <c r="CF505" s="32" t="s">
        <v>1638</v>
      </c>
      <c r="CG505" s="33" t="s">
        <v>376</v>
      </c>
      <c r="CH505" s="34">
        <v>-18000</v>
      </c>
      <c r="CI505" s="35">
        <v>45717</v>
      </c>
      <c r="CJ505" s="35"/>
      <c r="CK505" s="36">
        <v>-36000</v>
      </c>
      <c r="CL505" s="26">
        <f t="shared" si="57"/>
        <v>-18000</v>
      </c>
      <c r="CM505" s="26"/>
      <c r="CR505" s="26" t="str">
        <f t="shared" si="58"/>
        <v>('평내온누리약국', '132-25-58383', '경기 남양주시 평내동 경춘로 1308', '8806538053615', '네오스타정40/5mg', -18000, '2025-03-01'),</v>
      </c>
      <c r="DF505" s="39" t="s">
        <v>120</v>
      </c>
      <c r="DG505" s="12" t="s">
        <v>117</v>
      </c>
      <c r="DH505" s="12" t="s">
        <v>203</v>
      </c>
      <c r="DI505" s="40" t="s">
        <v>335</v>
      </c>
      <c r="DJ505" s="39" t="s">
        <v>1486</v>
      </c>
      <c r="DK505" s="41">
        <v>38</v>
      </c>
      <c r="DL505" s="42" t="s">
        <v>93</v>
      </c>
      <c r="DR505" s="43">
        <v>1130</v>
      </c>
      <c r="DS505" s="44" t="s">
        <v>119</v>
      </c>
      <c r="DT505" s="39" t="s">
        <v>120</v>
      </c>
      <c r="DU505" s="44" t="s">
        <v>334</v>
      </c>
      <c r="DV505" s="40" t="s">
        <v>335</v>
      </c>
      <c r="DW505" s="45">
        <v>3</v>
      </c>
      <c r="DX505" s="39" t="s">
        <v>1486</v>
      </c>
      <c r="DY505" s="44" t="s">
        <v>1078</v>
      </c>
      <c r="DZ505" s="46">
        <v>275</v>
      </c>
      <c r="EA505" s="41">
        <v>38</v>
      </c>
    </row>
    <row r="506" spans="79:131" x14ac:dyDescent="0.25">
      <c r="CA506" s="29">
        <v>503</v>
      </c>
      <c r="CB506" s="50"/>
      <c r="CC506" s="55" t="s">
        <v>2258</v>
      </c>
      <c r="CD506" s="31" t="s">
        <v>2259</v>
      </c>
      <c r="CE506" s="55" t="s">
        <v>2260</v>
      </c>
      <c r="CF506" s="32" t="s">
        <v>1638</v>
      </c>
      <c r="CG506" s="33" t="s">
        <v>376</v>
      </c>
      <c r="CH506" s="34">
        <v>117000</v>
      </c>
      <c r="CI506" s="35">
        <v>45717</v>
      </c>
      <c r="CJ506" s="35"/>
      <c r="CK506" s="36">
        <v>234000</v>
      </c>
      <c r="CL506" s="26">
        <f t="shared" si="57"/>
        <v>117000</v>
      </c>
      <c r="CM506" s="26"/>
      <c r="CR506" s="26" t="str">
        <f t="shared" si="58"/>
        <v>('정안약국(남양주)', '670-17-00660', '경기도 남양주시 퇴계원로', '8806538053615', '네오스타정40/5mg', 117000, '2025-03-01'),</v>
      </c>
      <c r="DF506" s="39" t="s">
        <v>120</v>
      </c>
      <c r="DG506" s="12" t="s">
        <v>117</v>
      </c>
      <c r="DH506" s="12" t="s">
        <v>203</v>
      </c>
      <c r="DI506" s="40" t="s">
        <v>335</v>
      </c>
      <c r="DJ506" s="39" t="s">
        <v>1486</v>
      </c>
      <c r="DK506" s="41">
        <v>10</v>
      </c>
      <c r="DL506" s="42" t="s">
        <v>93</v>
      </c>
      <c r="DR506" s="43">
        <v>1168</v>
      </c>
      <c r="DS506" s="44" t="s">
        <v>119</v>
      </c>
      <c r="DT506" s="39" t="s">
        <v>120</v>
      </c>
      <c r="DU506" s="44" t="s">
        <v>334</v>
      </c>
      <c r="DV506" s="40" t="s">
        <v>335</v>
      </c>
      <c r="DW506" s="45">
        <v>3</v>
      </c>
      <c r="DX506" s="39" t="s">
        <v>1486</v>
      </c>
      <c r="DY506" s="44" t="s">
        <v>1078</v>
      </c>
      <c r="DZ506" s="46">
        <v>275</v>
      </c>
      <c r="EA506" s="41">
        <v>10</v>
      </c>
    </row>
    <row r="507" spans="79:131" x14ac:dyDescent="0.25">
      <c r="CA507" s="29">
        <v>504</v>
      </c>
      <c r="CB507" s="50"/>
      <c r="CC507" s="55" t="s">
        <v>1735</v>
      </c>
      <c r="CD507" s="31" t="s">
        <v>1736</v>
      </c>
      <c r="CE507" s="55" t="s">
        <v>2261</v>
      </c>
      <c r="CF507" s="32" t="s">
        <v>1638</v>
      </c>
      <c r="CG507" s="33" t="s">
        <v>376</v>
      </c>
      <c r="CH507" s="34">
        <v>18000</v>
      </c>
      <c r="CI507" s="35">
        <v>45717</v>
      </c>
      <c r="CJ507" s="35"/>
      <c r="CK507" s="36">
        <v>36000</v>
      </c>
      <c r="CL507" s="26">
        <f t="shared" si="57"/>
        <v>18000</v>
      </c>
      <c r="CM507" s="26"/>
      <c r="CR507" s="26" t="str">
        <f t="shared" si="58"/>
        <v>('보성약국', '726-02-02860', '경기도 남양주시 덕소로97번길', '8806538053615', '네오스타정40/5mg', 18000, '2025-03-01'),</v>
      </c>
      <c r="DF507" s="39" t="s">
        <v>120</v>
      </c>
      <c r="DG507" s="12" t="s">
        <v>117</v>
      </c>
      <c r="DH507" s="12" t="s">
        <v>203</v>
      </c>
      <c r="DI507" s="40" t="s">
        <v>1312</v>
      </c>
      <c r="DJ507" s="39" t="s">
        <v>1486</v>
      </c>
      <c r="DK507" s="41">
        <v>681</v>
      </c>
      <c r="DL507" s="42" t="s">
        <v>93</v>
      </c>
      <c r="DR507" s="43">
        <v>1218</v>
      </c>
      <c r="DS507" s="44" t="s">
        <v>119</v>
      </c>
      <c r="DT507" s="39" t="s">
        <v>120</v>
      </c>
      <c r="DU507" s="44" t="s">
        <v>1311</v>
      </c>
      <c r="DV507" s="40" t="s">
        <v>1312</v>
      </c>
      <c r="DW507" s="45">
        <v>3</v>
      </c>
      <c r="DX507" s="39" t="s">
        <v>1486</v>
      </c>
      <c r="DY507" s="44" t="s">
        <v>1078</v>
      </c>
      <c r="DZ507" s="46">
        <v>275</v>
      </c>
      <c r="EA507" s="41">
        <v>681</v>
      </c>
    </row>
    <row r="508" spans="79:131" x14ac:dyDescent="0.25">
      <c r="CA508" s="29">
        <v>505</v>
      </c>
      <c r="CB508" s="50"/>
      <c r="CC508" s="55" t="s">
        <v>1335</v>
      </c>
      <c r="CD508" s="31" t="s">
        <v>1336</v>
      </c>
      <c r="CE508" s="55" t="s">
        <v>2262</v>
      </c>
      <c r="CF508" s="32" t="s">
        <v>1638</v>
      </c>
      <c r="CG508" s="33" t="s">
        <v>376</v>
      </c>
      <c r="CH508" s="34">
        <v>27000</v>
      </c>
      <c r="CI508" s="35">
        <v>45717</v>
      </c>
      <c r="CJ508" s="35"/>
      <c r="CK508" s="36">
        <v>54000</v>
      </c>
      <c r="CL508" s="26">
        <f t="shared" si="57"/>
        <v>27000</v>
      </c>
      <c r="CM508" s="26"/>
      <c r="CR508" s="26" t="str">
        <f t="shared" si="58"/>
        <v>('한중약국', '108-20-14150', '서울특별시 영등포구 도림로', '8806538053615', '네오스타정40/5mg', 27000, '2025-03-01'),</v>
      </c>
      <c r="DF508" s="39" t="s">
        <v>120</v>
      </c>
      <c r="DG508" s="12" t="s">
        <v>117</v>
      </c>
      <c r="DH508" s="12" t="s">
        <v>203</v>
      </c>
      <c r="DI508" s="40" t="s">
        <v>382</v>
      </c>
      <c r="DJ508" s="39" t="s">
        <v>1486</v>
      </c>
      <c r="DK508" s="41">
        <v>380</v>
      </c>
      <c r="DL508" s="42" t="s">
        <v>93</v>
      </c>
      <c r="DR508" s="43">
        <v>1243</v>
      </c>
      <c r="DS508" s="44" t="s">
        <v>119</v>
      </c>
      <c r="DT508" s="39" t="s">
        <v>120</v>
      </c>
      <c r="DU508" s="44" t="s">
        <v>381</v>
      </c>
      <c r="DV508" s="40" t="s">
        <v>382</v>
      </c>
      <c r="DW508" s="45">
        <v>3</v>
      </c>
      <c r="DX508" s="39" t="s">
        <v>1486</v>
      </c>
      <c r="DY508" s="44" t="s">
        <v>1078</v>
      </c>
      <c r="DZ508" s="46">
        <v>275</v>
      </c>
      <c r="EA508" s="41">
        <v>380</v>
      </c>
    </row>
    <row r="509" spans="79:131" x14ac:dyDescent="0.25">
      <c r="CA509" s="29">
        <v>506</v>
      </c>
      <c r="CB509" s="50"/>
      <c r="CC509" s="55" t="s">
        <v>2263</v>
      </c>
      <c r="CD509" s="31" t="s">
        <v>2264</v>
      </c>
      <c r="CE509" s="55" t="s">
        <v>2265</v>
      </c>
      <c r="CF509" s="32" t="s">
        <v>2266</v>
      </c>
      <c r="CG509" s="33" t="s">
        <v>329</v>
      </c>
      <c r="CH509" s="34">
        <v>19440</v>
      </c>
      <c r="CI509" s="35">
        <v>45689</v>
      </c>
      <c r="CJ509" s="35"/>
      <c r="CK509" s="36">
        <v>38880</v>
      </c>
      <c r="CL509" s="26">
        <f t="shared" si="57"/>
        <v>19440</v>
      </c>
      <c r="CM509" s="26"/>
      <c r="CR509" s="26" t="str">
        <f t="shared" si="58"/>
        <v>('진건성심약국', '132-21-18914', '용정리 794-23', '8806538053417', '네오스타정40/10mg', 19440, '2025-02-01'),</v>
      </c>
      <c r="DF509" s="39" t="s">
        <v>120</v>
      </c>
      <c r="DG509" s="12" t="s">
        <v>117</v>
      </c>
      <c r="DH509" s="12" t="s">
        <v>203</v>
      </c>
      <c r="DI509" s="40" t="s">
        <v>382</v>
      </c>
      <c r="DJ509" s="39" t="s">
        <v>1486</v>
      </c>
      <c r="DK509" s="41">
        <v>172</v>
      </c>
      <c r="DL509" s="42" t="s">
        <v>93</v>
      </c>
      <c r="DR509" s="43">
        <v>1265</v>
      </c>
      <c r="DS509" s="44" t="s">
        <v>119</v>
      </c>
      <c r="DT509" s="39" t="s">
        <v>120</v>
      </c>
      <c r="DU509" s="44" t="s">
        <v>381</v>
      </c>
      <c r="DV509" s="40" t="s">
        <v>382</v>
      </c>
      <c r="DW509" s="45">
        <v>3</v>
      </c>
      <c r="DX509" s="39" t="s">
        <v>1486</v>
      </c>
      <c r="DY509" s="44" t="s">
        <v>1078</v>
      </c>
      <c r="DZ509" s="46">
        <v>275</v>
      </c>
      <c r="EA509" s="41">
        <v>172</v>
      </c>
    </row>
    <row r="510" spans="79:131" x14ac:dyDescent="0.25">
      <c r="CA510" s="29">
        <v>507</v>
      </c>
      <c r="CB510" s="50"/>
      <c r="CC510" s="55" t="s">
        <v>2267</v>
      </c>
      <c r="CD510" s="31" t="s">
        <v>2268</v>
      </c>
      <c r="CE510" s="55" t="s">
        <v>2269</v>
      </c>
      <c r="CF510" s="32" t="s">
        <v>2266</v>
      </c>
      <c r="CG510" s="33" t="s">
        <v>329</v>
      </c>
      <c r="CH510" s="34">
        <v>29160</v>
      </c>
      <c r="CI510" s="35">
        <v>45658</v>
      </c>
      <c r="CJ510" s="35"/>
      <c r="CK510" s="36">
        <v>58320</v>
      </c>
      <c r="CL510" s="26">
        <f t="shared" si="57"/>
        <v>29160</v>
      </c>
      <c r="CM510" s="26"/>
      <c r="CR510" s="26" t="str">
        <f t="shared" si="58"/>
        <v>('건강온누리약국', '416-21-37463', '서울 구로구 개봉1동 33-31 1층', '8806538053417', '네오스타정40/10mg', 29160, '2025-01-01'),</v>
      </c>
      <c r="DF510" s="39" t="s">
        <v>120</v>
      </c>
      <c r="DG510" s="12" t="s">
        <v>117</v>
      </c>
      <c r="DH510" s="12" t="s">
        <v>203</v>
      </c>
      <c r="DI510" s="40" t="s">
        <v>382</v>
      </c>
      <c r="DJ510" s="39" t="s">
        <v>1486</v>
      </c>
      <c r="DK510" s="41">
        <v>190</v>
      </c>
      <c r="DL510" s="42" t="s">
        <v>93</v>
      </c>
      <c r="DR510" s="43">
        <v>1284</v>
      </c>
      <c r="DS510" s="44" t="s">
        <v>119</v>
      </c>
      <c r="DT510" s="39" t="s">
        <v>120</v>
      </c>
      <c r="DU510" s="44" t="s">
        <v>381</v>
      </c>
      <c r="DV510" s="40" t="s">
        <v>382</v>
      </c>
      <c r="DW510" s="45">
        <v>3</v>
      </c>
      <c r="DX510" s="39" t="s">
        <v>1486</v>
      </c>
      <c r="DY510" s="44" t="s">
        <v>1078</v>
      </c>
      <c r="DZ510" s="46">
        <v>275</v>
      </c>
      <c r="EA510" s="41">
        <v>190</v>
      </c>
    </row>
    <row r="511" spans="79:131" x14ac:dyDescent="0.25">
      <c r="CA511" s="29">
        <v>508</v>
      </c>
      <c r="CB511" s="50"/>
      <c r="CC511" s="55" t="s">
        <v>2270</v>
      </c>
      <c r="CD511" s="31" t="s">
        <v>2271</v>
      </c>
      <c r="CE511" s="55" t="s">
        <v>2272</v>
      </c>
      <c r="CF511" s="32" t="s">
        <v>1607</v>
      </c>
      <c r="CG511" s="33" t="s">
        <v>414</v>
      </c>
      <c r="CH511" s="34">
        <v>21750</v>
      </c>
      <c r="CI511" s="35">
        <v>45717</v>
      </c>
      <c r="CJ511" s="35"/>
      <c r="CK511" s="36">
        <v>43500</v>
      </c>
      <c r="CL511" s="26">
        <f t="shared" si="57"/>
        <v>21750</v>
      </c>
      <c r="CM511" s="26"/>
      <c r="CR511" s="26" t="str">
        <f t="shared" si="58"/>
        <v>('영광메디칼약국', '451-18-01594', '서울특별시 관악구 신림로', '8806538053516', '네오스타정80/5mg', 21750, '2025-03-01'),</v>
      </c>
      <c r="DF511" s="39" t="s">
        <v>120</v>
      </c>
      <c r="DG511" s="12" t="s">
        <v>117</v>
      </c>
      <c r="DH511" s="12" t="s">
        <v>203</v>
      </c>
      <c r="DI511" s="40" t="s">
        <v>403</v>
      </c>
      <c r="DJ511" s="39" t="s">
        <v>1486</v>
      </c>
      <c r="DK511" s="41">
        <v>90</v>
      </c>
      <c r="DL511" s="42" t="s">
        <v>93</v>
      </c>
      <c r="DR511" s="43">
        <v>1323</v>
      </c>
      <c r="DS511" s="44" t="s">
        <v>119</v>
      </c>
      <c r="DT511" s="39" t="s">
        <v>120</v>
      </c>
      <c r="DU511" s="44" t="s">
        <v>402</v>
      </c>
      <c r="DV511" s="40" t="s">
        <v>403</v>
      </c>
      <c r="DW511" s="45">
        <v>3</v>
      </c>
      <c r="DX511" s="39" t="s">
        <v>1486</v>
      </c>
      <c r="DY511" s="44" t="s">
        <v>1078</v>
      </c>
      <c r="DZ511" s="46">
        <v>275</v>
      </c>
      <c r="EA511" s="41">
        <v>90</v>
      </c>
    </row>
    <row r="512" spans="79:131" x14ac:dyDescent="0.25">
      <c r="CA512" s="29">
        <v>509</v>
      </c>
      <c r="CB512" s="50"/>
      <c r="CC512" s="55" t="s">
        <v>2273</v>
      </c>
      <c r="CD512" s="31" t="s">
        <v>2274</v>
      </c>
      <c r="CE512" s="55" t="s">
        <v>2275</v>
      </c>
      <c r="CF512" s="32" t="s">
        <v>1607</v>
      </c>
      <c r="CG512" s="33" t="s">
        <v>414</v>
      </c>
      <c r="CH512" s="34">
        <v>-21750</v>
      </c>
      <c r="CI512" s="35">
        <v>45717</v>
      </c>
      <c r="CJ512" s="35"/>
      <c r="CK512" s="36">
        <v>-43500</v>
      </c>
      <c r="CL512" s="26">
        <f t="shared" si="57"/>
        <v>-21750</v>
      </c>
      <c r="CM512" s="26"/>
      <c r="CR512" s="26" t="str">
        <f t="shared" si="58"/>
        <v>('함께가는거북이약국', '576-03-02049', '강원도 강릉시 성덕로', '8806538053516', '네오스타정80/5mg', -21750, '2025-03-01'),</v>
      </c>
      <c r="DF512" s="39" t="s">
        <v>120</v>
      </c>
      <c r="DG512" s="12" t="s">
        <v>117</v>
      </c>
      <c r="DH512" s="12" t="s">
        <v>203</v>
      </c>
      <c r="DI512" s="40" t="s">
        <v>403</v>
      </c>
      <c r="DJ512" s="39" t="s">
        <v>1486</v>
      </c>
      <c r="DK512" s="41">
        <v>116</v>
      </c>
      <c r="DL512" s="42" t="s">
        <v>93</v>
      </c>
      <c r="DR512" s="43">
        <v>1324</v>
      </c>
      <c r="DS512" s="44" t="s">
        <v>119</v>
      </c>
      <c r="DT512" s="39" t="s">
        <v>120</v>
      </c>
      <c r="DU512" s="44" t="s">
        <v>402</v>
      </c>
      <c r="DV512" s="40" t="s">
        <v>403</v>
      </c>
      <c r="DW512" s="45">
        <v>3</v>
      </c>
      <c r="DX512" s="39" t="s">
        <v>1486</v>
      </c>
      <c r="DY512" s="44" t="s">
        <v>1078</v>
      </c>
      <c r="DZ512" s="46">
        <v>275</v>
      </c>
      <c r="EA512" s="41">
        <v>116</v>
      </c>
    </row>
    <row r="513" spans="79:131" x14ac:dyDescent="0.25">
      <c r="CA513" s="29">
        <v>510</v>
      </c>
      <c r="CB513" s="50"/>
      <c r="CC513" s="55" t="s">
        <v>2276</v>
      </c>
      <c r="CD513" s="31" t="s">
        <v>2277</v>
      </c>
      <c r="CE513" s="55" t="s">
        <v>2278</v>
      </c>
      <c r="CF513" s="32" t="s">
        <v>1376</v>
      </c>
      <c r="CG513" s="33" t="s">
        <v>197</v>
      </c>
      <c r="CH513" s="34">
        <v>192240</v>
      </c>
      <c r="CI513" s="35">
        <v>45717</v>
      </c>
      <c r="CJ513" s="35"/>
      <c r="CK513" s="36">
        <v>384480</v>
      </c>
      <c r="CL513" s="26">
        <f t="shared" si="57"/>
        <v>192240</v>
      </c>
      <c r="CM513" s="26"/>
      <c r="CR513" s="26" t="str">
        <f t="shared" si="58"/>
        <v>('명성약국', '108-04-72392', '서울특별시 영등포구 도림로 152-4(대림동)', '8806538013817', '리피칸정 20mg', 192240, '2025-03-01'),</v>
      </c>
      <c r="DF513" s="39" t="s">
        <v>120</v>
      </c>
      <c r="DG513" s="12" t="s">
        <v>117</v>
      </c>
      <c r="DH513" s="12" t="s">
        <v>203</v>
      </c>
      <c r="DI513" s="40" t="s">
        <v>403</v>
      </c>
      <c r="DJ513" s="39" t="s">
        <v>1486</v>
      </c>
      <c r="DK513" s="41">
        <v>21</v>
      </c>
      <c r="DL513" s="42" t="s">
        <v>93</v>
      </c>
      <c r="DR513" s="43">
        <v>1325</v>
      </c>
      <c r="DS513" s="44" t="s">
        <v>119</v>
      </c>
      <c r="DT513" s="39" t="s">
        <v>120</v>
      </c>
      <c r="DU513" s="44" t="s">
        <v>402</v>
      </c>
      <c r="DV513" s="40" t="s">
        <v>403</v>
      </c>
      <c r="DW513" s="45">
        <v>3</v>
      </c>
      <c r="DX513" s="39" t="s">
        <v>1486</v>
      </c>
      <c r="DY513" s="44" t="s">
        <v>1078</v>
      </c>
      <c r="DZ513" s="46">
        <v>275</v>
      </c>
      <c r="EA513" s="41">
        <v>21</v>
      </c>
    </row>
    <row r="514" spans="79:131" x14ac:dyDescent="0.25">
      <c r="CA514" s="29">
        <v>511</v>
      </c>
      <c r="CB514" s="50"/>
      <c r="CC514" s="55" t="s">
        <v>1335</v>
      </c>
      <c r="CD514" s="31" t="s">
        <v>1336</v>
      </c>
      <c r="CE514" s="55" t="s">
        <v>2262</v>
      </c>
      <c r="CF514" s="32" t="s">
        <v>1376</v>
      </c>
      <c r="CG514" s="33" t="s">
        <v>197</v>
      </c>
      <c r="CH514" s="34">
        <v>32040</v>
      </c>
      <c r="CI514" s="35">
        <v>45717</v>
      </c>
      <c r="CJ514" s="35"/>
      <c r="CK514" s="36">
        <v>64080</v>
      </c>
      <c r="CL514" s="26">
        <f t="shared" si="57"/>
        <v>32040</v>
      </c>
      <c r="CM514" s="26"/>
      <c r="CR514" s="26" t="str">
        <f t="shared" si="58"/>
        <v>('한중약국', '108-20-14150', '서울특별시 영등포구 도림로', '8806538013817', '리피칸정 20mg', 32040, '2025-03-01'),</v>
      </c>
      <c r="DF514" s="39" t="s">
        <v>120</v>
      </c>
      <c r="DG514" s="12" t="s">
        <v>117</v>
      </c>
      <c r="DH514" s="12" t="s">
        <v>203</v>
      </c>
      <c r="DI514" s="40" t="s">
        <v>403</v>
      </c>
      <c r="DJ514" s="39" t="s">
        <v>1486</v>
      </c>
      <c r="DK514" s="41">
        <v>90</v>
      </c>
      <c r="DL514" s="42" t="s">
        <v>93</v>
      </c>
      <c r="DR514" s="43">
        <v>1326</v>
      </c>
      <c r="DS514" s="44" t="s">
        <v>119</v>
      </c>
      <c r="DT514" s="39" t="s">
        <v>120</v>
      </c>
      <c r="DU514" s="44" t="s">
        <v>402</v>
      </c>
      <c r="DV514" s="40" t="s">
        <v>403</v>
      </c>
      <c r="DW514" s="45">
        <v>3</v>
      </c>
      <c r="DX514" s="39" t="s">
        <v>1486</v>
      </c>
      <c r="DY514" s="44" t="s">
        <v>1078</v>
      </c>
      <c r="DZ514" s="46">
        <v>275</v>
      </c>
      <c r="EA514" s="41">
        <v>90</v>
      </c>
    </row>
    <row r="515" spans="79:131" x14ac:dyDescent="0.25">
      <c r="CA515" s="29">
        <v>512</v>
      </c>
      <c r="CB515" s="50"/>
      <c r="CC515" s="55" t="s">
        <v>2279</v>
      </c>
      <c r="CD515" s="31" t="s">
        <v>1517</v>
      </c>
      <c r="CE515" s="55" t="s">
        <v>2280</v>
      </c>
      <c r="CF515" s="32" t="s">
        <v>1077</v>
      </c>
      <c r="CG515" s="33" t="s">
        <v>1078</v>
      </c>
      <c r="CH515" s="34">
        <v>27500</v>
      </c>
      <c r="CI515" s="35">
        <v>45717</v>
      </c>
      <c r="CJ515" s="35"/>
      <c r="CK515" s="36">
        <v>55000</v>
      </c>
      <c r="CL515" s="26">
        <f t="shared" si="57"/>
        <v>27500</v>
      </c>
      <c r="CM515" s="26"/>
      <c r="CR515" s="26" t="str">
        <f t="shared" si="58"/>
        <v>('성모약국(동작)', '108-18-46794', '서울 동작구 상도동 22-113', '8806538056425', '프로나지액 25mL', 27500, '2025-03-01'),</v>
      </c>
      <c r="DF515" s="39" t="s">
        <v>120</v>
      </c>
      <c r="DG515" s="12" t="s">
        <v>117</v>
      </c>
      <c r="DH515" s="12" t="s">
        <v>203</v>
      </c>
      <c r="DI515" s="40" t="s">
        <v>532</v>
      </c>
      <c r="DJ515" s="39" t="s">
        <v>1486</v>
      </c>
      <c r="DK515" s="41">
        <v>2137</v>
      </c>
      <c r="DL515" s="42" t="s">
        <v>93</v>
      </c>
      <c r="DR515" s="43">
        <v>1333</v>
      </c>
      <c r="DS515" s="44" t="s">
        <v>119</v>
      </c>
      <c r="DT515" s="39" t="s">
        <v>120</v>
      </c>
      <c r="DU515" s="44" t="s">
        <v>531</v>
      </c>
      <c r="DV515" s="40" t="s">
        <v>532</v>
      </c>
      <c r="DW515" s="45">
        <v>3</v>
      </c>
      <c r="DX515" s="39" t="s">
        <v>1486</v>
      </c>
      <c r="DY515" s="44" t="s">
        <v>1078</v>
      </c>
      <c r="DZ515" s="46">
        <v>275</v>
      </c>
      <c r="EA515" s="41">
        <v>2137</v>
      </c>
    </row>
    <row r="516" spans="79:131" x14ac:dyDescent="0.25">
      <c r="CA516" s="29">
        <v>513</v>
      </c>
      <c r="CB516" s="50"/>
      <c r="CC516" s="55" t="s">
        <v>2281</v>
      </c>
      <c r="CD516" s="31" t="s">
        <v>2282</v>
      </c>
      <c r="CE516" s="55" t="s">
        <v>2283</v>
      </c>
      <c r="CF516" s="32" t="s">
        <v>1077</v>
      </c>
      <c r="CG516" s="33" t="s">
        <v>1078</v>
      </c>
      <c r="CH516" s="34">
        <v>407000</v>
      </c>
      <c r="CI516" s="35">
        <v>45717</v>
      </c>
      <c r="CJ516" s="35"/>
      <c r="CK516" s="36">
        <v>814000</v>
      </c>
      <c r="CL516" s="26">
        <f t="shared" si="57"/>
        <v>407000</v>
      </c>
      <c r="CM516" s="26"/>
      <c r="CR516" s="26" t="str">
        <f t="shared" si="58"/>
        <v>('신세계약국', '681-39-00717', '서울특별시 영등포구 시흥대로 675', '8806538056425', '프로나지액 25mL', 407000, '2025-03-01'),</v>
      </c>
      <c r="DF516" s="39" t="s">
        <v>120</v>
      </c>
      <c r="DG516" s="12" t="s">
        <v>117</v>
      </c>
      <c r="DH516" s="12" t="s">
        <v>203</v>
      </c>
      <c r="DI516" s="40" t="s">
        <v>532</v>
      </c>
      <c r="DJ516" s="39" t="s">
        <v>1486</v>
      </c>
      <c r="DK516" s="41">
        <v>42</v>
      </c>
      <c r="DL516" s="42" t="s">
        <v>93</v>
      </c>
      <c r="DR516" s="43">
        <v>1334</v>
      </c>
      <c r="DS516" s="44" t="s">
        <v>119</v>
      </c>
      <c r="DT516" s="39" t="s">
        <v>120</v>
      </c>
      <c r="DU516" s="44" t="s">
        <v>531</v>
      </c>
      <c r="DV516" s="40" t="s">
        <v>532</v>
      </c>
      <c r="DW516" s="45">
        <v>3</v>
      </c>
      <c r="DX516" s="39" t="s">
        <v>1486</v>
      </c>
      <c r="DY516" s="44" t="s">
        <v>1078</v>
      </c>
      <c r="DZ516" s="46">
        <v>275</v>
      </c>
      <c r="EA516" s="41">
        <v>42</v>
      </c>
    </row>
    <row r="517" spans="79:131" x14ac:dyDescent="0.25">
      <c r="CA517" s="29">
        <v>514</v>
      </c>
      <c r="CB517" s="50"/>
      <c r="CC517" s="55" t="s">
        <v>2284</v>
      </c>
      <c r="CD517" s="31" t="s">
        <v>2285</v>
      </c>
      <c r="CE517" s="55" t="s">
        <v>2286</v>
      </c>
      <c r="CF517" s="32" t="s">
        <v>1077</v>
      </c>
      <c r="CG517" s="33" t="s">
        <v>1078</v>
      </c>
      <c r="CH517" s="34">
        <v>5500</v>
      </c>
      <c r="CI517" s="35">
        <v>45717</v>
      </c>
      <c r="CJ517" s="35"/>
      <c r="CK517" s="36">
        <v>11000</v>
      </c>
      <c r="CL517" s="26">
        <f t="shared" ref="CL517:CL580" si="59">IFERROR(CK517/2,"")</f>
        <v>5500</v>
      </c>
      <c r="CM517" s="26"/>
      <c r="CR517" s="26" t="str">
        <f t="shared" ref="CR517:CR580" si="60">IFERROR("('"&amp;CC517&amp;"', '"&amp;CD517&amp;"', '"&amp;CE517&amp;"', '"&amp;CF517&amp;"', '"&amp;CG517&amp;"', "&amp;CH517&amp;", '"&amp;TEXT(CI517,"YYYY-MM-DD")&amp;"'),","")</f>
        <v>('성문약국', '119-03-66608', '서울 금천구 독산동 814 주공13단지 나상가1317-107', '8806538056425', '프로나지액 25mL', 5500, '2025-03-01'),</v>
      </c>
      <c r="DF517" s="39" t="s">
        <v>120</v>
      </c>
      <c r="DG517" s="12" t="s">
        <v>117</v>
      </c>
      <c r="DH517" s="12" t="s">
        <v>203</v>
      </c>
      <c r="DI517" s="40" t="s">
        <v>485</v>
      </c>
      <c r="DJ517" s="39" t="s">
        <v>1486</v>
      </c>
      <c r="DK517" s="41">
        <v>256</v>
      </c>
      <c r="DL517" s="42" t="s">
        <v>93</v>
      </c>
      <c r="DR517" s="43">
        <v>1355</v>
      </c>
      <c r="DS517" s="44" t="s">
        <v>119</v>
      </c>
      <c r="DT517" s="39" t="s">
        <v>120</v>
      </c>
      <c r="DU517" s="44" t="s">
        <v>484</v>
      </c>
      <c r="DV517" s="40" t="s">
        <v>485</v>
      </c>
      <c r="DW517" s="45">
        <v>3</v>
      </c>
      <c r="DX517" s="39" t="s">
        <v>1486</v>
      </c>
      <c r="DY517" s="44" t="s">
        <v>1078</v>
      </c>
      <c r="DZ517" s="46">
        <v>275</v>
      </c>
      <c r="EA517" s="41">
        <v>256</v>
      </c>
    </row>
    <row r="518" spans="79:131" x14ac:dyDescent="0.25">
      <c r="CA518" s="29">
        <v>515</v>
      </c>
      <c r="CB518" s="50"/>
      <c r="CC518" s="55" t="s">
        <v>2287</v>
      </c>
      <c r="CD518" s="31" t="s">
        <v>2288</v>
      </c>
      <c r="CE518" s="55" t="s">
        <v>2289</v>
      </c>
      <c r="CF518" s="32" t="s">
        <v>1077</v>
      </c>
      <c r="CG518" s="33" t="s">
        <v>1078</v>
      </c>
      <c r="CH518" s="34">
        <v>13750</v>
      </c>
      <c r="CI518" s="35">
        <v>45689</v>
      </c>
      <c r="CJ518" s="35"/>
      <c r="CK518" s="36">
        <v>27500</v>
      </c>
      <c r="CL518" s="26">
        <f t="shared" si="59"/>
        <v>13750</v>
      </c>
      <c r="CM518" s="26"/>
      <c r="CR518" s="26" t="str">
        <f t="shared" si="60"/>
        <v>('나나약국', '133-07-63003', '경기 광명시 광명동 150-51', '8806538056425', '프로나지액 25mL', 13750, '2025-02-01'),</v>
      </c>
      <c r="DF518" s="39" t="s">
        <v>120</v>
      </c>
      <c r="DG518" s="12" t="s">
        <v>117</v>
      </c>
      <c r="DH518" s="12" t="s">
        <v>203</v>
      </c>
      <c r="DI518" s="40" t="s">
        <v>370</v>
      </c>
      <c r="DJ518" s="39" t="s">
        <v>1496</v>
      </c>
      <c r="DK518" s="41">
        <v>60</v>
      </c>
      <c r="DL518" s="42" t="s">
        <v>93</v>
      </c>
      <c r="DR518" s="43">
        <v>943</v>
      </c>
      <c r="DS518" s="44" t="s">
        <v>119</v>
      </c>
      <c r="DT518" s="39" t="s">
        <v>120</v>
      </c>
      <c r="DU518" s="44" t="s">
        <v>369</v>
      </c>
      <c r="DV518" s="40" t="s">
        <v>370</v>
      </c>
      <c r="DW518" s="45">
        <v>3</v>
      </c>
      <c r="DX518" s="39" t="s">
        <v>1496</v>
      </c>
      <c r="DY518" s="44" t="s">
        <v>1497</v>
      </c>
      <c r="DZ518" s="46">
        <v>675</v>
      </c>
      <c r="EA518" s="41">
        <v>60</v>
      </c>
    </row>
    <row r="519" spans="79:131" x14ac:dyDescent="0.25">
      <c r="CA519" s="29">
        <v>516</v>
      </c>
      <c r="CB519" s="50"/>
      <c r="CC519" s="55" t="s">
        <v>1027</v>
      </c>
      <c r="CD519" s="31" t="s">
        <v>2290</v>
      </c>
      <c r="CE519" s="55" t="s">
        <v>2291</v>
      </c>
      <c r="CF519" s="32" t="s">
        <v>1077</v>
      </c>
      <c r="CG519" s="33" t="s">
        <v>1078</v>
      </c>
      <c r="CH519" s="34">
        <v>2750</v>
      </c>
      <c r="CI519" s="35">
        <v>45658</v>
      </c>
      <c r="CJ519" s="35"/>
      <c r="CK519" s="36">
        <v>5500</v>
      </c>
      <c r="CL519" s="26">
        <f t="shared" si="59"/>
        <v>2750</v>
      </c>
      <c r="CM519" s="26"/>
      <c r="CR519" s="26" t="str">
        <f t="shared" si="60"/>
        <v>('맑은샘약국', '108-18-99480', '서울 동작구 노량진동', '8806538056425', '프로나지액 25mL', 2750, '2025-01-01'),</v>
      </c>
      <c r="DF519" s="39" t="s">
        <v>120</v>
      </c>
      <c r="DG519" s="12" t="s">
        <v>117</v>
      </c>
      <c r="DH519" s="12" t="s">
        <v>203</v>
      </c>
      <c r="DI519" s="40" t="s">
        <v>335</v>
      </c>
      <c r="DJ519" s="39" t="s">
        <v>1496</v>
      </c>
      <c r="DK519" s="41">
        <v>78</v>
      </c>
      <c r="DL519" s="42" t="s">
        <v>93</v>
      </c>
      <c r="DR519" s="43">
        <v>1092</v>
      </c>
      <c r="DS519" s="44" t="s">
        <v>119</v>
      </c>
      <c r="DT519" s="39" t="s">
        <v>120</v>
      </c>
      <c r="DU519" s="44" t="s">
        <v>334</v>
      </c>
      <c r="DV519" s="40" t="s">
        <v>335</v>
      </c>
      <c r="DW519" s="45">
        <v>3</v>
      </c>
      <c r="DX519" s="39" t="s">
        <v>1496</v>
      </c>
      <c r="DY519" s="44" t="s">
        <v>1497</v>
      </c>
      <c r="DZ519" s="46">
        <v>675</v>
      </c>
      <c r="EA519" s="41">
        <v>78</v>
      </c>
    </row>
    <row r="520" spans="79:131" x14ac:dyDescent="0.25">
      <c r="CA520" s="29">
        <v>517</v>
      </c>
      <c r="CB520" s="50"/>
      <c r="CC520" s="55" t="s">
        <v>2292</v>
      </c>
      <c r="CD520" s="31" t="s">
        <v>1627</v>
      </c>
      <c r="CE520" s="55" t="s">
        <v>2293</v>
      </c>
      <c r="CF520" s="32" t="s">
        <v>1077</v>
      </c>
      <c r="CG520" s="33" t="s">
        <v>1078</v>
      </c>
      <c r="CH520" s="34">
        <v>60500</v>
      </c>
      <c r="CI520" s="35">
        <v>45717</v>
      </c>
      <c r="CJ520" s="35"/>
      <c r="CK520" s="36">
        <v>121000</v>
      </c>
      <c r="CL520" s="26">
        <f t="shared" si="59"/>
        <v>60500</v>
      </c>
      <c r="CM520" s="26"/>
      <c r="CR520" s="26" t="str">
        <f t="shared" si="60"/>
        <v>('건강약국(노량진)', '108-20-96768', '서울특별시 동작구 만양로 5 (상도동),102', '8806538056425', '프로나지액 25mL', 60500, '2025-03-01'),</v>
      </c>
      <c r="DF520" s="39" t="s">
        <v>120</v>
      </c>
      <c r="DG520" s="12" t="s">
        <v>117</v>
      </c>
      <c r="DH520" s="12" t="s">
        <v>203</v>
      </c>
      <c r="DI520" s="40" t="s">
        <v>335</v>
      </c>
      <c r="DJ520" s="39" t="s">
        <v>1496</v>
      </c>
      <c r="DK520" s="41">
        <v>60</v>
      </c>
      <c r="DL520" s="42" t="s">
        <v>93</v>
      </c>
      <c r="DR520" s="43">
        <v>1131</v>
      </c>
      <c r="DS520" s="44" t="s">
        <v>119</v>
      </c>
      <c r="DT520" s="39" t="s">
        <v>120</v>
      </c>
      <c r="DU520" s="44" t="s">
        <v>334</v>
      </c>
      <c r="DV520" s="40" t="s">
        <v>335</v>
      </c>
      <c r="DW520" s="45">
        <v>3</v>
      </c>
      <c r="DX520" s="39" t="s">
        <v>1496</v>
      </c>
      <c r="DY520" s="44" t="s">
        <v>1497</v>
      </c>
      <c r="DZ520" s="46">
        <v>675</v>
      </c>
      <c r="EA520" s="41">
        <v>60</v>
      </c>
    </row>
    <row r="521" spans="79:131" x14ac:dyDescent="0.25">
      <c r="CA521" s="29">
        <v>518</v>
      </c>
      <c r="CB521" s="50"/>
      <c r="CC521" s="55" t="s">
        <v>2294</v>
      </c>
      <c r="CD521" s="31" t="s">
        <v>2295</v>
      </c>
      <c r="CE521" s="55" t="s">
        <v>2296</v>
      </c>
      <c r="CF521" s="32" t="s">
        <v>1077</v>
      </c>
      <c r="CG521" s="33" t="s">
        <v>1078</v>
      </c>
      <c r="CH521" s="34">
        <v>5500</v>
      </c>
      <c r="CI521" s="35">
        <v>45717</v>
      </c>
      <c r="CJ521" s="35"/>
      <c r="CK521" s="36">
        <v>11000</v>
      </c>
      <c r="CL521" s="26">
        <f t="shared" si="59"/>
        <v>5500</v>
      </c>
      <c r="CM521" s="26"/>
      <c r="CR521" s="26" t="str">
        <f t="shared" si="60"/>
        <v>('상도온누리약국', '268-06-00888', '서울특별시 동작구 상도로', '8806538056425', '프로나지액 25mL', 5500, '2025-03-01'),</v>
      </c>
      <c r="DF521" s="39" t="s">
        <v>120</v>
      </c>
      <c r="DG521" s="12" t="s">
        <v>117</v>
      </c>
      <c r="DH521" s="12" t="s">
        <v>203</v>
      </c>
      <c r="DI521" s="40" t="s">
        <v>335</v>
      </c>
      <c r="DJ521" s="39" t="s">
        <v>1496</v>
      </c>
      <c r="DK521" s="41">
        <v>90</v>
      </c>
      <c r="DL521" s="42" t="s">
        <v>93</v>
      </c>
      <c r="DR521" s="43">
        <v>1204</v>
      </c>
      <c r="DS521" s="44" t="s">
        <v>119</v>
      </c>
      <c r="DT521" s="39" t="s">
        <v>120</v>
      </c>
      <c r="DU521" s="44" t="s">
        <v>334</v>
      </c>
      <c r="DV521" s="40" t="s">
        <v>335</v>
      </c>
      <c r="DW521" s="45">
        <v>3</v>
      </c>
      <c r="DX521" s="39" t="s">
        <v>1496</v>
      </c>
      <c r="DY521" s="44" t="s">
        <v>1497</v>
      </c>
      <c r="DZ521" s="46">
        <v>675</v>
      </c>
      <c r="EA521" s="41">
        <v>90</v>
      </c>
    </row>
    <row r="522" spans="79:131" x14ac:dyDescent="0.25">
      <c r="CA522" s="29">
        <v>519</v>
      </c>
      <c r="CB522" s="50"/>
      <c r="CC522" s="55" t="s">
        <v>2297</v>
      </c>
      <c r="CD522" s="31" t="s">
        <v>2298</v>
      </c>
      <c r="CE522" s="55" t="s">
        <v>2299</v>
      </c>
      <c r="CF522" s="32" t="s">
        <v>1077</v>
      </c>
      <c r="CG522" s="33" t="s">
        <v>1078</v>
      </c>
      <c r="CH522" s="34">
        <v>8250</v>
      </c>
      <c r="CI522" s="35">
        <v>45717</v>
      </c>
      <c r="CJ522" s="35"/>
      <c r="CK522" s="36">
        <v>16500</v>
      </c>
      <c r="CL522" s="26">
        <f t="shared" si="59"/>
        <v>8250</v>
      </c>
      <c r="CM522" s="26"/>
      <c r="CR522" s="26" t="str">
        <f t="shared" si="60"/>
        <v>('평강약국', '215-03-22795', '경기도 남양주시 덕소로 87 (와부읍 덕소리)', '8806538056425', '프로나지액 25mL', 8250, '2025-03-01'),</v>
      </c>
      <c r="DF522" s="39" t="s">
        <v>120</v>
      </c>
      <c r="DG522" s="12" t="s">
        <v>117</v>
      </c>
      <c r="DH522" s="12" t="s">
        <v>203</v>
      </c>
      <c r="DI522" s="40" t="s">
        <v>403</v>
      </c>
      <c r="DJ522" s="39" t="s">
        <v>1496</v>
      </c>
      <c r="DK522" s="41">
        <v>90</v>
      </c>
      <c r="DL522" s="42" t="s">
        <v>93</v>
      </c>
      <c r="DR522" s="43">
        <v>1319</v>
      </c>
      <c r="DS522" s="44" t="s">
        <v>119</v>
      </c>
      <c r="DT522" s="39" t="s">
        <v>120</v>
      </c>
      <c r="DU522" s="44" t="s">
        <v>402</v>
      </c>
      <c r="DV522" s="40" t="s">
        <v>403</v>
      </c>
      <c r="DW522" s="45">
        <v>3</v>
      </c>
      <c r="DX522" s="39" t="s">
        <v>1496</v>
      </c>
      <c r="DY522" s="44" t="s">
        <v>1497</v>
      </c>
      <c r="DZ522" s="46">
        <v>675</v>
      </c>
      <c r="EA522" s="41">
        <v>90</v>
      </c>
    </row>
    <row r="523" spans="79:131" x14ac:dyDescent="0.25">
      <c r="CA523" s="29">
        <v>520</v>
      </c>
      <c r="CB523" s="50"/>
      <c r="CC523" s="55" t="s">
        <v>1735</v>
      </c>
      <c r="CD523" s="31" t="s">
        <v>1736</v>
      </c>
      <c r="CE523" s="55" t="s">
        <v>2261</v>
      </c>
      <c r="CF523" s="32" t="s">
        <v>1077</v>
      </c>
      <c r="CG523" s="33" t="s">
        <v>1078</v>
      </c>
      <c r="CH523" s="34">
        <v>63250</v>
      </c>
      <c r="CI523" s="35">
        <v>45717</v>
      </c>
      <c r="CJ523" s="35"/>
      <c r="CK523" s="36">
        <v>126500</v>
      </c>
      <c r="CL523" s="26">
        <f t="shared" si="59"/>
        <v>63250</v>
      </c>
      <c r="CM523" s="26"/>
      <c r="CR523" s="26" t="str">
        <f t="shared" si="60"/>
        <v>('보성약국', '726-02-02860', '경기도 남양주시 덕소로97번길', '8806538056425', '프로나지액 25mL', 63250, '2025-03-01'),</v>
      </c>
      <c r="DF523" s="39" t="s">
        <v>120</v>
      </c>
      <c r="DG523" s="12" t="s">
        <v>117</v>
      </c>
      <c r="DH523" s="12" t="s">
        <v>203</v>
      </c>
      <c r="DI523" s="40" t="s">
        <v>403</v>
      </c>
      <c r="DJ523" s="39" t="s">
        <v>1496</v>
      </c>
      <c r="DK523" s="41">
        <v>120</v>
      </c>
      <c r="DL523" s="42" t="s">
        <v>93</v>
      </c>
      <c r="DR523" s="43">
        <v>1320</v>
      </c>
      <c r="DS523" s="44" t="s">
        <v>119</v>
      </c>
      <c r="DT523" s="39" t="s">
        <v>120</v>
      </c>
      <c r="DU523" s="44" t="s">
        <v>402</v>
      </c>
      <c r="DV523" s="40" t="s">
        <v>403</v>
      </c>
      <c r="DW523" s="45">
        <v>3</v>
      </c>
      <c r="DX523" s="39" t="s">
        <v>1496</v>
      </c>
      <c r="DY523" s="44" t="s">
        <v>1497</v>
      </c>
      <c r="DZ523" s="46">
        <v>675</v>
      </c>
      <c r="EA523" s="41">
        <v>120</v>
      </c>
    </row>
    <row r="524" spans="79:131" x14ac:dyDescent="0.25">
      <c r="CA524" s="29">
        <v>521</v>
      </c>
      <c r="CB524" s="50"/>
      <c r="CC524" s="55" t="s">
        <v>2300</v>
      </c>
      <c r="CD524" s="31" t="s">
        <v>2301</v>
      </c>
      <c r="CE524" s="55" t="s">
        <v>2302</v>
      </c>
      <c r="CF524" s="32" t="s">
        <v>1077</v>
      </c>
      <c r="CG524" s="33" t="s">
        <v>1078</v>
      </c>
      <c r="CH524" s="34">
        <v>13750</v>
      </c>
      <c r="CI524" s="35">
        <v>45717</v>
      </c>
      <c r="CJ524" s="35"/>
      <c r="CK524" s="36">
        <v>27500</v>
      </c>
      <c r="CL524" s="26">
        <f t="shared" si="59"/>
        <v>13750</v>
      </c>
      <c r="CM524" s="26"/>
      <c r="CR524" s="26" t="str">
        <f t="shared" si="60"/>
        <v>('알파약국리어', '214-31-02732', '서울 서초구 서초2동 1329-9 대일빌딩 102호', '8806538056425', '프로나지액 25mL', 13750, '2025-03-01'),</v>
      </c>
      <c r="DF524" s="39" t="s">
        <v>120</v>
      </c>
      <c r="DG524" s="12" t="s">
        <v>117</v>
      </c>
      <c r="DH524" s="12" t="s">
        <v>203</v>
      </c>
      <c r="DI524" s="40" t="s">
        <v>403</v>
      </c>
      <c r="DJ524" s="39" t="s">
        <v>1496</v>
      </c>
      <c r="DK524" s="41">
        <v>37</v>
      </c>
      <c r="DL524" s="42" t="s">
        <v>93</v>
      </c>
      <c r="DR524" s="43">
        <v>1321</v>
      </c>
      <c r="DS524" s="44" t="s">
        <v>119</v>
      </c>
      <c r="DT524" s="39" t="s">
        <v>120</v>
      </c>
      <c r="DU524" s="44" t="s">
        <v>402</v>
      </c>
      <c r="DV524" s="40" t="s">
        <v>403</v>
      </c>
      <c r="DW524" s="45">
        <v>3</v>
      </c>
      <c r="DX524" s="39" t="s">
        <v>1496</v>
      </c>
      <c r="DY524" s="44" t="s">
        <v>1497</v>
      </c>
      <c r="DZ524" s="46">
        <v>675</v>
      </c>
      <c r="EA524" s="41">
        <v>37</v>
      </c>
    </row>
    <row r="525" spans="79:131" x14ac:dyDescent="0.25">
      <c r="CA525" s="29">
        <v>522</v>
      </c>
      <c r="CB525" s="50"/>
      <c r="CC525" s="55" t="s">
        <v>2303</v>
      </c>
      <c r="CD525" s="31" t="s">
        <v>2304</v>
      </c>
      <c r="CE525" s="55" t="s">
        <v>2305</v>
      </c>
      <c r="CF525" s="32" t="s">
        <v>1077</v>
      </c>
      <c r="CG525" s="33" t="s">
        <v>1078</v>
      </c>
      <c r="CH525" s="34">
        <v>33000</v>
      </c>
      <c r="CI525" s="35">
        <v>45717</v>
      </c>
      <c r="CJ525" s="35"/>
      <c r="CK525" s="36">
        <v>66000</v>
      </c>
      <c r="CL525" s="26">
        <f t="shared" si="59"/>
        <v>33000</v>
      </c>
      <c r="CM525" s="26"/>
      <c r="CR525" s="26" t="str">
        <f t="shared" si="60"/>
        <v>('이화온누리약국', '819-20-01925', '서울특별시 영등포구 도신로', '8806538056425', '프로나지액 25mL', 33000, '2025-03-01'),</v>
      </c>
      <c r="DF525" s="39" t="s">
        <v>120</v>
      </c>
      <c r="DG525" s="12" t="s">
        <v>117</v>
      </c>
      <c r="DH525" s="12" t="s">
        <v>203</v>
      </c>
      <c r="DI525" s="40" t="s">
        <v>403</v>
      </c>
      <c r="DJ525" s="39" t="s">
        <v>1496</v>
      </c>
      <c r="DK525" s="41">
        <v>30</v>
      </c>
      <c r="DL525" s="42" t="s">
        <v>93</v>
      </c>
      <c r="DR525" s="43">
        <v>1322</v>
      </c>
      <c r="DS525" s="44" t="s">
        <v>119</v>
      </c>
      <c r="DT525" s="39" t="s">
        <v>120</v>
      </c>
      <c r="DU525" s="44" t="s">
        <v>402</v>
      </c>
      <c r="DV525" s="40" t="s">
        <v>403</v>
      </c>
      <c r="DW525" s="45">
        <v>3</v>
      </c>
      <c r="DX525" s="39" t="s">
        <v>1496</v>
      </c>
      <c r="DY525" s="44" t="s">
        <v>1497</v>
      </c>
      <c r="DZ525" s="46">
        <v>675</v>
      </c>
      <c r="EA525" s="41">
        <v>30</v>
      </c>
    </row>
    <row r="526" spans="79:131" x14ac:dyDescent="0.25">
      <c r="CA526" s="29">
        <v>523</v>
      </c>
      <c r="CB526" s="50"/>
      <c r="CC526" s="55" t="s">
        <v>2267</v>
      </c>
      <c r="CD526" s="31" t="s">
        <v>2306</v>
      </c>
      <c r="CE526" s="55" t="s">
        <v>2307</v>
      </c>
      <c r="CF526" s="32" t="s">
        <v>1077</v>
      </c>
      <c r="CG526" s="33" t="s">
        <v>1078</v>
      </c>
      <c r="CH526" s="34">
        <v>2750</v>
      </c>
      <c r="CI526" s="35">
        <v>45717</v>
      </c>
      <c r="CJ526" s="35"/>
      <c r="CK526" s="36">
        <v>5500</v>
      </c>
      <c r="CL526" s="26">
        <f t="shared" si="59"/>
        <v>2750</v>
      </c>
      <c r="CM526" s="26"/>
      <c r="CR526" s="26" t="str">
        <f t="shared" si="60"/>
        <v>('건강온누리약국', '108-13-37228', '서울 동작구 상도동 170-2', '8806538056425', '프로나지액 25mL', 2750, '2025-03-01'),</v>
      </c>
      <c r="DF526" s="39" t="s">
        <v>120</v>
      </c>
      <c r="DG526" s="12" t="s">
        <v>117</v>
      </c>
      <c r="DH526" s="12" t="s">
        <v>203</v>
      </c>
      <c r="DI526" s="40" t="s">
        <v>532</v>
      </c>
      <c r="DJ526" s="39" t="s">
        <v>1496</v>
      </c>
      <c r="DK526" s="41">
        <v>390</v>
      </c>
      <c r="DL526" s="42" t="s">
        <v>93</v>
      </c>
      <c r="DR526" s="43">
        <v>1335</v>
      </c>
      <c r="DS526" s="44" t="s">
        <v>119</v>
      </c>
      <c r="DT526" s="39" t="s">
        <v>120</v>
      </c>
      <c r="DU526" s="44" t="s">
        <v>531</v>
      </c>
      <c r="DV526" s="40" t="s">
        <v>532</v>
      </c>
      <c r="DW526" s="45">
        <v>3</v>
      </c>
      <c r="DX526" s="39" t="s">
        <v>1496</v>
      </c>
      <c r="DY526" s="44" t="s">
        <v>1497</v>
      </c>
      <c r="DZ526" s="46">
        <v>675</v>
      </c>
      <c r="EA526" s="41">
        <v>390</v>
      </c>
    </row>
    <row r="527" spans="79:131" x14ac:dyDescent="0.25">
      <c r="CA527" s="29">
        <v>524</v>
      </c>
      <c r="CB527" s="50"/>
      <c r="CC527" s="55" t="s">
        <v>2308</v>
      </c>
      <c r="CD527" s="31" t="s">
        <v>2309</v>
      </c>
      <c r="CE527" s="55" t="s">
        <v>2310</v>
      </c>
      <c r="CF527" s="32" t="s">
        <v>1077</v>
      </c>
      <c r="CG527" s="33" t="s">
        <v>1078</v>
      </c>
      <c r="CH527" s="34">
        <v>5500</v>
      </c>
      <c r="CI527" s="35">
        <v>45689</v>
      </c>
      <c r="CJ527" s="35"/>
      <c r="CK527" s="36">
        <v>11000</v>
      </c>
      <c r="CL527" s="26">
        <f t="shared" si="59"/>
        <v>5500</v>
      </c>
      <c r="CM527" s="26"/>
      <c r="CR527" s="26" t="str">
        <f t="shared" si="60"/>
        <v>('삼남매약국', '235-09-01137', '서울특별시 영등포구 여의대방로', '8806538056425', '프로나지액 25mL', 5500, '2025-02-01'),</v>
      </c>
      <c r="DF527" s="39" t="s">
        <v>120</v>
      </c>
      <c r="DG527" s="12" t="s">
        <v>117</v>
      </c>
      <c r="DH527" s="12" t="s">
        <v>203</v>
      </c>
      <c r="DI527" s="40" t="s">
        <v>307</v>
      </c>
      <c r="DJ527" s="39" t="s">
        <v>2311</v>
      </c>
      <c r="DK527" s="41">
        <v>74</v>
      </c>
      <c r="DL527" s="42" t="s">
        <v>93</v>
      </c>
      <c r="DR527" s="43">
        <v>912</v>
      </c>
      <c r="DS527" s="44" t="s">
        <v>119</v>
      </c>
      <c r="DT527" s="39" t="s">
        <v>120</v>
      </c>
      <c r="DU527" s="44" t="s">
        <v>306</v>
      </c>
      <c r="DV527" s="40" t="s">
        <v>307</v>
      </c>
      <c r="DW527" s="45">
        <v>3</v>
      </c>
      <c r="DX527" s="39" t="s">
        <v>2311</v>
      </c>
      <c r="DY527" s="44" t="s">
        <v>1930</v>
      </c>
      <c r="DZ527" s="46">
        <v>289</v>
      </c>
      <c r="EA527" s="41">
        <v>74</v>
      </c>
    </row>
    <row r="528" spans="79:131" x14ac:dyDescent="0.25">
      <c r="CA528" s="29">
        <v>525</v>
      </c>
      <c r="CB528" s="50"/>
      <c r="CC528" s="55" t="s">
        <v>2312</v>
      </c>
      <c r="CD528" s="31" t="s">
        <v>2313</v>
      </c>
      <c r="CE528" s="55" t="s">
        <v>2314</v>
      </c>
      <c r="CF528" s="32" t="s">
        <v>1077</v>
      </c>
      <c r="CG528" s="33" t="s">
        <v>1078</v>
      </c>
      <c r="CH528" s="34">
        <v>11000</v>
      </c>
      <c r="CI528" s="35">
        <v>45658</v>
      </c>
      <c r="CJ528" s="35"/>
      <c r="CK528" s="36">
        <v>22000</v>
      </c>
      <c r="CL528" s="26">
        <f t="shared" si="59"/>
        <v>11000</v>
      </c>
      <c r="CM528" s="26"/>
      <c r="CR528" s="26" t="str">
        <f t="shared" si="60"/>
        <v>('강약국', '613-32-11508', '서울특별시 동작구 서달로', '8806538056425', '프로나지액 25mL', 11000, '2025-01-01'),</v>
      </c>
      <c r="DF528" s="39" t="s">
        <v>120</v>
      </c>
      <c r="DG528" s="12" t="s">
        <v>117</v>
      </c>
      <c r="DH528" s="12" t="s">
        <v>203</v>
      </c>
      <c r="DI528" s="40" t="s">
        <v>335</v>
      </c>
      <c r="DJ528" s="39" t="s">
        <v>2311</v>
      </c>
      <c r="DK528" s="41">
        <v>43</v>
      </c>
      <c r="DL528" s="42" t="s">
        <v>93</v>
      </c>
      <c r="DR528" s="43">
        <v>1093</v>
      </c>
      <c r="DS528" s="44" t="s">
        <v>119</v>
      </c>
      <c r="DT528" s="39" t="s">
        <v>120</v>
      </c>
      <c r="DU528" s="44" t="s">
        <v>334</v>
      </c>
      <c r="DV528" s="40" t="s">
        <v>335</v>
      </c>
      <c r="DW528" s="45">
        <v>3</v>
      </c>
      <c r="DX528" s="39" t="s">
        <v>2311</v>
      </c>
      <c r="DY528" s="44" t="s">
        <v>1930</v>
      </c>
      <c r="DZ528" s="46">
        <v>289</v>
      </c>
      <c r="EA528" s="41">
        <v>43</v>
      </c>
    </row>
    <row r="529" spans="79:131" x14ac:dyDescent="0.25">
      <c r="CA529" s="29">
        <v>526</v>
      </c>
      <c r="CB529" s="50"/>
      <c r="CC529" s="55" t="s">
        <v>1466</v>
      </c>
      <c r="CD529" s="31" t="s">
        <v>2315</v>
      </c>
      <c r="CE529" s="55" t="s">
        <v>2316</v>
      </c>
      <c r="CF529" s="32" t="s">
        <v>1077</v>
      </c>
      <c r="CG529" s="33" t="s">
        <v>1078</v>
      </c>
      <c r="CH529" s="34">
        <v>-5500</v>
      </c>
      <c r="CI529" s="35">
        <v>45717</v>
      </c>
      <c r="CJ529" s="35"/>
      <c r="CK529" s="36">
        <v>-11000</v>
      </c>
      <c r="CL529" s="26">
        <f t="shared" si="59"/>
        <v>-5500</v>
      </c>
      <c r="CM529" s="26"/>
      <c r="CR529" s="26" t="str">
        <f t="shared" si="60"/>
        <v>('밝은약국', '338-21-00313', '서울특별시 중구 다산로', '8806538056425', '프로나지액 25mL', -5500, '2025-03-01'),</v>
      </c>
      <c r="DF529" s="39" t="s">
        <v>120</v>
      </c>
      <c r="DG529" s="12" t="s">
        <v>117</v>
      </c>
      <c r="DH529" s="12" t="s">
        <v>203</v>
      </c>
      <c r="DI529" s="40" t="s">
        <v>335</v>
      </c>
      <c r="DJ529" s="39" t="s">
        <v>2311</v>
      </c>
      <c r="DK529" s="41">
        <v>49</v>
      </c>
      <c r="DL529" s="42" t="s">
        <v>93</v>
      </c>
      <c r="DR529" s="43">
        <v>1132</v>
      </c>
      <c r="DS529" s="44" t="s">
        <v>119</v>
      </c>
      <c r="DT529" s="39" t="s">
        <v>120</v>
      </c>
      <c r="DU529" s="44" t="s">
        <v>334</v>
      </c>
      <c r="DV529" s="40" t="s">
        <v>335</v>
      </c>
      <c r="DW529" s="45">
        <v>3</v>
      </c>
      <c r="DX529" s="39" t="s">
        <v>2311</v>
      </c>
      <c r="DY529" s="44" t="s">
        <v>1930</v>
      </c>
      <c r="DZ529" s="46">
        <v>289</v>
      </c>
      <c r="EA529" s="41">
        <v>49</v>
      </c>
    </row>
    <row r="530" spans="79:131" x14ac:dyDescent="0.25">
      <c r="CA530" s="29">
        <v>527</v>
      </c>
      <c r="CB530" s="50"/>
      <c r="CC530" s="55" t="s">
        <v>2317</v>
      </c>
      <c r="CD530" s="31" t="s">
        <v>2318</v>
      </c>
      <c r="CE530" s="55" t="s">
        <v>2319</v>
      </c>
      <c r="CF530" s="32" t="s">
        <v>1077</v>
      </c>
      <c r="CG530" s="33" t="s">
        <v>1078</v>
      </c>
      <c r="CH530" s="34">
        <v>11000</v>
      </c>
      <c r="CI530" s="35">
        <v>45717</v>
      </c>
      <c r="CJ530" s="35"/>
      <c r="CK530" s="36">
        <v>22000</v>
      </c>
      <c r="CL530" s="26">
        <f t="shared" si="59"/>
        <v>11000</v>
      </c>
      <c r="CM530" s="26"/>
      <c r="CR530" s="26" t="str">
        <f t="shared" si="60"/>
        <v>('다시봄약국', '383-46-00733', '경기도 고양시 일산서구 고양대로672번길', '8806538056425', '프로나지액 25mL', 11000, '2025-03-01'),</v>
      </c>
      <c r="DF530" s="39" t="s">
        <v>120</v>
      </c>
      <c r="DG530" s="12" t="s">
        <v>117</v>
      </c>
      <c r="DH530" s="12" t="s">
        <v>203</v>
      </c>
      <c r="DI530" s="40" t="s">
        <v>335</v>
      </c>
      <c r="DJ530" s="39" t="s">
        <v>2311</v>
      </c>
      <c r="DK530" s="41">
        <v>20</v>
      </c>
      <c r="DL530" s="42" t="s">
        <v>93</v>
      </c>
      <c r="DR530" s="43">
        <v>1169</v>
      </c>
      <c r="DS530" s="44" t="s">
        <v>119</v>
      </c>
      <c r="DT530" s="39" t="s">
        <v>120</v>
      </c>
      <c r="DU530" s="44" t="s">
        <v>334</v>
      </c>
      <c r="DV530" s="40" t="s">
        <v>335</v>
      </c>
      <c r="DW530" s="45">
        <v>3</v>
      </c>
      <c r="DX530" s="39" t="s">
        <v>2311</v>
      </c>
      <c r="DY530" s="44" t="s">
        <v>1930</v>
      </c>
      <c r="DZ530" s="46">
        <v>289</v>
      </c>
      <c r="EA530" s="41">
        <v>20</v>
      </c>
    </row>
    <row r="531" spans="79:131" x14ac:dyDescent="0.25">
      <c r="CA531" s="29">
        <v>528</v>
      </c>
      <c r="CB531" s="50"/>
      <c r="CC531" s="55" t="s">
        <v>1482</v>
      </c>
      <c r="CD531" s="31" t="s">
        <v>2320</v>
      </c>
      <c r="CE531" s="55" t="s">
        <v>2321</v>
      </c>
      <c r="CF531" s="32" t="s">
        <v>976</v>
      </c>
      <c r="CG531" s="33" t="s">
        <v>977</v>
      </c>
      <c r="CH531" s="34">
        <v>24300</v>
      </c>
      <c r="CI531" s="35">
        <v>45717</v>
      </c>
      <c r="CJ531" s="35"/>
      <c r="CK531" s="36">
        <v>48600</v>
      </c>
      <c r="CL531" s="26">
        <f t="shared" si="59"/>
        <v>24300</v>
      </c>
      <c r="CM531" s="26"/>
      <c r="CR531" s="26" t="str">
        <f t="shared" si="60"/>
        <v>('가까운약국', '761-04-02998', '서울특별시 관악구 양녕로', '8806538021430', '엑세트라정', 24300, '2025-03-01'),</v>
      </c>
      <c r="DF531" s="39" t="s">
        <v>120</v>
      </c>
      <c r="DG531" s="12" t="s">
        <v>117</v>
      </c>
      <c r="DH531" s="12" t="s">
        <v>203</v>
      </c>
      <c r="DI531" s="40" t="s">
        <v>382</v>
      </c>
      <c r="DJ531" s="39" t="s">
        <v>2311</v>
      </c>
      <c r="DK531" s="41">
        <v>116</v>
      </c>
      <c r="DL531" s="42" t="s">
        <v>93</v>
      </c>
      <c r="DR531" s="43">
        <v>1266</v>
      </c>
      <c r="DS531" s="44" t="s">
        <v>119</v>
      </c>
      <c r="DT531" s="39" t="s">
        <v>120</v>
      </c>
      <c r="DU531" s="44" t="s">
        <v>381</v>
      </c>
      <c r="DV531" s="40" t="s">
        <v>382</v>
      </c>
      <c r="DW531" s="45">
        <v>3</v>
      </c>
      <c r="DX531" s="39" t="s">
        <v>2311</v>
      </c>
      <c r="DY531" s="44" t="s">
        <v>1930</v>
      </c>
      <c r="DZ531" s="46">
        <v>289</v>
      </c>
      <c r="EA531" s="41">
        <v>116</v>
      </c>
    </row>
    <row r="532" spans="79:131" x14ac:dyDescent="0.25">
      <c r="CA532" s="29">
        <v>529</v>
      </c>
      <c r="CB532" s="50"/>
      <c r="CC532" s="55" t="s">
        <v>1335</v>
      </c>
      <c r="CD532" s="31" t="s">
        <v>1336</v>
      </c>
      <c r="CE532" s="55" t="s">
        <v>2262</v>
      </c>
      <c r="CF532" s="32" t="s">
        <v>976</v>
      </c>
      <c r="CG532" s="33" t="s">
        <v>977</v>
      </c>
      <c r="CH532" s="34">
        <v>24300</v>
      </c>
      <c r="CI532" s="35">
        <v>45717</v>
      </c>
      <c r="CJ532" s="35"/>
      <c r="CK532" s="36">
        <v>48600</v>
      </c>
      <c r="CL532" s="26">
        <f t="shared" si="59"/>
        <v>24300</v>
      </c>
      <c r="CM532" s="26"/>
      <c r="CR532" s="26" t="str">
        <f t="shared" si="60"/>
        <v>('한중약국', '108-20-14150', '서울특별시 영등포구 도림로', '8806538021430', '엑세트라정', 24300, '2025-03-01'),</v>
      </c>
      <c r="DF532" s="39" t="s">
        <v>120</v>
      </c>
      <c r="DG532" s="12" t="s">
        <v>117</v>
      </c>
      <c r="DH532" s="12" t="s">
        <v>203</v>
      </c>
      <c r="DI532" s="40" t="s">
        <v>532</v>
      </c>
      <c r="DJ532" s="39" t="s">
        <v>2311</v>
      </c>
      <c r="DK532" s="41">
        <v>120</v>
      </c>
      <c r="DL532" s="42" t="s">
        <v>93</v>
      </c>
      <c r="DR532" s="43">
        <v>1336</v>
      </c>
      <c r="DS532" s="44" t="s">
        <v>119</v>
      </c>
      <c r="DT532" s="39" t="s">
        <v>120</v>
      </c>
      <c r="DU532" s="44" t="s">
        <v>531</v>
      </c>
      <c r="DV532" s="40" t="s">
        <v>532</v>
      </c>
      <c r="DW532" s="45">
        <v>3</v>
      </c>
      <c r="DX532" s="39" t="s">
        <v>2311</v>
      </c>
      <c r="DY532" s="44" t="s">
        <v>1930</v>
      </c>
      <c r="DZ532" s="46">
        <v>289</v>
      </c>
      <c r="EA532" s="41">
        <v>120</v>
      </c>
    </row>
    <row r="533" spans="79:131" x14ac:dyDescent="0.25">
      <c r="CA533" s="29">
        <v>530</v>
      </c>
      <c r="CB533" s="50"/>
      <c r="CC533" s="55" t="s">
        <v>1064</v>
      </c>
      <c r="CD533" s="31" t="s">
        <v>1065</v>
      </c>
      <c r="CE533" s="55" t="s">
        <v>2254</v>
      </c>
      <c r="CF533" s="32" t="s">
        <v>1545</v>
      </c>
      <c r="CG533" s="33" t="s">
        <v>1334</v>
      </c>
      <c r="CH533" s="34">
        <v>14400</v>
      </c>
      <c r="CI533" s="35">
        <v>45717</v>
      </c>
      <c r="CJ533" s="35"/>
      <c r="CK533" s="36">
        <v>28800</v>
      </c>
      <c r="CL533" s="26">
        <f t="shared" si="59"/>
        <v>14400</v>
      </c>
      <c r="CM533" s="26"/>
      <c r="CR533" s="26" t="str">
        <f t="shared" si="60"/>
        <v>('다나약국', '132-19-48583', '경기 남양주시 와부읍 도곡리 996-6 외2필지골드타워 102호', '8806538052410', '에티브정', 14400, '2025-03-01'),</v>
      </c>
      <c r="DF533" s="39" t="s">
        <v>120</v>
      </c>
      <c r="DG533" s="12" t="s">
        <v>117</v>
      </c>
      <c r="DH533" s="12" t="s">
        <v>203</v>
      </c>
      <c r="DI533" s="40" t="s">
        <v>485</v>
      </c>
      <c r="DJ533" s="39" t="s">
        <v>2311</v>
      </c>
      <c r="DK533" s="41">
        <v>798</v>
      </c>
      <c r="DL533" s="42" t="s">
        <v>93</v>
      </c>
      <c r="DR533" s="43">
        <v>1356</v>
      </c>
      <c r="DS533" s="44" t="s">
        <v>119</v>
      </c>
      <c r="DT533" s="39" t="s">
        <v>120</v>
      </c>
      <c r="DU533" s="44" t="s">
        <v>484</v>
      </c>
      <c r="DV533" s="40" t="s">
        <v>485</v>
      </c>
      <c r="DW533" s="45">
        <v>3</v>
      </c>
      <c r="DX533" s="39" t="s">
        <v>2311</v>
      </c>
      <c r="DY533" s="44" t="s">
        <v>1930</v>
      </c>
      <c r="DZ533" s="46">
        <v>289</v>
      </c>
      <c r="EA533" s="41">
        <v>798</v>
      </c>
    </row>
    <row r="534" spans="79:131" x14ac:dyDescent="0.25">
      <c r="CA534" s="29">
        <v>531</v>
      </c>
      <c r="CB534" s="50"/>
      <c r="CC534" s="55" t="s">
        <v>2322</v>
      </c>
      <c r="CD534" s="31" t="s">
        <v>2323</v>
      </c>
      <c r="CE534" s="55" t="s">
        <v>2296</v>
      </c>
      <c r="CF534" s="32" t="s">
        <v>2324</v>
      </c>
      <c r="CG534" s="33" t="s">
        <v>61</v>
      </c>
      <c r="CH534" s="34">
        <v>4635</v>
      </c>
      <c r="CI534" s="35">
        <v>45717</v>
      </c>
      <c r="CJ534" s="35"/>
      <c r="CK534" s="36">
        <v>9270</v>
      </c>
      <c r="CL534" s="26">
        <f t="shared" si="59"/>
        <v>4635</v>
      </c>
      <c r="CM534" s="26"/>
      <c r="CR534" s="26" t="str">
        <f t="shared" si="60"/>
        <v>('세화약국', '422-06-02869', '서울특별시 동작구 상도로', '8806538000213', '가모피드정 5mg', 4635, '2025-03-01'),</v>
      </c>
      <c r="DF534" s="39" t="s">
        <v>120</v>
      </c>
      <c r="DG534" s="12" t="s">
        <v>117</v>
      </c>
      <c r="DH534" s="12" t="s">
        <v>203</v>
      </c>
      <c r="DI534" s="40" t="s">
        <v>485</v>
      </c>
      <c r="DJ534" s="39" t="s">
        <v>2311</v>
      </c>
      <c r="DK534" s="41">
        <v>67</v>
      </c>
      <c r="DL534" s="42" t="s">
        <v>93</v>
      </c>
      <c r="DR534" s="43">
        <v>1366</v>
      </c>
      <c r="DS534" s="44" t="s">
        <v>119</v>
      </c>
      <c r="DT534" s="39" t="s">
        <v>120</v>
      </c>
      <c r="DU534" s="44" t="s">
        <v>484</v>
      </c>
      <c r="DV534" s="40" t="s">
        <v>485</v>
      </c>
      <c r="DW534" s="45">
        <v>3</v>
      </c>
      <c r="DX534" s="39" t="s">
        <v>2311</v>
      </c>
      <c r="DY534" s="44" t="s">
        <v>1930</v>
      </c>
      <c r="DZ534" s="46">
        <v>289</v>
      </c>
      <c r="EA534" s="41">
        <v>67</v>
      </c>
    </row>
    <row r="535" spans="79:131" x14ac:dyDescent="0.25">
      <c r="CA535" s="29">
        <v>532</v>
      </c>
      <c r="CB535" s="50"/>
      <c r="CC535" s="55" t="s">
        <v>2325</v>
      </c>
      <c r="CD535" s="31" t="s">
        <v>2326</v>
      </c>
      <c r="CE535" s="55" t="s">
        <v>2327</v>
      </c>
      <c r="CF535" s="32" t="s">
        <v>2324</v>
      </c>
      <c r="CG535" s="33" t="s">
        <v>61</v>
      </c>
      <c r="CH535" s="34">
        <v>1545</v>
      </c>
      <c r="CI535" s="35">
        <v>45717</v>
      </c>
      <c r="CJ535" s="35"/>
      <c r="CK535" s="36">
        <v>3090</v>
      </c>
      <c r="CL535" s="26">
        <f t="shared" si="59"/>
        <v>1545</v>
      </c>
      <c r="CM535" s="26"/>
      <c r="CR535" s="26" t="str">
        <f t="shared" si="60"/>
        <v>('믿음약국', '242-26-01239', '서울특별시 양천구 목동중앙북로7가길', '8806538000213', '가모피드정 5mg', 1545, '2025-03-01'),</v>
      </c>
      <c r="DF535" s="39" t="s">
        <v>120</v>
      </c>
      <c r="DG535" s="12" t="s">
        <v>117</v>
      </c>
      <c r="DH535" s="12" t="s">
        <v>203</v>
      </c>
      <c r="DI535" s="40" t="s">
        <v>485</v>
      </c>
      <c r="DJ535" s="39" t="s">
        <v>2311</v>
      </c>
      <c r="DK535" s="41">
        <v>29</v>
      </c>
      <c r="DL535" s="42" t="s">
        <v>93</v>
      </c>
      <c r="DR535" s="43">
        <v>1372</v>
      </c>
      <c r="DS535" s="44" t="s">
        <v>119</v>
      </c>
      <c r="DT535" s="39" t="s">
        <v>120</v>
      </c>
      <c r="DU535" s="44" t="s">
        <v>484</v>
      </c>
      <c r="DV535" s="40" t="s">
        <v>485</v>
      </c>
      <c r="DW535" s="45">
        <v>3</v>
      </c>
      <c r="DX535" s="39" t="s">
        <v>2311</v>
      </c>
      <c r="DY535" s="44" t="s">
        <v>1930</v>
      </c>
      <c r="DZ535" s="46">
        <v>289</v>
      </c>
      <c r="EA535" s="41">
        <v>29</v>
      </c>
    </row>
    <row r="536" spans="79:131" x14ac:dyDescent="0.25">
      <c r="CA536" s="29">
        <v>533</v>
      </c>
      <c r="CB536" s="50"/>
      <c r="CC536" s="55" t="s">
        <v>2267</v>
      </c>
      <c r="CD536" s="31" t="s">
        <v>2306</v>
      </c>
      <c r="CE536" s="55" t="s">
        <v>2307</v>
      </c>
      <c r="CF536" s="32" t="s">
        <v>2324</v>
      </c>
      <c r="CG536" s="33" t="s">
        <v>61</v>
      </c>
      <c r="CH536" s="34">
        <v>3090</v>
      </c>
      <c r="CI536" s="35">
        <v>45689</v>
      </c>
      <c r="CJ536" s="35"/>
      <c r="CK536" s="36">
        <v>6180</v>
      </c>
      <c r="CL536" s="26">
        <f t="shared" si="59"/>
        <v>3090</v>
      </c>
      <c r="CM536" s="26"/>
      <c r="CR536" s="26" t="str">
        <f t="shared" si="60"/>
        <v>('건강온누리약국', '108-13-37228', '서울 동작구 상도동 170-2', '8806538000213', '가모피드정 5mg', 3090, '2025-02-01'),</v>
      </c>
      <c r="DF536" s="39" t="s">
        <v>120</v>
      </c>
      <c r="DG536" s="12" t="s">
        <v>117</v>
      </c>
      <c r="DH536" s="12" t="s">
        <v>203</v>
      </c>
      <c r="DI536" s="40" t="s">
        <v>420</v>
      </c>
      <c r="DJ536" s="39" t="s">
        <v>1502</v>
      </c>
      <c r="DK536" s="41">
        <v>180</v>
      </c>
      <c r="DL536" s="42" t="s">
        <v>93</v>
      </c>
      <c r="DR536" s="43">
        <v>935</v>
      </c>
      <c r="DS536" s="44" t="s">
        <v>119</v>
      </c>
      <c r="DT536" s="39" t="s">
        <v>120</v>
      </c>
      <c r="DU536" s="44" t="s">
        <v>419</v>
      </c>
      <c r="DV536" s="40" t="s">
        <v>420</v>
      </c>
      <c r="DW536" s="45">
        <v>3</v>
      </c>
      <c r="DX536" s="39" t="s">
        <v>1502</v>
      </c>
      <c r="DY536" s="44" t="s">
        <v>1033</v>
      </c>
      <c r="DZ536" s="46">
        <v>1063</v>
      </c>
      <c r="EA536" s="41">
        <v>180</v>
      </c>
    </row>
    <row r="537" spans="79:131" x14ac:dyDescent="0.25">
      <c r="CA537" s="29">
        <v>534</v>
      </c>
      <c r="CB537" s="50"/>
      <c r="CC537" s="55" t="s">
        <v>2279</v>
      </c>
      <c r="CD537" s="31" t="s">
        <v>1517</v>
      </c>
      <c r="CE537" s="55" t="s">
        <v>2280</v>
      </c>
      <c r="CF537" s="32" t="s">
        <v>2328</v>
      </c>
      <c r="CG537" s="33" t="s">
        <v>85</v>
      </c>
      <c r="CH537" s="34">
        <v>79560</v>
      </c>
      <c r="CI537" s="35">
        <v>45658</v>
      </c>
      <c r="CJ537" s="35"/>
      <c r="CK537" s="36">
        <v>159120</v>
      </c>
      <c r="CL537" s="26">
        <f t="shared" si="59"/>
        <v>79560</v>
      </c>
      <c r="CM537" s="26"/>
      <c r="CR537" s="26" t="str">
        <f t="shared" si="60"/>
        <v>('성모약국(동작)', '108-18-46794', '서울 동작구 상도동 22-113', '8806538013718', '리피칸정 10mg', 79560, '2025-01-01'),</v>
      </c>
      <c r="DF537" s="39" t="s">
        <v>120</v>
      </c>
      <c r="DG537" s="12" t="s">
        <v>117</v>
      </c>
      <c r="DH537" s="12" t="s">
        <v>203</v>
      </c>
      <c r="DI537" s="40" t="s">
        <v>335</v>
      </c>
      <c r="DJ537" s="39" t="s">
        <v>1502</v>
      </c>
      <c r="DK537" s="41">
        <v>90</v>
      </c>
      <c r="DL537" s="42" t="s">
        <v>93</v>
      </c>
      <c r="DR537" s="43">
        <v>1094</v>
      </c>
      <c r="DS537" s="44" t="s">
        <v>119</v>
      </c>
      <c r="DT537" s="39" t="s">
        <v>120</v>
      </c>
      <c r="DU537" s="44" t="s">
        <v>334</v>
      </c>
      <c r="DV537" s="40" t="s">
        <v>335</v>
      </c>
      <c r="DW537" s="45">
        <v>3</v>
      </c>
      <c r="DX537" s="39" t="s">
        <v>1502</v>
      </c>
      <c r="DY537" s="44" t="s">
        <v>1033</v>
      </c>
      <c r="DZ537" s="46">
        <v>1063</v>
      </c>
      <c r="EA537" s="41">
        <v>90</v>
      </c>
    </row>
    <row r="538" spans="79:131" x14ac:dyDescent="0.25">
      <c r="CA538" s="29">
        <v>535</v>
      </c>
      <c r="CB538" s="50"/>
      <c r="CC538" s="55" t="s">
        <v>1072</v>
      </c>
      <c r="CD538" s="31" t="s">
        <v>1073</v>
      </c>
      <c r="CE538" s="55" t="s">
        <v>2209</v>
      </c>
      <c r="CF538" s="32" t="s">
        <v>2328</v>
      </c>
      <c r="CG538" s="33" t="s">
        <v>85</v>
      </c>
      <c r="CH538" s="34">
        <v>9945</v>
      </c>
      <c r="CI538" s="35">
        <v>45717</v>
      </c>
      <c r="CJ538" s="35"/>
      <c r="CK538" s="36">
        <v>19890</v>
      </c>
      <c r="CL538" s="26">
        <f t="shared" si="59"/>
        <v>9945</v>
      </c>
      <c r="CM538" s="26"/>
      <c r="CR538" s="26" t="str">
        <f t="shared" si="60"/>
        <v>('카이로약국', '123-12-96893', '경기도 남양주시 덕소로 270 (와부읍 도곡리 한강우성아파트)113 우성상가 113호~114호', '8806538013718', '리피칸정 10mg', 9945, '2025-03-01'),</v>
      </c>
      <c r="DF538" s="39" t="s">
        <v>120</v>
      </c>
      <c r="DG538" s="12" t="s">
        <v>117</v>
      </c>
      <c r="DH538" s="12" t="s">
        <v>203</v>
      </c>
      <c r="DI538" s="40" t="s">
        <v>335</v>
      </c>
      <c r="DJ538" s="39" t="s">
        <v>1502</v>
      </c>
      <c r="DK538" s="41">
        <v>90</v>
      </c>
      <c r="DL538" s="42" t="s">
        <v>93</v>
      </c>
      <c r="DR538" s="43">
        <v>1133</v>
      </c>
      <c r="DS538" s="44" t="s">
        <v>119</v>
      </c>
      <c r="DT538" s="39" t="s">
        <v>120</v>
      </c>
      <c r="DU538" s="44" t="s">
        <v>334</v>
      </c>
      <c r="DV538" s="40" t="s">
        <v>335</v>
      </c>
      <c r="DW538" s="45">
        <v>3</v>
      </c>
      <c r="DX538" s="39" t="s">
        <v>1502</v>
      </c>
      <c r="DY538" s="44" t="s">
        <v>1033</v>
      </c>
      <c r="DZ538" s="46">
        <v>1063</v>
      </c>
      <c r="EA538" s="41">
        <v>90</v>
      </c>
    </row>
    <row r="539" spans="79:131" x14ac:dyDescent="0.25">
      <c r="CA539" s="29">
        <v>536</v>
      </c>
      <c r="CB539" s="50"/>
      <c r="CC539" s="55" t="s">
        <v>2276</v>
      </c>
      <c r="CD539" s="31" t="s">
        <v>2277</v>
      </c>
      <c r="CE539" s="55" t="s">
        <v>2278</v>
      </c>
      <c r="CF539" s="32" t="s">
        <v>2328</v>
      </c>
      <c r="CG539" s="33" t="s">
        <v>85</v>
      </c>
      <c r="CH539" s="34">
        <v>188955</v>
      </c>
      <c r="CI539" s="35">
        <v>45717</v>
      </c>
      <c r="CJ539" s="35"/>
      <c r="CK539" s="36">
        <v>377910</v>
      </c>
      <c r="CL539" s="26">
        <f t="shared" si="59"/>
        <v>188955</v>
      </c>
      <c r="CM539" s="26"/>
      <c r="CR539" s="26" t="str">
        <f t="shared" si="60"/>
        <v>('명성약국', '108-04-72392', '서울특별시 영등포구 도림로 152-4(대림동)', '8806538013718', '리피칸정 10mg', 188955, '2025-03-01'),</v>
      </c>
      <c r="DF539" s="39" t="s">
        <v>120</v>
      </c>
      <c r="DG539" s="12" t="s">
        <v>117</v>
      </c>
      <c r="DH539" s="12" t="s">
        <v>203</v>
      </c>
      <c r="DI539" s="40" t="s">
        <v>335</v>
      </c>
      <c r="DJ539" s="39" t="s">
        <v>1502</v>
      </c>
      <c r="DK539" s="41">
        <v>240</v>
      </c>
      <c r="DL539" s="42" t="s">
        <v>93</v>
      </c>
      <c r="DR539" s="43">
        <v>1170</v>
      </c>
      <c r="DS539" s="44" t="s">
        <v>119</v>
      </c>
      <c r="DT539" s="39" t="s">
        <v>120</v>
      </c>
      <c r="DU539" s="44" t="s">
        <v>334</v>
      </c>
      <c r="DV539" s="40" t="s">
        <v>335</v>
      </c>
      <c r="DW539" s="45">
        <v>3</v>
      </c>
      <c r="DX539" s="39" t="s">
        <v>1502</v>
      </c>
      <c r="DY539" s="44" t="s">
        <v>1033</v>
      </c>
      <c r="DZ539" s="46">
        <v>1063</v>
      </c>
      <c r="EA539" s="41">
        <v>240</v>
      </c>
    </row>
    <row r="540" spans="79:131" x14ac:dyDescent="0.25">
      <c r="CA540" s="29">
        <v>537</v>
      </c>
      <c r="CB540" s="50"/>
      <c r="CC540" s="55" t="s">
        <v>2329</v>
      </c>
      <c r="CD540" s="31" t="s">
        <v>2330</v>
      </c>
      <c r="CE540" s="55" t="s">
        <v>2331</v>
      </c>
      <c r="CF540" s="32" t="s">
        <v>2328</v>
      </c>
      <c r="CG540" s="33" t="s">
        <v>85</v>
      </c>
      <c r="CH540" s="34">
        <v>19890</v>
      </c>
      <c r="CI540" s="35">
        <v>45717</v>
      </c>
      <c r="CJ540" s="35"/>
      <c r="CK540" s="36">
        <v>39780</v>
      </c>
      <c r="CL540" s="26">
        <f t="shared" si="59"/>
        <v>19890</v>
      </c>
      <c r="CM540" s="26"/>
      <c r="CR540" s="26" t="str">
        <f t="shared" si="60"/>
        <v>('선약국', '128-32-88630', '경기 고양시 덕양구 화정1동 913-8', '8806538013718', '리피칸정 10mg', 19890, '2025-03-01'),</v>
      </c>
      <c r="DF540" s="39" t="s">
        <v>120</v>
      </c>
      <c r="DG540" s="12" t="s">
        <v>117</v>
      </c>
      <c r="DH540" s="12" t="s">
        <v>203</v>
      </c>
      <c r="DI540" s="40" t="s">
        <v>335</v>
      </c>
      <c r="DJ540" s="39" t="s">
        <v>1502</v>
      </c>
      <c r="DK540" s="41">
        <v>90</v>
      </c>
      <c r="DL540" s="42" t="s">
        <v>93</v>
      </c>
      <c r="DR540" s="43">
        <v>1205</v>
      </c>
      <c r="DS540" s="44" t="s">
        <v>119</v>
      </c>
      <c r="DT540" s="39" t="s">
        <v>120</v>
      </c>
      <c r="DU540" s="44" t="s">
        <v>334</v>
      </c>
      <c r="DV540" s="40" t="s">
        <v>335</v>
      </c>
      <c r="DW540" s="45">
        <v>3</v>
      </c>
      <c r="DX540" s="39" t="s">
        <v>1502</v>
      </c>
      <c r="DY540" s="44" t="s">
        <v>1033</v>
      </c>
      <c r="DZ540" s="46">
        <v>1063</v>
      </c>
      <c r="EA540" s="41">
        <v>90</v>
      </c>
    </row>
    <row r="541" spans="79:131" x14ac:dyDescent="0.25">
      <c r="CA541" s="29">
        <v>538</v>
      </c>
      <c r="CB541" s="50"/>
      <c r="CC541" s="55" t="s">
        <v>1335</v>
      </c>
      <c r="CD541" s="31" t="s">
        <v>1336</v>
      </c>
      <c r="CE541" s="55" t="s">
        <v>2262</v>
      </c>
      <c r="CF541" s="32" t="s">
        <v>2328</v>
      </c>
      <c r="CG541" s="33" t="s">
        <v>85</v>
      </c>
      <c r="CH541" s="34">
        <v>9945</v>
      </c>
      <c r="CI541" s="35">
        <v>45717</v>
      </c>
      <c r="CJ541" s="35"/>
      <c r="CK541" s="36">
        <v>19890</v>
      </c>
      <c r="CL541" s="26">
        <f t="shared" si="59"/>
        <v>9945</v>
      </c>
      <c r="CM541" s="26"/>
      <c r="CR541" s="26" t="str">
        <f t="shared" si="60"/>
        <v>('한중약국', '108-20-14150', '서울특별시 영등포구 도림로', '8806538013718', '리피칸정 10mg', 9945, '2025-03-01'),</v>
      </c>
      <c r="DF541" s="39" t="s">
        <v>120</v>
      </c>
      <c r="DG541" s="12" t="s">
        <v>117</v>
      </c>
      <c r="DH541" s="12" t="s">
        <v>203</v>
      </c>
      <c r="DI541" s="40" t="s">
        <v>532</v>
      </c>
      <c r="DJ541" s="39" t="s">
        <v>1502</v>
      </c>
      <c r="DK541" s="41">
        <v>60</v>
      </c>
      <c r="DL541" s="42" t="s">
        <v>93</v>
      </c>
      <c r="DR541" s="43">
        <v>1337</v>
      </c>
      <c r="DS541" s="44" t="s">
        <v>119</v>
      </c>
      <c r="DT541" s="39" t="s">
        <v>120</v>
      </c>
      <c r="DU541" s="44" t="s">
        <v>531</v>
      </c>
      <c r="DV541" s="40" t="s">
        <v>532</v>
      </c>
      <c r="DW541" s="45">
        <v>3</v>
      </c>
      <c r="DX541" s="39" t="s">
        <v>1502</v>
      </c>
      <c r="DY541" s="44" t="s">
        <v>1033</v>
      </c>
      <c r="DZ541" s="46">
        <v>1063</v>
      </c>
      <c r="EA541" s="41">
        <v>60</v>
      </c>
    </row>
    <row r="542" spans="79:131" x14ac:dyDescent="0.25">
      <c r="CA542" s="29">
        <v>539</v>
      </c>
      <c r="CB542" s="50"/>
      <c r="CC542" s="55" t="s">
        <v>2332</v>
      </c>
      <c r="CD542" s="31" t="s">
        <v>2333</v>
      </c>
      <c r="CE542" s="55" t="s">
        <v>2334</v>
      </c>
      <c r="CF542" s="32" t="s">
        <v>2328</v>
      </c>
      <c r="CG542" s="33" t="s">
        <v>85</v>
      </c>
      <c r="CH542" s="34">
        <v>248625</v>
      </c>
      <c r="CI542" s="35">
        <v>45717</v>
      </c>
      <c r="CJ542" s="35"/>
      <c r="CK542" s="36">
        <v>497250</v>
      </c>
      <c r="CL542" s="26">
        <f t="shared" si="59"/>
        <v>248625</v>
      </c>
      <c r="CM542" s="26"/>
      <c r="CR542" s="26" t="str">
        <f t="shared" si="60"/>
        <v>('햇빛약국', '129-18-87962', '서울특별시 도봉구 도당로13길', '8806538013718', '리피칸정 10mg', 248625, '2025-03-01'),</v>
      </c>
      <c r="DF542" s="39" t="s">
        <v>120</v>
      </c>
      <c r="DG542" s="12" t="s">
        <v>117</v>
      </c>
      <c r="DH542" s="12" t="s">
        <v>203</v>
      </c>
      <c r="DI542" s="40" t="s">
        <v>420</v>
      </c>
      <c r="DJ542" s="39" t="s">
        <v>1515</v>
      </c>
      <c r="DK542" s="41">
        <v>2040</v>
      </c>
      <c r="DL542" s="42" t="s">
        <v>93</v>
      </c>
      <c r="DR542" s="43">
        <v>936</v>
      </c>
      <c r="DS542" s="44" t="s">
        <v>119</v>
      </c>
      <c r="DT542" s="39" t="s">
        <v>120</v>
      </c>
      <c r="DU542" s="44" t="s">
        <v>419</v>
      </c>
      <c r="DV542" s="40" t="s">
        <v>420</v>
      </c>
      <c r="DW542" s="45">
        <v>3</v>
      </c>
      <c r="DX542" s="39" t="s">
        <v>1515</v>
      </c>
      <c r="DY542" s="44" t="s">
        <v>1081</v>
      </c>
      <c r="DZ542" s="46">
        <v>761</v>
      </c>
      <c r="EA542" s="41">
        <v>2040</v>
      </c>
    </row>
    <row r="543" spans="79:131" x14ac:dyDescent="0.25">
      <c r="CA543" s="29">
        <v>540</v>
      </c>
      <c r="CB543" s="50"/>
      <c r="CC543" s="55" t="s">
        <v>2335</v>
      </c>
      <c r="CD543" s="31" t="s">
        <v>2336</v>
      </c>
      <c r="CE543" s="55" t="s">
        <v>2337</v>
      </c>
      <c r="CF543" s="32" t="s">
        <v>2338</v>
      </c>
      <c r="CG543" s="33" t="s">
        <v>1002</v>
      </c>
      <c r="CH543" s="34">
        <v>-94800</v>
      </c>
      <c r="CI543" s="35">
        <v>45717</v>
      </c>
      <c r="CJ543" s="35"/>
      <c r="CK543" s="36">
        <v>-189600</v>
      </c>
      <c r="CL543" s="26">
        <f t="shared" si="59"/>
        <v>-94800</v>
      </c>
      <c r="CM543" s="26"/>
      <c r="CR543" s="26" t="str">
        <f t="shared" si="60"/>
        <v>('관악이화약국', '215-16-77081', '서울 관악구 봉천로 281', '8806538027524', '프라빅정 75mg', -94800, '2025-03-01'),</v>
      </c>
      <c r="DF543" s="39" t="s">
        <v>120</v>
      </c>
      <c r="DG543" s="12" t="s">
        <v>117</v>
      </c>
      <c r="DH543" s="12" t="s">
        <v>203</v>
      </c>
      <c r="DI543" s="40" t="s">
        <v>346</v>
      </c>
      <c r="DJ543" s="39" t="s">
        <v>1515</v>
      </c>
      <c r="DK543" s="41">
        <v>180</v>
      </c>
      <c r="DL543" s="42" t="s">
        <v>93</v>
      </c>
      <c r="DR543" s="43">
        <v>970</v>
      </c>
      <c r="DS543" s="44" t="s">
        <v>119</v>
      </c>
      <c r="DT543" s="39" t="s">
        <v>120</v>
      </c>
      <c r="DU543" s="44" t="s">
        <v>345</v>
      </c>
      <c r="DV543" s="40" t="s">
        <v>346</v>
      </c>
      <c r="DW543" s="45">
        <v>3</v>
      </c>
      <c r="DX543" s="39" t="s">
        <v>1515</v>
      </c>
      <c r="DY543" s="44" t="s">
        <v>1081</v>
      </c>
      <c r="DZ543" s="46">
        <v>761</v>
      </c>
      <c r="EA543" s="41">
        <v>180</v>
      </c>
    </row>
    <row r="544" spans="79:131" x14ac:dyDescent="0.25">
      <c r="CA544" s="29">
        <v>541</v>
      </c>
      <c r="CB544" s="50"/>
      <c r="CC544" s="55" t="s">
        <v>2339</v>
      </c>
      <c r="CD544" s="31" t="s">
        <v>2340</v>
      </c>
      <c r="CE544" s="55" t="s">
        <v>2341</v>
      </c>
      <c r="CF544" s="32" t="s">
        <v>1340</v>
      </c>
      <c r="CG544" s="33" t="s">
        <v>1341</v>
      </c>
      <c r="CH544" s="34">
        <v>2790</v>
      </c>
      <c r="CI544" s="35">
        <v>45717</v>
      </c>
      <c r="CJ544" s="35"/>
      <c r="CK544" s="36">
        <v>5580</v>
      </c>
      <c r="CL544" s="26">
        <f t="shared" si="59"/>
        <v>2790</v>
      </c>
      <c r="CM544" s="26"/>
      <c r="CR544" s="26" t="str">
        <f t="shared" si="60"/>
        <v>('뿌리약국(방배)', '775-09-00499', '서울특별시 서초구 방배로', '8806538013640', '신일아테놀올정 50mg', 2790, '2025-03-01'),</v>
      </c>
      <c r="DF544" s="39" t="s">
        <v>120</v>
      </c>
      <c r="DG544" s="12" t="s">
        <v>117</v>
      </c>
      <c r="DH544" s="12" t="s">
        <v>203</v>
      </c>
      <c r="DI544" s="40" t="s">
        <v>346</v>
      </c>
      <c r="DJ544" s="39" t="s">
        <v>1515</v>
      </c>
      <c r="DK544" s="41">
        <v>150</v>
      </c>
      <c r="DL544" s="42" t="s">
        <v>93</v>
      </c>
      <c r="DR544" s="43">
        <v>1006</v>
      </c>
      <c r="DS544" s="44" t="s">
        <v>119</v>
      </c>
      <c r="DT544" s="39" t="s">
        <v>120</v>
      </c>
      <c r="DU544" s="44" t="s">
        <v>345</v>
      </c>
      <c r="DV544" s="40" t="s">
        <v>346</v>
      </c>
      <c r="DW544" s="45">
        <v>3</v>
      </c>
      <c r="DX544" s="39" t="s">
        <v>1515</v>
      </c>
      <c r="DY544" s="44" t="s">
        <v>1081</v>
      </c>
      <c r="DZ544" s="46">
        <v>761</v>
      </c>
      <c r="EA544" s="41">
        <v>150</v>
      </c>
    </row>
    <row r="545" spans="79:131" x14ac:dyDescent="0.25">
      <c r="CA545" s="29">
        <v>542</v>
      </c>
      <c r="CB545" s="50"/>
      <c r="CC545" s="55" t="s">
        <v>640</v>
      </c>
      <c r="CD545" s="31" t="s">
        <v>2342</v>
      </c>
      <c r="CE545" s="55" t="s">
        <v>2343</v>
      </c>
      <c r="CF545" s="32" t="s">
        <v>1340</v>
      </c>
      <c r="CG545" s="33" t="s">
        <v>1341</v>
      </c>
      <c r="CH545" s="34">
        <v>-2790</v>
      </c>
      <c r="CI545" s="35">
        <v>45689</v>
      </c>
      <c r="CJ545" s="35"/>
      <c r="CK545" s="36">
        <v>-5580</v>
      </c>
      <c r="CL545" s="26">
        <f t="shared" si="59"/>
        <v>-2790</v>
      </c>
      <c r="CM545" s="26"/>
      <c r="CR545" s="26" t="str">
        <f t="shared" si="60"/>
        <v>('나무약국', '256-08-02683', '부산광역시 연제구 중앙대로', '8806538013640', '신일아테놀올정 50mg', -2790, '2025-02-01'),</v>
      </c>
      <c r="DF545" s="39" t="s">
        <v>120</v>
      </c>
      <c r="DG545" s="12" t="s">
        <v>117</v>
      </c>
      <c r="DH545" s="12" t="s">
        <v>203</v>
      </c>
      <c r="DI545" s="40" t="s">
        <v>335</v>
      </c>
      <c r="DJ545" s="39" t="s">
        <v>1515</v>
      </c>
      <c r="DK545" s="41">
        <v>60</v>
      </c>
      <c r="DL545" s="42" t="s">
        <v>93</v>
      </c>
      <c r="DR545" s="43">
        <v>1095</v>
      </c>
      <c r="DS545" s="44" t="s">
        <v>119</v>
      </c>
      <c r="DT545" s="39" t="s">
        <v>120</v>
      </c>
      <c r="DU545" s="44" t="s">
        <v>334</v>
      </c>
      <c r="DV545" s="40" t="s">
        <v>335</v>
      </c>
      <c r="DW545" s="45">
        <v>3</v>
      </c>
      <c r="DX545" s="39" t="s">
        <v>1515</v>
      </c>
      <c r="DY545" s="44" t="s">
        <v>1081</v>
      </c>
      <c r="DZ545" s="46">
        <v>761</v>
      </c>
      <c r="EA545" s="41">
        <v>60</v>
      </c>
    </row>
    <row r="546" spans="79:131" x14ac:dyDescent="0.25">
      <c r="CA546" s="29">
        <v>543</v>
      </c>
      <c r="CB546" s="50"/>
      <c r="CC546" s="55" t="s">
        <v>2344</v>
      </c>
      <c r="CD546" s="31" t="s">
        <v>2345</v>
      </c>
      <c r="CE546" s="55" t="s">
        <v>2346</v>
      </c>
      <c r="CF546" s="32" t="s">
        <v>2347</v>
      </c>
      <c r="CG546" s="33" t="s">
        <v>977</v>
      </c>
      <c r="CH546" s="34">
        <v>-14580</v>
      </c>
      <c r="CI546" s="35">
        <v>45658</v>
      </c>
      <c r="CJ546" s="35"/>
      <c r="CK546" s="36">
        <v>-29160</v>
      </c>
      <c r="CL546" s="26">
        <f t="shared" si="59"/>
        <v>-14580</v>
      </c>
      <c r="CM546" s="26"/>
      <c r="CR546" s="26" t="str">
        <f t="shared" si="60"/>
        <v>('장수온누리약국', '250-22-00077', '경기도 동두천시 평화로 2297 (지행동),101호', '8806538021416', '엑세트라정', -14580, '2025-01-01'),</v>
      </c>
      <c r="DF546" s="39" t="s">
        <v>120</v>
      </c>
      <c r="DG546" s="12" t="s">
        <v>117</v>
      </c>
      <c r="DH546" s="12" t="s">
        <v>203</v>
      </c>
      <c r="DI546" s="40" t="s">
        <v>335</v>
      </c>
      <c r="DJ546" s="39" t="s">
        <v>1515</v>
      </c>
      <c r="DK546" s="41">
        <v>840</v>
      </c>
      <c r="DL546" s="42" t="s">
        <v>93</v>
      </c>
      <c r="DR546" s="43">
        <v>1134</v>
      </c>
      <c r="DS546" s="44" t="s">
        <v>119</v>
      </c>
      <c r="DT546" s="39" t="s">
        <v>120</v>
      </c>
      <c r="DU546" s="44" t="s">
        <v>334</v>
      </c>
      <c r="DV546" s="40" t="s">
        <v>335</v>
      </c>
      <c r="DW546" s="45">
        <v>3</v>
      </c>
      <c r="DX546" s="39" t="s">
        <v>1515</v>
      </c>
      <c r="DY546" s="44" t="s">
        <v>1081</v>
      </c>
      <c r="DZ546" s="46">
        <v>761</v>
      </c>
      <c r="EA546" s="41">
        <v>840</v>
      </c>
    </row>
    <row r="547" spans="79:131" x14ac:dyDescent="0.25">
      <c r="CA547" s="29">
        <v>544</v>
      </c>
      <c r="CB547" s="50"/>
      <c r="CC547" s="55" t="s">
        <v>1617</v>
      </c>
      <c r="CD547" s="31" t="s">
        <v>1618</v>
      </c>
      <c r="CE547" s="55" t="s">
        <v>2232</v>
      </c>
      <c r="CF547" s="32" t="s">
        <v>945</v>
      </c>
      <c r="CG547" s="33" t="s">
        <v>946</v>
      </c>
      <c r="CH547" s="34">
        <v>28750</v>
      </c>
      <c r="CI547" s="35">
        <v>45717</v>
      </c>
      <c r="CJ547" s="35"/>
      <c r="CK547" s="36">
        <v>57500</v>
      </c>
      <c r="CL547" s="26">
        <f t="shared" si="59"/>
        <v>28750</v>
      </c>
      <c r="CM547" s="26"/>
      <c r="CR547" s="26" t="str">
        <f t="shared" si="60"/>
        <v>('토마토약국', '250-21-00202', '경기도 남양주시 늘을2로', '8806538021133', '에페릭스정', 28750, '2025-03-01'),</v>
      </c>
      <c r="DF547" s="39" t="s">
        <v>120</v>
      </c>
      <c r="DG547" s="12" t="s">
        <v>117</v>
      </c>
      <c r="DH547" s="12" t="s">
        <v>203</v>
      </c>
      <c r="DI547" s="40" t="s">
        <v>335</v>
      </c>
      <c r="DJ547" s="39" t="s">
        <v>1515</v>
      </c>
      <c r="DK547" s="41">
        <v>270</v>
      </c>
      <c r="DL547" s="42" t="s">
        <v>93</v>
      </c>
      <c r="DR547" s="43">
        <v>1171</v>
      </c>
      <c r="DS547" s="44" t="s">
        <v>119</v>
      </c>
      <c r="DT547" s="39" t="s">
        <v>120</v>
      </c>
      <c r="DU547" s="44" t="s">
        <v>334</v>
      </c>
      <c r="DV547" s="40" t="s">
        <v>335</v>
      </c>
      <c r="DW547" s="45">
        <v>3</v>
      </c>
      <c r="DX547" s="39" t="s">
        <v>1515</v>
      </c>
      <c r="DY547" s="44" t="s">
        <v>1081</v>
      </c>
      <c r="DZ547" s="46">
        <v>761</v>
      </c>
      <c r="EA547" s="41">
        <v>270</v>
      </c>
    </row>
    <row r="548" spans="79:131" x14ac:dyDescent="0.25">
      <c r="CA548" s="29">
        <v>545</v>
      </c>
      <c r="CB548" s="50"/>
      <c r="CC548" s="55" t="s">
        <v>2276</v>
      </c>
      <c r="CD548" s="31" t="s">
        <v>2277</v>
      </c>
      <c r="CE548" s="55" t="s">
        <v>2278</v>
      </c>
      <c r="CF548" s="32" t="s">
        <v>2348</v>
      </c>
      <c r="CG548" s="33" t="s">
        <v>1080</v>
      </c>
      <c r="CH548" s="34">
        <v>3210</v>
      </c>
      <c r="CI548" s="35">
        <v>45717</v>
      </c>
      <c r="CJ548" s="35"/>
      <c r="CK548" s="36">
        <v>6420</v>
      </c>
      <c r="CL548" s="26">
        <f t="shared" si="59"/>
        <v>3210</v>
      </c>
      <c r="CM548" s="26"/>
      <c r="CR548" s="26" t="str">
        <f t="shared" si="60"/>
        <v>('명성약국', '108-04-72392', '서울특별시 영등포구 도림로 152-4(대림동)', '8806538021317', '엑세트라세미정', 3210, '2025-03-01'),</v>
      </c>
      <c r="DF548" s="39" t="s">
        <v>120</v>
      </c>
      <c r="DG548" s="12" t="s">
        <v>117</v>
      </c>
      <c r="DH548" s="12" t="s">
        <v>203</v>
      </c>
      <c r="DI548" s="40" t="s">
        <v>335</v>
      </c>
      <c r="DJ548" s="39" t="s">
        <v>1515</v>
      </c>
      <c r="DK548" s="41">
        <v>90</v>
      </c>
      <c r="DL548" s="42" t="s">
        <v>93</v>
      </c>
      <c r="DR548" s="43">
        <v>1206</v>
      </c>
      <c r="DS548" s="44" t="s">
        <v>119</v>
      </c>
      <c r="DT548" s="39" t="s">
        <v>120</v>
      </c>
      <c r="DU548" s="44" t="s">
        <v>334</v>
      </c>
      <c r="DV548" s="40" t="s">
        <v>335</v>
      </c>
      <c r="DW548" s="45">
        <v>3</v>
      </c>
      <c r="DX548" s="39" t="s">
        <v>1515</v>
      </c>
      <c r="DY548" s="44" t="s">
        <v>1081</v>
      </c>
      <c r="DZ548" s="46">
        <v>761</v>
      </c>
      <c r="EA548" s="41">
        <v>90</v>
      </c>
    </row>
    <row r="549" spans="79:131" x14ac:dyDescent="0.25">
      <c r="CA549" s="29">
        <v>546</v>
      </c>
      <c r="CB549" s="50"/>
      <c r="CC549" s="55" t="s">
        <v>2248</v>
      </c>
      <c r="CD549" s="31" t="s">
        <v>2249</v>
      </c>
      <c r="CE549" s="55" t="s">
        <v>2250</v>
      </c>
      <c r="CF549" s="32" t="s">
        <v>2348</v>
      </c>
      <c r="CG549" s="33" t="s">
        <v>1080</v>
      </c>
      <c r="CH549" s="34">
        <v>3210</v>
      </c>
      <c r="CI549" s="35">
        <v>45717</v>
      </c>
      <c r="CJ549" s="35"/>
      <c r="CK549" s="36">
        <v>6420</v>
      </c>
      <c r="CL549" s="26">
        <f t="shared" si="59"/>
        <v>3210</v>
      </c>
      <c r="CM549" s="26"/>
      <c r="CR549" s="26" t="str">
        <f t="shared" si="60"/>
        <v>('천지약국', '130-40-03584', '경기 부천시 원미구 원미1동 77-9', '8806538021317', '엑세트라세미정', 3210, '2025-03-01'),</v>
      </c>
      <c r="DF549" s="39" t="s">
        <v>120</v>
      </c>
      <c r="DG549" s="12" t="s">
        <v>117</v>
      </c>
      <c r="DH549" s="12" t="s">
        <v>203</v>
      </c>
      <c r="DI549" s="40" t="s">
        <v>532</v>
      </c>
      <c r="DJ549" s="39" t="s">
        <v>1515</v>
      </c>
      <c r="DK549" s="41">
        <v>540</v>
      </c>
      <c r="DL549" s="42" t="s">
        <v>93</v>
      </c>
      <c r="DR549" s="43">
        <v>1338</v>
      </c>
      <c r="DS549" s="44" t="s">
        <v>119</v>
      </c>
      <c r="DT549" s="39" t="s">
        <v>120</v>
      </c>
      <c r="DU549" s="44" t="s">
        <v>531</v>
      </c>
      <c r="DV549" s="40" t="s">
        <v>532</v>
      </c>
      <c r="DW549" s="45">
        <v>3</v>
      </c>
      <c r="DX549" s="39" t="s">
        <v>1515</v>
      </c>
      <c r="DY549" s="44" t="s">
        <v>1081</v>
      </c>
      <c r="DZ549" s="46">
        <v>761</v>
      </c>
      <c r="EA549" s="41">
        <v>540</v>
      </c>
    </row>
    <row r="550" spans="79:131" x14ac:dyDescent="0.25">
      <c r="CA550" s="29">
        <v>547</v>
      </c>
      <c r="CB550" s="50"/>
      <c r="CC550" s="55" t="s">
        <v>2349</v>
      </c>
      <c r="CD550" s="31" t="s">
        <v>2350</v>
      </c>
      <c r="CE550" s="55" t="s">
        <v>2351</v>
      </c>
      <c r="CF550" s="32" t="s">
        <v>2348</v>
      </c>
      <c r="CG550" s="33" t="s">
        <v>1080</v>
      </c>
      <c r="CH550" s="34">
        <v>1605</v>
      </c>
      <c r="CI550" s="35">
        <v>45717</v>
      </c>
      <c r="CJ550" s="35"/>
      <c r="CK550" s="36">
        <v>3210</v>
      </c>
      <c r="CL550" s="26">
        <f t="shared" si="59"/>
        <v>1605</v>
      </c>
      <c r="CM550" s="26"/>
      <c r="CR550" s="26" t="str">
        <f t="shared" si="60"/>
        <v>('새녹십자약국', '239-11-01277', '서울특별시 구로구 구로중앙로28길', '8806538021317', '엑세트라세미정', 1605, '2025-03-01'),</v>
      </c>
      <c r="DF550" s="39" t="s">
        <v>120</v>
      </c>
      <c r="DG550" s="12" t="s">
        <v>117</v>
      </c>
      <c r="DH550" s="12" t="s">
        <v>203</v>
      </c>
      <c r="DI550" s="40" t="s">
        <v>485</v>
      </c>
      <c r="DJ550" s="39" t="s">
        <v>1515</v>
      </c>
      <c r="DK550" s="41">
        <v>60</v>
      </c>
      <c r="DL550" s="42" t="s">
        <v>93</v>
      </c>
      <c r="DR550" s="43">
        <v>1357</v>
      </c>
      <c r="DS550" s="44" t="s">
        <v>119</v>
      </c>
      <c r="DT550" s="39" t="s">
        <v>120</v>
      </c>
      <c r="DU550" s="44" t="s">
        <v>484</v>
      </c>
      <c r="DV550" s="40" t="s">
        <v>485</v>
      </c>
      <c r="DW550" s="45">
        <v>3</v>
      </c>
      <c r="DX550" s="39" t="s">
        <v>1515</v>
      </c>
      <c r="DY550" s="44" t="s">
        <v>1081</v>
      </c>
      <c r="DZ550" s="46">
        <v>761</v>
      </c>
      <c r="EA550" s="41">
        <v>60</v>
      </c>
    </row>
    <row r="551" spans="79:131" x14ac:dyDescent="0.25">
      <c r="CA551" s="29">
        <v>548</v>
      </c>
      <c r="CB551" s="50"/>
      <c r="CC551" s="55" t="s">
        <v>2292</v>
      </c>
      <c r="CD551" s="31" t="s">
        <v>1627</v>
      </c>
      <c r="CE551" s="55" t="s">
        <v>2293</v>
      </c>
      <c r="CF551" s="32" t="s">
        <v>2352</v>
      </c>
      <c r="CG551" s="33" t="s">
        <v>1451</v>
      </c>
      <c r="CH551" s="34">
        <v>30270</v>
      </c>
      <c r="CI551" s="35">
        <v>45717</v>
      </c>
      <c r="CJ551" s="35"/>
      <c r="CK551" s="36">
        <v>60540</v>
      </c>
      <c r="CL551" s="26">
        <f t="shared" si="59"/>
        <v>30270</v>
      </c>
      <c r="CM551" s="26"/>
      <c r="CR551" s="26" t="str">
        <f t="shared" si="60"/>
        <v>('건강약국(노량진)', '108-20-96768', '서울특별시 동작구 만양로 5 (상도동),102', '8806538054513', '안플업서방정 300mg', 30270, '2025-03-01'),</v>
      </c>
      <c r="DF551" s="39" t="s">
        <v>120</v>
      </c>
      <c r="DG551" s="12" t="s">
        <v>117</v>
      </c>
      <c r="DH551" s="12" t="s">
        <v>203</v>
      </c>
      <c r="DI551" s="40" t="s">
        <v>335</v>
      </c>
      <c r="DJ551" s="39" t="s">
        <v>2353</v>
      </c>
      <c r="DK551" s="41">
        <v>120</v>
      </c>
      <c r="DL551" s="42" t="s">
        <v>93</v>
      </c>
      <c r="DR551" s="43">
        <v>1096</v>
      </c>
      <c r="DS551" s="44" t="s">
        <v>119</v>
      </c>
      <c r="DT551" s="39" t="s">
        <v>120</v>
      </c>
      <c r="DU551" s="44" t="s">
        <v>334</v>
      </c>
      <c r="DV551" s="40" t="s">
        <v>335</v>
      </c>
      <c r="DW551" s="45">
        <v>3</v>
      </c>
      <c r="DX551" s="39" t="s">
        <v>2353</v>
      </c>
      <c r="DY551" s="44" t="s">
        <v>1146</v>
      </c>
      <c r="DZ551" s="46">
        <v>637</v>
      </c>
      <c r="EA551" s="41">
        <v>120</v>
      </c>
    </row>
    <row r="552" spans="79:131" x14ac:dyDescent="0.25">
      <c r="CA552" s="29">
        <v>549</v>
      </c>
      <c r="CB552" s="50"/>
      <c r="CC552" s="55" t="s">
        <v>1617</v>
      </c>
      <c r="CD552" s="31" t="s">
        <v>1618</v>
      </c>
      <c r="CE552" s="55" t="s">
        <v>2232</v>
      </c>
      <c r="CF552" s="32" t="s">
        <v>2027</v>
      </c>
      <c r="CG552" s="33" t="s">
        <v>1080</v>
      </c>
      <c r="CH552" s="34">
        <v>16050</v>
      </c>
      <c r="CI552" s="35">
        <v>45717</v>
      </c>
      <c r="CJ552" s="35"/>
      <c r="CK552" s="36">
        <v>32100</v>
      </c>
      <c r="CL552" s="26">
        <f t="shared" si="59"/>
        <v>16050</v>
      </c>
      <c r="CM552" s="26"/>
      <c r="CR552" s="26" t="str">
        <f t="shared" si="60"/>
        <v>('토마토약국', '250-21-00202', '경기도 남양주시 늘을2로', '8806538021331', '엑세트라세미정', 16050, '2025-03-01'),</v>
      </c>
      <c r="DF552" s="39" t="s">
        <v>120</v>
      </c>
      <c r="DG552" s="12" t="s">
        <v>117</v>
      </c>
      <c r="DH552" s="12" t="s">
        <v>203</v>
      </c>
      <c r="DI552" s="40" t="s">
        <v>335</v>
      </c>
      <c r="DJ552" s="39" t="s">
        <v>2353</v>
      </c>
      <c r="DK552" s="41">
        <v>480</v>
      </c>
      <c r="DL552" s="42" t="s">
        <v>93</v>
      </c>
      <c r="DR552" s="43">
        <v>1135</v>
      </c>
      <c r="DS552" s="44" t="s">
        <v>119</v>
      </c>
      <c r="DT552" s="39" t="s">
        <v>120</v>
      </c>
      <c r="DU552" s="44" t="s">
        <v>334</v>
      </c>
      <c r="DV552" s="40" t="s">
        <v>335</v>
      </c>
      <c r="DW552" s="45">
        <v>3</v>
      </c>
      <c r="DX552" s="39" t="s">
        <v>2353</v>
      </c>
      <c r="DY552" s="44" t="s">
        <v>1146</v>
      </c>
      <c r="DZ552" s="46">
        <v>637</v>
      </c>
      <c r="EA552" s="41">
        <v>480</v>
      </c>
    </row>
    <row r="553" spans="79:131" x14ac:dyDescent="0.25">
      <c r="CA553" s="29">
        <v>550</v>
      </c>
      <c r="CB553" s="50"/>
      <c r="CC553" s="55" t="s">
        <v>2281</v>
      </c>
      <c r="CD553" s="31" t="s">
        <v>2282</v>
      </c>
      <c r="CE553" s="55" t="s">
        <v>2283</v>
      </c>
      <c r="CF553" s="32" t="s">
        <v>2354</v>
      </c>
      <c r="CG553" s="33" t="s">
        <v>661</v>
      </c>
      <c r="CH553" s="34">
        <v>290000</v>
      </c>
      <c r="CI553" s="35">
        <v>45717</v>
      </c>
      <c r="CJ553" s="35"/>
      <c r="CK553" s="36">
        <v>580000</v>
      </c>
      <c r="CL553" s="26">
        <f t="shared" si="59"/>
        <v>290000</v>
      </c>
      <c r="CM553" s="26"/>
      <c r="CR553" s="26" t="str">
        <f t="shared" si="60"/>
        <v>('신세계약국', '681-39-00717', '서울특별시 영등포구 시흥대로 675', '8806538046938', '신일트리메부틴말레산염정 100mg', 290000, '2025-03-01'),</v>
      </c>
      <c r="DF553" s="39" t="s">
        <v>120</v>
      </c>
      <c r="DG553" s="12" t="s">
        <v>117</v>
      </c>
      <c r="DH553" s="12" t="s">
        <v>203</v>
      </c>
      <c r="DI553" s="40" t="s">
        <v>335</v>
      </c>
      <c r="DJ553" s="39" t="s">
        <v>2353</v>
      </c>
      <c r="DK553" s="41">
        <v>90</v>
      </c>
      <c r="DL553" s="42" t="s">
        <v>93</v>
      </c>
      <c r="DR553" s="43">
        <v>1172</v>
      </c>
      <c r="DS553" s="44" t="s">
        <v>119</v>
      </c>
      <c r="DT553" s="39" t="s">
        <v>120</v>
      </c>
      <c r="DU553" s="44" t="s">
        <v>334</v>
      </c>
      <c r="DV553" s="40" t="s">
        <v>335</v>
      </c>
      <c r="DW553" s="45">
        <v>3</v>
      </c>
      <c r="DX553" s="39" t="s">
        <v>2353</v>
      </c>
      <c r="DY553" s="44" t="s">
        <v>1146</v>
      </c>
      <c r="DZ553" s="46">
        <v>637</v>
      </c>
      <c r="EA553" s="41">
        <v>90</v>
      </c>
    </row>
    <row r="554" spans="79:131" x14ac:dyDescent="0.25">
      <c r="CA554" s="29">
        <v>551</v>
      </c>
      <c r="CB554" s="50"/>
      <c r="CC554" s="55" t="s">
        <v>2292</v>
      </c>
      <c r="CD554" s="31" t="s">
        <v>1627</v>
      </c>
      <c r="CE554" s="55" t="s">
        <v>2293</v>
      </c>
      <c r="CF554" s="32" t="s">
        <v>2354</v>
      </c>
      <c r="CG554" s="33" t="s">
        <v>661</v>
      </c>
      <c r="CH554" s="34">
        <v>29000</v>
      </c>
      <c r="CI554" s="35">
        <v>45689</v>
      </c>
      <c r="CJ554" s="35"/>
      <c r="CK554" s="36">
        <v>58000</v>
      </c>
      <c r="CL554" s="26">
        <f t="shared" si="59"/>
        <v>29000</v>
      </c>
      <c r="CM554" s="26"/>
      <c r="CR554" s="26" t="str">
        <f t="shared" si="60"/>
        <v>('건강약국(노량진)', '108-20-96768', '서울특별시 동작구 만양로 5 (상도동),102', '8806538046938', '신일트리메부틴말레산염정 100mg', 29000, '2025-02-01'),</v>
      </c>
      <c r="DF554" s="39" t="s">
        <v>120</v>
      </c>
      <c r="DG554" s="12" t="s">
        <v>117</v>
      </c>
      <c r="DH554" s="12" t="s">
        <v>203</v>
      </c>
      <c r="DI554" s="40" t="s">
        <v>1312</v>
      </c>
      <c r="DJ554" s="39" t="s">
        <v>2353</v>
      </c>
      <c r="DK554" s="41">
        <v>420</v>
      </c>
      <c r="DL554" s="42" t="s">
        <v>93</v>
      </c>
      <c r="DR554" s="43">
        <v>1219</v>
      </c>
      <c r="DS554" s="44" t="s">
        <v>119</v>
      </c>
      <c r="DT554" s="39" t="s">
        <v>120</v>
      </c>
      <c r="DU554" s="44" t="s">
        <v>1311</v>
      </c>
      <c r="DV554" s="40" t="s">
        <v>1312</v>
      </c>
      <c r="DW554" s="45">
        <v>3</v>
      </c>
      <c r="DX554" s="39" t="s">
        <v>2353</v>
      </c>
      <c r="DY554" s="44" t="s">
        <v>1146</v>
      </c>
      <c r="DZ554" s="46">
        <v>637</v>
      </c>
      <c r="EA554" s="41">
        <v>420</v>
      </c>
    </row>
    <row r="555" spans="79:131" x14ac:dyDescent="0.25">
      <c r="CA555" s="29">
        <v>552</v>
      </c>
      <c r="CB555" s="50"/>
      <c r="CC555" s="55" t="s">
        <v>2355</v>
      </c>
      <c r="CD555" s="31" t="s">
        <v>2356</v>
      </c>
      <c r="CE555" s="55" t="s">
        <v>2357</v>
      </c>
      <c r="CF555" s="32" t="s">
        <v>2354</v>
      </c>
      <c r="CG555" s="33" t="s">
        <v>661</v>
      </c>
      <c r="CH555" s="34">
        <v>29000</v>
      </c>
      <c r="CI555" s="35">
        <v>45658</v>
      </c>
      <c r="CJ555" s="35"/>
      <c r="CK555" s="36">
        <v>58000</v>
      </c>
      <c r="CL555" s="26">
        <f t="shared" si="59"/>
        <v>29000</v>
      </c>
      <c r="CM555" s="26"/>
      <c r="CR555" s="26" t="str">
        <f t="shared" si="60"/>
        <v>('(주)비알에이치씨케이', '242-86-01330', '경기도 김포시 애기봉로806번길', '8806538046938', '신일트리메부틴말레산염정 100mg', 29000, '2025-01-01'),</v>
      </c>
      <c r="DF555" s="39" t="s">
        <v>120</v>
      </c>
      <c r="DG555" s="12" t="s">
        <v>117</v>
      </c>
      <c r="DH555" s="12" t="s">
        <v>203</v>
      </c>
      <c r="DI555" s="40" t="s">
        <v>335</v>
      </c>
      <c r="DJ555" s="39" t="s">
        <v>1520</v>
      </c>
      <c r="DK555" s="41">
        <v>210</v>
      </c>
      <c r="DL555" s="42" t="s">
        <v>93</v>
      </c>
      <c r="DR555" s="43">
        <v>1136</v>
      </c>
      <c r="DS555" s="44" t="s">
        <v>119</v>
      </c>
      <c r="DT555" s="39" t="s">
        <v>120</v>
      </c>
      <c r="DU555" s="44" t="s">
        <v>334</v>
      </c>
      <c r="DV555" s="40" t="s">
        <v>335</v>
      </c>
      <c r="DW555" s="45">
        <v>3</v>
      </c>
      <c r="DX555" s="39" t="s">
        <v>1520</v>
      </c>
      <c r="DY555" s="44" t="s">
        <v>1158</v>
      </c>
      <c r="DZ555" s="46">
        <v>808</v>
      </c>
      <c r="EA555" s="41">
        <v>210</v>
      </c>
    </row>
    <row r="556" spans="79:131" x14ac:dyDescent="0.25">
      <c r="CA556" s="29">
        <v>553</v>
      </c>
      <c r="CB556" s="50"/>
      <c r="CC556" s="55" t="s">
        <v>2358</v>
      </c>
      <c r="CD556" s="31" t="s">
        <v>2359</v>
      </c>
      <c r="CE556" s="55" t="s">
        <v>2360</v>
      </c>
      <c r="CF556" s="32" t="s">
        <v>2354</v>
      </c>
      <c r="CG556" s="33" t="s">
        <v>661</v>
      </c>
      <c r="CH556" s="34">
        <v>29000</v>
      </c>
      <c r="CI556" s="35">
        <v>45717</v>
      </c>
      <c r="CJ556" s="35"/>
      <c r="CK556" s="36">
        <v>58000</v>
      </c>
      <c r="CL556" s="26">
        <f t="shared" si="59"/>
        <v>29000</v>
      </c>
      <c r="CM556" s="26"/>
      <c r="CR556" s="26" t="str">
        <f t="shared" si="60"/>
        <v>('부천제일큰약국', '861-06-03082', '경기도 부천시 원미구 송내대로', '8806538046938', '신일트리메부틴말레산염정 100mg', 29000, '2025-03-01'),</v>
      </c>
      <c r="DF556" s="39" t="s">
        <v>120</v>
      </c>
      <c r="DG556" s="12" t="s">
        <v>117</v>
      </c>
      <c r="DH556" s="12" t="s">
        <v>203</v>
      </c>
      <c r="DI556" s="40" t="s">
        <v>359</v>
      </c>
      <c r="DJ556" s="39" t="s">
        <v>2361</v>
      </c>
      <c r="DK556" s="41">
        <v>1612</v>
      </c>
      <c r="DL556" s="42" t="s">
        <v>93</v>
      </c>
      <c r="DR556" s="43">
        <v>916</v>
      </c>
      <c r="DS556" s="44" t="s">
        <v>119</v>
      </c>
      <c r="DT556" s="39" t="s">
        <v>120</v>
      </c>
      <c r="DU556" s="44" t="s">
        <v>358</v>
      </c>
      <c r="DV556" s="40" t="s">
        <v>359</v>
      </c>
      <c r="DW556" s="45">
        <v>3</v>
      </c>
      <c r="DX556" s="39" t="s">
        <v>2361</v>
      </c>
      <c r="DY556" s="44" t="s">
        <v>750</v>
      </c>
      <c r="DZ556" s="46">
        <v>189</v>
      </c>
      <c r="EA556" s="41">
        <v>1612</v>
      </c>
    </row>
    <row r="557" spans="79:131" x14ac:dyDescent="0.25">
      <c r="CA557" s="29">
        <v>554</v>
      </c>
      <c r="CB557" s="50"/>
      <c r="CC557" s="55" t="s">
        <v>1385</v>
      </c>
      <c r="CD557" s="31" t="s">
        <v>1386</v>
      </c>
      <c r="CE557" s="55" t="s">
        <v>2362</v>
      </c>
      <c r="CF557" s="32" t="s">
        <v>2354</v>
      </c>
      <c r="CG557" s="33" t="s">
        <v>661</v>
      </c>
      <c r="CH557" s="34">
        <v>29000</v>
      </c>
      <c r="CI557" s="35">
        <v>45717</v>
      </c>
      <c r="CJ557" s="35"/>
      <c r="CK557" s="36">
        <v>58000</v>
      </c>
      <c r="CL557" s="26">
        <f t="shared" si="59"/>
        <v>29000</v>
      </c>
      <c r="CM557" s="26"/>
      <c r="CR557" s="26" t="str">
        <f t="shared" si="60"/>
        <v>('우리대한약국', '238-06-01057', '서울특별시 강북구 도봉로81길', '8806538046938', '신일트리메부틴말레산염정 100mg', 29000, '2025-03-01'),</v>
      </c>
      <c r="DF557" s="39" t="s">
        <v>120</v>
      </c>
      <c r="DG557" s="12" t="s">
        <v>117</v>
      </c>
      <c r="DH557" s="12" t="s">
        <v>203</v>
      </c>
      <c r="DI557" s="40" t="s">
        <v>359</v>
      </c>
      <c r="DJ557" s="39" t="s">
        <v>2361</v>
      </c>
      <c r="DK557" s="41">
        <v>56</v>
      </c>
      <c r="DL557" s="42" t="s">
        <v>93</v>
      </c>
      <c r="DR557" s="43">
        <v>921</v>
      </c>
      <c r="DS557" s="44" t="s">
        <v>119</v>
      </c>
      <c r="DT557" s="39" t="s">
        <v>120</v>
      </c>
      <c r="DU557" s="44" t="s">
        <v>358</v>
      </c>
      <c r="DV557" s="40" t="s">
        <v>359</v>
      </c>
      <c r="DW557" s="45">
        <v>3</v>
      </c>
      <c r="DX557" s="39" t="s">
        <v>2361</v>
      </c>
      <c r="DY557" s="44" t="s">
        <v>750</v>
      </c>
      <c r="DZ557" s="46">
        <v>189</v>
      </c>
      <c r="EA557" s="41">
        <v>56</v>
      </c>
    </row>
    <row r="558" spans="79:131" x14ac:dyDescent="0.25">
      <c r="CA558" s="29">
        <v>555</v>
      </c>
      <c r="CB558" s="50"/>
      <c r="CC558" s="55" t="s">
        <v>2279</v>
      </c>
      <c r="CD558" s="31" t="s">
        <v>1517</v>
      </c>
      <c r="CE558" s="55" t="s">
        <v>2280</v>
      </c>
      <c r="CF558" s="32" t="s">
        <v>2363</v>
      </c>
      <c r="CG558" s="33" t="s">
        <v>461</v>
      </c>
      <c r="CH558" s="34">
        <v>-5430</v>
      </c>
      <c r="CI558" s="35">
        <v>45717</v>
      </c>
      <c r="CJ558" s="35"/>
      <c r="CK558" s="36">
        <v>-10860</v>
      </c>
      <c r="CL558" s="26">
        <f t="shared" si="59"/>
        <v>-5430</v>
      </c>
      <c r="CM558" s="26"/>
      <c r="CR558" s="26" t="str">
        <f t="shared" si="60"/>
        <v>('성모약국(동작)', '108-18-46794', '서울 동작구 상도동 22-113', '8806538053325', '네오텔미정 40mg', -5430, '2025-03-01'),</v>
      </c>
      <c r="DF558" s="39" t="s">
        <v>120</v>
      </c>
      <c r="DG558" s="12" t="s">
        <v>117</v>
      </c>
      <c r="DH558" s="12" t="s">
        <v>203</v>
      </c>
      <c r="DI558" s="40" t="s">
        <v>335</v>
      </c>
      <c r="DJ558" s="39" t="s">
        <v>2361</v>
      </c>
      <c r="DK558" s="41">
        <v>382</v>
      </c>
      <c r="DL558" s="42" t="s">
        <v>93</v>
      </c>
      <c r="DR558" s="43">
        <v>1097</v>
      </c>
      <c r="DS558" s="44" t="s">
        <v>119</v>
      </c>
      <c r="DT558" s="39" t="s">
        <v>120</v>
      </c>
      <c r="DU558" s="44" t="s">
        <v>334</v>
      </c>
      <c r="DV558" s="40" t="s">
        <v>335</v>
      </c>
      <c r="DW558" s="45">
        <v>3</v>
      </c>
      <c r="DX558" s="39" t="s">
        <v>2361</v>
      </c>
      <c r="DY558" s="44" t="s">
        <v>750</v>
      </c>
      <c r="DZ558" s="46">
        <v>189</v>
      </c>
      <c r="EA558" s="41">
        <v>382</v>
      </c>
    </row>
    <row r="559" spans="79:131" x14ac:dyDescent="0.25">
      <c r="CA559" s="29">
        <v>556</v>
      </c>
      <c r="CB559" s="50"/>
      <c r="CC559" s="55" t="s">
        <v>1064</v>
      </c>
      <c r="CD559" s="31" t="s">
        <v>1065</v>
      </c>
      <c r="CE559" s="55" t="s">
        <v>2254</v>
      </c>
      <c r="CF559" s="32" t="s">
        <v>2363</v>
      </c>
      <c r="CG559" s="33" t="s">
        <v>461</v>
      </c>
      <c r="CH559" s="34">
        <v>10860</v>
      </c>
      <c r="CI559" s="35">
        <v>45717</v>
      </c>
      <c r="CJ559" s="35"/>
      <c r="CK559" s="36">
        <v>21720</v>
      </c>
      <c r="CL559" s="26">
        <f t="shared" si="59"/>
        <v>10860</v>
      </c>
      <c r="CM559" s="26"/>
      <c r="CR559" s="26" t="str">
        <f t="shared" si="60"/>
        <v>('다나약국', '132-19-48583', '경기 남양주시 와부읍 도곡리 996-6 외2필지골드타워 102호', '8806538053325', '네오텔미정 40mg', 10860, '2025-03-01'),</v>
      </c>
      <c r="DF559" s="39" t="s">
        <v>120</v>
      </c>
      <c r="DG559" s="12" t="s">
        <v>117</v>
      </c>
      <c r="DH559" s="12" t="s">
        <v>203</v>
      </c>
      <c r="DI559" s="40" t="s">
        <v>335</v>
      </c>
      <c r="DJ559" s="39" t="s">
        <v>2361</v>
      </c>
      <c r="DK559" s="41">
        <v>30</v>
      </c>
      <c r="DL559" s="42" t="s">
        <v>93</v>
      </c>
      <c r="DR559" s="43">
        <v>1137</v>
      </c>
      <c r="DS559" s="44" t="s">
        <v>119</v>
      </c>
      <c r="DT559" s="39" t="s">
        <v>120</v>
      </c>
      <c r="DU559" s="44" t="s">
        <v>334</v>
      </c>
      <c r="DV559" s="40" t="s">
        <v>335</v>
      </c>
      <c r="DW559" s="45">
        <v>3</v>
      </c>
      <c r="DX559" s="39" t="s">
        <v>2361</v>
      </c>
      <c r="DY559" s="44" t="s">
        <v>750</v>
      </c>
      <c r="DZ559" s="46">
        <v>189</v>
      </c>
      <c r="EA559" s="41">
        <v>30</v>
      </c>
    </row>
    <row r="560" spans="79:131" x14ac:dyDescent="0.25">
      <c r="CA560" s="29">
        <v>557</v>
      </c>
      <c r="CB560" s="50"/>
      <c r="CC560" s="55" t="s">
        <v>1335</v>
      </c>
      <c r="CD560" s="31" t="s">
        <v>1336</v>
      </c>
      <c r="CE560" s="55" t="s">
        <v>2262</v>
      </c>
      <c r="CF560" s="32" t="s">
        <v>2363</v>
      </c>
      <c r="CG560" s="33" t="s">
        <v>461</v>
      </c>
      <c r="CH560" s="34">
        <v>10860</v>
      </c>
      <c r="CI560" s="35">
        <v>45717</v>
      </c>
      <c r="CJ560" s="35"/>
      <c r="CK560" s="36">
        <v>21720</v>
      </c>
      <c r="CL560" s="26">
        <f t="shared" si="59"/>
        <v>10860</v>
      </c>
      <c r="CM560" s="26"/>
      <c r="CR560" s="26" t="str">
        <f t="shared" si="60"/>
        <v>('한중약국', '108-20-14150', '서울특별시 영등포구 도림로', '8806538053325', '네오텔미정 40mg', 10860, '2025-03-01'),</v>
      </c>
      <c r="DF560" s="39" t="s">
        <v>120</v>
      </c>
      <c r="DG560" s="12" t="s">
        <v>117</v>
      </c>
      <c r="DH560" s="12" t="s">
        <v>203</v>
      </c>
      <c r="DI560" s="40" t="s">
        <v>335</v>
      </c>
      <c r="DJ560" s="39" t="s">
        <v>2361</v>
      </c>
      <c r="DK560" s="41">
        <v>20</v>
      </c>
      <c r="DL560" s="42" t="s">
        <v>93</v>
      </c>
      <c r="DR560" s="43">
        <v>1173</v>
      </c>
      <c r="DS560" s="44" t="s">
        <v>119</v>
      </c>
      <c r="DT560" s="39" t="s">
        <v>120</v>
      </c>
      <c r="DU560" s="44" t="s">
        <v>334</v>
      </c>
      <c r="DV560" s="40" t="s">
        <v>335</v>
      </c>
      <c r="DW560" s="45">
        <v>3</v>
      </c>
      <c r="DX560" s="39" t="s">
        <v>2361</v>
      </c>
      <c r="DY560" s="44" t="s">
        <v>750</v>
      </c>
      <c r="DZ560" s="46">
        <v>189</v>
      </c>
      <c r="EA560" s="41">
        <v>20</v>
      </c>
    </row>
    <row r="561" spans="79:131" x14ac:dyDescent="0.25">
      <c r="CA561" s="29">
        <v>558</v>
      </c>
      <c r="CB561" s="50"/>
      <c r="CC561" s="55" t="s">
        <v>433</v>
      </c>
      <c r="CD561" s="31" t="s">
        <v>434</v>
      </c>
      <c r="CE561" s="55" t="s">
        <v>268</v>
      </c>
      <c r="CF561" s="32" t="s">
        <v>2363</v>
      </c>
      <c r="CG561" s="33" t="s">
        <v>461</v>
      </c>
      <c r="CH561" s="34">
        <v>179190</v>
      </c>
      <c r="CI561" s="35">
        <v>45717</v>
      </c>
      <c r="CJ561" s="35"/>
      <c r="CK561" s="36">
        <v>358380</v>
      </c>
      <c r="CL561" s="26">
        <f t="shared" si="59"/>
        <v>179190</v>
      </c>
      <c r="CM561" s="26"/>
      <c r="CR561" s="26" t="str">
        <f t="shared" si="60"/>
        <v>('보룡약국', '569-74-00437', '서울특별시 노원구 동일로', '8806538053325', '네오텔미정 40mg', 179190, '2025-03-01'),</v>
      </c>
      <c r="DF561" s="39" t="s">
        <v>120</v>
      </c>
      <c r="DG561" s="12" t="s">
        <v>117</v>
      </c>
      <c r="DH561" s="12" t="s">
        <v>203</v>
      </c>
      <c r="DI561" s="40" t="s">
        <v>335</v>
      </c>
      <c r="DJ561" s="39" t="s">
        <v>2361</v>
      </c>
      <c r="DK561" s="41">
        <v>18</v>
      </c>
      <c r="DL561" s="42" t="s">
        <v>93</v>
      </c>
      <c r="DR561" s="43">
        <v>1207</v>
      </c>
      <c r="DS561" s="44" t="s">
        <v>119</v>
      </c>
      <c r="DT561" s="39" t="s">
        <v>120</v>
      </c>
      <c r="DU561" s="44" t="s">
        <v>334</v>
      </c>
      <c r="DV561" s="40" t="s">
        <v>335</v>
      </c>
      <c r="DW561" s="45">
        <v>3</v>
      </c>
      <c r="DX561" s="39" t="s">
        <v>2361</v>
      </c>
      <c r="DY561" s="44" t="s">
        <v>750</v>
      </c>
      <c r="DZ561" s="46">
        <v>189</v>
      </c>
      <c r="EA561" s="41">
        <v>18</v>
      </c>
    </row>
    <row r="562" spans="79:131" x14ac:dyDescent="0.25">
      <c r="CA562" s="29">
        <v>559</v>
      </c>
      <c r="CB562" s="50"/>
      <c r="CC562" s="55" t="s">
        <v>2364</v>
      </c>
      <c r="CD562" s="31" t="s">
        <v>2365</v>
      </c>
      <c r="CE562" s="55" t="s">
        <v>2366</v>
      </c>
      <c r="CF562" s="32" t="s">
        <v>1582</v>
      </c>
      <c r="CG562" s="33" t="s">
        <v>502</v>
      </c>
      <c r="CH562" s="34">
        <v>14610</v>
      </c>
      <c r="CI562" s="35">
        <v>45717</v>
      </c>
      <c r="CJ562" s="35"/>
      <c r="CK562" s="36">
        <v>29220</v>
      </c>
      <c r="CL562" s="26">
        <f t="shared" si="59"/>
        <v>14610</v>
      </c>
      <c r="CM562" s="26"/>
      <c r="CR562" s="26" t="str">
        <f t="shared" si="60"/>
        <v>('대인당약국(금천)', '515-14-60429', '서울특별시 금천구 시흥대로 237 (시흥동 근린생활시설(유흥주점),점포*)', '8806538053226', '네오텔미정 80mg', 14610, '2025-03-01'),</v>
      </c>
      <c r="DF562" s="39" t="s">
        <v>120</v>
      </c>
      <c r="DG562" s="12" t="s">
        <v>117</v>
      </c>
      <c r="DH562" s="12" t="s">
        <v>203</v>
      </c>
      <c r="DI562" s="40" t="s">
        <v>485</v>
      </c>
      <c r="DJ562" s="39" t="s">
        <v>2361</v>
      </c>
      <c r="DK562" s="41">
        <v>1270</v>
      </c>
      <c r="DL562" s="42" t="s">
        <v>93</v>
      </c>
      <c r="DR562" s="43">
        <v>1358</v>
      </c>
      <c r="DS562" s="44" t="s">
        <v>119</v>
      </c>
      <c r="DT562" s="39" t="s">
        <v>120</v>
      </c>
      <c r="DU562" s="44" t="s">
        <v>484</v>
      </c>
      <c r="DV562" s="40" t="s">
        <v>485</v>
      </c>
      <c r="DW562" s="45">
        <v>3</v>
      </c>
      <c r="DX562" s="39" t="s">
        <v>2361</v>
      </c>
      <c r="DY562" s="44" t="s">
        <v>750</v>
      </c>
      <c r="DZ562" s="46">
        <v>189</v>
      </c>
      <c r="EA562" s="41">
        <v>1270</v>
      </c>
    </row>
    <row r="563" spans="79:131" x14ac:dyDescent="0.25">
      <c r="CA563" s="29">
        <v>560</v>
      </c>
      <c r="CB563" s="50"/>
      <c r="CC563" s="55" t="s">
        <v>1335</v>
      </c>
      <c r="CD563" s="31" t="s">
        <v>1336</v>
      </c>
      <c r="CE563" s="55" t="s">
        <v>2262</v>
      </c>
      <c r="CF563" s="32" t="s">
        <v>1582</v>
      </c>
      <c r="CG563" s="33" t="s">
        <v>502</v>
      </c>
      <c r="CH563" s="34">
        <v>65745</v>
      </c>
      <c r="CI563" s="35">
        <v>45689</v>
      </c>
      <c r="CJ563" s="35"/>
      <c r="CK563" s="36">
        <v>131490</v>
      </c>
      <c r="CL563" s="26">
        <f t="shared" si="59"/>
        <v>65745</v>
      </c>
      <c r="CM563" s="26"/>
      <c r="CR563" s="26" t="str">
        <f t="shared" si="60"/>
        <v>('한중약국', '108-20-14150', '서울특별시 영등포구 도림로', '8806538053226', '네오텔미정 80mg', 65745, '2025-02-01'),</v>
      </c>
      <c r="DF563" s="39" t="s">
        <v>120</v>
      </c>
      <c r="DG563" s="12" t="s">
        <v>117</v>
      </c>
      <c r="DH563" s="12" t="s">
        <v>203</v>
      </c>
      <c r="DI563" s="40" t="s">
        <v>485</v>
      </c>
      <c r="DJ563" s="39" t="s">
        <v>2361</v>
      </c>
      <c r="DK563" s="41">
        <v>34</v>
      </c>
      <c r="DL563" s="42" t="s">
        <v>93</v>
      </c>
      <c r="DR563" s="43">
        <v>1367</v>
      </c>
      <c r="DS563" s="44" t="s">
        <v>119</v>
      </c>
      <c r="DT563" s="39" t="s">
        <v>120</v>
      </c>
      <c r="DU563" s="44" t="s">
        <v>484</v>
      </c>
      <c r="DV563" s="40" t="s">
        <v>485</v>
      </c>
      <c r="DW563" s="45">
        <v>3</v>
      </c>
      <c r="DX563" s="39" t="s">
        <v>2361</v>
      </c>
      <c r="DY563" s="44" t="s">
        <v>750</v>
      </c>
      <c r="DZ563" s="46">
        <v>189</v>
      </c>
      <c r="EA563" s="41">
        <v>34</v>
      </c>
    </row>
    <row r="564" spans="79:131" x14ac:dyDescent="0.25">
      <c r="CA564" s="29">
        <v>561</v>
      </c>
      <c r="CB564" s="50"/>
      <c r="CC564" s="55" t="s">
        <v>1351</v>
      </c>
      <c r="CD564" s="31" t="s">
        <v>1352</v>
      </c>
      <c r="CE564" s="55" t="s">
        <v>2367</v>
      </c>
      <c r="CF564" s="32" t="s">
        <v>1424</v>
      </c>
      <c r="CG564" s="33" t="s">
        <v>438</v>
      </c>
      <c r="CH564" s="34">
        <v>30870</v>
      </c>
      <c r="CI564" s="35">
        <v>45658</v>
      </c>
      <c r="CJ564" s="35"/>
      <c r="CK564" s="36">
        <v>61740</v>
      </c>
      <c r="CL564" s="26">
        <f t="shared" si="59"/>
        <v>30870</v>
      </c>
      <c r="CM564" s="26"/>
      <c r="CR564" s="26" t="str">
        <f t="shared" si="60"/>
        <v>('이도온누리약국', '404-15-00545', '서울특별시 영등포구 당산로31길', '8806538044026', '하이엘정 20mg', 30870, '2025-01-01'),</v>
      </c>
      <c r="DF564" s="39" t="s">
        <v>120</v>
      </c>
      <c r="DG564" s="12" t="s">
        <v>117</v>
      </c>
      <c r="DH564" s="12" t="s">
        <v>203</v>
      </c>
      <c r="DI564" s="40" t="s">
        <v>485</v>
      </c>
      <c r="DJ564" s="39" t="s">
        <v>2361</v>
      </c>
      <c r="DK564" s="41">
        <v>520</v>
      </c>
      <c r="DL564" s="42" t="s">
        <v>93</v>
      </c>
      <c r="DR564" s="43">
        <v>1373</v>
      </c>
      <c r="DS564" s="44" t="s">
        <v>119</v>
      </c>
      <c r="DT564" s="39" t="s">
        <v>120</v>
      </c>
      <c r="DU564" s="44" t="s">
        <v>484</v>
      </c>
      <c r="DV564" s="40" t="s">
        <v>485</v>
      </c>
      <c r="DW564" s="45">
        <v>3</v>
      </c>
      <c r="DX564" s="39" t="s">
        <v>2361</v>
      </c>
      <c r="DY564" s="44" t="s">
        <v>750</v>
      </c>
      <c r="DZ564" s="46">
        <v>189</v>
      </c>
      <c r="EA564" s="41">
        <v>520</v>
      </c>
    </row>
    <row r="565" spans="79:131" x14ac:dyDescent="0.25">
      <c r="CA565" s="29">
        <v>562</v>
      </c>
      <c r="CB565" s="50"/>
      <c r="CC565" s="55" t="s">
        <v>2276</v>
      </c>
      <c r="CD565" s="31" t="s">
        <v>2277</v>
      </c>
      <c r="CE565" s="55" t="s">
        <v>2278</v>
      </c>
      <c r="CF565" s="32" t="s">
        <v>1424</v>
      </c>
      <c r="CG565" s="33" t="s">
        <v>438</v>
      </c>
      <c r="CH565" s="34">
        <v>10290</v>
      </c>
      <c r="CI565" s="35">
        <v>45717</v>
      </c>
      <c r="CJ565" s="35"/>
      <c r="CK565" s="36">
        <v>20580</v>
      </c>
      <c r="CL565" s="26">
        <f t="shared" si="59"/>
        <v>10290</v>
      </c>
      <c r="CM565" s="26"/>
      <c r="CR565" s="26" t="str">
        <f t="shared" si="60"/>
        <v>('명성약국', '108-04-72392', '서울특별시 영등포구 도림로 152-4(대림동)', '8806538044026', '하이엘정 20mg', 10290, '2025-03-01'),</v>
      </c>
      <c r="DF565" s="39" t="s">
        <v>120</v>
      </c>
      <c r="DG565" s="12" t="s">
        <v>117</v>
      </c>
      <c r="DH565" s="12" t="s">
        <v>203</v>
      </c>
      <c r="DI565" s="40" t="s">
        <v>320</v>
      </c>
      <c r="DJ565" s="39" t="s">
        <v>2368</v>
      </c>
      <c r="DK565" s="41">
        <v>247</v>
      </c>
      <c r="DL565" s="42" t="s">
        <v>93</v>
      </c>
      <c r="DR565" s="43">
        <v>1038</v>
      </c>
      <c r="DS565" s="44" t="s">
        <v>119</v>
      </c>
      <c r="DT565" s="39" t="s">
        <v>120</v>
      </c>
      <c r="DU565" s="44" t="s">
        <v>319</v>
      </c>
      <c r="DV565" s="40" t="s">
        <v>320</v>
      </c>
      <c r="DW565" s="45">
        <v>3</v>
      </c>
      <c r="DX565" s="39" t="s">
        <v>2368</v>
      </c>
      <c r="DY565" s="44" t="s">
        <v>1732</v>
      </c>
      <c r="DZ565" s="46">
        <v>846</v>
      </c>
      <c r="EA565" s="41">
        <v>247</v>
      </c>
    </row>
    <row r="566" spans="79:131" x14ac:dyDescent="0.25">
      <c r="CA566" s="29">
        <v>563</v>
      </c>
      <c r="CB566" s="50"/>
      <c r="CC566" s="55" t="s">
        <v>2279</v>
      </c>
      <c r="CD566" s="31" t="s">
        <v>1517</v>
      </c>
      <c r="CE566" s="55" t="s">
        <v>2280</v>
      </c>
      <c r="CF566" s="32" t="s">
        <v>2369</v>
      </c>
      <c r="CG566" s="33" t="s">
        <v>1146</v>
      </c>
      <c r="CH566" s="34">
        <v>76440</v>
      </c>
      <c r="CI566" s="35">
        <v>45717</v>
      </c>
      <c r="CJ566" s="35"/>
      <c r="CK566" s="36">
        <v>152880</v>
      </c>
      <c r="CL566" s="26">
        <f t="shared" si="59"/>
        <v>76440</v>
      </c>
      <c r="CM566" s="26"/>
      <c r="CR566" s="26" t="str">
        <f t="shared" si="60"/>
        <v>('성모약국(동작)', '108-18-46794', '서울 동작구 상도동 22-113', '8806538059013', '리피젯정10/10mg', 76440, '2025-03-01'),</v>
      </c>
      <c r="DF566" s="39" t="s">
        <v>120</v>
      </c>
      <c r="DG566" s="12" t="s">
        <v>117</v>
      </c>
      <c r="DH566" s="12" t="s">
        <v>203</v>
      </c>
      <c r="DI566" s="40" t="s">
        <v>335</v>
      </c>
      <c r="DJ566" s="39" t="s">
        <v>2368</v>
      </c>
      <c r="DK566" s="41">
        <v>63</v>
      </c>
      <c r="DL566" s="42" t="s">
        <v>93</v>
      </c>
      <c r="DR566" s="43">
        <v>1098</v>
      </c>
      <c r="DS566" s="44" t="s">
        <v>119</v>
      </c>
      <c r="DT566" s="39" t="s">
        <v>120</v>
      </c>
      <c r="DU566" s="44" t="s">
        <v>334</v>
      </c>
      <c r="DV566" s="40" t="s">
        <v>335</v>
      </c>
      <c r="DW566" s="45">
        <v>3</v>
      </c>
      <c r="DX566" s="39" t="s">
        <v>2368</v>
      </c>
      <c r="DY566" s="44" t="s">
        <v>1732</v>
      </c>
      <c r="DZ566" s="46">
        <v>846</v>
      </c>
      <c r="EA566" s="41">
        <v>63</v>
      </c>
    </row>
    <row r="567" spans="79:131" x14ac:dyDescent="0.25">
      <c r="CA567" s="29">
        <v>564</v>
      </c>
      <c r="CB567" s="50"/>
      <c r="CC567" s="55" t="s">
        <v>2281</v>
      </c>
      <c r="CD567" s="31" t="s">
        <v>2282</v>
      </c>
      <c r="CE567" s="55" t="s">
        <v>2283</v>
      </c>
      <c r="CF567" s="32" t="s">
        <v>2369</v>
      </c>
      <c r="CG567" s="33" t="s">
        <v>1146</v>
      </c>
      <c r="CH567" s="34">
        <v>47775</v>
      </c>
      <c r="CI567" s="35">
        <v>45717</v>
      </c>
      <c r="CJ567" s="35"/>
      <c r="CK567" s="36">
        <v>95550</v>
      </c>
      <c r="CL567" s="26">
        <f t="shared" si="59"/>
        <v>47775</v>
      </c>
      <c r="CM567" s="26"/>
      <c r="CR567" s="26" t="str">
        <f t="shared" si="60"/>
        <v>('신세계약국', '681-39-00717', '서울특별시 영등포구 시흥대로 675', '8806538059013', '리피젯정10/10mg', 47775, '2025-03-01'),</v>
      </c>
      <c r="DF567" s="39" t="s">
        <v>120</v>
      </c>
      <c r="DG567" s="12" t="s">
        <v>117</v>
      </c>
      <c r="DH567" s="12" t="s">
        <v>203</v>
      </c>
      <c r="DI567" s="40" t="s">
        <v>335</v>
      </c>
      <c r="DJ567" s="39" t="s">
        <v>2368</v>
      </c>
      <c r="DK567" s="41">
        <v>30</v>
      </c>
      <c r="DL567" s="42" t="s">
        <v>93</v>
      </c>
      <c r="DR567" s="43">
        <v>1138</v>
      </c>
      <c r="DS567" s="44" t="s">
        <v>119</v>
      </c>
      <c r="DT567" s="39" t="s">
        <v>120</v>
      </c>
      <c r="DU567" s="44" t="s">
        <v>334</v>
      </c>
      <c r="DV567" s="40" t="s">
        <v>335</v>
      </c>
      <c r="DW567" s="45">
        <v>3</v>
      </c>
      <c r="DX567" s="39" t="s">
        <v>2368</v>
      </c>
      <c r="DY567" s="44" t="s">
        <v>1732</v>
      </c>
      <c r="DZ567" s="46">
        <v>846</v>
      </c>
      <c r="EA567" s="41">
        <v>30</v>
      </c>
    </row>
    <row r="568" spans="79:131" x14ac:dyDescent="0.25">
      <c r="CA568" s="29">
        <v>565</v>
      </c>
      <c r="CB568" s="50"/>
      <c r="CC568" s="55" t="s">
        <v>2370</v>
      </c>
      <c r="CD568" s="31" t="s">
        <v>2371</v>
      </c>
      <c r="CE568" s="55" t="s">
        <v>2372</v>
      </c>
      <c r="CF568" s="32" t="s">
        <v>2369</v>
      </c>
      <c r="CG568" s="33" t="s">
        <v>1146</v>
      </c>
      <c r="CH568" s="34">
        <v>19110</v>
      </c>
      <c r="CI568" s="35">
        <v>45717</v>
      </c>
      <c r="CJ568" s="35"/>
      <c r="CK568" s="36">
        <v>38220</v>
      </c>
      <c r="CL568" s="26">
        <f t="shared" si="59"/>
        <v>19110</v>
      </c>
      <c r="CM568" s="26"/>
      <c r="CR568" s="26" t="str">
        <f t="shared" si="60"/>
        <v>('인제약국', '133-25-10359', '경기도 광명시 금하로', '8806538059013', '리피젯정10/10mg', 19110, '2025-03-01'),</v>
      </c>
      <c r="DF568" s="39" t="s">
        <v>120</v>
      </c>
      <c r="DG568" s="12" t="s">
        <v>117</v>
      </c>
      <c r="DH568" s="12" t="s">
        <v>203</v>
      </c>
      <c r="DI568" s="40" t="s">
        <v>335</v>
      </c>
      <c r="DJ568" s="39" t="s">
        <v>2368</v>
      </c>
      <c r="DK568" s="41">
        <v>30</v>
      </c>
      <c r="DL568" s="42" t="s">
        <v>93</v>
      </c>
      <c r="DR568" s="43">
        <v>1174</v>
      </c>
      <c r="DS568" s="44" t="s">
        <v>119</v>
      </c>
      <c r="DT568" s="39" t="s">
        <v>120</v>
      </c>
      <c r="DU568" s="44" t="s">
        <v>334</v>
      </c>
      <c r="DV568" s="40" t="s">
        <v>335</v>
      </c>
      <c r="DW568" s="45">
        <v>3</v>
      </c>
      <c r="DX568" s="39" t="s">
        <v>2368</v>
      </c>
      <c r="DY568" s="44" t="s">
        <v>1732</v>
      </c>
      <c r="DZ568" s="46">
        <v>846</v>
      </c>
      <c r="EA568" s="41">
        <v>30</v>
      </c>
    </row>
    <row r="569" spans="79:131" x14ac:dyDescent="0.25">
      <c r="CA569" s="29">
        <v>566</v>
      </c>
      <c r="CB569" s="50"/>
      <c r="CC569" s="55" t="s">
        <v>2373</v>
      </c>
      <c r="CD569" s="31" t="s">
        <v>2374</v>
      </c>
      <c r="CE569" s="55" t="s">
        <v>2375</v>
      </c>
      <c r="CF569" s="32" t="s">
        <v>2369</v>
      </c>
      <c r="CG569" s="33" t="s">
        <v>1146</v>
      </c>
      <c r="CH569" s="34">
        <v>19110</v>
      </c>
      <c r="CI569" s="35">
        <v>45717</v>
      </c>
      <c r="CJ569" s="35"/>
      <c r="CK569" s="36">
        <v>38220</v>
      </c>
      <c r="CL569" s="26">
        <f t="shared" si="59"/>
        <v>19110</v>
      </c>
      <c r="CM569" s="26"/>
      <c r="CR569" s="26" t="str">
        <f t="shared" si="60"/>
        <v>('인화약국(노량진)', '108-18-64225', '서울 동작구 노량진동 330', '8806538059013', '리피젯정10/10mg', 19110, '2025-03-01'),</v>
      </c>
      <c r="DF569" s="39" t="s">
        <v>120</v>
      </c>
      <c r="DG569" s="12" t="s">
        <v>117</v>
      </c>
      <c r="DH569" s="12" t="s">
        <v>203</v>
      </c>
      <c r="DI569" s="40" t="s">
        <v>431</v>
      </c>
      <c r="DJ569" s="39" t="s">
        <v>2368</v>
      </c>
      <c r="DK569" s="41">
        <v>90</v>
      </c>
      <c r="DL569" s="42" t="s">
        <v>93</v>
      </c>
      <c r="DR569" s="43">
        <v>1294</v>
      </c>
      <c r="DS569" s="44" t="s">
        <v>119</v>
      </c>
      <c r="DT569" s="39" t="s">
        <v>120</v>
      </c>
      <c r="DU569" s="44" t="s">
        <v>430</v>
      </c>
      <c r="DV569" s="40" t="s">
        <v>431</v>
      </c>
      <c r="DW569" s="45">
        <v>3</v>
      </c>
      <c r="DX569" s="39" t="s">
        <v>2368</v>
      </c>
      <c r="DY569" s="44" t="s">
        <v>1732</v>
      </c>
      <c r="DZ569" s="46">
        <v>846</v>
      </c>
      <c r="EA569" s="41">
        <v>90</v>
      </c>
    </row>
    <row r="570" spans="79:131" x14ac:dyDescent="0.25">
      <c r="CA570" s="29">
        <v>567</v>
      </c>
      <c r="CB570" s="50"/>
      <c r="CC570" s="55" t="s">
        <v>1335</v>
      </c>
      <c r="CD570" s="31" t="s">
        <v>1336</v>
      </c>
      <c r="CE570" s="55" t="s">
        <v>2262</v>
      </c>
      <c r="CF570" s="32" t="s">
        <v>2369</v>
      </c>
      <c r="CG570" s="33" t="s">
        <v>1146</v>
      </c>
      <c r="CH570" s="34">
        <v>9555</v>
      </c>
      <c r="CI570" s="35">
        <v>45717</v>
      </c>
      <c r="CJ570" s="35"/>
      <c r="CK570" s="36">
        <v>19110</v>
      </c>
      <c r="CL570" s="26">
        <f t="shared" si="59"/>
        <v>9555</v>
      </c>
      <c r="CM570" s="26"/>
      <c r="CR570" s="26" t="str">
        <f t="shared" si="60"/>
        <v>('한중약국', '108-20-14150', '서울특별시 영등포구 도림로', '8806538059013', '리피젯정10/10mg', 9555, '2025-03-01'),</v>
      </c>
      <c r="DF570" s="39" t="s">
        <v>120</v>
      </c>
      <c r="DG570" s="12" t="s">
        <v>117</v>
      </c>
      <c r="DH570" s="12" t="s">
        <v>203</v>
      </c>
      <c r="DI570" s="40" t="s">
        <v>392</v>
      </c>
      <c r="DJ570" s="39" t="s">
        <v>1527</v>
      </c>
      <c r="DK570" s="41">
        <v>150</v>
      </c>
      <c r="DL570" s="42" t="s">
        <v>93</v>
      </c>
      <c r="DR570" s="43">
        <v>927</v>
      </c>
      <c r="DS570" s="44" t="s">
        <v>119</v>
      </c>
      <c r="DT570" s="39" t="s">
        <v>120</v>
      </c>
      <c r="DU570" s="44" t="s">
        <v>391</v>
      </c>
      <c r="DV570" s="40" t="s">
        <v>392</v>
      </c>
      <c r="DW570" s="45">
        <v>3</v>
      </c>
      <c r="DX570" s="39" t="s">
        <v>1527</v>
      </c>
      <c r="DY570" s="44" t="s">
        <v>1528</v>
      </c>
      <c r="DZ570" s="46">
        <v>334</v>
      </c>
      <c r="EA570" s="41">
        <v>150</v>
      </c>
    </row>
    <row r="571" spans="79:131" x14ac:dyDescent="0.25">
      <c r="CA571" s="29">
        <v>568</v>
      </c>
      <c r="CB571" s="50"/>
      <c r="CC571" s="55" t="s">
        <v>2370</v>
      </c>
      <c r="CD571" s="31" t="s">
        <v>2371</v>
      </c>
      <c r="CE571" s="55" t="s">
        <v>2372</v>
      </c>
      <c r="CF571" s="32" t="s">
        <v>1493</v>
      </c>
      <c r="CG571" s="33" t="s">
        <v>1275</v>
      </c>
      <c r="CH571" s="34">
        <v>45840</v>
      </c>
      <c r="CI571" s="35">
        <v>45717</v>
      </c>
      <c r="CJ571" s="35"/>
      <c r="CK571" s="36">
        <v>91680</v>
      </c>
      <c r="CL571" s="26">
        <f t="shared" si="59"/>
        <v>45840</v>
      </c>
      <c r="CM571" s="26"/>
      <c r="CR571" s="26" t="str">
        <f t="shared" si="60"/>
        <v>('인제약국', '133-25-10359', '경기도 광명시 금하로', '8806538051024', '신에소메정20mg', 45840, '2025-03-01'),</v>
      </c>
      <c r="DF571" s="39" t="s">
        <v>120</v>
      </c>
      <c r="DG571" s="12" t="s">
        <v>117</v>
      </c>
      <c r="DH571" s="12" t="s">
        <v>203</v>
      </c>
      <c r="DI571" s="40" t="s">
        <v>346</v>
      </c>
      <c r="DJ571" s="39" t="s">
        <v>1527</v>
      </c>
      <c r="DK571" s="41">
        <v>120</v>
      </c>
      <c r="DL571" s="42" t="s">
        <v>93</v>
      </c>
      <c r="DR571" s="43">
        <v>971</v>
      </c>
      <c r="DS571" s="44" t="s">
        <v>119</v>
      </c>
      <c r="DT571" s="39" t="s">
        <v>120</v>
      </c>
      <c r="DU571" s="44" t="s">
        <v>345</v>
      </c>
      <c r="DV571" s="40" t="s">
        <v>346</v>
      </c>
      <c r="DW571" s="45">
        <v>3</v>
      </c>
      <c r="DX571" s="39" t="s">
        <v>1527</v>
      </c>
      <c r="DY571" s="44" t="s">
        <v>1528</v>
      </c>
      <c r="DZ571" s="46">
        <v>334</v>
      </c>
      <c r="EA571" s="41">
        <v>120</v>
      </c>
    </row>
    <row r="572" spans="79:131" x14ac:dyDescent="0.25">
      <c r="CA572" s="29">
        <v>569</v>
      </c>
      <c r="CB572" s="50"/>
      <c r="CC572" s="55" t="s">
        <v>1735</v>
      </c>
      <c r="CD572" s="31" t="s">
        <v>1736</v>
      </c>
      <c r="CE572" s="55" t="s">
        <v>2261</v>
      </c>
      <c r="CF572" s="32" t="s">
        <v>1493</v>
      </c>
      <c r="CG572" s="33" t="s">
        <v>1275</v>
      </c>
      <c r="CH572" s="34">
        <v>34380</v>
      </c>
      <c r="CI572" s="35">
        <v>45689</v>
      </c>
      <c r="CJ572" s="35"/>
      <c r="CK572" s="36">
        <v>68760</v>
      </c>
      <c r="CL572" s="26">
        <f t="shared" si="59"/>
        <v>34380</v>
      </c>
      <c r="CM572" s="26"/>
      <c r="CR572" s="26" t="str">
        <f t="shared" si="60"/>
        <v>('보성약국', '726-02-02860', '경기도 남양주시 덕소로97번길', '8806538051024', '신에소메정20mg', 34380, '2025-02-01'),</v>
      </c>
      <c r="DF572" s="39" t="s">
        <v>120</v>
      </c>
      <c r="DG572" s="12" t="s">
        <v>117</v>
      </c>
      <c r="DH572" s="12" t="s">
        <v>203</v>
      </c>
      <c r="DI572" s="40" t="s">
        <v>346</v>
      </c>
      <c r="DJ572" s="39" t="s">
        <v>1527</v>
      </c>
      <c r="DK572" s="41">
        <v>240</v>
      </c>
      <c r="DL572" s="42" t="s">
        <v>93</v>
      </c>
      <c r="DR572" s="43">
        <v>1007</v>
      </c>
      <c r="DS572" s="44" t="s">
        <v>119</v>
      </c>
      <c r="DT572" s="39" t="s">
        <v>120</v>
      </c>
      <c r="DU572" s="44" t="s">
        <v>345</v>
      </c>
      <c r="DV572" s="40" t="s">
        <v>346</v>
      </c>
      <c r="DW572" s="45">
        <v>3</v>
      </c>
      <c r="DX572" s="39" t="s">
        <v>1527</v>
      </c>
      <c r="DY572" s="44" t="s">
        <v>1528</v>
      </c>
      <c r="DZ572" s="46">
        <v>334</v>
      </c>
      <c r="EA572" s="41">
        <v>240</v>
      </c>
    </row>
    <row r="573" spans="79:131" x14ac:dyDescent="0.25">
      <c r="CA573" s="29">
        <v>570</v>
      </c>
      <c r="CB573" s="50"/>
      <c r="CC573" s="55" t="s">
        <v>1351</v>
      </c>
      <c r="CD573" s="31" t="s">
        <v>1352</v>
      </c>
      <c r="CE573" s="55" t="s">
        <v>2367</v>
      </c>
      <c r="CF573" s="32" t="s">
        <v>1493</v>
      </c>
      <c r="CG573" s="33" t="s">
        <v>1275</v>
      </c>
      <c r="CH573" s="34">
        <v>34380</v>
      </c>
      <c r="CI573" s="35">
        <v>45658</v>
      </c>
      <c r="CJ573" s="35"/>
      <c r="CK573" s="36">
        <v>68760</v>
      </c>
      <c r="CL573" s="26">
        <f t="shared" si="59"/>
        <v>34380</v>
      </c>
      <c r="CM573" s="26"/>
      <c r="CR573" s="26" t="str">
        <f t="shared" si="60"/>
        <v>('이도온누리약국', '404-15-00545', '서울특별시 영등포구 당산로31길', '8806538051024', '신에소메정20mg', 34380, '2025-01-01'),</v>
      </c>
      <c r="DF573" s="39" t="s">
        <v>120</v>
      </c>
      <c r="DG573" s="12" t="s">
        <v>117</v>
      </c>
      <c r="DH573" s="12" t="s">
        <v>203</v>
      </c>
      <c r="DI573" s="40" t="s">
        <v>346</v>
      </c>
      <c r="DJ573" s="39" t="s">
        <v>1527</v>
      </c>
      <c r="DK573" s="41">
        <v>60</v>
      </c>
      <c r="DL573" s="42" t="s">
        <v>93</v>
      </c>
      <c r="DR573" s="43">
        <v>1028</v>
      </c>
      <c r="DS573" s="44" t="s">
        <v>119</v>
      </c>
      <c r="DT573" s="39" t="s">
        <v>120</v>
      </c>
      <c r="DU573" s="44" t="s">
        <v>345</v>
      </c>
      <c r="DV573" s="40" t="s">
        <v>346</v>
      </c>
      <c r="DW573" s="45">
        <v>3</v>
      </c>
      <c r="DX573" s="39" t="s">
        <v>1527</v>
      </c>
      <c r="DY573" s="44" t="s">
        <v>1528</v>
      </c>
      <c r="DZ573" s="46">
        <v>334</v>
      </c>
      <c r="EA573" s="41">
        <v>60</v>
      </c>
    </row>
    <row r="574" spans="79:131" x14ac:dyDescent="0.25">
      <c r="CA574" s="29">
        <v>571</v>
      </c>
      <c r="CB574" s="50"/>
      <c r="CC574" s="55" t="s">
        <v>1335</v>
      </c>
      <c r="CD574" s="31" t="s">
        <v>1336</v>
      </c>
      <c r="CE574" s="55" t="s">
        <v>2262</v>
      </c>
      <c r="CF574" s="32" t="s">
        <v>1493</v>
      </c>
      <c r="CG574" s="33" t="s">
        <v>1275</v>
      </c>
      <c r="CH574" s="34">
        <v>114600</v>
      </c>
      <c r="CI574" s="35">
        <v>45717</v>
      </c>
      <c r="CJ574" s="35"/>
      <c r="CK574" s="36">
        <v>229200</v>
      </c>
      <c r="CL574" s="26">
        <f t="shared" si="59"/>
        <v>114600</v>
      </c>
      <c r="CM574" s="26"/>
      <c r="CR574" s="26" t="str">
        <f t="shared" si="60"/>
        <v>('한중약국', '108-20-14150', '서울특별시 영등포구 도림로', '8806538051024', '신에소메정20mg', 114600, '2025-03-01'),</v>
      </c>
      <c r="DF574" s="39" t="s">
        <v>120</v>
      </c>
      <c r="DG574" s="12" t="s">
        <v>117</v>
      </c>
      <c r="DH574" s="12" t="s">
        <v>203</v>
      </c>
      <c r="DI574" s="40" t="s">
        <v>335</v>
      </c>
      <c r="DJ574" s="39" t="s">
        <v>1527</v>
      </c>
      <c r="DK574" s="41">
        <v>150</v>
      </c>
      <c r="DL574" s="42" t="s">
        <v>93</v>
      </c>
      <c r="DR574" s="43">
        <v>1099</v>
      </c>
      <c r="DS574" s="44" t="s">
        <v>119</v>
      </c>
      <c r="DT574" s="39" t="s">
        <v>120</v>
      </c>
      <c r="DU574" s="44" t="s">
        <v>334</v>
      </c>
      <c r="DV574" s="40" t="s">
        <v>335</v>
      </c>
      <c r="DW574" s="45">
        <v>3</v>
      </c>
      <c r="DX574" s="39" t="s">
        <v>1527</v>
      </c>
      <c r="DY574" s="44" t="s">
        <v>1528</v>
      </c>
      <c r="DZ574" s="46">
        <v>334</v>
      </c>
      <c r="EA574" s="41">
        <v>150</v>
      </c>
    </row>
    <row r="575" spans="79:131" x14ac:dyDescent="0.25">
      <c r="CA575" s="29">
        <v>572</v>
      </c>
      <c r="CB575" s="50"/>
      <c r="CC575" s="55" t="s">
        <v>2376</v>
      </c>
      <c r="CD575" s="31" t="s">
        <v>2377</v>
      </c>
      <c r="CE575" s="55" t="s">
        <v>2378</v>
      </c>
      <c r="CF575" s="32" t="s">
        <v>1501</v>
      </c>
      <c r="CG575" s="33" t="s">
        <v>1310</v>
      </c>
      <c r="CH575" s="34">
        <v>16170</v>
      </c>
      <c r="CI575" s="35">
        <v>45717</v>
      </c>
      <c r="CJ575" s="35"/>
      <c r="CK575" s="36">
        <v>32340</v>
      </c>
      <c r="CL575" s="26">
        <f t="shared" si="59"/>
        <v>16170</v>
      </c>
      <c r="CM575" s="26"/>
      <c r="CR575" s="26" t="str">
        <f t="shared" si="60"/>
        <v>('새종로약국(상도)', '108-49-10117', '서울 동작구 상도4동 346-8', '8806538051123', '신에소메정40mg', 16170, '2025-03-01'),</v>
      </c>
      <c r="DF575" s="39" t="s">
        <v>120</v>
      </c>
      <c r="DG575" s="12" t="s">
        <v>117</v>
      </c>
      <c r="DH575" s="12" t="s">
        <v>203</v>
      </c>
      <c r="DI575" s="40" t="s">
        <v>335</v>
      </c>
      <c r="DJ575" s="39" t="s">
        <v>1527</v>
      </c>
      <c r="DK575" s="41">
        <v>90</v>
      </c>
      <c r="DL575" s="42" t="s">
        <v>93</v>
      </c>
      <c r="DR575" s="43">
        <v>1139</v>
      </c>
      <c r="DS575" s="44" t="s">
        <v>119</v>
      </c>
      <c r="DT575" s="39" t="s">
        <v>120</v>
      </c>
      <c r="DU575" s="44" t="s">
        <v>334</v>
      </c>
      <c r="DV575" s="40" t="s">
        <v>335</v>
      </c>
      <c r="DW575" s="45">
        <v>3</v>
      </c>
      <c r="DX575" s="39" t="s">
        <v>1527</v>
      </c>
      <c r="DY575" s="44" t="s">
        <v>1528</v>
      </c>
      <c r="DZ575" s="46">
        <v>334</v>
      </c>
      <c r="EA575" s="41">
        <v>90</v>
      </c>
    </row>
    <row r="576" spans="79:131" x14ac:dyDescent="0.25">
      <c r="CA576" s="29">
        <v>573</v>
      </c>
      <c r="CB576" s="50"/>
      <c r="CC576" s="55" t="s">
        <v>2379</v>
      </c>
      <c r="CD576" s="31" t="s">
        <v>2380</v>
      </c>
      <c r="CE576" s="55" t="s">
        <v>2381</v>
      </c>
      <c r="CF576" s="32" t="s">
        <v>615</v>
      </c>
      <c r="CG576" s="33" t="s">
        <v>616</v>
      </c>
      <c r="CH576" s="34">
        <v>22500</v>
      </c>
      <c r="CI576" s="35">
        <v>45717</v>
      </c>
      <c r="CJ576" s="35"/>
      <c r="CK576" s="36">
        <v>45000</v>
      </c>
      <c r="CL576" s="26">
        <f t="shared" si="59"/>
        <v>22500</v>
      </c>
      <c r="CM576" s="26"/>
      <c r="CR576" s="26" t="str">
        <f t="shared" si="60"/>
        <v>('경상국립대학교병원', '613-82-05753', '경남 진주시 강남로 79 (칠암동)', '8806538015149', '신일폴산정 1mg', 22500, '2025-03-01'),</v>
      </c>
      <c r="DF576" s="39" t="s">
        <v>120</v>
      </c>
      <c r="DG576" s="12" t="s">
        <v>117</v>
      </c>
      <c r="DH576" s="12" t="s">
        <v>203</v>
      </c>
      <c r="DI576" s="40" t="s">
        <v>335</v>
      </c>
      <c r="DJ576" s="39" t="s">
        <v>1527</v>
      </c>
      <c r="DK576" s="41">
        <v>70</v>
      </c>
      <c r="DL576" s="42" t="s">
        <v>93</v>
      </c>
      <c r="DR576" s="43">
        <v>1175</v>
      </c>
      <c r="DS576" s="44" t="s">
        <v>119</v>
      </c>
      <c r="DT576" s="39" t="s">
        <v>120</v>
      </c>
      <c r="DU576" s="44" t="s">
        <v>334</v>
      </c>
      <c r="DV576" s="40" t="s">
        <v>335</v>
      </c>
      <c r="DW576" s="45">
        <v>3</v>
      </c>
      <c r="DX576" s="39" t="s">
        <v>1527</v>
      </c>
      <c r="DY576" s="44" t="s">
        <v>1528</v>
      </c>
      <c r="DZ576" s="46">
        <v>334</v>
      </c>
      <c r="EA576" s="41">
        <v>70</v>
      </c>
    </row>
    <row r="577" spans="79:131" x14ac:dyDescent="0.25">
      <c r="CA577" s="29">
        <v>574</v>
      </c>
      <c r="CB577" s="50"/>
      <c r="CC577" s="55" t="s">
        <v>2382</v>
      </c>
      <c r="CD577" s="31" t="s">
        <v>2383</v>
      </c>
      <c r="CE577" s="55" t="s">
        <v>2384</v>
      </c>
      <c r="CF577" s="32" t="s">
        <v>1259</v>
      </c>
      <c r="CG577" s="33" t="s">
        <v>1260</v>
      </c>
      <c r="CH577" s="34">
        <v>12500</v>
      </c>
      <c r="CI577" s="35">
        <v>45717</v>
      </c>
      <c r="CJ577" s="35"/>
      <c r="CK577" s="36">
        <v>25000</v>
      </c>
      <c r="CL577" s="26">
        <f t="shared" si="59"/>
        <v>12500</v>
      </c>
      <c r="CM577" s="26"/>
      <c r="CR577" s="26" t="str">
        <f t="shared" si="60"/>
        <v>('수승대약국(거창)A', '611-02-70921', '경남 거창군 거창읍 거창대로 71', '8806538005737', '메코민캡슐 500mcg', 12500, '2025-03-01'),</v>
      </c>
      <c r="DF577" s="39" t="s">
        <v>120</v>
      </c>
      <c r="DG577" s="12" t="s">
        <v>117</v>
      </c>
      <c r="DH577" s="12" t="s">
        <v>203</v>
      </c>
      <c r="DI577" s="40" t="s">
        <v>382</v>
      </c>
      <c r="DJ577" s="39" t="s">
        <v>1527</v>
      </c>
      <c r="DK577" s="41">
        <v>180</v>
      </c>
      <c r="DL577" s="42" t="s">
        <v>93</v>
      </c>
      <c r="DR577" s="43">
        <v>1245</v>
      </c>
      <c r="DS577" s="44" t="s">
        <v>119</v>
      </c>
      <c r="DT577" s="39" t="s">
        <v>120</v>
      </c>
      <c r="DU577" s="44" t="s">
        <v>381</v>
      </c>
      <c r="DV577" s="40" t="s">
        <v>382</v>
      </c>
      <c r="DW577" s="45">
        <v>3</v>
      </c>
      <c r="DX577" s="39" t="s">
        <v>1527</v>
      </c>
      <c r="DY577" s="44" t="s">
        <v>1528</v>
      </c>
      <c r="DZ577" s="46">
        <v>334</v>
      </c>
      <c r="EA577" s="41">
        <v>180</v>
      </c>
    </row>
    <row r="578" spans="79:131" x14ac:dyDescent="0.25">
      <c r="CA578" s="29">
        <v>575</v>
      </c>
      <c r="CB578" s="50"/>
      <c r="CC578" s="55" t="s">
        <v>2379</v>
      </c>
      <c r="CD578" s="31" t="s">
        <v>2380</v>
      </c>
      <c r="CE578" s="55" t="s">
        <v>2381</v>
      </c>
      <c r="CF578" s="32" t="s">
        <v>2086</v>
      </c>
      <c r="CG578" s="33" t="s">
        <v>2087</v>
      </c>
      <c r="CH578" s="34">
        <v>25500</v>
      </c>
      <c r="CI578" s="35">
        <v>45717</v>
      </c>
      <c r="CJ578" s="35"/>
      <c r="CK578" s="36">
        <v>51000</v>
      </c>
      <c r="CL578" s="26">
        <f t="shared" si="59"/>
        <v>25500</v>
      </c>
      <c r="CM578" s="26"/>
      <c r="CR578" s="26" t="str">
        <f t="shared" si="60"/>
        <v>('경상국립대학교병원', '613-82-05753', '경남 진주시 강남로 79 (칠암동)', '8806538009629', '신일덱사메타손정 0.75mg', 25500, '2025-03-01'),</v>
      </c>
      <c r="DF578" s="39" t="s">
        <v>120</v>
      </c>
      <c r="DG578" s="12" t="s">
        <v>117</v>
      </c>
      <c r="DH578" s="12" t="s">
        <v>203</v>
      </c>
      <c r="DI578" s="40" t="s">
        <v>382</v>
      </c>
      <c r="DJ578" s="39" t="s">
        <v>1527</v>
      </c>
      <c r="DK578" s="41">
        <v>120</v>
      </c>
      <c r="DL578" s="42" t="s">
        <v>93</v>
      </c>
      <c r="DR578" s="43">
        <v>1267</v>
      </c>
      <c r="DS578" s="44" t="s">
        <v>119</v>
      </c>
      <c r="DT578" s="39" t="s">
        <v>120</v>
      </c>
      <c r="DU578" s="44" t="s">
        <v>381</v>
      </c>
      <c r="DV578" s="40" t="s">
        <v>382</v>
      </c>
      <c r="DW578" s="45">
        <v>3</v>
      </c>
      <c r="DX578" s="39" t="s">
        <v>1527</v>
      </c>
      <c r="DY578" s="44" t="s">
        <v>1528</v>
      </c>
      <c r="DZ578" s="46">
        <v>334</v>
      </c>
      <c r="EA578" s="41">
        <v>120</v>
      </c>
    </row>
    <row r="579" spans="79:131" x14ac:dyDescent="0.25">
      <c r="CA579" s="29">
        <v>576</v>
      </c>
      <c r="CB579" s="50"/>
      <c r="CC579" s="55" t="s">
        <v>2385</v>
      </c>
      <c r="CD579" s="31" t="s">
        <v>2386</v>
      </c>
      <c r="CE579" s="55" t="s">
        <v>2387</v>
      </c>
      <c r="CF579" s="32" t="s">
        <v>2388</v>
      </c>
      <c r="CG579" s="33" t="s">
        <v>2389</v>
      </c>
      <c r="CH579" s="34">
        <v>6270</v>
      </c>
      <c r="CI579" s="35">
        <v>45717</v>
      </c>
      <c r="CJ579" s="35"/>
      <c r="CK579" s="36">
        <v>12540</v>
      </c>
      <c r="CL579" s="26">
        <f t="shared" si="59"/>
        <v>6270</v>
      </c>
      <c r="CM579" s="26"/>
      <c r="CR579" s="26" t="str">
        <f t="shared" si="60"/>
        <v>('독일약국(포항.온라인팜)', '506-08-84182', '경상북도 포항시 북구 죽도동15-16', '8806538060026', '스티모린에스크림 10g', 6270, '2025-03-01'),</v>
      </c>
      <c r="DF579" s="39" t="s">
        <v>120</v>
      </c>
      <c r="DG579" s="12" t="s">
        <v>117</v>
      </c>
      <c r="DH579" s="12" t="s">
        <v>203</v>
      </c>
      <c r="DI579" s="40" t="s">
        <v>431</v>
      </c>
      <c r="DJ579" s="39" t="s">
        <v>1527</v>
      </c>
      <c r="DK579" s="41">
        <v>90</v>
      </c>
      <c r="DL579" s="42" t="s">
        <v>93</v>
      </c>
      <c r="DR579" s="43">
        <v>1295</v>
      </c>
      <c r="DS579" s="44" t="s">
        <v>119</v>
      </c>
      <c r="DT579" s="39" t="s">
        <v>120</v>
      </c>
      <c r="DU579" s="44" t="s">
        <v>430</v>
      </c>
      <c r="DV579" s="40" t="s">
        <v>431</v>
      </c>
      <c r="DW579" s="45">
        <v>3</v>
      </c>
      <c r="DX579" s="39" t="s">
        <v>1527</v>
      </c>
      <c r="DY579" s="44" t="s">
        <v>1528</v>
      </c>
      <c r="DZ579" s="46">
        <v>334</v>
      </c>
      <c r="EA579" s="41">
        <v>90</v>
      </c>
    </row>
    <row r="580" spans="79:131" x14ac:dyDescent="0.25">
      <c r="CA580" s="29">
        <v>577</v>
      </c>
      <c r="CB580" s="50"/>
      <c r="CC580" s="55" t="s">
        <v>2390</v>
      </c>
      <c r="CD580" s="31" t="s">
        <v>2391</v>
      </c>
      <c r="CE580" s="55" t="s">
        <v>2392</v>
      </c>
      <c r="CF580" s="32" t="s">
        <v>2388</v>
      </c>
      <c r="CG580" s="33" t="s">
        <v>2389</v>
      </c>
      <c r="CH580" s="34">
        <v>4180</v>
      </c>
      <c r="CI580" s="35">
        <v>45717</v>
      </c>
      <c r="CJ580" s="35"/>
      <c r="CK580" s="36">
        <v>8360</v>
      </c>
      <c r="CL580" s="26">
        <f t="shared" si="59"/>
        <v>4180</v>
      </c>
      <c r="CM580" s="26"/>
      <c r="CR580" s="26" t="str">
        <f t="shared" si="60"/>
        <v>('봉덕정약국(대.남.온라인팜)', '241-01-02590', '대구 남구 대봉로 61 (봉덕동)103호 봉덕정약국', '8806538060026', '스티모린에스크림 10g', 4180, '2025-03-01'),</v>
      </c>
      <c r="DF580" s="39" t="s">
        <v>120</v>
      </c>
      <c r="DG580" s="12" t="s">
        <v>117</v>
      </c>
      <c r="DH580" s="12" t="s">
        <v>203</v>
      </c>
      <c r="DI580" s="40" t="s">
        <v>392</v>
      </c>
      <c r="DJ580" s="39" t="s">
        <v>1536</v>
      </c>
      <c r="DK580" s="41">
        <v>2130</v>
      </c>
      <c r="DL580" s="42" t="s">
        <v>93</v>
      </c>
      <c r="DR580" s="43">
        <v>928</v>
      </c>
      <c r="DS580" s="44" t="s">
        <v>119</v>
      </c>
      <c r="DT580" s="39" t="s">
        <v>120</v>
      </c>
      <c r="DU580" s="44" t="s">
        <v>391</v>
      </c>
      <c r="DV580" s="40" t="s">
        <v>392</v>
      </c>
      <c r="DW580" s="45">
        <v>3</v>
      </c>
      <c r="DX580" s="39" t="s">
        <v>1536</v>
      </c>
      <c r="DY580" s="44" t="s">
        <v>1537</v>
      </c>
      <c r="DZ580" s="46">
        <v>665</v>
      </c>
      <c r="EA580" s="41">
        <v>2130</v>
      </c>
    </row>
    <row r="581" spans="79:131" x14ac:dyDescent="0.25">
      <c r="CA581" s="29">
        <v>578</v>
      </c>
      <c r="CB581" s="50"/>
      <c r="CC581" s="55" t="s">
        <v>2393</v>
      </c>
      <c r="CD581" s="31" t="s">
        <v>2394</v>
      </c>
      <c r="CE581" s="55" t="s">
        <v>2395</v>
      </c>
      <c r="CF581" s="32" t="s">
        <v>2388</v>
      </c>
      <c r="CG581" s="33" t="s">
        <v>2389</v>
      </c>
      <c r="CH581" s="34">
        <v>6270</v>
      </c>
      <c r="CI581" s="35">
        <v>45689</v>
      </c>
      <c r="CJ581" s="35"/>
      <c r="CK581" s="36">
        <v>12540</v>
      </c>
      <c r="CL581" s="26">
        <f t="shared" ref="CL581:CL644" si="61">IFERROR(CK581/2,"")</f>
        <v>6270</v>
      </c>
      <c r="CM581" s="26"/>
      <c r="CR581" s="26" t="str">
        <f t="shared" ref="CR581:CR644" si="62">IFERROR("('"&amp;CC581&amp;"', '"&amp;CD581&amp;"', '"&amp;CE581&amp;"', '"&amp;CF581&amp;"', '"&amp;CG581&amp;"', "&amp;CH581&amp;", '"&amp;TEXT(CI581,"YYYY-MM-DD")&amp;"'),","")</f>
        <v>('한솔약국(대.북)36', '504-10-10542', '대구광역시 북구 읍내동1343-2 1층', '8806538060026', '스티모린에스크림 10g', 6270, '2025-02-01'),</v>
      </c>
      <c r="DF581" s="39" t="s">
        <v>120</v>
      </c>
      <c r="DG581" s="12" t="s">
        <v>117</v>
      </c>
      <c r="DH581" s="12" t="s">
        <v>203</v>
      </c>
      <c r="DI581" s="40" t="s">
        <v>346</v>
      </c>
      <c r="DJ581" s="39" t="s">
        <v>1536</v>
      </c>
      <c r="DK581" s="41">
        <v>750</v>
      </c>
      <c r="DL581" s="42" t="s">
        <v>93</v>
      </c>
      <c r="DR581" s="43">
        <v>972</v>
      </c>
      <c r="DS581" s="44" t="s">
        <v>119</v>
      </c>
      <c r="DT581" s="39" t="s">
        <v>120</v>
      </c>
      <c r="DU581" s="44" t="s">
        <v>345</v>
      </c>
      <c r="DV581" s="40" t="s">
        <v>346</v>
      </c>
      <c r="DW581" s="45">
        <v>3</v>
      </c>
      <c r="DX581" s="39" t="s">
        <v>1536</v>
      </c>
      <c r="DY581" s="44" t="s">
        <v>1537</v>
      </c>
      <c r="DZ581" s="46">
        <v>665</v>
      </c>
      <c r="EA581" s="41">
        <v>750</v>
      </c>
    </row>
    <row r="582" spans="79:131" x14ac:dyDescent="0.25">
      <c r="CA582" s="29">
        <v>579</v>
      </c>
      <c r="CB582" s="50"/>
      <c r="CC582" s="55" t="s">
        <v>2396</v>
      </c>
      <c r="CD582" s="31" t="s">
        <v>2397</v>
      </c>
      <c r="CE582" s="55" t="s">
        <v>2398</v>
      </c>
      <c r="CF582" s="32" t="s">
        <v>2388</v>
      </c>
      <c r="CG582" s="33" t="s">
        <v>2389</v>
      </c>
      <c r="CH582" s="34">
        <v>2090</v>
      </c>
      <c r="CI582" s="35">
        <v>45658</v>
      </c>
      <c r="CJ582" s="35"/>
      <c r="CK582" s="36">
        <v>4180</v>
      </c>
      <c r="CL582" s="26">
        <f t="shared" si="61"/>
        <v>2090</v>
      </c>
      <c r="CM582" s="26"/>
      <c r="CR582" s="26" t="str">
        <f t="shared" si="62"/>
        <v>('우리들약국(신.대.남)', '509-08-62436', '대구광역시 남구 대명로 216 (대명동)', '8806538060026', '스티모린에스크림 10g', 2090, '2025-01-01'),</v>
      </c>
      <c r="DF582" s="39" t="s">
        <v>120</v>
      </c>
      <c r="DG582" s="12" t="s">
        <v>117</v>
      </c>
      <c r="DH582" s="12" t="s">
        <v>203</v>
      </c>
      <c r="DI582" s="40" t="s">
        <v>346</v>
      </c>
      <c r="DJ582" s="39" t="s">
        <v>1536</v>
      </c>
      <c r="DK582" s="41">
        <v>60</v>
      </c>
      <c r="DL582" s="42" t="s">
        <v>93</v>
      </c>
      <c r="DR582" s="43">
        <v>1029</v>
      </c>
      <c r="DS582" s="44" t="s">
        <v>119</v>
      </c>
      <c r="DT582" s="39" t="s">
        <v>120</v>
      </c>
      <c r="DU582" s="44" t="s">
        <v>345</v>
      </c>
      <c r="DV582" s="40" t="s">
        <v>346</v>
      </c>
      <c r="DW582" s="45">
        <v>3</v>
      </c>
      <c r="DX582" s="39" t="s">
        <v>1536</v>
      </c>
      <c r="DY582" s="44" t="s">
        <v>1537</v>
      </c>
      <c r="DZ582" s="46">
        <v>665</v>
      </c>
      <c r="EA582" s="41">
        <v>60</v>
      </c>
    </row>
    <row r="583" spans="79:131" x14ac:dyDescent="0.25">
      <c r="CA583" s="29">
        <v>580</v>
      </c>
      <c r="CB583" s="50"/>
      <c r="CC583" s="55" t="s">
        <v>2399</v>
      </c>
      <c r="CD583" s="31" t="s">
        <v>2400</v>
      </c>
      <c r="CE583" s="55" t="s">
        <v>2401</v>
      </c>
      <c r="CF583" s="32" t="s">
        <v>2388</v>
      </c>
      <c r="CG583" s="33" t="s">
        <v>2389</v>
      </c>
      <c r="CH583" s="34">
        <v>6270</v>
      </c>
      <c r="CI583" s="35">
        <v>45717</v>
      </c>
      <c r="CJ583" s="35"/>
      <c r="CK583" s="36">
        <v>12540</v>
      </c>
      <c r="CL583" s="26">
        <f t="shared" si="61"/>
        <v>6270</v>
      </c>
      <c r="CM583" s="26"/>
      <c r="CR583" s="26" t="str">
        <f t="shared" si="62"/>
        <v>('가야약국(고령)', '503-33-94475', '경상북도 고령군 고령읍 연조길 2', '8806538060026', '스티모린에스크림 10g', 6270, '2025-03-01'),</v>
      </c>
      <c r="DF583" s="39" t="s">
        <v>120</v>
      </c>
      <c r="DG583" s="12" t="s">
        <v>117</v>
      </c>
      <c r="DH583" s="12" t="s">
        <v>203</v>
      </c>
      <c r="DI583" s="40" t="s">
        <v>382</v>
      </c>
      <c r="DJ583" s="39" t="s">
        <v>1536</v>
      </c>
      <c r="DK583" s="41">
        <v>60</v>
      </c>
      <c r="DL583" s="42" t="s">
        <v>93</v>
      </c>
      <c r="DR583" s="43">
        <v>1246</v>
      </c>
      <c r="DS583" s="44" t="s">
        <v>119</v>
      </c>
      <c r="DT583" s="39" t="s">
        <v>120</v>
      </c>
      <c r="DU583" s="44" t="s">
        <v>381</v>
      </c>
      <c r="DV583" s="40" t="s">
        <v>382</v>
      </c>
      <c r="DW583" s="45">
        <v>3</v>
      </c>
      <c r="DX583" s="39" t="s">
        <v>1536</v>
      </c>
      <c r="DY583" s="44" t="s">
        <v>1537</v>
      </c>
      <c r="DZ583" s="46">
        <v>665</v>
      </c>
      <c r="EA583" s="41">
        <v>60</v>
      </c>
    </row>
    <row r="584" spans="79:131" x14ac:dyDescent="0.25">
      <c r="CA584" s="29">
        <v>581</v>
      </c>
      <c r="CB584" s="50"/>
      <c r="CC584" s="55" t="s">
        <v>2402</v>
      </c>
      <c r="CD584" s="31" t="s">
        <v>2403</v>
      </c>
      <c r="CE584" s="55" t="s">
        <v>2404</v>
      </c>
      <c r="CF584" s="32" t="s">
        <v>2388</v>
      </c>
      <c r="CG584" s="33" t="s">
        <v>2389</v>
      </c>
      <c r="CH584" s="34">
        <v>4180</v>
      </c>
      <c r="CI584" s="35">
        <v>45717</v>
      </c>
      <c r="CJ584" s="35"/>
      <c r="CK584" s="36">
        <v>8360</v>
      </c>
      <c r="CL584" s="26">
        <f t="shared" si="61"/>
        <v>4180</v>
      </c>
      <c r="CM584" s="26"/>
      <c r="CR584" s="26" t="str">
        <f t="shared" si="62"/>
        <v>('늘봄약국(수정.온라인팜)', '157-35-00439', '부산 동구 수정로 28-1 (수정동)1층', '8806538060026', '스티모린에스크림 10g', 4180, '2025-03-01'),</v>
      </c>
      <c r="DF584" s="39" t="s">
        <v>120</v>
      </c>
      <c r="DG584" s="12" t="s">
        <v>117</v>
      </c>
      <c r="DH584" s="12" t="s">
        <v>203</v>
      </c>
      <c r="DI584" s="40" t="s">
        <v>431</v>
      </c>
      <c r="DJ584" s="39" t="s">
        <v>1536</v>
      </c>
      <c r="DK584" s="41">
        <v>480</v>
      </c>
      <c r="DL584" s="42" t="s">
        <v>93</v>
      </c>
      <c r="DR584" s="43">
        <v>1296</v>
      </c>
      <c r="DS584" s="44" t="s">
        <v>119</v>
      </c>
      <c r="DT584" s="39" t="s">
        <v>120</v>
      </c>
      <c r="DU584" s="44" t="s">
        <v>430</v>
      </c>
      <c r="DV584" s="40" t="s">
        <v>431</v>
      </c>
      <c r="DW584" s="45">
        <v>3</v>
      </c>
      <c r="DX584" s="39" t="s">
        <v>1536</v>
      </c>
      <c r="DY584" s="44" t="s">
        <v>1537</v>
      </c>
      <c r="DZ584" s="46">
        <v>665</v>
      </c>
      <c r="EA584" s="41">
        <v>480</v>
      </c>
    </row>
    <row r="585" spans="79:131" x14ac:dyDescent="0.25">
      <c r="CA585" s="29">
        <v>582</v>
      </c>
      <c r="CB585" s="50"/>
      <c r="CC585" s="55" t="s">
        <v>2379</v>
      </c>
      <c r="CD585" s="31" t="s">
        <v>2380</v>
      </c>
      <c r="CE585" s="55" t="s">
        <v>2381</v>
      </c>
      <c r="CF585" s="32" t="s">
        <v>615</v>
      </c>
      <c r="CG585" s="33" t="s">
        <v>616</v>
      </c>
      <c r="CH585" s="34">
        <v>45000</v>
      </c>
      <c r="CI585" s="35">
        <v>45717</v>
      </c>
      <c r="CJ585" s="35"/>
      <c r="CK585" s="36">
        <v>90000</v>
      </c>
      <c r="CL585" s="26">
        <f t="shared" si="61"/>
        <v>45000</v>
      </c>
      <c r="CM585" s="26"/>
      <c r="CR585" s="26" t="str">
        <f t="shared" si="62"/>
        <v>('경상국립대학교병원', '613-82-05753', '경남 진주시 강남로 79 (칠암동)', '8806538015149', '신일폴산정 1mg', 45000, '2025-03-01'),</v>
      </c>
      <c r="DF585" s="39" t="s">
        <v>120</v>
      </c>
      <c r="DG585" s="12" t="s">
        <v>117</v>
      </c>
      <c r="DH585" s="12" t="s">
        <v>203</v>
      </c>
      <c r="DI585" s="40" t="s">
        <v>485</v>
      </c>
      <c r="DJ585" s="39" t="s">
        <v>1536</v>
      </c>
      <c r="DK585" s="41">
        <v>120</v>
      </c>
      <c r="DL585" s="42" t="s">
        <v>93</v>
      </c>
      <c r="DR585" s="43">
        <v>1359</v>
      </c>
      <c r="DS585" s="44" t="s">
        <v>119</v>
      </c>
      <c r="DT585" s="39" t="s">
        <v>120</v>
      </c>
      <c r="DU585" s="44" t="s">
        <v>484</v>
      </c>
      <c r="DV585" s="40" t="s">
        <v>485</v>
      </c>
      <c r="DW585" s="45">
        <v>3</v>
      </c>
      <c r="DX585" s="39" t="s">
        <v>1536</v>
      </c>
      <c r="DY585" s="44" t="s">
        <v>1537</v>
      </c>
      <c r="DZ585" s="46">
        <v>665</v>
      </c>
      <c r="EA585" s="41">
        <v>120</v>
      </c>
    </row>
    <row r="586" spans="79:131" x14ac:dyDescent="0.25">
      <c r="CA586" s="29">
        <v>583</v>
      </c>
      <c r="CB586" s="50"/>
      <c r="CC586" s="55" t="s">
        <v>2405</v>
      </c>
      <c r="CD586" s="31" t="s">
        <v>2406</v>
      </c>
      <c r="CE586" s="55" t="s">
        <v>2407</v>
      </c>
      <c r="CF586" s="32" t="s">
        <v>645</v>
      </c>
      <c r="CG586" s="33" t="s">
        <v>646</v>
      </c>
      <c r="CH586" s="34">
        <v>9500</v>
      </c>
      <c r="CI586" s="35">
        <v>45717</v>
      </c>
      <c r="CJ586" s="35"/>
      <c r="CK586" s="36">
        <v>19000</v>
      </c>
      <c r="CL586" s="26">
        <f t="shared" si="61"/>
        <v>9500</v>
      </c>
      <c r="CM586" s="26"/>
      <c r="CR586" s="26" t="str">
        <f t="shared" si="62"/>
        <v>('미주약국(마산.TheShop)', '608-05-92181', '경남 창원시 마산합포구 서성로 48 (신포동2가)대우메디칼 102호', '8806538014265', '신일브롬헥신염산염정 8mg', 9500, '2025-03-01'),</v>
      </c>
      <c r="DF586" s="39" t="s">
        <v>120</v>
      </c>
      <c r="DG586" s="12" t="s">
        <v>117</v>
      </c>
      <c r="DH586" s="12" t="s">
        <v>203</v>
      </c>
      <c r="DI586" s="40" t="s">
        <v>392</v>
      </c>
      <c r="DJ586" s="39" t="s">
        <v>1548</v>
      </c>
      <c r="DK586" s="41">
        <v>420</v>
      </c>
      <c r="DL586" s="42" t="s">
        <v>93</v>
      </c>
      <c r="DR586" s="43">
        <v>929</v>
      </c>
      <c r="DS586" s="44" t="s">
        <v>119</v>
      </c>
      <c r="DT586" s="39" t="s">
        <v>120</v>
      </c>
      <c r="DU586" s="44" t="s">
        <v>391</v>
      </c>
      <c r="DV586" s="40" t="s">
        <v>392</v>
      </c>
      <c r="DW586" s="45">
        <v>3</v>
      </c>
      <c r="DX586" s="39" t="s">
        <v>1548</v>
      </c>
      <c r="DY586" s="44" t="s">
        <v>1549</v>
      </c>
      <c r="DZ586" s="46">
        <v>665</v>
      </c>
      <c r="EA586" s="41">
        <v>420</v>
      </c>
    </row>
    <row r="587" spans="79:131" x14ac:dyDescent="0.25">
      <c r="CA587" s="29">
        <v>584</v>
      </c>
      <c r="CB587" s="50"/>
      <c r="CC587" s="55" t="s">
        <v>2408</v>
      </c>
      <c r="CD587" s="31" t="s">
        <v>2409</v>
      </c>
      <c r="CE587" s="55" t="s">
        <v>2410</v>
      </c>
      <c r="CF587" s="32" t="s">
        <v>615</v>
      </c>
      <c r="CG587" s="33" t="s">
        <v>616</v>
      </c>
      <c r="CH587" s="34">
        <v>7500</v>
      </c>
      <c r="CI587" s="35">
        <v>45717</v>
      </c>
      <c r="CJ587" s="35"/>
      <c r="CK587" s="36">
        <v>15000</v>
      </c>
      <c r="CL587" s="26">
        <f t="shared" si="61"/>
        <v>7500</v>
      </c>
      <c r="CM587" s="26"/>
      <c r="CR587" s="26" t="str">
        <f t="shared" si="62"/>
        <v>('아인스약국 해운대/우동', '829-21-00274', '부산 해운대구 구남로8번길 73 (우동)아인스약국', '8806538015149', '신일폴산정 1mg', 7500, '2025-03-01'),</v>
      </c>
      <c r="DF587" s="39" t="s">
        <v>120</v>
      </c>
      <c r="DG587" s="12" t="s">
        <v>117</v>
      </c>
      <c r="DH587" s="12" t="s">
        <v>203</v>
      </c>
      <c r="DI587" s="40" t="s">
        <v>346</v>
      </c>
      <c r="DJ587" s="39" t="s">
        <v>1548</v>
      </c>
      <c r="DK587" s="41">
        <v>60</v>
      </c>
      <c r="DL587" s="42" t="s">
        <v>93</v>
      </c>
      <c r="DR587" s="43">
        <v>973</v>
      </c>
      <c r="DS587" s="44" t="s">
        <v>119</v>
      </c>
      <c r="DT587" s="39" t="s">
        <v>120</v>
      </c>
      <c r="DU587" s="44" t="s">
        <v>345</v>
      </c>
      <c r="DV587" s="40" t="s">
        <v>346</v>
      </c>
      <c r="DW587" s="45">
        <v>3</v>
      </c>
      <c r="DX587" s="39" t="s">
        <v>1548</v>
      </c>
      <c r="DY587" s="44" t="s">
        <v>1549</v>
      </c>
      <c r="DZ587" s="46">
        <v>665</v>
      </c>
      <c r="EA587" s="41">
        <v>60</v>
      </c>
    </row>
    <row r="588" spans="79:131" x14ac:dyDescent="0.25">
      <c r="CA588" s="29">
        <v>585</v>
      </c>
      <c r="CB588" s="50"/>
      <c r="CC588" s="55" t="s">
        <v>2411</v>
      </c>
      <c r="CD588" s="31" t="s">
        <v>2412</v>
      </c>
      <c r="CE588" s="55" t="s">
        <v>2413</v>
      </c>
      <c r="CF588" s="32" t="s">
        <v>1041</v>
      </c>
      <c r="CG588" s="33" t="s">
        <v>1004</v>
      </c>
      <c r="CH588" s="34">
        <v>30000</v>
      </c>
      <c r="CI588" s="35">
        <v>45717</v>
      </c>
      <c r="CJ588" s="35"/>
      <c r="CK588" s="36">
        <v>60000</v>
      </c>
      <c r="CL588" s="26">
        <f t="shared" si="61"/>
        <v>30000</v>
      </c>
      <c r="CM588" s="26"/>
      <c r="CR588" s="26" t="str">
        <f t="shared" si="62"/>
        <v>('나로부터 주식회사(삼자물류)', '568-81-01241', '서울광역시 서초구 강남대로 341 (서초동)841호', '8806538014647', '신일티아민염산염정 10mg', 30000, '2025-03-01'),</v>
      </c>
      <c r="DF588" s="39" t="s">
        <v>120</v>
      </c>
      <c r="DG588" s="12" t="s">
        <v>117</v>
      </c>
      <c r="DH588" s="12" t="s">
        <v>203</v>
      </c>
      <c r="DI588" s="40" t="s">
        <v>346</v>
      </c>
      <c r="DJ588" s="39" t="s">
        <v>1548</v>
      </c>
      <c r="DK588" s="41">
        <v>14</v>
      </c>
      <c r="DL588" s="42" t="s">
        <v>93</v>
      </c>
      <c r="DR588" s="43">
        <v>1030</v>
      </c>
      <c r="DS588" s="44" t="s">
        <v>119</v>
      </c>
      <c r="DT588" s="39" t="s">
        <v>120</v>
      </c>
      <c r="DU588" s="44" t="s">
        <v>345</v>
      </c>
      <c r="DV588" s="40" t="s">
        <v>346</v>
      </c>
      <c r="DW588" s="45">
        <v>3</v>
      </c>
      <c r="DX588" s="39" t="s">
        <v>1548</v>
      </c>
      <c r="DY588" s="44" t="s">
        <v>1549</v>
      </c>
      <c r="DZ588" s="46">
        <v>665</v>
      </c>
      <c r="EA588" s="41">
        <v>14</v>
      </c>
    </row>
    <row r="589" spans="79:131" x14ac:dyDescent="0.25">
      <c r="CA589" s="29">
        <v>586</v>
      </c>
      <c r="CB589" s="50"/>
      <c r="CC589" s="55" t="s">
        <v>2414</v>
      </c>
      <c r="CD589" s="31" t="s">
        <v>2415</v>
      </c>
      <c r="CE589" s="55" t="s">
        <v>2416</v>
      </c>
      <c r="CF589" s="32" t="s">
        <v>2388</v>
      </c>
      <c r="CG589" s="33" t="s">
        <v>2389</v>
      </c>
      <c r="CH589" s="34">
        <v>20900</v>
      </c>
      <c r="CI589" s="35">
        <v>45717</v>
      </c>
      <c r="CJ589" s="35"/>
      <c r="CK589" s="36">
        <v>41800</v>
      </c>
      <c r="CL589" s="26">
        <f t="shared" si="61"/>
        <v>20900</v>
      </c>
      <c r="CM589" s="26"/>
      <c r="CR589" s="26" t="str">
        <f t="shared" si="62"/>
        <v>('한사랑약국 울산/동구 1', '103-63-00376', '울산광역시 동구 대학길 130 (화정동)', '8806538060026', '스티모린에스크림 10g', 20900, '2025-03-01'),</v>
      </c>
      <c r="DF589" s="39" t="s">
        <v>120</v>
      </c>
      <c r="DG589" s="12" t="s">
        <v>117</v>
      </c>
      <c r="DH589" s="12" t="s">
        <v>203</v>
      </c>
      <c r="DI589" s="40" t="s">
        <v>335</v>
      </c>
      <c r="DJ589" s="39" t="s">
        <v>1548</v>
      </c>
      <c r="DK589" s="41">
        <v>70</v>
      </c>
      <c r="DL589" s="42" t="s">
        <v>93</v>
      </c>
      <c r="DR589" s="43">
        <v>1100</v>
      </c>
      <c r="DS589" s="44" t="s">
        <v>119</v>
      </c>
      <c r="DT589" s="39" t="s">
        <v>120</v>
      </c>
      <c r="DU589" s="44" t="s">
        <v>334</v>
      </c>
      <c r="DV589" s="40" t="s">
        <v>335</v>
      </c>
      <c r="DW589" s="45">
        <v>3</v>
      </c>
      <c r="DX589" s="39" t="s">
        <v>1548</v>
      </c>
      <c r="DY589" s="44" t="s">
        <v>1549</v>
      </c>
      <c r="DZ589" s="46">
        <v>665</v>
      </c>
      <c r="EA589" s="41">
        <v>70</v>
      </c>
    </row>
    <row r="590" spans="79:131" x14ac:dyDescent="0.25">
      <c r="CA590" s="29">
        <v>587</v>
      </c>
      <c r="CB590" s="50"/>
      <c r="CC590" s="55" t="s">
        <v>2417</v>
      </c>
      <c r="CD590" s="31" t="s">
        <v>2418</v>
      </c>
      <c r="CE590" s="55" t="s">
        <v>2419</v>
      </c>
      <c r="CF590" s="32" t="s">
        <v>1041</v>
      </c>
      <c r="CG590" s="33" t="s">
        <v>1004</v>
      </c>
      <c r="CH590" s="34">
        <v>6000</v>
      </c>
      <c r="CI590" s="35">
        <v>45689</v>
      </c>
      <c r="CJ590" s="35"/>
      <c r="CK590" s="36">
        <v>12000</v>
      </c>
      <c r="CL590" s="26">
        <f t="shared" si="61"/>
        <v>6000</v>
      </c>
      <c r="CM590" s="26"/>
      <c r="CR590" s="26" t="str">
        <f t="shared" si="62"/>
        <v>('지하철약국 (신)부산/서구★', '628-09-01509', '부산광역시 서구 구덕로 지하 170, 2호 (토성동3가)', '8806538014647', '신일티아민염산염정 10mg', 6000, '2025-02-01'),</v>
      </c>
      <c r="DF590" s="39" t="s">
        <v>120</v>
      </c>
      <c r="DG590" s="12" t="s">
        <v>117</v>
      </c>
      <c r="DH590" s="12" t="s">
        <v>203</v>
      </c>
      <c r="DI590" s="40" t="s">
        <v>382</v>
      </c>
      <c r="DJ590" s="39" t="s">
        <v>1548</v>
      </c>
      <c r="DK590" s="41">
        <v>90</v>
      </c>
      <c r="DL590" s="42" t="s">
        <v>93</v>
      </c>
      <c r="DR590" s="43">
        <v>1247</v>
      </c>
      <c r="DS590" s="44" t="s">
        <v>119</v>
      </c>
      <c r="DT590" s="39" t="s">
        <v>120</v>
      </c>
      <c r="DU590" s="44" t="s">
        <v>381</v>
      </c>
      <c r="DV590" s="40" t="s">
        <v>382</v>
      </c>
      <c r="DW590" s="45">
        <v>3</v>
      </c>
      <c r="DX590" s="39" t="s">
        <v>1548</v>
      </c>
      <c r="DY590" s="44" t="s">
        <v>1549</v>
      </c>
      <c r="DZ590" s="46">
        <v>665</v>
      </c>
      <c r="EA590" s="41">
        <v>90</v>
      </c>
    </row>
    <row r="591" spans="79:131" x14ac:dyDescent="0.25">
      <c r="CA591" s="29">
        <v>588</v>
      </c>
      <c r="CB591" s="50"/>
      <c r="CC591" s="55" t="s">
        <v>2420</v>
      </c>
      <c r="CD591" s="31" t="s">
        <v>2421</v>
      </c>
      <c r="CE591" s="55" t="s">
        <v>2422</v>
      </c>
      <c r="CF591" s="32" t="s">
        <v>2328</v>
      </c>
      <c r="CG591" s="33" t="s">
        <v>85</v>
      </c>
      <c r="CH591" s="34">
        <v>29835</v>
      </c>
      <c r="CI591" s="35">
        <v>45658</v>
      </c>
      <c r="CJ591" s="35"/>
      <c r="CK591" s="36">
        <v>59670</v>
      </c>
      <c r="CL591" s="26">
        <f t="shared" si="61"/>
        <v>29835</v>
      </c>
      <c r="CM591" s="26"/>
      <c r="CR591" s="26" t="str">
        <f t="shared" si="62"/>
        <v>('화명열린약국 북구/화명', '606-38-96253', '부산광역시 북구 금곡대로 312 (화명동)', '8806538013718', '리피칸정 10mg', 29835, '2025-01-01'),</v>
      </c>
      <c r="DF591" s="39" t="s">
        <v>120</v>
      </c>
      <c r="DG591" s="12" t="s">
        <v>117</v>
      </c>
      <c r="DH591" s="12" t="s">
        <v>203</v>
      </c>
      <c r="DI591" s="40" t="s">
        <v>431</v>
      </c>
      <c r="DJ591" s="39" t="s">
        <v>1548</v>
      </c>
      <c r="DK591" s="41">
        <v>210</v>
      </c>
      <c r="DL591" s="42" t="s">
        <v>93</v>
      </c>
      <c r="DR591" s="43">
        <v>1297</v>
      </c>
      <c r="DS591" s="44" t="s">
        <v>119</v>
      </c>
      <c r="DT591" s="39" t="s">
        <v>120</v>
      </c>
      <c r="DU591" s="44" t="s">
        <v>430</v>
      </c>
      <c r="DV591" s="40" t="s">
        <v>431</v>
      </c>
      <c r="DW591" s="45">
        <v>3</v>
      </c>
      <c r="DX591" s="39" t="s">
        <v>1548</v>
      </c>
      <c r="DY591" s="44" t="s">
        <v>1549</v>
      </c>
      <c r="DZ591" s="46">
        <v>665</v>
      </c>
      <c r="EA591" s="41">
        <v>210</v>
      </c>
    </row>
    <row r="592" spans="79:131" x14ac:dyDescent="0.25">
      <c r="CA592" s="29">
        <v>589</v>
      </c>
      <c r="CB592" s="50"/>
      <c r="CC592" s="55" t="s">
        <v>2423</v>
      </c>
      <c r="CD592" s="31" t="s">
        <v>2424</v>
      </c>
      <c r="CE592" s="55" t="s">
        <v>2425</v>
      </c>
      <c r="CF592" s="32" t="s">
        <v>1376</v>
      </c>
      <c r="CG592" s="33" t="s">
        <v>197</v>
      </c>
      <c r="CH592" s="34">
        <v>42720</v>
      </c>
      <c r="CI592" s="35">
        <v>45717</v>
      </c>
      <c r="CJ592" s="35"/>
      <c r="CK592" s="36">
        <v>85440</v>
      </c>
      <c r="CL592" s="26">
        <f t="shared" si="61"/>
        <v>42720</v>
      </c>
      <c r="CM592" s="26"/>
      <c r="CR592" s="26" t="str">
        <f t="shared" si="62"/>
        <v>('더조은약국 금정/구서', '605-15-81909', '부산 금정구 중앙대로 1941 (구서동) 1층', '8806538013817', '리피칸정 20mg', 42720, '2025-03-01'),</v>
      </c>
      <c r="DF592" s="39" t="s">
        <v>120</v>
      </c>
      <c r="DG592" s="12" t="s">
        <v>117</v>
      </c>
      <c r="DH592" s="12" t="s">
        <v>203</v>
      </c>
      <c r="DI592" s="40" t="s">
        <v>485</v>
      </c>
      <c r="DJ592" s="39" t="s">
        <v>1548</v>
      </c>
      <c r="DK592" s="41">
        <v>60</v>
      </c>
      <c r="DL592" s="42" t="s">
        <v>93</v>
      </c>
      <c r="DR592" s="43">
        <v>1360</v>
      </c>
      <c r="DS592" s="44" t="s">
        <v>119</v>
      </c>
      <c r="DT592" s="39" t="s">
        <v>120</v>
      </c>
      <c r="DU592" s="44" t="s">
        <v>484</v>
      </c>
      <c r="DV592" s="40" t="s">
        <v>485</v>
      </c>
      <c r="DW592" s="45">
        <v>3</v>
      </c>
      <c r="DX592" s="39" t="s">
        <v>1548</v>
      </c>
      <c r="DY592" s="44" t="s">
        <v>1549</v>
      </c>
      <c r="DZ592" s="46">
        <v>665</v>
      </c>
      <c r="EA592" s="41">
        <v>60</v>
      </c>
    </row>
    <row r="593" spans="79:131" x14ac:dyDescent="0.25">
      <c r="CA593" s="29">
        <v>590</v>
      </c>
      <c r="CB593" s="50"/>
      <c r="CC593" s="55" t="s">
        <v>2426</v>
      </c>
      <c r="CD593" s="31" t="s">
        <v>2427</v>
      </c>
      <c r="CE593" s="55" t="s">
        <v>2428</v>
      </c>
      <c r="CF593" s="32" t="s">
        <v>1001</v>
      </c>
      <c r="CG593" s="33" t="s">
        <v>1002</v>
      </c>
      <c r="CH593" s="34">
        <v>18960</v>
      </c>
      <c r="CI593" s="35">
        <v>45717</v>
      </c>
      <c r="CJ593" s="35"/>
      <c r="CK593" s="36">
        <v>37920</v>
      </c>
      <c r="CL593" s="26">
        <f t="shared" si="61"/>
        <v>18960</v>
      </c>
      <c r="CM593" s="26"/>
      <c r="CR593" s="26" t="str">
        <f t="shared" si="62"/>
        <v>('덕계조은약국 양산/덕계', '610-21-12609', '경상남도 양산시 덕계로 17 (덕계로 1층)', '8806538027517', '프라빅정 75mg', 18960, '2025-03-01'),</v>
      </c>
      <c r="DF593" s="39" t="s">
        <v>120</v>
      </c>
      <c r="DG593" s="12" t="s">
        <v>117</v>
      </c>
      <c r="DH593" s="12" t="s">
        <v>203</v>
      </c>
      <c r="DI593" s="40" t="s">
        <v>392</v>
      </c>
      <c r="DJ593" s="39" t="s">
        <v>1559</v>
      </c>
      <c r="DK593" s="41">
        <v>60</v>
      </c>
      <c r="DL593" s="42" t="s">
        <v>93</v>
      </c>
      <c r="DR593" s="43">
        <v>930</v>
      </c>
      <c r="DS593" s="44" t="s">
        <v>119</v>
      </c>
      <c r="DT593" s="39" t="s">
        <v>120</v>
      </c>
      <c r="DU593" s="44" t="s">
        <v>391</v>
      </c>
      <c r="DV593" s="40" t="s">
        <v>392</v>
      </c>
      <c r="DW593" s="45">
        <v>3</v>
      </c>
      <c r="DX593" s="39" t="s">
        <v>1559</v>
      </c>
      <c r="DY593" s="44" t="s">
        <v>1560</v>
      </c>
      <c r="DZ593" s="46">
        <v>334</v>
      </c>
      <c r="EA593" s="41">
        <v>60</v>
      </c>
    </row>
    <row r="594" spans="79:131" x14ac:dyDescent="0.25">
      <c r="CA594" s="29">
        <v>591</v>
      </c>
      <c r="CB594" s="50"/>
      <c r="CC594" s="55" t="s">
        <v>2429</v>
      </c>
      <c r="CD594" s="31" t="s">
        <v>2430</v>
      </c>
      <c r="CE594" s="55" t="s">
        <v>2431</v>
      </c>
      <c r="CF594" s="32" t="s">
        <v>84</v>
      </c>
      <c r="CG594" s="33" t="s">
        <v>85</v>
      </c>
      <c r="CH594" s="34">
        <v>397800</v>
      </c>
      <c r="CI594" s="35">
        <v>45717</v>
      </c>
      <c r="CJ594" s="35"/>
      <c r="CK594" s="36">
        <v>795600</v>
      </c>
      <c r="CL594" s="26">
        <f t="shared" si="61"/>
        <v>397800</v>
      </c>
      <c r="CM594" s="26"/>
      <c r="CR594" s="26" t="str">
        <f t="shared" si="62"/>
        <v>('조은약국 진구/개금', '605-36-19225', '부산광역시 부산진구 개금동 564-311,2층', '8806538013749', '리피칸정 10mg', 397800, '2025-03-01'),</v>
      </c>
      <c r="DF594" s="39" t="s">
        <v>120</v>
      </c>
      <c r="DG594" s="12" t="s">
        <v>117</v>
      </c>
      <c r="DH594" s="12" t="s">
        <v>203</v>
      </c>
      <c r="DI594" s="40" t="s">
        <v>382</v>
      </c>
      <c r="DJ594" s="39" t="s">
        <v>1559</v>
      </c>
      <c r="DK594" s="41">
        <v>240</v>
      </c>
      <c r="DL594" s="42" t="s">
        <v>93</v>
      </c>
      <c r="DR594" s="43">
        <v>1248</v>
      </c>
      <c r="DS594" s="44" t="s">
        <v>119</v>
      </c>
      <c r="DT594" s="39" t="s">
        <v>120</v>
      </c>
      <c r="DU594" s="44" t="s">
        <v>381</v>
      </c>
      <c r="DV594" s="40" t="s">
        <v>382</v>
      </c>
      <c r="DW594" s="45">
        <v>3</v>
      </c>
      <c r="DX594" s="39" t="s">
        <v>1559</v>
      </c>
      <c r="DY594" s="44" t="s">
        <v>1560</v>
      </c>
      <c r="DZ594" s="46">
        <v>334</v>
      </c>
      <c r="EA594" s="41">
        <v>240</v>
      </c>
    </row>
    <row r="595" spans="79:131" x14ac:dyDescent="0.25">
      <c r="CA595" s="29">
        <v>592</v>
      </c>
      <c r="CB595" s="50"/>
      <c r="CC595" s="55" t="s">
        <v>2432</v>
      </c>
      <c r="CD595" s="31" t="s">
        <v>2433</v>
      </c>
      <c r="CE595" s="55" t="s">
        <v>2434</v>
      </c>
      <c r="CF595" s="32" t="s">
        <v>615</v>
      </c>
      <c r="CG595" s="33" t="s">
        <v>616</v>
      </c>
      <c r="CH595" s="34">
        <v>7500</v>
      </c>
      <c r="CI595" s="35">
        <v>45717</v>
      </c>
      <c r="CJ595" s="35"/>
      <c r="CK595" s="36">
        <v>15000</v>
      </c>
      <c r="CL595" s="26">
        <f t="shared" si="61"/>
        <v>7500</v>
      </c>
      <c r="CM595" s="26"/>
      <c r="CR595" s="26" t="str">
        <f t="shared" si="62"/>
        <v>('동보당약국(창원.신)', '609-39-10800', '경남 창원시 남양동성원1차상가 101호 동보당약국', '8806538015149', '신일폴산정 1mg', 7500, '2025-03-01'),</v>
      </c>
      <c r="DF595" s="39" t="s">
        <v>120</v>
      </c>
      <c r="DG595" s="12" t="s">
        <v>117</v>
      </c>
      <c r="DH595" s="12" t="s">
        <v>203</v>
      </c>
      <c r="DI595" s="40" t="s">
        <v>431</v>
      </c>
      <c r="DJ595" s="39" t="s">
        <v>1559</v>
      </c>
      <c r="DK595" s="41">
        <v>300</v>
      </c>
      <c r="DL595" s="42" t="s">
        <v>93</v>
      </c>
      <c r="DR595" s="43">
        <v>1298</v>
      </c>
      <c r="DS595" s="44" t="s">
        <v>119</v>
      </c>
      <c r="DT595" s="39" t="s">
        <v>120</v>
      </c>
      <c r="DU595" s="44" t="s">
        <v>430</v>
      </c>
      <c r="DV595" s="40" t="s">
        <v>431</v>
      </c>
      <c r="DW595" s="45">
        <v>3</v>
      </c>
      <c r="DX595" s="39" t="s">
        <v>1559</v>
      </c>
      <c r="DY595" s="44" t="s">
        <v>1560</v>
      </c>
      <c r="DZ595" s="46">
        <v>334</v>
      </c>
      <c r="EA595" s="41">
        <v>300</v>
      </c>
    </row>
    <row r="596" spans="79:131" x14ac:dyDescent="0.25">
      <c r="CA596" s="29">
        <v>593</v>
      </c>
      <c r="CB596" s="50"/>
      <c r="CC596" s="55" t="s">
        <v>2435</v>
      </c>
      <c r="CD596" s="31" t="s">
        <v>2436</v>
      </c>
      <c r="CE596" s="55" t="s">
        <v>2437</v>
      </c>
      <c r="CF596" s="32" t="s">
        <v>1041</v>
      </c>
      <c r="CG596" s="33" t="s">
        <v>1004</v>
      </c>
      <c r="CH596" s="34">
        <v>60000</v>
      </c>
      <c r="CI596" s="35">
        <v>45717</v>
      </c>
      <c r="CJ596" s="35"/>
      <c r="CK596" s="36">
        <v>120000</v>
      </c>
      <c r="CL596" s="26">
        <f t="shared" si="61"/>
        <v>60000</v>
      </c>
      <c r="CM596" s="26"/>
      <c r="CR596" s="26" t="str">
        <f t="shared" si="62"/>
        <v>('일성약품(마산.선)', '105-88-17065', '경남 창원시 마산회원구 내서읍 광려천서로 153103호', '8806538014647', '신일티아민염산염정 10mg', 60000, '2025-03-01'),</v>
      </c>
      <c r="DF596" s="39" t="s">
        <v>120</v>
      </c>
      <c r="DG596" s="12" t="s">
        <v>117</v>
      </c>
      <c r="DH596" s="12" t="s">
        <v>203</v>
      </c>
      <c r="DI596" s="40" t="s">
        <v>420</v>
      </c>
      <c r="DJ596" s="39" t="s">
        <v>1575</v>
      </c>
      <c r="DK596" s="41">
        <v>60</v>
      </c>
      <c r="DL596" s="42" t="s">
        <v>93</v>
      </c>
      <c r="DR596" s="43">
        <v>931</v>
      </c>
      <c r="DS596" s="44" t="s">
        <v>119</v>
      </c>
      <c r="DT596" s="39" t="s">
        <v>120</v>
      </c>
      <c r="DU596" s="44" t="s">
        <v>419</v>
      </c>
      <c r="DV596" s="40" t="s">
        <v>420</v>
      </c>
      <c r="DW596" s="45">
        <v>3</v>
      </c>
      <c r="DX596" s="39" t="s">
        <v>1575</v>
      </c>
      <c r="DY596" s="44" t="s">
        <v>1576</v>
      </c>
      <c r="DZ596" s="46">
        <v>393</v>
      </c>
      <c r="EA596" s="41">
        <v>60</v>
      </c>
    </row>
    <row r="597" spans="79:131" x14ac:dyDescent="0.25">
      <c r="CA597" s="29">
        <v>594</v>
      </c>
      <c r="CB597" s="50"/>
      <c r="CC597" s="55" t="s">
        <v>2438</v>
      </c>
      <c r="CD597" s="31" t="s">
        <v>2439</v>
      </c>
      <c r="CE597" s="55" t="s">
        <v>2440</v>
      </c>
      <c r="CF597" s="32" t="s">
        <v>1041</v>
      </c>
      <c r="CG597" s="33" t="s">
        <v>1004</v>
      </c>
      <c r="CH597" s="34">
        <v>6000</v>
      </c>
      <c r="CI597" s="35">
        <v>45717</v>
      </c>
      <c r="CJ597" s="35"/>
      <c r="CK597" s="36">
        <v>12000</v>
      </c>
      <c r="CL597" s="26">
        <f t="shared" si="61"/>
        <v>6000</v>
      </c>
      <c r="CM597" s="26"/>
      <c r="CR597" s="26" t="str">
        <f t="shared" si="62"/>
        <v>('스마트팜(3자물류)', '532-59-00276', '경남 창원시 성산구 상남로 89 (상남동)3층 4호', '8806538014647', '신일티아민염산염정 10mg', 6000, '2025-03-01'),</v>
      </c>
      <c r="DF597" s="39" t="s">
        <v>120</v>
      </c>
      <c r="DG597" s="12" t="s">
        <v>117</v>
      </c>
      <c r="DH597" s="12" t="s">
        <v>203</v>
      </c>
      <c r="DI597" s="40" t="s">
        <v>346</v>
      </c>
      <c r="DJ597" s="39" t="s">
        <v>1575</v>
      </c>
      <c r="DK597" s="41">
        <v>705</v>
      </c>
      <c r="DL597" s="42" t="s">
        <v>93</v>
      </c>
      <c r="DR597" s="43">
        <v>974</v>
      </c>
      <c r="DS597" s="44" t="s">
        <v>119</v>
      </c>
      <c r="DT597" s="39" t="s">
        <v>120</v>
      </c>
      <c r="DU597" s="44" t="s">
        <v>345</v>
      </c>
      <c r="DV597" s="40" t="s">
        <v>346</v>
      </c>
      <c r="DW597" s="45">
        <v>3</v>
      </c>
      <c r="DX597" s="39" t="s">
        <v>1575</v>
      </c>
      <c r="DY597" s="44" t="s">
        <v>1576</v>
      </c>
      <c r="DZ597" s="46">
        <v>393</v>
      </c>
      <c r="EA597" s="41">
        <v>705</v>
      </c>
    </row>
    <row r="598" spans="79:131" x14ac:dyDescent="0.25">
      <c r="CA598" s="29">
        <v>595</v>
      </c>
      <c r="CB598" s="50"/>
      <c r="CC598" s="55" t="s">
        <v>2441</v>
      </c>
      <c r="CD598" s="31" t="s">
        <v>2442</v>
      </c>
      <c r="CE598" s="55" t="s">
        <v>2443</v>
      </c>
      <c r="CF598" s="32" t="s">
        <v>132</v>
      </c>
      <c r="CG598" s="33" t="s">
        <v>133</v>
      </c>
      <c r="CH598" s="34">
        <v>22600</v>
      </c>
      <c r="CI598" s="35">
        <v>45717</v>
      </c>
      <c r="CJ598" s="35"/>
      <c r="CK598" s="36">
        <v>45200</v>
      </c>
      <c r="CL598" s="26">
        <f t="shared" si="61"/>
        <v>22600</v>
      </c>
      <c r="CM598" s="26"/>
      <c r="CR598" s="26" t="str">
        <f t="shared" si="62"/>
        <v>('푸른약국(고성.신)', '612-12-50136', '경남 고성군 고성읍 동외로 169-1', '8806538050164', '트레스오릭스포르테캡슐 1mg', 22600, '2025-03-01'),</v>
      </c>
      <c r="DF598" s="39" t="s">
        <v>120</v>
      </c>
      <c r="DG598" s="12" t="s">
        <v>117</v>
      </c>
      <c r="DH598" s="12" t="s">
        <v>203</v>
      </c>
      <c r="DI598" s="40" t="s">
        <v>346</v>
      </c>
      <c r="DJ598" s="39" t="s">
        <v>1575</v>
      </c>
      <c r="DK598" s="41">
        <v>60</v>
      </c>
      <c r="DL598" s="42" t="s">
        <v>93</v>
      </c>
      <c r="DR598" s="43">
        <v>1008</v>
      </c>
      <c r="DS598" s="44" t="s">
        <v>119</v>
      </c>
      <c r="DT598" s="39" t="s">
        <v>120</v>
      </c>
      <c r="DU598" s="44" t="s">
        <v>345</v>
      </c>
      <c r="DV598" s="40" t="s">
        <v>346</v>
      </c>
      <c r="DW598" s="45">
        <v>3</v>
      </c>
      <c r="DX598" s="39" t="s">
        <v>1575</v>
      </c>
      <c r="DY598" s="44" t="s">
        <v>1576</v>
      </c>
      <c r="DZ598" s="46">
        <v>393</v>
      </c>
      <c r="EA598" s="41">
        <v>60</v>
      </c>
    </row>
    <row r="599" spans="79:131" x14ac:dyDescent="0.25">
      <c r="CA599" s="29">
        <v>596</v>
      </c>
      <c r="CB599" s="50"/>
      <c r="CC599" s="55" t="s">
        <v>2444</v>
      </c>
      <c r="CD599" s="31" t="s">
        <v>2445</v>
      </c>
      <c r="CE599" s="55" t="s">
        <v>2446</v>
      </c>
      <c r="CF599" s="32" t="s">
        <v>2388</v>
      </c>
      <c r="CG599" s="33" t="s">
        <v>2389</v>
      </c>
      <c r="CH599" s="34">
        <v>62700</v>
      </c>
      <c r="CI599" s="35">
        <v>45689</v>
      </c>
      <c r="CJ599" s="35"/>
      <c r="CK599" s="36">
        <v>125400</v>
      </c>
      <c r="CL599" s="26">
        <f t="shared" si="61"/>
        <v>62700</v>
      </c>
      <c r="CM599" s="26"/>
      <c r="CR599" s="26" t="str">
        <f t="shared" si="62"/>
        <v>('수화약국(대.북.온라인팜)', '370-24-01622', '대구광역시 북구 침산남로140, 106호(침산동, 엠비프라자)', '8806538060026', '스티모린에스크림 10g', 62700, '2025-02-01'),</v>
      </c>
      <c r="DF599" s="39" t="s">
        <v>120</v>
      </c>
      <c r="DG599" s="12" t="s">
        <v>117</v>
      </c>
      <c r="DH599" s="12" t="s">
        <v>203</v>
      </c>
      <c r="DI599" s="40" t="s">
        <v>346</v>
      </c>
      <c r="DJ599" s="39" t="s">
        <v>1575</v>
      </c>
      <c r="DK599" s="41">
        <v>60</v>
      </c>
      <c r="DL599" s="42" t="s">
        <v>93</v>
      </c>
      <c r="DR599" s="43">
        <v>1009</v>
      </c>
      <c r="DS599" s="44" t="s">
        <v>119</v>
      </c>
      <c r="DT599" s="39" t="s">
        <v>120</v>
      </c>
      <c r="DU599" s="44" t="s">
        <v>345</v>
      </c>
      <c r="DV599" s="40" t="s">
        <v>346</v>
      </c>
      <c r="DW599" s="45">
        <v>3</v>
      </c>
      <c r="DX599" s="39" t="s">
        <v>1575</v>
      </c>
      <c r="DY599" s="44" t="s">
        <v>1576</v>
      </c>
      <c r="DZ599" s="46">
        <v>393</v>
      </c>
      <c r="EA599" s="41">
        <v>60</v>
      </c>
    </row>
    <row r="600" spans="79:131" x14ac:dyDescent="0.25">
      <c r="CA600" s="29">
        <v>597</v>
      </c>
      <c r="CB600" s="50"/>
      <c r="CC600" s="55" t="s">
        <v>2447</v>
      </c>
      <c r="CD600" s="31" t="s">
        <v>2448</v>
      </c>
      <c r="CE600" s="55" t="s">
        <v>2449</v>
      </c>
      <c r="CF600" s="32" t="s">
        <v>1041</v>
      </c>
      <c r="CG600" s="33" t="s">
        <v>1004</v>
      </c>
      <c r="CH600" s="34">
        <v>30000</v>
      </c>
      <c r="CI600" s="35">
        <v>45658</v>
      </c>
      <c r="CJ600" s="35"/>
      <c r="CK600" s="36">
        <v>60000</v>
      </c>
      <c r="CL600" s="26">
        <f t="shared" si="61"/>
        <v>30000</v>
      </c>
      <c r="CM600" s="26"/>
      <c r="CR600" s="26" t="str">
        <f t="shared" si="62"/>
        <v>('파랑새약국 서구/부민(신)', '855-02-00777', '부산 서구 구덕로 195 (부민동2가)1층 파랑새약국', '8806538014647', '신일티아민염산염정 10mg', 30000, '2025-01-01'),</v>
      </c>
      <c r="DF600" s="39" t="s">
        <v>120</v>
      </c>
      <c r="DG600" s="12" t="s">
        <v>117</v>
      </c>
      <c r="DH600" s="12" t="s">
        <v>203</v>
      </c>
      <c r="DI600" s="40" t="s">
        <v>346</v>
      </c>
      <c r="DJ600" s="39" t="s">
        <v>1575</v>
      </c>
      <c r="DK600" s="41">
        <v>150</v>
      </c>
      <c r="DL600" s="42" t="s">
        <v>93</v>
      </c>
      <c r="DR600" s="43">
        <v>1031</v>
      </c>
      <c r="DS600" s="44" t="s">
        <v>119</v>
      </c>
      <c r="DT600" s="39" t="s">
        <v>120</v>
      </c>
      <c r="DU600" s="44" t="s">
        <v>345</v>
      </c>
      <c r="DV600" s="40" t="s">
        <v>346</v>
      </c>
      <c r="DW600" s="45">
        <v>3</v>
      </c>
      <c r="DX600" s="39" t="s">
        <v>1575</v>
      </c>
      <c r="DY600" s="44" t="s">
        <v>1576</v>
      </c>
      <c r="DZ600" s="46">
        <v>393</v>
      </c>
      <c r="EA600" s="41">
        <v>150</v>
      </c>
    </row>
    <row r="601" spans="79:131" x14ac:dyDescent="0.25">
      <c r="CA601" s="29">
        <v>598</v>
      </c>
      <c r="CB601" s="50"/>
      <c r="CC601" s="55" t="s">
        <v>2450</v>
      </c>
      <c r="CD601" s="31" t="s">
        <v>2451</v>
      </c>
      <c r="CE601" s="55" t="s">
        <v>2452</v>
      </c>
      <c r="CF601" s="32" t="s">
        <v>732</v>
      </c>
      <c r="CG601" s="33" t="s">
        <v>733</v>
      </c>
      <c r="CH601" s="34">
        <v>5750</v>
      </c>
      <c r="CI601" s="35">
        <v>45717</v>
      </c>
      <c r="CJ601" s="35"/>
      <c r="CK601" s="36">
        <v>11500</v>
      </c>
      <c r="CL601" s="26">
        <f t="shared" si="61"/>
        <v>5750</v>
      </c>
      <c r="CM601" s="26"/>
      <c r="CR601" s="26" t="str">
        <f t="shared" si="62"/>
        <v>('신현대약국 진구/범천 1', '605-21-39886', '부산광역시 부산진구 범일로 127 (범천동)898-3번지 삼일빌딩 1층 신현대약국', '8806538017259', '신일피리독신정 50mg', 5750, '2025-03-01'),</v>
      </c>
      <c r="DF601" s="39" t="s">
        <v>120</v>
      </c>
      <c r="DG601" s="12" t="s">
        <v>117</v>
      </c>
      <c r="DH601" s="12" t="s">
        <v>203</v>
      </c>
      <c r="DI601" s="40" t="s">
        <v>320</v>
      </c>
      <c r="DJ601" s="39" t="s">
        <v>1575</v>
      </c>
      <c r="DK601" s="41">
        <v>567</v>
      </c>
      <c r="DL601" s="42" t="s">
        <v>93</v>
      </c>
      <c r="DR601" s="43">
        <v>1039</v>
      </c>
      <c r="DS601" s="44" t="s">
        <v>119</v>
      </c>
      <c r="DT601" s="39" t="s">
        <v>120</v>
      </c>
      <c r="DU601" s="44" t="s">
        <v>319</v>
      </c>
      <c r="DV601" s="40" t="s">
        <v>320</v>
      </c>
      <c r="DW601" s="45">
        <v>3</v>
      </c>
      <c r="DX601" s="39" t="s">
        <v>1575</v>
      </c>
      <c r="DY601" s="44" t="s">
        <v>1576</v>
      </c>
      <c r="DZ601" s="46">
        <v>393</v>
      </c>
      <c r="EA601" s="41">
        <v>567</v>
      </c>
    </row>
    <row r="602" spans="79:131" x14ac:dyDescent="0.25">
      <c r="CA602" s="29">
        <v>599</v>
      </c>
      <c r="CB602" s="50"/>
      <c r="CC602" s="55" t="s">
        <v>2453</v>
      </c>
      <c r="CD602" s="31" t="s">
        <v>2454</v>
      </c>
      <c r="CE602" s="55" t="s">
        <v>2455</v>
      </c>
      <c r="CF602" s="32" t="s">
        <v>1041</v>
      </c>
      <c r="CG602" s="33" t="s">
        <v>1004</v>
      </c>
      <c r="CH602" s="34">
        <v>6000</v>
      </c>
      <c r="CI602" s="35">
        <v>45717</v>
      </c>
      <c r="CJ602" s="35"/>
      <c r="CK602" s="36">
        <v>12000</v>
      </c>
      <c r="CL602" s="26">
        <f t="shared" si="61"/>
        <v>6000</v>
      </c>
      <c r="CM602" s="26"/>
      <c r="CR602" s="26" t="str">
        <f t="shared" si="62"/>
        <v>('휴베이스광안바다약국(광안.온라인팜)', '542-15-02049', '부산광역시 수영구 수영로 551 (광안동)101호', '8806538014647', '신일티아민염산염정 10mg', 6000, '2025-03-01'),</v>
      </c>
      <c r="DF602" s="39" t="s">
        <v>120</v>
      </c>
      <c r="DG602" s="12" t="s">
        <v>117</v>
      </c>
      <c r="DH602" s="12" t="s">
        <v>203</v>
      </c>
      <c r="DI602" s="40" t="s">
        <v>335</v>
      </c>
      <c r="DJ602" s="39" t="s">
        <v>1575</v>
      </c>
      <c r="DK602" s="41">
        <v>1034</v>
      </c>
      <c r="DL602" s="42" t="s">
        <v>93</v>
      </c>
      <c r="DR602" s="43">
        <v>1101</v>
      </c>
      <c r="DS602" s="44" t="s">
        <v>119</v>
      </c>
      <c r="DT602" s="39" t="s">
        <v>120</v>
      </c>
      <c r="DU602" s="44" t="s">
        <v>334</v>
      </c>
      <c r="DV602" s="40" t="s">
        <v>335</v>
      </c>
      <c r="DW602" s="45">
        <v>3</v>
      </c>
      <c r="DX602" s="39" t="s">
        <v>1575</v>
      </c>
      <c r="DY602" s="44" t="s">
        <v>1576</v>
      </c>
      <c r="DZ602" s="46">
        <v>393</v>
      </c>
      <c r="EA602" s="41">
        <v>1034</v>
      </c>
    </row>
    <row r="603" spans="79:131" x14ac:dyDescent="0.25">
      <c r="CA603" s="29">
        <v>600</v>
      </c>
      <c r="CB603" s="50"/>
      <c r="CC603" s="55" t="s">
        <v>2456</v>
      </c>
      <c r="CD603" s="31" t="s">
        <v>2457</v>
      </c>
      <c r="CE603" s="55" t="s">
        <v>2458</v>
      </c>
      <c r="CF603" s="32" t="s">
        <v>1041</v>
      </c>
      <c r="CG603" s="33" t="s">
        <v>1004</v>
      </c>
      <c r="CH603" s="34">
        <v>12000</v>
      </c>
      <c r="CI603" s="35">
        <v>45717</v>
      </c>
      <c r="CJ603" s="35"/>
      <c r="CK603" s="36">
        <v>24000</v>
      </c>
      <c r="CL603" s="26">
        <f t="shared" si="61"/>
        <v>12000</v>
      </c>
      <c r="CM603" s="26"/>
      <c r="CR603" s="26" t="str">
        <f t="shared" si="62"/>
        <v>('서문약국(아미.온라인팜)', '347-23-00193', '부산 서구 까치고개로197번길 17 (아미동2가, 동은아트빌)동은아트빌 1층 서문약국', '8806538014647', '신일티아민염산염정 10mg', 12000, '2025-03-01'),</v>
      </c>
      <c r="DF603" s="39" t="s">
        <v>120</v>
      </c>
      <c r="DG603" s="12" t="s">
        <v>117</v>
      </c>
      <c r="DH603" s="12" t="s">
        <v>203</v>
      </c>
      <c r="DI603" s="40" t="s">
        <v>335</v>
      </c>
      <c r="DJ603" s="39" t="s">
        <v>1575</v>
      </c>
      <c r="DK603" s="41">
        <v>210</v>
      </c>
      <c r="DL603" s="42" t="s">
        <v>93</v>
      </c>
      <c r="DR603" s="43">
        <v>1140</v>
      </c>
      <c r="DS603" s="44" t="s">
        <v>119</v>
      </c>
      <c r="DT603" s="39" t="s">
        <v>120</v>
      </c>
      <c r="DU603" s="44" t="s">
        <v>334</v>
      </c>
      <c r="DV603" s="40" t="s">
        <v>335</v>
      </c>
      <c r="DW603" s="45">
        <v>3</v>
      </c>
      <c r="DX603" s="39" t="s">
        <v>1575</v>
      </c>
      <c r="DY603" s="44" t="s">
        <v>1576</v>
      </c>
      <c r="DZ603" s="46">
        <v>393</v>
      </c>
      <c r="EA603" s="41">
        <v>210</v>
      </c>
    </row>
    <row r="604" spans="79:131" x14ac:dyDescent="0.25">
      <c r="CA604" s="29">
        <v>601</v>
      </c>
      <c r="CB604" s="50"/>
      <c r="CC604" s="55" t="s">
        <v>2459</v>
      </c>
      <c r="CD604" s="31" t="s">
        <v>2460</v>
      </c>
      <c r="CE604" s="55" t="s">
        <v>2461</v>
      </c>
      <c r="CF604" s="32" t="s">
        <v>1041</v>
      </c>
      <c r="CG604" s="33" t="s">
        <v>1004</v>
      </c>
      <c r="CH604" s="34">
        <v>6000</v>
      </c>
      <c r="CI604" s="35">
        <v>45717</v>
      </c>
      <c r="CJ604" s="35"/>
      <c r="CK604" s="36">
        <v>12000</v>
      </c>
      <c r="CL604" s="26">
        <f t="shared" si="61"/>
        <v>6000</v>
      </c>
      <c r="CM604" s="26"/>
      <c r="CR604" s="26" t="str">
        <f t="shared" si="62"/>
        <v>('우리들약국 울산/남구★', '610-20-25276', '울산광역 남구 남산로354번길21', '8806538014647', '신일티아민염산염정 10mg', 6000, '2025-03-01'),</v>
      </c>
      <c r="DF604" s="39" t="s">
        <v>120</v>
      </c>
      <c r="DG604" s="12" t="s">
        <v>117</v>
      </c>
      <c r="DH604" s="12" t="s">
        <v>203</v>
      </c>
      <c r="DI604" s="40" t="s">
        <v>335</v>
      </c>
      <c r="DJ604" s="39" t="s">
        <v>1575</v>
      </c>
      <c r="DK604" s="41">
        <v>60</v>
      </c>
      <c r="DL604" s="42" t="s">
        <v>93</v>
      </c>
      <c r="DR604" s="43">
        <v>1141</v>
      </c>
      <c r="DS604" s="44" t="s">
        <v>119</v>
      </c>
      <c r="DT604" s="39" t="s">
        <v>120</v>
      </c>
      <c r="DU604" s="44" t="s">
        <v>334</v>
      </c>
      <c r="DV604" s="40" t="s">
        <v>335</v>
      </c>
      <c r="DW604" s="45">
        <v>3</v>
      </c>
      <c r="DX604" s="39" t="s">
        <v>1575</v>
      </c>
      <c r="DY604" s="44" t="s">
        <v>1576</v>
      </c>
      <c r="DZ604" s="46">
        <v>393</v>
      </c>
      <c r="EA604" s="41">
        <v>60</v>
      </c>
    </row>
    <row r="605" spans="79:131" x14ac:dyDescent="0.25">
      <c r="CA605" s="29">
        <v>602</v>
      </c>
      <c r="CB605" s="50"/>
      <c r="CC605" s="55" t="s">
        <v>2462</v>
      </c>
      <c r="CD605" s="31" t="s">
        <v>2463</v>
      </c>
      <c r="CE605" s="55" t="s">
        <v>2464</v>
      </c>
      <c r="CF605" s="32" t="s">
        <v>2043</v>
      </c>
      <c r="CG605" s="33" t="s">
        <v>2044</v>
      </c>
      <c r="CH605" s="34">
        <v>10250</v>
      </c>
      <c r="CI605" s="35">
        <v>45717</v>
      </c>
      <c r="CJ605" s="35"/>
      <c r="CK605" s="36">
        <v>20500</v>
      </c>
      <c r="CL605" s="26">
        <f t="shared" si="61"/>
        <v>10250</v>
      </c>
      <c r="CM605" s="26"/>
      <c r="CR605" s="26" t="str">
        <f t="shared" si="62"/>
        <v>('삼성약국(창원)', '609-39-10718', '경상남도 창원시 성산구 대정로 33 (가음동 가음정시장입구)', '8806538026428', '티니다진정 150mg', 10250, '2025-03-01'),</v>
      </c>
      <c r="DF605" s="39" t="s">
        <v>120</v>
      </c>
      <c r="DG605" s="12" t="s">
        <v>117</v>
      </c>
      <c r="DH605" s="12" t="s">
        <v>203</v>
      </c>
      <c r="DI605" s="40" t="s">
        <v>335</v>
      </c>
      <c r="DJ605" s="39" t="s">
        <v>1575</v>
      </c>
      <c r="DK605" s="41">
        <v>58</v>
      </c>
      <c r="DL605" s="42" t="s">
        <v>93</v>
      </c>
      <c r="DR605" s="43">
        <v>1176</v>
      </c>
      <c r="DS605" s="44" t="s">
        <v>119</v>
      </c>
      <c r="DT605" s="39" t="s">
        <v>120</v>
      </c>
      <c r="DU605" s="44" t="s">
        <v>334</v>
      </c>
      <c r="DV605" s="40" t="s">
        <v>335</v>
      </c>
      <c r="DW605" s="45">
        <v>3</v>
      </c>
      <c r="DX605" s="39" t="s">
        <v>1575</v>
      </c>
      <c r="DY605" s="44" t="s">
        <v>1576</v>
      </c>
      <c r="DZ605" s="46">
        <v>393</v>
      </c>
      <c r="EA605" s="41">
        <v>58</v>
      </c>
    </row>
    <row r="606" spans="79:131" x14ac:dyDescent="0.25">
      <c r="CA606" s="29">
        <v>603</v>
      </c>
      <c r="CB606" s="50"/>
      <c r="CC606" s="55" t="s">
        <v>2465</v>
      </c>
      <c r="CD606" s="31" t="s">
        <v>2466</v>
      </c>
      <c r="CE606" s="55" t="s">
        <v>2467</v>
      </c>
      <c r="CF606" s="32" t="s">
        <v>2388</v>
      </c>
      <c r="CG606" s="33" t="s">
        <v>2389</v>
      </c>
      <c r="CH606" s="34">
        <v>20900</v>
      </c>
      <c r="CI606" s="35">
        <v>45717</v>
      </c>
      <c r="CJ606" s="35"/>
      <c r="CK606" s="36">
        <v>41800</v>
      </c>
      <c r="CL606" s="26">
        <f t="shared" si="61"/>
        <v>20900</v>
      </c>
      <c r="CM606" s="26"/>
      <c r="CR606" s="26" t="str">
        <f t="shared" si="62"/>
        <v>('정약국(대.북.온라인팜)', '496-76-00017', '대구광역시 북구 침산남로19길2 (침산동)', '8806538060026', '스티모린에스크림 10g', 20900, '2025-03-01'),</v>
      </c>
      <c r="DF606" s="39" t="s">
        <v>120</v>
      </c>
      <c r="DG606" s="12" t="s">
        <v>117</v>
      </c>
      <c r="DH606" s="12" t="s">
        <v>203</v>
      </c>
      <c r="DI606" s="40" t="s">
        <v>335</v>
      </c>
      <c r="DJ606" s="39" t="s">
        <v>1575</v>
      </c>
      <c r="DK606" s="41">
        <v>30</v>
      </c>
      <c r="DL606" s="42" t="s">
        <v>93</v>
      </c>
      <c r="DR606" s="43">
        <v>1208</v>
      </c>
      <c r="DS606" s="44" t="s">
        <v>119</v>
      </c>
      <c r="DT606" s="39" t="s">
        <v>120</v>
      </c>
      <c r="DU606" s="44" t="s">
        <v>334</v>
      </c>
      <c r="DV606" s="40" t="s">
        <v>335</v>
      </c>
      <c r="DW606" s="45">
        <v>3</v>
      </c>
      <c r="DX606" s="39" t="s">
        <v>1575</v>
      </c>
      <c r="DY606" s="44" t="s">
        <v>1576</v>
      </c>
      <c r="DZ606" s="46">
        <v>393</v>
      </c>
      <c r="EA606" s="41">
        <v>30</v>
      </c>
    </row>
    <row r="607" spans="79:131" x14ac:dyDescent="0.25">
      <c r="CA607" s="29">
        <v>604</v>
      </c>
      <c r="CB607" s="50"/>
      <c r="CC607" s="58" t="s">
        <v>2468</v>
      </c>
      <c r="CD607" s="31" t="s">
        <v>2469</v>
      </c>
      <c r="CE607" s="58" t="s">
        <v>2470</v>
      </c>
      <c r="CF607" s="32" t="s">
        <v>1041</v>
      </c>
      <c r="CG607" s="33" t="s">
        <v>1004</v>
      </c>
      <c r="CH607" s="34">
        <v>60000</v>
      </c>
      <c r="CI607" s="35">
        <v>45717</v>
      </c>
      <c r="CJ607" s="35"/>
      <c r="CK607" s="36">
        <v>120000</v>
      </c>
      <c r="CL607" s="26">
        <f t="shared" si="61"/>
        <v>60000</v>
      </c>
      <c r="CM607" s="26"/>
      <c r="CR607" s="26" t="str">
        <f t="shared" si="62"/>
        <v>('세종약품대구(주)', '504-81-99834', '대구광역시 북구 환성정길 12-8 (서변동)', '8806538014647', '신일티아민염산염정 10mg', 60000, '2025-03-01'),</v>
      </c>
      <c r="DF607" s="39" t="s">
        <v>120</v>
      </c>
      <c r="DG607" s="12" t="s">
        <v>117</v>
      </c>
      <c r="DH607" s="12" t="s">
        <v>203</v>
      </c>
      <c r="DI607" s="40" t="s">
        <v>382</v>
      </c>
      <c r="DJ607" s="39" t="s">
        <v>1575</v>
      </c>
      <c r="DK607" s="41">
        <v>120</v>
      </c>
      <c r="DL607" s="42" t="s">
        <v>93</v>
      </c>
      <c r="DR607" s="43">
        <v>1249</v>
      </c>
      <c r="DS607" s="44" t="s">
        <v>119</v>
      </c>
      <c r="DT607" s="39" t="s">
        <v>120</v>
      </c>
      <c r="DU607" s="44" t="s">
        <v>381</v>
      </c>
      <c r="DV607" s="40" t="s">
        <v>382</v>
      </c>
      <c r="DW607" s="45">
        <v>3</v>
      </c>
      <c r="DX607" s="39" t="s">
        <v>1575</v>
      </c>
      <c r="DY607" s="44" t="s">
        <v>1576</v>
      </c>
      <c r="DZ607" s="46">
        <v>393</v>
      </c>
      <c r="EA607" s="41">
        <v>120</v>
      </c>
    </row>
    <row r="608" spans="79:131" x14ac:dyDescent="0.25">
      <c r="CA608" s="29">
        <v>605</v>
      </c>
      <c r="CB608" s="50"/>
      <c r="CC608" s="58" t="s">
        <v>2471</v>
      </c>
      <c r="CD608" s="31" t="s">
        <v>2472</v>
      </c>
      <c r="CE608" s="58" t="s">
        <v>2473</v>
      </c>
      <c r="CF608" s="32" t="s">
        <v>732</v>
      </c>
      <c r="CG608" s="33" t="s">
        <v>733</v>
      </c>
      <c r="CH608" s="34">
        <v>5750</v>
      </c>
      <c r="CI608" s="35">
        <v>45689</v>
      </c>
      <c r="CJ608" s="35"/>
      <c r="CK608" s="36">
        <v>11500</v>
      </c>
      <c r="CL608" s="26">
        <f t="shared" si="61"/>
        <v>5750</v>
      </c>
      <c r="CM608" s="26"/>
      <c r="CR608" s="26" t="str">
        <f t="shared" si="62"/>
        <v>('경북정문약국(북.학정)2', '504-23-76258', '대구 북구 학정동921-1', '8806538017259', '신일피리독신정 50mg', 5750, '2025-02-01'),</v>
      </c>
      <c r="DF608" s="39" t="s">
        <v>120</v>
      </c>
      <c r="DG608" s="12" t="s">
        <v>117</v>
      </c>
      <c r="DH608" s="12" t="s">
        <v>203</v>
      </c>
      <c r="DI608" s="40" t="s">
        <v>431</v>
      </c>
      <c r="DJ608" s="39" t="s">
        <v>1575</v>
      </c>
      <c r="DK608" s="41">
        <v>480</v>
      </c>
      <c r="DL608" s="42" t="s">
        <v>93</v>
      </c>
      <c r="DR608" s="43">
        <v>1299</v>
      </c>
      <c r="DS608" s="44" t="s">
        <v>119</v>
      </c>
      <c r="DT608" s="39" t="s">
        <v>120</v>
      </c>
      <c r="DU608" s="44" t="s">
        <v>430</v>
      </c>
      <c r="DV608" s="40" t="s">
        <v>431</v>
      </c>
      <c r="DW608" s="45">
        <v>3</v>
      </c>
      <c r="DX608" s="39" t="s">
        <v>1575</v>
      </c>
      <c r="DY608" s="44" t="s">
        <v>1576</v>
      </c>
      <c r="DZ608" s="46">
        <v>393</v>
      </c>
      <c r="EA608" s="41">
        <v>480</v>
      </c>
    </row>
    <row r="609" spans="79:131" x14ac:dyDescent="0.25">
      <c r="CA609" s="29">
        <v>606</v>
      </c>
      <c r="CB609" s="50"/>
      <c r="CC609" s="58" t="s">
        <v>2474</v>
      </c>
      <c r="CD609" s="31" t="s">
        <v>2475</v>
      </c>
      <c r="CE609" s="58" t="s">
        <v>2476</v>
      </c>
      <c r="CF609" s="32" t="s">
        <v>2388</v>
      </c>
      <c r="CG609" s="33" t="s">
        <v>2389</v>
      </c>
      <c r="CH609" s="34">
        <v>2090</v>
      </c>
      <c r="CI609" s="35">
        <v>45658</v>
      </c>
      <c r="CJ609" s="35"/>
      <c r="CK609" s="36">
        <v>4180</v>
      </c>
      <c r="CL609" s="26">
        <f t="shared" si="61"/>
        <v>2090</v>
      </c>
      <c r="CM609" s="26"/>
      <c r="CR609" s="26" t="str">
        <f t="shared" si="62"/>
        <v>('엘지약국 남구/용호', '202-14-75915', '부산 남구 분포로 111 (용호동, 엘지메트로시티아파트)LG메트로시티 주상가 1003동 2층 204호 LG약국', '8806538060026', '스티모린에스크림 10g', 2090, '2025-01-01'),</v>
      </c>
      <c r="DF609" s="39" t="s">
        <v>120</v>
      </c>
      <c r="DG609" s="12" t="s">
        <v>117</v>
      </c>
      <c r="DH609" s="12" t="s">
        <v>203</v>
      </c>
      <c r="DI609" s="40" t="s">
        <v>532</v>
      </c>
      <c r="DJ609" s="39" t="s">
        <v>1575</v>
      </c>
      <c r="DK609" s="41">
        <v>240</v>
      </c>
      <c r="DL609" s="42" t="s">
        <v>93</v>
      </c>
      <c r="DR609" s="43">
        <v>1339</v>
      </c>
      <c r="DS609" s="44" t="s">
        <v>119</v>
      </c>
      <c r="DT609" s="39" t="s">
        <v>120</v>
      </c>
      <c r="DU609" s="44" t="s">
        <v>531</v>
      </c>
      <c r="DV609" s="40" t="s">
        <v>532</v>
      </c>
      <c r="DW609" s="45">
        <v>3</v>
      </c>
      <c r="DX609" s="39" t="s">
        <v>1575</v>
      </c>
      <c r="DY609" s="44" t="s">
        <v>1576</v>
      </c>
      <c r="DZ609" s="46">
        <v>393</v>
      </c>
      <c r="EA609" s="41">
        <v>240</v>
      </c>
    </row>
    <row r="610" spans="79:131" x14ac:dyDescent="0.25">
      <c r="CA610" s="29">
        <v>607</v>
      </c>
      <c r="CB610" s="50"/>
      <c r="CC610" s="58" t="s">
        <v>2477</v>
      </c>
      <c r="CD610" s="31" t="s">
        <v>2478</v>
      </c>
      <c r="CE610" s="58" t="s">
        <v>2479</v>
      </c>
      <c r="CF610" s="32" t="s">
        <v>1041</v>
      </c>
      <c r="CG610" s="33" t="s">
        <v>1004</v>
      </c>
      <c r="CH610" s="34">
        <v>18000</v>
      </c>
      <c r="CI610" s="35">
        <v>45717</v>
      </c>
      <c r="CJ610" s="35"/>
      <c r="CK610" s="36">
        <v>36000</v>
      </c>
      <c r="CL610" s="26">
        <f t="shared" si="61"/>
        <v>18000</v>
      </c>
      <c r="CM610" s="26"/>
      <c r="CR610" s="26" t="str">
        <f t="shared" si="62"/>
        <v>('스마일약국 서구/아미 1', '603-07-54814', '부산광역시 서구 구덕로 193 (아미동1가)1,2층', '8806538014647', '신일티아민염산염정 10mg', 18000, '2025-03-01'),</v>
      </c>
      <c r="DF610" s="39" t="s">
        <v>120</v>
      </c>
      <c r="DG610" s="12" t="s">
        <v>117</v>
      </c>
      <c r="DH610" s="12" t="s">
        <v>203</v>
      </c>
      <c r="DI610" s="40" t="s">
        <v>420</v>
      </c>
      <c r="DJ610" s="39" t="s">
        <v>2480</v>
      </c>
      <c r="DK610" s="41">
        <v>30</v>
      </c>
      <c r="DL610" s="42" t="s">
        <v>93</v>
      </c>
      <c r="DR610" s="43">
        <v>938</v>
      </c>
      <c r="DS610" s="44" t="s">
        <v>119</v>
      </c>
      <c r="DT610" s="39" t="s">
        <v>120</v>
      </c>
      <c r="DU610" s="44" t="s">
        <v>419</v>
      </c>
      <c r="DV610" s="40" t="s">
        <v>420</v>
      </c>
      <c r="DW610" s="45">
        <v>3</v>
      </c>
      <c r="DX610" s="39" t="s">
        <v>2480</v>
      </c>
      <c r="DY610" s="44" t="s">
        <v>1716</v>
      </c>
      <c r="DZ610" s="46">
        <v>453</v>
      </c>
      <c r="EA610" s="41">
        <v>30</v>
      </c>
    </row>
    <row r="611" spans="79:131" x14ac:dyDescent="0.25">
      <c r="CA611" s="29">
        <v>608</v>
      </c>
      <c r="CB611" s="50"/>
      <c r="CC611" s="58" t="s">
        <v>2481</v>
      </c>
      <c r="CD611" s="31" t="s">
        <v>2482</v>
      </c>
      <c r="CE611" s="58" t="s">
        <v>2483</v>
      </c>
      <c r="CF611" s="32" t="s">
        <v>1001</v>
      </c>
      <c r="CG611" s="33" t="s">
        <v>1002</v>
      </c>
      <c r="CH611" s="34">
        <v>9480</v>
      </c>
      <c r="CI611" s="35">
        <v>45717</v>
      </c>
      <c r="CJ611" s="35"/>
      <c r="CK611" s="36">
        <v>18960</v>
      </c>
      <c r="CL611" s="26">
        <f t="shared" si="61"/>
        <v>9480</v>
      </c>
      <c r="CM611" s="26"/>
      <c r="CR611" s="26" t="str">
        <f t="shared" si="62"/>
        <v>('덕계우정약국 (신)양산/덕계 1', '265-44-00936', '경상남도 양산시 덕계로 46 (덕계동)', '8806538027517', '프라빅정 75mg', 9480, '2025-03-01'),</v>
      </c>
      <c r="DF611" s="39" t="s">
        <v>120</v>
      </c>
      <c r="DG611" s="12" t="s">
        <v>117</v>
      </c>
      <c r="DH611" s="12" t="s">
        <v>203</v>
      </c>
      <c r="DI611" s="40" t="s">
        <v>335</v>
      </c>
      <c r="DJ611" s="39" t="s">
        <v>2480</v>
      </c>
      <c r="DK611" s="41">
        <v>90</v>
      </c>
      <c r="DL611" s="42" t="s">
        <v>93</v>
      </c>
      <c r="DR611" s="43">
        <v>1142</v>
      </c>
      <c r="DS611" s="44" t="s">
        <v>119</v>
      </c>
      <c r="DT611" s="39" t="s">
        <v>120</v>
      </c>
      <c r="DU611" s="44" t="s">
        <v>334</v>
      </c>
      <c r="DV611" s="40" t="s">
        <v>335</v>
      </c>
      <c r="DW611" s="45">
        <v>3</v>
      </c>
      <c r="DX611" s="39" t="s">
        <v>2480</v>
      </c>
      <c r="DY611" s="44" t="s">
        <v>1716</v>
      </c>
      <c r="DZ611" s="46">
        <v>453</v>
      </c>
      <c r="EA611" s="41">
        <v>90</v>
      </c>
    </row>
    <row r="612" spans="79:131" x14ac:dyDescent="0.25">
      <c r="CA612" s="29">
        <v>609</v>
      </c>
      <c r="CB612" s="50"/>
      <c r="CC612" s="58" t="s">
        <v>2484</v>
      </c>
      <c r="CD612" s="31" t="s">
        <v>2485</v>
      </c>
      <c r="CE612" s="58" t="s">
        <v>2486</v>
      </c>
      <c r="CF612" s="32" t="s">
        <v>2043</v>
      </c>
      <c r="CG612" s="33" t="s">
        <v>2044</v>
      </c>
      <c r="CH612" s="34">
        <v>10250</v>
      </c>
      <c r="CI612" s="35">
        <v>45717</v>
      </c>
      <c r="CJ612" s="35"/>
      <c r="CK612" s="36">
        <v>20500</v>
      </c>
      <c r="CL612" s="26">
        <f t="shared" si="61"/>
        <v>10250</v>
      </c>
      <c r="CM612" s="26"/>
      <c r="CR612" s="26" t="str">
        <f t="shared" si="62"/>
        <v>('메디칼약국 북구/덕천 1★', '606-37-44781', '부산 북구 덕천동400-6', '8806538026428', '티니다진정 150mg', 10250, '2025-03-01'),</v>
      </c>
      <c r="DF612" s="39" t="s">
        <v>120</v>
      </c>
      <c r="DG612" s="12" t="s">
        <v>117</v>
      </c>
      <c r="DH612" s="12" t="s">
        <v>203</v>
      </c>
      <c r="DI612" s="40" t="s">
        <v>335</v>
      </c>
      <c r="DJ612" s="39" t="s">
        <v>2480</v>
      </c>
      <c r="DK612" s="41">
        <v>24</v>
      </c>
      <c r="DL612" s="42" t="s">
        <v>93</v>
      </c>
      <c r="DR612" s="43">
        <v>1177</v>
      </c>
      <c r="DS612" s="44" t="s">
        <v>119</v>
      </c>
      <c r="DT612" s="39" t="s">
        <v>120</v>
      </c>
      <c r="DU612" s="44" t="s">
        <v>334</v>
      </c>
      <c r="DV612" s="40" t="s">
        <v>335</v>
      </c>
      <c r="DW612" s="45">
        <v>3</v>
      </c>
      <c r="DX612" s="39" t="s">
        <v>2480</v>
      </c>
      <c r="DY612" s="44" t="s">
        <v>1716</v>
      </c>
      <c r="DZ612" s="46">
        <v>453</v>
      </c>
      <c r="EA612" s="41">
        <v>24</v>
      </c>
    </row>
    <row r="613" spans="79:131" x14ac:dyDescent="0.25">
      <c r="CA613" s="29">
        <v>610</v>
      </c>
      <c r="CB613" s="50"/>
      <c r="CC613" s="58" t="s">
        <v>2487</v>
      </c>
      <c r="CD613" s="31" t="s">
        <v>2488</v>
      </c>
      <c r="CE613" s="58" t="s">
        <v>2489</v>
      </c>
      <c r="CF613" s="32" t="s">
        <v>196</v>
      </c>
      <c r="CG613" s="33" t="s">
        <v>197</v>
      </c>
      <c r="CH613" s="34">
        <v>42720</v>
      </c>
      <c r="CI613" s="35">
        <v>45717</v>
      </c>
      <c r="CJ613" s="35"/>
      <c r="CK613" s="36">
        <v>85440</v>
      </c>
      <c r="CL613" s="26">
        <f t="shared" si="61"/>
        <v>42720</v>
      </c>
      <c r="CM613" s="26"/>
      <c r="CR613" s="26" t="str">
        <f t="shared" si="62"/>
        <v>('튼튼약국(개금.온라인팜)', '208-28-10877', '부산광역시 부산진구 엄광로44번길 36-5 (개금동)', '8806538013848', '리피칸정 20mg', 42720, '2025-03-01'),</v>
      </c>
      <c r="DF613" s="39" t="s">
        <v>120</v>
      </c>
      <c r="DG613" s="12" t="s">
        <v>117</v>
      </c>
      <c r="DH613" s="12" t="s">
        <v>203</v>
      </c>
      <c r="DI613" s="40" t="s">
        <v>532</v>
      </c>
      <c r="DJ613" s="39" t="s">
        <v>2490</v>
      </c>
      <c r="DK613" s="41">
        <v>150</v>
      </c>
      <c r="DL613" s="42" t="s">
        <v>93</v>
      </c>
      <c r="DR613" s="43">
        <v>1340</v>
      </c>
      <c r="DS613" s="44" t="s">
        <v>119</v>
      </c>
      <c r="DT613" s="39" t="s">
        <v>120</v>
      </c>
      <c r="DU613" s="44" t="s">
        <v>531</v>
      </c>
      <c r="DV613" s="40" t="s">
        <v>532</v>
      </c>
      <c r="DW613" s="45">
        <v>3</v>
      </c>
      <c r="DX613" s="39" t="s">
        <v>2490</v>
      </c>
      <c r="DY613" s="44" t="s">
        <v>1728</v>
      </c>
      <c r="DZ613" s="46">
        <v>301</v>
      </c>
      <c r="EA613" s="41">
        <v>150</v>
      </c>
    </row>
    <row r="614" spans="79:131" x14ac:dyDescent="0.25">
      <c r="CA614" s="29">
        <v>611</v>
      </c>
      <c r="CB614" s="50"/>
      <c r="CC614" s="58" t="s">
        <v>2491</v>
      </c>
      <c r="CD614" s="31" t="s">
        <v>2492</v>
      </c>
      <c r="CE614" s="58">
        <v>0</v>
      </c>
      <c r="CF614" s="32" t="s">
        <v>1390</v>
      </c>
      <c r="CG614" s="33" t="s">
        <v>1391</v>
      </c>
      <c r="CH614" s="34">
        <v>23750</v>
      </c>
      <c r="CI614" s="35">
        <v>45717</v>
      </c>
      <c r="CJ614" s="35"/>
      <c r="CK614" s="36">
        <v>47500</v>
      </c>
      <c r="CL614" s="26">
        <f t="shared" si="61"/>
        <v>23750</v>
      </c>
      <c r="CM614" s="26"/>
      <c r="CR614" s="26" t="str">
        <f t="shared" si="62"/>
        <v>('모범약국(거제)', '612-27-22328', '0', '8806538026527', '티니다진정 500mg', 23750, '2025-03-01'),</v>
      </c>
      <c r="DF614" s="39" t="s">
        <v>120</v>
      </c>
      <c r="DG614" s="12" t="s">
        <v>117</v>
      </c>
      <c r="DH614" s="12" t="s">
        <v>203</v>
      </c>
      <c r="DI614" s="40" t="s">
        <v>335</v>
      </c>
      <c r="DJ614" s="39" t="s">
        <v>1588</v>
      </c>
      <c r="DK614" s="41">
        <v>180</v>
      </c>
      <c r="DL614" s="42" t="s">
        <v>93</v>
      </c>
      <c r="DR614" s="43">
        <v>1102</v>
      </c>
      <c r="DS614" s="44" t="s">
        <v>119</v>
      </c>
      <c r="DT614" s="39" t="s">
        <v>120</v>
      </c>
      <c r="DU614" s="44" t="s">
        <v>334</v>
      </c>
      <c r="DV614" s="40" t="s">
        <v>335</v>
      </c>
      <c r="DW614" s="45">
        <v>3</v>
      </c>
      <c r="DX614" s="39" t="s">
        <v>1588</v>
      </c>
      <c r="DY614" s="44" t="s">
        <v>1589</v>
      </c>
      <c r="DZ614" s="46">
        <v>572</v>
      </c>
      <c r="EA614" s="41">
        <v>180</v>
      </c>
    </row>
    <row r="615" spans="79:131" x14ac:dyDescent="0.25">
      <c r="CA615" s="29">
        <v>612</v>
      </c>
      <c r="CB615" s="50"/>
      <c r="CC615" s="58" t="s">
        <v>2493</v>
      </c>
      <c r="CD615" s="31" t="s">
        <v>2494</v>
      </c>
      <c r="CE615" s="58" t="s">
        <v>2495</v>
      </c>
      <c r="CF615" s="32" t="s">
        <v>2388</v>
      </c>
      <c r="CG615" s="33" t="s">
        <v>2389</v>
      </c>
      <c r="CH615" s="31">
        <v>4180</v>
      </c>
      <c r="CI615" s="35">
        <v>45717</v>
      </c>
      <c r="CJ615" s="35"/>
      <c r="CK615" s="56">
        <v>8360</v>
      </c>
      <c r="CL615" s="26">
        <f t="shared" si="61"/>
        <v>4180</v>
      </c>
      <c r="CM615" s="26"/>
      <c r="CR615" s="26" t="str">
        <f t="shared" si="62"/>
        <v>('보배온누리약국(창원.신)', '701-73-00392', '경남 창원시 의창구 우곡로217번길 36 (명서동)1층', '8806538060026', '스티모린에스크림 10g', 4180, '2025-03-01'),</v>
      </c>
      <c r="DF615" s="39" t="s">
        <v>120</v>
      </c>
      <c r="DG615" s="12" t="s">
        <v>117</v>
      </c>
      <c r="DH615" s="12" t="s">
        <v>203</v>
      </c>
      <c r="DI615" s="40" t="s">
        <v>335</v>
      </c>
      <c r="DJ615" s="39" t="s">
        <v>1588</v>
      </c>
      <c r="DK615" s="41">
        <v>90</v>
      </c>
      <c r="DL615" s="42" t="s">
        <v>93</v>
      </c>
      <c r="DR615" s="43">
        <v>1143</v>
      </c>
      <c r="DS615" s="44" t="s">
        <v>119</v>
      </c>
      <c r="DT615" s="39" t="s">
        <v>120</v>
      </c>
      <c r="DU615" s="44" t="s">
        <v>334</v>
      </c>
      <c r="DV615" s="40" t="s">
        <v>335</v>
      </c>
      <c r="DW615" s="45">
        <v>3</v>
      </c>
      <c r="DX615" s="39" t="s">
        <v>1588</v>
      </c>
      <c r="DY615" s="44" t="s">
        <v>1589</v>
      </c>
      <c r="DZ615" s="46">
        <v>572</v>
      </c>
      <c r="EA615" s="41">
        <v>90</v>
      </c>
    </row>
    <row r="616" spans="79:131" x14ac:dyDescent="0.25">
      <c r="CA616" s="29">
        <v>613</v>
      </c>
      <c r="CB616" s="50"/>
      <c r="CC616" s="58" t="s">
        <v>2496</v>
      </c>
      <c r="CD616" s="31" t="s">
        <v>2497</v>
      </c>
      <c r="CE616" s="58" t="s">
        <v>2498</v>
      </c>
      <c r="CF616" s="32" t="s">
        <v>1041</v>
      </c>
      <c r="CG616" s="33" t="s">
        <v>1004</v>
      </c>
      <c r="CH616" s="31">
        <v>6000</v>
      </c>
      <c r="CI616" s="35">
        <v>45717</v>
      </c>
      <c r="CJ616" s="35"/>
      <c r="CK616" s="56">
        <v>12000</v>
      </c>
      <c r="CL616" s="26">
        <f t="shared" si="61"/>
        <v>6000</v>
      </c>
      <c r="CM616" s="26"/>
      <c r="CR616" s="26" t="str">
        <f t="shared" si="62"/>
        <v>('김약국(통영.무전)', '474-31-00582', '경남 통영시 무전대로 41 102호 (무전동 유정빌딩)', '8806538014647', '신일티아민염산염정 10mg', 6000, '2025-03-01'),</v>
      </c>
      <c r="DF616" s="39" t="s">
        <v>120</v>
      </c>
      <c r="DG616" s="12" t="s">
        <v>117</v>
      </c>
      <c r="DH616" s="12" t="s">
        <v>203</v>
      </c>
      <c r="DI616" s="40" t="s">
        <v>335</v>
      </c>
      <c r="DJ616" s="39" t="s">
        <v>1588</v>
      </c>
      <c r="DK616" s="41">
        <v>240</v>
      </c>
      <c r="DL616" s="42" t="s">
        <v>93</v>
      </c>
      <c r="DR616" s="43">
        <v>1178</v>
      </c>
      <c r="DS616" s="44" t="s">
        <v>119</v>
      </c>
      <c r="DT616" s="39" t="s">
        <v>120</v>
      </c>
      <c r="DU616" s="44" t="s">
        <v>334</v>
      </c>
      <c r="DV616" s="40" t="s">
        <v>335</v>
      </c>
      <c r="DW616" s="45">
        <v>3</v>
      </c>
      <c r="DX616" s="39" t="s">
        <v>1588</v>
      </c>
      <c r="DY616" s="44" t="s">
        <v>1589</v>
      </c>
      <c r="DZ616" s="46">
        <v>572</v>
      </c>
      <c r="EA616" s="41">
        <v>240</v>
      </c>
    </row>
    <row r="617" spans="79:131" x14ac:dyDescent="0.25">
      <c r="CA617" s="29">
        <v>614</v>
      </c>
      <c r="CB617" s="50"/>
      <c r="CC617" s="58" t="s">
        <v>2499</v>
      </c>
      <c r="CD617" s="31" t="s">
        <v>2500</v>
      </c>
      <c r="CE617" s="58" t="s">
        <v>2501</v>
      </c>
      <c r="CF617" s="32" t="s">
        <v>732</v>
      </c>
      <c r="CG617" s="33" t="s">
        <v>733</v>
      </c>
      <c r="CH617" s="34">
        <v>5750</v>
      </c>
      <c r="CI617" s="35">
        <v>45689</v>
      </c>
      <c r="CJ617" s="35"/>
      <c r="CK617" s="36">
        <v>11500</v>
      </c>
      <c r="CL617" s="26">
        <f t="shared" si="61"/>
        <v>5750</v>
      </c>
      <c r="CM617" s="26"/>
      <c r="CR617" s="26" t="str">
        <f t="shared" si="62"/>
        <v>('신정약국(대.중.온라인팜)', '514-12-48199', '대구광역 중구 서문로1가68-2', '8806538017259', '신일피리독신정 50mg', 5750, '2025-02-01'),</v>
      </c>
      <c r="DF617" s="39" t="s">
        <v>120</v>
      </c>
      <c r="DG617" s="12" t="s">
        <v>117</v>
      </c>
      <c r="DH617" s="12" t="s">
        <v>203</v>
      </c>
      <c r="DI617" s="40" t="s">
        <v>532</v>
      </c>
      <c r="DJ617" s="39" t="s">
        <v>1588</v>
      </c>
      <c r="DK617" s="41">
        <v>600</v>
      </c>
      <c r="DL617" s="42" t="s">
        <v>93</v>
      </c>
      <c r="DR617" s="43">
        <v>1341</v>
      </c>
      <c r="DS617" s="44" t="s">
        <v>119</v>
      </c>
      <c r="DT617" s="39" t="s">
        <v>120</v>
      </c>
      <c r="DU617" s="44" t="s">
        <v>531</v>
      </c>
      <c r="DV617" s="40" t="s">
        <v>532</v>
      </c>
      <c r="DW617" s="45">
        <v>3</v>
      </c>
      <c r="DX617" s="39" t="s">
        <v>1588</v>
      </c>
      <c r="DY617" s="44" t="s">
        <v>1589</v>
      </c>
      <c r="DZ617" s="46">
        <v>572</v>
      </c>
      <c r="EA617" s="41">
        <v>600</v>
      </c>
    </row>
    <row r="618" spans="79:131" x14ac:dyDescent="0.25">
      <c r="CA618" s="29">
        <v>615</v>
      </c>
      <c r="CB618" s="50"/>
      <c r="CC618" s="58" t="s">
        <v>2502</v>
      </c>
      <c r="CD618" s="31" t="s">
        <v>2503</v>
      </c>
      <c r="CE618" s="58" t="s">
        <v>2504</v>
      </c>
      <c r="CF618" s="32" t="s">
        <v>615</v>
      </c>
      <c r="CG618" s="33" t="s">
        <v>616</v>
      </c>
      <c r="CH618" s="34">
        <v>7500</v>
      </c>
      <c r="CI618" s="35">
        <v>45658</v>
      </c>
      <c r="CJ618" s="35"/>
      <c r="CK618" s="36">
        <v>15000</v>
      </c>
      <c r="CL618" s="26">
        <f t="shared" si="61"/>
        <v>7500</v>
      </c>
      <c r="CM618" s="26"/>
      <c r="CR618" s="26" t="str">
        <f t="shared" si="62"/>
        <v>('수덕약국(영천)', '587-07-01937', '경상북도 영천시 완산로 68, (1층 일부) (완산동)', '8806538015149', '신일폴산정 1mg', 7500, '2025-01-01'),</v>
      </c>
      <c r="DF618" s="39" t="s">
        <v>120</v>
      </c>
      <c r="DG618" s="12" t="s">
        <v>117</v>
      </c>
      <c r="DH618" s="12" t="s">
        <v>203</v>
      </c>
      <c r="DI618" s="40" t="s">
        <v>335</v>
      </c>
      <c r="DJ618" s="39" t="s">
        <v>2505</v>
      </c>
      <c r="DK618" s="41">
        <v>60</v>
      </c>
      <c r="DL618" s="42" t="s">
        <v>93</v>
      </c>
      <c r="DR618" s="43">
        <v>1179</v>
      </c>
      <c r="DS618" s="44" t="s">
        <v>119</v>
      </c>
      <c r="DT618" s="39" t="s">
        <v>120</v>
      </c>
      <c r="DU618" s="44" t="s">
        <v>334</v>
      </c>
      <c r="DV618" s="40" t="s">
        <v>335</v>
      </c>
      <c r="DW618" s="45">
        <v>3</v>
      </c>
      <c r="DX618" s="39" t="s">
        <v>2505</v>
      </c>
      <c r="DY618" s="44" t="s">
        <v>1746</v>
      </c>
      <c r="DZ618" s="46">
        <v>420</v>
      </c>
      <c r="EA618" s="41">
        <v>60</v>
      </c>
    </row>
    <row r="619" spans="79:131" x14ac:dyDescent="0.25">
      <c r="CA619" s="29">
        <v>616</v>
      </c>
      <c r="CB619" s="50"/>
      <c r="CC619" s="58" t="s">
        <v>2506</v>
      </c>
      <c r="CD619" s="31" t="s">
        <v>2507</v>
      </c>
      <c r="CE619" s="58" t="s">
        <v>2508</v>
      </c>
      <c r="CF619" s="32" t="s">
        <v>732</v>
      </c>
      <c r="CG619" s="33" t="s">
        <v>733</v>
      </c>
      <c r="CH619" s="34">
        <v>5750</v>
      </c>
      <c r="CI619" s="35">
        <v>45717</v>
      </c>
      <c r="CJ619" s="35"/>
      <c r="CK619" s="36">
        <v>11500</v>
      </c>
      <c r="CL619" s="26">
        <f t="shared" si="61"/>
        <v>5750</v>
      </c>
      <c r="CM619" s="26"/>
      <c r="CR619" s="26" t="str">
        <f t="shared" si="62"/>
        <v>('베스트약국 수영/광안 1', '484-24-01085', '부산광역시 수영구 수영로 710 (광안동) 1층', '8806538017259', '신일피리독신정 50mg', 5750, '2025-03-01'),</v>
      </c>
      <c r="DF619" s="39" t="s">
        <v>120</v>
      </c>
      <c r="DG619" s="12" t="s">
        <v>117</v>
      </c>
      <c r="DH619" s="12" t="s">
        <v>203</v>
      </c>
      <c r="DI619" s="40" t="s">
        <v>532</v>
      </c>
      <c r="DJ619" s="39" t="s">
        <v>2505</v>
      </c>
      <c r="DK619" s="41">
        <v>300</v>
      </c>
      <c r="DL619" s="42" t="s">
        <v>93</v>
      </c>
      <c r="DR619" s="43">
        <v>1342</v>
      </c>
      <c r="DS619" s="44" t="s">
        <v>119</v>
      </c>
      <c r="DT619" s="39" t="s">
        <v>120</v>
      </c>
      <c r="DU619" s="44" t="s">
        <v>531</v>
      </c>
      <c r="DV619" s="40" t="s">
        <v>532</v>
      </c>
      <c r="DW619" s="45">
        <v>3</v>
      </c>
      <c r="DX619" s="39" t="s">
        <v>2505</v>
      </c>
      <c r="DY619" s="44" t="s">
        <v>1746</v>
      </c>
      <c r="DZ619" s="46">
        <v>420</v>
      </c>
      <c r="EA619" s="41">
        <v>300</v>
      </c>
    </row>
    <row r="620" spans="79:131" x14ac:dyDescent="0.25">
      <c r="CA620" s="29">
        <v>617</v>
      </c>
      <c r="CB620" s="50"/>
      <c r="CC620" s="58" t="s">
        <v>2509</v>
      </c>
      <c r="CD620" s="31" t="s">
        <v>2510</v>
      </c>
      <c r="CE620" s="58" t="s">
        <v>2511</v>
      </c>
      <c r="CF620" s="32" t="s">
        <v>1041</v>
      </c>
      <c r="CG620" s="33" t="s">
        <v>1004</v>
      </c>
      <c r="CH620" s="34">
        <v>18000</v>
      </c>
      <c r="CI620" s="35">
        <v>45717</v>
      </c>
      <c r="CJ620" s="35"/>
      <c r="CK620" s="36">
        <v>36000</v>
      </c>
      <c r="CL620" s="26">
        <f t="shared" si="61"/>
        <v>18000</v>
      </c>
      <c r="CM620" s="26"/>
      <c r="CR620" s="26" t="str">
        <f t="shared" si="62"/>
        <v>('주식회사 정문(삼자물류)', '490-86-00717', '울산광역시 중구 종가로 661 (서동)203호,204호', '8806538014647', '신일티아민염산염정 10mg', 18000, '2025-03-01'),</v>
      </c>
      <c r="DF620" s="39" t="s">
        <v>120</v>
      </c>
      <c r="DG620" s="12" t="s">
        <v>117</v>
      </c>
      <c r="DH620" s="12" t="s">
        <v>203</v>
      </c>
      <c r="DI620" s="40" t="s">
        <v>335</v>
      </c>
      <c r="DJ620" s="39" t="s">
        <v>2512</v>
      </c>
      <c r="DK620" s="41">
        <v>30</v>
      </c>
      <c r="DL620" s="42" t="s">
        <v>93</v>
      </c>
      <c r="DR620" s="43">
        <v>1180</v>
      </c>
      <c r="DS620" s="44" t="s">
        <v>119</v>
      </c>
      <c r="DT620" s="39" t="s">
        <v>120</v>
      </c>
      <c r="DU620" s="44" t="s">
        <v>334</v>
      </c>
      <c r="DV620" s="40" t="s">
        <v>335</v>
      </c>
      <c r="DW620" s="45">
        <v>3</v>
      </c>
      <c r="DX620" s="39" t="s">
        <v>2512</v>
      </c>
      <c r="DY620" s="44" t="s">
        <v>1752</v>
      </c>
      <c r="DZ620" s="46">
        <v>381</v>
      </c>
      <c r="EA620" s="41">
        <v>30</v>
      </c>
    </row>
    <row r="621" spans="79:131" x14ac:dyDescent="0.25">
      <c r="CA621" s="29">
        <v>618</v>
      </c>
      <c r="CB621" s="50"/>
      <c r="CC621" s="58" t="s">
        <v>2509</v>
      </c>
      <c r="CD621" s="31" t="s">
        <v>2510</v>
      </c>
      <c r="CE621" s="58" t="s">
        <v>2511</v>
      </c>
      <c r="CF621" s="32" t="s">
        <v>732</v>
      </c>
      <c r="CG621" s="33" t="s">
        <v>733</v>
      </c>
      <c r="CH621" s="34">
        <v>5750</v>
      </c>
      <c r="CI621" s="35">
        <v>45717</v>
      </c>
      <c r="CJ621" s="35"/>
      <c r="CK621" s="36">
        <v>11500</v>
      </c>
      <c r="CL621" s="26">
        <f t="shared" si="61"/>
        <v>5750</v>
      </c>
      <c r="CM621" s="26"/>
      <c r="CR621" s="26" t="str">
        <f t="shared" si="62"/>
        <v>('주식회사 정문(삼자물류)', '490-86-00717', '울산광역시 중구 종가로 661 (서동)203호,204호', '8806538017259', '신일피리독신정 50mg', 5750, '2025-03-01'),</v>
      </c>
      <c r="DF621" s="39" t="s">
        <v>120</v>
      </c>
      <c r="DG621" s="12" t="s">
        <v>117</v>
      </c>
      <c r="DH621" s="12" t="s">
        <v>203</v>
      </c>
      <c r="DI621" s="40" t="s">
        <v>532</v>
      </c>
      <c r="DJ621" s="39" t="s">
        <v>2512</v>
      </c>
      <c r="DK621" s="41">
        <v>90</v>
      </c>
      <c r="DL621" s="42" t="s">
        <v>93</v>
      </c>
      <c r="DR621" s="43">
        <v>1343</v>
      </c>
      <c r="DS621" s="44" t="s">
        <v>119</v>
      </c>
      <c r="DT621" s="39" t="s">
        <v>120</v>
      </c>
      <c r="DU621" s="44" t="s">
        <v>531</v>
      </c>
      <c r="DV621" s="40" t="s">
        <v>532</v>
      </c>
      <c r="DW621" s="45">
        <v>3</v>
      </c>
      <c r="DX621" s="39" t="s">
        <v>2512</v>
      </c>
      <c r="DY621" s="44" t="s">
        <v>1752</v>
      </c>
      <c r="DZ621" s="46">
        <v>381</v>
      </c>
      <c r="EA621" s="41">
        <v>90</v>
      </c>
    </row>
    <row r="622" spans="79:131" x14ac:dyDescent="0.25">
      <c r="CA622" s="29">
        <v>619</v>
      </c>
      <c r="CB622" s="50"/>
      <c r="CC622" s="58" t="s">
        <v>2513</v>
      </c>
      <c r="CD622" s="31" t="s">
        <v>2514</v>
      </c>
      <c r="CE622" s="58" t="s">
        <v>2515</v>
      </c>
      <c r="CF622" s="32" t="s">
        <v>2388</v>
      </c>
      <c r="CG622" s="33" t="s">
        <v>2389</v>
      </c>
      <c r="CH622" s="34">
        <v>6270</v>
      </c>
      <c r="CI622" s="35">
        <v>45717</v>
      </c>
      <c r="CJ622" s="35"/>
      <c r="CK622" s="36">
        <v>12540</v>
      </c>
      <c r="CL622" s="26">
        <f t="shared" si="61"/>
        <v>6270</v>
      </c>
      <c r="CM622" s="26"/>
      <c r="CR622" s="26" t="str">
        <f t="shared" si="62"/>
        <v>('청솔약국 연제/연산', '294-14-01770', '부산광역시 연제구 연산동788-8 1층', '8806538060026', '스티모린에스크림 10g', 6270, '2025-03-01'),</v>
      </c>
      <c r="DF622" s="39" t="s">
        <v>120</v>
      </c>
      <c r="DG622" s="12" t="s">
        <v>117</v>
      </c>
      <c r="DH622" s="12" t="s">
        <v>203</v>
      </c>
      <c r="DI622" s="40" t="s">
        <v>307</v>
      </c>
      <c r="DJ622" s="39" t="s">
        <v>1591</v>
      </c>
      <c r="DK622" s="41">
        <v>639</v>
      </c>
      <c r="DL622" s="42" t="s">
        <v>93</v>
      </c>
      <c r="DR622" s="43">
        <v>910</v>
      </c>
      <c r="DS622" s="44" t="s">
        <v>119</v>
      </c>
      <c r="DT622" s="39" t="s">
        <v>120</v>
      </c>
      <c r="DU622" s="44" t="s">
        <v>306</v>
      </c>
      <c r="DV622" s="40" t="s">
        <v>307</v>
      </c>
      <c r="DW622" s="45">
        <v>3</v>
      </c>
      <c r="DX622" s="39" t="s">
        <v>1591</v>
      </c>
      <c r="DY622" s="44" t="s">
        <v>1592</v>
      </c>
      <c r="DZ622" s="46">
        <v>88</v>
      </c>
      <c r="EA622" s="41">
        <v>639</v>
      </c>
    </row>
    <row r="623" spans="79:131" x14ac:dyDescent="0.25">
      <c r="CA623" s="29">
        <v>620</v>
      </c>
      <c r="CB623" s="50"/>
      <c r="CC623" s="58" t="s">
        <v>2429</v>
      </c>
      <c r="CD623" s="31" t="s">
        <v>2430</v>
      </c>
      <c r="CE623" s="58" t="s">
        <v>2431</v>
      </c>
      <c r="CF623" s="32" t="s">
        <v>84</v>
      </c>
      <c r="CG623" s="33" t="s">
        <v>85</v>
      </c>
      <c r="CH623" s="34">
        <v>198900</v>
      </c>
      <c r="CI623" s="35">
        <v>45717</v>
      </c>
      <c r="CJ623" s="35"/>
      <c r="CK623" s="36">
        <v>397800</v>
      </c>
      <c r="CL623" s="26">
        <f t="shared" si="61"/>
        <v>198900</v>
      </c>
      <c r="CM623" s="26"/>
      <c r="CR623" s="26" t="str">
        <f t="shared" si="62"/>
        <v>('조은약국 진구/개금', '605-36-19225', '부산광역시 부산진구 개금동 564-311,2층', '8806538013749', '리피칸정 10mg', 198900, '2025-03-01'),</v>
      </c>
      <c r="DF623" s="39" t="s">
        <v>120</v>
      </c>
      <c r="DG623" s="12" t="s">
        <v>117</v>
      </c>
      <c r="DH623" s="12" t="s">
        <v>203</v>
      </c>
      <c r="DI623" s="40" t="s">
        <v>359</v>
      </c>
      <c r="DJ623" s="39" t="s">
        <v>1591</v>
      </c>
      <c r="DK623" s="41">
        <v>532</v>
      </c>
      <c r="DL623" s="42" t="s">
        <v>93</v>
      </c>
      <c r="DR623" s="43">
        <v>917</v>
      </c>
      <c r="DS623" s="44" t="s">
        <v>119</v>
      </c>
      <c r="DT623" s="39" t="s">
        <v>120</v>
      </c>
      <c r="DU623" s="44" t="s">
        <v>358</v>
      </c>
      <c r="DV623" s="40" t="s">
        <v>359</v>
      </c>
      <c r="DW623" s="45">
        <v>3</v>
      </c>
      <c r="DX623" s="39" t="s">
        <v>1591</v>
      </c>
      <c r="DY623" s="44" t="s">
        <v>1592</v>
      </c>
      <c r="DZ623" s="46">
        <v>88</v>
      </c>
      <c r="EA623" s="41">
        <v>532</v>
      </c>
    </row>
    <row r="624" spans="79:131" x14ac:dyDescent="0.25">
      <c r="CA624" s="29">
        <v>621</v>
      </c>
      <c r="CB624" s="50"/>
      <c r="CC624" s="58" t="s">
        <v>2516</v>
      </c>
      <c r="CD624" s="31" t="s">
        <v>2517</v>
      </c>
      <c r="CE624" s="58" t="s">
        <v>2518</v>
      </c>
      <c r="CF624" s="32" t="s">
        <v>2388</v>
      </c>
      <c r="CG624" s="33" t="s">
        <v>2389</v>
      </c>
      <c r="CH624" s="34">
        <v>104500</v>
      </c>
      <c r="CI624" s="35">
        <v>45717</v>
      </c>
      <c r="CJ624" s="35"/>
      <c r="CK624" s="36">
        <v>209000</v>
      </c>
      <c r="CL624" s="26">
        <f t="shared" si="61"/>
        <v>104500</v>
      </c>
      <c r="CM624" s="26"/>
      <c r="CR624" s="26" t="str">
        <f t="shared" si="62"/>
        <v>('백제약품(주)원주지점', '224-85-09735', '강원도 원주시 판부면 오성마을길 61', '8806538060026', '스티모린에스크림 10g', 104500, '2025-03-01'),</v>
      </c>
      <c r="DF624" s="39" t="s">
        <v>120</v>
      </c>
      <c r="DG624" s="12" t="s">
        <v>117</v>
      </c>
      <c r="DH624" s="12" t="s">
        <v>203</v>
      </c>
      <c r="DI624" s="40" t="s">
        <v>359</v>
      </c>
      <c r="DJ624" s="39" t="s">
        <v>1591</v>
      </c>
      <c r="DK624" s="41">
        <v>126</v>
      </c>
      <c r="DL624" s="42" t="s">
        <v>93</v>
      </c>
      <c r="DR624" s="43">
        <v>922</v>
      </c>
      <c r="DS624" s="44" t="s">
        <v>119</v>
      </c>
      <c r="DT624" s="39" t="s">
        <v>120</v>
      </c>
      <c r="DU624" s="44" t="s">
        <v>358</v>
      </c>
      <c r="DV624" s="40" t="s">
        <v>359</v>
      </c>
      <c r="DW624" s="45">
        <v>3</v>
      </c>
      <c r="DX624" s="39" t="s">
        <v>1591</v>
      </c>
      <c r="DY624" s="44" t="s">
        <v>1592</v>
      </c>
      <c r="DZ624" s="46">
        <v>88</v>
      </c>
      <c r="EA624" s="41">
        <v>126</v>
      </c>
    </row>
    <row r="625" spans="79:131" x14ac:dyDescent="0.25">
      <c r="CA625" s="29">
        <v>622</v>
      </c>
      <c r="CB625" s="50"/>
      <c r="CC625" s="58" t="s">
        <v>2519</v>
      </c>
      <c r="CD625" s="31" t="s">
        <v>2520</v>
      </c>
      <c r="CE625" s="58" t="s">
        <v>2521</v>
      </c>
      <c r="CF625" s="32" t="s">
        <v>1001</v>
      </c>
      <c r="CG625" s="33" t="s">
        <v>1002</v>
      </c>
      <c r="CH625" s="34">
        <v>9480</v>
      </c>
      <c r="CI625" s="35">
        <v>45717</v>
      </c>
      <c r="CJ625" s="35"/>
      <c r="CK625" s="36">
        <v>18960</v>
      </c>
      <c r="CL625" s="26">
        <f t="shared" si="61"/>
        <v>9480</v>
      </c>
      <c r="CM625" s="26"/>
      <c r="CR625" s="26" t="str">
        <f t="shared" si="62"/>
        <v>('티에스팜(주)', '817-88-00269', '경상남도 창원시 의창구 대산면 진산대로 277-3', '8806538027517', '프라빅정 75mg', 9480, '2025-03-01'),</v>
      </c>
      <c r="DF625" s="39" t="s">
        <v>120</v>
      </c>
      <c r="DG625" s="12" t="s">
        <v>117</v>
      </c>
      <c r="DH625" s="12" t="s">
        <v>203</v>
      </c>
      <c r="DI625" s="40" t="s">
        <v>370</v>
      </c>
      <c r="DJ625" s="39" t="s">
        <v>1591</v>
      </c>
      <c r="DK625" s="41">
        <v>63</v>
      </c>
      <c r="DL625" s="42" t="s">
        <v>93</v>
      </c>
      <c r="DR625" s="43">
        <v>942</v>
      </c>
      <c r="DS625" s="44" t="s">
        <v>119</v>
      </c>
      <c r="DT625" s="39" t="s">
        <v>120</v>
      </c>
      <c r="DU625" s="44" t="s">
        <v>369</v>
      </c>
      <c r="DV625" s="40" t="s">
        <v>370</v>
      </c>
      <c r="DW625" s="45">
        <v>3</v>
      </c>
      <c r="DX625" s="39" t="s">
        <v>1591</v>
      </c>
      <c r="DY625" s="44" t="s">
        <v>1592</v>
      </c>
      <c r="DZ625" s="46">
        <v>88</v>
      </c>
      <c r="EA625" s="41">
        <v>63</v>
      </c>
    </row>
    <row r="626" spans="79:131" x14ac:dyDescent="0.25">
      <c r="CA626" s="29">
        <v>623</v>
      </c>
      <c r="CB626" s="50"/>
      <c r="CC626" s="58" t="s">
        <v>2522</v>
      </c>
      <c r="CD626" s="31" t="s">
        <v>2523</v>
      </c>
      <c r="CE626" s="58" t="s">
        <v>2524</v>
      </c>
      <c r="CF626" s="32" t="s">
        <v>615</v>
      </c>
      <c r="CG626" s="33" t="s">
        <v>616</v>
      </c>
      <c r="CH626" s="34">
        <v>7500</v>
      </c>
      <c r="CI626" s="35">
        <v>45689</v>
      </c>
      <c r="CJ626" s="35"/>
      <c r="CK626" s="36">
        <v>15000</v>
      </c>
      <c r="CL626" s="26">
        <f t="shared" si="61"/>
        <v>7500</v>
      </c>
      <c r="CM626" s="26"/>
      <c r="CR626" s="26" t="str">
        <f t="shared" si="62"/>
        <v>('윤이약국(왜관)', '172-73-00556', '경상북도 칠곡군 왜관읍 중앙로2길 36(1층 북편)', '8806538015149', '신일폴산정 1mg', 7500, '2025-02-01'),</v>
      </c>
      <c r="DF626" s="39" t="s">
        <v>120</v>
      </c>
      <c r="DG626" s="12" t="s">
        <v>117</v>
      </c>
      <c r="DH626" s="12" t="s">
        <v>203</v>
      </c>
      <c r="DI626" s="40" t="s">
        <v>346</v>
      </c>
      <c r="DJ626" s="39" t="s">
        <v>1591</v>
      </c>
      <c r="DK626" s="41">
        <v>2378</v>
      </c>
      <c r="DL626" s="42" t="s">
        <v>93</v>
      </c>
      <c r="DR626" s="43">
        <v>975</v>
      </c>
      <c r="DS626" s="44" t="s">
        <v>119</v>
      </c>
      <c r="DT626" s="39" t="s">
        <v>120</v>
      </c>
      <c r="DU626" s="44" t="s">
        <v>345</v>
      </c>
      <c r="DV626" s="40" t="s">
        <v>346</v>
      </c>
      <c r="DW626" s="45">
        <v>3</v>
      </c>
      <c r="DX626" s="39" t="s">
        <v>1591</v>
      </c>
      <c r="DY626" s="44" t="s">
        <v>1592</v>
      </c>
      <c r="DZ626" s="46">
        <v>88</v>
      </c>
      <c r="EA626" s="41">
        <v>2378</v>
      </c>
    </row>
    <row r="627" spans="79:131" x14ac:dyDescent="0.25">
      <c r="CA627" s="29">
        <v>624</v>
      </c>
      <c r="CB627" s="50"/>
      <c r="CC627" s="58" t="s">
        <v>2525</v>
      </c>
      <c r="CD627" s="31" t="s">
        <v>2526</v>
      </c>
      <c r="CE627" s="58" t="s">
        <v>2527</v>
      </c>
      <c r="CF627" s="32" t="s">
        <v>1259</v>
      </c>
      <c r="CG627" s="33" t="s">
        <v>1260</v>
      </c>
      <c r="CH627" s="34">
        <v>12500</v>
      </c>
      <c r="CI627" s="35">
        <v>45658</v>
      </c>
      <c r="CJ627" s="35"/>
      <c r="CK627" s="36">
        <v>25000</v>
      </c>
      <c r="CL627" s="26">
        <f t="shared" si="61"/>
        <v>12500</v>
      </c>
      <c r="CM627" s="26"/>
      <c r="CR627" s="26" t="str">
        <f t="shared" si="62"/>
        <v>('천사온누리약국(신.포항)', '763-11-01090', '경북 포항시 북구 장량중앙로 52 (양덕동)양덕프라자 103호 천사온누리약국', '8806538005737', '메코민캡슐 500mcg', 12500, '2025-01-01'),</v>
      </c>
      <c r="DF627" s="39" t="s">
        <v>120</v>
      </c>
      <c r="DG627" s="12" t="s">
        <v>117</v>
      </c>
      <c r="DH627" s="12" t="s">
        <v>203</v>
      </c>
      <c r="DI627" s="40" t="s">
        <v>346</v>
      </c>
      <c r="DJ627" s="39" t="s">
        <v>1591</v>
      </c>
      <c r="DK627" s="41">
        <v>1389</v>
      </c>
      <c r="DL627" s="42" t="s">
        <v>93</v>
      </c>
      <c r="DR627" s="43">
        <v>1010</v>
      </c>
      <c r="DS627" s="44" t="s">
        <v>119</v>
      </c>
      <c r="DT627" s="39" t="s">
        <v>120</v>
      </c>
      <c r="DU627" s="44" t="s">
        <v>345</v>
      </c>
      <c r="DV627" s="40" t="s">
        <v>346</v>
      </c>
      <c r="DW627" s="45">
        <v>3</v>
      </c>
      <c r="DX627" s="39" t="s">
        <v>1591</v>
      </c>
      <c r="DY627" s="44" t="s">
        <v>1592</v>
      </c>
      <c r="DZ627" s="46">
        <v>88</v>
      </c>
      <c r="EA627" s="41">
        <v>1389</v>
      </c>
    </row>
    <row r="628" spans="79:131" x14ac:dyDescent="0.25">
      <c r="CA628" s="29">
        <v>625</v>
      </c>
      <c r="CB628" s="50"/>
      <c r="CC628" s="58" t="s">
        <v>2528</v>
      </c>
      <c r="CD628" s="31" t="s">
        <v>2529</v>
      </c>
      <c r="CE628" s="58" t="s">
        <v>2530</v>
      </c>
      <c r="CF628" s="32" t="s">
        <v>132</v>
      </c>
      <c r="CG628" s="33" t="s">
        <v>133</v>
      </c>
      <c r="CH628" s="34">
        <v>11300</v>
      </c>
      <c r="CI628" s="35">
        <v>45717</v>
      </c>
      <c r="CJ628" s="35"/>
      <c r="CK628" s="36">
        <v>22600</v>
      </c>
      <c r="CL628" s="26">
        <f t="shared" si="61"/>
        <v>11300</v>
      </c>
      <c r="CM628" s="26"/>
      <c r="CR628" s="26" t="str">
        <f t="shared" si="62"/>
        <v>('정성약국(구지면)', '396-38-01000', '대구광역시 달성군 구지면 과학마을로 50동일빌딩 103호', '8806538050164', '트레스오릭스포르테캡슐 1mg', 11300, '2025-03-01'),</v>
      </c>
      <c r="DF628" s="39" t="s">
        <v>120</v>
      </c>
      <c r="DG628" s="12" t="s">
        <v>117</v>
      </c>
      <c r="DH628" s="12" t="s">
        <v>203</v>
      </c>
      <c r="DI628" s="40" t="s">
        <v>346</v>
      </c>
      <c r="DJ628" s="39" t="s">
        <v>1591</v>
      </c>
      <c r="DK628" s="41">
        <v>213</v>
      </c>
      <c r="DL628" s="42" t="s">
        <v>93</v>
      </c>
      <c r="DR628" s="43">
        <v>1032</v>
      </c>
      <c r="DS628" s="44" t="s">
        <v>119</v>
      </c>
      <c r="DT628" s="39" t="s">
        <v>120</v>
      </c>
      <c r="DU628" s="44" t="s">
        <v>345</v>
      </c>
      <c r="DV628" s="40" t="s">
        <v>346</v>
      </c>
      <c r="DW628" s="45">
        <v>3</v>
      </c>
      <c r="DX628" s="39" t="s">
        <v>1591</v>
      </c>
      <c r="DY628" s="44" t="s">
        <v>1592</v>
      </c>
      <c r="DZ628" s="46">
        <v>88</v>
      </c>
      <c r="EA628" s="41">
        <v>213</v>
      </c>
    </row>
    <row r="629" spans="79:131" x14ac:dyDescent="0.25">
      <c r="CA629" s="29">
        <v>626</v>
      </c>
      <c r="CB629" s="50"/>
      <c r="CC629" s="58" t="s">
        <v>2531</v>
      </c>
      <c r="CD629" s="31" t="s">
        <v>2532</v>
      </c>
      <c r="CE629" s="58" t="s">
        <v>2533</v>
      </c>
      <c r="CF629" s="32" t="s">
        <v>1001</v>
      </c>
      <c r="CG629" s="33" t="s">
        <v>1002</v>
      </c>
      <c r="CH629" s="34">
        <v>9480</v>
      </c>
      <c r="CI629" s="35">
        <v>45717</v>
      </c>
      <c r="CJ629" s="35"/>
      <c r="CK629" s="36">
        <v>18960</v>
      </c>
      <c r="CL629" s="26">
        <f t="shared" si="61"/>
        <v>9480</v>
      </c>
      <c r="CM629" s="26"/>
      <c r="CR629" s="26" t="str">
        <f t="shared" si="62"/>
        <v>('백천동방약국(신.경산)', '436-14-01729', '경북 경산시 경청로221길 1 (백천동, 한실빌딩)1층3호', '8806538027517', '프라빅정 75mg', 9480, '2025-03-01'),</v>
      </c>
      <c r="DF629" s="39" t="s">
        <v>120</v>
      </c>
      <c r="DG629" s="12" t="s">
        <v>117</v>
      </c>
      <c r="DH629" s="12" t="s">
        <v>203</v>
      </c>
      <c r="DI629" s="40" t="s">
        <v>320</v>
      </c>
      <c r="DJ629" s="39" t="s">
        <v>1591</v>
      </c>
      <c r="DK629" s="41">
        <v>2192</v>
      </c>
      <c r="DL629" s="42" t="s">
        <v>93</v>
      </c>
      <c r="DR629" s="43">
        <v>1040</v>
      </c>
      <c r="DS629" s="44" t="s">
        <v>119</v>
      </c>
      <c r="DT629" s="39" t="s">
        <v>120</v>
      </c>
      <c r="DU629" s="44" t="s">
        <v>319</v>
      </c>
      <c r="DV629" s="40" t="s">
        <v>320</v>
      </c>
      <c r="DW629" s="45">
        <v>3</v>
      </c>
      <c r="DX629" s="39" t="s">
        <v>1591</v>
      </c>
      <c r="DY629" s="44" t="s">
        <v>1592</v>
      </c>
      <c r="DZ629" s="46">
        <v>88</v>
      </c>
      <c r="EA629" s="41">
        <v>2192</v>
      </c>
    </row>
    <row r="630" spans="79:131" x14ac:dyDescent="0.25">
      <c r="CA630" s="29">
        <v>627</v>
      </c>
      <c r="CB630" s="50"/>
      <c r="CC630" s="58" t="s">
        <v>2534</v>
      </c>
      <c r="CD630" s="31" t="s">
        <v>2535</v>
      </c>
      <c r="CE630" s="58" t="s">
        <v>2536</v>
      </c>
      <c r="CF630" s="32" t="s">
        <v>615</v>
      </c>
      <c r="CG630" s="33" t="s">
        <v>616</v>
      </c>
      <c r="CH630" s="34">
        <v>37500</v>
      </c>
      <c r="CI630" s="35">
        <v>45717</v>
      </c>
      <c r="CJ630" s="35"/>
      <c r="CK630" s="36">
        <v>75000</v>
      </c>
      <c r="CL630" s="26">
        <f t="shared" si="61"/>
        <v>37500</v>
      </c>
      <c r="CM630" s="26"/>
      <c r="CR630" s="26" t="str">
        <f t="shared" si="62"/>
        <v>('뉴새운약국 울산/중구 1', '620-09-28334', '울산 중구 태화로 231(태화동)뉴새운약국', '8806538015149', '신일폴산정 1mg', 37500, '2025-03-01'),</v>
      </c>
      <c r="DF630" s="39" t="s">
        <v>120</v>
      </c>
      <c r="DG630" s="12" t="s">
        <v>117</v>
      </c>
      <c r="DH630" s="12" t="s">
        <v>203</v>
      </c>
      <c r="DI630" s="40" t="s">
        <v>320</v>
      </c>
      <c r="DJ630" s="39" t="s">
        <v>1591</v>
      </c>
      <c r="DK630" s="41">
        <v>262</v>
      </c>
      <c r="DL630" s="42" t="s">
        <v>93</v>
      </c>
      <c r="DR630" s="43">
        <v>1054</v>
      </c>
      <c r="DS630" s="44" t="s">
        <v>119</v>
      </c>
      <c r="DT630" s="39" t="s">
        <v>120</v>
      </c>
      <c r="DU630" s="44" t="s">
        <v>319</v>
      </c>
      <c r="DV630" s="40" t="s">
        <v>320</v>
      </c>
      <c r="DW630" s="45">
        <v>3</v>
      </c>
      <c r="DX630" s="39" t="s">
        <v>1591</v>
      </c>
      <c r="DY630" s="44" t="s">
        <v>1592</v>
      </c>
      <c r="DZ630" s="46">
        <v>88</v>
      </c>
      <c r="EA630" s="41">
        <v>262</v>
      </c>
    </row>
    <row r="631" spans="79:131" x14ac:dyDescent="0.25">
      <c r="CA631" s="29">
        <v>628</v>
      </c>
      <c r="CB631" s="50"/>
      <c r="CC631" s="58" t="s">
        <v>2537</v>
      </c>
      <c r="CD631" s="31" t="s">
        <v>2538</v>
      </c>
      <c r="CE631" s="58" t="s">
        <v>2539</v>
      </c>
      <c r="CF631" s="32" t="s">
        <v>2540</v>
      </c>
      <c r="CG631" s="33" t="s">
        <v>2169</v>
      </c>
      <c r="CH631" s="34">
        <v>28500</v>
      </c>
      <c r="CI631" s="35">
        <v>45717</v>
      </c>
      <c r="CJ631" s="35"/>
      <c r="CK631" s="36">
        <v>57000</v>
      </c>
      <c r="CL631" s="26">
        <f t="shared" si="61"/>
        <v>28500</v>
      </c>
      <c r="CM631" s="26"/>
      <c r="CR631" s="26" t="str">
        <f t="shared" si="62"/>
        <v>('마린파크약국 해운대/우동 A★', '504-27-56115', '부산광역 해운대구 마린시티2로2 , 107(우동,마린파크상가)', '8806538010021', '신일디클로페낙나트륨정 50mg', 28500, '2025-03-01'),</v>
      </c>
      <c r="DF631" s="39" t="s">
        <v>120</v>
      </c>
      <c r="DG631" s="12" t="s">
        <v>117</v>
      </c>
      <c r="DH631" s="12" t="s">
        <v>203</v>
      </c>
      <c r="DI631" s="40" t="s">
        <v>335</v>
      </c>
      <c r="DJ631" s="39" t="s">
        <v>1591</v>
      </c>
      <c r="DK631" s="41">
        <v>112</v>
      </c>
      <c r="DL631" s="42" t="s">
        <v>93</v>
      </c>
      <c r="DR631" s="43">
        <v>1079</v>
      </c>
      <c r="DS631" s="44" t="s">
        <v>119</v>
      </c>
      <c r="DT631" s="39" t="s">
        <v>120</v>
      </c>
      <c r="DU631" s="44" t="s">
        <v>334</v>
      </c>
      <c r="DV631" s="40" t="s">
        <v>335</v>
      </c>
      <c r="DW631" s="45">
        <v>3</v>
      </c>
      <c r="DX631" s="39" t="s">
        <v>1591</v>
      </c>
      <c r="DY631" s="44" t="s">
        <v>1592</v>
      </c>
      <c r="DZ631" s="46">
        <v>88</v>
      </c>
      <c r="EA631" s="41">
        <v>112</v>
      </c>
    </row>
    <row r="632" spans="79:131" x14ac:dyDescent="0.25">
      <c r="CA632" s="29">
        <v>629</v>
      </c>
      <c r="CB632" s="50"/>
      <c r="CC632" s="58" t="s">
        <v>2541</v>
      </c>
      <c r="CD632" s="31" t="s">
        <v>2542</v>
      </c>
      <c r="CE632" s="58" t="s">
        <v>2543</v>
      </c>
      <c r="CF632" s="32" t="s">
        <v>2328</v>
      </c>
      <c r="CG632" s="33" t="s">
        <v>85</v>
      </c>
      <c r="CH632" s="34">
        <v>19890</v>
      </c>
      <c r="CI632" s="35">
        <v>45717</v>
      </c>
      <c r="CJ632" s="35"/>
      <c r="CK632" s="36">
        <v>39780</v>
      </c>
      <c r="CL632" s="26">
        <f t="shared" si="61"/>
        <v>19890</v>
      </c>
      <c r="CM632" s="26"/>
      <c r="CR632" s="26" t="str">
        <f t="shared" si="62"/>
        <v>('새동진약국 연제/연산', '185-49-00595', '부산 연제구 연수로 226 (연산동)1층 새동진약국', '8806538013718', '리피칸정 10mg', 19890, '2025-03-01'),</v>
      </c>
      <c r="DF632" s="39" t="s">
        <v>120</v>
      </c>
      <c r="DG632" s="12" t="s">
        <v>117</v>
      </c>
      <c r="DH632" s="12" t="s">
        <v>203</v>
      </c>
      <c r="DI632" s="40" t="s">
        <v>335</v>
      </c>
      <c r="DJ632" s="39" t="s">
        <v>1591</v>
      </c>
      <c r="DK632" s="41">
        <v>734</v>
      </c>
      <c r="DL632" s="42" t="s">
        <v>93</v>
      </c>
      <c r="DR632" s="43">
        <v>1103</v>
      </c>
      <c r="DS632" s="44" t="s">
        <v>119</v>
      </c>
      <c r="DT632" s="39" t="s">
        <v>120</v>
      </c>
      <c r="DU632" s="44" t="s">
        <v>334</v>
      </c>
      <c r="DV632" s="40" t="s">
        <v>335</v>
      </c>
      <c r="DW632" s="45">
        <v>3</v>
      </c>
      <c r="DX632" s="39" t="s">
        <v>1591</v>
      </c>
      <c r="DY632" s="44" t="s">
        <v>1592</v>
      </c>
      <c r="DZ632" s="46">
        <v>88</v>
      </c>
      <c r="EA632" s="41">
        <v>734</v>
      </c>
    </row>
    <row r="633" spans="79:131" x14ac:dyDescent="0.25">
      <c r="CA633" s="29">
        <v>630</v>
      </c>
      <c r="CB633" s="50"/>
      <c r="CC633" s="58" t="s">
        <v>2544</v>
      </c>
      <c r="CD633" s="31" t="s">
        <v>2545</v>
      </c>
      <c r="CE633" s="58" t="s">
        <v>2546</v>
      </c>
      <c r="CF633" s="32" t="s">
        <v>2388</v>
      </c>
      <c r="CG633" s="33" t="s">
        <v>2389</v>
      </c>
      <c r="CH633" s="34">
        <v>6270</v>
      </c>
      <c r="CI633" s="35">
        <v>45717</v>
      </c>
      <c r="CJ633" s="35"/>
      <c r="CK633" s="36">
        <v>12540</v>
      </c>
      <c r="CL633" s="26">
        <f t="shared" si="61"/>
        <v>6270</v>
      </c>
      <c r="CM633" s="26"/>
      <c r="CR633" s="26" t="str">
        <f t="shared" si="62"/>
        <v>('미래약국(안동.온라인팜)', '503-03-76451', '경상북도 안동시 경북대로 433. 메트로상가 307.308 (옥동)', '8806538060026', '스티모린에스크림 10g', 6270, '2025-03-01'),</v>
      </c>
      <c r="DF633" s="39" t="s">
        <v>120</v>
      </c>
      <c r="DG633" s="12" t="s">
        <v>117</v>
      </c>
      <c r="DH633" s="12" t="s">
        <v>203</v>
      </c>
      <c r="DI633" s="40" t="s">
        <v>335</v>
      </c>
      <c r="DJ633" s="39" t="s">
        <v>1591</v>
      </c>
      <c r="DK633" s="41">
        <v>685</v>
      </c>
      <c r="DL633" s="42" t="s">
        <v>93</v>
      </c>
      <c r="DR633" s="43">
        <v>1144</v>
      </c>
      <c r="DS633" s="44" t="s">
        <v>119</v>
      </c>
      <c r="DT633" s="39" t="s">
        <v>120</v>
      </c>
      <c r="DU633" s="44" t="s">
        <v>334</v>
      </c>
      <c r="DV633" s="40" t="s">
        <v>335</v>
      </c>
      <c r="DW633" s="45">
        <v>3</v>
      </c>
      <c r="DX633" s="39" t="s">
        <v>1591</v>
      </c>
      <c r="DY633" s="44" t="s">
        <v>1592</v>
      </c>
      <c r="DZ633" s="46">
        <v>88</v>
      </c>
      <c r="EA633" s="41">
        <v>685</v>
      </c>
    </row>
    <row r="634" spans="79:131" x14ac:dyDescent="0.25">
      <c r="CA634" s="29">
        <v>631</v>
      </c>
      <c r="CB634" s="50"/>
      <c r="CC634" s="58" t="s">
        <v>2547</v>
      </c>
      <c r="CD634" s="31" t="s">
        <v>2548</v>
      </c>
      <c r="CE634" s="58" t="s">
        <v>2549</v>
      </c>
      <c r="CF634" s="32" t="s">
        <v>1041</v>
      </c>
      <c r="CG634" s="33" t="s">
        <v>1004</v>
      </c>
      <c r="CH634" s="34">
        <v>12000</v>
      </c>
      <c r="CI634" s="35">
        <v>45717</v>
      </c>
      <c r="CJ634" s="35"/>
      <c r="CK634" s="36">
        <v>24000</v>
      </c>
      <c r="CL634" s="26">
        <f t="shared" si="61"/>
        <v>12000</v>
      </c>
      <c r="CM634" s="26"/>
      <c r="CR634" s="26" t="str">
        <f t="shared" si="62"/>
        <v>('명진약품(마산.신)', '620-58-00431', '경남 창원시 마산회원구 내서읍 호원로 411(지오영)', '8806538014647', '신일티아민염산염정 10mg', 12000, '2025-03-01'),</v>
      </c>
      <c r="DF634" s="39" t="s">
        <v>120</v>
      </c>
      <c r="DG634" s="12" t="s">
        <v>117</v>
      </c>
      <c r="DH634" s="12" t="s">
        <v>203</v>
      </c>
      <c r="DI634" s="40" t="s">
        <v>335</v>
      </c>
      <c r="DJ634" s="39" t="s">
        <v>1591</v>
      </c>
      <c r="DK634" s="41">
        <v>578</v>
      </c>
      <c r="DL634" s="42" t="s">
        <v>93</v>
      </c>
      <c r="DR634" s="43">
        <v>1181</v>
      </c>
      <c r="DS634" s="44" t="s">
        <v>119</v>
      </c>
      <c r="DT634" s="39" t="s">
        <v>120</v>
      </c>
      <c r="DU634" s="44" t="s">
        <v>334</v>
      </c>
      <c r="DV634" s="40" t="s">
        <v>335</v>
      </c>
      <c r="DW634" s="45">
        <v>3</v>
      </c>
      <c r="DX634" s="39" t="s">
        <v>1591</v>
      </c>
      <c r="DY634" s="44" t="s">
        <v>1592</v>
      </c>
      <c r="DZ634" s="46">
        <v>88</v>
      </c>
      <c r="EA634" s="41">
        <v>578</v>
      </c>
    </row>
    <row r="635" spans="79:131" x14ac:dyDescent="0.25">
      <c r="CA635" s="29">
        <v>632</v>
      </c>
      <c r="CB635" s="50"/>
      <c r="CC635" s="58" t="s">
        <v>2550</v>
      </c>
      <c r="CD635" s="31" t="s">
        <v>2551</v>
      </c>
      <c r="CE635" s="58" t="s">
        <v>2552</v>
      </c>
      <c r="CF635" s="32" t="s">
        <v>1041</v>
      </c>
      <c r="CG635" s="33" t="s">
        <v>1004</v>
      </c>
      <c r="CH635" s="34">
        <v>6000</v>
      </c>
      <c r="CI635" s="35">
        <v>45689</v>
      </c>
      <c r="CJ635" s="35"/>
      <c r="CK635" s="36">
        <v>12000</v>
      </c>
      <c r="CL635" s="26">
        <f t="shared" si="61"/>
        <v>6000</v>
      </c>
      <c r="CM635" s="26"/>
      <c r="CR635" s="26" t="str">
        <f t="shared" si="62"/>
        <v>('튼튼약국(진주.TheShop)', '892-56-00522', '경남 진주시 진주대로891번길 7 (강남동)', '8806538014647', '신일티아민염산염정 10mg', 6000, '2025-02-01'),</v>
      </c>
      <c r="DF635" s="39" t="s">
        <v>120</v>
      </c>
      <c r="DG635" s="12" t="s">
        <v>117</v>
      </c>
      <c r="DH635" s="12" t="s">
        <v>203</v>
      </c>
      <c r="DI635" s="40" t="s">
        <v>335</v>
      </c>
      <c r="DJ635" s="39" t="s">
        <v>1591</v>
      </c>
      <c r="DK635" s="41">
        <v>15</v>
      </c>
      <c r="DL635" s="42" t="s">
        <v>93</v>
      </c>
      <c r="DR635" s="43">
        <v>1209</v>
      </c>
      <c r="DS635" s="44" t="s">
        <v>119</v>
      </c>
      <c r="DT635" s="39" t="s">
        <v>120</v>
      </c>
      <c r="DU635" s="44" t="s">
        <v>334</v>
      </c>
      <c r="DV635" s="40" t="s">
        <v>335</v>
      </c>
      <c r="DW635" s="45">
        <v>3</v>
      </c>
      <c r="DX635" s="39" t="s">
        <v>1591</v>
      </c>
      <c r="DY635" s="44" t="s">
        <v>1592</v>
      </c>
      <c r="DZ635" s="46">
        <v>88</v>
      </c>
      <c r="EA635" s="41">
        <v>15</v>
      </c>
    </row>
    <row r="636" spans="79:131" x14ac:dyDescent="0.25">
      <c r="CA636" s="29">
        <v>633</v>
      </c>
      <c r="CB636" s="50"/>
      <c r="CC636" s="58" t="s">
        <v>2553</v>
      </c>
      <c r="CD636" s="31" t="s">
        <v>2554</v>
      </c>
      <c r="CE636" s="58" t="s">
        <v>2555</v>
      </c>
      <c r="CF636" s="32" t="s">
        <v>2388</v>
      </c>
      <c r="CG636" s="33" t="s">
        <v>2389</v>
      </c>
      <c r="CH636" s="34">
        <v>4180</v>
      </c>
      <c r="CI636" s="35">
        <v>45658</v>
      </c>
      <c r="CJ636" s="35"/>
      <c r="CK636" s="36">
        <v>8360</v>
      </c>
      <c r="CL636" s="26">
        <f t="shared" si="61"/>
        <v>4180</v>
      </c>
      <c r="CM636" s="26"/>
      <c r="CR636" s="26" t="str">
        <f t="shared" si="62"/>
        <v>('늘푸른약국(신2.포항)', '539-39-01152', '경상북도 포항시 북구 중흥로 299 (죽도동)', '8806538060026', '스티모린에스크림 10g', 4180, '2025-01-01'),</v>
      </c>
      <c r="DF636" s="39" t="s">
        <v>120</v>
      </c>
      <c r="DG636" s="12" t="s">
        <v>117</v>
      </c>
      <c r="DH636" s="12" t="s">
        <v>203</v>
      </c>
      <c r="DI636" s="40" t="s">
        <v>382</v>
      </c>
      <c r="DJ636" s="39" t="s">
        <v>1591</v>
      </c>
      <c r="DK636" s="41">
        <v>42</v>
      </c>
      <c r="DL636" s="42" t="s">
        <v>93</v>
      </c>
      <c r="DR636" s="43">
        <v>1244</v>
      </c>
      <c r="DS636" s="44" t="s">
        <v>119</v>
      </c>
      <c r="DT636" s="39" t="s">
        <v>120</v>
      </c>
      <c r="DU636" s="44" t="s">
        <v>381</v>
      </c>
      <c r="DV636" s="40" t="s">
        <v>382</v>
      </c>
      <c r="DW636" s="45">
        <v>3</v>
      </c>
      <c r="DX636" s="39" t="s">
        <v>1591</v>
      </c>
      <c r="DY636" s="44" t="s">
        <v>1592</v>
      </c>
      <c r="DZ636" s="46">
        <v>88</v>
      </c>
      <c r="EA636" s="41">
        <v>42</v>
      </c>
    </row>
    <row r="637" spans="79:131" x14ac:dyDescent="0.25">
      <c r="CA637" s="29">
        <v>634</v>
      </c>
      <c r="CB637" s="50"/>
      <c r="CC637" s="58" t="s">
        <v>2556</v>
      </c>
      <c r="CD637" s="31" t="s">
        <v>2557</v>
      </c>
      <c r="CE637" s="58" t="s">
        <v>2558</v>
      </c>
      <c r="CF637" s="32" t="s">
        <v>615</v>
      </c>
      <c r="CG637" s="33" t="s">
        <v>616</v>
      </c>
      <c r="CH637" s="34">
        <v>7500</v>
      </c>
      <c r="CI637" s="35">
        <v>45717</v>
      </c>
      <c r="CJ637" s="35"/>
      <c r="CK637" s="36">
        <v>15000</v>
      </c>
      <c r="CL637" s="26">
        <f t="shared" si="61"/>
        <v>7500</v>
      </c>
      <c r="CM637" s="26"/>
      <c r="CR637" s="26" t="str">
        <f t="shared" si="62"/>
        <v>('센트럴온누리약국 울산/북구', '620-10-44650', '울산 북구 박상진12로 11(송정동) 109호', '8806538015149', '신일폴산정 1mg', 7500, '2025-03-01'),</v>
      </c>
      <c r="DF637" s="39" t="s">
        <v>120</v>
      </c>
      <c r="DG637" s="12" t="s">
        <v>117</v>
      </c>
      <c r="DH637" s="12" t="s">
        <v>203</v>
      </c>
      <c r="DI637" s="40" t="s">
        <v>382</v>
      </c>
      <c r="DJ637" s="39" t="s">
        <v>1591</v>
      </c>
      <c r="DK637" s="41">
        <v>147</v>
      </c>
      <c r="DL637" s="42" t="s">
        <v>93</v>
      </c>
      <c r="DR637" s="43">
        <v>1250</v>
      </c>
      <c r="DS637" s="44" t="s">
        <v>119</v>
      </c>
      <c r="DT637" s="39" t="s">
        <v>120</v>
      </c>
      <c r="DU637" s="44" t="s">
        <v>381</v>
      </c>
      <c r="DV637" s="40" t="s">
        <v>382</v>
      </c>
      <c r="DW637" s="45">
        <v>3</v>
      </c>
      <c r="DX637" s="39" t="s">
        <v>1591</v>
      </c>
      <c r="DY637" s="44" t="s">
        <v>1592</v>
      </c>
      <c r="DZ637" s="46">
        <v>88</v>
      </c>
      <c r="EA637" s="41">
        <v>147</v>
      </c>
    </row>
    <row r="638" spans="79:131" x14ac:dyDescent="0.25">
      <c r="CA638" s="29">
        <v>635</v>
      </c>
      <c r="CB638" s="50"/>
      <c r="CC638" s="58" t="s">
        <v>2559</v>
      </c>
      <c r="CD638" s="31" t="s">
        <v>2560</v>
      </c>
      <c r="CE638" s="58" t="s">
        <v>2561</v>
      </c>
      <c r="CF638" s="32" t="s">
        <v>2388</v>
      </c>
      <c r="CG638" s="33" t="s">
        <v>2389</v>
      </c>
      <c r="CH638" s="34">
        <v>20900</v>
      </c>
      <c r="CI638" s="35">
        <v>45717</v>
      </c>
      <c r="CJ638" s="35"/>
      <c r="CK638" s="36">
        <v>41800</v>
      </c>
      <c r="CL638" s="26">
        <f t="shared" si="61"/>
        <v>20900</v>
      </c>
      <c r="CM638" s="26"/>
      <c r="CR638" s="26" t="str">
        <f t="shared" si="62"/>
        <v>('연산행복드림약국 연제/연산★', '440-05-02671', '부산광역시 연제구 중앙대로 1131 (연산동)', '8806538060026', '스티모린에스크림 10g', 20900, '2025-03-01'),</v>
      </c>
      <c r="DF638" s="39" t="s">
        <v>120</v>
      </c>
      <c r="DG638" s="12" t="s">
        <v>117</v>
      </c>
      <c r="DH638" s="12" t="s">
        <v>203</v>
      </c>
      <c r="DI638" s="40" t="s">
        <v>382</v>
      </c>
      <c r="DJ638" s="39" t="s">
        <v>1591</v>
      </c>
      <c r="DK638" s="41">
        <v>1606</v>
      </c>
      <c r="DL638" s="42" t="s">
        <v>93</v>
      </c>
      <c r="DR638" s="43">
        <v>1268</v>
      </c>
      <c r="DS638" s="44" t="s">
        <v>119</v>
      </c>
      <c r="DT638" s="39" t="s">
        <v>120</v>
      </c>
      <c r="DU638" s="44" t="s">
        <v>381</v>
      </c>
      <c r="DV638" s="40" t="s">
        <v>382</v>
      </c>
      <c r="DW638" s="45">
        <v>3</v>
      </c>
      <c r="DX638" s="39" t="s">
        <v>1591</v>
      </c>
      <c r="DY638" s="44" t="s">
        <v>1592</v>
      </c>
      <c r="DZ638" s="46">
        <v>88</v>
      </c>
      <c r="EA638" s="41">
        <v>1606</v>
      </c>
    </row>
    <row r="639" spans="79:131" x14ac:dyDescent="0.25">
      <c r="CA639" s="29">
        <v>636</v>
      </c>
      <c r="CB639" s="50"/>
      <c r="CC639" s="58" t="s">
        <v>2417</v>
      </c>
      <c r="CD639" s="31" t="s">
        <v>2418</v>
      </c>
      <c r="CE639" s="58" t="s">
        <v>2419</v>
      </c>
      <c r="CF639" s="32" t="s">
        <v>1041</v>
      </c>
      <c r="CG639" s="33" t="s">
        <v>1004</v>
      </c>
      <c r="CH639" s="34">
        <v>12000</v>
      </c>
      <c r="CI639" s="35">
        <v>45717</v>
      </c>
      <c r="CJ639" s="35"/>
      <c r="CK639" s="36">
        <v>24000</v>
      </c>
      <c r="CL639" s="26">
        <f t="shared" si="61"/>
        <v>12000</v>
      </c>
      <c r="CM639" s="26"/>
      <c r="CR639" s="26" t="str">
        <f t="shared" si="62"/>
        <v>('지하철약국 (신)부산/서구★', '628-09-01509', '부산광역시 서구 구덕로 지하 170, 2호 (토성동3가)', '8806538014647', '신일티아민염산염정 10mg', 12000, '2025-03-01'),</v>
      </c>
      <c r="DF639" s="39" t="s">
        <v>120</v>
      </c>
      <c r="DG639" s="12" t="s">
        <v>117</v>
      </c>
      <c r="DH639" s="12" t="s">
        <v>203</v>
      </c>
      <c r="DI639" s="40" t="s">
        <v>382</v>
      </c>
      <c r="DJ639" s="39" t="s">
        <v>1591</v>
      </c>
      <c r="DK639" s="41">
        <v>262</v>
      </c>
      <c r="DL639" s="42" t="s">
        <v>93</v>
      </c>
      <c r="DR639" s="43">
        <v>1285</v>
      </c>
      <c r="DS639" s="44" t="s">
        <v>119</v>
      </c>
      <c r="DT639" s="39" t="s">
        <v>120</v>
      </c>
      <c r="DU639" s="44" t="s">
        <v>381</v>
      </c>
      <c r="DV639" s="40" t="s">
        <v>382</v>
      </c>
      <c r="DW639" s="45">
        <v>3</v>
      </c>
      <c r="DX639" s="39" t="s">
        <v>1591</v>
      </c>
      <c r="DY639" s="44" t="s">
        <v>1592</v>
      </c>
      <c r="DZ639" s="46">
        <v>88</v>
      </c>
      <c r="EA639" s="41">
        <v>262</v>
      </c>
    </row>
    <row r="640" spans="79:131" x14ac:dyDescent="0.25">
      <c r="CA640" s="29">
        <v>637</v>
      </c>
      <c r="CB640" s="50"/>
      <c r="CC640" s="58" t="s">
        <v>2562</v>
      </c>
      <c r="CD640" s="31" t="s">
        <v>2563</v>
      </c>
      <c r="CE640" s="58" t="s">
        <v>2564</v>
      </c>
      <c r="CF640" s="32" t="s">
        <v>1017</v>
      </c>
      <c r="CG640" s="33" t="s">
        <v>1018</v>
      </c>
      <c r="CH640" s="34">
        <v>15000</v>
      </c>
      <c r="CI640" s="35">
        <v>45717</v>
      </c>
      <c r="CJ640" s="35"/>
      <c r="CK640" s="36">
        <v>30000</v>
      </c>
      <c r="CL640" s="26">
        <f t="shared" si="61"/>
        <v>15000</v>
      </c>
      <c r="CM640" s="26"/>
      <c r="CR640" s="26" t="str">
        <f t="shared" si="62"/>
        <v>('다온약국(김해.신)', '330-03-00746', '경남 김해시 삼계중앙로27 1층 101호 (삼계동.)', '8806538015835', '신일이부프로펜정 400mg', 15000, '2025-03-01'),</v>
      </c>
      <c r="DF640" s="39" t="s">
        <v>120</v>
      </c>
      <c r="DG640" s="12" t="s">
        <v>117</v>
      </c>
      <c r="DH640" s="12" t="s">
        <v>203</v>
      </c>
      <c r="DI640" s="40" t="s">
        <v>532</v>
      </c>
      <c r="DJ640" s="39" t="s">
        <v>2565</v>
      </c>
      <c r="DK640" s="41">
        <v>270</v>
      </c>
      <c r="DL640" s="42" t="s">
        <v>93</v>
      </c>
      <c r="DR640" s="43">
        <v>1344</v>
      </c>
      <c r="DS640" s="44" t="s">
        <v>119</v>
      </c>
      <c r="DT640" s="39" t="s">
        <v>120</v>
      </c>
      <c r="DU640" s="44" t="s">
        <v>531</v>
      </c>
      <c r="DV640" s="40" t="s">
        <v>532</v>
      </c>
      <c r="DW640" s="45">
        <v>3</v>
      </c>
      <c r="DX640" s="39" t="s">
        <v>2565</v>
      </c>
      <c r="DY640" s="44" t="s">
        <v>1833</v>
      </c>
      <c r="DZ640" s="46">
        <v>447</v>
      </c>
      <c r="EA640" s="41">
        <v>270</v>
      </c>
    </row>
    <row r="641" spans="79:131" x14ac:dyDescent="0.25">
      <c r="CA641" s="29">
        <v>638</v>
      </c>
      <c r="CB641" s="50"/>
      <c r="CC641" s="58" t="s">
        <v>2566</v>
      </c>
      <c r="CD641" s="31" t="s">
        <v>2567</v>
      </c>
      <c r="CE641" s="58" t="s">
        <v>2568</v>
      </c>
      <c r="CF641" s="32" t="s">
        <v>615</v>
      </c>
      <c r="CG641" s="33" t="s">
        <v>616</v>
      </c>
      <c r="CH641" s="34">
        <v>7500</v>
      </c>
      <c r="CI641" s="35">
        <v>45717</v>
      </c>
      <c r="CJ641" s="35"/>
      <c r="CK641" s="36">
        <v>15000</v>
      </c>
      <c r="CL641" s="26">
        <f t="shared" si="61"/>
        <v>7500</v>
      </c>
      <c r="CM641" s="26"/>
      <c r="CR641" s="26" t="str">
        <f t="shared" si="62"/>
        <v>('창원중앙약국(창원.신)', '227-31-00235', '경남 창원시 의창구 사화로 396 (팔용동)102~105호 팔용동 디오 오토 갤러리', '8806538015149', '신일폴산정 1mg', 7500, '2025-03-01'),</v>
      </c>
      <c r="DF641" s="39" t="s">
        <v>120</v>
      </c>
      <c r="DG641" s="12" t="s">
        <v>117</v>
      </c>
      <c r="DH641" s="12" t="s">
        <v>203</v>
      </c>
      <c r="DI641" s="40" t="s">
        <v>320</v>
      </c>
      <c r="DJ641" s="39" t="s">
        <v>2569</v>
      </c>
      <c r="DK641" s="41">
        <v>314</v>
      </c>
      <c r="DL641" s="42" t="s">
        <v>93</v>
      </c>
      <c r="DR641" s="43">
        <v>1041</v>
      </c>
      <c r="DS641" s="44" t="s">
        <v>119</v>
      </c>
      <c r="DT641" s="39" t="s">
        <v>120</v>
      </c>
      <c r="DU641" s="44" t="s">
        <v>319</v>
      </c>
      <c r="DV641" s="40" t="s">
        <v>320</v>
      </c>
      <c r="DW641" s="45">
        <v>3</v>
      </c>
      <c r="DX641" s="39" t="s">
        <v>2569</v>
      </c>
      <c r="DY641" s="44" t="s">
        <v>1845</v>
      </c>
      <c r="DZ641" s="46">
        <v>512</v>
      </c>
      <c r="EA641" s="41">
        <v>314</v>
      </c>
    </row>
    <row r="642" spans="79:131" x14ac:dyDescent="0.25">
      <c r="CA642" s="29">
        <v>639</v>
      </c>
      <c r="CB642" s="50"/>
      <c r="CC642" s="58" t="s">
        <v>2570</v>
      </c>
      <c r="CD642" s="31" t="s">
        <v>2571</v>
      </c>
      <c r="CE642" s="58" t="s">
        <v>2572</v>
      </c>
      <c r="CF642" s="32" t="s">
        <v>645</v>
      </c>
      <c r="CG642" s="33" t="s">
        <v>646</v>
      </c>
      <c r="CH642" s="34">
        <v>-9500</v>
      </c>
      <c r="CI642" s="35">
        <v>45717</v>
      </c>
      <c r="CJ642" s="35"/>
      <c r="CK642" s="36">
        <v>-19000</v>
      </c>
      <c r="CL642" s="26">
        <f t="shared" si="61"/>
        <v>-9500</v>
      </c>
      <c r="CM642" s="26"/>
      <c r="CR642" s="26" t="str">
        <f t="shared" si="62"/>
        <v>('다사랑약국(대.중.온라인팜)', '866-04-00451', '대구 중구 달구벌대로 1988-3 (남산동)1층', '8806538014265', '신일브롬헥신염산염정 8mg', -9500, '2025-03-01'),</v>
      </c>
      <c r="DF642" s="39" t="s">
        <v>120</v>
      </c>
      <c r="DG642" s="12" t="s">
        <v>117</v>
      </c>
      <c r="DH642" s="12" t="s">
        <v>203</v>
      </c>
      <c r="DI642" s="40" t="s">
        <v>532</v>
      </c>
      <c r="DJ642" s="39" t="s">
        <v>2569</v>
      </c>
      <c r="DK642" s="41">
        <v>270</v>
      </c>
      <c r="DL642" s="42" t="s">
        <v>93</v>
      </c>
      <c r="DR642" s="43">
        <v>1345</v>
      </c>
      <c r="DS642" s="44" t="s">
        <v>119</v>
      </c>
      <c r="DT642" s="39" t="s">
        <v>120</v>
      </c>
      <c r="DU642" s="44" t="s">
        <v>531</v>
      </c>
      <c r="DV642" s="40" t="s">
        <v>532</v>
      </c>
      <c r="DW642" s="45">
        <v>3</v>
      </c>
      <c r="DX642" s="39" t="s">
        <v>2569</v>
      </c>
      <c r="DY642" s="44" t="s">
        <v>1845</v>
      </c>
      <c r="DZ642" s="46">
        <v>512</v>
      </c>
      <c r="EA642" s="41">
        <v>270</v>
      </c>
    </row>
    <row r="643" spans="79:131" x14ac:dyDescent="0.25">
      <c r="CA643" s="29">
        <v>640</v>
      </c>
      <c r="CB643" s="50"/>
      <c r="CC643" s="58" t="s">
        <v>2573</v>
      </c>
      <c r="CD643" s="31" t="s">
        <v>2574</v>
      </c>
      <c r="CE643" s="58" t="s">
        <v>2575</v>
      </c>
      <c r="CF643" s="32" t="s">
        <v>732</v>
      </c>
      <c r="CG643" s="33" t="s">
        <v>733</v>
      </c>
      <c r="CH643" s="34">
        <v>5750</v>
      </c>
      <c r="CI643" s="35">
        <v>45717</v>
      </c>
      <c r="CJ643" s="35"/>
      <c r="CK643" s="36">
        <v>11500</v>
      </c>
      <c r="CL643" s="26">
        <f t="shared" si="61"/>
        <v>5750</v>
      </c>
      <c r="CM643" s="26"/>
      <c r="CR643" s="26" t="str">
        <f t="shared" si="62"/>
        <v>('한일약국(현풍)', '514-24-34266', '대구광역시 달성군 현풍면 현풍중앙로 42', '8806538017259', '신일피리독신정 50mg', 5750, '2025-03-01'),</v>
      </c>
      <c r="DF643" s="39" t="s">
        <v>120</v>
      </c>
      <c r="DG643" s="12" t="s">
        <v>117</v>
      </c>
      <c r="DH643" s="12" t="s">
        <v>203</v>
      </c>
      <c r="DI643" s="40" t="s">
        <v>420</v>
      </c>
      <c r="DJ643" s="39" t="s">
        <v>2576</v>
      </c>
      <c r="DK643" s="41">
        <v>30</v>
      </c>
      <c r="DL643" s="42" t="s">
        <v>93</v>
      </c>
      <c r="DR643" s="43">
        <v>932</v>
      </c>
      <c r="DS643" s="44" t="s">
        <v>119</v>
      </c>
      <c r="DT643" s="39" t="s">
        <v>120</v>
      </c>
      <c r="DU643" s="44" t="s">
        <v>419</v>
      </c>
      <c r="DV643" s="40" t="s">
        <v>420</v>
      </c>
      <c r="DW643" s="45">
        <v>3</v>
      </c>
      <c r="DX643" s="39" t="s">
        <v>2576</v>
      </c>
      <c r="DY643" s="44" t="s">
        <v>1856</v>
      </c>
      <c r="DZ643" s="46">
        <v>473</v>
      </c>
      <c r="EA643" s="41">
        <v>30</v>
      </c>
    </row>
    <row r="644" spans="79:131" x14ac:dyDescent="0.25">
      <c r="CA644" s="29">
        <v>641</v>
      </c>
      <c r="CB644" s="50"/>
      <c r="CC644" s="58" t="s">
        <v>2577</v>
      </c>
      <c r="CD644" s="31" t="s">
        <v>2578</v>
      </c>
      <c r="CE644" s="58" t="s">
        <v>2579</v>
      </c>
      <c r="CF644" s="32" t="s">
        <v>615</v>
      </c>
      <c r="CG644" s="33" t="s">
        <v>616</v>
      </c>
      <c r="CH644" s="34">
        <v>7500</v>
      </c>
      <c r="CI644" s="35">
        <v>45689</v>
      </c>
      <c r="CJ644" s="35"/>
      <c r="CK644" s="36">
        <v>15000</v>
      </c>
      <c r="CL644" s="26">
        <f t="shared" si="61"/>
        <v>7500</v>
      </c>
      <c r="CM644" s="26"/>
      <c r="CR644" s="26" t="str">
        <f t="shared" si="62"/>
        <v>('수약국(구미)1', '513-15-45680', '경상북도 구미시 송정동466-3', '8806538015149', '신일폴산정 1mg', 7500, '2025-02-01'),</v>
      </c>
      <c r="DF644" s="39" t="s">
        <v>120</v>
      </c>
      <c r="DG644" s="12" t="s">
        <v>117</v>
      </c>
      <c r="DH644" s="12" t="s">
        <v>203</v>
      </c>
      <c r="DI644" s="40" t="s">
        <v>320</v>
      </c>
      <c r="DJ644" s="39" t="s">
        <v>2576</v>
      </c>
      <c r="DK644" s="41">
        <v>90</v>
      </c>
      <c r="DL644" s="42" t="s">
        <v>93</v>
      </c>
      <c r="DR644" s="43">
        <v>1042</v>
      </c>
      <c r="DS644" s="44" t="s">
        <v>119</v>
      </c>
      <c r="DT644" s="39" t="s">
        <v>120</v>
      </c>
      <c r="DU644" s="44" t="s">
        <v>319</v>
      </c>
      <c r="DV644" s="40" t="s">
        <v>320</v>
      </c>
      <c r="DW644" s="45">
        <v>3</v>
      </c>
      <c r="DX644" s="39" t="s">
        <v>2576</v>
      </c>
      <c r="DY644" s="44" t="s">
        <v>1856</v>
      </c>
      <c r="DZ644" s="46">
        <v>473</v>
      </c>
      <c r="EA644" s="41">
        <v>90</v>
      </c>
    </row>
    <row r="645" spans="79:131" x14ac:dyDescent="0.25">
      <c r="CA645" s="29">
        <v>642</v>
      </c>
      <c r="CB645" s="50"/>
      <c r="CC645" s="58" t="s">
        <v>2580</v>
      </c>
      <c r="CD645" s="31" t="s">
        <v>2581</v>
      </c>
      <c r="CE645" s="58" t="s">
        <v>2582</v>
      </c>
      <c r="CF645" s="32" t="s">
        <v>1259</v>
      </c>
      <c r="CG645" s="33" t="s">
        <v>1260</v>
      </c>
      <c r="CH645" s="34">
        <v>12500</v>
      </c>
      <c r="CI645" s="35">
        <v>45658</v>
      </c>
      <c r="CJ645" s="35"/>
      <c r="CK645" s="36">
        <v>25000</v>
      </c>
      <c r="CL645" s="26">
        <f t="shared" ref="CL645:CL708" si="63">IFERROR(CK645/2,"")</f>
        <v>12500</v>
      </c>
      <c r="CM645" s="26"/>
      <c r="CR645" s="26" t="str">
        <f t="shared" ref="CR645:CR708" si="64">IFERROR("('"&amp;CC645&amp;"', '"&amp;CD645&amp;"', '"&amp;CE645&amp;"', '"&amp;CF645&amp;"', '"&amp;CG645&amp;"', "&amp;CH645&amp;", '"&amp;TEXT(CI645,"YYYY-MM-DD")&amp;"'),","")</f>
        <v>('삼선당약국(신.예천)', '333-12-00878', '경상북도 예천군 예천읍 중앙로 33-1', '8806538005737', '메코민캡슐 500mcg', 12500, '2025-01-01'),</v>
      </c>
      <c r="DF645" s="39" t="s">
        <v>120</v>
      </c>
      <c r="DG645" s="12" t="s">
        <v>117</v>
      </c>
      <c r="DH645" s="12" t="s">
        <v>203</v>
      </c>
      <c r="DI645" s="40" t="s">
        <v>532</v>
      </c>
      <c r="DJ645" s="39" t="s">
        <v>2576</v>
      </c>
      <c r="DK645" s="41">
        <v>60</v>
      </c>
      <c r="DL645" s="42" t="s">
        <v>93</v>
      </c>
      <c r="DR645" s="43">
        <v>1346</v>
      </c>
      <c r="DS645" s="44" t="s">
        <v>119</v>
      </c>
      <c r="DT645" s="39" t="s">
        <v>120</v>
      </c>
      <c r="DU645" s="44" t="s">
        <v>531</v>
      </c>
      <c r="DV645" s="40" t="s">
        <v>532</v>
      </c>
      <c r="DW645" s="45">
        <v>3</v>
      </c>
      <c r="DX645" s="39" t="s">
        <v>2576</v>
      </c>
      <c r="DY645" s="44" t="s">
        <v>1856</v>
      </c>
      <c r="DZ645" s="46">
        <v>473</v>
      </c>
      <c r="EA645" s="41">
        <v>60</v>
      </c>
    </row>
    <row r="646" spans="79:131" x14ac:dyDescent="0.25">
      <c r="CA646" s="29">
        <v>643</v>
      </c>
      <c r="CB646" s="50"/>
      <c r="CC646" s="58" t="s">
        <v>2429</v>
      </c>
      <c r="CD646" s="31" t="s">
        <v>2430</v>
      </c>
      <c r="CE646" s="58" t="s">
        <v>2431</v>
      </c>
      <c r="CF646" s="32" t="s">
        <v>615</v>
      </c>
      <c r="CG646" s="33" t="s">
        <v>616</v>
      </c>
      <c r="CH646" s="34">
        <v>22500</v>
      </c>
      <c r="CI646" s="35">
        <v>45717</v>
      </c>
      <c r="CJ646" s="35"/>
      <c r="CK646" s="36">
        <v>45000</v>
      </c>
      <c r="CL646" s="26">
        <f t="shared" si="63"/>
        <v>22500</v>
      </c>
      <c r="CM646" s="26"/>
      <c r="CR646" s="26" t="str">
        <f t="shared" si="64"/>
        <v>('조은약국 진구/개금', '605-36-19225', '부산광역시 부산진구 개금동 564-311,2층', '8806538015149', '신일폴산정 1mg', 22500, '2025-03-01'),</v>
      </c>
      <c r="DF646" s="39" t="s">
        <v>120</v>
      </c>
      <c r="DG646" s="12" t="s">
        <v>117</v>
      </c>
      <c r="DH646" s="12" t="s">
        <v>203</v>
      </c>
      <c r="DI646" s="40" t="s">
        <v>532</v>
      </c>
      <c r="DJ646" s="39" t="s">
        <v>2583</v>
      </c>
      <c r="DK646" s="41">
        <v>90</v>
      </c>
      <c r="DL646" s="42" t="s">
        <v>93</v>
      </c>
      <c r="DR646" s="43">
        <v>1347</v>
      </c>
      <c r="DS646" s="44" t="s">
        <v>119</v>
      </c>
      <c r="DT646" s="39" t="s">
        <v>120</v>
      </c>
      <c r="DU646" s="44" t="s">
        <v>531</v>
      </c>
      <c r="DV646" s="40" t="s">
        <v>532</v>
      </c>
      <c r="DW646" s="45">
        <v>3</v>
      </c>
      <c r="DX646" s="39" t="s">
        <v>2583</v>
      </c>
      <c r="DY646" s="44" t="s">
        <v>1795</v>
      </c>
      <c r="DZ646" s="46">
        <v>338</v>
      </c>
      <c r="EA646" s="41">
        <v>90</v>
      </c>
    </row>
    <row r="647" spans="79:131" x14ac:dyDescent="0.25">
      <c r="CA647" s="29">
        <v>644</v>
      </c>
      <c r="CB647" s="50"/>
      <c r="CC647" s="58" t="s">
        <v>2584</v>
      </c>
      <c r="CD647" s="31" t="s">
        <v>2585</v>
      </c>
      <c r="CE647" s="58" t="s">
        <v>2586</v>
      </c>
      <c r="CF647" s="32" t="s">
        <v>615</v>
      </c>
      <c r="CG647" s="33" t="s">
        <v>616</v>
      </c>
      <c r="CH647" s="31">
        <v>7500</v>
      </c>
      <c r="CI647" s="35">
        <v>45717</v>
      </c>
      <c r="CJ647" s="35"/>
      <c r="CK647" s="56">
        <v>15000</v>
      </c>
      <c r="CL647" s="26">
        <f t="shared" si="63"/>
        <v>7500</v>
      </c>
      <c r="CM647" s="26"/>
      <c r="CR647" s="26" t="str">
        <f t="shared" si="64"/>
        <v>('금약국 울산/남구 A', '610-10-22682', '울산 남구 신정로 35 (달동)1층', '8806538015149', '신일폴산정 1mg', 7500, '2025-03-01'),</v>
      </c>
      <c r="DF647" s="39" t="s">
        <v>142</v>
      </c>
      <c r="DG647" s="12" t="s">
        <v>117</v>
      </c>
      <c r="DH647" s="12" t="s">
        <v>203</v>
      </c>
      <c r="DI647" s="40" t="s">
        <v>867</v>
      </c>
      <c r="DJ647" s="39" t="s">
        <v>299</v>
      </c>
      <c r="DK647" s="41">
        <v>3115</v>
      </c>
      <c r="DL647" s="42" t="s">
        <v>93</v>
      </c>
      <c r="DR647" s="43">
        <v>1584</v>
      </c>
      <c r="DS647" s="44" t="s">
        <v>141</v>
      </c>
      <c r="DT647" s="39" t="s">
        <v>142</v>
      </c>
      <c r="DU647" s="44" t="s">
        <v>866</v>
      </c>
      <c r="DV647" s="40" t="s">
        <v>867</v>
      </c>
      <c r="DW647" s="45">
        <v>3</v>
      </c>
      <c r="DX647" s="39" t="s">
        <v>299</v>
      </c>
      <c r="DY647" s="44" t="s">
        <v>301</v>
      </c>
      <c r="DZ647" s="46">
        <v>909</v>
      </c>
      <c r="EA647" s="41">
        <v>3115</v>
      </c>
    </row>
    <row r="648" spans="79:131" x14ac:dyDescent="0.25">
      <c r="CA648" s="29">
        <v>645</v>
      </c>
      <c r="CB648" s="50"/>
      <c r="CC648" s="58" t="s">
        <v>2587</v>
      </c>
      <c r="CD648" s="31" t="s">
        <v>2588</v>
      </c>
      <c r="CE648" s="58" t="s">
        <v>2589</v>
      </c>
      <c r="CF648" s="32" t="s">
        <v>615</v>
      </c>
      <c r="CG648" s="33" t="s">
        <v>616</v>
      </c>
      <c r="CH648" s="34">
        <v>22500</v>
      </c>
      <c r="CI648" s="35">
        <v>45717</v>
      </c>
      <c r="CJ648" s="35"/>
      <c r="CK648" s="36">
        <v>45000</v>
      </c>
      <c r="CL648" s="26">
        <f t="shared" si="63"/>
        <v>22500</v>
      </c>
      <c r="CM648" s="26"/>
      <c r="CR648" s="26" t="str">
        <f t="shared" si="64"/>
        <v>('행복한약국 울산/중구★', '620-06-96578', '울산광역시 중구 반구동 54-2', '8806538015149', '신일폴산정 1mg', 22500, '2025-03-01'),</v>
      </c>
      <c r="DF648" s="39" t="s">
        <v>142</v>
      </c>
      <c r="DG648" s="12" t="s">
        <v>117</v>
      </c>
      <c r="DH648" s="12" t="s">
        <v>203</v>
      </c>
      <c r="DI648" s="40" t="s">
        <v>932</v>
      </c>
      <c r="DJ648" s="39" t="s">
        <v>299</v>
      </c>
      <c r="DK648" s="41">
        <v>302</v>
      </c>
      <c r="DL648" s="42" t="s">
        <v>93</v>
      </c>
      <c r="DR648" s="43">
        <v>1682</v>
      </c>
      <c r="DS648" s="44" t="s">
        <v>141</v>
      </c>
      <c r="DT648" s="39" t="s">
        <v>142</v>
      </c>
      <c r="DU648" s="44" t="s">
        <v>931</v>
      </c>
      <c r="DV648" s="40" t="s">
        <v>932</v>
      </c>
      <c r="DW648" s="45">
        <v>3</v>
      </c>
      <c r="DX648" s="39" t="s">
        <v>299</v>
      </c>
      <c r="DY648" s="44" t="s">
        <v>301</v>
      </c>
      <c r="DZ648" s="46">
        <v>909</v>
      </c>
      <c r="EA648" s="41">
        <v>302</v>
      </c>
    </row>
    <row r="649" spans="79:131" x14ac:dyDescent="0.25">
      <c r="CA649" s="29">
        <v>646</v>
      </c>
      <c r="CB649" s="50"/>
      <c r="CC649" s="58" t="s">
        <v>2417</v>
      </c>
      <c r="CD649" s="31" t="s">
        <v>2418</v>
      </c>
      <c r="CE649" s="58" t="s">
        <v>2419</v>
      </c>
      <c r="CF649" s="32" t="s">
        <v>1041</v>
      </c>
      <c r="CG649" s="33" t="s">
        <v>1004</v>
      </c>
      <c r="CH649" s="34">
        <v>12000</v>
      </c>
      <c r="CI649" s="35">
        <v>45717</v>
      </c>
      <c r="CJ649" s="35"/>
      <c r="CK649" s="36">
        <v>24000</v>
      </c>
      <c r="CL649" s="26">
        <f t="shared" si="63"/>
        <v>12000</v>
      </c>
      <c r="CM649" s="26"/>
      <c r="CR649" s="26" t="str">
        <f t="shared" si="64"/>
        <v>('지하철약국 (신)부산/서구★', '628-09-01509', '부산광역시 서구 구덕로 지하 170, 2호 (토성동3가)', '8806538014647', '신일티아민염산염정 10mg', 12000, '2025-03-01'),</v>
      </c>
      <c r="DF649" s="39" t="s">
        <v>142</v>
      </c>
      <c r="DG649" s="12" t="s">
        <v>117</v>
      </c>
      <c r="DH649" s="12" t="s">
        <v>203</v>
      </c>
      <c r="DI649" s="40" t="s">
        <v>972</v>
      </c>
      <c r="DJ649" s="39" t="s">
        <v>299</v>
      </c>
      <c r="DK649" s="41">
        <v>2599</v>
      </c>
      <c r="DL649" s="42" t="s">
        <v>93</v>
      </c>
      <c r="DR649" s="43">
        <v>1801</v>
      </c>
      <c r="DS649" s="44" t="s">
        <v>141</v>
      </c>
      <c r="DT649" s="39" t="s">
        <v>142</v>
      </c>
      <c r="DU649" s="44" t="s">
        <v>971</v>
      </c>
      <c r="DV649" s="40" t="s">
        <v>972</v>
      </c>
      <c r="DW649" s="45">
        <v>3</v>
      </c>
      <c r="DX649" s="39" t="s">
        <v>299</v>
      </c>
      <c r="DY649" s="44" t="s">
        <v>301</v>
      </c>
      <c r="DZ649" s="46">
        <v>909</v>
      </c>
      <c r="EA649" s="41">
        <v>2599</v>
      </c>
    </row>
    <row r="650" spans="79:131" x14ac:dyDescent="0.25">
      <c r="CA650" s="29">
        <v>647</v>
      </c>
      <c r="CB650" s="50"/>
      <c r="CC650" s="58" t="s">
        <v>2590</v>
      </c>
      <c r="CD650" s="31" t="s">
        <v>2591</v>
      </c>
      <c r="CE650" s="58" t="s">
        <v>2592</v>
      </c>
      <c r="CF650" s="32" t="s">
        <v>2013</v>
      </c>
      <c r="CG650" s="33" t="s">
        <v>1391</v>
      </c>
      <c r="CH650" s="34">
        <v>-1425</v>
      </c>
      <c r="CI650" s="35">
        <v>45717</v>
      </c>
      <c r="CJ650" s="35"/>
      <c r="CK650" s="36">
        <v>-2850</v>
      </c>
      <c r="CL650" s="26">
        <f t="shared" si="63"/>
        <v>-1425</v>
      </c>
      <c r="CM650" s="26"/>
      <c r="CR650" s="26" t="str">
        <f t="shared" si="64"/>
        <v>('중앙약국(거제.신)A', '612-11-20144', '경상남도 거제시 옥포로 234 (옥포동)', '8806538026510', '티니다진정 500mg', -1425, '2025-03-01'),</v>
      </c>
      <c r="DF650" s="39" t="s">
        <v>142</v>
      </c>
      <c r="DG650" s="12" t="s">
        <v>117</v>
      </c>
      <c r="DH650" s="12" t="s">
        <v>203</v>
      </c>
      <c r="DI650" s="40" t="s">
        <v>972</v>
      </c>
      <c r="DJ650" s="39" t="s">
        <v>299</v>
      </c>
      <c r="DK650" s="41">
        <v>117</v>
      </c>
      <c r="DL650" s="42" t="s">
        <v>93</v>
      </c>
      <c r="DR650" s="43">
        <v>1802</v>
      </c>
      <c r="DS650" s="44" t="s">
        <v>141</v>
      </c>
      <c r="DT650" s="39" t="s">
        <v>142</v>
      </c>
      <c r="DU650" s="44" t="s">
        <v>971</v>
      </c>
      <c r="DV650" s="40" t="s">
        <v>972</v>
      </c>
      <c r="DW650" s="45">
        <v>3</v>
      </c>
      <c r="DX650" s="39" t="s">
        <v>299</v>
      </c>
      <c r="DY650" s="44" t="s">
        <v>301</v>
      </c>
      <c r="DZ650" s="46">
        <v>909</v>
      </c>
      <c r="EA650" s="41">
        <v>117</v>
      </c>
    </row>
    <row r="651" spans="79:131" x14ac:dyDescent="0.25">
      <c r="CA651" s="29">
        <v>648</v>
      </c>
      <c r="CB651" s="50"/>
      <c r="CC651" s="58" t="s">
        <v>2590</v>
      </c>
      <c r="CD651" s="31" t="s">
        <v>2591</v>
      </c>
      <c r="CE651" s="58" t="s">
        <v>2592</v>
      </c>
      <c r="CF651" s="32" t="s">
        <v>2013</v>
      </c>
      <c r="CG651" s="33" t="s">
        <v>1391</v>
      </c>
      <c r="CH651" s="34">
        <v>-1425</v>
      </c>
      <c r="CI651" s="35">
        <v>45717</v>
      </c>
      <c r="CJ651" s="35"/>
      <c r="CK651" s="36">
        <v>-2850</v>
      </c>
      <c r="CL651" s="26">
        <f t="shared" si="63"/>
        <v>-1425</v>
      </c>
      <c r="CM651" s="26"/>
      <c r="CR651" s="26" t="str">
        <f t="shared" si="64"/>
        <v>('중앙약국(거제.신)A', '612-11-20144', '경상남도 거제시 옥포로 234 (옥포동)', '8806538026510', '티니다진정 500mg', -1425, '2025-03-01'),</v>
      </c>
      <c r="DF651" s="39" t="s">
        <v>142</v>
      </c>
      <c r="DG651" s="12" t="s">
        <v>117</v>
      </c>
      <c r="DH651" s="12" t="s">
        <v>203</v>
      </c>
      <c r="DI651" s="40" t="s">
        <v>867</v>
      </c>
      <c r="DJ651" s="39" t="s">
        <v>313</v>
      </c>
      <c r="DK651" s="41">
        <v>1947</v>
      </c>
      <c r="DL651" s="42" t="s">
        <v>93</v>
      </c>
      <c r="DR651" s="43">
        <v>1578</v>
      </c>
      <c r="DS651" s="44" t="s">
        <v>141</v>
      </c>
      <c r="DT651" s="39" t="s">
        <v>142</v>
      </c>
      <c r="DU651" s="44" t="s">
        <v>866</v>
      </c>
      <c r="DV651" s="40" t="s">
        <v>867</v>
      </c>
      <c r="DW651" s="45">
        <v>3</v>
      </c>
      <c r="DX651" s="39" t="s">
        <v>313</v>
      </c>
      <c r="DY651" s="44" t="s">
        <v>61</v>
      </c>
      <c r="DZ651" s="46">
        <v>103</v>
      </c>
      <c r="EA651" s="41">
        <v>1947</v>
      </c>
    </row>
    <row r="652" spans="79:131" x14ac:dyDescent="0.25">
      <c r="CA652" s="29">
        <v>649</v>
      </c>
      <c r="CB652" s="50"/>
      <c r="CC652" s="58" t="s">
        <v>2593</v>
      </c>
      <c r="CD652" s="31" t="s">
        <v>2594</v>
      </c>
      <c r="CE652" s="58" t="s">
        <v>2595</v>
      </c>
      <c r="CF652" s="32" t="s">
        <v>2388</v>
      </c>
      <c r="CG652" s="33" t="s">
        <v>2389</v>
      </c>
      <c r="CH652" s="34">
        <v>2090</v>
      </c>
      <c r="CI652" s="35">
        <v>45717</v>
      </c>
      <c r="CJ652" s="35"/>
      <c r="CK652" s="36">
        <v>4180</v>
      </c>
      <c r="CL652" s="26">
        <f t="shared" si="63"/>
        <v>2090</v>
      </c>
      <c r="CM652" s="26"/>
      <c r="CR652" s="26" t="str">
        <f t="shared" si="64"/>
        <v>('칠원제일약국(칠원)', '608-19-40507', '경남 함안군 칠원읍 성내길 7', '8806538060026', '스티모린에스크림 10g', 2090, '2025-03-01'),</v>
      </c>
      <c r="DF652" s="39" t="s">
        <v>142</v>
      </c>
      <c r="DG652" s="12" t="s">
        <v>117</v>
      </c>
      <c r="DH652" s="12" t="s">
        <v>203</v>
      </c>
      <c r="DI652" s="40" t="s">
        <v>867</v>
      </c>
      <c r="DJ652" s="39" t="s">
        <v>313</v>
      </c>
      <c r="DK652" s="41">
        <v>7415</v>
      </c>
      <c r="DL652" s="42" t="s">
        <v>93</v>
      </c>
      <c r="DR652" s="43">
        <v>1597</v>
      </c>
      <c r="DS652" s="44" t="s">
        <v>141</v>
      </c>
      <c r="DT652" s="39" t="s">
        <v>142</v>
      </c>
      <c r="DU652" s="44" t="s">
        <v>866</v>
      </c>
      <c r="DV652" s="40" t="s">
        <v>867</v>
      </c>
      <c r="DW652" s="45">
        <v>3</v>
      </c>
      <c r="DX652" s="39" t="s">
        <v>313</v>
      </c>
      <c r="DY652" s="44" t="s">
        <v>61</v>
      </c>
      <c r="DZ652" s="46">
        <v>103</v>
      </c>
      <c r="EA652" s="41">
        <v>7415</v>
      </c>
    </row>
    <row r="653" spans="79:131" x14ac:dyDescent="0.25">
      <c r="CA653" s="29">
        <v>650</v>
      </c>
      <c r="CB653" s="50"/>
      <c r="CC653" s="58" t="s">
        <v>2596</v>
      </c>
      <c r="CD653" s="31" t="s">
        <v>2597</v>
      </c>
      <c r="CE653" s="58" t="s">
        <v>2598</v>
      </c>
      <c r="CF653" s="32" t="s">
        <v>2388</v>
      </c>
      <c r="CG653" s="33" t="s">
        <v>2389</v>
      </c>
      <c r="CH653" s="31">
        <v>6270</v>
      </c>
      <c r="CI653" s="35">
        <v>45689</v>
      </c>
      <c r="CJ653" s="35"/>
      <c r="CK653" s="56">
        <v>12540</v>
      </c>
      <c r="CL653" s="26">
        <f t="shared" si="63"/>
        <v>6270</v>
      </c>
      <c r="CM653" s="26"/>
      <c r="CR653" s="26" t="str">
        <f t="shared" si="64"/>
        <v>('더숲약국(대.중)', '846-28-00792', '대구광역시 중구 공평로10길 18 (삼덕동2가)1층', '8806538060026', '스티모린에스크림 10g', 6270, '2025-02-01'),</v>
      </c>
      <c r="DF653" s="39" t="s">
        <v>142</v>
      </c>
      <c r="DG653" s="12" t="s">
        <v>117</v>
      </c>
      <c r="DH653" s="12" t="s">
        <v>203</v>
      </c>
      <c r="DI653" s="40" t="s">
        <v>890</v>
      </c>
      <c r="DJ653" s="39" t="s">
        <v>313</v>
      </c>
      <c r="DK653" s="41">
        <v>197</v>
      </c>
      <c r="DL653" s="42" t="s">
        <v>93</v>
      </c>
      <c r="DR653" s="43">
        <v>1635</v>
      </c>
      <c r="DS653" s="44" t="s">
        <v>141</v>
      </c>
      <c r="DT653" s="39" t="s">
        <v>142</v>
      </c>
      <c r="DU653" s="44" t="s">
        <v>889</v>
      </c>
      <c r="DV653" s="40" t="s">
        <v>890</v>
      </c>
      <c r="DW653" s="45">
        <v>3</v>
      </c>
      <c r="DX653" s="39" t="s">
        <v>313</v>
      </c>
      <c r="DY653" s="44" t="s">
        <v>61</v>
      </c>
      <c r="DZ653" s="46">
        <v>103</v>
      </c>
      <c r="EA653" s="41">
        <v>197</v>
      </c>
    </row>
    <row r="654" spans="79:131" x14ac:dyDescent="0.25">
      <c r="CA654" s="29">
        <v>651</v>
      </c>
      <c r="CB654" s="50"/>
      <c r="CC654" s="58" t="s">
        <v>2599</v>
      </c>
      <c r="CD654" s="31" t="s">
        <v>2600</v>
      </c>
      <c r="CE654" s="58" t="s">
        <v>2601</v>
      </c>
      <c r="CF654" s="32" t="s">
        <v>615</v>
      </c>
      <c r="CG654" s="33" t="s">
        <v>616</v>
      </c>
      <c r="CH654" s="34">
        <v>15000</v>
      </c>
      <c r="CI654" s="35">
        <v>45658</v>
      </c>
      <c r="CJ654" s="35"/>
      <c r="CK654" s="36">
        <v>30000</v>
      </c>
      <c r="CL654" s="26">
        <f t="shared" si="63"/>
        <v>15000</v>
      </c>
      <c r="CM654" s="26"/>
      <c r="CR654" s="26" t="str">
        <f t="shared" si="64"/>
        <v>('평안약국(대.동)', '502-09-50294', '대구광역 동구 신암동576-10, 14', '8806538015149', '신일폴산정 1mg', 15000, '2025-01-01'),</v>
      </c>
      <c r="DF654" s="39" t="s">
        <v>142</v>
      </c>
      <c r="DG654" s="12" t="s">
        <v>117</v>
      </c>
      <c r="DH654" s="12" t="s">
        <v>203</v>
      </c>
      <c r="DI654" s="40" t="s">
        <v>890</v>
      </c>
      <c r="DJ654" s="39" t="s">
        <v>313</v>
      </c>
      <c r="DK654" s="41">
        <v>2020</v>
      </c>
      <c r="DL654" s="42" t="s">
        <v>93</v>
      </c>
      <c r="DR654" s="43">
        <v>1645</v>
      </c>
      <c r="DS654" s="44" t="s">
        <v>141</v>
      </c>
      <c r="DT654" s="39" t="s">
        <v>142</v>
      </c>
      <c r="DU654" s="44" t="s">
        <v>889</v>
      </c>
      <c r="DV654" s="40" t="s">
        <v>890</v>
      </c>
      <c r="DW654" s="45">
        <v>3</v>
      </c>
      <c r="DX654" s="39" t="s">
        <v>313</v>
      </c>
      <c r="DY654" s="44" t="s">
        <v>61</v>
      </c>
      <c r="DZ654" s="46">
        <v>103</v>
      </c>
      <c r="EA654" s="41">
        <v>2020</v>
      </c>
    </row>
    <row r="655" spans="79:131" x14ac:dyDescent="0.25">
      <c r="CA655" s="29">
        <v>652</v>
      </c>
      <c r="CB655" s="50"/>
      <c r="CC655" s="58" t="s">
        <v>2602</v>
      </c>
      <c r="CD655" s="31" t="s">
        <v>2603</v>
      </c>
      <c r="CE655" s="58" t="s">
        <v>2604</v>
      </c>
      <c r="CF655" s="32" t="s">
        <v>1837</v>
      </c>
      <c r="CG655" s="33" t="s">
        <v>1794</v>
      </c>
      <c r="CH655" s="34">
        <v>24500</v>
      </c>
      <c r="CI655" s="35">
        <v>45717</v>
      </c>
      <c r="CJ655" s="35"/>
      <c r="CK655" s="36">
        <v>49000</v>
      </c>
      <c r="CL655" s="26">
        <f t="shared" si="63"/>
        <v>24500</v>
      </c>
      <c r="CM655" s="26"/>
      <c r="CR655" s="26" t="str">
        <f t="shared" si="64"/>
        <v>('미솜약국 금정/서동 A', '630-32-00383', '부산광역시 금정구 서동로 159. 1층(서동)', '8806538011714', '신일비사코딜정 5mg', 24500, '2025-03-01'),</v>
      </c>
      <c r="DF655" s="39" t="s">
        <v>142</v>
      </c>
      <c r="DG655" s="12" t="s">
        <v>117</v>
      </c>
      <c r="DH655" s="12" t="s">
        <v>203</v>
      </c>
      <c r="DI655" s="40" t="s">
        <v>1025</v>
      </c>
      <c r="DJ655" s="39" t="s">
        <v>313</v>
      </c>
      <c r="DK655" s="41">
        <v>126</v>
      </c>
      <c r="DL655" s="42" t="s">
        <v>93</v>
      </c>
      <c r="DR655" s="43">
        <v>1681</v>
      </c>
      <c r="DS655" s="44" t="s">
        <v>141</v>
      </c>
      <c r="DT655" s="39" t="s">
        <v>142</v>
      </c>
      <c r="DU655" s="44" t="s">
        <v>1024</v>
      </c>
      <c r="DV655" s="40" t="s">
        <v>1025</v>
      </c>
      <c r="DW655" s="45">
        <v>3</v>
      </c>
      <c r="DX655" s="39" t="s">
        <v>313</v>
      </c>
      <c r="DY655" s="44" t="s">
        <v>61</v>
      </c>
      <c r="DZ655" s="46">
        <v>103</v>
      </c>
      <c r="EA655" s="41">
        <v>126</v>
      </c>
    </row>
    <row r="656" spans="79:131" x14ac:dyDescent="0.25">
      <c r="CA656" s="29">
        <v>653</v>
      </c>
      <c r="CB656" s="50"/>
      <c r="CC656" s="58" t="s">
        <v>2605</v>
      </c>
      <c r="CD656" s="31" t="s">
        <v>2606</v>
      </c>
      <c r="CE656" s="58" t="s">
        <v>2607</v>
      </c>
      <c r="CF656" s="32" t="s">
        <v>2388</v>
      </c>
      <c r="CG656" s="33" t="s">
        <v>2389</v>
      </c>
      <c r="CH656" s="34">
        <v>10450</v>
      </c>
      <c r="CI656" s="35">
        <v>45717</v>
      </c>
      <c r="CJ656" s="35"/>
      <c r="CK656" s="36">
        <v>20900</v>
      </c>
      <c r="CL656" s="26">
        <f t="shared" si="63"/>
        <v>10450</v>
      </c>
      <c r="CM656" s="26"/>
      <c r="CR656" s="26" t="str">
        <f t="shared" si="64"/>
        <v>('안녕약국(해운대.온라인팜)', '211-31-01151', '부산광역시 해운대구 해운대로 415(우동)1층 105호', '8806538060026', '스티모린에스크림 10g', 10450, '2025-03-01'),</v>
      </c>
      <c r="DF656" s="39" t="s">
        <v>142</v>
      </c>
      <c r="DG656" s="12" t="s">
        <v>117</v>
      </c>
      <c r="DH656" s="12" t="s">
        <v>203</v>
      </c>
      <c r="DI656" s="40" t="s">
        <v>954</v>
      </c>
      <c r="DJ656" s="39" t="s">
        <v>313</v>
      </c>
      <c r="DK656" s="41">
        <v>33</v>
      </c>
      <c r="DL656" s="42" t="s">
        <v>93</v>
      </c>
      <c r="DR656" s="43">
        <v>1712</v>
      </c>
      <c r="DS656" s="44" t="s">
        <v>141</v>
      </c>
      <c r="DT656" s="39" t="s">
        <v>142</v>
      </c>
      <c r="DU656" s="44" t="s">
        <v>953</v>
      </c>
      <c r="DV656" s="40" t="s">
        <v>954</v>
      </c>
      <c r="DW656" s="45">
        <v>3</v>
      </c>
      <c r="DX656" s="39" t="s">
        <v>313</v>
      </c>
      <c r="DY656" s="44" t="s">
        <v>61</v>
      </c>
      <c r="DZ656" s="46">
        <v>103</v>
      </c>
      <c r="EA656" s="41">
        <v>33</v>
      </c>
    </row>
    <row r="657" spans="79:131" x14ac:dyDescent="0.25">
      <c r="CA657" s="29">
        <v>654</v>
      </c>
      <c r="CB657" s="50"/>
      <c r="CC657" s="58" t="s">
        <v>2608</v>
      </c>
      <c r="CD657" s="31" t="s">
        <v>2609</v>
      </c>
      <c r="CE657" s="58" t="s">
        <v>2610</v>
      </c>
      <c r="CF657" s="32" t="s">
        <v>2611</v>
      </c>
      <c r="CG657" s="33" t="s">
        <v>1391</v>
      </c>
      <c r="CH657" s="34">
        <v>-427.5</v>
      </c>
      <c r="CI657" s="35">
        <v>45717</v>
      </c>
      <c r="CJ657" s="35"/>
      <c r="CK657" s="36">
        <v>-855</v>
      </c>
      <c r="CL657" s="26">
        <f t="shared" si="63"/>
        <v>-427.5</v>
      </c>
      <c r="CM657" s="26"/>
      <c r="CR657" s="26" t="str">
        <f t="shared" si="64"/>
        <v>('오즈약국 (신)북구/화명', '227-18-52466', '부산광역시 북구 금곡대로 284 (화명동)', '8806538026503', '티니다진정 500mg', -427.5, '2025-03-01'),</v>
      </c>
      <c r="DF657" s="39" t="s">
        <v>142</v>
      </c>
      <c r="DG657" s="12" t="s">
        <v>117</v>
      </c>
      <c r="DH657" s="12" t="s">
        <v>203</v>
      </c>
      <c r="DI657" s="40" t="s">
        <v>972</v>
      </c>
      <c r="DJ657" s="39" t="s">
        <v>313</v>
      </c>
      <c r="DK657" s="41">
        <v>1708</v>
      </c>
      <c r="DL657" s="42" t="s">
        <v>93</v>
      </c>
      <c r="DR657" s="43">
        <v>1777</v>
      </c>
      <c r="DS657" s="44" t="s">
        <v>141</v>
      </c>
      <c r="DT657" s="39" t="s">
        <v>142</v>
      </c>
      <c r="DU657" s="44" t="s">
        <v>971</v>
      </c>
      <c r="DV657" s="40" t="s">
        <v>972</v>
      </c>
      <c r="DW657" s="45">
        <v>3</v>
      </c>
      <c r="DX657" s="39" t="s">
        <v>313</v>
      </c>
      <c r="DY657" s="44" t="s">
        <v>61</v>
      </c>
      <c r="DZ657" s="46">
        <v>103</v>
      </c>
      <c r="EA657" s="41">
        <v>1708</v>
      </c>
    </row>
    <row r="658" spans="79:131" x14ac:dyDescent="0.25">
      <c r="CA658" s="29">
        <v>655</v>
      </c>
      <c r="CB658" s="50"/>
      <c r="CC658" s="58" t="s">
        <v>2612</v>
      </c>
      <c r="CD658" s="31" t="s">
        <v>2613</v>
      </c>
      <c r="CE658" s="58" t="s">
        <v>2614</v>
      </c>
      <c r="CF658" s="32" t="s">
        <v>196</v>
      </c>
      <c r="CG658" s="33" t="s">
        <v>197</v>
      </c>
      <c r="CH658" s="34">
        <v>42720</v>
      </c>
      <c r="CI658" s="35">
        <v>45717</v>
      </c>
      <c r="CJ658" s="35"/>
      <c r="CK658" s="36">
        <v>85440</v>
      </c>
      <c r="CL658" s="26">
        <f t="shared" si="63"/>
        <v>42720</v>
      </c>
      <c r="CM658" s="26"/>
      <c r="CR658" s="26" t="str">
        <f t="shared" si="64"/>
        <v>('부민약국(부전.온라인팜)', '386-02-01004', '부산광역시 부산진구 부전로66번길 50 (부전동)', '8806538013848', '리피칸정 20mg', 42720, '2025-03-01'),</v>
      </c>
      <c r="DF658" s="39" t="s">
        <v>142</v>
      </c>
      <c r="DG658" s="12" t="s">
        <v>117</v>
      </c>
      <c r="DH658" s="12" t="s">
        <v>203</v>
      </c>
      <c r="DI658" s="40" t="s">
        <v>972</v>
      </c>
      <c r="DJ658" s="39" t="s">
        <v>313</v>
      </c>
      <c r="DK658" s="41">
        <v>768</v>
      </c>
      <c r="DL658" s="42" t="s">
        <v>93</v>
      </c>
      <c r="DR658" s="43">
        <v>1778</v>
      </c>
      <c r="DS658" s="44" t="s">
        <v>141</v>
      </c>
      <c r="DT658" s="39" t="s">
        <v>142</v>
      </c>
      <c r="DU658" s="44" t="s">
        <v>971</v>
      </c>
      <c r="DV658" s="40" t="s">
        <v>972</v>
      </c>
      <c r="DW658" s="45">
        <v>3</v>
      </c>
      <c r="DX658" s="39" t="s">
        <v>313</v>
      </c>
      <c r="DY658" s="44" t="s">
        <v>61</v>
      </c>
      <c r="DZ658" s="46">
        <v>103</v>
      </c>
      <c r="EA658" s="41">
        <v>768</v>
      </c>
    </row>
    <row r="659" spans="79:131" x14ac:dyDescent="0.25">
      <c r="CA659" s="29">
        <v>656</v>
      </c>
      <c r="CB659" s="50"/>
      <c r="CC659" s="58" t="s">
        <v>2615</v>
      </c>
      <c r="CD659" s="31" t="s">
        <v>2616</v>
      </c>
      <c r="CE659" s="58" t="s">
        <v>2617</v>
      </c>
      <c r="CF659" s="32" t="s">
        <v>1376</v>
      </c>
      <c r="CG659" s="33" t="s">
        <v>197</v>
      </c>
      <c r="CH659" s="34">
        <v>10680</v>
      </c>
      <c r="CI659" s="35">
        <v>45717</v>
      </c>
      <c r="CJ659" s="35"/>
      <c r="CK659" s="36">
        <v>21360</v>
      </c>
      <c r="CL659" s="26">
        <f t="shared" si="63"/>
        <v>10680</v>
      </c>
      <c r="CM659" s="26"/>
      <c r="CR659" s="26" t="str">
        <f t="shared" si="64"/>
        <v>('새건강약국 사하/다대', '603-11-08205', '부산광역 사하구 다대동63-13 2층', '8806538013817', '리피칸정 20mg', 10680, '2025-03-01'),</v>
      </c>
      <c r="DF659" s="39" t="s">
        <v>142</v>
      </c>
      <c r="DG659" s="12" t="s">
        <v>117</v>
      </c>
      <c r="DH659" s="12" t="s">
        <v>203</v>
      </c>
      <c r="DI659" s="40" t="s">
        <v>994</v>
      </c>
      <c r="DJ659" s="39" t="s">
        <v>363</v>
      </c>
      <c r="DK659" s="41">
        <v>627</v>
      </c>
      <c r="DL659" s="42" t="s">
        <v>93</v>
      </c>
      <c r="DR659" s="43">
        <v>1733</v>
      </c>
      <c r="DS659" s="44" t="s">
        <v>141</v>
      </c>
      <c r="DT659" s="39" t="s">
        <v>142</v>
      </c>
      <c r="DU659" s="44" t="s">
        <v>993</v>
      </c>
      <c r="DV659" s="40" t="s">
        <v>994</v>
      </c>
      <c r="DW659" s="45">
        <v>3</v>
      </c>
      <c r="DX659" s="39" t="s">
        <v>363</v>
      </c>
      <c r="DY659" s="44" t="s">
        <v>140</v>
      </c>
      <c r="DZ659" s="46">
        <v>115</v>
      </c>
      <c r="EA659" s="41">
        <v>627</v>
      </c>
    </row>
    <row r="660" spans="79:131" x14ac:dyDescent="0.25">
      <c r="CA660" s="29">
        <v>657</v>
      </c>
      <c r="CB660" s="50"/>
      <c r="CC660" s="58" t="s">
        <v>2618</v>
      </c>
      <c r="CD660" s="31" t="s">
        <v>2619</v>
      </c>
      <c r="CE660" s="58" t="s">
        <v>2620</v>
      </c>
      <c r="CF660" s="32" t="s">
        <v>615</v>
      </c>
      <c r="CG660" s="33" t="s">
        <v>616</v>
      </c>
      <c r="CH660" s="34">
        <v>45000</v>
      </c>
      <c r="CI660" s="35">
        <v>45717</v>
      </c>
      <c r="CJ660" s="35"/>
      <c r="CK660" s="36">
        <v>90000</v>
      </c>
      <c r="CL660" s="26">
        <f t="shared" si="63"/>
        <v>45000</v>
      </c>
      <c r="CM660" s="26"/>
      <c r="CR660" s="26" t="str">
        <f t="shared" si="64"/>
        <v>('참약사(주)', '736-88-01144', '강원도 춘천시 남산면 버들1길 130 4층', '8806538015149', '신일폴산정 1mg', 45000, '2025-03-01'),</v>
      </c>
      <c r="DF660" s="39" t="s">
        <v>142</v>
      </c>
      <c r="DG660" s="12" t="s">
        <v>117</v>
      </c>
      <c r="DH660" s="12" t="s">
        <v>203</v>
      </c>
      <c r="DI660" s="40" t="s">
        <v>972</v>
      </c>
      <c r="DJ660" s="39" t="s">
        <v>424</v>
      </c>
      <c r="DK660" s="41">
        <v>1506</v>
      </c>
      <c r="DL660" s="42" t="s">
        <v>93</v>
      </c>
      <c r="DR660" s="43">
        <v>1779</v>
      </c>
      <c r="DS660" s="44" t="s">
        <v>141</v>
      </c>
      <c r="DT660" s="39" t="s">
        <v>142</v>
      </c>
      <c r="DU660" s="44" t="s">
        <v>971</v>
      </c>
      <c r="DV660" s="40" t="s">
        <v>972</v>
      </c>
      <c r="DW660" s="45">
        <v>3</v>
      </c>
      <c r="DX660" s="39" t="s">
        <v>424</v>
      </c>
      <c r="DY660" s="44" t="s">
        <v>425</v>
      </c>
      <c r="DZ660" s="46">
        <v>454</v>
      </c>
      <c r="EA660" s="41">
        <v>1506</v>
      </c>
    </row>
    <row r="661" spans="79:131" x14ac:dyDescent="0.25">
      <c r="CA661" s="29">
        <v>658</v>
      </c>
      <c r="CB661" s="50"/>
      <c r="CC661" s="58" t="s">
        <v>2621</v>
      </c>
      <c r="CD661" s="31" t="s">
        <v>2622</v>
      </c>
      <c r="CE661" s="58" t="s">
        <v>2623</v>
      </c>
      <c r="CF661" s="32" t="s">
        <v>2388</v>
      </c>
      <c r="CG661" s="33" t="s">
        <v>2389</v>
      </c>
      <c r="CH661" s="34">
        <v>10450</v>
      </c>
      <c r="CI661" s="35">
        <v>45717</v>
      </c>
      <c r="CJ661" s="35"/>
      <c r="CK661" s="36">
        <v>20900</v>
      </c>
      <c r="CL661" s="26">
        <f t="shared" si="63"/>
        <v>10450</v>
      </c>
      <c r="CM661" s="26"/>
      <c r="CR661" s="26" t="str">
        <f t="shared" si="64"/>
        <v>('다나약국(진해)', '328-15-01084', '경남 창원시 진해구 웅천동로106번길 31 (남문동) 주1동 109호', '8806538060026', '스티모린에스크림 10g', 10450, '2025-03-01'),</v>
      </c>
      <c r="DF661" s="39" t="s">
        <v>142</v>
      </c>
      <c r="DG661" s="12" t="s">
        <v>117</v>
      </c>
      <c r="DH661" s="12" t="s">
        <v>203</v>
      </c>
      <c r="DI661" s="40" t="s">
        <v>972</v>
      </c>
      <c r="DJ661" s="39" t="s">
        <v>424</v>
      </c>
      <c r="DK661" s="41">
        <v>60</v>
      </c>
      <c r="DL661" s="42" t="s">
        <v>93</v>
      </c>
      <c r="DR661" s="43">
        <v>1780</v>
      </c>
      <c r="DS661" s="44" t="s">
        <v>141</v>
      </c>
      <c r="DT661" s="39" t="s">
        <v>142</v>
      </c>
      <c r="DU661" s="44" t="s">
        <v>971</v>
      </c>
      <c r="DV661" s="40" t="s">
        <v>972</v>
      </c>
      <c r="DW661" s="45">
        <v>3</v>
      </c>
      <c r="DX661" s="39" t="s">
        <v>424</v>
      </c>
      <c r="DY661" s="44" t="s">
        <v>425</v>
      </c>
      <c r="DZ661" s="46">
        <v>454</v>
      </c>
      <c r="EA661" s="41">
        <v>60</v>
      </c>
    </row>
    <row r="662" spans="79:131" x14ac:dyDescent="0.25">
      <c r="CA662" s="29">
        <v>659</v>
      </c>
      <c r="CB662" s="50"/>
      <c r="CC662" s="58" t="s">
        <v>2624</v>
      </c>
      <c r="CD662" s="31" t="s">
        <v>2625</v>
      </c>
      <c r="CE662" s="58" t="s">
        <v>2626</v>
      </c>
      <c r="CF662" s="32" t="s">
        <v>645</v>
      </c>
      <c r="CG662" s="33" t="s">
        <v>646</v>
      </c>
      <c r="CH662" s="34">
        <v>9500</v>
      </c>
      <c r="CI662" s="35">
        <v>45689</v>
      </c>
      <c r="CJ662" s="35"/>
      <c r="CK662" s="36">
        <v>19000</v>
      </c>
      <c r="CL662" s="26">
        <f t="shared" si="63"/>
        <v>9500</v>
      </c>
      <c r="CM662" s="26"/>
      <c r="CR662" s="26" t="str">
        <f t="shared" si="64"/>
        <v>('화왕산약국(창녕.신)', '791-38-01414', '경남 창녕군 창녕읍 명덕로 66-1', '8806538014265', '신일브롬헥신염산염정 8mg', 9500, '2025-02-01'),</v>
      </c>
      <c r="DF662" s="39" t="s">
        <v>142</v>
      </c>
      <c r="DG662" s="12" t="s">
        <v>117</v>
      </c>
      <c r="DH662" s="12" t="s">
        <v>203</v>
      </c>
      <c r="DI662" s="40" t="s">
        <v>853</v>
      </c>
      <c r="DJ662" s="39" t="s">
        <v>458</v>
      </c>
      <c r="DK662" s="41">
        <v>9394.5</v>
      </c>
      <c r="DL662" s="42" t="s">
        <v>93</v>
      </c>
      <c r="DR662" s="43">
        <v>1564</v>
      </c>
      <c r="DS662" s="44" t="s">
        <v>141</v>
      </c>
      <c r="DT662" s="39" t="s">
        <v>142</v>
      </c>
      <c r="DU662" s="44" t="s">
        <v>852</v>
      </c>
      <c r="DV662" s="40" t="s">
        <v>853</v>
      </c>
      <c r="DW662" s="45">
        <v>3</v>
      </c>
      <c r="DX662" s="39" t="s">
        <v>458</v>
      </c>
      <c r="DY662" s="44" t="s">
        <v>459</v>
      </c>
      <c r="DZ662" s="46">
        <v>103</v>
      </c>
      <c r="EA662" s="41">
        <v>9394.5</v>
      </c>
    </row>
    <row r="663" spans="79:131" x14ac:dyDescent="0.25">
      <c r="CA663" s="29">
        <v>660</v>
      </c>
      <c r="CB663" s="50"/>
      <c r="CC663" s="58" t="s">
        <v>2627</v>
      </c>
      <c r="CD663" s="31" t="s">
        <v>2628</v>
      </c>
      <c r="CE663" s="58" t="s">
        <v>2629</v>
      </c>
      <c r="CF663" s="32" t="s">
        <v>1041</v>
      </c>
      <c r="CG663" s="33" t="s">
        <v>1004</v>
      </c>
      <c r="CH663" s="34">
        <v>6000</v>
      </c>
      <c r="CI663" s="35">
        <v>45658</v>
      </c>
      <c r="CJ663" s="35"/>
      <c r="CK663" s="36">
        <v>12000</v>
      </c>
      <c r="CL663" s="26">
        <f t="shared" si="63"/>
        <v>6000</v>
      </c>
      <c r="CM663" s="26"/>
      <c r="CR663" s="26" t="str">
        <f t="shared" si="64"/>
        <v>('세일약국(거제)', '678-51-00810', '경남 거제시 중곡로7길 12 (고현동)1층', '8806538014647', '신일티아민염산염정 10mg', 6000, '2025-01-01'),</v>
      </c>
      <c r="DF663" s="39" t="s">
        <v>142</v>
      </c>
      <c r="DG663" s="12" t="s">
        <v>117</v>
      </c>
      <c r="DH663" s="12" t="s">
        <v>203</v>
      </c>
      <c r="DI663" s="40" t="s">
        <v>994</v>
      </c>
      <c r="DJ663" s="39" t="s">
        <v>458</v>
      </c>
      <c r="DK663" s="41">
        <v>810</v>
      </c>
      <c r="DL663" s="42" t="s">
        <v>93</v>
      </c>
      <c r="DR663" s="43">
        <v>1737</v>
      </c>
      <c r="DS663" s="44" t="s">
        <v>141</v>
      </c>
      <c r="DT663" s="39" t="s">
        <v>142</v>
      </c>
      <c r="DU663" s="44" t="s">
        <v>993</v>
      </c>
      <c r="DV663" s="40" t="s">
        <v>994</v>
      </c>
      <c r="DW663" s="45">
        <v>3</v>
      </c>
      <c r="DX663" s="39" t="s">
        <v>458</v>
      </c>
      <c r="DY663" s="44" t="s">
        <v>459</v>
      </c>
      <c r="DZ663" s="46">
        <v>103</v>
      </c>
      <c r="EA663" s="41">
        <v>810</v>
      </c>
    </row>
    <row r="664" spans="79:131" x14ac:dyDescent="0.25">
      <c r="CA664" s="29">
        <v>661</v>
      </c>
      <c r="CB664" s="50"/>
      <c r="CC664" s="58" t="s">
        <v>2432</v>
      </c>
      <c r="CD664" s="31" t="s">
        <v>2433</v>
      </c>
      <c r="CE664" s="58" t="s">
        <v>2434</v>
      </c>
      <c r="CF664" s="32" t="s">
        <v>2630</v>
      </c>
      <c r="CG664" s="33" t="s">
        <v>228</v>
      </c>
      <c r="CH664" s="34">
        <v>113760</v>
      </c>
      <c r="CI664" s="35">
        <v>45717</v>
      </c>
      <c r="CJ664" s="35"/>
      <c r="CK664" s="36">
        <v>227520</v>
      </c>
      <c r="CL664" s="26">
        <f t="shared" si="63"/>
        <v>113760</v>
      </c>
      <c r="CM664" s="26"/>
      <c r="CR664" s="26" t="str">
        <f t="shared" si="64"/>
        <v>('동보당약국(창원.신)', '609-39-10800', '경남 창원시 남양동성원1차상가 101호 동보당약국', '8806538034614', '리피칸정 40mg', 113760, '2025-03-01'),</v>
      </c>
      <c r="DF664" s="39" t="s">
        <v>142</v>
      </c>
      <c r="DG664" s="12" t="s">
        <v>117</v>
      </c>
      <c r="DH664" s="12" t="s">
        <v>203</v>
      </c>
      <c r="DI664" s="40" t="s">
        <v>1010</v>
      </c>
      <c r="DJ664" s="39" t="s">
        <v>513</v>
      </c>
      <c r="DK664" s="41">
        <v>75</v>
      </c>
      <c r="DL664" s="42" t="s">
        <v>93</v>
      </c>
      <c r="DR664" s="43">
        <v>1742</v>
      </c>
      <c r="DS664" s="44" t="s">
        <v>141</v>
      </c>
      <c r="DT664" s="39" t="s">
        <v>142</v>
      </c>
      <c r="DU664" s="44" t="s">
        <v>1009</v>
      </c>
      <c r="DV664" s="40" t="s">
        <v>1010</v>
      </c>
      <c r="DW664" s="45">
        <v>3</v>
      </c>
      <c r="DX664" s="39" t="s">
        <v>513</v>
      </c>
      <c r="DY664" s="44" t="s">
        <v>514</v>
      </c>
      <c r="DZ664" s="46">
        <v>9000</v>
      </c>
      <c r="EA664" s="41">
        <v>75</v>
      </c>
    </row>
    <row r="665" spans="79:131" x14ac:dyDescent="0.25">
      <c r="CA665" s="29">
        <v>662</v>
      </c>
      <c r="CB665" s="50"/>
      <c r="CC665" s="58" t="s">
        <v>2631</v>
      </c>
      <c r="CD665" s="31" t="s">
        <v>2632</v>
      </c>
      <c r="CE665" s="58" t="s">
        <v>2633</v>
      </c>
      <c r="CF665" s="32" t="s">
        <v>2388</v>
      </c>
      <c r="CG665" s="33" t="s">
        <v>2389</v>
      </c>
      <c r="CH665" s="31">
        <v>10450</v>
      </c>
      <c r="CI665" s="35">
        <v>45717</v>
      </c>
      <c r="CJ665" s="35"/>
      <c r="CK665" s="56">
        <v>20900</v>
      </c>
      <c r="CL665" s="26">
        <f t="shared" si="63"/>
        <v>10450</v>
      </c>
      <c r="CM665" s="26"/>
      <c r="CR665" s="26" t="str">
        <f t="shared" si="64"/>
        <v>('반도약국(진주.전문)', '613-07-90520', '경남 진주시 진주대로 1064 (대안동)', '8806538060026', '스티모린에스크림 10g', 10450, '2025-03-01'),</v>
      </c>
      <c r="DF665" s="39" t="s">
        <v>142</v>
      </c>
      <c r="DG665" s="12" t="s">
        <v>117</v>
      </c>
      <c r="DH665" s="12" t="s">
        <v>203</v>
      </c>
      <c r="DI665" s="40" t="s">
        <v>902</v>
      </c>
      <c r="DJ665" s="39" t="s">
        <v>549</v>
      </c>
      <c r="DK665" s="41">
        <v>72</v>
      </c>
      <c r="DL665" s="42" t="s">
        <v>93</v>
      </c>
      <c r="DR665" s="43">
        <v>1769</v>
      </c>
      <c r="DS665" s="44" t="s">
        <v>141</v>
      </c>
      <c r="DT665" s="39" t="s">
        <v>142</v>
      </c>
      <c r="DU665" s="44" t="s">
        <v>901</v>
      </c>
      <c r="DV665" s="40" t="s">
        <v>902</v>
      </c>
      <c r="DW665" s="45">
        <v>3</v>
      </c>
      <c r="DX665" s="39" t="s">
        <v>549</v>
      </c>
      <c r="DY665" s="44" t="s">
        <v>550</v>
      </c>
      <c r="DZ665" s="46">
        <v>262</v>
      </c>
      <c r="EA665" s="41">
        <v>72</v>
      </c>
    </row>
    <row r="666" spans="79:131" x14ac:dyDescent="0.25">
      <c r="CA666" s="29">
        <v>663</v>
      </c>
      <c r="CB666" s="50"/>
      <c r="CC666" s="58" t="s">
        <v>2634</v>
      </c>
      <c r="CD666" s="31" t="s">
        <v>2635</v>
      </c>
      <c r="CE666" s="58" t="s">
        <v>2636</v>
      </c>
      <c r="CF666" s="32" t="s">
        <v>2148</v>
      </c>
      <c r="CG666" s="33" t="s">
        <v>733</v>
      </c>
      <c r="CH666" s="34">
        <v>-9223</v>
      </c>
      <c r="CI666" s="35">
        <v>45717</v>
      </c>
      <c r="CJ666" s="35"/>
      <c r="CK666" s="36">
        <v>-18446</v>
      </c>
      <c r="CL666" s="26">
        <f t="shared" si="63"/>
        <v>-9223</v>
      </c>
      <c r="CM666" s="26"/>
      <c r="CR666" s="26" t="str">
        <f t="shared" si="64"/>
        <v>('신대굿모닝약국(경산)', '789-10-00290', '경상북도 경산시 압량면 압독로 25', '8806538017204', '신일피리독신정 50mg', -9223, '2025-03-01'),</v>
      </c>
      <c r="DF666" s="39" t="s">
        <v>142</v>
      </c>
      <c r="DG666" s="12" t="s">
        <v>117</v>
      </c>
      <c r="DH666" s="12" t="s">
        <v>203</v>
      </c>
      <c r="DI666" s="40" t="s">
        <v>902</v>
      </c>
      <c r="DJ666" s="39" t="s">
        <v>572</v>
      </c>
      <c r="DK666" s="41">
        <v>218</v>
      </c>
      <c r="DL666" s="42" t="s">
        <v>93</v>
      </c>
      <c r="DR666" s="43">
        <v>1771</v>
      </c>
      <c r="DS666" s="44" t="s">
        <v>141</v>
      </c>
      <c r="DT666" s="39" t="s">
        <v>142</v>
      </c>
      <c r="DU666" s="44" t="s">
        <v>901</v>
      </c>
      <c r="DV666" s="40" t="s">
        <v>902</v>
      </c>
      <c r="DW666" s="45">
        <v>3</v>
      </c>
      <c r="DX666" s="39" t="s">
        <v>572</v>
      </c>
      <c r="DY666" s="44" t="s">
        <v>573</v>
      </c>
      <c r="DZ666" s="46">
        <v>50</v>
      </c>
      <c r="EA666" s="41">
        <v>218</v>
      </c>
    </row>
    <row r="667" spans="79:131" x14ac:dyDescent="0.25">
      <c r="CA667" s="29">
        <v>664</v>
      </c>
      <c r="CB667" s="50"/>
      <c r="CC667" s="58" t="s">
        <v>2637</v>
      </c>
      <c r="CD667" s="31" t="s">
        <v>1288</v>
      </c>
      <c r="CE667" s="58" t="s">
        <v>2638</v>
      </c>
      <c r="CF667" s="32" t="s">
        <v>1041</v>
      </c>
      <c r="CG667" s="33" t="s">
        <v>1004</v>
      </c>
      <c r="CH667" s="34">
        <v>6000</v>
      </c>
      <c r="CI667" s="35">
        <v>45717</v>
      </c>
      <c r="CJ667" s="35"/>
      <c r="CK667" s="36">
        <v>12000</v>
      </c>
      <c r="CL667" s="26">
        <f t="shared" si="63"/>
        <v>6000</v>
      </c>
      <c r="CM667" s="26"/>
      <c r="CR667" s="26" t="str">
        <f t="shared" si="64"/>
        <v>('수정온누리약국(예천.TheShop)', '504-15-40037', '경북 예천군 예천읍 시장로 140수정온누리약국', '8806538014647', '신일티아민염산염정 10mg', 6000, '2025-03-01'),</v>
      </c>
      <c r="DF667" s="39" t="s">
        <v>142</v>
      </c>
      <c r="DG667" s="12" t="s">
        <v>117</v>
      </c>
      <c r="DH667" s="12" t="s">
        <v>203</v>
      </c>
      <c r="DI667" s="40" t="s">
        <v>890</v>
      </c>
      <c r="DJ667" s="39" t="s">
        <v>2639</v>
      </c>
      <c r="DK667" s="41">
        <v>2</v>
      </c>
      <c r="DL667" s="42" t="s">
        <v>93</v>
      </c>
      <c r="DR667" s="43">
        <v>1656</v>
      </c>
      <c r="DS667" s="44" t="s">
        <v>141</v>
      </c>
      <c r="DT667" s="39" t="s">
        <v>142</v>
      </c>
      <c r="DU667" s="44" t="s">
        <v>889</v>
      </c>
      <c r="DV667" s="40" t="s">
        <v>890</v>
      </c>
      <c r="DW667" s="45">
        <v>3</v>
      </c>
      <c r="DX667" s="39" t="s">
        <v>2639</v>
      </c>
      <c r="DY667" s="44" t="s">
        <v>1988</v>
      </c>
      <c r="DZ667" s="46">
        <v>4180</v>
      </c>
      <c r="EA667" s="41">
        <v>2</v>
      </c>
    </row>
    <row r="668" spans="79:131" x14ac:dyDescent="0.25">
      <c r="CA668" s="29">
        <v>665</v>
      </c>
      <c r="CB668" s="50"/>
      <c r="CC668" s="58" t="s">
        <v>2149</v>
      </c>
      <c r="CD668" s="31" t="s">
        <v>1288</v>
      </c>
      <c r="CE668" s="58" t="s">
        <v>2638</v>
      </c>
      <c r="CF668" s="32" t="s">
        <v>2640</v>
      </c>
      <c r="CG668" s="33" t="s">
        <v>701</v>
      </c>
      <c r="CH668" s="34">
        <v>81945</v>
      </c>
      <c r="CI668" s="35">
        <v>45717</v>
      </c>
      <c r="CJ668" s="35"/>
      <c r="CK668" s="36">
        <v>163890</v>
      </c>
      <c r="CL668" s="26">
        <f t="shared" si="63"/>
        <v>81945</v>
      </c>
      <c r="CM668" s="26"/>
      <c r="CR668" s="26" t="str">
        <f t="shared" si="64"/>
        <v>('수정온누리약국(예천)', '504-15-40037', '경북 예천군 예천읍 시장로 140수정온누리약국', '8806538054018', '디멘케어정 10mg', 81945, '2025-03-01'),</v>
      </c>
      <c r="DF668" s="39" t="s">
        <v>142</v>
      </c>
      <c r="DG668" s="12" t="s">
        <v>117</v>
      </c>
      <c r="DH668" s="12" t="s">
        <v>203</v>
      </c>
      <c r="DI668" s="40" t="s">
        <v>954</v>
      </c>
      <c r="DJ668" s="39" t="s">
        <v>2639</v>
      </c>
      <c r="DK668" s="41">
        <v>222.25</v>
      </c>
      <c r="DL668" s="42" t="s">
        <v>93</v>
      </c>
      <c r="DR668" s="43">
        <v>1711</v>
      </c>
      <c r="DS668" s="44" t="s">
        <v>141</v>
      </c>
      <c r="DT668" s="39" t="s">
        <v>142</v>
      </c>
      <c r="DU668" s="44" t="s">
        <v>953</v>
      </c>
      <c r="DV668" s="40" t="s">
        <v>954</v>
      </c>
      <c r="DW668" s="45">
        <v>3</v>
      </c>
      <c r="DX668" s="39" t="s">
        <v>2639</v>
      </c>
      <c r="DY668" s="44" t="s">
        <v>1988</v>
      </c>
      <c r="DZ668" s="46">
        <v>4180</v>
      </c>
      <c r="EA668" s="41">
        <v>222.25</v>
      </c>
    </row>
    <row r="669" spans="79:131" x14ac:dyDescent="0.25">
      <c r="CA669" s="29">
        <v>666</v>
      </c>
      <c r="CB669" s="50"/>
      <c r="CC669" s="58" t="s">
        <v>2641</v>
      </c>
      <c r="CD669" s="31" t="s">
        <v>2642</v>
      </c>
      <c r="CE669" s="58" t="s">
        <v>2643</v>
      </c>
      <c r="CF669" s="32" t="s">
        <v>615</v>
      </c>
      <c r="CG669" s="33" t="s">
        <v>616</v>
      </c>
      <c r="CH669" s="34">
        <v>7500</v>
      </c>
      <c r="CI669" s="35">
        <v>45717</v>
      </c>
      <c r="CJ669" s="35"/>
      <c r="CK669" s="36">
        <v>15000</v>
      </c>
      <c r="CL669" s="26">
        <f t="shared" si="63"/>
        <v>7500</v>
      </c>
      <c r="CM669" s="26"/>
      <c r="CR669" s="26" t="str">
        <f t="shared" si="64"/>
        <v>('대학약국 동래/명륜(신)', '507-05-96695', '부산광역시 동래구 충렬대로 181번길 21. 1층', '8806538015149', '신일폴산정 1mg', 7500, '2025-03-01'),</v>
      </c>
      <c r="DF669" s="39" t="s">
        <v>142</v>
      </c>
      <c r="DG669" s="12" t="s">
        <v>117</v>
      </c>
      <c r="DH669" s="12" t="s">
        <v>203</v>
      </c>
      <c r="DI669" s="40" t="s">
        <v>890</v>
      </c>
      <c r="DJ669" s="39" t="s">
        <v>660</v>
      </c>
      <c r="DK669" s="41">
        <v>15</v>
      </c>
      <c r="DL669" s="42" t="s">
        <v>93</v>
      </c>
      <c r="DR669" s="43">
        <v>1638</v>
      </c>
      <c r="DS669" s="44" t="s">
        <v>141</v>
      </c>
      <c r="DT669" s="39" t="s">
        <v>142</v>
      </c>
      <c r="DU669" s="44" t="s">
        <v>889</v>
      </c>
      <c r="DV669" s="40" t="s">
        <v>890</v>
      </c>
      <c r="DW669" s="45">
        <v>3</v>
      </c>
      <c r="DX669" s="39" t="s">
        <v>660</v>
      </c>
      <c r="DY669" s="44" t="s">
        <v>661</v>
      </c>
      <c r="DZ669" s="46">
        <v>58</v>
      </c>
      <c r="EA669" s="41">
        <v>15</v>
      </c>
    </row>
    <row r="670" spans="79:131" x14ac:dyDescent="0.25">
      <c r="CA670" s="29">
        <v>667</v>
      </c>
      <c r="CB670" s="50"/>
      <c r="CC670" s="58" t="s">
        <v>2644</v>
      </c>
      <c r="CD670" s="31" t="s">
        <v>2645</v>
      </c>
      <c r="CE670" s="58" t="s">
        <v>2646</v>
      </c>
      <c r="CF670" s="32" t="s">
        <v>615</v>
      </c>
      <c r="CG670" s="33" t="s">
        <v>616</v>
      </c>
      <c r="CH670" s="34">
        <v>15000</v>
      </c>
      <c r="CI670" s="35">
        <v>45717</v>
      </c>
      <c r="CJ670" s="35"/>
      <c r="CK670" s="36">
        <v>30000</v>
      </c>
      <c r="CL670" s="26">
        <f t="shared" si="63"/>
        <v>15000</v>
      </c>
      <c r="CM670" s="26"/>
      <c r="CR670" s="26" t="str">
        <f t="shared" si="64"/>
        <v>('갑진약국 울산/남구', '610-12-75903', '울산광역시 남구 문수로 474(신정동)', '8806538015149', '신일폴산정 1mg', 15000, '2025-03-01'),</v>
      </c>
      <c r="DF670" s="39" t="s">
        <v>142</v>
      </c>
      <c r="DG670" s="12" t="s">
        <v>117</v>
      </c>
      <c r="DH670" s="12" t="s">
        <v>203</v>
      </c>
      <c r="DI670" s="40" t="s">
        <v>890</v>
      </c>
      <c r="DJ670" s="39" t="s">
        <v>660</v>
      </c>
      <c r="DK670" s="41">
        <v>1077</v>
      </c>
      <c r="DL670" s="42" t="s">
        <v>93</v>
      </c>
      <c r="DR670" s="43">
        <v>1659</v>
      </c>
      <c r="DS670" s="44" t="s">
        <v>141</v>
      </c>
      <c r="DT670" s="39" t="s">
        <v>142</v>
      </c>
      <c r="DU670" s="44" t="s">
        <v>889</v>
      </c>
      <c r="DV670" s="40" t="s">
        <v>890</v>
      </c>
      <c r="DW670" s="45">
        <v>3</v>
      </c>
      <c r="DX670" s="39" t="s">
        <v>660</v>
      </c>
      <c r="DY670" s="44" t="s">
        <v>661</v>
      </c>
      <c r="DZ670" s="46">
        <v>58</v>
      </c>
      <c r="EA670" s="41">
        <v>1077</v>
      </c>
    </row>
    <row r="671" spans="79:131" x14ac:dyDescent="0.25">
      <c r="CA671" s="29">
        <v>668</v>
      </c>
      <c r="CB671" s="50"/>
      <c r="CC671" s="58" t="s">
        <v>2647</v>
      </c>
      <c r="CD671" s="31" t="s">
        <v>2648</v>
      </c>
      <c r="CE671" s="58" t="s">
        <v>2649</v>
      </c>
      <c r="CF671" s="32" t="s">
        <v>1259</v>
      </c>
      <c r="CG671" s="33" t="s">
        <v>1260</v>
      </c>
      <c r="CH671" s="34">
        <v>12500</v>
      </c>
      <c r="CI671" s="35">
        <v>45689</v>
      </c>
      <c r="CJ671" s="35"/>
      <c r="CK671" s="36">
        <v>25000</v>
      </c>
      <c r="CL671" s="26">
        <f t="shared" si="63"/>
        <v>12500</v>
      </c>
      <c r="CM671" s="26"/>
      <c r="CR671" s="26" t="str">
        <f t="shared" si="64"/>
        <v>('대웅사약국(당감.온라인팜)', '605-20-33793', '부산광역시 부산진구 동평로 90(당감동)', '8806538005737', '메코민캡슐 500mcg', 12500, '2025-02-01'),</v>
      </c>
      <c r="DF671" s="39" t="s">
        <v>142</v>
      </c>
      <c r="DG671" s="12" t="s">
        <v>117</v>
      </c>
      <c r="DH671" s="12" t="s">
        <v>203</v>
      </c>
      <c r="DI671" s="40" t="s">
        <v>972</v>
      </c>
      <c r="DJ671" s="39" t="s">
        <v>660</v>
      </c>
      <c r="DK671" s="41">
        <v>6381</v>
      </c>
      <c r="DL671" s="42" t="s">
        <v>93</v>
      </c>
      <c r="DR671" s="43">
        <v>1781</v>
      </c>
      <c r="DS671" s="44" t="s">
        <v>141</v>
      </c>
      <c r="DT671" s="39" t="s">
        <v>142</v>
      </c>
      <c r="DU671" s="44" t="s">
        <v>971</v>
      </c>
      <c r="DV671" s="40" t="s">
        <v>972</v>
      </c>
      <c r="DW671" s="45">
        <v>3</v>
      </c>
      <c r="DX671" s="39" t="s">
        <v>660</v>
      </c>
      <c r="DY671" s="44" t="s">
        <v>661</v>
      </c>
      <c r="DZ671" s="46">
        <v>58</v>
      </c>
      <c r="EA671" s="41">
        <v>6381</v>
      </c>
    </row>
    <row r="672" spans="79:131" x14ac:dyDescent="0.25">
      <c r="CA672" s="29">
        <v>669</v>
      </c>
      <c r="CB672" s="50"/>
      <c r="CC672" s="58" t="s">
        <v>2432</v>
      </c>
      <c r="CD672" s="31" t="s">
        <v>2433</v>
      </c>
      <c r="CE672" s="58" t="s">
        <v>2434</v>
      </c>
      <c r="CF672" s="32" t="s">
        <v>2043</v>
      </c>
      <c r="CG672" s="33" t="s">
        <v>2044</v>
      </c>
      <c r="CH672" s="34">
        <v>10250</v>
      </c>
      <c r="CI672" s="35">
        <v>45658</v>
      </c>
      <c r="CJ672" s="35"/>
      <c r="CK672" s="36">
        <v>20500</v>
      </c>
      <c r="CL672" s="26">
        <f t="shared" si="63"/>
        <v>10250</v>
      </c>
      <c r="CM672" s="26"/>
      <c r="CR672" s="26" t="str">
        <f t="shared" si="64"/>
        <v>('동보당약국(창원.신)', '609-39-10800', '경남 창원시 남양동성원1차상가 101호 동보당약국', '8806538026428', '티니다진정 150mg', 10250, '2025-01-01'),</v>
      </c>
      <c r="DF672" s="39" t="s">
        <v>142</v>
      </c>
      <c r="DG672" s="12" t="s">
        <v>117</v>
      </c>
      <c r="DH672" s="12" t="s">
        <v>203</v>
      </c>
      <c r="DI672" s="40" t="s">
        <v>972</v>
      </c>
      <c r="DJ672" s="39" t="s">
        <v>660</v>
      </c>
      <c r="DK672" s="41">
        <v>451</v>
      </c>
      <c r="DL672" s="42" t="s">
        <v>93</v>
      </c>
      <c r="DR672" s="43">
        <v>1782</v>
      </c>
      <c r="DS672" s="44" t="s">
        <v>141</v>
      </c>
      <c r="DT672" s="39" t="s">
        <v>142</v>
      </c>
      <c r="DU672" s="44" t="s">
        <v>971</v>
      </c>
      <c r="DV672" s="40" t="s">
        <v>972</v>
      </c>
      <c r="DW672" s="45">
        <v>3</v>
      </c>
      <c r="DX672" s="39" t="s">
        <v>660</v>
      </c>
      <c r="DY672" s="44" t="s">
        <v>661</v>
      </c>
      <c r="DZ672" s="46">
        <v>58</v>
      </c>
      <c r="EA672" s="41">
        <v>451</v>
      </c>
    </row>
    <row r="673" spans="79:131" x14ac:dyDescent="0.25">
      <c r="CA673" s="29">
        <v>670</v>
      </c>
      <c r="CB673" s="50"/>
      <c r="CC673" s="58" t="s">
        <v>2650</v>
      </c>
      <c r="CD673" s="31" t="s">
        <v>2651</v>
      </c>
      <c r="CE673" s="58" t="s">
        <v>2652</v>
      </c>
      <c r="CF673" s="32" t="s">
        <v>645</v>
      </c>
      <c r="CG673" s="33" t="s">
        <v>646</v>
      </c>
      <c r="CH673" s="34">
        <v>9500</v>
      </c>
      <c r="CI673" s="35">
        <v>45717</v>
      </c>
      <c r="CJ673" s="35"/>
      <c r="CK673" s="36">
        <v>19000</v>
      </c>
      <c r="CL673" s="26">
        <f t="shared" si="63"/>
        <v>9500</v>
      </c>
      <c r="CM673" s="26"/>
      <c r="CR673" s="26" t="str">
        <f t="shared" si="64"/>
        <v>('청춘약국(남해.신)', '426-26-01614', '경남 남해군 남해읍 화전로 88-6', '8806538014265', '신일브롬헥신염산염정 8mg', 9500, '2025-03-01'),</v>
      </c>
      <c r="DF673" s="39" t="s">
        <v>142</v>
      </c>
      <c r="DG673" s="12" t="s">
        <v>117</v>
      </c>
      <c r="DH673" s="12" t="s">
        <v>203</v>
      </c>
      <c r="DI673" s="40" t="s">
        <v>1010</v>
      </c>
      <c r="DJ673" s="39" t="s">
        <v>687</v>
      </c>
      <c r="DK673" s="41">
        <v>1443</v>
      </c>
      <c r="DL673" s="42" t="s">
        <v>93</v>
      </c>
      <c r="DR673" s="43">
        <v>1746</v>
      </c>
      <c r="DS673" s="44" t="s">
        <v>141</v>
      </c>
      <c r="DT673" s="39" t="s">
        <v>142</v>
      </c>
      <c r="DU673" s="44" t="s">
        <v>1009</v>
      </c>
      <c r="DV673" s="40" t="s">
        <v>1010</v>
      </c>
      <c r="DW673" s="45">
        <v>3</v>
      </c>
      <c r="DX673" s="39" t="s">
        <v>687</v>
      </c>
      <c r="DY673" s="44" t="s">
        <v>688</v>
      </c>
      <c r="DZ673" s="46">
        <v>64</v>
      </c>
      <c r="EA673" s="41">
        <v>1443</v>
      </c>
    </row>
    <row r="674" spans="79:131" x14ac:dyDescent="0.25">
      <c r="CA674" s="29">
        <v>671</v>
      </c>
      <c r="CB674" s="50"/>
      <c r="CC674" s="58" t="s">
        <v>2653</v>
      </c>
      <c r="CD674" s="31" t="s">
        <v>2654</v>
      </c>
      <c r="CE674" s="58" t="s">
        <v>2655</v>
      </c>
      <c r="CF674" s="32" t="s">
        <v>1017</v>
      </c>
      <c r="CG674" s="33" t="s">
        <v>1018</v>
      </c>
      <c r="CH674" s="34">
        <v>15000</v>
      </c>
      <c r="CI674" s="35">
        <v>45717</v>
      </c>
      <c r="CJ674" s="35"/>
      <c r="CK674" s="36">
        <v>30000</v>
      </c>
      <c r="CL674" s="26">
        <f t="shared" si="63"/>
        <v>15000</v>
      </c>
      <c r="CM674" s="26"/>
      <c r="CR674" s="26" t="str">
        <f t="shared" si="64"/>
        <v>('대명약국(안동)', '508-14-07580', '경상북도 안동시 경동로 559 (당북동)', '8806538015835', '신일이부프로펜정 400mg', 15000, '2025-03-01'),</v>
      </c>
      <c r="DF674" s="39" t="s">
        <v>142</v>
      </c>
      <c r="DG674" s="12" t="s">
        <v>117</v>
      </c>
      <c r="DH674" s="12" t="s">
        <v>203</v>
      </c>
      <c r="DI674" s="40" t="s">
        <v>1010</v>
      </c>
      <c r="DJ674" s="39" t="s">
        <v>687</v>
      </c>
      <c r="DK674" s="41">
        <v>21</v>
      </c>
      <c r="DL674" s="42" t="s">
        <v>93</v>
      </c>
      <c r="DR674" s="43">
        <v>1763</v>
      </c>
      <c r="DS674" s="44" t="s">
        <v>141</v>
      </c>
      <c r="DT674" s="39" t="s">
        <v>142</v>
      </c>
      <c r="DU674" s="44" t="s">
        <v>1009</v>
      </c>
      <c r="DV674" s="40" t="s">
        <v>1010</v>
      </c>
      <c r="DW674" s="45">
        <v>3</v>
      </c>
      <c r="DX674" s="39" t="s">
        <v>687</v>
      </c>
      <c r="DY674" s="44" t="s">
        <v>688</v>
      </c>
      <c r="DZ674" s="46">
        <v>64</v>
      </c>
      <c r="EA674" s="41">
        <v>21</v>
      </c>
    </row>
    <row r="675" spans="79:131" x14ac:dyDescent="0.25">
      <c r="CA675" s="29">
        <v>672</v>
      </c>
      <c r="CB675" s="50"/>
      <c r="CC675" s="58" t="s">
        <v>2656</v>
      </c>
      <c r="CD675" s="31" t="s">
        <v>2657</v>
      </c>
      <c r="CE675" s="58" t="s">
        <v>2658</v>
      </c>
      <c r="CF675" s="32" t="s">
        <v>2388</v>
      </c>
      <c r="CG675" s="33" t="s">
        <v>2389</v>
      </c>
      <c r="CH675" s="34">
        <v>6270</v>
      </c>
      <c r="CI675" s="35">
        <v>45717</v>
      </c>
      <c r="CJ675" s="35"/>
      <c r="CK675" s="36">
        <v>12540</v>
      </c>
      <c r="CL675" s="26">
        <f t="shared" si="63"/>
        <v>6270</v>
      </c>
      <c r="CM675" s="26"/>
      <c r="CR675" s="26" t="str">
        <f t="shared" si="64"/>
        <v>('큰동의약국 진구/양정 1', '603-11-41539', '부산 부산진구 진남로 554 (양정동, 양정자이더샵SKVIEW 2단지)270동 A109~110호', '8806538060026', '스티모린에스크림 10g', 6270, '2025-03-01'),</v>
      </c>
      <c r="DF675" s="39" t="s">
        <v>142</v>
      </c>
      <c r="DG675" s="12" t="s">
        <v>117</v>
      </c>
      <c r="DH675" s="12" t="s">
        <v>203</v>
      </c>
      <c r="DI675" s="40" t="s">
        <v>902</v>
      </c>
      <c r="DJ675" s="39" t="s">
        <v>687</v>
      </c>
      <c r="DK675" s="41">
        <v>618</v>
      </c>
      <c r="DL675" s="42" t="s">
        <v>93</v>
      </c>
      <c r="DR675" s="43">
        <v>1775</v>
      </c>
      <c r="DS675" s="44" t="s">
        <v>141</v>
      </c>
      <c r="DT675" s="39" t="s">
        <v>142</v>
      </c>
      <c r="DU675" s="44" t="s">
        <v>901</v>
      </c>
      <c r="DV675" s="40" t="s">
        <v>902</v>
      </c>
      <c r="DW675" s="45">
        <v>3</v>
      </c>
      <c r="DX675" s="39" t="s">
        <v>687</v>
      </c>
      <c r="DY675" s="44" t="s">
        <v>688</v>
      </c>
      <c r="DZ675" s="46">
        <v>64</v>
      </c>
      <c r="EA675" s="41">
        <v>618</v>
      </c>
    </row>
    <row r="676" spans="79:131" x14ac:dyDescent="0.25">
      <c r="CA676" s="29">
        <v>673</v>
      </c>
      <c r="CB676" s="50"/>
      <c r="CC676" s="58" t="s">
        <v>2656</v>
      </c>
      <c r="CD676" s="31" t="s">
        <v>2657</v>
      </c>
      <c r="CE676" s="58" t="s">
        <v>2658</v>
      </c>
      <c r="CF676" s="32" t="s">
        <v>615</v>
      </c>
      <c r="CG676" s="33" t="s">
        <v>616</v>
      </c>
      <c r="CH676" s="34">
        <v>7500</v>
      </c>
      <c r="CI676" s="35">
        <v>45717</v>
      </c>
      <c r="CJ676" s="35"/>
      <c r="CK676" s="36">
        <v>15000</v>
      </c>
      <c r="CL676" s="26">
        <f t="shared" si="63"/>
        <v>7500</v>
      </c>
      <c r="CM676" s="26"/>
      <c r="CR676" s="26" t="str">
        <f t="shared" si="64"/>
        <v>('큰동의약국 진구/양정 1', '603-11-41539', '부산 부산진구 진남로 554 (양정동, 양정자이더샵SKVIEW 2단지)270동 A109~110호', '8806538015149', '신일폴산정 1mg', 7500, '2025-03-01'),</v>
      </c>
      <c r="DF676" s="39" t="s">
        <v>142</v>
      </c>
      <c r="DG676" s="12" t="s">
        <v>117</v>
      </c>
      <c r="DH676" s="12" t="s">
        <v>203</v>
      </c>
      <c r="DI676" s="40" t="s">
        <v>853</v>
      </c>
      <c r="DJ676" s="39" t="s">
        <v>751</v>
      </c>
      <c r="DK676" s="41">
        <v>493.5</v>
      </c>
      <c r="DL676" s="42" t="s">
        <v>93</v>
      </c>
      <c r="DR676" s="43">
        <v>1562</v>
      </c>
      <c r="DS676" s="44" t="s">
        <v>141</v>
      </c>
      <c r="DT676" s="39" t="s">
        <v>142</v>
      </c>
      <c r="DU676" s="44" t="s">
        <v>852</v>
      </c>
      <c r="DV676" s="40" t="s">
        <v>853</v>
      </c>
      <c r="DW676" s="45">
        <v>3</v>
      </c>
      <c r="DX676" s="39" t="s">
        <v>751</v>
      </c>
      <c r="DY676" s="44" t="s">
        <v>752</v>
      </c>
      <c r="DZ676" s="46">
        <v>438</v>
      </c>
      <c r="EA676" s="41">
        <v>493.5</v>
      </c>
    </row>
    <row r="677" spans="79:131" x14ac:dyDescent="0.25">
      <c r="CA677" s="29">
        <v>674</v>
      </c>
      <c r="CB677" s="50"/>
      <c r="CC677" s="58" t="s">
        <v>2659</v>
      </c>
      <c r="CD677" s="31" t="s">
        <v>2660</v>
      </c>
      <c r="CE677" s="58" t="s">
        <v>2661</v>
      </c>
      <c r="CF677" s="32" t="s">
        <v>2388</v>
      </c>
      <c r="CG677" s="33" t="s">
        <v>2389</v>
      </c>
      <c r="CH677" s="34">
        <v>6270</v>
      </c>
      <c r="CI677" s="35">
        <v>45717</v>
      </c>
      <c r="CJ677" s="35"/>
      <c r="CK677" s="36">
        <v>12540</v>
      </c>
      <c r="CL677" s="26">
        <f t="shared" si="63"/>
        <v>6270</v>
      </c>
      <c r="CM677" s="26"/>
      <c r="CR677" s="26" t="str">
        <f t="shared" si="64"/>
        <v>('미소열린약국 울산/중구 1', '620-07-54366', '울산광역 중구 태화동37-13', '8806538060026', '스티모린에스크림 10g', 6270, '2025-03-01'),</v>
      </c>
      <c r="DF677" s="39" t="s">
        <v>142</v>
      </c>
      <c r="DG677" s="12" t="s">
        <v>117</v>
      </c>
      <c r="DH677" s="12" t="s">
        <v>203</v>
      </c>
      <c r="DI677" s="40" t="s">
        <v>954</v>
      </c>
      <c r="DJ677" s="39" t="s">
        <v>751</v>
      </c>
      <c r="DK677" s="41">
        <v>1994</v>
      </c>
      <c r="DL677" s="42" t="s">
        <v>93</v>
      </c>
      <c r="DR677" s="43">
        <v>1707</v>
      </c>
      <c r="DS677" s="44" t="s">
        <v>141</v>
      </c>
      <c r="DT677" s="39" t="s">
        <v>142</v>
      </c>
      <c r="DU677" s="44" t="s">
        <v>953</v>
      </c>
      <c r="DV677" s="40" t="s">
        <v>954</v>
      </c>
      <c r="DW677" s="45">
        <v>3</v>
      </c>
      <c r="DX677" s="39" t="s">
        <v>751</v>
      </c>
      <c r="DY677" s="44" t="s">
        <v>752</v>
      </c>
      <c r="DZ677" s="46">
        <v>438</v>
      </c>
      <c r="EA677" s="41">
        <v>1994</v>
      </c>
    </row>
    <row r="678" spans="79:131" x14ac:dyDescent="0.25">
      <c r="CA678" s="29">
        <v>675</v>
      </c>
      <c r="CB678" s="50"/>
      <c r="CC678" s="58" t="s">
        <v>2662</v>
      </c>
      <c r="CD678" s="31" t="s">
        <v>2663</v>
      </c>
      <c r="CE678" s="58" t="s">
        <v>2664</v>
      </c>
      <c r="CF678" s="32" t="s">
        <v>2665</v>
      </c>
      <c r="CG678" s="33" t="s">
        <v>616</v>
      </c>
      <c r="CH678" s="34">
        <v>-2460</v>
      </c>
      <c r="CI678" s="35">
        <v>45717</v>
      </c>
      <c r="CJ678" s="35"/>
      <c r="CK678" s="36">
        <v>-4920</v>
      </c>
      <c r="CL678" s="26">
        <f t="shared" si="63"/>
        <v>-2460</v>
      </c>
      <c r="CM678" s="26"/>
      <c r="CR678" s="26" t="str">
        <f t="shared" si="64"/>
        <v>('일신약국 (신)기장/정관', '614-07-31354', '부산 기장군 정관읍 정관6로 31,1층 106호', '8806538015101', '신일폴산정 1mg', -2460, '2025-03-01'),</v>
      </c>
      <c r="DF678" s="39" t="s">
        <v>142</v>
      </c>
      <c r="DG678" s="12" t="s">
        <v>117</v>
      </c>
      <c r="DH678" s="12" t="s">
        <v>203</v>
      </c>
      <c r="DI678" s="40" t="s">
        <v>994</v>
      </c>
      <c r="DJ678" s="39" t="s">
        <v>751</v>
      </c>
      <c r="DK678" s="41">
        <v>9</v>
      </c>
      <c r="DL678" s="42" t="s">
        <v>93</v>
      </c>
      <c r="DR678" s="43">
        <v>1730</v>
      </c>
      <c r="DS678" s="44" t="s">
        <v>141</v>
      </c>
      <c r="DT678" s="39" t="s">
        <v>142</v>
      </c>
      <c r="DU678" s="44" t="s">
        <v>993</v>
      </c>
      <c r="DV678" s="40" t="s">
        <v>994</v>
      </c>
      <c r="DW678" s="45">
        <v>3</v>
      </c>
      <c r="DX678" s="39" t="s">
        <v>751</v>
      </c>
      <c r="DY678" s="44" t="s">
        <v>752</v>
      </c>
      <c r="DZ678" s="46">
        <v>438</v>
      </c>
      <c r="EA678" s="41">
        <v>9</v>
      </c>
    </row>
    <row r="679" spans="79:131" x14ac:dyDescent="0.25">
      <c r="CA679" s="29">
        <v>676</v>
      </c>
      <c r="CB679" s="50"/>
      <c r="CC679" s="58" t="s">
        <v>2666</v>
      </c>
      <c r="CD679" s="31" t="s">
        <v>2667</v>
      </c>
      <c r="CE679" s="58" t="s">
        <v>2668</v>
      </c>
      <c r="CF679" s="32" t="s">
        <v>2665</v>
      </c>
      <c r="CG679" s="33" t="s">
        <v>616</v>
      </c>
      <c r="CH679" s="34">
        <v>-6135</v>
      </c>
      <c r="CI679" s="35">
        <v>45717</v>
      </c>
      <c r="CJ679" s="35"/>
      <c r="CK679" s="36">
        <v>-12270</v>
      </c>
      <c r="CL679" s="26">
        <f t="shared" si="63"/>
        <v>-6135</v>
      </c>
      <c r="CM679" s="26"/>
      <c r="CR679" s="26" t="str">
        <f t="shared" si="64"/>
        <v>('건강약국 사하/장림 A', '709-37-01081', '부산광역시 사하구 장림번영로 59 (장림동)103호', '8806538015101', '신일폴산정 1mg', -6135, '2025-03-01'),</v>
      </c>
      <c r="DF679" s="39" t="s">
        <v>142</v>
      </c>
      <c r="DG679" s="12" t="s">
        <v>117</v>
      </c>
      <c r="DH679" s="12" t="s">
        <v>203</v>
      </c>
      <c r="DI679" s="40" t="s">
        <v>922</v>
      </c>
      <c r="DJ679" s="39" t="s">
        <v>789</v>
      </c>
      <c r="DK679" s="41">
        <v>386</v>
      </c>
      <c r="DL679" s="42" t="s">
        <v>93</v>
      </c>
      <c r="DR679" s="43">
        <v>1676</v>
      </c>
      <c r="DS679" s="44" t="s">
        <v>141</v>
      </c>
      <c r="DT679" s="39" t="s">
        <v>142</v>
      </c>
      <c r="DU679" s="44" t="s">
        <v>921</v>
      </c>
      <c r="DV679" s="40" t="s">
        <v>922</v>
      </c>
      <c r="DW679" s="45">
        <v>3</v>
      </c>
      <c r="DX679" s="39" t="s">
        <v>789</v>
      </c>
      <c r="DY679" s="44" t="s">
        <v>790</v>
      </c>
      <c r="DZ679" s="46">
        <v>29</v>
      </c>
      <c r="EA679" s="41">
        <v>386</v>
      </c>
    </row>
    <row r="680" spans="79:131" x14ac:dyDescent="0.25">
      <c r="CA680" s="29">
        <v>677</v>
      </c>
      <c r="CB680" s="50"/>
      <c r="CC680" s="58" t="s">
        <v>2669</v>
      </c>
      <c r="CD680" s="31" t="s">
        <v>2670</v>
      </c>
      <c r="CE680" s="58" t="s">
        <v>2671</v>
      </c>
      <c r="CF680" s="32" t="s">
        <v>732</v>
      </c>
      <c r="CG680" s="33" t="s">
        <v>733</v>
      </c>
      <c r="CH680" s="34">
        <v>5750</v>
      </c>
      <c r="CI680" s="35">
        <v>45689</v>
      </c>
      <c r="CJ680" s="35"/>
      <c r="CK680" s="36">
        <v>11500</v>
      </c>
      <c r="CL680" s="26">
        <f t="shared" si="63"/>
        <v>5750</v>
      </c>
      <c r="CM680" s="26"/>
      <c r="CR680" s="26" t="str">
        <f t="shared" si="64"/>
        <v>('감초당약국(신.경산)', '106-26-97254', '경상북도 경산시 장산로 257 (사동)1층', '8806538017259', '신일피리독신정 50mg', 5750, '2025-02-01'),</v>
      </c>
      <c r="DF680" s="39" t="s">
        <v>142</v>
      </c>
      <c r="DG680" s="12" t="s">
        <v>117</v>
      </c>
      <c r="DH680" s="12" t="s">
        <v>203</v>
      </c>
      <c r="DI680" s="40" t="s">
        <v>932</v>
      </c>
      <c r="DJ680" s="39" t="s">
        <v>789</v>
      </c>
      <c r="DK680" s="41">
        <v>4544.5</v>
      </c>
      <c r="DL680" s="42" t="s">
        <v>93</v>
      </c>
      <c r="DR680" s="43">
        <v>1683</v>
      </c>
      <c r="DS680" s="44" t="s">
        <v>141</v>
      </c>
      <c r="DT680" s="39" t="s">
        <v>142</v>
      </c>
      <c r="DU680" s="44" t="s">
        <v>931</v>
      </c>
      <c r="DV680" s="40" t="s">
        <v>932</v>
      </c>
      <c r="DW680" s="45">
        <v>3</v>
      </c>
      <c r="DX680" s="39" t="s">
        <v>789</v>
      </c>
      <c r="DY680" s="44" t="s">
        <v>790</v>
      </c>
      <c r="DZ680" s="46">
        <v>29</v>
      </c>
      <c r="EA680" s="41">
        <v>4544.5</v>
      </c>
    </row>
    <row r="681" spans="79:131" x14ac:dyDescent="0.25">
      <c r="CA681" s="29">
        <v>678</v>
      </c>
      <c r="CB681" s="50"/>
      <c r="CC681" s="58" t="s">
        <v>2672</v>
      </c>
      <c r="CD681" s="31" t="s">
        <v>2673</v>
      </c>
      <c r="CE681" s="58" t="s">
        <v>2674</v>
      </c>
      <c r="CF681" s="32" t="s">
        <v>1376</v>
      </c>
      <c r="CG681" s="33" t="s">
        <v>197</v>
      </c>
      <c r="CH681" s="34">
        <v>21360</v>
      </c>
      <c r="CI681" s="35">
        <v>45658</v>
      </c>
      <c r="CJ681" s="35"/>
      <c r="CK681" s="36">
        <v>42720</v>
      </c>
      <c r="CL681" s="26">
        <f t="shared" si="63"/>
        <v>21360</v>
      </c>
      <c r="CM681" s="26"/>
      <c r="CR681" s="26" t="str">
        <f t="shared" si="64"/>
        <v>('강북동산약국(대.북.온라인팜)', '101-42-97701', '대구 북구 팔거천동로 223 (동천동)수정빌딩 103호', '8806538013817', '리피칸정 20mg', 21360, '2025-01-01'),</v>
      </c>
      <c r="DF681" s="39" t="s">
        <v>142</v>
      </c>
      <c r="DG681" s="12" t="s">
        <v>117</v>
      </c>
      <c r="DH681" s="12" t="s">
        <v>203</v>
      </c>
      <c r="DI681" s="40" t="s">
        <v>994</v>
      </c>
      <c r="DJ681" s="39" t="s">
        <v>789</v>
      </c>
      <c r="DK681" s="41">
        <v>1297.25</v>
      </c>
      <c r="DL681" s="42" t="s">
        <v>93</v>
      </c>
      <c r="DR681" s="43">
        <v>1734</v>
      </c>
      <c r="DS681" s="44" t="s">
        <v>141</v>
      </c>
      <c r="DT681" s="39" t="s">
        <v>142</v>
      </c>
      <c r="DU681" s="44" t="s">
        <v>993</v>
      </c>
      <c r="DV681" s="40" t="s">
        <v>994</v>
      </c>
      <c r="DW681" s="45">
        <v>3</v>
      </c>
      <c r="DX681" s="39" t="s">
        <v>789</v>
      </c>
      <c r="DY681" s="44" t="s">
        <v>790</v>
      </c>
      <c r="DZ681" s="46">
        <v>29</v>
      </c>
      <c r="EA681" s="41">
        <v>1297.25</v>
      </c>
    </row>
    <row r="682" spans="79:131" x14ac:dyDescent="0.25">
      <c r="CA682" s="29">
        <v>679</v>
      </c>
      <c r="CB682" s="50"/>
      <c r="CC682" s="58" t="s">
        <v>2675</v>
      </c>
      <c r="CD682" s="31" t="s">
        <v>2676</v>
      </c>
      <c r="CE682" s="58" t="s">
        <v>2677</v>
      </c>
      <c r="CF682" s="32" t="s">
        <v>1041</v>
      </c>
      <c r="CG682" s="33" t="s">
        <v>1004</v>
      </c>
      <c r="CH682" s="34">
        <v>6000</v>
      </c>
      <c r="CI682" s="35">
        <v>45717</v>
      </c>
      <c r="CJ682" s="35"/>
      <c r="CK682" s="36">
        <v>12000</v>
      </c>
      <c r="CL682" s="26">
        <f t="shared" si="63"/>
        <v>6000</v>
      </c>
      <c r="CM682" s="26"/>
      <c r="CR682" s="26" t="str">
        <f t="shared" si="64"/>
        <v>('중앙약국 (신)울산/북구 A', '797-22-00649', '울산 북구 산업로 1005 (연암동)1층 중앙약국', '8806538014647', '신일티아민염산염정 10mg', 6000, '2025-03-01'),</v>
      </c>
      <c r="DF682" s="39" t="s">
        <v>142</v>
      </c>
      <c r="DG682" s="12" t="s">
        <v>117</v>
      </c>
      <c r="DH682" s="12" t="s">
        <v>203</v>
      </c>
      <c r="DI682" s="40" t="s">
        <v>902</v>
      </c>
      <c r="DJ682" s="39" t="s">
        <v>789</v>
      </c>
      <c r="DK682" s="41">
        <v>2513.5</v>
      </c>
      <c r="DL682" s="42" t="s">
        <v>93</v>
      </c>
      <c r="DR682" s="43">
        <v>1773</v>
      </c>
      <c r="DS682" s="44" t="s">
        <v>141</v>
      </c>
      <c r="DT682" s="39" t="s">
        <v>142</v>
      </c>
      <c r="DU682" s="44" t="s">
        <v>901</v>
      </c>
      <c r="DV682" s="40" t="s">
        <v>902</v>
      </c>
      <c r="DW682" s="45">
        <v>3</v>
      </c>
      <c r="DX682" s="39" t="s">
        <v>789</v>
      </c>
      <c r="DY682" s="44" t="s">
        <v>790</v>
      </c>
      <c r="DZ682" s="46">
        <v>29</v>
      </c>
      <c r="EA682" s="41">
        <v>2513.5</v>
      </c>
    </row>
    <row r="683" spans="79:131" x14ac:dyDescent="0.25">
      <c r="CA683" s="29">
        <v>680</v>
      </c>
      <c r="CB683" s="50"/>
      <c r="CC683" s="58" t="s">
        <v>2678</v>
      </c>
      <c r="CD683" s="31" t="s">
        <v>2679</v>
      </c>
      <c r="CE683" s="58" t="s">
        <v>2680</v>
      </c>
      <c r="CF683" s="32" t="s">
        <v>2388</v>
      </c>
      <c r="CG683" s="33" t="s">
        <v>2389</v>
      </c>
      <c r="CH683" s="34">
        <v>10450</v>
      </c>
      <c r="CI683" s="35">
        <v>45717</v>
      </c>
      <c r="CJ683" s="35"/>
      <c r="CK683" s="36">
        <v>20900</v>
      </c>
      <c r="CL683" s="26">
        <f t="shared" si="63"/>
        <v>10450</v>
      </c>
      <c r="CM683" s="26"/>
      <c r="CR683" s="26" t="str">
        <f t="shared" si="64"/>
        <v>('하나로약국 사하/하단 A', '603-09-31154', '부산광역시 사하구 낙동남로 1408 (하단동)', '8806538060026', '스티모린에스크림 10g', 10450, '2025-03-01'),</v>
      </c>
      <c r="DF683" s="39" t="s">
        <v>142</v>
      </c>
      <c r="DG683" s="12" t="s">
        <v>117</v>
      </c>
      <c r="DH683" s="12" t="s">
        <v>203</v>
      </c>
      <c r="DI683" s="40" t="s">
        <v>890</v>
      </c>
      <c r="DJ683" s="39" t="s">
        <v>834</v>
      </c>
      <c r="DK683" s="41">
        <v>75</v>
      </c>
      <c r="DL683" s="42" t="s">
        <v>93</v>
      </c>
      <c r="DR683" s="43">
        <v>1657</v>
      </c>
      <c r="DS683" s="44" t="s">
        <v>141</v>
      </c>
      <c r="DT683" s="39" t="s">
        <v>142</v>
      </c>
      <c r="DU683" s="44" t="s">
        <v>889</v>
      </c>
      <c r="DV683" s="40" t="s">
        <v>890</v>
      </c>
      <c r="DW683" s="45">
        <v>3</v>
      </c>
      <c r="DX683" s="39" t="s">
        <v>834</v>
      </c>
      <c r="DY683" s="44" t="s">
        <v>835</v>
      </c>
      <c r="DZ683" s="46">
        <v>625</v>
      </c>
      <c r="EA683" s="41">
        <v>75</v>
      </c>
    </row>
    <row r="684" spans="79:131" x14ac:dyDescent="0.25">
      <c r="CA684" s="29">
        <v>681</v>
      </c>
      <c r="CB684" s="50"/>
      <c r="CC684" s="58" t="s">
        <v>2379</v>
      </c>
      <c r="CD684" s="31" t="s">
        <v>2380</v>
      </c>
      <c r="CE684" s="58" t="s">
        <v>2381</v>
      </c>
      <c r="CF684" s="32" t="s">
        <v>1041</v>
      </c>
      <c r="CG684" s="33" t="s">
        <v>1004</v>
      </c>
      <c r="CH684" s="31">
        <v>6000</v>
      </c>
      <c r="CI684" s="35">
        <v>45717</v>
      </c>
      <c r="CJ684" s="35"/>
      <c r="CK684" s="56">
        <v>12000</v>
      </c>
      <c r="CL684" s="26">
        <f t="shared" si="63"/>
        <v>6000</v>
      </c>
      <c r="CM684" s="26"/>
      <c r="CR684" s="26" t="str">
        <f t="shared" si="64"/>
        <v>('경상국립대학교병원', '613-82-05753', '경남 진주시 강남로 79 (칠암동)', '8806538014647', '신일티아민염산염정 10mg', 6000, '2025-03-01'),</v>
      </c>
      <c r="DF684" s="39" t="s">
        <v>142</v>
      </c>
      <c r="DG684" s="12" t="s">
        <v>117</v>
      </c>
      <c r="DH684" s="12" t="s">
        <v>203</v>
      </c>
      <c r="DI684" s="40" t="s">
        <v>867</v>
      </c>
      <c r="DJ684" s="39" t="s">
        <v>883</v>
      </c>
      <c r="DK684" s="41">
        <v>150</v>
      </c>
      <c r="DL684" s="42" t="s">
        <v>93</v>
      </c>
      <c r="DR684" s="43">
        <v>1585</v>
      </c>
      <c r="DS684" s="44" t="s">
        <v>141</v>
      </c>
      <c r="DT684" s="39" t="s">
        <v>142</v>
      </c>
      <c r="DU684" s="44" t="s">
        <v>866</v>
      </c>
      <c r="DV684" s="40" t="s">
        <v>867</v>
      </c>
      <c r="DW684" s="45">
        <v>3</v>
      </c>
      <c r="DX684" s="39" t="s">
        <v>883</v>
      </c>
      <c r="DY684" s="44" t="s">
        <v>85</v>
      </c>
      <c r="DZ684" s="46">
        <v>663</v>
      </c>
      <c r="EA684" s="41">
        <v>150</v>
      </c>
    </row>
    <row r="685" spans="79:131" x14ac:dyDescent="0.25">
      <c r="CA685" s="29">
        <v>682</v>
      </c>
      <c r="CB685" s="50"/>
      <c r="CC685" s="58" t="s">
        <v>2681</v>
      </c>
      <c r="CD685" s="31" t="s">
        <v>2682</v>
      </c>
      <c r="CE685" s="58" t="s">
        <v>2683</v>
      </c>
      <c r="CF685" s="32" t="s">
        <v>1837</v>
      </c>
      <c r="CG685" s="33" t="s">
        <v>1794</v>
      </c>
      <c r="CH685" s="31">
        <v>-24500</v>
      </c>
      <c r="CI685" s="35">
        <v>45717</v>
      </c>
      <c r="CJ685" s="35"/>
      <c r="CK685" s="56">
        <v>-49000</v>
      </c>
      <c r="CL685" s="26">
        <f t="shared" si="63"/>
        <v>-24500</v>
      </c>
      <c r="CM685" s="26"/>
      <c r="CR685" s="26" t="str">
        <f t="shared" si="64"/>
        <v>('무궁화약국(대.달)', '332-65-00610', '대구광역시 달서구 월곡로 112, 싱가 501동 1층 1호, 2호 (상인동, 은행아파트)', '8806538011714', '신일비사코딜정 5mg', -24500, '2025-03-01'),</v>
      </c>
      <c r="DF685" s="39" t="s">
        <v>142</v>
      </c>
      <c r="DG685" s="12" t="s">
        <v>117</v>
      </c>
      <c r="DH685" s="12" t="s">
        <v>203</v>
      </c>
      <c r="DI685" s="40" t="s">
        <v>890</v>
      </c>
      <c r="DJ685" s="39" t="s">
        <v>883</v>
      </c>
      <c r="DK685" s="41">
        <v>448</v>
      </c>
      <c r="DL685" s="42" t="s">
        <v>93</v>
      </c>
      <c r="DR685" s="43">
        <v>1652</v>
      </c>
      <c r="DS685" s="44" t="s">
        <v>141</v>
      </c>
      <c r="DT685" s="39" t="s">
        <v>142</v>
      </c>
      <c r="DU685" s="44" t="s">
        <v>889</v>
      </c>
      <c r="DV685" s="40" t="s">
        <v>890</v>
      </c>
      <c r="DW685" s="45">
        <v>3</v>
      </c>
      <c r="DX685" s="39" t="s">
        <v>883</v>
      </c>
      <c r="DY685" s="44" t="s">
        <v>85</v>
      </c>
      <c r="DZ685" s="46">
        <v>663</v>
      </c>
      <c r="EA685" s="41">
        <v>448</v>
      </c>
    </row>
    <row r="686" spans="79:131" x14ac:dyDescent="0.25">
      <c r="CA686" s="29">
        <v>683</v>
      </c>
      <c r="CB686" s="50"/>
      <c r="CC686" s="58" t="s">
        <v>2656</v>
      </c>
      <c r="CD686" s="31" t="s">
        <v>2657</v>
      </c>
      <c r="CE686" s="58" t="s">
        <v>2658</v>
      </c>
      <c r="CF686" s="32" t="s">
        <v>615</v>
      </c>
      <c r="CG686" s="33" t="s">
        <v>616</v>
      </c>
      <c r="CH686" s="34">
        <v>7500</v>
      </c>
      <c r="CI686" s="35">
        <v>45717</v>
      </c>
      <c r="CJ686" s="35"/>
      <c r="CK686" s="36">
        <v>15000</v>
      </c>
      <c r="CL686" s="26">
        <f t="shared" si="63"/>
        <v>7500</v>
      </c>
      <c r="CM686" s="26"/>
      <c r="CR686" s="26" t="str">
        <f t="shared" si="64"/>
        <v>('큰동의약국 진구/양정 1', '603-11-41539', '부산 부산진구 진남로 554 (양정동, 양정자이더샵SKVIEW 2단지)270동 A109~110호', '8806538015149', '신일폴산정 1mg', 7500, '2025-03-01'),</v>
      </c>
      <c r="DF686" s="39" t="s">
        <v>142</v>
      </c>
      <c r="DG686" s="12" t="s">
        <v>117</v>
      </c>
      <c r="DH686" s="12" t="s">
        <v>203</v>
      </c>
      <c r="DI686" s="40" t="s">
        <v>932</v>
      </c>
      <c r="DJ686" s="39" t="s">
        <v>883</v>
      </c>
      <c r="DK686" s="41">
        <v>150</v>
      </c>
      <c r="DL686" s="42" t="s">
        <v>93</v>
      </c>
      <c r="DR686" s="43">
        <v>1684</v>
      </c>
      <c r="DS686" s="44" t="s">
        <v>141</v>
      </c>
      <c r="DT686" s="39" t="s">
        <v>142</v>
      </c>
      <c r="DU686" s="44" t="s">
        <v>931</v>
      </c>
      <c r="DV686" s="40" t="s">
        <v>932</v>
      </c>
      <c r="DW686" s="45">
        <v>3</v>
      </c>
      <c r="DX686" s="39" t="s">
        <v>883</v>
      </c>
      <c r="DY686" s="44" t="s">
        <v>85</v>
      </c>
      <c r="DZ686" s="46">
        <v>663</v>
      </c>
      <c r="EA686" s="41">
        <v>150</v>
      </c>
    </row>
    <row r="687" spans="79:131" x14ac:dyDescent="0.25">
      <c r="CA687" s="29">
        <v>684</v>
      </c>
      <c r="CB687" s="50"/>
      <c r="CC687" s="58" t="s">
        <v>2684</v>
      </c>
      <c r="CD687" s="31" t="s">
        <v>2685</v>
      </c>
      <c r="CE687" s="58" t="s">
        <v>2686</v>
      </c>
      <c r="CF687" s="32" t="s">
        <v>1824</v>
      </c>
      <c r="CG687" s="33" t="s">
        <v>861</v>
      </c>
      <c r="CH687" s="34">
        <v>2400</v>
      </c>
      <c r="CI687" s="35">
        <v>45717</v>
      </c>
      <c r="CJ687" s="35"/>
      <c r="CK687" s="36">
        <v>4800</v>
      </c>
      <c r="CL687" s="26">
        <f t="shared" si="63"/>
        <v>2400</v>
      </c>
      <c r="CM687" s="26"/>
      <c r="CR687" s="26" t="str">
        <f t="shared" si="64"/>
        <v>('하늘약국 진구/부전', '215-55-00903', '부산광역시 부산진구 서면로 48 (부전동)1층', '8806538013510', '신일아시클로버크림', 2400, '2025-03-01'),</v>
      </c>
      <c r="DF687" s="39" t="s">
        <v>142</v>
      </c>
      <c r="DG687" s="12" t="s">
        <v>117</v>
      </c>
      <c r="DH687" s="12" t="s">
        <v>203</v>
      </c>
      <c r="DI687" s="40" t="s">
        <v>890</v>
      </c>
      <c r="DJ687" s="39" t="s">
        <v>926</v>
      </c>
      <c r="DK687" s="41">
        <v>60</v>
      </c>
      <c r="DL687" s="42" t="s">
        <v>93</v>
      </c>
      <c r="DR687" s="43">
        <v>1653</v>
      </c>
      <c r="DS687" s="44" t="s">
        <v>141</v>
      </c>
      <c r="DT687" s="39" t="s">
        <v>142</v>
      </c>
      <c r="DU687" s="44" t="s">
        <v>889</v>
      </c>
      <c r="DV687" s="40" t="s">
        <v>890</v>
      </c>
      <c r="DW687" s="45">
        <v>3</v>
      </c>
      <c r="DX687" s="39" t="s">
        <v>926</v>
      </c>
      <c r="DY687" s="44" t="s">
        <v>197</v>
      </c>
      <c r="DZ687" s="46">
        <v>712</v>
      </c>
      <c r="EA687" s="41">
        <v>60</v>
      </c>
    </row>
    <row r="688" spans="79:131" x14ac:dyDescent="0.25">
      <c r="CA688" s="29">
        <v>685</v>
      </c>
      <c r="CB688" s="50"/>
      <c r="CC688" s="58" t="s">
        <v>2687</v>
      </c>
      <c r="CD688" s="31" t="s">
        <v>2688</v>
      </c>
      <c r="CE688" s="58" t="s">
        <v>2689</v>
      </c>
      <c r="CF688" s="32" t="s">
        <v>1824</v>
      </c>
      <c r="CG688" s="33" t="s">
        <v>861</v>
      </c>
      <c r="CH688" s="34">
        <v>1200</v>
      </c>
      <c r="CI688" s="35">
        <v>45717</v>
      </c>
      <c r="CJ688" s="35"/>
      <c r="CK688" s="36">
        <v>2400</v>
      </c>
      <c r="CL688" s="26">
        <f t="shared" si="63"/>
        <v>1200</v>
      </c>
      <c r="CM688" s="26"/>
      <c r="CR688" s="26" t="str">
        <f t="shared" si="64"/>
        <v>('메디팜효성약국 울산/울주', '503-49-03882', '울산 울주군 언양읍 동문길 65효성약국', '8806538013510', '신일아시클로버크림', 1200, '2025-03-01'),</v>
      </c>
      <c r="DF688" s="39" t="s">
        <v>142</v>
      </c>
      <c r="DG688" s="12" t="s">
        <v>117</v>
      </c>
      <c r="DH688" s="12" t="s">
        <v>203</v>
      </c>
      <c r="DI688" s="40" t="s">
        <v>867</v>
      </c>
      <c r="DJ688" s="39" t="s">
        <v>947</v>
      </c>
      <c r="DK688" s="41">
        <v>1367</v>
      </c>
      <c r="DL688" s="42" t="s">
        <v>93</v>
      </c>
      <c r="DR688" s="43">
        <v>1583</v>
      </c>
      <c r="DS688" s="44" t="s">
        <v>141</v>
      </c>
      <c r="DT688" s="39" t="s">
        <v>142</v>
      </c>
      <c r="DU688" s="44" t="s">
        <v>866</v>
      </c>
      <c r="DV688" s="40" t="s">
        <v>867</v>
      </c>
      <c r="DW688" s="45">
        <v>3</v>
      </c>
      <c r="DX688" s="39" t="s">
        <v>947</v>
      </c>
      <c r="DY688" s="44" t="s">
        <v>948</v>
      </c>
      <c r="DZ688" s="46">
        <v>22</v>
      </c>
      <c r="EA688" s="41">
        <v>1367</v>
      </c>
    </row>
    <row r="689" spans="79:131" x14ac:dyDescent="0.25">
      <c r="CA689" s="29">
        <v>686</v>
      </c>
      <c r="CB689" s="50"/>
      <c r="CC689" s="58" t="s">
        <v>2656</v>
      </c>
      <c r="CD689" s="31" t="s">
        <v>2657</v>
      </c>
      <c r="CE689" s="58" t="s">
        <v>2658</v>
      </c>
      <c r="CF689" s="32" t="s">
        <v>732</v>
      </c>
      <c r="CG689" s="33" t="s">
        <v>733</v>
      </c>
      <c r="CH689" s="34">
        <v>5750</v>
      </c>
      <c r="CI689" s="35">
        <v>45689</v>
      </c>
      <c r="CJ689" s="35"/>
      <c r="CK689" s="36">
        <v>11500</v>
      </c>
      <c r="CL689" s="26">
        <f t="shared" si="63"/>
        <v>5750</v>
      </c>
      <c r="CM689" s="26"/>
      <c r="CR689" s="26" t="str">
        <f t="shared" si="64"/>
        <v>('큰동의약국 진구/양정 1', '603-11-41539', '부산 부산진구 진남로 554 (양정동, 양정자이더샵SKVIEW 2단지)270동 A109~110호', '8806538017259', '신일피리독신정 50mg', 5750, '2025-02-01'),</v>
      </c>
      <c r="DF689" s="39" t="s">
        <v>142</v>
      </c>
      <c r="DG689" s="12" t="s">
        <v>117</v>
      </c>
      <c r="DH689" s="12" t="s">
        <v>203</v>
      </c>
      <c r="DI689" s="40" t="s">
        <v>867</v>
      </c>
      <c r="DJ689" s="39" t="s">
        <v>947</v>
      </c>
      <c r="DK689" s="41">
        <v>6060</v>
      </c>
      <c r="DL689" s="42" t="s">
        <v>93</v>
      </c>
      <c r="DR689" s="43">
        <v>1604</v>
      </c>
      <c r="DS689" s="44" t="s">
        <v>141</v>
      </c>
      <c r="DT689" s="39" t="s">
        <v>142</v>
      </c>
      <c r="DU689" s="44" t="s">
        <v>866</v>
      </c>
      <c r="DV689" s="40" t="s">
        <v>867</v>
      </c>
      <c r="DW689" s="45">
        <v>3</v>
      </c>
      <c r="DX689" s="39" t="s">
        <v>947</v>
      </c>
      <c r="DY689" s="44" t="s">
        <v>948</v>
      </c>
      <c r="DZ689" s="46">
        <v>22</v>
      </c>
      <c r="EA689" s="41">
        <v>6060</v>
      </c>
    </row>
    <row r="690" spans="79:131" x14ac:dyDescent="0.25">
      <c r="CA690" s="29">
        <v>687</v>
      </c>
      <c r="CB690" s="50"/>
      <c r="CC690" s="58" t="s">
        <v>2690</v>
      </c>
      <c r="CD690" s="31" t="s">
        <v>2691</v>
      </c>
      <c r="CE690" s="58" t="s">
        <v>2692</v>
      </c>
      <c r="CF690" s="32" t="s">
        <v>2043</v>
      </c>
      <c r="CG690" s="33" t="s">
        <v>2044</v>
      </c>
      <c r="CH690" s="34">
        <v>10250</v>
      </c>
      <c r="CI690" s="35">
        <v>45658</v>
      </c>
      <c r="CJ690" s="35"/>
      <c r="CK690" s="36">
        <v>20500</v>
      </c>
      <c r="CL690" s="26">
        <f t="shared" si="63"/>
        <v>10250</v>
      </c>
      <c r="CM690" s="26"/>
      <c r="CR690" s="26" t="str">
        <f t="shared" si="64"/>
        <v>('메디컬미래약국 (신)서구/동대신 1', '279-08-02615', '부산광역시 서구 구덕로 312 (동대신동2가)진영메디컬 1층', '8806538026428', '티니다진정 150mg', 10250, '2025-01-01'),</v>
      </c>
      <c r="DF690" s="39" t="s">
        <v>142</v>
      </c>
      <c r="DG690" s="12" t="s">
        <v>117</v>
      </c>
      <c r="DH690" s="12" t="s">
        <v>203</v>
      </c>
      <c r="DI690" s="40" t="s">
        <v>879</v>
      </c>
      <c r="DJ690" s="39" t="s">
        <v>947</v>
      </c>
      <c r="DK690" s="41">
        <v>2173</v>
      </c>
      <c r="DL690" s="42" t="s">
        <v>93</v>
      </c>
      <c r="DR690" s="43">
        <v>1625</v>
      </c>
      <c r="DS690" s="44" t="s">
        <v>141</v>
      </c>
      <c r="DT690" s="39" t="s">
        <v>142</v>
      </c>
      <c r="DU690" s="44" t="s">
        <v>878</v>
      </c>
      <c r="DV690" s="40" t="s">
        <v>879</v>
      </c>
      <c r="DW690" s="45">
        <v>3</v>
      </c>
      <c r="DX690" s="39" t="s">
        <v>947</v>
      </c>
      <c r="DY690" s="44" t="s">
        <v>948</v>
      </c>
      <c r="DZ690" s="46">
        <v>22</v>
      </c>
      <c r="EA690" s="41">
        <v>2173</v>
      </c>
    </row>
    <row r="691" spans="79:131" x14ac:dyDescent="0.25">
      <c r="CA691" s="29">
        <v>688</v>
      </c>
      <c r="CB691" s="50"/>
      <c r="CC691" s="58" t="s">
        <v>2693</v>
      </c>
      <c r="CD691" s="31" t="s">
        <v>2694</v>
      </c>
      <c r="CE691" s="58" t="s">
        <v>2695</v>
      </c>
      <c r="CF691" s="32" t="s">
        <v>1824</v>
      </c>
      <c r="CG691" s="33" t="s">
        <v>861</v>
      </c>
      <c r="CH691" s="34">
        <v>6000</v>
      </c>
      <c r="CI691" s="35">
        <v>45717</v>
      </c>
      <c r="CJ691" s="35"/>
      <c r="CK691" s="36">
        <v>12000</v>
      </c>
      <c r="CL691" s="26">
        <f t="shared" si="63"/>
        <v>6000</v>
      </c>
      <c r="CM691" s="26"/>
      <c r="CR691" s="26" t="str">
        <f t="shared" si="64"/>
        <v>('수성약국(창원)', '609-07-78662', '경상남도 창원시 의창구 원이대로 283 (봉곡동. 청마빌딩 1층)', '8806538013510', '신일아시클로버크림', 6000, '2025-03-01'),</v>
      </c>
      <c r="DF691" s="39" t="s">
        <v>142</v>
      </c>
      <c r="DG691" s="12" t="s">
        <v>117</v>
      </c>
      <c r="DH691" s="12" t="s">
        <v>203</v>
      </c>
      <c r="DI691" s="40" t="s">
        <v>890</v>
      </c>
      <c r="DJ691" s="39" t="s">
        <v>947</v>
      </c>
      <c r="DK691" s="41">
        <v>516</v>
      </c>
      <c r="DL691" s="42" t="s">
        <v>93</v>
      </c>
      <c r="DR691" s="43">
        <v>1658</v>
      </c>
      <c r="DS691" s="44" t="s">
        <v>141</v>
      </c>
      <c r="DT691" s="39" t="s">
        <v>142</v>
      </c>
      <c r="DU691" s="44" t="s">
        <v>889</v>
      </c>
      <c r="DV691" s="40" t="s">
        <v>890</v>
      </c>
      <c r="DW691" s="45">
        <v>3</v>
      </c>
      <c r="DX691" s="39" t="s">
        <v>947</v>
      </c>
      <c r="DY691" s="44" t="s">
        <v>948</v>
      </c>
      <c r="DZ691" s="46">
        <v>22</v>
      </c>
      <c r="EA691" s="41">
        <v>516</v>
      </c>
    </row>
    <row r="692" spans="79:131" x14ac:dyDescent="0.25">
      <c r="CA692" s="29">
        <v>689</v>
      </c>
      <c r="CB692" s="50"/>
      <c r="CC692" s="58" t="s">
        <v>2696</v>
      </c>
      <c r="CD692" s="31" t="s">
        <v>2697</v>
      </c>
      <c r="CE692" s="58" t="s">
        <v>2698</v>
      </c>
      <c r="CF692" s="32" t="s">
        <v>84</v>
      </c>
      <c r="CG692" s="33" t="s">
        <v>85</v>
      </c>
      <c r="CH692" s="34">
        <v>39780</v>
      </c>
      <c r="CI692" s="35">
        <v>45717</v>
      </c>
      <c r="CJ692" s="35"/>
      <c r="CK692" s="36">
        <v>79560</v>
      </c>
      <c r="CL692" s="26">
        <f t="shared" si="63"/>
        <v>39780</v>
      </c>
      <c r="CM692" s="26"/>
      <c r="CR692" s="26" t="str">
        <f t="shared" si="64"/>
        <v>('일등약국(진해석동)', '609-34-05393', '경상남도 창원시 진해구 냉천로 87.', '8806538013749', '리피칸정 10mg', 39780, '2025-03-01'),</v>
      </c>
      <c r="DF692" s="39" t="s">
        <v>142</v>
      </c>
      <c r="DG692" s="12" t="s">
        <v>117</v>
      </c>
      <c r="DH692" s="12" t="s">
        <v>203</v>
      </c>
      <c r="DI692" s="40" t="s">
        <v>922</v>
      </c>
      <c r="DJ692" s="39" t="s">
        <v>947</v>
      </c>
      <c r="DK692" s="41">
        <v>1793</v>
      </c>
      <c r="DL692" s="42" t="s">
        <v>93</v>
      </c>
      <c r="DR692" s="43">
        <v>1677</v>
      </c>
      <c r="DS692" s="44" t="s">
        <v>141</v>
      </c>
      <c r="DT692" s="39" t="s">
        <v>142</v>
      </c>
      <c r="DU692" s="44" t="s">
        <v>921</v>
      </c>
      <c r="DV692" s="40" t="s">
        <v>922</v>
      </c>
      <c r="DW692" s="45">
        <v>3</v>
      </c>
      <c r="DX692" s="39" t="s">
        <v>947</v>
      </c>
      <c r="DY692" s="44" t="s">
        <v>948</v>
      </c>
      <c r="DZ692" s="46">
        <v>22</v>
      </c>
      <c r="EA692" s="41">
        <v>1793</v>
      </c>
    </row>
    <row r="693" spans="79:131" x14ac:dyDescent="0.25">
      <c r="CA693" s="29">
        <v>690</v>
      </c>
      <c r="CB693" s="50"/>
      <c r="CC693" s="58" t="s">
        <v>2699</v>
      </c>
      <c r="CD693" s="31" t="s">
        <v>2700</v>
      </c>
      <c r="CE693" s="58" t="s">
        <v>2701</v>
      </c>
      <c r="CF693" s="32" t="s">
        <v>2388</v>
      </c>
      <c r="CG693" s="33" t="s">
        <v>2389</v>
      </c>
      <c r="CH693" s="34">
        <v>10450</v>
      </c>
      <c r="CI693" s="35">
        <v>45717</v>
      </c>
      <c r="CJ693" s="35"/>
      <c r="CK693" s="36">
        <v>20900</v>
      </c>
      <c r="CL693" s="26">
        <f t="shared" si="63"/>
        <v>10450</v>
      </c>
      <c r="CM693" s="26"/>
      <c r="CR693" s="26" t="str">
        <f t="shared" si="64"/>
        <v>('대한약국(통영.신)', '353-45-01020', '경남 통영시 북문2길 6 (북신동)1층', '8806538060026', '스티모린에스크림 10g', 10450, '2025-03-01'),</v>
      </c>
      <c r="DF693" s="39" t="s">
        <v>142</v>
      </c>
      <c r="DG693" s="12" t="s">
        <v>117</v>
      </c>
      <c r="DH693" s="12" t="s">
        <v>203</v>
      </c>
      <c r="DI693" s="40" t="s">
        <v>994</v>
      </c>
      <c r="DJ693" s="39" t="s">
        <v>947</v>
      </c>
      <c r="DK693" s="41">
        <v>1735</v>
      </c>
      <c r="DL693" s="42" t="s">
        <v>93</v>
      </c>
      <c r="DR693" s="43">
        <v>1735</v>
      </c>
      <c r="DS693" s="44" t="s">
        <v>141</v>
      </c>
      <c r="DT693" s="39" t="s">
        <v>142</v>
      </c>
      <c r="DU693" s="44" t="s">
        <v>993</v>
      </c>
      <c r="DV693" s="40" t="s">
        <v>994</v>
      </c>
      <c r="DW693" s="45">
        <v>3</v>
      </c>
      <c r="DX693" s="39" t="s">
        <v>947</v>
      </c>
      <c r="DY693" s="44" t="s">
        <v>948</v>
      </c>
      <c r="DZ693" s="46">
        <v>22</v>
      </c>
      <c r="EA693" s="41">
        <v>1735</v>
      </c>
    </row>
    <row r="694" spans="79:131" x14ac:dyDescent="0.25">
      <c r="CA694" s="29">
        <v>691</v>
      </c>
      <c r="CB694" s="50"/>
      <c r="CC694" s="58" t="s">
        <v>2702</v>
      </c>
      <c r="CD694" s="31" t="s">
        <v>2703</v>
      </c>
      <c r="CE694" s="58" t="s">
        <v>2704</v>
      </c>
      <c r="CF694" s="32" t="s">
        <v>1041</v>
      </c>
      <c r="CG694" s="33" t="s">
        <v>1004</v>
      </c>
      <c r="CH694" s="34">
        <v>12000</v>
      </c>
      <c r="CI694" s="35">
        <v>45717</v>
      </c>
      <c r="CJ694" s="35"/>
      <c r="CK694" s="36">
        <v>24000</v>
      </c>
      <c r="CL694" s="26">
        <f t="shared" si="63"/>
        <v>12000</v>
      </c>
      <c r="CM694" s="26"/>
      <c r="CR694" s="26" t="str">
        <f t="shared" si="64"/>
        <v>('가람대학약국(신1.학정)3', '504-28-26694', '대구 북구 학정동527 E동1층', '8806538014647', '신일티아민염산염정 10mg', 12000, '2025-03-01'),</v>
      </c>
      <c r="DF694" s="39" t="s">
        <v>142</v>
      </c>
      <c r="DG694" s="12" t="s">
        <v>117</v>
      </c>
      <c r="DH694" s="12" t="s">
        <v>203</v>
      </c>
      <c r="DI694" s="40" t="s">
        <v>902</v>
      </c>
      <c r="DJ694" s="39" t="s">
        <v>947</v>
      </c>
      <c r="DK694" s="41">
        <v>1184</v>
      </c>
      <c r="DL694" s="42" t="s">
        <v>93</v>
      </c>
      <c r="DR694" s="43">
        <v>1774</v>
      </c>
      <c r="DS694" s="44" t="s">
        <v>141</v>
      </c>
      <c r="DT694" s="39" t="s">
        <v>142</v>
      </c>
      <c r="DU694" s="44" t="s">
        <v>901</v>
      </c>
      <c r="DV694" s="40" t="s">
        <v>902</v>
      </c>
      <c r="DW694" s="45">
        <v>3</v>
      </c>
      <c r="DX694" s="39" t="s">
        <v>947</v>
      </c>
      <c r="DY694" s="44" t="s">
        <v>948</v>
      </c>
      <c r="DZ694" s="46">
        <v>22</v>
      </c>
      <c r="EA694" s="41">
        <v>1184</v>
      </c>
    </row>
    <row r="695" spans="79:131" x14ac:dyDescent="0.25">
      <c r="CA695" s="29">
        <v>692</v>
      </c>
      <c r="CB695" s="50"/>
      <c r="CC695" s="58" t="s">
        <v>2705</v>
      </c>
      <c r="CD695" s="31" t="s">
        <v>2706</v>
      </c>
      <c r="CE695" s="58" t="s">
        <v>2707</v>
      </c>
      <c r="CF695" s="32" t="s">
        <v>732</v>
      </c>
      <c r="CG695" s="33" t="s">
        <v>733</v>
      </c>
      <c r="CH695" s="34">
        <v>5750</v>
      </c>
      <c r="CI695" s="35">
        <v>45717</v>
      </c>
      <c r="CJ695" s="35"/>
      <c r="CK695" s="36">
        <v>11500</v>
      </c>
      <c r="CL695" s="26">
        <f t="shared" si="63"/>
        <v>5750</v>
      </c>
      <c r="CM695" s="26"/>
      <c r="CR695" s="26" t="str">
        <f t="shared" si="64"/>
        <v>('동원약국(대.서.온라인팜)', '503-17-52835', '대구광역시 서구 국채보상로 300 (평리동)1099-4', '8806538017259', '신일피리독신정 50mg', 5750, '2025-03-01'),</v>
      </c>
      <c r="DF695" s="39" t="s">
        <v>142</v>
      </c>
      <c r="DG695" s="12" t="s">
        <v>117</v>
      </c>
      <c r="DH695" s="12" t="s">
        <v>203</v>
      </c>
      <c r="DI695" s="40" t="s">
        <v>972</v>
      </c>
      <c r="DJ695" s="39" t="s">
        <v>947</v>
      </c>
      <c r="DK695" s="41">
        <v>2972</v>
      </c>
      <c r="DL695" s="42" t="s">
        <v>93</v>
      </c>
      <c r="DR695" s="43">
        <v>1783</v>
      </c>
      <c r="DS695" s="44" t="s">
        <v>141</v>
      </c>
      <c r="DT695" s="39" t="s">
        <v>142</v>
      </c>
      <c r="DU695" s="44" t="s">
        <v>971</v>
      </c>
      <c r="DV695" s="40" t="s">
        <v>972</v>
      </c>
      <c r="DW695" s="45">
        <v>3</v>
      </c>
      <c r="DX695" s="39" t="s">
        <v>947</v>
      </c>
      <c r="DY695" s="44" t="s">
        <v>948</v>
      </c>
      <c r="DZ695" s="46">
        <v>22</v>
      </c>
      <c r="EA695" s="41">
        <v>2972</v>
      </c>
    </row>
    <row r="696" spans="79:131" x14ac:dyDescent="0.25">
      <c r="CA696" s="29">
        <v>693</v>
      </c>
      <c r="CB696" s="50"/>
      <c r="CC696" s="58" t="s">
        <v>2708</v>
      </c>
      <c r="CD696" s="31" t="s">
        <v>2709</v>
      </c>
      <c r="CE696" s="58" t="s">
        <v>2710</v>
      </c>
      <c r="CF696" s="32" t="s">
        <v>2388</v>
      </c>
      <c r="CG696" s="33" t="s">
        <v>2389</v>
      </c>
      <c r="CH696" s="31">
        <v>4180</v>
      </c>
      <c r="CI696" s="35">
        <v>45717</v>
      </c>
      <c r="CJ696" s="35"/>
      <c r="CK696" s="56">
        <v>8360</v>
      </c>
      <c r="CL696" s="26">
        <f t="shared" si="63"/>
        <v>4180</v>
      </c>
      <c r="CM696" s="26"/>
      <c r="CR696" s="26" t="str">
        <f t="shared" si="64"/>
        <v>('신대온누리약국(신2.경산)', '482-33-01679', '경북 경산시 압량읍 압독3로 211층, 101호', '8806538060026', '스티모린에스크림 10g', 4180, '2025-03-01'),</v>
      </c>
      <c r="DF696" s="39" t="s">
        <v>142</v>
      </c>
      <c r="DG696" s="12" t="s">
        <v>117</v>
      </c>
      <c r="DH696" s="12" t="s">
        <v>203</v>
      </c>
      <c r="DI696" s="40" t="s">
        <v>972</v>
      </c>
      <c r="DJ696" s="39" t="s">
        <v>947</v>
      </c>
      <c r="DK696" s="41">
        <v>595</v>
      </c>
      <c r="DL696" s="42" t="s">
        <v>93</v>
      </c>
      <c r="DR696" s="43">
        <v>1784</v>
      </c>
      <c r="DS696" s="44" t="s">
        <v>141</v>
      </c>
      <c r="DT696" s="39" t="s">
        <v>142</v>
      </c>
      <c r="DU696" s="44" t="s">
        <v>971</v>
      </c>
      <c r="DV696" s="40" t="s">
        <v>972</v>
      </c>
      <c r="DW696" s="45">
        <v>3</v>
      </c>
      <c r="DX696" s="39" t="s">
        <v>947</v>
      </c>
      <c r="DY696" s="44" t="s">
        <v>948</v>
      </c>
      <c r="DZ696" s="46">
        <v>22</v>
      </c>
      <c r="EA696" s="41">
        <v>595</v>
      </c>
    </row>
    <row r="697" spans="79:131" x14ac:dyDescent="0.25">
      <c r="CA697" s="29">
        <v>694</v>
      </c>
      <c r="CB697" s="50"/>
      <c r="CC697" s="58" t="s">
        <v>2711</v>
      </c>
      <c r="CD697" s="31" t="s">
        <v>2712</v>
      </c>
      <c r="CE697" s="58" t="s">
        <v>2713</v>
      </c>
      <c r="CF697" s="32" t="s">
        <v>1041</v>
      </c>
      <c r="CG697" s="33" t="s">
        <v>1004</v>
      </c>
      <c r="CH697" s="34">
        <v>30000</v>
      </c>
      <c r="CI697" s="35">
        <v>45717</v>
      </c>
      <c r="CJ697" s="35"/>
      <c r="CK697" s="36">
        <v>60000</v>
      </c>
      <c r="CL697" s="26">
        <f t="shared" si="63"/>
        <v>30000</v>
      </c>
      <c r="CM697" s="26"/>
      <c r="CR697" s="26" t="str">
        <f t="shared" si="64"/>
        <v>('이유팜(주)(삼자물류)', '141-81-49400', '경남 김해시 진례면 테크노밸리로 33-12 (백제약품)', '8806538014647', '신일티아민염산염정 10mg', 30000, '2025-03-01'),</v>
      </c>
      <c r="DF697" s="39" t="s">
        <v>142</v>
      </c>
      <c r="DG697" s="12" t="s">
        <v>117</v>
      </c>
      <c r="DH697" s="12" t="s">
        <v>203</v>
      </c>
      <c r="DI697" s="40" t="s">
        <v>922</v>
      </c>
      <c r="DJ697" s="39" t="s">
        <v>978</v>
      </c>
      <c r="DK697" s="41">
        <v>5364.5</v>
      </c>
      <c r="DL697" s="42" t="s">
        <v>93</v>
      </c>
      <c r="DR697" s="43">
        <v>1673</v>
      </c>
      <c r="DS697" s="44" t="s">
        <v>141</v>
      </c>
      <c r="DT697" s="39" t="s">
        <v>142</v>
      </c>
      <c r="DU697" s="44" t="s">
        <v>921</v>
      </c>
      <c r="DV697" s="40" t="s">
        <v>922</v>
      </c>
      <c r="DW697" s="45">
        <v>3</v>
      </c>
      <c r="DX697" s="39" t="s">
        <v>978</v>
      </c>
      <c r="DY697" s="44" t="s">
        <v>646</v>
      </c>
      <c r="DZ697" s="46">
        <v>19</v>
      </c>
      <c r="EA697" s="41">
        <v>5364.5</v>
      </c>
    </row>
    <row r="698" spans="79:131" x14ac:dyDescent="0.25">
      <c r="CA698" s="29">
        <v>695</v>
      </c>
      <c r="CB698" s="50"/>
      <c r="CC698" s="58" t="s">
        <v>2714</v>
      </c>
      <c r="CD698" s="31" t="s">
        <v>2715</v>
      </c>
      <c r="CE698" s="58" t="s">
        <v>2716</v>
      </c>
      <c r="CF698" s="32" t="s">
        <v>1041</v>
      </c>
      <c r="CG698" s="33" t="s">
        <v>1004</v>
      </c>
      <c r="CH698" s="34">
        <v>6000</v>
      </c>
      <c r="CI698" s="35">
        <v>45689</v>
      </c>
      <c r="CJ698" s="35"/>
      <c r="CK698" s="36">
        <v>12000</v>
      </c>
      <c r="CL698" s="26">
        <f t="shared" si="63"/>
        <v>6000</v>
      </c>
      <c r="CM698" s="26"/>
      <c r="CR698" s="26" t="str">
        <f t="shared" si="64"/>
        <v>('통영항약국(통영.신)', '306-29-76791', '경남 통영시 새터길 15 (도천동)1층', '8806538014647', '신일티아민염산염정 10mg', 6000, '2025-02-01'),</v>
      </c>
      <c r="DF698" s="39" t="s">
        <v>142</v>
      </c>
      <c r="DG698" s="12" t="s">
        <v>117</v>
      </c>
      <c r="DH698" s="12" t="s">
        <v>203</v>
      </c>
      <c r="DI698" s="40" t="s">
        <v>994</v>
      </c>
      <c r="DJ698" s="39" t="s">
        <v>978</v>
      </c>
      <c r="DK698" s="41">
        <v>169.5</v>
      </c>
      <c r="DL698" s="42" t="s">
        <v>93</v>
      </c>
      <c r="DR698" s="43">
        <v>1729</v>
      </c>
      <c r="DS698" s="44" t="s">
        <v>141</v>
      </c>
      <c r="DT698" s="39" t="s">
        <v>142</v>
      </c>
      <c r="DU698" s="44" t="s">
        <v>993</v>
      </c>
      <c r="DV698" s="40" t="s">
        <v>994</v>
      </c>
      <c r="DW698" s="45">
        <v>3</v>
      </c>
      <c r="DX698" s="39" t="s">
        <v>978</v>
      </c>
      <c r="DY698" s="44" t="s">
        <v>646</v>
      </c>
      <c r="DZ698" s="46">
        <v>19</v>
      </c>
      <c r="EA698" s="41">
        <v>169.5</v>
      </c>
    </row>
    <row r="699" spans="79:131" x14ac:dyDescent="0.25">
      <c r="CA699" s="29">
        <v>696</v>
      </c>
      <c r="CB699" s="50"/>
      <c r="CC699" s="58" t="s">
        <v>2717</v>
      </c>
      <c r="CD699" s="31" t="s">
        <v>2718</v>
      </c>
      <c r="CE699" s="58" t="s">
        <v>2719</v>
      </c>
      <c r="CF699" s="32" t="s">
        <v>1041</v>
      </c>
      <c r="CG699" s="33" t="s">
        <v>1004</v>
      </c>
      <c r="CH699" s="34">
        <v>6000</v>
      </c>
      <c r="CI699" s="35">
        <v>45658</v>
      </c>
      <c r="CJ699" s="35"/>
      <c r="CK699" s="36">
        <v>12000</v>
      </c>
      <c r="CL699" s="26">
        <f t="shared" si="63"/>
        <v>6000</v>
      </c>
      <c r="CM699" s="26"/>
      <c r="CR699" s="26" t="str">
        <f t="shared" si="64"/>
        <v>('복음약국(도계.신)', '609-23-69765', '경남 창원시 의창구 도계로60번길 1 (도계동)', '8806538014647', '신일티아민염산염정 10mg', 6000, '2025-01-01'),</v>
      </c>
      <c r="DF699" s="39" t="s">
        <v>142</v>
      </c>
      <c r="DG699" s="12" t="s">
        <v>117</v>
      </c>
      <c r="DH699" s="12" t="s">
        <v>203</v>
      </c>
      <c r="DI699" s="40" t="s">
        <v>867</v>
      </c>
      <c r="DJ699" s="39" t="s">
        <v>1003</v>
      </c>
      <c r="DK699" s="41">
        <v>954</v>
      </c>
      <c r="DL699" s="42" t="s">
        <v>93</v>
      </c>
      <c r="DR699" s="43">
        <v>1588</v>
      </c>
      <c r="DS699" s="44" t="s">
        <v>141</v>
      </c>
      <c r="DT699" s="39" t="s">
        <v>142</v>
      </c>
      <c r="DU699" s="44" t="s">
        <v>866</v>
      </c>
      <c r="DV699" s="40" t="s">
        <v>867</v>
      </c>
      <c r="DW699" s="45">
        <v>3</v>
      </c>
      <c r="DX699" s="39" t="s">
        <v>1003</v>
      </c>
      <c r="DY699" s="44" t="s">
        <v>1004</v>
      </c>
      <c r="DZ699" s="46">
        <v>12</v>
      </c>
      <c r="EA699" s="41">
        <v>954</v>
      </c>
    </row>
    <row r="700" spans="79:131" x14ac:dyDescent="0.25">
      <c r="CA700" s="29">
        <v>697</v>
      </c>
      <c r="CB700" s="50"/>
      <c r="CC700" s="58" t="s">
        <v>2699</v>
      </c>
      <c r="CD700" s="31" t="s">
        <v>2700</v>
      </c>
      <c r="CE700" s="58" t="s">
        <v>2701</v>
      </c>
      <c r="CF700" s="32" t="s">
        <v>2630</v>
      </c>
      <c r="CG700" s="33" t="s">
        <v>228</v>
      </c>
      <c r="CH700" s="34">
        <v>18960</v>
      </c>
      <c r="CI700" s="35">
        <v>45717</v>
      </c>
      <c r="CJ700" s="35"/>
      <c r="CK700" s="36">
        <v>37920</v>
      </c>
      <c r="CL700" s="26">
        <f t="shared" si="63"/>
        <v>18960</v>
      </c>
      <c r="CM700" s="26"/>
      <c r="CR700" s="26" t="str">
        <f t="shared" si="64"/>
        <v>('대한약국(통영.신)', '353-45-01020', '경남 통영시 북문2길 6 (북신동)1층', '8806538034614', '리피칸정 40mg', 18960, '2025-03-01'),</v>
      </c>
      <c r="DF700" s="39" t="s">
        <v>142</v>
      </c>
      <c r="DG700" s="12" t="s">
        <v>117</v>
      </c>
      <c r="DH700" s="12" t="s">
        <v>203</v>
      </c>
      <c r="DI700" s="40" t="s">
        <v>879</v>
      </c>
      <c r="DJ700" s="39" t="s">
        <v>1003</v>
      </c>
      <c r="DK700" s="41">
        <v>810</v>
      </c>
      <c r="DL700" s="42" t="s">
        <v>93</v>
      </c>
      <c r="DR700" s="43">
        <v>1626</v>
      </c>
      <c r="DS700" s="44" t="s">
        <v>141</v>
      </c>
      <c r="DT700" s="39" t="s">
        <v>142</v>
      </c>
      <c r="DU700" s="44" t="s">
        <v>878</v>
      </c>
      <c r="DV700" s="40" t="s">
        <v>879</v>
      </c>
      <c r="DW700" s="45">
        <v>3</v>
      </c>
      <c r="DX700" s="39" t="s">
        <v>1003</v>
      </c>
      <c r="DY700" s="44" t="s">
        <v>1004</v>
      </c>
      <c r="DZ700" s="46">
        <v>12</v>
      </c>
      <c r="EA700" s="41">
        <v>810</v>
      </c>
    </row>
    <row r="701" spans="79:131" x14ac:dyDescent="0.25">
      <c r="CA701" s="29">
        <v>698</v>
      </c>
      <c r="CB701" s="50"/>
      <c r="CC701" s="58" t="s">
        <v>2720</v>
      </c>
      <c r="CD701" s="31" t="s">
        <v>2721</v>
      </c>
      <c r="CE701" s="58" t="s">
        <v>2722</v>
      </c>
      <c r="CF701" s="32" t="s">
        <v>2388</v>
      </c>
      <c r="CG701" s="33" t="s">
        <v>2389</v>
      </c>
      <c r="CH701" s="34">
        <v>20900</v>
      </c>
      <c r="CI701" s="35">
        <v>45717</v>
      </c>
      <c r="CJ701" s="35"/>
      <c r="CK701" s="36">
        <v>41800</v>
      </c>
      <c r="CL701" s="26">
        <f t="shared" si="63"/>
        <v>20900</v>
      </c>
      <c r="CM701" s="26"/>
      <c r="CR701" s="26" t="str">
        <f t="shared" si="64"/>
        <v>('월드컵약국(신.대.달)', '322-01-03826', '대구 달서구 월배로 432 (송현동)', '8806538060026', '스티모린에스크림 10g', 20900, '2025-03-01'),</v>
      </c>
      <c r="DF701" s="39" t="s">
        <v>142</v>
      </c>
      <c r="DG701" s="12" t="s">
        <v>117</v>
      </c>
      <c r="DH701" s="12" t="s">
        <v>203</v>
      </c>
      <c r="DI701" s="40" t="s">
        <v>972</v>
      </c>
      <c r="DJ701" s="39" t="s">
        <v>1003</v>
      </c>
      <c r="DK701" s="41">
        <v>238</v>
      </c>
      <c r="DL701" s="42" t="s">
        <v>93</v>
      </c>
      <c r="DR701" s="43">
        <v>1785</v>
      </c>
      <c r="DS701" s="44" t="s">
        <v>141</v>
      </c>
      <c r="DT701" s="39" t="s">
        <v>142</v>
      </c>
      <c r="DU701" s="44" t="s">
        <v>971</v>
      </c>
      <c r="DV701" s="40" t="s">
        <v>972</v>
      </c>
      <c r="DW701" s="45">
        <v>3</v>
      </c>
      <c r="DX701" s="39" t="s">
        <v>1003</v>
      </c>
      <c r="DY701" s="44" t="s">
        <v>1004</v>
      </c>
      <c r="DZ701" s="46">
        <v>12</v>
      </c>
      <c r="EA701" s="41">
        <v>238</v>
      </c>
    </row>
    <row r="702" spans="79:131" x14ac:dyDescent="0.25">
      <c r="CA702" s="29">
        <v>699</v>
      </c>
      <c r="CB702" s="50"/>
      <c r="CC702" s="58" t="s">
        <v>2723</v>
      </c>
      <c r="CD702" s="31" t="s">
        <v>2724</v>
      </c>
      <c r="CE702" s="58" t="s">
        <v>2725</v>
      </c>
      <c r="CF702" s="32" t="s">
        <v>732</v>
      </c>
      <c r="CG702" s="33" t="s">
        <v>733</v>
      </c>
      <c r="CH702" s="34">
        <v>5750</v>
      </c>
      <c r="CI702" s="35">
        <v>45717</v>
      </c>
      <c r="CJ702" s="35"/>
      <c r="CK702" s="36">
        <v>11500</v>
      </c>
      <c r="CL702" s="26">
        <f t="shared" si="63"/>
        <v>5750</v>
      </c>
      <c r="CM702" s="26"/>
      <c r="CR702" s="26" t="str">
        <f t="shared" si="64"/>
        <v>('건널목약국 양산/물금★', '784-15-01436', '경상남도 양산시 물금읍 화합1길 9 1층', '8806538017259', '신일피리독신정 50mg', 5750, '2025-03-01'),</v>
      </c>
      <c r="DF702" s="39" t="s">
        <v>142</v>
      </c>
      <c r="DG702" s="12" t="s">
        <v>117</v>
      </c>
      <c r="DH702" s="12" t="s">
        <v>203</v>
      </c>
      <c r="DI702" s="40" t="s">
        <v>830</v>
      </c>
      <c r="DJ702" s="39" t="s">
        <v>1019</v>
      </c>
      <c r="DK702" s="41">
        <v>300</v>
      </c>
      <c r="DL702" s="42" t="s">
        <v>93</v>
      </c>
      <c r="DR702" s="43">
        <v>1561</v>
      </c>
      <c r="DS702" s="44" t="s">
        <v>141</v>
      </c>
      <c r="DT702" s="39" t="s">
        <v>142</v>
      </c>
      <c r="DU702" s="44" t="s">
        <v>829</v>
      </c>
      <c r="DV702" s="40" t="s">
        <v>830</v>
      </c>
      <c r="DW702" s="45">
        <v>3</v>
      </c>
      <c r="DX702" s="39" t="s">
        <v>1019</v>
      </c>
      <c r="DY702" s="44" t="s">
        <v>616</v>
      </c>
      <c r="DZ702" s="46">
        <v>15</v>
      </c>
      <c r="EA702" s="41">
        <v>300</v>
      </c>
    </row>
    <row r="703" spans="79:131" x14ac:dyDescent="0.25">
      <c r="CA703" s="29">
        <v>700</v>
      </c>
      <c r="CB703" s="50"/>
      <c r="CC703" s="58" t="s">
        <v>2726</v>
      </c>
      <c r="CD703" s="31" t="s">
        <v>2727</v>
      </c>
      <c r="CE703" s="58" t="s">
        <v>2728</v>
      </c>
      <c r="CF703" s="32" t="s">
        <v>732</v>
      </c>
      <c r="CG703" s="33" t="s">
        <v>733</v>
      </c>
      <c r="CH703" s="34">
        <v>5750</v>
      </c>
      <c r="CI703" s="35">
        <v>45717</v>
      </c>
      <c r="CJ703" s="35"/>
      <c r="CK703" s="36">
        <v>11500</v>
      </c>
      <c r="CL703" s="26">
        <f t="shared" si="63"/>
        <v>5750</v>
      </c>
      <c r="CM703" s="26"/>
      <c r="CR703" s="26" t="str">
        <f t="shared" si="64"/>
        <v>('화명메디칼약국 북구/화명', '622-09-28290', '부산광역시 북구 화명동2276-1 화명메디칼센타 102', '8806538017259', '신일피리독신정 50mg', 5750, '2025-03-01'),</v>
      </c>
      <c r="DF703" s="39" t="s">
        <v>142</v>
      </c>
      <c r="DG703" s="12" t="s">
        <v>117</v>
      </c>
      <c r="DH703" s="12" t="s">
        <v>203</v>
      </c>
      <c r="DI703" s="40" t="s">
        <v>853</v>
      </c>
      <c r="DJ703" s="39" t="s">
        <v>1019</v>
      </c>
      <c r="DK703" s="41">
        <v>7</v>
      </c>
      <c r="DL703" s="42" t="s">
        <v>93</v>
      </c>
      <c r="DR703" s="43">
        <v>1567</v>
      </c>
      <c r="DS703" s="44" t="s">
        <v>141</v>
      </c>
      <c r="DT703" s="39" t="s">
        <v>142</v>
      </c>
      <c r="DU703" s="44" t="s">
        <v>852</v>
      </c>
      <c r="DV703" s="40" t="s">
        <v>853</v>
      </c>
      <c r="DW703" s="45">
        <v>3</v>
      </c>
      <c r="DX703" s="39" t="s">
        <v>1019</v>
      </c>
      <c r="DY703" s="44" t="s">
        <v>616</v>
      </c>
      <c r="DZ703" s="46">
        <v>15</v>
      </c>
      <c r="EA703" s="41">
        <v>7</v>
      </c>
    </row>
    <row r="704" spans="79:131" x14ac:dyDescent="0.25">
      <c r="CA704" s="29">
        <v>701</v>
      </c>
      <c r="CB704" s="50"/>
      <c r="CC704" s="58" t="s">
        <v>2729</v>
      </c>
      <c r="CD704" s="31" t="s">
        <v>2730</v>
      </c>
      <c r="CE704" s="58" t="s">
        <v>2731</v>
      </c>
      <c r="CF704" s="32" t="s">
        <v>2388</v>
      </c>
      <c r="CG704" s="33" t="s">
        <v>2389</v>
      </c>
      <c r="CH704" s="34">
        <v>2090</v>
      </c>
      <c r="CI704" s="35">
        <v>45717</v>
      </c>
      <c r="CJ704" s="35"/>
      <c r="CK704" s="36">
        <v>4180</v>
      </c>
      <c r="CL704" s="26">
        <f t="shared" si="63"/>
        <v>2090</v>
      </c>
      <c r="CM704" s="26"/>
      <c r="CR704" s="26" t="str">
        <f t="shared" si="64"/>
        <v>('프라임약국 연제/연산 1★', '470-24-00850', '부산광역시 연제구 안연로 38 (연산동)', '8806538060026', '스티모린에스크림 10g', 2090, '2025-03-01'),</v>
      </c>
      <c r="DF704" s="39" t="s">
        <v>142</v>
      </c>
      <c r="DG704" s="12" t="s">
        <v>117</v>
      </c>
      <c r="DH704" s="12" t="s">
        <v>203</v>
      </c>
      <c r="DI704" s="40" t="s">
        <v>867</v>
      </c>
      <c r="DJ704" s="39" t="s">
        <v>1019</v>
      </c>
      <c r="DK704" s="41">
        <v>232</v>
      </c>
      <c r="DL704" s="42" t="s">
        <v>93</v>
      </c>
      <c r="DR704" s="43">
        <v>1569</v>
      </c>
      <c r="DS704" s="44" t="s">
        <v>141</v>
      </c>
      <c r="DT704" s="39" t="s">
        <v>142</v>
      </c>
      <c r="DU704" s="44" t="s">
        <v>866</v>
      </c>
      <c r="DV704" s="40" t="s">
        <v>867</v>
      </c>
      <c r="DW704" s="45">
        <v>3</v>
      </c>
      <c r="DX704" s="39" t="s">
        <v>1019</v>
      </c>
      <c r="DY704" s="44" t="s">
        <v>616</v>
      </c>
      <c r="DZ704" s="46">
        <v>15</v>
      </c>
      <c r="EA704" s="41">
        <v>232</v>
      </c>
    </row>
    <row r="705" spans="79:131" x14ac:dyDescent="0.25">
      <c r="CA705" s="29">
        <v>702</v>
      </c>
      <c r="CB705" s="50"/>
      <c r="CC705" s="58" t="s">
        <v>2732</v>
      </c>
      <c r="CD705" s="31" t="s">
        <v>2733</v>
      </c>
      <c r="CE705" s="58" t="s">
        <v>2734</v>
      </c>
      <c r="CF705" s="32" t="s">
        <v>2388</v>
      </c>
      <c r="CG705" s="33" t="s">
        <v>2389</v>
      </c>
      <c r="CH705" s="34">
        <v>6270</v>
      </c>
      <c r="CI705" s="35">
        <v>45717</v>
      </c>
      <c r="CJ705" s="35"/>
      <c r="CK705" s="36">
        <v>12540</v>
      </c>
      <c r="CL705" s="26">
        <f t="shared" si="63"/>
        <v>6270</v>
      </c>
      <c r="CM705" s="26"/>
      <c r="CR705" s="26" t="str">
        <f t="shared" si="64"/>
        <v>('시원약국 울산/중구', '443-01-01538', '울산 중구 번영로 574 (남외동)1층', '8806538060026', '스티모린에스크림 10g', 6270, '2025-03-01'),</v>
      </c>
      <c r="DF705" s="39" t="s">
        <v>142</v>
      </c>
      <c r="DG705" s="12" t="s">
        <v>117</v>
      </c>
      <c r="DH705" s="12" t="s">
        <v>203</v>
      </c>
      <c r="DI705" s="40" t="s">
        <v>867</v>
      </c>
      <c r="DJ705" s="39" t="s">
        <v>1019</v>
      </c>
      <c r="DK705" s="41">
        <v>595</v>
      </c>
      <c r="DL705" s="42" t="s">
        <v>93</v>
      </c>
      <c r="DR705" s="43">
        <v>1587</v>
      </c>
      <c r="DS705" s="44" t="s">
        <v>141</v>
      </c>
      <c r="DT705" s="39" t="s">
        <v>142</v>
      </c>
      <c r="DU705" s="44" t="s">
        <v>866</v>
      </c>
      <c r="DV705" s="40" t="s">
        <v>867</v>
      </c>
      <c r="DW705" s="45">
        <v>3</v>
      </c>
      <c r="DX705" s="39" t="s">
        <v>1019</v>
      </c>
      <c r="DY705" s="44" t="s">
        <v>616</v>
      </c>
      <c r="DZ705" s="46">
        <v>15</v>
      </c>
      <c r="EA705" s="41">
        <v>595</v>
      </c>
    </row>
    <row r="706" spans="79:131" x14ac:dyDescent="0.25">
      <c r="CA706" s="29">
        <v>703</v>
      </c>
      <c r="CB706" s="50"/>
      <c r="CC706" s="58" t="s">
        <v>2656</v>
      </c>
      <c r="CD706" s="31" t="s">
        <v>2657</v>
      </c>
      <c r="CE706" s="58" t="s">
        <v>2658</v>
      </c>
      <c r="CF706" s="32" t="s">
        <v>2086</v>
      </c>
      <c r="CG706" s="33" t="s">
        <v>2087</v>
      </c>
      <c r="CH706" s="34">
        <v>8500</v>
      </c>
      <c r="CI706" s="35">
        <v>45717</v>
      </c>
      <c r="CJ706" s="35"/>
      <c r="CK706" s="36">
        <v>17000</v>
      </c>
      <c r="CL706" s="26">
        <f t="shared" si="63"/>
        <v>8500</v>
      </c>
      <c r="CM706" s="26"/>
      <c r="CR706" s="26" t="str">
        <f t="shared" si="64"/>
        <v>('큰동의약국 진구/양정 1', '603-11-41539', '부산 부산진구 진남로 554 (양정동, 양정자이더샵SKVIEW 2단지)270동 A109~110호', '8806538009629', '신일덱사메타손정 0.75mg', 8500, '2025-03-01'),</v>
      </c>
      <c r="DF706" s="39" t="s">
        <v>142</v>
      </c>
      <c r="DG706" s="12" t="s">
        <v>117</v>
      </c>
      <c r="DH706" s="12" t="s">
        <v>203</v>
      </c>
      <c r="DI706" s="40" t="s">
        <v>922</v>
      </c>
      <c r="DJ706" s="39" t="s">
        <v>1019</v>
      </c>
      <c r="DK706" s="41">
        <v>30</v>
      </c>
      <c r="DL706" s="42" t="s">
        <v>93</v>
      </c>
      <c r="DR706" s="43">
        <v>1674</v>
      </c>
      <c r="DS706" s="44" t="s">
        <v>141</v>
      </c>
      <c r="DT706" s="39" t="s">
        <v>142</v>
      </c>
      <c r="DU706" s="44" t="s">
        <v>921</v>
      </c>
      <c r="DV706" s="40" t="s">
        <v>922</v>
      </c>
      <c r="DW706" s="45">
        <v>3</v>
      </c>
      <c r="DX706" s="39" t="s">
        <v>1019</v>
      </c>
      <c r="DY706" s="44" t="s">
        <v>616</v>
      </c>
      <c r="DZ706" s="46">
        <v>15</v>
      </c>
      <c r="EA706" s="41">
        <v>30</v>
      </c>
    </row>
    <row r="707" spans="79:131" x14ac:dyDescent="0.25">
      <c r="CA707" s="29">
        <v>704</v>
      </c>
      <c r="CB707" s="50"/>
      <c r="CC707" s="58" t="s">
        <v>2735</v>
      </c>
      <c r="CD707" s="31" t="s">
        <v>2736</v>
      </c>
      <c r="CE707" s="58" t="s">
        <v>2737</v>
      </c>
      <c r="CF707" s="32" t="s">
        <v>615</v>
      </c>
      <c r="CG707" s="33" t="s">
        <v>616</v>
      </c>
      <c r="CH707" s="34">
        <v>15000</v>
      </c>
      <c r="CI707" s="35">
        <v>45689</v>
      </c>
      <c r="CJ707" s="35"/>
      <c r="CK707" s="36">
        <v>30000</v>
      </c>
      <c r="CL707" s="26">
        <f t="shared" si="63"/>
        <v>15000</v>
      </c>
      <c r="CM707" s="26"/>
      <c r="CR707" s="26" t="str">
        <f t="shared" si="64"/>
        <v>('경상온누리약국(창원)', '160-16-00282', '경남 창원시 성산구 삼정자로43번길 2', '8806538015149', '신일폴산정 1mg', 15000, '2025-02-01'),</v>
      </c>
      <c r="DF707" s="39" t="s">
        <v>142</v>
      </c>
      <c r="DG707" s="12" t="s">
        <v>117</v>
      </c>
      <c r="DH707" s="12" t="s">
        <v>203</v>
      </c>
      <c r="DI707" s="40" t="s">
        <v>902</v>
      </c>
      <c r="DJ707" s="39" t="s">
        <v>1019</v>
      </c>
      <c r="DK707" s="41">
        <v>60</v>
      </c>
      <c r="DL707" s="42" t="s">
        <v>93</v>
      </c>
      <c r="DR707" s="43">
        <v>1776</v>
      </c>
      <c r="DS707" s="44" t="s">
        <v>141</v>
      </c>
      <c r="DT707" s="39" t="s">
        <v>142</v>
      </c>
      <c r="DU707" s="44" t="s">
        <v>901</v>
      </c>
      <c r="DV707" s="40" t="s">
        <v>902</v>
      </c>
      <c r="DW707" s="45">
        <v>3</v>
      </c>
      <c r="DX707" s="39" t="s">
        <v>1019</v>
      </c>
      <c r="DY707" s="44" t="s">
        <v>616</v>
      </c>
      <c r="DZ707" s="46">
        <v>15</v>
      </c>
      <c r="EA707" s="41">
        <v>60</v>
      </c>
    </row>
    <row r="708" spans="79:131" x14ac:dyDescent="0.25">
      <c r="CA708" s="29">
        <v>705</v>
      </c>
      <c r="CB708" s="50"/>
      <c r="CC708" s="58" t="s">
        <v>2738</v>
      </c>
      <c r="CD708" s="31" t="s">
        <v>2739</v>
      </c>
      <c r="CE708" s="58" t="s">
        <v>2740</v>
      </c>
      <c r="CF708" s="32" t="s">
        <v>2328</v>
      </c>
      <c r="CG708" s="33" t="s">
        <v>85</v>
      </c>
      <c r="CH708" s="34">
        <v>9945</v>
      </c>
      <c r="CI708" s="35">
        <v>45658</v>
      </c>
      <c r="CJ708" s="35"/>
      <c r="CK708" s="36">
        <v>19890</v>
      </c>
      <c r="CL708" s="26">
        <f t="shared" si="63"/>
        <v>9945</v>
      </c>
      <c r="CM708" s="26"/>
      <c r="CR708" s="26" t="str">
        <f t="shared" si="64"/>
        <v>('하선약국(마산.온라인팜)', '225-44-00336', '경남 창원시 마산회원구 북성로 106 (회원동)201호', '8806538013718', '리피칸정 10mg', 9945, '2025-01-01'),</v>
      </c>
      <c r="DF708" s="39" t="s">
        <v>142</v>
      </c>
      <c r="DG708" s="12" t="s">
        <v>117</v>
      </c>
      <c r="DH708" s="12" t="s">
        <v>203</v>
      </c>
      <c r="DI708" s="40" t="s">
        <v>972</v>
      </c>
      <c r="DJ708" s="39" t="s">
        <v>1019</v>
      </c>
      <c r="DK708" s="41">
        <v>411</v>
      </c>
      <c r="DL708" s="42" t="s">
        <v>93</v>
      </c>
      <c r="DR708" s="43">
        <v>1786</v>
      </c>
      <c r="DS708" s="44" t="s">
        <v>141</v>
      </c>
      <c r="DT708" s="39" t="s">
        <v>142</v>
      </c>
      <c r="DU708" s="44" t="s">
        <v>971</v>
      </c>
      <c r="DV708" s="40" t="s">
        <v>972</v>
      </c>
      <c r="DW708" s="45">
        <v>3</v>
      </c>
      <c r="DX708" s="39" t="s">
        <v>1019</v>
      </c>
      <c r="DY708" s="44" t="s">
        <v>616</v>
      </c>
      <c r="DZ708" s="46">
        <v>15</v>
      </c>
      <c r="EA708" s="41">
        <v>411</v>
      </c>
    </row>
    <row r="709" spans="79:131" x14ac:dyDescent="0.25">
      <c r="CA709" s="29">
        <v>706</v>
      </c>
      <c r="CB709" s="50"/>
      <c r="CC709" s="58" t="s">
        <v>2408</v>
      </c>
      <c r="CD709" s="31" t="s">
        <v>2409</v>
      </c>
      <c r="CE709" s="58" t="s">
        <v>2410</v>
      </c>
      <c r="CF709" s="32" t="s">
        <v>732</v>
      </c>
      <c r="CG709" s="33" t="s">
        <v>733</v>
      </c>
      <c r="CH709" s="34">
        <v>5750</v>
      </c>
      <c r="CI709" s="35">
        <v>45717</v>
      </c>
      <c r="CJ709" s="35"/>
      <c r="CK709" s="36">
        <v>11500</v>
      </c>
      <c r="CL709" s="26">
        <f t="shared" ref="CL709:CL772" si="65">IFERROR(CK709/2,"")</f>
        <v>5750</v>
      </c>
      <c r="CM709" s="26"/>
      <c r="CR709" s="26" t="str">
        <f t="shared" ref="CR709:CR772" si="66">IFERROR("('"&amp;CC709&amp;"', '"&amp;CD709&amp;"', '"&amp;CE709&amp;"', '"&amp;CF709&amp;"', '"&amp;CG709&amp;"', "&amp;CH709&amp;", '"&amp;TEXT(CI709,"YYYY-MM-DD")&amp;"'),","")</f>
        <v>('아인스약국 해운대/우동', '829-21-00274', '부산 해운대구 구남로8번길 73 (우동)아인스약국', '8806538017259', '신일피리독신정 50mg', 5750, '2025-03-01'),</v>
      </c>
      <c r="DF709" s="39" t="s">
        <v>142</v>
      </c>
      <c r="DG709" s="12" t="s">
        <v>117</v>
      </c>
      <c r="DH709" s="12" t="s">
        <v>203</v>
      </c>
      <c r="DI709" s="40" t="s">
        <v>972</v>
      </c>
      <c r="DJ709" s="39" t="s">
        <v>1019</v>
      </c>
      <c r="DK709" s="41">
        <v>28</v>
      </c>
      <c r="DL709" s="42" t="s">
        <v>93</v>
      </c>
      <c r="DR709" s="43">
        <v>1787</v>
      </c>
      <c r="DS709" s="44" t="s">
        <v>141</v>
      </c>
      <c r="DT709" s="39" t="s">
        <v>142</v>
      </c>
      <c r="DU709" s="44" t="s">
        <v>971</v>
      </c>
      <c r="DV709" s="40" t="s">
        <v>972</v>
      </c>
      <c r="DW709" s="45">
        <v>3</v>
      </c>
      <c r="DX709" s="39" t="s">
        <v>1019</v>
      </c>
      <c r="DY709" s="44" t="s">
        <v>616</v>
      </c>
      <c r="DZ709" s="46">
        <v>15</v>
      </c>
      <c r="EA709" s="41">
        <v>28</v>
      </c>
    </row>
    <row r="710" spans="79:131" x14ac:dyDescent="0.25">
      <c r="CA710" s="29">
        <v>707</v>
      </c>
      <c r="CB710" s="50"/>
      <c r="CC710" s="58" t="s">
        <v>2675</v>
      </c>
      <c r="CD710" s="31" t="s">
        <v>2676</v>
      </c>
      <c r="CE710" s="58" t="s">
        <v>2677</v>
      </c>
      <c r="CF710" s="32" t="s">
        <v>732</v>
      </c>
      <c r="CG710" s="33" t="s">
        <v>733</v>
      </c>
      <c r="CH710" s="34">
        <v>11500</v>
      </c>
      <c r="CI710" s="35">
        <v>45717</v>
      </c>
      <c r="CJ710" s="35"/>
      <c r="CK710" s="36">
        <v>23000</v>
      </c>
      <c r="CL710" s="26">
        <f t="shared" si="65"/>
        <v>11500</v>
      </c>
      <c r="CM710" s="26"/>
      <c r="CR710" s="26" t="str">
        <f t="shared" si="66"/>
        <v>('중앙약국 (신)울산/북구 A', '797-22-00649', '울산 북구 산업로 1005 (연암동)1층 중앙약국', '8806538017259', '신일피리독신정 50mg', 11500, '2025-03-01'),</v>
      </c>
      <c r="DF710" s="39" t="s">
        <v>142</v>
      </c>
      <c r="DG710" s="12" t="s">
        <v>117</v>
      </c>
      <c r="DH710" s="12" t="s">
        <v>203</v>
      </c>
      <c r="DI710" s="40" t="s">
        <v>867</v>
      </c>
      <c r="DJ710" s="39" t="s">
        <v>2023</v>
      </c>
      <c r="DK710" s="41">
        <v>66</v>
      </c>
      <c r="DL710" s="42" t="s">
        <v>93</v>
      </c>
      <c r="DR710" s="43">
        <v>1568</v>
      </c>
      <c r="DS710" s="44" t="s">
        <v>141</v>
      </c>
      <c r="DT710" s="39" t="s">
        <v>142</v>
      </c>
      <c r="DU710" s="44" t="s">
        <v>866</v>
      </c>
      <c r="DV710" s="40" t="s">
        <v>867</v>
      </c>
      <c r="DW710" s="45">
        <v>3</v>
      </c>
      <c r="DX710" s="39" t="s">
        <v>2023</v>
      </c>
      <c r="DY710" s="44" t="s">
        <v>733</v>
      </c>
      <c r="DZ710" s="46">
        <v>23</v>
      </c>
      <c r="EA710" s="41">
        <v>66</v>
      </c>
    </row>
    <row r="711" spans="79:131" x14ac:dyDescent="0.25">
      <c r="CA711" s="29">
        <v>708</v>
      </c>
      <c r="CB711" s="50"/>
      <c r="CC711" s="58" t="s">
        <v>2741</v>
      </c>
      <c r="CD711" s="31" t="s">
        <v>2742</v>
      </c>
      <c r="CE711" s="58" t="s">
        <v>2743</v>
      </c>
      <c r="CF711" s="32" t="s">
        <v>2388</v>
      </c>
      <c r="CG711" s="33" t="s">
        <v>2389</v>
      </c>
      <c r="CH711" s="34">
        <v>6270</v>
      </c>
      <c r="CI711" s="35">
        <v>45717</v>
      </c>
      <c r="CJ711" s="35"/>
      <c r="CK711" s="36">
        <v>12540</v>
      </c>
      <c r="CL711" s="26">
        <f t="shared" si="65"/>
        <v>6270</v>
      </c>
      <c r="CM711" s="26"/>
      <c r="CR711" s="26" t="str">
        <f t="shared" si="66"/>
        <v>('우리약국 울산/북구', '610-19-95607', '울산 북구 명촌15길 10평창리비에르3차 상가동 우리약국', '8806538060026', '스티모린에스크림 10g', 6270, '2025-03-01'),</v>
      </c>
      <c r="DF711" s="39" t="s">
        <v>142</v>
      </c>
      <c r="DG711" s="12" t="s">
        <v>117</v>
      </c>
      <c r="DH711" s="12" t="s">
        <v>203</v>
      </c>
      <c r="DI711" s="40" t="s">
        <v>867</v>
      </c>
      <c r="DJ711" s="39" t="s">
        <v>2023</v>
      </c>
      <c r="DK711" s="41">
        <v>660</v>
      </c>
      <c r="DL711" s="42" t="s">
        <v>93</v>
      </c>
      <c r="DR711" s="43">
        <v>1586</v>
      </c>
      <c r="DS711" s="44" t="s">
        <v>141</v>
      </c>
      <c r="DT711" s="39" t="s">
        <v>142</v>
      </c>
      <c r="DU711" s="44" t="s">
        <v>866</v>
      </c>
      <c r="DV711" s="40" t="s">
        <v>867</v>
      </c>
      <c r="DW711" s="45">
        <v>3</v>
      </c>
      <c r="DX711" s="39" t="s">
        <v>2023</v>
      </c>
      <c r="DY711" s="44" t="s">
        <v>733</v>
      </c>
      <c r="DZ711" s="46">
        <v>23</v>
      </c>
      <c r="EA711" s="41">
        <v>660</v>
      </c>
    </row>
    <row r="712" spans="79:131" x14ac:dyDescent="0.25">
      <c r="CA712" s="29">
        <v>709</v>
      </c>
      <c r="CB712" s="50"/>
      <c r="CC712" s="58" t="s">
        <v>2744</v>
      </c>
      <c r="CD712" s="31" t="s">
        <v>2745</v>
      </c>
      <c r="CE712" s="58" t="s">
        <v>2746</v>
      </c>
      <c r="CF712" s="32" t="s">
        <v>1376</v>
      </c>
      <c r="CG712" s="33" t="s">
        <v>197</v>
      </c>
      <c r="CH712" s="34">
        <v>10680</v>
      </c>
      <c r="CI712" s="35">
        <v>45717</v>
      </c>
      <c r="CJ712" s="35"/>
      <c r="CK712" s="36">
        <v>21360</v>
      </c>
      <c r="CL712" s="26">
        <f t="shared" si="65"/>
        <v>10680</v>
      </c>
      <c r="CM712" s="26"/>
      <c r="CR712" s="26" t="str">
        <f t="shared" si="66"/>
        <v>('성민약국 (신) 해운대/반송', '813-56-00403', '부산 해운대구 아랫반송로 31 (반송동)1층', '8806538013817', '리피칸정 20mg', 10680, '2025-03-01'),</v>
      </c>
      <c r="DF712" s="39" t="s">
        <v>142</v>
      </c>
      <c r="DG712" s="12" t="s">
        <v>117</v>
      </c>
      <c r="DH712" s="12" t="s">
        <v>203</v>
      </c>
      <c r="DI712" s="40" t="s">
        <v>972</v>
      </c>
      <c r="DJ712" s="39" t="s">
        <v>2023</v>
      </c>
      <c r="DK712" s="41">
        <v>60</v>
      </c>
      <c r="DL712" s="42" t="s">
        <v>93</v>
      </c>
      <c r="DR712" s="43">
        <v>1788</v>
      </c>
      <c r="DS712" s="44" t="s">
        <v>141</v>
      </c>
      <c r="DT712" s="39" t="s">
        <v>142</v>
      </c>
      <c r="DU712" s="44" t="s">
        <v>971</v>
      </c>
      <c r="DV712" s="40" t="s">
        <v>972</v>
      </c>
      <c r="DW712" s="45">
        <v>3</v>
      </c>
      <c r="DX712" s="39" t="s">
        <v>2023</v>
      </c>
      <c r="DY712" s="44" t="s">
        <v>733</v>
      </c>
      <c r="DZ712" s="46">
        <v>23</v>
      </c>
      <c r="EA712" s="41">
        <v>60</v>
      </c>
    </row>
    <row r="713" spans="79:131" x14ac:dyDescent="0.25">
      <c r="CA713" s="29">
        <v>710</v>
      </c>
      <c r="CB713" s="50"/>
      <c r="CC713" s="58" t="s">
        <v>2747</v>
      </c>
      <c r="CD713" s="31" t="s">
        <v>2748</v>
      </c>
      <c r="CE713" s="58" t="s">
        <v>2749</v>
      </c>
      <c r="CF713" s="32" t="s">
        <v>732</v>
      </c>
      <c r="CG713" s="33" t="s">
        <v>733</v>
      </c>
      <c r="CH713" s="34">
        <v>11500</v>
      </c>
      <c r="CI713" s="35">
        <v>45717</v>
      </c>
      <c r="CJ713" s="35"/>
      <c r="CK713" s="36">
        <v>23000</v>
      </c>
      <c r="CL713" s="26">
        <f t="shared" si="65"/>
        <v>11500</v>
      </c>
      <c r="CM713" s="26"/>
      <c r="CR713" s="26" t="str">
        <f t="shared" si="66"/>
        <v>('백제약품(주)제주지점', '616-85-13350', '제주특별자치도 제주시 우령4길 45(외도일동)', '8806538017259', '신일피리독신정 50mg', 11500, '2025-03-01'),</v>
      </c>
      <c r="DF713" s="39" t="s">
        <v>142</v>
      </c>
      <c r="DG713" s="12" t="s">
        <v>117</v>
      </c>
      <c r="DH713" s="12" t="s">
        <v>203</v>
      </c>
      <c r="DI713" s="40" t="s">
        <v>867</v>
      </c>
      <c r="DJ713" s="39" t="s">
        <v>1047</v>
      </c>
      <c r="DK713" s="41">
        <v>237</v>
      </c>
      <c r="DL713" s="42" t="s">
        <v>93</v>
      </c>
      <c r="DR713" s="43">
        <v>1582</v>
      </c>
      <c r="DS713" s="44" t="s">
        <v>141</v>
      </c>
      <c r="DT713" s="39" t="s">
        <v>142</v>
      </c>
      <c r="DU713" s="44" t="s">
        <v>866</v>
      </c>
      <c r="DV713" s="40" t="s">
        <v>867</v>
      </c>
      <c r="DW713" s="45">
        <v>3</v>
      </c>
      <c r="DX713" s="39" t="s">
        <v>1047</v>
      </c>
      <c r="DY713" s="44" t="s">
        <v>916</v>
      </c>
      <c r="DZ713" s="46">
        <v>188</v>
      </c>
      <c r="EA713" s="41">
        <v>237</v>
      </c>
    </row>
    <row r="714" spans="79:131" x14ac:dyDescent="0.25">
      <c r="CA714" s="29">
        <v>711</v>
      </c>
      <c r="CB714" s="50"/>
      <c r="CC714" s="58" t="s">
        <v>2750</v>
      </c>
      <c r="CD714" s="31" t="s">
        <v>2751</v>
      </c>
      <c r="CE714" s="58" t="s">
        <v>2752</v>
      </c>
      <c r="CF714" s="32" t="s">
        <v>615</v>
      </c>
      <c r="CG714" s="33" t="s">
        <v>616</v>
      </c>
      <c r="CH714" s="34">
        <v>7500</v>
      </c>
      <c r="CI714" s="35">
        <v>45717</v>
      </c>
      <c r="CJ714" s="35"/>
      <c r="CK714" s="36">
        <v>15000</v>
      </c>
      <c r="CL714" s="26">
        <f t="shared" si="65"/>
        <v>7500</v>
      </c>
      <c r="CM714" s="26"/>
      <c r="CR714" s="26" t="str">
        <f t="shared" si="66"/>
        <v>('튼튼온누리약국(김해.신)', '615-19-48773', '경남 김해시 삼계동1505-2 신영빌딩 1층', '8806538015149', '신일폴산정 1mg', 7500, '2025-03-01'),</v>
      </c>
      <c r="DF714" s="39" t="s">
        <v>142</v>
      </c>
      <c r="DG714" s="12" t="s">
        <v>117</v>
      </c>
      <c r="DH714" s="12" t="s">
        <v>203</v>
      </c>
      <c r="DI714" s="40" t="s">
        <v>867</v>
      </c>
      <c r="DJ714" s="39" t="s">
        <v>1047</v>
      </c>
      <c r="DK714" s="41">
        <v>840</v>
      </c>
      <c r="DL714" s="42" t="s">
        <v>93</v>
      </c>
      <c r="DR714" s="43">
        <v>1602</v>
      </c>
      <c r="DS714" s="44" t="s">
        <v>141</v>
      </c>
      <c r="DT714" s="39" t="s">
        <v>142</v>
      </c>
      <c r="DU714" s="44" t="s">
        <v>866</v>
      </c>
      <c r="DV714" s="40" t="s">
        <v>867</v>
      </c>
      <c r="DW714" s="45">
        <v>3</v>
      </c>
      <c r="DX714" s="39" t="s">
        <v>1047</v>
      </c>
      <c r="DY714" s="44" t="s">
        <v>916</v>
      </c>
      <c r="DZ714" s="46">
        <v>188</v>
      </c>
      <c r="EA714" s="41">
        <v>840</v>
      </c>
    </row>
    <row r="715" spans="79:131" x14ac:dyDescent="0.25">
      <c r="CA715" s="29">
        <v>712</v>
      </c>
      <c r="CB715" s="50"/>
      <c r="CC715" s="58" t="s">
        <v>2753</v>
      </c>
      <c r="CD715" s="31" t="s">
        <v>2754</v>
      </c>
      <c r="CE715" s="58" t="s">
        <v>2755</v>
      </c>
      <c r="CF715" s="32" t="s">
        <v>732</v>
      </c>
      <c r="CG715" s="33" t="s">
        <v>733</v>
      </c>
      <c r="CH715" s="34">
        <v>-5750</v>
      </c>
      <c r="CI715" s="35">
        <v>45717</v>
      </c>
      <c r="CJ715" s="35"/>
      <c r="CK715" s="36">
        <v>-11500</v>
      </c>
      <c r="CL715" s="26">
        <f t="shared" si="65"/>
        <v>-5750</v>
      </c>
      <c r="CM715" s="26"/>
      <c r="CR715" s="26" t="str">
        <f t="shared" si="66"/>
        <v>('굿모닝옵티마약국(대.달)', '503-22-69776', '대구광역시 달서구 와룡로 201 (죽전동)', '8806538017259', '신일피리독신정 50mg', -5750, '2025-03-01'),</v>
      </c>
      <c r="DF715" s="39" t="s">
        <v>142</v>
      </c>
      <c r="DG715" s="12" t="s">
        <v>117</v>
      </c>
      <c r="DH715" s="12" t="s">
        <v>203</v>
      </c>
      <c r="DI715" s="40" t="s">
        <v>890</v>
      </c>
      <c r="DJ715" s="39" t="s">
        <v>1047</v>
      </c>
      <c r="DK715" s="41">
        <v>60</v>
      </c>
      <c r="DL715" s="42" t="s">
        <v>93</v>
      </c>
      <c r="DR715" s="43">
        <v>1660</v>
      </c>
      <c r="DS715" s="44" t="s">
        <v>141</v>
      </c>
      <c r="DT715" s="39" t="s">
        <v>142</v>
      </c>
      <c r="DU715" s="44" t="s">
        <v>889</v>
      </c>
      <c r="DV715" s="40" t="s">
        <v>890</v>
      </c>
      <c r="DW715" s="45">
        <v>3</v>
      </c>
      <c r="DX715" s="39" t="s">
        <v>1047</v>
      </c>
      <c r="DY715" s="44" t="s">
        <v>916</v>
      </c>
      <c r="DZ715" s="46">
        <v>188</v>
      </c>
      <c r="EA715" s="41">
        <v>60</v>
      </c>
    </row>
    <row r="716" spans="79:131" x14ac:dyDescent="0.25">
      <c r="CA716" s="29">
        <v>713</v>
      </c>
      <c r="CB716" s="50"/>
      <c r="CC716" s="58" t="s">
        <v>2756</v>
      </c>
      <c r="CD716" s="31" t="s">
        <v>2757</v>
      </c>
      <c r="CE716" s="58" t="s">
        <v>2758</v>
      </c>
      <c r="CF716" s="32" t="s">
        <v>1041</v>
      </c>
      <c r="CG716" s="33" t="s">
        <v>1004</v>
      </c>
      <c r="CH716" s="34">
        <v>6000</v>
      </c>
      <c r="CI716" s="35">
        <v>45689</v>
      </c>
      <c r="CJ716" s="35"/>
      <c r="CK716" s="36">
        <v>12000</v>
      </c>
      <c r="CL716" s="26">
        <f t="shared" si="65"/>
        <v>6000</v>
      </c>
      <c r="CM716" s="26"/>
      <c r="CR716" s="26" t="str">
        <f t="shared" si="66"/>
        <v>('열린약국 서구/서대신 1★', '523-04-01631', '부산 서구 대티로 159 (서대신동3가, 협성르네상스)열린약국', '8806538014647', '신일티아민염산염정 10mg', 6000, '2025-02-01'),</v>
      </c>
      <c r="DF716" s="39" t="s">
        <v>142</v>
      </c>
      <c r="DG716" s="12" t="s">
        <v>117</v>
      </c>
      <c r="DH716" s="12" t="s">
        <v>203</v>
      </c>
      <c r="DI716" s="40" t="s">
        <v>853</v>
      </c>
      <c r="DJ716" s="39" t="s">
        <v>1060</v>
      </c>
      <c r="DK716" s="41">
        <v>4189</v>
      </c>
      <c r="DL716" s="42" t="s">
        <v>93</v>
      </c>
      <c r="DR716" s="43">
        <v>1563</v>
      </c>
      <c r="DS716" s="44" t="s">
        <v>141</v>
      </c>
      <c r="DT716" s="39" t="s">
        <v>142</v>
      </c>
      <c r="DU716" s="44" t="s">
        <v>852</v>
      </c>
      <c r="DV716" s="40" t="s">
        <v>853</v>
      </c>
      <c r="DW716" s="45">
        <v>3</v>
      </c>
      <c r="DX716" s="39" t="s">
        <v>1060</v>
      </c>
      <c r="DY716" s="44" t="s">
        <v>946</v>
      </c>
      <c r="DZ716" s="46">
        <v>115</v>
      </c>
      <c r="EA716" s="41">
        <v>4189</v>
      </c>
    </row>
    <row r="717" spans="79:131" x14ac:dyDescent="0.25">
      <c r="CA717" s="29">
        <v>714</v>
      </c>
      <c r="CB717" s="50"/>
      <c r="CC717" s="58" t="s">
        <v>2759</v>
      </c>
      <c r="CD717" s="31" t="s">
        <v>2760</v>
      </c>
      <c r="CE717" s="58" t="s">
        <v>2761</v>
      </c>
      <c r="CF717" s="32" t="s">
        <v>732</v>
      </c>
      <c r="CG717" s="33" t="s">
        <v>733</v>
      </c>
      <c r="CH717" s="34">
        <v>5750</v>
      </c>
      <c r="CI717" s="35">
        <v>45658</v>
      </c>
      <c r="CJ717" s="35"/>
      <c r="CK717" s="36">
        <v>11500</v>
      </c>
      <c r="CL717" s="26">
        <f t="shared" si="65"/>
        <v>5750</v>
      </c>
      <c r="CM717" s="26"/>
      <c r="CR717" s="26" t="str">
        <f t="shared" si="66"/>
        <v>('이화약국 수영/광안★', '605-12-99922', '부산광역시 수영구 연수로 378-2 (광안동)', '8806538017259', '신일피리독신정 50mg', 5750, '2025-01-01'),</v>
      </c>
      <c r="DF717" s="39" t="s">
        <v>142</v>
      </c>
      <c r="DG717" s="12" t="s">
        <v>117</v>
      </c>
      <c r="DH717" s="12" t="s">
        <v>203</v>
      </c>
      <c r="DI717" s="40" t="s">
        <v>890</v>
      </c>
      <c r="DJ717" s="39" t="s">
        <v>1060</v>
      </c>
      <c r="DK717" s="41">
        <v>9</v>
      </c>
      <c r="DL717" s="42" t="s">
        <v>93</v>
      </c>
      <c r="DR717" s="43">
        <v>1639</v>
      </c>
      <c r="DS717" s="44" t="s">
        <v>141</v>
      </c>
      <c r="DT717" s="39" t="s">
        <v>142</v>
      </c>
      <c r="DU717" s="44" t="s">
        <v>889</v>
      </c>
      <c r="DV717" s="40" t="s">
        <v>890</v>
      </c>
      <c r="DW717" s="45">
        <v>3</v>
      </c>
      <c r="DX717" s="39" t="s">
        <v>1060</v>
      </c>
      <c r="DY717" s="44" t="s">
        <v>946</v>
      </c>
      <c r="DZ717" s="46">
        <v>115</v>
      </c>
      <c r="EA717" s="41">
        <v>9</v>
      </c>
    </row>
    <row r="718" spans="79:131" x14ac:dyDescent="0.25">
      <c r="CA718" s="29">
        <v>715</v>
      </c>
      <c r="CB718" s="50"/>
      <c r="CC718" s="58" t="s">
        <v>2762</v>
      </c>
      <c r="CD718" s="31" t="s">
        <v>2763</v>
      </c>
      <c r="CE718" s="58" t="s">
        <v>2764</v>
      </c>
      <c r="CF718" s="32" t="s">
        <v>1259</v>
      </c>
      <c r="CG718" s="33" t="s">
        <v>1260</v>
      </c>
      <c r="CH718" s="31">
        <v>12500</v>
      </c>
      <c r="CI718" s="35">
        <v>45717</v>
      </c>
      <c r="CJ718" s="35"/>
      <c r="CK718" s="56">
        <v>25000</v>
      </c>
      <c r="CL718" s="26">
        <f t="shared" si="65"/>
        <v>12500</v>
      </c>
      <c r="CM718" s="26"/>
      <c r="CR718" s="26" t="str">
        <f t="shared" si="66"/>
        <v>('바른약품 주식회사', '820-86-01561', '경남 창원시 의창구 북면 천주로1165번길 32-11', '8806538005737', '메코민캡슐 500mcg', 12500, '2025-03-01'),</v>
      </c>
      <c r="DF718" s="39" t="s">
        <v>142</v>
      </c>
      <c r="DG718" s="12" t="s">
        <v>117</v>
      </c>
      <c r="DH718" s="12" t="s">
        <v>203</v>
      </c>
      <c r="DI718" s="40" t="s">
        <v>890</v>
      </c>
      <c r="DJ718" s="39" t="s">
        <v>1060</v>
      </c>
      <c r="DK718" s="41">
        <v>592</v>
      </c>
      <c r="DL718" s="42" t="s">
        <v>93</v>
      </c>
      <c r="DR718" s="43">
        <v>1661</v>
      </c>
      <c r="DS718" s="44" t="s">
        <v>141</v>
      </c>
      <c r="DT718" s="39" t="s">
        <v>142</v>
      </c>
      <c r="DU718" s="44" t="s">
        <v>889</v>
      </c>
      <c r="DV718" s="40" t="s">
        <v>890</v>
      </c>
      <c r="DW718" s="45">
        <v>3</v>
      </c>
      <c r="DX718" s="39" t="s">
        <v>1060</v>
      </c>
      <c r="DY718" s="44" t="s">
        <v>946</v>
      </c>
      <c r="DZ718" s="46">
        <v>115</v>
      </c>
      <c r="EA718" s="41">
        <v>592</v>
      </c>
    </row>
    <row r="719" spans="79:131" x14ac:dyDescent="0.25">
      <c r="CA719" s="29">
        <v>716</v>
      </c>
      <c r="CB719" s="50"/>
      <c r="CC719" s="58" t="s">
        <v>2765</v>
      </c>
      <c r="CD719" s="31" t="s">
        <v>2766</v>
      </c>
      <c r="CE719" s="58" t="s">
        <v>2767</v>
      </c>
      <c r="CF719" s="32" t="s">
        <v>615</v>
      </c>
      <c r="CG719" s="33" t="s">
        <v>616</v>
      </c>
      <c r="CH719" s="34">
        <v>7500</v>
      </c>
      <c r="CI719" s="35">
        <v>45717</v>
      </c>
      <c r="CJ719" s="35"/>
      <c r="CK719" s="36">
        <v>15000</v>
      </c>
      <c r="CL719" s="26">
        <f t="shared" si="65"/>
        <v>7500</v>
      </c>
      <c r="CM719" s="26"/>
      <c r="CR719" s="26" t="str">
        <f t="shared" si="66"/>
        <v>('대학약국 울산/동구', '575-02-02428', '울산 동구 명덕로 15 (서부동)센텀원 상가 1층 101호', '8806538015149', '신일폴산정 1mg', 7500, '2025-03-01'),</v>
      </c>
      <c r="DF719" s="39" t="s">
        <v>142</v>
      </c>
      <c r="DG719" s="12" t="s">
        <v>117</v>
      </c>
      <c r="DH719" s="12" t="s">
        <v>203</v>
      </c>
      <c r="DI719" s="40" t="s">
        <v>867</v>
      </c>
      <c r="DJ719" s="39" t="s">
        <v>1079</v>
      </c>
      <c r="DK719" s="41">
        <v>330</v>
      </c>
      <c r="DL719" s="42" t="s">
        <v>93</v>
      </c>
      <c r="DR719" s="43">
        <v>1601</v>
      </c>
      <c r="DS719" s="44" t="s">
        <v>141</v>
      </c>
      <c r="DT719" s="39" t="s">
        <v>142</v>
      </c>
      <c r="DU719" s="44" t="s">
        <v>866</v>
      </c>
      <c r="DV719" s="40" t="s">
        <v>867</v>
      </c>
      <c r="DW719" s="45">
        <v>3</v>
      </c>
      <c r="DX719" s="39" t="s">
        <v>1079</v>
      </c>
      <c r="DY719" s="44" t="s">
        <v>1080</v>
      </c>
      <c r="DZ719" s="46">
        <v>107</v>
      </c>
      <c r="EA719" s="41">
        <v>330</v>
      </c>
    </row>
    <row r="720" spans="79:131" x14ac:dyDescent="0.25">
      <c r="CA720" s="29">
        <v>717</v>
      </c>
      <c r="CB720" s="50"/>
      <c r="CC720" s="58" t="s">
        <v>2768</v>
      </c>
      <c r="CD720" s="31" t="s">
        <v>2769</v>
      </c>
      <c r="CE720" s="58" t="s">
        <v>2770</v>
      </c>
      <c r="CF720" s="32" t="s">
        <v>2388</v>
      </c>
      <c r="CG720" s="33" t="s">
        <v>2389</v>
      </c>
      <c r="CH720" s="34">
        <v>4180</v>
      </c>
      <c r="CI720" s="35">
        <v>45717</v>
      </c>
      <c r="CJ720" s="35"/>
      <c r="CK720" s="36">
        <v>8360</v>
      </c>
      <c r="CL720" s="26">
        <f t="shared" si="65"/>
        <v>4180</v>
      </c>
      <c r="CM720" s="26"/>
      <c r="CR720" s="26" t="str">
        <f t="shared" si="66"/>
        <v>('용호더블유약국(용호.온라인팜)', '637-07-02833', '부산광역시 남구 분포로145, 2091호(용호동, 더블유)', '8806538060026', '스티모린에스크림 10g', 4180, '2025-03-01'),</v>
      </c>
      <c r="DF720" s="39" t="s">
        <v>142</v>
      </c>
      <c r="DG720" s="12" t="s">
        <v>117</v>
      </c>
      <c r="DH720" s="12" t="s">
        <v>203</v>
      </c>
      <c r="DI720" s="40" t="s">
        <v>890</v>
      </c>
      <c r="DJ720" s="39" t="s">
        <v>1079</v>
      </c>
      <c r="DK720" s="41">
        <v>27</v>
      </c>
      <c r="DL720" s="42" t="s">
        <v>93</v>
      </c>
      <c r="DR720" s="43">
        <v>1662</v>
      </c>
      <c r="DS720" s="44" t="s">
        <v>141</v>
      </c>
      <c r="DT720" s="39" t="s">
        <v>142</v>
      </c>
      <c r="DU720" s="44" t="s">
        <v>889</v>
      </c>
      <c r="DV720" s="40" t="s">
        <v>890</v>
      </c>
      <c r="DW720" s="45">
        <v>3</v>
      </c>
      <c r="DX720" s="39" t="s">
        <v>1079</v>
      </c>
      <c r="DY720" s="44" t="s">
        <v>1080</v>
      </c>
      <c r="DZ720" s="46">
        <v>107</v>
      </c>
      <c r="EA720" s="41">
        <v>27</v>
      </c>
    </row>
    <row r="721" spans="79:131" x14ac:dyDescent="0.25">
      <c r="CA721" s="29">
        <v>718</v>
      </c>
      <c r="CB721" s="50"/>
      <c r="CC721" s="58" t="s">
        <v>2771</v>
      </c>
      <c r="CD721" s="31" t="s">
        <v>2772</v>
      </c>
      <c r="CE721" s="58" t="s">
        <v>2773</v>
      </c>
      <c r="CF721" s="32" t="s">
        <v>2388</v>
      </c>
      <c r="CG721" s="33" t="s">
        <v>2389</v>
      </c>
      <c r="CH721" s="34">
        <v>2090</v>
      </c>
      <c r="CI721" s="35">
        <v>45717</v>
      </c>
      <c r="CJ721" s="35"/>
      <c r="CK721" s="36">
        <v>4180</v>
      </c>
      <c r="CL721" s="26">
        <f t="shared" si="65"/>
        <v>2090</v>
      </c>
      <c r="CM721" s="26"/>
      <c r="CR721" s="26" t="str">
        <f t="shared" si="66"/>
        <v>('참진약국 진구/범천 A', '359-23-00051', '부산광역시 부산진구 범일로 146-1 1층(범천동)', '8806538060026', '스티모린에스크림 10g', 2090, '2025-03-01'),</v>
      </c>
      <c r="DF721" s="39" t="s">
        <v>142</v>
      </c>
      <c r="DG721" s="12" t="s">
        <v>117</v>
      </c>
      <c r="DH721" s="12" t="s">
        <v>203</v>
      </c>
      <c r="DI721" s="40" t="s">
        <v>954</v>
      </c>
      <c r="DJ721" s="39" t="s">
        <v>1079</v>
      </c>
      <c r="DK721" s="41">
        <v>918</v>
      </c>
      <c r="DL721" s="42" t="s">
        <v>93</v>
      </c>
      <c r="DR721" s="43">
        <v>1709</v>
      </c>
      <c r="DS721" s="44" t="s">
        <v>141</v>
      </c>
      <c r="DT721" s="39" t="s">
        <v>142</v>
      </c>
      <c r="DU721" s="44" t="s">
        <v>953</v>
      </c>
      <c r="DV721" s="40" t="s">
        <v>954</v>
      </c>
      <c r="DW721" s="45">
        <v>3</v>
      </c>
      <c r="DX721" s="39" t="s">
        <v>1079</v>
      </c>
      <c r="DY721" s="44" t="s">
        <v>1080</v>
      </c>
      <c r="DZ721" s="46">
        <v>107</v>
      </c>
      <c r="EA721" s="41">
        <v>918</v>
      </c>
    </row>
    <row r="722" spans="79:131" x14ac:dyDescent="0.25">
      <c r="CA722" s="29">
        <v>719</v>
      </c>
      <c r="CB722" s="50"/>
      <c r="CC722" s="58" t="s">
        <v>2774</v>
      </c>
      <c r="CD722" s="31" t="s">
        <v>2775</v>
      </c>
      <c r="CE722" s="58" t="s">
        <v>2776</v>
      </c>
      <c r="CF722" s="32" t="s">
        <v>615</v>
      </c>
      <c r="CG722" s="33" t="s">
        <v>616</v>
      </c>
      <c r="CH722" s="34">
        <v>7500</v>
      </c>
      <c r="CI722" s="35">
        <v>45717</v>
      </c>
      <c r="CJ722" s="35"/>
      <c r="CK722" s="36">
        <v>15000</v>
      </c>
      <c r="CL722" s="26">
        <f t="shared" si="65"/>
        <v>7500</v>
      </c>
      <c r="CM722" s="26"/>
      <c r="CR722" s="26" t="str">
        <f t="shared" si="66"/>
        <v>('김해세명약국 ★', '622-06-62190', '경상남도 김해시 가락로 6-1 (부원동)', '8806538015149', '신일폴산정 1mg', 7500, '2025-03-01'),</v>
      </c>
      <c r="DF722" s="39" t="s">
        <v>142</v>
      </c>
      <c r="DG722" s="12" t="s">
        <v>117</v>
      </c>
      <c r="DH722" s="12" t="s">
        <v>203</v>
      </c>
      <c r="DI722" s="40" t="s">
        <v>817</v>
      </c>
      <c r="DJ722" s="39" t="s">
        <v>1105</v>
      </c>
      <c r="DK722" s="41">
        <v>206</v>
      </c>
      <c r="DL722" s="42" t="s">
        <v>93</v>
      </c>
      <c r="DR722" s="43">
        <v>1553</v>
      </c>
      <c r="DS722" s="44" t="s">
        <v>141</v>
      </c>
      <c r="DT722" s="39" t="s">
        <v>142</v>
      </c>
      <c r="DU722" s="44" t="s">
        <v>816</v>
      </c>
      <c r="DV722" s="40" t="s">
        <v>817</v>
      </c>
      <c r="DW722" s="45">
        <v>3</v>
      </c>
      <c r="DX722" s="39" t="s">
        <v>1105</v>
      </c>
      <c r="DY722" s="44" t="s">
        <v>977</v>
      </c>
      <c r="DZ722" s="46">
        <v>162</v>
      </c>
      <c r="EA722" s="41">
        <v>206</v>
      </c>
    </row>
    <row r="723" spans="79:131" x14ac:dyDescent="0.25">
      <c r="CA723" s="29">
        <v>720</v>
      </c>
      <c r="CB723" s="50"/>
      <c r="CC723" s="58" t="s">
        <v>2777</v>
      </c>
      <c r="CD723" s="31" t="s">
        <v>2778</v>
      </c>
      <c r="CE723" s="58" t="s">
        <v>2779</v>
      </c>
      <c r="CF723" s="32" t="s">
        <v>1001</v>
      </c>
      <c r="CG723" s="33" t="s">
        <v>1002</v>
      </c>
      <c r="CH723" s="34">
        <v>28440</v>
      </c>
      <c r="CI723" s="35">
        <v>45717</v>
      </c>
      <c r="CJ723" s="35"/>
      <c r="CK723" s="36">
        <v>56880</v>
      </c>
      <c r="CL723" s="26">
        <f t="shared" si="65"/>
        <v>28440</v>
      </c>
      <c r="CM723" s="26"/>
      <c r="CR723" s="26" t="str">
        <f t="shared" si="66"/>
        <v>('코끼리약국 양산/물금 A★', '617-21-97064', '경상남도 양산시 물금읍 범어로 60 . 010(청암프라자)', '8806538027517', '프라빅정 75mg', 28440, '2025-03-01'),</v>
      </c>
      <c r="DF723" s="39" t="s">
        <v>142</v>
      </c>
      <c r="DG723" s="12" t="s">
        <v>117</v>
      </c>
      <c r="DH723" s="12" t="s">
        <v>203</v>
      </c>
      <c r="DI723" s="40" t="s">
        <v>890</v>
      </c>
      <c r="DJ723" s="39" t="s">
        <v>1105</v>
      </c>
      <c r="DK723" s="41">
        <v>78</v>
      </c>
      <c r="DL723" s="42" t="s">
        <v>93</v>
      </c>
      <c r="DR723" s="43">
        <v>1663</v>
      </c>
      <c r="DS723" s="44" t="s">
        <v>141</v>
      </c>
      <c r="DT723" s="39" t="s">
        <v>142</v>
      </c>
      <c r="DU723" s="44" t="s">
        <v>889</v>
      </c>
      <c r="DV723" s="40" t="s">
        <v>890</v>
      </c>
      <c r="DW723" s="45">
        <v>3</v>
      </c>
      <c r="DX723" s="39" t="s">
        <v>1105</v>
      </c>
      <c r="DY723" s="44" t="s">
        <v>977</v>
      </c>
      <c r="DZ723" s="46">
        <v>162</v>
      </c>
      <c r="EA723" s="41">
        <v>78</v>
      </c>
    </row>
    <row r="724" spans="79:131" x14ac:dyDescent="0.25">
      <c r="CA724" s="29">
        <v>721</v>
      </c>
      <c r="CB724" s="50"/>
      <c r="CC724" s="58" t="s">
        <v>2780</v>
      </c>
      <c r="CD724" s="31" t="s">
        <v>2781</v>
      </c>
      <c r="CE724" s="58" t="s">
        <v>2782</v>
      </c>
      <c r="CF724" s="32" t="s">
        <v>645</v>
      </c>
      <c r="CG724" s="33" t="s">
        <v>646</v>
      </c>
      <c r="CH724" s="31">
        <v>19000</v>
      </c>
      <c r="CI724" s="35">
        <v>45717</v>
      </c>
      <c r="CJ724" s="35"/>
      <c r="CK724" s="56">
        <v>38000</v>
      </c>
      <c r="CL724" s="26">
        <f t="shared" si="65"/>
        <v>19000</v>
      </c>
      <c r="CM724" s="26"/>
      <c r="CR724" s="26" t="str">
        <f t="shared" si="66"/>
        <v>('가온약국(부산.신)', '416-20-67280', '부산 강서구 신호산단2로 33 (신호동)1층107호', '8806538014265', '신일브롬헥신염산염정 8mg', 19000, '2025-03-01'),</v>
      </c>
      <c r="DF724" s="39" t="s">
        <v>142</v>
      </c>
      <c r="DG724" s="12" t="s">
        <v>117</v>
      </c>
      <c r="DH724" s="12" t="s">
        <v>203</v>
      </c>
      <c r="DI724" s="40" t="s">
        <v>954</v>
      </c>
      <c r="DJ724" s="39" t="s">
        <v>1105</v>
      </c>
      <c r="DK724" s="41">
        <v>300</v>
      </c>
      <c r="DL724" s="42" t="s">
        <v>93</v>
      </c>
      <c r="DR724" s="43">
        <v>1708</v>
      </c>
      <c r="DS724" s="44" t="s">
        <v>141</v>
      </c>
      <c r="DT724" s="39" t="s">
        <v>142</v>
      </c>
      <c r="DU724" s="44" t="s">
        <v>953</v>
      </c>
      <c r="DV724" s="40" t="s">
        <v>954</v>
      </c>
      <c r="DW724" s="45">
        <v>3</v>
      </c>
      <c r="DX724" s="39" t="s">
        <v>1105</v>
      </c>
      <c r="DY724" s="44" t="s">
        <v>977</v>
      </c>
      <c r="DZ724" s="46">
        <v>162</v>
      </c>
      <c r="EA724" s="41">
        <v>300</v>
      </c>
    </row>
    <row r="725" spans="79:131" x14ac:dyDescent="0.25">
      <c r="CA725" s="29">
        <v>722</v>
      </c>
      <c r="CB725" s="50"/>
      <c r="CC725" s="58" t="s">
        <v>2783</v>
      </c>
      <c r="CD725" s="31" t="s">
        <v>2784</v>
      </c>
      <c r="CE725" s="58" t="s">
        <v>2785</v>
      </c>
      <c r="CF725" s="32" t="s">
        <v>2388</v>
      </c>
      <c r="CG725" s="33" t="s">
        <v>2389</v>
      </c>
      <c r="CH725" s="34">
        <v>20900</v>
      </c>
      <c r="CI725" s="35">
        <v>45689</v>
      </c>
      <c r="CJ725" s="35"/>
      <c r="CK725" s="36">
        <v>41800</v>
      </c>
      <c r="CL725" s="26">
        <f t="shared" si="65"/>
        <v>20900</v>
      </c>
      <c r="CM725" s="26"/>
      <c r="CR725" s="26" t="str">
        <f t="shared" si="66"/>
        <v>('경남약국(창원.신)', '609-43-03801', '경남 창원시 봉곡동 창이대로 309번길 7 제1층 제3호', '8806538060026', '스티모린에스크림 10g', 20900, '2025-02-01'),</v>
      </c>
      <c r="DF725" s="39" t="s">
        <v>142</v>
      </c>
      <c r="DG725" s="12" t="s">
        <v>117</v>
      </c>
      <c r="DH725" s="12" t="s">
        <v>203</v>
      </c>
      <c r="DI725" s="40" t="s">
        <v>867</v>
      </c>
      <c r="DJ725" s="39" t="s">
        <v>2097</v>
      </c>
      <c r="DK725" s="41">
        <v>5208</v>
      </c>
      <c r="DL725" s="42" t="s">
        <v>93</v>
      </c>
      <c r="DR725" s="43">
        <v>1607</v>
      </c>
      <c r="DS725" s="44" t="s">
        <v>141</v>
      </c>
      <c r="DT725" s="39" t="s">
        <v>142</v>
      </c>
      <c r="DU725" s="44" t="s">
        <v>866</v>
      </c>
      <c r="DV725" s="40" t="s">
        <v>867</v>
      </c>
      <c r="DW725" s="45">
        <v>3</v>
      </c>
      <c r="DX725" s="39" t="s">
        <v>2097</v>
      </c>
      <c r="DY725" s="44" t="s">
        <v>1002</v>
      </c>
      <c r="DZ725" s="46">
        <v>632</v>
      </c>
      <c r="EA725" s="41">
        <v>5208</v>
      </c>
    </row>
    <row r="726" spans="79:131" x14ac:dyDescent="0.25">
      <c r="CA726" s="29">
        <v>723</v>
      </c>
      <c r="CB726" s="50"/>
      <c r="CC726" s="58" t="s">
        <v>2786</v>
      </c>
      <c r="CD726" s="31" t="s">
        <v>2787</v>
      </c>
      <c r="CE726" s="58" t="s">
        <v>2788</v>
      </c>
      <c r="CF726" s="32" t="s">
        <v>1824</v>
      </c>
      <c r="CG726" s="33" t="s">
        <v>861</v>
      </c>
      <c r="CH726" s="34">
        <v>6000</v>
      </c>
      <c r="CI726" s="35">
        <v>45658</v>
      </c>
      <c r="CJ726" s="35"/>
      <c r="CK726" s="36">
        <v>12000</v>
      </c>
      <c r="CL726" s="26">
        <f t="shared" si="65"/>
        <v>6000</v>
      </c>
      <c r="CM726" s="26"/>
      <c r="CR726" s="26" t="str">
        <f t="shared" si="66"/>
        <v>('유정약국 울산/북구 ★', '621-14-70673', '울산광역시 북구 염포동260-35', '8806538013510', '신일아시클로버크림', 6000, '2025-01-01'),</v>
      </c>
      <c r="DF726" s="39" t="s">
        <v>142</v>
      </c>
      <c r="DG726" s="12" t="s">
        <v>117</v>
      </c>
      <c r="DH726" s="12" t="s">
        <v>203</v>
      </c>
      <c r="DI726" s="40" t="s">
        <v>879</v>
      </c>
      <c r="DJ726" s="39" t="s">
        <v>2097</v>
      </c>
      <c r="DK726" s="41">
        <v>1163</v>
      </c>
      <c r="DL726" s="42" t="s">
        <v>93</v>
      </c>
      <c r="DR726" s="43">
        <v>1627</v>
      </c>
      <c r="DS726" s="44" t="s">
        <v>141</v>
      </c>
      <c r="DT726" s="39" t="s">
        <v>142</v>
      </c>
      <c r="DU726" s="44" t="s">
        <v>878</v>
      </c>
      <c r="DV726" s="40" t="s">
        <v>879</v>
      </c>
      <c r="DW726" s="45">
        <v>3</v>
      </c>
      <c r="DX726" s="39" t="s">
        <v>2097</v>
      </c>
      <c r="DY726" s="44" t="s">
        <v>1002</v>
      </c>
      <c r="DZ726" s="46">
        <v>632</v>
      </c>
      <c r="EA726" s="41">
        <v>1163</v>
      </c>
    </row>
    <row r="727" spans="79:131" x14ac:dyDescent="0.25">
      <c r="CA727" s="29">
        <v>724</v>
      </c>
      <c r="CB727" s="50"/>
      <c r="CC727" s="58" t="s">
        <v>2789</v>
      </c>
      <c r="CD727" s="31" t="s">
        <v>2790</v>
      </c>
      <c r="CE727" s="58" t="s">
        <v>2791</v>
      </c>
      <c r="CF727" s="32" t="s">
        <v>2388</v>
      </c>
      <c r="CG727" s="33" t="s">
        <v>2389</v>
      </c>
      <c r="CH727" s="34">
        <v>6270</v>
      </c>
      <c r="CI727" s="35">
        <v>45717</v>
      </c>
      <c r="CJ727" s="35"/>
      <c r="CK727" s="36">
        <v>12540</v>
      </c>
      <c r="CL727" s="26">
        <f t="shared" si="65"/>
        <v>6270</v>
      </c>
      <c r="CM727" s="26"/>
      <c r="CR727" s="26" t="str">
        <f t="shared" si="66"/>
        <v>('참조은약국 수영/광안 A★', '528-27-01751', '부산광역시 수영구 광서로10번길 65 (광안동, 로타리아파트)101호', '8806538060026', '스티모린에스크림 10g', 6270, '2025-03-01'),</v>
      </c>
      <c r="DF727" s="39" t="s">
        <v>142</v>
      </c>
      <c r="DG727" s="12" t="s">
        <v>117</v>
      </c>
      <c r="DH727" s="12" t="s">
        <v>203</v>
      </c>
      <c r="DI727" s="40" t="s">
        <v>890</v>
      </c>
      <c r="DJ727" s="39" t="s">
        <v>2097</v>
      </c>
      <c r="DK727" s="41">
        <v>60</v>
      </c>
      <c r="DL727" s="42" t="s">
        <v>93</v>
      </c>
      <c r="DR727" s="43">
        <v>1670</v>
      </c>
      <c r="DS727" s="44" t="s">
        <v>141</v>
      </c>
      <c r="DT727" s="39" t="s">
        <v>142</v>
      </c>
      <c r="DU727" s="44" t="s">
        <v>889</v>
      </c>
      <c r="DV727" s="40" t="s">
        <v>890</v>
      </c>
      <c r="DW727" s="45">
        <v>3</v>
      </c>
      <c r="DX727" s="39" t="s">
        <v>2097</v>
      </c>
      <c r="DY727" s="44" t="s">
        <v>1002</v>
      </c>
      <c r="DZ727" s="46">
        <v>632</v>
      </c>
      <c r="EA727" s="41">
        <v>60</v>
      </c>
    </row>
    <row r="728" spans="79:131" x14ac:dyDescent="0.25">
      <c r="CA728" s="29">
        <v>725</v>
      </c>
      <c r="CB728" s="50"/>
      <c r="CC728" s="58" t="s">
        <v>2792</v>
      </c>
      <c r="CD728" s="31" t="s">
        <v>2793</v>
      </c>
      <c r="CE728" s="58" t="s">
        <v>2794</v>
      </c>
      <c r="CF728" s="32" t="s">
        <v>2388</v>
      </c>
      <c r="CG728" s="33" t="s">
        <v>2389</v>
      </c>
      <c r="CH728" s="34">
        <v>2090</v>
      </c>
      <c r="CI728" s="35">
        <v>45717</v>
      </c>
      <c r="CJ728" s="35"/>
      <c r="CK728" s="36">
        <v>4180</v>
      </c>
      <c r="CL728" s="26">
        <f t="shared" si="65"/>
        <v>2090</v>
      </c>
      <c r="CM728" s="26"/>
      <c r="CR728" s="26" t="str">
        <f t="shared" si="66"/>
        <v>('무궁화약국 북구/금곡 A★', '606-07-90158', '부산광역시 북구 효열로 210 (금곡동)', '8806538060026', '스티모린에스크림 10g', 2090, '2025-03-01'),</v>
      </c>
      <c r="DF728" s="39" t="s">
        <v>142</v>
      </c>
      <c r="DG728" s="12" t="s">
        <v>117</v>
      </c>
      <c r="DH728" s="12" t="s">
        <v>203</v>
      </c>
      <c r="DI728" s="40" t="s">
        <v>922</v>
      </c>
      <c r="DJ728" s="39" t="s">
        <v>2097</v>
      </c>
      <c r="DK728" s="41">
        <v>180</v>
      </c>
      <c r="DL728" s="42" t="s">
        <v>93</v>
      </c>
      <c r="DR728" s="43">
        <v>1675</v>
      </c>
      <c r="DS728" s="44" t="s">
        <v>141</v>
      </c>
      <c r="DT728" s="39" t="s">
        <v>142</v>
      </c>
      <c r="DU728" s="44" t="s">
        <v>921</v>
      </c>
      <c r="DV728" s="40" t="s">
        <v>922</v>
      </c>
      <c r="DW728" s="45">
        <v>3</v>
      </c>
      <c r="DX728" s="39" t="s">
        <v>2097</v>
      </c>
      <c r="DY728" s="44" t="s">
        <v>1002</v>
      </c>
      <c r="DZ728" s="46">
        <v>632</v>
      </c>
      <c r="EA728" s="41">
        <v>180</v>
      </c>
    </row>
    <row r="729" spans="79:131" x14ac:dyDescent="0.25">
      <c r="CA729" s="29">
        <v>726</v>
      </c>
      <c r="CB729" s="50"/>
      <c r="CC729" s="58" t="s">
        <v>2599</v>
      </c>
      <c r="CD729" s="31" t="s">
        <v>2600</v>
      </c>
      <c r="CE729" s="58" t="s">
        <v>2601</v>
      </c>
      <c r="CF729" s="32" t="s">
        <v>732</v>
      </c>
      <c r="CG729" s="33" t="s">
        <v>733</v>
      </c>
      <c r="CH729" s="34">
        <v>5750</v>
      </c>
      <c r="CI729" s="35">
        <v>45717</v>
      </c>
      <c r="CJ729" s="35"/>
      <c r="CK729" s="36">
        <v>11500</v>
      </c>
      <c r="CL729" s="26">
        <f t="shared" si="65"/>
        <v>5750</v>
      </c>
      <c r="CM729" s="26"/>
      <c r="CR729" s="26" t="str">
        <f t="shared" si="66"/>
        <v>('평안약국(대.동)', '502-09-50294', '대구광역 동구 신암동576-10, 14', '8806538017259', '신일피리독신정 50mg', 5750, '2025-03-01'),</v>
      </c>
      <c r="DF729" s="39" t="s">
        <v>142</v>
      </c>
      <c r="DG729" s="12" t="s">
        <v>117</v>
      </c>
      <c r="DH729" s="12" t="s">
        <v>203</v>
      </c>
      <c r="DI729" s="40" t="s">
        <v>963</v>
      </c>
      <c r="DJ729" s="39" t="s">
        <v>2097</v>
      </c>
      <c r="DK729" s="41">
        <v>690</v>
      </c>
      <c r="DL729" s="42" t="s">
        <v>93</v>
      </c>
      <c r="DR729" s="43">
        <v>1713</v>
      </c>
      <c r="DS729" s="44" t="s">
        <v>141</v>
      </c>
      <c r="DT729" s="39" t="s">
        <v>142</v>
      </c>
      <c r="DU729" s="44" t="s">
        <v>962</v>
      </c>
      <c r="DV729" s="40" t="s">
        <v>963</v>
      </c>
      <c r="DW729" s="45">
        <v>3</v>
      </c>
      <c r="DX729" s="39" t="s">
        <v>2097</v>
      </c>
      <c r="DY729" s="44" t="s">
        <v>1002</v>
      </c>
      <c r="DZ729" s="46">
        <v>632</v>
      </c>
      <c r="EA729" s="41">
        <v>690</v>
      </c>
    </row>
    <row r="730" spans="79:131" x14ac:dyDescent="0.25">
      <c r="CA730" s="29">
        <v>727</v>
      </c>
      <c r="CB730" s="50"/>
      <c r="CC730" s="58" t="s">
        <v>2795</v>
      </c>
      <c r="CD730" s="31" t="s">
        <v>2796</v>
      </c>
      <c r="CE730" s="58" t="s">
        <v>2797</v>
      </c>
      <c r="CF730" s="32" t="s">
        <v>2388</v>
      </c>
      <c r="CG730" s="33" t="s">
        <v>2389</v>
      </c>
      <c r="CH730" s="34">
        <v>10450</v>
      </c>
      <c r="CI730" s="35">
        <v>45717</v>
      </c>
      <c r="CJ730" s="35"/>
      <c r="CK730" s="36">
        <v>20900</v>
      </c>
      <c r="CL730" s="26">
        <f t="shared" si="65"/>
        <v>10450</v>
      </c>
      <c r="CM730" s="26"/>
      <c r="CR730" s="26" t="str">
        <f t="shared" si="66"/>
        <v>('참약사인생약국 해운대/우동 1', '570-05-02889', '부산 해운대구 해운대로570번길 11 (우동)1층', '8806538060026', '스티모린에스크림 10g', 10450, '2025-03-01'),</v>
      </c>
      <c r="DF730" s="39" t="s">
        <v>142</v>
      </c>
      <c r="DG730" s="12" t="s">
        <v>117</v>
      </c>
      <c r="DH730" s="12" t="s">
        <v>203</v>
      </c>
      <c r="DI730" s="40" t="s">
        <v>890</v>
      </c>
      <c r="DJ730" s="39" t="s">
        <v>2798</v>
      </c>
      <c r="DK730" s="41">
        <v>60</v>
      </c>
      <c r="DL730" s="42" t="s">
        <v>93</v>
      </c>
      <c r="DR730" s="43">
        <v>1654</v>
      </c>
      <c r="DS730" s="44" t="s">
        <v>141</v>
      </c>
      <c r="DT730" s="39" t="s">
        <v>142</v>
      </c>
      <c r="DU730" s="44" t="s">
        <v>889</v>
      </c>
      <c r="DV730" s="40" t="s">
        <v>890</v>
      </c>
      <c r="DW730" s="45">
        <v>3</v>
      </c>
      <c r="DX730" s="39" t="s">
        <v>2798</v>
      </c>
      <c r="DY730" s="44" t="s">
        <v>228</v>
      </c>
      <c r="DZ730" s="46">
        <v>1264</v>
      </c>
      <c r="EA730" s="41">
        <v>60</v>
      </c>
    </row>
    <row r="731" spans="79:131" x14ac:dyDescent="0.25">
      <c r="CA731" s="29">
        <v>728</v>
      </c>
      <c r="CB731" s="50"/>
      <c r="CC731" s="58" t="s">
        <v>2799</v>
      </c>
      <c r="CD731" s="31" t="s">
        <v>2800</v>
      </c>
      <c r="CE731" s="58" t="s">
        <v>2801</v>
      </c>
      <c r="CF731" s="32" t="s">
        <v>615</v>
      </c>
      <c r="CG731" s="33" t="s">
        <v>616</v>
      </c>
      <c r="CH731" s="31">
        <v>7500</v>
      </c>
      <c r="CI731" s="35">
        <v>45717</v>
      </c>
      <c r="CJ731" s="35"/>
      <c r="CK731" s="56">
        <v>15000</v>
      </c>
      <c r="CL731" s="26">
        <f t="shared" si="65"/>
        <v>7500</v>
      </c>
      <c r="CM731" s="26"/>
      <c r="CR731" s="26" t="str">
        <f t="shared" si="66"/>
        <v>('오름약국 양산/물금', '816-18-01603', '경남 양산시 물금읍 화합1길 3-1(범어리) 1층 오름약국', '8806538015149', '신일폴산정 1mg', 7500, '2025-03-01'),</v>
      </c>
      <c r="DF731" s="39" t="s">
        <v>142</v>
      </c>
      <c r="DG731" s="12" t="s">
        <v>117</v>
      </c>
      <c r="DH731" s="12" t="s">
        <v>203</v>
      </c>
      <c r="DI731" s="40" t="s">
        <v>867</v>
      </c>
      <c r="DJ731" s="39" t="s">
        <v>1137</v>
      </c>
      <c r="DK731" s="41">
        <v>14</v>
      </c>
      <c r="DL731" s="42" t="s">
        <v>93</v>
      </c>
      <c r="DR731" s="43">
        <v>1576</v>
      </c>
      <c r="DS731" s="44" t="s">
        <v>141</v>
      </c>
      <c r="DT731" s="39" t="s">
        <v>142</v>
      </c>
      <c r="DU731" s="44" t="s">
        <v>866</v>
      </c>
      <c r="DV731" s="40" t="s">
        <v>867</v>
      </c>
      <c r="DW731" s="45">
        <v>3</v>
      </c>
      <c r="DX731" s="39" t="s">
        <v>1137</v>
      </c>
      <c r="DY731" s="44" t="s">
        <v>438</v>
      </c>
      <c r="DZ731" s="46">
        <v>686</v>
      </c>
      <c r="EA731" s="41">
        <v>14</v>
      </c>
    </row>
    <row r="732" spans="79:131" x14ac:dyDescent="0.25">
      <c r="CA732" s="29">
        <v>729</v>
      </c>
      <c r="CB732" s="50"/>
      <c r="CC732" s="58" t="s">
        <v>2802</v>
      </c>
      <c r="CD732" s="31" t="s">
        <v>2803</v>
      </c>
      <c r="CE732" s="58" t="s">
        <v>2804</v>
      </c>
      <c r="CF732" s="32" t="s">
        <v>1017</v>
      </c>
      <c r="CG732" s="33" t="s">
        <v>1018</v>
      </c>
      <c r="CH732" s="34">
        <v>15000</v>
      </c>
      <c r="CI732" s="35">
        <v>45717</v>
      </c>
      <c r="CJ732" s="35"/>
      <c r="CK732" s="36">
        <v>30000</v>
      </c>
      <c r="CL732" s="26">
        <f t="shared" si="65"/>
        <v>15000</v>
      </c>
      <c r="CM732" s="26"/>
      <c r="CR732" s="26" t="str">
        <f t="shared" si="66"/>
        <v>('비타민약국 울산/동구(신) A★', '313-03-93648', '울산 동구 진성14길 118 (전하동)104호 비타민약국', '8806538015835', '신일이부프로펜정 400mg', 15000, '2025-03-01'),</v>
      </c>
      <c r="DF732" s="39" t="s">
        <v>142</v>
      </c>
      <c r="DG732" s="12" t="s">
        <v>117</v>
      </c>
      <c r="DH732" s="12" t="s">
        <v>203</v>
      </c>
      <c r="DI732" s="40" t="s">
        <v>867</v>
      </c>
      <c r="DJ732" s="39" t="s">
        <v>1137</v>
      </c>
      <c r="DK732" s="41">
        <v>60</v>
      </c>
      <c r="DL732" s="42" t="s">
        <v>93</v>
      </c>
      <c r="DR732" s="43">
        <v>1595</v>
      </c>
      <c r="DS732" s="44" t="s">
        <v>141</v>
      </c>
      <c r="DT732" s="39" t="s">
        <v>142</v>
      </c>
      <c r="DU732" s="44" t="s">
        <v>866</v>
      </c>
      <c r="DV732" s="40" t="s">
        <v>867</v>
      </c>
      <c r="DW732" s="45">
        <v>3</v>
      </c>
      <c r="DX732" s="39" t="s">
        <v>1137</v>
      </c>
      <c r="DY732" s="44" t="s">
        <v>438</v>
      </c>
      <c r="DZ732" s="46">
        <v>686</v>
      </c>
      <c r="EA732" s="41">
        <v>60</v>
      </c>
    </row>
    <row r="733" spans="79:131" x14ac:dyDescent="0.25">
      <c r="CA733" s="29">
        <v>730</v>
      </c>
      <c r="CB733" s="50"/>
      <c r="CC733" s="58" t="s">
        <v>2805</v>
      </c>
      <c r="CD733" s="31" t="s">
        <v>2806</v>
      </c>
      <c r="CE733" s="58" t="s">
        <v>2807</v>
      </c>
      <c r="CF733" s="32" t="s">
        <v>2388</v>
      </c>
      <c r="CG733" s="33" t="s">
        <v>2389</v>
      </c>
      <c r="CH733" s="34">
        <v>6270</v>
      </c>
      <c r="CI733" s="35">
        <v>45717</v>
      </c>
      <c r="CJ733" s="35"/>
      <c r="CK733" s="36">
        <v>12540</v>
      </c>
      <c r="CL733" s="26">
        <f t="shared" si="65"/>
        <v>6270</v>
      </c>
      <c r="CM733" s="26"/>
      <c r="CR733" s="26" t="str">
        <f t="shared" si="66"/>
        <v>('한바다약국 기장 ★', '161-31-00750', '부산광역시 기장군 일광면 해빛로 13825-3 일광제일프라자', '8806538060026', '스티모린에스크림 10g', 6270, '2025-03-01'),</v>
      </c>
      <c r="DF733" s="39" t="s">
        <v>142</v>
      </c>
      <c r="DG733" s="12" t="s">
        <v>117</v>
      </c>
      <c r="DH733" s="12" t="s">
        <v>203</v>
      </c>
      <c r="DI733" s="40" t="s">
        <v>867</v>
      </c>
      <c r="DJ733" s="39" t="s">
        <v>1145</v>
      </c>
      <c r="DK733" s="41">
        <v>244</v>
      </c>
      <c r="DL733" s="42" t="s">
        <v>93</v>
      </c>
      <c r="DR733" s="43">
        <v>1575</v>
      </c>
      <c r="DS733" s="44" t="s">
        <v>141</v>
      </c>
      <c r="DT733" s="39" t="s">
        <v>142</v>
      </c>
      <c r="DU733" s="44" t="s">
        <v>866</v>
      </c>
      <c r="DV733" s="40" t="s">
        <v>867</v>
      </c>
      <c r="DW733" s="45">
        <v>3</v>
      </c>
      <c r="DX733" s="39" t="s">
        <v>1145</v>
      </c>
      <c r="DY733" s="44" t="s">
        <v>312</v>
      </c>
      <c r="DZ733" s="46">
        <v>612</v>
      </c>
      <c r="EA733" s="41">
        <v>244</v>
      </c>
    </row>
    <row r="734" spans="79:131" x14ac:dyDescent="0.25">
      <c r="CA734" s="29">
        <v>731</v>
      </c>
      <c r="CB734" s="50"/>
      <c r="CC734" s="58" t="s">
        <v>2808</v>
      </c>
      <c r="CD734" s="31" t="s">
        <v>2809</v>
      </c>
      <c r="CE734" s="58" t="s">
        <v>2810</v>
      </c>
      <c r="CF734" s="32" t="s">
        <v>196</v>
      </c>
      <c r="CG734" s="33" t="s">
        <v>197</v>
      </c>
      <c r="CH734" s="34">
        <v>42720</v>
      </c>
      <c r="CI734" s="35">
        <v>45689</v>
      </c>
      <c r="CJ734" s="35"/>
      <c r="CK734" s="36">
        <v>85440</v>
      </c>
      <c r="CL734" s="26">
        <f t="shared" si="65"/>
        <v>42720</v>
      </c>
      <c r="CM734" s="26"/>
      <c r="CR734" s="26" t="str">
        <f t="shared" si="66"/>
        <v>('세영약국 진구/개금', '433-28-00238', '부산 부산진구 진사로61번길 29 (개금동, 시영아파트)지하1층', '8806538013848', '리피칸정 20mg', 42720, '2025-02-01'),</v>
      </c>
      <c r="DF734" s="39" t="s">
        <v>142</v>
      </c>
      <c r="DG734" s="12" t="s">
        <v>117</v>
      </c>
      <c r="DH734" s="12" t="s">
        <v>203</v>
      </c>
      <c r="DI734" s="40" t="s">
        <v>867</v>
      </c>
      <c r="DJ734" s="39" t="s">
        <v>1145</v>
      </c>
      <c r="DK734" s="41">
        <v>1108</v>
      </c>
      <c r="DL734" s="42" t="s">
        <v>93</v>
      </c>
      <c r="DR734" s="43">
        <v>1594</v>
      </c>
      <c r="DS734" s="44" t="s">
        <v>141</v>
      </c>
      <c r="DT734" s="39" t="s">
        <v>142</v>
      </c>
      <c r="DU734" s="44" t="s">
        <v>866</v>
      </c>
      <c r="DV734" s="40" t="s">
        <v>867</v>
      </c>
      <c r="DW734" s="45">
        <v>3</v>
      </c>
      <c r="DX734" s="39" t="s">
        <v>1145</v>
      </c>
      <c r="DY734" s="44" t="s">
        <v>312</v>
      </c>
      <c r="DZ734" s="46">
        <v>612</v>
      </c>
      <c r="EA734" s="41">
        <v>1108</v>
      </c>
    </row>
    <row r="735" spans="79:131" x14ac:dyDescent="0.25">
      <c r="CA735" s="29">
        <v>732</v>
      </c>
      <c r="CB735" s="50"/>
      <c r="CC735" s="58" t="s">
        <v>2519</v>
      </c>
      <c r="CD735" s="31" t="s">
        <v>2520</v>
      </c>
      <c r="CE735" s="58" t="s">
        <v>2521</v>
      </c>
      <c r="CF735" s="32" t="s">
        <v>1001</v>
      </c>
      <c r="CG735" s="33" t="s">
        <v>1002</v>
      </c>
      <c r="CH735" s="34">
        <v>18960</v>
      </c>
      <c r="CI735" s="35">
        <v>45658</v>
      </c>
      <c r="CJ735" s="35"/>
      <c r="CK735" s="36">
        <v>37920</v>
      </c>
      <c r="CL735" s="26">
        <f t="shared" si="65"/>
        <v>18960</v>
      </c>
      <c r="CM735" s="26"/>
      <c r="CR735" s="26" t="str">
        <f t="shared" si="66"/>
        <v>('티에스팜(주)', '817-88-00269', '경상남도 창원시 의창구 대산면 진산대로 277-3', '8806538027517', '프라빅정 75mg', 18960, '2025-01-01'),</v>
      </c>
      <c r="DF735" s="39" t="s">
        <v>142</v>
      </c>
      <c r="DG735" s="12" t="s">
        <v>117</v>
      </c>
      <c r="DH735" s="12" t="s">
        <v>203</v>
      </c>
      <c r="DI735" s="40" t="s">
        <v>922</v>
      </c>
      <c r="DJ735" s="39" t="s">
        <v>1214</v>
      </c>
      <c r="DK735" s="41">
        <v>90</v>
      </c>
      <c r="DL735" s="42" t="s">
        <v>93</v>
      </c>
      <c r="DR735" s="43">
        <v>1672</v>
      </c>
      <c r="DS735" s="44" t="s">
        <v>141</v>
      </c>
      <c r="DT735" s="39" t="s">
        <v>142</v>
      </c>
      <c r="DU735" s="44" t="s">
        <v>921</v>
      </c>
      <c r="DV735" s="40" t="s">
        <v>922</v>
      </c>
      <c r="DW735" s="45">
        <v>3</v>
      </c>
      <c r="DX735" s="39" t="s">
        <v>1214</v>
      </c>
      <c r="DY735" s="44" t="s">
        <v>1215</v>
      </c>
      <c r="DZ735" s="46">
        <v>94</v>
      </c>
      <c r="EA735" s="41">
        <v>90</v>
      </c>
    </row>
    <row r="736" spans="79:131" x14ac:dyDescent="0.25">
      <c r="CA736" s="29">
        <v>733</v>
      </c>
      <c r="CB736" s="50"/>
      <c r="CC736" s="58" t="s">
        <v>2811</v>
      </c>
      <c r="CD736" s="31" t="s">
        <v>2812</v>
      </c>
      <c r="CE736" s="58" t="s">
        <v>2813</v>
      </c>
      <c r="CF736" s="32" t="s">
        <v>2388</v>
      </c>
      <c r="CG736" s="33" t="s">
        <v>2389</v>
      </c>
      <c r="CH736" s="34">
        <v>31350</v>
      </c>
      <c r="CI736" s="35">
        <v>45717</v>
      </c>
      <c r="CJ736" s="35"/>
      <c r="CK736" s="36">
        <v>62700</v>
      </c>
      <c r="CL736" s="26">
        <f t="shared" si="65"/>
        <v>31350</v>
      </c>
      <c r="CM736" s="26"/>
      <c r="CR736" s="26" t="str">
        <f t="shared" si="66"/>
        <v>('삼거리약국(진주.온라인팜)', '537-21-00851', '경남 진주시 대곡면 남강로2438번길 56', '8806538060026', '스티모린에스크림 10g', 31350, '2025-03-01'),</v>
      </c>
      <c r="DF736" s="39" t="s">
        <v>142</v>
      </c>
      <c r="DG736" s="12" t="s">
        <v>117</v>
      </c>
      <c r="DH736" s="12" t="s">
        <v>203</v>
      </c>
      <c r="DI736" s="40" t="s">
        <v>867</v>
      </c>
      <c r="DJ736" s="39" t="s">
        <v>1236</v>
      </c>
      <c r="DK736" s="41">
        <v>168</v>
      </c>
      <c r="DL736" s="42" t="s">
        <v>93</v>
      </c>
      <c r="DR736" s="43">
        <v>1580</v>
      </c>
      <c r="DS736" s="44" t="s">
        <v>141</v>
      </c>
      <c r="DT736" s="39" t="s">
        <v>142</v>
      </c>
      <c r="DU736" s="44" t="s">
        <v>866</v>
      </c>
      <c r="DV736" s="40" t="s">
        <v>867</v>
      </c>
      <c r="DW736" s="45">
        <v>3</v>
      </c>
      <c r="DX736" s="39" t="s">
        <v>1236</v>
      </c>
      <c r="DY736" s="44" t="s">
        <v>1237</v>
      </c>
      <c r="DZ736" s="46">
        <v>302</v>
      </c>
      <c r="EA736" s="41">
        <v>168</v>
      </c>
    </row>
    <row r="737" spans="79:131" x14ac:dyDescent="0.25">
      <c r="CA737" s="29">
        <v>734</v>
      </c>
      <c r="CB737" s="50"/>
      <c r="CC737" s="58" t="s">
        <v>2814</v>
      </c>
      <c r="CD737" s="31" t="s">
        <v>2815</v>
      </c>
      <c r="CE737" s="58" t="s">
        <v>2816</v>
      </c>
      <c r="CF737" s="32" t="s">
        <v>2388</v>
      </c>
      <c r="CG737" s="33" t="s">
        <v>2389</v>
      </c>
      <c r="CH737" s="34">
        <v>10450</v>
      </c>
      <c r="CI737" s="35">
        <v>45717</v>
      </c>
      <c r="CJ737" s="35"/>
      <c r="CK737" s="36">
        <v>20900</v>
      </c>
      <c r="CL737" s="26">
        <f t="shared" si="65"/>
        <v>10450</v>
      </c>
      <c r="CM737" s="26"/>
      <c r="CR737" s="26" t="str">
        <f t="shared" si="66"/>
        <v>('유약국(김해)', '469-16-01868', '경남 김해시 내외중앙로 35 (외동)유약국', '8806538060026', '스티모린에스크림 10g', 10450, '2025-03-01'),</v>
      </c>
      <c r="DF737" s="39" t="s">
        <v>142</v>
      </c>
      <c r="DG737" s="12" t="s">
        <v>117</v>
      </c>
      <c r="DH737" s="12" t="s">
        <v>203</v>
      </c>
      <c r="DI737" s="40" t="s">
        <v>867</v>
      </c>
      <c r="DJ737" s="39" t="s">
        <v>1236</v>
      </c>
      <c r="DK737" s="41">
        <v>438</v>
      </c>
      <c r="DL737" s="42" t="s">
        <v>93</v>
      </c>
      <c r="DR737" s="43">
        <v>1599</v>
      </c>
      <c r="DS737" s="44" t="s">
        <v>141</v>
      </c>
      <c r="DT737" s="39" t="s">
        <v>142</v>
      </c>
      <c r="DU737" s="44" t="s">
        <v>866</v>
      </c>
      <c r="DV737" s="40" t="s">
        <v>867</v>
      </c>
      <c r="DW737" s="45">
        <v>3</v>
      </c>
      <c r="DX737" s="39" t="s">
        <v>1236</v>
      </c>
      <c r="DY737" s="44" t="s">
        <v>1237</v>
      </c>
      <c r="DZ737" s="46">
        <v>302</v>
      </c>
      <c r="EA737" s="41">
        <v>438</v>
      </c>
    </row>
    <row r="738" spans="79:131" x14ac:dyDescent="0.25">
      <c r="CA738" s="29">
        <v>735</v>
      </c>
      <c r="CB738" s="50"/>
      <c r="CC738" s="58" t="s">
        <v>2379</v>
      </c>
      <c r="CD738" s="31" t="s">
        <v>2380</v>
      </c>
      <c r="CE738" s="58" t="s">
        <v>2381</v>
      </c>
      <c r="CF738" s="32" t="s">
        <v>732</v>
      </c>
      <c r="CG738" s="33" t="s">
        <v>733</v>
      </c>
      <c r="CH738" s="34">
        <v>5750</v>
      </c>
      <c r="CI738" s="35">
        <v>45717</v>
      </c>
      <c r="CJ738" s="35"/>
      <c r="CK738" s="36">
        <v>11500</v>
      </c>
      <c r="CL738" s="26">
        <f t="shared" si="65"/>
        <v>5750</v>
      </c>
      <c r="CM738" s="26"/>
      <c r="CR738" s="26" t="str">
        <f t="shared" si="66"/>
        <v>('경상국립대학교병원', '613-82-05753', '경남 진주시 강남로 79 (칠암동)', '8806538017259', '신일피리독신정 50mg', 5750, '2025-03-01'),</v>
      </c>
      <c r="DF738" s="39" t="s">
        <v>142</v>
      </c>
      <c r="DG738" s="12" t="s">
        <v>117</v>
      </c>
      <c r="DH738" s="12" t="s">
        <v>203</v>
      </c>
      <c r="DI738" s="40" t="s">
        <v>972</v>
      </c>
      <c r="DJ738" s="39" t="s">
        <v>1236</v>
      </c>
      <c r="DK738" s="41">
        <v>7</v>
      </c>
      <c r="DL738" s="42" t="s">
        <v>93</v>
      </c>
      <c r="DR738" s="43">
        <v>1789</v>
      </c>
      <c r="DS738" s="44" t="s">
        <v>141</v>
      </c>
      <c r="DT738" s="39" t="s">
        <v>142</v>
      </c>
      <c r="DU738" s="44" t="s">
        <v>971</v>
      </c>
      <c r="DV738" s="40" t="s">
        <v>972</v>
      </c>
      <c r="DW738" s="45">
        <v>3</v>
      </c>
      <c r="DX738" s="39" t="s">
        <v>1236</v>
      </c>
      <c r="DY738" s="44" t="s">
        <v>1237</v>
      </c>
      <c r="DZ738" s="46">
        <v>302</v>
      </c>
      <c r="EA738" s="41">
        <v>7</v>
      </c>
    </row>
    <row r="739" spans="79:131" x14ac:dyDescent="0.25">
      <c r="CA739" s="29">
        <v>736</v>
      </c>
      <c r="CB739" s="50"/>
      <c r="CC739" s="58" t="s">
        <v>2817</v>
      </c>
      <c r="CD739" s="31" t="s">
        <v>2818</v>
      </c>
      <c r="CE739" s="58" t="s">
        <v>2819</v>
      </c>
      <c r="CF739" s="32" t="s">
        <v>615</v>
      </c>
      <c r="CG739" s="33" t="s">
        <v>616</v>
      </c>
      <c r="CH739" s="34">
        <v>7500</v>
      </c>
      <c r="CI739" s="35">
        <v>45717</v>
      </c>
      <c r="CJ739" s="35"/>
      <c r="CK739" s="36">
        <v>15000</v>
      </c>
      <c r="CL739" s="26">
        <f t="shared" si="65"/>
        <v>7500</v>
      </c>
      <c r="CM739" s="26"/>
      <c r="CR739" s="26" t="str">
        <f t="shared" si="66"/>
        <v>('한림약국(김해.신)', '605-20-24300', '경남 김해시 장방로 (한림면.) 1951-3', '8806538015149', '신일폴산정 1mg', 7500, '2025-03-01'),</v>
      </c>
      <c r="DF739" s="39" t="s">
        <v>142</v>
      </c>
      <c r="DG739" s="12" t="s">
        <v>117</v>
      </c>
      <c r="DH739" s="12" t="s">
        <v>203</v>
      </c>
      <c r="DI739" s="40" t="s">
        <v>841</v>
      </c>
      <c r="DJ739" s="39" t="s">
        <v>1236</v>
      </c>
      <c r="DK739" s="41">
        <v>2384</v>
      </c>
      <c r="DL739" s="42" t="s">
        <v>93</v>
      </c>
      <c r="DR739" s="43">
        <v>1803</v>
      </c>
      <c r="DS739" s="44" t="s">
        <v>141</v>
      </c>
      <c r="DT739" s="39" t="s">
        <v>142</v>
      </c>
      <c r="DU739" s="44" t="s">
        <v>840</v>
      </c>
      <c r="DV739" s="40" t="s">
        <v>841</v>
      </c>
      <c r="DW739" s="45">
        <v>3</v>
      </c>
      <c r="DX739" s="39" t="s">
        <v>1236</v>
      </c>
      <c r="DY739" s="44" t="s">
        <v>1237</v>
      </c>
      <c r="DZ739" s="46">
        <v>302</v>
      </c>
      <c r="EA739" s="41">
        <v>2384</v>
      </c>
    </row>
    <row r="740" spans="79:131" x14ac:dyDescent="0.25">
      <c r="CA740" s="29">
        <v>737</v>
      </c>
      <c r="CB740" s="50"/>
      <c r="CC740" s="58" t="s">
        <v>2820</v>
      </c>
      <c r="CD740" s="31" t="s">
        <v>2821</v>
      </c>
      <c r="CE740" s="58" t="s">
        <v>2822</v>
      </c>
      <c r="CF740" s="32" t="s">
        <v>1001</v>
      </c>
      <c r="CG740" s="33" t="s">
        <v>1002</v>
      </c>
      <c r="CH740" s="34">
        <v>9480</v>
      </c>
      <c r="CI740" s="35">
        <v>45717</v>
      </c>
      <c r="CJ740" s="35"/>
      <c r="CK740" s="36">
        <v>18960</v>
      </c>
      <c r="CL740" s="26">
        <f t="shared" si="65"/>
        <v>9480</v>
      </c>
      <c r="CM740" s="26"/>
      <c r="CR740" s="26" t="str">
        <f t="shared" si="66"/>
        <v>('올리브약국(통영.신)', '503-27-16712', '경남 통영시 중앙로 101-6 (항남동)', '8806538027517', '프라빅정 75mg', 9480, '2025-03-01'),</v>
      </c>
      <c r="DF740" s="39" t="s">
        <v>142</v>
      </c>
      <c r="DG740" s="12" t="s">
        <v>117</v>
      </c>
      <c r="DH740" s="12" t="s">
        <v>203</v>
      </c>
      <c r="DI740" s="40" t="s">
        <v>867</v>
      </c>
      <c r="DJ740" s="39" t="s">
        <v>1244</v>
      </c>
      <c r="DK740" s="41">
        <v>632</v>
      </c>
      <c r="DL740" s="42" t="s">
        <v>93</v>
      </c>
      <c r="DR740" s="43">
        <v>1577</v>
      </c>
      <c r="DS740" s="44" t="s">
        <v>141</v>
      </c>
      <c r="DT740" s="39" t="s">
        <v>142</v>
      </c>
      <c r="DU740" s="44" t="s">
        <v>866</v>
      </c>
      <c r="DV740" s="40" t="s">
        <v>867</v>
      </c>
      <c r="DW740" s="45">
        <v>3</v>
      </c>
      <c r="DX740" s="39" t="s">
        <v>1244</v>
      </c>
      <c r="DY740" s="44" t="s">
        <v>500</v>
      </c>
      <c r="DZ740" s="46">
        <v>346</v>
      </c>
      <c r="EA740" s="41">
        <v>632</v>
      </c>
    </row>
    <row r="741" spans="79:131" x14ac:dyDescent="0.25">
      <c r="CA741" s="29">
        <v>738</v>
      </c>
      <c r="CB741" s="50"/>
      <c r="CC741" s="58" t="s">
        <v>2823</v>
      </c>
      <c r="CD741" s="31" t="s">
        <v>2824</v>
      </c>
      <c r="CE741" s="58" t="s">
        <v>2825</v>
      </c>
      <c r="CF741" s="32" t="s">
        <v>1041</v>
      </c>
      <c r="CG741" s="33" t="s">
        <v>1004</v>
      </c>
      <c r="CH741" s="31">
        <v>6000</v>
      </c>
      <c r="CI741" s="35">
        <v>45717</v>
      </c>
      <c r="CJ741" s="35"/>
      <c r="CK741" s="56">
        <v>12000</v>
      </c>
      <c r="CL741" s="26">
        <f t="shared" si="65"/>
        <v>6000</v>
      </c>
      <c r="CM741" s="26"/>
      <c r="CR741" s="26" t="str">
        <f t="shared" si="66"/>
        <v>('용산현대약국(대.달.온라인팜)', '769-48-00362', '대구광역시 달서구 용산로226, 1층(용산동)', '8806538014647', '신일티아민염산염정 10mg', 6000, '2025-03-01'),</v>
      </c>
      <c r="DF741" s="39" t="s">
        <v>142</v>
      </c>
      <c r="DG741" s="12" t="s">
        <v>117</v>
      </c>
      <c r="DH741" s="12" t="s">
        <v>203</v>
      </c>
      <c r="DI741" s="40" t="s">
        <v>867</v>
      </c>
      <c r="DJ741" s="39" t="s">
        <v>1244</v>
      </c>
      <c r="DK741" s="41">
        <v>1137</v>
      </c>
      <c r="DL741" s="42" t="s">
        <v>93</v>
      </c>
      <c r="DR741" s="43">
        <v>1596</v>
      </c>
      <c r="DS741" s="44" t="s">
        <v>141</v>
      </c>
      <c r="DT741" s="39" t="s">
        <v>142</v>
      </c>
      <c r="DU741" s="44" t="s">
        <v>866</v>
      </c>
      <c r="DV741" s="40" t="s">
        <v>867</v>
      </c>
      <c r="DW741" s="45">
        <v>3</v>
      </c>
      <c r="DX741" s="39" t="s">
        <v>1244</v>
      </c>
      <c r="DY741" s="44" t="s">
        <v>500</v>
      </c>
      <c r="DZ741" s="46">
        <v>346</v>
      </c>
      <c r="EA741" s="41">
        <v>1137</v>
      </c>
    </row>
    <row r="742" spans="79:131" x14ac:dyDescent="0.25">
      <c r="CA742" s="29">
        <v>739</v>
      </c>
      <c r="CB742" s="50"/>
      <c r="CC742" s="58" t="s">
        <v>2826</v>
      </c>
      <c r="CD742" s="31" t="s">
        <v>2827</v>
      </c>
      <c r="CE742" s="58" t="s">
        <v>2828</v>
      </c>
      <c r="CF742" s="32" t="s">
        <v>615</v>
      </c>
      <c r="CG742" s="33" t="s">
        <v>616</v>
      </c>
      <c r="CH742" s="31">
        <v>7500</v>
      </c>
      <c r="CI742" s="35">
        <v>45717</v>
      </c>
      <c r="CJ742" s="35"/>
      <c r="CK742" s="56">
        <v>15000</v>
      </c>
      <c r="CL742" s="26">
        <f t="shared" si="65"/>
        <v>7500</v>
      </c>
      <c r="CM742" s="26"/>
      <c r="CR742" s="26" t="str">
        <f t="shared" si="66"/>
        <v>('햇살약국 물금/범어 1★', '605-20-92638', '경상남도 양산시 물금읍 화합1길 2', '8806538015149', '신일폴산정 1mg', 7500, '2025-03-01'),</v>
      </c>
      <c r="DF742" s="39" t="s">
        <v>142</v>
      </c>
      <c r="DG742" s="12" t="s">
        <v>117</v>
      </c>
      <c r="DH742" s="12" t="s">
        <v>203</v>
      </c>
      <c r="DI742" s="40" t="s">
        <v>890</v>
      </c>
      <c r="DJ742" s="39" t="s">
        <v>2130</v>
      </c>
      <c r="DK742" s="41">
        <v>60</v>
      </c>
      <c r="DL742" s="42" t="s">
        <v>93</v>
      </c>
      <c r="DR742" s="43">
        <v>1641</v>
      </c>
      <c r="DS742" s="44" t="s">
        <v>141</v>
      </c>
      <c r="DT742" s="39" t="s">
        <v>142</v>
      </c>
      <c r="DU742" s="44" t="s">
        <v>889</v>
      </c>
      <c r="DV742" s="40" t="s">
        <v>890</v>
      </c>
      <c r="DW742" s="45">
        <v>3</v>
      </c>
      <c r="DX742" s="39" t="s">
        <v>2130</v>
      </c>
      <c r="DY742" s="44" t="s">
        <v>133</v>
      </c>
      <c r="DZ742" s="46">
        <v>226</v>
      </c>
      <c r="EA742" s="41">
        <v>60</v>
      </c>
    </row>
    <row r="743" spans="79:131" x14ac:dyDescent="0.25">
      <c r="CA743" s="29">
        <v>740</v>
      </c>
      <c r="CB743" s="50"/>
      <c r="CC743" s="58" t="s">
        <v>2587</v>
      </c>
      <c r="CD743" s="31" t="s">
        <v>2588</v>
      </c>
      <c r="CE743" s="58" t="s">
        <v>2589</v>
      </c>
      <c r="CF743" s="32" t="s">
        <v>615</v>
      </c>
      <c r="CG743" s="33" t="s">
        <v>616</v>
      </c>
      <c r="CH743" s="34">
        <v>15000</v>
      </c>
      <c r="CI743" s="35">
        <v>45689</v>
      </c>
      <c r="CJ743" s="35"/>
      <c r="CK743" s="36">
        <v>30000</v>
      </c>
      <c r="CL743" s="26">
        <f t="shared" si="65"/>
        <v>15000</v>
      </c>
      <c r="CM743" s="26"/>
      <c r="CR743" s="26" t="str">
        <f t="shared" si="66"/>
        <v>('행복한약국 울산/중구★', '620-06-96578', '울산광역시 중구 반구동 54-2', '8806538015149', '신일폴산정 1mg', 15000, '2025-02-01'),</v>
      </c>
      <c r="DF743" s="39" t="s">
        <v>142</v>
      </c>
      <c r="DG743" s="12" t="s">
        <v>117</v>
      </c>
      <c r="DH743" s="12" t="s">
        <v>203</v>
      </c>
      <c r="DI743" s="40" t="s">
        <v>984</v>
      </c>
      <c r="DJ743" s="39" t="s">
        <v>2130</v>
      </c>
      <c r="DK743" s="41">
        <v>28</v>
      </c>
      <c r="DL743" s="42" t="s">
        <v>93</v>
      </c>
      <c r="DR743" s="43">
        <v>1721</v>
      </c>
      <c r="DS743" s="44" t="s">
        <v>141</v>
      </c>
      <c r="DT743" s="39" t="s">
        <v>142</v>
      </c>
      <c r="DU743" s="44" t="s">
        <v>983</v>
      </c>
      <c r="DV743" s="40" t="s">
        <v>984</v>
      </c>
      <c r="DW743" s="45">
        <v>3</v>
      </c>
      <c r="DX743" s="39" t="s">
        <v>2130</v>
      </c>
      <c r="DY743" s="44" t="s">
        <v>133</v>
      </c>
      <c r="DZ743" s="46">
        <v>226</v>
      </c>
      <c r="EA743" s="41">
        <v>28</v>
      </c>
    </row>
    <row r="744" spans="79:131" x14ac:dyDescent="0.25">
      <c r="CA744" s="29">
        <v>741</v>
      </c>
      <c r="CB744" s="50"/>
      <c r="CC744" s="58" t="s">
        <v>2429</v>
      </c>
      <c r="CD744" s="31" t="s">
        <v>2430</v>
      </c>
      <c r="CE744" s="58" t="s">
        <v>2431</v>
      </c>
      <c r="CF744" s="32" t="s">
        <v>615</v>
      </c>
      <c r="CG744" s="33" t="s">
        <v>616</v>
      </c>
      <c r="CH744" s="34">
        <v>22500</v>
      </c>
      <c r="CI744" s="35">
        <v>45658</v>
      </c>
      <c r="CJ744" s="35"/>
      <c r="CK744" s="36">
        <v>45000</v>
      </c>
      <c r="CL744" s="26">
        <f t="shared" si="65"/>
        <v>22500</v>
      </c>
      <c r="CM744" s="26"/>
      <c r="CR744" s="26" t="str">
        <f t="shared" si="66"/>
        <v>('조은약국 진구/개금', '605-36-19225', '부산광역시 부산진구 개금동 564-311,2층', '8806538015149', '신일폴산정 1mg', 22500, '2025-01-01'),</v>
      </c>
      <c r="DF744" s="39" t="s">
        <v>142</v>
      </c>
      <c r="DG744" s="12" t="s">
        <v>117</v>
      </c>
      <c r="DH744" s="12" t="s">
        <v>203</v>
      </c>
      <c r="DI744" s="40" t="s">
        <v>972</v>
      </c>
      <c r="DJ744" s="39" t="s">
        <v>2130</v>
      </c>
      <c r="DK744" s="41">
        <v>60</v>
      </c>
      <c r="DL744" s="42" t="s">
        <v>93</v>
      </c>
      <c r="DR744" s="43">
        <v>1790</v>
      </c>
      <c r="DS744" s="44" t="s">
        <v>141</v>
      </c>
      <c r="DT744" s="39" t="s">
        <v>142</v>
      </c>
      <c r="DU744" s="44" t="s">
        <v>971</v>
      </c>
      <c r="DV744" s="40" t="s">
        <v>972</v>
      </c>
      <c r="DW744" s="45">
        <v>3</v>
      </c>
      <c r="DX744" s="39" t="s">
        <v>2130</v>
      </c>
      <c r="DY744" s="44" t="s">
        <v>133</v>
      </c>
      <c r="DZ744" s="46">
        <v>226</v>
      </c>
      <c r="EA744" s="41">
        <v>60</v>
      </c>
    </row>
    <row r="745" spans="79:131" x14ac:dyDescent="0.25">
      <c r="CA745" s="29">
        <v>742</v>
      </c>
      <c r="CB745" s="50"/>
      <c r="CC745" s="58" t="s">
        <v>2417</v>
      </c>
      <c r="CD745" s="31" t="s">
        <v>2418</v>
      </c>
      <c r="CE745" s="58" t="s">
        <v>2419</v>
      </c>
      <c r="CF745" s="32" t="s">
        <v>1041</v>
      </c>
      <c r="CG745" s="33" t="s">
        <v>1004</v>
      </c>
      <c r="CH745" s="34">
        <v>18000</v>
      </c>
      <c r="CI745" s="35">
        <v>45717</v>
      </c>
      <c r="CJ745" s="35"/>
      <c r="CK745" s="36">
        <v>36000</v>
      </c>
      <c r="CL745" s="26">
        <f t="shared" si="65"/>
        <v>18000</v>
      </c>
      <c r="CM745" s="26"/>
      <c r="CR745" s="26" t="str">
        <f t="shared" si="66"/>
        <v>('지하철약국 (신)부산/서구★', '628-09-01509', '부산광역시 서구 구덕로 지하 170, 2호 (토성동3가)', '8806538014647', '신일티아민염산염정 10mg', 18000, '2025-03-01'),</v>
      </c>
      <c r="DF745" s="39" t="s">
        <v>142</v>
      </c>
      <c r="DG745" s="12" t="s">
        <v>117</v>
      </c>
      <c r="DH745" s="12" t="s">
        <v>203</v>
      </c>
      <c r="DI745" s="40" t="s">
        <v>972</v>
      </c>
      <c r="DJ745" s="39" t="s">
        <v>2130</v>
      </c>
      <c r="DK745" s="41">
        <v>2</v>
      </c>
      <c r="DL745" s="42" t="s">
        <v>93</v>
      </c>
      <c r="DR745" s="43">
        <v>1791</v>
      </c>
      <c r="DS745" s="44" t="s">
        <v>141</v>
      </c>
      <c r="DT745" s="39" t="s">
        <v>142</v>
      </c>
      <c r="DU745" s="44" t="s">
        <v>971</v>
      </c>
      <c r="DV745" s="40" t="s">
        <v>972</v>
      </c>
      <c r="DW745" s="45">
        <v>3</v>
      </c>
      <c r="DX745" s="39" t="s">
        <v>2130</v>
      </c>
      <c r="DY745" s="44" t="s">
        <v>133</v>
      </c>
      <c r="DZ745" s="46">
        <v>226</v>
      </c>
      <c r="EA745" s="41">
        <v>2</v>
      </c>
    </row>
    <row r="746" spans="79:131" x14ac:dyDescent="0.25">
      <c r="CA746" s="29">
        <v>743</v>
      </c>
      <c r="CB746" s="50"/>
      <c r="CC746" s="58" t="s">
        <v>2829</v>
      </c>
      <c r="CD746" s="31" t="s">
        <v>2830</v>
      </c>
      <c r="CE746" s="58" t="s">
        <v>2831</v>
      </c>
      <c r="CF746" s="32" t="s">
        <v>2388</v>
      </c>
      <c r="CG746" s="33" t="s">
        <v>2389</v>
      </c>
      <c r="CH746" s="34">
        <v>2090</v>
      </c>
      <c r="CI746" s="35">
        <v>45717</v>
      </c>
      <c r="CJ746" s="35"/>
      <c r="CK746" s="36">
        <v>4180</v>
      </c>
      <c r="CL746" s="26">
        <f t="shared" si="65"/>
        <v>2090</v>
      </c>
      <c r="CM746" s="26"/>
      <c r="CR746" s="26" t="str">
        <f t="shared" si="66"/>
        <v>('1층약국 (신) 해운대 1★', '113-57-00289', '부산 해운대구 해운대로 794 (좌동)107-1호 1층약국(엘르온누리아님/엘리베이터 옆 작은약국)', '8806538060026', '스티모린에스크림 10g', 2090, '2025-03-01'),</v>
      </c>
      <c r="DF746" s="39" t="s">
        <v>142</v>
      </c>
      <c r="DG746" s="12" t="s">
        <v>117</v>
      </c>
      <c r="DH746" s="12" t="s">
        <v>203</v>
      </c>
      <c r="DI746" s="40" t="s">
        <v>817</v>
      </c>
      <c r="DJ746" s="39" t="s">
        <v>1274</v>
      </c>
      <c r="DK746" s="41">
        <v>17</v>
      </c>
      <c r="DL746" s="42" t="s">
        <v>93</v>
      </c>
      <c r="DR746" s="43">
        <v>1551</v>
      </c>
      <c r="DS746" s="44" t="s">
        <v>141</v>
      </c>
      <c r="DT746" s="39" t="s">
        <v>142</v>
      </c>
      <c r="DU746" s="44" t="s">
        <v>816</v>
      </c>
      <c r="DV746" s="40" t="s">
        <v>817</v>
      </c>
      <c r="DW746" s="45">
        <v>3</v>
      </c>
      <c r="DX746" s="39" t="s">
        <v>1274</v>
      </c>
      <c r="DY746" s="44" t="s">
        <v>1275</v>
      </c>
      <c r="DZ746" s="46">
        <v>764</v>
      </c>
      <c r="EA746" s="41">
        <v>17</v>
      </c>
    </row>
    <row r="747" spans="79:131" x14ac:dyDescent="0.25">
      <c r="CA747" s="29">
        <v>744</v>
      </c>
      <c r="CB747" s="50"/>
      <c r="CC747" s="58" t="s">
        <v>2832</v>
      </c>
      <c r="CD747" s="31" t="s">
        <v>2833</v>
      </c>
      <c r="CE747" s="58" t="s">
        <v>2834</v>
      </c>
      <c r="CF747" s="32" t="s">
        <v>1001</v>
      </c>
      <c r="CG747" s="33" t="s">
        <v>1002</v>
      </c>
      <c r="CH747" s="34">
        <v>9480</v>
      </c>
      <c r="CI747" s="35">
        <v>45717</v>
      </c>
      <c r="CJ747" s="35"/>
      <c r="CK747" s="36">
        <v>18960</v>
      </c>
      <c r="CL747" s="26">
        <f t="shared" si="65"/>
        <v>9480</v>
      </c>
      <c r="CM747" s="26"/>
      <c r="CR747" s="26" t="str">
        <f t="shared" si="66"/>
        <v>('드림약국(온라인팜)', '211-47-61179', '부산 사상구 가야대로 288 (주례동, 창조센츄리아파트)207호', '8806538027517', '프라빅정 75mg', 9480, '2025-03-01'),</v>
      </c>
      <c r="DF747" s="39" t="s">
        <v>142</v>
      </c>
      <c r="DG747" s="12" t="s">
        <v>117</v>
      </c>
      <c r="DH747" s="12" t="s">
        <v>203</v>
      </c>
      <c r="DI747" s="40" t="s">
        <v>817</v>
      </c>
      <c r="DJ747" s="39" t="s">
        <v>1274</v>
      </c>
      <c r="DK747" s="41">
        <v>142</v>
      </c>
      <c r="DL747" s="42" t="s">
        <v>93</v>
      </c>
      <c r="DR747" s="43">
        <v>1552</v>
      </c>
      <c r="DS747" s="44" t="s">
        <v>141</v>
      </c>
      <c r="DT747" s="39" t="s">
        <v>142</v>
      </c>
      <c r="DU747" s="44" t="s">
        <v>816</v>
      </c>
      <c r="DV747" s="40" t="s">
        <v>817</v>
      </c>
      <c r="DW747" s="45">
        <v>3</v>
      </c>
      <c r="DX747" s="39" t="s">
        <v>1274</v>
      </c>
      <c r="DY747" s="44" t="s">
        <v>1275</v>
      </c>
      <c r="DZ747" s="46">
        <v>764</v>
      </c>
      <c r="EA747" s="41">
        <v>142</v>
      </c>
    </row>
    <row r="748" spans="79:131" x14ac:dyDescent="0.25">
      <c r="CA748" s="29">
        <v>745</v>
      </c>
      <c r="CB748" s="50"/>
      <c r="CC748" s="58" t="s">
        <v>2835</v>
      </c>
      <c r="CD748" s="31" t="s">
        <v>2836</v>
      </c>
      <c r="CE748" s="58" t="s">
        <v>2837</v>
      </c>
      <c r="CF748" s="32" t="s">
        <v>2328</v>
      </c>
      <c r="CG748" s="33" t="s">
        <v>85</v>
      </c>
      <c r="CH748" s="34">
        <v>59670</v>
      </c>
      <c r="CI748" s="35">
        <v>45717</v>
      </c>
      <c r="CJ748" s="35"/>
      <c r="CK748" s="36">
        <v>119340</v>
      </c>
      <c r="CL748" s="26">
        <f t="shared" si="65"/>
        <v>59670</v>
      </c>
      <c r="CM748" s="26"/>
      <c r="CR748" s="26" t="str">
        <f t="shared" si="66"/>
        <v>('신성약국 남구/용호', '507-18-14994', '부산광역시 남구 용호로42번길 75 (용호동)', '8806538013718', '리피칸정 10mg', 59670, '2025-03-01'),</v>
      </c>
      <c r="DF748" s="39" t="s">
        <v>142</v>
      </c>
      <c r="DG748" s="12" t="s">
        <v>117</v>
      </c>
      <c r="DH748" s="12" t="s">
        <v>203</v>
      </c>
      <c r="DI748" s="40" t="s">
        <v>867</v>
      </c>
      <c r="DJ748" s="39" t="s">
        <v>1274</v>
      </c>
      <c r="DK748" s="41">
        <v>115</v>
      </c>
      <c r="DL748" s="42" t="s">
        <v>93</v>
      </c>
      <c r="DR748" s="43">
        <v>1570</v>
      </c>
      <c r="DS748" s="44" t="s">
        <v>141</v>
      </c>
      <c r="DT748" s="39" t="s">
        <v>142</v>
      </c>
      <c r="DU748" s="44" t="s">
        <v>866</v>
      </c>
      <c r="DV748" s="40" t="s">
        <v>867</v>
      </c>
      <c r="DW748" s="45">
        <v>3</v>
      </c>
      <c r="DX748" s="39" t="s">
        <v>1274</v>
      </c>
      <c r="DY748" s="44" t="s">
        <v>1275</v>
      </c>
      <c r="DZ748" s="46">
        <v>764</v>
      </c>
      <c r="EA748" s="41">
        <v>115</v>
      </c>
    </row>
    <row r="749" spans="79:131" x14ac:dyDescent="0.25">
      <c r="CA749" s="29">
        <v>746</v>
      </c>
      <c r="CB749" s="50"/>
      <c r="CC749" s="58" t="s">
        <v>2838</v>
      </c>
      <c r="CD749" s="31" t="s">
        <v>2839</v>
      </c>
      <c r="CE749" s="58" t="s">
        <v>2840</v>
      </c>
      <c r="CF749" s="32" t="s">
        <v>2228</v>
      </c>
      <c r="CG749" s="33" t="s">
        <v>790</v>
      </c>
      <c r="CH749" s="34">
        <v>14500</v>
      </c>
      <c r="CI749" s="35">
        <v>45717</v>
      </c>
      <c r="CJ749" s="35"/>
      <c r="CK749" s="36">
        <v>29000</v>
      </c>
      <c r="CL749" s="26">
        <f t="shared" si="65"/>
        <v>14500</v>
      </c>
      <c r="CM749" s="26"/>
      <c r="CR749" s="26" t="str">
        <f t="shared" si="66"/>
        <v>('농소금강산약국 울산/북구', '291-30-00656', '울산광역시 북구 호계로 322 (신천동)', '8806538013121', '신일슈도에페드린정 60mg', 14500, '2025-03-01'),</v>
      </c>
      <c r="DF749" s="39" t="s">
        <v>142</v>
      </c>
      <c r="DG749" s="12" t="s">
        <v>117</v>
      </c>
      <c r="DH749" s="12" t="s">
        <v>203</v>
      </c>
      <c r="DI749" s="40" t="s">
        <v>867</v>
      </c>
      <c r="DJ749" s="39" t="s">
        <v>1274</v>
      </c>
      <c r="DK749" s="41">
        <v>1391</v>
      </c>
      <c r="DL749" s="42" t="s">
        <v>93</v>
      </c>
      <c r="DR749" s="43">
        <v>1589</v>
      </c>
      <c r="DS749" s="44" t="s">
        <v>141</v>
      </c>
      <c r="DT749" s="39" t="s">
        <v>142</v>
      </c>
      <c r="DU749" s="44" t="s">
        <v>866</v>
      </c>
      <c r="DV749" s="40" t="s">
        <v>867</v>
      </c>
      <c r="DW749" s="45">
        <v>3</v>
      </c>
      <c r="DX749" s="39" t="s">
        <v>1274</v>
      </c>
      <c r="DY749" s="44" t="s">
        <v>1275</v>
      </c>
      <c r="DZ749" s="46">
        <v>764</v>
      </c>
      <c r="EA749" s="41">
        <v>1391</v>
      </c>
    </row>
    <row r="750" spans="79:131" x14ac:dyDescent="0.25">
      <c r="CA750" s="29">
        <v>747</v>
      </c>
      <c r="CB750" s="50"/>
      <c r="CC750" s="58" t="s">
        <v>2429</v>
      </c>
      <c r="CD750" s="31" t="s">
        <v>2430</v>
      </c>
      <c r="CE750" s="58" t="s">
        <v>2431</v>
      </c>
      <c r="CF750" s="32" t="s">
        <v>196</v>
      </c>
      <c r="CG750" s="33" t="s">
        <v>197</v>
      </c>
      <c r="CH750" s="34">
        <v>213600</v>
      </c>
      <c r="CI750" s="35">
        <v>45717</v>
      </c>
      <c r="CJ750" s="35"/>
      <c r="CK750" s="36">
        <v>427200</v>
      </c>
      <c r="CL750" s="26">
        <f t="shared" si="65"/>
        <v>213600</v>
      </c>
      <c r="CM750" s="26"/>
      <c r="CR750" s="26" t="str">
        <f t="shared" si="66"/>
        <v>('조은약국 진구/개금', '605-36-19225', '부산광역시 부산진구 개금동 564-311,2층', '8806538013848', '리피칸정 20mg', 213600, '2025-03-01'),</v>
      </c>
      <c r="DF750" s="39" t="s">
        <v>142</v>
      </c>
      <c r="DG750" s="12" t="s">
        <v>117</v>
      </c>
      <c r="DH750" s="12" t="s">
        <v>203</v>
      </c>
      <c r="DI750" s="40" t="s">
        <v>879</v>
      </c>
      <c r="DJ750" s="39" t="s">
        <v>1274</v>
      </c>
      <c r="DK750" s="41">
        <v>50</v>
      </c>
      <c r="DL750" s="42" t="s">
        <v>93</v>
      </c>
      <c r="DR750" s="43">
        <v>1628</v>
      </c>
      <c r="DS750" s="44" t="s">
        <v>141</v>
      </c>
      <c r="DT750" s="39" t="s">
        <v>142</v>
      </c>
      <c r="DU750" s="44" t="s">
        <v>878</v>
      </c>
      <c r="DV750" s="40" t="s">
        <v>879</v>
      </c>
      <c r="DW750" s="45">
        <v>3</v>
      </c>
      <c r="DX750" s="39" t="s">
        <v>1274</v>
      </c>
      <c r="DY750" s="44" t="s">
        <v>1275</v>
      </c>
      <c r="DZ750" s="46">
        <v>764</v>
      </c>
      <c r="EA750" s="41">
        <v>50</v>
      </c>
    </row>
    <row r="751" spans="79:131" x14ac:dyDescent="0.25">
      <c r="CA751" s="29">
        <v>748</v>
      </c>
      <c r="CB751" s="50"/>
      <c r="CC751" s="58" t="s">
        <v>2841</v>
      </c>
      <c r="CD751" s="31" t="s">
        <v>2842</v>
      </c>
      <c r="CE751" s="58" t="s">
        <v>2843</v>
      </c>
      <c r="CF751" s="32" t="s">
        <v>1041</v>
      </c>
      <c r="CG751" s="33" t="s">
        <v>1004</v>
      </c>
      <c r="CH751" s="34">
        <v>12000</v>
      </c>
      <c r="CI751" s="35">
        <v>45717</v>
      </c>
      <c r="CJ751" s="35"/>
      <c r="CK751" s="36">
        <v>24000</v>
      </c>
      <c r="CL751" s="26">
        <f t="shared" si="65"/>
        <v>12000</v>
      </c>
      <c r="CM751" s="26"/>
      <c r="CR751" s="26" t="str">
        <f t="shared" si="66"/>
        <v>('미래약국(밀양.신)', '335-32-01610', '경남 밀양시 삼문강변로 344-6 (삼문동)2층202호', '8806538014647', '신일티아민염산염정 10mg', 12000, '2025-03-01'),</v>
      </c>
      <c r="DF751" s="39" t="s">
        <v>142</v>
      </c>
      <c r="DG751" s="12" t="s">
        <v>117</v>
      </c>
      <c r="DH751" s="12" t="s">
        <v>203</v>
      </c>
      <c r="DI751" s="40" t="s">
        <v>1025</v>
      </c>
      <c r="DJ751" s="39" t="s">
        <v>1274</v>
      </c>
      <c r="DK751" s="41">
        <v>34</v>
      </c>
      <c r="DL751" s="42" t="s">
        <v>93</v>
      </c>
      <c r="DR751" s="43">
        <v>1680</v>
      </c>
      <c r="DS751" s="44" t="s">
        <v>141</v>
      </c>
      <c r="DT751" s="39" t="s">
        <v>142</v>
      </c>
      <c r="DU751" s="44" t="s">
        <v>1024</v>
      </c>
      <c r="DV751" s="40" t="s">
        <v>1025</v>
      </c>
      <c r="DW751" s="45">
        <v>3</v>
      </c>
      <c r="DX751" s="39" t="s">
        <v>1274</v>
      </c>
      <c r="DY751" s="44" t="s">
        <v>1275</v>
      </c>
      <c r="DZ751" s="46">
        <v>764</v>
      </c>
      <c r="EA751" s="41">
        <v>34</v>
      </c>
    </row>
    <row r="752" spans="79:131" x14ac:dyDescent="0.25">
      <c r="CA752" s="29">
        <v>749</v>
      </c>
      <c r="CB752" s="50"/>
      <c r="CC752" s="58" t="s">
        <v>2844</v>
      </c>
      <c r="CD752" s="31" t="s">
        <v>2845</v>
      </c>
      <c r="CE752" s="58" t="s">
        <v>2846</v>
      </c>
      <c r="CF752" s="32" t="s">
        <v>2847</v>
      </c>
      <c r="CG752" s="33" t="s">
        <v>2087</v>
      </c>
      <c r="CH752" s="34">
        <v>-8245</v>
      </c>
      <c r="CI752" s="35">
        <v>45689</v>
      </c>
      <c r="CJ752" s="35"/>
      <c r="CK752" s="36">
        <v>-16490</v>
      </c>
      <c r="CL752" s="26">
        <f t="shared" si="65"/>
        <v>-8245</v>
      </c>
      <c r="CM752" s="26"/>
      <c r="CR752" s="26" t="str">
        <f t="shared" si="66"/>
        <v>('박하약국(대.북.온라인팜)', '211-16-83145', '대구광역 북구 대현동408-2', '8806538009605', '신일덱사메타손정 0.75mg', -8245, '2025-02-01'),</v>
      </c>
      <c r="DF752" s="39" t="s">
        <v>142</v>
      </c>
      <c r="DG752" s="12" t="s">
        <v>117</v>
      </c>
      <c r="DH752" s="12" t="s">
        <v>203</v>
      </c>
      <c r="DI752" s="40" t="s">
        <v>954</v>
      </c>
      <c r="DJ752" s="39" t="s">
        <v>1274</v>
      </c>
      <c r="DK752" s="41">
        <v>101</v>
      </c>
      <c r="DL752" s="42" t="s">
        <v>93</v>
      </c>
      <c r="DR752" s="43">
        <v>1710</v>
      </c>
      <c r="DS752" s="44" t="s">
        <v>141</v>
      </c>
      <c r="DT752" s="39" t="s">
        <v>142</v>
      </c>
      <c r="DU752" s="44" t="s">
        <v>953</v>
      </c>
      <c r="DV752" s="40" t="s">
        <v>954</v>
      </c>
      <c r="DW752" s="45">
        <v>3</v>
      </c>
      <c r="DX752" s="39" t="s">
        <v>1274</v>
      </c>
      <c r="DY752" s="44" t="s">
        <v>1275</v>
      </c>
      <c r="DZ752" s="46">
        <v>764</v>
      </c>
      <c r="EA752" s="41">
        <v>101</v>
      </c>
    </row>
    <row r="753" spans="79:131" x14ac:dyDescent="0.25">
      <c r="CA753" s="29">
        <v>750</v>
      </c>
      <c r="CB753" s="50"/>
      <c r="CC753" s="58" t="s">
        <v>2848</v>
      </c>
      <c r="CD753" s="31" t="s">
        <v>2849</v>
      </c>
      <c r="CE753" s="58" t="s">
        <v>2850</v>
      </c>
      <c r="CF753" s="32" t="s">
        <v>2851</v>
      </c>
      <c r="CG753" s="33" t="s">
        <v>1004</v>
      </c>
      <c r="CH753" s="34">
        <v>-3816</v>
      </c>
      <c r="CI753" s="35">
        <v>45658</v>
      </c>
      <c r="CJ753" s="35"/>
      <c r="CK753" s="36">
        <v>-7632</v>
      </c>
      <c r="CL753" s="26">
        <f t="shared" si="65"/>
        <v>-3816</v>
      </c>
      <c r="CM753" s="26"/>
      <c r="CR753" s="26" t="str">
        <f t="shared" si="66"/>
        <v>('해오름약국(대.북.온라인팜)', '504-28-71281', '대구광역시 북구 중앙대로 528, 1층(칠성동2가)', '8806538014609', '신일티아민염산염정 10mg', -3816, '2025-01-01'),</v>
      </c>
      <c r="DF753" s="39" t="s">
        <v>142</v>
      </c>
      <c r="DG753" s="12" t="s">
        <v>117</v>
      </c>
      <c r="DH753" s="12" t="s">
        <v>203</v>
      </c>
      <c r="DI753" s="40" t="s">
        <v>1010</v>
      </c>
      <c r="DJ753" s="39" t="s">
        <v>1274</v>
      </c>
      <c r="DK753" s="41">
        <v>781</v>
      </c>
      <c r="DL753" s="42" t="s">
        <v>93</v>
      </c>
      <c r="DR753" s="43">
        <v>1745</v>
      </c>
      <c r="DS753" s="44" t="s">
        <v>141</v>
      </c>
      <c r="DT753" s="39" t="s">
        <v>142</v>
      </c>
      <c r="DU753" s="44" t="s">
        <v>1009</v>
      </c>
      <c r="DV753" s="40" t="s">
        <v>1010</v>
      </c>
      <c r="DW753" s="45">
        <v>3</v>
      </c>
      <c r="DX753" s="39" t="s">
        <v>1274</v>
      </c>
      <c r="DY753" s="44" t="s">
        <v>1275</v>
      </c>
      <c r="DZ753" s="46">
        <v>764</v>
      </c>
      <c r="EA753" s="41">
        <v>781</v>
      </c>
    </row>
    <row r="754" spans="79:131" x14ac:dyDescent="0.25">
      <c r="CA754" s="29">
        <v>751</v>
      </c>
      <c r="CB754" s="50"/>
      <c r="CC754" s="58" t="s">
        <v>2852</v>
      </c>
      <c r="CD754" s="31" t="s">
        <v>2853</v>
      </c>
      <c r="CE754" s="58" t="s">
        <v>2854</v>
      </c>
      <c r="CF754" s="32" t="s">
        <v>2388</v>
      </c>
      <c r="CG754" s="33" t="s">
        <v>2389</v>
      </c>
      <c r="CH754" s="34">
        <v>20900</v>
      </c>
      <c r="CI754" s="35">
        <v>45717</v>
      </c>
      <c r="CJ754" s="35"/>
      <c r="CK754" s="36">
        <v>41800</v>
      </c>
      <c r="CL754" s="26">
        <f t="shared" si="65"/>
        <v>20900</v>
      </c>
      <c r="CM754" s="26"/>
      <c r="CR754" s="26" t="str">
        <f t="shared" si="66"/>
        <v>('당감당약국 진구/당감', '605-18-79928', '부산광역시 부산진구 당감동282-15', '8806538060026', '스티모린에스크림 10g', 20900, '2025-03-01'),</v>
      </c>
      <c r="DF754" s="39" t="s">
        <v>142</v>
      </c>
      <c r="DG754" s="12" t="s">
        <v>117</v>
      </c>
      <c r="DH754" s="12" t="s">
        <v>203</v>
      </c>
      <c r="DI754" s="40" t="s">
        <v>1010</v>
      </c>
      <c r="DJ754" s="39" t="s">
        <v>1274</v>
      </c>
      <c r="DK754" s="41">
        <v>5</v>
      </c>
      <c r="DL754" s="42" t="s">
        <v>93</v>
      </c>
      <c r="DR754" s="43">
        <v>1762</v>
      </c>
      <c r="DS754" s="44" t="s">
        <v>141</v>
      </c>
      <c r="DT754" s="39" t="s">
        <v>142</v>
      </c>
      <c r="DU754" s="44" t="s">
        <v>1009</v>
      </c>
      <c r="DV754" s="40" t="s">
        <v>1010</v>
      </c>
      <c r="DW754" s="45">
        <v>3</v>
      </c>
      <c r="DX754" s="39" t="s">
        <v>1274</v>
      </c>
      <c r="DY754" s="44" t="s">
        <v>1275</v>
      </c>
      <c r="DZ754" s="46">
        <v>764</v>
      </c>
      <c r="EA754" s="41">
        <v>5</v>
      </c>
    </row>
    <row r="755" spans="79:131" x14ac:dyDescent="0.25">
      <c r="CA755" s="29">
        <v>752</v>
      </c>
      <c r="CB755" s="50"/>
      <c r="CC755" s="58" t="s">
        <v>2855</v>
      </c>
      <c r="CD755" s="31" t="s">
        <v>2856</v>
      </c>
      <c r="CE755" s="58" t="s">
        <v>2857</v>
      </c>
      <c r="CF755" s="32" t="s">
        <v>2388</v>
      </c>
      <c r="CG755" s="33" t="s">
        <v>2389</v>
      </c>
      <c r="CH755" s="34">
        <v>4180</v>
      </c>
      <c r="CI755" s="35">
        <v>45717</v>
      </c>
      <c r="CJ755" s="35"/>
      <c r="CK755" s="36">
        <v>8360</v>
      </c>
      <c r="CL755" s="26">
        <f t="shared" si="65"/>
        <v>4180</v>
      </c>
      <c r="CM755" s="26"/>
      <c r="CR755" s="26" t="str">
        <f t="shared" si="66"/>
        <v>('메디칼약국(연산9동.온라인팜)', '607-13-19426', '부산 연제구 과정로 218 (연산동)메디칼약국', '8806538060026', '스티모린에스크림 10g', 4180, '2025-03-01'),</v>
      </c>
      <c r="DF755" s="39" t="s">
        <v>142</v>
      </c>
      <c r="DG755" s="12" t="s">
        <v>117</v>
      </c>
      <c r="DH755" s="12" t="s">
        <v>203</v>
      </c>
      <c r="DI755" s="40" t="s">
        <v>867</v>
      </c>
      <c r="DJ755" s="39" t="s">
        <v>1309</v>
      </c>
      <c r="DK755" s="41">
        <v>222</v>
      </c>
      <c r="DL755" s="42" t="s">
        <v>93</v>
      </c>
      <c r="DR755" s="43">
        <v>1579</v>
      </c>
      <c r="DS755" s="44" t="s">
        <v>141</v>
      </c>
      <c r="DT755" s="39" t="s">
        <v>142</v>
      </c>
      <c r="DU755" s="44" t="s">
        <v>866</v>
      </c>
      <c r="DV755" s="40" t="s">
        <v>867</v>
      </c>
      <c r="DW755" s="45">
        <v>3</v>
      </c>
      <c r="DX755" s="39" t="s">
        <v>1309</v>
      </c>
      <c r="DY755" s="44" t="s">
        <v>1310</v>
      </c>
      <c r="DZ755" s="46">
        <v>1078</v>
      </c>
      <c r="EA755" s="41">
        <v>222</v>
      </c>
    </row>
    <row r="756" spans="79:131" x14ac:dyDescent="0.25">
      <c r="CA756" s="29">
        <v>753</v>
      </c>
      <c r="CB756" s="50"/>
      <c r="CC756" s="58" t="s">
        <v>2858</v>
      </c>
      <c r="CD756" s="31" t="s">
        <v>2859</v>
      </c>
      <c r="CE756" s="58" t="s">
        <v>2860</v>
      </c>
      <c r="CF756" s="32" t="s">
        <v>615</v>
      </c>
      <c r="CG756" s="33" t="s">
        <v>616</v>
      </c>
      <c r="CH756" s="34">
        <v>15000</v>
      </c>
      <c r="CI756" s="35">
        <v>45717</v>
      </c>
      <c r="CJ756" s="35"/>
      <c r="CK756" s="36">
        <v>30000</v>
      </c>
      <c r="CL756" s="26">
        <f t="shared" si="65"/>
        <v>15000</v>
      </c>
      <c r="CM756" s="26"/>
      <c r="CR756" s="26" t="str">
        <f t="shared" si="66"/>
        <v>('하나약국 (신)울산/동구 1', '874-27-01673', '울산 동구 바드래1길 46 (전하동, 전하 KCC스위첸)108동 지1층 101호 하나약국', '8806538015149', '신일폴산정 1mg', 15000, '2025-03-01'),</v>
      </c>
      <c r="DF756" s="39" t="s">
        <v>142</v>
      </c>
      <c r="DG756" s="12" t="s">
        <v>117</v>
      </c>
      <c r="DH756" s="12" t="s">
        <v>203</v>
      </c>
      <c r="DI756" s="40" t="s">
        <v>867</v>
      </c>
      <c r="DJ756" s="39" t="s">
        <v>1309</v>
      </c>
      <c r="DK756" s="41">
        <v>239</v>
      </c>
      <c r="DL756" s="42" t="s">
        <v>93</v>
      </c>
      <c r="DR756" s="43">
        <v>1598</v>
      </c>
      <c r="DS756" s="44" t="s">
        <v>141</v>
      </c>
      <c r="DT756" s="39" t="s">
        <v>142</v>
      </c>
      <c r="DU756" s="44" t="s">
        <v>866</v>
      </c>
      <c r="DV756" s="40" t="s">
        <v>867</v>
      </c>
      <c r="DW756" s="45">
        <v>3</v>
      </c>
      <c r="DX756" s="39" t="s">
        <v>1309</v>
      </c>
      <c r="DY756" s="44" t="s">
        <v>1310</v>
      </c>
      <c r="DZ756" s="46">
        <v>1078</v>
      </c>
      <c r="EA756" s="41">
        <v>239</v>
      </c>
    </row>
    <row r="757" spans="79:131" x14ac:dyDescent="0.25">
      <c r="CA757" s="29">
        <v>754</v>
      </c>
      <c r="CB757" s="50"/>
      <c r="CC757" s="58" t="s">
        <v>2861</v>
      </c>
      <c r="CD757" s="31" t="s">
        <v>2862</v>
      </c>
      <c r="CE757" s="58" t="s">
        <v>2863</v>
      </c>
      <c r="CF757" s="32" t="s">
        <v>1001</v>
      </c>
      <c r="CG757" s="33" t="s">
        <v>1002</v>
      </c>
      <c r="CH757" s="34">
        <v>9480</v>
      </c>
      <c r="CI757" s="35">
        <v>45717</v>
      </c>
      <c r="CJ757" s="35"/>
      <c r="CK757" s="36">
        <v>18960</v>
      </c>
      <c r="CL757" s="26">
        <f t="shared" si="65"/>
        <v>9480</v>
      </c>
      <c r="CM757" s="26"/>
      <c r="CR757" s="26" t="str">
        <f t="shared" si="66"/>
        <v>('강약국 영도 A', '602-08-36367', '부산광역시 영도구 절영로13번길 53 (봉래동3가)', '8806538027517', '프라빅정 75mg', 9480, '2025-03-01'),</v>
      </c>
      <c r="DF757" s="39" t="s">
        <v>142</v>
      </c>
      <c r="DG757" s="12" t="s">
        <v>117</v>
      </c>
      <c r="DH757" s="12" t="s">
        <v>203</v>
      </c>
      <c r="DI757" s="40" t="s">
        <v>932</v>
      </c>
      <c r="DJ757" s="39" t="s">
        <v>1309</v>
      </c>
      <c r="DK757" s="41">
        <v>7</v>
      </c>
      <c r="DL757" s="42" t="s">
        <v>93</v>
      </c>
      <c r="DR757" s="43">
        <v>1685</v>
      </c>
      <c r="DS757" s="44" t="s">
        <v>141</v>
      </c>
      <c r="DT757" s="39" t="s">
        <v>142</v>
      </c>
      <c r="DU757" s="44" t="s">
        <v>931</v>
      </c>
      <c r="DV757" s="40" t="s">
        <v>932</v>
      </c>
      <c r="DW757" s="45">
        <v>3</v>
      </c>
      <c r="DX757" s="39" t="s">
        <v>1309</v>
      </c>
      <c r="DY757" s="44" t="s">
        <v>1310</v>
      </c>
      <c r="DZ757" s="46">
        <v>1078</v>
      </c>
      <c r="EA757" s="41">
        <v>7</v>
      </c>
    </row>
    <row r="758" spans="79:131" x14ac:dyDescent="0.25">
      <c r="CA758" s="29">
        <v>755</v>
      </c>
      <c r="CB758" s="50"/>
      <c r="CC758" s="58" t="s">
        <v>2864</v>
      </c>
      <c r="CD758" s="31" t="s">
        <v>2865</v>
      </c>
      <c r="CE758" s="58" t="s">
        <v>2866</v>
      </c>
      <c r="CF758" s="32" t="s">
        <v>1041</v>
      </c>
      <c r="CG758" s="33" t="s">
        <v>1004</v>
      </c>
      <c r="CH758" s="34">
        <v>12000</v>
      </c>
      <c r="CI758" s="35">
        <v>45717</v>
      </c>
      <c r="CJ758" s="35"/>
      <c r="CK758" s="36">
        <v>24000</v>
      </c>
      <c r="CL758" s="26">
        <f t="shared" si="65"/>
        <v>12000</v>
      </c>
      <c r="CM758" s="26"/>
      <c r="CR758" s="26" t="str">
        <f t="shared" si="66"/>
        <v>('옵티마보금약국(진주)', '613-14-59769', '경남 진주시 진양호로 366, 1층 (신안동)', '8806538014647', '신일티아민염산염정 10mg', 12000, '2025-03-01'),</v>
      </c>
      <c r="DF758" s="39" t="s">
        <v>142</v>
      </c>
      <c r="DG758" s="12" t="s">
        <v>117</v>
      </c>
      <c r="DH758" s="12" t="s">
        <v>203</v>
      </c>
      <c r="DI758" s="40" t="s">
        <v>1010</v>
      </c>
      <c r="DJ758" s="39" t="s">
        <v>1309</v>
      </c>
      <c r="DK758" s="41">
        <v>14</v>
      </c>
      <c r="DL758" s="42" t="s">
        <v>93</v>
      </c>
      <c r="DR758" s="43">
        <v>1744</v>
      </c>
      <c r="DS758" s="44" t="s">
        <v>141</v>
      </c>
      <c r="DT758" s="39" t="s">
        <v>142</v>
      </c>
      <c r="DU758" s="44" t="s">
        <v>1009</v>
      </c>
      <c r="DV758" s="40" t="s">
        <v>1010</v>
      </c>
      <c r="DW758" s="45">
        <v>3</v>
      </c>
      <c r="DX758" s="39" t="s">
        <v>1309</v>
      </c>
      <c r="DY758" s="44" t="s">
        <v>1310</v>
      </c>
      <c r="DZ758" s="46">
        <v>1078</v>
      </c>
      <c r="EA758" s="41">
        <v>14</v>
      </c>
    </row>
    <row r="759" spans="79:131" x14ac:dyDescent="0.25">
      <c r="CA759" s="29">
        <v>756</v>
      </c>
      <c r="CB759" s="50"/>
      <c r="CC759" s="58" t="s">
        <v>2864</v>
      </c>
      <c r="CD759" s="31" t="s">
        <v>2865</v>
      </c>
      <c r="CE759" s="58" t="s">
        <v>2866</v>
      </c>
      <c r="CF759" s="32" t="s">
        <v>615</v>
      </c>
      <c r="CG759" s="33" t="s">
        <v>616</v>
      </c>
      <c r="CH759" s="34">
        <v>7500</v>
      </c>
      <c r="CI759" s="35">
        <v>45717</v>
      </c>
      <c r="CJ759" s="35"/>
      <c r="CK759" s="36">
        <v>15000</v>
      </c>
      <c r="CL759" s="26">
        <f t="shared" si="65"/>
        <v>7500</v>
      </c>
      <c r="CM759" s="26"/>
      <c r="CR759" s="26" t="str">
        <f t="shared" si="66"/>
        <v>('옵티마보금약국(진주)', '613-14-59769', '경남 진주시 진양호로 366, 1층 (신안동)', '8806538015149', '신일폴산정 1mg', 7500, '2025-03-01'),</v>
      </c>
      <c r="DF759" s="39" t="s">
        <v>142</v>
      </c>
      <c r="DG759" s="12" t="s">
        <v>117</v>
      </c>
      <c r="DH759" s="12" t="s">
        <v>203</v>
      </c>
      <c r="DI759" s="40" t="s">
        <v>1010</v>
      </c>
      <c r="DJ759" s="39" t="s">
        <v>1309</v>
      </c>
      <c r="DK759" s="41">
        <v>7</v>
      </c>
      <c r="DL759" s="42" t="s">
        <v>93</v>
      </c>
      <c r="DR759" s="43">
        <v>1761</v>
      </c>
      <c r="DS759" s="44" t="s">
        <v>141</v>
      </c>
      <c r="DT759" s="39" t="s">
        <v>142</v>
      </c>
      <c r="DU759" s="44" t="s">
        <v>1009</v>
      </c>
      <c r="DV759" s="40" t="s">
        <v>1010</v>
      </c>
      <c r="DW759" s="45">
        <v>3</v>
      </c>
      <c r="DX759" s="39" t="s">
        <v>1309</v>
      </c>
      <c r="DY759" s="44" t="s">
        <v>1310</v>
      </c>
      <c r="DZ759" s="46">
        <v>1078</v>
      </c>
      <c r="EA759" s="41">
        <v>7</v>
      </c>
    </row>
    <row r="760" spans="79:131" x14ac:dyDescent="0.25">
      <c r="CA760" s="29">
        <v>757</v>
      </c>
      <c r="CB760" s="50"/>
      <c r="CC760" s="58" t="s">
        <v>2867</v>
      </c>
      <c r="CD760" s="31" t="s">
        <v>2868</v>
      </c>
      <c r="CE760" s="58" t="s">
        <v>2869</v>
      </c>
      <c r="CF760" s="32" t="s">
        <v>732</v>
      </c>
      <c r="CG760" s="33" t="s">
        <v>733</v>
      </c>
      <c r="CH760" s="34">
        <v>5750</v>
      </c>
      <c r="CI760" s="35">
        <v>45717</v>
      </c>
      <c r="CJ760" s="35"/>
      <c r="CK760" s="36">
        <v>11500</v>
      </c>
      <c r="CL760" s="26">
        <f t="shared" si="65"/>
        <v>5750</v>
      </c>
      <c r="CM760" s="26"/>
      <c r="CR760" s="26" t="str">
        <f t="shared" si="66"/>
        <v>('큰사랑약국(안동.온라인팜)', '796-08-01784', '경북 안동시 남문로 5-1 (남문동)1층 큰사랑약국', '8806538017259', '신일피리독신정 50mg', 5750, '2025-03-01'),</v>
      </c>
      <c r="DF760" s="39" t="s">
        <v>142</v>
      </c>
      <c r="DG760" s="12" t="s">
        <v>117</v>
      </c>
      <c r="DH760" s="12" t="s">
        <v>203</v>
      </c>
      <c r="DI760" s="40" t="s">
        <v>963</v>
      </c>
      <c r="DJ760" s="39" t="s">
        <v>1333</v>
      </c>
      <c r="DK760" s="41">
        <v>30</v>
      </c>
      <c r="DL760" s="42" t="s">
        <v>93</v>
      </c>
      <c r="DR760" s="43">
        <v>1714</v>
      </c>
      <c r="DS760" s="44" t="s">
        <v>141</v>
      </c>
      <c r="DT760" s="39" t="s">
        <v>142</v>
      </c>
      <c r="DU760" s="44" t="s">
        <v>962</v>
      </c>
      <c r="DV760" s="40" t="s">
        <v>963</v>
      </c>
      <c r="DW760" s="45">
        <v>3</v>
      </c>
      <c r="DX760" s="39" t="s">
        <v>1333</v>
      </c>
      <c r="DY760" s="44" t="s">
        <v>1334</v>
      </c>
      <c r="DZ760" s="46">
        <v>480</v>
      </c>
      <c r="EA760" s="41">
        <v>30</v>
      </c>
    </row>
    <row r="761" spans="79:131" x14ac:dyDescent="0.25">
      <c r="CA761" s="29">
        <v>758</v>
      </c>
      <c r="CB761" s="50"/>
      <c r="CC761" s="58" t="s">
        <v>2870</v>
      </c>
      <c r="CD761" s="31" t="s">
        <v>2871</v>
      </c>
      <c r="CE761" s="58" t="s">
        <v>2872</v>
      </c>
      <c r="CF761" s="32" t="s">
        <v>1041</v>
      </c>
      <c r="CG761" s="33" t="s">
        <v>1004</v>
      </c>
      <c r="CH761" s="34">
        <v>6000</v>
      </c>
      <c r="CI761" s="35">
        <v>45689</v>
      </c>
      <c r="CJ761" s="35"/>
      <c r="CK761" s="36">
        <v>12000</v>
      </c>
      <c r="CL761" s="26">
        <f t="shared" si="65"/>
        <v>6000</v>
      </c>
      <c r="CM761" s="26"/>
      <c r="CR761" s="26" t="str">
        <f t="shared" si="66"/>
        <v>('새살약국(창원.온라인팜)', '551-16-01395', '경상남도 창원시 의창구 용동로83번안길 37 (사림동)1층 103호', '8806538014647', '신일티아민염산염정 10mg', 6000, '2025-02-01'),</v>
      </c>
      <c r="DF761" s="39" t="s">
        <v>142</v>
      </c>
      <c r="DG761" s="12" t="s">
        <v>117</v>
      </c>
      <c r="DH761" s="12" t="s">
        <v>203</v>
      </c>
      <c r="DI761" s="40" t="s">
        <v>1010</v>
      </c>
      <c r="DJ761" s="39" t="s">
        <v>1333</v>
      </c>
      <c r="DK761" s="41">
        <v>150</v>
      </c>
      <c r="DL761" s="42" t="s">
        <v>93</v>
      </c>
      <c r="DR761" s="43">
        <v>1748</v>
      </c>
      <c r="DS761" s="44" t="s">
        <v>141</v>
      </c>
      <c r="DT761" s="39" t="s">
        <v>142</v>
      </c>
      <c r="DU761" s="44" t="s">
        <v>1009</v>
      </c>
      <c r="DV761" s="40" t="s">
        <v>1010</v>
      </c>
      <c r="DW761" s="45">
        <v>3</v>
      </c>
      <c r="DX761" s="39" t="s">
        <v>1333</v>
      </c>
      <c r="DY761" s="44" t="s">
        <v>1334</v>
      </c>
      <c r="DZ761" s="46">
        <v>480</v>
      </c>
      <c r="EA761" s="41">
        <v>150</v>
      </c>
    </row>
    <row r="762" spans="79:131" x14ac:dyDescent="0.25">
      <c r="CA762" s="29">
        <v>759</v>
      </c>
      <c r="CB762" s="50"/>
      <c r="CC762" s="58" t="s">
        <v>2814</v>
      </c>
      <c r="CD762" s="31" t="s">
        <v>2815</v>
      </c>
      <c r="CE762" s="58" t="s">
        <v>2816</v>
      </c>
      <c r="CF762" s="32" t="s">
        <v>2228</v>
      </c>
      <c r="CG762" s="33" t="s">
        <v>790</v>
      </c>
      <c r="CH762" s="34">
        <v>43500</v>
      </c>
      <c r="CI762" s="35">
        <v>45658</v>
      </c>
      <c r="CJ762" s="35"/>
      <c r="CK762" s="36">
        <v>87000</v>
      </c>
      <c r="CL762" s="26">
        <f t="shared" si="65"/>
        <v>43500</v>
      </c>
      <c r="CM762" s="26"/>
      <c r="CR762" s="26" t="str">
        <f t="shared" si="66"/>
        <v>('유약국(김해)', '469-16-01868', '경남 김해시 내외중앙로 35 (외동)유약국', '8806538013121', '신일슈도에페드린정 60mg', 43500, '2025-01-01'),</v>
      </c>
      <c r="DF762" s="39" t="s">
        <v>142</v>
      </c>
      <c r="DG762" s="12" t="s">
        <v>117</v>
      </c>
      <c r="DH762" s="12" t="s">
        <v>203</v>
      </c>
      <c r="DI762" s="40" t="s">
        <v>1010</v>
      </c>
      <c r="DJ762" s="39" t="s">
        <v>1333</v>
      </c>
      <c r="DK762" s="41">
        <v>120</v>
      </c>
      <c r="DL762" s="42" t="s">
        <v>93</v>
      </c>
      <c r="DR762" s="43">
        <v>1764</v>
      </c>
      <c r="DS762" s="44" t="s">
        <v>141</v>
      </c>
      <c r="DT762" s="39" t="s">
        <v>142</v>
      </c>
      <c r="DU762" s="44" t="s">
        <v>1009</v>
      </c>
      <c r="DV762" s="40" t="s">
        <v>1010</v>
      </c>
      <c r="DW762" s="45">
        <v>3</v>
      </c>
      <c r="DX762" s="39" t="s">
        <v>1333</v>
      </c>
      <c r="DY762" s="44" t="s">
        <v>1334</v>
      </c>
      <c r="DZ762" s="46">
        <v>480</v>
      </c>
      <c r="EA762" s="41">
        <v>120</v>
      </c>
    </row>
    <row r="763" spans="79:131" x14ac:dyDescent="0.25">
      <c r="CA763" s="29">
        <v>760</v>
      </c>
      <c r="CB763" s="50"/>
      <c r="CC763" s="58" t="s">
        <v>2577</v>
      </c>
      <c r="CD763" s="31" t="s">
        <v>2578</v>
      </c>
      <c r="CE763" s="58" t="s">
        <v>2579</v>
      </c>
      <c r="CF763" s="32" t="s">
        <v>732</v>
      </c>
      <c r="CG763" s="33" t="s">
        <v>733</v>
      </c>
      <c r="CH763" s="31">
        <v>5750</v>
      </c>
      <c r="CI763" s="35">
        <v>45717</v>
      </c>
      <c r="CJ763" s="35"/>
      <c r="CK763" s="56">
        <v>11500</v>
      </c>
      <c r="CL763" s="26">
        <f t="shared" si="65"/>
        <v>5750</v>
      </c>
      <c r="CM763" s="26"/>
      <c r="CR763" s="26" t="str">
        <f t="shared" si="66"/>
        <v>('수약국(구미)1', '513-15-45680', '경상북도 구미시 송정동466-3', '8806538017259', '신일피리독신정 50mg', 5750, '2025-03-01'),</v>
      </c>
      <c r="DF763" s="39" t="s">
        <v>142</v>
      </c>
      <c r="DG763" s="12" t="s">
        <v>117</v>
      </c>
      <c r="DH763" s="12" t="s">
        <v>203</v>
      </c>
      <c r="DI763" s="40" t="s">
        <v>867</v>
      </c>
      <c r="DJ763" s="39" t="s">
        <v>1347</v>
      </c>
      <c r="DK763" s="41">
        <v>778</v>
      </c>
      <c r="DL763" s="42" t="s">
        <v>93</v>
      </c>
      <c r="DR763" s="43">
        <v>1571</v>
      </c>
      <c r="DS763" s="44" t="s">
        <v>141</v>
      </c>
      <c r="DT763" s="39" t="s">
        <v>142</v>
      </c>
      <c r="DU763" s="44" t="s">
        <v>866</v>
      </c>
      <c r="DV763" s="40" t="s">
        <v>867</v>
      </c>
      <c r="DW763" s="45">
        <v>3</v>
      </c>
      <c r="DX763" s="39" t="s">
        <v>1347</v>
      </c>
      <c r="DY763" s="44" t="s">
        <v>1348</v>
      </c>
      <c r="DZ763" s="46">
        <v>521</v>
      </c>
      <c r="EA763" s="41">
        <v>778</v>
      </c>
    </row>
    <row r="764" spans="79:131" x14ac:dyDescent="0.25">
      <c r="CA764" s="29">
        <v>761</v>
      </c>
      <c r="CB764" s="50"/>
      <c r="CC764" s="58" t="s">
        <v>2873</v>
      </c>
      <c r="CD764" s="31" t="s">
        <v>2874</v>
      </c>
      <c r="CE764" s="58" t="s">
        <v>2875</v>
      </c>
      <c r="CF764" s="32" t="s">
        <v>615</v>
      </c>
      <c r="CG764" s="33" t="s">
        <v>616</v>
      </c>
      <c r="CH764" s="31">
        <v>7500</v>
      </c>
      <c r="CI764" s="35">
        <v>45717</v>
      </c>
      <c r="CJ764" s="35"/>
      <c r="CK764" s="56">
        <v>15000</v>
      </c>
      <c r="CL764" s="26">
        <f t="shared" si="65"/>
        <v>7500</v>
      </c>
      <c r="CM764" s="26"/>
      <c r="CR764" s="26" t="str">
        <f t="shared" si="66"/>
        <v>('대신약국(신.김천)', '217-49-00761', '경상북도 김천시 시청로 74, 106호 (신음동)', '8806538015149', '신일폴산정 1mg', 7500, '2025-03-01'),</v>
      </c>
      <c r="DF764" s="39" t="s">
        <v>142</v>
      </c>
      <c r="DG764" s="12" t="s">
        <v>117</v>
      </c>
      <c r="DH764" s="12" t="s">
        <v>203</v>
      </c>
      <c r="DI764" s="40" t="s">
        <v>867</v>
      </c>
      <c r="DJ764" s="39" t="s">
        <v>1347</v>
      </c>
      <c r="DK764" s="41">
        <v>893</v>
      </c>
      <c r="DL764" s="42" t="s">
        <v>93</v>
      </c>
      <c r="DR764" s="43">
        <v>1590</v>
      </c>
      <c r="DS764" s="44" t="s">
        <v>141</v>
      </c>
      <c r="DT764" s="39" t="s">
        <v>142</v>
      </c>
      <c r="DU764" s="44" t="s">
        <v>866</v>
      </c>
      <c r="DV764" s="40" t="s">
        <v>867</v>
      </c>
      <c r="DW764" s="45">
        <v>3</v>
      </c>
      <c r="DX764" s="39" t="s">
        <v>1347</v>
      </c>
      <c r="DY764" s="44" t="s">
        <v>1348</v>
      </c>
      <c r="DZ764" s="46">
        <v>521</v>
      </c>
      <c r="EA764" s="41">
        <v>893</v>
      </c>
    </row>
    <row r="765" spans="79:131" x14ac:dyDescent="0.25">
      <c r="CA765" s="29">
        <v>762</v>
      </c>
      <c r="CB765" s="50"/>
      <c r="CC765" s="58" t="s">
        <v>2876</v>
      </c>
      <c r="CD765" s="31" t="s">
        <v>2877</v>
      </c>
      <c r="CE765" s="58" t="s">
        <v>2878</v>
      </c>
      <c r="CF765" s="32" t="s">
        <v>2086</v>
      </c>
      <c r="CG765" s="33" t="s">
        <v>2087</v>
      </c>
      <c r="CH765" s="34">
        <v>8500</v>
      </c>
      <c r="CI765" s="35">
        <v>45717</v>
      </c>
      <c r="CJ765" s="35"/>
      <c r="CK765" s="36">
        <v>17000</v>
      </c>
      <c r="CL765" s="26">
        <f t="shared" si="65"/>
        <v>8500</v>
      </c>
      <c r="CM765" s="26"/>
      <c r="CR765" s="26" t="str">
        <f t="shared" si="66"/>
        <v>('서독약국(대.중) a', '501-10-92093', '대구광역시 중구 국채보상로 553', '8806538009629', '신일덱사메타손정 0.75mg', 8500, '2025-03-01'),</v>
      </c>
      <c r="DF765" s="39" t="s">
        <v>142</v>
      </c>
      <c r="DG765" s="12" t="s">
        <v>117</v>
      </c>
      <c r="DH765" s="12" t="s">
        <v>203</v>
      </c>
      <c r="DI765" s="40" t="s">
        <v>890</v>
      </c>
      <c r="DJ765" s="39" t="s">
        <v>1366</v>
      </c>
      <c r="DK765" s="41">
        <v>300</v>
      </c>
      <c r="DL765" s="42" t="s">
        <v>93</v>
      </c>
      <c r="DR765" s="43">
        <v>1651</v>
      </c>
      <c r="DS765" s="44" t="s">
        <v>141</v>
      </c>
      <c r="DT765" s="39" t="s">
        <v>142</v>
      </c>
      <c r="DU765" s="44" t="s">
        <v>889</v>
      </c>
      <c r="DV765" s="40" t="s">
        <v>890</v>
      </c>
      <c r="DW765" s="45">
        <v>3</v>
      </c>
      <c r="DX765" s="39" t="s">
        <v>1366</v>
      </c>
      <c r="DY765" s="44" t="s">
        <v>1101</v>
      </c>
      <c r="DZ765" s="46">
        <v>477</v>
      </c>
      <c r="EA765" s="41">
        <v>300</v>
      </c>
    </row>
    <row r="766" spans="79:131" x14ac:dyDescent="0.25">
      <c r="CA766" s="29">
        <v>763</v>
      </c>
      <c r="CB766" s="50"/>
      <c r="CC766" s="58" t="s">
        <v>2879</v>
      </c>
      <c r="CD766" s="31" t="s">
        <v>2880</v>
      </c>
      <c r="CE766" s="58" t="s">
        <v>2881</v>
      </c>
      <c r="CF766" s="32" t="s">
        <v>732</v>
      </c>
      <c r="CG766" s="33" t="s">
        <v>733</v>
      </c>
      <c r="CH766" s="34">
        <v>5750</v>
      </c>
      <c r="CI766" s="35">
        <v>45717</v>
      </c>
      <c r="CJ766" s="35"/>
      <c r="CK766" s="36">
        <v>11500</v>
      </c>
      <c r="CL766" s="26">
        <f t="shared" si="65"/>
        <v>5750</v>
      </c>
      <c r="CM766" s="26"/>
      <c r="CR766" s="26" t="str">
        <f t="shared" si="66"/>
        <v>('삼호약국 울산/남구', '612-02-65488', '울산광역시 남구 무거동218-7', '8806538017259', '신일피리독신정 50mg', 5750, '2025-03-01'),</v>
      </c>
      <c r="DF766" s="39" t="s">
        <v>142</v>
      </c>
      <c r="DG766" s="12" t="s">
        <v>117</v>
      </c>
      <c r="DH766" s="12" t="s">
        <v>203</v>
      </c>
      <c r="DI766" s="40" t="s">
        <v>890</v>
      </c>
      <c r="DJ766" s="39" t="s">
        <v>1372</v>
      </c>
      <c r="DK766" s="41">
        <v>30</v>
      </c>
      <c r="DL766" s="42" t="s">
        <v>93</v>
      </c>
      <c r="DR766" s="43">
        <v>1649</v>
      </c>
      <c r="DS766" s="44" t="s">
        <v>141</v>
      </c>
      <c r="DT766" s="39" t="s">
        <v>142</v>
      </c>
      <c r="DU766" s="44" t="s">
        <v>889</v>
      </c>
      <c r="DV766" s="40" t="s">
        <v>890</v>
      </c>
      <c r="DW766" s="45">
        <v>3</v>
      </c>
      <c r="DX766" s="39" t="s">
        <v>1372</v>
      </c>
      <c r="DY766" s="44" t="s">
        <v>502</v>
      </c>
      <c r="DZ766" s="46">
        <v>487</v>
      </c>
      <c r="EA766" s="41">
        <v>30</v>
      </c>
    </row>
    <row r="767" spans="79:131" x14ac:dyDescent="0.25">
      <c r="CA767" s="29">
        <v>764</v>
      </c>
      <c r="CB767" s="50"/>
      <c r="CC767" s="58" t="s">
        <v>2882</v>
      </c>
      <c r="CD767" s="31" t="s">
        <v>2883</v>
      </c>
      <c r="CE767" s="58" t="s">
        <v>2884</v>
      </c>
      <c r="CF767" s="32" t="s">
        <v>1001</v>
      </c>
      <c r="CG767" s="33" t="s">
        <v>1002</v>
      </c>
      <c r="CH767" s="34">
        <v>9480</v>
      </c>
      <c r="CI767" s="35">
        <v>45717</v>
      </c>
      <c r="CJ767" s="35"/>
      <c r="CK767" s="36">
        <v>18960</v>
      </c>
      <c r="CL767" s="26">
        <f t="shared" si="65"/>
        <v>9480</v>
      </c>
      <c r="CM767" s="26"/>
      <c r="CR767" s="26" t="str">
        <f t="shared" si="66"/>
        <v>('열린약국 양산/중부(신) A★', '146-53-00277', '경남 양산시 중앙로 134 (중부동)1층 열린약국', '8806538027517', '프라빅정 75mg', 9480, '2025-03-01'),</v>
      </c>
      <c r="DF767" s="39" t="s">
        <v>142</v>
      </c>
      <c r="DG767" s="12" t="s">
        <v>117</v>
      </c>
      <c r="DH767" s="12" t="s">
        <v>203</v>
      </c>
      <c r="DI767" s="40" t="s">
        <v>941</v>
      </c>
      <c r="DJ767" s="39" t="s">
        <v>1372</v>
      </c>
      <c r="DK767" s="41">
        <v>90</v>
      </c>
      <c r="DL767" s="42" t="s">
        <v>93</v>
      </c>
      <c r="DR767" s="43">
        <v>1696</v>
      </c>
      <c r="DS767" s="44" t="s">
        <v>141</v>
      </c>
      <c r="DT767" s="39" t="s">
        <v>142</v>
      </c>
      <c r="DU767" s="44" t="s">
        <v>940</v>
      </c>
      <c r="DV767" s="40" t="s">
        <v>941</v>
      </c>
      <c r="DW767" s="45">
        <v>3</v>
      </c>
      <c r="DX767" s="39" t="s">
        <v>1372</v>
      </c>
      <c r="DY767" s="44" t="s">
        <v>502</v>
      </c>
      <c r="DZ767" s="46">
        <v>487</v>
      </c>
      <c r="EA767" s="41">
        <v>90</v>
      </c>
    </row>
    <row r="768" spans="79:131" x14ac:dyDescent="0.25">
      <c r="CA768" s="29">
        <v>765</v>
      </c>
      <c r="CB768" s="50"/>
      <c r="CC768" s="58" t="s">
        <v>2885</v>
      </c>
      <c r="CD768" s="31" t="s">
        <v>2886</v>
      </c>
      <c r="CE768" s="58" t="s">
        <v>2887</v>
      </c>
      <c r="CF768" s="32" t="s">
        <v>645</v>
      </c>
      <c r="CG768" s="33" t="s">
        <v>646</v>
      </c>
      <c r="CH768" s="34">
        <v>9500</v>
      </c>
      <c r="CI768" s="35">
        <v>45717</v>
      </c>
      <c r="CJ768" s="35"/>
      <c r="CK768" s="36">
        <v>19000</v>
      </c>
      <c r="CL768" s="26">
        <f t="shared" si="65"/>
        <v>9500</v>
      </c>
      <c r="CM768" s="26"/>
      <c r="CR768" s="26" t="str">
        <f t="shared" si="66"/>
        <v>('사천우리약국(강릉)', '226-33-03077', '강원특별자치도 강릉시 사천면 덕실길 2', '8806538014265', '신일브롬헥신염산염정 8mg', 9500, '2025-03-01'),</v>
      </c>
      <c r="DF768" s="39" t="s">
        <v>142</v>
      </c>
      <c r="DG768" s="12" t="s">
        <v>117</v>
      </c>
      <c r="DH768" s="12" t="s">
        <v>203</v>
      </c>
      <c r="DI768" s="40" t="s">
        <v>1010</v>
      </c>
      <c r="DJ768" s="39" t="s">
        <v>1372</v>
      </c>
      <c r="DK768" s="41">
        <v>67</v>
      </c>
      <c r="DL768" s="42" t="s">
        <v>93</v>
      </c>
      <c r="DR768" s="43">
        <v>1759</v>
      </c>
      <c r="DS768" s="44" t="s">
        <v>141</v>
      </c>
      <c r="DT768" s="39" t="s">
        <v>142</v>
      </c>
      <c r="DU768" s="44" t="s">
        <v>1009</v>
      </c>
      <c r="DV768" s="40" t="s">
        <v>1010</v>
      </c>
      <c r="DW768" s="45">
        <v>3</v>
      </c>
      <c r="DX768" s="39" t="s">
        <v>1372</v>
      </c>
      <c r="DY768" s="44" t="s">
        <v>502</v>
      </c>
      <c r="DZ768" s="46">
        <v>487</v>
      </c>
      <c r="EA768" s="41">
        <v>67</v>
      </c>
    </row>
    <row r="769" spans="79:131" x14ac:dyDescent="0.25">
      <c r="CA769" s="29">
        <v>766</v>
      </c>
      <c r="CB769" s="50"/>
      <c r="CC769" s="58" t="s">
        <v>2888</v>
      </c>
      <c r="CD769" s="31" t="s">
        <v>2889</v>
      </c>
      <c r="CE769" s="58" t="s">
        <v>2890</v>
      </c>
      <c r="CF769" s="32" t="s">
        <v>2891</v>
      </c>
      <c r="CG769" s="33" t="s">
        <v>133</v>
      </c>
      <c r="CH769" s="31">
        <v>10170</v>
      </c>
      <c r="CI769" s="35">
        <v>45717</v>
      </c>
      <c r="CJ769" s="35"/>
      <c r="CK769" s="56">
        <v>20340</v>
      </c>
      <c r="CL769" s="26">
        <f t="shared" si="65"/>
        <v>10170</v>
      </c>
      <c r="CM769" s="26"/>
      <c r="CR769" s="26" t="str">
        <f t="shared" si="66"/>
        <v>('은혜약국(단양)#', '304-08-69023', '충북 단양군 매포읍 평동3로 4', '8806538050157', '트레스오릭스포르테캡슐 1mg', 10170, '2025-03-01'),</v>
      </c>
      <c r="DF769" s="39" t="s">
        <v>142</v>
      </c>
      <c r="DG769" s="12" t="s">
        <v>117</v>
      </c>
      <c r="DH769" s="12" t="s">
        <v>203</v>
      </c>
      <c r="DI769" s="40" t="s">
        <v>890</v>
      </c>
      <c r="DJ769" s="39" t="s">
        <v>1384</v>
      </c>
      <c r="DK769" s="41">
        <v>90</v>
      </c>
      <c r="DL769" s="42" t="s">
        <v>93</v>
      </c>
      <c r="DR769" s="43">
        <v>1636</v>
      </c>
      <c r="DS769" s="44" t="s">
        <v>141</v>
      </c>
      <c r="DT769" s="39" t="s">
        <v>142</v>
      </c>
      <c r="DU769" s="44" t="s">
        <v>889</v>
      </c>
      <c r="DV769" s="40" t="s">
        <v>890</v>
      </c>
      <c r="DW769" s="45">
        <v>3</v>
      </c>
      <c r="DX769" s="39" t="s">
        <v>1384</v>
      </c>
      <c r="DY769" s="44" t="s">
        <v>461</v>
      </c>
      <c r="DZ769" s="46">
        <v>362</v>
      </c>
      <c r="EA769" s="41">
        <v>90</v>
      </c>
    </row>
    <row r="770" spans="79:131" x14ac:dyDescent="0.25">
      <c r="CA770" s="29">
        <v>767</v>
      </c>
      <c r="CB770" s="50"/>
      <c r="CC770" s="58" t="s">
        <v>2888</v>
      </c>
      <c r="CD770" s="31" t="s">
        <v>2889</v>
      </c>
      <c r="CE770" s="58" t="s">
        <v>2890</v>
      </c>
      <c r="CF770" s="32" t="s">
        <v>132</v>
      </c>
      <c r="CG770" s="33" t="s">
        <v>133</v>
      </c>
      <c r="CH770" s="31">
        <v>22600</v>
      </c>
      <c r="CI770" s="35">
        <v>45689</v>
      </c>
      <c r="CJ770" s="35"/>
      <c r="CK770" s="56">
        <v>45200</v>
      </c>
      <c r="CL770" s="26">
        <f t="shared" si="65"/>
        <v>22600</v>
      </c>
      <c r="CM770" s="26"/>
      <c r="CR770" s="26" t="str">
        <f t="shared" si="66"/>
        <v>('은혜약국(단양)#', '304-08-69023', '충북 단양군 매포읍 평동3로 4', '8806538050164', '트레스오릭스포르테캡슐 1mg', 22600, '2025-02-01'),</v>
      </c>
      <c r="DF770" s="39" t="s">
        <v>142</v>
      </c>
      <c r="DG770" s="12" t="s">
        <v>117</v>
      </c>
      <c r="DH770" s="12" t="s">
        <v>203</v>
      </c>
      <c r="DI770" s="40" t="s">
        <v>890</v>
      </c>
      <c r="DJ770" s="39" t="s">
        <v>1384</v>
      </c>
      <c r="DK770" s="41">
        <v>1110</v>
      </c>
      <c r="DL770" s="42" t="s">
        <v>93</v>
      </c>
      <c r="DR770" s="43">
        <v>1648</v>
      </c>
      <c r="DS770" s="44" t="s">
        <v>141</v>
      </c>
      <c r="DT770" s="39" t="s">
        <v>142</v>
      </c>
      <c r="DU770" s="44" t="s">
        <v>889</v>
      </c>
      <c r="DV770" s="40" t="s">
        <v>890</v>
      </c>
      <c r="DW770" s="45">
        <v>3</v>
      </c>
      <c r="DX770" s="39" t="s">
        <v>1384</v>
      </c>
      <c r="DY770" s="44" t="s">
        <v>461</v>
      </c>
      <c r="DZ770" s="46">
        <v>362</v>
      </c>
      <c r="EA770" s="41">
        <v>1110</v>
      </c>
    </row>
    <row r="771" spans="79:131" x14ac:dyDescent="0.25">
      <c r="CA771" s="29">
        <v>768</v>
      </c>
      <c r="CB771" s="50"/>
      <c r="CC771" s="58" t="s">
        <v>2892</v>
      </c>
      <c r="CD771" s="31" t="s">
        <v>2893</v>
      </c>
      <c r="CE771" s="58" t="s">
        <v>2894</v>
      </c>
      <c r="CF771" s="32" t="s">
        <v>2895</v>
      </c>
      <c r="CG771" s="33" t="s">
        <v>1018</v>
      </c>
      <c r="CH771" s="34">
        <v>-15</v>
      </c>
      <c r="CI771" s="35">
        <v>45658</v>
      </c>
      <c r="CJ771" s="35"/>
      <c r="CK771" s="36">
        <v>-30</v>
      </c>
      <c r="CL771" s="26">
        <f t="shared" si="65"/>
        <v>-15</v>
      </c>
      <c r="CM771" s="26"/>
      <c r="CR771" s="26" t="str">
        <f t="shared" si="66"/>
        <v>('서울약국(제천)', '304-02-75561', '충북 제천시 숭문로7길 5(서부동)', '8806538015804', '신일이부프로펜정 400mg', -15, '2025-01-01'),</v>
      </c>
      <c r="DF771" s="39" t="s">
        <v>142</v>
      </c>
      <c r="DG771" s="12" t="s">
        <v>117</v>
      </c>
      <c r="DH771" s="12" t="s">
        <v>203</v>
      </c>
      <c r="DI771" s="40" t="s">
        <v>932</v>
      </c>
      <c r="DJ771" s="39" t="s">
        <v>1384</v>
      </c>
      <c r="DK771" s="41">
        <v>30</v>
      </c>
      <c r="DL771" s="42" t="s">
        <v>93</v>
      </c>
      <c r="DR771" s="43">
        <v>1686</v>
      </c>
      <c r="DS771" s="44" t="s">
        <v>141</v>
      </c>
      <c r="DT771" s="39" t="s">
        <v>142</v>
      </c>
      <c r="DU771" s="44" t="s">
        <v>931</v>
      </c>
      <c r="DV771" s="40" t="s">
        <v>932</v>
      </c>
      <c r="DW771" s="45">
        <v>3</v>
      </c>
      <c r="DX771" s="39" t="s">
        <v>1384</v>
      </c>
      <c r="DY771" s="44" t="s">
        <v>461</v>
      </c>
      <c r="DZ771" s="46">
        <v>362</v>
      </c>
      <c r="EA771" s="41">
        <v>30</v>
      </c>
    </row>
    <row r="772" spans="79:131" x14ac:dyDescent="0.25">
      <c r="CA772" s="29">
        <v>769</v>
      </c>
      <c r="CB772" s="50"/>
      <c r="CC772" s="58" t="s">
        <v>2896</v>
      </c>
      <c r="CD772" s="31" t="s">
        <v>2897</v>
      </c>
      <c r="CE772" s="58" t="s">
        <v>2898</v>
      </c>
      <c r="CF772" s="32" t="s">
        <v>1001</v>
      </c>
      <c r="CG772" s="33" t="s">
        <v>1002</v>
      </c>
      <c r="CH772" s="34">
        <v>18960</v>
      </c>
      <c r="CI772" s="35">
        <v>45717</v>
      </c>
      <c r="CJ772" s="35"/>
      <c r="CK772" s="36">
        <v>37920</v>
      </c>
      <c r="CL772" s="26">
        <f t="shared" si="65"/>
        <v>18960</v>
      </c>
      <c r="CM772" s="26"/>
      <c r="CR772" s="26" t="str">
        <f t="shared" si="66"/>
        <v>('로타리약국(원주)A', '224-07-27657', '강원 원주시 천사로 208 (일산동)', '8806538027517', '프라빅정 75mg', 18960, '2025-03-01'),</v>
      </c>
      <c r="DF772" s="39" t="s">
        <v>142</v>
      </c>
      <c r="DG772" s="12" t="s">
        <v>117</v>
      </c>
      <c r="DH772" s="12" t="s">
        <v>203</v>
      </c>
      <c r="DI772" s="40" t="s">
        <v>941</v>
      </c>
      <c r="DJ772" s="39" t="s">
        <v>1384</v>
      </c>
      <c r="DK772" s="41">
        <v>270</v>
      </c>
      <c r="DL772" s="42" t="s">
        <v>93</v>
      </c>
      <c r="DR772" s="43">
        <v>1697</v>
      </c>
      <c r="DS772" s="44" t="s">
        <v>141</v>
      </c>
      <c r="DT772" s="39" t="s">
        <v>142</v>
      </c>
      <c r="DU772" s="44" t="s">
        <v>940</v>
      </c>
      <c r="DV772" s="40" t="s">
        <v>941</v>
      </c>
      <c r="DW772" s="45">
        <v>3</v>
      </c>
      <c r="DX772" s="39" t="s">
        <v>1384</v>
      </c>
      <c r="DY772" s="44" t="s">
        <v>461</v>
      </c>
      <c r="DZ772" s="46">
        <v>362</v>
      </c>
      <c r="EA772" s="41">
        <v>270</v>
      </c>
    </row>
    <row r="773" spans="79:131" x14ac:dyDescent="0.25">
      <c r="CA773" s="29">
        <v>770</v>
      </c>
      <c r="CB773" s="50"/>
      <c r="CC773" s="58" t="s">
        <v>2899</v>
      </c>
      <c r="CD773" s="31" t="s">
        <v>2900</v>
      </c>
      <c r="CE773" s="58" t="s">
        <v>2901</v>
      </c>
      <c r="CF773" s="32" t="s">
        <v>2891</v>
      </c>
      <c r="CG773" s="33" t="s">
        <v>133</v>
      </c>
      <c r="CH773" s="34">
        <v>10170</v>
      </c>
      <c r="CI773" s="35">
        <v>45717</v>
      </c>
      <c r="CJ773" s="35"/>
      <c r="CK773" s="36">
        <v>20340</v>
      </c>
      <c r="CL773" s="26">
        <f t="shared" ref="CL773:CL836" si="67">IFERROR(CK773/2,"")</f>
        <v>10170</v>
      </c>
      <c r="CM773" s="26"/>
      <c r="CR773" s="26" t="str">
        <f t="shared" ref="CR773:CR836" si="68">IFERROR("('"&amp;CC773&amp;"', '"&amp;CD773&amp;"', '"&amp;CE773&amp;"', '"&amp;CF773&amp;"', '"&amp;CG773&amp;"', "&amp;CH773&amp;", '"&amp;TEXT(CI773,"YYYY-MM-DD")&amp;"'),","")</f>
        <v>('모범약국(제천)', '304-28-07888', '충북 제천시 독순로 74 (중앙로2가)', '8806538050157', '트레스오릭스포르테캡슐 1mg', 10170, '2025-03-01'),</v>
      </c>
      <c r="DF773" s="39" t="s">
        <v>142</v>
      </c>
      <c r="DG773" s="12" t="s">
        <v>117</v>
      </c>
      <c r="DH773" s="12" t="s">
        <v>203</v>
      </c>
      <c r="DI773" s="40" t="s">
        <v>867</v>
      </c>
      <c r="DJ773" s="39" t="s">
        <v>1407</v>
      </c>
      <c r="DK773" s="41">
        <v>60</v>
      </c>
      <c r="DL773" s="42" t="s">
        <v>93</v>
      </c>
      <c r="DR773" s="43">
        <v>1573</v>
      </c>
      <c r="DS773" s="44" t="s">
        <v>141</v>
      </c>
      <c r="DT773" s="39" t="s">
        <v>142</v>
      </c>
      <c r="DU773" s="44" t="s">
        <v>866</v>
      </c>
      <c r="DV773" s="40" t="s">
        <v>867</v>
      </c>
      <c r="DW773" s="45">
        <v>3</v>
      </c>
      <c r="DX773" s="39" t="s">
        <v>1407</v>
      </c>
      <c r="DY773" s="44" t="s">
        <v>329</v>
      </c>
      <c r="DZ773" s="46">
        <v>648</v>
      </c>
      <c r="EA773" s="41">
        <v>60</v>
      </c>
    </row>
    <row r="774" spans="79:131" x14ac:dyDescent="0.25">
      <c r="CA774" s="29">
        <v>771</v>
      </c>
      <c r="CB774" s="50"/>
      <c r="CC774" s="58" t="s">
        <v>2902</v>
      </c>
      <c r="CD774" s="31" t="s">
        <v>2903</v>
      </c>
      <c r="CE774" s="58" t="s">
        <v>2904</v>
      </c>
      <c r="CF774" s="32" t="s">
        <v>132</v>
      </c>
      <c r="CG774" s="33" t="s">
        <v>133</v>
      </c>
      <c r="CH774" s="34">
        <v>56500</v>
      </c>
      <c r="CI774" s="35">
        <v>45717</v>
      </c>
      <c r="CJ774" s="35"/>
      <c r="CK774" s="36">
        <v>113000</v>
      </c>
      <c r="CL774" s="26">
        <f t="shared" si="67"/>
        <v>56500</v>
      </c>
      <c r="CM774" s="26"/>
      <c r="CR774" s="26" t="str">
        <f t="shared" si="68"/>
        <v>('홍천종로약국(홍천)#', '223-02-38175', '강원 홍천군,읍 홍천로 8길 3', '8806538050164', '트레스오릭스포르테캡슐 1mg', 56500, '2025-03-01'),</v>
      </c>
      <c r="DF774" s="39" t="s">
        <v>142</v>
      </c>
      <c r="DG774" s="12" t="s">
        <v>117</v>
      </c>
      <c r="DH774" s="12" t="s">
        <v>203</v>
      </c>
      <c r="DI774" s="40" t="s">
        <v>867</v>
      </c>
      <c r="DJ774" s="39" t="s">
        <v>1407</v>
      </c>
      <c r="DK774" s="41">
        <v>118</v>
      </c>
      <c r="DL774" s="42" t="s">
        <v>93</v>
      </c>
      <c r="DR774" s="43">
        <v>1592</v>
      </c>
      <c r="DS774" s="44" t="s">
        <v>141</v>
      </c>
      <c r="DT774" s="39" t="s">
        <v>142</v>
      </c>
      <c r="DU774" s="44" t="s">
        <v>866</v>
      </c>
      <c r="DV774" s="40" t="s">
        <v>867</v>
      </c>
      <c r="DW774" s="45">
        <v>3</v>
      </c>
      <c r="DX774" s="39" t="s">
        <v>1407</v>
      </c>
      <c r="DY774" s="44" t="s">
        <v>329</v>
      </c>
      <c r="DZ774" s="46">
        <v>648</v>
      </c>
      <c r="EA774" s="41">
        <v>118</v>
      </c>
    </row>
    <row r="775" spans="79:131" x14ac:dyDescent="0.25">
      <c r="CA775" s="29">
        <v>772</v>
      </c>
      <c r="CB775" s="50"/>
      <c r="CC775" s="58" t="s">
        <v>2905</v>
      </c>
      <c r="CD775" s="31" t="s">
        <v>2906</v>
      </c>
      <c r="CE775" s="58" t="s">
        <v>2907</v>
      </c>
      <c r="CF775" s="32" t="s">
        <v>2908</v>
      </c>
      <c r="CG775" s="33" t="s">
        <v>2168</v>
      </c>
      <c r="CH775" s="34">
        <v>-10425</v>
      </c>
      <c r="CI775" s="35">
        <v>45717</v>
      </c>
      <c r="CJ775" s="35"/>
      <c r="CK775" s="36">
        <v>-20850</v>
      </c>
      <c r="CL775" s="26">
        <f t="shared" si="67"/>
        <v>-10425</v>
      </c>
      <c r="CM775" s="26"/>
      <c r="CR775" s="26" t="str">
        <f t="shared" si="68"/>
        <v>('중앙약국(영주)', '512-05-81030', '경북 영주시 중앙로 118 (하망동)', '8806538009902', '신일디클로페낙나트륨정 25mg', -10425, '2025-03-01'),</v>
      </c>
      <c r="DF775" s="39" t="s">
        <v>142</v>
      </c>
      <c r="DG775" s="12" t="s">
        <v>117</v>
      </c>
      <c r="DH775" s="12" t="s">
        <v>203</v>
      </c>
      <c r="DI775" s="40" t="s">
        <v>932</v>
      </c>
      <c r="DJ775" s="39" t="s">
        <v>1407</v>
      </c>
      <c r="DK775" s="41">
        <v>90</v>
      </c>
      <c r="DL775" s="42" t="s">
        <v>93</v>
      </c>
      <c r="DR775" s="43">
        <v>1687</v>
      </c>
      <c r="DS775" s="44" t="s">
        <v>141</v>
      </c>
      <c r="DT775" s="39" t="s">
        <v>142</v>
      </c>
      <c r="DU775" s="44" t="s">
        <v>931</v>
      </c>
      <c r="DV775" s="40" t="s">
        <v>932</v>
      </c>
      <c r="DW775" s="45">
        <v>3</v>
      </c>
      <c r="DX775" s="39" t="s">
        <v>1407</v>
      </c>
      <c r="DY775" s="44" t="s">
        <v>329</v>
      </c>
      <c r="DZ775" s="46">
        <v>648</v>
      </c>
      <c r="EA775" s="41">
        <v>90</v>
      </c>
    </row>
    <row r="776" spans="79:131" x14ac:dyDescent="0.25">
      <c r="CA776" s="29">
        <v>773</v>
      </c>
      <c r="CB776" s="50"/>
      <c r="CC776" s="58" t="s">
        <v>2909</v>
      </c>
      <c r="CD776" s="31" t="s">
        <v>2910</v>
      </c>
      <c r="CE776" s="58" t="s">
        <v>2911</v>
      </c>
      <c r="CF776" s="32" t="s">
        <v>2388</v>
      </c>
      <c r="CG776" s="33" t="s">
        <v>2389</v>
      </c>
      <c r="CH776" s="34">
        <v>2090</v>
      </c>
      <c r="CI776" s="35">
        <v>45717</v>
      </c>
      <c r="CJ776" s="35"/>
      <c r="CK776" s="36">
        <v>4180</v>
      </c>
      <c r="CL776" s="26">
        <f t="shared" si="67"/>
        <v>2090</v>
      </c>
      <c r="CM776" s="26"/>
      <c r="CR776" s="26" t="str">
        <f t="shared" si="68"/>
        <v>('문일약국(강릉)', '226-32-08075', '강원 강릉시 금성로 58 (금학동)', '8806538060026', '스티모린에스크림 10g', 2090, '2025-03-01'),</v>
      </c>
      <c r="DF776" s="39" t="s">
        <v>142</v>
      </c>
      <c r="DG776" s="12" t="s">
        <v>117</v>
      </c>
      <c r="DH776" s="12" t="s">
        <v>203</v>
      </c>
      <c r="DI776" s="40" t="s">
        <v>867</v>
      </c>
      <c r="DJ776" s="39" t="s">
        <v>1416</v>
      </c>
      <c r="DK776" s="41">
        <v>115</v>
      </c>
      <c r="DL776" s="42" t="s">
        <v>93</v>
      </c>
      <c r="DR776" s="43">
        <v>1574</v>
      </c>
      <c r="DS776" s="44" t="s">
        <v>141</v>
      </c>
      <c r="DT776" s="39" t="s">
        <v>142</v>
      </c>
      <c r="DU776" s="44" t="s">
        <v>866</v>
      </c>
      <c r="DV776" s="40" t="s">
        <v>867</v>
      </c>
      <c r="DW776" s="45">
        <v>3</v>
      </c>
      <c r="DX776" s="39" t="s">
        <v>1416</v>
      </c>
      <c r="DY776" s="44" t="s">
        <v>414</v>
      </c>
      <c r="DZ776" s="46">
        <v>725</v>
      </c>
      <c r="EA776" s="41">
        <v>115</v>
      </c>
    </row>
    <row r="777" spans="79:131" x14ac:dyDescent="0.25">
      <c r="CA777" s="29">
        <v>774</v>
      </c>
      <c r="CB777" s="50"/>
      <c r="CC777" s="58" t="s">
        <v>2912</v>
      </c>
      <c r="CD777" s="31" t="s">
        <v>2913</v>
      </c>
      <c r="CE777" s="58" t="s">
        <v>2914</v>
      </c>
      <c r="CF777" s="32" t="s">
        <v>1259</v>
      </c>
      <c r="CG777" s="33" t="s">
        <v>1260</v>
      </c>
      <c r="CH777" s="34">
        <v>12500</v>
      </c>
      <c r="CI777" s="35">
        <v>45717</v>
      </c>
      <c r="CJ777" s="35"/>
      <c r="CK777" s="36">
        <v>25000</v>
      </c>
      <c r="CL777" s="26">
        <f t="shared" si="67"/>
        <v>12500</v>
      </c>
      <c r="CM777" s="26"/>
      <c r="CR777" s="26" t="str">
        <f t="shared" si="68"/>
        <v>('제이제이팜(주)', '487-81-01923', '강원특별자치도 원주시 장전길 82 (태장동)', '8806538005737', '메코민캡슐 500mcg', 12500, '2025-03-01'),</v>
      </c>
      <c r="DF777" s="39" t="s">
        <v>142</v>
      </c>
      <c r="DG777" s="12" t="s">
        <v>117</v>
      </c>
      <c r="DH777" s="12" t="s">
        <v>203</v>
      </c>
      <c r="DI777" s="40" t="s">
        <v>867</v>
      </c>
      <c r="DJ777" s="39" t="s">
        <v>1416</v>
      </c>
      <c r="DK777" s="41">
        <v>1496</v>
      </c>
      <c r="DL777" s="42" t="s">
        <v>93</v>
      </c>
      <c r="DR777" s="43">
        <v>1593</v>
      </c>
      <c r="DS777" s="44" t="s">
        <v>141</v>
      </c>
      <c r="DT777" s="39" t="s">
        <v>142</v>
      </c>
      <c r="DU777" s="44" t="s">
        <v>866</v>
      </c>
      <c r="DV777" s="40" t="s">
        <v>867</v>
      </c>
      <c r="DW777" s="45">
        <v>3</v>
      </c>
      <c r="DX777" s="39" t="s">
        <v>1416</v>
      </c>
      <c r="DY777" s="44" t="s">
        <v>414</v>
      </c>
      <c r="DZ777" s="46">
        <v>725</v>
      </c>
      <c r="EA777" s="41">
        <v>1496</v>
      </c>
    </row>
    <row r="778" spans="79:131" x14ac:dyDescent="0.25">
      <c r="CA778" s="29">
        <v>775</v>
      </c>
      <c r="CB778" s="50"/>
      <c r="CC778" s="58" t="s">
        <v>2915</v>
      </c>
      <c r="CD778" s="31" t="s">
        <v>2916</v>
      </c>
      <c r="CE778" s="58" t="s">
        <v>2917</v>
      </c>
      <c r="CF778" s="32" t="s">
        <v>645</v>
      </c>
      <c r="CG778" s="33" t="s">
        <v>646</v>
      </c>
      <c r="CH778" s="31">
        <v>28500</v>
      </c>
      <c r="CI778" s="35">
        <v>45717</v>
      </c>
      <c r="CJ778" s="35"/>
      <c r="CK778" s="56">
        <v>57000</v>
      </c>
      <c r="CL778" s="26">
        <f t="shared" si="67"/>
        <v>28500</v>
      </c>
      <c r="CM778" s="26"/>
      <c r="CR778" s="26" t="str">
        <f t="shared" si="68"/>
        <v>('월드팜코리아(주)', '193-88-01973', '강원 원주시 장전길 82 (태장동)', '8806538014265', '신일브롬헥신염산염정 8mg', 28500, '2025-03-01'),</v>
      </c>
      <c r="DF778" s="39" t="s">
        <v>142</v>
      </c>
      <c r="DG778" s="12" t="s">
        <v>117</v>
      </c>
      <c r="DH778" s="12" t="s">
        <v>203</v>
      </c>
      <c r="DI778" s="40" t="s">
        <v>890</v>
      </c>
      <c r="DJ778" s="39" t="s">
        <v>1416</v>
      </c>
      <c r="DK778" s="41">
        <v>60</v>
      </c>
      <c r="DL778" s="42" t="s">
        <v>93</v>
      </c>
      <c r="DR778" s="43">
        <v>1647</v>
      </c>
      <c r="DS778" s="44" t="s">
        <v>141</v>
      </c>
      <c r="DT778" s="39" t="s">
        <v>142</v>
      </c>
      <c r="DU778" s="44" t="s">
        <v>889</v>
      </c>
      <c r="DV778" s="40" t="s">
        <v>890</v>
      </c>
      <c r="DW778" s="45">
        <v>3</v>
      </c>
      <c r="DX778" s="39" t="s">
        <v>1416</v>
      </c>
      <c r="DY778" s="44" t="s">
        <v>414</v>
      </c>
      <c r="DZ778" s="46">
        <v>725</v>
      </c>
      <c r="EA778" s="41">
        <v>60</v>
      </c>
    </row>
    <row r="779" spans="79:131" x14ac:dyDescent="0.25">
      <c r="CA779" s="29">
        <v>776</v>
      </c>
      <c r="CB779" s="50"/>
      <c r="CC779" s="58" t="s">
        <v>2918</v>
      </c>
      <c r="CD779" s="31" t="s">
        <v>2919</v>
      </c>
      <c r="CE779" s="58" t="s">
        <v>2920</v>
      </c>
      <c r="CF779" s="32" t="s">
        <v>2388</v>
      </c>
      <c r="CG779" s="33" t="s">
        <v>2389</v>
      </c>
      <c r="CH779" s="31">
        <v>10450</v>
      </c>
      <c r="CI779" s="35">
        <v>45689</v>
      </c>
      <c r="CJ779" s="35"/>
      <c r="CK779" s="56">
        <v>20900</v>
      </c>
      <c r="CL779" s="26">
        <f t="shared" si="67"/>
        <v>10450</v>
      </c>
      <c r="CM779" s="26"/>
      <c r="CR779" s="26" t="str">
        <f t="shared" si="68"/>
        <v>('동산약국(제천)', '304-02-90693', '충북 제천시 의병대로 88 (중앙로1가)', '8806538060026', '스티모린에스크림 10g', 10450, '2025-02-01'),</v>
      </c>
      <c r="DF779" s="39" t="s">
        <v>142</v>
      </c>
      <c r="DG779" s="12" t="s">
        <v>117</v>
      </c>
      <c r="DH779" s="12" t="s">
        <v>203</v>
      </c>
      <c r="DI779" s="40" t="s">
        <v>1010</v>
      </c>
      <c r="DJ779" s="39" t="s">
        <v>1416</v>
      </c>
      <c r="DK779" s="41">
        <v>180</v>
      </c>
      <c r="DL779" s="42" t="s">
        <v>93</v>
      </c>
      <c r="DR779" s="43">
        <v>1741</v>
      </c>
      <c r="DS779" s="44" t="s">
        <v>141</v>
      </c>
      <c r="DT779" s="39" t="s">
        <v>142</v>
      </c>
      <c r="DU779" s="44" t="s">
        <v>1009</v>
      </c>
      <c r="DV779" s="40" t="s">
        <v>1010</v>
      </c>
      <c r="DW779" s="45">
        <v>3</v>
      </c>
      <c r="DX779" s="39" t="s">
        <v>1416</v>
      </c>
      <c r="DY779" s="44" t="s">
        <v>414</v>
      </c>
      <c r="DZ779" s="46">
        <v>725</v>
      </c>
      <c r="EA779" s="41">
        <v>180</v>
      </c>
    </row>
    <row r="780" spans="79:131" x14ac:dyDescent="0.25">
      <c r="CA780" s="29">
        <v>777</v>
      </c>
      <c r="CB780" s="50"/>
      <c r="CC780" s="58" t="s">
        <v>2921</v>
      </c>
      <c r="CD780" s="31" t="s">
        <v>2922</v>
      </c>
      <c r="CE780" s="58" t="s">
        <v>2923</v>
      </c>
      <c r="CF780" s="32" t="s">
        <v>1032</v>
      </c>
      <c r="CG780" s="33" t="s">
        <v>948</v>
      </c>
      <c r="CH780" s="34">
        <v>11000</v>
      </c>
      <c r="CI780" s="35">
        <v>45658</v>
      </c>
      <c r="CJ780" s="35"/>
      <c r="CK780" s="36">
        <v>22000</v>
      </c>
      <c r="CL780" s="26">
        <f t="shared" si="67"/>
        <v>11000</v>
      </c>
      <c r="CM780" s="26"/>
      <c r="CR780" s="26" t="str">
        <f t="shared" si="68"/>
        <v>('대보약국(속초)', '227-24-02176', '강원특별자치도 속초시 장안로 15 (동명동)', '8806538014029', '신일엠정 500mg', 11000, '2025-01-01'),</v>
      </c>
      <c r="DF780" s="39" t="s">
        <v>142</v>
      </c>
      <c r="DG780" s="12" t="s">
        <v>117</v>
      </c>
      <c r="DH780" s="12" t="s">
        <v>203</v>
      </c>
      <c r="DI780" s="40" t="s">
        <v>867</v>
      </c>
      <c r="DJ780" s="39" t="s">
        <v>1430</v>
      </c>
      <c r="DK780" s="41">
        <v>269</v>
      </c>
      <c r="DL780" s="42" t="s">
        <v>93</v>
      </c>
      <c r="DR780" s="43">
        <v>1572</v>
      </c>
      <c r="DS780" s="44" t="s">
        <v>141</v>
      </c>
      <c r="DT780" s="39" t="s">
        <v>142</v>
      </c>
      <c r="DU780" s="44" t="s">
        <v>866</v>
      </c>
      <c r="DV780" s="40" t="s">
        <v>867</v>
      </c>
      <c r="DW780" s="45">
        <v>3</v>
      </c>
      <c r="DX780" s="39" t="s">
        <v>1430</v>
      </c>
      <c r="DY780" s="44" t="s">
        <v>376</v>
      </c>
      <c r="DZ780" s="46">
        <v>600</v>
      </c>
      <c r="EA780" s="41">
        <v>269</v>
      </c>
    </row>
    <row r="781" spans="79:131" x14ac:dyDescent="0.25">
      <c r="CA781" s="29">
        <v>778</v>
      </c>
      <c r="CB781" s="50"/>
      <c r="CC781" s="58" t="s">
        <v>2924</v>
      </c>
      <c r="CD781" s="31" t="s">
        <v>2925</v>
      </c>
      <c r="CE781" s="58" t="s">
        <v>2926</v>
      </c>
      <c r="CF781" s="32" t="s">
        <v>2540</v>
      </c>
      <c r="CG781" s="33" t="s">
        <v>2169</v>
      </c>
      <c r="CH781" s="34">
        <v>28500</v>
      </c>
      <c r="CI781" s="35">
        <v>45717</v>
      </c>
      <c r="CJ781" s="35"/>
      <c r="CK781" s="36">
        <v>57000</v>
      </c>
      <c r="CL781" s="26">
        <f t="shared" si="67"/>
        <v>28500</v>
      </c>
      <c r="CM781" s="26"/>
      <c r="CR781" s="26" t="str">
        <f t="shared" si="68"/>
        <v>('새서울약국(신남)', '223-06-28068', '강원 인제군 남면 신남리', '8806538010021', '신일디클로페낙나트륨정 50mg', 28500, '2025-03-01'),</v>
      </c>
      <c r="DF781" s="39" t="s">
        <v>142</v>
      </c>
      <c r="DG781" s="12" t="s">
        <v>117</v>
      </c>
      <c r="DH781" s="12" t="s">
        <v>203</v>
      </c>
      <c r="DI781" s="40" t="s">
        <v>867</v>
      </c>
      <c r="DJ781" s="39" t="s">
        <v>1430</v>
      </c>
      <c r="DK781" s="41">
        <v>1483</v>
      </c>
      <c r="DL781" s="42" t="s">
        <v>93</v>
      </c>
      <c r="DR781" s="43">
        <v>1591</v>
      </c>
      <c r="DS781" s="44" t="s">
        <v>141</v>
      </c>
      <c r="DT781" s="39" t="s">
        <v>142</v>
      </c>
      <c r="DU781" s="44" t="s">
        <v>866</v>
      </c>
      <c r="DV781" s="40" t="s">
        <v>867</v>
      </c>
      <c r="DW781" s="45">
        <v>3</v>
      </c>
      <c r="DX781" s="39" t="s">
        <v>1430</v>
      </c>
      <c r="DY781" s="44" t="s">
        <v>376</v>
      </c>
      <c r="DZ781" s="46">
        <v>600</v>
      </c>
      <c r="EA781" s="41">
        <v>1483</v>
      </c>
    </row>
    <row r="782" spans="79:131" x14ac:dyDescent="0.25">
      <c r="CA782" s="29">
        <v>779</v>
      </c>
      <c r="CB782" s="50"/>
      <c r="CC782" s="58" t="s">
        <v>2927</v>
      </c>
      <c r="CD782" s="31" t="s">
        <v>2928</v>
      </c>
      <c r="CE782" s="58" t="s">
        <v>2929</v>
      </c>
      <c r="CF782" s="32" t="s">
        <v>2930</v>
      </c>
      <c r="CG782" s="33" t="s">
        <v>1166</v>
      </c>
      <c r="CH782" s="34">
        <v>6345</v>
      </c>
      <c r="CI782" s="35">
        <v>45717</v>
      </c>
      <c r="CJ782" s="35"/>
      <c r="CK782" s="36">
        <v>12690</v>
      </c>
      <c r="CL782" s="26">
        <f t="shared" si="67"/>
        <v>6345</v>
      </c>
      <c r="CM782" s="26"/>
      <c r="CR782" s="26" t="str">
        <f t="shared" si="68"/>
        <v>('파티마약국(충주)', '149-40-01348', '충북 충주시 봉계1길 52 (칠금동)', '8806538011462', '신일모노독시엠캡슐 100mg', 6345, '2025-03-01'),</v>
      </c>
      <c r="DF782" s="39" t="s">
        <v>142</v>
      </c>
      <c r="DG782" s="12" t="s">
        <v>117</v>
      </c>
      <c r="DH782" s="12" t="s">
        <v>203</v>
      </c>
      <c r="DI782" s="40" t="s">
        <v>890</v>
      </c>
      <c r="DJ782" s="39" t="s">
        <v>1430</v>
      </c>
      <c r="DK782" s="41">
        <v>1320</v>
      </c>
      <c r="DL782" s="42" t="s">
        <v>93</v>
      </c>
      <c r="DR782" s="43">
        <v>1646</v>
      </c>
      <c r="DS782" s="44" t="s">
        <v>141</v>
      </c>
      <c r="DT782" s="39" t="s">
        <v>142</v>
      </c>
      <c r="DU782" s="44" t="s">
        <v>889</v>
      </c>
      <c r="DV782" s="40" t="s">
        <v>890</v>
      </c>
      <c r="DW782" s="45">
        <v>3</v>
      </c>
      <c r="DX782" s="39" t="s">
        <v>1430</v>
      </c>
      <c r="DY782" s="44" t="s">
        <v>376</v>
      </c>
      <c r="DZ782" s="46">
        <v>600</v>
      </c>
      <c r="EA782" s="41">
        <v>1320</v>
      </c>
    </row>
    <row r="783" spans="79:131" x14ac:dyDescent="0.25">
      <c r="CA783" s="29">
        <v>780</v>
      </c>
      <c r="CB783" s="50"/>
      <c r="CC783" s="58" t="s">
        <v>2931</v>
      </c>
      <c r="CD783" s="31" t="s">
        <v>2932</v>
      </c>
      <c r="CE783" s="58" t="s">
        <v>2933</v>
      </c>
      <c r="CF783" s="32" t="s">
        <v>2934</v>
      </c>
      <c r="CG783" s="33" t="s">
        <v>2168</v>
      </c>
      <c r="CH783" s="34">
        <v>150000</v>
      </c>
      <c r="CI783" s="35">
        <v>45717</v>
      </c>
      <c r="CJ783" s="35"/>
      <c r="CK783" s="36">
        <v>300000</v>
      </c>
      <c r="CL783" s="26">
        <f t="shared" si="67"/>
        <v>150000</v>
      </c>
      <c r="CM783" s="26"/>
      <c r="CR783" s="26" t="str">
        <f t="shared" si="68"/>
        <v>('단비약국(가평)###', '346-60-00405', '경기 가평군 북면 화악산로 9', '8806538009926', '신일디클로페낙나트륨정 25mg', 150000, '2025-03-01'),</v>
      </c>
      <c r="DF783" s="39" t="s">
        <v>142</v>
      </c>
      <c r="DG783" s="12" t="s">
        <v>117</v>
      </c>
      <c r="DH783" s="12" t="s">
        <v>203</v>
      </c>
      <c r="DI783" s="40" t="s">
        <v>932</v>
      </c>
      <c r="DJ783" s="39" t="s">
        <v>1430</v>
      </c>
      <c r="DK783" s="41">
        <v>60</v>
      </c>
      <c r="DL783" s="42" t="s">
        <v>93</v>
      </c>
      <c r="DR783" s="43">
        <v>1688</v>
      </c>
      <c r="DS783" s="44" t="s">
        <v>141</v>
      </c>
      <c r="DT783" s="39" t="s">
        <v>142</v>
      </c>
      <c r="DU783" s="44" t="s">
        <v>931</v>
      </c>
      <c r="DV783" s="40" t="s">
        <v>932</v>
      </c>
      <c r="DW783" s="45">
        <v>3</v>
      </c>
      <c r="DX783" s="39" t="s">
        <v>1430</v>
      </c>
      <c r="DY783" s="44" t="s">
        <v>376</v>
      </c>
      <c r="DZ783" s="46">
        <v>600</v>
      </c>
      <c r="EA783" s="41">
        <v>60</v>
      </c>
    </row>
    <row r="784" spans="79:131" x14ac:dyDescent="0.25">
      <c r="CA784" s="29">
        <v>781</v>
      </c>
      <c r="CB784" s="50"/>
      <c r="CC784" s="58" t="s">
        <v>2935</v>
      </c>
      <c r="CD784" s="31" t="s">
        <v>2936</v>
      </c>
      <c r="CE784" s="58" t="s">
        <v>2937</v>
      </c>
      <c r="CF784" s="32" t="s">
        <v>2043</v>
      </c>
      <c r="CG784" s="33" t="s">
        <v>2044</v>
      </c>
      <c r="CH784" s="31">
        <v>10250</v>
      </c>
      <c r="CI784" s="35">
        <v>45717</v>
      </c>
      <c r="CJ784" s="35"/>
      <c r="CK784" s="56">
        <v>20500</v>
      </c>
      <c r="CL784" s="26">
        <f t="shared" si="67"/>
        <v>10250</v>
      </c>
      <c r="CM784" s="26"/>
      <c r="CR784" s="26" t="str">
        <f t="shared" si="68"/>
        <v>('신태평양약국(충주)', '303-02-71238', '충북 충주시 번영대로 121 (연수동)', '8806538026428', '티니다진정 150mg', 10250, '2025-03-01'),</v>
      </c>
      <c r="DF784" s="39" t="s">
        <v>142</v>
      </c>
      <c r="DG784" s="12" t="s">
        <v>117</v>
      </c>
      <c r="DH784" s="12" t="s">
        <v>203</v>
      </c>
      <c r="DI784" s="40" t="s">
        <v>1010</v>
      </c>
      <c r="DJ784" s="39" t="s">
        <v>1430</v>
      </c>
      <c r="DK784" s="41">
        <v>90</v>
      </c>
      <c r="DL784" s="42" t="s">
        <v>93</v>
      </c>
      <c r="DR784" s="43">
        <v>1740</v>
      </c>
      <c r="DS784" s="44" t="s">
        <v>141</v>
      </c>
      <c r="DT784" s="39" t="s">
        <v>142</v>
      </c>
      <c r="DU784" s="44" t="s">
        <v>1009</v>
      </c>
      <c r="DV784" s="40" t="s">
        <v>1010</v>
      </c>
      <c r="DW784" s="45">
        <v>3</v>
      </c>
      <c r="DX784" s="39" t="s">
        <v>1430</v>
      </c>
      <c r="DY784" s="44" t="s">
        <v>376</v>
      </c>
      <c r="DZ784" s="46">
        <v>600</v>
      </c>
      <c r="EA784" s="41">
        <v>90</v>
      </c>
    </row>
    <row r="785" spans="79:131" x14ac:dyDescent="0.25">
      <c r="CA785" s="29">
        <v>782</v>
      </c>
      <c r="CB785" s="50"/>
      <c r="CC785" s="58" t="s">
        <v>2938</v>
      </c>
      <c r="CD785" s="31" t="s">
        <v>2939</v>
      </c>
      <c r="CE785" s="58" t="s">
        <v>2940</v>
      </c>
      <c r="CF785" s="32" t="s">
        <v>1001</v>
      </c>
      <c r="CG785" s="33" t="s">
        <v>1002</v>
      </c>
      <c r="CH785" s="34">
        <v>28440</v>
      </c>
      <c r="CI785" s="35">
        <v>45717</v>
      </c>
      <c r="CJ785" s="35"/>
      <c r="CK785" s="36">
        <v>56880</v>
      </c>
      <c r="CL785" s="26">
        <f t="shared" si="67"/>
        <v>28440</v>
      </c>
      <c r="CM785" s="26"/>
      <c r="CR785" s="26" t="str">
        <f t="shared" si="68"/>
        <v>('택지현대약국(강릉)', '226-09-25659', '강원 강릉시 솔올로5번길 40 (교동)', '8806538027517', '프라빅정 75mg', 28440, '2025-03-01'),</v>
      </c>
      <c r="DF785" s="39" t="s">
        <v>142</v>
      </c>
      <c r="DG785" s="12" t="s">
        <v>117</v>
      </c>
      <c r="DH785" s="12" t="s">
        <v>203</v>
      </c>
      <c r="DI785" s="40" t="s">
        <v>890</v>
      </c>
      <c r="DJ785" s="39" t="s">
        <v>1443</v>
      </c>
      <c r="DK785" s="41">
        <v>69</v>
      </c>
      <c r="DL785" s="42" t="s">
        <v>93</v>
      </c>
      <c r="DR785" s="43">
        <v>1640</v>
      </c>
      <c r="DS785" s="44" t="s">
        <v>141</v>
      </c>
      <c r="DT785" s="39" t="s">
        <v>142</v>
      </c>
      <c r="DU785" s="44" t="s">
        <v>889</v>
      </c>
      <c r="DV785" s="40" t="s">
        <v>890</v>
      </c>
      <c r="DW785" s="45">
        <v>3</v>
      </c>
      <c r="DX785" s="39" t="s">
        <v>1443</v>
      </c>
      <c r="DY785" s="44" t="s">
        <v>1444</v>
      </c>
      <c r="DZ785" s="46">
        <v>195</v>
      </c>
      <c r="EA785" s="41">
        <v>69</v>
      </c>
    </row>
    <row r="786" spans="79:131" x14ac:dyDescent="0.25">
      <c r="CA786" s="29">
        <v>783</v>
      </c>
      <c r="CB786" s="50"/>
      <c r="CC786" s="58" t="s">
        <v>2941</v>
      </c>
      <c r="CD786" s="31" t="s">
        <v>2942</v>
      </c>
      <c r="CE786" s="58" t="s">
        <v>2943</v>
      </c>
      <c r="CF786" s="32" t="s">
        <v>2043</v>
      </c>
      <c r="CG786" s="33" t="s">
        <v>2044</v>
      </c>
      <c r="CH786" s="34">
        <v>10250</v>
      </c>
      <c r="CI786" s="35">
        <v>45717</v>
      </c>
      <c r="CJ786" s="35"/>
      <c r="CK786" s="36">
        <v>20500</v>
      </c>
      <c r="CL786" s="26">
        <f t="shared" si="67"/>
        <v>10250</v>
      </c>
      <c r="CM786" s="26"/>
      <c r="CR786" s="26" t="str">
        <f t="shared" si="68"/>
        <v>('시네마약국(동해)', '222-09-70958', '강원특별자치도 동해시 한섬로 111-7 (천곡동)', '8806538026428', '티니다진정 150mg', 10250, '2025-03-01'),</v>
      </c>
      <c r="DF786" s="39" t="s">
        <v>142</v>
      </c>
      <c r="DG786" s="12" t="s">
        <v>117</v>
      </c>
      <c r="DH786" s="12" t="s">
        <v>203</v>
      </c>
      <c r="DI786" s="40" t="s">
        <v>890</v>
      </c>
      <c r="DJ786" s="39" t="s">
        <v>1443</v>
      </c>
      <c r="DK786" s="41">
        <v>1646</v>
      </c>
      <c r="DL786" s="42" t="s">
        <v>93</v>
      </c>
      <c r="DR786" s="43">
        <v>1664</v>
      </c>
      <c r="DS786" s="44" t="s">
        <v>141</v>
      </c>
      <c r="DT786" s="39" t="s">
        <v>142</v>
      </c>
      <c r="DU786" s="44" t="s">
        <v>889</v>
      </c>
      <c r="DV786" s="40" t="s">
        <v>890</v>
      </c>
      <c r="DW786" s="45">
        <v>3</v>
      </c>
      <c r="DX786" s="39" t="s">
        <v>1443</v>
      </c>
      <c r="DY786" s="44" t="s">
        <v>1444</v>
      </c>
      <c r="DZ786" s="46">
        <v>195</v>
      </c>
      <c r="EA786" s="41">
        <v>1646</v>
      </c>
    </row>
    <row r="787" spans="79:131" x14ac:dyDescent="0.25">
      <c r="CA787" s="29">
        <v>784</v>
      </c>
      <c r="CB787" s="50"/>
      <c r="CC787" s="58" t="s">
        <v>2944</v>
      </c>
      <c r="CD787" s="31" t="s">
        <v>2945</v>
      </c>
      <c r="CE787" s="58" t="s">
        <v>2946</v>
      </c>
      <c r="CF787" s="32" t="s">
        <v>615</v>
      </c>
      <c r="CG787" s="33" t="s">
        <v>616</v>
      </c>
      <c r="CH787" s="34">
        <v>7500</v>
      </c>
      <c r="CI787" s="35">
        <v>45717</v>
      </c>
      <c r="CJ787" s="35"/>
      <c r="CK787" s="36">
        <v>15000</v>
      </c>
      <c r="CL787" s="26">
        <f t="shared" si="67"/>
        <v>7500</v>
      </c>
      <c r="CM787" s="26"/>
      <c r="CR787" s="26" t="str">
        <f t="shared" si="68"/>
        <v>('일산약국(원주)A', '224-10-70886', '강원 원주시 원일로 115번길 7 (일산동)', '8806538015149', '신일폴산정 1mg', 7500, '2025-03-01'),</v>
      </c>
      <c r="DF787" s="39" t="s">
        <v>142</v>
      </c>
      <c r="DG787" s="12" t="s">
        <v>117</v>
      </c>
      <c r="DH787" s="12" t="s">
        <v>203</v>
      </c>
      <c r="DI787" s="40" t="s">
        <v>830</v>
      </c>
      <c r="DJ787" s="39" t="s">
        <v>2947</v>
      </c>
      <c r="DK787" s="41">
        <v>90</v>
      </c>
      <c r="DL787" s="42" t="s">
        <v>93</v>
      </c>
      <c r="DR787" s="43">
        <v>1559</v>
      </c>
      <c r="DS787" s="44" t="s">
        <v>141</v>
      </c>
      <c r="DT787" s="39" t="s">
        <v>142</v>
      </c>
      <c r="DU787" s="44" t="s">
        <v>829</v>
      </c>
      <c r="DV787" s="40" t="s">
        <v>830</v>
      </c>
      <c r="DW787" s="45">
        <v>3</v>
      </c>
      <c r="DX787" s="39" t="s">
        <v>2947</v>
      </c>
      <c r="DY787" s="44" t="s">
        <v>736</v>
      </c>
      <c r="DZ787" s="46">
        <v>652</v>
      </c>
      <c r="EA787" s="41">
        <v>90</v>
      </c>
    </row>
    <row r="788" spans="79:131" x14ac:dyDescent="0.25">
      <c r="CA788" s="29">
        <v>785</v>
      </c>
      <c r="CB788" s="50"/>
      <c r="CC788" s="58" t="s">
        <v>2948</v>
      </c>
      <c r="CD788" s="31" t="s">
        <v>2949</v>
      </c>
      <c r="CE788" s="58" t="s">
        <v>2950</v>
      </c>
      <c r="CF788" s="32" t="s">
        <v>1041</v>
      </c>
      <c r="CG788" s="33" t="s">
        <v>1004</v>
      </c>
      <c r="CH788" s="34">
        <v>6000</v>
      </c>
      <c r="CI788" s="35">
        <v>45689</v>
      </c>
      <c r="CJ788" s="35"/>
      <c r="CK788" s="36">
        <v>12000</v>
      </c>
      <c r="CL788" s="26">
        <f t="shared" si="67"/>
        <v>6000</v>
      </c>
      <c r="CM788" s="26"/>
      <c r="CR788" s="26" t="str">
        <f t="shared" si="68"/>
        <v>('태풍약국(진부)', '141-01-31913', '강원 평창군 진부면 진부중앙로 56', '8806538014647', '신일티아민염산염정 10mg', 6000, '2025-02-01'),</v>
      </c>
      <c r="DF788" s="39" t="s">
        <v>142</v>
      </c>
      <c r="DG788" s="12" t="s">
        <v>117</v>
      </c>
      <c r="DH788" s="12" t="s">
        <v>203</v>
      </c>
      <c r="DI788" s="40" t="s">
        <v>984</v>
      </c>
      <c r="DJ788" s="39" t="s">
        <v>1450</v>
      </c>
      <c r="DK788" s="41">
        <v>3761</v>
      </c>
      <c r="DL788" s="42" t="s">
        <v>93</v>
      </c>
      <c r="DR788" s="43">
        <v>1722</v>
      </c>
      <c r="DS788" s="44" t="s">
        <v>141</v>
      </c>
      <c r="DT788" s="39" t="s">
        <v>142</v>
      </c>
      <c r="DU788" s="44" t="s">
        <v>983</v>
      </c>
      <c r="DV788" s="40" t="s">
        <v>984</v>
      </c>
      <c r="DW788" s="45">
        <v>3</v>
      </c>
      <c r="DX788" s="39" t="s">
        <v>1450</v>
      </c>
      <c r="DY788" s="44" t="s">
        <v>1451</v>
      </c>
      <c r="DZ788" s="46">
        <v>1009</v>
      </c>
      <c r="EA788" s="41">
        <v>3761</v>
      </c>
    </row>
    <row r="789" spans="79:131" x14ac:dyDescent="0.25">
      <c r="CA789" s="29">
        <v>786</v>
      </c>
      <c r="CB789" s="50"/>
      <c r="CC789" s="58" t="s">
        <v>2951</v>
      </c>
      <c r="CD789" s="31" t="s">
        <v>2952</v>
      </c>
      <c r="CE789" s="58" t="s">
        <v>2953</v>
      </c>
      <c r="CF789" s="32" t="s">
        <v>2540</v>
      </c>
      <c r="CG789" s="33" t="s">
        <v>2169</v>
      </c>
      <c r="CH789" s="34">
        <v>28500</v>
      </c>
      <c r="CI789" s="35">
        <v>45658</v>
      </c>
      <c r="CJ789" s="35"/>
      <c r="CK789" s="36">
        <v>57000</v>
      </c>
      <c r="CL789" s="26">
        <f t="shared" si="67"/>
        <v>28500</v>
      </c>
      <c r="CM789" s="26"/>
      <c r="CR789" s="26" t="str">
        <f t="shared" si="68"/>
        <v>('삼성약국(동해)', '222-09-33685', '강원 동해시 발한로 212-1 (발한동)', '8806538010021', '신일디클로페낙나트륨정 50mg', 28500, '2025-01-01'),</v>
      </c>
      <c r="DF789" s="39" t="s">
        <v>142</v>
      </c>
      <c r="DG789" s="12" t="s">
        <v>117</v>
      </c>
      <c r="DH789" s="12" t="s">
        <v>203</v>
      </c>
      <c r="DI789" s="40" t="s">
        <v>984</v>
      </c>
      <c r="DJ789" s="39" t="s">
        <v>1450</v>
      </c>
      <c r="DK789" s="41">
        <v>390</v>
      </c>
      <c r="DL789" s="42" t="s">
        <v>93</v>
      </c>
      <c r="DR789" s="43">
        <v>1724</v>
      </c>
      <c r="DS789" s="44" t="s">
        <v>141</v>
      </c>
      <c r="DT789" s="39" t="s">
        <v>142</v>
      </c>
      <c r="DU789" s="44" t="s">
        <v>983</v>
      </c>
      <c r="DV789" s="40" t="s">
        <v>984</v>
      </c>
      <c r="DW789" s="45">
        <v>3</v>
      </c>
      <c r="DX789" s="39" t="s">
        <v>1450</v>
      </c>
      <c r="DY789" s="44" t="s">
        <v>1451</v>
      </c>
      <c r="DZ789" s="46">
        <v>1009</v>
      </c>
      <c r="EA789" s="41">
        <v>390</v>
      </c>
    </row>
    <row r="790" spans="79:131" x14ac:dyDescent="0.25">
      <c r="CA790" s="29">
        <v>787</v>
      </c>
      <c r="CB790" s="50"/>
      <c r="CC790" s="58" t="s">
        <v>2954</v>
      </c>
      <c r="CD790" s="31" t="s">
        <v>2955</v>
      </c>
      <c r="CE790" s="58" t="s">
        <v>2956</v>
      </c>
      <c r="CF790" s="32" t="s">
        <v>1017</v>
      </c>
      <c r="CG790" s="33" t="s">
        <v>1018</v>
      </c>
      <c r="CH790" s="34">
        <v>15000</v>
      </c>
      <c r="CI790" s="35">
        <v>45717</v>
      </c>
      <c r="CJ790" s="35"/>
      <c r="CK790" s="36">
        <v>30000</v>
      </c>
      <c r="CL790" s="26">
        <f t="shared" si="67"/>
        <v>15000</v>
      </c>
      <c r="CM790" s="26"/>
      <c r="CR790" s="26" t="str">
        <f t="shared" si="68"/>
        <v>('은광약국(동해)', '222-25-00850', '강원특별자치도 동해시 발한로 236-1 (발한동)', '8806538015835', '신일이부프로펜정 400mg', 15000, '2025-03-01'),</v>
      </c>
      <c r="DF790" s="39" t="s">
        <v>142</v>
      </c>
      <c r="DG790" s="12" t="s">
        <v>117</v>
      </c>
      <c r="DH790" s="12" t="s">
        <v>203</v>
      </c>
      <c r="DI790" s="40" t="s">
        <v>984</v>
      </c>
      <c r="DJ790" s="39" t="s">
        <v>1450</v>
      </c>
      <c r="DK790" s="41">
        <v>300</v>
      </c>
      <c r="DL790" s="42" t="s">
        <v>93</v>
      </c>
      <c r="DR790" s="43">
        <v>1726</v>
      </c>
      <c r="DS790" s="44" t="s">
        <v>141</v>
      </c>
      <c r="DT790" s="39" t="s">
        <v>142</v>
      </c>
      <c r="DU790" s="44" t="s">
        <v>983</v>
      </c>
      <c r="DV790" s="40" t="s">
        <v>984</v>
      </c>
      <c r="DW790" s="45">
        <v>3</v>
      </c>
      <c r="DX790" s="39" t="s">
        <v>1450</v>
      </c>
      <c r="DY790" s="44" t="s">
        <v>1451</v>
      </c>
      <c r="DZ790" s="46">
        <v>1009</v>
      </c>
      <c r="EA790" s="41">
        <v>300</v>
      </c>
    </row>
    <row r="791" spans="79:131" x14ac:dyDescent="0.25">
      <c r="CA791" s="29">
        <v>788</v>
      </c>
      <c r="CB791" s="50"/>
      <c r="CC791" s="58" t="s">
        <v>2957</v>
      </c>
      <c r="CD791" s="31" t="s">
        <v>2958</v>
      </c>
      <c r="CE791" s="58" t="s">
        <v>2959</v>
      </c>
      <c r="CF791" s="32" t="s">
        <v>1493</v>
      </c>
      <c r="CG791" s="33" t="s">
        <v>1275</v>
      </c>
      <c r="CH791" s="34">
        <v>22920</v>
      </c>
      <c r="CI791" s="35">
        <v>45717</v>
      </c>
      <c r="CJ791" s="35"/>
      <c r="CK791" s="36">
        <v>45840</v>
      </c>
      <c r="CL791" s="26">
        <f t="shared" si="67"/>
        <v>22920</v>
      </c>
      <c r="CM791" s="26"/>
      <c r="CR791" s="26" t="str">
        <f t="shared" si="68"/>
        <v>('가평온누리약국(가평)##', '132-28-16031', '경기 가평군 가평읍 가화로 113', '8806538051024', '신에소메정20mg', 22920, '2025-03-01'),</v>
      </c>
      <c r="DF791" s="39" t="s">
        <v>142</v>
      </c>
      <c r="DG791" s="12" t="s">
        <v>117</v>
      </c>
      <c r="DH791" s="12" t="s">
        <v>203</v>
      </c>
      <c r="DI791" s="40" t="s">
        <v>1010</v>
      </c>
      <c r="DJ791" s="39" t="s">
        <v>1450</v>
      </c>
      <c r="DK791" s="41">
        <v>628</v>
      </c>
      <c r="DL791" s="42" t="s">
        <v>93</v>
      </c>
      <c r="DR791" s="43">
        <v>1747</v>
      </c>
      <c r="DS791" s="44" t="s">
        <v>141</v>
      </c>
      <c r="DT791" s="39" t="s">
        <v>142</v>
      </c>
      <c r="DU791" s="44" t="s">
        <v>1009</v>
      </c>
      <c r="DV791" s="40" t="s">
        <v>1010</v>
      </c>
      <c r="DW791" s="45">
        <v>3</v>
      </c>
      <c r="DX791" s="39" t="s">
        <v>1450</v>
      </c>
      <c r="DY791" s="44" t="s">
        <v>1451</v>
      </c>
      <c r="DZ791" s="46">
        <v>1009</v>
      </c>
      <c r="EA791" s="41">
        <v>628</v>
      </c>
    </row>
    <row r="792" spans="79:131" x14ac:dyDescent="0.25">
      <c r="CA792" s="29">
        <v>789</v>
      </c>
      <c r="CB792" s="50"/>
      <c r="CC792" s="58" t="s">
        <v>2960</v>
      </c>
      <c r="CD792" s="31" t="s">
        <v>2961</v>
      </c>
      <c r="CE792" s="58" t="s">
        <v>2962</v>
      </c>
      <c r="CF792" s="32" t="s">
        <v>645</v>
      </c>
      <c r="CG792" s="33" t="s">
        <v>646</v>
      </c>
      <c r="CH792" s="34">
        <v>9500</v>
      </c>
      <c r="CI792" s="35">
        <v>45717</v>
      </c>
      <c r="CJ792" s="35"/>
      <c r="CK792" s="36">
        <v>19000</v>
      </c>
      <c r="CL792" s="26">
        <f t="shared" si="67"/>
        <v>9500</v>
      </c>
      <c r="CM792" s="26"/>
      <c r="CR792" s="26" t="str">
        <f t="shared" si="68"/>
        <v>('신림약국(신림)/제천차편#', '625-40-00557', '강원 원주시 신림면 치악로 9', '8806538014265', '신일브롬헥신염산염정 8mg', 9500, '2025-03-01'),</v>
      </c>
      <c r="DF792" s="39" t="s">
        <v>142</v>
      </c>
      <c r="DG792" s="12" t="s">
        <v>117</v>
      </c>
      <c r="DH792" s="12" t="s">
        <v>203</v>
      </c>
      <c r="DI792" s="40" t="s">
        <v>879</v>
      </c>
      <c r="DJ792" s="39" t="s">
        <v>1458</v>
      </c>
      <c r="DK792" s="41">
        <v>4408</v>
      </c>
      <c r="DL792" s="42" t="s">
        <v>93</v>
      </c>
      <c r="DR792" s="43">
        <v>1629</v>
      </c>
      <c r="DS792" s="44" t="s">
        <v>141</v>
      </c>
      <c r="DT792" s="39" t="s">
        <v>142</v>
      </c>
      <c r="DU792" s="44" t="s">
        <v>878</v>
      </c>
      <c r="DV792" s="40" t="s">
        <v>879</v>
      </c>
      <c r="DW792" s="45">
        <v>3</v>
      </c>
      <c r="DX792" s="39" t="s">
        <v>1458</v>
      </c>
      <c r="DY792" s="44" t="s">
        <v>1367</v>
      </c>
      <c r="DZ792" s="46">
        <v>126</v>
      </c>
      <c r="EA792" s="41">
        <v>4408</v>
      </c>
    </row>
    <row r="793" spans="79:131" x14ac:dyDescent="0.25">
      <c r="CA793" s="29">
        <v>790</v>
      </c>
      <c r="CB793" s="50"/>
      <c r="CC793" s="58" t="s">
        <v>2963</v>
      </c>
      <c r="CD793" s="31" t="s">
        <v>2964</v>
      </c>
      <c r="CE793" s="58" t="s">
        <v>2965</v>
      </c>
      <c r="CF793" s="32" t="s">
        <v>1041</v>
      </c>
      <c r="CG793" s="33" t="s">
        <v>1004</v>
      </c>
      <c r="CH793" s="34">
        <v>30000</v>
      </c>
      <c r="CI793" s="35">
        <v>45717</v>
      </c>
      <c r="CJ793" s="35"/>
      <c r="CK793" s="36">
        <v>60000</v>
      </c>
      <c r="CL793" s="26">
        <f t="shared" si="67"/>
        <v>30000</v>
      </c>
      <c r="CM793" s="26"/>
      <c r="CR793" s="26" t="str">
        <f t="shared" si="68"/>
        <v>('제이메디칼(주)', '301-81-79388', '충북 충주시 새말1길 32 (칠금동)', '8806538014647', '신일티아민염산염정 10mg', 30000, '2025-03-01'),</v>
      </c>
      <c r="DF793" s="39" t="s">
        <v>142</v>
      </c>
      <c r="DG793" s="12" t="s">
        <v>117</v>
      </c>
      <c r="DH793" s="12" t="s">
        <v>203</v>
      </c>
      <c r="DI793" s="40" t="s">
        <v>890</v>
      </c>
      <c r="DJ793" s="39" t="s">
        <v>1458</v>
      </c>
      <c r="DK793" s="41">
        <v>500</v>
      </c>
      <c r="DL793" s="42" t="s">
        <v>93</v>
      </c>
      <c r="DR793" s="43">
        <v>1655</v>
      </c>
      <c r="DS793" s="44" t="s">
        <v>141</v>
      </c>
      <c r="DT793" s="39" t="s">
        <v>142</v>
      </c>
      <c r="DU793" s="44" t="s">
        <v>889</v>
      </c>
      <c r="DV793" s="40" t="s">
        <v>890</v>
      </c>
      <c r="DW793" s="45">
        <v>3</v>
      </c>
      <c r="DX793" s="39" t="s">
        <v>1458</v>
      </c>
      <c r="DY793" s="44" t="s">
        <v>1367</v>
      </c>
      <c r="DZ793" s="46">
        <v>126</v>
      </c>
      <c r="EA793" s="41">
        <v>500</v>
      </c>
    </row>
    <row r="794" spans="79:131" x14ac:dyDescent="0.25">
      <c r="CA794" s="29">
        <v>791</v>
      </c>
      <c r="CB794" s="50"/>
      <c r="CC794" s="58" t="s">
        <v>2966</v>
      </c>
      <c r="CD794" s="31" t="s">
        <v>2967</v>
      </c>
      <c r="CE794" s="58" t="s">
        <v>2968</v>
      </c>
      <c r="CF794" s="32" t="s">
        <v>1017</v>
      </c>
      <c r="CG794" s="33" t="s">
        <v>1018</v>
      </c>
      <c r="CH794" s="31">
        <v>15000</v>
      </c>
      <c r="CI794" s="35">
        <v>45717</v>
      </c>
      <c r="CJ794" s="35"/>
      <c r="CK794" s="56">
        <v>30000</v>
      </c>
      <c r="CL794" s="26">
        <f t="shared" si="67"/>
        <v>15000</v>
      </c>
      <c r="CM794" s="26"/>
      <c r="CR794" s="26" t="str">
        <f t="shared" si="68"/>
        <v>('중앙당약국(진부)/강릉차편', '226-02-67534', '강원 평창군 진부면 진부중앙로 75', '8806538015835', '신일이부프로펜정 400mg', 15000, '2025-03-01'),</v>
      </c>
      <c r="DF794" s="39" t="s">
        <v>142</v>
      </c>
      <c r="DG794" s="12" t="s">
        <v>117</v>
      </c>
      <c r="DH794" s="12" t="s">
        <v>203</v>
      </c>
      <c r="DI794" s="40" t="s">
        <v>1025</v>
      </c>
      <c r="DJ794" s="39" t="s">
        <v>1458</v>
      </c>
      <c r="DK794" s="41">
        <v>526</v>
      </c>
      <c r="DL794" s="42" t="s">
        <v>93</v>
      </c>
      <c r="DR794" s="43">
        <v>1679</v>
      </c>
      <c r="DS794" s="44" t="s">
        <v>141</v>
      </c>
      <c r="DT794" s="39" t="s">
        <v>142</v>
      </c>
      <c r="DU794" s="44" t="s">
        <v>1024</v>
      </c>
      <c r="DV794" s="40" t="s">
        <v>1025</v>
      </c>
      <c r="DW794" s="45">
        <v>3</v>
      </c>
      <c r="DX794" s="39" t="s">
        <v>1458</v>
      </c>
      <c r="DY794" s="44" t="s">
        <v>1367</v>
      </c>
      <c r="DZ794" s="46">
        <v>126</v>
      </c>
      <c r="EA794" s="41">
        <v>526</v>
      </c>
    </row>
    <row r="795" spans="79:131" x14ac:dyDescent="0.25">
      <c r="CA795" s="29">
        <v>792</v>
      </c>
      <c r="CB795" s="50"/>
      <c r="CC795" s="58" t="s">
        <v>2969</v>
      </c>
      <c r="CD795" s="31" t="s">
        <v>2945</v>
      </c>
      <c r="CE795" s="58" t="s">
        <v>2970</v>
      </c>
      <c r="CF795" s="32" t="s">
        <v>615</v>
      </c>
      <c r="CG795" s="33" t="s">
        <v>616</v>
      </c>
      <c r="CH795" s="31">
        <v>7500</v>
      </c>
      <c r="CI795" s="35">
        <v>45717</v>
      </c>
      <c r="CJ795" s="35"/>
      <c r="CK795" s="56">
        <v>15000</v>
      </c>
      <c r="CL795" s="26">
        <f t="shared" si="67"/>
        <v>7500</v>
      </c>
      <c r="CM795" s="26"/>
      <c r="CR795" s="26" t="str">
        <f t="shared" si="68"/>
        <v>('일산약국(원주)(온라인팜)', '224-10-70886', '강원특별자치도 원주시 원일로115번길 7 (일산동)', '8806538015149', '신일폴산정 1mg', 7500, '2025-03-01'),</v>
      </c>
      <c r="DF795" s="39" t="s">
        <v>142</v>
      </c>
      <c r="DG795" s="12" t="s">
        <v>117</v>
      </c>
      <c r="DH795" s="12" t="s">
        <v>203</v>
      </c>
      <c r="DI795" s="40" t="s">
        <v>1010</v>
      </c>
      <c r="DJ795" s="39" t="s">
        <v>1458</v>
      </c>
      <c r="DK795" s="41">
        <v>11758</v>
      </c>
      <c r="DL795" s="42" t="s">
        <v>93</v>
      </c>
      <c r="DR795" s="43">
        <v>1743</v>
      </c>
      <c r="DS795" s="44" t="s">
        <v>141</v>
      </c>
      <c r="DT795" s="39" t="s">
        <v>142</v>
      </c>
      <c r="DU795" s="44" t="s">
        <v>1009</v>
      </c>
      <c r="DV795" s="40" t="s">
        <v>1010</v>
      </c>
      <c r="DW795" s="45">
        <v>3</v>
      </c>
      <c r="DX795" s="39" t="s">
        <v>1458</v>
      </c>
      <c r="DY795" s="44" t="s">
        <v>1367</v>
      </c>
      <c r="DZ795" s="46">
        <v>126</v>
      </c>
      <c r="EA795" s="41">
        <v>11758</v>
      </c>
    </row>
    <row r="796" spans="79:131" x14ac:dyDescent="0.25">
      <c r="CA796" s="29">
        <v>793</v>
      </c>
      <c r="CB796" s="50"/>
      <c r="CC796" s="58" t="s">
        <v>2971</v>
      </c>
      <c r="CD796" s="31" t="s">
        <v>2972</v>
      </c>
      <c r="CE796" s="58" t="s">
        <v>2973</v>
      </c>
      <c r="CF796" s="32" t="s">
        <v>1259</v>
      </c>
      <c r="CG796" s="33" t="s">
        <v>1260</v>
      </c>
      <c r="CH796" s="34">
        <v>12500</v>
      </c>
      <c r="CI796" s="35">
        <v>45717</v>
      </c>
      <c r="CJ796" s="35"/>
      <c r="CK796" s="36">
        <v>25000</v>
      </c>
      <c r="CL796" s="26">
        <f t="shared" si="67"/>
        <v>12500</v>
      </c>
      <c r="CM796" s="26"/>
      <c r="CR796" s="26" t="str">
        <f t="shared" si="68"/>
        <v>('21세기약국(춘천)(온라인팜)', '221-44-00765', '강원도 춘천시 후평동67-8 광산빌딩', '8806538005737', '메코민캡슐 500mcg', 12500, '2025-03-01'),</v>
      </c>
      <c r="DF796" s="39" t="s">
        <v>142</v>
      </c>
      <c r="DG796" s="12" t="s">
        <v>117</v>
      </c>
      <c r="DH796" s="12" t="s">
        <v>203</v>
      </c>
      <c r="DI796" s="40" t="s">
        <v>1010</v>
      </c>
      <c r="DJ796" s="39" t="s">
        <v>1458</v>
      </c>
      <c r="DK796" s="41">
        <v>58</v>
      </c>
      <c r="DL796" s="42" t="s">
        <v>93</v>
      </c>
      <c r="DR796" s="43">
        <v>1760</v>
      </c>
      <c r="DS796" s="44" t="s">
        <v>141</v>
      </c>
      <c r="DT796" s="39" t="s">
        <v>142</v>
      </c>
      <c r="DU796" s="44" t="s">
        <v>1009</v>
      </c>
      <c r="DV796" s="40" t="s">
        <v>1010</v>
      </c>
      <c r="DW796" s="45">
        <v>3</v>
      </c>
      <c r="DX796" s="39" t="s">
        <v>1458</v>
      </c>
      <c r="DY796" s="44" t="s">
        <v>1367</v>
      </c>
      <c r="DZ796" s="46">
        <v>126</v>
      </c>
      <c r="EA796" s="41">
        <v>58</v>
      </c>
    </row>
    <row r="797" spans="79:131" x14ac:dyDescent="0.25">
      <c r="CA797" s="29">
        <v>794</v>
      </c>
      <c r="CB797" s="50"/>
      <c r="CC797" s="58" t="s">
        <v>2974</v>
      </c>
      <c r="CD797" s="31" t="s">
        <v>2975</v>
      </c>
      <c r="CE797" s="58" t="s">
        <v>2976</v>
      </c>
      <c r="CF797" s="32" t="s">
        <v>2086</v>
      </c>
      <c r="CG797" s="33" t="s">
        <v>2087</v>
      </c>
      <c r="CH797" s="34">
        <v>25500</v>
      </c>
      <c r="CI797" s="35">
        <v>45689</v>
      </c>
      <c r="CJ797" s="35"/>
      <c r="CK797" s="36">
        <v>51000</v>
      </c>
      <c r="CL797" s="26">
        <f t="shared" si="67"/>
        <v>25500</v>
      </c>
      <c r="CM797" s="26"/>
      <c r="CR797" s="26" t="str">
        <f t="shared" si="68"/>
        <v>('행복한약국(강릉)', '603-28-37090', '강원 강릉시 범일로 (구정면,) 442', '8806538009629', '신일덱사메타손정 0.75mg', 25500, '2025-02-01'),</v>
      </c>
      <c r="DF797" s="39" t="s">
        <v>142</v>
      </c>
      <c r="DG797" s="12" t="s">
        <v>117</v>
      </c>
      <c r="DH797" s="12" t="s">
        <v>203</v>
      </c>
      <c r="DI797" s="40" t="s">
        <v>879</v>
      </c>
      <c r="DJ797" s="39" t="s">
        <v>1470</v>
      </c>
      <c r="DK797" s="41">
        <v>570</v>
      </c>
      <c r="DL797" s="42" t="s">
        <v>93</v>
      </c>
      <c r="DR797" s="43">
        <v>1630</v>
      </c>
      <c r="DS797" s="44" t="s">
        <v>141</v>
      </c>
      <c r="DT797" s="39" t="s">
        <v>142</v>
      </c>
      <c r="DU797" s="44" t="s">
        <v>878</v>
      </c>
      <c r="DV797" s="40" t="s">
        <v>879</v>
      </c>
      <c r="DW797" s="45">
        <v>3</v>
      </c>
      <c r="DX797" s="39" t="s">
        <v>1470</v>
      </c>
      <c r="DY797" s="44" t="s">
        <v>552</v>
      </c>
      <c r="DZ797" s="46">
        <v>832</v>
      </c>
      <c r="EA797" s="41">
        <v>570</v>
      </c>
    </row>
    <row r="798" spans="79:131" x14ac:dyDescent="0.25">
      <c r="CA798" s="29">
        <v>795</v>
      </c>
      <c r="CB798" s="50"/>
      <c r="CC798" s="58" t="s">
        <v>2977</v>
      </c>
      <c r="CD798" s="31" t="s">
        <v>2978</v>
      </c>
      <c r="CE798" s="58" t="s">
        <v>2979</v>
      </c>
      <c r="CF798" s="32" t="s">
        <v>615</v>
      </c>
      <c r="CG798" s="33" t="s">
        <v>616</v>
      </c>
      <c r="CH798" s="34">
        <v>7500</v>
      </c>
      <c r="CI798" s="35">
        <v>45658</v>
      </c>
      <c r="CJ798" s="35"/>
      <c r="CK798" s="36">
        <v>15000</v>
      </c>
      <c r="CL798" s="26">
        <f t="shared" si="67"/>
        <v>7500</v>
      </c>
      <c r="CM798" s="26"/>
      <c r="CR798" s="26" t="str">
        <f t="shared" si="68"/>
        <v>('동아약국(원주)A', '224-07-28603', '강원 원주시 원일로 114 (중앙동)', '8806538015149', '신일폴산정 1mg', 7500, '2025-01-01'),</v>
      </c>
      <c r="DF798" s="39" t="s">
        <v>142</v>
      </c>
      <c r="DG798" s="12" t="s">
        <v>117</v>
      </c>
      <c r="DH798" s="12" t="s">
        <v>203</v>
      </c>
      <c r="DI798" s="40" t="s">
        <v>830</v>
      </c>
      <c r="DJ798" s="39" t="s">
        <v>1486</v>
      </c>
      <c r="DK798" s="41">
        <v>1280</v>
      </c>
      <c r="DL798" s="42" t="s">
        <v>93</v>
      </c>
      <c r="DR798" s="43">
        <v>1560</v>
      </c>
      <c r="DS798" s="44" t="s">
        <v>141</v>
      </c>
      <c r="DT798" s="39" t="s">
        <v>142</v>
      </c>
      <c r="DU798" s="44" t="s">
        <v>829</v>
      </c>
      <c r="DV798" s="40" t="s">
        <v>830</v>
      </c>
      <c r="DW798" s="45">
        <v>3</v>
      </c>
      <c r="DX798" s="39" t="s">
        <v>1486</v>
      </c>
      <c r="DY798" s="44" t="s">
        <v>1078</v>
      </c>
      <c r="DZ798" s="46">
        <v>275</v>
      </c>
      <c r="EA798" s="41">
        <v>1280</v>
      </c>
    </row>
    <row r="799" spans="79:131" x14ac:dyDescent="0.25">
      <c r="CA799" s="29">
        <v>796</v>
      </c>
      <c r="CB799" s="50"/>
      <c r="CC799" s="58" t="s">
        <v>2980</v>
      </c>
      <c r="CD799" s="31" t="s">
        <v>2981</v>
      </c>
      <c r="CE799" s="58" t="s">
        <v>2982</v>
      </c>
      <c r="CF799" s="32" t="s">
        <v>1259</v>
      </c>
      <c r="CG799" s="33" t="s">
        <v>1260</v>
      </c>
      <c r="CH799" s="34">
        <v>12500</v>
      </c>
      <c r="CI799" s="35">
        <v>45717</v>
      </c>
      <c r="CJ799" s="35"/>
      <c r="CK799" s="36">
        <v>25000</v>
      </c>
      <c r="CL799" s="26">
        <f t="shared" si="67"/>
        <v>12500</v>
      </c>
      <c r="CM799" s="26"/>
      <c r="CR799" s="26" t="str">
        <f t="shared" si="68"/>
        <v>('간성종로약국(간성)##@', '153-10-00303', '강원 고성군 간성읍 간성로24 간성터미널 닉스홈빠', '8806538005737', '메코민캡슐 500mcg', 12500, '2025-03-01'),</v>
      </c>
      <c r="DF799" s="39" t="s">
        <v>142</v>
      </c>
      <c r="DG799" s="12" t="s">
        <v>117</v>
      </c>
      <c r="DH799" s="12" t="s">
        <v>203</v>
      </c>
      <c r="DI799" s="40" t="s">
        <v>853</v>
      </c>
      <c r="DJ799" s="39" t="s">
        <v>1486</v>
      </c>
      <c r="DK799" s="41">
        <v>9</v>
      </c>
      <c r="DL799" s="42" t="s">
        <v>93</v>
      </c>
      <c r="DR799" s="43">
        <v>1565</v>
      </c>
      <c r="DS799" s="44" t="s">
        <v>141</v>
      </c>
      <c r="DT799" s="39" t="s">
        <v>142</v>
      </c>
      <c r="DU799" s="44" t="s">
        <v>852</v>
      </c>
      <c r="DV799" s="40" t="s">
        <v>853</v>
      </c>
      <c r="DW799" s="45">
        <v>3</v>
      </c>
      <c r="DX799" s="39" t="s">
        <v>1486</v>
      </c>
      <c r="DY799" s="44" t="s">
        <v>1078</v>
      </c>
      <c r="DZ799" s="46">
        <v>275</v>
      </c>
      <c r="EA799" s="41">
        <v>9</v>
      </c>
    </row>
    <row r="800" spans="79:131" x14ac:dyDescent="0.25">
      <c r="CA800" s="29">
        <v>797</v>
      </c>
      <c r="CB800" s="50"/>
      <c r="CC800" s="58" t="s">
        <v>2983</v>
      </c>
      <c r="CD800" s="31" t="s">
        <v>2984</v>
      </c>
      <c r="CE800" s="58" t="s">
        <v>2985</v>
      </c>
      <c r="CF800" s="32" t="s">
        <v>2540</v>
      </c>
      <c r="CG800" s="33" t="s">
        <v>2169</v>
      </c>
      <c r="CH800" s="34">
        <v>57000</v>
      </c>
      <c r="CI800" s="35">
        <v>45717</v>
      </c>
      <c r="CJ800" s="35"/>
      <c r="CK800" s="36">
        <v>114000</v>
      </c>
      <c r="CL800" s="26">
        <f t="shared" si="67"/>
        <v>57000</v>
      </c>
      <c r="CM800" s="26"/>
      <c r="CR800" s="26" t="str">
        <f t="shared" si="68"/>
        <v>('제일약국(단양)', '304-09-20726', '충북 단양군 대강면 대강로 62', '8806538010021', '신일디클로페낙나트륨정 50mg', 57000, '2025-03-01'),</v>
      </c>
      <c r="DF800" s="39" t="s">
        <v>142</v>
      </c>
      <c r="DG800" s="12" t="s">
        <v>117</v>
      </c>
      <c r="DH800" s="12" t="s">
        <v>203</v>
      </c>
      <c r="DI800" s="40" t="s">
        <v>867</v>
      </c>
      <c r="DJ800" s="39" t="s">
        <v>1486</v>
      </c>
      <c r="DK800" s="41">
        <v>315</v>
      </c>
      <c r="DL800" s="42" t="s">
        <v>93</v>
      </c>
      <c r="DR800" s="43">
        <v>1603</v>
      </c>
      <c r="DS800" s="44" t="s">
        <v>141</v>
      </c>
      <c r="DT800" s="39" t="s">
        <v>142</v>
      </c>
      <c r="DU800" s="44" t="s">
        <v>866</v>
      </c>
      <c r="DV800" s="40" t="s">
        <v>867</v>
      </c>
      <c r="DW800" s="45">
        <v>3</v>
      </c>
      <c r="DX800" s="39" t="s">
        <v>1486</v>
      </c>
      <c r="DY800" s="44" t="s">
        <v>1078</v>
      </c>
      <c r="DZ800" s="46">
        <v>275</v>
      </c>
      <c r="EA800" s="41">
        <v>315</v>
      </c>
    </row>
    <row r="801" spans="79:131" x14ac:dyDescent="0.25">
      <c r="CA801" s="29">
        <v>798</v>
      </c>
      <c r="CB801" s="50"/>
      <c r="CC801" s="58" t="s">
        <v>2986</v>
      </c>
      <c r="CD801" s="31" t="s">
        <v>2987</v>
      </c>
      <c r="CE801" s="58" t="s">
        <v>2988</v>
      </c>
      <c r="CF801" s="32" t="s">
        <v>2934</v>
      </c>
      <c r="CG801" s="33" t="s">
        <v>2168</v>
      </c>
      <c r="CH801" s="34">
        <v>75000</v>
      </c>
      <c r="CI801" s="35">
        <v>45717</v>
      </c>
      <c r="CJ801" s="35"/>
      <c r="CK801" s="36">
        <v>150000</v>
      </c>
      <c r="CL801" s="26">
        <f t="shared" si="67"/>
        <v>75000</v>
      </c>
      <c r="CM801" s="26"/>
      <c r="CR801" s="26" t="str">
        <f t="shared" si="68"/>
        <v>('해성약국(이천)', '286-09-00534', '경기 이천시 설봉로 48 (관고동), 1층 2호', '8806538009926', '신일디클로페낙나트륨정 25mg', 75000, '2025-03-01'),</v>
      </c>
      <c r="DF801" s="39" t="s">
        <v>142</v>
      </c>
      <c r="DG801" s="12" t="s">
        <v>117</v>
      </c>
      <c r="DH801" s="12" t="s">
        <v>203</v>
      </c>
      <c r="DI801" s="40" t="s">
        <v>890</v>
      </c>
      <c r="DJ801" s="39" t="s">
        <v>1486</v>
      </c>
      <c r="DK801" s="41">
        <v>90</v>
      </c>
      <c r="DL801" s="42" t="s">
        <v>93</v>
      </c>
      <c r="DR801" s="43">
        <v>1643</v>
      </c>
      <c r="DS801" s="44" t="s">
        <v>141</v>
      </c>
      <c r="DT801" s="39" t="s">
        <v>142</v>
      </c>
      <c r="DU801" s="44" t="s">
        <v>889</v>
      </c>
      <c r="DV801" s="40" t="s">
        <v>890</v>
      </c>
      <c r="DW801" s="45">
        <v>3</v>
      </c>
      <c r="DX801" s="39" t="s">
        <v>1486</v>
      </c>
      <c r="DY801" s="44" t="s">
        <v>1078</v>
      </c>
      <c r="DZ801" s="46">
        <v>275</v>
      </c>
      <c r="EA801" s="41">
        <v>90</v>
      </c>
    </row>
    <row r="802" spans="79:131" x14ac:dyDescent="0.25">
      <c r="CA802" s="29">
        <v>799</v>
      </c>
      <c r="CB802" s="50"/>
      <c r="CC802" s="58" t="s">
        <v>2989</v>
      </c>
      <c r="CD802" s="31" t="s">
        <v>2990</v>
      </c>
      <c r="CE802" s="58" t="s">
        <v>2991</v>
      </c>
      <c r="CF802" s="32" t="s">
        <v>2891</v>
      </c>
      <c r="CG802" s="33" t="s">
        <v>133</v>
      </c>
      <c r="CH802" s="34">
        <v>16950</v>
      </c>
      <c r="CI802" s="35">
        <v>45717</v>
      </c>
      <c r="CJ802" s="35"/>
      <c r="CK802" s="36">
        <v>33900</v>
      </c>
      <c r="CL802" s="26">
        <f t="shared" si="67"/>
        <v>16950</v>
      </c>
      <c r="CM802" s="26"/>
      <c r="CR802" s="26" t="str">
        <f t="shared" si="68"/>
        <v>('장수약국(충주)', '303-03-57136', '충북 충주시 만리산로 22 (교현동)', '8806538050157', '트레스오릭스포르테캡슐 1mg', 16950, '2025-03-01'),</v>
      </c>
      <c r="DF802" s="39" t="s">
        <v>142</v>
      </c>
      <c r="DG802" s="12" t="s">
        <v>117</v>
      </c>
      <c r="DH802" s="12" t="s">
        <v>203</v>
      </c>
      <c r="DI802" s="40" t="s">
        <v>890</v>
      </c>
      <c r="DJ802" s="39" t="s">
        <v>1486</v>
      </c>
      <c r="DK802" s="41">
        <v>273</v>
      </c>
      <c r="DL802" s="42" t="s">
        <v>93</v>
      </c>
      <c r="DR802" s="43">
        <v>1671</v>
      </c>
      <c r="DS802" s="44" t="s">
        <v>141</v>
      </c>
      <c r="DT802" s="39" t="s">
        <v>142</v>
      </c>
      <c r="DU802" s="44" t="s">
        <v>889</v>
      </c>
      <c r="DV802" s="40" t="s">
        <v>890</v>
      </c>
      <c r="DW802" s="45">
        <v>3</v>
      </c>
      <c r="DX802" s="39" t="s">
        <v>1486</v>
      </c>
      <c r="DY802" s="44" t="s">
        <v>1078</v>
      </c>
      <c r="DZ802" s="46">
        <v>275</v>
      </c>
      <c r="EA802" s="41">
        <v>273</v>
      </c>
    </row>
    <row r="803" spans="79:131" x14ac:dyDescent="0.25">
      <c r="CA803" s="29">
        <v>800</v>
      </c>
      <c r="CB803" s="50"/>
      <c r="CC803" s="58" t="s">
        <v>2983</v>
      </c>
      <c r="CD803" s="31" t="s">
        <v>2984</v>
      </c>
      <c r="CE803" s="58" t="s">
        <v>2985</v>
      </c>
      <c r="CF803" s="32" t="s">
        <v>2540</v>
      </c>
      <c r="CG803" s="33" t="s">
        <v>2169</v>
      </c>
      <c r="CH803" s="34">
        <v>57000</v>
      </c>
      <c r="CI803" s="35">
        <v>45717</v>
      </c>
      <c r="CJ803" s="35"/>
      <c r="CK803" s="36">
        <v>114000</v>
      </c>
      <c r="CL803" s="26">
        <f t="shared" si="67"/>
        <v>57000</v>
      </c>
      <c r="CM803" s="26"/>
      <c r="CR803" s="26" t="str">
        <f t="shared" si="68"/>
        <v>('제일약국(단양)', '304-09-20726', '충북 단양군 대강면 대강로 62', '8806538010021', '신일디클로페낙나트륨정 50mg', 57000, '2025-03-01'),</v>
      </c>
      <c r="DF803" s="39" t="s">
        <v>142</v>
      </c>
      <c r="DG803" s="12" t="s">
        <v>117</v>
      </c>
      <c r="DH803" s="12" t="s">
        <v>203</v>
      </c>
      <c r="DI803" s="40" t="s">
        <v>932</v>
      </c>
      <c r="DJ803" s="39" t="s">
        <v>1486</v>
      </c>
      <c r="DK803" s="41">
        <v>178</v>
      </c>
      <c r="DL803" s="42" t="s">
        <v>93</v>
      </c>
      <c r="DR803" s="43">
        <v>1689</v>
      </c>
      <c r="DS803" s="44" t="s">
        <v>141</v>
      </c>
      <c r="DT803" s="39" t="s">
        <v>142</v>
      </c>
      <c r="DU803" s="44" t="s">
        <v>931</v>
      </c>
      <c r="DV803" s="40" t="s">
        <v>932</v>
      </c>
      <c r="DW803" s="45">
        <v>3</v>
      </c>
      <c r="DX803" s="39" t="s">
        <v>1486</v>
      </c>
      <c r="DY803" s="44" t="s">
        <v>1078</v>
      </c>
      <c r="DZ803" s="46">
        <v>275</v>
      </c>
      <c r="EA803" s="41">
        <v>178</v>
      </c>
    </row>
    <row r="804" spans="79:131" x14ac:dyDescent="0.25">
      <c r="CA804" s="29">
        <v>801</v>
      </c>
      <c r="CB804" s="50"/>
      <c r="CC804" s="58" t="s">
        <v>2992</v>
      </c>
      <c r="CD804" s="31" t="s">
        <v>2993</v>
      </c>
      <c r="CE804" s="58" t="s">
        <v>2994</v>
      </c>
      <c r="CF804" s="32" t="s">
        <v>1077</v>
      </c>
      <c r="CG804" s="33" t="s">
        <v>1078</v>
      </c>
      <c r="CH804" s="34">
        <v>27500</v>
      </c>
      <c r="CI804" s="35">
        <v>45717</v>
      </c>
      <c r="CJ804" s="35"/>
      <c r="CK804" s="36">
        <v>55000</v>
      </c>
      <c r="CL804" s="26">
        <f t="shared" si="67"/>
        <v>27500</v>
      </c>
      <c r="CM804" s="26"/>
      <c r="CR804" s="26" t="str">
        <f t="shared" si="68"/>
        <v>('내흥우리약국', '898-16-02478', '전북특별자치도 군산시 정자로 64 (내흥동)', '8806538056425', '프로나지액 25mL', 27500, '2025-03-01'),</v>
      </c>
      <c r="DF804" s="39" t="s">
        <v>142</v>
      </c>
      <c r="DG804" s="12" t="s">
        <v>117</v>
      </c>
      <c r="DH804" s="12" t="s">
        <v>203</v>
      </c>
      <c r="DI804" s="40" t="s">
        <v>941</v>
      </c>
      <c r="DJ804" s="39" t="s">
        <v>1486</v>
      </c>
      <c r="DK804" s="41">
        <v>108</v>
      </c>
      <c r="DL804" s="42" t="s">
        <v>93</v>
      </c>
      <c r="DR804" s="43">
        <v>1698</v>
      </c>
      <c r="DS804" s="44" t="s">
        <v>141</v>
      </c>
      <c r="DT804" s="39" t="s">
        <v>142</v>
      </c>
      <c r="DU804" s="44" t="s">
        <v>940</v>
      </c>
      <c r="DV804" s="40" t="s">
        <v>941</v>
      </c>
      <c r="DW804" s="45">
        <v>3</v>
      </c>
      <c r="DX804" s="39" t="s">
        <v>1486</v>
      </c>
      <c r="DY804" s="44" t="s">
        <v>1078</v>
      </c>
      <c r="DZ804" s="46">
        <v>275</v>
      </c>
      <c r="EA804" s="41">
        <v>108</v>
      </c>
    </row>
    <row r="805" spans="79:131" x14ac:dyDescent="0.25">
      <c r="CA805" s="29">
        <v>802</v>
      </c>
      <c r="CB805" s="50"/>
      <c r="CC805" s="58" t="s">
        <v>2995</v>
      </c>
      <c r="CD805" s="31" t="s">
        <v>2996</v>
      </c>
      <c r="CE805" s="58" t="s">
        <v>2997</v>
      </c>
      <c r="CF805" s="32" t="s">
        <v>1041</v>
      </c>
      <c r="CG805" s="33" t="s">
        <v>1004</v>
      </c>
      <c r="CH805" s="34">
        <v>6000</v>
      </c>
      <c r="CI805" s="35">
        <v>45717</v>
      </c>
      <c r="CJ805" s="35"/>
      <c r="CK805" s="36">
        <v>12000</v>
      </c>
      <c r="CL805" s="26">
        <f t="shared" si="67"/>
        <v>6000</v>
      </c>
      <c r="CM805" s="26"/>
      <c r="CR805" s="26" t="str">
        <f t="shared" si="68"/>
        <v>('진성약품', '750-86-00735', '광주광역시 북구 본촌택지로29번길 21 (본촌동) (4층)', '8806538014647', '신일티아민염산염정 10mg', 6000, '2025-03-01'),</v>
      </c>
      <c r="DF805" s="39" t="s">
        <v>142</v>
      </c>
      <c r="DG805" s="12" t="s">
        <v>117</v>
      </c>
      <c r="DH805" s="12" t="s">
        <v>203</v>
      </c>
      <c r="DI805" s="40" t="s">
        <v>984</v>
      </c>
      <c r="DJ805" s="39" t="s">
        <v>1486</v>
      </c>
      <c r="DK805" s="41">
        <v>502</v>
      </c>
      <c r="DL805" s="42" t="s">
        <v>93</v>
      </c>
      <c r="DR805" s="43">
        <v>1723</v>
      </c>
      <c r="DS805" s="44" t="s">
        <v>141</v>
      </c>
      <c r="DT805" s="39" t="s">
        <v>142</v>
      </c>
      <c r="DU805" s="44" t="s">
        <v>983</v>
      </c>
      <c r="DV805" s="40" t="s">
        <v>984</v>
      </c>
      <c r="DW805" s="45">
        <v>3</v>
      </c>
      <c r="DX805" s="39" t="s">
        <v>1486</v>
      </c>
      <c r="DY805" s="44" t="s">
        <v>1078</v>
      </c>
      <c r="DZ805" s="46">
        <v>275</v>
      </c>
      <c r="EA805" s="41">
        <v>502</v>
      </c>
    </row>
    <row r="806" spans="79:131" x14ac:dyDescent="0.25">
      <c r="CA806" s="29">
        <v>803</v>
      </c>
      <c r="CB806" s="50"/>
      <c r="CC806" s="58" t="s">
        <v>2998</v>
      </c>
      <c r="CD806" s="31" t="s">
        <v>2999</v>
      </c>
      <c r="CE806" s="58" t="s">
        <v>3000</v>
      </c>
      <c r="CF806" s="32" t="s">
        <v>615</v>
      </c>
      <c r="CG806" s="33" t="s">
        <v>616</v>
      </c>
      <c r="CH806" s="34">
        <v>7500</v>
      </c>
      <c r="CI806" s="35">
        <v>45689</v>
      </c>
      <c r="CJ806" s="35"/>
      <c r="CK806" s="36">
        <v>15000</v>
      </c>
      <c r="CL806" s="26">
        <f t="shared" si="67"/>
        <v>7500</v>
      </c>
      <c r="CM806" s="26"/>
      <c r="CR806" s="26" t="str">
        <f t="shared" si="68"/>
        <v>('더나은약국', '614-21-01346', '전북 전주시 완산구 백제대로 264 (중화산동2가)', '8806538015149', '신일폴산정 1mg', 7500, '2025-02-01'),</v>
      </c>
      <c r="DF806" s="39" t="s">
        <v>142</v>
      </c>
      <c r="DG806" s="12" t="s">
        <v>117</v>
      </c>
      <c r="DH806" s="12" t="s">
        <v>203</v>
      </c>
      <c r="DI806" s="40" t="s">
        <v>984</v>
      </c>
      <c r="DJ806" s="39" t="s">
        <v>1486</v>
      </c>
      <c r="DK806" s="41">
        <v>58</v>
      </c>
      <c r="DL806" s="42" t="s">
        <v>93</v>
      </c>
      <c r="DR806" s="43">
        <v>1725</v>
      </c>
      <c r="DS806" s="44" t="s">
        <v>141</v>
      </c>
      <c r="DT806" s="39" t="s">
        <v>142</v>
      </c>
      <c r="DU806" s="44" t="s">
        <v>983</v>
      </c>
      <c r="DV806" s="40" t="s">
        <v>984</v>
      </c>
      <c r="DW806" s="45">
        <v>3</v>
      </c>
      <c r="DX806" s="39" t="s">
        <v>1486</v>
      </c>
      <c r="DY806" s="44" t="s">
        <v>1078</v>
      </c>
      <c r="DZ806" s="46">
        <v>275</v>
      </c>
      <c r="EA806" s="41">
        <v>58</v>
      </c>
    </row>
    <row r="807" spans="79:131" x14ac:dyDescent="0.25">
      <c r="CA807" s="29">
        <v>804</v>
      </c>
      <c r="CB807" s="50"/>
      <c r="CC807" s="58" t="s">
        <v>3001</v>
      </c>
      <c r="CD807" s="31" t="s">
        <v>3002</v>
      </c>
      <c r="CE807" s="58" t="s">
        <v>3003</v>
      </c>
      <c r="CF807" s="32" t="s">
        <v>3004</v>
      </c>
      <c r="CG807" s="33" t="s">
        <v>1576</v>
      </c>
      <c r="CH807" s="34">
        <v>5502</v>
      </c>
      <c r="CI807" s="35">
        <v>45658</v>
      </c>
      <c r="CJ807" s="35"/>
      <c r="CK807" s="36">
        <v>11004</v>
      </c>
      <c r="CL807" s="26">
        <f t="shared" si="67"/>
        <v>5502</v>
      </c>
      <c r="CM807" s="26"/>
      <c r="CR807" s="26" t="str">
        <f t="shared" si="68"/>
        <v>('김약국(진안)', '418-04-52973', '전북 진안군 진안읍진무로 1113-3', '8806538060736', '포시글리정 10mg', 5502, '2025-01-01'),</v>
      </c>
      <c r="DF807" s="39" t="s">
        <v>142</v>
      </c>
      <c r="DG807" s="12" t="s">
        <v>117</v>
      </c>
      <c r="DH807" s="12" t="s">
        <v>203</v>
      </c>
      <c r="DI807" s="40" t="s">
        <v>984</v>
      </c>
      <c r="DJ807" s="39" t="s">
        <v>1486</v>
      </c>
      <c r="DK807" s="41">
        <v>14</v>
      </c>
      <c r="DL807" s="42" t="s">
        <v>93</v>
      </c>
      <c r="DR807" s="43">
        <v>1727</v>
      </c>
      <c r="DS807" s="44" t="s">
        <v>141</v>
      </c>
      <c r="DT807" s="39" t="s">
        <v>142</v>
      </c>
      <c r="DU807" s="44" t="s">
        <v>983</v>
      </c>
      <c r="DV807" s="40" t="s">
        <v>984</v>
      </c>
      <c r="DW807" s="45">
        <v>3</v>
      </c>
      <c r="DX807" s="39" t="s">
        <v>1486</v>
      </c>
      <c r="DY807" s="44" t="s">
        <v>1078</v>
      </c>
      <c r="DZ807" s="46">
        <v>275</v>
      </c>
      <c r="EA807" s="41">
        <v>14</v>
      </c>
    </row>
    <row r="808" spans="79:131" x14ac:dyDescent="0.25">
      <c r="CA808" s="29">
        <v>805</v>
      </c>
      <c r="CB808" s="50"/>
      <c r="CC808" s="58" t="s">
        <v>2992</v>
      </c>
      <c r="CD808" s="31" t="s">
        <v>2993</v>
      </c>
      <c r="CE808" s="58" t="s">
        <v>2994</v>
      </c>
      <c r="CF808" s="32" t="s">
        <v>1077</v>
      </c>
      <c r="CG808" s="33" t="s">
        <v>1078</v>
      </c>
      <c r="CH808" s="34">
        <v>22000</v>
      </c>
      <c r="CI808" s="35">
        <v>45717</v>
      </c>
      <c r="CJ808" s="35"/>
      <c r="CK808" s="36">
        <v>44000</v>
      </c>
      <c r="CL808" s="26">
        <f t="shared" si="67"/>
        <v>22000</v>
      </c>
      <c r="CM808" s="26"/>
      <c r="CR808" s="26" t="str">
        <f t="shared" si="68"/>
        <v>('내흥우리약국', '898-16-02478', '전북특별자치도 군산시 정자로 64 (내흥동)', '8806538056425', '프로나지액 25mL', 22000, '2025-03-01'),</v>
      </c>
      <c r="DF808" s="39" t="s">
        <v>142</v>
      </c>
      <c r="DG808" s="12" t="s">
        <v>117</v>
      </c>
      <c r="DH808" s="12" t="s">
        <v>203</v>
      </c>
      <c r="DI808" s="40" t="s">
        <v>994</v>
      </c>
      <c r="DJ808" s="39" t="s">
        <v>1486</v>
      </c>
      <c r="DK808" s="41">
        <v>348</v>
      </c>
      <c r="DL808" s="42" t="s">
        <v>93</v>
      </c>
      <c r="DR808" s="43">
        <v>1728</v>
      </c>
      <c r="DS808" s="44" t="s">
        <v>141</v>
      </c>
      <c r="DT808" s="39" t="s">
        <v>142</v>
      </c>
      <c r="DU808" s="44" t="s">
        <v>993</v>
      </c>
      <c r="DV808" s="40" t="s">
        <v>994</v>
      </c>
      <c r="DW808" s="45">
        <v>3</v>
      </c>
      <c r="DX808" s="39" t="s">
        <v>1486</v>
      </c>
      <c r="DY808" s="44" t="s">
        <v>1078</v>
      </c>
      <c r="DZ808" s="46">
        <v>275</v>
      </c>
      <c r="EA808" s="41">
        <v>348</v>
      </c>
    </row>
    <row r="809" spans="79:131" x14ac:dyDescent="0.25">
      <c r="CA809" s="29">
        <v>806</v>
      </c>
      <c r="CB809" s="50"/>
      <c r="CC809" s="58" t="s">
        <v>3005</v>
      </c>
      <c r="CD809" s="31" t="s">
        <v>3006</v>
      </c>
      <c r="CE809" s="58" t="s">
        <v>3007</v>
      </c>
      <c r="CF809" s="32" t="s">
        <v>2043</v>
      </c>
      <c r="CG809" s="33" t="s">
        <v>2044</v>
      </c>
      <c r="CH809" s="34">
        <v>10250</v>
      </c>
      <c r="CI809" s="35">
        <v>45717</v>
      </c>
      <c r="CJ809" s="35"/>
      <c r="CK809" s="36">
        <v>20500</v>
      </c>
      <c r="CL809" s="26">
        <f t="shared" si="67"/>
        <v>10250</v>
      </c>
      <c r="CM809" s="26"/>
      <c r="CR809" s="26" t="str">
        <f t="shared" si="68"/>
        <v>('도담약국', '372-14-01255', '전북 군산시 하나운로 32 (나운동)', '8806538026428', '티니다진정 150mg', 10250, '2025-03-01'),</v>
      </c>
      <c r="DF809" s="39" t="s">
        <v>142</v>
      </c>
      <c r="DG809" s="12" t="s">
        <v>117</v>
      </c>
      <c r="DH809" s="12" t="s">
        <v>203</v>
      </c>
      <c r="DI809" s="40" t="s">
        <v>1010</v>
      </c>
      <c r="DJ809" s="39" t="s">
        <v>1486</v>
      </c>
      <c r="DK809" s="41">
        <v>912</v>
      </c>
      <c r="DL809" s="42" t="s">
        <v>93</v>
      </c>
      <c r="DR809" s="43">
        <v>1758</v>
      </c>
      <c r="DS809" s="44" t="s">
        <v>141</v>
      </c>
      <c r="DT809" s="39" t="s">
        <v>142</v>
      </c>
      <c r="DU809" s="44" t="s">
        <v>1009</v>
      </c>
      <c r="DV809" s="40" t="s">
        <v>1010</v>
      </c>
      <c r="DW809" s="45">
        <v>3</v>
      </c>
      <c r="DX809" s="39" t="s">
        <v>1486</v>
      </c>
      <c r="DY809" s="44" t="s">
        <v>1078</v>
      </c>
      <c r="DZ809" s="46">
        <v>275</v>
      </c>
      <c r="EA809" s="41">
        <v>912</v>
      </c>
    </row>
    <row r="810" spans="79:131" x14ac:dyDescent="0.25">
      <c r="CA810" s="29">
        <v>807</v>
      </c>
      <c r="CB810" s="50"/>
      <c r="CC810" s="58" t="s">
        <v>3008</v>
      </c>
      <c r="CD810" s="31" t="s">
        <v>3009</v>
      </c>
      <c r="CE810" s="58" t="s">
        <v>3010</v>
      </c>
      <c r="CF810" s="32" t="s">
        <v>3004</v>
      </c>
      <c r="CG810" s="33" t="s">
        <v>1576</v>
      </c>
      <c r="CH810" s="34">
        <v>5502</v>
      </c>
      <c r="CI810" s="35">
        <v>45717</v>
      </c>
      <c r="CJ810" s="35"/>
      <c r="CK810" s="36">
        <v>11004</v>
      </c>
      <c r="CL810" s="26">
        <f t="shared" si="67"/>
        <v>5502</v>
      </c>
      <c r="CM810" s="26"/>
      <c r="CR810" s="26" t="str">
        <f t="shared" si="68"/>
        <v>('진안약국', '418-05-54492', '전라북도 진안군 진안읍 진장로 4', '8806538060736', '포시글리정 10mg', 5502, '2025-03-01'),</v>
      </c>
      <c r="DF810" s="39" t="s">
        <v>142</v>
      </c>
      <c r="DG810" s="12" t="s">
        <v>117</v>
      </c>
      <c r="DH810" s="12" t="s">
        <v>203</v>
      </c>
      <c r="DI810" s="40" t="s">
        <v>1010</v>
      </c>
      <c r="DJ810" s="39" t="s">
        <v>1486</v>
      </c>
      <c r="DK810" s="41">
        <v>21</v>
      </c>
      <c r="DL810" s="42" t="s">
        <v>93</v>
      </c>
      <c r="DR810" s="43">
        <v>1768</v>
      </c>
      <c r="DS810" s="44" t="s">
        <v>141</v>
      </c>
      <c r="DT810" s="39" t="s">
        <v>142</v>
      </c>
      <c r="DU810" s="44" t="s">
        <v>1009</v>
      </c>
      <c r="DV810" s="40" t="s">
        <v>1010</v>
      </c>
      <c r="DW810" s="45">
        <v>3</v>
      </c>
      <c r="DX810" s="39" t="s">
        <v>1486</v>
      </c>
      <c r="DY810" s="44" t="s">
        <v>1078</v>
      </c>
      <c r="DZ810" s="46">
        <v>275</v>
      </c>
      <c r="EA810" s="41">
        <v>21</v>
      </c>
    </row>
    <row r="811" spans="79:131" x14ac:dyDescent="0.25">
      <c r="CA811" s="29">
        <v>808</v>
      </c>
      <c r="CB811" s="50"/>
      <c r="CC811" s="58" t="s">
        <v>3011</v>
      </c>
      <c r="CD811" s="31" t="s">
        <v>3012</v>
      </c>
      <c r="CE811" s="58" t="s">
        <v>3013</v>
      </c>
      <c r="CF811" s="32" t="s">
        <v>2930</v>
      </c>
      <c r="CG811" s="33" t="s">
        <v>1166</v>
      </c>
      <c r="CH811" s="34">
        <v>-6345</v>
      </c>
      <c r="CI811" s="35">
        <v>45717</v>
      </c>
      <c r="CJ811" s="35"/>
      <c r="CK811" s="36">
        <v>-12690</v>
      </c>
      <c r="CL811" s="26">
        <f t="shared" si="67"/>
        <v>-6345</v>
      </c>
      <c r="CM811" s="26"/>
      <c r="CR811" s="26" t="str">
        <f t="shared" si="68"/>
        <v>('유명약국', '630-58-00063', '전북 전주시 덕진구 우아로 8 (우아동3가)', '8806538011462', '신일모노독시엠캡슐 100mg', -6345, '2025-03-01'),</v>
      </c>
      <c r="DF811" s="39" t="s">
        <v>142</v>
      </c>
      <c r="DG811" s="12" t="s">
        <v>117</v>
      </c>
      <c r="DH811" s="12" t="s">
        <v>203</v>
      </c>
      <c r="DI811" s="40" t="s">
        <v>972</v>
      </c>
      <c r="DJ811" s="39" t="s">
        <v>1486</v>
      </c>
      <c r="DK811" s="41">
        <v>5453</v>
      </c>
      <c r="DL811" s="42" t="s">
        <v>93</v>
      </c>
      <c r="DR811" s="43">
        <v>1792</v>
      </c>
      <c r="DS811" s="44" t="s">
        <v>141</v>
      </c>
      <c r="DT811" s="39" t="s">
        <v>142</v>
      </c>
      <c r="DU811" s="44" t="s">
        <v>971</v>
      </c>
      <c r="DV811" s="40" t="s">
        <v>972</v>
      </c>
      <c r="DW811" s="45">
        <v>3</v>
      </c>
      <c r="DX811" s="39" t="s">
        <v>1486</v>
      </c>
      <c r="DY811" s="44" t="s">
        <v>1078</v>
      </c>
      <c r="DZ811" s="46">
        <v>275</v>
      </c>
      <c r="EA811" s="41">
        <v>5453</v>
      </c>
    </row>
    <row r="812" spans="79:131" x14ac:dyDescent="0.25">
      <c r="CA812" s="29">
        <v>809</v>
      </c>
      <c r="CB812" s="50"/>
      <c r="CC812" s="58" t="s">
        <v>3001</v>
      </c>
      <c r="CD812" s="31" t="s">
        <v>3002</v>
      </c>
      <c r="CE812" s="58" t="s">
        <v>3003</v>
      </c>
      <c r="CF812" s="32" t="s">
        <v>1077</v>
      </c>
      <c r="CG812" s="33" t="s">
        <v>1078</v>
      </c>
      <c r="CH812" s="34">
        <v>5500</v>
      </c>
      <c r="CI812" s="35">
        <v>45717</v>
      </c>
      <c r="CJ812" s="35"/>
      <c r="CK812" s="36">
        <v>11000</v>
      </c>
      <c r="CL812" s="26">
        <f t="shared" si="67"/>
        <v>5500</v>
      </c>
      <c r="CM812" s="26"/>
      <c r="CR812" s="26" t="str">
        <f t="shared" si="68"/>
        <v>('김약국(진안)', '418-04-52973', '전북 진안군 진안읍진무로 1113-3', '8806538056425', '프로나지액 25mL', 5500, '2025-03-01'),</v>
      </c>
      <c r="DF812" s="39" t="s">
        <v>142</v>
      </c>
      <c r="DG812" s="12" t="s">
        <v>117</v>
      </c>
      <c r="DH812" s="12" t="s">
        <v>203</v>
      </c>
      <c r="DI812" s="40" t="s">
        <v>972</v>
      </c>
      <c r="DJ812" s="39" t="s">
        <v>1486</v>
      </c>
      <c r="DK812" s="41">
        <v>318</v>
      </c>
      <c r="DL812" s="42" t="s">
        <v>93</v>
      </c>
      <c r="DR812" s="43">
        <v>1793</v>
      </c>
      <c r="DS812" s="44" t="s">
        <v>141</v>
      </c>
      <c r="DT812" s="39" t="s">
        <v>142</v>
      </c>
      <c r="DU812" s="44" t="s">
        <v>971</v>
      </c>
      <c r="DV812" s="40" t="s">
        <v>972</v>
      </c>
      <c r="DW812" s="45">
        <v>3</v>
      </c>
      <c r="DX812" s="39" t="s">
        <v>1486</v>
      </c>
      <c r="DY812" s="44" t="s">
        <v>1078</v>
      </c>
      <c r="DZ812" s="46">
        <v>275</v>
      </c>
      <c r="EA812" s="41">
        <v>318</v>
      </c>
    </row>
    <row r="813" spans="79:131" x14ac:dyDescent="0.25">
      <c r="CA813" s="29">
        <v>810</v>
      </c>
      <c r="CB813" s="50"/>
      <c r="CC813" s="58" t="s">
        <v>3014</v>
      </c>
      <c r="CD813" s="31" t="s">
        <v>3015</v>
      </c>
      <c r="CE813" s="58" t="s">
        <v>3016</v>
      </c>
      <c r="CF813" s="32" t="s">
        <v>1041</v>
      </c>
      <c r="CG813" s="33" t="s">
        <v>1004</v>
      </c>
      <c r="CH813" s="34">
        <v>30000</v>
      </c>
      <c r="CI813" s="35">
        <v>45717</v>
      </c>
      <c r="CJ813" s="35"/>
      <c r="CK813" s="36">
        <v>60000</v>
      </c>
      <c r="CL813" s="26">
        <f t="shared" si="67"/>
        <v>30000</v>
      </c>
      <c r="CM813" s="26"/>
      <c r="CR813" s="26" t="str">
        <f t="shared" si="68"/>
        <v>('태산약품(구.에스엘)', '492-86-00237', '전북 완주군 이서면 오공로 11-19', '8806538014647', '신일티아민염산염정 10mg', 30000, '2025-03-01'),</v>
      </c>
      <c r="DF813" s="39" t="s">
        <v>142</v>
      </c>
      <c r="DG813" s="12" t="s">
        <v>117</v>
      </c>
      <c r="DH813" s="12" t="s">
        <v>203</v>
      </c>
      <c r="DI813" s="40" t="s">
        <v>867</v>
      </c>
      <c r="DJ813" s="39" t="s">
        <v>1496</v>
      </c>
      <c r="DK813" s="41">
        <v>51</v>
      </c>
      <c r="DL813" s="42" t="s">
        <v>93</v>
      </c>
      <c r="DR813" s="43">
        <v>1581</v>
      </c>
      <c r="DS813" s="44" t="s">
        <v>141</v>
      </c>
      <c r="DT813" s="39" t="s">
        <v>142</v>
      </c>
      <c r="DU813" s="44" t="s">
        <v>866</v>
      </c>
      <c r="DV813" s="40" t="s">
        <v>867</v>
      </c>
      <c r="DW813" s="45">
        <v>3</v>
      </c>
      <c r="DX813" s="39" t="s">
        <v>1496</v>
      </c>
      <c r="DY813" s="44" t="s">
        <v>1497</v>
      </c>
      <c r="DZ813" s="46">
        <v>675</v>
      </c>
      <c r="EA813" s="41">
        <v>51</v>
      </c>
    </row>
    <row r="814" spans="79:131" x14ac:dyDescent="0.25">
      <c r="CA814" s="29">
        <v>811</v>
      </c>
      <c r="CB814" s="50"/>
      <c r="CC814" s="58" t="s">
        <v>3017</v>
      </c>
      <c r="CD814" s="31" t="s">
        <v>3018</v>
      </c>
      <c r="CE814" s="58" t="s">
        <v>3019</v>
      </c>
      <c r="CF814" s="32" t="s">
        <v>2328</v>
      </c>
      <c r="CG814" s="33" t="s">
        <v>85</v>
      </c>
      <c r="CH814" s="34">
        <v>9945</v>
      </c>
      <c r="CI814" s="35">
        <v>45717</v>
      </c>
      <c r="CJ814" s="35"/>
      <c r="CK814" s="36">
        <v>19890</v>
      </c>
      <c r="CL814" s="26">
        <f t="shared" si="67"/>
        <v>9945</v>
      </c>
      <c r="CM814" s="26"/>
      <c r="CR814" s="26" t="str">
        <f t="shared" si="68"/>
        <v>('우리정다운약국', '402-20-85125', '전북 전주시 완산구 당산로 43 (서신동) 108동 112호', '8806538013718', '리피칸정 10mg', 9945, '2025-03-01'),</v>
      </c>
      <c r="DF814" s="39" t="s">
        <v>142</v>
      </c>
      <c r="DG814" s="12" t="s">
        <v>117</v>
      </c>
      <c r="DH814" s="12" t="s">
        <v>203</v>
      </c>
      <c r="DI814" s="40" t="s">
        <v>867</v>
      </c>
      <c r="DJ814" s="39" t="s">
        <v>1496</v>
      </c>
      <c r="DK814" s="41">
        <v>120</v>
      </c>
      <c r="DL814" s="42" t="s">
        <v>93</v>
      </c>
      <c r="DR814" s="43">
        <v>1600</v>
      </c>
      <c r="DS814" s="44" t="s">
        <v>141</v>
      </c>
      <c r="DT814" s="39" t="s">
        <v>142</v>
      </c>
      <c r="DU814" s="44" t="s">
        <v>866</v>
      </c>
      <c r="DV814" s="40" t="s">
        <v>867</v>
      </c>
      <c r="DW814" s="45">
        <v>3</v>
      </c>
      <c r="DX814" s="39" t="s">
        <v>1496</v>
      </c>
      <c r="DY814" s="44" t="s">
        <v>1497</v>
      </c>
      <c r="DZ814" s="46">
        <v>675</v>
      </c>
      <c r="EA814" s="41">
        <v>120</v>
      </c>
    </row>
    <row r="815" spans="79:131" x14ac:dyDescent="0.25">
      <c r="CA815" s="29">
        <v>812</v>
      </c>
      <c r="CB815" s="50"/>
      <c r="CC815" s="58" t="s">
        <v>3020</v>
      </c>
      <c r="CD815" s="31" t="s">
        <v>3021</v>
      </c>
      <c r="CE815" s="58" t="s">
        <v>3022</v>
      </c>
      <c r="CF815" s="32" t="s">
        <v>3004</v>
      </c>
      <c r="CG815" s="33" t="s">
        <v>1576</v>
      </c>
      <c r="CH815" s="34">
        <v>16506</v>
      </c>
      <c r="CI815" s="35">
        <v>45689</v>
      </c>
      <c r="CJ815" s="35"/>
      <c r="CK815" s="36">
        <v>33012</v>
      </c>
      <c r="CL815" s="26">
        <f t="shared" si="67"/>
        <v>16506</v>
      </c>
      <c r="CM815" s="26"/>
      <c r="CR815" s="26" t="str">
        <f t="shared" si="68"/>
        <v>('회생당약국(익산)', '403-22-16737', '전라북도 익산시 선화로 689-29', '8806538060736', '포시글리정 10mg', 16506, '2025-02-01'),</v>
      </c>
      <c r="DF815" s="39" t="s">
        <v>142</v>
      </c>
      <c r="DG815" s="12" t="s">
        <v>117</v>
      </c>
      <c r="DH815" s="12" t="s">
        <v>203</v>
      </c>
      <c r="DI815" s="40" t="s">
        <v>963</v>
      </c>
      <c r="DJ815" s="39" t="s">
        <v>1496</v>
      </c>
      <c r="DK815" s="41">
        <v>150</v>
      </c>
      <c r="DL815" s="42" t="s">
        <v>93</v>
      </c>
      <c r="DR815" s="43">
        <v>1719</v>
      </c>
      <c r="DS815" s="44" t="s">
        <v>141</v>
      </c>
      <c r="DT815" s="39" t="s">
        <v>142</v>
      </c>
      <c r="DU815" s="44" t="s">
        <v>962</v>
      </c>
      <c r="DV815" s="40" t="s">
        <v>963</v>
      </c>
      <c r="DW815" s="45">
        <v>3</v>
      </c>
      <c r="DX815" s="39" t="s">
        <v>1496</v>
      </c>
      <c r="DY815" s="44" t="s">
        <v>1497</v>
      </c>
      <c r="DZ815" s="46">
        <v>675</v>
      </c>
      <c r="EA815" s="41">
        <v>150</v>
      </c>
    </row>
    <row r="816" spans="79:131" x14ac:dyDescent="0.25">
      <c r="CA816" s="29">
        <v>813</v>
      </c>
      <c r="CB816" s="50"/>
      <c r="CC816" s="58" t="s">
        <v>3023</v>
      </c>
      <c r="CD816" s="31" t="s">
        <v>3024</v>
      </c>
      <c r="CE816" s="58" t="s">
        <v>3025</v>
      </c>
      <c r="CF816" s="32" t="s">
        <v>615</v>
      </c>
      <c r="CG816" s="33" t="s">
        <v>616</v>
      </c>
      <c r="CH816" s="34">
        <v>22500</v>
      </c>
      <c r="CI816" s="35">
        <v>45658</v>
      </c>
      <c r="CJ816" s="35"/>
      <c r="CK816" s="36">
        <v>45000</v>
      </c>
      <c r="CL816" s="26">
        <f t="shared" si="67"/>
        <v>22500</v>
      </c>
      <c r="CM816" s="26"/>
      <c r="CR816" s="26" t="str">
        <f t="shared" si="68"/>
        <v>('신동태평양약국', '402-30-59193', '전북 익산시 무왕로 913 (신동)', '8806538015149', '신일폴산정 1mg', 22500, '2025-01-01'),</v>
      </c>
      <c r="DF816" s="39" t="s">
        <v>142</v>
      </c>
      <c r="DG816" s="12" t="s">
        <v>117</v>
      </c>
      <c r="DH816" s="12" t="s">
        <v>203</v>
      </c>
      <c r="DI816" s="40" t="s">
        <v>1010</v>
      </c>
      <c r="DJ816" s="39" t="s">
        <v>1496</v>
      </c>
      <c r="DK816" s="41">
        <v>252</v>
      </c>
      <c r="DL816" s="42" t="s">
        <v>93</v>
      </c>
      <c r="DR816" s="43">
        <v>1738</v>
      </c>
      <c r="DS816" s="44" t="s">
        <v>141</v>
      </c>
      <c r="DT816" s="39" t="s">
        <v>142</v>
      </c>
      <c r="DU816" s="44" t="s">
        <v>1009</v>
      </c>
      <c r="DV816" s="40" t="s">
        <v>1010</v>
      </c>
      <c r="DW816" s="45">
        <v>3</v>
      </c>
      <c r="DX816" s="39" t="s">
        <v>1496</v>
      </c>
      <c r="DY816" s="44" t="s">
        <v>1497</v>
      </c>
      <c r="DZ816" s="46">
        <v>675</v>
      </c>
      <c r="EA816" s="41">
        <v>252</v>
      </c>
    </row>
    <row r="817" spans="79:131" x14ac:dyDescent="0.25">
      <c r="CA817" s="29">
        <v>814</v>
      </c>
      <c r="CB817" s="50"/>
      <c r="CC817" s="58" t="s">
        <v>3026</v>
      </c>
      <c r="CD817" s="31" t="s">
        <v>3027</v>
      </c>
      <c r="CE817" s="58" t="s">
        <v>3028</v>
      </c>
      <c r="CF817" s="32" t="s">
        <v>1001</v>
      </c>
      <c r="CG817" s="33" t="s">
        <v>1002</v>
      </c>
      <c r="CH817" s="34">
        <v>-9480</v>
      </c>
      <c r="CI817" s="35">
        <v>45717</v>
      </c>
      <c r="CJ817" s="35"/>
      <c r="CK817" s="36">
        <v>-18960</v>
      </c>
      <c r="CL817" s="26">
        <f t="shared" si="67"/>
        <v>-9480</v>
      </c>
      <c r="CM817" s="26"/>
      <c r="CR817" s="26" t="str">
        <f t="shared" si="68"/>
        <v>('부송우리약국(익산)', '481-01-00939', '전북 익산시 무왕로26길8-1 1층', '8806538027517', '프라빅정 75mg', -9480, '2025-03-01'),</v>
      </c>
      <c r="DF817" s="39" t="s">
        <v>142</v>
      </c>
      <c r="DG817" s="12" t="s">
        <v>117</v>
      </c>
      <c r="DH817" s="12" t="s">
        <v>203</v>
      </c>
      <c r="DI817" s="40" t="s">
        <v>972</v>
      </c>
      <c r="DJ817" s="39" t="s">
        <v>1496</v>
      </c>
      <c r="DK817" s="41">
        <v>690</v>
      </c>
      <c r="DL817" s="42" t="s">
        <v>93</v>
      </c>
      <c r="DR817" s="43">
        <v>1794</v>
      </c>
      <c r="DS817" s="44" t="s">
        <v>141</v>
      </c>
      <c r="DT817" s="39" t="s">
        <v>142</v>
      </c>
      <c r="DU817" s="44" t="s">
        <v>971</v>
      </c>
      <c r="DV817" s="40" t="s">
        <v>972</v>
      </c>
      <c r="DW817" s="45">
        <v>3</v>
      </c>
      <c r="DX817" s="39" t="s">
        <v>1496</v>
      </c>
      <c r="DY817" s="44" t="s">
        <v>1497</v>
      </c>
      <c r="DZ817" s="46">
        <v>675</v>
      </c>
      <c r="EA817" s="41">
        <v>690</v>
      </c>
    </row>
    <row r="818" spans="79:131" x14ac:dyDescent="0.25">
      <c r="CA818" s="29">
        <v>815</v>
      </c>
      <c r="CB818" s="50"/>
      <c r="CC818" s="58" t="s">
        <v>3029</v>
      </c>
      <c r="CD818" s="31" t="s">
        <v>3030</v>
      </c>
      <c r="CE818" s="58" t="s">
        <v>3031</v>
      </c>
      <c r="CF818" s="32" t="s">
        <v>3032</v>
      </c>
      <c r="CG818" s="33" t="s">
        <v>133</v>
      </c>
      <c r="CH818" s="34">
        <v>3390</v>
      </c>
      <c r="CI818" s="35">
        <v>45717</v>
      </c>
      <c r="CJ818" s="35"/>
      <c r="CK818" s="36">
        <v>6780</v>
      </c>
      <c r="CL818" s="26">
        <f t="shared" si="67"/>
        <v>3390</v>
      </c>
      <c r="CM818" s="26"/>
      <c r="CR818" s="26" t="str">
        <f t="shared" si="68"/>
        <v>('신동약국(익산)', '501-12-33502', '전북특별자치도 익산시 인북로 339 (신동)', '8806538050119', '트레스오릭스포르테캡슐 1mg', 3390, '2025-03-01'),</v>
      </c>
      <c r="DF818" s="39" t="s">
        <v>142</v>
      </c>
      <c r="DG818" s="12" t="s">
        <v>117</v>
      </c>
      <c r="DH818" s="12" t="s">
        <v>203</v>
      </c>
      <c r="DI818" s="40" t="s">
        <v>890</v>
      </c>
      <c r="DJ818" s="39" t="s">
        <v>2311</v>
      </c>
      <c r="DK818" s="41">
        <v>65</v>
      </c>
      <c r="DL818" s="42" t="s">
        <v>93</v>
      </c>
      <c r="DR818" s="43">
        <v>1644</v>
      </c>
      <c r="DS818" s="44" t="s">
        <v>141</v>
      </c>
      <c r="DT818" s="39" t="s">
        <v>142</v>
      </c>
      <c r="DU818" s="44" t="s">
        <v>889</v>
      </c>
      <c r="DV818" s="40" t="s">
        <v>890</v>
      </c>
      <c r="DW818" s="45">
        <v>3</v>
      </c>
      <c r="DX818" s="39" t="s">
        <v>2311</v>
      </c>
      <c r="DY818" s="44" t="s">
        <v>1930</v>
      </c>
      <c r="DZ818" s="46">
        <v>289</v>
      </c>
      <c r="EA818" s="41">
        <v>65</v>
      </c>
    </row>
    <row r="819" spans="79:131" x14ac:dyDescent="0.25">
      <c r="CA819" s="29">
        <v>816</v>
      </c>
      <c r="CB819" s="50"/>
      <c r="CC819" s="58" t="s">
        <v>3033</v>
      </c>
      <c r="CD819" s="31" t="s">
        <v>3034</v>
      </c>
      <c r="CE819" s="58" t="s">
        <v>3035</v>
      </c>
      <c r="CF819" s="32" t="s">
        <v>1041</v>
      </c>
      <c r="CG819" s="33" t="s">
        <v>1004</v>
      </c>
      <c r="CH819" s="31">
        <v>6000</v>
      </c>
      <c r="CI819" s="35">
        <v>45717</v>
      </c>
      <c r="CJ819" s="35"/>
      <c r="CK819" s="56">
        <v>12000</v>
      </c>
      <c r="CL819" s="26">
        <f t="shared" si="67"/>
        <v>6000</v>
      </c>
      <c r="CM819" s="26"/>
      <c r="CR819" s="26" t="str">
        <f t="shared" si="68"/>
        <v>('(문전)제일약국', '418-07-82217', '전북특별자치도 전주시 덕진구 건지2길 17 (금암동)', '8806538014647', '신일티아민염산염정 10mg', 6000, '2025-03-01'),</v>
      </c>
      <c r="DF819" s="39" t="s">
        <v>142</v>
      </c>
      <c r="DG819" s="12" t="s">
        <v>117</v>
      </c>
      <c r="DH819" s="12" t="s">
        <v>203</v>
      </c>
      <c r="DI819" s="40" t="s">
        <v>963</v>
      </c>
      <c r="DJ819" s="39" t="s">
        <v>1502</v>
      </c>
      <c r="DK819" s="41">
        <v>300</v>
      </c>
      <c r="DL819" s="42" t="s">
        <v>93</v>
      </c>
      <c r="DR819" s="43">
        <v>1718</v>
      </c>
      <c r="DS819" s="44" t="s">
        <v>141</v>
      </c>
      <c r="DT819" s="39" t="s">
        <v>142</v>
      </c>
      <c r="DU819" s="44" t="s">
        <v>962</v>
      </c>
      <c r="DV819" s="40" t="s">
        <v>963</v>
      </c>
      <c r="DW819" s="45">
        <v>3</v>
      </c>
      <c r="DX819" s="39" t="s">
        <v>1502</v>
      </c>
      <c r="DY819" s="44" t="s">
        <v>1033</v>
      </c>
      <c r="DZ819" s="46">
        <v>1063</v>
      </c>
      <c r="EA819" s="41">
        <v>300</v>
      </c>
    </row>
    <row r="820" spans="79:131" x14ac:dyDescent="0.25">
      <c r="CA820" s="29">
        <v>817</v>
      </c>
      <c r="CB820" s="50"/>
      <c r="CC820" s="58" t="s">
        <v>3036</v>
      </c>
      <c r="CD820" s="31" t="s">
        <v>3037</v>
      </c>
      <c r="CE820" s="58" t="s">
        <v>3038</v>
      </c>
      <c r="CF820" s="32" t="s">
        <v>732</v>
      </c>
      <c r="CG820" s="33" t="s">
        <v>733</v>
      </c>
      <c r="CH820" s="34">
        <v>5750</v>
      </c>
      <c r="CI820" s="35">
        <v>45717</v>
      </c>
      <c r="CJ820" s="35"/>
      <c r="CK820" s="36">
        <v>11500</v>
      </c>
      <c r="CL820" s="26">
        <f t="shared" si="67"/>
        <v>5750</v>
      </c>
      <c r="CM820" s="26"/>
      <c r="CR820" s="26" t="str">
        <f t="shared" si="68"/>
        <v>('케이팜(유)', '816-88-00422', '전북 전주시 덕진구 삼례로62,2층 (고랑동)', '8806538017259', '신일피리독신정 50mg', 5750, '2025-03-01'),</v>
      </c>
      <c r="DF820" s="39" t="s">
        <v>142</v>
      </c>
      <c r="DG820" s="12" t="s">
        <v>117</v>
      </c>
      <c r="DH820" s="12" t="s">
        <v>203</v>
      </c>
      <c r="DI820" s="40" t="s">
        <v>963</v>
      </c>
      <c r="DJ820" s="39" t="s">
        <v>1515</v>
      </c>
      <c r="DK820" s="41">
        <v>148</v>
      </c>
      <c r="DL820" s="42" t="s">
        <v>93</v>
      </c>
      <c r="DR820" s="43">
        <v>1717</v>
      </c>
      <c r="DS820" s="44" t="s">
        <v>141</v>
      </c>
      <c r="DT820" s="39" t="s">
        <v>142</v>
      </c>
      <c r="DU820" s="44" t="s">
        <v>962</v>
      </c>
      <c r="DV820" s="40" t="s">
        <v>963</v>
      </c>
      <c r="DW820" s="45">
        <v>3</v>
      </c>
      <c r="DX820" s="39" t="s">
        <v>1515</v>
      </c>
      <c r="DY820" s="44" t="s">
        <v>1081</v>
      </c>
      <c r="DZ820" s="46">
        <v>761</v>
      </c>
      <c r="EA820" s="41">
        <v>148</v>
      </c>
    </row>
    <row r="821" spans="79:131" x14ac:dyDescent="0.25">
      <c r="CA821" s="29">
        <v>818</v>
      </c>
      <c r="CB821" s="50"/>
      <c r="CC821" s="58" t="s">
        <v>3001</v>
      </c>
      <c r="CD821" s="31" t="s">
        <v>3002</v>
      </c>
      <c r="CE821" s="58" t="s">
        <v>3003</v>
      </c>
      <c r="CF821" s="32" t="s">
        <v>3004</v>
      </c>
      <c r="CG821" s="33" t="s">
        <v>1576</v>
      </c>
      <c r="CH821" s="34">
        <v>5502</v>
      </c>
      <c r="CI821" s="35">
        <v>45717</v>
      </c>
      <c r="CJ821" s="35"/>
      <c r="CK821" s="36">
        <v>11004</v>
      </c>
      <c r="CL821" s="26">
        <f t="shared" si="67"/>
        <v>5502</v>
      </c>
      <c r="CM821" s="26"/>
      <c r="CR821" s="26" t="str">
        <f t="shared" si="68"/>
        <v>('김약국(진안)', '418-04-52973', '전북 진안군 진안읍진무로 1113-3', '8806538060736', '포시글리정 10mg', 5502, '2025-03-01'),</v>
      </c>
      <c r="DF821" s="39" t="s">
        <v>142</v>
      </c>
      <c r="DG821" s="12" t="s">
        <v>117</v>
      </c>
      <c r="DH821" s="12" t="s">
        <v>203</v>
      </c>
      <c r="DI821" s="40" t="s">
        <v>932</v>
      </c>
      <c r="DJ821" s="39" t="s">
        <v>2353</v>
      </c>
      <c r="DK821" s="41">
        <v>90</v>
      </c>
      <c r="DL821" s="42" t="s">
        <v>93</v>
      </c>
      <c r="DR821" s="43">
        <v>1690</v>
      </c>
      <c r="DS821" s="44" t="s">
        <v>141</v>
      </c>
      <c r="DT821" s="39" t="s">
        <v>142</v>
      </c>
      <c r="DU821" s="44" t="s">
        <v>931</v>
      </c>
      <c r="DV821" s="40" t="s">
        <v>932</v>
      </c>
      <c r="DW821" s="45">
        <v>3</v>
      </c>
      <c r="DX821" s="39" t="s">
        <v>2353</v>
      </c>
      <c r="DY821" s="44" t="s">
        <v>1146</v>
      </c>
      <c r="DZ821" s="46">
        <v>637</v>
      </c>
      <c r="EA821" s="41">
        <v>90</v>
      </c>
    </row>
    <row r="822" spans="79:131" x14ac:dyDescent="0.25">
      <c r="CA822" s="29">
        <v>819</v>
      </c>
      <c r="CB822" s="50"/>
      <c r="CC822" s="58" t="s">
        <v>3039</v>
      </c>
      <c r="CD822" s="31" t="s">
        <v>3040</v>
      </c>
      <c r="CE822" s="58" t="s">
        <v>3041</v>
      </c>
      <c r="CF822" s="32" t="s">
        <v>3042</v>
      </c>
      <c r="CG822" s="33" t="s">
        <v>537</v>
      </c>
      <c r="CH822" s="34">
        <v>5460</v>
      </c>
      <c r="CI822" s="35">
        <v>45717</v>
      </c>
      <c r="CJ822" s="35"/>
      <c r="CK822" s="36">
        <v>10920</v>
      </c>
      <c r="CL822" s="26">
        <f t="shared" si="67"/>
        <v>5460</v>
      </c>
      <c r="CM822" s="26"/>
      <c r="CR822" s="26" t="str">
        <f t="shared" si="68"/>
        <v>('다나약국(익산)', '403-05-66846', '전라북도 익산시 평동로726', '8806538003610', '레오빌정 25mg', 5460, '2025-03-01'),</v>
      </c>
      <c r="DF822" s="39" t="s">
        <v>142</v>
      </c>
      <c r="DG822" s="12" t="s">
        <v>117</v>
      </c>
      <c r="DH822" s="12" t="s">
        <v>203</v>
      </c>
      <c r="DI822" s="40" t="s">
        <v>941</v>
      </c>
      <c r="DJ822" s="39" t="s">
        <v>2353</v>
      </c>
      <c r="DK822" s="41">
        <v>450</v>
      </c>
      <c r="DL822" s="42" t="s">
        <v>93</v>
      </c>
      <c r="DR822" s="43">
        <v>1699</v>
      </c>
      <c r="DS822" s="44" t="s">
        <v>141</v>
      </c>
      <c r="DT822" s="39" t="s">
        <v>142</v>
      </c>
      <c r="DU822" s="44" t="s">
        <v>940</v>
      </c>
      <c r="DV822" s="40" t="s">
        <v>941</v>
      </c>
      <c r="DW822" s="45">
        <v>3</v>
      </c>
      <c r="DX822" s="39" t="s">
        <v>2353</v>
      </c>
      <c r="DY822" s="44" t="s">
        <v>1146</v>
      </c>
      <c r="DZ822" s="46">
        <v>637</v>
      </c>
      <c r="EA822" s="41">
        <v>450</v>
      </c>
    </row>
    <row r="823" spans="79:131" x14ac:dyDescent="0.25">
      <c r="CA823" s="29">
        <v>820</v>
      </c>
      <c r="CB823" s="50"/>
      <c r="CC823" s="58" t="s">
        <v>3043</v>
      </c>
      <c r="CD823" s="31" t="s">
        <v>3044</v>
      </c>
      <c r="CE823" s="58" t="s">
        <v>3045</v>
      </c>
      <c r="CF823" s="32" t="s">
        <v>732</v>
      </c>
      <c r="CG823" s="33" t="s">
        <v>733</v>
      </c>
      <c r="CH823" s="34">
        <v>5750</v>
      </c>
      <c r="CI823" s="35">
        <v>45717</v>
      </c>
      <c r="CJ823" s="35"/>
      <c r="CK823" s="36">
        <v>11500</v>
      </c>
      <c r="CL823" s="26">
        <f t="shared" si="67"/>
        <v>5750</v>
      </c>
      <c r="CM823" s="26"/>
      <c r="CR823" s="26" t="str">
        <f t="shared" si="68"/>
        <v>('(문전)전주프라자약국(금암)', '402-35-51013', '전라북도 전주시 덕진구 백제대로 671 (금암동)', '8806538017259', '신일피리독신정 50mg', 5750, '2025-03-01'),</v>
      </c>
      <c r="DF823" s="39" t="s">
        <v>142</v>
      </c>
      <c r="DG823" s="12" t="s">
        <v>117</v>
      </c>
      <c r="DH823" s="12" t="s">
        <v>203</v>
      </c>
      <c r="DI823" s="40" t="s">
        <v>972</v>
      </c>
      <c r="DJ823" s="39" t="s">
        <v>2353</v>
      </c>
      <c r="DK823" s="41">
        <v>2264</v>
      </c>
      <c r="DL823" s="42" t="s">
        <v>93</v>
      </c>
      <c r="DR823" s="43">
        <v>1795</v>
      </c>
      <c r="DS823" s="44" t="s">
        <v>141</v>
      </c>
      <c r="DT823" s="39" t="s">
        <v>142</v>
      </c>
      <c r="DU823" s="44" t="s">
        <v>971</v>
      </c>
      <c r="DV823" s="40" t="s">
        <v>972</v>
      </c>
      <c r="DW823" s="45">
        <v>3</v>
      </c>
      <c r="DX823" s="39" t="s">
        <v>2353</v>
      </c>
      <c r="DY823" s="44" t="s">
        <v>1146</v>
      </c>
      <c r="DZ823" s="46">
        <v>637</v>
      </c>
      <c r="EA823" s="41">
        <v>2264</v>
      </c>
    </row>
    <row r="824" spans="79:131" x14ac:dyDescent="0.25">
      <c r="CA824" s="29">
        <v>821</v>
      </c>
      <c r="CB824" s="50"/>
      <c r="CC824" s="58" t="s">
        <v>3046</v>
      </c>
      <c r="CD824" s="31" t="s">
        <v>3047</v>
      </c>
      <c r="CE824" s="58" t="s">
        <v>3048</v>
      </c>
      <c r="CF824" s="32" t="s">
        <v>615</v>
      </c>
      <c r="CG824" s="33" t="s">
        <v>616</v>
      </c>
      <c r="CH824" s="34">
        <v>7500</v>
      </c>
      <c r="CI824" s="35">
        <v>45689</v>
      </c>
      <c r="CJ824" s="35"/>
      <c r="CK824" s="36">
        <v>15000</v>
      </c>
      <c r="CL824" s="26">
        <f t="shared" si="67"/>
        <v>7500</v>
      </c>
      <c r="CM824" s="26"/>
      <c r="CR824" s="26" t="str">
        <f t="shared" si="68"/>
        <v>('메디팜희망찬약국', '403-04-38208', '전북특별자치도 익산시 고현로 105 (모현동1가)', '8806538015149', '신일폴산정 1mg', 7500, '2025-02-01'),</v>
      </c>
      <c r="DF824" s="39" t="s">
        <v>142</v>
      </c>
      <c r="DG824" s="12" t="s">
        <v>117</v>
      </c>
      <c r="DH824" s="12" t="s">
        <v>203</v>
      </c>
      <c r="DI824" s="40" t="s">
        <v>830</v>
      </c>
      <c r="DJ824" s="39" t="s">
        <v>1520</v>
      </c>
      <c r="DK824" s="41">
        <v>30</v>
      </c>
      <c r="DL824" s="42" t="s">
        <v>93</v>
      </c>
      <c r="DR824" s="43">
        <v>1554</v>
      </c>
      <c r="DS824" s="44" t="s">
        <v>141</v>
      </c>
      <c r="DT824" s="39" t="s">
        <v>142</v>
      </c>
      <c r="DU824" s="44" t="s">
        <v>829</v>
      </c>
      <c r="DV824" s="40" t="s">
        <v>830</v>
      </c>
      <c r="DW824" s="45">
        <v>3</v>
      </c>
      <c r="DX824" s="39" t="s">
        <v>1520</v>
      </c>
      <c r="DY824" s="44" t="s">
        <v>1158</v>
      </c>
      <c r="DZ824" s="46">
        <v>808</v>
      </c>
      <c r="EA824" s="41">
        <v>30</v>
      </c>
    </row>
    <row r="825" spans="79:131" x14ac:dyDescent="0.25">
      <c r="CA825" s="29">
        <v>822</v>
      </c>
      <c r="CB825" s="50"/>
      <c r="CC825" s="58" t="s">
        <v>3049</v>
      </c>
      <c r="CD825" s="31" t="s">
        <v>3050</v>
      </c>
      <c r="CE825" s="58" t="s">
        <v>3051</v>
      </c>
      <c r="CF825" s="32" t="s">
        <v>1077</v>
      </c>
      <c r="CG825" s="33" t="s">
        <v>1078</v>
      </c>
      <c r="CH825" s="34">
        <v>11000</v>
      </c>
      <c r="CI825" s="35">
        <v>45658</v>
      </c>
      <c r="CJ825" s="35"/>
      <c r="CK825" s="36">
        <v>22000</v>
      </c>
      <c r="CL825" s="26">
        <f t="shared" si="67"/>
        <v>11000</v>
      </c>
      <c r="CM825" s="26"/>
      <c r="CR825" s="26" t="str">
        <f t="shared" si="68"/>
        <v>('(만성.혁신)바른약국', '716-10-00889', '전북 전주시 덕진구 기지로 66 (중동)', '8806538056425', '프로나지액 25mL', 11000, '2025-01-01'),</v>
      </c>
      <c r="DF825" s="39" t="s">
        <v>142</v>
      </c>
      <c r="DG825" s="12" t="s">
        <v>117</v>
      </c>
      <c r="DH825" s="12" t="s">
        <v>203</v>
      </c>
      <c r="DI825" s="40" t="s">
        <v>941</v>
      </c>
      <c r="DJ825" s="39" t="s">
        <v>1520</v>
      </c>
      <c r="DK825" s="41">
        <v>300</v>
      </c>
      <c r="DL825" s="42" t="s">
        <v>93</v>
      </c>
      <c r="DR825" s="43">
        <v>1700</v>
      </c>
      <c r="DS825" s="44" t="s">
        <v>141</v>
      </c>
      <c r="DT825" s="39" t="s">
        <v>142</v>
      </c>
      <c r="DU825" s="44" t="s">
        <v>940</v>
      </c>
      <c r="DV825" s="40" t="s">
        <v>941</v>
      </c>
      <c r="DW825" s="45">
        <v>3</v>
      </c>
      <c r="DX825" s="39" t="s">
        <v>1520</v>
      </c>
      <c r="DY825" s="44" t="s">
        <v>1158</v>
      </c>
      <c r="DZ825" s="46">
        <v>808</v>
      </c>
      <c r="EA825" s="41">
        <v>300</v>
      </c>
    </row>
    <row r="826" spans="79:131" x14ac:dyDescent="0.25">
      <c r="CA826" s="29">
        <v>823</v>
      </c>
      <c r="CB826" s="50"/>
      <c r="CC826" s="58" t="s">
        <v>3008</v>
      </c>
      <c r="CD826" s="31" t="s">
        <v>3009</v>
      </c>
      <c r="CE826" s="58" t="s">
        <v>3010</v>
      </c>
      <c r="CF826" s="32" t="s">
        <v>1259</v>
      </c>
      <c r="CG826" s="33" t="s">
        <v>1260</v>
      </c>
      <c r="CH826" s="31">
        <v>-12500</v>
      </c>
      <c r="CI826" s="35">
        <v>45717</v>
      </c>
      <c r="CJ826" s="35"/>
      <c r="CK826" s="56">
        <v>-25000</v>
      </c>
      <c r="CL826" s="26">
        <f t="shared" si="67"/>
        <v>-12500</v>
      </c>
      <c r="CM826" s="26"/>
      <c r="CR826" s="26" t="str">
        <f t="shared" si="68"/>
        <v>('진안약국', '418-05-54492', '전라북도 진안군 진안읍 진장로 4', '8806538005737', '메코민캡슐 500mcg', -12500, '2025-03-01'),</v>
      </c>
      <c r="DF826" s="39" t="s">
        <v>142</v>
      </c>
      <c r="DG826" s="12" t="s">
        <v>117</v>
      </c>
      <c r="DH826" s="12" t="s">
        <v>203</v>
      </c>
      <c r="DI826" s="40" t="s">
        <v>972</v>
      </c>
      <c r="DJ826" s="39" t="s">
        <v>1520</v>
      </c>
      <c r="DK826" s="41">
        <v>330</v>
      </c>
      <c r="DL826" s="42" t="s">
        <v>93</v>
      </c>
      <c r="DR826" s="43">
        <v>1796</v>
      </c>
      <c r="DS826" s="44" t="s">
        <v>141</v>
      </c>
      <c r="DT826" s="39" t="s">
        <v>142</v>
      </c>
      <c r="DU826" s="44" t="s">
        <v>971</v>
      </c>
      <c r="DV826" s="40" t="s">
        <v>972</v>
      </c>
      <c r="DW826" s="45">
        <v>3</v>
      </c>
      <c r="DX826" s="39" t="s">
        <v>1520</v>
      </c>
      <c r="DY826" s="44" t="s">
        <v>1158</v>
      </c>
      <c r="DZ826" s="46">
        <v>808</v>
      </c>
      <c r="EA826" s="41">
        <v>330</v>
      </c>
    </row>
    <row r="827" spans="79:131" x14ac:dyDescent="0.25">
      <c r="CA827" s="29">
        <v>824</v>
      </c>
      <c r="CB827" s="50"/>
      <c r="CC827" s="58" t="s">
        <v>3052</v>
      </c>
      <c r="CD827" s="31" t="s">
        <v>3053</v>
      </c>
      <c r="CE827" s="58" t="s">
        <v>3054</v>
      </c>
      <c r="CF827" s="32" t="s">
        <v>732</v>
      </c>
      <c r="CG827" s="33" t="s">
        <v>733</v>
      </c>
      <c r="CH827" s="34">
        <v>11500</v>
      </c>
      <c r="CI827" s="35">
        <v>45717</v>
      </c>
      <c r="CJ827" s="35"/>
      <c r="CK827" s="36">
        <v>23000</v>
      </c>
      <c r="CL827" s="26">
        <f t="shared" si="67"/>
        <v>11500</v>
      </c>
      <c r="CM827" s="26"/>
      <c r="CR827" s="26" t="str">
        <f t="shared" si="68"/>
        <v>('선한약국(군산)', '833-56-00372', '전북 군산시 월명로 307 (수송동)', '8806538017259', '신일피리독신정 50mg', 11500, '2025-03-01'),</v>
      </c>
      <c r="DF827" s="39" t="s">
        <v>142</v>
      </c>
      <c r="DG827" s="12" t="s">
        <v>117</v>
      </c>
      <c r="DH827" s="12" t="s">
        <v>203</v>
      </c>
      <c r="DI827" s="40" t="s">
        <v>911</v>
      </c>
      <c r="DJ827" s="39" t="s">
        <v>2361</v>
      </c>
      <c r="DK827" s="41">
        <v>156</v>
      </c>
      <c r="DL827" s="42" t="s">
        <v>93</v>
      </c>
      <c r="DR827" s="43">
        <v>1623</v>
      </c>
      <c r="DS827" s="44" t="s">
        <v>141</v>
      </c>
      <c r="DT827" s="39" t="s">
        <v>142</v>
      </c>
      <c r="DU827" s="44" t="s">
        <v>910</v>
      </c>
      <c r="DV827" s="40" t="s">
        <v>911</v>
      </c>
      <c r="DW827" s="45">
        <v>3</v>
      </c>
      <c r="DX827" s="39" t="s">
        <v>2361</v>
      </c>
      <c r="DY827" s="44" t="s">
        <v>750</v>
      </c>
      <c r="DZ827" s="46">
        <v>189</v>
      </c>
      <c r="EA827" s="41">
        <v>156</v>
      </c>
    </row>
    <row r="828" spans="79:131" x14ac:dyDescent="0.25">
      <c r="CA828" s="29">
        <v>825</v>
      </c>
      <c r="CB828" s="50"/>
      <c r="CC828" s="58" t="s">
        <v>3055</v>
      </c>
      <c r="CD828" s="31" t="s">
        <v>3056</v>
      </c>
      <c r="CE828" s="58" t="s">
        <v>3057</v>
      </c>
      <c r="CF828" s="32" t="s">
        <v>1077</v>
      </c>
      <c r="CG828" s="33" t="s">
        <v>1078</v>
      </c>
      <c r="CH828" s="34">
        <v>8250</v>
      </c>
      <c r="CI828" s="35">
        <v>45717</v>
      </c>
      <c r="CJ828" s="35"/>
      <c r="CK828" s="36">
        <v>16500</v>
      </c>
      <c r="CL828" s="26">
        <f t="shared" si="67"/>
        <v>8250</v>
      </c>
      <c r="CM828" s="26"/>
      <c r="CR828" s="26" t="str">
        <f t="shared" si="68"/>
        <v>('임실약국(온라인팜)', '418-10-08430', '전북임실군 임실읍 이도리 607-1', '8806538056425', '프로나지액 25mL', 8250, '2025-03-01'),</v>
      </c>
      <c r="DF828" s="39" t="s">
        <v>142</v>
      </c>
      <c r="DG828" s="12" t="s">
        <v>117</v>
      </c>
      <c r="DH828" s="12" t="s">
        <v>203</v>
      </c>
      <c r="DI828" s="40" t="s">
        <v>911</v>
      </c>
      <c r="DJ828" s="39" t="s">
        <v>2361</v>
      </c>
      <c r="DK828" s="41">
        <v>156</v>
      </c>
      <c r="DL828" s="42" t="s">
        <v>93</v>
      </c>
      <c r="DR828" s="43">
        <v>1624</v>
      </c>
      <c r="DS828" s="44" t="s">
        <v>141</v>
      </c>
      <c r="DT828" s="39" t="s">
        <v>142</v>
      </c>
      <c r="DU828" s="44" t="s">
        <v>910</v>
      </c>
      <c r="DV828" s="40" t="s">
        <v>911</v>
      </c>
      <c r="DW828" s="45">
        <v>3</v>
      </c>
      <c r="DX828" s="39" t="s">
        <v>2361</v>
      </c>
      <c r="DY828" s="44" t="s">
        <v>750</v>
      </c>
      <c r="DZ828" s="46">
        <v>189</v>
      </c>
      <c r="EA828" s="41">
        <v>156</v>
      </c>
    </row>
    <row r="829" spans="79:131" x14ac:dyDescent="0.25">
      <c r="CA829" s="29">
        <v>826</v>
      </c>
      <c r="CB829" s="50"/>
      <c r="CC829" s="58" t="s">
        <v>3058</v>
      </c>
      <c r="CD829" s="31" t="s">
        <v>3059</v>
      </c>
      <c r="CE829" s="58" t="s">
        <v>3060</v>
      </c>
      <c r="CF829" s="32" t="s">
        <v>645</v>
      </c>
      <c r="CG829" s="33" t="s">
        <v>646</v>
      </c>
      <c r="CH829" s="34">
        <v>19000</v>
      </c>
      <c r="CI829" s="35">
        <v>45717</v>
      </c>
      <c r="CJ829" s="35"/>
      <c r="CK829" s="36">
        <v>38000</v>
      </c>
      <c r="CL829" s="26">
        <f t="shared" si="67"/>
        <v>19000</v>
      </c>
      <c r="CM829" s="26"/>
      <c r="CR829" s="26" t="str">
        <f t="shared" si="68"/>
        <v>('뉴메디케어', '885-87-03016', '전북특별자치도 전주시 덕진구 재방마을길 29 (장동)', '8806538014265', '신일브롬헥신염산염정 8mg', 19000, '2025-03-01'),</v>
      </c>
      <c r="DF829" s="39" t="s">
        <v>142</v>
      </c>
      <c r="DG829" s="12" t="s">
        <v>117</v>
      </c>
      <c r="DH829" s="12" t="s">
        <v>203</v>
      </c>
      <c r="DI829" s="40" t="s">
        <v>879</v>
      </c>
      <c r="DJ829" s="39" t="s">
        <v>2361</v>
      </c>
      <c r="DK829" s="41">
        <v>2700</v>
      </c>
      <c r="DL829" s="42" t="s">
        <v>93</v>
      </c>
      <c r="DR829" s="43">
        <v>1631</v>
      </c>
      <c r="DS829" s="44" t="s">
        <v>141</v>
      </c>
      <c r="DT829" s="39" t="s">
        <v>142</v>
      </c>
      <c r="DU829" s="44" t="s">
        <v>878</v>
      </c>
      <c r="DV829" s="40" t="s">
        <v>879</v>
      </c>
      <c r="DW829" s="45">
        <v>3</v>
      </c>
      <c r="DX829" s="39" t="s">
        <v>2361</v>
      </c>
      <c r="DY829" s="44" t="s">
        <v>750</v>
      </c>
      <c r="DZ829" s="46">
        <v>189</v>
      </c>
      <c r="EA829" s="41">
        <v>2700</v>
      </c>
    </row>
    <row r="830" spans="79:131" x14ac:dyDescent="0.25">
      <c r="CA830" s="29">
        <v>827</v>
      </c>
      <c r="CB830" s="50"/>
      <c r="CC830" s="58" t="s">
        <v>3061</v>
      </c>
      <c r="CD830" s="31" t="s">
        <v>3062</v>
      </c>
      <c r="CE830" s="58" t="s">
        <v>3063</v>
      </c>
      <c r="CF830" s="32" t="s">
        <v>1077</v>
      </c>
      <c r="CG830" s="33" t="s">
        <v>1078</v>
      </c>
      <c r="CH830" s="34">
        <v>13750</v>
      </c>
      <c r="CI830" s="35">
        <v>45717</v>
      </c>
      <c r="CJ830" s="35"/>
      <c r="CK830" s="36">
        <v>27500</v>
      </c>
      <c r="CL830" s="26">
        <f t="shared" si="67"/>
        <v>13750</v>
      </c>
      <c r="CM830" s="26"/>
      <c r="CR830" s="26" t="str">
        <f t="shared" si="68"/>
        <v>('봄약국(진안)', '539-46-00694', '전북 진안군 진안읍 진무로 1119 1층', '8806538056425', '프로나지액 25mL', 13750, '2025-03-01'),</v>
      </c>
      <c r="DF830" s="39" t="s">
        <v>142</v>
      </c>
      <c r="DG830" s="12" t="s">
        <v>117</v>
      </c>
      <c r="DH830" s="12" t="s">
        <v>203</v>
      </c>
      <c r="DI830" s="40" t="s">
        <v>890</v>
      </c>
      <c r="DJ830" s="39" t="s">
        <v>2361</v>
      </c>
      <c r="DK830" s="41">
        <v>46</v>
      </c>
      <c r="DL830" s="42" t="s">
        <v>93</v>
      </c>
      <c r="DR830" s="43">
        <v>1637</v>
      </c>
      <c r="DS830" s="44" t="s">
        <v>141</v>
      </c>
      <c r="DT830" s="39" t="s">
        <v>142</v>
      </c>
      <c r="DU830" s="44" t="s">
        <v>889</v>
      </c>
      <c r="DV830" s="40" t="s">
        <v>890</v>
      </c>
      <c r="DW830" s="45">
        <v>3</v>
      </c>
      <c r="DX830" s="39" t="s">
        <v>2361</v>
      </c>
      <c r="DY830" s="44" t="s">
        <v>750</v>
      </c>
      <c r="DZ830" s="46">
        <v>189</v>
      </c>
      <c r="EA830" s="41">
        <v>46</v>
      </c>
    </row>
    <row r="831" spans="79:131" x14ac:dyDescent="0.25">
      <c r="CA831" s="29">
        <v>828</v>
      </c>
      <c r="CB831" s="50"/>
      <c r="CC831" s="58" t="s">
        <v>3064</v>
      </c>
      <c r="CD831" s="31" t="s">
        <v>3065</v>
      </c>
      <c r="CE831" s="58" t="s">
        <v>3066</v>
      </c>
      <c r="CF831" s="32" t="s">
        <v>1077</v>
      </c>
      <c r="CG831" s="33" t="s">
        <v>1078</v>
      </c>
      <c r="CH831" s="34">
        <v>2750</v>
      </c>
      <c r="CI831" s="35">
        <v>45717</v>
      </c>
      <c r="CJ831" s="35"/>
      <c r="CK831" s="36">
        <v>5500</v>
      </c>
      <c r="CL831" s="26">
        <f t="shared" si="67"/>
        <v>2750</v>
      </c>
      <c r="CM831" s="26"/>
      <c r="CR831" s="26" t="str">
        <f t="shared" si="68"/>
        <v>('우리사랑약국(진안)', '308-07-76534', '전북 진안군 진안읍 진무로 1144', '8806538056425', '프로나지액 25mL', 2750, '2025-03-01'),</v>
      </c>
      <c r="DF831" s="39" t="s">
        <v>142</v>
      </c>
      <c r="DG831" s="12" t="s">
        <v>117</v>
      </c>
      <c r="DH831" s="12" t="s">
        <v>203</v>
      </c>
      <c r="DI831" s="40" t="s">
        <v>890</v>
      </c>
      <c r="DJ831" s="39" t="s">
        <v>2361</v>
      </c>
      <c r="DK831" s="41">
        <v>1054</v>
      </c>
      <c r="DL831" s="42" t="s">
        <v>93</v>
      </c>
      <c r="DR831" s="43">
        <v>1650</v>
      </c>
      <c r="DS831" s="44" t="s">
        <v>141</v>
      </c>
      <c r="DT831" s="39" t="s">
        <v>142</v>
      </c>
      <c r="DU831" s="44" t="s">
        <v>889</v>
      </c>
      <c r="DV831" s="40" t="s">
        <v>890</v>
      </c>
      <c r="DW831" s="45">
        <v>3</v>
      </c>
      <c r="DX831" s="39" t="s">
        <v>2361</v>
      </c>
      <c r="DY831" s="44" t="s">
        <v>750</v>
      </c>
      <c r="DZ831" s="46">
        <v>189</v>
      </c>
      <c r="EA831" s="41">
        <v>1054</v>
      </c>
    </row>
    <row r="832" spans="79:131" x14ac:dyDescent="0.25">
      <c r="CA832" s="29">
        <v>829</v>
      </c>
      <c r="CB832" s="50"/>
      <c r="CC832" s="58" t="s">
        <v>786</v>
      </c>
      <c r="CD832" s="31" t="s">
        <v>3067</v>
      </c>
      <c r="CE832" s="58" t="s">
        <v>3068</v>
      </c>
      <c r="CF832" s="32" t="s">
        <v>2891</v>
      </c>
      <c r="CG832" s="33" t="s">
        <v>133</v>
      </c>
      <c r="CH832" s="34">
        <v>10170</v>
      </c>
      <c r="CI832" s="35">
        <v>45717</v>
      </c>
      <c r="CJ832" s="35"/>
      <c r="CK832" s="36">
        <v>20340</v>
      </c>
      <c r="CL832" s="26">
        <f t="shared" si="67"/>
        <v>10170</v>
      </c>
      <c r="CM832" s="26"/>
      <c r="CR832" s="26" t="str">
        <f t="shared" si="68"/>
        <v>('우리약국', '402-15-16454', '전북 전주시 완산구 당산로 49 (서신동) 109동 104호', '8806538050157', '트레스오릭스포르테캡슐 1mg', 10170, '2025-03-01'),</v>
      </c>
      <c r="DF832" s="39" t="s">
        <v>142</v>
      </c>
      <c r="DG832" s="12" t="s">
        <v>117</v>
      </c>
      <c r="DH832" s="12" t="s">
        <v>203</v>
      </c>
      <c r="DI832" s="40" t="s">
        <v>941</v>
      </c>
      <c r="DJ832" s="39" t="s">
        <v>2361</v>
      </c>
      <c r="DK832" s="41">
        <v>366</v>
      </c>
      <c r="DL832" s="42" t="s">
        <v>93</v>
      </c>
      <c r="DR832" s="43">
        <v>1701</v>
      </c>
      <c r="DS832" s="44" t="s">
        <v>141</v>
      </c>
      <c r="DT832" s="39" t="s">
        <v>142</v>
      </c>
      <c r="DU832" s="44" t="s">
        <v>940</v>
      </c>
      <c r="DV832" s="40" t="s">
        <v>941</v>
      </c>
      <c r="DW832" s="45">
        <v>3</v>
      </c>
      <c r="DX832" s="39" t="s">
        <v>2361</v>
      </c>
      <c r="DY832" s="44" t="s">
        <v>750</v>
      </c>
      <c r="DZ832" s="46">
        <v>189</v>
      </c>
      <c r="EA832" s="41">
        <v>366</v>
      </c>
    </row>
    <row r="833" spans="79:131" x14ac:dyDescent="0.25">
      <c r="CA833" s="29">
        <v>830</v>
      </c>
      <c r="CB833" s="50"/>
      <c r="CC833" s="58" t="s">
        <v>3069</v>
      </c>
      <c r="CD833" s="31" t="s">
        <v>3070</v>
      </c>
      <c r="CE833" s="58" t="s">
        <v>3071</v>
      </c>
      <c r="CF833" s="32" t="s">
        <v>3072</v>
      </c>
      <c r="CG833" s="33" t="s">
        <v>3073</v>
      </c>
      <c r="CH833" s="34">
        <v>27000</v>
      </c>
      <c r="CI833" s="35">
        <v>45689</v>
      </c>
      <c r="CJ833" s="35"/>
      <c r="CK833" s="36">
        <v>54000</v>
      </c>
      <c r="CL833" s="26">
        <f t="shared" si="67"/>
        <v>27000</v>
      </c>
      <c r="CM833" s="26"/>
      <c r="CR833" s="26" t="str">
        <f t="shared" si="68"/>
        <v>('남부종로약국', '403-08-36979', '전라북도 익산시 평동로 758 1층 (동산동)', '8806538021614', '엑시캄캡슐 7.5mg', 27000, '2025-02-01'),</v>
      </c>
      <c r="DF833" s="39" t="s">
        <v>142</v>
      </c>
      <c r="DG833" s="12" t="s">
        <v>117</v>
      </c>
      <c r="DH833" s="12" t="s">
        <v>203</v>
      </c>
      <c r="DI833" s="40" t="s">
        <v>963</v>
      </c>
      <c r="DJ833" s="39" t="s">
        <v>2361</v>
      </c>
      <c r="DK833" s="41">
        <v>30</v>
      </c>
      <c r="DL833" s="42" t="s">
        <v>93</v>
      </c>
      <c r="DR833" s="43">
        <v>1715</v>
      </c>
      <c r="DS833" s="44" t="s">
        <v>141</v>
      </c>
      <c r="DT833" s="39" t="s">
        <v>142</v>
      </c>
      <c r="DU833" s="44" t="s">
        <v>962</v>
      </c>
      <c r="DV833" s="40" t="s">
        <v>963</v>
      </c>
      <c r="DW833" s="45">
        <v>3</v>
      </c>
      <c r="DX833" s="39" t="s">
        <v>2361</v>
      </c>
      <c r="DY833" s="44" t="s">
        <v>750</v>
      </c>
      <c r="DZ833" s="46">
        <v>189</v>
      </c>
      <c r="EA833" s="41">
        <v>30</v>
      </c>
    </row>
    <row r="834" spans="79:131" x14ac:dyDescent="0.25">
      <c r="CA834" s="29">
        <v>831</v>
      </c>
      <c r="CB834" s="50"/>
      <c r="CC834" s="58" t="s">
        <v>3074</v>
      </c>
      <c r="CD834" s="31" t="s">
        <v>3075</v>
      </c>
      <c r="CE834" s="58" t="s">
        <v>3076</v>
      </c>
      <c r="CF834" s="32" t="s">
        <v>1077</v>
      </c>
      <c r="CG834" s="33" t="s">
        <v>1078</v>
      </c>
      <c r="CH834" s="34">
        <v>13750</v>
      </c>
      <c r="CI834" s="35">
        <v>45658</v>
      </c>
      <c r="CJ834" s="35"/>
      <c r="CK834" s="36">
        <v>27500</v>
      </c>
      <c r="CL834" s="26">
        <f t="shared" si="67"/>
        <v>13750</v>
      </c>
      <c r="CM834" s="26"/>
      <c r="CR834" s="26" t="str">
        <f t="shared" si="68"/>
        <v>('익산종로약국(온라인팜)', '403-01-96022', '전라북도 익산시 갈산동39-1', '8806538056425', '프로나지액 25mL', 13750, '2025-01-01'),</v>
      </c>
      <c r="DF834" s="39" t="s">
        <v>142</v>
      </c>
      <c r="DG834" s="12" t="s">
        <v>117</v>
      </c>
      <c r="DH834" s="12" t="s">
        <v>203</v>
      </c>
      <c r="DI834" s="40" t="s">
        <v>879</v>
      </c>
      <c r="DJ834" s="39" t="s">
        <v>3077</v>
      </c>
      <c r="DK834" s="41">
        <v>54</v>
      </c>
      <c r="DL834" s="42" t="s">
        <v>93</v>
      </c>
      <c r="DR834" s="43">
        <v>1632</v>
      </c>
      <c r="DS834" s="44" t="s">
        <v>141</v>
      </c>
      <c r="DT834" s="39" t="s">
        <v>142</v>
      </c>
      <c r="DU834" s="44" t="s">
        <v>878</v>
      </c>
      <c r="DV834" s="40" t="s">
        <v>879</v>
      </c>
      <c r="DW834" s="45">
        <v>3</v>
      </c>
      <c r="DX834" s="39" t="s">
        <v>3077</v>
      </c>
      <c r="DY834" s="44" t="s">
        <v>1958</v>
      </c>
      <c r="DZ834" s="46">
        <v>275</v>
      </c>
      <c r="EA834" s="41">
        <v>54</v>
      </c>
    </row>
    <row r="835" spans="79:131" x14ac:dyDescent="0.25">
      <c r="CA835" s="29">
        <v>832</v>
      </c>
      <c r="CB835" s="50"/>
      <c r="CC835" s="58" t="s">
        <v>3078</v>
      </c>
      <c r="CD835" s="31" t="s">
        <v>3079</v>
      </c>
      <c r="CE835" s="58" t="s">
        <v>3080</v>
      </c>
      <c r="CF835" s="32" t="s">
        <v>499</v>
      </c>
      <c r="CG835" s="33" t="s">
        <v>500</v>
      </c>
      <c r="CH835" s="34">
        <v>5190</v>
      </c>
      <c r="CI835" s="35">
        <v>45717</v>
      </c>
      <c r="CJ835" s="35"/>
      <c r="CK835" s="36">
        <v>10380</v>
      </c>
      <c r="CL835" s="26">
        <f t="shared" si="67"/>
        <v>5190</v>
      </c>
      <c r="CM835" s="26"/>
      <c r="CR835" s="26" t="str">
        <f t="shared" si="68"/>
        <v>('아중대성약국', '208-66-00352', '전북 전주시 덕진구 정언신로 95 (인후동1가)', '8806538049823', '하이엘정 5mg', 5190, '2025-03-01'),</v>
      </c>
      <c r="DF835" s="39" t="s">
        <v>142</v>
      </c>
      <c r="DG835" s="12" t="s">
        <v>117</v>
      </c>
      <c r="DH835" s="12" t="s">
        <v>203</v>
      </c>
      <c r="DI835" s="40" t="s">
        <v>963</v>
      </c>
      <c r="DJ835" s="39" t="s">
        <v>3077</v>
      </c>
      <c r="DK835" s="41">
        <v>65</v>
      </c>
      <c r="DL835" s="42" t="s">
        <v>93</v>
      </c>
      <c r="DR835" s="43">
        <v>1716</v>
      </c>
      <c r="DS835" s="44" t="s">
        <v>141</v>
      </c>
      <c r="DT835" s="39" t="s">
        <v>142</v>
      </c>
      <c r="DU835" s="44" t="s">
        <v>962</v>
      </c>
      <c r="DV835" s="40" t="s">
        <v>963</v>
      </c>
      <c r="DW835" s="45">
        <v>3</v>
      </c>
      <c r="DX835" s="39" t="s">
        <v>3077</v>
      </c>
      <c r="DY835" s="44" t="s">
        <v>1958</v>
      </c>
      <c r="DZ835" s="46">
        <v>275</v>
      </c>
      <c r="EA835" s="41">
        <v>65</v>
      </c>
    </row>
    <row r="836" spans="79:131" x14ac:dyDescent="0.25">
      <c r="CA836" s="29">
        <v>833</v>
      </c>
      <c r="CB836" s="50"/>
      <c r="CC836" s="58" t="s">
        <v>3081</v>
      </c>
      <c r="CD836" s="31" t="s">
        <v>3082</v>
      </c>
      <c r="CE836" s="58" t="s">
        <v>3083</v>
      </c>
      <c r="CF836" s="32" t="s">
        <v>1001</v>
      </c>
      <c r="CG836" s="33" t="s">
        <v>1002</v>
      </c>
      <c r="CH836" s="34">
        <v>-9480</v>
      </c>
      <c r="CI836" s="35">
        <v>45717</v>
      </c>
      <c r="CJ836" s="35"/>
      <c r="CK836" s="36">
        <v>-18960</v>
      </c>
      <c r="CL836" s="26">
        <f t="shared" si="67"/>
        <v>-9480</v>
      </c>
      <c r="CM836" s="26"/>
      <c r="CR836" s="26" t="str">
        <f t="shared" si="68"/>
        <v>('제일종합약국(군장)', '244-76-00298', '전북 군산시 대학로 73 (명산동)', '8806538027517', '프라빅정 75mg', -9480, '2025-03-01'),</v>
      </c>
      <c r="DF836" s="39" t="s">
        <v>142</v>
      </c>
      <c r="DG836" s="12" t="s">
        <v>117</v>
      </c>
      <c r="DH836" s="12" t="s">
        <v>203</v>
      </c>
      <c r="DI836" s="40" t="s">
        <v>902</v>
      </c>
      <c r="DJ836" s="39" t="s">
        <v>3077</v>
      </c>
      <c r="DK836" s="41">
        <v>510</v>
      </c>
      <c r="DL836" s="42" t="s">
        <v>93</v>
      </c>
      <c r="DR836" s="43">
        <v>1770</v>
      </c>
      <c r="DS836" s="44" t="s">
        <v>141</v>
      </c>
      <c r="DT836" s="39" t="s">
        <v>142</v>
      </c>
      <c r="DU836" s="44" t="s">
        <v>901</v>
      </c>
      <c r="DV836" s="40" t="s">
        <v>902</v>
      </c>
      <c r="DW836" s="45">
        <v>3</v>
      </c>
      <c r="DX836" s="39" t="s">
        <v>3077</v>
      </c>
      <c r="DY836" s="44" t="s">
        <v>1958</v>
      </c>
      <c r="DZ836" s="46">
        <v>275</v>
      </c>
      <c r="EA836" s="41">
        <v>510</v>
      </c>
    </row>
    <row r="837" spans="79:131" x14ac:dyDescent="0.25">
      <c r="CA837" s="29">
        <v>834</v>
      </c>
      <c r="CB837" s="50"/>
      <c r="CC837" s="58" t="s">
        <v>3084</v>
      </c>
      <c r="CD837" s="31" t="s">
        <v>3085</v>
      </c>
      <c r="CE837" s="58" t="s">
        <v>3086</v>
      </c>
      <c r="CF837" s="32" t="s">
        <v>1001</v>
      </c>
      <c r="CG837" s="33" t="s">
        <v>1002</v>
      </c>
      <c r="CH837" s="34">
        <v>9480</v>
      </c>
      <c r="CI837" s="35">
        <v>45717</v>
      </c>
      <c r="CJ837" s="35"/>
      <c r="CK837" s="36">
        <v>18960</v>
      </c>
      <c r="CL837" s="26">
        <f t="shared" ref="CL837:CL900" si="69">IFERROR(CK837/2,"")</f>
        <v>9480</v>
      </c>
      <c r="CM837" s="26"/>
      <c r="CR837" s="26" t="str">
        <f t="shared" ref="CR837:CR900" si="70">IFERROR("('"&amp;CC837&amp;"', '"&amp;CD837&amp;"', '"&amp;CE837&amp;"', '"&amp;CF837&amp;"', '"&amp;CG837&amp;"', "&amp;CH837&amp;", '"&amp;TEXT(CI837,"YYYY-MM-DD")&amp;"'),","")</f>
        <v>('서울약국(정읍)', '345-39-00562', '전북 정읍시 남북로 35 (수성동)', '8806538027517', '프라빅정 75mg', 9480, '2025-03-01'),</v>
      </c>
      <c r="DF837" s="39" t="s">
        <v>142</v>
      </c>
      <c r="DG837" s="12" t="s">
        <v>117</v>
      </c>
      <c r="DH837" s="12" t="s">
        <v>203</v>
      </c>
      <c r="DI837" s="40" t="s">
        <v>902</v>
      </c>
      <c r="DJ837" s="39" t="s">
        <v>3077</v>
      </c>
      <c r="DK837" s="41">
        <v>60</v>
      </c>
      <c r="DL837" s="42" t="s">
        <v>93</v>
      </c>
      <c r="DR837" s="43">
        <v>1772</v>
      </c>
      <c r="DS837" s="44" t="s">
        <v>141</v>
      </c>
      <c r="DT837" s="39" t="s">
        <v>142</v>
      </c>
      <c r="DU837" s="44" t="s">
        <v>901</v>
      </c>
      <c r="DV837" s="40" t="s">
        <v>902</v>
      </c>
      <c r="DW837" s="45">
        <v>3</v>
      </c>
      <c r="DX837" s="39" t="s">
        <v>3077</v>
      </c>
      <c r="DY837" s="44" t="s">
        <v>1958</v>
      </c>
      <c r="DZ837" s="46">
        <v>275</v>
      </c>
      <c r="EA837" s="41">
        <v>60</v>
      </c>
    </row>
    <row r="838" spans="79:131" x14ac:dyDescent="0.25">
      <c r="CA838" s="29">
        <v>835</v>
      </c>
      <c r="CB838" s="50"/>
      <c r="CC838" s="58" t="s">
        <v>3043</v>
      </c>
      <c r="CD838" s="31" t="s">
        <v>3044</v>
      </c>
      <c r="CE838" s="58" t="s">
        <v>3045</v>
      </c>
      <c r="CF838" s="32" t="s">
        <v>615</v>
      </c>
      <c r="CG838" s="33" t="s">
        <v>616</v>
      </c>
      <c r="CH838" s="34">
        <v>7500</v>
      </c>
      <c r="CI838" s="35">
        <v>45717</v>
      </c>
      <c r="CJ838" s="35"/>
      <c r="CK838" s="36">
        <v>15000</v>
      </c>
      <c r="CL838" s="26">
        <f t="shared" si="69"/>
        <v>7500</v>
      </c>
      <c r="CM838" s="26"/>
      <c r="CR838" s="26" t="str">
        <f t="shared" si="70"/>
        <v>('(문전)전주프라자약국(금암)', '402-35-51013', '전라북도 전주시 덕진구 백제대로 671 (금암동)', '8806538015149', '신일폴산정 1mg', 7500, '2025-03-01'),</v>
      </c>
      <c r="DF838" s="39" t="s">
        <v>142</v>
      </c>
      <c r="DG838" s="12" t="s">
        <v>117</v>
      </c>
      <c r="DH838" s="12" t="s">
        <v>203</v>
      </c>
      <c r="DI838" s="40" t="s">
        <v>932</v>
      </c>
      <c r="DJ838" s="39" t="s">
        <v>1523</v>
      </c>
      <c r="DK838" s="41">
        <v>180</v>
      </c>
      <c r="DL838" s="42" t="s">
        <v>93</v>
      </c>
      <c r="DR838" s="43">
        <v>1691</v>
      </c>
      <c r="DS838" s="44" t="s">
        <v>141</v>
      </c>
      <c r="DT838" s="39" t="s">
        <v>142</v>
      </c>
      <c r="DU838" s="44" t="s">
        <v>931</v>
      </c>
      <c r="DV838" s="40" t="s">
        <v>932</v>
      </c>
      <c r="DW838" s="45">
        <v>3</v>
      </c>
      <c r="DX838" s="39" t="s">
        <v>1523</v>
      </c>
      <c r="DY838" s="44" t="s">
        <v>1524</v>
      </c>
      <c r="DZ838" s="46">
        <v>113</v>
      </c>
      <c r="EA838" s="41">
        <v>180</v>
      </c>
    </row>
    <row r="839" spans="79:131" x14ac:dyDescent="0.25">
      <c r="CA839" s="29">
        <v>836</v>
      </c>
      <c r="CB839" s="50"/>
      <c r="CC839" s="58" t="s">
        <v>3087</v>
      </c>
      <c r="CD839" s="31" t="s">
        <v>3088</v>
      </c>
      <c r="CE839" s="58" t="s">
        <v>3089</v>
      </c>
      <c r="CF839" s="32" t="s">
        <v>2203</v>
      </c>
      <c r="CG839" s="33" t="s">
        <v>140</v>
      </c>
      <c r="CH839" s="34">
        <v>1725</v>
      </c>
      <c r="CI839" s="35">
        <v>45717</v>
      </c>
      <c r="CJ839" s="35"/>
      <c r="CK839" s="36">
        <v>3450</v>
      </c>
      <c r="CL839" s="26">
        <f t="shared" si="69"/>
        <v>1725</v>
      </c>
      <c r="CM839" s="26"/>
      <c r="CR839" s="26" t="str">
        <f t="shared" si="70"/>
        <v>('영화약국(전주)', '401-07-14012', '전북특별자치도 전주시 완산구 용리로 144 (삼천동1가)', '8806538000619', '그리펜-에스정 300mg', 1725, '2025-03-01'),</v>
      </c>
      <c r="DF839" s="39" t="s">
        <v>142</v>
      </c>
      <c r="DG839" s="12" t="s">
        <v>117</v>
      </c>
      <c r="DH839" s="12" t="s">
        <v>203</v>
      </c>
      <c r="DI839" s="40" t="s">
        <v>841</v>
      </c>
      <c r="DJ839" s="39" t="s">
        <v>1523</v>
      </c>
      <c r="DK839" s="41">
        <v>40</v>
      </c>
      <c r="DL839" s="42" t="s">
        <v>93</v>
      </c>
      <c r="DR839" s="43">
        <v>1804</v>
      </c>
      <c r="DS839" s="44" t="s">
        <v>141</v>
      </c>
      <c r="DT839" s="39" t="s">
        <v>142</v>
      </c>
      <c r="DU839" s="44" t="s">
        <v>840</v>
      </c>
      <c r="DV839" s="40" t="s">
        <v>841</v>
      </c>
      <c r="DW839" s="45">
        <v>3</v>
      </c>
      <c r="DX839" s="39" t="s">
        <v>1523</v>
      </c>
      <c r="DY839" s="44" t="s">
        <v>1524</v>
      </c>
      <c r="DZ839" s="46">
        <v>113</v>
      </c>
      <c r="EA839" s="41">
        <v>40</v>
      </c>
    </row>
    <row r="840" spans="79:131" x14ac:dyDescent="0.25">
      <c r="CA840" s="29">
        <v>837</v>
      </c>
      <c r="CB840" s="50"/>
      <c r="CC840" s="58" t="s">
        <v>3055</v>
      </c>
      <c r="CD840" s="31" t="s">
        <v>3056</v>
      </c>
      <c r="CE840" s="58" t="s">
        <v>3057</v>
      </c>
      <c r="CF840" s="32" t="s">
        <v>1077</v>
      </c>
      <c r="CG840" s="33" t="s">
        <v>1078</v>
      </c>
      <c r="CH840" s="31">
        <v>11000</v>
      </c>
      <c r="CI840" s="35">
        <v>45717</v>
      </c>
      <c r="CJ840" s="35"/>
      <c r="CK840" s="56">
        <v>22000</v>
      </c>
      <c r="CL840" s="26">
        <f t="shared" si="69"/>
        <v>11000</v>
      </c>
      <c r="CM840" s="26"/>
      <c r="CR840" s="26" t="str">
        <f t="shared" si="70"/>
        <v>('임실약국(온라인팜)', '418-10-08430', '전북임실군 임실읍 이도리 607-1', '8806538056425', '프로나지액 25mL', 11000, '2025-03-01'),</v>
      </c>
      <c r="DF840" s="39" t="s">
        <v>142</v>
      </c>
      <c r="DG840" s="12" t="s">
        <v>117</v>
      </c>
      <c r="DH840" s="12" t="s">
        <v>203</v>
      </c>
      <c r="DI840" s="40" t="s">
        <v>841</v>
      </c>
      <c r="DJ840" s="39" t="s">
        <v>1523</v>
      </c>
      <c r="DK840" s="41">
        <v>13</v>
      </c>
      <c r="DL840" s="42" t="s">
        <v>93</v>
      </c>
      <c r="DR840" s="43">
        <v>1805</v>
      </c>
      <c r="DS840" s="44" t="s">
        <v>141</v>
      </c>
      <c r="DT840" s="39" t="s">
        <v>142</v>
      </c>
      <c r="DU840" s="44" t="s">
        <v>840</v>
      </c>
      <c r="DV840" s="40" t="s">
        <v>841</v>
      </c>
      <c r="DW840" s="45">
        <v>3</v>
      </c>
      <c r="DX840" s="39" t="s">
        <v>1523</v>
      </c>
      <c r="DY840" s="44" t="s">
        <v>1524</v>
      </c>
      <c r="DZ840" s="46">
        <v>113</v>
      </c>
      <c r="EA840" s="41">
        <v>13</v>
      </c>
    </row>
    <row r="841" spans="79:131" x14ac:dyDescent="0.25">
      <c r="CA841" s="29">
        <v>838</v>
      </c>
      <c r="CB841" s="50"/>
      <c r="CC841" s="58" t="s">
        <v>3046</v>
      </c>
      <c r="CD841" s="31" t="s">
        <v>3047</v>
      </c>
      <c r="CE841" s="58" t="s">
        <v>3048</v>
      </c>
      <c r="CF841" s="32" t="s">
        <v>3042</v>
      </c>
      <c r="CG841" s="33" t="s">
        <v>537</v>
      </c>
      <c r="CH841" s="34">
        <v>2730</v>
      </c>
      <c r="CI841" s="35">
        <v>45717</v>
      </c>
      <c r="CJ841" s="35"/>
      <c r="CK841" s="36">
        <v>5460</v>
      </c>
      <c r="CL841" s="26">
        <f t="shared" si="69"/>
        <v>2730</v>
      </c>
      <c r="CM841" s="26"/>
      <c r="CR841" s="26" t="str">
        <f t="shared" si="70"/>
        <v>('메디팜희망찬약국', '403-04-38208', '전북특별자치도 익산시 고현로 105 (모현동1가)', '8806538003610', '레오빌정 25mg', 2730, '2025-03-01'),</v>
      </c>
      <c r="DF841" s="39" t="s">
        <v>142</v>
      </c>
      <c r="DG841" s="12" t="s">
        <v>117</v>
      </c>
      <c r="DH841" s="12" t="s">
        <v>203</v>
      </c>
      <c r="DI841" s="40" t="s">
        <v>1010</v>
      </c>
      <c r="DJ841" s="39" t="s">
        <v>2368</v>
      </c>
      <c r="DK841" s="41">
        <v>667</v>
      </c>
      <c r="DL841" s="42" t="s">
        <v>93</v>
      </c>
      <c r="DR841" s="43">
        <v>1750</v>
      </c>
      <c r="DS841" s="44" t="s">
        <v>141</v>
      </c>
      <c r="DT841" s="39" t="s">
        <v>142</v>
      </c>
      <c r="DU841" s="44" t="s">
        <v>1009</v>
      </c>
      <c r="DV841" s="40" t="s">
        <v>1010</v>
      </c>
      <c r="DW841" s="45">
        <v>3</v>
      </c>
      <c r="DX841" s="39" t="s">
        <v>2368</v>
      </c>
      <c r="DY841" s="44" t="s">
        <v>1732</v>
      </c>
      <c r="DZ841" s="46">
        <v>846</v>
      </c>
      <c r="EA841" s="41">
        <v>667</v>
      </c>
    </row>
    <row r="842" spans="79:131" x14ac:dyDescent="0.25">
      <c r="CA842" s="29">
        <v>839</v>
      </c>
      <c r="CB842" s="50"/>
      <c r="CC842" s="58" t="s">
        <v>3090</v>
      </c>
      <c r="CD842" s="31" t="s">
        <v>3091</v>
      </c>
      <c r="CE842" s="58" t="s">
        <v>3092</v>
      </c>
      <c r="CF842" s="32" t="s">
        <v>732</v>
      </c>
      <c r="CG842" s="33" t="s">
        <v>733</v>
      </c>
      <c r="CH842" s="34">
        <v>5750</v>
      </c>
      <c r="CI842" s="35">
        <v>45689</v>
      </c>
      <c r="CJ842" s="35"/>
      <c r="CK842" s="36">
        <v>11500</v>
      </c>
      <c r="CL842" s="26">
        <f t="shared" si="69"/>
        <v>5750</v>
      </c>
      <c r="CM842" s="26"/>
      <c r="CR842" s="26" t="str">
        <f t="shared" si="70"/>
        <v>('승민약국(익산)', '403-06-86683', '전북 익산시 평동로 661 (인화동1가)', '8806538017259', '신일피리독신정 50mg', 5750, '2025-02-01'),</v>
      </c>
      <c r="DF842" s="39" t="s">
        <v>142</v>
      </c>
      <c r="DG842" s="12" t="s">
        <v>117</v>
      </c>
      <c r="DH842" s="12" t="s">
        <v>203</v>
      </c>
      <c r="DI842" s="40" t="s">
        <v>890</v>
      </c>
      <c r="DJ842" s="39" t="s">
        <v>1527</v>
      </c>
      <c r="DK842" s="41">
        <v>60</v>
      </c>
      <c r="DL842" s="42" t="s">
        <v>93</v>
      </c>
      <c r="DR842" s="43">
        <v>1665</v>
      </c>
      <c r="DS842" s="44" t="s">
        <v>141</v>
      </c>
      <c r="DT842" s="39" t="s">
        <v>142</v>
      </c>
      <c r="DU842" s="44" t="s">
        <v>889</v>
      </c>
      <c r="DV842" s="40" t="s">
        <v>890</v>
      </c>
      <c r="DW842" s="45">
        <v>3</v>
      </c>
      <c r="DX842" s="39" t="s">
        <v>1527</v>
      </c>
      <c r="DY842" s="44" t="s">
        <v>1528</v>
      </c>
      <c r="DZ842" s="46">
        <v>334</v>
      </c>
      <c r="EA842" s="41">
        <v>60</v>
      </c>
    </row>
    <row r="843" spans="79:131" x14ac:dyDescent="0.25">
      <c r="CA843" s="29">
        <v>840</v>
      </c>
      <c r="CB843" s="50"/>
      <c r="CC843" s="58" t="s">
        <v>3093</v>
      </c>
      <c r="CD843" s="31" t="s">
        <v>3094</v>
      </c>
      <c r="CE843" s="58" t="s">
        <v>3095</v>
      </c>
      <c r="CF843" s="32" t="s">
        <v>1001</v>
      </c>
      <c r="CG843" s="33" t="s">
        <v>1002</v>
      </c>
      <c r="CH843" s="34">
        <v>9480</v>
      </c>
      <c r="CI843" s="35">
        <v>45658</v>
      </c>
      <c r="CJ843" s="35"/>
      <c r="CK843" s="36">
        <v>18960</v>
      </c>
      <c r="CL843" s="26">
        <f t="shared" si="69"/>
        <v>9480</v>
      </c>
      <c r="CM843" s="26"/>
      <c r="CR843" s="26" t="str">
        <f t="shared" si="70"/>
        <v>('강약국(군산)', '401-03-52304', '전라북도 군산시 하나운로 37 (나운동)', '8806538027517', '프라빅정 75mg', 9480, '2025-01-01'),</v>
      </c>
      <c r="DF843" s="39" t="s">
        <v>142</v>
      </c>
      <c r="DG843" s="12" t="s">
        <v>117</v>
      </c>
      <c r="DH843" s="12" t="s">
        <v>203</v>
      </c>
      <c r="DI843" s="40" t="s">
        <v>867</v>
      </c>
      <c r="DJ843" s="39" t="s">
        <v>1536</v>
      </c>
      <c r="DK843" s="41">
        <v>120</v>
      </c>
      <c r="DL843" s="42" t="s">
        <v>93</v>
      </c>
      <c r="DR843" s="43">
        <v>1605</v>
      </c>
      <c r="DS843" s="44" t="s">
        <v>141</v>
      </c>
      <c r="DT843" s="39" t="s">
        <v>142</v>
      </c>
      <c r="DU843" s="44" t="s">
        <v>866</v>
      </c>
      <c r="DV843" s="40" t="s">
        <v>867</v>
      </c>
      <c r="DW843" s="45">
        <v>3</v>
      </c>
      <c r="DX843" s="39" t="s">
        <v>1536</v>
      </c>
      <c r="DY843" s="44" t="s">
        <v>1537</v>
      </c>
      <c r="DZ843" s="46">
        <v>665</v>
      </c>
      <c r="EA843" s="41">
        <v>120</v>
      </c>
    </row>
    <row r="844" spans="79:131" x14ac:dyDescent="0.25">
      <c r="CA844" s="29">
        <v>841</v>
      </c>
      <c r="CB844" s="50"/>
      <c r="CC844" s="58" t="s">
        <v>3096</v>
      </c>
      <c r="CD844" s="31" t="s">
        <v>3097</v>
      </c>
      <c r="CE844" s="58" t="s">
        <v>3098</v>
      </c>
      <c r="CF844" s="32" t="s">
        <v>732</v>
      </c>
      <c r="CG844" s="33" t="s">
        <v>733</v>
      </c>
      <c r="CH844" s="34">
        <v>5750</v>
      </c>
      <c r="CI844" s="35">
        <v>45717</v>
      </c>
      <c r="CJ844" s="35"/>
      <c r="CK844" s="36">
        <v>11500</v>
      </c>
      <c r="CL844" s="26">
        <f t="shared" si="69"/>
        <v>5750</v>
      </c>
      <c r="CM844" s="26"/>
      <c r="CR844" s="26" t="str">
        <f t="shared" si="70"/>
        <v>('하나로메디팜약품', '402-81-60713', '전라북도 전주시 덕진구 기린대로 1016 해동빌딩 3층 (여의동)', '8806538017259', '신일피리독신정 50mg', 5750, '2025-03-01'),</v>
      </c>
      <c r="DF844" s="39" t="s">
        <v>142</v>
      </c>
      <c r="DG844" s="12" t="s">
        <v>117</v>
      </c>
      <c r="DH844" s="12" t="s">
        <v>203</v>
      </c>
      <c r="DI844" s="40" t="s">
        <v>890</v>
      </c>
      <c r="DJ844" s="39" t="s">
        <v>1536</v>
      </c>
      <c r="DK844" s="41">
        <v>180</v>
      </c>
      <c r="DL844" s="42" t="s">
        <v>93</v>
      </c>
      <c r="DR844" s="43">
        <v>1667</v>
      </c>
      <c r="DS844" s="44" t="s">
        <v>141</v>
      </c>
      <c r="DT844" s="39" t="s">
        <v>142</v>
      </c>
      <c r="DU844" s="44" t="s">
        <v>889</v>
      </c>
      <c r="DV844" s="40" t="s">
        <v>890</v>
      </c>
      <c r="DW844" s="45">
        <v>3</v>
      </c>
      <c r="DX844" s="39" t="s">
        <v>1536</v>
      </c>
      <c r="DY844" s="44" t="s">
        <v>1537</v>
      </c>
      <c r="DZ844" s="46">
        <v>665</v>
      </c>
      <c r="EA844" s="41">
        <v>180</v>
      </c>
    </row>
    <row r="845" spans="79:131" x14ac:dyDescent="0.25">
      <c r="CA845" s="29">
        <v>842</v>
      </c>
      <c r="CB845" s="50"/>
      <c r="CC845" s="58" t="s">
        <v>3099</v>
      </c>
      <c r="CD845" s="31" t="s">
        <v>3100</v>
      </c>
      <c r="CE845" s="58" t="s">
        <v>3101</v>
      </c>
      <c r="CF845" s="32" t="s">
        <v>499</v>
      </c>
      <c r="CG845" s="33" t="s">
        <v>500</v>
      </c>
      <c r="CH845" s="34">
        <v>25950</v>
      </c>
      <c r="CI845" s="35">
        <v>45717</v>
      </c>
      <c r="CJ845" s="35"/>
      <c r="CK845" s="36">
        <v>51900</v>
      </c>
      <c r="CL845" s="26">
        <f t="shared" si="69"/>
        <v>25950</v>
      </c>
      <c r="CM845" s="26"/>
      <c r="CR845" s="26" t="str">
        <f t="shared" si="70"/>
        <v>('인후대형약국', '478-49-00745', '전북 전주시 덕진구 무삼지로 66 (인후동1가)', '8806538049823', '하이엘정 5mg', 25950, '2025-03-01'),</v>
      </c>
      <c r="DF845" s="39" t="s">
        <v>142</v>
      </c>
      <c r="DG845" s="12" t="s">
        <v>117</v>
      </c>
      <c r="DH845" s="12" t="s">
        <v>203</v>
      </c>
      <c r="DI845" s="40" t="s">
        <v>867</v>
      </c>
      <c r="DJ845" s="39" t="s">
        <v>1548</v>
      </c>
      <c r="DK845" s="41">
        <v>30</v>
      </c>
      <c r="DL845" s="42" t="s">
        <v>93</v>
      </c>
      <c r="DR845" s="43">
        <v>1606</v>
      </c>
      <c r="DS845" s="44" t="s">
        <v>141</v>
      </c>
      <c r="DT845" s="39" t="s">
        <v>142</v>
      </c>
      <c r="DU845" s="44" t="s">
        <v>866</v>
      </c>
      <c r="DV845" s="40" t="s">
        <v>867</v>
      </c>
      <c r="DW845" s="45">
        <v>3</v>
      </c>
      <c r="DX845" s="39" t="s">
        <v>1548</v>
      </c>
      <c r="DY845" s="44" t="s">
        <v>1549</v>
      </c>
      <c r="DZ845" s="46">
        <v>665</v>
      </c>
      <c r="EA845" s="41">
        <v>30</v>
      </c>
    </row>
    <row r="846" spans="79:131" x14ac:dyDescent="0.25">
      <c r="CA846" s="29">
        <v>843</v>
      </c>
      <c r="CB846" s="50"/>
      <c r="CC846" s="58" t="s">
        <v>3102</v>
      </c>
      <c r="CD846" s="31" t="s">
        <v>3103</v>
      </c>
      <c r="CE846" s="58" t="s">
        <v>3104</v>
      </c>
      <c r="CF846" s="32" t="s">
        <v>499</v>
      </c>
      <c r="CG846" s="33" t="s">
        <v>500</v>
      </c>
      <c r="CH846" s="34">
        <v>10380</v>
      </c>
      <c r="CI846" s="35">
        <v>45717</v>
      </c>
      <c r="CJ846" s="35"/>
      <c r="CK846" s="36">
        <v>20760</v>
      </c>
      <c r="CL846" s="26">
        <f t="shared" si="69"/>
        <v>10380</v>
      </c>
      <c r="CM846" s="26"/>
      <c r="CR846" s="26" t="str">
        <f t="shared" si="70"/>
        <v>('화신약국(전주)', '397-52-00844', '전북특별자치도 전주시 완산구 팔달로 248 (서노송동)', '8806538049823', '하이엘정 5mg', 10380, '2025-03-01'),</v>
      </c>
      <c r="DF846" s="39" t="s">
        <v>142</v>
      </c>
      <c r="DG846" s="12" t="s">
        <v>117</v>
      </c>
      <c r="DH846" s="12" t="s">
        <v>203</v>
      </c>
      <c r="DI846" s="40" t="s">
        <v>890</v>
      </c>
      <c r="DJ846" s="39" t="s">
        <v>1548</v>
      </c>
      <c r="DK846" s="41">
        <v>160</v>
      </c>
      <c r="DL846" s="42" t="s">
        <v>93</v>
      </c>
      <c r="DR846" s="43">
        <v>1666</v>
      </c>
      <c r="DS846" s="44" t="s">
        <v>141</v>
      </c>
      <c r="DT846" s="39" t="s">
        <v>142</v>
      </c>
      <c r="DU846" s="44" t="s">
        <v>889</v>
      </c>
      <c r="DV846" s="40" t="s">
        <v>890</v>
      </c>
      <c r="DW846" s="45">
        <v>3</v>
      </c>
      <c r="DX846" s="39" t="s">
        <v>1548</v>
      </c>
      <c r="DY846" s="44" t="s">
        <v>1549</v>
      </c>
      <c r="DZ846" s="46">
        <v>665</v>
      </c>
      <c r="EA846" s="41">
        <v>160</v>
      </c>
    </row>
    <row r="847" spans="79:131" x14ac:dyDescent="0.25">
      <c r="CA847" s="29">
        <v>844</v>
      </c>
      <c r="CB847" s="50"/>
      <c r="CC847" s="58" t="s">
        <v>3023</v>
      </c>
      <c r="CD847" s="31" t="s">
        <v>3024</v>
      </c>
      <c r="CE847" s="58" t="s">
        <v>3025</v>
      </c>
      <c r="CF847" s="32" t="s">
        <v>615</v>
      </c>
      <c r="CG847" s="33" t="s">
        <v>616</v>
      </c>
      <c r="CH847" s="34">
        <v>22500</v>
      </c>
      <c r="CI847" s="35">
        <v>45717</v>
      </c>
      <c r="CJ847" s="35"/>
      <c r="CK847" s="36">
        <v>45000</v>
      </c>
      <c r="CL847" s="26">
        <f t="shared" si="69"/>
        <v>22500</v>
      </c>
      <c r="CM847" s="26"/>
      <c r="CR847" s="26" t="str">
        <f t="shared" si="70"/>
        <v>('신동태평양약국', '402-30-59193', '전북 익산시 무왕로 913 (신동)', '8806538015149', '신일폴산정 1mg', 22500, '2025-03-01'),</v>
      </c>
      <c r="DF847" s="39" t="s">
        <v>142</v>
      </c>
      <c r="DG847" s="12" t="s">
        <v>117</v>
      </c>
      <c r="DH847" s="12" t="s">
        <v>203</v>
      </c>
      <c r="DI847" s="40" t="s">
        <v>932</v>
      </c>
      <c r="DJ847" s="39" t="s">
        <v>1548</v>
      </c>
      <c r="DK847" s="41">
        <v>30</v>
      </c>
      <c r="DL847" s="42" t="s">
        <v>93</v>
      </c>
      <c r="DR847" s="43">
        <v>1692</v>
      </c>
      <c r="DS847" s="44" t="s">
        <v>141</v>
      </c>
      <c r="DT847" s="39" t="s">
        <v>142</v>
      </c>
      <c r="DU847" s="44" t="s">
        <v>931</v>
      </c>
      <c r="DV847" s="40" t="s">
        <v>932</v>
      </c>
      <c r="DW847" s="45">
        <v>3</v>
      </c>
      <c r="DX847" s="39" t="s">
        <v>1548</v>
      </c>
      <c r="DY847" s="44" t="s">
        <v>1549</v>
      </c>
      <c r="DZ847" s="46">
        <v>665</v>
      </c>
      <c r="EA847" s="41">
        <v>30</v>
      </c>
    </row>
    <row r="848" spans="79:131" x14ac:dyDescent="0.25">
      <c r="CA848" s="29">
        <v>845</v>
      </c>
      <c r="CB848" s="50"/>
      <c r="CC848" s="58" t="s">
        <v>3069</v>
      </c>
      <c r="CD848" s="31" t="s">
        <v>3070</v>
      </c>
      <c r="CE848" s="58" t="s">
        <v>3071</v>
      </c>
      <c r="CF848" s="32" t="s">
        <v>3004</v>
      </c>
      <c r="CG848" s="33" t="s">
        <v>1576</v>
      </c>
      <c r="CH848" s="34">
        <v>55020</v>
      </c>
      <c r="CI848" s="35">
        <v>45717</v>
      </c>
      <c r="CJ848" s="35"/>
      <c r="CK848" s="36">
        <v>110040</v>
      </c>
      <c r="CL848" s="26">
        <f t="shared" si="69"/>
        <v>55020</v>
      </c>
      <c r="CM848" s="26"/>
      <c r="CR848" s="26" t="str">
        <f t="shared" si="70"/>
        <v>('남부종로약국', '403-08-36979', '전라북도 익산시 평동로 758 1층 (동산동)', '8806538060736', '포시글리정 10mg', 55020, '2025-03-01'),</v>
      </c>
      <c r="DF848" s="39" t="s">
        <v>142</v>
      </c>
      <c r="DG848" s="12" t="s">
        <v>117</v>
      </c>
      <c r="DH848" s="12" t="s">
        <v>203</v>
      </c>
      <c r="DI848" s="40" t="s">
        <v>932</v>
      </c>
      <c r="DJ848" s="39" t="s">
        <v>1559</v>
      </c>
      <c r="DK848" s="41">
        <v>30</v>
      </c>
      <c r="DL848" s="42" t="s">
        <v>93</v>
      </c>
      <c r="DR848" s="43">
        <v>1693</v>
      </c>
      <c r="DS848" s="44" t="s">
        <v>141</v>
      </c>
      <c r="DT848" s="39" t="s">
        <v>142</v>
      </c>
      <c r="DU848" s="44" t="s">
        <v>931</v>
      </c>
      <c r="DV848" s="40" t="s">
        <v>932</v>
      </c>
      <c r="DW848" s="45">
        <v>3</v>
      </c>
      <c r="DX848" s="39" t="s">
        <v>1559</v>
      </c>
      <c r="DY848" s="44" t="s">
        <v>1560</v>
      </c>
      <c r="DZ848" s="46">
        <v>334</v>
      </c>
      <c r="EA848" s="41">
        <v>30</v>
      </c>
    </row>
    <row r="849" spans="79:131" x14ac:dyDescent="0.25">
      <c r="CA849" s="29">
        <v>846</v>
      </c>
      <c r="CB849" s="50"/>
      <c r="CC849" s="58" t="s">
        <v>3069</v>
      </c>
      <c r="CD849" s="31" t="s">
        <v>3070</v>
      </c>
      <c r="CE849" s="58" t="s">
        <v>3071</v>
      </c>
      <c r="CF849" s="32" t="s">
        <v>2354</v>
      </c>
      <c r="CG849" s="33" t="s">
        <v>661</v>
      </c>
      <c r="CH849" s="31">
        <v>29000</v>
      </c>
      <c r="CI849" s="35">
        <v>45717</v>
      </c>
      <c r="CJ849" s="35"/>
      <c r="CK849" s="56">
        <v>58000</v>
      </c>
      <c r="CL849" s="26">
        <f t="shared" si="69"/>
        <v>29000</v>
      </c>
      <c r="CM849" s="26"/>
      <c r="CR849" s="26" t="str">
        <f t="shared" si="70"/>
        <v>('남부종로약국', '403-08-36979', '전라북도 익산시 평동로 758 1층 (동산동)', '8806538046938', '신일트리메부틴말레산염정 100mg', 29000, '2025-03-01'),</v>
      </c>
      <c r="DF849" s="39" t="s">
        <v>142</v>
      </c>
      <c r="DG849" s="12" t="s">
        <v>117</v>
      </c>
      <c r="DH849" s="12" t="s">
        <v>203</v>
      </c>
      <c r="DI849" s="40" t="s">
        <v>941</v>
      </c>
      <c r="DJ849" s="39" t="s">
        <v>1559</v>
      </c>
      <c r="DK849" s="41">
        <v>90</v>
      </c>
      <c r="DL849" s="42" t="s">
        <v>93</v>
      </c>
      <c r="DR849" s="43">
        <v>1702</v>
      </c>
      <c r="DS849" s="44" t="s">
        <v>141</v>
      </c>
      <c r="DT849" s="39" t="s">
        <v>142</v>
      </c>
      <c r="DU849" s="44" t="s">
        <v>940</v>
      </c>
      <c r="DV849" s="40" t="s">
        <v>941</v>
      </c>
      <c r="DW849" s="45">
        <v>3</v>
      </c>
      <c r="DX849" s="39" t="s">
        <v>1559</v>
      </c>
      <c r="DY849" s="44" t="s">
        <v>1560</v>
      </c>
      <c r="DZ849" s="46">
        <v>334</v>
      </c>
      <c r="EA849" s="41">
        <v>90</v>
      </c>
    </row>
    <row r="850" spans="79:131" x14ac:dyDescent="0.25">
      <c r="CA850" s="29">
        <v>847</v>
      </c>
      <c r="CB850" s="50"/>
      <c r="CC850" s="58" t="s">
        <v>3105</v>
      </c>
      <c r="CD850" s="31" t="s">
        <v>3106</v>
      </c>
      <c r="CE850" s="58" t="s">
        <v>3107</v>
      </c>
      <c r="CF850" s="32" t="s">
        <v>84</v>
      </c>
      <c r="CG850" s="33" t="s">
        <v>85</v>
      </c>
      <c r="CH850" s="34">
        <v>39780</v>
      </c>
      <c r="CI850" s="35">
        <v>45717</v>
      </c>
      <c r="CJ850" s="35"/>
      <c r="CK850" s="36">
        <v>79560</v>
      </c>
      <c r="CL850" s="26">
        <f t="shared" si="69"/>
        <v>39780</v>
      </c>
      <c r="CM850" s="26"/>
      <c r="CR850" s="26" t="str">
        <f t="shared" si="70"/>
        <v>('익산고려종합약국', '403-05-36283', '전북특별자치도 익산시 하나로 438 (어양동)', '8806538013749', '리피칸정 10mg', 39780, '2025-03-01'),</v>
      </c>
      <c r="DF850" s="39" t="s">
        <v>142</v>
      </c>
      <c r="DG850" s="12" t="s">
        <v>117</v>
      </c>
      <c r="DH850" s="12" t="s">
        <v>203</v>
      </c>
      <c r="DI850" s="40" t="s">
        <v>867</v>
      </c>
      <c r="DJ850" s="39" t="s">
        <v>1575</v>
      </c>
      <c r="DK850" s="41">
        <v>390</v>
      </c>
      <c r="DL850" s="42" t="s">
        <v>93</v>
      </c>
      <c r="DR850" s="43">
        <v>1608</v>
      </c>
      <c r="DS850" s="44" t="s">
        <v>141</v>
      </c>
      <c r="DT850" s="39" t="s">
        <v>142</v>
      </c>
      <c r="DU850" s="44" t="s">
        <v>866</v>
      </c>
      <c r="DV850" s="40" t="s">
        <v>867</v>
      </c>
      <c r="DW850" s="45">
        <v>3</v>
      </c>
      <c r="DX850" s="39" t="s">
        <v>1575</v>
      </c>
      <c r="DY850" s="44" t="s">
        <v>1576</v>
      </c>
      <c r="DZ850" s="46">
        <v>393</v>
      </c>
      <c r="EA850" s="41">
        <v>390</v>
      </c>
    </row>
    <row r="851" spans="79:131" x14ac:dyDescent="0.25">
      <c r="CA851" s="29">
        <v>848</v>
      </c>
      <c r="CB851" s="50"/>
      <c r="CC851" s="58" t="s">
        <v>3108</v>
      </c>
      <c r="CD851" s="31" t="s">
        <v>3109</v>
      </c>
      <c r="CE851" s="58" t="s">
        <v>3110</v>
      </c>
      <c r="CF851" s="32" t="s">
        <v>3042</v>
      </c>
      <c r="CG851" s="33" t="s">
        <v>537</v>
      </c>
      <c r="CH851" s="34">
        <v>10920</v>
      </c>
      <c r="CI851" s="35">
        <v>45689</v>
      </c>
      <c r="CJ851" s="35"/>
      <c r="CK851" s="36">
        <v>21840</v>
      </c>
      <c r="CL851" s="26">
        <f t="shared" si="69"/>
        <v>10920</v>
      </c>
      <c r="CM851" s="26"/>
      <c r="CR851" s="26" t="str">
        <f t="shared" si="70"/>
        <v>('서신약국', '402-07-32589', '전라북도 전주시 완산구 전룡로 98 (서신동)', '8806538003610', '레오빌정 25mg', 10920, '2025-02-01'),</v>
      </c>
      <c r="DF851" s="39" t="s">
        <v>142</v>
      </c>
      <c r="DG851" s="12" t="s">
        <v>117</v>
      </c>
      <c r="DH851" s="12" t="s">
        <v>203</v>
      </c>
      <c r="DI851" s="40" t="s">
        <v>941</v>
      </c>
      <c r="DJ851" s="39" t="s">
        <v>1575</v>
      </c>
      <c r="DK851" s="41">
        <v>90</v>
      </c>
      <c r="DL851" s="42" t="s">
        <v>93</v>
      </c>
      <c r="DR851" s="43">
        <v>1703</v>
      </c>
      <c r="DS851" s="44" t="s">
        <v>141</v>
      </c>
      <c r="DT851" s="39" t="s">
        <v>142</v>
      </c>
      <c r="DU851" s="44" t="s">
        <v>940</v>
      </c>
      <c r="DV851" s="40" t="s">
        <v>941</v>
      </c>
      <c r="DW851" s="45">
        <v>3</v>
      </c>
      <c r="DX851" s="39" t="s">
        <v>1575</v>
      </c>
      <c r="DY851" s="44" t="s">
        <v>1576</v>
      </c>
      <c r="DZ851" s="46">
        <v>393</v>
      </c>
      <c r="EA851" s="41">
        <v>90</v>
      </c>
    </row>
    <row r="852" spans="79:131" x14ac:dyDescent="0.25">
      <c r="CA852" s="29">
        <v>849</v>
      </c>
      <c r="CB852" s="50"/>
      <c r="CC852" s="58" t="s">
        <v>3078</v>
      </c>
      <c r="CD852" s="31" t="s">
        <v>3079</v>
      </c>
      <c r="CE852" s="58" t="s">
        <v>3080</v>
      </c>
      <c r="CF852" s="32" t="s">
        <v>499</v>
      </c>
      <c r="CG852" s="33" t="s">
        <v>500</v>
      </c>
      <c r="CH852" s="34">
        <v>5190</v>
      </c>
      <c r="CI852" s="35">
        <v>45658</v>
      </c>
      <c r="CJ852" s="35"/>
      <c r="CK852" s="36">
        <v>10380</v>
      </c>
      <c r="CL852" s="26">
        <f t="shared" si="69"/>
        <v>5190</v>
      </c>
      <c r="CM852" s="26"/>
      <c r="CR852" s="26" t="str">
        <f t="shared" si="70"/>
        <v>('아중대성약국', '208-66-00352', '전북 전주시 덕진구 정언신로 95 (인후동1가)', '8806538049823', '하이엘정 5mg', 5190, '2025-01-01'),</v>
      </c>
      <c r="DF852" s="39" t="s">
        <v>142</v>
      </c>
      <c r="DG852" s="12" t="s">
        <v>117</v>
      </c>
      <c r="DH852" s="12" t="s">
        <v>203</v>
      </c>
      <c r="DI852" s="40" t="s">
        <v>1010</v>
      </c>
      <c r="DJ852" s="39" t="s">
        <v>1575</v>
      </c>
      <c r="DK852" s="41">
        <v>690</v>
      </c>
      <c r="DL852" s="42" t="s">
        <v>93</v>
      </c>
      <c r="DR852" s="43">
        <v>1754</v>
      </c>
      <c r="DS852" s="44" t="s">
        <v>141</v>
      </c>
      <c r="DT852" s="39" t="s">
        <v>142</v>
      </c>
      <c r="DU852" s="44" t="s">
        <v>1009</v>
      </c>
      <c r="DV852" s="40" t="s">
        <v>1010</v>
      </c>
      <c r="DW852" s="45">
        <v>3</v>
      </c>
      <c r="DX852" s="39" t="s">
        <v>1575</v>
      </c>
      <c r="DY852" s="44" t="s">
        <v>1576</v>
      </c>
      <c r="DZ852" s="46">
        <v>393</v>
      </c>
      <c r="EA852" s="41">
        <v>690</v>
      </c>
    </row>
    <row r="853" spans="79:131" x14ac:dyDescent="0.25">
      <c r="CA853" s="29">
        <v>850</v>
      </c>
      <c r="CB853" s="50"/>
      <c r="CC853" s="58" t="s">
        <v>3111</v>
      </c>
      <c r="CD853" s="31" t="s">
        <v>3112</v>
      </c>
      <c r="CE853" s="58" t="s">
        <v>3113</v>
      </c>
      <c r="CF853" s="32" t="s">
        <v>3004</v>
      </c>
      <c r="CG853" s="33" t="s">
        <v>1576</v>
      </c>
      <c r="CH853" s="34">
        <v>11004</v>
      </c>
      <c r="CI853" s="35">
        <v>45717</v>
      </c>
      <c r="CJ853" s="35"/>
      <c r="CK853" s="36">
        <v>22008</v>
      </c>
      <c r="CL853" s="26">
        <f t="shared" si="69"/>
        <v>11004</v>
      </c>
      <c r="CM853" s="26"/>
      <c r="CR853" s="26" t="str">
        <f t="shared" si="70"/>
        <v>('제일약국(진안)', '406-01-92312', '전라북도 진안군 진안읍 중앙로 81-2 (군상리)', '8806538060736', '포시글리정 10mg', 11004, '2025-03-01'),</v>
      </c>
      <c r="DF853" s="39" t="s">
        <v>142</v>
      </c>
      <c r="DG853" s="12" t="s">
        <v>117</v>
      </c>
      <c r="DH853" s="12" t="s">
        <v>203</v>
      </c>
      <c r="DI853" s="40" t="s">
        <v>1010</v>
      </c>
      <c r="DJ853" s="39" t="s">
        <v>1575</v>
      </c>
      <c r="DK853" s="41">
        <v>20</v>
      </c>
      <c r="DL853" s="42" t="s">
        <v>93</v>
      </c>
      <c r="DR853" s="43">
        <v>1755</v>
      </c>
      <c r="DS853" s="44" t="s">
        <v>141</v>
      </c>
      <c r="DT853" s="39" t="s">
        <v>142</v>
      </c>
      <c r="DU853" s="44" t="s">
        <v>1009</v>
      </c>
      <c r="DV853" s="40" t="s">
        <v>1010</v>
      </c>
      <c r="DW853" s="45">
        <v>3</v>
      </c>
      <c r="DX853" s="39" t="s">
        <v>1575</v>
      </c>
      <c r="DY853" s="44" t="s">
        <v>1576</v>
      </c>
      <c r="DZ853" s="46">
        <v>393</v>
      </c>
      <c r="EA853" s="41">
        <v>20</v>
      </c>
    </row>
    <row r="854" spans="79:131" x14ac:dyDescent="0.25">
      <c r="CA854" s="29">
        <v>851</v>
      </c>
      <c r="CB854" s="50"/>
      <c r="CC854" s="58" t="s">
        <v>3114</v>
      </c>
      <c r="CD854" s="31" t="s">
        <v>3115</v>
      </c>
      <c r="CE854" s="58" t="s">
        <v>3116</v>
      </c>
      <c r="CF854" s="32" t="s">
        <v>2891</v>
      </c>
      <c r="CG854" s="33" t="s">
        <v>133</v>
      </c>
      <c r="CH854" s="34">
        <v>10170</v>
      </c>
      <c r="CI854" s="35">
        <v>45717</v>
      </c>
      <c r="CJ854" s="35"/>
      <c r="CK854" s="36">
        <v>20340</v>
      </c>
      <c r="CL854" s="26">
        <f t="shared" si="69"/>
        <v>10170</v>
      </c>
      <c r="CM854" s="26"/>
      <c r="CR854" s="26" t="str">
        <f t="shared" si="70"/>
        <v>('화타약국', '403-10-47713', '전북특별자치도 김제시 동서로 247 (요촌동)', '8806538050157', '트레스오릭스포르테캡슐 1mg', 10170, '2025-03-01'),</v>
      </c>
      <c r="DF854" s="39" t="s">
        <v>142</v>
      </c>
      <c r="DG854" s="12" t="s">
        <v>117</v>
      </c>
      <c r="DH854" s="12" t="s">
        <v>203</v>
      </c>
      <c r="DI854" s="40" t="s">
        <v>1010</v>
      </c>
      <c r="DJ854" s="39" t="s">
        <v>1575</v>
      </c>
      <c r="DK854" s="41">
        <v>90</v>
      </c>
      <c r="DL854" s="42" t="s">
        <v>93</v>
      </c>
      <c r="DR854" s="43">
        <v>1766</v>
      </c>
      <c r="DS854" s="44" t="s">
        <v>141</v>
      </c>
      <c r="DT854" s="39" t="s">
        <v>142</v>
      </c>
      <c r="DU854" s="44" t="s">
        <v>1009</v>
      </c>
      <c r="DV854" s="40" t="s">
        <v>1010</v>
      </c>
      <c r="DW854" s="45">
        <v>3</v>
      </c>
      <c r="DX854" s="39" t="s">
        <v>1575</v>
      </c>
      <c r="DY854" s="44" t="s">
        <v>1576</v>
      </c>
      <c r="DZ854" s="46">
        <v>393</v>
      </c>
      <c r="EA854" s="41">
        <v>90</v>
      </c>
    </row>
    <row r="855" spans="79:131" x14ac:dyDescent="0.25">
      <c r="CA855" s="29">
        <v>852</v>
      </c>
      <c r="CB855" s="50"/>
      <c r="CC855" s="58" t="s">
        <v>3043</v>
      </c>
      <c r="CD855" s="31" t="s">
        <v>3044</v>
      </c>
      <c r="CE855" s="58" t="s">
        <v>3045</v>
      </c>
      <c r="CF855" s="32" t="s">
        <v>1041</v>
      </c>
      <c r="CG855" s="33" t="s">
        <v>1004</v>
      </c>
      <c r="CH855" s="34">
        <v>6000</v>
      </c>
      <c r="CI855" s="35">
        <v>45717</v>
      </c>
      <c r="CJ855" s="35"/>
      <c r="CK855" s="36">
        <v>12000</v>
      </c>
      <c r="CL855" s="26">
        <f t="shared" si="69"/>
        <v>6000</v>
      </c>
      <c r="CM855" s="26"/>
      <c r="CR855" s="26" t="str">
        <f t="shared" si="70"/>
        <v>('(문전)전주프라자약국(금암)', '402-35-51013', '전라북도 전주시 덕진구 백제대로 671 (금암동)', '8806538014647', '신일티아민염산염정 10mg', 6000, '2025-03-01'),</v>
      </c>
      <c r="DF855" s="39" t="s">
        <v>142</v>
      </c>
      <c r="DG855" s="12" t="s">
        <v>117</v>
      </c>
      <c r="DH855" s="12" t="s">
        <v>203</v>
      </c>
      <c r="DI855" s="40" t="s">
        <v>972</v>
      </c>
      <c r="DJ855" s="39" t="s">
        <v>1575</v>
      </c>
      <c r="DK855" s="41">
        <v>345</v>
      </c>
      <c r="DL855" s="42" t="s">
        <v>93</v>
      </c>
      <c r="DR855" s="43">
        <v>1797</v>
      </c>
      <c r="DS855" s="44" t="s">
        <v>141</v>
      </c>
      <c r="DT855" s="39" t="s">
        <v>142</v>
      </c>
      <c r="DU855" s="44" t="s">
        <v>971</v>
      </c>
      <c r="DV855" s="40" t="s">
        <v>972</v>
      </c>
      <c r="DW855" s="45">
        <v>3</v>
      </c>
      <c r="DX855" s="39" t="s">
        <v>1575</v>
      </c>
      <c r="DY855" s="44" t="s">
        <v>1576</v>
      </c>
      <c r="DZ855" s="46">
        <v>393</v>
      </c>
      <c r="EA855" s="41">
        <v>345</v>
      </c>
    </row>
    <row r="856" spans="79:131" x14ac:dyDescent="0.25">
      <c r="CA856" s="29">
        <v>853</v>
      </c>
      <c r="CB856" s="50"/>
      <c r="CC856" s="58" t="s">
        <v>3029</v>
      </c>
      <c r="CD856" s="31" t="s">
        <v>3030</v>
      </c>
      <c r="CE856" s="58" t="s">
        <v>3031</v>
      </c>
      <c r="CF856" s="32" t="s">
        <v>2891</v>
      </c>
      <c r="CG856" s="33" t="s">
        <v>133</v>
      </c>
      <c r="CH856" s="34">
        <v>3390</v>
      </c>
      <c r="CI856" s="35">
        <v>45717</v>
      </c>
      <c r="CJ856" s="35"/>
      <c r="CK856" s="36">
        <v>6780</v>
      </c>
      <c r="CL856" s="26">
        <f t="shared" si="69"/>
        <v>3390</v>
      </c>
      <c r="CM856" s="26"/>
      <c r="CR856" s="26" t="str">
        <f t="shared" si="70"/>
        <v>('신동약국(익산)', '501-12-33502', '전북특별자치도 익산시 인북로 339 (신동)', '8806538050157', '트레스오릭스포르테캡슐 1mg', 3390, '2025-03-01'),</v>
      </c>
      <c r="DF856" s="39" t="s">
        <v>142</v>
      </c>
      <c r="DG856" s="12" t="s">
        <v>117</v>
      </c>
      <c r="DH856" s="12" t="s">
        <v>203</v>
      </c>
      <c r="DI856" s="40" t="s">
        <v>972</v>
      </c>
      <c r="DJ856" s="39" t="s">
        <v>1575</v>
      </c>
      <c r="DK856" s="41">
        <v>5</v>
      </c>
      <c r="DL856" s="42" t="s">
        <v>93</v>
      </c>
      <c r="DR856" s="43">
        <v>1798</v>
      </c>
      <c r="DS856" s="44" t="s">
        <v>141</v>
      </c>
      <c r="DT856" s="39" t="s">
        <v>142</v>
      </c>
      <c r="DU856" s="44" t="s">
        <v>971</v>
      </c>
      <c r="DV856" s="40" t="s">
        <v>972</v>
      </c>
      <c r="DW856" s="45">
        <v>3</v>
      </c>
      <c r="DX856" s="39" t="s">
        <v>1575</v>
      </c>
      <c r="DY856" s="44" t="s">
        <v>1576</v>
      </c>
      <c r="DZ856" s="46">
        <v>393</v>
      </c>
      <c r="EA856" s="41">
        <v>5</v>
      </c>
    </row>
    <row r="857" spans="79:131" x14ac:dyDescent="0.25">
      <c r="CA857" s="29">
        <v>854</v>
      </c>
      <c r="CB857" s="50"/>
      <c r="CC857" s="58" t="s">
        <v>3117</v>
      </c>
      <c r="CD857" s="31" t="s">
        <v>3118</v>
      </c>
      <c r="CE857" s="58" t="s">
        <v>3119</v>
      </c>
      <c r="CF857" s="32" t="s">
        <v>976</v>
      </c>
      <c r="CG857" s="33" t="s">
        <v>977</v>
      </c>
      <c r="CH857" s="34">
        <v>48600</v>
      </c>
      <c r="CI857" s="35">
        <v>45717</v>
      </c>
      <c r="CJ857" s="35"/>
      <c r="CK857" s="36">
        <v>97200</v>
      </c>
      <c r="CL857" s="26">
        <f t="shared" si="69"/>
        <v>48600</v>
      </c>
      <c r="CM857" s="26"/>
      <c r="CR857" s="26" t="str">
        <f t="shared" si="70"/>
        <v>('소망약국(김제)', '692-02-01893', '전북 김제시 남북로 229 (요촌동)', '8806538021430', '엑세트라정', 48600, '2025-03-01'),</v>
      </c>
      <c r="DF857" s="39" t="s">
        <v>142</v>
      </c>
      <c r="DG857" s="12" t="s">
        <v>117</v>
      </c>
      <c r="DH857" s="12" t="s">
        <v>203</v>
      </c>
      <c r="DI857" s="40" t="s">
        <v>867</v>
      </c>
      <c r="DJ857" s="39" t="s">
        <v>2480</v>
      </c>
      <c r="DK857" s="41">
        <v>120</v>
      </c>
      <c r="DL857" s="42" t="s">
        <v>93</v>
      </c>
      <c r="DR857" s="43">
        <v>1610</v>
      </c>
      <c r="DS857" s="44" t="s">
        <v>141</v>
      </c>
      <c r="DT857" s="39" t="s">
        <v>142</v>
      </c>
      <c r="DU857" s="44" t="s">
        <v>866</v>
      </c>
      <c r="DV857" s="40" t="s">
        <v>867</v>
      </c>
      <c r="DW857" s="45">
        <v>3</v>
      </c>
      <c r="DX857" s="39" t="s">
        <v>2480</v>
      </c>
      <c r="DY857" s="44" t="s">
        <v>1716</v>
      </c>
      <c r="DZ857" s="46">
        <v>453</v>
      </c>
      <c r="EA857" s="41">
        <v>120</v>
      </c>
    </row>
    <row r="858" spans="79:131" x14ac:dyDescent="0.25">
      <c r="CA858" s="29">
        <v>855</v>
      </c>
      <c r="CB858" s="50"/>
      <c r="CC858" s="58" t="s">
        <v>3120</v>
      </c>
      <c r="CD858" s="31" t="s">
        <v>3121</v>
      </c>
      <c r="CE858" s="58" t="s">
        <v>3122</v>
      </c>
      <c r="CF858" s="32" t="s">
        <v>2891</v>
      </c>
      <c r="CG858" s="33" t="s">
        <v>133</v>
      </c>
      <c r="CH858" s="34">
        <v>16950</v>
      </c>
      <c r="CI858" s="35">
        <v>45717</v>
      </c>
      <c r="CJ858" s="35"/>
      <c r="CK858" s="36">
        <v>33900</v>
      </c>
      <c r="CL858" s="26">
        <f t="shared" si="69"/>
        <v>16950</v>
      </c>
      <c r="CM858" s="26"/>
      <c r="CR858" s="26" t="str">
        <f t="shared" si="70"/>
        <v>('대성약국(익산)', '403-07-27153', '전북특별자치도 익산시 고봉로30길 11 (영등동)', '8806538050157', '트레스오릭스포르테캡슐 1mg', 16950, '2025-03-01'),</v>
      </c>
      <c r="DF858" s="39" t="s">
        <v>142</v>
      </c>
      <c r="DG858" s="12" t="s">
        <v>117</v>
      </c>
      <c r="DH858" s="12" t="s">
        <v>203</v>
      </c>
      <c r="DI858" s="40" t="s">
        <v>1010</v>
      </c>
      <c r="DJ858" s="39" t="s">
        <v>2480</v>
      </c>
      <c r="DK858" s="41">
        <v>90</v>
      </c>
      <c r="DL858" s="42" t="s">
        <v>93</v>
      </c>
      <c r="DR858" s="43">
        <v>1749</v>
      </c>
      <c r="DS858" s="44" t="s">
        <v>141</v>
      </c>
      <c r="DT858" s="39" t="s">
        <v>142</v>
      </c>
      <c r="DU858" s="44" t="s">
        <v>1009</v>
      </c>
      <c r="DV858" s="40" t="s">
        <v>1010</v>
      </c>
      <c r="DW858" s="45">
        <v>3</v>
      </c>
      <c r="DX858" s="39" t="s">
        <v>2480</v>
      </c>
      <c r="DY858" s="44" t="s">
        <v>1716</v>
      </c>
      <c r="DZ858" s="46">
        <v>453</v>
      </c>
      <c r="EA858" s="41">
        <v>90</v>
      </c>
    </row>
    <row r="859" spans="79:131" x14ac:dyDescent="0.25">
      <c r="CA859" s="29">
        <v>856</v>
      </c>
      <c r="CB859" s="50"/>
      <c r="CC859" s="58" t="s">
        <v>3123</v>
      </c>
      <c r="CD859" s="31" t="s">
        <v>3124</v>
      </c>
      <c r="CE859" s="58" t="s">
        <v>3125</v>
      </c>
      <c r="CF859" s="32" t="s">
        <v>615</v>
      </c>
      <c r="CG859" s="33" t="s">
        <v>616</v>
      </c>
      <c r="CH859" s="34">
        <v>7500</v>
      </c>
      <c r="CI859" s="35">
        <v>45717</v>
      </c>
      <c r="CJ859" s="35"/>
      <c r="CK859" s="36">
        <v>15000</v>
      </c>
      <c r="CL859" s="26">
        <f t="shared" si="69"/>
        <v>7500</v>
      </c>
      <c r="CM859" s="26"/>
      <c r="CR859" s="26" t="str">
        <f t="shared" si="70"/>
        <v>('정읍아산병원', '404-82-00848', '전북 정읍시 충정로 606-22(용계동)', '8806538015149', '신일폴산정 1mg', 7500, '2025-03-01'),</v>
      </c>
      <c r="DF859" s="39" t="s">
        <v>142</v>
      </c>
      <c r="DG859" s="12" t="s">
        <v>117</v>
      </c>
      <c r="DH859" s="12" t="s">
        <v>203</v>
      </c>
      <c r="DI859" s="40" t="s">
        <v>867</v>
      </c>
      <c r="DJ859" s="39" t="s">
        <v>2490</v>
      </c>
      <c r="DK859" s="41">
        <v>60</v>
      </c>
      <c r="DL859" s="42" t="s">
        <v>93</v>
      </c>
      <c r="DR859" s="43">
        <v>1609</v>
      </c>
      <c r="DS859" s="44" t="s">
        <v>141</v>
      </c>
      <c r="DT859" s="39" t="s">
        <v>142</v>
      </c>
      <c r="DU859" s="44" t="s">
        <v>866</v>
      </c>
      <c r="DV859" s="40" t="s">
        <v>867</v>
      </c>
      <c r="DW859" s="45">
        <v>3</v>
      </c>
      <c r="DX859" s="39" t="s">
        <v>2490</v>
      </c>
      <c r="DY859" s="44" t="s">
        <v>1728</v>
      </c>
      <c r="DZ859" s="46">
        <v>301</v>
      </c>
      <c r="EA859" s="41">
        <v>60</v>
      </c>
    </row>
    <row r="860" spans="79:131" x14ac:dyDescent="0.25">
      <c r="CA860" s="29">
        <v>857</v>
      </c>
      <c r="CB860" s="50"/>
      <c r="CC860" s="58" t="s">
        <v>3126</v>
      </c>
      <c r="CD860" s="31" t="s">
        <v>3127</v>
      </c>
      <c r="CE860" s="58" t="s">
        <v>3128</v>
      </c>
      <c r="CF860" s="32" t="s">
        <v>1545</v>
      </c>
      <c r="CG860" s="33" t="s">
        <v>1334</v>
      </c>
      <c r="CH860" s="34">
        <v>7200</v>
      </c>
      <c r="CI860" s="35">
        <v>45689</v>
      </c>
      <c r="CJ860" s="35"/>
      <c r="CK860" s="36">
        <v>14400</v>
      </c>
      <c r="CL860" s="26">
        <f t="shared" si="69"/>
        <v>7200</v>
      </c>
      <c r="CM860" s="26"/>
      <c r="CR860" s="26" t="str">
        <f t="shared" si="70"/>
        <v>('보건약국(임실)', '418-07-12628', '전라북도 임실군 임실읍 봉황로 162-2', '8806538052410', '에티브정', 7200, '2025-02-01'),</v>
      </c>
      <c r="DF860" s="39" t="s">
        <v>142</v>
      </c>
      <c r="DG860" s="12" t="s">
        <v>117</v>
      </c>
      <c r="DH860" s="12" t="s">
        <v>203</v>
      </c>
      <c r="DI860" s="40" t="s">
        <v>994</v>
      </c>
      <c r="DJ860" s="39" t="s">
        <v>1583</v>
      </c>
      <c r="DK860" s="41">
        <v>180</v>
      </c>
      <c r="DL860" s="42" t="s">
        <v>93</v>
      </c>
      <c r="DR860" s="43">
        <v>1731</v>
      </c>
      <c r="DS860" s="44" t="s">
        <v>141</v>
      </c>
      <c r="DT860" s="39" t="s">
        <v>142</v>
      </c>
      <c r="DU860" s="44" t="s">
        <v>993</v>
      </c>
      <c r="DV860" s="40" t="s">
        <v>994</v>
      </c>
      <c r="DW860" s="45">
        <v>3</v>
      </c>
      <c r="DX860" s="39" t="s">
        <v>1583</v>
      </c>
      <c r="DY860" s="44" t="s">
        <v>1584</v>
      </c>
      <c r="DZ860" s="46">
        <v>0</v>
      </c>
      <c r="EA860" s="41">
        <v>180</v>
      </c>
    </row>
    <row r="861" spans="79:131" x14ac:dyDescent="0.25">
      <c r="CA861" s="29">
        <v>858</v>
      </c>
      <c r="CB861" s="50"/>
      <c r="CC861" s="58" t="s">
        <v>3129</v>
      </c>
      <c r="CD861" s="31" t="s">
        <v>3130</v>
      </c>
      <c r="CE861" s="58" t="s">
        <v>3131</v>
      </c>
      <c r="CF861" s="32" t="s">
        <v>615</v>
      </c>
      <c r="CG861" s="33" t="s">
        <v>616</v>
      </c>
      <c r="CH861" s="34">
        <v>22500</v>
      </c>
      <c r="CI861" s="35">
        <v>45658</v>
      </c>
      <c r="CJ861" s="35"/>
      <c r="CK861" s="36">
        <v>45000</v>
      </c>
      <c r="CL861" s="26">
        <f t="shared" si="69"/>
        <v>22500</v>
      </c>
      <c r="CM861" s="26"/>
      <c r="CR861" s="26" t="str">
        <f t="shared" si="70"/>
        <v>('거상메디팜', '209-88-01360', '전북 전주시 덕진구 번영로 462 (반월동)', '8806538015149', '신일폴산정 1mg', 22500, '2025-01-01'),</v>
      </c>
      <c r="DF861" s="39" t="s">
        <v>142</v>
      </c>
      <c r="DG861" s="12" t="s">
        <v>117</v>
      </c>
      <c r="DH861" s="12" t="s">
        <v>203</v>
      </c>
      <c r="DI861" s="40" t="s">
        <v>867</v>
      </c>
      <c r="DJ861" s="39" t="s">
        <v>1588</v>
      </c>
      <c r="DK861" s="41">
        <v>240</v>
      </c>
      <c r="DL861" s="42" t="s">
        <v>93</v>
      </c>
      <c r="DR861" s="43">
        <v>1616</v>
      </c>
      <c r="DS861" s="44" t="s">
        <v>141</v>
      </c>
      <c r="DT861" s="39" t="s">
        <v>142</v>
      </c>
      <c r="DU861" s="44" t="s">
        <v>866</v>
      </c>
      <c r="DV861" s="40" t="s">
        <v>867</v>
      </c>
      <c r="DW861" s="45">
        <v>3</v>
      </c>
      <c r="DX861" s="39" t="s">
        <v>1588</v>
      </c>
      <c r="DY861" s="44" t="s">
        <v>1589</v>
      </c>
      <c r="DZ861" s="46">
        <v>572</v>
      </c>
      <c r="EA861" s="41">
        <v>240</v>
      </c>
    </row>
    <row r="862" spans="79:131" x14ac:dyDescent="0.25">
      <c r="CA862" s="29">
        <v>859</v>
      </c>
      <c r="CB862" s="50"/>
      <c r="CC862" s="58" t="s">
        <v>3069</v>
      </c>
      <c r="CD862" s="31" t="s">
        <v>3070</v>
      </c>
      <c r="CE862" s="58" t="s">
        <v>3071</v>
      </c>
      <c r="CF862" s="32" t="s">
        <v>3072</v>
      </c>
      <c r="CG862" s="33" t="s">
        <v>3073</v>
      </c>
      <c r="CH862" s="34">
        <v>27000</v>
      </c>
      <c r="CI862" s="35">
        <v>45717</v>
      </c>
      <c r="CJ862" s="35"/>
      <c r="CK862" s="36">
        <v>54000</v>
      </c>
      <c r="CL862" s="26">
        <f t="shared" si="69"/>
        <v>27000</v>
      </c>
      <c r="CM862" s="26"/>
      <c r="CR862" s="26" t="str">
        <f t="shared" si="70"/>
        <v>('남부종로약국', '403-08-36979', '전라북도 익산시 평동로 758 1층 (동산동)', '8806538021614', '엑시캄캡슐 7.5mg', 27000, '2025-03-01'),</v>
      </c>
      <c r="DF862" s="39" t="s">
        <v>142</v>
      </c>
      <c r="DG862" s="12" t="s">
        <v>117</v>
      </c>
      <c r="DH862" s="12" t="s">
        <v>203</v>
      </c>
      <c r="DI862" s="40" t="s">
        <v>867</v>
      </c>
      <c r="DJ862" s="39" t="s">
        <v>2505</v>
      </c>
      <c r="DK862" s="41">
        <v>840</v>
      </c>
      <c r="DL862" s="42" t="s">
        <v>93</v>
      </c>
      <c r="DR862" s="43">
        <v>1615</v>
      </c>
      <c r="DS862" s="44" t="s">
        <v>141</v>
      </c>
      <c r="DT862" s="39" t="s">
        <v>142</v>
      </c>
      <c r="DU862" s="44" t="s">
        <v>866</v>
      </c>
      <c r="DV862" s="40" t="s">
        <v>867</v>
      </c>
      <c r="DW862" s="45">
        <v>3</v>
      </c>
      <c r="DX862" s="39" t="s">
        <v>2505</v>
      </c>
      <c r="DY862" s="44" t="s">
        <v>1746</v>
      </c>
      <c r="DZ862" s="46">
        <v>420</v>
      </c>
      <c r="EA862" s="41">
        <v>840</v>
      </c>
    </row>
    <row r="863" spans="79:131" x14ac:dyDescent="0.25">
      <c r="CA863" s="29">
        <v>860</v>
      </c>
      <c r="CB863" s="50"/>
      <c r="CC863" s="58" t="s">
        <v>3132</v>
      </c>
      <c r="CD863" s="31" t="s">
        <v>3133</v>
      </c>
      <c r="CE863" s="58" t="s">
        <v>3134</v>
      </c>
      <c r="CF863" s="32" t="s">
        <v>499</v>
      </c>
      <c r="CG863" s="33" t="s">
        <v>500</v>
      </c>
      <c r="CH863" s="34">
        <v>-51900</v>
      </c>
      <c r="CI863" s="35">
        <v>45717</v>
      </c>
      <c r="CJ863" s="35"/>
      <c r="CK863" s="36">
        <v>-103800</v>
      </c>
      <c r="CL863" s="26">
        <f t="shared" si="69"/>
        <v>-51900</v>
      </c>
      <c r="CM863" s="26"/>
      <c r="CR863" s="26" t="str">
        <f t="shared" si="70"/>
        <v>('군산진약국', '325-34-00506', '전북 군산시 칠성로 120 (산북동)', '8806538049823', '하이엘정 5mg', -51900, '2025-03-01'),</v>
      </c>
      <c r="DF863" s="39" t="s">
        <v>142</v>
      </c>
      <c r="DG863" s="12" t="s">
        <v>117</v>
      </c>
      <c r="DH863" s="12" t="s">
        <v>203</v>
      </c>
      <c r="DI863" s="40" t="s">
        <v>867</v>
      </c>
      <c r="DJ863" s="39" t="s">
        <v>2512</v>
      </c>
      <c r="DK863" s="41">
        <v>60</v>
      </c>
      <c r="DL863" s="42" t="s">
        <v>93</v>
      </c>
      <c r="DR863" s="43">
        <v>1614</v>
      </c>
      <c r="DS863" s="44" t="s">
        <v>141</v>
      </c>
      <c r="DT863" s="39" t="s">
        <v>142</v>
      </c>
      <c r="DU863" s="44" t="s">
        <v>866</v>
      </c>
      <c r="DV863" s="40" t="s">
        <v>867</v>
      </c>
      <c r="DW863" s="45">
        <v>3</v>
      </c>
      <c r="DX863" s="39" t="s">
        <v>2512</v>
      </c>
      <c r="DY863" s="44" t="s">
        <v>1752</v>
      </c>
      <c r="DZ863" s="46">
        <v>381</v>
      </c>
      <c r="EA863" s="41">
        <v>60</v>
      </c>
    </row>
    <row r="864" spans="79:131" x14ac:dyDescent="0.25">
      <c r="CA864" s="29">
        <v>861</v>
      </c>
      <c r="CB864" s="50"/>
      <c r="CC864" s="58" t="s">
        <v>3135</v>
      </c>
      <c r="CD864" s="31" t="s">
        <v>3136</v>
      </c>
      <c r="CE864" s="58" t="s">
        <v>3137</v>
      </c>
      <c r="CF864" s="32" t="s">
        <v>1017</v>
      </c>
      <c r="CG864" s="33" t="s">
        <v>1018</v>
      </c>
      <c r="CH864" s="34">
        <v>-15000</v>
      </c>
      <c r="CI864" s="35">
        <v>45717</v>
      </c>
      <c r="CJ864" s="35"/>
      <c r="CK864" s="36">
        <v>-30000</v>
      </c>
      <c r="CL864" s="26">
        <f t="shared" si="69"/>
        <v>-15000</v>
      </c>
      <c r="CM864" s="26"/>
      <c r="CR864" s="26" t="str">
        <f t="shared" si="70"/>
        <v>('연세큰사랑약국', '390-02-01885', '전북 전주시 덕진구 도당산4길 69 (우아동3가) 1층', '8806538015835', '신일이부프로펜정 400mg', -15000, '2025-03-01'),</v>
      </c>
      <c r="DF864" s="39" t="s">
        <v>142</v>
      </c>
      <c r="DG864" s="12" t="s">
        <v>117</v>
      </c>
      <c r="DH864" s="12" t="s">
        <v>203</v>
      </c>
      <c r="DI864" s="40" t="s">
        <v>867</v>
      </c>
      <c r="DJ864" s="39" t="s">
        <v>3138</v>
      </c>
      <c r="DK864" s="41">
        <v>1740</v>
      </c>
      <c r="DL864" s="42" t="s">
        <v>93</v>
      </c>
      <c r="DR864" s="43">
        <v>1613</v>
      </c>
      <c r="DS864" s="44" t="s">
        <v>141</v>
      </c>
      <c r="DT864" s="39" t="s">
        <v>142</v>
      </c>
      <c r="DU864" s="44" t="s">
        <v>866</v>
      </c>
      <c r="DV864" s="40" t="s">
        <v>867</v>
      </c>
      <c r="DW864" s="45">
        <v>3</v>
      </c>
      <c r="DX864" s="39" t="s">
        <v>3138</v>
      </c>
      <c r="DY864" s="44" t="s">
        <v>1761</v>
      </c>
      <c r="DZ864" s="46">
        <v>377</v>
      </c>
      <c r="EA864" s="41">
        <v>1740</v>
      </c>
    </row>
    <row r="865" spans="79:131" x14ac:dyDescent="0.25">
      <c r="CA865" s="29">
        <v>862</v>
      </c>
      <c r="CB865" s="50"/>
      <c r="CC865" s="58" t="s">
        <v>3139</v>
      </c>
      <c r="CD865" s="31" t="s">
        <v>3140</v>
      </c>
      <c r="CE865" s="58" t="s">
        <v>3141</v>
      </c>
      <c r="CF865" s="32" t="s">
        <v>1001</v>
      </c>
      <c r="CG865" s="33" t="s">
        <v>1002</v>
      </c>
      <c r="CH865" s="34">
        <v>9480</v>
      </c>
      <c r="CI865" s="35">
        <v>45717</v>
      </c>
      <c r="CJ865" s="35"/>
      <c r="CK865" s="36">
        <v>18960</v>
      </c>
      <c r="CL865" s="26">
        <f t="shared" si="69"/>
        <v>9480</v>
      </c>
      <c r="CM865" s="26"/>
      <c r="CR865" s="26" t="str">
        <f t="shared" si="70"/>
        <v>('서현약국(군산)', '813-16-00732', '전북 군산시 상나운안길 59 (나운동)', '8806538027517', '프라빅정 75mg', 9480, '2025-03-01'),</v>
      </c>
      <c r="DF865" s="39" t="s">
        <v>142</v>
      </c>
      <c r="DG865" s="12" t="s">
        <v>117</v>
      </c>
      <c r="DH865" s="12" t="s">
        <v>203</v>
      </c>
      <c r="DI865" s="40" t="s">
        <v>1010</v>
      </c>
      <c r="DJ865" s="39" t="s">
        <v>3138</v>
      </c>
      <c r="DK865" s="41">
        <v>688</v>
      </c>
      <c r="DL865" s="42" t="s">
        <v>93</v>
      </c>
      <c r="DR865" s="43">
        <v>1739</v>
      </c>
      <c r="DS865" s="44" t="s">
        <v>141</v>
      </c>
      <c r="DT865" s="39" t="s">
        <v>142</v>
      </c>
      <c r="DU865" s="44" t="s">
        <v>1009</v>
      </c>
      <c r="DV865" s="40" t="s">
        <v>1010</v>
      </c>
      <c r="DW865" s="45">
        <v>3</v>
      </c>
      <c r="DX865" s="39" t="s">
        <v>3138</v>
      </c>
      <c r="DY865" s="44" t="s">
        <v>1761</v>
      </c>
      <c r="DZ865" s="46">
        <v>377</v>
      </c>
      <c r="EA865" s="41">
        <v>688</v>
      </c>
    </row>
    <row r="866" spans="79:131" x14ac:dyDescent="0.25">
      <c r="CA866" s="29">
        <v>863</v>
      </c>
      <c r="CB866" s="50"/>
      <c r="CC866" s="58" t="s">
        <v>3001</v>
      </c>
      <c r="CD866" s="31" t="s">
        <v>3002</v>
      </c>
      <c r="CE866" s="58" t="s">
        <v>3003</v>
      </c>
      <c r="CF866" s="32" t="s">
        <v>1545</v>
      </c>
      <c r="CG866" s="33" t="s">
        <v>1334</v>
      </c>
      <c r="CH866" s="34">
        <v>7200</v>
      </c>
      <c r="CI866" s="35">
        <v>45717</v>
      </c>
      <c r="CJ866" s="35"/>
      <c r="CK866" s="36">
        <v>14400</v>
      </c>
      <c r="CL866" s="26">
        <f t="shared" si="69"/>
        <v>7200</v>
      </c>
      <c r="CM866" s="26"/>
      <c r="CR866" s="26" t="str">
        <f t="shared" si="70"/>
        <v>('김약국(진안)', '418-04-52973', '전북 진안군 진안읍진무로 1113-3', '8806538052410', '에티브정', 7200, '2025-03-01'),</v>
      </c>
      <c r="DF866" s="39" t="s">
        <v>142</v>
      </c>
      <c r="DG866" s="12" t="s">
        <v>117</v>
      </c>
      <c r="DH866" s="12" t="s">
        <v>203</v>
      </c>
      <c r="DI866" s="40" t="s">
        <v>867</v>
      </c>
      <c r="DJ866" s="39" t="s">
        <v>3142</v>
      </c>
      <c r="DK866" s="41">
        <v>300</v>
      </c>
      <c r="DL866" s="42" t="s">
        <v>93</v>
      </c>
      <c r="DR866" s="43">
        <v>1612</v>
      </c>
      <c r="DS866" s="44" t="s">
        <v>141</v>
      </c>
      <c r="DT866" s="39" t="s">
        <v>142</v>
      </c>
      <c r="DU866" s="44" t="s">
        <v>866</v>
      </c>
      <c r="DV866" s="40" t="s">
        <v>867</v>
      </c>
      <c r="DW866" s="45">
        <v>3</v>
      </c>
      <c r="DX866" s="39" t="s">
        <v>3142</v>
      </c>
      <c r="DY866" s="44" t="s">
        <v>1769</v>
      </c>
      <c r="DZ866" s="46">
        <v>371</v>
      </c>
      <c r="EA866" s="41">
        <v>300</v>
      </c>
    </row>
    <row r="867" spans="79:131" x14ac:dyDescent="0.25">
      <c r="CA867" s="29">
        <v>864</v>
      </c>
      <c r="CB867" s="50"/>
      <c r="CC867" s="58" t="s">
        <v>3069</v>
      </c>
      <c r="CD867" s="31" t="s">
        <v>3070</v>
      </c>
      <c r="CE867" s="58" t="s">
        <v>3071</v>
      </c>
      <c r="CF867" s="32" t="s">
        <v>2199</v>
      </c>
      <c r="CG867" s="33" t="s">
        <v>752</v>
      </c>
      <c r="CH867" s="31">
        <v>26280</v>
      </c>
      <c r="CI867" s="35">
        <v>45717</v>
      </c>
      <c r="CJ867" s="35"/>
      <c r="CK867" s="56">
        <v>52560</v>
      </c>
      <c r="CL867" s="26">
        <f t="shared" si="69"/>
        <v>26280</v>
      </c>
      <c r="CM867" s="26"/>
      <c r="CR867" s="26" t="str">
        <f t="shared" si="70"/>
        <v>('남부종로약국', '403-08-36979', '전라북도 익산시 평동로 758 1층 (동산동)', '8806538012155', '신일세파클러수화물캡슐', 26280, '2025-03-01'),</v>
      </c>
      <c r="DF867" s="39" t="s">
        <v>142</v>
      </c>
      <c r="DG867" s="12" t="s">
        <v>117</v>
      </c>
      <c r="DH867" s="12" t="s">
        <v>203</v>
      </c>
      <c r="DI867" s="40" t="s">
        <v>867</v>
      </c>
      <c r="DJ867" s="39" t="s">
        <v>3143</v>
      </c>
      <c r="DK867" s="41">
        <v>600</v>
      </c>
      <c r="DL867" s="42" t="s">
        <v>93</v>
      </c>
      <c r="DR867" s="43">
        <v>1611</v>
      </c>
      <c r="DS867" s="44" t="s">
        <v>141</v>
      </c>
      <c r="DT867" s="39" t="s">
        <v>142</v>
      </c>
      <c r="DU867" s="44" t="s">
        <v>866</v>
      </c>
      <c r="DV867" s="40" t="s">
        <v>867</v>
      </c>
      <c r="DW867" s="45">
        <v>3</v>
      </c>
      <c r="DX867" s="39" t="s">
        <v>3143</v>
      </c>
      <c r="DY867" s="44" t="s">
        <v>1764</v>
      </c>
      <c r="DZ867" s="46">
        <v>371</v>
      </c>
      <c r="EA867" s="41">
        <v>600</v>
      </c>
    </row>
    <row r="868" spans="79:131" x14ac:dyDescent="0.25">
      <c r="CA868" s="29">
        <v>865</v>
      </c>
      <c r="CB868" s="50"/>
      <c r="CC868" s="58" t="s">
        <v>3144</v>
      </c>
      <c r="CD868" s="31" t="s">
        <v>3106</v>
      </c>
      <c r="CE868" s="58" t="s">
        <v>3145</v>
      </c>
      <c r="CF868" s="32" t="s">
        <v>3004</v>
      </c>
      <c r="CG868" s="33" t="s">
        <v>1576</v>
      </c>
      <c r="CH868" s="34">
        <v>11004</v>
      </c>
      <c r="CI868" s="35">
        <v>45717</v>
      </c>
      <c r="CJ868" s="35"/>
      <c r="CK868" s="36">
        <v>22008</v>
      </c>
      <c r="CL868" s="26">
        <f t="shared" si="69"/>
        <v>11004</v>
      </c>
      <c r="CM868" s="26"/>
      <c r="CR868" s="26" t="str">
        <f t="shared" si="70"/>
        <v>('익산고려종합약국(온라인팜)', '403-05-36283', '전라북도 익산시 하나로 4381동 3칸중 북쪽 1칸(어양동)', '8806538060736', '포시글리정 10mg', 11004, '2025-03-01'),</v>
      </c>
      <c r="DF868" s="39" t="s">
        <v>142</v>
      </c>
      <c r="DG868" s="12" t="s">
        <v>117</v>
      </c>
      <c r="DH868" s="12" t="s">
        <v>203</v>
      </c>
      <c r="DI868" s="40" t="s">
        <v>1010</v>
      </c>
      <c r="DJ868" s="39" t="s">
        <v>3143</v>
      </c>
      <c r="DK868" s="41">
        <v>180</v>
      </c>
      <c r="DL868" s="42" t="s">
        <v>93</v>
      </c>
      <c r="DR868" s="43">
        <v>1751</v>
      </c>
      <c r="DS868" s="44" t="s">
        <v>141</v>
      </c>
      <c r="DT868" s="39" t="s">
        <v>142</v>
      </c>
      <c r="DU868" s="44" t="s">
        <v>1009</v>
      </c>
      <c r="DV868" s="40" t="s">
        <v>1010</v>
      </c>
      <c r="DW868" s="45">
        <v>3</v>
      </c>
      <c r="DX868" s="39" t="s">
        <v>3143</v>
      </c>
      <c r="DY868" s="44" t="s">
        <v>1764</v>
      </c>
      <c r="DZ868" s="46">
        <v>371</v>
      </c>
      <c r="EA868" s="41">
        <v>180</v>
      </c>
    </row>
    <row r="869" spans="79:131" x14ac:dyDescent="0.25">
      <c r="CA869" s="29">
        <v>866</v>
      </c>
      <c r="CB869" s="50"/>
      <c r="CC869" s="58" t="s">
        <v>3008</v>
      </c>
      <c r="CD869" s="31" t="s">
        <v>3009</v>
      </c>
      <c r="CE869" s="58" t="s">
        <v>3010</v>
      </c>
      <c r="CF869" s="32" t="s">
        <v>1545</v>
      </c>
      <c r="CG869" s="33" t="s">
        <v>1334</v>
      </c>
      <c r="CH869" s="34">
        <v>7200</v>
      </c>
      <c r="CI869" s="35">
        <v>45689</v>
      </c>
      <c r="CJ869" s="35"/>
      <c r="CK869" s="36">
        <v>14400</v>
      </c>
      <c r="CL869" s="26">
        <f t="shared" si="69"/>
        <v>7200</v>
      </c>
      <c r="CM869" s="26"/>
      <c r="CR869" s="26" t="str">
        <f t="shared" si="70"/>
        <v>('진안약국', '418-05-54492', '전라북도 진안군 진안읍 진장로 4', '8806538052410', '에티브정', 7200, '2025-02-01'),</v>
      </c>
      <c r="DF869" s="39" t="s">
        <v>142</v>
      </c>
      <c r="DG869" s="12" t="s">
        <v>117</v>
      </c>
      <c r="DH869" s="12" t="s">
        <v>203</v>
      </c>
      <c r="DI869" s="40" t="s">
        <v>1010</v>
      </c>
      <c r="DJ869" s="39" t="s">
        <v>3143</v>
      </c>
      <c r="DK869" s="41">
        <v>90</v>
      </c>
      <c r="DL869" s="42" t="s">
        <v>93</v>
      </c>
      <c r="DR869" s="43">
        <v>1765</v>
      </c>
      <c r="DS869" s="44" t="s">
        <v>141</v>
      </c>
      <c r="DT869" s="39" t="s">
        <v>142</v>
      </c>
      <c r="DU869" s="44" t="s">
        <v>1009</v>
      </c>
      <c r="DV869" s="40" t="s">
        <v>1010</v>
      </c>
      <c r="DW869" s="45">
        <v>3</v>
      </c>
      <c r="DX869" s="39" t="s">
        <v>3143</v>
      </c>
      <c r="DY869" s="44" t="s">
        <v>1764</v>
      </c>
      <c r="DZ869" s="46">
        <v>371</v>
      </c>
      <c r="EA869" s="41">
        <v>90</v>
      </c>
    </row>
    <row r="870" spans="79:131" x14ac:dyDescent="0.25">
      <c r="CA870" s="29">
        <v>867</v>
      </c>
      <c r="CB870" s="50"/>
      <c r="CC870" s="58" t="s">
        <v>3039</v>
      </c>
      <c r="CD870" s="31" t="s">
        <v>3040</v>
      </c>
      <c r="CE870" s="58" t="s">
        <v>3041</v>
      </c>
      <c r="CF870" s="32" t="s">
        <v>1077</v>
      </c>
      <c r="CG870" s="33" t="s">
        <v>1078</v>
      </c>
      <c r="CH870" s="34">
        <v>11000</v>
      </c>
      <c r="CI870" s="35">
        <v>45658</v>
      </c>
      <c r="CJ870" s="35"/>
      <c r="CK870" s="36">
        <v>22000</v>
      </c>
      <c r="CL870" s="26">
        <f t="shared" si="69"/>
        <v>11000</v>
      </c>
      <c r="CM870" s="26"/>
      <c r="CR870" s="26" t="str">
        <f t="shared" si="70"/>
        <v>('다나약국(익산)', '403-05-66846', '전라북도 익산시 평동로726', '8806538056425', '프로나지액 25mL', 11000, '2025-01-01'),</v>
      </c>
      <c r="DF870" s="39" t="s">
        <v>142</v>
      </c>
      <c r="DG870" s="12" t="s">
        <v>117</v>
      </c>
      <c r="DH870" s="12" t="s">
        <v>203</v>
      </c>
      <c r="DI870" s="40" t="s">
        <v>853</v>
      </c>
      <c r="DJ870" s="39" t="s">
        <v>1591</v>
      </c>
      <c r="DK870" s="41">
        <v>330</v>
      </c>
      <c r="DL870" s="42" t="s">
        <v>93</v>
      </c>
      <c r="DR870" s="43">
        <v>1566</v>
      </c>
      <c r="DS870" s="44" t="s">
        <v>141</v>
      </c>
      <c r="DT870" s="39" t="s">
        <v>142</v>
      </c>
      <c r="DU870" s="44" t="s">
        <v>852</v>
      </c>
      <c r="DV870" s="40" t="s">
        <v>853</v>
      </c>
      <c r="DW870" s="45">
        <v>3</v>
      </c>
      <c r="DX870" s="39" t="s">
        <v>1591</v>
      </c>
      <c r="DY870" s="44" t="s">
        <v>1592</v>
      </c>
      <c r="DZ870" s="46">
        <v>88</v>
      </c>
      <c r="EA870" s="41">
        <v>330</v>
      </c>
    </row>
    <row r="871" spans="79:131" x14ac:dyDescent="0.25">
      <c r="CA871" s="29">
        <v>868</v>
      </c>
      <c r="CB871" s="50"/>
      <c r="CC871" s="58" t="s">
        <v>3146</v>
      </c>
      <c r="CD871" s="31" t="s">
        <v>3147</v>
      </c>
      <c r="CE871" s="58" t="s">
        <v>3148</v>
      </c>
      <c r="CF871" s="32" t="s">
        <v>2930</v>
      </c>
      <c r="CG871" s="33" t="s">
        <v>1166</v>
      </c>
      <c r="CH871" s="34">
        <v>12690</v>
      </c>
      <c r="CI871" s="35">
        <v>45717</v>
      </c>
      <c r="CJ871" s="35"/>
      <c r="CK871" s="36">
        <v>25380</v>
      </c>
      <c r="CL871" s="26">
        <f t="shared" si="69"/>
        <v>12690</v>
      </c>
      <c r="CM871" s="26"/>
      <c r="CR871" s="26" t="str">
        <f t="shared" si="70"/>
        <v>('평화프라자약국', '527-05-02245', '전북 전주시 완산구 소대배기로 16 (평화동2가)', '8806538011462', '신일모노독시엠캡슐 100mg', 12690, '2025-03-01'),</v>
      </c>
      <c r="DF871" s="39" t="s">
        <v>142</v>
      </c>
      <c r="DG871" s="12" t="s">
        <v>117</v>
      </c>
      <c r="DH871" s="12" t="s">
        <v>203</v>
      </c>
      <c r="DI871" s="40" t="s">
        <v>879</v>
      </c>
      <c r="DJ871" s="39" t="s">
        <v>1591</v>
      </c>
      <c r="DK871" s="41">
        <v>978</v>
      </c>
      <c r="DL871" s="42" t="s">
        <v>93</v>
      </c>
      <c r="DR871" s="43">
        <v>1633</v>
      </c>
      <c r="DS871" s="44" t="s">
        <v>141</v>
      </c>
      <c r="DT871" s="39" t="s">
        <v>142</v>
      </c>
      <c r="DU871" s="44" t="s">
        <v>878</v>
      </c>
      <c r="DV871" s="40" t="s">
        <v>879</v>
      </c>
      <c r="DW871" s="45">
        <v>3</v>
      </c>
      <c r="DX871" s="39" t="s">
        <v>1591</v>
      </c>
      <c r="DY871" s="44" t="s">
        <v>1592</v>
      </c>
      <c r="DZ871" s="46">
        <v>88</v>
      </c>
      <c r="EA871" s="41">
        <v>978</v>
      </c>
    </row>
    <row r="872" spans="79:131" x14ac:dyDescent="0.25">
      <c r="CA872" s="29">
        <v>869</v>
      </c>
      <c r="CB872" s="50"/>
      <c r="CC872" s="58" t="s">
        <v>3149</v>
      </c>
      <c r="CD872" s="31" t="s">
        <v>3150</v>
      </c>
      <c r="CE872" s="58" t="s">
        <v>3151</v>
      </c>
      <c r="CF872" s="32" t="s">
        <v>732</v>
      </c>
      <c r="CG872" s="33" t="s">
        <v>733</v>
      </c>
      <c r="CH872" s="34">
        <v>5750</v>
      </c>
      <c r="CI872" s="35">
        <v>45717</v>
      </c>
      <c r="CJ872" s="35"/>
      <c r="CK872" s="36">
        <v>11500</v>
      </c>
      <c r="CL872" s="26">
        <f t="shared" si="69"/>
        <v>5750</v>
      </c>
      <c r="CM872" s="26"/>
      <c r="CR872" s="26" t="str">
        <f t="shared" si="70"/>
        <v>('중앙종로약국(김제)', '402-09-80353', '전라북도 김제시 중앙로 55 1층(서암동)', '8806538017259', '신일피리독신정 50mg', 5750, '2025-03-01'),</v>
      </c>
      <c r="DF872" s="39" t="s">
        <v>142</v>
      </c>
      <c r="DG872" s="12" t="s">
        <v>117</v>
      </c>
      <c r="DH872" s="12" t="s">
        <v>203</v>
      </c>
      <c r="DI872" s="40" t="s">
        <v>890</v>
      </c>
      <c r="DJ872" s="39" t="s">
        <v>1591</v>
      </c>
      <c r="DK872" s="41">
        <v>42</v>
      </c>
      <c r="DL872" s="42" t="s">
        <v>93</v>
      </c>
      <c r="DR872" s="43">
        <v>1642</v>
      </c>
      <c r="DS872" s="44" t="s">
        <v>141</v>
      </c>
      <c r="DT872" s="39" t="s">
        <v>142</v>
      </c>
      <c r="DU872" s="44" t="s">
        <v>889</v>
      </c>
      <c r="DV872" s="40" t="s">
        <v>890</v>
      </c>
      <c r="DW872" s="45">
        <v>3</v>
      </c>
      <c r="DX872" s="39" t="s">
        <v>1591</v>
      </c>
      <c r="DY872" s="44" t="s">
        <v>1592</v>
      </c>
      <c r="DZ872" s="46">
        <v>88</v>
      </c>
      <c r="EA872" s="41">
        <v>42</v>
      </c>
    </row>
    <row r="873" spans="79:131" x14ac:dyDescent="0.25">
      <c r="CA873" s="29">
        <v>870</v>
      </c>
      <c r="CB873" s="50"/>
      <c r="CC873" s="58" t="s">
        <v>3152</v>
      </c>
      <c r="CD873" s="31" t="s">
        <v>3153</v>
      </c>
      <c r="CE873" s="58" t="s">
        <v>3154</v>
      </c>
      <c r="CF873" s="32" t="s">
        <v>1001</v>
      </c>
      <c r="CG873" s="33" t="s">
        <v>1002</v>
      </c>
      <c r="CH873" s="34">
        <v>18960</v>
      </c>
      <c r="CI873" s="35">
        <v>45717</v>
      </c>
      <c r="CJ873" s="35"/>
      <c r="CK873" s="36">
        <v>37920</v>
      </c>
      <c r="CL873" s="26">
        <f t="shared" si="69"/>
        <v>18960</v>
      </c>
      <c r="CM873" s="26"/>
      <c r="CR873" s="26" t="str">
        <f t="shared" si="70"/>
        <v>('효자제일약국', '781-13-01054', '전북 전주시 완산구 용머리로 32 (효자동1가)', '8806538027517', '프라빅정 75mg', 18960, '2025-03-01'),</v>
      </c>
      <c r="DF873" s="39" t="s">
        <v>142</v>
      </c>
      <c r="DG873" s="12" t="s">
        <v>117</v>
      </c>
      <c r="DH873" s="12" t="s">
        <v>203</v>
      </c>
      <c r="DI873" s="40" t="s">
        <v>890</v>
      </c>
      <c r="DJ873" s="39" t="s">
        <v>1591</v>
      </c>
      <c r="DK873" s="41">
        <v>86</v>
      </c>
      <c r="DL873" s="42" t="s">
        <v>93</v>
      </c>
      <c r="DR873" s="43">
        <v>1668</v>
      </c>
      <c r="DS873" s="44" t="s">
        <v>141</v>
      </c>
      <c r="DT873" s="39" t="s">
        <v>142</v>
      </c>
      <c r="DU873" s="44" t="s">
        <v>889</v>
      </c>
      <c r="DV873" s="40" t="s">
        <v>890</v>
      </c>
      <c r="DW873" s="45">
        <v>3</v>
      </c>
      <c r="DX873" s="39" t="s">
        <v>1591</v>
      </c>
      <c r="DY873" s="44" t="s">
        <v>1592</v>
      </c>
      <c r="DZ873" s="46">
        <v>88</v>
      </c>
      <c r="EA873" s="41">
        <v>86</v>
      </c>
    </row>
    <row r="874" spans="79:131" x14ac:dyDescent="0.25">
      <c r="CA874" s="29">
        <v>871</v>
      </c>
      <c r="CB874" s="50"/>
      <c r="CC874" s="58" t="s">
        <v>3155</v>
      </c>
      <c r="CD874" s="31" t="s">
        <v>3156</v>
      </c>
      <c r="CE874" s="58" t="s">
        <v>3157</v>
      </c>
      <c r="CF874" s="32" t="s">
        <v>3158</v>
      </c>
      <c r="CG874" s="33" t="s">
        <v>835</v>
      </c>
      <c r="CH874" s="34">
        <v>31250</v>
      </c>
      <c r="CI874" s="35">
        <v>45717</v>
      </c>
      <c r="CJ874" s="35"/>
      <c r="CK874" s="36">
        <v>62500</v>
      </c>
      <c r="CL874" s="26">
        <f t="shared" si="69"/>
        <v>31250</v>
      </c>
      <c r="CM874" s="26"/>
      <c r="CR874" s="26" t="str">
        <f t="shared" si="70"/>
        <v>('동산참조은약국', '402-16-71094', '전라북도 전주시 덕진구 쪽구름로 74 (동산동)', '8806538013428', '신일아시클로버정', 31250, '2025-03-01'),</v>
      </c>
      <c r="DF874" s="39" t="s">
        <v>142</v>
      </c>
      <c r="DG874" s="12" t="s">
        <v>117</v>
      </c>
      <c r="DH874" s="12" t="s">
        <v>203</v>
      </c>
      <c r="DI874" s="40" t="s">
        <v>890</v>
      </c>
      <c r="DJ874" s="39" t="s">
        <v>1591</v>
      </c>
      <c r="DK874" s="41">
        <v>536</v>
      </c>
      <c r="DL874" s="42" t="s">
        <v>93</v>
      </c>
      <c r="DR874" s="43">
        <v>1669</v>
      </c>
      <c r="DS874" s="44" t="s">
        <v>141</v>
      </c>
      <c r="DT874" s="39" t="s">
        <v>142</v>
      </c>
      <c r="DU874" s="44" t="s">
        <v>889</v>
      </c>
      <c r="DV874" s="40" t="s">
        <v>890</v>
      </c>
      <c r="DW874" s="45">
        <v>3</v>
      </c>
      <c r="DX874" s="39" t="s">
        <v>1591</v>
      </c>
      <c r="DY874" s="44" t="s">
        <v>1592</v>
      </c>
      <c r="DZ874" s="46">
        <v>88</v>
      </c>
      <c r="EA874" s="41">
        <v>536</v>
      </c>
    </row>
    <row r="875" spans="79:131" x14ac:dyDescent="0.25">
      <c r="CA875" s="29">
        <v>872</v>
      </c>
      <c r="CB875" s="50"/>
      <c r="CC875" s="58" t="s">
        <v>3159</v>
      </c>
      <c r="CD875" s="31" t="s">
        <v>3160</v>
      </c>
      <c r="CE875" s="58" t="s">
        <v>3161</v>
      </c>
      <c r="CF875" s="32" t="s">
        <v>1493</v>
      </c>
      <c r="CG875" s="33" t="s">
        <v>1275</v>
      </c>
      <c r="CH875" s="34">
        <v>-22920</v>
      </c>
      <c r="CI875" s="35">
        <v>45717</v>
      </c>
      <c r="CJ875" s="35"/>
      <c r="CK875" s="36">
        <v>-45840</v>
      </c>
      <c r="CL875" s="26">
        <f t="shared" si="69"/>
        <v>-22920</v>
      </c>
      <c r="CM875" s="26"/>
      <c r="CR875" s="26" t="str">
        <f t="shared" si="70"/>
        <v>('남원백제약국', '412-05-80691', '전북 남원시 용성로 102 (죽항동)', '8806538051024', '신에소메정20mg', -22920, '2025-03-01'),</v>
      </c>
      <c r="DF875" s="39" t="s">
        <v>142</v>
      </c>
      <c r="DG875" s="12" t="s">
        <v>117</v>
      </c>
      <c r="DH875" s="12" t="s">
        <v>203</v>
      </c>
      <c r="DI875" s="40" t="s">
        <v>932</v>
      </c>
      <c r="DJ875" s="39" t="s">
        <v>1591</v>
      </c>
      <c r="DK875" s="41">
        <v>270</v>
      </c>
      <c r="DL875" s="42" t="s">
        <v>93</v>
      </c>
      <c r="DR875" s="43">
        <v>1694</v>
      </c>
      <c r="DS875" s="44" t="s">
        <v>141</v>
      </c>
      <c r="DT875" s="39" t="s">
        <v>142</v>
      </c>
      <c r="DU875" s="44" t="s">
        <v>931</v>
      </c>
      <c r="DV875" s="40" t="s">
        <v>932</v>
      </c>
      <c r="DW875" s="45">
        <v>3</v>
      </c>
      <c r="DX875" s="39" t="s">
        <v>1591</v>
      </c>
      <c r="DY875" s="44" t="s">
        <v>1592</v>
      </c>
      <c r="DZ875" s="46">
        <v>88</v>
      </c>
      <c r="EA875" s="41">
        <v>270</v>
      </c>
    </row>
    <row r="876" spans="79:131" x14ac:dyDescent="0.25">
      <c r="CA876" s="29">
        <v>873</v>
      </c>
      <c r="CB876" s="50"/>
      <c r="CC876" s="58" t="s">
        <v>3017</v>
      </c>
      <c r="CD876" s="31" t="s">
        <v>3018</v>
      </c>
      <c r="CE876" s="58" t="s">
        <v>3019</v>
      </c>
      <c r="CF876" s="32" t="s">
        <v>3042</v>
      </c>
      <c r="CG876" s="33" t="s">
        <v>537</v>
      </c>
      <c r="CH876" s="34">
        <v>32760</v>
      </c>
      <c r="CI876" s="35">
        <v>45717</v>
      </c>
      <c r="CJ876" s="35"/>
      <c r="CK876" s="36">
        <v>65520</v>
      </c>
      <c r="CL876" s="26">
        <f t="shared" si="69"/>
        <v>32760</v>
      </c>
      <c r="CM876" s="26"/>
      <c r="CR876" s="26" t="str">
        <f t="shared" si="70"/>
        <v>('우리정다운약국', '402-20-85125', '전북 전주시 완산구 당산로 43 (서신동) 108동 112호', '8806538003610', '레오빌정 25mg', 32760, '2025-03-01'),</v>
      </c>
      <c r="DF876" s="39" t="s">
        <v>142</v>
      </c>
      <c r="DG876" s="12" t="s">
        <v>117</v>
      </c>
      <c r="DH876" s="12" t="s">
        <v>203</v>
      </c>
      <c r="DI876" s="40" t="s">
        <v>994</v>
      </c>
      <c r="DJ876" s="39" t="s">
        <v>1591</v>
      </c>
      <c r="DK876" s="41">
        <v>3838</v>
      </c>
      <c r="DL876" s="42" t="s">
        <v>93</v>
      </c>
      <c r="DR876" s="43">
        <v>1736</v>
      </c>
      <c r="DS876" s="44" t="s">
        <v>141</v>
      </c>
      <c r="DT876" s="39" t="s">
        <v>142</v>
      </c>
      <c r="DU876" s="44" t="s">
        <v>993</v>
      </c>
      <c r="DV876" s="40" t="s">
        <v>994</v>
      </c>
      <c r="DW876" s="45">
        <v>3</v>
      </c>
      <c r="DX876" s="39" t="s">
        <v>1591</v>
      </c>
      <c r="DY876" s="44" t="s">
        <v>1592</v>
      </c>
      <c r="DZ876" s="46">
        <v>88</v>
      </c>
      <c r="EA876" s="41">
        <v>3838</v>
      </c>
    </row>
    <row r="877" spans="79:131" x14ac:dyDescent="0.25">
      <c r="CA877" s="29">
        <v>874</v>
      </c>
      <c r="CB877" s="50"/>
      <c r="CC877" s="58" t="s">
        <v>3162</v>
      </c>
      <c r="CD877" s="31" t="s">
        <v>3163</v>
      </c>
      <c r="CE877" s="58" t="s">
        <v>3164</v>
      </c>
      <c r="CF877" s="32" t="s">
        <v>2891</v>
      </c>
      <c r="CG877" s="33" t="s">
        <v>133</v>
      </c>
      <c r="CH877" s="34">
        <v>6780</v>
      </c>
      <c r="CI877" s="35">
        <v>45717</v>
      </c>
      <c r="CJ877" s="35"/>
      <c r="CK877" s="36">
        <v>13560</v>
      </c>
      <c r="CL877" s="26">
        <f t="shared" si="69"/>
        <v>6780</v>
      </c>
      <c r="CM877" s="26"/>
      <c r="CR877" s="26" t="str">
        <f t="shared" si="70"/>
        <v>('새천년건강약국', '404-03-77245', '전라북도 부안군 부안읍 석정로 227', '8806538050157', '트레스오릭스포르테캡슐 1mg', 6780, '2025-03-01'),</v>
      </c>
      <c r="DF877" s="39" t="s">
        <v>142</v>
      </c>
      <c r="DG877" s="12" t="s">
        <v>117</v>
      </c>
      <c r="DH877" s="12" t="s">
        <v>203</v>
      </c>
      <c r="DI877" s="40" t="s">
        <v>1010</v>
      </c>
      <c r="DJ877" s="39" t="s">
        <v>1591</v>
      </c>
      <c r="DK877" s="41">
        <v>75</v>
      </c>
      <c r="DL877" s="42" t="s">
        <v>93</v>
      </c>
      <c r="DR877" s="43">
        <v>1753</v>
      </c>
      <c r="DS877" s="44" t="s">
        <v>141</v>
      </c>
      <c r="DT877" s="39" t="s">
        <v>142</v>
      </c>
      <c r="DU877" s="44" t="s">
        <v>1009</v>
      </c>
      <c r="DV877" s="40" t="s">
        <v>1010</v>
      </c>
      <c r="DW877" s="45">
        <v>3</v>
      </c>
      <c r="DX877" s="39" t="s">
        <v>1591</v>
      </c>
      <c r="DY877" s="44" t="s">
        <v>1592</v>
      </c>
      <c r="DZ877" s="46">
        <v>88</v>
      </c>
      <c r="EA877" s="41">
        <v>75</v>
      </c>
    </row>
    <row r="878" spans="79:131" x14ac:dyDescent="0.25">
      <c r="CA878" s="29">
        <v>875</v>
      </c>
      <c r="CB878" s="50"/>
      <c r="CC878" s="58" t="s">
        <v>3165</v>
      </c>
      <c r="CD878" s="31" t="s">
        <v>3166</v>
      </c>
      <c r="CE878" s="58" t="s">
        <v>3167</v>
      </c>
      <c r="CF878" s="32" t="s">
        <v>1017</v>
      </c>
      <c r="CG878" s="33" t="s">
        <v>1018</v>
      </c>
      <c r="CH878" s="34">
        <v>15000</v>
      </c>
      <c r="CI878" s="35">
        <v>45689</v>
      </c>
      <c r="CJ878" s="35"/>
      <c r="CK878" s="36">
        <v>30000</v>
      </c>
      <c r="CL878" s="26">
        <f t="shared" si="69"/>
        <v>15000</v>
      </c>
      <c r="CM878" s="26"/>
      <c r="CR878" s="26" t="str">
        <f t="shared" si="70"/>
        <v>('샘약국(군산)', '837-02-03285', '전북특별자치도 군산시 수송로 192 (수송동)', '8806538015835', '신일이부프로펜정 400mg', 15000, '2025-02-01'),</v>
      </c>
      <c r="DF878" s="39" t="s">
        <v>142</v>
      </c>
      <c r="DG878" s="12" t="s">
        <v>117</v>
      </c>
      <c r="DH878" s="12" t="s">
        <v>203</v>
      </c>
      <c r="DI878" s="40" t="s">
        <v>830</v>
      </c>
      <c r="DJ878" s="39" t="s">
        <v>2565</v>
      </c>
      <c r="DK878" s="41">
        <v>90</v>
      </c>
      <c r="DL878" s="42" t="s">
        <v>93</v>
      </c>
      <c r="DR878" s="43">
        <v>1555</v>
      </c>
      <c r="DS878" s="44" t="s">
        <v>141</v>
      </c>
      <c r="DT878" s="39" t="s">
        <v>142</v>
      </c>
      <c r="DU878" s="44" t="s">
        <v>829</v>
      </c>
      <c r="DV878" s="40" t="s">
        <v>830</v>
      </c>
      <c r="DW878" s="45">
        <v>3</v>
      </c>
      <c r="DX878" s="39" t="s">
        <v>2565</v>
      </c>
      <c r="DY878" s="44" t="s">
        <v>1833</v>
      </c>
      <c r="DZ878" s="46">
        <v>447</v>
      </c>
      <c r="EA878" s="41">
        <v>90</v>
      </c>
    </row>
    <row r="879" spans="79:131" x14ac:dyDescent="0.25">
      <c r="CA879" s="29">
        <v>876</v>
      </c>
      <c r="CB879" s="50"/>
      <c r="CC879" s="58" t="s">
        <v>3008</v>
      </c>
      <c r="CD879" s="31" t="s">
        <v>3009</v>
      </c>
      <c r="CE879" s="58" t="s">
        <v>3010</v>
      </c>
      <c r="CF879" s="32" t="s">
        <v>244</v>
      </c>
      <c r="CG879" s="33" t="s">
        <v>245</v>
      </c>
      <c r="CH879" s="34">
        <v>26050</v>
      </c>
      <c r="CI879" s="35">
        <v>45658</v>
      </c>
      <c r="CJ879" s="35"/>
      <c r="CK879" s="36">
        <v>52100</v>
      </c>
      <c r="CL879" s="26">
        <f t="shared" si="69"/>
        <v>26050</v>
      </c>
      <c r="CM879" s="26"/>
      <c r="CR879" s="26" t="str">
        <f t="shared" si="70"/>
        <v>('진안약국', '418-05-54492', '전라북도 진안군 진안읍 진장로 4', '8806538052526', '셀코빅스캡슐 200mg', 26050, '2025-01-01'),</v>
      </c>
      <c r="DF879" s="39" t="s">
        <v>142</v>
      </c>
      <c r="DG879" s="12" t="s">
        <v>117</v>
      </c>
      <c r="DH879" s="12" t="s">
        <v>203</v>
      </c>
      <c r="DI879" s="40" t="s">
        <v>867</v>
      </c>
      <c r="DJ879" s="39" t="s">
        <v>2565</v>
      </c>
      <c r="DK879" s="41">
        <v>480</v>
      </c>
      <c r="DL879" s="42" t="s">
        <v>93</v>
      </c>
      <c r="DR879" s="43">
        <v>1619</v>
      </c>
      <c r="DS879" s="44" t="s">
        <v>141</v>
      </c>
      <c r="DT879" s="39" t="s">
        <v>142</v>
      </c>
      <c r="DU879" s="44" t="s">
        <v>866</v>
      </c>
      <c r="DV879" s="40" t="s">
        <v>867</v>
      </c>
      <c r="DW879" s="45">
        <v>3</v>
      </c>
      <c r="DX879" s="39" t="s">
        <v>2565</v>
      </c>
      <c r="DY879" s="44" t="s">
        <v>1833</v>
      </c>
      <c r="DZ879" s="46">
        <v>447</v>
      </c>
      <c r="EA879" s="41">
        <v>480</v>
      </c>
    </row>
    <row r="880" spans="79:131" x14ac:dyDescent="0.25">
      <c r="CA880" s="29">
        <v>877</v>
      </c>
      <c r="CB880" s="50"/>
      <c r="CC880" s="58" t="s">
        <v>3168</v>
      </c>
      <c r="CD880" s="31" t="s">
        <v>3169</v>
      </c>
      <c r="CE880" s="58" t="s">
        <v>3170</v>
      </c>
      <c r="CF880" s="32" t="s">
        <v>1001</v>
      </c>
      <c r="CG880" s="33" t="s">
        <v>1002</v>
      </c>
      <c r="CH880" s="34">
        <v>9480</v>
      </c>
      <c r="CI880" s="35">
        <v>45717</v>
      </c>
      <c r="CJ880" s="35"/>
      <c r="CK880" s="36">
        <v>18960</v>
      </c>
      <c r="CL880" s="26">
        <f t="shared" si="69"/>
        <v>9480</v>
      </c>
      <c r="CM880" s="26"/>
      <c r="CR880" s="26" t="str">
        <f t="shared" si="70"/>
        <v>('오약국', '403-01-62314', '전라북도 익산시 인북로 139 (창인동1가)', '8806538027517', '프라빅정 75mg', 9480, '2025-03-01'),</v>
      </c>
      <c r="DF880" s="39" t="s">
        <v>142</v>
      </c>
      <c r="DG880" s="12" t="s">
        <v>117</v>
      </c>
      <c r="DH880" s="12" t="s">
        <v>203</v>
      </c>
      <c r="DI880" s="40" t="s">
        <v>941</v>
      </c>
      <c r="DJ880" s="39" t="s">
        <v>2565</v>
      </c>
      <c r="DK880" s="41">
        <v>60</v>
      </c>
      <c r="DL880" s="42" t="s">
        <v>93</v>
      </c>
      <c r="DR880" s="43">
        <v>1704</v>
      </c>
      <c r="DS880" s="44" t="s">
        <v>141</v>
      </c>
      <c r="DT880" s="39" t="s">
        <v>142</v>
      </c>
      <c r="DU880" s="44" t="s">
        <v>940</v>
      </c>
      <c r="DV880" s="40" t="s">
        <v>941</v>
      </c>
      <c r="DW880" s="45">
        <v>3</v>
      </c>
      <c r="DX880" s="39" t="s">
        <v>2565</v>
      </c>
      <c r="DY880" s="44" t="s">
        <v>1833</v>
      </c>
      <c r="DZ880" s="46">
        <v>447</v>
      </c>
      <c r="EA880" s="41">
        <v>60</v>
      </c>
    </row>
    <row r="881" spans="79:131" x14ac:dyDescent="0.25">
      <c r="CA881" s="29">
        <v>878</v>
      </c>
      <c r="CB881" s="50"/>
      <c r="CC881" s="58" t="s">
        <v>3049</v>
      </c>
      <c r="CD881" s="31" t="s">
        <v>3050</v>
      </c>
      <c r="CE881" s="58" t="s">
        <v>3051</v>
      </c>
      <c r="CF881" s="32" t="s">
        <v>1077</v>
      </c>
      <c r="CG881" s="33" t="s">
        <v>1078</v>
      </c>
      <c r="CH881" s="34">
        <v>2750</v>
      </c>
      <c r="CI881" s="35">
        <v>45717</v>
      </c>
      <c r="CJ881" s="35"/>
      <c r="CK881" s="36">
        <v>5500</v>
      </c>
      <c r="CL881" s="26">
        <f t="shared" si="69"/>
        <v>2750</v>
      </c>
      <c r="CM881" s="26"/>
      <c r="CR881" s="26" t="str">
        <f t="shared" si="70"/>
        <v>('(만성.혁신)바른약국', '716-10-00889', '전북 전주시 덕진구 기지로 66 (중동)', '8806538056425', '프로나지액 25mL', 2750, '2025-03-01'),</v>
      </c>
      <c r="DF881" s="39" t="s">
        <v>142</v>
      </c>
      <c r="DG881" s="12" t="s">
        <v>117</v>
      </c>
      <c r="DH881" s="12" t="s">
        <v>203</v>
      </c>
      <c r="DI881" s="40" t="s">
        <v>963</v>
      </c>
      <c r="DJ881" s="39" t="s">
        <v>2565</v>
      </c>
      <c r="DK881" s="41">
        <v>90</v>
      </c>
      <c r="DL881" s="42" t="s">
        <v>93</v>
      </c>
      <c r="DR881" s="43">
        <v>1720</v>
      </c>
      <c r="DS881" s="44" t="s">
        <v>141</v>
      </c>
      <c r="DT881" s="39" t="s">
        <v>142</v>
      </c>
      <c r="DU881" s="44" t="s">
        <v>962</v>
      </c>
      <c r="DV881" s="40" t="s">
        <v>963</v>
      </c>
      <c r="DW881" s="45">
        <v>3</v>
      </c>
      <c r="DX881" s="39" t="s">
        <v>2565</v>
      </c>
      <c r="DY881" s="44" t="s">
        <v>1833</v>
      </c>
      <c r="DZ881" s="46">
        <v>447</v>
      </c>
      <c r="EA881" s="41">
        <v>90</v>
      </c>
    </row>
    <row r="882" spans="79:131" x14ac:dyDescent="0.25">
      <c r="CA882" s="29">
        <v>879</v>
      </c>
      <c r="CB882" s="50"/>
      <c r="CC882" s="58" t="s">
        <v>3171</v>
      </c>
      <c r="CD882" s="31" t="s">
        <v>3172</v>
      </c>
      <c r="CE882" s="58" t="s">
        <v>3173</v>
      </c>
      <c r="CF882" s="32" t="s">
        <v>615</v>
      </c>
      <c r="CG882" s="33" t="s">
        <v>616</v>
      </c>
      <c r="CH882" s="34">
        <v>7500</v>
      </c>
      <c r="CI882" s="35">
        <v>45717</v>
      </c>
      <c r="CJ882" s="35"/>
      <c r="CK882" s="36">
        <v>15000</v>
      </c>
      <c r="CL882" s="26">
        <f t="shared" si="69"/>
        <v>7500</v>
      </c>
      <c r="CM882" s="26"/>
      <c r="CR882" s="26" t="str">
        <f t="shared" si="70"/>
        <v>('제중약국', '402-23-21893', '전북 전주시 완산구 한두평4길 18-9 (중화산동2가)', '8806538015149', '신일폴산정 1mg', 7500, '2025-03-01'),</v>
      </c>
      <c r="DF882" s="39" t="s">
        <v>142</v>
      </c>
      <c r="DG882" s="12" t="s">
        <v>117</v>
      </c>
      <c r="DH882" s="12" t="s">
        <v>203</v>
      </c>
      <c r="DI882" s="40" t="s">
        <v>1010</v>
      </c>
      <c r="DJ882" s="39" t="s">
        <v>2565</v>
      </c>
      <c r="DK882" s="41">
        <v>90</v>
      </c>
      <c r="DL882" s="42" t="s">
        <v>93</v>
      </c>
      <c r="DR882" s="43">
        <v>1752</v>
      </c>
      <c r="DS882" s="44" t="s">
        <v>141</v>
      </c>
      <c r="DT882" s="39" t="s">
        <v>142</v>
      </c>
      <c r="DU882" s="44" t="s">
        <v>1009</v>
      </c>
      <c r="DV882" s="40" t="s">
        <v>1010</v>
      </c>
      <c r="DW882" s="45">
        <v>3</v>
      </c>
      <c r="DX882" s="39" t="s">
        <v>2565</v>
      </c>
      <c r="DY882" s="44" t="s">
        <v>1833</v>
      </c>
      <c r="DZ882" s="46">
        <v>447</v>
      </c>
      <c r="EA882" s="41">
        <v>90</v>
      </c>
    </row>
    <row r="883" spans="79:131" x14ac:dyDescent="0.25">
      <c r="CA883" s="29">
        <v>880</v>
      </c>
      <c r="CB883" s="50"/>
      <c r="CC883" s="58" t="s">
        <v>3174</v>
      </c>
      <c r="CD883" s="31" t="s">
        <v>3175</v>
      </c>
      <c r="CE883" s="58" t="s">
        <v>3176</v>
      </c>
      <c r="CF883" s="32" t="s">
        <v>2328</v>
      </c>
      <c r="CG883" s="33" t="s">
        <v>85</v>
      </c>
      <c r="CH883" s="34">
        <v>39780</v>
      </c>
      <c r="CI883" s="35">
        <v>45717</v>
      </c>
      <c r="CJ883" s="35"/>
      <c r="CK883" s="36">
        <v>79560</v>
      </c>
      <c r="CL883" s="26">
        <f t="shared" si="69"/>
        <v>39780</v>
      </c>
      <c r="CM883" s="26"/>
      <c r="CR883" s="26" t="str">
        <f t="shared" si="70"/>
        <v>('건강이열리는약국', '403-04-40698', '전라북도 익산시 부송로 68 (부송동)', '8806538013718', '리피칸정 10mg', 39780, '2025-03-01'),</v>
      </c>
      <c r="DF883" s="39" t="s">
        <v>142</v>
      </c>
      <c r="DG883" s="12" t="s">
        <v>117</v>
      </c>
      <c r="DH883" s="12" t="s">
        <v>203</v>
      </c>
      <c r="DI883" s="40" t="s">
        <v>867</v>
      </c>
      <c r="DJ883" s="39" t="s">
        <v>2569</v>
      </c>
      <c r="DK883" s="41">
        <v>284</v>
      </c>
      <c r="DL883" s="42" t="s">
        <v>93</v>
      </c>
      <c r="DR883" s="43">
        <v>1618</v>
      </c>
      <c r="DS883" s="44" t="s">
        <v>141</v>
      </c>
      <c r="DT883" s="39" t="s">
        <v>142</v>
      </c>
      <c r="DU883" s="44" t="s">
        <v>866</v>
      </c>
      <c r="DV883" s="40" t="s">
        <v>867</v>
      </c>
      <c r="DW883" s="45">
        <v>3</v>
      </c>
      <c r="DX883" s="39" t="s">
        <v>2569</v>
      </c>
      <c r="DY883" s="44" t="s">
        <v>1845</v>
      </c>
      <c r="DZ883" s="46">
        <v>512</v>
      </c>
      <c r="EA883" s="41">
        <v>284</v>
      </c>
    </row>
    <row r="884" spans="79:131" x14ac:dyDescent="0.25">
      <c r="CA884" s="29">
        <v>881</v>
      </c>
      <c r="CB884" s="50"/>
      <c r="CC884" s="58" t="s">
        <v>3152</v>
      </c>
      <c r="CD884" s="31" t="s">
        <v>3153</v>
      </c>
      <c r="CE884" s="58" t="s">
        <v>3154</v>
      </c>
      <c r="CF884" s="32" t="s">
        <v>1001</v>
      </c>
      <c r="CG884" s="33" t="s">
        <v>1002</v>
      </c>
      <c r="CH884" s="34">
        <v>18960</v>
      </c>
      <c r="CI884" s="35">
        <v>45717</v>
      </c>
      <c r="CJ884" s="35"/>
      <c r="CK884" s="36">
        <v>37920</v>
      </c>
      <c r="CL884" s="26">
        <f t="shared" si="69"/>
        <v>18960</v>
      </c>
      <c r="CM884" s="26"/>
      <c r="CR884" s="26" t="str">
        <f t="shared" si="70"/>
        <v>('효자제일약국', '781-13-01054', '전북 전주시 완산구 용머리로 32 (효자동1가)', '8806538027517', '프라빅정 75mg', 18960, '2025-03-01'),</v>
      </c>
      <c r="DF884" s="39" t="s">
        <v>142</v>
      </c>
      <c r="DG884" s="12" t="s">
        <v>117</v>
      </c>
      <c r="DH884" s="12" t="s">
        <v>203</v>
      </c>
      <c r="DI884" s="40" t="s">
        <v>941</v>
      </c>
      <c r="DJ884" s="39" t="s">
        <v>2569</v>
      </c>
      <c r="DK884" s="41">
        <v>540</v>
      </c>
      <c r="DL884" s="42" t="s">
        <v>93</v>
      </c>
      <c r="DR884" s="43">
        <v>1705</v>
      </c>
      <c r="DS884" s="44" t="s">
        <v>141</v>
      </c>
      <c r="DT884" s="39" t="s">
        <v>142</v>
      </c>
      <c r="DU884" s="44" t="s">
        <v>940</v>
      </c>
      <c r="DV884" s="40" t="s">
        <v>941</v>
      </c>
      <c r="DW884" s="45">
        <v>3</v>
      </c>
      <c r="DX884" s="39" t="s">
        <v>2569</v>
      </c>
      <c r="DY884" s="44" t="s">
        <v>1845</v>
      </c>
      <c r="DZ884" s="46">
        <v>512</v>
      </c>
      <c r="EA884" s="41">
        <v>540</v>
      </c>
    </row>
    <row r="885" spans="79:131" x14ac:dyDescent="0.25">
      <c r="CA885" s="29">
        <v>882</v>
      </c>
      <c r="CB885" s="50"/>
      <c r="CC885" s="58" t="s">
        <v>3177</v>
      </c>
      <c r="CD885" s="31" t="s">
        <v>3178</v>
      </c>
      <c r="CE885" s="58" t="s">
        <v>3179</v>
      </c>
      <c r="CF885" s="32" t="s">
        <v>1225</v>
      </c>
      <c r="CG885" s="33" t="s">
        <v>537</v>
      </c>
      <c r="CH885" s="34">
        <v>27300</v>
      </c>
      <c r="CI885" s="35">
        <v>45717</v>
      </c>
      <c r="CJ885" s="35"/>
      <c r="CK885" s="36">
        <v>54600</v>
      </c>
      <c r="CL885" s="26">
        <f t="shared" si="69"/>
        <v>27300</v>
      </c>
      <c r="CM885" s="26"/>
      <c r="CR885" s="26" t="str">
        <f t="shared" si="70"/>
        <v>('새천년약국', '403-22-15169', '전라북도 익산시 중앙로 179-1 (마동)', '8806538003658', '레오빌정 25mg', 27300, '2025-03-01'),</v>
      </c>
      <c r="DF885" s="39" t="s">
        <v>142</v>
      </c>
      <c r="DG885" s="12" t="s">
        <v>117</v>
      </c>
      <c r="DH885" s="12" t="s">
        <v>203</v>
      </c>
      <c r="DI885" s="40" t="s">
        <v>1010</v>
      </c>
      <c r="DJ885" s="39" t="s">
        <v>2569</v>
      </c>
      <c r="DK885" s="41">
        <v>416</v>
      </c>
      <c r="DL885" s="42" t="s">
        <v>93</v>
      </c>
      <c r="DR885" s="43">
        <v>1756</v>
      </c>
      <c r="DS885" s="44" t="s">
        <v>141</v>
      </c>
      <c r="DT885" s="39" t="s">
        <v>142</v>
      </c>
      <c r="DU885" s="44" t="s">
        <v>1009</v>
      </c>
      <c r="DV885" s="40" t="s">
        <v>1010</v>
      </c>
      <c r="DW885" s="45">
        <v>3</v>
      </c>
      <c r="DX885" s="39" t="s">
        <v>2569</v>
      </c>
      <c r="DY885" s="44" t="s">
        <v>1845</v>
      </c>
      <c r="DZ885" s="46">
        <v>512</v>
      </c>
      <c r="EA885" s="41">
        <v>416</v>
      </c>
    </row>
    <row r="886" spans="79:131" x14ac:dyDescent="0.25">
      <c r="CA886" s="29">
        <v>883</v>
      </c>
      <c r="CB886" s="50"/>
      <c r="CC886" s="58" t="s">
        <v>3023</v>
      </c>
      <c r="CD886" s="31" t="s">
        <v>3024</v>
      </c>
      <c r="CE886" s="58" t="s">
        <v>3025</v>
      </c>
      <c r="CF886" s="32" t="s">
        <v>615</v>
      </c>
      <c r="CG886" s="33" t="s">
        <v>616</v>
      </c>
      <c r="CH886" s="31">
        <v>37500</v>
      </c>
      <c r="CI886" s="35">
        <v>45717</v>
      </c>
      <c r="CJ886" s="35"/>
      <c r="CK886" s="56">
        <v>75000</v>
      </c>
      <c r="CL886" s="26">
        <f t="shared" si="69"/>
        <v>37500</v>
      </c>
      <c r="CM886" s="26"/>
      <c r="CR886" s="26" t="str">
        <f t="shared" si="70"/>
        <v>('신동태평양약국', '402-30-59193', '전북 익산시 무왕로 913 (신동)', '8806538015149', '신일폴산정 1mg', 37500, '2025-03-01'),</v>
      </c>
      <c r="DF886" s="39" t="s">
        <v>142</v>
      </c>
      <c r="DG886" s="12" t="s">
        <v>117</v>
      </c>
      <c r="DH886" s="12" t="s">
        <v>203</v>
      </c>
      <c r="DI886" s="40" t="s">
        <v>1010</v>
      </c>
      <c r="DJ886" s="39" t="s">
        <v>2569</v>
      </c>
      <c r="DK886" s="41">
        <v>30</v>
      </c>
      <c r="DL886" s="42" t="s">
        <v>93</v>
      </c>
      <c r="DR886" s="43">
        <v>1767</v>
      </c>
      <c r="DS886" s="44" t="s">
        <v>141</v>
      </c>
      <c r="DT886" s="39" t="s">
        <v>142</v>
      </c>
      <c r="DU886" s="44" t="s">
        <v>1009</v>
      </c>
      <c r="DV886" s="40" t="s">
        <v>1010</v>
      </c>
      <c r="DW886" s="45">
        <v>3</v>
      </c>
      <c r="DX886" s="39" t="s">
        <v>2569</v>
      </c>
      <c r="DY886" s="44" t="s">
        <v>1845</v>
      </c>
      <c r="DZ886" s="46">
        <v>512</v>
      </c>
      <c r="EA886" s="41">
        <v>30</v>
      </c>
    </row>
    <row r="887" spans="79:131" x14ac:dyDescent="0.25">
      <c r="CA887" s="29">
        <v>884</v>
      </c>
      <c r="CB887" s="50"/>
      <c r="CC887" s="58" t="s">
        <v>3180</v>
      </c>
      <c r="CD887" s="31" t="s">
        <v>3181</v>
      </c>
      <c r="CE887" s="58" t="s">
        <v>3182</v>
      </c>
      <c r="CF887" s="32" t="s">
        <v>615</v>
      </c>
      <c r="CG887" s="33" t="s">
        <v>616</v>
      </c>
      <c r="CH887" s="34">
        <v>37500</v>
      </c>
      <c r="CI887" s="35">
        <v>45689</v>
      </c>
      <c r="CJ887" s="35"/>
      <c r="CK887" s="36">
        <v>75000</v>
      </c>
      <c r="CL887" s="26">
        <f t="shared" si="69"/>
        <v>37500</v>
      </c>
      <c r="CM887" s="26"/>
      <c r="CR887" s="26" t="str">
        <f t="shared" si="70"/>
        <v>('미르약품(유)', '418-81-33550', '전라북도 전주시 덕진구 초포다리로 106-18', '8806538015149', '신일폴산정 1mg', 37500, '2025-02-01'),</v>
      </c>
      <c r="DF887" s="39" t="s">
        <v>142</v>
      </c>
      <c r="DG887" s="12" t="s">
        <v>117</v>
      </c>
      <c r="DH887" s="12" t="s">
        <v>203</v>
      </c>
      <c r="DI887" s="40" t="s">
        <v>972</v>
      </c>
      <c r="DJ887" s="39" t="s">
        <v>2569</v>
      </c>
      <c r="DK887" s="41">
        <v>60</v>
      </c>
      <c r="DL887" s="42" t="s">
        <v>93</v>
      </c>
      <c r="DR887" s="43">
        <v>1799</v>
      </c>
      <c r="DS887" s="44" t="s">
        <v>141</v>
      </c>
      <c r="DT887" s="39" t="s">
        <v>142</v>
      </c>
      <c r="DU887" s="44" t="s">
        <v>971</v>
      </c>
      <c r="DV887" s="40" t="s">
        <v>972</v>
      </c>
      <c r="DW887" s="45">
        <v>3</v>
      </c>
      <c r="DX887" s="39" t="s">
        <v>2569</v>
      </c>
      <c r="DY887" s="44" t="s">
        <v>1845</v>
      </c>
      <c r="DZ887" s="46">
        <v>512</v>
      </c>
      <c r="EA887" s="41">
        <v>60</v>
      </c>
    </row>
    <row r="888" spans="79:131" x14ac:dyDescent="0.25">
      <c r="CA888" s="29">
        <v>885</v>
      </c>
      <c r="CB888" s="50"/>
      <c r="CC888" s="58" t="s">
        <v>3183</v>
      </c>
      <c r="CD888" s="31" t="s">
        <v>3184</v>
      </c>
      <c r="CE888" s="58" t="s">
        <v>3185</v>
      </c>
      <c r="CF888" s="32" t="s">
        <v>976</v>
      </c>
      <c r="CG888" s="33" t="s">
        <v>977</v>
      </c>
      <c r="CH888" s="34">
        <v>24300</v>
      </c>
      <c r="CI888" s="35">
        <v>45658</v>
      </c>
      <c r="CJ888" s="35"/>
      <c r="CK888" s="36">
        <v>48600</v>
      </c>
      <c r="CL888" s="26">
        <f t="shared" si="69"/>
        <v>24300</v>
      </c>
      <c r="CM888" s="26"/>
      <c r="CR888" s="26" t="str">
        <f t="shared" si="70"/>
        <v>('뉴시장약국(온라인팜)김제', '401-09-73752', '전라북도 김제시 요촌동381', '8806538021430', '엑세트라정', 24300, '2025-01-01'),</v>
      </c>
      <c r="DF888" s="39" t="s">
        <v>142</v>
      </c>
      <c r="DG888" s="12" t="s">
        <v>117</v>
      </c>
      <c r="DH888" s="12" t="s">
        <v>203</v>
      </c>
      <c r="DI888" s="40" t="s">
        <v>867</v>
      </c>
      <c r="DJ888" s="39" t="s">
        <v>2576</v>
      </c>
      <c r="DK888" s="41">
        <v>180</v>
      </c>
      <c r="DL888" s="42" t="s">
        <v>93</v>
      </c>
      <c r="DR888" s="43">
        <v>1617</v>
      </c>
      <c r="DS888" s="44" t="s">
        <v>141</v>
      </c>
      <c r="DT888" s="39" t="s">
        <v>142</v>
      </c>
      <c r="DU888" s="44" t="s">
        <v>866</v>
      </c>
      <c r="DV888" s="40" t="s">
        <v>867</v>
      </c>
      <c r="DW888" s="45">
        <v>3</v>
      </c>
      <c r="DX888" s="39" t="s">
        <v>2576</v>
      </c>
      <c r="DY888" s="44" t="s">
        <v>1856</v>
      </c>
      <c r="DZ888" s="46">
        <v>473</v>
      </c>
      <c r="EA888" s="41">
        <v>180</v>
      </c>
    </row>
    <row r="889" spans="79:131" x14ac:dyDescent="0.25">
      <c r="CA889" s="29">
        <v>886</v>
      </c>
      <c r="CB889" s="50"/>
      <c r="CC889" s="58" t="s">
        <v>3186</v>
      </c>
      <c r="CD889" s="31" t="s">
        <v>3187</v>
      </c>
      <c r="CE889" s="58" t="s">
        <v>3188</v>
      </c>
      <c r="CF889" s="32" t="s">
        <v>732</v>
      </c>
      <c r="CG889" s="33" t="s">
        <v>733</v>
      </c>
      <c r="CH889" s="34">
        <v>17250</v>
      </c>
      <c r="CI889" s="35">
        <v>45717</v>
      </c>
      <c r="CJ889" s="35"/>
      <c r="CK889" s="36">
        <v>34500</v>
      </c>
      <c r="CL889" s="26">
        <f t="shared" si="69"/>
        <v>17250</v>
      </c>
      <c r="CM889" s="26"/>
      <c r="CR889" s="26" t="str">
        <f t="shared" si="70"/>
        <v>('(문전)영광약국', '402-03-26696', '전라북도 전주시 덕진구 건지로 13 (금암동)', '8806538017259', '신일피리독신정 50mg', 17250, '2025-03-01'),</v>
      </c>
      <c r="DF889" s="39" t="s">
        <v>142</v>
      </c>
      <c r="DG889" s="12" t="s">
        <v>117</v>
      </c>
      <c r="DH889" s="12" t="s">
        <v>203</v>
      </c>
      <c r="DI889" s="40" t="s">
        <v>879</v>
      </c>
      <c r="DJ889" s="39" t="s">
        <v>2576</v>
      </c>
      <c r="DK889" s="41">
        <v>90</v>
      </c>
      <c r="DL889" s="42" t="s">
        <v>93</v>
      </c>
      <c r="DR889" s="43">
        <v>1634</v>
      </c>
      <c r="DS889" s="44" t="s">
        <v>141</v>
      </c>
      <c r="DT889" s="39" t="s">
        <v>142</v>
      </c>
      <c r="DU889" s="44" t="s">
        <v>878</v>
      </c>
      <c r="DV889" s="40" t="s">
        <v>879</v>
      </c>
      <c r="DW889" s="45">
        <v>3</v>
      </c>
      <c r="DX889" s="39" t="s">
        <v>2576</v>
      </c>
      <c r="DY889" s="44" t="s">
        <v>1856</v>
      </c>
      <c r="DZ889" s="46">
        <v>473</v>
      </c>
      <c r="EA889" s="41">
        <v>90</v>
      </c>
    </row>
    <row r="890" spans="79:131" x14ac:dyDescent="0.25">
      <c r="CA890" s="29">
        <v>887</v>
      </c>
      <c r="CB890" s="50"/>
      <c r="CC890" s="58" t="s">
        <v>3189</v>
      </c>
      <c r="CD890" s="31" t="s">
        <v>3190</v>
      </c>
      <c r="CE890" s="58" t="s">
        <v>3191</v>
      </c>
      <c r="CF890" s="32" t="s">
        <v>732</v>
      </c>
      <c r="CG890" s="33" t="s">
        <v>733</v>
      </c>
      <c r="CH890" s="34">
        <v>5750</v>
      </c>
      <c r="CI890" s="35">
        <v>45717</v>
      </c>
      <c r="CJ890" s="35"/>
      <c r="CK890" s="36">
        <v>11500</v>
      </c>
      <c r="CL890" s="26">
        <f t="shared" si="69"/>
        <v>5750</v>
      </c>
      <c r="CM890" s="26"/>
      <c r="CR890" s="26" t="str">
        <f t="shared" si="70"/>
        <v>('모래내태평양약국', '402-04-78376', '전북 전주시 덕진구 안덕원로 156 (인후동2가)', '8806538017259', '신일피리독신정 50mg', 5750, '2025-03-01'),</v>
      </c>
      <c r="DF890" s="39" t="s">
        <v>142</v>
      </c>
      <c r="DG890" s="12" t="s">
        <v>117</v>
      </c>
      <c r="DH890" s="12" t="s">
        <v>203</v>
      </c>
      <c r="DI890" s="40" t="s">
        <v>941</v>
      </c>
      <c r="DJ890" s="39" t="s">
        <v>2576</v>
      </c>
      <c r="DK890" s="41">
        <v>390</v>
      </c>
      <c r="DL890" s="42" t="s">
        <v>93</v>
      </c>
      <c r="DR890" s="43">
        <v>1706</v>
      </c>
      <c r="DS890" s="44" t="s">
        <v>141</v>
      </c>
      <c r="DT890" s="39" t="s">
        <v>142</v>
      </c>
      <c r="DU890" s="44" t="s">
        <v>940</v>
      </c>
      <c r="DV890" s="40" t="s">
        <v>941</v>
      </c>
      <c r="DW890" s="45">
        <v>3</v>
      </c>
      <c r="DX890" s="39" t="s">
        <v>2576</v>
      </c>
      <c r="DY890" s="44" t="s">
        <v>1856</v>
      </c>
      <c r="DZ890" s="46">
        <v>473</v>
      </c>
      <c r="EA890" s="41">
        <v>390</v>
      </c>
    </row>
    <row r="891" spans="79:131" x14ac:dyDescent="0.25">
      <c r="CA891" s="29">
        <v>888</v>
      </c>
      <c r="CB891" s="50"/>
      <c r="CC891" s="58" t="s">
        <v>2998</v>
      </c>
      <c r="CD891" s="31" t="s">
        <v>2999</v>
      </c>
      <c r="CE891" s="58" t="s">
        <v>3000</v>
      </c>
      <c r="CF891" s="32" t="s">
        <v>615</v>
      </c>
      <c r="CG891" s="33" t="s">
        <v>616</v>
      </c>
      <c r="CH891" s="34">
        <v>7500</v>
      </c>
      <c r="CI891" s="35">
        <v>45717</v>
      </c>
      <c r="CJ891" s="35"/>
      <c r="CK891" s="36">
        <v>15000</v>
      </c>
      <c r="CL891" s="26">
        <f t="shared" si="69"/>
        <v>7500</v>
      </c>
      <c r="CM891" s="26"/>
      <c r="CR891" s="26" t="str">
        <f t="shared" si="70"/>
        <v>('더나은약국', '614-21-01346', '전북 전주시 완산구 백제대로 264 (중화산동2가)', '8806538015149', '신일폴산정 1mg', 7500, '2025-03-01'),</v>
      </c>
      <c r="DF891" s="39" t="s">
        <v>142</v>
      </c>
      <c r="DG891" s="12" t="s">
        <v>117</v>
      </c>
      <c r="DH891" s="12" t="s">
        <v>203</v>
      </c>
      <c r="DI891" s="40" t="s">
        <v>994</v>
      </c>
      <c r="DJ891" s="39" t="s">
        <v>2576</v>
      </c>
      <c r="DK891" s="41">
        <v>225</v>
      </c>
      <c r="DL891" s="42" t="s">
        <v>93</v>
      </c>
      <c r="DR891" s="43">
        <v>1732</v>
      </c>
      <c r="DS891" s="44" t="s">
        <v>141</v>
      </c>
      <c r="DT891" s="39" t="s">
        <v>142</v>
      </c>
      <c r="DU891" s="44" t="s">
        <v>993</v>
      </c>
      <c r="DV891" s="40" t="s">
        <v>994</v>
      </c>
      <c r="DW891" s="45">
        <v>3</v>
      </c>
      <c r="DX891" s="39" t="s">
        <v>2576</v>
      </c>
      <c r="DY891" s="44" t="s">
        <v>1856</v>
      </c>
      <c r="DZ891" s="46">
        <v>473</v>
      </c>
      <c r="EA891" s="41">
        <v>225</v>
      </c>
    </row>
    <row r="892" spans="79:131" x14ac:dyDescent="0.25">
      <c r="CA892" s="29">
        <v>889</v>
      </c>
      <c r="CB892" s="50"/>
      <c r="CC892" s="58" t="s">
        <v>3052</v>
      </c>
      <c r="CD892" s="31" t="s">
        <v>3053</v>
      </c>
      <c r="CE892" s="58" t="s">
        <v>3054</v>
      </c>
      <c r="CF892" s="32" t="s">
        <v>732</v>
      </c>
      <c r="CG892" s="33" t="s">
        <v>733</v>
      </c>
      <c r="CH892" s="34">
        <v>11500</v>
      </c>
      <c r="CI892" s="35">
        <v>45717</v>
      </c>
      <c r="CJ892" s="35"/>
      <c r="CK892" s="36">
        <v>23000</v>
      </c>
      <c r="CL892" s="26">
        <f t="shared" si="69"/>
        <v>11500</v>
      </c>
      <c r="CM892" s="26"/>
      <c r="CR892" s="26" t="str">
        <f t="shared" si="70"/>
        <v>('선한약국(군산)', '833-56-00372', '전북 군산시 월명로 307 (수송동)', '8806538017259', '신일피리독신정 50mg', 11500, '2025-03-01'),</v>
      </c>
      <c r="DF892" s="39" t="s">
        <v>142</v>
      </c>
      <c r="DG892" s="12" t="s">
        <v>117</v>
      </c>
      <c r="DH892" s="12" t="s">
        <v>203</v>
      </c>
      <c r="DI892" s="40" t="s">
        <v>1010</v>
      </c>
      <c r="DJ892" s="39" t="s">
        <v>2576</v>
      </c>
      <c r="DK892" s="41">
        <v>150</v>
      </c>
      <c r="DL892" s="42" t="s">
        <v>93</v>
      </c>
      <c r="DR892" s="43">
        <v>1757</v>
      </c>
      <c r="DS892" s="44" t="s">
        <v>141</v>
      </c>
      <c r="DT892" s="39" t="s">
        <v>142</v>
      </c>
      <c r="DU892" s="44" t="s">
        <v>1009</v>
      </c>
      <c r="DV892" s="40" t="s">
        <v>1010</v>
      </c>
      <c r="DW892" s="45">
        <v>3</v>
      </c>
      <c r="DX892" s="39" t="s">
        <v>2576</v>
      </c>
      <c r="DY892" s="44" t="s">
        <v>1856</v>
      </c>
      <c r="DZ892" s="46">
        <v>473</v>
      </c>
      <c r="EA892" s="41">
        <v>150</v>
      </c>
    </row>
    <row r="893" spans="79:131" x14ac:dyDescent="0.25">
      <c r="CA893" s="29">
        <v>890</v>
      </c>
      <c r="CB893" s="50"/>
      <c r="CC893" s="58" t="s">
        <v>3159</v>
      </c>
      <c r="CD893" s="31" t="s">
        <v>3160</v>
      </c>
      <c r="CE893" s="58" t="s">
        <v>3161</v>
      </c>
      <c r="CF893" s="32" t="s">
        <v>1041</v>
      </c>
      <c r="CG893" s="33" t="s">
        <v>1004</v>
      </c>
      <c r="CH893" s="34">
        <v>6000</v>
      </c>
      <c r="CI893" s="35">
        <v>45717</v>
      </c>
      <c r="CJ893" s="35"/>
      <c r="CK893" s="36">
        <v>12000</v>
      </c>
      <c r="CL893" s="26">
        <f t="shared" si="69"/>
        <v>6000</v>
      </c>
      <c r="CM893" s="26"/>
      <c r="CR893" s="26" t="str">
        <f t="shared" si="70"/>
        <v>('남원백제약국', '412-05-80691', '전북 남원시 용성로 102 (죽항동)', '8806538014647', '신일티아민염산염정 10mg', 6000, '2025-03-01'),</v>
      </c>
      <c r="DF893" s="39" t="s">
        <v>142</v>
      </c>
      <c r="DG893" s="12" t="s">
        <v>117</v>
      </c>
      <c r="DH893" s="12" t="s">
        <v>203</v>
      </c>
      <c r="DI893" s="40" t="s">
        <v>972</v>
      </c>
      <c r="DJ893" s="39" t="s">
        <v>2576</v>
      </c>
      <c r="DK893" s="41">
        <v>210</v>
      </c>
      <c r="DL893" s="42" t="s">
        <v>93</v>
      </c>
      <c r="DR893" s="43">
        <v>1800</v>
      </c>
      <c r="DS893" s="44" t="s">
        <v>141</v>
      </c>
      <c r="DT893" s="39" t="s">
        <v>142</v>
      </c>
      <c r="DU893" s="44" t="s">
        <v>971</v>
      </c>
      <c r="DV893" s="40" t="s">
        <v>972</v>
      </c>
      <c r="DW893" s="45">
        <v>3</v>
      </c>
      <c r="DX893" s="39" t="s">
        <v>2576</v>
      </c>
      <c r="DY893" s="44" t="s">
        <v>1856</v>
      </c>
      <c r="DZ893" s="46">
        <v>473</v>
      </c>
      <c r="EA893" s="41">
        <v>210</v>
      </c>
    </row>
    <row r="894" spans="79:131" x14ac:dyDescent="0.25">
      <c r="CA894" s="29">
        <v>891</v>
      </c>
      <c r="CB894" s="50"/>
      <c r="CC894" s="58" t="s">
        <v>3192</v>
      </c>
      <c r="CD894" s="31" t="s">
        <v>3193</v>
      </c>
      <c r="CE894" s="58" t="s">
        <v>3194</v>
      </c>
      <c r="CF894" s="32" t="s">
        <v>3042</v>
      </c>
      <c r="CG894" s="33" t="s">
        <v>537</v>
      </c>
      <c r="CH894" s="34">
        <v>-5460</v>
      </c>
      <c r="CI894" s="35">
        <v>45717</v>
      </c>
      <c r="CJ894" s="35"/>
      <c r="CK894" s="36">
        <v>-10920</v>
      </c>
      <c r="CL894" s="26">
        <f t="shared" si="69"/>
        <v>-5460</v>
      </c>
      <c r="CM894" s="26"/>
      <c r="CR894" s="26" t="str">
        <f t="shared" si="70"/>
        <v>('신우약국(태인)', '573-70-00442', '전북 정읍시 태인면 태인로 27-3', '8806538003610', '레오빌정 25mg', -5460, '2025-03-01'),</v>
      </c>
      <c r="DF894" s="39" t="s">
        <v>142</v>
      </c>
      <c r="DG894" s="12" t="s">
        <v>117</v>
      </c>
      <c r="DH894" s="12" t="s">
        <v>203</v>
      </c>
      <c r="DI894" s="40" t="s">
        <v>830</v>
      </c>
      <c r="DJ894" s="39" t="s">
        <v>2583</v>
      </c>
      <c r="DK894" s="41">
        <v>1050</v>
      </c>
      <c r="DL894" s="42" t="s">
        <v>93</v>
      </c>
      <c r="DR894" s="43">
        <v>1556</v>
      </c>
      <c r="DS894" s="44" t="s">
        <v>141</v>
      </c>
      <c r="DT894" s="39" t="s">
        <v>142</v>
      </c>
      <c r="DU894" s="44" t="s">
        <v>829</v>
      </c>
      <c r="DV894" s="40" t="s">
        <v>830</v>
      </c>
      <c r="DW894" s="45">
        <v>3</v>
      </c>
      <c r="DX894" s="39" t="s">
        <v>2583</v>
      </c>
      <c r="DY894" s="44" t="s">
        <v>1795</v>
      </c>
      <c r="DZ894" s="46">
        <v>338</v>
      </c>
      <c r="EA894" s="41">
        <v>1050</v>
      </c>
    </row>
    <row r="895" spans="79:131" x14ac:dyDescent="0.25">
      <c r="CA895" s="29">
        <v>892</v>
      </c>
      <c r="CB895" s="50"/>
      <c r="CC895" s="58" t="s">
        <v>3081</v>
      </c>
      <c r="CD895" s="31" t="s">
        <v>3082</v>
      </c>
      <c r="CE895" s="58" t="s">
        <v>3083</v>
      </c>
      <c r="CF895" s="32" t="s">
        <v>1077</v>
      </c>
      <c r="CG895" s="33" t="s">
        <v>1078</v>
      </c>
      <c r="CH895" s="34">
        <v>13750</v>
      </c>
      <c r="CI895" s="35">
        <v>45717</v>
      </c>
      <c r="CJ895" s="35"/>
      <c r="CK895" s="36">
        <v>27500</v>
      </c>
      <c r="CL895" s="26">
        <f t="shared" si="69"/>
        <v>13750</v>
      </c>
      <c r="CM895" s="26"/>
      <c r="CR895" s="26" t="str">
        <f t="shared" si="70"/>
        <v>('제일종합약국(군장)', '244-76-00298', '전북 군산시 대학로 73 (명산동)', '8806538056425', '프로나지액 25mL', 13750, '2025-03-01'),</v>
      </c>
      <c r="DF895" s="39" t="s">
        <v>142</v>
      </c>
      <c r="DG895" s="12" t="s">
        <v>117</v>
      </c>
      <c r="DH895" s="12" t="s">
        <v>203</v>
      </c>
      <c r="DI895" s="40" t="s">
        <v>867</v>
      </c>
      <c r="DJ895" s="39" t="s">
        <v>2583</v>
      </c>
      <c r="DK895" s="41">
        <v>1260</v>
      </c>
      <c r="DL895" s="42" t="s">
        <v>93</v>
      </c>
      <c r="DR895" s="43">
        <v>1620</v>
      </c>
      <c r="DS895" s="44" t="s">
        <v>141</v>
      </c>
      <c r="DT895" s="39" t="s">
        <v>142</v>
      </c>
      <c r="DU895" s="44" t="s">
        <v>866</v>
      </c>
      <c r="DV895" s="40" t="s">
        <v>867</v>
      </c>
      <c r="DW895" s="45">
        <v>3</v>
      </c>
      <c r="DX895" s="39" t="s">
        <v>2583</v>
      </c>
      <c r="DY895" s="44" t="s">
        <v>1795</v>
      </c>
      <c r="DZ895" s="46">
        <v>338</v>
      </c>
      <c r="EA895" s="41">
        <v>1260</v>
      </c>
    </row>
    <row r="896" spans="79:131" x14ac:dyDescent="0.25">
      <c r="CA896" s="29">
        <v>893</v>
      </c>
      <c r="CB896" s="50"/>
      <c r="CC896" s="58" t="s">
        <v>3081</v>
      </c>
      <c r="CD896" s="31" t="s">
        <v>3082</v>
      </c>
      <c r="CE896" s="58" t="s">
        <v>3083</v>
      </c>
      <c r="CF896" s="32" t="s">
        <v>3195</v>
      </c>
      <c r="CG896" s="33" t="s">
        <v>459</v>
      </c>
      <c r="CH896" s="34">
        <v>1545</v>
      </c>
      <c r="CI896" s="35">
        <v>45689</v>
      </c>
      <c r="CJ896" s="35"/>
      <c r="CK896" s="36">
        <v>3090</v>
      </c>
      <c r="CL896" s="26">
        <f t="shared" si="69"/>
        <v>1545</v>
      </c>
      <c r="CM896" s="26"/>
      <c r="CR896" s="26" t="str">
        <f t="shared" si="70"/>
        <v>('제일종합약국(군장)', '244-76-00298', '전북 군산시 대학로 73 (명산동)', '8806538003214', '레바드린정 100mg', 1545, '2025-02-01'),</v>
      </c>
      <c r="DF896" s="39" t="s">
        <v>142</v>
      </c>
      <c r="DG896" s="12" t="s">
        <v>117</v>
      </c>
      <c r="DH896" s="12" t="s">
        <v>203</v>
      </c>
      <c r="DI896" s="40" t="s">
        <v>830</v>
      </c>
      <c r="DJ896" s="39" t="s">
        <v>3196</v>
      </c>
      <c r="DK896" s="41">
        <v>180</v>
      </c>
      <c r="DL896" s="42" t="s">
        <v>93</v>
      </c>
      <c r="DR896" s="43">
        <v>1557</v>
      </c>
      <c r="DS896" s="44" t="s">
        <v>141</v>
      </c>
      <c r="DT896" s="39" t="s">
        <v>142</v>
      </c>
      <c r="DU896" s="44" t="s">
        <v>829</v>
      </c>
      <c r="DV896" s="40" t="s">
        <v>830</v>
      </c>
      <c r="DW896" s="45">
        <v>3</v>
      </c>
      <c r="DX896" s="39" t="s">
        <v>3196</v>
      </c>
      <c r="DY896" s="44" t="s">
        <v>1814</v>
      </c>
      <c r="DZ896" s="46">
        <v>338</v>
      </c>
      <c r="EA896" s="41">
        <v>180</v>
      </c>
    </row>
    <row r="897" spans="79:131" x14ac:dyDescent="0.25">
      <c r="CA897" s="29">
        <v>894</v>
      </c>
      <c r="CB897" s="50"/>
      <c r="CC897" s="58" t="s">
        <v>3197</v>
      </c>
      <c r="CD897" s="31" t="s">
        <v>3198</v>
      </c>
      <c r="CE897" s="58" t="s">
        <v>3199</v>
      </c>
      <c r="CF897" s="32" t="s">
        <v>1041</v>
      </c>
      <c r="CG897" s="33" t="s">
        <v>1004</v>
      </c>
      <c r="CH897" s="34">
        <v>18000</v>
      </c>
      <c r="CI897" s="35">
        <v>45658</v>
      </c>
      <c r="CJ897" s="35"/>
      <c r="CK897" s="36">
        <v>36000</v>
      </c>
      <c r="CL897" s="26">
        <f t="shared" si="69"/>
        <v>18000</v>
      </c>
      <c r="CM897" s="26"/>
      <c r="CR897" s="26" t="str">
        <f t="shared" si="70"/>
        <v>('예일약품', '402-81-56636', '전북 전주시 덕진구 한배미5길 7 (인후동1가)', '8806538014647', '신일티아민염산염정 10mg', 18000, '2025-01-01'),</v>
      </c>
      <c r="DF897" s="39" t="s">
        <v>142</v>
      </c>
      <c r="DG897" s="12" t="s">
        <v>117</v>
      </c>
      <c r="DH897" s="12" t="s">
        <v>203</v>
      </c>
      <c r="DI897" s="40" t="s">
        <v>867</v>
      </c>
      <c r="DJ897" s="39" t="s">
        <v>3196</v>
      </c>
      <c r="DK897" s="41">
        <v>150</v>
      </c>
      <c r="DL897" s="42" t="s">
        <v>93</v>
      </c>
      <c r="DR897" s="43">
        <v>1621</v>
      </c>
      <c r="DS897" s="44" t="s">
        <v>141</v>
      </c>
      <c r="DT897" s="39" t="s">
        <v>142</v>
      </c>
      <c r="DU897" s="44" t="s">
        <v>866</v>
      </c>
      <c r="DV897" s="40" t="s">
        <v>867</v>
      </c>
      <c r="DW897" s="45">
        <v>3</v>
      </c>
      <c r="DX897" s="39" t="s">
        <v>3196</v>
      </c>
      <c r="DY897" s="44" t="s">
        <v>1814</v>
      </c>
      <c r="DZ897" s="46">
        <v>338</v>
      </c>
      <c r="EA897" s="41">
        <v>150</v>
      </c>
    </row>
    <row r="898" spans="79:131" x14ac:dyDescent="0.25">
      <c r="CA898" s="29">
        <v>895</v>
      </c>
      <c r="CB898" s="50"/>
      <c r="CC898" s="58" t="s">
        <v>3200</v>
      </c>
      <c r="CD898" s="31" t="s">
        <v>3201</v>
      </c>
      <c r="CE898" s="58" t="s">
        <v>3202</v>
      </c>
      <c r="CF898" s="32" t="s">
        <v>2043</v>
      </c>
      <c r="CG898" s="33" t="s">
        <v>2044</v>
      </c>
      <c r="CH898" s="34">
        <v>10250</v>
      </c>
      <c r="CI898" s="35">
        <v>45717</v>
      </c>
      <c r="CJ898" s="35"/>
      <c r="CK898" s="36">
        <v>20500</v>
      </c>
      <c r="CL898" s="26">
        <f t="shared" si="69"/>
        <v>10250</v>
      </c>
      <c r="CM898" s="26"/>
      <c r="CR898" s="26" t="str">
        <f t="shared" si="70"/>
        <v>('즐거운약국', '402-23-18312', '전라북도 전주시 완산구 쑥고개로 343 (효자동2가)', '8806538026428', '티니다진정 150mg', 10250, '2025-03-01'),</v>
      </c>
      <c r="DF898" s="39" t="s">
        <v>142</v>
      </c>
      <c r="DG898" s="12" t="s">
        <v>117</v>
      </c>
      <c r="DH898" s="12" t="s">
        <v>203</v>
      </c>
      <c r="DI898" s="40" t="s">
        <v>830</v>
      </c>
      <c r="DJ898" s="39" t="s">
        <v>3203</v>
      </c>
      <c r="DK898" s="41">
        <v>120</v>
      </c>
      <c r="DL898" s="42" t="s">
        <v>93</v>
      </c>
      <c r="DR898" s="43">
        <v>1558</v>
      </c>
      <c r="DS898" s="44" t="s">
        <v>141</v>
      </c>
      <c r="DT898" s="39" t="s">
        <v>142</v>
      </c>
      <c r="DU898" s="44" t="s">
        <v>829</v>
      </c>
      <c r="DV898" s="40" t="s">
        <v>830</v>
      </c>
      <c r="DW898" s="45">
        <v>3</v>
      </c>
      <c r="DX898" s="39" t="s">
        <v>3203</v>
      </c>
      <c r="DY898" s="44" t="s">
        <v>1781</v>
      </c>
      <c r="DZ898" s="46">
        <v>344</v>
      </c>
      <c r="EA898" s="41">
        <v>120</v>
      </c>
    </row>
    <row r="899" spans="79:131" x14ac:dyDescent="0.25">
      <c r="CA899" s="29">
        <v>896</v>
      </c>
      <c r="CB899" s="50"/>
      <c r="CC899" s="58" t="s">
        <v>3204</v>
      </c>
      <c r="CD899" s="31" t="s">
        <v>3205</v>
      </c>
      <c r="CE899" s="58" t="s">
        <v>3206</v>
      </c>
      <c r="CF899" s="32" t="s">
        <v>615</v>
      </c>
      <c r="CG899" s="33" t="s">
        <v>616</v>
      </c>
      <c r="CH899" s="34">
        <v>7500</v>
      </c>
      <c r="CI899" s="35">
        <v>45717</v>
      </c>
      <c r="CJ899" s="35"/>
      <c r="CK899" s="36">
        <v>15000</v>
      </c>
      <c r="CL899" s="26">
        <f t="shared" si="69"/>
        <v>7500</v>
      </c>
      <c r="CM899" s="26"/>
      <c r="CR899" s="26" t="str">
        <f t="shared" si="70"/>
        <v>('소명약품', '402-86-13817', '전북 전주시 완산구 서원로 224 (효자동1가) 2층', '8806538015149', '신일폴산정 1mg', 7500, '2025-03-01'),</v>
      </c>
      <c r="DF899" s="39" t="s">
        <v>142</v>
      </c>
      <c r="DG899" s="12" t="s">
        <v>117</v>
      </c>
      <c r="DH899" s="12" t="s">
        <v>203</v>
      </c>
      <c r="DI899" s="40" t="s">
        <v>867</v>
      </c>
      <c r="DJ899" s="39" t="s">
        <v>3203</v>
      </c>
      <c r="DK899" s="41">
        <v>960</v>
      </c>
      <c r="DL899" s="42" t="s">
        <v>93</v>
      </c>
      <c r="DR899" s="43">
        <v>1622</v>
      </c>
      <c r="DS899" s="44" t="s">
        <v>141</v>
      </c>
      <c r="DT899" s="39" t="s">
        <v>142</v>
      </c>
      <c r="DU899" s="44" t="s">
        <v>866</v>
      </c>
      <c r="DV899" s="40" t="s">
        <v>867</v>
      </c>
      <c r="DW899" s="45">
        <v>3</v>
      </c>
      <c r="DX899" s="39" t="s">
        <v>3203</v>
      </c>
      <c r="DY899" s="44" t="s">
        <v>1781</v>
      </c>
      <c r="DZ899" s="46">
        <v>344</v>
      </c>
      <c r="EA899" s="41">
        <v>960</v>
      </c>
    </row>
    <row r="900" spans="79:131" x14ac:dyDescent="0.25">
      <c r="CA900" s="29">
        <v>897</v>
      </c>
      <c r="CB900" s="50"/>
      <c r="CC900" s="58" t="s">
        <v>3207</v>
      </c>
      <c r="CD900" s="31" t="s">
        <v>3208</v>
      </c>
      <c r="CE900" s="58" t="s">
        <v>3209</v>
      </c>
      <c r="CF900" s="32" t="s">
        <v>3072</v>
      </c>
      <c r="CG900" s="33" t="s">
        <v>3073</v>
      </c>
      <c r="CH900" s="34">
        <v>27000</v>
      </c>
      <c r="CI900" s="35">
        <v>45717</v>
      </c>
      <c r="CJ900" s="35"/>
      <c r="CK900" s="36">
        <v>54000</v>
      </c>
      <c r="CL900" s="26">
        <f t="shared" si="69"/>
        <v>27000</v>
      </c>
      <c r="CM900" s="26"/>
      <c r="CR900" s="26" t="str">
        <f t="shared" si="70"/>
        <v>('녹십자약국(김제)', '403-09-53688', '전라북도 김제시 남북로 225 (요촌동)', '8806538021614', '엑시캄캡슐 7.5mg', 27000, '2025-03-01'),</v>
      </c>
      <c r="DF900" s="39" t="s">
        <v>142</v>
      </c>
      <c r="DG900" s="12" t="s">
        <v>117</v>
      </c>
      <c r="DH900" s="12" t="s">
        <v>203</v>
      </c>
      <c r="DI900" s="40" t="s">
        <v>922</v>
      </c>
      <c r="DJ900" s="39" t="s">
        <v>3203</v>
      </c>
      <c r="DK900" s="41">
        <v>60</v>
      </c>
      <c r="DL900" s="42" t="s">
        <v>93</v>
      </c>
      <c r="DR900" s="43">
        <v>1678</v>
      </c>
      <c r="DS900" s="44" t="s">
        <v>141</v>
      </c>
      <c r="DT900" s="39" t="s">
        <v>142</v>
      </c>
      <c r="DU900" s="44" t="s">
        <v>921</v>
      </c>
      <c r="DV900" s="40" t="s">
        <v>922</v>
      </c>
      <c r="DW900" s="45">
        <v>3</v>
      </c>
      <c r="DX900" s="39" t="s">
        <v>3203</v>
      </c>
      <c r="DY900" s="44" t="s">
        <v>1781</v>
      </c>
      <c r="DZ900" s="46">
        <v>344</v>
      </c>
      <c r="EA900" s="41">
        <v>60</v>
      </c>
    </row>
    <row r="901" spans="79:131" x14ac:dyDescent="0.25">
      <c r="CA901" s="29">
        <v>898</v>
      </c>
      <c r="CB901" s="50"/>
      <c r="CC901" s="58" t="s">
        <v>3210</v>
      </c>
      <c r="CD901" s="31" t="s">
        <v>3211</v>
      </c>
      <c r="CE901" s="58" t="s">
        <v>3212</v>
      </c>
      <c r="CF901" s="32" t="s">
        <v>3042</v>
      </c>
      <c r="CG901" s="33" t="s">
        <v>537</v>
      </c>
      <c r="CH901" s="34">
        <v>2730</v>
      </c>
      <c r="CI901" s="35">
        <v>45717</v>
      </c>
      <c r="CJ901" s="35"/>
      <c r="CK901" s="36">
        <v>5460</v>
      </c>
      <c r="CL901" s="26">
        <f t="shared" ref="CL901:CL964" si="71">IFERROR(CK901/2,"")</f>
        <v>2730</v>
      </c>
      <c r="CM901" s="26"/>
      <c r="CR901" s="26" t="str">
        <f t="shared" ref="CR901:CR964" si="72">IFERROR("('"&amp;CC901&amp;"', '"&amp;CD901&amp;"', '"&amp;CE901&amp;"', '"&amp;CF901&amp;"', '"&amp;CG901&amp;"', "&amp;CH901&amp;", '"&amp;TEXT(CI901,"YYYY-MM-DD")&amp;"'),","")</f>
        <v>('동부종로약국', '403-10-80920', '전라북도 익산시 선화로 345 (영등동)', '8806538003610', '레오빌정 25mg', 2730, '2025-03-01'),</v>
      </c>
      <c r="DF901" s="39" t="s">
        <v>142</v>
      </c>
      <c r="DG901" s="12" t="s">
        <v>117</v>
      </c>
      <c r="DH901" s="12" t="s">
        <v>203</v>
      </c>
      <c r="DI901" s="40" t="s">
        <v>932</v>
      </c>
      <c r="DJ901" s="39" t="s">
        <v>3203</v>
      </c>
      <c r="DK901" s="41">
        <v>390</v>
      </c>
      <c r="DL901" s="42" t="s">
        <v>93</v>
      </c>
      <c r="DR901" s="43">
        <v>1695</v>
      </c>
      <c r="DS901" s="44" t="s">
        <v>141</v>
      </c>
      <c r="DT901" s="39" t="s">
        <v>142</v>
      </c>
      <c r="DU901" s="44" t="s">
        <v>931</v>
      </c>
      <c r="DV901" s="40" t="s">
        <v>932</v>
      </c>
      <c r="DW901" s="45">
        <v>3</v>
      </c>
      <c r="DX901" s="39" t="s">
        <v>3203</v>
      </c>
      <c r="DY901" s="44" t="s">
        <v>1781</v>
      </c>
      <c r="DZ901" s="46">
        <v>344</v>
      </c>
      <c r="EA901" s="41">
        <v>390</v>
      </c>
    </row>
    <row r="902" spans="79:131" x14ac:dyDescent="0.25">
      <c r="CA902" s="29">
        <v>899</v>
      </c>
      <c r="CB902" s="50"/>
      <c r="CC902" s="58" t="s">
        <v>3096</v>
      </c>
      <c r="CD902" s="31" t="s">
        <v>3097</v>
      </c>
      <c r="CE902" s="58" t="s">
        <v>3098</v>
      </c>
      <c r="CF902" s="32" t="s">
        <v>732</v>
      </c>
      <c r="CG902" s="33" t="s">
        <v>733</v>
      </c>
      <c r="CH902" s="34">
        <v>5750</v>
      </c>
      <c r="CI902" s="35">
        <v>45717</v>
      </c>
      <c r="CJ902" s="35"/>
      <c r="CK902" s="36">
        <v>11500</v>
      </c>
      <c r="CL902" s="26">
        <f t="shared" si="71"/>
        <v>5750</v>
      </c>
      <c r="CM902" s="26"/>
      <c r="CR902" s="26" t="str">
        <f t="shared" si="72"/>
        <v>('하나로메디팜약품', '402-81-60713', '전라북도 전주시 덕진구 기린대로 1016 해동빌딩 3층 (여의동)', '8806538017259', '신일피리독신정 50mg', 5750, '2025-03-01'),</v>
      </c>
      <c r="DR902" s="43"/>
      <c r="DS902" s="44"/>
      <c r="DT902" s="39"/>
      <c r="DU902" s="44"/>
      <c r="DV902" s="40"/>
      <c r="DW902" s="45"/>
      <c r="DX902" s="39"/>
      <c r="DY902" s="44"/>
      <c r="DZ902" s="46"/>
      <c r="EA902" s="41"/>
    </row>
    <row r="903" spans="79:131" x14ac:dyDescent="0.25">
      <c r="CA903" s="29">
        <v>900</v>
      </c>
      <c r="CB903" s="50"/>
      <c r="CC903" s="58" t="s">
        <v>3213</v>
      </c>
      <c r="CD903" s="31" t="s">
        <v>3214</v>
      </c>
      <c r="CE903" s="58" t="s">
        <v>3215</v>
      </c>
      <c r="CF903" s="32" t="s">
        <v>499</v>
      </c>
      <c r="CG903" s="33" t="s">
        <v>500</v>
      </c>
      <c r="CH903" s="34">
        <v>10380</v>
      </c>
      <c r="CI903" s="35">
        <v>45717</v>
      </c>
      <c r="CJ903" s="35"/>
      <c r="CK903" s="36">
        <v>20760</v>
      </c>
      <c r="CL903" s="26">
        <f t="shared" si="71"/>
        <v>10380</v>
      </c>
      <c r="CM903" s="26"/>
      <c r="CR903" s="26" t="str">
        <f t="shared" si="72"/>
        <v>('최약국', '418-08-25299', '전라북도 전주시 덕진구 건산로 238 (인후동1가)', '8806538049823', '하이엘정 5mg', 10380, '2025-03-01'),</v>
      </c>
      <c r="DR903" s="43"/>
      <c r="DS903" s="44"/>
      <c r="DT903" s="39"/>
      <c r="DU903" s="44"/>
      <c r="DV903" s="40"/>
      <c r="DW903" s="45"/>
      <c r="DX903" s="39"/>
      <c r="DY903" s="44"/>
      <c r="DZ903" s="46"/>
      <c r="EA903" s="41"/>
    </row>
    <row r="904" spans="79:131" x14ac:dyDescent="0.25">
      <c r="CA904" s="29">
        <v>901</v>
      </c>
      <c r="CB904" s="50"/>
      <c r="CC904" s="58" t="s">
        <v>3216</v>
      </c>
      <c r="CD904" s="31" t="s">
        <v>3217</v>
      </c>
      <c r="CE904" s="58" t="s">
        <v>3218</v>
      </c>
      <c r="CF904" s="32" t="s">
        <v>615</v>
      </c>
      <c r="CG904" s="33" t="s">
        <v>616</v>
      </c>
      <c r="CH904" s="34">
        <v>7500</v>
      </c>
      <c r="CI904" s="35">
        <v>45717</v>
      </c>
      <c r="CJ904" s="35"/>
      <c r="CK904" s="36">
        <v>15000</v>
      </c>
      <c r="CL904" s="26">
        <f t="shared" si="71"/>
        <v>7500</v>
      </c>
      <c r="CM904" s="26"/>
      <c r="CR904" s="26" t="str">
        <f t="shared" si="72"/>
        <v>('(문전)예새롬약국', '402-21-36688', '전라북도 전주시 완산구 선너머4길 34 (중화산동1가)', '8806538015149', '신일폴산정 1mg', 7500, '2025-03-01'),</v>
      </c>
      <c r="DR904" s="43"/>
      <c r="DS904" s="44"/>
      <c r="DT904" s="39"/>
      <c r="DU904" s="44"/>
      <c r="DV904" s="40"/>
      <c r="DW904" s="45"/>
      <c r="DX904" s="39"/>
      <c r="DY904" s="44"/>
      <c r="DZ904" s="46"/>
      <c r="EA904" s="41"/>
    </row>
    <row r="905" spans="79:131" x14ac:dyDescent="0.25">
      <c r="CA905" s="29">
        <v>902</v>
      </c>
      <c r="CB905" s="50"/>
      <c r="CC905" s="58" t="s">
        <v>3207</v>
      </c>
      <c r="CD905" s="31" t="s">
        <v>3208</v>
      </c>
      <c r="CE905" s="58" t="s">
        <v>3209</v>
      </c>
      <c r="CF905" s="32" t="s">
        <v>3072</v>
      </c>
      <c r="CG905" s="33" t="s">
        <v>3073</v>
      </c>
      <c r="CH905" s="34">
        <v>13500</v>
      </c>
      <c r="CI905" s="35">
        <v>45689</v>
      </c>
      <c r="CJ905" s="35"/>
      <c r="CK905" s="36">
        <v>27000</v>
      </c>
      <c r="CL905" s="26">
        <f t="shared" si="71"/>
        <v>13500</v>
      </c>
      <c r="CM905" s="26"/>
      <c r="CR905" s="26" t="str">
        <f t="shared" si="72"/>
        <v>('녹십자약국(김제)', '403-09-53688', '전라북도 김제시 남북로 225 (요촌동)', '8806538021614', '엑시캄캡슐 7.5mg', 13500, '2025-02-01'),</v>
      </c>
      <c r="DR905" s="43"/>
      <c r="DS905" s="44"/>
      <c r="DT905" s="39"/>
      <c r="DU905" s="44"/>
      <c r="DV905" s="40"/>
      <c r="DW905" s="45"/>
      <c r="DX905" s="39"/>
      <c r="DY905" s="44"/>
      <c r="DZ905" s="46"/>
      <c r="EA905" s="41"/>
    </row>
    <row r="906" spans="79:131" x14ac:dyDescent="0.25">
      <c r="CA906" s="29">
        <v>903</v>
      </c>
      <c r="CB906" s="50"/>
      <c r="CC906" s="58" t="s">
        <v>3219</v>
      </c>
      <c r="CD906" s="31" t="s">
        <v>3220</v>
      </c>
      <c r="CE906" s="58" t="s">
        <v>3221</v>
      </c>
      <c r="CF906" s="32" t="s">
        <v>1545</v>
      </c>
      <c r="CG906" s="33" t="s">
        <v>1334</v>
      </c>
      <c r="CH906" s="31">
        <v>14400</v>
      </c>
      <c r="CI906" s="35">
        <v>45658</v>
      </c>
      <c r="CJ906" s="35"/>
      <c r="CK906" s="56">
        <v>28800</v>
      </c>
      <c r="CL906" s="26">
        <f t="shared" si="71"/>
        <v>14400</v>
      </c>
      <c r="CM906" s="26"/>
      <c r="CR906" s="26" t="str">
        <f t="shared" si="72"/>
        <v>('이리약국', '219-11-02568', '전북 익산시 인북로 96 (갈산동)', '8806538052410', '에티브정', 14400, '2025-01-01'),</v>
      </c>
      <c r="DR906" s="43"/>
      <c r="DS906" s="44"/>
      <c r="DT906" s="39"/>
      <c r="DU906" s="44"/>
      <c r="DV906" s="40"/>
      <c r="DW906" s="45"/>
      <c r="DX906" s="39"/>
      <c r="DY906" s="44"/>
      <c r="DZ906" s="46"/>
      <c r="EA906" s="41"/>
    </row>
    <row r="907" spans="79:131" x14ac:dyDescent="0.25">
      <c r="CA907" s="29">
        <v>904</v>
      </c>
      <c r="CB907" s="50"/>
      <c r="CC907" s="58" t="s">
        <v>3222</v>
      </c>
      <c r="CD907" s="31" t="s">
        <v>3223</v>
      </c>
      <c r="CE907" s="58" t="s">
        <v>3224</v>
      </c>
      <c r="CF907" s="32" t="s">
        <v>84</v>
      </c>
      <c r="CG907" s="33" t="s">
        <v>85</v>
      </c>
      <c r="CH907" s="34">
        <v>397800</v>
      </c>
      <c r="CI907" s="35">
        <v>45717</v>
      </c>
      <c r="CJ907" s="35"/>
      <c r="CK907" s="36">
        <v>795600</v>
      </c>
      <c r="CL907" s="26">
        <f t="shared" si="71"/>
        <v>397800</v>
      </c>
      <c r="CM907" s="26"/>
      <c r="CR907" s="26" t="str">
        <f t="shared" si="72"/>
        <v>('(주)복산나이스팜', '605-81-83009', '부산광역시 동구 자성로140번길', '8806538013749', '리피칸정 10mg', 397800, '2025-03-01'),</v>
      </c>
      <c r="DR907" s="43"/>
      <c r="DS907" s="44"/>
      <c r="DT907" s="39"/>
      <c r="DU907" s="44"/>
      <c r="DV907" s="40"/>
      <c r="DW907" s="45"/>
      <c r="DX907" s="39"/>
      <c r="DY907" s="44"/>
      <c r="DZ907" s="46"/>
      <c r="EA907" s="41"/>
    </row>
    <row r="908" spans="79:131" x14ac:dyDescent="0.25">
      <c r="CA908" s="29">
        <v>905</v>
      </c>
      <c r="CB908" s="50"/>
      <c r="CC908" s="58" t="s">
        <v>3222</v>
      </c>
      <c r="CD908" s="31" t="s">
        <v>3223</v>
      </c>
      <c r="CE908" s="58" t="s">
        <v>3224</v>
      </c>
      <c r="CF908" s="32" t="s">
        <v>84</v>
      </c>
      <c r="CG908" s="33" t="s">
        <v>85</v>
      </c>
      <c r="CH908" s="34">
        <v>397800</v>
      </c>
      <c r="CI908" s="35">
        <v>45717</v>
      </c>
      <c r="CJ908" s="35"/>
      <c r="CK908" s="36">
        <v>795600</v>
      </c>
      <c r="CL908" s="26">
        <f t="shared" si="71"/>
        <v>397800</v>
      </c>
      <c r="CM908" s="26"/>
      <c r="CR908" s="26" t="str">
        <f t="shared" si="72"/>
        <v>('(주)복산나이스팜', '605-81-83009', '부산광역시 동구 자성로140번길', '8806538013749', '리피칸정 10mg', 397800, '2025-03-01'),</v>
      </c>
      <c r="DR908" s="43"/>
      <c r="DS908" s="44"/>
      <c r="DT908" s="39"/>
      <c r="DU908" s="44"/>
      <c r="DV908" s="40"/>
      <c r="DW908" s="45"/>
      <c r="DX908" s="39"/>
      <c r="DY908" s="44"/>
      <c r="DZ908" s="46"/>
      <c r="EA908" s="41"/>
    </row>
    <row r="909" spans="79:131" x14ac:dyDescent="0.25">
      <c r="CA909" s="29">
        <v>906</v>
      </c>
      <c r="CB909" s="50"/>
      <c r="CC909" s="58" t="s">
        <v>3222</v>
      </c>
      <c r="CD909" s="31" t="s">
        <v>3223</v>
      </c>
      <c r="CE909" s="58" t="s">
        <v>3224</v>
      </c>
      <c r="CF909" s="32" t="s">
        <v>84</v>
      </c>
      <c r="CG909" s="33" t="s">
        <v>85</v>
      </c>
      <c r="CH909" s="34">
        <v>397800</v>
      </c>
      <c r="CI909" s="35">
        <v>45717</v>
      </c>
      <c r="CJ909" s="35"/>
      <c r="CK909" s="36">
        <v>795600</v>
      </c>
      <c r="CL909" s="26">
        <f t="shared" si="71"/>
        <v>397800</v>
      </c>
      <c r="CM909" s="26"/>
      <c r="CR909" s="26" t="str">
        <f t="shared" si="72"/>
        <v>('(주)복산나이스팜', '605-81-83009', '부산광역시 동구 자성로140번길', '8806538013749', '리피칸정 10mg', 397800, '2025-03-01'),</v>
      </c>
      <c r="DR909" s="43"/>
      <c r="DS909" s="44"/>
      <c r="DT909" s="39"/>
      <c r="DU909" s="44"/>
      <c r="DV909" s="40"/>
      <c r="DW909" s="45"/>
      <c r="DX909" s="39"/>
      <c r="DY909" s="44"/>
      <c r="DZ909" s="46"/>
      <c r="EA909" s="41"/>
    </row>
    <row r="910" spans="79:131" x14ac:dyDescent="0.25">
      <c r="CA910" s="29">
        <v>907</v>
      </c>
      <c r="CB910" s="50"/>
      <c r="CC910" s="58" t="s">
        <v>3222</v>
      </c>
      <c r="CD910" s="31" t="s">
        <v>3223</v>
      </c>
      <c r="CE910" s="58" t="s">
        <v>3224</v>
      </c>
      <c r="CF910" s="32" t="s">
        <v>196</v>
      </c>
      <c r="CG910" s="33" t="s">
        <v>197</v>
      </c>
      <c r="CH910" s="34">
        <v>854400</v>
      </c>
      <c r="CI910" s="35">
        <v>45717</v>
      </c>
      <c r="CJ910" s="35"/>
      <c r="CK910" s="36">
        <v>1708800</v>
      </c>
      <c r="CL910" s="26">
        <f t="shared" si="71"/>
        <v>854400</v>
      </c>
      <c r="CM910" s="26"/>
      <c r="CR910" s="26" t="str">
        <f t="shared" si="72"/>
        <v>('(주)복산나이스팜', '605-81-83009', '부산광역시 동구 자성로140번길', '8806538013848', '리피칸정 20mg', 854400, '2025-03-01'),</v>
      </c>
      <c r="DR910" s="43"/>
      <c r="DS910" s="44"/>
      <c r="DT910" s="39"/>
      <c r="DU910" s="44"/>
      <c r="DV910" s="40"/>
      <c r="DW910" s="45"/>
      <c r="DX910" s="39"/>
      <c r="DY910" s="44"/>
      <c r="DZ910" s="46"/>
      <c r="EA910" s="41"/>
    </row>
    <row r="911" spans="79:131" x14ac:dyDescent="0.25">
      <c r="CA911" s="29">
        <v>908</v>
      </c>
      <c r="CB911" s="50"/>
      <c r="CC911" s="58" t="s">
        <v>3222</v>
      </c>
      <c r="CD911" s="31" t="s">
        <v>3223</v>
      </c>
      <c r="CE911" s="58" t="s">
        <v>3224</v>
      </c>
      <c r="CF911" s="32" t="s">
        <v>196</v>
      </c>
      <c r="CG911" s="33" t="s">
        <v>197</v>
      </c>
      <c r="CH911" s="34">
        <v>213600</v>
      </c>
      <c r="CI911" s="35">
        <v>45717</v>
      </c>
      <c r="CJ911" s="35"/>
      <c r="CK911" s="36">
        <v>427200</v>
      </c>
      <c r="CL911" s="26">
        <f t="shared" si="71"/>
        <v>213600</v>
      </c>
      <c r="CM911" s="26"/>
      <c r="CR911" s="26" t="str">
        <f t="shared" si="72"/>
        <v>('(주)복산나이스팜', '605-81-83009', '부산광역시 동구 자성로140번길', '8806538013848', '리피칸정 20mg', 213600, '2025-03-01'),</v>
      </c>
      <c r="DR911" s="43"/>
      <c r="DS911" s="44"/>
      <c r="DT911" s="39"/>
      <c r="DU911" s="44"/>
      <c r="DV911" s="40"/>
      <c r="DW911" s="45"/>
      <c r="DX911" s="39"/>
      <c r="DY911" s="44"/>
      <c r="DZ911" s="46"/>
      <c r="EA911" s="41"/>
    </row>
    <row r="912" spans="79:131" x14ac:dyDescent="0.25">
      <c r="CA912" s="29">
        <v>909</v>
      </c>
      <c r="CB912" s="50"/>
      <c r="CC912" s="58" t="s">
        <v>3222</v>
      </c>
      <c r="CD912" s="31" t="s">
        <v>3223</v>
      </c>
      <c r="CE912" s="58" t="s">
        <v>3224</v>
      </c>
      <c r="CF912" s="32" t="s">
        <v>196</v>
      </c>
      <c r="CG912" s="33" t="s">
        <v>197</v>
      </c>
      <c r="CH912" s="34">
        <v>854400</v>
      </c>
      <c r="CI912" s="35">
        <v>45717</v>
      </c>
      <c r="CJ912" s="35"/>
      <c r="CK912" s="36">
        <v>1708800</v>
      </c>
      <c r="CL912" s="26">
        <f t="shared" si="71"/>
        <v>854400</v>
      </c>
      <c r="CM912" s="26"/>
      <c r="CR912" s="26" t="str">
        <f t="shared" si="72"/>
        <v>('(주)복산나이스팜', '605-81-83009', '부산광역시 동구 자성로140번길', '8806538013848', '리피칸정 20mg', 854400, '2025-03-01'),</v>
      </c>
      <c r="DR912" s="43"/>
      <c r="DS912" s="44"/>
      <c r="DT912" s="39"/>
      <c r="DU912" s="44"/>
      <c r="DV912" s="40"/>
      <c r="DW912" s="45"/>
      <c r="DX912" s="39"/>
      <c r="DY912" s="44"/>
      <c r="DZ912" s="46"/>
      <c r="EA912" s="41"/>
    </row>
    <row r="913" spans="79:131" x14ac:dyDescent="0.25">
      <c r="CA913" s="29">
        <v>910</v>
      </c>
      <c r="CB913" s="50"/>
      <c r="CC913" s="58" t="s">
        <v>3222</v>
      </c>
      <c r="CD913" s="31" t="s">
        <v>3223</v>
      </c>
      <c r="CE913" s="58" t="s">
        <v>3224</v>
      </c>
      <c r="CF913" s="32" t="s">
        <v>244</v>
      </c>
      <c r="CG913" s="33" t="s">
        <v>245</v>
      </c>
      <c r="CH913" s="34">
        <v>260500</v>
      </c>
      <c r="CI913" s="35">
        <v>45717</v>
      </c>
      <c r="CJ913" s="35"/>
      <c r="CK913" s="36">
        <v>521000</v>
      </c>
      <c r="CL913" s="26">
        <f t="shared" si="71"/>
        <v>260500</v>
      </c>
      <c r="CM913" s="26"/>
      <c r="CR913" s="26" t="str">
        <f t="shared" si="72"/>
        <v>('(주)복산나이스팜', '605-81-83009', '부산광역시 동구 자성로140번길', '8806538052526', '셀코빅스캡슐 200mg', 260500, '2025-03-01'),</v>
      </c>
      <c r="DR913" s="43"/>
      <c r="DS913" s="44"/>
      <c r="DT913" s="39"/>
      <c r="DU913" s="44"/>
      <c r="DV913" s="40"/>
      <c r="DW913" s="45"/>
      <c r="DX913" s="39"/>
      <c r="DY913" s="44"/>
      <c r="DZ913" s="46"/>
      <c r="EA913" s="41"/>
    </row>
    <row r="914" spans="79:131" x14ac:dyDescent="0.25">
      <c r="CA914" s="29">
        <v>911</v>
      </c>
      <c r="CB914" s="50"/>
      <c r="CC914" s="58" t="s">
        <v>3222</v>
      </c>
      <c r="CD914" s="31" t="s">
        <v>3223</v>
      </c>
      <c r="CE914" s="58" t="s">
        <v>3224</v>
      </c>
      <c r="CF914" s="32" t="s">
        <v>271</v>
      </c>
      <c r="CG914" s="33" t="s">
        <v>245</v>
      </c>
      <c r="CH914" s="34">
        <v>234450</v>
      </c>
      <c r="CI914" s="35">
        <v>45689</v>
      </c>
      <c r="CJ914" s="35"/>
      <c r="CK914" s="36">
        <v>468900</v>
      </c>
      <c r="CL914" s="26">
        <f t="shared" si="71"/>
        <v>234450</v>
      </c>
      <c r="CM914" s="26"/>
      <c r="CR914" s="26" t="str">
        <f t="shared" si="72"/>
        <v>('(주)복산나이스팜', '605-81-83009', '부산광역시 동구 자성로140번길', '8806538052519', '셀코빅스캡슐 200mg', 234450, '2025-02-01'),</v>
      </c>
      <c r="DR914" s="43"/>
      <c r="DS914" s="44"/>
      <c r="DT914" s="39"/>
      <c r="DU914" s="44"/>
      <c r="DV914" s="40"/>
      <c r="DW914" s="45"/>
      <c r="DX914" s="39"/>
      <c r="DY914" s="44"/>
      <c r="DZ914" s="46"/>
      <c r="EA914" s="41"/>
    </row>
    <row r="915" spans="79:131" x14ac:dyDescent="0.25">
      <c r="CA915" s="29">
        <v>912</v>
      </c>
      <c r="CB915" s="50"/>
      <c r="CC915" s="58" t="s">
        <v>3222</v>
      </c>
      <c r="CD915" s="31" t="s">
        <v>3223</v>
      </c>
      <c r="CE915" s="58" t="s">
        <v>3224</v>
      </c>
      <c r="CF915" s="32" t="s">
        <v>271</v>
      </c>
      <c r="CG915" s="33" t="s">
        <v>245</v>
      </c>
      <c r="CH915" s="34">
        <v>156300</v>
      </c>
      <c r="CI915" s="35">
        <v>45658</v>
      </c>
      <c r="CJ915" s="35"/>
      <c r="CK915" s="36">
        <v>312600</v>
      </c>
      <c r="CL915" s="26">
        <f t="shared" si="71"/>
        <v>156300</v>
      </c>
      <c r="CM915" s="26"/>
      <c r="CR915" s="26" t="str">
        <f t="shared" si="72"/>
        <v>('(주)복산나이스팜', '605-81-83009', '부산광역시 동구 자성로140번길', '8806538052519', '셀코빅스캡슐 200mg', 156300, '2025-01-01'),</v>
      </c>
      <c r="DR915" s="43"/>
      <c r="DS915" s="44"/>
      <c r="DT915" s="39"/>
      <c r="DU915" s="44"/>
      <c r="DV915" s="40"/>
      <c r="DW915" s="45"/>
      <c r="DX915" s="39"/>
      <c r="DY915" s="44"/>
      <c r="DZ915" s="46"/>
      <c r="EA915" s="41"/>
    </row>
    <row r="916" spans="79:131" x14ac:dyDescent="0.25">
      <c r="CA916" s="29">
        <v>913</v>
      </c>
      <c r="CB916" s="50"/>
      <c r="CC916" s="58" t="s">
        <v>3222</v>
      </c>
      <c r="CD916" s="31" t="s">
        <v>3223</v>
      </c>
      <c r="CE916" s="58" t="s">
        <v>3224</v>
      </c>
      <c r="CF916" s="32" t="s">
        <v>311</v>
      </c>
      <c r="CG916" s="33" t="s">
        <v>312</v>
      </c>
      <c r="CH916" s="34">
        <v>183600</v>
      </c>
      <c r="CI916" s="35">
        <v>45717</v>
      </c>
      <c r="CJ916" s="35"/>
      <c r="CK916" s="36">
        <v>367200</v>
      </c>
      <c r="CL916" s="26">
        <f t="shared" si="71"/>
        <v>183600</v>
      </c>
      <c r="CM916" s="26"/>
      <c r="CR916" s="26" t="str">
        <f t="shared" si="72"/>
        <v>('(주)복산나이스팜', '605-81-83009', '부산광역시 동구 자성로140번길', '8806538044125', '하이엘정 10mg', 183600, '2025-03-01'),</v>
      </c>
      <c r="DR916" s="43"/>
      <c r="DS916" s="44"/>
      <c r="DT916" s="39"/>
      <c r="DU916" s="44"/>
      <c r="DV916" s="40"/>
      <c r="DW916" s="45"/>
      <c r="DX916" s="39"/>
      <c r="DY916" s="44"/>
      <c r="DZ916" s="46"/>
      <c r="EA916" s="41"/>
    </row>
    <row r="917" spans="79:131" x14ac:dyDescent="0.25">
      <c r="CA917" s="29">
        <v>914</v>
      </c>
      <c r="CB917" s="50"/>
      <c r="CC917" s="58" t="s">
        <v>3222</v>
      </c>
      <c r="CD917" s="31" t="s">
        <v>3223</v>
      </c>
      <c r="CE917" s="58" t="s">
        <v>3224</v>
      </c>
      <c r="CF917" s="32" t="s">
        <v>311</v>
      </c>
      <c r="CG917" s="33" t="s">
        <v>312</v>
      </c>
      <c r="CH917" s="31">
        <v>183600</v>
      </c>
      <c r="CI917" s="35">
        <v>45717</v>
      </c>
      <c r="CJ917" s="35"/>
      <c r="CK917" s="56">
        <v>367200</v>
      </c>
      <c r="CL917" s="26">
        <f t="shared" si="71"/>
        <v>183600</v>
      </c>
      <c r="CM917" s="26"/>
      <c r="CR917" s="26" t="str">
        <f t="shared" si="72"/>
        <v>('(주)복산나이스팜', '605-81-83009', '부산광역시 동구 자성로140번길', '8806538044125', '하이엘정 10mg', 183600, '2025-03-01'),</v>
      </c>
      <c r="DR917" s="43"/>
      <c r="DS917" s="44"/>
      <c r="DT917" s="39"/>
      <c r="DU917" s="44"/>
      <c r="DV917" s="40"/>
      <c r="DW917" s="45"/>
      <c r="DX917" s="39"/>
      <c r="DY917" s="44"/>
      <c r="DZ917" s="46"/>
      <c r="EA917" s="41"/>
    </row>
    <row r="918" spans="79:131" x14ac:dyDescent="0.25">
      <c r="CA918" s="29">
        <v>915</v>
      </c>
      <c r="CB918" s="50"/>
      <c r="CC918" s="58" t="s">
        <v>3222</v>
      </c>
      <c r="CD918" s="31" t="s">
        <v>3223</v>
      </c>
      <c r="CE918" s="58" t="s">
        <v>3224</v>
      </c>
      <c r="CF918" s="32" t="s">
        <v>311</v>
      </c>
      <c r="CG918" s="33" t="s">
        <v>312</v>
      </c>
      <c r="CH918" s="31">
        <v>459000</v>
      </c>
      <c r="CI918" s="35">
        <v>45717</v>
      </c>
      <c r="CJ918" s="35"/>
      <c r="CK918" s="56">
        <v>918000</v>
      </c>
      <c r="CL918" s="26">
        <f t="shared" si="71"/>
        <v>459000</v>
      </c>
      <c r="CM918" s="26"/>
      <c r="CR918" s="26" t="str">
        <f t="shared" si="72"/>
        <v>('(주)복산나이스팜', '605-81-83009', '부산광역시 동구 자성로140번길', '8806538044125', '하이엘정 10mg', 459000, '2025-03-01'),</v>
      </c>
      <c r="DR918" s="43"/>
      <c r="DS918" s="44"/>
      <c r="DT918" s="39"/>
      <c r="DU918" s="44"/>
      <c r="DV918" s="40"/>
      <c r="DW918" s="45"/>
      <c r="DX918" s="39"/>
      <c r="DY918" s="44"/>
      <c r="DZ918" s="46"/>
      <c r="EA918" s="41"/>
    </row>
    <row r="919" spans="79:131" x14ac:dyDescent="0.25">
      <c r="CA919" s="29">
        <v>916</v>
      </c>
      <c r="CB919" s="50"/>
      <c r="CC919" s="58" t="s">
        <v>3225</v>
      </c>
      <c r="CD919" s="31" t="s">
        <v>3226</v>
      </c>
      <c r="CE919" s="58" t="s">
        <v>3227</v>
      </c>
      <c r="CF919" s="32" t="s">
        <v>196</v>
      </c>
      <c r="CG919" s="33" t="s">
        <v>197</v>
      </c>
      <c r="CH919" s="34">
        <v>213600</v>
      </c>
      <c r="CI919" s="35">
        <v>45717</v>
      </c>
      <c r="CJ919" s="35"/>
      <c r="CK919" s="36">
        <v>427200</v>
      </c>
      <c r="CL919" s="26">
        <f t="shared" si="71"/>
        <v>213600</v>
      </c>
      <c r="CM919" s="26"/>
      <c r="CR919" s="26" t="str">
        <f t="shared" si="72"/>
        <v>('(주)삼원약품', '607-81-18106', '부산광역시 금정구 공단서로', '8806538013848', '리피칸정 20mg', 213600, '2025-03-01'),</v>
      </c>
      <c r="DR919" s="43"/>
      <c r="DS919" s="44"/>
      <c r="DT919" s="39"/>
      <c r="DU919" s="44"/>
      <c r="DV919" s="40"/>
      <c r="DW919" s="45"/>
      <c r="DX919" s="39"/>
      <c r="DY919" s="44"/>
      <c r="DZ919" s="46"/>
      <c r="EA919" s="41"/>
    </row>
    <row r="920" spans="79:131" x14ac:dyDescent="0.25">
      <c r="CA920" s="29">
        <v>917</v>
      </c>
      <c r="CB920" s="50"/>
      <c r="CC920" s="58" t="s">
        <v>3225</v>
      </c>
      <c r="CD920" s="31" t="s">
        <v>3226</v>
      </c>
      <c r="CE920" s="58" t="s">
        <v>3227</v>
      </c>
      <c r="CF920" s="32" t="s">
        <v>196</v>
      </c>
      <c r="CG920" s="33" t="s">
        <v>197</v>
      </c>
      <c r="CH920" s="34">
        <v>427200</v>
      </c>
      <c r="CI920" s="35">
        <v>45717</v>
      </c>
      <c r="CJ920" s="35"/>
      <c r="CK920" s="36">
        <v>854400</v>
      </c>
      <c r="CL920" s="26">
        <f t="shared" si="71"/>
        <v>427200</v>
      </c>
      <c r="CM920" s="26"/>
      <c r="CR920" s="26" t="str">
        <f t="shared" si="72"/>
        <v>('(주)삼원약품', '607-81-18106', '부산광역시 금정구 공단서로', '8806538013848', '리피칸정 20mg', 427200, '2025-03-01'),</v>
      </c>
      <c r="DR920" s="43"/>
      <c r="DS920" s="44"/>
      <c r="DT920" s="39"/>
      <c r="DU920" s="44"/>
      <c r="DV920" s="40"/>
      <c r="DW920" s="45"/>
      <c r="DX920" s="39"/>
      <c r="DY920" s="44"/>
      <c r="DZ920" s="46"/>
      <c r="EA920" s="41"/>
    </row>
    <row r="921" spans="79:131" x14ac:dyDescent="0.25">
      <c r="CA921" s="29">
        <v>918</v>
      </c>
      <c r="CB921" s="50"/>
      <c r="CC921" s="58" t="s">
        <v>3225</v>
      </c>
      <c r="CD921" s="31" t="s">
        <v>3226</v>
      </c>
      <c r="CE921" s="58" t="s">
        <v>3227</v>
      </c>
      <c r="CF921" s="32" t="s">
        <v>196</v>
      </c>
      <c r="CG921" s="33" t="s">
        <v>197</v>
      </c>
      <c r="CH921" s="34">
        <v>213600</v>
      </c>
      <c r="CI921" s="35">
        <v>45717</v>
      </c>
      <c r="CJ921" s="35"/>
      <c r="CK921" s="36">
        <v>427200</v>
      </c>
      <c r="CL921" s="26">
        <f t="shared" si="71"/>
        <v>213600</v>
      </c>
      <c r="CM921" s="26"/>
      <c r="CR921" s="26" t="str">
        <f t="shared" si="72"/>
        <v>('(주)삼원약품', '607-81-18106', '부산광역시 금정구 공단서로', '8806538013848', '리피칸정 20mg', 213600, '2025-03-01'),</v>
      </c>
      <c r="DR921" s="43"/>
      <c r="DS921" s="44"/>
      <c r="DT921" s="39"/>
      <c r="DU921" s="44"/>
      <c r="DV921" s="40"/>
      <c r="DW921" s="45"/>
      <c r="DX921" s="39"/>
      <c r="DY921" s="44"/>
      <c r="DZ921" s="46"/>
      <c r="EA921" s="41"/>
    </row>
    <row r="922" spans="79:131" x14ac:dyDescent="0.25">
      <c r="CA922" s="29">
        <v>919</v>
      </c>
      <c r="CB922" s="50"/>
      <c r="CC922" s="58" t="s">
        <v>3225</v>
      </c>
      <c r="CD922" s="31" t="s">
        <v>3226</v>
      </c>
      <c r="CE922" s="58" t="s">
        <v>3227</v>
      </c>
      <c r="CF922" s="32" t="s">
        <v>227</v>
      </c>
      <c r="CG922" s="33" t="s">
        <v>228</v>
      </c>
      <c r="CH922" s="34">
        <v>1264000</v>
      </c>
      <c r="CI922" s="35">
        <v>45717</v>
      </c>
      <c r="CJ922" s="35"/>
      <c r="CK922" s="36">
        <v>2528000</v>
      </c>
      <c r="CL922" s="26">
        <f t="shared" si="71"/>
        <v>1264000</v>
      </c>
      <c r="CM922" s="26"/>
      <c r="CR922" s="26" t="str">
        <f t="shared" si="72"/>
        <v>('(주)삼원약품', '607-81-18106', '부산광역시 금정구 공단서로', '8806538034621', '리피칸정 40mg', 1264000, '2025-03-01'),</v>
      </c>
      <c r="DR922" s="43"/>
      <c r="DS922" s="44"/>
      <c r="DT922" s="39"/>
      <c r="DU922" s="44"/>
      <c r="DV922" s="40"/>
      <c r="DW922" s="45"/>
      <c r="DX922" s="39"/>
      <c r="DY922" s="44"/>
      <c r="DZ922" s="46"/>
      <c r="EA922" s="41"/>
    </row>
    <row r="923" spans="79:131" x14ac:dyDescent="0.25">
      <c r="CA923" s="29">
        <v>920</v>
      </c>
      <c r="CB923" s="50"/>
      <c r="CC923" s="58" t="s">
        <v>3225</v>
      </c>
      <c r="CD923" s="31" t="s">
        <v>3226</v>
      </c>
      <c r="CE923" s="58" t="s">
        <v>3227</v>
      </c>
      <c r="CF923" s="32" t="s">
        <v>244</v>
      </c>
      <c r="CG923" s="33" t="s">
        <v>245</v>
      </c>
      <c r="CH923" s="34">
        <v>208400</v>
      </c>
      <c r="CI923" s="35">
        <v>45689</v>
      </c>
      <c r="CJ923" s="35"/>
      <c r="CK923" s="36">
        <v>416800</v>
      </c>
      <c r="CL923" s="26">
        <f t="shared" si="71"/>
        <v>208400</v>
      </c>
      <c r="CM923" s="26"/>
      <c r="CR923" s="26" t="str">
        <f t="shared" si="72"/>
        <v>('(주)삼원약품', '607-81-18106', '부산광역시 금정구 공단서로', '8806538052526', '셀코빅스캡슐 200mg', 208400, '2025-02-01'),</v>
      </c>
      <c r="DR923" s="43"/>
      <c r="DS923" s="44"/>
      <c r="DT923" s="39"/>
      <c r="DU923" s="44"/>
      <c r="DV923" s="40"/>
      <c r="DW923" s="45"/>
      <c r="DX923" s="39"/>
      <c r="DY923" s="44"/>
      <c r="DZ923" s="46"/>
      <c r="EA923" s="41"/>
    </row>
    <row r="924" spans="79:131" x14ac:dyDescent="0.25">
      <c r="CA924" s="29">
        <v>921</v>
      </c>
      <c r="CB924" s="50"/>
      <c r="CC924" s="58" t="s">
        <v>3225</v>
      </c>
      <c r="CD924" s="31" t="s">
        <v>3226</v>
      </c>
      <c r="CE924" s="58" t="s">
        <v>3227</v>
      </c>
      <c r="CF924" s="32" t="s">
        <v>244</v>
      </c>
      <c r="CG924" s="33" t="s">
        <v>245</v>
      </c>
      <c r="CH924" s="34">
        <v>312600</v>
      </c>
      <c r="CI924" s="35">
        <v>45658</v>
      </c>
      <c r="CJ924" s="35"/>
      <c r="CK924" s="36">
        <v>625200</v>
      </c>
      <c r="CL924" s="26">
        <f t="shared" si="71"/>
        <v>312600</v>
      </c>
      <c r="CM924" s="26"/>
      <c r="CR924" s="26" t="str">
        <f t="shared" si="72"/>
        <v>('(주)삼원약품', '607-81-18106', '부산광역시 금정구 공단서로', '8806538052526', '셀코빅스캡슐 200mg', 312600, '2025-01-01'),</v>
      </c>
      <c r="DR924" s="43"/>
      <c r="DS924" s="44"/>
      <c r="DT924" s="39"/>
      <c r="DU924" s="44"/>
      <c r="DV924" s="40"/>
      <c r="DW924" s="45"/>
      <c r="DX924" s="39"/>
      <c r="DY924" s="44"/>
      <c r="DZ924" s="46"/>
      <c r="EA924" s="41"/>
    </row>
    <row r="925" spans="79:131" x14ac:dyDescent="0.25">
      <c r="CA925" s="29">
        <v>922</v>
      </c>
      <c r="CB925" s="50"/>
      <c r="CC925" s="58" t="s">
        <v>3225</v>
      </c>
      <c r="CD925" s="31" t="s">
        <v>3226</v>
      </c>
      <c r="CE925" s="58" t="s">
        <v>3227</v>
      </c>
      <c r="CF925" s="32" t="s">
        <v>271</v>
      </c>
      <c r="CG925" s="33" t="s">
        <v>245</v>
      </c>
      <c r="CH925" s="34">
        <v>156300</v>
      </c>
      <c r="CI925" s="35">
        <v>45717</v>
      </c>
      <c r="CJ925" s="35"/>
      <c r="CK925" s="36">
        <v>312600</v>
      </c>
      <c r="CL925" s="26">
        <f t="shared" si="71"/>
        <v>156300</v>
      </c>
      <c r="CM925" s="26"/>
      <c r="CR925" s="26" t="str">
        <f t="shared" si="72"/>
        <v>('(주)삼원약품', '607-81-18106', '부산광역시 금정구 공단서로', '8806538052519', '셀코빅스캡슐 200mg', 156300, '2025-03-01'),</v>
      </c>
      <c r="DR925" s="43"/>
      <c r="DS925" s="44"/>
      <c r="DT925" s="39"/>
      <c r="DU925" s="44"/>
      <c r="DV925" s="40"/>
      <c r="DW925" s="45"/>
      <c r="DX925" s="39"/>
      <c r="DY925" s="44"/>
      <c r="DZ925" s="46"/>
      <c r="EA925" s="41"/>
    </row>
    <row r="926" spans="79:131" x14ac:dyDescent="0.25">
      <c r="CA926" s="29">
        <v>923</v>
      </c>
      <c r="CB926" s="50"/>
      <c r="CC926" s="58" t="s">
        <v>3225</v>
      </c>
      <c r="CD926" s="31" t="s">
        <v>3226</v>
      </c>
      <c r="CE926" s="58" t="s">
        <v>3227</v>
      </c>
      <c r="CF926" s="32" t="s">
        <v>311</v>
      </c>
      <c r="CG926" s="33" t="s">
        <v>312</v>
      </c>
      <c r="CH926" s="34">
        <v>275400</v>
      </c>
      <c r="CI926" s="35">
        <v>45717</v>
      </c>
      <c r="CJ926" s="35"/>
      <c r="CK926" s="36">
        <v>550800</v>
      </c>
      <c r="CL926" s="26">
        <f t="shared" si="71"/>
        <v>275400</v>
      </c>
      <c r="CM926" s="26"/>
      <c r="CR926" s="26" t="str">
        <f t="shared" si="72"/>
        <v>('(주)삼원약품', '607-81-18106', '부산광역시 금정구 공단서로', '8806538044125', '하이엘정 10mg', 275400, '2025-03-01'),</v>
      </c>
      <c r="DR926" s="43"/>
      <c r="DS926" s="44"/>
      <c r="DT926" s="39"/>
      <c r="DU926" s="44"/>
      <c r="DV926" s="40"/>
      <c r="DW926" s="45"/>
      <c r="DX926" s="39"/>
      <c r="DY926" s="44"/>
      <c r="DZ926" s="46"/>
      <c r="EA926" s="41"/>
    </row>
    <row r="927" spans="79:131" x14ac:dyDescent="0.25">
      <c r="CA927" s="29">
        <v>924</v>
      </c>
      <c r="CB927" s="50"/>
      <c r="CC927" s="58" t="s">
        <v>3225</v>
      </c>
      <c r="CD927" s="31" t="s">
        <v>3226</v>
      </c>
      <c r="CE927" s="58" t="s">
        <v>3227</v>
      </c>
      <c r="CF927" s="32" t="s">
        <v>311</v>
      </c>
      <c r="CG927" s="33" t="s">
        <v>312</v>
      </c>
      <c r="CH927" s="34">
        <v>275400</v>
      </c>
      <c r="CI927" s="35">
        <v>45717</v>
      </c>
      <c r="CJ927" s="35"/>
      <c r="CK927" s="36">
        <v>550800</v>
      </c>
      <c r="CL927" s="26">
        <f t="shared" si="71"/>
        <v>275400</v>
      </c>
      <c r="CM927" s="26"/>
      <c r="CR927" s="26" t="str">
        <f t="shared" si="72"/>
        <v>('(주)삼원약품', '607-81-18106', '부산광역시 금정구 공단서로', '8806538044125', '하이엘정 10mg', 275400, '2025-03-01'),</v>
      </c>
      <c r="DR927" s="43"/>
      <c r="DS927" s="44"/>
      <c r="DT927" s="39"/>
      <c r="DU927" s="44"/>
      <c r="DV927" s="40"/>
      <c r="DW927" s="45"/>
      <c r="DX927" s="39"/>
      <c r="DY927" s="44"/>
      <c r="DZ927" s="46"/>
      <c r="EA927" s="41"/>
    </row>
    <row r="928" spans="79:131" x14ac:dyDescent="0.25">
      <c r="CA928" s="29">
        <v>925</v>
      </c>
      <c r="CB928" s="50"/>
      <c r="CC928" s="58" t="s">
        <v>3225</v>
      </c>
      <c r="CD928" s="31" t="s">
        <v>3226</v>
      </c>
      <c r="CE928" s="58" t="s">
        <v>3227</v>
      </c>
      <c r="CF928" s="32" t="s">
        <v>311</v>
      </c>
      <c r="CG928" s="33" t="s">
        <v>312</v>
      </c>
      <c r="CH928" s="34">
        <v>275400</v>
      </c>
      <c r="CI928" s="35">
        <v>45717</v>
      </c>
      <c r="CJ928" s="35"/>
      <c r="CK928" s="36">
        <v>550800</v>
      </c>
      <c r="CL928" s="26">
        <f t="shared" si="71"/>
        <v>275400</v>
      </c>
      <c r="CM928" s="26"/>
      <c r="CR928" s="26" t="str">
        <f t="shared" si="72"/>
        <v>('(주)삼원약품', '607-81-18106', '부산광역시 금정구 공단서로', '8806538044125', '하이엘정 10mg', 275400, '2025-03-01'),</v>
      </c>
      <c r="DR928" s="43"/>
      <c r="DS928" s="44"/>
      <c r="DT928" s="39"/>
      <c r="DU928" s="44"/>
      <c r="DV928" s="40"/>
      <c r="DW928" s="45"/>
      <c r="DX928" s="39"/>
      <c r="DY928" s="44"/>
      <c r="DZ928" s="46"/>
      <c r="EA928" s="41"/>
    </row>
    <row r="929" spans="79:131" x14ac:dyDescent="0.25">
      <c r="CA929" s="29">
        <v>926</v>
      </c>
      <c r="CB929" s="50"/>
      <c r="CC929" s="58" t="s">
        <v>3225</v>
      </c>
      <c r="CD929" s="31" t="s">
        <v>3226</v>
      </c>
      <c r="CE929" s="58" t="s">
        <v>3227</v>
      </c>
      <c r="CF929" s="32" t="s">
        <v>311</v>
      </c>
      <c r="CG929" s="33" t="s">
        <v>312</v>
      </c>
      <c r="CH929" s="34">
        <v>183600</v>
      </c>
      <c r="CI929" s="35">
        <v>45717</v>
      </c>
      <c r="CJ929" s="35"/>
      <c r="CK929" s="36">
        <v>367200</v>
      </c>
      <c r="CL929" s="26">
        <f t="shared" si="71"/>
        <v>183600</v>
      </c>
      <c r="CM929" s="26"/>
      <c r="CR929" s="26" t="str">
        <f t="shared" si="72"/>
        <v>('(주)삼원약품', '607-81-18106', '부산광역시 금정구 공단서로', '8806538044125', '하이엘정 10mg', 183600, '2025-03-01'),</v>
      </c>
      <c r="DR929" s="43"/>
      <c r="DS929" s="44"/>
      <c r="DT929" s="39"/>
      <c r="DU929" s="44"/>
      <c r="DV929" s="40"/>
      <c r="DW929" s="45"/>
      <c r="DX929" s="39"/>
      <c r="DY929" s="44"/>
      <c r="DZ929" s="46"/>
      <c r="EA929" s="41"/>
    </row>
    <row r="930" spans="79:131" x14ac:dyDescent="0.25">
      <c r="CA930" s="29">
        <v>927</v>
      </c>
      <c r="CB930" s="50"/>
      <c r="CC930" s="58" t="s">
        <v>3228</v>
      </c>
      <c r="CD930" s="31" t="s">
        <v>3229</v>
      </c>
      <c r="CE930" s="58" t="s">
        <v>3230</v>
      </c>
      <c r="CF930" s="32" t="s">
        <v>84</v>
      </c>
      <c r="CG930" s="33" t="s">
        <v>85</v>
      </c>
      <c r="CH930" s="34">
        <v>795600</v>
      </c>
      <c r="CI930" s="35">
        <v>45717</v>
      </c>
      <c r="CJ930" s="35"/>
      <c r="CK930" s="36">
        <v>1591200</v>
      </c>
      <c r="CL930" s="26">
        <f t="shared" si="71"/>
        <v>795600</v>
      </c>
      <c r="CM930" s="26"/>
      <c r="CR930" s="26" t="str">
        <f t="shared" si="72"/>
        <v>('글로리약품', '435-23-01790', '경상남도 김해시 장유로', '8806538013749', '리피칸정 10mg', 795600, '2025-03-01'),</v>
      </c>
      <c r="DR930" s="43"/>
      <c r="DS930" s="44"/>
      <c r="DT930" s="39"/>
      <c r="DU930" s="44"/>
      <c r="DV930" s="40"/>
      <c r="DW930" s="45"/>
      <c r="DX930" s="39"/>
      <c r="DY930" s="44"/>
      <c r="DZ930" s="46"/>
      <c r="EA930" s="41"/>
    </row>
    <row r="931" spans="79:131" x14ac:dyDescent="0.25">
      <c r="CA931" s="29">
        <v>928</v>
      </c>
      <c r="CB931" s="50"/>
      <c r="CC931" s="58" t="s">
        <v>3228</v>
      </c>
      <c r="CD931" s="31" t="s">
        <v>3229</v>
      </c>
      <c r="CE931" s="58" t="s">
        <v>3230</v>
      </c>
      <c r="CF931" s="32" t="s">
        <v>84</v>
      </c>
      <c r="CG931" s="33" t="s">
        <v>85</v>
      </c>
      <c r="CH931" s="34">
        <v>397800</v>
      </c>
      <c r="CI931" s="35">
        <v>45717</v>
      </c>
      <c r="CJ931" s="35"/>
      <c r="CK931" s="36">
        <v>795600</v>
      </c>
      <c r="CL931" s="26">
        <f t="shared" si="71"/>
        <v>397800</v>
      </c>
      <c r="CM931" s="26"/>
      <c r="CR931" s="26" t="str">
        <f t="shared" si="72"/>
        <v>('글로리약품', '435-23-01790', '경상남도 김해시 장유로', '8806538013749', '리피칸정 10mg', 397800, '2025-03-01'),</v>
      </c>
      <c r="DR931" s="43"/>
      <c r="DS931" s="44"/>
      <c r="DT931" s="39"/>
      <c r="DU931" s="44"/>
      <c r="DV931" s="40"/>
      <c r="DW931" s="45"/>
      <c r="DX931" s="39"/>
      <c r="DY931" s="44"/>
      <c r="DZ931" s="46"/>
      <c r="EA931" s="41"/>
    </row>
    <row r="932" spans="79:131" x14ac:dyDescent="0.25">
      <c r="CA932" s="29">
        <v>929</v>
      </c>
      <c r="CB932" s="50"/>
      <c r="CC932" s="58" t="s">
        <v>3228</v>
      </c>
      <c r="CD932" s="31" t="s">
        <v>3229</v>
      </c>
      <c r="CE932" s="58" t="s">
        <v>3230</v>
      </c>
      <c r="CF932" s="32" t="s">
        <v>84</v>
      </c>
      <c r="CG932" s="33" t="s">
        <v>85</v>
      </c>
      <c r="CH932" s="34">
        <v>795600</v>
      </c>
      <c r="CI932" s="35">
        <v>45689</v>
      </c>
      <c r="CJ932" s="35"/>
      <c r="CK932" s="36">
        <v>1591200</v>
      </c>
      <c r="CL932" s="26">
        <f t="shared" si="71"/>
        <v>795600</v>
      </c>
      <c r="CM932" s="26"/>
      <c r="CR932" s="26" t="str">
        <f t="shared" si="72"/>
        <v>('글로리약품', '435-23-01790', '경상남도 김해시 장유로', '8806538013749', '리피칸정 10mg', 795600, '2025-02-01'),</v>
      </c>
      <c r="DR932" s="43"/>
      <c r="DS932" s="44"/>
      <c r="DT932" s="39"/>
      <c r="DU932" s="44"/>
      <c r="DV932" s="40"/>
      <c r="DW932" s="45"/>
      <c r="DX932" s="39"/>
      <c r="DY932" s="44"/>
      <c r="DZ932" s="46"/>
      <c r="EA932" s="41"/>
    </row>
    <row r="933" spans="79:131" x14ac:dyDescent="0.25">
      <c r="CA933" s="29">
        <v>930</v>
      </c>
      <c r="CB933" s="50"/>
      <c r="CC933" s="58" t="s">
        <v>3228</v>
      </c>
      <c r="CD933" s="31" t="s">
        <v>3229</v>
      </c>
      <c r="CE933" s="58" t="s">
        <v>3230</v>
      </c>
      <c r="CF933" s="32" t="s">
        <v>84</v>
      </c>
      <c r="CG933" s="33" t="s">
        <v>85</v>
      </c>
      <c r="CH933" s="34">
        <v>1193400</v>
      </c>
      <c r="CI933" s="35">
        <v>45658</v>
      </c>
      <c r="CJ933" s="35"/>
      <c r="CK933" s="36">
        <v>2386800</v>
      </c>
      <c r="CL933" s="26">
        <f t="shared" si="71"/>
        <v>1193400</v>
      </c>
      <c r="CM933" s="26"/>
      <c r="CR933" s="26" t="str">
        <f t="shared" si="72"/>
        <v>('글로리약품', '435-23-01790', '경상남도 김해시 장유로', '8806538013749', '리피칸정 10mg', 1193400, '2025-01-01'),</v>
      </c>
      <c r="DR933" s="43"/>
      <c r="DS933" s="44"/>
      <c r="DT933" s="39"/>
      <c r="DU933" s="44"/>
      <c r="DV933" s="40"/>
      <c r="DW933" s="45"/>
      <c r="DX933" s="39"/>
      <c r="DY933" s="44"/>
      <c r="DZ933" s="46"/>
      <c r="EA933" s="41"/>
    </row>
    <row r="934" spans="79:131" x14ac:dyDescent="0.25">
      <c r="CA934" s="29">
        <v>931</v>
      </c>
      <c r="CB934" s="50"/>
      <c r="CC934" s="58" t="s">
        <v>3228</v>
      </c>
      <c r="CD934" s="31" t="s">
        <v>3229</v>
      </c>
      <c r="CE934" s="58" t="s">
        <v>3230</v>
      </c>
      <c r="CF934" s="32" t="s">
        <v>196</v>
      </c>
      <c r="CG934" s="33" t="s">
        <v>197</v>
      </c>
      <c r="CH934" s="34">
        <v>427200</v>
      </c>
      <c r="CI934" s="35">
        <v>45717</v>
      </c>
      <c r="CJ934" s="35"/>
      <c r="CK934" s="36">
        <v>854400</v>
      </c>
      <c r="CL934" s="26">
        <f t="shared" si="71"/>
        <v>427200</v>
      </c>
      <c r="CM934" s="26"/>
      <c r="CR934" s="26" t="str">
        <f t="shared" si="72"/>
        <v>('글로리약품', '435-23-01790', '경상남도 김해시 장유로', '8806538013848', '리피칸정 20mg', 427200, '2025-03-01'),</v>
      </c>
      <c r="DR934" s="43"/>
      <c r="DS934" s="44"/>
      <c r="DT934" s="39"/>
      <c r="DU934" s="44"/>
      <c r="DV934" s="40"/>
      <c r="DW934" s="45"/>
      <c r="DX934" s="39"/>
      <c r="DY934" s="44"/>
      <c r="DZ934" s="46"/>
      <c r="EA934" s="41"/>
    </row>
    <row r="935" spans="79:131" x14ac:dyDescent="0.25">
      <c r="CA935" s="29">
        <v>932</v>
      </c>
      <c r="CB935" s="50"/>
      <c r="CC935" s="58" t="s">
        <v>3228</v>
      </c>
      <c r="CD935" s="31" t="s">
        <v>3229</v>
      </c>
      <c r="CE935" s="58" t="s">
        <v>3230</v>
      </c>
      <c r="CF935" s="32" t="s">
        <v>196</v>
      </c>
      <c r="CG935" s="33" t="s">
        <v>197</v>
      </c>
      <c r="CH935" s="34">
        <v>854400</v>
      </c>
      <c r="CI935" s="35">
        <v>45717</v>
      </c>
      <c r="CJ935" s="35"/>
      <c r="CK935" s="36">
        <v>1708800</v>
      </c>
      <c r="CL935" s="26">
        <f t="shared" si="71"/>
        <v>854400</v>
      </c>
      <c r="CM935" s="26"/>
      <c r="CR935" s="26" t="str">
        <f t="shared" si="72"/>
        <v>('글로리약품', '435-23-01790', '경상남도 김해시 장유로', '8806538013848', '리피칸정 20mg', 854400, '2025-03-01'),</v>
      </c>
      <c r="DR935" s="43"/>
      <c r="DS935" s="44"/>
      <c r="DT935" s="39"/>
      <c r="DU935" s="44"/>
      <c r="DV935" s="40"/>
      <c r="DW935" s="45"/>
      <c r="DX935" s="39"/>
      <c r="DY935" s="44"/>
      <c r="DZ935" s="46"/>
      <c r="EA935" s="41"/>
    </row>
    <row r="936" spans="79:131" x14ac:dyDescent="0.25">
      <c r="CA936" s="29">
        <v>933</v>
      </c>
      <c r="CB936" s="50"/>
      <c r="CC936" s="58" t="s">
        <v>3228</v>
      </c>
      <c r="CD936" s="31" t="s">
        <v>3229</v>
      </c>
      <c r="CE936" s="58" t="s">
        <v>3230</v>
      </c>
      <c r="CF936" s="32" t="s">
        <v>196</v>
      </c>
      <c r="CG936" s="33" t="s">
        <v>197</v>
      </c>
      <c r="CH936" s="34">
        <v>854400</v>
      </c>
      <c r="CI936" s="35">
        <v>45717</v>
      </c>
      <c r="CJ936" s="35"/>
      <c r="CK936" s="36">
        <v>1708800</v>
      </c>
      <c r="CL936" s="26">
        <f t="shared" si="71"/>
        <v>854400</v>
      </c>
      <c r="CM936" s="26"/>
      <c r="CR936" s="26" t="str">
        <f t="shared" si="72"/>
        <v>('글로리약품', '435-23-01790', '경상남도 김해시 장유로', '8806538013848', '리피칸정 20mg', 854400, '2025-03-01'),</v>
      </c>
      <c r="DR936" s="43"/>
      <c r="DS936" s="44"/>
      <c r="DT936" s="39"/>
      <c r="DU936" s="44"/>
      <c r="DV936" s="40"/>
      <c r="DW936" s="45"/>
      <c r="DX936" s="39"/>
      <c r="DY936" s="44"/>
      <c r="DZ936" s="46"/>
      <c r="EA936" s="41"/>
    </row>
    <row r="937" spans="79:131" x14ac:dyDescent="0.25">
      <c r="CA937" s="29">
        <v>934</v>
      </c>
      <c r="CB937" s="50"/>
      <c r="CC937" s="58" t="s">
        <v>3228</v>
      </c>
      <c r="CD937" s="31" t="s">
        <v>3229</v>
      </c>
      <c r="CE937" s="58" t="s">
        <v>3230</v>
      </c>
      <c r="CF937" s="32" t="s">
        <v>196</v>
      </c>
      <c r="CG937" s="33" t="s">
        <v>197</v>
      </c>
      <c r="CH937" s="34">
        <v>1281600</v>
      </c>
      <c r="CI937" s="35">
        <v>45717</v>
      </c>
      <c r="CJ937" s="35"/>
      <c r="CK937" s="36">
        <v>2563200</v>
      </c>
      <c r="CL937" s="26">
        <f t="shared" si="71"/>
        <v>1281600</v>
      </c>
      <c r="CM937" s="26"/>
      <c r="CR937" s="26" t="str">
        <f t="shared" si="72"/>
        <v>('글로리약품', '435-23-01790', '경상남도 김해시 장유로', '8806538013848', '리피칸정 20mg', 1281600, '2025-03-01'),</v>
      </c>
      <c r="DR937" s="43"/>
      <c r="DS937" s="44"/>
      <c r="DT937" s="39"/>
      <c r="DU937" s="44"/>
      <c r="DV937" s="40"/>
      <c r="DW937" s="45"/>
      <c r="DX937" s="39"/>
      <c r="DY937" s="44"/>
      <c r="DZ937" s="46"/>
      <c r="EA937" s="41"/>
    </row>
    <row r="938" spans="79:131" x14ac:dyDescent="0.25">
      <c r="CA938" s="29">
        <v>935</v>
      </c>
      <c r="CB938" s="50"/>
      <c r="CC938" s="58" t="s">
        <v>3228</v>
      </c>
      <c r="CD938" s="31" t="s">
        <v>3229</v>
      </c>
      <c r="CE938" s="58" t="s">
        <v>3230</v>
      </c>
      <c r="CF938" s="32" t="s">
        <v>227</v>
      </c>
      <c r="CG938" s="33" t="s">
        <v>228</v>
      </c>
      <c r="CH938" s="34">
        <v>1264000</v>
      </c>
      <c r="CI938" s="35">
        <v>45717</v>
      </c>
      <c r="CJ938" s="35"/>
      <c r="CK938" s="36">
        <v>2528000</v>
      </c>
      <c r="CL938" s="26">
        <f t="shared" si="71"/>
        <v>1264000</v>
      </c>
      <c r="CM938" s="26"/>
      <c r="CR938" s="26" t="str">
        <f t="shared" si="72"/>
        <v>('글로리약품', '435-23-01790', '경상남도 김해시 장유로', '8806538034621', '리피칸정 40mg', 1264000, '2025-03-01'),</v>
      </c>
      <c r="DR938" s="43"/>
      <c r="DS938" s="44"/>
      <c r="DT938" s="39"/>
      <c r="DU938" s="44"/>
      <c r="DV938" s="40"/>
      <c r="DW938" s="45"/>
      <c r="DX938" s="39"/>
      <c r="DY938" s="44"/>
      <c r="DZ938" s="46"/>
      <c r="EA938" s="41"/>
    </row>
    <row r="939" spans="79:131" x14ac:dyDescent="0.25">
      <c r="CA939" s="29">
        <v>936</v>
      </c>
      <c r="CB939" s="50"/>
      <c r="CC939" s="58" t="s">
        <v>3228</v>
      </c>
      <c r="CD939" s="31" t="s">
        <v>3229</v>
      </c>
      <c r="CE939" s="58" t="s">
        <v>3230</v>
      </c>
      <c r="CF939" s="32" t="s">
        <v>227</v>
      </c>
      <c r="CG939" s="33" t="s">
        <v>228</v>
      </c>
      <c r="CH939" s="34">
        <v>1264000</v>
      </c>
      <c r="CI939" s="35">
        <v>45717</v>
      </c>
      <c r="CJ939" s="35"/>
      <c r="CK939" s="36">
        <v>2528000</v>
      </c>
      <c r="CL939" s="26">
        <f t="shared" si="71"/>
        <v>1264000</v>
      </c>
      <c r="CM939" s="26"/>
      <c r="CR939" s="26" t="str">
        <f t="shared" si="72"/>
        <v>('글로리약품', '435-23-01790', '경상남도 김해시 장유로', '8806538034621', '리피칸정 40mg', 1264000, '2025-03-01'),</v>
      </c>
      <c r="DR939" s="43"/>
      <c r="DS939" s="44"/>
      <c r="DT939" s="39"/>
      <c r="DU939" s="44"/>
      <c r="DV939" s="40"/>
      <c r="DW939" s="45"/>
      <c r="DX939" s="39"/>
      <c r="DY939" s="44"/>
      <c r="DZ939" s="46"/>
      <c r="EA939" s="41"/>
    </row>
    <row r="940" spans="79:131" x14ac:dyDescent="0.25">
      <c r="CA940" s="29">
        <v>937</v>
      </c>
      <c r="CB940" s="50"/>
      <c r="CC940" s="58" t="s">
        <v>3228</v>
      </c>
      <c r="CD940" s="31" t="s">
        <v>3229</v>
      </c>
      <c r="CE940" s="58" t="s">
        <v>3230</v>
      </c>
      <c r="CF940" s="32" t="s">
        <v>227</v>
      </c>
      <c r="CG940" s="33" t="s">
        <v>228</v>
      </c>
      <c r="CH940" s="34">
        <v>1896000</v>
      </c>
      <c r="CI940" s="35">
        <v>45717</v>
      </c>
      <c r="CJ940" s="35"/>
      <c r="CK940" s="36">
        <v>3792000</v>
      </c>
      <c r="CL940" s="26">
        <f t="shared" si="71"/>
        <v>1896000</v>
      </c>
      <c r="CM940" s="26"/>
      <c r="CR940" s="26" t="str">
        <f t="shared" si="72"/>
        <v>('글로리약품', '435-23-01790', '경상남도 김해시 장유로', '8806538034621', '리피칸정 40mg', 1896000, '2025-03-01'),</v>
      </c>
      <c r="DR940" s="43"/>
      <c r="DS940" s="44"/>
      <c r="DT940" s="39"/>
      <c r="DU940" s="44"/>
      <c r="DV940" s="40"/>
      <c r="DW940" s="45"/>
      <c r="DX940" s="39"/>
      <c r="DY940" s="44"/>
      <c r="DZ940" s="46"/>
      <c r="EA940" s="41"/>
    </row>
    <row r="941" spans="79:131" x14ac:dyDescent="0.25">
      <c r="CA941" s="29">
        <v>938</v>
      </c>
      <c r="CB941" s="50"/>
      <c r="CC941" s="58" t="s">
        <v>3231</v>
      </c>
      <c r="CD941" s="31" t="s">
        <v>3232</v>
      </c>
      <c r="CE941" s="58" t="s">
        <v>3233</v>
      </c>
      <c r="CF941" s="32" t="s">
        <v>227</v>
      </c>
      <c r="CG941" s="33" t="s">
        <v>228</v>
      </c>
      <c r="CH941" s="34">
        <v>316000</v>
      </c>
      <c r="CI941" s="35">
        <v>45689</v>
      </c>
      <c r="CJ941" s="35"/>
      <c r="CK941" s="36">
        <v>632000</v>
      </c>
      <c r="CL941" s="26">
        <f t="shared" si="71"/>
        <v>316000</v>
      </c>
      <c r="CM941" s="26"/>
      <c r="CR941" s="26" t="str">
        <f t="shared" si="72"/>
        <v>('세화약품(주)', '607-81-14022', '부산광역시 동래구 충렬대로272번길', '8806538034621', '리피칸정 40mg', 316000, '2025-02-01'),</v>
      </c>
      <c r="DR941" s="43"/>
      <c r="DS941" s="44"/>
      <c r="DT941" s="39"/>
      <c r="DU941" s="44"/>
      <c r="DV941" s="40"/>
      <c r="DW941" s="45"/>
      <c r="DX941" s="39"/>
      <c r="DY941" s="44"/>
      <c r="DZ941" s="46"/>
      <c r="EA941" s="41"/>
    </row>
    <row r="942" spans="79:131" x14ac:dyDescent="0.25">
      <c r="CA942" s="29">
        <v>939</v>
      </c>
      <c r="CB942" s="50"/>
      <c r="CC942" s="58" t="s">
        <v>3231</v>
      </c>
      <c r="CD942" s="31" t="s">
        <v>3232</v>
      </c>
      <c r="CE942" s="58" t="s">
        <v>3233</v>
      </c>
      <c r="CF942" s="32" t="s">
        <v>227</v>
      </c>
      <c r="CG942" s="33" t="s">
        <v>228</v>
      </c>
      <c r="CH942" s="34">
        <v>316000</v>
      </c>
      <c r="CI942" s="35">
        <v>45658</v>
      </c>
      <c r="CJ942" s="35"/>
      <c r="CK942" s="36">
        <v>632000</v>
      </c>
      <c r="CL942" s="26">
        <f t="shared" si="71"/>
        <v>316000</v>
      </c>
      <c r="CM942" s="26"/>
      <c r="CR942" s="26" t="str">
        <f t="shared" si="72"/>
        <v>('세화약품(주)', '607-81-14022', '부산광역시 동래구 충렬대로272번길', '8806538034621', '리피칸정 40mg', 316000, '2025-01-01'),</v>
      </c>
      <c r="DR942" s="43"/>
      <c r="DS942" s="44"/>
      <c r="DT942" s="39"/>
      <c r="DU942" s="44"/>
      <c r="DV942" s="40"/>
      <c r="DW942" s="45"/>
      <c r="DX942" s="39"/>
      <c r="DY942" s="44"/>
      <c r="DZ942" s="46"/>
      <c r="EA942" s="41"/>
    </row>
    <row r="943" spans="79:131" x14ac:dyDescent="0.25">
      <c r="CA943" s="29">
        <v>940</v>
      </c>
      <c r="CB943" s="50"/>
      <c r="CC943" s="58" t="s">
        <v>3231</v>
      </c>
      <c r="CD943" s="31" t="s">
        <v>3232</v>
      </c>
      <c r="CE943" s="58" t="s">
        <v>3233</v>
      </c>
      <c r="CF943" s="32" t="s">
        <v>227</v>
      </c>
      <c r="CG943" s="33" t="s">
        <v>228</v>
      </c>
      <c r="CH943" s="34">
        <v>1264000</v>
      </c>
      <c r="CI943" s="35">
        <v>45717</v>
      </c>
      <c r="CJ943" s="35"/>
      <c r="CK943" s="36">
        <v>2528000</v>
      </c>
      <c r="CL943" s="26">
        <f t="shared" si="71"/>
        <v>1264000</v>
      </c>
      <c r="CM943" s="26"/>
      <c r="CR943" s="26" t="str">
        <f t="shared" si="72"/>
        <v>('세화약품(주)', '607-81-14022', '부산광역시 동래구 충렬대로272번길', '8806538034621', '리피칸정 40mg', 1264000, '2025-03-01'),</v>
      </c>
      <c r="DR943" s="43"/>
      <c r="DS943" s="44"/>
      <c r="DT943" s="39"/>
      <c r="DU943" s="44"/>
      <c r="DV943" s="40"/>
      <c r="DW943" s="45"/>
      <c r="DX943" s="39"/>
      <c r="DY943" s="44"/>
      <c r="DZ943" s="46"/>
      <c r="EA943" s="41"/>
    </row>
    <row r="944" spans="79:131" x14ac:dyDescent="0.25">
      <c r="CA944" s="29">
        <v>941</v>
      </c>
      <c r="CB944" s="50"/>
      <c r="CC944" s="58" t="s">
        <v>3231</v>
      </c>
      <c r="CD944" s="31" t="s">
        <v>3232</v>
      </c>
      <c r="CE944" s="58" t="s">
        <v>3233</v>
      </c>
      <c r="CF944" s="32" t="s">
        <v>227</v>
      </c>
      <c r="CG944" s="33" t="s">
        <v>228</v>
      </c>
      <c r="CH944" s="34">
        <v>632000</v>
      </c>
      <c r="CI944" s="35">
        <v>45717</v>
      </c>
      <c r="CJ944" s="35"/>
      <c r="CK944" s="36">
        <v>1264000</v>
      </c>
      <c r="CL944" s="26">
        <f t="shared" si="71"/>
        <v>632000</v>
      </c>
      <c r="CM944" s="26"/>
      <c r="CR944" s="26" t="str">
        <f t="shared" si="72"/>
        <v>('세화약품(주)', '607-81-14022', '부산광역시 동래구 충렬대로272번길', '8806538034621', '리피칸정 40mg', 632000, '2025-03-01'),</v>
      </c>
      <c r="DR944" s="43"/>
      <c r="DS944" s="44"/>
      <c r="DT944" s="39"/>
      <c r="DU944" s="44"/>
      <c r="DV944" s="40"/>
      <c r="DW944" s="45"/>
      <c r="DX944" s="39"/>
      <c r="DY944" s="44"/>
      <c r="DZ944" s="46"/>
      <c r="EA944" s="41"/>
    </row>
    <row r="945" spans="79:131" x14ac:dyDescent="0.25">
      <c r="CA945" s="29">
        <v>942</v>
      </c>
      <c r="CB945" s="50"/>
      <c r="CC945" s="58" t="s">
        <v>3234</v>
      </c>
      <c r="CD945" s="31" t="s">
        <v>3235</v>
      </c>
      <c r="CE945" s="58" t="s">
        <v>3236</v>
      </c>
      <c r="CF945" s="32" t="s">
        <v>84</v>
      </c>
      <c r="CG945" s="33" t="s">
        <v>85</v>
      </c>
      <c r="CH945" s="34">
        <v>198900</v>
      </c>
      <c r="CI945" s="35">
        <v>45717</v>
      </c>
      <c r="CJ945" s="35"/>
      <c r="CK945" s="36">
        <v>397800</v>
      </c>
      <c r="CL945" s="26">
        <f t="shared" si="71"/>
        <v>198900</v>
      </c>
      <c r="CM945" s="26"/>
      <c r="CR945" s="26" t="str">
        <f t="shared" si="72"/>
        <v>('우정약품(주)', '607-81-26038', '부산광역시 연제구 세병로', '8806538013749', '리피칸정 10mg', 198900, '2025-03-01'),</v>
      </c>
      <c r="DR945" s="43"/>
      <c r="DS945" s="44"/>
      <c r="DT945" s="39"/>
      <c r="DU945" s="44"/>
      <c r="DV945" s="40"/>
      <c r="DW945" s="45"/>
      <c r="DX945" s="39"/>
      <c r="DY945" s="44"/>
      <c r="DZ945" s="46"/>
      <c r="EA945" s="41"/>
    </row>
    <row r="946" spans="79:131" x14ac:dyDescent="0.25">
      <c r="CA946" s="29">
        <v>943</v>
      </c>
      <c r="CB946" s="50"/>
      <c r="CC946" s="58" t="s">
        <v>3234</v>
      </c>
      <c r="CD946" s="31" t="s">
        <v>3235</v>
      </c>
      <c r="CE946" s="58" t="s">
        <v>3236</v>
      </c>
      <c r="CF946" s="32" t="s">
        <v>84</v>
      </c>
      <c r="CG946" s="33" t="s">
        <v>85</v>
      </c>
      <c r="CH946" s="34">
        <v>397800</v>
      </c>
      <c r="CI946" s="35">
        <v>45717</v>
      </c>
      <c r="CJ946" s="35"/>
      <c r="CK946" s="36">
        <v>795600</v>
      </c>
      <c r="CL946" s="26">
        <f t="shared" si="71"/>
        <v>397800</v>
      </c>
      <c r="CM946" s="26"/>
      <c r="CR946" s="26" t="str">
        <f t="shared" si="72"/>
        <v>('우정약품(주)', '607-81-26038', '부산광역시 연제구 세병로', '8806538013749', '리피칸정 10mg', 397800, '2025-03-01'),</v>
      </c>
      <c r="DR946" s="43"/>
      <c r="DS946" s="44"/>
      <c r="DT946" s="39"/>
      <c r="DU946" s="44"/>
      <c r="DV946" s="40"/>
      <c r="DW946" s="45"/>
      <c r="DX946" s="39"/>
      <c r="DY946" s="44"/>
      <c r="DZ946" s="46"/>
      <c r="EA946" s="41"/>
    </row>
    <row r="947" spans="79:131" x14ac:dyDescent="0.25">
      <c r="CA947" s="29">
        <v>944</v>
      </c>
      <c r="CB947" s="50"/>
      <c r="CC947" s="58" t="s">
        <v>3234</v>
      </c>
      <c r="CD947" s="31" t="s">
        <v>3235</v>
      </c>
      <c r="CE947" s="58" t="s">
        <v>3236</v>
      </c>
      <c r="CF947" s="32" t="s">
        <v>196</v>
      </c>
      <c r="CG947" s="33" t="s">
        <v>197</v>
      </c>
      <c r="CH947" s="34">
        <v>427200</v>
      </c>
      <c r="CI947" s="35">
        <v>45717</v>
      </c>
      <c r="CJ947" s="35"/>
      <c r="CK947" s="36">
        <v>854400</v>
      </c>
      <c r="CL947" s="26">
        <f t="shared" si="71"/>
        <v>427200</v>
      </c>
      <c r="CM947" s="26"/>
      <c r="CR947" s="26" t="str">
        <f t="shared" si="72"/>
        <v>('우정약품(주)', '607-81-26038', '부산광역시 연제구 세병로', '8806538013848', '리피칸정 20mg', 427200, '2025-03-01'),</v>
      </c>
      <c r="DR947" s="43"/>
      <c r="DS947" s="44"/>
      <c r="DT947" s="39"/>
      <c r="DU947" s="44"/>
      <c r="DV947" s="40"/>
      <c r="DW947" s="45"/>
      <c r="DX947" s="39"/>
      <c r="DY947" s="44"/>
      <c r="DZ947" s="46"/>
      <c r="EA947" s="41"/>
    </row>
    <row r="948" spans="79:131" x14ac:dyDescent="0.25">
      <c r="CA948" s="29">
        <v>945</v>
      </c>
      <c r="CB948" s="50"/>
      <c r="CC948" s="58" t="s">
        <v>3234</v>
      </c>
      <c r="CD948" s="31" t="s">
        <v>3235</v>
      </c>
      <c r="CE948" s="58" t="s">
        <v>3236</v>
      </c>
      <c r="CF948" s="32" t="s">
        <v>227</v>
      </c>
      <c r="CG948" s="33" t="s">
        <v>228</v>
      </c>
      <c r="CH948" s="31">
        <v>316000</v>
      </c>
      <c r="CI948" s="35">
        <v>45717</v>
      </c>
      <c r="CJ948" s="35"/>
      <c r="CK948" s="56">
        <v>632000</v>
      </c>
      <c r="CL948" s="26">
        <f t="shared" si="71"/>
        <v>316000</v>
      </c>
      <c r="CM948" s="26"/>
      <c r="CR948" s="26" t="str">
        <f t="shared" si="72"/>
        <v>('우정약품(주)', '607-81-26038', '부산광역시 연제구 세병로', '8806538034621', '리피칸정 40mg', 316000, '2025-03-01'),</v>
      </c>
      <c r="DR948" s="43"/>
      <c r="DS948" s="44"/>
      <c r="DT948" s="39"/>
      <c r="DU948" s="44"/>
      <c r="DV948" s="40"/>
      <c r="DW948" s="45"/>
      <c r="DX948" s="39"/>
      <c r="DY948" s="44"/>
      <c r="DZ948" s="46"/>
      <c r="EA948" s="41"/>
    </row>
    <row r="949" spans="79:131" x14ac:dyDescent="0.25">
      <c r="CA949" s="29">
        <v>946</v>
      </c>
      <c r="CB949" s="50"/>
      <c r="CC949" s="58" t="s">
        <v>3234</v>
      </c>
      <c r="CD949" s="31" t="s">
        <v>3235</v>
      </c>
      <c r="CE949" s="58" t="s">
        <v>3236</v>
      </c>
      <c r="CF949" s="32" t="s">
        <v>244</v>
      </c>
      <c r="CG949" s="33" t="s">
        <v>245</v>
      </c>
      <c r="CH949" s="31">
        <v>260500</v>
      </c>
      <c r="CI949" s="35">
        <v>45717</v>
      </c>
      <c r="CJ949" s="35"/>
      <c r="CK949" s="56">
        <v>521000</v>
      </c>
      <c r="CL949" s="26">
        <f t="shared" si="71"/>
        <v>260500</v>
      </c>
      <c r="CM949" s="26"/>
      <c r="CR949" s="26" t="str">
        <f t="shared" si="72"/>
        <v>('우정약품(주)', '607-81-26038', '부산광역시 연제구 세병로', '8806538052526', '셀코빅스캡슐 200mg', 260500, '2025-03-01'),</v>
      </c>
      <c r="DR949" s="43"/>
      <c r="DS949" s="44"/>
      <c r="DT949" s="39"/>
      <c r="DU949" s="44"/>
      <c r="DV949" s="40"/>
      <c r="DW949" s="45"/>
      <c r="DX949" s="39"/>
      <c r="DY949" s="44"/>
      <c r="DZ949" s="46"/>
      <c r="EA949" s="41"/>
    </row>
    <row r="950" spans="79:131" x14ac:dyDescent="0.25">
      <c r="CA950" s="29">
        <v>947</v>
      </c>
      <c r="CB950" s="50"/>
      <c r="CC950" s="58" t="s">
        <v>3234</v>
      </c>
      <c r="CD950" s="31" t="s">
        <v>3235</v>
      </c>
      <c r="CE950" s="58" t="s">
        <v>3236</v>
      </c>
      <c r="CF950" s="32" t="s">
        <v>244</v>
      </c>
      <c r="CG950" s="33" t="s">
        <v>245</v>
      </c>
      <c r="CH950" s="34">
        <v>260500</v>
      </c>
      <c r="CI950" s="35">
        <v>45689</v>
      </c>
      <c r="CJ950" s="35"/>
      <c r="CK950" s="36">
        <v>521000</v>
      </c>
      <c r="CL950" s="26">
        <f t="shared" si="71"/>
        <v>260500</v>
      </c>
      <c r="CM950" s="26"/>
      <c r="CR950" s="26" t="str">
        <f t="shared" si="72"/>
        <v>('우정약품(주)', '607-81-26038', '부산광역시 연제구 세병로', '8806538052526', '셀코빅스캡슐 200mg', 260500, '2025-02-01'),</v>
      </c>
      <c r="DR950" s="43"/>
      <c r="DS950" s="44"/>
      <c r="DT950" s="39"/>
      <c r="DU950" s="44"/>
      <c r="DV950" s="40"/>
      <c r="DW950" s="45"/>
      <c r="DX950" s="39"/>
      <c r="DY950" s="44"/>
      <c r="DZ950" s="46"/>
      <c r="EA950" s="41"/>
    </row>
    <row r="951" spans="79:131" x14ac:dyDescent="0.25">
      <c r="CA951" s="29">
        <v>948</v>
      </c>
      <c r="CB951" s="50"/>
      <c r="CC951" s="58" t="s">
        <v>3234</v>
      </c>
      <c r="CD951" s="31" t="s">
        <v>3235</v>
      </c>
      <c r="CE951" s="58" t="s">
        <v>3236</v>
      </c>
      <c r="CF951" s="32" t="s">
        <v>271</v>
      </c>
      <c r="CG951" s="33" t="s">
        <v>245</v>
      </c>
      <c r="CH951" s="34">
        <v>156300</v>
      </c>
      <c r="CI951" s="35">
        <v>45658</v>
      </c>
      <c r="CJ951" s="35"/>
      <c r="CK951" s="36">
        <v>312600</v>
      </c>
      <c r="CL951" s="26">
        <f t="shared" si="71"/>
        <v>156300</v>
      </c>
      <c r="CM951" s="26"/>
      <c r="CR951" s="26" t="str">
        <f t="shared" si="72"/>
        <v>('우정약품(주)', '607-81-26038', '부산광역시 연제구 세병로', '8806538052519', '셀코빅스캡슐 200mg', 156300, '2025-01-01'),</v>
      </c>
      <c r="DR951" s="43"/>
      <c r="DS951" s="44"/>
      <c r="DT951" s="39"/>
      <c r="DU951" s="44"/>
      <c r="DV951" s="40"/>
      <c r="DW951" s="45"/>
      <c r="DX951" s="39"/>
      <c r="DY951" s="44"/>
      <c r="DZ951" s="46"/>
      <c r="EA951" s="41"/>
    </row>
    <row r="952" spans="79:131" x14ac:dyDescent="0.25">
      <c r="CA952" s="29">
        <v>949</v>
      </c>
      <c r="CB952" s="50"/>
      <c r="CC952" s="58" t="s">
        <v>3234</v>
      </c>
      <c r="CD952" s="31" t="s">
        <v>3235</v>
      </c>
      <c r="CE952" s="58" t="s">
        <v>3236</v>
      </c>
      <c r="CF952" s="32" t="s">
        <v>271</v>
      </c>
      <c r="CG952" s="33" t="s">
        <v>245</v>
      </c>
      <c r="CH952" s="34">
        <v>156300</v>
      </c>
      <c r="CI952" s="35">
        <v>45717</v>
      </c>
      <c r="CJ952" s="35"/>
      <c r="CK952" s="36">
        <v>312600</v>
      </c>
      <c r="CL952" s="26">
        <f t="shared" si="71"/>
        <v>156300</v>
      </c>
      <c r="CM952" s="26"/>
      <c r="CR952" s="26" t="str">
        <f t="shared" si="72"/>
        <v>('우정약품(주)', '607-81-26038', '부산광역시 연제구 세병로', '8806538052519', '셀코빅스캡슐 200mg', 156300, '2025-03-01'),</v>
      </c>
      <c r="DR952" s="43"/>
      <c r="DS952" s="44"/>
      <c r="DT952" s="39"/>
      <c r="DU952" s="44"/>
      <c r="DV952" s="40"/>
      <c r="DW952" s="45"/>
      <c r="DX952" s="39"/>
      <c r="DY952" s="44"/>
      <c r="DZ952" s="46"/>
      <c r="EA952" s="41"/>
    </row>
    <row r="953" spans="79:131" x14ac:dyDescent="0.25">
      <c r="CA953" s="29">
        <v>950</v>
      </c>
      <c r="CB953" s="50"/>
      <c r="CC953" s="55" t="s">
        <v>3234</v>
      </c>
      <c r="CD953" s="31" t="s">
        <v>3235</v>
      </c>
      <c r="CE953" s="55" t="s">
        <v>3236</v>
      </c>
      <c r="CF953" s="32" t="s">
        <v>271</v>
      </c>
      <c r="CG953" s="33" t="s">
        <v>245</v>
      </c>
      <c r="CH953" s="34">
        <v>78150</v>
      </c>
      <c r="CI953" s="35">
        <v>45717</v>
      </c>
      <c r="CJ953" s="35"/>
      <c r="CK953" s="36">
        <v>156300</v>
      </c>
      <c r="CL953" s="26">
        <f t="shared" si="71"/>
        <v>78150</v>
      </c>
      <c r="CM953" s="26"/>
      <c r="CR953" s="26" t="str">
        <f t="shared" si="72"/>
        <v>('우정약품(주)', '607-81-26038', '부산광역시 연제구 세병로', '8806538052519', '셀코빅스캡슐 200mg', 78150, '2025-03-01'),</v>
      </c>
      <c r="DR953" s="43"/>
      <c r="DS953" s="44"/>
      <c r="DT953" s="39"/>
      <c r="DU953" s="44"/>
      <c r="DV953" s="40"/>
      <c r="DW953" s="45"/>
      <c r="DX953" s="39"/>
      <c r="DY953" s="44"/>
      <c r="DZ953" s="46"/>
      <c r="EA953" s="41"/>
    </row>
    <row r="954" spans="79:131" x14ac:dyDescent="0.25">
      <c r="CA954" s="29">
        <v>951</v>
      </c>
      <c r="CB954" s="50"/>
      <c r="CC954" s="55" t="s">
        <v>3234</v>
      </c>
      <c r="CD954" s="31" t="s">
        <v>3235</v>
      </c>
      <c r="CE954" s="55" t="s">
        <v>3236</v>
      </c>
      <c r="CF954" s="32" t="s">
        <v>271</v>
      </c>
      <c r="CG954" s="33" t="s">
        <v>245</v>
      </c>
      <c r="CH954" s="34">
        <v>234450</v>
      </c>
      <c r="CI954" s="35">
        <v>45717</v>
      </c>
      <c r="CJ954" s="35"/>
      <c r="CK954" s="36">
        <v>468900</v>
      </c>
      <c r="CL954" s="26">
        <f t="shared" si="71"/>
        <v>234450</v>
      </c>
      <c r="CM954" s="26"/>
      <c r="CR954" s="26" t="str">
        <f t="shared" si="72"/>
        <v>('우정약품(주)', '607-81-26038', '부산광역시 연제구 세병로', '8806538052519', '셀코빅스캡슐 200mg', 234450, '2025-03-01'),</v>
      </c>
      <c r="DR954" s="43"/>
      <c r="DS954" s="44"/>
      <c r="DT954" s="39"/>
      <c r="DU954" s="44"/>
      <c r="DV954" s="40"/>
      <c r="DW954" s="45"/>
      <c r="DX954" s="39"/>
      <c r="DY954" s="44"/>
      <c r="DZ954" s="46"/>
      <c r="EA954" s="41"/>
    </row>
    <row r="955" spans="79:131" x14ac:dyDescent="0.25">
      <c r="CA955" s="29">
        <v>952</v>
      </c>
      <c r="CB955" s="50"/>
      <c r="CC955" s="55" t="s">
        <v>3234</v>
      </c>
      <c r="CD955" s="31" t="s">
        <v>3235</v>
      </c>
      <c r="CE955" s="55" t="s">
        <v>3236</v>
      </c>
      <c r="CF955" s="32" t="s">
        <v>311</v>
      </c>
      <c r="CG955" s="33" t="s">
        <v>312</v>
      </c>
      <c r="CH955" s="34">
        <v>91800</v>
      </c>
      <c r="CI955" s="35">
        <v>45717</v>
      </c>
      <c r="CJ955" s="35"/>
      <c r="CK955" s="36">
        <v>183600</v>
      </c>
      <c r="CL955" s="26">
        <f t="shared" si="71"/>
        <v>91800</v>
      </c>
      <c r="CM955" s="26"/>
      <c r="CR955" s="26" t="str">
        <f t="shared" si="72"/>
        <v>('우정약품(주)', '607-81-26038', '부산광역시 연제구 세병로', '8806538044125', '하이엘정 10mg', 91800, '2025-03-01'),</v>
      </c>
      <c r="DR955" s="43"/>
      <c r="DS955" s="44"/>
      <c r="DT955" s="39"/>
      <c r="DU955" s="44"/>
      <c r="DV955" s="40"/>
      <c r="DW955" s="45"/>
      <c r="DX955" s="39"/>
      <c r="DY955" s="44"/>
      <c r="DZ955" s="46"/>
      <c r="EA955" s="41"/>
    </row>
    <row r="956" spans="79:131" x14ac:dyDescent="0.25">
      <c r="CA956" s="29">
        <v>953</v>
      </c>
      <c r="CB956" s="50"/>
      <c r="CC956" s="55" t="s">
        <v>3234</v>
      </c>
      <c r="CD956" s="31" t="s">
        <v>3235</v>
      </c>
      <c r="CE956" s="55" t="s">
        <v>3236</v>
      </c>
      <c r="CF956" s="32" t="s">
        <v>311</v>
      </c>
      <c r="CG956" s="33" t="s">
        <v>312</v>
      </c>
      <c r="CH956" s="34">
        <v>91800</v>
      </c>
      <c r="CI956" s="35">
        <v>45717</v>
      </c>
      <c r="CJ956" s="35"/>
      <c r="CK956" s="36">
        <v>183600</v>
      </c>
      <c r="CL956" s="26">
        <f t="shared" si="71"/>
        <v>91800</v>
      </c>
      <c r="CM956" s="26"/>
      <c r="CR956" s="26" t="str">
        <f t="shared" si="72"/>
        <v>('우정약품(주)', '607-81-26038', '부산광역시 연제구 세병로', '8806538044125', '하이엘정 10mg', 91800, '2025-03-01'),</v>
      </c>
      <c r="DR956" s="43"/>
      <c r="DS956" s="44"/>
      <c r="DT956" s="39"/>
      <c r="DU956" s="44"/>
      <c r="DV956" s="40"/>
      <c r="DW956" s="45"/>
      <c r="DX956" s="39"/>
      <c r="DY956" s="44"/>
      <c r="DZ956" s="46"/>
      <c r="EA956" s="41"/>
    </row>
    <row r="957" spans="79:131" x14ac:dyDescent="0.25">
      <c r="CA957" s="29">
        <v>954</v>
      </c>
      <c r="CB957" s="50"/>
      <c r="CC957" s="55" t="s">
        <v>3234</v>
      </c>
      <c r="CD957" s="31" t="s">
        <v>3235</v>
      </c>
      <c r="CE957" s="55" t="s">
        <v>3236</v>
      </c>
      <c r="CF957" s="32" t="s">
        <v>311</v>
      </c>
      <c r="CG957" s="33" t="s">
        <v>312</v>
      </c>
      <c r="CH957" s="34">
        <v>91800</v>
      </c>
      <c r="CI957" s="35">
        <v>45717</v>
      </c>
      <c r="CJ957" s="35"/>
      <c r="CK957" s="36">
        <v>183600</v>
      </c>
      <c r="CL957" s="26">
        <f t="shared" si="71"/>
        <v>91800</v>
      </c>
      <c r="CM957" s="26"/>
      <c r="CR957" s="26" t="str">
        <f t="shared" si="72"/>
        <v>('우정약품(주)', '607-81-26038', '부산광역시 연제구 세병로', '8806538044125', '하이엘정 10mg', 91800, '2025-03-01'),</v>
      </c>
      <c r="DR957" s="43"/>
      <c r="DS957" s="44"/>
      <c r="DT957" s="39"/>
      <c r="DU957" s="44"/>
      <c r="DV957" s="40"/>
      <c r="DW957" s="45"/>
      <c r="DX957" s="39"/>
      <c r="DY957" s="44"/>
      <c r="DZ957" s="46"/>
      <c r="EA957" s="41"/>
    </row>
    <row r="958" spans="79:131" x14ac:dyDescent="0.25">
      <c r="CA958" s="29">
        <v>955</v>
      </c>
      <c r="CB958" s="50"/>
      <c r="CC958" s="55" t="s">
        <v>3234</v>
      </c>
      <c r="CD958" s="31" t="s">
        <v>3235</v>
      </c>
      <c r="CE958" s="55" t="s">
        <v>3236</v>
      </c>
      <c r="CF958" s="32" t="s">
        <v>311</v>
      </c>
      <c r="CG958" s="33" t="s">
        <v>312</v>
      </c>
      <c r="CH958" s="34">
        <v>275400</v>
      </c>
      <c r="CI958" s="35">
        <v>45717</v>
      </c>
      <c r="CJ958" s="35"/>
      <c r="CK958" s="36">
        <v>550800</v>
      </c>
      <c r="CL958" s="26">
        <f t="shared" si="71"/>
        <v>275400</v>
      </c>
      <c r="CM958" s="26"/>
      <c r="CR958" s="26" t="str">
        <f t="shared" si="72"/>
        <v>('우정약품(주)', '607-81-26038', '부산광역시 연제구 세병로', '8806538044125', '하이엘정 10mg', 275400, '2025-03-01'),</v>
      </c>
      <c r="DR958" s="43"/>
      <c r="DS958" s="44"/>
      <c r="DT958" s="39"/>
      <c r="DU958" s="44"/>
      <c r="DV958" s="40"/>
      <c r="DW958" s="45"/>
      <c r="DX958" s="39"/>
      <c r="DY958" s="44"/>
      <c r="DZ958" s="46"/>
      <c r="EA958" s="41"/>
    </row>
    <row r="959" spans="79:131" x14ac:dyDescent="0.25">
      <c r="CA959" s="29">
        <v>956</v>
      </c>
      <c r="CB959" s="50"/>
      <c r="CC959" s="55" t="s">
        <v>3234</v>
      </c>
      <c r="CD959" s="31" t="s">
        <v>3235</v>
      </c>
      <c r="CE959" s="55" t="s">
        <v>3236</v>
      </c>
      <c r="CF959" s="32" t="s">
        <v>499</v>
      </c>
      <c r="CG959" s="33" t="s">
        <v>500</v>
      </c>
      <c r="CH959" s="34">
        <v>259500</v>
      </c>
      <c r="CI959" s="35">
        <v>45689</v>
      </c>
      <c r="CJ959" s="35"/>
      <c r="CK959" s="36">
        <v>519000</v>
      </c>
      <c r="CL959" s="26">
        <f t="shared" si="71"/>
        <v>259500</v>
      </c>
      <c r="CM959" s="26"/>
      <c r="CR959" s="26" t="str">
        <f t="shared" si="72"/>
        <v>('우정약품(주)', '607-81-26038', '부산광역시 연제구 세병로', '8806538049823', '하이엘정 5mg', 259500, '2025-02-01'),</v>
      </c>
      <c r="DR959" s="43"/>
      <c r="DS959" s="44"/>
      <c r="DT959" s="39"/>
      <c r="DU959" s="44"/>
      <c r="DV959" s="40"/>
      <c r="DW959" s="45"/>
      <c r="DX959" s="39"/>
      <c r="DY959" s="44"/>
      <c r="DZ959" s="46"/>
      <c r="EA959" s="41"/>
    </row>
    <row r="960" spans="79:131" x14ac:dyDescent="0.25">
      <c r="CA960" s="29">
        <v>957</v>
      </c>
      <c r="CB960" s="50"/>
      <c r="CC960" s="55" t="s">
        <v>3234</v>
      </c>
      <c r="CD960" s="31" t="s">
        <v>3235</v>
      </c>
      <c r="CE960" s="55" t="s">
        <v>3236</v>
      </c>
      <c r="CF960" s="32" t="s">
        <v>499</v>
      </c>
      <c r="CG960" s="33" t="s">
        <v>500</v>
      </c>
      <c r="CH960" s="34">
        <v>155700</v>
      </c>
      <c r="CI960" s="35">
        <v>45658</v>
      </c>
      <c r="CJ960" s="35"/>
      <c r="CK960" s="36">
        <v>311400</v>
      </c>
      <c r="CL960" s="26">
        <f t="shared" si="71"/>
        <v>155700</v>
      </c>
      <c r="CM960" s="26"/>
      <c r="CR960" s="26" t="str">
        <f t="shared" si="72"/>
        <v>('우정약품(주)', '607-81-26038', '부산광역시 연제구 세병로', '8806538049823', '하이엘정 5mg', 155700, '2025-01-01'),</v>
      </c>
      <c r="DR960" s="43"/>
      <c r="DS960" s="44"/>
      <c r="DT960" s="39"/>
      <c r="DU960" s="44"/>
      <c r="DV960" s="40"/>
      <c r="DW960" s="45"/>
      <c r="DX960" s="39"/>
      <c r="DY960" s="44"/>
      <c r="DZ960" s="46"/>
      <c r="EA960" s="41"/>
    </row>
    <row r="961" spans="79:131" x14ac:dyDescent="0.25">
      <c r="CA961" s="29">
        <v>958</v>
      </c>
      <c r="CB961" s="50"/>
      <c r="CC961" s="55" t="s">
        <v>3234</v>
      </c>
      <c r="CD961" s="31" t="s">
        <v>3235</v>
      </c>
      <c r="CE961" s="55" t="s">
        <v>3236</v>
      </c>
      <c r="CF961" s="32" t="s">
        <v>499</v>
      </c>
      <c r="CG961" s="33" t="s">
        <v>500</v>
      </c>
      <c r="CH961" s="34">
        <v>155700</v>
      </c>
      <c r="CI961" s="35">
        <v>45717</v>
      </c>
      <c r="CJ961" s="35"/>
      <c r="CK961" s="36">
        <v>311400</v>
      </c>
      <c r="CL961" s="26">
        <f t="shared" si="71"/>
        <v>155700</v>
      </c>
      <c r="CM961" s="26"/>
      <c r="CR961" s="26" t="str">
        <f t="shared" si="72"/>
        <v>('우정약품(주)', '607-81-26038', '부산광역시 연제구 세병로', '8806538049823', '하이엘정 5mg', 155700, '2025-03-01'),</v>
      </c>
      <c r="DR961" s="43"/>
      <c r="DS961" s="44"/>
      <c r="DT961" s="39"/>
      <c r="DU961" s="44"/>
      <c r="DV961" s="40"/>
      <c r="DW961" s="45"/>
      <c r="DX961" s="39"/>
      <c r="DY961" s="44"/>
      <c r="DZ961" s="46"/>
      <c r="EA961" s="41"/>
    </row>
    <row r="962" spans="79:131" x14ac:dyDescent="0.25">
      <c r="CA962" s="29">
        <v>959</v>
      </c>
      <c r="CB962" s="50"/>
      <c r="CC962" s="55" t="s">
        <v>3237</v>
      </c>
      <c r="CD962" s="31" t="s">
        <v>3238</v>
      </c>
      <c r="CE962" s="55" t="s">
        <v>3239</v>
      </c>
      <c r="CF962" s="32" t="s">
        <v>84</v>
      </c>
      <c r="CG962" s="33" t="s">
        <v>85</v>
      </c>
      <c r="CH962" s="34">
        <v>795600</v>
      </c>
      <c r="CI962" s="35">
        <v>45717</v>
      </c>
      <c r="CJ962" s="35"/>
      <c r="CK962" s="36">
        <v>1591200</v>
      </c>
      <c r="CL962" s="26">
        <f t="shared" si="71"/>
        <v>795600</v>
      </c>
      <c r="CM962" s="26"/>
      <c r="CR962" s="26" t="str">
        <f t="shared" si="72"/>
        <v>('주식회사 가비약품 구)초인약품', '853-81-02871', '부산광역시 부산진구 복지로', '8806538013749', '리피칸정 10mg', 795600, '2025-03-01'),</v>
      </c>
      <c r="DR962" s="43"/>
      <c r="DS962" s="44"/>
      <c r="DT962" s="39"/>
      <c r="DU962" s="44"/>
      <c r="DV962" s="40"/>
      <c r="DW962" s="45"/>
      <c r="DX962" s="39"/>
      <c r="DY962" s="44"/>
      <c r="DZ962" s="46"/>
      <c r="EA962" s="41"/>
    </row>
    <row r="963" spans="79:131" x14ac:dyDescent="0.25">
      <c r="CA963" s="29">
        <v>960</v>
      </c>
      <c r="CB963" s="50"/>
      <c r="CC963" s="55" t="s">
        <v>3237</v>
      </c>
      <c r="CD963" s="31" t="s">
        <v>3238</v>
      </c>
      <c r="CE963" s="55" t="s">
        <v>3239</v>
      </c>
      <c r="CF963" s="32" t="s">
        <v>84</v>
      </c>
      <c r="CG963" s="33" t="s">
        <v>85</v>
      </c>
      <c r="CH963" s="34">
        <v>1193400</v>
      </c>
      <c r="CI963" s="35">
        <v>45717</v>
      </c>
      <c r="CJ963" s="35"/>
      <c r="CK963" s="36">
        <v>2386800</v>
      </c>
      <c r="CL963" s="26">
        <f t="shared" si="71"/>
        <v>1193400</v>
      </c>
      <c r="CM963" s="26"/>
      <c r="CR963" s="26" t="str">
        <f t="shared" si="72"/>
        <v>('주식회사 가비약품 구)초인약품', '853-81-02871', '부산광역시 부산진구 복지로', '8806538013749', '리피칸정 10mg', 1193400, '2025-03-01'),</v>
      </c>
      <c r="DR963" s="43"/>
      <c r="DS963" s="44"/>
      <c r="DT963" s="39"/>
      <c r="DU963" s="44"/>
      <c r="DV963" s="40"/>
      <c r="DW963" s="45"/>
      <c r="DX963" s="39"/>
      <c r="DY963" s="44"/>
      <c r="DZ963" s="46"/>
      <c r="EA963" s="41"/>
    </row>
    <row r="964" spans="79:131" x14ac:dyDescent="0.25">
      <c r="CA964" s="29">
        <v>961</v>
      </c>
      <c r="CB964" s="50"/>
      <c r="CC964" s="55" t="s">
        <v>3237</v>
      </c>
      <c r="CD964" s="31" t="s">
        <v>3238</v>
      </c>
      <c r="CE964" s="55" t="s">
        <v>3239</v>
      </c>
      <c r="CF964" s="32" t="s">
        <v>196</v>
      </c>
      <c r="CG964" s="33" t="s">
        <v>197</v>
      </c>
      <c r="CH964" s="34">
        <v>1281600</v>
      </c>
      <c r="CI964" s="35">
        <v>45717</v>
      </c>
      <c r="CJ964" s="35"/>
      <c r="CK964" s="36">
        <v>2563200</v>
      </c>
      <c r="CL964" s="26">
        <f t="shared" si="71"/>
        <v>1281600</v>
      </c>
      <c r="CM964" s="26"/>
      <c r="CR964" s="26" t="str">
        <f t="shared" si="72"/>
        <v>('주식회사 가비약품 구)초인약품', '853-81-02871', '부산광역시 부산진구 복지로', '8806538013848', '리피칸정 20mg', 1281600, '2025-03-01'),</v>
      </c>
      <c r="DR964" s="43"/>
      <c r="DS964" s="44"/>
      <c r="DT964" s="39"/>
      <c r="DU964" s="44"/>
      <c r="DV964" s="40"/>
      <c r="DW964" s="45"/>
      <c r="DX964" s="39"/>
      <c r="DY964" s="44"/>
      <c r="DZ964" s="46"/>
      <c r="EA964" s="41"/>
    </row>
    <row r="965" spans="79:131" x14ac:dyDescent="0.25">
      <c r="CA965" s="29">
        <v>962</v>
      </c>
      <c r="CB965" s="50"/>
      <c r="CC965" s="55" t="s">
        <v>3237</v>
      </c>
      <c r="CD965" s="31" t="s">
        <v>3238</v>
      </c>
      <c r="CE965" s="55" t="s">
        <v>3239</v>
      </c>
      <c r="CF965" s="32" t="s">
        <v>196</v>
      </c>
      <c r="CG965" s="33" t="s">
        <v>197</v>
      </c>
      <c r="CH965" s="34">
        <v>427200</v>
      </c>
      <c r="CI965" s="35">
        <v>45717</v>
      </c>
      <c r="CJ965" s="35"/>
      <c r="CK965" s="36">
        <v>854400</v>
      </c>
      <c r="CL965" s="26">
        <f t="shared" ref="CL965:CL1028" si="73">IFERROR(CK965/2,"")</f>
        <v>427200</v>
      </c>
      <c r="CM965" s="26"/>
      <c r="CR965" s="26" t="str">
        <f t="shared" ref="CR965:CR1028" si="74">IFERROR("('"&amp;CC965&amp;"', '"&amp;CD965&amp;"', '"&amp;CE965&amp;"', '"&amp;CF965&amp;"', '"&amp;CG965&amp;"', "&amp;CH965&amp;", '"&amp;TEXT(CI965,"YYYY-MM-DD")&amp;"'),","")</f>
        <v>('주식회사 가비약품 구)초인약품', '853-81-02871', '부산광역시 부산진구 복지로', '8806538013848', '리피칸정 20mg', 427200, '2025-03-01'),</v>
      </c>
      <c r="DR965" s="43"/>
      <c r="DS965" s="44"/>
      <c r="DT965" s="39"/>
      <c r="DU965" s="44"/>
      <c r="DV965" s="40"/>
      <c r="DW965" s="45"/>
      <c r="DX965" s="39"/>
      <c r="DY965" s="44"/>
      <c r="DZ965" s="46"/>
      <c r="EA965" s="41"/>
    </row>
    <row r="966" spans="79:131" x14ac:dyDescent="0.25">
      <c r="CA966" s="29">
        <v>963</v>
      </c>
      <c r="CB966" s="50"/>
      <c r="CC966" s="55" t="s">
        <v>3237</v>
      </c>
      <c r="CD966" s="31" t="s">
        <v>3238</v>
      </c>
      <c r="CE966" s="55" t="s">
        <v>3239</v>
      </c>
      <c r="CF966" s="32" t="s">
        <v>227</v>
      </c>
      <c r="CG966" s="33" t="s">
        <v>228</v>
      </c>
      <c r="CH966" s="34">
        <v>316000</v>
      </c>
      <c r="CI966" s="35">
        <v>45717</v>
      </c>
      <c r="CJ966" s="35"/>
      <c r="CK966" s="36">
        <v>632000</v>
      </c>
      <c r="CL966" s="26">
        <f t="shared" si="73"/>
        <v>316000</v>
      </c>
      <c r="CM966" s="26"/>
      <c r="CR966" s="26" t="str">
        <f t="shared" si="74"/>
        <v>('주식회사 가비약품 구)초인약품', '853-81-02871', '부산광역시 부산진구 복지로', '8806538034621', '리피칸정 40mg', 316000, '2025-03-01'),</v>
      </c>
      <c r="DR966" s="43"/>
      <c r="DS966" s="44"/>
      <c r="DT966" s="39"/>
      <c r="DU966" s="44"/>
      <c r="DV966" s="40"/>
      <c r="DW966" s="45"/>
      <c r="DX966" s="39"/>
      <c r="DY966" s="44"/>
      <c r="DZ966" s="46"/>
      <c r="EA966" s="41"/>
    </row>
    <row r="967" spans="79:131" x14ac:dyDescent="0.25">
      <c r="CA967" s="29">
        <v>964</v>
      </c>
      <c r="CB967" s="50"/>
      <c r="CC967" s="55" t="s">
        <v>3237</v>
      </c>
      <c r="CD967" s="31" t="s">
        <v>3238</v>
      </c>
      <c r="CE967" s="55" t="s">
        <v>3239</v>
      </c>
      <c r="CF967" s="32" t="s">
        <v>227</v>
      </c>
      <c r="CG967" s="33" t="s">
        <v>228</v>
      </c>
      <c r="CH967" s="34">
        <v>379200</v>
      </c>
      <c r="CI967" s="35">
        <v>45717</v>
      </c>
      <c r="CJ967" s="35"/>
      <c r="CK967" s="36">
        <v>758400</v>
      </c>
      <c r="CL967" s="26">
        <f t="shared" si="73"/>
        <v>379200</v>
      </c>
      <c r="CM967" s="26"/>
      <c r="CR967" s="26" t="str">
        <f t="shared" si="74"/>
        <v>('주식회사 가비약품 구)초인약품', '853-81-02871', '부산광역시 부산진구 복지로', '8806538034621', '리피칸정 40mg', 379200, '2025-03-01'),</v>
      </c>
      <c r="DR967" s="43"/>
      <c r="DS967" s="44"/>
      <c r="DT967" s="39"/>
      <c r="DU967" s="44"/>
      <c r="DV967" s="40"/>
      <c r="DW967" s="45"/>
      <c r="DX967" s="39"/>
      <c r="DY967" s="44"/>
      <c r="DZ967" s="46"/>
      <c r="EA967" s="41"/>
    </row>
    <row r="968" spans="79:131" x14ac:dyDescent="0.25">
      <c r="CA968" s="29">
        <v>965</v>
      </c>
      <c r="CB968" s="50"/>
      <c r="CC968" s="55" t="s">
        <v>3240</v>
      </c>
      <c r="CD968" s="31" t="s">
        <v>3241</v>
      </c>
      <c r="CE968" s="55" t="s">
        <v>3242</v>
      </c>
      <c r="CF968" s="32" t="s">
        <v>3243</v>
      </c>
      <c r="CG968" s="33" t="s">
        <v>1176</v>
      </c>
      <c r="CH968" s="34">
        <v>105000</v>
      </c>
      <c r="CI968" s="35">
        <v>45689</v>
      </c>
      <c r="CJ968" s="35"/>
      <c r="CK968" s="36">
        <v>210000</v>
      </c>
      <c r="CL968" s="26">
        <f t="shared" si="73"/>
        <v>105000</v>
      </c>
      <c r="CM968" s="26"/>
      <c r="CR968" s="26" t="str">
        <f t="shared" si="74"/>
        <v>('주식회사 메디베스트', '889-81-01565', '부산광역시 기장군 기장읍', '8806538047126', '프리린캡슐 150mg', 105000, '2025-02-01'),</v>
      </c>
      <c r="DR968" s="43"/>
      <c r="DS968" s="44"/>
      <c r="DT968" s="39"/>
      <c r="DU968" s="44"/>
      <c r="DV968" s="40"/>
      <c r="DW968" s="45"/>
      <c r="DX968" s="39"/>
      <c r="DY968" s="44"/>
      <c r="DZ968" s="46"/>
      <c r="EA968" s="41"/>
    </row>
    <row r="969" spans="79:131" x14ac:dyDescent="0.25">
      <c r="CA969" s="29">
        <v>966</v>
      </c>
      <c r="CB969" s="50"/>
      <c r="CC969" s="55" t="s">
        <v>3240</v>
      </c>
      <c r="CD969" s="31" t="s">
        <v>3241</v>
      </c>
      <c r="CE969" s="55" t="s">
        <v>3242</v>
      </c>
      <c r="CF969" s="32" t="s">
        <v>3243</v>
      </c>
      <c r="CG969" s="33" t="s">
        <v>1176</v>
      </c>
      <c r="CH969" s="34">
        <v>105000</v>
      </c>
      <c r="CI969" s="35">
        <v>45658</v>
      </c>
      <c r="CJ969" s="35"/>
      <c r="CK969" s="36">
        <v>210000</v>
      </c>
      <c r="CL969" s="26">
        <f t="shared" si="73"/>
        <v>105000</v>
      </c>
      <c r="CM969" s="26"/>
      <c r="CR969" s="26" t="str">
        <f t="shared" si="74"/>
        <v>('주식회사 메디베스트', '889-81-01565', '부산광역시 기장군 기장읍', '8806538047126', '프리린캡슐 150mg', 105000, '2025-01-01'),</v>
      </c>
      <c r="DR969" s="43"/>
      <c r="DS969" s="44"/>
      <c r="DT969" s="39"/>
      <c r="DU969" s="44"/>
      <c r="DV969" s="40"/>
      <c r="DW969" s="45"/>
      <c r="DX969" s="39"/>
      <c r="DY969" s="44"/>
      <c r="DZ969" s="46"/>
      <c r="EA969" s="41"/>
    </row>
    <row r="970" spans="79:131" x14ac:dyDescent="0.25">
      <c r="CA970" s="29">
        <v>967</v>
      </c>
      <c r="CB970" s="50"/>
      <c r="CC970" s="55" t="s">
        <v>3244</v>
      </c>
      <c r="CD970" s="31" t="s">
        <v>3245</v>
      </c>
      <c r="CE970" s="55" t="s">
        <v>3246</v>
      </c>
      <c r="CF970" s="32" t="s">
        <v>3247</v>
      </c>
      <c r="CG970" s="33" t="s">
        <v>1191</v>
      </c>
      <c r="CH970" s="34">
        <v>329400</v>
      </c>
      <c r="CI970" s="35">
        <v>45717</v>
      </c>
      <c r="CJ970" s="35"/>
      <c r="CK970" s="36">
        <v>658800</v>
      </c>
      <c r="CL970" s="26">
        <f t="shared" si="73"/>
        <v>329400</v>
      </c>
      <c r="CM970" s="26"/>
      <c r="CR970" s="26" t="str">
        <f t="shared" si="74"/>
        <v>('홍인메디칼', '754-26-00242', '부산광역시 금정구 온천장로125번길', '8806538047225', '프리린캡슐 75mg', 329400, '2025-03-01'),</v>
      </c>
      <c r="DR970" s="43"/>
      <c r="DS970" s="44"/>
      <c r="DT970" s="39"/>
      <c r="DU970" s="44"/>
      <c r="DV970" s="40"/>
      <c r="DW970" s="45"/>
      <c r="DX970" s="39"/>
      <c r="DY970" s="44"/>
      <c r="DZ970" s="46"/>
      <c r="EA970" s="41"/>
    </row>
    <row r="971" spans="79:131" x14ac:dyDescent="0.25">
      <c r="CA971" s="29">
        <v>968</v>
      </c>
      <c r="CB971" s="50"/>
      <c r="CC971" s="55" t="s">
        <v>3248</v>
      </c>
      <c r="CD971" s="31" t="s">
        <v>3249</v>
      </c>
      <c r="CE971" s="55" t="s">
        <v>3250</v>
      </c>
      <c r="CF971" s="32" t="s">
        <v>84</v>
      </c>
      <c r="CG971" s="33" t="s">
        <v>85</v>
      </c>
      <c r="CH971" s="34">
        <v>159120</v>
      </c>
      <c r="CI971" s="35">
        <v>45717</v>
      </c>
      <c r="CJ971" s="35"/>
      <c r="CK971" s="36">
        <v>318240</v>
      </c>
      <c r="CL971" s="26">
        <f t="shared" si="73"/>
        <v>159120</v>
      </c>
      <c r="CM971" s="26"/>
      <c r="CR971" s="26" t="str">
        <f t="shared" si="74"/>
        <v>('화이트팜(주)', '412-87-00465', '서울특별시 강남구 학동로4길', '8806538013749', '리피칸정 10mg', 159120, '2025-03-01'),</v>
      </c>
      <c r="DR971" s="43"/>
      <c r="DS971" s="44"/>
      <c r="DT971" s="39"/>
      <c r="DU971" s="44"/>
      <c r="DV971" s="40"/>
      <c r="DW971" s="45"/>
      <c r="DX971" s="39"/>
      <c r="DY971" s="44"/>
      <c r="DZ971" s="46"/>
      <c r="EA971" s="41"/>
    </row>
    <row r="972" spans="79:131" x14ac:dyDescent="0.25">
      <c r="CA972" s="29">
        <v>969</v>
      </c>
      <c r="CB972" s="50"/>
      <c r="CC972" s="55" t="s">
        <v>3248</v>
      </c>
      <c r="CD972" s="31" t="s">
        <v>3249</v>
      </c>
      <c r="CE972" s="55" t="s">
        <v>3250</v>
      </c>
      <c r="CF972" s="32" t="s">
        <v>196</v>
      </c>
      <c r="CG972" s="33" t="s">
        <v>197</v>
      </c>
      <c r="CH972" s="34">
        <v>85440</v>
      </c>
      <c r="CI972" s="35">
        <v>45717</v>
      </c>
      <c r="CJ972" s="35"/>
      <c r="CK972" s="36">
        <v>170880</v>
      </c>
      <c r="CL972" s="26">
        <f t="shared" si="73"/>
        <v>85440</v>
      </c>
      <c r="CM972" s="26"/>
      <c r="CR972" s="26" t="str">
        <f t="shared" si="74"/>
        <v>('화이트팜(주)', '412-87-00465', '서울특별시 강남구 학동로4길', '8806538013848', '리피칸정 20mg', 85440, '2025-03-01'),</v>
      </c>
      <c r="DR972" s="43"/>
      <c r="DS972" s="44"/>
      <c r="DT972" s="39"/>
      <c r="DU972" s="44"/>
      <c r="DV972" s="40"/>
      <c r="DW972" s="45"/>
      <c r="DX972" s="39"/>
      <c r="DY972" s="44"/>
      <c r="DZ972" s="46"/>
      <c r="EA972" s="41"/>
    </row>
    <row r="973" spans="79:131" x14ac:dyDescent="0.25">
      <c r="CA973" s="29">
        <v>970</v>
      </c>
      <c r="CB973" s="50"/>
      <c r="CC973" s="55" t="s">
        <v>3251</v>
      </c>
      <c r="CD973" s="31" t="s">
        <v>3252</v>
      </c>
      <c r="CE973" s="55" t="s">
        <v>3253</v>
      </c>
      <c r="CF973" s="32" t="s">
        <v>1001</v>
      </c>
      <c r="CG973" s="33" t="s">
        <v>1002</v>
      </c>
      <c r="CH973" s="34">
        <v>94800</v>
      </c>
      <c r="CI973" s="35">
        <v>45717</v>
      </c>
      <c r="CJ973" s="35"/>
      <c r="CK973" s="36">
        <v>189600</v>
      </c>
      <c r="CL973" s="26">
        <f t="shared" si="73"/>
        <v>94800</v>
      </c>
      <c r="CM973" s="26"/>
      <c r="CR973" s="26" t="str">
        <f t="shared" si="74"/>
        <v>('보람약국', '861-15-01524', '경기 고양시 일산동구 고봉로 20-5 포오스프라자 503호', '8806538027517', '프라빅정 75mg', 94800, '2025-03-01'),</v>
      </c>
      <c r="DR973" s="43"/>
      <c r="DS973" s="44"/>
      <c r="DT973" s="39"/>
      <c r="DU973" s="44"/>
      <c r="DV973" s="40"/>
      <c r="DW973" s="45"/>
      <c r="DX973" s="39"/>
      <c r="DY973" s="44"/>
      <c r="DZ973" s="46"/>
      <c r="EA973" s="41"/>
    </row>
    <row r="974" spans="79:131" x14ac:dyDescent="0.25">
      <c r="CA974" s="29">
        <v>971</v>
      </c>
      <c r="CB974" s="50"/>
      <c r="CC974" s="55" t="s">
        <v>3251</v>
      </c>
      <c r="CD974" s="31" t="s">
        <v>3252</v>
      </c>
      <c r="CE974" s="55" t="s">
        <v>3253</v>
      </c>
      <c r="CF974" s="32" t="s">
        <v>1001</v>
      </c>
      <c r="CG974" s="33" t="s">
        <v>1002</v>
      </c>
      <c r="CH974" s="34">
        <v>94800</v>
      </c>
      <c r="CI974" s="35">
        <v>45717</v>
      </c>
      <c r="CJ974" s="35"/>
      <c r="CK974" s="36">
        <v>189600</v>
      </c>
      <c r="CL974" s="26">
        <f t="shared" si="73"/>
        <v>94800</v>
      </c>
      <c r="CM974" s="26"/>
      <c r="CR974" s="26" t="str">
        <f t="shared" si="74"/>
        <v>('보람약국', '861-15-01524', '경기 고양시 일산동구 고봉로 20-5 포오스프라자 503호', '8806538027517', '프라빅정 75mg', 94800, '2025-03-01'),</v>
      </c>
      <c r="DR974" s="43"/>
      <c r="DS974" s="44"/>
      <c r="DT974" s="39"/>
      <c r="DU974" s="44"/>
      <c r="DV974" s="40"/>
      <c r="DW974" s="45"/>
      <c r="DX974" s="39"/>
      <c r="DY974" s="44"/>
      <c r="DZ974" s="46"/>
      <c r="EA974" s="41"/>
    </row>
    <row r="975" spans="79:131" x14ac:dyDescent="0.25">
      <c r="CA975" s="29">
        <v>972</v>
      </c>
      <c r="CB975" s="50"/>
      <c r="CC975" s="55" t="s">
        <v>3251</v>
      </c>
      <c r="CD975" s="31" t="s">
        <v>3252</v>
      </c>
      <c r="CE975" s="55" t="s">
        <v>3253</v>
      </c>
      <c r="CF975" s="32" t="s">
        <v>1001</v>
      </c>
      <c r="CG975" s="33" t="s">
        <v>1002</v>
      </c>
      <c r="CH975" s="34">
        <v>94800</v>
      </c>
      <c r="CI975" s="35">
        <v>45717</v>
      </c>
      <c r="CJ975" s="35"/>
      <c r="CK975" s="36">
        <v>189600</v>
      </c>
      <c r="CL975" s="26">
        <f t="shared" si="73"/>
        <v>94800</v>
      </c>
      <c r="CM975" s="26"/>
      <c r="CR975" s="26" t="str">
        <f t="shared" si="74"/>
        <v>('보람약국', '861-15-01524', '경기 고양시 일산동구 고봉로 20-5 포오스프라자 503호', '8806538027517', '프라빅정 75mg', 94800, '2025-03-01'),</v>
      </c>
      <c r="DR975" s="43"/>
      <c r="DS975" s="44"/>
      <c r="DT975" s="39"/>
      <c r="DU975" s="44"/>
      <c r="DV975" s="40"/>
      <c r="DW975" s="45"/>
      <c r="DX975" s="39"/>
      <c r="DY975" s="44"/>
      <c r="DZ975" s="46"/>
      <c r="EA975" s="41"/>
    </row>
    <row r="976" spans="79:131" x14ac:dyDescent="0.25">
      <c r="CA976" s="29">
        <v>973</v>
      </c>
      <c r="CB976" s="50"/>
      <c r="CC976" s="55" t="s">
        <v>3251</v>
      </c>
      <c r="CD976" s="31" t="s">
        <v>3252</v>
      </c>
      <c r="CE976" s="55" t="s">
        <v>3253</v>
      </c>
      <c r="CF976" s="32" t="s">
        <v>1001</v>
      </c>
      <c r="CG976" s="33" t="s">
        <v>1002</v>
      </c>
      <c r="CH976" s="34">
        <v>94800</v>
      </c>
      <c r="CI976" s="35">
        <v>45717</v>
      </c>
      <c r="CJ976" s="35"/>
      <c r="CK976" s="36">
        <v>189600</v>
      </c>
      <c r="CL976" s="26">
        <f t="shared" si="73"/>
        <v>94800</v>
      </c>
      <c r="CM976" s="26"/>
      <c r="CR976" s="26" t="str">
        <f t="shared" si="74"/>
        <v>('보람약국', '861-15-01524', '경기 고양시 일산동구 고봉로 20-5 포오스프라자 503호', '8806538027517', '프라빅정 75mg', 94800, '2025-03-01'),</v>
      </c>
      <c r="DR976" s="43"/>
      <c r="DS976" s="44"/>
      <c r="DT976" s="39"/>
      <c r="DU976" s="44"/>
      <c r="DV976" s="40"/>
      <c r="DW976" s="45"/>
      <c r="DX976" s="39"/>
      <c r="DY976" s="44"/>
      <c r="DZ976" s="46"/>
      <c r="EA976" s="41"/>
    </row>
    <row r="977" spans="79:131" x14ac:dyDescent="0.25">
      <c r="CA977" s="29">
        <v>974</v>
      </c>
      <c r="CB977" s="50"/>
      <c r="CC977" s="55" t="s">
        <v>3251</v>
      </c>
      <c r="CD977" s="31" t="s">
        <v>3252</v>
      </c>
      <c r="CE977" s="55" t="s">
        <v>3253</v>
      </c>
      <c r="CF977" s="32" t="s">
        <v>645</v>
      </c>
      <c r="CG977" s="33" t="s">
        <v>646</v>
      </c>
      <c r="CH977" s="34">
        <v>95000</v>
      </c>
      <c r="CI977" s="35">
        <v>45689</v>
      </c>
      <c r="CJ977" s="35"/>
      <c r="CK977" s="36">
        <v>190000</v>
      </c>
      <c r="CL977" s="26">
        <f t="shared" si="73"/>
        <v>95000</v>
      </c>
      <c r="CM977" s="26"/>
      <c r="CR977" s="26" t="str">
        <f t="shared" si="74"/>
        <v>('보람약국', '861-15-01524', '경기 고양시 일산동구 고봉로 20-5 포오스프라자 503호', '8806538014265', '신일브롬헥신염산염정 8mg', 95000, '2025-02-01'),</v>
      </c>
      <c r="DR977" s="43"/>
      <c r="DS977" s="44"/>
      <c r="DT977" s="39"/>
      <c r="DU977" s="44"/>
      <c r="DV977" s="40"/>
      <c r="DW977" s="45"/>
      <c r="DX977" s="39"/>
      <c r="DY977" s="44"/>
      <c r="DZ977" s="46"/>
      <c r="EA977" s="41"/>
    </row>
    <row r="978" spans="79:131" x14ac:dyDescent="0.25">
      <c r="CA978" s="29">
        <v>975</v>
      </c>
      <c r="CB978" s="50"/>
      <c r="CC978" s="55" t="s">
        <v>3251</v>
      </c>
      <c r="CD978" s="31" t="s">
        <v>3252</v>
      </c>
      <c r="CE978" s="55" t="s">
        <v>3253</v>
      </c>
      <c r="CF978" s="32" t="s">
        <v>1001</v>
      </c>
      <c r="CG978" s="33" t="s">
        <v>1002</v>
      </c>
      <c r="CH978" s="34">
        <v>189600</v>
      </c>
      <c r="CI978" s="35">
        <v>45658</v>
      </c>
      <c r="CJ978" s="35"/>
      <c r="CK978" s="36">
        <v>379200</v>
      </c>
      <c r="CL978" s="26">
        <f t="shared" si="73"/>
        <v>189600</v>
      </c>
      <c r="CM978" s="26"/>
      <c r="CR978" s="26" t="str">
        <f t="shared" si="74"/>
        <v>('보람약국', '861-15-01524', '경기 고양시 일산동구 고봉로 20-5 포오스프라자 503호', '8806538027517', '프라빅정 75mg', 189600, '2025-01-01'),</v>
      </c>
      <c r="DR978" s="43"/>
      <c r="DS978" s="44"/>
      <c r="DT978" s="39"/>
      <c r="DU978" s="44"/>
      <c r="DV978" s="40"/>
      <c r="DW978" s="45"/>
      <c r="DX978" s="39"/>
      <c r="DY978" s="44"/>
      <c r="DZ978" s="46"/>
      <c r="EA978" s="41"/>
    </row>
    <row r="979" spans="79:131" x14ac:dyDescent="0.25">
      <c r="CA979" s="29">
        <v>976</v>
      </c>
      <c r="CB979" s="50"/>
      <c r="CC979" s="55" t="s">
        <v>3251</v>
      </c>
      <c r="CD979" s="31" t="s">
        <v>3252</v>
      </c>
      <c r="CE979" s="55" t="s">
        <v>3253</v>
      </c>
      <c r="CF979" s="32" t="s">
        <v>1001</v>
      </c>
      <c r="CG979" s="33" t="s">
        <v>1002</v>
      </c>
      <c r="CH979" s="34">
        <v>189600</v>
      </c>
      <c r="CI979" s="35">
        <v>45717</v>
      </c>
      <c r="CJ979" s="35"/>
      <c r="CK979" s="36">
        <v>379200</v>
      </c>
      <c r="CL979" s="26">
        <f t="shared" si="73"/>
        <v>189600</v>
      </c>
      <c r="CM979" s="26"/>
      <c r="CR979" s="26" t="str">
        <f t="shared" si="74"/>
        <v>('보람약국', '861-15-01524', '경기 고양시 일산동구 고봉로 20-5 포오스프라자 503호', '8806538027517', '프라빅정 75mg', 189600, '2025-03-01'),</v>
      </c>
      <c r="DR979" s="43"/>
      <c r="DS979" s="44"/>
      <c r="DT979" s="39"/>
      <c r="DU979" s="44"/>
      <c r="DV979" s="40"/>
      <c r="DW979" s="45"/>
      <c r="DX979" s="39"/>
      <c r="DY979" s="44"/>
      <c r="DZ979" s="46"/>
      <c r="EA979" s="41"/>
    </row>
    <row r="980" spans="79:131" x14ac:dyDescent="0.25">
      <c r="CA980" s="29">
        <v>977</v>
      </c>
      <c r="CB980" s="50"/>
      <c r="CC980" s="55" t="s">
        <v>3251</v>
      </c>
      <c r="CD980" s="31" t="s">
        <v>3252</v>
      </c>
      <c r="CE980" s="55" t="s">
        <v>3253</v>
      </c>
      <c r="CF980" s="32" t="s">
        <v>645</v>
      </c>
      <c r="CG980" s="33" t="s">
        <v>646</v>
      </c>
      <c r="CH980" s="34">
        <v>95000</v>
      </c>
      <c r="CI980" s="35">
        <v>45717</v>
      </c>
      <c r="CJ980" s="35"/>
      <c r="CK980" s="36">
        <v>190000</v>
      </c>
      <c r="CL980" s="26">
        <f t="shared" si="73"/>
        <v>95000</v>
      </c>
      <c r="CM980" s="26"/>
      <c r="CR980" s="26" t="str">
        <f t="shared" si="74"/>
        <v>('보람약국', '861-15-01524', '경기 고양시 일산동구 고봉로 20-5 포오스프라자 503호', '8806538014265', '신일브롬헥신염산염정 8mg', 95000, '2025-03-01'),</v>
      </c>
      <c r="DR980" s="43"/>
      <c r="DS980" s="44"/>
      <c r="DT980" s="39"/>
      <c r="DU980" s="44"/>
      <c r="DV980" s="40"/>
      <c r="DW980" s="45"/>
      <c r="DX980" s="39"/>
      <c r="DY980" s="44"/>
      <c r="DZ980" s="46"/>
      <c r="EA980" s="41"/>
    </row>
    <row r="981" spans="79:131" x14ac:dyDescent="0.25">
      <c r="CA981" s="29">
        <v>978</v>
      </c>
      <c r="CB981" s="50"/>
      <c r="CC981" s="55" t="s">
        <v>3251</v>
      </c>
      <c r="CD981" s="31" t="s">
        <v>3252</v>
      </c>
      <c r="CE981" s="55" t="s">
        <v>3253</v>
      </c>
      <c r="CF981" s="32" t="s">
        <v>1001</v>
      </c>
      <c r="CG981" s="33" t="s">
        <v>1002</v>
      </c>
      <c r="CH981" s="34">
        <v>189600</v>
      </c>
      <c r="CI981" s="35">
        <v>45717</v>
      </c>
      <c r="CJ981" s="35"/>
      <c r="CK981" s="36">
        <v>379200</v>
      </c>
      <c r="CL981" s="26">
        <f t="shared" si="73"/>
        <v>189600</v>
      </c>
      <c r="CM981" s="26"/>
      <c r="CR981" s="26" t="str">
        <f t="shared" si="74"/>
        <v>('보람약국', '861-15-01524', '경기 고양시 일산동구 고봉로 20-5 포오스프라자 503호', '8806538027517', '프라빅정 75mg', 189600, '2025-03-01'),</v>
      </c>
      <c r="DR981" s="43"/>
      <c r="DS981" s="44"/>
      <c r="DT981" s="39"/>
      <c r="DU981" s="44"/>
      <c r="DV981" s="40"/>
      <c r="DW981" s="45"/>
      <c r="DX981" s="39"/>
      <c r="DY981" s="44"/>
      <c r="DZ981" s="46"/>
      <c r="EA981" s="41"/>
    </row>
    <row r="982" spans="79:131" x14ac:dyDescent="0.25">
      <c r="CA982" s="29">
        <v>979</v>
      </c>
      <c r="CB982" s="50"/>
      <c r="CC982" s="55" t="s">
        <v>3254</v>
      </c>
      <c r="CD982" s="31" t="s">
        <v>3255</v>
      </c>
      <c r="CE982" s="55" t="s">
        <v>3256</v>
      </c>
      <c r="CF982" s="32" t="s">
        <v>1032</v>
      </c>
      <c r="CG982" s="33" t="s">
        <v>948</v>
      </c>
      <c r="CH982" s="34">
        <v>11000</v>
      </c>
      <c r="CI982" s="35">
        <v>45717</v>
      </c>
      <c r="CJ982" s="35"/>
      <c r="CK982" s="36">
        <v>22000</v>
      </c>
      <c r="CL982" s="26">
        <f t="shared" si="73"/>
        <v>11000</v>
      </c>
      <c r="CM982" s="26"/>
      <c r="CR982" s="26" t="str">
        <f t="shared" si="74"/>
        <v>('굿모닝약국(포천)-김종철', '127-39-22051', '경기도 포천시 탄동길 2 (관인면)', '8806538014029', '신일엠정 500mg', 11000, '2025-03-01'),</v>
      </c>
      <c r="DR982" s="43"/>
      <c r="DS982" s="44"/>
      <c r="DT982" s="39"/>
      <c r="DU982" s="44"/>
      <c r="DV982" s="40"/>
      <c r="DW982" s="45"/>
      <c r="DX982" s="39"/>
      <c r="DY982" s="44"/>
      <c r="DZ982" s="46"/>
      <c r="EA982" s="41"/>
    </row>
    <row r="983" spans="79:131" x14ac:dyDescent="0.25">
      <c r="CA983" s="29">
        <v>980</v>
      </c>
      <c r="CB983" s="50"/>
      <c r="CC983" s="55" t="s">
        <v>3257</v>
      </c>
      <c r="CD983" s="31" t="s">
        <v>3258</v>
      </c>
      <c r="CE983" s="55" t="s">
        <v>3259</v>
      </c>
      <c r="CF983" s="32" t="s">
        <v>1032</v>
      </c>
      <c r="CG983" s="33" t="s">
        <v>948</v>
      </c>
      <c r="CH983" s="34">
        <v>22000</v>
      </c>
      <c r="CI983" s="35">
        <v>45717</v>
      </c>
      <c r="CJ983" s="35"/>
      <c r="CK983" s="36">
        <v>44000</v>
      </c>
      <c r="CL983" s="26">
        <f t="shared" si="73"/>
        <v>22000</v>
      </c>
      <c r="CM983" s="26"/>
      <c r="CR983" s="26" t="str">
        <f t="shared" si="74"/>
        <v>('금성약국-박영수', '515-09-02992', '서울 중구 오장동 139-16', '8806538014029', '신일엠정 500mg', 22000, '2025-03-01'),</v>
      </c>
      <c r="DR983" s="43"/>
      <c r="DS983" s="44"/>
      <c r="DT983" s="39"/>
      <c r="DU983" s="44"/>
      <c r="DV983" s="40"/>
      <c r="DW983" s="45"/>
      <c r="DX983" s="39"/>
      <c r="DY983" s="44"/>
      <c r="DZ983" s="46"/>
      <c r="EA983" s="41"/>
    </row>
    <row r="984" spans="79:131" x14ac:dyDescent="0.25">
      <c r="CA984" s="29">
        <v>981</v>
      </c>
      <c r="CB984" s="50"/>
      <c r="CC984" s="55" t="s">
        <v>3260</v>
      </c>
      <c r="CD984" s="31" t="s">
        <v>3261</v>
      </c>
      <c r="CE984" s="55" t="s">
        <v>3262</v>
      </c>
      <c r="CF984" s="32" t="s">
        <v>615</v>
      </c>
      <c r="CG984" s="33" t="s">
        <v>616</v>
      </c>
      <c r="CH984" s="34">
        <v>7500</v>
      </c>
      <c r="CI984" s="35">
        <v>45717</v>
      </c>
      <c r="CJ984" s="35"/>
      <c r="CK984" s="36">
        <v>15000</v>
      </c>
      <c r="CL984" s="26">
        <f t="shared" si="73"/>
        <v>7500</v>
      </c>
      <c r="CM984" s="26"/>
      <c r="CR984" s="26" t="str">
        <f t="shared" si="74"/>
        <v>('남매약국-임태수', '215-09-66591', '서울특별시 송파구 오금로64길 4 (거여동)', '8806538015149', '신일폴산정 1mg', 7500, '2025-03-01'),</v>
      </c>
      <c r="DR984" s="43"/>
      <c r="DS984" s="44"/>
      <c r="DT984" s="39"/>
      <c r="DU984" s="44"/>
      <c r="DV984" s="40"/>
      <c r="DW984" s="45"/>
      <c r="DX984" s="39"/>
      <c r="DY984" s="44"/>
      <c r="DZ984" s="46"/>
      <c r="EA984" s="41"/>
    </row>
    <row r="985" spans="79:131" x14ac:dyDescent="0.25">
      <c r="CA985" s="29">
        <v>982</v>
      </c>
      <c r="CB985" s="50"/>
      <c r="CC985" s="55" t="s">
        <v>3263</v>
      </c>
      <c r="CD985" s="31" t="s">
        <v>1065</v>
      </c>
      <c r="CE985" s="55" t="s">
        <v>3264</v>
      </c>
      <c r="CF985" s="32" t="s">
        <v>3265</v>
      </c>
      <c r="CG985" s="33" t="s">
        <v>735</v>
      </c>
      <c r="CH985" s="34">
        <v>72450</v>
      </c>
      <c r="CI985" s="35">
        <v>45717</v>
      </c>
      <c r="CJ985" s="35"/>
      <c r="CK985" s="36">
        <v>144900</v>
      </c>
      <c r="CL985" s="26">
        <f t="shared" si="73"/>
        <v>72450</v>
      </c>
      <c r="CM985" s="26"/>
      <c r="CR985" s="26" t="str">
        <f t="shared" si="74"/>
        <v>('다나약국(경기남양주)-m한미몰', '132-19-48583', '경기도 남양주시 덕소로 226 골드타워 102호 (와부읍)', '8806538011967', '신일세티리진정', 72450, '2025-03-01'),</v>
      </c>
      <c r="DR985" s="43"/>
      <c r="DS985" s="44"/>
      <c r="DT985" s="39"/>
      <c r="DU985" s="44"/>
      <c r="DV985" s="40"/>
      <c r="DW985" s="45"/>
      <c r="DX985" s="39"/>
      <c r="DY985" s="44"/>
      <c r="DZ985" s="46"/>
      <c r="EA985" s="41"/>
    </row>
    <row r="986" spans="79:131" x14ac:dyDescent="0.25">
      <c r="CA986" s="29">
        <v>983</v>
      </c>
      <c r="CB986" s="50"/>
      <c r="CC986" s="55" t="s">
        <v>3263</v>
      </c>
      <c r="CD986" s="31" t="s">
        <v>1065</v>
      </c>
      <c r="CE986" s="55" t="s">
        <v>3264</v>
      </c>
      <c r="CF986" s="32" t="s">
        <v>1493</v>
      </c>
      <c r="CG986" s="33" t="s">
        <v>1275</v>
      </c>
      <c r="CH986" s="34">
        <v>114600</v>
      </c>
      <c r="CI986" s="35">
        <v>45689</v>
      </c>
      <c r="CJ986" s="35"/>
      <c r="CK986" s="36">
        <v>229200</v>
      </c>
      <c r="CL986" s="26">
        <f t="shared" si="73"/>
        <v>114600</v>
      </c>
      <c r="CM986" s="26"/>
      <c r="CR986" s="26" t="str">
        <f t="shared" si="74"/>
        <v>('다나약국(경기남양주)-m한미몰', '132-19-48583', '경기도 남양주시 덕소로 226 골드타워 102호 (와부읍)', '8806538051024', '신에소메정20mg', 114600, '2025-02-01'),</v>
      </c>
      <c r="DR986" s="43"/>
      <c r="DS986" s="44"/>
      <c r="DT986" s="39"/>
      <c r="DU986" s="44"/>
      <c r="DV986" s="40"/>
      <c r="DW986" s="45"/>
      <c r="DX986" s="39"/>
      <c r="DY986" s="44"/>
      <c r="DZ986" s="46"/>
      <c r="EA986" s="41"/>
    </row>
    <row r="987" spans="79:131" x14ac:dyDescent="0.25">
      <c r="CA987" s="29">
        <v>984</v>
      </c>
      <c r="CB987" s="50"/>
      <c r="CC987" s="55" t="s">
        <v>3263</v>
      </c>
      <c r="CD987" s="31" t="s">
        <v>1065</v>
      </c>
      <c r="CE987" s="55" t="s">
        <v>3264</v>
      </c>
      <c r="CF987" s="32" t="s">
        <v>3266</v>
      </c>
      <c r="CG987" s="33" t="s">
        <v>1451</v>
      </c>
      <c r="CH987" s="34">
        <v>201800</v>
      </c>
      <c r="CI987" s="35">
        <v>45658</v>
      </c>
      <c r="CJ987" s="35"/>
      <c r="CK987" s="36">
        <v>403600</v>
      </c>
      <c r="CL987" s="26">
        <f t="shared" si="73"/>
        <v>201800</v>
      </c>
      <c r="CM987" s="26"/>
      <c r="CR987" s="26" t="str">
        <f t="shared" si="74"/>
        <v>('다나약국(경기남양주)-m한미몰', '132-19-48583', '경기도 남양주시 덕소로 226 골드타워 102호 (와부읍)', '8806538054520', '안플업서방정 300mg', 201800, '2025-01-01'),</v>
      </c>
      <c r="DR987" s="43"/>
      <c r="DS987" s="44"/>
      <c r="DT987" s="39"/>
      <c r="DU987" s="44"/>
      <c r="DV987" s="40"/>
      <c r="DW987" s="45"/>
      <c r="DX987" s="39"/>
      <c r="DY987" s="44"/>
      <c r="DZ987" s="46"/>
      <c r="EA987" s="41"/>
    </row>
    <row r="988" spans="79:131" x14ac:dyDescent="0.25">
      <c r="CA988" s="29">
        <v>985</v>
      </c>
      <c r="CB988" s="50"/>
      <c r="CC988" s="55" t="s">
        <v>3267</v>
      </c>
      <c r="CD988" s="31" t="s">
        <v>3268</v>
      </c>
      <c r="CE988" s="55" t="s">
        <v>3269</v>
      </c>
      <c r="CF988" s="32" t="s">
        <v>1017</v>
      </c>
      <c r="CG988" s="33" t="s">
        <v>1018</v>
      </c>
      <c r="CH988" s="34">
        <v>30000</v>
      </c>
      <c r="CI988" s="35">
        <v>45717</v>
      </c>
      <c r="CJ988" s="35"/>
      <c r="CK988" s="36">
        <v>60000</v>
      </c>
      <c r="CL988" s="26">
        <f t="shared" si="73"/>
        <v>30000</v>
      </c>
      <c r="CM988" s="26"/>
      <c r="CR988" s="26" t="str">
        <f t="shared" si="74"/>
        <v>('레몬약국(경기 포천)-김종철', '127-29-95666', '경기도 포천시 호국로 959 제가호 (선단동)', '8806538015835', '신일이부프로펜정 400mg', 30000, '2025-03-01'),</v>
      </c>
      <c r="DR988" s="43"/>
      <c r="DS988" s="44"/>
      <c r="DT988" s="39"/>
      <c r="DU988" s="44"/>
      <c r="DV988" s="40"/>
      <c r="DW988" s="45"/>
      <c r="DX988" s="39"/>
      <c r="DY988" s="44"/>
      <c r="DZ988" s="46"/>
      <c r="EA988" s="41"/>
    </row>
    <row r="989" spans="79:131" x14ac:dyDescent="0.25">
      <c r="CA989" s="29">
        <v>986</v>
      </c>
      <c r="CB989" s="50"/>
      <c r="CC989" s="55" t="s">
        <v>3270</v>
      </c>
      <c r="CD989" s="31" t="s">
        <v>3271</v>
      </c>
      <c r="CE989" s="55" t="s">
        <v>3272</v>
      </c>
      <c r="CF989" s="32" t="s">
        <v>686</v>
      </c>
      <c r="CG989" s="33" t="s">
        <v>661</v>
      </c>
      <c r="CH989" s="34">
        <v>0</v>
      </c>
      <c r="CI989" s="35">
        <v>45717</v>
      </c>
      <c r="CJ989" s="35"/>
      <c r="CK989" s="36">
        <v>0</v>
      </c>
      <c r="CL989" s="26">
        <f t="shared" si="73"/>
        <v>0</v>
      </c>
      <c r="CM989" s="26"/>
      <c r="CR989" s="26" t="str">
        <f t="shared" si="74"/>
        <v>('마장백화점약국-김용남', '555-61-00229', '서울특별시 동대문구 고산자로 410 강동빌딩 B호 1층 (용두동)', '8806538010977', '신일트리메부틴말레산염정 100mg', 0, '2025-03-01'),</v>
      </c>
      <c r="DR989" s="43"/>
      <c r="DS989" s="44"/>
      <c r="DT989" s="39"/>
      <c r="DU989" s="44"/>
      <c r="DV989" s="40"/>
      <c r="DW989" s="45"/>
      <c r="DX989" s="39"/>
      <c r="DY989" s="44"/>
      <c r="DZ989" s="46"/>
      <c r="EA989" s="41"/>
    </row>
    <row r="990" spans="79:131" x14ac:dyDescent="0.25">
      <c r="CA990" s="29">
        <v>987</v>
      </c>
      <c r="CB990" s="50"/>
      <c r="CC990" s="55" t="s">
        <v>3273</v>
      </c>
      <c r="CD990" s="31" t="s">
        <v>3274</v>
      </c>
      <c r="CE990" s="55" t="s">
        <v>3275</v>
      </c>
      <c r="CF990" s="32" t="s">
        <v>2043</v>
      </c>
      <c r="CG990" s="33" t="s">
        <v>2044</v>
      </c>
      <c r="CH990" s="34">
        <v>10250</v>
      </c>
      <c r="CI990" s="35">
        <v>45717</v>
      </c>
      <c r="CJ990" s="35"/>
      <c r="CK990" s="36">
        <v>20500</v>
      </c>
      <c r="CL990" s="26">
        <f t="shared" si="73"/>
        <v>10250</v>
      </c>
      <c r="CM990" s="26"/>
      <c r="CR990" s="26" t="str">
        <f t="shared" si="74"/>
        <v>('문혜리약국-이규석', '127-31-35792', '강원특별자치도 철원군 태봉로 1527-2 (갈말읍)', '8806538026428', '티니다진정 150mg', 10250, '2025-03-01'),</v>
      </c>
      <c r="DR990" s="43"/>
      <c r="DS990" s="44"/>
      <c r="DT990" s="39"/>
      <c r="DU990" s="44"/>
      <c r="DV990" s="40"/>
      <c r="DW990" s="45"/>
      <c r="DX990" s="39"/>
      <c r="DY990" s="44"/>
      <c r="DZ990" s="46"/>
      <c r="EA990" s="41"/>
    </row>
    <row r="991" spans="79:131" x14ac:dyDescent="0.25">
      <c r="CA991" s="29">
        <v>988</v>
      </c>
      <c r="CB991" s="50"/>
      <c r="CC991" s="55" t="s">
        <v>3276</v>
      </c>
      <c r="CD991" s="31" t="s">
        <v>966</v>
      </c>
      <c r="CE991" s="55" t="s">
        <v>3277</v>
      </c>
      <c r="CF991" s="32" t="s">
        <v>1017</v>
      </c>
      <c r="CG991" s="33" t="s">
        <v>1018</v>
      </c>
      <c r="CH991" s="34">
        <v>45000</v>
      </c>
      <c r="CI991" s="35">
        <v>45717</v>
      </c>
      <c r="CJ991" s="35"/>
      <c r="CK991" s="36">
        <v>90000</v>
      </c>
      <c r="CL991" s="26">
        <f t="shared" si="73"/>
        <v>45000</v>
      </c>
      <c r="CM991" s="26"/>
      <c r="CR991" s="26" t="str">
        <f t="shared" si="74"/>
        <v>('민중약국-김종철', '208-32-21686', '서울특별시 동대문구 답십리로 9 1층 (전농동)', '8806538015835', '신일이부프로펜정 400mg', 45000, '2025-03-01'),</v>
      </c>
      <c r="DR991" s="43"/>
      <c r="DS991" s="44"/>
      <c r="DT991" s="39"/>
      <c r="DU991" s="44"/>
      <c r="DV991" s="40"/>
      <c r="DW991" s="45"/>
      <c r="DX991" s="39"/>
      <c r="DY991" s="44"/>
      <c r="DZ991" s="46"/>
      <c r="EA991" s="41"/>
    </row>
    <row r="992" spans="79:131" x14ac:dyDescent="0.25">
      <c r="CA992" s="29">
        <v>989</v>
      </c>
      <c r="CB992" s="50"/>
      <c r="CC992" s="55" t="s">
        <v>3278</v>
      </c>
      <c r="CD992" s="31" t="s">
        <v>3279</v>
      </c>
      <c r="CE992" s="55" t="s">
        <v>3280</v>
      </c>
      <c r="CF992" s="32" t="s">
        <v>1017</v>
      </c>
      <c r="CG992" s="33" t="s">
        <v>1018</v>
      </c>
      <c r="CH992" s="34">
        <v>15000</v>
      </c>
      <c r="CI992" s="35">
        <v>45717</v>
      </c>
      <c r="CJ992" s="35"/>
      <c r="CK992" s="36">
        <v>30000</v>
      </c>
      <c r="CL992" s="26">
        <f t="shared" si="73"/>
        <v>15000</v>
      </c>
      <c r="CM992" s="26"/>
      <c r="CR992" s="26" t="str">
        <f t="shared" si="74"/>
        <v>('백제약국(보령)-박창수', '121-44-64154', '충청남도 보령시 청소큰길 171 (청소면)', '8806538015835', '신일이부프로펜정 400mg', 15000, '2025-03-01'),</v>
      </c>
      <c r="DR992" s="43"/>
      <c r="DS992" s="44"/>
      <c r="DT992" s="39"/>
      <c r="DU992" s="44"/>
      <c r="DV992" s="40"/>
      <c r="DW992" s="45"/>
      <c r="DX992" s="39"/>
      <c r="DY992" s="44"/>
      <c r="DZ992" s="46"/>
      <c r="EA992" s="41"/>
    </row>
    <row r="993" spans="79:131" x14ac:dyDescent="0.25">
      <c r="CA993" s="29">
        <v>990</v>
      </c>
      <c r="CB993" s="50"/>
      <c r="CC993" s="55" t="s">
        <v>3281</v>
      </c>
      <c r="CD993" s="31" t="s">
        <v>3282</v>
      </c>
      <c r="CE993" s="55" t="s">
        <v>3283</v>
      </c>
      <c r="CF993" s="32" t="s">
        <v>2540</v>
      </c>
      <c r="CG993" s="33" t="s">
        <v>2169</v>
      </c>
      <c r="CH993" s="34">
        <v>142500</v>
      </c>
      <c r="CI993" s="35">
        <v>45717</v>
      </c>
      <c r="CJ993" s="35"/>
      <c r="CK993" s="36">
        <v>285000</v>
      </c>
      <c r="CL993" s="26">
        <f t="shared" si="73"/>
        <v>142500</v>
      </c>
      <c r="CM993" s="26"/>
      <c r="CR993" s="26" t="str">
        <f t="shared" si="74"/>
        <v>('병산약국(경기양평)-m한미몰', '158-13-02137', '경기도 양평군 강남로 737 (강상면)', '8806538010021', '신일디클로페낙나트륨정 50mg', 142500, '2025-03-01'),</v>
      </c>
      <c r="DR993" s="43"/>
      <c r="DS993" s="44"/>
      <c r="DT993" s="39"/>
      <c r="DU993" s="44"/>
      <c r="DV993" s="40"/>
      <c r="DW993" s="45"/>
      <c r="DX993" s="39"/>
      <c r="DY993" s="44"/>
      <c r="DZ993" s="46"/>
      <c r="EA993" s="41"/>
    </row>
    <row r="994" spans="79:131" x14ac:dyDescent="0.25">
      <c r="CA994" s="29">
        <v>991</v>
      </c>
      <c r="CB994" s="50"/>
      <c r="CC994" s="55" t="s">
        <v>3284</v>
      </c>
      <c r="CD994" s="31" t="s">
        <v>3285</v>
      </c>
      <c r="CE994" s="55" t="s">
        <v>3286</v>
      </c>
      <c r="CF994" s="32" t="s">
        <v>686</v>
      </c>
      <c r="CG994" s="33" t="s">
        <v>661</v>
      </c>
      <c r="CH994" s="34">
        <v>0</v>
      </c>
      <c r="CI994" s="35">
        <v>45717</v>
      </c>
      <c r="CJ994" s="35"/>
      <c r="CK994" s="36">
        <v>0</v>
      </c>
      <c r="CL994" s="26">
        <f t="shared" si="73"/>
        <v>0</v>
      </c>
      <c r="CM994" s="26"/>
      <c r="CR994" s="26" t="str">
        <f t="shared" si="74"/>
        <v>('보건약국(신)-김종철', '210-50-14300', '경기도 포천시 양문로 97 A동 1층 (영중면)', '8806538010977', '신일트리메부틴말레산염정 100mg', 0, '2025-03-01'),</v>
      </c>
      <c r="DR994" s="43"/>
      <c r="DS994" s="44"/>
      <c r="DT994" s="39"/>
      <c r="DU994" s="44"/>
      <c r="DV994" s="40"/>
      <c r="DW994" s="45"/>
      <c r="DX994" s="39"/>
      <c r="DY994" s="44"/>
      <c r="DZ994" s="46"/>
      <c r="EA994" s="41"/>
    </row>
    <row r="995" spans="79:131" x14ac:dyDescent="0.25">
      <c r="CA995" s="29">
        <v>992</v>
      </c>
      <c r="CB995" s="50"/>
      <c r="CC995" s="55" t="s">
        <v>3287</v>
      </c>
      <c r="CD995" s="31" t="s">
        <v>914</v>
      </c>
      <c r="CE995" s="55" t="s">
        <v>3288</v>
      </c>
      <c r="CF995" s="32" t="s">
        <v>2363</v>
      </c>
      <c r="CG995" s="33" t="s">
        <v>461</v>
      </c>
      <c r="CH995" s="34">
        <v>108600</v>
      </c>
      <c r="CI995" s="35">
        <v>45689</v>
      </c>
      <c r="CJ995" s="35"/>
      <c r="CK995" s="36">
        <v>217200</v>
      </c>
      <c r="CL995" s="26">
        <f t="shared" si="73"/>
        <v>108600</v>
      </c>
      <c r="CM995" s="26"/>
      <c r="CR995" s="26" t="str">
        <f t="shared" si="74"/>
        <v>('봄약국(서울종로)-', '132-23-42441', '서울특별시 종로구 지봉로 37-1 (창신동)', '8806538053325', '네오텔미정 40mg', 108600, '2025-02-01'),</v>
      </c>
      <c r="DR995" s="43"/>
      <c r="DS995" s="44"/>
      <c r="DT995" s="39"/>
      <c r="DU995" s="44"/>
      <c r="DV995" s="40"/>
      <c r="DW995" s="45"/>
      <c r="DX995" s="39"/>
      <c r="DY995" s="44"/>
      <c r="DZ995" s="46"/>
      <c r="EA995" s="41"/>
    </row>
    <row r="996" spans="79:131" x14ac:dyDescent="0.25">
      <c r="CA996" s="29">
        <v>993</v>
      </c>
      <c r="CB996" s="50"/>
      <c r="CC996" s="55" t="s">
        <v>3287</v>
      </c>
      <c r="CD996" s="31" t="s">
        <v>914</v>
      </c>
      <c r="CE996" s="55" t="s">
        <v>3288</v>
      </c>
      <c r="CF996" s="32" t="s">
        <v>1679</v>
      </c>
      <c r="CG996" s="33" t="s">
        <v>552</v>
      </c>
      <c r="CH996" s="34">
        <v>112320</v>
      </c>
      <c r="CI996" s="35">
        <v>45658</v>
      </c>
      <c r="CJ996" s="35"/>
      <c r="CK996" s="36">
        <v>224640</v>
      </c>
      <c r="CL996" s="26">
        <f t="shared" si="73"/>
        <v>112320</v>
      </c>
      <c r="CM996" s="26"/>
      <c r="CR996" s="26" t="str">
        <f t="shared" si="74"/>
        <v>('봄약국(서울종로)-', '132-23-42441', '서울특별시 종로구 지봉로 37-1 (창신동)', '8806538055619', '다이뉴시드정 480mg', 112320, '2025-01-01'),</v>
      </c>
      <c r="DR996" s="43"/>
      <c r="DS996" s="44"/>
      <c r="DT996" s="39"/>
      <c r="DU996" s="44"/>
      <c r="DV996" s="40"/>
      <c r="DW996" s="45"/>
      <c r="DX996" s="39"/>
      <c r="DY996" s="44"/>
      <c r="DZ996" s="46"/>
      <c r="EA996" s="41"/>
    </row>
    <row r="997" spans="79:131" x14ac:dyDescent="0.25">
      <c r="CA997" s="29">
        <v>994</v>
      </c>
      <c r="CB997" s="50"/>
      <c r="CC997" s="55" t="s">
        <v>3287</v>
      </c>
      <c r="CD997" s="31" t="s">
        <v>914</v>
      </c>
      <c r="CE997" s="55" t="s">
        <v>3288</v>
      </c>
      <c r="CF997" s="32" t="s">
        <v>1679</v>
      </c>
      <c r="CG997" s="33" t="s">
        <v>552</v>
      </c>
      <c r="CH997" s="34">
        <v>49920</v>
      </c>
      <c r="CI997" s="35">
        <v>45717</v>
      </c>
      <c r="CJ997" s="35"/>
      <c r="CK997" s="36">
        <v>99840</v>
      </c>
      <c r="CL997" s="26">
        <f t="shared" si="73"/>
        <v>49920</v>
      </c>
      <c r="CM997" s="26"/>
      <c r="CR997" s="26" t="str">
        <f t="shared" si="74"/>
        <v>('봄약국(서울종로)-', '132-23-42441', '서울특별시 종로구 지봉로 37-1 (창신동)', '8806538055619', '다이뉴시드정 480mg', 49920, '2025-03-01'),</v>
      </c>
      <c r="DR997" s="43"/>
      <c r="DS997" s="44"/>
      <c r="DT997" s="39"/>
      <c r="DU997" s="44"/>
      <c r="DV997" s="40"/>
      <c r="DW997" s="45"/>
      <c r="DX997" s="39"/>
      <c r="DY997" s="44"/>
      <c r="DZ997" s="46"/>
      <c r="EA997" s="41"/>
    </row>
    <row r="998" spans="79:131" x14ac:dyDescent="0.25">
      <c r="CA998" s="29">
        <v>995</v>
      </c>
      <c r="CB998" s="50"/>
      <c r="CC998" s="55" t="s">
        <v>3287</v>
      </c>
      <c r="CD998" s="31" t="s">
        <v>914</v>
      </c>
      <c r="CE998" s="55" t="s">
        <v>3288</v>
      </c>
      <c r="CF998" s="32" t="s">
        <v>3042</v>
      </c>
      <c r="CG998" s="33" t="s">
        <v>537</v>
      </c>
      <c r="CH998" s="34">
        <v>8190</v>
      </c>
      <c r="CI998" s="35">
        <v>45717</v>
      </c>
      <c r="CJ998" s="35"/>
      <c r="CK998" s="36">
        <v>16380</v>
      </c>
      <c r="CL998" s="26">
        <f t="shared" si="73"/>
        <v>8190</v>
      </c>
      <c r="CM998" s="26"/>
      <c r="CR998" s="26" t="str">
        <f t="shared" si="74"/>
        <v>('봄약국(서울종로)-', '132-23-42441', '서울특별시 종로구 지봉로 37-1 (창신동)', '8806538003610', '레오빌정 25mg', 8190, '2025-03-01'),</v>
      </c>
      <c r="DR998" s="43"/>
      <c r="DS998" s="44"/>
      <c r="DT998" s="39"/>
      <c r="DU998" s="44"/>
      <c r="DV998" s="40"/>
      <c r="DW998" s="45"/>
      <c r="DX998" s="39"/>
      <c r="DY998" s="44"/>
      <c r="DZ998" s="46"/>
      <c r="EA998" s="41"/>
    </row>
    <row r="999" spans="79:131" x14ac:dyDescent="0.25">
      <c r="CA999" s="29">
        <v>996</v>
      </c>
      <c r="CB999" s="50"/>
      <c r="CC999" s="55" t="s">
        <v>3287</v>
      </c>
      <c r="CD999" s="31" t="s">
        <v>914</v>
      </c>
      <c r="CE999" s="55" t="s">
        <v>3288</v>
      </c>
      <c r="CF999" s="32" t="s">
        <v>3042</v>
      </c>
      <c r="CG999" s="33" t="s">
        <v>537</v>
      </c>
      <c r="CH999" s="34">
        <v>13650</v>
      </c>
      <c r="CI999" s="35">
        <v>45717</v>
      </c>
      <c r="CJ999" s="35"/>
      <c r="CK999" s="36">
        <v>27300</v>
      </c>
      <c r="CL999" s="26">
        <f t="shared" si="73"/>
        <v>13650</v>
      </c>
      <c r="CM999" s="26"/>
      <c r="CR999" s="26" t="str">
        <f t="shared" si="74"/>
        <v>('봄약국(서울종로)-', '132-23-42441', '서울특별시 종로구 지봉로 37-1 (창신동)', '8806538003610', '레오빌정 25mg', 13650, '2025-03-01'),</v>
      </c>
      <c r="DR999" s="43"/>
      <c r="DS999" s="44"/>
      <c r="DT999" s="39"/>
      <c r="DU999" s="44"/>
      <c r="DV999" s="40"/>
      <c r="DW999" s="45"/>
      <c r="DX999" s="39"/>
      <c r="DY999" s="44"/>
      <c r="DZ999" s="46"/>
      <c r="EA999" s="41"/>
    </row>
    <row r="1000" spans="79:131" x14ac:dyDescent="0.25">
      <c r="CA1000" s="29">
        <v>997</v>
      </c>
      <c r="CB1000" s="50"/>
      <c r="CC1000" s="55" t="s">
        <v>3287</v>
      </c>
      <c r="CD1000" s="31" t="s">
        <v>914</v>
      </c>
      <c r="CE1000" s="55" t="s">
        <v>3288</v>
      </c>
      <c r="CF1000" s="32" t="s">
        <v>3289</v>
      </c>
      <c r="CG1000" s="33" t="s">
        <v>1101</v>
      </c>
      <c r="CH1000" s="34">
        <v>143100</v>
      </c>
      <c r="CI1000" s="35">
        <v>45717</v>
      </c>
      <c r="CJ1000" s="35"/>
      <c r="CK1000" s="36">
        <v>286200</v>
      </c>
      <c r="CL1000" s="26">
        <f t="shared" si="73"/>
        <v>143100</v>
      </c>
      <c r="CM1000" s="26"/>
      <c r="CR1000" s="26" t="str">
        <f t="shared" si="74"/>
        <v>('봄약국(서울종로)-', '132-23-42441', '서울특별시 종로구 지봉로 37-1 (창신동)', '8806538052915', '로피타정 2mg', 143100, '2025-03-01'),</v>
      </c>
      <c r="DR1000" s="43"/>
      <c r="DS1000" s="44"/>
      <c r="DT1000" s="39"/>
      <c r="DU1000" s="44"/>
      <c r="DV1000" s="40"/>
      <c r="DW1000" s="45"/>
      <c r="DX1000" s="39"/>
      <c r="DY1000" s="44"/>
      <c r="DZ1000" s="46"/>
      <c r="EA1000" s="41"/>
    </row>
    <row r="1001" spans="79:131" x14ac:dyDescent="0.25">
      <c r="CA1001" s="29">
        <v>998</v>
      </c>
      <c r="CB1001" s="50"/>
      <c r="CC1001" s="55" t="s">
        <v>3287</v>
      </c>
      <c r="CD1001" s="31" t="s">
        <v>914</v>
      </c>
      <c r="CE1001" s="55" t="s">
        <v>3288</v>
      </c>
      <c r="CF1001" s="32" t="s">
        <v>2328</v>
      </c>
      <c r="CG1001" s="33" t="s">
        <v>85</v>
      </c>
      <c r="CH1001" s="34">
        <v>99450</v>
      </c>
      <c r="CI1001" s="35">
        <v>45717</v>
      </c>
      <c r="CJ1001" s="35"/>
      <c r="CK1001" s="36">
        <v>198900</v>
      </c>
      <c r="CL1001" s="26">
        <f t="shared" si="73"/>
        <v>99450</v>
      </c>
      <c r="CM1001" s="26"/>
      <c r="CR1001" s="26" t="str">
        <f t="shared" si="74"/>
        <v>('봄약국(서울종로)-', '132-23-42441', '서울특별시 종로구 지봉로 37-1 (창신동)', '8806538013718', '리피칸정 10mg', 99450, '2025-03-01'),</v>
      </c>
      <c r="DR1001" s="43"/>
      <c r="DS1001" s="44"/>
      <c r="DT1001" s="39"/>
      <c r="DU1001" s="44"/>
      <c r="DV1001" s="40"/>
      <c r="DW1001" s="45"/>
      <c r="DX1001" s="39"/>
      <c r="DY1001" s="44"/>
      <c r="DZ1001" s="46"/>
      <c r="EA1001" s="41"/>
    </row>
    <row r="1002" spans="79:131" x14ac:dyDescent="0.25">
      <c r="CA1002" s="29">
        <v>999</v>
      </c>
      <c r="CB1002" s="50"/>
      <c r="CC1002" s="55" t="s">
        <v>3287</v>
      </c>
      <c r="CD1002" s="31" t="s">
        <v>914</v>
      </c>
      <c r="CE1002" s="55" t="s">
        <v>3288</v>
      </c>
      <c r="CF1002" s="32" t="s">
        <v>1283</v>
      </c>
      <c r="CG1002" s="33" t="s">
        <v>587</v>
      </c>
      <c r="CH1002" s="34">
        <v>35000</v>
      </c>
      <c r="CI1002" s="35">
        <v>45717</v>
      </c>
      <c r="CJ1002" s="35"/>
      <c r="CK1002" s="36">
        <v>70000</v>
      </c>
      <c r="CL1002" s="26">
        <f t="shared" si="73"/>
        <v>35000</v>
      </c>
      <c r="CM1002" s="26"/>
      <c r="CR1002" s="26" t="str">
        <f t="shared" si="74"/>
        <v>('봄약국(서울종로)-', '132-23-42441', '서울특별시 종로구 지봉로 37-1 (창신동)', '8806538005836', '메토르민정', 35000, '2025-03-01'),</v>
      </c>
      <c r="DR1002" s="43"/>
      <c r="DS1002" s="44"/>
      <c r="DT1002" s="39"/>
      <c r="DU1002" s="44"/>
      <c r="DV1002" s="40"/>
      <c r="DW1002" s="45"/>
      <c r="DX1002" s="39"/>
      <c r="DY1002" s="44"/>
      <c r="DZ1002" s="46"/>
      <c r="EA1002" s="41"/>
    </row>
    <row r="1003" spans="79:131" x14ac:dyDescent="0.25">
      <c r="CA1003" s="29">
        <v>1000</v>
      </c>
      <c r="CB1003" s="50"/>
      <c r="CC1003" s="55" t="s">
        <v>3287</v>
      </c>
      <c r="CD1003" s="31" t="s">
        <v>914</v>
      </c>
      <c r="CE1003" s="55" t="s">
        <v>3288</v>
      </c>
      <c r="CF1003" s="32" t="s">
        <v>1283</v>
      </c>
      <c r="CG1003" s="33" t="s">
        <v>587</v>
      </c>
      <c r="CH1003" s="34">
        <v>35000</v>
      </c>
      <c r="CI1003" s="35">
        <v>45717</v>
      </c>
      <c r="CJ1003" s="35"/>
      <c r="CK1003" s="36">
        <v>70000</v>
      </c>
      <c r="CL1003" s="26">
        <f t="shared" si="73"/>
        <v>35000</v>
      </c>
      <c r="CM1003" s="26"/>
      <c r="CR1003" s="26" t="str">
        <f t="shared" si="74"/>
        <v>('봄약국(서울종로)-', '132-23-42441', '서울특별시 종로구 지봉로 37-1 (창신동)', '8806538005836', '메토르민정', 35000, '2025-03-01'),</v>
      </c>
      <c r="DR1003" s="43"/>
      <c r="DS1003" s="44"/>
      <c r="DT1003" s="39"/>
      <c r="DU1003" s="44"/>
      <c r="DV1003" s="40"/>
      <c r="DW1003" s="45"/>
      <c r="DX1003" s="39"/>
      <c r="DY1003" s="44"/>
      <c r="DZ1003" s="46"/>
      <c r="EA1003" s="41"/>
    </row>
    <row r="1004" spans="79:131" x14ac:dyDescent="0.25">
      <c r="CA1004" s="29">
        <v>1001</v>
      </c>
      <c r="CB1004" s="50"/>
      <c r="CC1004" s="55" t="s">
        <v>3287</v>
      </c>
      <c r="CD1004" s="31" t="s">
        <v>914</v>
      </c>
      <c r="CE1004" s="55" t="s">
        <v>3288</v>
      </c>
      <c r="CF1004" s="32" t="s">
        <v>1032</v>
      </c>
      <c r="CG1004" s="33" t="s">
        <v>948</v>
      </c>
      <c r="CH1004" s="34">
        <v>11000</v>
      </c>
      <c r="CI1004" s="35">
        <v>45689</v>
      </c>
      <c r="CJ1004" s="35"/>
      <c r="CK1004" s="36">
        <v>22000</v>
      </c>
      <c r="CL1004" s="26">
        <f t="shared" si="73"/>
        <v>11000</v>
      </c>
      <c r="CM1004" s="26"/>
      <c r="CR1004" s="26" t="str">
        <f t="shared" si="74"/>
        <v>('봄약국(서울종로)-', '132-23-42441', '서울특별시 종로구 지봉로 37-1 (창신동)', '8806538014029', '신일엠정 500mg', 11000, '2025-02-01'),</v>
      </c>
      <c r="DR1004" s="43"/>
      <c r="DS1004" s="44"/>
      <c r="DT1004" s="39"/>
      <c r="DU1004" s="44"/>
      <c r="DV1004" s="40"/>
      <c r="DW1004" s="45"/>
      <c r="DX1004" s="39"/>
      <c r="DY1004" s="44"/>
      <c r="DZ1004" s="46"/>
      <c r="EA1004" s="41"/>
    </row>
    <row r="1005" spans="79:131" x14ac:dyDescent="0.25">
      <c r="CA1005" s="29">
        <v>1002</v>
      </c>
      <c r="CB1005" s="50"/>
      <c r="CC1005" s="55" t="s">
        <v>3287</v>
      </c>
      <c r="CD1005" s="31" t="s">
        <v>914</v>
      </c>
      <c r="CE1005" s="55" t="s">
        <v>3288</v>
      </c>
      <c r="CF1005" s="32" t="s">
        <v>1032</v>
      </c>
      <c r="CG1005" s="33" t="s">
        <v>948</v>
      </c>
      <c r="CH1005" s="34">
        <v>22000</v>
      </c>
      <c r="CI1005" s="35">
        <v>45658</v>
      </c>
      <c r="CJ1005" s="35"/>
      <c r="CK1005" s="36">
        <v>44000</v>
      </c>
      <c r="CL1005" s="26">
        <f t="shared" si="73"/>
        <v>22000</v>
      </c>
      <c r="CM1005" s="26"/>
      <c r="CR1005" s="26" t="str">
        <f t="shared" si="74"/>
        <v>('봄약국(서울종로)-', '132-23-42441', '서울특별시 종로구 지봉로 37-1 (창신동)', '8806538014029', '신일엠정 500mg', 22000, '2025-01-01'),</v>
      </c>
      <c r="DR1005" s="43"/>
      <c r="DS1005" s="44"/>
      <c r="DT1005" s="39"/>
      <c r="DU1005" s="44"/>
      <c r="DV1005" s="40"/>
      <c r="DW1005" s="45"/>
      <c r="DX1005" s="39"/>
      <c r="DY1005" s="44"/>
      <c r="DZ1005" s="46"/>
      <c r="EA1005" s="41"/>
    </row>
    <row r="1006" spans="79:131" x14ac:dyDescent="0.25">
      <c r="CA1006" s="29">
        <v>1003</v>
      </c>
      <c r="CB1006" s="50"/>
      <c r="CC1006" s="55" t="s">
        <v>3287</v>
      </c>
      <c r="CD1006" s="31" t="s">
        <v>914</v>
      </c>
      <c r="CE1006" s="55" t="s">
        <v>3288</v>
      </c>
      <c r="CF1006" s="32" t="s">
        <v>3266</v>
      </c>
      <c r="CG1006" s="33" t="s">
        <v>1451</v>
      </c>
      <c r="CH1006" s="34">
        <v>252250</v>
      </c>
      <c r="CI1006" s="35">
        <v>45717</v>
      </c>
      <c r="CJ1006" s="35"/>
      <c r="CK1006" s="36">
        <v>504500</v>
      </c>
      <c r="CL1006" s="26">
        <f t="shared" si="73"/>
        <v>252250</v>
      </c>
      <c r="CM1006" s="26"/>
      <c r="CR1006" s="26" t="str">
        <f t="shared" si="74"/>
        <v>('봄약국(서울종로)-', '132-23-42441', '서울특별시 종로구 지봉로 37-1 (창신동)', '8806538054520', '안플업서방정 300mg', 252250, '2025-03-01'),</v>
      </c>
      <c r="DR1006" s="43"/>
      <c r="DS1006" s="44"/>
      <c r="DT1006" s="39"/>
      <c r="DU1006" s="44"/>
      <c r="DV1006" s="40"/>
      <c r="DW1006" s="45"/>
      <c r="DX1006" s="39"/>
      <c r="DY1006" s="44"/>
      <c r="DZ1006" s="46"/>
      <c r="EA1006" s="41"/>
    </row>
    <row r="1007" spans="79:131" x14ac:dyDescent="0.25">
      <c r="CA1007" s="29">
        <v>1004</v>
      </c>
      <c r="CB1007" s="50"/>
      <c r="CC1007" s="55" t="s">
        <v>3287</v>
      </c>
      <c r="CD1007" s="31" t="s">
        <v>914</v>
      </c>
      <c r="CE1007" s="55" t="s">
        <v>3288</v>
      </c>
      <c r="CF1007" s="32" t="s">
        <v>3266</v>
      </c>
      <c r="CG1007" s="33" t="s">
        <v>1451</v>
      </c>
      <c r="CH1007" s="34">
        <v>504500</v>
      </c>
      <c r="CI1007" s="35">
        <v>45717</v>
      </c>
      <c r="CJ1007" s="35"/>
      <c r="CK1007" s="36">
        <v>1009000</v>
      </c>
      <c r="CL1007" s="26">
        <f t="shared" si="73"/>
        <v>504500</v>
      </c>
      <c r="CM1007" s="26"/>
      <c r="CR1007" s="26" t="str">
        <f t="shared" si="74"/>
        <v>('봄약국(서울종로)-', '132-23-42441', '서울특별시 종로구 지봉로 37-1 (창신동)', '8806538054520', '안플업서방정 300mg', 504500, '2025-03-01'),</v>
      </c>
      <c r="DR1007" s="43"/>
      <c r="DS1007" s="44"/>
      <c r="DT1007" s="39"/>
      <c r="DU1007" s="44"/>
      <c r="DV1007" s="40"/>
      <c r="DW1007" s="45"/>
      <c r="DX1007" s="39"/>
      <c r="DY1007" s="44"/>
      <c r="DZ1007" s="46"/>
      <c r="EA1007" s="41"/>
    </row>
    <row r="1008" spans="79:131" x14ac:dyDescent="0.25">
      <c r="CA1008" s="29">
        <v>1005</v>
      </c>
      <c r="CB1008" s="50"/>
      <c r="CC1008" s="55" t="s">
        <v>3287</v>
      </c>
      <c r="CD1008" s="31" t="s">
        <v>914</v>
      </c>
      <c r="CE1008" s="55" t="s">
        <v>3288</v>
      </c>
      <c r="CF1008" s="32" t="s">
        <v>2352</v>
      </c>
      <c r="CG1008" s="33" t="s">
        <v>1451</v>
      </c>
      <c r="CH1008" s="34">
        <v>272430</v>
      </c>
      <c r="CI1008" s="35">
        <v>45717</v>
      </c>
      <c r="CJ1008" s="35"/>
      <c r="CK1008" s="36">
        <v>544860</v>
      </c>
      <c r="CL1008" s="26">
        <f t="shared" si="73"/>
        <v>272430</v>
      </c>
      <c r="CM1008" s="26"/>
      <c r="CR1008" s="26" t="str">
        <f t="shared" si="74"/>
        <v>('봄약국(서울종로)-', '132-23-42441', '서울특별시 종로구 지봉로 37-1 (창신동)', '8806538054513', '안플업서방정 300mg', 272430, '2025-03-01'),</v>
      </c>
      <c r="DR1008" s="43"/>
      <c r="DS1008" s="44"/>
      <c r="DT1008" s="39"/>
      <c r="DU1008" s="44"/>
      <c r="DV1008" s="40"/>
      <c r="DW1008" s="45"/>
      <c r="DX1008" s="39"/>
      <c r="DY1008" s="44"/>
      <c r="DZ1008" s="46"/>
      <c r="EA1008" s="41"/>
    </row>
    <row r="1009" spans="79:131" x14ac:dyDescent="0.25">
      <c r="CA1009" s="29">
        <v>1006</v>
      </c>
      <c r="CB1009" s="50"/>
      <c r="CC1009" s="55" t="s">
        <v>3287</v>
      </c>
      <c r="CD1009" s="31" t="s">
        <v>914</v>
      </c>
      <c r="CE1009" s="55" t="s">
        <v>3288</v>
      </c>
      <c r="CF1009" s="32" t="s">
        <v>2352</v>
      </c>
      <c r="CG1009" s="33" t="s">
        <v>1451</v>
      </c>
      <c r="CH1009" s="34">
        <v>151350</v>
      </c>
      <c r="CI1009" s="35">
        <v>45717</v>
      </c>
      <c r="CJ1009" s="35"/>
      <c r="CK1009" s="36">
        <v>302700</v>
      </c>
      <c r="CL1009" s="26">
        <f t="shared" si="73"/>
        <v>151350</v>
      </c>
      <c r="CM1009" s="26"/>
      <c r="CR1009" s="26" t="str">
        <f t="shared" si="74"/>
        <v>('봄약국(서울종로)-', '132-23-42441', '서울특별시 종로구 지봉로 37-1 (창신동)', '8806538054513', '안플업서방정 300mg', 151350, '2025-03-01'),</v>
      </c>
      <c r="DR1009" s="43"/>
      <c r="DS1009" s="44"/>
      <c r="DT1009" s="39"/>
      <c r="DU1009" s="44"/>
      <c r="DV1009" s="40"/>
      <c r="DW1009" s="45"/>
      <c r="DX1009" s="39"/>
      <c r="DY1009" s="44"/>
      <c r="DZ1009" s="46"/>
      <c r="EA1009" s="41"/>
    </row>
    <row r="1010" spans="79:131" x14ac:dyDescent="0.25">
      <c r="CA1010" s="29">
        <v>1007</v>
      </c>
      <c r="CB1010" s="50"/>
      <c r="CC1010" s="55" t="s">
        <v>3287</v>
      </c>
      <c r="CD1010" s="31" t="s">
        <v>914</v>
      </c>
      <c r="CE1010" s="55" t="s">
        <v>3288</v>
      </c>
      <c r="CF1010" s="32" t="s">
        <v>2352</v>
      </c>
      <c r="CG1010" s="33" t="s">
        <v>1451</v>
      </c>
      <c r="CH1010" s="34">
        <v>302700</v>
      </c>
      <c r="CI1010" s="35">
        <v>45717</v>
      </c>
      <c r="CJ1010" s="35"/>
      <c r="CK1010" s="36">
        <v>605400</v>
      </c>
      <c r="CL1010" s="26">
        <f t="shared" si="73"/>
        <v>302700</v>
      </c>
      <c r="CM1010" s="26"/>
      <c r="CR1010" s="26" t="str">
        <f t="shared" si="74"/>
        <v>('봄약국(서울종로)-', '132-23-42441', '서울특별시 종로구 지봉로 37-1 (창신동)', '8806538054513', '안플업서방정 300mg', 302700, '2025-03-01'),</v>
      </c>
      <c r="DR1010" s="43"/>
      <c r="DS1010" s="44"/>
      <c r="DT1010" s="39"/>
      <c r="DU1010" s="44"/>
      <c r="DV1010" s="40"/>
      <c r="DW1010" s="45"/>
      <c r="DX1010" s="39"/>
      <c r="DY1010" s="44"/>
      <c r="DZ1010" s="46"/>
      <c r="EA1010" s="41"/>
    </row>
    <row r="1011" spans="79:131" x14ac:dyDescent="0.25">
      <c r="CA1011" s="29">
        <v>1008</v>
      </c>
      <c r="CB1011" s="50"/>
      <c r="CC1011" s="55" t="s">
        <v>3287</v>
      </c>
      <c r="CD1011" s="31" t="s">
        <v>914</v>
      </c>
      <c r="CE1011" s="55" t="s">
        <v>3288</v>
      </c>
      <c r="CF1011" s="32" t="s">
        <v>1545</v>
      </c>
      <c r="CG1011" s="33" t="s">
        <v>1334</v>
      </c>
      <c r="CH1011" s="34">
        <v>72000</v>
      </c>
      <c r="CI1011" s="35">
        <v>45717</v>
      </c>
      <c r="CJ1011" s="35"/>
      <c r="CK1011" s="36">
        <v>144000</v>
      </c>
      <c r="CL1011" s="26">
        <f t="shared" si="73"/>
        <v>72000</v>
      </c>
      <c r="CM1011" s="26"/>
      <c r="CR1011" s="26" t="str">
        <f t="shared" si="74"/>
        <v>('봄약국(서울종로)-', '132-23-42441', '서울특별시 종로구 지봉로 37-1 (창신동)', '8806538052410', '에티브정', 72000, '2025-03-01'),</v>
      </c>
      <c r="DR1011" s="43"/>
      <c r="DS1011" s="44"/>
      <c r="DT1011" s="39"/>
      <c r="DU1011" s="44"/>
      <c r="DV1011" s="40"/>
      <c r="DW1011" s="45"/>
      <c r="DX1011" s="39"/>
      <c r="DY1011" s="44"/>
      <c r="DZ1011" s="46"/>
      <c r="EA1011" s="41"/>
    </row>
    <row r="1012" spans="79:131" x14ac:dyDescent="0.25">
      <c r="CA1012" s="29">
        <v>1009</v>
      </c>
      <c r="CB1012" s="50"/>
      <c r="CC1012" s="55" t="s">
        <v>3287</v>
      </c>
      <c r="CD1012" s="31" t="s">
        <v>914</v>
      </c>
      <c r="CE1012" s="55" t="s">
        <v>3288</v>
      </c>
      <c r="CF1012" s="32" t="s">
        <v>1545</v>
      </c>
      <c r="CG1012" s="33" t="s">
        <v>1334</v>
      </c>
      <c r="CH1012" s="34">
        <v>72000</v>
      </c>
      <c r="CI1012" s="35">
        <v>45717</v>
      </c>
      <c r="CJ1012" s="35"/>
      <c r="CK1012" s="36">
        <v>144000</v>
      </c>
      <c r="CL1012" s="26">
        <f t="shared" si="73"/>
        <v>72000</v>
      </c>
      <c r="CM1012" s="26"/>
      <c r="CR1012" s="26" t="str">
        <f t="shared" si="74"/>
        <v>('봄약국(서울종로)-', '132-23-42441', '서울특별시 종로구 지봉로 37-1 (창신동)', '8806538052410', '에티브정', 72000, '2025-03-01'),</v>
      </c>
      <c r="DR1012" s="43"/>
      <c r="DS1012" s="44"/>
      <c r="DT1012" s="39"/>
      <c r="DU1012" s="44"/>
      <c r="DV1012" s="40"/>
      <c r="DW1012" s="45"/>
      <c r="DX1012" s="39"/>
      <c r="DY1012" s="44"/>
      <c r="DZ1012" s="46"/>
      <c r="EA1012" s="41"/>
    </row>
    <row r="1013" spans="79:131" x14ac:dyDescent="0.25">
      <c r="CA1013" s="29">
        <v>1010</v>
      </c>
      <c r="CB1013" s="50"/>
      <c r="CC1013" s="55" t="s">
        <v>3287</v>
      </c>
      <c r="CD1013" s="31" t="s">
        <v>914</v>
      </c>
      <c r="CE1013" s="55" t="s">
        <v>3288</v>
      </c>
      <c r="CF1013" s="32" t="s">
        <v>1545</v>
      </c>
      <c r="CG1013" s="33" t="s">
        <v>1334</v>
      </c>
      <c r="CH1013" s="34">
        <v>72000</v>
      </c>
      <c r="CI1013" s="35">
        <v>45689</v>
      </c>
      <c r="CJ1013" s="35"/>
      <c r="CK1013" s="36">
        <v>144000</v>
      </c>
      <c r="CL1013" s="26">
        <f t="shared" si="73"/>
        <v>72000</v>
      </c>
      <c r="CM1013" s="26"/>
      <c r="CR1013" s="26" t="str">
        <f t="shared" si="74"/>
        <v>('봄약국(서울종로)-', '132-23-42441', '서울특별시 종로구 지봉로 37-1 (창신동)', '8806538052410', '에티브정', 72000, '2025-02-01'),</v>
      </c>
      <c r="DR1013" s="43"/>
      <c r="DS1013" s="44"/>
      <c r="DT1013" s="39"/>
      <c r="DU1013" s="44"/>
      <c r="DV1013" s="40"/>
      <c r="DW1013" s="45"/>
      <c r="DX1013" s="39"/>
      <c r="DY1013" s="44"/>
      <c r="DZ1013" s="46"/>
      <c r="EA1013" s="41"/>
    </row>
    <row r="1014" spans="79:131" x14ac:dyDescent="0.25">
      <c r="CA1014" s="29">
        <v>1011</v>
      </c>
      <c r="CB1014" s="50"/>
      <c r="CC1014" s="55" t="s">
        <v>3287</v>
      </c>
      <c r="CD1014" s="31" t="s">
        <v>914</v>
      </c>
      <c r="CE1014" s="55" t="s">
        <v>3288</v>
      </c>
      <c r="CF1014" s="32" t="s">
        <v>3290</v>
      </c>
      <c r="CG1014" s="33" t="s">
        <v>1497</v>
      </c>
      <c r="CH1014" s="34">
        <v>50625</v>
      </c>
      <c r="CI1014" s="35">
        <v>45658</v>
      </c>
      <c r="CJ1014" s="35"/>
      <c r="CK1014" s="36">
        <v>101250</v>
      </c>
      <c r="CL1014" s="26">
        <f t="shared" si="73"/>
        <v>50625</v>
      </c>
      <c r="CM1014" s="26"/>
      <c r="CR1014" s="26" t="str">
        <f t="shared" si="74"/>
        <v>('봄약국(서울종로)-', '132-23-42441', '서울특별시 종로구 지봉로 37-1 (창신동)', '8806538057316', '탐시원서방캡슐 0.4mg', 50625, '2025-01-01'),</v>
      </c>
      <c r="DR1014" s="43"/>
      <c r="DS1014" s="44"/>
      <c r="DT1014" s="39"/>
      <c r="DU1014" s="44"/>
      <c r="DV1014" s="40"/>
      <c r="DW1014" s="45"/>
      <c r="DX1014" s="39"/>
      <c r="DY1014" s="44"/>
      <c r="DZ1014" s="46"/>
      <c r="EA1014" s="41"/>
    </row>
    <row r="1015" spans="79:131" x14ac:dyDescent="0.25">
      <c r="CA1015" s="29">
        <v>1012</v>
      </c>
      <c r="CB1015" s="50"/>
      <c r="CC1015" s="55" t="s">
        <v>3287</v>
      </c>
      <c r="CD1015" s="31" t="s">
        <v>914</v>
      </c>
      <c r="CE1015" s="55" t="s">
        <v>3288</v>
      </c>
      <c r="CF1015" s="32" t="s">
        <v>3290</v>
      </c>
      <c r="CG1015" s="33" t="s">
        <v>1497</v>
      </c>
      <c r="CH1015" s="34">
        <v>101250</v>
      </c>
      <c r="CI1015" s="35">
        <v>45717</v>
      </c>
      <c r="CJ1015" s="35"/>
      <c r="CK1015" s="36">
        <v>202500</v>
      </c>
      <c r="CL1015" s="26">
        <f t="shared" si="73"/>
        <v>101250</v>
      </c>
      <c r="CM1015" s="26"/>
      <c r="CR1015" s="26" t="str">
        <f t="shared" si="74"/>
        <v>('봄약국(서울종로)-', '132-23-42441', '서울특별시 종로구 지봉로 37-1 (창신동)', '8806538057316', '탐시원서방캡슐 0.4mg', 101250, '2025-03-01'),</v>
      </c>
      <c r="DR1015" s="43"/>
      <c r="DS1015" s="44"/>
      <c r="DT1015" s="39"/>
      <c r="DU1015" s="44"/>
      <c r="DV1015" s="40"/>
      <c r="DW1015" s="45"/>
      <c r="DX1015" s="39"/>
      <c r="DY1015" s="44"/>
      <c r="DZ1015" s="46"/>
      <c r="EA1015" s="41"/>
    </row>
    <row r="1016" spans="79:131" x14ac:dyDescent="0.25">
      <c r="CA1016" s="29">
        <v>1013</v>
      </c>
      <c r="CB1016" s="50"/>
      <c r="CC1016" s="55" t="s">
        <v>3287</v>
      </c>
      <c r="CD1016" s="31" t="s">
        <v>914</v>
      </c>
      <c r="CE1016" s="55" t="s">
        <v>3288</v>
      </c>
      <c r="CF1016" s="32" t="s">
        <v>3291</v>
      </c>
      <c r="CG1016" s="33" t="s">
        <v>688</v>
      </c>
      <c r="CH1016" s="34">
        <v>64000</v>
      </c>
      <c r="CI1016" s="35">
        <v>45717</v>
      </c>
      <c r="CJ1016" s="35"/>
      <c r="CK1016" s="36">
        <v>128000</v>
      </c>
      <c r="CL1016" s="26">
        <f t="shared" si="73"/>
        <v>64000</v>
      </c>
      <c r="CM1016" s="26"/>
      <c r="CR1016" s="26" t="str">
        <f t="shared" si="74"/>
        <v>('봄약국(서울종로)-', '132-23-42441', '서울특별시 종로구 지봉로 37-1 (창신동)', '8806538011035', '신일트리메부틴말레산염정 200mg', 64000, '2025-03-01'),</v>
      </c>
      <c r="DR1016" s="43"/>
      <c r="DS1016" s="44"/>
      <c r="DT1016" s="39"/>
      <c r="DU1016" s="44"/>
      <c r="DV1016" s="40"/>
      <c r="DW1016" s="45"/>
      <c r="DX1016" s="39"/>
      <c r="DY1016" s="44"/>
      <c r="DZ1016" s="46"/>
      <c r="EA1016" s="41"/>
    </row>
    <row r="1017" spans="79:131" x14ac:dyDescent="0.25">
      <c r="CA1017" s="29">
        <v>1014</v>
      </c>
      <c r="CB1017" s="50"/>
      <c r="CC1017" s="55" t="s">
        <v>3287</v>
      </c>
      <c r="CD1017" s="31" t="s">
        <v>914</v>
      </c>
      <c r="CE1017" s="55" t="s">
        <v>3288</v>
      </c>
      <c r="CF1017" s="32" t="s">
        <v>3291</v>
      </c>
      <c r="CG1017" s="33" t="s">
        <v>688</v>
      </c>
      <c r="CH1017" s="34">
        <v>160000</v>
      </c>
      <c r="CI1017" s="35">
        <v>45717</v>
      </c>
      <c r="CJ1017" s="35"/>
      <c r="CK1017" s="36">
        <v>320000</v>
      </c>
      <c r="CL1017" s="26">
        <f t="shared" si="73"/>
        <v>160000</v>
      </c>
      <c r="CM1017" s="26"/>
      <c r="CR1017" s="26" t="str">
        <f t="shared" si="74"/>
        <v>('봄약국(서울종로)-', '132-23-42441', '서울특별시 종로구 지봉로 37-1 (창신동)', '8806538011035', '신일트리메부틴말레산염정 200mg', 160000, '2025-03-01'),</v>
      </c>
      <c r="DR1017" s="43"/>
      <c r="DS1017" s="44"/>
      <c r="DT1017" s="39"/>
      <c r="DU1017" s="44"/>
      <c r="DV1017" s="40"/>
      <c r="DW1017" s="45"/>
      <c r="DX1017" s="39"/>
      <c r="DY1017" s="44"/>
      <c r="DZ1017" s="46"/>
      <c r="EA1017" s="41"/>
    </row>
    <row r="1018" spans="79:131" x14ac:dyDescent="0.25">
      <c r="CA1018" s="29">
        <v>1015</v>
      </c>
      <c r="CB1018" s="50"/>
      <c r="CC1018" s="55" t="s">
        <v>3287</v>
      </c>
      <c r="CD1018" s="31" t="s">
        <v>914</v>
      </c>
      <c r="CE1018" s="55" t="s">
        <v>3288</v>
      </c>
      <c r="CF1018" s="32" t="s">
        <v>1077</v>
      </c>
      <c r="CG1018" s="33" t="s">
        <v>1078</v>
      </c>
      <c r="CH1018" s="34">
        <v>44000</v>
      </c>
      <c r="CI1018" s="35">
        <v>45717</v>
      </c>
      <c r="CJ1018" s="35"/>
      <c r="CK1018" s="36">
        <v>88000</v>
      </c>
      <c r="CL1018" s="26">
        <f t="shared" si="73"/>
        <v>44000</v>
      </c>
      <c r="CM1018" s="26"/>
      <c r="CR1018" s="26" t="str">
        <f t="shared" si="74"/>
        <v>('봄약국(서울종로)-', '132-23-42441', '서울특별시 종로구 지봉로 37-1 (창신동)', '8806538056425', '프로나지액 25mL', 44000, '2025-03-01'),</v>
      </c>
      <c r="DR1018" s="43"/>
      <c r="DS1018" s="44"/>
      <c r="DT1018" s="39"/>
      <c r="DU1018" s="44"/>
      <c r="DV1018" s="40"/>
      <c r="DW1018" s="45"/>
      <c r="DX1018" s="39"/>
      <c r="DY1018" s="44"/>
      <c r="DZ1018" s="46"/>
      <c r="EA1018" s="41"/>
    </row>
    <row r="1019" spans="79:131" x14ac:dyDescent="0.25">
      <c r="CA1019" s="29">
        <v>1016</v>
      </c>
      <c r="CB1019" s="50"/>
      <c r="CC1019" s="55" t="s">
        <v>3287</v>
      </c>
      <c r="CD1019" s="31" t="s">
        <v>914</v>
      </c>
      <c r="CE1019" s="55" t="s">
        <v>3288</v>
      </c>
      <c r="CF1019" s="32" t="s">
        <v>1077</v>
      </c>
      <c r="CG1019" s="33" t="s">
        <v>1078</v>
      </c>
      <c r="CH1019" s="34">
        <v>44000</v>
      </c>
      <c r="CI1019" s="35">
        <v>45717</v>
      </c>
      <c r="CJ1019" s="35"/>
      <c r="CK1019" s="36">
        <v>88000</v>
      </c>
      <c r="CL1019" s="26">
        <f t="shared" si="73"/>
        <v>44000</v>
      </c>
      <c r="CM1019" s="26"/>
      <c r="CR1019" s="26" t="str">
        <f t="shared" si="74"/>
        <v>('봄약국(서울종로)-', '132-23-42441', '서울특별시 종로구 지봉로 37-1 (창신동)', '8806538056425', '프로나지액 25mL', 44000, '2025-03-01'),</v>
      </c>
      <c r="DR1019" s="43"/>
      <c r="DS1019" s="44"/>
      <c r="DT1019" s="39"/>
      <c r="DU1019" s="44"/>
      <c r="DV1019" s="40"/>
      <c r="DW1019" s="45"/>
      <c r="DX1019" s="39"/>
      <c r="DY1019" s="44"/>
      <c r="DZ1019" s="46"/>
      <c r="EA1019" s="41"/>
    </row>
    <row r="1020" spans="79:131" x14ac:dyDescent="0.25">
      <c r="CA1020" s="29">
        <v>1017</v>
      </c>
      <c r="CB1020" s="50"/>
      <c r="CC1020" s="55" t="s">
        <v>3287</v>
      </c>
      <c r="CD1020" s="31" t="s">
        <v>914</v>
      </c>
      <c r="CE1020" s="55" t="s">
        <v>3288</v>
      </c>
      <c r="CF1020" s="32" t="s">
        <v>1077</v>
      </c>
      <c r="CG1020" s="33" t="s">
        <v>1078</v>
      </c>
      <c r="CH1020" s="34">
        <v>44000</v>
      </c>
      <c r="CI1020" s="35">
        <v>45717</v>
      </c>
      <c r="CJ1020" s="35"/>
      <c r="CK1020" s="36">
        <v>88000</v>
      </c>
      <c r="CL1020" s="26">
        <f t="shared" si="73"/>
        <v>44000</v>
      </c>
      <c r="CM1020" s="26"/>
      <c r="CR1020" s="26" t="str">
        <f t="shared" si="74"/>
        <v>('봄약국(서울종로)-', '132-23-42441', '서울특별시 종로구 지봉로 37-1 (창신동)', '8806538056425', '프로나지액 25mL', 44000, '2025-03-01'),</v>
      </c>
      <c r="DR1020" s="43"/>
      <c r="DS1020" s="44"/>
      <c r="DT1020" s="39"/>
      <c r="DU1020" s="44"/>
      <c r="DV1020" s="40"/>
      <c r="DW1020" s="45"/>
      <c r="DX1020" s="39"/>
      <c r="DY1020" s="44"/>
      <c r="DZ1020" s="46"/>
      <c r="EA1020" s="41"/>
    </row>
    <row r="1021" spans="79:131" x14ac:dyDescent="0.25">
      <c r="CA1021" s="29">
        <v>1018</v>
      </c>
      <c r="CB1021" s="50"/>
      <c r="CC1021" s="55" t="s">
        <v>3287</v>
      </c>
      <c r="CD1021" s="31" t="s">
        <v>914</v>
      </c>
      <c r="CE1021" s="55" t="s">
        <v>3288</v>
      </c>
      <c r="CF1021" s="32" t="s">
        <v>1077</v>
      </c>
      <c r="CG1021" s="33" t="s">
        <v>1078</v>
      </c>
      <c r="CH1021" s="34">
        <v>44000</v>
      </c>
      <c r="CI1021" s="35">
        <v>45717</v>
      </c>
      <c r="CJ1021" s="35"/>
      <c r="CK1021" s="36">
        <v>88000</v>
      </c>
      <c r="CL1021" s="26">
        <f t="shared" si="73"/>
        <v>44000</v>
      </c>
      <c r="CM1021" s="26"/>
      <c r="CR1021" s="26" t="str">
        <f t="shared" si="74"/>
        <v>('봄약국(서울종로)-', '132-23-42441', '서울특별시 종로구 지봉로 37-1 (창신동)', '8806538056425', '프로나지액 25mL', 44000, '2025-03-01'),</v>
      </c>
      <c r="DR1021" s="43"/>
      <c r="DS1021" s="44"/>
      <c r="DT1021" s="39"/>
      <c r="DU1021" s="44"/>
      <c r="DV1021" s="40"/>
      <c r="DW1021" s="45"/>
      <c r="DX1021" s="39"/>
      <c r="DY1021" s="44"/>
      <c r="DZ1021" s="46"/>
      <c r="EA1021" s="41"/>
    </row>
    <row r="1022" spans="79:131" x14ac:dyDescent="0.25">
      <c r="CA1022" s="29">
        <v>1019</v>
      </c>
      <c r="CB1022" s="50"/>
      <c r="CC1022" s="55" t="s">
        <v>3287</v>
      </c>
      <c r="CD1022" s="31" t="s">
        <v>914</v>
      </c>
      <c r="CE1022" s="55" t="s">
        <v>3288</v>
      </c>
      <c r="CF1022" s="32" t="s">
        <v>1077</v>
      </c>
      <c r="CG1022" s="33" t="s">
        <v>1078</v>
      </c>
      <c r="CH1022" s="34">
        <v>44000</v>
      </c>
      <c r="CI1022" s="35">
        <v>45689</v>
      </c>
      <c r="CJ1022" s="35"/>
      <c r="CK1022" s="36">
        <v>88000</v>
      </c>
      <c r="CL1022" s="26">
        <f t="shared" si="73"/>
        <v>44000</v>
      </c>
      <c r="CM1022" s="26"/>
      <c r="CR1022" s="26" t="str">
        <f t="shared" si="74"/>
        <v>('봄약국(서울종로)-', '132-23-42441', '서울특별시 종로구 지봉로 37-1 (창신동)', '8806538056425', '프로나지액 25mL', 44000, '2025-02-01'),</v>
      </c>
      <c r="DR1022" s="43"/>
      <c r="DS1022" s="44"/>
      <c r="DT1022" s="39"/>
      <c r="DU1022" s="44"/>
      <c r="DV1022" s="40"/>
      <c r="DW1022" s="45"/>
      <c r="DX1022" s="39"/>
      <c r="DY1022" s="44"/>
      <c r="DZ1022" s="46"/>
      <c r="EA1022" s="41"/>
    </row>
    <row r="1023" spans="79:131" x14ac:dyDescent="0.25">
      <c r="CA1023" s="29">
        <v>1020</v>
      </c>
      <c r="CB1023" s="50"/>
      <c r="CC1023" s="55" t="s">
        <v>3287</v>
      </c>
      <c r="CD1023" s="31" t="s">
        <v>914</v>
      </c>
      <c r="CE1023" s="55" t="s">
        <v>3288</v>
      </c>
      <c r="CF1023" s="32" t="s">
        <v>311</v>
      </c>
      <c r="CG1023" s="33" t="s">
        <v>312</v>
      </c>
      <c r="CH1023" s="34">
        <v>55080</v>
      </c>
      <c r="CI1023" s="35">
        <v>45658</v>
      </c>
      <c r="CJ1023" s="35"/>
      <c r="CK1023" s="36">
        <v>110160</v>
      </c>
      <c r="CL1023" s="26">
        <f t="shared" si="73"/>
        <v>55080</v>
      </c>
      <c r="CM1023" s="26"/>
      <c r="CR1023" s="26" t="str">
        <f t="shared" si="74"/>
        <v>('봄약국(서울종로)-', '132-23-42441', '서울특별시 종로구 지봉로 37-1 (창신동)', '8806538044125', '하이엘정 10mg', 55080, '2025-01-01'),</v>
      </c>
      <c r="DR1023" s="43"/>
      <c r="DS1023" s="44"/>
      <c r="DT1023" s="39"/>
      <c r="DU1023" s="44"/>
      <c r="DV1023" s="40"/>
      <c r="DW1023" s="45"/>
      <c r="DX1023" s="39"/>
      <c r="DY1023" s="44"/>
      <c r="DZ1023" s="46"/>
      <c r="EA1023" s="41"/>
    </row>
    <row r="1024" spans="79:131" x14ac:dyDescent="0.25">
      <c r="CA1024" s="29">
        <v>1021</v>
      </c>
      <c r="CB1024" s="50"/>
      <c r="CC1024" s="55" t="s">
        <v>3287</v>
      </c>
      <c r="CD1024" s="31" t="s">
        <v>914</v>
      </c>
      <c r="CE1024" s="55" t="s">
        <v>3288</v>
      </c>
      <c r="CF1024" s="32" t="s">
        <v>499</v>
      </c>
      <c r="CG1024" s="33" t="s">
        <v>500</v>
      </c>
      <c r="CH1024" s="34">
        <v>62280</v>
      </c>
      <c r="CI1024" s="35">
        <v>45717</v>
      </c>
      <c r="CJ1024" s="35"/>
      <c r="CK1024" s="36">
        <v>124560</v>
      </c>
      <c r="CL1024" s="26">
        <f t="shared" si="73"/>
        <v>62280</v>
      </c>
      <c r="CM1024" s="26"/>
      <c r="CR1024" s="26" t="str">
        <f t="shared" si="74"/>
        <v>('봄약국(서울종로)-', '132-23-42441', '서울특별시 종로구 지봉로 37-1 (창신동)', '8806538049823', '하이엘정 5mg', 62280, '2025-03-01'),</v>
      </c>
      <c r="DR1024" s="43"/>
      <c r="DS1024" s="44"/>
      <c r="DT1024" s="39"/>
      <c r="DU1024" s="44"/>
      <c r="DV1024" s="40"/>
      <c r="DW1024" s="45"/>
      <c r="DX1024" s="39"/>
      <c r="DY1024" s="44"/>
      <c r="DZ1024" s="46"/>
      <c r="EA1024" s="41"/>
    </row>
    <row r="1025" spans="79:131" x14ac:dyDescent="0.25">
      <c r="CA1025" s="29">
        <v>1022</v>
      </c>
      <c r="CB1025" s="50"/>
      <c r="CC1025" s="55" t="s">
        <v>3287</v>
      </c>
      <c r="CD1025" s="31" t="s">
        <v>914</v>
      </c>
      <c r="CE1025" s="55" t="s">
        <v>3288</v>
      </c>
      <c r="CF1025" s="32" t="s">
        <v>499</v>
      </c>
      <c r="CG1025" s="33" t="s">
        <v>500</v>
      </c>
      <c r="CH1025" s="34">
        <v>41520</v>
      </c>
      <c r="CI1025" s="35">
        <v>45717</v>
      </c>
      <c r="CJ1025" s="35"/>
      <c r="CK1025" s="36">
        <v>83040</v>
      </c>
      <c r="CL1025" s="26">
        <f t="shared" si="73"/>
        <v>41520</v>
      </c>
      <c r="CM1025" s="26"/>
      <c r="CR1025" s="26" t="str">
        <f t="shared" si="74"/>
        <v>('봄약국(서울종로)-', '132-23-42441', '서울특별시 종로구 지봉로 37-1 (창신동)', '8806538049823', '하이엘정 5mg', 41520, '2025-03-01'),</v>
      </c>
      <c r="DR1025" s="43"/>
      <c r="DS1025" s="44"/>
      <c r="DT1025" s="39"/>
      <c r="DU1025" s="44"/>
      <c r="DV1025" s="40"/>
      <c r="DW1025" s="45"/>
      <c r="DX1025" s="39"/>
      <c r="DY1025" s="44"/>
      <c r="DZ1025" s="46"/>
      <c r="EA1025" s="41"/>
    </row>
    <row r="1026" spans="79:131" x14ac:dyDescent="0.25">
      <c r="CA1026" s="29">
        <v>1023</v>
      </c>
      <c r="CB1026" s="50"/>
      <c r="CC1026" s="51" t="s">
        <v>3287</v>
      </c>
      <c r="CD1026" s="31" t="s">
        <v>914</v>
      </c>
      <c r="CE1026" s="51" t="s">
        <v>3288</v>
      </c>
      <c r="CF1026" s="32" t="s">
        <v>499</v>
      </c>
      <c r="CG1026" s="33" t="s">
        <v>500</v>
      </c>
      <c r="CH1026" s="34">
        <v>103800</v>
      </c>
      <c r="CI1026" s="35">
        <v>45717</v>
      </c>
      <c r="CJ1026" s="35"/>
      <c r="CK1026" s="36">
        <v>207600</v>
      </c>
      <c r="CL1026" s="26">
        <f t="shared" si="73"/>
        <v>103800</v>
      </c>
      <c r="CM1026" s="26"/>
      <c r="CR1026" s="26" t="str">
        <f t="shared" si="74"/>
        <v>('봄약국(서울종로)-', '132-23-42441', '서울특별시 종로구 지봉로 37-1 (창신동)', '8806538049823', '하이엘정 5mg', 103800, '2025-03-01'),</v>
      </c>
      <c r="DR1026" s="43"/>
      <c r="DS1026" s="44"/>
      <c r="DT1026" s="39"/>
      <c r="DU1026" s="44"/>
      <c r="DV1026" s="40"/>
      <c r="DW1026" s="45"/>
      <c r="DX1026" s="39"/>
      <c r="DY1026" s="44"/>
      <c r="DZ1026" s="46"/>
      <c r="EA1026" s="41"/>
    </row>
    <row r="1027" spans="79:131" x14ac:dyDescent="0.25">
      <c r="CA1027" s="29">
        <v>1024</v>
      </c>
      <c r="CB1027" s="50"/>
      <c r="CC1027" s="51" t="s">
        <v>3287</v>
      </c>
      <c r="CD1027" s="31" t="s">
        <v>914</v>
      </c>
      <c r="CE1027" s="51" t="s">
        <v>3288</v>
      </c>
      <c r="CF1027" s="32" t="s">
        <v>499</v>
      </c>
      <c r="CG1027" s="33" t="s">
        <v>500</v>
      </c>
      <c r="CH1027" s="34">
        <v>98610</v>
      </c>
      <c r="CI1027" s="35">
        <v>45717</v>
      </c>
      <c r="CJ1027" s="35"/>
      <c r="CK1027" s="36">
        <v>197220</v>
      </c>
      <c r="CL1027" s="26">
        <f t="shared" si="73"/>
        <v>98610</v>
      </c>
      <c r="CM1027" s="26"/>
      <c r="CR1027" s="26" t="str">
        <f t="shared" si="74"/>
        <v>('봄약국(서울종로)-', '132-23-42441', '서울특별시 종로구 지봉로 37-1 (창신동)', '8806538049823', '하이엘정 5mg', 98610, '2025-03-01'),</v>
      </c>
      <c r="DR1027" s="43"/>
      <c r="DS1027" s="44"/>
      <c r="DT1027" s="39"/>
      <c r="DU1027" s="44"/>
      <c r="DV1027" s="40"/>
      <c r="DW1027" s="45"/>
      <c r="DX1027" s="39"/>
      <c r="DY1027" s="44"/>
      <c r="DZ1027" s="46"/>
      <c r="EA1027" s="41"/>
    </row>
    <row r="1028" spans="79:131" x14ac:dyDescent="0.25">
      <c r="CA1028" s="29">
        <v>1025</v>
      </c>
      <c r="CB1028" s="50"/>
      <c r="CC1028" s="51" t="s">
        <v>3292</v>
      </c>
      <c r="CD1028" s="31" t="s">
        <v>914</v>
      </c>
      <c r="CE1028" s="51" t="s">
        <v>3293</v>
      </c>
      <c r="CF1028" s="32" t="s">
        <v>3289</v>
      </c>
      <c r="CG1028" s="33" t="s">
        <v>1101</v>
      </c>
      <c r="CH1028" s="34">
        <v>715500</v>
      </c>
      <c r="CI1028" s="35">
        <v>45717</v>
      </c>
      <c r="CJ1028" s="35"/>
      <c r="CK1028" s="36">
        <v>1431000</v>
      </c>
      <c r="CL1028" s="26">
        <f t="shared" si="73"/>
        <v>715500</v>
      </c>
      <c r="CM1028" s="26"/>
      <c r="CR1028" s="26" t="str">
        <f t="shared" si="74"/>
        <v>('봄약국(서울종로)-m한미몰', '132-23-42441', '서울특별시 종로구 지봉로 37-1 JS타워 1층 3호 (창신동)', '8806538052915', '로피타정 2mg', 715500, '2025-03-01'),</v>
      </c>
      <c r="DR1028" s="43"/>
      <c r="DS1028" s="44"/>
      <c r="DT1028" s="39"/>
      <c r="DU1028" s="44"/>
      <c r="DV1028" s="40"/>
      <c r="DW1028" s="45"/>
      <c r="DX1028" s="39"/>
      <c r="DY1028" s="44"/>
      <c r="DZ1028" s="46"/>
      <c r="EA1028" s="41"/>
    </row>
    <row r="1029" spans="79:131" x14ac:dyDescent="0.25">
      <c r="CA1029" s="29">
        <v>1026</v>
      </c>
      <c r="CB1029" s="50"/>
      <c r="CC1029" s="51" t="s">
        <v>3294</v>
      </c>
      <c r="CD1029" s="31" t="s">
        <v>3295</v>
      </c>
      <c r="CE1029" s="51" t="s">
        <v>3296</v>
      </c>
      <c r="CF1029" s="32" t="s">
        <v>2043</v>
      </c>
      <c r="CG1029" s="33" t="s">
        <v>2044</v>
      </c>
      <c r="CH1029" s="34">
        <v>10250</v>
      </c>
      <c r="CI1029" s="35">
        <v>45717</v>
      </c>
      <c r="CJ1029" s="35"/>
      <c r="CK1029" s="36">
        <v>20500</v>
      </c>
      <c r="CL1029" s="26">
        <f t="shared" ref="CL1029:CL1092" si="75">IFERROR(CK1029/2,"")</f>
        <v>10250</v>
      </c>
      <c r="CM1029" s="26"/>
      <c r="CR1029" s="26" t="str">
        <f t="shared" ref="CR1029:CR1092" si="76">IFERROR("('"&amp;CC1029&amp;"', '"&amp;CD1029&amp;"', '"&amp;CE1029&amp;"', '"&amp;CF1029&amp;"', '"&amp;CG1029&amp;"', "&amp;CH1029&amp;", '"&amp;TEXT(CI1029,"YYYY-MM-DD")&amp;"'),","")</f>
        <v>('분당백화점약국(성남분당)-m일동몰', '210-14-31960', '경기도 성남시 분당구 서현로210번길 17 광림프라자 106호 (서현동)', '8806538026428', '티니다진정 150mg', 10250, '2025-03-01'),</v>
      </c>
      <c r="DR1029" s="43"/>
      <c r="DS1029" s="44"/>
      <c r="DT1029" s="39"/>
      <c r="DU1029" s="44"/>
      <c r="DV1029" s="40"/>
      <c r="DW1029" s="45"/>
      <c r="DX1029" s="39"/>
      <c r="DY1029" s="44"/>
      <c r="DZ1029" s="46"/>
      <c r="EA1029" s="41"/>
    </row>
    <row r="1030" spans="79:131" x14ac:dyDescent="0.25">
      <c r="CA1030" s="29">
        <v>1027</v>
      </c>
      <c r="CB1030" s="50"/>
      <c r="CC1030" s="51" t="s">
        <v>3297</v>
      </c>
      <c r="CD1030" s="31" t="s">
        <v>3298</v>
      </c>
      <c r="CE1030" s="51" t="s">
        <v>3299</v>
      </c>
      <c r="CF1030" s="32" t="s">
        <v>686</v>
      </c>
      <c r="CG1030" s="33" t="s">
        <v>661</v>
      </c>
      <c r="CH1030" s="34">
        <v>0</v>
      </c>
      <c r="CI1030" s="35">
        <v>45717</v>
      </c>
      <c r="CJ1030" s="35"/>
      <c r="CK1030" s="36">
        <v>0</v>
      </c>
      <c r="CL1030" s="26">
        <f t="shared" si="75"/>
        <v>0</v>
      </c>
      <c r="CM1030" s="26"/>
      <c r="CR1030" s="26" t="str">
        <f t="shared" si="76"/>
        <v>('삼익약국-김두봉', '205-51-10459', '서울특별시 동대문구 회기로29길 35 1층 (휘경동)', '8806538010977', '신일트리메부틴말레산염정 100mg', 0, '2025-03-01'),</v>
      </c>
      <c r="DR1030" s="43"/>
      <c r="DS1030" s="44"/>
      <c r="DT1030" s="39"/>
      <c r="DU1030" s="44"/>
      <c r="DV1030" s="40"/>
      <c r="DW1030" s="45"/>
      <c r="DX1030" s="39"/>
      <c r="DY1030" s="44"/>
      <c r="DZ1030" s="46"/>
      <c r="EA1030" s="41"/>
    </row>
    <row r="1031" spans="79:131" x14ac:dyDescent="0.25">
      <c r="CA1031" s="29">
        <v>1028</v>
      </c>
      <c r="CB1031" s="50"/>
      <c r="CC1031" s="51" t="s">
        <v>3300</v>
      </c>
      <c r="CD1031" s="31" t="s">
        <v>3301</v>
      </c>
      <c r="CE1031" s="51" t="s">
        <v>3302</v>
      </c>
      <c r="CF1031" s="32" t="s">
        <v>1824</v>
      </c>
      <c r="CG1031" s="33" t="s">
        <v>861</v>
      </c>
      <c r="CH1031" s="34">
        <v>6000</v>
      </c>
      <c r="CI1031" s="35">
        <v>45689</v>
      </c>
      <c r="CJ1031" s="35"/>
      <c r="CK1031" s="36">
        <v>12000</v>
      </c>
      <c r="CL1031" s="26">
        <f t="shared" si="75"/>
        <v>6000</v>
      </c>
      <c r="CM1031" s="26"/>
      <c r="CR1031" s="26" t="str">
        <f t="shared" si="76"/>
        <v>('서울약업/매출-기타', '214-88-11462', '서울특별시 서초구 남부순환로331길 10 (서초동)', '8806538013510', '신일아시클로버크림', 6000, '2025-02-01'),</v>
      </c>
      <c r="DR1031" s="43"/>
      <c r="DS1031" s="44"/>
      <c r="DT1031" s="39"/>
      <c r="DU1031" s="44"/>
      <c r="DV1031" s="40"/>
      <c r="DW1031" s="45"/>
      <c r="DX1031" s="39"/>
      <c r="DY1031" s="44"/>
      <c r="DZ1031" s="46"/>
      <c r="EA1031" s="41"/>
    </row>
    <row r="1032" spans="79:131" x14ac:dyDescent="0.25">
      <c r="CA1032" s="29">
        <v>1029</v>
      </c>
      <c r="CB1032" s="50"/>
      <c r="CC1032" s="51" t="s">
        <v>3303</v>
      </c>
      <c r="CD1032" s="31" t="s">
        <v>3304</v>
      </c>
      <c r="CE1032" s="51" t="s">
        <v>3305</v>
      </c>
      <c r="CF1032" s="32" t="s">
        <v>645</v>
      </c>
      <c r="CG1032" s="33" t="s">
        <v>646</v>
      </c>
      <c r="CH1032" s="34">
        <v>9500</v>
      </c>
      <c r="CI1032" s="35">
        <v>45658</v>
      </c>
      <c r="CJ1032" s="35"/>
      <c r="CK1032" s="36">
        <v>19000</v>
      </c>
      <c r="CL1032" s="26">
        <f t="shared" si="75"/>
        <v>9500</v>
      </c>
      <c r="CM1032" s="26"/>
      <c r="CR1032" s="26" t="str">
        <f t="shared" si="76"/>
        <v>('선교송우약국-김종철', '127-36-54192', '경기도 포천시 솔모루로 72 (소흘읍)', '8806538014265', '신일브롬헥신염산염정 8mg', 9500, '2025-01-01'),</v>
      </c>
      <c r="DR1032" s="43"/>
      <c r="DS1032" s="44"/>
      <c r="DT1032" s="39"/>
      <c r="DU1032" s="44"/>
      <c r="DV1032" s="40"/>
      <c r="DW1032" s="45"/>
      <c r="DX1032" s="39"/>
      <c r="DY1032" s="44"/>
      <c r="DZ1032" s="46"/>
      <c r="EA1032" s="41"/>
    </row>
    <row r="1033" spans="79:131" x14ac:dyDescent="0.25">
      <c r="CA1033" s="29">
        <v>1030</v>
      </c>
      <c r="CB1033" s="50"/>
      <c r="CC1033" s="51" t="s">
        <v>3306</v>
      </c>
      <c r="CD1033" s="31" t="s">
        <v>3304</v>
      </c>
      <c r="CE1033" s="51" t="s">
        <v>3305</v>
      </c>
      <c r="CF1033" s="32" t="s">
        <v>3307</v>
      </c>
      <c r="CG1033" s="33" t="s">
        <v>2174</v>
      </c>
      <c r="CH1033" s="34">
        <v>28750</v>
      </c>
      <c r="CI1033" s="35">
        <v>45717</v>
      </c>
      <c r="CJ1033" s="35"/>
      <c r="CK1033" s="36">
        <v>57500</v>
      </c>
      <c r="CL1033" s="26">
        <f t="shared" si="75"/>
        <v>28750</v>
      </c>
      <c r="CM1033" s="26"/>
      <c r="CR1033" s="26" t="str">
        <f t="shared" si="76"/>
        <v>('선교송우약국-이규석', '127-36-54192', '경기도 포천시 솔모루로 72 (소흘읍)', '8806538021911', '오로페롤연질캡슐 100mg', 28750, '2025-03-01'),</v>
      </c>
      <c r="DR1033" s="43"/>
      <c r="DS1033" s="44"/>
      <c r="DT1033" s="39"/>
      <c r="DU1033" s="44"/>
      <c r="DV1033" s="40"/>
      <c r="DW1033" s="45"/>
      <c r="DX1033" s="39"/>
      <c r="DY1033" s="44"/>
      <c r="DZ1033" s="46"/>
      <c r="EA1033" s="41"/>
    </row>
    <row r="1034" spans="79:131" x14ac:dyDescent="0.25">
      <c r="CA1034" s="29">
        <v>1031</v>
      </c>
      <c r="CB1034" s="50"/>
      <c r="CC1034" s="51" t="s">
        <v>3308</v>
      </c>
      <c r="CD1034" s="31" t="s">
        <v>3309</v>
      </c>
      <c r="CE1034" s="51" t="s">
        <v>3310</v>
      </c>
      <c r="CF1034" s="32" t="s">
        <v>2934</v>
      </c>
      <c r="CG1034" s="33" t="s">
        <v>2168</v>
      </c>
      <c r="CH1034" s="34">
        <v>30000</v>
      </c>
      <c r="CI1034" s="35">
        <v>45717</v>
      </c>
      <c r="CJ1034" s="35"/>
      <c r="CK1034" s="36">
        <v>60000</v>
      </c>
      <c r="CL1034" s="26">
        <f t="shared" si="75"/>
        <v>30000</v>
      </c>
      <c r="CM1034" s="26"/>
      <c r="CR1034" s="26" t="str">
        <f t="shared" si="76"/>
        <v>('성모약국(경북상주)-M팜스넷_이은경', '511-03-45788', '경상북도 상주시 왕산로 192 (성하동)', '8806538009926', '신일디클로페낙나트륨정 25mg', 30000, '2025-03-01'),</v>
      </c>
      <c r="DR1034" s="43"/>
      <c r="DS1034" s="44"/>
      <c r="DT1034" s="39"/>
      <c r="DU1034" s="44"/>
      <c r="DV1034" s="40"/>
      <c r="DW1034" s="45"/>
      <c r="DX1034" s="39"/>
      <c r="DY1034" s="44"/>
      <c r="DZ1034" s="46"/>
      <c r="EA1034" s="41"/>
    </row>
    <row r="1035" spans="79:131" x14ac:dyDescent="0.25">
      <c r="CA1035" s="29">
        <v>1032</v>
      </c>
      <c r="CB1035" s="50"/>
      <c r="CC1035" s="51" t="s">
        <v>3311</v>
      </c>
      <c r="CD1035" s="31" t="s">
        <v>3312</v>
      </c>
      <c r="CE1035" s="51" t="s">
        <v>3313</v>
      </c>
      <c r="CF1035" s="32" t="s">
        <v>615</v>
      </c>
      <c r="CG1035" s="33" t="s">
        <v>616</v>
      </c>
      <c r="CH1035" s="34">
        <v>15000</v>
      </c>
      <c r="CI1035" s="35">
        <v>45717</v>
      </c>
      <c r="CJ1035" s="35"/>
      <c r="CK1035" s="36">
        <v>30000</v>
      </c>
      <c r="CL1035" s="26">
        <f t="shared" si="75"/>
        <v>15000</v>
      </c>
      <c r="CM1035" s="26"/>
      <c r="CR1035" s="26" t="str">
        <f t="shared" si="76"/>
        <v>('소원약국(서울성북)-', '622-09-35113', '서울특별시 성북구 개운사길 2 1층 (안암동5가)', '8806538015149', '신일폴산정 1mg', 15000, '2025-03-01'),</v>
      </c>
      <c r="DR1035" s="43"/>
      <c r="DS1035" s="44"/>
      <c r="DT1035" s="39"/>
      <c r="DU1035" s="44"/>
      <c r="DV1035" s="40"/>
      <c r="DW1035" s="45"/>
      <c r="DX1035" s="39"/>
      <c r="DY1035" s="44"/>
      <c r="DZ1035" s="46"/>
      <c r="EA1035" s="41"/>
    </row>
    <row r="1036" spans="79:131" x14ac:dyDescent="0.25">
      <c r="CA1036" s="29">
        <v>1033</v>
      </c>
      <c r="CB1036" s="50"/>
      <c r="CC1036" s="51" t="s">
        <v>3314</v>
      </c>
      <c r="CD1036" s="31" t="s">
        <v>3315</v>
      </c>
      <c r="CE1036" s="51" t="s">
        <v>3316</v>
      </c>
      <c r="CF1036" s="32" t="s">
        <v>615</v>
      </c>
      <c r="CG1036" s="33" t="s">
        <v>616</v>
      </c>
      <c r="CH1036" s="34">
        <v>22500</v>
      </c>
      <c r="CI1036" s="35">
        <v>45717</v>
      </c>
      <c r="CJ1036" s="35"/>
      <c r="CK1036" s="36">
        <v>45000</v>
      </c>
      <c r="CL1036" s="26">
        <f t="shared" si="75"/>
        <v>22500</v>
      </c>
      <c r="CM1036" s="26"/>
      <c r="CR1036" s="26" t="str">
        <f t="shared" si="76"/>
        <v>('송도미소약국(인천연수)_m더샵몰', '152-44-01003', '인천 광역시 연수구 송도동 168-2, 1층 A103호 송도미소약국', '8806538015149', '신일폴산정 1mg', 22500, '2025-03-01'),</v>
      </c>
      <c r="DR1036" s="43"/>
      <c r="DS1036" s="44"/>
      <c r="DT1036" s="39"/>
      <c r="DU1036" s="44"/>
      <c r="DV1036" s="40"/>
      <c r="DW1036" s="45"/>
      <c r="DX1036" s="39"/>
      <c r="DY1036" s="44"/>
      <c r="DZ1036" s="46"/>
      <c r="EA1036" s="41"/>
    </row>
    <row r="1037" spans="79:131" x14ac:dyDescent="0.25">
      <c r="CA1037" s="29">
        <v>1034</v>
      </c>
      <c r="CB1037" s="50"/>
      <c r="CC1037" s="55" t="s">
        <v>3317</v>
      </c>
      <c r="CD1037" s="31" t="s">
        <v>3318</v>
      </c>
      <c r="CE1037" s="55" t="s">
        <v>3319</v>
      </c>
      <c r="CF1037" s="32" t="s">
        <v>1376</v>
      </c>
      <c r="CG1037" s="33" t="s">
        <v>197</v>
      </c>
      <c r="CH1037" s="34">
        <v>-21360</v>
      </c>
      <c r="CI1037" s="35">
        <v>45717</v>
      </c>
      <c r="CJ1037" s="35"/>
      <c r="CK1037" s="36">
        <v>-42720</v>
      </c>
      <c r="CL1037" s="26">
        <f t="shared" si="75"/>
        <v>-21360</v>
      </c>
      <c r="CM1037" s="26"/>
      <c r="CR1037" s="26" t="str">
        <f t="shared" si="76"/>
        <v>('시민온누리약국(경기파주)-M팜스넷', '119-16-55964', '경기도 파주시 문향로49번길 26 (문산읍)', '8806538013817', '리피칸정 20mg', -21360, '2025-03-01'),</v>
      </c>
      <c r="DR1037" s="43"/>
      <c r="DS1037" s="44"/>
      <c r="DT1037" s="39"/>
      <c r="DU1037" s="44"/>
      <c r="DV1037" s="40"/>
      <c r="DW1037" s="45"/>
      <c r="DX1037" s="39"/>
      <c r="DY1037" s="44"/>
      <c r="DZ1037" s="46"/>
      <c r="EA1037" s="41"/>
    </row>
    <row r="1038" spans="79:131" x14ac:dyDescent="0.25">
      <c r="CA1038" s="29">
        <v>1035</v>
      </c>
      <c r="CB1038" s="50"/>
      <c r="CC1038" s="55" t="s">
        <v>3320</v>
      </c>
      <c r="CD1038" s="31" t="s">
        <v>3318</v>
      </c>
      <c r="CE1038" s="55" t="s">
        <v>3319</v>
      </c>
      <c r="CF1038" s="32" t="s">
        <v>645</v>
      </c>
      <c r="CG1038" s="33" t="s">
        <v>646</v>
      </c>
      <c r="CH1038" s="34">
        <v>9500</v>
      </c>
      <c r="CI1038" s="35">
        <v>45717</v>
      </c>
      <c r="CJ1038" s="35"/>
      <c r="CK1038" s="36">
        <v>19000</v>
      </c>
      <c r="CL1038" s="26">
        <f t="shared" si="75"/>
        <v>9500</v>
      </c>
      <c r="CM1038" s="26"/>
      <c r="CR1038" s="26" t="str">
        <f t="shared" si="76"/>
        <v>('시민온누리약국(경기파주)-M한미몰_이은경', '119-16-55964', '경기도 파주시 문향로49번길 26 (문산읍)', '8806538014265', '신일브롬헥신염산염정 8mg', 9500, '2025-03-01'),</v>
      </c>
      <c r="DR1038" s="43"/>
      <c r="DS1038" s="44"/>
      <c r="DT1038" s="39"/>
      <c r="DU1038" s="44"/>
      <c r="DV1038" s="40"/>
      <c r="DW1038" s="45"/>
      <c r="DX1038" s="39"/>
      <c r="DY1038" s="44"/>
      <c r="DZ1038" s="46"/>
      <c r="EA1038" s="41"/>
    </row>
    <row r="1039" spans="79:131" x14ac:dyDescent="0.25">
      <c r="CA1039" s="29">
        <v>1036</v>
      </c>
      <c r="CB1039" s="50"/>
      <c r="CC1039" s="55" t="s">
        <v>3321</v>
      </c>
      <c r="CD1039" s="31" t="s">
        <v>997</v>
      </c>
      <c r="CE1039" s="55" t="s">
        <v>3322</v>
      </c>
      <c r="CF1039" s="32" t="s">
        <v>3289</v>
      </c>
      <c r="CG1039" s="33" t="s">
        <v>1101</v>
      </c>
      <c r="CH1039" s="34">
        <v>14310</v>
      </c>
      <c r="CI1039" s="35">
        <v>45717</v>
      </c>
      <c r="CJ1039" s="35"/>
      <c r="CK1039" s="36">
        <v>28620</v>
      </c>
      <c r="CL1039" s="26">
        <f t="shared" si="75"/>
        <v>14310</v>
      </c>
      <c r="CM1039" s="26"/>
      <c r="CR1039" s="26" t="str">
        <f t="shared" si="76"/>
        <v>('시티프라자약국(경기부천)-M한미몰_이은경', '131-29-56323', '경기도 부천시 길주로 183 영라이프빌딩 112~114호 (중동)', '8806538052915', '로피타정 2mg', 14310, '2025-03-01'),</v>
      </c>
      <c r="DR1039" s="43"/>
      <c r="DS1039" s="44"/>
      <c r="DT1039" s="39"/>
      <c r="DU1039" s="44"/>
      <c r="DV1039" s="40"/>
      <c r="DW1039" s="45"/>
      <c r="DX1039" s="39"/>
      <c r="DY1039" s="44"/>
      <c r="DZ1039" s="46"/>
      <c r="EA1039" s="41"/>
    </row>
    <row r="1040" spans="79:131" x14ac:dyDescent="0.25">
      <c r="CA1040" s="29">
        <v>1037</v>
      </c>
      <c r="CB1040" s="50"/>
      <c r="CC1040" s="55" t="s">
        <v>3321</v>
      </c>
      <c r="CD1040" s="31" t="s">
        <v>997</v>
      </c>
      <c r="CE1040" s="55" t="s">
        <v>3322</v>
      </c>
      <c r="CF1040" s="32" t="s">
        <v>2199</v>
      </c>
      <c r="CG1040" s="33" t="s">
        <v>752</v>
      </c>
      <c r="CH1040" s="34">
        <v>6570</v>
      </c>
      <c r="CI1040" s="35">
        <v>45689</v>
      </c>
      <c r="CJ1040" s="35"/>
      <c r="CK1040" s="36">
        <v>13140</v>
      </c>
      <c r="CL1040" s="26">
        <f t="shared" si="75"/>
        <v>6570</v>
      </c>
      <c r="CM1040" s="26"/>
      <c r="CR1040" s="26" t="str">
        <f t="shared" si="76"/>
        <v>('시티프라자약국(경기부천)-M한미몰_이은경', '131-29-56323', '경기도 부천시 길주로 183 영라이프빌딩 112~114호 (중동)', '8806538012155', '신일세파클러수화물캡슐', 6570, '2025-02-01'),</v>
      </c>
      <c r="DR1040" s="43"/>
      <c r="DS1040" s="44"/>
      <c r="DT1040" s="39"/>
      <c r="DU1040" s="44"/>
      <c r="DV1040" s="40"/>
      <c r="DW1040" s="45"/>
      <c r="DX1040" s="39"/>
      <c r="DY1040" s="44"/>
      <c r="DZ1040" s="46"/>
      <c r="EA1040" s="41"/>
    </row>
    <row r="1041" spans="79:131" x14ac:dyDescent="0.25">
      <c r="CA1041" s="29">
        <v>1038</v>
      </c>
      <c r="CB1041" s="50"/>
      <c r="CC1041" s="55" t="s">
        <v>3321</v>
      </c>
      <c r="CD1041" s="31" t="s">
        <v>997</v>
      </c>
      <c r="CE1041" s="55" t="s">
        <v>3322</v>
      </c>
      <c r="CF1041" s="32" t="s">
        <v>3323</v>
      </c>
      <c r="CG1041" s="33" t="s">
        <v>2181</v>
      </c>
      <c r="CH1041" s="34">
        <v>44000</v>
      </c>
      <c r="CI1041" s="35">
        <v>45658</v>
      </c>
      <c r="CJ1041" s="35"/>
      <c r="CK1041" s="36">
        <v>88000</v>
      </c>
      <c r="CL1041" s="26">
        <f t="shared" si="75"/>
        <v>44000</v>
      </c>
      <c r="CM1041" s="26"/>
      <c r="CR1041" s="26" t="str">
        <f t="shared" si="76"/>
        <v>('시티프라자약국(경기부천)-M한미몰_이은경', '131-29-56323', '경기도 부천시 길주로 183 영라이프빌딩 112~114호 (중동)', '8806538062327', '판스틴정 175mg', 44000, '2025-01-01'),</v>
      </c>
      <c r="DR1041" s="43"/>
      <c r="DS1041" s="44"/>
      <c r="DT1041" s="39"/>
      <c r="DU1041" s="44"/>
      <c r="DV1041" s="40"/>
      <c r="DW1041" s="45"/>
      <c r="DX1041" s="39"/>
      <c r="DY1041" s="44"/>
      <c r="DZ1041" s="46"/>
      <c r="EA1041" s="41"/>
    </row>
    <row r="1042" spans="79:131" x14ac:dyDescent="0.25">
      <c r="CA1042" s="29">
        <v>1039</v>
      </c>
      <c r="CB1042" s="50"/>
      <c r="CC1042" s="55" t="s">
        <v>3324</v>
      </c>
      <c r="CD1042" s="31" t="s">
        <v>3325</v>
      </c>
      <c r="CE1042" s="55" t="s">
        <v>3326</v>
      </c>
      <c r="CF1042" s="32" t="s">
        <v>615</v>
      </c>
      <c r="CG1042" s="33" t="s">
        <v>616</v>
      </c>
      <c r="CH1042" s="34">
        <v>7500</v>
      </c>
      <c r="CI1042" s="35">
        <v>45717</v>
      </c>
      <c r="CJ1042" s="35"/>
      <c r="CK1042" s="36">
        <v>15000</v>
      </c>
      <c r="CL1042" s="26">
        <f t="shared" si="75"/>
        <v>7500</v>
      </c>
      <c r="CM1042" s="26"/>
      <c r="CR1042" s="26" t="str">
        <f t="shared" si="76"/>
        <v>('신화약국-임만중', '119-18-73665', '서울특별시 관악구 관악로 153 (봉천동)', '8806538015149', '신일폴산정 1mg', 7500, '2025-03-01'),</v>
      </c>
      <c r="DR1042" s="43"/>
      <c r="DS1042" s="44"/>
      <c r="DT1042" s="39"/>
      <c r="DU1042" s="44"/>
      <c r="DV1042" s="40"/>
      <c r="DW1042" s="45"/>
      <c r="DX1042" s="39"/>
      <c r="DY1042" s="44"/>
      <c r="DZ1042" s="46"/>
      <c r="EA1042" s="41"/>
    </row>
    <row r="1043" spans="79:131" x14ac:dyDescent="0.25">
      <c r="CA1043" s="29">
        <v>1040</v>
      </c>
      <c r="CB1043" s="50"/>
      <c r="CC1043" s="55" t="s">
        <v>3327</v>
      </c>
      <c r="CD1043" s="31" t="s">
        <v>1630</v>
      </c>
      <c r="CE1043" s="55" t="s">
        <v>3328</v>
      </c>
      <c r="CF1043" s="32" t="s">
        <v>3323</v>
      </c>
      <c r="CG1043" s="33" t="s">
        <v>2181</v>
      </c>
      <c r="CH1043" s="34">
        <v>88000</v>
      </c>
      <c r="CI1043" s="35">
        <v>45717</v>
      </c>
      <c r="CJ1043" s="35"/>
      <c r="CK1043" s="36">
        <v>176000</v>
      </c>
      <c r="CL1043" s="26">
        <f t="shared" si="75"/>
        <v>88000</v>
      </c>
      <c r="CM1043" s="26"/>
      <c r="CR1043" s="26" t="str">
        <f t="shared" si="76"/>
        <v>('오리약국(서울동작)_m한미몰', '789-05-02673', '서울특별시 동작구 만양로 3 1층 (상도동)', '8806538062327', '판스틴정 175mg', 88000, '2025-03-01'),</v>
      </c>
      <c r="DR1043" s="43"/>
      <c r="DS1043" s="44"/>
      <c r="DT1043" s="39"/>
      <c r="DU1043" s="44"/>
      <c r="DV1043" s="40"/>
      <c r="DW1043" s="45"/>
      <c r="DX1043" s="39"/>
      <c r="DY1043" s="44"/>
      <c r="DZ1043" s="46"/>
      <c r="EA1043" s="41"/>
    </row>
    <row r="1044" spans="79:131" x14ac:dyDescent="0.25">
      <c r="CA1044" s="29">
        <v>1041</v>
      </c>
      <c r="CB1044" s="50"/>
      <c r="CC1044" s="55" t="s">
        <v>3329</v>
      </c>
      <c r="CD1044" s="31" t="s">
        <v>3330</v>
      </c>
      <c r="CE1044" s="55" t="s">
        <v>3331</v>
      </c>
      <c r="CF1044" s="32" t="s">
        <v>3290</v>
      </c>
      <c r="CG1044" s="33" t="s">
        <v>1497</v>
      </c>
      <c r="CH1044" s="34">
        <v>70875</v>
      </c>
      <c r="CI1044" s="35">
        <v>45717</v>
      </c>
      <c r="CJ1044" s="35"/>
      <c r="CK1044" s="36">
        <v>141750</v>
      </c>
      <c r="CL1044" s="26">
        <f t="shared" si="75"/>
        <v>70875</v>
      </c>
      <c r="CM1044" s="26"/>
      <c r="CR1044" s="26" t="str">
        <f t="shared" si="76"/>
        <v>('용운태평양약국(대전동구)-m한미몰', '288-39-01138', '대전광역시 동구 백룡로 145 2층 (용운동)', '8806538057316', '탐시원서방캡슐 0.4mg', 70875, '2025-03-01'),</v>
      </c>
      <c r="DR1044" s="43"/>
      <c r="DS1044" s="44"/>
      <c r="DT1044" s="39"/>
      <c r="DU1044" s="44"/>
      <c r="DV1044" s="40"/>
      <c r="DW1044" s="45"/>
      <c r="DX1044" s="39"/>
      <c r="DY1044" s="44"/>
      <c r="DZ1044" s="46"/>
      <c r="EA1044" s="41"/>
    </row>
    <row r="1045" spans="79:131" x14ac:dyDescent="0.25">
      <c r="CA1045" s="29">
        <v>1042</v>
      </c>
      <c r="CB1045" s="50"/>
      <c r="CC1045" s="55" t="s">
        <v>3332</v>
      </c>
      <c r="CD1045" s="31" t="s">
        <v>3333</v>
      </c>
      <c r="CE1045" s="55" t="s">
        <v>3334</v>
      </c>
      <c r="CF1045" s="32" t="s">
        <v>1077</v>
      </c>
      <c r="CG1045" s="33" t="s">
        <v>1078</v>
      </c>
      <c r="CH1045" s="34">
        <v>5500</v>
      </c>
      <c r="CI1045" s="35">
        <v>45717</v>
      </c>
      <c r="CJ1045" s="35"/>
      <c r="CK1045" s="36">
        <v>11000</v>
      </c>
      <c r="CL1045" s="26">
        <f t="shared" si="75"/>
        <v>5500</v>
      </c>
      <c r="CM1045" s="26"/>
      <c r="CR1045" s="26" t="str">
        <f t="shared" si="76"/>
        <v>('우량아약국-박옥철', '205-41-42869', '서울특별시 동대문구 사가정로 214 (장안동)', '8806538056425', '프로나지액 25mL', 5500, '2025-03-01'),</v>
      </c>
      <c r="DR1045" s="43"/>
      <c r="DS1045" s="44"/>
      <c r="DT1045" s="39"/>
      <c r="DU1045" s="44"/>
      <c r="DV1045" s="40"/>
      <c r="DW1045" s="45"/>
      <c r="DX1045" s="39"/>
      <c r="DY1045" s="44"/>
      <c r="DZ1045" s="46"/>
      <c r="EA1045" s="41"/>
    </row>
    <row r="1046" spans="79:131" x14ac:dyDescent="0.25">
      <c r="CA1046" s="29">
        <v>1043</v>
      </c>
      <c r="CB1046" s="50"/>
      <c r="CC1046" s="55" t="s">
        <v>3332</v>
      </c>
      <c r="CD1046" s="31" t="s">
        <v>3333</v>
      </c>
      <c r="CE1046" s="55" t="s">
        <v>3334</v>
      </c>
      <c r="CF1046" s="32" t="s">
        <v>732</v>
      </c>
      <c r="CG1046" s="33" t="s">
        <v>733</v>
      </c>
      <c r="CH1046" s="34">
        <v>5750</v>
      </c>
      <c r="CI1046" s="35">
        <v>45717</v>
      </c>
      <c r="CJ1046" s="35"/>
      <c r="CK1046" s="36">
        <v>11500</v>
      </c>
      <c r="CL1046" s="26">
        <f t="shared" si="75"/>
        <v>5750</v>
      </c>
      <c r="CM1046" s="26"/>
      <c r="CR1046" s="26" t="str">
        <f t="shared" si="76"/>
        <v>('우량아약국-박옥철', '205-41-42869', '서울특별시 동대문구 사가정로 214 (장안동)', '8806538017259', '신일피리독신정 50mg', 5750, '2025-03-01'),</v>
      </c>
      <c r="DR1046" s="43"/>
      <c r="DS1046" s="44"/>
      <c r="DT1046" s="39"/>
      <c r="DU1046" s="44"/>
      <c r="DV1046" s="40"/>
      <c r="DW1046" s="45"/>
      <c r="DX1046" s="39"/>
      <c r="DY1046" s="44"/>
      <c r="DZ1046" s="46"/>
      <c r="EA1046" s="41"/>
    </row>
    <row r="1047" spans="79:131" x14ac:dyDescent="0.25">
      <c r="CA1047" s="29">
        <v>1044</v>
      </c>
      <c r="CB1047" s="50"/>
      <c r="CC1047" s="55" t="s">
        <v>3335</v>
      </c>
      <c r="CD1047" s="31" t="s">
        <v>1386</v>
      </c>
      <c r="CE1047" s="55" t="s">
        <v>3336</v>
      </c>
      <c r="CF1047" s="32" t="s">
        <v>3337</v>
      </c>
      <c r="CG1047" s="33" t="s">
        <v>1769</v>
      </c>
      <c r="CH1047" s="34">
        <v>11130</v>
      </c>
      <c r="CI1047" s="35">
        <v>45717</v>
      </c>
      <c r="CJ1047" s="35"/>
      <c r="CK1047" s="36">
        <v>22260</v>
      </c>
      <c r="CL1047" s="26">
        <f t="shared" si="75"/>
        <v>11130</v>
      </c>
      <c r="CM1047" s="26"/>
      <c r="CR1047" s="26" t="str">
        <f t="shared" si="76"/>
        <v>('우리대한약국(서울강북)-m한미몰_이은경', '238-06-01057', '서울특별시 강북구 도봉로81길 3 1층 (수유동)', '8806538062129', '자누메티아정50/850mg', 11130, '2025-03-01'),</v>
      </c>
      <c r="DR1047" s="43"/>
      <c r="DS1047" s="44"/>
      <c r="DT1047" s="39"/>
      <c r="DU1047" s="44"/>
      <c r="DV1047" s="40"/>
      <c r="DW1047" s="45"/>
      <c r="DX1047" s="39"/>
      <c r="DY1047" s="44"/>
      <c r="DZ1047" s="46"/>
      <c r="EA1047" s="41"/>
    </row>
    <row r="1048" spans="79:131" x14ac:dyDescent="0.25">
      <c r="CA1048" s="29">
        <v>1045</v>
      </c>
      <c r="CB1048" s="50"/>
      <c r="CC1048" s="55" t="s">
        <v>3335</v>
      </c>
      <c r="CD1048" s="31" t="s">
        <v>1386</v>
      </c>
      <c r="CE1048" s="55" t="s">
        <v>3336</v>
      </c>
      <c r="CF1048" s="32" t="s">
        <v>499</v>
      </c>
      <c r="CG1048" s="33" t="s">
        <v>500</v>
      </c>
      <c r="CH1048" s="34">
        <v>5190</v>
      </c>
      <c r="CI1048" s="35">
        <v>45717</v>
      </c>
      <c r="CJ1048" s="35"/>
      <c r="CK1048" s="36">
        <v>10380</v>
      </c>
      <c r="CL1048" s="26">
        <f t="shared" si="75"/>
        <v>5190</v>
      </c>
      <c r="CM1048" s="26"/>
      <c r="CR1048" s="26" t="str">
        <f t="shared" si="76"/>
        <v>('우리대한약국(서울강북)-m한미몰_이은경', '238-06-01057', '서울특별시 강북구 도봉로81길 3 1층 (수유동)', '8806538049823', '하이엘정 5mg', 5190, '2025-03-01'),</v>
      </c>
      <c r="DR1048" s="43"/>
      <c r="DS1048" s="44"/>
      <c r="DT1048" s="39"/>
      <c r="DU1048" s="44"/>
      <c r="DV1048" s="40"/>
      <c r="DW1048" s="45"/>
      <c r="DX1048" s="39"/>
      <c r="DY1048" s="44"/>
      <c r="DZ1048" s="46"/>
      <c r="EA1048" s="41"/>
    </row>
    <row r="1049" spans="79:131" x14ac:dyDescent="0.25">
      <c r="CA1049" s="29">
        <v>1046</v>
      </c>
      <c r="CB1049" s="50"/>
      <c r="CC1049" s="55" t="s">
        <v>3335</v>
      </c>
      <c r="CD1049" s="31" t="s">
        <v>1386</v>
      </c>
      <c r="CE1049" s="55" t="s">
        <v>3336</v>
      </c>
      <c r="CF1049" s="32" t="s">
        <v>499</v>
      </c>
      <c r="CG1049" s="33" t="s">
        <v>500</v>
      </c>
      <c r="CH1049" s="34">
        <v>20760</v>
      </c>
      <c r="CI1049" s="35">
        <v>45689</v>
      </c>
      <c r="CJ1049" s="35"/>
      <c r="CK1049" s="36">
        <v>41520</v>
      </c>
      <c r="CL1049" s="26">
        <f t="shared" si="75"/>
        <v>20760</v>
      </c>
      <c r="CM1049" s="26"/>
      <c r="CR1049" s="26" t="str">
        <f t="shared" si="76"/>
        <v>('우리대한약국(서울강북)-m한미몰_이은경', '238-06-01057', '서울특별시 강북구 도봉로81길 3 1층 (수유동)', '8806538049823', '하이엘정 5mg', 20760, '2025-02-01'),</v>
      </c>
      <c r="DR1049" s="43"/>
      <c r="DS1049" s="44"/>
      <c r="DT1049" s="39"/>
      <c r="DU1049" s="44"/>
      <c r="DV1049" s="40"/>
      <c r="DW1049" s="45"/>
      <c r="DX1049" s="39"/>
      <c r="DY1049" s="44"/>
      <c r="DZ1049" s="46"/>
      <c r="EA1049" s="41"/>
    </row>
    <row r="1050" spans="79:131" x14ac:dyDescent="0.25">
      <c r="CA1050" s="29">
        <v>1047</v>
      </c>
      <c r="CB1050" s="50"/>
      <c r="CC1050" s="55" t="s">
        <v>3335</v>
      </c>
      <c r="CD1050" s="31" t="s">
        <v>1386</v>
      </c>
      <c r="CE1050" s="55" t="s">
        <v>3336</v>
      </c>
      <c r="CF1050" s="32" t="s">
        <v>499</v>
      </c>
      <c r="CG1050" s="33" t="s">
        <v>500</v>
      </c>
      <c r="CH1050" s="34">
        <v>41520</v>
      </c>
      <c r="CI1050" s="35">
        <v>45658</v>
      </c>
      <c r="CJ1050" s="35"/>
      <c r="CK1050" s="36">
        <v>83040</v>
      </c>
      <c r="CL1050" s="26">
        <f t="shared" si="75"/>
        <v>41520</v>
      </c>
      <c r="CM1050" s="26"/>
      <c r="CR1050" s="26" t="str">
        <f t="shared" si="76"/>
        <v>('우리대한약국(서울강북)-m한미몰_이은경', '238-06-01057', '서울특별시 강북구 도봉로81길 3 1층 (수유동)', '8806538049823', '하이엘정 5mg', 41520, '2025-01-01'),</v>
      </c>
      <c r="DR1050" s="43"/>
      <c r="DS1050" s="44"/>
      <c r="DT1050" s="39"/>
      <c r="DU1050" s="44"/>
      <c r="DV1050" s="40"/>
      <c r="DW1050" s="45"/>
      <c r="DX1050" s="39"/>
      <c r="DY1050" s="44"/>
      <c r="DZ1050" s="46"/>
      <c r="EA1050" s="41"/>
    </row>
    <row r="1051" spans="79:131" x14ac:dyDescent="0.25">
      <c r="CA1051" s="29">
        <v>1048</v>
      </c>
      <c r="CB1051" s="50"/>
      <c r="CC1051" s="55" t="s">
        <v>3335</v>
      </c>
      <c r="CD1051" s="31" t="s">
        <v>1386</v>
      </c>
      <c r="CE1051" s="55" t="s">
        <v>3336</v>
      </c>
      <c r="CF1051" s="32" t="s">
        <v>499</v>
      </c>
      <c r="CG1051" s="33" t="s">
        <v>500</v>
      </c>
      <c r="CH1051" s="34">
        <v>10380</v>
      </c>
      <c r="CI1051" s="35">
        <v>45717</v>
      </c>
      <c r="CJ1051" s="35"/>
      <c r="CK1051" s="36">
        <v>20760</v>
      </c>
      <c r="CL1051" s="26">
        <f t="shared" si="75"/>
        <v>10380</v>
      </c>
      <c r="CM1051" s="26"/>
      <c r="CR1051" s="26" t="str">
        <f t="shared" si="76"/>
        <v>('우리대한약국(서울강북)-m한미몰_이은경', '238-06-01057', '서울특별시 강북구 도봉로81길 3 1층 (수유동)', '8806538049823', '하이엘정 5mg', 10380, '2025-03-01'),</v>
      </c>
      <c r="DR1051" s="43"/>
      <c r="DS1051" s="44"/>
      <c r="DT1051" s="39"/>
      <c r="DU1051" s="44"/>
      <c r="DV1051" s="40"/>
      <c r="DW1051" s="45"/>
      <c r="DX1051" s="39"/>
      <c r="DY1051" s="44"/>
      <c r="DZ1051" s="46"/>
      <c r="EA1051" s="41"/>
    </row>
    <row r="1052" spans="79:131" x14ac:dyDescent="0.25">
      <c r="CA1052" s="29">
        <v>1049</v>
      </c>
      <c r="CB1052" s="50"/>
      <c r="CC1052" s="55" t="s">
        <v>3338</v>
      </c>
      <c r="CD1052" s="31" t="s">
        <v>3339</v>
      </c>
      <c r="CE1052" s="55" t="s">
        <v>3340</v>
      </c>
      <c r="CF1052" s="32" t="s">
        <v>499</v>
      </c>
      <c r="CG1052" s="33" t="s">
        <v>500</v>
      </c>
      <c r="CH1052" s="34">
        <v>57090</v>
      </c>
      <c r="CI1052" s="35">
        <v>45717</v>
      </c>
      <c r="CJ1052" s="35"/>
      <c r="CK1052" s="36">
        <v>114180</v>
      </c>
      <c r="CL1052" s="26">
        <f t="shared" si="75"/>
        <v>57090</v>
      </c>
      <c r="CM1052" s="26"/>
      <c r="CR1052" s="26" t="str">
        <f t="shared" si="76"/>
        <v>('우정약국(인천부평)-M한미몰', '139-04-72339', '인천광역시 부평구 부평문화로 100-1 (부평동)', '8806538049823', '하이엘정 5mg', 57090, '2025-03-01'),</v>
      </c>
      <c r="DR1052" s="43"/>
      <c r="DS1052" s="44"/>
      <c r="DT1052" s="39"/>
      <c r="DU1052" s="44"/>
      <c r="DV1052" s="40"/>
      <c r="DW1052" s="45"/>
      <c r="DX1052" s="39"/>
      <c r="DY1052" s="44"/>
      <c r="DZ1052" s="46"/>
      <c r="EA1052" s="41"/>
    </row>
    <row r="1053" spans="79:131" x14ac:dyDescent="0.25">
      <c r="CA1053" s="29">
        <v>1050</v>
      </c>
      <c r="CB1053" s="50"/>
      <c r="CC1053" s="55" t="s">
        <v>3341</v>
      </c>
      <c r="CD1053" s="31" t="s">
        <v>195</v>
      </c>
      <c r="CE1053" s="55" t="s">
        <v>3342</v>
      </c>
      <c r="CF1053" s="32" t="s">
        <v>1493</v>
      </c>
      <c r="CG1053" s="33" t="s">
        <v>1275</v>
      </c>
      <c r="CH1053" s="34">
        <v>57300</v>
      </c>
      <c r="CI1053" s="35">
        <v>45717</v>
      </c>
      <c r="CJ1053" s="35"/>
      <c r="CK1053" s="36">
        <v>114600</v>
      </c>
      <c r="CL1053" s="26">
        <f t="shared" si="75"/>
        <v>57300</v>
      </c>
      <c r="CM1053" s="26"/>
      <c r="CR1053" s="26" t="str">
        <f t="shared" si="76"/>
        <v>('웰빙메디칼약국(서울강북)_m한미몰', '210-01-59255', '서울특별시 강북구 도봉로 187 태근빌딩1층 (미아동)', '8806538051024', '신에소메정20mg', 57300, '2025-03-01'),</v>
      </c>
      <c r="DR1053" s="43"/>
      <c r="DS1053" s="44"/>
      <c r="DT1053" s="39"/>
      <c r="DU1053" s="44"/>
      <c r="DV1053" s="40"/>
      <c r="DW1053" s="45"/>
      <c r="DX1053" s="39"/>
      <c r="DY1053" s="44"/>
      <c r="DZ1053" s="46"/>
      <c r="EA1053" s="41"/>
    </row>
    <row r="1054" spans="79:131" x14ac:dyDescent="0.25">
      <c r="CA1054" s="29">
        <v>1051</v>
      </c>
      <c r="CB1054" s="50"/>
      <c r="CC1054" s="55" t="s">
        <v>3343</v>
      </c>
      <c r="CD1054" s="31" t="s">
        <v>3344</v>
      </c>
      <c r="CE1054" s="55" t="s">
        <v>3345</v>
      </c>
      <c r="CF1054" s="32" t="s">
        <v>3346</v>
      </c>
      <c r="CG1054" s="33" t="s">
        <v>425</v>
      </c>
      <c r="CH1054" s="34">
        <v>12712</v>
      </c>
      <c r="CI1054" s="35">
        <v>45717</v>
      </c>
      <c r="CJ1054" s="35"/>
      <c r="CK1054" s="36">
        <v>25424</v>
      </c>
      <c r="CL1054" s="26">
        <f t="shared" si="75"/>
        <v>12712</v>
      </c>
      <c r="CM1054" s="26"/>
      <c r="CR1054" s="26" t="str">
        <f t="shared" si="76"/>
        <v>('유한약국(서울종로)-M한미몰', '594-18-01299', '서울특별시 종로구 종로 230-2 (종로5가)', '8806538002729', '라베리트정 10mg', 12712, '2025-03-01'),</v>
      </c>
      <c r="DR1054" s="43"/>
      <c r="DS1054" s="44"/>
      <c r="DT1054" s="39"/>
      <c r="DU1054" s="44"/>
      <c r="DV1054" s="40"/>
      <c r="DW1054" s="45"/>
      <c r="DX1054" s="39"/>
      <c r="DY1054" s="44"/>
      <c r="DZ1054" s="46"/>
      <c r="EA1054" s="41"/>
    </row>
    <row r="1055" spans="79:131" x14ac:dyDescent="0.25">
      <c r="CA1055" s="29">
        <v>1052</v>
      </c>
      <c r="CB1055" s="50"/>
      <c r="CC1055" s="55" t="s">
        <v>3343</v>
      </c>
      <c r="CD1055" s="31" t="s">
        <v>3344</v>
      </c>
      <c r="CE1055" s="55" t="s">
        <v>3345</v>
      </c>
      <c r="CF1055" s="32" t="s">
        <v>3291</v>
      </c>
      <c r="CG1055" s="33" t="s">
        <v>688</v>
      </c>
      <c r="CH1055" s="34">
        <v>32000</v>
      </c>
      <c r="CI1055" s="35">
        <v>45717</v>
      </c>
      <c r="CJ1055" s="35"/>
      <c r="CK1055" s="36">
        <v>64000</v>
      </c>
      <c r="CL1055" s="26">
        <f t="shared" si="75"/>
        <v>32000</v>
      </c>
      <c r="CM1055" s="26"/>
      <c r="CR1055" s="26" t="str">
        <f t="shared" si="76"/>
        <v>('유한약국(서울종로)-M한미몰', '594-18-01299', '서울특별시 종로구 종로 230-2 (종로5가)', '8806538011035', '신일트리메부틴말레산염정 200mg', 32000, '2025-03-01'),</v>
      </c>
      <c r="DR1055" s="43"/>
      <c r="DS1055" s="44"/>
      <c r="DT1055" s="39"/>
      <c r="DU1055" s="44"/>
      <c r="DV1055" s="40"/>
      <c r="DW1055" s="45"/>
      <c r="DX1055" s="39"/>
      <c r="DY1055" s="44"/>
      <c r="DZ1055" s="46"/>
      <c r="EA1055" s="41"/>
    </row>
    <row r="1056" spans="79:131" x14ac:dyDescent="0.25">
      <c r="CA1056" s="29">
        <v>1053</v>
      </c>
      <c r="CB1056" s="50"/>
      <c r="CC1056" s="55" t="s">
        <v>3347</v>
      </c>
      <c r="CD1056" s="31" t="s">
        <v>3348</v>
      </c>
      <c r="CE1056" s="55" t="s">
        <v>3349</v>
      </c>
      <c r="CF1056" s="32" t="s">
        <v>1077</v>
      </c>
      <c r="CG1056" s="33" t="s">
        <v>1078</v>
      </c>
      <c r="CH1056" s="34">
        <v>2750</v>
      </c>
      <c r="CI1056" s="35">
        <v>45717</v>
      </c>
      <c r="CJ1056" s="35"/>
      <c r="CK1056" s="36">
        <v>5500</v>
      </c>
      <c r="CL1056" s="26">
        <f t="shared" si="75"/>
        <v>2750</v>
      </c>
      <c r="CM1056" s="26"/>
      <c r="CR1056" s="26" t="str">
        <f t="shared" si="76"/>
        <v>('으뜸약국(신규)-이광재', '319-31-00723', '경기도 고양시 일산동구 일산로 46 411호 남정시티프라자3차 (백석동)', '8806538056425', '프로나지액 25mL', 2750, '2025-03-01'),</v>
      </c>
      <c r="DR1056" s="43"/>
      <c r="DS1056" s="44"/>
      <c r="DT1056" s="39"/>
      <c r="DU1056" s="44"/>
      <c r="DV1056" s="40"/>
      <c r="DW1056" s="45"/>
      <c r="DX1056" s="39"/>
      <c r="DY1056" s="44"/>
      <c r="DZ1056" s="46"/>
      <c r="EA1056" s="41"/>
    </row>
    <row r="1057" spans="79:131" x14ac:dyDescent="0.25">
      <c r="CA1057" s="29">
        <v>1054</v>
      </c>
      <c r="CB1057" s="50"/>
      <c r="CC1057" s="55" t="s">
        <v>3347</v>
      </c>
      <c r="CD1057" s="31" t="s">
        <v>3348</v>
      </c>
      <c r="CE1057" s="55" t="s">
        <v>3349</v>
      </c>
      <c r="CF1057" s="32" t="s">
        <v>1077</v>
      </c>
      <c r="CG1057" s="33" t="s">
        <v>1078</v>
      </c>
      <c r="CH1057" s="34">
        <v>11000</v>
      </c>
      <c r="CI1057" s="35">
        <v>45717</v>
      </c>
      <c r="CJ1057" s="35"/>
      <c r="CK1057" s="36">
        <v>22000</v>
      </c>
      <c r="CL1057" s="26">
        <f t="shared" si="75"/>
        <v>11000</v>
      </c>
      <c r="CM1057" s="26"/>
      <c r="CR1057" s="26" t="str">
        <f t="shared" si="76"/>
        <v>('으뜸약국(신규)-이광재', '319-31-00723', '경기도 고양시 일산동구 일산로 46 411호 남정시티프라자3차 (백석동)', '8806538056425', '프로나지액 25mL', 11000, '2025-03-01'),</v>
      </c>
      <c r="DR1057" s="43"/>
      <c r="DS1057" s="44"/>
      <c r="DT1057" s="39"/>
      <c r="DU1057" s="44"/>
      <c r="DV1057" s="40"/>
      <c r="DW1057" s="45"/>
      <c r="DX1057" s="39"/>
      <c r="DY1057" s="44"/>
      <c r="DZ1057" s="46"/>
      <c r="EA1057" s="41"/>
    </row>
    <row r="1058" spans="79:131" x14ac:dyDescent="0.25">
      <c r="CA1058" s="29">
        <v>1055</v>
      </c>
      <c r="CB1058" s="50"/>
      <c r="CC1058" s="55" t="s">
        <v>3350</v>
      </c>
      <c r="CD1058" s="31" t="s">
        <v>3351</v>
      </c>
      <c r="CE1058" s="55" t="s">
        <v>3352</v>
      </c>
      <c r="CF1058" s="32" t="s">
        <v>1001</v>
      </c>
      <c r="CG1058" s="33" t="s">
        <v>1002</v>
      </c>
      <c r="CH1058" s="34">
        <v>85320</v>
      </c>
      <c r="CI1058" s="35">
        <v>45689</v>
      </c>
      <c r="CJ1058" s="35"/>
      <c r="CK1058" s="36">
        <v>170640</v>
      </c>
      <c r="CL1058" s="26">
        <f t="shared" si="75"/>
        <v>85320</v>
      </c>
      <c r="CM1058" s="26"/>
      <c r="CR1058" s="26" t="str">
        <f t="shared" si="76"/>
        <v>('이수자이온누리약국(서울동작)-유흥찬', '660-02-02371', '서울특별시 동작구 사당로 300 이수자이 1층 110호 (사당동)', '8806538027517', '프라빅정 75mg', 85320, '2025-02-01'),</v>
      </c>
      <c r="DR1058" s="43"/>
      <c r="DS1058" s="44"/>
      <c r="DT1058" s="39"/>
      <c r="DU1058" s="44"/>
      <c r="DV1058" s="40"/>
      <c r="DW1058" s="45"/>
      <c r="DX1058" s="39"/>
      <c r="DY1058" s="44"/>
      <c r="DZ1058" s="46"/>
      <c r="EA1058" s="41"/>
    </row>
    <row r="1059" spans="79:131" x14ac:dyDescent="0.25">
      <c r="CA1059" s="29">
        <v>1056</v>
      </c>
      <c r="CB1059" s="50"/>
      <c r="CC1059" s="55" t="s">
        <v>3353</v>
      </c>
      <c r="CD1059" s="31" t="s">
        <v>3354</v>
      </c>
      <c r="CE1059" s="55" t="s">
        <v>3355</v>
      </c>
      <c r="CF1059" s="32" t="s">
        <v>1940</v>
      </c>
      <c r="CG1059" s="33" t="s">
        <v>1941</v>
      </c>
      <c r="CH1059" s="34">
        <v>110000</v>
      </c>
      <c r="CI1059" s="35">
        <v>45658</v>
      </c>
      <c r="CJ1059" s="35"/>
      <c r="CK1059" s="36">
        <v>220000</v>
      </c>
      <c r="CL1059" s="26">
        <f t="shared" si="75"/>
        <v>110000</v>
      </c>
      <c r="CM1059" s="26"/>
      <c r="CR1059" s="26" t="str">
        <f t="shared" si="76"/>
        <v>('재단법인 라파엘나눔-원종태', '303-82-11019', '서울특별시 성북구 창경궁로43길 7 (성북동1가)', '8806538025339', '크마론지크림 20g', 110000, '2025-01-01'),</v>
      </c>
      <c r="DR1059" s="43"/>
      <c r="DS1059" s="44"/>
      <c r="DT1059" s="39"/>
      <c r="DU1059" s="44"/>
      <c r="DV1059" s="40"/>
      <c r="DW1059" s="45"/>
      <c r="DX1059" s="39"/>
      <c r="DY1059" s="44"/>
      <c r="DZ1059" s="46"/>
      <c r="EA1059" s="41"/>
    </row>
    <row r="1060" spans="79:131" x14ac:dyDescent="0.25">
      <c r="CA1060" s="29">
        <v>1057</v>
      </c>
      <c r="CB1060" s="50"/>
      <c r="CC1060" s="55" t="s">
        <v>3356</v>
      </c>
      <c r="CD1060" s="31" t="s">
        <v>3357</v>
      </c>
      <c r="CE1060" s="55" t="s">
        <v>3358</v>
      </c>
      <c r="CF1060" s="32" t="s">
        <v>3323</v>
      </c>
      <c r="CG1060" s="33" t="s">
        <v>2181</v>
      </c>
      <c r="CH1060" s="34">
        <v>44000</v>
      </c>
      <c r="CI1060" s="35">
        <v>45717</v>
      </c>
      <c r="CJ1060" s="35"/>
      <c r="CK1060" s="36">
        <v>88000</v>
      </c>
      <c r="CL1060" s="26">
        <f t="shared" si="75"/>
        <v>44000</v>
      </c>
      <c r="CM1060" s="26"/>
      <c r="CR1060" s="26" t="str">
        <f t="shared" si="76"/>
        <v>('정다운약국(부산금정)-m한미몰', '621-20-08374', '부산광역시 금정구 서동로 166 (서동)', '8806538062327', '판스틴정 175mg', 44000, '2025-03-01'),</v>
      </c>
      <c r="DR1060" s="43"/>
      <c r="DS1060" s="44"/>
      <c r="DT1060" s="39"/>
      <c r="DU1060" s="44"/>
      <c r="DV1060" s="40"/>
      <c r="DW1060" s="45"/>
      <c r="DX1060" s="39"/>
      <c r="DY1060" s="44"/>
      <c r="DZ1060" s="46"/>
      <c r="EA1060" s="41"/>
    </row>
    <row r="1061" spans="79:131" x14ac:dyDescent="0.25">
      <c r="CA1061" s="29">
        <v>1058</v>
      </c>
      <c r="CB1061" s="50"/>
      <c r="CC1061" s="55" t="s">
        <v>3359</v>
      </c>
      <c r="CD1061" s="31" t="s">
        <v>925</v>
      </c>
      <c r="CE1061" s="55" t="s">
        <v>3360</v>
      </c>
      <c r="CF1061" s="32" t="s">
        <v>3289</v>
      </c>
      <c r="CG1061" s="33" t="s">
        <v>1101</v>
      </c>
      <c r="CH1061" s="34">
        <v>214650</v>
      </c>
      <c r="CI1061" s="35">
        <v>45717</v>
      </c>
      <c r="CJ1061" s="35"/>
      <c r="CK1061" s="36">
        <v>429300</v>
      </c>
      <c r="CL1061" s="26">
        <f t="shared" si="75"/>
        <v>214650</v>
      </c>
      <c r="CM1061" s="26"/>
      <c r="CR1061" s="26" t="str">
        <f t="shared" si="76"/>
        <v>('정다운약국(서울종로)-m한미몰_이은경', '222-53-00310', '서울특별시 종로구 종로 339 1층 강원빌딩 (창신동)', '8806538052915', '로피타정 2mg', 214650, '2025-03-01'),</v>
      </c>
      <c r="DR1061" s="43"/>
      <c r="DS1061" s="44"/>
      <c r="DT1061" s="39"/>
      <c r="DU1061" s="44"/>
      <c r="DV1061" s="40"/>
      <c r="DW1061" s="45"/>
      <c r="DX1061" s="39"/>
      <c r="DY1061" s="44"/>
      <c r="DZ1061" s="46"/>
      <c r="EA1061" s="41"/>
    </row>
    <row r="1062" spans="79:131" x14ac:dyDescent="0.25">
      <c r="CA1062" s="29">
        <v>1059</v>
      </c>
      <c r="CB1062" s="50"/>
      <c r="CC1062" s="55" t="s">
        <v>3361</v>
      </c>
      <c r="CD1062" s="31" t="s">
        <v>3362</v>
      </c>
      <c r="CE1062" s="55" t="s">
        <v>3363</v>
      </c>
      <c r="CF1062" s="32" t="s">
        <v>1679</v>
      </c>
      <c r="CG1062" s="33" t="s">
        <v>552</v>
      </c>
      <c r="CH1062" s="34">
        <v>12480</v>
      </c>
      <c r="CI1062" s="35">
        <v>45717</v>
      </c>
      <c r="CJ1062" s="35"/>
      <c r="CK1062" s="36">
        <v>24960</v>
      </c>
      <c r="CL1062" s="26">
        <f t="shared" si="75"/>
        <v>12480</v>
      </c>
      <c r="CM1062" s="26"/>
      <c r="CR1062" s="26" t="str">
        <f t="shared" si="76"/>
        <v>('제신약국(신규)-박영수', '570-04-02811', '서울특별시 종로구 종로 266 동대문종합시장 D동 1층 (종로6가)', '8806538055619', '다이뉴시드정 480mg', 12480, '2025-03-01'),</v>
      </c>
      <c r="DR1062" s="43"/>
      <c r="DS1062" s="44"/>
      <c r="DT1062" s="39"/>
      <c r="DU1062" s="44"/>
      <c r="DV1062" s="40"/>
      <c r="DW1062" s="45"/>
      <c r="DX1062" s="39"/>
      <c r="DY1062" s="44"/>
      <c r="DZ1062" s="46"/>
      <c r="EA1062" s="41"/>
    </row>
    <row r="1063" spans="79:131" x14ac:dyDescent="0.25">
      <c r="CA1063" s="29">
        <v>1060</v>
      </c>
      <c r="CB1063" s="50"/>
      <c r="CC1063" s="55" t="s">
        <v>3361</v>
      </c>
      <c r="CD1063" s="31" t="s">
        <v>3362</v>
      </c>
      <c r="CE1063" s="55" t="s">
        <v>3363</v>
      </c>
      <c r="CF1063" s="32" t="s">
        <v>3004</v>
      </c>
      <c r="CG1063" s="33" t="s">
        <v>1576</v>
      </c>
      <c r="CH1063" s="34">
        <v>11004</v>
      </c>
      <c r="CI1063" s="35">
        <v>45717</v>
      </c>
      <c r="CJ1063" s="35"/>
      <c r="CK1063" s="36">
        <v>22008</v>
      </c>
      <c r="CL1063" s="26">
        <f t="shared" si="75"/>
        <v>11004</v>
      </c>
      <c r="CM1063" s="26"/>
      <c r="CR1063" s="26" t="str">
        <f t="shared" si="76"/>
        <v>('제신약국(신규)-박영수', '570-04-02811', '서울특별시 종로구 종로 266 동대문종합시장 D동 1층 (종로6가)', '8806538060736', '포시글리정 10mg', 11004, '2025-03-01'),</v>
      </c>
      <c r="DR1063" s="43"/>
      <c r="DS1063" s="44"/>
      <c r="DT1063" s="39"/>
      <c r="DU1063" s="44"/>
      <c r="DV1063" s="40"/>
      <c r="DW1063" s="45"/>
      <c r="DX1063" s="39"/>
      <c r="DY1063" s="44"/>
      <c r="DZ1063" s="46"/>
      <c r="EA1063" s="41"/>
    </row>
    <row r="1064" spans="79:131" x14ac:dyDescent="0.25">
      <c r="CA1064" s="29">
        <v>1061</v>
      </c>
      <c r="CB1064" s="50"/>
      <c r="CC1064" s="55" t="s">
        <v>3361</v>
      </c>
      <c r="CD1064" s="31" t="s">
        <v>3362</v>
      </c>
      <c r="CE1064" s="55" t="s">
        <v>3363</v>
      </c>
      <c r="CF1064" s="32" t="s">
        <v>311</v>
      </c>
      <c r="CG1064" s="33" t="s">
        <v>312</v>
      </c>
      <c r="CH1064" s="34">
        <v>9180</v>
      </c>
      <c r="CI1064" s="35">
        <v>45717</v>
      </c>
      <c r="CJ1064" s="35"/>
      <c r="CK1064" s="36">
        <v>18360</v>
      </c>
      <c r="CL1064" s="26">
        <f t="shared" si="75"/>
        <v>9180</v>
      </c>
      <c r="CM1064" s="26"/>
      <c r="CR1064" s="26" t="str">
        <f t="shared" si="76"/>
        <v>('제신약국(신규)-박영수', '570-04-02811', '서울특별시 종로구 종로 266 동대문종합시장 D동 1층 (종로6가)', '8806538044125', '하이엘정 10mg', 9180, '2025-03-01'),</v>
      </c>
      <c r="DR1064" s="43"/>
      <c r="DS1064" s="44"/>
      <c r="DT1064" s="39"/>
      <c r="DU1064" s="44"/>
      <c r="DV1064" s="40"/>
      <c r="DW1064" s="45"/>
      <c r="DX1064" s="39"/>
      <c r="DY1064" s="44"/>
      <c r="DZ1064" s="46"/>
      <c r="EA1064" s="41"/>
    </row>
    <row r="1065" spans="79:131" x14ac:dyDescent="0.25">
      <c r="CA1065" s="29">
        <v>1062</v>
      </c>
      <c r="CB1065" s="50"/>
      <c r="CC1065" s="55" t="s">
        <v>3364</v>
      </c>
      <c r="CD1065" s="31" t="s">
        <v>3365</v>
      </c>
      <c r="CE1065" s="55" t="s">
        <v>3366</v>
      </c>
      <c r="CF1065" s="32" t="s">
        <v>1292</v>
      </c>
      <c r="CG1065" s="33" t="s">
        <v>601</v>
      </c>
      <c r="CH1065" s="34">
        <v>18500</v>
      </c>
      <c r="CI1065" s="35">
        <v>45717</v>
      </c>
      <c r="CJ1065" s="35"/>
      <c r="CK1065" s="36">
        <v>37000</v>
      </c>
      <c r="CL1065" s="26">
        <f t="shared" si="75"/>
        <v>18500</v>
      </c>
      <c r="CM1065" s="26"/>
      <c r="CR1065" s="26" t="str">
        <f t="shared" si="76"/>
        <v>('제이에스에스팜-국승규', '108-86-11033', '서울특별시 양천구 남부순환로 609 디엔케이빌딩6층 (신월동)', '8806538006321', '미디아정 2mg', 18500, '2025-03-01'),</v>
      </c>
      <c r="DR1065" s="43"/>
      <c r="DS1065" s="44"/>
      <c r="DT1065" s="39"/>
      <c r="DU1065" s="44"/>
      <c r="DV1065" s="40"/>
      <c r="DW1065" s="45"/>
      <c r="DX1065" s="39"/>
      <c r="DY1065" s="44"/>
      <c r="DZ1065" s="46"/>
      <c r="EA1065" s="41"/>
    </row>
    <row r="1066" spans="79:131" x14ac:dyDescent="0.25">
      <c r="CA1066" s="29">
        <v>1063</v>
      </c>
      <c r="CB1066" s="50"/>
      <c r="CC1066" s="55" t="s">
        <v>3367</v>
      </c>
      <c r="CD1066" s="31" t="s">
        <v>3368</v>
      </c>
      <c r="CE1066" s="55" t="s">
        <v>3369</v>
      </c>
      <c r="CF1066" s="32" t="s">
        <v>1077</v>
      </c>
      <c r="CG1066" s="33" t="s">
        <v>1078</v>
      </c>
      <c r="CH1066" s="34">
        <v>24750</v>
      </c>
      <c r="CI1066" s="35">
        <v>45717</v>
      </c>
      <c r="CJ1066" s="35"/>
      <c r="CK1066" s="36">
        <v>49500</v>
      </c>
      <c r="CL1066" s="26">
        <f t="shared" si="75"/>
        <v>24750</v>
      </c>
      <c r="CM1066" s="26"/>
      <c r="CR1066" s="26" t="str">
        <f t="shared" si="76"/>
        <v>('제일약국(서울영등포)-m엠서클_이은경', '108-09-78498', '서울 영등포구 신길5동 지하층 2호', '8806538056425', '프로나지액 25mL', 24750, '2025-03-01'),</v>
      </c>
      <c r="DR1066" s="43"/>
      <c r="DS1066" s="44"/>
      <c r="DT1066" s="39"/>
      <c r="DU1066" s="44"/>
      <c r="DV1066" s="40"/>
      <c r="DW1066" s="45"/>
      <c r="DX1066" s="39"/>
      <c r="DY1066" s="44"/>
      <c r="DZ1066" s="46"/>
      <c r="EA1066" s="41"/>
    </row>
    <row r="1067" spans="79:131" x14ac:dyDescent="0.25">
      <c r="CA1067" s="29">
        <v>1064</v>
      </c>
      <c r="CB1067" s="50"/>
      <c r="CC1067" s="55" t="s">
        <v>3370</v>
      </c>
      <c r="CD1067" s="31" t="s">
        <v>1299</v>
      </c>
      <c r="CE1067" s="55" t="s">
        <v>3371</v>
      </c>
      <c r="CF1067" s="32" t="s">
        <v>3372</v>
      </c>
      <c r="CG1067" s="33" t="s">
        <v>552</v>
      </c>
      <c r="CH1067" s="34">
        <v>124800</v>
      </c>
      <c r="CI1067" s="35">
        <v>45689</v>
      </c>
      <c r="CJ1067" s="35"/>
      <c r="CK1067" s="36">
        <v>249600</v>
      </c>
      <c r="CL1067" s="26">
        <f t="shared" si="75"/>
        <v>124800</v>
      </c>
      <c r="CM1067" s="26"/>
      <c r="CR1067" s="26" t="str">
        <f t="shared" si="76"/>
        <v>('제중당건강약국(서울동작)-유흥찬', '108-18-46509', '서울특별시 동작구 동작대로 89 골든시네마타워 107,108,s-12,s-13호 (사당동)', '8806538055626', '다이뉴시드정 480mg', 124800, '2025-02-01'),</v>
      </c>
      <c r="DR1067" s="43"/>
      <c r="DS1067" s="44"/>
      <c r="DT1067" s="39"/>
      <c r="DU1067" s="44"/>
      <c r="DV1067" s="40"/>
      <c r="DW1067" s="45"/>
      <c r="DX1067" s="39"/>
      <c r="DY1067" s="44"/>
      <c r="DZ1067" s="46"/>
      <c r="EA1067" s="41"/>
    </row>
    <row r="1068" spans="79:131" x14ac:dyDescent="0.25">
      <c r="CA1068" s="29">
        <v>1065</v>
      </c>
      <c r="CB1068" s="50"/>
      <c r="CC1068" s="55" t="s">
        <v>3373</v>
      </c>
      <c r="CD1068" s="31" t="s">
        <v>3374</v>
      </c>
      <c r="CE1068" s="55" t="s">
        <v>3375</v>
      </c>
      <c r="CF1068" s="32" t="s">
        <v>3323</v>
      </c>
      <c r="CG1068" s="33" t="s">
        <v>2181</v>
      </c>
      <c r="CH1068" s="34">
        <v>176000</v>
      </c>
      <c r="CI1068" s="35">
        <v>45658</v>
      </c>
      <c r="CJ1068" s="35"/>
      <c r="CK1068" s="36">
        <v>352000</v>
      </c>
      <c r="CL1068" s="26">
        <f t="shared" si="75"/>
        <v>176000</v>
      </c>
      <c r="CM1068" s="26"/>
      <c r="CR1068" s="26" t="str">
        <f t="shared" si="76"/>
        <v>('줄포종합약국(전북부안)-m한미몰', '424-22-00703', '전라북도 부안군 줄포중앙로 50 (줄포면)', '8806538062327', '판스틴정 175mg', 176000, '2025-01-01'),</v>
      </c>
      <c r="DR1068" s="43"/>
      <c r="DS1068" s="44"/>
      <c r="DT1068" s="39"/>
      <c r="DU1068" s="44"/>
      <c r="DV1068" s="40"/>
      <c r="DW1068" s="45"/>
      <c r="DX1068" s="39"/>
      <c r="DY1068" s="44"/>
      <c r="DZ1068" s="46"/>
      <c r="EA1068" s="41"/>
    </row>
    <row r="1069" spans="79:131" x14ac:dyDescent="0.25">
      <c r="CA1069" s="29">
        <v>1066</v>
      </c>
      <c r="CB1069" s="50"/>
      <c r="CC1069" s="55" t="s">
        <v>3376</v>
      </c>
      <c r="CD1069" s="31" t="s">
        <v>3377</v>
      </c>
      <c r="CE1069" s="55" t="s">
        <v>3378</v>
      </c>
      <c r="CF1069" s="32" t="s">
        <v>732</v>
      </c>
      <c r="CG1069" s="33" t="s">
        <v>733</v>
      </c>
      <c r="CH1069" s="34">
        <v>5750</v>
      </c>
      <c r="CI1069" s="35">
        <v>45717</v>
      </c>
      <c r="CJ1069" s="35"/>
      <c r="CK1069" s="36">
        <v>11500</v>
      </c>
      <c r="CL1069" s="26">
        <f t="shared" si="75"/>
        <v>5750</v>
      </c>
      <c r="CM1069" s="26"/>
      <c r="CR1069" s="26" t="str">
        <f t="shared" si="76"/>
        <v>('카이퍼', '572-87-00812', '서울특별시 서초구 강남대로 27 1006호 (양재동)', '8806538017259', '신일피리독신정 50mg', 5750, '2025-03-01'),</v>
      </c>
      <c r="DR1069" s="43"/>
      <c r="DS1069" s="44"/>
      <c r="DT1069" s="39"/>
      <c r="DU1069" s="44"/>
      <c r="DV1069" s="40"/>
      <c r="DW1069" s="45"/>
      <c r="DX1069" s="39"/>
      <c r="DY1069" s="44"/>
      <c r="DZ1069" s="46"/>
      <c r="EA1069" s="41"/>
    </row>
    <row r="1070" spans="79:131" x14ac:dyDescent="0.25">
      <c r="CA1070" s="29">
        <v>1067</v>
      </c>
      <c r="CB1070" s="50"/>
      <c r="CC1070" s="55" t="s">
        <v>3379</v>
      </c>
      <c r="CD1070" s="31" t="s">
        <v>3380</v>
      </c>
      <c r="CE1070" s="55" t="s">
        <v>3381</v>
      </c>
      <c r="CF1070" s="32" t="s">
        <v>645</v>
      </c>
      <c r="CG1070" s="33" t="s">
        <v>646</v>
      </c>
      <c r="CH1070" s="34">
        <v>114000</v>
      </c>
      <c r="CI1070" s="35">
        <v>45717</v>
      </c>
      <c r="CJ1070" s="35"/>
      <c r="CK1070" s="36">
        <v>228000</v>
      </c>
      <c r="CL1070" s="26">
        <f t="shared" si="75"/>
        <v>114000</v>
      </c>
      <c r="CM1070" s="26"/>
      <c r="CR1070" s="26" t="str">
        <f t="shared" si="76"/>
        <v>('태종약품(주)-국승규', '203-81-49713', '경기도 고양시 일산동구 중산로 230 (중산동)', '8806538014265', '신일브롬헥신염산염정 8mg', 114000, '2025-03-01'),</v>
      </c>
      <c r="DR1070" s="43"/>
      <c r="DS1070" s="44"/>
      <c r="DT1070" s="39"/>
      <c r="DU1070" s="44"/>
      <c r="DV1070" s="40"/>
      <c r="DW1070" s="45"/>
      <c r="DX1070" s="39"/>
      <c r="DY1070" s="44"/>
      <c r="DZ1070" s="46"/>
      <c r="EA1070" s="41"/>
    </row>
    <row r="1071" spans="79:131" x14ac:dyDescent="0.25">
      <c r="CA1071" s="29">
        <v>1068</v>
      </c>
      <c r="CB1071" s="50"/>
      <c r="CC1071" s="55" t="s">
        <v>3382</v>
      </c>
      <c r="CD1071" s="31" t="s">
        <v>3383</v>
      </c>
      <c r="CE1071" s="55" t="s">
        <v>3384</v>
      </c>
      <c r="CF1071" s="32" t="s">
        <v>1017</v>
      </c>
      <c r="CG1071" s="33" t="s">
        <v>1018</v>
      </c>
      <c r="CH1071" s="34">
        <v>15000</v>
      </c>
      <c r="CI1071" s="35">
        <v>45717</v>
      </c>
      <c r="CJ1071" s="35"/>
      <c r="CK1071" s="36">
        <v>30000</v>
      </c>
      <c r="CL1071" s="26">
        <f t="shared" si="75"/>
        <v>15000</v>
      </c>
      <c r="CM1071" s="26"/>
      <c r="CR1071" s="26" t="str">
        <f t="shared" si="76"/>
        <v>('터미널약국-김종철', '743-59-00648', '강원특별자치도 철원군 금학로 215-1 1층 (동송읍)', '8806538015835', '신일이부프로펜정 400mg', 15000, '2025-03-01'),</v>
      </c>
      <c r="DR1071" s="43"/>
      <c r="DS1071" s="44"/>
      <c r="DT1071" s="39"/>
      <c r="DU1071" s="44"/>
      <c r="DV1071" s="40"/>
      <c r="DW1071" s="45"/>
      <c r="DX1071" s="39"/>
      <c r="DY1071" s="44"/>
      <c r="DZ1071" s="46"/>
      <c r="EA1071" s="41"/>
    </row>
    <row r="1072" spans="79:131" x14ac:dyDescent="0.25">
      <c r="CA1072" s="29">
        <v>1069</v>
      </c>
      <c r="CB1072" s="50"/>
      <c r="CC1072" s="55" t="s">
        <v>3385</v>
      </c>
      <c r="CD1072" s="31" t="s">
        <v>3386</v>
      </c>
      <c r="CE1072" s="55" t="s">
        <v>3387</v>
      </c>
      <c r="CF1072" s="32" t="s">
        <v>1493</v>
      </c>
      <c r="CG1072" s="33" t="s">
        <v>1275</v>
      </c>
      <c r="CH1072" s="34">
        <v>57300</v>
      </c>
      <c r="CI1072" s="35">
        <v>45717</v>
      </c>
      <c r="CJ1072" s="35"/>
      <c r="CK1072" s="36">
        <v>114600</v>
      </c>
      <c r="CL1072" s="26">
        <f t="shared" si="75"/>
        <v>57300</v>
      </c>
      <c r="CM1072" s="26"/>
      <c r="CR1072" s="26" t="str">
        <f t="shared" si="76"/>
        <v>('한마음약국-박옥철', '138-03-14358', '경기도 가평군 석봉로 198 (가평읍)', '8806538051024', '신에소메정20mg', 57300, '2025-03-01'),</v>
      </c>
      <c r="DR1072" s="43"/>
      <c r="DS1072" s="44"/>
      <c r="DT1072" s="39"/>
      <c r="DU1072" s="44"/>
      <c r="DV1072" s="40"/>
      <c r="DW1072" s="45"/>
      <c r="DX1072" s="39"/>
      <c r="DY1072" s="44"/>
      <c r="DZ1072" s="46"/>
      <c r="EA1072" s="41"/>
    </row>
    <row r="1073" spans="79:131" x14ac:dyDescent="0.25">
      <c r="CA1073" s="29">
        <v>1070</v>
      </c>
      <c r="CB1073" s="50"/>
      <c r="CC1073" s="55" t="s">
        <v>3385</v>
      </c>
      <c r="CD1073" s="31" t="s">
        <v>3386</v>
      </c>
      <c r="CE1073" s="55" t="s">
        <v>3387</v>
      </c>
      <c r="CF1073" s="32" t="s">
        <v>1493</v>
      </c>
      <c r="CG1073" s="33" t="s">
        <v>1275</v>
      </c>
      <c r="CH1073" s="34">
        <v>57300</v>
      </c>
      <c r="CI1073" s="35">
        <v>45717</v>
      </c>
      <c r="CJ1073" s="35"/>
      <c r="CK1073" s="36">
        <v>114600</v>
      </c>
      <c r="CL1073" s="26">
        <f t="shared" si="75"/>
        <v>57300</v>
      </c>
      <c r="CM1073" s="26"/>
      <c r="CR1073" s="26" t="str">
        <f t="shared" si="76"/>
        <v>('한마음약국-박옥철', '138-03-14358', '경기도 가평군 석봉로 198 (가평읍)', '8806538051024', '신에소메정20mg', 57300, '2025-03-01'),</v>
      </c>
      <c r="DR1073" s="43"/>
      <c r="DS1073" s="44"/>
      <c r="DT1073" s="39"/>
      <c r="DU1073" s="44"/>
      <c r="DV1073" s="40"/>
      <c r="DW1073" s="45"/>
      <c r="DX1073" s="39"/>
      <c r="DY1073" s="44"/>
      <c r="DZ1073" s="46"/>
      <c r="EA1073" s="41"/>
    </row>
    <row r="1074" spans="79:131" x14ac:dyDescent="0.25">
      <c r="CA1074" s="29">
        <v>1071</v>
      </c>
      <c r="CB1074" s="50"/>
      <c r="CC1074" s="55" t="s">
        <v>3385</v>
      </c>
      <c r="CD1074" s="31" t="s">
        <v>3386</v>
      </c>
      <c r="CE1074" s="55" t="s">
        <v>3387</v>
      </c>
      <c r="CF1074" s="32" t="s">
        <v>1501</v>
      </c>
      <c r="CG1074" s="33" t="s">
        <v>1310</v>
      </c>
      <c r="CH1074" s="34">
        <v>80850</v>
      </c>
      <c r="CI1074" s="35">
        <v>45717</v>
      </c>
      <c r="CJ1074" s="35"/>
      <c r="CK1074" s="36">
        <v>161700</v>
      </c>
      <c r="CL1074" s="26">
        <f t="shared" si="75"/>
        <v>80850</v>
      </c>
      <c r="CM1074" s="26"/>
      <c r="CR1074" s="26" t="str">
        <f t="shared" si="76"/>
        <v>('한마음약국-박옥철', '138-03-14358', '경기도 가평군 석봉로 198 (가평읍)', '8806538051123', '신에소메정40mg', 80850, '2025-03-01'),</v>
      </c>
      <c r="DR1074" s="43"/>
      <c r="DS1074" s="44"/>
      <c r="DT1074" s="39"/>
      <c r="DU1074" s="44"/>
      <c r="DV1074" s="40"/>
      <c r="DW1074" s="45"/>
      <c r="DX1074" s="39"/>
      <c r="DY1074" s="44"/>
      <c r="DZ1074" s="46"/>
      <c r="EA1074" s="41"/>
    </row>
    <row r="1075" spans="79:131" x14ac:dyDescent="0.25">
      <c r="CA1075" s="29">
        <v>1072</v>
      </c>
      <c r="CB1075" s="50"/>
      <c r="CC1075" s="55" t="s">
        <v>3388</v>
      </c>
      <c r="CD1075" s="31" t="s">
        <v>3389</v>
      </c>
      <c r="CE1075" s="55" t="s">
        <v>3390</v>
      </c>
      <c r="CF1075" s="32" t="s">
        <v>1001</v>
      </c>
      <c r="CG1075" s="33" t="s">
        <v>1002</v>
      </c>
      <c r="CH1075" s="34">
        <v>9480</v>
      </c>
      <c r="CI1075" s="35">
        <v>45717</v>
      </c>
      <c r="CJ1075" s="35"/>
      <c r="CK1075" s="36">
        <v>18960</v>
      </c>
      <c r="CL1075" s="26">
        <f t="shared" si="75"/>
        <v>9480</v>
      </c>
      <c r="CM1075" s="26"/>
      <c r="CR1075" s="26" t="str">
        <f t="shared" si="76"/>
        <v>('한일약국-전영배', '129-32-02732', '경기도 성남시 중원구 광명로 124 (성남동)', '8806538027517', '프라빅정 75mg', 9480, '2025-03-01'),</v>
      </c>
      <c r="DR1075" s="43"/>
      <c r="DS1075" s="44"/>
      <c r="DT1075" s="39"/>
      <c r="DU1075" s="44"/>
      <c r="DV1075" s="40"/>
      <c r="DW1075" s="45"/>
      <c r="DX1075" s="39"/>
      <c r="DY1075" s="44"/>
      <c r="DZ1075" s="46"/>
      <c r="EA1075" s="41"/>
    </row>
    <row r="1076" spans="79:131" x14ac:dyDescent="0.25">
      <c r="CA1076" s="29">
        <v>1073</v>
      </c>
      <c r="CB1076" s="50"/>
      <c r="CC1076" s="55" t="s">
        <v>3391</v>
      </c>
      <c r="CD1076" s="31" t="s">
        <v>3392</v>
      </c>
      <c r="CE1076" s="55" t="s">
        <v>3393</v>
      </c>
      <c r="CF1076" s="32" t="s">
        <v>615</v>
      </c>
      <c r="CG1076" s="33" t="s">
        <v>616</v>
      </c>
      <c r="CH1076" s="34">
        <v>7500</v>
      </c>
      <c r="CI1076" s="35">
        <v>45689</v>
      </c>
      <c r="CJ1076" s="35"/>
      <c r="CK1076" s="36">
        <v>15000</v>
      </c>
      <c r="CL1076" s="26">
        <f t="shared" si="75"/>
        <v>7500</v>
      </c>
      <c r="CM1076" s="26"/>
      <c r="CR1076" s="26" t="str">
        <f t="shared" si="76"/>
        <v>('한진팜-국승규', '204-81-56653', '서울특별시 동대문구 한빛로 15 (신설동)', '8806538015149', '신일폴산정 1mg', 7500, '2025-02-01'),</v>
      </c>
      <c r="DR1076" s="43"/>
      <c r="DS1076" s="44"/>
      <c r="DT1076" s="39"/>
      <c r="DU1076" s="44"/>
      <c r="DV1076" s="40"/>
      <c r="DW1076" s="45"/>
      <c r="DX1076" s="39"/>
      <c r="DY1076" s="44"/>
      <c r="DZ1076" s="46"/>
      <c r="EA1076" s="41"/>
    </row>
    <row r="1077" spans="79:131" x14ac:dyDescent="0.25">
      <c r="CA1077" s="29">
        <v>1074</v>
      </c>
      <c r="CB1077" s="50"/>
      <c r="CC1077" s="55" t="s">
        <v>3391</v>
      </c>
      <c r="CD1077" s="31" t="s">
        <v>3392</v>
      </c>
      <c r="CE1077" s="55" t="s">
        <v>3393</v>
      </c>
      <c r="CF1077" s="32" t="s">
        <v>615</v>
      </c>
      <c r="CG1077" s="33" t="s">
        <v>616</v>
      </c>
      <c r="CH1077" s="34">
        <v>15000</v>
      </c>
      <c r="CI1077" s="35">
        <v>45658</v>
      </c>
      <c r="CJ1077" s="35"/>
      <c r="CK1077" s="36">
        <v>30000</v>
      </c>
      <c r="CL1077" s="26">
        <f t="shared" si="75"/>
        <v>15000</v>
      </c>
      <c r="CM1077" s="26"/>
      <c r="CR1077" s="26" t="str">
        <f t="shared" si="76"/>
        <v>('한진팜-국승규', '204-81-56653', '서울특별시 동대문구 한빛로 15 (신설동)', '8806538015149', '신일폴산정 1mg', 15000, '2025-01-01'),</v>
      </c>
      <c r="DR1077" s="43"/>
      <c r="DS1077" s="44"/>
      <c r="DT1077" s="39"/>
      <c r="DU1077" s="44"/>
      <c r="DV1077" s="40"/>
      <c r="DW1077" s="45"/>
      <c r="DX1077" s="39"/>
      <c r="DY1077" s="44"/>
      <c r="DZ1077" s="46"/>
      <c r="EA1077" s="41"/>
    </row>
    <row r="1078" spans="79:131" x14ac:dyDescent="0.25">
      <c r="CA1078" s="29">
        <v>1075</v>
      </c>
      <c r="CB1078" s="50"/>
      <c r="CC1078" s="55" t="s">
        <v>3394</v>
      </c>
      <c r="CD1078" s="31" t="s">
        <v>3395</v>
      </c>
      <c r="CE1078" s="55" t="s">
        <v>3396</v>
      </c>
      <c r="CF1078" s="32" t="s">
        <v>1493</v>
      </c>
      <c r="CG1078" s="33" t="s">
        <v>1275</v>
      </c>
      <c r="CH1078" s="34">
        <v>45840</v>
      </c>
      <c r="CI1078" s="35">
        <v>45717</v>
      </c>
      <c r="CJ1078" s="35"/>
      <c r="CK1078" s="36">
        <v>91680</v>
      </c>
      <c r="CL1078" s="26">
        <f t="shared" si="75"/>
        <v>45840</v>
      </c>
      <c r="CM1078" s="26"/>
      <c r="CR1078" s="26" t="str">
        <f t="shared" si="76"/>
        <v>('한천당약국(경기가평)-M팜스넷_이은경', '132-09-25674', '경기도 가평군 가화로 118 (읍내리) (가평읍)', '8806538051024', '신에소메정20mg', 45840, '2025-03-01'),</v>
      </c>
      <c r="DR1078" s="43"/>
      <c r="DS1078" s="44"/>
      <c r="DT1078" s="39"/>
      <c r="DU1078" s="44"/>
      <c r="DV1078" s="40"/>
      <c r="DW1078" s="45"/>
      <c r="DX1078" s="39"/>
      <c r="DY1078" s="44"/>
      <c r="DZ1078" s="46"/>
      <c r="EA1078" s="41"/>
    </row>
    <row r="1079" spans="79:131" x14ac:dyDescent="0.25">
      <c r="CA1079" s="29">
        <v>1076</v>
      </c>
      <c r="CB1079" s="50"/>
      <c r="CC1079" s="55" t="s">
        <v>3397</v>
      </c>
      <c r="CD1079" s="31" t="s">
        <v>3398</v>
      </c>
      <c r="CE1079" s="55" t="s">
        <v>3399</v>
      </c>
      <c r="CF1079" s="32" t="s">
        <v>3265</v>
      </c>
      <c r="CG1079" s="33" t="s">
        <v>735</v>
      </c>
      <c r="CH1079" s="34">
        <v>48300</v>
      </c>
      <c r="CI1079" s="35">
        <v>45717</v>
      </c>
      <c r="CJ1079" s="35"/>
      <c r="CK1079" s="36">
        <v>96600</v>
      </c>
      <c r="CL1079" s="26">
        <f t="shared" si="75"/>
        <v>48300</v>
      </c>
      <c r="CM1079" s="26"/>
      <c r="CR1079" s="26" t="str">
        <f t="shared" si="76"/>
        <v>('할렐루야교회-김동일', '208-82-62800', '경기 성남시 분당구 야탑동 132', '8806538011967', '신일세티리진정', 48300, '2025-03-01'),</v>
      </c>
      <c r="DR1079" s="43"/>
      <c r="DS1079" s="44"/>
      <c r="DT1079" s="39"/>
      <c r="DU1079" s="44"/>
      <c r="DV1079" s="40"/>
      <c r="DW1079" s="45"/>
      <c r="DX1079" s="39"/>
      <c r="DY1079" s="44"/>
      <c r="DZ1079" s="46"/>
      <c r="EA1079" s="41"/>
    </row>
    <row r="1080" spans="79:131" x14ac:dyDescent="0.25">
      <c r="CA1080" s="29">
        <v>1077</v>
      </c>
      <c r="CB1080" s="50"/>
      <c r="CC1080" s="55" t="s">
        <v>3400</v>
      </c>
      <c r="CD1080" s="31" t="s">
        <v>3401</v>
      </c>
      <c r="CE1080" s="55" t="s">
        <v>3402</v>
      </c>
      <c r="CF1080" s="32" t="s">
        <v>615</v>
      </c>
      <c r="CG1080" s="33" t="s">
        <v>616</v>
      </c>
      <c r="CH1080" s="34">
        <v>22500</v>
      </c>
      <c r="CI1080" s="35">
        <v>45717</v>
      </c>
      <c r="CJ1080" s="35"/>
      <c r="CK1080" s="36">
        <v>45000</v>
      </c>
      <c r="CL1080" s="26">
        <f t="shared" si="75"/>
        <v>22500</v>
      </c>
      <c r="CM1080" s="26"/>
      <c r="CR1080" s="26" t="str">
        <f t="shared" si="76"/>
        <v>('(신)주차편한약국(원주주차편한)', '390-16-02450', '강원특별자치도 원주시 일산로 7 (일산동)', '8806538015149', '신일폴산정 1mg', 22500, '2025-03-01'),</v>
      </c>
      <c r="DR1080" s="43"/>
      <c r="DS1080" s="44"/>
      <c r="DT1080" s="39"/>
      <c r="DU1080" s="44"/>
      <c r="DV1080" s="40"/>
      <c r="DW1080" s="45"/>
      <c r="DX1080" s="39"/>
      <c r="DY1080" s="44"/>
      <c r="DZ1080" s="46"/>
      <c r="EA1080" s="41"/>
    </row>
    <row r="1081" spans="79:131" x14ac:dyDescent="0.25">
      <c r="CA1081" s="29">
        <v>1078</v>
      </c>
      <c r="CB1081" s="50"/>
      <c r="CC1081" s="55" t="s">
        <v>3400</v>
      </c>
      <c r="CD1081" s="31" t="s">
        <v>3401</v>
      </c>
      <c r="CE1081" s="55" t="s">
        <v>3402</v>
      </c>
      <c r="CF1081" s="32" t="s">
        <v>732</v>
      </c>
      <c r="CG1081" s="33" t="s">
        <v>733</v>
      </c>
      <c r="CH1081" s="34">
        <v>23000</v>
      </c>
      <c r="CI1081" s="35">
        <v>45717</v>
      </c>
      <c r="CJ1081" s="35"/>
      <c r="CK1081" s="36">
        <v>46000</v>
      </c>
      <c r="CL1081" s="26">
        <f t="shared" si="75"/>
        <v>23000</v>
      </c>
      <c r="CM1081" s="26"/>
      <c r="CR1081" s="26" t="str">
        <f t="shared" si="76"/>
        <v>('(신)주차편한약국(원주주차편한)', '390-16-02450', '강원특별자치도 원주시 일산로 7 (일산동)', '8806538017259', '신일피리독신정 50mg', 23000, '2025-03-01'),</v>
      </c>
      <c r="DR1081" s="43"/>
      <c r="DS1081" s="44"/>
      <c r="DT1081" s="39"/>
      <c r="DU1081" s="44"/>
      <c r="DV1081" s="40"/>
      <c r="DW1081" s="45"/>
      <c r="DX1081" s="39"/>
      <c r="DY1081" s="44"/>
      <c r="DZ1081" s="46"/>
      <c r="EA1081" s="41"/>
    </row>
    <row r="1082" spans="79:131" x14ac:dyDescent="0.25">
      <c r="CA1082" s="29">
        <v>1079</v>
      </c>
      <c r="CB1082" s="50"/>
      <c r="CC1082" s="55" t="s">
        <v>3403</v>
      </c>
      <c r="CD1082" s="31" t="s">
        <v>3404</v>
      </c>
      <c r="CE1082" s="55" t="s">
        <v>3405</v>
      </c>
      <c r="CF1082" s="32" t="s">
        <v>1259</v>
      </c>
      <c r="CG1082" s="33" t="s">
        <v>1260</v>
      </c>
      <c r="CH1082" s="34">
        <v>37500</v>
      </c>
      <c r="CI1082" s="35">
        <v>45717</v>
      </c>
      <c r="CJ1082" s="35"/>
      <c r="CK1082" s="36">
        <v>75000</v>
      </c>
      <c r="CL1082" s="26">
        <f t="shared" si="75"/>
        <v>37500</v>
      </c>
      <c r="CM1082" s="26"/>
      <c r="CR1082" s="26" t="str">
        <f t="shared" si="76"/>
        <v>('(신)포스코약국', '623-06-03175', '강원특별자치도 춘천시 보안길 65 101호 , 엠타워 (후평동)', '8806538005737', '메코민캡슐 500mcg', 37500, '2025-03-01'),</v>
      </c>
      <c r="DR1082" s="43"/>
      <c r="DS1082" s="44"/>
      <c r="DT1082" s="39"/>
      <c r="DU1082" s="44"/>
      <c r="DV1082" s="40"/>
      <c r="DW1082" s="45"/>
      <c r="DX1082" s="39"/>
      <c r="DY1082" s="44"/>
      <c r="DZ1082" s="46"/>
      <c r="EA1082" s="41"/>
    </row>
    <row r="1083" spans="79:131" x14ac:dyDescent="0.25">
      <c r="CA1083" s="29">
        <v>1080</v>
      </c>
      <c r="CB1083" s="50"/>
      <c r="CC1083" s="55" t="s">
        <v>3406</v>
      </c>
      <c r="CD1083" s="31" t="s">
        <v>3395</v>
      </c>
      <c r="CE1083" s="55" t="s">
        <v>3407</v>
      </c>
      <c r="CF1083" s="32" t="s">
        <v>1493</v>
      </c>
      <c r="CG1083" s="33" t="s">
        <v>1275</v>
      </c>
      <c r="CH1083" s="34">
        <v>11460</v>
      </c>
      <c r="CI1083" s="35">
        <v>45717</v>
      </c>
      <c r="CJ1083" s="35"/>
      <c r="CK1083" s="36">
        <v>22920</v>
      </c>
      <c r="CL1083" s="26">
        <f t="shared" si="75"/>
        <v>11460</v>
      </c>
      <c r="CM1083" s="26"/>
      <c r="CR1083" s="26" t="str">
        <f t="shared" si="76"/>
        <v>('(신)한천당약국', '132-09-25674', '경기도 가평군 가화로 118 (가평읍)', '8806538051024', '신에소메정20mg', 11460, '2025-03-01'),</v>
      </c>
      <c r="DR1083" s="43"/>
      <c r="DS1083" s="44"/>
      <c r="DT1083" s="39"/>
      <c r="DU1083" s="44"/>
      <c r="DV1083" s="40"/>
      <c r="DW1083" s="45"/>
      <c r="DX1083" s="39"/>
      <c r="DY1083" s="44"/>
      <c r="DZ1083" s="46"/>
      <c r="EA1083" s="41"/>
    </row>
    <row r="1084" spans="79:131" x14ac:dyDescent="0.25">
      <c r="CA1084" s="29">
        <v>1081</v>
      </c>
      <c r="CB1084" s="50"/>
      <c r="CC1084" s="55" t="s">
        <v>3408</v>
      </c>
      <c r="CD1084" s="31" t="s">
        <v>3409</v>
      </c>
      <c r="CE1084" s="55" t="s">
        <v>3410</v>
      </c>
      <c r="CF1084" s="32" t="s">
        <v>732</v>
      </c>
      <c r="CG1084" s="33" t="s">
        <v>733</v>
      </c>
      <c r="CH1084" s="34">
        <v>5750</v>
      </c>
      <c r="CI1084" s="35">
        <v>45717</v>
      </c>
      <c r="CJ1084" s="35"/>
      <c r="CK1084" s="36">
        <v>11500</v>
      </c>
      <c r="CL1084" s="26">
        <f t="shared" si="75"/>
        <v>5750</v>
      </c>
      <c r="CM1084" s="26"/>
      <c r="CR1084" s="26" t="str">
        <f t="shared" si="76"/>
        <v>('(의)강릉동인병원(Q34)', '226-82-01835', '강원특별자치도 강릉시 강릉대로419번길 42 (포남동)', '8806538017259', '신일피리독신정 50mg', 5750, '2025-03-01'),</v>
      </c>
      <c r="DR1084" s="43"/>
      <c r="DS1084" s="44"/>
      <c r="DT1084" s="39"/>
      <c r="DU1084" s="44"/>
      <c r="DV1084" s="40"/>
      <c r="DW1084" s="45"/>
      <c r="DX1084" s="39"/>
      <c r="DY1084" s="44"/>
      <c r="DZ1084" s="46"/>
      <c r="EA1084" s="41"/>
    </row>
    <row r="1085" spans="79:131" x14ac:dyDescent="0.25">
      <c r="CA1085" s="29">
        <v>1082</v>
      </c>
      <c r="CB1085" s="50"/>
      <c r="CC1085" s="55" t="s">
        <v>3411</v>
      </c>
      <c r="CD1085" s="31" t="s">
        <v>3412</v>
      </c>
      <c r="CE1085" s="55" t="s">
        <v>3413</v>
      </c>
      <c r="CF1085" s="32" t="s">
        <v>615</v>
      </c>
      <c r="CG1085" s="33" t="s">
        <v>616</v>
      </c>
      <c r="CH1085" s="34">
        <v>30000</v>
      </c>
      <c r="CI1085" s="35">
        <v>45689</v>
      </c>
      <c r="CJ1085" s="35"/>
      <c r="CK1085" s="36">
        <v>60000</v>
      </c>
      <c r="CL1085" s="26">
        <f t="shared" si="75"/>
        <v>30000</v>
      </c>
      <c r="CM1085" s="26"/>
      <c r="CR1085" s="26" t="str">
        <f t="shared" si="76"/>
        <v>('김박사약국', '226-01-62828', '강원특별자치도 강릉시 방동길 31 (사천면)', '8806538015149', '신일폴산정 1mg', 30000, '2025-02-01'),</v>
      </c>
      <c r="DR1085" s="43"/>
      <c r="DS1085" s="44"/>
      <c r="DT1085" s="39"/>
      <c r="DU1085" s="44"/>
      <c r="DV1085" s="40"/>
      <c r="DW1085" s="45"/>
      <c r="DX1085" s="39"/>
      <c r="DY1085" s="44"/>
      <c r="DZ1085" s="46"/>
      <c r="EA1085" s="41"/>
    </row>
    <row r="1086" spans="79:131" x14ac:dyDescent="0.25">
      <c r="CA1086" s="29">
        <v>1083</v>
      </c>
      <c r="CB1086" s="50"/>
      <c r="CC1086" s="55" t="s">
        <v>3411</v>
      </c>
      <c r="CD1086" s="31" t="s">
        <v>3412</v>
      </c>
      <c r="CE1086" s="55" t="s">
        <v>3413</v>
      </c>
      <c r="CF1086" s="32" t="s">
        <v>3307</v>
      </c>
      <c r="CG1086" s="33" t="s">
        <v>2174</v>
      </c>
      <c r="CH1086" s="34">
        <v>28750</v>
      </c>
      <c r="CI1086" s="35">
        <v>45658</v>
      </c>
      <c r="CJ1086" s="35"/>
      <c r="CK1086" s="36">
        <v>57500</v>
      </c>
      <c r="CL1086" s="26">
        <f t="shared" si="75"/>
        <v>28750</v>
      </c>
      <c r="CM1086" s="26"/>
      <c r="CR1086" s="26" t="str">
        <f t="shared" si="76"/>
        <v>('김박사약국', '226-01-62828', '강원특별자치도 강릉시 방동길 31 (사천면)', '8806538021911', '오로페롤연질캡슐 100mg', 28750, '2025-01-01'),</v>
      </c>
      <c r="DR1086" s="43"/>
      <c r="DS1086" s="44"/>
      <c r="DT1086" s="39"/>
      <c r="DU1086" s="44"/>
      <c r="DV1086" s="40"/>
      <c r="DW1086" s="45"/>
      <c r="DX1086" s="39"/>
      <c r="DY1086" s="44"/>
      <c r="DZ1086" s="46"/>
      <c r="EA1086" s="41"/>
    </row>
    <row r="1087" spans="79:131" x14ac:dyDescent="0.25">
      <c r="CA1087" s="29">
        <v>1084</v>
      </c>
      <c r="CB1087" s="50"/>
      <c r="CC1087" s="55" t="s">
        <v>3414</v>
      </c>
      <c r="CD1087" s="31" t="s">
        <v>3415</v>
      </c>
      <c r="CE1087" s="55" t="s">
        <v>3416</v>
      </c>
      <c r="CF1087" s="32" t="s">
        <v>645</v>
      </c>
      <c r="CG1087" s="33" t="s">
        <v>646</v>
      </c>
      <c r="CH1087" s="34">
        <v>-9500</v>
      </c>
      <c r="CI1087" s="35">
        <v>45717</v>
      </c>
      <c r="CJ1087" s="35"/>
      <c r="CK1087" s="36">
        <v>-19000</v>
      </c>
      <c r="CL1087" s="26">
        <f t="shared" si="75"/>
        <v>-9500</v>
      </c>
      <c r="CM1087" s="26"/>
      <c r="CR1087" s="26" t="str">
        <f t="shared" si="76"/>
        <v>('더조은약국', '224-13-66030', '강원특별자치도 원주시 양지로 4 1층 102호 (반곡동)', '8806538014265', '신일브롬헥신염산염정 8mg', -9500, '2025-03-01'),</v>
      </c>
      <c r="DR1087" s="43"/>
      <c r="DS1087" s="44"/>
      <c r="DT1087" s="39"/>
      <c r="DU1087" s="44"/>
      <c r="DV1087" s="40"/>
      <c r="DW1087" s="45"/>
      <c r="DX1087" s="39"/>
      <c r="DY1087" s="44"/>
      <c r="DZ1087" s="46"/>
      <c r="EA1087" s="41"/>
    </row>
    <row r="1088" spans="79:131" x14ac:dyDescent="0.25">
      <c r="CA1088" s="29">
        <v>1085</v>
      </c>
      <c r="CB1088" s="50"/>
      <c r="CC1088" s="55" t="s">
        <v>3417</v>
      </c>
      <c r="CD1088" s="31" t="s">
        <v>3418</v>
      </c>
      <c r="CE1088" s="55" t="s">
        <v>3419</v>
      </c>
      <c r="CF1088" s="32" t="s">
        <v>2086</v>
      </c>
      <c r="CG1088" s="33" t="s">
        <v>2087</v>
      </c>
      <c r="CH1088" s="34">
        <v>8500</v>
      </c>
      <c r="CI1088" s="35">
        <v>45717</v>
      </c>
      <c r="CJ1088" s="35"/>
      <c r="CK1088" s="36">
        <v>17000</v>
      </c>
      <c r="CL1088" s="26">
        <f t="shared" si="75"/>
        <v>8500</v>
      </c>
      <c r="CM1088" s="26"/>
      <c r="CR1088" s="26" t="str">
        <f t="shared" si="76"/>
        <v>('북삼약국(R58)', '222-03-62887', '강원특별자치도 동해시 효자로 683 1층 102호 (효가동)', '8806538009629', '신일덱사메타손정 0.75mg', 8500, '2025-03-01'),</v>
      </c>
      <c r="DR1088" s="43"/>
      <c r="DS1088" s="44"/>
      <c r="DT1088" s="39"/>
      <c r="DU1088" s="44"/>
      <c r="DV1088" s="40"/>
      <c r="DW1088" s="45"/>
      <c r="DX1088" s="39"/>
      <c r="DY1088" s="44"/>
      <c r="DZ1088" s="46"/>
      <c r="EA1088" s="41"/>
    </row>
    <row r="1089" spans="79:131" x14ac:dyDescent="0.25">
      <c r="CA1089" s="29">
        <v>1086</v>
      </c>
      <c r="CB1089" s="50"/>
      <c r="CC1089" s="55" t="s">
        <v>3420</v>
      </c>
      <c r="CD1089" s="31" t="s">
        <v>3421</v>
      </c>
      <c r="CE1089" s="55" t="s">
        <v>3422</v>
      </c>
      <c r="CF1089" s="32" t="s">
        <v>2148</v>
      </c>
      <c r="CG1089" s="33" t="s">
        <v>733</v>
      </c>
      <c r="CH1089" s="34">
        <v>-207</v>
      </c>
      <c r="CI1089" s="35">
        <v>45717</v>
      </c>
      <c r="CJ1089" s="35"/>
      <c r="CK1089" s="36">
        <v>-414</v>
      </c>
      <c r="CL1089" s="26">
        <f t="shared" si="75"/>
        <v>-207</v>
      </c>
      <c r="CM1089" s="26"/>
      <c r="CR1089" s="26" t="str">
        <f t="shared" si="76"/>
        <v>('사용중지/주문보류★(구코드)삼성온누리약국', '552-15-01315', '강원특별자치도 춘천시 효석로 37 1층 (효자동)', '8806538017204', '신일피리독신정 50mg', -207, '2025-03-01'),</v>
      </c>
      <c r="DR1089" s="43"/>
      <c r="DS1089" s="44"/>
      <c r="DT1089" s="39"/>
      <c r="DU1089" s="44"/>
      <c r="DV1089" s="40"/>
      <c r="DW1089" s="45"/>
      <c r="DX1089" s="39"/>
      <c r="DY1089" s="44"/>
      <c r="DZ1089" s="46"/>
      <c r="EA1089" s="41"/>
    </row>
    <row r="1090" spans="79:131" x14ac:dyDescent="0.25">
      <c r="CA1090" s="29">
        <v>1087</v>
      </c>
      <c r="CB1090" s="50"/>
      <c r="CC1090" s="55" t="s">
        <v>3423</v>
      </c>
      <c r="CD1090" s="31" t="s">
        <v>3424</v>
      </c>
      <c r="CE1090" s="55" t="s">
        <v>3425</v>
      </c>
      <c r="CF1090" s="32" t="s">
        <v>2203</v>
      </c>
      <c r="CG1090" s="33" t="s">
        <v>140</v>
      </c>
      <c r="CH1090" s="34">
        <v>1725</v>
      </c>
      <c r="CI1090" s="35">
        <v>45717</v>
      </c>
      <c r="CJ1090" s="35"/>
      <c r="CK1090" s="36">
        <v>3450</v>
      </c>
      <c r="CL1090" s="26">
        <f t="shared" si="75"/>
        <v>1725</v>
      </c>
      <c r="CM1090" s="26"/>
      <c r="CR1090" s="26" t="str">
        <f t="shared" si="76"/>
        <v>('시장약국(원주시장)', '224-16-99696', '강원특별자치도 원주시 원일로115번길 8 (일산동)', '8806538000619', '그리펜-에스정 300mg', 1725, '2025-03-01'),</v>
      </c>
      <c r="DR1090" s="43"/>
      <c r="DS1090" s="44"/>
      <c r="DT1090" s="39"/>
      <c r="DU1090" s="44"/>
      <c r="DV1090" s="40"/>
      <c r="DW1090" s="45"/>
      <c r="DX1090" s="39"/>
      <c r="DY1090" s="44"/>
      <c r="DZ1090" s="46"/>
      <c r="EA1090" s="41"/>
    </row>
    <row r="1091" spans="79:131" x14ac:dyDescent="0.25">
      <c r="CA1091" s="29">
        <v>1088</v>
      </c>
      <c r="CB1091" s="50"/>
      <c r="CC1091" s="55" t="s">
        <v>3426</v>
      </c>
      <c r="CD1091" s="31" t="s">
        <v>3427</v>
      </c>
      <c r="CE1091" s="55" t="s">
        <v>3428</v>
      </c>
      <c r="CF1091" s="32" t="s">
        <v>1501</v>
      </c>
      <c r="CG1091" s="33" t="s">
        <v>1310</v>
      </c>
      <c r="CH1091" s="34">
        <v>32340</v>
      </c>
      <c r="CI1091" s="35">
        <v>45717</v>
      </c>
      <c r="CJ1091" s="35"/>
      <c r="CK1091" s="36">
        <v>64680</v>
      </c>
      <c r="CL1091" s="26">
        <f t="shared" si="75"/>
        <v>32340</v>
      </c>
      <c r="CM1091" s="26"/>
      <c r="CR1091" s="26" t="str">
        <f t="shared" si="76"/>
        <v>('연신내약국(서울은평_바로몰)', '890-65-00606', '서울특별시 은평구 연서로 230 28호 연신내약국 (대조동)', '8806538051123', '신에소메정40mg', 32340, '2025-03-01'),</v>
      </c>
      <c r="DR1091" s="43"/>
      <c r="DS1091" s="44"/>
      <c r="DT1091" s="39"/>
      <c r="DU1091" s="44"/>
      <c r="DV1091" s="40"/>
      <c r="DW1091" s="45"/>
      <c r="DX1091" s="39"/>
      <c r="DY1091" s="44"/>
      <c r="DZ1091" s="46"/>
      <c r="EA1091" s="41"/>
    </row>
    <row r="1092" spans="79:131" x14ac:dyDescent="0.25">
      <c r="CA1092" s="29">
        <v>1089</v>
      </c>
      <c r="CB1092" s="50"/>
      <c r="CC1092" s="55" t="s">
        <v>3429</v>
      </c>
      <c r="CD1092" s="31" t="s">
        <v>3430</v>
      </c>
      <c r="CE1092" s="55" t="s">
        <v>3431</v>
      </c>
      <c r="CF1092" s="32" t="s">
        <v>1259</v>
      </c>
      <c r="CG1092" s="33" t="s">
        <v>1260</v>
      </c>
      <c r="CH1092" s="34">
        <v>12500</v>
      </c>
      <c r="CI1092" s="35">
        <v>45717</v>
      </c>
      <c r="CJ1092" s="35"/>
      <c r="CK1092" s="36">
        <v>25000</v>
      </c>
      <c r="CL1092" s="26">
        <f t="shared" si="75"/>
        <v>12500</v>
      </c>
      <c r="CM1092" s="26"/>
      <c r="CR1092" s="26" t="str">
        <f t="shared" si="76"/>
        <v>('우리온누리약국', '784-14-00314', '강원특별자치도 춘천시 퇴계로 243 1층 (석사동)', '8806538005737', '메코민캡슐 500mcg', 12500, '2025-03-01'),</v>
      </c>
      <c r="DR1092" s="43"/>
      <c r="DS1092" s="44"/>
      <c r="DT1092" s="39"/>
      <c r="DU1092" s="44"/>
      <c r="DV1092" s="40"/>
      <c r="DW1092" s="45"/>
      <c r="DX1092" s="39"/>
      <c r="DY1092" s="44"/>
      <c r="DZ1092" s="46"/>
      <c r="EA1092" s="41"/>
    </row>
    <row r="1093" spans="79:131" x14ac:dyDescent="0.25">
      <c r="CA1093" s="29">
        <v>1090</v>
      </c>
      <c r="CB1093" s="50"/>
      <c r="CC1093" s="55" t="s">
        <v>3432</v>
      </c>
      <c r="CD1093" s="31" t="s">
        <v>3433</v>
      </c>
      <c r="CE1093" s="55" t="s">
        <v>3434</v>
      </c>
      <c r="CF1093" s="32" t="s">
        <v>732</v>
      </c>
      <c r="CG1093" s="33" t="s">
        <v>733</v>
      </c>
      <c r="CH1093" s="34">
        <v>11500</v>
      </c>
      <c r="CI1093" s="35">
        <v>45717</v>
      </c>
      <c r="CJ1093" s="35"/>
      <c r="CK1093" s="36">
        <v>23000</v>
      </c>
      <c r="CL1093" s="26">
        <f t="shared" ref="CL1093:CL1156" si="77">IFERROR(CK1093/2,"")</f>
        <v>11500</v>
      </c>
      <c r="CM1093" s="26"/>
      <c r="CR1093" s="26" t="str">
        <f t="shared" ref="CR1093:CR1156" si="78">IFERROR("('"&amp;CC1093&amp;"', '"&amp;CD1093&amp;"', '"&amp;CE1093&amp;"', '"&amp;CF1093&amp;"', '"&amp;CG1093&amp;"', "&amp;CH1093&amp;", '"&amp;TEXT(CI1093,"YYYY-MM-DD")&amp;"'),","")</f>
        <v>('우리종합약국', '221-06-66673', '강원특별자치도 춘천시 삭주로 80 (교동)', '8806538017259', '신일피리독신정 50mg', 11500, '2025-03-01'),</v>
      </c>
      <c r="DR1093" s="43"/>
      <c r="DS1093" s="44"/>
      <c r="DT1093" s="39"/>
      <c r="DU1093" s="44"/>
      <c r="DV1093" s="40"/>
      <c r="DW1093" s="45"/>
      <c r="DX1093" s="39"/>
      <c r="DY1093" s="44"/>
      <c r="DZ1093" s="46"/>
      <c r="EA1093" s="41"/>
    </row>
    <row r="1094" spans="79:131" x14ac:dyDescent="0.25">
      <c r="CA1094" s="29">
        <v>1091</v>
      </c>
      <c r="CB1094" s="50"/>
      <c r="CC1094" s="55" t="s">
        <v>3435</v>
      </c>
      <c r="CD1094" s="31" t="s">
        <v>3436</v>
      </c>
      <c r="CE1094" s="55" t="s">
        <v>3437</v>
      </c>
      <c r="CF1094" s="32" t="s">
        <v>615</v>
      </c>
      <c r="CG1094" s="33" t="s">
        <v>616</v>
      </c>
      <c r="CH1094" s="34">
        <v>37500</v>
      </c>
      <c r="CI1094" s="35">
        <v>45689</v>
      </c>
      <c r="CJ1094" s="35"/>
      <c r="CK1094" s="36">
        <v>75000</v>
      </c>
      <c r="CL1094" s="26">
        <f t="shared" si="77"/>
        <v>37500</v>
      </c>
      <c r="CM1094" s="26"/>
      <c r="CR1094" s="26" t="str">
        <f t="shared" si="78"/>
        <v>('정문약국(원주정문)', '224-11-89626', '강원특별자치도 원주시 일산로 23 (일산동)', '8806538015149', '신일폴산정 1mg', 37500, '2025-02-01'),</v>
      </c>
      <c r="DR1094" s="43"/>
      <c r="DS1094" s="44"/>
      <c r="DT1094" s="39"/>
      <c r="DU1094" s="44"/>
      <c r="DV1094" s="40"/>
      <c r="DW1094" s="45"/>
      <c r="DX1094" s="39"/>
      <c r="DY1094" s="44"/>
      <c r="DZ1094" s="46"/>
      <c r="EA1094" s="41"/>
    </row>
    <row r="1095" spans="79:131" x14ac:dyDescent="0.25">
      <c r="CA1095" s="29">
        <v>1092</v>
      </c>
      <c r="CB1095" s="50"/>
      <c r="CC1095" s="55" t="s">
        <v>3438</v>
      </c>
      <c r="CD1095" s="31" t="s">
        <v>3439</v>
      </c>
      <c r="CE1095" s="55" t="s">
        <v>3440</v>
      </c>
      <c r="CF1095" s="32" t="s">
        <v>615</v>
      </c>
      <c r="CG1095" s="33" t="s">
        <v>616</v>
      </c>
      <c r="CH1095" s="34">
        <v>7500</v>
      </c>
      <c r="CI1095" s="35">
        <v>45658</v>
      </c>
      <c r="CJ1095" s="35"/>
      <c r="CK1095" s="36">
        <v>15000</v>
      </c>
      <c r="CL1095" s="26">
        <f t="shared" si="77"/>
        <v>7500</v>
      </c>
      <c r="CM1095" s="26"/>
      <c r="CR1095" s="26" t="str">
        <f t="shared" si="78"/>
        <v>('조은약국(동해조은)', '222-04-46701', '강원특별자치도 동해시 하평로 14 (평릉동)', '8806538015149', '신일폴산정 1mg', 7500, '2025-01-01'),</v>
      </c>
      <c r="DR1095" s="43"/>
      <c r="DS1095" s="44"/>
      <c r="DT1095" s="39"/>
      <c r="DU1095" s="44"/>
      <c r="DV1095" s="40"/>
      <c r="DW1095" s="45"/>
      <c r="DX1095" s="39"/>
      <c r="DY1095" s="44"/>
      <c r="DZ1095" s="46"/>
      <c r="EA1095" s="41"/>
    </row>
    <row r="1096" spans="79:131" x14ac:dyDescent="0.25">
      <c r="CA1096" s="29">
        <v>1093</v>
      </c>
      <c r="CB1096" s="50"/>
      <c r="CC1096" s="55" t="s">
        <v>3441</v>
      </c>
      <c r="CD1096" s="31" t="s">
        <v>3442</v>
      </c>
      <c r="CE1096" s="55" t="s">
        <v>3443</v>
      </c>
      <c r="CF1096" s="32" t="s">
        <v>3307</v>
      </c>
      <c r="CG1096" s="33" t="s">
        <v>2174</v>
      </c>
      <c r="CH1096" s="34">
        <v>28750</v>
      </c>
      <c r="CI1096" s="35">
        <v>45717</v>
      </c>
      <c r="CJ1096" s="35"/>
      <c r="CK1096" s="36">
        <v>57500</v>
      </c>
      <c r="CL1096" s="26">
        <f t="shared" si="77"/>
        <v>28750</v>
      </c>
      <c r="CM1096" s="26"/>
      <c r="CR1096" s="26" t="str">
        <f t="shared" si="78"/>
        <v>('종로약국 (신)(춘천종로)', '221-43-02242', '강원특별자치도 춘천시 후석로 16 (석사동)', '8806538021911', '오로페롤연질캡슐 100mg', 28750, '2025-03-01'),</v>
      </c>
      <c r="DR1096" s="43"/>
      <c r="DS1096" s="44"/>
      <c r="DT1096" s="39"/>
      <c r="DU1096" s="44"/>
      <c r="DV1096" s="40"/>
      <c r="DW1096" s="45"/>
      <c r="DX1096" s="39"/>
      <c r="DY1096" s="44"/>
      <c r="DZ1096" s="46"/>
      <c r="EA1096" s="41"/>
    </row>
    <row r="1097" spans="79:131" x14ac:dyDescent="0.25">
      <c r="CA1097" s="29">
        <v>1094</v>
      </c>
      <c r="CB1097" s="50"/>
      <c r="CC1097" s="55" t="s">
        <v>3444</v>
      </c>
      <c r="CD1097" s="31" t="s">
        <v>3374</v>
      </c>
      <c r="CE1097" s="55" t="s">
        <v>3445</v>
      </c>
      <c r="CF1097" s="32" t="s">
        <v>3323</v>
      </c>
      <c r="CG1097" s="33" t="s">
        <v>2181</v>
      </c>
      <c r="CH1097" s="34">
        <v>132000</v>
      </c>
      <c r="CI1097" s="35">
        <v>45717</v>
      </c>
      <c r="CJ1097" s="35"/>
      <c r="CK1097" s="36">
        <v>264000</v>
      </c>
      <c r="CL1097" s="26">
        <f t="shared" si="77"/>
        <v>132000</v>
      </c>
      <c r="CM1097" s="26"/>
      <c r="CR1097" s="26" t="str">
        <f t="shared" si="78"/>
        <v>('줄포종합약국(전북부안)', '424-22-00703', '전북특별자치도 부안군 줄포중앙로 50 (줄포면)', '8806538062327', '판스틴정 175mg', 132000, '2025-03-01'),</v>
      </c>
      <c r="DR1097" s="43"/>
      <c r="DS1097" s="44"/>
      <c r="DT1097" s="39"/>
      <c r="DU1097" s="44"/>
      <c r="DV1097" s="40"/>
      <c r="DW1097" s="45"/>
      <c r="DX1097" s="39"/>
      <c r="DY1097" s="44"/>
      <c r="DZ1097" s="46"/>
      <c r="EA1097" s="41"/>
    </row>
    <row r="1098" spans="79:131" x14ac:dyDescent="0.25">
      <c r="CA1098" s="29">
        <v>1095</v>
      </c>
      <c r="CB1098" s="50"/>
      <c r="CC1098" s="55" t="s">
        <v>3446</v>
      </c>
      <c r="CD1098" s="31" t="s">
        <v>3447</v>
      </c>
      <c r="CE1098" s="55" t="s">
        <v>3448</v>
      </c>
      <c r="CF1098" s="32" t="s">
        <v>615</v>
      </c>
      <c r="CG1098" s="33" t="s">
        <v>616</v>
      </c>
      <c r="CH1098" s="34">
        <v>15000</v>
      </c>
      <c r="CI1098" s="35">
        <v>45717</v>
      </c>
      <c r="CJ1098" s="35"/>
      <c r="CK1098" s="36">
        <v>30000</v>
      </c>
      <c r="CL1098" s="26">
        <f t="shared" si="77"/>
        <v>15000</v>
      </c>
      <c r="CM1098" s="26"/>
      <c r="CR1098" s="26" t="str">
        <f t="shared" si="78"/>
        <v>('춘천종합약국', '221-02-97071', '강원특별자치도 춘천시 삭주로 78-1 (교동)', '8806538015149', '신일폴산정 1mg', 15000, '2025-03-01'),</v>
      </c>
      <c r="DR1098" s="43"/>
      <c r="DS1098" s="44"/>
      <c r="DT1098" s="39"/>
      <c r="DU1098" s="44"/>
      <c r="DV1098" s="40"/>
      <c r="DW1098" s="45"/>
      <c r="DX1098" s="39"/>
      <c r="DY1098" s="44"/>
      <c r="DZ1098" s="46"/>
      <c r="EA1098" s="41"/>
    </row>
    <row r="1099" spans="79:131" x14ac:dyDescent="0.25">
      <c r="CA1099" s="29">
        <v>1096</v>
      </c>
      <c r="CB1099" s="50"/>
      <c r="CC1099" s="55" t="s">
        <v>3449</v>
      </c>
      <c r="CD1099" s="31" t="s">
        <v>3450</v>
      </c>
      <c r="CE1099" s="55" t="s">
        <v>3451</v>
      </c>
      <c r="CF1099" s="32" t="s">
        <v>1032</v>
      </c>
      <c r="CG1099" s="33" t="s">
        <v>948</v>
      </c>
      <c r="CH1099" s="34">
        <v>11000</v>
      </c>
      <c r="CI1099" s="35">
        <v>45717</v>
      </c>
      <c r="CJ1099" s="35"/>
      <c r="CK1099" s="36">
        <v>22000</v>
      </c>
      <c r="CL1099" s="26">
        <f t="shared" si="77"/>
        <v>11000</v>
      </c>
      <c r="CM1099" s="26"/>
      <c r="CR1099" s="26" t="str">
        <f t="shared" si="78"/>
        <v>('태봉약국', '137-19-26231', '강원특별자치도 철원군 삼부연로 15 (갈말읍)', '8806538014029', '신일엠정 500mg', 11000, '2025-03-01'),</v>
      </c>
      <c r="DR1099" s="43"/>
      <c r="DS1099" s="44"/>
      <c r="DT1099" s="39"/>
      <c r="DU1099" s="44"/>
      <c r="DV1099" s="40"/>
      <c r="DW1099" s="45"/>
      <c r="DX1099" s="39"/>
      <c r="DY1099" s="44"/>
      <c r="DZ1099" s="46"/>
      <c r="EA1099" s="41"/>
    </row>
    <row r="1100" spans="79:131" x14ac:dyDescent="0.25">
      <c r="CA1100" s="29">
        <v>1097</v>
      </c>
      <c r="CB1100" s="50"/>
      <c r="CC1100" s="55" t="s">
        <v>3452</v>
      </c>
      <c r="CD1100" s="31" t="s">
        <v>3453</v>
      </c>
      <c r="CE1100" s="55" t="s">
        <v>3454</v>
      </c>
      <c r="CF1100" s="32" t="s">
        <v>615</v>
      </c>
      <c r="CG1100" s="33" t="s">
        <v>616</v>
      </c>
      <c r="CH1100" s="34">
        <v>7500</v>
      </c>
      <c r="CI1100" s="35">
        <v>45717</v>
      </c>
      <c r="CJ1100" s="35"/>
      <c r="CK1100" s="36">
        <v>15000</v>
      </c>
      <c r="CL1100" s="26">
        <f t="shared" si="77"/>
        <v>7500</v>
      </c>
      <c r="CM1100" s="26"/>
      <c r="CR1100" s="26" t="str">
        <f t="shared" si="78"/>
        <v>('프라자약국(춘천프라자)', '221-09-57739', '강원특별자치도 춘천시 중앙로 138 (소양로4가)', '8806538015149', '신일폴산정 1mg', 7500, '2025-03-01'),</v>
      </c>
      <c r="DR1100" s="43"/>
      <c r="DS1100" s="44"/>
      <c r="DT1100" s="39"/>
      <c r="DU1100" s="44"/>
      <c r="DV1100" s="40"/>
      <c r="DW1100" s="45"/>
      <c r="DX1100" s="39"/>
      <c r="DY1100" s="44"/>
      <c r="DZ1100" s="46"/>
      <c r="EA1100" s="41"/>
    </row>
    <row r="1101" spans="79:131" x14ac:dyDescent="0.25">
      <c r="CA1101" s="29">
        <v>1098</v>
      </c>
      <c r="CB1101" s="50"/>
      <c r="CC1101" s="55" t="s">
        <v>3455</v>
      </c>
      <c r="CD1101" s="31" t="s">
        <v>3456</v>
      </c>
      <c r="CE1101" s="55" t="s">
        <v>3457</v>
      </c>
      <c r="CF1101" s="32" t="s">
        <v>615</v>
      </c>
      <c r="CG1101" s="33" t="s">
        <v>616</v>
      </c>
      <c r="CH1101" s="34">
        <v>7500</v>
      </c>
      <c r="CI1101" s="35">
        <v>45717</v>
      </c>
      <c r="CJ1101" s="35"/>
      <c r="CK1101" s="36">
        <v>15000</v>
      </c>
      <c r="CL1101" s="26">
        <f t="shared" si="77"/>
        <v>7500</v>
      </c>
      <c r="CM1101" s="26"/>
      <c r="CR1101" s="26" t="str">
        <f t="shared" si="78"/>
        <v>('한사랑약국(춘천한사랑)', '132-09-25145', '강원특별자치도 춘천시 금강로 35 (소양로3가)', '8806538015149', '신일폴산정 1mg', 7500, '2025-03-01'),</v>
      </c>
      <c r="DR1101" s="43"/>
      <c r="DS1101" s="44"/>
      <c r="DT1101" s="39"/>
      <c r="DU1101" s="44"/>
      <c r="DV1101" s="40"/>
      <c r="DW1101" s="45"/>
      <c r="DX1101" s="39"/>
      <c r="DY1101" s="44"/>
      <c r="DZ1101" s="46"/>
      <c r="EA1101" s="41"/>
    </row>
    <row r="1102" spans="79:131" x14ac:dyDescent="0.25">
      <c r="CA1102" s="29">
        <v>1099</v>
      </c>
      <c r="CB1102" s="50"/>
      <c r="CC1102" s="55" t="s">
        <v>3458</v>
      </c>
      <c r="CD1102" s="31" t="s">
        <v>3459</v>
      </c>
      <c r="CE1102" s="55" t="s">
        <v>3460</v>
      </c>
      <c r="CF1102" s="32" t="s">
        <v>1638</v>
      </c>
      <c r="CG1102" s="33" t="s">
        <v>376</v>
      </c>
      <c r="CH1102" s="34">
        <v>18000</v>
      </c>
      <c r="CI1102" s="35">
        <v>45717</v>
      </c>
      <c r="CJ1102" s="35"/>
      <c r="CK1102" s="36">
        <v>36000</v>
      </c>
      <c r="CL1102" s="26">
        <f t="shared" si="77"/>
        <v>18000</v>
      </c>
      <c r="CM1102" s="26"/>
      <c r="CR1102" s="26" t="str">
        <f t="shared" si="78"/>
        <v>('(중랑)-보룡약국', '174-39-00994', '서울특별시 중랑구 공릉로2길 8-4 101호~104호 (묵동)', '8806538053615', '네오스타정40/5mg', 18000, '2025-03-01'),</v>
      </c>
      <c r="DR1102" s="43"/>
      <c r="DS1102" s="44"/>
      <c r="DT1102" s="39"/>
      <c r="DU1102" s="44"/>
      <c r="DV1102" s="40"/>
      <c r="DW1102" s="45"/>
      <c r="DX1102" s="39"/>
      <c r="DY1102" s="44"/>
      <c r="DZ1102" s="46"/>
      <c r="EA1102" s="41"/>
    </row>
    <row r="1103" spans="79:131" x14ac:dyDescent="0.25">
      <c r="CA1103" s="29">
        <v>1100</v>
      </c>
      <c r="CB1103" s="50"/>
      <c r="CC1103" s="55" t="s">
        <v>3458</v>
      </c>
      <c r="CD1103" s="31" t="s">
        <v>3459</v>
      </c>
      <c r="CE1103" s="55" t="s">
        <v>3460</v>
      </c>
      <c r="CF1103" s="32" t="s">
        <v>1638</v>
      </c>
      <c r="CG1103" s="33" t="s">
        <v>376</v>
      </c>
      <c r="CH1103" s="34">
        <v>18000</v>
      </c>
      <c r="CI1103" s="35">
        <v>45689</v>
      </c>
      <c r="CJ1103" s="35"/>
      <c r="CK1103" s="36">
        <v>36000</v>
      </c>
      <c r="CL1103" s="26">
        <f t="shared" si="77"/>
        <v>18000</v>
      </c>
      <c r="CM1103" s="26"/>
      <c r="CR1103" s="26" t="str">
        <f t="shared" si="78"/>
        <v>('(중랑)-보룡약국', '174-39-00994', '서울특별시 중랑구 공릉로2길 8-4 101호~104호 (묵동)', '8806538053615', '네오스타정40/5mg', 18000, '2025-02-01'),</v>
      </c>
      <c r="DR1103" s="43"/>
      <c r="DS1103" s="44"/>
      <c r="DT1103" s="39"/>
      <c r="DU1103" s="44"/>
      <c r="DV1103" s="40"/>
      <c r="DW1103" s="45"/>
      <c r="DX1103" s="39"/>
      <c r="DY1103" s="44"/>
      <c r="DZ1103" s="46"/>
      <c r="EA1103" s="41"/>
    </row>
    <row r="1104" spans="79:131" x14ac:dyDescent="0.25">
      <c r="CA1104" s="29">
        <v>1101</v>
      </c>
      <c r="CB1104" s="50"/>
      <c r="CC1104" s="55" t="s">
        <v>3458</v>
      </c>
      <c r="CD1104" s="31" t="s">
        <v>3459</v>
      </c>
      <c r="CE1104" s="55" t="s">
        <v>3460</v>
      </c>
      <c r="CF1104" s="32" t="s">
        <v>1638</v>
      </c>
      <c r="CG1104" s="33" t="s">
        <v>376</v>
      </c>
      <c r="CH1104" s="34">
        <v>9000</v>
      </c>
      <c r="CI1104" s="35">
        <v>45658</v>
      </c>
      <c r="CJ1104" s="35"/>
      <c r="CK1104" s="36">
        <v>18000</v>
      </c>
      <c r="CL1104" s="26">
        <f t="shared" si="77"/>
        <v>9000</v>
      </c>
      <c r="CM1104" s="26"/>
      <c r="CR1104" s="26" t="str">
        <f t="shared" si="78"/>
        <v>('(중랑)-보룡약국', '174-39-00994', '서울특별시 중랑구 공릉로2길 8-4 101호~104호 (묵동)', '8806538053615', '네오스타정40/5mg', 9000, '2025-01-01'),</v>
      </c>
      <c r="DR1104" s="43"/>
      <c r="DS1104" s="44"/>
      <c r="DT1104" s="39"/>
      <c r="DU1104" s="44"/>
      <c r="DV1104" s="40"/>
      <c r="DW1104" s="45"/>
      <c r="DX1104" s="39"/>
      <c r="DY1104" s="44"/>
      <c r="DZ1104" s="46"/>
      <c r="EA1104" s="41"/>
    </row>
    <row r="1105" spans="79:131" x14ac:dyDescent="0.25">
      <c r="CA1105" s="29">
        <v>1102</v>
      </c>
      <c r="CB1105" s="50"/>
      <c r="CC1105" s="55" t="s">
        <v>3458</v>
      </c>
      <c r="CD1105" s="31" t="s">
        <v>3459</v>
      </c>
      <c r="CE1105" s="55" t="s">
        <v>3460</v>
      </c>
      <c r="CF1105" s="32" t="s">
        <v>1607</v>
      </c>
      <c r="CG1105" s="33" t="s">
        <v>414</v>
      </c>
      <c r="CH1105" s="34">
        <v>21750</v>
      </c>
      <c r="CI1105" s="35">
        <v>45717</v>
      </c>
      <c r="CJ1105" s="35"/>
      <c r="CK1105" s="36">
        <v>43500</v>
      </c>
      <c r="CL1105" s="26">
        <f t="shared" si="77"/>
        <v>21750</v>
      </c>
      <c r="CM1105" s="26"/>
      <c r="CR1105" s="26" t="str">
        <f t="shared" si="78"/>
        <v>('(중랑)-보룡약국', '174-39-00994', '서울특별시 중랑구 공릉로2길 8-4 101호~104호 (묵동)', '8806538053516', '네오스타정80/5mg', 21750, '2025-03-01'),</v>
      </c>
      <c r="DR1105" s="43"/>
      <c r="DS1105" s="44"/>
      <c r="DT1105" s="39"/>
      <c r="DU1105" s="44"/>
      <c r="DV1105" s="40"/>
      <c r="DW1105" s="45"/>
      <c r="DX1105" s="39"/>
      <c r="DY1105" s="44"/>
      <c r="DZ1105" s="46"/>
      <c r="EA1105" s="41"/>
    </row>
    <row r="1106" spans="79:131" x14ac:dyDescent="0.25">
      <c r="CA1106" s="29">
        <v>1103</v>
      </c>
      <c r="CB1106" s="50"/>
      <c r="CC1106" s="55" t="s">
        <v>3458</v>
      </c>
      <c r="CD1106" s="31" t="s">
        <v>3459</v>
      </c>
      <c r="CE1106" s="55" t="s">
        <v>3460</v>
      </c>
      <c r="CF1106" s="32" t="s">
        <v>2338</v>
      </c>
      <c r="CG1106" s="33" t="s">
        <v>1002</v>
      </c>
      <c r="CH1106" s="34">
        <v>94800</v>
      </c>
      <c r="CI1106" s="35">
        <v>45717</v>
      </c>
      <c r="CJ1106" s="35"/>
      <c r="CK1106" s="36">
        <v>189600</v>
      </c>
      <c r="CL1106" s="26">
        <f t="shared" si="77"/>
        <v>94800</v>
      </c>
      <c r="CM1106" s="26"/>
      <c r="CR1106" s="26" t="str">
        <f t="shared" si="78"/>
        <v>('(중랑)-보룡약국', '174-39-00994', '서울특별시 중랑구 공릉로2길 8-4 101호~104호 (묵동)', '8806538027524', '프라빅정 75mg', 94800, '2025-03-01'),</v>
      </c>
      <c r="DR1106" s="43"/>
      <c r="DS1106" s="44"/>
      <c r="DT1106" s="39"/>
      <c r="DU1106" s="44"/>
      <c r="DV1106" s="40"/>
      <c r="DW1106" s="45"/>
      <c r="DX1106" s="39"/>
      <c r="DY1106" s="44"/>
      <c r="DZ1106" s="46"/>
      <c r="EA1106" s="41"/>
    </row>
    <row r="1107" spans="79:131" x14ac:dyDescent="0.25">
      <c r="CA1107" s="29">
        <v>1104</v>
      </c>
      <c r="CB1107" s="50"/>
      <c r="CC1107" s="55" t="s">
        <v>3458</v>
      </c>
      <c r="CD1107" s="31" t="s">
        <v>3459</v>
      </c>
      <c r="CE1107" s="55" t="s">
        <v>3460</v>
      </c>
      <c r="CF1107" s="32" t="s">
        <v>2338</v>
      </c>
      <c r="CG1107" s="33" t="s">
        <v>1002</v>
      </c>
      <c r="CH1107" s="34">
        <v>94800</v>
      </c>
      <c r="CI1107" s="35">
        <v>45717</v>
      </c>
      <c r="CJ1107" s="35"/>
      <c r="CK1107" s="36">
        <v>189600</v>
      </c>
      <c r="CL1107" s="26">
        <f t="shared" si="77"/>
        <v>94800</v>
      </c>
      <c r="CM1107" s="26"/>
      <c r="CR1107" s="26" t="str">
        <f t="shared" si="78"/>
        <v>('(중랑)-보룡약국', '174-39-00994', '서울특별시 중랑구 공릉로2길 8-4 101호~104호 (묵동)', '8806538027524', '프라빅정 75mg', 94800, '2025-03-01'),</v>
      </c>
      <c r="DR1107" s="43"/>
      <c r="DS1107" s="44"/>
      <c r="DT1107" s="39"/>
      <c r="DU1107" s="44"/>
      <c r="DV1107" s="40"/>
      <c r="DW1107" s="45"/>
      <c r="DX1107" s="39"/>
      <c r="DY1107" s="44"/>
      <c r="DZ1107" s="46"/>
      <c r="EA1107" s="41"/>
    </row>
    <row r="1108" spans="79:131" x14ac:dyDescent="0.25">
      <c r="CA1108" s="29">
        <v>1105</v>
      </c>
      <c r="CB1108" s="50"/>
      <c r="CC1108" s="55" t="s">
        <v>3461</v>
      </c>
      <c r="CD1108" s="31" t="s">
        <v>434</v>
      </c>
      <c r="CE1108" s="55" t="s">
        <v>3462</v>
      </c>
      <c r="CF1108" s="32" t="s">
        <v>2151</v>
      </c>
      <c r="CG1108" s="33" t="s">
        <v>61</v>
      </c>
      <c r="CH1108" s="34">
        <v>25750</v>
      </c>
      <c r="CI1108" s="35">
        <v>45717</v>
      </c>
      <c r="CJ1108" s="35"/>
      <c r="CK1108" s="36">
        <v>51500</v>
      </c>
      <c r="CL1108" s="26">
        <f t="shared" si="77"/>
        <v>25750</v>
      </c>
      <c r="CM1108" s="26"/>
      <c r="CR1108" s="26" t="str">
        <f t="shared" si="78"/>
        <v>('보룡약국(신규)', '569-74-00437', '서울특별시 노원구 동일로 1380 (상계동)', '8806538000220', '가모피드정 5mg', 25750, '2025-03-01'),</v>
      </c>
      <c r="DR1108" s="43"/>
      <c r="DS1108" s="44"/>
      <c r="DT1108" s="39"/>
      <c r="DU1108" s="44"/>
      <c r="DV1108" s="40"/>
      <c r="DW1108" s="45"/>
      <c r="DX1108" s="39"/>
      <c r="DY1108" s="44"/>
      <c r="DZ1108" s="46"/>
      <c r="EA1108" s="41"/>
    </row>
    <row r="1109" spans="79:131" x14ac:dyDescent="0.25">
      <c r="CA1109" s="29">
        <v>1106</v>
      </c>
      <c r="CB1109" s="50"/>
      <c r="CC1109" s="55" t="s">
        <v>3461</v>
      </c>
      <c r="CD1109" s="31" t="s">
        <v>434</v>
      </c>
      <c r="CE1109" s="55" t="s">
        <v>3462</v>
      </c>
      <c r="CF1109" s="32" t="s">
        <v>2151</v>
      </c>
      <c r="CG1109" s="33" t="s">
        <v>61</v>
      </c>
      <c r="CH1109" s="34">
        <v>51500</v>
      </c>
      <c r="CI1109" s="35">
        <v>45717</v>
      </c>
      <c r="CJ1109" s="35"/>
      <c r="CK1109" s="36">
        <v>103000</v>
      </c>
      <c r="CL1109" s="26">
        <f t="shared" si="77"/>
        <v>51500</v>
      </c>
      <c r="CM1109" s="26"/>
      <c r="CR1109" s="26" t="str">
        <f t="shared" si="78"/>
        <v>('보룡약국(신규)', '569-74-00437', '서울특별시 노원구 동일로 1380 (상계동)', '8806538000220', '가모피드정 5mg', 51500, '2025-03-01'),</v>
      </c>
      <c r="DR1109" s="43"/>
      <c r="DS1109" s="44"/>
      <c r="DT1109" s="39"/>
      <c r="DU1109" s="44"/>
      <c r="DV1109" s="40"/>
      <c r="DW1109" s="45"/>
      <c r="DX1109" s="39"/>
      <c r="DY1109" s="44"/>
      <c r="DZ1109" s="46"/>
      <c r="EA1109" s="41"/>
    </row>
    <row r="1110" spans="79:131" x14ac:dyDescent="0.25">
      <c r="CA1110" s="29">
        <v>1107</v>
      </c>
      <c r="CB1110" s="50"/>
      <c r="CC1110" s="55" t="s">
        <v>3461</v>
      </c>
      <c r="CD1110" s="31" t="s">
        <v>434</v>
      </c>
      <c r="CE1110" s="55" t="s">
        <v>3462</v>
      </c>
      <c r="CF1110" s="32" t="s">
        <v>2151</v>
      </c>
      <c r="CG1110" s="33" t="s">
        <v>61</v>
      </c>
      <c r="CH1110" s="34">
        <v>25750</v>
      </c>
      <c r="CI1110" s="35">
        <v>45717</v>
      </c>
      <c r="CJ1110" s="35"/>
      <c r="CK1110" s="36">
        <v>51500</v>
      </c>
      <c r="CL1110" s="26">
        <f t="shared" si="77"/>
        <v>25750</v>
      </c>
      <c r="CM1110" s="26"/>
      <c r="CR1110" s="26" t="str">
        <f t="shared" si="78"/>
        <v>('보룡약국(신규)', '569-74-00437', '서울특별시 노원구 동일로 1380 (상계동)', '8806538000220', '가모피드정 5mg', 25750, '2025-03-01'),</v>
      </c>
      <c r="DR1110" s="43"/>
      <c r="DS1110" s="44"/>
      <c r="DT1110" s="39"/>
      <c r="DU1110" s="44"/>
      <c r="DV1110" s="40"/>
      <c r="DW1110" s="45"/>
      <c r="DX1110" s="39"/>
      <c r="DY1110" s="44"/>
      <c r="DZ1110" s="46"/>
      <c r="EA1110" s="41"/>
    </row>
    <row r="1111" spans="79:131" x14ac:dyDescent="0.25">
      <c r="CA1111" s="29">
        <v>1108</v>
      </c>
      <c r="CB1111" s="50"/>
      <c r="CC1111" s="55" t="s">
        <v>3461</v>
      </c>
      <c r="CD1111" s="31" t="s">
        <v>434</v>
      </c>
      <c r="CE1111" s="55" t="s">
        <v>3462</v>
      </c>
      <c r="CF1111" s="32" t="s">
        <v>2151</v>
      </c>
      <c r="CG1111" s="33" t="s">
        <v>61</v>
      </c>
      <c r="CH1111" s="34">
        <v>51500</v>
      </c>
      <c r="CI1111" s="35">
        <v>45717</v>
      </c>
      <c r="CJ1111" s="35"/>
      <c r="CK1111" s="36">
        <v>103000</v>
      </c>
      <c r="CL1111" s="26">
        <f t="shared" si="77"/>
        <v>51500</v>
      </c>
      <c r="CM1111" s="26"/>
      <c r="CR1111" s="26" t="str">
        <f t="shared" si="78"/>
        <v>('보룡약국(신규)', '569-74-00437', '서울특별시 노원구 동일로 1380 (상계동)', '8806538000220', '가모피드정 5mg', 51500, '2025-03-01'),</v>
      </c>
      <c r="DR1111" s="43"/>
      <c r="DS1111" s="44"/>
      <c r="DT1111" s="39"/>
      <c r="DU1111" s="44"/>
      <c r="DV1111" s="40"/>
      <c r="DW1111" s="45"/>
      <c r="DX1111" s="39"/>
      <c r="DY1111" s="44"/>
      <c r="DZ1111" s="46"/>
      <c r="EA1111" s="41"/>
    </row>
    <row r="1112" spans="79:131" x14ac:dyDescent="0.25">
      <c r="CA1112" s="29">
        <v>1109</v>
      </c>
      <c r="CB1112" s="50"/>
      <c r="CC1112" s="55" t="s">
        <v>3461</v>
      </c>
      <c r="CD1112" s="31" t="s">
        <v>434</v>
      </c>
      <c r="CE1112" s="55" t="s">
        <v>3462</v>
      </c>
      <c r="CF1112" s="32" t="s">
        <v>2151</v>
      </c>
      <c r="CG1112" s="33" t="s">
        <v>61</v>
      </c>
      <c r="CH1112" s="34">
        <v>128750</v>
      </c>
      <c r="CI1112" s="35">
        <v>45689</v>
      </c>
      <c r="CJ1112" s="35"/>
      <c r="CK1112" s="36">
        <v>257500</v>
      </c>
      <c r="CL1112" s="26">
        <f t="shared" si="77"/>
        <v>128750</v>
      </c>
      <c r="CM1112" s="26"/>
      <c r="CR1112" s="26" t="str">
        <f t="shared" si="78"/>
        <v>('보룡약국(신규)', '569-74-00437', '서울특별시 노원구 동일로 1380 (상계동)', '8806538000220', '가모피드정 5mg', 128750, '2025-02-01'),</v>
      </c>
      <c r="DR1112" s="43"/>
      <c r="DS1112" s="44"/>
      <c r="DT1112" s="39"/>
      <c r="DU1112" s="44"/>
      <c r="DV1112" s="40"/>
      <c r="DW1112" s="45"/>
      <c r="DX1112" s="39"/>
      <c r="DY1112" s="44"/>
      <c r="DZ1112" s="46"/>
      <c r="EA1112" s="41"/>
    </row>
    <row r="1113" spans="79:131" x14ac:dyDescent="0.25">
      <c r="CA1113" s="29">
        <v>1110</v>
      </c>
      <c r="CB1113" s="50"/>
      <c r="CC1113" s="55" t="s">
        <v>3461</v>
      </c>
      <c r="CD1113" s="31" t="s">
        <v>434</v>
      </c>
      <c r="CE1113" s="55" t="s">
        <v>3462</v>
      </c>
      <c r="CF1113" s="32" t="s">
        <v>824</v>
      </c>
      <c r="CG1113" s="33" t="s">
        <v>140</v>
      </c>
      <c r="CH1113" s="34">
        <v>57500</v>
      </c>
      <c r="CI1113" s="35">
        <v>45658</v>
      </c>
      <c r="CJ1113" s="35"/>
      <c r="CK1113" s="36">
        <v>115000</v>
      </c>
      <c r="CL1113" s="26">
        <f t="shared" si="77"/>
        <v>57500</v>
      </c>
      <c r="CM1113" s="26"/>
      <c r="CR1113" s="26" t="str">
        <f t="shared" si="78"/>
        <v>('보룡약국(신규)', '569-74-00437', '서울특별시 노원구 동일로 1380 (상계동)', '8806538000626', '그리펜-에스정 300mg', 57500, '2025-01-01'),</v>
      </c>
      <c r="DR1113" s="43"/>
      <c r="DS1113" s="44"/>
      <c r="DT1113" s="39"/>
      <c r="DU1113" s="44"/>
      <c r="DV1113" s="40"/>
      <c r="DW1113" s="45"/>
      <c r="DX1113" s="39"/>
      <c r="DY1113" s="44"/>
      <c r="DZ1113" s="46"/>
      <c r="EA1113" s="41"/>
    </row>
    <row r="1114" spans="79:131" x14ac:dyDescent="0.25">
      <c r="CA1114" s="29">
        <v>1111</v>
      </c>
      <c r="CB1114" s="50"/>
      <c r="CC1114" s="55" t="s">
        <v>3461</v>
      </c>
      <c r="CD1114" s="31" t="s">
        <v>434</v>
      </c>
      <c r="CE1114" s="55" t="s">
        <v>3462</v>
      </c>
      <c r="CF1114" s="32" t="s">
        <v>824</v>
      </c>
      <c r="CG1114" s="33" t="s">
        <v>140</v>
      </c>
      <c r="CH1114" s="34">
        <v>28750</v>
      </c>
      <c r="CI1114" s="35">
        <v>45717</v>
      </c>
      <c r="CJ1114" s="35"/>
      <c r="CK1114" s="36">
        <v>57500</v>
      </c>
      <c r="CL1114" s="26">
        <f t="shared" si="77"/>
        <v>28750</v>
      </c>
      <c r="CM1114" s="26"/>
      <c r="CR1114" s="26" t="str">
        <f t="shared" si="78"/>
        <v>('보룡약국(신규)', '569-74-00437', '서울특별시 노원구 동일로 1380 (상계동)', '8806538000626', '그리펜-에스정 300mg', 28750, '2025-03-01'),</v>
      </c>
      <c r="DR1114" s="43"/>
      <c r="DS1114" s="44"/>
      <c r="DT1114" s="39"/>
      <c r="DU1114" s="44"/>
      <c r="DV1114" s="40"/>
      <c r="DW1114" s="45"/>
      <c r="DX1114" s="39"/>
      <c r="DY1114" s="44"/>
      <c r="DZ1114" s="46"/>
      <c r="EA1114" s="41"/>
    </row>
    <row r="1115" spans="79:131" x14ac:dyDescent="0.25">
      <c r="CA1115" s="29">
        <v>1112</v>
      </c>
      <c r="CB1115" s="50"/>
      <c r="CC1115" s="55" t="s">
        <v>3461</v>
      </c>
      <c r="CD1115" s="31" t="s">
        <v>434</v>
      </c>
      <c r="CE1115" s="55" t="s">
        <v>3462</v>
      </c>
      <c r="CF1115" s="32" t="s">
        <v>824</v>
      </c>
      <c r="CG1115" s="33" t="s">
        <v>140</v>
      </c>
      <c r="CH1115" s="34">
        <v>57500</v>
      </c>
      <c r="CI1115" s="35">
        <v>45717</v>
      </c>
      <c r="CJ1115" s="35"/>
      <c r="CK1115" s="36">
        <v>115000</v>
      </c>
      <c r="CL1115" s="26">
        <f t="shared" si="77"/>
        <v>57500</v>
      </c>
      <c r="CM1115" s="26"/>
      <c r="CR1115" s="26" t="str">
        <f t="shared" si="78"/>
        <v>('보룡약국(신규)', '569-74-00437', '서울특별시 노원구 동일로 1380 (상계동)', '8806538000626', '그리펜-에스정 300mg', 57500, '2025-03-01'),</v>
      </c>
      <c r="DR1115" s="43"/>
      <c r="DS1115" s="44"/>
      <c r="DT1115" s="39"/>
      <c r="DU1115" s="44"/>
      <c r="DV1115" s="40"/>
      <c r="DW1115" s="45"/>
      <c r="DX1115" s="39"/>
      <c r="DY1115" s="44"/>
      <c r="DZ1115" s="46"/>
      <c r="EA1115" s="41"/>
    </row>
    <row r="1116" spans="79:131" x14ac:dyDescent="0.25">
      <c r="CA1116" s="29">
        <v>1113</v>
      </c>
      <c r="CB1116" s="50"/>
      <c r="CC1116" s="55" t="s">
        <v>3461</v>
      </c>
      <c r="CD1116" s="31" t="s">
        <v>434</v>
      </c>
      <c r="CE1116" s="55" t="s">
        <v>3462</v>
      </c>
      <c r="CF1116" s="32" t="s">
        <v>824</v>
      </c>
      <c r="CG1116" s="33" t="s">
        <v>140</v>
      </c>
      <c r="CH1116" s="34">
        <v>57500</v>
      </c>
      <c r="CI1116" s="35">
        <v>45717</v>
      </c>
      <c r="CJ1116" s="35"/>
      <c r="CK1116" s="36">
        <v>115000</v>
      </c>
      <c r="CL1116" s="26">
        <f t="shared" si="77"/>
        <v>57500</v>
      </c>
      <c r="CM1116" s="26"/>
      <c r="CR1116" s="26" t="str">
        <f t="shared" si="78"/>
        <v>('보룡약국(신규)', '569-74-00437', '서울특별시 노원구 동일로 1380 (상계동)', '8806538000626', '그리펜-에스정 300mg', 57500, '2025-03-01'),</v>
      </c>
      <c r="DR1116" s="43"/>
      <c r="DS1116" s="44"/>
      <c r="DT1116" s="39"/>
      <c r="DU1116" s="44"/>
      <c r="DV1116" s="40"/>
      <c r="DW1116" s="45"/>
      <c r="DX1116" s="39"/>
      <c r="DY1116" s="44"/>
      <c r="DZ1116" s="46"/>
      <c r="EA1116" s="41"/>
    </row>
    <row r="1117" spans="79:131" x14ac:dyDescent="0.25">
      <c r="CA1117" s="29">
        <v>1114</v>
      </c>
      <c r="CB1117" s="50"/>
      <c r="CC1117" s="55" t="s">
        <v>3461</v>
      </c>
      <c r="CD1117" s="31" t="s">
        <v>434</v>
      </c>
      <c r="CE1117" s="55" t="s">
        <v>3462</v>
      </c>
      <c r="CF1117" s="32" t="s">
        <v>1638</v>
      </c>
      <c r="CG1117" s="33" t="s">
        <v>376</v>
      </c>
      <c r="CH1117" s="34">
        <v>72000</v>
      </c>
      <c r="CI1117" s="35">
        <v>45717</v>
      </c>
      <c r="CJ1117" s="35"/>
      <c r="CK1117" s="36">
        <v>144000</v>
      </c>
      <c r="CL1117" s="26">
        <f t="shared" si="77"/>
        <v>72000</v>
      </c>
      <c r="CM1117" s="26"/>
      <c r="CR1117" s="26" t="str">
        <f t="shared" si="78"/>
        <v>('보룡약국(신규)', '569-74-00437', '서울특별시 노원구 동일로 1380 (상계동)', '8806538053615', '네오스타정40/5mg', 72000, '2025-03-01'),</v>
      </c>
      <c r="DR1117" s="43"/>
      <c r="DS1117" s="44"/>
      <c r="DT1117" s="39"/>
      <c r="DU1117" s="44"/>
      <c r="DV1117" s="40"/>
      <c r="DW1117" s="45"/>
      <c r="DX1117" s="39"/>
      <c r="DY1117" s="44"/>
      <c r="DZ1117" s="46"/>
      <c r="EA1117" s="41"/>
    </row>
    <row r="1118" spans="79:131" x14ac:dyDescent="0.25">
      <c r="CA1118" s="29">
        <v>1115</v>
      </c>
      <c r="CB1118" s="50"/>
      <c r="CC1118" s="55" t="s">
        <v>3461</v>
      </c>
      <c r="CD1118" s="31" t="s">
        <v>434</v>
      </c>
      <c r="CE1118" s="55" t="s">
        <v>3462</v>
      </c>
      <c r="CF1118" s="32" t="s">
        <v>1638</v>
      </c>
      <c r="CG1118" s="33" t="s">
        <v>376</v>
      </c>
      <c r="CH1118" s="34">
        <v>45000</v>
      </c>
      <c r="CI1118" s="35">
        <v>45717</v>
      </c>
      <c r="CJ1118" s="35"/>
      <c r="CK1118" s="36">
        <v>90000</v>
      </c>
      <c r="CL1118" s="26">
        <f t="shared" si="77"/>
        <v>45000</v>
      </c>
      <c r="CM1118" s="26"/>
      <c r="CR1118" s="26" t="str">
        <f t="shared" si="78"/>
        <v>('보룡약국(신규)', '569-74-00437', '서울특별시 노원구 동일로 1380 (상계동)', '8806538053615', '네오스타정40/5mg', 45000, '2025-03-01'),</v>
      </c>
      <c r="DR1118" s="43"/>
      <c r="DS1118" s="44"/>
      <c r="DT1118" s="39"/>
      <c r="DU1118" s="44"/>
      <c r="DV1118" s="40"/>
      <c r="DW1118" s="45"/>
      <c r="DX1118" s="39"/>
      <c r="DY1118" s="44"/>
      <c r="DZ1118" s="46"/>
      <c r="EA1118" s="41"/>
    </row>
    <row r="1119" spans="79:131" x14ac:dyDescent="0.25">
      <c r="CA1119" s="29">
        <v>1116</v>
      </c>
      <c r="CB1119" s="50"/>
      <c r="CC1119" s="55" t="s">
        <v>3461</v>
      </c>
      <c r="CD1119" s="31" t="s">
        <v>434</v>
      </c>
      <c r="CE1119" s="55" t="s">
        <v>3462</v>
      </c>
      <c r="CF1119" s="32" t="s">
        <v>1638</v>
      </c>
      <c r="CG1119" s="33" t="s">
        <v>376</v>
      </c>
      <c r="CH1119" s="34">
        <v>9000</v>
      </c>
      <c r="CI1119" s="35">
        <v>45717</v>
      </c>
      <c r="CJ1119" s="35"/>
      <c r="CK1119" s="36">
        <v>18000</v>
      </c>
      <c r="CL1119" s="26">
        <f t="shared" si="77"/>
        <v>9000</v>
      </c>
      <c r="CM1119" s="26"/>
      <c r="CR1119" s="26" t="str">
        <f t="shared" si="78"/>
        <v>('보룡약국(신규)', '569-74-00437', '서울특별시 노원구 동일로 1380 (상계동)', '8806538053615', '네오스타정40/5mg', 9000, '2025-03-01'),</v>
      </c>
      <c r="DR1119" s="43"/>
      <c r="DS1119" s="44"/>
      <c r="DT1119" s="39"/>
      <c r="DU1119" s="44"/>
      <c r="DV1119" s="40"/>
      <c r="DW1119" s="45"/>
      <c r="DX1119" s="39"/>
      <c r="DY1119" s="44"/>
      <c r="DZ1119" s="46"/>
      <c r="EA1119" s="41"/>
    </row>
    <row r="1120" spans="79:131" x14ac:dyDescent="0.25">
      <c r="CA1120" s="29">
        <v>1117</v>
      </c>
      <c r="CB1120" s="50"/>
      <c r="CC1120" s="55" t="s">
        <v>3461</v>
      </c>
      <c r="CD1120" s="31" t="s">
        <v>434</v>
      </c>
      <c r="CE1120" s="55" t="s">
        <v>3462</v>
      </c>
      <c r="CF1120" s="32" t="s">
        <v>1638</v>
      </c>
      <c r="CG1120" s="33" t="s">
        <v>376</v>
      </c>
      <c r="CH1120" s="34">
        <v>45000</v>
      </c>
      <c r="CI1120" s="35">
        <v>45717</v>
      </c>
      <c r="CJ1120" s="35"/>
      <c r="CK1120" s="36">
        <v>90000</v>
      </c>
      <c r="CL1120" s="26">
        <f t="shared" si="77"/>
        <v>45000</v>
      </c>
      <c r="CM1120" s="26"/>
      <c r="CR1120" s="26" t="str">
        <f t="shared" si="78"/>
        <v>('보룡약국(신규)', '569-74-00437', '서울특별시 노원구 동일로 1380 (상계동)', '8806538053615', '네오스타정40/5mg', 45000, '2025-03-01'),</v>
      </c>
      <c r="DR1120" s="43"/>
      <c r="DS1120" s="44"/>
      <c r="DT1120" s="39"/>
      <c r="DU1120" s="44"/>
      <c r="DV1120" s="40"/>
      <c r="DW1120" s="45"/>
      <c r="DX1120" s="39"/>
      <c r="DY1120" s="44"/>
      <c r="DZ1120" s="46"/>
      <c r="EA1120" s="41"/>
    </row>
    <row r="1121" spans="79:131" x14ac:dyDescent="0.25">
      <c r="CA1121" s="29">
        <v>1118</v>
      </c>
      <c r="CB1121" s="50"/>
      <c r="CC1121" s="55" t="s">
        <v>3461</v>
      </c>
      <c r="CD1121" s="31" t="s">
        <v>434</v>
      </c>
      <c r="CE1121" s="55" t="s">
        <v>3462</v>
      </c>
      <c r="CF1121" s="32" t="s">
        <v>1638</v>
      </c>
      <c r="CG1121" s="33" t="s">
        <v>376</v>
      </c>
      <c r="CH1121" s="34">
        <v>54000</v>
      </c>
      <c r="CI1121" s="35">
        <v>45689</v>
      </c>
      <c r="CJ1121" s="35"/>
      <c r="CK1121" s="36">
        <v>108000</v>
      </c>
      <c r="CL1121" s="26">
        <f t="shared" si="77"/>
        <v>54000</v>
      </c>
      <c r="CM1121" s="26"/>
      <c r="CR1121" s="26" t="str">
        <f t="shared" si="78"/>
        <v>('보룡약국(신규)', '569-74-00437', '서울특별시 노원구 동일로 1380 (상계동)', '8806538053615', '네오스타정40/5mg', 54000, '2025-02-01'),</v>
      </c>
      <c r="DR1121" s="43"/>
      <c r="DS1121" s="44"/>
      <c r="DT1121" s="39"/>
      <c r="DU1121" s="44"/>
      <c r="DV1121" s="40"/>
      <c r="DW1121" s="45"/>
      <c r="DX1121" s="39"/>
      <c r="DY1121" s="44"/>
      <c r="DZ1121" s="46"/>
      <c r="EA1121" s="41"/>
    </row>
    <row r="1122" spans="79:131" x14ac:dyDescent="0.25">
      <c r="CA1122" s="29">
        <v>1119</v>
      </c>
      <c r="CB1122" s="50"/>
      <c r="CC1122" s="55" t="s">
        <v>3461</v>
      </c>
      <c r="CD1122" s="31" t="s">
        <v>434</v>
      </c>
      <c r="CE1122" s="55" t="s">
        <v>3462</v>
      </c>
      <c r="CF1122" s="32" t="s">
        <v>1638</v>
      </c>
      <c r="CG1122" s="33" t="s">
        <v>376</v>
      </c>
      <c r="CH1122" s="34">
        <v>36000</v>
      </c>
      <c r="CI1122" s="35">
        <v>45658</v>
      </c>
      <c r="CJ1122" s="35"/>
      <c r="CK1122" s="36">
        <v>72000</v>
      </c>
      <c r="CL1122" s="26">
        <f t="shared" si="77"/>
        <v>36000</v>
      </c>
      <c r="CM1122" s="26"/>
      <c r="CR1122" s="26" t="str">
        <f t="shared" si="78"/>
        <v>('보룡약국(신규)', '569-74-00437', '서울특별시 노원구 동일로 1380 (상계동)', '8806538053615', '네오스타정40/5mg', 36000, '2025-01-01'),</v>
      </c>
      <c r="DR1122" s="43"/>
      <c r="DS1122" s="44"/>
      <c r="DT1122" s="39"/>
      <c r="DU1122" s="44"/>
      <c r="DV1122" s="40"/>
      <c r="DW1122" s="45"/>
      <c r="DX1122" s="39"/>
      <c r="DY1122" s="44"/>
      <c r="DZ1122" s="46"/>
      <c r="EA1122" s="41"/>
    </row>
    <row r="1123" spans="79:131" x14ac:dyDescent="0.25">
      <c r="CA1123" s="29">
        <v>1120</v>
      </c>
      <c r="CB1123" s="50"/>
      <c r="CC1123" s="55" t="s">
        <v>3461</v>
      </c>
      <c r="CD1123" s="31" t="s">
        <v>434</v>
      </c>
      <c r="CE1123" s="55" t="s">
        <v>3462</v>
      </c>
      <c r="CF1123" s="32" t="s">
        <v>1638</v>
      </c>
      <c r="CG1123" s="33" t="s">
        <v>376</v>
      </c>
      <c r="CH1123" s="34">
        <v>27000</v>
      </c>
      <c r="CI1123" s="35">
        <v>45717</v>
      </c>
      <c r="CJ1123" s="35"/>
      <c r="CK1123" s="36">
        <v>54000</v>
      </c>
      <c r="CL1123" s="26">
        <f t="shared" si="77"/>
        <v>27000</v>
      </c>
      <c r="CM1123" s="26"/>
      <c r="CR1123" s="26" t="str">
        <f t="shared" si="78"/>
        <v>('보룡약국(신규)', '569-74-00437', '서울특별시 노원구 동일로 1380 (상계동)', '8806538053615', '네오스타정40/5mg', 27000, '2025-03-01'),</v>
      </c>
      <c r="DR1123" s="43"/>
      <c r="DS1123" s="44"/>
      <c r="DT1123" s="39"/>
      <c r="DU1123" s="44"/>
      <c r="DV1123" s="40"/>
      <c r="DW1123" s="45"/>
      <c r="DX1123" s="39"/>
      <c r="DY1123" s="44"/>
      <c r="DZ1123" s="46"/>
      <c r="EA1123" s="41"/>
    </row>
    <row r="1124" spans="79:131" x14ac:dyDescent="0.25">
      <c r="CA1124" s="29">
        <v>1121</v>
      </c>
      <c r="CB1124" s="50"/>
      <c r="CC1124" s="55" t="s">
        <v>3461</v>
      </c>
      <c r="CD1124" s="31" t="s">
        <v>434</v>
      </c>
      <c r="CE1124" s="55" t="s">
        <v>3462</v>
      </c>
      <c r="CF1124" s="32" t="s">
        <v>1638</v>
      </c>
      <c r="CG1124" s="33" t="s">
        <v>376</v>
      </c>
      <c r="CH1124" s="34">
        <v>18000</v>
      </c>
      <c r="CI1124" s="35">
        <v>45717</v>
      </c>
      <c r="CJ1124" s="35"/>
      <c r="CK1124" s="36">
        <v>36000</v>
      </c>
      <c r="CL1124" s="26">
        <f t="shared" si="77"/>
        <v>18000</v>
      </c>
      <c r="CM1124" s="26"/>
      <c r="CR1124" s="26" t="str">
        <f t="shared" si="78"/>
        <v>('보룡약국(신규)', '569-74-00437', '서울특별시 노원구 동일로 1380 (상계동)', '8806538053615', '네오스타정40/5mg', 18000, '2025-03-01'),</v>
      </c>
      <c r="DR1124" s="43"/>
      <c r="DS1124" s="44"/>
      <c r="DT1124" s="39"/>
      <c r="DU1124" s="44"/>
      <c r="DV1124" s="40"/>
      <c r="DW1124" s="45"/>
      <c r="DX1124" s="39"/>
      <c r="DY1124" s="44"/>
      <c r="DZ1124" s="46"/>
      <c r="EA1124" s="41"/>
    </row>
    <row r="1125" spans="79:131" x14ac:dyDescent="0.25">
      <c r="CA1125" s="29">
        <v>1122</v>
      </c>
      <c r="CB1125" s="50"/>
      <c r="CC1125" s="55" t="s">
        <v>3461</v>
      </c>
      <c r="CD1125" s="31" t="s">
        <v>434</v>
      </c>
      <c r="CE1125" s="55" t="s">
        <v>3462</v>
      </c>
      <c r="CF1125" s="32" t="s">
        <v>1638</v>
      </c>
      <c r="CG1125" s="33" t="s">
        <v>376</v>
      </c>
      <c r="CH1125" s="34">
        <v>9000</v>
      </c>
      <c r="CI1125" s="35">
        <v>45717</v>
      </c>
      <c r="CJ1125" s="35"/>
      <c r="CK1125" s="36">
        <v>18000</v>
      </c>
      <c r="CL1125" s="26">
        <f t="shared" si="77"/>
        <v>9000</v>
      </c>
      <c r="CM1125" s="26"/>
      <c r="CR1125" s="26" t="str">
        <f t="shared" si="78"/>
        <v>('보룡약국(신규)', '569-74-00437', '서울특별시 노원구 동일로 1380 (상계동)', '8806538053615', '네오스타정40/5mg', 9000, '2025-03-01'),</v>
      </c>
      <c r="DR1125" s="43"/>
      <c r="DS1125" s="44"/>
      <c r="DT1125" s="39"/>
      <c r="DU1125" s="44"/>
      <c r="DV1125" s="40"/>
      <c r="DW1125" s="45"/>
      <c r="DX1125" s="39"/>
      <c r="DY1125" s="44"/>
      <c r="DZ1125" s="46"/>
      <c r="EA1125" s="41"/>
    </row>
    <row r="1126" spans="79:131" x14ac:dyDescent="0.25">
      <c r="CA1126" s="29">
        <v>1123</v>
      </c>
      <c r="CB1126" s="50"/>
      <c r="CC1126" s="55" t="s">
        <v>3461</v>
      </c>
      <c r="CD1126" s="31" t="s">
        <v>434</v>
      </c>
      <c r="CE1126" s="55" t="s">
        <v>3462</v>
      </c>
      <c r="CF1126" s="32" t="s">
        <v>1638</v>
      </c>
      <c r="CG1126" s="33" t="s">
        <v>376</v>
      </c>
      <c r="CH1126" s="34">
        <v>18000</v>
      </c>
      <c r="CI1126" s="35">
        <v>45717</v>
      </c>
      <c r="CJ1126" s="35"/>
      <c r="CK1126" s="36">
        <v>36000</v>
      </c>
      <c r="CL1126" s="26">
        <f t="shared" si="77"/>
        <v>18000</v>
      </c>
      <c r="CM1126" s="26"/>
      <c r="CR1126" s="26" t="str">
        <f t="shared" si="78"/>
        <v>('보룡약국(신규)', '569-74-00437', '서울특별시 노원구 동일로 1380 (상계동)', '8806538053615', '네오스타정40/5mg', 18000, '2025-03-01'),</v>
      </c>
      <c r="DR1126" s="43"/>
      <c r="DS1126" s="44"/>
      <c r="DT1126" s="39"/>
      <c r="DU1126" s="44"/>
      <c r="DV1126" s="40"/>
      <c r="DW1126" s="45"/>
      <c r="DX1126" s="39"/>
      <c r="DY1126" s="44"/>
      <c r="DZ1126" s="46"/>
      <c r="EA1126" s="41"/>
    </row>
    <row r="1127" spans="79:131" x14ac:dyDescent="0.25">
      <c r="CA1127" s="29">
        <v>1124</v>
      </c>
      <c r="CB1127" s="50"/>
      <c r="CC1127" s="55" t="s">
        <v>3461</v>
      </c>
      <c r="CD1127" s="31" t="s">
        <v>434</v>
      </c>
      <c r="CE1127" s="55" t="s">
        <v>3462</v>
      </c>
      <c r="CF1127" s="32" t="s">
        <v>1638</v>
      </c>
      <c r="CG1127" s="33" t="s">
        <v>376</v>
      </c>
      <c r="CH1127" s="34">
        <v>27000</v>
      </c>
      <c r="CI1127" s="35">
        <v>45717</v>
      </c>
      <c r="CJ1127" s="35"/>
      <c r="CK1127" s="36">
        <v>54000</v>
      </c>
      <c r="CL1127" s="26">
        <f t="shared" si="77"/>
        <v>27000</v>
      </c>
      <c r="CM1127" s="26"/>
      <c r="CR1127" s="26" t="str">
        <f t="shared" si="78"/>
        <v>('보룡약국(신규)', '569-74-00437', '서울특별시 노원구 동일로 1380 (상계동)', '8806538053615', '네오스타정40/5mg', 27000, '2025-03-01'),</v>
      </c>
      <c r="DR1127" s="43"/>
      <c r="DS1127" s="44"/>
      <c r="DT1127" s="39"/>
      <c r="DU1127" s="44"/>
      <c r="DV1127" s="40"/>
      <c r="DW1127" s="45"/>
      <c r="DX1127" s="39"/>
      <c r="DY1127" s="44"/>
      <c r="DZ1127" s="46"/>
      <c r="EA1127" s="41"/>
    </row>
    <row r="1128" spans="79:131" x14ac:dyDescent="0.25">
      <c r="CA1128" s="29">
        <v>1125</v>
      </c>
      <c r="CB1128" s="50"/>
      <c r="CC1128" s="55" t="s">
        <v>3461</v>
      </c>
      <c r="CD1128" s="31" t="s">
        <v>434</v>
      </c>
      <c r="CE1128" s="55" t="s">
        <v>3462</v>
      </c>
      <c r="CF1128" s="32" t="s">
        <v>1607</v>
      </c>
      <c r="CG1128" s="33" t="s">
        <v>414</v>
      </c>
      <c r="CH1128" s="34">
        <v>21750</v>
      </c>
      <c r="CI1128" s="35">
        <v>45717</v>
      </c>
      <c r="CJ1128" s="35"/>
      <c r="CK1128" s="36">
        <v>43500</v>
      </c>
      <c r="CL1128" s="26">
        <f t="shared" si="77"/>
        <v>21750</v>
      </c>
      <c r="CM1128" s="26"/>
      <c r="CR1128" s="26" t="str">
        <f t="shared" si="78"/>
        <v>('보룡약국(신규)', '569-74-00437', '서울특별시 노원구 동일로 1380 (상계동)', '8806538053516', '네오스타정80/5mg', 21750, '2025-03-01'),</v>
      </c>
      <c r="DR1128" s="43"/>
      <c r="DS1128" s="44"/>
      <c r="DT1128" s="39"/>
      <c r="DU1128" s="44"/>
      <c r="DV1128" s="40"/>
      <c r="DW1128" s="45"/>
      <c r="DX1128" s="39"/>
      <c r="DY1128" s="44"/>
      <c r="DZ1128" s="46"/>
      <c r="EA1128" s="41"/>
    </row>
    <row r="1129" spans="79:131" x14ac:dyDescent="0.25">
      <c r="CA1129" s="29">
        <v>1126</v>
      </c>
      <c r="CB1129" s="50"/>
      <c r="CC1129" s="55" t="s">
        <v>3461</v>
      </c>
      <c r="CD1129" s="31" t="s">
        <v>434</v>
      </c>
      <c r="CE1129" s="55" t="s">
        <v>3462</v>
      </c>
      <c r="CF1129" s="32" t="s">
        <v>1607</v>
      </c>
      <c r="CG1129" s="33" t="s">
        <v>414</v>
      </c>
      <c r="CH1129" s="34">
        <v>32625</v>
      </c>
      <c r="CI1129" s="35">
        <v>45717</v>
      </c>
      <c r="CJ1129" s="35"/>
      <c r="CK1129" s="36">
        <v>65250</v>
      </c>
      <c r="CL1129" s="26">
        <f t="shared" si="77"/>
        <v>32625</v>
      </c>
      <c r="CM1129" s="26"/>
      <c r="CR1129" s="26" t="str">
        <f t="shared" si="78"/>
        <v>('보룡약국(신규)', '569-74-00437', '서울특별시 노원구 동일로 1380 (상계동)', '8806538053516', '네오스타정80/5mg', 32625, '2025-03-01'),</v>
      </c>
      <c r="DR1129" s="43"/>
      <c r="DS1129" s="44"/>
      <c r="DT1129" s="39"/>
      <c r="DU1129" s="44"/>
      <c r="DV1129" s="40"/>
      <c r="DW1129" s="45"/>
      <c r="DX1129" s="39"/>
      <c r="DY1129" s="44"/>
      <c r="DZ1129" s="46"/>
      <c r="EA1129" s="41"/>
    </row>
    <row r="1130" spans="79:131" x14ac:dyDescent="0.25">
      <c r="CA1130" s="29">
        <v>1127</v>
      </c>
      <c r="CB1130" s="50"/>
      <c r="CC1130" s="55" t="s">
        <v>3461</v>
      </c>
      <c r="CD1130" s="31" t="s">
        <v>434</v>
      </c>
      <c r="CE1130" s="55" t="s">
        <v>3462</v>
      </c>
      <c r="CF1130" s="32" t="s">
        <v>1607</v>
      </c>
      <c r="CG1130" s="33" t="s">
        <v>414</v>
      </c>
      <c r="CH1130" s="34">
        <v>21750</v>
      </c>
      <c r="CI1130" s="35">
        <v>45689</v>
      </c>
      <c r="CJ1130" s="35"/>
      <c r="CK1130" s="36">
        <v>43500</v>
      </c>
      <c r="CL1130" s="26">
        <f t="shared" si="77"/>
        <v>21750</v>
      </c>
      <c r="CM1130" s="26"/>
      <c r="CR1130" s="26" t="str">
        <f t="shared" si="78"/>
        <v>('보룡약국(신규)', '569-74-00437', '서울특별시 노원구 동일로 1380 (상계동)', '8806538053516', '네오스타정80/5mg', 21750, '2025-02-01'),</v>
      </c>
      <c r="DR1130" s="43"/>
      <c r="DS1130" s="44"/>
      <c r="DT1130" s="39"/>
      <c r="DU1130" s="44"/>
      <c r="DV1130" s="40"/>
      <c r="DW1130" s="45"/>
      <c r="DX1130" s="39"/>
      <c r="DY1130" s="44"/>
      <c r="DZ1130" s="46"/>
      <c r="EA1130" s="41"/>
    </row>
    <row r="1131" spans="79:131" x14ac:dyDescent="0.25">
      <c r="CA1131" s="29">
        <v>1128</v>
      </c>
      <c r="CB1131" s="50"/>
      <c r="CC1131" s="55" t="s">
        <v>3461</v>
      </c>
      <c r="CD1131" s="31" t="s">
        <v>434</v>
      </c>
      <c r="CE1131" s="55" t="s">
        <v>3462</v>
      </c>
      <c r="CF1131" s="32" t="s">
        <v>1607</v>
      </c>
      <c r="CG1131" s="33" t="s">
        <v>414</v>
      </c>
      <c r="CH1131" s="34">
        <v>32625</v>
      </c>
      <c r="CI1131" s="35">
        <v>45658</v>
      </c>
      <c r="CJ1131" s="35"/>
      <c r="CK1131" s="36">
        <v>65250</v>
      </c>
      <c r="CL1131" s="26">
        <f t="shared" si="77"/>
        <v>32625</v>
      </c>
      <c r="CM1131" s="26"/>
      <c r="CR1131" s="26" t="str">
        <f t="shared" si="78"/>
        <v>('보룡약국(신규)', '569-74-00437', '서울특별시 노원구 동일로 1380 (상계동)', '8806538053516', '네오스타정80/5mg', 32625, '2025-01-01'),</v>
      </c>
      <c r="DR1131" s="43"/>
      <c r="DS1131" s="44"/>
      <c r="DT1131" s="39"/>
      <c r="DU1131" s="44"/>
      <c r="DV1131" s="40"/>
      <c r="DW1131" s="45"/>
      <c r="DX1131" s="39"/>
      <c r="DY1131" s="44"/>
      <c r="DZ1131" s="46"/>
      <c r="EA1131" s="41"/>
    </row>
    <row r="1132" spans="79:131" x14ac:dyDescent="0.25">
      <c r="CA1132" s="29">
        <v>1129</v>
      </c>
      <c r="CB1132" s="50"/>
      <c r="CC1132" s="55" t="s">
        <v>3461</v>
      </c>
      <c r="CD1132" s="31" t="s">
        <v>434</v>
      </c>
      <c r="CE1132" s="55" t="s">
        <v>3462</v>
      </c>
      <c r="CF1132" s="32" t="s">
        <v>1607</v>
      </c>
      <c r="CG1132" s="33" t="s">
        <v>414</v>
      </c>
      <c r="CH1132" s="34">
        <v>32625</v>
      </c>
      <c r="CI1132" s="35">
        <v>45717</v>
      </c>
      <c r="CJ1132" s="35"/>
      <c r="CK1132" s="36">
        <v>65250</v>
      </c>
      <c r="CL1132" s="26">
        <f t="shared" si="77"/>
        <v>32625</v>
      </c>
      <c r="CM1132" s="26"/>
      <c r="CR1132" s="26" t="str">
        <f t="shared" si="78"/>
        <v>('보룡약국(신규)', '569-74-00437', '서울특별시 노원구 동일로 1380 (상계동)', '8806538053516', '네오스타정80/5mg', 32625, '2025-03-01'),</v>
      </c>
      <c r="DR1132" s="43"/>
      <c r="DS1132" s="44"/>
      <c r="DT1132" s="39"/>
      <c r="DU1132" s="44"/>
      <c r="DV1132" s="40"/>
      <c r="DW1132" s="45"/>
      <c r="DX1132" s="39"/>
      <c r="DY1132" s="44"/>
      <c r="DZ1132" s="46"/>
      <c r="EA1132" s="41"/>
    </row>
    <row r="1133" spans="79:131" x14ac:dyDescent="0.25">
      <c r="CA1133" s="29">
        <v>1130</v>
      </c>
      <c r="CB1133" s="50"/>
      <c r="CC1133" s="55" t="s">
        <v>3461</v>
      </c>
      <c r="CD1133" s="31" t="s">
        <v>434</v>
      </c>
      <c r="CE1133" s="55" t="s">
        <v>3462</v>
      </c>
      <c r="CF1133" s="32" t="s">
        <v>1607</v>
      </c>
      <c r="CG1133" s="33" t="s">
        <v>414</v>
      </c>
      <c r="CH1133" s="34">
        <v>21750</v>
      </c>
      <c r="CI1133" s="35">
        <v>45717</v>
      </c>
      <c r="CJ1133" s="35"/>
      <c r="CK1133" s="36">
        <v>43500</v>
      </c>
      <c r="CL1133" s="26">
        <f t="shared" si="77"/>
        <v>21750</v>
      </c>
      <c r="CM1133" s="26"/>
      <c r="CR1133" s="26" t="str">
        <f t="shared" si="78"/>
        <v>('보룡약국(신규)', '569-74-00437', '서울특별시 노원구 동일로 1380 (상계동)', '8806538053516', '네오스타정80/5mg', 21750, '2025-03-01'),</v>
      </c>
      <c r="DR1133" s="43"/>
      <c r="DS1133" s="44"/>
      <c r="DT1133" s="39"/>
      <c r="DU1133" s="44"/>
      <c r="DV1133" s="40"/>
      <c r="DW1133" s="45"/>
      <c r="DX1133" s="39"/>
      <c r="DY1133" s="44"/>
      <c r="DZ1133" s="46"/>
      <c r="EA1133" s="41"/>
    </row>
    <row r="1134" spans="79:131" x14ac:dyDescent="0.25">
      <c r="CA1134" s="29">
        <v>1131</v>
      </c>
      <c r="CB1134" s="50"/>
      <c r="CC1134" s="55" t="s">
        <v>3461</v>
      </c>
      <c r="CD1134" s="31" t="s">
        <v>434</v>
      </c>
      <c r="CE1134" s="55" t="s">
        <v>3462</v>
      </c>
      <c r="CF1134" s="32" t="s">
        <v>3372</v>
      </c>
      <c r="CG1134" s="33" t="s">
        <v>552</v>
      </c>
      <c r="CH1134" s="34">
        <v>41600</v>
      </c>
      <c r="CI1134" s="35">
        <v>45717</v>
      </c>
      <c r="CJ1134" s="35"/>
      <c r="CK1134" s="36">
        <v>83200</v>
      </c>
      <c r="CL1134" s="26">
        <f t="shared" si="77"/>
        <v>41600</v>
      </c>
      <c r="CM1134" s="26"/>
      <c r="CR1134" s="26" t="str">
        <f t="shared" si="78"/>
        <v>('보룡약국(신규)', '569-74-00437', '서울특별시 노원구 동일로 1380 (상계동)', '8806538055626', '다이뉴시드정 480mg', 41600, '2025-03-01'),</v>
      </c>
      <c r="DR1134" s="43"/>
      <c r="DS1134" s="44"/>
      <c r="DT1134" s="39"/>
      <c r="DU1134" s="44"/>
      <c r="DV1134" s="40"/>
      <c r="DW1134" s="45"/>
      <c r="DX1134" s="39"/>
      <c r="DY1134" s="44"/>
      <c r="DZ1134" s="46"/>
      <c r="EA1134" s="41"/>
    </row>
    <row r="1135" spans="79:131" x14ac:dyDescent="0.25">
      <c r="CA1135" s="29">
        <v>1132</v>
      </c>
      <c r="CB1135" s="50"/>
      <c r="CC1135" s="55" t="s">
        <v>3461</v>
      </c>
      <c r="CD1135" s="31" t="s">
        <v>434</v>
      </c>
      <c r="CE1135" s="55" t="s">
        <v>3462</v>
      </c>
      <c r="CF1135" s="32" t="s">
        <v>1712</v>
      </c>
      <c r="CG1135" s="33" t="s">
        <v>1081</v>
      </c>
      <c r="CH1135" s="34">
        <v>34245</v>
      </c>
      <c r="CI1135" s="35">
        <v>45717</v>
      </c>
      <c r="CJ1135" s="35"/>
      <c r="CK1135" s="36">
        <v>68490</v>
      </c>
      <c r="CL1135" s="26">
        <f t="shared" si="77"/>
        <v>34245</v>
      </c>
      <c r="CM1135" s="26"/>
      <c r="CR1135" s="26" t="str">
        <f t="shared" si="78"/>
        <v>('보룡약국(신규)', '569-74-00437', '서울특별시 노원구 동일로 1380 (상계동)', '8806538058221', '로타젯정10/5mg', 34245, '2025-03-01'),</v>
      </c>
      <c r="DR1135" s="43"/>
      <c r="DS1135" s="44"/>
      <c r="DT1135" s="39"/>
      <c r="DU1135" s="44"/>
      <c r="DV1135" s="40"/>
      <c r="DW1135" s="45"/>
      <c r="DX1135" s="39"/>
      <c r="DY1135" s="44"/>
      <c r="DZ1135" s="46"/>
      <c r="EA1135" s="41"/>
    </row>
    <row r="1136" spans="79:131" x14ac:dyDescent="0.25">
      <c r="CA1136" s="29">
        <v>1133</v>
      </c>
      <c r="CB1136" s="50"/>
      <c r="CC1136" s="55" t="s">
        <v>3461</v>
      </c>
      <c r="CD1136" s="31" t="s">
        <v>434</v>
      </c>
      <c r="CE1136" s="55" t="s">
        <v>3462</v>
      </c>
      <c r="CF1136" s="32" t="s">
        <v>2930</v>
      </c>
      <c r="CG1136" s="33" t="s">
        <v>1166</v>
      </c>
      <c r="CH1136" s="34">
        <v>6345</v>
      </c>
      <c r="CI1136" s="35">
        <v>45717</v>
      </c>
      <c r="CJ1136" s="35"/>
      <c r="CK1136" s="36">
        <v>12690</v>
      </c>
      <c r="CL1136" s="26">
        <f t="shared" si="77"/>
        <v>6345</v>
      </c>
      <c r="CM1136" s="26"/>
      <c r="CR1136" s="26" t="str">
        <f t="shared" si="78"/>
        <v>('보룡약국(신규)', '569-74-00437', '서울특별시 노원구 동일로 1380 (상계동)', '8806538011462', '신일모노독시엠캡슐 100mg', 6345, '2025-03-01'),</v>
      </c>
      <c r="DR1136" s="43"/>
      <c r="DS1136" s="44"/>
      <c r="DT1136" s="39"/>
      <c r="DU1136" s="44"/>
      <c r="DV1136" s="40"/>
      <c r="DW1136" s="45"/>
      <c r="DX1136" s="39"/>
      <c r="DY1136" s="44"/>
      <c r="DZ1136" s="46"/>
      <c r="EA1136" s="41"/>
    </row>
    <row r="1137" spans="79:131" x14ac:dyDescent="0.25">
      <c r="CA1137" s="29">
        <v>1134</v>
      </c>
      <c r="CB1137" s="50"/>
      <c r="CC1137" s="55" t="s">
        <v>3461</v>
      </c>
      <c r="CD1137" s="31" t="s">
        <v>434</v>
      </c>
      <c r="CE1137" s="55" t="s">
        <v>3462</v>
      </c>
      <c r="CF1137" s="32" t="s">
        <v>2930</v>
      </c>
      <c r="CG1137" s="33" t="s">
        <v>1166</v>
      </c>
      <c r="CH1137" s="34">
        <v>6345</v>
      </c>
      <c r="CI1137" s="35">
        <v>45717</v>
      </c>
      <c r="CJ1137" s="35"/>
      <c r="CK1137" s="36">
        <v>12690</v>
      </c>
      <c r="CL1137" s="26">
        <f t="shared" si="77"/>
        <v>6345</v>
      </c>
      <c r="CM1137" s="26"/>
      <c r="CR1137" s="26" t="str">
        <f t="shared" si="78"/>
        <v>('보룡약국(신규)', '569-74-00437', '서울특별시 노원구 동일로 1380 (상계동)', '8806538011462', '신일모노독시엠캡슐 100mg', 6345, '2025-03-01'),</v>
      </c>
      <c r="DR1137" s="43"/>
      <c r="DS1137" s="44"/>
      <c r="DT1137" s="39"/>
      <c r="DU1137" s="44"/>
      <c r="DV1137" s="40"/>
      <c r="DW1137" s="45"/>
      <c r="DX1137" s="39"/>
      <c r="DY1137" s="44"/>
      <c r="DZ1137" s="46"/>
      <c r="EA1137" s="41"/>
    </row>
    <row r="1138" spans="79:131" x14ac:dyDescent="0.25">
      <c r="CA1138" s="29">
        <v>1135</v>
      </c>
      <c r="CB1138" s="50"/>
      <c r="CC1138" s="55" t="s">
        <v>3461</v>
      </c>
      <c r="CD1138" s="31" t="s">
        <v>434</v>
      </c>
      <c r="CE1138" s="55" t="s">
        <v>3462</v>
      </c>
      <c r="CF1138" s="32" t="s">
        <v>2930</v>
      </c>
      <c r="CG1138" s="33" t="s">
        <v>1166</v>
      </c>
      <c r="CH1138" s="34">
        <v>6345</v>
      </c>
      <c r="CI1138" s="35">
        <v>45717</v>
      </c>
      <c r="CJ1138" s="35"/>
      <c r="CK1138" s="36">
        <v>12690</v>
      </c>
      <c r="CL1138" s="26">
        <f t="shared" si="77"/>
        <v>6345</v>
      </c>
      <c r="CM1138" s="26"/>
      <c r="CR1138" s="26" t="str">
        <f t="shared" si="78"/>
        <v>('보룡약국(신규)', '569-74-00437', '서울특별시 노원구 동일로 1380 (상계동)', '8806538011462', '신일모노독시엠캡슐 100mg', 6345, '2025-03-01'),</v>
      </c>
      <c r="DR1138" s="43"/>
      <c r="DS1138" s="44"/>
      <c r="DT1138" s="39"/>
      <c r="DU1138" s="44"/>
      <c r="DV1138" s="40"/>
      <c r="DW1138" s="45"/>
      <c r="DX1138" s="39"/>
      <c r="DY1138" s="44"/>
      <c r="DZ1138" s="46"/>
      <c r="EA1138" s="41"/>
    </row>
    <row r="1139" spans="79:131" x14ac:dyDescent="0.25">
      <c r="CA1139" s="29">
        <v>1136</v>
      </c>
      <c r="CB1139" s="50"/>
      <c r="CC1139" s="55" t="s">
        <v>3461</v>
      </c>
      <c r="CD1139" s="31" t="s">
        <v>434</v>
      </c>
      <c r="CE1139" s="55" t="s">
        <v>3462</v>
      </c>
      <c r="CF1139" s="32" t="s">
        <v>3463</v>
      </c>
      <c r="CG1139" s="33" t="s">
        <v>752</v>
      </c>
      <c r="CH1139" s="34">
        <v>-219000</v>
      </c>
      <c r="CI1139" s="35">
        <v>45689</v>
      </c>
      <c r="CJ1139" s="35"/>
      <c r="CK1139" s="36">
        <v>-438000</v>
      </c>
      <c r="CL1139" s="26">
        <f t="shared" si="77"/>
        <v>-219000</v>
      </c>
      <c r="CM1139" s="26"/>
      <c r="CR1139" s="26" t="str">
        <f t="shared" si="78"/>
        <v>('보룡약국(신규)', '569-74-00437', '서울특별시 노원구 동일로 1380 (상계동)', '8806538012148', '신일세파클러수화물캡슐', -219000, '2025-02-01'),</v>
      </c>
      <c r="DR1139" s="43"/>
      <c r="DS1139" s="44"/>
      <c r="DT1139" s="39"/>
      <c r="DU1139" s="44"/>
      <c r="DV1139" s="40"/>
      <c r="DW1139" s="45"/>
      <c r="DX1139" s="39"/>
      <c r="DY1139" s="44"/>
      <c r="DZ1139" s="46"/>
      <c r="EA1139" s="41"/>
    </row>
    <row r="1140" spans="79:131" x14ac:dyDescent="0.25">
      <c r="CA1140" s="29">
        <v>1137</v>
      </c>
      <c r="CB1140" s="50"/>
      <c r="CC1140" s="55" t="s">
        <v>3461</v>
      </c>
      <c r="CD1140" s="31" t="s">
        <v>434</v>
      </c>
      <c r="CE1140" s="55" t="s">
        <v>3462</v>
      </c>
      <c r="CF1140" s="32" t="s">
        <v>3464</v>
      </c>
      <c r="CG1140" s="33" t="s">
        <v>1275</v>
      </c>
      <c r="CH1140" s="34">
        <v>114600</v>
      </c>
      <c r="CI1140" s="35">
        <v>45658</v>
      </c>
      <c r="CJ1140" s="35"/>
      <c r="CK1140" s="36">
        <v>229200</v>
      </c>
      <c r="CL1140" s="26">
        <f t="shared" si="77"/>
        <v>114600</v>
      </c>
      <c r="CM1140" s="26"/>
      <c r="CR1140" s="26" t="str">
        <f t="shared" si="78"/>
        <v>('보룡약국(신규)', '569-74-00437', '서울특별시 노원구 동일로 1380 (상계동)', '8806538051031', '신에소메정20mg', 114600, '2025-01-01'),</v>
      </c>
      <c r="DR1140" s="43"/>
      <c r="DS1140" s="44"/>
      <c r="DT1140" s="39"/>
      <c r="DU1140" s="44"/>
      <c r="DV1140" s="40"/>
      <c r="DW1140" s="45"/>
      <c r="DX1140" s="39"/>
      <c r="DY1140" s="44"/>
      <c r="DZ1140" s="46"/>
      <c r="EA1140" s="41"/>
    </row>
    <row r="1141" spans="79:131" x14ac:dyDescent="0.25">
      <c r="CA1141" s="29">
        <v>1138</v>
      </c>
      <c r="CB1141" s="50"/>
      <c r="CC1141" s="55" t="s">
        <v>3461</v>
      </c>
      <c r="CD1141" s="31" t="s">
        <v>434</v>
      </c>
      <c r="CE1141" s="55" t="s">
        <v>3462</v>
      </c>
      <c r="CF1141" s="32" t="s">
        <v>3465</v>
      </c>
      <c r="CG1141" s="33" t="s">
        <v>1310</v>
      </c>
      <c r="CH1141" s="34">
        <v>161700</v>
      </c>
      <c r="CI1141" s="35">
        <v>45717</v>
      </c>
      <c r="CJ1141" s="35"/>
      <c r="CK1141" s="36">
        <v>323400</v>
      </c>
      <c r="CL1141" s="26">
        <f t="shared" si="77"/>
        <v>161700</v>
      </c>
      <c r="CM1141" s="26"/>
      <c r="CR1141" s="26" t="str">
        <f t="shared" si="78"/>
        <v>('보룡약국(신규)', '569-74-00437', '서울특별시 노원구 동일로 1380 (상계동)', '8806538051130', '신에소메정40mg', 161700, '2025-03-01'),</v>
      </c>
      <c r="DR1141" s="43"/>
      <c r="DS1141" s="44"/>
      <c r="DT1141" s="39"/>
      <c r="DU1141" s="44"/>
      <c r="DV1141" s="40"/>
      <c r="DW1141" s="45"/>
      <c r="DX1141" s="39"/>
      <c r="DY1141" s="44"/>
      <c r="DZ1141" s="46"/>
      <c r="EA1141" s="41"/>
    </row>
    <row r="1142" spans="79:131" x14ac:dyDescent="0.25">
      <c r="CA1142" s="29">
        <v>1139</v>
      </c>
      <c r="CB1142" s="50"/>
      <c r="CC1142" s="55" t="s">
        <v>3461</v>
      </c>
      <c r="CD1142" s="31" t="s">
        <v>434</v>
      </c>
      <c r="CE1142" s="55" t="s">
        <v>3462</v>
      </c>
      <c r="CF1142" s="32" t="s">
        <v>3465</v>
      </c>
      <c r="CG1142" s="33" t="s">
        <v>1310</v>
      </c>
      <c r="CH1142" s="34">
        <v>161700</v>
      </c>
      <c r="CI1142" s="35">
        <v>45717</v>
      </c>
      <c r="CJ1142" s="35"/>
      <c r="CK1142" s="36">
        <v>323400</v>
      </c>
      <c r="CL1142" s="26">
        <f t="shared" si="77"/>
        <v>161700</v>
      </c>
      <c r="CM1142" s="26"/>
      <c r="CR1142" s="26" t="str">
        <f t="shared" si="78"/>
        <v>('보룡약국(신규)', '569-74-00437', '서울특별시 노원구 동일로 1380 (상계동)', '8806538051130', '신에소메정40mg', 161700, '2025-03-01'),</v>
      </c>
      <c r="DR1142" s="43"/>
      <c r="DS1142" s="44"/>
      <c r="DT1142" s="39"/>
      <c r="DU1142" s="44"/>
      <c r="DV1142" s="40"/>
      <c r="DW1142" s="45"/>
      <c r="DX1142" s="39"/>
      <c r="DY1142" s="44"/>
      <c r="DZ1142" s="46"/>
      <c r="EA1142" s="41"/>
    </row>
    <row r="1143" spans="79:131" x14ac:dyDescent="0.25">
      <c r="CA1143" s="29">
        <v>1140</v>
      </c>
      <c r="CB1143" s="50"/>
      <c r="CC1143" s="55" t="s">
        <v>3461</v>
      </c>
      <c r="CD1143" s="31" t="s">
        <v>434</v>
      </c>
      <c r="CE1143" s="55" t="s">
        <v>3462</v>
      </c>
      <c r="CF1143" s="32" t="s">
        <v>3465</v>
      </c>
      <c r="CG1143" s="33" t="s">
        <v>1310</v>
      </c>
      <c r="CH1143" s="34">
        <v>161700</v>
      </c>
      <c r="CI1143" s="35">
        <v>45717</v>
      </c>
      <c r="CJ1143" s="35"/>
      <c r="CK1143" s="36">
        <v>323400</v>
      </c>
      <c r="CL1143" s="26">
        <f t="shared" si="77"/>
        <v>161700</v>
      </c>
      <c r="CM1143" s="26"/>
      <c r="CR1143" s="26" t="str">
        <f t="shared" si="78"/>
        <v>('보룡약국(신규)', '569-74-00437', '서울특별시 노원구 동일로 1380 (상계동)', '8806538051130', '신에소메정40mg', 161700, '2025-03-01'),</v>
      </c>
      <c r="DR1143" s="43"/>
      <c r="DS1143" s="44"/>
      <c r="DT1143" s="39"/>
      <c r="DU1143" s="44"/>
      <c r="DV1143" s="40"/>
      <c r="DW1143" s="45"/>
      <c r="DX1143" s="39"/>
      <c r="DY1143" s="44"/>
      <c r="DZ1143" s="46"/>
      <c r="EA1143" s="41"/>
    </row>
    <row r="1144" spans="79:131" x14ac:dyDescent="0.25">
      <c r="CA1144" s="29">
        <v>1141</v>
      </c>
      <c r="CB1144" s="50"/>
      <c r="CC1144" s="55" t="s">
        <v>3461</v>
      </c>
      <c r="CD1144" s="31" t="s">
        <v>434</v>
      </c>
      <c r="CE1144" s="55" t="s">
        <v>3462</v>
      </c>
      <c r="CF1144" s="32" t="s">
        <v>3465</v>
      </c>
      <c r="CG1144" s="33" t="s">
        <v>1310</v>
      </c>
      <c r="CH1144" s="34">
        <v>161700</v>
      </c>
      <c r="CI1144" s="35">
        <v>45717</v>
      </c>
      <c r="CJ1144" s="35"/>
      <c r="CK1144" s="36">
        <v>323400</v>
      </c>
      <c r="CL1144" s="26">
        <f t="shared" si="77"/>
        <v>161700</v>
      </c>
      <c r="CM1144" s="26"/>
      <c r="CR1144" s="26" t="str">
        <f t="shared" si="78"/>
        <v>('보룡약국(신규)', '569-74-00437', '서울특별시 노원구 동일로 1380 (상계동)', '8806538051130', '신에소메정40mg', 161700, '2025-03-01'),</v>
      </c>
      <c r="DR1144" s="43"/>
      <c r="DS1144" s="44"/>
      <c r="DT1144" s="39"/>
      <c r="DU1144" s="44"/>
      <c r="DV1144" s="40"/>
      <c r="DW1144" s="45"/>
      <c r="DX1144" s="39"/>
      <c r="DY1144" s="44"/>
      <c r="DZ1144" s="46"/>
      <c r="EA1144" s="41"/>
    </row>
    <row r="1145" spans="79:131" x14ac:dyDescent="0.25">
      <c r="CA1145" s="29">
        <v>1142</v>
      </c>
      <c r="CB1145" s="50"/>
      <c r="CC1145" s="55" t="s">
        <v>3461</v>
      </c>
      <c r="CD1145" s="31" t="s">
        <v>434</v>
      </c>
      <c r="CE1145" s="55" t="s">
        <v>3462</v>
      </c>
      <c r="CF1145" s="32" t="s">
        <v>3465</v>
      </c>
      <c r="CG1145" s="33" t="s">
        <v>1310</v>
      </c>
      <c r="CH1145" s="34">
        <v>161700</v>
      </c>
      <c r="CI1145" s="35">
        <v>45717</v>
      </c>
      <c r="CJ1145" s="35"/>
      <c r="CK1145" s="36">
        <v>323400</v>
      </c>
      <c r="CL1145" s="26">
        <f t="shared" si="77"/>
        <v>161700</v>
      </c>
      <c r="CM1145" s="26"/>
      <c r="CR1145" s="26" t="str">
        <f t="shared" si="78"/>
        <v>('보룡약국(신규)', '569-74-00437', '서울특별시 노원구 동일로 1380 (상계동)', '8806538051130', '신에소메정40mg', 161700, '2025-03-01'),</v>
      </c>
      <c r="DR1145" s="43"/>
      <c r="DS1145" s="44"/>
      <c r="DT1145" s="39"/>
      <c r="DU1145" s="44"/>
      <c r="DV1145" s="40"/>
      <c r="DW1145" s="45"/>
      <c r="DX1145" s="39"/>
      <c r="DY1145" s="44"/>
      <c r="DZ1145" s="46"/>
      <c r="EA1145" s="41"/>
    </row>
    <row r="1146" spans="79:131" x14ac:dyDescent="0.25">
      <c r="CA1146" s="29">
        <v>1143</v>
      </c>
      <c r="CB1146" s="50"/>
      <c r="CC1146" s="55" t="s">
        <v>3461</v>
      </c>
      <c r="CD1146" s="31" t="s">
        <v>434</v>
      </c>
      <c r="CE1146" s="55" t="s">
        <v>3462</v>
      </c>
      <c r="CF1146" s="32" t="s">
        <v>3466</v>
      </c>
      <c r="CG1146" s="33" t="s">
        <v>1537</v>
      </c>
      <c r="CH1146" s="34">
        <v>19950</v>
      </c>
      <c r="CI1146" s="35">
        <v>45717</v>
      </c>
      <c r="CJ1146" s="35"/>
      <c r="CK1146" s="36">
        <v>39900</v>
      </c>
      <c r="CL1146" s="26">
        <f t="shared" si="77"/>
        <v>19950</v>
      </c>
      <c r="CM1146" s="26"/>
      <c r="CR1146" s="26" t="str">
        <f t="shared" si="78"/>
        <v>('보룡약국(신규)', '569-74-00437', '서울특별시 노원구 동일로 1380 (상계동)', '8806538060224', '테글리정20mg', 19950, '2025-03-01'),</v>
      </c>
      <c r="DR1146" s="43"/>
      <c r="DS1146" s="44"/>
      <c r="DT1146" s="39"/>
      <c r="DU1146" s="44"/>
      <c r="DV1146" s="40"/>
      <c r="DW1146" s="45"/>
      <c r="DX1146" s="39"/>
      <c r="DY1146" s="44"/>
      <c r="DZ1146" s="46"/>
      <c r="EA1146" s="41"/>
    </row>
    <row r="1147" spans="79:131" x14ac:dyDescent="0.25">
      <c r="CA1147" s="29">
        <v>1144</v>
      </c>
      <c r="CB1147" s="50"/>
      <c r="CC1147" s="55" t="s">
        <v>3461</v>
      </c>
      <c r="CD1147" s="31" t="s">
        <v>434</v>
      </c>
      <c r="CE1147" s="55" t="s">
        <v>3462</v>
      </c>
      <c r="CF1147" s="32" t="s">
        <v>3466</v>
      </c>
      <c r="CG1147" s="33" t="s">
        <v>1537</v>
      </c>
      <c r="CH1147" s="59">
        <v>39900</v>
      </c>
      <c r="CI1147" s="35">
        <v>45717</v>
      </c>
      <c r="CJ1147" s="35"/>
      <c r="CK1147" s="60">
        <v>79800</v>
      </c>
      <c r="CL1147" s="26">
        <f t="shared" si="77"/>
        <v>39900</v>
      </c>
      <c r="CM1147" s="26"/>
      <c r="CR1147" s="26" t="str">
        <f t="shared" si="78"/>
        <v>('보룡약국(신규)', '569-74-00437', '서울특별시 노원구 동일로 1380 (상계동)', '8806538060224', '테글리정20mg', 39900, '2025-03-01'),</v>
      </c>
      <c r="DR1147" s="43"/>
      <c r="DS1147" s="44"/>
      <c r="DT1147" s="39"/>
      <c r="DU1147" s="44"/>
      <c r="DV1147" s="40"/>
      <c r="DW1147" s="45"/>
      <c r="DX1147" s="39"/>
      <c r="DY1147" s="44"/>
      <c r="DZ1147" s="46"/>
      <c r="EA1147" s="41"/>
    </row>
    <row r="1148" spans="79:131" x14ac:dyDescent="0.25">
      <c r="CA1148" s="29">
        <v>1145</v>
      </c>
      <c r="CB1148" s="50"/>
      <c r="CC1148" s="55" t="s">
        <v>3461</v>
      </c>
      <c r="CD1148" s="31" t="s">
        <v>434</v>
      </c>
      <c r="CE1148" s="55" t="s">
        <v>3462</v>
      </c>
      <c r="CF1148" s="32" t="s">
        <v>1749</v>
      </c>
      <c r="CG1148" s="33" t="s">
        <v>1528</v>
      </c>
      <c r="CH1148" s="34">
        <v>10020</v>
      </c>
      <c r="CI1148" s="35">
        <v>45689</v>
      </c>
      <c r="CJ1148" s="35"/>
      <c r="CK1148" s="36">
        <v>20040</v>
      </c>
      <c r="CL1148" s="26">
        <f t="shared" si="77"/>
        <v>10020</v>
      </c>
      <c r="CM1148" s="26"/>
      <c r="CR1148" s="26" t="str">
        <f t="shared" si="78"/>
        <v>('보룡약국(신규)', '569-74-00437', '서울특별시 노원구 동일로 1380 (상계동)', '8806538060118', '테글리엠서방정10/500mg', 10020, '2025-02-01'),</v>
      </c>
      <c r="DR1148" s="43"/>
      <c r="DS1148" s="44"/>
      <c r="DT1148" s="39"/>
      <c r="DU1148" s="44"/>
      <c r="DV1148" s="40"/>
      <c r="DW1148" s="45"/>
      <c r="DX1148" s="39"/>
      <c r="DY1148" s="44"/>
      <c r="DZ1148" s="46"/>
      <c r="EA1148" s="41"/>
    </row>
    <row r="1149" spans="79:131" x14ac:dyDescent="0.25">
      <c r="CA1149" s="29">
        <v>1146</v>
      </c>
      <c r="CB1149" s="50"/>
      <c r="CC1149" s="55" t="s">
        <v>3461</v>
      </c>
      <c r="CD1149" s="31" t="s">
        <v>434</v>
      </c>
      <c r="CE1149" s="55" t="s">
        <v>3462</v>
      </c>
      <c r="CF1149" s="32" t="s">
        <v>1775</v>
      </c>
      <c r="CG1149" s="33" t="s">
        <v>1549</v>
      </c>
      <c r="CH1149" s="34">
        <v>19950</v>
      </c>
      <c r="CI1149" s="35">
        <v>45658</v>
      </c>
      <c r="CJ1149" s="35"/>
      <c r="CK1149" s="36">
        <v>39900</v>
      </c>
      <c r="CL1149" s="26">
        <f t="shared" si="77"/>
        <v>19950</v>
      </c>
      <c r="CM1149" s="26"/>
      <c r="CR1149" s="26" t="str">
        <f t="shared" si="78"/>
        <v>('보룡약국(신규)', '569-74-00437', '서울특별시 노원구 동일로 1380 (상계동)', '8806538060316', '테글리엠서방정20/1000mg', 19950, '2025-01-01'),</v>
      </c>
      <c r="DR1149" s="43"/>
      <c r="DS1149" s="44"/>
      <c r="DT1149" s="39"/>
      <c r="DU1149" s="44"/>
      <c r="DV1149" s="40"/>
      <c r="DW1149" s="45"/>
      <c r="DX1149" s="39"/>
      <c r="DY1149" s="44"/>
      <c r="DZ1149" s="46"/>
      <c r="EA1149" s="41"/>
    </row>
    <row r="1150" spans="79:131" x14ac:dyDescent="0.25">
      <c r="CA1150" s="29">
        <v>1147</v>
      </c>
      <c r="CB1150" s="50"/>
      <c r="CC1150" s="55" t="s">
        <v>3461</v>
      </c>
      <c r="CD1150" s="31" t="s">
        <v>434</v>
      </c>
      <c r="CE1150" s="55" t="s">
        <v>3462</v>
      </c>
      <c r="CF1150" s="32" t="s">
        <v>1775</v>
      </c>
      <c r="CG1150" s="33" t="s">
        <v>1549</v>
      </c>
      <c r="CH1150" s="34">
        <v>19950</v>
      </c>
      <c r="CI1150" s="35">
        <v>45717</v>
      </c>
      <c r="CJ1150" s="35"/>
      <c r="CK1150" s="36">
        <v>39900</v>
      </c>
      <c r="CL1150" s="26">
        <f t="shared" si="77"/>
        <v>19950</v>
      </c>
      <c r="CM1150" s="26"/>
      <c r="CR1150" s="26" t="str">
        <f t="shared" si="78"/>
        <v>('보룡약국(신규)', '569-74-00437', '서울특별시 노원구 동일로 1380 (상계동)', '8806538060316', '테글리엠서방정20/1000mg', 19950, '2025-03-01'),</v>
      </c>
      <c r="DR1150" s="43"/>
      <c r="DS1150" s="44"/>
      <c r="DT1150" s="39"/>
      <c r="DU1150" s="44"/>
      <c r="DV1150" s="40"/>
      <c r="DW1150" s="45"/>
      <c r="DX1150" s="39"/>
      <c r="DY1150" s="44"/>
      <c r="DZ1150" s="46"/>
      <c r="EA1150" s="41"/>
    </row>
    <row r="1151" spans="79:131" x14ac:dyDescent="0.25">
      <c r="CA1151" s="29">
        <v>1148</v>
      </c>
      <c r="CB1151" s="50"/>
      <c r="CC1151" s="55" t="s">
        <v>3461</v>
      </c>
      <c r="CD1151" s="31" t="s">
        <v>434</v>
      </c>
      <c r="CE1151" s="55" t="s">
        <v>3462</v>
      </c>
      <c r="CF1151" s="32" t="s">
        <v>1775</v>
      </c>
      <c r="CG1151" s="33" t="s">
        <v>1549</v>
      </c>
      <c r="CH1151" s="34">
        <v>19950</v>
      </c>
      <c r="CI1151" s="35">
        <v>45717</v>
      </c>
      <c r="CJ1151" s="35"/>
      <c r="CK1151" s="36">
        <v>39900</v>
      </c>
      <c r="CL1151" s="26">
        <f t="shared" si="77"/>
        <v>19950</v>
      </c>
      <c r="CM1151" s="26"/>
      <c r="CR1151" s="26" t="str">
        <f t="shared" si="78"/>
        <v>('보룡약국(신규)', '569-74-00437', '서울특별시 노원구 동일로 1380 (상계동)', '8806538060316', '테글리엠서방정20/1000mg', 19950, '2025-03-01'),</v>
      </c>
      <c r="DR1151" s="43"/>
      <c r="DS1151" s="44"/>
      <c r="DT1151" s="39"/>
      <c r="DU1151" s="44"/>
      <c r="DV1151" s="40"/>
      <c r="DW1151" s="45"/>
      <c r="DX1151" s="39"/>
      <c r="DY1151" s="44"/>
      <c r="DZ1151" s="46"/>
      <c r="EA1151" s="41"/>
    </row>
    <row r="1152" spans="79:131" x14ac:dyDescent="0.25">
      <c r="CA1152" s="29">
        <v>1149</v>
      </c>
      <c r="CB1152" s="50"/>
      <c r="CC1152" s="55" t="s">
        <v>3461</v>
      </c>
      <c r="CD1152" s="31" t="s">
        <v>434</v>
      </c>
      <c r="CE1152" s="55" t="s">
        <v>3462</v>
      </c>
      <c r="CF1152" s="32" t="s">
        <v>3004</v>
      </c>
      <c r="CG1152" s="33" t="s">
        <v>1576</v>
      </c>
      <c r="CH1152" s="34">
        <v>16506</v>
      </c>
      <c r="CI1152" s="35">
        <v>45717</v>
      </c>
      <c r="CJ1152" s="35"/>
      <c r="CK1152" s="36">
        <v>33012</v>
      </c>
      <c r="CL1152" s="26">
        <f t="shared" si="77"/>
        <v>16506</v>
      </c>
      <c r="CM1152" s="26"/>
      <c r="CR1152" s="26" t="str">
        <f t="shared" si="78"/>
        <v>('보룡약국(신규)', '569-74-00437', '서울특별시 노원구 동일로 1380 (상계동)', '8806538060736', '포시글리정 10mg', 16506, '2025-03-01'),</v>
      </c>
      <c r="DR1152" s="43"/>
      <c r="DS1152" s="44"/>
      <c r="DT1152" s="39"/>
      <c r="DU1152" s="44"/>
      <c r="DV1152" s="40"/>
      <c r="DW1152" s="45"/>
      <c r="DX1152" s="39"/>
      <c r="DY1152" s="44"/>
      <c r="DZ1152" s="46"/>
      <c r="EA1152" s="41"/>
    </row>
    <row r="1153" spans="79:131" x14ac:dyDescent="0.25">
      <c r="CA1153" s="29">
        <v>1150</v>
      </c>
      <c r="CB1153" s="50"/>
      <c r="CC1153" s="55" t="s">
        <v>361</v>
      </c>
      <c r="CD1153" s="31" t="s">
        <v>362</v>
      </c>
      <c r="CE1153" s="55" t="s">
        <v>3467</v>
      </c>
      <c r="CF1153" s="32" t="s">
        <v>2266</v>
      </c>
      <c r="CG1153" s="33" t="s">
        <v>329</v>
      </c>
      <c r="CH1153" s="59">
        <v>19440</v>
      </c>
      <c r="CI1153" s="35">
        <v>45717</v>
      </c>
      <c r="CJ1153" s="35"/>
      <c r="CK1153" s="60">
        <v>38880</v>
      </c>
      <c r="CL1153" s="26">
        <f t="shared" si="77"/>
        <v>19440</v>
      </c>
      <c r="CM1153" s="26"/>
      <c r="CR1153" s="26" t="str">
        <f t="shared" si="78"/>
        <v>('엄마약국', '118-05-28134', '서울특별시 영등포구 대림로29길 19 1층 (대림동)', '8806538053417', '네오스타정40/10mg', 19440, '2025-03-01'),</v>
      </c>
      <c r="DR1153" s="43"/>
      <c r="DS1153" s="44"/>
      <c r="DT1153" s="39"/>
      <c r="DU1153" s="44"/>
      <c r="DV1153" s="40"/>
      <c r="DW1153" s="45"/>
      <c r="DX1153" s="39"/>
      <c r="DY1153" s="44"/>
      <c r="DZ1153" s="46"/>
      <c r="EA1153" s="41"/>
    </row>
    <row r="1154" spans="79:131" x14ac:dyDescent="0.25">
      <c r="CA1154" s="29">
        <v>1151</v>
      </c>
      <c r="CB1154" s="50"/>
      <c r="CC1154" s="55" t="s">
        <v>361</v>
      </c>
      <c r="CD1154" s="31" t="s">
        <v>362</v>
      </c>
      <c r="CE1154" s="55" t="s">
        <v>3467</v>
      </c>
      <c r="CF1154" s="32" t="s">
        <v>1607</v>
      </c>
      <c r="CG1154" s="33" t="s">
        <v>414</v>
      </c>
      <c r="CH1154" s="34">
        <v>32625</v>
      </c>
      <c r="CI1154" s="35">
        <v>45717</v>
      </c>
      <c r="CJ1154" s="35"/>
      <c r="CK1154" s="36">
        <v>65250</v>
      </c>
      <c r="CL1154" s="26">
        <f t="shared" si="77"/>
        <v>32625</v>
      </c>
      <c r="CM1154" s="26"/>
      <c r="CR1154" s="26" t="str">
        <f t="shared" si="78"/>
        <v>('엄마약국', '118-05-28134', '서울특별시 영등포구 대림로29길 19 1층 (대림동)', '8806538053516', '네오스타정80/5mg', 32625, '2025-03-01'),</v>
      </c>
      <c r="DR1154" s="43"/>
      <c r="DS1154" s="44"/>
      <c r="DT1154" s="39"/>
      <c r="DU1154" s="44"/>
      <c r="DV1154" s="40"/>
      <c r="DW1154" s="45"/>
      <c r="DX1154" s="39"/>
      <c r="DY1154" s="44"/>
      <c r="DZ1154" s="46"/>
      <c r="EA1154" s="41"/>
    </row>
    <row r="1155" spans="79:131" x14ac:dyDescent="0.25">
      <c r="CA1155" s="29">
        <v>1152</v>
      </c>
      <c r="CB1155" s="50"/>
      <c r="CC1155" s="55" t="s">
        <v>361</v>
      </c>
      <c r="CD1155" s="31" t="s">
        <v>362</v>
      </c>
      <c r="CE1155" s="55" t="s">
        <v>3467</v>
      </c>
      <c r="CF1155" s="32" t="s">
        <v>3466</v>
      </c>
      <c r="CG1155" s="33" t="s">
        <v>1537</v>
      </c>
      <c r="CH1155" s="34">
        <v>39900</v>
      </c>
      <c r="CI1155" s="35">
        <v>45717</v>
      </c>
      <c r="CJ1155" s="35"/>
      <c r="CK1155" s="36">
        <v>79800</v>
      </c>
      <c r="CL1155" s="26">
        <f t="shared" si="77"/>
        <v>39900</v>
      </c>
      <c r="CM1155" s="26"/>
      <c r="CR1155" s="26" t="str">
        <f t="shared" si="78"/>
        <v>('엄마약국', '118-05-28134', '서울특별시 영등포구 대림로29길 19 1층 (대림동)', '8806538060224', '테글리정20mg', 39900, '2025-03-01'),</v>
      </c>
      <c r="DR1155" s="43"/>
      <c r="DS1155" s="44"/>
      <c r="DT1155" s="39"/>
      <c r="DU1155" s="44"/>
      <c r="DV1155" s="40"/>
      <c r="DW1155" s="45"/>
      <c r="DX1155" s="39"/>
      <c r="DY1155" s="44"/>
      <c r="DZ1155" s="46"/>
      <c r="EA1155" s="41"/>
    </row>
    <row r="1156" spans="79:131" x14ac:dyDescent="0.25">
      <c r="CA1156" s="29">
        <v>1153</v>
      </c>
      <c r="CB1156" s="50"/>
      <c r="CC1156" s="55" t="s">
        <v>3468</v>
      </c>
      <c r="CD1156" s="31" t="s">
        <v>3469</v>
      </c>
      <c r="CE1156" s="55" t="s">
        <v>3470</v>
      </c>
      <c r="CF1156" s="32" t="s">
        <v>2338</v>
      </c>
      <c r="CG1156" s="33" t="s">
        <v>1002</v>
      </c>
      <c r="CH1156" s="34">
        <v>94800</v>
      </c>
      <c r="CI1156" s="35">
        <v>45717</v>
      </c>
      <c r="CJ1156" s="35"/>
      <c r="CK1156" s="36">
        <v>189600</v>
      </c>
      <c r="CL1156" s="26">
        <f t="shared" si="77"/>
        <v>94800</v>
      </c>
      <c r="CM1156" s="26"/>
      <c r="CR1156" s="26" t="str">
        <f t="shared" si="78"/>
        <v>('종로태평양약국(신규)', '869-26-01179', '서울특별시 중랑구 동일로 917 (묵동)', '8806538027524', '프라빅정 75mg', 94800, '2025-03-01'),</v>
      </c>
      <c r="DR1156" s="43"/>
      <c r="DS1156" s="44"/>
      <c r="DT1156" s="39"/>
      <c r="DU1156" s="44"/>
      <c r="DV1156" s="40"/>
      <c r="DW1156" s="45"/>
      <c r="DX1156" s="39"/>
      <c r="DY1156" s="44"/>
      <c r="DZ1156" s="46"/>
      <c r="EA1156" s="41"/>
    </row>
    <row r="1157" spans="79:131" x14ac:dyDescent="0.25">
      <c r="CA1157" s="29">
        <v>1154</v>
      </c>
      <c r="CB1157" s="50"/>
      <c r="CC1157" s="55" t="s">
        <v>3471</v>
      </c>
      <c r="CD1157" s="31" t="s">
        <v>3472</v>
      </c>
      <c r="CE1157" s="55" t="s">
        <v>3473</v>
      </c>
      <c r="CF1157" s="32" t="s">
        <v>3474</v>
      </c>
      <c r="CG1157" s="33" t="s">
        <v>287</v>
      </c>
      <c r="CH1157" s="34">
        <v>51300</v>
      </c>
      <c r="CI1157" s="35">
        <v>45689</v>
      </c>
      <c r="CJ1157" s="35"/>
      <c r="CK1157" s="36">
        <v>102600</v>
      </c>
      <c r="CL1157" s="26">
        <f t="shared" ref="CL1157:CL1220" si="79">IFERROR(CK1157/2,"")</f>
        <v>51300</v>
      </c>
      <c r="CM1157" s="26"/>
      <c r="CR1157" s="26" t="str">
        <f t="shared" ref="CR1157:CR1220" si="80">IFERROR("('"&amp;CC1157&amp;"', '"&amp;CD1157&amp;"', '"&amp;CE1157&amp;"', '"&amp;CF1157&amp;"', '"&amp;CG1157&amp;"', "&amp;CH1157&amp;", '"&amp;TEXT(CI1157,"YYYY-MM-DD")&amp;"'),","")</f>
        <v>('평화다나약국', '875-04-00853', '전북특별자치도 전주시 완산구 모악로 4746 평화다나약국 (평화동1가)', '8800551000410', '레보원정', 51300, '2025-02-01'),</v>
      </c>
      <c r="DR1157" s="43"/>
      <c r="DS1157" s="44"/>
      <c r="DT1157" s="39"/>
      <c r="DU1157" s="44"/>
      <c r="DV1157" s="40"/>
      <c r="DW1157" s="45"/>
      <c r="DX1157" s="39"/>
      <c r="DY1157" s="44"/>
      <c r="DZ1157" s="46"/>
      <c r="EA1157" s="41"/>
    </row>
    <row r="1158" spans="79:131" x14ac:dyDescent="0.25">
      <c r="CA1158" s="29">
        <v>1155</v>
      </c>
      <c r="CB1158" s="50"/>
      <c r="CC1158" s="55" t="s">
        <v>3475</v>
      </c>
      <c r="CD1158" s="31" t="s">
        <v>975</v>
      </c>
      <c r="CE1158" s="55" t="s">
        <v>3476</v>
      </c>
      <c r="CF1158" s="32" t="s">
        <v>1638</v>
      </c>
      <c r="CG1158" s="33" t="s">
        <v>376</v>
      </c>
      <c r="CH1158" s="34">
        <v>45000</v>
      </c>
      <c r="CI1158" s="35">
        <v>45658</v>
      </c>
      <c r="CJ1158" s="35"/>
      <c r="CK1158" s="36">
        <v>90000</v>
      </c>
      <c r="CL1158" s="26">
        <f t="shared" si="79"/>
        <v>45000</v>
      </c>
      <c r="CM1158" s="26"/>
      <c r="CR1158" s="26" t="str">
        <f t="shared" si="80"/>
        <v>('종로)종로밝은약국', '294-78-00429', '서울특별시 종로구 종로', '8806538053615', '네오스타정40/5mg', 45000, '2025-01-01'),</v>
      </c>
      <c r="DR1158" s="43"/>
      <c r="DS1158" s="44"/>
      <c r="DT1158" s="39"/>
      <c r="DU1158" s="44"/>
      <c r="DV1158" s="40"/>
      <c r="DW1158" s="45"/>
      <c r="DX1158" s="39"/>
      <c r="DY1158" s="44"/>
      <c r="DZ1158" s="46"/>
      <c r="EA1158" s="41"/>
    </row>
    <row r="1159" spans="79:131" x14ac:dyDescent="0.25">
      <c r="CA1159" s="29">
        <v>1156</v>
      </c>
      <c r="CB1159" s="50"/>
      <c r="CC1159" s="55" t="s">
        <v>3477</v>
      </c>
      <c r="CD1159" s="31" t="s">
        <v>478</v>
      </c>
      <c r="CE1159" s="55" t="s">
        <v>268</v>
      </c>
      <c r="CF1159" s="32" t="s">
        <v>1638</v>
      </c>
      <c r="CG1159" s="33" t="s">
        <v>376</v>
      </c>
      <c r="CH1159" s="34">
        <v>9000</v>
      </c>
      <c r="CI1159" s="35">
        <v>45717</v>
      </c>
      <c r="CJ1159" s="35"/>
      <c r="CK1159" s="36">
        <v>18000</v>
      </c>
      <c r="CL1159" s="26">
        <f t="shared" si="79"/>
        <v>9000</v>
      </c>
      <c r="CM1159" s="26"/>
      <c r="CR1159" s="26" t="str">
        <f t="shared" si="80"/>
        <v>('노원)참말로 친절한약국', '501-28-79756', '서울특별시 노원구 동일로', '8806538053615', '네오스타정40/5mg', 9000, '2025-03-01'),</v>
      </c>
      <c r="DR1159" s="43"/>
      <c r="DS1159" s="44"/>
      <c r="DT1159" s="39"/>
      <c r="DU1159" s="44"/>
      <c r="DV1159" s="40"/>
      <c r="DW1159" s="45"/>
      <c r="DX1159" s="39"/>
      <c r="DY1159" s="44"/>
      <c r="DZ1159" s="46"/>
      <c r="EA1159" s="41"/>
    </row>
    <row r="1160" spans="79:131" x14ac:dyDescent="0.25">
      <c r="CA1160" s="29">
        <v>1157</v>
      </c>
      <c r="CB1160" s="50"/>
      <c r="CC1160" s="55" t="s">
        <v>3475</v>
      </c>
      <c r="CD1160" s="31" t="s">
        <v>975</v>
      </c>
      <c r="CE1160" s="55" t="s">
        <v>3476</v>
      </c>
      <c r="CF1160" s="32" t="s">
        <v>1679</v>
      </c>
      <c r="CG1160" s="33" t="s">
        <v>552</v>
      </c>
      <c r="CH1160" s="34">
        <v>49920</v>
      </c>
      <c r="CI1160" s="35">
        <v>45717</v>
      </c>
      <c r="CJ1160" s="35"/>
      <c r="CK1160" s="36">
        <v>99840</v>
      </c>
      <c r="CL1160" s="26">
        <f t="shared" si="79"/>
        <v>49920</v>
      </c>
      <c r="CM1160" s="26"/>
      <c r="CR1160" s="26" t="str">
        <f t="shared" si="80"/>
        <v>('종로)종로밝은약국', '294-78-00429', '서울특별시 종로구 종로', '8806538055619', '다이뉴시드정 480mg', 49920, '2025-03-01'),</v>
      </c>
      <c r="DR1160" s="43"/>
      <c r="DS1160" s="44"/>
      <c r="DT1160" s="39"/>
      <c r="DU1160" s="44"/>
      <c r="DV1160" s="40"/>
      <c r="DW1160" s="45"/>
      <c r="DX1160" s="39"/>
      <c r="DY1160" s="44"/>
      <c r="DZ1160" s="46"/>
      <c r="EA1160" s="41"/>
    </row>
    <row r="1161" spans="79:131" x14ac:dyDescent="0.25">
      <c r="CA1161" s="29">
        <v>1158</v>
      </c>
      <c r="CB1161" s="50"/>
      <c r="CC1161" s="55" t="s">
        <v>3478</v>
      </c>
      <c r="CD1161" s="31" t="s">
        <v>3479</v>
      </c>
      <c r="CE1161" s="55" t="s">
        <v>3480</v>
      </c>
      <c r="CF1161" s="32" t="s">
        <v>2369</v>
      </c>
      <c r="CG1161" s="33" t="s">
        <v>1146</v>
      </c>
      <c r="CH1161" s="34">
        <v>28665</v>
      </c>
      <c r="CI1161" s="35">
        <v>45717</v>
      </c>
      <c r="CJ1161" s="35"/>
      <c r="CK1161" s="36">
        <v>57330</v>
      </c>
      <c r="CL1161" s="26">
        <f t="shared" si="79"/>
        <v>28665</v>
      </c>
      <c r="CM1161" s="26"/>
      <c r="CR1161" s="26" t="str">
        <f t="shared" si="80"/>
        <v>('중구)하연약국', '711-62-00637', '서울특별시 중구 통일로', '8806538059013', '리피젯정10/10mg', 28665, '2025-03-01'),</v>
      </c>
      <c r="DR1161" s="43"/>
      <c r="DS1161" s="44"/>
      <c r="DT1161" s="39"/>
      <c r="DU1161" s="44"/>
      <c r="DV1161" s="40"/>
      <c r="DW1161" s="45"/>
      <c r="DX1161" s="39"/>
      <c r="DY1161" s="44"/>
      <c r="DZ1161" s="46"/>
      <c r="EA1161" s="41"/>
    </row>
    <row r="1162" spans="79:131" x14ac:dyDescent="0.25">
      <c r="CA1162" s="29">
        <v>1159</v>
      </c>
      <c r="CB1162" s="50"/>
      <c r="CC1162" s="55" t="s">
        <v>3481</v>
      </c>
      <c r="CD1162" s="31" t="s">
        <v>3482</v>
      </c>
      <c r="CE1162" s="55" t="s">
        <v>3483</v>
      </c>
      <c r="CF1162" s="32" t="s">
        <v>2013</v>
      </c>
      <c r="CG1162" s="33" t="s">
        <v>1391</v>
      </c>
      <c r="CH1162" s="34">
        <v>-1425</v>
      </c>
      <c r="CI1162" s="35">
        <v>45717</v>
      </c>
      <c r="CJ1162" s="35"/>
      <c r="CK1162" s="36">
        <v>-2850</v>
      </c>
      <c r="CL1162" s="26">
        <f t="shared" si="79"/>
        <v>-1425</v>
      </c>
      <c r="CM1162" s="26"/>
      <c r="CR1162" s="26" t="str">
        <f t="shared" si="80"/>
        <v>('강남)석탑이레약국', '263-22-00563', '서울특별시 강남구 개포로,', '8806538026510', '티니다진정 500mg', -1425, '2025-03-01'),</v>
      </c>
      <c r="DR1162" s="43"/>
      <c r="DS1162" s="44"/>
      <c r="DT1162" s="39"/>
      <c r="DU1162" s="44"/>
      <c r="DV1162" s="40"/>
      <c r="DW1162" s="45"/>
      <c r="DX1162" s="39"/>
      <c r="DY1162" s="44"/>
      <c r="DZ1162" s="46"/>
      <c r="EA1162" s="41"/>
    </row>
    <row r="1163" spans="79:131" x14ac:dyDescent="0.25">
      <c r="CA1163" s="29">
        <v>1160</v>
      </c>
      <c r="CB1163" s="50"/>
      <c r="CC1163" s="55" t="s">
        <v>3484</v>
      </c>
      <c r="CD1163" s="31" t="s">
        <v>1552</v>
      </c>
      <c r="CE1163" s="55" t="s">
        <v>3485</v>
      </c>
      <c r="CF1163" s="32" t="s">
        <v>1077</v>
      </c>
      <c r="CG1163" s="33" t="s">
        <v>1078</v>
      </c>
      <c r="CH1163" s="34">
        <v>13750</v>
      </c>
      <c r="CI1163" s="35">
        <v>45717</v>
      </c>
      <c r="CJ1163" s="35"/>
      <c r="CK1163" s="36">
        <v>27500</v>
      </c>
      <c r="CL1163" s="26">
        <f t="shared" si="79"/>
        <v>13750</v>
      </c>
      <c r="CM1163" s="26"/>
      <c r="CR1163" s="26" t="str">
        <f t="shared" si="80"/>
        <v>('강동)두루미약국', '163-21-01265', '서울특별시 강동구 고덕로', '8806538056425', '프로나지액 25mL', 13750, '2025-03-01'),</v>
      </c>
      <c r="DR1163" s="43"/>
      <c r="DS1163" s="44"/>
      <c r="DT1163" s="39"/>
      <c r="DU1163" s="44"/>
      <c r="DV1163" s="40"/>
      <c r="DW1163" s="45"/>
      <c r="DX1163" s="39"/>
      <c r="DY1163" s="44"/>
      <c r="DZ1163" s="46"/>
      <c r="EA1163" s="41"/>
    </row>
    <row r="1164" spans="79:131" x14ac:dyDescent="0.25">
      <c r="CA1164" s="29">
        <v>1161</v>
      </c>
      <c r="CB1164" s="50"/>
      <c r="CC1164" s="55" t="s">
        <v>3486</v>
      </c>
      <c r="CD1164" s="31" t="s">
        <v>3487</v>
      </c>
      <c r="CE1164" s="55" t="s">
        <v>3476</v>
      </c>
      <c r="CF1164" s="32" t="s">
        <v>2203</v>
      </c>
      <c r="CG1164" s="33" t="s">
        <v>140</v>
      </c>
      <c r="CH1164" s="34">
        <v>1725</v>
      </c>
      <c r="CI1164" s="35">
        <v>45717</v>
      </c>
      <c r="CJ1164" s="35"/>
      <c r="CK1164" s="36">
        <v>3450</v>
      </c>
      <c r="CL1164" s="26">
        <f t="shared" si="79"/>
        <v>1725</v>
      </c>
      <c r="CM1164" s="26"/>
      <c r="CR1164" s="26" t="str">
        <f t="shared" si="80"/>
        <v>('㈜밸류팜(소망약국)', '328-87-00909', '서울특별시 종로구 종로', '8806538000619', '그리펜-에스정 300mg', 1725, '2025-03-01'),</v>
      </c>
      <c r="DR1164" s="43"/>
      <c r="DS1164" s="44"/>
      <c r="DT1164" s="39"/>
      <c r="DU1164" s="44"/>
      <c r="DV1164" s="40"/>
      <c r="DW1164" s="45"/>
      <c r="DX1164" s="39"/>
      <c r="DY1164" s="44"/>
      <c r="DZ1164" s="46"/>
      <c r="EA1164" s="41"/>
    </row>
    <row r="1165" spans="79:131" x14ac:dyDescent="0.25">
      <c r="CA1165" s="29">
        <v>1162</v>
      </c>
      <c r="CB1165" s="50"/>
      <c r="CC1165" s="55" t="s">
        <v>3488</v>
      </c>
      <c r="CD1165" s="31" t="s">
        <v>3489</v>
      </c>
      <c r="CE1165" s="55" t="s">
        <v>3490</v>
      </c>
      <c r="CF1165" s="32" t="s">
        <v>2540</v>
      </c>
      <c r="CG1165" s="33" t="s">
        <v>2169</v>
      </c>
      <c r="CH1165" s="34">
        <v>57000</v>
      </c>
      <c r="CI1165" s="35">
        <v>45717</v>
      </c>
      <c r="CJ1165" s="35"/>
      <c r="CK1165" s="36">
        <v>114000</v>
      </c>
      <c r="CL1165" s="26">
        <f t="shared" si="79"/>
        <v>57000</v>
      </c>
      <c r="CM1165" s="26"/>
      <c r="CR1165" s="26" t="str">
        <f t="shared" si="80"/>
        <v>('동산약품㈜(광주)', '349-81-01825', '광주광역시 북구 무등로', '8806538010021', '신일디클로페낙나트륨정 50mg', 57000, '2025-03-01'),</v>
      </c>
      <c r="DR1165" s="43"/>
      <c r="DS1165" s="44"/>
      <c r="DT1165" s="39"/>
      <c r="DU1165" s="44"/>
      <c r="DV1165" s="40"/>
      <c r="DW1165" s="45"/>
      <c r="DX1165" s="39"/>
      <c r="DY1165" s="44"/>
      <c r="DZ1165" s="46"/>
      <c r="EA1165" s="41"/>
    </row>
    <row r="1166" spans="79:131" x14ac:dyDescent="0.25">
      <c r="CA1166" s="29">
        <v>1163</v>
      </c>
      <c r="CB1166" s="50"/>
      <c r="CC1166" s="55" t="s">
        <v>3491</v>
      </c>
      <c r="CD1166" s="31" t="s">
        <v>1539</v>
      </c>
      <c r="CE1166" s="55" t="s">
        <v>3492</v>
      </c>
      <c r="CF1166" s="32" t="s">
        <v>3493</v>
      </c>
      <c r="CG1166" s="33" t="s">
        <v>459</v>
      </c>
      <c r="CH1166" s="34">
        <v>25750</v>
      </c>
      <c r="CI1166" s="35">
        <v>45689</v>
      </c>
      <c r="CJ1166" s="35"/>
      <c r="CK1166" s="36">
        <v>51500</v>
      </c>
      <c r="CL1166" s="26">
        <f t="shared" si="79"/>
        <v>25750</v>
      </c>
      <c r="CM1166" s="26"/>
      <c r="CR1166" s="26" t="str">
        <f t="shared" si="80"/>
        <v>('강동암사)강동천사약국', '694-47-00794', '서울특별시 강동구 올림픽로', '8806538003221', '레바드린정 100mg', 25750, '2025-02-01'),</v>
      </c>
      <c r="DR1166" s="43"/>
      <c r="DS1166" s="44"/>
      <c r="DT1166" s="39"/>
      <c r="DU1166" s="44"/>
      <c r="DV1166" s="40"/>
      <c r="DW1166" s="45"/>
      <c r="DX1166" s="39"/>
      <c r="DY1166" s="44"/>
      <c r="DZ1166" s="46"/>
      <c r="EA1166" s="41"/>
    </row>
    <row r="1167" spans="79:131" x14ac:dyDescent="0.25">
      <c r="CA1167" s="29">
        <v>1164</v>
      </c>
      <c r="CB1167" s="50"/>
      <c r="CC1167" s="55" t="s">
        <v>3494</v>
      </c>
      <c r="CD1167" s="31" t="s">
        <v>1065</v>
      </c>
      <c r="CE1167" s="55" t="s">
        <v>3495</v>
      </c>
      <c r="CF1167" s="32" t="s">
        <v>3493</v>
      </c>
      <c r="CG1167" s="33" t="s">
        <v>459</v>
      </c>
      <c r="CH1167" s="34">
        <v>25750</v>
      </c>
      <c r="CI1167" s="35">
        <v>45658</v>
      </c>
      <c r="CJ1167" s="35"/>
      <c r="CK1167" s="36">
        <v>51500</v>
      </c>
      <c r="CL1167" s="26">
        <f t="shared" si="79"/>
        <v>25750</v>
      </c>
      <c r="CM1167" s="26"/>
      <c r="CR1167" s="26" t="str">
        <f t="shared" si="80"/>
        <v>('남양주)다나약국', '132-19-48583', '경기도 남양주시 와부읍', '8806538003221', '레바드린정 100mg', 25750, '2025-01-01'),</v>
      </c>
      <c r="DR1167" s="43"/>
      <c r="DS1167" s="44"/>
      <c r="DT1167" s="39"/>
      <c r="DU1167" s="44"/>
      <c r="DV1167" s="40"/>
      <c r="DW1167" s="45"/>
      <c r="DX1167" s="39"/>
      <c r="DY1167" s="44"/>
      <c r="DZ1167" s="46"/>
      <c r="EA1167" s="41"/>
    </row>
    <row r="1168" spans="79:131" x14ac:dyDescent="0.25">
      <c r="CA1168" s="29">
        <v>1165</v>
      </c>
      <c r="CB1168" s="50"/>
      <c r="CC1168" s="55" t="s">
        <v>3496</v>
      </c>
      <c r="CD1168" s="31" t="s">
        <v>670</v>
      </c>
      <c r="CE1168" s="55" t="s">
        <v>3497</v>
      </c>
      <c r="CF1168" s="32" t="s">
        <v>1686</v>
      </c>
      <c r="CG1168" s="33" t="s">
        <v>1033</v>
      </c>
      <c r="CH1168" s="34">
        <v>31890</v>
      </c>
      <c r="CI1168" s="35">
        <v>45717</v>
      </c>
      <c r="CJ1168" s="35"/>
      <c r="CK1168" s="36">
        <v>63780</v>
      </c>
      <c r="CL1168" s="26">
        <f t="shared" si="79"/>
        <v>31890</v>
      </c>
      <c r="CM1168" s="26"/>
      <c r="CR1168" s="26" t="str">
        <f t="shared" si="80"/>
        <v>('양주)행복한약국', '504-42-00477', '경기도 양주시 회정로', '8806538058122', '로타젯정10/10mg', 31890, '2025-03-01'),</v>
      </c>
      <c r="DR1168" s="43"/>
      <c r="DS1168" s="44"/>
      <c r="DT1168" s="39"/>
      <c r="DU1168" s="44"/>
      <c r="DV1168" s="40"/>
      <c r="DW1168" s="45"/>
      <c r="DX1168" s="39"/>
      <c r="DY1168" s="44"/>
      <c r="DZ1168" s="46"/>
      <c r="EA1168" s="41"/>
    </row>
    <row r="1169" spans="79:131" x14ac:dyDescent="0.25">
      <c r="CA1169" s="29">
        <v>1166</v>
      </c>
      <c r="CB1169" s="50"/>
      <c r="CC1169" s="55" t="s">
        <v>3498</v>
      </c>
      <c r="CD1169" s="31" t="s">
        <v>3499</v>
      </c>
      <c r="CE1169" s="55" t="s">
        <v>3500</v>
      </c>
      <c r="CF1169" s="32" t="s">
        <v>1712</v>
      </c>
      <c r="CG1169" s="33" t="s">
        <v>1081</v>
      </c>
      <c r="CH1169" s="34">
        <v>114150</v>
      </c>
      <c r="CI1169" s="35">
        <v>45717</v>
      </c>
      <c r="CJ1169" s="35"/>
      <c r="CK1169" s="36">
        <v>228300</v>
      </c>
      <c r="CL1169" s="26">
        <f t="shared" si="79"/>
        <v>114150</v>
      </c>
      <c r="CM1169" s="26"/>
      <c r="CR1169" s="26" t="str">
        <f t="shared" si="80"/>
        <v>('서초)푸른온누리약국', '201-19-91955', '서울특별시 서초구 바우뫼로35길,', '8806538058221', '로타젯정10/5mg', 114150, '2025-03-01'),</v>
      </c>
      <c r="DR1169" s="43"/>
      <c r="DS1169" s="44"/>
      <c r="DT1169" s="39"/>
      <c r="DU1169" s="44"/>
      <c r="DV1169" s="40"/>
      <c r="DW1169" s="45"/>
      <c r="DX1169" s="39"/>
      <c r="DY1169" s="44"/>
      <c r="DZ1169" s="46"/>
      <c r="EA1169" s="41"/>
    </row>
    <row r="1170" spans="79:131" x14ac:dyDescent="0.25">
      <c r="CA1170" s="29">
        <v>1167</v>
      </c>
      <c r="CB1170" s="50"/>
      <c r="CC1170" s="55" t="s">
        <v>3496</v>
      </c>
      <c r="CD1170" s="31" t="s">
        <v>670</v>
      </c>
      <c r="CE1170" s="55" t="s">
        <v>3497</v>
      </c>
      <c r="CF1170" s="32" t="s">
        <v>1712</v>
      </c>
      <c r="CG1170" s="33" t="s">
        <v>1081</v>
      </c>
      <c r="CH1170" s="34">
        <v>22830</v>
      </c>
      <c r="CI1170" s="35">
        <v>45717</v>
      </c>
      <c r="CJ1170" s="35"/>
      <c r="CK1170" s="36">
        <v>45660</v>
      </c>
      <c r="CL1170" s="26">
        <f t="shared" si="79"/>
        <v>22830</v>
      </c>
      <c r="CM1170" s="26"/>
      <c r="CR1170" s="26" t="str">
        <f t="shared" si="80"/>
        <v>('양주)행복한약국', '504-42-00477', '경기도 양주시 회정로', '8806538058221', '로타젯정10/5mg', 22830, '2025-03-01'),</v>
      </c>
      <c r="DR1170" s="43"/>
      <c r="DS1170" s="44"/>
      <c r="DT1170" s="39"/>
      <c r="DU1170" s="44"/>
      <c r="DV1170" s="40"/>
      <c r="DW1170" s="45"/>
      <c r="DX1170" s="39"/>
      <c r="DY1170" s="44"/>
      <c r="DZ1170" s="46"/>
      <c r="EA1170" s="41"/>
    </row>
    <row r="1171" spans="79:131" x14ac:dyDescent="0.25">
      <c r="CA1171" s="29">
        <v>1168</v>
      </c>
      <c r="CB1171" s="50"/>
      <c r="CC1171" s="55" t="s">
        <v>3501</v>
      </c>
      <c r="CD1171" s="31" t="s">
        <v>3502</v>
      </c>
      <c r="CE1171" s="55" t="s">
        <v>3503</v>
      </c>
      <c r="CF1171" s="32" t="s">
        <v>645</v>
      </c>
      <c r="CG1171" s="33" t="s">
        <v>646</v>
      </c>
      <c r="CH1171" s="34">
        <v>19000</v>
      </c>
      <c r="CI1171" s="35">
        <v>45717</v>
      </c>
      <c r="CJ1171" s="35"/>
      <c r="CK1171" s="36">
        <v>38000</v>
      </c>
      <c r="CL1171" s="26">
        <f t="shared" si="79"/>
        <v>19000</v>
      </c>
      <c r="CM1171" s="26"/>
      <c r="CR1171" s="26" t="str">
        <f t="shared" si="80"/>
        <v>('중랑)클로버팜약국', '210-05-36885', '서울특별시 중랑구 사가정로49길', '8806538014265', '신일브롬헥신염산염정 8mg', 19000, '2025-03-01'),</v>
      </c>
      <c r="DR1171" s="43"/>
      <c r="DS1171" s="44"/>
      <c r="DT1171" s="39"/>
      <c r="DU1171" s="44"/>
      <c r="DV1171" s="40"/>
      <c r="DW1171" s="45"/>
      <c r="DX1171" s="39"/>
      <c r="DY1171" s="44"/>
      <c r="DZ1171" s="46"/>
      <c r="EA1171" s="41"/>
    </row>
    <row r="1172" spans="79:131" x14ac:dyDescent="0.25">
      <c r="CA1172" s="29">
        <v>1169</v>
      </c>
      <c r="CB1172" s="50"/>
      <c r="CC1172" s="55" t="s">
        <v>3504</v>
      </c>
      <c r="CD1172" s="31" t="s">
        <v>3505</v>
      </c>
      <c r="CE1172" s="55" t="s">
        <v>3506</v>
      </c>
      <c r="CF1172" s="32" t="s">
        <v>1032</v>
      </c>
      <c r="CG1172" s="33" t="s">
        <v>948</v>
      </c>
      <c r="CH1172" s="34">
        <v>11000</v>
      </c>
      <c r="CI1172" s="35">
        <v>45717</v>
      </c>
      <c r="CJ1172" s="35"/>
      <c r="CK1172" s="36">
        <v>22000</v>
      </c>
      <c r="CL1172" s="26">
        <f t="shared" si="79"/>
        <v>11000</v>
      </c>
      <c r="CM1172" s="26"/>
      <c r="CR1172" s="26" t="str">
        <f t="shared" si="80"/>
        <v>('중랑)하늘약국', '204-14-70560', '서울특별시 중랑구 망우로', '8806538014029', '신일엠정 500mg', 11000, '2025-03-01'),</v>
      </c>
      <c r="DR1172" s="43"/>
      <c r="DS1172" s="44"/>
      <c r="DT1172" s="39"/>
      <c r="DU1172" s="44"/>
      <c r="DV1172" s="40"/>
      <c r="DW1172" s="45"/>
      <c r="DX1172" s="39"/>
      <c r="DY1172" s="44"/>
      <c r="DZ1172" s="46"/>
      <c r="EA1172" s="41"/>
    </row>
    <row r="1173" spans="79:131" x14ac:dyDescent="0.25">
      <c r="CA1173" s="29">
        <v>1170</v>
      </c>
      <c r="CB1173" s="50"/>
      <c r="CC1173" s="55" t="s">
        <v>3507</v>
      </c>
      <c r="CD1173" s="31" t="s">
        <v>3508</v>
      </c>
      <c r="CE1173" s="55" t="s">
        <v>3509</v>
      </c>
      <c r="CF1173" s="32" t="s">
        <v>1032</v>
      </c>
      <c r="CG1173" s="33" t="s">
        <v>948</v>
      </c>
      <c r="CH1173" s="34">
        <v>110000</v>
      </c>
      <c r="CI1173" s="35">
        <v>45717</v>
      </c>
      <c r="CJ1173" s="35"/>
      <c r="CK1173" s="36">
        <v>220000</v>
      </c>
      <c r="CL1173" s="26">
        <f t="shared" si="79"/>
        <v>110000</v>
      </c>
      <c r="CM1173" s="26"/>
      <c r="CR1173" s="26" t="str">
        <f t="shared" si="80"/>
        <v>('예성약품', '892-87-03329', '서울특별시 동대문구 사가정로', '8806538014029', '신일엠정 500mg', 110000, '2025-03-01'),</v>
      </c>
      <c r="DR1173" s="43"/>
      <c r="DS1173" s="44"/>
      <c r="DT1173" s="39"/>
      <c r="DU1173" s="44"/>
      <c r="DV1173" s="40"/>
      <c r="DW1173" s="45"/>
      <c r="DX1173" s="39"/>
      <c r="DY1173" s="44"/>
      <c r="DZ1173" s="46"/>
      <c r="EA1173" s="41"/>
    </row>
    <row r="1174" spans="79:131" x14ac:dyDescent="0.25">
      <c r="CA1174" s="29">
        <v>1171</v>
      </c>
      <c r="CB1174" s="50"/>
      <c r="CC1174" s="55" t="s">
        <v>3510</v>
      </c>
      <c r="CD1174" s="31" t="s">
        <v>3511</v>
      </c>
      <c r="CE1174" s="55" t="s">
        <v>3512</v>
      </c>
      <c r="CF1174" s="32" t="s">
        <v>3158</v>
      </c>
      <c r="CG1174" s="33" t="s">
        <v>835</v>
      </c>
      <c r="CH1174" s="34">
        <v>62500</v>
      </c>
      <c r="CI1174" s="35">
        <v>45717</v>
      </c>
      <c r="CJ1174" s="35"/>
      <c r="CK1174" s="36">
        <v>125000</v>
      </c>
      <c r="CL1174" s="26">
        <f t="shared" si="79"/>
        <v>62500</v>
      </c>
      <c r="CM1174" s="26"/>
      <c r="CR1174" s="26" t="str">
        <f t="shared" si="80"/>
        <v>('활안약품㈜', '536-88-00472', '서울특별시 동대문구 장한로34길,', '8806538013428', '신일아시클로버정', 62500, '2025-03-01'),</v>
      </c>
      <c r="DR1174" s="43"/>
      <c r="DS1174" s="44"/>
      <c r="DT1174" s="39"/>
      <c r="DU1174" s="44"/>
      <c r="DV1174" s="40"/>
      <c r="DW1174" s="45"/>
      <c r="DX1174" s="39"/>
      <c r="DY1174" s="44"/>
      <c r="DZ1174" s="46"/>
      <c r="EA1174" s="41"/>
    </row>
    <row r="1175" spans="79:131" x14ac:dyDescent="0.25">
      <c r="CA1175" s="29">
        <v>1172</v>
      </c>
      <c r="CB1175" s="50"/>
      <c r="CC1175" s="55" t="s">
        <v>3513</v>
      </c>
      <c r="CD1175" s="31" t="s">
        <v>3514</v>
      </c>
      <c r="CE1175" s="55" t="s">
        <v>2334</v>
      </c>
      <c r="CF1175" s="32" t="s">
        <v>2347</v>
      </c>
      <c r="CG1175" s="33" t="s">
        <v>977</v>
      </c>
      <c r="CH1175" s="34">
        <v>12150</v>
      </c>
      <c r="CI1175" s="35">
        <v>45689</v>
      </c>
      <c r="CJ1175" s="35"/>
      <c r="CK1175" s="36">
        <v>24300</v>
      </c>
      <c r="CL1175" s="26">
        <f t="shared" si="79"/>
        <v>12150</v>
      </c>
      <c r="CM1175" s="26"/>
      <c r="CR1175" s="26" t="str">
        <f t="shared" si="80"/>
        <v>('도봉)상록수온누리약국', '127-42-02415', '서울특별시 도봉구 도당로13길', '8806538021416', '엑세트라정', 12150, '2025-02-01'),</v>
      </c>
      <c r="DR1175" s="43"/>
      <c r="DS1175" s="44"/>
      <c r="DT1175" s="39"/>
      <c r="DU1175" s="44"/>
      <c r="DV1175" s="40"/>
      <c r="DW1175" s="45"/>
      <c r="DX1175" s="39"/>
      <c r="DY1175" s="44"/>
      <c r="DZ1175" s="46"/>
      <c r="EA1175" s="41"/>
    </row>
    <row r="1176" spans="79:131" x14ac:dyDescent="0.25">
      <c r="CA1176" s="29">
        <v>1173</v>
      </c>
      <c r="CB1176" s="50"/>
      <c r="CC1176" s="55" t="s">
        <v>3515</v>
      </c>
      <c r="CD1176" s="31" t="s">
        <v>3516</v>
      </c>
      <c r="CE1176" s="55" t="s">
        <v>3517</v>
      </c>
      <c r="CF1176" s="32" t="s">
        <v>1017</v>
      </c>
      <c r="CG1176" s="33" t="s">
        <v>1018</v>
      </c>
      <c r="CH1176" s="34">
        <v>15000</v>
      </c>
      <c r="CI1176" s="35">
        <v>45658</v>
      </c>
      <c r="CJ1176" s="35"/>
      <c r="CK1176" s="36">
        <v>30000</v>
      </c>
      <c r="CL1176" s="26">
        <f t="shared" si="79"/>
        <v>15000</v>
      </c>
      <c r="CM1176" s="26"/>
      <c r="CR1176" s="26" t="str">
        <f t="shared" si="80"/>
        <v>('동대문)세광약국', '204-38-63949', '서울특별시 동대문구 왕산로', '8806538015835', '신일이부프로펜정 400mg', 15000, '2025-01-01'),</v>
      </c>
      <c r="DR1176" s="43"/>
      <c r="DS1176" s="44"/>
      <c r="DT1176" s="39"/>
      <c r="DU1176" s="44"/>
      <c r="DV1176" s="40"/>
      <c r="DW1176" s="45"/>
      <c r="DX1176" s="39"/>
      <c r="DY1176" s="44"/>
      <c r="DZ1176" s="46"/>
      <c r="EA1176" s="41"/>
    </row>
    <row r="1177" spans="79:131" x14ac:dyDescent="0.25">
      <c r="CA1177" s="29">
        <v>1174</v>
      </c>
      <c r="CB1177" s="50"/>
      <c r="CC1177" s="55" t="s">
        <v>3518</v>
      </c>
      <c r="CD1177" s="31" t="s">
        <v>3519</v>
      </c>
      <c r="CE1177" s="55" t="s">
        <v>3520</v>
      </c>
      <c r="CF1177" s="32" t="s">
        <v>1041</v>
      </c>
      <c r="CG1177" s="33" t="s">
        <v>1004</v>
      </c>
      <c r="CH1177" s="34">
        <v>6000</v>
      </c>
      <c r="CI1177" s="35">
        <v>45717</v>
      </c>
      <c r="CJ1177" s="35"/>
      <c r="CK1177" s="36">
        <v>12000</v>
      </c>
      <c r="CL1177" s="26">
        <f t="shared" si="79"/>
        <v>6000</v>
      </c>
      <c r="CM1177" s="26"/>
      <c r="CR1177" s="26" t="str">
        <f t="shared" si="80"/>
        <v>('㈜위드팜(신한솔약국)', '220-81-76044', '경기도 의정부시 천보로', '8806538014647', '신일티아민염산염정 10mg', 6000, '2025-03-01'),</v>
      </c>
      <c r="DR1177" s="43"/>
      <c r="DS1177" s="44"/>
      <c r="DT1177" s="39"/>
      <c r="DU1177" s="44"/>
      <c r="DV1177" s="40"/>
      <c r="DW1177" s="45"/>
      <c r="DX1177" s="39"/>
      <c r="DY1177" s="44"/>
      <c r="DZ1177" s="46"/>
      <c r="EA1177" s="41"/>
    </row>
    <row r="1178" spans="79:131" x14ac:dyDescent="0.25">
      <c r="CA1178" s="29">
        <v>1175</v>
      </c>
      <c r="CB1178" s="50"/>
      <c r="CC1178" s="55" t="s">
        <v>3521</v>
      </c>
      <c r="CD1178" s="31" t="s">
        <v>2996</v>
      </c>
      <c r="CE1178" s="55" t="s">
        <v>3522</v>
      </c>
      <c r="CF1178" s="32" t="s">
        <v>1041</v>
      </c>
      <c r="CG1178" s="33" t="s">
        <v>1004</v>
      </c>
      <c r="CH1178" s="34">
        <v>12000</v>
      </c>
      <c r="CI1178" s="35">
        <v>45717</v>
      </c>
      <c r="CJ1178" s="35"/>
      <c r="CK1178" s="36">
        <v>24000</v>
      </c>
      <c r="CL1178" s="26">
        <f t="shared" si="79"/>
        <v>12000</v>
      </c>
      <c r="CM1178" s="26"/>
      <c r="CR1178" s="26" t="str">
        <f t="shared" si="80"/>
        <v>('진성약품(북구)(광주)', '750-86-00735', '광주광역시 북구 본촌택지로29번길,', '8806538014647', '신일티아민염산염정 10mg', 12000, '2025-03-01'),</v>
      </c>
      <c r="DR1178" s="43"/>
      <c r="DS1178" s="44"/>
      <c r="DT1178" s="39"/>
      <c r="DU1178" s="44"/>
      <c r="DV1178" s="40"/>
      <c r="DW1178" s="45"/>
      <c r="DX1178" s="39"/>
      <c r="DY1178" s="44"/>
      <c r="DZ1178" s="46"/>
      <c r="EA1178" s="41"/>
    </row>
    <row r="1179" spans="79:131" x14ac:dyDescent="0.25">
      <c r="CA1179" s="29">
        <v>1176</v>
      </c>
      <c r="CB1179" s="50"/>
      <c r="CC1179" s="55" t="s">
        <v>3523</v>
      </c>
      <c r="CD1179" s="31" t="s">
        <v>1740</v>
      </c>
      <c r="CE1179" s="55" t="s">
        <v>3524</v>
      </c>
      <c r="CF1179" s="32" t="s">
        <v>3525</v>
      </c>
      <c r="CG1179" s="33" t="s">
        <v>1845</v>
      </c>
      <c r="CH1179" s="34">
        <v>76800</v>
      </c>
      <c r="CI1179" s="35">
        <v>45717</v>
      </c>
      <c r="CJ1179" s="35"/>
      <c r="CK1179" s="36">
        <v>153600</v>
      </c>
      <c r="CL1179" s="26">
        <f t="shared" si="79"/>
        <v>76800</v>
      </c>
      <c r="CM1179" s="26"/>
      <c r="CR1179" s="26" t="str">
        <f t="shared" si="80"/>
        <v>('남양주)이레약국', '780-23-00842', '경기도 남양주시 화도읍', '8806538062624', '포시글리듀오서방정10/1000mg', 76800, '2025-03-01'),</v>
      </c>
      <c r="DR1179" s="43"/>
      <c r="DS1179" s="44"/>
      <c r="DT1179" s="39"/>
      <c r="DU1179" s="44"/>
      <c r="DV1179" s="40"/>
      <c r="DW1179" s="45"/>
      <c r="DX1179" s="39"/>
      <c r="DY1179" s="44"/>
      <c r="DZ1179" s="46"/>
      <c r="EA1179" s="41"/>
    </row>
    <row r="1180" spans="79:131" x14ac:dyDescent="0.25">
      <c r="CA1180" s="29">
        <v>1177</v>
      </c>
      <c r="CB1180" s="50"/>
      <c r="CC1180" s="55" t="s">
        <v>3526</v>
      </c>
      <c r="CD1180" s="31" t="s">
        <v>3527</v>
      </c>
      <c r="CE1180" s="55" t="s">
        <v>3528</v>
      </c>
      <c r="CF1180" s="32" t="s">
        <v>615</v>
      </c>
      <c r="CG1180" s="33" t="s">
        <v>616</v>
      </c>
      <c r="CH1180" s="34">
        <v>7500</v>
      </c>
      <c r="CI1180" s="35">
        <v>45717</v>
      </c>
      <c r="CJ1180" s="35"/>
      <c r="CK1180" s="36">
        <v>15000</v>
      </c>
      <c r="CL1180" s="26">
        <f t="shared" si="79"/>
        <v>7500</v>
      </c>
      <c r="CM1180" s="26"/>
      <c r="CR1180" s="26" t="str">
        <f t="shared" si="80"/>
        <v>('강남)★일원약국', '202-03-98848', '서울특별시 강남구 일원로', '8806538015149', '신일폴산정 1mg', 7500, '2025-03-01'),</v>
      </c>
      <c r="DR1180" s="43"/>
      <c r="DS1180" s="44"/>
      <c r="DT1180" s="39"/>
      <c r="DU1180" s="44"/>
      <c r="DV1180" s="40"/>
      <c r="DW1180" s="45"/>
      <c r="DX1180" s="39"/>
      <c r="DY1180" s="44"/>
      <c r="DZ1180" s="46"/>
      <c r="EA1180" s="41"/>
    </row>
    <row r="1181" spans="79:131" x14ac:dyDescent="0.25">
      <c r="CA1181" s="29">
        <v>1178</v>
      </c>
      <c r="CB1181" s="50"/>
      <c r="CC1181" s="55" t="s">
        <v>3529</v>
      </c>
      <c r="CD1181" s="31" t="s">
        <v>3530</v>
      </c>
      <c r="CE1181" s="55" t="s">
        <v>3531</v>
      </c>
      <c r="CF1181" s="32" t="s">
        <v>732</v>
      </c>
      <c r="CG1181" s="33" t="s">
        <v>733</v>
      </c>
      <c r="CH1181" s="34">
        <v>11500</v>
      </c>
      <c r="CI1181" s="35">
        <v>45717</v>
      </c>
      <c r="CJ1181" s="35"/>
      <c r="CK1181" s="36">
        <v>23000</v>
      </c>
      <c r="CL1181" s="26">
        <f t="shared" si="79"/>
        <v>11500</v>
      </c>
      <c r="CM1181" s="26"/>
      <c r="CR1181" s="26" t="str">
        <f t="shared" si="80"/>
        <v>('시에스팜㈜', '457-86-02343', '서울특별시 종로구 율곡로14길', '8806538017259', '신일피리독신정 50mg', 11500, '2025-03-01'),</v>
      </c>
      <c r="DR1181" s="43"/>
      <c r="DS1181" s="44"/>
      <c r="DT1181" s="39"/>
      <c r="DU1181" s="44"/>
      <c r="DV1181" s="40"/>
      <c r="DW1181" s="45"/>
      <c r="DX1181" s="39"/>
      <c r="DY1181" s="44"/>
      <c r="DZ1181" s="46"/>
      <c r="EA1181" s="41"/>
    </row>
    <row r="1182" spans="79:131" x14ac:dyDescent="0.25">
      <c r="CA1182" s="29">
        <v>1179</v>
      </c>
      <c r="CB1182" s="50"/>
      <c r="CC1182" s="55" t="s">
        <v>3532</v>
      </c>
      <c r="CD1182" s="31" t="s">
        <v>914</v>
      </c>
      <c r="CE1182" s="55" t="s">
        <v>3533</v>
      </c>
      <c r="CF1182" s="32" t="s">
        <v>311</v>
      </c>
      <c r="CG1182" s="33" t="s">
        <v>312</v>
      </c>
      <c r="CH1182" s="34">
        <v>73440</v>
      </c>
      <c r="CI1182" s="35">
        <v>45717</v>
      </c>
      <c r="CJ1182" s="35"/>
      <c r="CK1182" s="36">
        <v>146880</v>
      </c>
      <c r="CL1182" s="26">
        <f t="shared" si="79"/>
        <v>73440</v>
      </c>
      <c r="CM1182" s="26"/>
      <c r="CR1182" s="26" t="str">
        <f t="shared" si="80"/>
        <v>('종로)봄약국', '132-23-42441', '서울특별시 종로구 지봉로', '8806538044125', '하이엘정 10mg', 73440, '2025-03-01'),</v>
      </c>
      <c r="DR1182" s="43"/>
      <c r="DS1182" s="44"/>
      <c r="DT1182" s="39"/>
      <c r="DU1182" s="44"/>
      <c r="DV1182" s="40"/>
      <c r="DW1182" s="45"/>
      <c r="DX1182" s="39"/>
      <c r="DY1182" s="44"/>
      <c r="DZ1182" s="46"/>
      <c r="EA1182" s="41"/>
    </row>
    <row r="1183" spans="79:131" x14ac:dyDescent="0.25">
      <c r="CA1183" s="29">
        <v>1180</v>
      </c>
      <c r="CB1183" s="50"/>
      <c r="CC1183" s="55" t="s">
        <v>3477</v>
      </c>
      <c r="CD1183" s="31" t="s">
        <v>478</v>
      </c>
      <c r="CE1183" s="55" t="s">
        <v>268</v>
      </c>
      <c r="CF1183" s="32" t="s">
        <v>2363</v>
      </c>
      <c r="CG1183" s="33" t="s">
        <v>461</v>
      </c>
      <c r="CH1183" s="34">
        <v>32580</v>
      </c>
      <c r="CI1183" s="35">
        <v>45717</v>
      </c>
      <c r="CJ1183" s="35"/>
      <c r="CK1183" s="36">
        <v>65160</v>
      </c>
      <c r="CL1183" s="26">
        <f t="shared" si="79"/>
        <v>32580</v>
      </c>
      <c r="CM1183" s="26"/>
      <c r="CR1183" s="26" t="str">
        <f t="shared" si="80"/>
        <v>('노원)참말로 친절한약국', '501-28-79756', '서울특별시 노원구 동일로', '8806538053325', '네오텔미정 40mg', 32580, '2025-03-01'),</v>
      </c>
      <c r="DR1183" s="43"/>
      <c r="DS1183" s="44"/>
      <c r="DT1183" s="39"/>
      <c r="DU1183" s="44"/>
      <c r="DV1183" s="40"/>
      <c r="DW1183" s="45"/>
      <c r="DX1183" s="39"/>
      <c r="DY1183" s="44"/>
      <c r="DZ1183" s="46"/>
      <c r="EA1183" s="41"/>
    </row>
    <row r="1184" spans="79:131" x14ac:dyDescent="0.25">
      <c r="CA1184" s="29">
        <v>1181</v>
      </c>
      <c r="CB1184" s="50"/>
      <c r="CC1184" s="55" t="s">
        <v>3534</v>
      </c>
      <c r="CD1184" s="31" t="s">
        <v>3535</v>
      </c>
      <c r="CE1184" s="55" t="s">
        <v>3536</v>
      </c>
      <c r="CF1184" s="32" t="s">
        <v>2934</v>
      </c>
      <c r="CG1184" s="33" t="s">
        <v>2168</v>
      </c>
      <c r="CH1184" s="34">
        <v>600000</v>
      </c>
      <c r="CI1184" s="35">
        <v>45689</v>
      </c>
      <c r="CJ1184" s="35"/>
      <c r="CK1184" s="36">
        <v>1200000</v>
      </c>
      <c r="CL1184" s="26">
        <f t="shared" si="79"/>
        <v>600000</v>
      </c>
      <c r="CM1184" s="26"/>
      <c r="CR1184" s="26" t="str">
        <f t="shared" si="80"/>
        <v>('다온팜(대구)', '339-27-01068', '대구광역시 북구 유통단지로8길', '8806538009926', '신일디클로페낙나트륨정 25mg', 600000, '2025-02-01'),</v>
      </c>
      <c r="DR1184" s="43"/>
      <c r="DS1184" s="44"/>
      <c r="DT1184" s="39"/>
      <c r="DU1184" s="44"/>
      <c r="DV1184" s="40"/>
      <c r="DW1184" s="45"/>
      <c r="DX1184" s="39"/>
      <c r="DY1184" s="44"/>
      <c r="DZ1184" s="46"/>
      <c r="EA1184" s="41"/>
    </row>
    <row r="1185" spans="79:131" x14ac:dyDescent="0.25">
      <c r="CA1185" s="29">
        <v>1182</v>
      </c>
      <c r="CB1185" s="50"/>
      <c r="CC1185" s="55" t="s">
        <v>3494</v>
      </c>
      <c r="CD1185" s="31" t="s">
        <v>1065</v>
      </c>
      <c r="CE1185" s="55" t="s">
        <v>3495</v>
      </c>
      <c r="CF1185" s="32" t="s">
        <v>3493</v>
      </c>
      <c r="CG1185" s="33" t="s">
        <v>459</v>
      </c>
      <c r="CH1185" s="34">
        <v>51500</v>
      </c>
      <c r="CI1185" s="35">
        <v>45658</v>
      </c>
      <c r="CJ1185" s="35"/>
      <c r="CK1185" s="36">
        <v>103000</v>
      </c>
      <c r="CL1185" s="26">
        <f t="shared" si="79"/>
        <v>51500</v>
      </c>
      <c r="CM1185" s="26"/>
      <c r="CR1185" s="26" t="str">
        <f t="shared" si="80"/>
        <v>('남양주)다나약국', '132-19-48583', '경기도 남양주시 와부읍', '8806538003221', '레바드린정 100mg', 51500, '2025-01-01'),</v>
      </c>
      <c r="DR1185" s="43"/>
      <c r="DS1185" s="44"/>
      <c r="DT1185" s="39"/>
      <c r="DU1185" s="44"/>
      <c r="DV1185" s="40"/>
      <c r="DW1185" s="45"/>
      <c r="DX1185" s="39"/>
      <c r="DY1185" s="44"/>
      <c r="DZ1185" s="46"/>
      <c r="EA1185" s="41"/>
    </row>
    <row r="1186" spans="79:131" x14ac:dyDescent="0.25">
      <c r="CA1186" s="29">
        <v>1183</v>
      </c>
      <c r="CB1186" s="50"/>
      <c r="CC1186" s="55" t="s">
        <v>3537</v>
      </c>
      <c r="CD1186" s="31" t="s">
        <v>3538</v>
      </c>
      <c r="CE1186" s="55" t="s">
        <v>3539</v>
      </c>
      <c r="CF1186" s="32" t="s">
        <v>3289</v>
      </c>
      <c r="CG1186" s="33" t="s">
        <v>1101</v>
      </c>
      <c r="CH1186" s="34">
        <v>14310</v>
      </c>
      <c r="CI1186" s="35">
        <v>45717</v>
      </c>
      <c r="CJ1186" s="35"/>
      <c r="CK1186" s="36">
        <v>28620</v>
      </c>
      <c r="CL1186" s="26">
        <f t="shared" si="79"/>
        <v>14310</v>
      </c>
      <c r="CM1186" s="26"/>
      <c r="CR1186" s="26" t="str">
        <f t="shared" si="80"/>
        <v>('아세아약품㈜', '205-81-21555', '서울특별시 동대문구 장한로10길', '8806538052915', '로피타정 2mg', 14310, '2025-03-01'),</v>
      </c>
      <c r="DR1186" s="43"/>
      <c r="DS1186" s="44"/>
      <c r="DT1186" s="39"/>
      <c r="DU1186" s="44"/>
      <c r="DV1186" s="40"/>
      <c r="DW1186" s="45"/>
      <c r="DX1186" s="39"/>
      <c r="DY1186" s="44"/>
      <c r="DZ1186" s="46"/>
      <c r="EA1186" s="41"/>
    </row>
    <row r="1187" spans="79:131" x14ac:dyDescent="0.25">
      <c r="CA1187" s="29">
        <v>1184</v>
      </c>
      <c r="CB1187" s="50"/>
      <c r="CC1187" s="55" t="s">
        <v>3484</v>
      </c>
      <c r="CD1187" s="31" t="s">
        <v>1552</v>
      </c>
      <c r="CE1187" s="55" t="s">
        <v>3485</v>
      </c>
      <c r="CF1187" s="32" t="s">
        <v>3540</v>
      </c>
      <c r="CG1187" s="33" t="s">
        <v>1158</v>
      </c>
      <c r="CH1187" s="34">
        <v>12120</v>
      </c>
      <c r="CI1187" s="35">
        <v>45717</v>
      </c>
      <c r="CJ1187" s="35"/>
      <c r="CK1187" s="36">
        <v>24240</v>
      </c>
      <c r="CL1187" s="26">
        <f t="shared" si="79"/>
        <v>12120</v>
      </c>
      <c r="CM1187" s="26"/>
      <c r="CR1187" s="26" t="str">
        <f t="shared" si="80"/>
        <v>('강동)두루미약국', '163-21-01265', '서울특별시 강동구 고덕로', '8806538059112', '리피젯정10/20mg', 12120, '2025-03-01'),</v>
      </c>
      <c r="DR1187" s="43"/>
      <c r="DS1187" s="44"/>
      <c r="DT1187" s="39"/>
      <c r="DU1187" s="44"/>
      <c r="DV1187" s="40"/>
      <c r="DW1187" s="45"/>
      <c r="DX1187" s="39"/>
      <c r="DY1187" s="44"/>
      <c r="DZ1187" s="46"/>
      <c r="EA1187" s="41"/>
    </row>
    <row r="1188" spans="79:131" x14ac:dyDescent="0.25">
      <c r="CA1188" s="29">
        <v>1185</v>
      </c>
      <c r="CB1188" s="50"/>
      <c r="CC1188" s="55" t="s">
        <v>3541</v>
      </c>
      <c r="CD1188" s="31" t="s">
        <v>3542</v>
      </c>
      <c r="CE1188" s="55" t="s">
        <v>3543</v>
      </c>
      <c r="CF1188" s="32" t="s">
        <v>1032</v>
      </c>
      <c r="CG1188" s="33" t="s">
        <v>948</v>
      </c>
      <c r="CH1188" s="34">
        <v>22000</v>
      </c>
      <c r="CI1188" s="35">
        <v>45717</v>
      </c>
      <c r="CJ1188" s="35"/>
      <c r="CK1188" s="36">
        <v>44000</v>
      </c>
      <c r="CL1188" s="26">
        <f t="shared" si="79"/>
        <v>22000</v>
      </c>
      <c r="CM1188" s="26"/>
      <c r="CR1188" s="26" t="str">
        <f t="shared" si="80"/>
        <v>('남양주)세민약국', '210-11-81299', '경기도 남양주시 퇴계원면', '8806538014029', '신일엠정 500mg', 22000, '2025-03-01'),</v>
      </c>
      <c r="DR1188" s="43"/>
      <c r="DS1188" s="44"/>
      <c r="DT1188" s="39"/>
      <c r="DU1188" s="44"/>
      <c r="DV1188" s="40"/>
      <c r="DW1188" s="45"/>
      <c r="DX1188" s="39"/>
      <c r="DY1188" s="44"/>
      <c r="DZ1188" s="46"/>
      <c r="EA1188" s="41"/>
    </row>
    <row r="1189" spans="79:131" x14ac:dyDescent="0.25">
      <c r="CA1189" s="29">
        <v>1186</v>
      </c>
      <c r="CB1189" s="50"/>
      <c r="CC1189" s="55" t="s">
        <v>3544</v>
      </c>
      <c r="CD1189" s="31" t="s">
        <v>3545</v>
      </c>
      <c r="CE1189" s="55" t="s">
        <v>3528</v>
      </c>
      <c r="CF1189" s="32" t="s">
        <v>1032</v>
      </c>
      <c r="CG1189" s="33" t="s">
        <v>948</v>
      </c>
      <c r="CH1189" s="34">
        <v>11000</v>
      </c>
      <c r="CI1189" s="35">
        <v>45717</v>
      </c>
      <c r="CJ1189" s="35"/>
      <c r="CK1189" s="36">
        <v>22000</v>
      </c>
      <c r="CL1189" s="26">
        <f t="shared" si="79"/>
        <v>11000</v>
      </c>
      <c r="CM1189" s="26"/>
      <c r="CR1189" s="26" t="str">
        <f t="shared" si="80"/>
        <v>('강남)샘터약국', '213-10-24382', '서울특별시 강남구 일원로', '8806538014029', '신일엠정 500mg', 11000, '2025-03-01'),</v>
      </c>
      <c r="DR1189" s="43"/>
      <c r="DS1189" s="44"/>
      <c r="DT1189" s="39"/>
      <c r="DU1189" s="44"/>
      <c r="DV1189" s="40"/>
      <c r="DW1189" s="45"/>
      <c r="DX1189" s="39"/>
      <c r="DY1189" s="44"/>
      <c r="DZ1189" s="46"/>
      <c r="EA1189" s="41"/>
    </row>
    <row r="1190" spans="79:131" x14ac:dyDescent="0.25">
      <c r="CA1190" s="29">
        <v>1187</v>
      </c>
      <c r="CB1190" s="50"/>
      <c r="CC1190" s="55" t="s">
        <v>3546</v>
      </c>
      <c r="CD1190" s="31" t="s">
        <v>3547</v>
      </c>
      <c r="CE1190" s="55" t="s">
        <v>3548</v>
      </c>
      <c r="CF1190" s="32" t="s">
        <v>1545</v>
      </c>
      <c r="CG1190" s="33" t="s">
        <v>1334</v>
      </c>
      <c r="CH1190" s="34">
        <v>79200</v>
      </c>
      <c r="CI1190" s="35">
        <v>45717</v>
      </c>
      <c r="CJ1190" s="35"/>
      <c r="CK1190" s="36">
        <v>158400</v>
      </c>
      <c r="CL1190" s="26">
        <f t="shared" si="79"/>
        <v>79200</v>
      </c>
      <c r="CM1190" s="26"/>
      <c r="CR1190" s="26" t="str">
        <f t="shared" si="80"/>
        <v>('광진)다온약국', '587-18-01592', '서울 광진구 긴고랑로', '8806538052410', '에티브정', 79200, '2025-03-01'),</v>
      </c>
      <c r="DR1190" s="43"/>
      <c r="DS1190" s="44"/>
      <c r="DT1190" s="39"/>
      <c r="DU1190" s="44"/>
      <c r="DV1190" s="40"/>
      <c r="DW1190" s="45"/>
      <c r="DX1190" s="39"/>
      <c r="DY1190" s="44"/>
      <c r="DZ1190" s="46"/>
      <c r="EA1190" s="41"/>
    </row>
    <row r="1191" spans="79:131" x14ac:dyDescent="0.25">
      <c r="CA1191" s="29">
        <v>1188</v>
      </c>
      <c r="CB1191" s="50"/>
      <c r="CC1191" s="55" t="s">
        <v>3549</v>
      </c>
      <c r="CD1191" s="31" t="s">
        <v>3550</v>
      </c>
      <c r="CE1191" s="55" t="s">
        <v>3551</v>
      </c>
      <c r="CF1191" s="32" t="s">
        <v>2347</v>
      </c>
      <c r="CG1191" s="33" t="s">
        <v>977</v>
      </c>
      <c r="CH1191" s="34">
        <v>-2430</v>
      </c>
      <c r="CI1191" s="35">
        <v>45717</v>
      </c>
      <c r="CJ1191" s="35"/>
      <c r="CK1191" s="36">
        <v>-4860</v>
      </c>
      <c r="CL1191" s="26">
        <f t="shared" si="79"/>
        <v>-2430</v>
      </c>
      <c r="CM1191" s="26"/>
      <c r="CR1191" s="26" t="str">
        <f t="shared" si="80"/>
        <v>('중랑)정다운온누리약국', '205-29-19707', '서울특별시 중랑구 용마산로51길', '8806538021416', '엑세트라정', -2430, '2025-03-01'),</v>
      </c>
      <c r="DR1191" s="43"/>
      <c r="DS1191" s="44"/>
      <c r="DT1191" s="39"/>
      <c r="DU1191" s="44"/>
      <c r="DV1191" s="40"/>
      <c r="DW1191" s="45"/>
      <c r="DX1191" s="39"/>
      <c r="DY1191" s="44"/>
      <c r="DZ1191" s="46"/>
      <c r="EA1191" s="41"/>
    </row>
    <row r="1192" spans="79:131" x14ac:dyDescent="0.25">
      <c r="CA1192" s="29">
        <v>1189</v>
      </c>
      <c r="CB1192" s="50"/>
      <c r="CC1192" s="55" t="s">
        <v>3552</v>
      </c>
      <c r="CD1192" s="31" t="s">
        <v>3553</v>
      </c>
      <c r="CE1192" s="55" t="s">
        <v>3554</v>
      </c>
      <c r="CF1192" s="32" t="s">
        <v>615</v>
      </c>
      <c r="CG1192" s="33" t="s">
        <v>616</v>
      </c>
      <c r="CH1192" s="34">
        <v>7500</v>
      </c>
      <c r="CI1192" s="35">
        <v>45717</v>
      </c>
      <c r="CJ1192" s="35"/>
      <c r="CK1192" s="36">
        <v>15000</v>
      </c>
      <c r="CL1192" s="26">
        <f t="shared" si="79"/>
        <v>7500</v>
      </c>
      <c r="CM1192" s="26"/>
      <c r="CR1192" s="26" t="str">
        <f t="shared" si="80"/>
        <v>('강남)이지약국', '220-03-77098', '서울특별시 강남구 남부순환로365길', '8806538015149', '신일폴산정 1mg', 7500, '2025-03-01'),</v>
      </c>
      <c r="DR1192" s="43"/>
      <c r="DS1192" s="44"/>
      <c r="DT1192" s="39"/>
      <c r="DU1192" s="44"/>
      <c r="DV1192" s="40"/>
      <c r="DW1192" s="45"/>
      <c r="DX1192" s="39"/>
      <c r="DY1192" s="44"/>
      <c r="DZ1192" s="46"/>
      <c r="EA1192" s="41"/>
    </row>
    <row r="1193" spans="79:131" x14ac:dyDescent="0.25">
      <c r="CA1193" s="29">
        <v>1190</v>
      </c>
      <c r="CB1193" s="50"/>
      <c r="CC1193" s="55" t="s">
        <v>3555</v>
      </c>
      <c r="CD1193" s="31" t="s">
        <v>697</v>
      </c>
      <c r="CE1193" s="55" t="s">
        <v>3556</v>
      </c>
      <c r="CF1193" s="32" t="s">
        <v>1077</v>
      </c>
      <c r="CG1193" s="33" t="s">
        <v>1078</v>
      </c>
      <c r="CH1193" s="34">
        <v>41250</v>
      </c>
      <c r="CI1193" s="35">
        <v>45689</v>
      </c>
      <c r="CJ1193" s="35"/>
      <c r="CK1193" s="36">
        <v>82500</v>
      </c>
      <c r="CL1193" s="26">
        <f t="shared" si="79"/>
        <v>41250</v>
      </c>
      <c r="CM1193" s="26"/>
      <c r="CR1193" s="26" t="str">
        <f t="shared" si="80"/>
        <v>('광진)군자여기약국', '758-19-00585', '서울특별시 광진구 천호대로', '8806538056425', '프로나지액 25mL', 41250, '2025-02-01'),</v>
      </c>
      <c r="DR1193" s="43"/>
      <c r="DS1193" s="44"/>
      <c r="DT1193" s="39"/>
      <c r="DU1193" s="44"/>
      <c r="DV1193" s="40"/>
      <c r="DW1193" s="45"/>
      <c r="DX1193" s="39"/>
      <c r="DY1193" s="44"/>
      <c r="DZ1193" s="46"/>
      <c r="EA1193" s="41"/>
    </row>
    <row r="1194" spans="79:131" x14ac:dyDescent="0.25">
      <c r="CA1194" s="29">
        <v>1191</v>
      </c>
      <c r="CB1194" s="50"/>
      <c r="CC1194" s="55" t="s">
        <v>3557</v>
      </c>
      <c r="CD1194" s="31" t="s">
        <v>3558</v>
      </c>
      <c r="CE1194" s="55" t="s">
        <v>3559</v>
      </c>
      <c r="CF1194" s="32" t="s">
        <v>732</v>
      </c>
      <c r="CG1194" s="33" t="s">
        <v>733</v>
      </c>
      <c r="CH1194" s="34">
        <v>5750</v>
      </c>
      <c r="CI1194" s="35">
        <v>45658</v>
      </c>
      <c r="CJ1194" s="35"/>
      <c r="CK1194" s="36">
        <v>11500</v>
      </c>
      <c r="CL1194" s="26">
        <f t="shared" si="79"/>
        <v>5750</v>
      </c>
      <c r="CM1194" s="26"/>
      <c r="CR1194" s="26" t="str">
        <f t="shared" si="80"/>
        <v>('은평)은평천사약국', '166-18-02211', '서울특별시 은평구 통일로', '8806538017259', '신일피리독신정 50mg', 5750, '2025-01-01'),</v>
      </c>
      <c r="DR1194" s="43"/>
      <c r="DS1194" s="44"/>
      <c r="DT1194" s="39"/>
      <c r="DU1194" s="44"/>
      <c r="DV1194" s="40"/>
      <c r="DW1194" s="45"/>
      <c r="DX1194" s="39"/>
      <c r="DY1194" s="44"/>
      <c r="DZ1194" s="46"/>
      <c r="EA1194" s="41"/>
    </row>
    <row r="1195" spans="79:131" x14ac:dyDescent="0.25">
      <c r="CA1195" s="29">
        <v>1192</v>
      </c>
      <c r="CB1195" s="50"/>
      <c r="CC1195" s="55" t="s">
        <v>3560</v>
      </c>
      <c r="CD1195" s="31" t="s">
        <v>395</v>
      </c>
      <c r="CE1195" s="55" t="s">
        <v>268</v>
      </c>
      <c r="CF1195" s="32" t="s">
        <v>2324</v>
      </c>
      <c r="CG1195" s="33" t="s">
        <v>61</v>
      </c>
      <c r="CH1195" s="34">
        <v>4635</v>
      </c>
      <c r="CI1195" s="35">
        <v>45717</v>
      </c>
      <c r="CJ1195" s="35"/>
      <c r="CK1195" s="36">
        <v>9270</v>
      </c>
      <c r="CL1195" s="26">
        <f t="shared" si="79"/>
        <v>4635</v>
      </c>
      <c r="CM1195" s="26"/>
      <c r="CR1195" s="26" t="str">
        <f t="shared" si="80"/>
        <v>('노원)새하늘약국', '416-05-90925', '서울특별시 노원구 동일로', '8806538000213', '가모피드정 5mg', 4635, '2025-03-01'),</v>
      </c>
      <c r="DR1195" s="43"/>
      <c r="DS1195" s="44"/>
      <c r="DT1195" s="39"/>
      <c r="DU1195" s="44"/>
      <c r="DV1195" s="40"/>
      <c r="DW1195" s="45"/>
      <c r="DX1195" s="39"/>
      <c r="DY1195" s="44"/>
      <c r="DZ1195" s="46"/>
      <c r="EA1195" s="41"/>
    </row>
    <row r="1196" spans="79:131" x14ac:dyDescent="0.25">
      <c r="CA1196" s="29">
        <v>1193</v>
      </c>
      <c r="CB1196" s="50"/>
      <c r="CC1196" s="55" t="s">
        <v>3561</v>
      </c>
      <c r="CD1196" s="31" t="s">
        <v>3562</v>
      </c>
      <c r="CE1196" s="55" t="s">
        <v>3563</v>
      </c>
      <c r="CF1196" s="32" t="s">
        <v>2203</v>
      </c>
      <c r="CG1196" s="33" t="s">
        <v>140</v>
      </c>
      <c r="CH1196" s="34">
        <v>1725</v>
      </c>
      <c r="CI1196" s="35">
        <v>45717</v>
      </c>
      <c r="CJ1196" s="35"/>
      <c r="CK1196" s="36">
        <v>3450</v>
      </c>
      <c r="CL1196" s="26">
        <f t="shared" si="79"/>
        <v>1725</v>
      </c>
      <c r="CM1196" s="26"/>
      <c r="CR1196" s="26" t="str">
        <f t="shared" si="80"/>
        <v>('동대문)희망약국', '547-57-00857', '서울특별시 동대문구 답십리로67길', '8806538000619', '그리펜-에스정 300mg', 1725, '2025-03-01'),</v>
      </c>
      <c r="DR1196" s="43"/>
      <c r="DS1196" s="44"/>
      <c r="DT1196" s="39"/>
      <c r="DU1196" s="44"/>
      <c r="DV1196" s="40"/>
      <c r="DW1196" s="45"/>
      <c r="DX1196" s="39"/>
      <c r="DY1196" s="44"/>
      <c r="DZ1196" s="46"/>
      <c r="EA1196" s="41"/>
    </row>
    <row r="1197" spans="79:131" x14ac:dyDescent="0.25">
      <c r="CA1197" s="29">
        <v>1194</v>
      </c>
      <c r="CB1197" s="50"/>
      <c r="CC1197" s="55" t="s">
        <v>3496</v>
      </c>
      <c r="CD1197" s="31" t="s">
        <v>670</v>
      </c>
      <c r="CE1197" s="55" t="s">
        <v>3497</v>
      </c>
      <c r="CF1197" s="32" t="s">
        <v>1712</v>
      </c>
      <c r="CG1197" s="33" t="s">
        <v>1081</v>
      </c>
      <c r="CH1197" s="34">
        <v>22830</v>
      </c>
      <c r="CI1197" s="35">
        <v>45717</v>
      </c>
      <c r="CJ1197" s="35"/>
      <c r="CK1197" s="36">
        <v>45660</v>
      </c>
      <c r="CL1197" s="26">
        <f t="shared" si="79"/>
        <v>22830</v>
      </c>
      <c r="CM1197" s="26"/>
      <c r="CR1197" s="26" t="str">
        <f t="shared" si="80"/>
        <v>('양주)행복한약국', '504-42-00477', '경기도 양주시 회정로', '8806538058221', '로타젯정10/5mg', 22830, '2025-03-01'),</v>
      </c>
      <c r="DR1197" s="43"/>
      <c r="DS1197" s="44"/>
      <c r="DT1197" s="39"/>
      <c r="DU1197" s="44"/>
      <c r="DV1197" s="40"/>
      <c r="DW1197" s="45"/>
      <c r="DX1197" s="39"/>
      <c r="DY1197" s="44"/>
      <c r="DZ1197" s="46"/>
      <c r="EA1197" s="41"/>
    </row>
    <row r="1198" spans="79:131" x14ac:dyDescent="0.25">
      <c r="CA1198" s="29">
        <v>1195</v>
      </c>
      <c r="CB1198" s="50"/>
      <c r="CC1198" s="55" t="s">
        <v>3564</v>
      </c>
      <c r="CD1198" s="31" t="s">
        <v>3565</v>
      </c>
      <c r="CE1198" s="55" t="s">
        <v>3566</v>
      </c>
      <c r="CF1198" s="32" t="s">
        <v>2930</v>
      </c>
      <c r="CG1198" s="33" t="s">
        <v>1166</v>
      </c>
      <c r="CH1198" s="34">
        <v>6345</v>
      </c>
      <c r="CI1198" s="35">
        <v>45717</v>
      </c>
      <c r="CJ1198" s="35"/>
      <c r="CK1198" s="36">
        <v>12690</v>
      </c>
      <c r="CL1198" s="26">
        <f t="shared" si="79"/>
        <v>6345</v>
      </c>
      <c r="CM1198" s="26"/>
      <c r="CR1198" s="26" t="str">
        <f t="shared" si="80"/>
        <v>('송파)행복약국', '215-09-37932', '서울특별시 송파구 양산로', '8806538011462', '신일모노독시엠캡슐 100mg', 6345, '2025-03-01'),</v>
      </c>
      <c r="DR1198" s="43"/>
      <c r="DS1198" s="44"/>
      <c r="DT1198" s="39"/>
      <c r="DU1198" s="44"/>
      <c r="DV1198" s="40"/>
      <c r="DW1198" s="45"/>
      <c r="DX1198" s="39"/>
      <c r="DY1198" s="44"/>
      <c r="DZ1198" s="46"/>
      <c r="EA1198" s="41"/>
    </row>
    <row r="1199" spans="79:131" x14ac:dyDescent="0.25">
      <c r="CA1199" s="29">
        <v>1196</v>
      </c>
      <c r="CB1199" s="50"/>
      <c r="CC1199" s="55" t="s">
        <v>3567</v>
      </c>
      <c r="CD1199" s="31" t="s">
        <v>3568</v>
      </c>
      <c r="CE1199" s="55" t="s">
        <v>3569</v>
      </c>
      <c r="CF1199" s="32" t="s">
        <v>2930</v>
      </c>
      <c r="CG1199" s="33" t="s">
        <v>1166</v>
      </c>
      <c r="CH1199" s="34">
        <v>6345</v>
      </c>
      <c r="CI1199" s="35">
        <v>45717</v>
      </c>
      <c r="CJ1199" s="35"/>
      <c r="CK1199" s="36">
        <v>12690</v>
      </c>
      <c r="CL1199" s="26">
        <f t="shared" si="79"/>
        <v>6345</v>
      </c>
      <c r="CM1199" s="26"/>
      <c r="CR1199" s="26" t="str">
        <f t="shared" si="80"/>
        <v>('포천)일동한미약국', '127-02-76885', '경기도 포천시 일동면', '8806538011462', '신일모노독시엠캡슐 100mg', 6345, '2025-03-01'),</v>
      </c>
      <c r="DR1199" s="43"/>
      <c r="DS1199" s="44"/>
      <c r="DT1199" s="39"/>
      <c r="DU1199" s="44"/>
      <c r="DV1199" s="40"/>
      <c r="DW1199" s="45"/>
      <c r="DX1199" s="39"/>
      <c r="DY1199" s="44"/>
      <c r="DZ1199" s="46"/>
      <c r="EA1199" s="41"/>
    </row>
    <row r="1200" spans="79:131" x14ac:dyDescent="0.25">
      <c r="CA1200" s="29">
        <v>1197</v>
      </c>
      <c r="CB1200" s="50"/>
      <c r="CC1200" s="55" t="s">
        <v>3560</v>
      </c>
      <c r="CD1200" s="31" t="s">
        <v>395</v>
      </c>
      <c r="CE1200" s="55" t="s">
        <v>268</v>
      </c>
      <c r="CF1200" s="32" t="s">
        <v>1501</v>
      </c>
      <c r="CG1200" s="33" t="s">
        <v>1310</v>
      </c>
      <c r="CH1200" s="34">
        <v>16170</v>
      </c>
      <c r="CI1200" s="35">
        <v>45717</v>
      </c>
      <c r="CJ1200" s="35"/>
      <c r="CK1200" s="36">
        <v>32340</v>
      </c>
      <c r="CL1200" s="26">
        <f t="shared" si="79"/>
        <v>16170</v>
      </c>
      <c r="CM1200" s="26"/>
      <c r="CR1200" s="26" t="str">
        <f t="shared" si="80"/>
        <v>('노원)새하늘약국', '416-05-90925', '서울특별시 노원구 동일로', '8806538051123', '신에소메정40mg', 16170, '2025-03-01'),</v>
      </c>
      <c r="DR1200" s="43"/>
      <c r="DS1200" s="44"/>
      <c r="DT1200" s="39"/>
      <c r="DU1200" s="44"/>
      <c r="DV1200" s="40"/>
      <c r="DW1200" s="45"/>
      <c r="DX1200" s="39"/>
      <c r="DY1200" s="44"/>
      <c r="DZ1200" s="46"/>
      <c r="EA1200" s="41"/>
    </row>
    <row r="1201" spans="79:131" x14ac:dyDescent="0.25">
      <c r="CA1201" s="29">
        <v>1198</v>
      </c>
      <c r="CB1201" s="50"/>
      <c r="CC1201" s="55" t="s">
        <v>3510</v>
      </c>
      <c r="CD1201" s="31" t="s">
        <v>3511</v>
      </c>
      <c r="CE1201" s="55" t="s">
        <v>3512</v>
      </c>
      <c r="CF1201" s="32" t="s">
        <v>3158</v>
      </c>
      <c r="CG1201" s="33" t="s">
        <v>835</v>
      </c>
      <c r="CH1201" s="34">
        <v>31250</v>
      </c>
      <c r="CI1201" s="35">
        <v>45717</v>
      </c>
      <c r="CJ1201" s="35"/>
      <c r="CK1201" s="36">
        <v>62500</v>
      </c>
      <c r="CL1201" s="26">
        <f t="shared" si="79"/>
        <v>31250</v>
      </c>
      <c r="CM1201" s="26"/>
      <c r="CR1201" s="26" t="str">
        <f t="shared" si="80"/>
        <v>('활안약품㈜', '536-88-00472', '서울특별시 동대문구 장한로34길,', '8806538013428', '신일아시클로버정', 31250, '2025-03-01'),</v>
      </c>
      <c r="DR1201" s="43"/>
      <c r="DS1201" s="44"/>
      <c r="DT1201" s="39"/>
      <c r="DU1201" s="44"/>
      <c r="DV1201" s="40"/>
      <c r="DW1201" s="45"/>
      <c r="DX1201" s="39"/>
      <c r="DY1201" s="44"/>
      <c r="DZ1201" s="46"/>
      <c r="EA1201" s="41"/>
    </row>
    <row r="1202" spans="79:131" x14ac:dyDescent="0.25">
      <c r="CA1202" s="29">
        <v>1199</v>
      </c>
      <c r="CB1202" s="50"/>
      <c r="CC1202" s="55" t="s">
        <v>3570</v>
      </c>
      <c r="CD1202" s="31" t="s">
        <v>3571</v>
      </c>
      <c r="CE1202" s="55" t="s">
        <v>3572</v>
      </c>
      <c r="CF1202" s="32" t="s">
        <v>2352</v>
      </c>
      <c r="CG1202" s="33" t="s">
        <v>1451</v>
      </c>
      <c r="CH1202" s="34">
        <v>75675</v>
      </c>
      <c r="CI1202" s="35">
        <v>45689</v>
      </c>
      <c r="CJ1202" s="35"/>
      <c r="CK1202" s="36">
        <v>151350</v>
      </c>
      <c r="CL1202" s="26">
        <f t="shared" si="79"/>
        <v>75675</v>
      </c>
      <c r="CM1202" s="26"/>
      <c r="CR1202" s="26" t="str">
        <f t="shared" si="80"/>
        <v>('신덕팜_매출', '135-86-02555', '경기도 용인시 기흥구', '8806538054513', '안플업서방정 300mg', 75675, '2025-02-01'),</v>
      </c>
      <c r="DR1202" s="43"/>
      <c r="DS1202" s="44"/>
      <c r="DT1202" s="39"/>
      <c r="DU1202" s="44"/>
      <c r="DV1202" s="40"/>
      <c r="DW1202" s="45"/>
      <c r="DX1202" s="39"/>
      <c r="DY1202" s="44"/>
      <c r="DZ1202" s="46"/>
      <c r="EA1202" s="41"/>
    </row>
    <row r="1203" spans="79:131" x14ac:dyDescent="0.25">
      <c r="CA1203" s="29">
        <v>1200</v>
      </c>
      <c r="CB1203" s="50"/>
      <c r="CC1203" s="55" t="s">
        <v>3573</v>
      </c>
      <c r="CD1203" s="31" t="s">
        <v>1535</v>
      </c>
      <c r="CE1203" s="55" t="s">
        <v>2200</v>
      </c>
      <c r="CF1203" s="32" t="s">
        <v>1017</v>
      </c>
      <c r="CG1203" s="33" t="s">
        <v>1018</v>
      </c>
      <c r="CH1203" s="34">
        <v>30000</v>
      </c>
      <c r="CI1203" s="35">
        <v>45658</v>
      </c>
      <c r="CJ1203" s="35"/>
      <c r="CK1203" s="36">
        <v>60000</v>
      </c>
      <c r="CL1203" s="26">
        <f t="shared" si="79"/>
        <v>30000</v>
      </c>
      <c r="CM1203" s="26"/>
      <c r="CR1203" s="26" t="str">
        <f t="shared" si="80"/>
        <v>('서초)강남백년가약국', '404-28-01296', '서울특별시 서초구 효령로', '8806538015835', '신일이부프로펜정 400mg', 30000, '2025-01-01'),</v>
      </c>
      <c r="DR1203" s="43"/>
      <c r="DS1203" s="44"/>
      <c r="DT1203" s="39"/>
      <c r="DU1203" s="44"/>
      <c r="DV1203" s="40"/>
      <c r="DW1203" s="45"/>
      <c r="DX1203" s="39"/>
      <c r="DY1203" s="44"/>
      <c r="DZ1203" s="46"/>
      <c r="EA1203" s="41"/>
    </row>
    <row r="1204" spans="79:131" x14ac:dyDescent="0.25">
      <c r="CA1204" s="29">
        <v>1201</v>
      </c>
      <c r="CB1204" s="50"/>
      <c r="CC1204" s="55" t="s">
        <v>3574</v>
      </c>
      <c r="CD1204" s="31" t="s">
        <v>3575</v>
      </c>
      <c r="CE1204" s="55" t="s">
        <v>3576</v>
      </c>
      <c r="CF1204" s="32" t="s">
        <v>1017</v>
      </c>
      <c r="CG1204" s="33" t="s">
        <v>1018</v>
      </c>
      <c r="CH1204" s="34">
        <v>15000</v>
      </c>
      <c r="CI1204" s="35">
        <v>45717</v>
      </c>
      <c r="CJ1204" s="35"/>
      <c r="CK1204" s="36">
        <v>30000</v>
      </c>
      <c r="CL1204" s="26">
        <f t="shared" si="79"/>
        <v>15000</v>
      </c>
      <c r="CM1204" s="26"/>
      <c r="CR1204" s="26" t="str">
        <f t="shared" si="80"/>
        <v>('강남)프리모약국', '192-24-00057', '서울특별시 강남구 강남대로,', '8806538015835', '신일이부프로펜정 400mg', 15000, '2025-03-01'),</v>
      </c>
      <c r="DR1204" s="43"/>
      <c r="DS1204" s="44"/>
      <c r="DT1204" s="39"/>
      <c r="DU1204" s="44"/>
      <c r="DV1204" s="40"/>
      <c r="DW1204" s="45"/>
      <c r="DX1204" s="39"/>
      <c r="DY1204" s="44"/>
      <c r="DZ1204" s="46"/>
      <c r="EA1204" s="41"/>
    </row>
    <row r="1205" spans="79:131" x14ac:dyDescent="0.25">
      <c r="CA1205" s="29">
        <v>1202</v>
      </c>
      <c r="CB1205" s="50"/>
      <c r="CC1205" s="55" t="s">
        <v>3577</v>
      </c>
      <c r="CD1205" s="31" t="s">
        <v>3487</v>
      </c>
      <c r="CE1205" s="55" t="s">
        <v>3578</v>
      </c>
      <c r="CF1205" s="32" t="s">
        <v>615</v>
      </c>
      <c r="CG1205" s="33" t="s">
        <v>616</v>
      </c>
      <c r="CH1205" s="34">
        <v>15000</v>
      </c>
      <c r="CI1205" s="35">
        <v>45717</v>
      </c>
      <c r="CJ1205" s="35"/>
      <c r="CK1205" s="36">
        <v>30000</v>
      </c>
      <c r="CL1205" s="26">
        <f t="shared" si="79"/>
        <v>15000</v>
      </c>
      <c r="CM1205" s="26"/>
      <c r="CR1205" s="26" t="str">
        <f t="shared" si="80"/>
        <v>('㈜밸류팜(동부대학약국)', '328-87-00909', '서울특별시 동대문구 무학로', '8806538015149', '신일폴산정 1mg', 15000, '2025-03-01'),</v>
      </c>
      <c r="DR1205" s="43"/>
      <c r="DS1205" s="44"/>
      <c r="DT1205" s="39"/>
      <c r="DU1205" s="44"/>
      <c r="DV1205" s="40"/>
      <c r="DW1205" s="45"/>
      <c r="DX1205" s="39"/>
      <c r="DY1205" s="44"/>
      <c r="DZ1205" s="46"/>
      <c r="EA1205" s="41"/>
    </row>
    <row r="1206" spans="79:131" x14ac:dyDescent="0.25">
      <c r="CA1206" s="29">
        <v>1203</v>
      </c>
      <c r="CB1206" s="50"/>
      <c r="CC1206" s="55" t="s">
        <v>3579</v>
      </c>
      <c r="CD1206" s="31" t="s">
        <v>2065</v>
      </c>
      <c r="CE1206" s="55" t="s">
        <v>3580</v>
      </c>
      <c r="CF1206" s="32" t="s">
        <v>1001</v>
      </c>
      <c r="CG1206" s="33" t="s">
        <v>1002</v>
      </c>
      <c r="CH1206" s="34">
        <v>37920</v>
      </c>
      <c r="CI1206" s="35">
        <v>45717</v>
      </c>
      <c r="CJ1206" s="35"/>
      <c r="CK1206" s="36">
        <v>75840</v>
      </c>
      <c r="CL1206" s="26">
        <f t="shared" si="79"/>
        <v>37920</v>
      </c>
      <c r="CM1206" s="26"/>
      <c r="CR1206" s="26" t="str">
        <f t="shared" si="80"/>
        <v>('성북)길음시장약국', '542-21-00789', '서울특별시 성북구 길음로9길', '8806538027517', '프라빅정 75mg', 37920, '2025-03-01'),</v>
      </c>
      <c r="DR1206" s="43"/>
      <c r="DS1206" s="44"/>
      <c r="DT1206" s="39"/>
      <c r="DU1206" s="44"/>
      <c r="DV1206" s="40"/>
      <c r="DW1206" s="45"/>
      <c r="DX1206" s="39"/>
      <c r="DY1206" s="44"/>
      <c r="DZ1206" s="46"/>
      <c r="EA1206" s="41"/>
    </row>
    <row r="1207" spans="79:131" x14ac:dyDescent="0.25">
      <c r="CA1207" s="29">
        <v>1204</v>
      </c>
      <c r="CB1207" s="50"/>
      <c r="CC1207" s="55" t="s">
        <v>3537</v>
      </c>
      <c r="CD1207" s="31" t="s">
        <v>3538</v>
      </c>
      <c r="CE1207" s="55" t="s">
        <v>3539</v>
      </c>
      <c r="CF1207" s="32" t="s">
        <v>732</v>
      </c>
      <c r="CG1207" s="33" t="s">
        <v>733</v>
      </c>
      <c r="CH1207" s="34">
        <v>23000</v>
      </c>
      <c r="CI1207" s="35">
        <v>45717</v>
      </c>
      <c r="CJ1207" s="35"/>
      <c r="CK1207" s="36">
        <v>46000</v>
      </c>
      <c r="CL1207" s="26">
        <f t="shared" si="79"/>
        <v>23000</v>
      </c>
      <c r="CM1207" s="26"/>
      <c r="CR1207" s="26" t="str">
        <f t="shared" si="80"/>
        <v>('아세아약품㈜', '205-81-21555', '서울특별시 동대문구 장한로10길', '8806538017259', '신일피리독신정 50mg', 23000, '2025-03-01'),</v>
      </c>
    </row>
    <row r="1208" spans="79:131" x14ac:dyDescent="0.25">
      <c r="CA1208" s="29">
        <v>1205</v>
      </c>
      <c r="CB1208" s="50"/>
      <c r="CC1208" s="55" t="s">
        <v>3581</v>
      </c>
      <c r="CD1208" s="31" t="s">
        <v>3582</v>
      </c>
      <c r="CE1208" s="55" t="s">
        <v>3583</v>
      </c>
      <c r="CF1208" s="32" t="s">
        <v>2203</v>
      </c>
      <c r="CG1208" s="33" t="s">
        <v>140</v>
      </c>
      <c r="CH1208" s="34">
        <v>1725</v>
      </c>
      <c r="CI1208" s="35">
        <v>45717</v>
      </c>
      <c r="CJ1208" s="35"/>
      <c r="CK1208" s="36">
        <v>3450</v>
      </c>
      <c r="CL1208" s="26">
        <f t="shared" si="79"/>
        <v>1725</v>
      </c>
      <c r="CM1208" s="26"/>
      <c r="CR1208" s="26" t="str">
        <f t="shared" si="80"/>
        <v>('노원)세계로약국', '210-03-72096', '서울특별시 노원구 상계로', '8806538000619', '그리펜-에스정 300mg', 1725, '2025-03-01'),</v>
      </c>
    </row>
    <row r="1209" spans="79:131" x14ac:dyDescent="0.25">
      <c r="CA1209" s="29">
        <v>1206</v>
      </c>
      <c r="CB1209" s="50"/>
      <c r="CC1209" s="55" t="s">
        <v>3475</v>
      </c>
      <c r="CD1209" s="31" t="s">
        <v>975</v>
      </c>
      <c r="CE1209" s="55" t="s">
        <v>3476</v>
      </c>
      <c r="CF1209" s="32" t="s">
        <v>1638</v>
      </c>
      <c r="CG1209" s="33" t="s">
        <v>376</v>
      </c>
      <c r="CH1209" s="34">
        <v>45000</v>
      </c>
      <c r="CI1209" s="35">
        <v>45717</v>
      </c>
      <c r="CJ1209" s="35"/>
      <c r="CK1209" s="36">
        <v>90000</v>
      </c>
      <c r="CL1209" s="26">
        <f t="shared" si="79"/>
        <v>45000</v>
      </c>
      <c r="CM1209" s="26"/>
      <c r="CR1209" s="26" t="str">
        <f t="shared" si="80"/>
        <v>('종로)종로밝은약국', '294-78-00429', '서울특별시 종로구 종로', '8806538053615', '네오스타정40/5mg', 45000, '2025-03-01'),</v>
      </c>
    </row>
    <row r="1210" spans="79:131" x14ac:dyDescent="0.25">
      <c r="CA1210" s="29">
        <v>1207</v>
      </c>
      <c r="CB1210" s="50"/>
      <c r="CC1210" s="55" t="s">
        <v>3475</v>
      </c>
      <c r="CD1210" s="31" t="s">
        <v>975</v>
      </c>
      <c r="CE1210" s="55" t="s">
        <v>3476</v>
      </c>
      <c r="CF1210" s="32" t="s">
        <v>1679</v>
      </c>
      <c r="CG1210" s="33" t="s">
        <v>552</v>
      </c>
      <c r="CH1210" s="34">
        <v>124800</v>
      </c>
      <c r="CI1210" s="35">
        <v>45717</v>
      </c>
      <c r="CJ1210" s="35"/>
      <c r="CK1210" s="36">
        <v>249600</v>
      </c>
      <c r="CL1210" s="26">
        <f t="shared" si="79"/>
        <v>124800</v>
      </c>
      <c r="CM1210" s="26"/>
      <c r="CR1210" s="26" t="str">
        <f t="shared" si="80"/>
        <v>('종로)종로밝은약국', '294-78-00429', '서울특별시 종로구 종로', '8806538055619', '다이뉴시드정 480mg', 124800, '2025-03-01'),</v>
      </c>
    </row>
    <row r="1211" spans="79:131" x14ac:dyDescent="0.25">
      <c r="CA1211" s="29">
        <v>1208</v>
      </c>
      <c r="CB1211" s="50"/>
      <c r="CC1211" s="55" t="s">
        <v>3584</v>
      </c>
      <c r="CD1211" s="31" t="s">
        <v>3585</v>
      </c>
      <c r="CE1211" s="55" t="s">
        <v>3586</v>
      </c>
      <c r="CF1211" s="32" t="s">
        <v>2086</v>
      </c>
      <c r="CG1211" s="33" t="s">
        <v>2087</v>
      </c>
      <c r="CH1211" s="34">
        <v>17000</v>
      </c>
      <c r="CI1211" s="35">
        <v>45689</v>
      </c>
      <c r="CJ1211" s="35"/>
      <c r="CK1211" s="36">
        <v>34000</v>
      </c>
      <c r="CL1211" s="26">
        <f t="shared" si="79"/>
        <v>17000</v>
      </c>
      <c r="CM1211" s="26"/>
      <c r="CR1211" s="26" t="str">
        <f t="shared" si="80"/>
        <v>('포천)참사랑약국', '871-57-00032', '경기도 포천시 소흘읍', '8806538009629', '신일덱사메타손정 0.75mg', 17000, '2025-02-01'),</v>
      </c>
    </row>
    <row r="1212" spans="79:131" x14ac:dyDescent="0.25">
      <c r="CA1212" s="29">
        <v>1209</v>
      </c>
      <c r="CB1212" s="50"/>
      <c r="CC1212" s="55" t="s">
        <v>3491</v>
      </c>
      <c r="CD1212" s="31" t="s">
        <v>1539</v>
      </c>
      <c r="CE1212" s="55" t="s">
        <v>3492</v>
      </c>
      <c r="CF1212" s="32" t="s">
        <v>3493</v>
      </c>
      <c r="CG1212" s="33" t="s">
        <v>459</v>
      </c>
      <c r="CH1212" s="34">
        <v>51500</v>
      </c>
      <c r="CI1212" s="35">
        <v>45658</v>
      </c>
      <c r="CJ1212" s="35"/>
      <c r="CK1212" s="36">
        <v>103000</v>
      </c>
      <c r="CL1212" s="26">
        <f t="shared" si="79"/>
        <v>51500</v>
      </c>
      <c r="CM1212" s="26"/>
      <c r="CR1212" s="26" t="str">
        <f t="shared" si="80"/>
        <v>('강동암사)강동천사약국', '694-47-00794', '서울특별시 강동구 올림픽로', '8806538003221', '레바드린정 100mg', 51500, '2025-01-01'),</v>
      </c>
    </row>
    <row r="1213" spans="79:131" x14ac:dyDescent="0.25">
      <c r="CA1213" s="29">
        <v>1210</v>
      </c>
      <c r="CB1213" s="50"/>
      <c r="CC1213" s="55" t="s">
        <v>3587</v>
      </c>
      <c r="CD1213" s="31" t="s">
        <v>3588</v>
      </c>
      <c r="CE1213" s="55" t="s">
        <v>3589</v>
      </c>
      <c r="CF1213" s="32" t="s">
        <v>2328</v>
      </c>
      <c r="CG1213" s="33" t="s">
        <v>85</v>
      </c>
      <c r="CH1213" s="34">
        <v>29835</v>
      </c>
      <c r="CI1213" s="35">
        <v>45717</v>
      </c>
      <c r="CJ1213" s="35"/>
      <c r="CK1213" s="36">
        <v>59670</v>
      </c>
      <c r="CL1213" s="26">
        <f t="shared" si="79"/>
        <v>29835</v>
      </c>
      <c r="CM1213" s="26"/>
      <c r="CR1213" s="26" t="str">
        <f t="shared" si="80"/>
        <v>('노원)백경약국', '217-01-51123', '서울특별시 노원구 동일로217가길', '8806538013718', '리피칸정 10mg', 29835, '2025-03-01'),</v>
      </c>
    </row>
    <row r="1214" spans="79:131" x14ac:dyDescent="0.25">
      <c r="CA1214" s="29">
        <v>1211</v>
      </c>
      <c r="CB1214" s="50"/>
      <c r="CC1214" s="55" t="s">
        <v>3590</v>
      </c>
      <c r="CD1214" s="31" t="s">
        <v>3591</v>
      </c>
      <c r="CE1214" s="55" t="s">
        <v>3592</v>
      </c>
      <c r="CF1214" s="32" t="s">
        <v>1017</v>
      </c>
      <c r="CG1214" s="33" t="s">
        <v>1018</v>
      </c>
      <c r="CH1214" s="34">
        <v>30000</v>
      </c>
      <c r="CI1214" s="35">
        <v>45717</v>
      </c>
      <c r="CJ1214" s="35"/>
      <c r="CK1214" s="36">
        <v>60000</v>
      </c>
      <c r="CL1214" s="26">
        <f t="shared" si="79"/>
        <v>30000</v>
      </c>
      <c r="CM1214" s="26"/>
      <c r="CR1214" s="26" t="str">
        <f t="shared" si="80"/>
        <v>('은평)건강한세상약국', '110-05-81663', '서울특별시 은평구 증산로', '8806538015835', '신일이부프로펜정 400mg', 30000, '2025-03-01'),</v>
      </c>
    </row>
    <row r="1215" spans="79:131" x14ac:dyDescent="0.25">
      <c r="CA1215" s="29">
        <v>1212</v>
      </c>
      <c r="CB1215" s="50"/>
      <c r="CC1215" s="55" t="s">
        <v>3593</v>
      </c>
      <c r="CD1215" s="31" t="s">
        <v>3594</v>
      </c>
      <c r="CE1215" s="55" t="s">
        <v>3595</v>
      </c>
      <c r="CF1215" s="32" t="s">
        <v>1017</v>
      </c>
      <c r="CG1215" s="33" t="s">
        <v>1018</v>
      </c>
      <c r="CH1215" s="34">
        <v>15000</v>
      </c>
      <c r="CI1215" s="35">
        <v>45717</v>
      </c>
      <c r="CJ1215" s="35"/>
      <c r="CK1215" s="36">
        <v>30000</v>
      </c>
      <c r="CL1215" s="26">
        <f t="shared" si="79"/>
        <v>15000</v>
      </c>
      <c r="CM1215" s="26"/>
      <c r="CR1215" s="26" t="str">
        <f t="shared" si="80"/>
        <v>('성북)석관약국', '369-54-00877', '서울특별시 성북구 돌곶이로', '8806538015835', '신일이부프로펜정 400mg', 15000, '2025-03-01'),</v>
      </c>
    </row>
    <row r="1216" spans="79:131" x14ac:dyDescent="0.25">
      <c r="CA1216" s="29">
        <v>1213</v>
      </c>
      <c r="CB1216" s="50"/>
      <c r="CC1216" s="55" t="s">
        <v>3596</v>
      </c>
      <c r="CD1216" s="31" t="s">
        <v>3597</v>
      </c>
      <c r="CE1216" s="55" t="s">
        <v>3476</v>
      </c>
      <c r="CF1216" s="32" t="s">
        <v>1777</v>
      </c>
      <c r="CG1216" s="33" t="s">
        <v>1560</v>
      </c>
      <c r="CH1216" s="34">
        <v>10020</v>
      </c>
      <c r="CI1216" s="35">
        <v>45717</v>
      </c>
      <c r="CJ1216" s="35"/>
      <c r="CK1216" s="36">
        <v>20040</v>
      </c>
      <c r="CL1216" s="26">
        <f t="shared" si="79"/>
        <v>10020</v>
      </c>
      <c r="CM1216" s="26"/>
      <c r="CR1216" s="26" t="str">
        <f t="shared" si="80"/>
        <v>('종로)캐슬온누리약국', '101-07-04384', '서울특별시 종로구 종로', '8806538060415', '테글리엠서방정10/750mg', 10020, '2025-03-01'),</v>
      </c>
    </row>
    <row r="1217" spans="79:96" x14ac:dyDescent="0.25">
      <c r="CA1217" s="29">
        <v>1214</v>
      </c>
      <c r="CB1217" s="50"/>
      <c r="CC1217" s="55" t="s">
        <v>3598</v>
      </c>
      <c r="CD1217" s="31" t="s">
        <v>3599</v>
      </c>
      <c r="CE1217" s="55" t="s">
        <v>3600</v>
      </c>
      <c r="CF1217" s="32" t="s">
        <v>1777</v>
      </c>
      <c r="CG1217" s="33" t="s">
        <v>1560</v>
      </c>
      <c r="CH1217" s="34">
        <v>10020</v>
      </c>
      <c r="CI1217" s="35">
        <v>45717</v>
      </c>
      <c r="CJ1217" s="35"/>
      <c r="CK1217" s="36">
        <v>20040</v>
      </c>
      <c r="CL1217" s="26">
        <f t="shared" si="79"/>
        <v>10020</v>
      </c>
      <c r="CM1217" s="26"/>
      <c r="CR1217" s="26" t="str">
        <f t="shared" si="80"/>
        <v>('남양주)광릉내열린약국', '124-43-71642', '경기도 남양주시 진접읍', '8806538060415', '테글리엠서방정10/750mg', 10020, '2025-03-01'),</v>
      </c>
    </row>
    <row r="1218" spans="79:96" x14ac:dyDescent="0.25">
      <c r="CA1218" s="29">
        <v>1215</v>
      </c>
      <c r="CB1218" s="50"/>
      <c r="CC1218" s="55" t="s">
        <v>3601</v>
      </c>
      <c r="CD1218" s="31" t="s">
        <v>571</v>
      </c>
      <c r="CE1218" s="55" t="s">
        <v>3586</v>
      </c>
      <c r="CF1218" s="32" t="s">
        <v>1768</v>
      </c>
      <c r="CG1218" s="33" t="s">
        <v>1537</v>
      </c>
      <c r="CH1218" s="34">
        <v>99750</v>
      </c>
      <c r="CI1218" s="35">
        <v>45717</v>
      </c>
      <c r="CJ1218" s="35"/>
      <c r="CK1218" s="36">
        <v>199500</v>
      </c>
      <c r="CL1218" s="26">
        <f t="shared" si="79"/>
        <v>99750</v>
      </c>
      <c r="CM1218" s="26"/>
      <c r="CR1218" s="26" t="str">
        <f t="shared" si="80"/>
        <v>('포천)송우늘푸른약국', '127-42-33000', '경기도 포천시 소흘읍', '8806538060217', '테글리정20mg', 99750, '2025-03-01'),</v>
      </c>
    </row>
    <row r="1219" spans="79:96" x14ac:dyDescent="0.25">
      <c r="CA1219" s="29">
        <v>1216</v>
      </c>
      <c r="CB1219" s="50"/>
      <c r="CC1219" s="55" t="s">
        <v>3602</v>
      </c>
      <c r="CD1219" s="31" t="s">
        <v>3487</v>
      </c>
      <c r="CE1219" s="55" t="s">
        <v>3559</v>
      </c>
      <c r="CF1219" s="32" t="s">
        <v>615</v>
      </c>
      <c r="CG1219" s="33" t="s">
        <v>616</v>
      </c>
      <c r="CH1219" s="34">
        <v>7500</v>
      </c>
      <c r="CI1219" s="35">
        <v>45717</v>
      </c>
      <c r="CJ1219" s="35"/>
      <c r="CK1219" s="36">
        <v>15000</v>
      </c>
      <c r="CL1219" s="26">
        <f t="shared" si="79"/>
        <v>7500</v>
      </c>
      <c r="CM1219" s="26"/>
      <c r="CR1219" s="26" t="str">
        <f t="shared" si="80"/>
        <v>('㈜밸류팜(신바오로약국)', '328-87-00909', '서울특별시 은평구 통일로', '8806538015149', '신일폴산정 1mg', 7500, '2025-03-01'),</v>
      </c>
    </row>
    <row r="1220" spans="79:96" x14ac:dyDescent="0.25">
      <c r="CA1220" s="29">
        <v>1217</v>
      </c>
      <c r="CB1220" s="50"/>
      <c r="CC1220" s="55" t="s">
        <v>3603</v>
      </c>
      <c r="CD1220" s="31" t="s">
        <v>3604</v>
      </c>
      <c r="CE1220" s="55" t="s">
        <v>3605</v>
      </c>
      <c r="CF1220" s="32" t="s">
        <v>615</v>
      </c>
      <c r="CG1220" s="33" t="s">
        <v>616</v>
      </c>
      <c r="CH1220" s="34">
        <v>37500</v>
      </c>
      <c r="CI1220" s="35">
        <v>45689</v>
      </c>
      <c r="CJ1220" s="35"/>
      <c r="CK1220" s="36">
        <v>75000</v>
      </c>
      <c r="CL1220" s="26">
        <f t="shared" si="79"/>
        <v>37500</v>
      </c>
      <c r="CM1220" s="26"/>
      <c r="CR1220" s="26" t="str">
        <f t="shared" si="80"/>
        <v>('성운메디칼㈜(광주)', '860-88-01864', '광주광역시 서구 눌재로', '8806538015149', '신일폴산정 1mg', 37500, '2025-02-01'),</v>
      </c>
    </row>
    <row r="1221" spans="79:96" x14ac:dyDescent="0.25">
      <c r="CA1221" s="29">
        <v>1218</v>
      </c>
      <c r="CB1221" s="50"/>
      <c r="CC1221" s="55" t="s">
        <v>3546</v>
      </c>
      <c r="CD1221" s="31" t="s">
        <v>3547</v>
      </c>
      <c r="CE1221" s="55" t="s">
        <v>3548</v>
      </c>
      <c r="CF1221" s="32" t="s">
        <v>1001</v>
      </c>
      <c r="CG1221" s="33" t="s">
        <v>1002</v>
      </c>
      <c r="CH1221" s="34">
        <v>18960</v>
      </c>
      <c r="CI1221" s="35">
        <v>45658</v>
      </c>
      <c r="CJ1221" s="35"/>
      <c r="CK1221" s="36">
        <v>37920</v>
      </c>
      <c r="CL1221" s="26">
        <f t="shared" ref="CL1221:CL1284" si="81">IFERROR(CK1221/2,"")</f>
        <v>18960</v>
      </c>
      <c r="CM1221" s="26"/>
      <c r="CR1221" s="26" t="str">
        <f t="shared" ref="CR1221:CR1284" si="82">IFERROR("('"&amp;CC1221&amp;"', '"&amp;CD1221&amp;"', '"&amp;CE1221&amp;"', '"&amp;CF1221&amp;"', '"&amp;CG1221&amp;"', "&amp;CH1221&amp;", '"&amp;TEXT(CI1221,"YYYY-MM-DD")&amp;"'),","")</f>
        <v>('광진)다온약국', '587-18-01592', '서울 광진구 긴고랑로', '8806538027517', '프라빅정 75mg', 18960, '2025-01-01'),</v>
      </c>
    </row>
    <row r="1222" spans="79:96" x14ac:dyDescent="0.25">
      <c r="CA1222" s="29">
        <v>1219</v>
      </c>
      <c r="CB1222" s="50"/>
      <c r="CC1222" s="55" t="s">
        <v>3606</v>
      </c>
      <c r="CD1222" s="31" t="s">
        <v>3607</v>
      </c>
      <c r="CE1222" s="55" t="s">
        <v>3608</v>
      </c>
      <c r="CF1222" s="32" t="s">
        <v>1001</v>
      </c>
      <c r="CG1222" s="33" t="s">
        <v>1002</v>
      </c>
      <c r="CH1222" s="34">
        <v>18960</v>
      </c>
      <c r="CI1222" s="35">
        <v>45717</v>
      </c>
      <c r="CJ1222" s="35"/>
      <c r="CK1222" s="36">
        <v>37920</v>
      </c>
      <c r="CL1222" s="26">
        <f t="shared" si="81"/>
        <v>18960</v>
      </c>
      <c r="CM1222" s="26"/>
      <c r="CR1222" s="26" t="str">
        <f t="shared" si="82"/>
        <v>('중랑)고려약국', '216-01-24069', '서울특별시 중랑구 상봉로', '8806538027517', '프라빅정 75mg', 18960, '2025-03-01'),</v>
      </c>
    </row>
    <row r="1223" spans="79:96" x14ac:dyDescent="0.25">
      <c r="CA1223" s="29">
        <v>1220</v>
      </c>
      <c r="CB1223" s="50"/>
      <c r="CC1223" s="55" t="s">
        <v>3609</v>
      </c>
      <c r="CD1223" s="31" t="s">
        <v>3610</v>
      </c>
      <c r="CE1223" s="55" t="s">
        <v>3611</v>
      </c>
      <c r="CF1223" s="32" t="s">
        <v>732</v>
      </c>
      <c r="CG1223" s="33" t="s">
        <v>733</v>
      </c>
      <c r="CH1223" s="34">
        <v>5750</v>
      </c>
      <c r="CI1223" s="35">
        <v>45717</v>
      </c>
      <c r="CJ1223" s="35"/>
      <c r="CK1223" s="36">
        <v>11500</v>
      </c>
      <c r="CL1223" s="26">
        <f t="shared" si="81"/>
        <v>5750</v>
      </c>
      <c r="CM1223" s="26"/>
      <c r="CR1223" s="26" t="str">
        <f t="shared" si="82"/>
        <v>('대주약품㈜', '205-81-33819', '서울특별시 중랑구 용마산로,', '8806538017259', '신일피리독신정 50mg', 5750, '2025-03-01'),</v>
      </c>
    </row>
    <row r="1224" spans="79:96" x14ac:dyDescent="0.25">
      <c r="CA1224" s="29">
        <v>1221</v>
      </c>
      <c r="CB1224" s="50"/>
      <c r="CC1224" s="55" t="s">
        <v>3612</v>
      </c>
      <c r="CD1224" s="31" t="s">
        <v>3613</v>
      </c>
      <c r="CE1224" s="55" t="s">
        <v>3614</v>
      </c>
      <c r="CF1224" s="32" t="s">
        <v>2086</v>
      </c>
      <c r="CG1224" s="33" t="s">
        <v>2087</v>
      </c>
      <c r="CH1224" s="34">
        <v>8500</v>
      </c>
      <c r="CI1224" s="35">
        <v>45717</v>
      </c>
      <c r="CJ1224" s="35"/>
      <c r="CK1224" s="36">
        <v>17000</v>
      </c>
      <c r="CL1224" s="26">
        <f t="shared" si="81"/>
        <v>8500</v>
      </c>
      <c r="CM1224" s="26"/>
      <c r="CR1224" s="26" t="str">
        <f t="shared" si="82"/>
        <v>('한국에스엠에이 서울지점㈜', '574-85-01661', '서울특별시 광진구 아차산로78길', '8806538009629', '신일덱사메타손정 0.75mg', 8500, '2025-03-01'),</v>
      </c>
    </row>
    <row r="1225" spans="79:96" x14ac:dyDescent="0.25">
      <c r="CA1225" s="29">
        <v>1222</v>
      </c>
      <c r="CB1225" s="50"/>
      <c r="CC1225" s="55" t="s">
        <v>3615</v>
      </c>
      <c r="CD1225" s="31" t="s">
        <v>3616</v>
      </c>
      <c r="CE1225" s="55" t="s">
        <v>3617</v>
      </c>
      <c r="CF1225" s="32" t="s">
        <v>2934</v>
      </c>
      <c r="CG1225" s="33" t="s">
        <v>2168</v>
      </c>
      <c r="CH1225" s="34">
        <v>45000</v>
      </c>
      <c r="CI1225" s="35">
        <v>45717</v>
      </c>
      <c r="CJ1225" s="35"/>
      <c r="CK1225" s="36">
        <v>90000</v>
      </c>
      <c r="CL1225" s="26">
        <f t="shared" si="81"/>
        <v>45000</v>
      </c>
      <c r="CM1225" s="26"/>
      <c r="CR1225" s="26" t="str">
        <f t="shared" si="82"/>
        <v>('맥스팜㈜ 장안동', '119-86-68555', '서울특별시 동대문구 장한로17길', '8806538009926', '신일디클로페낙나트륨정 25mg', 45000, '2025-03-01'),</v>
      </c>
    </row>
    <row r="1226" spans="79:96" x14ac:dyDescent="0.25">
      <c r="CA1226" s="29">
        <v>1223</v>
      </c>
      <c r="CB1226" s="50"/>
      <c r="CC1226" s="55" t="s">
        <v>3618</v>
      </c>
      <c r="CD1226" s="31" t="s">
        <v>3619</v>
      </c>
      <c r="CE1226" s="55" t="s">
        <v>3620</v>
      </c>
      <c r="CF1226" s="32" t="s">
        <v>645</v>
      </c>
      <c r="CG1226" s="33" t="s">
        <v>646</v>
      </c>
      <c r="CH1226" s="34">
        <v>47500</v>
      </c>
      <c r="CI1226" s="35">
        <v>45717</v>
      </c>
      <c r="CJ1226" s="35"/>
      <c r="CK1226" s="36">
        <v>95000</v>
      </c>
      <c r="CL1226" s="26">
        <f t="shared" si="81"/>
        <v>47500</v>
      </c>
      <c r="CM1226" s="26"/>
      <c r="CR1226" s="26" t="str">
        <f t="shared" si="82"/>
        <v>('이오엠㈜', '552-81-00650', '경기도 고양시 일산동구', '8806538014265', '신일브롬헥신염산염정 8mg', 47500, '2025-03-01'),</v>
      </c>
    </row>
    <row r="1227" spans="79:96" x14ac:dyDescent="0.25">
      <c r="CA1227" s="29">
        <v>1224</v>
      </c>
      <c r="CB1227" s="50"/>
      <c r="CC1227" s="55" t="s">
        <v>3621</v>
      </c>
      <c r="CD1227" s="31" t="s">
        <v>3519</v>
      </c>
      <c r="CE1227" s="55" t="s">
        <v>3528</v>
      </c>
      <c r="CF1227" s="32" t="s">
        <v>1032</v>
      </c>
      <c r="CG1227" s="33" t="s">
        <v>948</v>
      </c>
      <c r="CH1227" s="34">
        <v>11000</v>
      </c>
      <c r="CI1227" s="35">
        <v>45717</v>
      </c>
      <c r="CJ1227" s="35"/>
      <c r="CK1227" s="36">
        <v>22000</v>
      </c>
      <c r="CL1227" s="26">
        <f t="shared" si="81"/>
        <v>11000</v>
      </c>
      <c r="CM1227" s="26"/>
      <c r="CR1227" s="26" t="str">
        <f t="shared" si="82"/>
        <v>('㈜위드팜(일원역약국)', '220-81-76044', '서울특별시 강남구 일원로', '8806538014029', '신일엠정 500mg', 11000, '2025-03-01'),</v>
      </c>
    </row>
    <row r="1228" spans="79:96" x14ac:dyDescent="0.25">
      <c r="CA1228" s="29">
        <v>1225</v>
      </c>
      <c r="CB1228" s="50"/>
      <c r="CC1228" s="55" t="s">
        <v>3622</v>
      </c>
      <c r="CD1228" s="31" t="s">
        <v>3623</v>
      </c>
      <c r="CE1228" s="55" t="s">
        <v>3600</v>
      </c>
      <c r="CF1228" s="32" t="s">
        <v>1749</v>
      </c>
      <c r="CG1228" s="33" t="s">
        <v>1528</v>
      </c>
      <c r="CH1228" s="34">
        <v>25050</v>
      </c>
      <c r="CI1228" s="35">
        <v>45717</v>
      </c>
      <c r="CJ1228" s="35"/>
      <c r="CK1228" s="36">
        <v>50100</v>
      </c>
      <c r="CL1228" s="26">
        <f t="shared" si="81"/>
        <v>25050</v>
      </c>
      <c r="CM1228" s="26"/>
      <c r="CR1228" s="26" t="str">
        <f t="shared" si="82"/>
        <v>('남양주)광릉대학약국', '134-02-88832', '경기도 남양주시 진접읍', '8806538060118', '테글리엠서방정10/500mg', 25050, '2025-03-01'),</v>
      </c>
    </row>
    <row r="1229" spans="79:96" x14ac:dyDescent="0.25">
      <c r="CA1229" s="29">
        <v>1226</v>
      </c>
      <c r="CB1229" s="50"/>
      <c r="CC1229" s="55" t="s">
        <v>3624</v>
      </c>
      <c r="CD1229" s="31" t="s">
        <v>3625</v>
      </c>
      <c r="CE1229" s="55" t="s">
        <v>3626</v>
      </c>
      <c r="CF1229" s="32" t="s">
        <v>615</v>
      </c>
      <c r="CG1229" s="33" t="s">
        <v>616</v>
      </c>
      <c r="CH1229" s="34">
        <v>22500</v>
      </c>
      <c r="CI1229" s="35">
        <v>45689</v>
      </c>
      <c r="CJ1229" s="35"/>
      <c r="CK1229" s="36">
        <v>45000</v>
      </c>
      <c r="CL1229" s="26">
        <f t="shared" si="81"/>
        <v>22500</v>
      </c>
      <c r="CM1229" s="26"/>
      <c r="CR1229" s="26" t="str">
        <f t="shared" si="82"/>
        <v>('디엠팜', '353-10-00918', '서울특별시 노원구 중계로', '8806538015149', '신일폴산정 1mg', 22500, '2025-02-01'),</v>
      </c>
    </row>
    <row r="1230" spans="79:96" x14ac:dyDescent="0.25">
      <c r="CA1230" s="29">
        <v>1227</v>
      </c>
      <c r="CB1230" s="50"/>
      <c r="CC1230" s="55" t="s">
        <v>3567</v>
      </c>
      <c r="CD1230" s="31" t="s">
        <v>3568</v>
      </c>
      <c r="CE1230" s="55" t="s">
        <v>3569</v>
      </c>
      <c r="CF1230" s="32" t="s">
        <v>615</v>
      </c>
      <c r="CG1230" s="33" t="s">
        <v>616</v>
      </c>
      <c r="CH1230" s="34">
        <v>22500</v>
      </c>
      <c r="CI1230" s="35">
        <v>45658</v>
      </c>
      <c r="CJ1230" s="35"/>
      <c r="CK1230" s="36">
        <v>45000</v>
      </c>
      <c r="CL1230" s="26">
        <f t="shared" si="81"/>
        <v>22500</v>
      </c>
      <c r="CM1230" s="26"/>
      <c r="CR1230" s="26" t="str">
        <f t="shared" si="82"/>
        <v>('포천)일동한미약국', '127-02-76885', '경기도 포천시 일동면', '8806538015149', '신일폴산정 1mg', 22500, '2025-01-01'),</v>
      </c>
    </row>
    <row r="1231" spans="79:96" x14ac:dyDescent="0.25">
      <c r="CA1231" s="29">
        <v>1228</v>
      </c>
      <c r="CB1231" s="50"/>
      <c r="CC1231" s="55" t="s">
        <v>3627</v>
      </c>
      <c r="CD1231" s="31" t="s">
        <v>3628</v>
      </c>
      <c r="CE1231" s="55" t="s">
        <v>3629</v>
      </c>
      <c r="CF1231" s="32" t="s">
        <v>732</v>
      </c>
      <c r="CG1231" s="33" t="s">
        <v>733</v>
      </c>
      <c r="CH1231" s="34">
        <v>11500</v>
      </c>
      <c r="CI1231" s="35">
        <v>45717</v>
      </c>
      <c r="CJ1231" s="35"/>
      <c r="CK1231" s="36">
        <v>23000</v>
      </c>
      <c r="CL1231" s="26">
        <f t="shared" si="81"/>
        <v>11500</v>
      </c>
      <c r="CM1231" s="26"/>
      <c r="CR1231" s="26" t="str">
        <f t="shared" si="82"/>
        <v>('지엠헬스케어㈜', '177-86-00167', '서울특별시 동대문구 장한로,', '8806538017259', '신일피리독신정 50mg', 11500, '2025-03-01'),</v>
      </c>
    </row>
    <row r="1232" spans="79:96" x14ac:dyDescent="0.25">
      <c r="CA1232" s="29">
        <v>1229</v>
      </c>
      <c r="CB1232" s="50"/>
      <c r="CC1232" s="55" t="s">
        <v>3630</v>
      </c>
      <c r="CD1232" s="31" t="s">
        <v>3631</v>
      </c>
      <c r="CE1232" s="55" t="s">
        <v>3632</v>
      </c>
      <c r="CF1232" s="32" t="s">
        <v>2043</v>
      </c>
      <c r="CG1232" s="33" t="s">
        <v>2044</v>
      </c>
      <c r="CH1232" s="34">
        <v>10250</v>
      </c>
      <c r="CI1232" s="35">
        <v>45717</v>
      </c>
      <c r="CJ1232" s="35"/>
      <c r="CK1232" s="36">
        <v>20500</v>
      </c>
      <c r="CL1232" s="26">
        <f t="shared" si="81"/>
        <v>10250</v>
      </c>
      <c r="CM1232" s="26"/>
      <c r="CR1232" s="26" t="str">
        <f t="shared" si="82"/>
        <v>('중랑)늘푸른솔약국', '204-20-72841', '서울특별시 중랑구 겸재로', '8806538026428', '티니다진정 150mg', 10250, '2025-03-01'),</v>
      </c>
    </row>
    <row r="1233" spans="79:96" x14ac:dyDescent="0.25">
      <c r="CA1233" s="29">
        <v>1230</v>
      </c>
      <c r="CB1233" s="50"/>
      <c r="CC1233" s="55" t="s">
        <v>3555</v>
      </c>
      <c r="CD1233" s="31" t="s">
        <v>697</v>
      </c>
      <c r="CE1233" s="55" t="s">
        <v>3556</v>
      </c>
      <c r="CF1233" s="32" t="s">
        <v>1077</v>
      </c>
      <c r="CG1233" s="33" t="s">
        <v>1078</v>
      </c>
      <c r="CH1233" s="34">
        <v>27500</v>
      </c>
      <c r="CI1233" s="35">
        <v>45717</v>
      </c>
      <c r="CJ1233" s="35"/>
      <c r="CK1233" s="36">
        <v>55000</v>
      </c>
      <c r="CL1233" s="26">
        <f t="shared" si="81"/>
        <v>27500</v>
      </c>
      <c r="CM1233" s="26"/>
      <c r="CR1233" s="26" t="str">
        <f t="shared" si="82"/>
        <v>('광진)군자여기약국', '758-19-00585', '서울특별시 광진구 천호대로', '8806538056425', '프로나지액 25mL', 27500, '2025-03-01'),</v>
      </c>
    </row>
    <row r="1234" spans="79:96" x14ac:dyDescent="0.25">
      <c r="CA1234" s="29">
        <v>1231</v>
      </c>
      <c r="CB1234" s="50"/>
      <c r="CC1234" s="55" t="s">
        <v>3633</v>
      </c>
      <c r="CD1234" s="31" t="s">
        <v>1522</v>
      </c>
      <c r="CE1234" s="55" t="s">
        <v>3634</v>
      </c>
      <c r="CF1234" s="32" t="s">
        <v>1077</v>
      </c>
      <c r="CG1234" s="33" t="s">
        <v>1078</v>
      </c>
      <c r="CH1234" s="34">
        <v>8250</v>
      </c>
      <c r="CI1234" s="35">
        <v>45717</v>
      </c>
      <c r="CJ1234" s="35"/>
      <c r="CK1234" s="36">
        <v>16500</v>
      </c>
      <c r="CL1234" s="26">
        <f t="shared" si="81"/>
        <v>8250</v>
      </c>
      <c r="CM1234" s="26"/>
      <c r="CR1234" s="26" t="str">
        <f t="shared" si="82"/>
        <v>('강남)이담약국', '247-17-01377', '서울특별시 강남구 선릉로', '8806538056425', '프로나지액 25mL', 8250, '2025-03-01'),</v>
      </c>
    </row>
    <row r="1235" spans="79:96" x14ac:dyDescent="0.25">
      <c r="CA1235" s="29">
        <v>1232</v>
      </c>
      <c r="CB1235" s="50"/>
      <c r="CC1235" s="55" t="s">
        <v>3635</v>
      </c>
      <c r="CD1235" s="31" t="s">
        <v>1627</v>
      </c>
      <c r="CE1235" s="55" t="s">
        <v>3636</v>
      </c>
      <c r="CF1235" s="32" t="s">
        <v>1077</v>
      </c>
      <c r="CG1235" s="33" t="s">
        <v>1078</v>
      </c>
      <c r="CH1235" s="34">
        <v>5500</v>
      </c>
      <c r="CI1235" s="35">
        <v>45717</v>
      </c>
      <c r="CJ1235" s="35"/>
      <c r="CK1235" s="36">
        <v>11000</v>
      </c>
      <c r="CL1235" s="26">
        <f t="shared" si="81"/>
        <v>5500</v>
      </c>
      <c r="CM1235" s="26"/>
      <c r="CR1235" s="26" t="str">
        <f t="shared" si="82"/>
        <v>('동작)건강약국', '108-20-96768', '서울특별시 동작구 만양로', '8806538056425', '프로나지액 25mL', 5500, '2025-03-01'),</v>
      </c>
    </row>
    <row r="1236" spans="79:96" x14ac:dyDescent="0.25">
      <c r="CA1236" s="29">
        <v>1233</v>
      </c>
      <c r="CB1236" s="50"/>
      <c r="CC1236" s="55" t="s">
        <v>3494</v>
      </c>
      <c r="CD1236" s="31" t="s">
        <v>1065</v>
      </c>
      <c r="CE1236" s="55" t="s">
        <v>3495</v>
      </c>
      <c r="CF1236" s="32" t="s">
        <v>3493</v>
      </c>
      <c r="CG1236" s="33" t="s">
        <v>459</v>
      </c>
      <c r="CH1236" s="34">
        <v>51500</v>
      </c>
      <c r="CI1236" s="35">
        <v>45717</v>
      </c>
      <c r="CJ1236" s="35"/>
      <c r="CK1236" s="36">
        <v>103000</v>
      </c>
      <c r="CL1236" s="26">
        <f t="shared" si="81"/>
        <v>51500</v>
      </c>
      <c r="CM1236" s="26"/>
      <c r="CR1236" s="26" t="str">
        <f t="shared" si="82"/>
        <v>('남양주)다나약국', '132-19-48583', '경기도 남양주시 와부읍', '8806538003221', '레바드린정 100mg', 51500, '2025-03-01'),</v>
      </c>
    </row>
    <row r="1237" spans="79:96" x14ac:dyDescent="0.25">
      <c r="CA1237" s="29">
        <v>1234</v>
      </c>
      <c r="CB1237" s="50"/>
      <c r="CC1237" s="55" t="s">
        <v>3637</v>
      </c>
      <c r="CD1237" s="31" t="s">
        <v>3638</v>
      </c>
      <c r="CE1237" s="55" t="s">
        <v>3639</v>
      </c>
      <c r="CF1237" s="32" t="s">
        <v>1686</v>
      </c>
      <c r="CG1237" s="33" t="s">
        <v>1033</v>
      </c>
      <c r="CH1237" s="34">
        <v>79725</v>
      </c>
      <c r="CI1237" s="35">
        <v>45717</v>
      </c>
      <c r="CJ1237" s="35"/>
      <c r="CK1237" s="36">
        <v>159450</v>
      </c>
      <c r="CL1237" s="26">
        <f t="shared" si="81"/>
        <v>79725</v>
      </c>
      <c r="CM1237" s="26"/>
      <c r="CR1237" s="26" t="str">
        <f t="shared" si="82"/>
        <v>('유경팜', '765-09-01002', '서울특별시 동대문구 사가정로,', '8806538058122', '로타젯정10/10mg', 79725, '2025-03-01'),</v>
      </c>
    </row>
    <row r="1238" spans="79:96" x14ac:dyDescent="0.25">
      <c r="CA1238" s="29">
        <v>1235</v>
      </c>
      <c r="CB1238" s="50"/>
      <c r="CC1238" s="55" t="s">
        <v>3494</v>
      </c>
      <c r="CD1238" s="31" t="s">
        <v>1065</v>
      </c>
      <c r="CE1238" s="55" t="s">
        <v>3495</v>
      </c>
      <c r="CF1238" s="32" t="s">
        <v>1712</v>
      </c>
      <c r="CG1238" s="33" t="s">
        <v>1081</v>
      </c>
      <c r="CH1238" s="34">
        <v>114150</v>
      </c>
      <c r="CI1238" s="35">
        <v>45689</v>
      </c>
      <c r="CJ1238" s="35"/>
      <c r="CK1238" s="36">
        <v>228300</v>
      </c>
      <c r="CL1238" s="26">
        <f t="shared" si="81"/>
        <v>114150</v>
      </c>
      <c r="CM1238" s="26"/>
      <c r="CR1238" s="26" t="str">
        <f t="shared" si="82"/>
        <v>('남양주)다나약국', '132-19-48583', '경기도 남양주시 와부읍', '8806538058221', '로타젯정10/5mg', 114150, '2025-02-01'),</v>
      </c>
    </row>
    <row r="1239" spans="79:96" x14ac:dyDescent="0.25">
      <c r="CA1239" s="29">
        <v>1236</v>
      </c>
      <c r="CB1239" s="50"/>
      <c r="CC1239" s="55" t="s">
        <v>3640</v>
      </c>
      <c r="CD1239" s="31" t="s">
        <v>3641</v>
      </c>
      <c r="CE1239" s="55" t="s">
        <v>3642</v>
      </c>
      <c r="CF1239" s="32" t="s">
        <v>3289</v>
      </c>
      <c r="CG1239" s="33" t="s">
        <v>1101</v>
      </c>
      <c r="CH1239" s="34">
        <v>14310</v>
      </c>
      <c r="CI1239" s="35">
        <v>45658</v>
      </c>
      <c r="CJ1239" s="35"/>
      <c r="CK1239" s="36">
        <v>28620</v>
      </c>
      <c r="CL1239" s="26">
        <f t="shared" si="81"/>
        <v>14310</v>
      </c>
      <c r="CM1239" s="26"/>
      <c r="CR1239" s="26" t="str">
        <f t="shared" si="82"/>
        <v>('성북)맑은샘온누리약국', '209-16-28509', '서울특별시 성북구 보문로', '8806538052915', '로피타정 2mg', 14310, '2025-01-01'),</v>
      </c>
    </row>
    <row r="1240" spans="79:96" x14ac:dyDescent="0.25">
      <c r="CA1240" s="29">
        <v>1237</v>
      </c>
      <c r="CB1240" s="50"/>
      <c r="CC1240" s="55" t="s">
        <v>3494</v>
      </c>
      <c r="CD1240" s="31" t="s">
        <v>1065</v>
      </c>
      <c r="CE1240" s="55" t="s">
        <v>3495</v>
      </c>
      <c r="CF1240" s="32" t="s">
        <v>3289</v>
      </c>
      <c r="CG1240" s="33" t="s">
        <v>1101</v>
      </c>
      <c r="CH1240" s="34">
        <v>21465</v>
      </c>
      <c r="CI1240" s="35">
        <v>45717</v>
      </c>
      <c r="CJ1240" s="35"/>
      <c r="CK1240" s="36">
        <v>42930</v>
      </c>
      <c r="CL1240" s="26">
        <f t="shared" si="81"/>
        <v>21465</v>
      </c>
      <c r="CM1240" s="26"/>
      <c r="CR1240" s="26" t="str">
        <f t="shared" si="82"/>
        <v>('남양주)다나약국', '132-19-48583', '경기도 남양주시 와부읍', '8806538052915', '로피타정 2mg', 21465, '2025-03-01'),</v>
      </c>
    </row>
    <row r="1241" spans="79:96" x14ac:dyDescent="0.25">
      <c r="CA1241" s="29">
        <v>1238</v>
      </c>
      <c r="CB1241" s="50"/>
      <c r="CC1241" s="61" t="s">
        <v>3643</v>
      </c>
      <c r="CD1241" s="31" t="s">
        <v>3644</v>
      </c>
      <c r="CE1241" s="55" t="s">
        <v>3476</v>
      </c>
      <c r="CF1241" s="32" t="s">
        <v>3645</v>
      </c>
      <c r="CG1241" s="33" t="s">
        <v>550</v>
      </c>
      <c r="CH1241" s="34">
        <v>13100</v>
      </c>
      <c r="CI1241" s="35">
        <v>45717</v>
      </c>
      <c r="CJ1241" s="35"/>
      <c r="CK1241" s="36">
        <v>26200</v>
      </c>
      <c r="CL1241" s="26">
        <f t="shared" si="81"/>
        <v>13100</v>
      </c>
      <c r="CM1241" s="26"/>
      <c r="CR1241" s="26" t="str">
        <f t="shared" si="82"/>
        <v>('종로)신아산약국', '298-04-03392', '서울특별시 종로구 종로', '8806538004426', '리노스틴서방캡슐', 13100, '2025-03-01'),</v>
      </c>
    </row>
    <row r="1242" spans="79:96" x14ac:dyDescent="0.25">
      <c r="CA1242" s="29">
        <v>1239</v>
      </c>
      <c r="CB1242" s="50"/>
      <c r="CC1242" s="61" t="s">
        <v>3646</v>
      </c>
      <c r="CD1242" s="31" t="s">
        <v>3647</v>
      </c>
      <c r="CE1242" s="55" t="s">
        <v>3648</v>
      </c>
      <c r="CF1242" s="32" t="s">
        <v>645</v>
      </c>
      <c r="CG1242" s="33" t="s">
        <v>646</v>
      </c>
      <c r="CH1242" s="34">
        <v>9500</v>
      </c>
      <c r="CI1242" s="35">
        <v>45717</v>
      </c>
      <c r="CJ1242" s="35"/>
      <c r="CK1242" s="36">
        <v>19000</v>
      </c>
      <c r="CL1242" s="26">
        <f t="shared" si="81"/>
        <v>9500</v>
      </c>
      <c r="CM1242" s="26"/>
      <c r="CR1242" s="26" t="str">
        <f t="shared" si="82"/>
        <v>('용산)성도약국', '106-38-46535', '서울특별시 용산구 회나무로', '8806538014265', '신일브롬헥신염산염정 8mg', 9500, '2025-03-01'),</v>
      </c>
    </row>
    <row r="1243" spans="79:96" x14ac:dyDescent="0.25">
      <c r="CA1243" s="29">
        <v>1240</v>
      </c>
      <c r="CB1243" s="50"/>
      <c r="CC1243" s="61" t="s">
        <v>3649</v>
      </c>
      <c r="CD1243" s="31" t="s">
        <v>3650</v>
      </c>
      <c r="CE1243" s="55" t="s">
        <v>3617</v>
      </c>
      <c r="CF1243" s="32" t="s">
        <v>1032</v>
      </c>
      <c r="CG1243" s="33" t="s">
        <v>948</v>
      </c>
      <c r="CH1243" s="34">
        <v>55000</v>
      </c>
      <c r="CI1243" s="35">
        <v>45717</v>
      </c>
      <c r="CJ1243" s="35"/>
      <c r="CK1243" s="36">
        <v>110000</v>
      </c>
      <c r="CL1243" s="26">
        <f t="shared" si="81"/>
        <v>55000</v>
      </c>
      <c r="CM1243" s="26"/>
      <c r="CR1243" s="26" t="str">
        <f t="shared" si="82"/>
        <v>('이지팜(장안동)', '521-88-03268', '서울특별시 동대문구 장한로17길', '8806538014029', '신일엠정 500mg', 55000, '2025-03-01'),</v>
      </c>
    </row>
    <row r="1244" spans="79:96" x14ac:dyDescent="0.25">
      <c r="CA1244" s="29">
        <v>1241</v>
      </c>
      <c r="CB1244" s="50"/>
      <c r="CC1244" s="61" t="s">
        <v>3510</v>
      </c>
      <c r="CD1244" s="31" t="s">
        <v>3511</v>
      </c>
      <c r="CE1244" s="55" t="s">
        <v>3512</v>
      </c>
      <c r="CF1244" s="32" t="s">
        <v>3158</v>
      </c>
      <c r="CG1244" s="33" t="s">
        <v>835</v>
      </c>
      <c r="CH1244" s="34">
        <v>62500</v>
      </c>
      <c r="CI1244" s="35">
        <v>45717</v>
      </c>
      <c r="CJ1244" s="35"/>
      <c r="CK1244" s="36">
        <v>125000</v>
      </c>
      <c r="CL1244" s="26">
        <f t="shared" si="81"/>
        <v>62500</v>
      </c>
      <c r="CM1244" s="26"/>
      <c r="CR1244" s="26" t="str">
        <f t="shared" si="82"/>
        <v>('활안약품㈜', '536-88-00472', '서울특별시 동대문구 장한로34길,', '8806538013428', '신일아시클로버정', 62500, '2025-03-01'),</v>
      </c>
    </row>
    <row r="1245" spans="79:96" x14ac:dyDescent="0.25">
      <c r="CA1245" s="29">
        <v>1242</v>
      </c>
      <c r="CB1245" s="50"/>
      <c r="CC1245" s="61" t="s">
        <v>3651</v>
      </c>
      <c r="CD1245" s="31" t="s">
        <v>3652</v>
      </c>
      <c r="CE1245" s="55" t="s">
        <v>3653</v>
      </c>
      <c r="CF1245" s="32" t="s">
        <v>1041</v>
      </c>
      <c r="CG1245" s="33" t="s">
        <v>1004</v>
      </c>
      <c r="CH1245" s="34">
        <v>6000</v>
      </c>
      <c r="CI1245" s="35">
        <v>45717</v>
      </c>
      <c r="CJ1245" s="35"/>
      <c r="CK1245" s="36">
        <v>12000</v>
      </c>
      <c r="CL1245" s="26">
        <f t="shared" si="81"/>
        <v>6000</v>
      </c>
      <c r="CM1245" s="26"/>
      <c r="CR1245" s="26" t="str">
        <f t="shared" si="82"/>
        <v>('동두천)동두천종로약국', '404-03-88776', '경기도 동두천시 동광로', '8806538014647', '신일티아민염산염정 10mg', 6000, '2025-03-01'),</v>
      </c>
    </row>
    <row r="1246" spans="79:96" x14ac:dyDescent="0.25">
      <c r="CA1246" s="29">
        <v>1243</v>
      </c>
      <c r="CB1246" s="50"/>
      <c r="CC1246" s="61" t="s">
        <v>3654</v>
      </c>
      <c r="CD1246" s="31" t="s">
        <v>3655</v>
      </c>
      <c r="CE1246" s="55" t="s">
        <v>3656</v>
      </c>
      <c r="CF1246" s="32" t="s">
        <v>615</v>
      </c>
      <c r="CG1246" s="33" t="s">
        <v>616</v>
      </c>
      <c r="CH1246" s="34">
        <v>22500</v>
      </c>
      <c r="CI1246" s="35">
        <v>45717</v>
      </c>
      <c r="CJ1246" s="35"/>
      <c r="CK1246" s="36">
        <v>45000</v>
      </c>
      <c r="CL1246" s="26">
        <f t="shared" si="81"/>
        <v>22500</v>
      </c>
      <c r="CM1246" s="26"/>
      <c r="CR1246" s="26" t="str">
        <f t="shared" si="82"/>
        <v>('상도약품㈜', '206-86-26693', '서울특별시 광진구 능동로,', '8806538015149', '신일폴산정 1mg', 22500, '2025-03-01'),</v>
      </c>
    </row>
    <row r="1247" spans="79:96" x14ac:dyDescent="0.25">
      <c r="CA1247" s="29">
        <v>1244</v>
      </c>
      <c r="CB1247" s="50"/>
      <c r="CC1247" s="61" t="s">
        <v>3657</v>
      </c>
      <c r="CD1247" s="31" t="s">
        <v>3658</v>
      </c>
      <c r="CE1247" s="55" t="s">
        <v>3659</v>
      </c>
      <c r="CF1247" s="32" t="s">
        <v>615</v>
      </c>
      <c r="CG1247" s="33" t="s">
        <v>616</v>
      </c>
      <c r="CH1247" s="34">
        <v>7500</v>
      </c>
      <c r="CI1247" s="35">
        <v>45689</v>
      </c>
      <c r="CJ1247" s="35"/>
      <c r="CK1247" s="36">
        <v>15000</v>
      </c>
      <c r="CL1247" s="26">
        <f t="shared" si="81"/>
        <v>7500</v>
      </c>
      <c r="CM1247" s="26"/>
      <c r="CR1247" s="26" t="str">
        <f t="shared" si="82"/>
        <v>('한창약품㈜(계양구)', '124-86-68203', '인천광역시 계양구 벌말로565번길', '8806538015149', '신일폴산정 1mg', 7500, '2025-02-01'),</v>
      </c>
    </row>
    <row r="1248" spans="79:96" x14ac:dyDescent="0.25">
      <c r="CA1248" s="29">
        <v>1245</v>
      </c>
      <c r="CB1248" s="50"/>
      <c r="CC1248" s="61" t="s">
        <v>3486</v>
      </c>
      <c r="CD1248" s="31" t="s">
        <v>3487</v>
      </c>
      <c r="CE1248" s="55" t="s">
        <v>3476</v>
      </c>
      <c r="CF1248" s="32" t="s">
        <v>1077</v>
      </c>
      <c r="CG1248" s="33" t="s">
        <v>1078</v>
      </c>
      <c r="CH1248" s="34">
        <v>2750</v>
      </c>
      <c r="CI1248" s="35">
        <v>45658</v>
      </c>
      <c r="CJ1248" s="35"/>
      <c r="CK1248" s="36">
        <v>5500</v>
      </c>
      <c r="CL1248" s="26">
        <f t="shared" si="81"/>
        <v>2750</v>
      </c>
      <c r="CM1248" s="26"/>
      <c r="CR1248" s="26" t="str">
        <f t="shared" si="82"/>
        <v>('㈜밸류팜(소망약국)', '328-87-00909', '서울특별시 종로구 종로', '8806538056425', '프로나지액 25mL', 2750, '2025-01-01'),</v>
      </c>
    </row>
    <row r="1249" spans="79:96" x14ac:dyDescent="0.25">
      <c r="CA1249" s="29">
        <v>1246</v>
      </c>
      <c r="CB1249" s="50"/>
      <c r="CC1249" s="61" t="s">
        <v>3657</v>
      </c>
      <c r="CD1249" s="31" t="s">
        <v>3658</v>
      </c>
      <c r="CE1249" s="55" t="s">
        <v>3659</v>
      </c>
      <c r="CF1249" s="32" t="s">
        <v>732</v>
      </c>
      <c r="CG1249" s="33" t="s">
        <v>733</v>
      </c>
      <c r="CH1249" s="34">
        <v>5750</v>
      </c>
      <c r="CI1249" s="35">
        <v>45717</v>
      </c>
      <c r="CJ1249" s="35"/>
      <c r="CK1249" s="36">
        <v>11500</v>
      </c>
      <c r="CL1249" s="26">
        <f t="shared" si="81"/>
        <v>5750</v>
      </c>
      <c r="CM1249" s="26"/>
      <c r="CR1249" s="26" t="str">
        <f t="shared" si="82"/>
        <v>('한창약품㈜(계양구)', '124-86-68203', '인천광역시 계양구 벌말로565번길', '8806538017259', '신일피리독신정 50mg', 5750, '2025-03-01'),</v>
      </c>
    </row>
    <row r="1250" spans="79:96" x14ac:dyDescent="0.25">
      <c r="CA1250" s="29">
        <v>1247</v>
      </c>
      <c r="CB1250" s="50"/>
      <c r="CC1250" s="61" t="s">
        <v>3660</v>
      </c>
      <c r="CD1250" s="31" t="s">
        <v>1343</v>
      </c>
      <c r="CE1250" s="55" t="s">
        <v>3661</v>
      </c>
      <c r="CF1250" s="32" t="s">
        <v>2369</v>
      </c>
      <c r="CG1250" s="33" t="s">
        <v>1146</v>
      </c>
      <c r="CH1250" s="34">
        <v>19110</v>
      </c>
      <c r="CI1250" s="35">
        <v>45717</v>
      </c>
      <c r="CJ1250" s="35"/>
      <c r="CK1250" s="36">
        <v>38220</v>
      </c>
      <c r="CL1250" s="26">
        <f t="shared" si="81"/>
        <v>19110</v>
      </c>
      <c r="CM1250" s="26"/>
      <c r="CR1250" s="26" t="str">
        <f t="shared" si="82"/>
        <v>('강북)참바로약국', '206-17-27100', '서울특별시 강북구 한천로105길', '8806538059013', '리피젯정10/10mg', 19110, '2025-03-01'),</v>
      </c>
    </row>
    <row r="1251" spans="79:96" x14ac:dyDescent="0.25">
      <c r="CA1251" s="29">
        <v>1248</v>
      </c>
      <c r="CB1251" s="50"/>
      <c r="CC1251" s="61" t="s">
        <v>3662</v>
      </c>
      <c r="CD1251" s="31" t="s">
        <v>3663</v>
      </c>
      <c r="CE1251" s="55" t="s">
        <v>3664</v>
      </c>
      <c r="CF1251" s="32" t="s">
        <v>645</v>
      </c>
      <c r="CG1251" s="33" t="s">
        <v>646</v>
      </c>
      <c r="CH1251" s="34">
        <v>9500</v>
      </c>
      <c r="CI1251" s="35">
        <v>45717</v>
      </c>
      <c r="CJ1251" s="35"/>
      <c r="CK1251" s="36">
        <v>19000</v>
      </c>
      <c r="CL1251" s="26">
        <f t="shared" si="81"/>
        <v>9500</v>
      </c>
      <c r="CM1251" s="26"/>
      <c r="CR1251" s="26" t="str">
        <f t="shared" si="82"/>
        <v>('송파)뉴프라임약국', '415-08-59470', '서울특별시 송파구 송파대로', '8806538014265', '신일브롬헥신염산염정 8mg', 9500, '2025-03-01'),</v>
      </c>
    </row>
    <row r="1252" spans="79:96" x14ac:dyDescent="0.25">
      <c r="CA1252" s="29">
        <v>1249</v>
      </c>
      <c r="CB1252" s="50"/>
      <c r="CC1252" s="61" t="s">
        <v>3665</v>
      </c>
      <c r="CD1252" s="31" t="s">
        <v>3666</v>
      </c>
      <c r="CE1252" s="55" t="s">
        <v>3667</v>
      </c>
      <c r="CF1252" s="32" t="s">
        <v>645</v>
      </c>
      <c r="CG1252" s="33" t="s">
        <v>646</v>
      </c>
      <c r="CH1252" s="34">
        <v>47500</v>
      </c>
      <c r="CI1252" s="35">
        <v>45717</v>
      </c>
      <c r="CJ1252" s="35"/>
      <c r="CK1252" s="36">
        <v>95000</v>
      </c>
      <c r="CL1252" s="26">
        <f t="shared" si="81"/>
        <v>47500</v>
      </c>
      <c r="CM1252" s="26"/>
      <c r="CR1252" s="26" t="str">
        <f t="shared" si="82"/>
        <v>('우수약품(주)(창원)', '633-87-01886', '경상남도 창원시 성산구', '8806538014265', '신일브롬헥신염산염정 8mg', 47500, '2025-03-01'),</v>
      </c>
    </row>
    <row r="1253" spans="79:96" x14ac:dyDescent="0.25">
      <c r="CA1253" s="29">
        <v>1250</v>
      </c>
      <c r="CB1253" s="50"/>
      <c r="CC1253" s="61" t="s">
        <v>3668</v>
      </c>
      <c r="CD1253" s="31" t="s">
        <v>3669</v>
      </c>
      <c r="CE1253" s="55" t="s">
        <v>3670</v>
      </c>
      <c r="CF1253" s="32" t="s">
        <v>1493</v>
      </c>
      <c r="CG1253" s="33" t="s">
        <v>1275</v>
      </c>
      <c r="CH1253" s="34">
        <v>11460</v>
      </c>
      <c r="CI1253" s="35">
        <v>45717</v>
      </c>
      <c r="CJ1253" s="35"/>
      <c r="CK1253" s="36">
        <v>22920</v>
      </c>
      <c r="CL1253" s="26">
        <f t="shared" si="81"/>
        <v>11460</v>
      </c>
      <c r="CM1253" s="26"/>
      <c r="CR1253" s="26" t="str">
        <f t="shared" si="82"/>
        <v>('노원)푸른약국', '225-40-00959', '서울특별시 노원구 한글비석로', '8806538051024', '신에소메정20mg', 11460, '2025-03-01'),</v>
      </c>
    </row>
    <row r="1254" spans="79:96" x14ac:dyDescent="0.25">
      <c r="CA1254" s="29">
        <v>1251</v>
      </c>
      <c r="CB1254" s="50"/>
      <c r="CC1254" s="61" t="s">
        <v>3494</v>
      </c>
      <c r="CD1254" s="31" t="s">
        <v>1065</v>
      </c>
      <c r="CE1254" s="55" t="s">
        <v>3495</v>
      </c>
      <c r="CF1254" s="32" t="s">
        <v>1493</v>
      </c>
      <c r="CG1254" s="33" t="s">
        <v>1275</v>
      </c>
      <c r="CH1254" s="34">
        <v>57300</v>
      </c>
      <c r="CI1254" s="35">
        <v>45717</v>
      </c>
      <c r="CJ1254" s="35"/>
      <c r="CK1254" s="36">
        <v>114600</v>
      </c>
      <c r="CL1254" s="26">
        <f t="shared" si="81"/>
        <v>57300</v>
      </c>
      <c r="CM1254" s="26"/>
      <c r="CR1254" s="26" t="str">
        <f t="shared" si="82"/>
        <v>('남양주)다나약국', '132-19-48583', '경기도 남양주시 와부읍', '8806538051024', '신에소메정20mg', 57300, '2025-03-01'),</v>
      </c>
    </row>
    <row r="1255" spans="79:96" x14ac:dyDescent="0.25">
      <c r="CA1255" s="29">
        <v>1252</v>
      </c>
      <c r="CB1255" s="50"/>
      <c r="CC1255" s="61" t="s">
        <v>3523</v>
      </c>
      <c r="CD1255" s="31" t="s">
        <v>1740</v>
      </c>
      <c r="CE1255" s="55" t="s">
        <v>3524</v>
      </c>
      <c r="CF1255" s="32" t="s">
        <v>1501</v>
      </c>
      <c r="CG1255" s="33" t="s">
        <v>1310</v>
      </c>
      <c r="CH1255" s="34">
        <v>161700</v>
      </c>
      <c r="CI1255" s="35">
        <v>45717</v>
      </c>
      <c r="CJ1255" s="35"/>
      <c r="CK1255" s="36">
        <v>323400</v>
      </c>
      <c r="CL1255" s="26">
        <f t="shared" si="81"/>
        <v>161700</v>
      </c>
      <c r="CM1255" s="26"/>
      <c r="CR1255" s="26" t="str">
        <f t="shared" si="82"/>
        <v>('남양주)이레약국', '780-23-00842', '경기도 남양주시 화도읍', '8806538051123', '신에소메정40mg', 161700, '2025-03-01'),</v>
      </c>
    </row>
    <row r="1256" spans="79:96" x14ac:dyDescent="0.25">
      <c r="CA1256" s="29">
        <v>1253</v>
      </c>
      <c r="CB1256" s="50"/>
      <c r="CC1256" s="61" t="s">
        <v>3671</v>
      </c>
      <c r="CD1256" s="31" t="s">
        <v>3672</v>
      </c>
      <c r="CE1256" s="55" t="s">
        <v>3673</v>
      </c>
      <c r="CF1256" s="32" t="s">
        <v>2043</v>
      </c>
      <c r="CG1256" s="33" t="s">
        <v>2044</v>
      </c>
      <c r="CH1256" s="34">
        <v>10250</v>
      </c>
      <c r="CI1256" s="35">
        <v>45689</v>
      </c>
      <c r="CJ1256" s="35"/>
      <c r="CK1256" s="36">
        <v>20500</v>
      </c>
      <c r="CL1256" s="26">
        <f t="shared" si="81"/>
        <v>10250</v>
      </c>
      <c r="CM1256" s="26"/>
      <c r="CR1256" s="26" t="str">
        <f t="shared" si="82"/>
        <v>('성북)하얀약국', '205-34-70732', '서울특별시 성북구 아리랑로', '8806538026428', '티니다진정 150mg', 10250, '2025-02-01'),</v>
      </c>
    </row>
    <row r="1257" spans="79:96" x14ac:dyDescent="0.25">
      <c r="CA1257" s="29">
        <v>1254</v>
      </c>
      <c r="CB1257" s="50"/>
      <c r="CC1257" s="61" t="s">
        <v>3674</v>
      </c>
      <c r="CD1257" s="31" t="s">
        <v>3675</v>
      </c>
      <c r="CE1257" s="55" t="s">
        <v>3676</v>
      </c>
      <c r="CF1257" s="32" t="s">
        <v>1041</v>
      </c>
      <c r="CG1257" s="33" t="s">
        <v>1004</v>
      </c>
      <c r="CH1257" s="34">
        <v>6000</v>
      </c>
      <c r="CI1257" s="35">
        <v>45658</v>
      </c>
      <c r="CJ1257" s="35"/>
      <c r="CK1257" s="36">
        <v>12000</v>
      </c>
      <c r="CL1257" s="26">
        <f t="shared" si="81"/>
        <v>6000</v>
      </c>
      <c r="CM1257" s="26"/>
      <c r="CR1257" s="26" t="str">
        <f t="shared" si="82"/>
        <v>('성동)평안약국', '206-18-35058', '서울특별시 성동구 고산자로6길,', '8806538014647', '신일티아민염산염정 10mg', 6000, '2025-01-01'),</v>
      </c>
    </row>
    <row r="1258" spans="79:96" x14ac:dyDescent="0.25">
      <c r="CA1258" s="29">
        <v>1255</v>
      </c>
      <c r="CB1258" s="50"/>
      <c r="CC1258" s="61" t="s">
        <v>3484</v>
      </c>
      <c r="CD1258" s="31" t="s">
        <v>1552</v>
      </c>
      <c r="CE1258" s="55" t="s">
        <v>3485</v>
      </c>
      <c r="CF1258" s="32" t="s">
        <v>3525</v>
      </c>
      <c r="CG1258" s="33" t="s">
        <v>1845</v>
      </c>
      <c r="CH1258" s="34">
        <v>38400</v>
      </c>
      <c r="CI1258" s="35">
        <v>45717</v>
      </c>
      <c r="CJ1258" s="35"/>
      <c r="CK1258" s="36">
        <v>76800</v>
      </c>
      <c r="CL1258" s="26">
        <f t="shared" si="81"/>
        <v>38400</v>
      </c>
      <c r="CM1258" s="26"/>
      <c r="CR1258" s="26" t="str">
        <f t="shared" si="82"/>
        <v>('강동)두루미약국', '163-21-01265', '서울특별시 강동구 고덕로', '8806538062624', '포시글리듀오서방정10/1000mg', 38400, '2025-03-01'),</v>
      </c>
    </row>
    <row r="1259" spans="79:96" x14ac:dyDescent="0.25">
      <c r="CA1259" s="29">
        <v>1256</v>
      </c>
      <c r="CB1259" s="50"/>
      <c r="CC1259" s="61" t="s">
        <v>3677</v>
      </c>
      <c r="CD1259" s="31" t="s">
        <v>3487</v>
      </c>
      <c r="CE1259" s="55" t="s">
        <v>3678</v>
      </c>
      <c r="CF1259" s="32" t="s">
        <v>615</v>
      </c>
      <c r="CG1259" s="33" t="s">
        <v>616</v>
      </c>
      <c r="CH1259" s="34">
        <v>15000</v>
      </c>
      <c r="CI1259" s="35">
        <v>45717</v>
      </c>
      <c r="CJ1259" s="35"/>
      <c r="CK1259" s="36">
        <v>30000</v>
      </c>
      <c r="CL1259" s="26">
        <f t="shared" si="81"/>
        <v>15000</v>
      </c>
      <c r="CM1259" s="26"/>
      <c r="CR1259" s="26" t="str">
        <f t="shared" si="82"/>
        <v>('㈜밸류팜(정성약국)', '328-87-00909', '인천광역시 서구 가정로', '8806538015149', '신일폴산정 1mg', 15000, '2025-03-01'),</v>
      </c>
    </row>
    <row r="1260" spans="79:96" x14ac:dyDescent="0.25">
      <c r="CA1260" s="29">
        <v>1257</v>
      </c>
      <c r="CB1260" s="50"/>
      <c r="CC1260" s="61" t="s">
        <v>3679</v>
      </c>
      <c r="CD1260" s="31" t="s">
        <v>3680</v>
      </c>
      <c r="CE1260" s="55" t="s">
        <v>3681</v>
      </c>
      <c r="CF1260" s="32" t="s">
        <v>615</v>
      </c>
      <c r="CG1260" s="33" t="s">
        <v>616</v>
      </c>
      <c r="CH1260" s="34">
        <v>15000</v>
      </c>
      <c r="CI1260" s="35">
        <v>45717</v>
      </c>
      <c r="CJ1260" s="35"/>
      <c r="CK1260" s="36">
        <v>30000</v>
      </c>
      <c r="CL1260" s="26">
        <f t="shared" si="81"/>
        <v>15000</v>
      </c>
      <c r="CM1260" s="26"/>
      <c r="CR1260" s="26" t="str">
        <f t="shared" si="82"/>
        <v>('성북)대학약국 고대', '209-12-62697', '서울특별시 성북구 고려대로', '8806538015149', '신일폴산정 1mg', 15000, '2025-03-01'),</v>
      </c>
    </row>
    <row r="1261" spans="79:96" x14ac:dyDescent="0.25">
      <c r="CA1261" s="29">
        <v>1258</v>
      </c>
      <c r="CB1261" s="50"/>
      <c r="CC1261" s="61" t="s">
        <v>3635</v>
      </c>
      <c r="CD1261" s="31" t="s">
        <v>1627</v>
      </c>
      <c r="CE1261" s="55" t="s">
        <v>3636</v>
      </c>
      <c r="CF1261" s="32" t="s">
        <v>1077</v>
      </c>
      <c r="CG1261" s="33" t="s">
        <v>1078</v>
      </c>
      <c r="CH1261" s="34">
        <v>5500</v>
      </c>
      <c r="CI1261" s="35">
        <v>45717</v>
      </c>
      <c r="CJ1261" s="35"/>
      <c r="CK1261" s="36">
        <v>11000</v>
      </c>
      <c r="CL1261" s="26">
        <f t="shared" si="81"/>
        <v>5500</v>
      </c>
      <c r="CM1261" s="26"/>
      <c r="CR1261" s="26" t="str">
        <f t="shared" si="82"/>
        <v>('동작)건강약국', '108-20-96768', '서울특별시 동작구 만양로', '8806538056425', '프로나지액 25mL', 5500, '2025-03-01'),</v>
      </c>
    </row>
    <row r="1262" spans="79:96" x14ac:dyDescent="0.25">
      <c r="CA1262" s="29">
        <v>1259</v>
      </c>
      <c r="CB1262" s="50"/>
      <c r="CC1262" s="61" t="s">
        <v>3494</v>
      </c>
      <c r="CD1262" s="31" t="s">
        <v>1065</v>
      </c>
      <c r="CE1262" s="55" t="s">
        <v>3495</v>
      </c>
      <c r="CF1262" s="32" t="s">
        <v>2363</v>
      </c>
      <c r="CG1262" s="33" t="s">
        <v>461</v>
      </c>
      <c r="CH1262" s="34">
        <v>10860</v>
      </c>
      <c r="CI1262" s="35">
        <v>45717</v>
      </c>
      <c r="CJ1262" s="35"/>
      <c r="CK1262" s="36">
        <v>21720</v>
      </c>
      <c r="CL1262" s="26">
        <f t="shared" si="81"/>
        <v>10860</v>
      </c>
      <c r="CM1262" s="26"/>
      <c r="CR1262" s="26" t="str">
        <f t="shared" si="82"/>
        <v>('남양주)다나약국', '132-19-48583', '경기도 남양주시 와부읍', '8806538053325', '네오텔미정 40mg', 10860, '2025-03-01'),</v>
      </c>
    </row>
    <row r="1263" spans="79:96" x14ac:dyDescent="0.25">
      <c r="CA1263" s="29">
        <v>1260</v>
      </c>
      <c r="CB1263" s="50"/>
      <c r="CC1263" s="61" t="s">
        <v>3494</v>
      </c>
      <c r="CD1263" s="31" t="s">
        <v>1065</v>
      </c>
      <c r="CE1263" s="55" t="s">
        <v>3495</v>
      </c>
      <c r="CF1263" s="32" t="s">
        <v>1686</v>
      </c>
      <c r="CG1263" s="33" t="s">
        <v>1033</v>
      </c>
      <c r="CH1263" s="34">
        <v>31890</v>
      </c>
      <c r="CI1263" s="35">
        <v>45717</v>
      </c>
      <c r="CJ1263" s="35"/>
      <c r="CK1263" s="36">
        <v>63780</v>
      </c>
      <c r="CL1263" s="26">
        <f t="shared" si="81"/>
        <v>31890</v>
      </c>
      <c r="CM1263" s="26"/>
      <c r="CR1263" s="26" t="str">
        <f t="shared" si="82"/>
        <v>('남양주)다나약국', '132-19-48583', '경기도 남양주시 와부읍', '8806538058122', '로타젯정10/10mg', 31890, '2025-03-01'),</v>
      </c>
    </row>
    <row r="1264" spans="79:96" x14ac:dyDescent="0.25">
      <c r="CA1264" s="29">
        <v>1261</v>
      </c>
      <c r="CB1264" s="50"/>
      <c r="CC1264" s="61" t="s">
        <v>3478</v>
      </c>
      <c r="CD1264" s="31" t="s">
        <v>3479</v>
      </c>
      <c r="CE1264" s="55" t="s">
        <v>3480</v>
      </c>
      <c r="CF1264" s="32" t="s">
        <v>2369</v>
      </c>
      <c r="CG1264" s="33" t="s">
        <v>1146</v>
      </c>
      <c r="CH1264" s="34">
        <v>28665</v>
      </c>
      <c r="CI1264" s="35">
        <v>45717</v>
      </c>
      <c r="CJ1264" s="35"/>
      <c r="CK1264" s="36">
        <v>57330</v>
      </c>
      <c r="CL1264" s="26">
        <f t="shared" si="81"/>
        <v>28665</v>
      </c>
      <c r="CM1264" s="26"/>
      <c r="CR1264" s="26" t="str">
        <f t="shared" si="82"/>
        <v>('중구)하연약국', '711-62-00637', '서울특별시 중구 통일로', '8806538059013', '리피젯정10/10mg', 28665, '2025-03-01'),</v>
      </c>
    </row>
    <row r="1265" spans="79:96" x14ac:dyDescent="0.25">
      <c r="CA1265" s="29">
        <v>1262</v>
      </c>
      <c r="CB1265" s="50"/>
      <c r="CC1265" s="61" t="s">
        <v>3682</v>
      </c>
      <c r="CD1265" s="31" t="s">
        <v>3683</v>
      </c>
      <c r="CE1265" s="55" t="s">
        <v>3684</v>
      </c>
      <c r="CF1265" s="32" t="s">
        <v>645</v>
      </c>
      <c r="CG1265" s="33" t="s">
        <v>646</v>
      </c>
      <c r="CH1265" s="34">
        <v>38000</v>
      </c>
      <c r="CI1265" s="35">
        <v>45689</v>
      </c>
      <c r="CJ1265" s="35"/>
      <c r="CK1265" s="36">
        <v>76000</v>
      </c>
      <c r="CL1265" s="26">
        <f t="shared" si="81"/>
        <v>38000</v>
      </c>
      <c r="CM1265" s="26"/>
      <c r="CR1265" s="26" t="str">
        <f t="shared" si="82"/>
        <v>('영원파마㈜', '204-86-45035', '서울특별시 중랑구 중랑천로', '8806538014265', '신일브롬헥신염산염정 8mg', 38000, '2025-02-01'),</v>
      </c>
    </row>
    <row r="1266" spans="79:96" x14ac:dyDescent="0.25">
      <c r="CA1266" s="29">
        <v>1263</v>
      </c>
      <c r="CB1266" s="50"/>
      <c r="CC1266" s="61" t="s">
        <v>3685</v>
      </c>
      <c r="CD1266" s="31" t="s">
        <v>3686</v>
      </c>
      <c r="CE1266" s="55" t="s">
        <v>3556</v>
      </c>
      <c r="CF1266" s="32" t="s">
        <v>1032</v>
      </c>
      <c r="CG1266" s="33" t="s">
        <v>948</v>
      </c>
      <c r="CH1266" s="34">
        <v>11000</v>
      </c>
      <c r="CI1266" s="35">
        <v>45658</v>
      </c>
      <c r="CJ1266" s="35"/>
      <c r="CK1266" s="36">
        <v>22000</v>
      </c>
      <c r="CL1266" s="26">
        <f t="shared" si="81"/>
        <v>11000</v>
      </c>
      <c r="CM1266" s="26"/>
      <c r="CR1266" s="26" t="str">
        <f t="shared" si="82"/>
        <v>('지리페㈜', '212-81-70637', '서울특별시 광진구 천호대로', '8806538014029', '신일엠정 500mg', 11000, '2025-01-01'),</v>
      </c>
    </row>
    <row r="1267" spans="79:96" x14ac:dyDescent="0.25">
      <c r="CA1267" s="29">
        <v>1264</v>
      </c>
      <c r="CB1267" s="50"/>
      <c r="CC1267" s="61" t="s">
        <v>3475</v>
      </c>
      <c r="CD1267" s="31" t="s">
        <v>975</v>
      </c>
      <c r="CE1267" s="55" t="s">
        <v>3476</v>
      </c>
      <c r="CF1267" s="32" t="s">
        <v>3687</v>
      </c>
      <c r="CG1267" s="33" t="s">
        <v>1593</v>
      </c>
      <c r="CH1267" s="34">
        <v>318500</v>
      </c>
      <c r="CI1267" s="35">
        <v>45717</v>
      </c>
      <c r="CJ1267" s="35"/>
      <c r="CK1267" s="36">
        <v>637000</v>
      </c>
      <c r="CL1267" s="26">
        <f t="shared" si="81"/>
        <v>318500</v>
      </c>
      <c r="CM1267" s="26"/>
      <c r="CR1267" s="26" t="str">
        <f t="shared" si="82"/>
        <v>('종로)종로밝은약국', '294-78-00429', '서울특별시 종로구 종로', '8806538019765', '악세푸정', 318500, '2025-03-01'),</v>
      </c>
    </row>
    <row r="1268" spans="79:96" x14ac:dyDescent="0.25">
      <c r="CA1268" s="29">
        <v>1265</v>
      </c>
      <c r="CB1268" s="50"/>
      <c r="CC1268" s="61" t="s">
        <v>3688</v>
      </c>
      <c r="CD1268" s="31" t="s">
        <v>626</v>
      </c>
      <c r="CE1268" s="55" t="s">
        <v>3689</v>
      </c>
      <c r="CF1268" s="32" t="s">
        <v>2352</v>
      </c>
      <c r="CG1268" s="33" t="s">
        <v>1451</v>
      </c>
      <c r="CH1268" s="34">
        <v>30270</v>
      </c>
      <c r="CI1268" s="35">
        <v>45717</v>
      </c>
      <c r="CJ1268" s="35"/>
      <c r="CK1268" s="36">
        <v>60540</v>
      </c>
      <c r="CL1268" s="26">
        <f t="shared" si="81"/>
        <v>30270</v>
      </c>
      <c r="CM1268" s="26"/>
      <c r="CR1268" s="26" t="str">
        <f t="shared" si="82"/>
        <v>('양주)메디슨약국', '778-56-00435', '경기도 양주시 옥정로', '8806538054513', '안플업서방정 300mg', 30270, '2025-03-01'),</v>
      </c>
    </row>
    <row r="1269" spans="79:96" x14ac:dyDescent="0.25">
      <c r="CA1269" s="29">
        <v>1266</v>
      </c>
      <c r="CB1269" s="50"/>
      <c r="CC1269" s="61" t="s">
        <v>3637</v>
      </c>
      <c r="CD1269" s="31" t="s">
        <v>3638</v>
      </c>
      <c r="CE1269" s="55" t="s">
        <v>3639</v>
      </c>
      <c r="CF1269" s="32" t="s">
        <v>1545</v>
      </c>
      <c r="CG1269" s="33" t="s">
        <v>1334</v>
      </c>
      <c r="CH1269" s="34">
        <v>72000</v>
      </c>
      <c r="CI1269" s="35">
        <v>45717</v>
      </c>
      <c r="CJ1269" s="35"/>
      <c r="CK1269" s="36">
        <v>144000</v>
      </c>
      <c r="CL1269" s="26">
        <f t="shared" si="81"/>
        <v>72000</v>
      </c>
      <c r="CM1269" s="26"/>
      <c r="CR1269" s="26" t="str">
        <f t="shared" si="82"/>
        <v>('유경팜', '765-09-01002', '서울특별시 동대문구 사가정로,', '8806538052410', '에티브정', 72000, '2025-03-01'),</v>
      </c>
    </row>
    <row r="1270" spans="79:96" x14ac:dyDescent="0.25">
      <c r="CA1270" s="29">
        <v>1267</v>
      </c>
      <c r="CB1270" s="50"/>
      <c r="CC1270" s="61" t="s">
        <v>3494</v>
      </c>
      <c r="CD1270" s="31" t="s">
        <v>1065</v>
      </c>
      <c r="CE1270" s="55" t="s">
        <v>3495</v>
      </c>
      <c r="CF1270" s="32" t="s">
        <v>1749</v>
      </c>
      <c r="CG1270" s="33" t="s">
        <v>1528</v>
      </c>
      <c r="CH1270" s="34">
        <v>10020</v>
      </c>
      <c r="CI1270" s="35">
        <v>45717</v>
      </c>
      <c r="CJ1270" s="35"/>
      <c r="CK1270" s="36">
        <v>20040</v>
      </c>
      <c r="CL1270" s="26">
        <f t="shared" si="81"/>
        <v>10020</v>
      </c>
      <c r="CM1270" s="26"/>
      <c r="CR1270" s="26" t="str">
        <f t="shared" si="82"/>
        <v>('남양주)다나약국', '132-19-48583', '경기도 남양주시 와부읍', '8806538060118', '테글리엠서방정10/500mg', 10020, '2025-03-01'),</v>
      </c>
    </row>
    <row r="1271" spans="79:96" x14ac:dyDescent="0.25">
      <c r="CA1271" s="29">
        <v>1268</v>
      </c>
      <c r="CB1271" s="50"/>
      <c r="CC1271" s="61" t="s">
        <v>3601</v>
      </c>
      <c r="CD1271" s="31" t="s">
        <v>571</v>
      </c>
      <c r="CE1271" s="55" t="s">
        <v>3586</v>
      </c>
      <c r="CF1271" s="32" t="s">
        <v>1749</v>
      </c>
      <c r="CG1271" s="33" t="s">
        <v>1528</v>
      </c>
      <c r="CH1271" s="34">
        <v>10020</v>
      </c>
      <c r="CI1271" s="35">
        <v>45717</v>
      </c>
      <c r="CJ1271" s="35"/>
      <c r="CK1271" s="36">
        <v>20040</v>
      </c>
      <c r="CL1271" s="26">
        <f t="shared" si="81"/>
        <v>10020</v>
      </c>
      <c r="CM1271" s="26"/>
      <c r="CR1271" s="26" t="str">
        <f t="shared" si="82"/>
        <v>('포천)송우늘푸른약국', '127-42-33000', '경기도 포천시 소흘읍', '8806538060118', '테글리엠서방정10/500mg', 10020, '2025-03-01'),</v>
      </c>
    </row>
    <row r="1272" spans="79:96" x14ac:dyDescent="0.25">
      <c r="CA1272" s="29">
        <v>1269</v>
      </c>
      <c r="CB1272" s="50"/>
      <c r="CC1272" s="61" t="s">
        <v>3690</v>
      </c>
      <c r="CD1272" s="31" t="s">
        <v>3691</v>
      </c>
      <c r="CE1272" s="55" t="s">
        <v>3692</v>
      </c>
      <c r="CF1272" s="32" t="s">
        <v>615</v>
      </c>
      <c r="CG1272" s="33" t="s">
        <v>616</v>
      </c>
      <c r="CH1272" s="34">
        <v>7500</v>
      </c>
      <c r="CI1272" s="35">
        <v>45717</v>
      </c>
      <c r="CJ1272" s="35"/>
      <c r="CK1272" s="36">
        <v>15000</v>
      </c>
      <c r="CL1272" s="26">
        <f t="shared" si="81"/>
        <v>7500</v>
      </c>
      <c r="CM1272" s="26"/>
      <c r="CR1272" s="26" t="str">
        <f t="shared" si="82"/>
        <v>('관악)성보온누리약국', '112-09-25200', '서울특별시 관악구 남부순환로208길,', '8806538015149', '신일폴산정 1mg', 7500, '2025-03-01'),</v>
      </c>
    </row>
    <row r="1273" spans="79:96" x14ac:dyDescent="0.25">
      <c r="CA1273" s="29">
        <v>1270</v>
      </c>
      <c r="CB1273" s="50"/>
      <c r="CC1273" s="61" t="s">
        <v>3693</v>
      </c>
      <c r="CD1273" s="31" t="s">
        <v>3487</v>
      </c>
      <c r="CE1273" s="55" t="s">
        <v>3694</v>
      </c>
      <c r="CF1273" s="32" t="s">
        <v>615</v>
      </c>
      <c r="CG1273" s="33" t="s">
        <v>616</v>
      </c>
      <c r="CH1273" s="34">
        <v>7500</v>
      </c>
      <c r="CI1273" s="35">
        <v>45717</v>
      </c>
      <c r="CJ1273" s="35"/>
      <c r="CK1273" s="36">
        <v>15000</v>
      </c>
      <c r="CL1273" s="26">
        <f t="shared" si="81"/>
        <v>7500</v>
      </c>
      <c r="CM1273" s="26"/>
      <c r="CR1273" s="26" t="str">
        <f t="shared" si="82"/>
        <v>('㈜밸류팜(일산굿모닝약국)', '328-87-00909', '경기도 고양시 일산서구', '8806538015149', '신일폴산정 1mg', 7500, '2025-03-01'),</v>
      </c>
    </row>
    <row r="1274" spans="79:96" x14ac:dyDescent="0.25">
      <c r="CA1274" s="29">
        <v>1271</v>
      </c>
      <c r="CB1274" s="50"/>
      <c r="CC1274" s="61" t="s">
        <v>3546</v>
      </c>
      <c r="CD1274" s="31" t="s">
        <v>3547</v>
      </c>
      <c r="CE1274" s="55" t="s">
        <v>3548</v>
      </c>
      <c r="CF1274" s="32" t="s">
        <v>1001</v>
      </c>
      <c r="CG1274" s="33" t="s">
        <v>1002</v>
      </c>
      <c r="CH1274" s="34">
        <v>47400</v>
      </c>
      <c r="CI1274" s="35">
        <v>45689</v>
      </c>
      <c r="CJ1274" s="35"/>
      <c r="CK1274" s="36">
        <v>94800</v>
      </c>
      <c r="CL1274" s="26">
        <f t="shared" si="81"/>
        <v>47400</v>
      </c>
      <c r="CM1274" s="26"/>
      <c r="CR1274" s="26" t="str">
        <f t="shared" si="82"/>
        <v>('광진)다온약국', '587-18-01592', '서울 광진구 긴고랑로', '8806538027517', '프라빅정 75mg', 47400, '2025-02-01'),</v>
      </c>
    </row>
    <row r="1275" spans="79:96" x14ac:dyDescent="0.25">
      <c r="CA1275" s="29">
        <v>1272</v>
      </c>
      <c r="CB1275" s="50"/>
      <c r="CC1275" s="61" t="s">
        <v>3491</v>
      </c>
      <c r="CD1275" s="31" t="s">
        <v>1539</v>
      </c>
      <c r="CE1275" s="55" t="s">
        <v>3492</v>
      </c>
      <c r="CF1275" s="32" t="s">
        <v>3493</v>
      </c>
      <c r="CG1275" s="33" t="s">
        <v>459</v>
      </c>
      <c r="CH1275" s="34">
        <v>25750</v>
      </c>
      <c r="CI1275" s="35">
        <v>45658</v>
      </c>
      <c r="CJ1275" s="35"/>
      <c r="CK1275" s="36">
        <v>51500</v>
      </c>
      <c r="CL1275" s="26">
        <f t="shared" si="81"/>
        <v>25750</v>
      </c>
      <c r="CM1275" s="26"/>
      <c r="CR1275" s="26" t="str">
        <f t="shared" si="82"/>
        <v>('강동암사)강동천사약국', '694-47-00794', '서울특별시 강동구 올림픽로', '8806538003221', '레바드린정 100mg', 25750, '2025-01-01'),</v>
      </c>
    </row>
    <row r="1276" spans="79:96" x14ac:dyDescent="0.25">
      <c r="CA1276" s="29">
        <v>1273</v>
      </c>
      <c r="CB1276" s="50"/>
      <c r="CC1276" s="61" t="s">
        <v>3695</v>
      </c>
      <c r="CD1276" s="31" t="s">
        <v>3696</v>
      </c>
      <c r="CE1276" s="55" t="s">
        <v>3697</v>
      </c>
      <c r="CF1276" s="32" t="s">
        <v>645</v>
      </c>
      <c r="CG1276" s="33" t="s">
        <v>646</v>
      </c>
      <c r="CH1276" s="34">
        <v>9500</v>
      </c>
      <c r="CI1276" s="35">
        <v>45717</v>
      </c>
      <c r="CJ1276" s="35"/>
      <c r="CK1276" s="36">
        <v>19000</v>
      </c>
      <c r="CL1276" s="26">
        <f t="shared" si="81"/>
        <v>9500</v>
      </c>
      <c r="CM1276" s="26"/>
      <c r="CR1276" s="26" t="str">
        <f t="shared" si="82"/>
        <v>('강동)고은온누리약국', '132-18-94659', '서울특별시 강동구 천호대로', '8806538014265', '신일브롬헥신염산염정 8mg', 9500, '2025-03-01'),</v>
      </c>
    </row>
    <row r="1277" spans="79:96" x14ac:dyDescent="0.25">
      <c r="CA1277" s="29">
        <v>1274</v>
      </c>
      <c r="CB1277" s="50"/>
      <c r="CC1277" s="61" t="s">
        <v>3501</v>
      </c>
      <c r="CD1277" s="31" t="s">
        <v>3502</v>
      </c>
      <c r="CE1277" s="55" t="s">
        <v>3503</v>
      </c>
      <c r="CF1277" s="32" t="s">
        <v>645</v>
      </c>
      <c r="CG1277" s="33" t="s">
        <v>646</v>
      </c>
      <c r="CH1277" s="34">
        <v>19000</v>
      </c>
      <c r="CI1277" s="35">
        <v>45717</v>
      </c>
      <c r="CJ1277" s="35"/>
      <c r="CK1277" s="36">
        <v>38000</v>
      </c>
      <c r="CL1277" s="26">
        <f t="shared" si="81"/>
        <v>19000</v>
      </c>
      <c r="CM1277" s="26"/>
      <c r="CR1277" s="26" t="str">
        <f t="shared" si="82"/>
        <v>('중랑)클로버팜약국', '210-05-36885', '서울특별시 중랑구 사가정로49길', '8806538014265', '신일브롬헥신염산염정 8mg', 19000, '2025-03-01'),</v>
      </c>
    </row>
    <row r="1278" spans="79:96" x14ac:dyDescent="0.25">
      <c r="CA1278" s="29">
        <v>1275</v>
      </c>
      <c r="CB1278" s="50"/>
      <c r="CC1278" s="61" t="s">
        <v>3688</v>
      </c>
      <c r="CD1278" s="31" t="s">
        <v>626</v>
      </c>
      <c r="CE1278" s="55" t="s">
        <v>3689</v>
      </c>
      <c r="CF1278" s="32" t="s">
        <v>2352</v>
      </c>
      <c r="CG1278" s="33" t="s">
        <v>1451</v>
      </c>
      <c r="CH1278" s="34">
        <v>15135</v>
      </c>
      <c r="CI1278" s="35">
        <v>45717</v>
      </c>
      <c r="CJ1278" s="35"/>
      <c r="CK1278" s="36">
        <v>30270</v>
      </c>
      <c r="CL1278" s="26">
        <f t="shared" si="81"/>
        <v>15135</v>
      </c>
      <c r="CM1278" s="26"/>
      <c r="CR1278" s="26" t="str">
        <f t="shared" si="82"/>
        <v>('양주)메디슨약국', '778-56-00435', '경기도 양주시 옥정로', '8806538054513', '안플업서방정 300mg', 15135, '2025-03-01'),</v>
      </c>
    </row>
    <row r="1279" spans="79:96" x14ac:dyDescent="0.25">
      <c r="CA1279" s="29">
        <v>1276</v>
      </c>
      <c r="CB1279" s="50"/>
      <c r="CC1279" s="61" t="s">
        <v>3477</v>
      </c>
      <c r="CD1279" s="31" t="s">
        <v>478</v>
      </c>
      <c r="CE1279" s="55" t="s">
        <v>268</v>
      </c>
      <c r="CF1279" s="32" t="s">
        <v>2352</v>
      </c>
      <c r="CG1279" s="33" t="s">
        <v>1451</v>
      </c>
      <c r="CH1279" s="34">
        <v>30270</v>
      </c>
      <c r="CI1279" s="35">
        <v>45717</v>
      </c>
      <c r="CJ1279" s="35"/>
      <c r="CK1279" s="36">
        <v>60540</v>
      </c>
      <c r="CL1279" s="26">
        <f t="shared" si="81"/>
        <v>30270</v>
      </c>
      <c r="CM1279" s="26"/>
      <c r="CR1279" s="26" t="str">
        <f t="shared" si="82"/>
        <v>('노원)참말로 친절한약국', '501-28-79756', '서울특별시 노원구 동일로', '8806538054513', '안플업서방정 300mg', 30270, '2025-03-01'),</v>
      </c>
    </row>
    <row r="1280" spans="79:96" x14ac:dyDescent="0.25">
      <c r="CA1280" s="29">
        <v>1277</v>
      </c>
      <c r="CB1280" s="50"/>
      <c r="CC1280" s="61" t="s">
        <v>3637</v>
      </c>
      <c r="CD1280" s="31" t="s">
        <v>3638</v>
      </c>
      <c r="CE1280" s="55" t="s">
        <v>3639</v>
      </c>
      <c r="CF1280" s="32" t="s">
        <v>1545</v>
      </c>
      <c r="CG1280" s="33" t="s">
        <v>1334</v>
      </c>
      <c r="CH1280" s="34">
        <v>36000</v>
      </c>
      <c r="CI1280" s="35">
        <v>45717</v>
      </c>
      <c r="CJ1280" s="35"/>
      <c r="CK1280" s="36">
        <v>72000</v>
      </c>
      <c r="CL1280" s="26">
        <f t="shared" si="81"/>
        <v>36000</v>
      </c>
      <c r="CM1280" s="26"/>
      <c r="CR1280" s="26" t="str">
        <f t="shared" si="82"/>
        <v>('유경팜', '765-09-01002', '서울특별시 동대문구 사가정로,', '8806538052410', '에티브정', 36000, '2025-03-01'),</v>
      </c>
    </row>
    <row r="1281" spans="79:96" x14ac:dyDescent="0.25">
      <c r="CA1281" s="29">
        <v>1278</v>
      </c>
      <c r="CB1281" s="50"/>
      <c r="CC1281" s="61" t="s">
        <v>3698</v>
      </c>
      <c r="CD1281" s="31" t="s">
        <v>1864</v>
      </c>
      <c r="CE1281" s="55" t="s">
        <v>3699</v>
      </c>
      <c r="CF1281" s="32" t="s">
        <v>1545</v>
      </c>
      <c r="CG1281" s="33" t="s">
        <v>1334</v>
      </c>
      <c r="CH1281" s="34">
        <v>14400</v>
      </c>
      <c r="CI1281" s="35">
        <v>45717</v>
      </c>
      <c r="CJ1281" s="35"/>
      <c r="CK1281" s="36">
        <v>28800</v>
      </c>
      <c r="CL1281" s="26">
        <f t="shared" si="81"/>
        <v>14400</v>
      </c>
      <c r="CM1281" s="26"/>
      <c r="CR1281" s="26" t="str">
        <f t="shared" si="82"/>
        <v>('성남)코리아약국', '676-51-00925', '경기도 성남시 수정구', '8806538052410', '에티브정', 14400, '2025-03-01'),</v>
      </c>
    </row>
    <row r="1282" spans="79:96" x14ac:dyDescent="0.25">
      <c r="CA1282" s="29">
        <v>1279</v>
      </c>
      <c r="CB1282" s="50"/>
      <c r="CC1282" s="61" t="s">
        <v>3693</v>
      </c>
      <c r="CD1282" s="31" t="s">
        <v>3487</v>
      </c>
      <c r="CE1282" s="55" t="s">
        <v>3694</v>
      </c>
      <c r="CF1282" s="32" t="s">
        <v>1041</v>
      </c>
      <c r="CG1282" s="33" t="s">
        <v>1004</v>
      </c>
      <c r="CH1282" s="34">
        <v>6000</v>
      </c>
      <c r="CI1282" s="35">
        <v>45717</v>
      </c>
      <c r="CJ1282" s="35"/>
      <c r="CK1282" s="36">
        <v>12000</v>
      </c>
      <c r="CL1282" s="26">
        <f t="shared" si="81"/>
        <v>6000</v>
      </c>
      <c r="CM1282" s="26"/>
      <c r="CR1282" s="26" t="str">
        <f t="shared" si="82"/>
        <v>('㈜밸류팜(일산굿모닝약국)', '328-87-00909', '경기도 고양시 일산서구', '8806538014647', '신일티아민염산염정 10mg', 6000, '2025-03-01'),</v>
      </c>
    </row>
    <row r="1283" spans="79:96" x14ac:dyDescent="0.25">
      <c r="CA1283" s="29">
        <v>1280</v>
      </c>
      <c r="CB1283" s="50"/>
      <c r="CC1283" s="61" t="s">
        <v>3603</v>
      </c>
      <c r="CD1283" s="31" t="s">
        <v>3604</v>
      </c>
      <c r="CE1283" s="55" t="s">
        <v>3605</v>
      </c>
      <c r="CF1283" s="32" t="s">
        <v>615</v>
      </c>
      <c r="CG1283" s="33" t="s">
        <v>616</v>
      </c>
      <c r="CH1283" s="34">
        <v>75000</v>
      </c>
      <c r="CI1283" s="35">
        <v>45689</v>
      </c>
      <c r="CJ1283" s="35"/>
      <c r="CK1283" s="36">
        <v>150000</v>
      </c>
      <c r="CL1283" s="26">
        <f t="shared" si="81"/>
        <v>75000</v>
      </c>
      <c r="CM1283" s="26"/>
      <c r="CR1283" s="26" t="str">
        <f t="shared" si="82"/>
        <v>('성운메디칼㈜(광주)', '860-88-01864', '광주광역시 서구 눌재로', '8806538015149', '신일폴산정 1mg', 75000, '2025-02-01'),</v>
      </c>
    </row>
    <row r="1284" spans="79:96" x14ac:dyDescent="0.25">
      <c r="CA1284" s="29">
        <v>1281</v>
      </c>
      <c r="CB1284" s="50"/>
      <c r="CC1284" s="61" t="s">
        <v>3555</v>
      </c>
      <c r="CD1284" s="31" t="s">
        <v>697</v>
      </c>
      <c r="CE1284" s="55" t="s">
        <v>3556</v>
      </c>
      <c r="CF1284" s="32" t="s">
        <v>1077</v>
      </c>
      <c r="CG1284" s="33" t="s">
        <v>1078</v>
      </c>
      <c r="CH1284" s="34">
        <v>13750</v>
      </c>
      <c r="CI1284" s="35">
        <v>45658</v>
      </c>
      <c r="CJ1284" s="35"/>
      <c r="CK1284" s="36">
        <v>27500</v>
      </c>
      <c r="CL1284" s="26">
        <f t="shared" si="81"/>
        <v>13750</v>
      </c>
      <c r="CM1284" s="26"/>
      <c r="CR1284" s="26" t="str">
        <f t="shared" si="82"/>
        <v>('광진)군자여기약국', '758-19-00585', '서울특별시 광진구 천호대로', '8806538056425', '프로나지액 25mL', 13750, '2025-01-01'),</v>
      </c>
    </row>
    <row r="1285" spans="79:96" x14ac:dyDescent="0.25">
      <c r="CA1285" s="29">
        <v>1282</v>
      </c>
      <c r="CB1285" s="50"/>
      <c r="CC1285" s="61" t="s">
        <v>3498</v>
      </c>
      <c r="CD1285" s="31" t="s">
        <v>3499</v>
      </c>
      <c r="CE1285" s="55" t="s">
        <v>3500</v>
      </c>
      <c r="CF1285" s="32" t="s">
        <v>1712</v>
      </c>
      <c r="CG1285" s="33" t="s">
        <v>1081</v>
      </c>
      <c r="CH1285" s="34">
        <v>228300</v>
      </c>
      <c r="CI1285" s="35">
        <v>45717</v>
      </c>
      <c r="CJ1285" s="35"/>
      <c r="CK1285" s="36">
        <v>456600</v>
      </c>
      <c r="CL1285" s="26">
        <f t="shared" ref="CL1285:CL1348" si="83">IFERROR(CK1285/2,"")</f>
        <v>228300</v>
      </c>
      <c r="CM1285" s="26"/>
      <c r="CR1285" s="26" t="str">
        <f t="shared" ref="CR1285:CR1348" si="84">IFERROR("('"&amp;CC1285&amp;"', '"&amp;CD1285&amp;"', '"&amp;CE1285&amp;"', '"&amp;CF1285&amp;"', '"&amp;CG1285&amp;"', "&amp;CH1285&amp;", '"&amp;TEXT(CI1285,"YYYY-MM-DD")&amp;"'),","")</f>
        <v>('서초)푸른온누리약국', '201-19-91955', '서울특별시 서초구 바우뫼로35길,', '8806538058221', '로타젯정10/5mg', 228300, '2025-03-01'),</v>
      </c>
    </row>
    <row r="1286" spans="79:96" x14ac:dyDescent="0.25">
      <c r="CA1286" s="29">
        <v>1283</v>
      </c>
      <c r="CB1286" s="50"/>
      <c r="CC1286" s="61" t="s">
        <v>3700</v>
      </c>
      <c r="CD1286" s="31" t="s">
        <v>3701</v>
      </c>
      <c r="CE1286" s="55" t="s">
        <v>3702</v>
      </c>
      <c r="CF1286" s="32" t="s">
        <v>3289</v>
      </c>
      <c r="CG1286" s="33" t="s">
        <v>1101</v>
      </c>
      <c r="CH1286" s="34">
        <v>14310</v>
      </c>
      <c r="CI1286" s="35">
        <v>45717</v>
      </c>
      <c r="CJ1286" s="35"/>
      <c r="CK1286" s="36">
        <v>28620</v>
      </c>
      <c r="CL1286" s="26">
        <f t="shared" si="83"/>
        <v>14310</v>
      </c>
      <c r="CM1286" s="26"/>
      <c r="CR1286" s="26" t="str">
        <f t="shared" si="84"/>
        <v>('중구)왕자약국', '707-01-03046', '서울특별시 중구 다산로36길', '8806538052915', '로피타정 2mg', 14310, '2025-03-01'),</v>
      </c>
    </row>
    <row r="1287" spans="79:96" x14ac:dyDescent="0.25">
      <c r="CA1287" s="29">
        <v>1284</v>
      </c>
      <c r="CB1287" s="50"/>
      <c r="CC1287" s="61" t="s">
        <v>3581</v>
      </c>
      <c r="CD1287" s="31" t="s">
        <v>3582</v>
      </c>
      <c r="CE1287" s="55" t="s">
        <v>3583</v>
      </c>
      <c r="CF1287" s="32" t="s">
        <v>3645</v>
      </c>
      <c r="CG1287" s="33" t="s">
        <v>550</v>
      </c>
      <c r="CH1287" s="34">
        <v>13100</v>
      </c>
      <c r="CI1287" s="35">
        <v>45717</v>
      </c>
      <c r="CJ1287" s="35"/>
      <c r="CK1287" s="36">
        <v>26200</v>
      </c>
      <c r="CL1287" s="26">
        <f t="shared" si="83"/>
        <v>13100</v>
      </c>
      <c r="CM1287" s="26"/>
      <c r="CR1287" s="26" t="str">
        <f t="shared" si="84"/>
        <v>('노원)세계로약국', '210-03-72096', '서울특별시 노원구 상계로', '8806538004426', '리노스틴서방캡슐', 13100, '2025-03-01'),</v>
      </c>
    </row>
    <row r="1288" spans="79:96" x14ac:dyDescent="0.25">
      <c r="CA1288" s="29">
        <v>1285</v>
      </c>
      <c r="CB1288" s="50"/>
      <c r="CC1288" s="61" t="s">
        <v>3488</v>
      </c>
      <c r="CD1288" s="31" t="s">
        <v>3489</v>
      </c>
      <c r="CE1288" s="55" t="s">
        <v>3490</v>
      </c>
      <c r="CF1288" s="32" t="s">
        <v>84</v>
      </c>
      <c r="CG1288" s="33" t="s">
        <v>85</v>
      </c>
      <c r="CH1288" s="34">
        <v>79560</v>
      </c>
      <c r="CI1288" s="35">
        <v>45717</v>
      </c>
      <c r="CJ1288" s="35"/>
      <c r="CK1288" s="36">
        <v>159120</v>
      </c>
      <c r="CL1288" s="26">
        <f t="shared" si="83"/>
        <v>79560</v>
      </c>
      <c r="CM1288" s="26"/>
      <c r="CR1288" s="26" t="str">
        <f t="shared" si="84"/>
        <v>('동산약품㈜(광주)', '349-81-01825', '광주광역시 북구 무등로', '8806538013749', '리피칸정 10mg', 79560, '2025-03-01'),</v>
      </c>
    </row>
    <row r="1289" spans="79:96" x14ac:dyDescent="0.25">
      <c r="CA1289" s="29">
        <v>1286</v>
      </c>
      <c r="CB1289" s="50"/>
      <c r="CC1289" s="61" t="s">
        <v>3685</v>
      </c>
      <c r="CD1289" s="31" t="s">
        <v>3686</v>
      </c>
      <c r="CE1289" s="55" t="s">
        <v>3556</v>
      </c>
      <c r="CF1289" s="32" t="s">
        <v>1032</v>
      </c>
      <c r="CG1289" s="33" t="s">
        <v>948</v>
      </c>
      <c r="CH1289" s="34">
        <v>11000</v>
      </c>
      <c r="CI1289" s="35">
        <v>45717</v>
      </c>
      <c r="CJ1289" s="35"/>
      <c r="CK1289" s="36">
        <v>22000</v>
      </c>
      <c r="CL1289" s="26">
        <f t="shared" si="83"/>
        <v>11000</v>
      </c>
      <c r="CM1289" s="26"/>
      <c r="CR1289" s="26" t="str">
        <f t="shared" si="84"/>
        <v>('지리페㈜', '212-81-70637', '서울특별시 광진구 천호대로', '8806538014029', '신일엠정 500mg', 11000, '2025-03-01'),</v>
      </c>
    </row>
    <row r="1290" spans="79:96" x14ac:dyDescent="0.25">
      <c r="CA1290" s="29">
        <v>1287</v>
      </c>
      <c r="CB1290" s="50"/>
      <c r="CC1290" s="61" t="s">
        <v>3504</v>
      </c>
      <c r="CD1290" s="31" t="s">
        <v>3505</v>
      </c>
      <c r="CE1290" s="55" t="s">
        <v>3506</v>
      </c>
      <c r="CF1290" s="32" t="s">
        <v>1032</v>
      </c>
      <c r="CG1290" s="33" t="s">
        <v>948</v>
      </c>
      <c r="CH1290" s="34">
        <v>11000</v>
      </c>
      <c r="CI1290" s="35">
        <v>45717</v>
      </c>
      <c r="CJ1290" s="35"/>
      <c r="CK1290" s="36">
        <v>22000</v>
      </c>
      <c r="CL1290" s="26">
        <f t="shared" si="83"/>
        <v>11000</v>
      </c>
      <c r="CM1290" s="26"/>
      <c r="CR1290" s="26" t="str">
        <f t="shared" si="84"/>
        <v>('중랑)하늘약국', '204-14-70560', '서울특별시 중랑구 망우로', '8806538014029', '신일엠정 500mg', 11000, '2025-03-01'),</v>
      </c>
    </row>
    <row r="1291" spans="79:96" x14ac:dyDescent="0.25">
      <c r="CA1291" s="29">
        <v>1288</v>
      </c>
      <c r="CB1291" s="50"/>
      <c r="CC1291" s="61" t="s">
        <v>3515</v>
      </c>
      <c r="CD1291" s="31" t="s">
        <v>3516</v>
      </c>
      <c r="CE1291" s="55" t="s">
        <v>3517</v>
      </c>
      <c r="CF1291" s="32" t="s">
        <v>1017</v>
      </c>
      <c r="CG1291" s="33" t="s">
        <v>1018</v>
      </c>
      <c r="CH1291" s="34">
        <v>15000</v>
      </c>
      <c r="CI1291" s="35">
        <v>45717</v>
      </c>
      <c r="CJ1291" s="35"/>
      <c r="CK1291" s="36">
        <v>30000</v>
      </c>
      <c r="CL1291" s="26">
        <f t="shared" si="83"/>
        <v>15000</v>
      </c>
      <c r="CM1291" s="26"/>
      <c r="CR1291" s="26" t="str">
        <f t="shared" si="84"/>
        <v>('동대문)세광약국', '204-38-63949', '서울특별시 동대문구 왕산로', '8806538015835', '신일이부프로펜정 400mg', 15000, '2025-03-01'),</v>
      </c>
    </row>
    <row r="1292" spans="79:96" x14ac:dyDescent="0.25">
      <c r="CA1292" s="29">
        <v>1289</v>
      </c>
      <c r="CB1292" s="50"/>
      <c r="CC1292" s="61" t="s">
        <v>3567</v>
      </c>
      <c r="CD1292" s="31" t="s">
        <v>3568</v>
      </c>
      <c r="CE1292" s="55" t="s">
        <v>3569</v>
      </c>
      <c r="CF1292" s="32" t="s">
        <v>615</v>
      </c>
      <c r="CG1292" s="33" t="s">
        <v>616</v>
      </c>
      <c r="CH1292" s="34">
        <v>22500</v>
      </c>
      <c r="CI1292" s="35">
        <v>45689</v>
      </c>
      <c r="CJ1292" s="35"/>
      <c r="CK1292" s="36">
        <v>45000</v>
      </c>
      <c r="CL1292" s="26">
        <f t="shared" si="83"/>
        <v>22500</v>
      </c>
      <c r="CM1292" s="26"/>
      <c r="CR1292" s="26" t="str">
        <f t="shared" si="84"/>
        <v>('포천)일동한미약국', '127-02-76885', '경기도 포천시 일동면', '8806538015149', '신일폴산정 1mg', 22500, '2025-02-01'),</v>
      </c>
    </row>
    <row r="1293" spans="79:96" x14ac:dyDescent="0.25">
      <c r="CA1293" s="29">
        <v>1290</v>
      </c>
      <c r="CB1293" s="50"/>
      <c r="CC1293" s="61" t="s">
        <v>3491</v>
      </c>
      <c r="CD1293" s="31" t="s">
        <v>1539</v>
      </c>
      <c r="CE1293" s="55" t="s">
        <v>3492</v>
      </c>
      <c r="CF1293" s="32" t="s">
        <v>1077</v>
      </c>
      <c r="CG1293" s="33" t="s">
        <v>1078</v>
      </c>
      <c r="CH1293" s="34">
        <v>5500</v>
      </c>
      <c r="CI1293" s="35">
        <v>45658</v>
      </c>
      <c r="CJ1293" s="35"/>
      <c r="CK1293" s="36">
        <v>11000</v>
      </c>
      <c r="CL1293" s="26">
        <f t="shared" si="83"/>
        <v>5500</v>
      </c>
      <c r="CM1293" s="26"/>
      <c r="CR1293" s="26" t="str">
        <f t="shared" si="84"/>
        <v>('강동암사)강동천사약국', '694-47-00794', '서울특별시 강동구 올림픽로', '8806538056425', '프로나지액 25mL', 5500, '2025-01-01'),</v>
      </c>
    </row>
    <row r="1294" spans="79:96" x14ac:dyDescent="0.25">
      <c r="CA1294" s="29">
        <v>1291</v>
      </c>
      <c r="CB1294" s="50"/>
      <c r="CC1294" s="61" t="s">
        <v>3703</v>
      </c>
      <c r="CD1294" s="31" t="s">
        <v>3704</v>
      </c>
      <c r="CE1294" s="55" t="s">
        <v>3595</v>
      </c>
      <c r="CF1294" s="32" t="s">
        <v>732</v>
      </c>
      <c r="CG1294" s="33" t="s">
        <v>733</v>
      </c>
      <c r="CH1294" s="34">
        <v>23000</v>
      </c>
      <c r="CI1294" s="35">
        <v>45717</v>
      </c>
      <c r="CJ1294" s="35"/>
      <c r="CK1294" s="36">
        <v>46000</v>
      </c>
      <c r="CL1294" s="26">
        <f t="shared" si="83"/>
        <v>23000</v>
      </c>
      <c r="CM1294" s="26"/>
      <c r="CR1294" s="26" t="str">
        <f t="shared" si="84"/>
        <v>('애플약품(장위동)', '195-86-02824', '서울특별시 성북구 돌곶이로', '8806538017259', '신일피리독신정 50mg', 23000, '2025-03-01'),</v>
      </c>
    </row>
    <row r="1295" spans="79:96" x14ac:dyDescent="0.25">
      <c r="CA1295" s="29">
        <v>1292</v>
      </c>
      <c r="CB1295" s="50"/>
      <c r="CC1295" s="61" t="s">
        <v>3477</v>
      </c>
      <c r="CD1295" s="31" t="s">
        <v>478</v>
      </c>
      <c r="CE1295" s="55" t="s">
        <v>268</v>
      </c>
      <c r="CF1295" s="32" t="s">
        <v>1775</v>
      </c>
      <c r="CG1295" s="33" t="s">
        <v>1549</v>
      </c>
      <c r="CH1295" s="34">
        <v>9975</v>
      </c>
      <c r="CI1295" s="35">
        <v>45717</v>
      </c>
      <c r="CJ1295" s="35"/>
      <c r="CK1295" s="36">
        <v>19950</v>
      </c>
      <c r="CL1295" s="26">
        <f t="shared" si="83"/>
        <v>9975</v>
      </c>
      <c r="CM1295" s="26"/>
      <c r="CR1295" s="26" t="str">
        <f t="shared" si="84"/>
        <v>('노원)참말로 친절한약국', '501-28-79756', '서울특별시 노원구 동일로', '8806538060316', '테글리엠서방정20/1000mg', 9975, '2025-03-01'),</v>
      </c>
    </row>
    <row r="1296" spans="79:96" x14ac:dyDescent="0.25">
      <c r="CA1296" s="29">
        <v>1293</v>
      </c>
      <c r="CB1296" s="50"/>
      <c r="CC1296" s="61" t="s">
        <v>3705</v>
      </c>
      <c r="CD1296" s="31" t="s">
        <v>3706</v>
      </c>
      <c r="CE1296" s="55" t="s">
        <v>3707</v>
      </c>
      <c r="CF1296" s="32" t="s">
        <v>615</v>
      </c>
      <c r="CG1296" s="33" t="s">
        <v>616</v>
      </c>
      <c r="CH1296" s="34">
        <v>7500</v>
      </c>
      <c r="CI1296" s="35">
        <v>45717</v>
      </c>
      <c r="CJ1296" s="35"/>
      <c r="CK1296" s="36">
        <v>15000</v>
      </c>
      <c r="CL1296" s="26">
        <f t="shared" si="83"/>
        <v>7500</v>
      </c>
      <c r="CM1296" s="26"/>
      <c r="CR1296" s="26" t="str">
        <f t="shared" si="84"/>
        <v>('동작)엄마손약국', '421-51-00704', '서울특별시 동작구 동작대로29길', '8806538015149', '신일폴산정 1mg', 7500, '2025-03-01'),</v>
      </c>
    </row>
    <row r="1297" spans="79:96" x14ac:dyDescent="0.25">
      <c r="CA1297" s="29">
        <v>1294</v>
      </c>
      <c r="CB1297" s="50"/>
      <c r="CC1297" s="61" t="s">
        <v>3688</v>
      </c>
      <c r="CD1297" s="31" t="s">
        <v>626</v>
      </c>
      <c r="CE1297" s="55" t="s">
        <v>3689</v>
      </c>
      <c r="CF1297" s="32" t="s">
        <v>1077</v>
      </c>
      <c r="CG1297" s="33" t="s">
        <v>1078</v>
      </c>
      <c r="CH1297" s="34">
        <v>11000</v>
      </c>
      <c r="CI1297" s="35">
        <v>45717</v>
      </c>
      <c r="CJ1297" s="35"/>
      <c r="CK1297" s="36">
        <v>22000</v>
      </c>
      <c r="CL1297" s="26">
        <f t="shared" si="83"/>
        <v>11000</v>
      </c>
      <c r="CM1297" s="26"/>
      <c r="CR1297" s="26" t="str">
        <f t="shared" si="84"/>
        <v>('양주)메디슨약국', '778-56-00435', '경기도 양주시 옥정로', '8806538056425', '프로나지액 25mL', 11000, '2025-03-01'),</v>
      </c>
    </row>
    <row r="1298" spans="79:96" x14ac:dyDescent="0.25">
      <c r="CA1298" s="29">
        <v>1295</v>
      </c>
      <c r="CB1298" s="50"/>
      <c r="CC1298" s="61" t="s">
        <v>3635</v>
      </c>
      <c r="CD1298" s="31" t="s">
        <v>1627</v>
      </c>
      <c r="CE1298" s="55" t="s">
        <v>3636</v>
      </c>
      <c r="CF1298" s="32" t="s">
        <v>1077</v>
      </c>
      <c r="CG1298" s="33" t="s">
        <v>1078</v>
      </c>
      <c r="CH1298" s="34">
        <v>5500</v>
      </c>
      <c r="CI1298" s="35">
        <v>45717</v>
      </c>
      <c r="CJ1298" s="35"/>
      <c r="CK1298" s="36">
        <v>11000</v>
      </c>
      <c r="CL1298" s="26">
        <f t="shared" si="83"/>
        <v>5500</v>
      </c>
      <c r="CM1298" s="26"/>
      <c r="CR1298" s="26" t="str">
        <f t="shared" si="84"/>
        <v>('동작)건강약국', '108-20-96768', '서울특별시 동작구 만양로', '8806538056425', '프로나지액 25mL', 5500, '2025-03-01'),</v>
      </c>
    </row>
    <row r="1299" spans="79:96" x14ac:dyDescent="0.25">
      <c r="CA1299" s="29">
        <v>1296</v>
      </c>
      <c r="CB1299" s="50"/>
      <c r="CC1299" s="61" t="s">
        <v>3555</v>
      </c>
      <c r="CD1299" s="31" t="s">
        <v>697</v>
      </c>
      <c r="CE1299" s="55" t="s">
        <v>3556</v>
      </c>
      <c r="CF1299" s="32" t="s">
        <v>1077</v>
      </c>
      <c r="CG1299" s="33" t="s">
        <v>1078</v>
      </c>
      <c r="CH1299" s="34">
        <v>27500</v>
      </c>
      <c r="CI1299" s="35">
        <v>45717</v>
      </c>
      <c r="CJ1299" s="35"/>
      <c r="CK1299" s="36">
        <v>55000</v>
      </c>
      <c r="CL1299" s="26">
        <f t="shared" si="83"/>
        <v>27500</v>
      </c>
      <c r="CM1299" s="26"/>
      <c r="CR1299" s="26" t="str">
        <f t="shared" si="84"/>
        <v>('광진)군자여기약국', '758-19-00585', '서울특별시 광진구 천호대로', '8806538056425', '프로나지액 25mL', 27500, '2025-03-01'),</v>
      </c>
    </row>
    <row r="1300" spans="79:96" x14ac:dyDescent="0.25">
      <c r="CA1300" s="29">
        <v>1297</v>
      </c>
      <c r="CB1300" s="50"/>
      <c r="CC1300" s="61" t="s">
        <v>3494</v>
      </c>
      <c r="CD1300" s="31" t="s">
        <v>1065</v>
      </c>
      <c r="CE1300" s="55" t="s">
        <v>3495</v>
      </c>
      <c r="CF1300" s="32" t="s">
        <v>2266</v>
      </c>
      <c r="CG1300" s="33" t="s">
        <v>329</v>
      </c>
      <c r="CH1300" s="34">
        <v>19440</v>
      </c>
      <c r="CI1300" s="35">
        <v>45717</v>
      </c>
      <c r="CJ1300" s="35"/>
      <c r="CK1300" s="36">
        <v>38880</v>
      </c>
      <c r="CL1300" s="26">
        <f t="shared" si="83"/>
        <v>19440</v>
      </c>
      <c r="CM1300" s="26"/>
      <c r="CR1300" s="26" t="str">
        <f t="shared" si="84"/>
        <v>('남양주)다나약국', '132-19-48583', '경기도 남양주시 와부읍', '8806538053417', '네오스타정40/10mg', 19440, '2025-03-01'),</v>
      </c>
    </row>
    <row r="1301" spans="79:96" x14ac:dyDescent="0.25">
      <c r="CA1301" s="29">
        <v>1298</v>
      </c>
      <c r="CB1301" s="50"/>
      <c r="CC1301" s="61" t="s">
        <v>3494</v>
      </c>
      <c r="CD1301" s="31" t="s">
        <v>1065</v>
      </c>
      <c r="CE1301" s="55" t="s">
        <v>3495</v>
      </c>
      <c r="CF1301" s="32" t="s">
        <v>1638</v>
      </c>
      <c r="CG1301" s="33" t="s">
        <v>376</v>
      </c>
      <c r="CH1301" s="34">
        <v>27000</v>
      </c>
      <c r="CI1301" s="35">
        <v>45689</v>
      </c>
      <c r="CJ1301" s="35"/>
      <c r="CK1301" s="36">
        <v>54000</v>
      </c>
      <c r="CL1301" s="26">
        <f t="shared" si="83"/>
        <v>27000</v>
      </c>
      <c r="CM1301" s="26"/>
      <c r="CR1301" s="26" t="str">
        <f t="shared" si="84"/>
        <v>('남양주)다나약국', '132-19-48583', '경기도 남양주시 와부읍', '8806538053615', '네오스타정40/5mg', 27000, '2025-02-01'),</v>
      </c>
    </row>
    <row r="1302" spans="79:96" x14ac:dyDescent="0.25">
      <c r="CA1302" s="29">
        <v>1299</v>
      </c>
      <c r="CB1302" s="50"/>
      <c r="CC1302" s="61" t="s">
        <v>3584</v>
      </c>
      <c r="CD1302" s="31" t="s">
        <v>3585</v>
      </c>
      <c r="CE1302" s="55" t="s">
        <v>3586</v>
      </c>
      <c r="CF1302" s="32" t="s">
        <v>2086</v>
      </c>
      <c r="CG1302" s="33" t="s">
        <v>2087</v>
      </c>
      <c r="CH1302" s="34">
        <v>17000</v>
      </c>
      <c r="CI1302" s="35">
        <v>45658</v>
      </c>
      <c r="CJ1302" s="35"/>
      <c r="CK1302" s="36">
        <v>34000</v>
      </c>
      <c r="CL1302" s="26">
        <f t="shared" si="83"/>
        <v>17000</v>
      </c>
      <c r="CM1302" s="26"/>
      <c r="CR1302" s="26" t="str">
        <f t="shared" si="84"/>
        <v>('포천)참사랑약국', '871-57-00032', '경기도 포천시 소흘읍', '8806538009629', '신일덱사메타손정 0.75mg', 17000, '2025-01-01'),</v>
      </c>
    </row>
    <row r="1303" spans="79:96" x14ac:dyDescent="0.25">
      <c r="CA1303" s="29">
        <v>1300</v>
      </c>
      <c r="CB1303" s="50"/>
      <c r="CC1303" s="61" t="s">
        <v>3708</v>
      </c>
      <c r="CD1303" s="31" t="s">
        <v>3709</v>
      </c>
      <c r="CE1303" s="55" t="s">
        <v>3710</v>
      </c>
      <c r="CF1303" s="32" t="s">
        <v>2934</v>
      </c>
      <c r="CG1303" s="33" t="s">
        <v>2168</v>
      </c>
      <c r="CH1303" s="34">
        <v>15000</v>
      </c>
      <c r="CI1303" s="35">
        <v>45717</v>
      </c>
      <c r="CJ1303" s="35"/>
      <c r="CK1303" s="36">
        <v>30000</v>
      </c>
      <c r="CL1303" s="26">
        <f t="shared" si="83"/>
        <v>15000</v>
      </c>
      <c r="CM1303" s="26"/>
      <c r="CR1303" s="26" t="str">
        <f t="shared" si="84"/>
        <v>('연천)대광약국', '310-39-01435', '경기도 연천군 신서면', '8806538009926', '신일디클로페낙나트륨정 25mg', 15000, '2025-03-01'),</v>
      </c>
    </row>
    <row r="1304" spans="79:96" x14ac:dyDescent="0.25">
      <c r="CA1304" s="29">
        <v>1301</v>
      </c>
      <c r="CB1304" s="50"/>
      <c r="CC1304" s="61" t="s">
        <v>3494</v>
      </c>
      <c r="CD1304" s="31" t="s">
        <v>1065</v>
      </c>
      <c r="CE1304" s="55" t="s">
        <v>3495</v>
      </c>
      <c r="CF1304" s="32" t="s">
        <v>3493</v>
      </c>
      <c r="CG1304" s="33" t="s">
        <v>459</v>
      </c>
      <c r="CH1304" s="34">
        <v>25750</v>
      </c>
      <c r="CI1304" s="35">
        <v>45717</v>
      </c>
      <c r="CJ1304" s="35"/>
      <c r="CK1304" s="36">
        <v>51500</v>
      </c>
      <c r="CL1304" s="26">
        <f t="shared" si="83"/>
        <v>25750</v>
      </c>
      <c r="CM1304" s="26"/>
      <c r="CR1304" s="26" t="str">
        <f t="shared" si="84"/>
        <v>('남양주)다나약국', '132-19-48583', '경기도 남양주시 와부읍', '8806538003221', '레바드린정 100mg', 25750, '2025-03-01'),</v>
      </c>
    </row>
    <row r="1305" spans="79:96" x14ac:dyDescent="0.25">
      <c r="CA1305" s="29">
        <v>1302</v>
      </c>
      <c r="CB1305" s="50"/>
      <c r="CC1305" s="61" t="s">
        <v>3494</v>
      </c>
      <c r="CD1305" s="31" t="s">
        <v>1065</v>
      </c>
      <c r="CE1305" s="55" t="s">
        <v>3495</v>
      </c>
      <c r="CF1305" s="32" t="s">
        <v>1686</v>
      </c>
      <c r="CG1305" s="33" t="s">
        <v>1033</v>
      </c>
      <c r="CH1305" s="34">
        <v>31890</v>
      </c>
      <c r="CI1305" s="35">
        <v>45717</v>
      </c>
      <c r="CJ1305" s="35"/>
      <c r="CK1305" s="36">
        <v>63780</v>
      </c>
      <c r="CL1305" s="26">
        <f t="shared" si="83"/>
        <v>31890</v>
      </c>
      <c r="CM1305" s="26"/>
      <c r="CR1305" s="26" t="str">
        <f t="shared" si="84"/>
        <v>('남양주)다나약국', '132-19-48583', '경기도 남양주시 와부읍', '8806538058122', '로타젯정10/10mg', 31890, '2025-03-01'),</v>
      </c>
    </row>
    <row r="1306" spans="79:96" x14ac:dyDescent="0.25">
      <c r="CA1306" s="29">
        <v>1303</v>
      </c>
      <c r="CB1306" s="50"/>
      <c r="CC1306" s="61" t="s">
        <v>3498</v>
      </c>
      <c r="CD1306" s="31" t="s">
        <v>3499</v>
      </c>
      <c r="CE1306" s="55" t="s">
        <v>3500</v>
      </c>
      <c r="CF1306" s="32" t="s">
        <v>1712</v>
      </c>
      <c r="CG1306" s="33" t="s">
        <v>1081</v>
      </c>
      <c r="CH1306" s="34">
        <v>114150</v>
      </c>
      <c r="CI1306" s="35">
        <v>45717</v>
      </c>
      <c r="CJ1306" s="35"/>
      <c r="CK1306" s="36">
        <v>228300</v>
      </c>
      <c r="CL1306" s="26">
        <f t="shared" si="83"/>
        <v>114150</v>
      </c>
      <c r="CM1306" s="26"/>
      <c r="CR1306" s="26" t="str">
        <f t="shared" si="84"/>
        <v>('서초)푸른온누리약국', '201-19-91955', '서울특별시 서초구 바우뫼로35길,', '8806538058221', '로타젯정10/5mg', 114150, '2025-03-01'),</v>
      </c>
    </row>
    <row r="1307" spans="79:96" x14ac:dyDescent="0.25">
      <c r="CA1307" s="29">
        <v>1304</v>
      </c>
      <c r="CB1307" s="50"/>
      <c r="CC1307" s="61" t="s">
        <v>3621</v>
      </c>
      <c r="CD1307" s="31" t="s">
        <v>3519</v>
      </c>
      <c r="CE1307" s="55" t="s">
        <v>3528</v>
      </c>
      <c r="CF1307" s="32" t="s">
        <v>1032</v>
      </c>
      <c r="CG1307" s="33" t="s">
        <v>948</v>
      </c>
      <c r="CH1307" s="34">
        <v>11000</v>
      </c>
      <c r="CI1307" s="35">
        <v>45717</v>
      </c>
      <c r="CJ1307" s="35"/>
      <c r="CK1307" s="36">
        <v>22000</v>
      </c>
      <c r="CL1307" s="26">
        <f t="shared" si="83"/>
        <v>11000</v>
      </c>
      <c r="CM1307" s="26"/>
      <c r="CR1307" s="26" t="str">
        <f t="shared" si="84"/>
        <v>('㈜위드팜(일원역약국)', '220-81-76044', '서울특별시 강남구 일원로', '8806538014029', '신일엠정 500mg', 11000, '2025-03-01'),</v>
      </c>
    </row>
    <row r="1308" spans="79:96" x14ac:dyDescent="0.25">
      <c r="CA1308" s="29">
        <v>1305</v>
      </c>
      <c r="CB1308" s="50"/>
      <c r="CC1308" s="61" t="s">
        <v>3711</v>
      </c>
      <c r="CD1308" s="31" t="s">
        <v>3712</v>
      </c>
      <c r="CE1308" s="55" t="s">
        <v>3713</v>
      </c>
      <c r="CF1308" s="32" t="s">
        <v>1017</v>
      </c>
      <c r="CG1308" s="33" t="s">
        <v>1018</v>
      </c>
      <c r="CH1308" s="34">
        <v>15000</v>
      </c>
      <c r="CI1308" s="35">
        <v>45717</v>
      </c>
      <c r="CJ1308" s="35"/>
      <c r="CK1308" s="36">
        <v>30000</v>
      </c>
      <c r="CL1308" s="26">
        <f t="shared" si="83"/>
        <v>15000</v>
      </c>
      <c r="CM1308" s="26"/>
      <c r="CR1308" s="26" t="str">
        <f t="shared" si="84"/>
        <v>('도봉)광장온누리약국', '210-51-08576', '서울 도봉구 노해로', '8806538015835', '신일이부프로펜정 400mg', 15000, '2025-03-01'),</v>
      </c>
    </row>
    <row r="1309" spans="79:96" x14ac:dyDescent="0.25">
      <c r="CA1309" s="29">
        <v>1306</v>
      </c>
      <c r="CB1309" s="50"/>
      <c r="CC1309" s="61" t="s">
        <v>3714</v>
      </c>
      <c r="CD1309" s="31" t="s">
        <v>3715</v>
      </c>
      <c r="CE1309" s="55" t="s">
        <v>3716</v>
      </c>
      <c r="CF1309" s="32" t="s">
        <v>1017</v>
      </c>
      <c r="CG1309" s="33" t="s">
        <v>1018</v>
      </c>
      <c r="CH1309" s="34">
        <v>15000</v>
      </c>
      <c r="CI1309" s="35">
        <v>45717</v>
      </c>
      <c r="CJ1309" s="35"/>
      <c r="CK1309" s="36">
        <v>30000</v>
      </c>
      <c r="CL1309" s="26">
        <f t="shared" si="83"/>
        <v>15000</v>
      </c>
      <c r="CM1309" s="26"/>
      <c r="CR1309" s="26" t="str">
        <f t="shared" si="84"/>
        <v>('강남)동명온누리약국', '120-06-12059', '서울특별시 강남구 선릉로64길', '8806538015835', '신일이부프로펜정 400mg', 15000, '2025-03-01'),</v>
      </c>
    </row>
    <row r="1310" spans="79:96" x14ac:dyDescent="0.25">
      <c r="CA1310" s="29">
        <v>1307</v>
      </c>
      <c r="CB1310" s="50"/>
      <c r="CC1310" s="61" t="s">
        <v>3494</v>
      </c>
      <c r="CD1310" s="31" t="s">
        <v>1065</v>
      </c>
      <c r="CE1310" s="55" t="s">
        <v>3495</v>
      </c>
      <c r="CF1310" s="32" t="s">
        <v>3717</v>
      </c>
      <c r="CG1310" s="33" t="s">
        <v>1589</v>
      </c>
      <c r="CH1310" s="34">
        <v>16016</v>
      </c>
      <c r="CI1310" s="35">
        <v>45689</v>
      </c>
      <c r="CJ1310" s="35"/>
      <c r="CK1310" s="36">
        <v>32032</v>
      </c>
      <c r="CL1310" s="26">
        <f t="shared" si="83"/>
        <v>16016</v>
      </c>
      <c r="CM1310" s="26"/>
      <c r="CR1310" s="26" t="str">
        <f t="shared" si="84"/>
        <v>('남양주)다나약국', '132-19-48583', '경기도 남양주시 와부읍', '8806538061610', '자누메티아엑스알서방정100/1000mg', 16016, '2025-02-01'),</v>
      </c>
    </row>
    <row r="1311" spans="79:96" x14ac:dyDescent="0.25">
      <c r="CA1311" s="29">
        <v>1308</v>
      </c>
      <c r="CB1311" s="50"/>
      <c r="CC1311" s="61" t="s">
        <v>3484</v>
      </c>
      <c r="CD1311" s="31" t="s">
        <v>1552</v>
      </c>
      <c r="CE1311" s="55" t="s">
        <v>3485</v>
      </c>
      <c r="CF1311" s="32" t="s">
        <v>1749</v>
      </c>
      <c r="CG1311" s="33" t="s">
        <v>1528</v>
      </c>
      <c r="CH1311" s="34">
        <v>10020</v>
      </c>
      <c r="CI1311" s="35">
        <v>45658</v>
      </c>
      <c r="CJ1311" s="35"/>
      <c r="CK1311" s="36">
        <v>20040</v>
      </c>
      <c r="CL1311" s="26">
        <f t="shared" si="83"/>
        <v>10020</v>
      </c>
      <c r="CM1311" s="26"/>
      <c r="CR1311" s="26" t="str">
        <f t="shared" si="84"/>
        <v>('강동)두루미약국', '163-21-01265', '서울특별시 강동구 고덕로', '8806538060118', '테글리엠서방정10/500mg', 10020, '2025-01-01'),</v>
      </c>
    </row>
    <row r="1312" spans="79:96" x14ac:dyDescent="0.25">
      <c r="CA1312" s="29">
        <v>1309</v>
      </c>
      <c r="CB1312" s="50"/>
      <c r="CC1312" s="61" t="s">
        <v>3601</v>
      </c>
      <c r="CD1312" s="31" t="s">
        <v>571</v>
      </c>
      <c r="CE1312" s="55" t="s">
        <v>3586</v>
      </c>
      <c r="CF1312" s="32" t="s">
        <v>1749</v>
      </c>
      <c r="CG1312" s="33" t="s">
        <v>1528</v>
      </c>
      <c r="CH1312" s="34">
        <v>10020</v>
      </c>
      <c r="CI1312" s="35">
        <v>45717</v>
      </c>
      <c r="CJ1312" s="35"/>
      <c r="CK1312" s="36">
        <v>20040</v>
      </c>
      <c r="CL1312" s="26">
        <f t="shared" si="83"/>
        <v>10020</v>
      </c>
      <c r="CM1312" s="26"/>
      <c r="CR1312" s="26" t="str">
        <f t="shared" si="84"/>
        <v>('포천)송우늘푸른약국', '127-42-33000', '경기도 포천시 소흘읍', '8806538060118', '테글리엠서방정10/500mg', 10020, '2025-03-01'),</v>
      </c>
    </row>
    <row r="1313" spans="79:96" x14ac:dyDescent="0.25">
      <c r="CA1313" s="29">
        <v>1310</v>
      </c>
      <c r="CB1313" s="50"/>
      <c r="CC1313" s="61" t="s">
        <v>3494</v>
      </c>
      <c r="CD1313" s="31" t="s">
        <v>1065</v>
      </c>
      <c r="CE1313" s="55" t="s">
        <v>3495</v>
      </c>
      <c r="CF1313" s="32" t="s">
        <v>1775</v>
      </c>
      <c r="CG1313" s="33" t="s">
        <v>1549</v>
      </c>
      <c r="CH1313" s="34">
        <v>19950</v>
      </c>
      <c r="CI1313" s="35">
        <v>45717</v>
      </c>
      <c r="CJ1313" s="35"/>
      <c r="CK1313" s="36">
        <v>39900</v>
      </c>
      <c r="CL1313" s="26">
        <f t="shared" si="83"/>
        <v>19950</v>
      </c>
      <c r="CM1313" s="26"/>
      <c r="CR1313" s="26" t="str">
        <f t="shared" si="84"/>
        <v>('남양주)다나약국', '132-19-48583', '경기도 남양주시 와부읍', '8806538060316', '테글리엠서방정20/1000mg', 19950, '2025-03-01'),</v>
      </c>
    </row>
    <row r="1314" spans="79:96" x14ac:dyDescent="0.25">
      <c r="CA1314" s="29">
        <v>1311</v>
      </c>
      <c r="CB1314" s="50"/>
      <c r="CC1314" s="61" t="s">
        <v>3718</v>
      </c>
      <c r="CD1314" s="31" t="s">
        <v>3719</v>
      </c>
      <c r="CE1314" s="55" t="s">
        <v>3720</v>
      </c>
      <c r="CF1314" s="32" t="s">
        <v>1775</v>
      </c>
      <c r="CG1314" s="33" t="s">
        <v>1549</v>
      </c>
      <c r="CH1314" s="34">
        <v>19950</v>
      </c>
      <c r="CI1314" s="35">
        <v>45717</v>
      </c>
      <c r="CJ1314" s="35"/>
      <c r="CK1314" s="36">
        <v>39900</v>
      </c>
      <c r="CL1314" s="26">
        <f t="shared" si="83"/>
        <v>19950</v>
      </c>
      <c r="CM1314" s="26"/>
      <c r="CR1314" s="26" t="str">
        <f t="shared" si="84"/>
        <v>('성북)월곡보건약국', '818-79-00616', '서울특별시 성북구 화랑로', '8806538060316', '테글리엠서방정20/1000mg', 19950, '2025-03-01'),</v>
      </c>
    </row>
    <row r="1315" spans="79:96" x14ac:dyDescent="0.25">
      <c r="CA1315" s="29">
        <v>1312</v>
      </c>
      <c r="CB1315" s="50"/>
      <c r="CC1315" s="61" t="s">
        <v>3601</v>
      </c>
      <c r="CD1315" s="31" t="s">
        <v>571</v>
      </c>
      <c r="CE1315" s="55" t="s">
        <v>3586</v>
      </c>
      <c r="CF1315" s="32" t="s">
        <v>1768</v>
      </c>
      <c r="CG1315" s="33" t="s">
        <v>1537</v>
      </c>
      <c r="CH1315" s="34">
        <v>49875</v>
      </c>
      <c r="CI1315" s="35">
        <v>45717</v>
      </c>
      <c r="CJ1315" s="35"/>
      <c r="CK1315" s="36">
        <v>99750</v>
      </c>
      <c r="CL1315" s="26">
        <f t="shared" si="83"/>
        <v>49875</v>
      </c>
      <c r="CM1315" s="26"/>
      <c r="CR1315" s="26" t="str">
        <f t="shared" si="84"/>
        <v>('포천)송우늘푸른약국', '127-42-33000', '경기도 포천시 소흘읍', '8806538060217', '테글리정20mg', 49875, '2025-03-01'),</v>
      </c>
    </row>
    <row r="1316" spans="79:96" x14ac:dyDescent="0.25">
      <c r="CA1316" s="29">
        <v>1313</v>
      </c>
      <c r="CB1316" s="50"/>
      <c r="CC1316" s="61" t="s">
        <v>3494</v>
      </c>
      <c r="CD1316" s="31" t="s">
        <v>1065</v>
      </c>
      <c r="CE1316" s="55" t="s">
        <v>3495</v>
      </c>
      <c r="CF1316" s="32" t="s">
        <v>1768</v>
      </c>
      <c r="CG1316" s="33" t="s">
        <v>1537</v>
      </c>
      <c r="CH1316" s="34">
        <v>19950</v>
      </c>
      <c r="CI1316" s="35">
        <v>45717</v>
      </c>
      <c r="CJ1316" s="35"/>
      <c r="CK1316" s="36">
        <v>39900</v>
      </c>
      <c r="CL1316" s="26">
        <f t="shared" si="83"/>
        <v>19950</v>
      </c>
      <c r="CM1316" s="26"/>
      <c r="CR1316" s="26" t="str">
        <f t="shared" si="84"/>
        <v>('남양주)다나약국', '132-19-48583', '경기도 남양주시 와부읍', '8806538060217', '테글리정20mg', 19950, '2025-03-01'),</v>
      </c>
    </row>
    <row r="1317" spans="79:96" x14ac:dyDescent="0.25">
      <c r="CA1317" s="29">
        <v>1314</v>
      </c>
      <c r="CB1317" s="50"/>
      <c r="CC1317" s="61" t="s">
        <v>3721</v>
      </c>
      <c r="CD1317" s="31" t="s">
        <v>3722</v>
      </c>
      <c r="CE1317" s="55" t="s">
        <v>3723</v>
      </c>
      <c r="CF1317" s="32" t="s">
        <v>615</v>
      </c>
      <c r="CG1317" s="33" t="s">
        <v>616</v>
      </c>
      <c r="CH1317" s="34">
        <v>7500</v>
      </c>
      <c r="CI1317" s="35">
        <v>45717</v>
      </c>
      <c r="CJ1317" s="35"/>
      <c r="CK1317" s="36">
        <v>15000</v>
      </c>
      <c r="CL1317" s="26">
        <f t="shared" si="83"/>
        <v>7500</v>
      </c>
      <c r="CM1317" s="26"/>
      <c r="CR1317" s="26" t="str">
        <f t="shared" si="84"/>
        <v>('하남)한우리약국', '233-01-47000', '경기도 하남시 신평로', '8806538015149', '신일폴산정 1mg', 7500, '2025-03-01'),</v>
      </c>
    </row>
    <row r="1318" spans="79:96" x14ac:dyDescent="0.25">
      <c r="CA1318" s="29">
        <v>1315</v>
      </c>
      <c r="CB1318" s="50"/>
      <c r="CC1318" s="61" t="s">
        <v>3724</v>
      </c>
      <c r="CD1318" s="31" t="s">
        <v>3725</v>
      </c>
      <c r="CE1318" s="55" t="s">
        <v>3726</v>
      </c>
      <c r="CF1318" s="32" t="s">
        <v>615</v>
      </c>
      <c r="CG1318" s="33" t="s">
        <v>616</v>
      </c>
      <c r="CH1318" s="34">
        <v>7500</v>
      </c>
      <c r="CI1318" s="35">
        <v>45717</v>
      </c>
      <c r="CJ1318" s="35"/>
      <c r="CK1318" s="36">
        <v>15000</v>
      </c>
      <c r="CL1318" s="26">
        <f t="shared" si="83"/>
        <v>7500</v>
      </c>
      <c r="CM1318" s="26"/>
      <c r="CR1318" s="26" t="str">
        <f t="shared" si="84"/>
        <v>('강남)약국파낙스', '211-75-51771', '서울특별시 강남구 논현로', '8806538015149', '신일폴산정 1mg', 7500, '2025-03-01'),</v>
      </c>
    </row>
    <row r="1319" spans="79:96" x14ac:dyDescent="0.25">
      <c r="CA1319" s="29">
        <v>1316</v>
      </c>
      <c r="CB1319" s="50"/>
      <c r="CC1319" s="61" t="s">
        <v>3546</v>
      </c>
      <c r="CD1319" s="31" t="s">
        <v>3547</v>
      </c>
      <c r="CE1319" s="55" t="s">
        <v>3548</v>
      </c>
      <c r="CF1319" s="32" t="s">
        <v>1001</v>
      </c>
      <c r="CG1319" s="33" t="s">
        <v>1002</v>
      </c>
      <c r="CH1319" s="34">
        <v>9480</v>
      </c>
      <c r="CI1319" s="35">
        <v>45689</v>
      </c>
      <c r="CJ1319" s="35"/>
      <c r="CK1319" s="36">
        <v>18960</v>
      </c>
      <c r="CL1319" s="26">
        <f t="shared" si="83"/>
        <v>9480</v>
      </c>
      <c r="CM1319" s="26"/>
      <c r="CR1319" s="26" t="str">
        <f t="shared" si="84"/>
        <v>('광진)다온약국', '587-18-01592', '서울 광진구 긴고랑로', '8806538027517', '프라빅정 75mg', 9480, '2025-02-01'),</v>
      </c>
    </row>
    <row r="1320" spans="79:96" x14ac:dyDescent="0.25">
      <c r="CA1320" s="29">
        <v>1317</v>
      </c>
      <c r="CB1320" s="50"/>
      <c r="CC1320" s="61" t="s">
        <v>3727</v>
      </c>
      <c r="CD1320" s="31" t="s">
        <v>3728</v>
      </c>
      <c r="CE1320" s="55" t="s">
        <v>3729</v>
      </c>
      <c r="CF1320" s="32" t="s">
        <v>1077</v>
      </c>
      <c r="CG1320" s="33" t="s">
        <v>1078</v>
      </c>
      <c r="CH1320" s="34">
        <v>5500</v>
      </c>
      <c r="CI1320" s="35">
        <v>45658</v>
      </c>
      <c r="CJ1320" s="35"/>
      <c r="CK1320" s="36">
        <v>11000</v>
      </c>
      <c r="CL1320" s="26">
        <f t="shared" si="83"/>
        <v>5500</v>
      </c>
      <c r="CM1320" s="26"/>
      <c r="CR1320" s="26" t="str">
        <f t="shared" si="84"/>
        <v>('광진)메디컬종로약국', '817-30-01739', '서울특별시 광진구 자양로15길', '8806538056425', '프로나지액 25mL', 5500, '2025-01-01'),</v>
      </c>
    </row>
    <row r="1321" spans="79:96" x14ac:dyDescent="0.25">
      <c r="CA1321" s="29">
        <v>1318</v>
      </c>
      <c r="CB1321" s="50"/>
      <c r="CC1321" s="61" t="s">
        <v>3660</v>
      </c>
      <c r="CD1321" s="31" t="s">
        <v>1343</v>
      </c>
      <c r="CE1321" s="55" t="s">
        <v>3661</v>
      </c>
      <c r="CF1321" s="32" t="s">
        <v>1077</v>
      </c>
      <c r="CG1321" s="33" t="s">
        <v>1078</v>
      </c>
      <c r="CH1321" s="34">
        <v>11000</v>
      </c>
      <c r="CI1321" s="35">
        <v>45717</v>
      </c>
      <c r="CJ1321" s="35"/>
      <c r="CK1321" s="36">
        <v>22000</v>
      </c>
      <c r="CL1321" s="26">
        <f t="shared" si="83"/>
        <v>11000</v>
      </c>
      <c r="CM1321" s="26"/>
      <c r="CR1321" s="26" t="str">
        <f t="shared" si="84"/>
        <v>('강북)참바로약국', '206-17-27100', '서울특별시 강북구 한천로105길', '8806538056425', '프로나지액 25mL', 11000, '2025-03-01'),</v>
      </c>
    </row>
    <row r="1322" spans="79:96" x14ac:dyDescent="0.25">
      <c r="CA1322" s="29">
        <v>1319</v>
      </c>
      <c r="CB1322" s="50"/>
      <c r="CC1322" s="61" t="s">
        <v>3730</v>
      </c>
      <c r="CD1322" s="31" t="s">
        <v>1672</v>
      </c>
      <c r="CE1322" s="55" t="s">
        <v>3731</v>
      </c>
      <c r="CF1322" s="32" t="s">
        <v>3247</v>
      </c>
      <c r="CG1322" s="33" t="s">
        <v>1191</v>
      </c>
      <c r="CH1322" s="34">
        <v>16470</v>
      </c>
      <c r="CI1322" s="35">
        <v>45717</v>
      </c>
      <c r="CJ1322" s="35"/>
      <c r="CK1322" s="36">
        <v>32940</v>
      </c>
      <c r="CL1322" s="26">
        <f t="shared" si="83"/>
        <v>16470</v>
      </c>
      <c r="CM1322" s="26"/>
      <c r="CR1322" s="26" t="str">
        <f t="shared" si="84"/>
        <v>('중랑)참약사플러스약국', '466-11-02465', '서울특별시 중랑구 면목로', '8806538047225', '프리린캡슐 75mg', 16470, '2025-03-01'),</v>
      </c>
    </row>
    <row r="1323" spans="79:96" x14ac:dyDescent="0.25">
      <c r="CA1323" s="29">
        <v>1320</v>
      </c>
      <c r="CB1323" s="50"/>
      <c r="CC1323" s="61" t="s">
        <v>3732</v>
      </c>
      <c r="CD1323" s="31" t="s">
        <v>3733</v>
      </c>
      <c r="CE1323" s="55" t="s">
        <v>3734</v>
      </c>
      <c r="CF1323" s="32" t="s">
        <v>732</v>
      </c>
      <c r="CG1323" s="33" t="s">
        <v>733</v>
      </c>
      <c r="CH1323" s="34">
        <v>5750</v>
      </c>
      <c r="CI1323" s="35">
        <v>45717</v>
      </c>
      <c r="CJ1323" s="35"/>
      <c r="CK1323" s="36">
        <v>11500</v>
      </c>
      <c r="CL1323" s="26">
        <f t="shared" si="83"/>
        <v>5750</v>
      </c>
      <c r="CM1323" s="26"/>
      <c r="CR1323" s="26" t="str">
        <f t="shared" si="84"/>
        <v>('화인메디칼㈜(광주)', '410-86-61339', '광주광역시 남구 제석로', '8806538017259', '신일피리독신정 50mg', 5750, '2025-03-01'),</v>
      </c>
    </row>
    <row r="1324" spans="79:96" x14ac:dyDescent="0.25">
      <c r="CA1324" s="29">
        <v>1321</v>
      </c>
      <c r="CB1324" s="50"/>
      <c r="CC1324" s="61" t="s">
        <v>3735</v>
      </c>
      <c r="CD1324" s="31" t="s">
        <v>1541</v>
      </c>
      <c r="CE1324" s="55" t="s">
        <v>268</v>
      </c>
      <c r="CF1324" s="32" t="s">
        <v>499</v>
      </c>
      <c r="CG1324" s="33" t="s">
        <v>500</v>
      </c>
      <c r="CH1324" s="34">
        <v>10380</v>
      </c>
      <c r="CI1324" s="35">
        <v>45717</v>
      </c>
      <c r="CJ1324" s="35"/>
      <c r="CK1324" s="36">
        <v>20760</v>
      </c>
      <c r="CL1324" s="26">
        <f t="shared" si="83"/>
        <v>10380</v>
      </c>
      <c r="CM1324" s="26"/>
      <c r="CR1324" s="26" t="str">
        <f t="shared" si="84"/>
        <v>('노원)아름다운온누리약국', '867-36-01454', '서울특별시 노원구 동일로', '8806538049823', '하이엘정 5mg', 10380, '2025-03-01'),</v>
      </c>
    </row>
    <row r="1325" spans="79:96" x14ac:dyDescent="0.25">
      <c r="CA1325" s="29">
        <v>1322</v>
      </c>
      <c r="CB1325" s="50"/>
      <c r="CC1325" s="61" t="s">
        <v>3736</v>
      </c>
      <c r="CD1325" s="31" t="s">
        <v>3737</v>
      </c>
      <c r="CE1325" s="55" t="s">
        <v>3738</v>
      </c>
      <c r="CF1325" s="32" t="s">
        <v>1607</v>
      </c>
      <c r="CG1325" s="33" t="s">
        <v>414</v>
      </c>
      <c r="CH1325" s="34">
        <v>10875</v>
      </c>
      <c r="CI1325" s="35">
        <v>45717</v>
      </c>
      <c r="CJ1325" s="35"/>
      <c r="CK1325" s="36">
        <v>21750</v>
      </c>
      <c r="CL1325" s="26">
        <f t="shared" si="83"/>
        <v>10875</v>
      </c>
      <c r="CM1325" s="26"/>
      <c r="CR1325" s="26" t="str">
        <f t="shared" si="84"/>
        <v>('은평)조일약국', '128-22-62081', '서울특별시 은평구 연서로34길', '8806538053516', '네오스타정80/5mg', 10875, '2025-03-01'),</v>
      </c>
    </row>
    <row r="1326" spans="79:96" x14ac:dyDescent="0.25">
      <c r="CA1326" s="29">
        <v>1323</v>
      </c>
      <c r="CB1326" s="50"/>
      <c r="CC1326" s="61" t="s">
        <v>3494</v>
      </c>
      <c r="CD1326" s="31" t="s">
        <v>1065</v>
      </c>
      <c r="CE1326" s="55" t="s">
        <v>3495</v>
      </c>
      <c r="CF1326" s="32" t="s">
        <v>1607</v>
      </c>
      <c r="CG1326" s="33" t="s">
        <v>414</v>
      </c>
      <c r="CH1326" s="34">
        <v>32625</v>
      </c>
      <c r="CI1326" s="35">
        <v>45717</v>
      </c>
      <c r="CJ1326" s="35"/>
      <c r="CK1326" s="36">
        <v>65250</v>
      </c>
      <c r="CL1326" s="26">
        <f t="shared" si="83"/>
        <v>32625</v>
      </c>
      <c r="CM1326" s="26"/>
      <c r="CR1326" s="26" t="str">
        <f t="shared" si="84"/>
        <v>('남양주)다나약국', '132-19-48583', '경기도 남양주시 와부읍', '8806538053516', '네오스타정80/5mg', 32625, '2025-03-01'),</v>
      </c>
    </row>
    <row r="1327" spans="79:96" x14ac:dyDescent="0.25">
      <c r="CA1327" s="29">
        <v>1324</v>
      </c>
      <c r="CB1327" s="50"/>
      <c r="CC1327" s="61" t="s">
        <v>3739</v>
      </c>
      <c r="CD1327" s="31" t="s">
        <v>3519</v>
      </c>
      <c r="CE1327" s="55" t="s">
        <v>3740</v>
      </c>
      <c r="CF1327" s="32" t="s">
        <v>645</v>
      </c>
      <c r="CG1327" s="33" t="s">
        <v>646</v>
      </c>
      <c r="CH1327" s="34">
        <v>9500</v>
      </c>
      <c r="CI1327" s="35">
        <v>45717</v>
      </c>
      <c r="CJ1327" s="35"/>
      <c r="CK1327" s="36">
        <v>19000</v>
      </c>
      <c r="CL1327" s="26">
        <f t="shared" si="83"/>
        <v>9500</v>
      </c>
      <c r="CM1327" s="26"/>
      <c r="CR1327" s="26" t="str">
        <f t="shared" si="84"/>
        <v>('㈜위드팜(만보약국)', '220-81-76044', '서울특별시 강동구 진황도로61길', '8806538014265', '신일브롬헥신염산염정 8mg', 9500, '2025-03-01'),</v>
      </c>
    </row>
    <row r="1328" spans="79:96" x14ac:dyDescent="0.25">
      <c r="CA1328" s="29">
        <v>1325</v>
      </c>
      <c r="CB1328" s="50"/>
      <c r="CC1328" s="61" t="s">
        <v>3741</v>
      </c>
      <c r="CD1328" s="31" t="s">
        <v>3519</v>
      </c>
      <c r="CE1328" s="55" t="s">
        <v>3528</v>
      </c>
      <c r="CF1328" s="32" t="s">
        <v>1032</v>
      </c>
      <c r="CG1328" s="33" t="s">
        <v>948</v>
      </c>
      <c r="CH1328" s="34">
        <v>11000</v>
      </c>
      <c r="CI1328" s="35">
        <v>45689</v>
      </c>
      <c r="CJ1328" s="35"/>
      <c r="CK1328" s="36">
        <v>22000</v>
      </c>
      <c r="CL1328" s="26">
        <f t="shared" si="83"/>
        <v>11000</v>
      </c>
      <c r="CM1328" s="26"/>
      <c r="CR1328" s="26" t="str">
        <f t="shared" si="84"/>
        <v>('㈜위드팜(바른약국)', '220-81-76044', '서울특별시 강남구 일원로', '8806538014029', '신일엠정 500mg', 11000, '2025-02-01'),</v>
      </c>
    </row>
    <row r="1329" spans="79:96" x14ac:dyDescent="0.25">
      <c r="CA1329" s="29">
        <v>1326</v>
      </c>
      <c r="CB1329" s="50"/>
      <c r="CC1329" s="61" t="s">
        <v>3494</v>
      </c>
      <c r="CD1329" s="31" t="s">
        <v>1065</v>
      </c>
      <c r="CE1329" s="55" t="s">
        <v>3495</v>
      </c>
      <c r="CF1329" s="32" t="s">
        <v>3742</v>
      </c>
      <c r="CG1329" s="33" t="s">
        <v>1761</v>
      </c>
      <c r="CH1329" s="34">
        <v>0</v>
      </c>
      <c r="CI1329" s="35">
        <v>45658</v>
      </c>
      <c r="CJ1329" s="35"/>
      <c r="CK1329" s="36">
        <v>0</v>
      </c>
      <c r="CL1329" s="26">
        <f t="shared" si="83"/>
        <v>0</v>
      </c>
      <c r="CM1329" s="26"/>
      <c r="CR1329" s="26" t="str">
        <f t="shared" si="84"/>
        <v>('남양주)다나약국', '132-19-48583', '경기도 남양주시 와부읍', '8806538062020', '자누메티아정50/1000mg', 0, '2025-01-01'),</v>
      </c>
    </row>
    <row r="1330" spans="79:96" x14ac:dyDescent="0.25">
      <c r="CA1330" s="29">
        <v>1327</v>
      </c>
      <c r="CB1330" s="50"/>
      <c r="CC1330" s="61" t="s">
        <v>3622</v>
      </c>
      <c r="CD1330" s="31" t="s">
        <v>3623</v>
      </c>
      <c r="CE1330" s="55" t="s">
        <v>3600</v>
      </c>
      <c r="CF1330" s="32" t="s">
        <v>1749</v>
      </c>
      <c r="CG1330" s="33" t="s">
        <v>1528</v>
      </c>
      <c r="CH1330" s="34">
        <v>25050</v>
      </c>
      <c r="CI1330" s="35">
        <v>45717</v>
      </c>
      <c r="CJ1330" s="35"/>
      <c r="CK1330" s="36">
        <v>50100</v>
      </c>
      <c r="CL1330" s="26">
        <f t="shared" si="83"/>
        <v>25050</v>
      </c>
      <c r="CM1330" s="26"/>
      <c r="CR1330" s="26" t="str">
        <f t="shared" si="84"/>
        <v>('남양주)광릉대학약국', '134-02-88832', '경기도 남양주시 진접읍', '8806538060118', '테글리엠서방정10/500mg', 25050, '2025-03-01'),</v>
      </c>
    </row>
    <row r="1331" spans="79:96" x14ac:dyDescent="0.25">
      <c r="CA1331" s="29">
        <v>1328</v>
      </c>
      <c r="CB1331" s="50"/>
      <c r="CC1331" s="61" t="s">
        <v>3622</v>
      </c>
      <c r="CD1331" s="31" t="s">
        <v>3623</v>
      </c>
      <c r="CE1331" s="55" t="s">
        <v>3600</v>
      </c>
      <c r="CF1331" s="32" t="s">
        <v>1777</v>
      </c>
      <c r="CG1331" s="33" t="s">
        <v>1560</v>
      </c>
      <c r="CH1331" s="34">
        <v>25050</v>
      </c>
      <c r="CI1331" s="35">
        <v>45717</v>
      </c>
      <c r="CJ1331" s="35"/>
      <c r="CK1331" s="36">
        <v>50100</v>
      </c>
      <c r="CL1331" s="26">
        <f t="shared" si="83"/>
        <v>25050</v>
      </c>
      <c r="CM1331" s="26"/>
      <c r="CR1331" s="26" t="str">
        <f t="shared" si="84"/>
        <v>('남양주)광릉대학약국', '134-02-88832', '경기도 남양주시 진접읍', '8806538060415', '테글리엠서방정10/750mg', 25050, '2025-03-01'),</v>
      </c>
    </row>
    <row r="1332" spans="79:96" x14ac:dyDescent="0.25">
      <c r="CA1332" s="29">
        <v>1329</v>
      </c>
      <c r="CB1332" s="50"/>
      <c r="CC1332" s="61" t="s">
        <v>3494</v>
      </c>
      <c r="CD1332" s="31" t="s">
        <v>1065</v>
      </c>
      <c r="CE1332" s="55" t="s">
        <v>3495</v>
      </c>
      <c r="CF1332" s="32" t="s">
        <v>1777</v>
      </c>
      <c r="CG1332" s="33" t="s">
        <v>1560</v>
      </c>
      <c r="CH1332" s="34">
        <v>10020</v>
      </c>
      <c r="CI1332" s="35">
        <v>45717</v>
      </c>
      <c r="CJ1332" s="35"/>
      <c r="CK1332" s="36">
        <v>20040</v>
      </c>
      <c r="CL1332" s="26">
        <f t="shared" si="83"/>
        <v>10020</v>
      </c>
      <c r="CM1332" s="26"/>
      <c r="CR1332" s="26" t="str">
        <f t="shared" si="84"/>
        <v>('남양주)다나약국', '132-19-48583', '경기도 남양주시 와부읍', '8806538060415', '테글리엠서방정10/750mg', 10020, '2025-03-01'),</v>
      </c>
    </row>
    <row r="1333" spans="79:96" x14ac:dyDescent="0.25">
      <c r="CA1333" s="29">
        <v>1330</v>
      </c>
      <c r="CB1333" s="50"/>
      <c r="CC1333" s="61" t="s">
        <v>3601</v>
      </c>
      <c r="CD1333" s="31" t="s">
        <v>571</v>
      </c>
      <c r="CE1333" s="55" t="s">
        <v>3586</v>
      </c>
      <c r="CF1333" s="32" t="s">
        <v>1768</v>
      </c>
      <c r="CG1333" s="33" t="s">
        <v>1537</v>
      </c>
      <c r="CH1333" s="34">
        <v>59850</v>
      </c>
      <c r="CI1333" s="35">
        <v>45717</v>
      </c>
      <c r="CJ1333" s="35"/>
      <c r="CK1333" s="36">
        <v>119700</v>
      </c>
      <c r="CL1333" s="26">
        <f t="shared" si="83"/>
        <v>59850</v>
      </c>
      <c r="CM1333" s="26"/>
      <c r="CR1333" s="26" t="str">
        <f t="shared" si="84"/>
        <v>('포천)송우늘푸른약국', '127-42-33000', '경기도 포천시 소흘읍', '8806538060217', '테글리정20mg', 59850, '2025-03-01'),</v>
      </c>
    </row>
    <row r="1334" spans="79:96" x14ac:dyDescent="0.25">
      <c r="CA1334" s="29">
        <v>1331</v>
      </c>
      <c r="CB1334" s="50"/>
      <c r="CC1334" s="61" t="s">
        <v>3518</v>
      </c>
      <c r="CD1334" s="31" t="s">
        <v>3519</v>
      </c>
      <c r="CE1334" s="55" t="s">
        <v>3520</v>
      </c>
      <c r="CF1334" s="32" t="s">
        <v>1041</v>
      </c>
      <c r="CG1334" s="33" t="s">
        <v>1004</v>
      </c>
      <c r="CH1334" s="34">
        <v>6000</v>
      </c>
      <c r="CI1334" s="35">
        <v>45717</v>
      </c>
      <c r="CJ1334" s="35"/>
      <c r="CK1334" s="36">
        <v>12000</v>
      </c>
      <c r="CL1334" s="26">
        <f t="shared" si="83"/>
        <v>6000</v>
      </c>
      <c r="CM1334" s="26"/>
      <c r="CR1334" s="26" t="str">
        <f t="shared" si="84"/>
        <v>('㈜위드팜(신한솔약국)', '220-81-76044', '경기도 의정부시 천보로', '8806538014647', '신일티아민염산염정 10mg', 6000, '2025-03-01'),</v>
      </c>
    </row>
    <row r="1335" spans="79:96" x14ac:dyDescent="0.25">
      <c r="CA1335" s="29">
        <v>1332</v>
      </c>
      <c r="CB1335" s="50"/>
      <c r="CC1335" s="61" t="s">
        <v>3546</v>
      </c>
      <c r="CD1335" s="31" t="s">
        <v>3547</v>
      </c>
      <c r="CE1335" s="55" t="s">
        <v>3548</v>
      </c>
      <c r="CF1335" s="32" t="s">
        <v>1001</v>
      </c>
      <c r="CG1335" s="33" t="s">
        <v>1002</v>
      </c>
      <c r="CH1335" s="34">
        <v>28440</v>
      </c>
      <c r="CI1335" s="35">
        <v>45717</v>
      </c>
      <c r="CJ1335" s="35"/>
      <c r="CK1335" s="36">
        <v>56880</v>
      </c>
      <c r="CL1335" s="26">
        <f t="shared" si="83"/>
        <v>28440</v>
      </c>
      <c r="CM1335" s="26"/>
      <c r="CR1335" s="26" t="str">
        <f t="shared" si="84"/>
        <v>('광진)다온약국', '587-18-01592', '서울 광진구 긴고랑로', '8806538027517', '프라빅정 75mg', 28440, '2025-03-01'),</v>
      </c>
    </row>
    <row r="1336" spans="79:96" x14ac:dyDescent="0.25">
      <c r="CA1336" s="29">
        <v>1333</v>
      </c>
      <c r="CB1336" s="50"/>
      <c r="CC1336" s="61" t="s">
        <v>3494</v>
      </c>
      <c r="CD1336" s="31" t="s">
        <v>1065</v>
      </c>
      <c r="CE1336" s="55" t="s">
        <v>3495</v>
      </c>
      <c r="CF1336" s="32" t="s">
        <v>1077</v>
      </c>
      <c r="CG1336" s="33" t="s">
        <v>1078</v>
      </c>
      <c r="CH1336" s="34">
        <v>8250</v>
      </c>
      <c r="CI1336" s="35">
        <v>45717</v>
      </c>
      <c r="CJ1336" s="35"/>
      <c r="CK1336" s="36">
        <v>16500</v>
      </c>
      <c r="CL1336" s="26">
        <f t="shared" si="83"/>
        <v>8250</v>
      </c>
      <c r="CM1336" s="26"/>
      <c r="CR1336" s="26" t="str">
        <f t="shared" si="84"/>
        <v>('남양주)다나약국', '132-19-48583', '경기도 남양주시 와부읍', '8806538056425', '프로나지액 25mL', 8250, '2025-03-01'),</v>
      </c>
    </row>
    <row r="1337" spans="79:96" x14ac:dyDescent="0.25">
      <c r="CA1337" s="29">
        <v>1334</v>
      </c>
      <c r="CB1337" s="50"/>
      <c r="CC1337" s="61" t="s">
        <v>3488</v>
      </c>
      <c r="CD1337" s="31" t="s">
        <v>3489</v>
      </c>
      <c r="CE1337" s="55" t="s">
        <v>3490</v>
      </c>
      <c r="CF1337" s="32" t="s">
        <v>311</v>
      </c>
      <c r="CG1337" s="33" t="s">
        <v>312</v>
      </c>
      <c r="CH1337" s="34">
        <v>55080</v>
      </c>
      <c r="CI1337" s="35">
        <v>45689</v>
      </c>
      <c r="CJ1337" s="35"/>
      <c r="CK1337" s="36">
        <v>110160</v>
      </c>
      <c r="CL1337" s="26">
        <f t="shared" si="83"/>
        <v>55080</v>
      </c>
      <c r="CM1337" s="26"/>
      <c r="CR1337" s="26" t="str">
        <f t="shared" si="84"/>
        <v>('동산약품㈜(광주)', '349-81-01825', '광주광역시 북구 무등로', '8806538044125', '하이엘정 10mg', 55080, '2025-02-01'),</v>
      </c>
    </row>
    <row r="1338" spans="79:96" x14ac:dyDescent="0.25">
      <c r="CA1338" s="29">
        <v>1335</v>
      </c>
      <c r="CB1338" s="50"/>
      <c r="CC1338" s="61" t="s">
        <v>3743</v>
      </c>
      <c r="CD1338" s="31" t="s">
        <v>987</v>
      </c>
      <c r="CE1338" s="55" t="s">
        <v>3744</v>
      </c>
      <c r="CF1338" s="32" t="s">
        <v>311</v>
      </c>
      <c r="CG1338" s="33" t="s">
        <v>312</v>
      </c>
      <c r="CH1338" s="34">
        <v>18360</v>
      </c>
      <c r="CI1338" s="35">
        <v>45658</v>
      </c>
      <c r="CJ1338" s="35"/>
      <c r="CK1338" s="36">
        <v>36720</v>
      </c>
      <c r="CL1338" s="26">
        <f t="shared" si="83"/>
        <v>18360</v>
      </c>
      <c r="CM1338" s="26"/>
      <c r="CR1338" s="26" t="str">
        <f t="shared" si="84"/>
        <v>('종로)종로세란약국', '201-09-21066', '서울특별시 종로구 종로41길', '8806538044125', '하이엘정 10mg', 18360, '2025-01-01'),</v>
      </c>
    </row>
    <row r="1339" spans="79:96" x14ac:dyDescent="0.25">
      <c r="CA1339" s="29">
        <v>1336</v>
      </c>
      <c r="CB1339" s="50"/>
      <c r="CC1339" s="61" t="s">
        <v>3745</v>
      </c>
      <c r="CD1339" s="31" t="s">
        <v>3746</v>
      </c>
      <c r="CE1339" s="55" t="s">
        <v>3747</v>
      </c>
      <c r="CF1339" s="32" t="s">
        <v>2203</v>
      </c>
      <c r="CG1339" s="33" t="s">
        <v>140</v>
      </c>
      <c r="CH1339" s="34">
        <v>6900</v>
      </c>
      <c r="CI1339" s="35">
        <v>45717</v>
      </c>
      <c r="CJ1339" s="35"/>
      <c r="CK1339" s="36">
        <v>13800</v>
      </c>
      <c r="CL1339" s="26">
        <f t="shared" si="83"/>
        <v>6900</v>
      </c>
      <c r="CM1339" s="26"/>
      <c r="CR1339" s="26" t="str">
        <f t="shared" si="84"/>
        <v>('관악)기분좋은약국', '119-21-69856', '서울특별시 관악구 은천로', '8806538000619', '그리펜-에스정 300mg', 6900, '2025-03-01'),</v>
      </c>
    </row>
    <row r="1340" spans="79:96" x14ac:dyDescent="0.25">
      <c r="CA1340" s="29">
        <v>1337</v>
      </c>
      <c r="CB1340" s="50"/>
      <c r="CC1340" s="61" t="s">
        <v>3491</v>
      </c>
      <c r="CD1340" s="31" t="s">
        <v>1539</v>
      </c>
      <c r="CE1340" s="55" t="s">
        <v>3492</v>
      </c>
      <c r="CF1340" s="32" t="s">
        <v>3493</v>
      </c>
      <c r="CG1340" s="33" t="s">
        <v>459</v>
      </c>
      <c r="CH1340" s="34">
        <v>51500</v>
      </c>
      <c r="CI1340" s="35">
        <v>45717</v>
      </c>
      <c r="CJ1340" s="35"/>
      <c r="CK1340" s="36">
        <v>103000</v>
      </c>
      <c r="CL1340" s="26">
        <f t="shared" si="83"/>
        <v>51500</v>
      </c>
      <c r="CM1340" s="26"/>
      <c r="CR1340" s="26" t="str">
        <f t="shared" si="84"/>
        <v>('강동암사)강동천사약국', '694-47-00794', '서울특별시 강동구 올림픽로', '8806538003221', '레바드린정 100mg', 51500, '2025-03-01'),</v>
      </c>
    </row>
    <row r="1341" spans="79:96" x14ac:dyDescent="0.25">
      <c r="CA1341" s="29">
        <v>1338</v>
      </c>
      <c r="CB1341" s="50"/>
      <c r="CC1341" s="61" t="s">
        <v>3507</v>
      </c>
      <c r="CD1341" s="31" t="s">
        <v>3508</v>
      </c>
      <c r="CE1341" s="55" t="s">
        <v>3509</v>
      </c>
      <c r="CF1341" s="32" t="s">
        <v>1259</v>
      </c>
      <c r="CG1341" s="33" t="s">
        <v>1260</v>
      </c>
      <c r="CH1341" s="34">
        <v>12500</v>
      </c>
      <c r="CI1341" s="35">
        <v>45717</v>
      </c>
      <c r="CJ1341" s="35"/>
      <c r="CK1341" s="36">
        <v>25000</v>
      </c>
      <c r="CL1341" s="26">
        <f t="shared" si="83"/>
        <v>12500</v>
      </c>
      <c r="CM1341" s="26"/>
      <c r="CR1341" s="26" t="str">
        <f t="shared" si="84"/>
        <v>('예성약품', '892-87-03329', '서울특별시 동대문구 사가정로', '8806538005737', '메코민캡슐 500mcg', 12500, '2025-03-01'),</v>
      </c>
    </row>
    <row r="1342" spans="79:96" x14ac:dyDescent="0.25">
      <c r="CA1342" s="29">
        <v>1339</v>
      </c>
      <c r="CB1342" s="50"/>
      <c r="CC1342" s="61" t="s">
        <v>3475</v>
      </c>
      <c r="CD1342" s="31" t="s">
        <v>975</v>
      </c>
      <c r="CE1342" s="55" t="s">
        <v>3476</v>
      </c>
      <c r="CF1342" s="32" t="s">
        <v>1292</v>
      </c>
      <c r="CG1342" s="33" t="s">
        <v>601</v>
      </c>
      <c r="CH1342" s="34">
        <v>37000</v>
      </c>
      <c r="CI1342" s="35">
        <v>45717</v>
      </c>
      <c r="CJ1342" s="35"/>
      <c r="CK1342" s="36">
        <v>74000</v>
      </c>
      <c r="CL1342" s="26">
        <f t="shared" si="83"/>
        <v>37000</v>
      </c>
      <c r="CM1342" s="26"/>
      <c r="CR1342" s="26" t="str">
        <f t="shared" si="84"/>
        <v>('종로)종로밝은약국', '294-78-00429', '서울특별시 종로구 종로', '8806538006321', '미디아정 2mg', 37000, '2025-03-01'),</v>
      </c>
    </row>
    <row r="1343" spans="79:96" x14ac:dyDescent="0.25">
      <c r="CA1343" s="29">
        <v>1340</v>
      </c>
      <c r="CB1343" s="50"/>
      <c r="CC1343" s="61" t="s">
        <v>3510</v>
      </c>
      <c r="CD1343" s="31" t="s">
        <v>3511</v>
      </c>
      <c r="CE1343" s="55" t="s">
        <v>3512</v>
      </c>
      <c r="CF1343" s="32" t="s">
        <v>3158</v>
      </c>
      <c r="CG1343" s="33" t="s">
        <v>835</v>
      </c>
      <c r="CH1343" s="34">
        <v>93750</v>
      </c>
      <c r="CI1343" s="35">
        <v>45717</v>
      </c>
      <c r="CJ1343" s="35"/>
      <c r="CK1343" s="36">
        <v>187500</v>
      </c>
      <c r="CL1343" s="26">
        <f t="shared" si="83"/>
        <v>93750</v>
      </c>
      <c r="CM1343" s="26"/>
      <c r="CR1343" s="26" t="str">
        <f t="shared" si="84"/>
        <v>('활안약품㈜', '536-88-00472', '서울특별시 동대문구 장한로34길,', '8806538013428', '신일아시클로버정', 93750, '2025-03-01'),</v>
      </c>
    </row>
    <row r="1344" spans="79:96" x14ac:dyDescent="0.25">
      <c r="CA1344" s="29">
        <v>1341</v>
      </c>
      <c r="CB1344" s="50"/>
      <c r="CC1344" s="61" t="s">
        <v>3601</v>
      </c>
      <c r="CD1344" s="31" t="s">
        <v>571</v>
      </c>
      <c r="CE1344" s="55" t="s">
        <v>3586</v>
      </c>
      <c r="CF1344" s="32" t="s">
        <v>2352</v>
      </c>
      <c r="CG1344" s="33" t="s">
        <v>1451</v>
      </c>
      <c r="CH1344" s="34">
        <v>30270</v>
      </c>
      <c r="CI1344" s="35">
        <v>45717</v>
      </c>
      <c r="CJ1344" s="35"/>
      <c r="CK1344" s="36">
        <v>60540</v>
      </c>
      <c r="CL1344" s="26">
        <f t="shared" si="83"/>
        <v>30270</v>
      </c>
      <c r="CM1344" s="26"/>
      <c r="CR1344" s="26" t="str">
        <f t="shared" si="84"/>
        <v>('포천)송우늘푸른약국', '127-42-33000', '경기도 포천시 소흘읍', '8806538054513', '안플업서방정 300mg', 30270, '2025-03-01'),</v>
      </c>
    </row>
    <row r="1345" spans="79:96" x14ac:dyDescent="0.25">
      <c r="CA1345" s="29">
        <v>1342</v>
      </c>
      <c r="CB1345" s="50"/>
      <c r="CC1345" s="61" t="s">
        <v>3637</v>
      </c>
      <c r="CD1345" s="31" t="s">
        <v>3638</v>
      </c>
      <c r="CE1345" s="55" t="s">
        <v>3639</v>
      </c>
      <c r="CF1345" s="32" t="s">
        <v>1545</v>
      </c>
      <c r="CG1345" s="33" t="s">
        <v>1334</v>
      </c>
      <c r="CH1345" s="34">
        <v>72000</v>
      </c>
      <c r="CI1345" s="35">
        <v>45717</v>
      </c>
      <c r="CJ1345" s="35"/>
      <c r="CK1345" s="36">
        <v>144000</v>
      </c>
      <c r="CL1345" s="26">
        <f t="shared" si="83"/>
        <v>72000</v>
      </c>
      <c r="CM1345" s="26"/>
      <c r="CR1345" s="26" t="str">
        <f t="shared" si="84"/>
        <v>('유경팜', '765-09-01002', '서울특별시 동대문구 사가정로,', '8806538052410', '에티브정', 72000, '2025-03-01'),</v>
      </c>
    </row>
    <row r="1346" spans="79:96" x14ac:dyDescent="0.25">
      <c r="CA1346" s="29">
        <v>1343</v>
      </c>
      <c r="CB1346" s="50"/>
      <c r="CC1346" s="61" t="s">
        <v>3748</v>
      </c>
      <c r="CD1346" s="31" t="s">
        <v>3749</v>
      </c>
      <c r="CE1346" s="55" t="s">
        <v>3750</v>
      </c>
      <c r="CF1346" s="32" t="s">
        <v>1017</v>
      </c>
      <c r="CG1346" s="33" t="s">
        <v>1018</v>
      </c>
      <c r="CH1346" s="34">
        <v>15000</v>
      </c>
      <c r="CI1346" s="35">
        <v>45689</v>
      </c>
      <c r="CJ1346" s="35"/>
      <c r="CK1346" s="36">
        <v>30000</v>
      </c>
      <c r="CL1346" s="26">
        <f t="shared" si="83"/>
        <v>15000</v>
      </c>
      <c r="CM1346" s="26"/>
      <c r="CR1346" s="26" t="str">
        <f t="shared" si="84"/>
        <v>('성북)신나바론약국', '274-20-00180', '서울특별시 성북구 동소문로3길', '8806538015835', '신일이부프로펜정 400mg', 15000, '2025-02-01'),</v>
      </c>
    </row>
    <row r="1347" spans="79:96" x14ac:dyDescent="0.25">
      <c r="CA1347" s="29">
        <v>1344</v>
      </c>
      <c r="CB1347" s="50"/>
      <c r="CC1347" s="61" t="s">
        <v>3751</v>
      </c>
      <c r="CD1347" s="31" t="s">
        <v>3752</v>
      </c>
      <c r="CE1347" s="55" t="s">
        <v>3753</v>
      </c>
      <c r="CF1347" s="32" t="s">
        <v>1041</v>
      </c>
      <c r="CG1347" s="33" t="s">
        <v>1004</v>
      </c>
      <c r="CH1347" s="34">
        <v>18000</v>
      </c>
      <c r="CI1347" s="35">
        <v>45658</v>
      </c>
      <c r="CJ1347" s="35"/>
      <c r="CK1347" s="36">
        <v>36000</v>
      </c>
      <c r="CL1347" s="26">
        <f t="shared" si="83"/>
        <v>18000</v>
      </c>
      <c r="CM1347" s="26"/>
      <c r="CR1347" s="26" t="str">
        <f t="shared" si="84"/>
        <v>('다솜약품주식회사(광주)', '410-81-99392', '광주광역시 광산구 내상로', '8806538014647', '신일티아민염산염정 10mg', 18000, '2025-01-01'),</v>
      </c>
    </row>
    <row r="1348" spans="79:96" x14ac:dyDescent="0.25">
      <c r="CA1348" s="29">
        <v>1345</v>
      </c>
      <c r="CB1348" s="50"/>
      <c r="CC1348" s="61" t="s">
        <v>3567</v>
      </c>
      <c r="CD1348" s="31" t="s">
        <v>3568</v>
      </c>
      <c r="CE1348" s="55" t="s">
        <v>3569</v>
      </c>
      <c r="CF1348" s="32" t="s">
        <v>615</v>
      </c>
      <c r="CG1348" s="33" t="s">
        <v>616</v>
      </c>
      <c r="CH1348" s="34">
        <v>22500</v>
      </c>
      <c r="CI1348" s="35">
        <v>45717</v>
      </c>
      <c r="CJ1348" s="35"/>
      <c r="CK1348" s="36">
        <v>45000</v>
      </c>
      <c r="CL1348" s="26">
        <f t="shared" si="83"/>
        <v>22500</v>
      </c>
      <c r="CM1348" s="26"/>
      <c r="CR1348" s="26" t="str">
        <f t="shared" si="84"/>
        <v>('포천)일동한미약국', '127-02-76885', '경기도 포천시 일동면', '8806538015149', '신일폴산정 1mg', 22500, '2025-03-01'),</v>
      </c>
    </row>
    <row r="1349" spans="79:96" x14ac:dyDescent="0.25">
      <c r="CA1349" s="29">
        <v>1346</v>
      </c>
      <c r="CB1349" s="50"/>
      <c r="CC1349" s="61" t="s">
        <v>3693</v>
      </c>
      <c r="CD1349" s="31" t="s">
        <v>3487</v>
      </c>
      <c r="CE1349" s="55" t="s">
        <v>3694</v>
      </c>
      <c r="CF1349" s="32" t="s">
        <v>615</v>
      </c>
      <c r="CG1349" s="33" t="s">
        <v>616</v>
      </c>
      <c r="CH1349" s="34">
        <v>7500</v>
      </c>
      <c r="CI1349" s="35">
        <v>45717</v>
      </c>
      <c r="CJ1349" s="35"/>
      <c r="CK1349" s="36">
        <v>15000</v>
      </c>
      <c r="CL1349" s="26">
        <f t="shared" ref="CL1349:CL1412" si="85">IFERROR(CK1349/2,"")</f>
        <v>7500</v>
      </c>
      <c r="CM1349" s="26"/>
      <c r="CR1349" s="26" t="str">
        <f t="shared" ref="CR1349:CR1412" si="86">IFERROR("('"&amp;CC1349&amp;"', '"&amp;CD1349&amp;"', '"&amp;CE1349&amp;"', '"&amp;CF1349&amp;"', '"&amp;CG1349&amp;"', "&amp;CH1349&amp;", '"&amp;TEXT(CI1349,"YYYY-MM-DD")&amp;"'),","")</f>
        <v>('㈜밸류팜(일산굿모닝약국)', '328-87-00909', '경기도 고양시 일산서구', '8806538015149', '신일폴산정 1mg', 7500, '2025-03-01'),</v>
      </c>
    </row>
    <row r="1350" spans="79:96" x14ac:dyDescent="0.25">
      <c r="CA1350" s="29">
        <v>1347</v>
      </c>
      <c r="CB1350" s="50"/>
      <c r="CC1350" s="61" t="s">
        <v>3754</v>
      </c>
      <c r="CD1350" s="31" t="s">
        <v>3755</v>
      </c>
      <c r="CE1350" s="55" t="s">
        <v>3756</v>
      </c>
      <c r="CF1350" s="32" t="s">
        <v>1001</v>
      </c>
      <c r="CG1350" s="33" t="s">
        <v>1002</v>
      </c>
      <c r="CH1350" s="34">
        <v>37920</v>
      </c>
      <c r="CI1350" s="35">
        <v>45717</v>
      </c>
      <c r="CJ1350" s="35"/>
      <c r="CK1350" s="36">
        <v>75840</v>
      </c>
      <c r="CL1350" s="26">
        <f t="shared" si="85"/>
        <v>37920</v>
      </c>
      <c r="CM1350" s="26"/>
      <c r="CR1350" s="26" t="str">
        <f t="shared" si="86"/>
        <v>('서초)양재사랑약국', '118-46-00954', '서울특별시 서초구 남부순환로', '8806538027517', '프라빅정 75mg', 37920, '2025-03-01'),</v>
      </c>
    </row>
    <row r="1351" spans="79:96" x14ac:dyDescent="0.25">
      <c r="CA1351" s="29">
        <v>1348</v>
      </c>
      <c r="CB1351" s="50"/>
      <c r="CC1351" s="61" t="s">
        <v>3660</v>
      </c>
      <c r="CD1351" s="31" t="s">
        <v>1343</v>
      </c>
      <c r="CE1351" s="55" t="s">
        <v>3661</v>
      </c>
      <c r="CF1351" s="32" t="s">
        <v>1077</v>
      </c>
      <c r="CG1351" s="33" t="s">
        <v>1078</v>
      </c>
      <c r="CH1351" s="34">
        <v>27500</v>
      </c>
      <c r="CI1351" s="35">
        <v>45717</v>
      </c>
      <c r="CJ1351" s="35"/>
      <c r="CK1351" s="36">
        <v>55000</v>
      </c>
      <c r="CL1351" s="26">
        <f t="shared" si="85"/>
        <v>27500</v>
      </c>
      <c r="CM1351" s="26"/>
      <c r="CR1351" s="26" t="str">
        <f t="shared" si="86"/>
        <v>('강북)참바로약국', '206-17-27100', '서울특별시 강북구 한천로105길', '8806538056425', '프로나지액 25mL', 27500, '2025-03-01'),</v>
      </c>
    </row>
    <row r="1352" spans="79:96" x14ac:dyDescent="0.25">
      <c r="CA1352" s="29">
        <v>1349</v>
      </c>
      <c r="CB1352" s="50"/>
      <c r="CC1352" s="61" t="s">
        <v>3494</v>
      </c>
      <c r="CD1352" s="31" t="s">
        <v>1065</v>
      </c>
      <c r="CE1352" s="55" t="s">
        <v>3495</v>
      </c>
      <c r="CF1352" s="32" t="s">
        <v>2324</v>
      </c>
      <c r="CG1352" s="33" t="s">
        <v>61</v>
      </c>
      <c r="CH1352" s="34">
        <v>15450</v>
      </c>
      <c r="CI1352" s="35">
        <v>45717</v>
      </c>
      <c r="CJ1352" s="35"/>
      <c r="CK1352" s="36">
        <v>30900</v>
      </c>
      <c r="CL1352" s="26">
        <f t="shared" si="85"/>
        <v>15450</v>
      </c>
      <c r="CM1352" s="26"/>
      <c r="CR1352" s="26" t="str">
        <f t="shared" si="86"/>
        <v>('남양주)다나약국', '132-19-48583', '경기도 남양주시 와부읍', '8806538000213', '가모피드정 5mg', 15450, '2025-03-01'),</v>
      </c>
    </row>
    <row r="1353" spans="79:96" x14ac:dyDescent="0.25">
      <c r="CA1353" s="29">
        <v>1350</v>
      </c>
      <c r="CB1353" s="50"/>
      <c r="CC1353" s="61" t="s">
        <v>3584</v>
      </c>
      <c r="CD1353" s="31" t="s">
        <v>3585</v>
      </c>
      <c r="CE1353" s="55" t="s">
        <v>3586</v>
      </c>
      <c r="CF1353" s="32" t="s">
        <v>2086</v>
      </c>
      <c r="CG1353" s="33" t="s">
        <v>2087</v>
      </c>
      <c r="CH1353" s="34">
        <v>17000</v>
      </c>
      <c r="CI1353" s="35">
        <v>45717</v>
      </c>
      <c r="CJ1353" s="35"/>
      <c r="CK1353" s="36">
        <v>34000</v>
      </c>
      <c r="CL1353" s="26">
        <f t="shared" si="85"/>
        <v>17000</v>
      </c>
      <c r="CM1353" s="26"/>
      <c r="CR1353" s="26" t="str">
        <f t="shared" si="86"/>
        <v>('포천)참사랑약국', '871-57-00032', '경기도 포천시 소흘읍', '8806538009629', '신일덱사메타손정 0.75mg', 17000, '2025-03-01'),</v>
      </c>
    </row>
    <row r="1354" spans="79:96" x14ac:dyDescent="0.25">
      <c r="CA1354" s="29">
        <v>1351</v>
      </c>
      <c r="CB1354" s="50"/>
      <c r="CC1354" s="61" t="s">
        <v>3688</v>
      </c>
      <c r="CD1354" s="31" t="s">
        <v>626</v>
      </c>
      <c r="CE1354" s="55" t="s">
        <v>3689</v>
      </c>
      <c r="CF1354" s="32" t="s">
        <v>1712</v>
      </c>
      <c r="CG1354" s="33" t="s">
        <v>1081</v>
      </c>
      <c r="CH1354" s="34">
        <v>11415</v>
      </c>
      <c r="CI1354" s="35">
        <v>45717</v>
      </c>
      <c r="CJ1354" s="35"/>
      <c r="CK1354" s="36">
        <v>22830</v>
      </c>
      <c r="CL1354" s="26">
        <f t="shared" si="85"/>
        <v>11415</v>
      </c>
      <c r="CM1354" s="26"/>
      <c r="CR1354" s="26" t="str">
        <f t="shared" si="86"/>
        <v>('양주)메디슨약국', '778-56-00435', '경기도 양주시 옥정로', '8806538058221', '로타젯정10/5mg', 11415, '2025-03-01'),</v>
      </c>
    </row>
    <row r="1355" spans="79:96" x14ac:dyDescent="0.25">
      <c r="CA1355" s="29">
        <v>1352</v>
      </c>
      <c r="CB1355" s="50"/>
      <c r="CC1355" s="61" t="s">
        <v>3507</v>
      </c>
      <c r="CD1355" s="31" t="s">
        <v>3508</v>
      </c>
      <c r="CE1355" s="55" t="s">
        <v>3509</v>
      </c>
      <c r="CF1355" s="32" t="s">
        <v>645</v>
      </c>
      <c r="CG1355" s="33" t="s">
        <v>646</v>
      </c>
      <c r="CH1355" s="34">
        <v>19000</v>
      </c>
      <c r="CI1355" s="35">
        <v>45689</v>
      </c>
      <c r="CJ1355" s="35"/>
      <c r="CK1355" s="36">
        <v>38000</v>
      </c>
      <c r="CL1355" s="26">
        <f t="shared" si="85"/>
        <v>19000</v>
      </c>
      <c r="CM1355" s="26"/>
      <c r="CR1355" s="26" t="str">
        <f t="shared" si="86"/>
        <v>('예성약품', '892-87-03329', '서울특별시 동대문구 사가정로', '8806538014265', '신일브롬헥신염산염정 8mg', 19000, '2025-02-01'),</v>
      </c>
    </row>
    <row r="1356" spans="79:96" x14ac:dyDescent="0.25">
      <c r="CA1356" s="29">
        <v>1353</v>
      </c>
      <c r="CB1356" s="50"/>
      <c r="CC1356" s="61" t="s">
        <v>3757</v>
      </c>
      <c r="CD1356" s="31" t="s">
        <v>3758</v>
      </c>
      <c r="CE1356" s="55" t="s">
        <v>3759</v>
      </c>
      <c r="CF1356" s="32" t="s">
        <v>1545</v>
      </c>
      <c r="CG1356" s="33" t="s">
        <v>1334</v>
      </c>
      <c r="CH1356" s="34">
        <v>-21600</v>
      </c>
      <c r="CI1356" s="35">
        <v>45658</v>
      </c>
      <c r="CJ1356" s="35"/>
      <c r="CK1356" s="36">
        <v>-43200</v>
      </c>
      <c r="CL1356" s="26">
        <f t="shared" si="85"/>
        <v>-21600</v>
      </c>
      <c r="CM1356" s="26"/>
      <c r="CR1356" s="26" t="str">
        <f t="shared" si="86"/>
        <v>('마포)옵티마유한약국', '453-38-00605', '서울특별시 마포구 월드컵북로', '8806538052410', '에티브정', -21600, '2025-01-01'),</v>
      </c>
    </row>
    <row r="1357" spans="79:96" x14ac:dyDescent="0.25">
      <c r="CA1357" s="29">
        <v>1354</v>
      </c>
      <c r="CB1357" s="50"/>
      <c r="CC1357" s="61" t="s">
        <v>3760</v>
      </c>
      <c r="CD1357" s="31" t="s">
        <v>3761</v>
      </c>
      <c r="CE1357" s="55" t="s">
        <v>3762</v>
      </c>
      <c r="CF1357" s="32" t="s">
        <v>1041</v>
      </c>
      <c r="CG1357" s="33" t="s">
        <v>1004</v>
      </c>
      <c r="CH1357" s="34">
        <v>60000</v>
      </c>
      <c r="CI1357" s="35">
        <v>45717</v>
      </c>
      <c r="CJ1357" s="35"/>
      <c r="CK1357" s="36">
        <v>120000</v>
      </c>
      <c r="CL1357" s="26">
        <f t="shared" si="85"/>
        <v>60000</v>
      </c>
      <c r="CM1357" s="26"/>
      <c r="CR1357" s="26" t="str">
        <f t="shared" si="86"/>
        <v>('실로암팜물류㈜(광주)', '410-86-07484', '광주광역시 북구 경양로,', '8806538014647', '신일티아민염산염정 10mg', 60000, '2025-03-01'),</v>
      </c>
    </row>
    <row r="1358" spans="79:96" x14ac:dyDescent="0.25">
      <c r="CA1358" s="29">
        <v>1355</v>
      </c>
      <c r="CB1358" s="50"/>
      <c r="CC1358" s="61" t="s">
        <v>3507</v>
      </c>
      <c r="CD1358" s="31" t="s">
        <v>3508</v>
      </c>
      <c r="CE1358" s="55" t="s">
        <v>3509</v>
      </c>
      <c r="CF1358" s="32" t="s">
        <v>1041</v>
      </c>
      <c r="CG1358" s="33" t="s">
        <v>1004</v>
      </c>
      <c r="CH1358" s="34">
        <v>12000</v>
      </c>
      <c r="CI1358" s="35">
        <v>45717</v>
      </c>
      <c r="CJ1358" s="35"/>
      <c r="CK1358" s="36">
        <v>24000</v>
      </c>
      <c r="CL1358" s="26">
        <f t="shared" si="85"/>
        <v>12000</v>
      </c>
      <c r="CM1358" s="26"/>
      <c r="CR1358" s="26" t="str">
        <f t="shared" si="86"/>
        <v>('예성약품', '892-87-03329', '서울특별시 동대문구 사가정로', '8806538014647', '신일티아민염산염정 10mg', 12000, '2025-03-01'),</v>
      </c>
    </row>
    <row r="1359" spans="79:96" x14ac:dyDescent="0.25">
      <c r="CA1359" s="29">
        <v>1356</v>
      </c>
      <c r="CB1359" s="50"/>
      <c r="CC1359" s="61" t="s">
        <v>3763</v>
      </c>
      <c r="CD1359" s="31" t="s">
        <v>3764</v>
      </c>
      <c r="CE1359" s="55" t="s">
        <v>3765</v>
      </c>
      <c r="CF1359" s="32" t="s">
        <v>1001</v>
      </c>
      <c r="CG1359" s="33" t="s">
        <v>1002</v>
      </c>
      <c r="CH1359" s="34">
        <v>47400</v>
      </c>
      <c r="CI1359" s="35">
        <v>45717</v>
      </c>
      <c r="CJ1359" s="35"/>
      <c r="CK1359" s="36">
        <v>94800</v>
      </c>
      <c r="CL1359" s="26">
        <f t="shared" si="85"/>
        <v>47400</v>
      </c>
      <c r="CM1359" s="26"/>
      <c r="CR1359" s="26" t="str">
        <f t="shared" si="86"/>
        <v>('우리엔㈜', '342-87-00808', '서울특별시 동대문구 천호대로81길', '8806538027517', '프라빅정 75mg', 47400, '2025-03-01'),</v>
      </c>
    </row>
    <row r="1360" spans="79:96" x14ac:dyDescent="0.25">
      <c r="CA1360" s="29">
        <v>1357</v>
      </c>
      <c r="CB1360" s="50"/>
      <c r="CC1360" s="61" t="s">
        <v>3475</v>
      </c>
      <c r="CD1360" s="31" t="s">
        <v>975</v>
      </c>
      <c r="CE1360" s="55" t="s">
        <v>3476</v>
      </c>
      <c r="CF1360" s="32" t="s">
        <v>2324</v>
      </c>
      <c r="CG1360" s="33" t="s">
        <v>61</v>
      </c>
      <c r="CH1360" s="34">
        <v>26265</v>
      </c>
      <c r="CI1360" s="35">
        <v>45717</v>
      </c>
      <c r="CJ1360" s="35"/>
      <c r="CK1360" s="36">
        <v>52530</v>
      </c>
      <c r="CL1360" s="26">
        <f t="shared" si="85"/>
        <v>26265</v>
      </c>
      <c r="CM1360" s="26"/>
      <c r="CR1360" s="26" t="str">
        <f t="shared" si="86"/>
        <v>('종로)종로밝은약국', '294-78-00429', '서울특별시 종로구 종로', '8806538000213', '가모피드정 5mg', 26265, '2025-03-01'),</v>
      </c>
    </row>
    <row r="1361" spans="79:96" x14ac:dyDescent="0.25">
      <c r="CA1361" s="29">
        <v>1358</v>
      </c>
      <c r="CB1361" s="50"/>
      <c r="CC1361" s="61" t="s">
        <v>3494</v>
      </c>
      <c r="CD1361" s="31" t="s">
        <v>1065</v>
      </c>
      <c r="CE1361" s="55" t="s">
        <v>3495</v>
      </c>
      <c r="CF1361" s="32" t="s">
        <v>1638</v>
      </c>
      <c r="CG1361" s="33" t="s">
        <v>376</v>
      </c>
      <c r="CH1361" s="34">
        <v>18000</v>
      </c>
      <c r="CI1361" s="35">
        <v>45717</v>
      </c>
      <c r="CJ1361" s="35"/>
      <c r="CK1361" s="36">
        <v>36000</v>
      </c>
      <c r="CL1361" s="26">
        <f t="shared" si="85"/>
        <v>18000</v>
      </c>
      <c r="CM1361" s="26"/>
      <c r="CR1361" s="26" t="str">
        <f t="shared" si="86"/>
        <v>('남양주)다나약국', '132-19-48583', '경기도 남양주시 와부읍', '8806538053615', '네오스타정40/5mg', 18000, '2025-03-01'),</v>
      </c>
    </row>
    <row r="1362" spans="79:96" x14ac:dyDescent="0.25">
      <c r="CA1362" s="29">
        <v>1359</v>
      </c>
      <c r="CB1362" s="50"/>
      <c r="CC1362" s="61" t="s">
        <v>3766</v>
      </c>
      <c r="CD1362" s="31" t="s">
        <v>3767</v>
      </c>
      <c r="CE1362" s="55" t="s">
        <v>3528</v>
      </c>
      <c r="CF1362" s="32" t="s">
        <v>2328</v>
      </c>
      <c r="CG1362" s="33" t="s">
        <v>85</v>
      </c>
      <c r="CH1362" s="34">
        <v>-19890</v>
      </c>
      <c r="CI1362" s="35">
        <v>45717</v>
      </c>
      <c r="CJ1362" s="35"/>
      <c r="CK1362" s="36">
        <v>-39780</v>
      </c>
      <c r="CL1362" s="26">
        <f t="shared" si="85"/>
        <v>-19890</v>
      </c>
      <c r="CM1362" s="26"/>
      <c r="CR1362" s="26" t="str">
        <f t="shared" si="86"/>
        <v>('강남)주민약국', '108-46-28799', '서울특별시 강남구 일원로', '8806538013718', '리피칸정 10mg', -19890, '2025-03-01'),</v>
      </c>
    </row>
    <row r="1363" spans="79:96" x14ac:dyDescent="0.25">
      <c r="CA1363" s="29">
        <v>1360</v>
      </c>
      <c r="CB1363" s="50"/>
      <c r="CC1363" s="61" t="s">
        <v>3532</v>
      </c>
      <c r="CD1363" s="31" t="s">
        <v>914</v>
      </c>
      <c r="CE1363" s="62" t="s">
        <v>3533</v>
      </c>
      <c r="CF1363" s="32" t="s">
        <v>1292</v>
      </c>
      <c r="CG1363" s="33" t="s">
        <v>601</v>
      </c>
      <c r="CH1363" s="34">
        <v>46250</v>
      </c>
      <c r="CI1363" s="35">
        <v>45717</v>
      </c>
      <c r="CJ1363" s="35"/>
      <c r="CK1363" s="36">
        <v>92500</v>
      </c>
      <c r="CL1363" s="26">
        <f t="shared" si="85"/>
        <v>46250</v>
      </c>
      <c r="CM1363" s="26"/>
      <c r="CR1363" s="26" t="str">
        <f t="shared" si="86"/>
        <v>('종로)봄약국', '132-23-42441', '서울특별시 종로구 지봉로', '8806538006321', '미디아정 2mg', 46250, '2025-03-01'),</v>
      </c>
    </row>
    <row r="1364" spans="79:96" x14ac:dyDescent="0.25">
      <c r="CA1364" s="29">
        <v>1361</v>
      </c>
      <c r="CB1364" s="50"/>
      <c r="CC1364" s="61" t="s">
        <v>3494</v>
      </c>
      <c r="CD1364" s="31" t="s">
        <v>1065</v>
      </c>
      <c r="CE1364" s="55" t="s">
        <v>3495</v>
      </c>
      <c r="CF1364" s="32" t="s">
        <v>1501</v>
      </c>
      <c r="CG1364" s="33" t="s">
        <v>1310</v>
      </c>
      <c r="CH1364" s="34">
        <v>80850</v>
      </c>
      <c r="CI1364" s="35">
        <v>45689</v>
      </c>
      <c r="CJ1364" s="35"/>
      <c r="CK1364" s="36">
        <v>161700</v>
      </c>
      <c r="CL1364" s="26">
        <f t="shared" si="85"/>
        <v>80850</v>
      </c>
      <c r="CM1364" s="26"/>
      <c r="CR1364" s="26" t="str">
        <f t="shared" si="86"/>
        <v>('남양주)다나약국', '132-19-48583', '경기도 남양주시 와부읍', '8806538051123', '신에소메정40mg', 80850, '2025-02-01'),</v>
      </c>
    </row>
    <row r="1365" spans="79:96" x14ac:dyDescent="0.25">
      <c r="CA1365" s="29">
        <v>1362</v>
      </c>
      <c r="CB1365" s="50"/>
      <c r="CC1365" s="61" t="s">
        <v>3504</v>
      </c>
      <c r="CD1365" s="31" t="s">
        <v>3505</v>
      </c>
      <c r="CE1365" s="55" t="s">
        <v>3506</v>
      </c>
      <c r="CF1365" s="32" t="s">
        <v>1032</v>
      </c>
      <c r="CG1365" s="33" t="s">
        <v>948</v>
      </c>
      <c r="CH1365" s="34">
        <v>11000</v>
      </c>
      <c r="CI1365" s="35">
        <v>45658</v>
      </c>
      <c r="CJ1365" s="35"/>
      <c r="CK1365" s="36">
        <v>22000</v>
      </c>
      <c r="CL1365" s="26">
        <f t="shared" si="85"/>
        <v>11000</v>
      </c>
      <c r="CM1365" s="26"/>
      <c r="CR1365" s="26" t="str">
        <f t="shared" si="86"/>
        <v>('중랑)하늘약국', '204-14-70560', '서울특별시 중랑구 망우로', '8806538014029', '신일엠정 500mg', 11000, '2025-01-01'),</v>
      </c>
    </row>
    <row r="1366" spans="79:96" x14ac:dyDescent="0.25">
      <c r="CA1366" s="29">
        <v>1363</v>
      </c>
      <c r="CB1366" s="50"/>
      <c r="CC1366" s="61" t="s">
        <v>3510</v>
      </c>
      <c r="CD1366" s="31" t="s">
        <v>3511</v>
      </c>
      <c r="CE1366" s="55" t="s">
        <v>3512</v>
      </c>
      <c r="CF1366" s="32" t="s">
        <v>3158</v>
      </c>
      <c r="CG1366" s="33" t="s">
        <v>835</v>
      </c>
      <c r="CH1366" s="34">
        <v>31250</v>
      </c>
      <c r="CI1366" s="35">
        <v>45717</v>
      </c>
      <c r="CJ1366" s="35"/>
      <c r="CK1366" s="36">
        <v>62500</v>
      </c>
      <c r="CL1366" s="26">
        <f t="shared" si="85"/>
        <v>31250</v>
      </c>
      <c r="CM1366" s="26"/>
      <c r="CR1366" s="26" t="str">
        <f t="shared" si="86"/>
        <v>('활안약품㈜', '536-88-00472', '서울특별시 동대문구 장한로34길,', '8806538013428', '신일아시클로버정', 31250, '2025-03-01'),</v>
      </c>
    </row>
    <row r="1367" spans="79:96" x14ac:dyDescent="0.25">
      <c r="CA1367" s="29">
        <v>1364</v>
      </c>
      <c r="CB1367" s="50"/>
      <c r="CC1367" s="61" t="s">
        <v>3494</v>
      </c>
      <c r="CD1367" s="31" t="s">
        <v>1065</v>
      </c>
      <c r="CE1367" s="55" t="s">
        <v>3495</v>
      </c>
      <c r="CF1367" s="32" t="s">
        <v>1749</v>
      </c>
      <c r="CG1367" s="33" t="s">
        <v>1528</v>
      </c>
      <c r="CH1367" s="34">
        <v>10020</v>
      </c>
      <c r="CI1367" s="35">
        <v>45717</v>
      </c>
      <c r="CJ1367" s="35"/>
      <c r="CK1367" s="36">
        <v>20040</v>
      </c>
      <c r="CL1367" s="26">
        <f t="shared" si="85"/>
        <v>10020</v>
      </c>
      <c r="CM1367" s="26"/>
      <c r="CR1367" s="26" t="str">
        <f t="shared" si="86"/>
        <v>('남양주)다나약국', '132-19-48583', '경기도 남양주시 와부읍', '8806538060118', '테글리엠서방정10/500mg', 10020, '2025-03-01'),</v>
      </c>
    </row>
    <row r="1368" spans="79:96" x14ac:dyDescent="0.25">
      <c r="CA1368" s="29">
        <v>1365</v>
      </c>
      <c r="CB1368" s="50"/>
      <c r="CC1368" s="61" t="s">
        <v>3494</v>
      </c>
      <c r="CD1368" s="31" t="s">
        <v>1065</v>
      </c>
      <c r="CE1368" s="55" t="s">
        <v>3495</v>
      </c>
      <c r="CF1368" s="32" t="s">
        <v>1775</v>
      </c>
      <c r="CG1368" s="33" t="s">
        <v>1549</v>
      </c>
      <c r="CH1368" s="34">
        <v>9975</v>
      </c>
      <c r="CI1368" s="35">
        <v>45717</v>
      </c>
      <c r="CJ1368" s="35"/>
      <c r="CK1368" s="36">
        <v>19950</v>
      </c>
      <c r="CL1368" s="26">
        <f t="shared" si="85"/>
        <v>9975</v>
      </c>
      <c r="CM1368" s="26"/>
      <c r="CR1368" s="26" t="str">
        <f t="shared" si="86"/>
        <v>('남양주)다나약국', '132-19-48583', '경기도 남양주시 와부읍', '8806538060316', '테글리엠서방정20/1000mg', 9975, '2025-03-01'),</v>
      </c>
    </row>
    <row r="1369" spans="79:96" x14ac:dyDescent="0.25">
      <c r="CA1369" s="29">
        <v>1366</v>
      </c>
      <c r="CB1369" s="50"/>
      <c r="CC1369" s="61" t="s">
        <v>3768</v>
      </c>
      <c r="CD1369" s="31" t="s">
        <v>3769</v>
      </c>
      <c r="CE1369" s="55" t="s">
        <v>3770</v>
      </c>
      <c r="CF1369" s="32" t="s">
        <v>615</v>
      </c>
      <c r="CG1369" s="33" t="s">
        <v>616</v>
      </c>
      <c r="CH1369" s="34">
        <v>15000</v>
      </c>
      <c r="CI1369" s="35">
        <v>45717</v>
      </c>
      <c r="CJ1369" s="35"/>
      <c r="CK1369" s="36">
        <v>30000</v>
      </c>
      <c r="CL1369" s="26">
        <f t="shared" si="85"/>
        <v>15000</v>
      </c>
      <c r="CM1369" s="26"/>
      <c r="CR1369" s="26" t="str">
        <f t="shared" si="86"/>
        <v>('한우리약품(광주)', '146-86-01288', '광주광역시 동구 독립로', '8806538015149', '신일폴산정 1mg', 15000, '2025-03-01'),</v>
      </c>
    </row>
    <row r="1370" spans="79:96" x14ac:dyDescent="0.25">
      <c r="CA1370" s="29">
        <v>1367</v>
      </c>
      <c r="CB1370" s="50"/>
      <c r="CC1370" s="61" t="s">
        <v>3529</v>
      </c>
      <c r="CD1370" s="31" t="s">
        <v>3530</v>
      </c>
      <c r="CE1370" s="55" t="s">
        <v>3531</v>
      </c>
      <c r="CF1370" s="32" t="s">
        <v>732</v>
      </c>
      <c r="CG1370" s="33" t="s">
        <v>733</v>
      </c>
      <c r="CH1370" s="34">
        <v>11500</v>
      </c>
      <c r="CI1370" s="35">
        <v>45717</v>
      </c>
      <c r="CJ1370" s="35"/>
      <c r="CK1370" s="36">
        <v>23000</v>
      </c>
      <c r="CL1370" s="26">
        <f t="shared" si="85"/>
        <v>11500</v>
      </c>
      <c r="CM1370" s="26"/>
      <c r="CR1370" s="26" t="str">
        <f t="shared" si="86"/>
        <v>('시에스팜㈜', '457-86-02343', '서울특별시 종로구 율곡로14길', '8806538017259', '신일피리독신정 50mg', 11500, '2025-03-01'),</v>
      </c>
    </row>
    <row r="1371" spans="79:96" x14ac:dyDescent="0.25">
      <c r="CA1371" s="29">
        <v>1368</v>
      </c>
      <c r="CB1371" s="50"/>
      <c r="CC1371" s="61" t="s">
        <v>3477</v>
      </c>
      <c r="CD1371" s="31" t="s">
        <v>478</v>
      </c>
      <c r="CE1371" s="55" t="s">
        <v>268</v>
      </c>
      <c r="CF1371" s="32" t="s">
        <v>1501</v>
      </c>
      <c r="CG1371" s="33" t="s">
        <v>1310</v>
      </c>
      <c r="CH1371" s="34">
        <v>32340</v>
      </c>
      <c r="CI1371" s="35">
        <v>45717</v>
      </c>
      <c r="CJ1371" s="35"/>
      <c r="CK1371" s="36">
        <v>64680</v>
      </c>
      <c r="CL1371" s="26">
        <f t="shared" si="85"/>
        <v>32340</v>
      </c>
      <c r="CM1371" s="26"/>
      <c r="CR1371" s="26" t="str">
        <f t="shared" si="86"/>
        <v>('노원)참말로 친절한약국', '501-28-79756', '서울특별시 노원구 동일로', '8806538051123', '신에소메정40mg', 32340, '2025-03-01'),</v>
      </c>
    </row>
    <row r="1372" spans="79:96" x14ac:dyDescent="0.25">
      <c r="CA1372" s="29">
        <v>1369</v>
      </c>
      <c r="CB1372" s="50"/>
      <c r="CC1372" s="61" t="s">
        <v>3771</v>
      </c>
      <c r="CD1372" s="31" t="s">
        <v>3772</v>
      </c>
      <c r="CE1372" s="55" t="s">
        <v>3773</v>
      </c>
      <c r="CF1372" s="32" t="s">
        <v>2013</v>
      </c>
      <c r="CG1372" s="33" t="s">
        <v>1391</v>
      </c>
      <c r="CH1372" s="34">
        <v>1425</v>
      </c>
      <c r="CI1372" s="35">
        <v>45717</v>
      </c>
      <c r="CJ1372" s="35"/>
      <c r="CK1372" s="36">
        <v>2850</v>
      </c>
      <c r="CL1372" s="26">
        <f t="shared" si="85"/>
        <v>1425</v>
      </c>
      <c r="CM1372" s="26"/>
      <c r="CR1372" s="26" t="str">
        <f t="shared" si="86"/>
        <v>('송파)주연온누리약국', '545-27-00698', '서울특별시 송파구 위례성대로', '8806538026510', '티니다진정 500mg', 1425, '2025-03-01'),</v>
      </c>
    </row>
    <row r="1373" spans="79:96" x14ac:dyDescent="0.25">
      <c r="CA1373" s="29">
        <v>1370</v>
      </c>
      <c r="CB1373" s="50"/>
      <c r="CC1373" s="61" t="s">
        <v>3555</v>
      </c>
      <c r="CD1373" s="31" t="s">
        <v>697</v>
      </c>
      <c r="CE1373" s="55" t="s">
        <v>3556</v>
      </c>
      <c r="CF1373" s="32" t="s">
        <v>1077</v>
      </c>
      <c r="CG1373" s="33" t="s">
        <v>1078</v>
      </c>
      <c r="CH1373" s="34">
        <v>11000</v>
      </c>
      <c r="CI1373" s="35">
        <v>45689</v>
      </c>
      <c r="CJ1373" s="35"/>
      <c r="CK1373" s="36">
        <v>22000</v>
      </c>
      <c r="CL1373" s="26">
        <f t="shared" si="85"/>
        <v>11000</v>
      </c>
      <c r="CM1373" s="26"/>
      <c r="CR1373" s="26" t="str">
        <f t="shared" si="86"/>
        <v>('광진)군자여기약국', '758-19-00585', '서울특별시 광진구 천호대로', '8806538056425', '프로나지액 25mL', 11000, '2025-02-01'),</v>
      </c>
    </row>
    <row r="1374" spans="79:96" x14ac:dyDescent="0.25">
      <c r="CA1374" s="29">
        <v>1371</v>
      </c>
      <c r="CB1374" s="50"/>
      <c r="CC1374" s="61" t="s">
        <v>3581</v>
      </c>
      <c r="CD1374" s="31" t="s">
        <v>3582</v>
      </c>
      <c r="CE1374" s="55" t="s">
        <v>3583</v>
      </c>
      <c r="CF1374" s="32" t="s">
        <v>2203</v>
      </c>
      <c r="CG1374" s="33" t="s">
        <v>140</v>
      </c>
      <c r="CH1374" s="34">
        <v>1725</v>
      </c>
      <c r="CI1374" s="35">
        <v>45658</v>
      </c>
      <c r="CJ1374" s="35"/>
      <c r="CK1374" s="36">
        <v>3450</v>
      </c>
      <c r="CL1374" s="26">
        <f t="shared" si="85"/>
        <v>1725</v>
      </c>
      <c r="CM1374" s="26"/>
      <c r="CR1374" s="26" t="str">
        <f t="shared" si="86"/>
        <v>('노원)세계로약국', '210-03-72096', '서울특별시 노원구 상계로', '8806538000619', '그리펜-에스정 300mg', 1725, '2025-01-01'),</v>
      </c>
    </row>
    <row r="1375" spans="79:96" x14ac:dyDescent="0.25">
      <c r="CA1375" s="29">
        <v>1372</v>
      </c>
      <c r="CB1375" s="50"/>
      <c r="CC1375" s="61" t="s">
        <v>3491</v>
      </c>
      <c r="CD1375" s="31" t="s">
        <v>1539</v>
      </c>
      <c r="CE1375" s="55" t="s">
        <v>3492</v>
      </c>
      <c r="CF1375" s="32" t="s">
        <v>1607</v>
      </c>
      <c r="CG1375" s="33" t="s">
        <v>414</v>
      </c>
      <c r="CH1375" s="34">
        <v>21750</v>
      </c>
      <c r="CI1375" s="35">
        <v>45717</v>
      </c>
      <c r="CJ1375" s="35"/>
      <c r="CK1375" s="36">
        <v>43500</v>
      </c>
      <c r="CL1375" s="26">
        <f t="shared" si="85"/>
        <v>21750</v>
      </c>
      <c r="CM1375" s="26"/>
      <c r="CR1375" s="26" t="str">
        <f t="shared" si="86"/>
        <v>('강동암사)강동천사약국', '694-47-00794', '서울특별시 강동구 올림픽로', '8806538053516', '네오스타정80/5mg', 21750, '2025-03-01'),</v>
      </c>
    </row>
    <row r="1376" spans="79:96" x14ac:dyDescent="0.25">
      <c r="CA1376" s="29">
        <v>1373</v>
      </c>
      <c r="CB1376" s="50"/>
      <c r="CC1376" s="61" t="s">
        <v>3494</v>
      </c>
      <c r="CD1376" s="31" t="s">
        <v>1065</v>
      </c>
      <c r="CE1376" s="55" t="s">
        <v>3495</v>
      </c>
      <c r="CF1376" s="32" t="s">
        <v>2363</v>
      </c>
      <c r="CG1376" s="33" t="s">
        <v>461</v>
      </c>
      <c r="CH1376" s="34">
        <v>5430</v>
      </c>
      <c r="CI1376" s="35">
        <v>45717</v>
      </c>
      <c r="CJ1376" s="35"/>
      <c r="CK1376" s="36">
        <v>10860</v>
      </c>
      <c r="CL1376" s="26">
        <f t="shared" si="85"/>
        <v>5430</v>
      </c>
      <c r="CM1376" s="26"/>
      <c r="CR1376" s="26" t="str">
        <f t="shared" si="86"/>
        <v>('남양주)다나약국', '132-19-48583', '경기도 남양주시 와부읍', '8806538053325', '네오텔미정 40mg', 5430, '2025-03-01'),</v>
      </c>
    </row>
    <row r="1377" spans="79:96" x14ac:dyDescent="0.25">
      <c r="CA1377" s="29">
        <v>1374</v>
      </c>
      <c r="CB1377" s="50"/>
      <c r="CC1377" s="61" t="s">
        <v>3774</v>
      </c>
      <c r="CD1377" s="31" t="s">
        <v>3775</v>
      </c>
      <c r="CE1377" s="55" t="s">
        <v>3776</v>
      </c>
      <c r="CF1377" s="32" t="s">
        <v>3493</v>
      </c>
      <c r="CG1377" s="33" t="s">
        <v>459</v>
      </c>
      <c r="CH1377" s="34">
        <v>25750</v>
      </c>
      <c r="CI1377" s="35">
        <v>45717</v>
      </c>
      <c r="CJ1377" s="35"/>
      <c r="CK1377" s="36">
        <v>51500</v>
      </c>
      <c r="CL1377" s="26">
        <f t="shared" si="85"/>
        <v>25750</v>
      </c>
      <c r="CM1377" s="26"/>
      <c r="CR1377" s="26" t="str">
        <f t="shared" si="86"/>
        <v>('양천)창대온누리약국', '112-49-43242', '서울특별시 양천구 목동중앙북로', '8806538003221', '레바드린정 100mg', 25750, '2025-03-01'),</v>
      </c>
    </row>
    <row r="1378" spans="79:96" x14ac:dyDescent="0.25">
      <c r="CA1378" s="29">
        <v>1375</v>
      </c>
      <c r="CB1378" s="50"/>
      <c r="CC1378" s="61" t="s">
        <v>3494</v>
      </c>
      <c r="CD1378" s="31" t="s">
        <v>1065</v>
      </c>
      <c r="CE1378" s="55" t="s">
        <v>3495</v>
      </c>
      <c r="CF1378" s="32" t="s">
        <v>3493</v>
      </c>
      <c r="CG1378" s="33" t="s">
        <v>459</v>
      </c>
      <c r="CH1378" s="34">
        <v>25750</v>
      </c>
      <c r="CI1378" s="35">
        <v>45717</v>
      </c>
      <c r="CJ1378" s="35"/>
      <c r="CK1378" s="36">
        <v>51500</v>
      </c>
      <c r="CL1378" s="26">
        <f t="shared" si="85"/>
        <v>25750</v>
      </c>
      <c r="CM1378" s="26"/>
      <c r="CR1378" s="26" t="str">
        <f t="shared" si="86"/>
        <v>('남양주)다나약국', '132-19-48583', '경기도 남양주시 와부읍', '8806538003221', '레바드린정 100mg', 25750, '2025-03-01'),</v>
      </c>
    </row>
    <row r="1379" spans="79:96" x14ac:dyDescent="0.25">
      <c r="CA1379" s="29">
        <v>1376</v>
      </c>
      <c r="CB1379" s="50"/>
      <c r="CC1379" s="61" t="s">
        <v>3777</v>
      </c>
      <c r="CD1379" s="31" t="s">
        <v>3778</v>
      </c>
      <c r="CE1379" s="55" t="s">
        <v>3632</v>
      </c>
      <c r="CF1379" s="32" t="s">
        <v>3042</v>
      </c>
      <c r="CG1379" s="33" t="s">
        <v>537</v>
      </c>
      <c r="CH1379" s="34">
        <v>-5460</v>
      </c>
      <c r="CI1379" s="35">
        <v>45717</v>
      </c>
      <c r="CJ1379" s="35"/>
      <c r="CK1379" s="36">
        <v>-10920</v>
      </c>
      <c r="CL1379" s="26">
        <f t="shared" si="85"/>
        <v>-5460</v>
      </c>
      <c r="CM1379" s="26"/>
      <c r="CR1379" s="26" t="str">
        <f t="shared" si="86"/>
        <v>('중랑)준약국', '693-41-00969', '서울특별시 중랑구 겸재로', '8806538003610', '레오빌정 25mg', -5460, '2025-03-01'),</v>
      </c>
    </row>
    <row r="1380" spans="79:96" x14ac:dyDescent="0.25">
      <c r="CA1380" s="29">
        <v>1377</v>
      </c>
      <c r="CB1380" s="50"/>
      <c r="CC1380" s="61" t="s">
        <v>3779</v>
      </c>
      <c r="CD1380" s="31" t="s">
        <v>3780</v>
      </c>
      <c r="CE1380" s="55" t="s">
        <v>3781</v>
      </c>
      <c r="CF1380" s="32" t="s">
        <v>645</v>
      </c>
      <c r="CG1380" s="33" t="s">
        <v>646</v>
      </c>
      <c r="CH1380" s="34">
        <v>9500</v>
      </c>
      <c r="CI1380" s="35">
        <v>45717</v>
      </c>
      <c r="CJ1380" s="35"/>
      <c r="CK1380" s="36">
        <v>19000</v>
      </c>
      <c r="CL1380" s="26">
        <f t="shared" si="85"/>
        <v>9500</v>
      </c>
      <c r="CM1380" s="26"/>
      <c r="CR1380" s="26" t="str">
        <f t="shared" si="86"/>
        <v>('성북)성북녹십자약국', '128-13-22715', '서울특별시 성북구 동소문로', '8806538014265', '신일브롬헥신염산염정 8mg', 9500, '2025-03-01'),</v>
      </c>
    </row>
    <row r="1381" spans="79:96" x14ac:dyDescent="0.25">
      <c r="CA1381" s="29">
        <v>1378</v>
      </c>
      <c r="CB1381" s="50"/>
      <c r="CC1381" s="61" t="s">
        <v>3649</v>
      </c>
      <c r="CD1381" s="31" t="s">
        <v>3650</v>
      </c>
      <c r="CE1381" s="55" t="s">
        <v>3617</v>
      </c>
      <c r="CF1381" s="32" t="s">
        <v>1032</v>
      </c>
      <c r="CG1381" s="33" t="s">
        <v>948</v>
      </c>
      <c r="CH1381" s="34">
        <v>33000</v>
      </c>
      <c r="CI1381" s="35">
        <v>45717</v>
      </c>
      <c r="CJ1381" s="35"/>
      <c r="CK1381" s="36">
        <v>66000</v>
      </c>
      <c r="CL1381" s="26">
        <f t="shared" si="85"/>
        <v>33000</v>
      </c>
      <c r="CM1381" s="26"/>
      <c r="CR1381" s="26" t="str">
        <f t="shared" si="86"/>
        <v>('이지팜(장안동)', '521-88-03268', '서울특별시 동대문구 장한로17길', '8806538014029', '신일엠정 500mg', 33000, '2025-03-01'),</v>
      </c>
    </row>
    <row r="1382" spans="79:96" x14ac:dyDescent="0.25">
      <c r="CA1382" s="29">
        <v>1379</v>
      </c>
      <c r="CB1382" s="50"/>
      <c r="CC1382" s="61" t="s">
        <v>3507</v>
      </c>
      <c r="CD1382" s="31" t="s">
        <v>3508</v>
      </c>
      <c r="CE1382" s="55" t="s">
        <v>3509</v>
      </c>
      <c r="CF1382" s="32" t="s">
        <v>1032</v>
      </c>
      <c r="CG1382" s="33" t="s">
        <v>948</v>
      </c>
      <c r="CH1382" s="34">
        <v>110000</v>
      </c>
      <c r="CI1382" s="35">
        <v>45689</v>
      </c>
      <c r="CJ1382" s="35"/>
      <c r="CK1382" s="36">
        <v>220000</v>
      </c>
      <c r="CL1382" s="26">
        <f t="shared" si="85"/>
        <v>110000</v>
      </c>
      <c r="CM1382" s="26"/>
      <c r="CR1382" s="26" t="str">
        <f t="shared" si="86"/>
        <v>('예성약품', '892-87-03329', '서울특별시 동대문구 사가정로', '8806538014029', '신일엠정 500mg', 110000, '2025-02-01'),</v>
      </c>
    </row>
    <row r="1383" spans="79:96" x14ac:dyDescent="0.25">
      <c r="CA1383" s="29">
        <v>1380</v>
      </c>
      <c r="CB1383" s="50"/>
      <c r="CC1383" s="61" t="s">
        <v>3494</v>
      </c>
      <c r="CD1383" s="31" t="s">
        <v>1065</v>
      </c>
      <c r="CE1383" s="55" t="s">
        <v>3495</v>
      </c>
      <c r="CF1383" s="32" t="s">
        <v>3717</v>
      </c>
      <c r="CG1383" s="33" t="s">
        <v>1589</v>
      </c>
      <c r="CH1383" s="34">
        <v>8008</v>
      </c>
      <c r="CI1383" s="35">
        <v>45658</v>
      </c>
      <c r="CJ1383" s="35"/>
      <c r="CK1383" s="36">
        <v>16016</v>
      </c>
      <c r="CL1383" s="26">
        <f t="shared" si="85"/>
        <v>8008</v>
      </c>
      <c r="CM1383" s="26"/>
      <c r="CR1383" s="26" t="str">
        <f t="shared" si="86"/>
        <v>('남양주)다나약국', '132-19-48583', '경기도 남양주시 와부읍', '8806538061610', '자누메티아엑스알서방정100/1000mg', 8008, '2025-01-01'),</v>
      </c>
    </row>
    <row r="1384" spans="79:96" x14ac:dyDescent="0.25">
      <c r="CA1384" s="29">
        <v>1381</v>
      </c>
      <c r="CB1384" s="50"/>
      <c r="CC1384" s="61" t="s">
        <v>3601</v>
      </c>
      <c r="CD1384" s="31" t="s">
        <v>571</v>
      </c>
      <c r="CE1384" s="55" t="s">
        <v>3586</v>
      </c>
      <c r="CF1384" s="32" t="s">
        <v>1777</v>
      </c>
      <c r="CG1384" s="33" t="s">
        <v>1560</v>
      </c>
      <c r="CH1384" s="34">
        <v>10020</v>
      </c>
      <c r="CI1384" s="35">
        <v>45717</v>
      </c>
      <c r="CJ1384" s="35"/>
      <c r="CK1384" s="36">
        <v>20040</v>
      </c>
      <c r="CL1384" s="26">
        <f t="shared" si="85"/>
        <v>10020</v>
      </c>
      <c r="CM1384" s="26"/>
      <c r="CR1384" s="26" t="str">
        <f t="shared" si="86"/>
        <v>('포천)송우늘푸른약국', '127-42-33000', '경기도 포천시 소흘읍', '8806538060415', '테글리엠서방정10/750mg', 10020, '2025-03-01'),</v>
      </c>
    </row>
    <row r="1385" spans="79:96" x14ac:dyDescent="0.25">
      <c r="CA1385" s="29">
        <v>1382</v>
      </c>
      <c r="CB1385" s="50"/>
      <c r="CC1385" s="61" t="s">
        <v>3494</v>
      </c>
      <c r="CD1385" s="31" t="s">
        <v>1065</v>
      </c>
      <c r="CE1385" s="55" t="s">
        <v>3495</v>
      </c>
      <c r="CF1385" s="32" t="s">
        <v>1777</v>
      </c>
      <c r="CG1385" s="33" t="s">
        <v>1560</v>
      </c>
      <c r="CH1385" s="34">
        <v>10020</v>
      </c>
      <c r="CI1385" s="35">
        <v>45717</v>
      </c>
      <c r="CJ1385" s="35"/>
      <c r="CK1385" s="36">
        <v>20040</v>
      </c>
      <c r="CL1385" s="26">
        <f t="shared" si="85"/>
        <v>10020</v>
      </c>
      <c r="CM1385" s="26"/>
      <c r="CR1385" s="26" t="str">
        <f t="shared" si="86"/>
        <v>('남양주)다나약국', '132-19-48583', '경기도 남양주시 와부읍', '8806538060415', '테글리엠서방정10/750mg', 10020, '2025-03-01'),</v>
      </c>
    </row>
    <row r="1386" spans="79:96" x14ac:dyDescent="0.25">
      <c r="CA1386" s="29">
        <v>1383</v>
      </c>
      <c r="CB1386" s="50"/>
      <c r="CC1386" s="61" t="s">
        <v>3782</v>
      </c>
      <c r="CD1386" s="31" t="s">
        <v>3783</v>
      </c>
      <c r="CE1386" s="55" t="s">
        <v>3784</v>
      </c>
      <c r="CF1386" s="32" t="s">
        <v>1041</v>
      </c>
      <c r="CG1386" s="33" t="s">
        <v>1004</v>
      </c>
      <c r="CH1386" s="34">
        <v>30000</v>
      </c>
      <c r="CI1386" s="35">
        <v>45717</v>
      </c>
      <c r="CJ1386" s="35"/>
      <c r="CK1386" s="36">
        <v>60000</v>
      </c>
      <c r="CL1386" s="26">
        <f t="shared" si="85"/>
        <v>30000</v>
      </c>
      <c r="CM1386" s="26"/>
      <c r="CR1386" s="26" t="str">
        <f t="shared" si="86"/>
        <v>('브이에스팜(주)(하남)', '215-87-62384', '경기도 하남시 동남로424번길,', '8806538014647', '신일티아민염산염정 10mg', 30000, '2025-03-01'),</v>
      </c>
    </row>
    <row r="1387" spans="79:96" x14ac:dyDescent="0.25">
      <c r="CA1387" s="29">
        <v>1384</v>
      </c>
      <c r="CB1387" s="50"/>
      <c r="CC1387" s="61" t="s">
        <v>3785</v>
      </c>
      <c r="CD1387" s="31" t="s">
        <v>3786</v>
      </c>
      <c r="CE1387" s="55" t="s">
        <v>3787</v>
      </c>
      <c r="CF1387" s="32" t="s">
        <v>1041</v>
      </c>
      <c r="CG1387" s="33" t="s">
        <v>1004</v>
      </c>
      <c r="CH1387" s="34">
        <v>6000</v>
      </c>
      <c r="CI1387" s="35">
        <v>45717</v>
      </c>
      <c r="CJ1387" s="35"/>
      <c r="CK1387" s="36">
        <v>12000</v>
      </c>
      <c r="CL1387" s="26">
        <f t="shared" si="85"/>
        <v>6000</v>
      </c>
      <c r="CM1387" s="26"/>
      <c r="CR1387" s="26" t="str">
        <f t="shared" si="86"/>
        <v>('양주)청춘약국', '180-25-01142', '경기도 양주시 화합로', '8806538014647', '신일티아민염산염정 10mg', 6000, '2025-03-01'),</v>
      </c>
    </row>
    <row r="1388" spans="79:96" x14ac:dyDescent="0.25">
      <c r="CA1388" s="29">
        <v>1385</v>
      </c>
      <c r="CB1388" s="50"/>
      <c r="CC1388" s="61" t="s">
        <v>3494</v>
      </c>
      <c r="CD1388" s="31" t="s">
        <v>1065</v>
      </c>
      <c r="CE1388" s="55" t="s">
        <v>3495</v>
      </c>
      <c r="CF1388" s="32" t="s">
        <v>3525</v>
      </c>
      <c r="CG1388" s="33" t="s">
        <v>1845</v>
      </c>
      <c r="CH1388" s="34">
        <v>23040</v>
      </c>
      <c r="CI1388" s="35">
        <v>45717</v>
      </c>
      <c r="CJ1388" s="35"/>
      <c r="CK1388" s="36">
        <v>46080</v>
      </c>
      <c r="CL1388" s="26">
        <f t="shared" si="85"/>
        <v>23040</v>
      </c>
      <c r="CM1388" s="26"/>
      <c r="CR1388" s="26" t="str">
        <f t="shared" si="86"/>
        <v>('남양주)다나약국', '132-19-48583', '경기도 남양주시 와부읍', '8806538062624', '포시글리듀오서방정10/1000mg', 23040, '2025-03-01'),</v>
      </c>
    </row>
    <row r="1389" spans="79:96" x14ac:dyDescent="0.25">
      <c r="CA1389" s="29">
        <v>1386</v>
      </c>
      <c r="CB1389" s="50"/>
      <c r="CC1389" s="61" t="s">
        <v>3788</v>
      </c>
      <c r="CD1389" s="31" t="s">
        <v>3789</v>
      </c>
      <c r="CE1389" s="55" t="s">
        <v>3528</v>
      </c>
      <c r="CF1389" s="32" t="s">
        <v>615</v>
      </c>
      <c r="CG1389" s="33" t="s">
        <v>616</v>
      </c>
      <c r="CH1389" s="34">
        <v>15000</v>
      </c>
      <c r="CI1389" s="35">
        <v>45717</v>
      </c>
      <c r="CJ1389" s="35"/>
      <c r="CK1389" s="36">
        <v>30000</v>
      </c>
      <c r="CL1389" s="26">
        <f t="shared" si="85"/>
        <v>15000</v>
      </c>
      <c r="CM1389" s="26"/>
      <c r="CR1389" s="26" t="str">
        <f t="shared" si="86"/>
        <v>('강남)삼성그린약국', '592-62-00491', '서울특별시 강남구 일원로', '8806538015149', '신일폴산정 1mg', 15000, '2025-03-01'),</v>
      </c>
    </row>
    <row r="1390" spans="79:96" x14ac:dyDescent="0.25">
      <c r="CA1390" s="29">
        <v>1387</v>
      </c>
      <c r="CB1390" s="50"/>
      <c r="CC1390" s="61" t="s">
        <v>3790</v>
      </c>
      <c r="CD1390" s="31" t="s">
        <v>3791</v>
      </c>
      <c r="CE1390" s="55" t="s">
        <v>3792</v>
      </c>
      <c r="CF1390" s="32" t="s">
        <v>615</v>
      </c>
      <c r="CG1390" s="33" t="s">
        <v>616</v>
      </c>
      <c r="CH1390" s="34">
        <v>7500</v>
      </c>
      <c r="CI1390" s="35">
        <v>45717</v>
      </c>
      <c r="CJ1390" s="35"/>
      <c r="CK1390" s="36">
        <v>15000</v>
      </c>
      <c r="CL1390" s="26">
        <f t="shared" si="85"/>
        <v>7500</v>
      </c>
      <c r="CM1390" s="26"/>
      <c r="CR1390" s="26" t="str">
        <f t="shared" si="86"/>
        <v>('도봉)힘찬약국', '196-03-02708', '서울특별시 도봉구 삼양로', '8806538015149', '신일폴산정 1mg', 7500, '2025-03-01'),</v>
      </c>
    </row>
    <row r="1391" spans="79:96" x14ac:dyDescent="0.25">
      <c r="CA1391" s="29">
        <v>1388</v>
      </c>
      <c r="CB1391" s="50"/>
      <c r="CC1391" s="61" t="s">
        <v>3603</v>
      </c>
      <c r="CD1391" s="31" t="s">
        <v>3604</v>
      </c>
      <c r="CE1391" s="55" t="s">
        <v>3605</v>
      </c>
      <c r="CF1391" s="32" t="s">
        <v>732</v>
      </c>
      <c r="CG1391" s="33" t="s">
        <v>733</v>
      </c>
      <c r="CH1391" s="34">
        <v>5750</v>
      </c>
      <c r="CI1391" s="35">
        <v>45689</v>
      </c>
      <c r="CJ1391" s="35"/>
      <c r="CK1391" s="36">
        <v>11500</v>
      </c>
      <c r="CL1391" s="26">
        <f t="shared" si="85"/>
        <v>5750</v>
      </c>
      <c r="CM1391" s="26"/>
      <c r="CR1391" s="26" t="str">
        <f t="shared" si="86"/>
        <v>('성운메디칼㈜(광주)', '860-88-01864', '광주광역시 서구 눌재로', '8806538017259', '신일피리독신정 50mg', 5750, '2025-02-01'),</v>
      </c>
    </row>
    <row r="1392" spans="79:96" x14ac:dyDescent="0.25">
      <c r="CA1392" s="29">
        <v>1389</v>
      </c>
      <c r="CB1392" s="50"/>
      <c r="CC1392" s="61" t="s">
        <v>3793</v>
      </c>
      <c r="CD1392" s="31" t="s">
        <v>3794</v>
      </c>
      <c r="CE1392" s="55" t="s">
        <v>3795</v>
      </c>
      <c r="CF1392" s="32" t="s">
        <v>732</v>
      </c>
      <c r="CG1392" s="33" t="s">
        <v>733</v>
      </c>
      <c r="CH1392" s="34">
        <v>5750</v>
      </c>
      <c r="CI1392" s="35">
        <v>45658</v>
      </c>
      <c r="CJ1392" s="35"/>
      <c r="CK1392" s="36">
        <v>11500</v>
      </c>
      <c r="CL1392" s="26">
        <f t="shared" si="85"/>
        <v>5750</v>
      </c>
      <c r="CM1392" s="26"/>
      <c r="CR1392" s="26" t="str">
        <f t="shared" si="86"/>
        <v>('주천약품㈜', '204-81-87762', '서울특별시 동대문구 전농로', '8806538017259', '신일피리독신정 50mg', 5750, '2025-01-01'),</v>
      </c>
    </row>
    <row r="1393" spans="79:96" x14ac:dyDescent="0.25">
      <c r="CA1393" s="29">
        <v>1390</v>
      </c>
      <c r="CB1393" s="50"/>
      <c r="CC1393" s="61" t="s">
        <v>3796</v>
      </c>
      <c r="CD1393" s="31" t="s">
        <v>498</v>
      </c>
      <c r="CE1393" s="55" t="s">
        <v>3797</v>
      </c>
      <c r="CF1393" s="32" t="s">
        <v>2203</v>
      </c>
      <c r="CG1393" s="33" t="s">
        <v>140</v>
      </c>
      <c r="CH1393" s="34">
        <v>1725</v>
      </c>
      <c r="CI1393" s="35">
        <v>45717</v>
      </c>
      <c r="CJ1393" s="35"/>
      <c r="CK1393" s="36">
        <v>3450</v>
      </c>
      <c r="CL1393" s="26">
        <f t="shared" si="85"/>
        <v>1725</v>
      </c>
      <c r="CM1393" s="26"/>
      <c r="CR1393" s="26" t="str">
        <f t="shared" si="86"/>
        <v>('노원)노원하나약국', '342-33-01293', '서울특별시 노원구 동일로215길', '8806538000619', '그리펜-에스정 300mg', 1725, '2025-03-01'),</v>
      </c>
    </row>
    <row r="1394" spans="79:96" x14ac:dyDescent="0.25">
      <c r="CA1394" s="29">
        <v>1391</v>
      </c>
      <c r="CB1394" s="50"/>
      <c r="CC1394" s="61" t="s">
        <v>3491</v>
      </c>
      <c r="CD1394" s="31" t="s">
        <v>1539</v>
      </c>
      <c r="CE1394" s="55" t="s">
        <v>3492</v>
      </c>
      <c r="CF1394" s="32" t="s">
        <v>1607</v>
      </c>
      <c r="CG1394" s="33" t="s">
        <v>414</v>
      </c>
      <c r="CH1394" s="34">
        <v>10875</v>
      </c>
      <c r="CI1394" s="35">
        <v>45717</v>
      </c>
      <c r="CJ1394" s="35"/>
      <c r="CK1394" s="36">
        <v>21750</v>
      </c>
      <c r="CL1394" s="26">
        <f t="shared" si="85"/>
        <v>10875</v>
      </c>
      <c r="CM1394" s="26"/>
      <c r="CR1394" s="26" t="str">
        <f t="shared" si="86"/>
        <v>('강동암사)강동천사약국', '694-47-00794', '서울특별시 강동구 올림픽로', '8806538053516', '네오스타정80/5mg', 10875, '2025-03-01'),</v>
      </c>
    </row>
    <row r="1395" spans="79:96" x14ac:dyDescent="0.25">
      <c r="CA1395" s="29">
        <v>1392</v>
      </c>
      <c r="CB1395" s="50"/>
      <c r="CC1395" s="61" t="s">
        <v>3491</v>
      </c>
      <c r="CD1395" s="31" t="s">
        <v>1539</v>
      </c>
      <c r="CE1395" s="55" t="s">
        <v>3492</v>
      </c>
      <c r="CF1395" s="32" t="s">
        <v>2363</v>
      </c>
      <c r="CG1395" s="33" t="s">
        <v>461</v>
      </c>
      <c r="CH1395" s="34">
        <v>5430</v>
      </c>
      <c r="CI1395" s="35">
        <v>45717</v>
      </c>
      <c r="CJ1395" s="35"/>
      <c r="CK1395" s="36">
        <v>10860</v>
      </c>
      <c r="CL1395" s="26">
        <f t="shared" si="85"/>
        <v>5430</v>
      </c>
      <c r="CM1395" s="26"/>
      <c r="CR1395" s="26" t="str">
        <f t="shared" si="86"/>
        <v>('강동암사)강동천사약국', '694-47-00794', '서울특별시 강동구 올림픽로', '8806538053325', '네오텔미정 40mg', 5430, '2025-03-01'),</v>
      </c>
    </row>
    <row r="1396" spans="79:96" x14ac:dyDescent="0.25">
      <c r="CA1396" s="29">
        <v>1393</v>
      </c>
      <c r="CB1396" s="50"/>
      <c r="CC1396" s="61" t="s">
        <v>3494</v>
      </c>
      <c r="CD1396" s="31" t="s">
        <v>1065</v>
      </c>
      <c r="CE1396" s="55" t="s">
        <v>3495</v>
      </c>
      <c r="CF1396" s="32" t="s">
        <v>2363</v>
      </c>
      <c r="CG1396" s="33" t="s">
        <v>461</v>
      </c>
      <c r="CH1396" s="34">
        <v>10860</v>
      </c>
      <c r="CI1396" s="35">
        <v>45717</v>
      </c>
      <c r="CJ1396" s="35"/>
      <c r="CK1396" s="36">
        <v>21720</v>
      </c>
      <c r="CL1396" s="26">
        <f t="shared" si="85"/>
        <v>10860</v>
      </c>
      <c r="CM1396" s="26"/>
      <c r="CR1396" s="26" t="str">
        <f t="shared" si="86"/>
        <v>('남양주)다나약국', '132-19-48583', '경기도 남양주시 와부읍', '8806538053325', '네오텔미정 40mg', 10860, '2025-03-01'),</v>
      </c>
    </row>
    <row r="1397" spans="79:96" x14ac:dyDescent="0.25">
      <c r="CA1397" s="29">
        <v>1394</v>
      </c>
      <c r="CB1397" s="50"/>
      <c r="CC1397" s="61" t="s">
        <v>3735</v>
      </c>
      <c r="CD1397" s="31" t="s">
        <v>1541</v>
      </c>
      <c r="CE1397" s="55" t="s">
        <v>268</v>
      </c>
      <c r="CF1397" s="32" t="s">
        <v>2363</v>
      </c>
      <c r="CG1397" s="33" t="s">
        <v>461</v>
      </c>
      <c r="CH1397" s="34">
        <v>27150</v>
      </c>
      <c r="CI1397" s="35">
        <v>45717</v>
      </c>
      <c r="CJ1397" s="35"/>
      <c r="CK1397" s="36">
        <v>54300</v>
      </c>
      <c r="CL1397" s="26">
        <f t="shared" si="85"/>
        <v>27150</v>
      </c>
      <c r="CM1397" s="26"/>
      <c r="CR1397" s="26" t="str">
        <f t="shared" si="86"/>
        <v>('노원)아름다운온누리약국', '867-36-01454', '서울특별시 노원구 동일로', '8806538053325', '네오텔미정 40mg', 27150, '2025-03-01'),</v>
      </c>
    </row>
    <row r="1398" spans="79:96" x14ac:dyDescent="0.25">
      <c r="CA1398" s="29">
        <v>1395</v>
      </c>
      <c r="CB1398" s="50"/>
      <c r="CC1398" s="61" t="s">
        <v>3491</v>
      </c>
      <c r="CD1398" s="31" t="s">
        <v>1539</v>
      </c>
      <c r="CE1398" s="55" t="s">
        <v>3492</v>
      </c>
      <c r="CF1398" s="32" t="s">
        <v>3493</v>
      </c>
      <c r="CG1398" s="33" t="s">
        <v>459</v>
      </c>
      <c r="CH1398" s="34">
        <v>25750</v>
      </c>
      <c r="CI1398" s="35">
        <v>45717</v>
      </c>
      <c r="CJ1398" s="35"/>
      <c r="CK1398" s="36">
        <v>51500</v>
      </c>
      <c r="CL1398" s="26">
        <f t="shared" si="85"/>
        <v>25750</v>
      </c>
      <c r="CM1398" s="26"/>
      <c r="CR1398" s="26" t="str">
        <f t="shared" si="86"/>
        <v>('강동암사)강동천사약국', '694-47-00794', '서울특별시 강동구 올림픽로', '8806538003221', '레바드린정 100mg', 25750, '2025-03-01'),</v>
      </c>
    </row>
    <row r="1399" spans="79:96" x14ac:dyDescent="0.25">
      <c r="CA1399" s="29">
        <v>1396</v>
      </c>
      <c r="CB1399" s="50"/>
      <c r="CC1399" s="61" t="s">
        <v>3496</v>
      </c>
      <c r="CD1399" s="31" t="s">
        <v>670</v>
      </c>
      <c r="CE1399" s="55" t="s">
        <v>3497</v>
      </c>
      <c r="CF1399" s="32" t="s">
        <v>1712</v>
      </c>
      <c r="CG1399" s="33" t="s">
        <v>1081</v>
      </c>
      <c r="CH1399" s="34">
        <v>22830</v>
      </c>
      <c r="CI1399" s="35">
        <v>45717</v>
      </c>
      <c r="CJ1399" s="35"/>
      <c r="CK1399" s="36">
        <v>45660</v>
      </c>
      <c r="CL1399" s="26">
        <f t="shared" si="85"/>
        <v>22830</v>
      </c>
      <c r="CM1399" s="26"/>
      <c r="CR1399" s="26" t="str">
        <f t="shared" si="86"/>
        <v>('양주)행복한약국', '504-42-00477', '경기도 양주시 회정로', '8806538058221', '로타젯정10/5mg', 22830, '2025-03-01'),</v>
      </c>
    </row>
    <row r="1400" spans="79:96" x14ac:dyDescent="0.25">
      <c r="CA1400" s="29">
        <v>1397</v>
      </c>
      <c r="CB1400" s="50"/>
      <c r="CC1400" s="61" t="s">
        <v>3477</v>
      </c>
      <c r="CD1400" s="31" t="s">
        <v>478</v>
      </c>
      <c r="CE1400" s="55" t="s">
        <v>268</v>
      </c>
      <c r="CF1400" s="32" t="s">
        <v>1712</v>
      </c>
      <c r="CG1400" s="33" t="s">
        <v>1081</v>
      </c>
      <c r="CH1400" s="34">
        <v>34245</v>
      </c>
      <c r="CI1400" s="35">
        <v>45689</v>
      </c>
      <c r="CJ1400" s="35"/>
      <c r="CK1400" s="36">
        <v>68490</v>
      </c>
      <c r="CL1400" s="26">
        <f t="shared" si="85"/>
        <v>34245</v>
      </c>
      <c r="CM1400" s="26"/>
      <c r="CR1400" s="26" t="str">
        <f t="shared" si="86"/>
        <v>('노원)참말로 친절한약국', '501-28-79756', '서울특별시 노원구 동일로', '8806538058221', '로타젯정10/5mg', 34245, '2025-02-01'),</v>
      </c>
    </row>
    <row r="1401" spans="79:96" x14ac:dyDescent="0.25">
      <c r="CA1401" s="29">
        <v>1398</v>
      </c>
      <c r="CB1401" s="50"/>
      <c r="CC1401" s="61" t="s">
        <v>3494</v>
      </c>
      <c r="CD1401" s="31" t="s">
        <v>1065</v>
      </c>
      <c r="CE1401" s="55" t="s">
        <v>3495</v>
      </c>
      <c r="CF1401" s="32" t="s">
        <v>3798</v>
      </c>
      <c r="CG1401" s="33" t="s">
        <v>1101</v>
      </c>
      <c r="CH1401" s="34">
        <v>23850</v>
      </c>
      <c r="CI1401" s="35">
        <v>45658</v>
      </c>
      <c r="CJ1401" s="35"/>
      <c r="CK1401" s="36">
        <v>47700</v>
      </c>
      <c r="CL1401" s="26">
        <f t="shared" si="85"/>
        <v>23850</v>
      </c>
      <c r="CM1401" s="26"/>
      <c r="CR1401" s="26" t="str">
        <f t="shared" si="86"/>
        <v>('남양주)다나약국', '132-19-48583', '경기도 남양주시 와부읍', '8806538052922', '로피타정 2mg', 23850, '2025-01-01'),</v>
      </c>
    </row>
    <row r="1402" spans="79:96" x14ac:dyDescent="0.25">
      <c r="CA1402" s="29">
        <v>1399</v>
      </c>
      <c r="CB1402" s="50"/>
      <c r="CC1402" s="61" t="s">
        <v>3513</v>
      </c>
      <c r="CD1402" s="31" t="s">
        <v>3514</v>
      </c>
      <c r="CE1402" s="55" t="s">
        <v>2334</v>
      </c>
      <c r="CF1402" s="32" t="s">
        <v>645</v>
      </c>
      <c r="CG1402" s="33" t="s">
        <v>646</v>
      </c>
      <c r="CH1402" s="34">
        <v>9500</v>
      </c>
      <c r="CI1402" s="35">
        <v>45717</v>
      </c>
      <c r="CJ1402" s="35"/>
      <c r="CK1402" s="36">
        <v>19000</v>
      </c>
      <c r="CL1402" s="26">
        <f t="shared" si="85"/>
        <v>9500</v>
      </c>
      <c r="CM1402" s="26"/>
      <c r="CR1402" s="26" t="str">
        <f t="shared" si="86"/>
        <v>('도봉)상록수온누리약국', '127-42-02415', '서울특별시 도봉구 도당로13길', '8806538014265', '신일브롬헥신염산염정 8mg', 9500, '2025-03-01'),</v>
      </c>
    </row>
    <row r="1403" spans="79:96" x14ac:dyDescent="0.25">
      <c r="CA1403" s="29">
        <v>1400</v>
      </c>
      <c r="CB1403" s="50"/>
      <c r="CC1403" s="61" t="s">
        <v>3507</v>
      </c>
      <c r="CD1403" s="31" t="s">
        <v>3508</v>
      </c>
      <c r="CE1403" s="55" t="s">
        <v>3509</v>
      </c>
      <c r="CF1403" s="32" t="s">
        <v>645</v>
      </c>
      <c r="CG1403" s="33" t="s">
        <v>646</v>
      </c>
      <c r="CH1403" s="34">
        <v>9500</v>
      </c>
      <c r="CI1403" s="35">
        <v>45717</v>
      </c>
      <c r="CJ1403" s="35"/>
      <c r="CK1403" s="36">
        <v>19000</v>
      </c>
      <c r="CL1403" s="26">
        <f t="shared" si="85"/>
        <v>9500</v>
      </c>
      <c r="CM1403" s="26"/>
      <c r="CR1403" s="26" t="str">
        <f t="shared" si="86"/>
        <v>('예성약품', '892-87-03329', '서울특별시 동대문구 사가정로', '8806538014265', '신일브롬헥신염산염정 8mg', 9500, '2025-03-01'),</v>
      </c>
    </row>
    <row r="1404" spans="79:96" x14ac:dyDescent="0.25">
      <c r="CA1404" s="29">
        <v>1401</v>
      </c>
      <c r="CB1404" s="50"/>
      <c r="CC1404" s="61" t="s">
        <v>3477</v>
      </c>
      <c r="CD1404" s="31" t="s">
        <v>478</v>
      </c>
      <c r="CE1404" s="55" t="s">
        <v>268</v>
      </c>
      <c r="CF1404" s="32" t="s">
        <v>1323</v>
      </c>
      <c r="CG1404" s="33" t="s">
        <v>631</v>
      </c>
      <c r="CH1404" s="34">
        <v>15975</v>
      </c>
      <c r="CI1404" s="35">
        <v>45717</v>
      </c>
      <c r="CJ1404" s="35"/>
      <c r="CK1404" s="36">
        <v>31950</v>
      </c>
      <c r="CL1404" s="26">
        <f t="shared" si="85"/>
        <v>15975</v>
      </c>
      <c r="CM1404" s="26"/>
      <c r="CR1404" s="26" t="str">
        <f t="shared" si="86"/>
        <v>('노원)참말로 친절한약국', '501-28-79756', '서울특별시 노원구 동일로', '8806538009018', '신노바핀정 5mg', 15975, '2025-03-01'),</v>
      </c>
    </row>
    <row r="1405" spans="79:96" x14ac:dyDescent="0.25">
      <c r="CA1405" s="29">
        <v>1402</v>
      </c>
      <c r="CB1405" s="50"/>
      <c r="CC1405" s="61" t="s">
        <v>3523</v>
      </c>
      <c r="CD1405" s="31" t="s">
        <v>1740</v>
      </c>
      <c r="CE1405" s="55" t="s">
        <v>3524</v>
      </c>
      <c r="CF1405" s="32" t="s">
        <v>1501</v>
      </c>
      <c r="CG1405" s="33" t="s">
        <v>1310</v>
      </c>
      <c r="CH1405" s="34">
        <v>323400</v>
      </c>
      <c r="CI1405" s="35">
        <v>45717</v>
      </c>
      <c r="CJ1405" s="35"/>
      <c r="CK1405" s="36">
        <v>646800</v>
      </c>
      <c r="CL1405" s="26">
        <f t="shared" si="85"/>
        <v>323400</v>
      </c>
      <c r="CM1405" s="26"/>
      <c r="CR1405" s="26" t="str">
        <f t="shared" si="86"/>
        <v>('남양주)이레약국', '780-23-00842', '경기도 남양주시 화도읍', '8806538051123', '신에소메정40mg', 323400, '2025-03-01'),</v>
      </c>
    </row>
    <row r="1406" spans="79:96" x14ac:dyDescent="0.25">
      <c r="CA1406" s="29">
        <v>1403</v>
      </c>
      <c r="CB1406" s="50"/>
      <c r="CC1406" s="61" t="s">
        <v>3635</v>
      </c>
      <c r="CD1406" s="31" t="s">
        <v>1627</v>
      </c>
      <c r="CE1406" s="55" t="s">
        <v>3636</v>
      </c>
      <c r="CF1406" s="32" t="s">
        <v>2352</v>
      </c>
      <c r="CG1406" s="33" t="s">
        <v>1451</v>
      </c>
      <c r="CH1406" s="34">
        <v>30270</v>
      </c>
      <c r="CI1406" s="35">
        <v>45717</v>
      </c>
      <c r="CJ1406" s="35"/>
      <c r="CK1406" s="36">
        <v>60540</v>
      </c>
      <c r="CL1406" s="26">
        <f t="shared" si="85"/>
        <v>30270</v>
      </c>
      <c r="CM1406" s="26"/>
      <c r="CR1406" s="26" t="str">
        <f t="shared" si="86"/>
        <v>('동작)건강약국', '108-20-96768', '서울특별시 동작구 만양로', '8806538054513', '안플업서방정 300mg', 30270, '2025-03-01'),</v>
      </c>
    </row>
    <row r="1407" spans="79:96" x14ac:dyDescent="0.25">
      <c r="CA1407" s="29">
        <v>1404</v>
      </c>
      <c r="CB1407" s="50"/>
      <c r="CC1407" s="61" t="s">
        <v>3799</v>
      </c>
      <c r="CD1407" s="31" t="s">
        <v>3800</v>
      </c>
      <c r="CE1407" s="55" t="s">
        <v>268</v>
      </c>
      <c r="CF1407" s="32" t="s">
        <v>1390</v>
      </c>
      <c r="CG1407" s="33" t="s">
        <v>1391</v>
      </c>
      <c r="CH1407" s="34">
        <v>47500</v>
      </c>
      <c r="CI1407" s="35">
        <v>45717</v>
      </c>
      <c r="CJ1407" s="35"/>
      <c r="CK1407" s="36">
        <v>95000</v>
      </c>
      <c r="CL1407" s="26">
        <f t="shared" si="85"/>
        <v>47500</v>
      </c>
      <c r="CM1407" s="26"/>
      <c r="CR1407" s="26" t="str">
        <f t="shared" si="86"/>
        <v>('노원)i튼튼약국', '217-11-26996', '서울특별시 노원구 동일로', '8806538026527', '티니다진정 500mg', 47500, '2025-03-01'),</v>
      </c>
    </row>
    <row r="1408" spans="79:96" x14ac:dyDescent="0.25">
      <c r="CA1408" s="29">
        <v>1405</v>
      </c>
      <c r="CB1408" s="50"/>
      <c r="CC1408" s="61" t="s">
        <v>3760</v>
      </c>
      <c r="CD1408" s="31" t="s">
        <v>3761</v>
      </c>
      <c r="CE1408" s="55" t="s">
        <v>3762</v>
      </c>
      <c r="CF1408" s="32" t="s">
        <v>1041</v>
      </c>
      <c r="CG1408" s="33" t="s">
        <v>1004</v>
      </c>
      <c r="CH1408" s="34">
        <v>60000</v>
      </c>
      <c r="CI1408" s="35">
        <v>45717</v>
      </c>
      <c r="CJ1408" s="35"/>
      <c r="CK1408" s="36">
        <v>120000</v>
      </c>
      <c r="CL1408" s="26">
        <f t="shared" si="85"/>
        <v>60000</v>
      </c>
      <c r="CM1408" s="26"/>
      <c r="CR1408" s="26" t="str">
        <f t="shared" si="86"/>
        <v>('실로암팜물류㈜(광주)', '410-86-07484', '광주광역시 북구 경양로,', '8806538014647', '신일티아민염산염정 10mg', 60000, '2025-03-01'),</v>
      </c>
    </row>
    <row r="1409" spans="79:96" x14ac:dyDescent="0.25">
      <c r="CA1409" s="29">
        <v>1406</v>
      </c>
      <c r="CB1409" s="50"/>
      <c r="CC1409" s="61" t="s">
        <v>3801</v>
      </c>
      <c r="CD1409" s="31" t="s">
        <v>3802</v>
      </c>
      <c r="CE1409" s="55" t="s">
        <v>3803</v>
      </c>
      <c r="CF1409" s="32" t="s">
        <v>615</v>
      </c>
      <c r="CG1409" s="33" t="s">
        <v>616</v>
      </c>
      <c r="CH1409" s="34">
        <v>7500</v>
      </c>
      <c r="CI1409" s="35">
        <v>45689</v>
      </c>
      <c r="CJ1409" s="35"/>
      <c r="CK1409" s="36">
        <v>15000</v>
      </c>
      <c r="CL1409" s="26">
        <f t="shared" si="85"/>
        <v>7500</v>
      </c>
      <c r="CM1409" s="26"/>
      <c r="CR1409" s="26" t="str">
        <f t="shared" si="86"/>
        <v>('수경약품(중랑)', '701-88-02899', '서울특별시 중랑구 중랑역로', '8806538015149', '신일폴산정 1mg', 7500, '2025-02-01'),</v>
      </c>
    </row>
    <row r="1410" spans="79:96" x14ac:dyDescent="0.25">
      <c r="CA1410" s="29">
        <v>1407</v>
      </c>
      <c r="CB1410" s="50"/>
      <c r="CC1410" s="61" t="s">
        <v>3766</v>
      </c>
      <c r="CD1410" s="31" t="s">
        <v>3767</v>
      </c>
      <c r="CE1410" s="55" t="s">
        <v>3528</v>
      </c>
      <c r="CF1410" s="32" t="s">
        <v>615</v>
      </c>
      <c r="CG1410" s="33" t="s">
        <v>616</v>
      </c>
      <c r="CH1410" s="34">
        <v>7500</v>
      </c>
      <c r="CI1410" s="35">
        <v>45658</v>
      </c>
      <c r="CJ1410" s="35"/>
      <c r="CK1410" s="36">
        <v>15000</v>
      </c>
      <c r="CL1410" s="26">
        <f t="shared" si="85"/>
        <v>7500</v>
      </c>
      <c r="CM1410" s="26"/>
      <c r="CR1410" s="26" t="str">
        <f t="shared" si="86"/>
        <v>('강남)주민약국', '108-46-28799', '서울특별시 강남구 일원로', '8806538015149', '신일폴산정 1mg', 7500, '2025-01-01'),</v>
      </c>
    </row>
    <row r="1411" spans="79:96" x14ac:dyDescent="0.25">
      <c r="CA1411" s="29">
        <v>1408</v>
      </c>
      <c r="CB1411" s="50"/>
      <c r="CC1411" s="61" t="s">
        <v>3763</v>
      </c>
      <c r="CD1411" s="31" t="s">
        <v>3764</v>
      </c>
      <c r="CE1411" s="55" t="s">
        <v>3765</v>
      </c>
      <c r="CF1411" s="32" t="s">
        <v>1001</v>
      </c>
      <c r="CG1411" s="33" t="s">
        <v>1002</v>
      </c>
      <c r="CH1411" s="34">
        <v>94800</v>
      </c>
      <c r="CI1411" s="35">
        <v>45717</v>
      </c>
      <c r="CJ1411" s="35"/>
      <c r="CK1411" s="36">
        <v>189600</v>
      </c>
      <c r="CL1411" s="26">
        <f t="shared" si="85"/>
        <v>94800</v>
      </c>
      <c r="CM1411" s="26"/>
      <c r="CR1411" s="26" t="str">
        <f t="shared" si="86"/>
        <v>('우리엔㈜', '342-87-00808', '서울특별시 동대문구 천호대로81길', '8806538027517', '프라빅정 75mg', 94800, '2025-03-01'),</v>
      </c>
    </row>
    <row r="1412" spans="79:96" x14ac:dyDescent="0.25">
      <c r="CA1412" s="29">
        <v>1409</v>
      </c>
      <c r="CB1412" s="50"/>
      <c r="CC1412" s="61" t="s">
        <v>3804</v>
      </c>
      <c r="CD1412" s="31" t="s">
        <v>3805</v>
      </c>
      <c r="CE1412" s="55" t="s">
        <v>3620</v>
      </c>
      <c r="CF1412" s="32" t="s">
        <v>1077</v>
      </c>
      <c r="CG1412" s="33" t="s">
        <v>1078</v>
      </c>
      <c r="CH1412" s="34">
        <v>2750</v>
      </c>
      <c r="CI1412" s="35">
        <v>45717</v>
      </c>
      <c r="CJ1412" s="35"/>
      <c r="CK1412" s="36">
        <v>5500</v>
      </c>
      <c r="CL1412" s="26">
        <f t="shared" si="85"/>
        <v>2750</v>
      </c>
      <c r="CM1412" s="26"/>
      <c r="CR1412" s="26" t="str">
        <f t="shared" si="86"/>
        <v>('고양)마두하나약국', '649-26-00810', '경기도 고양시 일산동구', '8806538056425', '프로나지액 25mL', 2750, '2025-03-01'),</v>
      </c>
    </row>
    <row r="1413" spans="79:96" x14ac:dyDescent="0.25">
      <c r="CA1413" s="29">
        <v>1410</v>
      </c>
      <c r="CB1413" s="50"/>
      <c r="CC1413" s="61" t="s">
        <v>3806</v>
      </c>
      <c r="CD1413" s="31" t="s">
        <v>3807</v>
      </c>
      <c r="CE1413" s="55" t="s">
        <v>3808</v>
      </c>
      <c r="CF1413" s="32" t="s">
        <v>3247</v>
      </c>
      <c r="CG1413" s="33" t="s">
        <v>1191</v>
      </c>
      <c r="CH1413" s="34">
        <v>16470</v>
      </c>
      <c r="CI1413" s="35">
        <v>45717</v>
      </c>
      <c r="CJ1413" s="35"/>
      <c r="CK1413" s="36">
        <v>32940</v>
      </c>
      <c r="CL1413" s="26">
        <f t="shared" ref="CL1413:CL1476" si="87">IFERROR(CK1413/2,"")</f>
        <v>16470</v>
      </c>
      <c r="CM1413" s="26"/>
      <c r="CR1413" s="26" t="str">
        <f t="shared" ref="CR1413:CR1476" si="88">IFERROR("('"&amp;CC1413&amp;"', '"&amp;CD1413&amp;"', '"&amp;CE1413&amp;"', '"&amp;CF1413&amp;"', '"&amp;CG1413&amp;"', "&amp;CH1413&amp;", '"&amp;TEXT(CI1413,"YYYY-MM-DD")&amp;"'),","")</f>
        <v>('나우팜㈜(의정부)', '673-81-00317', '경기도 의정부시 범골로30번길,', '8806538047225', '프리린캡슐 75mg', 16470, '2025-03-01'),</v>
      </c>
    </row>
    <row r="1414" spans="79:96" x14ac:dyDescent="0.25">
      <c r="CA1414" s="29">
        <v>1411</v>
      </c>
      <c r="CB1414" s="50"/>
      <c r="CC1414" s="61" t="s">
        <v>3491</v>
      </c>
      <c r="CD1414" s="31" t="s">
        <v>1539</v>
      </c>
      <c r="CE1414" s="55" t="s">
        <v>3492</v>
      </c>
      <c r="CF1414" s="32" t="s">
        <v>2363</v>
      </c>
      <c r="CG1414" s="33" t="s">
        <v>461</v>
      </c>
      <c r="CH1414" s="34">
        <v>21720</v>
      </c>
      <c r="CI1414" s="35">
        <v>45717</v>
      </c>
      <c r="CJ1414" s="35"/>
      <c r="CK1414" s="36">
        <v>43440</v>
      </c>
      <c r="CL1414" s="26">
        <f t="shared" si="87"/>
        <v>21720</v>
      </c>
      <c r="CM1414" s="26"/>
      <c r="CR1414" s="26" t="str">
        <f t="shared" si="88"/>
        <v>('강동암사)강동천사약국', '694-47-00794', '서울특별시 강동구 올림픽로', '8806538053325', '네오텔미정 40mg', 21720, '2025-03-01'),</v>
      </c>
    </row>
    <row r="1415" spans="79:96" x14ac:dyDescent="0.25">
      <c r="CA1415" s="29">
        <v>1412</v>
      </c>
      <c r="CB1415" s="50"/>
      <c r="CC1415" s="61" t="s">
        <v>3584</v>
      </c>
      <c r="CD1415" s="31" t="s">
        <v>3585</v>
      </c>
      <c r="CE1415" s="55" t="s">
        <v>3586</v>
      </c>
      <c r="CF1415" s="32" t="s">
        <v>2086</v>
      </c>
      <c r="CG1415" s="33" t="s">
        <v>2087</v>
      </c>
      <c r="CH1415" s="34">
        <v>17000</v>
      </c>
      <c r="CI1415" s="35">
        <v>45717</v>
      </c>
      <c r="CJ1415" s="35"/>
      <c r="CK1415" s="36">
        <v>34000</v>
      </c>
      <c r="CL1415" s="26">
        <f t="shared" si="87"/>
        <v>17000</v>
      </c>
      <c r="CM1415" s="26"/>
      <c r="CR1415" s="26" t="str">
        <f t="shared" si="88"/>
        <v>('포천)참사랑약국', '871-57-00032', '경기도 포천시 소흘읍', '8806538009629', '신일덱사메타손정 0.75mg', 17000, '2025-03-01'),</v>
      </c>
    </row>
    <row r="1416" spans="79:96" x14ac:dyDescent="0.25">
      <c r="CA1416" s="29">
        <v>1413</v>
      </c>
      <c r="CB1416" s="50"/>
      <c r="CC1416" s="61" t="s">
        <v>3496</v>
      </c>
      <c r="CD1416" s="31" t="s">
        <v>670</v>
      </c>
      <c r="CE1416" s="55" t="s">
        <v>3497</v>
      </c>
      <c r="CF1416" s="32" t="s">
        <v>1712</v>
      </c>
      <c r="CG1416" s="33" t="s">
        <v>1081</v>
      </c>
      <c r="CH1416" s="34">
        <v>22830</v>
      </c>
      <c r="CI1416" s="35">
        <v>45717</v>
      </c>
      <c r="CJ1416" s="35"/>
      <c r="CK1416" s="36">
        <v>45660</v>
      </c>
      <c r="CL1416" s="26">
        <f t="shared" si="87"/>
        <v>22830</v>
      </c>
      <c r="CM1416" s="26"/>
      <c r="CR1416" s="26" t="str">
        <f t="shared" si="88"/>
        <v>('양주)행복한약국', '504-42-00477', '경기도 양주시 회정로', '8806538058221', '로타젯정10/5mg', 22830, '2025-03-01'),</v>
      </c>
    </row>
    <row r="1417" spans="79:96" x14ac:dyDescent="0.25">
      <c r="CA1417" s="29">
        <v>1414</v>
      </c>
      <c r="CB1417" s="50"/>
      <c r="CC1417" s="61" t="s">
        <v>3809</v>
      </c>
      <c r="CD1417" s="31" t="s">
        <v>3810</v>
      </c>
      <c r="CE1417" s="55" t="s">
        <v>3811</v>
      </c>
      <c r="CF1417" s="32" t="s">
        <v>645</v>
      </c>
      <c r="CG1417" s="33" t="s">
        <v>646</v>
      </c>
      <c r="CH1417" s="34">
        <v>9500</v>
      </c>
      <c r="CI1417" s="35">
        <v>45717</v>
      </c>
      <c r="CJ1417" s="35"/>
      <c r="CK1417" s="36">
        <v>19000</v>
      </c>
      <c r="CL1417" s="26">
        <f t="shared" si="87"/>
        <v>9500</v>
      </c>
      <c r="CM1417" s="26"/>
      <c r="CR1417" s="26" t="str">
        <f t="shared" si="88"/>
        <v>('동대문)새싹약국', '204-28-77181', '서울특별시 동대문구 이문로', '8806538014265', '신일브롬헥신염산염정 8mg', 9500, '2025-03-01'),</v>
      </c>
    </row>
    <row r="1418" spans="79:96" x14ac:dyDescent="0.25">
      <c r="CA1418" s="29">
        <v>1415</v>
      </c>
      <c r="CB1418" s="50"/>
      <c r="CC1418" s="61" t="s">
        <v>3812</v>
      </c>
      <c r="CD1418" s="31" t="s">
        <v>3813</v>
      </c>
      <c r="CE1418" s="55" t="s">
        <v>3814</v>
      </c>
      <c r="CF1418" s="32" t="s">
        <v>645</v>
      </c>
      <c r="CG1418" s="33" t="s">
        <v>646</v>
      </c>
      <c r="CH1418" s="34">
        <v>9500</v>
      </c>
      <c r="CI1418" s="35">
        <v>45689</v>
      </c>
      <c r="CJ1418" s="35"/>
      <c r="CK1418" s="36">
        <v>19000</v>
      </c>
      <c r="CL1418" s="26">
        <f t="shared" si="87"/>
        <v>9500</v>
      </c>
      <c r="CM1418" s="26"/>
      <c r="CR1418" s="26" t="str">
        <f t="shared" si="88"/>
        <v>('정안약품㈜', '204-86-24554', '서울특별시 동대문구 장한로', '8806538014265', '신일브롬헥신염산염정 8mg', 9500, '2025-02-01'),</v>
      </c>
    </row>
    <row r="1419" spans="79:96" x14ac:dyDescent="0.25">
      <c r="CA1419" s="29">
        <v>1416</v>
      </c>
      <c r="CB1419" s="50"/>
      <c r="CC1419" s="61" t="s">
        <v>3494</v>
      </c>
      <c r="CD1419" s="31" t="s">
        <v>1065</v>
      </c>
      <c r="CE1419" s="55" t="s">
        <v>3495</v>
      </c>
      <c r="CF1419" s="32" t="s">
        <v>1323</v>
      </c>
      <c r="CG1419" s="33" t="s">
        <v>631</v>
      </c>
      <c r="CH1419" s="34">
        <v>10650</v>
      </c>
      <c r="CI1419" s="35">
        <v>45658</v>
      </c>
      <c r="CJ1419" s="35"/>
      <c r="CK1419" s="36">
        <v>21300</v>
      </c>
      <c r="CL1419" s="26">
        <f t="shared" si="87"/>
        <v>10650</v>
      </c>
      <c r="CM1419" s="26"/>
      <c r="CR1419" s="26" t="str">
        <f t="shared" si="88"/>
        <v>('남양주)다나약국', '132-19-48583', '경기도 남양주시 와부읍', '8806538009018', '신노바핀정 5mg', 10650, '2025-01-01'),</v>
      </c>
    </row>
    <row r="1420" spans="79:96" x14ac:dyDescent="0.25">
      <c r="CA1420" s="29">
        <v>1417</v>
      </c>
      <c r="CB1420" s="50"/>
      <c r="CC1420" s="61" t="s">
        <v>3541</v>
      </c>
      <c r="CD1420" s="31" t="s">
        <v>3542</v>
      </c>
      <c r="CE1420" s="55" t="s">
        <v>3543</v>
      </c>
      <c r="CF1420" s="32" t="s">
        <v>1032</v>
      </c>
      <c r="CG1420" s="33" t="s">
        <v>948</v>
      </c>
      <c r="CH1420" s="34">
        <v>22000</v>
      </c>
      <c r="CI1420" s="35">
        <v>45717</v>
      </c>
      <c r="CJ1420" s="35"/>
      <c r="CK1420" s="36">
        <v>44000</v>
      </c>
      <c r="CL1420" s="26">
        <f t="shared" si="87"/>
        <v>22000</v>
      </c>
      <c r="CM1420" s="26"/>
      <c r="CR1420" s="26" t="str">
        <f t="shared" si="88"/>
        <v>('남양주)세민약국', '210-11-81299', '경기도 남양주시 퇴계원면', '8806538014029', '신일엠정 500mg', 22000, '2025-03-01'),</v>
      </c>
    </row>
    <row r="1421" spans="79:96" x14ac:dyDescent="0.25">
      <c r="CA1421" s="29">
        <v>1418</v>
      </c>
      <c r="CB1421" s="50"/>
      <c r="CC1421" s="61" t="s">
        <v>3529</v>
      </c>
      <c r="CD1421" s="31" t="s">
        <v>3530</v>
      </c>
      <c r="CE1421" s="55" t="s">
        <v>3531</v>
      </c>
      <c r="CF1421" s="32" t="s">
        <v>615</v>
      </c>
      <c r="CG1421" s="33" t="s">
        <v>616</v>
      </c>
      <c r="CH1421" s="34">
        <v>15000</v>
      </c>
      <c r="CI1421" s="35">
        <v>45717</v>
      </c>
      <c r="CJ1421" s="35"/>
      <c r="CK1421" s="36">
        <v>30000</v>
      </c>
      <c r="CL1421" s="26">
        <f t="shared" si="87"/>
        <v>15000</v>
      </c>
      <c r="CM1421" s="26"/>
      <c r="CR1421" s="26" t="str">
        <f t="shared" si="88"/>
        <v>('시에스팜㈜', '457-86-02343', '서울특별시 종로구 율곡로14길', '8806538015149', '신일폴산정 1mg', 15000, '2025-03-01'),</v>
      </c>
    </row>
    <row r="1422" spans="79:96" x14ac:dyDescent="0.25">
      <c r="CA1422" s="29">
        <v>1419</v>
      </c>
      <c r="CB1422" s="50"/>
      <c r="CC1422" s="61" t="s">
        <v>3815</v>
      </c>
      <c r="CD1422" s="31" t="s">
        <v>3816</v>
      </c>
      <c r="CE1422" s="55" t="s">
        <v>3817</v>
      </c>
      <c r="CF1422" s="32" t="s">
        <v>615</v>
      </c>
      <c r="CG1422" s="33" t="s">
        <v>616</v>
      </c>
      <c r="CH1422" s="34">
        <v>7500</v>
      </c>
      <c r="CI1422" s="35">
        <v>45717</v>
      </c>
      <c r="CJ1422" s="35"/>
      <c r="CK1422" s="36">
        <v>15000</v>
      </c>
      <c r="CL1422" s="26">
        <f t="shared" si="87"/>
        <v>7500</v>
      </c>
      <c r="CM1422" s="26"/>
      <c r="CR1422" s="26" t="str">
        <f t="shared" si="88"/>
        <v>('서대문)활명당약국', '110-22-15699', '서울특별시 서대문구 통일로', '8806538015149', '신일폴산정 1mg', 7500, '2025-03-01'),</v>
      </c>
    </row>
    <row r="1423" spans="79:96" x14ac:dyDescent="0.25">
      <c r="CA1423" s="29">
        <v>1420</v>
      </c>
      <c r="CB1423" s="50"/>
      <c r="CC1423" s="61" t="s">
        <v>3549</v>
      </c>
      <c r="CD1423" s="31" t="s">
        <v>3550</v>
      </c>
      <c r="CE1423" s="55" t="s">
        <v>3551</v>
      </c>
      <c r="CF1423" s="32" t="s">
        <v>3247</v>
      </c>
      <c r="CG1423" s="33" t="s">
        <v>1191</v>
      </c>
      <c r="CH1423" s="34">
        <v>16470</v>
      </c>
      <c r="CI1423" s="35">
        <v>45717</v>
      </c>
      <c r="CJ1423" s="35"/>
      <c r="CK1423" s="36">
        <v>32940</v>
      </c>
      <c r="CL1423" s="26">
        <f t="shared" si="87"/>
        <v>16470</v>
      </c>
      <c r="CM1423" s="26"/>
      <c r="CR1423" s="26" t="str">
        <f t="shared" si="88"/>
        <v>('중랑)정다운온누리약국', '205-29-19707', '서울특별시 중랑구 용마산로51길', '8806538047225', '프리린캡슐 75mg', 16470, '2025-03-01'),</v>
      </c>
    </row>
    <row r="1424" spans="79:96" x14ac:dyDescent="0.25">
      <c r="CA1424" s="29">
        <v>1421</v>
      </c>
      <c r="CB1424" s="50"/>
      <c r="CC1424" s="61" t="s">
        <v>3818</v>
      </c>
      <c r="CD1424" s="31" t="s">
        <v>3819</v>
      </c>
      <c r="CE1424" s="55" t="s">
        <v>3820</v>
      </c>
      <c r="CF1424" s="32" t="s">
        <v>732</v>
      </c>
      <c r="CG1424" s="33" t="s">
        <v>733</v>
      </c>
      <c r="CH1424" s="34">
        <v>5750</v>
      </c>
      <c r="CI1424" s="35">
        <v>45717</v>
      </c>
      <c r="CJ1424" s="35"/>
      <c r="CK1424" s="36">
        <v>11500</v>
      </c>
      <c r="CL1424" s="26">
        <f t="shared" si="87"/>
        <v>5750</v>
      </c>
      <c r="CM1424" s="26"/>
      <c r="CR1424" s="26" t="str">
        <f t="shared" si="88"/>
        <v>('성북)동원약국', '290-16-02368', '서울특별시 성북구 길음로', '8806538017259', '신일피리독신정 50mg', 5750, '2025-03-01'),</v>
      </c>
    </row>
    <row r="1425" spans="79:96" x14ac:dyDescent="0.25">
      <c r="CA1425" s="29">
        <v>1422</v>
      </c>
      <c r="CB1425" s="50"/>
      <c r="CC1425" s="61" t="s">
        <v>3494</v>
      </c>
      <c r="CD1425" s="31" t="s">
        <v>1065</v>
      </c>
      <c r="CE1425" s="55" t="s">
        <v>3495</v>
      </c>
      <c r="CF1425" s="32" t="s">
        <v>3493</v>
      </c>
      <c r="CG1425" s="33" t="s">
        <v>459</v>
      </c>
      <c r="CH1425" s="34">
        <v>25750</v>
      </c>
      <c r="CI1425" s="35">
        <v>45717</v>
      </c>
      <c r="CJ1425" s="35"/>
      <c r="CK1425" s="36">
        <v>51500</v>
      </c>
      <c r="CL1425" s="26">
        <f t="shared" si="87"/>
        <v>25750</v>
      </c>
      <c r="CM1425" s="26"/>
      <c r="CR1425" s="26" t="str">
        <f t="shared" si="88"/>
        <v>('남양주)다나약국', '132-19-48583', '경기도 남양주시 와부읍', '8806538003221', '레바드린정 100mg', 25750, '2025-03-01'),</v>
      </c>
    </row>
    <row r="1426" spans="79:96" x14ac:dyDescent="0.25">
      <c r="CA1426" s="29">
        <v>1423</v>
      </c>
      <c r="CB1426" s="50"/>
      <c r="CC1426" s="61" t="s">
        <v>3581</v>
      </c>
      <c r="CD1426" s="31" t="s">
        <v>3582</v>
      </c>
      <c r="CE1426" s="55" t="s">
        <v>3583</v>
      </c>
      <c r="CF1426" s="32" t="s">
        <v>3645</v>
      </c>
      <c r="CG1426" s="33" t="s">
        <v>550</v>
      </c>
      <c r="CH1426" s="34">
        <v>13100</v>
      </c>
      <c r="CI1426" s="35">
        <v>45717</v>
      </c>
      <c r="CJ1426" s="35"/>
      <c r="CK1426" s="36">
        <v>26200</v>
      </c>
      <c r="CL1426" s="26">
        <f t="shared" si="87"/>
        <v>13100</v>
      </c>
      <c r="CM1426" s="26"/>
      <c r="CR1426" s="26" t="str">
        <f t="shared" si="88"/>
        <v>('노원)세계로약국', '210-03-72096', '서울특별시 노원구 상계로', '8806538004426', '리노스틴서방캡슐', 13100, '2025-03-01'),</v>
      </c>
    </row>
    <row r="1427" spans="79:96" x14ac:dyDescent="0.25">
      <c r="CA1427" s="29">
        <v>1424</v>
      </c>
      <c r="CB1427" s="50"/>
      <c r="CC1427" s="61" t="s">
        <v>3821</v>
      </c>
      <c r="CD1427" s="31" t="s">
        <v>3822</v>
      </c>
      <c r="CE1427" s="55" t="s">
        <v>3823</v>
      </c>
      <c r="CF1427" s="32" t="s">
        <v>645</v>
      </c>
      <c r="CG1427" s="33" t="s">
        <v>646</v>
      </c>
      <c r="CH1427" s="34">
        <v>28500</v>
      </c>
      <c r="CI1427" s="35">
        <v>45689</v>
      </c>
      <c r="CJ1427" s="35"/>
      <c r="CK1427" s="36">
        <v>57000</v>
      </c>
      <c r="CL1427" s="26">
        <f t="shared" si="87"/>
        <v>28500</v>
      </c>
      <c r="CM1427" s="26"/>
      <c r="CR1427" s="26" t="str">
        <f t="shared" si="88"/>
        <v>('양지약품 주식회사', '834-87-03115', '서울특별시 동대문구 장한로25길', '8806538014265', '신일브롬헥신염산염정 8mg', 28500, '2025-02-01'),</v>
      </c>
    </row>
    <row r="1428" spans="79:96" x14ac:dyDescent="0.25">
      <c r="CA1428" s="29">
        <v>1425</v>
      </c>
      <c r="CB1428" s="50"/>
      <c r="CC1428" s="61" t="s">
        <v>3494</v>
      </c>
      <c r="CD1428" s="31" t="s">
        <v>1065</v>
      </c>
      <c r="CE1428" s="55" t="s">
        <v>3495</v>
      </c>
      <c r="CF1428" s="32" t="s">
        <v>1545</v>
      </c>
      <c r="CG1428" s="33" t="s">
        <v>1334</v>
      </c>
      <c r="CH1428" s="34">
        <v>14400</v>
      </c>
      <c r="CI1428" s="35">
        <v>45658</v>
      </c>
      <c r="CJ1428" s="35"/>
      <c r="CK1428" s="36">
        <v>28800</v>
      </c>
      <c r="CL1428" s="26">
        <f t="shared" si="87"/>
        <v>14400</v>
      </c>
      <c r="CM1428" s="26"/>
      <c r="CR1428" s="26" t="str">
        <f t="shared" si="88"/>
        <v>('남양주)다나약국', '132-19-48583', '경기도 남양주시 와부읍', '8806538052410', '에티브정', 14400, '2025-01-01'),</v>
      </c>
    </row>
    <row r="1429" spans="79:96" x14ac:dyDescent="0.25">
      <c r="CA1429" s="29">
        <v>1426</v>
      </c>
      <c r="CB1429" s="50"/>
      <c r="CC1429" s="61" t="s">
        <v>3601</v>
      </c>
      <c r="CD1429" s="31" t="s">
        <v>571</v>
      </c>
      <c r="CE1429" s="55" t="s">
        <v>3586</v>
      </c>
      <c r="CF1429" s="32" t="s">
        <v>1775</v>
      </c>
      <c r="CG1429" s="33" t="s">
        <v>1549</v>
      </c>
      <c r="CH1429" s="34">
        <v>29925</v>
      </c>
      <c r="CI1429" s="35">
        <v>45717</v>
      </c>
      <c r="CJ1429" s="35"/>
      <c r="CK1429" s="36">
        <v>59850</v>
      </c>
      <c r="CL1429" s="26">
        <f t="shared" si="87"/>
        <v>29925</v>
      </c>
      <c r="CM1429" s="26"/>
      <c r="CR1429" s="26" t="str">
        <f t="shared" si="88"/>
        <v>('포천)송우늘푸른약국', '127-42-33000', '경기도 포천시 소흘읍', '8806538060316', '테글리엠서방정20/1000mg', 29925, '2025-03-01'),</v>
      </c>
    </row>
    <row r="1430" spans="79:96" x14ac:dyDescent="0.25">
      <c r="CA1430" s="29">
        <v>1427</v>
      </c>
      <c r="CB1430" s="50"/>
      <c r="CC1430" s="61" t="s">
        <v>3824</v>
      </c>
      <c r="CD1430" s="31" t="s">
        <v>3825</v>
      </c>
      <c r="CE1430" s="55" t="s">
        <v>3826</v>
      </c>
      <c r="CF1430" s="32" t="s">
        <v>615</v>
      </c>
      <c r="CG1430" s="33" t="s">
        <v>616</v>
      </c>
      <c r="CH1430" s="34">
        <v>7500</v>
      </c>
      <c r="CI1430" s="35">
        <v>45717</v>
      </c>
      <c r="CJ1430" s="35"/>
      <c r="CK1430" s="36">
        <v>15000</v>
      </c>
      <c r="CL1430" s="26">
        <f t="shared" si="87"/>
        <v>7500</v>
      </c>
      <c r="CM1430" s="26"/>
      <c r="CR1430" s="26" t="str">
        <f t="shared" si="88"/>
        <v>('남양주)송이약국', '132-11-76711', '경기도 남양주시 경춘로', '8806538015149', '신일폴산정 1mg', 7500, '2025-03-01'),</v>
      </c>
    </row>
    <row r="1431" spans="79:96" x14ac:dyDescent="0.25">
      <c r="CA1431" s="29">
        <v>1428</v>
      </c>
      <c r="CB1431" s="50"/>
      <c r="CC1431" s="61" t="s">
        <v>3827</v>
      </c>
      <c r="CD1431" s="31" t="s">
        <v>3487</v>
      </c>
      <c r="CE1431" s="55" t="s">
        <v>3828</v>
      </c>
      <c r="CF1431" s="32" t="s">
        <v>732</v>
      </c>
      <c r="CG1431" s="33" t="s">
        <v>733</v>
      </c>
      <c r="CH1431" s="34">
        <v>5750</v>
      </c>
      <c r="CI1431" s="35">
        <v>45717</v>
      </c>
      <c r="CJ1431" s="35"/>
      <c r="CK1431" s="36">
        <v>11500</v>
      </c>
      <c r="CL1431" s="26">
        <f t="shared" si="87"/>
        <v>5750</v>
      </c>
      <c r="CM1431" s="26"/>
      <c r="CR1431" s="26" t="str">
        <f t="shared" si="88"/>
        <v>('㈜밸류팜(손온누리약국)', '328-87-00909', '서울특별시 도봉구 도봉로', '8806538017259', '신일피리독신정 50mg', 5750, '2025-03-01'),</v>
      </c>
    </row>
    <row r="1432" spans="79:96" x14ac:dyDescent="0.25">
      <c r="CA1432" s="29">
        <v>1429</v>
      </c>
      <c r="CB1432" s="50"/>
      <c r="CC1432" s="61" t="s">
        <v>3529</v>
      </c>
      <c r="CD1432" s="31" t="s">
        <v>3530</v>
      </c>
      <c r="CE1432" s="55" t="s">
        <v>3531</v>
      </c>
      <c r="CF1432" s="32" t="s">
        <v>732</v>
      </c>
      <c r="CG1432" s="33" t="s">
        <v>733</v>
      </c>
      <c r="CH1432" s="34">
        <v>11500</v>
      </c>
      <c r="CI1432" s="35">
        <v>45717</v>
      </c>
      <c r="CJ1432" s="35"/>
      <c r="CK1432" s="36">
        <v>23000</v>
      </c>
      <c r="CL1432" s="26">
        <f t="shared" si="87"/>
        <v>11500</v>
      </c>
      <c r="CM1432" s="26"/>
      <c r="CR1432" s="26" t="str">
        <f t="shared" si="88"/>
        <v>('시에스팜㈜', '457-86-02343', '서울특별시 종로구 율곡로14길', '8806538017259', '신일피리독신정 50mg', 11500, '2025-03-01'),</v>
      </c>
    </row>
    <row r="1433" spans="79:96" x14ac:dyDescent="0.25">
      <c r="CA1433" s="29">
        <v>1430</v>
      </c>
      <c r="CB1433" s="50"/>
      <c r="CC1433" s="61" t="s">
        <v>3735</v>
      </c>
      <c r="CD1433" s="31" t="s">
        <v>1541</v>
      </c>
      <c r="CE1433" s="55" t="s">
        <v>268</v>
      </c>
      <c r="CF1433" s="32" t="s">
        <v>2324</v>
      </c>
      <c r="CG1433" s="33" t="s">
        <v>61</v>
      </c>
      <c r="CH1433" s="34">
        <v>3090</v>
      </c>
      <c r="CI1433" s="35">
        <v>45717</v>
      </c>
      <c r="CJ1433" s="35"/>
      <c r="CK1433" s="36">
        <v>6180</v>
      </c>
      <c r="CL1433" s="26">
        <f t="shared" si="87"/>
        <v>3090</v>
      </c>
      <c r="CM1433" s="26"/>
      <c r="CR1433" s="26" t="str">
        <f t="shared" si="88"/>
        <v>('노원)아름다운온누리약국', '867-36-01454', '서울특별시 노원구 동일로', '8806538000213', '가모피드정 5mg', 3090, '2025-03-01'),</v>
      </c>
    </row>
    <row r="1434" spans="79:96" x14ac:dyDescent="0.25">
      <c r="CA1434" s="29">
        <v>1431</v>
      </c>
      <c r="CB1434" s="50"/>
      <c r="CC1434" s="61" t="s">
        <v>3494</v>
      </c>
      <c r="CD1434" s="31" t="s">
        <v>1065</v>
      </c>
      <c r="CE1434" s="55" t="s">
        <v>3495</v>
      </c>
      <c r="CF1434" s="32" t="s">
        <v>2266</v>
      </c>
      <c r="CG1434" s="33" t="s">
        <v>329</v>
      </c>
      <c r="CH1434" s="34">
        <v>9720</v>
      </c>
      <c r="CI1434" s="35">
        <v>45717</v>
      </c>
      <c r="CJ1434" s="35"/>
      <c r="CK1434" s="36">
        <v>19440</v>
      </c>
      <c r="CL1434" s="26">
        <f t="shared" si="87"/>
        <v>9720</v>
      </c>
      <c r="CM1434" s="26"/>
      <c r="CR1434" s="26" t="str">
        <f t="shared" si="88"/>
        <v>('남양주)다나약국', '132-19-48583', '경기도 남양주시 와부읍', '8806538053417', '네오스타정40/10mg', 9720, '2025-03-01'),</v>
      </c>
    </row>
    <row r="1435" spans="79:96" x14ac:dyDescent="0.25">
      <c r="CA1435" s="29">
        <v>1432</v>
      </c>
      <c r="CB1435" s="50"/>
      <c r="CC1435" s="61" t="s">
        <v>3494</v>
      </c>
      <c r="CD1435" s="31" t="s">
        <v>1065</v>
      </c>
      <c r="CE1435" s="55" t="s">
        <v>3495</v>
      </c>
      <c r="CF1435" s="32" t="s">
        <v>1679</v>
      </c>
      <c r="CG1435" s="33" t="s">
        <v>552</v>
      </c>
      <c r="CH1435" s="34">
        <v>74880</v>
      </c>
      <c r="CI1435" s="35">
        <v>45717</v>
      </c>
      <c r="CJ1435" s="35"/>
      <c r="CK1435" s="36">
        <v>149760</v>
      </c>
      <c r="CL1435" s="26">
        <f t="shared" si="87"/>
        <v>74880</v>
      </c>
      <c r="CM1435" s="26"/>
      <c r="CR1435" s="26" t="str">
        <f t="shared" si="88"/>
        <v>('남양주)다나약국', '132-19-48583', '경기도 남양주시 와부읍', '8806538055619', '다이뉴시드정 480mg', 74880, '2025-03-01'),</v>
      </c>
    </row>
    <row r="1436" spans="79:96" x14ac:dyDescent="0.25">
      <c r="CA1436" s="29">
        <v>1433</v>
      </c>
      <c r="CB1436" s="50"/>
      <c r="CC1436" s="61" t="s">
        <v>3829</v>
      </c>
      <c r="CD1436" s="31" t="s">
        <v>3830</v>
      </c>
      <c r="CE1436" s="55" t="s">
        <v>3831</v>
      </c>
      <c r="CF1436" s="32" t="s">
        <v>3195</v>
      </c>
      <c r="CG1436" s="33" t="s">
        <v>459</v>
      </c>
      <c r="CH1436" s="34">
        <v>3090</v>
      </c>
      <c r="CI1436" s="35">
        <v>45689</v>
      </c>
      <c r="CJ1436" s="35"/>
      <c r="CK1436" s="36">
        <v>6180</v>
      </c>
      <c r="CL1436" s="26">
        <f t="shared" si="87"/>
        <v>3090</v>
      </c>
      <c r="CM1436" s="26"/>
      <c r="CR1436" s="26" t="str">
        <f t="shared" si="88"/>
        <v>('강동)바른메디칼약국', '783-05-01958', '서울특별시 강동구 상암로', '8806538003214', '레바드린정 100mg', 3090, '2025-02-01'),</v>
      </c>
    </row>
    <row r="1437" spans="79:96" x14ac:dyDescent="0.25">
      <c r="CA1437" s="29">
        <v>1434</v>
      </c>
      <c r="CB1437" s="50"/>
      <c r="CC1437" s="61" t="s">
        <v>3491</v>
      </c>
      <c r="CD1437" s="31" t="s">
        <v>1539</v>
      </c>
      <c r="CE1437" s="55" t="s">
        <v>3492</v>
      </c>
      <c r="CF1437" s="32" t="s">
        <v>2328</v>
      </c>
      <c r="CG1437" s="33" t="s">
        <v>85</v>
      </c>
      <c r="CH1437" s="34">
        <v>9945</v>
      </c>
      <c r="CI1437" s="35">
        <v>45658</v>
      </c>
      <c r="CJ1437" s="35"/>
      <c r="CK1437" s="36">
        <v>19890</v>
      </c>
      <c r="CL1437" s="26">
        <f t="shared" si="87"/>
        <v>9945</v>
      </c>
      <c r="CM1437" s="26"/>
      <c r="CR1437" s="26" t="str">
        <f t="shared" si="88"/>
        <v>('강동암사)강동천사약국', '694-47-00794', '서울특별시 강동구 올림픽로', '8806538013718', '리피칸정 10mg', 9945, '2025-01-01'),</v>
      </c>
    </row>
    <row r="1438" spans="79:96" x14ac:dyDescent="0.25">
      <c r="CA1438" s="29">
        <v>1435</v>
      </c>
      <c r="CB1438" s="50"/>
      <c r="CC1438" s="61" t="s">
        <v>3832</v>
      </c>
      <c r="CD1438" s="31" t="s">
        <v>3833</v>
      </c>
      <c r="CE1438" s="55" t="s">
        <v>3556</v>
      </c>
      <c r="CF1438" s="32" t="s">
        <v>1376</v>
      </c>
      <c r="CG1438" s="33" t="s">
        <v>197</v>
      </c>
      <c r="CH1438" s="34">
        <v>10680</v>
      </c>
      <c r="CI1438" s="35">
        <v>45717</v>
      </c>
      <c r="CJ1438" s="35"/>
      <c r="CK1438" s="36">
        <v>21360</v>
      </c>
      <c r="CL1438" s="26">
        <f t="shared" si="87"/>
        <v>10680</v>
      </c>
      <c r="CM1438" s="26"/>
      <c r="CR1438" s="26" t="str">
        <f t="shared" si="88"/>
        <v>('광진)늘푸른약국', '121-42-66667', '서울특별시 광진구 천호대로', '8806538013817', '리피칸정 20mg', 10680, '2025-03-01'),</v>
      </c>
    </row>
    <row r="1439" spans="79:96" x14ac:dyDescent="0.25">
      <c r="CA1439" s="29">
        <v>1436</v>
      </c>
      <c r="CB1439" s="50"/>
      <c r="CC1439" s="61" t="s">
        <v>3834</v>
      </c>
      <c r="CD1439" s="31" t="s">
        <v>3835</v>
      </c>
      <c r="CE1439" s="55" t="s">
        <v>3836</v>
      </c>
      <c r="CF1439" s="32" t="s">
        <v>1259</v>
      </c>
      <c r="CG1439" s="33" t="s">
        <v>1260</v>
      </c>
      <c r="CH1439" s="34">
        <v>12500</v>
      </c>
      <c r="CI1439" s="35">
        <v>45717</v>
      </c>
      <c r="CJ1439" s="35"/>
      <c r="CK1439" s="36">
        <v>25000</v>
      </c>
      <c r="CL1439" s="26">
        <f t="shared" si="87"/>
        <v>12500</v>
      </c>
      <c r="CM1439" s="26"/>
      <c r="CR1439" s="26" t="str">
        <f t="shared" si="88"/>
        <v>('★강동)정약국', '212-35-47013', '서울특별시 강동구 진황도로49길', '8806538005737', '메코민캡슐 500mcg', 12500, '2025-03-01'),</v>
      </c>
    </row>
    <row r="1440" spans="79:96" x14ac:dyDescent="0.25">
      <c r="CA1440" s="29">
        <v>1437</v>
      </c>
      <c r="CB1440" s="50"/>
      <c r="CC1440" s="61" t="s">
        <v>3477</v>
      </c>
      <c r="CD1440" s="31" t="s">
        <v>478</v>
      </c>
      <c r="CE1440" s="55" t="s">
        <v>268</v>
      </c>
      <c r="CF1440" s="32" t="s">
        <v>1493</v>
      </c>
      <c r="CG1440" s="33" t="s">
        <v>1275</v>
      </c>
      <c r="CH1440" s="34">
        <v>22920</v>
      </c>
      <c r="CI1440" s="35">
        <v>45717</v>
      </c>
      <c r="CJ1440" s="35"/>
      <c r="CK1440" s="36">
        <v>45840</v>
      </c>
      <c r="CL1440" s="26">
        <f t="shared" si="87"/>
        <v>22920</v>
      </c>
      <c r="CM1440" s="26"/>
      <c r="CR1440" s="26" t="str">
        <f t="shared" si="88"/>
        <v>('노원)참말로 친절한약국', '501-28-79756', '서울특별시 노원구 동일로', '8806538051024', '신에소메정20mg', 22920, '2025-03-01'),</v>
      </c>
    </row>
    <row r="1441" spans="79:96" x14ac:dyDescent="0.25">
      <c r="CA1441" s="29">
        <v>1438</v>
      </c>
      <c r="CB1441" s="50"/>
      <c r="CC1441" s="61" t="s">
        <v>3494</v>
      </c>
      <c r="CD1441" s="31" t="s">
        <v>1065</v>
      </c>
      <c r="CE1441" s="55" t="s">
        <v>3495</v>
      </c>
      <c r="CF1441" s="32" t="s">
        <v>1545</v>
      </c>
      <c r="CG1441" s="33" t="s">
        <v>1334</v>
      </c>
      <c r="CH1441" s="34">
        <v>7200</v>
      </c>
      <c r="CI1441" s="35">
        <v>45717</v>
      </c>
      <c r="CJ1441" s="35"/>
      <c r="CK1441" s="36">
        <v>14400</v>
      </c>
      <c r="CL1441" s="26">
        <f t="shared" si="87"/>
        <v>7200</v>
      </c>
      <c r="CM1441" s="26"/>
      <c r="CR1441" s="26" t="str">
        <f t="shared" si="88"/>
        <v>('남양주)다나약국', '132-19-48583', '경기도 남양주시 와부읍', '8806538052410', '에티브정', 7200, '2025-03-01'),</v>
      </c>
    </row>
    <row r="1442" spans="79:96" x14ac:dyDescent="0.25">
      <c r="CA1442" s="29">
        <v>1439</v>
      </c>
      <c r="CB1442" s="50"/>
      <c r="CC1442" s="61" t="s">
        <v>3837</v>
      </c>
      <c r="CD1442" s="31" t="s">
        <v>3838</v>
      </c>
      <c r="CE1442" s="55" t="s">
        <v>3839</v>
      </c>
      <c r="CF1442" s="32" t="s">
        <v>2043</v>
      </c>
      <c r="CG1442" s="33" t="s">
        <v>2044</v>
      </c>
      <c r="CH1442" s="34">
        <v>51250</v>
      </c>
      <c r="CI1442" s="35">
        <v>45717</v>
      </c>
      <c r="CJ1442" s="35"/>
      <c r="CK1442" s="36">
        <v>102500</v>
      </c>
      <c r="CL1442" s="26">
        <f t="shared" si="87"/>
        <v>51250</v>
      </c>
      <c r="CM1442" s="26"/>
      <c r="CR1442" s="26" t="str">
        <f t="shared" si="88"/>
        <v>('유덕약품㈜', '834-88-01939', '서울특별시 광진구 능동로', '8806538026428', '티니다진정 150mg', 51250, '2025-03-01'),</v>
      </c>
    </row>
    <row r="1443" spans="79:96" x14ac:dyDescent="0.25">
      <c r="CA1443" s="29">
        <v>1440</v>
      </c>
      <c r="CB1443" s="50"/>
      <c r="CC1443" s="61" t="s">
        <v>3501</v>
      </c>
      <c r="CD1443" s="31" t="s">
        <v>3502</v>
      </c>
      <c r="CE1443" s="55" t="s">
        <v>3503</v>
      </c>
      <c r="CF1443" s="32" t="s">
        <v>615</v>
      </c>
      <c r="CG1443" s="33" t="s">
        <v>616</v>
      </c>
      <c r="CH1443" s="34">
        <v>7500</v>
      </c>
      <c r="CI1443" s="35">
        <v>45717</v>
      </c>
      <c r="CJ1443" s="35"/>
      <c r="CK1443" s="36">
        <v>15000</v>
      </c>
      <c r="CL1443" s="26">
        <f t="shared" si="87"/>
        <v>7500</v>
      </c>
      <c r="CM1443" s="26"/>
      <c r="CR1443" s="26" t="str">
        <f t="shared" si="88"/>
        <v>('중랑)클로버팜약국', '210-05-36885', '서울특별시 중랑구 사가정로49길', '8806538015149', '신일폴산정 1mg', 7500, '2025-03-01'),</v>
      </c>
    </row>
    <row r="1444" spans="79:96" x14ac:dyDescent="0.25">
      <c r="CA1444" s="29">
        <v>1441</v>
      </c>
      <c r="CB1444" s="50"/>
      <c r="CC1444" s="61" t="s">
        <v>3693</v>
      </c>
      <c r="CD1444" s="31" t="s">
        <v>3487</v>
      </c>
      <c r="CE1444" s="55" t="s">
        <v>3694</v>
      </c>
      <c r="CF1444" s="32" t="s">
        <v>615</v>
      </c>
      <c r="CG1444" s="33" t="s">
        <v>616</v>
      </c>
      <c r="CH1444" s="34">
        <v>7500</v>
      </c>
      <c r="CI1444" s="35">
        <v>45717</v>
      </c>
      <c r="CJ1444" s="35"/>
      <c r="CK1444" s="36">
        <v>15000</v>
      </c>
      <c r="CL1444" s="26">
        <f t="shared" si="87"/>
        <v>7500</v>
      </c>
      <c r="CM1444" s="26"/>
      <c r="CR1444" s="26" t="str">
        <f t="shared" si="88"/>
        <v>('㈜밸류팜(일산굿모닝약국)', '328-87-00909', '경기도 고양시 일산서구', '8806538015149', '신일폴산정 1mg', 7500, '2025-03-01'),</v>
      </c>
    </row>
    <row r="1445" spans="79:96" x14ac:dyDescent="0.25">
      <c r="CA1445" s="29">
        <v>1442</v>
      </c>
      <c r="CB1445" s="50"/>
      <c r="CC1445" s="61" t="s">
        <v>3491</v>
      </c>
      <c r="CD1445" s="31" t="s">
        <v>1539</v>
      </c>
      <c r="CE1445" s="55" t="s">
        <v>3492</v>
      </c>
      <c r="CF1445" s="32" t="s">
        <v>1077</v>
      </c>
      <c r="CG1445" s="33" t="s">
        <v>1078</v>
      </c>
      <c r="CH1445" s="34">
        <v>13750</v>
      </c>
      <c r="CI1445" s="35">
        <v>45689</v>
      </c>
      <c r="CJ1445" s="35"/>
      <c r="CK1445" s="36">
        <v>27500</v>
      </c>
      <c r="CL1445" s="26">
        <f t="shared" si="87"/>
        <v>13750</v>
      </c>
      <c r="CM1445" s="26"/>
      <c r="CR1445" s="26" t="str">
        <f t="shared" si="88"/>
        <v>('강동암사)강동천사약국', '694-47-00794', '서울특별시 강동구 올림픽로', '8806538056425', '프로나지액 25mL', 13750, '2025-02-01'),</v>
      </c>
    </row>
    <row r="1446" spans="79:96" x14ac:dyDescent="0.25">
      <c r="CA1446" s="29">
        <v>1443</v>
      </c>
      <c r="CB1446" s="50"/>
      <c r="CC1446" s="61" t="s">
        <v>3840</v>
      </c>
      <c r="CD1446" s="31" t="s">
        <v>3841</v>
      </c>
      <c r="CE1446" s="55" t="s">
        <v>3842</v>
      </c>
      <c r="CF1446" s="32" t="s">
        <v>2228</v>
      </c>
      <c r="CG1446" s="33" t="s">
        <v>790</v>
      </c>
      <c r="CH1446" s="34">
        <v>43500</v>
      </c>
      <c r="CI1446" s="35">
        <v>45658</v>
      </c>
      <c r="CJ1446" s="35"/>
      <c r="CK1446" s="36">
        <v>87000</v>
      </c>
      <c r="CL1446" s="26">
        <f t="shared" si="87"/>
        <v>43500</v>
      </c>
      <c r="CM1446" s="26"/>
      <c r="CR1446" s="26" t="str">
        <f t="shared" si="88"/>
        <v>('센트럴약국(안산단원)', '477-02-02798', '경기도 안산시 단원구 화랑로 102 1동 321호(원곡동 이편한세상 초지역센트럴 포게 상가)', '8806538013121', '신일슈도에페드린정 60mg', 43500, '2025-01-01'),</v>
      </c>
    </row>
    <row r="1447" spans="79:96" x14ac:dyDescent="0.25">
      <c r="CA1447" s="29">
        <v>1444</v>
      </c>
      <c r="CB1447" s="50"/>
      <c r="CC1447" s="61" t="s">
        <v>3843</v>
      </c>
      <c r="CD1447" s="31" t="s">
        <v>3844</v>
      </c>
      <c r="CE1447" s="55" t="s">
        <v>3845</v>
      </c>
      <c r="CF1447" s="32" t="s">
        <v>732</v>
      </c>
      <c r="CG1447" s="33" t="s">
        <v>733</v>
      </c>
      <c r="CH1447" s="34">
        <v>5750</v>
      </c>
      <c r="CI1447" s="35">
        <v>45717</v>
      </c>
      <c r="CJ1447" s="35"/>
      <c r="CK1447" s="36">
        <v>11500</v>
      </c>
      <c r="CL1447" s="26">
        <f t="shared" si="87"/>
        <v>5750</v>
      </c>
      <c r="CM1447" s="26"/>
      <c r="CR1447" s="26" t="str">
        <f t="shared" si="88"/>
        <v>('바로약국(세류동)', '694-61-00543', '경기도 수원시 권선구 덕영대로 1090(세류동)', '8806538017259', '신일피리독신정 50mg', 5750, '2025-03-01'),</v>
      </c>
    </row>
    <row r="1448" spans="79:96" x14ac:dyDescent="0.25">
      <c r="CA1448" s="29">
        <v>1445</v>
      </c>
      <c r="CB1448" s="50"/>
      <c r="CC1448" s="61" t="s">
        <v>3846</v>
      </c>
      <c r="CD1448" s="31" t="s">
        <v>3847</v>
      </c>
      <c r="CE1448" s="55" t="s">
        <v>3848</v>
      </c>
      <c r="CF1448" s="32" t="s">
        <v>1032</v>
      </c>
      <c r="CG1448" s="33" t="s">
        <v>948</v>
      </c>
      <c r="CH1448" s="34">
        <v>11000</v>
      </c>
      <c r="CI1448" s="35">
        <v>45717</v>
      </c>
      <c r="CJ1448" s="35"/>
      <c r="CK1448" s="36">
        <v>22000</v>
      </c>
      <c r="CL1448" s="26">
        <f t="shared" si="87"/>
        <v>11000</v>
      </c>
      <c r="CM1448" s="26"/>
      <c r="CR1448" s="26" t="str">
        <f t="shared" si="88"/>
        <v>('두리온누리약국(신흥동)', '129-15-68023', '경기도 성남시 수정구 공원로 322 (신흥동, 신동아파라디움) 105호', '8806538014029', '신일엠정 500mg', 11000, '2025-03-01'),</v>
      </c>
    </row>
    <row r="1449" spans="79:96" x14ac:dyDescent="0.25">
      <c r="CA1449" s="29">
        <v>1446</v>
      </c>
      <c r="CB1449" s="50"/>
      <c r="CC1449" s="61" t="s">
        <v>3849</v>
      </c>
      <c r="CD1449" s="31" t="s">
        <v>3850</v>
      </c>
      <c r="CE1449" s="55" t="s">
        <v>3851</v>
      </c>
      <c r="CF1449" s="32" t="s">
        <v>2228</v>
      </c>
      <c r="CG1449" s="33" t="s">
        <v>790</v>
      </c>
      <c r="CH1449" s="34">
        <v>43500</v>
      </c>
      <c r="CI1449" s="35">
        <v>45717</v>
      </c>
      <c r="CJ1449" s="35"/>
      <c r="CK1449" s="36">
        <v>87000</v>
      </c>
      <c r="CL1449" s="26">
        <f t="shared" si="87"/>
        <v>43500</v>
      </c>
      <c r="CM1449" s="26"/>
      <c r="CR1449" s="26" t="str">
        <f t="shared" si="88"/>
        <v>('행복한약국(중동)', '613-24-19941', '경기도 용인시 기흥구 동백중앙로 175 (중동) 105호(우함빌딩)', '8806538013121', '신일슈도에페드린정 60mg', 43500, '2025-03-01'),</v>
      </c>
    </row>
    <row r="1450" spans="79:96" x14ac:dyDescent="0.25">
      <c r="CA1450" s="29">
        <v>1447</v>
      </c>
      <c r="CB1450" s="50"/>
      <c r="CC1450" s="61" t="s">
        <v>3852</v>
      </c>
      <c r="CD1450" s="31" t="s">
        <v>3853</v>
      </c>
      <c r="CE1450" s="55" t="s">
        <v>3854</v>
      </c>
      <c r="CF1450" s="32" t="s">
        <v>615</v>
      </c>
      <c r="CG1450" s="33" t="s">
        <v>616</v>
      </c>
      <c r="CH1450" s="34">
        <v>7500</v>
      </c>
      <c r="CI1450" s="35">
        <v>45717</v>
      </c>
      <c r="CJ1450" s="35"/>
      <c r="CK1450" s="36">
        <v>15000</v>
      </c>
      <c r="CL1450" s="26">
        <f t="shared" si="87"/>
        <v>7500</v>
      </c>
      <c r="CM1450" s="26"/>
      <c r="CR1450" s="26" t="str">
        <f t="shared" si="88"/>
        <v>('수유시장 약국(도봉미아)', '451-07-01642', '서울특별시 강북구 도봉로 247,1층 좌측 일부(미아동)', '8806538015149', '신일폴산정 1mg', 7500, '2025-03-01'),</v>
      </c>
    </row>
    <row r="1451" spans="79:96" x14ac:dyDescent="0.25">
      <c r="CA1451" s="29">
        <v>1448</v>
      </c>
      <c r="CB1451" s="50"/>
      <c r="CC1451" s="61" t="s">
        <v>3849</v>
      </c>
      <c r="CD1451" s="31" t="s">
        <v>3850</v>
      </c>
      <c r="CE1451" s="55" t="s">
        <v>3851</v>
      </c>
      <c r="CF1451" s="32" t="s">
        <v>2228</v>
      </c>
      <c r="CG1451" s="33" t="s">
        <v>790</v>
      </c>
      <c r="CH1451" s="34">
        <v>43500</v>
      </c>
      <c r="CI1451" s="35">
        <v>45717</v>
      </c>
      <c r="CJ1451" s="35"/>
      <c r="CK1451" s="36">
        <v>87000</v>
      </c>
      <c r="CL1451" s="26">
        <f t="shared" si="87"/>
        <v>43500</v>
      </c>
      <c r="CM1451" s="26"/>
      <c r="CR1451" s="26" t="str">
        <f t="shared" si="88"/>
        <v>('행복한약국(중동)', '613-24-19941', '경기도 용인시 기흥구 동백중앙로 175 (중동) 105호(우함빌딩)', '8806538013121', '신일슈도에페드린정 60mg', 43500, '2025-03-01'),</v>
      </c>
    </row>
    <row r="1452" spans="79:96" x14ac:dyDescent="0.25">
      <c r="CA1452" s="29">
        <v>1449</v>
      </c>
      <c r="CB1452" s="50"/>
      <c r="CC1452" s="61" t="s">
        <v>3855</v>
      </c>
      <c r="CD1452" s="31" t="s">
        <v>3856</v>
      </c>
      <c r="CE1452" s="55" t="s">
        <v>3857</v>
      </c>
      <c r="CF1452" s="32" t="s">
        <v>2228</v>
      </c>
      <c r="CG1452" s="33" t="s">
        <v>790</v>
      </c>
      <c r="CH1452" s="34">
        <v>14500</v>
      </c>
      <c r="CI1452" s="35">
        <v>45717</v>
      </c>
      <c r="CJ1452" s="35"/>
      <c r="CK1452" s="36">
        <v>29000</v>
      </c>
      <c r="CL1452" s="26">
        <f t="shared" si="87"/>
        <v>14500</v>
      </c>
      <c r="CM1452" s="26"/>
      <c r="CR1452" s="26" t="str">
        <f t="shared" si="88"/>
        <v>('선부라성약국(안산)', '668-37-01359', '경기도 안산시 단원구 선부광장1로 62 (선부동) 제 1층 제 102호(선부동.동원상가빌딩)', '8806538013121', '신일슈도에페드린정 60mg', 14500, '2025-03-01'),</v>
      </c>
    </row>
    <row r="1453" spans="79:96" x14ac:dyDescent="0.25">
      <c r="CA1453" s="29">
        <v>1450</v>
      </c>
      <c r="CB1453" s="50"/>
      <c r="CC1453" s="61" t="s">
        <v>3858</v>
      </c>
      <c r="CD1453" s="31" t="s">
        <v>3859</v>
      </c>
      <c r="CE1453" s="55" t="s">
        <v>3860</v>
      </c>
      <c r="CF1453" s="32" t="s">
        <v>2228</v>
      </c>
      <c r="CG1453" s="33" t="s">
        <v>790</v>
      </c>
      <c r="CH1453" s="34">
        <v>43500</v>
      </c>
      <c r="CI1453" s="35">
        <v>45717</v>
      </c>
      <c r="CJ1453" s="35"/>
      <c r="CK1453" s="36">
        <v>87000</v>
      </c>
      <c r="CL1453" s="26">
        <f t="shared" si="87"/>
        <v>43500</v>
      </c>
      <c r="CM1453" s="26"/>
      <c r="CR1453" s="26" t="str">
        <f t="shared" si="88"/>
        <v>('참약사참약국(동탄2)', '114-16-55668', '경기도 화성시 동탄신리천로 406(목동) 1층 114호 (목동 리더스퀘어)', '8806538013121', '신일슈도에페드린정 60mg', 43500, '2025-03-01'),</v>
      </c>
    </row>
    <row r="1454" spans="79:96" x14ac:dyDescent="0.25">
      <c r="CA1454" s="29">
        <v>1451</v>
      </c>
      <c r="CB1454" s="50"/>
      <c r="CC1454" s="61" t="s">
        <v>3861</v>
      </c>
      <c r="CD1454" s="31" t="s">
        <v>3519</v>
      </c>
      <c r="CE1454" s="55" t="s">
        <v>3862</v>
      </c>
      <c r="CF1454" s="32" t="s">
        <v>615</v>
      </c>
      <c r="CG1454" s="33" t="s">
        <v>616</v>
      </c>
      <c r="CH1454" s="34">
        <v>7500</v>
      </c>
      <c r="CI1454" s="35">
        <v>45689</v>
      </c>
      <c r="CJ1454" s="35"/>
      <c r="CK1454" s="36">
        <v>15000</v>
      </c>
      <c r="CL1454" s="26">
        <f t="shared" si="87"/>
        <v>7500</v>
      </c>
      <c r="CM1454" s="26"/>
      <c r="CR1454" s="26" t="str">
        <f t="shared" si="88"/>
        <v>('㈜위드팜(참약국)', '220-81-76044', '서울특별시 서초구 반포대로, 138 서초동,양진빌딩 1층', '8806538015149', '신일폴산정 1mg', 7500, '2025-02-01'),</v>
      </c>
    </row>
    <row r="1455" spans="79:96" x14ac:dyDescent="0.25">
      <c r="CA1455" s="29">
        <v>1452</v>
      </c>
      <c r="CB1455" s="50"/>
      <c r="CC1455" s="61" t="s">
        <v>3863</v>
      </c>
      <c r="CD1455" s="31" t="s">
        <v>3864</v>
      </c>
      <c r="CE1455" s="55" t="s">
        <v>3865</v>
      </c>
      <c r="CF1455" s="32" t="s">
        <v>2228</v>
      </c>
      <c r="CG1455" s="33" t="s">
        <v>790</v>
      </c>
      <c r="CH1455" s="34">
        <v>29000</v>
      </c>
      <c r="CI1455" s="35">
        <v>45658</v>
      </c>
      <c r="CJ1455" s="35"/>
      <c r="CK1455" s="36">
        <v>58000</v>
      </c>
      <c r="CL1455" s="26">
        <f t="shared" si="87"/>
        <v>29000</v>
      </c>
      <c r="CM1455" s="26"/>
      <c r="CR1455" s="26" t="str">
        <f t="shared" si="88"/>
        <v>('세화온누리약국(안산)', '134-16-12514', '경기도 안산시 단원구 선부로 183 (선부동) 화성프라자 101호', '8806538013121', '신일슈도에페드린정 60mg', 29000, '2025-01-01'),</v>
      </c>
    </row>
    <row r="1456" spans="79:96" x14ac:dyDescent="0.25">
      <c r="CA1456" s="29">
        <v>1453</v>
      </c>
      <c r="CB1456" s="50"/>
      <c r="CC1456" s="61" t="s">
        <v>3866</v>
      </c>
      <c r="CD1456" s="31" t="s">
        <v>3867</v>
      </c>
      <c r="CE1456" s="55" t="s">
        <v>3868</v>
      </c>
      <c r="CF1456" s="32" t="s">
        <v>615</v>
      </c>
      <c r="CG1456" s="33" t="s">
        <v>616</v>
      </c>
      <c r="CH1456" s="34">
        <v>15000</v>
      </c>
      <c r="CI1456" s="35">
        <v>45717</v>
      </c>
      <c r="CJ1456" s="35"/>
      <c r="CK1456" s="36">
        <v>30000</v>
      </c>
      <c r="CL1456" s="26">
        <f t="shared" si="87"/>
        <v>15000</v>
      </c>
      <c r="CM1456" s="26"/>
      <c r="CR1456" s="26" t="str">
        <f t="shared" si="88"/>
        <v>('크로바약국(오산)', '135-32-00520', '경기도 오산시 밀머리로1번길 18 (원동) 102 (원동,102~103호)', '8806538015149', '신일폴산정 1mg', 15000, '2025-03-01'),</v>
      </c>
    </row>
    <row r="1457" spans="79:96" x14ac:dyDescent="0.25">
      <c r="CA1457" s="29">
        <v>1454</v>
      </c>
      <c r="CB1457" s="50"/>
      <c r="CC1457" s="61" t="s">
        <v>3869</v>
      </c>
      <c r="CD1457" s="31" t="s">
        <v>3870</v>
      </c>
      <c r="CE1457" s="55" t="s">
        <v>3871</v>
      </c>
      <c r="CF1457" s="32" t="s">
        <v>615</v>
      </c>
      <c r="CG1457" s="33" t="s">
        <v>616</v>
      </c>
      <c r="CH1457" s="34">
        <v>37500</v>
      </c>
      <c r="CI1457" s="35">
        <v>45717</v>
      </c>
      <c r="CJ1457" s="35"/>
      <c r="CK1457" s="36">
        <v>75000</v>
      </c>
      <c r="CL1457" s="26">
        <f t="shared" si="87"/>
        <v>37500</v>
      </c>
      <c r="CM1457" s="26"/>
      <c r="CR1457" s="26" t="str">
        <f t="shared" si="88"/>
        <v>('다민약국(우만동)', '534-06-02653', '경기도 수원시 팔달구 세지로 420(우만동)', '8806538015149', '신일폴산정 1mg', 37500, '2025-03-01'),</v>
      </c>
    </row>
    <row r="1458" spans="79:96" x14ac:dyDescent="0.25">
      <c r="CA1458" s="29">
        <v>1455</v>
      </c>
      <c r="CB1458" s="50"/>
      <c r="CC1458" s="61" t="s">
        <v>3872</v>
      </c>
      <c r="CD1458" s="31" t="s">
        <v>3873</v>
      </c>
      <c r="CE1458" s="55" t="s">
        <v>3874</v>
      </c>
      <c r="CF1458" s="32" t="s">
        <v>732</v>
      </c>
      <c r="CG1458" s="33" t="s">
        <v>733</v>
      </c>
      <c r="CH1458" s="34">
        <v>5750</v>
      </c>
      <c r="CI1458" s="35">
        <v>45717</v>
      </c>
      <c r="CJ1458" s="35"/>
      <c r="CK1458" s="36">
        <v>11500</v>
      </c>
      <c r="CL1458" s="26">
        <f t="shared" si="87"/>
        <v>5750</v>
      </c>
      <c r="CM1458" s="26"/>
      <c r="CR1458" s="26" t="str">
        <f t="shared" si="88"/>
        <v>('메디칼성심약국(금광동)', '135-09-82280', '경기도 성남시 중원구 산성대로476번길 8 (금광동) 1층', '8806538017259', '신일피리독신정 50mg', 5750, '2025-03-01'),</v>
      </c>
    </row>
    <row r="1459" spans="79:96" x14ac:dyDescent="0.25">
      <c r="CA1459" s="29">
        <v>1456</v>
      </c>
      <c r="CB1459" s="50"/>
      <c r="CC1459" s="61" t="s">
        <v>3875</v>
      </c>
      <c r="CD1459" s="31" t="s">
        <v>3876</v>
      </c>
      <c r="CE1459" s="55" t="s">
        <v>3877</v>
      </c>
      <c r="CF1459" s="32" t="s">
        <v>615</v>
      </c>
      <c r="CG1459" s="33" t="s">
        <v>616</v>
      </c>
      <c r="CH1459" s="34">
        <v>7500</v>
      </c>
      <c r="CI1459" s="35">
        <v>45717</v>
      </c>
      <c r="CJ1459" s="35"/>
      <c r="CK1459" s="36">
        <v>15000</v>
      </c>
      <c r="CL1459" s="26">
        <f t="shared" si="87"/>
        <v>7500</v>
      </c>
      <c r="CM1459" s="26"/>
      <c r="CR1459" s="26" t="str">
        <f t="shared" si="88"/>
        <v>('채약국(매탄)', '204-02-41645', '경기도 수원시 영통구 중부대로246번길 51 (매탄동)', '8806538015149', '신일폴산정 1mg', 7500, '2025-03-01'),</v>
      </c>
    </row>
    <row r="1460" spans="79:96" x14ac:dyDescent="0.25">
      <c r="CA1460" s="29">
        <v>1457</v>
      </c>
      <c r="CB1460" s="50"/>
      <c r="CC1460" s="61" t="s">
        <v>3878</v>
      </c>
      <c r="CD1460" s="31" t="s">
        <v>3879</v>
      </c>
      <c r="CE1460" s="55" t="s">
        <v>3880</v>
      </c>
      <c r="CF1460" s="32" t="s">
        <v>615</v>
      </c>
      <c r="CG1460" s="33" t="s">
        <v>616</v>
      </c>
      <c r="CH1460" s="34">
        <v>7500</v>
      </c>
      <c r="CI1460" s="35">
        <v>45717</v>
      </c>
      <c r="CJ1460" s="35"/>
      <c r="CK1460" s="36">
        <v>15000</v>
      </c>
      <c r="CL1460" s="26">
        <f t="shared" si="87"/>
        <v>7500</v>
      </c>
      <c r="CM1460" s="26"/>
      <c r="CR1460" s="26" t="str">
        <f t="shared" si="88"/>
        <v>('(주)레포스', '364-81-01576', '경상남도 창원시 의창구 대산면 진산대로 277-3 티에스', '8806538015149', '신일폴산정 1mg', 7500, '2025-03-01'),</v>
      </c>
    </row>
    <row r="1461" spans="79:96" x14ac:dyDescent="0.25">
      <c r="CA1461" s="29">
        <v>1458</v>
      </c>
      <c r="CB1461" s="50"/>
      <c r="CC1461" s="61" t="s">
        <v>3881</v>
      </c>
      <c r="CD1461" s="31" t="s">
        <v>3882</v>
      </c>
      <c r="CE1461" s="55" t="s">
        <v>3883</v>
      </c>
      <c r="CF1461" s="32" t="s">
        <v>1259</v>
      </c>
      <c r="CG1461" s="33" t="s">
        <v>1260</v>
      </c>
      <c r="CH1461" s="34">
        <v>-12500</v>
      </c>
      <c r="CI1461" s="35">
        <v>45717</v>
      </c>
      <c r="CJ1461" s="35"/>
      <c r="CK1461" s="36">
        <v>-25000</v>
      </c>
      <c r="CL1461" s="26">
        <f t="shared" si="87"/>
        <v>-12500</v>
      </c>
      <c r="CM1461" s="26"/>
      <c r="CR1461" s="26" t="str">
        <f t="shared" si="88"/>
        <v>('롯데시네마약국(성남)', '506-18-10980', '경기도 성남시 수정구 산성대로 267 (신흥동) 1층 111호', '8806538005737', '메코민캡슐 500mcg', -12500, '2025-03-01'),</v>
      </c>
    </row>
    <row r="1462" spans="79:96" x14ac:dyDescent="0.25">
      <c r="CA1462" s="29">
        <v>1459</v>
      </c>
      <c r="CB1462" s="50"/>
      <c r="CC1462" s="61" t="s">
        <v>3884</v>
      </c>
      <c r="CD1462" s="31" t="s">
        <v>1935</v>
      </c>
      <c r="CE1462" s="55" t="s">
        <v>3885</v>
      </c>
      <c r="CF1462" s="32" t="s">
        <v>2228</v>
      </c>
      <c r="CG1462" s="33" t="s">
        <v>790</v>
      </c>
      <c r="CH1462" s="34">
        <v>43500</v>
      </c>
      <c r="CI1462" s="35">
        <v>45717</v>
      </c>
      <c r="CJ1462" s="35"/>
      <c r="CK1462" s="36">
        <v>87000</v>
      </c>
      <c r="CL1462" s="26">
        <f t="shared" si="87"/>
        <v>43500</v>
      </c>
      <c r="CM1462" s="26"/>
      <c r="CR1462" s="26" t="str">
        <f t="shared" si="88"/>
        <v>('수원참약사약국(호매실동)', '894-14-01570', '경기도 수원시 권선구 호매실로104번길 24-43(호매실동) 103,104호', '8806538013121', '신일슈도에페드린정 60mg', 43500, '2025-03-01'),</v>
      </c>
    </row>
    <row r="1463" spans="79:96" x14ac:dyDescent="0.25">
      <c r="CA1463" s="29">
        <v>1460</v>
      </c>
      <c r="CB1463" s="50"/>
      <c r="CC1463" s="61" t="s">
        <v>3886</v>
      </c>
      <c r="CD1463" s="31" t="s">
        <v>3887</v>
      </c>
      <c r="CE1463" s="55" t="s">
        <v>3888</v>
      </c>
      <c r="CF1463" s="32" t="s">
        <v>1390</v>
      </c>
      <c r="CG1463" s="33" t="s">
        <v>1391</v>
      </c>
      <c r="CH1463" s="34">
        <v>-23750</v>
      </c>
      <c r="CI1463" s="35">
        <v>45689</v>
      </c>
      <c r="CJ1463" s="35"/>
      <c r="CK1463" s="36">
        <v>-47500</v>
      </c>
      <c r="CL1463" s="26">
        <f t="shared" si="87"/>
        <v>-23750</v>
      </c>
      <c r="CM1463" s="26"/>
      <c r="CR1463" s="26" t="str">
        <f t="shared" si="88"/>
        <v>('동의당 약국(제주서귀)', '571-04-00209', '제주특별자치도 서귀포시 이중섭로 1(서귀동)', '8806538026527', '티니다진정 500mg', -23750, '2025-02-01'),</v>
      </c>
    </row>
    <row r="1464" spans="79:96" x14ac:dyDescent="0.25">
      <c r="CA1464" s="29">
        <v>1461</v>
      </c>
      <c r="CB1464" s="50"/>
      <c r="CC1464" s="61" t="s">
        <v>3889</v>
      </c>
      <c r="CD1464" s="31" t="s">
        <v>3890</v>
      </c>
      <c r="CE1464" s="55" t="s">
        <v>3891</v>
      </c>
      <c r="CF1464" s="32" t="s">
        <v>1041</v>
      </c>
      <c r="CG1464" s="33" t="s">
        <v>1004</v>
      </c>
      <c r="CH1464" s="34">
        <v>30000</v>
      </c>
      <c r="CI1464" s="35">
        <v>45658</v>
      </c>
      <c r="CJ1464" s="35"/>
      <c r="CK1464" s="36">
        <v>60000</v>
      </c>
      <c r="CL1464" s="26">
        <f t="shared" si="87"/>
        <v>30000</v>
      </c>
      <c r="CM1464" s="26"/>
      <c r="CR1464" s="26" t="str">
        <f t="shared" si="88"/>
        <v>('해오름약품', '124-50-09753', '경기도 수원시 권선구 매송고색로 873 (평동) A-301 (수원공구유통타운)', '8806538014647', '신일티아민염산염정 10mg', 30000, '2025-01-01'),</v>
      </c>
    </row>
    <row r="1465" spans="79:96" x14ac:dyDescent="0.25">
      <c r="CA1465" s="29">
        <v>1462</v>
      </c>
      <c r="CB1465" s="50"/>
      <c r="CC1465" s="61" t="s">
        <v>3884</v>
      </c>
      <c r="CD1465" s="31" t="s">
        <v>1935</v>
      </c>
      <c r="CE1465" s="55" t="s">
        <v>3885</v>
      </c>
      <c r="CF1465" s="32" t="s">
        <v>2228</v>
      </c>
      <c r="CG1465" s="33" t="s">
        <v>790</v>
      </c>
      <c r="CH1465" s="34">
        <v>43500</v>
      </c>
      <c r="CI1465" s="35">
        <v>45717</v>
      </c>
      <c r="CJ1465" s="35"/>
      <c r="CK1465" s="36">
        <v>87000</v>
      </c>
      <c r="CL1465" s="26">
        <f t="shared" si="87"/>
        <v>43500</v>
      </c>
      <c r="CM1465" s="26"/>
      <c r="CR1465" s="26" t="str">
        <f t="shared" si="88"/>
        <v>('수원참약사약국(호매실동)', '894-14-01570', '경기도 수원시 권선구 호매실로104번길 24-43(호매실동) 103,104호', '8806538013121', '신일슈도에페드린정 60mg', 43500, '2025-03-01'),</v>
      </c>
    </row>
    <row r="1466" spans="79:96" x14ac:dyDescent="0.25">
      <c r="CA1466" s="29">
        <v>1463</v>
      </c>
      <c r="CB1466" s="50"/>
      <c r="CC1466" s="61" t="s">
        <v>3892</v>
      </c>
      <c r="CD1466" s="31" t="s">
        <v>3893</v>
      </c>
      <c r="CE1466" s="55" t="s">
        <v>3894</v>
      </c>
      <c r="CF1466" s="32" t="s">
        <v>732</v>
      </c>
      <c r="CG1466" s="33" t="s">
        <v>733</v>
      </c>
      <c r="CH1466" s="34">
        <v>5750</v>
      </c>
      <c r="CI1466" s="35">
        <v>45717</v>
      </c>
      <c r="CJ1466" s="35"/>
      <c r="CK1466" s="36">
        <v>11500</v>
      </c>
      <c r="CL1466" s="26">
        <f t="shared" si="87"/>
        <v>5750</v>
      </c>
      <c r="CM1466" s="26"/>
      <c r="CR1466" s="26" t="str">
        <f t="shared" si="88"/>
        <v>('분당종로약국(돌마)', '123-37-10923', '경기도 성남시 분당구 돌마로 87 (금곡동) 골드프라자102, 103,104', '8806538017259', '신일피리독신정 50mg', 5750, '2025-03-01'),</v>
      </c>
    </row>
    <row r="1467" spans="79:96" x14ac:dyDescent="0.25">
      <c r="CA1467" s="29">
        <v>1464</v>
      </c>
      <c r="CB1467" s="50"/>
      <c r="CC1467" s="61" t="s">
        <v>3895</v>
      </c>
      <c r="CD1467" s="31" t="s">
        <v>3896</v>
      </c>
      <c r="CE1467" s="55" t="s">
        <v>3897</v>
      </c>
      <c r="CF1467" s="32" t="s">
        <v>732</v>
      </c>
      <c r="CG1467" s="33" t="s">
        <v>733</v>
      </c>
      <c r="CH1467" s="34">
        <v>17250</v>
      </c>
      <c r="CI1467" s="35">
        <v>45717</v>
      </c>
      <c r="CJ1467" s="35"/>
      <c r="CK1467" s="36">
        <v>34500</v>
      </c>
      <c r="CL1467" s="26">
        <f t="shared" si="87"/>
        <v>17250</v>
      </c>
      <c r="CM1467" s="26"/>
      <c r="CR1467" s="26" t="str">
        <f t="shared" si="88"/>
        <v>('아주약국(수원)', '124-17-49480', '경기 수원시 영통구 월드컵로 151', '8806538017259', '신일피리독신정 50mg', 17250, '2025-03-01'),</v>
      </c>
    </row>
    <row r="1468" spans="79:96" x14ac:dyDescent="0.25">
      <c r="CA1468" s="29">
        <v>1465</v>
      </c>
      <c r="CB1468" s="50"/>
      <c r="CC1468" s="61" t="s">
        <v>3898</v>
      </c>
      <c r="CD1468" s="31" t="s">
        <v>3899</v>
      </c>
      <c r="CE1468" s="55" t="s">
        <v>3900</v>
      </c>
      <c r="CF1468" s="32" t="s">
        <v>1017</v>
      </c>
      <c r="CG1468" s="33" t="s">
        <v>1018</v>
      </c>
      <c r="CH1468" s="34">
        <v>30000</v>
      </c>
      <c r="CI1468" s="35">
        <v>45717</v>
      </c>
      <c r="CJ1468" s="35"/>
      <c r="CK1468" s="36">
        <v>60000</v>
      </c>
      <c r="CL1468" s="26">
        <f t="shared" si="87"/>
        <v>30000</v>
      </c>
      <c r="CM1468" s="26"/>
      <c r="CR1468" s="26" t="str">
        <f t="shared" si="88"/>
        <v>('굿메디㈜', '124-87-48524', '경기도 수원시 장안구 수일로 123번길 99 메디덤빌딩 지하1', '8806538015835', '신일이부프로펜정 400mg', 30000, '2025-03-01'),</v>
      </c>
    </row>
    <row r="1469" spans="79:96" x14ac:dyDescent="0.25">
      <c r="CA1469" s="29">
        <v>1466</v>
      </c>
      <c r="CB1469" s="50"/>
      <c r="CC1469" s="61" t="s">
        <v>3901</v>
      </c>
      <c r="CD1469" s="31" t="s">
        <v>3902</v>
      </c>
      <c r="CE1469" s="55" t="s">
        <v>3903</v>
      </c>
      <c r="CF1469" s="32" t="s">
        <v>1017</v>
      </c>
      <c r="CG1469" s="33" t="s">
        <v>1018</v>
      </c>
      <c r="CH1469" s="34">
        <v>15000</v>
      </c>
      <c r="CI1469" s="35">
        <v>45717</v>
      </c>
      <c r="CJ1469" s="35"/>
      <c r="CK1469" s="36">
        <v>30000</v>
      </c>
      <c r="CL1469" s="26">
        <f t="shared" si="87"/>
        <v>15000</v>
      </c>
      <c r="CM1469" s="26"/>
      <c r="CR1469" s="26" t="str">
        <f t="shared" si="88"/>
        <v>('이음약국(영통)', '136-23-01587', '경기도 수원시 영통구 태장로 68(망포동) 103호(망포동)', '8806538015835', '신일이부프로펜정 400mg', 15000, '2025-03-01'),</v>
      </c>
    </row>
    <row r="1470" spans="79:96" x14ac:dyDescent="0.25">
      <c r="CA1470" s="29">
        <v>1467</v>
      </c>
      <c r="CB1470" s="50"/>
      <c r="CC1470" s="61" t="s">
        <v>3904</v>
      </c>
      <c r="CD1470" s="31" t="s">
        <v>3905</v>
      </c>
      <c r="CE1470" s="55" t="s">
        <v>3906</v>
      </c>
      <c r="CF1470" s="32" t="s">
        <v>645</v>
      </c>
      <c r="CG1470" s="33" t="s">
        <v>646</v>
      </c>
      <c r="CH1470" s="34">
        <v>9500</v>
      </c>
      <c r="CI1470" s="35">
        <v>45717</v>
      </c>
      <c r="CJ1470" s="35"/>
      <c r="CK1470" s="36">
        <v>19000</v>
      </c>
      <c r="CL1470" s="26">
        <f t="shared" si="87"/>
        <v>9500</v>
      </c>
      <c r="CM1470" s="26"/>
      <c r="CR1470" s="26" t="str">
        <f t="shared" si="88"/>
        <v>('죽전건강드림약국', '836-79-00555', '경기도 용인시 수지구 현암로 153 (죽전동) 건영타운', '8806538014265', '신일브롬헥신염산염정 8mg', 9500, '2025-03-01'),</v>
      </c>
    </row>
    <row r="1471" spans="79:96" x14ac:dyDescent="0.25">
      <c r="CA1471" s="29">
        <v>1468</v>
      </c>
      <c r="CB1471" s="50"/>
      <c r="CC1471" s="61" t="s">
        <v>3907</v>
      </c>
      <c r="CD1471" s="31" t="s">
        <v>1240</v>
      </c>
      <c r="CE1471" s="55" t="s">
        <v>3908</v>
      </c>
      <c r="CF1471" s="32" t="s">
        <v>2228</v>
      </c>
      <c r="CG1471" s="33" t="s">
        <v>790</v>
      </c>
      <c r="CH1471" s="34">
        <v>43500</v>
      </c>
      <c r="CI1471" s="35">
        <v>45717</v>
      </c>
      <c r="CJ1471" s="35"/>
      <c r="CK1471" s="36">
        <v>87000</v>
      </c>
      <c r="CL1471" s="26">
        <f t="shared" si="87"/>
        <v>43500</v>
      </c>
      <c r="CM1471" s="26"/>
      <c r="CR1471" s="26" t="str">
        <f t="shared" si="88"/>
        <v>('메디칼온누리약국(백현)', '659-27-00610', '경기도 성남시 분당구 동판교로 61 백현동 자유퍼스트프라자2 111호', '8806538013121', '신일슈도에페드린정 60mg', 43500, '2025-03-01'),</v>
      </c>
    </row>
    <row r="1472" spans="79:96" x14ac:dyDescent="0.25">
      <c r="CA1472" s="29">
        <v>1469</v>
      </c>
      <c r="CB1472" s="50"/>
      <c r="CC1472" s="61" t="s">
        <v>3909</v>
      </c>
      <c r="CD1472" s="31" t="s">
        <v>3910</v>
      </c>
      <c r="CE1472" s="55" t="s">
        <v>3911</v>
      </c>
      <c r="CF1472" s="32" t="s">
        <v>1032</v>
      </c>
      <c r="CG1472" s="33" t="s">
        <v>948</v>
      </c>
      <c r="CH1472" s="34">
        <v>11000</v>
      </c>
      <c r="CI1472" s="35">
        <v>45689</v>
      </c>
      <c r="CJ1472" s="35"/>
      <c r="CK1472" s="36">
        <v>22000</v>
      </c>
      <c r="CL1472" s="26">
        <f t="shared" si="87"/>
        <v>11000</v>
      </c>
      <c r="CM1472" s="26"/>
      <c r="CR1472" s="26" t="str">
        <f t="shared" si="88"/>
        <v>('유미약국(송탄)', '125-21-41528', '경기 평택시 지산로 62', '8806538014029', '신일엠정 500mg', 11000, '2025-02-01'),</v>
      </c>
    </row>
    <row r="1473" spans="79:96" x14ac:dyDescent="0.25">
      <c r="CA1473" s="29">
        <v>1470</v>
      </c>
      <c r="CB1473" s="50"/>
      <c r="CC1473" s="61" t="s">
        <v>3912</v>
      </c>
      <c r="CD1473" s="31" t="s">
        <v>3913</v>
      </c>
      <c r="CE1473" s="55" t="s">
        <v>3914</v>
      </c>
      <c r="CF1473" s="32" t="s">
        <v>2228</v>
      </c>
      <c r="CG1473" s="33" t="s">
        <v>790</v>
      </c>
      <c r="CH1473" s="34">
        <v>29000</v>
      </c>
      <c r="CI1473" s="35">
        <v>45658</v>
      </c>
      <c r="CJ1473" s="35"/>
      <c r="CK1473" s="36">
        <v>58000</v>
      </c>
      <c r="CL1473" s="26">
        <f t="shared" si="87"/>
        <v>29000</v>
      </c>
      <c r="CM1473" s="26"/>
      <c r="CR1473" s="26" t="str">
        <f t="shared" si="88"/>
        <v>('서울약국(성복동)', '129-31-09965', '경기도 용인시 수지구 수지로 124 성복스퀘어/근린생활시설 107호', '8806538013121', '신일슈도에페드린정 60mg', 29000, '2025-01-01'),</v>
      </c>
    </row>
    <row r="1474" spans="79:96" x14ac:dyDescent="0.25">
      <c r="CA1474" s="29">
        <v>1471</v>
      </c>
      <c r="CB1474" s="50"/>
      <c r="CC1474" s="61" t="s">
        <v>3915</v>
      </c>
      <c r="CD1474" s="31" t="s">
        <v>3916</v>
      </c>
      <c r="CE1474" s="55" t="s">
        <v>3917</v>
      </c>
      <c r="CF1474" s="32" t="s">
        <v>1032</v>
      </c>
      <c r="CG1474" s="33" t="s">
        <v>948</v>
      </c>
      <c r="CH1474" s="34">
        <v>-209000</v>
      </c>
      <c r="CI1474" s="35">
        <v>45717</v>
      </c>
      <c r="CJ1474" s="35"/>
      <c r="CK1474" s="36">
        <v>-418000</v>
      </c>
      <c r="CL1474" s="26">
        <f t="shared" si="87"/>
        <v>-209000</v>
      </c>
      <c r="CM1474" s="26"/>
      <c r="CR1474" s="26" t="str">
        <f t="shared" si="88"/>
        <v>('서연약국(본오동)', '423-45-00562', '경기도 안산시 상록구 본오로 124(본오동)', '8806538014029', '신일엠정 500mg', -209000, '2025-03-01'),</v>
      </c>
    </row>
    <row r="1475" spans="79:96" x14ac:dyDescent="0.25">
      <c r="CA1475" s="29">
        <v>1472</v>
      </c>
      <c r="CB1475" s="50"/>
      <c r="CC1475" s="61" t="s">
        <v>3918</v>
      </c>
      <c r="CD1475" s="31" t="s">
        <v>3919</v>
      </c>
      <c r="CE1475" s="55" t="s">
        <v>3920</v>
      </c>
      <c r="CF1475" s="32" t="s">
        <v>615</v>
      </c>
      <c r="CG1475" s="33" t="s">
        <v>616</v>
      </c>
      <c r="CH1475" s="34">
        <v>7500</v>
      </c>
      <c r="CI1475" s="35">
        <v>45717</v>
      </c>
      <c r="CJ1475" s="35"/>
      <c r="CK1475" s="36">
        <v>15000</v>
      </c>
      <c r="CL1475" s="26">
        <f t="shared" si="87"/>
        <v>7500</v>
      </c>
      <c r="CM1475" s="26"/>
      <c r="CR1475" s="26" t="str">
        <f t="shared" si="88"/>
        <v>('나무약국(풍덕천동)', '156-07-00369', '경기도 용인시 수지구 수지로342번길, 11 3층304호', '8806538015149', '신일폴산정 1mg', 7500, '2025-03-01'),</v>
      </c>
    </row>
    <row r="1476" spans="79:96" x14ac:dyDescent="0.25">
      <c r="CA1476" s="29">
        <v>1473</v>
      </c>
      <c r="CB1476" s="50"/>
      <c r="CC1476" s="61" t="s">
        <v>3921</v>
      </c>
      <c r="CD1476" s="31" t="s">
        <v>3922</v>
      </c>
      <c r="CE1476" s="55" t="s">
        <v>3923</v>
      </c>
      <c r="CF1476" s="32" t="s">
        <v>2148</v>
      </c>
      <c r="CG1476" s="33" t="s">
        <v>733</v>
      </c>
      <c r="CH1476" s="34">
        <v>-5255.5</v>
      </c>
      <c r="CI1476" s="35">
        <v>45717</v>
      </c>
      <c r="CJ1476" s="35"/>
      <c r="CK1476" s="36">
        <v>-10511</v>
      </c>
      <c r="CL1476" s="26">
        <f t="shared" si="87"/>
        <v>-5255.5</v>
      </c>
      <c r="CM1476" s="26"/>
      <c r="CR1476" s="26" t="str">
        <f t="shared" si="88"/>
        <v>('마루약국(망포)', '135-31-25830', '경기도 수원시 영통구 영통로 195 망포동 골든스퀘어408', '8806538017204', '신일피리독신정 50mg', -5255.5, '2025-03-01'),</v>
      </c>
    </row>
    <row r="1477" spans="79:96" x14ac:dyDescent="0.25">
      <c r="CA1477" s="29">
        <v>1474</v>
      </c>
      <c r="CB1477" s="50"/>
      <c r="CC1477" s="61" t="s">
        <v>3924</v>
      </c>
      <c r="CD1477" s="31" t="s">
        <v>3925</v>
      </c>
      <c r="CE1477" s="55" t="s">
        <v>3926</v>
      </c>
      <c r="CF1477" s="32" t="s">
        <v>645</v>
      </c>
      <c r="CG1477" s="33" t="s">
        <v>646</v>
      </c>
      <c r="CH1477" s="34">
        <v>9500</v>
      </c>
      <c r="CI1477" s="35">
        <v>45717</v>
      </c>
      <c r="CJ1477" s="35"/>
      <c r="CK1477" s="36">
        <v>19000</v>
      </c>
      <c r="CL1477" s="26">
        <f t="shared" ref="CL1477:CL1540" si="89">IFERROR(CK1477/2,"")</f>
        <v>9500</v>
      </c>
      <c r="CM1477" s="26"/>
      <c r="CR1477" s="26" t="str">
        <f t="shared" ref="CR1477:CR1540" si="90">IFERROR("('"&amp;CC1477&amp;"', '"&amp;CD1477&amp;"', '"&amp;CE1477&amp;"', '"&amp;CF1477&amp;"', '"&amp;CG1477&amp;"', "&amp;CH1477&amp;", '"&amp;TEXT(CI1477,"YYYY-MM-DD")&amp;"'),","")</f>
        <v>('해운대자명병원', '617-82-12426', '부산광역시 해운대구 해운대로469번가길 75 (우동)', '8806538014265', '신일브롬헥신염산염정 8mg', 9500, '2025-03-01'),</v>
      </c>
    </row>
    <row r="1478" spans="79:96" x14ac:dyDescent="0.25">
      <c r="CA1478" s="29">
        <v>1475</v>
      </c>
      <c r="CB1478" s="50"/>
      <c r="CC1478" s="61" t="s">
        <v>3927</v>
      </c>
      <c r="CD1478" s="31" t="s">
        <v>3928</v>
      </c>
      <c r="CE1478" s="55" t="s">
        <v>3929</v>
      </c>
      <c r="CF1478" s="32" t="s">
        <v>732</v>
      </c>
      <c r="CG1478" s="33" t="s">
        <v>733</v>
      </c>
      <c r="CH1478" s="34">
        <v>5750</v>
      </c>
      <c r="CI1478" s="35">
        <v>45717</v>
      </c>
      <c r="CJ1478" s="35"/>
      <c r="CK1478" s="36">
        <v>11500</v>
      </c>
      <c r="CL1478" s="26">
        <f t="shared" si="89"/>
        <v>5750</v>
      </c>
      <c r="CM1478" s="26"/>
      <c r="CR1478" s="26" t="str">
        <f t="shared" si="90"/>
        <v>('행복한약국(한서)', '112-16-75203', '부산광역시 수영구 수영로 611 (광안동)', '8806538017259', '신일피리독신정 50mg', 5750, '2025-03-01'),</v>
      </c>
    </row>
    <row r="1479" spans="79:96" x14ac:dyDescent="0.25">
      <c r="CA1479" s="29">
        <v>1476</v>
      </c>
      <c r="CB1479" s="50"/>
      <c r="CC1479" s="61" t="s">
        <v>3930</v>
      </c>
      <c r="CD1479" s="31" t="s">
        <v>3931</v>
      </c>
      <c r="CE1479" s="55" t="s">
        <v>3932</v>
      </c>
      <c r="CF1479" s="32" t="s">
        <v>84</v>
      </c>
      <c r="CG1479" s="33" t="s">
        <v>85</v>
      </c>
      <c r="CH1479" s="34">
        <v>198900</v>
      </c>
      <c r="CI1479" s="35">
        <v>45717</v>
      </c>
      <c r="CJ1479" s="35"/>
      <c r="CK1479" s="36">
        <v>397800</v>
      </c>
      <c r="CL1479" s="26">
        <f t="shared" si="89"/>
        <v>198900</v>
      </c>
      <c r="CM1479" s="26"/>
      <c r="CR1479" s="26" t="str">
        <f t="shared" si="90"/>
        <v>('희망오륙도약국(수영) - 신', '176-61-00481', '부산광역시 수영구 수영로611번길 7 (광안동)', '8806538013749', '리피칸정 10mg', 198900, '2025-03-01'),</v>
      </c>
    </row>
    <row r="1480" spans="79:96" x14ac:dyDescent="0.25">
      <c r="CA1480" s="29">
        <v>1477</v>
      </c>
      <c r="CB1480" s="50"/>
      <c r="CC1480" s="61" t="s">
        <v>3933</v>
      </c>
      <c r="CD1480" s="31" t="s">
        <v>3934</v>
      </c>
      <c r="CE1480" s="55" t="s">
        <v>3935</v>
      </c>
      <c r="CF1480" s="32" t="s">
        <v>1259</v>
      </c>
      <c r="CG1480" s="33" t="s">
        <v>1260</v>
      </c>
      <c r="CH1480" s="34">
        <v>25000</v>
      </c>
      <c r="CI1480" s="35">
        <v>45717</v>
      </c>
      <c r="CJ1480" s="35"/>
      <c r="CK1480" s="36">
        <v>50000</v>
      </c>
      <c r="CL1480" s="26">
        <f t="shared" si="89"/>
        <v>25000</v>
      </c>
      <c r="CM1480" s="26"/>
      <c r="CR1480" s="26" t="str">
        <f t="shared" si="90"/>
        <v>('삼천포서울병원', '613-82-14062', '경상남도 사천시 남일로', '8806538005737', '메코민캡슐 500mcg', 25000, '2025-03-01'),</v>
      </c>
    </row>
    <row r="1481" spans="79:96" x14ac:dyDescent="0.25">
      <c r="CA1481" s="29">
        <v>1478</v>
      </c>
      <c r="CB1481" s="50"/>
      <c r="CC1481" s="61" t="s">
        <v>3933</v>
      </c>
      <c r="CD1481" s="31" t="s">
        <v>3934</v>
      </c>
      <c r="CE1481" s="55" t="s">
        <v>3936</v>
      </c>
      <c r="CF1481" s="32" t="s">
        <v>1259</v>
      </c>
      <c r="CG1481" s="33" t="s">
        <v>1260</v>
      </c>
      <c r="CH1481" s="34">
        <v>12500</v>
      </c>
      <c r="CI1481" s="35">
        <v>45689</v>
      </c>
      <c r="CJ1481" s="35"/>
      <c r="CK1481" s="36">
        <v>25000</v>
      </c>
      <c r="CL1481" s="26">
        <f t="shared" si="89"/>
        <v>12500</v>
      </c>
      <c r="CM1481" s="26"/>
      <c r="CR1481" s="26" t="str">
        <f t="shared" si="90"/>
        <v>('삼천포서울병원', '613-82-14062', '경상남도 사천시 동금1길', '8806538005737', '메코민캡슐 500mcg', 12500, '2025-02-01'),</v>
      </c>
    </row>
    <row r="1482" spans="79:96" x14ac:dyDescent="0.25">
      <c r="CA1482" s="29">
        <v>1479</v>
      </c>
      <c r="CB1482" s="50"/>
      <c r="CC1482" s="61" t="s">
        <v>3933</v>
      </c>
      <c r="CD1482" s="31" t="s">
        <v>3934</v>
      </c>
      <c r="CE1482" s="55" t="s">
        <v>3935</v>
      </c>
      <c r="CF1482" s="32" t="s">
        <v>1259</v>
      </c>
      <c r="CG1482" s="33" t="s">
        <v>1260</v>
      </c>
      <c r="CH1482" s="34">
        <v>25000</v>
      </c>
      <c r="CI1482" s="35">
        <v>45658</v>
      </c>
      <c r="CJ1482" s="35"/>
      <c r="CK1482" s="36">
        <v>50000</v>
      </c>
      <c r="CL1482" s="26">
        <f t="shared" si="89"/>
        <v>25000</v>
      </c>
      <c r="CM1482" s="26"/>
      <c r="CR1482" s="26" t="str">
        <f t="shared" si="90"/>
        <v>('삼천포서울병원', '613-82-14062', '경상남도 사천시 남일로', '8806538005737', '메코민캡슐 500mcg', 25000, '2025-01-01'),</v>
      </c>
    </row>
    <row r="1483" spans="79:96" x14ac:dyDescent="0.25">
      <c r="CA1483" s="29">
        <v>1480</v>
      </c>
      <c r="CB1483" s="50"/>
      <c r="CC1483" s="61" t="s">
        <v>3933</v>
      </c>
      <c r="CD1483" s="31" t="s">
        <v>3934</v>
      </c>
      <c r="CE1483" s="55" t="s">
        <v>3935</v>
      </c>
      <c r="CF1483" s="32" t="s">
        <v>1259</v>
      </c>
      <c r="CG1483" s="33" t="s">
        <v>1260</v>
      </c>
      <c r="CH1483" s="34">
        <v>25000</v>
      </c>
      <c r="CI1483" s="35">
        <v>45717</v>
      </c>
      <c r="CJ1483" s="35"/>
      <c r="CK1483" s="36">
        <v>50000</v>
      </c>
      <c r="CL1483" s="26">
        <f t="shared" si="89"/>
        <v>25000</v>
      </c>
      <c r="CM1483" s="26"/>
      <c r="CR1483" s="26" t="str">
        <f t="shared" si="90"/>
        <v>('삼천포서울병원', '613-82-14062', '경상남도 사천시 남일로', '8806538005737', '메코민캡슐 500mcg', 25000, '2025-03-01'),</v>
      </c>
    </row>
    <row r="1484" spans="79:96" x14ac:dyDescent="0.25">
      <c r="CA1484" s="29">
        <v>1481</v>
      </c>
      <c r="CB1484" s="50"/>
      <c r="CC1484" s="61" t="s">
        <v>3937</v>
      </c>
      <c r="CD1484" s="31" t="s">
        <v>3938</v>
      </c>
      <c r="CE1484" s="55" t="s">
        <v>3935</v>
      </c>
      <c r="CF1484" s="32" t="s">
        <v>1259</v>
      </c>
      <c r="CG1484" s="33" t="s">
        <v>1260</v>
      </c>
      <c r="CH1484" s="34">
        <v>12500</v>
      </c>
      <c r="CI1484" s="35">
        <v>45717</v>
      </c>
      <c r="CJ1484" s="35"/>
      <c r="CK1484" s="36">
        <v>25000</v>
      </c>
      <c r="CL1484" s="26">
        <f t="shared" si="89"/>
        <v>12500</v>
      </c>
      <c r="CM1484" s="26"/>
      <c r="CR1484" s="26" t="str">
        <f t="shared" si="90"/>
        <v>('경주센텀병원', '309-93-25268', '경상남도 사천시 남일로', '8806538005737', '메코민캡슐 500mcg', 12500, '2025-03-01'),</v>
      </c>
    </row>
    <row r="1485" spans="79:96" x14ac:dyDescent="0.25">
      <c r="CA1485" s="29">
        <v>1482</v>
      </c>
      <c r="CB1485" s="50"/>
      <c r="CC1485" s="61" t="s">
        <v>3939</v>
      </c>
      <c r="CD1485" s="31" t="s">
        <v>3940</v>
      </c>
      <c r="CE1485" s="55" t="s">
        <v>3935</v>
      </c>
      <c r="CF1485" s="32" t="s">
        <v>2187</v>
      </c>
      <c r="CG1485" s="33" t="s">
        <v>133</v>
      </c>
      <c r="CH1485" s="34">
        <v>22600</v>
      </c>
      <c r="CI1485" s="35">
        <v>45717</v>
      </c>
      <c r="CJ1485" s="35"/>
      <c r="CK1485" s="36">
        <v>45200</v>
      </c>
      <c r="CL1485" s="26">
        <f t="shared" si="89"/>
        <v>22600</v>
      </c>
      <c r="CM1485" s="26"/>
      <c r="CR1485" s="26" t="str">
        <f t="shared" si="90"/>
        <v>('함양성심병원', '723-94-00500', '경상남도 사천시 남일로', '8806538050140', '트레스오릭스포르테캡슐 1mg', 22600, '2025-03-01'),</v>
      </c>
    </row>
    <row r="1486" spans="79:96" x14ac:dyDescent="0.25">
      <c r="CA1486" s="29">
        <v>1483</v>
      </c>
      <c r="CB1486" s="50"/>
      <c r="CC1486" s="61" t="s">
        <v>3941</v>
      </c>
      <c r="CD1486" s="31" t="s">
        <v>3942</v>
      </c>
      <c r="CE1486" s="55" t="s">
        <v>3943</v>
      </c>
      <c r="CF1486" s="32" t="s">
        <v>732</v>
      </c>
      <c r="CG1486" s="33" t="s">
        <v>733</v>
      </c>
      <c r="CH1486" s="34">
        <v>5750</v>
      </c>
      <c r="CI1486" s="35">
        <v>45717</v>
      </c>
      <c r="CJ1486" s="35"/>
      <c r="CK1486" s="36">
        <v>11500</v>
      </c>
      <c r="CL1486" s="26">
        <f t="shared" si="89"/>
        <v>5750</v>
      </c>
      <c r="CM1486" s="26"/>
      <c r="CR1486" s="26" t="str">
        <f t="shared" si="90"/>
        <v>('조제약국', '411-29-00327', '광주 동구 학동 536-17', '8806538017259', '신일피리독신정 50mg', 5750, '2025-03-01'),</v>
      </c>
    </row>
    <row r="1487" spans="79:96" x14ac:dyDescent="0.25">
      <c r="CA1487" s="29">
        <v>1484</v>
      </c>
      <c r="CB1487" s="50"/>
      <c r="CC1487" s="61" t="s">
        <v>3944</v>
      </c>
      <c r="CD1487" s="31" t="s">
        <v>3945</v>
      </c>
      <c r="CE1487" s="55" t="s">
        <v>3946</v>
      </c>
      <c r="CF1487" s="32" t="s">
        <v>615</v>
      </c>
      <c r="CG1487" s="33" t="s">
        <v>616</v>
      </c>
      <c r="CH1487" s="34">
        <v>22500</v>
      </c>
      <c r="CI1487" s="35">
        <v>45717</v>
      </c>
      <c r="CJ1487" s="35"/>
      <c r="CK1487" s="36">
        <v>45000</v>
      </c>
      <c r="CL1487" s="26">
        <f t="shared" si="89"/>
        <v>22500</v>
      </c>
      <c r="CM1487" s="26"/>
      <c r="CR1487" s="26" t="str">
        <f t="shared" si="90"/>
        <v>('화순전남대병원', '408-82-13350', '전남 화순군 화순읍 일심리 160', '8806538015149', '신일폴산정 1mg', 22500, '2025-03-01'),</v>
      </c>
    </row>
    <row r="1488" spans="79:96" x14ac:dyDescent="0.25">
      <c r="CA1488" s="29">
        <v>1485</v>
      </c>
      <c r="CB1488" s="50"/>
      <c r="CC1488" s="61" t="s">
        <v>3944</v>
      </c>
      <c r="CD1488" s="31" t="s">
        <v>3945</v>
      </c>
      <c r="CE1488" s="55" t="s">
        <v>3946</v>
      </c>
      <c r="CF1488" s="32" t="s">
        <v>615</v>
      </c>
      <c r="CG1488" s="33" t="s">
        <v>616</v>
      </c>
      <c r="CH1488" s="34">
        <v>22500</v>
      </c>
      <c r="CI1488" s="35">
        <v>45717</v>
      </c>
      <c r="CJ1488" s="35"/>
      <c r="CK1488" s="36">
        <v>45000</v>
      </c>
      <c r="CL1488" s="26">
        <f t="shared" si="89"/>
        <v>22500</v>
      </c>
      <c r="CM1488" s="26"/>
      <c r="CR1488" s="26" t="str">
        <f t="shared" si="90"/>
        <v>('화순전남대병원', '408-82-13350', '전남 화순군 화순읍 일심리 160', '8806538015149', '신일폴산정 1mg', 22500, '2025-03-01'),</v>
      </c>
    </row>
    <row r="1489" spans="79:96" x14ac:dyDescent="0.25">
      <c r="CA1489" s="29">
        <v>1486</v>
      </c>
      <c r="CB1489" s="50"/>
      <c r="CC1489" s="61" t="s">
        <v>866</v>
      </c>
      <c r="CD1489" s="31" t="s">
        <v>867</v>
      </c>
      <c r="CE1489" s="55" t="s">
        <v>3947</v>
      </c>
      <c r="CF1489" s="32" t="s">
        <v>1638</v>
      </c>
      <c r="CG1489" s="33" t="s">
        <v>376</v>
      </c>
      <c r="CH1489" s="59">
        <v>54000</v>
      </c>
      <c r="CI1489" s="35">
        <v>45717</v>
      </c>
      <c r="CJ1489" s="35"/>
      <c r="CK1489" s="60">
        <v>108000</v>
      </c>
      <c r="CL1489" s="26">
        <f t="shared" si="89"/>
        <v>54000</v>
      </c>
      <c r="CM1489" s="26"/>
      <c r="CR1489" s="26" t="str">
        <f t="shared" si="90"/>
        <v>('의료법인성화의료재단대한병원', '210-82-06271', '서울특별시 강북구 도봉로 301 대한병원 (수유동)', '8806538053615', '네오스타정40/5mg', 54000, '2025-03-01'),</v>
      </c>
    </row>
    <row r="1490" spans="79:96" x14ac:dyDescent="0.25">
      <c r="CA1490" s="29">
        <v>1487</v>
      </c>
      <c r="CB1490" s="50"/>
      <c r="CC1490" s="61" t="s">
        <v>866</v>
      </c>
      <c r="CD1490" s="31" t="s">
        <v>867</v>
      </c>
      <c r="CE1490" s="55" t="s">
        <v>3947</v>
      </c>
      <c r="CF1490" s="32" t="s">
        <v>1638</v>
      </c>
      <c r="CG1490" s="33" t="s">
        <v>376</v>
      </c>
      <c r="CH1490" s="34">
        <v>9000</v>
      </c>
      <c r="CI1490" s="35">
        <v>45689</v>
      </c>
      <c r="CJ1490" s="35"/>
      <c r="CK1490" s="36">
        <v>18000</v>
      </c>
      <c r="CL1490" s="26">
        <f t="shared" si="89"/>
        <v>9000</v>
      </c>
      <c r="CM1490" s="26"/>
      <c r="CR1490" s="26" t="str">
        <f t="shared" si="90"/>
        <v>('의료법인성화의료재단대한병원', '210-82-06271', '서울특별시 강북구 도봉로 301 대한병원 (수유동)', '8806538053615', '네오스타정40/5mg', 9000, '2025-02-01'),</v>
      </c>
    </row>
    <row r="1491" spans="79:96" x14ac:dyDescent="0.25">
      <c r="CA1491" s="29">
        <v>1488</v>
      </c>
      <c r="CB1491" s="50"/>
      <c r="CC1491" s="61" t="s">
        <v>866</v>
      </c>
      <c r="CD1491" s="31" t="s">
        <v>867</v>
      </c>
      <c r="CE1491" s="55" t="s">
        <v>3947</v>
      </c>
      <c r="CF1491" s="32" t="s">
        <v>1638</v>
      </c>
      <c r="CG1491" s="33" t="s">
        <v>376</v>
      </c>
      <c r="CH1491" s="34">
        <v>27000</v>
      </c>
      <c r="CI1491" s="35">
        <v>45658</v>
      </c>
      <c r="CJ1491" s="35"/>
      <c r="CK1491" s="36">
        <v>54000</v>
      </c>
      <c r="CL1491" s="26">
        <f t="shared" si="89"/>
        <v>27000</v>
      </c>
      <c r="CM1491" s="26"/>
      <c r="CR1491" s="26" t="str">
        <f t="shared" si="90"/>
        <v>('의료법인성화의료재단대한병원', '210-82-06271', '서울특별시 강북구 도봉로 301 대한병원 (수유동)', '8806538053615', '네오스타정40/5mg', 27000, '2025-01-01'),</v>
      </c>
    </row>
    <row r="1492" spans="79:96" x14ac:dyDescent="0.25">
      <c r="CA1492" s="29">
        <v>1489</v>
      </c>
      <c r="CB1492" s="50"/>
      <c r="CC1492" s="61" t="s">
        <v>866</v>
      </c>
      <c r="CD1492" s="31" t="s">
        <v>867</v>
      </c>
      <c r="CE1492" s="55" t="s">
        <v>3947</v>
      </c>
      <c r="CF1492" s="32" t="s">
        <v>3948</v>
      </c>
      <c r="CG1492" s="33" t="s">
        <v>3949</v>
      </c>
      <c r="CH1492" s="34">
        <v>18120</v>
      </c>
      <c r="CI1492" s="35">
        <v>45717</v>
      </c>
      <c r="CJ1492" s="35"/>
      <c r="CK1492" s="36">
        <v>36240</v>
      </c>
      <c r="CL1492" s="26">
        <f t="shared" si="89"/>
        <v>18120</v>
      </c>
      <c r="CM1492" s="26"/>
      <c r="CR1492" s="26" t="str">
        <f t="shared" si="90"/>
        <v>('의료법인성화의료재단대한병원', '210-82-06271', '서울특별시 강북구 도봉로 301 대한병원 (수유동)', '8806538049311', '맥스케어프리미엄정 100mg', 18120, '2025-03-01'),</v>
      </c>
    </row>
    <row r="1493" spans="79:96" x14ac:dyDescent="0.25">
      <c r="CA1493" s="29">
        <v>1490</v>
      </c>
      <c r="CB1493" s="50"/>
      <c r="CC1493" s="61" t="s">
        <v>866</v>
      </c>
      <c r="CD1493" s="31" t="s">
        <v>867</v>
      </c>
      <c r="CE1493" s="55" t="s">
        <v>3947</v>
      </c>
      <c r="CF1493" s="32" t="s">
        <v>3948</v>
      </c>
      <c r="CG1493" s="33" t="s">
        <v>3949</v>
      </c>
      <c r="CH1493" s="34">
        <v>18120</v>
      </c>
      <c r="CI1493" s="35">
        <v>45717</v>
      </c>
      <c r="CJ1493" s="35"/>
      <c r="CK1493" s="36">
        <v>36240</v>
      </c>
      <c r="CL1493" s="26">
        <f t="shared" si="89"/>
        <v>18120</v>
      </c>
      <c r="CM1493" s="26"/>
      <c r="CR1493" s="26" t="str">
        <f t="shared" si="90"/>
        <v>('의료법인성화의료재단대한병원', '210-82-06271', '서울특별시 강북구 도봉로 301 대한병원 (수유동)', '8806538049311', '맥스케어프리미엄정 100mg', 18120, '2025-03-01'),</v>
      </c>
    </row>
    <row r="1494" spans="79:96" x14ac:dyDescent="0.25">
      <c r="CA1494" s="29">
        <v>1491</v>
      </c>
      <c r="CB1494" s="50"/>
      <c r="CC1494" s="61" t="s">
        <v>866</v>
      </c>
      <c r="CD1494" s="31" t="s">
        <v>867</v>
      </c>
      <c r="CE1494" s="55" t="s">
        <v>3947</v>
      </c>
      <c r="CF1494" s="32" t="s">
        <v>244</v>
      </c>
      <c r="CG1494" s="33" t="s">
        <v>245</v>
      </c>
      <c r="CH1494" s="34">
        <v>156300</v>
      </c>
      <c r="CI1494" s="35">
        <v>45717</v>
      </c>
      <c r="CJ1494" s="35"/>
      <c r="CK1494" s="36">
        <v>312600</v>
      </c>
      <c r="CL1494" s="26">
        <f t="shared" si="89"/>
        <v>156300</v>
      </c>
      <c r="CM1494" s="26"/>
      <c r="CR1494" s="26" t="str">
        <f t="shared" si="90"/>
        <v>('의료법인성화의료재단대한병원', '210-82-06271', '서울특별시 강북구 도봉로 301 대한병원 (수유동)', '8806538052526', '셀코빅스캡슐 200mg', 156300, '2025-03-01'),</v>
      </c>
    </row>
    <row r="1495" spans="79:96" x14ac:dyDescent="0.25">
      <c r="CA1495" s="29">
        <v>1492</v>
      </c>
      <c r="CB1495" s="50"/>
      <c r="CC1495" s="61" t="s">
        <v>866</v>
      </c>
      <c r="CD1495" s="31" t="s">
        <v>867</v>
      </c>
      <c r="CE1495" s="55" t="s">
        <v>3947</v>
      </c>
      <c r="CF1495" s="32" t="s">
        <v>1493</v>
      </c>
      <c r="CG1495" s="33" t="s">
        <v>1275</v>
      </c>
      <c r="CH1495" s="34">
        <v>22920</v>
      </c>
      <c r="CI1495" s="35">
        <v>45717</v>
      </c>
      <c r="CJ1495" s="35"/>
      <c r="CK1495" s="36">
        <v>45840</v>
      </c>
      <c r="CL1495" s="26">
        <f t="shared" si="89"/>
        <v>22920</v>
      </c>
      <c r="CM1495" s="26"/>
      <c r="CR1495" s="26" t="str">
        <f t="shared" si="90"/>
        <v>('의료법인성화의료재단대한병원', '210-82-06271', '서울특별시 강북구 도봉로 301 대한병원 (수유동)', '8806538051024', '신에소메정20mg', 22920, '2025-03-01'),</v>
      </c>
    </row>
    <row r="1496" spans="79:96" x14ac:dyDescent="0.25">
      <c r="CA1496" s="29">
        <v>1493</v>
      </c>
      <c r="CB1496" s="50"/>
      <c r="CC1496" s="61" t="s">
        <v>866</v>
      </c>
      <c r="CD1496" s="31" t="s">
        <v>867</v>
      </c>
      <c r="CE1496" s="55" t="s">
        <v>3947</v>
      </c>
      <c r="CF1496" s="32" t="s">
        <v>1501</v>
      </c>
      <c r="CG1496" s="33" t="s">
        <v>1310</v>
      </c>
      <c r="CH1496" s="34">
        <v>16170</v>
      </c>
      <c r="CI1496" s="35">
        <v>45717</v>
      </c>
      <c r="CJ1496" s="35"/>
      <c r="CK1496" s="36">
        <v>32340</v>
      </c>
      <c r="CL1496" s="26">
        <f t="shared" si="89"/>
        <v>16170</v>
      </c>
      <c r="CM1496" s="26"/>
      <c r="CR1496" s="26" t="str">
        <f t="shared" si="90"/>
        <v>('의료법인성화의료재단대한병원', '210-82-06271', '서울특별시 강북구 도봉로 301 대한병원 (수유동)', '8806538051123', '신에소메정40mg', 16170, '2025-03-01'),</v>
      </c>
    </row>
    <row r="1497" spans="79:96" x14ac:dyDescent="0.25">
      <c r="CA1497" s="29">
        <v>1494</v>
      </c>
      <c r="CB1497" s="50"/>
      <c r="CC1497" s="61" t="s">
        <v>866</v>
      </c>
      <c r="CD1497" s="31" t="s">
        <v>867</v>
      </c>
      <c r="CE1497" s="55" t="s">
        <v>3947</v>
      </c>
      <c r="CF1497" s="32" t="s">
        <v>1501</v>
      </c>
      <c r="CG1497" s="33" t="s">
        <v>1310</v>
      </c>
      <c r="CH1497" s="34">
        <v>48510</v>
      </c>
      <c r="CI1497" s="35">
        <v>45717</v>
      </c>
      <c r="CJ1497" s="35"/>
      <c r="CK1497" s="36">
        <v>97020</v>
      </c>
      <c r="CL1497" s="26">
        <f t="shared" si="89"/>
        <v>48510</v>
      </c>
      <c r="CM1497" s="26"/>
      <c r="CR1497" s="26" t="str">
        <f t="shared" si="90"/>
        <v>('의료법인성화의료재단대한병원', '210-82-06271', '서울특별시 강북구 도봉로 301 대한병원 (수유동)', '8806538051123', '신에소메정40mg', 48510, '2025-03-01'),</v>
      </c>
    </row>
    <row r="1498" spans="79:96" x14ac:dyDescent="0.25">
      <c r="CA1498" s="29">
        <v>1495</v>
      </c>
      <c r="CB1498" s="50"/>
      <c r="CC1498" s="61" t="s">
        <v>3950</v>
      </c>
      <c r="CD1498" s="31" t="s">
        <v>3951</v>
      </c>
      <c r="CE1498" s="55" t="s">
        <v>3952</v>
      </c>
      <c r="CF1498" s="32" t="s">
        <v>645</v>
      </c>
      <c r="CG1498" s="33" t="s">
        <v>646</v>
      </c>
      <c r="CH1498" s="34">
        <v>9500</v>
      </c>
      <c r="CI1498" s="35">
        <v>45717</v>
      </c>
      <c r="CJ1498" s="35"/>
      <c r="CK1498" s="36">
        <v>19000</v>
      </c>
      <c r="CL1498" s="26">
        <f t="shared" si="89"/>
        <v>9500</v>
      </c>
      <c r="CM1498" s="26"/>
      <c r="CR1498" s="26" t="str">
        <f t="shared" si="90"/>
        <v>('원병원', '865-99-00551', '경기도 남양주시 경춘로 1943-16 원병원 (화도읍)', '8806538014265', '신일브롬헥신염산염정 8mg', 9500, '2025-03-01'),</v>
      </c>
    </row>
    <row r="1499" spans="79:96" x14ac:dyDescent="0.25">
      <c r="CA1499" s="29">
        <v>1496</v>
      </c>
      <c r="CB1499" s="50"/>
      <c r="CC1499" s="61" t="s">
        <v>866</v>
      </c>
      <c r="CD1499" s="31" t="s">
        <v>867</v>
      </c>
      <c r="CE1499" s="55" t="s">
        <v>3947</v>
      </c>
      <c r="CF1499" s="32" t="s">
        <v>3290</v>
      </c>
      <c r="CG1499" s="33" t="s">
        <v>1497</v>
      </c>
      <c r="CH1499" s="34">
        <v>10125</v>
      </c>
      <c r="CI1499" s="35">
        <v>45689</v>
      </c>
      <c r="CJ1499" s="35"/>
      <c r="CK1499" s="36">
        <v>20250</v>
      </c>
      <c r="CL1499" s="26">
        <f t="shared" si="89"/>
        <v>10125</v>
      </c>
      <c r="CM1499" s="26"/>
      <c r="CR1499" s="26" t="str">
        <f t="shared" si="90"/>
        <v>('의료법인성화의료재단대한병원', '210-82-06271', '서울특별시 강북구 도봉로 301 대한병원 (수유동)', '8806538057316', '탐시원서방캡슐 0.4mg', 10125, '2025-02-01'),</v>
      </c>
    </row>
    <row r="1500" spans="79:96" x14ac:dyDescent="0.25">
      <c r="CA1500" s="29">
        <v>1497</v>
      </c>
      <c r="CB1500" s="50"/>
      <c r="CC1500" s="61" t="s">
        <v>866</v>
      </c>
      <c r="CD1500" s="31" t="s">
        <v>867</v>
      </c>
      <c r="CE1500" s="55" t="s">
        <v>3947</v>
      </c>
      <c r="CF1500" s="32" t="s">
        <v>311</v>
      </c>
      <c r="CG1500" s="33" t="s">
        <v>312</v>
      </c>
      <c r="CH1500" s="34">
        <v>45900</v>
      </c>
      <c r="CI1500" s="35">
        <v>45658</v>
      </c>
      <c r="CJ1500" s="35"/>
      <c r="CK1500" s="36">
        <v>91800</v>
      </c>
      <c r="CL1500" s="26">
        <f t="shared" si="89"/>
        <v>45900</v>
      </c>
      <c r="CM1500" s="26"/>
      <c r="CR1500" s="26" t="str">
        <f t="shared" si="90"/>
        <v>('의료법인성화의료재단대한병원', '210-82-06271', '서울특별시 강북구 도봉로 301 대한병원 (수유동)', '8806538044125', '하이엘정 10mg', 45900, '2025-01-01'),</v>
      </c>
    </row>
    <row r="1501" spans="79:96" x14ac:dyDescent="0.25">
      <c r="CA1501" s="29">
        <v>1498</v>
      </c>
      <c r="CB1501" s="50"/>
      <c r="CC1501" s="61" t="s">
        <v>3953</v>
      </c>
      <c r="CD1501" s="31" t="s">
        <v>3954</v>
      </c>
      <c r="CE1501" s="55" t="s">
        <v>3955</v>
      </c>
      <c r="CF1501" s="32" t="s">
        <v>615</v>
      </c>
      <c r="CG1501" s="33" t="s">
        <v>616</v>
      </c>
      <c r="CH1501" s="34">
        <v>7500</v>
      </c>
      <c r="CI1501" s="35">
        <v>45717</v>
      </c>
      <c r="CJ1501" s="35"/>
      <c r="CK1501" s="36">
        <v>15000</v>
      </c>
      <c r="CL1501" s="26">
        <f t="shared" si="89"/>
        <v>7500</v>
      </c>
      <c r="CM1501" s="26"/>
      <c r="CR1501" s="26" t="str">
        <f t="shared" si="90"/>
        <v>('뉴성민병원', '137-82-02494', '인천광역시 서구 칠천왕로33번길 17 (석남동)', '8806538015149', '신일폴산정 1mg', 7500, '2025-03-01'),</v>
      </c>
    </row>
    <row r="1502" spans="79:96" x14ac:dyDescent="0.25">
      <c r="CA1502" s="29">
        <v>1499</v>
      </c>
      <c r="CB1502" s="50"/>
      <c r="CC1502" s="61" t="s">
        <v>2276</v>
      </c>
      <c r="CD1502" s="31" t="s">
        <v>2277</v>
      </c>
      <c r="CE1502" s="55" t="s">
        <v>3956</v>
      </c>
      <c r="CF1502" s="32" t="s">
        <v>2266</v>
      </c>
      <c r="CG1502" s="33" t="s">
        <v>329</v>
      </c>
      <c r="CH1502" s="34">
        <v>194400</v>
      </c>
      <c r="CI1502" s="35">
        <v>45717</v>
      </c>
      <c r="CJ1502" s="35"/>
      <c r="CK1502" s="36">
        <v>388800</v>
      </c>
      <c r="CL1502" s="26">
        <f t="shared" si="89"/>
        <v>194400</v>
      </c>
      <c r="CM1502" s="26"/>
      <c r="CR1502" s="26" t="str">
        <f t="shared" si="90"/>
        <v>('명성약국', '108-04-72392', '서울특별시 영등포구 도림로 152-4 (대림동)', '8806538053417', '네오스타정40/10mg', 194400, '2025-03-01'),</v>
      </c>
    </row>
    <row r="1503" spans="79:96" x14ac:dyDescent="0.25">
      <c r="CA1503" s="29">
        <v>1500</v>
      </c>
      <c r="CB1503" s="50"/>
      <c r="CC1503" s="61" t="s">
        <v>2276</v>
      </c>
      <c r="CD1503" s="31" t="s">
        <v>2277</v>
      </c>
      <c r="CE1503" s="55" t="s">
        <v>3956</v>
      </c>
      <c r="CF1503" s="32" t="s">
        <v>1638</v>
      </c>
      <c r="CG1503" s="33" t="s">
        <v>376</v>
      </c>
      <c r="CH1503" s="34">
        <v>810000</v>
      </c>
      <c r="CI1503" s="35">
        <v>45717</v>
      </c>
      <c r="CJ1503" s="35"/>
      <c r="CK1503" s="36">
        <v>1620000</v>
      </c>
      <c r="CL1503" s="26">
        <f t="shared" si="89"/>
        <v>810000</v>
      </c>
      <c r="CM1503" s="26"/>
      <c r="CR1503" s="26" t="str">
        <f t="shared" si="90"/>
        <v>('명성약국', '108-04-72392', '서울특별시 영등포구 도림로 152-4 (대림동)', '8806538053615', '네오스타정40/5mg', 810000, '2025-03-01'),</v>
      </c>
    </row>
    <row r="1504" spans="79:96" x14ac:dyDescent="0.25">
      <c r="CA1504" s="29">
        <v>1501</v>
      </c>
      <c r="CB1504" s="50"/>
      <c r="CC1504" s="61" t="s">
        <v>2276</v>
      </c>
      <c r="CD1504" s="31" t="s">
        <v>2277</v>
      </c>
      <c r="CE1504" s="55" t="s">
        <v>3956</v>
      </c>
      <c r="CF1504" s="32" t="s">
        <v>1607</v>
      </c>
      <c r="CG1504" s="33" t="s">
        <v>414</v>
      </c>
      <c r="CH1504" s="34">
        <v>652500</v>
      </c>
      <c r="CI1504" s="35">
        <v>45717</v>
      </c>
      <c r="CJ1504" s="35"/>
      <c r="CK1504" s="36">
        <v>1305000</v>
      </c>
      <c r="CL1504" s="26">
        <f t="shared" si="89"/>
        <v>652500</v>
      </c>
      <c r="CM1504" s="26"/>
      <c r="CR1504" s="26" t="str">
        <f t="shared" si="90"/>
        <v>('명성약국', '108-04-72392', '서울특별시 영등포구 도림로 152-4 (대림동)', '8806538053516', '네오스타정80/5mg', 652500, '2025-03-01'),</v>
      </c>
    </row>
    <row r="1505" spans="79:96" x14ac:dyDescent="0.25">
      <c r="CA1505" s="29">
        <v>1502</v>
      </c>
      <c r="CB1505" s="50"/>
      <c r="CC1505" s="61" t="s">
        <v>2276</v>
      </c>
      <c r="CD1505" s="31" t="s">
        <v>2277</v>
      </c>
      <c r="CE1505" s="55" t="s">
        <v>3956</v>
      </c>
      <c r="CF1505" s="32" t="s">
        <v>2363</v>
      </c>
      <c r="CG1505" s="33" t="s">
        <v>461</v>
      </c>
      <c r="CH1505" s="34">
        <v>760200</v>
      </c>
      <c r="CI1505" s="35">
        <v>45717</v>
      </c>
      <c r="CJ1505" s="35"/>
      <c r="CK1505" s="36">
        <v>1520400</v>
      </c>
      <c r="CL1505" s="26">
        <f t="shared" si="89"/>
        <v>760200</v>
      </c>
      <c r="CM1505" s="26"/>
      <c r="CR1505" s="26" t="str">
        <f t="shared" si="90"/>
        <v>('명성약국', '108-04-72392', '서울특별시 영등포구 도림로 152-4 (대림동)', '8806538053325', '네오텔미정 40mg', 760200, '2025-03-01'),</v>
      </c>
    </row>
    <row r="1506" spans="79:96" x14ac:dyDescent="0.25">
      <c r="CA1506" s="29">
        <v>1503</v>
      </c>
      <c r="CB1506" s="50"/>
      <c r="CC1506" s="61" t="s">
        <v>2276</v>
      </c>
      <c r="CD1506" s="31" t="s">
        <v>2277</v>
      </c>
      <c r="CE1506" s="55" t="s">
        <v>3956</v>
      </c>
      <c r="CF1506" s="32" t="s">
        <v>1582</v>
      </c>
      <c r="CG1506" s="33" t="s">
        <v>502</v>
      </c>
      <c r="CH1506" s="34">
        <v>365250</v>
      </c>
      <c r="CI1506" s="35">
        <v>45717</v>
      </c>
      <c r="CJ1506" s="35"/>
      <c r="CK1506" s="36">
        <v>730500</v>
      </c>
      <c r="CL1506" s="26">
        <f t="shared" si="89"/>
        <v>365250</v>
      </c>
      <c r="CM1506" s="26"/>
      <c r="CR1506" s="26" t="str">
        <f t="shared" si="90"/>
        <v>('명성약국', '108-04-72392', '서울특별시 영등포구 도림로 152-4 (대림동)', '8806538053226', '네오텔미정 80mg', 365250, '2025-03-01'),</v>
      </c>
    </row>
    <row r="1507" spans="79:96" x14ac:dyDescent="0.25">
      <c r="CA1507" s="29">
        <v>1504</v>
      </c>
      <c r="CB1507" s="50"/>
      <c r="CC1507" s="61" t="s">
        <v>2276</v>
      </c>
      <c r="CD1507" s="31" t="s">
        <v>2277</v>
      </c>
      <c r="CE1507" s="55" t="s">
        <v>3956</v>
      </c>
      <c r="CF1507" s="32" t="s">
        <v>2155</v>
      </c>
      <c r="CG1507" s="33" t="s">
        <v>589</v>
      </c>
      <c r="CH1507" s="34">
        <v>190320</v>
      </c>
      <c r="CI1507" s="35">
        <v>45717</v>
      </c>
      <c r="CJ1507" s="35"/>
      <c r="CK1507" s="36">
        <v>380640</v>
      </c>
      <c r="CL1507" s="26">
        <f t="shared" si="89"/>
        <v>190320</v>
      </c>
      <c r="CM1507" s="26"/>
      <c r="CR1507" s="26" t="str">
        <f t="shared" si="90"/>
        <v>('명성약국', '108-04-72392', '서울특별시 영등포구 도림로 152-4 (대림동)', '8806538048628', '디누보패취10', 190320, '2025-03-01'),</v>
      </c>
    </row>
    <row r="1508" spans="79:96" x14ac:dyDescent="0.25">
      <c r="CA1508" s="29">
        <v>1505</v>
      </c>
      <c r="CB1508" s="50"/>
      <c r="CC1508" s="61" t="s">
        <v>2276</v>
      </c>
      <c r="CD1508" s="31" t="s">
        <v>2277</v>
      </c>
      <c r="CE1508" s="55" t="s">
        <v>3956</v>
      </c>
      <c r="CF1508" s="32" t="s">
        <v>3957</v>
      </c>
      <c r="CG1508" s="33" t="s">
        <v>647</v>
      </c>
      <c r="CH1508" s="34">
        <v>76980</v>
      </c>
      <c r="CI1508" s="35">
        <v>45689</v>
      </c>
      <c r="CJ1508" s="35"/>
      <c r="CK1508" s="36">
        <v>153960</v>
      </c>
      <c r="CL1508" s="26">
        <f t="shared" si="89"/>
        <v>76980</v>
      </c>
      <c r="CM1508" s="26"/>
      <c r="CR1508" s="26" t="str">
        <f t="shared" si="90"/>
        <v>('명성약국', '108-04-72392', '서울특별시 영등포구 도림로 152-4 (대림동)', '8806538048529', '디누보패취5', 76980, '2025-02-01'),</v>
      </c>
    </row>
    <row r="1509" spans="79:96" x14ac:dyDescent="0.25">
      <c r="CA1509" s="29">
        <v>1506</v>
      </c>
      <c r="CB1509" s="50"/>
      <c r="CC1509" s="61" t="s">
        <v>2276</v>
      </c>
      <c r="CD1509" s="31" t="s">
        <v>2277</v>
      </c>
      <c r="CE1509" s="55" t="s">
        <v>3956</v>
      </c>
      <c r="CF1509" s="32" t="s">
        <v>3958</v>
      </c>
      <c r="CG1509" s="33" t="s">
        <v>736</v>
      </c>
      <c r="CH1509" s="34">
        <v>97800</v>
      </c>
      <c r="CI1509" s="35">
        <v>45658</v>
      </c>
      <c r="CJ1509" s="35"/>
      <c r="CK1509" s="36">
        <v>195600</v>
      </c>
      <c r="CL1509" s="26">
        <f t="shared" si="89"/>
        <v>97800</v>
      </c>
      <c r="CM1509" s="26"/>
      <c r="CR1509" s="26" t="str">
        <f t="shared" si="90"/>
        <v>('명성약국', '108-04-72392', '서울특별시 영등포구 도림로 152-4 (대림동)', '8806538054117', '디멘케어정 5mg', 97800, '2025-01-01'),</v>
      </c>
    </row>
    <row r="1510" spans="79:96" x14ac:dyDescent="0.25">
      <c r="CA1510" s="29">
        <v>1507</v>
      </c>
      <c r="CB1510" s="50"/>
      <c r="CC1510" s="61" t="s">
        <v>2276</v>
      </c>
      <c r="CD1510" s="31" t="s">
        <v>2277</v>
      </c>
      <c r="CE1510" s="55" t="s">
        <v>3956</v>
      </c>
      <c r="CF1510" s="32" t="s">
        <v>3645</v>
      </c>
      <c r="CG1510" s="33" t="s">
        <v>550</v>
      </c>
      <c r="CH1510" s="34">
        <v>52400</v>
      </c>
      <c r="CI1510" s="35">
        <v>45717</v>
      </c>
      <c r="CJ1510" s="35"/>
      <c r="CK1510" s="36">
        <v>104800</v>
      </c>
      <c r="CL1510" s="26">
        <f t="shared" si="89"/>
        <v>52400</v>
      </c>
      <c r="CM1510" s="26"/>
      <c r="CR1510" s="26" t="str">
        <f t="shared" si="90"/>
        <v>('명성약국', '108-04-72392', '서울특별시 영등포구 도림로 152-4 (대림동)', '8806538004426', '리노스틴서방캡슐', 52400, '2025-03-01'),</v>
      </c>
    </row>
    <row r="1511" spans="79:96" x14ac:dyDescent="0.25">
      <c r="CA1511" s="29">
        <v>1508</v>
      </c>
      <c r="CB1511" s="50"/>
      <c r="CC1511" s="61" t="s">
        <v>2276</v>
      </c>
      <c r="CD1511" s="31" t="s">
        <v>2277</v>
      </c>
      <c r="CE1511" s="55" t="s">
        <v>3956</v>
      </c>
      <c r="CF1511" s="32" t="s">
        <v>2369</v>
      </c>
      <c r="CG1511" s="33" t="s">
        <v>1146</v>
      </c>
      <c r="CH1511" s="34">
        <v>477750</v>
      </c>
      <c r="CI1511" s="35">
        <v>45717</v>
      </c>
      <c r="CJ1511" s="35"/>
      <c r="CK1511" s="36">
        <v>955500</v>
      </c>
      <c r="CL1511" s="26">
        <f t="shared" si="89"/>
        <v>477750</v>
      </c>
      <c r="CM1511" s="26"/>
      <c r="CR1511" s="26" t="str">
        <f t="shared" si="90"/>
        <v>('명성약국', '108-04-72392', '서울특별시 영등포구 도림로 152-4 (대림동)', '8806538059013', '리피젯정10/10mg', 477750, '2025-03-01'),</v>
      </c>
    </row>
    <row r="1512" spans="79:96" x14ac:dyDescent="0.25">
      <c r="CA1512" s="29">
        <v>1509</v>
      </c>
      <c r="CB1512" s="50"/>
      <c r="CC1512" s="61" t="s">
        <v>2276</v>
      </c>
      <c r="CD1512" s="31" t="s">
        <v>2277</v>
      </c>
      <c r="CE1512" s="55" t="s">
        <v>3956</v>
      </c>
      <c r="CF1512" s="32" t="s">
        <v>84</v>
      </c>
      <c r="CG1512" s="33" t="s">
        <v>85</v>
      </c>
      <c r="CH1512" s="34">
        <v>2347020</v>
      </c>
      <c r="CI1512" s="35">
        <v>45717</v>
      </c>
      <c r="CJ1512" s="35"/>
      <c r="CK1512" s="36">
        <v>4694040</v>
      </c>
      <c r="CL1512" s="26">
        <f t="shared" si="89"/>
        <v>2347020</v>
      </c>
      <c r="CM1512" s="26"/>
      <c r="CR1512" s="26" t="str">
        <f t="shared" si="90"/>
        <v>('명성약국', '108-04-72392', '서울특별시 영등포구 도림로 152-4 (대림동)', '8806538013749', '리피칸정 10mg', 2347020, '2025-03-01'),</v>
      </c>
    </row>
    <row r="1513" spans="79:96" x14ac:dyDescent="0.25">
      <c r="CA1513" s="29">
        <v>1510</v>
      </c>
      <c r="CB1513" s="50"/>
      <c r="CC1513" s="61" t="s">
        <v>2276</v>
      </c>
      <c r="CD1513" s="31" t="s">
        <v>2277</v>
      </c>
      <c r="CE1513" s="55" t="s">
        <v>3956</v>
      </c>
      <c r="CF1513" s="32" t="s">
        <v>196</v>
      </c>
      <c r="CG1513" s="33" t="s">
        <v>197</v>
      </c>
      <c r="CH1513" s="34">
        <v>2306880</v>
      </c>
      <c r="CI1513" s="35">
        <v>45717</v>
      </c>
      <c r="CJ1513" s="35"/>
      <c r="CK1513" s="36">
        <v>4613760</v>
      </c>
      <c r="CL1513" s="26">
        <f t="shared" si="89"/>
        <v>2306880</v>
      </c>
      <c r="CM1513" s="26"/>
      <c r="CR1513" s="26" t="str">
        <f t="shared" si="90"/>
        <v>('명성약국', '108-04-72392', '서울특별시 영등포구 도림로 152-4 (대림동)', '8806538013848', '리피칸정 20mg', 2306880, '2025-03-01'),</v>
      </c>
    </row>
    <row r="1514" spans="79:96" x14ac:dyDescent="0.25">
      <c r="CA1514" s="29">
        <v>1511</v>
      </c>
      <c r="CB1514" s="50"/>
      <c r="CC1514" s="61" t="s">
        <v>2276</v>
      </c>
      <c r="CD1514" s="31" t="s">
        <v>2277</v>
      </c>
      <c r="CE1514" s="55" t="s">
        <v>3956</v>
      </c>
      <c r="CF1514" s="32" t="s">
        <v>227</v>
      </c>
      <c r="CG1514" s="33" t="s">
        <v>228</v>
      </c>
      <c r="CH1514" s="34">
        <v>1011200</v>
      </c>
      <c r="CI1514" s="35">
        <v>45717</v>
      </c>
      <c r="CJ1514" s="35"/>
      <c r="CK1514" s="36">
        <v>2022400</v>
      </c>
      <c r="CL1514" s="26">
        <f t="shared" si="89"/>
        <v>1011200</v>
      </c>
      <c r="CM1514" s="26"/>
      <c r="CR1514" s="26" t="str">
        <f t="shared" si="90"/>
        <v>('명성약국', '108-04-72392', '서울특별시 영등포구 도림로 152-4 (대림동)', '8806538034621', '리피칸정 40mg', 1011200, '2025-03-01'),</v>
      </c>
    </row>
    <row r="1515" spans="79:96" x14ac:dyDescent="0.25">
      <c r="CA1515" s="29">
        <v>1512</v>
      </c>
      <c r="CB1515" s="50"/>
      <c r="CC1515" s="61" t="s">
        <v>2276</v>
      </c>
      <c r="CD1515" s="31" t="s">
        <v>2277</v>
      </c>
      <c r="CE1515" s="55" t="s">
        <v>3956</v>
      </c>
      <c r="CF1515" s="32" t="s">
        <v>3959</v>
      </c>
      <c r="CG1515" s="33" t="s">
        <v>3960</v>
      </c>
      <c r="CH1515" s="34">
        <v>1650000</v>
      </c>
      <c r="CI1515" s="35">
        <v>45717</v>
      </c>
      <c r="CJ1515" s="35"/>
      <c r="CK1515" s="36">
        <v>3300000</v>
      </c>
      <c r="CL1515" s="26">
        <f t="shared" si="89"/>
        <v>1650000</v>
      </c>
      <c r="CM1515" s="26"/>
      <c r="CR1515" s="26" t="str">
        <f t="shared" si="90"/>
        <v>('명성약국', '108-04-72392', '서울특별시 영등포구 도림로 152-4 (대림동)', '8806538059716', '맥스케어액트정 100mg', 1650000, '2025-03-01'),</v>
      </c>
    </row>
    <row r="1516" spans="79:96" x14ac:dyDescent="0.25">
      <c r="CA1516" s="29">
        <v>1513</v>
      </c>
      <c r="CB1516" s="50"/>
      <c r="CC1516" s="61" t="s">
        <v>2276</v>
      </c>
      <c r="CD1516" s="31" t="s">
        <v>2277</v>
      </c>
      <c r="CE1516" s="55" t="s">
        <v>3956</v>
      </c>
      <c r="CF1516" s="32" t="s">
        <v>3961</v>
      </c>
      <c r="CG1516" s="33" t="s">
        <v>3962</v>
      </c>
      <c r="CH1516" s="34">
        <v>922080</v>
      </c>
      <c r="CI1516" s="35">
        <v>45717</v>
      </c>
      <c r="CJ1516" s="35"/>
      <c r="CK1516" s="36">
        <v>1844160</v>
      </c>
      <c r="CL1516" s="26">
        <f t="shared" si="89"/>
        <v>922080</v>
      </c>
      <c r="CM1516" s="26"/>
      <c r="CR1516" s="26" t="str">
        <f t="shared" si="90"/>
        <v>('명성약국', '108-04-72392', '서울특별시 영등포구 도림로 152-4 (대림동)', '8806538059815', '브이디썬정 10mg', 922080, '2025-03-01'),</v>
      </c>
    </row>
    <row r="1517" spans="79:96" x14ac:dyDescent="0.25">
      <c r="CA1517" s="29">
        <v>1514</v>
      </c>
      <c r="CB1517" s="50"/>
      <c r="CC1517" s="61" t="s">
        <v>2276</v>
      </c>
      <c r="CD1517" s="31" t="s">
        <v>2277</v>
      </c>
      <c r="CE1517" s="55" t="s">
        <v>3956</v>
      </c>
      <c r="CF1517" s="32" t="s">
        <v>1454</v>
      </c>
      <c r="CG1517" s="33" t="s">
        <v>1392</v>
      </c>
      <c r="CH1517" s="34">
        <v>191250</v>
      </c>
      <c r="CI1517" s="35">
        <v>45689</v>
      </c>
      <c r="CJ1517" s="35"/>
      <c r="CK1517" s="36">
        <v>382500</v>
      </c>
      <c r="CL1517" s="26">
        <f t="shared" si="89"/>
        <v>191250</v>
      </c>
      <c r="CM1517" s="26"/>
      <c r="CR1517" s="26" t="str">
        <f t="shared" si="90"/>
        <v>('명성약국', '108-04-72392', '서울특별시 영등포구 도림로 152-4 (대림동)', '8806538044415', '신노바핀정 10mg', 191250, '2025-02-01'),</v>
      </c>
    </row>
    <row r="1518" spans="79:96" x14ac:dyDescent="0.25">
      <c r="CA1518" s="29">
        <v>1515</v>
      </c>
      <c r="CB1518" s="50"/>
      <c r="CC1518" s="61" t="s">
        <v>2276</v>
      </c>
      <c r="CD1518" s="31" t="s">
        <v>2277</v>
      </c>
      <c r="CE1518" s="55" t="s">
        <v>3956</v>
      </c>
      <c r="CF1518" s="32" t="s">
        <v>3464</v>
      </c>
      <c r="CG1518" s="33" t="s">
        <v>1275</v>
      </c>
      <c r="CH1518" s="34">
        <v>6876000</v>
      </c>
      <c r="CI1518" s="35">
        <v>45658</v>
      </c>
      <c r="CJ1518" s="35"/>
      <c r="CK1518" s="36">
        <v>13752000</v>
      </c>
      <c r="CL1518" s="26">
        <f t="shared" si="89"/>
        <v>6876000</v>
      </c>
      <c r="CM1518" s="26"/>
      <c r="CR1518" s="26" t="str">
        <f t="shared" si="90"/>
        <v>('명성약국', '108-04-72392', '서울특별시 영등포구 도림로 152-4 (대림동)', '8806538051031', '신에소메정20mg', 6876000, '2025-01-01'),</v>
      </c>
    </row>
    <row r="1519" spans="79:96" x14ac:dyDescent="0.25">
      <c r="CA1519" s="29">
        <v>1516</v>
      </c>
      <c r="CB1519" s="50"/>
      <c r="CC1519" s="61" t="s">
        <v>2276</v>
      </c>
      <c r="CD1519" s="31" t="s">
        <v>2277</v>
      </c>
      <c r="CE1519" s="55" t="s">
        <v>3956</v>
      </c>
      <c r="CF1519" s="32" t="s">
        <v>1501</v>
      </c>
      <c r="CG1519" s="33" t="s">
        <v>1310</v>
      </c>
      <c r="CH1519" s="34">
        <v>1131900</v>
      </c>
      <c r="CI1519" s="35">
        <v>45717</v>
      </c>
      <c r="CJ1519" s="35"/>
      <c r="CK1519" s="36">
        <v>2263800</v>
      </c>
      <c r="CL1519" s="26">
        <f t="shared" si="89"/>
        <v>1131900</v>
      </c>
      <c r="CM1519" s="26"/>
      <c r="CR1519" s="26" t="str">
        <f t="shared" si="90"/>
        <v>('명성약국', '108-04-72392', '서울특별시 영등포구 도림로 152-4 (대림동)', '8806538051123', '신에소메정40mg', 1131900, '2025-03-01'),</v>
      </c>
    </row>
    <row r="1520" spans="79:96" x14ac:dyDescent="0.25">
      <c r="CA1520" s="29">
        <v>1517</v>
      </c>
      <c r="CB1520" s="50"/>
      <c r="CC1520" s="61" t="s">
        <v>2276</v>
      </c>
      <c r="CD1520" s="31" t="s">
        <v>2277</v>
      </c>
      <c r="CE1520" s="55" t="s">
        <v>3956</v>
      </c>
      <c r="CF1520" s="32" t="s">
        <v>1032</v>
      </c>
      <c r="CG1520" s="33" t="s">
        <v>948</v>
      </c>
      <c r="CH1520" s="34">
        <v>11000</v>
      </c>
      <c r="CI1520" s="35">
        <v>45717</v>
      </c>
      <c r="CJ1520" s="35"/>
      <c r="CK1520" s="36">
        <v>22000</v>
      </c>
      <c r="CL1520" s="26">
        <f t="shared" si="89"/>
        <v>11000</v>
      </c>
      <c r="CM1520" s="26"/>
      <c r="CR1520" s="26" t="str">
        <f t="shared" si="90"/>
        <v>('명성약국', '108-04-72392', '서울특별시 영등포구 도림로 152-4 (대림동)', '8806538014029', '신일엠정 500mg', 11000, '2025-03-01'),</v>
      </c>
    </row>
    <row r="1521" spans="79:96" x14ac:dyDescent="0.25">
      <c r="CA1521" s="29">
        <v>1518</v>
      </c>
      <c r="CB1521" s="50"/>
      <c r="CC1521" s="61" t="s">
        <v>2276</v>
      </c>
      <c r="CD1521" s="31" t="s">
        <v>2277</v>
      </c>
      <c r="CE1521" s="55" t="s">
        <v>3956</v>
      </c>
      <c r="CF1521" s="32" t="s">
        <v>1545</v>
      </c>
      <c r="CG1521" s="33" t="s">
        <v>1334</v>
      </c>
      <c r="CH1521" s="34">
        <v>288000</v>
      </c>
      <c r="CI1521" s="35">
        <v>45717</v>
      </c>
      <c r="CJ1521" s="35"/>
      <c r="CK1521" s="36">
        <v>576000</v>
      </c>
      <c r="CL1521" s="26">
        <f t="shared" si="89"/>
        <v>288000</v>
      </c>
      <c r="CM1521" s="26"/>
      <c r="CR1521" s="26" t="str">
        <f t="shared" si="90"/>
        <v>('명성약국', '108-04-72392', '서울특별시 영등포구 도림로 152-4 (대림동)', '8806538052410', '에티브정', 288000, '2025-03-01'),</v>
      </c>
    </row>
    <row r="1522" spans="79:96" x14ac:dyDescent="0.25">
      <c r="CA1522" s="29">
        <v>1519</v>
      </c>
      <c r="CB1522" s="50"/>
      <c r="CC1522" s="61" t="s">
        <v>2276</v>
      </c>
      <c r="CD1522" s="31" t="s">
        <v>2277</v>
      </c>
      <c r="CE1522" s="55" t="s">
        <v>3956</v>
      </c>
      <c r="CF1522" s="32" t="s">
        <v>3963</v>
      </c>
      <c r="CG1522" s="33" t="s">
        <v>1444</v>
      </c>
      <c r="CH1522" s="34">
        <v>555750</v>
      </c>
      <c r="CI1522" s="35">
        <v>45717</v>
      </c>
      <c r="CJ1522" s="35"/>
      <c r="CK1522" s="36">
        <v>1111500</v>
      </c>
      <c r="CL1522" s="26">
        <f t="shared" si="89"/>
        <v>555750</v>
      </c>
      <c r="CM1522" s="26"/>
      <c r="CR1522" s="26" t="str">
        <f t="shared" si="90"/>
        <v>('명성약국', '108-04-72392', '서울특별시 영등포구 도림로 152-4 (대림동)', '8806538053929', '엘도네오캡슐', 555750, '2025-03-01'),</v>
      </c>
    </row>
    <row r="1523" spans="79:96" x14ac:dyDescent="0.25">
      <c r="CA1523" s="29">
        <v>1520</v>
      </c>
      <c r="CB1523" s="50"/>
      <c r="CC1523" s="61" t="s">
        <v>2276</v>
      </c>
      <c r="CD1523" s="31" t="s">
        <v>2277</v>
      </c>
      <c r="CE1523" s="55" t="s">
        <v>3956</v>
      </c>
      <c r="CF1523" s="32" t="s">
        <v>3307</v>
      </c>
      <c r="CG1523" s="33" t="s">
        <v>2174</v>
      </c>
      <c r="CH1523" s="34">
        <v>28750</v>
      </c>
      <c r="CI1523" s="35">
        <v>45717</v>
      </c>
      <c r="CJ1523" s="35"/>
      <c r="CK1523" s="36">
        <v>57500</v>
      </c>
      <c r="CL1523" s="26">
        <f t="shared" si="89"/>
        <v>28750</v>
      </c>
      <c r="CM1523" s="26"/>
      <c r="CR1523" s="26" t="str">
        <f t="shared" si="90"/>
        <v>('명성약국', '108-04-72392', '서울특별시 영등포구 도림로 152-4 (대림동)', '8806538021911', '오로페롤연질캡슐 100mg', 28750, '2025-03-01'),</v>
      </c>
    </row>
    <row r="1524" spans="79:96" x14ac:dyDescent="0.25">
      <c r="CA1524" s="29">
        <v>1521</v>
      </c>
      <c r="CB1524" s="50"/>
      <c r="CC1524" s="61" t="s">
        <v>2276</v>
      </c>
      <c r="CD1524" s="31" t="s">
        <v>2277</v>
      </c>
      <c r="CE1524" s="55" t="s">
        <v>3956</v>
      </c>
      <c r="CF1524" s="32" t="s">
        <v>1768</v>
      </c>
      <c r="CG1524" s="33" t="s">
        <v>1537</v>
      </c>
      <c r="CH1524" s="34">
        <v>399000</v>
      </c>
      <c r="CI1524" s="35">
        <v>45717</v>
      </c>
      <c r="CJ1524" s="35"/>
      <c r="CK1524" s="36">
        <v>798000</v>
      </c>
      <c r="CL1524" s="26">
        <f t="shared" si="89"/>
        <v>399000</v>
      </c>
      <c r="CM1524" s="26"/>
      <c r="CR1524" s="26" t="str">
        <f t="shared" si="90"/>
        <v>('명성약국', '108-04-72392', '서울특별시 영등포구 도림로 152-4 (대림동)', '8806538060217', '테글리정20mg', 399000, '2025-03-01'),</v>
      </c>
    </row>
    <row r="1525" spans="79:96" x14ac:dyDescent="0.25">
      <c r="CA1525" s="29">
        <v>1522</v>
      </c>
      <c r="CB1525" s="50"/>
      <c r="CC1525" s="61" t="s">
        <v>2276</v>
      </c>
      <c r="CD1525" s="31" t="s">
        <v>2277</v>
      </c>
      <c r="CE1525" s="55" t="s">
        <v>3956</v>
      </c>
      <c r="CF1525" s="32" t="s">
        <v>3964</v>
      </c>
      <c r="CG1525" s="33" t="s">
        <v>1795</v>
      </c>
      <c r="CH1525" s="34">
        <v>25350</v>
      </c>
      <c r="CI1525" s="35">
        <v>45717</v>
      </c>
      <c r="CJ1525" s="35"/>
      <c r="CK1525" s="36">
        <v>50700</v>
      </c>
      <c r="CL1525" s="26">
        <f t="shared" si="89"/>
        <v>25350</v>
      </c>
      <c r="CM1525" s="26"/>
      <c r="CR1525" s="26" t="str">
        <f t="shared" si="90"/>
        <v>('명성약국', '108-04-72392', '서울특별시 영등포구 도림로 152-4 (대림동)', '8806538062815', '트라글립틴듀오정2.5/500mg', 25350, '2025-03-01'),</v>
      </c>
    </row>
    <row r="1526" spans="79:96" x14ac:dyDescent="0.25">
      <c r="CA1526" s="29">
        <v>1523</v>
      </c>
      <c r="CB1526" s="50"/>
      <c r="CC1526" s="61" t="s">
        <v>2276</v>
      </c>
      <c r="CD1526" s="31" t="s">
        <v>2277</v>
      </c>
      <c r="CE1526" s="55" t="s">
        <v>3956</v>
      </c>
      <c r="CF1526" s="32" t="s">
        <v>3004</v>
      </c>
      <c r="CG1526" s="33" t="s">
        <v>1576</v>
      </c>
      <c r="CH1526" s="34">
        <v>550200</v>
      </c>
      <c r="CI1526" s="35">
        <v>45689</v>
      </c>
      <c r="CJ1526" s="35"/>
      <c r="CK1526" s="36">
        <v>1100400</v>
      </c>
      <c r="CL1526" s="26">
        <f t="shared" si="89"/>
        <v>550200</v>
      </c>
      <c r="CM1526" s="26"/>
      <c r="CR1526" s="26" t="str">
        <f t="shared" si="90"/>
        <v>('명성약국', '108-04-72392', '서울특별시 영등포구 도림로 152-4 (대림동)', '8806538060736', '포시글리정 10mg', 550200, '2025-02-01'),</v>
      </c>
    </row>
    <row r="1527" spans="79:96" x14ac:dyDescent="0.25">
      <c r="CA1527" s="29">
        <v>1524</v>
      </c>
      <c r="CB1527" s="50"/>
      <c r="CC1527" s="61" t="s">
        <v>2276</v>
      </c>
      <c r="CD1527" s="31" t="s">
        <v>2277</v>
      </c>
      <c r="CE1527" s="55" t="s">
        <v>3956</v>
      </c>
      <c r="CF1527" s="32" t="s">
        <v>615</v>
      </c>
      <c r="CG1527" s="33" t="s">
        <v>616</v>
      </c>
      <c r="CH1527" s="34">
        <v>22500</v>
      </c>
      <c r="CI1527" s="35">
        <v>45658</v>
      </c>
      <c r="CJ1527" s="35"/>
      <c r="CK1527" s="36">
        <v>45000</v>
      </c>
      <c r="CL1527" s="26">
        <f t="shared" si="89"/>
        <v>22500</v>
      </c>
      <c r="CM1527" s="26"/>
      <c r="CR1527" s="26" t="str">
        <f t="shared" si="90"/>
        <v>('명성약국', '108-04-72392', '서울특별시 영등포구 도림로 152-4 (대림동)', '8806538015149', '신일폴산정 1mg', 22500, '2025-01-01'),</v>
      </c>
    </row>
    <row r="1528" spans="79:96" x14ac:dyDescent="0.25">
      <c r="CA1528" s="29">
        <v>1525</v>
      </c>
      <c r="CB1528" s="50"/>
      <c r="CC1528" s="61" t="s">
        <v>2276</v>
      </c>
      <c r="CD1528" s="31" t="s">
        <v>2277</v>
      </c>
      <c r="CE1528" s="55" t="s">
        <v>3956</v>
      </c>
      <c r="CF1528" s="32" t="s">
        <v>2338</v>
      </c>
      <c r="CG1528" s="33" t="s">
        <v>1002</v>
      </c>
      <c r="CH1528" s="34">
        <v>1232400</v>
      </c>
      <c r="CI1528" s="35">
        <v>45717</v>
      </c>
      <c r="CJ1528" s="35"/>
      <c r="CK1528" s="36">
        <v>2464800</v>
      </c>
      <c r="CL1528" s="26">
        <f t="shared" si="89"/>
        <v>1232400</v>
      </c>
      <c r="CM1528" s="26"/>
      <c r="CR1528" s="26" t="str">
        <f t="shared" si="90"/>
        <v>('명성약국', '108-04-72392', '서울특별시 영등포구 도림로 152-4 (대림동)', '8806538027524', '프라빅정 75mg', 1232400, '2025-03-01'),</v>
      </c>
    </row>
    <row r="1529" spans="79:96" x14ac:dyDescent="0.25">
      <c r="CA1529" s="29">
        <v>1526</v>
      </c>
      <c r="CB1529" s="50"/>
      <c r="CC1529" s="61" t="s">
        <v>2276</v>
      </c>
      <c r="CD1529" s="31" t="s">
        <v>2277</v>
      </c>
      <c r="CE1529" s="55" t="s">
        <v>3956</v>
      </c>
      <c r="CF1529" s="32" t="s">
        <v>1077</v>
      </c>
      <c r="CG1529" s="33" t="s">
        <v>1078</v>
      </c>
      <c r="CH1529" s="34">
        <v>264000</v>
      </c>
      <c r="CI1529" s="35">
        <v>45717</v>
      </c>
      <c r="CJ1529" s="35"/>
      <c r="CK1529" s="36">
        <v>528000</v>
      </c>
      <c r="CL1529" s="26">
        <f t="shared" si="89"/>
        <v>264000</v>
      </c>
      <c r="CM1529" s="26"/>
      <c r="CR1529" s="26" t="str">
        <f t="shared" si="90"/>
        <v>('명성약국', '108-04-72392', '서울특별시 영등포구 도림로 152-4 (대림동)', '8806538056425', '프로나지액 25mL', 264000, '2025-03-01'),</v>
      </c>
    </row>
    <row r="1530" spans="79:96" x14ac:dyDescent="0.25">
      <c r="CA1530" s="29">
        <v>1527</v>
      </c>
      <c r="CB1530" s="50"/>
      <c r="CC1530" s="61" t="s">
        <v>2276</v>
      </c>
      <c r="CD1530" s="31" t="s">
        <v>2277</v>
      </c>
      <c r="CE1530" s="55" t="s">
        <v>3956</v>
      </c>
      <c r="CF1530" s="32" t="s">
        <v>3243</v>
      </c>
      <c r="CG1530" s="33" t="s">
        <v>1176</v>
      </c>
      <c r="CH1530" s="34">
        <v>735000</v>
      </c>
      <c r="CI1530" s="35">
        <v>45717</v>
      </c>
      <c r="CJ1530" s="35"/>
      <c r="CK1530" s="36">
        <v>1470000</v>
      </c>
      <c r="CL1530" s="26">
        <f t="shared" si="89"/>
        <v>735000</v>
      </c>
      <c r="CM1530" s="26"/>
      <c r="CR1530" s="26" t="str">
        <f t="shared" si="90"/>
        <v>('명성약국', '108-04-72392', '서울특별시 영등포구 도림로 152-4 (대림동)', '8806538047126', '프리린캡슐 150mg', 735000, '2025-03-01'),</v>
      </c>
    </row>
    <row r="1531" spans="79:96" x14ac:dyDescent="0.25">
      <c r="CA1531" s="29">
        <v>1528</v>
      </c>
      <c r="CB1531" s="50"/>
      <c r="CC1531" s="61" t="s">
        <v>2276</v>
      </c>
      <c r="CD1531" s="31" t="s">
        <v>2277</v>
      </c>
      <c r="CE1531" s="55" t="s">
        <v>3956</v>
      </c>
      <c r="CF1531" s="32" t="s">
        <v>3247</v>
      </c>
      <c r="CG1531" s="33" t="s">
        <v>1191</v>
      </c>
      <c r="CH1531" s="34">
        <v>1152900</v>
      </c>
      <c r="CI1531" s="35">
        <v>45717</v>
      </c>
      <c r="CJ1531" s="35"/>
      <c r="CK1531" s="36">
        <v>2305800</v>
      </c>
      <c r="CL1531" s="26">
        <f t="shared" si="89"/>
        <v>1152900</v>
      </c>
      <c r="CM1531" s="26"/>
      <c r="CR1531" s="26" t="str">
        <f t="shared" si="90"/>
        <v>('명성약국', '108-04-72392', '서울특별시 영등포구 도림로 152-4 (대림동)', '8806538047225', '프리린캡슐 75mg', 1152900, '2025-03-01'),</v>
      </c>
    </row>
    <row r="1532" spans="79:96" x14ac:dyDescent="0.25">
      <c r="CA1532" s="29">
        <v>1529</v>
      </c>
      <c r="CB1532" s="50"/>
      <c r="CC1532" s="61" t="s">
        <v>2276</v>
      </c>
      <c r="CD1532" s="31" t="s">
        <v>2277</v>
      </c>
      <c r="CE1532" s="55" t="s">
        <v>3956</v>
      </c>
      <c r="CF1532" s="32" t="s">
        <v>437</v>
      </c>
      <c r="CG1532" s="33" t="s">
        <v>438</v>
      </c>
      <c r="CH1532" s="34">
        <v>1111320</v>
      </c>
      <c r="CI1532" s="35">
        <v>45717</v>
      </c>
      <c r="CJ1532" s="35"/>
      <c r="CK1532" s="36">
        <v>2222640</v>
      </c>
      <c r="CL1532" s="26">
        <f t="shared" si="89"/>
        <v>1111320</v>
      </c>
      <c r="CM1532" s="26"/>
      <c r="CR1532" s="26" t="str">
        <f t="shared" si="90"/>
        <v>('명성약국', '108-04-72392', '서울특별시 영등포구 도림로 152-4 (대림동)', '8806538044033', '하이엘정 20mg', 1111320, '2025-03-01'),</v>
      </c>
    </row>
    <row r="1533" spans="79:96" x14ac:dyDescent="0.25">
      <c r="CA1533" s="29">
        <v>1530</v>
      </c>
      <c r="CB1533" s="50"/>
      <c r="CC1533" s="61" t="s">
        <v>3965</v>
      </c>
      <c r="CD1533" s="31" t="s">
        <v>3966</v>
      </c>
      <c r="CE1533" s="55" t="s">
        <v>3967</v>
      </c>
      <c r="CF1533" s="32" t="s">
        <v>3957</v>
      </c>
      <c r="CG1533" s="33" t="s">
        <v>647</v>
      </c>
      <c r="CH1533" s="34">
        <v>134715</v>
      </c>
      <c r="CI1533" s="35">
        <v>45717</v>
      </c>
      <c r="CJ1533" s="35"/>
      <c r="CK1533" s="36">
        <v>269430</v>
      </c>
      <c r="CL1533" s="26">
        <f t="shared" si="89"/>
        <v>134715</v>
      </c>
      <c r="CM1533" s="26"/>
      <c r="CR1533" s="26" t="str">
        <f t="shared" si="90"/>
        <v>('명지성모병원', '118-96-01695', '서울특별시 영등포구 도림로 156 (대림동)', '8806538048529', '디누보패취5', 134715, '2025-03-01'),</v>
      </c>
    </row>
    <row r="1534" spans="79:96" x14ac:dyDescent="0.25">
      <c r="CA1534" s="29">
        <v>1531</v>
      </c>
      <c r="CB1534" s="50"/>
      <c r="CC1534" s="61" t="s">
        <v>3965</v>
      </c>
      <c r="CD1534" s="31" t="s">
        <v>3966</v>
      </c>
      <c r="CE1534" s="55" t="s">
        <v>3967</v>
      </c>
      <c r="CF1534" s="32" t="s">
        <v>3645</v>
      </c>
      <c r="CG1534" s="33" t="s">
        <v>550</v>
      </c>
      <c r="CH1534" s="34">
        <v>39300</v>
      </c>
      <c r="CI1534" s="35">
        <v>45717</v>
      </c>
      <c r="CJ1534" s="35"/>
      <c r="CK1534" s="36">
        <v>78600</v>
      </c>
      <c r="CL1534" s="26">
        <f t="shared" si="89"/>
        <v>39300</v>
      </c>
      <c r="CM1534" s="26"/>
      <c r="CR1534" s="26" t="str">
        <f t="shared" si="90"/>
        <v>('명지성모병원', '118-96-01695', '서울특별시 영등포구 도림로 156 (대림동)', '8806538004426', '리노스틴서방캡슐', 39300, '2025-03-01'),</v>
      </c>
    </row>
    <row r="1535" spans="79:96" x14ac:dyDescent="0.25">
      <c r="CA1535" s="29">
        <v>1532</v>
      </c>
      <c r="CB1535" s="50"/>
      <c r="CC1535" s="61" t="s">
        <v>3965</v>
      </c>
      <c r="CD1535" s="31" t="s">
        <v>3966</v>
      </c>
      <c r="CE1535" s="55" t="s">
        <v>3967</v>
      </c>
      <c r="CF1535" s="32" t="s">
        <v>84</v>
      </c>
      <c r="CG1535" s="33" t="s">
        <v>85</v>
      </c>
      <c r="CH1535" s="34">
        <v>238680</v>
      </c>
      <c r="CI1535" s="35">
        <v>45689</v>
      </c>
      <c r="CJ1535" s="35"/>
      <c r="CK1535" s="36">
        <v>477360</v>
      </c>
      <c r="CL1535" s="26">
        <f t="shared" si="89"/>
        <v>238680</v>
      </c>
      <c r="CM1535" s="26"/>
      <c r="CR1535" s="26" t="str">
        <f t="shared" si="90"/>
        <v>('명지성모병원', '118-96-01695', '서울특별시 영등포구 도림로 156 (대림동)', '8806538013749', '리피칸정 10mg', 238680, '2025-02-01'),</v>
      </c>
    </row>
    <row r="1536" spans="79:96" x14ac:dyDescent="0.25">
      <c r="CA1536" s="29">
        <v>1533</v>
      </c>
      <c r="CB1536" s="50"/>
      <c r="CC1536" s="61" t="s">
        <v>3965</v>
      </c>
      <c r="CD1536" s="31" t="s">
        <v>3966</v>
      </c>
      <c r="CE1536" s="55" t="s">
        <v>3967</v>
      </c>
      <c r="CF1536" s="32" t="s">
        <v>196</v>
      </c>
      <c r="CG1536" s="33" t="s">
        <v>197</v>
      </c>
      <c r="CH1536" s="34">
        <v>128160</v>
      </c>
      <c r="CI1536" s="35">
        <v>45658</v>
      </c>
      <c r="CJ1536" s="35"/>
      <c r="CK1536" s="36">
        <v>256320</v>
      </c>
      <c r="CL1536" s="26">
        <f t="shared" si="89"/>
        <v>128160</v>
      </c>
      <c r="CM1536" s="26"/>
      <c r="CR1536" s="26" t="str">
        <f t="shared" si="90"/>
        <v>('명지성모병원', '118-96-01695', '서울특별시 영등포구 도림로 156 (대림동)', '8806538013848', '리피칸정 20mg', 128160, '2025-01-01'),</v>
      </c>
    </row>
    <row r="1537" spans="79:96" x14ac:dyDescent="0.25">
      <c r="CA1537" s="29">
        <v>1534</v>
      </c>
      <c r="CB1537" s="50"/>
      <c r="CC1537" s="61" t="s">
        <v>3965</v>
      </c>
      <c r="CD1537" s="31" t="s">
        <v>3966</v>
      </c>
      <c r="CE1537" s="55" t="s">
        <v>3967</v>
      </c>
      <c r="CF1537" s="32" t="s">
        <v>227</v>
      </c>
      <c r="CG1537" s="33" t="s">
        <v>228</v>
      </c>
      <c r="CH1537" s="34">
        <v>126400</v>
      </c>
      <c r="CI1537" s="35">
        <v>45717</v>
      </c>
      <c r="CJ1537" s="35"/>
      <c r="CK1537" s="36">
        <v>252800</v>
      </c>
      <c r="CL1537" s="26">
        <f t="shared" si="89"/>
        <v>126400</v>
      </c>
      <c r="CM1537" s="26"/>
      <c r="CR1537" s="26" t="str">
        <f t="shared" si="90"/>
        <v>('명지성모병원', '118-96-01695', '서울특별시 영등포구 도림로 156 (대림동)', '8806538034621', '리피칸정 40mg', 126400, '2025-03-01'),</v>
      </c>
    </row>
    <row r="1538" spans="79:96" x14ac:dyDescent="0.25">
      <c r="CA1538" s="29">
        <v>1535</v>
      </c>
      <c r="CB1538" s="50"/>
      <c r="CC1538" s="61" t="s">
        <v>3965</v>
      </c>
      <c r="CD1538" s="31" t="s">
        <v>3966</v>
      </c>
      <c r="CE1538" s="55" t="s">
        <v>3967</v>
      </c>
      <c r="CF1538" s="32" t="s">
        <v>3959</v>
      </c>
      <c r="CG1538" s="33" t="s">
        <v>3960</v>
      </c>
      <c r="CH1538" s="34">
        <v>412500</v>
      </c>
      <c r="CI1538" s="35">
        <v>45717</v>
      </c>
      <c r="CJ1538" s="35"/>
      <c r="CK1538" s="36">
        <v>825000</v>
      </c>
      <c r="CL1538" s="26">
        <f t="shared" si="89"/>
        <v>412500</v>
      </c>
      <c r="CM1538" s="26"/>
      <c r="CR1538" s="26" t="str">
        <f t="shared" si="90"/>
        <v>('명지성모병원', '118-96-01695', '서울특별시 영등포구 도림로 156 (대림동)', '8806538059716', '맥스케어액트정 100mg', 412500, '2025-03-01'),</v>
      </c>
    </row>
    <row r="1539" spans="79:96" x14ac:dyDescent="0.25">
      <c r="CA1539" s="29">
        <v>1536</v>
      </c>
      <c r="CB1539" s="50"/>
      <c r="CC1539" s="61" t="s">
        <v>3965</v>
      </c>
      <c r="CD1539" s="31" t="s">
        <v>3966</v>
      </c>
      <c r="CE1539" s="55" t="s">
        <v>3967</v>
      </c>
      <c r="CF1539" s="32" t="s">
        <v>3961</v>
      </c>
      <c r="CG1539" s="33" t="s">
        <v>3962</v>
      </c>
      <c r="CH1539" s="34">
        <v>54240</v>
      </c>
      <c r="CI1539" s="35">
        <v>45717</v>
      </c>
      <c r="CJ1539" s="35"/>
      <c r="CK1539" s="36">
        <v>108480</v>
      </c>
      <c r="CL1539" s="26">
        <f t="shared" si="89"/>
        <v>54240</v>
      </c>
      <c r="CM1539" s="26"/>
      <c r="CR1539" s="26" t="str">
        <f t="shared" si="90"/>
        <v>('명지성모병원', '118-96-01695', '서울특별시 영등포구 도림로 156 (대림동)', '8806538059815', '브이디썬정 10mg', 54240, '2025-03-01'),</v>
      </c>
    </row>
    <row r="1540" spans="79:96" x14ac:dyDescent="0.25">
      <c r="CA1540" s="29">
        <v>1537</v>
      </c>
      <c r="CB1540" s="50"/>
      <c r="CC1540" s="61" t="s">
        <v>3965</v>
      </c>
      <c r="CD1540" s="31" t="s">
        <v>3966</v>
      </c>
      <c r="CE1540" s="55" t="s">
        <v>3967</v>
      </c>
      <c r="CF1540" s="32" t="s">
        <v>1454</v>
      </c>
      <c r="CG1540" s="33" t="s">
        <v>1392</v>
      </c>
      <c r="CH1540" s="34">
        <v>31875</v>
      </c>
      <c r="CI1540" s="35">
        <v>45717</v>
      </c>
      <c r="CJ1540" s="35"/>
      <c r="CK1540" s="36">
        <v>63750</v>
      </c>
      <c r="CL1540" s="26">
        <f t="shared" si="89"/>
        <v>31875</v>
      </c>
      <c r="CM1540" s="26"/>
      <c r="CR1540" s="26" t="str">
        <f t="shared" si="90"/>
        <v>('명지성모병원', '118-96-01695', '서울특별시 영등포구 도림로 156 (대림동)', '8806538044415', '신노바핀정 10mg', 31875, '2025-03-01'),</v>
      </c>
    </row>
    <row r="1541" spans="79:96" x14ac:dyDescent="0.25">
      <c r="CA1541" s="29">
        <v>1538</v>
      </c>
      <c r="CB1541" s="50"/>
      <c r="CC1541" s="61" t="s">
        <v>3965</v>
      </c>
      <c r="CD1541" s="31" t="s">
        <v>3966</v>
      </c>
      <c r="CE1541" s="55" t="s">
        <v>3967</v>
      </c>
      <c r="CF1541" s="32" t="s">
        <v>3963</v>
      </c>
      <c r="CG1541" s="33" t="s">
        <v>1444</v>
      </c>
      <c r="CH1541" s="34">
        <v>234000</v>
      </c>
      <c r="CI1541" s="35">
        <v>45717</v>
      </c>
      <c r="CJ1541" s="35"/>
      <c r="CK1541" s="36">
        <v>468000</v>
      </c>
      <c r="CL1541" s="26">
        <f t="shared" ref="CL1541:CL1604" si="91">IFERROR(CK1541/2,"")</f>
        <v>234000</v>
      </c>
      <c r="CM1541" s="26"/>
      <c r="CR1541" s="26" t="str">
        <f t="shared" ref="CR1541:CR1604" si="92">IFERROR("('"&amp;CC1541&amp;"', '"&amp;CD1541&amp;"', '"&amp;CE1541&amp;"', '"&amp;CF1541&amp;"', '"&amp;CG1541&amp;"', "&amp;CH1541&amp;", '"&amp;TEXT(CI1541,"YYYY-MM-DD")&amp;"'),","")</f>
        <v>('명지성모병원', '118-96-01695', '서울특별시 영등포구 도림로 156 (대림동)', '8806538053929', '엘도네오캡슐', 234000, '2025-03-01'),</v>
      </c>
    </row>
    <row r="1542" spans="79:96" x14ac:dyDescent="0.25">
      <c r="CA1542" s="29">
        <v>1539</v>
      </c>
      <c r="CB1542" s="50"/>
      <c r="CC1542" s="61" t="s">
        <v>3965</v>
      </c>
      <c r="CD1542" s="31" t="s">
        <v>3966</v>
      </c>
      <c r="CE1542" s="55" t="s">
        <v>3967</v>
      </c>
      <c r="CF1542" s="32" t="s">
        <v>1768</v>
      </c>
      <c r="CG1542" s="33" t="s">
        <v>1537</v>
      </c>
      <c r="CH1542" s="34">
        <v>299250</v>
      </c>
      <c r="CI1542" s="35">
        <v>45717</v>
      </c>
      <c r="CJ1542" s="35"/>
      <c r="CK1542" s="36">
        <v>598500</v>
      </c>
      <c r="CL1542" s="26">
        <f t="shared" si="91"/>
        <v>299250</v>
      </c>
      <c r="CM1542" s="26"/>
      <c r="CR1542" s="26" t="str">
        <f t="shared" si="92"/>
        <v>('명지성모병원', '118-96-01695', '서울특별시 영등포구 도림로 156 (대림동)', '8806538060217', '테글리정20mg', 299250, '2025-03-01'),</v>
      </c>
    </row>
    <row r="1543" spans="79:96" x14ac:dyDescent="0.25">
      <c r="CA1543" s="29">
        <v>1540</v>
      </c>
      <c r="CB1543" s="50"/>
      <c r="CC1543" s="61" t="s">
        <v>3965</v>
      </c>
      <c r="CD1543" s="31" t="s">
        <v>3966</v>
      </c>
      <c r="CE1543" s="55" t="s">
        <v>3967</v>
      </c>
      <c r="CF1543" s="32" t="s">
        <v>3323</v>
      </c>
      <c r="CG1543" s="33" t="s">
        <v>2181</v>
      </c>
      <c r="CH1543" s="34">
        <v>44000</v>
      </c>
      <c r="CI1543" s="35">
        <v>45717</v>
      </c>
      <c r="CJ1543" s="35"/>
      <c r="CK1543" s="36">
        <v>88000</v>
      </c>
      <c r="CL1543" s="26">
        <f t="shared" si="91"/>
        <v>44000</v>
      </c>
      <c r="CM1543" s="26"/>
      <c r="CR1543" s="26" t="str">
        <f t="shared" si="92"/>
        <v>('명지성모병원', '118-96-01695', '서울특별시 영등포구 도림로 156 (대림동)', '8806538062327', '판스틴정 175mg', 44000, '2025-03-01'),</v>
      </c>
    </row>
    <row r="1544" spans="79:96" x14ac:dyDescent="0.25">
      <c r="CA1544" s="29">
        <v>1541</v>
      </c>
      <c r="CB1544" s="50"/>
      <c r="CC1544" s="61" t="s">
        <v>3965</v>
      </c>
      <c r="CD1544" s="31" t="s">
        <v>3966</v>
      </c>
      <c r="CE1544" s="55" t="s">
        <v>3967</v>
      </c>
      <c r="CF1544" s="32" t="s">
        <v>1077</v>
      </c>
      <c r="CG1544" s="33" t="s">
        <v>1078</v>
      </c>
      <c r="CH1544" s="34">
        <v>176000</v>
      </c>
      <c r="CI1544" s="35">
        <v>45689</v>
      </c>
      <c r="CJ1544" s="35"/>
      <c r="CK1544" s="36">
        <v>352000</v>
      </c>
      <c r="CL1544" s="26">
        <f t="shared" si="91"/>
        <v>176000</v>
      </c>
      <c r="CM1544" s="26"/>
      <c r="CR1544" s="26" t="str">
        <f t="shared" si="92"/>
        <v>('명지성모병원', '118-96-01695', '서울특별시 영등포구 도림로 156 (대림동)', '8806538056425', '프로나지액 25mL', 176000, '2025-02-01'),</v>
      </c>
    </row>
    <row r="1545" spans="79:96" x14ac:dyDescent="0.25">
      <c r="CA1545" s="29">
        <v>1542</v>
      </c>
      <c r="CB1545" s="50"/>
      <c r="CC1545" s="61" t="s">
        <v>3965</v>
      </c>
      <c r="CD1545" s="31" t="s">
        <v>3966</v>
      </c>
      <c r="CE1545" s="55" t="s">
        <v>3967</v>
      </c>
      <c r="CF1545" s="32" t="s">
        <v>3243</v>
      </c>
      <c r="CG1545" s="33" t="s">
        <v>1176</v>
      </c>
      <c r="CH1545" s="34">
        <v>420000</v>
      </c>
      <c r="CI1545" s="35">
        <v>45658</v>
      </c>
      <c r="CJ1545" s="35"/>
      <c r="CK1545" s="36">
        <v>840000</v>
      </c>
      <c r="CL1545" s="26">
        <f t="shared" si="91"/>
        <v>420000</v>
      </c>
      <c r="CM1545" s="26"/>
      <c r="CR1545" s="26" t="str">
        <f t="shared" si="92"/>
        <v>('명지성모병원', '118-96-01695', '서울특별시 영등포구 도림로 156 (대림동)', '8806538047126', '프리린캡슐 150mg', 420000, '2025-01-01'),</v>
      </c>
    </row>
    <row r="1546" spans="79:96" x14ac:dyDescent="0.25">
      <c r="CA1546" s="29">
        <v>1543</v>
      </c>
      <c r="CB1546" s="50"/>
      <c r="CC1546" s="61" t="s">
        <v>3965</v>
      </c>
      <c r="CD1546" s="31" t="s">
        <v>3966</v>
      </c>
      <c r="CE1546" s="55" t="s">
        <v>3967</v>
      </c>
      <c r="CF1546" s="32" t="s">
        <v>3247</v>
      </c>
      <c r="CG1546" s="33" t="s">
        <v>1191</v>
      </c>
      <c r="CH1546" s="34">
        <v>494100</v>
      </c>
      <c r="CI1546" s="35">
        <v>45717</v>
      </c>
      <c r="CJ1546" s="35"/>
      <c r="CK1546" s="36">
        <v>988200</v>
      </c>
      <c r="CL1546" s="26">
        <f t="shared" si="91"/>
        <v>494100</v>
      </c>
      <c r="CM1546" s="26"/>
      <c r="CR1546" s="26" t="str">
        <f t="shared" si="92"/>
        <v>('명지성모병원', '118-96-01695', '서울특별시 영등포구 도림로 156 (대림동)', '8806538047225', '프리린캡슐 75mg', 494100, '2025-03-01'),</v>
      </c>
    </row>
    <row r="1547" spans="79:96" x14ac:dyDescent="0.25">
      <c r="CA1547" s="29">
        <v>1544</v>
      </c>
      <c r="CB1547" s="50"/>
      <c r="CC1547" s="61" t="s">
        <v>3965</v>
      </c>
      <c r="CD1547" s="31" t="s">
        <v>3966</v>
      </c>
      <c r="CE1547" s="55" t="s">
        <v>3967</v>
      </c>
      <c r="CF1547" s="32" t="s">
        <v>437</v>
      </c>
      <c r="CG1547" s="33" t="s">
        <v>438</v>
      </c>
      <c r="CH1547" s="34">
        <v>216090</v>
      </c>
      <c r="CI1547" s="35">
        <v>45717</v>
      </c>
      <c r="CJ1547" s="35"/>
      <c r="CK1547" s="36">
        <v>432180</v>
      </c>
      <c r="CL1547" s="26">
        <f t="shared" si="91"/>
        <v>216090</v>
      </c>
      <c r="CM1547" s="26"/>
      <c r="CR1547" s="26" t="str">
        <f t="shared" si="92"/>
        <v>('명지성모병원', '118-96-01695', '서울특별시 영등포구 도림로 156 (대림동)', '8806538044033', '하이엘정 20mg', 216090, '2025-03-01'),</v>
      </c>
    </row>
    <row r="1548" spans="79:96" x14ac:dyDescent="0.25">
      <c r="CA1548" s="29">
        <v>1545</v>
      </c>
      <c r="CB1548" s="50"/>
      <c r="CC1548" s="61" t="s">
        <v>3968</v>
      </c>
      <c r="CD1548" s="31" t="s">
        <v>223</v>
      </c>
      <c r="CE1548" s="55" t="s">
        <v>3969</v>
      </c>
      <c r="CF1548" s="32" t="s">
        <v>1607</v>
      </c>
      <c r="CG1548" s="33" t="s">
        <v>414</v>
      </c>
      <c r="CH1548" s="34">
        <v>43500</v>
      </c>
      <c r="CI1548" s="35">
        <v>45717</v>
      </c>
      <c r="CJ1548" s="35"/>
      <c r="CK1548" s="36">
        <v>87000</v>
      </c>
      <c r="CL1548" s="26">
        <f t="shared" si="91"/>
        <v>43500</v>
      </c>
      <c r="CM1548" s="26"/>
      <c r="CR1548" s="26" t="str">
        <f t="shared" si="92"/>
        <v>('명지춘혜재활병원', '108-82-08035', '서울특별시 영등포구 대림로 223 (대림동)', '8806538053516', '네오스타정80/5mg', 43500, '2025-03-01'),</v>
      </c>
    </row>
    <row r="1549" spans="79:96" x14ac:dyDescent="0.25">
      <c r="CA1549" s="29">
        <v>1546</v>
      </c>
      <c r="CB1549" s="50"/>
      <c r="CC1549" s="61" t="s">
        <v>3968</v>
      </c>
      <c r="CD1549" s="31" t="s">
        <v>223</v>
      </c>
      <c r="CE1549" s="55" t="s">
        <v>3969</v>
      </c>
      <c r="CF1549" s="32" t="s">
        <v>1582</v>
      </c>
      <c r="CG1549" s="33" t="s">
        <v>502</v>
      </c>
      <c r="CH1549" s="34">
        <v>7305</v>
      </c>
      <c r="CI1549" s="35">
        <v>45717</v>
      </c>
      <c r="CJ1549" s="35"/>
      <c r="CK1549" s="36">
        <v>14610</v>
      </c>
      <c r="CL1549" s="26">
        <f t="shared" si="91"/>
        <v>7305</v>
      </c>
      <c r="CM1549" s="26"/>
      <c r="CR1549" s="26" t="str">
        <f t="shared" si="92"/>
        <v>('명지춘혜재활병원', '108-82-08035', '서울특별시 영등포구 대림로 223 (대림동)', '8806538053226', '네오텔미정 80mg', 7305, '2025-03-01'),</v>
      </c>
    </row>
    <row r="1550" spans="79:96" x14ac:dyDescent="0.25">
      <c r="CA1550" s="29">
        <v>1547</v>
      </c>
      <c r="CB1550" s="50"/>
      <c r="CC1550" s="61" t="s">
        <v>3968</v>
      </c>
      <c r="CD1550" s="31" t="s">
        <v>223</v>
      </c>
      <c r="CE1550" s="55" t="s">
        <v>3969</v>
      </c>
      <c r="CF1550" s="32" t="s">
        <v>1545</v>
      </c>
      <c r="CG1550" s="33" t="s">
        <v>1334</v>
      </c>
      <c r="CH1550" s="34">
        <v>57600</v>
      </c>
      <c r="CI1550" s="35">
        <v>45717</v>
      </c>
      <c r="CJ1550" s="35"/>
      <c r="CK1550" s="36">
        <v>115200</v>
      </c>
      <c r="CL1550" s="26">
        <f t="shared" si="91"/>
        <v>57600</v>
      </c>
      <c r="CM1550" s="26"/>
      <c r="CR1550" s="26" t="str">
        <f t="shared" si="92"/>
        <v>('명지춘혜재활병원', '108-82-08035', '서울특별시 영등포구 대림로 223 (대림동)', '8806538052410', '에티브정', 57600, '2025-03-01'),</v>
      </c>
    </row>
    <row r="1551" spans="79:96" x14ac:dyDescent="0.25">
      <c r="CA1551" s="29">
        <v>1548</v>
      </c>
      <c r="CB1551" s="50"/>
      <c r="CC1551" s="61" t="s">
        <v>3968</v>
      </c>
      <c r="CD1551" s="31" t="s">
        <v>223</v>
      </c>
      <c r="CE1551" s="55" t="s">
        <v>3969</v>
      </c>
      <c r="CF1551" s="32" t="s">
        <v>3963</v>
      </c>
      <c r="CG1551" s="33" t="s">
        <v>1444</v>
      </c>
      <c r="CH1551" s="34">
        <v>146250</v>
      </c>
      <c r="CI1551" s="35">
        <v>45717</v>
      </c>
      <c r="CJ1551" s="35"/>
      <c r="CK1551" s="36">
        <v>292500</v>
      </c>
      <c r="CL1551" s="26">
        <f t="shared" si="91"/>
        <v>146250</v>
      </c>
      <c r="CM1551" s="26"/>
      <c r="CR1551" s="26" t="str">
        <f t="shared" si="92"/>
        <v>('명지춘혜재활병원', '108-82-08035', '서울특별시 영등포구 대림로 223 (대림동)', '8806538053929', '엘도네오캡슐', 146250, '2025-03-01'),</v>
      </c>
    </row>
    <row r="1552" spans="79:96" x14ac:dyDescent="0.25">
      <c r="CA1552" s="29">
        <v>1549</v>
      </c>
      <c r="CB1552" s="50"/>
      <c r="CC1552" s="61" t="s">
        <v>3968</v>
      </c>
      <c r="CD1552" s="31" t="s">
        <v>223</v>
      </c>
      <c r="CE1552" s="55" t="s">
        <v>3969</v>
      </c>
      <c r="CF1552" s="32" t="s">
        <v>3004</v>
      </c>
      <c r="CG1552" s="33" t="s">
        <v>1576</v>
      </c>
      <c r="CH1552" s="34">
        <v>22008</v>
      </c>
      <c r="CI1552" s="35">
        <v>45717</v>
      </c>
      <c r="CJ1552" s="35"/>
      <c r="CK1552" s="36">
        <v>44016</v>
      </c>
      <c r="CL1552" s="26">
        <f t="shared" si="91"/>
        <v>22008</v>
      </c>
      <c r="CM1552" s="26"/>
      <c r="CR1552" s="26" t="str">
        <f t="shared" si="92"/>
        <v>('명지춘혜재활병원', '108-82-08035', '서울특별시 영등포구 대림로 223 (대림동)', '8806538060736', '포시글리정 10mg', 22008, '2025-03-01'),</v>
      </c>
    </row>
    <row r="1553" spans="79:96" x14ac:dyDescent="0.25">
      <c r="CA1553" s="29">
        <v>1550</v>
      </c>
      <c r="CB1553" s="50"/>
      <c r="CC1553" s="61" t="s">
        <v>3970</v>
      </c>
      <c r="CD1553" s="31" t="s">
        <v>3971</v>
      </c>
      <c r="CE1553" s="55" t="s">
        <v>3972</v>
      </c>
      <c r="CF1553" s="32" t="s">
        <v>1077</v>
      </c>
      <c r="CG1553" s="33" t="s">
        <v>1078</v>
      </c>
      <c r="CH1553" s="34">
        <v>27500</v>
      </c>
      <c r="CI1553" s="35">
        <v>45689</v>
      </c>
      <c r="CJ1553" s="35"/>
      <c r="CK1553" s="36">
        <v>55000</v>
      </c>
      <c r="CL1553" s="26">
        <f t="shared" si="91"/>
        <v>27500</v>
      </c>
      <c r="CM1553" s="26"/>
      <c r="CR1553" s="26" t="str">
        <f t="shared" si="92"/>
        <v>('은혜와감사 화성중앙병원', '124-82-17123', '경기도 화성시 발안로 5 (향남읍)', '8806538056425', '프로나지액 25mL', 27500, '2025-02-01'),</v>
      </c>
    </row>
    <row r="1554" spans="79:96" x14ac:dyDescent="0.25">
      <c r="CA1554" s="29">
        <v>1551</v>
      </c>
      <c r="CB1554" s="50"/>
      <c r="CC1554" s="61" t="s">
        <v>3973</v>
      </c>
      <c r="CD1554" s="31" t="s">
        <v>1731</v>
      </c>
      <c r="CE1554" s="55" t="s">
        <v>3974</v>
      </c>
      <c r="CF1554" s="32" t="s">
        <v>2324</v>
      </c>
      <c r="CG1554" s="33" t="s">
        <v>61</v>
      </c>
      <c r="CH1554" s="34">
        <v>15450</v>
      </c>
      <c r="CI1554" s="35">
        <v>45658</v>
      </c>
      <c r="CJ1554" s="35"/>
      <c r="CK1554" s="36">
        <v>30900</v>
      </c>
      <c r="CL1554" s="26">
        <f t="shared" si="91"/>
        <v>15450</v>
      </c>
      <c r="CM1554" s="26"/>
      <c r="CR1554" s="26" t="str">
        <f t="shared" si="92"/>
        <v>('덕소사랑약국', '132-11-24076', '경기 남양주시 와부읍 덕소리', '8806538000213', '가모피드정 5mg', 15450, '2025-01-01'),</v>
      </c>
    </row>
    <row r="1555" spans="79:96" x14ac:dyDescent="0.25">
      <c r="CA1555" s="29">
        <v>1552</v>
      </c>
      <c r="CB1555" s="50"/>
      <c r="CC1555" s="61" t="s">
        <v>3973</v>
      </c>
      <c r="CD1555" s="31" t="s">
        <v>1731</v>
      </c>
      <c r="CE1555" s="55" t="s">
        <v>3974</v>
      </c>
      <c r="CF1555" s="32" t="s">
        <v>2151</v>
      </c>
      <c r="CG1555" s="33" t="s">
        <v>61</v>
      </c>
      <c r="CH1555" s="34">
        <v>25750</v>
      </c>
      <c r="CI1555" s="35">
        <v>45717</v>
      </c>
      <c r="CJ1555" s="35"/>
      <c r="CK1555" s="36">
        <v>51500</v>
      </c>
      <c r="CL1555" s="26">
        <f t="shared" si="91"/>
        <v>25750</v>
      </c>
      <c r="CM1555" s="26"/>
      <c r="CR1555" s="26" t="str">
        <f t="shared" si="92"/>
        <v>('덕소사랑약국', '132-11-24076', '경기 남양주시 와부읍 덕소리', '8806538000220', '가모피드정 5mg', 25750, '2025-03-01'),</v>
      </c>
    </row>
    <row r="1556" spans="79:96" x14ac:dyDescent="0.25">
      <c r="CA1556" s="29">
        <v>1553</v>
      </c>
      <c r="CB1556" s="50"/>
      <c r="CC1556" s="61" t="s">
        <v>3973</v>
      </c>
      <c r="CD1556" s="31" t="s">
        <v>1731</v>
      </c>
      <c r="CE1556" s="55" t="s">
        <v>3974</v>
      </c>
      <c r="CF1556" s="32" t="s">
        <v>824</v>
      </c>
      <c r="CG1556" s="33" t="s">
        <v>140</v>
      </c>
      <c r="CH1556" s="34">
        <v>28750</v>
      </c>
      <c r="CI1556" s="35">
        <v>45717</v>
      </c>
      <c r="CJ1556" s="35"/>
      <c r="CK1556" s="36">
        <v>57500</v>
      </c>
      <c r="CL1556" s="26">
        <f t="shared" si="91"/>
        <v>28750</v>
      </c>
      <c r="CM1556" s="26"/>
      <c r="CR1556" s="26" t="str">
        <f t="shared" si="92"/>
        <v>('덕소사랑약국', '132-11-24076', '경기 남양주시 와부읍 덕소리', '8806538000626', '그리펜-에스정 300mg', 28750, '2025-03-01'),</v>
      </c>
    </row>
    <row r="1557" spans="79:96" x14ac:dyDescent="0.25">
      <c r="CA1557" s="29">
        <v>1554</v>
      </c>
      <c r="CB1557" s="50"/>
      <c r="CC1557" s="61" t="s">
        <v>3973</v>
      </c>
      <c r="CD1557" s="31" t="s">
        <v>1731</v>
      </c>
      <c r="CE1557" s="55" t="s">
        <v>3974</v>
      </c>
      <c r="CF1557" s="32" t="s">
        <v>824</v>
      </c>
      <c r="CG1557" s="33" t="s">
        <v>140</v>
      </c>
      <c r="CH1557" s="34">
        <v>28750</v>
      </c>
      <c r="CI1557" s="35">
        <v>45717</v>
      </c>
      <c r="CJ1557" s="35"/>
      <c r="CK1557" s="36">
        <v>57500</v>
      </c>
      <c r="CL1557" s="26">
        <f t="shared" si="91"/>
        <v>28750</v>
      </c>
      <c r="CM1557" s="26"/>
      <c r="CR1557" s="26" t="str">
        <f t="shared" si="92"/>
        <v>('덕소사랑약국', '132-11-24076', '경기 남양주시 와부읍 덕소리', '8806538000626', '그리펜-에스정 300mg', 28750, '2025-03-01'),</v>
      </c>
    </row>
    <row r="1558" spans="79:96" x14ac:dyDescent="0.25">
      <c r="CA1558" s="29">
        <v>1555</v>
      </c>
      <c r="CB1558" s="50"/>
      <c r="CC1558" s="61" t="s">
        <v>3973</v>
      </c>
      <c r="CD1558" s="31" t="s">
        <v>1731</v>
      </c>
      <c r="CE1558" s="55" t="s">
        <v>3974</v>
      </c>
      <c r="CF1558" s="32" t="s">
        <v>3372</v>
      </c>
      <c r="CG1558" s="33" t="s">
        <v>552</v>
      </c>
      <c r="CH1558" s="34">
        <v>41600</v>
      </c>
      <c r="CI1558" s="35">
        <v>45717</v>
      </c>
      <c r="CJ1558" s="35"/>
      <c r="CK1558" s="36">
        <v>83200</v>
      </c>
      <c r="CL1558" s="26">
        <f t="shared" si="91"/>
        <v>41600</v>
      </c>
      <c r="CM1558" s="26"/>
      <c r="CR1558" s="26" t="str">
        <f t="shared" si="92"/>
        <v>('덕소사랑약국', '132-11-24076', '경기 남양주시 와부읍 덕소리', '8806538055626', '다이뉴시드정 480mg', 41600, '2025-03-01'),</v>
      </c>
    </row>
    <row r="1559" spans="79:96" x14ac:dyDescent="0.25">
      <c r="CA1559" s="29">
        <v>1556</v>
      </c>
      <c r="CB1559" s="50"/>
      <c r="CC1559" s="61" t="s">
        <v>3973</v>
      </c>
      <c r="CD1559" s="31" t="s">
        <v>1731</v>
      </c>
      <c r="CE1559" s="55" t="s">
        <v>3974</v>
      </c>
      <c r="CF1559" s="32" t="s">
        <v>3372</v>
      </c>
      <c r="CG1559" s="33" t="s">
        <v>552</v>
      </c>
      <c r="CH1559" s="34">
        <v>41600</v>
      </c>
      <c r="CI1559" s="35">
        <v>45717</v>
      </c>
      <c r="CJ1559" s="35"/>
      <c r="CK1559" s="36">
        <v>83200</v>
      </c>
      <c r="CL1559" s="26">
        <f t="shared" si="91"/>
        <v>41600</v>
      </c>
      <c r="CM1559" s="26"/>
      <c r="CR1559" s="26" t="str">
        <f t="shared" si="92"/>
        <v>('덕소사랑약국', '132-11-24076', '경기 남양주시 와부읍 덕소리', '8806538055626', '다이뉴시드정 480mg', 41600, '2025-03-01'),</v>
      </c>
    </row>
    <row r="1560" spans="79:96" x14ac:dyDescent="0.25">
      <c r="CA1560" s="29">
        <v>1557</v>
      </c>
      <c r="CB1560" s="50"/>
      <c r="CC1560" s="61" t="s">
        <v>3973</v>
      </c>
      <c r="CD1560" s="31" t="s">
        <v>1731</v>
      </c>
      <c r="CE1560" s="55" t="s">
        <v>3974</v>
      </c>
      <c r="CF1560" s="32" t="s">
        <v>3372</v>
      </c>
      <c r="CG1560" s="33" t="s">
        <v>552</v>
      </c>
      <c r="CH1560" s="34">
        <v>124800</v>
      </c>
      <c r="CI1560" s="35">
        <v>45717</v>
      </c>
      <c r="CJ1560" s="35"/>
      <c r="CK1560" s="36">
        <v>249600</v>
      </c>
      <c r="CL1560" s="26">
        <f t="shared" si="91"/>
        <v>124800</v>
      </c>
      <c r="CM1560" s="26"/>
      <c r="CR1560" s="26" t="str">
        <f t="shared" si="92"/>
        <v>('덕소사랑약국', '132-11-24076', '경기 남양주시 와부읍 덕소리', '8806538055626', '다이뉴시드정 480mg', 124800, '2025-03-01'),</v>
      </c>
    </row>
    <row r="1561" spans="79:96" x14ac:dyDescent="0.25">
      <c r="CA1561" s="29">
        <v>1558</v>
      </c>
      <c r="CB1561" s="50"/>
      <c r="CC1561" s="61" t="s">
        <v>3973</v>
      </c>
      <c r="CD1561" s="31" t="s">
        <v>1731</v>
      </c>
      <c r="CE1561" s="55" t="s">
        <v>3974</v>
      </c>
      <c r="CF1561" s="32" t="s">
        <v>3195</v>
      </c>
      <c r="CG1561" s="33" t="s">
        <v>459</v>
      </c>
      <c r="CH1561" s="34">
        <v>1545</v>
      </c>
      <c r="CI1561" s="35">
        <v>45717</v>
      </c>
      <c r="CJ1561" s="35"/>
      <c r="CK1561" s="36">
        <v>3090</v>
      </c>
      <c r="CL1561" s="26">
        <f t="shared" si="91"/>
        <v>1545</v>
      </c>
      <c r="CM1561" s="26"/>
      <c r="CR1561" s="26" t="str">
        <f t="shared" si="92"/>
        <v>('덕소사랑약국', '132-11-24076', '경기 남양주시 와부읍 덕소리', '8806538003214', '레바드린정 100mg', 1545, '2025-03-01'),</v>
      </c>
    </row>
    <row r="1562" spans="79:96" x14ac:dyDescent="0.25">
      <c r="CA1562" s="29">
        <v>1559</v>
      </c>
      <c r="CB1562" s="50"/>
      <c r="CC1562" s="61" t="s">
        <v>3973</v>
      </c>
      <c r="CD1562" s="31" t="s">
        <v>1731</v>
      </c>
      <c r="CE1562" s="55" t="s">
        <v>3974</v>
      </c>
      <c r="CF1562" s="32" t="s">
        <v>1712</v>
      </c>
      <c r="CG1562" s="33" t="s">
        <v>1081</v>
      </c>
      <c r="CH1562" s="34">
        <v>57075</v>
      </c>
      <c r="CI1562" s="35">
        <v>45689</v>
      </c>
      <c r="CJ1562" s="35"/>
      <c r="CK1562" s="36">
        <v>114150</v>
      </c>
      <c r="CL1562" s="26">
        <f t="shared" si="91"/>
        <v>57075</v>
      </c>
      <c r="CM1562" s="26"/>
      <c r="CR1562" s="26" t="str">
        <f t="shared" si="92"/>
        <v>('덕소사랑약국', '132-11-24076', '경기 남양주시 와부읍 덕소리', '8806538058221', '로타젯정10/5mg', 57075, '2025-02-01'),</v>
      </c>
    </row>
    <row r="1563" spans="79:96" x14ac:dyDescent="0.25">
      <c r="CA1563" s="29">
        <v>1560</v>
      </c>
      <c r="CB1563" s="50"/>
      <c r="CC1563" s="61" t="s">
        <v>3973</v>
      </c>
      <c r="CD1563" s="31" t="s">
        <v>1731</v>
      </c>
      <c r="CE1563" s="55" t="s">
        <v>3974</v>
      </c>
      <c r="CF1563" s="32" t="s">
        <v>1712</v>
      </c>
      <c r="CG1563" s="33" t="s">
        <v>1081</v>
      </c>
      <c r="CH1563" s="34">
        <v>22830</v>
      </c>
      <c r="CI1563" s="35">
        <v>45658</v>
      </c>
      <c r="CJ1563" s="35"/>
      <c r="CK1563" s="36">
        <v>45660</v>
      </c>
      <c r="CL1563" s="26">
        <f t="shared" si="91"/>
        <v>22830</v>
      </c>
      <c r="CM1563" s="26"/>
      <c r="CR1563" s="26" t="str">
        <f t="shared" si="92"/>
        <v>('덕소사랑약국', '132-11-24076', '경기 남양주시 와부읍 덕소리', '8806538058221', '로타젯정10/5mg', 22830, '2025-01-01'),</v>
      </c>
    </row>
    <row r="1564" spans="79:96" x14ac:dyDescent="0.25">
      <c r="CA1564" s="29">
        <v>1561</v>
      </c>
      <c r="CB1564" s="50"/>
      <c r="CC1564" s="61" t="s">
        <v>3973</v>
      </c>
      <c r="CD1564" s="31" t="s">
        <v>1731</v>
      </c>
      <c r="CE1564" s="55" t="s">
        <v>3974</v>
      </c>
      <c r="CF1564" s="32" t="s">
        <v>1712</v>
      </c>
      <c r="CG1564" s="33" t="s">
        <v>1081</v>
      </c>
      <c r="CH1564" s="34">
        <v>34245</v>
      </c>
      <c r="CI1564" s="35">
        <v>45717</v>
      </c>
      <c r="CJ1564" s="35"/>
      <c r="CK1564" s="36">
        <v>68490</v>
      </c>
      <c r="CL1564" s="26">
        <f t="shared" si="91"/>
        <v>34245</v>
      </c>
      <c r="CM1564" s="26"/>
      <c r="CR1564" s="26" t="str">
        <f t="shared" si="92"/>
        <v>('덕소사랑약국', '132-11-24076', '경기 남양주시 와부읍 덕소리', '8806538058221', '로타젯정10/5mg', 34245, '2025-03-01'),</v>
      </c>
    </row>
    <row r="1565" spans="79:96" x14ac:dyDescent="0.25">
      <c r="CA1565" s="29">
        <v>1562</v>
      </c>
      <c r="CB1565" s="50"/>
      <c r="CC1565" s="61" t="s">
        <v>3973</v>
      </c>
      <c r="CD1565" s="31" t="s">
        <v>1731</v>
      </c>
      <c r="CE1565" s="55" t="s">
        <v>3974</v>
      </c>
      <c r="CF1565" s="32" t="s">
        <v>2328</v>
      </c>
      <c r="CG1565" s="33" t="s">
        <v>85</v>
      </c>
      <c r="CH1565" s="34">
        <v>29835</v>
      </c>
      <c r="CI1565" s="35">
        <v>45717</v>
      </c>
      <c r="CJ1565" s="35"/>
      <c r="CK1565" s="36">
        <v>59670</v>
      </c>
      <c r="CL1565" s="26">
        <f t="shared" si="91"/>
        <v>29835</v>
      </c>
      <c r="CM1565" s="26"/>
      <c r="CR1565" s="26" t="str">
        <f t="shared" si="92"/>
        <v>('덕소사랑약국', '132-11-24076', '경기 남양주시 와부읍 덕소리', '8806538013718', '리피칸정 10mg', 29835, '2025-03-01'),</v>
      </c>
    </row>
    <row r="1566" spans="79:96" x14ac:dyDescent="0.25">
      <c r="CA1566" s="29">
        <v>1563</v>
      </c>
      <c r="CB1566" s="50"/>
      <c r="CC1566" s="61" t="s">
        <v>3973</v>
      </c>
      <c r="CD1566" s="31" t="s">
        <v>1731</v>
      </c>
      <c r="CE1566" s="55" t="s">
        <v>3974</v>
      </c>
      <c r="CF1566" s="32" t="s">
        <v>1493</v>
      </c>
      <c r="CG1566" s="33" t="s">
        <v>1275</v>
      </c>
      <c r="CH1566" s="34">
        <v>34380</v>
      </c>
      <c r="CI1566" s="35">
        <v>45717</v>
      </c>
      <c r="CJ1566" s="35"/>
      <c r="CK1566" s="36">
        <v>68760</v>
      </c>
      <c r="CL1566" s="26">
        <f t="shared" si="91"/>
        <v>34380</v>
      </c>
      <c r="CM1566" s="26"/>
      <c r="CR1566" s="26" t="str">
        <f t="shared" si="92"/>
        <v>('덕소사랑약국', '132-11-24076', '경기 남양주시 와부읍 덕소리', '8806538051024', '신에소메정20mg', 34380, '2025-03-01'),</v>
      </c>
    </row>
    <row r="1567" spans="79:96" x14ac:dyDescent="0.25">
      <c r="CA1567" s="29">
        <v>1564</v>
      </c>
      <c r="CB1567" s="50"/>
      <c r="CC1567" s="61" t="s">
        <v>3973</v>
      </c>
      <c r="CD1567" s="31" t="s">
        <v>1731</v>
      </c>
      <c r="CE1567" s="55" t="s">
        <v>3974</v>
      </c>
      <c r="CF1567" s="32" t="s">
        <v>1032</v>
      </c>
      <c r="CG1567" s="33" t="s">
        <v>948</v>
      </c>
      <c r="CH1567" s="34">
        <v>22000</v>
      </c>
      <c r="CI1567" s="35">
        <v>45717</v>
      </c>
      <c r="CJ1567" s="35"/>
      <c r="CK1567" s="36">
        <v>44000</v>
      </c>
      <c r="CL1567" s="26">
        <f t="shared" si="91"/>
        <v>22000</v>
      </c>
      <c r="CM1567" s="26"/>
      <c r="CR1567" s="26" t="str">
        <f t="shared" si="92"/>
        <v>('덕소사랑약국', '132-11-24076', '경기 남양주시 와부읍 덕소리', '8806538014029', '신일엠정 500mg', 22000, '2025-03-01'),</v>
      </c>
    </row>
    <row r="1568" spans="79:96" x14ac:dyDescent="0.25">
      <c r="CA1568" s="29">
        <v>1565</v>
      </c>
      <c r="CB1568" s="50"/>
      <c r="CC1568" s="61" t="s">
        <v>3973</v>
      </c>
      <c r="CD1568" s="31" t="s">
        <v>1731</v>
      </c>
      <c r="CE1568" s="55" t="s">
        <v>3974</v>
      </c>
      <c r="CF1568" s="32" t="s">
        <v>1032</v>
      </c>
      <c r="CG1568" s="33" t="s">
        <v>948</v>
      </c>
      <c r="CH1568" s="34">
        <v>11000</v>
      </c>
      <c r="CI1568" s="35">
        <v>45717</v>
      </c>
      <c r="CJ1568" s="35"/>
      <c r="CK1568" s="36">
        <v>22000</v>
      </c>
      <c r="CL1568" s="26">
        <f t="shared" si="91"/>
        <v>11000</v>
      </c>
      <c r="CM1568" s="26"/>
      <c r="CR1568" s="26" t="str">
        <f t="shared" si="92"/>
        <v>('덕소사랑약국', '132-11-24076', '경기 남양주시 와부읍 덕소리', '8806538014029', '신일엠정 500mg', 11000, '2025-03-01'),</v>
      </c>
    </row>
    <row r="1569" spans="79:96" x14ac:dyDescent="0.25">
      <c r="CA1569" s="29">
        <v>1566</v>
      </c>
      <c r="CB1569" s="50"/>
      <c r="CC1569" s="61" t="s">
        <v>3973</v>
      </c>
      <c r="CD1569" s="31" t="s">
        <v>1731</v>
      </c>
      <c r="CE1569" s="55" t="s">
        <v>3974</v>
      </c>
      <c r="CF1569" s="32" t="s">
        <v>1775</v>
      </c>
      <c r="CG1569" s="33" t="s">
        <v>1549</v>
      </c>
      <c r="CH1569" s="34">
        <v>19950</v>
      </c>
      <c r="CI1569" s="35">
        <v>45717</v>
      </c>
      <c r="CJ1569" s="35"/>
      <c r="CK1569" s="36">
        <v>39900</v>
      </c>
      <c r="CL1569" s="26">
        <f t="shared" si="91"/>
        <v>19950</v>
      </c>
      <c r="CM1569" s="26"/>
      <c r="CR1569" s="26" t="str">
        <f t="shared" si="92"/>
        <v>('덕소사랑약국', '132-11-24076', '경기 남양주시 와부읍 덕소리', '8806538060316', '테글리엠서방정20/1000mg', 19950, '2025-03-01'),</v>
      </c>
    </row>
    <row r="1570" spans="79:96" x14ac:dyDescent="0.25">
      <c r="CA1570" s="29">
        <v>1567</v>
      </c>
      <c r="CB1570" s="50"/>
      <c r="CC1570" s="61" t="s">
        <v>3973</v>
      </c>
      <c r="CD1570" s="31" t="s">
        <v>1731</v>
      </c>
      <c r="CE1570" s="55" t="s">
        <v>3974</v>
      </c>
      <c r="CF1570" s="32" t="s">
        <v>1775</v>
      </c>
      <c r="CG1570" s="33" t="s">
        <v>1549</v>
      </c>
      <c r="CH1570" s="34">
        <v>9975</v>
      </c>
      <c r="CI1570" s="35">
        <v>45717</v>
      </c>
      <c r="CJ1570" s="35"/>
      <c r="CK1570" s="36">
        <v>19950</v>
      </c>
      <c r="CL1570" s="26">
        <f t="shared" si="91"/>
        <v>9975</v>
      </c>
      <c r="CM1570" s="26"/>
      <c r="CR1570" s="26" t="str">
        <f t="shared" si="92"/>
        <v>('덕소사랑약국', '132-11-24076', '경기 남양주시 와부읍 덕소리', '8806538060316', '테글리엠서방정20/1000mg', 9975, '2025-03-01'),</v>
      </c>
    </row>
    <row r="1571" spans="79:96" x14ac:dyDescent="0.25">
      <c r="CA1571" s="29">
        <v>1568</v>
      </c>
      <c r="CB1571" s="50"/>
      <c r="CC1571" s="61" t="s">
        <v>3973</v>
      </c>
      <c r="CD1571" s="31" t="s">
        <v>1731</v>
      </c>
      <c r="CE1571" s="55" t="s">
        <v>3974</v>
      </c>
      <c r="CF1571" s="32" t="s">
        <v>1775</v>
      </c>
      <c r="CG1571" s="33" t="s">
        <v>1549</v>
      </c>
      <c r="CH1571" s="34">
        <v>9975</v>
      </c>
      <c r="CI1571" s="35">
        <v>45689</v>
      </c>
      <c r="CJ1571" s="35"/>
      <c r="CK1571" s="36">
        <v>19950</v>
      </c>
      <c r="CL1571" s="26">
        <f t="shared" si="91"/>
        <v>9975</v>
      </c>
      <c r="CM1571" s="26"/>
      <c r="CR1571" s="26" t="str">
        <f t="shared" si="92"/>
        <v>('덕소사랑약국', '132-11-24076', '경기 남양주시 와부읍 덕소리', '8806538060316', '테글리엠서방정20/1000mg', 9975, '2025-02-01'),</v>
      </c>
    </row>
    <row r="1572" spans="79:96" x14ac:dyDescent="0.25">
      <c r="CA1572" s="29">
        <v>1569</v>
      </c>
      <c r="CB1572" s="50"/>
      <c r="CC1572" s="61" t="s">
        <v>3975</v>
      </c>
      <c r="CD1572" s="31" t="s">
        <v>3976</v>
      </c>
      <c r="CE1572" s="55" t="s">
        <v>3977</v>
      </c>
      <c r="CF1572" s="32" t="s">
        <v>645</v>
      </c>
      <c r="CG1572" s="33" t="s">
        <v>646</v>
      </c>
      <c r="CH1572" s="34">
        <v>9500</v>
      </c>
      <c r="CI1572" s="35">
        <v>45658</v>
      </c>
      <c r="CJ1572" s="35"/>
      <c r="CK1572" s="36">
        <v>19000</v>
      </c>
      <c r="CL1572" s="26">
        <f t="shared" si="91"/>
        <v>9500</v>
      </c>
      <c r="CM1572" s="26"/>
      <c r="CR1572" s="26" t="str">
        <f t="shared" si="92"/>
        <v>('한빛요양병원', '618-95-87309', '경상남도 진주시 대신로 120(상평동)', '8806538014265', '신일브롬헥신염산염정 8mg', 9500, '2025-01-01'),</v>
      </c>
    </row>
    <row r="1573" spans="79:96" x14ac:dyDescent="0.25">
      <c r="CA1573" s="29">
        <v>1570</v>
      </c>
      <c r="CB1573" s="50"/>
      <c r="CC1573" s="61" t="s">
        <v>3975</v>
      </c>
      <c r="CD1573" s="31" t="s">
        <v>3976</v>
      </c>
      <c r="CE1573" s="55" t="s">
        <v>3977</v>
      </c>
      <c r="CF1573" s="32" t="s">
        <v>1041</v>
      </c>
      <c r="CG1573" s="33" t="s">
        <v>1004</v>
      </c>
      <c r="CH1573" s="34">
        <v>6000</v>
      </c>
      <c r="CI1573" s="35">
        <v>45717</v>
      </c>
      <c r="CJ1573" s="35"/>
      <c r="CK1573" s="36">
        <v>12000</v>
      </c>
      <c r="CL1573" s="26">
        <f t="shared" si="91"/>
        <v>6000</v>
      </c>
      <c r="CM1573" s="26"/>
      <c r="CR1573" s="26" t="str">
        <f t="shared" si="92"/>
        <v>('한빛요양병원', '618-95-87309', '경상남도 진주시 대신로 120(상평동)', '8806538014647', '신일티아민염산염정 10mg', 6000, '2025-03-01'),</v>
      </c>
    </row>
    <row r="1574" spans="79:96" x14ac:dyDescent="0.25">
      <c r="CA1574" s="29">
        <v>1571</v>
      </c>
      <c r="CB1574" s="50"/>
      <c r="CC1574" s="61" t="s">
        <v>3978</v>
      </c>
      <c r="CD1574" s="31" t="s">
        <v>3979</v>
      </c>
      <c r="CE1574" s="55" t="s">
        <v>3980</v>
      </c>
      <c r="CF1574" s="32" t="s">
        <v>615</v>
      </c>
      <c r="CG1574" s="33" t="s">
        <v>616</v>
      </c>
      <c r="CH1574" s="34">
        <v>7500</v>
      </c>
      <c r="CI1574" s="35">
        <v>45717</v>
      </c>
      <c r="CJ1574" s="35"/>
      <c r="CK1574" s="36">
        <v>15000</v>
      </c>
      <c r="CL1574" s="26">
        <f t="shared" si="91"/>
        <v>7500</v>
      </c>
      <c r="CM1574" s="26"/>
      <c r="CR1574" s="26" t="str">
        <f t="shared" si="92"/>
        <v>('광명약품(신)(위수탁)', '227-48-00247', '부산광역시 부산진구 동평로 221 3층 (연지동)', '8806538015149', '신일폴산정 1mg', 7500, '2025-03-01'),</v>
      </c>
    </row>
    <row r="1575" spans="79:96" x14ac:dyDescent="0.25">
      <c r="CA1575" s="29">
        <v>1572</v>
      </c>
      <c r="CB1575" s="50"/>
      <c r="CC1575" s="61" t="s">
        <v>3981</v>
      </c>
      <c r="CD1575" s="31" t="s">
        <v>3982</v>
      </c>
      <c r="CE1575" s="55" t="s">
        <v>3983</v>
      </c>
      <c r="CF1575" s="32" t="s">
        <v>615</v>
      </c>
      <c r="CG1575" s="33" t="s">
        <v>616</v>
      </c>
      <c r="CH1575" s="34">
        <v>7500</v>
      </c>
      <c r="CI1575" s="35">
        <v>45717</v>
      </c>
      <c r="CJ1575" s="35"/>
      <c r="CK1575" s="36">
        <v>15000</v>
      </c>
      <c r="CL1575" s="26">
        <f t="shared" si="91"/>
        <v>7500</v>
      </c>
      <c r="CM1575" s="26"/>
      <c r="CR1575" s="26" t="str">
        <f t="shared" si="92"/>
        <v>('구포)바른약국', '503-17-57219', '부산광역시 북구 사상로 599 (구포동)', '8806538015149', '신일폴산정 1mg', 7500, '2025-03-01'),</v>
      </c>
    </row>
    <row r="1576" spans="79:96" x14ac:dyDescent="0.25">
      <c r="CA1576" s="29">
        <v>1573</v>
      </c>
      <c r="CB1576" s="50"/>
      <c r="CC1576" s="61" t="s">
        <v>3984</v>
      </c>
      <c r="CD1576" s="31" t="s">
        <v>3985</v>
      </c>
      <c r="CE1576" s="55" t="s">
        <v>3986</v>
      </c>
      <c r="CF1576" s="32" t="s">
        <v>1017</v>
      </c>
      <c r="CG1576" s="33" t="s">
        <v>1018</v>
      </c>
      <c r="CH1576" s="34">
        <v>15000</v>
      </c>
      <c r="CI1576" s="35">
        <v>45717</v>
      </c>
      <c r="CJ1576" s="35"/>
      <c r="CK1576" s="36">
        <v>30000</v>
      </c>
      <c r="CL1576" s="26">
        <f t="shared" si="91"/>
        <v>15000</v>
      </c>
      <c r="CM1576" s="26"/>
      <c r="CR1576" s="26" t="str">
        <f t="shared" si="92"/>
        <v>('구포)조약국', '606-32-53567', '부산광역시 북구 시랑로 36 (구포동)', '8806538015835', '신일이부프로펜정 400mg', 15000, '2025-03-01'),</v>
      </c>
    </row>
    <row r="1577" spans="79:96" x14ac:dyDescent="0.25">
      <c r="CA1577" s="29">
        <v>1574</v>
      </c>
      <c r="CB1577" s="50"/>
      <c r="CC1577" s="61" t="s">
        <v>3987</v>
      </c>
      <c r="CD1577" s="31" t="s">
        <v>3988</v>
      </c>
      <c r="CE1577" s="55" t="s">
        <v>3989</v>
      </c>
      <c r="CF1577" s="32" t="s">
        <v>732</v>
      </c>
      <c r="CG1577" s="33" t="s">
        <v>733</v>
      </c>
      <c r="CH1577" s="34">
        <v>5750</v>
      </c>
      <c r="CI1577" s="35">
        <v>45717</v>
      </c>
      <c r="CJ1577" s="35"/>
      <c r="CK1577" s="36">
        <v>11500</v>
      </c>
      <c r="CL1577" s="26">
        <f t="shared" si="91"/>
        <v>5750</v>
      </c>
      <c r="CM1577" s="26"/>
      <c r="CR1577" s="26" t="str">
        <f t="shared" si="92"/>
        <v>('금사)금성약국', '542-24-00795', '부산광역시 금정구 금사로 95 1층 (금사동)', '8806538017259', '신일피리독신정 50mg', 5750, '2025-03-01'),</v>
      </c>
    </row>
    <row r="1578" spans="79:96" x14ac:dyDescent="0.25">
      <c r="CA1578" s="29">
        <v>1575</v>
      </c>
      <c r="CB1578" s="50"/>
      <c r="CC1578" s="61" t="s">
        <v>3990</v>
      </c>
      <c r="CD1578" s="31" t="s">
        <v>3991</v>
      </c>
      <c r="CE1578" s="55" t="s">
        <v>3992</v>
      </c>
      <c r="CF1578" s="32" t="s">
        <v>615</v>
      </c>
      <c r="CG1578" s="33" t="s">
        <v>616</v>
      </c>
      <c r="CH1578" s="34">
        <v>7500</v>
      </c>
      <c r="CI1578" s="35">
        <v>45717</v>
      </c>
      <c r="CJ1578" s="35"/>
      <c r="CK1578" s="36">
        <v>15000</v>
      </c>
      <c r="CL1578" s="26">
        <f t="shared" si="91"/>
        <v>7500</v>
      </c>
      <c r="CM1578" s="26"/>
      <c r="CR1578" s="26" t="str">
        <f t="shared" si="92"/>
        <v>('금사)우리약국', '271-63-00209', '부산광역시 금정구 공단로 5 (금사동)', '8806538015149', '신일폴산정 1mg', 7500, '2025-03-01'),</v>
      </c>
    </row>
    <row r="1579" spans="79:96" x14ac:dyDescent="0.25">
      <c r="CA1579" s="29">
        <v>1576</v>
      </c>
      <c r="CB1579" s="50"/>
      <c r="CC1579" s="61" t="s">
        <v>3993</v>
      </c>
      <c r="CD1579" s="31" t="s">
        <v>3994</v>
      </c>
      <c r="CE1579" s="55" t="s">
        <v>3995</v>
      </c>
      <c r="CF1579" s="32" t="s">
        <v>1259</v>
      </c>
      <c r="CG1579" s="33" t="s">
        <v>1260</v>
      </c>
      <c r="CH1579" s="34">
        <v>12500</v>
      </c>
      <c r="CI1579" s="35">
        <v>45717</v>
      </c>
      <c r="CJ1579" s="35"/>
      <c r="CK1579" s="36">
        <v>25000</v>
      </c>
      <c r="CL1579" s="26">
        <f t="shared" si="91"/>
        <v>12500</v>
      </c>
      <c r="CM1579" s="26"/>
      <c r="CR1579" s="26" t="str">
        <f t="shared" si="92"/>
        <v>('기장)길약국', '618-35-28039', '부산광역시 기장군 대청로35번길 66 (기장읍)', '8806538005737', '메코민캡슐 500mcg', 12500, '2025-03-01'),</v>
      </c>
    </row>
    <row r="1580" spans="79:96" x14ac:dyDescent="0.25">
      <c r="CA1580" s="29">
        <v>1577</v>
      </c>
      <c r="CB1580" s="50"/>
      <c r="CC1580" s="61" t="s">
        <v>3996</v>
      </c>
      <c r="CD1580" s="31" t="s">
        <v>3997</v>
      </c>
      <c r="CE1580" s="55" t="s">
        <v>3998</v>
      </c>
      <c r="CF1580" s="32" t="s">
        <v>2388</v>
      </c>
      <c r="CG1580" s="33" t="s">
        <v>2389</v>
      </c>
      <c r="CH1580" s="34">
        <v>20900</v>
      </c>
      <c r="CI1580" s="35">
        <v>45689</v>
      </c>
      <c r="CJ1580" s="35"/>
      <c r="CK1580" s="36">
        <v>41800</v>
      </c>
      <c r="CL1580" s="26">
        <f t="shared" si="91"/>
        <v>20900</v>
      </c>
      <c r="CM1580" s="26"/>
      <c r="CR1580" s="26" t="str">
        <f t="shared" si="92"/>
        <v>('기장)대영약국', '621-21-03546', '부산광역시 기장군 차성동로 63 (기장읍)', '8806538060026', '스티모린에스크림 10g', 20900, '2025-02-01'),</v>
      </c>
    </row>
    <row r="1581" spans="79:96" x14ac:dyDescent="0.25">
      <c r="CA1581" s="29">
        <v>1578</v>
      </c>
      <c r="CB1581" s="50"/>
      <c r="CC1581" s="61" t="s">
        <v>3999</v>
      </c>
      <c r="CD1581" s="31" t="s">
        <v>4000</v>
      </c>
      <c r="CE1581" s="55" t="s">
        <v>4001</v>
      </c>
      <c r="CF1581" s="32" t="s">
        <v>1041</v>
      </c>
      <c r="CG1581" s="33" t="s">
        <v>1004</v>
      </c>
      <c r="CH1581" s="34">
        <v>6000</v>
      </c>
      <c r="CI1581" s="35">
        <v>45658</v>
      </c>
      <c r="CJ1581" s="35"/>
      <c r="CK1581" s="36">
        <v>12000</v>
      </c>
      <c r="CL1581" s="26">
        <f t="shared" si="91"/>
        <v>6000</v>
      </c>
      <c r="CM1581" s="26"/>
      <c r="CR1581" s="26" t="str">
        <f t="shared" si="92"/>
        <v>('남산)남산비타민약국', '621-02-59340', '부산광역시 금정구 금강로 713 (남산동)', '8806538014647', '신일티아민염산염정 10mg', 6000, '2025-01-01'),</v>
      </c>
    </row>
    <row r="1582" spans="79:96" x14ac:dyDescent="0.25">
      <c r="CA1582" s="29">
        <v>1579</v>
      </c>
      <c r="CB1582" s="50"/>
      <c r="CC1582" s="61" t="s">
        <v>4002</v>
      </c>
      <c r="CD1582" s="31" t="s">
        <v>4003</v>
      </c>
      <c r="CE1582" s="55" t="s">
        <v>4004</v>
      </c>
      <c r="CF1582" s="32" t="s">
        <v>2388</v>
      </c>
      <c r="CG1582" s="33" t="s">
        <v>2389</v>
      </c>
      <c r="CH1582" s="34">
        <v>4180</v>
      </c>
      <c r="CI1582" s="35">
        <v>45717</v>
      </c>
      <c r="CJ1582" s="35"/>
      <c r="CK1582" s="36">
        <v>8360</v>
      </c>
      <c r="CL1582" s="26">
        <f t="shared" si="91"/>
        <v>4180</v>
      </c>
      <c r="CM1582" s="26"/>
      <c r="CR1582" s="26" t="str">
        <f t="shared" si="92"/>
        <v>('남산)대원약국', '468-44-00933', '부산광역시 금정구 중앙대로 2029 1층 (남산동)', '8806538060026', '스티모린에스크림 10g', 4180, '2025-03-01'),</v>
      </c>
    </row>
    <row r="1583" spans="79:96" x14ac:dyDescent="0.25">
      <c r="CA1583" s="29">
        <v>1580</v>
      </c>
      <c r="CB1583" s="50"/>
      <c r="CC1583" s="61" t="s">
        <v>4005</v>
      </c>
      <c r="CD1583" s="31" t="s">
        <v>4006</v>
      </c>
      <c r="CE1583" s="55" t="s">
        <v>4007</v>
      </c>
      <c r="CF1583" s="32" t="s">
        <v>1041</v>
      </c>
      <c r="CG1583" s="33" t="s">
        <v>1004</v>
      </c>
      <c r="CH1583" s="34">
        <v>6000</v>
      </c>
      <c r="CI1583" s="35">
        <v>45717</v>
      </c>
      <c r="CJ1583" s="35"/>
      <c r="CK1583" s="36">
        <v>12000</v>
      </c>
      <c r="CL1583" s="26">
        <f t="shared" si="91"/>
        <v>6000</v>
      </c>
      <c r="CM1583" s="26"/>
      <c r="CR1583" s="26" t="str">
        <f t="shared" si="92"/>
        <v>('다대)다대포하나약국', '835-17-01121', '부산광역시 사하구 다대로 563 2층 (다대동)', '8806538014647', '신일티아민염산염정 10mg', 6000, '2025-03-01'),</v>
      </c>
    </row>
    <row r="1584" spans="79:96" x14ac:dyDescent="0.25">
      <c r="CA1584" s="29">
        <v>1581</v>
      </c>
      <c r="CB1584" s="50"/>
      <c r="CC1584" s="61" t="s">
        <v>4005</v>
      </c>
      <c r="CD1584" s="31" t="s">
        <v>4006</v>
      </c>
      <c r="CE1584" s="55" t="s">
        <v>4007</v>
      </c>
      <c r="CF1584" s="32" t="s">
        <v>732</v>
      </c>
      <c r="CG1584" s="33" t="s">
        <v>733</v>
      </c>
      <c r="CH1584" s="34">
        <v>5750</v>
      </c>
      <c r="CI1584" s="35">
        <v>45717</v>
      </c>
      <c r="CJ1584" s="35"/>
      <c r="CK1584" s="36">
        <v>11500</v>
      </c>
      <c r="CL1584" s="26">
        <f t="shared" si="91"/>
        <v>5750</v>
      </c>
      <c r="CM1584" s="26"/>
      <c r="CR1584" s="26" t="str">
        <f t="shared" si="92"/>
        <v>('다대)다대포하나약국', '835-17-01121', '부산광역시 사하구 다대로 563 2층 (다대동)', '8806538017259', '신일피리독신정 50mg', 5750, '2025-03-01'),</v>
      </c>
    </row>
    <row r="1585" spans="79:96" x14ac:dyDescent="0.25">
      <c r="CA1585" s="29">
        <v>1582</v>
      </c>
      <c r="CB1585" s="50"/>
      <c r="CC1585" s="61" t="s">
        <v>4008</v>
      </c>
      <c r="CD1585" s="31" t="s">
        <v>4009</v>
      </c>
      <c r="CE1585" s="55" t="s">
        <v>4010</v>
      </c>
      <c r="CF1585" s="32" t="s">
        <v>615</v>
      </c>
      <c r="CG1585" s="33" t="s">
        <v>616</v>
      </c>
      <c r="CH1585" s="34">
        <v>7500</v>
      </c>
      <c r="CI1585" s="35">
        <v>45717</v>
      </c>
      <c r="CJ1585" s="35"/>
      <c r="CK1585" s="36">
        <v>15000</v>
      </c>
      <c r="CL1585" s="26">
        <f t="shared" si="91"/>
        <v>7500</v>
      </c>
      <c r="CM1585" s="26"/>
      <c r="CR1585" s="26" t="str">
        <f t="shared" si="92"/>
        <v>('당감)녹십자약국', '605-32-26617', '부산광역시 부산진구 당감서로 15 (당감동)', '8806538015149', '신일폴산정 1mg', 7500, '2025-03-01'),</v>
      </c>
    </row>
    <row r="1586" spans="79:96" x14ac:dyDescent="0.25">
      <c r="CA1586" s="29">
        <v>1583</v>
      </c>
      <c r="CB1586" s="50"/>
      <c r="CC1586" s="61" t="s">
        <v>4011</v>
      </c>
      <c r="CD1586" s="31" t="s">
        <v>4012</v>
      </c>
      <c r="CE1586" s="55" t="s">
        <v>4013</v>
      </c>
      <c r="CF1586" s="32" t="s">
        <v>1323</v>
      </c>
      <c r="CG1586" s="33" t="s">
        <v>631</v>
      </c>
      <c r="CH1586" s="34">
        <v>5325</v>
      </c>
      <c r="CI1586" s="35">
        <v>45717</v>
      </c>
      <c r="CJ1586" s="35"/>
      <c r="CK1586" s="36">
        <v>10650</v>
      </c>
      <c r="CL1586" s="26">
        <f t="shared" si="91"/>
        <v>5325</v>
      </c>
      <c r="CM1586" s="26"/>
      <c r="CR1586" s="26" t="str">
        <f t="shared" si="92"/>
        <v>('당리)금성약국', '171-05-01679', '부산광역시 사하구 승학로 145 1층 (당리동)', '8806538009018', '신노바핀정 5mg', 5325, '2025-03-01'),</v>
      </c>
    </row>
    <row r="1587" spans="79:96" x14ac:dyDescent="0.25">
      <c r="CA1587" s="29">
        <v>1584</v>
      </c>
      <c r="CB1587" s="50"/>
      <c r="CC1587" s="61" t="s">
        <v>4011</v>
      </c>
      <c r="CD1587" s="31" t="s">
        <v>4012</v>
      </c>
      <c r="CE1587" s="55" t="s">
        <v>4013</v>
      </c>
      <c r="CF1587" s="32" t="s">
        <v>1824</v>
      </c>
      <c r="CG1587" s="33" t="s">
        <v>861</v>
      </c>
      <c r="CH1587" s="34">
        <v>3600</v>
      </c>
      <c r="CI1587" s="35">
        <v>45717</v>
      </c>
      <c r="CJ1587" s="35"/>
      <c r="CK1587" s="36">
        <v>7200</v>
      </c>
      <c r="CL1587" s="26">
        <f t="shared" si="91"/>
        <v>3600</v>
      </c>
      <c r="CM1587" s="26"/>
      <c r="CR1587" s="26" t="str">
        <f t="shared" si="92"/>
        <v>('당리)금성약국', '171-05-01679', '부산광역시 사하구 승학로 145 1층 (당리동)', '8806538013510', '신일아시클로버크림', 3600, '2025-03-01'),</v>
      </c>
    </row>
    <row r="1588" spans="79:96" x14ac:dyDescent="0.25">
      <c r="CA1588" s="29">
        <v>1585</v>
      </c>
      <c r="CB1588" s="50"/>
      <c r="CC1588" s="61" t="s">
        <v>4014</v>
      </c>
      <c r="CD1588" s="31" t="s">
        <v>4015</v>
      </c>
      <c r="CE1588" s="55" t="s">
        <v>4016</v>
      </c>
      <c r="CF1588" s="32" t="s">
        <v>2086</v>
      </c>
      <c r="CG1588" s="33" t="s">
        <v>2087</v>
      </c>
      <c r="CH1588" s="34">
        <v>8500</v>
      </c>
      <c r="CI1588" s="35">
        <v>45717</v>
      </c>
      <c r="CJ1588" s="35"/>
      <c r="CK1588" s="36">
        <v>17000</v>
      </c>
      <c r="CL1588" s="26">
        <f t="shared" si="91"/>
        <v>8500</v>
      </c>
      <c r="CM1588" s="26"/>
      <c r="CR1588" s="26" t="str">
        <f t="shared" si="92"/>
        <v>('대연)한마음약국', '617-01-43522', '부산광역시 남구 수영로 298 산암빌딩 (대연동)', '8806538009629', '신일덱사메타손정 0.75mg', 8500, '2025-03-01'),</v>
      </c>
    </row>
    <row r="1589" spans="79:96" x14ac:dyDescent="0.25">
      <c r="CA1589" s="29">
        <v>1586</v>
      </c>
      <c r="CB1589" s="50"/>
      <c r="CC1589" s="61" t="s">
        <v>4017</v>
      </c>
      <c r="CD1589" s="31" t="s">
        <v>4018</v>
      </c>
      <c r="CE1589" s="55" t="s">
        <v>4019</v>
      </c>
      <c r="CF1589" s="32" t="s">
        <v>1041</v>
      </c>
      <c r="CG1589" s="33" t="s">
        <v>1004</v>
      </c>
      <c r="CH1589" s="34">
        <v>6000</v>
      </c>
      <c r="CI1589" s="35">
        <v>45689</v>
      </c>
      <c r="CJ1589" s="35"/>
      <c r="CK1589" s="36">
        <v>12000</v>
      </c>
      <c r="CL1589" s="26">
        <f t="shared" si="91"/>
        <v>6000</v>
      </c>
      <c r="CM1589" s="26"/>
      <c r="CR1589" s="26" t="str">
        <f t="shared" si="92"/>
        <v>('덕천)부민온누리약국', '657-01-00725', '부산광역시 북구 만덕대로65번길 9 (덕천동)', '8806538014647', '신일티아민염산염정 10mg', 6000, '2025-02-01'),</v>
      </c>
    </row>
    <row r="1590" spans="79:96" x14ac:dyDescent="0.25">
      <c r="CA1590" s="29">
        <v>1587</v>
      </c>
      <c r="CB1590" s="50"/>
      <c r="CC1590" s="61" t="s">
        <v>4017</v>
      </c>
      <c r="CD1590" s="31" t="s">
        <v>4018</v>
      </c>
      <c r="CE1590" s="55" t="s">
        <v>4019</v>
      </c>
      <c r="CF1590" s="32" t="s">
        <v>615</v>
      </c>
      <c r="CG1590" s="33" t="s">
        <v>616</v>
      </c>
      <c r="CH1590" s="34">
        <v>7500</v>
      </c>
      <c r="CI1590" s="35">
        <v>45658</v>
      </c>
      <c r="CJ1590" s="35"/>
      <c r="CK1590" s="36">
        <v>15000</v>
      </c>
      <c r="CL1590" s="26">
        <f t="shared" si="91"/>
        <v>7500</v>
      </c>
      <c r="CM1590" s="26"/>
      <c r="CR1590" s="26" t="str">
        <f t="shared" si="92"/>
        <v>('덕천)부민온누리약국', '657-01-00725', '부산광역시 북구 만덕대로65번길 9 (덕천동)', '8806538015149', '신일폴산정 1mg', 7500, '2025-01-01'),</v>
      </c>
    </row>
    <row r="1591" spans="79:96" x14ac:dyDescent="0.25">
      <c r="CA1591" s="29">
        <v>1588</v>
      </c>
      <c r="CB1591" s="50"/>
      <c r="CC1591" s="61" t="s">
        <v>4020</v>
      </c>
      <c r="CD1591" s="31" t="s">
        <v>747</v>
      </c>
      <c r="CE1591" s="55" t="s">
        <v>748</v>
      </c>
      <c r="CF1591" s="32" t="s">
        <v>824</v>
      </c>
      <c r="CG1591" s="33" t="s">
        <v>140</v>
      </c>
      <c r="CH1591" s="34">
        <v>28750</v>
      </c>
      <c r="CI1591" s="35">
        <v>45717</v>
      </c>
      <c r="CJ1591" s="35"/>
      <c r="CK1591" s="36">
        <v>57500</v>
      </c>
      <c r="CL1591" s="26">
        <f t="shared" si="91"/>
        <v>28750</v>
      </c>
      <c r="CM1591" s="26"/>
      <c r="CR1591" s="26" t="str">
        <f t="shared" si="92"/>
        <v>('동광)새한솔약국', '522-20-01512', '부산광역시 중구 동영로 4 (동광동5가)', '8806538000626', '그리펜-에스정 300mg', 28750, '2025-03-01'),</v>
      </c>
    </row>
    <row r="1592" spans="79:96" x14ac:dyDescent="0.25">
      <c r="CA1592" s="29">
        <v>1589</v>
      </c>
      <c r="CB1592" s="50"/>
      <c r="CC1592" s="61" t="s">
        <v>4021</v>
      </c>
      <c r="CD1592" s="31" t="s">
        <v>4022</v>
      </c>
      <c r="CE1592" s="55" t="s">
        <v>4023</v>
      </c>
      <c r="CF1592" s="32" t="s">
        <v>615</v>
      </c>
      <c r="CG1592" s="33" t="s">
        <v>616</v>
      </c>
      <c r="CH1592" s="34">
        <v>7500</v>
      </c>
      <c r="CI1592" s="35">
        <v>45717</v>
      </c>
      <c r="CJ1592" s="35"/>
      <c r="CK1592" s="36">
        <v>15000</v>
      </c>
      <c r="CL1592" s="26">
        <f t="shared" si="91"/>
        <v>7500</v>
      </c>
      <c r="CM1592" s="26"/>
      <c r="CR1592" s="26" t="str">
        <f t="shared" si="92"/>
        <v>('명륜)동래럭키약국', '840-28-01624', '부산광역시 동래구 충렬대로181번길 21 1층 (명륜동)', '8806538015149', '신일폴산정 1mg', 7500, '2025-03-01'),</v>
      </c>
    </row>
    <row r="1593" spans="79:96" x14ac:dyDescent="0.25">
      <c r="CA1593" s="29">
        <v>1590</v>
      </c>
      <c r="CB1593" s="50"/>
      <c r="CC1593" s="61" t="s">
        <v>4024</v>
      </c>
      <c r="CD1593" s="31" t="s">
        <v>4025</v>
      </c>
      <c r="CE1593" s="55" t="s">
        <v>4026</v>
      </c>
      <c r="CF1593" s="32" t="s">
        <v>1017</v>
      </c>
      <c r="CG1593" s="33" t="s">
        <v>1018</v>
      </c>
      <c r="CH1593" s="34">
        <v>15000</v>
      </c>
      <c r="CI1593" s="35">
        <v>45717</v>
      </c>
      <c r="CJ1593" s="35"/>
      <c r="CK1593" s="36">
        <v>30000</v>
      </c>
      <c r="CL1593" s="26">
        <f t="shared" si="91"/>
        <v>15000</v>
      </c>
      <c r="CM1593" s="26"/>
      <c r="CR1593" s="26" t="str">
        <f t="shared" si="92"/>
        <v>('명장)오오약국', '607-48-27103', '부산광역시 동래구 명안로85번길 45 (명장동)', '8806538015835', '신일이부프로펜정 400mg', 15000, '2025-03-01'),</v>
      </c>
    </row>
    <row r="1594" spans="79:96" x14ac:dyDescent="0.25">
      <c r="CA1594" s="29">
        <v>1591</v>
      </c>
      <c r="CB1594" s="50"/>
      <c r="CC1594" s="61" t="s">
        <v>4027</v>
      </c>
      <c r="CD1594" s="31" t="s">
        <v>4028</v>
      </c>
      <c r="CE1594" s="55" t="s">
        <v>4029</v>
      </c>
      <c r="CF1594" s="32" t="s">
        <v>2388</v>
      </c>
      <c r="CG1594" s="33" t="s">
        <v>2389</v>
      </c>
      <c r="CH1594" s="34">
        <v>20900</v>
      </c>
      <c r="CI1594" s="35">
        <v>45717</v>
      </c>
      <c r="CJ1594" s="35"/>
      <c r="CK1594" s="36">
        <v>41800</v>
      </c>
      <c r="CL1594" s="26">
        <f t="shared" si="91"/>
        <v>20900</v>
      </c>
      <c r="CM1594" s="26"/>
      <c r="CR1594" s="26" t="str">
        <f t="shared" si="92"/>
        <v>('명지)명지온누리약국', '415-17-01378', '부산광역시 강서구 명지국제8로 245 105호 명지뉴타워복합상가 (명지동)', '8806538060026', '스티모린에스크림 10g', 20900, '2025-03-01'),</v>
      </c>
    </row>
    <row r="1595" spans="79:96" x14ac:dyDescent="0.25">
      <c r="CA1595" s="29">
        <v>1592</v>
      </c>
      <c r="CB1595" s="50"/>
      <c r="CC1595" s="61" t="s">
        <v>4030</v>
      </c>
      <c r="CD1595" s="31" t="s">
        <v>2778</v>
      </c>
      <c r="CE1595" s="55" t="s">
        <v>4031</v>
      </c>
      <c r="CF1595" s="32" t="s">
        <v>645</v>
      </c>
      <c r="CG1595" s="33" t="s">
        <v>646</v>
      </c>
      <c r="CH1595" s="34">
        <v>9500</v>
      </c>
      <c r="CI1595" s="35">
        <v>45717</v>
      </c>
      <c r="CJ1595" s="35"/>
      <c r="CK1595" s="36">
        <v>19000</v>
      </c>
      <c r="CL1595" s="26">
        <f t="shared" si="91"/>
        <v>9500</v>
      </c>
      <c r="CM1595" s="26"/>
      <c r="CR1595" s="26" t="str">
        <f t="shared" si="92"/>
        <v>('물금)코끼리약국', '617-21-97064', '경상남도 양산시 범어로 60 101 청암프라자 (물금읍)', '8806538014265', '신일브롬헥신염산염정 8mg', 9500, '2025-03-01'),</v>
      </c>
    </row>
    <row r="1596" spans="79:96" x14ac:dyDescent="0.25">
      <c r="CA1596" s="29">
        <v>1593</v>
      </c>
      <c r="CB1596" s="50"/>
      <c r="CC1596" s="61" t="s">
        <v>4032</v>
      </c>
      <c r="CD1596" s="31" t="s">
        <v>4033</v>
      </c>
      <c r="CE1596" s="55" t="s">
        <v>4034</v>
      </c>
      <c r="CF1596" s="32" t="s">
        <v>645</v>
      </c>
      <c r="CG1596" s="33" t="s">
        <v>646</v>
      </c>
      <c r="CH1596" s="34">
        <v>9500</v>
      </c>
      <c r="CI1596" s="35">
        <v>45717</v>
      </c>
      <c r="CJ1596" s="35"/>
      <c r="CK1596" s="36">
        <v>19000</v>
      </c>
      <c r="CL1596" s="26">
        <f t="shared" si="91"/>
        <v>9500</v>
      </c>
      <c r="CM1596" s="26"/>
      <c r="CR1596" s="26" t="str">
        <f t="shared" si="92"/>
        <v>('범어)새롬약국', '621-17-40452', '경상남도 양산시 범어로 62 차선빌딩 109호 (물금읍)', '8806538014265', '신일브롬헥신염산염정 8mg', 9500, '2025-03-01'),</v>
      </c>
    </row>
    <row r="1597" spans="79:96" x14ac:dyDescent="0.25">
      <c r="CA1597" s="29">
        <v>1594</v>
      </c>
      <c r="CB1597" s="50"/>
      <c r="CC1597" s="61" t="s">
        <v>4035</v>
      </c>
      <c r="CD1597" s="31" t="s">
        <v>2827</v>
      </c>
      <c r="CE1597" s="55" t="s">
        <v>4036</v>
      </c>
      <c r="CF1597" s="32" t="s">
        <v>732</v>
      </c>
      <c r="CG1597" s="33" t="s">
        <v>733</v>
      </c>
      <c r="CH1597" s="34">
        <v>5750</v>
      </c>
      <c r="CI1597" s="35">
        <v>45717</v>
      </c>
      <c r="CJ1597" s="35"/>
      <c r="CK1597" s="36">
        <v>11500</v>
      </c>
      <c r="CL1597" s="26">
        <f t="shared" si="91"/>
        <v>5750</v>
      </c>
      <c r="CM1597" s="26"/>
      <c r="CR1597" s="26" t="str">
        <f t="shared" si="92"/>
        <v>('범어)햇살약국', '605-20-92638', '경상남도 양산시 화합1길 2 (물금읍)', '8806538017259', '신일피리독신정 50mg', 5750, '2025-03-01'),</v>
      </c>
    </row>
    <row r="1598" spans="79:96" x14ac:dyDescent="0.25">
      <c r="CA1598" s="29">
        <v>1595</v>
      </c>
      <c r="CB1598" s="50"/>
      <c r="CC1598" s="61" t="s">
        <v>4037</v>
      </c>
      <c r="CD1598" s="31" t="s">
        <v>4038</v>
      </c>
      <c r="CE1598" s="55" t="s">
        <v>4039</v>
      </c>
      <c r="CF1598" s="32" t="s">
        <v>2388</v>
      </c>
      <c r="CG1598" s="33" t="s">
        <v>2389</v>
      </c>
      <c r="CH1598" s="34">
        <v>20900</v>
      </c>
      <c r="CI1598" s="35">
        <v>45689</v>
      </c>
      <c r="CJ1598" s="35"/>
      <c r="CK1598" s="36">
        <v>41800</v>
      </c>
      <c r="CL1598" s="26">
        <f t="shared" si="91"/>
        <v>20900</v>
      </c>
      <c r="CM1598" s="26"/>
      <c r="CR1598" s="26" t="str">
        <f t="shared" si="92"/>
        <v>('범천)희망약국', '605-21-89391', '부산광역시 부산진구 신암로 3 (범천동)', '8806538060026', '스티모린에스크림 10g', 20900, '2025-02-01'),</v>
      </c>
    </row>
    <row r="1599" spans="79:96" x14ac:dyDescent="0.25">
      <c r="CA1599" s="29">
        <v>1596</v>
      </c>
      <c r="CB1599" s="50"/>
      <c r="CC1599" s="61" t="s">
        <v>4040</v>
      </c>
      <c r="CD1599" s="31" t="s">
        <v>2448</v>
      </c>
      <c r="CE1599" s="55" t="s">
        <v>4041</v>
      </c>
      <c r="CF1599" s="32" t="s">
        <v>1041</v>
      </c>
      <c r="CG1599" s="33" t="s">
        <v>1004</v>
      </c>
      <c r="CH1599" s="34">
        <v>18000</v>
      </c>
      <c r="CI1599" s="35">
        <v>45658</v>
      </c>
      <c r="CJ1599" s="35"/>
      <c r="CK1599" s="36">
        <v>36000</v>
      </c>
      <c r="CL1599" s="26">
        <f t="shared" si="91"/>
        <v>18000</v>
      </c>
      <c r="CM1599" s="26"/>
      <c r="CR1599" s="26" t="str">
        <f t="shared" si="92"/>
        <v>('부민)파랑새약국', '855-02-00777', '부산광역시 서구 구덕로 195 1층 (부민동2가)', '8806538014647', '신일티아민염산염정 10mg', 18000, '2025-01-01'),</v>
      </c>
    </row>
    <row r="1600" spans="79:96" x14ac:dyDescent="0.25">
      <c r="CA1600" s="29">
        <v>1597</v>
      </c>
      <c r="CB1600" s="50"/>
      <c r="CC1600" s="61" t="s">
        <v>4042</v>
      </c>
      <c r="CD1600" s="31" t="s">
        <v>4043</v>
      </c>
      <c r="CE1600" s="55" t="s">
        <v>4044</v>
      </c>
      <c r="CF1600" s="32" t="s">
        <v>2388</v>
      </c>
      <c r="CG1600" s="33" t="s">
        <v>2389</v>
      </c>
      <c r="CH1600" s="34">
        <v>4180</v>
      </c>
      <c r="CI1600" s="35">
        <v>45717</v>
      </c>
      <c r="CJ1600" s="35"/>
      <c r="CK1600" s="36">
        <v>8360</v>
      </c>
      <c r="CL1600" s="26">
        <f t="shared" si="91"/>
        <v>4180</v>
      </c>
      <c r="CM1600" s="26"/>
      <c r="CR1600" s="26" t="str">
        <f t="shared" si="92"/>
        <v>('부전)서면약국', '606-33-04836', '부산광역시 부산진구 중앙대로 745 (부전동)', '8806538060026', '스티모린에스크림 10g', 4180, '2025-03-01'),</v>
      </c>
    </row>
    <row r="1601" spans="79:96" x14ac:dyDescent="0.25">
      <c r="CA1601" s="29">
        <v>1598</v>
      </c>
      <c r="CB1601" s="50"/>
      <c r="CC1601" s="61" t="s">
        <v>4045</v>
      </c>
      <c r="CD1601" s="31" t="s">
        <v>4046</v>
      </c>
      <c r="CE1601" s="55" t="s">
        <v>4047</v>
      </c>
      <c r="CF1601" s="32" t="s">
        <v>615</v>
      </c>
      <c r="CG1601" s="33" t="s">
        <v>616</v>
      </c>
      <c r="CH1601" s="34">
        <v>7500</v>
      </c>
      <c r="CI1601" s="35">
        <v>45717</v>
      </c>
      <c r="CJ1601" s="35"/>
      <c r="CK1601" s="36">
        <v>15000</v>
      </c>
      <c r="CL1601" s="26">
        <f t="shared" si="91"/>
        <v>7500</v>
      </c>
      <c r="CM1601" s="26"/>
      <c r="CR1601" s="26" t="str">
        <f t="shared" si="92"/>
        <v>('사상)센텀약국', '603-25-41759', '부산광역시 사상구 새벽로 228 (괘법동)', '8806538015149', '신일폴산정 1mg', 7500, '2025-03-01'),</v>
      </c>
    </row>
    <row r="1602" spans="79:96" x14ac:dyDescent="0.25">
      <c r="CA1602" s="29">
        <v>1599</v>
      </c>
      <c r="CB1602" s="50"/>
      <c r="CC1602" s="61" t="s">
        <v>4048</v>
      </c>
      <c r="CD1602" s="31" t="s">
        <v>2757</v>
      </c>
      <c r="CE1602" s="55" t="s">
        <v>4049</v>
      </c>
      <c r="CF1602" s="32" t="s">
        <v>732</v>
      </c>
      <c r="CG1602" s="33" t="s">
        <v>733</v>
      </c>
      <c r="CH1602" s="34">
        <v>5750</v>
      </c>
      <c r="CI1602" s="35">
        <v>45717</v>
      </c>
      <c r="CJ1602" s="35"/>
      <c r="CK1602" s="36">
        <v>11500</v>
      </c>
      <c r="CL1602" s="26">
        <f t="shared" si="91"/>
        <v>5750</v>
      </c>
      <c r="CM1602" s="26"/>
      <c r="CR1602" s="26" t="str">
        <f t="shared" si="92"/>
        <v>('서대신)열린약국', '523-04-01631', '부산광역시 서구 대티로 159 1층 101, 103호 협성르네상스 (서대신동3가)', '8806538017259', '신일피리독신정 50mg', 5750, '2025-03-01'),</v>
      </c>
    </row>
    <row r="1603" spans="79:96" x14ac:dyDescent="0.25">
      <c r="CA1603" s="29">
        <v>1600</v>
      </c>
      <c r="CB1603" s="50"/>
      <c r="CC1603" s="61" t="s">
        <v>4050</v>
      </c>
      <c r="CD1603" s="31" t="s">
        <v>4051</v>
      </c>
      <c r="CE1603" s="55" t="s">
        <v>4052</v>
      </c>
      <c r="CF1603" s="32" t="s">
        <v>2013</v>
      </c>
      <c r="CG1603" s="33" t="s">
        <v>1391</v>
      </c>
      <c r="CH1603" s="34">
        <v>9975</v>
      </c>
      <c r="CI1603" s="35">
        <v>45717</v>
      </c>
      <c r="CJ1603" s="35"/>
      <c r="CK1603" s="36">
        <v>19950</v>
      </c>
      <c r="CL1603" s="26">
        <f t="shared" si="91"/>
        <v>9975</v>
      </c>
      <c r="CM1603" s="26"/>
      <c r="CR1603" s="26" t="str">
        <f t="shared" si="92"/>
        <v>('서대신)우리들약국', '604-18-63438', '부산광역시 서구 대티로 180 (서대신동2가)', '8806538026510', '티니다진정 500mg', 9975, '2025-03-01'),</v>
      </c>
    </row>
    <row r="1604" spans="79:96" x14ac:dyDescent="0.25">
      <c r="CA1604" s="29">
        <v>1601</v>
      </c>
      <c r="CB1604" s="50"/>
      <c r="CC1604" s="61" t="s">
        <v>4053</v>
      </c>
      <c r="CD1604" s="31" t="s">
        <v>4054</v>
      </c>
      <c r="CE1604" s="55" t="s">
        <v>4055</v>
      </c>
      <c r="CF1604" s="32" t="s">
        <v>732</v>
      </c>
      <c r="CG1604" s="33" t="s">
        <v>733</v>
      </c>
      <c r="CH1604" s="34">
        <v>5750</v>
      </c>
      <c r="CI1604" s="35">
        <v>45717</v>
      </c>
      <c r="CJ1604" s="35"/>
      <c r="CK1604" s="36">
        <v>11500</v>
      </c>
      <c r="CL1604" s="26">
        <f t="shared" si="91"/>
        <v>5750</v>
      </c>
      <c r="CM1604" s="26"/>
      <c r="CR1604" s="26" t="str">
        <f t="shared" si="92"/>
        <v>('서대신)한솔약국', '118-35-01641', '부산광역시 서구 대티로 159 협성르네상스 (서대신동3가)', '8806538017259', '신일피리독신정 50mg', 5750, '2025-03-01'),</v>
      </c>
    </row>
    <row r="1605" spans="79:96" x14ac:dyDescent="0.25">
      <c r="CA1605" s="29">
        <v>1602</v>
      </c>
      <c r="CB1605" s="50"/>
      <c r="CC1605" s="61" t="s">
        <v>4056</v>
      </c>
      <c r="CD1605" s="31" t="s">
        <v>4057</v>
      </c>
      <c r="CE1605" s="55" t="s">
        <v>4058</v>
      </c>
      <c r="CF1605" s="32" t="s">
        <v>3291</v>
      </c>
      <c r="CG1605" s="33" t="s">
        <v>688</v>
      </c>
      <c r="CH1605" s="34">
        <v>32000</v>
      </c>
      <c r="CI1605" s="35">
        <v>45717</v>
      </c>
      <c r="CJ1605" s="35"/>
      <c r="CK1605" s="36">
        <v>64000</v>
      </c>
      <c r="CL1605" s="26">
        <f t="shared" ref="CL1605:CL1668" si="93">IFERROR(CK1605/2,"")</f>
        <v>32000</v>
      </c>
      <c r="CM1605" s="26"/>
      <c r="CR1605" s="26" t="str">
        <f t="shared" ref="CR1605:CR1668" si="94">IFERROR("('"&amp;CC1605&amp;"', '"&amp;CD1605&amp;"', '"&amp;CE1605&amp;"', '"&amp;CF1605&amp;"', '"&amp;CG1605&amp;"', "&amp;CH1605&amp;", '"&amp;TEXT(CI1605,"YYYY-MM-DD")&amp;"'),","")</f>
        <v>('서창)우리네약국', '621-06-24005', '경상남도 양산시 서창로 183-1 (삼호동)', '8806538011035', '신일트리메부틴말레산염정 200mg', 32000, '2025-03-01'),</v>
      </c>
    </row>
    <row r="1606" spans="79:96" x14ac:dyDescent="0.25">
      <c r="CA1606" s="29">
        <v>1603</v>
      </c>
      <c r="CB1606" s="50"/>
      <c r="CC1606" s="61" t="s">
        <v>4059</v>
      </c>
      <c r="CD1606" s="31" t="s">
        <v>4060</v>
      </c>
      <c r="CE1606" s="55" t="s">
        <v>4061</v>
      </c>
      <c r="CF1606" s="32" t="s">
        <v>732</v>
      </c>
      <c r="CG1606" s="33" t="s">
        <v>733</v>
      </c>
      <c r="CH1606" s="34">
        <v>5750</v>
      </c>
      <c r="CI1606" s="35">
        <v>45717</v>
      </c>
      <c r="CJ1606" s="35"/>
      <c r="CK1606" s="36">
        <v>11500</v>
      </c>
      <c r="CL1606" s="26">
        <f t="shared" si="93"/>
        <v>5750</v>
      </c>
      <c r="CM1606" s="26"/>
      <c r="CR1606" s="26" t="str">
        <f t="shared" si="94"/>
        <v>('송도)참조은약국', '607-65-00270', '부산광역시 서구 감천로 261 1층 101호 (암남동)', '8806538017259', '신일피리독신정 50mg', 5750, '2025-03-01'),</v>
      </c>
    </row>
    <row r="1607" spans="79:96" x14ac:dyDescent="0.25">
      <c r="CA1607" s="29">
        <v>1604</v>
      </c>
      <c r="CB1607" s="50"/>
      <c r="CC1607" s="61" t="s">
        <v>4062</v>
      </c>
      <c r="CD1607" s="31" t="s">
        <v>4063</v>
      </c>
      <c r="CE1607" s="55" t="s">
        <v>4064</v>
      </c>
      <c r="CF1607" s="32" t="s">
        <v>1041</v>
      </c>
      <c r="CG1607" s="33" t="s">
        <v>1004</v>
      </c>
      <c r="CH1607" s="34">
        <v>12000</v>
      </c>
      <c r="CI1607" s="35">
        <v>45689</v>
      </c>
      <c r="CJ1607" s="35"/>
      <c r="CK1607" s="36">
        <v>24000</v>
      </c>
      <c r="CL1607" s="26">
        <f t="shared" si="93"/>
        <v>12000</v>
      </c>
      <c r="CM1607" s="26"/>
      <c r="CR1607" s="26" t="str">
        <f t="shared" si="94"/>
        <v>('아미)신주차장약국', '427-33-00222', '부산광역시 서구 까치고개로197번길 9 1층 (아미동2가)', '8806538014647', '신일티아민염산염정 10mg', 12000, '2025-02-01'),</v>
      </c>
    </row>
    <row r="1608" spans="79:96" x14ac:dyDescent="0.25">
      <c r="CA1608" s="29">
        <v>1605</v>
      </c>
      <c r="CB1608" s="50"/>
      <c r="CC1608" s="61" t="s">
        <v>4062</v>
      </c>
      <c r="CD1608" s="31" t="s">
        <v>4063</v>
      </c>
      <c r="CE1608" s="55" t="s">
        <v>4064</v>
      </c>
      <c r="CF1608" s="32" t="s">
        <v>615</v>
      </c>
      <c r="CG1608" s="33" t="s">
        <v>616</v>
      </c>
      <c r="CH1608" s="34">
        <v>7500</v>
      </c>
      <c r="CI1608" s="35">
        <v>45658</v>
      </c>
      <c r="CJ1608" s="35"/>
      <c r="CK1608" s="36">
        <v>15000</v>
      </c>
      <c r="CL1608" s="26">
        <f t="shared" si="93"/>
        <v>7500</v>
      </c>
      <c r="CM1608" s="26"/>
      <c r="CR1608" s="26" t="str">
        <f t="shared" si="94"/>
        <v>('아미)신주차장약국', '427-33-00222', '부산광역시 서구 까치고개로197번길 9 1층 (아미동2가)', '8806538015149', '신일폴산정 1mg', 7500, '2025-01-01'),</v>
      </c>
    </row>
    <row r="1609" spans="79:96" x14ac:dyDescent="0.25">
      <c r="CA1609" s="29">
        <v>1606</v>
      </c>
      <c r="CB1609" s="50"/>
      <c r="CC1609" s="61" t="s">
        <v>4065</v>
      </c>
      <c r="CD1609" s="31" t="s">
        <v>4066</v>
      </c>
      <c r="CE1609" s="55" t="s">
        <v>4067</v>
      </c>
      <c r="CF1609" s="32" t="s">
        <v>1259</v>
      </c>
      <c r="CG1609" s="33" t="s">
        <v>1260</v>
      </c>
      <c r="CH1609" s="34">
        <v>12500</v>
      </c>
      <c r="CI1609" s="35">
        <v>45717</v>
      </c>
      <c r="CJ1609" s="35"/>
      <c r="CK1609" s="36">
        <v>25000</v>
      </c>
      <c r="CL1609" s="26">
        <f t="shared" si="93"/>
        <v>12500</v>
      </c>
      <c r="CM1609" s="26"/>
      <c r="CR1609" s="26" t="str">
        <f t="shared" si="94"/>
        <v>('안락)겸애약국', '330-32-00601', '부산광역시 동래구 충렬대로 385 1층 (안락동)', '8806538005737', '메코민캡슐 500mcg', 12500, '2025-03-01'),</v>
      </c>
    </row>
    <row r="1610" spans="79:96" x14ac:dyDescent="0.25">
      <c r="CA1610" s="29">
        <v>1607</v>
      </c>
      <c r="CB1610" s="50"/>
      <c r="CC1610" s="61" t="s">
        <v>4068</v>
      </c>
      <c r="CD1610" s="31" t="s">
        <v>4069</v>
      </c>
      <c r="CE1610" s="55" t="s">
        <v>4070</v>
      </c>
      <c r="CF1610" s="32" t="s">
        <v>4071</v>
      </c>
      <c r="CG1610" s="33" t="s">
        <v>1628</v>
      </c>
      <c r="CH1610" s="34">
        <v>37980</v>
      </c>
      <c r="CI1610" s="35">
        <v>45717</v>
      </c>
      <c r="CJ1610" s="35"/>
      <c r="CK1610" s="36">
        <v>75960</v>
      </c>
      <c r="CL1610" s="26">
        <f t="shared" si="93"/>
        <v>37980</v>
      </c>
      <c r="CM1610" s="26"/>
      <c r="CR1610" s="26" t="str">
        <f t="shared" si="94"/>
        <v>('안락)대동약국', '605-18-23967', '부산광역시 동래구 충렬대로348번길 8 (안락동)', '8806538056616', '에이퀴스정 2.5mg', 37980, '2025-03-01'),</v>
      </c>
    </row>
    <row r="1611" spans="79:96" x14ac:dyDescent="0.25">
      <c r="CA1611" s="29">
        <v>1608</v>
      </c>
      <c r="CB1611" s="50"/>
      <c r="CC1611" s="61" t="s">
        <v>4072</v>
      </c>
      <c r="CD1611" s="31" t="s">
        <v>4073</v>
      </c>
      <c r="CE1611" s="55" t="s">
        <v>4074</v>
      </c>
      <c r="CF1611" s="32" t="s">
        <v>2388</v>
      </c>
      <c r="CG1611" s="33" t="s">
        <v>2389</v>
      </c>
      <c r="CH1611" s="34">
        <v>6270</v>
      </c>
      <c r="CI1611" s="35">
        <v>45717</v>
      </c>
      <c r="CJ1611" s="35"/>
      <c r="CK1611" s="36">
        <v>12540</v>
      </c>
      <c r="CL1611" s="26">
        <f t="shared" si="93"/>
        <v>6270</v>
      </c>
      <c r="CM1611" s="26"/>
      <c r="CR1611" s="26" t="str">
        <f t="shared" si="94"/>
        <v>('안락)만수약국', '605-08-59277', '부산광역시 동래구 삼어로 1 (안락동)', '8806538060026', '스티모린에스크림 10g', 6270, '2025-03-01'),</v>
      </c>
    </row>
    <row r="1612" spans="79:96" x14ac:dyDescent="0.25">
      <c r="CA1612" s="29">
        <v>1609</v>
      </c>
      <c r="CB1612" s="50"/>
      <c r="CC1612" s="61" t="s">
        <v>4075</v>
      </c>
      <c r="CD1612" s="31" t="s">
        <v>4076</v>
      </c>
      <c r="CE1612" s="55" t="s">
        <v>4077</v>
      </c>
      <c r="CF1612" s="32" t="s">
        <v>2388</v>
      </c>
      <c r="CG1612" s="33" t="s">
        <v>2389</v>
      </c>
      <c r="CH1612" s="34">
        <v>10450</v>
      </c>
      <c r="CI1612" s="35">
        <v>45717</v>
      </c>
      <c r="CJ1612" s="35"/>
      <c r="CK1612" s="36">
        <v>20900</v>
      </c>
      <c r="CL1612" s="26">
        <f t="shared" si="93"/>
        <v>10450</v>
      </c>
      <c r="CM1612" s="26"/>
      <c r="CR1612" s="26" t="str">
        <f t="shared" si="94"/>
        <v>('안락)바른온누리약국', '403-44-00085', '부산광역시 동래구 충렬대로457번길 10 101호 (안락동)', '8806538060026', '스티모린에스크림 10g', 10450, '2025-03-01'),</v>
      </c>
    </row>
    <row r="1613" spans="79:96" x14ac:dyDescent="0.25">
      <c r="CA1613" s="29">
        <v>1610</v>
      </c>
      <c r="CB1613" s="50"/>
      <c r="CC1613" s="61" t="s">
        <v>4078</v>
      </c>
      <c r="CD1613" s="31" t="s">
        <v>4079</v>
      </c>
      <c r="CE1613" s="55" t="s">
        <v>4080</v>
      </c>
      <c r="CF1613" s="32" t="s">
        <v>2388</v>
      </c>
      <c r="CG1613" s="33" t="s">
        <v>2389</v>
      </c>
      <c r="CH1613" s="34">
        <v>10450</v>
      </c>
      <c r="CI1613" s="35">
        <v>45717</v>
      </c>
      <c r="CJ1613" s="35"/>
      <c r="CK1613" s="36">
        <v>20900</v>
      </c>
      <c r="CL1613" s="26">
        <f t="shared" si="93"/>
        <v>10450</v>
      </c>
      <c r="CM1613" s="26"/>
      <c r="CR1613" s="26" t="str">
        <f t="shared" si="94"/>
        <v>('안락)정민약국', '849-70-00354', '부산광역시 동래구 충렬대로350번길 10 1층 (안락동)', '8806538060026', '스티모린에스크림 10g', 10450, '2025-03-01'),</v>
      </c>
    </row>
    <row r="1614" spans="79:96" x14ac:dyDescent="0.25">
      <c r="CA1614" s="29">
        <v>1611</v>
      </c>
      <c r="CB1614" s="50"/>
      <c r="CC1614" s="61" t="s">
        <v>4081</v>
      </c>
      <c r="CD1614" s="31" t="s">
        <v>2724</v>
      </c>
      <c r="CE1614" s="55" t="s">
        <v>4082</v>
      </c>
      <c r="CF1614" s="32" t="s">
        <v>615</v>
      </c>
      <c r="CG1614" s="33" t="s">
        <v>616</v>
      </c>
      <c r="CH1614" s="34">
        <v>7500</v>
      </c>
      <c r="CI1614" s="35">
        <v>45717</v>
      </c>
      <c r="CJ1614" s="35"/>
      <c r="CK1614" s="36">
        <v>15000</v>
      </c>
      <c r="CL1614" s="26">
        <f t="shared" si="93"/>
        <v>7500</v>
      </c>
      <c r="CM1614" s="26"/>
      <c r="CR1614" s="26" t="str">
        <f t="shared" si="94"/>
        <v>('양산)건널목약국', '784-15-01436', '경상남도 양산시 화합1길 9 1층 (물금읍)', '8806538015149', '신일폴산정 1mg', 7500, '2025-03-01'),</v>
      </c>
    </row>
    <row r="1615" spans="79:96" x14ac:dyDescent="0.25">
      <c r="CA1615" s="29">
        <v>1612</v>
      </c>
      <c r="CB1615" s="50"/>
      <c r="CC1615" s="61" t="s">
        <v>4081</v>
      </c>
      <c r="CD1615" s="31" t="s">
        <v>2724</v>
      </c>
      <c r="CE1615" s="55" t="s">
        <v>4082</v>
      </c>
      <c r="CF1615" s="32" t="s">
        <v>732</v>
      </c>
      <c r="CG1615" s="33" t="s">
        <v>733</v>
      </c>
      <c r="CH1615" s="34">
        <v>5750</v>
      </c>
      <c r="CI1615" s="35">
        <v>45717</v>
      </c>
      <c r="CJ1615" s="35"/>
      <c r="CK1615" s="36">
        <v>11500</v>
      </c>
      <c r="CL1615" s="26">
        <f t="shared" si="93"/>
        <v>5750</v>
      </c>
      <c r="CM1615" s="26"/>
      <c r="CR1615" s="26" t="str">
        <f t="shared" si="94"/>
        <v>('양산)건널목약국', '784-15-01436', '경상남도 양산시 화합1길 9 1층 (물금읍)', '8806538017259', '신일피리독신정 50mg', 5750, '2025-03-01'),</v>
      </c>
    </row>
    <row r="1616" spans="79:96" x14ac:dyDescent="0.25">
      <c r="CA1616" s="29">
        <v>1613</v>
      </c>
      <c r="CB1616" s="50"/>
      <c r="CC1616" s="61" t="s">
        <v>4083</v>
      </c>
      <c r="CD1616" s="31" t="s">
        <v>4084</v>
      </c>
      <c r="CE1616" s="55" t="s">
        <v>4085</v>
      </c>
      <c r="CF1616" s="32" t="s">
        <v>732</v>
      </c>
      <c r="CG1616" s="33" t="s">
        <v>733</v>
      </c>
      <c r="CH1616" s="34">
        <v>11500</v>
      </c>
      <c r="CI1616" s="35">
        <v>45689</v>
      </c>
      <c r="CJ1616" s="35"/>
      <c r="CK1616" s="36">
        <v>23000</v>
      </c>
      <c r="CL1616" s="26">
        <f t="shared" si="93"/>
        <v>11500</v>
      </c>
      <c r="CM1616" s="26"/>
      <c r="CR1616" s="26" t="str">
        <f t="shared" si="94"/>
        <v>('양산)새대학약국', '621-15-92091', '경상남도 양산시 화합길 6 (물금읍)', '8806538017259', '신일피리독신정 50mg', 11500, '2025-02-01'),</v>
      </c>
    </row>
    <row r="1617" spans="79:96" x14ac:dyDescent="0.25">
      <c r="CA1617" s="29">
        <v>1614</v>
      </c>
      <c r="CB1617" s="50"/>
      <c r="CC1617" s="61" t="s">
        <v>4086</v>
      </c>
      <c r="CD1617" s="31" t="s">
        <v>4087</v>
      </c>
      <c r="CE1617" s="55" t="s">
        <v>4088</v>
      </c>
      <c r="CF1617" s="32" t="s">
        <v>615</v>
      </c>
      <c r="CG1617" s="33" t="s">
        <v>616</v>
      </c>
      <c r="CH1617" s="34">
        <v>7500</v>
      </c>
      <c r="CI1617" s="35">
        <v>45658</v>
      </c>
      <c r="CJ1617" s="35"/>
      <c r="CK1617" s="36">
        <v>15000</v>
      </c>
      <c r="CL1617" s="26">
        <f t="shared" si="93"/>
        <v>7500</v>
      </c>
      <c r="CM1617" s="26"/>
      <c r="CR1617" s="26" t="str">
        <f t="shared" si="94"/>
        <v>('양산)양산서울약국', '705-43-01154', '경상남도 양산시 양산역로 71 1층 노바메디컬센터 (중부동)', '8806538015149', '신일폴산정 1mg', 7500, '2025-01-01'),</v>
      </c>
    </row>
    <row r="1618" spans="79:96" x14ac:dyDescent="0.25">
      <c r="CA1618" s="29">
        <v>1615</v>
      </c>
      <c r="CB1618" s="50"/>
      <c r="CC1618" s="61" t="s">
        <v>4089</v>
      </c>
      <c r="CD1618" s="31" t="s">
        <v>2800</v>
      </c>
      <c r="CE1618" s="55" t="s">
        <v>4090</v>
      </c>
      <c r="CF1618" s="32" t="s">
        <v>615</v>
      </c>
      <c r="CG1618" s="33" t="s">
        <v>616</v>
      </c>
      <c r="CH1618" s="34">
        <v>15000</v>
      </c>
      <c r="CI1618" s="35">
        <v>45717</v>
      </c>
      <c r="CJ1618" s="35"/>
      <c r="CK1618" s="36">
        <v>30000</v>
      </c>
      <c r="CL1618" s="26">
        <f t="shared" si="93"/>
        <v>15000</v>
      </c>
      <c r="CM1618" s="26"/>
      <c r="CR1618" s="26" t="str">
        <f t="shared" si="94"/>
        <v>('양산)오름약국', '816-18-01603', '경상남도 양산시 화합1길 3-1 1층 (물금읍)', '8806538015149', '신일폴산정 1mg', 15000, '2025-03-01'),</v>
      </c>
    </row>
    <row r="1619" spans="79:96" x14ac:dyDescent="0.25">
      <c r="CA1619" s="29">
        <v>1616</v>
      </c>
      <c r="CB1619" s="50"/>
      <c r="CC1619" s="61" t="s">
        <v>4091</v>
      </c>
      <c r="CD1619" s="31" t="s">
        <v>4092</v>
      </c>
      <c r="CE1619" s="55" t="s">
        <v>4093</v>
      </c>
      <c r="CF1619" s="32" t="s">
        <v>645</v>
      </c>
      <c r="CG1619" s="33" t="s">
        <v>646</v>
      </c>
      <c r="CH1619" s="34">
        <v>9500</v>
      </c>
      <c r="CI1619" s="35">
        <v>45717</v>
      </c>
      <c r="CJ1619" s="35"/>
      <c r="CK1619" s="36">
        <v>19000</v>
      </c>
      <c r="CL1619" s="26">
        <f t="shared" si="93"/>
        <v>9500</v>
      </c>
      <c r="CM1619" s="26"/>
      <c r="CR1619" s="26" t="str">
        <f t="shared" si="94"/>
        <v>('양산)조이약국', '233-35-00859', '경상남도 양산시 금오13길 50 제이와이빌딩 106호 (동면)', '8806538014265', '신일브롬헥신염산염정 8mg', 9500, '2025-03-01'),</v>
      </c>
    </row>
    <row r="1620" spans="79:96" x14ac:dyDescent="0.25">
      <c r="CA1620" s="29">
        <v>1617</v>
      </c>
      <c r="CB1620" s="50"/>
      <c r="CC1620" s="61" t="s">
        <v>4094</v>
      </c>
      <c r="CD1620" s="31" t="s">
        <v>4095</v>
      </c>
      <c r="CE1620" s="55" t="s">
        <v>4096</v>
      </c>
      <c r="CF1620" s="32" t="s">
        <v>2155</v>
      </c>
      <c r="CG1620" s="33" t="s">
        <v>589</v>
      </c>
      <c r="CH1620" s="34">
        <v>95160</v>
      </c>
      <c r="CI1620" s="35">
        <v>45717</v>
      </c>
      <c r="CJ1620" s="35"/>
      <c r="CK1620" s="36">
        <v>190320</v>
      </c>
      <c r="CL1620" s="26">
        <f t="shared" si="93"/>
        <v>95160</v>
      </c>
      <c r="CM1620" s="26"/>
      <c r="CR1620" s="26" t="str">
        <f t="shared" si="94"/>
        <v>('양정)네온우리약국', '617-12-41307', '부산광역시 부산진구 양정로 61 (양정동)', '8806538048628', '디누보패취10', 95160, '2025-03-01'),</v>
      </c>
    </row>
    <row r="1621" spans="79:96" x14ac:dyDescent="0.25">
      <c r="CA1621" s="29">
        <v>1618</v>
      </c>
      <c r="CB1621" s="50"/>
      <c r="CC1621" s="61" t="s">
        <v>4094</v>
      </c>
      <c r="CD1621" s="31" t="s">
        <v>4095</v>
      </c>
      <c r="CE1621" s="55" t="s">
        <v>4096</v>
      </c>
      <c r="CF1621" s="32" t="s">
        <v>4097</v>
      </c>
      <c r="CG1621" s="33" t="s">
        <v>1716</v>
      </c>
      <c r="CH1621" s="34">
        <v>63420</v>
      </c>
      <c r="CI1621" s="35">
        <v>45717</v>
      </c>
      <c r="CJ1621" s="35"/>
      <c r="CK1621" s="36">
        <v>126840</v>
      </c>
      <c r="CL1621" s="26">
        <f t="shared" si="93"/>
        <v>63420</v>
      </c>
      <c r="CM1621" s="26"/>
      <c r="CR1621" s="26" t="str">
        <f t="shared" si="94"/>
        <v>('양정)네온우리약국', '617-12-41307', '부산광역시 부산진구 양정로 61 (양정동)', '8806538061214', '자누글리아정 100mg', 63420, '2025-03-01'),</v>
      </c>
    </row>
    <row r="1622" spans="79:96" x14ac:dyDescent="0.25">
      <c r="CA1622" s="29">
        <v>1619</v>
      </c>
      <c r="CB1622" s="50"/>
      <c r="CC1622" s="61" t="s">
        <v>4098</v>
      </c>
      <c r="CD1622" s="31" t="s">
        <v>4099</v>
      </c>
      <c r="CE1622" s="55" t="s">
        <v>4100</v>
      </c>
      <c r="CF1622" s="32" t="s">
        <v>3957</v>
      </c>
      <c r="CG1622" s="33" t="s">
        <v>647</v>
      </c>
      <c r="CH1622" s="34">
        <v>38490</v>
      </c>
      <c r="CI1622" s="35">
        <v>45717</v>
      </c>
      <c r="CJ1622" s="35"/>
      <c r="CK1622" s="36">
        <v>76980</v>
      </c>
      <c r="CL1622" s="26">
        <f t="shared" si="93"/>
        <v>38490</v>
      </c>
      <c r="CM1622" s="26"/>
      <c r="CR1622" s="26" t="str">
        <f t="shared" si="94"/>
        <v>('양정)동아약국', '379-72-00539', '부산광역시 부산진구 진남로 554 일원 양정자이더샵SK뷰 단지상가 270동 A111, 112호 (양정동)', '8806538048529', '디누보패취5', 38490, '2025-03-01'),</v>
      </c>
    </row>
    <row r="1623" spans="79:96" x14ac:dyDescent="0.25">
      <c r="CA1623" s="29">
        <v>1620</v>
      </c>
      <c r="CB1623" s="50"/>
      <c r="CC1623" s="61" t="s">
        <v>4098</v>
      </c>
      <c r="CD1623" s="31" t="s">
        <v>4099</v>
      </c>
      <c r="CE1623" s="55" t="s">
        <v>4100</v>
      </c>
      <c r="CF1623" s="32" t="s">
        <v>615</v>
      </c>
      <c r="CG1623" s="33" t="s">
        <v>616</v>
      </c>
      <c r="CH1623" s="34">
        <v>7500</v>
      </c>
      <c r="CI1623" s="35">
        <v>45717</v>
      </c>
      <c r="CJ1623" s="35"/>
      <c r="CK1623" s="36">
        <v>15000</v>
      </c>
      <c r="CL1623" s="26">
        <f t="shared" si="93"/>
        <v>7500</v>
      </c>
      <c r="CM1623" s="26"/>
      <c r="CR1623" s="26" t="str">
        <f t="shared" si="94"/>
        <v>('양정)동아약국', '379-72-00539', '부산광역시 부산진구 진남로 554 일원 양정자이더샵SK뷰 단지상가 270동 A111, 112호 (양정동)', '8806538015149', '신일폴산정 1mg', 7500, '2025-03-01'),</v>
      </c>
    </row>
    <row r="1624" spans="79:96" x14ac:dyDescent="0.25">
      <c r="CA1624" s="29">
        <v>1621</v>
      </c>
      <c r="CB1624" s="50"/>
      <c r="CC1624" s="61" t="s">
        <v>4098</v>
      </c>
      <c r="CD1624" s="31" t="s">
        <v>4099</v>
      </c>
      <c r="CE1624" s="55" t="s">
        <v>4100</v>
      </c>
      <c r="CF1624" s="32" t="s">
        <v>4097</v>
      </c>
      <c r="CG1624" s="33" t="s">
        <v>1716</v>
      </c>
      <c r="CH1624" s="34">
        <v>19026</v>
      </c>
      <c r="CI1624" s="35">
        <v>45717</v>
      </c>
      <c r="CJ1624" s="35"/>
      <c r="CK1624" s="36">
        <v>38052</v>
      </c>
      <c r="CL1624" s="26">
        <f t="shared" si="93"/>
        <v>19026</v>
      </c>
      <c r="CM1624" s="26"/>
      <c r="CR1624" s="26" t="str">
        <f t="shared" si="94"/>
        <v>('양정)동아약국', '379-72-00539', '부산광역시 부산진구 진남로 554 일원 양정자이더샵SK뷰 단지상가 270동 A111, 112호 (양정동)', '8806538061214', '자누글리아정 100mg', 19026, '2025-03-01'),</v>
      </c>
    </row>
    <row r="1625" spans="79:96" x14ac:dyDescent="0.25">
      <c r="CA1625" s="29">
        <v>1622</v>
      </c>
      <c r="CB1625" s="50"/>
      <c r="CC1625" s="61" t="s">
        <v>4098</v>
      </c>
      <c r="CD1625" s="31" t="s">
        <v>4099</v>
      </c>
      <c r="CE1625" s="55" t="s">
        <v>4100</v>
      </c>
      <c r="CF1625" s="32" t="s">
        <v>4097</v>
      </c>
      <c r="CG1625" s="33" t="s">
        <v>1716</v>
      </c>
      <c r="CH1625" s="34">
        <v>12684</v>
      </c>
      <c r="CI1625" s="35">
        <v>45689</v>
      </c>
      <c r="CJ1625" s="35"/>
      <c r="CK1625" s="36">
        <v>25368</v>
      </c>
      <c r="CL1625" s="26">
        <f t="shared" si="93"/>
        <v>12684</v>
      </c>
      <c r="CM1625" s="26"/>
      <c r="CR1625" s="26" t="str">
        <f t="shared" si="94"/>
        <v>('양정)동아약국', '379-72-00539', '부산광역시 부산진구 진남로 554 일원 양정자이더샵SK뷰 단지상가 270동 A111, 112호 (양정동)', '8806538061214', '자누글리아정 100mg', 12684, '2025-02-01'),</v>
      </c>
    </row>
    <row r="1626" spans="79:96" x14ac:dyDescent="0.25">
      <c r="CA1626" s="29">
        <v>1623</v>
      </c>
      <c r="CB1626" s="50"/>
      <c r="CC1626" s="61" t="s">
        <v>4098</v>
      </c>
      <c r="CD1626" s="31" t="s">
        <v>4099</v>
      </c>
      <c r="CE1626" s="55" t="s">
        <v>4100</v>
      </c>
      <c r="CF1626" s="32" t="s">
        <v>4101</v>
      </c>
      <c r="CG1626" s="33" t="s">
        <v>1723</v>
      </c>
      <c r="CH1626" s="34">
        <v>8400</v>
      </c>
      <c r="CI1626" s="35">
        <v>45658</v>
      </c>
      <c r="CJ1626" s="35"/>
      <c r="CK1626" s="36">
        <v>16800</v>
      </c>
      <c r="CL1626" s="26">
        <f t="shared" si="93"/>
        <v>8400</v>
      </c>
      <c r="CM1626" s="26"/>
      <c r="CR1626" s="26" t="str">
        <f t="shared" si="94"/>
        <v>('양정)동아약국', '379-72-00539', '부산광역시 부산진구 진남로 554 일원 양정자이더샵SK뷰 단지상가 270동 A111, 112호 (양정동)', '8806538061412', '자누글리아정 25mg', 8400, '2025-01-01'),</v>
      </c>
    </row>
    <row r="1627" spans="79:96" x14ac:dyDescent="0.25">
      <c r="CA1627" s="29">
        <v>1624</v>
      </c>
      <c r="CB1627" s="50"/>
      <c r="CC1627" s="61" t="s">
        <v>4098</v>
      </c>
      <c r="CD1627" s="31" t="s">
        <v>4099</v>
      </c>
      <c r="CE1627" s="55" t="s">
        <v>4100</v>
      </c>
      <c r="CF1627" s="32" t="s">
        <v>4101</v>
      </c>
      <c r="CG1627" s="33" t="s">
        <v>1723</v>
      </c>
      <c r="CH1627" s="34">
        <v>14000</v>
      </c>
      <c r="CI1627" s="35">
        <v>45717</v>
      </c>
      <c r="CJ1627" s="35"/>
      <c r="CK1627" s="36">
        <v>28000</v>
      </c>
      <c r="CL1627" s="26">
        <f t="shared" si="93"/>
        <v>14000</v>
      </c>
      <c r="CM1627" s="26"/>
      <c r="CR1627" s="26" t="str">
        <f t="shared" si="94"/>
        <v>('양정)동아약국', '379-72-00539', '부산광역시 부산진구 진남로 554 일원 양정자이더샵SK뷰 단지상가 270동 A111, 112호 (양정동)', '8806538061412', '자누글리아정 25mg', 14000, '2025-03-01'),</v>
      </c>
    </row>
    <row r="1628" spans="79:96" x14ac:dyDescent="0.25">
      <c r="CA1628" s="29">
        <v>1625</v>
      </c>
      <c r="CB1628" s="50"/>
      <c r="CC1628" s="61" t="s">
        <v>4102</v>
      </c>
      <c r="CD1628" s="31" t="s">
        <v>4103</v>
      </c>
      <c r="CE1628" s="55" t="s">
        <v>4104</v>
      </c>
      <c r="CF1628" s="32" t="s">
        <v>2155</v>
      </c>
      <c r="CG1628" s="33" t="s">
        <v>589</v>
      </c>
      <c r="CH1628" s="34">
        <v>47580</v>
      </c>
      <c r="CI1628" s="35">
        <v>45717</v>
      </c>
      <c r="CJ1628" s="35"/>
      <c r="CK1628" s="36">
        <v>95160</v>
      </c>
      <c r="CL1628" s="26">
        <f t="shared" si="93"/>
        <v>47580</v>
      </c>
      <c r="CM1628" s="26"/>
      <c r="CR1628" s="26" t="str">
        <f t="shared" si="94"/>
        <v>('양정)동의파란약국', '682-54-00367', '부산광역시 부산진구 진남로 552 270동 0114호 (양정동)', '8806538048628', '디누보패취10', 47580, '2025-03-01'),</v>
      </c>
    </row>
    <row r="1629" spans="79:96" x14ac:dyDescent="0.25">
      <c r="CA1629" s="29">
        <v>1626</v>
      </c>
      <c r="CB1629" s="50"/>
      <c r="CC1629" s="61" t="s">
        <v>4102</v>
      </c>
      <c r="CD1629" s="31" t="s">
        <v>4103</v>
      </c>
      <c r="CE1629" s="55" t="s">
        <v>4104</v>
      </c>
      <c r="CF1629" s="32" t="s">
        <v>2155</v>
      </c>
      <c r="CG1629" s="33" t="s">
        <v>589</v>
      </c>
      <c r="CH1629" s="34">
        <v>23790</v>
      </c>
      <c r="CI1629" s="35">
        <v>45717</v>
      </c>
      <c r="CJ1629" s="35"/>
      <c r="CK1629" s="36">
        <v>47580</v>
      </c>
      <c r="CL1629" s="26">
        <f t="shared" si="93"/>
        <v>23790</v>
      </c>
      <c r="CM1629" s="26"/>
      <c r="CR1629" s="26" t="str">
        <f t="shared" si="94"/>
        <v>('양정)동의파란약국', '682-54-00367', '부산광역시 부산진구 진남로 552 270동 0114호 (양정동)', '8806538048628', '디누보패취10', 23790, '2025-03-01'),</v>
      </c>
    </row>
    <row r="1630" spans="79:96" x14ac:dyDescent="0.25">
      <c r="CA1630" s="29">
        <v>1627</v>
      </c>
      <c r="CB1630" s="50"/>
      <c r="CC1630" s="61" t="s">
        <v>4102</v>
      </c>
      <c r="CD1630" s="31" t="s">
        <v>4103</v>
      </c>
      <c r="CE1630" s="55" t="s">
        <v>4104</v>
      </c>
      <c r="CF1630" s="32" t="s">
        <v>3957</v>
      </c>
      <c r="CG1630" s="33" t="s">
        <v>647</v>
      </c>
      <c r="CH1630" s="34">
        <v>38490</v>
      </c>
      <c r="CI1630" s="35">
        <v>45717</v>
      </c>
      <c r="CJ1630" s="35"/>
      <c r="CK1630" s="36">
        <v>76980</v>
      </c>
      <c r="CL1630" s="26">
        <f t="shared" si="93"/>
        <v>38490</v>
      </c>
      <c r="CM1630" s="26"/>
      <c r="CR1630" s="26" t="str">
        <f t="shared" si="94"/>
        <v>('양정)동의파란약국', '682-54-00367', '부산광역시 부산진구 진남로 552 270동 0114호 (양정동)', '8806538048529', '디누보패취5', 38490, '2025-03-01'),</v>
      </c>
    </row>
    <row r="1631" spans="79:96" x14ac:dyDescent="0.25">
      <c r="CA1631" s="29">
        <v>1628</v>
      </c>
      <c r="CB1631" s="50"/>
      <c r="CC1631" s="61" t="s">
        <v>4102</v>
      </c>
      <c r="CD1631" s="31" t="s">
        <v>4103</v>
      </c>
      <c r="CE1631" s="55" t="s">
        <v>4104</v>
      </c>
      <c r="CF1631" s="32" t="s">
        <v>615</v>
      </c>
      <c r="CG1631" s="33" t="s">
        <v>616</v>
      </c>
      <c r="CH1631" s="34">
        <v>7500</v>
      </c>
      <c r="CI1631" s="35">
        <v>45717</v>
      </c>
      <c r="CJ1631" s="35"/>
      <c r="CK1631" s="36">
        <v>15000</v>
      </c>
      <c r="CL1631" s="26">
        <f t="shared" si="93"/>
        <v>7500</v>
      </c>
      <c r="CM1631" s="26"/>
      <c r="CR1631" s="26" t="str">
        <f t="shared" si="94"/>
        <v>('양정)동의파란약국', '682-54-00367', '부산광역시 부산진구 진남로 552 270동 0114호 (양정동)', '8806538015149', '신일폴산정 1mg', 7500, '2025-03-01'),</v>
      </c>
    </row>
    <row r="1632" spans="79:96" x14ac:dyDescent="0.25">
      <c r="CA1632" s="29">
        <v>1629</v>
      </c>
      <c r="CB1632" s="50"/>
      <c r="CC1632" s="61" t="s">
        <v>4105</v>
      </c>
      <c r="CD1632" s="31" t="s">
        <v>4106</v>
      </c>
      <c r="CE1632" s="55" t="s">
        <v>4107</v>
      </c>
      <c r="CF1632" s="32" t="s">
        <v>615</v>
      </c>
      <c r="CG1632" s="33" t="s">
        <v>616</v>
      </c>
      <c r="CH1632" s="34">
        <v>7500</v>
      </c>
      <c r="CI1632" s="35">
        <v>45717</v>
      </c>
      <c r="CJ1632" s="35"/>
      <c r="CK1632" s="36">
        <v>15000</v>
      </c>
      <c r="CL1632" s="26">
        <f t="shared" si="93"/>
        <v>7500</v>
      </c>
      <c r="CM1632" s="26"/>
      <c r="CR1632" s="26" t="str">
        <f t="shared" si="94"/>
        <v>('양정)양정24시약국', '605-20-70217', '부산광역시 부산진구 중앙대로 930 (양정동)', '8806538015149', '신일폴산정 1mg', 7500, '2025-03-01'),</v>
      </c>
    </row>
    <row r="1633" spans="79:96" x14ac:dyDescent="0.25">
      <c r="CA1633" s="29">
        <v>1630</v>
      </c>
      <c r="CB1633" s="50"/>
      <c r="CC1633" s="61" t="s">
        <v>4108</v>
      </c>
      <c r="CD1633" s="31" t="s">
        <v>4109</v>
      </c>
      <c r="CE1633" s="55" t="s">
        <v>4110</v>
      </c>
      <c r="CF1633" s="32" t="s">
        <v>2155</v>
      </c>
      <c r="CG1633" s="33" t="s">
        <v>589</v>
      </c>
      <c r="CH1633" s="34">
        <v>142740</v>
      </c>
      <c r="CI1633" s="35">
        <v>45717</v>
      </c>
      <c r="CJ1633" s="35"/>
      <c r="CK1633" s="36">
        <v>285480</v>
      </c>
      <c r="CL1633" s="26">
        <f t="shared" si="93"/>
        <v>142740</v>
      </c>
      <c r="CM1633" s="26"/>
      <c r="CR1633" s="26" t="str">
        <f t="shared" si="94"/>
        <v>('양정)천일약국', '676-09-02389', '부산광역시 부산진구 진남로 554 (양정동)', '8806538048628', '디누보패취10', 142740, '2025-03-01'),</v>
      </c>
    </row>
    <row r="1634" spans="79:96" x14ac:dyDescent="0.25">
      <c r="CA1634" s="29">
        <v>1631</v>
      </c>
      <c r="CB1634" s="50"/>
      <c r="CC1634" s="61" t="s">
        <v>4108</v>
      </c>
      <c r="CD1634" s="31" t="s">
        <v>4109</v>
      </c>
      <c r="CE1634" s="55" t="s">
        <v>4110</v>
      </c>
      <c r="CF1634" s="32" t="s">
        <v>615</v>
      </c>
      <c r="CG1634" s="33" t="s">
        <v>616</v>
      </c>
      <c r="CH1634" s="34">
        <v>7500</v>
      </c>
      <c r="CI1634" s="35">
        <v>45689</v>
      </c>
      <c r="CJ1634" s="35"/>
      <c r="CK1634" s="36">
        <v>15000</v>
      </c>
      <c r="CL1634" s="26">
        <f t="shared" si="93"/>
        <v>7500</v>
      </c>
      <c r="CM1634" s="26"/>
      <c r="CR1634" s="26" t="str">
        <f t="shared" si="94"/>
        <v>('양정)천일약국', '676-09-02389', '부산광역시 부산진구 진남로 554 (양정동)', '8806538015149', '신일폴산정 1mg', 7500, '2025-02-01'),</v>
      </c>
    </row>
    <row r="1635" spans="79:96" x14ac:dyDescent="0.25">
      <c r="CA1635" s="29">
        <v>1632</v>
      </c>
      <c r="CB1635" s="50"/>
      <c r="CC1635" s="61" t="s">
        <v>4108</v>
      </c>
      <c r="CD1635" s="31" t="s">
        <v>4109</v>
      </c>
      <c r="CE1635" s="55" t="s">
        <v>4110</v>
      </c>
      <c r="CF1635" s="32" t="s">
        <v>4097</v>
      </c>
      <c r="CG1635" s="33" t="s">
        <v>1716</v>
      </c>
      <c r="CH1635" s="34">
        <v>44394</v>
      </c>
      <c r="CI1635" s="35">
        <v>45658</v>
      </c>
      <c r="CJ1635" s="35"/>
      <c r="CK1635" s="36">
        <v>88788</v>
      </c>
      <c r="CL1635" s="26">
        <f t="shared" si="93"/>
        <v>44394</v>
      </c>
      <c r="CM1635" s="26"/>
      <c r="CR1635" s="26" t="str">
        <f t="shared" si="94"/>
        <v>('양정)천일약국', '676-09-02389', '부산광역시 부산진구 진남로 554 (양정동)', '8806538061214', '자누글리아정 100mg', 44394, '2025-01-01'),</v>
      </c>
    </row>
    <row r="1636" spans="79:96" x14ac:dyDescent="0.25">
      <c r="CA1636" s="29">
        <v>1633</v>
      </c>
      <c r="CB1636" s="50"/>
      <c r="CC1636" s="61" t="s">
        <v>4108</v>
      </c>
      <c r="CD1636" s="31" t="s">
        <v>4109</v>
      </c>
      <c r="CE1636" s="55" t="s">
        <v>4110</v>
      </c>
      <c r="CF1636" s="32" t="s">
        <v>4101</v>
      </c>
      <c r="CG1636" s="33" t="s">
        <v>1723</v>
      </c>
      <c r="CH1636" s="34">
        <v>16800</v>
      </c>
      <c r="CI1636" s="35">
        <v>45717</v>
      </c>
      <c r="CJ1636" s="35"/>
      <c r="CK1636" s="36">
        <v>33600</v>
      </c>
      <c r="CL1636" s="26">
        <f t="shared" si="93"/>
        <v>16800</v>
      </c>
      <c r="CM1636" s="26"/>
      <c r="CR1636" s="26" t="str">
        <f t="shared" si="94"/>
        <v>('양정)천일약국', '676-09-02389', '부산광역시 부산진구 진남로 554 (양정동)', '8806538061412', '자누글리아정 25mg', 16800, '2025-03-01'),</v>
      </c>
    </row>
    <row r="1637" spans="79:96" x14ac:dyDescent="0.25">
      <c r="CA1637" s="29">
        <v>1634</v>
      </c>
      <c r="CB1637" s="50"/>
      <c r="CC1637" s="61" t="s">
        <v>4111</v>
      </c>
      <c r="CD1637" s="31" t="s">
        <v>2657</v>
      </c>
      <c r="CE1637" s="55" t="s">
        <v>4112</v>
      </c>
      <c r="CF1637" s="32" t="s">
        <v>4101</v>
      </c>
      <c r="CG1637" s="33" t="s">
        <v>1723</v>
      </c>
      <c r="CH1637" s="34">
        <v>16800</v>
      </c>
      <c r="CI1637" s="35">
        <v>45717</v>
      </c>
      <c r="CJ1637" s="35"/>
      <c r="CK1637" s="36">
        <v>33600</v>
      </c>
      <c r="CL1637" s="26">
        <f t="shared" si="93"/>
        <v>16800</v>
      </c>
      <c r="CM1637" s="26"/>
      <c r="CR1637" s="26" t="str">
        <f t="shared" si="94"/>
        <v>('양정)큰동의약국', '603-11-41539', '부산광역시 부산진구 진남로 554 양정자이더샵sk뷰 단지상가 270동 A-109-110호 (양정동)', '8806538061412', '자누글리아정 25mg', 16800, '2025-03-01'),</v>
      </c>
    </row>
    <row r="1638" spans="79:96" x14ac:dyDescent="0.25">
      <c r="CA1638" s="29">
        <v>1635</v>
      </c>
      <c r="CB1638" s="50"/>
      <c r="CC1638" s="61" t="s">
        <v>4111</v>
      </c>
      <c r="CD1638" s="31" t="s">
        <v>2657</v>
      </c>
      <c r="CE1638" s="55" t="s">
        <v>4112</v>
      </c>
      <c r="CF1638" s="32" t="s">
        <v>4101</v>
      </c>
      <c r="CG1638" s="33" t="s">
        <v>1723</v>
      </c>
      <c r="CH1638" s="34">
        <v>2800</v>
      </c>
      <c r="CI1638" s="35">
        <v>45717</v>
      </c>
      <c r="CJ1638" s="35"/>
      <c r="CK1638" s="36">
        <v>5600</v>
      </c>
      <c r="CL1638" s="26">
        <f t="shared" si="93"/>
        <v>2800</v>
      </c>
      <c r="CM1638" s="26"/>
      <c r="CR1638" s="26" t="str">
        <f t="shared" si="94"/>
        <v>('양정)큰동의약국', '603-11-41539', '부산광역시 부산진구 진남로 554 양정자이더샵sk뷰 단지상가 270동 A-109-110호 (양정동)', '8806538061412', '자누글리아정 25mg', 2800, '2025-03-01'),</v>
      </c>
    </row>
    <row r="1639" spans="79:96" x14ac:dyDescent="0.25">
      <c r="CA1639" s="29">
        <v>1636</v>
      </c>
      <c r="CB1639" s="50"/>
      <c r="CC1639" s="61" t="s">
        <v>4113</v>
      </c>
      <c r="CD1639" s="31" t="s">
        <v>4114</v>
      </c>
      <c r="CE1639" s="55" t="s">
        <v>4115</v>
      </c>
      <c r="CF1639" s="32" t="s">
        <v>2155</v>
      </c>
      <c r="CG1639" s="33" t="s">
        <v>589</v>
      </c>
      <c r="CH1639" s="34">
        <v>71370</v>
      </c>
      <c r="CI1639" s="35">
        <v>45717</v>
      </c>
      <c r="CJ1639" s="35"/>
      <c r="CK1639" s="36">
        <v>142740</v>
      </c>
      <c r="CL1639" s="26">
        <f t="shared" si="93"/>
        <v>71370</v>
      </c>
      <c r="CM1639" s="26"/>
      <c r="CR1639" s="26" t="str">
        <f t="shared" si="94"/>
        <v>('양정)학교법인동의병원', '605-82-04243', '부산광역시 부산진구 양정로 62 학교법인 동의병원 (양정동)', '8806538048628', '디누보패취10', 71370, '2025-03-01'),</v>
      </c>
    </row>
    <row r="1640" spans="79:96" x14ac:dyDescent="0.25">
      <c r="CA1640" s="29">
        <v>1637</v>
      </c>
      <c r="CB1640" s="50"/>
      <c r="CC1640" s="61" t="s">
        <v>4113</v>
      </c>
      <c r="CD1640" s="31" t="s">
        <v>4114</v>
      </c>
      <c r="CE1640" s="55" t="s">
        <v>4115</v>
      </c>
      <c r="CF1640" s="32" t="s">
        <v>3957</v>
      </c>
      <c r="CG1640" s="33" t="s">
        <v>647</v>
      </c>
      <c r="CH1640" s="34">
        <v>19245</v>
      </c>
      <c r="CI1640" s="35">
        <v>45717</v>
      </c>
      <c r="CJ1640" s="35"/>
      <c r="CK1640" s="36">
        <v>38490</v>
      </c>
      <c r="CL1640" s="26">
        <f t="shared" si="93"/>
        <v>19245</v>
      </c>
      <c r="CM1640" s="26"/>
      <c r="CR1640" s="26" t="str">
        <f t="shared" si="94"/>
        <v>('양정)학교법인동의병원', '605-82-04243', '부산광역시 부산진구 양정로 62 학교법인 동의병원 (양정동)', '8806538048529', '디누보패취5', 19245, '2025-03-01'),</v>
      </c>
    </row>
    <row r="1641" spans="79:96" x14ac:dyDescent="0.25">
      <c r="CA1641" s="29">
        <v>1638</v>
      </c>
      <c r="CB1641" s="50"/>
      <c r="CC1641" s="61" t="s">
        <v>4113</v>
      </c>
      <c r="CD1641" s="31" t="s">
        <v>4114</v>
      </c>
      <c r="CE1641" s="55" t="s">
        <v>4115</v>
      </c>
      <c r="CF1641" s="32" t="s">
        <v>3957</v>
      </c>
      <c r="CG1641" s="33" t="s">
        <v>647</v>
      </c>
      <c r="CH1641" s="34">
        <v>38490</v>
      </c>
      <c r="CI1641" s="35">
        <v>45717</v>
      </c>
      <c r="CJ1641" s="35"/>
      <c r="CK1641" s="36">
        <v>76980</v>
      </c>
      <c r="CL1641" s="26">
        <f t="shared" si="93"/>
        <v>38490</v>
      </c>
      <c r="CM1641" s="26"/>
      <c r="CR1641" s="26" t="str">
        <f t="shared" si="94"/>
        <v>('양정)학교법인동의병원', '605-82-04243', '부산광역시 부산진구 양정로 62 학교법인 동의병원 (양정동)', '8806538048529', '디누보패취5', 38490, '2025-03-01'),</v>
      </c>
    </row>
    <row r="1642" spans="79:96" x14ac:dyDescent="0.25">
      <c r="CA1642" s="29">
        <v>1639</v>
      </c>
      <c r="CB1642" s="50"/>
      <c r="CC1642" s="61" t="s">
        <v>4113</v>
      </c>
      <c r="CD1642" s="31" t="s">
        <v>4114</v>
      </c>
      <c r="CE1642" s="55" t="s">
        <v>4115</v>
      </c>
      <c r="CF1642" s="32" t="s">
        <v>3957</v>
      </c>
      <c r="CG1642" s="33" t="s">
        <v>647</v>
      </c>
      <c r="CH1642" s="34">
        <v>19245</v>
      </c>
      <c r="CI1642" s="35">
        <v>45717</v>
      </c>
      <c r="CJ1642" s="35"/>
      <c r="CK1642" s="36">
        <v>38490</v>
      </c>
      <c r="CL1642" s="26">
        <f t="shared" si="93"/>
        <v>19245</v>
      </c>
      <c r="CM1642" s="26"/>
      <c r="CR1642" s="26" t="str">
        <f t="shared" si="94"/>
        <v>('양정)학교법인동의병원', '605-82-04243', '부산광역시 부산진구 양정로 62 학교법인 동의병원 (양정동)', '8806538048529', '디누보패취5', 19245, '2025-03-01'),</v>
      </c>
    </row>
    <row r="1643" spans="79:96" x14ac:dyDescent="0.25">
      <c r="CA1643" s="29">
        <v>1640</v>
      </c>
      <c r="CB1643" s="50"/>
      <c r="CC1643" s="61" t="s">
        <v>4116</v>
      </c>
      <c r="CD1643" s="31" t="s">
        <v>4117</v>
      </c>
      <c r="CE1643" s="55" t="s">
        <v>4118</v>
      </c>
      <c r="CF1643" s="32" t="s">
        <v>1041</v>
      </c>
      <c r="CG1643" s="33" t="s">
        <v>1004</v>
      </c>
      <c r="CH1643" s="34">
        <v>6000</v>
      </c>
      <c r="CI1643" s="35">
        <v>45689</v>
      </c>
      <c r="CJ1643" s="35"/>
      <c r="CK1643" s="36">
        <v>12000</v>
      </c>
      <c r="CL1643" s="26">
        <f t="shared" si="93"/>
        <v>6000</v>
      </c>
      <c r="CM1643" s="26"/>
      <c r="CR1643" s="26" t="str">
        <f t="shared" si="94"/>
        <v>('연산)동아약국', '607-10-97815', '부산광역시 연제구 월드컵대로 3 (연산동)', '8806538014647', '신일티아민염산염정 10mg', 6000, '2025-02-01'),</v>
      </c>
    </row>
    <row r="1644" spans="79:96" x14ac:dyDescent="0.25">
      <c r="CA1644" s="29">
        <v>1641</v>
      </c>
      <c r="CB1644" s="50"/>
      <c r="CC1644" s="61" t="s">
        <v>4119</v>
      </c>
      <c r="CD1644" s="31" t="s">
        <v>4120</v>
      </c>
      <c r="CE1644" s="55" t="s">
        <v>4121</v>
      </c>
      <c r="CF1644" s="32" t="s">
        <v>615</v>
      </c>
      <c r="CG1644" s="33" t="s">
        <v>616</v>
      </c>
      <c r="CH1644" s="34">
        <v>22500</v>
      </c>
      <c r="CI1644" s="35">
        <v>45658</v>
      </c>
      <c r="CJ1644" s="35"/>
      <c r="CK1644" s="36">
        <v>45000</v>
      </c>
      <c r="CL1644" s="26">
        <f t="shared" si="93"/>
        <v>22500</v>
      </c>
      <c r="CM1644" s="26"/>
      <c r="CR1644" s="26" t="str">
        <f t="shared" si="94"/>
        <v>('연산)무진약국', '416-40-00860', '부산광역시 연제구 과정로 148 (연산동)', '8806538015149', '신일폴산정 1mg', 22500, '2025-01-01'),</v>
      </c>
    </row>
    <row r="1645" spans="79:96" x14ac:dyDescent="0.25">
      <c r="CA1645" s="29">
        <v>1642</v>
      </c>
      <c r="CB1645" s="50"/>
      <c r="CC1645" s="61" t="s">
        <v>4122</v>
      </c>
      <c r="CD1645" s="31" t="s">
        <v>4123</v>
      </c>
      <c r="CE1645" s="55" t="s">
        <v>4124</v>
      </c>
      <c r="CF1645" s="32" t="s">
        <v>615</v>
      </c>
      <c r="CG1645" s="33" t="s">
        <v>616</v>
      </c>
      <c r="CH1645" s="34">
        <v>37500</v>
      </c>
      <c r="CI1645" s="35">
        <v>45717</v>
      </c>
      <c r="CJ1645" s="35"/>
      <c r="CK1645" s="36">
        <v>75000</v>
      </c>
      <c r="CL1645" s="26">
        <f t="shared" si="93"/>
        <v>37500</v>
      </c>
      <c r="CM1645" s="26"/>
      <c r="CR1645" s="26" t="str">
        <f t="shared" si="94"/>
        <v>('연산)위드메디칼약국', '618-01-26604', '부산광역시 연제구 중앙대로 1111 위드타워 1층 (연산동)', '8806538015149', '신일폴산정 1mg', 37500, '2025-03-01'),</v>
      </c>
    </row>
    <row r="1646" spans="79:96" x14ac:dyDescent="0.25">
      <c r="CA1646" s="29">
        <v>1643</v>
      </c>
      <c r="CB1646" s="50"/>
      <c r="CC1646" s="61" t="s">
        <v>4122</v>
      </c>
      <c r="CD1646" s="31" t="s">
        <v>4123</v>
      </c>
      <c r="CE1646" s="55" t="s">
        <v>4124</v>
      </c>
      <c r="CF1646" s="32" t="s">
        <v>615</v>
      </c>
      <c r="CG1646" s="33" t="s">
        <v>616</v>
      </c>
      <c r="CH1646" s="34">
        <v>22500</v>
      </c>
      <c r="CI1646" s="35">
        <v>45717</v>
      </c>
      <c r="CJ1646" s="35"/>
      <c r="CK1646" s="36">
        <v>45000</v>
      </c>
      <c r="CL1646" s="26">
        <f t="shared" si="93"/>
        <v>22500</v>
      </c>
      <c r="CM1646" s="26"/>
      <c r="CR1646" s="26" t="str">
        <f t="shared" si="94"/>
        <v>('연산)위드메디칼약국', '618-01-26604', '부산광역시 연제구 중앙대로 1111 위드타워 1층 (연산동)', '8806538015149', '신일폴산정 1mg', 22500, '2025-03-01'),</v>
      </c>
    </row>
    <row r="1647" spans="79:96" x14ac:dyDescent="0.25">
      <c r="CA1647" s="29">
        <v>1644</v>
      </c>
      <c r="CB1647" s="50"/>
      <c r="CC1647" s="61" t="s">
        <v>4125</v>
      </c>
      <c r="CD1647" s="31" t="s">
        <v>4126</v>
      </c>
      <c r="CE1647" s="55" t="s">
        <v>4127</v>
      </c>
      <c r="CF1647" s="32" t="s">
        <v>2043</v>
      </c>
      <c r="CG1647" s="33" t="s">
        <v>2044</v>
      </c>
      <c r="CH1647" s="34">
        <v>10250</v>
      </c>
      <c r="CI1647" s="35">
        <v>45717</v>
      </c>
      <c r="CJ1647" s="35"/>
      <c r="CK1647" s="36">
        <v>20500</v>
      </c>
      <c r="CL1647" s="26">
        <f t="shared" si="93"/>
        <v>10250</v>
      </c>
      <c r="CM1647" s="26"/>
      <c r="CR1647" s="26" t="str">
        <f t="shared" si="94"/>
        <v>('연지)동신약국', '605-28-28748', '부산광역시 부산진구 새싹로 150-1 (연지동)', '8806538026428', '티니다진정 150mg', 10250, '2025-03-01'),</v>
      </c>
    </row>
    <row r="1648" spans="79:96" x14ac:dyDescent="0.25">
      <c r="CA1648" s="29">
        <v>1645</v>
      </c>
      <c r="CB1648" s="50"/>
      <c r="CC1648" s="61" t="s">
        <v>4128</v>
      </c>
      <c r="CD1648" s="31" t="s">
        <v>4129</v>
      </c>
      <c r="CE1648" s="55" t="s">
        <v>4130</v>
      </c>
      <c r="CF1648" s="32" t="s">
        <v>615</v>
      </c>
      <c r="CG1648" s="33" t="s">
        <v>616</v>
      </c>
      <c r="CH1648" s="34">
        <v>7500</v>
      </c>
      <c r="CI1648" s="35">
        <v>45717</v>
      </c>
      <c r="CJ1648" s="35"/>
      <c r="CK1648" s="36">
        <v>15000</v>
      </c>
      <c r="CL1648" s="26">
        <f t="shared" si="93"/>
        <v>7500</v>
      </c>
      <c r="CM1648" s="26"/>
      <c r="CR1648" s="26" t="str">
        <f t="shared" si="94"/>
        <v>('열린약품(주)(대)(위수탁)', '479-86-02663', '경상남도 양산시 중앙로 244 4층 401호 (신기동)', '8806538015149', '신일폴산정 1mg', 7500, '2025-03-01'),</v>
      </c>
    </row>
    <row r="1649" spans="79:96" x14ac:dyDescent="0.25">
      <c r="CA1649" s="29">
        <v>1646</v>
      </c>
      <c r="CB1649" s="50"/>
      <c r="CC1649" s="61" t="s">
        <v>4131</v>
      </c>
      <c r="CD1649" s="31" t="s">
        <v>4132</v>
      </c>
      <c r="CE1649" s="55" t="s">
        <v>4133</v>
      </c>
      <c r="CF1649" s="32" t="s">
        <v>2388</v>
      </c>
      <c r="CG1649" s="33" t="s">
        <v>2389</v>
      </c>
      <c r="CH1649" s="34">
        <v>10450</v>
      </c>
      <c r="CI1649" s="35">
        <v>45717</v>
      </c>
      <c r="CJ1649" s="35"/>
      <c r="CK1649" s="36">
        <v>20900</v>
      </c>
      <c r="CL1649" s="26">
        <f t="shared" si="93"/>
        <v>10450</v>
      </c>
      <c r="CM1649" s="26"/>
      <c r="CR1649" s="26" t="str">
        <f t="shared" si="94"/>
        <v>('온산)오렌지약국', '610-20-06925', '울산광역시 울주군 덕신5길 3 (온산읍)', '8806538060026', '스티모린에스크림 10g', 10450, '2025-03-01'),</v>
      </c>
    </row>
    <row r="1650" spans="79:96" x14ac:dyDescent="0.25">
      <c r="CA1650" s="29">
        <v>1647</v>
      </c>
      <c r="CB1650" s="50"/>
      <c r="CC1650" s="61" t="s">
        <v>4134</v>
      </c>
      <c r="CD1650" s="31" t="s">
        <v>4135</v>
      </c>
      <c r="CE1650" s="55" t="s">
        <v>4136</v>
      </c>
      <c r="CF1650" s="32" t="s">
        <v>615</v>
      </c>
      <c r="CG1650" s="33" t="s">
        <v>616</v>
      </c>
      <c r="CH1650" s="34">
        <v>7500</v>
      </c>
      <c r="CI1650" s="35">
        <v>45717</v>
      </c>
      <c r="CJ1650" s="35"/>
      <c r="CK1650" s="36">
        <v>15000</v>
      </c>
      <c r="CL1650" s="26">
        <f t="shared" si="93"/>
        <v>7500</v>
      </c>
      <c r="CM1650" s="26"/>
      <c r="CR1650" s="26" t="str">
        <f t="shared" si="94"/>
        <v>('온천)따뜻한약국', '820-33-00402', '부산광역시 동래구 아시아드대로 226 1 (온천동)', '8806538015149', '신일폴산정 1mg', 7500, '2025-03-01'),</v>
      </c>
    </row>
    <row r="1651" spans="79:96" x14ac:dyDescent="0.25">
      <c r="CA1651" s="29">
        <v>1648</v>
      </c>
      <c r="CB1651" s="50"/>
      <c r="CC1651" s="61" t="s">
        <v>4137</v>
      </c>
      <c r="CD1651" s="31" t="s">
        <v>4138</v>
      </c>
      <c r="CE1651" s="55" t="s">
        <v>4139</v>
      </c>
      <c r="CF1651" s="32" t="s">
        <v>615</v>
      </c>
      <c r="CG1651" s="33" t="s">
        <v>616</v>
      </c>
      <c r="CH1651" s="34">
        <v>7500</v>
      </c>
      <c r="CI1651" s="35">
        <v>45717</v>
      </c>
      <c r="CJ1651" s="35"/>
      <c r="CK1651" s="36">
        <v>15000</v>
      </c>
      <c r="CL1651" s="26">
        <f t="shared" si="93"/>
        <v>7500</v>
      </c>
      <c r="CM1651" s="26"/>
      <c r="CR1651" s="26" t="str">
        <f t="shared" si="94"/>
        <v>('온천)사랑의요양병원', '197-82-00090', '부산광역시 동래구 금강공원로 40 (온천동)', '8806538015149', '신일폴산정 1mg', 7500, '2025-03-01'),</v>
      </c>
    </row>
    <row r="1652" spans="79:96" x14ac:dyDescent="0.25">
      <c r="CA1652" s="29">
        <v>1649</v>
      </c>
      <c r="CB1652" s="50"/>
      <c r="CC1652" s="61" t="s">
        <v>4137</v>
      </c>
      <c r="CD1652" s="31" t="s">
        <v>4138</v>
      </c>
      <c r="CE1652" s="55" t="s">
        <v>4139</v>
      </c>
      <c r="CF1652" s="32" t="s">
        <v>732</v>
      </c>
      <c r="CG1652" s="33" t="s">
        <v>733</v>
      </c>
      <c r="CH1652" s="34">
        <v>5750</v>
      </c>
      <c r="CI1652" s="35">
        <v>45689</v>
      </c>
      <c r="CJ1652" s="35"/>
      <c r="CK1652" s="36">
        <v>11500</v>
      </c>
      <c r="CL1652" s="26">
        <f t="shared" si="93"/>
        <v>5750</v>
      </c>
      <c r="CM1652" s="26"/>
      <c r="CR1652" s="26" t="str">
        <f t="shared" si="94"/>
        <v>('온천)사랑의요양병원', '197-82-00090', '부산광역시 동래구 금강공원로 40 (온천동)', '8806538017259', '신일피리독신정 50mg', 5750, '2025-02-01'),</v>
      </c>
    </row>
    <row r="1653" spans="79:96" x14ac:dyDescent="0.25">
      <c r="CA1653" s="29">
        <v>1650</v>
      </c>
      <c r="CB1653" s="50"/>
      <c r="CC1653" s="61" t="s">
        <v>4140</v>
      </c>
      <c r="CD1653" s="31" t="s">
        <v>4141</v>
      </c>
      <c r="CE1653" s="55" t="s">
        <v>4142</v>
      </c>
      <c r="CF1653" s="32" t="s">
        <v>645</v>
      </c>
      <c r="CG1653" s="33" t="s">
        <v>646</v>
      </c>
      <c r="CH1653" s="34">
        <v>9500</v>
      </c>
      <c r="CI1653" s="35">
        <v>45658</v>
      </c>
      <c r="CJ1653" s="35"/>
      <c r="CK1653" s="36">
        <v>19000</v>
      </c>
      <c r="CL1653" s="26">
        <f t="shared" si="93"/>
        <v>9500</v>
      </c>
      <c r="CM1653" s="26"/>
      <c r="CR1653" s="26" t="str">
        <f t="shared" si="94"/>
        <v>('용호)새오륙도약국', '617-27-07185', '부산광역시 남구 용호로 173 101호 장안빌딩 (용호동)', '8806538014265', '신일브롬헥신염산염정 8mg', 9500, '2025-01-01'),</v>
      </c>
    </row>
    <row r="1654" spans="79:96" x14ac:dyDescent="0.25">
      <c r="CA1654" s="29">
        <v>1651</v>
      </c>
      <c r="CB1654" s="50"/>
      <c r="CC1654" s="61" t="s">
        <v>4143</v>
      </c>
      <c r="CD1654" s="31" t="s">
        <v>4144</v>
      </c>
      <c r="CE1654" s="55" t="s">
        <v>4145</v>
      </c>
      <c r="CF1654" s="32" t="s">
        <v>1292</v>
      </c>
      <c r="CG1654" s="33" t="s">
        <v>601</v>
      </c>
      <c r="CH1654" s="34">
        <v>9250</v>
      </c>
      <c r="CI1654" s="35">
        <v>45717</v>
      </c>
      <c r="CJ1654" s="35"/>
      <c r="CK1654" s="36">
        <v>18500</v>
      </c>
      <c r="CL1654" s="26">
        <f t="shared" si="93"/>
        <v>9250</v>
      </c>
      <c r="CM1654" s="26"/>
      <c r="CR1654" s="26" t="str">
        <f t="shared" si="94"/>
        <v>('용호)성모약국', '718-70-00031', '부산광역시 남구 용주로6번길 30 (용호동)', '8806538006321', '미디아정 2mg', 9250, '2025-03-01'),</v>
      </c>
    </row>
    <row r="1655" spans="79:96" x14ac:dyDescent="0.25">
      <c r="CA1655" s="29">
        <v>1652</v>
      </c>
      <c r="CB1655" s="50"/>
      <c r="CC1655" s="61" t="s">
        <v>4146</v>
      </c>
      <c r="CD1655" s="31" t="s">
        <v>775</v>
      </c>
      <c r="CE1655" s="55" t="s">
        <v>776</v>
      </c>
      <c r="CF1655" s="32" t="s">
        <v>615</v>
      </c>
      <c r="CG1655" s="33" t="s">
        <v>616</v>
      </c>
      <c r="CH1655" s="34">
        <v>7500</v>
      </c>
      <c r="CI1655" s="35">
        <v>45717</v>
      </c>
      <c r="CJ1655" s="35"/>
      <c r="CK1655" s="36">
        <v>15000</v>
      </c>
      <c r="CL1655" s="26">
        <f t="shared" si="93"/>
        <v>7500</v>
      </c>
      <c r="CM1655" s="26"/>
      <c r="CR1655" s="26" t="str">
        <f t="shared" si="94"/>
        <v>('용호)성모정문약국', '482-14-01789', '부산광역시 남구 용호로 267 1층 (용호동)', '8806538015149', '신일폴산정 1mg', 7500, '2025-03-01'),</v>
      </c>
    </row>
    <row r="1656" spans="79:96" x14ac:dyDescent="0.25">
      <c r="CA1656" s="29">
        <v>1653</v>
      </c>
      <c r="CB1656" s="50"/>
      <c r="CC1656" s="61" t="s">
        <v>4147</v>
      </c>
      <c r="CD1656" s="31" t="s">
        <v>4148</v>
      </c>
      <c r="CE1656" s="55" t="s">
        <v>4149</v>
      </c>
      <c r="CF1656" s="32" t="s">
        <v>732</v>
      </c>
      <c r="CG1656" s="33" t="s">
        <v>733</v>
      </c>
      <c r="CH1656" s="34">
        <v>5750</v>
      </c>
      <c r="CI1656" s="35">
        <v>45717</v>
      </c>
      <c r="CJ1656" s="35"/>
      <c r="CK1656" s="36">
        <v>11500</v>
      </c>
      <c r="CL1656" s="26">
        <f t="shared" si="93"/>
        <v>5750</v>
      </c>
      <c r="CM1656" s="26"/>
      <c r="CR1656" s="26" t="str">
        <f t="shared" si="94"/>
        <v>('울산)21C건강약국', '620-19-69445', '울산광역시 남구 삼산중로 125 (삼산동)', '8806538017259', '신일피리독신정 50mg', 5750, '2025-03-01'),</v>
      </c>
    </row>
    <row r="1657" spans="79:96" x14ac:dyDescent="0.25">
      <c r="CA1657" s="29">
        <v>1654</v>
      </c>
      <c r="CB1657" s="50"/>
      <c r="CC1657" s="61" t="s">
        <v>4150</v>
      </c>
      <c r="CD1657" s="31" t="s">
        <v>4151</v>
      </c>
      <c r="CE1657" s="55" t="s">
        <v>4152</v>
      </c>
      <c r="CF1657" s="32" t="s">
        <v>1041</v>
      </c>
      <c r="CG1657" s="33" t="s">
        <v>1004</v>
      </c>
      <c r="CH1657" s="34">
        <v>6000</v>
      </c>
      <c r="CI1657" s="35">
        <v>45717</v>
      </c>
      <c r="CJ1657" s="35"/>
      <c r="CK1657" s="36">
        <v>12000</v>
      </c>
      <c r="CL1657" s="26">
        <f t="shared" si="93"/>
        <v>6000</v>
      </c>
      <c r="CM1657" s="26"/>
      <c r="CR1657" s="26" t="str">
        <f t="shared" si="94"/>
        <v>('울산)신약국', '620-08-49574', '울산광역시 남구 삼산로 24 프라자빌딩 (신정동)', '8806538014647', '신일티아민염산염정 10mg', 6000, '2025-03-01'),</v>
      </c>
    </row>
    <row r="1658" spans="79:96" x14ac:dyDescent="0.25">
      <c r="CA1658" s="29">
        <v>1655</v>
      </c>
      <c r="CB1658" s="50"/>
      <c r="CC1658" s="61" t="s">
        <v>4153</v>
      </c>
      <c r="CD1658" s="31" t="s">
        <v>4154</v>
      </c>
      <c r="CE1658" s="55" t="s">
        <v>4155</v>
      </c>
      <c r="CF1658" s="32" t="s">
        <v>615</v>
      </c>
      <c r="CG1658" s="33" t="s">
        <v>616</v>
      </c>
      <c r="CH1658" s="34">
        <v>7500</v>
      </c>
      <c r="CI1658" s="35">
        <v>45717</v>
      </c>
      <c r="CJ1658" s="35"/>
      <c r="CK1658" s="36">
        <v>15000</v>
      </c>
      <c r="CL1658" s="26">
        <f t="shared" si="93"/>
        <v>7500</v>
      </c>
      <c r="CM1658" s="26"/>
      <c r="CR1658" s="26" t="str">
        <f t="shared" si="94"/>
        <v>('울산)푸른약국', '620-09-26807', '울산광역시 중구 번영로 487 (약사동)', '8806538015149', '신일폴산정 1mg', 7500, '2025-03-01'),</v>
      </c>
    </row>
    <row r="1659" spans="79:96" x14ac:dyDescent="0.25">
      <c r="CA1659" s="29">
        <v>1656</v>
      </c>
      <c r="CB1659" s="50"/>
      <c r="CC1659" s="61" t="s">
        <v>4156</v>
      </c>
      <c r="CD1659" s="31" t="s">
        <v>4157</v>
      </c>
      <c r="CE1659" s="55" t="s">
        <v>4158</v>
      </c>
      <c r="CF1659" s="32" t="s">
        <v>615</v>
      </c>
      <c r="CG1659" s="33" t="s">
        <v>616</v>
      </c>
      <c r="CH1659" s="34">
        <v>7500</v>
      </c>
      <c r="CI1659" s="35">
        <v>45717</v>
      </c>
      <c r="CJ1659" s="35"/>
      <c r="CK1659" s="36">
        <v>15000</v>
      </c>
      <c r="CL1659" s="26">
        <f t="shared" si="93"/>
        <v>7500</v>
      </c>
      <c r="CM1659" s="26"/>
      <c r="CR1659" s="26" t="str">
        <f t="shared" si="94"/>
        <v>('장림)배약국', '603-12-73571', '부산광역시 사하구 다대로 323 (장림동)', '8806538015149', '신일폴산정 1mg', 7500, '2025-03-01'),</v>
      </c>
    </row>
    <row r="1660" spans="79:96" x14ac:dyDescent="0.25">
      <c r="CA1660" s="29">
        <v>1657</v>
      </c>
      <c r="CB1660" s="50"/>
      <c r="CC1660" s="61" t="s">
        <v>4159</v>
      </c>
      <c r="CD1660" s="31" t="s">
        <v>4160</v>
      </c>
      <c r="CE1660" s="55" t="s">
        <v>4161</v>
      </c>
      <c r="CF1660" s="32" t="s">
        <v>1041</v>
      </c>
      <c r="CG1660" s="33" t="s">
        <v>1004</v>
      </c>
      <c r="CH1660" s="34">
        <v>6000</v>
      </c>
      <c r="CI1660" s="35">
        <v>45717</v>
      </c>
      <c r="CJ1660" s="35"/>
      <c r="CK1660" s="36">
        <v>12000</v>
      </c>
      <c r="CL1660" s="26">
        <f t="shared" si="93"/>
        <v>6000</v>
      </c>
      <c r="CM1660" s="26"/>
      <c r="CR1660" s="26" t="str">
        <f t="shared" si="94"/>
        <v>('제이에스약품(주)(신)(위수탁)', '722-86-02742', '부산광역시 연제구 세병로 35-6 1층 101호 (연산동)', '8806538014647', '신일티아민염산염정 10mg', 6000, '2025-03-01'),</v>
      </c>
    </row>
    <row r="1661" spans="79:96" x14ac:dyDescent="0.25">
      <c r="CA1661" s="29">
        <v>1658</v>
      </c>
      <c r="CB1661" s="50"/>
      <c r="CC1661" s="61" t="s">
        <v>4162</v>
      </c>
      <c r="CD1661" s="31" t="s">
        <v>4163</v>
      </c>
      <c r="CE1661" s="55" t="s">
        <v>4164</v>
      </c>
      <c r="CF1661" s="32" t="s">
        <v>2665</v>
      </c>
      <c r="CG1661" s="33" t="s">
        <v>616</v>
      </c>
      <c r="CH1661" s="34">
        <v>-5857.5</v>
      </c>
      <c r="CI1661" s="35">
        <v>45689</v>
      </c>
      <c r="CJ1661" s="35"/>
      <c r="CK1661" s="36">
        <v>-11715</v>
      </c>
      <c r="CL1661" s="26">
        <f t="shared" si="93"/>
        <v>-5857.5</v>
      </c>
      <c r="CM1661" s="26"/>
      <c r="CR1661" s="26" t="str">
        <f t="shared" si="94"/>
        <v>('좌동)경동약국', '617-22-27755', '부산광역시 해운대구 세실로 43 경동코아 (좌동)', '8806538015101', '신일폴산정 1mg', -5857.5, '2025-02-01'),</v>
      </c>
    </row>
    <row r="1662" spans="79:96" x14ac:dyDescent="0.25">
      <c r="CA1662" s="29">
        <v>1659</v>
      </c>
      <c r="CB1662" s="50"/>
      <c r="CC1662" s="61" t="s">
        <v>4165</v>
      </c>
      <c r="CD1662" s="31" t="s">
        <v>4166</v>
      </c>
      <c r="CE1662" s="55" t="s">
        <v>4167</v>
      </c>
      <c r="CF1662" s="32" t="s">
        <v>615</v>
      </c>
      <c r="CG1662" s="33" t="s">
        <v>616</v>
      </c>
      <c r="CH1662" s="34">
        <v>30000</v>
      </c>
      <c r="CI1662" s="35">
        <v>45658</v>
      </c>
      <c r="CJ1662" s="35"/>
      <c r="CK1662" s="36">
        <v>60000</v>
      </c>
      <c r="CL1662" s="26">
        <f t="shared" si="93"/>
        <v>30000</v>
      </c>
      <c r="CM1662" s="26"/>
      <c r="CR1662" s="26" t="str">
        <f t="shared" si="94"/>
        <v>('초량)부산역온누리약국', '122-19-27674', '부산광역시 동구 중앙대로 197 1층 3호 (초량동)', '8806538015149', '신일폴산정 1mg', 30000, '2025-01-01'),</v>
      </c>
    </row>
    <row r="1663" spans="79:96" x14ac:dyDescent="0.25">
      <c r="CA1663" s="29">
        <v>1660</v>
      </c>
      <c r="CB1663" s="50"/>
      <c r="CC1663" s="61" t="s">
        <v>4168</v>
      </c>
      <c r="CD1663" s="31" t="s">
        <v>4169</v>
      </c>
      <c r="CE1663" s="55" t="s">
        <v>4170</v>
      </c>
      <c r="CF1663" s="32" t="s">
        <v>2086</v>
      </c>
      <c r="CG1663" s="33" t="s">
        <v>2087</v>
      </c>
      <c r="CH1663" s="34">
        <v>8500</v>
      </c>
      <c r="CI1663" s="35">
        <v>45717</v>
      </c>
      <c r="CJ1663" s="35"/>
      <c r="CK1663" s="36">
        <v>17000</v>
      </c>
      <c r="CL1663" s="26">
        <f t="shared" si="93"/>
        <v>8500</v>
      </c>
      <c r="CM1663" s="26"/>
      <c r="CR1663" s="26" t="str">
        <f t="shared" si="94"/>
        <v>('초읍)이화메디칼약국', '605-14-85252', '부산광역시 부산진구 성지로 84-1 (초읍동)', '8806538009629', '신일덱사메타손정 0.75mg', 8500, '2025-03-01'),</v>
      </c>
    </row>
    <row r="1664" spans="79:96" x14ac:dyDescent="0.25">
      <c r="CA1664" s="29">
        <v>1661</v>
      </c>
      <c r="CB1664" s="50"/>
      <c r="CC1664" s="61" t="s">
        <v>4171</v>
      </c>
      <c r="CD1664" s="31" t="s">
        <v>4172</v>
      </c>
      <c r="CE1664" s="55" t="s">
        <v>4173</v>
      </c>
      <c r="CF1664" s="32" t="s">
        <v>615</v>
      </c>
      <c r="CG1664" s="33" t="s">
        <v>616</v>
      </c>
      <c r="CH1664" s="34">
        <v>7500</v>
      </c>
      <c r="CI1664" s="35">
        <v>45717</v>
      </c>
      <c r="CJ1664" s="35"/>
      <c r="CK1664" s="36">
        <v>15000</v>
      </c>
      <c r="CL1664" s="26">
        <f t="shared" si="93"/>
        <v>7500</v>
      </c>
      <c r="CM1664" s="26"/>
      <c r="CR1664" s="26" t="str">
        <f t="shared" si="94"/>
        <v>('토성)대학약국', '603-10-91779', '부산광역시 서구 구덕로 188 (토성동3가)', '8806538015149', '신일폴산정 1mg', 7500, '2025-03-01'),</v>
      </c>
    </row>
    <row r="1665" spans="79:96" x14ac:dyDescent="0.25">
      <c r="CA1665" s="29">
        <v>1662</v>
      </c>
      <c r="CB1665" s="50"/>
      <c r="CC1665" s="61" t="s">
        <v>4174</v>
      </c>
      <c r="CD1665" s="31" t="s">
        <v>4175</v>
      </c>
      <c r="CE1665" s="55" t="s">
        <v>4176</v>
      </c>
      <c r="CF1665" s="32" t="s">
        <v>1041</v>
      </c>
      <c r="CG1665" s="33" t="s">
        <v>1004</v>
      </c>
      <c r="CH1665" s="34">
        <v>6000</v>
      </c>
      <c r="CI1665" s="35">
        <v>45717</v>
      </c>
      <c r="CJ1665" s="35"/>
      <c r="CK1665" s="36">
        <v>12000</v>
      </c>
      <c r="CL1665" s="26">
        <f t="shared" si="93"/>
        <v>6000</v>
      </c>
      <c r="CM1665" s="26"/>
      <c r="CR1665" s="26" t="str">
        <f t="shared" si="94"/>
        <v>('목포한국병원', '411-96-02292', '전라남도 목포시 영산로 483 (상동)', '8806538014647', '신일티아민염산염정 10mg', 6000, '2025-03-01'),</v>
      </c>
    </row>
    <row r="1666" spans="79:96" x14ac:dyDescent="0.25">
      <c r="CA1666" s="29">
        <v>1663</v>
      </c>
      <c r="CB1666" s="50"/>
      <c r="CC1666" s="61" t="s">
        <v>4174</v>
      </c>
      <c r="CD1666" s="31" t="s">
        <v>4175</v>
      </c>
      <c r="CE1666" s="55" t="s">
        <v>4176</v>
      </c>
      <c r="CF1666" s="32" t="s">
        <v>732</v>
      </c>
      <c r="CG1666" s="33" t="s">
        <v>733</v>
      </c>
      <c r="CH1666" s="34">
        <v>11500</v>
      </c>
      <c r="CI1666" s="35">
        <v>45717</v>
      </c>
      <c r="CJ1666" s="35"/>
      <c r="CK1666" s="36">
        <v>23000</v>
      </c>
      <c r="CL1666" s="26">
        <f t="shared" si="93"/>
        <v>11500</v>
      </c>
      <c r="CM1666" s="26"/>
      <c r="CR1666" s="26" t="str">
        <f t="shared" si="94"/>
        <v>('목포한국병원', '411-96-02292', '전라남도 목포시 영산로 483 (상동)', '8806538017259', '신일피리독신정 50mg', 11500, '2025-03-01'),</v>
      </c>
    </row>
    <row r="1667" spans="79:96" x14ac:dyDescent="0.25">
      <c r="CA1667" s="29">
        <v>1664</v>
      </c>
      <c r="CB1667" s="50"/>
      <c r="CC1667" s="61" t="s">
        <v>4177</v>
      </c>
      <c r="CD1667" s="31" t="s">
        <v>4178</v>
      </c>
      <c r="CE1667" s="55" t="s">
        <v>4179</v>
      </c>
      <c r="CF1667" s="32" t="s">
        <v>196</v>
      </c>
      <c r="CG1667" s="33" t="s">
        <v>197</v>
      </c>
      <c r="CH1667" s="34">
        <v>42720</v>
      </c>
      <c r="CI1667" s="35">
        <v>45717</v>
      </c>
      <c r="CJ1667" s="35"/>
      <c r="CK1667" s="36">
        <v>85440</v>
      </c>
      <c r="CL1667" s="26">
        <f t="shared" si="93"/>
        <v>42720</v>
      </c>
      <c r="CM1667" s="26"/>
      <c r="CR1667" s="26" t="str">
        <f t="shared" si="94"/>
        <v>('담양)김약국', '740-16-01864', '전라남도 담양군 담양읍 천변7길 26', '8806538013848', '리피칸정 20mg', 42720, '2025-03-01'),</v>
      </c>
    </row>
    <row r="1668" spans="79:96" x14ac:dyDescent="0.25">
      <c r="CA1668" s="29">
        <v>1665</v>
      </c>
      <c r="CB1668" s="50"/>
      <c r="CC1668" s="61" t="s">
        <v>4180</v>
      </c>
      <c r="CD1668" s="31" t="s">
        <v>4181</v>
      </c>
      <c r="CE1668" s="55" t="s">
        <v>4182</v>
      </c>
      <c r="CF1668" s="32" t="s">
        <v>3291</v>
      </c>
      <c r="CG1668" s="33" t="s">
        <v>688</v>
      </c>
      <c r="CH1668" s="34">
        <v>320000</v>
      </c>
      <c r="CI1668" s="35">
        <v>45717</v>
      </c>
      <c r="CJ1668" s="35"/>
      <c r="CK1668" s="36">
        <v>640000</v>
      </c>
      <c r="CL1668" s="26">
        <f t="shared" si="93"/>
        <v>320000</v>
      </c>
      <c r="CM1668" s="26"/>
      <c r="CR1668" s="26" t="str">
        <f t="shared" si="94"/>
        <v>('도)금구약품', '410-86-03945', '광주광역시 북구 서암대로 170 (신안동)', '8806538011035', '신일트리메부틴말레산염정 200mg', 320000, '2025-03-01'),</v>
      </c>
    </row>
    <row r="1669" spans="79:96" x14ac:dyDescent="0.25">
      <c r="CA1669" s="29">
        <v>1666</v>
      </c>
      <c r="CB1669" s="50"/>
      <c r="CC1669" s="61" t="s">
        <v>4183</v>
      </c>
      <c r="CD1669" s="31" t="s">
        <v>4184</v>
      </c>
      <c r="CE1669" s="55" t="s">
        <v>4185</v>
      </c>
      <c r="CF1669" s="32" t="s">
        <v>732</v>
      </c>
      <c r="CG1669" s="33" t="s">
        <v>733</v>
      </c>
      <c r="CH1669" s="34">
        <v>11500</v>
      </c>
      <c r="CI1669" s="35">
        <v>45717</v>
      </c>
      <c r="CJ1669" s="35"/>
      <c r="CK1669" s="36">
        <v>23000</v>
      </c>
      <c r="CL1669" s="26">
        <f t="shared" ref="CL1669:CL1732" si="95">IFERROR(CK1669/2,"")</f>
        <v>11500</v>
      </c>
      <c r="CM1669" s="26"/>
      <c r="CR1669" s="26" t="str">
        <f t="shared" ref="CR1669:CR1732" si="96">IFERROR("('"&amp;CC1669&amp;"', '"&amp;CD1669&amp;"', '"&amp;CE1669&amp;"', '"&amp;CF1669&amp;"', '"&amp;CG1669&amp;"', "&amp;CH1669&amp;", '"&amp;TEXT(CI1669,"YYYY-MM-DD")&amp;"'),","")</f>
        <v>('남악)남악다나약국', '175-16-00737', '전라남도 무안군 삼향읍 후광대로, 242(남악리,전남개발공사) (지하 1층)', '8806538017259', '신일피리독신정 50mg', 11500, '2025-03-01'),</v>
      </c>
    </row>
    <row r="1670" spans="79:96" x14ac:dyDescent="0.25">
      <c r="CA1670" s="29">
        <v>1667</v>
      </c>
      <c r="CB1670" s="50"/>
      <c r="CC1670" s="61" t="s">
        <v>4186</v>
      </c>
      <c r="CD1670" s="31" t="s">
        <v>4187</v>
      </c>
      <c r="CE1670" s="55" t="s">
        <v>4188</v>
      </c>
      <c r="CF1670" s="32" t="s">
        <v>1259</v>
      </c>
      <c r="CG1670" s="33" t="s">
        <v>1260</v>
      </c>
      <c r="CH1670" s="34">
        <v>37500</v>
      </c>
      <c r="CI1670" s="35">
        <v>45689</v>
      </c>
      <c r="CJ1670" s="35"/>
      <c r="CK1670" s="36">
        <v>75000</v>
      </c>
      <c r="CL1670" s="26">
        <f t="shared" si="95"/>
        <v>37500</v>
      </c>
      <c r="CM1670" s="26"/>
      <c r="CR1670" s="26" t="str">
        <f t="shared" si="96"/>
        <v>('도)건민약품(순천)', '188-86-00056', '전라남도 순천시 서면 순천로 61 119호 광현건축프라자', '8806538005737', '메코민캡슐 500mcg', 37500, '2025-02-01'),</v>
      </c>
    </row>
    <row r="1671" spans="79:96" x14ac:dyDescent="0.25">
      <c r="CA1671" s="29">
        <v>1668</v>
      </c>
      <c r="CB1671" s="50"/>
      <c r="CC1671" s="61" t="s">
        <v>4189</v>
      </c>
      <c r="CD1671" s="31" t="s">
        <v>4190</v>
      </c>
      <c r="CE1671" s="55" t="s">
        <v>4191</v>
      </c>
      <c r="CF1671" s="32" t="s">
        <v>732</v>
      </c>
      <c r="CG1671" s="33" t="s">
        <v>733</v>
      </c>
      <c r="CH1671" s="34">
        <v>5750</v>
      </c>
      <c r="CI1671" s="35">
        <v>45658</v>
      </c>
      <c r="CJ1671" s="35"/>
      <c r="CK1671" s="36">
        <v>11500</v>
      </c>
      <c r="CL1671" s="26">
        <f t="shared" si="95"/>
        <v>5750</v>
      </c>
      <c r="CM1671" s="26"/>
      <c r="CR1671" s="26" t="str">
        <f t="shared" si="96"/>
        <v>('목포)다나약국', '487-78-00114', '전라남도 목포시 용당로 322-3 (용해동)', '8806538017259', '신일피리독신정 50mg', 5750, '2025-01-01'),</v>
      </c>
    </row>
    <row r="1672" spans="79:96" x14ac:dyDescent="0.25">
      <c r="CA1672" s="29">
        <v>1669</v>
      </c>
      <c r="CB1672" s="50"/>
      <c r="CC1672" s="61" t="s">
        <v>4192</v>
      </c>
      <c r="CD1672" s="31" t="s">
        <v>4193</v>
      </c>
      <c r="CE1672" s="55" t="s">
        <v>4194</v>
      </c>
      <c r="CF1672" s="32" t="s">
        <v>732</v>
      </c>
      <c r="CG1672" s="33" t="s">
        <v>733</v>
      </c>
      <c r="CH1672" s="34">
        <v>17250</v>
      </c>
      <c r="CI1672" s="35">
        <v>45717</v>
      </c>
      <c r="CJ1672" s="35"/>
      <c r="CK1672" s="36">
        <v>34500</v>
      </c>
      <c r="CL1672" s="26">
        <f t="shared" si="95"/>
        <v>17250</v>
      </c>
      <c r="CM1672" s="26"/>
      <c r="CR1672" s="26" t="str">
        <f t="shared" si="96"/>
        <v>('도)호남약품(순천)', '416-81-06703', '전라남도 순천시 중앙로 399 (가곡동)', '8806538017259', '신일피리독신정 50mg', 17250, '2025-03-01'),</v>
      </c>
    </row>
    <row r="1673" spans="79:96" x14ac:dyDescent="0.25">
      <c r="CA1673" s="29">
        <v>1670</v>
      </c>
      <c r="CB1673" s="50"/>
      <c r="CC1673" s="61" t="s">
        <v>4195</v>
      </c>
      <c r="CD1673" s="31" t="s">
        <v>4196</v>
      </c>
      <c r="CE1673" s="55" t="s">
        <v>4197</v>
      </c>
      <c r="CF1673" s="32" t="s">
        <v>2086</v>
      </c>
      <c r="CG1673" s="33" t="s">
        <v>2087</v>
      </c>
      <c r="CH1673" s="34">
        <v>8500</v>
      </c>
      <c r="CI1673" s="35">
        <v>45717</v>
      </c>
      <c r="CJ1673" s="35"/>
      <c r="CK1673" s="36">
        <v>17000</v>
      </c>
      <c r="CL1673" s="26">
        <f t="shared" si="95"/>
        <v>8500</v>
      </c>
      <c r="CM1673" s="26"/>
      <c r="CR1673" s="26" t="str">
        <f t="shared" si="96"/>
        <v>('순창)하얀삿갓동계약국', '176-42-00248', '전라북도 순창군 동계면 동계로, 44', '8806538009629', '신일덱사메타손정 0.75mg', 8500, '2025-03-01'),</v>
      </c>
    </row>
    <row r="1674" spans="79:96" x14ac:dyDescent="0.25">
      <c r="CA1674" s="29">
        <v>1671</v>
      </c>
      <c r="CB1674" s="50"/>
      <c r="CC1674" s="61" t="s">
        <v>4198</v>
      </c>
      <c r="CD1674" s="31" t="s">
        <v>4199</v>
      </c>
      <c r="CE1674" s="55" t="s">
        <v>4200</v>
      </c>
      <c r="CF1674" s="32" t="s">
        <v>3042</v>
      </c>
      <c r="CG1674" s="33" t="s">
        <v>537</v>
      </c>
      <c r="CH1674" s="34">
        <v>10920</v>
      </c>
      <c r="CI1674" s="35">
        <v>45717</v>
      </c>
      <c r="CJ1674" s="35"/>
      <c r="CK1674" s="36">
        <v>21840</v>
      </c>
      <c r="CL1674" s="26">
        <f t="shared" si="95"/>
        <v>10920</v>
      </c>
      <c r="CM1674" s="26"/>
      <c r="CR1674" s="26" t="str">
        <f t="shared" si="96"/>
        <v>('전주)서신이마트약국', '577-02-00542', '전라북도 전주시 완산구 당산로, 106 (서신동, 1층)', '8806538003610', '레오빌정 25mg', 10920, '2025-03-01'),</v>
      </c>
    </row>
    <row r="1675" spans="79:96" x14ac:dyDescent="0.25">
      <c r="CA1675" s="29">
        <v>1672</v>
      </c>
      <c r="CB1675" s="50"/>
      <c r="CC1675" s="61" t="s">
        <v>4201</v>
      </c>
      <c r="CD1675" s="31" t="s">
        <v>4202</v>
      </c>
      <c r="CE1675" s="55" t="s">
        <v>4203</v>
      </c>
      <c r="CF1675" s="32" t="s">
        <v>732</v>
      </c>
      <c r="CG1675" s="33" t="s">
        <v>733</v>
      </c>
      <c r="CH1675" s="34">
        <v>5750</v>
      </c>
      <c r="CI1675" s="35">
        <v>45717</v>
      </c>
      <c r="CJ1675" s="35"/>
      <c r="CK1675" s="36">
        <v>11500</v>
      </c>
      <c r="CL1675" s="26">
        <f t="shared" si="95"/>
        <v>5750</v>
      </c>
      <c r="CM1675" s="26"/>
      <c r="CR1675" s="26" t="str">
        <f t="shared" si="96"/>
        <v>('노대)빛고을다나약국', '408-19-27748', '광주광역시 남구 덕남길 108 (덕남동) (덕남동)', '8806538017259', '신일피리독신정 50mg', 5750, '2025-03-01'),</v>
      </c>
    </row>
    <row r="1676" spans="79:96" x14ac:dyDescent="0.25">
      <c r="CA1676" s="29">
        <v>1673</v>
      </c>
      <c r="CB1676" s="50"/>
      <c r="CC1676" s="61" t="s">
        <v>4204</v>
      </c>
      <c r="CD1676" s="31" t="s">
        <v>4205</v>
      </c>
      <c r="CE1676" s="55" t="s">
        <v>4206</v>
      </c>
      <c r="CF1676" s="32" t="s">
        <v>615</v>
      </c>
      <c r="CG1676" s="33" t="s">
        <v>616</v>
      </c>
      <c r="CH1676" s="34">
        <v>75000</v>
      </c>
      <c r="CI1676" s="35">
        <v>45717</v>
      </c>
      <c r="CJ1676" s="35"/>
      <c r="CK1676" s="36">
        <v>150000</v>
      </c>
      <c r="CL1676" s="26">
        <f t="shared" si="95"/>
        <v>75000</v>
      </c>
      <c r="CM1676" s="26"/>
      <c r="CR1676" s="26" t="str">
        <f t="shared" si="96"/>
        <v>('도)세영약품', '160-86-01829', '광주광역시 북구 무등로 260 (중흥동)', '8806538015149', '신일폴산정 1mg', 75000, '2025-03-01'),</v>
      </c>
    </row>
    <row r="1677" spans="79:96" x14ac:dyDescent="0.25">
      <c r="CA1677" s="29">
        <v>1674</v>
      </c>
      <c r="CB1677" s="50"/>
      <c r="CC1677" s="61" t="s">
        <v>4207</v>
      </c>
      <c r="CD1677" s="31" t="s">
        <v>4208</v>
      </c>
      <c r="CE1677" s="55" t="s">
        <v>4209</v>
      </c>
      <c r="CF1677" s="32" t="s">
        <v>732</v>
      </c>
      <c r="CG1677" s="33" t="s">
        <v>733</v>
      </c>
      <c r="CH1677" s="34">
        <v>5750</v>
      </c>
      <c r="CI1677" s="35">
        <v>45717</v>
      </c>
      <c r="CJ1677" s="35"/>
      <c r="CK1677" s="36">
        <v>11500</v>
      </c>
      <c r="CL1677" s="26">
        <f t="shared" si="95"/>
        <v>5750</v>
      </c>
      <c r="CM1677" s="26"/>
      <c r="CR1677" s="26" t="str">
        <f t="shared" si="96"/>
        <v>('도)씨앤씨메디칼', '409-81-75390', '광주광역시 북구 자동차로, 54(신안동) (2호)', '8806538017259', '신일피리독신정 50mg', 5750, '2025-03-01'),</v>
      </c>
    </row>
    <row r="1678" spans="79:96" x14ac:dyDescent="0.25">
      <c r="CA1678" s="29">
        <v>1675</v>
      </c>
      <c r="CB1678" s="50"/>
      <c r="CC1678" s="61" t="s">
        <v>4210</v>
      </c>
      <c r="CD1678" s="31" t="s">
        <v>4211</v>
      </c>
      <c r="CE1678" s="55" t="s">
        <v>4212</v>
      </c>
      <c r="CF1678" s="32" t="s">
        <v>732</v>
      </c>
      <c r="CG1678" s="33" t="s">
        <v>733</v>
      </c>
      <c r="CH1678" s="34">
        <v>5750</v>
      </c>
      <c r="CI1678" s="35">
        <v>45717</v>
      </c>
      <c r="CJ1678" s="35"/>
      <c r="CK1678" s="36">
        <v>11500</v>
      </c>
      <c r="CL1678" s="26">
        <f t="shared" si="95"/>
        <v>5750</v>
      </c>
      <c r="CM1678" s="26"/>
      <c r="CR1678" s="26" t="str">
        <f t="shared" si="96"/>
        <v>('순창)솔약국', '407-05-87182', '전라북도 순창군 순창읍 장류로 347', '8806538017259', '신일피리독신정 50mg', 5750, '2025-03-01'),</v>
      </c>
    </row>
    <row r="1679" spans="79:96" x14ac:dyDescent="0.25">
      <c r="CA1679" s="29">
        <v>1676</v>
      </c>
      <c r="CB1679" s="50"/>
      <c r="CC1679" s="61" t="s">
        <v>4213</v>
      </c>
      <c r="CD1679" s="31" t="s">
        <v>4214</v>
      </c>
      <c r="CE1679" s="55" t="s">
        <v>4215</v>
      </c>
      <c r="CF1679" s="32" t="s">
        <v>615</v>
      </c>
      <c r="CG1679" s="33" t="s">
        <v>616</v>
      </c>
      <c r="CH1679" s="34">
        <v>7500</v>
      </c>
      <c r="CI1679" s="35">
        <v>45689</v>
      </c>
      <c r="CJ1679" s="35"/>
      <c r="CK1679" s="36">
        <v>15000</v>
      </c>
      <c r="CL1679" s="26">
        <f t="shared" si="95"/>
        <v>7500</v>
      </c>
      <c r="CM1679" s="26"/>
      <c r="CR1679" s="26" t="str">
        <f t="shared" si="96"/>
        <v>('순천)역전약국', '416-33-00407', '전라남도 순천시 풍덕주택길 10 (조곡동)', '8806538015149', '신일폴산정 1mg', 7500, '2025-02-01'),</v>
      </c>
    </row>
    <row r="1680" spans="79:96" x14ac:dyDescent="0.25">
      <c r="CA1680" s="29">
        <v>1677</v>
      </c>
      <c r="CB1680" s="50"/>
      <c r="CC1680" s="61" t="s">
        <v>4216</v>
      </c>
      <c r="CD1680" s="31" t="s">
        <v>4217</v>
      </c>
      <c r="CE1680" s="55" t="s">
        <v>4218</v>
      </c>
      <c r="CF1680" s="32" t="s">
        <v>1001</v>
      </c>
      <c r="CG1680" s="33" t="s">
        <v>1002</v>
      </c>
      <c r="CH1680" s="34">
        <v>9480</v>
      </c>
      <c r="CI1680" s="35">
        <v>45658</v>
      </c>
      <c r="CJ1680" s="35"/>
      <c r="CK1680" s="36">
        <v>18960</v>
      </c>
      <c r="CL1680" s="26">
        <f t="shared" si="95"/>
        <v>9480</v>
      </c>
      <c r="CM1680" s="26"/>
      <c r="CR1680" s="26" t="str">
        <f t="shared" si="96"/>
        <v>('신북)신북약국', '412-09-25814', '전라남도 영암군 신북면 황금동1길 6', '8806538027517', '프라빅정 75mg', 9480, '2025-01-01'),</v>
      </c>
    </row>
    <row r="1681" spans="79:96" x14ac:dyDescent="0.25">
      <c r="CA1681" s="29">
        <v>1678</v>
      </c>
      <c r="CB1681" s="50"/>
      <c r="CC1681" s="61" t="s">
        <v>4213</v>
      </c>
      <c r="CD1681" s="31" t="s">
        <v>4214</v>
      </c>
      <c r="CE1681" s="55" t="s">
        <v>4215</v>
      </c>
      <c r="CF1681" s="32" t="s">
        <v>732</v>
      </c>
      <c r="CG1681" s="33" t="s">
        <v>733</v>
      </c>
      <c r="CH1681" s="34">
        <v>5750</v>
      </c>
      <c r="CI1681" s="35">
        <v>45717</v>
      </c>
      <c r="CJ1681" s="35"/>
      <c r="CK1681" s="36">
        <v>11500</v>
      </c>
      <c r="CL1681" s="26">
        <f t="shared" si="95"/>
        <v>5750</v>
      </c>
      <c r="CM1681" s="26"/>
      <c r="CR1681" s="26" t="str">
        <f t="shared" si="96"/>
        <v>('순천)역전약국', '416-33-00407', '전라남도 순천시 풍덕주택길 10 (조곡동)', '8806538017259', '신일피리독신정 50mg', 5750, '2025-03-01'),</v>
      </c>
    </row>
    <row r="1682" spans="79:96" x14ac:dyDescent="0.25">
      <c r="CA1682" s="29">
        <v>1679</v>
      </c>
      <c r="CB1682" s="50"/>
      <c r="CC1682" s="61" t="s">
        <v>4219</v>
      </c>
      <c r="CD1682" s="31" t="s">
        <v>4220</v>
      </c>
      <c r="CE1682" s="55" t="s">
        <v>4221</v>
      </c>
      <c r="CF1682" s="32" t="s">
        <v>732</v>
      </c>
      <c r="CG1682" s="33" t="s">
        <v>733</v>
      </c>
      <c r="CH1682" s="34">
        <v>5750</v>
      </c>
      <c r="CI1682" s="35">
        <v>45717</v>
      </c>
      <c r="CJ1682" s="35"/>
      <c r="CK1682" s="36">
        <v>11500</v>
      </c>
      <c r="CL1682" s="26">
        <f t="shared" si="95"/>
        <v>5750</v>
      </c>
      <c r="CM1682" s="26"/>
      <c r="CR1682" s="26" t="str">
        <f t="shared" si="96"/>
        <v>('진월)애플약국', '227-18-33528', '광주광역시 남구 서문대로654번길, 3 (진월동, 1층)', '8806538017259', '신일피리독신정 50mg', 5750, '2025-03-01'),</v>
      </c>
    </row>
    <row r="1683" spans="79:96" x14ac:dyDescent="0.25">
      <c r="CA1683" s="29">
        <v>1680</v>
      </c>
      <c r="CB1683" s="50"/>
      <c r="CC1683" s="61" t="s">
        <v>4222</v>
      </c>
      <c r="CD1683" s="31" t="s">
        <v>4223</v>
      </c>
      <c r="CE1683" s="55" t="s">
        <v>4224</v>
      </c>
      <c r="CF1683" s="32" t="s">
        <v>615</v>
      </c>
      <c r="CG1683" s="33" t="s">
        <v>616</v>
      </c>
      <c r="CH1683" s="34">
        <v>15000</v>
      </c>
      <c r="CI1683" s="35">
        <v>45717</v>
      </c>
      <c r="CJ1683" s="35"/>
      <c r="CK1683" s="36">
        <v>30000</v>
      </c>
      <c r="CL1683" s="26">
        <f t="shared" si="95"/>
        <v>15000</v>
      </c>
      <c r="CM1683" s="26"/>
      <c r="CR1683" s="26" t="str">
        <f t="shared" si="96"/>
        <v>('도)도담약품', '707-87-01469', '광주광역시 광산구 첨단중앙로106번길 37(월계동) (나동 2층 203호)', '8806538015149', '신일폴산정 1mg', 15000, '2025-03-01'),</v>
      </c>
    </row>
    <row r="1684" spans="79:96" x14ac:dyDescent="0.25">
      <c r="CA1684" s="29">
        <v>1681</v>
      </c>
      <c r="CB1684" s="50"/>
      <c r="CC1684" s="61" t="s">
        <v>4225</v>
      </c>
      <c r="CD1684" s="31" t="s">
        <v>4226</v>
      </c>
      <c r="CE1684" s="55" t="s">
        <v>4227</v>
      </c>
      <c r="CF1684" s="32" t="s">
        <v>732</v>
      </c>
      <c r="CG1684" s="33" t="s">
        <v>733</v>
      </c>
      <c r="CH1684" s="34">
        <v>5750</v>
      </c>
      <c r="CI1684" s="35">
        <v>45717</v>
      </c>
      <c r="CJ1684" s="35"/>
      <c r="CK1684" s="36">
        <v>11500</v>
      </c>
      <c r="CL1684" s="26">
        <f t="shared" si="95"/>
        <v>5750</v>
      </c>
      <c r="CM1684" s="26"/>
      <c r="CR1684" s="26" t="str">
        <f t="shared" si="96"/>
        <v>('용봉)금호약국', '409-02-38600', '광주광역시 북구 설죽로 289-5 (용봉동)', '8806538017259', '신일피리독신정 50mg', 5750, '2025-03-01'),</v>
      </c>
    </row>
    <row r="1685" spans="79:96" x14ac:dyDescent="0.25">
      <c r="CA1685" s="29">
        <v>1682</v>
      </c>
      <c r="CB1685" s="50"/>
      <c r="CC1685" s="61" t="s">
        <v>4228</v>
      </c>
      <c r="CD1685" s="31" t="s">
        <v>4229</v>
      </c>
      <c r="CE1685" s="55" t="s">
        <v>4230</v>
      </c>
      <c r="CF1685" s="32" t="s">
        <v>1487</v>
      </c>
      <c r="CG1685" s="33" t="s">
        <v>1275</v>
      </c>
      <c r="CH1685" s="34">
        <v>-21392</v>
      </c>
      <c r="CI1685" s="35">
        <v>45717</v>
      </c>
      <c r="CJ1685" s="35"/>
      <c r="CK1685" s="36">
        <v>-42784</v>
      </c>
      <c r="CL1685" s="26">
        <f t="shared" si="95"/>
        <v>-21392</v>
      </c>
      <c r="CM1685" s="26"/>
      <c r="CR1685" s="26" t="str">
        <f t="shared" si="96"/>
        <v>('H-익산)유한약국', '634-09-01580', '전라북도 익산시 서동로 129 (마동)', '8806538051017', '신에소메정20mg', -21392, '2025-03-01'),</v>
      </c>
    </row>
    <row r="1686" spans="79:96" x14ac:dyDescent="0.25">
      <c r="CA1686" s="29">
        <v>1683</v>
      </c>
      <c r="CB1686" s="50"/>
      <c r="CC1686" s="61" t="s">
        <v>4231</v>
      </c>
      <c r="CD1686" s="31" t="s">
        <v>4232</v>
      </c>
      <c r="CE1686" s="55" t="s">
        <v>4233</v>
      </c>
      <c r="CF1686" s="32" t="s">
        <v>1340</v>
      </c>
      <c r="CG1686" s="33" t="s">
        <v>1341</v>
      </c>
      <c r="CH1686" s="34">
        <v>-5580</v>
      </c>
      <c r="CI1686" s="35">
        <v>45717</v>
      </c>
      <c r="CJ1686" s="35"/>
      <c r="CK1686" s="36">
        <v>-11160</v>
      </c>
      <c r="CL1686" s="26">
        <f t="shared" si="95"/>
        <v>-5580</v>
      </c>
      <c r="CM1686" s="26"/>
      <c r="CR1686" s="26" t="str">
        <f t="shared" si="96"/>
        <v>('광양)백제약국', '416-21-37819', '전라남도 광양시 광양읍 순광로 689', '8806538013640', '신일아테놀올정 50mg', -5580, '2025-03-01'),</v>
      </c>
    </row>
    <row r="1687" spans="79:96" x14ac:dyDescent="0.25">
      <c r="CA1687" s="29">
        <v>1684</v>
      </c>
      <c r="CB1687" s="50"/>
      <c r="CC1687" s="61" t="s">
        <v>4234</v>
      </c>
      <c r="CD1687" s="31" t="s">
        <v>4235</v>
      </c>
      <c r="CE1687" s="55" t="s">
        <v>4236</v>
      </c>
      <c r="CF1687" s="32" t="s">
        <v>1679</v>
      </c>
      <c r="CG1687" s="33" t="s">
        <v>552</v>
      </c>
      <c r="CH1687" s="34">
        <v>12480</v>
      </c>
      <c r="CI1687" s="35">
        <v>45717</v>
      </c>
      <c r="CJ1687" s="35"/>
      <c r="CK1687" s="36">
        <v>24960</v>
      </c>
      <c r="CL1687" s="26">
        <f t="shared" si="95"/>
        <v>12480</v>
      </c>
      <c r="CM1687" s="26"/>
      <c r="CR1687" s="26" t="str">
        <f t="shared" si="96"/>
        <v>('군산)365소룡백제약국', '505-45-01301', '전북특별자치도 군산시 공단대로 601 (소룡동)', '8806538055619', '다이뉴시드정 480mg', 12480, '2025-03-01'),</v>
      </c>
    </row>
    <row r="1688" spans="79:96" x14ac:dyDescent="0.25">
      <c r="CA1688" s="29">
        <v>1685</v>
      </c>
      <c r="CB1688" s="50"/>
      <c r="CC1688" s="61" t="s">
        <v>4237</v>
      </c>
      <c r="CD1688" s="31" t="s">
        <v>4238</v>
      </c>
      <c r="CE1688" s="55" t="s">
        <v>4239</v>
      </c>
      <c r="CF1688" s="32" t="s">
        <v>732</v>
      </c>
      <c r="CG1688" s="33" t="s">
        <v>733</v>
      </c>
      <c r="CH1688" s="34">
        <v>5750</v>
      </c>
      <c r="CI1688" s="35">
        <v>45689</v>
      </c>
      <c r="CJ1688" s="35"/>
      <c r="CK1688" s="36">
        <v>11500</v>
      </c>
      <c r="CL1688" s="26">
        <f t="shared" si="95"/>
        <v>5750</v>
      </c>
      <c r="CM1688" s="26"/>
      <c r="CR1688" s="26" t="str">
        <f t="shared" si="96"/>
        <v>('도)미래메디팜', '410-86-45187', '광주광역시 북구 설죽로 346 (오치동)', '8806538017259', '신일피리독신정 50mg', 5750, '2025-02-01'),</v>
      </c>
    </row>
    <row r="1689" spans="79:96" x14ac:dyDescent="0.25">
      <c r="CA1689" s="29">
        <v>1686</v>
      </c>
      <c r="CB1689" s="50"/>
      <c r="CC1689" s="61" t="s">
        <v>4240</v>
      </c>
      <c r="CD1689" s="31" t="s">
        <v>4241</v>
      </c>
      <c r="CE1689" s="55" t="s">
        <v>4242</v>
      </c>
      <c r="CF1689" s="32" t="s">
        <v>615</v>
      </c>
      <c r="CG1689" s="33" t="s">
        <v>616</v>
      </c>
      <c r="CH1689" s="34">
        <v>7500</v>
      </c>
      <c r="CI1689" s="35">
        <v>45658</v>
      </c>
      <c r="CJ1689" s="35"/>
      <c r="CK1689" s="36">
        <v>15000</v>
      </c>
      <c r="CL1689" s="26">
        <f t="shared" si="95"/>
        <v>7500</v>
      </c>
      <c r="CM1689" s="26"/>
      <c r="CR1689" s="26" t="str">
        <f t="shared" si="96"/>
        <v>('목포)정문약국', '411-13-35859', '전라남도 목포시 영산로 475 (상동) (상동)', '8806538015149', '신일폴산정 1mg', 7500, '2025-01-01'),</v>
      </c>
    </row>
    <row r="1690" spans="79:96" x14ac:dyDescent="0.25">
      <c r="CA1690" s="29">
        <v>1687</v>
      </c>
      <c r="CB1690" s="50"/>
      <c r="CC1690" s="61" t="s">
        <v>4243</v>
      </c>
      <c r="CD1690" s="31" t="s">
        <v>4244</v>
      </c>
      <c r="CE1690" s="55" t="s">
        <v>4245</v>
      </c>
      <c r="CF1690" s="32" t="s">
        <v>1041</v>
      </c>
      <c r="CG1690" s="33" t="s">
        <v>1004</v>
      </c>
      <c r="CH1690" s="34">
        <v>6000</v>
      </c>
      <c r="CI1690" s="35">
        <v>45717</v>
      </c>
      <c r="CJ1690" s="35"/>
      <c r="CK1690" s="36">
        <v>12000</v>
      </c>
      <c r="CL1690" s="26">
        <f t="shared" si="95"/>
        <v>6000</v>
      </c>
      <c r="CM1690" s="26"/>
      <c r="CR1690" s="26" t="str">
        <f t="shared" si="96"/>
        <v>('화정미래로약국', '409-05-93773', '광주광역시 서구 화운로 7 (화정동)', '8806538014647', '신일티아민염산염정 10mg', 6000, '2025-03-01'),</v>
      </c>
    </row>
    <row r="1691" spans="79:96" x14ac:dyDescent="0.25">
      <c r="CA1691" s="29">
        <v>1688</v>
      </c>
      <c r="CB1691" s="50"/>
      <c r="CC1691" s="61" t="s">
        <v>4246</v>
      </c>
      <c r="CD1691" s="31" t="s">
        <v>4247</v>
      </c>
      <c r="CE1691" s="55" t="s">
        <v>4248</v>
      </c>
      <c r="CF1691" s="32" t="s">
        <v>1041</v>
      </c>
      <c r="CG1691" s="33" t="s">
        <v>1004</v>
      </c>
      <c r="CH1691" s="34">
        <v>6000</v>
      </c>
      <c r="CI1691" s="35">
        <v>45717</v>
      </c>
      <c r="CJ1691" s="35"/>
      <c r="CK1691" s="36">
        <v>12000</v>
      </c>
      <c r="CL1691" s="26">
        <f t="shared" si="95"/>
        <v>6000</v>
      </c>
      <c r="CM1691" s="26"/>
      <c r="CR1691" s="26" t="str">
        <f t="shared" si="96"/>
        <v>('화정)자연약국', '838-35-01478', '광주광역시 서구 상무대로 1069-1 (화정동) (1층)', '8806538014647', '신일티아민염산염정 10mg', 6000, '2025-03-01'),</v>
      </c>
    </row>
    <row r="1692" spans="79:96" x14ac:dyDescent="0.25">
      <c r="CA1692" s="29">
        <v>1689</v>
      </c>
      <c r="CB1692" s="50"/>
      <c r="CC1692" s="61" t="s">
        <v>4249</v>
      </c>
      <c r="CD1692" s="31" t="s">
        <v>4250</v>
      </c>
      <c r="CE1692" s="55" t="s">
        <v>4251</v>
      </c>
      <c r="CF1692" s="32" t="s">
        <v>1077</v>
      </c>
      <c r="CG1692" s="33" t="s">
        <v>1078</v>
      </c>
      <c r="CH1692" s="34">
        <v>2750</v>
      </c>
      <c r="CI1692" s="35">
        <v>45717</v>
      </c>
      <c r="CJ1692" s="35"/>
      <c r="CK1692" s="36">
        <v>5500</v>
      </c>
      <c r="CL1692" s="26">
        <f t="shared" si="95"/>
        <v>2750</v>
      </c>
      <c r="CM1692" s="26"/>
      <c r="CR1692" s="26" t="str">
        <f t="shared" si="96"/>
        <v>('함평)백세로약국', '408-03-66056', '전라남도 함평군 함평읍 중앙길, 70 (103, 기각리)', '8806538056425', '프로나지액 25mL', 2750, '2025-03-01'),</v>
      </c>
    </row>
    <row r="1693" spans="79:96" x14ac:dyDescent="0.25">
      <c r="CA1693" s="29">
        <v>1690</v>
      </c>
      <c r="CB1693" s="50"/>
      <c r="CC1693" s="61" t="s">
        <v>4240</v>
      </c>
      <c r="CD1693" s="31" t="s">
        <v>4241</v>
      </c>
      <c r="CE1693" s="55" t="s">
        <v>4242</v>
      </c>
      <c r="CF1693" s="32" t="s">
        <v>1041</v>
      </c>
      <c r="CG1693" s="33" t="s">
        <v>1004</v>
      </c>
      <c r="CH1693" s="34">
        <v>6000</v>
      </c>
      <c r="CI1693" s="35">
        <v>45717</v>
      </c>
      <c r="CJ1693" s="35"/>
      <c r="CK1693" s="36">
        <v>12000</v>
      </c>
      <c r="CL1693" s="26">
        <f t="shared" si="95"/>
        <v>6000</v>
      </c>
      <c r="CM1693" s="26"/>
      <c r="CR1693" s="26" t="str">
        <f t="shared" si="96"/>
        <v>('목포)정문약국', '411-13-35859', '전라남도 목포시 영산로 475 (상동) (상동)', '8806538014647', '신일티아민염산염정 10mg', 6000, '2025-03-01'),</v>
      </c>
    </row>
    <row r="1694" spans="79:96" x14ac:dyDescent="0.25">
      <c r="CA1694" s="29">
        <v>1691</v>
      </c>
      <c r="CB1694" s="50"/>
      <c r="CC1694" s="61" t="s">
        <v>4201</v>
      </c>
      <c r="CD1694" s="31" t="s">
        <v>4202</v>
      </c>
      <c r="CE1694" s="55" t="s">
        <v>4203</v>
      </c>
      <c r="CF1694" s="32" t="s">
        <v>615</v>
      </c>
      <c r="CG1694" s="33" t="s">
        <v>616</v>
      </c>
      <c r="CH1694" s="34">
        <v>22500</v>
      </c>
      <c r="CI1694" s="35">
        <v>45717</v>
      </c>
      <c r="CJ1694" s="35"/>
      <c r="CK1694" s="36">
        <v>45000</v>
      </c>
      <c r="CL1694" s="26">
        <f t="shared" si="95"/>
        <v>22500</v>
      </c>
      <c r="CM1694" s="26"/>
      <c r="CR1694" s="26" t="str">
        <f t="shared" si="96"/>
        <v>('노대)빛고을다나약국', '408-19-27748', '광주광역시 남구 덕남길 108 (덕남동) (덕남동)', '8806538015149', '신일폴산정 1mg', 22500, '2025-03-01'),</v>
      </c>
    </row>
    <row r="1695" spans="79:96" x14ac:dyDescent="0.25">
      <c r="CA1695" s="29">
        <v>1692</v>
      </c>
      <c r="CB1695" s="50"/>
      <c r="CC1695" s="61" t="s">
        <v>4252</v>
      </c>
      <c r="CD1695" s="31" t="s">
        <v>4253</v>
      </c>
      <c r="CE1695" s="55" t="s">
        <v>4254</v>
      </c>
      <c r="CF1695" s="32" t="s">
        <v>1077</v>
      </c>
      <c r="CG1695" s="33" t="s">
        <v>1078</v>
      </c>
      <c r="CH1695" s="34">
        <v>27500</v>
      </c>
      <c r="CI1695" s="35">
        <v>45717</v>
      </c>
      <c r="CJ1695" s="35"/>
      <c r="CK1695" s="36">
        <v>55000</v>
      </c>
      <c r="CL1695" s="26">
        <f t="shared" si="95"/>
        <v>27500</v>
      </c>
      <c r="CM1695" s="26"/>
      <c r="CR1695" s="26" t="str">
        <f t="shared" si="96"/>
        <v>('포두약국(전남고흥)', '413-09-28639', '전라남도 고흥군 포두면 우주로 587', '8806538056425', '프로나지액 25mL', 27500, '2025-03-01'),</v>
      </c>
    </row>
    <row r="1696" spans="79:96" x14ac:dyDescent="0.25">
      <c r="CA1696" s="29">
        <v>1693</v>
      </c>
      <c r="CB1696" s="50"/>
      <c r="CC1696" s="61" t="s">
        <v>4255</v>
      </c>
      <c r="CD1696" s="31" t="s">
        <v>4256</v>
      </c>
      <c r="CE1696" s="55" t="s">
        <v>4257</v>
      </c>
      <c r="CF1696" s="32" t="s">
        <v>732</v>
      </c>
      <c r="CG1696" s="33" t="s">
        <v>733</v>
      </c>
      <c r="CH1696" s="34">
        <v>5750</v>
      </c>
      <c r="CI1696" s="35">
        <v>45717</v>
      </c>
      <c r="CJ1696" s="35"/>
      <c r="CK1696" s="36">
        <v>11500</v>
      </c>
      <c r="CL1696" s="26">
        <f t="shared" si="95"/>
        <v>5750</v>
      </c>
      <c r="CM1696" s="26"/>
      <c r="CR1696" s="26" t="str">
        <f t="shared" si="96"/>
        <v>('목포)이수약국', '411-09-84881', '전라남도 목포시 중화길 13 (상동) (제에이동 101호 102동)', '8806538017259', '신일피리독신정 50mg', 5750, '2025-03-01'),</v>
      </c>
    </row>
    <row r="1697" spans="79:96" x14ac:dyDescent="0.25">
      <c r="CA1697" s="29">
        <v>1694</v>
      </c>
      <c r="CB1697" s="50"/>
      <c r="CC1697" s="61" t="s">
        <v>4258</v>
      </c>
      <c r="CD1697" s="31" t="s">
        <v>4259</v>
      </c>
      <c r="CE1697" s="55" t="s">
        <v>4260</v>
      </c>
      <c r="CF1697" s="32" t="s">
        <v>1041</v>
      </c>
      <c r="CG1697" s="33" t="s">
        <v>1004</v>
      </c>
      <c r="CH1697" s="34">
        <v>6000</v>
      </c>
      <c r="CI1697" s="35">
        <v>45689</v>
      </c>
      <c r="CJ1697" s="35"/>
      <c r="CK1697" s="36">
        <v>12000</v>
      </c>
      <c r="CL1697" s="26">
        <f t="shared" si="95"/>
        <v>6000</v>
      </c>
      <c r="CM1697" s="26"/>
      <c r="CR1697" s="26" t="str">
        <f t="shared" si="96"/>
        <v>('신창)굿모닝약국', '417-26-29428', '광주광역시 광산구 신창로 124 (신창동)', '8806538014647', '신일티아민염산염정 10mg', 6000, '2025-02-01'),</v>
      </c>
    </row>
    <row r="1698" spans="79:96" x14ac:dyDescent="0.25">
      <c r="CA1698" s="29">
        <v>1695</v>
      </c>
      <c r="CB1698" s="50"/>
      <c r="CC1698" s="61" t="s">
        <v>4261</v>
      </c>
      <c r="CD1698" s="31" t="s">
        <v>4262</v>
      </c>
      <c r="CE1698" s="55" t="s">
        <v>4263</v>
      </c>
      <c r="CF1698" s="32" t="s">
        <v>1077</v>
      </c>
      <c r="CG1698" s="33" t="s">
        <v>1078</v>
      </c>
      <c r="CH1698" s="34">
        <v>2750</v>
      </c>
      <c r="CI1698" s="35">
        <v>45658</v>
      </c>
      <c r="CJ1698" s="35"/>
      <c r="CK1698" s="36">
        <v>5500</v>
      </c>
      <c r="CL1698" s="26">
        <f t="shared" si="95"/>
        <v>2750</v>
      </c>
      <c r="CM1698" s="26"/>
      <c r="CR1698" s="26" t="str">
        <f t="shared" si="96"/>
        <v>('함평)이기세약국', '231-42-00415', '전라남도 함평군 함평읍 중앙길, 80(기각리,연합의원)', '8806538056425', '프로나지액 25mL', 2750, '2025-01-01'),</v>
      </c>
    </row>
    <row r="1699" spans="79:96" x14ac:dyDescent="0.25">
      <c r="CA1699" s="29">
        <v>1696</v>
      </c>
      <c r="CB1699" s="50"/>
      <c r="CC1699" s="61" t="s">
        <v>4264</v>
      </c>
      <c r="CD1699" s="31" t="s">
        <v>4265</v>
      </c>
      <c r="CE1699" s="55" t="s">
        <v>4266</v>
      </c>
      <c r="CF1699" s="32" t="s">
        <v>732</v>
      </c>
      <c r="CG1699" s="33" t="s">
        <v>733</v>
      </c>
      <c r="CH1699" s="34">
        <v>11500</v>
      </c>
      <c r="CI1699" s="35">
        <v>45717</v>
      </c>
      <c r="CJ1699" s="35"/>
      <c r="CK1699" s="36">
        <v>23000</v>
      </c>
      <c r="CL1699" s="26">
        <f t="shared" si="95"/>
        <v>11500</v>
      </c>
      <c r="CM1699" s="26"/>
      <c r="CR1699" s="26" t="str">
        <f t="shared" si="96"/>
        <v>('목포)이화약국', '411-13-17996', '전라남도 목포시 녹색로 41 (석현동)', '8806538017259', '신일피리독신정 50mg', 11500, '2025-03-01'),</v>
      </c>
    </row>
    <row r="1700" spans="79:96" x14ac:dyDescent="0.25">
      <c r="CA1700" s="29">
        <v>1697</v>
      </c>
      <c r="CB1700" s="50"/>
      <c r="CC1700" s="61" t="s">
        <v>4186</v>
      </c>
      <c r="CD1700" s="31" t="s">
        <v>4187</v>
      </c>
      <c r="CE1700" s="55" t="s">
        <v>4188</v>
      </c>
      <c r="CF1700" s="32" t="s">
        <v>84</v>
      </c>
      <c r="CG1700" s="33" t="s">
        <v>85</v>
      </c>
      <c r="CH1700" s="34">
        <v>39780</v>
      </c>
      <c r="CI1700" s="35">
        <v>45717</v>
      </c>
      <c r="CJ1700" s="35"/>
      <c r="CK1700" s="36">
        <v>79560</v>
      </c>
      <c r="CL1700" s="26">
        <f t="shared" si="95"/>
        <v>39780</v>
      </c>
      <c r="CM1700" s="26"/>
      <c r="CR1700" s="26" t="str">
        <f t="shared" si="96"/>
        <v>('도)건민약품(순천)', '188-86-00056', '전라남도 순천시 서면 순천로 61 119호 광현건축프라자', '8806538013749', '리피칸정 10mg', 39780, '2025-03-01'),</v>
      </c>
    </row>
    <row r="1701" spans="79:96" x14ac:dyDescent="0.25">
      <c r="CA1701" s="29">
        <v>1698</v>
      </c>
      <c r="CB1701" s="50"/>
      <c r="CC1701" s="61" t="s">
        <v>4267</v>
      </c>
      <c r="CD1701" s="31" t="s">
        <v>4268</v>
      </c>
      <c r="CE1701" s="55" t="s">
        <v>4269</v>
      </c>
      <c r="CF1701" s="32" t="s">
        <v>1940</v>
      </c>
      <c r="CG1701" s="33" t="s">
        <v>1941</v>
      </c>
      <c r="CH1701" s="34">
        <v>22000</v>
      </c>
      <c r="CI1701" s="35">
        <v>45717</v>
      </c>
      <c r="CJ1701" s="35"/>
      <c r="CK1701" s="36">
        <v>44000</v>
      </c>
      <c r="CL1701" s="26">
        <f t="shared" si="95"/>
        <v>22000</v>
      </c>
      <c r="CM1701" s="26"/>
      <c r="CR1701" s="26" t="str">
        <f t="shared" si="96"/>
        <v>('남원)구세당약국', '407-03-93017', '전라북도 남원시 남문로 425 (하정동)', '8806538025339', '크마론지크림 20g', 22000, '2025-03-01'),</v>
      </c>
    </row>
    <row r="1702" spans="79:96" x14ac:dyDescent="0.25">
      <c r="CA1702" s="29">
        <v>1699</v>
      </c>
      <c r="CB1702" s="50"/>
      <c r="CC1702" s="61" t="s">
        <v>4270</v>
      </c>
      <c r="CD1702" s="31" t="s">
        <v>2996</v>
      </c>
      <c r="CE1702" s="55" t="s">
        <v>4271</v>
      </c>
      <c r="CF1702" s="32" t="s">
        <v>732</v>
      </c>
      <c r="CG1702" s="33" t="s">
        <v>733</v>
      </c>
      <c r="CH1702" s="34">
        <v>5750</v>
      </c>
      <c r="CI1702" s="35">
        <v>45717</v>
      </c>
      <c r="CJ1702" s="35"/>
      <c r="CK1702" s="36">
        <v>11500</v>
      </c>
      <c r="CL1702" s="26">
        <f t="shared" si="95"/>
        <v>5750</v>
      </c>
      <c r="CM1702" s="26"/>
      <c r="CR1702" s="26" t="str">
        <f t="shared" si="96"/>
        <v>('도)진성약품', '750-86-00735', '광주광역시 북구 본촌택지로29번길 21 (본촌동) 4층', '8806538017259', '신일피리독신정 50mg', 5750, '2025-03-01'),</v>
      </c>
    </row>
    <row r="1703" spans="79:96" x14ac:dyDescent="0.25">
      <c r="CA1703" s="29">
        <v>1700</v>
      </c>
      <c r="CB1703" s="50"/>
      <c r="CC1703" s="61" t="s">
        <v>4272</v>
      </c>
      <c r="CD1703" s="31" t="s">
        <v>4273</v>
      </c>
      <c r="CE1703" s="55" t="s">
        <v>4274</v>
      </c>
      <c r="CF1703" s="32" t="s">
        <v>1017</v>
      </c>
      <c r="CG1703" s="33" t="s">
        <v>1018</v>
      </c>
      <c r="CH1703" s="34">
        <v>15000</v>
      </c>
      <c r="CI1703" s="35">
        <v>45717</v>
      </c>
      <c r="CJ1703" s="35"/>
      <c r="CK1703" s="36">
        <v>30000</v>
      </c>
      <c r="CL1703" s="26">
        <f t="shared" si="95"/>
        <v>15000</v>
      </c>
      <c r="CM1703" s="26"/>
      <c r="CR1703" s="26" t="str">
        <f t="shared" si="96"/>
        <v>('도)펜타헬스케어(유)', '829-88-01223', '광주광역시 광산구 광산로 72 (송정동) 1층', '8806538015835', '신일이부프로펜정 400mg', 15000, '2025-03-01'),</v>
      </c>
    </row>
    <row r="1704" spans="79:96" x14ac:dyDescent="0.25">
      <c r="CA1704" s="29">
        <v>1701</v>
      </c>
      <c r="CB1704" s="50"/>
      <c r="CC1704" s="61" t="s">
        <v>4189</v>
      </c>
      <c r="CD1704" s="31" t="s">
        <v>4190</v>
      </c>
      <c r="CE1704" s="55" t="s">
        <v>4191</v>
      </c>
      <c r="CF1704" s="32" t="s">
        <v>732</v>
      </c>
      <c r="CG1704" s="33" t="s">
        <v>733</v>
      </c>
      <c r="CH1704" s="34">
        <v>11500</v>
      </c>
      <c r="CI1704" s="35">
        <v>45717</v>
      </c>
      <c r="CJ1704" s="35"/>
      <c r="CK1704" s="36">
        <v>23000</v>
      </c>
      <c r="CL1704" s="26">
        <f t="shared" si="95"/>
        <v>11500</v>
      </c>
      <c r="CM1704" s="26"/>
      <c r="CR1704" s="26" t="str">
        <f t="shared" si="96"/>
        <v>('목포)다나약국', '487-78-00114', '전라남도 목포시 용당로 322-3 (용해동)', '8806538017259', '신일피리독신정 50mg', 11500, '2025-03-01'),</v>
      </c>
    </row>
    <row r="1705" spans="79:96" x14ac:dyDescent="0.25">
      <c r="CA1705" s="29">
        <v>1702</v>
      </c>
      <c r="CB1705" s="50"/>
      <c r="CC1705" s="61" t="s">
        <v>4275</v>
      </c>
      <c r="CD1705" s="31" t="s">
        <v>4276</v>
      </c>
      <c r="CE1705" s="55" t="s">
        <v>4277</v>
      </c>
      <c r="CF1705" s="32" t="s">
        <v>732</v>
      </c>
      <c r="CG1705" s="33" t="s">
        <v>733</v>
      </c>
      <c r="CH1705" s="34">
        <v>-5750</v>
      </c>
      <c r="CI1705" s="35">
        <v>45717</v>
      </c>
      <c r="CJ1705" s="35"/>
      <c r="CK1705" s="36">
        <v>-11500</v>
      </c>
      <c r="CL1705" s="26">
        <f t="shared" si="95"/>
        <v>-5750</v>
      </c>
      <c r="CM1705" s="26"/>
      <c r="CR1705" s="26" t="str">
        <f t="shared" si="96"/>
        <v>('조대병원', '408-82-02644', '광주광역시 동구 필문대로 365 (학동)', '8806538017259', '신일피리독신정 50mg', -5750, '2025-03-01'),</v>
      </c>
    </row>
    <row r="1706" spans="79:96" x14ac:dyDescent="0.25">
      <c r="CA1706" s="29">
        <v>1703</v>
      </c>
      <c r="CB1706" s="50"/>
      <c r="CC1706" s="61" t="s">
        <v>4278</v>
      </c>
      <c r="CD1706" s="31" t="s">
        <v>4279</v>
      </c>
      <c r="CE1706" s="55" t="s">
        <v>4280</v>
      </c>
      <c r="CF1706" s="32" t="s">
        <v>2086</v>
      </c>
      <c r="CG1706" s="33" t="s">
        <v>2087</v>
      </c>
      <c r="CH1706" s="34">
        <v>34000</v>
      </c>
      <c r="CI1706" s="35">
        <v>45689</v>
      </c>
      <c r="CJ1706" s="35"/>
      <c r="CK1706" s="36">
        <v>68000</v>
      </c>
      <c r="CL1706" s="26">
        <f t="shared" si="95"/>
        <v>34000</v>
      </c>
      <c r="CM1706" s="26"/>
      <c r="CR1706" s="26" t="str">
        <f t="shared" si="96"/>
        <v>('여수)우리들약국', '413-03-50560', '전라남도 여수시 소라면 죽림중앙로 52 1층 102호', '8806538009629', '신일덱사메타손정 0.75mg', 34000, '2025-02-01'),</v>
      </c>
    </row>
    <row r="1707" spans="79:96" x14ac:dyDescent="0.25">
      <c r="CA1707" s="29">
        <v>1704</v>
      </c>
      <c r="CB1707" s="50"/>
      <c r="CC1707" s="61" t="s">
        <v>4281</v>
      </c>
      <c r="CD1707" s="31" t="s">
        <v>4282</v>
      </c>
      <c r="CE1707" s="55" t="s">
        <v>4283</v>
      </c>
      <c r="CF1707" s="32" t="s">
        <v>1041</v>
      </c>
      <c r="CG1707" s="33" t="s">
        <v>1004</v>
      </c>
      <c r="CH1707" s="34">
        <v>60000</v>
      </c>
      <c r="CI1707" s="35">
        <v>45658</v>
      </c>
      <c r="CJ1707" s="35"/>
      <c r="CK1707" s="36">
        <v>120000</v>
      </c>
      <c r="CL1707" s="26">
        <f t="shared" si="95"/>
        <v>60000</v>
      </c>
      <c r="CM1707" s="26"/>
      <c r="CR1707" s="26" t="str">
        <f t="shared" si="96"/>
        <v>('도)모아메디칼', '409-81-82566', '광주광역시 북구 제봉로324번길, 33(중흥동) 1,2', '8806538014647', '신일티아민염산염정 10mg', 60000, '2025-01-01'),</v>
      </c>
    </row>
    <row r="1708" spans="79:96" x14ac:dyDescent="0.25">
      <c r="CA1708" s="29">
        <v>1705</v>
      </c>
      <c r="CB1708" s="50"/>
      <c r="CC1708" s="61" t="s">
        <v>4284</v>
      </c>
      <c r="CD1708" s="31" t="s">
        <v>4285</v>
      </c>
      <c r="CE1708" s="55" t="s">
        <v>4286</v>
      </c>
      <c r="CF1708" s="32" t="s">
        <v>615</v>
      </c>
      <c r="CG1708" s="33" t="s">
        <v>616</v>
      </c>
      <c r="CH1708" s="34">
        <v>7500</v>
      </c>
      <c r="CI1708" s="35">
        <v>45717</v>
      </c>
      <c r="CJ1708" s="35"/>
      <c r="CK1708" s="36">
        <v>15000</v>
      </c>
      <c r="CL1708" s="26">
        <f t="shared" si="95"/>
        <v>7500</v>
      </c>
      <c r="CM1708" s="26"/>
      <c r="CR1708" s="26" t="str">
        <f t="shared" si="96"/>
        <v>('전주)행복한약국', '403-20-60511', '전라북도 전주시 완산구 전라감영로 35 (중앙동4가)', '8806538015149', '신일폴산정 1mg', 7500, '2025-03-01'),</v>
      </c>
    </row>
    <row r="1709" spans="79:96" x14ac:dyDescent="0.25">
      <c r="CA1709" s="29">
        <v>1706</v>
      </c>
      <c r="CB1709" s="50"/>
      <c r="CC1709" s="61" t="s">
        <v>4287</v>
      </c>
      <c r="CD1709" s="31" t="s">
        <v>4288</v>
      </c>
      <c r="CE1709" s="55" t="s">
        <v>4289</v>
      </c>
      <c r="CF1709" s="32" t="s">
        <v>1001</v>
      </c>
      <c r="CG1709" s="33" t="s">
        <v>1002</v>
      </c>
      <c r="CH1709" s="34">
        <v>28440</v>
      </c>
      <c r="CI1709" s="35">
        <v>45717</v>
      </c>
      <c r="CJ1709" s="35"/>
      <c r="CK1709" s="36">
        <v>56880</v>
      </c>
      <c r="CL1709" s="26">
        <f t="shared" si="95"/>
        <v>28440</v>
      </c>
      <c r="CM1709" s="26"/>
      <c r="CR1709" s="26" t="str">
        <f t="shared" si="96"/>
        <v>('장성)우리약국', '351-07-00493', '전라남도 장성군 장성읍 영천로, 204', '8806538027517', '프라빅정 75mg', 28440, '2025-03-01'),</v>
      </c>
    </row>
    <row r="1710" spans="79:96" x14ac:dyDescent="0.25">
      <c r="CA1710" s="29">
        <v>1707</v>
      </c>
      <c r="CB1710" s="50"/>
      <c r="CC1710" s="61" t="s">
        <v>4290</v>
      </c>
      <c r="CD1710" s="31" t="s">
        <v>3211</v>
      </c>
      <c r="CE1710" s="55" t="s">
        <v>3212</v>
      </c>
      <c r="CF1710" s="32" t="s">
        <v>1077</v>
      </c>
      <c r="CG1710" s="33" t="s">
        <v>1078</v>
      </c>
      <c r="CH1710" s="34">
        <v>2750</v>
      </c>
      <c r="CI1710" s="35">
        <v>45717</v>
      </c>
      <c r="CJ1710" s="35"/>
      <c r="CK1710" s="36">
        <v>5500</v>
      </c>
      <c r="CL1710" s="26">
        <f t="shared" si="95"/>
        <v>2750</v>
      </c>
      <c r="CM1710" s="26"/>
      <c r="CR1710" s="26" t="str">
        <f t="shared" si="96"/>
        <v>('익산)동부종로약국', '403-10-80920', '전라북도 익산시 선화로 345 (영등동)', '8806538056425', '프로나지액 25mL', 2750, '2025-03-01'),</v>
      </c>
    </row>
    <row r="1711" spans="79:96" x14ac:dyDescent="0.25">
      <c r="CA1711" s="29">
        <v>1708</v>
      </c>
      <c r="CB1711" s="50"/>
      <c r="CC1711" s="61" t="s">
        <v>4291</v>
      </c>
      <c r="CD1711" s="31" t="s">
        <v>4292</v>
      </c>
      <c r="CE1711" s="55" t="s">
        <v>4293</v>
      </c>
      <c r="CF1711" s="32" t="s">
        <v>1041</v>
      </c>
      <c r="CG1711" s="33" t="s">
        <v>1004</v>
      </c>
      <c r="CH1711" s="34">
        <v>6000</v>
      </c>
      <c r="CI1711" s="35">
        <v>45717</v>
      </c>
      <c r="CJ1711" s="35"/>
      <c r="CK1711" s="36">
        <v>12000</v>
      </c>
      <c r="CL1711" s="26">
        <f t="shared" si="95"/>
        <v>6000</v>
      </c>
      <c r="CM1711" s="26"/>
      <c r="CR1711" s="26" t="str">
        <f t="shared" si="96"/>
        <v>('!(신)가까운신촌약국', '820-55-00461', '서울특별시 서대문구 연세로', '8806538014647', '신일티아민염산염정 10mg', 6000, '2025-03-01'),</v>
      </c>
    </row>
    <row r="1712" spans="79:96" x14ac:dyDescent="0.25">
      <c r="CA1712" s="29">
        <v>1709</v>
      </c>
      <c r="CB1712" s="50"/>
      <c r="CC1712" s="61" t="s">
        <v>4294</v>
      </c>
      <c r="CD1712" s="31" t="s">
        <v>4295</v>
      </c>
      <c r="CE1712" s="55" t="s">
        <v>4296</v>
      </c>
      <c r="CF1712" s="32" t="s">
        <v>615</v>
      </c>
      <c r="CG1712" s="33" t="s">
        <v>616</v>
      </c>
      <c r="CH1712" s="34">
        <v>37500</v>
      </c>
      <c r="CI1712" s="35">
        <v>45717</v>
      </c>
      <c r="CJ1712" s="35"/>
      <c r="CK1712" s="36">
        <v>75000</v>
      </c>
      <c r="CL1712" s="26">
        <f t="shared" si="95"/>
        <v>37500</v>
      </c>
      <c r="CM1712" s="26"/>
      <c r="CR1712" s="26" t="str">
        <f t="shared" si="96"/>
        <v>('!늘푸른약국(종로)(오전1배송)', '557-13-01368', '서울특별시 종로구 새문안로', '8806538015149', '신일폴산정 1mg', 37500, '2025-03-01'),</v>
      </c>
    </row>
    <row r="1713" spans="79:96" x14ac:dyDescent="0.25">
      <c r="CA1713" s="29">
        <v>1710</v>
      </c>
      <c r="CB1713" s="50"/>
      <c r="CC1713" s="61" t="s">
        <v>4297</v>
      </c>
      <c r="CD1713" s="31" t="s">
        <v>4298</v>
      </c>
      <c r="CE1713" s="55" t="s">
        <v>4299</v>
      </c>
      <c r="CF1713" s="32" t="s">
        <v>1041</v>
      </c>
      <c r="CG1713" s="33" t="s">
        <v>1004</v>
      </c>
      <c r="CH1713" s="34">
        <v>6000</v>
      </c>
      <c r="CI1713" s="35">
        <v>45717</v>
      </c>
      <c r="CJ1713" s="35"/>
      <c r="CK1713" s="36">
        <v>12000</v>
      </c>
      <c r="CL1713" s="26">
        <f t="shared" si="95"/>
        <v>6000</v>
      </c>
      <c r="CM1713" s="26"/>
      <c r="CR1713" s="26" t="str">
        <f t="shared" si="96"/>
        <v>('!라성약국(인천)', '121-16-97031', '인천광역시 남구 미추홀대로722번길', '8806538014647', '신일티아민염산염정 10mg', 6000, '2025-03-01'),</v>
      </c>
    </row>
    <row r="1714" spans="79:96" x14ac:dyDescent="0.25">
      <c r="CA1714" s="29">
        <v>1711</v>
      </c>
      <c r="CB1714" s="50"/>
      <c r="CC1714" s="61" t="s">
        <v>4300</v>
      </c>
      <c r="CD1714" s="31" t="s">
        <v>4301</v>
      </c>
      <c r="CE1714" s="55" t="s">
        <v>4302</v>
      </c>
      <c r="CF1714" s="32" t="s">
        <v>615</v>
      </c>
      <c r="CG1714" s="33" t="s">
        <v>616</v>
      </c>
      <c r="CH1714" s="34">
        <v>15000</v>
      </c>
      <c r="CI1714" s="35">
        <v>45717</v>
      </c>
      <c r="CJ1714" s="35"/>
      <c r="CK1714" s="36">
        <v>30000</v>
      </c>
      <c r="CL1714" s="26">
        <f t="shared" si="95"/>
        <v>15000</v>
      </c>
      <c r="CM1714" s="26"/>
      <c r="CR1714" s="26" t="str">
        <f t="shared" si="96"/>
        <v>('!미금프라자약국', '129-21-65920', '경기도 성남시 분당구 돌마로', '8806538015149', '신일폴산정 1mg', 15000, '2025-03-01'),</v>
      </c>
    </row>
    <row r="1715" spans="79:96" x14ac:dyDescent="0.25">
      <c r="CA1715" s="29">
        <v>1712</v>
      </c>
      <c r="CB1715" s="50"/>
      <c r="CC1715" s="61" t="s">
        <v>4303</v>
      </c>
      <c r="CD1715" s="31" t="s">
        <v>1688</v>
      </c>
      <c r="CE1715" s="55" t="s">
        <v>4304</v>
      </c>
      <c r="CF1715" s="32" t="s">
        <v>2328</v>
      </c>
      <c r="CG1715" s="33" t="s">
        <v>85</v>
      </c>
      <c r="CH1715" s="34">
        <v>99450</v>
      </c>
      <c r="CI1715" s="35">
        <v>45689</v>
      </c>
      <c r="CJ1715" s="35"/>
      <c r="CK1715" s="36">
        <v>198900</v>
      </c>
      <c r="CL1715" s="26">
        <f t="shared" si="95"/>
        <v>99450</v>
      </c>
      <c r="CM1715" s="26"/>
      <c r="CR1715" s="26" t="str">
        <f t="shared" si="96"/>
        <v>('!미사보룡약국', '455-39-01193', '경기도 하남시 미사강변대로', '8806538013718', '리피칸정 10mg', 99450, '2025-02-01'),</v>
      </c>
    </row>
    <row r="1716" spans="79:96" x14ac:dyDescent="0.25">
      <c r="CA1716" s="29">
        <v>1713</v>
      </c>
      <c r="CB1716" s="50"/>
      <c r="CC1716" s="61" t="s">
        <v>4305</v>
      </c>
      <c r="CD1716" s="31" t="s">
        <v>4306</v>
      </c>
      <c r="CE1716" s="55" t="s">
        <v>3828</v>
      </c>
      <c r="CF1716" s="32" t="s">
        <v>615</v>
      </c>
      <c r="CG1716" s="33" t="s">
        <v>616</v>
      </c>
      <c r="CH1716" s="34">
        <v>7500</v>
      </c>
      <c r="CI1716" s="35">
        <v>45658</v>
      </c>
      <c r="CJ1716" s="35"/>
      <c r="CK1716" s="36">
        <v>15000</v>
      </c>
      <c r="CL1716" s="26">
        <f t="shared" si="95"/>
        <v>7500</v>
      </c>
      <c r="CM1716" s="26"/>
      <c r="CR1716" s="26" t="str">
        <f t="shared" si="96"/>
        <v>('!방학약국', '608-31-93651', '서울특별시 도봉구 도봉로', '8806538015149', '신일폴산정 1mg', 7500, '2025-01-01'),</v>
      </c>
    </row>
    <row r="1717" spans="79:96" x14ac:dyDescent="0.25">
      <c r="CA1717" s="29">
        <v>1714</v>
      </c>
      <c r="CB1717" s="50"/>
      <c r="CC1717" s="61" t="s">
        <v>4307</v>
      </c>
      <c r="CD1717" s="31" t="s">
        <v>4308</v>
      </c>
      <c r="CE1717" s="55" t="s">
        <v>4309</v>
      </c>
      <c r="CF1717" s="32" t="s">
        <v>615</v>
      </c>
      <c r="CG1717" s="33" t="s">
        <v>616</v>
      </c>
      <c r="CH1717" s="34">
        <v>15000</v>
      </c>
      <c r="CI1717" s="35">
        <v>45717</v>
      </c>
      <c r="CJ1717" s="35"/>
      <c r="CK1717" s="36">
        <v>30000</v>
      </c>
      <c r="CL1717" s="26">
        <f t="shared" si="95"/>
        <v>15000</v>
      </c>
      <c r="CM1717" s="26"/>
      <c r="CR1717" s="26" t="str">
        <f t="shared" si="96"/>
        <v>('!아주메디약국(수원)', '615-30-00129', '경기도 수원시 영통구 월드컵로155번길', '8806538015149', '신일폴산정 1mg', 15000, '2025-03-01'),</v>
      </c>
    </row>
    <row r="1718" spans="79:96" x14ac:dyDescent="0.25">
      <c r="CA1718" s="29">
        <v>1715</v>
      </c>
      <c r="CB1718" s="50"/>
      <c r="CC1718" s="61" t="s">
        <v>4307</v>
      </c>
      <c r="CD1718" s="31" t="s">
        <v>4308</v>
      </c>
      <c r="CE1718" s="55" t="s">
        <v>4309</v>
      </c>
      <c r="CF1718" s="32" t="s">
        <v>615</v>
      </c>
      <c r="CG1718" s="33" t="s">
        <v>616</v>
      </c>
      <c r="CH1718" s="34">
        <v>30000</v>
      </c>
      <c r="CI1718" s="35">
        <v>45717</v>
      </c>
      <c r="CJ1718" s="35"/>
      <c r="CK1718" s="36">
        <v>60000</v>
      </c>
      <c r="CL1718" s="26">
        <f t="shared" si="95"/>
        <v>30000</v>
      </c>
      <c r="CM1718" s="26"/>
      <c r="CR1718" s="26" t="str">
        <f t="shared" si="96"/>
        <v>('!아주메디약국(수원)', '615-30-00129', '경기도 수원시 영통구 월드컵로155번길', '8806538015149', '신일폴산정 1mg', 30000, '2025-03-01'),</v>
      </c>
    </row>
    <row r="1719" spans="79:96" x14ac:dyDescent="0.25">
      <c r="CA1719" s="29">
        <v>1716</v>
      </c>
      <c r="CB1719" s="50"/>
      <c r="CC1719" s="61" t="s">
        <v>4310</v>
      </c>
      <c r="CD1719" s="31" t="s">
        <v>4311</v>
      </c>
      <c r="CE1719" s="55" t="s">
        <v>4312</v>
      </c>
      <c r="CF1719" s="32" t="s">
        <v>1041</v>
      </c>
      <c r="CG1719" s="33" t="s">
        <v>1004</v>
      </c>
      <c r="CH1719" s="34">
        <v>6000</v>
      </c>
      <c r="CI1719" s="35">
        <v>45717</v>
      </c>
      <c r="CJ1719" s="35"/>
      <c r="CK1719" s="36">
        <v>12000</v>
      </c>
      <c r="CL1719" s="26">
        <f t="shared" si="95"/>
        <v>6000</v>
      </c>
      <c r="CM1719" s="26"/>
      <c r="CR1719" s="26" t="str">
        <f t="shared" si="96"/>
        <v>('!중앙프라자약국(안산)', '134-26-99000', '경기도 안산시 상록구 구룡로', '8806538014647', '신일티아민염산염정 10mg', 6000, '2025-03-01'),</v>
      </c>
    </row>
    <row r="1720" spans="79:96" x14ac:dyDescent="0.25">
      <c r="CA1720" s="29">
        <v>1717</v>
      </c>
      <c r="CB1720" s="50"/>
      <c r="CC1720" s="61" t="s">
        <v>4313</v>
      </c>
      <c r="CD1720" s="31" t="s">
        <v>4314</v>
      </c>
      <c r="CE1720" s="55" t="s">
        <v>4315</v>
      </c>
      <c r="CF1720" s="32" t="s">
        <v>645</v>
      </c>
      <c r="CG1720" s="33" t="s">
        <v>646</v>
      </c>
      <c r="CH1720" s="34">
        <v>9500</v>
      </c>
      <c r="CI1720" s="35">
        <v>45717</v>
      </c>
      <c r="CJ1720" s="35"/>
      <c r="CK1720" s="36">
        <v>19000</v>
      </c>
      <c r="CL1720" s="26">
        <f t="shared" si="95"/>
        <v>9500</v>
      </c>
      <c r="CM1720" s="26"/>
      <c r="CR1720" s="26" t="str">
        <f t="shared" si="96"/>
        <v>('!행복한온누리약국(안산)', '134-16-99355', '경기도 안산시 단원구 광덕동로', '8806538014265', '신일브롬헥신염산염정 8mg', 9500, '2025-03-01'),</v>
      </c>
    </row>
    <row r="1721" spans="79:96" x14ac:dyDescent="0.25">
      <c r="CA1721" s="29">
        <v>1718</v>
      </c>
      <c r="CB1721" s="50"/>
      <c r="CC1721" s="61" t="s">
        <v>4316</v>
      </c>
      <c r="CD1721" s="31" t="s">
        <v>4317</v>
      </c>
      <c r="CE1721" s="55" t="s">
        <v>3578</v>
      </c>
      <c r="CF1721" s="32" t="s">
        <v>1041</v>
      </c>
      <c r="CG1721" s="33" t="s">
        <v>1004</v>
      </c>
      <c r="CH1721" s="34">
        <v>6000</v>
      </c>
      <c r="CI1721" s="35">
        <v>45717</v>
      </c>
      <c r="CJ1721" s="35"/>
      <c r="CK1721" s="36">
        <v>12000</v>
      </c>
      <c r="CL1721" s="26">
        <f t="shared" si="95"/>
        <v>6000</v>
      </c>
      <c r="CM1721" s="26"/>
      <c r="CR1721" s="26" t="str">
        <f t="shared" si="96"/>
        <v>('(주)씨앤엘메디칼_동부메디칼약국', '856-86-01522', '서울특별시 동대문구 무학로', '8806538014647', '신일티아민염산염정 10mg', 6000, '2025-03-01'),</v>
      </c>
    </row>
    <row r="1722" spans="79:96" x14ac:dyDescent="0.25">
      <c r="CA1722" s="29">
        <v>1719</v>
      </c>
      <c r="CB1722" s="50"/>
      <c r="CC1722" s="61" t="s">
        <v>4318</v>
      </c>
      <c r="CD1722" s="31" t="s">
        <v>4319</v>
      </c>
      <c r="CE1722" s="55" t="s">
        <v>4320</v>
      </c>
      <c r="CF1722" s="32" t="s">
        <v>1041</v>
      </c>
      <c r="CG1722" s="33" t="s">
        <v>1004</v>
      </c>
      <c r="CH1722" s="34">
        <v>6000</v>
      </c>
      <c r="CI1722" s="35">
        <v>45717</v>
      </c>
      <c r="CJ1722" s="35"/>
      <c r="CK1722" s="36">
        <v>12000</v>
      </c>
      <c r="CL1722" s="26">
        <f t="shared" si="95"/>
        <v>6000</v>
      </c>
      <c r="CM1722" s="26"/>
      <c r="CR1722" s="26" t="str">
        <f t="shared" si="96"/>
        <v>('김찬우정신건강의학과의원(경남거제)', '211-92-00094', '경상남도 거제시 거제중앙로 1893 2층 (고현동)', '8806538014647', '신일티아민염산염정 10mg', 6000, '2025-03-01'),</v>
      </c>
    </row>
    <row r="1723" spans="79:96" x14ac:dyDescent="0.25">
      <c r="CA1723" s="29">
        <v>1720</v>
      </c>
      <c r="CB1723" s="50"/>
      <c r="CC1723" s="61" t="s">
        <v>4318</v>
      </c>
      <c r="CD1723" s="31" t="s">
        <v>4319</v>
      </c>
      <c r="CE1723" s="55" t="s">
        <v>4320</v>
      </c>
      <c r="CF1723" s="32" t="s">
        <v>1041</v>
      </c>
      <c r="CG1723" s="33" t="s">
        <v>1004</v>
      </c>
      <c r="CH1723" s="34">
        <v>6000</v>
      </c>
      <c r="CI1723" s="35">
        <v>45717</v>
      </c>
      <c r="CJ1723" s="35"/>
      <c r="CK1723" s="36">
        <v>12000</v>
      </c>
      <c r="CL1723" s="26">
        <f t="shared" si="95"/>
        <v>6000</v>
      </c>
      <c r="CM1723" s="26"/>
      <c r="CR1723" s="26" t="str">
        <f t="shared" si="96"/>
        <v>('김찬우정신건강의학과의원(경남거제)', '211-92-00094', '경상남도 거제시 거제중앙로 1893 2층 (고현동)', '8806538014647', '신일티아민염산염정 10mg', 6000, '2025-03-01'),</v>
      </c>
    </row>
    <row r="1724" spans="79:96" x14ac:dyDescent="0.25">
      <c r="CA1724" s="29">
        <v>1721</v>
      </c>
      <c r="CB1724" s="50"/>
      <c r="CC1724" s="61" t="s">
        <v>4321</v>
      </c>
      <c r="CD1724" s="31" t="s">
        <v>4322</v>
      </c>
      <c r="CE1724" s="55" t="s">
        <v>4323</v>
      </c>
      <c r="CF1724" s="32" t="s">
        <v>645</v>
      </c>
      <c r="CG1724" s="33" t="s">
        <v>646</v>
      </c>
      <c r="CH1724" s="34">
        <v>190000</v>
      </c>
      <c r="CI1724" s="35">
        <v>45689</v>
      </c>
      <c r="CJ1724" s="35"/>
      <c r="CK1724" s="36">
        <v>380000</v>
      </c>
      <c r="CL1724" s="26">
        <f t="shared" si="95"/>
        <v>190000</v>
      </c>
      <c r="CM1724" s="26"/>
      <c r="CR1724" s="26" t="str">
        <f t="shared" si="96"/>
        <v>('(주)가온약품(강원원주시)', '224-81-53757', '강원도 원주시 태장동', '8806538014265', '신일브롬헥신염산염정 8mg', 190000, '2025-02-01'),</v>
      </c>
    </row>
    <row r="1725" spans="79:96" x14ac:dyDescent="0.25">
      <c r="CA1725" s="29">
        <v>1722</v>
      </c>
      <c r="CB1725" s="50"/>
      <c r="CC1725" s="61" t="s">
        <v>4324</v>
      </c>
      <c r="CD1725" s="31" t="s">
        <v>4325</v>
      </c>
      <c r="CE1725" s="55" t="s">
        <v>4326</v>
      </c>
      <c r="CF1725" s="32" t="s">
        <v>1041</v>
      </c>
      <c r="CG1725" s="33" t="s">
        <v>1004</v>
      </c>
      <c r="CH1725" s="34">
        <v>6000</v>
      </c>
      <c r="CI1725" s="35">
        <v>45658</v>
      </c>
      <c r="CJ1725" s="35"/>
      <c r="CK1725" s="36">
        <v>12000</v>
      </c>
      <c r="CL1725" s="26">
        <f t="shared" si="95"/>
        <v>6000</v>
      </c>
      <c r="CM1725" s="26"/>
      <c r="CR1725" s="26" t="str">
        <f t="shared" si="96"/>
        <v>('약국', '227-25-02552', '강원 속초시 영랑동', '8806538014647', '신일티아민염산염정 10mg', 6000, '2025-01-01'),</v>
      </c>
    </row>
    <row r="1726" spans="79:96" x14ac:dyDescent="0.25">
      <c r="CA1726" s="29">
        <v>1723</v>
      </c>
      <c r="CB1726" s="50"/>
      <c r="CC1726" s="61" t="s">
        <v>4324</v>
      </c>
      <c r="CD1726" s="31" t="s">
        <v>3424</v>
      </c>
      <c r="CE1726" s="55" t="s">
        <v>4327</v>
      </c>
      <c r="CF1726" s="32" t="s">
        <v>615</v>
      </c>
      <c r="CG1726" s="33" t="s">
        <v>616</v>
      </c>
      <c r="CH1726" s="34">
        <v>7500</v>
      </c>
      <c r="CI1726" s="35">
        <v>45717</v>
      </c>
      <c r="CJ1726" s="35"/>
      <c r="CK1726" s="36">
        <v>15000</v>
      </c>
      <c r="CL1726" s="26">
        <f t="shared" si="95"/>
        <v>7500</v>
      </c>
      <c r="CM1726" s="26"/>
      <c r="CR1726" s="26" t="str">
        <f t="shared" si="96"/>
        <v>('약국', '224-16-99696', '강원 원주시 일산동', '8806538015149', '신일폴산정 1mg', 7500, '2025-03-01'),</v>
      </c>
    </row>
    <row r="1727" spans="79:96" x14ac:dyDescent="0.25">
      <c r="CA1727" s="29">
        <v>1724</v>
      </c>
      <c r="CB1727" s="50"/>
      <c r="CC1727" s="61" t="s">
        <v>4324</v>
      </c>
      <c r="CD1727" s="31" t="s">
        <v>4328</v>
      </c>
      <c r="CE1727" s="55" t="s">
        <v>4329</v>
      </c>
      <c r="CF1727" s="32" t="s">
        <v>732</v>
      </c>
      <c r="CG1727" s="33" t="s">
        <v>733</v>
      </c>
      <c r="CH1727" s="34">
        <v>11500</v>
      </c>
      <c r="CI1727" s="35">
        <v>45717</v>
      </c>
      <c r="CJ1727" s="35"/>
      <c r="CK1727" s="36">
        <v>23000</v>
      </c>
      <c r="CL1727" s="26">
        <f t="shared" si="95"/>
        <v>11500</v>
      </c>
      <c r="CM1727" s="26"/>
      <c r="CR1727" s="26" t="str">
        <f t="shared" si="96"/>
        <v>('약국', '304-15-28544', '충북 제천시 중앙로', '8806538017259', '신일피리독신정 50mg', 11500, '2025-03-01'),</v>
      </c>
    </row>
    <row r="1728" spans="79:96" x14ac:dyDescent="0.25">
      <c r="CA1728" s="29">
        <v>1725</v>
      </c>
      <c r="CB1728" s="50"/>
      <c r="CC1728" s="61" t="s">
        <v>4324</v>
      </c>
      <c r="CD1728" s="31" t="s">
        <v>4330</v>
      </c>
      <c r="CE1728" s="55" t="s">
        <v>4331</v>
      </c>
      <c r="CF1728" s="32" t="s">
        <v>615</v>
      </c>
      <c r="CG1728" s="33" t="s">
        <v>616</v>
      </c>
      <c r="CH1728" s="34">
        <v>7500</v>
      </c>
      <c r="CI1728" s="35">
        <v>45717</v>
      </c>
      <c r="CJ1728" s="35"/>
      <c r="CK1728" s="36">
        <v>15000</v>
      </c>
      <c r="CL1728" s="26">
        <f t="shared" si="95"/>
        <v>7500</v>
      </c>
      <c r="CM1728" s="26"/>
      <c r="CR1728" s="26" t="str">
        <f t="shared" si="96"/>
        <v>('약국', '303-23-49352', '충북 충주시 연수동', '8806538015149', '신일폴산정 1mg', 7500, '2025-03-01'),</v>
      </c>
    </row>
    <row r="1729" spans="79:96" x14ac:dyDescent="0.25">
      <c r="CA1729" s="29">
        <v>1726</v>
      </c>
      <c r="CB1729" s="50"/>
      <c r="CC1729" s="61" t="s">
        <v>4324</v>
      </c>
      <c r="CD1729" s="31" t="s">
        <v>4332</v>
      </c>
      <c r="CE1729" s="55" t="s">
        <v>4333</v>
      </c>
      <c r="CF1729" s="32" t="s">
        <v>1041</v>
      </c>
      <c r="CG1729" s="33" t="s">
        <v>1004</v>
      </c>
      <c r="CH1729" s="34">
        <v>6000</v>
      </c>
      <c r="CI1729" s="35">
        <v>45717</v>
      </c>
      <c r="CJ1729" s="35"/>
      <c r="CK1729" s="36">
        <v>12000</v>
      </c>
      <c r="CL1729" s="26">
        <f t="shared" si="95"/>
        <v>6000</v>
      </c>
      <c r="CM1729" s="26"/>
      <c r="CR1729" s="26" t="str">
        <f t="shared" si="96"/>
        <v>('약국', '221-03-49144', '강원 춘천시 중앙로', '8806538014647', '신일티아민염산염정 10mg', 6000, '2025-03-01'),</v>
      </c>
    </row>
    <row r="1730" spans="79:96" x14ac:dyDescent="0.25">
      <c r="CA1730" s="29">
        <v>1727</v>
      </c>
      <c r="CB1730" s="50"/>
      <c r="CC1730" s="61" t="s">
        <v>4324</v>
      </c>
      <c r="CD1730" s="31" t="s">
        <v>3456</v>
      </c>
      <c r="CE1730" s="55" t="s">
        <v>4334</v>
      </c>
      <c r="CF1730" s="32" t="s">
        <v>732</v>
      </c>
      <c r="CG1730" s="33" t="s">
        <v>733</v>
      </c>
      <c r="CH1730" s="34">
        <v>5750</v>
      </c>
      <c r="CI1730" s="35">
        <v>45717</v>
      </c>
      <c r="CJ1730" s="35"/>
      <c r="CK1730" s="36">
        <v>11500</v>
      </c>
      <c r="CL1730" s="26">
        <f t="shared" si="95"/>
        <v>5750</v>
      </c>
      <c r="CM1730" s="26"/>
      <c r="CR1730" s="26" t="str">
        <f t="shared" si="96"/>
        <v>('약국', '132-09-25145', '강원도 춘천시 소양로3가', '8806538017259', '신일피리독신정 50mg', 5750, '2025-03-01'),</v>
      </c>
    </row>
    <row r="1731" spans="79:96" x14ac:dyDescent="0.25">
      <c r="CA1731" s="29">
        <v>1728</v>
      </c>
      <c r="CB1731" s="50"/>
      <c r="CC1731" s="61" t="s">
        <v>4335</v>
      </c>
      <c r="CD1731" s="31" t="s">
        <v>4336</v>
      </c>
      <c r="CE1731" s="62" t="s">
        <v>4337</v>
      </c>
      <c r="CF1731" s="32" t="s">
        <v>732</v>
      </c>
      <c r="CG1731" s="33" t="s">
        <v>733</v>
      </c>
      <c r="CH1731" s="34">
        <v>17250</v>
      </c>
      <c r="CI1731" s="35">
        <v>45717</v>
      </c>
      <c r="CJ1731" s="35"/>
      <c r="CK1731" s="36">
        <v>34500</v>
      </c>
      <c r="CL1731" s="26">
        <f t="shared" si="95"/>
        <v>17250</v>
      </c>
      <c r="CM1731" s="26"/>
      <c r="CR1731" s="26" t="str">
        <f t="shared" si="96"/>
        <v>('원주)동양약품(매출)', '224-81-17557', '강원 원주시 단계동', '8806538017259', '신일피리독신정 50mg', 17250, '2025-03-01'),</v>
      </c>
    </row>
    <row r="1732" spans="79:96" x14ac:dyDescent="0.25">
      <c r="CA1732" s="29">
        <v>1729</v>
      </c>
      <c r="CB1732" s="50"/>
      <c r="CC1732" s="61" t="s">
        <v>4338</v>
      </c>
      <c r="CD1732" s="31" t="s">
        <v>4339</v>
      </c>
      <c r="CE1732" s="55" t="s">
        <v>4340</v>
      </c>
      <c r="CF1732" s="32" t="s">
        <v>615</v>
      </c>
      <c r="CG1732" s="33" t="s">
        <v>616</v>
      </c>
      <c r="CH1732" s="34">
        <v>7500</v>
      </c>
      <c r="CI1732" s="35">
        <v>45717</v>
      </c>
      <c r="CJ1732" s="35"/>
      <c r="CK1732" s="36">
        <v>15000</v>
      </c>
      <c r="CL1732" s="26">
        <f t="shared" si="95"/>
        <v>7500</v>
      </c>
      <c r="CM1732" s="26"/>
      <c r="CR1732" s="26" t="str">
        <f t="shared" si="96"/>
        <v>('인제)고려병원', '223-90-05268', '강원 인제군 인제읍', '8806538015149', '신일폴산정 1mg', 7500, '2025-03-01'),</v>
      </c>
    </row>
    <row r="1733" spans="79:96" x14ac:dyDescent="0.25">
      <c r="CA1733" s="29">
        <v>1730</v>
      </c>
      <c r="CB1733" s="50"/>
      <c r="CC1733" s="61" t="s">
        <v>4324</v>
      </c>
      <c r="CD1733" s="31" t="s">
        <v>4341</v>
      </c>
      <c r="CE1733" s="55" t="s">
        <v>4342</v>
      </c>
      <c r="CF1733" s="32" t="s">
        <v>732</v>
      </c>
      <c r="CG1733" s="33" t="s">
        <v>733</v>
      </c>
      <c r="CH1733" s="34">
        <v>5750</v>
      </c>
      <c r="CI1733" s="35">
        <v>45689</v>
      </c>
      <c r="CJ1733" s="35"/>
      <c r="CK1733" s="36">
        <v>11500</v>
      </c>
      <c r="CL1733" s="26">
        <f t="shared" ref="CL1733:CL1796" si="97">IFERROR(CK1733/2,"")</f>
        <v>5750</v>
      </c>
      <c r="CM1733" s="26"/>
      <c r="CR1733" s="26" t="str">
        <f t="shared" ref="CR1733:CR1796" si="98">IFERROR("('"&amp;CC1733&amp;"', '"&amp;CD1733&amp;"', '"&amp;CE1733&amp;"', '"&amp;CF1733&amp;"', '"&amp;CG1733&amp;"', "&amp;CH1733&amp;", '"&amp;TEXT(CI1733,"YYYY-MM-DD")&amp;"'),","")</f>
        <v>('약국', '221-03-98174', '강원 춘천시 후평동', '8806538017259', '신일피리독신정 50mg', 5750, '2025-02-01'),</v>
      </c>
    </row>
    <row r="1734" spans="79:96" x14ac:dyDescent="0.25">
      <c r="CA1734" s="29">
        <v>1731</v>
      </c>
      <c r="CB1734" s="50"/>
      <c r="CC1734" s="61" t="s">
        <v>4324</v>
      </c>
      <c r="CD1734" s="31" t="s">
        <v>4343</v>
      </c>
      <c r="CE1734" s="55" t="s">
        <v>4333</v>
      </c>
      <c r="CF1734" s="32" t="s">
        <v>1259</v>
      </c>
      <c r="CG1734" s="33" t="s">
        <v>1260</v>
      </c>
      <c r="CH1734" s="34">
        <v>12500</v>
      </c>
      <c r="CI1734" s="35">
        <v>45658</v>
      </c>
      <c r="CJ1734" s="35"/>
      <c r="CK1734" s="36">
        <v>25000</v>
      </c>
      <c r="CL1734" s="26">
        <f t="shared" si="97"/>
        <v>12500</v>
      </c>
      <c r="CM1734" s="26"/>
      <c r="CR1734" s="26" t="str">
        <f t="shared" si="98"/>
        <v>('약국', '221-03-52256', '강원 춘천시 중앙로', '8806538005737', '메코민캡슐 500mcg', 12500, '2025-01-01'),</v>
      </c>
    </row>
    <row r="1735" spans="79:96" x14ac:dyDescent="0.25">
      <c r="CA1735" s="29">
        <v>1732</v>
      </c>
      <c r="CB1735" s="50"/>
      <c r="CC1735" s="61" t="s">
        <v>4324</v>
      </c>
      <c r="CD1735" s="31" t="s">
        <v>4344</v>
      </c>
      <c r="CE1735" s="55" t="s">
        <v>4345</v>
      </c>
      <c r="CF1735" s="32" t="s">
        <v>1017</v>
      </c>
      <c r="CG1735" s="33" t="s">
        <v>1018</v>
      </c>
      <c r="CH1735" s="34">
        <v>15000</v>
      </c>
      <c r="CI1735" s="35">
        <v>45717</v>
      </c>
      <c r="CJ1735" s="35"/>
      <c r="CK1735" s="36">
        <v>30000</v>
      </c>
      <c r="CL1735" s="26">
        <f t="shared" si="97"/>
        <v>15000</v>
      </c>
      <c r="CM1735" s="26"/>
      <c r="CR1735" s="26" t="str">
        <f t="shared" si="98"/>
        <v>('약국', '222-25-02595', '강원 원주시 무실동', '8806538015835', '신일이부프로펜정 400mg', 15000, '2025-03-01'),</v>
      </c>
    </row>
    <row r="1736" spans="79:96" x14ac:dyDescent="0.25">
      <c r="CA1736" s="29">
        <v>1733</v>
      </c>
      <c r="CB1736" s="50"/>
      <c r="CC1736" s="61" t="s">
        <v>4324</v>
      </c>
      <c r="CD1736" s="31" t="s">
        <v>4346</v>
      </c>
      <c r="CE1736" s="55" t="s">
        <v>4347</v>
      </c>
      <c r="CF1736" s="32" t="s">
        <v>615</v>
      </c>
      <c r="CG1736" s="33" t="s">
        <v>616</v>
      </c>
      <c r="CH1736" s="34">
        <v>7500</v>
      </c>
      <c r="CI1736" s="35">
        <v>45717</v>
      </c>
      <c r="CJ1736" s="35"/>
      <c r="CK1736" s="36">
        <v>15000</v>
      </c>
      <c r="CL1736" s="26">
        <f t="shared" si="97"/>
        <v>7500</v>
      </c>
      <c r="CM1736" s="26"/>
      <c r="CR1736" s="26" t="str">
        <f t="shared" si="98"/>
        <v>('약국', '423-27-00840', '강원도 강릉시 포남동', '8806538015149', '신일폴산정 1mg', 7500, '2025-03-01'),</v>
      </c>
    </row>
    <row r="1737" spans="79:96" x14ac:dyDescent="0.25">
      <c r="CA1737" s="29">
        <v>1734</v>
      </c>
      <c r="CB1737" s="50"/>
      <c r="CC1737" s="61" t="s">
        <v>4324</v>
      </c>
      <c r="CD1737" s="31" t="s">
        <v>4348</v>
      </c>
      <c r="CE1737" s="55" t="s">
        <v>4349</v>
      </c>
      <c r="CF1737" s="32" t="s">
        <v>1041</v>
      </c>
      <c r="CG1737" s="33" t="s">
        <v>1004</v>
      </c>
      <c r="CH1737" s="34">
        <v>6000</v>
      </c>
      <c r="CI1737" s="35">
        <v>45717</v>
      </c>
      <c r="CJ1737" s="35"/>
      <c r="CK1737" s="36">
        <v>12000</v>
      </c>
      <c r="CL1737" s="26">
        <f t="shared" si="97"/>
        <v>6000</v>
      </c>
      <c r="CM1737" s="26"/>
      <c r="CR1737" s="26" t="str">
        <f t="shared" si="98"/>
        <v>('약국', '333-74-00503', '충청북도 제천시 고암동', '8806538014647', '신일티아민염산염정 10mg', 6000, '2025-03-01'),</v>
      </c>
    </row>
    <row r="1738" spans="79:96" x14ac:dyDescent="0.25">
      <c r="CA1738" s="29">
        <v>1735</v>
      </c>
      <c r="CB1738" s="50"/>
      <c r="CC1738" s="61" t="s">
        <v>4324</v>
      </c>
      <c r="CD1738" s="31" t="s">
        <v>4350</v>
      </c>
      <c r="CE1738" s="55" t="s">
        <v>4351</v>
      </c>
      <c r="CF1738" s="32" t="s">
        <v>732</v>
      </c>
      <c r="CG1738" s="33" t="s">
        <v>733</v>
      </c>
      <c r="CH1738" s="59">
        <v>5750</v>
      </c>
      <c r="CI1738" s="35">
        <v>45717</v>
      </c>
      <c r="CJ1738" s="35"/>
      <c r="CK1738" s="60">
        <v>11500</v>
      </c>
      <c r="CL1738" s="26">
        <f t="shared" si="97"/>
        <v>5750</v>
      </c>
      <c r="CM1738" s="26"/>
      <c r="CR1738" s="26" t="str">
        <f t="shared" si="98"/>
        <v>('약국', '794-19-01799', '충청북도 제천시 남천동', '8806538017259', '신일피리독신정 50mg', 5750, '2025-03-01'),</v>
      </c>
    </row>
    <row r="1739" spans="79:96" x14ac:dyDescent="0.25">
      <c r="CA1739" s="29">
        <v>1736</v>
      </c>
      <c r="CB1739" s="50"/>
      <c r="CC1739" s="61" t="s">
        <v>4324</v>
      </c>
      <c r="CD1739" s="31" t="s">
        <v>4352</v>
      </c>
      <c r="CE1739" s="55" t="s">
        <v>4353</v>
      </c>
      <c r="CF1739" s="32" t="s">
        <v>615</v>
      </c>
      <c r="CG1739" s="33" t="s">
        <v>616</v>
      </c>
      <c r="CH1739" s="34">
        <v>7500</v>
      </c>
      <c r="CI1739" s="35">
        <v>45717</v>
      </c>
      <c r="CJ1739" s="35"/>
      <c r="CK1739" s="36">
        <v>15000</v>
      </c>
      <c r="CL1739" s="26">
        <f t="shared" si="97"/>
        <v>7500</v>
      </c>
      <c r="CM1739" s="26"/>
      <c r="CR1739" s="26" t="str">
        <f t="shared" si="98"/>
        <v>('약국', '563-08-03014', '강원특별자치도 정선군 여량면', '8806538015149', '신일폴산정 1mg', 7500, '2025-03-01'),</v>
      </c>
    </row>
    <row r="1740" spans="79:96" x14ac:dyDescent="0.25">
      <c r="CA1740" s="29">
        <v>1737</v>
      </c>
      <c r="CB1740" s="50"/>
      <c r="CC1740" s="61" t="s">
        <v>4324</v>
      </c>
      <c r="CD1740" s="31" t="s">
        <v>4354</v>
      </c>
      <c r="CE1740" s="55" t="s">
        <v>4355</v>
      </c>
      <c r="CF1740" s="32" t="s">
        <v>1017</v>
      </c>
      <c r="CG1740" s="33" t="s">
        <v>1018</v>
      </c>
      <c r="CH1740" s="34">
        <v>15000</v>
      </c>
      <c r="CI1740" s="35">
        <v>45717</v>
      </c>
      <c r="CJ1740" s="35"/>
      <c r="CK1740" s="36">
        <v>30000</v>
      </c>
      <c r="CL1740" s="26">
        <f t="shared" si="97"/>
        <v>15000</v>
      </c>
      <c r="CM1740" s="26"/>
      <c r="CR1740" s="26" t="str">
        <f t="shared" si="98"/>
        <v>('약국', '140-57-00980', '경기도 이천시 장호원읍', '8806538015835', '신일이부프로펜정 400mg', 15000, '2025-03-01'),</v>
      </c>
    </row>
    <row r="1741" spans="79:96" x14ac:dyDescent="0.25">
      <c r="CA1741" s="29">
        <v>1738</v>
      </c>
      <c r="CB1741" s="50"/>
      <c r="CC1741" s="61" t="s">
        <v>4356</v>
      </c>
      <c r="CD1741" s="31" t="s">
        <v>4357</v>
      </c>
      <c r="CE1741" s="55" t="s">
        <v>4358</v>
      </c>
      <c r="CF1741" s="32" t="s">
        <v>732</v>
      </c>
      <c r="CG1741" s="33" t="s">
        <v>733</v>
      </c>
      <c r="CH1741" s="34">
        <v>5750</v>
      </c>
      <c r="CI1741" s="35">
        <v>45717</v>
      </c>
      <c r="CJ1741" s="35"/>
      <c r="CK1741" s="36">
        <v>11500</v>
      </c>
      <c r="CL1741" s="26">
        <f t="shared" si="97"/>
        <v>5750</v>
      </c>
      <c r="CM1741" s="26"/>
      <c r="CR1741" s="26" t="str">
        <f t="shared" si="98"/>
        <v>('사천제일약국(사천시벌리동)', '361-10-00976', '경상남도 사천시 중앙로 138 (벌리동)', '8806538017259', '신일피리독신정 50mg', 5750, '2025-03-01'),</v>
      </c>
    </row>
    <row r="1742" spans="79:96" x14ac:dyDescent="0.25">
      <c r="CA1742" s="29">
        <v>1739</v>
      </c>
      <c r="CB1742" s="50"/>
      <c r="CC1742" s="61" t="s">
        <v>4359</v>
      </c>
      <c r="CD1742" s="31" t="s">
        <v>4360</v>
      </c>
      <c r="CE1742" s="55" t="s">
        <v>4361</v>
      </c>
      <c r="CF1742" s="32" t="s">
        <v>615</v>
      </c>
      <c r="CG1742" s="33" t="s">
        <v>616</v>
      </c>
      <c r="CH1742" s="34">
        <v>7500</v>
      </c>
      <c r="CI1742" s="35">
        <v>45689</v>
      </c>
      <c r="CJ1742" s="35"/>
      <c r="CK1742" s="36">
        <v>15000</v>
      </c>
      <c r="CL1742" s="26">
        <f t="shared" si="97"/>
        <v>7500</v>
      </c>
      <c r="CM1742" s="26"/>
      <c r="CR1742" s="26" t="str">
        <f t="shared" si="98"/>
        <v>('햇님약국(경남진해)', '606-11-68518', '경상남도 창원시 진해구 충장로 133 (여좌동)', '8806538015149', '신일폴산정 1mg', 7500, '2025-02-01'),</v>
      </c>
    </row>
    <row r="1743" spans="79:96" x14ac:dyDescent="0.25">
      <c r="CA1743" s="29">
        <v>1740</v>
      </c>
      <c r="CB1743" s="50"/>
      <c r="CC1743" s="61" t="s">
        <v>4362</v>
      </c>
      <c r="CD1743" s="31" t="s">
        <v>4363</v>
      </c>
      <c r="CE1743" s="55" t="s">
        <v>4364</v>
      </c>
      <c r="CF1743" s="32" t="s">
        <v>1259</v>
      </c>
      <c r="CG1743" s="33" t="s">
        <v>1260</v>
      </c>
      <c r="CH1743" s="34">
        <v>12500</v>
      </c>
      <c r="CI1743" s="35">
        <v>45658</v>
      </c>
      <c r="CJ1743" s="35"/>
      <c r="CK1743" s="36">
        <v>25000</v>
      </c>
      <c r="CL1743" s="26">
        <f t="shared" si="97"/>
        <v>12500</v>
      </c>
      <c r="CM1743" s="26"/>
      <c r="CR1743" s="26" t="str">
        <f t="shared" si="98"/>
        <v>('창녕약국(경남창녕)', '615-07-17660', '경상남도 창녕군 명덕로 70 (창녕읍)', '8806538005737', '메코민캡슐 500mcg', 12500, '2025-01-01'),</v>
      </c>
    </row>
    <row r="1744" spans="79:96" x14ac:dyDescent="0.25">
      <c r="CA1744" s="29">
        <v>1741</v>
      </c>
      <c r="CB1744" s="50"/>
      <c r="CC1744" s="61" t="s">
        <v>4365</v>
      </c>
      <c r="CD1744" s="31" t="s">
        <v>4366</v>
      </c>
      <c r="CE1744" s="55" t="s">
        <v>4367</v>
      </c>
      <c r="CF1744" s="32" t="s">
        <v>1259</v>
      </c>
      <c r="CG1744" s="33" t="s">
        <v>1260</v>
      </c>
      <c r="CH1744" s="34">
        <v>12500</v>
      </c>
      <c r="CI1744" s="35">
        <v>45717</v>
      </c>
      <c r="CJ1744" s="35"/>
      <c r="CK1744" s="36">
        <v>25000</v>
      </c>
      <c r="CL1744" s="26">
        <f t="shared" si="97"/>
        <v>12500</v>
      </c>
      <c r="CM1744" s="26"/>
      <c r="CR1744" s="26" t="str">
        <f t="shared" si="98"/>
        <v>('함안-중앙약국', '608-31-90367', '경상남도 함안군 가야읍 방목1길 16-27 (가야읍)', '8806538005737', '메코민캡슐 500mcg', 12500, '2025-03-01'),</v>
      </c>
    </row>
    <row r="1745" spans="79:96" x14ac:dyDescent="0.25">
      <c r="CA1745" s="29">
        <v>1742</v>
      </c>
      <c r="CB1745" s="50"/>
      <c r="CC1745" s="61" t="s">
        <v>4368</v>
      </c>
      <c r="CD1745" s="31" t="s">
        <v>4369</v>
      </c>
      <c r="CE1745" s="55" t="s">
        <v>4370</v>
      </c>
      <c r="CF1745" s="32" t="s">
        <v>1041</v>
      </c>
      <c r="CG1745" s="33" t="s">
        <v>1004</v>
      </c>
      <c r="CH1745" s="34">
        <v>6000</v>
      </c>
      <c r="CI1745" s="35">
        <v>45717</v>
      </c>
      <c r="CJ1745" s="35"/>
      <c r="CK1745" s="36">
        <v>12000</v>
      </c>
      <c r="CL1745" s="26">
        <f t="shared" si="97"/>
        <v>6000</v>
      </c>
      <c r="CM1745" s="26"/>
      <c r="CR1745" s="26" t="str">
        <f t="shared" si="98"/>
        <v>('창원이화약국(경남창원)', '609-16-42865', '경상남도 창원시 의창구 창원대로397번길 34 (팔용동)', '8806538014647', '신일티아민염산염정 10mg', 6000, '2025-03-01'),</v>
      </c>
    </row>
    <row r="1746" spans="79:96" x14ac:dyDescent="0.25">
      <c r="CA1746" s="29">
        <v>1743</v>
      </c>
      <c r="CB1746" s="50"/>
      <c r="CC1746" s="61" t="s">
        <v>4371</v>
      </c>
      <c r="CD1746" s="31" t="s">
        <v>4372</v>
      </c>
      <c r="CE1746" s="55" t="s">
        <v>4373</v>
      </c>
      <c r="CF1746" s="32" t="s">
        <v>615</v>
      </c>
      <c r="CG1746" s="33" t="s">
        <v>616</v>
      </c>
      <c r="CH1746" s="34">
        <v>135000</v>
      </c>
      <c r="CI1746" s="35">
        <v>45717</v>
      </c>
      <c r="CJ1746" s="35"/>
      <c r="CK1746" s="36">
        <v>270000</v>
      </c>
      <c r="CL1746" s="26">
        <f t="shared" si="97"/>
        <v>135000</v>
      </c>
      <c r="CM1746" s="26"/>
      <c r="CR1746" s="26" t="str">
        <f t="shared" si="98"/>
        <v>('진주-주약동이상약국', '613-06-59309', '경상남도 진주시 진주대로816번길 20 (주약동)', '8806538015149', '신일폴산정 1mg', 135000, '2025-03-01'),</v>
      </c>
    </row>
    <row r="1747" spans="79:96" x14ac:dyDescent="0.25">
      <c r="CA1747" s="29">
        <v>1744</v>
      </c>
      <c r="CB1747" s="50"/>
      <c r="CC1747" s="61" t="s">
        <v>4371</v>
      </c>
      <c r="CD1747" s="31" t="s">
        <v>4372</v>
      </c>
      <c r="CE1747" s="55" t="s">
        <v>4373</v>
      </c>
      <c r="CF1747" s="32" t="s">
        <v>1041</v>
      </c>
      <c r="CG1747" s="33" t="s">
        <v>1004</v>
      </c>
      <c r="CH1747" s="34">
        <v>54000</v>
      </c>
      <c r="CI1747" s="35">
        <v>45717</v>
      </c>
      <c r="CJ1747" s="35"/>
      <c r="CK1747" s="36">
        <v>108000</v>
      </c>
      <c r="CL1747" s="26">
        <f t="shared" si="97"/>
        <v>54000</v>
      </c>
      <c r="CM1747" s="26"/>
      <c r="CR1747" s="26" t="str">
        <f t="shared" si="98"/>
        <v>('진주-주약동이상약국', '613-06-59309', '경상남도 진주시 진주대로816번길 20 (주약동)', '8806538014647', '신일티아민염산염정 10mg', 54000, '2025-03-01'),</v>
      </c>
    </row>
    <row r="1748" spans="79:96" x14ac:dyDescent="0.25">
      <c r="CA1748" s="29">
        <v>1745</v>
      </c>
      <c r="CB1748" s="50"/>
      <c r="CC1748" s="61" t="s">
        <v>4374</v>
      </c>
      <c r="CD1748" s="31" t="s">
        <v>4375</v>
      </c>
      <c r="CE1748" s="55" t="s">
        <v>4376</v>
      </c>
      <c r="CF1748" s="32" t="s">
        <v>2665</v>
      </c>
      <c r="CG1748" s="33" t="s">
        <v>616</v>
      </c>
      <c r="CH1748" s="34">
        <v>-5235</v>
      </c>
      <c r="CI1748" s="35">
        <v>45717</v>
      </c>
      <c r="CJ1748" s="35"/>
      <c r="CK1748" s="36">
        <v>-10470</v>
      </c>
      <c r="CL1748" s="26">
        <f t="shared" si="97"/>
        <v>-5235</v>
      </c>
      <c r="CM1748" s="26"/>
      <c r="CR1748" s="26" t="str">
        <f t="shared" si="98"/>
        <v>('수산약국(밀양하남읍)', '603-19-83383', '경상남도 밀양시 시서안길 34-1 (하남읍)', '8806538015101', '신일폴산정 1mg', -5235, '2025-03-01'),</v>
      </c>
    </row>
    <row r="1749" spans="79:96" x14ac:dyDescent="0.25">
      <c r="CA1749" s="29">
        <v>1746</v>
      </c>
      <c r="CB1749" s="50"/>
      <c r="CC1749" s="61" t="s">
        <v>4377</v>
      </c>
      <c r="CD1749" s="31" t="s">
        <v>4378</v>
      </c>
      <c r="CE1749" s="55" t="s">
        <v>4379</v>
      </c>
      <c r="CF1749" s="32" t="s">
        <v>2228</v>
      </c>
      <c r="CG1749" s="33" t="s">
        <v>790</v>
      </c>
      <c r="CH1749" s="34">
        <v>14500</v>
      </c>
      <c r="CI1749" s="35">
        <v>45717</v>
      </c>
      <c r="CJ1749" s="35"/>
      <c r="CK1749" s="36">
        <v>29000</v>
      </c>
      <c r="CL1749" s="26">
        <f t="shared" si="97"/>
        <v>14500</v>
      </c>
      <c r="CM1749" s="26"/>
      <c r="CR1749" s="26" t="str">
        <f t="shared" si="98"/>
        <v>('사천-사천신세계약국', '613-13-87384', '경상남도 사천시 사천읍 읍내1길 57 (사천읍)', '8806538013121', '신일슈도에페드린정 60mg', 14500, '2025-03-01'),</v>
      </c>
    </row>
    <row r="1750" spans="79:96" x14ac:dyDescent="0.25">
      <c r="CA1750" s="29">
        <v>1747</v>
      </c>
      <c r="CB1750" s="50"/>
      <c r="CC1750" s="61" t="s">
        <v>4380</v>
      </c>
      <c r="CD1750" s="31" t="s">
        <v>4381</v>
      </c>
      <c r="CE1750" s="55" t="s">
        <v>4382</v>
      </c>
      <c r="CF1750" s="32" t="s">
        <v>732</v>
      </c>
      <c r="CG1750" s="33" t="s">
        <v>733</v>
      </c>
      <c r="CH1750" s="34">
        <v>5750</v>
      </c>
      <c r="CI1750" s="35">
        <v>45717</v>
      </c>
      <c r="CJ1750" s="35"/>
      <c r="CK1750" s="36">
        <v>11500</v>
      </c>
      <c r="CL1750" s="26">
        <f t="shared" si="97"/>
        <v>5750</v>
      </c>
      <c r="CM1750" s="26"/>
      <c r="CR1750" s="26" t="str">
        <f t="shared" si="98"/>
        <v>('다솜약국(진주충무공동)', '539-41-00971', '경상남도 진주시 에나로 95 101호,102호 (충무공동)', '8806538017259', '신일피리독신정 50mg', 5750, '2025-03-01'),</v>
      </c>
    </row>
    <row r="1751" spans="79:96" x14ac:dyDescent="0.25">
      <c r="CA1751" s="29">
        <v>1748</v>
      </c>
      <c r="CB1751" s="50"/>
      <c r="CC1751" s="61" t="s">
        <v>4383</v>
      </c>
      <c r="CD1751" s="31" t="s">
        <v>2567</v>
      </c>
      <c r="CE1751" s="55" t="s">
        <v>4384</v>
      </c>
      <c r="CF1751" s="32" t="s">
        <v>615</v>
      </c>
      <c r="CG1751" s="33" t="s">
        <v>616</v>
      </c>
      <c r="CH1751" s="34">
        <v>7500</v>
      </c>
      <c r="CI1751" s="35">
        <v>45689</v>
      </c>
      <c r="CJ1751" s="35"/>
      <c r="CK1751" s="36">
        <v>15000</v>
      </c>
      <c r="CL1751" s="26">
        <f t="shared" si="97"/>
        <v>7500</v>
      </c>
      <c r="CM1751" s="26"/>
      <c r="CR1751" s="26" t="str">
        <f t="shared" si="98"/>
        <v>('창원중앙약국', '227-31-00235', '경남 창원시 의창구 사화로 396 (팔용동, 디오 오토 갤러리) 102호 창원중앙약국', '8806538015149', '신일폴산정 1mg', 7500, '2025-02-01'),</v>
      </c>
    </row>
    <row r="1752" spans="79:96" x14ac:dyDescent="0.25">
      <c r="CA1752" s="29">
        <v>1749</v>
      </c>
      <c r="CB1752" s="50"/>
      <c r="CC1752" s="61" t="s">
        <v>4385</v>
      </c>
      <c r="CD1752" s="31" t="s">
        <v>4386</v>
      </c>
      <c r="CE1752" s="55" t="s">
        <v>4387</v>
      </c>
      <c r="CF1752" s="32" t="s">
        <v>1041</v>
      </c>
      <c r="CG1752" s="33" t="s">
        <v>1004</v>
      </c>
      <c r="CH1752" s="34">
        <v>6000</v>
      </c>
      <c r="CI1752" s="35">
        <v>45658</v>
      </c>
      <c r="CJ1752" s="35"/>
      <c r="CK1752" s="36">
        <v>12000</v>
      </c>
      <c r="CL1752" s="26">
        <f t="shared" si="97"/>
        <v>6000</v>
      </c>
      <c r="CM1752" s="26"/>
      <c r="CR1752" s="26" t="str">
        <f t="shared" si="98"/>
        <v>('진주-제일좋은약국', '613-14-37353', '경상남도 진주시 진주대로 893 (강남동)', '8806538014647', '신일티아민염산염정 10mg', 6000, '2025-01-01'),</v>
      </c>
    </row>
    <row r="1753" spans="79:96" x14ac:dyDescent="0.25">
      <c r="CA1753" s="29">
        <v>1750</v>
      </c>
      <c r="CB1753" s="50"/>
      <c r="CC1753" s="61" t="s">
        <v>4388</v>
      </c>
      <c r="CD1753" s="31" t="s">
        <v>4389</v>
      </c>
      <c r="CE1753" s="55" t="s">
        <v>4390</v>
      </c>
      <c r="CF1753" s="32" t="s">
        <v>615</v>
      </c>
      <c r="CG1753" s="33" t="s">
        <v>616</v>
      </c>
      <c r="CH1753" s="34">
        <v>7500</v>
      </c>
      <c r="CI1753" s="35">
        <v>45717</v>
      </c>
      <c r="CJ1753" s="35"/>
      <c r="CK1753" s="36">
        <v>15000</v>
      </c>
      <c r="CL1753" s="26">
        <f t="shared" si="97"/>
        <v>7500</v>
      </c>
      <c r="CM1753" s="26"/>
      <c r="CR1753" s="26" t="str">
        <f t="shared" si="98"/>
        <v>('튼튼온누리약국(경남창원시)', '608-25-35999', '경상남도 창원시 마산회원구 내서읍 삼계로 10 (내서읍)', '8806538015149', '신일폴산정 1mg', 7500, '2025-03-01'),</v>
      </c>
    </row>
    <row r="1754" spans="79:96" x14ac:dyDescent="0.25">
      <c r="CA1754" s="29">
        <v>1751</v>
      </c>
      <c r="CB1754" s="50"/>
      <c r="CC1754" s="61" t="s">
        <v>4391</v>
      </c>
      <c r="CD1754" s="31" t="s">
        <v>4392</v>
      </c>
      <c r="CE1754" s="55" t="s">
        <v>4393</v>
      </c>
      <c r="CF1754" s="32" t="s">
        <v>686</v>
      </c>
      <c r="CG1754" s="33" t="s">
        <v>661</v>
      </c>
      <c r="CH1754" s="34">
        <v>0</v>
      </c>
      <c r="CI1754" s="35">
        <v>45717</v>
      </c>
      <c r="CJ1754" s="35"/>
      <c r="CK1754" s="36">
        <v>0</v>
      </c>
      <c r="CL1754" s="26">
        <f t="shared" si="97"/>
        <v>0</v>
      </c>
      <c r="CM1754" s="26"/>
      <c r="CR1754" s="26" t="str">
        <f t="shared" si="98"/>
        <v>('장유-명약국', '606-40-21319', '경상남도 김해시 능동로 159 102호 (부곡동, 메디피아빌딩)', '8806538010977', '신일트리메부틴말레산염정 100mg', 0, '2025-03-01'),</v>
      </c>
    </row>
    <row r="1755" spans="79:96" x14ac:dyDescent="0.25">
      <c r="CA1755" s="29">
        <v>1752</v>
      </c>
      <c r="CB1755" s="50"/>
      <c r="CC1755" s="61" t="s">
        <v>4394</v>
      </c>
      <c r="CD1755" s="31" t="s">
        <v>4395</v>
      </c>
      <c r="CE1755" s="55" t="s">
        <v>4396</v>
      </c>
      <c r="CF1755" s="32" t="s">
        <v>1041</v>
      </c>
      <c r="CG1755" s="33" t="s">
        <v>1004</v>
      </c>
      <c r="CH1755" s="34">
        <v>18000</v>
      </c>
      <c r="CI1755" s="35">
        <v>45717</v>
      </c>
      <c r="CJ1755" s="35"/>
      <c r="CK1755" s="36">
        <v>36000</v>
      </c>
      <c r="CL1755" s="26">
        <f t="shared" si="97"/>
        <v>18000</v>
      </c>
      <c r="CM1755" s="26"/>
      <c r="CR1755" s="26" t="str">
        <f t="shared" si="98"/>
        <v>('휴베이스서울약국(사천동금동)', '173-35-01236', '경상남도 사천시 동금1길 36-11 (동금동)', '8806538014647', '신일티아민염산염정 10mg', 18000, '2025-03-01'),</v>
      </c>
    </row>
    <row r="1756" spans="79:96" x14ac:dyDescent="0.25">
      <c r="CA1756" s="29">
        <v>1753</v>
      </c>
      <c r="CB1756" s="50"/>
      <c r="CC1756" s="61" t="s">
        <v>4397</v>
      </c>
      <c r="CD1756" s="31" t="s">
        <v>4398</v>
      </c>
      <c r="CE1756" s="55" t="s">
        <v>4399</v>
      </c>
      <c r="CF1756" s="32" t="s">
        <v>615</v>
      </c>
      <c r="CG1756" s="33" t="s">
        <v>616</v>
      </c>
      <c r="CH1756" s="34">
        <v>7500</v>
      </c>
      <c r="CI1756" s="35">
        <v>45717</v>
      </c>
      <c r="CJ1756" s="35"/>
      <c r="CK1756" s="36">
        <v>15000</v>
      </c>
      <c r="CL1756" s="26">
        <f t="shared" si="97"/>
        <v>7500</v>
      </c>
      <c r="CM1756" s="26"/>
      <c r="CR1756" s="26" t="str">
        <f t="shared" si="98"/>
        <v>('서창원-새북면온천약국', '609-22-16295', '경상남도 창원시 의창구 북면 천주로 1157-2 (북면)', '8806538015149', '신일폴산정 1mg', 7500, '2025-03-01'),</v>
      </c>
    </row>
    <row r="1757" spans="79:96" x14ac:dyDescent="0.25">
      <c r="CA1757" s="29">
        <v>1754</v>
      </c>
      <c r="CB1757" s="50"/>
      <c r="CC1757" s="61" t="s">
        <v>4400</v>
      </c>
      <c r="CD1757" s="31" t="s">
        <v>4401</v>
      </c>
      <c r="CE1757" s="55" t="s">
        <v>4402</v>
      </c>
      <c r="CF1757" s="32" t="s">
        <v>615</v>
      </c>
      <c r="CG1757" s="33" t="s">
        <v>616</v>
      </c>
      <c r="CH1757" s="34">
        <v>7500</v>
      </c>
      <c r="CI1757" s="35">
        <v>45717</v>
      </c>
      <c r="CJ1757" s="35"/>
      <c r="CK1757" s="36">
        <v>15000</v>
      </c>
      <c r="CL1757" s="26">
        <f t="shared" si="97"/>
        <v>7500</v>
      </c>
      <c r="CM1757" s="26"/>
      <c r="CR1757" s="26" t="str">
        <f t="shared" si="98"/>
        <v>('새가람약국(진주금산면)', '418-13-70901', '경상남도 진주시 금산로 80 (금산면)', '8806538015149', '신일폴산정 1mg', 7500, '2025-03-01'),</v>
      </c>
    </row>
    <row r="1758" spans="79:96" x14ac:dyDescent="0.25">
      <c r="CA1758" s="29">
        <v>1755</v>
      </c>
      <c r="CB1758" s="50"/>
      <c r="CC1758" s="61" t="s">
        <v>4403</v>
      </c>
      <c r="CD1758" s="31" t="s">
        <v>4404</v>
      </c>
      <c r="CE1758" s="55" t="s">
        <v>4405</v>
      </c>
      <c r="CF1758" s="32" t="s">
        <v>645</v>
      </c>
      <c r="CG1758" s="33" t="s">
        <v>646</v>
      </c>
      <c r="CH1758" s="34">
        <v>19000</v>
      </c>
      <c r="CI1758" s="35">
        <v>45717</v>
      </c>
      <c r="CJ1758" s="35"/>
      <c r="CK1758" s="36">
        <v>38000</v>
      </c>
      <c r="CL1758" s="26">
        <f t="shared" si="97"/>
        <v>19000</v>
      </c>
      <c r="CM1758" s="26"/>
      <c r="CR1758" s="26" t="str">
        <f t="shared" si="98"/>
        <v>('다나약국(거제시)', '172-14-00452', '경상남도 거제시 아주1로2길 65 1층 (아주동)', '8806538014265', '신일브롬헥신염산염정 8mg', 19000, '2025-03-01'),</v>
      </c>
    </row>
    <row r="1759" spans="79:96" x14ac:dyDescent="0.25">
      <c r="CA1759" s="29">
        <v>1756</v>
      </c>
      <c r="CB1759" s="50"/>
      <c r="CC1759" s="61" t="s">
        <v>4406</v>
      </c>
      <c r="CD1759" s="31" t="s">
        <v>4407</v>
      </c>
      <c r="CE1759" s="55" t="s">
        <v>4408</v>
      </c>
      <c r="CF1759" s="32" t="s">
        <v>2228</v>
      </c>
      <c r="CG1759" s="33" t="s">
        <v>790</v>
      </c>
      <c r="CH1759" s="34">
        <v>29000</v>
      </c>
      <c r="CI1759" s="35">
        <v>45717</v>
      </c>
      <c r="CJ1759" s="35"/>
      <c r="CK1759" s="36">
        <v>58000</v>
      </c>
      <c r="CL1759" s="26">
        <f t="shared" si="97"/>
        <v>29000</v>
      </c>
      <c r="CM1759" s="26"/>
      <c r="CR1759" s="26" t="str">
        <f t="shared" si="98"/>
        <v>('믿음약국(경남김해시)', '172-05-00805', '경상남도 김해시 진영읍 장등로 15 (진영읍)', '8806538013121', '신일슈도에페드린정 60mg', 29000, '2025-03-01'),</v>
      </c>
    </row>
    <row r="1760" spans="79:96" x14ac:dyDescent="0.25">
      <c r="CA1760" s="29">
        <v>1757</v>
      </c>
      <c r="CB1760" s="50"/>
      <c r="CC1760" s="61" t="s">
        <v>4409</v>
      </c>
      <c r="CD1760" s="31" t="s">
        <v>4410</v>
      </c>
      <c r="CE1760" s="55" t="s">
        <v>4411</v>
      </c>
      <c r="CF1760" s="32" t="s">
        <v>732</v>
      </c>
      <c r="CG1760" s="33" t="s">
        <v>733</v>
      </c>
      <c r="CH1760" s="34">
        <v>5750</v>
      </c>
      <c r="CI1760" s="35">
        <v>45689</v>
      </c>
      <c r="CJ1760" s="35"/>
      <c r="CK1760" s="36">
        <v>11500</v>
      </c>
      <c r="CL1760" s="26">
        <f t="shared" si="97"/>
        <v>5750</v>
      </c>
      <c r="CM1760" s="26"/>
      <c r="CR1760" s="26" t="str">
        <f t="shared" si="98"/>
        <v>('센텀약국(창원의창구)', '469-26-02041', '경상남도 창원시 의창구 감계로 312 1층 101호(북면)', '8806538017259', '신일피리독신정 50mg', 5750, '2025-02-01'),</v>
      </c>
    </row>
    <row r="1761" spans="79:96" x14ac:dyDescent="0.25">
      <c r="CA1761" s="29">
        <v>1758</v>
      </c>
      <c r="CB1761" s="50"/>
      <c r="CC1761" s="61" t="s">
        <v>4324</v>
      </c>
      <c r="CD1761" s="31" t="s">
        <v>4412</v>
      </c>
      <c r="CE1761" s="55" t="s">
        <v>4413</v>
      </c>
      <c r="CF1761" s="32" t="s">
        <v>1017</v>
      </c>
      <c r="CG1761" s="33" t="s">
        <v>1018</v>
      </c>
      <c r="CH1761" s="34">
        <v>45000</v>
      </c>
      <c r="CI1761" s="35">
        <v>45658</v>
      </c>
      <c r="CJ1761" s="35"/>
      <c r="CK1761" s="36">
        <v>90000</v>
      </c>
      <c r="CL1761" s="26">
        <f t="shared" si="97"/>
        <v>45000</v>
      </c>
      <c r="CM1761" s="26"/>
      <c r="CR1761" s="26" t="str">
        <f t="shared" si="98"/>
        <v>('약국', '222-25-01878', '강원도 동해시 삼화로 9-1 (이로동, 하나약국)', '8806538015835', '신일이부프로펜정 400mg', 45000, '2025-01-01'),</v>
      </c>
    </row>
    <row r="1762" spans="79:96" x14ac:dyDescent="0.25">
      <c r="CA1762" s="29">
        <v>1759</v>
      </c>
      <c r="CB1762" s="50"/>
      <c r="CC1762" s="61" t="s">
        <v>4324</v>
      </c>
      <c r="CD1762" s="31" t="s">
        <v>4414</v>
      </c>
      <c r="CE1762" s="55" t="s">
        <v>4415</v>
      </c>
      <c r="CF1762" s="32" t="s">
        <v>1041</v>
      </c>
      <c r="CG1762" s="33" t="s">
        <v>1004</v>
      </c>
      <c r="CH1762" s="34">
        <v>6000</v>
      </c>
      <c r="CI1762" s="35">
        <v>45717</v>
      </c>
      <c r="CJ1762" s="35"/>
      <c r="CK1762" s="36">
        <v>12000</v>
      </c>
      <c r="CL1762" s="26">
        <f t="shared" si="97"/>
        <v>6000</v>
      </c>
      <c r="CM1762" s="26"/>
      <c r="CR1762" s="26" t="str">
        <f t="shared" si="98"/>
        <v>('약국', '301-10-75228', '충청북도 청주시 청원구 상당로 307 1층 (내덕동)', '8806538014647', '신일티아민염산염정 10mg', 6000, '2025-03-01'),</v>
      </c>
    </row>
    <row r="1763" spans="79:96" x14ac:dyDescent="0.25">
      <c r="CA1763" s="29">
        <v>1760</v>
      </c>
      <c r="CB1763" s="50"/>
      <c r="CC1763" s="61" t="s">
        <v>4324</v>
      </c>
      <c r="CD1763" s="31" t="s">
        <v>4416</v>
      </c>
      <c r="CE1763" s="55" t="s">
        <v>4417</v>
      </c>
      <c r="CF1763" s="32" t="s">
        <v>686</v>
      </c>
      <c r="CG1763" s="33" t="s">
        <v>661</v>
      </c>
      <c r="CH1763" s="34">
        <v>0</v>
      </c>
      <c r="CI1763" s="35">
        <v>45717</v>
      </c>
      <c r="CJ1763" s="35"/>
      <c r="CK1763" s="36">
        <v>0</v>
      </c>
      <c r="CL1763" s="26">
        <f t="shared" si="97"/>
        <v>0</v>
      </c>
      <c r="CM1763" s="26"/>
      <c r="CR1763" s="26" t="str">
        <f t="shared" si="98"/>
        <v>('약국', '301-09-86786', '세종특별자치시 부강면 부촌길 28 (부강면)', '8806538010977', '신일트리메부틴말레산염정 100mg', 0, '2025-03-01'),</v>
      </c>
    </row>
    <row r="1764" spans="79:96" x14ac:dyDescent="0.25">
      <c r="CA1764" s="29">
        <v>1761</v>
      </c>
      <c r="CB1764" s="50"/>
      <c r="CC1764" s="61" t="s">
        <v>4324</v>
      </c>
      <c r="CD1764" s="31" t="s">
        <v>4418</v>
      </c>
      <c r="CE1764" s="55" t="s">
        <v>4419</v>
      </c>
      <c r="CF1764" s="32" t="s">
        <v>686</v>
      </c>
      <c r="CG1764" s="33" t="s">
        <v>661</v>
      </c>
      <c r="CH1764" s="34">
        <v>0</v>
      </c>
      <c r="CI1764" s="35">
        <v>45717</v>
      </c>
      <c r="CJ1764" s="35"/>
      <c r="CK1764" s="36">
        <v>0</v>
      </c>
      <c r="CL1764" s="26">
        <f t="shared" si="97"/>
        <v>0</v>
      </c>
      <c r="CM1764" s="26"/>
      <c r="CR1764" s="26" t="str">
        <f t="shared" si="98"/>
        <v>('약국', '222-32-00367', '충청북도 음성군 원중로 1416 1층111호(맹동면)', '8806538010977', '신일트리메부틴말레산염정 100mg', 0, '2025-03-01'),</v>
      </c>
    </row>
    <row r="1765" spans="79:96" x14ac:dyDescent="0.25">
      <c r="CA1765" s="29">
        <v>1762</v>
      </c>
      <c r="CB1765" s="50"/>
      <c r="CC1765" s="61" t="s">
        <v>4324</v>
      </c>
      <c r="CD1765" s="31" t="s">
        <v>4420</v>
      </c>
      <c r="CE1765" s="55" t="s">
        <v>4421</v>
      </c>
      <c r="CF1765" s="32" t="s">
        <v>615</v>
      </c>
      <c r="CG1765" s="33" t="s">
        <v>616</v>
      </c>
      <c r="CH1765" s="34">
        <v>7500</v>
      </c>
      <c r="CI1765" s="35">
        <v>45717</v>
      </c>
      <c r="CJ1765" s="35"/>
      <c r="CK1765" s="36">
        <v>15000</v>
      </c>
      <c r="CL1765" s="26">
        <f t="shared" si="97"/>
        <v>7500</v>
      </c>
      <c r="CM1765" s="26"/>
      <c r="CR1765" s="26" t="str">
        <f t="shared" si="98"/>
        <v>('약국', '307-02-92180', '충청남도 공주시 웅진로 189 (산성동)', '8806538015149', '신일폴산정 1mg', 7500, '2025-03-01'),</v>
      </c>
    </row>
    <row r="1766" spans="79:96" x14ac:dyDescent="0.25">
      <c r="CA1766" s="29">
        <v>1763</v>
      </c>
      <c r="CB1766" s="50"/>
      <c r="CC1766" s="61" t="s">
        <v>4324</v>
      </c>
      <c r="CD1766" s="31" t="s">
        <v>4422</v>
      </c>
      <c r="CE1766" s="55" t="s">
        <v>4423</v>
      </c>
      <c r="CF1766" s="32" t="s">
        <v>1041</v>
      </c>
      <c r="CG1766" s="33" t="s">
        <v>1004</v>
      </c>
      <c r="CH1766" s="34">
        <v>6000</v>
      </c>
      <c r="CI1766" s="35">
        <v>45717</v>
      </c>
      <c r="CJ1766" s="35"/>
      <c r="CK1766" s="36">
        <v>12000</v>
      </c>
      <c r="CL1766" s="26">
        <f t="shared" si="97"/>
        <v>6000</v>
      </c>
      <c r="CM1766" s="26"/>
      <c r="CR1766" s="26" t="str">
        <f t="shared" si="98"/>
        <v>('약국', '305-36-39020', '충청남도 금산군 금산읍 인삼로 104 (금산읍)', '8806538014647', '신일티아민염산염정 10mg', 6000, '2025-03-01'),</v>
      </c>
    </row>
    <row r="1767" spans="79:96" x14ac:dyDescent="0.25">
      <c r="CA1767" s="29">
        <v>1764</v>
      </c>
      <c r="CB1767" s="50"/>
      <c r="CC1767" s="61" t="s">
        <v>4324</v>
      </c>
      <c r="CD1767" s="31" t="s">
        <v>4424</v>
      </c>
      <c r="CE1767" s="55" t="s">
        <v>4425</v>
      </c>
      <c r="CF1767" s="32" t="s">
        <v>615</v>
      </c>
      <c r="CG1767" s="33" t="s">
        <v>616</v>
      </c>
      <c r="CH1767" s="34">
        <v>7500</v>
      </c>
      <c r="CI1767" s="35">
        <v>45717</v>
      </c>
      <c r="CJ1767" s="35"/>
      <c r="CK1767" s="36">
        <v>15000</v>
      </c>
      <c r="CL1767" s="26">
        <f t="shared" si="97"/>
        <v>7500</v>
      </c>
      <c r="CM1767" s="26"/>
      <c r="CR1767" s="26" t="str">
        <f t="shared" si="98"/>
        <v>('약국', '305-47-18434', '대전광역시 중구 계백로 1619 102호 (유천동, 벽산프라자)', '8806538015149', '신일폴산정 1mg', 7500, '2025-03-01'),</v>
      </c>
    </row>
    <row r="1768" spans="79:96" x14ac:dyDescent="0.25">
      <c r="CA1768" s="29">
        <v>1765</v>
      </c>
      <c r="CB1768" s="50"/>
      <c r="CC1768" s="61" t="s">
        <v>4324</v>
      </c>
      <c r="CD1768" s="31" t="s">
        <v>4426</v>
      </c>
      <c r="CE1768" s="55" t="s">
        <v>4427</v>
      </c>
      <c r="CF1768" s="32" t="s">
        <v>615</v>
      </c>
      <c r="CG1768" s="33" t="s">
        <v>616</v>
      </c>
      <c r="CH1768" s="34">
        <v>7500</v>
      </c>
      <c r="CI1768" s="35">
        <v>45717</v>
      </c>
      <c r="CJ1768" s="35"/>
      <c r="CK1768" s="36">
        <v>15000</v>
      </c>
      <c r="CL1768" s="26">
        <f t="shared" si="97"/>
        <v>7500</v>
      </c>
      <c r="CM1768" s="26"/>
      <c r="CR1768" s="26" t="str">
        <f t="shared" si="98"/>
        <v>('약국', '307-04-25176', '세종특별자치시 장군면 장척로 405-2 (장군면)', '8806538015149', '신일폴산정 1mg', 7500, '2025-03-01'),</v>
      </c>
    </row>
    <row r="1769" spans="79:96" x14ac:dyDescent="0.25">
      <c r="CA1769" s="29">
        <v>1766</v>
      </c>
      <c r="CB1769" s="50"/>
      <c r="CC1769" s="61" t="s">
        <v>4324</v>
      </c>
      <c r="CD1769" s="31" t="s">
        <v>4428</v>
      </c>
      <c r="CE1769" s="55" t="s">
        <v>4429</v>
      </c>
      <c r="CF1769" s="32" t="s">
        <v>1017</v>
      </c>
      <c r="CG1769" s="33" t="s">
        <v>1018</v>
      </c>
      <c r="CH1769" s="34">
        <v>30000</v>
      </c>
      <c r="CI1769" s="35">
        <v>45689</v>
      </c>
      <c r="CJ1769" s="35"/>
      <c r="CK1769" s="36">
        <v>60000</v>
      </c>
      <c r="CL1769" s="26">
        <f t="shared" si="97"/>
        <v>30000</v>
      </c>
      <c r="CM1769" s="26"/>
      <c r="CR1769" s="26" t="str">
        <f t="shared" si="98"/>
        <v>('약국', '402-30-56935', '대전광역시 서구 동서대로 1072 (변동)', '8806538015835', '신일이부프로펜정 400mg', 30000, '2025-02-01'),</v>
      </c>
    </row>
    <row r="1770" spans="79:96" x14ac:dyDescent="0.25">
      <c r="CA1770" s="29">
        <v>1767</v>
      </c>
      <c r="CB1770" s="50"/>
      <c r="CC1770" s="61" t="s">
        <v>4324</v>
      </c>
      <c r="CD1770" s="31" t="s">
        <v>4430</v>
      </c>
      <c r="CE1770" s="55" t="s">
        <v>4431</v>
      </c>
      <c r="CF1770" s="32" t="s">
        <v>645</v>
      </c>
      <c r="CG1770" s="33" t="s">
        <v>646</v>
      </c>
      <c r="CH1770" s="34">
        <v>9500</v>
      </c>
      <c r="CI1770" s="35">
        <v>45658</v>
      </c>
      <c r="CJ1770" s="35"/>
      <c r="CK1770" s="36">
        <v>19000</v>
      </c>
      <c r="CL1770" s="26">
        <f t="shared" si="97"/>
        <v>9500</v>
      </c>
      <c r="CM1770" s="26"/>
      <c r="CR1770" s="26" t="str">
        <f t="shared" si="98"/>
        <v>('약국', '433-07-00311', '세종특별자치시 한누리대로 169 (나성동, 세종행복타워)', '8806538014265', '신일브롬헥신염산염정 8mg', 9500, '2025-01-01'),</v>
      </c>
    </row>
    <row r="1771" spans="79:96" x14ac:dyDescent="0.25">
      <c r="CA1771" s="29">
        <v>1768</v>
      </c>
      <c r="CB1771" s="50"/>
      <c r="CC1771" s="61" t="s">
        <v>4324</v>
      </c>
      <c r="CD1771" s="31" t="s">
        <v>4432</v>
      </c>
      <c r="CE1771" s="55" t="s">
        <v>4433</v>
      </c>
      <c r="CF1771" s="32" t="s">
        <v>1032</v>
      </c>
      <c r="CG1771" s="33" t="s">
        <v>948</v>
      </c>
      <c r="CH1771" s="34">
        <v>-220000</v>
      </c>
      <c r="CI1771" s="35">
        <v>45717</v>
      </c>
      <c r="CJ1771" s="35"/>
      <c r="CK1771" s="36">
        <v>-440000</v>
      </c>
      <c r="CL1771" s="26">
        <f t="shared" si="97"/>
        <v>-220000</v>
      </c>
      <c r="CM1771" s="26"/>
      <c r="CR1771" s="26" t="str">
        <f t="shared" si="98"/>
        <v>('약국', '251-07-00290', '충청남도 천안시 서북구 한들2로 8 (백석동)', '8806538014029', '신일엠정 500mg', -220000, '2025-03-01'),</v>
      </c>
    </row>
    <row r="1772" spans="79:96" x14ac:dyDescent="0.25">
      <c r="CA1772" s="29">
        <v>1769</v>
      </c>
      <c r="CB1772" s="50"/>
      <c r="CC1772" s="61" t="s">
        <v>4324</v>
      </c>
      <c r="CD1772" s="31" t="s">
        <v>4434</v>
      </c>
      <c r="CE1772" s="55" t="s">
        <v>4435</v>
      </c>
      <c r="CF1772" s="32" t="s">
        <v>732</v>
      </c>
      <c r="CG1772" s="33" t="s">
        <v>733</v>
      </c>
      <c r="CH1772" s="59">
        <v>5750</v>
      </c>
      <c r="CI1772" s="35">
        <v>45717</v>
      </c>
      <c r="CJ1772" s="35"/>
      <c r="CK1772" s="60">
        <v>11500</v>
      </c>
      <c r="CL1772" s="26">
        <f t="shared" si="97"/>
        <v>5750</v>
      </c>
      <c r="CM1772" s="26"/>
      <c r="CR1772" s="26" t="str">
        <f t="shared" si="98"/>
        <v>('약국', '314-22-20038', '대전광역시 서구 둔산남로 107 (둔산동)1494 명문빌딩', '8806538017259', '신일피리독신정 50mg', 5750, '2025-03-01'),</v>
      </c>
    </row>
    <row r="1773" spans="79:96" x14ac:dyDescent="0.25">
      <c r="CA1773" s="29">
        <v>1770</v>
      </c>
      <c r="CB1773" s="50"/>
      <c r="CC1773" s="61" t="s">
        <v>4324</v>
      </c>
      <c r="CD1773" s="31">
        <v>0</v>
      </c>
      <c r="CE1773" s="55" t="s">
        <v>4436</v>
      </c>
      <c r="CF1773" s="32" t="s">
        <v>1940</v>
      </c>
      <c r="CG1773" s="33" t="s">
        <v>1941</v>
      </c>
      <c r="CH1773" s="34">
        <v>5500</v>
      </c>
      <c r="CI1773" s="35">
        <v>45717</v>
      </c>
      <c r="CJ1773" s="35"/>
      <c r="CK1773" s="36">
        <v>11000</v>
      </c>
      <c r="CL1773" s="26">
        <f t="shared" si="97"/>
        <v>5500</v>
      </c>
      <c r="CM1773" s="26"/>
      <c r="CR1773" s="26" t="str">
        <f t="shared" si="98"/>
        <v>('약국', '0', '대전광역시 대덕구 대덕대로 1590 (석봉동)', '8806538025339', '크마론지크림 20g', 5500, '2025-03-01'),</v>
      </c>
    </row>
    <row r="1774" spans="79:96" x14ac:dyDescent="0.25">
      <c r="CA1774" s="29">
        <v>1771</v>
      </c>
      <c r="CB1774" s="50"/>
      <c r="CC1774" s="61" t="s">
        <v>4324</v>
      </c>
      <c r="CD1774" s="31">
        <v>0</v>
      </c>
      <c r="CE1774" s="55" t="s">
        <v>4437</v>
      </c>
      <c r="CF1774" s="32" t="s">
        <v>1940</v>
      </c>
      <c r="CG1774" s="33" t="s">
        <v>1941</v>
      </c>
      <c r="CH1774" s="34">
        <v>3300</v>
      </c>
      <c r="CI1774" s="35">
        <v>45717</v>
      </c>
      <c r="CJ1774" s="35"/>
      <c r="CK1774" s="36">
        <v>6600</v>
      </c>
      <c r="CL1774" s="26">
        <f t="shared" si="97"/>
        <v>3300</v>
      </c>
      <c r="CM1774" s="26"/>
      <c r="CR1774" s="26" t="str">
        <f t="shared" si="98"/>
        <v>('약국', '0', '대전광역시 중구 계룡로920번길 29 1동 102호 (대사동)', '8806538025339', '크마론지크림 20g', 3300, '2025-03-01'),</v>
      </c>
    </row>
    <row r="1775" spans="79:96" x14ac:dyDescent="0.25">
      <c r="CA1775" s="29">
        <v>1772</v>
      </c>
      <c r="CB1775" s="50"/>
      <c r="CC1775" s="61" t="s">
        <v>4438</v>
      </c>
      <c r="CD1775" s="31">
        <v>0</v>
      </c>
      <c r="CE1775" s="55" t="s">
        <v>4439</v>
      </c>
      <c r="CF1775" s="32" t="s">
        <v>645</v>
      </c>
      <c r="CG1775" s="33" t="s">
        <v>646</v>
      </c>
      <c r="CH1775" s="34">
        <v>19000</v>
      </c>
      <c r="CI1775" s="35">
        <v>45717</v>
      </c>
      <c r="CJ1775" s="35"/>
      <c r="CK1775" s="36">
        <v>38000</v>
      </c>
      <c r="CL1775" s="26">
        <f t="shared" si="97"/>
        <v>19000</v>
      </c>
      <c r="CM1775" s="26"/>
      <c r="CR1775" s="26" t="str">
        <f t="shared" si="98"/>
        <v>('(주)정진약품(청주청원구)', '0', '충청북도 청주시 청원구 상당로 295-3 2층 (내덕동)', '8806538014265', '신일브롬헥신염산염정 8mg', 19000, '2025-03-01'),</v>
      </c>
    </row>
    <row r="1776" spans="79:96" x14ac:dyDescent="0.25">
      <c r="CA1776" s="29">
        <v>1773</v>
      </c>
      <c r="CB1776" s="50"/>
      <c r="CC1776" s="61" t="s">
        <v>4440</v>
      </c>
      <c r="CD1776" s="31">
        <v>0</v>
      </c>
      <c r="CE1776" s="55" t="s">
        <v>4441</v>
      </c>
      <c r="CF1776" s="32" t="s">
        <v>1041</v>
      </c>
      <c r="CG1776" s="33" t="s">
        <v>1004</v>
      </c>
      <c r="CH1776" s="34">
        <v>60000</v>
      </c>
      <c r="CI1776" s="35">
        <v>45717</v>
      </c>
      <c r="CJ1776" s="35"/>
      <c r="CK1776" s="36">
        <v>120000</v>
      </c>
      <c r="CL1776" s="26">
        <f t="shared" si="97"/>
        <v>60000</v>
      </c>
      <c r="CM1776" s="26"/>
      <c r="CR1776" s="26" t="str">
        <f t="shared" si="98"/>
        <v>('(주)대청약품(서구월평동)', '0', '대전광역시 대덕구 송촌로 1 202호(송촌동,우정빌딩)', '8806538014647', '신일티아민염산염정 10mg', 60000, '2025-03-01'),</v>
      </c>
    </row>
    <row r="1777" spans="79:96" x14ac:dyDescent="0.25">
      <c r="CA1777" s="29">
        <v>1774</v>
      </c>
      <c r="CB1777" s="50"/>
      <c r="CC1777" s="61" t="s">
        <v>4442</v>
      </c>
      <c r="CD1777" s="31" t="s">
        <v>4443</v>
      </c>
      <c r="CE1777" s="55" t="s">
        <v>4444</v>
      </c>
      <c r="CF1777" s="32" t="s">
        <v>1824</v>
      </c>
      <c r="CG1777" s="33" t="s">
        <v>861</v>
      </c>
      <c r="CH1777" s="34">
        <v>6000</v>
      </c>
      <c r="CI1777" s="35">
        <v>45717</v>
      </c>
      <c r="CJ1777" s="35"/>
      <c r="CK1777" s="36">
        <v>12000</v>
      </c>
      <c r="CL1777" s="26">
        <f t="shared" si="97"/>
        <v>6000</v>
      </c>
      <c r="CM1777" s="26"/>
      <c r="CR1777" s="26" t="str">
        <f t="shared" si="98"/>
        <v>('동인당약국(부산진구)', '603-12-20230', '부산광역시 부산진구 중앙대로 753 (부전동)', '8806538013510', '신일아시클로버크림', 6000, '2025-03-01'),</v>
      </c>
    </row>
    <row r="1778" spans="79:96" x14ac:dyDescent="0.25">
      <c r="CA1778" s="29">
        <v>1775</v>
      </c>
      <c r="CB1778" s="50"/>
      <c r="CC1778" s="61" t="s">
        <v>4445</v>
      </c>
      <c r="CD1778" s="31" t="s">
        <v>4446</v>
      </c>
      <c r="CE1778" s="55" t="s">
        <v>4447</v>
      </c>
      <c r="CF1778" s="32" t="s">
        <v>1824</v>
      </c>
      <c r="CG1778" s="33" t="s">
        <v>861</v>
      </c>
      <c r="CH1778" s="34">
        <v>1200</v>
      </c>
      <c r="CI1778" s="35">
        <v>45689</v>
      </c>
      <c r="CJ1778" s="35"/>
      <c r="CK1778" s="36">
        <v>2400</v>
      </c>
      <c r="CL1778" s="26">
        <f t="shared" si="97"/>
        <v>1200</v>
      </c>
      <c r="CM1778" s="26"/>
      <c r="CR1778" s="26" t="str">
        <f t="shared" si="98"/>
        <v>('청솔약국(경주)', '505-07-86424', '경상북도 경주시 소금강로 35 (용강동)', '8806538013510', '신일아시클로버크림', 1200, '2025-02-01'),</v>
      </c>
    </row>
    <row r="1779" spans="79:96" x14ac:dyDescent="0.25">
      <c r="CA1779" s="29">
        <v>1776</v>
      </c>
      <c r="CB1779" s="50"/>
      <c r="CC1779" s="61" t="s">
        <v>4448</v>
      </c>
      <c r="CD1779" s="31" t="s">
        <v>2703</v>
      </c>
      <c r="CE1779" s="55" t="s">
        <v>4449</v>
      </c>
      <c r="CF1779" s="32" t="s">
        <v>3307</v>
      </c>
      <c r="CG1779" s="33" t="s">
        <v>2174</v>
      </c>
      <c r="CH1779" s="34">
        <v>28750</v>
      </c>
      <c r="CI1779" s="35">
        <v>45658</v>
      </c>
      <c r="CJ1779" s="35"/>
      <c r="CK1779" s="36">
        <v>57500</v>
      </c>
      <c r="CL1779" s="26">
        <f t="shared" si="97"/>
        <v>28750</v>
      </c>
      <c r="CM1779" s="26"/>
      <c r="CR1779" s="26" t="str">
        <f t="shared" si="98"/>
        <v>('가람대학약국(대구북구)', '504-28-26694', '대구광역시 북구 학정로109길 41 E동 1층 (학정동)', '8806538021911', '오로페롤연질캡슐 100mg', 28750, '2025-01-01'),</v>
      </c>
    </row>
    <row r="1780" spans="79:96" x14ac:dyDescent="0.25">
      <c r="CA1780" s="29">
        <v>1777</v>
      </c>
      <c r="CB1780" s="50"/>
      <c r="CC1780" s="61" t="s">
        <v>4450</v>
      </c>
      <c r="CD1780" s="31" t="s">
        <v>3519</v>
      </c>
      <c r="CE1780" s="55" t="s">
        <v>4451</v>
      </c>
      <c r="CF1780" s="32" t="s">
        <v>3307</v>
      </c>
      <c r="CG1780" s="33" t="s">
        <v>2174</v>
      </c>
      <c r="CH1780" s="34">
        <v>28750</v>
      </c>
      <c r="CI1780" s="35">
        <v>45717</v>
      </c>
      <c r="CJ1780" s="35"/>
      <c r="CK1780" s="36">
        <v>57500</v>
      </c>
      <c r="CL1780" s="26">
        <f t="shared" si="97"/>
        <v>28750</v>
      </c>
      <c r="CM1780" s="26"/>
      <c r="CR1780" s="26" t="str">
        <f t="shared" si="98"/>
        <v>('위드팜(주)(서초구)', '220-81-76044', '서울특별시 서초구 반포대로 138(서초동) 양진빌딩 1층', '8806538021911', '오로페롤연질캡슐 100mg', 28750, '2025-03-01'),</v>
      </c>
    </row>
    <row r="1781" spans="79:96" x14ac:dyDescent="0.25">
      <c r="CA1781" s="29">
        <v>1778</v>
      </c>
      <c r="CB1781" s="50"/>
      <c r="CC1781" s="61" t="s">
        <v>4452</v>
      </c>
      <c r="CD1781" s="31" t="s">
        <v>4453</v>
      </c>
      <c r="CE1781" s="55" t="s">
        <v>4454</v>
      </c>
      <c r="CF1781" s="32" t="s">
        <v>3307</v>
      </c>
      <c r="CG1781" s="33" t="s">
        <v>2174</v>
      </c>
      <c r="CH1781" s="34">
        <v>57500</v>
      </c>
      <c r="CI1781" s="35">
        <v>45717</v>
      </c>
      <c r="CJ1781" s="35"/>
      <c r="CK1781" s="36">
        <v>115000</v>
      </c>
      <c r="CL1781" s="26">
        <f t="shared" si="97"/>
        <v>57500</v>
      </c>
      <c r="CM1781" s="26"/>
      <c r="CR1781" s="26" t="str">
        <f t="shared" si="98"/>
        <v>('부림약품(대구)', '502-81-13179', '대구광역시 동구 반야월로 239 (동호동)', '8806538021911', '오로페롤연질캡슐 100mg', 57500, '2025-03-01'),</v>
      </c>
    </row>
    <row r="1782" spans="79:96" x14ac:dyDescent="0.25">
      <c r="CA1782" s="29">
        <v>1779</v>
      </c>
      <c r="CB1782" s="50"/>
      <c r="CC1782" s="61" t="s">
        <v>4455</v>
      </c>
      <c r="CD1782" s="31" t="s">
        <v>4456</v>
      </c>
      <c r="CE1782" s="55" t="s">
        <v>4457</v>
      </c>
      <c r="CF1782" s="32" t="s">
        <v>132</v>
      </c>
      <c r="CG1782" s="33" t="s">
        <v>133</v>
      </c>
      <c r="CH1782" s="34">
        <v>11300</v>
      </c>
      <c r="CI1782" s="35">
        <v>45717</v>
      </c>
      <c r="CJ1782" s="35"/>
      <c r="CK1782" s="36">
        <v>22600</v>
      </c>
      <c r="CL1782" s="26">
        <f t="shared" si="97"/>
        <v>11300</v>
      </c>
      <c r="CM1782" s="26"/>
      <c r="CR1782" s="26" t="str">
        <f t="shared" si="98"/>
        <v>('동산약국(달서구두류동)', '613-66-00613', '대구광역시 달서구 야외음악당로39동길 32 115동 1층 103호 더베스트빌딩 (두류동)', '8806538050164', '트레스오릭스포르테캡슐 1mg', 11300, '2025-03-01'),</v>
      </c>
    </row>
    <row r="1783" spans="79:96" x14ac:dyDescent="0.25">
      <c r="CA1783" s="29">
        <v>1780</v>
      </c>
      <c r="CB1783" s="50"/>
      <c r="CC1783" s="61" t="s">
        <v>4458</v>
      </c>
      <c r="CD1783" s="31" t="s">
        <v>4459</v>
      </c>
      <c r="CE1783" s="55" t="s">
        <v>4460</v>
      </c>
      <c r="CF1783" s="32" t="s">
        <v>132</v>
      </c>
      <c r="CG1783" s="33" t="s">
        <v>133</v>
      </c>
      <c r="CH1783" s="34">
        <v>11300</v>
      </c>
      <c r="CI1783" s="35">
        <v>45717</v>
      </c>
      <c r="CJ1783" s="35"/>
      <c r="CK1783" s="36">
        <v>22600</v>
      </c>
      <c r="CL1783" s="26">
        <f t="shared" si="97"/>
        <v>11300</v>
      </c>
      <c r="CM1783" s="26"/>
      <c r="CR1783" s="26" t="str">
        <f t="shared" si="98"/>
        <v>('수정약국(남구대명동)', '838-06-02652', '대구광역시 남구 두류공원로17길 36 1,2층 (대명동)', '8806538050164', '트레스오릭스포르테캡슐 1mg', 11300, '2025-03-01'),</v>
      </c>
    </row>
    <row r="1784" spans="79:96" x14ac:dyDescent="0.25">
      <c r="CA1784" s="29">
        <v>1781</v>
      </c>
      <c r="CB1784" s="50"/>
      <c r="CC1784" s="61" t="s">
        <v>4461</v>
      </c>
      <c r="CD1784" s="31" t="s">
        <v>4462</v>
      </c>
      <c r="CE1784" s="55" t="s">
        <v>4463</v>
      </c>
      <c r="CF1784" s="32" t="s">
        <v>686</v>
      </c>
      <c r="CG1784" s="33" t="s">
        <v>661</v>
      </c>
      <c r="CH1784" s="34">
        <v>0</v>
      </c>
      <c r="CI1784" s="35">
        <v>45717</v>
      </c>
      <c r="CJ1784" s="35"/>
      <c r="CK1784" s="36">
        <v>0</v>
      </c>
      <c r="CL1784" s="26">
        <f t="shared" si="97"/>
        <v>0</v>
      </c>
      <c r="CM1784" s="26"/>
      <c r="CR1784" s="26" t="str">
        <f t="shared" si="98"/>
        <v>('동구)열린우리약국', '502-27-90285', '대구광역시 동구 아양로 56 1층 (신암동)', '8806538010977', '신일트리메부틴말레산염정 100mg', 0, '2025-03-01'),</v>
      </c>
    </row>
    <row r="1785" spans="79:96" x14ac:dyDescent="0.25">
      <c r="CA1785" s="29">
        <v>1782</v>
      </c>
      <c r="CB1785" s="50"/>
      <c r="CC1785" s="61" t="s">
        <v>4464</v>
      </c>
      <c r="CD1785" s="31" t="s">
        <v>4465</v>
      </c>
      <c r="CE1785" s="55" t="s">
        <v>4466</v>
      </c>
      <c r="CF1785" s="32" t="s">
        <v>686</v>
      </c>
      <c r="CG1785" s="33" t="s">
        <v>661</v>
      </c>
      <c r="CH1785" s="34">
        <v>0</v>
      </c>
      <c r="CI1785" s="35">
        <v>45717</v>
      </c>
      <c r="CJ1785" s="35"/>
      <c r="CK1785" s="36">
        <v>0</v>
      </c>
      <c r="CL1785" s="26">
        <f t="shared" si="97"/>
        <v>0</v>
      </c>
      <c r="CM1785" s="26"/>
      <c r="CR1785" s="26" t="str">
        <f t="shared" si="98"/>
        <v>('안동)평화약국', '508-01-88360', '경상북도 안동시 단원로 118 (평화동)', '8806538010977', '신일트리메부틴말레산염정 100mg', 0, '2025-03-01'),</v>
      </c>
    </row>
    <row r="1786" spans="79:96" x14ac:dyDescent="0.25">
      <c r="CA1786" s="29">
        <v>1783</v>
      </c>
      <c r="CB1786" s="50"/>
      <c r="CC1786" s="61" t="s">
        <v>4467</v>
      </c>
      <c r="CD1786" s="31" t="s">
        <v>4468</v>
      </c>
      <c r="CE1786" s="55" t="s">
        <v>4469</v>
      </c>
      <c r="CF1786" s="32" t="s">
        <v>686</v>
      </c>
      <c r="CG1786" s="33" t="s">
        <v>661</v>
      </c>
      <c r="CH1786" s="34">
        <v>0</v>
      </c>
      <c r="CI1786" s="35">
        <v>45717</v>
      </c>
      <c r="CJ1786" s="35"/>
      <c r="CK1786" s="36">
        <v>0</v>
      </c>
      <c r="CL1786" s="26">
        <f t="shared" si="97"/>
        <v>0</v>
      </c>
      <c r="CM1786" s="26"/>
      <c r="CR1786" s="26" t="str">
        <f t="shared" si="98"/>
        <v>('초록약국(대구달서구)', '514-26-18275', '대구광역시 달서구 도원로 29 (도원동)', '8806538010977', '신일트리메부틴말레산염정 100mg', 0, '2025-03-01'),</v>
      </c>
    </row>
    <row r="1787" spans="79:96" x14ac:dyDescent="0.25">
      <c r="CA1787" s="29">
        <v>1784</v>
      </c>
      <c r="CB1787" s="50"/>
      <c r="CC1787" s="61" t="s">
        <v>4470</v>
      </c>
      <c r="CD1787" s="31" t="s">
        <v>4471</v>
      </c>
      <c r="CE1787" s="55" t="s">
        <v>4472</v>
      </c>
      <c r="CF1787" s="32" t="s">
        <v>686</v>
      </c>
      <c r="CG1787" s="33" t="s">
        <v>661</v>
      </c>
      <c r="CH1787" s="34">
        <v>0</v>
      </c>
      <c r="CI1787" s="35">
        <v>45689</v>
      </c>
      <c r="CJ1787" s="35"/>
      <c r="CK1787" s="36">
        <v>0</v>
      </c>
      <c r="CL1787" s="26">
        <f t="shared" si="97"/>
        <v>0</v>
      </c>
      <c r="CM1787" s="26"/>
      <c r="CR1787" s="26" t="str">
        <f t="shared" si="98"/>
        <v>('새율하약국(대구동구)', '502-29-99484', '대구광역시 동구 안심로 58 (율하동)', '8806538010977', '신일트리메부틴말레산염정 100mg', 0, '2025-02-01'),</v>
      </c>
    </row>
    <row r="1788" spans="79:96" x14ac:dyDescent="0.25">
      <c r="CA1788" s="29">
        <v>1785</v>
      </c>
      <c r="CB1788" s="50"/>
      <c r="CC1788" s="61" t="s">
        <v>4473</v>
      </c>
      <c r="CD1788" s="31" t="s">
        <v>4474</v>
      </c>
      <c r="CE1788" s="55" t="s">
        <v>4475</v>
      </c>
      <c r="CF1788" s="32" t="s">
        <v>686</v>
      </c>
      <c r="CG1788" s="33" t="s">
        <v>661</v>
      </c>
      <c r="CH1788" s="34">
        <v>0</v>
      </c>
      <c r="CI1788" s="35">
        <v>45658</v>
      </c>
      <c r="CJ1788" s="35"/>
      <c r="CK1788" s="36">
        <v>0</v>
      </c>
      <c r="CL1788" s="26">
        <f t="shared" si="97"/>
        <v>0</v>
      </c>
      <c r="CM1788" s="26"/>
      <c r="CR1788" s="26" t="str">
        <f t="shared" si="98"/>
        <v>('성모후문약국(대구수성)', '311-20-00311', '대구광역시 수성구 고산로 104-4 (신매동)', '8806538010977', '신일트리메부틴말레산염정 100mg', 0, '2025-01-01'),</v>
      </c>
    </row>
    <row r="1789" spans="79:96" x14ac:dyDescent="0.25">
      <c r="CA1789" s="29">
        <v>1786</v>
      </c>
      <c r="CB1789" s="50"/>
      <c r="CC1789" s="61" t="s">
        <v>4476</v>
      </c>
      <c r="CD1789" s="31" t="s">
        <v>4477</v>
      </c>
      <c r="CE1789" s="55" t="s">
        <v>4478</v>
      </c>
      <c r="CF1789" s="32" t="s">
        <v>686</v>
      </c>
      <c r="CG1789" s="33" t="s">
        <v>661</v>
      </c>
      <c r="CH1789" s="34">
        <v>0</v>
      </c>
      <c r="CI1789" s="35">
        <v>45717</v>
      </c>
      <c r="CJ1789" s="35"/>
      <c r="CK1789" s="36">
        <v>0</v>
      </c>
      <c r="CL1789" s="26">
        <f t="shared" si="97"/>
        <v>0</v>
      </c>
      <c r="CM1789" s="26"/>
      <c r="CR1789" s="26" t="str">
        <f t="shared" si="98"/>
        <v>('구미)친절한약국', '303-76-00068', '경상북도 구미시 봉곡남로 128-1 (봉곡동)', '8806538010977', '신일트리메부틴말레산염정 100mg', 0, '2025-03-01'),</v>
      </c>
    </row>
    <row r="1790" spans="79:96" x14ac:dyDescent="0.25">
      <c r="CA1790" s="29">
        <v>1787</v>
      </c>
      <c r="CB1790" s="50"/>
      <c r="CC1790" s="61" t="s">
        <v>4479</v>
      </c>
      <c r="CD1790" s="31" t="s">
        <v>4480</v>
      </c>
      <c r="CE1790" s="55" t="s">
        <v>4481</v>
      </c>
      <c r="CF1790" s="32" t="s">
        <v>686</v>
      </c>
      <c r="CG1790" s="33" t="s">
        <v>661</v>
      </c>
      <c r="CH1790" s="34">
        <v>0</v>
      </c>
      <c r="CI1790" s="35">
        <v>45717</v>
      </c>
      <c r="CJ1790" s="35"/>
      <c r="CK1790" s="36">
        <v>0</v>
      </c>
      <c r="CL1790" s="26">
        <f t="shared" si="97"/>
        <v>0</v>
      </c>
      <c r="CM1790" s="26"/>
      <c r="CR1790" s="26" t="str">
        <f t="shared" si="98"/>
        <v>('정든약국(대구동구)', '420-69-00083', '대구광역시 동구 신암로 120 1층 (신암동)', '8806538010977', '신일트리메부틴말레산염정 100mg', 0, '2025-03-01'),</v>
      </c>
    </row>
    <row r="1791" spans="79:96" x14ac:dyDescent="0.25">
      <c r="CA1791" s="29">
        <v>1788</v>
      </c>
      <c r="CB1791" s="50"/>
      <c r="CC1791" s="61" t="s">
        <v>4482</v>
      </c>
      <c r="CD1791" s="31" t="s">
        <v>4483</v>
      </c>
      <c r="CE1791" s="55" t="s">
        <v>4484</v>
      </c>
      <c r="CF1791" s="32" t="s">
        <v>686</v>
      </c>
      <c r="CG1791" s="33" t="s">
        <v>661</v>
      </c>
      <c r="CH1791" s="34">
        <v>0</v>
      </c>
      <c r="CI1791" s="35">
        <v>45717</v>
      </c>
      <c r="CJ1791" s="35"/>
      <c r="CK1791" s="36">
        <v>0</v>
      </c>
      <c r="CL1791" s="26">
        <f t="shared" si="97"/>
        <v>0</v>
      </c>
      <c r="CM1791" s="26"/>
      <c r="CR1791" s="26" t="str">
        <f t="shared" si="98"/>
        <v>('행복한약국(수성구황금동)', '321-46-00206', '대구광역시 수성구 청수로 235 (황금동, 캐슬골드파크 2단지)', '8806538010977', '신일트리메부틴말레산염정 100mg', 0, '2025-03-01'),</v>
      </c>
    </row>
    <row r="1792" spans="79:96" x14ac:dyDescent="0.25">
      <c r="CA1792" s="29">
        <v>1789</v>
      </c>
      <c r="CB1792" s="50"/>
      <c r="CC1792" s="61" t="s">
        <v>4485</v>
      </c>
      <c r="CD1792" s="31" t="s">
        <v>4486</v>
      </c>
      <c r="CE1792" s="55" t="s">
        <v>4487</v>
      </c>
      <c r="CF1792" s="32" t="s">
        <v>686</v>
      </c>
      <c r="CG1792" s="33" t="s">
        <v>661</v>
      </c>
      <c r="CH1792" s="34">
        <v>0</v>
      </c>
      <c r="CI1792" s="35">
        <v>45717</v>
      </c>
      <c r="CJ1792" s="35"/>
      <c r="CK1792" s="36">
        <v>0</v>
      </c>
      <c r="CL1792" s="26">
        <f t="shared" si="97"/>
        <v>0</v>
      </c>
      <c r="CM1792" s="26"/>
      <c r="CR1792" s="26" t="str">
        <f t="shared" si="98"/>
        <v>('경산)청솔약국', '515-06-92265', '경상북도 경산시 자인면 중촌천북길 43-14 (자인면)', '8806538010977', '신일트리메부틴말레산염정 100mg', 0, '2025-03-01'),</v>
      </c>
    </row>
    <row r="1793" spans="79:96" x14ac:dyDescent="0.25">
      <c r="CA1793" s="29">
        <v>1790</v>
      </c>
      <c r="CB1793" s="50"/>
      <c r="CC1793" s="61" t="s">
        <v>4488</v>
      </c>
      <c r="CD1793" s="31" t="s">
        <v>4489</v>
      </c>
      <c r="CE1793" s="55" t="s">
        <v>4490</v>
      </c>
      <c r="CF1793" s="32" t="s">
        <v>686</v>
      </c>
      <c r="CG1793" s="33" t="s">
        <v>661</v>
      </c>
      <c r="CH1793" s="34">
        <v>0</v>
      </c>
      <c r="CI1793" s="35">
        <v>45717</v>
      </c>
      <c r="CJ1793" s="35"/>
      <c r="CK1793" s="36">
        <v>0</v>
      </c>
      <c r="CL1793" s="26">
        <f t="shared" si="97"/>
        <v>0</v>
      </c>
      <c r="CM1793" s="26"/>
      <c r="CR1793" s="26" t="str">
        <f t="shared" si="98"/>
        <v>('동구)서문약국', '502-24-76958', '대구광역시 동구 동촌로 217 (방촌동)', '8806538010977', '신일트리메부틴말레산염정 100mg', 0, '2025-03-01'),</v>
      </c>
    </row>
    <row r="1794" spans="79:96" x14ac:dyDescent="0.25">
      <c r="CA1794" s="29">
        <v>1791</v>
      </c>
      <c r="CB1794" s="50"/>
      <c r="CC1794" s="61" t="s">
        <v>4491</v>
      </c>
      <c r="CD1794" s="31" t="s">
        <v>4492</v>
      </c>
      <c r="CE1794" s="55" t="s">
        <v>4493</v>
      </c>
      <c r="CF1794" s="32" t="s">
        <v>686</v>
      </c>
      <c r="CG1794" s="33" t="s">
        <v>661</v>
      </c>
      <c r="CH1794" s="34">
        <v>0</v>
      </c>
      <c r="CI1794" s="35">
        <v>45717</v>
      </c>
      <c r="CJ1794" s="35"/>
      <c r="CK1794" s="36">
        <v>0</v>
      </c>
      <c r="CL1794" s="26">
        <f t="shared" si="97"/>
        <v>0</v>
      </c>
      <c r="CM1794" s="26"/>
      <c r="CR1794" s="26" t="str">
        <f t="shared" si="98"/>
        <v>('북구)수정약국', '504-17-65672', '대구광역시 북구 고성로28길 2 (고성동2가)', '8806538010977', '신일트리메부틴말레산염정 100mg', 0, '2025-03-01'),</v>
      </c>
    </row>
    <row r="1795" spans="79:96" x14ac:dyDescent="0.25">
      <c r="CA1795" s="29">
        <v>1792</v>
      </c>
      <c r="CB1795" s="50"/>
      <c r="CC1795" s="61" t="s">
        <v>4494</v>
      </c>
      <c r="CD1795" s="31" t="s">
        <v>4495</v>
      </c>
      <c r="CE1795" s="55" t="s">
        <v>4496</v>
      </c>
      <c r="CF1795" s="32" t="s">
        <v>686</v>
      </c>
      <c r="CG1795" s="33" t="s">
        <v>661</v>
      </c>
      <c r="CH1795" s="34">
        <v>0</v>
      </c>
      <c r="CI1795" s="35">
        <v>45717</v>
      </c>
      <c r="CJ1795" s="35"/>
      <c r="CK1795" s="36">
        <v>0</v>
      </c>
      <c r="CL1795" s="26">
        <f t="shared" si="97"/>
        <v>0</v>
      </c>
      <c r="CM1795" s="26"/>
      <c r="CR1795" s="26" t="str">
        <f t="shared" si="98"/>
        <v>('영웅약품(주)', '501-81-13287', '대구 남구 봉덕동 1409-4', '8806538010977', '신일트리메부틴말레산염정 100mg', 0, '2025-03-01'),</v>
      </c>
    </row>
    <row r="1796" spans="79:96" x14ac:dyDescent="0.25">
      <c r="CA1796" s="29">
        <v>1793</v>
      </c>
      <c r="CB1796" s="50"/>
      <c r="CC1796" s="61" t="s">
        <v>4494</v>
      </c>
      <c r="CD1796" s="31" t="s">
        <v>4495</v>
      </c>
      <c r="CE1796" s="55" t="s">
        <v>4496</v>
      </c>
      <c r="CF1796" s="32" t="s">
        <v>686</v>
      </c>
      <c r="CG1796" s="33" t="s">
        <v>661</v>
      </c>
      <c r="CH1796" s="34">
        <v>0</v>
      </c>
      <c r="CI1796" s="35">
        <v>45689</v>
      </c>
      <c r="CJ1796" s="35"/>
      <c r="CK1796" s="36">
        <v>0</v>
      </c>
      <c r="CL1796" s="26">
        <f t="shared" si="97"/>
        <v>0</v>
      </c>
      <c r="CM1796" s="26"/>
      <c r="CR1796" s="26" t="str">
        <f t="shared" si="98"/>
        <v>('영웅약품(주)', '501-81-13287', '대구 남구 봉덕동 1409-4', '8806538010977', '신일트리메부틴말레산염정 100mg', 0, '2025-02-01'),</v>
      </c>
    </row>
    <row r="1797" spans="79:96" x14ac:dyDescent="0.25">
      <c r="CA1797" s="29">
        <v>1794</v>
      </c>
      <c r="CB1797" s="50"/>
      <c r="CC1797" s="61" t="s">
        <v>4497</v>
      </c>
      <c r="CD1797" s="31" t="s">
        <v>4498</v>
      </c>
      <c r="CE1797" s="55" t="s">
        <v>4499</v>
      </c>
      <c r="CF1797" s="32" t="s">
        <v>686</v>
      </c>
      <c r="CG1797" s="33" t="s">
        <v>661</v>
      </c>
      <c r="CH1797" s="34">
        <v>0</v>
      </c>
      <c r="CI1797" s="35">
        <v>45658</v>
      </c>
      <c r="CJ1797" s="35"/>
      <c r="CK1797" s="36">
        <v>0</v>
      </c>
      <c r="CL1797" s="26">
        <f t="shared" ref="CL1797:CL1860" si="99">IFERROR(CK1797/2,"")</f>
        <v>0</v>
      </c>
      <c r="CM1797" s="26"/>
      <c r="CR1797" s="26" t="str">
        <f t="shared" ref="CR1797:CR1860" si="100">IFERROR("('"&amp;CC1797&amp;"', '"&amp;CD1797&amp;"', '"&amp;CE1797&amp;"', '"&amp;CF1797&amp;"', '"&amp;CG1797&amp;"', "&amp;CH1797&amp;", '"&amp;TEXT(CI1797,"YYYY-MM-DD")&amp;"'),","")</f>
        <v>('플러스약국(대구북구)', '502-03-29125', '대구광역시 북구 칠성로 59 (칠성동2가)', '8806538010977', '신일트리메부틴말레산염정 100mg', 0, '2025-01-01'),</v>
      </c>
    </row>
    <row r="1798" spans="79:96" x14ac:dyDescent="0.25">
      <c r="CA1798" s="29">
        <v>1795</v>
      </c>
      <c r="CB1798" s="50"/>
      <c r="CC1798" s="61" t="s">
        <v>4500</v>
      </c>
      <c r="CD1798" s="31" t="s">
        <v>4501</v>
      </c>
      <c r="CE1798" s="55" t="s">
        <v>4502</v>
      </c>
      <c r="CF1798" s="32" t="s">
        <v>686</v>
      </c>
      <c r="CG1798" s="33" t="s">
        <v>661</v>
      </c>
      <c r="CH1798" s="34">
        <v>0</v>
      </c>
      <c r="CI1798" s="35">
        <v>45717</v>
      </c>
      <c r="CJ1798" s="35"/>
      <c r="CK1798" s="36">
        <v>0</v>
      </c>
      <c r="CL1798" s="26">
        <f t="shared" si="99"/>
        <v>0</v>
      </c>
      <c r="CM1798" s="26"/>
      <c r="CR1798" s="26" t="str">
        <f t="shared" si="100"/>
        <v>('서구)서남시장약국', '503-21-96261', '대구광역시 서구 평리로 156 (중리동)', '8806538010977', '신일트리메부틴말레산염정 100mg', 0, '2025-03-01'),</v>
      </c>
    </row>
    <row r="1799" spans="79:96" x14ac:dyDescent="0.25">
      <c r="CA1799" s="29">
        <v>1796</v>
      </c>
      <c r="CB1799" s="50"/>
      <c r="CC1799" s="61" t="s">
        <v>4503</v>
      </c>
      <c r="CD1799" s="31" t="s">
        <v>4504</v>
      </c>
      <c r="CE1799" s="55" t="s">
        <v>4505</v>
      </c>
      <c r="CF1799" s="32" t="s">
        <v>686</v>
      </c>
      <c r="CG1799" s="33" t="s">
        <v>661</v>
      </c>
      <c r="CH1799" s="34">
        <v>0</v>
      </c>
      <c r="CI1799" s="35">
        <v>45717</v>
      </c>
      <c r="CJ1799" s="35"/>
      <c r="CK1799" s="36">
        <v>0</v>
      </c>
      <c r="CL1799" s="26">
        <f t="shared" si="99"/>
        <v>0</v>
      </c>
      <c r="CM1799" s="26"/>
      <c r="CR1799" s="26" t="str">
        <f t="shared" si="100"/>
        <v>('한누리약국(대구수성구)', '502-16-45090', '대구광역시 수성구 지범로 207 1층 (범물동)', '8806538010977', '신일트리메부틴말레산염정 100mg', 0, '2025-03-01'),</v>
      </c>
    </row>
    <row r="1800" spans="79:96" x14ac:dyDescent="0.25">
      <c r="CA1800" s="29">
        <v>1797</v>
      </c>
      <c r="CB1800" s="50"/>
      <c r="CC1800" s="61" t="s">
        <v>4506</v>
      </c>
      <c r="CD1800" s="31" t="s">
        <v>4507</v>
      </c>
      <c r="CE1800" s="55" t="s">
        <v>4508</v>
      </c>
      <c r="CF1800" s="32" t="s">
        <v>686</v>
      </c>
      <c r="CG1800" s="33" t="s">
        <v>661</v>
      </c>
      <c r="CH1800" s="34">
        <v>0</v>
      </c>
      <c r="CI1800" s="35">
        <v>45717</v>
      </c>
      <c r="CJ1800" s="35"/>
      <c r="CK1800" s="36">
        <v>0</v>
      </c>
      <c r="CL1800" s="26">
        <f t="shared" si="99"/>
        <v>0</v>
      </c>
      <c r="CM1800" s="26"/>
      <c r="CR1800" s="26" t="str">
        <f t="shared" si="100"/>
        <v>('칠곡동아약국(북구읍내동)', '213-12-35485', '대구광역시 북구 구암로15길 8(읍내동)', '8806538010977', '신일트리메부틴말레산염정 100mg', 0, '2025-03-01'),</v>
      </c>
    </row>
    <row r="1801" spans="79:96" x14ac:dyDescent="0.25">
      <c r="CA1801" s="29">
        <v>1798</v>
      </c>
      <c r="CB1801" s="50"/>
      <c r="CC1801" s="61" t="s">
        <v>4509</v>
      </c>
      <c r="CD1801" s="31" t="s">
        <v>4510</v>
      </c>
      <c r="CE1801" s="55" t="s">
        <v>4511</v>
      </c>
      <c r="CF1801" s="32" t="s">
        <v>686</v>
      </c>
      <c r="CG1801" s="33" t="s">
        <v>661</v>
      </c>
      <c r="CH1801" s="34">
        <v>0</v>
      </c>
      <c r="CI1801" s="35">
        <v>45717</v>
      </c>
      <c r="CJ1801" s="35"/>
      <c r="CK1801" s="36">
        <v>0</v>
      </c>
      <c r="CL1801" s="26">
        <f t="shared" si="99"/>
        <v>0</v>
      </c>
      <c r="CM1801" s="26"/>
      <c r="CR1801" s="26" t="str">
        <f t="shared" si="100"/>
        <v>('보광약국(동구지저동)', '241-53-00330', '대구광역시 동구 해동로 15 (지저동)', '8806538010977', '신일트리메부틴말레산염정 100mg', 0, '2025-03-01'),</v>
      </c>
    </row>
    <row r="1802" spans="79:96" x14ac:dyDescent="0.25">
      <c r="CA1802" s="29">
        <v>1799</v>
      </c>
      <c r="CB1802" s="50"/>
      <c r="CC1802" s="61" t="s">
        <v>4512</v>
      </c>
      <c r="CD1802" s="31" t="s">
        <v>4513</v>
      </c>
      <c r="CE1802" s="55" t="s">
        <v>4514</v>
      </c>
      <c r="CF1802" s="32" t="s">
        <v>686</v>
      </c>
      <c r="CG1802" s="33" t="s">
        <v>661</v>
      </c>
      <c r="CH1802" s="34">
        <v>0</v>
      </c>
      <c r="CI1802" s="35">
        <v>45717</v>
      </c>
      <c r="CJ1802" s="35"/>
      <c r="CK1802" s="36">
        <v>0</v>
      </c>
      <c r="CL1802" s="26">
        <f t="shared" si="99"/>
        <v>0</v>
      </c>
      <c r="CM1802" s="26"/>
      <c r="CR1802" s="26" t="str">
        <f t="shared" si="100"/>
        <v>('푸른약국(경북구미)', '883-45-00385', '경상북도 구미시 구미중앙로 149 106호 (원평동)', '8806538010977', '신일트리메부틴말레산염정 100mg', 0, '2025-03-01'),</v>
      </c>
    </row>
    <row r="1803" spans="79:96" x14ac:dyDescent="0.25">
      <c r="CA1803" s="29">
        <v>1800</v>
      </c>
      <c r="CB1803" s="50"/>
      <c r="CC1803" s="61" t="s">
        <v>4512</v>
      </c>
      <c r="CD1803" s="31" t="s">
        <v>4513</v>
      </c>
      <c r="CE1803" s="55" t="s">
        <v>4514</v>
      </c>
      <c r="CF1803" s="32" t="s">
        <v>686</v>
      </c>
      <c r="CG1803" s="33" t="s">
        <v>661</v>
      </c>
      <c r="CH1803" s="34">
        <v>0</v>
      </c>
      <c r="CI1803" s="35">
        <v>45717</v>
      </c>
      <c r="CJ1803" s="35"/>
      <c r="CK1803" s="36">
        <v>0</v>
      </c>
      <c r="CL1803" s="26">
        <f t="shared" si="99"/>
        <v>0</v>
      </c>
      <c r="CM1803" s="26"/>
      <c r="CR1803" s="26" t="str">
        <f t="shared" si="100"/>
        <v>('푸른약국(경북구미)', '883-45-00385', '경상북도 구미시 구미중앙로 149 106호 (원평동)', '8806538010977', '신일트리메부틴말레산염정 100mg', 0, '2025-03-01'),</v>
      </c>
    </row>
    <row r="1804" spans="79:96" x14ac:dyDescent="0.25">
      <c r="CA1804" s="29">
        <v>1801</v>
      </c>
      <c r="CB1804" s="50"/>
      <c r="CC1804" s="61" t="s">
        <v>4512</v>
      </c>
      <c r="CD1804" s="31" t="s">
        <v>4513</v>
      </c>
      <c r="CE1804" s="55" t="s">
        <v>4514</v>
      </c>
      <c r="CF1804" s="32" t="s">
        <v>686</v>
      </c>
      <c r="CG1804" s="33" t="s">
        <v>661</v>
      </c>
      <c r="CH1804" s="34">
        <v>0</v>
      </c>
      <c r="CI1804" s="35">
        <v>45717</v>
      </c>
      <c r="CJ1804" s="35"/>
      <c r="CK1804" s="36">
        <v>0</v>
      </c>
      <c r="CL1804" s="26">
        <f t="shared" si="99"/>
        <v>0</v>
      </c>
      <c r="CM1804" s="26"/>
      <c r="CR1804" s="26" t="str">
        <f t="shared" si="100"/>
        <v>('푸른약국(경북구미)', '883-45-00385', '경상북도 구미시 구미중앙로 149 106호 (원평동)', '8806538010977', '신일트리메부틴말레산염정 100mg', 0, '2025-03-01'),</v>
      </c>
    </row>
    <row r="1805" spans="79:96" x14ac:dyDescent="0.25">
      <c r="CA1805" s="29">
        <v>1802</v>
      </c>
      <c r="CB1805" s="50"/>
      <c r="CC1805" s="61" t="s">
        <v>4512</v>
      </c>
      <c r="CD1805" s="31" t="s">
        <v>4513</v>
      </c>
      <c r="CE1805" s="55" t="s">
        <v>4514</v>
      </c>
      <c r="CF1805" s="32" t="s">
        <v>686</v>
      </c>
      <c r="CG1805" s="33" t="s">
        <v>661</v>
      </c>
      <c r="CH1805" s="34">
        <v>0</v>
      </c>
      <c r="CI1805" s="35">
        <v>45689</v>
      </c>
      <c r="CJ1805" s="35"/>
      <c r="CK1805" s="36">
        <v>0</v>
      </c>
      <c r="CL1805" s="26">
        <f t="shared" si="99"/>
        <v>0</v>
      </c>
      <c r="CM1805" s="26"/>
      <c r="CR1805" s="26" t="str">
        <f t="shared" si="100"/>
        <v>('푸른약국(경북구미)', '883-45-00385', '경상북도 구미시 구미중앙로 149 106호 (원평동)', '8806538010977', '신일트리메부틴말레산염정 100mg', 0, '2025-02-01'),</v>
      </c>
    </row>
    <row r="1806" spans="79:96" x14ac:dyDescent="0.25">
      <c r="CA1806" s="29">
        <v>1803</v>
      </c>
      <c r="CB1806" s="50"/>
      <c r="CC1806" s="61" t="s">
        <v>4515</v>
      </c>
      <c r="CD1806" s="31" t="s">
        <v>4516</v>
      </c>
      <c r="CE1806" s="55" t="s">
        <v>4517</v>
      </c>
      <c r="CF1806" s="32" t="s">
        <v>686</v>
      </c>
      <c r="CG1806" s="33" t="s">
        <v>661</v>
      </c>
      <c r="CH1806" s="34">
        <v>0</v>
      </c>
      <c r="CI1806" s="35">
        <v>45658</v>
      </c>
      <c r="CJ1806" s="35"/>
      <c r="CK1806" s="36">
        <v>0</v>
      </c>
      <c r="CL1806" s="26">
        <f t="shared" si="99"/>
        <v>0</v>
      </c>
      <c r="CM1806" s="26"/>
      <c r="CR1806" s="26" t="str">
        <f t="shared" si="100"/>
        <v>('해든약국(달서구두류동)', '715-55-00325', '대구광역시 달서구 달구벌대로 1726 1층 103호 (두류동)', '8806538010977', '신일트리메부틴말레산염정 100mg', 0, '2025-01-01'),</v>
      </c>
    </row>
    <row r="1807" spans="79:96" x14ac:dyDescent="0.25">
      <c r="CA1807" s="29">
        <v>1804</v>
      </c>
      <c r="CB1807" s="50"/>
      <c r="CC1807" s="61" t="s">
        <v>4518</v>
      </c>
      <c r="CD1807" s="31" t="s">
        <v>4519</v>
      </c>
      <c r="CE1807" s="55" t="s">
        <v>4520</v>
      </c>
      <c r="CF1807" s="32" t="s">
        <v>686</v>
      </c>
      <c r="CG1807" s="33" t="s">
        <v>661</v>
      </c>
      <c r="CH1807" s="34">
        <v>0</v>
      </c>
      <c r="CI1807" s="35">
        <v>45717</v>
      </c>
      <c r="CJ1807" s="35"/>
      <c r="CK1807" s="36">
        <v>0</v>
      </c>
      <c r="CL1807" s="26">
        <f t="shared" si="99"/>
        <v>0</v>
      </c>
      <c r="CM1807" s="26"/>
      <c r="CR1807" s="26" t="str">
        <f t="shared" si="100"/>
        <v>('토마토온누리약국(수성구지산동)', '524-03-01511', '대구광역시 수성구 지산로 71 (지산동)', '8806538010977', '신일트리메부틴말레산염정 100mg', 0, '2025-03-01'),</v>
      </c>
    </row>
    <row r="1808" spans="79:96" x14ac:dyDescent="0.25">
      <c r="CA1808" s="29">
        <v>1805</v>
      </c>
      <c r="CB1808" s="50"/>
      <c r="CC1808" s="61" t="s">
        <v>4521</v>
      </c>
      <c r="CD1808" s="31" t="s">
        <v>4522</v>
      </c>
      <c r="CE1808" s="55" t="s">
        <v>4523</v>
      </c>
      <c r="CF1808" s="32" t="s">
        <v>686</v>
      </c>
      <c r="CG1808" s="33" t="s">
        <v>661</v>
      </c>
      <c r="CH1808" s="34">
        <v>0</v>
      </c>
      <c r="CI1808" s="35">
        <v>45717</v>
      </c>
      <c r="CJ1808" s="35"/>
      <c r="CK1808" s="36">
        <v>0</v>
      </c>
      <c r="CL1808" s="26">
        <f t="shared" si="99"/>
        <v>0</v>
      </c>
      <c r="CM1808" s="26"/>
      <c r="CR1808" s="26" t="str">
        <f t="shared" si="100"/>
        <v>('에이플러스약국(대구북구)', '683-20-00972', '대구광역시 북구 학정로 427 2층 (동천동, 강북빌딩)', '8806538010977', '신일트리메부틴말레산염정 100mg', 0, '2025-03-01'),</v>
      </c>
    </row>
    <row r="1809" spans="79:96" x14ac:dyDescent="0.25">
      <c r="CA1809" s="29">
        <v>1806</v>
      </c>
      <c r="CB1809" s="50"/>
      <c r="CC1809" s="61" t="s">
        <v>4524</v>
      </c>
      <c r="CD1809" s="31" t="s">
        <v>4525</v>
      </c>
      <c r="CE1809" s="55" t="s">
        <v>4526</v>
      </c>
      <c r="CF1809" s="32" t="s">
        <v>686</v>
      </c>
      <c r="CG1809" s="33" t="s">
        <v>661</v>
      </c>
      <c r="CH1809" s="34">
        <v>0</v>
      </c>
      <c r="CI1809" s="35">
        <v>45717</v>
      </c>
      <c r="CJ1809" s="35"/>
      <c r="CK1809" s="36">
        <v>0</v>
      </c>
      <c r="CL1809" s="26">
        <f t="shared" si="99"/>
        <v>0</v>
      </c>
      <c r="CM1809" s="26"/>
      <c r="CR1809" s="26" t="str">
        <f t="shared" si="100"/>
        <v>('서변동산약국(북구서변동)', '585-08-01729', '대구광역시 북구 호국로 219 134호 (서변동, 대성골든프라자1차)', '8806538010977', '신일트리메부틴말레산염정 100mg', 0, '2025-03-01'),</v>
      </c>
    </row>
    <row r="1810" spans="79:96" x14ac:dyDescent="0.25">
      <c r="CA1810" s="29">
        <v>1807</v>
      </c>
      <c r="CB1810" s="50"/>
      <c r="CC1810" s="61" t="s">
        <v>4527</v>
      </c>
      <c r="CD1810" s="31" t="s">
        <v>4528</v>
      </c>
      <c r="CE1810" s="55" t="s">
        <v>4529</v>
      </c>
      <c r="CF1810" s="32" t="s">
        <v>686</v>
      </c>
      <c r="CG1810" s="33" t="s">
        <v>661</v>
      </c>
      <c r="CH1810" s="34">
        <v>0</v>
      </c>
      <c r="CI1810" s="35">
        <v>45717</v>
      </c>
      <c r="CJ1810" s="35"/>
      <c r="CK1810" s="36">
        <v>0</v>
      </c>
      <c r="CL1810" s="26">
        <f t="shared" si="99"/>
        <v>0</v>
      </c>
      <c r="CM1810" s="26"/>
      <c r="CR1810" s="26" t="str">
        <f t="shared" si="100"/>
        <v>('모아약국(경산압량읍)', '852-31-01030', '경상북도 경산시 압량읍 압득3로 15, 1층', '8806538010977', '신일트리메부틴말레산염정 100mg', 0, '2025-03-01'),</v>
      </c>
    </row>
    <row r="1811" spans="79:96" x14ac:dyDescent="0.25">
      <c r="CA1811" s="29">
        <v>1808</v>
      </c>
      <c r="CB1811" s="50"/>
      <c r="CC1811" s="61" t="s">
        <v>4527</v>
      </c>
      <c r="CD1811" s="31" t="s">
        <v>4528</v>
      </c>
      <c r="CE1811" s="55" t="s">
        <v>4529</v>
      </c>
      <c r="CF1811" s="32" t="s">
        <v>686</v>
      </c>
      <c r="CG1811" s="33" t="s">
        <v>661</v>
      </c>
      <c r="CH1811" s="34">
        <v>0</v>
      </c>
      <c r="CI1811" s="35">
        <v>45717</v>
      </c>
      <c r="CJ1811" s="35"/>
      <c r="CK1811" s="36">
        <v>0</v>
      </c>
      <c r="CL1811" s="26">
        <f t="shared" si="99"/>
        <v>0</v>
      </c>
      <c r="CM1811" s="26"/>
      <c r="CR1811" s="26" t="str">
        <f t="shared" si="100"/>
        <v>('모아약국(경산압량읍)', '852-31-01030', '경상북도 경산시 압량읍 압득3로 15, 1층', '8806538010977', '신일트리메부틴말레산염정 100mg', 0, '2025-03-01'),</v>
      </c>
    </row>
    <row r="1812" spans="79:96" x14ac:dyDescent="0.25">
      <c r="CA1812" s="29">
        <v>1809</v>
      </c>
      <c r="CB1812" s="50"/>
      <c r="CC1812" s="61" t="s">
        <v>4530</v>
      </c>
      <c r="CD1812" s="31" t="s">
        <v>4531</v>
      </c>
      <c r="CE1812" s="55" t="s">
        <v>4532</v>
      </c>
      <c r="CF1812" s="32" t="s">
        <v>686</v>
      </c>
      <c r="CG1812" s="33" t="s">
        <v>661</v>
      </c>
      <c r="CH1812" s="34">
        <v>0</v>
      </c>
      <c r="CI1812" s="35">
        <v>45717</v>
      </c>
      <c r="CJ1812" s="35"/>
      <c r="CK1812" s="36">
        <v>0</v>
      </c>
      <c r="CL1812" s="26">
        <f t="shared" si="99"/>
        <v>0</v>
      </c>
      <c r="CM1812" s="26"/>
      <c r="CR1812" s="26" t="str">
        <f t="shared" si="100"/>
        <v>('솔빛약국(김천율곡동)', '703-38-01023', '경상북도 김천시 혁신4로 59 107호 (율곡동)', '8806538010977', '신일트리메부틴말레산염정 100mg', 0, '2025-03-01'),</v>
      </c>
    </row>
    <row r="1813" spans="79:96" x14ac:dyDescent="0.25">
      <c r="CA1813" s="29">
        <v>1810</v>
      </c>
      <c r="CB1813" s="50"/>
      <c r="CC1813" s="61" t="s">
        <v>4533</v>
      </c>
      <c r="CD1813" s="31" t="s">
        <v>4534</v>
      </c>
      <c r="CE1813" s="55" t="s">
        <v>4535</v>
      </c>
      <c r="CF1813" s="32" t="s">
        <v>686</v>
      </c>
      <c r="CG1813" s="33" t="s">
        <v>661</v>
      </c>
      <c r="CH1813" s="34">
        <v>0</v>
      </c>
      <c r="CI1813" s="35">
        <v>45717</v>
      </c>
      <c r="CJ1813" s="35"/>
      <c r="CK1813" s="36">
        <v>0</v>
      </c>
      <c r="CL1813" s="26">
        <f t="shared" si="99"/>
        <v>0</v>
      </c>
      <c r="CM1813" s="26"/>
      <c r="CR1813" s="26" t="str">
        <f t="shared" si="100"/>
        <v>('해바라기약국(수성구지산동)', '727-33-01228', '대구광역시 수성구 청수로 156 (지산동)', '8806538010977', '신일트리메부틴말레산염정 100mg', 0, '2025-03-01'),</v>
      </c>
    </row>
    <row r="1814" spans="79:96" x14ac:dyDescent="0.25">
      <c r="CA1814" s="29">
        <v>1811</v>
      </c>
      <c r="CB1814" s="50"/>
      <c r="CC1814" s="61" t="s">
        <v>4536</v>
      </c>
      <c r="CD1814" s="31" t="s">
        <v>4537</v>
      </c>
      <c r="CE1814" s="55" t="s">
        <v>4538</v>
      </c>
      <c r="CF1814" s="32" t="s">
        <v>686</v>
      </c>
      <c r="CG1814" s="33" t="s">
        <v>661</v>
      </c>
      <c r="CH1814" s="34">
        <v>0</v>
      </c>
      <c r="CI1814" s="35">
        <v>45689</v>
      </c>
      <c r="CJ1814" s="35"/>
      <c r="CK1814" s="36">
        <v>0</v>
      </c>
      <c r="CL1814" s="26">
        <f t="shared" si="99"/>
        <v>0</v>
      </c>
      <c r="CM1814" s="26"/>
      <c r="CR1814" s="26" t="str">
        <f t="shared" si="100"/>
        <v>('들꽃약국(북구동천동)', '271-04-02419', '대구광역시 북구 학정로 415 2층 201호(동천동, 메가타운)', '8806538010977', '신일트리메부틴말레산염정 100mg', 0, '2025-02-01'),</v>
      </c>
    </row>
    <row r="1815" spans="79:96" x14ac:dyDescent="0.25">
      <c r="CA1815" s="29">
        <v>1812</v>
      </c>
      <c r="CB1815" s="50"/>
      <c r="CC1815" s="61" t="s">
        <v>4539</v>
      </c>
      <c r="CD1815" s="31" t="s">
        <v>4540</v>
      </c>
      <c r="CE1815" s="55" t="s">
        <v>4541</v>
      </c>
      <c r="CF1815" s="32" t="s">
        <v>686</v>
      </c>
      <c r="CG1815" s="33" t="s">
        <v>661</v>
      </c>
      <c r="CH1815" s="34">
        <v>0</v>
      </c>
      <c r="CI1815" s="35">
        <v>45658</v>
      </c>
      <c r="CJ1815" s="35"/>
      <c r="CK1815" s="36">
        <v>0</v>
      </c>
      <c r="CL1815" s="26">
        <f t="shared" si="99"/>
        <v>0</v>
      </c>
      <c r="CM1815" s="26"/>
      <c r="CR1815" s="26" t="str">
        <f t="shared" si="100"/>
        <v>('메디컬진약국(북구북현동)', '602-45-61589', '대구광역시 북구 공항로 3 1층 (복현동)', '8806538010977', '신일트리메부틴말레산염정 100mg', 0, '2025-01-01'),</v>
      </c>
    </row>
    <row r="1816" spans="79:96" x14ac:dyDescent="0.25">
      <c r="CA1816" s="29">
        <v>1813</v>
      </c>
      <c r="CB1816" s="50"/>
      <c r="CC1816" s="61" t="s">
        <v>4542</v>
      </c>
      <c r="CD1816" s="31" t="s">
        <v>4543</v>
      </c>
      <c r="CE1816" s="55" t="s">
        <v>4544</v>
      </c>
      <c r="CF1816" s="32" t="s">
        <v>686</v>
      </c>
      <c r="CG1816" s="33" t="s">
        <v>661</v>
      </c>
      <c r="CH1816" s="34">
        <v>0</v>
      </c>
      <c r="CI1816" s="35">
        <v>45717</v>
      </c>
      <c r="CJ1816" s="35"/>
      <c r="CK1816" s="36">
        <v>0</v>
      </c>
      <c r="CL1816" s="26">
        <f t="shared" si="99"/>
        <v>0</v>
      </c>
      <c r="CM1816" s="26"/>
      <c r="CR1816" s="26" t="str">
        <f t="shared" si="100"/>
        <v>('다나약국(수성구수성동4가)', '445-16-02615', '대구광역시 수성구 달구벌대로 2333 1층 (수성동4가)', '8806538010977', '신일트리메부틴말레산염정 100mg', 0, '2025-03-01'),</v>
      </c>
    </row>
    <row r="1817" spans="79:96" x14ac:dyDescent="0.25">
      <c r="CA1817" s="29">
        <v>1814</v>
      </c>
      <c r="CB1817" s="50"/>
      <c r="CC1817" s="61" t="s">
        <v>4542</v>
      </c>
      <c r="CD1817" s="31" t="s">
        <v>4543</v>
      </c>
      <c r="CE1817" s="55" t="s">
        <v>4544</v>
      </c>
      <c r="CF1817" s="32" t="s">
        <v>686</v>
      </c>
      <c r="CG1817" s="33" t="s">
        <v>661</v>
      </c>
      <c r="CH1817" s="34">
        <v>0</v>
      </c>
      <c r="CI1817" s="35">
        <v>45717</v>
      </c>
      <c r="CJ1817" s="35"/>
      <c r="CK1817" s="36">
        <v>0</v>
      </c>
      <c r="CL1817" s="26">
        <f t="shared" si="99"/>
        <v>0</v>
      </c>
      <c r="CM1817" s="26"/>
      <c r="CR1817" s="26" t="str">
        <f t="shared" si="100"/>
        <v>('다나약국(수성구수성동4가)', '445-16-02615', '대구광역시 수성구 달구벌대로 2333 1층 (수성동4가)', '8806538010977', '신일트리메부틴말레산염정 100mg', 0, '2025-03-01'),</v>
      </c>
    </row>
    <row r="1818" spans="79:96" x14ac:dyDescent="0.25">
      <c r="CA1818" s="29">
        <v>1815</v>
      </c>
      <c r="CB1818" s="50"/>
      <c r="CC1818" s="61" t="s">
        <v>4545</v>
      </c>
      <c r="CD1818" s="31" t="s">
        <v>4546</v>
      </c>
      <c r="CE1818" s="55" t="s">
        <v>4547</v>
      </c>
      <c r="CF1818" s="32" t="s">
        <v>686</v>
      </c>
      <c r="CG1818" s="33" t="s">
        <v>661</v>
      </c>
      <c r="CH1818" s="34">
        <v>0</v>
      </c>
      <c r="CI1818" s="35">
        <v>45717</v>
      </c>
      <c r="CJ1818" s="35"/>
      <c r="CK1818" s="36">
        <v>0</v>
      </c>
      <c r="CL1818" s="26">
        <f t="shared" si="99"/>
        <v>0</v>
      </c>
      <c r="CM1818" s="26"/>
      <c r="CR1818" s="26" t="str">
        <f t="shared" si="100"/>
        <v>('태춘당약국(영주풍기읍)', '502-77-00570', '경상북도 영주시 기주로 91 1층 (풍기읍, 구현내과의원)', '8806538010977', '신일트리메부틴말레산염정 100mg', 0, '2025-03-01'),</v>
      </c>
    </row>
    <row r="1819" spans="79:96" x14ac:dyDescent="0.25">
      <c r="CA1819" s="29">
        <v>1816</v>
      </c>
      <c r="CB1819" s="50"/>
      <c r="CC1819" s="61" t="s">
        <v>4548</v>
      </c>
      <c r="CD1819" s="31" t="s">
        <v>4549</v>
      </c>
      <c r="CE1819" s="55" t="s">
        <v>4550</v>
      </c>
      <c r="CF1819" s="32" t="s">
        <v>686</v>
      </c>
      <c r="CG1819" s="33" t="s">
        <v>661</v>
      </c>
      <c r="CH1819" s="34">
        <v>0</v>
      </c>
      <c r="CI1819" s="35">
        <v>45717</v>
      </c>
      <c r="CJ1819" s="35"/>
      <c r="CK1819" s="36">
        <v>0</v>
      </c>
      <c r="CL1819" s="26">
        <f t="shared" si="99"/>
        <v>0</v>
      </c>
      <c r="CM1819" s="26"/>
      <c r="CR1819" s="26" t="str">
        <f t="shared" si="100"/>
        <v>('아이동산약국(수성구범어동)', '424-61-00662', '대구광역시 수성구 동대구로 230 302동 109호 (범어동)', '8806538010977', '신일트리메부틴말레산염정 100mg', 0, '2025-03-01'),</v>
      </c>
    </row>
    <row r="1820" spans="79:96" x14ac:dyDescent="0.25">
      <c r="CA1820" s="29">
        <v>1817</v>
      </c>
      <c r="CB1820" s="50"/>
      <c r="CC1820" s="61" t="s">
        <v>4551</v>
      </c>
      <c r="CD1820" s="31" t="s">
        <v>4552</v>
      </c>
      <c r="CE1820" s="55" t="s">
        <v>4553</v>
      </c>
      <c r="CF1820" s="32" t="s">
        <v>686</v>
      </c>
      <c r="CG1820" s="33" t="s">
        <v>661</v>
      </c>
      <c r="CH1820" s="34">
        <v>0</v>
      </c>
      <c r="CI1820" s="35">
        <v>45717</v>
      </c>
      <c r="CJ1820" s="35"/>
      <c r="CK1820" s="36">
        <v>0</v>
      </c>
      <c r="CL1820" s="26">
        <f t="shared" si="99"/>
        <v>0</v>
      </c>
      <c r="CM1820" s="26"/>
      <c r="CR1820" s="26" t="str">
        <f t="shared" si="100"/>
        <v>('동구)인성약국', '502-24-09823', '대구광역시 동구 금강로 17 (신서동)', '8806538010977', '신일트리메부틴말레산염정 100mg', 0, '2025-03-01'),</v>
      </c>
    </row>
    <row r="1821" spans="79:96" x14ac:dyDescent="0.25">
      <c r="CA1821" s="29">
        <v>1818</v>
      </c>
      <c r="CB1821" s="50"/>
      <c r="CC1821" s="61" t="s">
        <v>4554</v>
      </c>
      <c r="CD1821" s="31" t="s">
        <v>4555</v>
      </c>
      <c r="CE1821" s="55" t="s">
        <v>4556</v>
      </c>
      <c r="CF1821" s="32" t="s">
        <v>686</v>
      </c>
      <c r="CG1821" s="33" t="s">
        <v>661</v>
      </c>
      <c r="CH1821" s="34">
        <v>0</v>
      </c>
      <c r="CI1821" s="35">
        <v>45717</v>
      </c>
      <c r="CJ1821" s="35"/>
      <c r="CK1821" s="36">
        <v>0</v>
      </c>
      <c r="CL1821" s="26">
        <f t="shared" si="99"/>
        <v>0</v>
      </c>
      <c r="CM1821" s="26"/>
      <c r="CR1821" s="26" t="str">
        <f t="shared" si="100"/>
        <v>('새현대약국(부산진구)', '226-46-00032', '부산광역시 부산진구 가야대로 641-1 (가야동)', '8806538010977', '신일트리메부틴말레산염정 100mg', 0, '2025-03-01'),</v>
      </c>
    </row>
    <row r="1822" spans="79:96" x14ac:dyDescent="0.25">
      <c r="CA1822" s="29">
        <v>1819</v>
      </c>
      <c r="CB1822" s="50"/>
      <c r="CC1822" s="61" t="s">
        <v>4557</v>
      </c>
      <c r="CD1822" s="31" t="s">
        <v>4558</v>
      </c>
      <c r="CE1822" s="55" t="s">
        <v>4559</v>
      </c>
      <c r="CF1822" s="32" t="s">
        <v>686</v>
      </c>
      <c r="CG1822" s="33" t="s">
        <v>661</v>
      </c>
      <c r="CH1822" s="34">
        <v>0</v>
      </c>
      <c r="CI1822" s="35">
        <v>45717</v>
      </c>
      <c r="CJ1822" s="35"/>
      <c r="CK1822" s="36">
        <v>0</v>
      </c>
      <c r="CL1822" s="26">
        <f t="shared" si="99"/>
        <v>0</v>
      </c>
      <c r="CM1822" s="26"/>
      <c r="CR1822" s="26" t="str">
        <f t="shared" si="100"/>
        <v>('대우약국(부산금정구)', '202-19-09313', '부산광역시 금정구 금강로 338-1 (장전동)', '8806538010977', '신일트리메부틴말레산염정 100mg', 0, '2025-03-01'),</v>
      </c>
    </row>
    <row r="1823" spans="79:96" x14ac:dyDescent="0.25">
      <c r="CA1823" s="29">
        <v>1820</v>
      </c>
      <c r="CB1823" s="50"/>
      <c r="CC1823" s="61" t="s">
        <v>4560</v>
      </c>
      <c r="CD1823" s="31" t="s">
        <v>4084</v>
      </c>
      <c r="CE1823" s="55" t="s">
        <v>4561</v>
      </c>
      <c r="CF1823" s="32" t="s">
        <v>686</v>
      </c>
      <c r="CG1823" s="33" t="s">
        <v>661</v>
      </c>
      <c r="CH1823" s="34">
        <v>0</v>
      </c>
      <c r="CI1823" s="35">
        <v>45689</v>
      </c>
      <c r="CJ1823" s="35"/>
      <c r="CK1823" s="36">
        <v>0</v>
      </c>
      <c r="CL1823" s="26">
        <f t="shared" si="99"/>
        <v>0</v>
      </c>
      <c r="CM1823" s="26"/>
      <c r="CR1823" s="26" t="str">
        <f t="shared" si="100"/>
        <v>('새대학약국(경남양산시)', '621-15-92091', '경상남도 양산시 물금읍 화합길 6 (물금읍)', '8806538010977', '신일트리메부틴말레산염정 100mg', 0, '2025-02-01'),</v>
      </c>
    </row>
    <row r="1824" spans="79:96" x14ac:dyDescent="0.25">
      <c r="CA1824" s="29">
        <v>1821</v>
      </c>
      <c r="CB1824" s="50"/>
      <c r="CC1824" s="61" t="s">
        <v>4562</v>
      </c>
      <c r="CD1824" s="31" t="s">
        <v>4563</v>
      </c>
      <c r="CE1824" s="55" t="s">
        <v>4564</v>
      </c>
      <c r="CF1824" s="32" t="s">
        <v>686</v>
      </c>
      <c r="CG1824" s="33" t="s">
        <v>661</v>
      </c>
      <c r="CH1824" s="34">
        <v>0</v>
      </c>
      <c r="CI1824" s="35">
        <v>45658</v>
      </c>
      <c r="CJ1824" s="35"/>
      <c r="CK1824" s="36">
        <v>0</v>
      </c>
      <c r="CL1824" s="26">
        <f t="shared" si="99"/>
        <v>0</v>
      </c>
      <c r="CM1824" s="26"/>
      <c r="CR1824" s="26" t="str">
        <f t="shared" si="100"/>
        <v>('현대약국(울산울주군)', '620-19-25073', '울산광역시 울주군 범서읍 점촌4길 43 1층 10호 (범서읍, 구영현대 아이파크 상가)', '8806538010977', '신일트리메부틴말레산염정 100mg', 0, '2025-01-01'),</v>
      </c>
    </row>
    <row r="1825" spans="79:96" x14ac:dyDescent="0.25">
      <c r="CA1825" s="29">
        <v>1822</v>
      </c>
      <c r="CB1825" s="50"/>
      <c r="CC1825" s="61" t="s">
        <v>4565</v>
      </c>
      <c r="CD1825" s="31" t="s">
        <v>4566</v>
      </c>
      <c r="CE1825" s="55" t="s">
        <v>4567</v>
      </c>
      <c r="CF1825" s="32" t="s">
        <v>686</v>
      </c>
      <c r="CG1825" s="33" t="s">
        <v>661</v>
      </c>
      <c r="CH1825" s="34">
        <v>0</v>
      </c>
      <c r="CI1825" s="35">
        <v>45717</v>
      </c>
      <c r="CJ1825" s="35"/>
      <c r="CK1825" s="36">
        <v>0</v>
      </c>
      <c r="CL1825" s="26">
        <f t="shared" si="99"/>
        <v>0</v>
      </c>
      <c r="CM1825" s="26"/>
      <c r="CR1825" s="26" t="str">
        <f t="shared" si="100"/>
        <v>('온누리남산약국_중지(부산금정구)', '621-05-79181', '부산광역시 금정구 두실로 36 1층 (남산동)', '8806538010977', '신일트리메부틴말레산염정 100mg', 0, '2025-03-01'),</v>
      </c>
    </row>
    <row r="1826" spans="79:96" x14ac:dyDescent="0.25">
      <c r="CA1826" s="29">
        <v>1823</v>
      </c>
      <c r="CB1826" s="50"/>
      <c r="CC1826" s="61" t="s">
        <v>4568</v>
      </c>
      <c r="CD1826" s="31" t="s">
        <v>4569</v>
      </c>
      <c r="CE1826" s="55" t="s">
        <v>4570</v>
      </c>
      <c r="CF1826" s="32" t="s">
        <v>686</v>
      </c>
      <c r="CG1826" s="33" t="s">
        <v>661</v>
      </c>
      <c r="CH1826" s="34">
        <v>0</v>
      </c>
      <c r="CI1826" s="35">
        <v>45717</v>
      </c>
      <c r="CJ1826" s="35"/>
      <c r="CK1826" s="36">
        <v>0</v>
      </c>
      <c r="CL1826" s="26">
        <f t="shared" si="99"/>
        <v>0</v>
      </c>
      <c r="CM1826" s="26"/>
      <c r="CR1826" s="26" t="str">
        <f t="shared" si="100"/>
        <v>('비타민약국(부산화명동)', '607-08-38564', '부산광역시 북구 금곡대로 224 (화명동)', '8806538010977', '신일트리메부틴말레산염정 100mg', 0, '2025-03-01'),</v>
      </c>
    </row>
    <row r="1827" spans="79:96" x14ac:dyDescent="0.25">
      <c r="CA1827" s="29">
        <v>1824</v>
      </c>
      <c r="CB1827" s="50"/>
      <c r="CC1827" s="61" t="s">
        <v>4571</v>
      </c>
      <c r="CD1827" s="31" t="s">
        <v>4572</v>
      </c>
      <c r="CE1827" s="55" t="s">
        <v>4573</v>
      </c>
      <c r="CF1827" s="32" t="s">
        <v>686</v>
      </c>
      <c r="CG1827" s="33" t="s">
        <v>661</v>
      </c>
      <c r="CH1827" s="34">
        <v>0</v>
      </c>
      <c r="CI1827" s="35">
        <v>45717</v>
      </c>
      <c r="CJ1827" s="35"/>
      <c r="CK1827" s="36">
        <v>0</v>
      </c>
      <c r="CL1827" s="26">
        <f t="shared" si="99"/>
        <v>0</v>
      </c>
      <c r="CM1827" s="26"/>
      <c r="CR1827" s="26" t="str">
        <f t="shared" si="100"/>
        <v>('팔송보건약국(부산금정구)', '621-04-22401', '부산광역시 금정구 중앙대로 2101 1층 (남산동)', '8806538010977', '신일트리메부틴말레산염정 100mg', 0, '2025-03-01'),</v>
      </c>
    </row>
    <row r="1828" spans="79:96" x14ac:dyDescent="0.25">
      <c r="CA1828" s="29">
        <v>1825</v>
      </c>
      <c r="CB1828" s="50"/>
      <c r="CC1828" s="61" t="s">
        <v>4574</v>
      </c>
      <c r="CD1828" s="31" t="s">
        <v>4575</v>
      </c>
      <c r="CE1828" s="55" t="s">
        <v>4576</v>
      </c>
      <c r="CF1828" s="32" t="s">
        <v>686</v>
      </c>
      <c r="CG1828" s="33" t="s">
        <v>661</v>
      </c>
      <c r="CH1828" s="34">
        <v>0</v>
      </c>
      <c r="CI1828" s="35">
        <v>45717</v>
      </c>
      <c r="CJ1828" s="35"/>
      <c r="CK1828" s="36">
        <v>0</v>
      </c>
      <c r="CL1828" s="26">
        <f t="shared" si="99"/>
        <v>0</v>
      </c>
      <c r="CM1828" s="26"/>
      <c r="CR1828" s="26" t="str">
        <f t="shared" si="100"/>
        <v>('허브약국(부산금정구)', '621-14-15869', '부산광역시 금정구 온천장로 131 1층 (장전동, 우성빌딩)', '8806538010977', '신일트리메부틴말레산염정 100mg', 0, '2025-03-01'),</v>
      </c>
    </row>
    <row r="1829" spans="79:96" x14ac:dyDescent="0.25">
      <c r="CA1829" s="29">
        <v>1826</v>
      </c>
      <c r="CB1829" s="50"/>
      <c r="CC1829" s="61" t="s">
        <v>4577</v>
      </c>
      <c r="CD1829" s="31" t="s">
        <v>4578</v>
      </c>
      <c r="CE1829" s="55" t="s">
        <v>4579</v>
      </c>
      <c r="CF1829" s="32" t="s">
        <v>686</v>
      </c>
      <c r="CG1829" s="33" t="s">
        <v>661</v>
      </c>
      <c r="CH1829" s="34">
        <v>0</v>
      </c>
      <c r="CI1829" s="35">
        <v>45717</v>
      </c>
      <c r="CJ1829" s="35"/>
      <c r="CK1829" s="36">
        <v>0</v>
      </c>
      <c r="CL1829" s="26">
        <f t="shared" si="99"/>
        <v>0</v>
      </c>
      <c r="CM1829" s="26"/>
      <c r="CR1829" s="26" t="str">
        <f t="shared" si="100"/>
        <v>('제일약국(부산부전동)', '607-44-11791', '부산광역시 부산진구 가야대로 783 (부전동)', '8806538010977', '신일트리메부틴말레산염정 100mg', 0, '2025-03-01'),</v>
      </c>
    </row>
    <row r="1830" spans="79:96" x14ac:dyDescent="0.25">
      <c r="CA1830" s="29">
        <v>1827</v>
      </c>
      <c r="CB1830" s="50"/>
      <c r="CC1830" s="61" t="s">
        <v>4580</v>
      </c>
      <c r="CD1830" s="31" t="s">
        <v>4581</v>
      </c>
      <c r="CE1830" s="55" t="s">
        <v>4582</v>
      </c>
      <c r="CF1830" s="32" t="s">
        <v>686</v>
      </c>
      <c r="CG1830" s="33" t="s">
        <v>661</v>
      </c>
      <c r="CH1830" s="34">
        <v>0</v>
      </c>
      <c r="CI1830" s="35">
        <v>45717</v>
      </c>
      <c r="CJ1830" s="35"/>
      <c r="CK1830" s="36">
        <v>0</v>
      </c>
      <c r="CL1830" s="26">
        <f t="shared" si="99"/>
        <v>0</v>
      </c>
      <c r="CM1830" s="26"/>
      <c r="CR1830" s="26" t="str">
        <f t="shared" si="100"/>
        <v>('꿀벌약국(경남김해시)', '622-05-61573', '경상남도 김해시 내외로 79 (내동,꿀벌상가 1층 105호)', '8806538010977', '신일트리메부틴말레산염정 100mg', 0, '2025-03-01'),</v>
      </c>
    </row>
    <row r="1831" spans="79:96" x14ac:dyDescent="0.25">
      <c r="CA1831" s="29">
        <v>1828</v>
      </c>
      <c r="CB1831" s="50"/>
      <c r="CC1831" s="61" t="s">
        <v>4583</v>
      </c>
      <c r="CD1831" s="31" t="s">
        <v>4584</v>
      </c>
      <c r="CE1831" s="55" t="s">
        <v>4585</v>
      </c>
      <c r="CF1831" s="32" t="s">
        <v>686</v>
      </c>
      <c r="CG1831" s="33" t="s">
        <v>661</v>
      </c>
      <c r="CH1831" s="34">
        <v>0</v>
      </c>
      <c r="CI1831" s="35">
        <v>45717</v>
      </c>
      <c r="CJ1831" s="35"/>
      <c r="CK1831" s="36">
        <v>0</v>
      </c>
      <c r="CL1831" s="26">
        <f t="shared" si="99"/>
        <v>0</v>
      </c>
      <c r="CM1831" s="26"/>
      <c r="CR1831" s="26" t="str">
        <f t="shared" si="100"/>
        <v>('반도웰스약국(부산온천동)', '607-14-36683', '부산광역시 동래구 아시아드대로 234 205호 (온천동,온천동반도보라스카이뷰)', '8806538010977', '신일트리메부틴말레산염정 100mg', 0, '2025-03-01'),</v>
      </c>
    </row>
    <row r="1832" spans="79:96" x14ac:dyDescent="0.25">
      <c r="CA1832" s="29">
        <v>1829</v>
      </c>
      <c r="CB1832" s="50"/>
      <c r="CC1832" s="61" t="s">
        <v>4586</v>
      </c>
      <c r="CD1832" s="31" t="s">
        <v>4587</v>
      </c>
      <c r="CE1832" s="61" t="s">
        <v>4588</v>
      </c>
      <c r="CF1832" s="32" t="s">
        <v>686</v>
      </c>
      <c r="CG1832" s="33" t="s">
        <v>661</v>
      </c>
      <c r="CH1832" s="34">
        <v>0</v>
      </c>
      <c r="CI1832" s="35">
        <v>45689</v>
      </c>
      <c r="CJ1832" s="35"/>
      <c r="CK1832" s="36">
        <v>0</v>
      </c>
      <c r="CL1832" s="26">
        <f t="shared" si="99"/>
        <v>0</v>
      </c>
      <c r="CM1832" s="26"/>
      <c r="CR1832" s="26" t="str">
        <f t="shared" si="100"/>
        <v>('햇빛약국(울산중구)', '620-11-56037', '울산광역시 중구 함월6길 66 104호 (성안동)', '8806538010977', '신일트리메부틴말레산염정 100mg', 0, '2025-02-01'),</v>
      </c>
    </row>
    <row r="1833" spans="79:96" x14ac:dyDescent="0.25">
      <c r="CA1833" s="29">
        <v>1830</v>
      </c>
      <c r="CB1833" s="50"/>
      <c r="CC1833" s="61" t="s">
        <v>4589</v>
      </c>
      <c r="CD1833" s="31" t="s">
        <v>2775</v>
      </c>
      <c r="CE1833" s="61" t="s">
        <v>2776</v>
      </c>
      <c r="CF1833" s="32" t="s">
        <v>686</v>
      </c>
      <c r="CG1833" s="33" t="s">
        <v>661</v>
      </c>
      <c r="CH1833" s="34">
        <v>0</v>
      </c>
      <c r="CI1833" s="35">
        <v>45658</v>
      </c>
      <c r="CJ1833" s="35"/>
      <c r="CK1833" s="36">
        <v>0</v>
      </c>
      <c r="CL1833" s="26">
        <f t="shared" si="99"/>
        <v>0</v>
      </c>
      <c r="CM1833" s="26"/>
      <c r="CR1833" s="26" t="str">
        <f t="shared" si="100"/>
        <v>('김해세명약국(경남김해시)', '622-06-62190', '경상남도 김해시 가락로 6-1 (부원동)', '8806538010977', '신일트리메부틴말레산염정 100mg', 0, '2025-01-01'),</v>
      </c>
    </row>
    <row r="1834" spans="79:96" x14ac:dyDescent="0.25">
      <c r="CA1834" s="29">
        <v>1831</v>
      </c>
      <c r="CB1834" s="50"/>
      <c r="CC1834" s="61" t="s">
        <v>4589</v>
      </c>
      <c r="CD1834" s="31" t="s">
        <v>2775</v>
      </c>
      <c r="CE1834" s="61" t="s">
        <v>2776</v>
      </c>
      <c r="CF1834" s="32" t="s">
        <v>686</v>
      </c>
      <c r="CG1834" s="33" t="s">
        <v>661</v>
      </c>
      <c r="CH1834" s="34">
        <v>0</v>
      </c>
      <c r="CI1834" s="35">
        <v>45717</v>
      </c>
      <c r="CJ1834" s="35"/>
      <c r="CK1834" s="36">
        <v>0</v>
      </c>
      <c r="CL1834" s="26">
        <f t="shared" si="99"/>
        <v>0</v>
      </c>
      <c r="CM1834" s="26"/>
      <c r="CR1834" s="26" t="str">
        <f t="shared" si="100"/>
        <v>('김해세명약국(경남김해시)', '622-06-62190', '경상남도 김해시 가락로 6-1 (부원동)', '8806538010977', '신일트리메부틴말레산염정 100mg', 0, '2025-03-01'),</v>
      </c>
    </row>
    <row r="1835" spans="79:96" x14ac:dyDescent="0.25">
      <c r="CA1835" s="29">
        <v>1832</v>
      </c>
      <c r="CB1835" s="50"/>
      <c r="CC1835" s="61" t="s">
        <v>4590</v>
      </c>
      <c r="CD1835" s="31" t="s">
        <v>4591</v>
      </c>
      <c r="CE1835" s="61" t="s">
        <v>4592</v>
      </c>
      <c r="CF1835" s="32" t="s">
        <v>686</v>
      </c>
      <c r="CG1835" s="33" t="s">
        <v>661</v>
      </c>
      <c r="CH1835" s="34">
        <v>0</v>
      </c>
      <c r="CI1835" s="35">
        <v>45717</v>
      </c>
      <c r="CJ1835" s="35"/>
      <c r="CK1835" s="36">
        <v>0</v>
      </c>
      <c r="CL1835" s="26">
        <f t="shared" si="99"/>
        <v>0</v>
      </c>
      <c r="CM1835" s="26"/>
      <c r="CR1835" s="26" t="str">
        <f t="shared" si="100"/>
        <v>('광안리약국(부산수영구광안동)', '470-24-01204', '부산광역시 수영구 수영로 517 101호 (광안동, 센터럴타워)', '8806538010977', '신일트리메부틴말레산염정 100mg', 0, '2025-03-01'),</v>
      </c>
    </row>
    <row r="1836" spans="79:96" x14ac:dyDescent="0.25">
      <c r="CA1836" s="29">
        <v>1833</v>
      </c>
      <c r="CB1836" s="50"/>
      <c r="CC1836" s="61" t="s">
        <v>4593</v>
      </c>
      <c r="CD1836" s="31" t="s">
        <v>4594</v>
      </c>
      <c r="CE1836" s="61" t="s">
        <v>4595</v>
      </c>
      <c r="CF1836" s="32" t="s">
        <v>686</v>
      </c>
      <c r="CG1836" s="33" t="s">
        <v>661</v>
      </c>
      <c r="CH1836" s="34">
        <v>0</v>
      </c>
      <c r="CI1836" s="35">
        <v>45717</v>
      </c>
      <c r="CJ1836" s="35"/>
      <c r="CK1836" s="36">
        <v>0</v>
      </c>
      <c r="CL1836" s="26">
        <f t="shared" si="99"/>
        <v>0</v>
      </c>
      <c r="CM1836" s="26"/>
      <c r="CR1836" s="26" t="str">
        <f t="shared" si="100"/>
        <v>('아이제일약국(양산동면)', '404-10-94825', '경상남도 양산시 내송큰들로 35 1층 101호 (동면)', '8806538010977', '신일트리메부틴말레산염정 100mg', 0, '2025-03-01'),</v>
      </c>
    </row>
    <row r="1837" spans="79:96" x14ac:dyDescent="0.25">
      <c r="CA1837" s="29">
        <v>1834</v>
      </c>
      <c r="CB1837" s="50"/>
      <c r="CC1837" s="61" t="s">
        <v>4596</v>
      </c>
      <c r="CD1837" s="31" t="s">
        <v>4597</v>
      </c>
      <c r="CE1837" s="61" t="s">
        <v>4598</v>
      </c>
      <c r="CF1837" s="32" t="s">
        <v>686</v>
      </c>
      <c r="CG1837" s="33" t="s">
        <v>661</v>
      </c>
      <c r="CH1837" s="34">
        <v>0</v>
      </c>
      <c r="CI1837" s="35">
        <v>45717</v>
      </c>
      <c r="CJ1837" s="35"/>
      <c r="CK1837" s="36">
        <v>0</v>
      </c>
      <c r="CL1837" s="26">
        <f t="shared" si="99"/>
        <v>0</v>
      </c>
      <c r="CM1837" s="26"/>
      <c r="CR1837" s="26" t="str">
        <f t="shared" si="100"/>
        <v>('사송약국(양산동면)', '709-20-01986', '경상남도 양산시 내송큰들로 15 1층 106호 (동면,제일메디컬프라자)', '8806538010977', '신일트리메부틴말레산염정 100mg', 0, '2025-03-01'),</v>
      </c>
    </row>
    <row r="1838" spans="79:96" x14ac:dyDescent="0.25">
      <c r="CA1838" s="29">
        <v>1835</v>
      </c>
      <c r="CB1838" s="50"/>
      <c r="CC1838" s="61" t="s">
        <v>4596</v>
      </c>
      <c r="CD1838" s="31" t="s">
        <v>4597</v>
      </c>
      <c r="CE1838" s="61" t="s">
        <v>4598</v>
      </c>
      <c r="CF1838" s="32" t="s">
        <v>686</v>
      </c>
      <c r="CG1838" s="33" t="s">
        <v>661</v>
      </c>
      <c r="CH1838" s="34">
        <v>0</v>
      </c>
      <c r="CI1838" s="35">
        <v>45717</v>
      </c>
      <c r="CJ1838" s="35"/>
      <c r="CK1838" s="36">
        <v>0</v>
      </c>
      <c r="CL1838" s="26">
        <f t="shared" si="99"/>
        <v>0</v>
      </c>
      <c r="CM1838" s="26"/>
      <c r="CR1838" s="26" t="str">
        <f t="shared" si="100"/>
        <v>('사송약국(양산동면)', '709-20-01986', '경상남도 양산시 내송큰들로 15 1층 106호 (동면,제일메디컬프라자)', '8806538010977', '신일트리메부틴말레산염정 100mg', 0, '2025-03-01'),</v>
      </c>
    </row>
    <row r="1839" spans="79:96" x14ac:dyDescent="0.25">
      <c r="CA1839" s="29">
        <v>1836</v>
      </c>
      <c r="CB1839" s="50"/>
      <c r="CC1839" s="61" t="s">
        <v>4599</v>
      </c>
      <c r="CD1839" s="31" t="s">
        <v>4600</v>
      </c>
      <c r="CE1839" s="61" t="s">
        <v>4601</v>
      </c>
      <c r="CF1839" s="32" t="s">
        <v>686</v>
      </c>
      <c r="CG1839" s="33" t="s">
        <v>661</v>
      </c>
      <c r="CH1839" s="34">
        <v>0</v>
      </c>
      <c r="CI1839" s="35">
        <v>45717</v>
      </c>
      <c r="CJ1839" s="35"/>
      <c r="CK1839" s="36">
        <v>0</v>
      </c>
      <c r="CL1839" s="26">
        <f t="shared" si="99"/>
        <v>0</v>
      </c>
      <c r="CM1839" s="26"/>
      <c r="CR1839" s="26" t="str">
        <f t="shared" si="100"/>
        <v>('지하약국(금정구구서동)', '450-04-02953', '부산광역시 금정구 중앙대로 1917 지하1층 (구서동)', '8806538010977', '신일트리메부틴말레산염정 100mg', 0, '2025-03-01'),</v>
      </c>
    </row>
    <row r="1840" spans="79:96" x14ac:dyDescent="0.25">
      <c r="CA1840" s="29">
        <v>1837</v>
      </c>
      <c r="CB1840" s="50"/>
      <c r="CC1840" s="61" t="s">
        <v>4602</v>
      </c>
      <c r="CD1840" s="31" t="s">
        <v>4054</v>
      </c>
      <c r="CE1840" s="61" t="s">
        <v>4603</v>
      </c>
      <c r="CF1840" s="32" t="s">
        <v>686</v>
      </c>
      <c r="CG1840" s="33" t="s">
        <v>661</v>
      </c>
      <c r="CH1840" s="34">
        <v>0</v>
      </c>
      <c r="CI1840" s="35">
        <v>45717</v>
      </c>
      <c r="CJ1840" s="35"/>
      <c r="CK1840" s="36">
        <v>0</v>
      </c>
      <c r="CL1840" s="26">
        <f t="shared" si="99"/>
        <v>0</v>
      </c>
      <c r="CM1840" s="26"/>
      <c r="CR1840" s="26" t="str">
        <f t="shared" si="100"/>
        <v>('한솔약국(서구서대신동3가)', '118-35-01641', '부산광역시 서구 대티로 159 118동 1층 (서대신동3가, 협성르네상스)', '8806538010977', '신일트리메부틴말레산염정 100mg', 0, '2025-03-01'),</v>
      </c>
    </row>
    <row r="1841" spans="79:96" x14ac:dyDescent="0.25">
      <c r="CA1841" s="29">
        <v>1838</v>
      </c>
      <c r="CB1841" s="50"/>
      <c r="CC1841" s="61" t="s">
        <v>4604</v>
      </c>
      <c r="CD1841" s="31" t="s">
        <v>4605</v>
      </c>
      <c r="CE1841" s="61" t="s">
        <v>4606</v>
      </c>
      <c r="CF1841" s="32" t="s">
        <v>686</v>
      </c>
      <c r="CG1841" s="33" t="s">
        <v>661</v>
      </c>
      <c r="CH1841" s="34">
        <v>0</v>
      </c>
      <c r="CI1841" s="35">
        <v>45689</v>
      </c>
      <c r="CJ1841" s="35"/>
      <c r="CK1841" s="36">
        <v>0</v>
      </c>
      <c r="CL1841" s="26">
        <f t="shared" si="99"/>
        <v>0</v>
      </c>
      <c r="CM1841" s="26"/>
      <c r="CR1841" s="26" t="str">
        <f t="shared" si="100"/>
        <v>('주약국(경북영덕군)', '411-43-00153', '경상북도 영덕군 영덕읍 중앙길 90 (영덕읍)', '8806538010977', '신일트리메부틴말레산염정 100mg', 0, '2025-02-01'),</v>
      </c>
    </row>
    <row r="1842" spans="79:96" x14ac:dyDescent="0.25">
      <c r="CA1842" s="29">
        <v>1839</v>
      </c>
      <c r="CB1842" s="50"/>
      <c r="CC1842" s="61" t="s">
        <v>4607</v>
      </c>
      <c r="CD1842" s="31" t="s">
        <v>4608</v>
      </c>
      <c r="CE1842" s="61" t="s">
        <v>4609</v>
      </c>
      <c r="CF1842" s="32" t="s">
        <v>686</v>
      </c>
      <c r="CG1842" s="33" t="s">
        <v>661</v>
      </c>
      <c r="CH1842" s="34">
        <v>0</v>
      </c>
      <c r="CI1842" s="35">
        <v>45658</v>
      </c>
      <c r="CJ1842" s="35"/>
      <c r="CK1842" s="36">
        <v>0</v>
      </c>
      <c r="CL1842" s="26">
        <f t="shared" si="99"/>
        <v>0</v>
      </c>
      <c r="CM1842" s="26"/>
      <c r="CR1842" s="26" t="str">
        <f t="shared" si="100"/>
        <v>('소망약국(경북경주시)', '610-42-22999', '경상북도 경주시 원화로 261 (황오동)', '8806538010977', '신일트리메부틴말레산염정 100mg', 0, '2025-01-01'),</v>
      </c>
    </row>
    <row r="1843" spans="79:96" x14ac:dyDescent="0.25">
      <c r="CA1843" s="29">
        <v>1840</v>
      </c>
      <c r="CB1843" s="50"/>
      <c r="CC1843" s="61" t="s">
        <v>4610</v>
      </c>
      <c r="CD1843" s="31" t="s">
        <v>4611</v>
      </c>
      <c r="CE1843" s="61" t="s">
        <v>4612</v>
      </c>
      <c r="CF1843" s="32" t="s">
        <v>686</v>
      </c>
      <c r="CG1843" s="33" t="s">
        <v>661</v>
      </c>
      <c r="CH1843" s="34">
        <v>0</v>
      </c>
      <c r="CI1843" s="35">
        <v>45717</v>
      </c>
      <c r="CJ1843" s="35"/>
      <c r="CK1843" s="36">
        <v>0</v>
      </c>
      <c r="CL1843" s="26">
        <f t="shared" si="99"/>
        <v>0</v>
      </c>
      <c r="CM1843" s="26"/>
      <c r="CR1843" s="26" t="str">
        <f t="shared" si="100"/>
        <v>('온새미로약국(포항)', '506-17-49488', '경상북도 포항시 북구 양학로 51 (득량동)', '8806538010977', '신일트리메부틴말레산염정 100mg', 0, '2025-03-01'),</v>
      </c>
    </row>
    <row r="1844" spans="79:96" x14ac:dyDescent="0.25">
      <c r="CA1844" s="29">
        <v>1841</v>
      </c>
      <c r="CB1844" s="50"/>
      <c r="CC1844" s="61" t="s">
        <v>4613</v>
      </c>
      <c r="CD1844" s="31" t="s">
        <v>4614</v>
      </c>
      <c r="CE1844" s="61" t="s">
        <v>4615</v>
      </c>
      <c r="CF1844" s="32" t="s">
        <v>686</v>
      </c>
      <c r="CG1844" s="33" t="s">
        <v>661</v>
      </c>
      <c r="CH1844" s="34">
        <v>0</v>
      </c>
      <c r="CI1844" s="35">
        <v>45717</v>
      </c>
      <c r="CJ1844" s="35"/>
      <c r="CK1844" s="36">
        <v>0</v>
      </c>
      <c r="CL1844" s="26">
        <f t="shared" si="99"/>
        <v>0</v>
      </c>
      <c r="CM1844" s="26"/>
      <c r="CR1844" s="26" t="str">
        <f t="shared" si="100"/>
        <v>('조은약국(포항북구)', '661-46-00818', '경상북도 포항시 북구 새천년대로 529 1층 (득량동)', '8806538010977', '신일트리메부틴말레산염정 100mg', 0, '2025-03-01'),</v>
      </c>
    </row>
    <row r="1845" spans="79:96" x14ac:dyDescent="0.25">
      <c r="CA1845" s="29">
        <v>1842</v>
      </c>
      <c r="CB1845" s="50"/>
      <c r="CC1845" s="61" t="s">
        <v>4616</v>
      </c>
      <c r="CD1845" s="31" t="s">
        <v>4617</v>
      </c>
      <c r="CE1845" s="61" t="s">
        <v>4618</v>
      </c>
      <c r="CF1845" s="32" t="s">
        <v>686</v>
      </c>
      <c r="CG1845" s="33" t="s">
        <v>661</v>
      </c>
      <c r="CH1845" s="34">
        <v>0</v>
      </c>
      <c r="CI1845" s="35">
        <v>45717</v>
      </c>
      <c r="CJ1845" s="35"/>
      <c r="CK1845" s="36">
        <v>0</v>
      </c>
      <c r="CL1845" s="26">
        <f t="shared" si="99"/>
        <v>0</v>
      </c>
      <c r="CM1845" s="26"/>
      <c r="CR1845" s="26" t="str">
        <f t="shared" si="100"/>
        <v>('수연약국(포항시죽도동)', '868-56-00548', '경상북도 포항시 북구 포스코대로 310 1층 (죽도동, MPSQUARE빌딩)', '8806538010977', '신일트리메부틴말레산염정 100mg', 0, '2025-03-01'),</v>
      </c>
    </row>
    <row r="1846" spans="79:96" x14ac:dyDescent="0.25">
      <c r="CA1846" s="29">
        <v>1843</v>
      </c>
      <c r="CB1846" s="50"/>
      <c r="CC1846" s="61" t="s">
        <v>4619</v>
      </c>
      <c r="CD1846" s="31" t="s">
        <v>4620</v>
      </c>
      <c r="CE1846" s="61" t="s">
        <v>4621</v>
      </c>
      <c r="CF1846" s="32" t="s">
        <v>2934</v>
      </c>
      <c r="CG1846" s="33" t="s">
        <v>2168</v>
      </c>
      <c r="CH1846" s="34">
        <v>15000</v>
      </c>
      <c r="CI1846" s="35">
        <v>45717</v>
      </c>
      <c r="CJ1846" s="35"/>
      <c r="CK1846" s="36">
        <v>30000</v>
      </c>
      <c r="CL1846" s="26">
        <f t="shared" si="99"/>
        <v>15000</v>
      </c>
      <c r="CM1846" s="26"/>
      <c r="CR1846" s="26" t="str">
        <f t="shared" si="100"/>
        <v>('새가야약국', '615-09-39561', '경상남도 김해시 삼계중앙로 29 (삼계동) 101호 일송프라자', '8806538009926', '신일디클로페낙나트륨정 25mg', 15000, '2025-03-01'),</v>
      </c>
    </row>
    <row r="1847" spans="79:96" x14ac:dyDescent="0.25">
      <c r="CA1847" s="29">
        <v>1844</v>
      </c>
      <c r="CB1847" s="50"/>
      <c r="CC1847" s="61" t="s">
        <v>4622</v>
      </c>
      <c r="CD1847" s="31" t="s">
        <v>3994</v>
      </c>
      <c r="CE1847" s="61" t="s">
        <v>4623</v>
      </c>
      <c r="CF1847" s="32" t="s">
        <v>2540</v>
      </c>
      <c r="CG1847" s="33" t="s">
        <v>2169</v>
      </c>
      <c r="CH1847" s="34">
        <v>28500</v>
      </c>
      <c r="CI1847" s="35">
        <v>45717</v>
      </c>
      <c r="CJ1847" s="35"/>
      <c r="CK1847" s="36">
        <v>57000</v>
      </c>
      <c r="CL1847" s="26">
        <f t="shared" si="99"/>
        <v>28500</v>
      </c>
      <c r="CM1847" s="26"/>
      <c r="CR1847" s="26" t="str">
        <f t="shared" si="100"/>
        <v>('길약국(부산기장읍)', '618-35-28039', '부산광역시 기장군 기장읍 대청로35번길 66 (기장읍)', '8806538010021', '신일디클로페낙나트륨정 50mg', 28500, '2025-03-01'),</v>
      </c>
    </row>
    <row r="1848" spans="79:96" x14ac:dyDescent="0.25">
      <c r="CA1848" s="29">
        <v>1845</v>
      </c>
      <c r="CB1848" s="50"/>
      <c r="CC1848" s="61" t="s">
        <v>4624</v>
      </c>
      <c r="CD1848" s="31" t="s">
        <v>4625</v>
      </c>
      <c r="CE1848" s="61" t="s">
        <v>4626</v>
      </c>
      <c r="CF1848" s="32" t="s">
        <v>749</v>
      </c>
      <c r="CG1848" s="33" t="s">
        <v>750</v>
      </c>
      <c r="CH1848" s="34">
        <v>5670</v>
      </c>
      <c r="CI1848" s="35">
        <v>45717</v>
      </c>
      <c r="CJ1848" s="35"/>
      <c r="CK1848" s="36">
        <v>11340</v>
      </c>
      <c r="CL1848" s="26">
        <f t="shared" si="99"/>
        <v>5670</v>
      </c>
      <c r="CM1848" s="26"/>
      <c r="CR1848" s="26" t="str">
        <f t="shared" si="100"/>
        <v>('청담약국(부산동래구)', '465-54-00141', '부산광역시 동래구 온천장로 1 101호 (온천동)', '8806538059518', '레보트로서방정', 5670, '2025-03-01'),</v>
      </c>
    </row>
    <row r="1849" spans="79:96" x14ac:dyDescent="0.25">
      <c r="CA1849" s="29">
        <v>1846</v>
      </c>
      <c r="CB1849" s="50"/>
      <c r="CC1849" s="61" t="s">
        <v>4627</v>
      </c>
      <c r="CD1849" s="31" t="s">
        <v>4628</v>
      </c>
      <c r="CE1849" s="61" t="s">
        <v>4629</v>
      </c>
      <c r="CF1849" s="32" t="s">
        <v>749</v>
      </c>
      <c r="CG1849" s="33" t="s">
        <v>750</v>
      </c>
      <c r="CH1849" s="34">
        <v>17010</v>
      </c>
      <c r="CI1849" s="35">
        <v>45717</v>
      </c>
      <c r="CJ1849" s="35"/>
      <c r="CK1849" s="36">
        <v>34020</v>
      </c>
      <c r="CL1849" s="26">
        <f t="shared" si="99"/>
        <v>17010</v>
      </c>
      <c r="CM1849" s="26"/>
      <c r="CR1849" s="26" t="str">
        <f t="shared" si="100"/>
        <v>('푸른지산약국(중구동광동)', '501-18-36345', '부산광역시 중구 샘길 1 1층 (동광동5가)', '8806538059518', '레보트로서방정', 17010, '2025-03-01'),</v>
      </c>
    </row>
    <row r="1850" spans="79:96" x14ac:dyDescent="0.25">
      <c r="CA1850" s="29">
        <v>1847</v>
      </c>
      <c r="CB1850" s="50"/>
      <c r="CC1850" s="61" t="s">
        <v>4627</v>
      </c>
      <c r="CD1850" s="31" t="s">
        <v>4628</v>
      </c>
      <c r="CE1850" s="61" t="s">
        <v>4629</v>
      </c>
      <c r="CF1850" s="32" t="s">
        <v>749</v>
      </c>
      <c r="CG1850" s="33" t="s">
        <v>750</v>
      </c>
      <c r="CH1850" s="34">
        <v>2835</v>
      </c>
      <c r="CI1850" s="35">
        <v>45689</v>
      </c>
      <c r="CJ1850" s="35"/>
      <c r="CK1850" s="36">
        <v>5670</v>
      </c>
      <c r="CL1850" s="26">
        <f t="shared" si="99"/>
        <v>2835</v>
      </c>
      <c r="CM1850" s="26"/>
      <c r="CR1850" s="26" t="str">
        <f t="shared" si="100"/>
        <v>('푸른지산약국(중구동광동)', '501-18-36345', '부산광역시 중구 샘길 1 1층 (동광동5가)', '8806538059518', '레보트로서방정', 2835, '2025-02-01'),</v>
      </c>
    </row>
    <row r="1851" spans="79:96" x14ac:dyDescent="0.25">
      <c r="CA1851" s="29">
        <v>1848</v>
      </c>
      <c r="CB1851" s="50"/>
      <c r="CC1851" s="61" t="s">
        <v>4630</v>
      </c>
      <c r="CD1851" s="31" t="s">
        <v>4631</v>
      </c>
      <c r="CE1851" s="61" t="s">
        <v>4632</v>
      </c>
      <c r="CF1851" s="32" t="s">
        <v>749</v>
      </c>
      <c r="CG1851" s="33" t="s">
        <v>750</v>
      </c>
      <c r="CH1851" s="34">
        <v>8505</v>
      </c>
      <c r="CI1851" s="35">
        <v>45658</v>
      </c>
      <c r="CJ1851" s="35"/>
      <c r="CK1851" s="36">
        <v>17010</v>
      </c>
      <c r="CL1851" s="26">
        <f t="shared" si="99"/>
        <v>8505</v>
      </c>
      <c r="CM1851" s="26"/>
      <c r="CR1851" s="26" t="str">
        <f t="shared" si="100"/>
        <v>('청춘약국(중구동광동5가)', '630-44-01269', '부산광역시 중구 동영로 8 (동광동5가)', '8806538059518', '레보트로서방정', 8505, '2025-01-01'),</v>
      </c>
    </row>
    <row r="1852" spans="79:96" x14ac:dyDescent="0.25">
      <c r="CA1852" s="29">
        <v>1849</v>
      </c>
      <c r="CB1852" s="50"/>
      <c r="CC1852" s="61" t="s">
        <v>4633</v>
      </c>
      <c r="CD1852" s="31" t="s">
        <v>4634</v>
      </c>
      <c r="CE1852" s="61" t="s">
        <v>4635</v>
      </c>
      <c r="CF1852" s="32" t="s">
        <v>3042</v>
      </c>
      <c r="CG1852" s="33" t="s">
        <v>537</v>
      </c>
      <c r="CH1852" s="34">
        <v>5460</v>
      </c>
      <c r="CI1852" s="35">
        <v>45717</v>
      </c>
      <c r="CJ1852" s="35"/>
      <c r="CK1852" s="36">
        <v>10920</v>
      </c>
      <c r="CL1852" s="26">
        <f t="shared" si="99"/>
        <v>5460</v>
      </c>
      <c r="CM1852" s="26"/>
      <c r="CR1852" s="26" t="str">
        <f t="shared" si="100"/>
        <v>('온누리천우당약국(포항북구)', '331-16-01729', '경상북도 포항시 북구 중앙로 261 (남빈동)', '8806538003610', '레오빌정 25mg', 5460, '2025-03-01'),</v>
      </c>
    </row>
    <row r="1853" spans="79:96" x14ac:dyDescent="0.25">
      <c r="CA1853" s="29">
        <v>1850</v>
      </c>
      <c r="CB1853" s="50"/>
      <c r="CC1853" s="61" t="s">
        <v>4636</v>
      </c>
      <c r="CD1853" s="31" t="s">
        <v>4637</v>
      </c>
      <c r="CE1853" s="61" t="s">
        <v>4638</v>
      </c>
      <c r="CF1853" s="32" t="s">
        <v>84</v>
      </c>
      <c r="CG1853" s="33" t="s">
        <v>85</v>
      </c>
      <c r="CH1853" s="34">
        <v>39780</v>
      </c>
      <c r="CI1853" s="35">
        <v>45717</v>
      </c>
      <c r="CJ1853" s="35"/>
      <c r="CK1853" s="36">
        <v>79560</v>
      </c>
      <c r="CL1853" s="26">
        <f t="shared" si="99"/>
        <v>39780</v>
      </c>
      <c r="CM1853" s="26"/>
      <c r="CR1853" s="26" t="str">
        <f t="shared" si="100"/>
        <v>('명륜당약국(부산남구)', '617-16-11932', '부산광역시 남구 지게골로 46 (문현동)', '8806538013749', '리피칸정 10mg', 39780, '2025-03-01'),</v>
      </c>
    </row>
    <row r="1854" spans="79:96" x14ac:dyDescent="0.25">
      <c r="CA1854" s="29">
        <v>1851</v>
      </c>
      <c r="CB1854" s="50"/>
      <c r="CC1854" s="61" t="s">
        <v>4622</v>
      </c>
      <c r="CD1854" s="31" t="s">
        <v>3994</v>
      </c>
      <c r="CE1854" s="61" t="s">
        <v>4623</v>
      </c>
      <c r="CF1854" s="32" t="s">
        <v>84</v>
      </c>
      <c r="CG1854" s="33" t="s">
        <v>85</v>
      </c>
      <c r="CH1854" s="34">
        <v>39780</v>
      </c>
      <c r="CI1854" s="35">
        <v>45717</v>
      </c>
      <c r="CJ1854" s="35"/>
      <c r="CK1854" s="36">
        <v>79560</v>
      </c>
      <c r="CL1854" s="26">
        <f t="shared" si="99"/>
        <v>39780</v>
      </c>
      <c r="CM1854" s="26"/>
      <c r="CR1854" s="26" t="str">
        <f t="shared" si="100"/>
        <v>('길약국(부산기장읍)', '618-35-28039', '부산광역시 기장군 기장읍 대청로35번길 66 (기장읍)', '8806538013749', '리피칸정 10mg', 39780, '2025-03-01'),</v>
      </c>
    </row>
    <row r="1855" spans="79:96" x14ac:dyDescent="0.25">
      <c r="CA1855" s="29">
        <v>1852</v>
      </c>
      <c r="CB1855" s="50"/>
      <c r="CC1855" s="61" t="s">
        <v>4639</v>
      </c>
      <c r="CD1855" s="31" t="s">
        <v>4640</v>
      </c>
      <c r="CE1855" s="61" t="s">
        <v>4641</v>
      </c>
      <c r="CF1855" s="32" t="s">
        <v>84</v>
      </c>
      <c r="CG1855" s="33" t="s">
        <v>85</v>
      </c>
      <c r="CH1855" s="34">
        <v>39780</v>
      </c>
      <c r="CI1855" s="35">
        <v>45717</v>
      </c>
      <c r="CJ1855" s="35"/>
      <c r="CK1855" s="36">
        <v>79560</v>
      </c>
      <c r="CL1855" s="26">
        <f t="shared" si="99"/>
        <v>39780</v>
      </c>
      <c r="CM1855" s="26"/>
      <c r="CR1855" s="26" t="str">
        <f t="shared" si="100"/>
        <v>('메디칼약국(부산수영구)', '617-12-40803', '부산광역시 수영구 수영로 621 (광안동, 부광)', '8806538013749', '리피칸정 10mg', 39780, '2025-03-01'),</v>
      </c>
    </row>
    <row r="1856" spans="79:96" x14ac:dyDescent="0.25">
      <c r="CA1856" s="29">
        <v>1853</v>
      </c>
      <c r="CB1856" s="50"/>
      <c r="CC1856" s="61" t="s">
        <v>4642</v>
      </c>
      <c r="CD1856" s="31" t="s">
        <v>4643</v>
      </c>
      <c r="CE1856" s="61" t="s">
        <v>4644</v>
      </c>
      <c r="CF1856" s="32" t="s">
        <v>84</v>
      </c>
      <c r="CG1856" s="33" t="s">
        <v>85</v>
      </c>
      <c r="CH1856" s="34">
        <v>79560</v>
      </c>
      <c r="CI1856" s="35">
        <v>45717</v>
      </c>
      <c r="CJ1856" s="35"/>
      <c r="CK1856" s="36">
        <v>159120</v>
      </c>
      <c r="CL1856" s="26">
        <f t="shared" si="99"/>
        <v>79560</v>
      </c>
      <c r="CM1856" s="26"/>
      <c r="CR1856" s="26" t="str">
        <f t="shared" si="100"/>
        <v>('(주)오하나뉴욕약국(부산진구개금동)', '880-81-01063', '대구광역시 동구 동부로30길 12 지하2층 (신천동,한스보광빌딩)', '8806538013749', '리피칸정 10mg', 79560, '2025-03-01'),</v>
      </c>
    </row>
    <row r="1857" spans="79:96" x14ac:dyDescent="0.25">
      <c r="CA1857" s="29">
        <v>1854</v>
      </c>
      <c r="CB1857" s="50"/>
      <c r="CC1857" s="61" t="s">
        <v>4642</v>
      </c>
      <c r="CD1857" s="31" t="s">
        <v>4643</v>
      </c>
      <c r="CE1857" s="61" t="s">
        <v>4644</v>
      </c>
      <c r="CF1857" s="32" t="s">
        <v>84</v>
      </c>
      <c r="CG1857" s="33" t="s">
        <v>85</v>
      </c>
      <c r="CH1857" s="59">
        <v>119340</v>
      </c>
      <c r="CI1857" s="35">
        <v>45717</v>
      </c>
      <c r="CJ1857" s="35"/>
      <c r="CK1857" s="60">
        <v>238680</v>
      </c>
      <c r="CL1857" s="26">
        <f t="shared" si="99"/>
        <v>119340</v>
      </c>
      <c r="CM1857" s="26"/>
      <c r="CR1857" s="26" t="str">
        <f t="shared" si="100"/>
        <v>('(주)오하나뉴욕약국(부산진구개금동)', '880-81-01063', '대구광역시 동구 동부로30길 12 지하2층 (신천동,한스보광빌딩)', '8806538013749', '리피칸정 10mg', 119340, '2025-03-01'),</v>
      </c>
    </row>
    <row r="1858" spans="79:96" x14ac:dyDescent="0.25">
      <c r="CA1858" s="29">
        <v>1855</v>
      </c>
      <c r="CB1858" s="50"/>
      <c r="CC1858" s="61" t="s">
        <v>4642</v>
      </c>
      <c r="CD1858" s="31" t="s">
        <v>4643</v>
      </c>
      <c r="CE1858" s="61" t="s">
        <v>4644</v>
      </c>
      <c r="CF1858" s="32" t="s">
        <v>84</v>
      </c>
      <c r="CG1858" s="33" t="s">
        <v>85</v>
      </c>
      <c r="CH1858" s="34">
        <v>119340</v>
      </c>
      <c r="CI1858" s="35">
        <v>45717</v>
      </c>
      <c r="CJ1858" s="35"/>
      <c r="CK1858" s="36">
        <v>238680</v>
      </c>
      <c r="CL1858" s="26">
        <f t="shared" si="99"/>
        <v>119340</v>
      </c>
      <c r="CM1858" s="26"/>
      <c r="CR1858" s="26" t="str">
        <f t="shared" si="100"/>
        <v>('(주)오하나뉴욕약국(부산진구개금동)', '880-81-01063', '대구광역시 동구 동부로30길 12 지하2층 (신천동,한스보광빌딩)', '8806538013749', '리피칸정 10mg', 119340, '2025-03-01'),</v>
      </c>
    </row>
    <row r="1859" spans="79:96" x14ac:dyDescent="0.25">
      <c r="CA1859" s="29">
        <v>1856</v>
      </c>
      <c r="CB1859" s="50"/>
      <c r="CC1859" s="61" t="s">
        <v>4645</v>
      </c>
      <c r="CD1859" s="31" t="s">
        <v>4643</v>
      </c>
      <c r="CE1859" s="61" t="s">
        <v>4644</v>
      </c>
      <c r="CF1859" s="32" t="s">
        <v>84</v>
      </c>
      <c r="CG1859" s="33" t="s">
        <v>85</v>
      </c>
      <c r="CH1859" s="34">
        <v>159120</v>
      </c>
      <c r="CI1859" s="35">
        <v>45689</v>
      </c>
      <c r="CJ1859" s="35"/>
      <c r="CK1859" s="36">
        <v>318240</v>
      </c>
      <c r="CL1859" s="26">
        <f t="shared" si="99"/>
        <v>159120</v>
      </c>
      <c r="CM1859" s="26"/>
      <c r="CR1859" s="26" t="str">
        <f t="shared" si="100"/>
        <v>('(주)오하나바로약국(부산진구개금동)', '880-81-01063', '대구광역시 동구 동부로30길 12 지하2층 (신천동,한스보광빌딩)', '8806538013749', '리피칸정 10mg', 159120, '2025-02-01'),</v>
      </c>
    </row>
    <row r="1860" spans="79:96" x14ac:dyDescent="0.25">
      <c r="CA1860" s="29">
        <v>1857</v>
      </c>
      <c r="CB1860" s="50"/>
      <c r="CC1860" s="61" t="s">
        <v>4646</v>
      </c>
      <c r="CD1860" s="31" t="s">
        <v>4647</v>
      </c>
      <c r="CE1860" s="61" t="s">
        <v>4648</v>
      </c>
      <c r="CF1860" s="32" t="s">
        <v>2328</v>
      </c>
      <c r="CG1860" s="33" t="s">
        <v>85</v>
      </c>
      <c r="CH1860" s="34">
        <v>19890</v>
      </c>
      <c r="CI1860" s="35">
        <v>45658</v>
      </c>
      <c r="CJ1860" s="35"/>
      <c r="CK1860" s="36">
        <v>39780</v>
      </c>
      <c r="CL1860" s="26">
        <f t="shared" si="99"/>
        <v>19890</v>
      </c>
      <c r="CM1860" s="26"/>
      <c r="CR1860" s="26" t="str">
        <f t="shared" si="100"/>
        <v>('동신약국(부산남부민동)', '603-17-34419', '부산광역시 서구 천마로 139 (남부민동)', '8806538013718', '리피칸정 10mg', 19890, '2025-01-01'),</v>
      </c>
    </row>
    <row r="1861" spans="79:96" x14ac:dyDescent="0.25">
      <c r="CA1861" s="29">
        <v>1858</v>
      </c>
      <c r="CB1861" s="50"/>
      <c r="CC1861" s="61" t="s">
        <v>4649</v>
      </c>
      <c r="CD1861" s="31" t="s">
        <v>4650</v>
      </c>
      <c r="CE1861" s="61" t="s">
        <v>4651</v>
      </c>
      <c r="CF1861" s="32" t="s">
        <v>2328</v>
      </c>
      <c r="CG1861" s="33" t="s">
        <v>85</v>
      </c>
      <c r="CH1861" s="34">
        <v>9945</v>
      </c>
      <c r="CI1861" s="35">
        <v>45717</v>
      </c>
      <c r="CJ1861" s="35"/>
      <c r="CK1861" s="36">
        <v>19890</v>
      </c>
      <c r="CL1861" s="26">
        <f t="shared" ref="CL1861:CL1924" si="101">IFERROR(CK1861/2,"")</f>
        <v>9945</v>
      </c>
      <c r="CM1861" s="26"/>
      <c r="CR1861" s="26" t="str">
        <f t="shared" ref="CR1861:CR1924" si="102">IFERROR("('"&amp;CC1861&amp;"', '"&amp;CD1861&amp;"', '"&amp;CE1861&amp;"', '"&amp;CF1861&amp;"', '"&amp;CG1861&amp;"', "&amp;CH1861&amp;", '"&amp;TEXT(CI1861,"YYYY-MM-DD")&amp;"'),","")</f>
        <v>('동민약국(해운대구)', '621-06-39212', '부산광역시 해운대구 재반로 198-1 (반여동)', '8806538013718', '리피칸정 10mg', 9945, '2025-03-01'),</v>
      </c>
    </row>
    <row r="1862" spans="79:96" x14ac:dyDescent="0.25">
      <c r="CA1862" s="29">
        <v>1859</v>
      </c>
      <c r="CB1862" s="50"/>
      <c r="CC1862" s="61" t="s">
        <v>4652</v>
      </c>
      <c r="CD1862" s="31" t="s">
        <v>4653</v>
      </c>
      <c r="CE1862" s="61" t="s">
        <v>4654</v>
      </c>
      <c r="CF1862" s="32" t="s">
        <v>2328</v>
      </c>
      <c r="CG1862" s="33" t="s">
        <v>85</v>
      </c>
      <c r="CH1862" s="34">
        <v>19890</v>
      </c>
      <c r="CI1862" s="35">
        <v>45717</v>
      </c>
      <c r="CJ1862" s="35"/>
      <c r="CK1862" s="36">
        <v>39780</v>
      </c>
      <c r="CL1862" s="26">
        <f t="shared" si="101"/>
        <v>19890</v>
      </c>
      <c r="CM1862" s="26"/>
      <c r="CR1862" s="26" t="str">
        <f t="shared" si="102"/>
        <v>('신도시약국(기장군정관읍)', '297-14-02628', '부산광역시 기장군 정관4로 38 103호 (정관읍, 금샘프라자)', '8806538013718', '리피칸정 10mg', 19890, '2025-03-01'),</v>
      </c>
    </row>
    <row r="1863" spans="79:96" x14ac:dyDescent="0.25">
      <c r="CA1863" s="29">
        <v>1860</v>
      </c>
      <c r="CB1863" s="50"/>
      <c r="CC1863" s="61" t="s">
        <v>4655</v>
      </c>
      <c r="CD1863" s="31" t="s">
        <v>4656</v>
      </c>
      <c r="CE1863" s="61" t="s">
        <v>4657</v>
      </c>
      <c r="CF1863" s="32" t="s">
        <v>2328</v>
      </c>
      <c r="CG1863" s="33" t="s">
        <v>85</v>
      </c>
      <c r="CH1863" s="34">
        <v>9945</v>
      </c>
      <c r="CI1863" s="35">
        <v>45717</v>
      </c>
      <c r="CJ1863" s="35"/>
      <c r="CK1863" s="36">
        <v>19890</v>
      </c>
      <c r="CL1863" s="26">
        <f t="shared" si="101"/>
        <v>9945</v>
      </c>
      <c r="CM1863" s="26"/>
      <c r="CR1863" s="26" t="str">
        <f t="shared" si="102"/>
        <v>('대림약국(포항홍해읍)', '405-05-39888', '경상북도 포항시 북구 흥해로 69-1 (흥해읍)', '8806538013718', '리피칸정 10mg', 9945, '2025-03-01'),</v>
      </c>
    </row>
    <row r="1864" spans="79:96" x14ac:dyDescent="0.25">
      <c r="CA1864" s="29">
        <v>1861</v>
      </c>
      <c r="CB1864" s="50"/>
      <c r="CC1864" s="61" t="s">
        <v>4658</v>
      </c>
      <c r="CD1864" s="31" t="s">
        <v>4659</v>
      </c>
      <c r="CE1864" s="61" t="s">
        <v>4660</v>
      </c>
      <c r="CF1864" s="32" t="s">
        <v>196</v>
      </c>
      <c r="CG1864" s="33" t="s">
        <v>197</v>
      </c>
      <c r="CH1864" s="34">
        <v>42720</v>
      </c>
      <c r="CI1864" s="35">
        <v>45717</v>
      </c>
      <c r="CJ1864" s="35"/>
      <c r="CK1864" s="36">
        <v>85440</v>
      </c>
      <c r="CL1864" s="26">
        <f t="shared" si="101"/>
        <v>42720</v>
      </c>
      <c r="CM1864" s="26"/>
      <c r="CR1864" s="26" t="str">
        <f t="shared" si="102"/>
        <v>('백세약국(부산대연동)', '617-10-84340', '부산광역시 남구 못골로 26-1 (대연동)', '8806538013848', '리피칸정 20mg', 42720, '2025-03-01'),</v>
      </c>
    </row>
    <row r="1865" spans="79:96" x14ac:dyDescent="0.25">
      <c r="CA1865" s="29">
        <v>1862</v>
      </c>
      <c r="CB1865" s="50"/>
      <c r="CC1865" s="61" t="s">
        <v>4661</v>
      </c>
      <c r="CD1865" s="31" t="s">
        <v>4662</v>
      </c>
      <c r="CE1865" s="61" t="s">
        <v>4663</v>
      </c>
      <c r="CF1865" s="32" t="s">
        <v>196</v>
      </c>
      <c r="CG1865" s="33" t="s">
        <v>197</v>
      </c>
      <c r="CH1865" s="34">
        <v>42720</v>
      </c>
      <c r="CI1865" s="35">
        <v>45717</v>
      </c>
      <c r="CJ1865" s="35"/>
      <c r="CK1865" s="36">
        <v>85440</v>
      </c>
      <c r="CL1865" s="26">
        <f t="shared" si="101"/>
        <v>42720</v>
      </c>
      <c r="CM1865" s="26"/>
      <c r="CR1865" s="26" t="str">
        <f t="shared" si="102"/>
        <v>('박약국(부산동래구)', '607-48-27122', '부산광역시 동래구 명륜로187번길 53 (명륜동)', '8806538013848', '리피칸정 20mg', 42720, '2025-03-01'),</v>
      </c>
    </row>
    <row r="1866" spans="79:96" x14ac:dyDescent="0.25">
      <c r="CA1866" s="29">
        <v>1863</v>
      </c>
      <c r="CB1866" s="50"/>
      <c r="CC1866" s="61" t="s">
        <v>4664</v>
      </c>
      <c r="CD1866" s="31" t="s">
        <v>4665</v>
      </c>
      <c r="CE1866" s="61" t="s">
        <v>4666</v>
      </c>
      <c r="CF1866" s="32" t="s">
        <v>1376</v>
      </c>
      <c r="CG1866" s="33" t="s">
        <v>197</v>
      </c>
      <c r="CH1866" s="34">
        <v>21360</v>
      </c>
      <c r="CI1866" s="35">
        <v>45717</v>
      </c>
      <c r="CJ1866" s="35"/>
      <c r="CK1866" s="36">
        <v>42720</v>
      </c>
      <c r="CL1866" s="26">
        <f t="shared" si="101"/>
        <v>21360</v>
      </c>
      <c r="CM1866" s="26"/>
      <c r="CR1866" s="26" t="str">
        <f t="shared" si="102"/>
        <v>('동서당약국(북구복현동)', '504-12-33025', '대구광역시 북구 경진로1길 42 (복현동)', '8806538013817', '리피칸정 20mg', 21360, '2025-03-01'),</v>
      </c>
    </row>
    <row r="1867" spans="79:96" x14ac:dyDescent="0.25">
      <c r="CA1867" s="29">
        <v>1864</v>
      </c>
      <c r="CB1867" s="50"/>
      <c r="CC1867" s="61" t="s">
        <v>4667</v>
      </c>
      <c r="CD1867" s="31" t="s">
        <v>4668</v>
      </c>
      <c r="CE1867" s="61" t="s">
        <v>4669</v>
      </c>
      <c r="CF1867" s="32" t="s">
        <v>1376</v>
      </c>
      <c r="CG1867" s="33" t="s">
        <v>197</v>
      </c>
      <c r="CH1867" s="34">
        <v>-10680</v>
      </c>
      <c r="CI1867" s="35">
        <v>45717</v>
      </c>
      <c r="CJ1867" s="35"/>
      <c r="CK1867" s="36">
        <v>-21360</v>
      </c>
      <c r="CL1867" s="26">
        <f t="shared" si="101"/>
        <v>-10680</v>
      </c>
      <c r="CM1867" s="26"/>
      <c r="CR1867" s="26" t="str">
        <f t="shared" si="102"/>
        <v>('정성약국(북구복현동)', '465-20-01617', '대구광역시 북구 동북로 254 1층 (복현동)', '8806538013817', '리피칸정 20mg', -10680, '2025-03-01'),</v>
      </c>
    </row>
    <row r="1868" spans="79:96" x14ac:dyDescent="0.25">
      <c r="CA1868" s="29">
        <v>1865</v>
      </c>
      <c r="CB1868" s="50"/>
      <c r="CC1868" s="61" t="s">
        <v>4646</v>
      </c>
      <c r="CD1868" s="31" t="s">
        <v>4647</v>
      </c>
      <c r="CE1868" s="61" t="s">
        <v>4648</v>
      </c>
      <c r="CF1868" s="32" t="s">
        <v>1376</v>
      </c>
      <c r="CG1868" s="33" t="s">
        <v>197</v>
      </c>
      <c r="CH1868" s="34">
        <v>21360</v>
      </c>
      <c r="CI1868" s="35">
        <v>45689</v>
      </c>
      <c r="CJ1868" s="35"/>
      <c r="CK1868" s="36">
        <v>42720</v>
      </c>
      <c r="CL1868" s="26">
        <f t="shared" si="101"/>
        <v>21360</v>
      </c>
      <c r="CM1868" s="26"/>
      <c r="CR1868" s="26" t="str">
        <f t="shared" si="102"/>
        <v>('동신약국(부산남부민동)', '603-17-34419', '부산광역시 서구 천마로 139 (남부민동)', '8806538013817', '리피칸정 20mg', 21360, '2025-02-01'),</v>
      </c>
    </row>
    <row r="1869" spans="79:96" x14ac:dyDescent="0.25">
      <c r="CA1869" s="29">
        <v>1866</v>
      </c>
      <c r="CB1869" s="50"/>
      <c r="CC1869" s="61" t="s">
        <v>4670</v>
      </c>
      <c r="CD1869" s="31" t="s">
        <v>4671</v>
      </c>
      <c r="CE1869" s="61" t="s">
        <v>4672</v>
      </c>
      <c r="CF1869" s="32" t="s">
        <v>1376</v>
      </c>
      <c r="CG1869" s="33" t="s">
        <v>197</v>
      </c>
      <c r="CH1869" s="34">
        <v>21360</v>
      </c>
      <c r="CI1869" s="35">
        <v>45658</v>
      </c>
      <c r="CJ1869" s="35"/>
      <c r="CK1869" s="36">
        <v>42720</v>
      </c>
      <c r="CL1869" s="26">
        <f t="shared" si="101"/>
        <v>21360</v>
      </c>
      <c r="CM1869" s="26"/>
      <c r="CR1869" s="26" t="str">
        <f t="shared" si="102"/>
        <v>('친절한약국(부산해운대구)', '618-22-36349', '부산광역시 해운대구 아랫반송로 25-1 (반송동, 서울정형외과)', '8806538013817', '리피칸정 20mg', 21360, '2025-01-01'),</v>
      </c>
    </row>
    <row r="1870" spans="79:96" x14ac:dyDescent="0.25">
      <c r="CA1870" s="29">
        <v>1867</v>
      </c>
      <c r="CB1870" s="50"/>
      <c r="CC1870" s="61" t="s">
        <v>4661</v>
      </c>
      <c r="CD1870" s="31" t="s">
        <v>4662</v>
      </c>
      <c r="CE1870" s="61" t="s">
        <v>4663</v>
      </c>
      <c r="CF1870" s="32" t="s">
        <v>1376</v>
      </c>
      <c r="CG1870" s="33" t="s">
        <v>197</v>
      </c>
      <c r="CH1870" s="34">
        <v>10680</v>
      </c>
      <c r="CI1870" s="35">
        <v>45717</v>
      </c>
      <c r="CJ1870" s="35"/>
      <c r="CK1870" s="36">
        <v>21360</v>
      </c>
      <c r="CL1870" s="26">
        <f t="shared" si="101"/>
        <v>10680</v>
      </c>
      <c r="CM1870" s="26"/>
      <c r="CR1870" s="26" t="str">
        <f t="shared" si="102"/>
        <v>('박약국(부산동래구)', '607-48-27122', '부산광역시 동래구 명륜로187번길 53 (명륜동)', '8806538013817', '리피칸정 20mg', 10680, '2025-03-01'),</v>
      </c>
    </row>
    <row r="1871" spans="79:96" x14ac:dyDescent="0.25">
      <c r="CA1871" s="29">
        <v>1868</v>
      </c>
      <c r="CB1871" s="50"/>
      <c r="CC1871" s="61" t="s">
        <v>4673</v>
      </c>
      <c r="CD1871" s="31" t="s">
        <v>4674</v>
      </c>
      <c r="CE1871" s="61" t="s">
        <v>4675</v>
      </c>
      <c r="CF1871" s="32" t="s">
        <v>1376</v>
      </c>
      <c r="CG1871" s="33" t="s">
        <v>197</v>
      </c>
      <c r="CH1871" s="34">
        <v>10680</v>
      </c>
      <c r="CI1871" s="35">
        <v>45717</v>
      </c>
      <c r="CJ1871" s="35"/>
      <c r="CK1871" s="36">
        <v>21360</v>
      </c>
      <c r="CL1871" s="26">
        <f t="shared" si="101"/>
        <v>10680</v>
      </c>
      <c r="CM1871" s="26"/>
      <c r="CR1871" s="26" t="str">
        <f t="shared" si="102"/>
        <v>('민온누리약국(해운대구우동)', '618-19-36878', '부산광역시 해운대구 마린시티2로 33 104동 1층 116호 (우동, 해운대두산위브더제니스)', '8806538013817', '리피칸정 20mg', 10680, '2025-03-01'),</v>
      </c>
    </row>
    <row r="1872" spans="79:96" x14ac:dyDescent="0.25">
      <c r="CA1872" s="29">
        <v>1869</v>
      </c>
      <c r="CB1872" s="50"/>
      <c r="CC1872" s="61" t="s">
        <v>4676</v>
      </c>
      <c r="CD1872" s="31" t="s">
        <v>4677</v>
      </c>
      <c r="CE1872" s="61" t="s">
        <v>4678</v>
      </c>
      <c r="CF1872" s="32" t="s">
        <v>227</v>
      </c>
      <c r="CG1872" s="33" t="s">
        <v>228</v>
      </c>
      <c r="CH1872" s="34">
        <v>442400</v>
      </c>
      <c r="CI1872" s="35">
        <v>45717</v>
      </c>
      <c r="CJ1872" s="35"/>
      <c r="CK1872" s="36">
        <v>884800</v>
      </c>
      <c r="CL1872" s="26">
        <f t="shared" si="101"/>
        <v>442400</v>
      </c>
      <c r="CM1872" s="26"/>
      <c r="CR1872" s="26" t="str">
        <f t="shared" si="102"/>
        <v>('토마토약국(부산해운대)', '617-27-93134', '부산광역시 해운대구 좌동순환로249번길 21 104호 (좌동, 아이에스프라자)', '8806538034621', '리피칸정 40mg', 442400, '2025-03-01'),</v>
      </c>
    </row>
    <row r="1873" spans="79:96" x14ac:dyDescent="0.25">
      <c r="CA1873" s="29">
        <v>1870</v>
      </c>
      <c r="CB1873" s="50"/>
      <c r="CC1873" s="61" t="s">
        <v>4676</v>
      </c>
      <c r="CD1873" s="31" t="s">
        <v>4677</v>
      </c>
      <c r="CE1873" s="61" t="s">
        <v>4678</v>
      </c>
      <c r="CF1873" s="32" t="s">
        <v>227</v>
      </c>
      <c r="CG1873" s="33" t="s">
        <v>228</v>
      </c>
      <c r="CH1873" s="34">
        <v>316000</v>
      </c>
      <c r="CI1873" s="35">
        <v>45717</v>
      </c>
      <c r="CJ1873" s="35"/>
      <c r="CK1873" s="36">
        <v>632000</v>
      </c>
      <c r="CL1873" s="26">
        <f t="shared" si="101"/>
        <v>316000</v>
      </c>
      <c r="CM1873" s="26"/>
      <c r="CR1873" s="26" t="str">
        <f t="shared" si="102"/>
        <v>('토마토약국(부산해운대)', '617-27-93134', '부산광역시 해운대구 좌동순환로249번길 21 104호 (좌동, 아이에스프라자)', '8806538034621', '리피칸정 40mg', 316000, '2025-03-01'),</v>
      </c>
    </row>
    <row r="1874" spans="79:96" x14ac:dyDescent="0.25">
      <c r="CA1874" s="29">
        <v>1871</v>
      </c>
      <c r="CB1874" s="50"/>
      <c r="CC1874" s="61" t="s">
        <v>4676</v>
      </c>
      <c r="CD1874" s="31" t="s">
        <v>4677</v>
      </c>
      <c r="CE1874" s="61" t="s">
        <v>4678</v>
      </c>
      <c r="CF1874" s="32" t="s">
        <v>227</v>
      </c>
      <c r="CG1874" s="33" t="s">
        <v>228</v>
      </c>
      <c r="CH1874" s="34">
        <v>63200</v>
      </c>
      <c r="CI1874" s="35">
        <v>45717</v>
      </c>
      <c r="CJ1874" s="35"/>
      <c r="CK1874" s="36">
        <v>126400</v>
      </c>
      <c r="CL1874" s="26">
        <f t="shared" si="101"/>
        <v>63200</v>
      </c>
      <c r="CM1874" s="26"/>
      <c r="CR1874" s="26" t="str">
        <f t="shared" si="102"/>
        <v>('토마토약국(부산해운대)', '617-27-93134', '부산광역시 해운대구 좌동순환로249번길 21 104호 (좌동, 아이에스프라자)', '8806538034621', '리피칸정 40mg', 63200, '2025-03-01'),</v>
      </c>
    </row>
    <row r="1875" spans="79:96" x14ac:dyDescent="0.25">
      <c r="CA1875" s="29">
        <v>1872</v>
      </c>
      <c r="CB1875" s="50"/>
      <c r="CC1875" s="61" t="s">
        <v>4679</v>
      </c>
      <c r="CD1875" s="31" t="s">
        <v>4680</v>
      </c>
      <c r="CE1875" s="61" t="s">
        <v>4681</v>
      </c>
      <c r="CF1875" s="32" t="s">
        <v>227</v>
      </c>
      <c r="CG1875" s="33" t="s">
        <v>228</v>
      </c>
      <c r="CH1875" s="34">
        <v>632000</v>
      </c>
      <c r="CI1875" s="35">
        <v>45717</v>
      </c>
      <c r="CJ1875" s="35"/>
      <c r="CK1875" s="36">
        <v>1264000</v>
      </c>
      <c r="CL1875" s="26">
        <f t="shared" si="101"/>
        <v>632000</v>
      </c>
      <c r="CM1875" s="26"/>
      <c r="CR1875" s="26" t="str">
        <f t="shared" si="102"/>
        <v>('백일약국(부산해운대좌동)', '617-27-75650', '부산광역시 해운대구 좌동순환로249번길 21 (좌동, 아이에스프라자 109호)', '8806538034621', '리피칸정 40mg', 632000, '2025-03-01'),</v>
      </c>
    </row>
    <row r="1876" spans="79:96" x14ac:dyDescent="0.25">
      <c r="CA1876" s="29">
        <v>1873</v>
      </c>
      <c r="CB1876" s="50"/>
      <c r="CC1876" s="61" t="s">
        <v>4682</v>
      </c>
      <c r="CD1876" s="31" t="s">
        <v>4683</v>
      </c>
      <c r="CE1876" s="61" t="s">
        <v>4684</v>
      </c>
      <c r="CF1876" s="32" t="s">
        <v>1259</v>
      </c>
      <c r="CG1876" s="33" t="s">
        <v>1260</v>
      </c>
      <c r="CH1876" s="34">
        <v>12500</v>
      </c>
      <c r="CI1876" s="35">
        <v>45717</v>
      </c>
      <c r="CJ1876" s="35"/>
      <c r="CK1876" s="36">
        <v>25000</v>
      </c>
      <c r="CL1876" s="26">
        <f t="shared" si="101"/>
        <v>12500</v>
      </c>
      <c r="CM1876" s="26"/>
      <c r="CR1876" s="26" t="str">
        <f t="shared" si="102"/>
        <v>('예천)조은약국', '512-07-92977', '경상북도 예천군 예천읍 군청앞길 16-1 (예천읍)', '8806538005737', '메코민캡슐 500mcg', 12500, '2025-03-01'),</v>
      </c>
    </row>
    <row r="1877" spans="79:96" x14ac:dyDescent="0.25">
      <c r="CA1877" s="29">
        <v>1874</v>
      </c>
      <c r="CB1877" s="50"/>
      <c r="CC1877" s="61" t="s">
        <v>4685</v>
      </c>
      <c r="CD1877" s="31" t="s">
        <v>4686</v>
      </c>
      <c r="CE1877" s="61" t="s">
        <v>4687</v>
      </c>
      <c r="CF1877" s="32" t="s">
        <v>1259</v>
      </c>
      <c r="CG1877" s="33" t="s">
        <v>1260</v>
      </c>
      <c r="CH1877" s="34">
        <v>12500</v>
      </c>
      <c r="CI1877" s="35">
        <v>45689</v>
      </c>
      <c r="CJ1877" s="35"/>
      <c r="CK1877" s="36">
        <v>25000</v>
      </c>
      <c r="CL1877" s="26">
        <f t="shared" si="101"/>
        <v>12500</v>
      </c>
      <c r="CM1877" s="26"/>
      <c r="CR1877" s="26" t="str">
        <f t="shared" si="102"/>
        <v>('J마트약국(대구달서구)', '503-07-25848', '대구광역시 달서구 이곡동로 25 (이곡동)', '8806538005737', '메코민캡슐 500mcg', 12500, '2025-02-01'),</v>
      </c>
    </row>
    <row r="1878" spans="79:96" x14ac:dyDescent="0.25">
      <c r="CA1878" s="29">
        <v>1875</v>
      </c>
      <c r="CB1878" s="50"/>
      <c r="CC1878" s="61" t="s">
        <v>4685</v>
      </c>
      <c r="CD1878" s="31" t="s">
        <v>4686</v>
      </c>
      <c r="CE1878" s="61" t="s">
        <v>4687</v>
      </c>
      <c r="CF1878" s="32" t="s">
        <v>1259</v>
      </c>
      <c r="CG1878" s="33" t="s">
        <v>1260</v>
      </c>
      <c r="CH1878" s="34">
        <v>12500</v>
      </c>
      <c r="CI1878" s="35">
        <v>45658</v>
      </c>
      <c r="CJ1878" s="35"/>
      <c r="CK1878" s="36">
        <v>25000</v>
      </c>
      <c r="CL1878" s="26">
        <f t="shared" si="101"/>
        <v>12500</v>
      </c>
      <c r="CM1878" s="26"/>
      <c r="CR1878" s="26" t="str">
        <f t="shared" si="102"/>
        <v>('J마트약국(대구달서구)', '503-07-25848', '대구광역시 달서구 이곡동로 25 (이곡동)', '8806538005737', '메코민캡슐 500mcg', 12500, '2025-01-01'),</v>
      </c>
    </row>
    <row r="1879" spans="79:96" x14ac:dyDescent="0.25">
      <c r="CA1879" s="29">
        <v>1876</v>
      </c>
      <c r="CB1879" s="50"/>
      <c r="CC1879" s="61" t="s">
        <v>4688</v>
      </c>
      <c r="CD1879" s="31" t="s">
        <v>4689</v>
      </c>
      <c r="CE1879" s="61" t="s">
        <v>4690</v>
      </c>
      <c r="CF1879" s="32" t="s">
        <v>1259</v>
      </c>
      <c r="CG1879" s="33" t="s">
        <v>1260</v>
      </c>
      <c r="CH1879" s="34">
        <v>12500</v>
      </c>
      <c r="CI1879" s="35">
        <v>45717</v>
      </c>
      <c r="CJ1879" s="35"/>
      <c r="CK1879" s="36">
        <v>25000</v>
      </c>
      <c r="CL1879" s="26">
        <f t="shared" si="101"/>
        <v>12500</v>
      </c>
      <c r="CM1879" s="26"/>
      <c r="CR1879" s="26" t="str">
        <f t="shared" si="102"/>
        <v>('신애약국(대구달서구)', '515-07-66992', '대구광역시 달서구 월배로 14 (진천동)', '8806538005737', '메코민캡슐 500mcg', 12500, '2025-03-01'),</v>
      </c>
    </row>
    <row r="1880" spans="79:96" x14ac:dyDescent="0.25">
      <c r="CA1880" s="29">
        <v>1877</v>
      </c>
      <c r="CB1880" s="50"/>
      <c r="CC1880" s="61" t="s">
        <v>4691</v>
      </c>
      <c r="CD1880" s="31" t="s">
        <v>4692</v>
      </c>
      <c r="CE1880" s="61" t="s">
        <v>4693</v>
      </c>
      <c r="CF1880" s="32" t="s">
        <v>1259</v>
      </c>
      <c r="CG1880" s="33" t="s">
        <v>1260</v>
      </c>
      <c r="CH1880" s="34">
        <v>12500</v>
      </c>
      <c r="CI1880" s="35">
        <v>45717</v>
      </c>
      <c r="CJ1880" s="35"/>
      <c r="CK1880" s="36">
        <v>25000</v>
      </c>
      <c r="CL1880" s="26">
        <f t="shared" si="101"/>
        <v>12500</v>
      </c>
      <c r="CM1880" s="26"/>
      <c r="CR1880" s="26" t="str">
        <f t="shared" si="102"/>
        <v>('강구약품', '650-21-00192', '대구광역시 중구 명덕로 59(남산동) 2층 , 남대구청형외과', '8806538005737', '메코민캡슐 500mcg', 12500, '2025-03-01'),</v>
      </c>
    </row>
    <row r="1881" spans="79:96" x14ac:dyDescent="0.25">
      <c r="CA1881" s="29">
        <v>1878</v>
      </c>
      <c r="CB1881" s="50"/>
      <c r="CC1881" s="61" t="s">
        <v>4691</v>
      </c>
      <c r="CD1881" s="31" t="s">
        <v>4692</v>
      </c>
      <c r="CE1881" s="61" t="s">
        <v>4693</v>
      </c>
      <c r="CF1881" s="32" t="s">
        <v>1259</v>
      </c>
      <c r="CG1881" s="33" t="s">
        <v>1260</v>
      </c>
      <c r="CH1881" s="34">
        <v>12500</v>
      </c>
      <c r="CI1881" s="35">
        <v>45717</v>
      </c>
      <c r="CJ1881" s="35"/>
      <c r="CK1881" s="36">
        <v>25000</v>
      </c>
      <c r="CL1881" s="26">
        <f t="shared" si="101"/>
        <v>12500</v>
      </c>
      <c r="CM1881" s="26"/>
      <c r="CR1881" s="26" t="str">
        <f t="shared" si="102"/>
        <v>('강구약품', '650-21-00192', '대구광역시 중구 명덕로 59(남산동) 2층 , 남대구청형외과', '8806538005737', '메코민캡슐 500mcg', 12500, '2025-03-01'),</v>
      </c>
    </row>
    <row r="1882" spans="79:96" x14ac:dyDescent="0.25">
      <c r="CA1882" s="29">
        <v>1879</v>
      </c>
      <c r="CB1882" s="50"/>
      <c r="CC1882" s="61" t="s">
        <v>4694</v>
      </c>
      <c r="CD1882" s="31" t="s">
        <v>4695</v>
      </c>
      <c r="CE1882" s="61" t="s">
        <v>4696</v>
      </c>
      <c r="CF1882" s="32" t="s">
        <v>1259</v>
      </c>
      <c r="CG1882" s="33" t="s">
        <v>1260</v>
      </c>
      <c r="CH1882" s="34">
        <v>12500</v>
      </c>
      <c r="CI1882" s="35">
        <v>45717</v>
      </c>
      <c r="CJ1882" s="35"/>
      <c r="CK1882" s="36">
        <v>25000</v>
      </c>
      <c r="CL1882" s="26">
        <f t="shared" si="101"/>
        <v>12500</v>
      </c>
      <c r="CM1882" s="26"/>
      <c r="CR1882" s="26" t="str">
        <f t="shared" si="102"/>
        <v>('두산약품(동구)', '502-10-94721', '대구시 동구 신천동 137-4 지하1층', '8806538005737', '메코민캡슐 500mcg', 12500, '2025-03-01'),</v>
      </c>
    </row>
    <row r="1883" spans="79:96" x14ac:dyDescent="0.25">
      <c r="CA1883" s="29">
        <v>1880</v>
      </c>
      <c r="CB1883" s="50"/>
      <c r="CC1883" s="61" t="s">
        <v>4694</v>
      </c>
      <c r="CD1883" s="31" t="s">
        <v>4695</v>
      </c>
      <c r="CE1883" s="61" t="s">
        <v>4696</v>
      </c>
      <c r="CF1883" s="32" t="s">
        <v>1259</v>
      </c>
      <c r="CG1883" s="33" t="s">
        <v>1260</v>
      </c>
      <c r="CH1883" s="34">
        <v>-12500</v>
      </c>
      <c r="CI1883" s="35">
        <v>45717</v>
      </c>
      <c r="CJ1883" s="35"/>
      <c r="CK1883" s="36">
        <v>-25000</v>
      </c>
      <c r="CL1883" s="26">
        <f t="shared" si="101"/>
        <v>-12500</v>
      </c>
      <c r="CM1883" s="26"/>
      <c r="CR1883" s="26" t="str">
        <f t="shared" si="102"/>
        <v>('두산약품(동구)', '502-10-94721', '대구시 동구 신천동 137-4 지하1층', '8806538005737', '메코민캡슐 500mcg', -12500, '2025-03-01'),</v>
      </c>
    </row>
    <row r="1884" spans="79:96" x14ac:dyDescent="0.25">
      <c r="CA1884" s="29">
        <v>1881</v>
      </c>
      <c r="CB1884" s="50"/>
      <c r="CC1884" s="61" t="s">
        <v>4697</v>
      </c>
      <c r="CD1884" s="31" t="s">
        <v>4698</v>
      </c>
      <c r="CE1884" s="61" t="s">
        <v>4699</v>
      </c>
      <c r="CF1884" s="32" t="s">
        <v>1259</v>
      </c>
      <c r="CG1884" s="33" t="s">
        <v>1260</v>
      </c>
      <c r="CH1884" s="34">
        <v>12500</v>
      </c>
      <c r="CI1884" s="35">
        <v>45717</v>
      </c>
      <c r="CJ1884" s="35"/>
      <c r="CK1884" s="36">
        <v>25000</v>
      </c>
      <c r="CL1884" s="26">
        <f t="shared" si="101"/>
        <v>12500</v>
      </c>
      <c r="CM1884" s="26"/>
      <c r="CR1884" s="26" t="str">
        <f t="shared" si="102"/>
        <v>('늘푸른온누리약국(대구중구)', '505-01-31795', '대구광역시 중구 명덕로 59 (남산동)', '8806538005737', '메코민캡슐 500mcg', 12500, '2025-03-01'),</v>
      </c>
    </row>
    <row r="1885" spans="79:96" x14ac:dyDescent="0.25">
      <c r="CA1885" s="29">
        <v>1882</v>
      </c>
      <c r="CB1885" s="50"/>
      <c r="CC1885" s="61" t="s">
        <v>4700</v>
      </c>
      <c r="CD1885" s="31" t="s">
        <v>4701</v>
      </c>
      <c r="CE1885" s="61" t="s">
        <v>4702</v>
      </c>
      <c r="CF1885" s="32" t="s">
        <v>1259</v>
      </c>
      <c r="CG1885" s="33" t="s">
        <v>1260</v>
      </c>
      <c r="CH1885" s="34">
        <v>12500</v>
      </c>
      <c r="CI1885" s="35">
        <v>45717</v>
      </c>
      <c r="CJ1885" s="35"/>
      <c r="CK1885" s="36">
        <v>25000</v>
      </c>
      <c r="CL1885" s="26">
        <f t="shared" si="101"/>
        <v>12500</v>
      </c>
      <c r="CM1885" s="26"/>
      <c r="CR1885" s="26" t="str">
        <f t="shared" si="102"/>
        <v>('그린빌하나약국(대구달성군)', '514-24-97238', '대구광역시 달성군 화원읍 성암로1길 9 (화원읍)', '8806538005737', '메코민캡슐 500mcg', 12500, '2025-03-01'),</v>
      </c>
    </row>
    <row r="1886" spans="79:96" x14ac:dyDescent="0.25">
      <c r="CA1886" s="29">
        <v>1883</v>
      </c>
      <c r="CB1886" s="50"/>
      <c r="CC1886" s="61" t="s">
        <v>4703</v>
      </c>
      <c r="CD1886" s="31" t="s">
        <v>2581</v>
      </c>
      <c r="CE1886" s="61" t="s">
        <v>4704</v>
      </c>
      <c r="CF1886" s="32" t="s">
        <v>1259</v>
      </c>
      <c r="CG1886" s="33" t="s">
        <v>1260</v>
      </c>
      <c r="CH1886" s="34">
        <v>12500</v>
      </c>
      <c r="CI1886" s="35">
        <v>45689</v>
      </c>
      <c r="CJ1886" s="35"/>
      <c r="CK1886" s="36">
        <v>25000</v>
      </c>
      <c r="CL1886" s="26">
        <f t="shared" si="101"/>
        <v>12500</v>
      </c>
      <c r="CM1886" s="26"/>
      <c r="CR1886" s="26" t="str">
        <f t="shared" si="102"/>
        <v>('삼선당약국(예천군예천읍)', '333-12-00878', '경상북도 예천군 중앙로 33-1 (예천읍)', '8806538005737', '메코민캡슐 500mcg', 12500, '2025-02-01'),</v>
      </c>
    </row>
    <row r="1887" spans="79:96" x14ac:dyDescent="0.25">
      <c r="CA1887" s="29">
        <v>1884</v>
      </c>
      <c r="CB1887" s="50"/>
      <c r="CC1887" s="61" t="s">
        <v>4705</v>
      </c>
      <c r="CD1887" s="31" t="s">
        <v>4706</v>
      </c>
      <c r="CE1887" s="61" t="s">
        <v>4707</v>
      </c>
      <c r="CF1887" s="32" t="s">
        <v>1259</v>
      </c>
      <c r="CG1887" s="33" t="s">
        <v>1260</v>
      </c>
      <c r="CH1887" s="34">
        <v>12500</v>
      </c>
      <c r="CI1887" s="35">
        <v>45658</v>
      </c>
      <c r="CJ1887" s="35"/>
      <c r="CK1887" s="36">
        <v>25000</v>
      </c>
      <c r="CL1887" s="26">
        <f t="shared" si="101"/>
        <v>12500</v>
      </c>
      <c r="CM1887" s="26"/>
      <c r="CR1887" s="26" t="str">
        <f t="shared" si="102"/>
        <v>('주식회사정우약품(달서구대곡동)', '843-81-00920', '대구광역시 달서구 갈밭로 46 (대곡동)', '8806538005737', '메코민캡슐 500mcg', 12500, '2025-01-01'),</v>
      </c>
    </row>
    <row r="1888" spans="79:96" x14ac:dyDescent="0.25">
      <c r="CA1888" s="29">
        <v>1885</v>
      </c>
      <c r="CB1888" s="50"/>
      <c r="CC1888" s="61" t="s">
        <v>4708</v>
      </c>
      <c r="CD1888" s="31" t="s">
        <v>4709</v>
      </c>
      <c r="CE1888" s="61" t="s">
        <v>4710</v>
      </c>
      <c r="CF1888" s="32" t="s">
        <v>1259</v>
      </c>
      <c r="CG1888" s="33" t="s">
        <v>1260</v>
      </c>
      <c r="CH1888" s="34">
        <v>12500</v>
      </c>
      <c r="CI1888" s="35">
        <v>45717</v>
      </c>
      <c r="CJ1888" s="35"/>
      <c r="CK1888" s="36">
        <v>25000</v>
      </c>
      <c r="CL1888" s="26">
        <f t="shared" si="101"/>
        <v>12500</v>
      </c>
      <c r="CM1888" s="26"/>
      <c r="CR1888" s="26" t="str">
        <f t="shared" si="102"/>
        <v>('중동우리약국(수성구중동)', '239-40-01317', '대구광역시 수성구 청수로 29 1층 (중동)', '8806538005737', '메코민캡슐 500mcg', 12500, '2025-03-01'),</v>
      </c>
    </row>
    <row r="1889" spans="79:96" x14ac:dyDescent="0.25">
      <c r="CA1889" s="29">
        <v>1886</v>
      </c>
      <c r="CB1889" s="50"/>
      <c r="CC1889" s="61" t="s">
        <v>4711</v>
      </c>
      <c r="CD1889" s="31" t="s">
        <v>4712</v>
      </c>
      <c r="CE1889" s="61" t="s">
        <v>4713</v>
      </c>
      <c r="CF1889" s="32" t="s">
        <v>1259</v>
      </c>
      <c r="CG1889" s="33" t="s">
        <v>1260</v>
      </c>
      <c r="CH1889" s="34">
        <v>-12500</v>
      </c>
      <c r="CI1889" s="35">
        <v>45717</v>
      </c>
      <c r="CJ1889" s="35"/>
      <c r="CK1889" s="36">
        <v>-25000</v>
      </c>
      <c r="CL1889" s="26">
        <f t="shared" si="101"/>
        <v>-12500</v>
      </c>
      <c r="CM1889" s="26"/>
      <c r="CR1889" s="26" t="str">
        <f t="shared" si="102"/>
        <v>('영천)사랑약국', '505-09-86001', '경상북도 영천시 완산로 70 (완산동)', '8806538005737', '메코민캡슐 500mcg', -12500, '2025-03-01'),</v>
      </c>
    </row>
    <row r="1890" spans="79:96" x14ac:dyDescent="0.25">
      <c r="CA1890" s="29">
        <v>1887</v>
      </c>
      <c r="CB1890" s="50"/>
      <c r="CC1890" s="61" t="s">
        <v>4714</v>
      </c>
      <c r="CD1890" s="31" t="s">
        <v>4715</v>
      </c>
      <c r="CE1890" s="61" t="s">
        <v>4716</v>
      </c>
      <c r="CF1890" s="32" t="s">
        <v>1259</v>
      </c>
      <c r="CG1890" s="33" t="s">
        <v>1260</v>
      </c>
      <c r="CH1890" s="34">
        <v>12500</v>
      </c>
      <c r="CI1890" s="35">
        <v>45717</v>
      </c>
      <c r="CJ1890" s="35"/>
      <c r="CK1890" s="36">
        <v>25000</v>
      </c>
      <c r="CL1890" s="26">
        <f t="shared" si="101"/>
        <v>12500</v>
      </c>
      <c r="CM1890" s="26"/>
      <c r="CR1890" s="26" t="str">
        <f t="shared" si="102"/>
        <v>('신중앙약국(부산기장군)', '621-20-74137', '부산광역시 기장군 기장읍 대청로72번길 7 (기장읍)', '8806538005737', '메코민캡슐 500mcg', 12500, '2025-03-01'),</v>
      </c>
    </row>
    <row r="1891" spans="79:96" x14ac:dyDescent="0.25">
      <c r="CA1891" s="29">
        <v>1888</v>
      </c>
      <c r="CB1891" s="50"/>
      <c r="CC1891" s="61" t="s">
        <v>4717</v>
      </c>
      <c r="CD1891" s="31" t="s">
        <v>4718</v>
      </c>
      <c r="CE1891" s="61" t="s">
        <v>4719</v>
      </c>
      <c r="CF1891" s="32" t="s">
        <v>1259</v>
      </c>
      <c r="CG1891" s="33" t="s">
        <v>1260</v>
      </c>
      <c r="CH1891" s="34">
        <v>12500</v>
      </c>
      <c r="CI1891" s="35">
        <v>45717</v>
      </c>
      <c r="CJ1891" s="35"/>
      <c r="CK1891" s="36">
        <v>25000</v>
      </c>
      <c r="CL1891" s="26">
        <f t="shared" si="101"/>
        <v>12500</v>
      </c>
      <c r="CM1891" s="26"/>
      <c r="CR1891" s="26" t="str">
        <f t="shared" si="102"/>
        <v>('삼호약국(부산사상구)', '606-22-90277', '부산광역시 사상구 엄궁북로 22 (엄궁동)', '8806538005737', '메코민캡슐 500mcg', 12500, '2025-03-01'),</v>
      </c>
    </row>
    <row r="1892" spans="79:96" x14ac:dyDescent="0.25">
      <c r="CA1892" s="29">
        <v>1889</v>
      </c>
      <c r="CB1892" s="50"/>
      <c r="CC1892" s="61" t="s">
        <v>4720</v>
      </c>
      <c r="CD1892" s="31" t="s">
        <v>4721</v>
      </c>
      <c r="CE1892" s="61" t="s">
        <v>4722</v>
      </c>
      <c r="CF1892" s="32" t="s">
        <v>1259</v>
      </c>
      <c r="CG1892" s="33" t="s">
        <v>1260</v>
      </c>
      <c r="CH1892" s="34">
        <v>12500</v>
      </c>
      <c r="CI1892" s="35">
        <v>45717</v>
      </c>
      <c r="CJ1892" s="35"/>
      <c r="CK1892" s="36">
        <v>25000</v>
      </c>
      <c r="CL1892" s="26">
        <f t="shared" si="101"/>
        <v>12500</v>
      </c>
      <c r="CM1892" s="26"/>
      <c r="CR1892" s="26" t="str">
        <f t="shared" si="102"/>
        <v>('민광약국(양산시덕계동)', '501-66-64861', '경상남도 양산시 덕계로 61 102호 (덕계동)', '8806538005737', '메코민캡슐 500mcg', 12500, '2025-03-01'),</v>
      </c>
    </row>
    <row r="1893" spans="79:96" x14ac:dyDescent="0.25">
      <c r="CA1893" s="29">
        <v>1890</v>
      </c>
      <c r="CB1893" s="50"/>
      <c r="CC1893" s="61" t="s">
        <v>4723</v>
      </c>
      <c r="CD1893" s="31" t="s">
        <v>4066</v>
      </c>
      <c r="CE1893" s="61" t="s">
        <v>4724</v>
      </c>
      <c r="CF1893" s="32" t="s">
        <v>1259</v>
      </c>
      <c r="CG1893" s="33" t="s">
        <v>1260</v>
      </c>
      <c r="CH1893" s="34">
        <v>12500</v>
      </c>
      <c r="CI1893" s="35">
        <v>45717</v>
      </c>
      <c r="CJ1893" s="35"/>
      <c r="CK1893" s="36">
        <v>25000</v>
      </c>
      <c r="CL1893" s="26">
        <f t="shared" si="101"/>
        <v>12500</v>
      </c>
      <c r="CM1893" s="26"/>
      <c r="CR1893" s="26" t="str">
        <f t="shared" si="102"/>
        <v>('겸애약국(동래구안락동)', '330-32-00601', '부산광역시 동래구 충렬대로 385 1층(안락동)', '8806538005737', '메코민캡슐 500mcg', 12500, '2025-03-01'),</v>
      </c>
    </row>
    <row r="1894" spans="79:96" x14ac:dyDescent="0.25">
      <c r="CA1894" s="29">
        <v>1891</v>
      </c>
      <c r="CB1894" s="50"/>
      <c r="CC1894" s="61" t="s">
        <v>4725</v>
      </c>
      <c r="CD1894" s="31" t="s">
        <v>4726</v>
      </c>
      <c r="CE1894" s="61" t="s">
        <v>4727</v>
      </c>
      <c r="CF1894" s="32" t="s">
        <v>1259</v>
      </c>
      <c r="CG1894" s="33" t="s">
        <v>1260</v>
      </c>
      <c r="CH1894" s="34">
        <v>12500</v>
      </c>
      <c r="CI1894" s="35">
        <v>45717</v>
      </c>
      <c r="CJ1894" s="35"/>
      <c r="CK1894" s="36">
        <v>25000</v>
      </c>
      <c r="CL1894" s="26">
        <f t="shared" si="101"/>
        <v>12500</v>
      </c>
      <c r="CM1894" s="26"/>
      <c r="CR1894" s="26" t="str">
        <f t="shared" si="102"/>
        <v>('다감약국(부산진구당감동)', '251-24-01132', '부산광역시 부산진구 동평로 106 1층 103호(당감동)', '8806538005737', '메코민캡슐 500mcg', 12500, '2025-03-01'),</v>
      </c>
    </row>
    <row r="1895" spans="79:96" x14ac:dyDescent="0.25">
      <c r="CA1895" s="29">
        <v>1892</v>
      </c>
      <c r="CB1895" s="50"/>
      <c r="CC1895" s="61" t="s">
        <v>4728</v>
      </c>
      <c r="CD1895" s="31" t="s">
        <v>4729</v>
      </c>
      <c r="CE1895" s="61" t="s">
        <v>4730</v>
      </c>
      <c r="CF1895" s="32" t="s">
        <v>1259</v>
      </c>
      <c r="CG1895" s="33" t="s">
        <v>1260</v>
      </c>
      <c r="CH1895" s="34">
        <v>-12500</v>
      </c>
      <c r="CI1895" s="35">
        <v>45689</v>
      </c>
      <c r="CJ1895" s="35"/>
      <c r="CK1895" s="36">
        <v>-25000</v>
      </c>
      <c r="CL1895" s="26">
        <f t="shared" si="101"/>
        <v>-12500</v>
      </c>
      <c r="CM1895" s="26"/>
      <c r="CR1895" s="26" t="str">
        <f t="shared" si="102"/>
        <v>('행복약국(해운대구재송동)', '714-16-01720', '부산광역시 해운대구 해운대로38번길 70 1층 104호 (재송동)', '8806538005737', '메코민캡슐 500mcg', -12500, '2025-02-01'),</v>
      </c>
    </row>
    <row r="1896" spans="79:96" x14ac:dyDescent="0.25">
      <c r="CA1896" s="29">
        <v>1893</v>
      </c>
      <c r="CB1896" s="50"/>
      <c r="CC1896" s="61" t="s">
        <v>4731</v>
      </c>
      <c r="CD1896" s="31" t="s">
        <v>4732</v>
      </c>
      <c r="CE1896" s="61" t="s">
        <v>4733</v>
      </c>
      <c r="CF1896" s="32" t="s">
        <v>1259</v>
      </c>
      <c r="CG1896" s="33" t="s">
        <v>1260</v>
      </c>
      <c r="CH1896" s="34">
        <v>12500</v>
      </c>
      <c r="CI1896" s="35">
        <v>45658</v>
      </c>
      <c r="CJ1896" s="35"/>
      <c r="CK1896" s="36">
        <v>25000</v>
      </c>
      <c r="CL1896" s="26">
        <f t="shared" si="101"/>
        <v>12500</v>
      </c>
      <c r="CM1896" s="26"/>
      <c r="CR1896" s="26" t="str">
        <f t="shared" si="102"/>
        <v>('황금약국(부산금정구)', '713-21-01847', '부산광역시 금정구 서동로 159-1 (서동)', '8806538005737', '메코민캡슐 500mcg', 12500, '2025-01-01'),</v>
      </c>
    </row>
    <row r="1897" spans="79:96" x14ac:dyDescent="0.25">
      <c r="CA1897" s="29">
        <v>1894</v>
      </c>
      <c r="CB1897" s="50"/>
      <c r="CC1897" s="61" t="s">
        <v>4734</v>
      </c>
      <c r="CD1897" s="31" t="s">
        <v>4735</v>
      </c>
      <c r="CE1897" s="61" t="s">
        <v>4736</v>
      </c>
      <c r="CF1897" s="32" t="s">
        <v>1259</v>
      </c>
      <c r="CG1897" s="33" t="s">
        <v>1260</v>
      </c>
      <c r="CH1897" s="34">
        <v>12500</v>
      </c>
      <c r="CI1897" s="35">
        <v>45717</v>
      </c>
      <c r="CJ1897" s="35"/>
      <c r="CK1897" s="36">
        <v>25000</v>
      </c>
      <c r="CL1897" s="26">
        <f t="shared" si="101"/>
        <v>12500</v>
      </c>
      <c r="CM1897" s="26"/>
      <c r="CR1897" s="26" t="str">
        <f t="shared" si="102"/>
        <v>('선약국(연제구연산동)', '159-70-00585', '부산광역시 연제구 고분로 21 1층 (연산동)', '8806538005737', '메코민캡슐 500mcg', 12500, '2025-03-01'),</v>
      </c>
    </row>
    <row r="1898" spans="79:96" x14ac:dyDescent="0.25">
      <c r="CA1898" s="29">
        <v>1895</v>
      </c>
      <c r="CB1898" s="50"/>
      <c r="CC1898" s="61" t="s">
        <v>4737</v>
      </c>
      <c r="CD1898" s="31" t="s">
        <v>4738</v>
      </c>
      <c r="CE1898" s="61" t="s">
        <v>4739</v>
      </c>
      <c r="CF1898" s="32" t="s">
        <v>1259</v>
      </c>
      <c r="CG1898" s="33" t="s">
        <v>1260</v>
      </c>
      <c r="CH1898" s="34">
        <v>12500</v>
      </c>
      <c r="CI1898" s="35">
        <v>45717</v>
      </c>
      <c r="CJ1898" s="35"/>
      <c r="CK1898" s="36">
        <v>25000</v>
      </c>
      <c r="CL1898" s="26">
        <f t="shared" si="101"/>
        <v>12500</v>
      </c>
      <c r="CM1898" s="26"/>
      <c r="CR1898" s="26" t="str">
        <f t="shared" si="102"/>
        <v>('한마음약국(포항)', '506-13-79363', '경상북도 포항시 북구 장량로75번길 38 (장성동)', '8806538005737', '메코민캡슐 500mcg', 12500, '2025-03-01'),</v>
      </c>
    </row>
    <row r="1899" spans="79:96" x14ac:dyDescent="0.25">
      <c r="CA1899" s="29">
        <v>1896</v>
      </c>
      <c r="CB1899" s="50"/>
      <c r="CC1899" s="61" t="s">
        <v>4740</v>
      </c>
      <c r="CD1899" s="31" t="s">
        <v>4741</v>
      </c>
      <c r="CE1899" s="61" t="s">
        <v>4742</v>
      </c>
      <c r="CF1899" s="32" t="s">
        <v>1259</v>
      </c>
      <c r="CG1899" s="33" t="s">
        <v>1260</v>
      </c>
      <c r="CH1899" s="34">
        <v>12500</v>
      </c>
      <c r="CI1899" s="35">
        <v>45717</v>
      </c>
      <c r="CJ1899" s="35"/>
      <c r="CK1899" s="36">
        <v>25000</v>
      </c>
      <c r="CL1899" s="26">
        <f t="shared" si="101"/>
        <v>12500</v>
      </c>
      <c r="CM1899" s="26"/>
      <c r="CR1899" s="26" t="str">
        <f t="shared" si="102"/>
        <v>('영해약국(영해)', '507-03-30646', '경상북도 영덕군 영해면 예주시장길 9 (영해면)', '8806538005737', '메코민캡슐 500mcg', 12500, '2025-03-01'),</v>
      </c>
    </row>
    <row r="1900" spans="79:96" x14ac:dyDescent="0.25">
      <c r="CA1900" s="29">
        <v>1897</v>
      </c>
      <c r="CB1900" s="50"/>
      <c r="CC1900" s="61" t="s">
        <v>4743</v>
      </c>
      <c r="CD1900" s="31" t="s">
        <v>4744</v>
      </c>
      <c r="CE1900" s="61" t="s">
        <v>4745</v>
      </c>
      <c r="CF1900" s="32" t="s">
        <v>1259</v>
      </c>
      <c r="CG1900" s="33" t="s">
        <v>1260</v>
      </c>
      <c r="CH1900" s="34">
        <v>12500</v>
      </c>
      <c r="CI1900" s="35">
        <v>45717</v>
      </c>
      <c r="CJ1900" s="35"/>
      <c r="CK1900" s="36">
        <v>25000</v>
      </c>
      <c r="CL1900" s="26">
        <f t="shared" si="101"/>
        <v>12500</v>
      </c>
      <c r="CM1900" s="26"/>
      <c r="CR1900" s="26" t="str">
        <f t="shared" si="102"/>
        <v>('세원약국(포항)', '506-06-45375', '경상북도 포항시 북구 중흥로 287 (죽도동)', '8806538005737', '메코민캡슐 500mcg', 12500, '2025-03-01'),</v>
      </c>
    </row>
    <row r="1901" spans="79:96" x14ac:dyDescent="0.25">
      <c r="CA1901" s="29">
        <v>1898</v>
      </c>
      <c r="CB1901" s="50"/>
      <c r="CC1901" s="61" t="s">
        <v>4746</v>
      </c>
      <c r="CD1901" s="31" t="s">
        <v>4747</v>
      </c>
      <c r="CE1901" s="61" t="s">
        <v>4748</v>
      </c>
      <c r="CF1901" s="32" t="s">
        <v>1259</v>
      </c>
      <c r="CG1901" s="33" t="s">
        <v>1260</v>
      </c>
      <c r="CH1901" s="34">
        <v>12500</v>
      </c>
      <c r="CI1901" s="35">
        <v>45717</v>
      </c>
      <c r="CJ1901" s="35"/>
      <c r="CK1901" s="36">
        <v>25000</v>
      </c>
      <c r="CL1901" s="26">
        <f t="shared" si="101"/>
        <v>12500</v>
      </c>
      <c r="CM1901" s="26"/>
      <c r="CR1901" s="26" t="str">
        <f t="shared" si="102"/>
        <v>('포항제일약국(포항시북구)', '290-79-00327', '경상북도 포항시 북구 중흥로 325 1층(죽도동)', '8806538005737', '메코민캡슐 500mcg', 12500, '2025-03-01'),</v>
      </c>
    </row>
    <row r="1902" spans="79:96" x14ac:dyDescent="0.25">
      <c r="CA1902" s="29">
        <v>1899</v>
      </c>
      <c r="CB1902" s="50"/>
      <c r="CC1902" s="61" t="s">
        <v>4749</v>
      </c>
      <c r="CD1902" s="31" t="s">
        <v>4750</v>
      </c>
      <c r="CE1902" s="61" t="s">
        <v>4751</v>
      </c>
      <c r="CF1902" s="32" t="s">
        <v>1259</v>
      </c>
      <c r="CG1902" s="33" t="s">
        <v>1260</v>
      </c>
      <c r="CH1902" s="34">
        <v>-12500</v>
      </c>
      <c r="CI1902" s="35">
        <v>45717</v>
      </c>
      <c r="CJ1902" s="35"/>
      <c r="CK1902" s="36">
        <v>-25000</v>
      </c>
      <c r="CL1902" s="26">
        <f t="shared" si="101"/>
        <v>-12500</v>
      </c>
      <c r="CM1902" s="26"/>
      <c r="CR1902" s="26" t="str">
        <f t="shared" si="102"/>
        <v>('광약국(영덕군영덕읍)', '642-01-02982', '경상북도 영덕군 중앙길 94 1층 (영덕읍)', '8806538005737', '메코민캡슐 500mcg', -12500, '2025-03-01'),</v>
      </c>
    </row>
    <row r="1903" spans="79:96" x14ac:dyDescent="0.25">
      <c r="CA1903" s="29">
        <v>1900</v>
      </c>
      <c r="CB1903" s="50"/>
      <c r="CC1903" s="61" t="s">
        <v>4752</v>
      </c>
      <c r="CD1903" s="31" t="s">
        <v>4753</v>
      </c>
      <c r="CE1903" s="61" t="s">
        <v>4754</v>
      </c>
      <c r="CF1903" s="32" t="s">
        <v>1259</v>
      </c>
      <c r="CG1903" s="33" t="s">
        <v>1260</v>
      </c>
      <c r="CH1903" s="34">
        <v>12500</v>
      </c>
      <c r="CI1903" s="35">
        <v>45717</v>
      </c>
      <c r="CJ1903" s="35"/>
      <c r="CK1903" s="36">
        <v>25000</v>
      </c>
      <c r="CL1903" s="26">
        <f t="shared" si="101"/>
        <v>12500</v>
      </c>
      <c r="CM1903" s="26"/>
      <c r="CR1903" s="26" t="str">
        <f t="shared" si="102"/>
        <v>('문전약국(경주황성동)', '556-57-00749', '경상북도 경주시 원화로 397 (황성동)', '8806538005737', '메코민캡슐 500mcg', 12500, '2025-03-01'),</v>
      </c>
    </row>
    <row r="1904" spans="79:96" x14ac:dyDescent="0.25">
      <c r="CA1904" s="29">
        <v>1901</v>
      </c>
      <c r="CB1904" s="50"/>
      <c r="CC1904" s="61" t="s">
        <v>4752</v>
      </c>
      <c r="CD1904" s="31" t="s">
        <v>4753</v>
      </c>
      <c r="CE1904" s="61" t="s">
        <v>4754</v>
      </c>
      <c r="CF1904" s="32" t="s">
        <v>1259</v>
      </c>
      <c r="CG1904" s="33" t="s">
        <v>1260</v>
      </c>
      <c r="CH1904" s="34">
        <v>12500</v>
      </c>
      <c r="CI1904" s="35">
        <v>45689</v>
      </c>
      <c r="CJ1904" s="35"/>
      <c r="CK1904" s="36">
        <v>25000</v>
      </c>
      <c r="CL1904" s="26">
        <f t="shared" si="101"/>
        <v>12500</v>
      </c>
      <c r="CM1904" s="26"/>
      <c r="CR1904" s="26" t="str">
        <f t="shared" si="102"/>
        <v>('문전약국(경주황성동)', '556-57-00749', '경상북도 경주시 원화로 397 (황성동)', '8806538005737', '메코민캡슐 500mcg', 12500, '2025-02-01'),</v>
      </c>
    </row>
    <row r="1905" spans="79:96" x14ac:dyDescent="0.25">
      <c r="CA1905" s="29">
        <v>1902</v>
      </c>
      <c r="CB1905" s="50"/>
      <c r="CC1905" s="61" t="s">
        <v>4755</v>
      </c>
      <c r="CD1905" s="31" t="s">
        <v>4756</v>
      </c>
      <c r="CE1905" s="61" t="s">
        <v>4757</v>
      </c>
      <c r="CF1905" s="32" t="s">
        <v>1165</v>
      </c>
      <c r="CG1905" s="33" t="s">
        <v>1166</v>
      </c>
      <c r="CH1905" s="34">
        <v>35250</v>
      </c>
      <c r="CI1905" s="35">
        <v>45658</v>
      </c>
      <c r="CJ1905" s="35"/>
      <c r="CK1905" s="36">
        <v>70500</v>
      </c>
      <c r="CL1905" s="26">
        <f t="shared" si="101"/>
        <v>35250</v>
      </c>
      <c r="CM1905" s="26"/>
      <c r="CR1905" s="26" t="str">
        <f t="shared" si="102"/>
        <v>('오거리약국(북구산격동)', '830-63-00615', '대구광역시 북구 동북로 199 1층 (산격동)', '8806538011431', '신일모노독시엠캡슐 100mg', 35250, '2025-01-01'),</v>
      </c>
    </row>
    <row r="1906" spans="79:96" x14ac:dyDescent="0.25">
      <c r="CA1906" s="29">
        <v>1903</v>
      </c>
      <c r="CB1906" s="50"/>
      <c r="CC1906" s="61" t="s">
        <v>4758</v>
      </c>
      <c r="CD1906" s="31" t="s">
        <v>4759</v>
      </c>
      <c r="CE1906" s="61" t="s">
        <v>4760</v>
      </c>
      <c r="CF1906" s="32" t="s">
        <v>2930</v>
      </c>
      <c r="CG1906" s="33" t="s">
        <v>1166</v>
      </c>
      <c r="CH1906" s="34">
        <v>6345</v>
      </c>
      <c r="CI1906" s="35">
        <v>45717</v>
      </c>
      <c r="CJ1906" s="35"/>
      <c r="CK1906" s="36">
        <v>12690</v>
      </c>
      <c r="CL1906" s="26">
        <f t="shared" si="101"/>
        <v>6345</v>
      </c>
      <c r="CM1906" s="26"/>
      <c r="CR1906" s="26" t="str">
        <f t="shared" si="102"/>
        <v>('경산)바다약국', '513-12-36308', '경상북도 경산시 대학로 309 1층 (조영동)', '8806538011462', '신일모노독시엠캡슐 100mg', 6345, '2025-03-01'),</v>
      </c>
    </row>
    <row r="1907" spans="79:96" x14ac:dyDescent="0.25">
      <c r="CA1907" s="29">
        <v>1904</v>
      </c>
      <c r="CB1907" s="50"/>
      <c r="CC1907" s="61" t="s">
        <v>4761</v>
      </c>
      <c r="CD1907" s="31" t="s">
        <v>2472</v>
      </c>
      <c r="CE1907" s="61" t="s">
        <v>4762</v>
      </c>
      <c r="CF1907" s="32" t="s">
        <v>2930</v>
      </c>
      <c r="CG1907" s="33" t="s">
        <v>1166</v>
      </c>
      <c r="CH1907" s="34">
        <v>6345</v>
      </c>
      <c r="CI1907" s="35">
        <v>45717</v>
      </c>
      <c r="CJ1907" s="35"/>
      <c r="CK1907" s="36">
        <v>12690</v>
      </c>
      <c r="CL1907" s="26">
        <f t="shared" si="101"/>
        <v>6345</v>
      </c>
      <c r="CM1907" s="26"/>
      <c r="CR1907" s="26" t="str">
        <f t="shared" si="102"/>
        <v>('경북정문약국(대구북구)', '504-23-76258', '대구광역시 북구 학정로 551-20 1층 (학정동)', '8806538011462', '신일모노독시엠캡슐 100mg', 6345, '2025-03-01'),</v>
      </c>
    </row>
    <row r="1908" spans="79:96" x14ac:dyDescent="0.25">
      <c r="CA1908" s="29">
        <v>1905</v>
      </c>
      <c r="CB1908" s="50"/>
      <c r="CC1908" s="61" t="s">
        <v>4761</v>
      </c>
      <c r="CD1908" s="31" t="s">
        <v>2472</v>
      </c>
      <c r="CE1908" s="61" t="s">
        <v>4762</v>
      </c>
      <c r="CF1908" s="32" t="s">
        <v>2930</v>
      </c>
      <c r="CG1908" s="33" t="s">
        <v>1166</v>
      </c>
      <c r="CH1908" s="34">
        <v>12690</v>
      </c>
      <c r="CI1908" s="35">
        <v>45717</v>
      </c>
      <c r="CJ1908" s="35"/>
      <c r="CK1908" s="36">
        <v>25380</v>
      </c>
      <c r="CL1908" s="26">
        <f t="shared" si="101"/>
        <v>12690</v>
      </c>
      <c r="CM1908" s="26"/>
      <c r="CR1908" s="26" t="str">
        <f t="shared" si="102"/>
        <v>('경북정문약국(대구북구)', '504-23-76258', '대구광역시 북구 학정로 551-20 1층 (학정동)', '8806538011462', '신일모노독시엠캡슐 100mg', 12690, '2025-03-01'),</v>
      </c>
    </row>
    <row r="1909" spans="79:96" x14ac:dyDescent="0.25">
      <c r="CA1909" s="29">
        <v>1906</v>
      </c>
      <c r="CB1909" s="50"/>
      <c r="CC1909" s="61" t="s">
        <v>4452</v>
      </c>
      <c r="CD1909" s="31" t="s">
        <v>4453</v>
      </c>
      <c r="CE1909" s="61" t="s">
        <v>4454</v>
      </c>
      <c r="CF1909" s="32" t="s">
        <v>2930</v>
      </c>
      <c r="CG1909" s="33" t="s">
        <v>1166</v>
      </c>
      <c r="CH1909" s="34">
        <v>31725</v>
      </c>
      <c r="CI1909" s="35">
        <v>45717</v>
      </c>
      <c r="CJ1909" s="35"/>
      <c r="CK1909" s="36">
        <v>63450</v>
      </c>
      <c r="CL1909" s="26">
        <f t="shared" si="101"/>
        <v>31725</v>
      </c>
      <c r="CM1909" s="26"/>
      <c r="CR1909" s="26" t="str">
        <f t="shared" si="102"/>
        <v>('부림약품(대구)', '502-81-13179', '대구광역시 동구 반야월로 239 (동호동)', '8806538011462', '신일모노독시엠캡슐 100mg', 31725, '2025-03-01'),</v>
      </c>
    </row>
    <row r="1910" spans="79:96" x14ac:dyDescent="0.25">
      <c r="CA1910" s="29">
        <v>1907</v>
      </c>
      <c r="CB1910" s="50"/>
      <c r="CC1910" s="61" t="s">
        <v>4452</v>
      </c>
      <c r="CD1910" s="31" t="s">
        <v>4453</v>
      </c>
      <c r="CE1910" s="61" t="s">
        <v>4454</v>
      </c>
      <c r="CF1910" s="32" t="s">
        <v>2930</v>
      </c>
      <c r="CG1910" s="33" t="s">
        <v>1166</v>
      </c>
      <c r="CH1910" s="34">
        <v>25380</v>
      </c>
      <c r="CI1910" s="35">
        <v>45717</v>
      </c>
      <c r="CJ1910" s="35"/>
      <c r="CK1910" s="36">
        <v>50760</v>
      </c>
      <c r="CL1910" s="26">
        <f t="shared" si="101"/>
        <v>25380</v>
      </c>
      <c r="CM1910" s="26"/>
      <c r="CR1910" s="26" t="str">
        <f t="shared" si="102"/>
        <v>('부림약품(대구)', '502-81-13179', '대구광역시 동구 반야월로 239 (동호동)', '8806538011462', '신일모노독시엠캡슐 100mg', 25380, '2025-03-01'),</v>
      </c>
    </row>
    <row r="1911" spans="79:96" x14ac:dyDescent="0.25">
      <c r="CA1911" s="29">
        <v>1908</v>
      </c>
      <c r="CB1911" s="50"/>
      <c r="CC1911" s="61" t="s">
        <v>4763</v>
      </c>
      <c r="CD1911" s="31" t="s">
        <v>4764</v>
      </c>
      <c r="CE1911" s="61" t="s">
        <v>4765</v>
      </c>
      <c r="CF1911" s="32" t="s">
        <v>2930</v>
      </c>
      <c r="CG1911" s="33" t="s">
        <v>1166</v>
      </c>
      <c r="CH1911" s="34">
        <v>6345</v>
      </c>
      <c r="CI1911" s="35">
        <v>45717</v>
      </c>
      <c r="CJ1911" s="35"/>
      <c r="CK1911" s="36">
        <v>12690</v>
      </c>
      <c r="CL1911" s="26">
        <f t="shared" si="101"/>
        <v>6345</v>
      </c>
      <c r="CM1911" s="26"/>
      <c r="CR1911" s="26" t="str">
        <f t="shared" si="102"/>
        <v>('메디약국(대구동구)', '763-24-00219', '대구광역시 동구 팔공로 259 (봉무동, 프라임빌딩)', '8806538011462', '신일모노독시엠캡슐 100mg', 6345, '2025-03-01'),</v>
      </c>
    </row>
    <row r="1912" spans="79:96" x14ac:dyDescent="0.25">
      <c r="CA1912" s="29">
        <v>1909</v>
      </c>
      <c r="CB1912" s="50"/>
      <c r="CC1912" s="61" t="s">
        <v>4763</v>
      </c>
      <c r="CD1912" s="31" t="s">
        <v>4764</v>
      </c>
      <c r="CE1912" s="61" t="s">
        <v>4765</v>
      </c>
      <c r="CF1912" s="32" t="s">
        <v>2930</v>
      </c>
      <c r="CG1912" s="33" t="s">
        <v>1166</v>
      </c>
      <c r="CH1912" s="34">
        <v>6345</v>
      </c>
      <c r="CI1912" s="35">
        <v>45717</v>
      </c>
      <c r="CJ1912" s="35"/>
      <c r="CK1912" s="36">
        <v>12690</v>
      </c>
      <c r="CL1912" s="26">
        <f t="shared" si="101"/>
        <v>6345</v>
      </c>
      <c r="CM1912" s="26"/>
      <c r="CR1912" s="26" t="str">
        <f t="shared" si="102"/>
        <v>('메디약국(대구동구)', '763-24-00219', '대구광역시 동구 팔공로 259 (봉무동, 프라임빌딩)', '8806538011462', '신일모노독시엠캡슐 100mg', 6345, '2025-03-01'),</v>
      </c>
    </row>
    <row r="1913" spans="79:96" x14ac:dyDescent="0.25">
      <c r="CA1913" s="29">
        <v>1910</v>
      </c>
      <c r="CB1913" s="50"/>
      <c r="CC1913" s="61" t="s">
        <v>4766</v>
      </c>
      <c r="CD1913" s="31" t="s">
        <v>4767</v>
      </c>
      <c r="CE1913" s="61" t="s">
        <v>4768</v>
      </c>
      <c r="CF1913" s="32" t="s">
        <v>2930</v>
      </c>
      <c r="CG1913" s="33" t="s">
        <v>1166</v>
      </c>
      <c r="CH1913" s="34">
        <v>6345</v>
      </c>
      <c r="CI1913" s="35">
        <v>45689</v>
      </c>
      <c r="CJ1913" s="35"/>
      <c r="CK1913" s="36">
        <v>12690</v>
      </c>
      <c r="CL1913" s="26">
        <f t="shared" si="101"/>
        <v>6345</v>
      </c>
      <c r="CM1913" s="26"/>
      <c r="CR1913" s="26" t="str">
        <f t="shared" si="102"/>
        <v>('대한약국(구미상모동)', '712-11-01001', '경상북도 구미시 상사서로 49 (상모동)', '8806538011462', '신일모노독시엠캡슐 100mg', 6345, '2025-02-01'),</v>
      </c>
    </row>
    <row r="1914" spans="79:96" x14ac:dyDescent="0.25">
      <c r="CA1914" s="29">
        <v>1911</v>
      </c>
      <c r="CB1914" s="50"/>
      <c r="CC1914" s="61" t="s">
        <v>4769</v>
      </c>
      <c r="CD1914" s="31" t="s">
        <v>4770</v>
      </c>
      <c r="CE1914" s="61" t="s">
        <v>4771</v>
      </c>
      <c r="CF1914" s="32" t="s">
        <v>2930</v>
      </c>
      <c r="CG1914" s="33" t="s">
        <v>1166</v>
      </c>
      <c r="CH1914" s="34">
        <v>6345</v>
      </c>
      <c r="CI1914" s="35">
        <v>45658</v>
      </c>
      <c r="CJ1914" s="35"/>
      <c r="CK1914" s="36">
        <v>12690</v>
      </c>
      <c r="CL1914" s="26">
        <f t="shared" si="101"/>
        <v>6345</v>
      </c>
      <c r="CM1914" s="26"/>
      <c r="CR1914" s="26" t="str">
        <f t="shared" si="102"/>
        <v>('주왕산약국(청송군청송읍)', '363-21-01128', '경상북도 청송군 금월로 267 (청송읍)', '8806538011462', '신일모노독시엠캡슐 100mg', 6345, '2025-01-01'),</v>
      </c>
    </row>
    <row r="1915" spans="79:96" x14ac:dyDescent="0.25">
      <c r="CA1915" s="29">
        <v>1912</v>
      </c>
      <c r="CB1915" s="50"/>
      <c r="CC1915" s="61" t="s">
        <v>4772</v>
      </c>
      <c r="CD1915" s="31" t="s">
        <v>4773</v>
      </c>
      <c r="CE1915" s="61" t="s">
        <v>4774</v>
      </c>
      <c r="CF1915" s="32" t="s">
        <v>2930</v>
      </c>
      <c r="CG1915" s="33" t="s">
        <v>1166</v>
      </c>
      <c r="CH1915" s="34">
        <v>6345</v>
      </c>
      <c r="CI1915" s="35">
        <v>45717</v>
      </c>
      <c r="CJ1915" s="35"/>
      <c r="CK1915" s="36">
        <v>12690</v>
      </c>
      <c r="CL1915" s="26">
        <f t="shared" si="101"/>
        <v>6345</v>
      </c>
      <c r="CM1915" s="26"/>
      <c r="CR1915" s="26" t="str">
        <f t="shared" si="102"/>
        <v>('동인약국(수성구중동)', '688-69-00277', '대구광역시 수성구 수성로 268 101호 (중동, 상지빌딩)', '8806538011462', '신일모노독시엠캡슐 100mg', 6345, '2025-03-01'),</v>
      </c>
    </row>
    <row r="1916" spans="79:96" x14ac:dyDescent="0.25">
      <c r="CA1916" s="29">
        <v>1913</v>
      </c>
      <c r="CB1916" s="50"/>
      <c r="CC1916" s="61" t="s">
        <v>4772</v>
      </c>
      <c r="CD1916" s="31" t="s">
        <v>4773</v>
      </c>
      <c r="CE1916" s="61" t="s">
        <v>4774</v>
      </c>
      <c r="CF1916" s="32" t="s">
        <v>2930</v>
      </c>
      <c r="CG1916" s="33" t="s">
        <v>1166</v>
      </c>
      <c r="CH1916" s="34">
        <v>6345</v>
      </c>
      <c r="CI1916" s="35">
        <v>45717</v>
      </c>
      <c r="CJ1916" s="35"/>
      <c r="CK1916" s="36">
        <v>12690</v>
      </c>
      <c r="CL1916" s="26">
        <f t="shared" si="101"/>
        <v>6345</v>
      </c>
      <c r="CM1916" s="26"/>
      <c r="CR1916" s="26" t="str">
        <f t="shared" si="102"/>
        <v>('동인약국(수성구중동)', '688-69-00277', '대구광역시 수성구 수성로 268 101호 (중동, 상지빌딩)', '8806538011462', '신일모노독시엠캡슐 100mg', 6345, '2025-03-01'),</v>
      </c>
    </row>
    <row r="1917" spans="79:96" x14ac:dyDescent="0.25">
      <c r="CA1917" s="29">
        <v>1914</v>
      </c>
      <c r="CB1917" s="50"/>
      <c r="CC1917" s="61" t="s">
        <v>4775</v>
      </c>
      <c r="CD1917" s="31" t="s">
        <v>4776</v>
      </c>
      <c r="CE1917" s="61" t="s">
        <v>4777</v>
      </c>
      <c r="CF1917" s="32" t="s">
        <v>645</v>
      </c>
      <c r="CG1917" s="33" t="s">
        <v>646</v>
      </c>
      <c r="CH1917" s="34">
        <v>-9500</v>
      </c>
      <c r="CI1917" s="35">
        <v>45717</v>
      </c>
      <c r="CJ1917" s="35"/>
      <c r="CK1917" s="36">
        <v>-19000</v>
      </c>
      <c r="CL1917" s="26">
        <f t="shared" si="101"/>
        <v>-9500</v>
      </c>
      <c r="CM1917" s="26"/>
      <c r="CR1917" s="26" t="str">
        <f t="shared" si="102"/>
        <v>('천우사약국(중구부평동2가)', '369-29-00972', '부산광역시 중구 흑교로 20 1층(부평동2가)', '8806538014265', '신일브롬헥신염산염정 8mg', -9500, '2025-03-01'),</v>
      </c>
    </row>
    <row r="1918" spans="79:96" x14ac:dyDescent="0.25">
      <c r="CA1918" s="29">
        <v>1915</v>
      </c>
      <c r="CB1918" s="50"/>
      <c r="CC1918" s="61" t="s">
        <v>4778</v>
      </c>
      <c r="CD1918" s="31" t="s">
        <v>4779</v>
      </c>
      <c r="CE1918" s="61" t="s">
        <v>4780</v>
      </c>
      <c r="CF1918" s="32" t="s">
        <v>645</v>
      </c>
      <c r="CG1918" s="33" t="s">
        <v>646</v>
      </c>
      <c r="CH1918" s="34">
        <v>9500</v>
      </c>
      <c r="CI1918" s="35">
        <v>45717</v>
      </c>
      <c r="CJ1918" s="35"/>
      <c r="CK1918" s="36">
        <v>19000</v>
      </c>
      <c r="CL1918" s="26">
        <f t="shared" si="101"/>
        <v>9500</v>
      </c>
      <c r="CM1918" s="26"/>
      <c r="CR1918" s="26" t="str">
        <f t="shared" si="102"/>
        <v>('참좋은약국(남구용호동)', '543-18-01573', '부산광역시 남구 용호로90번길 25 (용호동)', '8806538014265', '신일브롬헥신염산염정 8mg', 9500, '2025-03-01'),</v>
      </c>
    </row>
    <row r="1919" spans="79:96" x14ac:dyDescent="0.25">
      <c r="CA1919" s="29">
        <v>1916</v>
      </c>
      <c r="CB1919" s="50"/>
      <c r="CC1919" s="61" t="s">
        <v>4781</v>
      </c>
      <c r="CD1919" s="31" t="s">
        <v>4782</v>
      </c>
      <c r="CE1919" s="61" t="s">
        <v>4783</v>
      </c>
      <c r="CF1919" s="32" t="s">
        <v>244</v>
      </c>
      <c r="CG1919" s="33" t="s">
        <v>245</v>
      </c>
      <c r="CH1919" s="34">
        <v>26050</v>
      </c>
      <c r="CI1919" s="35">
        <v>45717</v>
      </c>
      <c r="CJ1919" s="35"/>
      <c r="CK1919" s="36">
        <v>52100</v>
      </c>
      <c r="CL1919" s="26">
        <f t="shared" si="101"/>
        <v>26050</v>
      </c>
      <c r="CM1919" s="26"/>
      <c r="CR1919" s="26" t="str">
        <f t="shared" si="102"/>
        <v>('성진약국_중지(부산부산진구)', '605-56-00777', '부산광역시 부산진구 연수로 49-1 (양정동)', '8806538052526', '셀코빅스캡슐 200mg', 26050, '2025-03-01'),</v>
      </c>
    </row>
    <row r="1920" spans="79:96" x14ac:dyDescent="0.25">
      <c r="CA1920" s="29">
        <v>1917</v>
      </c>
      <c r="CB1920" s="50"/>
      <c r="CC1920" s="61" t="s">
        <v>4784</v>
      </c>
      <c r="CD1920" s="31" t="s">
        <v>4785</v>
      </c>
      <c r="CE1920" s="61" t="s">
        <v>4786</v>
      </c>
      <c r="CF1920" s="32" t="s">
        <v>1323</v>
      </c>
      <c r="CG1920" s="33" t="s">
        <v>631</v>
      </c>
      <c r="CH1920" s="34">
        <v>5325</v>
      </c>
      <c r="CI1920" s="35">
        <v>45717</v>
      </c>
      <c r="CJ1920" s="35"/>
      <c r="CK1920" s="36">
        <v>10650</v>
      </c>
      <c r="CL1920" s="26">
        <f t="shared" si="101"/>
        <v>5325</v>
      </c>
      <c r="CM1920" s="26"/>
      <c r="CR1920" s="26" t="str">
        <f t="shared" si="102"/>
        <v>('중앙약국(경북안동시)', '508-05-95592', '경상북도 안동시 태사2길 50 (북문동)', '8806538009018', '신노바핀정 5mg', 5325, '2025-03-01'),</v>
      </c>
    </row>
    <row r="1921" spans="79:96" x14ac:dyDescent="0.25">
      <c r="CA1921" s="29">
        <v>1918</v>
      </c>
      <c r="CB1921" s="50"/>
      <c r="CC1921" s="61" t="s">
        <v>4787</v>
      </c>
      <c r="CD1921" s="31" t="s">
        <v>4788</v>
      </c>
      <c r="CE1921" s="61" t="s">
        <v>4789</v>
      </c>
      <c r="CF1921" s="32" t="s">
        <v>1017</v>
      </c>
      <c r="CG1921" s="33" t="s">
        <v>1018</v>
      </c>
      <c r="CH1921" s="34">
        <v>15000</v>
      </c>
      <c r="CI1921" s="35">
        <v>45717</v>
      </c>
      <c r="CJ1921" s="35"/>
      <c r="CK1921" s="36">
        <v>30000</v>
      </c>
      <c r="CL1921" s="26">
        <f t="shared" si="101"/>
        <v>15000</v>
      </c>
      <c r="CM1921" s="26"/>
      <c r="CR1921" s="26" t="str">
        <f t="shared" si="102"/>
        <v>('중앙약국(부산기장장안)', '618-36-09719', '부산광역시 기장군 장안읍 좌천로 30-1 (장안읍)', '8806538015835', '신일이부프로펜정 400mg', 15000, '2025-03-01'),</v>
      </c>
    </row>
    <row r="1922" spans="79:96" x14ac:dyDescent="0.25">
      <c r="CA1922" s="29">
        <v>1919</v>
      </c>
      <c r="CB1922" s="50"/>
      <c r="CC1922" s="61" t="s">
        <v>4790</v>
      </c>
      <c r="CD1922" s="31" t="s">
        <v>4791</v>
      </c>
      <c r="CE1922" s="61" t="s">
        <v>4792</v>
      </c>
      <c r="CF1922" s="32" t="s">
        <v>1017</v>
      </c>
      <c r="CG1922" s="33" t="s">
        <v>1018</v>
      </c>
      <c r="CH1922" s="34">
        <v>30000</v>
      </c>
      <c r="CI1922" s="35">
        <v>45689</v>
      </c>
      <c r="CJ1922" s="35"/>
      <c r="CK1922" s="36">
        <v>60000</v>
      </c>
      <c r="CL1922" s="26">
        <f t="shared" si="101"/>
        <v>30000</v>
      </c>
      <c r="CM1922" s="26"/>
      <c r="CR1922" s="26" t="str">
        <f t="shared" si="102"/>
        <v>('울릉군 보건의료원', '506-83-20074', '경상북도 울릉군 울릉순환로 396-18 (울릉읍, 보건의료원)', '8806538015835', '신일이부프로펜정 400mg', 30000, '2025-02-01'),</v>
      </c>
    </row>
    <row r="1923" spans="79:96" x14ac:dyDescent="0.25">
      <c r="CA1923" s="29">
        <v>1920</v>
      </c>
      <c r="CB1923" s="50"/>
      <c r="CC1923" s="61" t="s">
        <v>4793</v>
      </c>
      <c r="CD1923" s="31" t="s">
        <v>4794</v>
      </c>
      <c r="CE1923" s="61" t="s">
        <v>4795</v>
      </c>
      <c r="CF1923" s="32" t="s">
        <v>2354</v>
      </c>
      <c r="CG1923" s="33" t="s">
        <v>661</v>
      </c>
      <c r="CH1923" s="34">
        <v>29000</v>
      </c>
      <c r="CI1923" s="35">
        <v>45658</v>
      </c>
      <c r="CJ1923" s="35"/>
      <c r="CK1923" s="36">
        <v>58000</v>
      </c>
      <c r="CL1923" s="26">
        <f t="shared" si="101"/>
        <v>29000</v>
      </c>
      <c r="CM1923" s="26"/>
      <c r="CR1923" s="26" t="str">
        <f t="shared" si="102"/>
        <v>('스마트약국(부산기장군)', '438-43-00051', '부산광역시 기장군 방곡로 3 (정관읍)2, 1층 105호', '8806538046938', '신일트리메부틴말레산염정 100mg', 29000, '2025-01-01'),</v>
      </c>
    </row>
    <row r="1924" spans="79:96" x14ac:dyDescent="0.25">
      <c r="CA1924" s="29">
        <v>1921</v>
      </c>
      <c r="CB1924" s="50"/>
      <c r="CC1924" s="61" t="s">
        <v>4796</v>
      </c>
      <c r="CD1924" s="31" t="s">
        <v>4797</v>
      </c>
      <c r="CE1924" s="61" t="s">
        <v>4798</v>
      </c>
      <c r="CF1924" s="32" t="s">
        <v>615</v>
      </c>
      <c r="CG1924" s="33" t="s">
        <v>616</v>
      </c>
      <c r="CH1924" s="34">
        <v>7500</v>
      </c>
      <c r="CI1924" s="35">
        <v>45717</v>
      </c>
      <c r="CJ1924" s="35"/>
      <c r="CK1924" s="36">
        <v>15000</v>
      </c>
      <c r="CL1924" s="26">
        <f t="shared" si="101"/>
        <v>7500</v>
      </c>
      <c r="CM1924" s="26"/>
      <c r="CR1924" s="26" t="str">
        <f t="shared" si="102"/>
        <v>('한동약국(포항대신동)', '119-31-12589', '경상북도 포항시 북구 대신로 41 (대신동)', '8806538015149', '신일폴산정 1mg', 7500, '2025-03-01'),</v>
      </c>
    </row>
    <row r="1925" spans="79:96" x14ac:dyDescent="0.25">
      <c r="CA1925" s="29">
        <v>1922</v>
      </c>
      <c r="CB1925" s="50"/>
      <c r="CC1925" s="61" t="s">
        <v>4799</v>
      </c>
      <c r="CD1925" s="31" t="s">
        <v>4800</v>
      </c>
      <c r="CE1925" s="61" t="s">
        <v>4801</v>
      </c>
      <c r="CF1925" s="32" t="s">
        <v>615</v>
      </c>
      <c r="CG1925" s="33" t="s">
        <v>616</v>
      </c>
      <c r="CH1925" s="34">
        <v>7500</v>
      </c>
      <c r="CI1925" s="35">
        <v>45717</v>
      </c>
      <c r="CJ1925" s="35"/>
      <c r="CK1925" s="36">
        <v>15000</v>
      </c>
      <c r="CL1925" s="26">
        <f t="shared" ref="CL1925:CL1988" si="103">IFERROR(CK1925/2,"")</f>
        <v>7500</v>
      </c>
      <c r="CM1925" s="26"/>
      <c r="CR1925" s="26" t="str">
        <f t="shared" ref="CR1925:CR1988" si="104">IFERROR("('"&amp;CC1925&amp;"', '"&amp;CD1925&amp;"', '"&amp;CE1925&amp;"', '"&amp;CF1925&amp;"', '"&amp;CG1925&amp;"', "&amp;CH1925&amp;", '"&amp;TEXT(CI1925,"YYYY-MM-DD")&amp;"'),","")</f>
        <v>('고바우약국(경주동부동)', '510-78-00485', '경상북도 경주시 화랑로 107-1 1층 (동부동)', '8806538015149', '신일폴산정 1mg', 7500, '2025-03-01'),</v>
      </c>
    </row>
    <row r="1926" spans="79:96" x14ac:dyDescent="0.25">
      <c r="CA1926" s="29">
        <v>1923</v>
      </c>
      <c r="CB1926" s="50"/>
      <c r="CC1926" s="61" t="s">
        <v>4802</v>
      </c>
      <c r="CD1926" s="31" t="s">
        <v>4803</v>
      </c>
      <c r="CE1926" s="61" t="s">
        <v>4804</v>
      </c>
      <c r="CF1926" s="32" t="s">
        <v>2338</v>
      </c>
      <c r="CG1926" s="33" t="s">
        <v>1002</v>
      </c>
      <c r="CH1926" s="34">
        <v>94800</v>
      </c>
      <c r="CI1926" s="35">
        <v>45717</v>
      </c>
      <c r="CJ1926" s="35"/>
      <c r="CK1926" s="36">
        <v>189600</v>
      </c>
      <c r="CL1926" s="26">
        <f t="shared" si="103"/>
        <v>94800</v>
      </c>
      <c r="CM1926" s="26"/>
      <c r="CR1926" s="26" t="str">
        <f t="shared" si="104"/>
        <v>('소망약국(경주감포읍)', '736-20-01810', '경상북도 경주시 감포로 124 (감포읍)', '8806538027524', '프라빅정 75mg', 94800, '2025-03-01'),</v>
      </c>
    </row>
    <row r="1927" spans="79:96" x14ac:dyDescent="0.25">
      <c r="CA1927" s="29">
        <v>1924</v>
      </c>
      <c r="CB1927" s="50"/>
      <c r="CC1927" s="61" t="s">
        <v>4805</v>
      </c>
      <c r="CD1927" s="31" t="s">
        <v>4806</v>
      </c>
      <c r="CE1927" s="61" t="s">
        <v>4807</v>
      </c>
      <c r="CF1927" s="32" t="s">
        <v>1001</v>
      </c>
      <c r="CG1927" s="33" t="s">
        <v>1002</v>
      </c>
      <c r="CH1927" s="34">
        <v>18960</v>
      </c>
      <c r="CI1927" s="35">
        <v>45717</v>
      </c>
      <c r="CJ1927" s="35"/>
      <c r="CK1927" s="36">
        <v>37920</v>
      </c>
      <c r="CL1927" s="26">
        <f t="shared" si="103"/>
        <v>18960</v>
      </c>
      <c r="CM1927" s="26"/>
      <c r="CR1927" s="26" t="str">
        <f t="shared" si="104"/>
        <v>('신세계약국(경북안동시)', '508-02-10307', '경상북도 안동시 서동문로 170 (삼산동)', '8806538027517', '프라빅정 75mg', 18960, '2025-03-01'),</v>
      </c>
    </row>
    <row r="1928" spans="79:96" x14ac:dyDescent="0.25">
      <c r="CA1928" s="29">
        <v>1925</v>
      </c>
      <c r="CB1928" s="50"/>
      <c r="CC1928" s="61" t="s">
        <v>4808</v>
      </c>
      <c r="CD1928" s="31" t="s">
        <v>4809</v>
      </c>
      <c r="CE1928" s="61" t="s">
        <v>4810</v>
      </c>
      <c r="CF1928" s="32" t="s">
        <v>1001</v>
      </c>
      <c r="CG1928" s="33" t="s">
        <v>1002</v>
      </c>
      <c r="CH1928" s="34">
        <v>9480</v>
      </c>
      <c r="CI1928" s="35">
        <v>45717</v>
      </c>
      <c r="CJ1928" s="35"/>
      <c r="CK1928" s="36">
        <v>18960</v>
      </c>
      <c r="CL1928" s="26">
        <f t="shared" si="103"/>
        <v>9480</v>
      </c>
      <c r="CM1928" s="26"/>
      <c r="CR1928" s="26" t="str">
        <f t="shared" si="104"/>
        <v>('국민약국(북구칠성동)', '266-04-01043', '대구광역시 북구 칠성시장로7길 28 (칠성동1가)', '8806538027517', '프라빅정 75mg', 9480, '2025-03-01'),</v>
      </c>
    </row>
    <row r="1929" spans="79:96" x14ac:dyDescent="0.25">
      <c r="CA1929" s="29">
        <v>1926</v>
      </c>
      <c r="CB1929" s="50"/>
      <c r="CC1929" s="61" t="s">
        <v>4811</v>
      </c>
      <c r="CD1929" s="31" t="s">
        <v>2427</v>
      </c>
      <c r="CE1929" s="61" t="s">
        <v>4812</v>
      </c>
      <c r="CF1929" s="32" t="s">
        <v>1001</v>
      </c>
      <c r="CG1929" s="33" t="s">
        <v>1002</v>
      </c>
      <c r="CH1929" s="34">
        <v>9480</v>
      </c>
      <c r="CI1929" s="35">
        <v>45717</v>
      </c>
      <c r="CJ1929" s="35"/>
      <c r="CK1929" s="36">
        <v>18960</v>
      </c>
      <c r="CL1929" s="26">
        <f t="shared" si="103"/>
        <v>9480</v>
      </c>
      <c r="CM1929" s="26"/>
      <c r="CR1929" s="26" t="str">
        <f t="shared" si="104"/>
        <v>('덕계조은약국(경남양산)', '610-21-12609', '경상남도 양산시 덕계로 17 1층 (덕계동)', '8806538027517', '프라빅정 75mg', 9480, '2025-03-01'),</v>
      </c>
    </row>
    <row r="1930" spans="79:96" x14ac:dyDescent="0.25">
      <c r="CA1930" s="29">
        <v>1927</v>
      </c>
      <c r="CB1930" s="50"/>
      <c r="CC1930" s="61" t="s">
        <v>4813</v>
      </c>
      <c r="CD1930" s="31" t="s">
        <v>4814</v>
      </c>
      <c r="CE1930" s="61" t="s">
        <v>4815</v>
      </c>
      <c r="CF1930" s="32" t="s">
        <v>1001</v>
      </c>
      <c r="CG1930" s="33" t="s">
        <v>1002</v>
      </c>
      <c r="CH1930" s="34">
        <v>9480</v>
      </c>
      <c r="CI1930" s="35">
        <v>45717</v>
      </c>
      <c r="CJ1930" s="35"/>
      <c r="CK1930" s="36">
        <v>18960</v>
      </c>
      <c r="CL1930" s="26">
        <f t="shared" si="103"/>
        <v>9480</v>
      </c>
      <c r="CM1930" s="26"/>
      <c r="CR1930" s="26" t="str">
        <f t="shared" si="104"/>
        <v>('명문약국(경남양산시)', '289-04-00431', '경상남도 양산시 중앙로 132 1층 (중부동)', '8806538027517', '프라빅정 75mg', 9480, '2025-03-01'),</v>
      </c>
    </row>
    <row r="1931" spans="79:96" x14ac:dyDescent="0.25">
      <c r="CA1931" s="29">
        <v>1928</v>
      </c>
      <c r="CB1931" s="50"/>
      <c r="CC1931" s="61" t="s">
        <v>4816</v>
      </c>
      <c r="CD1931" s="31" t="s">
        <v>4817</v>
      </c>
      <c r="CE1931" s="61" t="s">
        <v>4818</v>
      </c>
      <c r="CF1931" s="32" t="s">
        <v>1001</v>
      </c>
      <c r="CG1931" s="33" t="s">
        <v>1002</v>
      </c>
      <c r="CH1931" s="34">
        <v>9480</v>
      </c>
      <c r="CI1931" s="35">
        <v>45689</v>
      </c>
      <c r="CJ1931" s="35"/>
      <c r="CK1931" s="36">
        <v>18960</v>
      </c>
      <c r="CL1931" s="26">
        <f t="shared" si="103"/>
        <v>9480</v>
      </c>
      <c r="CM1931" s="26"/>
      <c r="CR1931" s="26" t="str">
        <f t="shared" si="104"/>
        <v>('메디팜민제약국(부산영도영선동)', '602-02-82705', '부산광역시 영도구 태종로 106-1 (영선동1가)', '8806538027517', '프라빅정 75mg', 9480, '2025-02-01'),</v>
      </c>
    </row>
    <row r="1932" spans="79:96" x14ac:dyDescent="0.25">
      <c r="CA1932" s="29">
        <v>1929</v>
      </c>
      <c r="CB1932" s="50"/>
      <c r="CC1932" s="61" t="s">
        <v>4819</v>
      </c>
      <c r="CD1932" s="31" t="s">
        <v>4820</v>
      </c>
      <c r="CE1932" s="61" t="s">
        <v>4821</v>
      </c>
      <c r="CF1932" s="32" t="s">
        <v>1001</v>
      </c>
      <c r="CG1932" s="33" t="s">
        <v>1002</v>
      </c>
      <c r="CH1932" s="34">
        <v>9480</v>
      </c>
      <c r="CI1932" s="35">
        <v>45658</v>
      </c>
      <c r="CJ1932" s="35"/>
      <c r="CK1932" s="36">
        <v>18960</v>
      </c>
      <c r="CL1932" s="26">
        <f t="shared" si="103"/>
        <v>9480</v>
      </c>
      <c r="CM1932" s="26"/>
      <c r="CR1932" s="26" t="str">
        <f t="shared" si="104"/>
        <v>('세인약국(부산금정구부곡동)', '621-07-41923', '부산광역시 금정구 부곡로 112 (부곡동)', '8806538027517', '프라빅정 75mg', 9480, '2025-01-01'),</v>
      </c>
    </row>
    <row r="1933" spans="79:96" x14ac:dyDescent="0.25">
      <c r="CA1933" s="29">
        <v>1930</v>
      </c>
      <c r="CB1933" s="50"/>
      <c r="CC1933" s="61" t="s">
        <v>4822</v>
      </c>
      <c r="CD1933" s="31" t="s">
        <v>4823</v>
      </c>
      <c r="CE1933" s="61" t="s">
        <v>4824</v>
      </c>
      <c r="CF1933" s="32" t="s">
        <v>1001</v>
      </c>
      <c r="CG1933" s="33" t="s">
        <v>1002</v>
      </c>
      <c r="CH1933" s="34">
        <v>9480</v>
      </c>
      <c r="CI1933" s="35">
        <v>45717</v>
      </c>
      <c r="CJ1933" s="35"/>
      <c r="CK1933" s="36">
        <v>18960</v>
      </c>
      <c r="CL1933" s="26">
        <f t="shared" si="103"/>
        <v>9480</v>
      </c>
      <c r="CM1933" s="26"/>
      <c r="CR1933" s="26" t="str">
        <f t="shared" si="104"/>
        <v>('정다운약국(부산 부곡동)', '621-07-42539', '부산광역시 금정구 부곡로 118 1층 (부곡동)', '8806538027517', '프라빅정 75mg', 9480, '2025-03-01'),</v>
      </c>
    </row>
    <row r="1934" spans="79:96" x14ac:dyDescent="0.25">
      <c r="CA1934" s="29">
        <v>1931</v>
      </c>
      <c r="CB1934" s="50"/>
      <c r="CC1934" s="61" t="s">
        <v>4825</v>
      </c>
      <c r="CD1934" s="31" t="s">
        <v>2883</v>
      </c>
      <c r="CE1934" s="61" t="s">
        <v>4826</v>
      </c>
      <c r="CF1934" s="32" t="s">
        <v>1001</v>
      </c>
      <c r="CG1934" s="33" t="s">
        <v>1002</v>
      </c>
      <c r="CH1934" s="34">
        <v>9480</v>
      </c>
      <c r="CI1934" s="35">
        <v>45717</v>
      </c>
      <c r="CJ1934" s="35"/>
      <c r="CK1934" s="36">
        <v>18960</v>
      </c>
      <c r="CL1934" s="26">
        <f t="shared" si="103"/>
        <v>9480</v>
      </c>
      <c r="CM1934" s="26"/>
      <c r="CR1934" s="26" t="str">
        <f t="shared" si="104"/>
        <v>('열린약국(양산시중부동)', '146-53-00277', '경상남도 양산시 중앙로 134 (중부동)', '8806538027517', '프라빅정 75mg', 9480, '2025-03-01'),</v>
      </c>
    </row>
    <row r="1935" spans="79:96" x14ac:dyDescent="0.25">
      <c r="CA1935" s="29">
        <v>1932</v>
      </c>
      <c r="CB1935" s="50"/>
      <c r="CC1935" s="61" t="s">
        <v>4827</v>
      </c>
      <c r="CD1935" s="31" t="s">
        <v>4828</v>
      </c>
      <c r="CE1935" s="61" t="s">
        <v>4829</v>
      </c>
      <c r="CF1935" s="32" t="s">
        <v>1001</v>
      </c>
      <c r="CG1935" s="33" t="s">
        <v>1002</v>
      </c>
      <c r="CH1935" s="34">
        <v>47400</v>
      </c>
      <c r="CI1935" s="35">
        <v>45717</v>
      </c>
      <c r="CJ1935" s="35"/>
      <c r="CK1935" s="36">
        <v>94800</v>
      </c>
      <c r="CL1935" s="26">
        <f t="shared" si="103"/>
        <v>47400</v>
      </c>
      <c r="CM1935" s="26"/>
      <c r="CR1935" s="26" t="str">
        <f t="shared" si="104"/>
        <v>('지성약국(영도구동삼동)', '601-45-13314', '부산광역시 영도구 상리로 25 상가 가동 110호 (동삼동, 동삼그린힐아파트)', '8806538027517', '프라빅정 75mg', 47400, '2025-03-01'),</v>
      </c>
    </row>
    <row r="1936" spans="79:96" x14ac:dyDescent="0.25">
      <c r="CA1936" s="29">
        <v>1933</v>
      </c>
      <c r="CB1936" s="50"/>
      <c r="CC1936" s="61" t="s">
        <v>4830</v>
      </c>
      <c r="CD1936" s="31" t="s">
        <v>4831</v>
      </c>
      <c r="CE1936" s="61" t="s">
        <v>4832</v>
      </c>
      <c r="CF1936" s="32" t="s">
        <v>1001</v>
      </c>
      <c r="CG1936" s="33" t="s">
        <v>1002</v>
      </c>
      <c r="CH1936" s="34">
        <v>94800</v>
      </c>
      <c r="CI1936" s="35">
        <v>45717</v>
      </c>
      <c r="CJ1936" s="35"/>
      <c r="CK1936" s="36">
        <v>189600</v>
      </c>
      <c r="CL1936" s="26">
        <f t="shared" si="103"/>
        <v>94800</v>
      </c>
      <c r="CM1936" s="26"/>
      <c r="CR1936" s="26" t="str">
        <f t="shared" si="104"/>
        <v>('(주)와이즈팜다정약국(수영구광안동)', '585-86-02686', '경상남도 양산시 야리4길 16 5층 506호 (물금읍, 애플타워)', '8806538027517', '프라빅정 75mg', 94800, '2025-03-01'),</v>
      </c>
    </row>
    <row r="1937" spans="79:96" x14ac:dyDescent="0.25">
      <c r="CA1937" s="29">
        <v>1934</v>
      </c>
      <c r="CB1937" s="50"/>
      <c r="CC1937" s="61" t="s">
        <v>4833</v>
      </c>
      <c r="CD1937" s="31" t="s">
        <v>2482</v>
      </c>
      <c r="CE1937" s="61" t="s">
        <v>4834</v>
      </c>
      <c r="CF1937" s="32" t="s">
        <v>1001</v>
      </c>
      <c r="CG1937" s="33" t="s">
        <v>1002</v>
      </c>
      <c r="CH1937" s="34">
        <v>9480</v>
      </c>
      <c r="CI1937" s="35">
        <v>45717</v>
      </c>
      <c r="CJ1937" s="35"/>
      <c r="CK1937" s="36">
        <v>18960</v>
      </c>
      <c r="CL1937" s="26">
        <f t="shared" si="103"/>
        <v>9480</v>
      </c>
      <c r="CM1937" s="26"/>
      <c r="CR1937" s="26" t="str">
        <f t="shared" si="104"/>
        <v>('덕계우정약국(양산덕계동)', '265-44-00936', '경상남도 양산시 덕계로 46 (덕계동, 문화빌딩)', '8806538027517', '프라빅정 75mg', 9480, '2025-03-01'),</v>
      </c>
    </row>
    <row r="1938" spans="79:96" x14ac:dyDescent="0.25">
      <c r="CA1938" s="29">
        <v>1935</v>
      </c>
      <c r="CB1938" s="50"/>
      <c r="CC1938" s="61" t="s">
        <v>4835</v>
      </c>
      <c r="CD1938" s="31" t="s">
        <v>4836</v>
      </c>
      <c r="CE1938" s="61" t="s">
        <v>4837</v>
      </c>
      <c r="CF1938" s="32" t="s">
        <v>1077</v>
      </c>
      <c r="CG1938" s="33" t="s">
        <v>1078</v>
      </c>
      <c r="CH1938" s="34">
        <v>2750</v>
      </c>
      <c r="CI1938" s="35">
        <v>45717</v>
      </c>
      <c r="CJ1938" s="35"/>
      <c r="CK1938" s="36">
        <v>5500</v>
      </c>
      <c r="CL1938" s="26">
        <f t="shared" si="103"/>
        <v>2750</v>
      </c>
      <c r="CM1938" s="26"/>
      <c r="CR1938" s="26" t="str">
        <f t="shared" si="104"/>
        <v>('대우메디슨약국(대구수성)', '514-03-35940', '대구광역시 수성구 상화로 138 (두산동)', '8806538056425', '프로나지액 25mL', 2750, '2025-03-01'),</v>
      </c>
    </row>
    <row r="1939" spans="79:96" x14ac:dyDescent="0.25">
      <c r="CA1939" s="29">
        <v>1936</v>
      </c>
      <c r="CB1939" s="50"/>
      <c r="CC1939" s="61" t="s">
        <v>4835</v>
      </c>
      <c r="CD1939" s="31" t="s">
        <v>4836</v>
      </c>
      <c r="CE1939" s="61" t="s">
        <v>4837</v>
      </c>
      <c r="CF1939" s="32" t="s">
        <v>1077</v>
      </c>
      <c r="CG1939" s="33" t="s">
        <v>1078</v>
      </c>
      <c r="CH1939" s="34">
        <v>-5500</v>
      </c>
      <c r="CI1939" s="35">
        <v>45717</v>
      </c>
      <c r="CJ1939" s="35"/>
      <c r="CK1939" s="36">
        <v>-11000</v>
      </c>
      <c r="CL1939" s="26">
        <f t="shared" si="103"/>
        <v>-5500</v>
      </c>
      <c r="CM1939" s="26"/>
      <c r="CR1939" s="26" t="str">
        <f t="shared" si="104"/>
        <v>('대우메디슨약국(대구수성)', '514-03-35940', '대구광역시 수성구 상화로 138 (두산동)', '8806538056425', '프로나지액 25mL', -5500, '2025-03-01'),</v>
      </c>
    </row>
    <row r="1940" spans="79:96" x14ac:dyDescent="0.25">
      <c r="CA1940" s="29">
        <v>1937</v>
      </c>
      <c r="CB1940" s="50"/>
      <c r="CC1940" s="61" t="s">
        <v>4838</v>
      </c>
      <c r="CD1940" s="31" t="s">
        <v>4839</v>
      </c>
      <c r="CE1940" s="61" t="s">
        <v>4840</v>
      </c>
      <c r="CF1940" s="32" t="s">
        <v>1077</v>
      </c>
      <c r="CG1940" s="33" t="s">
        <v>1078</v>
      </c>
      <c r="CH1940" s="34">
        <v>2750</v>
      </c>
      <c r="CI1940" s="35">
        <v>45689</v>
      </c>
      <c r="CJ1940" s="35"/>
      <c r="CK1940" s="36">
        <v>5500</v>
      </c>
      <c r="CL1940" s="26">
        <f t="shared" si="103"/>
        <v>2750</v>
      </c>
      <c r="CM1940" s="26"/>
      <c r="CR1940" s="26" t="str">
        <f t="shared" si="104"/>
        <v>('동구)엔젤약국', '614-34-00065', '대구광역시 동구 경안로 848 (각산동)', '8806538056425', '프로나지액 25mL', 2750, '2025-02-01'),</v>
      </c>
    </row>
    <row r="1941" spans="79:96" x14ac:dyDescent="0.25">
      <c r="CA1941" s="29">
        <v>1938</v>
      </c>
      <c r="CB1941" s="50"/>
      <c r="CC1941" s="61" t="s">
        <v>4841</v>
      </c>
      <c r="CD1941" s="31" t="s">
        <v>4842</v>
      </c>
      <c r="CE1941" s="61" t="s">
        <v>4843</v>
      </c>
      <c r="CF1941" s="32" t="s">
        <v>1077</v>
      </c>
      <c r="CG1941" s="33" t="s">
        <v>1078</v>
      </c>
      <c r="CH1941" s="34">
        <v>5500</v>
      </c>
      <c r="CI1941" s="35">
        <v>45658</v>
      </c>
      <c r="CJ1941" s="35"/>
      <c r="CK1941" s="36">
        <v>11000</v>
      </c>
      <c r="CL1941" s="26">
        <f t="shared" si="103"/>
        <v>5500</v>
      </c>
      <c r="CM1941" s="26"/>
      <c r="CR1941" s="26" t="str">
        <f t="shared" si="104"/>
        <v>('대지약국(서구비산동)', '503-16-59170', '대구광역시 서구 서대구로62길 47(비산동)', '8806538056425', '프로나지액 25mL', 5500, '2025-01-01'),</v>
      </c>
    </row>
    <row r="1942" spans="79:96" x14ac:dyDescent="0.25">
      <c r="CA1942" s="29">
        <v>1939</v>
      </c>
      <c r="CB1942" s="50"/>
      <c r="CC1942" s="61" t="s">
        <v>4844</v>
      </c>
      <c r="CD1942" s="31" t="s">
        <v>4845</v>
      </c>
      <c r="CE1942" s="61" t="s">
        <v>4846</v>
      </c>
      <c r="CF1942" s="32" t="s">
        <v>1077</v>
      </c>
      <c r="CG1942" s="33" t="s">
        <v>1078</v>
      </c>
      <c r="CH1942" s="34">
        <v>27500</v>
      </c>
      <c r="CI1942" s="35">
        <v>45717</v>
      </c>
      <c r="CJ1942" s="35"/>
      <c r="CK1942" s="36">
        <v>55000</v>
      </c>
      <c r="CL1942" s="26">
        <f t="shared" si="103"/>
        <v>27500</v>
      </c>
      <c r="CM1942" s="26"/>
      <c r="CR1942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43" spans="79:96" x14ac:dyDescent="0.25">
      <c r="CA1943" s="29">
        <v>1940</v>
      </c>
      <c r="CB1943" s="50"/>
      <c r="CC1943" s="61" t="s">
        <v>4844</v>
      </c>
      <c r="CD1943" s="31" t="s">
        <v>4845</v>
      </c>
      <c r="CE1943" s="61" t="s">
        <v>4846</v>
      </c>
      <c r="CF1943" s="32" t="s">
        <v>1077</v>
      </c>
      <c r="CG1943" s="33" t="s">
        <v>1078</v>
      </c>
      <c r="CH1943" s="34">
        <v>27500</v>
      </c>
      <c r="CI1943" s="35">
        <v>45717</v>
      </c>
      <c r="CJ1943" s="35"/>
      <c r="CK1943" s="36">
        <v>55000</v>
      </c>
      <c r="CL1943" s="26">
        <f t="shared" si="103"/>
        <v>27500</v>
      </c>
      <c r="CM1943" s="26"/>
      <c r="CR1943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44" spans="79:96" x14ac:dyDescent="0.25">
      <c r="CA1944" s="29">
        <v>1941</v>
      </c>
      <c r="CB1944" s="50"/>
      <c r="CC1944" s="61" t="s">
        <v>4844</v>
      </c>
      <c r="CD1944" s="31" t="s">
        <v>4845</v>
      </c>
      <c r="CE1944" s="61" t="s">
        <v>4846</v>
      </c>
      <c r="CF1944" s="32" t="s">
        <v>1077</v>
      </c>
      <c r="CG1944" s="33" t="s">
        <v>1078</v>
      </c>
      <c r="CH1944" s="34">
        <v>13750</v>
      </c>
      <c r="CI1944" s="35">
        <v>45717</v>
      </c>
      <c r="CJ1944" s="35"/>
      <c r="CK1944" s="36">
        <v>27500</v>
      </c>
      <c r="CL1944" s="26">
        <f t="shared" si="103"/>
        <v>13750</v>
      </c>
      <c r="CM1944" s="26"/>
      <c r="CR1944" s="26" t="str">
        <f t="shared" si="104"/>
        <v>('건강한온누리약국(동구지묘동)', '698-05-01567', '대구광역시 동구 동화천로 390 (지묘동)', '8806538056425', '프로나지액 25mL', 13750, '2025-03-01'),</v>
      </c>
    </row>
    <row r="1945" spans="79:96" x14ac:dyDescent="0.25">
      <c r="CA1945" s="29">
        <v>1942</v>
      </c>
      <c r="CB1945" s="50"/>
      <c r="CC1945" s="61" t="s">
        <v>4844</v>
      </c>
      <c r="CD1945" s="31" t="s">
        <v>4845</v>
      </c>
      <c r="CE1945" s="61" t="s">
        <v>4846</v>
      </c>
      <c r="CF1945" s="32" t="s">
        <v>1077</v>
      </c>
      <c r="CG1945" s="33" t="s">
        <v>1078</v>
      </c>
      <c r="CH1945" s="34">
        <v>27500</v>
      </c>
      <c r="CI1945" s="35">
        <v>45717</v>
      </c>
      <c r="CJ1945" s="35"/>
      <c r="CK1945" s="36">
        <v>55000</v>
      </c>
      <c r="CL1945" s="26">
        <f t="shared" si="103"/>
        <v>27500</v>
      </c>
      <c r="CM1945" s="26"/>
      <c r="CR1945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46" spans="79:96" x14ac:dyDescent="0.25">
      <c r="CA1946" s="29">
        <v>1943</v>
      </c>
      <c r="CB1946" s="50"/>
      <c r="CC1946" s="61" t="s">
        <v>4844</v>
      </c>
      <c r="CD1946" s="31" t="s">
        <v>4845</v>
      </c>
      <c r="CE1946" s="61" t="s">
        <v>4846</v>
      </c>
      <c r="CF1946" s="32" t="s">
        <v>1077</v>
      </c>
      <c r="CG1946" s="33" t="s">
        <v>1078</v>
      </c>
      <c r="CH1946" s="34">
        <v>82500</v>
      </c>
      <c r="CI1946" s="35">
        <v>45717</v>
      </c>
      <c r="CJ1946" s="35"/>
      <c r="CK1946" s="36">
        <v>165000</v>
      </c>
      <c r="CL1946" s="26">
        <f t="shared" si="103"/>
        <v>82500</v>
      </c>
      <c r="CM1946" s="26"/>
      <c r="CR1946" s="26" t="str">
        <f t="shared" si="104"/>
        <v>('건강한온누리약국(동구지묘동)', '698-05-01567', '대구광역시 동구 동화천로 390 (지묘동)', '8806538056425', '프로나지액 25mL', 82500, '2025-03-01'),</v>
      </c>
    </row>
    <row r="1947" spans="79:96" x14ac:dyDescent="0.25">
      <c r="CA1947" s="29">
        <v>1944</v>
      </c>
      <c r="CB1947" s="50"/>
      <c r="CC1947" s="61" t="s">
        <v>4844</v>
      </c>
      <c r="CD1947" s="31" t="s">
        <v>4845</v>
      </c>
      <c r="CE1947" s="61" t="s">
        <v>4846</v>
      </c>
      <c r="CF1947" s="32" t="s">
        <v>1077</v>
      </c>
      <c r="CG1947" s="33" t="s">
        <v>1078</v>
      </c>
      <c r="CH1947" s="34">
        <v>13750</v>
      </c>
      <c r="CI1947" s="35">
        <v>45717</v>
      </c>
      <c r="CJ1947" s="35"/>
      <c r="CK1947" s="36">
        <v>27500</v>
      </c>
      <c r="CL1947" s="26">
        <f t="shared" si="103"/>
        <v>13750</v>
      </c>
      <c r="CM1947" s="26"/>
      <c r="CR1947" s="26" t="str">
        <f t="shared" si="104"/>
        <v>('건강한온누리약국(동구지묘동)', '698-05-01567', '대구광역시 동구 동화천로 390 (지묘동)', '8806538056425', '프로나지액 25mL', 13750, '2025-03-01'),</v>
      </c>
    </row>
    <row r="1948" spans="79:96" x14ac:dyDescent="0.25">
      <c r="CA1948" s="29">
        <v>1945</v>
      </c>
      <c r="CB1948" s="50"/>
      <c r="CC1948" s="61" t="s">
        <v>4844</v>
      </c>
      <c r="CD1948" s="31" t="s">
        <v>4845</v>
      </c>
      <c r="CE1948" s="61" t="s">
        <v>4846</v>
      </c>
      <c r="CF1948" s="32" t="s">
        <v>1077</v>
      </c>
      <c r="CG1948" s="33" t="s">
        <v>1078</v>
      </c>
      <c r="CH1948" s="34">
        <v>27500</v>
      </c>
      <c r="CI1948" s="35">
        <v>45717</v>
      </c>
      <c r="CJ1948" s="35"/>
      <c r="CK1948" s="36">
        <v>55000</v>
      </c>
      <c r="CL1948" s="26">
        <f t="shared" si="103"/>
        <v>27500</v>
      </c>
      <c r="CM1948" s="26"/>
      <c r="CR1948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49" spans="79:96" x14ac:dyDescent="0.25">
      <c r="CA1949" s="29">
        <v>1946</v>
      </c>
      <c r="CB1949" s="50"/>
      <c r="CC1949" s="61" t="s">
        <v>4844</v>
      </c>
      <c r="CD1949" s="31" t="s">
        <v>4845</v>
      </c>
      <c r="CE1949" s="61" t="s">
        <v>4846</v>
      </c>
      <c r="CF1949" s="32" t="s">
        <v>1077</v>
      </c>
      <c r="CG1949" s="33" t="s">
        <v>1078</v>
      </c>
      <c r="CH1949" s="34">
        <v>27500</v>
      </c>
      <c r="CI1949" s="35">
        <v>45689</v>
      </c>
      <c r="CJ1949" s="35"/>
      <c r="CK1949" s="36">
        <v>55000</v>
      </c>
      <c r="CL1949" s="26">
        <f t="shared" si="103"/>
        <v>27500</v>
      </c>
      <c r="CM1949" s="26"/>
      <c r="CR1949" s="26" t="str">
        <f t="shared" si="104"/>
        <v>('건강한온누리약국(동구지묘동)', '698-05-01567', '대구광역시 동구 동화천로 390 (지묘동)', '8806538056425', '프로나지액 25mL', 27500, '2025-02-01'),</v>
      </c>
    </row>
    <row r="1950" spans="79:96" x14ac:dyDescent="0.25">
      <c r="CA1950" s="29">
        <v>1947</v>
      </c>
      <c r="CB1950" s="50"/>
      <c r="CC1950" s="61" t="s">
        <v>4844</v>
      </c>
      <c r="CD1950" s="31" t="s">
        <v>4845</v>
      </c>
      <c r="CE1950" s="61" t="s">
        <v>4846</v>
      </c>
      <c r="CF1950" s="32" t="s">
        <v>1077</v>
      </c>
      <c r="CG1950" s="33" t="s">
        <v>1078</v>
      </c>
      <c r="CH1950" s="34">
        <v>27500</v>
      </c>
      <c r="CI1950" s="35">
        <v>45658</v>
      </c>
      <c r="CJ1950" s="35"/>
      <c r="CK1950" s="36">
        <v>55000</v>
      </c>
      <c r="CL1950" s="26">
        <f t="shared" si="103"/>
        <v>27500</v>
      </c>
      <c r="CM1950" s="26"/>
      <c r="CR1950" s="26" t="str">
        <f t="shared" si="104"/>
        <v>('건강한온누리약국(동구지묘동)', '698-05-01567', '대구광역시 동구 동화천로 390 (지묘동)', '8806538056425', '프로나지액 25mL', 27500, '2025-01-01'),</v>
      </c>
    </row>
    <row r="1951" spans="79:96" x14ac:dyDescent="0.25">
      <c r="CA1951" s="29">
        <v>1948</v>
      </c>
      <c r="CB1951" s="50"/>
      <c r="CC1951" s="61" t="s">
        <v>4844</v>
      </c>
      <c r="CD1951" s="31" t="s">
        <v>4845</v>
      </c>
      <c r="CE1951" s="61" t="s">
        <v>4846</v>
      </c>
      <c r="CF1951" s="32" t="s">
        <v>1077</v>
      </c>
      <c r="CG1951" s="33" t="s">
        <v>1078</v>
      </c>
      <c r="CH1951" s="34">
        <v>13750</v>
      </c>
      <c r="CI1951" s="35">
        <v>45717</v>
      </c>
      <c r="CJ1951" s="35"/>
      <c r="CK1951" s="36">
        <v>27500</v>
      </c>
      <c r="CL1951" s="26">
        <f t="shared" si="103"/>
        <v>13750</v>
      </c>
      <c r="CM1951" s="26"/>
      <c r="CR1951" s="26" t="str">
        <f t="shared" si="104"/>
        <v>('건강한온누리약국(동구지묘동)', '698-05-01567', '대구광역시 동구 동화천로 390 (지묘동)', '8806538056425', '프로나지액 25mL', 13750, '2025-03-01'),</v>
      </c>
    </row>
    <row r="1952" spans="79:96" x14ac:dyDescent="0.25">
      <c r="CA1952" s="29">
        <v>1949</v>
      </c>
      <c r="CB1952" s="50"/>
      <c r="CC1952" s="61" t="s">
        <v>4844</v>
      </c>
      <c r="CD1952" s="31" t="s">
        <v>4845</v>
      </c>
      <c r="CE1952" s="61" t="s">
        <v>4846</v>
      </c>
      <c r="CF1952" s="32" t="s">
        <v>1077</v>
      </c>
      <c r="CG1952" s="33" t="s">
        <v>1078</v>
      </c>
      <c r="CH1952" s="34">
        <v>27500</v>
      </c>
      <c r="CI1952" s="35">
        <v>45717</v>
      </c>
      <c r="CJ1952" s="35"/>
      <c r="CK1952" s="36">
        <v>55000</v>
      </c>
      <c r="CL1952" s="26">
        <f t="shared" si="103"/>
        <v>27500</v>
      </c>
      <c r="CM1952" s="26"/>
      <c r="CR1952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53" spans="79:96" x14ac:dyDescent="0.25">
      <c r="CA1953" s="29">
        <v>1950</v>
      </c>
      <c r="CB1953" s="50"/>
      <c r="CC1953" s="61" t="s">
        <v>4844</v>
      </c>
      <c r="CD1953" s="31" t="s">
        <v>4845</v>
      </c>
      <c r="CE1953" s="61" t="s">
        <v>4846</v>
      </c>
      <c r="CF1953" s="32" t="s">
        <v>1077</v>
      </c>
      <c r="CG1953" s="33" t="s">
        <v>1078</v>
      </c>
      <c r="CH1953" s="34">
        <v>27500</v>
      </c>
      <c r="CI1953" s="35">
        <v>45717</v>
      </c>
      <c r="CJ1953" s="35"/>
      <c r="CK1953" s="36">
        <v>55000</v>
      </c>
      <c r="CL1953" s="26">
        <f t="shared" si="103"/>
        <v>27500</v>
      </c>
      <c r="CM1953" s="26"/>
      <c r="CR1953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54" spans="79:96" x14ac:dyDescent="0.25">
      <c r="CA1954" s="29">
        <v>1951</v>
      </c>
      <c r="CB1954" s="50"/>
      <c r="CC1954" s="61" t="s">
        <v>4844</v>
      </c>
      <c r="CD1954" s="31" t="s">
        <v>4845</v>
      </c>
      <c r="CE1954" s="61" t="s">
        <v>4846</v>
      </c>
      <c r="CF1954" s="32" t="s">
        <v>1077</v>
      </c>
      <c r="CG1954" s="33" t="s">
        <v>1078</v>
      </c>
      <c r="CH1954" s="34">
        <v>27500</v>
      </c>
      <c r="CI1954" s="35">
        <v>45717</v>
      </c>
      <c r="CJ1954" s="35"/>
      <c r="CK1954" s="36">
        <v>55000</v>
      </c>
      <c r="CL1954" s="26">
        <f t="shared" si="103"/>
        <v>27500</v>
      </c>
      <c r="CM1954" s="26"/>
      <c r="CR1954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55" spans="79:96" x14ac:dyDescent="0.25">
      <c r="CA1955" s="29">
        <v>1952</v>
      </c>
      <c r="CB1955" s="50"/>
      <c r="CC1955" s="61" t="s">
        <v>4844</v>
      </c>
      <c r="CD1955" s="31" t="s">
        <v>4845</v>
      </c>
      <c r="CE1955" s="61" t="s">
        <v>4846</v>
      </c>
      <c r="CF1955" s="32" t="s">
        <v>1077</v>
      </c>
      <c r="CG1955" s="33" t="s">
        <v>1078</v>
      </c>
      <c r="CH1955" s="34">
        <v>13750</v>
      </c>
      <c r="CI1955" s="35">
        <v>45717</v>
      </c>
      <c r="CJ1955" s="35"/>
      <c r="CK1955" s="36">
        <v>27500</v>
      </c>
      <c r="CL1955" s="26">
        <f t="shared" si="103"/>
        <v>13750</v>
      </c>
      <c r="CM1955" s="26"/>
      <c r="CR1955" s="26" t="str">
        <f t="shared" si="104"/>
        <v>('건강한온누리약국(동구지묘동)', '698-05-01567', '대구광역시 동구 동화천로 390 (지묘동)', '8806538056425', '프로나지액 25mL', 13750, '2025-03-01'),</v>
      </c>
    </row>
    <row r="1956" spans="79:96" x14ac:dyDescent="0.25">
      <c r="CA1956" s="29">
        <v>1953</v>
      </c>
      <c r="CB1956" s="50"/>
      <c r="CC1956" s="61" t="s">
        <v>4844</v>
      </c>
      <c r="CD1956" s="31" t="s">
        <v>4845</v>
      </c>
      <c r="CE1956" s="61" t="s">
        <v>4846</v>
      </c>
      <c r="CF1956" s="32" t="s">
        <v>1077</v>
      </c>
      <c r="CG1956" s="33" t="s">
        <v>1078</v>
      </c>
      <c r="CH1956" s="34">
        <v>27500</v>
      </c>
      <c r="CI1956" s="35">
        <v>45717</v>
      </c>
      <c r="CJ1956" s="35"/>
      <c r="CK1956" s="36">
        <v>55000</v>
      </c>
      <c r="CL1956" s="26">
        <f t="shared" si="103"/>
        <v>27500</v>
      </c>
      <c r="CM1956" s="26"/>
      <c r="CR1956" s="26" t="str">
        <f t="shared" si="104"/>
        <v>('건강한온누리약국(동구지묘동)', '698-05-01567', '대구광역시 동구 동화천로 390 (지묘동)', '8806538056425', '프로나지액 25mL', 27500, '2025-03-01'),</v>
      </c>
    </row>
    <row r="1957" spans="79:96" x14ac:dyDescent="0.25">
      <c r="CA1957" s="29">
        <v>1954</v>
      </c>
      <c r="CB1957" s="50"/>
      <c r="CC1957" s="61" t="s">
        <v>4847</v>
      </c>
      <c r="CD1957" s="31" t="s">
        <v>4848</v>
      </c>
      <c r="CE1957" s="61" t="s">
        <v>4849</v>
      </c>
      <c r="CF1957" s="32" t="s">
        <v>1077</v>
      </c>
      <c r="CG1957" s="33" t="s">
        <v>1078</v>
      </c>
      <c r="CH1957" s="34">
        <v>-13750</v>
      </c>
      <c r="CI1957" s="35">
        <v>45717</v>
      </c>
      <c r="CJ1957" s="35"/>
      <c r="CK1957" s="36">
        <v>-27500</v>
      </c>
      <c r="CL1957" s="26">
        <f t="shared" si="103"/>
        <v>-13750</v>
      </c>
      <c r="CM1957" s="26"/>
      <c r="CR1957" s="26" t="str">
        <f t="shared" si="104"/>
        <v>('사월봄약국(수성구사월동)', '126-42-00729', '대구광역시 수성구 달구벌대로651길 22 1층 (사월동)', '8806538056425', '프로나지액 25mL', -13750, '2025-03-01'),</v>
      </c>
    </row>
    <row r="1958" spans="79:96" x14ac:dyDescent="0.25">
      <c r="CA1958" s="29">
        <v>1955</v>
      </c>
      <c r="CB1958" s="50"/>
      <c r="CC1958" s="61" t="s">
        <v>4850</v>
      </c>
      <c r="CD1958" s="31" t="s">
        <v>4851</v>
      </c>
      <c r="CE1958" s="61" t="s">
        <v>4852</v>
      </c>
      <c r="CF1958" s="32" t="s">
        <v>1077</v>
      </c>
      <c r="CG1958" s="33" t="s">
        <v>1078</v>
      </c>
      <c r="CH1958" s="34">
        <v>2750</v>
      </c>
      <c r="CI1958" s="35">
        <v>45689</v>
      </c>
      <c r="CJ1958" s="35"/>
      <c r="CK1958" s="36">
        <v>5500</v>
      </c>
      <c r="CL1958" s="26">
        <f t="shared" si="103"/>
        <v>2750</v>
      </c>
      <c r="CM1958" s="26"/>
      <c r="CR1958" s="26" t="str">
        <f t="shared" si="104"/>
        <v>('진약국(대구서구)', '785-44-00895', '대구광역시 서구 달서로 62 1층 (비산동)', '8806538056425', '프로나지액 25mL', 2750, '2025-02-01'),</v>
      </c>
    </row>
    <row r="1959" spans="79:96" x14ac:dyDescent="0.25">
      <c r="CA1959" s="29">
        <v>1956</v>
      </c>
      <c r="CB1959" s="50"/>
      <c r="CC1959" s="61" t="s">
        <v>4850</v>
      </c>
      <c r="CD1959" s="31" t="s">
        <v>4851</v>
      </c>
      <c r="CE1959" s="61" t="s">
        <v>4852</v>
      </c>
      <c r="CF1959" s="32" t="s">
        <v>1077</v>
      </c>
      <c r="CG1959" s="33" t="s">
        <v>1078</v>
      </c>
      <c r="CH1959" s="34">
        <v>11000</v>
      </c>
      <c r="CI1959" s="35">
        <v>45658</v>
      </c>
      <c r="CJ1959" s="35"/>
      <c r="CK1959" s="36">
        <v>22000</v>
      </c>
      <c r="CL1959" s="26">
        <f t="shared" si="103"/>
        <v>11000</v>
      </c>
      <c r="CM1959" s="26"/>
      <c r="CR1959" s="26" t="str">
        <f t="shared" si="104"/>
        <v>('진약국(대구서구)', '785-44-00895', '대구광역시 서구 달서로 62 1층 (비산동)', '8806538056425', '프로나지액 25mL', 11000, '2025-01-01'),</v>
      </c>
    </row>
    <row r="1960" spans="79:96" x14ac:dyDescent="0.25">
      <c r="CA1960" s="29">
        <v>1957</v>
      </c>
      <c r="CB1960" s="50"/>
      <c r="CC1960" s="61" t="s">
        <v>4853</v>
      </c>
      <c r="CD1960" s="31" t="s">
        <v>4854</v>
      </c>
      <c r="CE1960" s="61" t="s">
        <v>4855</v>
      </c>
      <c r="CF1960" s="32" t="s">
        <v>1077</v>
      </c>
      <c r="CG1960" s="33" t="s">
        <v>1078</v>
      </c>
      <c r="CH1960" s="34">
        <v>5500</v>
      </c>
      <c r="CI1960" s="35">
        <v>45717</v>
      </c>
      <c r="CJ1960" s="35"/>
      <c r="CK1960" s="36">
        <v>11000</v>
      </c>
      <c r="CL1960" s="26">
        <f t="shared" si="103"/>
        <v>5500</v>
      </c>
      <c r="CM1960" s="26"/>
      <c r="CR1960" s="26" t="str">
        <f t="shared" si="104"/>
        <v>('삼오약국(안동태화동)', '205-61-00630', '경상북도 안동시 경동로 474 (태화동)', '8806538056425', '프로나지액 25mL', 5500, '2025-03-01'),</v>
      </c>
    </row>
    <row r="1961" spans="79:96" x14ac:dyDescent="0.25">
      <c r="CA1961" s="29">
        <v>1958</v>
      </c>
      <c r="CB1961" s="50"/>
      <c r="CC1961" s="61" t="s">
        <v>4856</v>
      </c>
      <c r="CD1961" s="31" t="s">
        <v>4857</v>
      </c>
      <c r="CE1961" s="61" t="s">
        <v>4858</v>
      </c>
      <c r="CF1961" s="32" t="s">
        <v>1077</v>
      </c>
      <c r="CG1961" s="33" t="s">
        <v>1078</v>
      </c>
      <c r="CH1961" s="34">
        <v>2750</v>
      </c>
      <c r="CI1961" s="35">
        <v>45717</v>
      </c>
      <c r="CJ1961" s="35"/>
      <c r="CK1961" s="36">
        <v>5500</v>
      </c>
      <c r="CL1961" s="26">
        <f t="shared" si="103"/>
        <v>2750</v>
      </c>
      <c r="CM1961" s="26"/>
      <c r="CR1961" s="26" t="str">
        <f t="shared" si="104"/>
        <v>('주안약국(서구남부민동)', '329-14-02508', '부산광역시 서구 남부민로 15 (남부민동)', '8806538056425', '프로나지액 25mL', 2750, '2025-03-01'),</v>
      </c>
    </row>
    <row r="1962" spans="79:96" x14ac:dyDescent="0.25">
      <c r="CA1962" s="29">
        <v>1959</v>
      </c>
      <c r="CB1962" s="50"/>
      <c r="CC1962" s="61" t="s">
        <v>4859</v>
      </c>
      <c r="CD1962" s="31" t="s">
        <v>4860</v>
      </c>
      <c r="CE1962" s="61" t="s">
        <v>4861</v>
      </c>
      <c r="CF1962" s="32" t="s">
        <v>732</v>
      </c>
      <c r="CG1962" s="33" t="s">
        <v>733</v>
      </c>
      <c r="CH1962" s="34">
        <v>5750</v>
      </c>
      <c r="CI1962" s="35">
        <v>45717</v>
      </c>
      <c r="CJ1962" s="35"/>
      <c r="CK1962" s="36">
        <v>11500</v>
      </c>
      <c r="CL1962" s="26">
        <f t="shared" si="103"/>
        <v>5750</v>
      </c>
      <c r="CM1962" s="26"/>
      <c r="CR1962" s="26" t="str">
        <f t="shared" si="104"/>
        <v>('대학약국(경주석장동)', '610-34-94222', '경상북도 경주시 동대로 88 (석장동)', '8806538017259', '신일피리독신정 50mg', 5750, '2025-03-01'),</v>
      </c>
    </row>
    <row r="1963" spans="79:96" x14ac:dyDescent="0.25">
      <c r="CA1963" s="29">
        <v>1960</v>
      </c>
      <c r="CB1963" s="50"/>
      <c r="CC1963" s="61" t="s">
        <v>4862</v>
      </c>
      <c r="CD1963" s="31" t="s">
        <v>4863</v>
      </c>
      <c r="CE1963" s="61" t="s">
        <v>4864</v>
      </c>
      <c r="CF1963" s="32" t="s">
        <v>732</v>
      </c>
      <c r="CG1963" s="33" t="s">
        <v>733</v>
      </c>
      <c r="CH1963" s="34">
        <v>5750</v>
      </c>
      <c r="CI1963" s="35">
        <v>45717</v>
      </c>
      <c r="CJ1963" s="35"/>
      <c r="CK1963" s="36">
        <v>11500</v>
      </c>
      <c r="CL1963" s="26">
        <f t="shared" si="103"/>
        <v>5750</v>
      </c>
      <c r="CM1963" s="26"/>
      <c r="CR1963" s="26" t="str">
        <f t="shared" si="104"/>
        <v>('수정약국(영덕군영덕읍)', '122-39-61082', '경상북도 영덕군 중앙길 91 1층(영덕읍)', '8806538017259', '신일피리독신정 50mg', 5750, '2025-03-01'),</v>
      </c>
    </row>
    <row r="1964" spans="79:96" x14ac:dyDescent="0.25">
      <c r="CA1964" s="29">
        <v>1961</v>
      </c>
      <c r="CB1964" s="50"/>
      <c r="CC1964" s="61" t="s">
        <v>4865</v>
      </c>
      <c r="CD1964" s="31" t="s">
        <v>4866</v>
      </c>
      <c r="CE1964" s="61" t="s">
        <v>4867</v>
      </c>
      <c r="CF1964" s="32" t="s">
        <v>499</v>
      </c>
      <c r="CG1964" s="33" t="s">
        <v>500</v>
      </c>
      <c r="CH1964" s="34">
        <v>259500</v>
      </c>
      <c r="CI1964" s="35">
        <v>45717</v>
      </c>
      <c r="CJ1964" s="35"/>
      <c r="CK1964" s="36">
        <v>519000</v>
      </c>
      <c r="CL1964" s="26">
        <f t="shared" si="103"/>
        <v>259500</v>
      </c>
      <c r="CM1964" s="26"/>
      <c r="CR1964" s="26" t="str">
        <f t="shared" si="104"/>
        <v>('신하나약국(부산연제구)', '618-03-59297', '부산광역시 연제구 월드컵대로 343 (거제동)', '8806538049823', '하이엘정 5mg', 259500, '2025-03-01'),</v>
      </c>
    </row>
    <row r="1965" spans="79:96" x14ac:dyDescent="0.25">
      <c r="CA1965" s="29">
        <v>1962</v>
      </c>
      <c r="CB1965" s="50"/>
      <c r="CC1965" s="61" t="s">
        <v>4868</v>
      </c>
      <c r="CD1965" s="31" t="s">
        <v>4869</v>
      </c>
      <c r="CE1965" s="61" t="s">
        <v>4870</v>
      </c>
      <c r="CF1965" s="32" t="s">
        <v>499</v>
      </c>
      <c r="CG1965" s="33" t="s">
        <v>500</v>
      </c>
      <c r="CH1965" s="34">
        <v>10380</v>
      </c>
      <c r="CI1965" s="35">
        <v>45717</v>
      </c>
      <c r="CJ1965" s="35"/>
      <c r="CK1965" s="36">
        <v>20760</v>
      </c>
      <c r="CL1965" s="26">
        <f t="shared" si="103"/>
        <v>10380</v>
      </c>
      <c r="CM1965" s="26"/>
      <c r="CR1965" s="26" t="str">
        <f t="shared" si="104"/>
        <v>('드림약국(부산서구)', '350-09-00290', '부산광역시 서구 보수대로 9 (충무동1가)', '8806538049823', '하이엘정 5mg', 10380, '2025-03-01'),</v>
      </c>
    </row>
    <row r="1966" spans="79:96" x14ac:dyDescent="0.25">
      <c r="CA1966" s="29">
        <v>1963</v>
      </c>
      <c r="CB1966" s="50"/>
      <c r="CC1966" s="61" t="s">
        <v>4868</v>
      </c>
      <c r="CD1966" s="31" t="s">
        <v>4869</v>
      </c>
      <c r="CE1966" s="61" t="s">
        <v>4870</v>
      </c>
      <c r="CF1966" s="32" t="s">
        <v>499</v>
      </c>
      <c r="CG1966" s="33" t="s">
        <v>500</v>
      </c>
      <c r="CH1966" s="34">
        <v>10380</v>
      </c>
      <c r="CI1966" s="35">
        <v>45717</v>
      </c>
      <c r="CJ1966" s="35"/>
      <c r="CK1966" s="36">
        <v>20760</v>
      </c>
      <c r="CL1966" s="26">
        <f t="shared" si="103"/>
        <v>10380</v>
      </c>
      <c r="CM1966" s="26"/>
      <c r="CR1966" s="26" t="str">
        <f t="shared" si="104"/>
        <v>('드림약국(부산서구)', '350-09-00290', '부산광역시 서구 보수대로 9 (충무동1가)', '8806538049823', '하이엘정 5mg', 10380, '2025-03-01'),</v>
      </c>
    </row>
    <row r="1967" spans="79:96" x14ac:dyDescent="0.25">
      <c r="CA1967" s="29">
        <v>1964</v>
      </c>
      <c r="CB1967" s="50"/>
      <c r="CC1967" s="61" t="s">
        <v>4868</v>
      </c>
      <c r="CD1967" s="31" t="s">
        <v>4869</v>
      </c>
      <c r="CE1967" s="61" t="s">
        <v>4870</v>
      </c>
      <c r="CF1967" s="32" t="s">
        <v>499</v>
      </c>
      <c r="CG1967" s="33" t="s">
        <v>500</v>
      </c>
      <c r="CH1967" s="34">
        <v>15570</v>
      </c>
      <c r="CI1967" s="35">
        <v>45689</v>
      </c>
      <c r="CJ1967" s="35"/>
      <c r="CK1967" s="36">
        <v>31140</v>
      </c>
      <c r="CL1967" s="26">
        <f t="shared" si="103"/>
        <v>15570</v>
      </c>
      <c r="CM1967" s="26"/>
      <c r="CR1967" s="26" t="str">
        <f t="shared" si="104"/>
        <v>('드림약국(부산서구)', '350-09-00290', '부산광역시 서구 보수대로 9 (충무동1가)', '8806538049823', '하이엘정 5mg', 15570, '2025-02-01'),</v>
      </c>
    </row>
    <row r="1968" spans="79:96" x14ac:dyDescent="0.25">
      <c r="CA1968" s="29">
        <v>1965</v>
      </c>
      <c r="CB1968" s="50"/>
      <c r="CC1968" s="61" t="s">
        <v>4871</v>
      </c>
      <c r="CD1968" s="31" t="s">
        <v>4144</v>
      </c>
      <c r="CE1968" s="61" t="s">
        <v>4872</v>
      </c>
      <c r="CF1968" s="32" t="s">
        <v>499</v>
      </c>
      <c r="CG1968" s="33" t="s">
        <v>500</v>
      </c>
      <c r="CH1968" s="34">
        <v>5190</v>
      </c>
      <c r="CI1968" s="35">
        <v>45658</v>
      </c>
      <c r="CJ1968" s="35"/>
      <c r="CK1968" s="36">
        <v>10380</v>
      </c>
      <c r="CL1968" s="26">
        <f t="shared" si="103"/>
        <v>5190</v>
      </c>
      <c r="CM1968" s="26"/>
      <c r="CR1968" s="26" t="str">
        <f t="shared" si="104"/>
        <v>('성모약국(부산남구)', '718-70-00031', '부산광역시 남구 용주로6번길 30 (용호동, 신국제약국)', '8806538049823', '하이엘정 5mg', 5190, '2025-01-01'),</v>
      </c>
    </row>
    <row r="1969" spans="79:96" x14ac:dyDescent="0.25">
      <c r="CA1969" s="29">
        <v>1966</v>
      </c>
      <c r="CB1969" s="50"/>
      <c r="CC1969" s="61" t="s">
        <v>4622</v>
      </c>
      <c r="CD1969" s="31" t="s">
        <v>3994</v>
      </c>
      <c r="CE1969" s="61" t="s">
        <v>4623</v>
      </c>
      <c r="CF1969" s="32" t="s">
        <v>499</v>
      </c>
      <c r="CG1969" s="33" t="s">
        <v>500</v>
      </c>
      <c r="CH1969" s="34">
        <v>15570</v>
      </c>
      <c r="CI1969" s="35">
        <v>45717</v>
      </c>
      <c r="CJ1969" s="35"/>
      <c r="CK1969" s="36">
        <v>31140</v>
      </c>
      <c r="CL1969" s="26">
        <f t="shared" si="103"/>
        <v>15570</v>
      </c>
      <c r="CM1969" s="26"/>
      <c r="CR1969" s="26" t="str">
        <f t="shared" si="104"/>
        <v>('길약국(부산기장읍)', '618-35-28039', '부산광역시 기장군 기장읍 대청로35번길 66 (기장읍)', '8806538049823', '하이엘정 5mg', 15570, '2025-03-01'),</v>
      </c>
    </row>
    <row r="1970" spans="79:96" x14ac:dyDescent="0.25">
      <c r="CA1970" s="29">
        <v>1967</v>
      </c>
      <c r="CB1970" s="50"/>
      <c r="CC1970" s="61" t="s">
        <v>4873</v>
      </c>
      <c r="CD1970" s="31" t="s">
        <v>4874</v>
      </c>
      <c r="CE1970" s="61" t="s">
        <v>4875</v>
      </c>
      <c r="CF1970" s="32" t="s">
        <v>499</v>
      </c>
      <c r="CG1970" s="33" t="s">
        <v>500</v>
      </c>
      <c r="CH1970" s="34">
        <v>10380</v>
      </c>
      <c r="CI1970" s="35">
        <v>45717</v>
      </c>
      <c r="CJ1970" s="35"/>
      <c r="CK1970" s="36">
        <v>20760</v>
      </c>
      <c r="CL1970" s="26">
        <f t="shared" si="103"/>
        <v>10380</v>
      </c>
      <c r="CM1970" s="26"/>
      <c r="CR1970" s="26" t="str">
        <f t="shared" si="104"/>
        <v>('온정약국(사상구주례동)', '696-30-00676', '부산광역시 사상구 가야대로 274-3 1층 (주례동)', '8806538049823', '하이엘정 5mg', 10380, '2025-03-01'),</v>
      </c>
    </row>
    <row r="1971" spans="79:96" x14ac:dyDescent="0.25">
      <c r="CA1971" s="29">
        <v>1968</v>
      </c>
      <c r="CB1971" s="50"/>
      <c r="CC1971" s="61" t="s">
        <v>4876</v>
      </c>
      <c r="CD1971" s="31" t="s">
        <v>4877</v>
      </c>
      <c r="CE1971" s="61" t="s">
        <v>4878</v>
      </c>
      <c r="CF1971" s="32" t="s">
        <v>499</v>
      </c>
      <c r="CG1971" s="33" t="s">
        <v>500</v>
      </c>
      <c r="CH1971" s="34">
        <v>5190</v>
      </c>
      <c r="CI1971" s="35">
        <v>45717</v>
      </c>
      <c r="CJ1971" s="35"/>
      <c r="CK1971" s="36">
        <v>10380</v>
      </c>
      <c r="CL1971" s="26">
        <f t="shared" si="103"/>
        <v>5190</v>
      </c>
      <c r="CM1971" s="26"/>
      <c r="CR1971" s="26" t="str">
        <f t="shared" si="104"/>
        <v>('이층에약국(북구화명동)', '833-32-00809', '부산광역시 북구 금곡대로303번길 35 금곡대로303번길 36, 202호 (화명동, 스페이스903)', '8806538049823', '하이엘정 5mg', 5190, '2025-03-01'),</v>
      </c>
    </row>
    <row r="1972" spans="79:96" x14ac:dyDescent="0.25">
      <c r="CA1972" s="29">
        <v>1969</v>
      </c>
      <c r="CB1972" s="50"/>
      <c r="CC1972" s="61" t="s">
        <v>4879</v>
      </c>
      <c r="CD1972" s="31" t="s">
        <v>4880</v>
      </c>
      <c r="CE1972" s="61" t="s">
        <v>4881</v>
      </c>
      <c r="CF1972" s="32" t="s">
        <v>2934</v>
      </c>
      <c r="CG1972" s="33" t="s">
        <v>2168</v>
      </c>
      <c r="CH1972" s="34">
        <v>15000</v>
      </c>
      <c r="CI1972" s="35">
        <v>45717</v>
      </c>
      <c r="CJ1972" s="35"/>
      <c r="CK1972" s="36">
        <v>30000</v>
      </c>
      <c r="CL1972" s="26">
        <f t="shared" si="103"/>
        <v>15000</v>
      </c>
      <c r="CM1972" s="26"/>
      <c r="CR1972" s="26" t="str">
        <f t="shared" si="104"/>
        <v>('홍룡사약국(양산상북면)', '621-20-50829', '경상남도 양산시 상북면 양산대로 1238 (상북면)', '8806538009926', '신일디클로페낙나트륨정 25mg', 15000, '2025-03-01'),</v>
      </c>
    </row>
    <row r="1973" spans="79:96" x14ac:dyDescent="0.25">
      <c r="CA1973" s="29">
        <v>1970</v>
      </c>
      <c r="CB1973" s="50"/>
      <c r="CC1973" s="61" t="s">
        <v>4879</v>
      </c>
      <c r="CD1973" s="31" t="s">
        <v>4880</v>
      </c>
      <c r="CE1973" s="61" t="s">
        <v>4881</v>
      </c>
      <c r="CF1973" s="32" t="s">
        <v>2934</v>
      </c>
      <c r="CG1973" s="33" t="s">
        <v>2168</v>
      </c>
      <c r="CH1973" s="34">
        <v>15000</v>
      </c>
      <c r="CI1973" s="35">
        <v>45717</v>
      </c>
      <c r="CJ1973" s="35"/>
      <c r="CK1973" s="36">
        <v>30000</v>
      </c>
      <c r="CL1973" s="26">
        <f t="shared" si="103"/>
        <v>15000</v>
      </c>
      <c r="CM1973" s="26"/>
      <c r="CR1973" s="26" t="str">
        <f t="shared" si="104"/>
        <v>('홍룡사약국(양산상북면)', '621-20-50829', '경상남도 양산시 상북면 양산대로 1238 (상북면)', '8806538009926', '신일디클로페낙나트륨정 25mg', 15000, '2025-03-01'),</v>
      </c>
    </row>
    <row r="1974" spans="79:96" x14ac:dyDescent="0.25">
      <c r="CA1974" s="29">
        <v>1971</v>
      </c>
      <c r="CB1974" s="50"/>
      <c r="CC1974" s="61" t="s">
        <v>4882</v>
      </c>
      <c r="CD1974" s="31" t="s">
        <v>4883</v>
      </c>
      <c r="CE1974" s="61" t="s">
        <v>4884</v>
      </c>
      <c r="CF1974" s="32" t="s">
        <v>615</v>
      </c>
      <c r="CG1974" s="33" t="s">
        <v>616</v>
      </c>
      <c r="CH1974" s="34">
        <v>7500</v>
      </c>
      <c r="CI1974" s="35">
        <v>45717</v>
      </c>
      <c r="CJ1974" s="35"/>
      <c r="CK1974" s="36">
        <v>15000</v>
      </c>
      <c r="CL1974" s="26">
        <f t="shared" si="103"/>
        <v>7500</v>
      </c>
      <c r="CM1974" s="26"/>
      <c r="CR1974" s="26" t="str">
        <f t="shared" si="104"/>
        <v>('해승약국(부산사하구)', '606-40-21279', '부산광역시 사하구 낙동대로 466(하단동)', '8806538015149', '신일폴산정 1mg', 7500, '2025-03-01'),</v>
      </c>
    </row>
    <row r="1975" spans="79:96" x14ac:dyDescent="0.25">
      <c r="CA1975" s="29">
        <v>1972</v>
      </c>
      <c r="CB1975" s="50"/>
      <c r="CC1975" s="61" t="s">
        <v>4885</v>
      </c>
      <c r="CD1975" s="31" t="s">
        <v>4886</v>
      </c>
      <c r="CE1975" s="61" t="s">
        <v>4887</v>
      </c>
      <c r="CF1975" s="32" t="s">
        <v>2043</v>
      </c>
      <c r="CG1975" s="33" t="s">
        <v>2044</v>
      </c>
      <c r="CH1975" s="34">
        <v>10250</v>
      </c>
      <c r="CI1975" s="35">
        <v>45717</v>
      </c>
      <c r="CJ1975" s="35"/>
      <c r="CK1975" s="36">
        <v>20500</v>
      </c>
      <c r="CL1975" s="26">
        <f t="shared" si="103"/>
        <v>10250</v>
      </c>
      <c r="CM1975" s="26"/>
      <c r="CR1975" s="26" t="str">
        <f t="shared" si="104"/>
        <v>('무지개약국(부산중구남포동)', '602-08-96346', '부산광역시 중구 구덕로 40 지하1층 (남포동2가) 무지개약국', '8806538026428', '티니다진정 150mg', 10250, '2025-03-01'),</v>
      </c>
    </row>
    <row r="1976" spans="79:96" x14ac:dyDescent="0.25">
      <c r="CA1976" s="29">
        <v>1973</v>
      </c>
      <c r="CB1976" s="50"/>
      <c r="CC1976" s="61" t="s">
        <v>4888</v>
      </c>
      <c r="CD1976" s="31" t="s">
        <v>4889</v>
      </c>
      <c r="CE1976" s="61" t="s">
        <v>4890</v>
      </c>
      <c r="CF1976" s="32" t="s">
        <v>732</v>
      </c>
      <c r="CG1976" s="33" t="s">
        <v>733</v>
      </c>
      <c r="CH1976" s="34">
        <v>5750</v>
      </c>
      <c r="CI1976" s="35">
        <v>45689</v>
      </c>
      <c r="CJ1976" s="35"/>
      <c r="CK1976" s="36">
        <v>11500</v>
      </c>
      <c r="CL1976" s="26">
        <f t="shared" si="103"/>
        <v>5750</v>
      </c>
      <c r="CM1976" s="26"/>
      <c r="CR1976" s="26" t="str">
        <f t="shared" si="104"/>
        <v>('코끼리약국(부산영도구)', '222-07-71405', '부산광역시 영도구 태종로 93 (대교동2가)', '8806538017259', '신일피리독신정 50mg', 5750, '2025-02-01'),</v>
      </c>
    </row>
    <row r="1977" spans="79:96" x14ac:dyDescent="0.25">
      <c r="CA1977" s="29">
        <v>1974</v>
      </c>
      <c r="CB1977" s="50"/>
      <c r="CC1977" s="61" t="s">
        <v>4811</v>
      </c>
      <c r="CD1977" s="31" t="s">
        <v>2427</v>
      </c>
      <c r="CE1977" s="61" t="s">
        <v>4812</v>
      </c>
      <c r="CF1977" s="32" t="s">
        <v>1001</v>
      </c>
      <c r="CG1977" s="33" t="s">
        <v>1002</v>
      </c>
      <c r="CH1977" s="34">
        <v>9480</v>
      </c>
      <c r="CI1977" s="35">
        <v>45658</v>
      </c>
      <c r="CJ1977" s="35"/>
      <c r="CK1977" s="36">
        <v>18960</v>
      </c>
      <c r="CL1977" s="26">
        <f t="shared" si="103"/>
        <v>9480</v>
      </c>
      <c r="CM1977" s="26"/>
      <c r="CR1977" s="26" t="str">
        <f t="shared" si="104"/>
        <v>('덕계조은약국(경남양산)', '610-21-12609', '경상남도 양산시 덕계로 17 1층 (덕계동)', '8806538027517', '프라빅정 75mg', 9480, '2025-01-01'),</v>
      </c>
    </row>
    <row r="1978" spans="79:96" x14ac:dyDescent="0.25">
      <c r="CA1978" s="29">
        <v>1975</v>
      </c>
      <c r="CB1978" s="50"/>
      <c r="CC1978" s="61" t="s">
        <v>4891</v>
      </c>
      <c r="CD1978" s="31" t="s">
        <v>4892</v>
      </c>
      <c r="CE1978" s="61" t="s">
        <v>4893</v>
      </c>
      <c r="CF1978" s="32" t="s">
        <v>2013</v>
      </c>
      <c r="CG1978" s="33" t="s">
        <v>1391</v>
      </c>
      <c r="CH1978" s="34">
        <v>-1425</v>
      </c>
      <c r="CI1978" s="35">
        <v>45717</v>
      </c>
      <c r="CJ1978" s="35"/>
      <c r="CK1978" s="36">
        <v>-2850</v>
      </c>
      <c r="CL1978" s="26">
        <f t="shared" si="103"/>
        <v>-1425</v>
      </c>
      <c r="CM1978" s="26"/>
      <c r="CR1978" s="26" t="str">
        <f t="shared" si="104"/>
        <v>('강약국(부산진구)', '605-02-90029', '부산광역시 부산진구 가야대로 785 (부전동)', '8806538026510', '티니다진정 500mg', -1425, '2025-03-01'),</v>
      </c>
    </row>
    <row r="1979" spans="79:96" x14ac:dyDescent="0.25">
      <c r="CA1979" s="29">
        <v>1976</v>
      </c>
      <c r="CB1979" s="50"/>
      <c r="CC1979" s="61" t="s">
        <v>4891</v>
      </c>
      <c r="CD1979" s="31" t="s">
        <v>4892</v>
      </c>
      <c r="CE1979" s="61" t="s">
        <v>4893</v>
      </c>
      <c r="CF1979" s="32" t="s">
        <v>615</v>
      </c>
      <c r="CG1979" s="33" t="s">
        <v>616</v>
      </c>
      <c r="CH1979" s="34">
        <v>22500</v>
      </c>
      <c r="CI1979" s="35">
        <v>45717</v>
      </c>
      <c r="CJ1979" s="35"/>
      <c r="CK1979" s="36">
        <v>45000</v>
      </c>
      <c r="CL1979" s="26">
        <f t="shared" si="103"/>
        <v>22500</v>
      </c>
      <c r="CM1979" s="26"/>
      <c r="CR1979" s="26" t="str">
        <f t="shared" si="104"/>
        <v>('강약국(부산진구)', '605-02-90029', '부산광역시 부산진구 가야대로 785 (부전동)', '8806538015149', '신일폴산정 1mg', 22500, '2025-03-01'),</v>
      </c>
    </row>
    <row r="1980" spans="79:96" x14ac:dyDescent="0.25">
      <c r="CA1980" s="29">
        <v>1977</v>
      </c>
      <c r="CB1980" s="50"/>
      <c r="CC1980" s="61" t="s">
        <v>4793</v>
      </c>
      <c r="CD1980" s="31" t="s">
        <v>4794</v>
      </c>
      <c r="CE1980" s="61" t="s">
        <v>4795</v>
      </c>
      <c r="CF1980" s="32" t="s">
        <v>2354</v>
      </c>
      <c r="CG1980" s="33" t="s">
        <v>661</v>
      </c>
      <c r="CH1980" s="34">
        <v>29000</v>
      </c>
      <c r="CI1980" s="35">
        <v>45717</v>
      </c>
      <c r="CJ1980" s="35"/>
      <c r="CK1980" s="36">
        <v>58000</v>
      </c>
      <c r="CL1980" s="26">
        <f t="shared" si="103"/>
        <v>29000</v>
      </c>
      <c r="CM1980" s="26"/>
      <c r="CR1980" s="26" t="str">
        <f t="shared" si="104"/>
        <v>('스마트약국(부산기장군)', '438-43-00051', '부산광역시 기장군 방곡로 3 (정관읍)2, 1층 105호', '8806538046938', '신일트리메부틴말레산염정 100mg', 29000, '2025-03-01'),</v>
      </c>
    </row>
    <row r="1981" spans="79:96" x14ac:dyDescent="0.25">
      <c r="CA1981" s="29">
        <v>1978</v>
      </c>
      <c r="CB1981" s="50"/>
      <c r="CC1981" s="61" t="s">
        <v>4868</v>
      </c>
      <c r="CD1981" s="31" t="s">
        <v>4869</v>
      </c>
      <c r="CE1981" s="61" t="s">
        <v>4870</v>
      </c>
      <c r="CF1981" s="32" t="s">
        <v>499</v>
      </c>
      <c r="CG1981" s="33" t="s">
        <v>500</v>
      </c>
      <c r="CH1981" s="34">
        <v>10380</v>
      </c>
      <c r="CI1981" s="35">
        <v>45717</v>
      </c>
      <c r="CJ1981" s="35"/>
      <c r="CK1981" s="36">
        <v>20760</v>
      </c>
      <c r="CL1981" s="26">
        <f t="shared" si="103"/>
        <v>10380</v>
      </c>
      <c r="CM1981" s="26"/>
      <c r="CR1981" s="26" t="str">
        <f t="shared" si="104"/>
        <v>('드림약국(부산서구)', '350-09-00290', '부산광역시 서구 보수대로 9 (충무동1가)', '8806538049823', '하이엘정 5mg', 10380, '2025-03-01'),</v>
      </c>
    </row>
    <row r="1982" spans="79:96" x14ac:dyDescent="0.25">
      <c r="CA1982" s="29">
        <v>1979</v>
      </c>
      <c r="CB1982" s="50"/>
      <c r="CC1982" s="61" t="s">
        <v>4868</v>
      </c>
      <c r="CD1982" s="31" t="s">
        <v>4869</v>
      </c>
      <c r="CE1982" s="61" t="s">
        <v>4870</v>
      </c>
      <c r="CF1982" s="32" t="s">
        <v>499</v>
      </c>
      <c r="CG1982" s="33" t="s">
        <v>500</v>
      </c>
      <c r="CH1982" s="34">
        <v>10380</v>
      </c>
      <c r="CI1982" s="35">
        <v>45717</v>
      </c>
      <c r="CJ1982" s="35"/>
      <c r="CK1982" s="36">
        <v>20760</v>
      </c>
      <c r="CL1982" s="26">
        <f t="shared" si="103"/>
        <v>10380</v>
      </c>
      <c r="CM1982" s="26"/>
      <c r="CR1982" s="26" t="str">
        <f t="shared" si="104"/>
        <v>('드림약국(부산서구)', '350-09-00290', '부산광역시 서구 보수대로 9 (충무동1가)', '8806538049823', '하이엘정 5mg', 10380, '2025-03-01'),</v>
      </c>
    </row>
    <row r="1983" spans="79:96" x14ac:dyDescent="0.25">
      <c r="CA1983" s="29">
        <v>1980</v>
      </c>
      <c r="CB1983" s="50"/>
      <c r="CC1983" s="61" t="s">
        <v>4894</v>
      </c>
      <c r="CD1983" s="31" t="s">
        <v>2457</v>
      </c>
      <c r="CE1983" s="61" t="s">
        <v>4895</v>
      </c>
      <c r="CF1983" s="32" t="s">
        <v>732</v>
      </c>
      <c r="CG1983" s="33" t="s">
        <v>733</v>
      </c>
      <c r="CH1983" s="34">
        <v>5750</v>
      </c>
      <c r="CI1983" s="35">
        <v>45717</v>
      </c>
      <c r="CJ1983" s="35"/>
      <c r="CK1983" s="36">
        <v>11500</v>
      </c>
      <c r="CL1983" s="26">
        <f t="shared" si="103"/>
        <v>5750</v>
      </c>
      <c r="CM1983" s="26"/>
      <c r="CR1983" s="26" t="str">
        <f t="shared" si="104"/>
        <v>('서문약국(부산서구)', '347-23-00193', '부산광역시 서구 까치고개로197번길 17 (아미동2가, 동은아트빌)', '8806538017259', '신일피리독신정 50mg', 5750, '2025-03-01'),</v>
      </c>
    </row>
    <row r="1984" spans="79:96" x14ac:dyDescent="0.25">
      <c r="CA1984" s="29">
        <v>1981</v>
      </c>
      <c r="CB1984" s="50"/>
      <c r="CC1984" s="61" t="s">
        <v>4896</v>
      </c>
      <c r="CD1984" s="31" t="s">
        <v>4897</v>
      </c>
      <c r="CE1984" s="61" t="s">
        <v>4898</v>
      </c>
      <c r="CF1984" s="32" t="s">
        <v>1041</v>
      </c>
      <c r="CG1984" s="33" t="s">
        <v>1004</v>
      </c>
      <c r="CH1984" s="34">
        <v>6000</v>
      </c>
      <c r="CI1984" s="35">
        <v>45717</v>
      </c>
      <c r="CJ1984" s="35"/>
      <c r="CK1984" s="36">
        <v>12000</v>
      </c>
      <c r="CL1984" s="26">
        <f t="shared" si="103"/>
        <v>6000</v>
      </c>
      <c r="CM1984" s="26"/>
      <c r="CR1984" s="26" t="str">
        <f t="shared" si="104"/>
        <v>('맑은샘약국(부산영도구)', '603-08-37826', '부산광역시 영도구 태종로 85-1 (대교동2가)', '8806538014647', '신일티아민염산염정 10mg', 6000, '2025-03-01'),</v>
      </c>
    </row>
    <row r="1985" spans="79:96" x14ac:dyDescent="0.25">
      <c r="CA1985" s="29">
        <v>1982</v>
      </c>
      <c r="CB1985" s="50"/>
      <c r="CC1985" s="61" t="s">
        <v>4899</v>
      </c>
      <c r="CD1985" s="31" t="s">
        <v>4900</v>
      </c>
      <c r="CE1985" s="61" t="s">
        <v>4901</v>
      </c>
      <c r="CF1985" s="32" t="s">
        <v>1824</v>
      </c>
      <c r="CG1985" s="33" t="s">
        <v>861</v>
      </c>
      <c r="CH1985" s="34">
        <v>1200</v>
      </c>
      <c r="CI1985" s="35">
        <v>45689</v>
      </c>
      <c r="CJ1985" s="35"/>
      <c r="CK1985" s="36">
        <v>2400</v>
      </c>
      <c r="CL1985" s="26">
        <f t="shared" si="103"/>
        <v>1200</v>
      </c>
      <c r="CM1985" s="26"/>
      <c r="CR1985" s="26" t="str">
        <f t="shared" si="104"/>
        <v>('전포롯테온누리약국(부산진구)', '252-05-00358', '부산광역시 부산진구 전포대로275번길 79 (전포동)', '8806538013510', '신일아시클로버크림', 1200, '2025-02-01'),</v>
      </c>
    </row>
    <row r="1986" spans="79:96" x14ac:dyDescent="0.25">
      <c r="CA1986" s="29">
        <v>1983</v>
      </c>
      <c r="CB1986" s="50"/>
      <c r="CC1986" s="61" t="s">
        <v>4902</v>
      </c>
      <c r="CD1986" s="31" t="s">
        <v>4903</v>
      </c>
      <c r="CE1986" s="61" t="s">
        <v>4904</v>
      </c>
      <c r="CF1986" s="32" t="s">
        <v>1041</v>
      </c>
      <c r="CG1986" s="33" t="s">
        <v>1004</v>
      </c>
      <c r="CH1986" s="34">
        <v>6000</v>
      </c>
      <c r="CI1986" s="35">
        <v>45658</v>
      </c>
      <c r="CJ1986" s="35"/>
      <c r="CK1986" s="36">
        <v>12000</v>
      </c>
      <c r="CL1986" s="26">
        <f t="shared" si="103"/>
        <v>6000</v>
      </c>
      <c r="CM1986" s="26"/>
      <c r="CR1986" s="26" t="str">
        <f t="shared" si="104"/>
        <v>('대한약국(경남김해)', '691-02-00718', '경상남도 김해시 가락로 355-1 1층 (구산동)', '8806538014647', '신일티아민염산염정 10mg', 6000, '2025-01-01'),</v>
      </c>
    </row>
    <row r="1987" spans="79:96" x14ac:dyDescent="0.25">
      <c r="CA1987" s="29">
        <v>1984</v>
      </c>
      <c r="CB1987" s="50"/>
      <c r="CC1987" s="61" t="s">
        <v>4905</v>
      </c>
      <c r="CD1987" s="31" t="s">
        <v>4906</v>
      </c>
      <c r="CE1987" s="61" t="s">
        <v>4907</v>
      </c>
      <c r="CF1987" s="32" t="s">
        <v>1041</v>
      </c>
      <c r="CG1987" s="33" t="s">
        <v>1004</v>
      </c>
      <c r="CH1987" s="34">
        <v>6000</v>
      </c>
      <c r="CI1987" s="35">
        <v>45717</v>
      </c>
      <c r="CJ1987" s="35"/>
      <c r="CK1987" s="36">
        <v>12000</v>
      </c>
      <c r="CL1987" s="26">
        <f t="shared" si="103"/>
        <v>6000</v>
      </c>
      <c r="CM1987" s="26"/>
      <c r="CR1987" s="26" t="str">
        <f t="shared" si="104"/>
        <v>('메디팜한사랑약국(경남양산시)', '316-17-00413', '경상남도 양산시 덕계로 85 (덕계동, 메디팜한사랑약국)', '8806538014647', '신일티아민염산염정 10mg', 6000, '2025-03-01'),</v>
      </c>
    </row>
    <row r="1988" spans="79:96" x14ac:dyDescent="0.25">
      <c r="CA1988" s="29">
        <v>1985</v>
      </c>
      <c r="CB1988" s="50"/>
      <c r="CC1988" s="61" t="s">
        <v>4908</v>
      </c>
      <c r="CD1988" s="31" t="s">
        <v>4909</v>
      </c>
      <c r="CE1988" s="61" t="s">
        <v>4910</v>
      </c>
      <c r="CF1988" s="32" t="s">
        <v>2043</v>
      </c>
      <c r="CG1988" s="33" t="s">
        <v>2044</v>
      </c>
      <c r="CH1988" s="34">
        <v>10250</v>
      </c>
      <c r="CI1988" s="35">
        <v>45717</v>
      </c>
      <c r="CJ1988" s="35"/>
      <c r="CK1988" s="36">
        <v>20500</v>
      </c>
      <c r="CL1988" s="26">
        <f t="shared" si="103"/>
        <v>10250</v>
      </c>
      <c r="CM1988" s="26"/>
      <c r="CR1988" s="26" t="str">
        <f t="shared" si="104"/>
        <v>('건강백세약국(부산북구)', '618-01-93608', '부산광역시 북구 만덕대로 14 지하철9번출구앞 상명빌딩 백세약국', '8806538026428', '티니다진정 150mg', 10250, '2025-03-01'),</v>
      </c>
    </row>
    <row r="1989" spans="79:96" x14ac:dyDescent="0.25">
      <c r="CA1989" s="29">
        <v>1986</v>
      </c>
      <c r="CB1989" s="50"/>
      <c r="CC1989" s="61" t="s">
        <v>4911</v>
      </c>
      <c r="CD1989" s="31" t="s">
        <v>4912</v>
      </c>
      <c r="CE1989" s="61" t="s">
        <v>4913</v>
      </c>
      <c r="CF1989" s="32" t="s">
        <v>1390</v>
      </c>
      <c r="CG1989" s="33" t="s">
        <v>1391</v>
      </c>
      <c r="CH1989" s="34">
        <v>23750</v>
      </c>
      <c r="CI1989" s="35">
        <v>45717</v>
      </c>
      <c r="CJ1989" s="35"/>
      <c r="CK1989" s="36">
        <v>47500</v>
      </c>
      <c r="CL1989" s="26">
        <f t="shared" ref="CL1989:CL2052" si="105">IFERROR(CK1989/2,"")</f>
        <v>23750</v>
      </c>
      <c r="CM1989" s="26"/>
      <c r="CR1989" s="26" t="str">
        <f t="shared" ref="CR1989:CR2052" si="106">IFERROR("('"&amp;CC1989&amp;"', '"&amp;CD1989&amp;"', '"&amp;CE1989&amp;"', '"&amp;CF1989&amp;"', '"&amp;CG1989&amp;"', "&amp;CH1989&amp;", '"&amp;TEXT(CI1989,"YYYY-MM-DD")&amp;"'),","")</f>
        <v>('우리동네약국(북구신천동)', '610-16-17333', '울산광역시 북구 매곡로 7 1층(신천동, 농소농업협동조합)', '8806538026527', '티니다진정 500mg', 23750, '2025-03-01'),</v>
      </c>
    </row>
    <row r="1990" spans="79:96" x14ac:dyDescent="0.25">
      <c r="CA1990" s="29">
        <v>1987</v>
      </c>
      <c r="CB1990" s="50"/>
      <c r="CC1990" s="61" t="s">
        <v>4914</v>
      </c>
      <c r="CD1990" s="31" t="s">
        <v>4915</v>
      </c>
      <c r="CE1990" s="61" t="s">
        <v>4916</v>
      </c>
      <c r="CF1990" s="32" t="s">
        <v>1032</v>
      </c>
      <c r="CG1990" s="33" t="s">
        <v>948</v>
      </c>
      <c r="CH1990" s="34">
        <v>11000</v>
      </c>
      <c r="CI1990" s="35">
        <v>45717</v>
      </c>
      <c r="CJ1990" s="35"/>
      <c r="CK1990" s="36">
        <v>22000</v>
      </c>
      <c r="CL1990" s="26">
        <f t="shared" si="105"/>
        <v>11000</v>
      </c>
      <c r="CM1990" s="26"/>
      <c r="CR1990" s="26" t="str">
        <f t="shared" si="106"/>
        <v>('동신약국(울산울주군)', '620-08-48823', '울산광역시 울주군 언양읍 헌양길 19 (언양읍)', '8806538014029', '신일엠정 500mg', 11000, '2025-03-01'),</v>
      </c>
    </row>
    <row r="1991" spans="79:96" x14ac:dyDescent="0.25">
      <c r="CA1991" s="29">
        <v>1988</v>
      </c>
      <c r="CB1991" s="50"/>
      <c r="CC1991" s="61" t="s">
        <v>4565</v>
      </c>
      <c r="CD1991" s="31" t="s">
        <v>4566</v>
      </c>
      <c r="CE1991" s="61" t="s">
        <v>4567</v>
      </c>
      <c r="CF1991" s="32" t="s">
        <v>824</v>
      </c>
      <c r="CG1991" s="33" t="s">
        <v>140</v>
      </c>
      <c r="CH1991" s="34">
        <v>143750</v>
      </c>
      <c r="CI1991" s="35">
        <v>45717</v>
      </c>
      <c r="CJ1991" s="35"/>
      <c r="CK1991" s="36">
        <v>287500</v>
      </c>
      <c r="CL1991" s="26">
        <f t="shared" si="105"/>
        <v>143750</v>
      </c>
      <c r="CM1991" s="26"/>
      <c r="CR1991" s="26" t="str">
        <f t="shared" si="106"/>
        <v>('온누리남산약국_중지(부산금정구)', '621-05-79181', '부산광역시 금정구 두실로 36 1층 (남산동)', '8806538000626', '그리펜-에스정 300mg', 143750, '2025-03-01'),</v>
      </c>
    </row>
    <row r="1992" spans="79:96" x14ac:dyDescent="0.25">
      <c r="CA1992" s="29">
        <v>1989</v>
      </c>
      <c r="CB1992" s="50"/>
      <c r="CC1992" s="61" t="s">
        <v>4917</v>
      </c>
      <c r="CD1992" s="31" t="s">
        <v>4918</v>
      </c>
      <c r="CE1992" s="61" t="s">
        <v>4919</v>
      </c>
      <c r="CF1992" s="32" t="s">
        <v>1041</v>
      </c>
      <c r="CG1992" s="33" t="s">
        <v>1004</v>
      </c>
      <c r="CH1992" s="34">
        <v>18000</v>
      </c>
      <c r="CI1992" s="35">
        <v>45717</v>
      </c>
      <c r="CJ1992" s="35"/>
      <c r="CK1992" s="36">
        <v>36000</v>
      </c>
      <c r="CL1992" s="26">
        <f t="shared" si="105"/>
        <v>18000</v>
      </c>
      <c r="CM1992" s="26"/>
      <c r="CR1992" s="26" t="str">
        <f t="shared" si="106"/>
        <v>('사랑의약국(부산서구)', '603-04-47156', '부산광역시 서구 까치고개로 210 (아미동1가)', '8806538014647', '신일티아민염산염정 10mg', 18000, '2025-03-01'),</v>
      </c>
    </row>
    <row r="1993" spans="79:96" x14ac:dyDescent="0.25">
      <c r="CA1993" s="29">
        <v>1990</v>
      </c>
      <c r="CB1993" s="50"/>
      <c r="CC1993" s="61" t="s">
        <v>4920</v>
      </c>
      <c r="CD1993" s="31" t="s">
        <v>4166</v>
      </c>
      <c r="CE1993" s="61" t="s">
        <v>4921</v>
      </c>
      <c r="CF1993" s="32" t="s">
        <v>615</v>
      </c>
      <c r="CG1993" s="33" t="s">
        <v>616</v>
      </c>
      <c r="CH1993" s="34">
        <v>37500</v>
      </c>
      <c r="CI1993" s="35">
        <v>45717</v>
      </c>
      <c r="CJ1993" s="35"/>
      <c r="CK1993" s="36">
        <v>75000</v>
      </c>
      <c r="CL1993" s="26">
        <f t="shared" si="105"/>
        <v>37500</v>
      </c>
      <c r="CM1993" s="26"/>
      <c r="CR1993" s="26" t="str">
        <f t="shared" si="106"/>
        <v>('부산역온누리약국(부산동구)', '122-19-27674', '부산광역시 동구 중앙대로 197 1층 (초량동)', '8806538015149', '신일폴산정 1mg', 37500, '2025-03-01'),</v>
      </c>
    </row>
    <row r="1994" spans="79:96" x14ac:dyDescent="0.25">
      <c r="CA1994" s="29">
        <v>1991</v>
      </c>
      <c r="CB1994" s="50"/>
      <c r="CC1994" s="61" t="s">
        <v>4922</v>
      </c>
      <c r="CD1994" s="31" t="s">
        <v>4923</v>
      </c>
      <c r="CE1994" s="61" t="s">
        <v>4924</v>
      </c>
      <c r="CF1994" s="32" t="s">
        <v>615</v>
      </c>
      <c r="CG1994" s="33" t="s">
        <v>616</v>
      </c>
      <c r="CH1994" s="34">
        <v>7500</v>
      </c>
      <c r="CI1994" s="35">
        <v>45689</v>
      </c>
      <c r="CJ1994" s="35"/>
      <c r="CK1994" s="36">
        <v>15000</v>
      </c>
      <c r="CL1994" s="26">
        <f t="shared" si="105"/>
        <v>7500</v>
      </c>
      <c r="CM1994" s="26"/>
      <c r="CR1994" s="26" t="str">
        <f t="shared" si="106"/>
        <v>('다정온누리약국(부산진구)', '605-23-95785', '부산광역시 부산진구 가야대로 715 1층 (당감동)', '8806538015149', '신일폴산정 1mg', 7500, '2025-02-01'),</v>
      </c>
    </row>
    <row r="1995" spans="79:96" x14ac:dyDescent="0.25">
      <c r="CA1995" s="29">
        <v>1992</v>
      </c>
      <c r="CB1995" s="50"/>
      <c r="CC1995" s="61" t="s">
        <v>4571</v>
      </c>
      <c r="CD1995" s="31" t="s">
        <v>4572</v>
      </c>
      <c r="CE1995" s="61" t="s">
        <v>4573</v>
      </c>
      <c r="CF1995" s="32" t="s">
        <v>686</v>
      </c>
      <c r="CG1995" s="33" t="s">
        <v>661</v>
      </c>
      <c r="CH1995" s="34">
        <v>0</v>
      </c>
      <c r="CI1995" s="35">
        <v>45658</v>
      </c>
      <c r="CJ1995" s="35"/>
      <c r="CK1995" s="36">
        <v>0</v>
      </c>
      <c r="CL1995" s="26">
        <f t="shared" si="105"/>
        <v>0</v>
      </c>
      <c r="CM1995" s="26"/>
      <c r="CR1995" s="26" t="str">
        <f t="shared" si="106"/>
        <v>('팔송보건약국(부산금정구)', '621-04-22401', '부산광역시 금정구 중앙대로 2101 1층 (남산동)', '8806538010977', '신일트리메부틴말레산염정 100mg', 0, '2025-01-01'),</v>
      </c>
    </row>
    <row r="1996" spans="79:96" x14ac:dyDescent="0.25">
      <c r="CA1996" s="29">
        <v>1993</v>
      </c>
      <c r="CB1996" s="50"/>
      <c r="CC1996" s="61" t="s">
        <v>4925</v>
      </c>
      <c r="CD1996" s="31" t="s">
        <v>4926</v>
      </c>
      <c r="CE1996" s="61" t="s">
        <v>4927</v>
      </c>
      <c r="CF1996" s="32" t="s">
        <v>615</v>
      </c>
      <c r="CG1996" s="33" t="s">
        <v>616</v>
      </c>
      <c r="CH1996" s="34">
        <v>7500</v>
      </c>
      <c r="CI1996" s="35">
        <v>45717</v>
      </c>
      <c r="CJ1996" s="35"/>
      <c r="CK1996" s="36">
        <v>15000</v>
      </c>
      <c r="CL1996" s="26">
        <f t="shared" si="105"/>
        <v>7500</v>
      </c>
      <c r="CM1996" s="26"/>
      <c r="CR1996" s="26" t="str">
        <f t="shared" si="106"/>
        <v>('샘솟는약국(부산금정구남산동)', '617-23-15692', '부산광역시 금정구 중앙대로 2027 1층 (남산동)117-4', '8806538015149', '신일폴산정 1mg', 7500, '2025-03-01'),</v>
      </c>
    </row>
    <row r="1997" spans="79:96" x14ac:dyDescent="0.25">
      <c r="CA1997" s="29">
        <v>1994</v>
      </c>
      <c r="CB1997" s="50"/>
      <c r="CC1997" s="61" t="s">
        <v>4577</v>
      </c>
      <c r="CD1997" s="31" t="s">
        <v>4578</v>
      </c>
      <c r="CE1997" s="61" t="s">
        <v>4579</v>
      </c>
      <c r="CF1997" s="32" t="s">
        <v>686</v>
      </c>
      <c r="CG1997" s="33" t="s">
        <v>661</v>
      </c>
      <c r="CH1997" s="34">
        <v>0</v>
      </c>
      <c r="CI1997" s="35">
        <v>45717</v>
      </c>
      <c r="CJ1997" s="35"/>
      <c r="CK1997" s="36">
        <v>0</v>
      </c>
      <c r="CL1997" s="26">
        <f t="shared" si="105"/>
        <v>0</v>
      </c>
      <c r="CM1997" s="26"/>
      <c r="CR1997" s="26" t="str">
        <f t="shared" si="106"/>
        <v>('제일약국(부산부전동)', '607-44-11791', '부산광역시 부산진구 가야대로 783 (부전동)', '8806538010977', '신일트리메부틴말레산염정 100mg', 0, '2025-03-01'),</v>
      </c>
    </row>
    <row r="1998" spans="79:96" x14ac:dyDescent="0.25">
      <c r="CA1998" s="29">
        <v>1995</v>
      </c>
      <c r="CB1998" s="50"/>
      <c r="CC1998" s="61" t="s">
        <v>4928</v>
      </c>
      <c r="CD1998" s="31" t="s">
        <v>4929</v>
      </c>
      <c r="CE1998" s="61" t="s">
        <v>4930</v>
      </c>
      <c r="CF1998" s="32" t="s">
        <v>1041</v>
      </c>
      <c r="CG1998" s="33" t="s">
        <v>1004</v>
      </c>
      <c r="CH1998" s="34">
        <v>6000</v>
      </c>
      <c r="CI1998" s="35">
        <v>45717</v>
      </c>
      <c r="CJ1998" s="35"/>
      <c r="CK1998" s="36">
        <v>12000</v>
      </c>
      <c r="CL1998" s="26">
        <f t="shared" si="105"/>
        <v>6000</v>
      </c>
      <c r="CM1998" s="26"/>
      <c r="CR1998" s="26" t="str">
        <f t="shared" si="106"/>
        <v>('현대약국(부산장림동)', '603-30-14993', '부산광역시 사하구 다대로 305 (장림동)', '8806538014647', '신일티아민염산염정 10mg', 6000, '2025-03-01'),</v>
      </c>
    </row>
    <row r="1999" spans="79:96" x14ac:dyDescent="0.25">
      <c r="CA1999" s="29">
        <v>1996</v>
      </c>
      <c r="CB1999" s="50"/>
      <c r="CC1999" s="61" t="s">
        <v>4670</v>
      </c>
      <c r="CD1999" s="31" t="s">
        <v>4671</v>
      </c>
      <c r="CE1999" s="61" t="s">
        <v>4672</v>
      </c>
      <c r="CF1999" s="32" t="s">
        <v>1376</v>
      </c>
      <c r="CG1999" s="33" t="s">
        <v>197</v>
      </c>
      <c r="CH1999" s="34">
        <v>21360</v>
      </c>
      <c r="CI1999" s="35">
        <v>45717</v>
      </c>
      <c r="CJ1999" s="35"/>
      <c r="CK1999" s="36">
        <v>42720</v>
      </c>
      <c r="CL1999" s="26">
        <f t="shared" si="105"/>
        <v>21360</v>
      </c>
      <c r="CM1999" s="26"/>
      <c r="CR1999" s="26" t="str">
        <f t="shared" si="106"/>
        <v>('친절한약국(부산해운대구)', '618-22-36349', '부산광역시 해운대구 아랫반송로 25-1 (반송동, 서울정형외과)', '8806538013817', '리피칸정 20mg', 21360, '2025-03-01'),</v>
      </c>
    </row>
    <row r="2000" spans="79:96" x14ac:dyDescent="0.25">
      <c r="CA2000" s="29">
        <v>1997</v>
      </c>
      <c r="CB2000" s="50"/>
      <c r="CC2000" s="61" t="s">
        <v>4931</v>
      </c>
      <c r="CD2000" s="31" t="s">
        <v>4932</v>
      </c>
      <c r="CE2000" s="61" t="s">
        <v>4933</v>
      </c>
      <c r="CF2000" s="32" t="s">
        <v>1032</v>
      </c>
      <c r="CG2000" s="33" t="s">
        <v>948</v>
      </c>
      <c r="CH2000" s="34">
        <v>11000</v>
      </c>
      <c r="CI2000" s="35">
        <v>45717</v>
      </c>
      <c r="CJ2000" s="35"/>
      <c r="CK2000" s="36">
        <v>22000</v>
      </c>
      <c r="CL2000" s="26">
        <f t="shared" si="105"/>
        <v>11000</v>
      </c>
      <c r="CM2000" s="26"/>
      <c r="CR2000" s="26" t="str">
        <f t="shared" si="106"/>
        <v>('이레약국(부산재송동)', '617-09-46748', '부산광역시 해운대구 재반로 116 102호 (재송동)', '8806538014029', '신일엠정 500mg', 11000, '2025-03-01'),</v>
      </c>
    </row>
    <row r="2001" spans="79:96" x14ac:dyDescent="0.25">
      <c r="CA2001" s="29">
        <v>1998</v>
      </c>
      <c r="CB2001" s="50"/>
      <c r="CC2001" s="61" t="s">
        <v>4934</v>
      </c>
      <c r="CD2001" s="31" t="s">
        <v>4935</v>
      </c>
      <c r="CE2001" s="61" t="s">
        <v>4936</v>
      </c>
      <c r="CF2001" s="32" t="s">
        <v>2013</v>
      </c>
      <c r="CG2001" s="33" t="s">
        <v>1391</v>
      </c>
      <c r="CH2001" s="34">
        <v>2850</v>
      </c>
      <c r="CI2001" s="35">
        <v>45717</v>
      </c>
      <c r="CJ2001" s="35"/>
      <c r="CK2001" s="36">
        <v>5700</v>
      </c>
      <c r="CL2001" s="26">
        <f t="shared" si="105"/>
        <v>2850</v>
      </c>
      <c r="CM2001" s="26"/>
      <c r="CR2001" s="26" t="str">
        <f t="shared" si="106"/>
        <v>('영진약국(부산서구)', '603-01-31444', '부산광역시 서구 까치고개로239번길 28 (토성동1가)', '8806538026510', '티니다진정 500mg', 2850, '2025-03-01'),</v>
      </c>
    </row>
    <row r="2002" spans="79:96" x14ac:dyDescent="0.25">
      <c r="CA2002" s="29">
        <v>1999</v>
      </c>
      <c r="CB2002" s="50"/>
      <c r="CC2002" s="61" t="s">
        <v>4442</v>
      </c>
      <c r="CD2002" s="31" t="s">
        <v>4443</v>
      </c>
      <c r="CE2002" s="61" t="s">
        <v>4444</v>
      </c>
      <c r="CF2002" s="32" t="s">
        <v>1824</v>
      </c>
      <c r="CG2002" s="33" t="s">
        <v>861</v>
      </c>
      <c r="CH2002" s="34">
        <v>6000</v>
      </c>
      <c r="CI2002" s="35">
        <v>45717</v>
      </c>
      <c r="CJ2002" s="35"/>
      <c r="CK2002" s="36">
        <v>12000</v>
      </c>
      <c r="CL2002" s="26">
        <f t="shared" si="105"/>
        <v>6000</v>
      </c>
      <c r="CM2002" s="26"/>
      <c r="CR2002" s="26" t="str">
        <f t="shared" si="106"/>
        <v>('동인당약국(부산진구)', '603-12-20230', '부산광역시 부산진구 중앙대로 753 (부전동)', '8806538013510', '신일아시클로버크림', 6000, '2025-03-01'),</v>
      </c>
    </row>
    <row r="2003" spans="79:96" x14ac:dyDescent="0.25">
      <c r="CA2003" s="29">
        <v>2000</v>
      </c>
      <c r="CB2003" s="50"/>
      <c r="CC2003" s="61" t="s">
        <v>4816</v>
      </c>
      <c r="CD2003" s="31" t="s">
        <v>4817</v>
      </c>
      <c r="CE2003" s="61" t="s">
        <v>4818</v>
      </c>
      <c r="CF2003" s="32" t="s">
        <v>1001</v>
      </c>
      <c r="CG2003" s="33" t="s">
        <v>1002</v>
      </c>
      <c r="CH2003" s="34">
        <v>9480</v>
      </c>
      <c r="CI2003" s="35">
        <v>45689</v>
      </c>
      <c r="CJ2003" s="35"/>
      <c r="CK2003" s="36">
        <v>18960</v>
      </c>
      <c r="CL2003" s="26">
        <f t="shared" si="105"/>
        <v>9480</v>
      </c>
      <c r="CM2003" s="26"/>
      <c r="CR2003" s="26" t="str">
        <f t="shared" si="106"/>
        <v>('메디팜민제약국(부산영도영선동)', '602-02-82705', '부산광역시 영도구 태종로 106-1 (영선동1가)', '8806538027517', '프라빅정 75mg', 9480, '2025-02-01'),</v>
      </c>
    </row>
    <row r="2004" spans="79:96" x14ac:dyDescent="0.25">
      <c r="CA2004" s="29">
        <v>2001</v>
      </c>
      <c r="CB2004" s="50"/>
      <c r="CC2004" s="61" t="s">
        <v>4822</v>
      </c>
      <c r="CD2004" s="31" t="s">
        <v>4823</v>
      </c>
      <c r="CE2004" s="61" t="s">
        <v>4824</v>
      </c>
      <c r="CF2004" s="32" t="s">
        <v>1001</v>
      </c>
      <c r="CG2004" s="33" t="s">
        <v>1002</v>
      </c>
      <c r="CH2004" s="34">
        <v>9480</v>
      </c>
      <c r="CI2004" s="35">
        <v>45658</v>
      </c>
      <c r="CJ2004" s="35"/>
      <c r="CK2004" s="36">
        <v>18960</v>
      </c>
      <c r="CL2004" s="26">
        <f t="shared" si="105"/>
        <v>9480</v>
      </c>
      <c r="CM2004" s="26"/>
      <c r="CR2004" s="26" t="str">
        <f t="shared" si="106"/>
        <v>('정다운약국(부산 부곡동)', '621-07-42539', '부산광역시 금정구 부곡로 118 1층 (부곡동)', '8806538027517', '프라빅정 75mg', 9480, '2025-01-01'),</v>
      </c>
    </row>
    <row r="2005" spans="79:96" x14ac:dyDescent="0.25">
      <c r="CA2005" s="29">
        <v>2002</v>
      </c>
      <c r="CB2005" s="50"/>
      <c r="CC2005" s="61" t="s">
        <v>4619</v>
      </c>
      <c r="CD2005" s="31" t="s">
        <v>4620</v>
      </c>
      <c r="CE2005" s="61" t="s">
        <v>4621</v>
      </c>
      <c r="CF2005" s="32" t="s">
        <v>2934</v>
      </c>
      <c r="CG2005" s="33" t="s">
        <v>2168</v>
      </c>
      <c r="CH2005" s="34">
        <v>15000</v>
      </c>
      <c r="CI2005" s="35">
        <v>45717</v>
      </c>
      <c r="CJ2005" s="35"/>
      <c r="CK2005" s="36">
        <v>30000</v>
      </c>
      <c r="CL2005" s="26">
        <f t="shared" si="105"/>
        <v>15000</v>
      </c>
      <c r="CM2005" s="26"/>
      <c r="CR2005" s="26" t="str">
        <f t="shared" si="106"/>
        <v>('새가야약국', '615-09-39561', '경상남도 김해시 삼계중앙로 29 (삼계동) 101호 일송프라자', '8806538009926', '신일디클로페낙나트륨정 25mg', 15000, '2025-03-01'),</v>
      </c>
    </row>
    <row r="2006" spans="79:96" x14ac:dyDescent="0.25">
      <c r="CA2006" s="29">
        <v>2003</v>
      </c>
      <c r="CB2006" s="50"/>
      <c r="CC2006" s="61" t="s">
        <v>4937</v>
      </c>
      <c r="CD2006" s="31" t="s">
        <v>4938</v>
      </c>
      <c r="CE2006" s="61" t="s">
        <v>4939</v>
      </c>
      <c r="CF2006" s="32" t="s">
        <v>645</v>
      </c>
      <c r="CG2006" s="33" t="s">
        <v>646</v>
      </c>
      <c r="CH2006" s="34">
        <v>9500</v>
      </c>
      <c r="CI2006" s="35">
        <v>45717</v>
      </c>
      <c r="CJ2006" s="35"/>
      <c r="CK2006" s="36">
        <v>19000</v>
      </c>
      <c r="CL2006" s="26">
        <f t="shared" si="105"/>
        <v>9500</v>
      </c>
      <c r="CM2006" s="26"/>
      <c r="CR2006" s="26" t="str">
        <f t="shared" si="106"/>
        <v>('의료법인성은의료재단(연제구연산동)', '607-82-09147', '부산시 연제구 연산 1849-8', '8806538014265', '신일브롬헥신염산염정 8mg', 9500, '2025-03-01'),</v>
      </c>
    </row>
    <row r="2007" spans="79:96" x14ac:dyDescent="0.25">
      <c r="CA2007" s="29">
        <v>2004</v>
      </c>
      <c r="CB2007" s="50"/>
      <c r="CC2007" s="61" t="s">
        <v>4937</v>
      </c>
      <c r="CD2007" s="31" t="s">
        <v>4938</v>
      </c>
      <c r="CE2007" s="61" t="s">
        <v>4939</v>
      </c>
      <c r="CF2007" s="32" t="s">
        <v>645</v>
      </c>
      <c r="CG2007" s="33" t="s">
        <v>646</v>
      </c>
      <c r="CH2007" s="34">
        <v>9500</v>
      </c>
      <c r="CI2007" s="35">
        <v>45717</v>
      </c>
      <c r="CJ2007" s="35"/>
      <c r="CK2007" s="36">
        <v>19000</v>
      </c>
      <c r="CL2007" s="26">
        <f t="shared" si="105"/>
        <v>9500</v>
      </c>
      <c r="CM2007" s="26"/>
      <c r="CR2007" s="26" t="str">
        <f t="shared" si="106"/>
        <v>('의료법인성은의료재단(연제구연산동)', '607-82-09147', '부산시 연제구 연산 1849-8', '8806538014265', '신일브롬헥신염산염정 8mg', 9500, '2025-03-01'),</v>
      </c>
    </row>
    <row r="2008" spans="79:96" x14ac:dyDescent="0.25">
      <c r="CA2008" s="29">
        <v>2005</v>
      </c>
      <c r="CB2008" s="50"/>
      <c r="CC2008" s="61" t="s">
        <v>4586</v>
      </c>
      <c r="CD2008" s="31" t="s">
        <v>4587</v>
      </c>
      <c r="CE2008" s="61" t="s">
        <v>4588</v>
      </c>
      <c r="CF2008" s="32" t="s">
        <v>686</v>
      </c>
      <c r="CG2008" s="33" t="s">
        <v>661</v>
      </c>
      <c r="CH2008" s="34">
        <v>0</v>
      </c>
      <c r="CI2008" s="35">
        <v>45717</v>
      </c>
      <c r="CJ2008" s="35"/>
      <c r="CK2008" s="36">
        <v>0</v>
      </c>
      <c r="CL2008" s="26">
        <f t="shared" si="105"/>
        <v>0</v>
      </c>
      <c r="CM2008" s="26"/>
      <c r="CR2008" s="26" t="str">
        <f t="shared" si="106"/>
        <v>('햇빛약국(울산중구)', '620-11-56037', '울산광역시 중구 함월6길 66 104호 (성안동)', '8806538010977', '신일트리메부틴말레산염정 100mg', 0, '2025-03-01'),</v>
      </c>
    </row>
    <row r="2009" spans="79:96" x14ac:dyDescent="0.25">
      <c r="CA2009" s="29">
        <v>2006</v>
      </c>
      <c r="CB2009" s="50"/>
      <c r="CC2009" s="61" t="s">
        <v>4940</v>
      </c>
      <c r="CD2009" s="31" t="s">
        <v>4941</v>
      </c>
      <c r="CE2009" s="61" t="s">
        <v>4942</v>
      </c>
      <c r="CF2009" s="32" t="s">
        <v>1041</v>
      </c>
      <c r="CG2009" s="33" t="s">
        <v>1004</v>
      </c>
      <c r="CH2009" s="34">
        <v>30000</v>
      </c>
      <c r="CI2009" s="35">
        <v>45717</v>
      </c>
      <c r="CJ2009" s="35"/>
      <c r="CK2009" s="36">
        <v>60000</v>
      </c>
      <c r="CL2009" s="26">
        <f t="shared" si="105"/>
        <v>30000</v>
      </c>
      <c r="CM2009" s="26"/>
      <c r="CR2009" s="26" t="str">
        <f t="shared" si="106"/>
        <v>('신대학약국(부산서구)', '603-11-19357', '부산광역시 서구 까치고개로197번길 3 (아미동2가)', '8806538014647', '신일티아민염산염정 10mg', 30000, '2025-03-01'),</v>
      </c>
    </row>
    <row r="2010" spans="79:96" x14ac:dyDescent="0.25">
      <c r="CA2010" s="29">
        <v>2007</v>
      </c>
      <c r="CB2010" s="50"/>
      <c r="CC2010" s="61" t="s">
        <v>4943</v>
      </c>
      <c r="CD2010" s="31" t="s">
        <v>4944</v>
      </c>
      <c r="CE2010" s="61" t="s">
        <v>4945</v>
      </c>
      <c r="CF2010" s="32" t="s">
        <v>1041</v>
      </c>
      <c r="CG2010" s="33" t="s">
        <v>1004</v>
      </c>
      <c r="CH2010" s="34">
        <v>6000</v>
      </c>
      <c r="CI2010" s="35">
        <v>45717</v>
      </c>
      <c r="CJ2010" s="35"/>
      <c r="CK2010" s="36">
        <v>12000</v>
      </c>
      <c r="CL2010" s="26">
        <f t="shared" si="105"/>
        <v>6000</v>
      </c>
      <c r="CM2010" s="26"/>
      <c r="CR2010" s="26" t="str">
        <f t="shared" si="106"/>
        <v>('튼튼약국(울산남구)', '621-19-92987', '울산광역시 남구 신정로148번길 47 (신정동)', '8806538014647', '신일티아민염산염정 10mg', 6000, '2025-03-01'),</v>
      </c>
    </row>
    <row r="2011" spans="79:96" x14ac:dyDescent="0.25">
      <c r="CA2011" s="29">
        <v>2008</v>
      </c>
      <c r="CB2011" s="50"/>
      <c r="CC2011" s="61" t="s">
        <v>4661</v>
      </c>
      <c r="CD2011" s="31" t="s">
        <v>4662</v>
      </c>
      <c r="CE2011" s="61" t="s">
        <v>4663</v>
      </c>
      <c r="CF2011" s="32" t="s">
        <v>196</v>
      </c>
      <c r="CG2011" s="33" t="s">
        <v>197</v>
      </c>
      <c r="CH2011" s="34">
        <v>42720</v>
      </c>
      <c r="CI2011" s="35">
        <v>45717</v>
      </c>
      <c r="CJ2011" s="35"/>
      <c r="CK2011" s="36">
        <v>85440</v>
      </c>
      <c r="CL2011" s="26">
        <f t="shared" si="105"/>
        <v>42720</v>
      </c>
      <c r="CM2011" s="26"/>
      <c r="CR2011" s="26" t="str">
        <f t="shared" si="106"/>
        <v>('박약국(부산동래구)', '607-48-27122', '부산광역시 동래구 명륜로187번길 53 (명륜동)', '8806538013848', '리피칸정 20mg', 42720, '2025-03-01'),</v>
      </c>
    </row>
    <row r="2012" spans="79:96" x14ac:dyDescent="0.25">
      <c r="CA2012" s="29">
        <v>2009</v>
      </c>
      <c r="CB2012" s="50"/>
      <c r="CC2012" s="61" t="s">
        <v>4661</v>
      </c>
      <c r="CD2012" s="31" t="s">
        <v>4662</v>
      </c>
      <c r="CE2012" s="61" t="s">
        <v>4663</v>
      </c>
      <c r="CF2012" s="32" t="s">
        <v>1376</v>
      </c>
      <c r="CG2012" s="33" t="s">
        <v>197</v>
      </c>
      <c r="CH2012" s="34">
        <v>10680</v>
      </c>
      <c r="CI2012" s="35">
        <v>45689</v>
      </c>
      <c r="CJ2012" s="35"/>
      <c r="CK2012" s="36">
        <v>21360</v>
      </c>
      <c r="CL2012" s="26">
        <f t="shared" si="105"/>
        <v>10680</v>
      </c>
      <c r="CM2012" s="26"/>
      <c r="CR2012" s="26" t="str">
        <f t="shared" si="106"/>
        <v>('박약국(부산동래구)', '607-48-27122', '부산광역시 동래구 명륜로187번길 53 (명륜동)', '8806538013817', '리피칸정 20mg', 10680, '2025-02-01'),</v>
      </c>
    </row>
    <row r="2013" spans="79:96" x14ac:dyDescent="0.25">
      <c r="CA2013" s="29">
        <v>2010</v>
      </c>
      <c r="CB2013" s="50"/>
      <c r="CC2013" s="61" t="s">
        <v>4673</v>
      </c>
      <c r="CD2013" s="31" t="s">
        <v>4674</v>
      </c>
      <c r="CE2013" s="61" t="s">
        <v>4675</v>
      </c>
      <c r="CF2013" s="32" t="s">
        <v>1376</v>
      </c>
      <c r="CG2013" s="33" t="s">
        <v>197</v>
      </c>
      <c r="CH2013" s="34">
        <v>10680</v>
      </c>
      <c r="CI2013" s="35">
        <v>45658</v>
      </c>
      <c r="CJ2013" s="35"/>
      <c r="CK2013" s="36">
        <v>21360</v>
      </c>
      <c r="CL2013" s="26">
        <f t="shared" si="105"/>
        <v>10680</v>
      </c>
      <c r="CM2013" s="26"/>
      <c r="CR2013" s="26" t="str">
        <f t="shared" si="106"/>
        <v>('민온누리약국(해운대구우동)', '618-19-36878', '부산광역시 해운대구 마린시티2로 33 104동 1층 116호 (우동, 해운대두산위브더제니스)', '8806538013817', '리피칸정 20mg', 10680, '2025-01-01'),</v>
      </c>
    </row>
    <row r="2014" spans="79:96" x14ac:dyDescent="0.25">
      <c r="CA2014" s="29">
        <v>2011</v>
      </c>
      <c r="CB2014" s="50"/>
      <c r="CC2014" s="61" t="s">
        <v>4676</v>
      </c>
      <c r="CD2014" s="31" t="s">
        <v>4677</v>
      </c>
      <c r="CE2014" s="61" t="s">
        <v>4678</v>
      </c>
      <c r="CF2014" s="32" t="s">
        <v>227</v>
      </c>
      <c r="CG2014" s="33" t="s">
        <v>228</v>
      </c>
      <c r="CH2014" s="34">
        <v>442400</v>
      </c>
      <c r="CI2014" s="35">
        <v>45717</v>
      </c>
      <c r="CJ2014" s="35"/>
      <c r="CK2014" s="36">
        <v>884800</v>
      </c>
      <c r="CL2014" s="26">
        <f t="shared" si="105"/>
        <v>442400</v>
      </c>
      <c r="CM2014" s="26"/>
      <c r="CR2014" s="26" t="str">
        <f t="shared" si="106"/>
        <v>('토마토약국(부산해운대)', '617-27-93134', '부산광역시 해운대구 좌동순환로249번길 21 104호 (좌동, 아이에스프라자)', '8806538034621', '리피칸정 40mg', 442400, '2025-03-01'),</v>
      </c>
    </row>
    <row r="2015" spans="79:96" x14ac:dyDescent="0.25">
      <c r="CA2015" s="29">
        <v>2012</v>
      </c>
      <c r="CB2015" s="50"/>
      <c r="CC2015" s="61" t="s">
        <v>4676</v>
      </c>
      <c r="CD2015" s="31" t="s">
        <v>4677</v>
      </c>
      <c r="CE2015" s="61" t="s">
        <v>4678</v>
      </c>
      <c r="CF2015" s="32" t="s">
        <v>227</v>
      </c>
      <c r="CG2015" s="33" t="s">
        <v>228</v>
      </c>
      <c r="CH2015" s="34">
        <v>316000</v>
      </c>
      <c r="CI2015" s="35">
        <v>45717</v>
      </c>
      <c r="CJ2015" s="35"/>
      <c r="CK2015" s="36">
        <v>632000</v>
      </c>
      <c r="CL2015" s="26">
        <f t="shared" si="105"/>
        <v>316000</v>
      </c>
      <c r="CM2015" s="26"/>
      <c r="CR2015" s="26" t="str">
        <f t="shared" si="106"/>
        <v>('토마토약국(부산해운대)', '617-27-93134', '부산광역시 해운대구 좌동순환로249번길 21 104호 (좌동, 아이에스프라자)', '8806538034621', '리피칸정 40mg', 316000, '2025-03-01'),</v>
      </c>
    </row>
    <row r="2016" spans="79:96" x14ac:dyDescent="0.25">
      <c r="CA2016" s="29">
        <v>2013</v>
      </c>
      <c r="CB2016" s="50"/>
      <c r="CC2016" s="61" t="s">
        <v>4676</v>
      </c>
      <c r="CD2016" s="31" t="s">
        <v>4677</v>
      </c>
      <c r="CE2016" s="61" t="s">
        <v>4678</v>
      </c>
      <c r="CF2016" s="32" t="s">
        <v>227</v>
      </c>
      <c r="CG2016" s="33" t="s">
        <v>228</v>
      </c>
      <c r="CH2016" s="34">
        <v>63200</v>
      </c>
      <c r="CI2016" s="35">
        <v>45717</v>
      </c>
      <c r="CJ2016" s="35"/>
      <c r="CK2016" s="36">
        <v>126400</v>
      </c>
      <c r="CL2016" s="26">
        <f t="shared" si="105"/>
        <v>63200</v>
      </c>
      <c r="CM2016" s="26"/>
      <c r="CR2016" s="26" t="str">
        <f t="shared" si="106"/>
        <v>('토마토약국(부산해운대)', '617-27-93134', '부산광역시 해운대구 좌동순환로249번길 21 104호 (좌동, 아이에스프라자)', '8806538034621', '리피칸정 40mg', 63200, '2025-03-01'),</v>
      </c>
    </row>
    <row r="2017" spans="79:96" x14ac:dyDescent="0.25">
      <c r="CA2017" s="29">
        <v>2014</v>
      </c>
      <c r="CB2017" s="50"/>
      <c r="CC2017" s="61" t="s">
        <v>4946</v>
      </c>
      <c r="CD2017" s="31" t="s">
        <v>4947</v>
      </c>
      <c r="CE2017" s="61" t="s">
        <v>4948</v>
      </c>
      <c r="CF2017" s="32" t="s">
        <v>615</v>
      </c>
      <c r="CG2017" s="33" t="s">
        <v>616</v>
      </c>
      <c r="CH2017" s="34">
        <v>22500</v>
      </c>
      <c r="CI2017" s="35">
        <v>45717</v>
      </c>
      <c r="CJ2017" s="35"/>
      <c r="CK2017" s="36">
        <v>45000</v>
      </c>
      <c r="CL2017" s="26">
        <f t="shared" si="105"/>
        <v>22500</v>
      </c>
      <c r="CM2017" s="26"/>
      <c r="CR2017" s="26" t="str">
        <f t="shared" si="106"/>
        <v>('사랑약국(부산동구)', '328-55-00363', '부산광역시 동구 고관로 153-2 (좌천동)', '8806538015149', '신일폴산정 1mg', 22500, '2025-03-01'),</v>
      </c>
    </row>
    <row r="2018" spans="79:96" x14ac:dyDescent="0.25">
      <c r="CA2018" s="29">
        <v>2015</v>
      </c>
      <c r="CB2018" s="50"/>
      <c r="CC2018" s="61" t="s">
        <v>4949</v>
      </c>
      <c r="CD2018" s="31" t="s">
        <v>4950</v>
      </c>
      <c r="CE2018" s="61" t="s">
        <v>4951</v>
      </c>
      <c r="CF2018" s="32" t="s">
        <v>1940</v>
      </c>
      <c r="CG2018" s="33" t="s">
        <v>1941</v>
      </c>
      <c r="CH2018" s="34">
        <v>2200</v>
      </c>
      <c r="CI2018" s="35">
        <v>45717</v>
      </c>
      <c r="CJ2018" s="35"/>
      <c r="CK2018" s="36">
        <v>4400</v>
      </c>
      <c r="CL2018" s="26">
        <f t="shared" si="105"/>
        <v>2200</v>
      </c>
      <c r="CM2018" s="26"/>
      <c r="CR2018" s="26" t="str">
        <f t="shared" si="106"/>
        <v>('하나약국(기장군장안읍)', '660-12-00824', '부산광역시 기장군 월내2길 3 1층 (장안읍)', '8806538025339', '크마론지크림 20g', 2200, '2025-03-01'),</v>
      </c>
    </row>
    <row r="2019" spans="79:96" x14ac:dyDescent="0.25">
      <c r="CA2019" s="29">
        <v>2016</v>
      </c>
      <c r="CB2019" s="50"/>
      <c r="CC2019" s="61" t="s">
        <v>4949</v>
      </c>
      <c r="CD2019" s="31" t="s">
        <v>4950</v>
      </c>
      <c r="CE2019" s="61" t="s">
        <v>4951</v>
      </c>
      <c r="CF2019" s="32" t="s">
        <v>1940</v>
      </c>
      <c r="CG2019" s="33" t="s">
        <v>1941</v>
      </c>
      <c r="CH2019" s="34">
        <v>4400</v>
      </c>
      <c r="CI2019" s="35">
        <v>45717</v>
      </c>
      <c r="CJ2019" s="35"/>
      <c r="CK2019" s="36">
        <v>8800</v>
      </c>
      <c r="CL2019" s="26">
        <f t="shared" si="105"/>
        <v>4400</v>
      </c>
      <c r="CM2019" s="26"/>
      <c r="CR2019" s="26" t="str">
        <f t="shared" si="106"/>
        <v>('하나약국(기장군장안읍)', '660-12-00824', '부산광역시 기장군 월내2길 3 1층 (장안읍)', '8806538025339', '크마론지크림 20g', 4400, '2025-03-01'),</v>
      </c>
    </row>
    <row r="2020" spans="79:96" x14ac:dyDescent="0.25">
      <c r="CA2020" s="29">
        <v>2017</v>
      </c>
      <c r="CB2020" s="50"/>
      <c r="CC2020" s="61" t="s">
        <v>4723</v>
      </c>
      <c r="CD2020" s="31" t="s">
        <v>4066</v>
      </c>
      <c r="CE2020" s="61" t="s">
        <v>4724</v>
      </c>
      <c r="CF2020" s="32" t="s">
        <v>1259</v>
      </c>
      <c r="CG2020" s="33" t="s">
        <v>1260</v>
      </c>
      <c r="CH2020" s="34">
        <v>12500</v>
      </c>
      <c r="CI2020" s="35">
        <v>45717</v>
      </c>
      <c r="CJ2020" s="35"/>
      <c r="CK2020" s="36">
        <v>25000</v>
      </c>
      <c r="CL2020" s="26">
        <f t="shared" si="105"/>
        <v>12500</v>
      </c>
      <c r="CM2020" s="26"/>
      <c r="CR2020" s="26" t="str">
        <f t="shared" si="106"/>
        <v>('겸애약국(동래구안락동)', '330-32-00601', '부산광역시 동래구 충렬대로 385 1층(안락동)', '8806538005737', '메코민캡슐 500mcg', 12500, '2025-03-01'),</v>
      </c>
    </row>
    <row r="2021" spans="79:96" x14ac:dyDescent="0.25">
      <c r="CA2021" s="29">
        <v>2018</v>
      </c>
      <c r="CB2021" s="50"/>
      <c r="CC2021" s="61" t="s">
        <v>4825</v>
      </c>
      <c r="CD2021" s="31" t="s">
        <v>2883</v>
      </c>
      <c r="CE2021" s="61" t="s">
        <v>4826</v>
      </c>
      <c r="CF2021" s="32" t="s">
        <v>1001</v>
      </c>
      <c r="CG2021" s="33" t="s">
        <v>1002</v>
      </c>
      <c r="CH2021" s="34">
        <v>9480</v>
      </c>
      <c r="CI2021" s="35">
        <v>45689</v>
      </c>
      <c r="CJ2021" s="35"/>
      <c r="CK2021" s="36">
        <v>18960</v>
      </c>
      <c r="CL2021" s="26">
        <f t="shared" si="105"/>
        <v>9480</v>
      </c>
      <c r="CM2021" s="26"/>
      <c r="CR2021" s="26" t="str">
        <f t="shared" si="106"/>
        <v>('열린약국(양산시중부동)', '146-53-00277', '경상남도 양산시 중앙로 134 (중부동)', '8806538027517', '프라빅정 75mg', 9480, '2025-02-01'),</v>
      </c>
    </row>
    <row r="2022" spans="79:96" x14ac:dyDescent="0.25">
      <c r="CA2022" s="29">
        <v>2019</v>
      </c>
      <c r="CB2022" s="50"/>
      <c r="CC2022" s="61" t="s">
        <v>4952</v>
      </c>
      <c r="CD2022" s="31" t="s">
        <v>4953</v>
      </c>
      <c r="CE2022" s="61" t="s">
        <v>4954</v>
      </c>
      <c r="CF2022" s="32" t="s">
        <v>615</v>
      </c>
      <c r="CG2022" s="33" t="s">
        <v>616</v>
      </c>
      <c r="CH2022" s="34">
        <v>7500</v>
      </c>
      <c r="CI2022" s="35">
        <v>45658</v>
      </c>
      <c r="CJ2022" s="35"/>
      <c r="CK2022" s="36">
        <v>15000</v>
      </c>
      <c r="CL2022" s="26">
        <f t="shared" si="105"/>
        <v>7500</v>
      </c>
      <c r="CM2022" s="26"/>
      <c r="CR2022" s="26" t="str">
        <f t="shared" si="106"/>
        <v>('부산약국(서구아미동2가)', '833-29-00338', '부산광역시 서구 구덕로185번길 24 (아미동2가)', '8806538015149', '신일폴산정 1mg', 7500, '2025-01-01'),</v>
      </c>
    </row>
    <row r="2023" spans="79:96" x14ac:dyDescent="0.25">
      <c r="CA2023" s="29">
        <v>2020</v>
      </c>
      <c r="CB2023" s="50"/>
      <c r="CC2023" s="61" t="s">
        <v>4952</v>
      </c>
      <c r="CD2023" s="31" t="s">
        <v>4953</v>
      </c>
      <c r="CE2023" s="61" t="s">
        <v>4954</v>
      </c>
      <c r="CF2023" s="32" t="s">
        <v>1041</v>
      </c>
      <c r="CG2023" s="33" t="s">
        <v>1004</v>
      </c>
      <c r="CH2023" s="34">
        <v>12000</v>
      </c>
      <c r="CI2023" s="35">
        <v>45717</v>
      </c>
      <c r="CJ2023" s="35"/>
      <c r="CK2023" s="36">
        <v>24000</v>
      </c>
      <c r="CL2023" s="26">
        <f t="shared" si="105"/>
        <v>12000</v>
      </c>
      <c r="CM2023" s="26"/>
      <c r="CR2023" s="26" t="str">
        <f t="shared" si="106"/>
        <v>('부산약국(서구아미동2가)', '833-29-00338', '부산광역시 서구 구덕로185번길 24 (아미동2가)', '8806538014647', '신일티아민염산염정 10mg', 12000, '2025-03-01'),</v>
      </c>
    </row>
    <row r="2024" spans="79:96" x14ac:dyDescent="0.25">
      <c r="CA2024" s="29">
        <v>2021</v>
      </c>
      <c r="CB2024" s="50"/>
      <c r="CC2024" s="61" t="s">
        <v>4876</v>
      </c>
      <c r="CD2024" s="31" t="s">
        <v>4877</v>
      </c>
      <c r="CE2024" s="61" t="s">
        <v>4878</v>
      </c>
      <c r="CF2024" s="32" t="s">
        <v>499</v>
      </c>
      <c r="CG2024" s="33" t="s">
        <v>500</v>
      </c>
      <c r="CH2024" s="34">
        <v>5190</v>
      </c>
      <c r="CI2024" s="35">
        <v>45717</v>
      </c>
      <c r="CJ2024" s="35"/>
      <c r="CK2024" s="36">
        <v>10380</v>
      </c>
      <c r="CL2024" s="26">
        <f t="shared" si="105"/>
        <v>5190</v>
      </c>
      <c r="CM2024" s="26"/>
      <c r="CR2024" s="26" t="str">
        <f t="shared" si="106"/>
        <v>('이층에약국(북구화명동)', '833-32-00809', '부산광역시 북구 금곡대로303번길 35 금곡대로303번길 36, 202호 (화명동, 스페이스903)', '8806538049823', '하이엘정 5mg', 5190, '2025-03-01'),</v>
      </c>
    </row>
    <row r="2025" spans="79:96" x14ac:dyDescent="0.25">
      <c r="CA2025" s="29">
        <v>2022</v>
      </c>
      <c r="CB2025" s="50"/>
      <c r="CC2025" s="61" t="s">
        <v>4955</v>
      </c>
      <c r="CD2025" s="31" t="s">
        <v>4956</v>
      </c>
      <c r="CE2025" s="61" t="s">
        <v>4957</v>
      </c>
      <c r="CF2025" s="32" t="s">
        <v>615</v>
      </c>
      <c r="CG2025" s="33" t="s">
        <v>616</v>
      </c>
      <c r="CH2025" s="34">
        <v>7500</v>
      </c>
      <c r="CI2025" s="35">
        <v>45717</v>
      </c>
      <c r="CJ2025" s="35"/>
      <c r="CK2025" s="36">
        <v>15000</v>
      </c>
      <c r="CL2025" s="26">
        <f t="shared" si="105"/>
        <v>7500</v>
      </c>
      <c r="CM2025" s="26"/>
      <c r="CR2025" s="26" t="str">
        <f t="shared" si="106"/>
        <v>('가까운약국(김해시구산동)', '893-76-00260', '경상남도 김해시 가락로 355 (구산동)', '8806538015149', '신일폴산정 1mg', 7500, '2025-03-01'),</v>
      </c>
    </row>
    <row r="2026" spans="79:96" x14ac:dyDescent="0.25">
      <c r="CA2026" s="29">
        <v>2023</v>
      </c>
      <c r="CB2026" s="50"/>
      <c r="CC2026" s="61" t="s">
        <v>4958</v>
      </c>
      <c r="CD2026" s="31" t="s">
        <v>4959</v>
      </c>
      <c r="CE2026" s="61" t="s">
        <v>4960</v>
      </c>
      <c r="CF2026" s="32" t="s">
        <v>732</v>
      </c>
      <c r="CG2026" s="33" t="s">
        <v>733</v>
      </c>
      <c r="CH2026" s="34">
        <v>28750</v>
      </c>
      <c r="CI2026" s="35">
        <v>45717</v>
      </c>
      <c r="CJ2026" s="35"/>
      <c r="CK2026" s="36">
        <v>57500</v>
      </c>
      <c r="CL2026" s="26">
        <f t="shared" si="105"/>
        <v>28750</v>
      </c>
      <c r="CM2026" s="26"/>
      <c r="CR2026" s="26" t="str">
        <f t="shared" si="106"/>
        <v>('주한약품(연제구연산동)', '507-19-01346', '부산광역시 사상구 모덕로67번길 151 4층(모라동)', '8806538017259', '신일피리독신정 50mg', 28750, '2025-03-01'),</v>
      </c>
    </row>
    <row r="2027" spans="79:96" x14ac:dyDescent="0.25">
      <c r="CA2027" s="29">
        <v>2024</v>
      </c>
      <c r="CB2027" s="50"/>
      <c r="CC2027" s="61" t="s">
        <v>4961</v>
      </c>
      <c r="CD2027" s="31" t="s">
        <v>4962</v>
      </c>
      <c r="CE2027" s="61" t="s">
        <v>4963</v>
      </c>
      <c r="CF2027" s="32" t="s">
        <v>1837</v>
      </c>
      <c r="CG2027" s="33" t="s">
        <v>1794</v>
      </c>
      <c r="CH2027" s="34">
        <v>49000</v>
      </c>
      <c r="CI2027" s="35">
        <v>45717</v>
      </c>
      <c r="CJ2027" s="35"/>
      <c r="CK2027" s="36">
        <v>98000</v>
      </c>
      <c r="CL2027" s="26">
        <f t="shared" si="105"/>
        <v>49000</v>
      </c>
      <c r="CM2027" s="26"/>
      <c r="CR2027" s="26" t="str">
        <f t="shared" si="106"/>
        <v>('다움병원(금정구두구동)', '573-99-01215', '부산광역시 금정구 체육공원로 608', '8806538011714', '신일비사코딜정 5mg', 49000, '2025-03-01'),</v>
      </c>
    </row>
    <row r="2028" spans="79:96" x14ac:dyDescent="0.25">
      <c r="CA2028" s="29">
        <v>2025</v>
      </c>
      <c r="CB2028" s="50"/>
      <c r="CC2028" s="61" t="s">
        <v>4964</v>
      </c>
      <c r="CD2028" s="31" t="s">
        <v>4965</v>
      </c>
      <c r="CE2028" s="61" t="s">
        <v>4966</v>
      </c>
      <c r="CF2028" s="32" t="s">
        <v>615</v>
      </c>
      <c r="CG2028" s="33" t="s">
        <v>616</v>
      </c>
      <c r="CH2028" s="34">
        <v>15000</v>
      </c>
      <c r="CI2028" s="35">
        <v>45717</v>
      </c>
      <c r="CJ2028" s="35"/>
      <c r="CK2028" s="36">
        <v>30000</v>
      </c>
      <c r="CL2028" s="26">
        <f t="shared" si="105"/>
        <v>15000</v>
      </c>
      <c r="CM2028" s="26"/>
      <c r="CR2028" s="26" t="str">
        <f t="shared" si="106"/>
        <v>('광안센터약국(수영구남천동)', '497-59-00556', '부산광역시 수영구 수영로 486 1층 (남천동)', '8806538015149', '신일폴산정 1mg', 15000, '2025-03-01'),</v>
      </c>
    </row>
    <row r="2029" spans="79:96" x14ac:dyDescent="0.25">
      <c r="CA2029" s="29">
        <v>2026</v>
      </c>
      <c r="CB2029" s="50"/>
      <c r="CC2029" s="61" t="s">
        <v>4967</v>
      </c>
      <c r="CD2029" s="31" t="s">
        <v>4968</v>
      </c>
      <c r="CE2029" s="61" t="s">
        <v>4969</v>
      </c>
      <c r="CF2029" s="32" t="s">
        <v>1041</v>
      </c>
      <c r="CG2029" s="33" t="s">
        <v>1004</v>
      </c>
      <c r="CH2029" s="34">
        <v>60000</v>
      </c>
      <c r="CI2029" s="35">
        <v>45717</v>
      </c>
      <c r="CJ2029" s="35"/>
      <c r="CK2029" s="36">
        <v>120000</v>
      </c>
      <c r="CL2029" s="26">
        <f t="shared" si="105"/>
        <v>60000</v>
      </c>
      <c r="CM2029" s="26"/>
      <c r="CR2029" s="26" t="str">
        <f t="shared" si="106"/>
        <v>('누리약품(해운대구반여동)', '237-03-02483', '부산광역시 해운대구 명장로67번길 50 709호 (반여동)', '8806538014647', '신일티아민염산염정 10mg', 60000, '2025-03-01'),</v>
      </c>
    </row>
    <row r="2030" spans="79:96" x14ac:dyDescent="0.25">
      <c r="CA2030" s="29">
        <v>2027</v>
      </c>
      <c r="CB2030" s="50"/>
      <c r="CC2030" s="61" t="s">
        <v>4827</v>
      </c>
      <c r="CD2030" s="31" t="s">
        <v>4828</v>
      </c>
      <c r="CE2030" s="61" t="s">
        <v>4829</v>
      </c>
      <c r="CF2030" s="32" t="s">
        <v>1001</v>
      </c>
      <c r="CG2030" s="33" t="s">
        <v>1002</v>
      </c>
      <c r="CH2030" s="34">
        <v>47400</v>
      </c>
      <c r="CI2030" s="35">
        <v>45689</v>
      </c>
      <c r="CJ2030" s="35"/>
      <c r="CK2030" s="36">
        <v>94800</v>
      </c>
      <c r="CL2030" s="26">
        <f t="shared" si="105"/>
        <v>47400</v>
      </c>
      <c r="CM2030" s="26"/>
      <c r="CR2030" s="26" t="str">
        <f t="shared" si="106"/>
        <v>('지성약국(영도구동삼동)', '601-45-13314', '부산광역시 영도구 상리로 25 상가 가동 110호 (동삼동, 동삼그린힐아파트)', '8806538027517', '프라빅정 75mg', 47400, '2025-02-01'),</v>
      </c>
    </row>
    <row r="2031" spans="79:96" x14ac:dyDescent="0.25">
      <c r="CA2031" s="29">
        <v>2028</v>
      </c>
      <c r="CB2031" s="50"/>
      <c r="CC2031" s="61" t="s">
        <v>4970</v>
      </c>
      <c r="CD2031" s="31" t="s">
        <v>4831</v>
      </c>
      <c r="CE2031" s="61" t="s">
        <v>4832</v>
      </c>
      <c r="CF2031" s="32" t="s">
        <v>615</v>
      </c>
      <c r="CG2031" s="33" t="s">
        <v>616</v>
      </c>
      <c r="CH2031" s="34">
        <v>7500</v>
      </c>
      <c r="CI2031" s="35">
        <v>45658</v>
      </c>
      <c r="CJ2031" s="35"/>
      <c r="CK2031" s="36">
        <v>15000</v>
      </c>
      <c r="CL2031" s="26">
        <f t="shared" si="105"/>
        <v>7500</v>
      </c>
      <c r="CM2031" s="26"/>
      <c r="CR2031" s="26" t="str">
        <f t="shared" si="106"/>
        <v>('(주)와이즈팜싱그런정원약국(양산물금읍)', '585-86-02686', '경상남도 양산시 야리4길 16 5층 506호 (물금읍, 애플타워)', '8806538015149', '신일폴산정 1mg', 7500, '2025-01-01'),</v>
      </c>
    </row>
    <row r="2032" spans="79:96" x14ac:dyDescent="0.25">
      <c r="CA2032" s="29">
        <v>2029</v>
      </c>
      <c r="CB2032" s="50"/>
      <c r="CC2032" s="61" t="s">
        <v>4971</v>
      </c>
      <c r="CD2032" s="31" t="s">
        <v>4831</v>
      </c>
      <c r="CE2032" s="61" t="s">
        <v>4832</v>
      </c>
      <c r="CF2032" s="32" t="s">
        <v>732</v>
      </c>
      <c r="CG2032" s="33" t="s">
        <v>733</v>
      </c>
      <c r="CH2032" s="34">
        <v>5750</v>
      </c>
      <c r="CI2032" s="35">
        <v>45717</v>
      </c>
      <c r="CJ2032" s="35"/>
      <c r="CK2032" s="36">
        <v>11500</v>
      </c>
      <c r="CL2032" s="26">
        <f t="shared" si="105"/>
        <v>5750</v>
      </c>
      <c r="CM2032" s="26"/>
      <c r="CR2032" s="26" t="str">
        <f t="shared" si="106"/>
        <v>('(주)와이즈팜행복약국(동구화정동)', '585-86-02686', '경상남도 양산시 야리4길 16 5층 506호 (물금읍, 애플타워)', '8806538017259', '신일피리독신정 50mg', 5750, '2025-03-01'),</v>
      </c>
    </row>
    <row r="2033" spans="79:96" x14ac:dyDescent="0.25">
      <c r="CA2033" s="29">
        <v>2030</v>
      </c>
      <c r="CB2033" s="50"/>
      <c r="CC2033" s="61" t="s">
        <v>4972</v>
      </c>
      <c r="CD2033" s="31" t="s">
        <v>4831</v>
      </c>
      <c r="CE2033" s="61" t="s">
        <v>4832</v>
      </c>
      <c r="CF2033" s="32" t="s">
        <v>4973</v>
      </c>
      <c r="CG2033" s="33" t="s">
        <v>2157</v>
      </c>
      <c r="CH2033" s="34">
        <v>31500</v>
      </c>
      <c r="CI2033" s="35">
        <v>45717</v>
      </c>
      <c r="CJ2033" s="35"/>
      <c r="CK2033" s="36">
        <v>63000</v>
      </c>
      <c r="CL2033" s="26">
        <f t="shared" si="105"/>
        <v>31500</v>
      </c>
      <c r="CM2033" s="26"/>
      <c r="CR2033" s="26" t="str">
        <f t="shared" si="106"/>
        <v>('(주)와이즈팜(양산물금읍)', '585-86-02686', '경상남도 양산시 야리4길 16 5층 506호 (물금읍, 애플타워)', '8806538000954', '나프롱정 275mg', 31500, '2025-03-01'),</v>
      </c>
    </row>
    <row r="2034" spans="79:96" x14ac:dyDescent="0.25">
      <c r="CA2034" s="29">
        <v>2031</v>
      </c>
      <c r="CB2034" s="50"/>
      <c r="CC2034" s="61" t="s">
        <v>4642</v>
      </c>
      <c r="CD2034" s="31" t="s">
        <v>4643</v>
      </c>
      <c r="CE2034" s="61" t="s">
        <v>4644</v>
      </c>
      <c r="CF2034" s="32" t="s">
        <v>84</v>
      </c>
      <c r="CG2034" s="33" t="s">
        <v>85</v>
      </c>
      <c r="CH2034" s="34">
        <v>79560</v>
      </c>
      <c r="CI2034" s="35">
        <v>45717</v>
      </c>
      <c r="CJ2034" s="35"/>
      <c r="CK2034" s="36">
        <v>159120</v>
      </c>
      <c r="CL2034" s="26">
        <f t="shared" si="105"/>
        <v>79560</v>
      </c>
      <c r="CM2034" s="26"/>
      <c r="CR2034" s="26" t="str">
        <f t="shared" si="106"/>
        <v>('(주)오하나뉴욕약국(부산진구개금동)', '880-81-01063', '대구광역시 동구 동부로30길 12 지하2층 (신천동,한스보광빌딩)', '8806538013749', '리피칸정 10mg', 79560, '2025-03-01'),</v>
      </c>
    </row>
    <row r="2035" spans="79:96" x14ac:dyDescent="0.25">
      <c r="CA2035" s="29">
        <v>2032</v>
      </c>
      <c r="CB2035" s="50"/>
      <c r="CC2035" s="61" t="s">
        <v>4974</v>
      </c>
      <c r="CD2035" s="31" t="s">
        <v>4975</v>
      </c>
      <c r="CE2035" s="61" t="s">
        <v>4976</v>
      </c>
      <c r="CF2035" s="32" t="s">
        <v>1032</v>
      </c>
      <c r="CG2035" s="33" t="s">
        <v>948</v>
      </c>
      <c r="CH2035" s="34">
        <v>11000</v>
      </c>
      <c r="CI2035" s="35">
        <v>45717</v>
      </c>
      <c r="CJ2035" s="35"/>
      <c r="CK2035" s="36">
        <v>22000</v>
      </c>
      <c r="CL2035" s="26">
        <f t="shared" si="105"/>
        <v>11000</v>
      </c>
      <c r="CM2035" s="26"/>
      <c r="CR2035" s="26" t="str">
        <f t="shared" si="106"/>
        <v>('영도건강약국(부산영도구)', '783-19-01595', '부산광역시 영도구 태종로 97 1층 일부 (대교동2가, 영도메디칼빌딩)', '8806538014029', '신일엠정 500mg', 11000, '2025-03-01'),</v>
      </c>
    </row>
    <row r="2036" spans="79:96" x14ac:dyDescent="0.25">
      <c r="CA2036" s="29">
        <v>2033</v>
      </c>
      <c r="CB2036" s="50"/>
      <c r="CC2036" s="61" t="s">
        <v>4977</v>
      </c>
      <c r="CD2036" s="31" t="s">
        <v>4978</v>
      </c>
      <c r="CE2036" s="61" t="s">
        <v>4979</v>
      </c>
      <c r="CF2036" s="32" t="s">
        <v>1041</v>
      </c>
      <c r="CG2036" s="33" t="s">
        <v>1004</v>
      </c>
      <c r="CH2036" s="34">
        <v>12000</v>
      </c>
      <c r="CI2036" s="35">
        <v>45717</v>
      </c>
      <c r="CJ2036" s="35"/>
      <c r="CK2036" s="36">
        <v>24000</v>
      </c>
      <c r="CL2036" s="26">
        <f t="shared" si="105"/>
        <v>12000</v>
      </c>
      <c r="CM2036" s="26"/>
      <c r="CR2036" s="26" t="str">
        <f t="shared" si="106"/>
        <v>('옥교호호약국(중구옥교동)', '870-39-01242', '울산광역시 중구 학성로 118 1층 (옥교동)', '8806538014647', '신일티아민염산염정 10mg', 12000, '2025-03-01'),</v>
      </c>
    </row>
    <row r="2037" spans="79:96" x14ac:dyDescent="0.25">
      <c r="CA2037" s="29">
        <v>2034</v>
      </c>
      <c r="CB2037" s="50"/>
      <c r="CC2037" s="61" t="s">
        <v>4593</v>
      </c>
      <c r="CD2037" s="31" t="s">
        <v>4594</v>
      </c>
      <c r="CE2037" s="61" t="s">
        <v>4595</v>
      </c>
      <c r="CF2037" s="32" t="s">
        <v>686</v>
      </c>
      <c r="CG2037" s="33" t="s">
        <v>661</v>
      </c>
      <c r="CH2037" s="34">
        <v>0</v>
      </c>
      <c r="CI2037" s="35">
        <v>45717</v>
      </c>
      <c r="CJ2037" s="35"/>
      <c r="CK2037" s="36">
        <v>0</v>
      </c>
      <c r="CL2037" s="26">
        <f t="shared" si="105"/>
        <v>0</v>
      </c>
      <c r="CM2037" s="26"/>
      <c r="CR2037" s="26" t="str">
        <f t="shared" si="106"/>
        <v>('아이제일약국(양산동면)', '404-10-94825', '경상남도 양산시 내송큰들로 35 1층 101호 (동면)', '8806538010977', '신일트리메부틴말레산염정 100mg', 0, '2025-03-01'),</v>
      </c>
    </row>
    <row r="2038" spans="79:96" x14ac:dyDescent="0.25">
      <c r="CA2038" s="29">
        <v>2035</v>
      </c>
      <c r="CB2038" s="50"/>
      <c r="CC2038" s="61" t="s">
        <v>4980</v>
      </c>
      <c r="CD2038" s="31" t="s">
        <v>4981</v>
      </c>
      <c r="CE2038" s="61" t="s">
        <v>4982</v>
      </c>
      <c r="CF2038" s="32" t="s">
        <v>615</v>
      </c>
      <c r="CG2038" s="33" t="s">
        <v>616</v>
      </c>
      <c r="CH2038" s="34">
        <v>7500</v>
      </c>
      <c r="CI2038" s="35">
        <v>45717</v>
      </c>
      <c r="CJ2038" s="35"/>
      <c r="CK2038" s="36">
        <v>15000</v>
      </c>
      <c r="CL2038" s="26">
        <f t="shared" si="105"/>
        <v>7500</v>
      </c>
      <c r="CM2038" s="26"/>
      <c r="CR2038" s="26" t="str">
        <f t="shared" si="106"/>
        <v>('기약국(동구좌천동)', '408-39-98839', '부산광역시 동구 중앙대로 409 1층 101호 (좌천동,디알라이프시티)', '8806538015149', '신일폴산정 1mg', 7500, '2025-03-01'),</v>
      </c>
    </row>
    <row r="2039" spans="79:96" x14ac:dyDescent="0.25">
      <c r="CA2039" s="29">
        <v>2036</v>
      </c>
      <c r="CB2039" s="50"/>
      <c r="CC2039" s="61" t="s">
        <v>4983</v>
      </c>
      <c r="CD2039" s="31" t="s">
        <v>4831</v>
      </c>
      <c r="CE2039" s="61" t="s">
        <v>4832</v>
      </c>
      <c r="CF2039" s="32" t="s">
        <v>615</v>
      </c>
      <c r="CG2039" s="33" t="s">
        <v>616</v>
      </c>
      <c r="CH2039" s="34">
        <v>15000</v>
      </c>
      <c r="CI2039" s="35">
        <v>45689</v>
      </c>
      <c r="CJ2039" s="35"/>
      <c r="CK2039" s="36">
        <v>30000</v>
      </c>
      <c r="CL2039" s="26">
        <f t="shared" si="105"/>
        <v>15000</v>
      </c>
      <c r="CM2039" s="26"/>
      <c r="CR2039" s="26" t="str">
        <f t="shared" si="106"/>
        <v>('(주)와이즈팜현대백화점약국(동구서부동)', '585-86-02686', '경상남도 양산시 야리4길 16 5층 506호 (물금읍, 애플타워)', '8806538015149', '신일폴산정 1mg', 15000, '2025-02-01'),</v>
      </c>
    </row>
    <row r="2040" spans="79:96" x14ac:dyDescent="0.25">
      <c r="CA2040" s="29">
        <v>2037</v>
      </c>
      <c r="CB2040" s="50"/>
      <c r="CC2040" s="61" t="s">
        <v>4983</v>
      </c>
      <c r="CD2040" s="31" t="s">
        <v>4831</v>
      </c>
      <c r="CE2040" s="61" t="s">
        <v>4832</v>
      </c>
      <c r="CF2040" s="32" t="s">
        <v>615</v>
      </c>
      <c r="CG2040" s="33" t="s">
        <v>616</v>
      </c>
      <c r="CH2040" s="34">
        <v>15000</v>
      </c>
      <c r="CI2040" s="35">
        <v>45658</v>
      </c>
      <c r="CJ2040" s="35"/>
      <c r="CK2040" s="36">
        <v>30000</v>
      </c>
      <c r="CL2040" s="26">
        <f t="shared" si="105"/>
        <v>15000</v>
      </c>
      <c r="CM2040" s="26"/>
      <c r="CR2040" s="26" t="str">
        <f t="shared" si="106"/>
        <v>('(주)와이즈팜현대백화점약국(동구서부동)', '585-86-02686', '경상남도 양산시 야리4길 16 5층 506호 (물금읍, 애플타워)', '8806538015149', '신일폴산정 1mg', 15000, '2025-01-01'),</v>
      </c>
    </row>
    <row r="2041" spans="79:96" x14ac:dyDescent="0.25">
      <c r="CA2041" s="29">
        <v>2038</v>
      </c>
      <c r="CB2041" s="50"/>
      <c r="CC2041" s="61" t="s">
        <v>4830</v>
      </c>
      <c r="CD2041" s="31" t="s">
        <v>4831</v>
      </c>
      <c r="CE2041" s="61" t="s">
        <v>4832</v>
      </c>
      <c r="CF2041" s="32" t="s">
        <v>1001</v>
      </c>
      <c r="CG2041" s="33" t="s">
        <v>1002</v>
      </c>
      <c r="CH2041" s="34">
        <v>94800</v>
      </c>
      <c r="CI2041" s="35">
        <v>45717</v>
      </c>
      <c r="CJ2041" s="35"/>
      <c r="CK2041" s="36">
        <v>189600</v>
      </c>
      <c r="CL2041" s="26">
        <f t="shared" si="105"/>
        <v>94800</v>
      </c>
      <c r="CM2041" s="26"/>
      <c r="CR2041" s="26" t="str">
        <f t="shared" si="106"/>
        <v>('(주)와이즈팜다정약국(수영구광안동)', '585-86-02686', '경상남도 양산시 야리4길 16 5층 506호 (물금읍, 애플타워)', '8806538027517', '프라빅정 75mg', 94800, '2025-03-01'),</v>
      </c>
    </row>
    <row r="2042" spans="79:96" x14ac:dyDescent="0.25">
      <c r="CA2042" s="29">
        <v>2039</v>
      </c>
      <c r="CB2042" s="50"/>
      <c r="CC2042" s="61" t="s">
        <v>4645</v>
      </c>
      <c r="CD2042" s="31" t="s">
        <v>4643</v>
      </c>
      <c r="CE2042" s="61" t="s">
        <v>4644</v>
      </c>
      <c r="CF2042" s="32" t="s">
        <v>84</v>
      </c>
      <c r="CG2042" s="33" t="s">
        <v>85</v>
      </c>
      <c r="CH2042" s="34">
        <v>159120</v>
      </c>
      <c r="CI2042" s="35">
        <v>45717</v>
      </c>
      <c r="CJ2042" s="35"/>
      <c r="CK2042" s="36">
        <v>318240</v>
      </c>
      <c r="CL2042" s="26">
        <f t="shared" si="105"/>
        <v>159120</v>
      </c>
      <c r="CM2042" s="26"/>
      <c r="CR2042" s="26" t="str">
        <f t="shared" si="106"/>
        <v>('(주)오하나바로약국(부산진구개금동)', '880-81-01063', '대구광역시 동구 동부로30길 12 지하2층 (신천동,한스보광빌딩)', '8806538013749', '리피칸정 10mg', 159120, '2025-03-01'),</v>
      </c>
    </row>
    <row r="2043" spans="79:96" x14ac:dyDescent="0.25">
      <c r="CA2043" s="29">
        <v>2040</v>
      </c>
      <c r="CB2043" s="50"/>
      <c r="CC2043" s="61" t="s">
        <v>4984</v>
      </c>
      <c r="CD2043" s="31" t="s">
        <v>4985</v>
      </c>
      <c r="CE2043" s="61" t="s">
        <v>4986</v>
      </c>
      <c r="CF2043" s="32" t="s">
        <v>2043</v>
      </c>
      <c r="CG2043" s="33" t="s">
        <v>2044</v>
      </c>
      <c r="CH2043" s="34">
        <v>10250</v>
      </c>
      <c r="CI2043" s="35">
        <v>45717</v>
      </c>
      <c r="CJ2043" s="35"/>
      <c r="CK2043" s="36">
        <v>20500</v>
      </c>
      <c r="CL2043" s="26">
        <f t="shared" si="105"/>
        <v>10250</v>
      </c>
      <c r="CM2043" s="26"/>
      <c r="CR2043" s="26" t="str">
        <f t="shared" si="106"/>
        <v>('다나약국(부산진구부전동)', '549-76-00418', '부산광역시 부산진구 서면로 62 1층 (부전동)', '8806538026428', '티니다진정 150mg', 10250, '2025-03-01'),</v>
      </c>
    </row>
    <row r="2044" spans="79:96" x14ac:dyDescent="0.25">
      <c r="CA2044" s="29">
        <v>2041</v>
      </c>
      <c r="CB2044" s="50"/>
      <c r="CC2044" s="61" t="s">
        <v>4987</v>
      </c>
      <c r="CD2044" s="31" t="s">
        <v>4087</v>
      </c>
      <c r="CE2044" s="61" t="s">
        <v>4988</v>
      </c>
      <c r="CF2044" s="32" t="s">
        <v>615</v>
      </c>
      <c r="CG2044" s="33" t="s">
        <v>616</v>
      </c>
      <c r="CH2044" s="34">
        <v>7500</v>
      </c>
      <c r="CI2044" s="35">
        <v>45717</v>
      </c>
      <c r="CJ2044" s="35"/>
      <c r="CK2044" s="36">
        <v>15000</v>
      </c>
      <c r="CL2044" s="26">
        <f t="shared" si="105"/>
        <v>7500</v>
      </c>
      <c r="CM2044" s="26"/>
      <c r="CR2044" s="26" t="str">
        <f t="shared" si="106"/>
        <v>('양산서울약국(양산시중부동)', '705-43-01154', '경상남도 양산시 양산역로 71 1층 (중부동, 노바메디칼센터)', '8806538015149', '신일폴산정 1mg', 7500, '2025-03-01'),</v>
      </c>
    </row>
    <row r="2045" spans="79:96" x14ac:dyDescent="0.25">
      <c r="CA2045" s="29">
        <v>2042</v>
      </c>
      <c r="CB2045" s="50"/>
      <c r="CC2045" s="61" t="s">
        <v>4989</v>
      </c>
      <c r="CD2045" s="31" t="s">
        <v>4990</v>
      </c>
      <c r="CE2045" s="61" t="s">
        <v>4991</v>
      </c>
      <c r="CF2045" s="32" t="s">
        <v>1041</v>
      </c>
      <c r="CG2045" s="33" t="s">
        <v>1004</v>
      </c>
      <c r="CH2045" s="34">
        <v>-6000</v>
      </c>
      <c r="CI2045" s="35">
        <v>45717</v>
      </c>
      <c r="CJ2045" s="35"/>
      <c r="CK2045" s="36">
        <v>-12000</v>
      </c>
      <c r="CL2045" s="26">
        <f t="shared" si="105"/>
        <v>-6000</v>
      </c>
      <c r="CM2045" s="26"/>
      <c r="CR2045" s="26" t="str">
        <f t="shared" si="106"/>
        <v>('힘찬약국(서구충무동1가)', '355-70-00558', '부산광역시 서구 충무대로 277 제1층 제104호 (충무동1가, 충무에코펠리스2차)', '8806538014647', '신일티아민염산염정 10mg', -6000, '2025-03-01'),</v>
      </c>
    </row>
    <row r="2046" spans="79:96" x14ac:dyDescent="0.25">
      <c r="CA2046" s="29">
        <v>2043</v>
      </c>
      <c r="CB2046" s="50"/>
      <c r="CC2046" s="61" t="s">
        <v>4992</v>
      </c>
      <c r="CD2046" s="31" t="s">
        <v>4993</v>
      </c>
      <c r="CE2046" s="61" t="s">
        <v>4994</v>
      </c>
      <c r="CF2046" s="32" t="s">
        <v>1041</v>
      </c>
      <c r="CG2046" s="33" t="s">
        <v>1004</v>
      </c>
      <c r="CH2046" s="34">
        <v>6000</v>
      </c>
      <c r="CI2046" s="35">
        <v>45717</v>
      </c>
      <c r="CJ2046" s="35"/>
      <c r="CK2046" s="36">
        <v>12000</v>
      </c>
      <c r="CL2046" s="26">
        <f t="shared" si="105"/>
        <v>6000</v>
      </c>
      <c r="CM2046" s="26"/>
      <c r="CR2046" s="26" t="str">
        <f t="shared" si="106"/>
        <v>('제일약국(서구아미동2가)', '197-26-01962', '부산광역시 서구 구덕로185번길 26 1층(아미동2가)', '8806538014647', '신일티아민염산염정 10mg', 6000, '2025-03-01'),</v>
      </c>
    </row>
    <row r="2047" spans="79:96" x14ac:dyDescent="0.25">
      <c r="CA2047" s="29">
        <v>2044</v>
      </c>
      <c r="CB2047" s="50"/>
      <c r="CC2047" s="61" t="s">
        <v>4992</v>
      </c>
      <c r="CD2047" s="31" t="s">
        <v>4993</v>
      </c>
      <c r="CE2047" s="61" t="s">
        <v>4994</v>
      </c>
      <c r="CF2047" s="32" t="s">
        <v>615</v>
      </c>
      <c r="CG2047" s="33" t="s">
        <v>616</v>
      </c>
      <c r="CH2047" s="34">
        <v>7500</v>
      </c>
      <c r="CI2047" s="35">
        <v>45717</v>
      </c>
      <c r="CJ2047" s="35"/>
      <c r="CK2047" s="36">
        <v>15000</v>
      </c>
      <c r="CL2047" s="26">
        <f t="shared" si="105"/>
        <v>7500</v>
      </c>
      <c r="CM2047" s="26"/>
      <c r="CR2047" s="26" t="str">
        <f t="shared" si="106"/>
        <v>('제일약국(서구아미동2가)', '197-26-01962', '부산광역시 서구 구덕로185번길 26 1층(아미동2가)', '8806538015149', '신일폴산정 1mg', 7500, '2025-03-01'),</v>
      </c>
    </row>
    <row r="2048" spans="79:96" x14ac:dyDescent="0.25">
      <c r="CA2048" s="29">
        <v>2045</v>
      </c>
      <c r="CB2048" s="50"/>
      <c r="CC2048" s="61" t="s">
        <v>4856</v>
      </c>
      <c r="CD2048" s="31" t="s">
        <v>4857</v>
      </c>
      <c r="CE2048" s="61" t="s">
        <v>4858</v>
      </c>
      <c r="CF2048" s="32" t="s">
        <v>1077</v>
      </c>
      <c r="CG2048" s="33" t="s">
        <v>1078</v>
      </c>
      <c r="CH2048" s="34">
        <v>2750</v>
      </c>
      <c r="CI2048" s="35">
        <v>45689</v>
      </c>
      <c r="CJ2048" s="35"/>
      <c r="CK2048" s="36">
        <v>5500</v>
      </c>
      <c r="CL2048" s="26">
        <f t="shared" si="105"/>
        <v>2750</v>
      </c>
      <c r="CM2048" s="26"/>
      <c r="CR2048" s="26" t="str">
        <f t="shared" si="106"/>
        <v>('주안약국(서구남부민동)', '329-14-02508', '부산광역시 서구 남부민로 15 (남부민동)', '8806538056425', '프로나지액 25mL', 2750, '2025-02-01'),</v>
      </c>
    </row>
    <row r="2049" spans="79:96" x14ac:dyDescent="0.25">
      <c r="CA2049" s="29">
        <v>2046</v>
      </c>
      <c r="CB2049" s="50"/>
      <c r="CC2049" s="61" t="s">
        <v>4856</v>
      </c>
      <c r="CD2049" s="31" t="s">
        <v>4857</v>
      </c>
      <c r="CE2049" s="61" t="s">
        <v>4858</v>
      </c>
      <c r="CF2049" s="32" t="s">
        <v>1077</v>
      </c>
      <c r="CG2049" s="33" t="s">
        <v>1078</v>
      </c>
      <c r="CH2049" s="34">
        <v>2750</v>
      </c>
      <c r="CI2049" s="35">
        <v>45658</v>
      </c>
      <c r="CJ2049" s="35"/>
      <c r="CK2049" s="36">
        <v>5500</v>
      </c>
      <c r="CL2049" s="26">
        <f t="shared" si="105"/>
        <v>2750</v>
      </c>
      <c r="CM2049" s="26"/>
      <c r="CR2049" s="26" t="str">
        <f t="shared" si="106"/>
        <v>('주안약국(서구남부민동)', '329-14-02508', '부산광역시 서구 남부민로 15 (남부민동)', '8806538056425', '프로나지액 25mL', 2750, '2025-01-01'),</v>
      </c>
    </row>
    <row r="2050" spans="79:96" x14ac:dyDescent="0.25">
      <c r="CA2050" s="29">
        <v>2047</v>
      </c>
      <c r="CB2050" s="50"/>
      <c r="CC2050" s="61" t="s">
        <v>4995</v>
      </c>
      <c r="CD2050" s="31" t="s">
        <v>4996</v>
      </c>
      <c r="CE2050" s="61" t="s">
        <v>4997</v>
      </c>
      <c r="CF2050" s="32" t="s">
        <v>1041</v>
      </c>
      <c r="CG2050" s="33" t="s">
        <v>1004</v>
      </c>
      <c r="CH2050" s="34">
        <v>6000</v>
      </c>
      <c r="CI2050" s="35">
        <v>45717</v>
      </c>
      <c r="CJ2050" s="35"/>
      <c r="CK2050" s="36">
        <v>12000</v>
      </c>
      <c r="CL2050" s="26">
        <f t="shared" si="105"/>
        <v>6000</v>
      </c>
      <c r="CM2050" s="26"/>
      <c r="CR2050" s="26" t="str">
        <f t="shared" si="106"/>
        <v>('(주)우리들약품주차장약국(남구신정동)', '542-81-03155', '대전광역시 서구 정림서로 134-4 3층 (정림동)', '8806538014647', '신일티아민염산염정 10mg', 6000, '2025-03-01'),</v>
      </c>
    </row>
    <row r="2051" spans="79:96" x14ac:dyDescent="0.25">
      <c r="CA2051" s="29">
        <v>2048</v>
      </c>
      <c r="CB2051" s="50"/>
      <c r="CC2051" s="61" t="s">
        <v>4998</v>
      </c>
      <c r="CD2051" s="31">
        <v>0</v>
      </c>
      <c r="CE2051" s="61" t="s">
        <v>4999</v>
      </c>
      <c r="CF2051" s="32" t="s">
        <v>615</v>
      </c>
      <c r="CG2051" s="33" t="s">
        <v>616</v>
      </c>
      <c r="CH2051" s="34">
        <v>7500</v>
      </c>
      <c r="CI2051" s="35">
        <v>45717</v>
      </c>
      <c r="CJ2051" s="35"/>
      <c r="CK2051" s="36">
        <v>15000</v>
      </c>
      <c r="CL2051" s="26">
        <f t="shared" si="105"/>
        <v>7500</v>
      </c>
      <c r="CM2051" s="26"/>
      <c r="CR2051" s="26" t="str">
        <f t="shared" si="106"/>
        <v>('(주)대성팜효자순약국(전주효자동1가)', '0', '충청남도 공주시 송선동', '8806538015149', '신일폴산정 1mg', 7500, '2025-03-01'),</v>
      </c>
    </row>
    <row r="2052" spans="79:96" x14ac:dyDescent="0.25">
      <c r="CA2052" s="29">
        <v>2049</v>
      </c>
      <c r="CB2052" s="50"/>
      <c r="CC2052" s="61" t="s">
        <v>5000</v>
      </c>
      <c r="CD2052" s="31">
        <v>0</v>
      </c>
      <c r="CE2052" s="61" t="s">
        <v>5001</v>
      </c>
      <c r="CF2052" s="32" t="s">
        <v>1041</v>
      </c>
      <c r="CG2052" s="33" t="s">
        <v>1004</v>
      </c>
      <c r="CH2052" s="34">
        <v>6000</v>
      </c>
      <c r="CI2052" s="35">
        <v>45717</v>
      </c>
      <c r="CJ2052" s="35"/>
      <c r="CK2052" s="36">
        <v>12000</v>
      </c>
      <c r="CL2052" s="26">
        <f t="shared" si="105"/>
        <v>6000</v>
      </c>
      <c r="CM2052" s="26"/>
      <c r="CR2052" s="26" t="str">
        <f t="shared" si="106"/>
        <v>('(주)정빈메디칼(전주팔복동2가)', '0', '전라북도 전주시 덕진구 팔복동2가', '8806538014647', '신일티아민염산염정 10mg', 6000, '2025-03-01'),</v>
      </c>
    </row>
    <row r="2053" spans="79:96" x14ac:dyDescent="0.25">
      <c r="CA2053" s="29">
        <v>2050</v>
      </c>
      <c r="CB2053" s="50"/>
      <c r="CC2053" s="61" t="s">
        <v>5002</v>
      </c>
      <c r="CD2053" s="31">
        <v>0</v>
      </c>
      <c r="CE2053" s="61" t="s">
        <v>5003</v>
      </c>
      <c r="CF2053" s="32" t="s">
        <v>686</v>
      </c>
      <c r="CG2053" s="33" t="s">
        <v>661</v>
      </c>
      <c r="CH2053" s="34">
        <v>0</v>
      </c>
      <c r="CI2053" s="35">
        <v>45717</v>
      </c>
      <c r="CJ2053" s="35"/>
      <c r="CK2053" s="36">
        <v>0</v>
      </c>
      <c r="CL2053" s="26">
        <f t="shared" ref="CL2053:CL2116" si="107">IFERROR(CK2053/2,"")</f>
        <v>0</v>
      </c>
      <c r="CM2053" s="26"/>
      <c r="CR2053" s="26" t="str">
        <f t="shared" ref="CR2053:CR2116" si="108">IFERROR("('"&amp;CC2053&amp;"', '"&amp;CD2053&amp;"', '"&amp;CE2053&amp;"', '"&amp;CF2053&amp;"', '"&amp;CG2053&amp;"', "&amp;CH2053&amp;", '"&amp;TEXT(CI2053,"YYYY-MM-DD")&amp;"'),","")</f>
        <v>('가나약국(전주시한두평3길)', '0', '전라북도 전주시 완산구 중화산동2가', '8806538010977', '신일트리메부틴말레산염정 100mg', 0, '2025-03-01'),</v>
      </c>
    </row>
    <row r="2054" spans="79:96" x14ac:dyDescent="0.25">
      <c r="CA2054" s="29">
        <v>2051</v>
      </c>
      <c r="CB2054" s="50"/>
      <c r="CC2054" s="61" t="s">
        <v>5004</v>
      </c>
      <c r="CD2054" s="31" t="s">
        <v>5005</v>
      </c>
      <c r="CE2054" s="61" t="s">
        <v>5006</v>
      </c>
      <c r="CF2054" s="32" t="s">
        <v>732</v>
      </c>
      <c r="CG2054" s="33" t="s">
        <v>733</v>
      </c>
      <c r="CH2054" s="34">
        <v>11500</v>
      </c>
      <c r="CI2054" s="35">
        <v>45717</v>
      </c>
      <c r="CJ2054" s="35"/>
      <c r="CK2054" s="36">
        <v>23000</v>
      </c>
      <c r="CL2054" s="26">
        <f t="shared" si="107"/>
        <v>11500</v>
      </c>
      <c r="CM2054" s="26"/>
      <c r="CR2054" s="26" t="str">
        <f t="shared" si="108"/>
        <v>('가람약국(군산수송동)', '291-06-02853', '전북특별자치도 군산시 문화로 113 102호', '8806538017259', '신일피리독신정 50mg', 11500, '2025-03-01'),</v>
      </c>
    </row>
    <row r="2055" spans="79:96" x14ac:dyDescent="0.25">
      <c r="CA2055" s="29">
        <v>2052</v>
      </c>
      <c r="CB2055" s="50"/>
      <c r="CC2055" s="61" t="s">
        <v>5007</v>
      </c>
      <c r="CD2055" s="31" t="s">
        <v>5008</v>
      </c>
      <c r="CE2055" s="61" t="s">
        <v>5009</v>
      </c>
      <c r="CF2055" s="32" t="s">
        <v>2369</v>
      </c>
      <c r="CG2055" s="33" t="s">
        <v>1146</v>
      </c>
      <c r="CH2055" s="34">
        <v>9555</v>
      </c>
      <c r="CI2055" s="35">
        <v>45717</v>
      </c>
      <c r="CJ2055" s="35"/>
      <c r="CK2055" s="36">
        <v>19110</v>
      </c>
      <c r="CL2055" s="26">
        <f t="shared" si="107"/>
        <v>9555</v>
      </c>
      <c r="CM2055" s="26"/>
      <c r="CR2055" s="26" t="str">
        <f t="shared" si="108"/>
        <v>('건강100세약국(김제요촌동)', '418-07-85719', '전라북도 김제시 요촌동', '8806538059013', '리피젯정10/10mg', 9555, '2025-03-01'),</v>
      </c>
    </row>
    <row r="2056" spans="79:96" x14ac:dyDescent="0.25">
      <c r="CA2056" s="29">
        <v>2053</v>
      </c>
      <c r="CB2056" s="50"/>
      <c r="CC2056" s="61" t="s">
        <v>5010</v>
      </c>
      <c r="CD2056" s="31" t="s">
        <v>5011</v>
      </c>
      <c r="CE2056" s="61" t="s">
        <v>5012</v>
      </c>
      <c r="CF2056" s="32" t="s">
        <v>2328</v>
      </c>
      <c r="CG2056" s="33" t="s">
        <v>85</v>
      </c>
      <c r="CH2056" s="34">
        <v>49725</v>
      </c>
      <c r="CI2056" s="35">
        <v>45717</v>
      </c>
      <c r="CJ2056" s="35"/>
      <c r="CK2056" s="36">
        <v>99450</v>
      </c>
      <c r="CL2056" s="26">
        <f t="shared" si="107"/>
        <v>49725</v>
      </c>
      <c r="CM2056" s="26"/>
      <c r="CR2056" s="26" t="str">
        <f t="shared" si="108"/>
        <v>('건강나라약국(전주완산구)', '402-13-74315', '전북 전주시 완산구 서신동', '8806538013718', '리피칸정 10mg', 49725, '2025-03-01'),</v>
      </c>
    </row>
    <row r="2057" spans="79:96" x14ac:dyDescent="0.25">
      <c r="CA2057" s="29">
        <v>2054</v>
      </c>
      <c r="CB2057" s="50"/>
      <c r="CC2057" s="61" t="s">
        <v>5013</v>
      </c>
      <c r="CD2057" s="31" t="s">
        <v>3175</v>
      </c>
      <c r="CE2057" s="61" t="s">
        <v>5014</v>
      </c>
      <c r="CF2057" s="32" t="s">
        <v>1001</v>
      </c>
      <c r="CG2057" s="33" t="s">
        <v>1002</v>
      </c>
      <c r="CH2057" s="34">
        <v>47400</v>
      </c>
      <c r="CI2057" s="35">
        <v>45689</v>
      </c>
      <c r="CJ2057" s="35"/>
      <c r="CK2057" s="36">
        <v>94800</v>
      </c>
      <c r="CL2057" s="26">
        <f t="shared" si="107"/>
        <v>47400</v>
      </c>
      <c r="CM2057" s="26"/>
      <c r="CR2057" s="26" t="str">
        <f t="shared" si="108"/>
        <v>('건강이열리는약국(전북익산시)', '403-04-40698', '전북 익산시 부송동', '8806538027517', '프라빅정 75mg', 47400, '2025-02-01'),</v>
      </c>
    </row>
    <row r="2058" spans="79:96" x14ac:dyDescent="0.25">
      <c r="CA2058" s="29">
        <v>2055</v>
      </c>
      <c r="CB2058" s="50"/>
      <c r="CC2058" s="61" t="s">
        <v>5013</v>
      </c>
      <c r="CD2058" s="31" t="s">
        <v>3175</v>
      </c>
      <c r="CE2058" s="61" t="s">
        <v>5014</v>
      </c>
      <c r="CF2058" s="32" t="s">
        <v>2347</v>
      </c>
      <c r="CG2058" s="33" t="s">
        <v>977</v>
      </c>
      <c r="CH2058" s="34">
        <v>4860</v>
      </c>
      <c r="CI2058" s="35">
        <v>45658</v>
      </c>
      <c r="CJ2058" s="35"/>
      <c r="CK2058" s="36">
        <v>9720</v>
      </c>
      <c r="CL2058" s="26">
        <f t="shared" si="107"/>
        <v>4860</v>
      </c>
      <c r="CM2058" s="26"/>
      <c r="CR2058" s="26" t="str">
        <f t="shared" si="108"/>
        <v>('건강이열리는약국(전북익산시)', '403-04-40698', '전북 익산시 부송동', '8806538021416', '엑세트라정', 4860, '2025-01-01'),</v>
      </c>
    </row>
    <row r="2059" spans="79:96" x14ac:dyDescent="0.25">
      <c r="CA2059" s="29">
        <v>2056</v>
      </c>
      <c r="CB2059" s="50"/>
      <c r="CC2059" s="61" t="s">
        <v>5013</v>
      </c>
      <c r="CD2059" s="31" t="s">
        <v>3175</v>
      </c>
      <c r="CE2059" s="61" t="s">
        <v>5014</v>
      </c>
      <c r="CF2059" s="32" t="s">
        <v>976</v>
      </c>
      <c r="CG2059" s="33" t="s">
        <v>977</v>
      </c>
      <c r="CH2059" s="34">
        <v>24300</v>
      </c>
      <c r="CI2059" s="35">
        <v>45717</v>
      </c>
      <c r="CJ2059" s="35"/>
      <c r="CK2059" s="36">
        <v>48600</v>
      </c>
      <c r="CL2059" s="26">
        <f t="shared" si="107"/>
        <v>24300</v>
      </c>
      <c r="CM2059" s="26"/>
      <c r="CR2059" s="26" t="str">
        <f t="shared" si="108"/>
        <v>('건강이열리는약국(전북익산시)', '403-04-40698', '전북 익산시 부송동', '8806538021430', '엑세트라정', 24300, '2025-03-01'),</v>
      </c>
    </row>
    <row r="2060" spans="79:96" x14ac:dyDescent="0.25">
      <c r="CA2060" s="29">
        <v>2057</v>
      </c>
      <c r="CB2060" s="50"/>
      <c r="CC2060" s="61" t="s">
        <v>5013</v>
      </c>
      <c r="CD2060" s="31" t="s">
        <v>3175</v>
      </c>
      <c r="CE2060" s="61" t="s">
        <v>5014</v>
      </c>
      <c r="CF2060" s="32" t="s">
        <v>2328</v>
      </c>
      <c r="CG2060" s="33" t="s">
        <v>85</v>
      </c>
      <c r="CH2060" s="34">
        <v>19890</v>
      </c>
      <c r="CI2060" s="35">
        <v>45717</v>
      </c>
      <c r="CJ2060" s="35"/>
      <c r="CK2060" s="36">
        <v>39780</v>
      </c>
      <c r="CL2060" s="26">
        <f t="shared" si="107"/>
        <v>19890</v>
      </c>
      <c r="CM2060" s="26"/>
      <c r="CR2060" s="26" t="str">
        <f t="shared" si="108"/>
        <v>('건강이열리는약국(전북익산시)', '403-04-40698', '전북 익산시 부송동', '8806538013718', '리피칸정 10mg', 19890, '2025-03-01'),</v>
      </c>
    </row>
    <row r="2061" spans="79:96" x14ac:dyDescent="0.25">
      <c r="CA2061" s="29">
        <v>2058</v>
      </c>
      <c r="CB2061" s="50"/>
      <c r="CC2061" s="61" t="s">
        <v>5013</v>
      </c>
      <c r="CD2061" s="31" t="s">
        <v>3175</v>
      </c>
      <c r="CE2061" s="61" t="s">
        <v>5014</v>
      </c>
      <c r="CF2061" s="32" t="s">
        <v>3798</v>
      </c>
      <c r="CG2061" s="33" t="s">
        <v>1101</v>
      </c>
      <c r="CH2061" s="34">
        <v>23850</v>
      </c>
      <c r="CI2061" s="35">
        <v>45717</v>
      </c>
      <c r="CJ2061" s="35"/>
      <c r="CK2061" s="36">
        <v>47700</v>
      </c>
      <c r="CL2061" s="26">
        <f t="shared" si="107"/>
        <v>23850</v>
      </c>
      <c r="CM2061" s="26"/>
      <c r="CR2061" s="26" t="str">
        <f t="shared" si="108"/>
        <v>('건강이열리는약국(전북익산시)', '403-04-40698', '전북 익산시 부송동', '8806538052922', '로피타정 2mg', 23850, '2025-03-01'),</v>
      </c>
    </row>
    <row r="2062" spans="79:96" x14ac:dyDescent="0.25">
      <c r="CA2062" s="29">
        <v>2059</v>
      </c>
      <c r="CB2062" s="50"/>
      <c r="CC2062" s="61" t="s">
        <v>5013</v>
      </c>
      <c r="CD2062" s="31" t="s">
        <v>3175</v>
      </c>
      <c r="CE2062" s="61" t="s">
        <v>5014</v>
      </c>
      <c r="CF2062" s="32" t="s">
        <v>1768</v>
      </c>
      <c r="CG2062" s="33" t="s">
        <v>1537</v>
      </c>
      <c r="CH2062" s="34">
        <v>99750</v>
      </c>
      <c r="CI2062" s="35">
        <v>45717</v>
      </c>
      <c r="CJ2062" s="35"/>
      <c r="CK2062" s="36">
        <v>199500</v>
      </c>
      <c r="CL2062" s="26">
        <f t="shared" si="107"/>
        <v>99750</v>
      </c>
      <c r="CM2062" s="26"/>
      <c r="CR2062" s="26" t="str">
        <f t="shared" si="108"/>
        <v>('건강이열리는약국(전북익산시)', '403-04-40698', '전북 익산시 부송동', '8806538060217', '테글리정20mg', 99750, '2025-03-01'),</v>
      </c>
    </row>
    <row r="2063" spans="79:96" x14ac:dyDescent="0.25">
      <c r="CA2063" s="29">
        <v>2060</v>
      </c>
      <c r="CB2063" s="50"/>
      <c r="CC2063" s="61" t="s">
        <v>5013</v>
      </c>
      <c r="CD2063" s="31" t="s">
        <v>3175</v>
      </c>
      <c r="CE2063" s="61" t="s">
        <v>5014</v>
      </c>
      <c r="CF2063" s="32" t="s">
        <v>311</v>
      </c>
      <c r="CG2063" s="33" t="s">
        <v>312</v>
      </c>
      <c r="CH2063" s="34">
        <v>91800</v>
      </c>
      <c r="CI2063" s="35">
        <v>45717</v>
      </c>
      <c r="CJ2063" s="35"/>
      <c r="CK2063" s="36">
        <v>183600</v>
      </c>
      <c r="CL2063" s="26">
        <f t="shared" si="107"/>
        <v>91800</v>
      </c>
      <c r="CM2063" s="26"/>
      <c r="CR2063" s="26" t="str">
        <f t="shared" si="108"/>
        <v>('건강이열리는약국(전북익산시)', '403-04-40698', '전북 익산시 부송동', '8806538044125', '하이엘정 10mg', 91800, '2025-03-01'),</v>
      </c>
    </row>
    <row r="2064" spans="79:96" x14ac:dyDescent="0.25">
      <c r="CA2064" s="29">
        <v>2061</v>
      </c>
      <c r="CB2064" s="50"/>
      <c r="CC2064" s="61" t="s">
        <v>5015</v>
      </c>
      <c r="CD2064" s="31">
        <v>0</v>
      </c>
      <c r="CE2064" s="61" t="s">
        <v>5016</v>
      </c>
      <c r="CF2064" s="32" t="s">
        <v>2228</v>
      </c>
      <c r="CG2064" s="33" t="s">
        <v>790</v>
      </c>
      <c r="CH2064" s="34">
        <v>14500</v>
      </c>
      <c r="CI2064" s="35">
        <v>45717</v>
      </c>
      <c r="CJ2064" s="35"/>
      <c r="CK2064" s="36">
        <v>29000</v>
      </c>
      <c r="CL2064" s="26">
        <f t="shared" si="107"/>
        <v>14500</v>
      </c>
      <c r="CM2064" s="26"/>
      <c r="CR2064" s="26" t="str">
        <f t="shared" si="108"/>
        <v>('구세당약국(남원시)', '0', '전북 남원시 하정동', '8806538013121', '신일슈도에페드린정 60mg', 14500, '2025-03-01'),</v>
      </c>
    </row>
    <row r="2065" spans="79:96" x14ac:dyDescent="0.25">
      <c r="CA2065" s="29">
        <v>2062</v>
      </c>
      <c r="CB2065" s="50"/>
      <c r="CC2065" s="61" t="s">
        <v>5017</v>
      </c>
      <c r="CD2065" s="31">
        <v>0</v>
      </c>
      <c r="CE2065" s="61" t="s">
        <v>5018</v>
      </c>
      <c r="CF2065" s="32" t="s">
        <v>2043</v>
      </c>
      <c r="CG2065" s="33" t="s">
        <v>2044</v>
      </c>
      <c r="CH2065" s="34">
        <v>20500</v>
      </c>
      <c r="CI2065" s="35">
        <v>45717</v>
      </c>
      <c r="CJ2065" s="35"/>
      <c r="CK2065" s="36">
        <v>41000</v>
      </c>
      <c r="CL2065" s="26">
        <f t="shared" si="107"/>
        <v>20500</v>
      </c>
      <c r="CM2065" s="26"/>
      <c r="CR2065" s="26" t="str">
        <f t="shared" si="108"/>
        <v>('군산광혜당약국(군산시 나운동)', '0', '전라북도 군산시 나운동', '8806538026428', '티니다진정 150mg', 20500, '2025-03-01'),</v>
      </c>
    </row>
    <row r="2066" spans="79:96" x14ac:dyDescent="0.25">
      <c r="CA2066" s="29">
        <v>2063</v>
      </c>
      <c r="CB2066" s="50"/>
      <c r="CC2066" s="61" t="s">
        <v>5019</v>
      </c>
      <c r="CD2066" s="31" t="s">
        <v>5020</v>
      </c>
      <c r="CE2066" s="61" t="s">
        <v>5021</v>
      </c>
      <c r="CF2066" s="32" t="s">
        <v>311</v>
      </c>
      <c r="CG2066" s="33" t="s">
        <v>312</v>
      </c>
      <c r="CH2066" s="34">
        <v>18360</v>
      </c>
      <c r="CI2066" s="35">
        <v>45689</v>
      </c>
      <c r="CJ2066" s="35"/>
      <c r="CK2066" s="36">
        <v>36720</v>
      </c>
      <c r="CL2066" s="26">
        <f t="shared" si="107"/>
        <v>18360</v>
      </c>
      <c r="CM2066" s="26"/>
      <c r="CR2066" s="26" t="str">
        <f t="shared" si="108"/>
        <v>('군산해동약국(전북군산시)', '401-05-65351', '전북 군산시 신풍동', '8806538044125', '하이엘정 10mg', 18360, '2025-02-01'),</v>
      </c>
    </row>
    <row r="2067" spans="79:96" x14ac:dyDescent="0.25">
      <c r="CA2067" s="29">
        <v>2064</v>
      </c>
      <c r="CB2067" s="50"/>
      <c r="CC2067" s="61" t="s">
        <v>5022</v>
      </c>
      <c r="CD2067" s="31" t="s">
        <v>5023</v>
      </c>
      <c r="CE2067" s="61" t="s">
        <v>5024</v>
      </c>
      <c r="CF2067" s="32" t="s">
        <v>2328</v>
      </c>
      <c r="CG2067" s="33" t="s">
        <v>85</v>
      </c>
      <c r="CH2067" s="34">
        <v>19890</v>
      </c>
      <c r="CI2067" s="35">
        <v>45658</v>
      </c>
      <c r="CJ2067" s="35"/>
      <c r="CK2067" s="36">
        <v>39780</v>
      </c>
      <c r="CL2067" s="26">
        <f t="shared" si="107"/>
        <v>19890</v>
      </c>
      <c r="CM2067" s="26"/>
      <c r="CR2067" s="26" t="str">
        <f t="shared" si="108"/>
        <v>('낙원종합약국(전북정읍시)', '404-03-98051', '전라북도 정읍시 신태인읍', '8806538013718', '리피칸정 10mg', 19890, '2025-01-01'),</v>
      </c>
    </row>
    <row r="2068" spans="79:96" x14ac:dyDescent="0.25">
      <c r="CA2068" s="29">
        <v>2065</v>
      </c>
      <c r="CB2068" s="50"/>
      <c r="CC2068" s="61" t="s">
        <v>5025</v>
      </c>
      <c r="CD2068" s="31">
        <v>0</v>
      </c>
      <c r="CE2068" s="61" t="s">
        <v>5026</v>
      </c>
      <c r="CF2068" s="32" t="s">
        <v>686</v>
      </c>
      <c r="CG2068" s="33" t="s">
        <v>661</v>
      </c>
      <c r="CH2068" s="34">
        <v>0</v>
      </c>
      <c r="CI2068" s="35">
        <v>45717</v>
      </c>
      <c r="CJ2068" s="35"/>
      <c r="CK2068" s="36">
        <v>0</v>
      </c>
      <c r="CL2068" s="26">
        <f t="shared" si="107"/>
        <v>0</v>
      </c>
      <c r="CM2068" s="26"/>
      <c r="CR2068" s="26" t="str">
        <f t="shared" si="108"/>
        <v>('내흥우리약국(군산내흥동)', '0', '전북특별자치도 군산시 내흥동', '8806538010977', '신일트리메부틴말레산염정 100mg', 0, '2025-03-01'),</v>
      </c>
    </row>
    <row r="2069" spans="79:96" x14ac:dyDescent="0.25">
      <c r="CA2069" s="29">
        <v>2066</v>
      </c>
      <c r="CB2069" s="50"/>
      <c r="CC2069" s="61" t="s">
        <v>5027</v>
      </c>
      <c r="CD2069" s="31" t="s">
        <v>5028</v>
      </c>
      <c r="CE2069" s="61" t="s">
        <v>5029</v>
      </c>
      <c r="CF2069" s="32" t="s">
        <v>686</v>
      </c>
      <c r="CG2069" s="33" t="s">
        <v>661</v>
      </c>
      <c r="CH2069" s="34">
        <v>0</v>
      </c>
      <c r="CI2069" s="35">
        <v>45717</v>
      </c>
      <c r="CJ2069" s="35"/>
      <c r="CK2069" s="36">
        <v>0</v>
      </c>
      <c r="CL2069" s="26">
        <f t="shared" si="107"/>
        <v>0</v>
      </c>
      <c r="CM2069" s="26"/>
      <c r="CR2069" s="26" t="str">
        <f t="shared" si="108"/>
        <v>('뉴현대약국(전북군산시)', '401-03-71733', '전북 군산시 나운동', '8806538010977', '신일트리메부틴말레산염정 100mg', 0, '2025-03-01'),</v>
      </c>
    </row>
    <row r="2070" spans="79:96" x14ac:dyDescent="0.25">
      <c r="CA2070" s="29">
        <v>2067</v>
      </c>
      <c r="CB2070" s="50"/>
      <c r="CC2070" s="61" t="s">
        <v>5030</v>
      </c>
      <c r="CD2070" s="31" t="s">
        <v>3040</v>
      </c>
      <c r="CE2070" s="61" t="s">
        <v>5031</v>
      </c>
      <c r="CF2070" s="32" t="s">
        <v>1545</v>
      </c>
      <c r="CG2070" s="33" t="s">
        <v>1334</v>
      </c>
      <c r="CH2070" s="34">
        <v>14400</v>
      </c>
      <c r="CI2070" s="35">
        <v>45717</v>
      </c>
      <c r="CJ2070" s="35"/>
      <c r="CK2070" s="36">
        <v>28800</v>
      </c>
      <c r="CL2070" s="26">
        <f t="shared" si="107"/>
        <v>14400</v>
      </c>
      <c r="CM2070" s="26"/>
      <c r="CR2070" s="26" t="str">
        <f t="shared" si="108"/>
        <v>('다나약국(익산시)', '403-05-66846', '전라북도 익산시 동산동', '8806538052410', '에티브정', 14400, '2025-03-01'),</v>
      </c>
    </row>
    <row r="2071" spans="79:96" x14ac:dyDescent="0.25">
      <c r="CA2071" s="29">
        <v>2068</v>
      </c>
      <c r="CB2071" s="50"/>
      <c r="CC2071" s="61" t="s">
        <v>5032</v>
      </c>
      <c r="CD2071" s="31">
        <v>0</v>
      </c>
      <c r="CE2071" s="61" t="s">
        <v>5033</v>
      </c>
      <c r="CF2071" s="32" t="s">
        <v>732</v>
      </c>
      <c r="CG2071" s="33" t="s">
        <v>733</v>
      </c>
      <c r="CH2071" s="34">
        <v>5750</v>
      </c>
      <c r="CI2071" s="35">
        <v>45717</v>
      </c>
      <c r="CJ2071" s="35"/>
      <c r="CK2071" s="36">
        <v>11500</v>
      </c>
      <c r="CL2071" s="26">
        <f t="shared" si="107"/>
        <v>5750</v>
      </c>
      <c r="CM2071" s="26"/>
      <c r="CR2071" s="26" t="str">
        <f t="shared" si="108"/>
        <v>('돌봄약국(전주시완산구)', '0', '전라북도 전주시 완산구 효자동1가', '8806538017259', '신일피리독신정 50mg', 5750, '2025-03-01'),</v>
      </c>
    </row>
    <row r="2072" spans="79:96" x14ac:dyDescent="0.25">
      <c r="CA2072" s="29">
        <v>2069</v>
      </c>
      <c r="CB2072" s="50"/>
      <c r="CC2072" s="61" t="s">
        <v>5034</v>
      </c>
      <c r="CD2072" s="31" t="s">
        <v>5035</v>
      </c>
      <c r="CE2072" s="61" t="s">
        <v>5036</v>
      </c>
      <c r="CF2072" s="32" t="s">
        <v>615</v>
      </c>
      <c r="CG2072" s="33" t="s">
        <v>616</v>
      </c>
      <c r="CH2072" s="34">
        <v>22500</v>
      </c>
      <c r="CI2072" s="35">
        <v>45717</v>
      </c>
      <c r="CJ2072" s="35"/>
      <c r="CK2072" s="36">
        <v>45000</v>
      </c>
      <c r="CL2072" s="26">
        <f t="shared" si="107"/>
        <v>22500</v>
      </c>
      <c r="CM2072" s="26"/>
      <c r="CR2072" s="26" t="str">
        <f t="shared" si="108"/>
        <v>('동천약국(정읍시)', '134-21-72248', '전라북도 정읍시 연지동', '8806538015149', '신일폴산정 1mg', 22500, '2025-03-01'),</v>
      </c>
    </row>
    <row r="2073" spans="79:96" x14ac:dyDescent="0.25">
      <c r="CA2073" s="29">
        <v>2070</v>
      </c>
      <c r="CB2073" s="50"/>
      <c r="CC2073" s="61" t="s">
        <v>5034</v>
      </c>
      <c r="CD2073" s="31" t="s">
        <v>5035</v>
      </c>
      <c r="CE2073" s="61" t="s">
        <v>5036</v>
      </c>
      <c r="CF2073" s="32" t="s">
        <v>1376</v>
      </c>
      <c r="CG2073" s="33" t="s">
        <v>197</v>
      </c>
      <c r="CH2073" s="34">
        <v>10680</v>
      </c>
      <c r="CI2073" s="35">
        <v>45717</v>
      </c>
      <c r="CJ2073" s="35"/>
      <c r="CK2073" s="36">
        <v>21360</v>
      </c>
      <c r="CL2073" s="26">
        <f t="shared" si="107"/>
        <v>10680</v>
      </c>
      <c r="CM2073" s="26"/>
      <c r="CR2073" s="26" t="str">
        <f t="shared" si="108"/>
        <v>('동천약국(정읍시)', '134-21-72248', '전라북도 정읍시 연지동', '8806538013817', '리피칸정 20mg', 10680, '2025-03-01'),</v>
      </c>
    </row>
    <row r="2074" spans="79:96" x14ac:dyDescent="0.25">
      <c r="CA2074" s="29">
        <v>2071</v>
      </c>
      <c r="CB2074" s="50"/>
      <c r="CC2074" s="61" t="s">
        <v>5037</v>
      </c>
      <c r="CD2074" s="31" t="s">
        <v>5038</v>
      </c>
      <c r="CE2074" s="61" t="s">
        <v>5039</v>
      </c>
      <c r="CF2074" s="32" t="s">
        <v>1323</v>
      </c>
      <c r="CG2074" s="33" t="s">
        <v>631</v>
      </c>
      <c r="CH2074" s="34">
        <v>5325</v>
      </c>
      <c r="CI2074" s="35">
        <v>45717</v>
      </c>
      <c r="CJ2074" s="35"/>
      <c r="CK2074" s="36">
        <v>10650</v>
      </c>
      <c r="CL2074" s="26">
        <f t="shared" si="107"/>
        <v>5325</v>
      </c>
      <c r="CM2074" s="26"/>
      <c r="CR2074" s="26" t="str">
        <f t="shared" si="108"/>
        <v>('드림약국(군산소룡동)', '170-70-00530', '전라북도 군산시 소룡동', '8806538009018', '신노바핀정 5mg', 5325, '2025-03-01'),</v>
      </c>
    </row>
    <row r="2075" spans="79:96" x14ac:dyDescent="0.25">
      <c r="CA2075" s="29">
        <v>2072</v>
      </c>
      <c r="CB2075" s="50"/>
      <c r="CC2075" s="61" t="s">
        <v>5040</v>
      </c>
      <c r="CD2075" s="31">
        <v>0</v>
      </c>
      <c r="CE2075" s="61" t="s">
        <v>5041</v>
      </c>
      <c r="CF2075" s="32" t="s">
        <v>732</v>
      </c>
      <c r="CG2075" s="33" t="s">
        <v>733</v>
      </c>
      <c r="CH2075" s="34">
        <v>5750</v>
      </c>
      <c r="CI2075" s="35">
        <v>45689</v>
      </c>
      <c r="CJ2075" s="35"/>
      <c r="CK2075" s="36">
        <v>11500</v>
      </c>
      <c r="CL2075" s="26">
        <f t="shared" si="107"/>
        <v>5750</v>
      </c>
      <c r="CM2075" s="26"/>
      <c r="CR2075" s="26" t="str">
        <f t="shared" si="108"/>
        <v>('명동약국(전북정읍시)', '0', '전북 정읍시 시기동', '8806538017259', '신일피리독신정 50mg', 5750, '2025-02-01'),</v>
      </c>
    </row>
    <row r="2076" spans="79:96" x14ac:dyDescent="0.25">
      <c r="CA2076" s="29">
        <v>2073</v>
      </c>
      <c r="CB2076" s="50"/>
      <c r="CC2076" s="61" t="s">
        <v>5042</v>
      </c>
      <c r="CD2076" s="31" t="s">
        <v>5043</v>
      </c>
      <c r="CE2076" s="61" t="s">
        <v>5044</v>
      </c>
      <c r="CF2076" s="32" t="s">
        <v>1017</v>
      </c>
      <c r="CG2076" s="33" t="s">
        <v>1018</v>
      </c>
      <c r="CH2076" s="34">
        <v>15000</v>
      </c>
      <c r="CI2076" s="35">
        <v>45658</v>
      </c>
      <c r="CJ2076" s="35"/>
      <c r="CK2076" s="36">
        <v>30000</v>
      </c>
      <c r="CL2076" s="26">
        <f t="shared" si="107"/>
        <v>15000</v>
      </c>
      <c r="CM2076" s="26"/>
      <c r="CR2076" s="26" t="str">
        <f t="shared" si="108"/>
        <v>('모래내녹십자약국(전주인후동2가)', '303-38-01352', '전북특별자치도 전주시 덕진구 인후동2가', '8806538015835', '신일이부프로펜정 400mg', 15000, '2025-01-01'),</v>
      </c>
    </row>
    <row r="2077" spans="79:96" x14ac:dyDescent="0.25">
      <c r="CA2077" s="29">
        <v>2074</v>
      </c>
      <c r="CB2077" s="50"/>
      <c r="CC2077" s="61" t="s">
        <v>5045</v>
      </c>
      <c r="CD2077" s="31" t="s">
        <v>5046</v>
      </c>
      <c r="CE2077" s="61" t="s">
        <v>5047</v>
      </c>
      <c r="CF2077" s="32" t="s">
        <v>1077</v>
      </c>
      <c r="CG2077" s="33" t="s">
        <v>1078</v>
      </c>
      <c r="CH2077" s="34">
        <v>8250</v>
      </c>
      <c r="CI2077" s="35">
        <v>45717</v>
      </c>
      <c r="CJ2077" s="35"/>
      <c r="CK2077" s="36">
        <v>16500</v>
      </c>
      <c r="CL2077" s="26">
        <f t="shared" si="107"/>
        <v>8250</v>
      </c>
      <c r="CM2077" s="26"/>
      <c r="CR2077" s="26" t="str">
        <f t="shared" si="108"/>
        <v>('미소약국(전주시완산구)', '715-12-01287', '전라북도 전주시 완산구 효자동2가', '8806538056425', '프로나지액 25mL', 8250, '2025-03-01'),</v>
      </c>
    </row>
    <row r="2078" spans="79:96" x14ac:dyDescent="0.25">
      <c r="CA2078" s="29">
        <v>2075</v>
      </c>
      <c r="CB2078" s="50"/>
      <c r="CC2078" s="61" t="s">
        <v>5048</v>
      </c>
      <c r="CD2078" s="31">
        <v>0</v>
      </c>
      <c r="CE2078" s="61" t="s">
        <v>5049</v>
      </c>
      <c r="CF2078" s="32" t="s">
        <v>2354</v>
      </c>
      <c r="CG2078" s="33" t="s">
        <v>661</v>
      </c>
      <c r="CH2078" s="34">
        <v>29000</v>
      </c>
      <c r="CI2078" s="35">
        <v>45717</v>
      </c>
      <c r="CJ2078" s="35"/>
      <c r="CK2078" s="36">
        <v>58000</v>
      </c>
      <c r="CL2078" s="26">
        <f t="shared" si="107"/>
        <v>29000</v>
      </c>
      <c r="CM2078" s="26"/>
      <c r="CR2078" s="26" t="str">
        <f t="shared" si="108"/>
        <v>('밝은약국(전북김제시)', '0', '전북 김제시 금구면', '8806538046938', '신일트리메부틴말레산염정 100mg', 29000, '2025-03-01'),</v>
      </c>
    </row>
    <row r="2079" spans="79:96" x14ac:dyDescent="0.25">
      <c r="CA2079" s="29">
        <v>2076</v>
      </c>
      <c r="CB2079" s="50"/>
      <c r="CC2079" s="61" t="s">
        <v>5050</v>
      </c>
      <c r="CD2079" s="31">
        <v>0</v>
      </c>
      <c r="CE2079" s="61" t="s">
        <v>5012</v>
      </c>
      <c r="CF2079" s="32" t="s">
        <v>645</v>
      </c>
      <c r="CG2079" s="33" t="s">
        <v>646</v>
      </c>
      <c r="CH2079" s="34">
        <v>-9500</v>
      </c>
      <c r="CI2079" s="35">
        <v>45717</v>
      </c>
      <c r="CJ2079" s="35"/>
      <c r="CK2079" s="36">
        <v>-19000</v>
      </c>
      <c r="CL2079" s="26">
        <f t="shared" si="107"/>
        <v>-9500</v>
      </c>
      <c r="CM2079" s="26"/>
      <c r="CR2079" s="26" t="str">
        <f t="shared" si="108"/>
        <v>('백화점약국(전주완산구)', '0', '전북 전주시 완산구 서신동', '8806538014265', '신일브롬헥신염산염정 8mg', -9500, '2025-03-01'),</v>
      </c>
    </row>
    <row r="2080" spans="79:96" x14ac:dyDescent="0.25">
      <c r="CA2080" s="29">
        <v>2077</v>
      </c>
      <c r="CB2080" s="50"/>
      <c r="CC2080" s="61" t="s">
        <v>5051</v>
      </c>
      <c r="CD2080" s="31" t="s">
        <v>5052</v>
      </c>
      <c r="CE2080" s="61" t="s">
        <v>5053</v>
      </c>
      <c r="CF2080" s="32" t="s">
        <v>1259</v>
      </c>
      <c r="CG2080" s="33" t="s">
        <v>1260</v>
      </c>
      <c r="CH2080" s="34">
        <v>25000</v>
      </c>
      <c r="CI2080" s="35">
        <v>45717</v>
      </c>
      <c r="CJ2080" s="35"/>
      <c r="CK2080" s="36">
        <v>50000</v>
      </c>
      <c r="CL2080" s="26">
        <f t="shared" si="107"/>
        <v>25000</v>
      </c>
      <c r="CM2080" s="26"/>
      <c r="CR2080" s="26" t="str">
        <f t="shared" si="108"/>
        <v>('보령약국(전북군산시)', '401-26-02123', '전북 군산시 금광동', '8806538005737', '메코민캡슐 500mcg', 25000, '2025-03-01'),</v>
      </c>
    </row>
    <row r="2081" spans="79:96" x14ac:dyDescent="0.25">
      <c r="CA2081" s="29">
        <v>2078</v>
      </c>
      <c r="CB2081" s="50"/>
      <c r="CC2081" s="61" t="s">
        <v>5051</v>
      </c>
      <c r="CD2081" s="31" t="s">
        <v>5052</v>
      </c>
      <c r="CE2081" s="61" t="s">
        <v>5053</v>
      </c>
      <c r="CF2081" s="32" t="s">
        <v>311</v>
      </c>
      <c r="CG2081" s="33" t="s">
        <v>312</v>
      </c>
      <c r="CH2081" s="34">
        <v>27540</v>
      </c>
      <c r="CI2081" s="35">
        <v>45717</v>
      </c>
      <c r="CJ2081" s="35"/>
      <c r="CK2081" s="36">
        <v>55080</v>
      </c>
      <c r="CL2081" s="26">
        <f t="shared" si="107"/>
        <v>27540</v>
      </c>
      <c r="CM2081" s="26"/>
      <c r="CR2081" s="26" t="str">
        <f t="shared" si="108"/>
        <v>('보령약국(전북군산시)', '401-26-02123', '전북 군산시 금광동', '8806538044125', '하이엘정 10mg', 27540, '2025-03-01'),</v>
      </c>
    </row>
    <row r="2082" spans="79:96" x14ac:dyDescent="0.25">
      <c r="CA2082" s="29">
        <v>2079</v>
      </c>
      <c r="CB2082" s="50"/>
      <c r="CC2082" s="61" t="s">
        <v>5054</v>
      </c>
      <c r="CD2082" s="31" t="s">
        <v>5055</v>
      </c>
      <c r="CE2082" s="61" t="s">
        <v>5029</v>
      </c>
      <c r="CF2082" s="32" t="s">
        <v>311</v>
      </c>
      <c r="CG2082" s="33" t="s">
        <v>312</v>
      </c>
      <c r="CH2082" s="34">
        <v>18360</v>
      </c>
      <c r="CI2082" s="35">
        <v>45717</v>
      </c>
      <c r="CJ2082" s="35"/>
      <c r="CK2082" s="36">
        <v>36720</v>
      </c>
      <c r="CL2082" s="26">
        <f t="shared" si="107"/>
        <v>18360</v>
      </c>
      <c r="CM2082" s="26"/>
      <c r="CR2082" s="26" t="str">
        <f t="shared" si="108"/>
        <v>('보신약국(군산시나운동)', '401-08-53216', '전북 군산시 나운동', '8806538044125', '하이엘정 10mg', 18360, '2025-03-01'),</v>
      </c>
    </row>
    <row r="2083" spans="79:96" x14ac:dyDescent="0.25">
      <c r="CA2083" s="29">
        <v>2080</v>
      </c>
      <c r="CB2083" s="50"/>
      <c r="CC2083" s="61" t="s">
        <v>5056</v>
      </c>
      <c r="CD2083" s="31">
        <v>0</v>
      </c>
      <c r="CE2083" s="61" t="s">
        <v>5057</v>
      </c>
      <c r="CF2083" s="32" t="s">
        <v>1017</v>
      </c>
      <c r="CG2083" s="33" t="s">
        <v>1018</v>
      </c>
      <c r="CH2083" s="34">
        <v>30000</v>
      </c>
      <c r="CI2083" s="35">
        <v>45717</v>
      </c>
      <c r="CJ2083" s="35"/>
      <c r="CK2083" s="36">
        <v>60000</v>
      </c>
      <c r="CL2083" s="26">
        <f t="shared" si="107"/>
        <v>30000</v>
      </c>
      <c r="CM2083" s="26"/>
      <c r="CR2083" s="26" t="str">
        <f t="shared" si="108"/>
        <v>('봉동서울약국(완주군 봉동)', '0', '전라북도 완주군 봉동읍', '8806538015835', '신일이부프로펜정 400mg', 30000, '2025-03-01'),</v>
      </c>
    </row>
    <row r="2084" spans="79:96" x14ac:dyDescent="0.25">
      <c r="CA2084" s="29">
        <v>2081</v>
      </c>
      <c r="CB2084" s="50"/>
      <c r="CC2084" s="61" t="s">
        <v>5058</v>
      </c>
      <c r="CD2084" s="31" t="s">
        <v>3027</v>
      </c>
      <c r="CE2084" s="61" t="s">
        <v>5059</v>
      </c>
      <c r="CF2084" s="32" t="s">
        <v>311</v>
      </c>
      <c r="CG2084" s="33" t="s">
        <v>312</v>
      </c>
      <c r="CH2084" s="34">
        <v>36720</v>
      </c>
      <c r="CI2084" s="35">
        <v>45689</v>
      </c>
      <c r="CJ2084" s="35"/>
      <c r="CK2084" s="36">
        <v>73440</v>
      </c>
      <c r="CL2084" s="26">
        <f t="shared" si="107"/>
        <v>36720</v>
      </c>
      <c r="CM2084" s="26"/>
      <c r="CR2084" s="26" t="str">
        <f t="shared" si="108"/>
        <v>('부송우리약국(익산부송동)', '481-01-00939', '전라북도 익산시 부송동', '8806538044125', '하이엘정 10mg', 36720, '2025-02-01'),</v>
      </c>
    </row>
    <row r="2085" spans="79:96" x14ac:dyDescent="0.25">
      <c r="CA2085" s="29">
        <v>2082</v>
      </c>
      <c r="CB2085" s="50"/>
      <c r="CC2085" s="61" t="s">
        <v>5060</v>
      </c>
      <c r="CD2085" s="31">
        <v>0</v>
      </c>
      <c r="CE2085" s="61" t="s">
        <v>5061</v>
      </c>
      <c r="CF2085" s="32" t="s">
        <v>686</v>
      </c>
      <c r="CG2085" s="33" t="s">
        <v>661</v>
      </c>
      <c r="CH2085" s="34">
        <v>0</v>
      </c>
      <c r="CI2085" s="35">
        <v>45658</v>
      </c>
      <c r="CJ2085" s="35"/>
      <c r="CK2085" s="36">
        <v>0</v>
      </c>
      <c r="CL2085" s="26">
        <f t="shared" si="107"/>
        <v>0</v>
      </c>
      <c r="CM2085" s="26"/>
      <c r="CR2085" s="26" t="str">
        <f t="shared" si="108"/>
        <v>('삼화당약국(군산시대야면)', '0', '전라북도 군산시 대야면', '8806538010977', '신일트리메부틴말레산염정 100mg', 0, '2025-01-01'),</v>
      </c>
    </row>
    <row r="2086" spans="79:96" x14ac:dyDescent="0.25">
      <c r="CA2086" s="29">
        <v>2083</v>
      </c>
      <c r="CB2086" s="50"/>
      <c r="CC2086" s="61" t="s">
        <v>5062</v>
      </c>
      <c r="CD2086" s="31" t="s">
        <v>5063</v>
      </c>
      <c r="CE2086" s="61" t="s">
        <v>5064</v>
      </c>
      <c r="CF2086" s="32" t="s">
        <v>2086</v>
      </c>
      <c r="CG2086" s="33" t="s">
        <v>2087</v>
      </c>
      <c r="CH2086" s="34">
        <v>8500</v>
      </c>
      <c r="CI2086" s="35">
        <v>45717</v>
      </c>
      <c r="CJ2086" s="35"/>
      <c r="CK2086" s="36">
        <v>17000</v>
      </c>
      <c r="CL2086" s="26">
        <f t="shared" si="107"/>
        <v>8500</v>
      </c>
      <c r="CM2086" s="26"/>
      <c r="CR2086" s="26" t="str">
        <f t="shared" si="108"/>
        <v>('새롬약국(전북전주시)', '402-23-39675', '전북 전주시 완산구 삼천동', '8806538009629', '신일덱사메타손정 0.75mg', 8500, '2025-03-01'),</v>
      </c>
    </row>
    <row r="2087" spans="79:96" x14ac:dyDescent="0.25">
      <c r="CA2087" s="29">
        <v>2084</v>
      </c>
      <c r="CB2087" s="50"/>
      <c r="CC2087" s="61" t="s">
        <v>5065</v>
      </c>
      <c r="CD2087" s="31" t="s">
        <v>3163</v>
      </c>
      <c r="CE2087" s="61" t="s">
        <v>5066</v>
      </c>
      <c r="CF2087" s="32" t="s">
        <v>686</v>
      </c>
      <c r="CG2087" s="33" t="s">
        <v>661</v>
      </c>
      <c r="CH2087" s="34">
        <v>0</v>
      </c>
      <c r="CI2087" s="35">
        <v>45717</v>
      </c>
      <c r="CJ2087" s="35"/>
      <c r="CK2087" s="36">
        <v>0</v>
      </c>
      <c r="CL2087" s="26">
        <f t="shared" si="107"/>
        <v>0</v>
      </c>
      <c r="CM2087" s="26"/>
      <c r="CR2087" s="26" t="str">
        <f t="shared" si="108"/>
        <v>('새천년건강약국(전북부안군)', '404-03-77245', '전북 부안군 부안읍', '8806538010977', '신일트리메부틴말레산염정 100mg', 0, '2025-03-01'),</v>
      </c>
    </row>
    <row r="2088" spans="79:96" x14ac:dyDescent="0.25">
      <c r="CA2088" s="29">
        <v>2085</v>
      </c>
      <c r="CB2088" s="50"/>
      <c r="CC2088" s="61" t="s">
        <v>5067</v>
      </c>
      <c r="CD2088" s="31" t="s">
        <v>5068</v>
      </c>
      <c r="CE2088" s="61" t="s">
        <v>5069</v>
      </c>
      <c r="CF2088" s="32" t="s">
        <v>686</v>
      </c>
      <c r="CG2088" s="33" t="s">
        <v>661</v>
      </c>
      <c r="CH2088" s="34">
        <v>0</v>
      </c>
      <c r="CI2088" s="35">
        <v>45717</v>
      </c>
      <c r="CJ2088" s="35"/>
      <c r="CK2088" s="36">
        <v>0</v>
      </c>
      <c r="CL2088" s="26">
        <f t="shared" si="107"/>
        <v>0</v>
      </c>
      <c r="CM2088" s="26"/>
      <c r="CR2088" s="26" t="str">
        <f t="shared" si="108"/>
        <v>('샘골약국(전북정읍시)', '402-12-95064', '전북 정읍시 수성동', '8806538010977', '신일트리메부틴말레산염정 100mg', 0, '2025-03-01'),</v>
      </c>
    </row>
    <row r="2089" spans="79:96" x14ac:dyDescent="0.25">
      <c r="CA2089" s="29">
        <v>2086</v>
      </c>
      <c r="CB2089" s="50"/>
      <c r="CC2089" s="61" t="s">
        <v>5070</v>
      </c>
      <c r="CD2089" s="31" t="s">
        <v>5071</v>
      </c>
      <c r="CE2089" s="61" t="s">
        <v>5072</v>
      </c>
      <c r="CF2089" s="32" t="s">
        <v>3307</v>
      </c>
      <c r="CG2089" s="33" t="s">
        <v>2174</v>
      </c>
      <c r="CH2089" s="34">
        <v>28750</v>
      </c>
      <c r="CI2089" s="35">
        <v>45717</v>
      </c>
      <c r="CJ2089" s="35"/>
      <c r="CK2089" s="36">
        <v>57500</v>
      </c>
      <c r="CL2089" s="26">
        <f t="shared" si="107"/>
        <v>28750</v>
      </c>
      <c r="CM2089" s="26"/>
      <c r="CR2089" s="26" t="str">
        <f t="shared" si="108"/>
        <v>('석정약국(전북고창군)', '808-15-00072', '전북 고창군 고창읍', '8806538021911', '오로페롤연질캡슐 100mg', 28750, '2025-03-01'),</v>
      </c>
    </row>
    <row r="2090" spans="79:96" x14ac:dyDescent="0.25">
      <c r="CA2090" s="29">
        <v>2087</v>
      </c>
      <c r="CB2090" s="50"/>
      <c r="CC2090" s="61" t="s">
        <v>5070</v>
      </c>
      <c r="CD2090" s="31" t="s">
        <v>5071</v>
      </c>
      <c r="CE2090" s="61" t="s">
        <v>5072</v>
      </c>
      <c r="CF2090" s="32" t="s">
        <v>615</v>
      </c>
      <c r="CG2090" s="33" t="s">
        <v>616</v>
      </c>
      <c r="CH2090" s="34">
        <v>7500</v>
      </c>
      <c r="CI2090" s="35">
        <v>45717</v>
      </c>
      <c r="CJ2090" s="35"/>
      <c r="CK2090" s="36">
        <v>15000</v>
      </c>
      <c r="CL2090" s="26">
        <f t="shared" si="107"/>
        <v>7500</v>
      </c>
      <c r="CM2090" s="26"/>
      <c r="CR2090" s="26" t="str">
        <f t="shared" si="108"/>
        <v>('석정약국(전북고창군)', '808-15-00072', '전북 고창군 고창읍', '8806538015149', '신일폴산정 1mg', 7500, '2025-03-01'),</v>
      </c>
    </row>
    <row r="2091" spans="79:96" x14ac:dyDescent="0.25">
      <c r="CA2091" s="29">
        <v>2088</v>
      </c>
      <c r="CB2091" s="50"/>
      <c r="CC2091" s="61" t="s">
        <v>5073</v>
      </c>
      <c r="CD2091" s="31" t="s">
        <v>5074</v>
      </c>
      <c r="CE2091" s="61" t="s">
        <v>5075</v>
      </c>
      <c r="CF2091" s="32" t="s">
        <v>3042</v>
      </c>
      <c r="CG2091" s="33" t="s">
        <v>537</v>
      </c>
      <c r="CH2091" s="34">
        <v>16380</v>
      </c>
      <c r="CI2091" s="35">
        <v>45717</v>
      </c>
      <c r="CJ2091" s="35"/>
      <c r="CK2091" s="36">
        <v>32760</v>
      </c>
      <c r="CL2091" s="26">
        <f t="shared" si="107"/>
        <v>16380</v>
      </c>
      <c r="CM2091" s="26"/>
      <c r="CR2091" s="26" t="str">
        <f t="shared" si="108"/>
        <v>('성심약국(전북전주시)', '402-20-28648', '전북 전주시 완산구 동서학동', '8806538003610', '레오빌정 25mg', 16380, '2025-03-01'),</v>
      </c>
    </row>
    <row r="2092" spans="79:96" x14ac:dyDescent="0.25">
      <c r="CA2092" s="29">
        <v>2089</v>
      </c>
      <c r="CB2092" s="50"/>
      <c r="CC2092" s="61" t="s">
        <v>5076</v>
      </c>
      <c r="CD2092" s="31" t="s">
        <v>3118</v>
      </c>
      <c r="CE2092" s="61" t="s">
        <v>5009</v>
      </c>
      <c r="CF2092" s="32" t="s">
        <v>1323</v>
      </c>
      <c r="CG2092" s="33" t="s">
        <v>631</v>
      </c>
      <c r="CH2092" s="34">
        <v>37275</v>
      </c>
      <c r="CI2092" s="35">
        <v>45717</v>
      </c>
      <c r="CJ2092" s="35"/>
      <c r="CK2092" s="36">
        <v>74550</v>
      </c>
      <c r="CL2092" s="26">
        <f t="shared" si="107"/>
        <v>37275</v>
      </c>
      <c r="CM2092" s="26"/>
      <c r="CR2092" s="26" t="str">
        <f t="shared" si="108"/>
        <v>('소망약국(김제시요촌동)', '692-02-01893', '전라북도 김제시 요촌동', '8806538009018', '신노바핀정 5mg', 37275, '2025-03-01'),</v>
      </c>
    </row>
    <row r="2093" spans="79:96" x14ac:dyDescent="0.25">
      <c r="CA2093" s="29">
        <v>2090</v>
      </c>
      <c r="CB2093" s="50"/>
      <c r="CC2093" s="61" t="s">
        <v>5077</v>
      </c>
      <c r="CD2093" s="31">
        <v>0</v>
      </c>
      <c r="CE2093" s="61" t="s">
        <v>5078</v>
      </c>
      <c r="CF2093" s="32" t="s">
        <v>3032</v>
      </c>
      <c r="CG2093" s="33" t="s">
        <v>133</v>
      </c>
      <c r="CH2093" s="34">
        <v>-3390</v>
      </c>
      <c r="CI2093" s="35">
        <v>45689</v>
      </c>
      <c r="CJ2093" s="35"/>
      <c r="CK2093" s="36">
        <v>-6780</v>
      </c>
      <c r="CL2093" s="26">
        <f t="shared" si="107"/>
        <v>-3390</v>
      </c>
      <c r="CM2093" s="26"/>
      <c r="CR2093" s="26" t="str">
        <f t="shared" si="108"/>
        <v>('스마트약국(전주완산구)', '0', '전라북도 전주시 완산구 서신동', '8806538050119', '트레스오릭스포르테캡슐 1mg', -3390, '2025-02-01'),</v>
      </c>
    </row>
    <row r="2094" spans="79:96" x14ac:dyDescent="0.25">
      <c r="CA2094" s="29">
        <v>2091</v>
      </c>
      <c r="CB2094" s="50"/>
      <c r="CC2094" s="61" t="s">
        <v>5079</v>
      </c>
      <c r="CD2094" s="31" t="s">
        <v>5080</v>
      </c>
      <c r="CE2094" s="61" t="s">
        <v>5081</v>
      </c>
      <c r="CF2094" s="32" t="s">
        <v>615</v>
      </c>
      <c r="CG2094" s="33" t="s">
        <v>616</v>
      </c>
      <c r="CH2094" s="34">
        <v>7500</v>
      </c>
      <c r="CI2094" s="35">
        <v>45658</v>
      </c>
      <c r="CJ2094" s="35"/>
      <c r="CK2094" s="36">
        <v>15000</v>
      </c>
      <c r="CL2094" s="26">
        <f t="shared" si="107"/>
        <v>7500</v>
      </c>
      <c r="CM2094" s="26"/>
      <c r="CR2094" s="26" t="str">
        <f t="shared" si="108"/>
        <v>('심약국(군산시문화동)', '401-05-62918', '전라북도 군산시 문화동', '8806538015149', '신일폴산정 1mg', 7500, '2025-01-01'),</v>
      </c>
    </row>
    <row r="2095" spans="79:96" x14ac:dyDescent="0.25">
      <c r="CA2095" s="29">
        <v>2092</v>
      </c>
      <c r="CB2095" s="50"/>
      <c r="CC2095" s="61" t="s">
        <v>5082</v>
      </c>
      <c r="CD2095" s="31" t="s">
        <v>5083</v>
      </c>
      <c r="CE2095" s="61" t="s">
        <v>5084</v>
      </c>
      <c r="CF2095" s="32" t="s">
        <v>311</v>
      </c>
      <c r="CG2095" s="33" t="s">
        <v>312</v>
      </c>
      <c r="CH2095" s="34">
        <v>9180</v>
      </c>
      <c r="CI2095" s="35">
        <v>45717</v>
      </c>
      <c r="CJ2095" s="35"/>
      <c r="CK2095" s="36">
        <v>18360</v>
      </c>
      <c r="CL2095" s="26">
        <f t="shared" si="107"/>
        <v>9180</v>
      </c>
      <c r="CM2095" s="26"/>
      <c r="CR2095" s="26" t="str">
        <f t="shared" si="108"/>
        <v>('아중대성약국(덕진구인후동1가)', '106-42-91639', '전라북도 전주시 덕진구 인후동1가', '8806538044125', '하이엘정 10mg', 9180, '2025-03-01'),</v>
      </c>
    </row>
    <row r="2096" spans="79:96" x14ac:dyDescent="0.25">
      <c r="CA2096" s="29">
        <v>2093</v>
      </c>
      <c r="CB2096" s="50"/>
      <c r="CC2096" s="61" t="s">
        <v>5085</v>
      </c>
      <c r="CD2096" s="31">
        <v>0</v>
      </c>
      <c r="CE2096" s="61" t="s">
        <v>5086</v>
      </c>
      <c r="CF2096" s="32" t="s">
        <v>615</v>
      </c>
      <c r="CG2096" s="33" t="s">
        <v>616</v>
      </c>
      <c r="CH2096" s="34">
        <v>7500</v>
      </c>
      <c r="CI2096" s="35">
        <v>45717</v>
      </c>
      <c r="CJ2096" s="35"/>
      <c r="CK2096" s="36">
        <v>15000</v>
      </c>
      <c r="CL2096" s="26">
        <f t="shared" si="107"/>
        <v>7500</v>
      </c>
      <c r="CM2096" s="26"/>
      <c r="CR2096" s="26" t="str">
        <f t="shared" si="108"/>
        <v>('연세큰사랑약국(전주덕진구)', '0', '전라북도 전주시 덕진구 우아동3가', '8806538015149', '신일폴산정 1mg', 7500, '2025-03-01'),</v>
      </c>
    </row>
    <row r="2097" spans="79:96" x14ac:dyDescent="0.25">
      <c r="CA2097" s="29">
        <v>2094</v>
      </c>
      <c r="CB2097" s="50"/>
      <c r="CC2097" s="61" t="s">
        <v>5087</v>
      </c>
      <c r="CD2097" s="31" t="s">
        <v>5088</v>
      </c>
      <c r="CE2097" s="61" t="s">
        <v>5089</v>
      </c>
      <c r="CF2097" s="32" t="s">
        <v>2934</v>
      </c>
      <c r="CG2097" s="33" t="s">
        <v>2168</v>
      </c>
      <c r="CH2097" s="34">
        <v>75000</v>
      </c>
      <c r="CI2097" s="35">
        <v>45717</v>
      </c>
      <c r="CJ2097" s="35"/>
      <c r="CK2097" s="36">
        <v>150000</v>
      </c>
      <c r="CL2097" s="26">
        <f t="shared" si="107"/>
        <v>75000</v>
      </c>
      <c r="CM2097" s="26"/>
      <c r="CR2097" s="26" t="str">
        <f t="shared" si="108"/>
        <v>('염약국(전주덕진구)', '418-02-56878', '전북 전주시 덕진구 금암동', '8806538009926', '신일디클로페낙나트륨정 25mg', 75000, '2025-03-01'),</v>
      </c>
    </row>
    <row r="2098" spans="79:96" x14ac:dyDescent="0.25">
      <c r="CA2098" s="29">
        <v>2095</v>
      </c>
      <c r="CB2098" s="50"/>
      <c r="CC2098" s="61" t="s">
        <v>5087</v>
      </c>
      <c r="CD2098" s="31" t="s">
        <v>5088</v>
      </c>
      <c r="CE2098" s="61" t="s">
        <v>5089</v>
      </c>
      <c r="CF2098" s="32" t="s">
        <v>686</v>
      </c>
      <c r="CG2098" s="33" t="s">
        <v>661</v>
      </c>
      <c r="CH2098" s="34">
        <v>0</v>
      </c>
      <c r="CI2098" s="35">
        <v>45717</v>
      </c>
      <c r="CJ2098" s="35"/>
      <c r="CK2098" s="36">
        <v>0</v>
      </c>
      <c r="CL2098" s="26">
        <f t="shared" si="107"/>
        <v>0</v>
      </c>
      <c r="CM2098" s="26"/>
      <c r="CR2098" s="26" t="str">
        <f t="shared" si="108"/>
        <v>('염약국(전주덕진구)', '418-02-56878', '전북 전주시 덕진구 금암동', '8806538010977', '신일트리메부틴말레산염정 100mg', 0, '2025-03-01'),</v>
      </c>
    </row>
    <row r="2099" spans="79:96" x14ac:dyDescent="0.25">
      <c r="CA2099" s="29">
        <v>2096</v>
      </c>
      <c r="CB2099" s="50"/>
      <c r="CC2099" s="61" t="s">
        <v>5090</v>
      </c>
      <c r="CD2099" s="31" t="s">
        <v>5091</v>
      </c>
      <c r="CE2099" s="61" t="s">
        <v>5029</v>
      </c>
      <c r="CF2099" s="32" t="s">
        <v>311</v>
      </c>
      <c r="CG2099" s="33" t="s">
        <v>312</v>
      </c>
      <c r="CH2099" s="34">
        <v>18360</v>
      </c>
      <c r="CI2099" s="35">
        <v>45717</v>
      </c>
      <c r="CJ2099" s="35"/>
      <c r="CK2099" s="36">
        <v>36720</v>
      </c>
      <c r="CL2099" s="26">
        <f t="shared" si="107"/>
        <v>18360</v>
      </c>
      <c r="CM2099" s="26"/>
      <c r="CR2099" s="26" t="str">
        <f t="shared" si="108"/>
        <v>('영민약국(전북군산시)', '401-01-15533', '전북 군산시 나운동', '8806538044125', '하이엘정 10mg', 18360, '2025-03-01'),</v>
      </c>
    </row>
    <row r="2100" spans="79:96" x14ac:dyDescent="0.25">
      <c r="CA2100" s="29">
        <v>2097</v>
      </c>
      <c r="CB2100" s="50"/>
      <c r="CC2100" s="61" t="s">
        <v>5092</v>
      </c>
      <c r="CD2100" s="31">
        <v>0</v>
      </c>
      <c r="CE2100" s="61" t="s">
        <v>5093</v>
      </c>
      <c r="CF2100" s="32" t="s">
        <v>732</v>
      </c>
      <c r="CG2100" s="33" t="s">
        <v>733</v>
      </c>
      <c r="CH2100" s="34">
        <v>5750</v>
      </c>
      <c r="CI2100" s="35">
        <v>45717</v>
      </c>
      <c r="CJ2100" s="35"/>
      <c r="CK2100" s="36">
        <v>11500</v>
      </c>
      <c r="CL2100" s="26">
        <f t="shared" si="107"/>
        <v>5750</v>
      </c>
      <c r="CM2100" s="26"/>
      <c r="CR2100" s="26" t="str">
        <f t="shared" si="108"/>
        <v>('온세종합약국(전주완산구)', '0', '전북 전주시 완산구 중앙동', '8806538017259', '신일피리독신정 50mg', 5750, '2025-03-01'),</v>
      </c>
    </row>
    <row r="2101" spans="79:96" x14ac:dyDescent="0.25">
      <c r="CA2101" s="29">
        <v>2098</v>
      </c>
      <c r="CB2101" s="50"/>
      <c r="CC2101" s="61" t="s">
        <v>5094</v>
      </c>
      <c r="CD2101" s="31" t="s">
        <v>5095</v>
      </c>
      <c r="CE2101" s="61" t="s">
        <v>5096</v>
      </c>
      <c r="CF2101" s="32" t="s">
        <v>615</v>
      </c>
      <c r="CG2101" s="33" t="s">
        <v>616</v>
      </c>
      <c r="CH2101" s="34">
        <v>7500</v>
      </c>
      <c r="CI2101" s="35">
        <v>45717</v>
      </c>
      <c r="CJ2101" s="35"/>
      <c r="CK2101" s="36">
        <v>15000</v>
      </c>
      <c r="CL2101" s="26">
        <f t="shared" si="107"/>
        <v>7500</v>
      </c>
      <c r="CM2101" s="26"/>
      <c r="CR2101" s="26" t="str">
        <f t="shared" si="108"/>
        <v>('온심약국(전북전주시)', '418-07-90115', '전북 전주시 완산구 평화동', '8806538015149', '신일폴산정 1mg', 7500, '2025-03-01'),</v>
      </c>
    </row>
    <row r="2102" spans="79:96" x14ac:dyDescent="0.25">
      <c r="CA2102" s="29">
        <v>2099</v>
      </c>
      <c r="CB2102" s="50"/>
      <c r="CC2102" s="61" t="s">
        <v>5094</v>
      </c>
      <c r="CD2102" s="31" t="s">
        <v>5095</v>
      </c>
      <c r="CE2102" s="61" t="s">
        <v>5096</v>
      </c>
      <c r="CF2102" s="32" t="s">
        <v>1077</v>
      </c>
      <c r="CG2102" s="33" t="s">
        <v>1078</v>
      </c>
      <c r="CH2102" s="34">
        <v>5500</v>
      </c>
      <c r="CI2102" s="35">
        <v>45689</v>
      </c>
      <c r="CJ2102" s="35"/>
      <c r="CK2102" s="36">
        <v>11000</v>
      </c>
      <c r="CL2102" s="26">
        <f t="shared" si="107"/>
        <v>5500</v>
      </c>
      <c r="CM2102" s="26"/>
      <c r="CR2102" s="26" t="str">
        <f t="shared" si="108"/>
        <v>('온심약국(전북전주시)', '418-07-90115', '전북 전주시 완산구 평화동', '8806538056425', '프로나지액 25mL', 5500, '2025-02-01'),</v>
      </c>
    </row>
    <row r="2103" spans="79:96" x14ac:dyDescent="0.25">
      <c r="CA2103" s="29">
        <v>2100</v>
      </c>
      <c r="CB2103" s="50"/>
      <c r="CC2103" s="61" t="s">
        <v>5097</v>
      </c>
      <c r="CD2103" s="31" t="s">
        <v>3067</v>
      </c>
      <c r="CE2103" s="61" t="s">
        <v>5078</v>
      </c>
      <c r="CF2103" s="32" t="s">
        <v>2328</v>
      </c>
      <c r="CG2103" s="33" t="s">
        <v>85</v>
      </c>
      <c r="CH2103" s="34">
        <v>19890</v>
      </c>
      <c r="CI2103" s="35">
        <v>45658</v>
      </c>
      <c r="CJ2103" s="35"/>
      <c r="CK2103" s="36">
        <v>39780</v>
      </c>
      <c r="CL2103" s="26">
        <f t="shared" si="107"/>
        <v>19890</v>
      </c>
      <c r="CM2103" s="26"/>
      <c r="CR2103" s="26" t="str">
        <f t="shared" si="108"/>
        <v>('우리약국(전주시 서신동)', '402-15-16454', '전라북도 전주시 완산구 서신동', '8806538013718', '리피칸정 10mg', 19890, '2025-01-01'),</v>
      </c>
    </row>
    <row r="2104" spans="79:96" x14ac:dyDescent="0.25">
      <c r="CA2104" s="29">
        <v>2101</v>
      </c>
      <c r="CB2104" s="50"/>
      <c r="CC2104" s="61" t="s">
        <v>5098</v>
      </c>
      <c r="CD2104" s="31">
        <v>0</v>
      </c>
      <c r="CE2104" s="61" t="s">
        <v>5099</v>
      </c>
      <c r="CF2104" s="32" t="s">
        <v>132</v>
      </c>
      <c r="CG2104" s="33" t="s">
        <v>133</v>
      </c>
      <c r="CH2104" s="34">
        <v>22600</v>
      </c>
      <c r="CI2104" s="35">
        <v>45717</v>
      </c>
      <c r="CJ2104" s="35"/>
      <c r="CK2104" s="36">
        <v>45200</v>
      </c>
      <c r="CL2104" s="26">
        <f t="shared" si="107"/>
        <v>22600</v>
      </c>
      <c r="CM2104" s="26"/>
      <c r="CR2104" s="26" t="str">
        <f t="shared" si="108"/>
        <v>('우리종합약국(전주시완산구)', '0', '전라북도 전주시 완산구 중앙동4가', '8806538050164', '트레스오릭스포르테캡슐 1mg', 22600, '2025-03-01'),</v>
      </c>
    </row>
    <row r="2105" spans="79:96" x14ac:dyDescent="0.25">
      <c r="CA2105" s="29">
        <v>2102</v>
      </c>
      <c r="CB2105" s="50"/>
      <c r="CC2105" s="61" t="s">
        <v>5100</v>
      </c>
      <c r="CD2105" s="31">
        <v>0</v>
      </c>
      <c r="CE2105" s="61" t="s">
        <v>5101</v>
      </c>
      <c r="CF2105" s="32" t="s">
        <v>686</v>
      </c>
      <c r="CG2105" s="33" t="s">
        <v>661</v>
      </c>
      <c r="CH2105" s="34">
        <v>0</v>
      </c>
      <c r="CI2105" s="35">
        <v>45717</v>
      </c>
      <c r="CJ2105" s="35"/>
      <c r="CK2105" s="36">
        <v>0</v>
      </c>
      <c r="CL2105" s="26">
        <f t="shared" si="107"/>
        <v>0</v>
      </c>
      <c r="CM2105" s="26"/>
      <c r="CR2105" s="26" t="str">
        <f t="shared" si="108"/>
        <v>('유한약국(군산조촌동)', '0', '전북특별자치도 군산시 조촌동', '8806538010977', '신일트리메부틴말레산염정 100mg', 0, '2025-03-01'),</v>
      </c>
    </row>
    <row r="2106" spans="79:96" x14ac:dyDescent="0.25">
      <c r="CA2106" s="29">
        <v>2103</v>
      </c>
      <c r="CB2106" s="50"/>
      <c r="CC2106" s="61" t="s">
        <v>5102</v>
      </c>
      <c r="CD2106" s="31" t="s">
        <v>5103</v>
      </c>
      <c r="CE2106" s="61" t="s">
        <v>5096</v>
      </c>
      <c r="CF2106" s="32" t="s">
        <v>1077</v>
      </c>
      <c r="CG2106" s="33" t="s">
        <v>1078</v>
      </c>
      <c r="CH2106" s="34">
        <v>8250</v>
      </c>
      <c r="CI2106" s="35">
        <v>45717</v>
      </c>
      <c r="CJ2106" s="35"/>
      <c r="CK2106" s="36">
        <v>16500</v>
      </c>
      <c r="CL2106" s="26">
        <f t="shared" si="107"/>
        <v>8250</v>
      </c>
      <c r="CM2106" s="26"/>
      <c r="CR2106" s="26" t="str">
        <f t="shared" si="108"/>
        <v>('유한약국(전주완산구)', '893-75-00114', '전북 전주시 완산구 평화동', '8806538056425', '프로나지액 25mL', 8250, '2025-03-01'),</v>
      </c>
    </row>
    <row r="2107" spans="79:96" x14ac:dyDescent="0.25">
      <c r="CA2107" s="29">
        <v>2104</v>
      </c>
      <c r="CB2107" s="50"/>
      <c r="CC2107" s="61" t="s">
        <v>5104</v>
      </c>
      <c r="CD2107" s="31" t="s">
        <v>3106</v>
      </c>
      <c r="CE2107" s="61" t="s">
        <v>5105</v>
      </c>
      <c r="CF2107" s="32" t="s">
        <v>1001</v>
      </c>
      <c r="CG2107" s="33" t="s">
        <v>1002</v>
      </c>
      <c r="CH2107" s="34">
        <v>66360</v>
      </c>
      <c r="CI2107" s="35">
        <v>45717</v>
      </c>
      <c r="CJ2107" s="35"/>
      <c r="CK2107" s="36">
        <v>132720</v>
      </c>
      <c r="CL2107" s="26">
        <f t="shared" si="107"/>
        <v>66360</v>
      </c>
      <c r="CM2107" s="26"/>
      <c r="CR2107" s="26" t="str">
        <f t="shared" si="108"/>
        <v>('익산고려종합약국(전북익산시)', '403-05-36283', '전라북도 익산시 어양동', '8806538027517', '프라빅정 75mg', 66360, '2025-03-01'),</v>
      </c>
    </row>
    <row r="2108" spans="79:96" x14ac:dyDescent="0.25">
      <c r="CA2108" s="29">
        <v>2105</v>
      </c>
      <c r="CB2108" s="50"/>
      <c r="CC2108" s="61" t="s">
        <v>5104</v>
      </c>
      <c r="CD2108" s="31" t="s">
        <v>3106</v>
      </c>
      <c r="CE2108" s="61" t="s">
        <v>5105</v>
      </c>
      <c r="CF2108" s="32" t="s">
        <v>1225</v>
      </c>
      <c r="CG2108" s="33" t="s">
        <v>537</v>
      </c>
      <c r="CH2108" s="34">
        <v>27300</v>
      </c>
      <c r="CI2108" s="35">
        <v>45717</v>
      </c>
      <c r="CJ2108" s="35"/>
      <c r="CK2108" s="36">
        <v>54600</v>
      </c>
      <c r="CL2108" s="26">
        <f t="shared" si="107"/>
        <v>27300</v>
      </c>
      <c r="CM2108" s="26"/>
      <c r="CR2108" s="26" t="str">
        <f t="shared" si="108"/>
        <v>('익산고려종합약국(전북익산시)', '403-05-36283', '전라북도 익산시 어양동', '8806538003658', '레오빌정 25mg', 27300, '2025-03-01'),</v>
      </c>
    </row>
    <row r="2109" spans="79:96" x14ac:dyDescent="0.25">
      <c r="CA2109" s="29">
        <v>2106</v>
      </c>
      <c r="CB2109" s="50"/>
      <c r="CC2109" s="61" t="s">
        <v>5104</v>
      </c>
      <c r="CD2109" s="31" t="s">
        <v>3106</v>
      </c>
      <c r="CE2109" s="61" t="s">
        <v>5105</v>
      </c>
      <c r="CF2109" s="32" t="s">
        <v>2328</v>
      </c>
      <c r="CG2109" s="33" t="s">
        <v>85</v>
      </c>
      <c r="CH2109" s="34">
        <v>59670</v>
      </c>
      <c r="CI2109" s="35">
        <v>45717</v>
      </c>
      <c r="CJ2109" s="35"/>
      <c r="CK2109" s="36">
        <v>119340</v>
      </c>
      <c r="CL2109" s="26">
        <f t="shared" si="107"/>
        <v>59670</v>
      </c>
      <c r="CM2109" s="26"/>
      <c r="CR2109" s="26" t="str">
        <f t="shared" si="108"/>
        <v>('익산고려종합약국(전북익산시)', '403-05-36283', '전라북도 익산시 어양동', '8806538013718', '리피칸정 10mg', 59670, '2025-03-01'),</v>
      </c>
    </row>
    <row r="2110" spans="79:96" x14ac:dyDescent="0.25">
      <c r="CA2110" s="29">
        <v>2107</v>
      </c>
      <c r="CB2110" s="50"/>
      <c r="CC2110" s="61" t="s">
        <v>5104</v>
      </c>
      <c r="CD2110" s="31" t="s">
        <v>3106</v>
      </c>
      <c r="CE2110" s="61" t="s">
        <v>5105</v>
      </c>
      <c r="CF2110" s="32" t="s">
        <v>84</v>
      </c>
      <c r="CG2110" s="33" t="s">
        <v>85</v>
      </c>
      <c r="CH2110" s="34">
        <v>79560</v>
      </c>
      <c r="CI2110" s="35">
        <v>45717</v>
      </c>
      <c r="CJ2110" s="35"/>
      <c r="CK2110" s="36">
        <v>159120</v>
      </c>
      <c r="CL2110" s="26">
        <f t="shared" si="107"/>
        <v>79560</v>
      </c>
      <c r="CM2110" s="26"/>
      <c r="CR2110" s="26" t="str">
        <f t="shared" si="108"/>
        <v>('익산고려종합약국(전북익산시)', '403-05-36283', '전라북도 익산시 어양동', '8806538013749', '리피칸정 10mg', 79560, '2025-03-01'),</v>
      </c>
    </row>
    <row r="2111" spans="79:96" x14ac:dyDescent="0.25">
      <c r="CA2111" s="29">
        <v>2108</v>
      </c>
      <c r="CB2111" s="50"/>
      <c r="CC2111" s="61" t="s">
        <v>5104</v>
      </c>
      <c r="CD2111" s="31" t="s">
        <v>3106</v>
      </c>
      <c r="CE2111" s="61" t="s">
        <v>5105</v>
      </c>
      <c r="CF2111" s="32" t="s">
        <v>1376</v>
      </c>
      <c r="CG2111" s="33" t="s">
        <v>197</v>
      </c>
      <c r="CH2111" s="34">
        <v>85440</v>
      </c>
      <c r="CI2111" s="35">
        <v>45689</v>
      </c>
      <c r="CJ2111" s="35"/>
      <c r="CK2111" s="36">
        <v>170880</v>
      </c>
      <c r="CL2111" s="26">
        <f t="shared" si="107"/>
        <v>85440</v>
      </c>
      <c r="CM2111" s="26"/>
      <c r="CR2111" s="26" t="str">
        <f t="shared" si="108"/>
        <v>('익산고려종합약국(전북익산시)', '403-05-36283', '전라북도 익산시 어양동', '8806538013817', '리피칸정 20mg', 85440, '2025-02-01'),</v>
      </c>
    </row>
    <row r="2112" spans="79:96" x14ac:dyDescent="0.25">
      <c r="CA2112" s="29">
        <v>2109</v>
      </c>
      <c r="CB2112" s="50"/>
      <c r="CC2112" s="61" t="s">
        <v>5104</v>
      </c>
      <c r="CD2112" s="31" t="s">
        <v>3106</v>
      </c>
      <c r="CE2112" s="61" t="s">
        <v>5105</v>
      </c>
      <c r="CF2112" s="32" t="s">
        <v>1768</v>
      </c>
      <c r="CG2112" s="33" t="s">
        <v>1537</v>
      </c>
      <c r="CH2112" s="34">
        <v>19950</v>
      </c>
      <c r="CI2112" s="35">
        <v>45658</v>
      </c>
      <c r="CJ2112" s="35"/>
      <c r="CK2112" s="36">
        <v>39900</v>
      </c>
      <c r="CL2112" s="26">
        <f t="shared" si="107"/>
        <v>19950</v>
      </c>
      <c r="CM2112" s="26"/>
      <c r="CR2112" s="26" t="str">
        <f t="shared" si="108"/>
        <v>('익산고려종합약국(전북익산시)', '403-05-36283', '전라북도 익산시 어양동', '8806538060217', '테글리정20mg', 19950, '2025-01-01'),</v>
      </c>
    </row>
    <row r="2113" spans="79:96" x14ac:dyDescent="0.25">
      <c r="CA2113" s="29">
        <v>2110</v>
      </c>
      <c r="CB2113" s="50"/>
      <c r="CC2113" s="61" t="s">
        <v>5104</v>
      </c>
      <c r="CD2113" s="31" t="s">
        <v>3106</v>
      </c>
      <c r="CE2113" s="61" t="s">
        <v>5105</v>
      </c>
      <c r="CF2113" s="32" t="s">
        <v>1686</v>
      </c>
      <c r="CG2113" s="33" t="s">
        <v>1033</v>
      </c>
      <c r="CH2113" s="34">
        <v>111615</v>
      </c>
      <c r="CI2113" s="35">
        <v>45717</v>
      </c>
      <c r="CJ2113" s="35"/>
      <c r="CK2113" s="36">
        <v>223230</v>
      </c>
      <c r="CL2113" s="26">
        <f t="shared" si="107"/>
        <v>111615</v>
      </c>
      <c r="CM2113" s="26"/>
      <c r="CR2113" s="26" t="str">
        <f t="shared" si="108"/>
        <v>('익산고려종합약국(전북익산시)', '403-05-36283', '전라북도 익산시 어양동', '8806538058122', '로타젯정10/10mg', 111615, '2025-03-01'),</v>
      </c>
    </row>
    <row r="2114" spans="79:96" x14ac:dyDescent="0.25">
      <c r="CA2114" s="29">
        <v>2111</v>
      </c>
      <c r="CB2114" s="50"/>
      <c r="CC2114" s="61" t="s">
        <v>5104</v>
      </c>
      <c r="CD2114" s="31" t="s">
        <v>3106</v>
      </c>
      <c r="CE2114" s="61" t="s">
        <v>5105</v>
      </c>
      <c r="CF2114" s="32" t="s">
        <v>1712</v>
      </c>
      <c r="CG2114" s="33" t="s">
        <v>1081</v>
      </c>
      <c r="CH2114" s="34">
        <v>68490</v>
      </c>
      <c r="CI2114" s="35">
        <v>45717</v>
      </c>
      <c r="CJ2114" s="35"/>
      <c r="CK2114" s="36">
        <v>136980</v>
      </c>
      <c r="CL2114" s="26">
        <f t="shared" si="107"/>
        <v>68490</v>
      </c>
      <c r="CM2114" s="26"/>
      <c r="CR2114" s="26" t="str">
        <f t="shared" si="108"/>
        <v>('익산고려종합약국(전북익산시)', '403-05-36283', '전라북도 익산시 어양동', '8806538058221', '로타젯정10/5mg', 68490, '2025-03-01'),</v>
      </c>
    </row>
    <row r="2115" spans="79:96" x14ac:dyDescent="0.25">
      <c r="CA2115" s="29">
        <v>2112</v>
      </c>
      <c r="CB2115" s="50"/>
      <c r="CC2115" s="61" t="s">
        <v>5106</v>
      </c>
      <c r="CD2115" s="31" t="s">
        <v>5107</v>
      </c>
      <c r="CE2115" s="61" t="s">
        <v>5108</v>
      </c>
      <c r="CF2115" s="32" t="s">
        <v>1001</v>
      </c>
      <c r="CG2115" s="33" t="s">
        <v>1002</v>
      </c>
      <c r="CH2115" s="34">
        <v>37920</v>
      </c>
      <c r="CI2115" s="35">
        <v>45717</v>
      </c>
      <c r="CJ2115" s="35"/>
      <c r="CK2115" s="36">
        <v>75840</v>
      </c>
      <c r="CL2115" s="26">
        <f t="shared" si="107"/>
        <v>37920</v>
      </c>
      <c r="CM2115" s="26"/>
      <c r="CR2115" s="26" t="str">
        <f t="shared" si="108"/>
        <v>('익산대성약국(익산시)', '403-12-55949', '전북 익산시 영등동', '8806538027517', '프라빅정 75mg', 37920, '2025-03-01'),</v>
      </c>
    </row>
    <row r="2116" spans="79:96" x14ac:dyDescent="0.25">
      <c r="CA2116" s="29">
        <v>2113</v>
      </c>
      <c r="CB2116" s="50"/>
      <c r="CC2116" s="61" t="s">
        <v>5109</v>
      </c>
      <c r="CD2116" s="31">
        <v>0</v>
      </c>
      <c r="CE2116" s="61" t="s">
        <v>5110</v>
      </c>
      <c r="CF2116" s="32" t="s">
        <v>2228</v>
      </c>
      <c r="CG2116" s="33" t="s">
        <v>790</v>
      </c>
      <c r="CH2116" s="34">
        <v>14500</v>
      </c>
      <c r="CI2116" s="35">
        <v>45717</v>
      </c>
      <c r="CJ2116" s="35"/>
      <c r="CK2116" s="36">
        <v>29000</v>
      </c>
      <c r="CL2116" s="26">
        <f t="shared" si="107"/>
        <v>14500</v>
      </c>
      <c r="CM2116" s="26"/>
      <c r="CR2116" s="26" t="str">
        <f t="shared" si="108"/>
        <v>('익산어양우리약국(익산시)', '0', '전북 익산시 어양동', '8806538013121', '신일슈도에페드린정 60mg', 14500, '2025-03-01'),</v>
      </c>
    </row>
    <row r="2117" spans="79:96" x14ac:dyDescent="0.25">
      <c r="CA2117" s="29">
        <v>2114</v>
      </c>
      <c r="CB2117" s="50"/>
      <c r="CC2117" s="61" t="s">
        <v>5111</v>
      </c>
      <c r="CD2117" s="31" t="s">
        <v>3169</v>
      </c>
      <c r="CE2117" s="61" t="s">
        <v>5112</v>
      </c>
      <c r="CF2117" s="32" t="s">
        <v>1001</v>
      </c>
      <c r="CG2117" s="33" t="s">
        <v>1002</v>
      </c>
      <c r="CH2117" s="34">
        <v>56880</v>
      </c>
      <c r="CI2117" s="35">
        <v>45717</v>
      </c>
      <c r="CJ2117" s="35"/>
      <c r="CK2117" s="36">
        <v>113760</v>
      </c>
      <c r="CL2117" s="26">
        <f t="shared" ref="CL2117:CL2180" si="109">IFERROR(CK2117/2,"")</f>
        <v>56880</v>
      </c>
      <c r="CM2117" s="26"/>
      <c r="CR2117" s="26" t="str">
        <f t="shared" ref="CR2117:CR2180" si="110">IFERROR("('"&amp;CC2117&amp;"', '"&amp;CD2117&amp;"', '"&amp;CE2117&amp;"', '"&amp;CF2117&amp;"', '"&amp;CG2117&amp;"', "&amp;CH2117&amp;", '"&amp;TEXT(CI2117,"YYYY-MM-DD")&amp;"'),","")</f>
        <v>('익산오약국(익산시)', '403-01-62314', '전북 익산시 창인동', '8806538027517', '프라빅정 75mg', 56880, '2025-03-01'),</v>
      </c>
    </row>
    <row r="2118" spans="79:96" x14ac:dyDescent="0.25">
      <c r="CA2118" s="29">
        <v>2115</v>
      </c>
      <c r="CB2118" s="50"/>
      <c r="CC2118" s="61" t="s">
        <v>5113</v>
      </c>
      <c r="CD2118" s="31" t="s">
        <v>5114</v>
      </c>
      <c r="CE2118" s="61" t="s">
        <v>5108</v>
      </c>
      <c r="CF2118" s="32" t="s">
        <v>1292</v>
      </c>
      <c r="CG2118" s="33" t="s">
        <v>601</v>
      </c>
      <c r="CH2118" s="34">
        <v>27750</v>
      </c>
      <c r="CI2118" s="35">
        <v>45717</v>
      </c>
      <c r="CJ2118" s="35"/>
      <c r="CK2118" s="36">
        <v>55500</v>
      </c>
      <c r="CL2118" s="26">
        <f t="shared" si="109"/>
        <v>27750</v>
      </c>
      <c r="CM2118" s="26"/>
      <c r="CR2118" s="26" t="str">
        <f t="shared" si="110"/>
        <v>('익산이약국(익산시)', '403-11-90712', '전북 익산시 영등동', '8806538006321', '미디아정 2mg', 27750, '2025-03-01'),</v>
      </c>
    </row>
    <row r="2119" spans="79:96" x14ac:dyDescent="0.25">
      <c r="CA2119" s="29">
        <v>2116</v>
      </c>
      <c r="CB2119" s="50"/>
      <c r="CC2119" s="61" t="s">
        <v>5113</v>
      </c>
      <c r="CD2119" s="31" t="s">
        <v>5114</v>
      </c>
      <c r="CE2119" s="61" t="s">
        <v>5108</v>
      </c>
      <c r="CF2119" s="32" t="s">
        <v>2328</v>
      </c>
      <c r="CG2119" s="33" t="s">
        <v>85</v>
      </c>
      <c r="CH2119" s="34">
        <v>29835</v>
      </c>
      <c r="CI2119" s="35">
        <v>45717</v>
      </c>
      <c r="CJ2119" s="35"/>
      <c r="CK2119" s="36">
        <v>59670</v>
      </c>
      <c r="CL2119" s="26">
        <f t="shared" si="109"/>
        <v>29835</v>
      </c>
      <c r="CM2119" s="26"/>
      <c r="CR2119" s="26" t="str">
        <f t="shared" si="110"/>
        <v>('익산이약국(익산시)', '403-11-90712', '전북 익산시 영등동', '8806538013718', '리피칸정 10mg', 29835, '2025-03-01'),</v>
      </c>
    </row>
    <row r="2120" spans="79:96" x14ac:dyDescent="0.25">
      <c r="CA2120" s="29">
        <v>2117</v>
      </c>
      <c r="CB2120" s="50"/>
      <c r="CC2120" s="61" t="s">
        <v>5113</v>
      </c>
      <c r="CD2120" s="31" t="s">
        <v>5114</v>
      </c>
      <c r="CE2120" s="61" t="s">
        <v>5108</v>
      </c>
      <c r="CF2120" s="32" t="s">
        <v>1768</v>
      </c>
      <c r="CG2120" s="33" t="s">
        <v>1537</v>
      </c>
      <c r="CH2120" s="34">
        <v>9975</v>
      </c>
      <c r="CI2120" s="35">
        <v>45689</v>
      </c>
      <c r="CJ2120" s="35"/>
      <c r="CK2120" s="36">
        <v>19950</v>
      </c>
      <c r="CL2120" s="26">
        <f t="shared" si="109"/>
        <v>9975</v>
      </c>
      <c r="CM2120" s="26"/>
      <c r="CR2120" s="26" t="str">
        <f t="shared" si="110"/>
        <v>('익산이약국(익산시)', '403-11-90712', '전북 익산시 영등동', '8806538060217', '테글리정20mg', 9975, '2025-02-01'),</v>
      </c>
    </row>
    <row r="2121" spans="79:96" x14ac:dyDescent="0.25">
      <c r="CA2121" s="29">
        <v>2118</v>
      </c>
      <c r="CB2121" s="50"/>
      <c r="CC2121" s="61" t="s">
        <v>5113</v>
      </c>
      <c r="CD2121" s="31" t="s">
        <v>5114</v>
      </c>
      <c r="CE2121" s="61" t="s">
        <v>5108</v>
      </c>
      <c r="CF2121" s="32" t="s">
        <v>311</v>
      </c>
      <c r="CG2121" s="33" t="s">
        <v>312</v>
      </c>
      <c r="CH2121" s="34">
        <v>27540</v>
      </c>
      <c r="CI2121" s="35">
        <v>45658</v>
      </c>
      <c r="CJ2121" s="35"/>
      <c r="CK2121" s="36">
        <v>55080</v>
      </c>
      <c r="CL2121" s="26">
        <f t="shared" si="109"/>
        <v>27540</v>
      </c>
      <c r="CM2121" s="26"/>
      <c r="CR2121" s="26" t="str">
        <f t="shared" si="110"/>
        <v>('익산이약국(익산시)', '403-11-90712', '전북 익산시 영등동', '8806538044125', '하이엘정 10mg', 27540, '2025-01-01'),</v>
      </c>
    </row>
    <row r="2122" spans="79:96" x14ac:dyDescent="0.25">
      <c r="CA2122" s="29">
        <v>2119</v>
      </c>
      <c r="CB2122" s="50"/>
      <c r="CC2122" s="61" t="s">
        <v>5115</v>
      </c>
      <c r="CD2122" s="31" t="s">
        <v>5107</v>
      </c>
      <c r="CE2122" s="61" t="s">
        <v>5110</v>
      </c>
      <c r="CF2122" s="32" t="s">
        <v>615</v>
      </c>
      <c r="CG2122" s="33" t="s">
        <v>616</v>
      </c>
      <c r="CH2122" s="34">
        <v>7500</v>
      </c>
      <c r="CI2122" s="35">
        <v>45717</v>
      </c>
      <c r="CJ2122" s="35"/>
      <c r="CK2122" s="36">
        <v>15000</v>
      </c>
      <c r="CL2122" s="26">
        <f t="shared" si="109"/>
        <v>7500</v>
      </c>
      <c r="CM2122" s="26"/>
      <c r="CR2122" s="26" t="str">
        <f t="shared" si="110"/>
        <v>('익산태양약국(익산시)', '403-12-55949', '전북 익산시 어양동', '8806538015149', '신일폴산정 1mg', 7500, '2025-03-01'),</v>
      </c>
    </row>
    <row r="2123" spans="79:96" x14ac:dyDescent="0.25">
      <c r="CA2123" s="29">
        <v>2120</v>
      </c>
      <c r="CB2123" s="50"/>
      <c r="CC2123" s="61" t="s">
        <v>5116</v>
      </c>
      <c r="CD2123" s="31" t="s">
        <v>5117</v>
      </c>
      <c r="CE2123" s="61" t="s">
        <v>5118</v>
      </c>
      <c r="CF2123" s="32" t="s">
        <v>1292</v>
      </c>
      <c r="CG2123" s="33" t="s">
        <v>601</v>
      </c>
      <c r="CH2123" s="34">
        <v>18500</v>
      </c>
      <c r="CI2123" s="35">
        <v>45717</v>
      </c>
      <c r="CJ2123" s="35"/>
      <c r="CK2123" s="36">
        <v>37000</v>
      </c>
      <c r="CL2123" s="26">
        <f t="shared" si="109"/>
        <v>18500</v>
      </c>
      <c r="CM2123" s="26"/>
      <c r="CR2123" s="26" t="str">
        <f t="shared" si="110"/>
        <v>('익산허영근약국(익산시)', '403-12-53150', '전북 익산시 인화동', '8806538006321', '미디아정 2mg', 18500, '2025-03-01'),</v>
      </c>
    </row>
    <row r="2124" spans="79:96" x14ac:dyDescent="0.25">
      <c r="CA2124" s="29">
        <v>2121</v>
      </c>
      <c r="CB2124" s="50"/>
      <c r="CC2124" s="61" t="s">
        <v>5119</v>
      </c>
      <c r="CD2124" s="31" t="s">
        <v>3100</v>
      </c>
      <c r="CE2124" s="61" t="s">
        <v>5084</v>
      </c>
      <c r="CF2124" s="32" t="s">
        <v>1259</v>
      </c>
      <c r="CG2124" s="33" t="s">
        <v>1260</v>
      </c>
      <c r="CH2124" s="34">
        <v>12500</v>
      </c>
      <c r="CI2124" s="35">
        <v>45717</v>
      </c>
      <c r="CJ2124" s="35"/>
      <c r="CK2124" s="36">
        <v>25000</v>
      </c>
      <c r="CL2124" s="26">
        <f t="shared" si="109"/>
        <v>12500</v>
      </c>
      <c r="CM2124" s="26"/>
      <c r="CR2124" s="26" t="str">
        <f t="shared" si="110"/>
        <v>('인후대형약국(전주덕진구)', '478-49-00745', '전라북도 전주시 덕진구 인후동1가', '8806538005737', '메코민캡슐 500mcg', 12500, '2025-03-01'),</v>
      </c>
    </row>
    <row r="2125" spans="79:96" x14ac:dyDescent="0.25">
      <c r="CA2125" s="29">
        <v>2122</v>
      </c>
      <c r="CB2125" s="50"/>
      <c r="CC2125" s="61" t="s">
        <v>5119</v>
      </c>
      <c r="CD2125" s="31" t="s">
        <v>3100</v>
      </c>
      <c r="CE2125" s="61" t="s">
        <v>5084</v>
      </c>
      <c r="CF2125" s="32" t="s">
        <v>1041</v>
      </c>
      <c r="CG2125" s="33" t="s">
        <v>1004</v>
      </c>
      <c r="CH2125" s="34">
        <v>6000</v>
      </c>
      <c r="CI2125" s="35">
        <v>45717</v>
      </c>
      <c r="CJ2125" s="35"/>
      <c r="CK2125" s="36">
        <v>12000</v>
      </c>
      <c r="CL2125" s="26">
        <f t="shared" si="109"/>
        <v>6000</v>
      </c>
      <c r="CM2125" s="26"/>
      <c r="CR2125" s="26" t="str">
        <f t="shared" si="110"/>
        <v>('인후대형약국(전주덕진구)', '478-49-00745', '전라북도 전주시 덕진구 인후동1가', '8806538014647', '신일티아민염산염정 10mg', 6000, '2025-03-01'),</v>
      </c>
    </row>
    <row r="2126" spans="79:96" x14ac:dyDescent="0.25">
      <c r="CA2126" s="29">
        <v>2123</v>
      </c>
      <c r="CB2126" s="50"/>
      <c r="CC2126" s="61" t="s">
        <v>5119</v>
      </c>
      <c r="CD2126" s="31" t="s">
        <v>3100</v>
      </c>
      <c r="CE2126" s="61" t="s">
        <v>5084</v>
      </c>
      <c r="CF2126" s="32" t="s">
        <v>311</v>
      </c>
      <c r="CG2126" s="33" t="s">
        <v>312</v>
      </c>
      <c r="CH2126" s="34">
        <v>9180</v>
      </c>
      <c r="CI2126" s="35">
        <v>45717</v>
      </c>
      <c r="CJ2126" s="35"/>
      <c r="CK2126" s="36">
        <v>18360</v>
      </c>
      <c r="CL2126" s="26">
        <f t="shared" si="109"/>
        <v>9180</v>
      </c>
      <c r="CM2126" s="26"/>
      <c r="CR2126" s="26" t="str">
        <f t="shared" si="110"/>
        <v>('인후대형약국(전주덕진구)', '478-49-00745', '전라북도 전주시 덕진구 인후동1가', '8806538044125', '하이엘정 10mg', 9180, '2025-03-01'),</v>
      </c>
    </row>
    <row r="2127" spans="79:96" x14ac:dyDescent="0.25">
      <c r="CA2127" s="29">
        <v>2124</v>
      </c>
      <c r="CB2127" s="50"/>
      <c r="CC2127" s="61" t="s">
        <v>5120</v>
      </c>
      <c r="CD2127" s="31" t="s">
        <v>3127</v>
      </c>
      <c r="CE2127" s="61" t="s">
        <v>5121</v>
      </c>
      <c r="CF2127" s="32" t="s">
        <v>1545</v>
      </c>
      <c r="CG2127" s="33" t="s">
        <v>1334</v>
      </c>
      <c r="CH2127" s="34">
        <v>7200</v>
      </c>
      <c r="CI2127" s="35">
        <v>45717</v>
      </c>
      <c r="CJ2127" s="35"/>
      <c r="CK2127" s="36">
        <v>14400</v>
      </c>
      <c r="CL2127" s="26">
        <f t="shared" si="109"/>
        <v>7200</v>
      </c>
      <c r="CM2127" s="26"/>
      <c r="CR2127" s="26" t="str">
        <f t="shared" si="110"/>
        <v>('임실보건약국(전북임실군)', '418-07-12628', '전북 임실군 임실읍', '8806538052410', '에티브정', 7200, '2025-03-01'),</v>
      </c>
    </row>
    <row r="2128" spans="79:96" x14ac:dyDescent="0.25">
      <c r="CA2128" s="29">
        <v>2125</v>
      </c>
      <c r="CB2128" s="50"/>
      <c r="CC2128" s="61" t="s">
        <v>5122</v>
      </c>
      <c r="CD2128" s="31">
        <v>0</v>
      </c>
      <c r="CE2128" s="61" t="s">
        <v>5123</v>
      </c>
      <c r="CF2128" s="32" t="s">
        <v>686</v>
      </c>
      <c r="CG2128" s="33" t="s">
        <v>661</v>
      </c>
      <c r="CH2128" s="34">
        <v>0</v>
      </c>
      <c r="CI2128" s="35">
        <v>45717</v>
      </c>
      <c r="CJ2128" s="35"/>
      <c r="CK2128" s="36">
        <v>0</v>
      </c>
      <c r="CL2128" s="26">
        <f t="shared" si="109"/>
        <v>0</v>
      </c>
      <c r="CM2128" s="26"/>
      <c r="CR2128" s="26" t="str">
        <f t="shared" si="110"/>
        <v>('전주김약국(전주시전동)', '0', '전라북도 전주시 완산구 전동', '8806538010977', '신일트리메부틴말레산염정 100mg', 0, '2025-03-01'),</v>
      </c>
    </row>
    <row r="2129" spans="79:96" x14ac:dyDescent="0.25">
      <c r="CA2129" s="29">
        <v>2126</v>
      </c>
      <c r="CB2129" s="50"/>
      <c r="CC2129" s="61" t="s">
        <v>5124</v>
      </c>
      <c r="CD2129" s="31">
        <v>0</v>
      </c>
      <c r="CE2129" s="61" t="s">
        <v>5125</v>
      </c>
      <c r="CF2129" s="32" t="s">
        <v>2228</v>
      </c>
      <c r="CG2129" s="33" t="s">
        <v>790</v>
      </c>
      <c r="CH2129" s="34">
        <v>14500</v>
      </c>
      <c r="CI2129" s="35">
        <v>45689</v>
      </c>
      <c r="CJ2129" s="35"/>
      <c r="CK2129" s="36">
        <v>29000</v>
      </c>
      <c r="CL2129" s="26">
        <f t="shared" si="109"/>
        <v>14500</v>
      </c>
      <c r="CM2129" s="26"/>
      <c r="CR2129" s="26" t="str">
        <f t="shared" si="110"/>
        <v>('전주봄봄약국(전주완산구)', '0', '전북특별자치도 전주시 완산구 서신동', '8806538013121', '신일슈도에페드린정 60mg', 14500, '2025-02-01'),</v>
      </c>
    </row>
    <row r="2130" spans="79:96" x14ac:dyDescent="0.25">
      <c r="CA2130" s="29">
        <v>2127</v>
      </c>
      <c r="CB2130" s="50"/>
      <c r="CC2130" s="61" t="s">
        <v>5126</v>
      </c>
      <c r="CD2130" s="31">
        <v>0</v>
      </c>
      <c r="CE2130" s="61" t="s">
        <v>5127</v>
      </c>
      <c r="CF2130" s="32" t="s">
        <v>2930</v>
      </c>
      <c r="CG2130" s="33" t="s">
        <v>1166</v>
      </c>
      <c r="CH2130" s="34">
        <v>6345</v>
      </c>
      <c r="CI2130" s="35">
        <v>45658</v>
      </c>
      <c r="CJ2130" s="35"/>
      <c r="CK2130" s="36">
        <v>12690</v>
      </c>
      <c r="CL2130" s="26">
        <f t="shared" si="109"/>
        <v>6345</v>
      </c>
      <c r="CM2130" s="26"/>
      <c r="CR2130" s="26" t="str">
        <f t="shared" si="110"/>
        <v>('전주종로약국중화산점(전주완산구)', '0', '전북 전주시 완산구 중화산동', '8806538011462', '신일모노독시엠캡슐 100mg', 6345, '2025-01-01'),</v>
      </c>
    </row>
    <row r="2131" spans="79:96" x14ac:dyDescent="0.25">
      <c r="CA2131" s="29">
        <v>2128</v>
      </c>
      <c r="CB2131" s="50"/>
      <c r="CC2131" s="61" t="s">
        <v>5128</v>
      </c>
      <c r="CD2131" s="31">
        <v>0</v>
      </c>
      <c r="CE2131" s="61" t="s">
        <v>5129</v>
      </c>
      <c r="CF2131" s="32" t="s">
        <v>686</v>
      </c>
      <c r="CG2131" s="33" t="s">
        <v>661</v>
      </c>
      <c r="CH2131" s="34">
        <v>0</v>
      </c>
      <c r="CI2131" s="35">
        <v>45717</v>
      </c>
      <c r="CJ2131" s="35"/>
      <c r="CK2131" s="36">
        <v>0</v>
      </c>
      <c r="CL2131" s="26">
        <f t="shared" si="109"/>
        <v>0</v>
      </c>
      <c r="CM2131" s="26"/>
      <c r="CR2131" s="26" t="str">
        <f t="shared" si="110"/>
        <v>('정담약국(전북전주시)', '0', '전라북도 전주시 완산구 중화산동1가', '8806538010977', '신일트리메부틴말레산염정 100mg', 0, '2025-03-01'),</v>
      </c>
    </row>
    <row r="2132" spans="79:96" x14ac:dyDescent="0.25">
      <c r="CA2132" s="29">
        <v>2129</v>
      </c>
      <c r="CB2132" s="50"/>
      <c r="CC2132" s="61" t="s">
        <v>5130</v>
      </c>
      <c r="CD2132" s="31" t="s">
        <v>5131</v>
      </c>
      <c r="CE2132" s="61" t="s">
        <v>5105</v>
      </c>
      <c r="CF2132" s="32" t="s">
        <v>1686</v>
      </c>
      <c r="CG2132" s="33" t="s">
        <v>1033</v>
      </c>
      <c r="CH2132" s="34">
        <v>47835</v>
      </c>
      <c r="CI2132" s="35">
        <v>45717</v>
      </c>
      <c r="CJ2132" s="35"/>
      <c r="CK2132" s="36">
        <v>95670</v>
      </c>
      <c r="CL2132" s="26">
        <f t="shared" si="109"/>
        <v>47835</v>
      </c>
      <c r="CM2132" s="26"/>
      <c r="CR2132" s="26" t="str">
        <f t="shared" si="110"/>
        <v>('제일종합약국(익산시어양동)', '148-10-01616', '전라북도 익산시 어양동', '8806538058122', '로타젯정10/10mg', 47835, '2025-03-01'),</v>
      </c>
    </row>
    <row r="2133" spans="79:96" x14ac:dyDescent="0.25">
      <c r="CA2133" s="29">
        <v>2130</v>
      </c>
      <c r="CB2133" s="50"/>
      <c r="CC2133" s="61" t="s">
        <v>5130</v>
      </c>
      <c r="CD2133" s="31" t="s">
        <v>5131</v>
      </c>
      <c r="CE2133" s="61" t="s">
        <v>5105</v>
      </c>
      <c r="CF2133" s="32" t="s">
        <v>1712</v>
      </c>
      <c r="CG2133" s="33" t="s">
        <v>1081</v>
      </c>
      <c r="CH2133" s="34">
        <v>22830</v>
      </c>
      <c r="CI2133" s="35">
        <v>45717</v>
      </c>
      <c r="CJ2133" s="35"/>
      <c r="CK2133" s="36">
        <v>45660</v>
      </c>
      <c r="CL2133" s="26">
        <f t="shared" si="109"/>
        <v>22830</v>
      </c>
      <c r="CM2133" s="26"/>
      <c r="CR2133" s="26" t="str">
        <f t="shared" si="110"/>
        <v>('제일종합약국(익산시어양동)', '148-10-01616', '전라북도 익산시 어양동', '8806538058221', '로타젯정10/5mg', 22830, '2025-03-01'),</v>
      </c>
    </row>
    <row r="2134" spans="79:96" x14ac:dyDescent="0.25">
      <c r="CA2134" s="29">
        <v>2131</v>
      </c>
      <c r="CB2134" s="50"/>
      <c r="CC2134" s="61" t="s">
        <v>5132</v>
      </c>
      <c r="CD2134" s="31" t="s">
        <v>5133</v>
      </c>
      <c r="CE2134" s="61" t="s">
        <v>5134</v>
      </c>
      <c r="CF2134" s="32" t="s">
        <v>2324</v>
      </c>
      <c r="CG2134" s="33" t="s">
        <v>61</v>
      </c>
      <c r="CH2134" s="34">
        <v>-9270</v>
      </c>
      <c r="CI2134" s="35">
        <v>45717</v>
      </c>
      <c r="CJ2134" s="35"/>
      <c r="CK2134" s="36">
        <v>-18540</v>
      </c>
      <c r="CL2134" s="26">
        <f t="shared" si="109"/>
        <v>-9270</v>
      </c>
      <c r="CM2134" s="26"/>
      <c r="CR2134" s="26" t="str">
        <f t="shared" si="110"/>
        <v>('종로약국(전주금암동)', '112-14-09581', '전북특별자치도 전주시 덕진구 금암동', '8806538000213', '가모피드정 5mg', -9270, '2025-03-01'),</v>
      </c>
    </row>
    <row r="2135" spans="79:96" x14ac:dyDescent="0.25">
      <c r="CA2135" s="29">
        <v>2132</v>
      </c>
      <c r="CB2135" s="50"/>
      <c r="CC2135" s="61" t="s">
        <v>5135</v>
      </c>
      <c r="CD2135" s="31">
        <v>0</v>
      </c>
      <c r="CE2135" s="61" t="s">
        <v>5136</v>
      </c>
      <c r="CF2135" s="32" t="s">
        <v>732</v>
      </c>
      <c r="CG2135" s="33" t="s">
        <v>733</v>
      </c>
      <c r="CH2135" s="34">
        <v>5750</v>
      </c>
      <c r="CI2135" s="35">
        <v>45717</v>
      </c>
      <c r="CJ2135" s="35"/>
      <c r="CK2135" s="36">
        <v>11500</v>
      </c>
      <c r="CL2135" s="26">
        <f t="shared" si="109"/>
        <v>5750</v>
      </c>
      <c r="CM2135" s="26"/>
      <c r="CR2135" s="26" t="str">
        <f t="shared" si="110"/>
        <v>('좋은약국(전주시덕진구)', '0', '전라북도 전주시 덕진구 인후동2가', '8806538017259', '신일피리독신정 50mg', 5750, '2025-03-01'),</v>
      </c>
    </row>
    <row r="2136" spans="79:96" x14ac:dyDescent="0.25">
      <c r="CA2136" s="29">
        <v>2133</v>
      </c>
      <c r="CB2136" s="50"/>
      <c r="CC2136" s="61" t="s">
        <v>5137</v>
      </c>
      <c r="CD2136" s="31" t="s">
        <v>3374</v>
      </c>
      <c r="CE2136" s="61" t="s">
        <v>5138</v>
      </c>
      <c r="CF2136" s="32" t="s">
        <v>2328</v>
      </c>
      <c r="CG2136" s="33" t="s">
        <v>85</v>
      </c>
      <c r="CH2136" s="34">
        <v>19890</v>
      </c>
      <c r="CI2136" s="35">
        <v>45717</v>
      </c>
      <c r="CJ2136" s="35"/>
      <c r="CK2136" s="36">
        <v>39780</v>
      </c>
      <c r="CL2136" s="26">
        <f t="shared" si="109"/>
        <v>19890</v>
      </c>
      <c r="CM2136" s="26"/>
      <c r="CR2136" s="26" t="str">
        <f t="shared" si="110"/>
        <v>('줄포종합약국(전북부안군)', '424-22-00703', '전라북도 부안군 줄포면', '8806538013718', '리피칸정 10mg', 19890, '2025-03-01'),</v>
      </c>
    </row>
    <row r="2137" spans="79:96" x14ac:dyDescent="0.25">
      <c r="CA2137" s="29">
        <v>2134</v>
      </c>
      <c r="CB2137" s="50"/>
      <c r="CC2137" s="61" t="s">
        <v>5139</v>
      </c>
      <c r="CD2137" s="31" t="s">
        <v>5140</v>
      </c>
      <c r="CE2137" s="61" t="s">
        <v>5141</v>
      </c>
      <c r="CF2137" s="32" t="s">
        <v>686</v>
      </c>
      <c r="CG2137" s="33" t="s">
        <v>661</v>
      </c>
      <c r="CH2137" s="34">
        <v>0</v>
      </c>
      <c r="CI2137" s="35">
        <v>45717</v>
      </c>
      <c r="CJ2137" s="35"/>
      <c r="CK2137" s="36">
        <v>0</v>
      </c>
      <c r="CL2137" s="26">
        <f t="shared" si="109"/>
        <v>0</v>
      </c>
      <c r="CM2137" s="26"/>
      <c r="CR2137" s="26" t="str">
        <f t="shared" si="110"/>
        <v>('즐거운약국(익산신동)', '403-09-49049', '전라북도 익산시 신동', '8806538010977', '신일트리메부틴말레산염정 100mg', 0, '2025-03-01'),</v>
      </c>
    </row>
    <row r="2138" spans="79:96" x14ac:dyDescent="0.25">
      <c r="CA2138" s="29">
        <v>2135</v>
      </c>
      <c r="CB2138" s="50"/>
      <c r="CC2138" s="61" t="s">
        <v>5139</v>
      </c>
      <c r="CD2138" s="31" t="s">
        <v>5140</v>
      </c>
      <c r="CE2138" s="61" t="s">
        <v>5141</v>
      </c>
      <c r="CF2138" s="32" t="s">
        <v>732</v>
      </c>
      <c r="CG2138" s="33" t="s">
        <v>733</v>
      </c>
      <c r="CH2138" s="34">
        <v>5750</v>
      </c>
      <c r="CI2138" s="35">
        <v>45689</v>
      </c>
      <c r="CJ2138" s="35"/>
      <c r="CK2138" s="36">
        <v>11500</v>
      </c>
      <c r="CL2138" s="26">
        <f t="shared" si="109"/>
        <v>5750</v>
      </c>
      <c r="CM2138" s="26"/>
      <c r="CR2138" s="26" t="str">
        <f t="shared" si="110"/>
        <v>('즐거운약국(익산신동)', '403-09-49049', '전라북도 익산시 신동', '8806538017259', '신일피리독신정 50mg', 5750, '2025-02-01'),</v>
      </c>
    </row>
    <row r="2139" spans="79:96" x14ac:dyDescent="0.25">
      <c r="CA2139" s="29">
        <v>2136</v>
      </c>
      <c r="CB2139" s="50"/>
      <c r="CC2139" s="61" t="s">
        <v>5142</v>
      </c>
      <c r="CD2139" s="31" t="s">
        <v>5143</v>
      </c>
      <c r="CE2139" s="61" t="s">
        <v>5127</v>
      </c>
      <c r="CF2139" s="32" t="s">
        <v>3042</v>
      </c>
      <c r="CG2139" s="33" t="s">
        <v>537</v>
      </c>
      <c r="CH2139" s="34">
        <v>10920</v>
      </c>
      <c r="CI2139" s="35">
        <v>45658</v>
      </c>
      <c r="CJ2139" s="35"/>
      <c r="CK2139" s="36">
        <v>21840</v>
      </c>
      <c r="CL2139" s="26">
        <f t="shared" si="109"/>
        <v>10920</v>
      </c>
      <c r="CM2139" s="26"/>
      <c r="CR2139" s="26" t="str">
        <f t="shared" si="110"/>
        <v>('참사랑온누리약국(전주시)', '296-44-00129', '전북 전주시 완산구 중화산동', '8806538003610', '레오빌정 25mg', 10920, '2025-01-01'),</v>
      </c>
    </row>
    <row r="2140" spans="79:96" x14ac:dyDescent="0.25">
      <c r="CA2140" s="29">
        <v>2137</v>
      </c>
      <c r="CB2140" s="50"/>
      <c r="CC2140" s="61" t="s">
        <v>5144</v>
      </c>
      <c r="CD2140" s="31" t="s">
        <v>5145</v>
      </c>
      <c r="CE2140" s="61" t="s">
        <v>5146</v>
      </c>
      <c r="CF2140" s="32" t="s">
        <v>1487</v>
      </c>
      <c r="CG2140" s="33" t="s">
        <v>1275</v>
      </c>
      <c r="CH2140" s="34">
        <v>10696</v>
      </c>
      <c r="CI2140" s="35">
        <v>45717</v>
      </c>
      <c r="CJ2140" s="35"/>
      <c r="CK2140" s="36">
        <v>21392</v>
      </c>
      <c r="CL2140" s="26">
        <f t="shared" si="109"/>
        <v>10696</v>
      </c>
      <c r="CM2140" s="26"/>
      <c r="CR2140" s="26" t="str">
        <f t="shared" si="110"/>
        <v>('천사약국(익산시)', '403-13-54632', '전북 익산시 모현동', '8806538051017', '신에소메정20mg', 10696, '2025-03-01'),</v>
      </c>
    </row>
    <row r="2141" spans="79:96" x14ac:dyDescent="0.25">
      <c r="CA2141" s="29">
        <v>2138</v>
      </c>
      <c r="CB2141" s="50"/>
      <c r="CC2141" s="61" t="s">
        <v>5147</v>
      </c>
      <c r="CD2141" s="31">
        <v>0</v>
      </c>
      <c r="CE2141" s="61" t="s">
        <v>5148</v>
      </c>
      <c r="CF2141" s="32" t="s">
        <v>1017</v>
      </c>
      <c r="CG2141" s="33" t="s">
        <v>1018</v>
      </c>
      <c r="CH2141" s="34">
        <v>30000</v>
      </c>
      <c r="CI2141" s="35">
        <v>45717</v>
      </c>
      <c r="CJ2141" s="35"/>
      <c r="CK2141" s="36">
        <v>60000</v>
      </c>
      <c r="CL2141" s="26">
        <f t="shared" si="109"/>
        <v>30000</v>
      </c>
      <c r="CM2141" s="26"/>
      <c r="CR2141" s="26" t="str">
        <f t="shared" si="110"/>
        <v>('천일약국(전북완주군)', '0', '전북 완주군 삼례읍', '8806538015835', '신일이부프로펜정 400mg', 30000, '2025-03-01'),</v>
      </c>
    </row>
    <row r="2142" spans="79:96" x14ac:dyDescent="0.25">
      <c r="CA2142" s="29">
        <v>2139</v>
      </c>
      <c r="CB2142" s="50"/>
      <c r="CC2142" s="61" t="s">
        <v>5149</v>
      </c>
      <c r="CD2142" s="31" t="s">
        <v>5150</v>
      </c>
      <c r="CE2142" s="61" t="s">
        <v>5151</v>
      </c>
      <c r="CF2142" s="32" t="s">
        <v>1390</v>
      </c>
      <c r="CG2142" s="33" t="s">
        <v>1391</v>
      </c>
      <c r="CH2142" s="34">
        <v>47500</v>
      </c>
      <c r="CI2142" s="35">
        <v>45717</v>
      </c>
      <c r="CJ2142" s="35"/>
      <c r="CK2142" s="36">
        <v>95000</v>
      </c>
      <c r="CL2142" s="26">
        <f t="shared" si="109"/>
        <v>47500</v>
      </c>
      <c r="CM2142" s="26"/>
      <c r="CR2142" s="26" t="str">
        <f t="shared" si="110"/>
        <v>('평화약국(전주덕진구)', '418-03-60419', '전라북도 전주시 덕진구 진북동', '8806538026527', '티니다진정 500mg', 47500, '2025-03-01'),</v>
      </c>
    </row>
    <row r="2143" spans="79:96" x14ac:dyDescent="0.25">
      <c r="CA2143" s="29">
        <v>2140</v>
      </c>
      <c r="CB2143" s="50"/>
      <c r="CC2143" s="61" t="s">
        <v>5152</v>
      </c>
      <c r="CD2143" s="31" t="s">
        <v>5153</v>
      </c>
      <c r="CE2143" s="61" t="s">
        <v>5154</v>
      </c>
      <c r="CF2143" s="32" t="s">
        <v>1017</v>
      </c>
      <c r="CG2143" s="33" t="s">
        <v>1018</v>
      </c>
      <c r="CH2143" s="34">
        <v>15000</v>
      </c>
      <c r="CI2143" s="35">
        <v>45717</v>
      </c>
      <c r="CJ2143" s="35"/>
      <c r="CK2143" s="36">
        <v>30000</v>
      </c>
      <c r="CL2143" s="26">
        <f t="shared" si="109"/>
        <v>15000</v>
      </c>
      <c r="CM2143" s="26"/>
      <c r="CR2143" s="26" t="str">
        <f t="shared" si="110"/>
        <v>('하늘약국(전북군산시)', '401-03-47698', '전북 군산시 수송동', '8806538015835', '신일이부프로펜정 400mg', 15000, '2025-03-01'),</v>
      </c>
    </row>
    <row r="2144" spans="79:96" x14ac:dyDescent="0.25">
      <c r="CA2144" s="29">
        <v>2141</v>
      </c>
      <c r="CB2144" s="50"/>
      <c r="CC2144" s="61" t="s">
        <v>5155</v>
      </c>
      <c r="CD2144" s="31">
        <v>0</v>
      </c>
      <c r="CE2144" s="61" t="s">
        <v>5156</v>
      </c>
      <c r="CF2144" s="32" t="s">
        <v>686</v>
      </c>
      <c r="CG2144" s="33" t="s">
        <v>661</v>
      </c>
      <c r="CH2144" s="34">
        <v>0</v>
      </c>
      <c r="CI2144" s="35">
        <v>45717</v>
      </c>
      <c r="CJ2144" s="35"/>
      <c r="CK2144" s="36">
        <v>0</v>
      </c>
      <c r="CL2144" s="26">
        <f t="shared" si="109"/>
        <v>0</v>
      </c>
      <c r="CM2144" s="26"/>
      <c r="CR2144" s="26" t="str">
        <f t="shared" si="110"/>
        <v>('한솔약국(군산옥서면)', '0', '전북특별자치도 군산시 옥서면', '8806538010977', '신일트리메부틴말레산염정 100mg', 0, '2025-03-01'),</v>
      </c>
    </row>
    <row r="2145" spans="79:96" x14ac:dyDescent="0.25">
      <c r="CA2145" s="29">
        <v>2142</v>
      </c>
      <c r="CB2145" s="50"/>
      <c r="CC2145" s="51" t="s">
        <v>5157</v>
      </c>
      <c r="CD2145" s="31" t="s">
        <v>5158</v>
      </c>
      <c r="CE2145" s="51" t="s">
        <v>5159</v>
      </c>
      <c r="CF2145" s="32" t="s">
        <v>1824</v>
      </c>
      <c r="CG2145" s="33" t="s">
        <v>861</v>
      </c>
      <c r="CH2145" s="34">
        <v>6000</v>
      </c>
      <c r="CI2145" s="35">
        <v>45717</v>
      </c>
      <c r="CJ2145" s="35"/>
      <c r="CK2145" s="36">
        <v>12000</v>
      </c>
      <c r="CL2145" s="26">
        <f t="shared" si="109"/>
        <v>6000</v>
      </c>
      <c r="CM2145" s="26"/>
      <c r="CR2145" s="26" t="str">
        <f t="shared" si="110"/>
        <v>('함열건강약국(익산시)', '603-25-40274', '전북 익산시 함열읍', '8806538013510', '신일아시클로버크림', 6000, '2025-03-01'),</v>
      </c>
    </row>
    <row r="2146" spans="79:96" x14ac:dyDescent="0.25">
      <c r="CA2146" s="29">
        <v>2143</v>
      </c>
      <c r="CB2146" s="50"/>
      <c r="CC2146" s="51" t="s">
        <v>5160</v>
      </c>
      <c r="CD2146" s="31" t="s">
        <v>5161</v>
      </c>
      <c r="CE2146" s="51" t="s">
        <v>5162</v>
      </c>
      <c r="CF2146" s="32" t="s">
        <v>1001</v>
      </c>
      <c r="CG2146" s="33" t="s">
        <v>1002</v>
      </c>
      <c r="CH2146" s="34">
        <v>18960</v>
      </c>
      <c r="CI2146" s="35">
        <v>45717</v>
      </c>
      <c r="CJ2146" s="35"/>
      <c r="CK2146" s="36">
        <v>37920</v>
      </c>
      <c r="CL2146" s="26">
        <f t="shared" si="109"/>
        <v>18960</v>
      </c>
      <c r="CM2146" s="26"/>
      <c r="CR2146" s="26" t="str">
        <f t="shared" si="110"/>
        <v>('해맑은약국(전북군산시)', '404-14-09699', '전북 군산시 문화동', '8806538027517', '프라빅정 75mg', 18960, '2025-03-01'),</v>
      </c>
    </row>
    <row r="2147" spans="79:96" x14ac:dyDescent="0.25">
      <c r="CA2147" s="29">
        <v>2144</v>
      </c>
      <c r="CB2147" s="50"/>
      <c r="CC2147" s="51" t="s">
        <v>5163</v>
      </c>
      <c r="CD2147" s="31">
        <v>0</v>
      </c>
      <c r="CE2147" s="51" t="s">
        <v>5164</v>
      </c>
      <c r="CF2147" s="32" t="s">
        <v>1017</v>
      </c>
      <c r="CG2147" s="33" t="s">
        <v>1018</v>
      </c>
      <c r="CH2147" s="34">
        <v>15000</v>
      </c>
      <c r="CI2147" s="35">
        <v>45689</v>
      </c>
      <c r="CJ2147" s="35"/>
      <c r="CK2147" s="36">
        <v>30000</v>
      </c>
      <c r="CL2147" s="26">
        <f t="shared" si="109"/>
        <v>15000</v>
      </c>
      <c r="CM2147" s="26"/>
      <c r="CR2147" s="26" t="str">
        <f t="shared" si="110"/>
        <v>('현대약국(부안군부안읍)', '0', '전라북도 부안군 부안읍', '8806538015835', '신일이부프로펜정 400mg', 15000, '2025-02-01'),</v>
      </c>
    </row>
    <row r="2148" spans="79:96" x14ac:dyDescent="0.25">
      <c r="CA2148" s="29">
        <v>2145</v>
      </c>
      <c r="CB2148" s="50"/>
      <c r="CC2148" s="51" t="s">
        <v>5165</v>
      </c>
      <c r="CD2148" s="31">
        <v>0</v>
      </c>
      <c r="CE2148" s="51" t="s">
        <v>5078</v>
      </c>
      <c r="CF2148" s="32" t="s">
        <v>1041</v>
      </c>
      <c r="CG2148" s="33" t="s">
        <v>1004</v>
      </c>
      <c r="CH2148" s="34">
        <v>30000</v>
      </c>
      <c r="CI2148" s="35">
        <v>45658</v>
      </c>
      <c r="CJ2148" s="35"/>
      <c r="CK2148" s="36">
        <v>60000</v>
      </c>
      <c r="CL2148" s="26">
        <f t="shared" si="109"/>
        <v>30000</v>
      </c>
      <c r="CM2148" s="26"/>
      <c r="CR2148" s="26" t="str">
        <f t="shared" si="110"/>
        <v>('현대팜(전주시)', '0', '전라북도 전주시 완산구 서신동', '8806538014647', '신일티아민염산염정 10mg', 30000, '2025-01-01'),</v>
      </c>
    </row>
    <row r="2149" spans="79:96" x14ac:dyDescent="0.25">
      <c r="CA2149" s="29">
        <v>2146</v>
      </c>
      <c r="CB2149" s="50"/>
      <c r="CC2149" s="51" t="s">
        <v>5166</v>
      </c>
      <c r="CD2149" s="31" t="s">
        <v>5167</v>
      </c>
      <c r="CE2149" s="51" t="s">
        <v>5168</v>
      </c>
      <c r="CF2149" s="32" t="s">
        <v>686</v>
      </c>
      <c r="CG2149" s="33" t="s">
        <v>661</v>
      </c>
      <c r="CH2149" s="34">
        <v>0</v>
      </c>
      <c r="CI2149" s="35">
        <v>45717</v>
      </c>
      <c r="CJ2149" s="35"/>
      <c r="CK2149" s="36">
        <v>0</v>
      </c>
      <c r="CL2149" s="26">
        <f t="shared" si="109"/>
        <v>0</v>
      </c>
      <c r="CM2149" s="26"/>
      <c r="CR2149" s="26" t="str">
        <f t="shared" si="110"/>
        <v>('화랑약국(전주덕진구)', '402-06-34955', '전북 전주시 덕진구 송천동', '8806538010977', '신일트리메부틴말레산염정 100mg', 0, '2025-03-01'),</v>
      </c>
    </row>
    <row r="2150" spans="79:96" x14ac:dyDescent="0.25">
      <c r="CA2150" s="29">
        <v>2147</v>
      </c>
      <c r="CB2150" s="50"/>
      <c r="CC2150" s="51" t="s">
        <v>5169</v>
      </c>
      <c r="CD2150" s="31" t="s">
        <v>3115</v>
      </c>
      <c r="CE2150" s="51" t="s">
        <v>5170</v>
      </c>
      <c r="CF2150" s="32" t="s">
        <v>2369</v>
      </c>
      <c r="CG2150" s="33" t="s">
        <v>1146</v>
      </c>
      <c r="CH2150" s="34">
        <v>9555</v>
      </c>
      <c r="CI2150" s="35">
        <v>45717</v>
      </c>
      <c r="CJ2150" s="35"/>
      <c r="CK2150" s="36">
        <v>19110</v>
      </c>
      <c r="CL2150" s="26">
        <f t="shared" si="109"/>
        <v>9555</v>
      </c>
      <c r="CM2150" s="26"/>
      <c r="CR2150" s="26" t="str">
        <f t="shared" si="110"/>
        <v>('화타약국(전북김제시)', '403-10-47713', '전북 김제시 요촌동', '8806538059013', '리피젯정10/10mg', 9555, '2025-03-01'),</v>
      </c>
    </row>
    <row r="2151" spans="79:96" x14ac:dyDescent="0.25">
      <c r="CA2151" s="29">
        <v>2148</v>
      </c>
      <c r="CB2151" s="50"/>
      <c r="CC2151" s="51" t="s">
        <v>5171</v>
      </c>
      <c r="CD2151" s="31">
        <v>0</v>
      </c>
      <c r="CE2151" s="51" t="s">
        <v>5172</v>
      </c>
      <c r="CF2151" s="32" t="s">
        <v>1041</v>
      </c>
      <c r="CG2151" s="33" t="s">
        <v>1004</v>
      </c>
      <c r="CH2151" s="34">
        <v>6000</v>
      </c>
      <c r="CI2151" s="35">
        <v>45717</v>
      </c>
      <c r="CJ2151" s="35"/>
      <c r="CK2151" s="36">
        <v>12000</v>
      </c>
      <c r="CL2151" s="26">
        <f t="shared" si="109"/>
        <v>6000</v>
      </c>
      <c r="CM2151" s="26"/>
      <c r="CR2151" s="26" t="str">
        <f t="shared" si="110"/>
        <v>('휴베이스서천백제약국(서천군서천읍)', '0', '충청남도 서천군 서천읍', '8806538014647', '신일티아민염산염정 10mg', 6000, '2025-03-01'),</v>
      </c>
    </row>
    <row r="2152" spans="79:96" x14ac:dyDescent="0.25">
      <c r="CA2152" s="29">
        <v>2149</v>
      </c>
      <c r="CB2152" s="50"/>
      <c r="CC2152" s="51" t="s">
        <v>5173</v>
      </c>
      <c r="CD2152" s="31">
        <v>0</v>
      </c>
      <c r="CE2152" s="51" t="s">
        <v>5174</v>
      </c>
      <c r="CF2152" s="32" t="s">
        <v>1824</v>
      </c>
      <c r="CG2152" s="33" t="s">
        <v>861</v>
      </c>
      <c r="CH2152" s="34">
        <v>2400</v>
      </c>
      <c r="CI2152" s="35">
        <v>45717</v>
      </c>
      <c r="CJ2152" s="35"/>
      <c r="CK2152" s="36">
        <v>4800</v>
      </c>
      <c r="CL2152" s="26">
        <f t="shared" si="109"/>
        <v>2400</v>
      </c>
      <c r="CM2152" s="26"/>
      <c r="CR2152" s="26" t="str">
        <f t="shared" si="110"/>
        <v>('희망약국(익산시)', '0', '전북 익산시 남중동', '8806538013510', '신일아시클로버크림', 2400, '2025-03-01'),</v>
      </c>
    </row>
    <row r="2153" spans="79:96" x14ac:dyDescent="0.25">
      <c r="CA2153" s="29">
        <v>2150</v>
      </c>
      <c r="CB2153" s="50"/>
      <c r="CC2153" s="51" t="s">
        <v>4324</v>
      </c>
      <c r="CD2153" s="31" t="s">
        <v>5175</v>
      </c>
      <c r="CE2153" s="51" t="s">
        <v>5176</v>
      </c>
      <c r="CF2153" s="32" t="s">
        <v>2540</v>
      </c>
      <c r="CG2153" s="33" t="s">
        <v>2169</v>
      </c>
      <c r="CH2153" s="34">
        <v>-28500</v>
      </c>
      <c r="CI2153" s="35">
        <v>45717</v>
      </c>
      <c r="CJ2153" s="35"/>
      <c r="CK2153" s="36">
        <v>-57000</v>
      </c>
      <c r="CL2153" s="26">
        <f t="shared" si="109"/>
        <v>-28500</v>
      </c>
      <c r="CM2153" s="26"/>
      <c r="CR2153" s="26" t="str">
        <f t="shared" si="110"/>
        <v>('약국', '410-06-74716', '광주 서구 화정동', '8806538010021', '신일디클로페낙나트륨정 50mg', -28500, '2025-03-01'),</v>
      </c>
    </row>
    <row r="2154" spans="79:96" x14ac:dyDescent="0.25">
      <c r="CA2154" s="29">
        <v>2151</v>
      </c>
      <c r="CB2154" s="50"/>
      <c r="CC2154" s="51" t="s">
        <v>5177</v>
      </c>
      <c r="CD2154" s="31" t="s">
        <v>5178</v>
      </c>
      <c r="CE2154" s="51" t="s">
        <v>5179</v>
      </c>
      <c r="CF2154" s="32" t="s">
        <v>3042</v>
      </c>
      <c r="CG2154" s="33" t="s">
        <v>537</v>
      </c>
      <c r="CH2154" s="34">
        <v>19110</v>
      </c>
      <c r="CI2154" s="35">
        <v>45717</v>
      </c>
      <c r="CJ2154" s="35"/>
      <c r="CK2154" s="36">
        <v>38220</v>
      </c>
      <c r="CL2154" s="26">
        <f t="shared" si="109"/>
        <v>19110</v>
      </c>
      <c r="CM2154" s="26"/>
      <c r="CR2154" s="26" t="str">
        <f t="shared" si="110"/>
        <v>('`서울지오팜', '229-81-16607', '인천 부평구 청천동', '8806538003610', '레오빌정 25mg', 19110, '2025-03-01'),</v>
      </c>
    </row>
    <row r="2155" spans="79:96" x14ac:dyDescent="0.25">
      <c r="CA2155" s="29">
        <v>2152</v>
      </c>
      <c r="CB2155" s="50"/>
      <c r="CC2155" s="51" t="s">
        <v>4324</v>
      </c>
      <c r="CD2155" s="31" t="s">
        <v>5180</v>
      </c>
      <c r="CE2155" s="51" t="s">
        <v>5181</v>
      </c>
      <c r="CF2155" s="32" t="s">
        <v>5182</v>
      </c>
      <c r="CG2155" s="33" t="s">
        <v>2160</v>
      </c>
      <c r="CH2155" s="34">
        <v>-2216</v>
      </c>
      <c r="CI2155" s="35">
        <v>45717</v>
      </c>
      <c r="CJ2155" s="35"/>
      <c r="CK2155" s="36">
        <v>-4432</v>
      </c>
      <c r="CL2155" s="26">
        <f t="shared" si="109"/>
        <v>-2216</v>
      </c>
      <c r="CM2155" s="26"/>
      <c r="CR2155" s="26" t="str">
        <f t="shared" si="110"/>
        <v>('약국', '627-65-00177', '전남 여수시 신월로 114, 1층 103 (웅천동)', '8806538003900', '로큐신정 150mg', -2216, '2025-03-01'),</v>
      </c>
    </row>
    <row r="2156" spans="79:96" x14ac:dyDescent="0.25">
      <c r="CA2156" s="29">
        <v>2153</v>
      </c>
      <c r="CB2156" s="50"/>
      <c r="CC2156" s="51" t="s">
        <v>4324</v>
      </c>
      <c r="CD2156" s="31" t="s">
        <v>3184</v>
      </c>
      <c r="CE2156" s="51" t="s">
        <v>5170</v>
      </c>
      <c r="CF2156" s="32" t="s">
        <v>2369</v>
      </c>
      <c r="CG2156" s="33" t="s">
        <v>1146</v>
      </c>
      <c r="CH2156" s="34">
        <v>19110</v>
      </c>
      <c r="CI2156" s="35">
        <v>45689</v>
      </c>
      <c r="CJ2156" s="35"/>
      <c r="CK2156" s="36">
        <v>38220</v>
      </c>
      <c r="CL2156" s="26">
        <f t="shared" si="109"/>
        <v>19110</v>
      </c>
      <c r="CM2156" s="26"/>
      <c r="CR2156" s="26" t="str">
        <f t="shared" si="110"/>
        <v>('약국', '401-09-73752', '전북 김제시 요촌동', '8806538059013', '리피젯정10/10mg', 19110, '2025-02-01'),</v>
      </c>
    </row>
    <row r="2157" spans="79:96" x14ac:dyDescent="0.25">
      <c r="CA2157" s="29">
        <v>2154</v>
      </c>
      <c r="CB2157" s="50"/>
      <c r="CC2157" s="51" t="s">
        <v>5177</v>
      </c>
      <c r="CD2157" s="31" t="s">
        <v>5178</v>
      </c>
      <c r="CE2157" s="51" t="s">
        <v>5179</v>
      </c>
      <c r="CF2157" s="32" t="s">
        <v>2369</v>
      </c>
      <c r="CG2157" s="33" t="s">
        <v>1146</v>
      </c>
      <c r="CH2157" s="34">
        <v>47775</v>
      </c>
      <c r="CI2157" s="35">
        <v>45658</v>
      </c>
      <c r="CJ2157" s="35"/>
      <c r="CK2157" s="36">
        <v>95550</v>
      </c>
      <c r="CL2157" s="26">
        <f t="shared" si="109"/>
        <v>47775</v>
      </c>
      <c r="CM2157" s="26"/>
      <c r="CR2157" s="26" t="str">
        <f t="shared" si="110"/>
        <v>('`서울지오팜', '229-81-16607', '인천 부평구 청천동', '8806538059013', '리피젯정10/10mg', 47775, '2025-01-01'),</v>
      </c>
    </row>
    <row r="2158" spans="79:96" x14ac:dyDescent="0.25">
      <c r="CA2158" s="29">
        <v>2155</v>
      </c>
      <c r="CB2158" s="50"/>
      <c r="CC2158" s="51" t="s">
        <v>4324</v>
      </c>
      <c r="CD2158" s="31" t="s">
        <v>5183</v>
      </c>
      <c r="CE2158" s="51" t="s">
        <v>5184</v>
      </c>
      <c r="CF2158" s="32" t="s">
        <v>2328</v>
      </c>
      <c r="CG2158" s="33" t="s">
        <v>85</v>
      </c>
      <c r="CH2158" s="34">
        <v>9945</v>
      </c>
      <c r="CI2158" s="35">
        <v>45717</v>
      </c>
      <c r="CJ2158" s="35"/>
      <c r="CK2158" s="36">
        <v>19890</v>
      </c>
      <c r="CL2158" s="26">
        <f t="shared" si="109"/>
        <v>9945</v>
      </c>
      <c r="CM2158" s="26"/>
      <c r="CR2158" s="26" t="str">
        <f t="shared" si="110"/>
        <v>('약국', '413-01-90156', '전남 보성군 보성읍 현충로 89 (보성리)', '8806538013718', '리피칸정 10mg', 9945, '2025-03-01'),</v>
      </c>
    </row>
    <row r="2159" spans="79:96" x14ac:dyDescent="0.25">
      <c r="CA2159" s="29">
        <v>2156</v>
      </c>
      <c r="CB2159" s="50"/>
      <c r="CC2159" s="51" t="s">
        <v>4324</v>
      </c>
      <c r="CD2159" s="31" t="s">
        <v>5185</v>
      </c>
      <c r="CE2159" s="51" t="s">
        <v>5186</v>
      </c>
      <c r="CF2159" s="32" t="s">
        <v>2328</v>
      </c>
      <c r="CG2159" s="33" t="s">
        <v>85</v>
      </c>
      <c r="CH2159" s="34">
        <v>9945</v>
      </c>
      <c r="CI2159" s="35">
        <v>45717</v>
      </c>
      <c r="CJ2159" s="35"/>
      <c r="CK2159" s="36">
        <v>19890</v>
      </c>
      <c r="CL2159" s="26">
        <f t="shared" si="109"/>
        <v>9945</v>
      </c>
      <c r="CM2159" s="26"/>
      <c r="CR2159" s="26" t="str">
        <f t="shared" si="110"/>
        <v>('약국', '409-21-88979', '전남 담양군 담양읍', '8806538013718', '리피칸정 10mg', 9945, '2025-03-01'),</v>
      </c>
    </row>
    <row r="2160" spans="79:96" x14ac:dyDescent="0.25">
      <c r="CA2160" s="29">
        <v>2157</v>
      </c>
      <c r="CB2160" s="50"/>
      <c r="CC2160" s="51" t="s">
        <v>4324</v>
      </c>
      <c r="CD2160" s="31" t="s">
        <v>5187</v>
      </c>
      <c r="CE2160" s="51" t="s">
        <v>5188</v>
      </c>
      <c r="CF2160" s="32" t="s">
        <v>5189</v>
      </c>
      <c r="CG2160" s="33" t="s">
        <v>1260</v>
      </c>
      <c r="CH2160" s="34">
        <v>-500</v>
      </c>
      <c r="CI2160" s="35">
        <v>45717</v>
      </c>
      <c r="CJ2160" s="35"/>
      <c r="CK2160" s="36">
        <v>-1000</v>
      </c>
      <c r="CL2160" s="26">
        <f t="shared" si="109"/>
        <v>-500</v>
      </c>
      <c r="CM2160" s="26"/>
      <c r="CR2160" s="26" t="str">
        <f t="shared" si="110"/>
        <v>('약국', '421-29-00270', '전라남도 광양시 광양읍 신재로 18, 1층', '8806538005706', '메코민캡슐 500mcg', -500, '2025-03-01'),</v>
      </c>
    </row>
    <row r="2161" spans="79:96" x14ac:dyDescent="0.25">
      <c r="CA2161" s="29">
        <v>2158</v>
      </c>
      <c r="CB2161" s="50"/>
      <c r="CC2161" s="51" t="s">
        <v>4324</v>
      </c>
      <c r="CD2161" s="31" t="s">
        <v>5190</v>
      </c>
      <c r="CE2161" s="51" t="s">
        <v>5191</v>
      </c>
      <c r="CF2161" s="32" t="s">
        <v>1017</v>
      </c>
      <c r="CG2161" s="33" t="s">
        <v>1018</v>
      </c>
      <c r="CH2161" s="34">
        <v>15000</v>
      </c>
      <c r="CI2161" s="35">
        <v>45717</v>
      </c>
      <c r="CJ2161" s="35"/>
      <c r="CK2161" s="36">
        <v>30000</v>
      </c>
      <c r="CL2161" s="26">
        <f t="shared" si="109"/>
        <v>15000</v>
      </c>
      <c r="CM2161" s="26"/>
      <c r="CR2161" s="26" t="str">
        <f t="shared" si="110"/>
        <v>('약국', '416-28-39489', '전남 광양시 중동', '8806538015835', '신일이부프로펜정 400mg', 15000, '2025-03-01'),</v>
      </c>
    </row>
    <row r="2162" spans="79:96" x14ac:dyDescent="0.25">
      <c r="CA2162" s="29">
        <v>2159</v>
      </c>
      <c r="CB2162" s="50"/>
      <c r="CC2162" s="51" t="s">
        <v>4324</v>
      </c>
      <c r="CD2162" s="31" t="s">
        <v>5192</v>
      </c>
      <c r="CE2162" s="51" t="s">
        <v>5193</v>
      </c>
      <c r="CF2162" s="32" t="s">
        <v>615</v>
      </c>
      <c r="CG2162" s="33" t="s">
        <v>616</v>
      </c>
      <c r="CH2162" s="34">
        <v>7500</v>
      </c>
      <c r="CI2162" s="35">
        <v>45717</v>
      </c>
      <c r="CJ2162" s="35"/>
      <c r="CK2162" s="36">
        <v>15000</v>
      </c>
      <c r="CL2162" s="26">
        <f t="shared" si="109"/>
        <v>7500</v>
      </c>
      <c r="CM2162" s="26"/>
      <c r="CR2162" s="26" t="str">
        <f t="shared" si="110"/>
        <v>('약국', '682-16-01044', '광주 남구 용대로 208 (방림동)', '8806538015149', '신일폴산정 1mg', 7500, '2025-03-01'),</v>
      </c>
    </row>
    <row r="2163" spans="79:96" x14ac:dyDescent="0.25">
      <c r="CA2163" s="29">
        <v>2160</v>
      </c>
      <c r="CB2163" s="50"/>
      <c r="CC2163" s="51" t="s">
        <v>4324</v>
      </c>
      <c r="CD2163" s="31" t="s">
        <v>5194</v>
      </c>
      <c r="CE2163" s="51" t="s">
        <v>5195</v>
      </c>
      <c r="CF2163" s="32" t="s">
        <v>615</v>
      </c>
      <c r="CG2163" s="33" t="s">
        <v>616</v>
      </c>
      <c r="CH2163" s="34">
        <v>7500</v>
      </c>
      <c r="CI2163" s="35">
        <v>45717</v>
      </c>
      <c r="CJ2163" s="35"/>
      <c r="CK2163" s="36">
        <v>15000</v>
      </c>
      <c r="CL2163" s="26">
        <f t="shared" si="109"/>
        <v>7500</v>
      </c>
      <c r="CM2163" s="26"/>
      <c r="CR2163" s="26" t="str">
        <f t="shared" si="110"/>
        <v>('약국', '410-19-68591', '광주 남구 주월동', '8806538015149', '신일폴산정 1mg', 7500, '2025-03-01'),</v>
      </c>
    </row>
    <row r="2164" spans="79:96" x14ac:dyDescent="0.25">
      <c r="CA2164" s="29">
        <v>2161</v>
      </c>
      <c r="CB2164" s="50"/>
      <c r="CC2164" s="51" t="s">
        <v>4324</v>
      </c>
      <c r="CD2164" s="31" t="s">
        <v>5196</v>
      </c>
      <c r="CE2164" s="51" t="s">
        <v>5197</v>
      </c>
      <c r="CF2164" s="32" t="s">
        <v>1001</v>
      </c>
      <c r="CG2164" s="33" t="s">
        <v>1002</v>
      </c>
      <c r="CH2164" s="34">
        <v>9480</v>
      </c>
      <c r="CI2164" s="35">
        <v>45717</v>
      </c>
      <c r="CJ2164" s="35"/>
      <c r="CK2164" s="36">
        <v>18960</v>
      </c>
      <c r="CL2164" s="26">
        <f t="shared" si="109"/>
        <v>9480</v>
      </c>
      <c r="CM2164" s="26"/>
      <c r="CR2164" s="26" t="str">
        <f t="shared" si="110"/>
        <v>('약국', '415-07-98699', '전남 장흥군 관산읍 관산로 89 (옥당리)', '8806538027517', '프라빅정 75mg', 9480, '2025-03-01'),</v>
      </c>
    </row>
    <row r="2165" spans="79:96" x14ac:dyDescent="0.25">
      <c r="CA2165" s="29">
        <v>2162</v>
      </c>
      <c r="CB2165" s="50"/>
      <c r="CC2165" s="51" t="s">
        <v>5198</v>
      </c>
      <c r="CD2165" s="31" t="s">
        <v>5199</v>
      </c>
      <c r="CE2165" s="51" t="s">
        <v>5200</v>
      </c>
      <c r="CF2165" s="32" t="s">
        <v>1001</v>
      </c>
      <c r="CG2165" s="33" t="s">
        <v>1002</v>
      </c>
      <c r="CH2165" s="34">
        <v>47400</v>
      </c>
      <c r="CI2165" s="35">
        <v>45689</v>
      </c>
      <c r="CJ2165" s="35"/>
      <c r="CK2165" s="36">
        <v>94800</v>
      </c>
      <c r="CL2165" s="26">
        <f t="shared" si="109"/>
        <v>47400</v>
      </c>
      <c r="CM2165" s="26"/>
      <c r="CR2165" s="26" t="str">
        <f t="shared" si="110"/>
        <v>('`대전지오팜', '301-81-28521', '대전 유성구 원내동', '8806538027517', '프라빅정 75mg', 47400, '2025-02-01'),</v>
      </c>
    </row>
    <row r="2166" spans="79:96" x14ac:dyDescent="0.25">
      <c r="CA2166" s="29">
        <v>2163</v>
      </c>
      <c r="CB2166" s="50"/>
      <c r="CC2166" s="51" t="s">
        <v>5177</v>
      </c>
      <c r="CD2166" s="31" t="s">
        <v>5178</v>
      </c>
      <c r="CE2166" s="51" t="s">
        <v>5179</v>
      </c>
      <c r="CF2166" s="32" t="s">
        <v>1001</v>
      </c>
      <c r="CG2166" s="33" t="s">
        <v>1002</v>
      </c>
      <c r="CH2166" s="34">
        <v>47400</v>
      </c>
      <c r="CI2166" s="35">
        <v>45658</v>
      </c>
      <c r="CJ2166" s="35"/>
      <c r="CK2166" s="36">
        <v>94800</v>
      </c>
      <c r="CL2166" s="26">
        <f t="shared" si="109"/>
        <v>47400</v>
      </c>
      <c r="CM2166" s="26"/>
      <c r="CR2166" s="26" t="str">
        <f t="shared" si="110"/>
        <v>('`서울지오팜', '229-81-16607', '인천 부평구 청천동', '8806538027517', '프라빅정 75mg', 47400, '2025-01-01'),</v>
      </c>
    </row>
    <row r="2167" spans="79:96" x14ac:dyDescent="0.25">
      <c r="CA2167" s="29">
        <v>2164</v>
      </c>
      <c r="CB2167" s="50"/>
      <c r="CC2167" s="51" t="s">
        <v>4324</v>
      </c>
      <c r="CD2167" s="31" t="s">
        <v>5196</v>
      </c>
      <c r="CE2167" s="51" t="s">
        <v>5197</v>
      </c>
      <c r="CF2167" s="32" t="s">
        <v>1001</v>
      </c>
      <c r="CG2167" s="33" t="s">
        <v>1002</v>
      </c>
      <c r="CH2167" s="34">
        <v>9480</v>
      </c>
      <c r="CI2167" s="35">
        <v>45717</v>
      </c>
      <c r="CJ2167" s="35"/>
      <c r="CK2167" s="36">
        <v>18960</v>
      </c>
      <c r="CL2167" s="26">
        <f t="shared" si="109"/>
        <v>9480</v>
      </c>
      <c r="CM2167" s="26"/>
      <c r="CR2167" s="26" t="str">
        <f t="shared" si="110"/>
        <v>('약국', '415-07-98699', '전남 장흥군 관산읍 관산로 89 (옥당리)', '8806538027517', '프라빅정 75mg', 9480, '2025-03-01'),</v>
      </c>
    </row>
    <row r="2168" spans="79:96" x14ac:dyDescent="0.25">
      <c r="CA2168" s="29">
        <v>2165</v>
      </c>
      <c r="CB2168" s="50"/>
      <c r="CC2168" s="51" t="s">
        <v>4324</v>
      </c>
      <c r="CD2168" s="31" t="s">
        <v>5196</v>
      </c>
      <c r="CE2168" s="51" t="s">
        <v>5197</v>
      </c>
      <c r="CF2168" s="32" t="s">
        <v>1001</v>
      </c>
      <c r="CG2168" s="33" t="s">
        <v>1002</v>
      </c>
      <c r="CH2168" s="34">
        <v>9480</v>
      </c>
      <c r="CI2168" s="35">
        <v>45717</v>
      </c>
      <c r="CJ2168" s="35"/>
      <c r="CK2168" s="36">
        <v>18960</v>
      </c>
      <c r="CL2168" s="26">
        <f t="shared" si="109"/>
        <v>9480</v>
      </c>
      <c r="CM2168" s="26"/>
      <c r="CR2168" s="26" t="str">
        <f t="shared" si="110"/>
        <v>('약국', '415-07-98699', '전남 장흥군 관산읍 관산로 89 (옥당리)', '8806538027517', '프라빅정 75mg', 9480, '2025-03-01'),</v>
      </c>
    </row>
    <row r="2169" spans="79:96" x14ac:dyDescent="0.25">
      <c r="CA2169" s="29">
        <v>2166</v>
      </c>
      <c r="CB2169" s="50"/>
      <c r="CC2169" s="51" t="s">
        <v>4324</v>
      </c>
      <c r="CD2169" s="31" t="s">
        <v>5201</v>
      </c>
      <c r="CE2169" s="51" t="s">
        <v>5202</v>
      </c>
      <c r="CF2169" s="32" t="s">
        <v>732</v>
      </c>
      <c r="CG2169" s="33" t="s">
        <v>733</v>
      </c>
      <c r="CH2169" s="34">
        <v>5750</v>
      </c>
      <c r="CI2169" s="35">
        <v>45717</v>
      </c>
      <c r="CJ2169" s="35"/>
      <c r="CK2169" s="36">
        <v>11500</v>
      </c>
      <c r="CL2169" s="26">
        <f t="shared" si="109"/>
        <v>5750</v>
      </c>
      <c r="CM2169" s="26"/>
      <c r="CR2169" s="26" t="str">
        <f t="shared" si="110"/>
        <v>('약국', '477-69-00454', '전남 고흥군 고흥읍 남계리', '8806538017259', '신일피리독신정 50mg', 5750, '2025-03-01'),</v>
      </c>
    </row>
    <row r="2170" spans="79:96" x14ac:dyDescent="0.25">
      <c r="CA2170" s="29">
        <v>2167</v>
      </c>
      <c r="CB2170" s="50"/>
      <c r="CC2170" s="51" t="s">
        <v>4324</v>
      </c>
      <c r="CD2170" s="31" t="s">
        <v>5203</v>
      </c>
      <c r="CE2170" s="51" t="s">
        <v>5204</v>
      </c>
      <c r="CF2170" s="32" t="s">
        <v>732</v>
      </c>
      <c r="CG2170" s="33" t="s">
        <v>733</v>
      </c>
      <c r="CH2170" s="34">
        <v>5750</v>
      </c>
      <c r="CI2170" s="35">
        <v>45717</v>
      </c>
      <c r="CJ2170" s="35"/>
      <c r="CK2170" s="36">
        <v>11500</v>
      </c>
      <c r="CL2170" s="26">
        <f t="shared" si="109"/>
        <v>5750</v>
      </c>
      <c r="CM2170" s="26"/>
      <c r="CR2170" s="26" t="str">
        <f t="shared" si="110"/>
        <v>('약국', '827-67-00320', '광주 남구 양림로 54 (양림동)', '8806538017259', '신일피리독신정 50mg', 5750, '2025-03-01'),</v>
      </c>
    </row>
    <row r="2171" spans="79:96" x14ac:dyDescent="0.25">
      <c r="CA2171" s="29">
        <v>2168</v>
      </c>
      <c r="CB2171" s="50"/>
      <c r="CC2171" s="51" t="s">
        <v>5205</v>
      </c>
      <c r="CD2171" s="31" t="s">
        <v>5206</v>
      </c>
      <c r="CE2171" s="51" t="s">
        <v>5207</v>
      </c>
      <c r="CF2171" s="32" t="s">
        <v>311</v>
      </c>
      <c r="CG2171" s="33" t="s">
        <v>312</v>
      </c>
      <c r="CH2171" s="34">
        <v>91800</v>
      </c>
      <c r="CI2171" s="35">
        <v>45717</v>
      </c>
      <c r="CJ2171" s="35"/>
      <c r="CK2171" s="36">
        <v>183600</v>
      </c>
      <c r="CL2171" s="26">
        <f t="shared" si="109"/>
        <v>91800</v>
      </c>
      <c r="CM2171" s="26"/>
      <c r="CR2171" s="26" t="str">
        <f t="shared" si="110"/>
        <v>('`대구지오팜', '502-81-12132', '대구 달서구 유천동', '8806538044125', '하이엘정 10mg', 91800, '2025-03-01'),</v>
      </c>
    </row>
    <row r="2172" spans="79:96" x14ac:dyDescent="0.25">
      <c r="CA2172" s="29">
        <v>2169</v>
      </c>
      <c r="CB2172" s="50"/>
      <c r="CC2172" s="51" t="s">
        <v>5208</v>
      </c>
      <c r="CD2172" s="31" t="s">
        <v>5209</v>
      </c>
      <c r="CE2172" s="51" t="s">
        <v>5210</v>
      </c>
      <c r="CF2172" s="32" t="s">
        <v>2324</v>
      </c>
      <c r="CG2172" s="33" t="s">
        <v>61</v>
      </c>
      <c r="CH2172" s="34">
        <v>9270</v>
      </c>
      <c r="CI2172" s="35">
        <v>45717</v>
      </c>
      <c r="CJ2172" s="35"/>
      <c r="CK2172" s="36">
        <v>18540</v>
      </c>
      <c r="CL2172" s="26">
        <f t="shared" si="109"/>
        <v>9270</v>
      </c>
      <c r="CM2172" s="26"/>
      <c r="CR2172" s="26" t="str">
        <f t="shared" si="110"/>
        <v>('완산약국 (영천', '813-24-01717', '경북 영천시 완산동', '8806538000213', '가모피드정 5mg', 9270, '2025-03-01'),</v>
      </c>
    </row>
    <row r="2173" spans="79:96" x14ac:dyDescent="0.25">
      <c r="CA2173" s="29">
        <v>2170</v>
      </c>
      <c r="CB2173" s="50"/>
      <c r="CC2173" s="51" t="s">
        <v>5211</v>
      </c>
      <c r="CD2173" s="31" t="s">
        <v>5212</v>
      </c>
      <c r="CE2173" s="51" t="s">
        <v>5213</v>
      </c>
      <c r="CF2173" s="32" t="s">
        <v>2324</v>
      </c>
      <c r="CG2173" s="33" t="s">
        <v>61</v>
      </c>
      <c r="CH2173" s="34">
        <v>4635</v>
      </c>
      <c r="CI2173" s="35">
        <v>45717</v>
      </c>
      <c r="CJ2173" s="35"/>
      <c r="CK2173" s="36">
        <v>9270</v>
      </c>
      <c r="CL2173" s="26">
        <f t="shared" si="109"/>
        <v>4635</v>
      </c>
      <c r="CM2173" s="26"/>
      <c r="CR2173" s="26" t="str">
        <f t="shared" si="110"/>
        <v>('신세안약국 (대명', '514-10-25533', '대구 남구 대명5동', '8806538000213', '가모피드정 5mg', 4635, '2025-03-01'),</v>
      </c>
    </row>
    <row r="2174" spans="79:96" x14ac:dyDescent="0.25">
      <c r="CA2174" s="29">
        <v>2171</v>
      </c>
      <c r="CB2174" s="50"/>
      <c r="CC2174" s="51" t="s">
        <v>5214</v>
      </c>
      <c r="CD2174" s="31" t="s">
        <v>5215</v>
      </c>
      <c r="CE2174" s="51" t="s">
        <v>5210</v>
      </c>
      <c r="CF2174" s="32" t="s">
        <v>2324</v>
      </c>
      <c r="CG2174" s="33" t="s">
        <v>61</v>
      </c>
      <c r="CH2174" s="34">
        <v>13905</v>
      </c>
      <c r="CI2174" s="35">
        <v>45689</v>
      </c>
      <c r="CJ2174" s="35"/>
      <c r="CK2174" s="36">
        <v>27810</v>
      </c>
      <c r="CL2174" s="26">
        <f t="shared" si="109"/>
        <v>13905</v>
      </c>
      <c r="CM2174" s="26"/>
      <c r="CR2174" s="26" t="str">
        <f t="shared" si="110"/>
        <v>('새영천약국 (영천', '504-16-35507', '경북 영천시 완산동', '8806538000213', '가모피드정 5mg', 13905, '2025-02-01'),</v>
      </c>
    </row>
    <row r="2175" spans="79:96" x14ac:dyDescent="0.25">
      <c r="CA2175" s="29">
        <v>2172</v>
      </c>
      <c r="CB2175" s="50"/>
      <c r="CC2175" s="51" t="s">
        <v>5216</v>
      </c>
      <c r="CD2175" s="31" t="s">
        <v>5217</v>
      </c>
      <c r="CE2175" s="51" t="s">
        <v>5218</v>
      </c>
      <c r="CF2175" s="32" t="s">
        <v>2324</v>
      </c>
      <c r="CG2175" s="33" t="s">
        <v>61</v>
      </c>
      <c r="CH2175" s="34">
        <v>1545</v>
      </c>
      <c r="CI2175" s="35">
        <v>45658</v>
      </c>
      <c r="CJ2175" s="35"/>
      <c r="CK2175" s="36">
        <v>3090</v>
      </c>
      <c r="CL2175" s="26">
        <f t="shared" si="109"/>
        <v>1545</v>
      </c>
      <c r="CM2175" s="26"/>
      <c r="CR2175" s="26" t="str">
        <f t="shared" si="110"/>
        <v>('화랑약국 (경주', '138-19-01951', '경북 경주시 성동동', '8806538000213', '가모피드정 5mg', 1545, '2025-01-01'),</v>
      </c>
    </row>
    <row r="2176" spans="79:96" x14ac:dyDescent="0.25">
      <c r="CA2176" s="29">
        <v>2173</v>
      </c>
      <c r="CB2176" s="50"/>
      <c r="CC2176" s="51" t="s">
        <v>5219</v>
      </c>
      <c r="CD2176" s="31" t="s">
        <v>1288</v>
      </c>
      <c r="CE2176" s="51" t="s">
        <v>5220</v>
      </c>
      <c r="CF2176" s="32" t="s">
        <v>2324</v>
      </c>
      <c r="CG2176" s="33" t="s">
        <v>61</v>
      </c>
      <c r="CH2176" s="34">
        <v>15450</v>
      </c>
      <c r="CI2176" s="35">
        <v>45717</v>
      </c>
      <c r="CJ2176" s="35"/>
      <c r="CK2176" s="36">
        <v>30900</v>
      </c>
      <c r="CL2176" s="26">
        <f t="shared" si="109"/>
        <v>15450</v>
      </c>
      <c r="CM2176" s="26"/>
      <c r="CR2176" s="26" t="str">
        <f t="shared" si="110"/>
        <v>('수정온누리약국 (예천', '504-15-40037', '경북 예천군 예천읍', '8806538000213', '가모피드정 5mg', 15450, '2025-03-01'),</v>
      </c>
    </row>
    <row r="2177" spans="79:96" x14ac:dyDescent="0.25">
      <c r="CA2177" s="29">
        <v>2174</v>
      </c>
      <c r="CB2177" s="50"/>
      <c r="CC2177" s="51" t="s">
        <v>5221</v>
      </c>
      <c r="CD2177" s="31" t="s">
        <v>5222</v>
      </c>
      <c r="CE2177" s="51" t="s">
        <v>5223</v>
      </c>
      <c r="CF2177" s="32" t="s">
        <v>2324</v>
      </c>
      <c r="CG2177" s="33" t="s">
        <v>61</v>
      </c>
      <c r="CH2177" s="34">
        <v>1545</v>
      </c>
      <c r="CI2177" s="35">
        <v>45717</v>
      </c>
      <c r="CJ2177" s="35"/>
      <c r="CK2177" s="36">
        <v>3090</v>
      </c>
      <c r="CL2177" s="26">
        <f t="shared" si="109"/>
        <v>1545</v>
      </c>
      <c r="CM2177" s="26"/>
      <c r="CR2177" s="26" t="str">
        <f t="shared" si="110"/>
        <v>('희망약국 (성주', '213-19-61357', '경북 성주군 성주읍', '8806538000213', '가모피드정 5mg', 1545, '2025-03-01'),</v>
      </c>
    </row>
    <row r="2178" spans="79:96" x14ac:dyDescent="0.25">
      <c r="CA2178" s="29">
        <v>2175</v>
      </c>
      <c r="CB2178" s="50"/>
      <c r="CC2178" s="51" t="s">
        <v>5224</v>
      </c>
      <c r="CD2178" s="31" t="s">
        <v>5225</v>
      </c>
      <c r="CE2178" s="51" t="s">
        <v>5226</v>
      </c>
      <c r="CF2178" s="32" t="s">
        <v>2934</v>
      </c>
      <c r="CG2178" s="33" t="s">
        <v>2168</v>
      </c>
      <c r="CH2178" s="34">
        <v>-15000</v>
      </c>
      <c r="CI2178" s="35">
        <v>45717</v>
      </c>
      <c r="CJ2178" s="35"/>
      <c r="CK2178" s="36">
        <v>-30000</v>
      </c>
      <c r="CL2178" s="26">
        <f t="shared" si="109"/>
        <v>-15000</v>
      </c>
      <c r="CM2178" s="26"/>
      <c r="CR2178" s="26" t="str">
        <f t="shared" si="110"/>
        <v>('모전약국 (문경', '511-06-92114', '경북 문경시 모전동', '8806538009926', '신일디클로페낙나트륨정 25mg', -15000, '2025-03-01'),</v>
      </c>
    </row>
    <row r="2179" spans="79:96" x14ac:dyDescent="0.25">
      <c r="CA2179" s="29">
        <v>2176</v>
      </c>
      <c r="CB2179" s="50"/>
      <c r="CC2179" s="51" t="s">
        <v>5227</v>
      </c>
      <c r="CD2179" s="31" t="s">
        <v>5228</v>
      </c>
      <c r="CE2179" s="51" t="s">
        <v>5229</v>
      </c>
      <c r="CF2179" s="32" t="s">
        <v>2540</v>
      </c>
      <c r="CG2179" s="33" t="s">
        <v>2169</v>
      </c>
      <c r="CH2179" s="34">
        <v>28500</v>
      </c>
      <c r="CI2179" s="35">
        <v>45717</v>
      </c>
      <c r="CJ2179" s="35"/>
      <c r="CK2179" s="36">
        <v>57000</v>
      </c>
      <c r="CL2179" s="26">
        <f t="shared" si="109"/>
        <v>28500</v>
      </c>
      <c r="CM2179" s="26"/>
      <c r="CR2179" s="26" t="str">
        <f t="shared" si="110"/>
        <v>('대보당약국 (상인', '514-21-19978', '대구 달서구 상인동', '8806538010021', '신일디클로페낙나트륨정 50mg', 28500, '2025-03-01'),</v>
      </c>
    </row>
    <row r="2180" spans="79:96" x14ac:dyDescent="0.25">
      <c r="CA2180" s="29">
        <v>2177</v>
      </c>
      <c r="CB2180" s="50"/>
      <c r="CC2180" s="51" t="s">
        <v>5230</v>
      </c>
      <c r="CD2180" s="31" t="s">
        <v>5231</v>
      </c>
      <c r="CE2180" s="51" t="s">
        <v>5232</v>
      </c>
      <c r="CF2180" s="32" t="s">
        <v>3042</v>
      </c>
      <c r="CG2180" s="33" t="s">
        <v>537</v>
      </c>
      <c r="CH2180" s="34">
        <v>10920</v>
      </c>
      <c r="CI2180" s="35">
        <v>45717</v>
      </c>
      <c r="CJ2180" s="35"/>
      <c r="CK2180" s="36">
        <v>21840</v>
      </c>
      <c r="CL2180" s="26">
        <f t="shared" si="109"/>
        <v>10920</v>
      </c>
      <c r="CM2180" s="26"/>
      <c r="CR2180" s="26" t="str">
        <f t="shared" si="110"/>
        <v>('우리약국 (대명', '514-12-55216', '대구 남구 대명동', '8806538003610', '레오빌정 25mg', 10920, '2025-03-01'),</v>
      </c>
    </row>
    <row r="2181" spans="79:96" x14ac:dyDescent="0.25">
      <c r="CA2181" s="29">
        <v>2178</v>
      </c>
      <c r="CB2181" s="50"/>
      <c r="CC2181" s="51" t="s">
        <v>5230</v>
      </c>
      <c r="CD2181" s="31" t="s">
        <v>5231</v>
      </c>
      <c r="CE2181" s="51" t="s">
        <v>5232</v>
      </c>
      <c r="CF2181" s="32" t="s">
        <v>3042</v>
      </c>
      <c r="CG2181" s="33" t="s">
        <v>537</v>
      </c>
      <c r="CH2181" s="34">
        <v>10920</v>
      </c>
      <c r="CI2181" s="35">
        <v>45717</v>
      </c>
      <c r="CJ2181" s="35"/>
      <c r="CK2181" s="36">
        <v>21840</v>
      </c>
      <c r="CL2181" s="26">
        <f t="shared" ref="CL2181:CL2244" si="111">IFERROR(CK2181/2,"")</f>
        <v>10920</v>
      </c>
      <c r="CM2181" s="26"/>
      <c r="CR2181" s="26" t="str">
        <f t="shared" ref="CR2181:CR2244" si="112">IFERROR("('"&amp;CC2181&amp;"', '"&amp;CD2181&amp;"', '"&amp;CE2181&amp;"', '"&amp;CF2181&amp;"', '"&amp;CG2181&amp;"', "&amp;CH2181&amp;", '"&amp;TEXT(CI2181,"YYYY-MM-DD")&amp;"'),","")</f>
        <v>('우리약국 (대명', '514-12-55216', '대구 남구 대명동', '8806538003610', '레오빌정 25mg', 10920, '2025-03-01'),</v>
      </c>
    </row>
    <row r="2182" spans="79:96" x14ac:dyDescent="0.25">
      <c r="CA2182" s="29">
        <v>2179</v>
      </c>
      <c r="CB2182" s="50"/>
      <c r="CC2182" s="51" t="s">
        <v>5233</v>
      </c>
      <c r="CD2182" s="31" t="s">
        <v>5234</v>
      </c>
      <c r="CE2182" s="51" t="s">
        <v>5235</v>
      </c>
      <c r="CF2182" s="32" t="s">
        <v>84</v>
      </c>
      <c r="CG2182" s="33" t="s">
        <v>85</v>
      </c>
      <c r="CH2182" s="34">
        <v>1193400</v>
      </c>
      <c r="CI2182" s="35">
        <v>45717</v>
      </c>
      <c r="CJ2182" s="35"/>
      <c r="CK2182" s="36">
        <v>2386800</v>
      </c>
      <c r="CL2182" s="26">
        <f t="shared" si="111"/>
        <v>1193400</v>
      </c>
      <c r="CM2182" s="26"/>
      <c r="CR2182" s="26" t="str">
        <f t="shared" si="112"/>
        <v>('해운대신대학약국 (부산-대성팜', '699-13-00168', '부산광역시 해운대구 좌동순환로 247 (좌동)', '8806538013749', '리피칸정 10mg', 1193400, '2025-03-01'),</v>
      </c>
    </row>
    <row r="2183" spans="79:96" x14ac:dyDescent="0.25">
      <c r="CA2183" s="29">
        <v>2180</v>
      </c>
      <c r="CB2183" s="50"/>
      <c r="CC2183" s="51" t="s">
        <v>5236</v>
      </c>
      <c r="CD2183" s="31" t="s">
        <v>5237</v>
      </c>
      <c r="CE2183" s="51" t="s">
        <v>5238</v>
      </c>
      <c r="CF2183" s="32" t="s">
        <v>84</v>
      </c>
      <c r="CG2183" s="33" t="s">
        <v>85</v>
      </c>
      <c r="CH2183" s="34">
        <v>397800</v>
      </c>
      <c r="CI2183" s="35">
        <v>45689</v>
      </c>
      <c r="CJ2183" s="35"/>
      <c r="CK2183" s="36">
        <v>795600</v>
      </c>
      <c r="CL2183" s="26">
        <f t="shared" si="111"/>
        <v>397800</v>
      </c>
      <c r="CM2183" s="26"/>
      <c r="CR2183" s="26" t="str">
        <f t="shared" si="112"/>
        <v>('바로약국 (부산-오하나', '669-07-02505', '부산 부산진구 개금동', '8806538013749', '리피칸정 10mg', 397800, '2025-02-01'),</v>
      </c>
    </row>
    <row r="2184" spans="79:96" x14ac:dyDescent="0.25">
      <c r="CA2184" s="29">
        <v>2181</v>
      </c>
      <c r="CB2184" s="50"/>
      <c r="CC2184" s="51" t="s">
        <v>5239</v>
      </c>
      <c r="CD2184" s="31" t="s">
        <v>5240</v>
      </c>
      <c r="CE2184" s="51" t="s">
        <v>5238</v>
      </c>
      <c r="CF2184" s="32" t="s">
        <v>84</v>
      </c>
      <c r="CG2184" s="33" t="s">
        <v>85</v>
      </c>
      <c r="CH2184" s="34">
        <v>119340</v>
      </c>
      <c r="CI2184" s="35">
        <v>45658</v>
      </c>
      <c r="CJ2184" s="35"/>
      <c r="CK2184" s="36">
        <v>238680</v>
      </c>
      <c r="CL2184" s="26">
        <f t="shared" si="111"/>
        <v>119340</v>
      </c>
      <c r="CM2184" s="26"/>
      <c r="CR2184" s="26" t="str">
        <f t="shared" si="112"/>
        <v>('뉴욕약국 (부산-오하나', '629-03-01169', '부산 부산진구 개금동', '8806538013749', '리피칸정 10mg', 119340, '2025-01-01'),</v>
      </c>
    </row>
    <row r="2185" spans="79:96" x14ac:dyDescent="0.25">
      <c r="CA2185" s="29">
        <v>2182</v>
      </c>
      <c r="CB2185" s="50"/>
      <c r="CC2185" s="51" t="s">
        <v>5239</v>
      </c>
      <c r="CD2185" s="31" t="s">
        <v>5240</v>
      </c>
      <c r="CE2185" s="51" t="s">
        <v>5238</v>
      </c>
      <c r="CF2185" s="32" t="s">
        <v>84</v>
      </c>
      <c r="CG2185" s="33" t="s">
        <v>85</v>
      </c>
      <c r="CH2185" s="34">
        <v>119340</v>
      </c>
      <c r="CI2185" s="35">
        <v>45717</v>
      </c>
      <c r="CJ2185" s="35"/>
      <c r="CK2185" s="36">
        <v>238680</v>
      </c>
      <c r="CL2185" s="26">
        <f t="shared" si="111"/>
        <v>119340</v>
      </c>
      <c r="CM2185" s="26"/>
      <c r="CR2185" s="26" t="str">
        <f t="shared" si="112"/>
        <v>('뉴욕약국 (부산-오하나', '629-03-01169', '부산 부산진구 개금동', '8806538013749', '리피칸정 10mg', 119340, '2025-03-01'),</v>
      </c>
    </row>
    <row r="2186" spans="79:96" x14ac:dyDescent="0.25">
      <c r="CA2186" s="29">
        <v>2183</v>
      </c>
      <c r="CB2186" s="50"/>
      <c r="CC2186" s="51" t="s">
        <v>5236</v>
      </c>
      <c r="CD2186" s="31" t="s">
        <v>5237</v>
      </c>
      <c r="CE2186" s="51" t="s">
        <v>5238</v>
      </c>
      <c r="CF2186" s="32" t="s">
        <v>84</v>
      </c>
      <c r="CG2186" s="33" t="s">
        <v>85</v>
      </c>
      <c r="CH2186" s="34">
        <v>198900</v>
      </c>
      <c r="CI2186" s="35">
        <v>45717</v>
      </c>
      <c r="CJ2186" s="35"/>
      <c r="CK2186" s="36">
        <v>397800</v>
      </c>
      <c r="CL2186" s="26">
        <f t="shared" si="111"/>
        <v>198900</v>
      </c>
      <c r="CM2186" s="26"/>
      <c r="CR2186" s="26" t="str">
        <f t="shared" si="112"/>
        <v>('바로약국 (부산-오하나', '669-07-02505', '부산 부산진구 개금동', '8806538013749', '리피칸정 10mg', 198900, '2025-03-01'),</v>
      </c>
    </row>
    <row r="2187" spans="79:96" x14ac:dyDescent="0.25">
      <c r="CA2187" s="29">
        <v>2184</v>
      </c>
      <c r="CB2187" s="50"/>
      <c r="CC2187" s="51" t="s">
        <v>5233</v>
      </c>
      <c r="CD2187" s="31" t="s">
        <v>5234</v>
      </c>
      <c r="CE2187" s="51" t="s">
        <v>5235</v>
      </c>
      <c r="CF2187" s="32" t="s">
        <v>84</v>
      </c>
      <c r="CG2187" s="33" t="s">
        <v>85</v>
      </c>
      <c r="CH2187" s="34">
        <v>1193400</v>
      </c>
      <c r="CI2187" s="35">
        <v>45717</v>
      </c>
      <c r="CJ2187" s="35"/>
      <c r="CK2187" s="36">
        <v>2386800</v>
      </c>
      <c r="CL2187" s="26">
        <f t="shared" si="111"/>
        <v>1193400</v>
      </c>
      <c r="CM2187" s="26"/>
      <c r="CR2187" s="26" t="str">
        <f t="shared" si="112"/>
        <v>('해운대신대학약국 (부산-대성팜', '699-13-00168', '부산광역시 해운대구 좌동순환로 247 (좌동)', '8806538013749', '리피칸정 10mg', 1193400, '2025-03-01'),</v>
      </c>
    </row>
    <row r="2188" spans="79:96" x14ac:dyDescent="0.25">
      <c r="CA2188" s="29">
        <v>2185</v>
      </c>
      <c r="CB2188" s="50"/>
      <c r="CC2188" s="51" t="s">
        <v>5236</v>
      </c>
      <c r="CD2188" s="31" t="s">
        <v>5237</v>
      </c>
      <c r="CE2188" s="51" t="s">
        <v>5238</v>
      </c>
      <c r="CF2188" s="32" t="s">
        <v>84</v>
      </c>
      <c r="CG2188" s="33" t="s">
        <v>85</v>
      </c>
      <c r="CH2188" s="34">
        <v>119340</v>
      </c>
      <c r="CI2188" s="35">
        <v>45717</v>
      </c>
      <c r="CJ2188" s="35"/>
      <c r="CK2188" s="36">
        <v>238680</v>
      </c>
      <c r="CL2188" s="26">
        <f t="shared" si="111"/>
        <v>119340</v>
      </c>
      <c r="CM2188" s="26"/>
      <c r="CR2188" s="26" t="str">
        <f t="shared" si="112"/>
        <v>('바로약국 (부산-오하나', '669-07-02505', '부산 부산진구 개금동', '8806538013749', '리피칸정 10mg', 119340, '2025-03-01'),</v>
      </c>
    </row>
    <row r="2189" spans="79:96" x14ac:dyDescent="0.25">
      <c r="CA2189" s="29">
        <v>2186</v>
      </c>
      <c r="CB2189" s="50"/>
      <c r="CC2189" s="51" t="s">
        <v>5236</v>
      </c>
      <c r="CD2189" s="31" t="s">
        <v>5237</v>
      </c>
      <c r="CE2189" s="51" t="s">
        <v>5238</v>
      </c>
      <c r="CF2189" s="32" t="s">
        <v>84</v>
      </c>
      <c r="CG2189" s="33" t="s">
        <v>85</v>
      </c>
      <c r="CH2189" s="34">
        <v>39780</v>
      </c>
      <c r="CI2189" s="35">
        <v>45717</v>
      </c>
      <c r="CJ2189" s="35"/>
      <c r="CK2189" s="36">
        <v>79560</v>
      </c>
      <c r="CL2189" s="26">
        <f t="shared" si="111"/>
        <v>39780</v>
      </c>
      <c r="CM2189" s="26"/>
      <c r="CR2189" s="26" t="str">
        <f t="shared" si="112"/>
        <v>('바로약국 (부산-오하나', '669-07-02505', '부산 부산진구 개금동', '8806538013749', '리피칸정 10mg', 39780, '2025-03-01'),</v>
      </c>
    </row>
    <row r="2190" spans="79:96" x14ac:dyDescent="0.25">
      <c r="CA2190" s="29">
        <v>2187</v>
      </c>
      <c r="CB2190" s="50"/>
      <c r="CC2190" s="51" t="s">
        <v>5239</v>
      </c>
      <c r="CD2190" s="31" t="s">
        <v>5240</v>
      </c>
      <c r="CE2190" s="51" t="s">
        <v>5238</v>
      </c>
      <c r="CF2190" s="32" t="s">
        <v>84</v>
      </c>
      <c r="CG2190" s="33" t="s">
        <v>85</v>
      </c>
      <c r="CH2190" s="34">
        <v>39780</v>
      </c>
      <c r="CI2190" s="35">
        <v>45717</v>
      </c>
      <c r="CJ2190" s="35"/>
      <c r="CK2190" s="36">
        <v>79560</v>
      </c>
      <c r="CL2190" s="26">
        <f t="shared" si="111"/>
        <v>39780</v>
      </c>
      <c r="CM2190" s="26"/>
      <c r="CR2190" s="26" t="str">
        <f t="shared" si="112"/>
        <v>('뉴욕약국 (부산-오하나', '629-03-01169', '부산 부산진구 개금동', '8806538013749', '리피칸정 10mg', 39780, '2025-03-01'),</v>
      </c>
    </row>
    <row r="2191" spans="79:96" x14ac:dyDescent="0.25">
      <c r="CA2191" s="29">
        <v>2188</v>
      </c>
      <c r="CB2191" s="50"/>
      <c r="CC2191" s="51" t="s">
        <v>5239</v>
      </c>
      <c r="CD2191" s="31" t="s">
        <v>5240</v>
      </c>
      <c r="CE2191" s="51" t="s">
        <v>5238</v>
      </c>
      <c r="CF2191" s="32" t="s">
        <v>84</v>
      </c>
      <c r="CG2191" s="33" t="s">
        <v>85</v>
      </c>
      <c r="CH2191" s="34">
        <v>39780</v>
      </c>
      <c r="CI2191" s="35">
        <v>45717</v>
      </c>
      <c r="CJ2191" s="35"/>
      <c r="CK2191" s="36">
        <v>79560</v>
      </c>
      <c r="CL2191" s="26">
        <f t="shared" si="111"/>
        <v>39780</v>
      </c>
      <c r="CM2191" s="26"/>
      <c r="CR2191" s="26" t="str">
        <f t="shared" si="112"/>
        <v>('뉴욕약국 (부산-오하나', '629-03-01169', '부산 부산진구 개금동', '8806538013749', '리피칸정 10mg', 39780, '2025-03-01'),</v>
      </c>
    </row>
    <row r="2192" spans="79:96" x14ac:dyDescent="0.25">
      <c r="CA2192" s="29">
        <v>2189</v>
      </c>
      <c r="CB2192" s="50"/>
      <c r="CC2192" s="51" t="s">
        <v>5239</v>
      </c>
      <c r="CD2192" s="31" t="s">
        <v>5240</v>
      </c>
      <c r="CE2192" s="51" t="s">
        <v>5238</v>
      </c>
      <c r="CF2192" s="32" t="s">
        <v>84</v>
      </c>
      <c r="CG2192" s="33" t="s">
        <v>85</v>
      </c>
      <c r="CH2192" s="34">
        <v>79560</v>
      </c>
      <c r="CI2192" s="35">
        <v>45689</v>
      </c>
      <c r="CJ2192" s="35"/>
      <c r="CK2192" s="36">
        <v>159120</v>
      </c>
      <c r="CL2192" s="26">
        <f t="shared" si="111"/>
        <v>79560</v>
      </c>
      <c r="CM2192" s="26"/>
      <c r="CR2192" s="26" t="str">
        <f t="shared" si="112"/>
        <v>('뉴욕약국 (부산-오하나', '629-03-01169', '부산 부산진구 개금동', '8806538013749', '리피칸정 10mg', 79560, '2025-02-01'),</v>
      </c>
    </row>
    <row r="2193" spans="79:96" x14ac:dyDescent="0.25">
      <c r="CA2193" s="29">
        <v>2190</v>
      </c>
      <c r="CB2193" s="50"/>
      <c r="CC2193" s="51" t="s">
        <v>5241</v>
      </c>
      <c r="CD2193" s="31" t="s">
        <v>5242</v>
      </c>
      <c r="CE2193" s="51" t="s">
        <v>5243</v>
      </c>
      <c r="CF2193" s="32" t="s">
        <v>2328</v>
      </c>
      <c r="CG2193" s="33" t="s">
        <v>85</v>
      </c>
      <c r="CH2193" s="34">
        <v>-19890</v>
      </c>
      <c r="CI2193" s="35">
        <v>45658</v>
      </c>
      <c r="CJ2193" s="35"/>
      <c r="CK2193" s="36">
        <v>-39780</v>
      </c>
      <c r="CL2193" s="26">
        <f t="shared" si="111"/>
        <v>-19890</v>
      </c>
      <c r="CM2193" s="26"/>
      <c r="CR2193" s="26" t="str">
        <f t="shared" si="112"/>
        <v>('^신세계열린약국 (포항-흥해-몰', '506-34-03077', '경북 포항시 북구 흥해읍', '8806538013718', '리피칸정 10mg', -19890, '2025-01-01'),</v>
      </c>
    </row>
    <row r="2194" spans="79:96" x14ac:dyDescent="0.25">
      <c r="CA2194" s="29">
        <v>2191</v>
      </c>
      <c r="CB2194" s="50"/>
      <c r="CC2194" s="51" t="s">
        <v>5239</v>
      </c>
      <c r="CD2194" s="31" t="s">
        <v>5240</v>
      </c>
      <c r="CE2194" s="51" t="s">
        <v>5238</v>
      </c>
      <c r="CF2194" s="32" t="s">
        <v>196</v>
      </c>
      <c r="CG2194" s="33" t="s">
        <v>197</v>
      </c>
      <c r="CH2194" s="34">
        <v>128160</v>
      </c>
      <c r="CI2194" s="35">
        <v>45717</v>
      </c>
      <c r="CJ2194" s="35"/>
      <c r="CK2194" s="36">
        <v>256320</v>
      </c>
      <c r="CL2194" s="26">
        <f t="shared" si="111"/>
        <v>128160</v>
      </c>
      <c r="CM2194" s="26"/>
      <c r="CR2194" s="26" t="str">
        <f t="shared" si="112"/>
        <v>('뉴욕약국 (부산-오하나', '629-03-01169', '부산 부산진구 개금동', '8806538013848', '리피칸정 20mg', 128160, '2025-03-01'),</v>
      </c>
    </row>
    <row r="2195" spans="79:96" x14ac:dyDescent="0.25">
      <c r="CA2195" s="29">
        <v>2192</v>
      </c>
      <c r="CB2195" s="50"/>
      <c r="CC2195" s="51" t="s">
        <v>5236</v>
      </c>
      <c r="CD2195" s="31" t="s">
        <v>5237</v>
      </c>
      <c r="CE2195" s="51" t="s">
        <v>5238</v>
      </c>
      <c r="CF2195" s="32" t="s">
        <v>196</v>
      </c>
      <c r="CG2195" s="33" t="s">
        <v>197</v>
      </c>
      <c r="CH2195" s="34">
        <v>256320</v>
      </c>
      <c r="CI2195" s="35">
        <v>45717</v>
      </c>
      <c r="CJ2195" s="35"/>
      <c r="CK2195" s="36">
        <v>512640</v>
      </c>
      <c r="CL2195" s="26">
        <f t="shared" si="111"/>
        <v>256320</v>
      </c>
      <c r="CM2195" s="26"/>
      <c r="CR2195" s="26" t="str">
        <f t="shared" si="112"/>
        <v>('바로약국 (부산-오하나', '669-07-02505', '부산 부산진구 개금동', '8806538013848', '리피칸정 20mg', 256320, '2025-03-01'),</v>
      </c>
    </row>
    <row r="2196" spans="79:96" x14ac:dyDescent="0.25">
      <c r="CA2196" s="29">
        <v>2193</v>
      </c>
      <c r="CB2196" s="50"/>
      <c r="CC2196" s="51" t="s">
        <v>5233</v>
      </c>
      <c r="CD2196" s="31" t="s">
        <v>5234</v>
      </c>
      <c r="CE2196" s="51" t="s">
        <v>5235</v>
      </c>
      <c r="CF2196" s="32" t="s">
        <v>196</v>
      </c>
      <c r="CG2196" s="33" t="s">
        <v>197</v>
      </c>
      <c r="CH2196" s="34">
        <v>1281600</v>
      </c>
      <c r="CI2196" s="35">
        <v>45717</v>
      </c>
      <c r="CJ2196" s="35"/>
      <c r="CK2196" s="36">
        <v>2563200</v>
      </c>
      <c r="CL2196" s="26">
        <f t="shared" si="111"/>
        <v>1281600</v>
      </c>
      <c r="CM2196" s="26"/>
      <c r="CR2196" s="26" t="str">
        <f t="shared" si="112"/>
        <v>('해운대신대학약국 (부산-대성팜', '699-13-00168', '부산광역시 해운대구 좌동순환로 247 (좌동)', '8806538013848', '리피칸정 20mg', 1281600, '2025-03-01'),</v>
      </c>
    </row>
    <row r="2197" spans="79:96" x14ac:dyDescent="0.25">
      <c r="CA2197" s="29">
        <v>2194</v>
      </c>
      <c r="CB2197" s="50"/>
      <c r="CC2197" s="51" t="s">
        <v>5233</v>
      </c>
      <c r="CD2197" s="31" t="s">
        <v>5234</v>
      </c>
      <c r="CE2197" s="51" t="s">
        <v>5235</v>
      </c>
      <c r="CF2197" s="32" t="s">
        <v>196</v>
      </c>
      <c r="CG2197" s="33" t="s">
        <v>197</v>
      </c>
      <c r="CH2197" s="34">
        <v>1281600</v>
      </c>
      <c r="CI2197" s="35">
        <v>45717</v>
      </c>
      <c r="CJ2197" s="35"/>
      <c r="CK2197" s="36">
        <v>2563200</v>
      </c>
      <c r="CL2197" s="26">
        <f t="shared" si="111"/>
        <v>1281600</v>
      </c>
      <c r="CM2197" s="26"/>
      <c r="CR2197" s="26" t="str">
        <f t="shared" si="112"/>
        <v>('해운대신대학약국 (부산-대성팜', '699-13-00168', '부산광역시 해운대구 좌동순환로 247 (좌동)', '8806538013848', '리피칸정 20mg', 1281600, '2025-03-01'),</v>
      </c>
    </row>
    <row r="2198" spans="79:96" x14ac:dyDescent="0.25">
      <c r="CA2198" s="29">
        <v>2195</v>
      </c>
      <c r="CB2198" s="50"/>
      <c r="CC2198" s="51" t="s">
        <v>5236</v>
      </c>
      <c r="CD2198" s="31" t="s">
        <v>5237</v>
      </c>
      <c r="CE2198" s="51" t="s">
        <v>5238</v>
      </c>
      <c r="CF2198" s="32" t="s">
        <v>196</v>
      </c>
      <c r="CG2198" s="33" t="s">
        <v>197</v>
      </c>
      <c r="CH2198" s="34">
        <v>213600</v>
      </c>
      <c r="CI2198" s="35">
        <v>45717</v>
      </c>
      <c r="CJ2198" s="35"/>
      <c r="CK2198" s="36">
        <v>427200</v>
      </c>
      <c r="CL2198" s="26">
        <f t="shared" si="111"/>
        <v>213600</v>
      </c>
      <c r="CM2198" s="26"/>
      <c r="CR2198" s="26" t="str">
        <f t="shared" si="112"/>
        <v>('바로약국 (부산-오하나', '669-07-02505', '부산 부산진구 개금동', '8806538013848', '리피칸정 20mg', 213600, '2025-03-01'),</v>
      </c>
    </row>
    <row r="2199" spans="79:96" x14ac:dyDescent="0.25">
      <c r="CA2199" s="29">
        <v>2196</v>
      </c>
      <c r="CB2199" s="50"/>
      <c r="CC2199" s="51" t="s">
        <v>5236</v>
      </c>
      <c r="CD2199" s="31" t="s">
        <v>5237</v>
      </c>
      <c r="CE2199" s="51" t="s">
        <v>5238</v>
      </c>
      <c r="CF2199" s="32" t="s">
        <v>196</v>
      </c>
      <c r="CG2199" s="33" t="s">
        <v>197</v>
      </c>
      <c r="CH2199" s="34">
        <v>42720</v>
      </c>
      <c r="CI2199" s="35">
        <v>45717</v>
      </c>
      <c r="CJ2199" s="35"/>
      <c r="CK2199" s="36">
        <v>85440</v>
      </c>
      <c r="CL2199" s="26">
        <f t="shared" si="111"/>
        <v>42720</v>
      </c>
      <c r="CM2199" s="26"/>
      <c r="CR2199" s="26" t="str">
        <f t="shared" si="112"/>
        <v>('바로약국 (부산-오하나', '669-07-02505', '부산 부산진구 개금동', '8806538013848', '리피칸정 20mg', 42720, '2025-03-01'),</v>
      </c>
    </row>
    <row r="2200" spans="79:96" x14ac:dyDescent="0.25">
      <c r="CA2200" s="29">
        <v>2197</v>
      </c>
      <c r="CB2200" s="50"/>
      <c r="CC2200" s="51" t="s">
        <v>5233</v>
      </c>
      <c r="CD2200" s="31" t="s">
        <v>5234</v>
      </c>
      <c r="CE2200" s="51" t="s">
        <v>5235</v>
      </c>
      <c r="CF2200" s="32" t="s">
        <v>227</v>
      </c>
      <c r="CG2200" s="33" t="s">
        <v>228</v>
      </c>
      <c r="CH2200" s="34">
        <v>1896000</v>
      </c>
      <c r="CI2200" s="35">
        <v>45717</v>
      </c>
      <c r="CJ2200" s="35"/>
      <c r="CK2200" s="36">
        <v>3792000</v>
      </c>
      <c r="CL2200" s="26">
        <f t="shared" si="111"/>
        <v>1896000</v>
      </c>
      <c r="CM2200" s="26"/>
      <c r="CR2200" s="26" t="str">
        <f t="shared" si="112"/>
        <v>('해운대신대학약국 (부산-대성팜', '699-13-00168', '부산광역시 해운대구 좌동순환로 247 (좌동)', '8806538034621', '리피칸정 40mg', 1896000, '2025-03-01'),</v>
      </c>
    </row>
    <row r="2201" spans="79:96" x14ac:dyDescent="0.25">
      <c r="CA2201" s="29">
        <v>2198</v>
      </c>
      <c r="CB2201" s="50"/>
      <c r="CC2201" s="51" t="s">
        <v>5233</v>
      </c>
      <c r="CD2201" s="31" t="s">
        <v>5234</v>
      </c>
      <c r="CE2201" s="51" t="s">
        <v>5235</v>
      </c>
      <c r="CF2201" s="32" t="s">
        <v>227</v>
      </c>
      <c r="CG2201" s="33" t="s">
        <v>228</v>
      </c>
      <c r="CH2201" s="34">
        <v>1896000</v>
      </c>
      <c r="CI2201" s="35">
        <v>45689</v>
      </c>
      <c r="CJ2201" s="35"/>
      <c r="CK2201" s="36">
        <v>3792000</v>
      </c>
      <c r="CL2201" s="26">
        <f t="shared" si="111"/>
        <v>1896000</v>
      </c>
      <c r="CM2201" s="26"/>
      <c r="CR2201" s="26" t="str">
        <f t="shared" si="112"/>
        <v>('해운대신대학약국 (부산-대성팜', '699-13-00168', '부산광역시 해운대구 좌동순환로 247 (좌동)', '8806538034621', '리피칸정 40mg', 1896000, '2025-02-01'),</v>
      </c>
    </row>
    <row r="2202" spans="79:96" x14ac:dyDescent="0.25">
      <c r="CA2202" s="29">
        <v>2199</v>
      </c>
      <c r="CB2202" s="50"/>
      <c r="CC2202" s="51" t="s">
        <v>5236</v>
      </c>
      <c r="CD2202" s="31" t="s">
        <v>5237</v>
      </c>
      <c r="CE2202" s="51" t="s">
        <v>5238</v>
      </c>
      <c r="CF2202" s="32" t="s">
        <v>227</v>
      </c>
      <c r="CG2202" s="33" t="s">
        <v>228</v>
      </c>
      <c r="CH2202" s="34">
        <v>252800</v>
      </c>
      <c r="CI2202" s="35">
        <v>45658</v>
      </c>
      <c r="CJ2202" s="35"/>
      <c r="CK2202" s="36">
        <v>505600</v>
      </c>
      <c r="CL2202" s="26">
        <f t="shared" si="111"/>
        <v>252800</v>
      </c>
      <c r="CM2202" s="26"/>
      <c r="CR2202" s="26" t="str">
        <f t="shared" si="112"/>
        <v>('바로약국 (부산-오하나', '669-07-02505', '부산 부산진구 개금동', '8806538034621', '리피칸정 40mg', 252800, '2025-01-01'),</v>
      </c>
    </row>
    <row r="2203" spans="79:96" x14ac:dyDescent="0.25">
      <c r="CA2203" s="29">
        <v>2200</v>
      </c>
      <c r="CB2203" s="50"/>
      <c r="CC2203" s="51" t="s">
        <v>5236</v>
      </c>
      <c r="CD2203" s="31" t="s">
        <v>5237</v>
      </c>
      <c r="CE2203" s="51" t="s">
        <v>5238</v>
      </c>
      <c r="CF2203" s="32" t="s">
        <v>227</v>
      </c>
      <c r="CG2203" s="33" t="s">
        <v>228</v>
      </c>
      <c r="CH2203" s="34">
        <v>126400</v>
      </c>
      <c r="CI2203" s="35">
        <v>45717</v>
      </c>
      <c r="CJ2203" s="35"/>
      <c r="CK2203" s="36">
        <v>252800</v>
      </c>
      <c r="CL2203" s="26">
        <f t="shared" si="111"/>
        <v>126400</v>
      </c>
      <c r="CM2203" s="26"/>
      <c r="CR2203" s="26" t="str">
        <f t="shared" si="112"/>
        <v>('바로약국 (부산-오하나', '669-07-02505', '부산 부산진구 개금동', '8806538034621', '리피칸정 40mg', 126400, '2025-03-01'),</v>
      </c>
    </row>
    <row r="2204" spans="79:96" x14ac:dyDescent="0.25">
      <c r="CA2204" s="29">
        <v>2201</v>
      </c>
      <c r="CB2204" s="50"/>
      <c r="CC2204" s="51" t="s">
        <v>5244</v>
      </c>
      <c r="CD2204" s="31" t="s">
        <v>5245</v>
      </c>
      <c r="CE2204" s="51" t="s">
        <v>5246</v>
      </c>
      <c r="CF2204" s="32" t="s">
        <v>1259</v>
      </c>
      <c r="CG2204" s="33" t="s">
        <v>1260</v>
      </c>
      <c r="CH2204" s="34">
        <v>12500</v>
      </c>
      <c r="CI2204" s="35">
        <v>45717</v>
      </c>
      <c r="CJ2204" s="35"/>
      <c r="CK2204" s="36">
        <v>25000</v>
      </c>
      <c r="CL2204" s="26">
        <f t="shared" si="111"/>
        <v>12500</v>
      </c>
      <c r="CM2204" s="26"/>
      <c r="CR2204" s="26" t="str">
        <f t="shared" si="112"/>
        <v>('영남제일약국（송현', '501-29-10550', '대구 달서구 송현동', '8806538005737', '메코민캡슐 500mcg', 12500, '2025-03-01'),</v>
      </c>
    </row>
    <row r="2205" spans="79:96" x14ac:dyDescent="0.25">
      <c r="CA2205" s="29">
        <v>2202</v>
      </c>
      <c r="CB2205" s="50"/>
      <c r="CC2205" s="51" t="s">
        <v>5247</v>
      </c>
      <c r="CD2205" s="31" t="s">
        <v>5248</v>
      </c>
      <c r="CE2205" s="51" t="s">
        <v>5249</v>
      </c>
      <c r="CF2205" s="32" t="s">
        <v>1259</v>
      </c>
      <c r="CG2205" s="33" t="s">
        <v>1260</v>
      </c>
      <c r="CH2205" s="34">
        <v>12500</v>
      </c>
      <c r="CI2205" s="35">
        <v>45717</v>
      </c>
      <c r="CJ2205" s="35"/>
      <c r="CK2205" s="36">
        <v>25000</v>
      </c>
      <c r="CL2205" s="26">
        <f t="shared" si="111"/>
        <v>12500</v>
      </c>
      <c r="CM2205" s="26"/>
      <c r="CR2205" s="26" t="str">
        <f t="shared" si="112"/>
        <v>('김정희약국 (신기', '502-13-82702', '대구 동구 신기동', '8806538005737', '메코민캡슐 500mcg', 12500, '2025-03-01'),</v>
      </c>
    </row>
    <row r="2206" spans="79:96" x14ac:dyDescent="0.25">
      <c r="CA2206" s="29">
        <v>2203</v>
      </c>
      <c r="CB2206" s="50"/>
      <c r="CC2206" s="51" t="s">
        <v>5250</v>
      </c>
      <c r="CD2206" s="31" t="s">
        <v>4462</v>
      </c>
      <c r="CE2206" s="51" t="s">
        <v>5251</v>
      </c>
      <c r="CF2206" s="32" t="s">
        <v>1259</v>
      </c>
      <c r="CG2206" s="33" t="s">
        <v>1260</v>
      </c>
      <c r="CH2206" s="34">
        <v>25000</v>
      </c>
      <c r="CI2206" s="35">
        <v>45717</v>
      </c>
      <c r="CJ2206" s="35"/>
      <c r="CK2206" s="36">
        <v>50000</v>
      </c>
      <c r="CL2206" s="26">
        <f t="shared" si="111"/>
        <v>25000</v>
      </c>
      <c r="CM2206" s="26"/>
      <c r="CR2206" s="26" t="str">
        <f t="shared" si="112"/>
        <v>('열린우리약국 (신암', '502-27-90285', '대구 동구 신암동', '8806538005737', '메코민캡슐 500mcg', 25000, '2025-03-01'),</v>
      </c>
    </row>
    <row r="2207" spans="79:96" x14ac:dyDescent="0.25">
      <c r="CA2207" s="29">
        <v>2204</v>
      </c>
      <c r="CB2207" s="50"/>
      <c r="CC2207" s="51" t="s">
        <v>5252</v>
      </c>
      <c r="CD2207" s="31" t="s">
        <v>5253</v>
      </c>
      <c r="CE2207" s="51" t="s">
        <v>5254</v>
      </c>
      <c r="CF2207" s="32" t="s">
        <v>1259</v>
      </c>
      <c r="CG2207" s="33" t="s">
        <v>1260</v>
      </c>
      <c r="CH2207" s="34">
        <v>12500</v>
      </c>
      <c r="CI2207" s="35">
        <v>45717</v>
      </c>
      <c r="CJ2207" s="35"/>
      <c r="CK2207" s="36">
        <v>25000</v>
      </c>
      <c r="CL2207" s="26">
        <f t="shared" si="111"/>
        <v>12500</v>
      </c>
      <c r="CM2207" s="26"/>
      <c r="CR2207" s="26" t="str">
        <f t="shared" si="112"/>
        <v>('열린약국 (포항', '506-10-31368', '경북 포항시 북구 창포동', '8806538005737', '메코민캡슐 500mcg', 12500, '2025-03-01'),</v>
      </c>
    </row>
    <row r="2208" spans="79:96" x14ac:dyDescent="0.25">
      <c r="CA2208" s="29">
        <v>2205</v>
      </c>
      <c r="CB2208" s="50"/>
      <c r="CC2208" s="51" t="s">
        <v>5255</v>
      </c>
      <c r="CD2208" s="31" t="s">
        <v>5256</v>
      </c>
      <c r="CE2208" s="51" t="s">
        <v>5257</v>
      </c>
      <c r="CF2208" s="32" t="s">
        <v>1259</v>
      </c>
      <c r="CG2208" s="33" t="s">
        <v>1260</v>
      </c>
      <c r="CH2208" s="34">
        <v>25000</v>
      </c>
      <c r="CI2208" s="35">
        <v>45717</v>
      </c>
      <c r="CJ2208" s="35"/>
      <c r="CK2208" s="36">
        <v>50000</v>
      </c>
      <c r="CL2208" s="26">
        <f t="shared" si="111"/>
        <v>25000</v>
      </c>
      <c r="CM2208" s="26"/>
      <c r="CR2208" s="26" t="str">
        <f t="shared" si="112"/>
        <v>('^온누리류민정약국 (본리동-몰)', '503-13-20806', '대구 달서구 본리동', '8806538005737', '메코민캡슐 500mcg', 25000, '2025-03-01'),</v>
      </c>
    </row>
    <row r="2209" spans="79:96" x14ac:dyDescent="0.25">
      <c r="CA2209" s="29">
        <v>2206</v>
      </c>
      <c r="CB2209" s="50"/>
      <c r="CC2209" s="51" t="s">
        <v>5258</v>
      </c>
      <c r="CD2209" s="31" t="s">
        <v>5259</v>
      </c>
      <c r="CE2209" s="51" t="s">
        <v>5246</v>
      </c>
      <c r="CF2209" s="32" t="s">
        <v>1259</v>
      </c>
      <c r="CG2209" s="33" t="s">
        <v>1260</v>
      </c>
      <c r="CH2209" s="34">
        <v>12500</v>
      </c>
      <c r="CI2209" s="35">
        <v>45717</v>
      </c>
      <c r="CJ2209" s="35"/>
      <c r="CK2209" s="36">
        <v>25000</v>
      </c>
      <c r="CL2209" s="26">
        <f t="shared" si="111"/>
        <v>12500</v>
      </c>
      <c r="CM2209" s="26"/>
      <c r="CR2209" s="26" t="str">
        <f t="shared" si="112"/>
        <v>('^은성약국 (송현-몰', '514-23-99485', '대구 달서구 송현동', '8806538005737', '메코민캡슐 500mcg', 12500, '2025-03-01'),</v>
      </c>
    </row>
    <row r="2210" spans="79:96" x14ac:dyDescent="0.25">
      <c r="CA2210" s="29">
        <v>2207</v>
      </c>
      <c r="CB2210" s="50"/>
      <c r="CC2210" s="51" t="s">
        <v>5260</v>
      </c>
      <c r="CD2210" s="31" t="s">
        <v>5261</v>
      </c>
      <c r="CE2210" s="51" t="s">
        <v>5262</v>
      </c>
      <c r="CF2210" s="32" t="s">
        <v>1259</v>
      </c>
      <c r="CG2210" s="33" t="s">
        <v>1260</v>
      </c>
      <c r="CH2210" s="34">
        <v>12500</v>
      </c>
      <c r="CI2210" s="35">
        <v>45689</v>
      </c>
      <c r="CJ2210" s="35"/>
      <c r="CK2210" s="36">
        <v>25000</v>
      </c>
      <c r="CL2210" s="26">
        <f t="shared" si="111"/>
        <v>12500</v>
      </c>
      <c r="CM2210" s="26"/>
      <c r="CR2210" s="26" t="str">
        <f t="shared" si="112"/>
        <v>('현샘약국 (이곡동', '517-13-01996', '대구 달서구 이곡동', '8806538005737', '메코민캡슐 500mcg', 12500, '2025-02-01'),</v>
      </c>
    </row>
    <row r="2211" spans="79:96" x14ac:dyDescent="0.25">
      <c r="CA2211" s="29">
        <v>2208</v>
      </c>
      <c r="CB2211" s="50"/>
      <c r="CC2211" s="63" t="s">
        <v>5250</v>
      </c>
      <c r="CD2211" s="31" t="s">
        <v>4462</v>
      </c>
      <c r="CE2211" s="55" t="s">
        <v>5251</v>
      </c>
      <c r="CF2211" s="32" t="s">
        <v>1259</v>
      </c>
      <c r="CG2211" s="33" t="s">
        <v>1260</v>
      </c>
      <c r="CH2211" s="34">
        <v>37500</v>
      </c>
      <c r="CI2211" s="35">
        <v>45658</v>
      </c>
      <c r="CJ2211" s="35"/>
      <c r="CK2211" s="36">
        <v>75000</v>
      </c>
      <c r="CL2211" s="26">
        <f t="shared" si="111"/>
        <v>37500</v>
      </c>
      <c r="CM2211" s="26"/>
      <c r="CR2211" s="26" t="str">
        <f t="shared" si="112"/>
        <v>('열린우리약국 (신암', '502-27-90285', '대구 동구 신암동', '8806538005737', '메코민캡슐 500mcg', 37500, '2025-01-01'),</v>
      </c>
    </row>
    <row r="2212" spans="79:96" x14ac:dyDescent="0.25">
      <c r="CA2212" s="29">
        <v>2209</v>
      </c>
      <c r="CB2212" s="50"/>
      <c r="CC2212" s="63" t="s">
        <v>5263</v>
      </c>
      <c r="CD2212" s="31" t="s">
        <v>4695</v>
      </c>
      <c r="CE2212" s="55" t="s">
        <v>5264</v>
      </c>
      <c r="CF2212" s="32" t="s">
        <v>1259</v>
      </c>
      <c r="CG2212" s="33" t="s">
        <v>1260</v>
      </c>
      <c r="CH2212" s="34">
        <v>12500</v>
      </c>
      <c r="CI2212" s="35">
        <v>45717</v>
      </c>
      <c r="CJ2212" s="35"/>
      <c r="CK2212" s="36">
        <v>25000</v>
      </c>
      <c r="CL2212" s="26">
        <f t="shared" si="111"/>
        <v>12500</v>
      </c>
      <c r="CM2212" s="26"/>
      <c r="CR2212" s="26" t="str">
        <f t="shared" si="112"/>
        <v>('두산약품-12시차편', '502-10-94721', '대구 동구 신천동', '8806538005737', '메코민캡슐 500mcg', 12500, '2025-03-01'),</v>
      </c>
    </row>
    <row r="2213" spans="79:96" x14ac:dyDescent="0.25">
      <c r="CA2213" s="29">
        <v>2210</v>
      </c>
      <c r="CB2213" s="50"/>
      <c r="CC2213" s="63" t="s">
        <v>5252</v>
      </c>
      <c r="CD2213" s="31" t="s">
        <v>5253</v>
      </c>
      <c r="CE2213" s="55" t="s">
        <v>5254</v>
      </c>
      <c r="CF2213" s="32" t="s">
        <v>1259</v>
      </c>
      <c r="CG2213" s="33" t="s">
        <v>1260</v>
      </c>
      <c r="CH2213" s="34">
        <v>12500</v>
      </c>
      <c r="CI2213" s="35">
        <v>45717</v>
      </c>
      <c r="CJ2213" s="35"/>
      <c r="CK2213" s="36">
        <v>25000</v>
      </c>
      <c r="CL2213" s="26">
        <f t="shared" si="111"/>
        <v>12500</v>
      </c>
      <c r="CM2213" s="26"/>
      <c r="CR2213" s="26" t="str">
        <f t="shared" si="112"/>
        <v>('열린약국 (포항', '506-10-31368', '경북 포항시 북구 창포동', '8806538005737', '메코민캡슐 500mcg', 12500, '2025-03-01'),</v>
      </c>
    </row>
    <row r="2214" spans="79:96" x14ac:dyDescent="0.25">
      <c r="CA2214" s="29">
        <v>2211</v>
      </c>
      <c r="CB2214" s="50"/>
      <c r="CC2214" s="63" t="s">
        <v>5263</v>
      </c>
      <c r="CD2214" s="31" t="s">
        <v>4695</v>
      </c>
      <c r="CE2214" s="55" t="s">
        <v>5264</v>
      </c>
      <c r="CF2214" s="32" t="s">
        <v>1259</v>
      </c>
      <c r="CG2214" s="33" t="s">
        <v>1260</v>
      </c>
      <c r="CH2214" s="34">
        <v>12500</v>
      </c>
      <c r="CI2214" s="35">
        <v>45717</v>
      </c>
      <c r="CJ2214" s="35"/>
      <c r="CK2214" s="36">
        <v>25000</v>
      </c>
      <c r="CL2214" s="26">
        <f t="shared" si="111"/>
        <v>12500</v>
      </c>
      <c r="CM2214" s="26"/>
      <c r="CR2214" s="26" t="str">
        <f t="shared" si="112"/>
        <v>('두산약품-12시차편', '502-10-94721', '대구 동구 신천동', '8806538005737', '메코민캡슐 500mcg', 12500, '2025-03-01'),</v>
      </c>
    </row>
    <row r="2215" spans="79:96" x14ac:dyDescent="0.25">
      <c r="CA2215" s="29">
        <v>2212</v>
      </c>
      <c r="CB2215" s="50"/>
      <c r="CC2215" s="63" t="s">
        <v>5265</v>
      </c>
      <c r="CD2215" s="31" t="s">
        <v>5266</v>
      </c>
      <c r="CE2215" s="55" t="s">
        <v>5267</v>
      </c>
      <c r="CF2215" s="32" t="s">
        <v>1259</v>
      </c>
      <c r="CG2215" s="33" t="s">
        <v>1260</v>
      </c>
      <c r="CH2215" s="34">
        <v>12500</v>
      </c>
      <c r="CI2215" s="35">
        <v>45717</v>
      </c>
      <c r="CJ2215" s="35"/>
      <c r="CK2215" s="36">
        <v>25000</v>
      </c>
      <c r="CL2215" s="26">
        <f t="shared" si="111"/>
        <v>12500</v>
      </c>
      <c r="CM2215" s="26"/>
      <c r="CR2215" s="26" t="str">
        <f t="shared" si="112"/>
        <v>('^건강백세약국 (산격-몰', '504-03-86651', '대구 북구 산격동', '8806538005737', '메코민캡슐 500mcg', 12500, '2025-03-01'),</v>
      </c>
    </row>
    <row r="2216" spans="79:96" x14ac:dyDescent="0.25">
      <c r="CA2216" s="29">
        <v>2213</v>
      </c>
      <c r="CB2216" s="50"/>
      <c r="CC2216" s="63" t="s">
        <v>5260</v>
      </c>
      <c r="CD2216" s="31" t="s">
        <v>5261</v>
      </c>
      <c r="CE2216" s="55" t="s">
        <v>5262</v>
      </c>
      <c r="CF2216" s="32" t="s">
        <v>1259</v>
      </c>
      <c r="CG2216" s="33" t="s">
        <v>1260</v>
      </c>
      <c r="CH2216" s="34">
        <v>12500</v>
      </c>
      <c r="CI2216" s="35">
        <v>45717</v>
      </c>
      <c r="CJ2216" s="35"/>
      <c r="CK2216" s="36">
        <v>25000</v>
      </c>
      <c r="CL2216" s="26">
        <f t="shared" si="111"/>
        <v>12500</v>
      </c>
      <c r="CM2216" s="26"/>
      <c r="CR2216" s="26" t="str">
        <f t="shared" si="112"/>
        <v>('현샘약국 (이곡동', '517-13-01996', '대구 달서구 이곡동', '8806538005737', '메코민캡슐 500mcg', 12500, '2025-03-01'),</v>
      </c>
    </row>
    <row r="2217" spans="79:96" x14ac:dyDescent="0.25">
      <c r="CA2217" s="29">
        <v>2214</v>
      </c>
      <c r="CB2217" s="50"/>
      <c r="CC2217" s="63" t="s">
        <v>5268</v>
      </c>
      <c r="CD2217" s="31" t="s">
        <v>5269</v>
      </c>
      <c r="CE2217" s="55" t="s">
        <v>5218</v>
      </c>
      <c r="CF2217" s="32" t="s">
        <v>1259</v>
      </c>
      <c r="CG2217" s="33" t="s">
        <v>1260</v>
      </c>
      <c r="CH2217" s="34">
        <v>-12500</v>
      </c>
      <c r="CI2217" s="35">
        <v>45717</v>
      </c>
      <c r="CJ2217" s="35"/>
      <c r="CK2217" s="36">
        <v>-25000</v>
      </c>
      <c r="CL2217" s="26">
        <f t="shared" si="111"/>
        <v>-12500</v>
      </c>
      <c r="CM2217" s="26"/>
      <c r="CR2217" s="26" t="str">
        <f t="shared" si="112"/>
        <v>('우리들온누리약국 (경주-몰', '505-09-31068', '경북 경주시 성동동', '8806538005737', '메코민캡슐 500mcg', -12500, '2025-03-01'),</v>
      </c>
    </row>
    <row r="2218" spans="79:96" x14ac:dyDescent="0.25">
      <c r="CA2218" s="29">
        <v>2215</v>
      </c>
      <c r="CB2218" s="50"/>
      <c r="CC2218" s="63" t="s">
        <v>5270</v>
      </c>
      <c r="CD2218" s="31" t="s">
        <v>5271</v>
      </c>
      <c r="CE2218" s="55" t="s">
        <v>5272</v>
      </c>
      <c r="CF2218" s="32" t="s">
        <v>645</v>
      </c>
      <c r="CG2218" s="33" t="s">
        <v>646</v>
      </c>
      <c r="CH2218" s="34">
        <v>19000</v>
      </c>
      <c r="CI2218" s="35">
        <v>45717</v>
      </c>
      <c r="CJ2218" s="35"/>
      <c r="CK2218" s="36">
        <v>38000</v>
      </c>
      <c r="CL2218" s="26">
        <f t="shared" si="111"/>
        <v>19000</v>
      </c>
      <c r="CM2218" s="26"/>
      <c r="CR2218" s="26" t="str">
        <f t="shared" si="112"/>
        <v>('황금약국 (안동', '508-07-99587', '경북 안동시 옥동', '8806538014265', '신일브롬헥신염산염정 8mg', 19000, '2025-03-01'),</v>
      </c>
    </row>
    <row r="2219" spans="79:96" x14ac:dyDescent="0.25">
      <c r="CA2219" s="29">
        <v>2216</v>
      </c>
      <c r="CB2219" s="50"/>
      <c r="CC2219" s="63" t="s">
        <v>5273</v>
      </c>
      <c r="CD2219" s="31" t="s">
        <v>5274</v>
      </c>
      <c r="CE2219" s="55" t="s">
        <v>5275</v>
      </c>
      <c r="CF2219" s="32" t="s">
        <v>645</v>
      </c>
      <c r="CG2219" s="33" t="s">
        <v>646</v>
      </c>
      <c r="CH2219" s="34">
        <v>19000</v>
      </c>
      <c r="CI2219" s="35">
        <v>45689</v>
      </c>
      <c r="CJ2219" s="35"/>
      <c r="CK2219" s="36">
        <v>38000</v>
      </c>
      <c r="CL2219" s="26">
        <f t="shared" si="111"/>
        <v>19000</v>
      </c>
      <c r="CM2219" s="26"/>
      <c r="CR2219" s="26" t="str">
        <f t="shared" si="112"/>
        <v>('일광약국 (선산', '513-10-34311', '경북 구미시 선산읍', '8806538014265', '신일브롬헥신염산염정 8mg', 19000, '2025-02-01'),</v>
      </c>
    </row>
    <row r="2220" spans="79:96" x14ac:dyDescent="0.25">
      <c r="CA2220" s="29">
        <v>2217</v>
      </c>
      <c r="CB2220" s="50"/>
      <c r="CC2220" s="63" t="s">
        <v>5276</v>
      </c>
      <c r="CD2220" s="31" t="s">
        <v>5277</v>
      </c>
      <c r="CE2220" s="55" t="s">
        <v>5232</v>
      </c>
      <c r="CF2220" s="32" t="s">
        <v>1323</v>
      </c>
      <c r="CG2220" s="33" t="s">
        <v>631</v>
      </c>
      <c r="CH2220" s="34">
        <v>15975</v>
      </c>
      <c r="CI2220" s="35">
        <v>45658</v>
      </c>
      <c r="CJ2220" s="35"/>
      <c r="CK2220" s="36">
        <v>31950</v>
      </c>
      <c r="CL2220" s="26">
        <f t="shared" si="111"/>
        <v>15975</v>
      </c>
      <c r="CM2220" s="26"/>
      <c r="CR2220" s="26" t="str">
        <f t="shared" si="112"/>
        <v>('온누리김약국 (대명', '502-16-32519', '대구 남구 대명동', '8806538009018', '신노바핀정 5mg', 15975, '2025-01-01'),</v>
      </c>
    </row>
    <row r="2221" spans="79:96" x14ac:dyDescent="0.25">
      <c r="CA2221" s="29">
        <v>2218</v>
      </c>
      <c r="CB2221" s="50"/>
      <c r="CC2221" s="63" t="s">
        <v>5278</v>
      </c>
      <c r="CD2221" s="31" t="s">
        <v>5279</v>
      </c>
      <c r="CE2221" s="55" t="s">
        <v>5280</v>
      </c>
      <c r="CF2221" s="32" t="s">
        <v>1323</v>
      </c>
      <c r="CG2221" s="33" t="s">
        <v>631</v>
      </c>
      <c r="CH2221" s="34">
        <v>5325</v>
      </c>
      <c r="CI2221" s="35">
        <v>45717</v>
      </c>
      <c r="CJ2221" s="35"/>
      <c r="CK2221" s="36">
        <v>10650</v>
      </c>
      <c r="CL2221" s="26">
        <f t="shared" si="111"/>
        <v>5325</v>
      </c>
      <c r="CM2221" s="26"/>
      <c r="CR2221" s="26" t="str">
        <f t="shared" si="112"/>
        <v>('우리약국 (비산', '503-04-50083', '대구 서구 비산동', '8806538009018', '신노바핀정 5mg', 5325, '2025-03-01'),</v>
      </c>
    </row>
    <row r="2222" spans="79:96" x14ac:dyDescent="0.25">
      <c r="CA2222" s="29">
        <v>2219</v>
      </c>
      <c r="CB2222" s="50"/>
      <c r="CC2222" s="63" t="s">
        <v>5281</v>
      </c>
      <c r="CD2222" s="31" t="s">
        <v>5282</v>
      </c>
      <c r="CE2222" s="55" t="s">
        <v>5283</v>
      </c>
      <c r="CF2222" s="32" t="s">
        <v>615</v>
      </c>
      <c r="CG2222" s="33" t="s">
        <v>616</v>
      </c>
      <c r="CH2222" s="34">
        <v>7500</v>
      </c>
      <c r="CI2222" s="35">
        <v>45717</v>
      </c>
      <c r="CJ2222" s="35"/>
      <c r="CK2222" s="36">
        <v>15000</v>
      </c>
      <c r="CL2222" s="26">
        <f t="shared" si="111"/>
        <v>7500</v>
      </c>
      <c r="CM2222" s="26"/>
      <c r="CR2222" s="26" t="str">
        <f t="shared" si="112"/>
        <v>('대영메디칼', '503-81-78587', '대구 달서구 죽전동', '8806538015149', '신일폴산정 1mg', 7500, '2025-03-01'),</v>
      </c>
    </row>
    <row r="2223" spans="79:96" x14ac:dyDescent="0.25">
      <c r="CA2223" s="29">
        <v>2220</v>
      </c>
      <c r="CB2223" s="50"/>
      <c r="CC2223" s="63" t="s">
        <v>5284</v>
      </c>
      <c r="CD2223" s="31" t="s">
        <v>5285</v>
      </c>
      <c r="CE2223" s="55" t="s">
        <v>5286</v>
      </c>
      <c r="CF2223" s="32" t="s">
        <v>615</v>
      </c>
      <c r="CG2223" s="33" t="s">
        <v>616</v>
      </c>
      <c r="CH2223" s="34">
        <v>30000</v>
      </c>
      <c r="CI2223" s="35">
        <v>45717</v>
      </c>
      <c r="CJ2223" s="35"/>
      <c r="CK2223" s="36">
        <v>60000</v>
      </c>
      <c r="CL2223" s="26">
        <f t="shared" si="111"/>
        <v>30000</v>
      </c>
      <c r="CM2223" s="26"/>
      <c r="CR2223" s="26" t="str">
        <f t="shared" si="112"/>
        <v>('메디칼약국（동인', '502-23-46267', '대구 중구 동인동2가', '8806538015149', '신일폴산정 1mg', 30000, '2025-03-01'),</v>
      </c>
    </row>
    <row r="2224" spans="79:96" x14ac:dyDescent="0.25">
      <c r="CA2224" s="29">
        <v>2221</v>
      </c>
      <c r="CB2224" s="50"/>
      <c r="CC2224" s="30" t="s">
        <v>5287</v>
      </c>
      <c r="CD2224" s="31" t="s">
        <v>5288</v>
      </c>
      <c r="CE2224" s="55" t="s">
        <v>5289</v>
      </c>
      <c r="CF2224" s="32" t="s">
        <v>1001</v>
      </c>
      <c r="CG2224" s="33" t="s">
        <v>1002</v>
      </c>
      <c r="CH2224" s="34">
        <v>9480</v>
      </c>
      <c r="CI2224" s="35">
        <v>45717</v>
      </c>
      <c r="CJ2224" s="35"/>
      <c r="CK2224" s="36">
        <v>18960</v>
      </c>
      <c r="CL2224" s="26">
        <f t="shared" si="111"/>
        <v>9480</v>
      </c>
      <c r="CM2224" s="26"/>
      <c r="CR2224" s="26" t="str">
        <f t="shared" si="112"/>
        <v>('장춘당약국 (안동', '508-06-89044', '경북 안동시 서부동', '8806538027517', '프라빅정 75mg', 9480, '2025-03-01'),</v>
      </c>
    </row>
    <row r="2225" spans="79:96" x14ac:dyDescent="0.25">
      <c r="CA2225" s="29">
        <v>2222</v>
      </c>
      <c r="CB2225" s="50"/>
      <c r="CC2225" s="51" t="s">
        <v>5290</v>
      </c>
      <c r="CD2225" s="31" t="s">
        <v>5291</v>
      </c>
      <c r="CE2225" s="51" t="s">
        <v>5292</v>
      </c>
      <c r="CF2225" s="32" t="s">
        <v>1001</v>
      </c>
      <c r="CG2225" s="33" t="s">
        <v>1002</v>
      </c>
      <c r="CH2225" s="34">
        <v>9480</v>
      </c>
      <c r="CI2225" s="35">
        <v>45717</v>
      </c>
      <c r="CJ2225" s="35"/>
      <c r="CK2225" s="36">
        <v>18960</v>
      </c>
      <c r="CL2225" s="26">
        <f t="shared" si="111"/>
        <v>9480</v>
      </c>
      <c r="CM2225" s="26"/>
      <c r="CR2225" s="26" t="str">
        <f t="shared" si="112"/>
        <v>('화성약국（포항－흥해', '761-63-00769', '경북 포항시 북구 흥해읍 성내리', '8806538027517', '프라빅정 75mg', 9480, '2025-03-01'),</v>
      </c>
    </row>
    <row r="2226" spans="79:96" x14ac:dyDescent="0.25">
      <c r="CA2226" s="29">
        <v>2223</v>
      </c>
      <c r="CB2226" s="50"/>
      <c r="CC2226" s="51" t="s">
        <v>5293</v>
      </c>
      <c r="CD2226" s="31" t="s">
        <v>5294</v>
      </c>
      <c r="CE2226" s="51" t="s">
        <v>5295</v>
      </c>
      <c r="CF2226" s="32" t="s">
        <v>1001</v>
      </c>
      <c r="CG2226" s="33" t="s">
        <v>1002</v>
      </c>
      <c r="CH2226" s="34">
        <v>18960</v>
      </c>
      <c r="CI2226" s="35">
        <v>45717</v>
      </c>
      <c r="CJ2226" s="35"/>
      <c r="CK2226" s="36">
        <v>37920</v>
      </c>
      <c r="CL2226" s="26">
        <f t="shared" si="111"/>
        <v>18960</v>
      </c>
      <c r="CM2226" s="26"/>
      <c r="CR2226" s="26" t="str">
        <f t="shared" si="112"/>
        <v>('메디팜은화약국 (내당', '503-43-95755', '대구 서구 내당동', '8806538027517', '프라빅정 75mg', 18960, '2025-03-01'),</v>
      </c>
    </row>
    <row r="2227" spans="79:96" x14ac:dyDescent="0.25">
      <c r="CA2227" s="29">
        <v>2224</v>
      </c>
      <c r="CB2227" s="50"/>
      <c r="CC2227" s="51" t="s">
        <v>5296</v>
      </c>
      <c r="CD2227" s="31" t="s">
        <v>5297</v>
      </c>
      <c r="CE2227" s="51" t="s">
        <v>5298</v>
      </c>
      <c r="CF2227" s="32" t="s">
        <v>1077</v>
      </c>
      <c r="CG2227" s="33" t="s">
        <v>1078</v>
      </c>
      <c r="CH2227" s="34">
        <v>2750</v>
      </c>
      <c r="CI2227" s="35">
        <v>45717</v>
      </c>
      <c r="CJ2227" s="35"/>
      <c r="CK2227" s="36">
        <v>5500</v>
      </c>
      <c r="CL2227" s="26">
        <f t="shared" si="111"/>
        <v>2750</v>
      </c>
      <c r="CM2227" s="26"/>
      <c r="CR2227" s="26" t="str">
        <f t="shared" si="112"/>
        <v>('그린약국（지산', '502-17-33169', '대구 수성구 지산1동', '8806538056425', '프로나지액 25mL', 2750, '2025-03-01'),</v>
      </c>
    </row>
    <row r="2228" spans="79:96" x14ac:dyDescent="0.25">
      <c r="CA2228" s="29">
        <v>2225</v>
      </c>
      <c r="CB2228" s="50"/>
      <c r="CC2228" s="30" t="s">
        <v>5299</v>
      </c>
      <c r="CD2228" s="31" t="s">
        <v>5300</v>
      </c>
      <c r="CE2228" s="30" t="s">
        <v>5301</v>
      </c>
      <c r="CF2228" s="32" t="s">
        <v>1077</v>
      </c>
      <c r="CG2228" s="33" t="s">
        <v>1078</v>
      </c>
      <c r="CH2228" s="34">
        <v>30250</v>
      </c>
      <c r="CI2228" s="35">
        <v>45689</v>
      </c>
      <c r="CJ2228" s="35"/>
      <c r="CK2228" s="36">
        <v>60500</v>
      </c>
      <c r="CL2228" s="26">
        <f t="shared" si="111"/>
        <v>30250</v>
      </c>
      <c r="CM2228" s="26"/>
      <c r="CR2228" s="26" t="str">
        <f t="shared" si="112"/>
        <v>('삼광온누리약국 (성당', '503-20-74727', '대구 달서구 성당동', '8806538056425', '프로나지액 25mL', 30250, '2025-02-01'),</v>
      </c>
    </row>
    <row r="2229" spans="79:96" x14ac:dyDescent="0.25">
      <c r="CA2229" s="29">
        <v>2226</v>
      </c>
      <c r="CB2229" s="50"/>
      <c r="CC2229" s="30" t="s">
        <v>5302</v>
      </c>
      <c r="CD2229" s="31" t="s">
        <v>2682</v>
      </c>
      <c r="CE2229" s="30" t="s">
        <v>5229</v>
      </c>
      <c r="CF2229" s="32" t="s">
        <v>732</v>
      </c>
      <c r="CG2229" s="33" t="s">
        <v>733</v>
      </c>
      <c r="CH2229" s="34">
        <v>5750</v>
      </c>
      <c r="CI2229" s="35">
        <v>45658</v>
      </c>
      <c r="CJ2229" s="35"/>
      <c r="CK2229" s="36">
        <v>11500</v>
      </c>
      <c r="CL2229" s="26">
        <f t="shared" si="111"/>
        <v>5750</v>
      </c>
      <c r="CM2229" s="26"/>
      <c r="CR2229" s="26" t="str">
        <f t="shared" si="112"/>
        <v>('무궁화약국 (상인', '332-65-00610', '대구 달서구 상인동', '8806538017259', '신일피리독신정 50mg', 5750, '2025-01-01'),</v>
      </c>
    </row>
    <row r="2230" spans="79:96" x14ac:dyDescent="0.25">
      <c r="CA2230" s="29">
        <v>2227</v>
      </c>
      <c r="CB2230" s="50"/>
      <c r="CC2230" s="30" t="s">
        <v>5303</v>
      </c>
      <c r="CD2230" s="31" t="s">
        <v>5304</v>
      </c>
      <c r="CE2230" s="30" t="s">
        <v>5305</v>
      </c>
      <c r="CF2230" s="32" t="s">
        <v>732</v>
      </c>
      <c r="CG2230" s="33" t="s">
        <v>733</v>
      </c>
      <c r="CH2230" s="34">
        <v>5750</v>
      </c>
      <c r="CI2230" s="35">
        <v>45717</v>
      </c>
      <c r="CJ2230" s="35"/>
      <c r="CK2230" s="36">
        <v>11500</v>
      </c>
      <c r="CL2230" s="26">
        <f t="shared" si="111"/>
        <v>5750</v>
      </c>
      <c r="CM2230" s="26"/>
      <c r="CR2230" s="26" t="str">
        <f t="shared" si="112"/>
        <v>('세명약국 (대신', '785-51-00307', '대구 중구 대신동', '8806538017259', '신일피리독신정 50mg', 5750, '2025-03-01'),</v>
      </c>
    </row>
    <row r="2231" spans="79:96" x14ac:dyDescent="0.25">
      <c r="CA2231" s="29">
        <v>2228</v>
      </c>
      <c r="CB2231" s="50"/>
      <c r="CC2231" s="30" t="s">
        <v>5306</v>
      </c>
      <c r="CD2231" s="31" t="s">
        <v>5307</v>
      </c>
      <c r="CE2231" s="30" t="s">
        <v>5308</v>
      </c>
      <c r="CF2231" s="32" t="s">
        <v>2324</v>
      </c>
      <c r="CG2231" s="33" t="s">
        <v>61</v>
      </c>
      <c r="CH2231" s="34">
        <v>10815</v>
      </c>
      <c r="CI2231" s="35">
        <v>45717</v>
      </c>
      <c r="CJ2231" s="35"/>
      <c r="CK2231" s="36">
        <v>21630</v>
      </c>
      <c r="CL2231" s="26">
        <f t="shared" si="111"/>
        <v>10815</v>
      </c>
      <c r="CM2231" s="26"/>
      <c r="CR2231" s="26" t="str">
        <f t="shared" si="112"/>
        <v>('세종) 해피라움약국', '307-09-97113', '세종 아름동', '8806538000213', '가모피드정 5mg', 10815, '2025-03-01'),</v>
      </c>
    </row>
    <row r="2232" spans="79:96" x14ac:dyDescent="0.25">
      <c r="CA2232" s="29">
        <v>2229</v>
      </c>
      <c r="CB2232" s="50"/>
      <c r="CC2232" s="30" t="s">
        <v>5309</v>
      </c>
      <c r="CD2232" s="31" t="s">
        <v>5310</v>
      </c>
      <c r="CE2232" s="30" t="s">
        <v>5311</v>
      </c>
      <c r="CF2232" s="32" t="s">
        <v>2324</v>
      </c>
      <c r="CG2232" s="33" t="s">
        <v>61</v>
      </c>
      <c r="CH2232" s="34">
        <v>3090</v>
      </c>
      <c r="CI2232" s="35">
        <v>45717</v>
      </c>
      <c r="CJ2232" s="35"/>
      <c r="CK2232" s="36">
        <v>6180</v>
      </c>
      <c r="CL2232" s="26">
        <f t="shared" si="111"/>
        <v>3090</v>
      </c>
      <c r="CM2232" s="26"/>
      <c r="CR2232" s="26" t="str">
        <f t="shared" si="112"/>
        <v>('부여_장수약국', '308-04-26085', '충남 부여군 부여읍', '8806538000213', '가모피드정 5mg', 3090, '2025-03-01'),</v>
      </c>
    </row>
    <row r="2233" spans="79:96" x14ac:dyDescent="0.25">
      <c r="CA2233" s="29">
        <v>2230</v>
      </c>
      <c r="CB2233" s="50"/>
      <c r="CC2233" s="30" t="s">
        <v>5312</v>
      </c>
      <c r="CD2233" s="31" t="s">
        <v>5313</v>
      </c>
      <c r="CE2233" s="30" t="s">
        <v>5314</v>
      </c>
      <c r="CF2233" s="32" t="s">
        <v>2086</v>
      </c>
      <c r="CG2233" s="33" t="s">
        <v>2087</v>
      </c>
      <c r="CH2233" s="34">
        <v>8500</v>
      </c>
      <c r="CI2233" s="35">
        <v>45717</v>
      </c>
      <c r="CJ2233" s="35"/>
      <c r="CK2233" s="36">
        <v>17000</v>
      </c>
      <c r="CL2233" s="26">
        <f t="shared" si="111"/>
        <v>8500</v>
      </c>
      <c r="CM2233" s="26"/>
      <c r="CR2233" s="26" t="str">
        <f t="shared" si="112"/>
        <v>('유천) 유천프라자약국', '589-03-00125', '대전 중구 유천동', '8806538009629', '신일덱사메타손정 0.75mg', 8500, '2025-03-01'),</v>
      </c>
    </row>
    <row r="2234" spans="79:96" x14ac:dyDescent="0.25">
      <c r="CA2234" s="29">
        <v>2231</v>
      </c>
      <c r="CB2234" s="50"/>
      <c r="CC2234" s="30" t="s">
        <v>5315</v>
      </c>
      <c r="CD2234" s="31" t="s">
        <v>5316</v>
      </c>
      <c r="CE2234" s="30" t="s">
        <v>5317</v>
      </c>
      <c r="CF2234" s="32" t="s">
        <v>2540</v>
      </c>
      <c r="CG2234" s="33" t="s">
        <v>2169</v>
      </c>
      <c r="CH2234" s="34">
        <v>28500</v>
      </c>
      <c r="CI2234" s="35">
        <v>45717</v>
      </c>
      <c r="CJ2234" s="35"/>
      <c r="CK2234" s="36">
        <v>57000</v>
      </c>
      <c r="CL2234" s="26">
        <f t="shared" si="111"/>
        <v>28500</v>
      </c>
      <c r="CM2234" s="26"/>
      <c r="CR2234" s="26" t="str">
        <f t="shared" si="112"/>
        <v>('광천) 우리약국', '310-06-88531', '충남 홍성군 광천읍', '8806538010021', '신일디클로페낙나트륨정 50mg', 28500, '2025-03-01'),</v>
      </c>
    </row>
    <row r="2235" spans="79:96" x14ac:dyDescent="0.25">
      <c r="CA2235" s="29">
        <v>2232</v>
      </c>
      <c r="CB2235" s="50"/>
      <c r="CC2235" s="30" t="s">
        <v>5318</v>
      </c>
      <c r="CD2235" s="31" t="s">
        <v>5319</v>
      </c>
      <c r="CE2235" s="30" t="s">
        <v>5320</v>
      </c>
      <c r="CF2235" s="32" t="s">
        <v>5321</v>
      </c>
      <c r="CG2235" s="33" t="s">
        <v>2169</v>
      </c>
      <c r="CH2235" s="34">
        <v>-11884.5</v>
      </c>
      <c r="CI2235" s="35">
        <v>45717</v>
      </c>
      <c r="CJ2235" s="35"/>
      <c r="CK2235" s="36">
        <v>-23769</v>
      </c>
      <c r="CL2235" s="26">
        <f t="shared" si="111"/>
        <v>-11884.5</v>
      </c>
      <c r="CM2235" s="26"/>
      <c r="CR2235" s="26" t="str">
        <f t="shared" si="112"/>
        <v>('논산) 놀뫼약국-몰', '409-21-94898', '충남 논산시 반월동', '8806538010007', '신일디클로페낙나트륨정 50mg', -11884.5, '2025-03-01'),</v>
      </c>
    </row>
    <row r="2236" spans="79:96" x14ac:dyDescent="0.25">
      <c r="CA2236" s="29">
        <v>2233</v>
      </c>
      <c r="CB2236" s="50"/>
      <c r="CC2236" s="30" t="s">
        <v>5322</v>
      </c>
      <c r="CD2236" s="31" t="s">
        <v>5323</v>
      </c>
      <c r="CE2236" s="30" t="s">
        <v>5324</v>
      </c>
      <c r="CF2236" s="32" t="s">
        <v>1376</v>
      </c>
      <c r="CG2236" s="33" t="s">
        <v>197</v>
      </c>
      <c r="CH2236" s="34">
        <v>10680</v>
      </c>
      <c r="CI2236" s="35">
        <v>45717</v>
      </c>
      <c r="CJ2236" s="35"/>
      <c r="CK2236" s="36">
        <v>21360</v>
      </c>
      <c r="CL2236" s="26">
        <f t="shared" si="111"/>
        <v>10680</v>
      </c>
      <c r="CM2236" s="26"/>
      <c r="CR2236" s="26" t="str">
        <f t="shared" si="112"/>
        <v>('논산）백제프라자약국', '308-01-43439', '충남 논산시 취암동', '8806538013817', '리피칸정 20mg', 10680, '2025-03-01'),</v>
      </c>
    </row>
    <row r="2237" spans="79:96" x14ac:dyDescent="0.25">
      <c r="CA2237" s="29">
        <v>2234</v>
      </c>
      <c r="CB2237" s="50"/>
      <c r="CC2237" s="30" t="s">
        <v>5325</v>
      </c>
      <c r="CD2237" s="31" t="s">
        <v>5326</v>
      </c>
      <c r="CE2237" s="30" t="s">
        <v>5327</v>
      </c>
      <c r="CF2237" s="32" t="s">
        <v>1376</v>
      </c>
      <c r="CG2237" s="33" t="s">
        <v>197</v>
      </c>
      <c r="CH2237" s="34">
        <v>10680</v>
      </c>
      <c r="CI2237" s="35">
        <v>45689</v>
      </c>
      <c r="CJ2237" s="35"/>
      <c r="CK2237" s="36">
        <v>21360</v>
      </c>
      <c r="CL2237" s="26">
        <f t="shared" si="111"/>
        <v>10680</v>
      </c>
      <c r="CM2237" s="26"/>
      <c r="CR2237" s="26" t="str">
        <f t="shared" si="112"/>
        <v>('전주) 송신약국', '402-33-61953', '전북 전주시 완산구 삼천동1가', '8806538013817', '리피칸정 20mg', 10680, '2025-02-01'),</v>
      </c>
    </row>
    <row r="2238" spans="79:96" x14ac:dyDescent="0.25">
      <c r="CA2238" s="29">
        <v>2235</v>
      </c>
      <c r="CB2238" s="50"/>
      <c r="CC2238" s="30" t="s">
        <v>5328</v>
      </c>
      <c r="CD2238" s="31" t="s">
        <v>5329</v>
      </c>
      <c r="CE2238" s="30" t="s">
        <v>5330</v>
      </c>
      <c r="CF2238" s="32" t="s">
        <v>1376</v>
      </c>
      <c r="CG2238" s="33" t="s">
        <v>197</v>
      </c>
      <c r="CH2238" s="34">
        <v>10680</v>
      </c>
      <c r="CI2238" s="35">
        <v>45658</v>
      </c>
      <c r="CJ2238" s="35"/>
      <c r="CK2238" s="36">
        <v>21360</v>
      </c>
      <c r="CL2238" s="26">
        <f t="shared" si="111"/>
        <v>10680</v>
      </c>
      <c r="CM2238" s="26"/>
      <c r="CR2238" s="26" t="str">
        <f t="shared" si="112"/>
        <v>('자양_푸른태평양약국', '305-23-59803', '대전 동구 자양동', '8806538013817', '리피칸정 20mg', 10680, '2025-01-01'),</v>
      </c>
    </row>
    <row r="2239" spans="79:96" x14ac:dyDescent="0.25">
      <c r="CA2239" s="29">
        <v>2236</v>
      </c>
      <c r="CB2239" s="50"/>
      <c r="CC2239" s="30" t="s">
        <v>5331</v>
      </c>
      <c r="CD2239" s="31" t="s">
        <v>5332</v>
      </c>
      <c r="CE2239" s="30" t="s">
        <v>5333</v>
      </c>
      <c r="CF2239" s="32" t="s">
        <v>1259</v>
      </c>
      <c r="CG2239" s="33" t="s">
        <v>1260</v>
      </c>
      <c r="CH2239" s="34">
        <v>37500</v>
      </c>
      <c r="CI2239" s="35">
        <v>45717</v>
      </c>
      <c r="CJ2239" s="35"/>
      <c r="CK2239" s="36">
        <v>75000</v>
      </c>
      <c r="CL2239" s="26">
        <f t="shared" si="111"/>
        <v>37500</v>
      </c>
      <c r="CM2239" s="26"/>
      <c r="CR2239" s="26" t="str">
        <f t="shared" si="112"/>
        <v>('진천_보람약국', '301-29-88410', '충북 진천군 진천읍', '8806538005737', '메코민캡슐 500mcg', 37500, '2025-03-01'),</v>
      </c>
    </row>
    <row r="2240" spans="79:96" x14ac:dyDescent="0.25">
      <c r="CA2240" s="29">
        <v>2237</v>
      </c>
      <c r="CB2240" s="50"/>
      <c r="CC2240" s="30" t="s">
        <v>5334</v>
      </c>
      <c r="CD2240" s="31" t="s">
        <v>5335</v>
      </c>
      <c r="CE2240" s="30" t="s">
        <v>5336</v>
      </c>
      <c r="CF2240" s="32" t="s">
        <v>1259</v>
      </c>
      <c r="CG2240" s="33" t="s">
        <v>1260</v>
      </c>
      <c r="CH2240" s="34">
        <v>12500</v>
      </c>
      <c r="CI2240" s="35">
        <v>45717</v>
      </c>
      <c r="CJ2240" s="35"/>
      <c r="CK2240" s="36">
        <v>25000</v>
      </c>
      <c r="CL2240" s="26">
        <f t="shared" si="111"/>
        <v>12500</v>
      </c>
      <c r="CM2240" s="26"/>
      <c r="CR2240" s="26" t="str">
        <f t="shared" si="112"/>
        <v>('전주) 다나은약국', '628-01-02837', '전북 전주시 덕진구 인후동2가', '8806538005737', '메코민캡슐 500mcg', 12500, '2025-03-01'),</v>
      </c>
    </row>
    <row r="2241" spans="79:96" x14ac:dyDescent="0.25">
      <c r="CA2241" s="29">
        <v>2238</v>
      </c>
      <c r="CB2241" s="50"/>
      <c r="CC2241" s="30" t="s">
        <v>5337</v>
      </c>
      <c r="CD2241" s="31" t="s">
        <v>5338</v>
      </c>
      <c r="CE2241" s="30" t="s">
        <v>5339</v>
      </c>
      <c r="CF2241" s="32" t="s">
        <v>1259</v>
      </c>
      <c r="CG2241" s="33" t="s">
        <v>1260</v>
      </c>
      <c r="CH2241" s="34">
        <v>12500</v>
      </c>
      <c r="CI2241" s="35">
        <v>45717</v>
      </c>
      <c r="CJ2241" s="35"/>
      <c r="CK2241" s="36">
        <v>25000</v>
      </c>
      <c r="CL2241" s="26">
        <f t="shared" si="111"/>
        <v>12500</v>
      </c>
      <c r="CM2241" s="26"/>
      <c r="CR2241" s="26" t="str">
        <f t="shared" si="112"/>
        <v>('송촌) 이지약국', '408-29-90876', '대전 대덕구 송촌동', '8806538005737', '메코민캡슐 500mcg', 12500, '2025-03-01'),</v>
      </c>
    </row>
    <row r="2242" spans="79:96" x14ac:dyDescent="0.25">
      <c r="CA2242" s="29">
        <v>2239</v>
      </c>
      <c r="CB2242" s="50"/>
      <c r="CC2242" s="30" t="s">
        <v>5340</v>
      </c>
      <c r="CD2242" s="31" t="s">
        <v>5341</v>
      </c>
      <c r="CE2242" s="30" t="s">
        <v>5342</v>
      </c>
      <c r="CF2242" s="32" t="s">
        <v>1259</v>
      </c>
      <c r="CG2242" s="33" t="s">
        <v>1260</v>
      </c>
      <c r="CH2242" s="34">
        <v>12500</v>
      </c>
      <c r="CI2242" s="35">
        <v>45717</v>
      </c>
      <c r="CJ2242" s="35"/>
      <c r="CK2242" s="36">
        <v>25000</v>
      </c>
      <c r="CL2242" s="26">
        <f t="shared" si="111"/>
        <v>12500</v>
      </c>
      <c r="CM2242" s="26"/>
      <c r="CR2242" s="26" t="str">
        <f t="shared" si="112"/>
        <v>('금산) 청담약국', '651-56-00014', '충남 금산군 금산읍', '8806538005737', '메코민캡슐 500mcg', 12500, '2025-03-01'),</v>
      </c>
    </row>
    <row r="2243" spans="79:96" x14ac:dyDescent="0.25">
      <c r="CA2243" s="29">
        <v>2240</v>
      </c>
      <c r="CB2243" s="50"/>
      <c r="CC2243" s="30" t="s">
        <v>5343</v>
      </c>
      <c r="CD2243" s="31" t="s">
        <v>5344</v>
      </c>
      <c r="CE2243" s="30" t="s">
        <v>5345</v>
      </c>
      <c r="CF2243" s="32" t="s">
        <v>1259</v>
      </c>
      <c r="CG2243" s="33" t="s">
        <v>1260</v>
      </c>
      <c r="CH2243" s="34">
        <v>37500</v>
      </c>
      <c r="CI2243" s="35">
        <v>45717</v>
      </c>
      <c r="CJ2243" s="35"/>
      <c r="CK2243" s="36">
        <v>75000</v>
      </c>
      <c r="CL2243" s="26">
        <f t="shared" si="111"/>
        <v>37500</v>
      </c>
      <c r="CM2243" s="26"/>
      <c r="CR2243" s="26" t="str">
        <f t="shared" si="112"/>
        <v>('논산) 신백제대건약국', '561-26-00785', '충남 논산시 내동', '8806538005737', '메코민캡슐 500mcg', 37500, '2025-03-01'),</v>
      </c>
    </row>
    <row r="2244" spans="79:96" x14ac:dyDescent="0.25">
      <c r="CA2244" s="29">
        <v>2241</v>
      </c>
      <c r="CB2244" s="50"/>
      <c r="CC2244" s="30" t="s">
        <v>5331</v>
      </c>
      <c r="CD2244" s="31" t="s">
        <v>5332</v>
      </c>
      <c r="CE2244" s="30" t="s">
        <v>5333</v>
      </c>
      <c r="CF2244" s="32" t="s">
        <v>1259</v>
      </c>
      <c r="CG2244" s="33" t="s">
        <v>1260</v>
      </c>
      <c r="CH2244" s="34">
        <v>25000</v>
      </c>
      <c r="CI2244" s="35">
        <v>45717</v>
      </c>
      <c r="CJ2244" s="35"/>
      <c r="CK2244" s="36">
        <v>50000</v>
      </c>
      <c r="CL2244" s="26">
        <f t="shared" si="111"/>
        <v>25000</v>
      </c>
      <c r="CM2244" s="26"/>
      <c r="CR2244" s="26" t="str">
        <f t="shared" si="112"/>
        <v>('진천_보람약국', '301-29-88410', '충북 진천군 진천읍', '8806538005737', '메코민캡슐 500mcg', 25000, '2025-03-01'),</v>
      </c>
    </row>
    <row r="2245" spans="79:96" x14ac:dyDescent="0.25">
      <c r="CA2245" s="29">
        <v>2242</v>
      </c>
      <c r="CB2245" s="50"/>
      <c r="CC2245" s="30" t="s">
        <v>5346</v>
      </c>
      <c r="CD2245" s="31" t="s">
        <v>5347</v>
      </c>
      <c r="CE2245" s="30" t="s">
        <v>5348</v>
      </c>
      <c r="CF2245" s="32" t="s">
        <v>1259</v>
      </c>
      <c r="CG2245" s="33" t="s">
        <v>1260</v>
      </c>
      <c r="CH2245" s="34">
        <v>12500</v>
      </c>
      <c r="CI2245" s="35">
        <v>45717</v>
      </c>
      <c r="CJ2245" s="35"/>
      <c r="CK2245" s="36">
        <v>25000</v>
      </c>
      <c r="CL2245" s="26">
        <f t="shared" ref="CL2245:CL2308" si="113">IFERROR(CK2245/2,"")</f>
        <v>12500</v>
      </c>
      <c r="CM2245" s="26"/>
      <c r="CR2245" s="26" t="str">
        <f t="shared" ref="CR2245:CR2308" si="114">IFERROR("('"&amp;CC2245&amp;"', '"&amp;CD2245&amp;"', '"&amp;CE2245&amp;"', '"&amp;CF2245&amp;"', '"&amp;CG2245&amp;"', "&amp;CH2245&amp;", '"&amp;TEXT(CI2245,"YYYY-MM-DD")&amp;"'),","")</f>
        <v>('강경_인삼당약국', '506-23-24931', '충남 논산시 강경읍', '8806538005737', '메코민캡슐 500mcg', 12500, '2025-03-01'),</v>
      </c>
    </row>
    <row r="2246" spans="79:96" x14ac:dyDescent="0.25">
      <c r="CA2246" s="29">
        <v>2243</v>
      </c>
      <c r="CB2246" s="50"/>
      <c r="CC2246" s="30" t="s">
        <v>5334</v>
      </c>
      <c r="CD2246" s="31" t="s">
        <v>5335</v>
      </c>
      <c r="CE2246" s="30" t="s">
        <v>5336</v>
      </c>
      <c r="CF2246" s="32" t="s">
        <v>1259</v>
      </c>
      <c r="CG2246" s="33" t="s">
        <v>1260</v>
      </c>
      <c r="CH2246" s="34">
        <v>37500</v>
      </c>
      <c r="CI2246" s="35">
        <v>45689</v>
      </c>
      <c r="CJ2246" s="35"/>
      <c r="CK2246" s="36">
        <v>75000</v>
      </c>
      <c r="CL2246" s="26">
        <f t="shared" si="113"/>
        <v>37500</v>
      </c>
      <c r="CM2246" s="26"/>
      <c r="CR2246" s="26" t="str">
        <f t="shared" si="114"/>
        <v>('전주) 다나은약국', '628-01-02837', '전북 전주시 덕진구 인후동2가', '8806538005737', '메코민캡슐 500mcg', 37500, '2025-02-01'),</v>
      </c>
    </row>
    <row r="2247" spans="79:96" x14ac:dyDescent="0.25">
      <c r="CA2247" s="29">
        <v>2244</v>
      </c>
      <c r="CB2247" s="50"/>
      <c r="CC2247" s="30" t="s">
        <v>5349</v>
      </c>
      <c r="CD2247" s="31" t="s">
        <v>5350</v>
      </c>
      <c r="CE2247" s="30" t="s">
        <v>5351</v>
      </c>
      <c r="CF2247" s="32" t="s">
        <v>1259</v>
      </c>
      <c r="CG2247" s="33" t="s">
        <v>1260</v>
      </c>
      <c r="CH2247" s="34">
        <v>12500</v>
      </c>
      <c r="CI2247" s="35">
        <v>45658</v>
      </c>
      <c r="CJ2247" s="35"/>
      <c r="CK2247" s="36">
        <v>25000</v>
      </c>
      <c r="CL2247" s="26">
        <f t="shared" si="113"/>
        <v>12500</v>
      </c>
      <c r="CM2247" s="26"/>
      <c r="CR2247" s="26" t="str">
        <f t="shared" si="114"/>
        <v>('신탄) 행복약국', '305-17-96073', '대전 대덕구 상서동', '8806538005737', '메코민캡슐 500mcg', 12500, '2025-01-01'),</v>
      </c>
    </row>
    <row r="2248" spans="79:96" x14ac:dyDescent="0.25">
      <c r="CA2248" s="29">
        <v>2245</v>
      </c>
      <c r="CB2248" s="50"/>
      <c r="CC2248" s="30" t="s">
        <v>5352</v>
      </c>
      <c r="CD2248" s="31" t="s">
        <v>5353</v>
      </c>
      <c r="CE2248" s="30" t="s">
        <v>5354</v>
      </c>
      <c r="CF2248" s="32" t="s">
        <v>1259</v>
      </c>
      <c r="CG2248" s="33" t="s">
        <v>1260</v>
      </c>
      <c r="CH2248" s="34">
        <v>12500</v>
      </c>
      <c r="CI2248" s="35">
        <v>45717</v>
      </c>
      <c r="CJ2248" s="35"/>
      <c r="CK2248" s="36">
        <v>25000</v>
      </c>
      <c r="CL2248" s="26">
        <f t="shared" si="113"/>
        <v>12500</v>
      </c>
      <c r="CM2248" s="26"/>
      <c r="CR2248" s="26" t="str">
        <f t="shared" si="114"/>
        <v>('음성）음성약국', '303-18-63476', '충북 음성군 음성읍', '8806538005737', '메코민캡슐 500mcg', 12500, '2025-03-01'),</v>
      </c>
    </row>
    <row r="2249" spans="79:96" x14ac:dyDescent="0.25">
      <c r="CA2249" s="29">
        <v>2246</v>
      </c>
      <c r="CB2249" s="50"/>
      <c r="CC2249" s="30" t="s">
        <v>5355</v>
      </c>
      <c r="CD2249" s="31" t="s">
        <v>5356</v>
      </c>
      <c r="CE2249" s="30" t="s">
        <v>5357</v>
      </c>
      <c r="CF2249" s="32" t="s">
        <v>1165</v>
      </c>
      <c r="CG2249" s="33" t="s">
        <v>1166</v>
      </c>
      <c r="CH2249" s="34">
        <v>-70500</v>
      </c>
      <c r="CI2249" s="35">
        <v>45717</v>
      </c>
      <c r="CJ2249" s="35"/>
      <c r="CK2249" s="36">
        <v>-141000</v>
      </c>
      <c r="CL2249" s="26">
        <f t="shared" si="113"/>
        <v>-70500</v>
      </c>
      <c r="CM2249" s="26"/>
      <c r="CR2249" s="26" t="str">
        <f t="shared" si="114"/>
        <v>('영동_남서울약국', '305-26-22272', '충북 영동군 영동읍', '8806538011431', '신일모노독시엠캡슐 100mg', -70500, '2025-03-01'),</v>
      </c>
    </row>
    <row r="2250" spans="79:96" x14ac:dyDescent="0.25">
      <c r="CA2250" s="29">
        <v>2247</v>
      </c>
      <c r="CB2250" s="50"/>
      <c r="CC2250" s="30" t="s">
        <v>5358</v>
      </c>
      <c r="CD2250" s="31" t="s">
        <v>5359</v>
      </c>
      <c r="CE2250" s="30" t="s">
        <v>5360</v>
      </c>
      <c r="CF2250" s="32" t="s">
        <v>1165</v>
      </c>
      <c r="CG2250" s="33" t="s">
        <v>1166</v>
      </c>
      <c r="CH2250" s="34">
        <v>35250</v>
      </c>
      <c r="CI2250" s="35">
        <v>45717</v>
      </c>
      <c r="CJ2250" s="35"/>
      <c r="CK2250" s="36">
        <v>70500</v>
      </c>
      <c r="CL2250" s="26">
        <f t="shared" si="113"/>
        <v>35250</v>
      </c>
      <c r="CM2250" s="26"/>
      <c r="CR2250" s="26" t="str">
        <f t="shared" si="114"/>
        <v>('부사_성민약국', '305-12-35203', '대전 중구 부사동', '8806538011431', '신일모노독시엠캡슐 100mg', 35250, '2025-03-01'),</v>
      </c>
    </row>
    <row r="2251" spans="79:96" x14ac:dyDescent="0.25">
      <c r="CA2251" s="29">
        <v>2248</v>
      </c>
      <c r="CB2251" s="50"/>
      <c r="CC2251" s="30" t="s">
        <v>5361</v>
      </c>
      <c r="CD2251" s="31" t="s">
        <v>5362</v>
      </c>
      <c r="CE2251" s="30" t="s">
        <v>5363</v>
      </c>
      <c r="CF2251" s="32" t="s">
        <v>2241</v>
      </c>
      <c r="CG2251" s="33" t="s">
        <v>1760</v>
      </c>
      <c r="CH2251" s="31">
        <v>17500</v>
      </c>
      <c r="CI2251" s="35">
        <v>45717</v>
      </c>
      <c r="CJ2251" s="35"/>
      <c r="CK2251" s="56">
        <v>35000</v>
      </c>
      <c r="CL2251" s="26">
        <f t="shared" si="113"/>
        <v>17500</v>
      </c>
      <c r="CM2251" s="26"/>
      <c r="CR2251" s="26" t="str">
        <f t="shared" si="114"/>
        <v>('음성맹동_열린약국', '309-08-93585', '충북 음성군 맹동면 동성리', '8806538006222', '무코신일정 200mg', 17500, '2025-03-01'),</v>
      </c>
    </row>
    <row r="2252" spans="79:96" x14ac:dyDescent="0.25">
      <c r="CA2252" s="29">
        <v>2249</v>
      </c>
      <c r="CB2252" s="50"/>
      <c r="CC2252" s="30" t="s">
        <v>5364</v>
      </c>
      <c r="CD2252" s="31" t="s">
        <v>5365</v>
      </c>
      <c r="CE2252" s="30" t="s">
        <v>5366</v>
      </c>
      <c r="CF2252" s="32" t="s">
        <v>2241</v>
      </c>
      <c r="CG2252" s="33" t="s">
        <v>1760</v>
      </c>
      <c r="CH2252" s="34">
        <v>17500</v>
      </c>
      <c r="CI2252" s="35">
        <v>45717</v>
      </c>
      <c r="CJ2252" s="35"/>
      <c r="CK2252" s="36">
        <v>35000</v>
      </c>
      <c r="CL2252" s="26">
        <f t="shared" si="113"/>
        <v>17500</v>
      </c>
      <c r="CM2252" s="26"/>
      <c r="CR2252" s="26" t="str">
        <f t="shared" si="114"/>
        <v>('상주_큰사랑약국', '303-07-22353', '경북 상주시 남성동', '8806538006222', '무코신일정 200mg', 17500, '2025-03-01'),</v>
      </c>
    </row>
    <row r="2253" spans="79:96" x14ac:dyDescent="0.25">
      <c r="CA2253" s="29">
        <v>2250</v>
      </c>
      <c r="CB2253" s="50"/>
      <c r="CC2253" s="30" t="s">
        <v>5367</v>
      </c>
      <c r="CD2253" s="31" t="s">
        <v>5368</v>
      </c>
      <c r="CE2253" s="30" t="s">
        <v>5369</v>
      </c>
      <c r="CF2253" s="32" t="s">
        <v>1292</v>
      </c>
      <c r="CG2253" s="33" t="s">
        <v>601</v>
      </c>
      <c r="CH2253" s="34">
        <v>9250</v>
      </c>
      <c r="CI2253" s="35">
        <v>45717</v>
      </c>
      <c r="CJ2253" s="35"/>
      <c r="CK2253" s="36">
        <v>18500</v>
      </c>
      <c r="CL2253" s="26">
        <f t="shared" si="113"/>
        <v>9250</v>
      </c>
      <c r="CM2253" s="26"/>
      <c r="CR2253" s="26" t="str">
        <f t="shared" si="114"/>
        <v>('가장) 래미안종로약국', '308-08-41615', '대전 서구 가장동', '8806538006321', '미디아정 2mg', 9250, '2025-03-01'),</v>
      </c>
    </row>
    <row r="2254" spans="79:96" x14ac:dyDescent="0.25">
      <c r="CA2254" s="29">
        <v>2251</v>
      </c>
      <c r="CB2254" s="50"/>
      <c r="CC2254" s="30" t="s">
        <v>5370</v>
      </c>
      <c r="CD2254" s="31" t="s">
        <v>5371</v>
      </c>
      <c r="CE2254" s="30" t="s">
        <v>5372</v>
      </c>
      <c r="CF2254" s="32" t="s">
        <v>1292</v>
      </c>
      <c r="CG2254" s="33" t="s">
        <v>601</v>
      </c>
      <c r="CH2254" s="34">
        <v>18500</v>
      </c>
      <c r="CI2254" s="35">
        <v>45717</v>
      </c>
      <c r="CJ2254" s="35"/>
      <c r="CK2254" s="36">
        <v>37000</v>
      </c>
      <c r="CL2254" s="26">
        <f t="shared" si="113"/>
        <v>18500</v>
      </c>
      <c r="CM2254" s="26"/>
      <c r="CR2254" s="26" t="str">
        <f t="shared" si="114"/>
        <v>('예산）쌍송약국', '307-05-29621', '충남 예산군 예산읍', '8806538006321', '미디아정 2mg', 18500, '2025-03-01'),</v>
      </c>
    </row>
    <row r="2255" spans="79:96" x14ac:dyDescent="0.25">
      <c r="CA2255" s="29">
        <v>2252</v>
      </c>
      <c r="CB2255" s="50"/>
      <c r="CC2255" s="30" t="s">
        <v>5373</v>
      </c>
      <c r="CD2255" s="31" t="s">
        <v>5374</v>
      </c>
      <c r="CE2255" s="30" t="s">
        <v>5375</v>
      </c>
      <c r="CF2255" s="32" t="s">
        <v>1292</v>
      </c>
      <c r="CG2255" s="33" t="s">
        <v>601</v>
      </c>
      <c r="CH2255" s="34">
        <v>37000</v>
      </c>
      <c r="CI2255" s="35">
        <v>45689</v>
      </c>
      <c r="CJ2255" s="35"/>
      <c r="CK2255" s="36">
        <v>74000</v>
      </c>
      <c r="CL2255" s="26">
        <f t="shared" si="113"/>
        <v>37000</v>
      </c>
      <c r="CM2255" s="26"/>
      <c r="CR2255" s="26" t="str">
        <f t="shared" si="114"/>
        <v>('괴정) 미소약국', '314-17-24627', '대전 서구 괴정동', '8806538006321', '미디아정 2mg', 37000, '2025-02-01'),</v>
      </c>
    </row>
    <row r="2256" spans="79:96" x14ac:dyDescent="0.25">
      <c r="CA2256" s="29">
        <v>2253</v>
      </c>
      <c r="CB2256" s="50"/>
      <c r="CC2256" s="30" t="s">
        <v>5370</v>
      </c>
      <c r="CD2256" s="31" t="s">
        <v>5371</v>
      </c>
      <c r="CE2256" s="30" t="s">
        <v>5372</v>
      </c>
      <c r="CF2256" s="32" t="s">
        <v>1292</v>
      </c>
      <c r="CG2256" s="33" t="s">
        <v>601</v>
      </c>
      <c r="CH2256" s="34">
        <v>18500</v>
      </c>
      <c r="CI2256" s="35">
        <v>45658</v>
      </c>
      <c r="CJ2256" s="35"/>
      <c r="CK2256" s="36">
        <v>37000</v>
      </c>
      <c r="CL2256" s="26">
        <f t="shared" si="113"/>
        <v>18500</v>
      </c>
      <c r="CM2256" s="26"/>
      <c r="CR2256" s="26" t="str">
        <f t="shared" si="114"/>
        <v>('예산）쌍송약국', '307-05-29621', '충남 예산군 예산읍', '8806538006321', '미디아정 2mg', 18500, '2025-01-01'),</v>
      </c>
    </row>
    <row r="2257" spans="79:96" x14ac:dyDescent="0.25">
      <c r="CA2257" s="29">
        <v>2254</v>
      </c>
      <c r="CB2257" s="50"/>
      <c r="CC2257" s="30" t="s">
        <v>5376</v>
      </c>
      <c r="CD2257" s="31" t="s">
        <v>5377</v>
      </c>
      <c r="CE2257" s="30" t="s">
        <v>5372</v>
      </c>
      <c r="CF2257" s="32" t="s">
        <v>1292</v>
      </c>
      <c r="CG2257" s="33" t="s">
        <v>601</v>
      </c>
      <c r="CH2257" s="34">
        <v>9250</v>
      </c>
      <c r="CI2257" s="35">
        <v>45717</v>
      </c>
      <c r="CJ2257" s="35"/>
      <c r="CK2257" s="36">
        <v>18500</v>
      </c>
      <c r="CL2257" s="26">
        <f t="shared" si="113"/>
        <v>9250</v>
      </c>
      <c r="CM2257" s="26"/>
      <c r="CR2257" s="26" t="str">
        <f t="shared" si="114"/>
        <v>('예산) 예산종로약국', '312-07-28161', '충남 예산군 예산읍', '8806538006321', '미디아정 2mg', 9250, '2025-03-01'),</v>
      </c>
    </row>
    <row r="2258" spans="79:96" x14ac:dyDescent="0.25">
      <c r="CA2258" s="29">
        <v>2255</v>
      </c>
      <c r="CB2258" s="50"/>
      <c r="CC2258" s="30" t="s">
        <v>5376</v>
      </c>
      <c r="CD2258" s="31" t="s">
        <v>5377</v>
      </c>
      <c r="CE2258" s="30" t="s">
        <v>5372</v>
      </c>
      <c r="CF2258" s="32" t="s">
        <v>1292</v>
      </c>
      <c r="CG2258" s="33" t="s">
        <v>601</v>
      </c>
      <c r="CH2258" s="34">
        <v>9250</v>
      </c>
      <c r="CI2258" s="35">
        <v>45717</v>
      </c>
      <c r="CJ2258" s="35"/>
      <c r="CK2258" s="36">
        <v>18500</v>
      </c>
      <c r="CL2258" s="26">
        <f t="shared" si="113"/>
        <v>9250</v>
      </c>
      <c r="CM2258" s="26"/>
      <c r="CR2258" s="26" t="str">
        <f t="shared" si="114"/>
        <v>('예산) 예산종로약국', '312-07-28161', '충남 예산군 예산읍', '8806538006321', '미디아정 2mg', 9250, '2025-03-01'),</v>
      </c>
    </row>
    <row r="2259" spans="79:96" x14ac:dyDescent="0.25">
      <c r="CA2259" s="29">
        <v>2256</v>
      </c>
      <c r="CB2259" s="50"/>
      <c r="CC2259" s="30" t="s">
        <v>5378</v>
      </c>
      <c r="CD2259" s="31" t="s">
        <v>5379</v>
      </c>
      <c r="CE2259" s="30" t="s">
        <v>5380</v>
      </c>
      <c r="CF2259" s="32" t="s">
        <v>645</v>
      </c>
      <c r="CG2259" s="33" t="s">
        <v>646</v>
      </c>
      <c r="CH2259" s="34">
        <v>9500</v>
      </c>
      <c r="CI2259" s="35">
        <v>45717</v>
      </c>
      <c r="CJ2259" s="35"/>
      <c r="CK2259" s="36">
        <v>19000</v>
      </c>
      <c r="CL2259" s="26">
        <f t="shared" si="113"/>
        <v>9500</v>
      </c>
      <c r="CM2259" s="26"/>
      <c r="CR2259" s="26" t="str">
        <f t="shared" si="114"/>
        <v>('청주) 상록약국', '315-02-64782', '충북 청주시 서원구 사직동', '8806538014265', '신일브롬헥신염산염정 8mg', 9500, '2025-03-01'),</v>
      </c>
    </row>
    <row r="2260" spans="79:96" x14ac:dyDescent="0.25">
      <c r="CA2260" s="29">
        <v>2257</v>
      </c>
      <c r="CB2260" s="50"/>
      <c r="CC2260" s="30" t="s">
        <v>5381</v>
      </c>
      <c r="CD2260" s="31" t="s">
        <v>5382</v>
      </c>
      <c r="CE2260" s="30" t="s">
        <v>5383</v>
      </c>
      <c r="CF2260" s="32" t="s">
        <v>1017</v>
      </c>
      <c r="CG2260" s="33" t="s">
        <v>1018</v>
      </c>
      <c r="CH2260" s="34">
        <v>15000</v>
      </c>
      <c r="CI2260" s="35">
        <v>45717</v>
      </c>
      <c r="CJ2260" s="35"/>
      <c r="CK2260" s="36">
        <v>30000</v>
      </c>
      <c r="CL2260" s="26">
        <f t="shared" si="113"/>
        <v>15000</v>
      </c>
      <c r="CM2260" s="26"/>
      <c r="CR2260" s="26" t="str">
        <f t="shared" si="114"/>
        <v>('대성팜(세종_충대우회전약국)', '251-17-01395', '세종특별자치시 아름동', '8806538015835', '신일이부프로펜정 400mg', 15000, '2025-03-01'),</v>
      </c>
    </row>
    <row r="2261" spans="79:96" x14ac:dyDescent="0.25">
      <c r="CA2261" s="29">
        <v>2258</v>
      </c>
      <c r="CB2261" s="50"/>
      <c r="CC2261" s="30" t="s">
        <v>5358</v>
      </c>
      <c r="CD2261" s="31" t="s">
        <v>5359</v>
      </c>
      <c r="CE2261" s="30" t="s">
        <v>5360</v>
      </c>
      <c r="CF2261" s="32" t="s">
        <v>1017</v>
      </c>
      <c r="CG2261" s="33" t="s">
        <v>1018</v>
      </c>
      <c r="CH2261" s="34">
        <v>15000</v>
      </c>
      <c r="CI2261" s="35">
        <v>45717</v>
      </c>
      <c r="CJ2261" s="35"/>
      <c r="CK2261" s="36">
        <v>30000</v>
      </c>
      <c r="CL2261" s="26">
        <f t="shared" si="113"/>
        <v>15000</v>
      </c>
      <c r="CM2261" s="26"/>
      <c r="CR2261" s="26" t="str">
        <f t="shared" si="114"/>
        <v>('부사_성민약국', '305-12-35203', '대전 중구 부사동', '8806538015835', '신일이부프로펜정 400mg', 15000, '2025-03-01'),</v>
      </c>
    </row>
    <row r="2262" spans="79:96" x14ac:dyDescent="0.25">
      <c r="CA2262" s="29">
        <v>2259</v>
      </c>
      <c r="CB2262" s="50"/>
      <c r="CC2262" s="30" t="s">
        <v>5384</v>
      </c>
      <c r="CD2262" s="31" t="s">
        <v>5385</v>
      </c>
      <c r="CE2262" s="30" t="s">
        <v>5386</v>
      </c>
      <c r="CF2262" s="32" t="s">
        <v>2354</v>
      </c>
      <c r="CG2262" s="33" t="s">
        <v>661</v>
      </c>
      <c r="CH2262" s="34">
        <v>29000</v>
      </c>
      <c r="CI2262" s="35">
        <v>45717</v>
      </c>
      <c r="CJ2262" s="35"/>
      <c r="CK2262" s="36">
        <v>58000</v>
      </c>
      <c r="CL2262" s="26">
        <f t="shared" si="113"/>
        <v>29000</v>
      </c>
      <c r="CM2262" s="26"/>
      <c r="CR2262" s="26" t="str">
        <f t="shared" si="114"/>
        <v>('청주_하얀약국(메디영파마)', '719-30-01565', '충북 청주시 서원구 죽림동', '8806538046938', '신일트리메부틴말레산염정 100mg', 29000, '2025-03-01'),</v>
      </c>
    </row>
    <row r="2263" spans="79:96" x14ac:dyDescent="0.25">
      <c r="CA2263" s="29">
        <v>2260</v>
      </c>
      <c r="CB2263" s="50"/>
      <c r="CC2263" s="30" t="s">
        <v>5387</v>
      </c>
      <c r="CD2263" s="31" t="s">
        <v>5388</v>
      </c>
      <c r="CE2263" s="30" t="s">
        <v>5389</v>
      </c>
      <c r="CF2263" s="32" t="s">
        <v>615</v>
      </c>
      <c r="CG2263" s="33" t="s">
        <v>616</v>
      </c>
      <c r="CH2263" s="34">
        <v>7500</v>
      </c>
      <c r="CI2263" s="35">
        <v>45717</v>
      </c>
      <c r="CJ2263" s="35"/>
      <c r="CK2263" s="36">
        <v>15000</v>
      </c>
      <c r="CL2263" s="26">
        <f t="shared" si="113"/>
        <v>7500</v>
      </c>
      <c r="CM2263" s="26"/>
      <c r="CR2263" s="26" t="str">
        <f t="shared" si="114"/>
        <v>('문화) 나나약국', '329-41-00146', '대전 중구 문화동', '8806538015149', '신일폴산정 1mg', 7500, '2025-03-01'),</v>
      </c>
    </row>
    <row r="2264" spans="79:96" x14ac:dyDescent="0.25">
      <c r="CA2264" s="29">
        <v>2261</v>
      </c>
      <c r="CB2264" s="50"/>
      <c r="CC2264" s="30" t="s">
        <v>5390</v>
      </c>
      <c r="CD2264" s="31" t="s">
        <v>5391</v>
      </c>
      <c r="CE2264" s="30" t="s">
        <v>5357</v>
      </c>
      <c r="CF2264" s="32" t="s">
        <v>615</v>
      </c>
      <c r="CG2264" s="33" t="s">
        <v>616</v>
      </c>
      <c r="CH2264" s="31">
        <v>7500</v>
      </c>
      <c r="CI2264" s="35">
        <v>45689</v>
      </c>
      <c r="CJ2264" s="35"/>
      <c r="CK2264" s="56">
        <v>15000</v>
      </c>
      <c r="CL2264" s="26">
        <f t="shared" si="113"/>
        <v>7500</v>
      </c>
      <c r="CM2264" s="26"/>
      <c r="CR2264" s="26" t="str">
        <f t="shared" si="114"/>
        <v>('영동) 동산약국', '596-34-00355', '충북 영동군 영동읍', '8806538015149', '신일폴산정 1mg', 7500, '2025-02-01'),</v>
      </c>
    </row>
    <row r="2265" spans="79:96" x14ac:dyDescent="0.25">
      <c r="CA2265" s="29">
        <v>2262</v>
      </c>
      <c r="CB2265" s="50"/>
      <c r="CC2265" s="30" t="s">
        <v>5392</v>
      </c>
      <c r="CD2265" s="31" t="s">
        <v>5393</v>
      </c>
      <c r="CE2265" s="30" t="s">
        <v>5394</v>
      </c>
      <c r="CF2265" s="32" t="s">
        <v>1001</v>
      </c>
      <c r="CG2265" s="33" t="s">
        <v>1002</v>
      </c>
      <c r="CH2265" s="34">
        <v>18960</v>
      </c>
      <c r="CI2265" s="35">
        <v>45658</v>
      </c>
      <c r="CJ2265" s="35"/>
      <c r="CK2265" s="36">
        <v>37920</v>
      </c>
      <c r="CL2265" s="26">
        <f t="shared" si="113"/>
        <v>18960</v>
      </c>
      <c r="CM2265" s="26"/>
      <c r="CR2265" s="26" t="str">
        <f t="shared" si="114"/>
        <v>('전의) 현대약국', '869-19-02205', '세종특별자치시 전의면 읍내리', '8806538027517', '프라빅정 75mg', 18960, '2025-01-01'),</v>
      </c>
    </row>
    <row r="2266" spans="79:96" x14ac:dyDescent="0.25">
      <c r="CA2266" s="29">
        <v>2263</v>
      </c>
      <c r="CB2266" s="50"/>
      <c r="CC2266" s="30" t="s">
        <v>5337</v>
      </c>
      <c r="CD2266" s="31" t="s">
        <v>5338</v>
      </c>
      <c r="CE2266" s="30" t="s">
        <v>5339</v>
      </c>
      <c r="CF2266" s="32" t="s">
        <v>1001</v>
      </c>
      <c r="CG2266" s="33" t="s">
        <v>1002</v>
      </c>
      <c r="CH2266" s="34">
        <v>47400</v>
      </c>
      <c r="CI2266" s="35">
        <v>45717</v>
      </c>
      <c r="CJ2266" s="35"/>
      <c r="CK2266" s="36">
        <v>94800</v>
      </c>
      <c r="CL2266" s="26">
        <f t="shared" si="113"/>
        <v>47400</v>
      </c>
      <c r="CM2266" s="26"/>
      <c r="CR2266" s="26" t="str">
        <f t="shared" si="114"/>
        <v>('송촌) 이지약국', '408-29-90876', '대전 대덕구 송촌동', '8806538027517', '프라빅정 75mg', 47400, '2025-03-01'),</v>
      </c>
    </row>
    <row r="2267" spans="79:96" x14ac:dyDescent="0.25">
      <c r="CA2267" s="29">
        <v>2264</v>
      </c>
      <c r="CB2267" s="50"/>
      <c r="CC2267" s="30" t="s">
        <v>5395</v>
      </c>
      <c r="CD2267" s="31" t="s">
        <v>5396</v>
      </c>
      <c r="CE2267" s="30" t="s">
        <v>5397</v>
      </c>
      <c r="CF2267" s="32" t="s">
        <v>1001</v>
      </c>
      <c r="CG2267" s="33" t="s">
        <v>1002</v>
      </c>
      <c r="CH2267" s="34">
        <v>18960</v>
      </c>
      <c r="CI2267" s="35">
        <v>45717</v>
      </c>
      <c r="CJ2267" s="35"/>
      <c r="CK2267" s="36">
        <v>37920</v>
      </c>
      <c r="CL2267" s="26">
        <f t="shared" si="113"/>
        <v>18960</v>
      </c>
      <c r="CM2267" s="26"/>
      <c r="CR2267" s="26" t="str">
        <f t="shared" si="114"/>
        <v>('유천）선진약국', '305-17-39655', '대전 중구 유천2동', '8806538027517', '프라빅정 75mg', 18960, '2025-03-01'),</v>
      </c>
    </row>
    <row r="2268" spans="79:96" x14ac:dyDescent="0.25">
      <c r="CA2268" s="29">
        <v>2265</v>
      </c>
      <c r="CB2268" s="50"/>
      <c r="CC2268" s="30" t="s">
        <v>5398</v>
      </c>
      <c r="CD2268" s="31" t="s">
        <v>5399</v>
      </c>
      <c r="CE2268" s="30" t="s">
        <v>5400</v>
      </c>
      <c r="CF2268" s="32" t="s">
        <v>1001</v>
      </c>
      <c r="CG2268" s="33" t="s">
        <v>1002</v>
      </c>
      <c r="CH2268" s="34">
        <v>9480</v>
      </c>
      <c r="CI2268" s="35">
        <v>45717</v>
      </c>
      <c r="CJ2268" s="35"/>
      <c r="CK2268" s="36">
        <v>18960</v>
      </c>
      <c r="CL2268" s="26">
        <f t="shared" si="113"/>
        <v>9480</v>
      </c>
      <c r="CM2268" s="26"/>
      <c r="CR2268" s="26" t="str">
        <f t="shared" si="114"/>
        <v>('원동_보명사약국', '737-20-01400', '대전 동구 원동', '8806538027517', '프라빅정 75mg', 9480, '2025-03-01'),</v>
      </c>
    </row>
    <row r="2269" spans="79:96" x14ac:dyDescent="0.25">
      <c r="CA2269" s="29">
        <v>2266</v>
      </c>
      <c r="CB2269" s="50"/>
      <c r="CC2269" s="30" t="s">
        <v>5337</v>
      </c>
      <c r="CD2269" s="31" t="s">
        <v>5338</v>
      </c>
      <c r="CE2269" s="30" t="s">
        <v>5339</v>
      </c>
      <c r="CF2269" s="32" t="s">
        <v>1001</v>
      </c>
      <c r="CG2269" s="33" t="s">
        <v>1002</v>
      </c>
      <c r="CH2269" s="34">
        <v>28440</v>
      </c>
      <c r="CI2269" s="35">
        <v>45717</v>
      </c>
      <c r="CJ2269" s="35"/>
      <c r="CK2269" s="36">
        <v>56880</v>
      </c>
      <c r="CL2269" s="26">
        <f t="shared" si="113"/>
        <v>28440</v>
      </c>
      <c r="CM2269" s="26"/>
      <c r="CR2269" s="26" t="str">
        <f t="shared" si="114"/>
        <v>('송촌) 이지약국', '408-29-90876', '대전 대덕구 송촌동', '8806538027517', '프라빅정 75mg', 28440, '2025-03-01'),</v>
      </c>
    </row>
    <row r="2270" spans="79:96" x14ac:dyDescent="0.25">
      <c r="CA2270" s="29">
        <v>2267</v>
      </c>
      <c r="CB2270" s="50"/>
      <c r="CC2270" s="30" t="s">
        <v>5337</v>
      </c>
      <c r="CD2270" s="31" t="s">
        <v>5338</v>
      </c>
      <c r="CE2270" s="30" t="s">
        <v>5339</v>
      </c>
      <c r="CF2270" s="32" t="s">
        <v>1001</v>
      </c>
      <c r="CG2270" s="33" t="s">
        <v>1002</v>
      </c>
      <c r="CH2270" s="34">
        <v>56880</v>
      </c>
      <c r="CI2270" s="35">
        <v>45717</v>
      </c>
      <c r="CJ2270" s="35"/>
      <c r="CK2270" s="36">
        <v>113760</v>
      </c>
      <c r="CL2270" s="26">
        <f t="shared" si="113"/>
        <v>56880</v>
      </c>
      <c r="CM2270" s="26"/>
      <c r="CR2270" s="26" t="str">
        <f t="shared" si="114"/>
        <v>('송촌) 이지약국', '408-29-90876', '대전 대덕구 송촌동', '8806538027517', '프라빅정 75mg', 56880, '2025-03-01'),</v>
      </c>
    </row>
    <row r="2271" spans="79:96" x14ac:dyDescent="0.25">
      <c r="CA2271" s="29">
        <v>2268</v>
      </c>
      <c r="CB2271" s="50"/>
      <c r="CC2271" s="30" t="s">
        <v>5401</v>
      </c>
      <c r="CD2271" s="31" t="s">
        <v>5402</v>
      </c>
      <c r="CE2271" s="30" t="s">
        <v>5403</v>
      </c>
      <c r="CF2271" s="32" t="s">
        <v>1077</v>
      </c>
      <c r="CG2271" s="33" t="s">
        <v>1078</v>
      </c>
      <c r="CH2271" s="34">
        <v>11000</v>
      </c>
      <c r="CI2271" s="35">
        <v>45717</v>
      </c>
      <c r="CJ2271" s="35"/>
      <c r="CK2271" s="36">
        <v>22000</v>
      </c>
      <c r="CL2271" s="26">
        <f t="shared" si="113"/>
        <v>11000</v>
      </c>
      <c r="CM2271" s="26"/>
      <c r="CR2271" s="26" t="str">
        <f t="shared" si="114"/>
        <v>('청양) 보건약국', '269-21-01831', '충남 청양군 청양읍 읍내리', '8806538056425', '프로나지액 25mL', 11000, '2025-03-01'),</v>
      </c>
    </row>
    <row r="2272" spans="79:96" x14ac:dyDescent="0.25">
      <c r="CA2272" s="29">
        <v>2269</v>
      </c>
      <c r="CB2272" s="50"/>
      <c r="CC2272" s="30" t="s">
        <v>5404</v>
      </c>
      <c r="CD2272" s="31" t="s">
        <v>5405</v>
      </c>
      <c r="CE2272" s="30" t="s">
        <v>5406</v>
      </c>
      <c r="CF2272" s="32" t="s">
        <v>1077</v>
      </c>
      <c r="CG2272" s="33" t="s">
        <v>1078</v>
      </c>
      <c r="CH2272" s="34">
        <v>8250</v>
      </c>
      <c r="CI2272" s="35">
        <v>45717</v>
      </c>
      <c r="CJ2272" s="35"/>
      <c r="CK2272" s="36">
        <v>16500</v>
      </c>
      <c r="CL2272" s="26">
        <f t="shared" si="113"/>
        <v>8250</v>
      </c>
      <c r="CM2272" s="26"/>
      <c r="CR2272" s="26" t="str">
        <f t="shared" si="114"/>
        <v>('둔산) 밝은365약국', '664-54-00447', '대전 서구 둔산동', '8806538056425', '프로나지액 25mL', 8250, '2025-03-01'),</v>
      </c>
    </row>
    <row r="2273" spans="79:96" x14ac:dyDescent="0.25">
      <c r="CA2273" s="29">
        <v>2270</v>
      </c>
      <c r="CB2273" s="50"/>
      <c r="CC2273" s="30" t="s">
        <v>5407</v>
      </c>
      <c r="CD2273" s="31" t="s">
        <v>5408</v>
      </c>
      <c r="CE2273" s="30" t="s">
        <v>5409</v>
      </c>
      <c r="CF2273" s="32" t="s">
        <v>1077</v>
      </c>
      <c r="CG2273" s="33" t="s">
        <v>1078</v>
      </c>
      <c r="CH2273" s="34">
        <v>27500</v>
      </c>
      <c r="CI2273" s="35">
        <v>45689</v>
      </c>
      <c r="CJ2273" s="35"/>
      <c r="CK2273" s="36">
        <v>55000</v>
      </c>
      <c r="CL2273" s="26">
        <f t="shared" si="113"/>
        <v>27500</v>
      </c>
      <c r="CM2273" s="26"/>
      <c r="CR2273" s="26" t="str">
        <f t="shared" si="114"/>
        <v>('판암) 복지약국', '379-22-00873', '대전 동구 판암동', '8806538056425', '프로나지액 25mL', 27500, '2025-02-01'),</v>
      </c>
    </row>
    <row r="2274" spans="79:96" x14ac:dyDescent="0.25">
      <c r="CA2274" s="29">
        <v>2271</v>
      </c>
      <c r="CB2274" s="50"/>
      <c r="CC2274" s="30" t="s">
        <v>5410</v>
      </c>
      <c r="CD2274" s="31" t="s">
        <v>5411</v>
      </c>
      <c r="CE2274" s="30" t="s">
        <v>5412</v>
      </c>
      <c r="CF2274" s="32" t="s">
        <v>1077</v>
      </c>
      <c r="CG2274" s="33" t="s">
        <v>1078</v>
      </c>
      <c r="CH2274" s="34">
        <v>2750</v>
      </c>
      <c r="CI2274" s="35">
        <v>45658</v>
      </c>
      <c r="CJ2274" s="35"/>
      <c r="CK2274" s="36">
        <v>5500</v>
      </c>
      <c r="CL2274" s="26">
        <f t="shared" si="113"/>
        <v>2750</v>
      </c>
      <c r="CM2274" s="26"/>
      <c r="CR2274" s="26" t="str">
        <f t="shared" si="114"/>
        <v>('대동_대동태평양약국', '306-03-49921', '대전 동구 대동', '8806538056425', '프로나지액 25mL', 2750, '2025-01-01'),</v>
      </c>
    </row>
    <row r="2275" spans="79:96" x14ac:dyDescent="0.25">
      <c r="CA2275" s="29">
        <v>2272</v>
      </c>
      <c r="CB2275" s="50"/>
      <c r="CC2275" s="30" t="s">
        <v>5358</v>
      </c>
      <c r="CD2275" s="31" t="s">
        <v>5359</v>
      </c>
      <c r="CE2275" s="30" t="s">
        <v>5360</v>
      </c>
      <c r="CF2275" s="32" t="s">
        <v>1077</v>
      </c>
      <c r="CG2275" s="33" t="s">
        <v>1078</v>
      </c>
      <c r="CH2275" s="34">
        <v>5500</v>
      </c>
      <c r="CI2275" s="35">
        <v>45717</v>
      </c>
      <c r="CJ2275" s="35"/>
      <c r="CK2275" s="36">
        <v>11000</v>
      </c>
      <c r="CL2275" s="26">
        <f t="shared" si="113"/>
        <v>5500</v>
      </c>
      <c r="CM2275" s="26"/>
      <c r="CR2275" s="26" t="str">
        <f t="shared" si="114"/>
        <v>('부사_성민약국', '305-12-35203', '대전 중구 부사동', '8806538056425', '프로나지액 25mL', 5500, '2025-03-01'),</v>
      </c>
    </row>
    <row r="2276" spans="79:96" x14ac:dyDescent="0.25">
      <c r="CA2276" s="29">
        <v>2273</v>
      </c>
      <c r="CB2276" s="50"/>
      <c r="CC2276" s="30" t="s">
        <v>5358</v>
      </c>
      <c r="CD2276" s="31" t="s">
        <v>5359</v>
      </c>
      <c r="CE2276" s="30" t="s">
        <v>5360</v>
      </c>
      <c r="CF2276" s="32" t="s">
        <v>1077</v>
      </c>
      <c r="CG2276" s="33" t="s">
        <v>1078</v>
      </c>
      <c r="CH2276" s="34">
        <v>5500</v>
      </c>
      <c r="CI2276" s="35">
        <v>45717</v>
      </c>
      <c r="CJ2276" s="35"/>
      <c r="CK2276" s="36">
        <v>11000</v>
      </c>
      <c r="CL2276" s="26">
        <f t="shared" si="113"/>
        <v>5500</v>
      </c>
      <c r="CM2276" s="26"/>
      <c r="CR2276" s="26" t="str">
        <f t="shared" si="114"/>
        <v>('부사_성민약국', '305-12-35203', '대전 중구 부사동', '8806538056425', '프로나지액 25mL', 5500, '2025-03-01'),</v>
      </c>
    </row>
    <row r="2277" spans="79:96" x14ac:dyDescent="0.25">
      <c r="CA2277" s="29">
        <v>2274</v>
      </c>
      <c r="CB2277" s="50"/>
      <c r="CC2277" s="30" t="s">
        <v>5358</v>
      </c>
      <c r="CD2277" s="31" t="s">
        <v>5359</v>
      </c>
      <c r="CE2277" s="30" t="s">
        <v>5360</v>
      </c>
      <c r="CF2277" s="32" t="s">
        <v>1077</v>
      </c>
      <c r="CG2277" s="33" t="s">
        <v>1078</v>
      </c>
      <c r="CH2277" s="34">
        <v>5500</v>
      </c>
      <c r="CI2277" s="35">
        <v>45717</v>
      </c>
      <c r="CJ2277" s="35"/>
      <c r="CK2277" s="36">
        <v>11000</v>
      </c>
      <c r="CL2277" s="26">
        <f t="shared" si="113"/>
        <v>5500</v>
      </c>
      <c r="CM2277" s="26"/>
      <c r="CR2277" s="26" t="str">
        <f t="shared" si="114"/>
        <v>('부사_성민약국', '305-12-35203', '대전 중구 부사동', '8806538056425', '프로나지액 25mL', 5500, '2025-03-01'),</v>
      </c>
    </row>
    <row r="2278" spans="79:96" x14ac:dyDescent="0.25">
      <c r="CA2278" s="29">
        <v>2275</v>
      </c>
      <c r="CB2278" s="50"/>
      <c r="CC2278" s="30" t="s">
        <v>5358</v>
      </c>
      <c r="CD2278" s="31" t="s">
        <v>5359</v>
      </c>
      <c r="CE2278" s="30" t="s">
        <v>5360</v>
      </c>
      <c r="CF2278" s="32" t="s">
        <v>1077</v>
      </c>
      <c r="CG2278" s="33" t="s">
        <v>1078</v>
      </c>
      <c r="CH2278" s="34">
        <v>5500</v>
      </c>
      <c r="CI2278" s="35">
        <v>45717</v>
      </c>
      <c r="CJ2278" s="35"/>
      <c r="CK2278" s="36">
        <v>11000</v>
      </c>
      <c r="CL2278" s="26">
        <f t="shared" si="113"/>
        <v>5500</v>
      </c>
      <c r="CM2278" s="26"/>
      <c r="CR2278" s="26" t="str">
        <f t="shared" si="114"/>
        <v>('부사_성민약국', '305-12-35203', '대전 중구 부사동', '8806538056425', '프로나지액 25mL', 5500, '2025-03-01'),</v>
      </c>
    </row>
    <row r="2279" spans="79:96" x14ac:dyDescent="0.25">
      <c r="CA2279" s="29">
        <v>2276</v>
      </c>
      <c r="CB2279" s="50"/>
      <c r="CC2279" s="30" t="s">
        <v>5413</v>
      </c>
      <c r="CD2279" s="31" t="s">
        <v>5414</v>
      </c>
      <c r="CE2279" s="30" t="s">
        <v>5415</v>
      </c>
      <c r="CF2279" s="32" t="s">
        <v>1077</v>
      </c>
      <c r="CG2279" s="33" t="s">
        <v>1078</v>
      </c>
      <c r="CH2279" s="34">
        <v>5500</v>
      </c>
      <c r="CI2279" s="35">
        <v>45717</v>
      </c>
      <c r="CJ2279" s="35"/>
      <c r="CK2279" s="36">
        <v>11000</v>
      </c>
      <c r="CL2279" s="26">
        <f t="shared" si="113"/>
        <v>5500</v>
      </c>
      <c r="CM2279" s="26"/>
      <c r="CR2279" s="26" t="str">
        <f t="shared" si="114"/>
        <v>('보령) 하나약국', '818-32-00192', '충남 보령시 대천동', '8806538056425', '프로나지액 25mL', 5500, '2025-03-01'),</v>
      </c>
    </row>
    <row r="2280" spans="79:96" x14ac:dyDescent="0.25">
      <c r="CA2280" s="29">
        <v>2277</v>
      </c>
      <c r="CB2280" s="50"/>
      <c r="CC2280" s="30" t="s">
        <v>5416</v>
      </c>
      <c r="CD2280" s="31" t="s">
        <v>5417</v>
      </c>
      <c r="CE2280" s="30" t="s">
        <v>5418</v>
      </c>
      <c r="CF2280" s="32" t="s">
        <v>1077</v>
      </c>
      <c r="CG2280" s="33" t="s">
        <v>1078</v>
      </c>
      <c r="CH2280" s="34">
        <v>11000</v>
      </c>
      <c r="CI2280" s="35">
        <v>45717</v>
      </c>
      <c r="CJ2280" s="35"/>
      <c r="CK2280" s="36">
        <v>22000</v>
      </c>
      <c r="CL2280" s="26">
        <f t="shared" si="113"/>
        <v>11000</v>
      </c>
      <c r="CM2280" s="26"/>
      <c r="CR2280" s="26" t="str">
        <f t="shared" si="114"/>
        <v>('청주) 시영약국', '173-14-00358', '충북 청주시 상당구 내덕동', '8806538056425', '프로나지액 25mL', 11000, '2025-03-01'),</v>
      </c>
    </row>
    <row r="2281" spans="79:96" x14ac:dyDescent="0.25">
      <c r="CA2281" s="29">
        <v>2278</v>
      </c>
      <c r="CB2281" s="50"/>
      <c r="CC2281" s="30" t="s">
        <v>5358</v>
      </c>
      <c r="CD2281" s="31" t="s">
        <v>5359</v>
      </c>
      <c r="CE2281" s="30" t="s">
        <v>5360</v>
      </c>
      <c r="CF2281" s="32" t="s">
        <v>1077</v>
      </c>
      <c r="CG2281" s="33" t="s">
        <v>1078</v>
      </c>
      <c r="CH2281" s="34">
        <v>2750</v>
      </c>
      <c r="CI2281" s="35">
        <v>45717</v>
      </c>
      <c r="CJ2281" s="35"/>
      <c r="CK2281" s="36">
        <v>5500</v>
      </c>
      <c r="CL2281" s="26">
        <f t="shared" si="113"/>
        <v>2750</v>
      </c>
      <c r="CM2281" s="26"/>
      <c r="CR2281" s="26" t="str">
        <f t="shared" si="114"/>
        <v>('부사_성민약국', '305-12-35203', '대전 중구 부사동', '8806538056425', '프로나지액 25mL', 2750, '2025-03-01'),</v>
      </c>
    </row>
    <row r="2282" spans="79:96" x14ac:dyDescent="0.25">
      <c r="CA2282" s="29">
        <v>2279</v>
      </c>
      <c r="CB2282" s="50"/>
      <c r="CC2282" s="30" t="s">
        <v>5413</v>
      </c>
      <c r="CD2282" s="31" t="s">
        <v>5414</v>
      </c>
      <c r="CE2282" s="30" t="s">
        <v>5415</v>
      </c>
      <c r="CF2282" s="32" t="s">
        <v>1077</v>
      </c>
      <c r="CG2282" s="33" t="s">
        <v>1078</v>
      </c>
      <c r="CH2282" s="34">
        <v>13750</v>
      </c>
      <c r="CI2282" s="35">
        <v>45689</v>
      </c>
      <c r="CJ2282" s="35"/>
      <c r="CK2282" s="36">
        <v>27500</v>
      </c>
      <c r="CL2282" s="26">
        <f t="shared" si="113"/>
        <v>13750</v>
      </c>
      <c r="CM2282" s="26"/>
      <c r="CR2282" s="26" t="str">
        <f t="shared" si="114"/>
        <v>('보령) 하나약국', '818-32-00192', '충남 보령시 대천동', '8806538056425', '프로나지액 25mL', 13750, '2025-02-01'),</v>
      </c>
    </row>
    <row r="2283" spans="79:96" x14ac:dyDescent="0.25">
      <c r="CA2283" s="29">
        <v>2280</v>
      </c>
      <c r="CB2283" s="50"/>
      <c r="CC2283" s="30" t="s">
        <v>5419</v>
      </c>
      <c r="CD2283" s="31" t="s">
        <v>5420</v>
      </c>
      <c r="CE2283" s="30" t="s">
        <v>5421</v>
      </c>
      <c r="CF2283" s="32" t="s">
        <v>1077</v>
      </c>
      <c r="CG2283" s="33" t="s">
        <v>1078</v>
      </c>
      <c r="CH2283" s="34">
        <v>11000</v>
      </c>
      <c r="CI2283" s="35">
        <v>45658</v>
      </c>
      <c r="CJ2283" s="35"/>
      <c r="CK2283" s="36">
        <v>22000</v>
      </c>
      <c r="CL2283" s="26">
        <f t="shared" si="113"/>
        <v>11000</v>
      </c>
      <c r="CM2283" s="26"/>
      <c r="CR2283" s="26" t="str">
        <f t="shared" si="114"/>
        <v>('선화_큰사랑약국', '308-14-91945', '대전 중구 선화동', '8806538056425', '프로나지액 25mL', 11000, '2025-01-01'),</v>
      </c>
    </row>
    <row r="2284" spans="79:96" x14ac:dyDescent="0.25">
      <c r="CA2284" s="29">
        <v>2281</v>
      </c>
      <c r="CB2284" s="50"/>
      <c r="CC2284" s="30" t="s">
        <v>5422</v>
      </c>
      <c r="CD2284" s="31" t="s">
        <v>5423</v>
      </c>
      <c r="CE2284" s="30" t="s">
        <v>5424</v>
      </c>
      <c r="CF2284" s="32" t="s">
        <v>732</v>
      </c>
      <c r="CG2284" s="33" t="s">
        <v>733</v>
      </c>
      <c r="CH2284" s="34">
        <v>5750</v>
      </c>
      <c r="CI2284" s="35">
        <v>45717</v>
      </c>
      <c r="CJ2284" s="35"/>
      <c r="CK2284" s="36">
        <v>11500</v>
      </c>
      <c r="CL2284" s="26">
        <f t="shared" si="113"/>
        <v>5750</v>
      </c>
      <c r="CM2284" s="26"/>
      <c r="CR2284" s="26" t="str">
        <f t="shared" si="114"/>
        <v>('청주) 하나로약국', '510-05-87533', '충북 청주시 서원구 개신동', '8806538017259', '신일피리독신정 50mg', 5750, '2025-03-01'),</v>
      </c>
    </row>
    <row r="2285" spans="79:96" x14ac:dyDescent="0.25">
      <c r="CA2285" s="29">
        <v>2282</v>
      </c>
      <c r="CB2285" s="50"/>
      <c r="CC2285" s="30" t="s">
        <v>5425</v>
      </c>
      <c r="CD2285" s="31" t="s">
        <v>5426</v>
      </c>
      <c r="CE2285" s="30" t="s">
        <v>5427</v>
      </c>
      <c r="CF2285" s="32" t="s">
        <v>732</v>
      </c>
      <c r="CG2285" s="33" t="s">
        <v>733</v>
      </c>
      <c r="CH2285" s="34">
        <v>5750</v>
      </c>
      <c r="CI2285" s="35">
        <v>45717</v>
      </c>
      <c r="CJ2285" s="35"/>
      <c r="CK2285" s="36">
        <v>11500</v>
      </c>
      <c r="CL2285" s="26">
        <f t="shared" si="113"/>
        <v>5750</v>
      </c>
      <c r="CM2285" s="26"/>
      <c r="CR2285" s="26" t="str">
        <f t="shared" si="114"/>
        <v>('목동_목양약국', '305-13-58654', '대전 중구 목동', '8806538017259', '신일피리독신정 50mg', 5750, '2025-03-01'),</v>
      </c>
    </row>
    <row r="2286" spans="79:96" x14ac:dyDescent="0.25">
      <c r="CA2286" s="29">
        <v>2283</v>
      </c>
      <c r="CB2286" s="50"/>
      <c r="CC2286" s="30" t="s">
        <v>5376</v>
      </c>
      <c r="CD2286" s="31" t="s">
        <v>5377</v>
      </c>
      <c r="CE2286" s="30" t="s">
        <v>5372</v>
      </c>
      <c r="CF2286" s="32" t="s">
        <v>311</v>
      </c>
      <c r="CG2286" s="33" t="s">
        <v>312</v>
      </c>
      <c r="CH2286" s="34">
        <v>9180</v>
      </c>
      <c r="CI2286" s="35">
        <v>45717</v>
      </c>
      <c r="CJ2286" s="35"/>
      <c r="CK2286" s="36">
        <v>18360</v>
      </c>
      <c r="CL2286" s="26">
        <f t="shared" si="113"/>
        <v>9180</v>
      </c>
      <c r="CM2286" s="26"/>
      <c r="CR2286" s="26" t="str">
        <f t="shared" si="114"/>
        <v>('예산) 예산종로약국', '312-07-28161', '충남 예산군 예산읍', '8806538044125', '하이엘정 10mg', 9180, '2025-03-01'),</v>
      </c>
    </row>
    <row r="2287" spans="79:96" x14ac:dyDescent="0.25">
      <c r="CA2287" s="29">
        <v>2284</v>
      </c>
      <c r="CB2287" s="50"/>
      <c r="CC2287" s="30" t="s">
        <v>5376</v>
      </c>
      <c r="CD2287" s="31" t="s">
        <v>5377</v>
      </c>
      <c r="CE2287" s="30" t="s">
        <v>5372</v>
      </c>
      <c r="CF2287" s="32" t="s">
        <v>311</v>
      </c>
      <c r="CG2287" s="33" t="s">
        <v>312</v>
      </c>
      <c r="CH2287" s="34">
        <v>9180</v>
      </c>
      <c r="CI2287" s="35">
        <v>45717</v>
      </c>
      <c r="CJ2287" s="35"/>
      <c r="CK2287" s="36">
        <v>18360</v>
      </c>
      <c r="CL2287" s="26">
        <f t="shared" si="113"/>
        <v>9180</v>
      </c>
      <c r="CM2287" s="26"/>
      <c r="CR2287" s="26" t="str">
        <f t="shared" si="114"/>
        <v>('예산) 예산종로약국', '312-07-28161', '충남 예산군 예산읍', '8806538044125', '하이엘정 10mg', 9180, '2025-03-01'),</v>
      </c>
    </row>
    <row r="2288" spans="79:96" x14ac:dyDescent="0.25">
      <c r="CA2288" s="29">
        <v>2285</v>
      </c>
      <c r="CB2288" s="50"/>
      <c r="CC2288" s="30" t="s">
        <v>5428</v>
      </c>
      <c r="CD2288" s="31" t="s">
        <v>5429</v>
      </c>
      <c r="CE2288" s="30" t="s">
        <v>5014</v>
      </c>
      <c r="CF2288" s="32" t="s">
        <v>311</v>
      </c>
      <c r="CG2288" s="33" t="s">
        <v>312</v>
      </c>
      <c r="CH2288" s="34">
        <v>9180</v>
      </c>
      <c r="CI2288" s="35">
        <v>45717</v>
      </c>
      <c r="CJ2288" s="35"/>
      <c r="CK2288" s="36">
        <v>18360</v>
      </c>
      <c r="CL2288" s="26">
        <f t="shared" si="113"/>
        <v>9180</v>
      </c>
      <c r="CM2288" s="26"/>
      <c r="CR2288" s="26" t="str">
        <f t="shared" si="114"/>
        <v>('익산) 부송종로약국', '403-09-37863', '전북 익산시 부송동', '8806538044125', '하이엘정 10mg', 9180, '2025-03-01'),</v>
      </c>
    </row>
    <row r="2289" spans="79:96" x14ac:dyDescent="0.25">
      <c r="CA2289" s="29">
        <v>2286</v>
      </c>
      <c r="CB2289" s="50"/>
      <c r="CC2289" s="30" t="s">
        <v>5430</v>
      </c>
      <c r="CD2289" s="31" t="s">
        <v>5431</v>
      </c>
      <c r="CE2289" s="30" t="s">
        <v>5372</v>
      </c>
      <c r="CF2289" s="32" t="s">
        <v>311</v>
      </c>
      <c r="CG2289" s="33" t="s">
        <v>312</v>
      </c>
      <c r="CH2289" s="34">
        <v>64260</v>
      </c>
      <c r="CI2289" s="35">
        <v>45717</v>
      </c>
      <c r="CJ2289" s="35"/>
      <c r="CK2289" s="36">
        <v>128520</v>
      </c>
      <c r="CL2289" s="26">
        <f t="shared" si="113"/>
        <v>64260</v>
      </c>
      <c r="CM2289" s="26"/>
      <c r="CR2289" s="26" t="str">
        <f t="shared" si="114"/>
        <v>('예산) 삼거리약국-몰', '452-13-00711', '충남 예산군 예산읍', '8806538044125', '하이엘정 10mg', 64260, '2025-03-01'),</v>
      </c>
    </row>
    <row r="2290" spans="79:96" x14ac:dyDescent="0.25">
      <c r="CA2290" s="29">
        <v>2287</v>
      </c>
      <c r="CB2290" s="50"/>
      <c r="CC2290" s="30" t="s">
        <v>5376</v>
      </c>
      <c r="CD2290" s="31" t="s">
        <v>5377</v>
      </c>
      <c r="CE2290" s="30" t="s">
        <v>5372</v>
      </c>
      <c r="CF2290" s="32" t="s">
        <v>311</v>
      </c>
      <c r="CG2290" s="33" t="s">
        <v>312</v>
      </c>
      <c r="CH2290" s="34">
        <v>36720</v>
      </c>
      <c r="CI2290" s="35">
        <v>45717</v>
      </c>
      <c r="CJ2290" s="35"/>
      <c r="CK2290" s="36">
        <v>73440</v>
      </c>
      <c r="CL2290" s="26">
        <f t="shared" si="113"/>
        <v>36720</v>
      </c>
      <c r="CM2290" s="26"/>
      <c r="CR2290" s="26" t="str">
        <f t="shared" si="114"/>
        <v>('예산) 예산종로약국', '312-07-28161', '충남 예산군 예산읍', '8806538044125', '하이엘정 10mg', 36720, '2025-03-01'),</v>
      </c>
    </row>
    <row r="2291" spans="79:96" x14ac:dyDescent="0.25">
      <c r="CA2291" s="29">
        <v>2288</v>
      </c>
      <c r="CB2291" s="50"/>
      <c r="CC2291" s="30" t="s">
        <v>5376</v>
      </c>
      <c r="CD2291" s="31" t="s">
        <v>5377</v>
      </c>
      <c r="CE2291" s="30" t="s">
        <v>5372</v>
      </c>
      <c r="CF2291" s="32" t="s">
        <v>311</v>
      </c>
      <c r="CG2291" s="33" t="s">
        <v>312</v>
      </c>
      <c r="CH2291" s="34">
        <v>18360</v>
      </c>
      <c r="CI2291" s="35">
        <v>45689</v>
      </c>
      <c r="CJ2291" s="35"/>
      <c r="CK2291" s="36">
        <v>36720</v>
      </c>
      <c r="CL2291" s="26">
        <f t="shared" si="113"/>
        <v>18360</v>
      </c>
      <c r="CM2291" s="26"/>
      <c r="CR2291" s="26" t="str">
        <f t="shared" si="114"/>
        <v>('예산) 예산종로약국', '312-07-28161', '충남 예산군 예산읍', '8806538044125', '하이엘정 10mg', 18360, '2025-02-01'),</v>
      </c>
    </row>
    <row r="2292" spans="79:96" x14ac:dyDescent="0.25">
      <c r="CA2292" s="29">
        <v>2289</v>
      </c>
      <c r="CB2292" s="50"/>
      <c r="CC2292" s="30" t="s">
        <v>5376</v>
      </c>
      <c r="CD2292" s="31" t="s">
        <v>5377</v>
      </c>
      <c r="CE2292" s="30" t="s">
        <v>5372</v>
      </c>
      <c r="CF2292" s="32" t="s">
        <v>311</v>
      </c>
      <c r="CG2292" s="33" t="s">
        <v>312</v>
      </c>
      <c r="CH2292" s="34">
        <v>18360</v>
      </c>
      <c r="CI2292" s="35">
        <v>45658</v>
      </c>
      <c r="CJ2292" s="35"/>
      <c r="CK2292" s="36">
        <v>36720</v>
      </c>
      <c r="CL2292" s="26">
        <f t="shared" si="113"/>
        <v>18360</v>
      </c>
      <c r="CM2292" s="26"/>
      <c r="CR2292" s="26" t="str">
        <f t="shared" si="114"/>
        <v>('예산) 예산종로약국', '312-07-28161', '충남 예산군 예산읍', '8806538044125', '하이엘정 10mg', 18360, '2025-01-01'),</v>
      </c>
    </row>
    <row r="2293" spans="79:96" x14ac:dyDescent="0.25">
      <c r="CA2293" s="29">
        <v>2290</v>
      </c>
      <c r="CB2293" s="50"/>
      <c r="CC2293" s="30" t="s">
        <v>5370</v>
      </c>
      <c r="CD2293" s="31" t="s">
        <v>5371</v>
      </c>
      <c r="CE2293" s="30" t="s">
        <v>5372</v>
      </c>
      <c r="CF2293" s="32" t="s">
        <v>311</v>
      </c>
      <c r="CG2293" s="33" t="s">
        <v>312</v>
      </c>
      <c r="CH2293" s="34">
        <v>27540</v>
      </c>
      <c r="CI2293" s="35">
        <v>45717</v>
      </c>
      <c r="CJ2293" s="35"/>
      <c r="CK2293" s="36">
        <v>55080</v>
      </c>
      <c r="CL2293" s="26">
        <f t="shared" si="113"/>
        <v>27540</v>
      </c>
      <c r="CM2293" s="26"/>
      <c r="CR2293" s="26" t="str">
        <f t="shared" si="114"/>
        <v>('예산）쌍송약국', '307-05-29621', '충남 예산군 예산읍', '8806538044125', '하이엘정 10mg', 27540, '2025-03-01'),</v>
      </c>
    </row>
    <row r="2294" spans="79:96" x14ac:dyDescent="0.25">
      <c r="CA2294" s="29">
        <v>2291</v>
      </c>
      <c r="CB2294" s="50"/>
      <c r="CC2294" s="30" t="s">
        <v>5376</v>
      </c>
      <c r="CD2294" s="31" t="s">
        <v>5377</v>
      </c>
      <c r="CE2294" s="30" t="s">
        <v>5372</v>
      </c>
      <c r="CF2294" s="32" t="s">
        <v>311</v>
      </c>
      <c r="CG2294" s="33" t="s">
        <v>312</v>
      </c>
      <c r="CH2294" s="34">
        <v>9180</v>
      </c>
      <c r="CI2294" s="35">
        <v>45717</v>
      </c>
      <c r="CJ2294" s="35"/>
      <c r="CK2294" s="36">
        <v>18360</v>
      </c>
      <c r="CL2294" s="26">
        <f t="shared" si="113"/>
        <v>9180</v>
      </c>
      <c r="CM2294" s="26"/>
      <c r="CR2294" s="26" t="str">
        <f t="shared" si="114"/>
        <v>('예산) 예산종로약국', '312-07-28161', '충남 예산군 예산읍', '8806538044125', '하이엘정 10mg', 9180, '2025-03-01'),</v>
      </c>
    </row>
    <row r="2295" spans="79:96" x14ac:dyDescent="0.25">
      <c r="CA2295" s="29">
        <v>2292</v>
      </c>
      <c r="CB2295" s="50"/>
      <c r="CC2295" s="30" t="s">
        <v>5432</v>
      </c>
      <c r="CD2295" s="31" t="s">
        <v>5433</v>
      </c>
      <c r="CE2295" s="30" t="s">
        <v>5375</v>
      </c>
      <c r="CF2295" s="32" t="s">
        <v>311</v>
      </c>
      <c r="CG2295" s="33" t="s">
        <v>312</v>
      </c>
      <c r="CH2295" s="34">
        <v>9180</v>
      </c>
      <c r="CI2295" s="35">
        <v>45717</v>
      </c>
      <c r="CJ2295" s="35"/>
      <c r="CK2295" s="36">
        <v>18360</v>
      </c>
      <c r="CL2295" s="26">
        <f t="shared" si="113"/>
        <v>9180</v>
      </c>
      <c r="CM2295" s="26"/>
      <c r="CR2295" s="26" t="str">
        <f t="shared" si="114"/>
        <v>('괴정) 정성약국', '226-27-96013', '대전 서구 괴정동', '8806538044125', '하이엘정 10mg', 9180, '2025-03-01'),</v>
      </c>
    </row>
    <row r="2296" spans="79:96" x14ac:dyDescent="0.25">
      <c r="CA2296" s="29">
        <v>2293</v>
      </c>
      <c r="CB2296" s="50"/>
      <c r="CC2296" s="30" t="s">
        <v>5434</v>
      </c>
      <c r="CD2296" s="31" t="s">
        <v>5435</v>
      </c>
      <c r="CE2296" s="30" t="s">
        <v>5372</v>
      </c>
      <c r="CF2296" s="32" t="s">
        <v>311</v>
      </c>
      <c r="CG2296" s="33" t="s">
        <v>312</v>
      </c>
      <c r="CH2296" s="34">
        <v>18360</v>
      </c>
      <c r="CI2296" s="35">
        <v>45717</v>
      </c>
      <c r="CJ2296" s="35"/>
      <c r="CK2296" s="36">
        <v>36720</v>
      </c>
      <c r="CL2296" s="26">
        <f t="shared" si="113"/>
        <v>18360</v>
      </c>
      <c r="CM2296" s="26"/>
      <c r="CR2296" s="26" t="str">
        <f t="shared" si="114"/>
        <v>('예산）조은약국', '311-04-80921', '충남 예산군 예산읍', '8806538044125', '하이엘정 10mg', 18360, '2025-03-01'),</v>
      </c>
    </row>
    <row r="2297" spans="79:96" x14ac:dyDescent="0.25">
      <c r="CA2297" s="29">
        <v>2294</v>
      </c>
      <c r="CB2297" s="50"/>
      <c r="CC2297" s="30" t="s">
        <v>5432</v>
      </c>
      <c r="CD2297" s="31" t="s">
        <v>5433</v>
      </c>
      <c r="CE2297" s="30" t="s">
        <v>5375</v>
      </c>
      <c r="CF2297" s="32" t="s">
        <v>311</v>
      </c>
      <c r="CG2297" s="33" t="s">
        <v>312</v>
      </c>
      <c r="CH2297" s="34">
        <v>18360</v>
      </c>
      <c r="CI2297" s="35">
        <v>45717</v>
      </c>
      <c r="CJ2297" s="35"/>
      <c r="CK2297" s="36">
        <v>36720</v>
      </c>
      <c r="CL2297" s="26">
        <f t="shared" si="113"/>
        <v>18360</v>
      </c>
      <c r="CM2297" s="26"/>
      <c r="CR2297" s="26" t="str">
        <f t="shared" si="114"/>
        <v>('괴정) 정성약국', '226-27-96013', '대전 서구 괴정동', '8806538044125', '하이엘정 10mg', 18360, '2025-03-01'),</v>
      </c>
    </row>
    <row r="2298" spans="79:96" x14ac:dyDescent="0.25">
      <c r="CA2298" s="29">
        <v>2295</v>
      </c>
      <c r="CB2298" s="50"/>
      <c r="CC2298" s="30" t="s">
        <v>5436</v>
      </c>
      <c r="CD2298" s="31" t="s">
        <v>5437</v>
      </c>
      <c r="CE2298" s="30" t="s">
        <v>5438</v>
      </c>
      <c r="CF2298" s="32" t="s">
        <v>311</v>
      </c>
      <c r="CG2298" s="33" t="s">
        <v>312</v>
      </c>
      <c r="CH2298" s="34">
        <v>45900</v>
      </c>
      <c r="CI2298" s="35">
        <v>45717</v>
      </c>
      <c r="CJ2298" s="35"/>
      <c r="CK2298" s="36">
        <v>91800</v>
      </c>
      <c r="CL2298" s="26">
        <f t="shared" si="113"/>
        <v>45900</v>
      </c>
      <c r="CM2298" s="26"/>
      <c r="CR2298" s="26" t="str">
        <f t="shared" si="114"/>
        <v>('가수원) 온누리약국-몰', '314-12-20121', '대전 서구 가수원동', '8806538044125', '하이엘정 10mg', 45900, '2025-03-01'),</v>
      </c>
    </row>
    <row r="2299" spans="79:96" x14ac:dyDescent="0.25">
      <c r="CA2299" s="29">
        <v>2296</v>
      </c>
      <c r="CB2299" s="50"/>
      <c r="CC2299" s="30" t="s">
        <v>5430</v>
      </c>
      <c r="CD2299" s="31" t="s">
        <v>5431</v>
      </c>
      <c r="CE2299" s="30" t="s">
        <v>5372</v>
      </c>
      <c r="CF2299" s="32" t="s">
        <v>311</v>
      </c>
      <c r="CG2299" s="33" t="s">
        <v>312</v>
      </c>
      <c r="CH2299" s="34">
        <v>110160</v>
      </c>
      <c r="CI2299" s="35">
        <v>45717</v>
      </c>
      <c r="CJ2299" s="35"/>
      <c r="CK2299" s="36">
        <v>220320</v>
      </c>
      <c r="CL2299" s="26">
        <f t="shared" si="113"/>
        <v>110160</v>
      </c>
      <c r="CM2299" s="26"/>
      <c r="CR2299" s="26" t="str">
        <f t="shared" si="114"/>
        <v>('예산) 삼거리약국-몰', '452-13-00711', '충남 예산군 예산읍', '8806538044125', '하이엘정 10mg', 110160, '2025-03-01'),</v>
      </c>
    </row>
    <row r="2300" spans="79:96" x14ac:dyDescent="0.25">
      <c r="CA2300" s="29">
        <v>2297</v>
      </c>
      <c r="CB2300" s="50"/>
      <c r="CC2300" s="30" t="s">
        <v>5376</v>
      </c>
      <c r="CD2300" s="31" t="s">
        <v>5377</v>
      </c>
      <c r="CE2300" s="30" t="s">
        <v>5372</v>
      </c>
      <c r="CF2300" s="32" t="s">
        <v>1424</v>
      </c>
      <c r="CG2300" s="33" t="s">
        <v>438</v>
      </c>
      <c r="CH2300" s="34">
        <v>10290</v>
      </c>
      <c r="CI2300" s="35">
        <v>45689</v>
      </c>
      <c r="CJ2300" s="35"/>
      <c r="CK2300" s="36">
        <v>20580</v>
      </c>
      <c r="CL2300" s="26">
        <f t="shared" si="113"/>
        <v>10290</v>
      </c>
      <c r="CM2300" s="26"/>
      <c r="CR2300" s="26" t="str">
        <f t="shared" si="114"/>
        <v>('예산) 예산종로약국', '312-07-28161', '충남 예산군 예산읍', '8806538044026', '하이엘정 20mg', 10290, '2025-02-01'),</v>
      </c>
    </row>
    <row r="2301" spans="79:96" x14ac:dyDescent="0.25">
      <c r="CA2301" s="29">
        <v>2298</v>
      </c>
      <c r="CB2301" s="50"/>
      <c r="CC2301" s="30" t="s">
        <v>5434</v>
      </c>
      <c r="CD2301" s="31" t="s">
        <v>5435</v>
      </c>
      <c r="CE2301" s="30" t="s">
        <v>5372</v>
      </c>
      <c r="CF2301" s="32" t="s">
        <v>1424</v>
      </c>
      <c r="CG2301" s="33" t="s">
        <v>438</v>
      </c>
      <c r="CH2301" s="34">
        <v>20580</v>
      </c>
      <c r="CI2301" s="35">
        <v>45658</v>
      </c>
      <c r="CJ2301" s="35"/>
      <c r="CK2301" s="36">
        <v>41160</v>
      </c>
      <c r="CL2301" s="26">
        <f t="shared" si="113"/>
        <v>20580</v>
      </c>
      <c r="CM2301" s="26"/>
      <c r="CR2301" s="26" t="str">
        <f t="shared" si="114"/>
        <v>('예산）조은약국', '311-04-80921', '충남 예산군 예산읍', '8806538044026', '하이엘정 20mg', 20580, '2025-01-01'),</v>
      </c>
    </row>
    <row r="2302" spans="79:96" x14ac:dyDescent="0.25">
      <c r="CA2302" s="29">
        <v>2299</v>
      </c>
      <c r="CB2302" s="50"/>
      <c r="CC2302" s="30" t="s">
        <v>5436</v>
      </c>
      <c r="CD2302" s="31" t="s">
        <v>5437</v>
      </c>
      <c r="CE2302" s="30" t="s">
        <v>5438</v>
      </c>
      <c r="CF2302" s="32" t="s">
        <v>1424</v>
      </c>
      <c r="CG2302" s="33" t="s">
        <v>438</v>
      </c>
      <c r="CH2302" s="34">
        <v>10290</v>
      </c>
      <c r="CI2302" s="35">
        <v>45717</v>
      </c>
      <c r="CJ2302" s="35"/>
      <c r="CK2302" s="36">
        <v>20580</v>
      </c>
      <c r="CL2302" s="26">
        <f t="shared" si="113"/>
        <v>10290</v>
      </c>
      <c r="CM2302" s="26"/>
      <c r="CR2302" s="26" t="str">
        <f t="shared" si="114"/>
        <v>('가수원) 온누리약국-몰', '314-12-20121', '대전 서구 가수원동', '8806538044026', '하이엘정 20mg', 10290, '2025-03-01'),</v>
      </c>
    </row>
    <row r="2303" spans="79:96" x14ac:dyDescent="0.25">
      <c r="CA2303" s="29">
        <v>2300</v>
      </c>
      <c r="CB2303" s="50"/>
      <c r="CC2303" s="30" t="s">
        <v>5439</v>
      </c>
      <c r="CD2303" s="31" t="s">
        <v>5437</v>
      </c>
      <c r="CE2303" s="30" t="s">
        <v>5438</v>
      </c>
      <c r="CF2303" s="32" t="s">
        <v>1424</v>
      </c>
      <c r="CG2303" s="33" t="s">
        <v>438</v>
      </c>
      <c r="CH2303" s="34">
        <v>10290</v>
      </c>
      <c r="CI2303" s="35">
        <v>45717</v>
      </c>
      <c r="CJ2303" s="35"/>
      <c r="CK2303" s="36">
        <v>20580</v>
      </c>
      <c r="CL2303" s="26">
        <f t="shared" si="113"/>
        <v>10290</v>
      </c>
      <c r="CM2303" s="26"/>
      <c r="CR2303" s="26" t="str">
        <f t="shared" si="114"/>
        <v>('가수원）온누리약국', '314-12-20121', '대전 서구 가수원동', '8806538044026', '하이엘정 20mg', 10290, '2025-03-01'),</v>
      </c>
    </row>
    <row r="2304" spans="79:96" x14ac:dyDescent="0.25">
      <c r="CA2304" s="29">
        <v>2301</v>
      </c>
      <c r="CB2304" s="50"/>
      <c r="CC2304" s="30" t="s">
        <v>5370</v>
      </c>
      <c r="CD2304" s="31" t="s">
        <v>5371</v>
      </c>
      <c r="CE2304" s="30" t="s">
        <v>5372</v>
      </c>
      <c r="CF2304" s="32" t="s">
        <v>1424</v>
      </c>
      <c r="CG2304" s="33" t="s">
        <v>438</v>
      </c>
      <c r="CH2304" s="34">
        <v>20580</v>
      </c>
      <c r="CI2304" s="35">
        <v>45717</v>
      </c>
      <c r="CJ2304" s="35"/>
      <c r="CK2304" s="36">
        <v>41160</v>
      </c>
      <c r="CL2304" s="26">
        <f t="shared" si="113"/>
        <v>20580</v>
      </c>
      <c r="CM2304" s="26"/>
      <c r="CR2304" s="26" t="str">
        <f t="shared" si="114"/>
        <v>('예산）쌍송약국', '307-05-29621', '충남 예산군 예산읍', '8806538044026', '하이엘정 20mg', 20580, '2025-03-01'),</v>
      </c>
    </row>
    <row r="2305" spans="79:96" x14ac:dyDescent="0.25">
      <c r="CA2305" s="29">
        <v>2302</v>
      </c>
      <c r="CB2305" s="50"/>
      <c r="CC2305" s="30" t="s">
        <v>5432</v>
      </c>
      <c r="CD2305" s="31" t="s">
        <v>5433</v>
      </c>
      <c r="CE2305" s="30" t="s">
        <v>5375</v>
      </c>
      <c r="CF2305" s="32" t="s">
        <v>499</v>
      </c>
      <c r="CG2305" s="33" t="s">
        <v>500</v>
      </c>
      <c r="CH2305" s="34">
        <v>15570</v>
      </c>
      <c r="CI2305" s="35">
        <v>45717</v>
      </c>
      <c r="CJ2305" s="35"/>
      <c r="CK2305" s="36">
        <v>31140</v>
      </c>
      <c r="CL2305" s="26">
        <f t="shared" si="113"/>
        <v>15570</v>
      </c>
      <c r="CM2305" s="26"/>
      <c r="CR2305" s="26" t="str">
        <f t="shared" si="114"/>
        <v>('괴정) 정성약국', '226-27-96013', '대전 서구 괴정동', '8806538049823', '하이엘정 5mg', 15570, '2025-03-01'),</v>
      </c>
    </row>
    <row r="2306" spans="79:96" x14ac:dyDescent="0.25">
      <c r="CA2306" s="29">
        <v>2303</v>
      </c>
      <c r="CB2306" s="50"/>
      <c r="CC2306" s="30" t="s">
        <v>5432</v>
      </c>
      <c r="CD2306" s="31" t="s">
        <v>5433</v>
      </c>
      <c r="CE2306" s="30" t="s">
        <v>5375</v>
      </c>
      <c r="CF2306" s="32" t="s">
        <v>499</v>
      </c>
      <c r="CG2306" s="33" t="s">
        <v>500</v>
      </c>
      <c r="CH2306" s="34">
        <v>10380</v>
      </c>
      <c r="CI2306" s="35">
        <v>45717</v>
      </c>
      <c r="CJ2306" s="35"/>
      <c r="CK2306" s="36">
        <v>20760</v>
      </c>
      <c r="CL2306" s="26">
        <f t="shared" si="113"/>
        <v>10380</v>
      </c>
      <c r="CM2306" s="26"/>
      <c r="CR2306" s="26" t="str">
        <f t="shared" si="114"/>
        <v>('괴정) 정성약국', '226-27-96013', '대전 서구 괴정동', '8806538049823', '하이엘정 5mg', 10380, '2025-03-01'),</v>
      </c>
    </row>
    <row r="2307" spans="79:96" x14ac:dyDescent="0.25">
      <c r="CA2307" s="29">
        <v>2304</v>
      </c>
      <c r="CB2307" s="50"/>
      <c r="CC2307" s="30" t="s">
        <v>5373</v>
      </c>
      <c r="CD2307" s="31" t="s">
        <v>5374</v>
      </c>
      <c r="CE2307" s="30" t="s">
        <v>5375</v>
      </c>
      <c r="CF2307" s="32" t="s">
        <v>499</v>
      </c>
      <c r="CG2307" s="33" t="s">
        <v>500</v>
      </c>
      <c r="CH2307" s="31">
        <v>25950</v>
      </c>
      <c r="CI2307" s="35">
        <v>45717</v>
      </c>
      <c r="CJ2307" s="35"/>
      <c r="CK2307" s="56">
        <v>51900</v>
      </c>
      <c r="CL2307" s="26">
        <f t="shared" si="113"/>
        <v>25950</v>
      </c>
      <c r="CM2307" s="26"/>
      <c r="CR2307" s="26" t="str">
        <f t="shared" si="114"/>
        <v>('괴정) 미소약국', '314-17-24627', '대전 서구 괴정동', '8806538049823', '하이엘정 5mg', 25950, '2025-03-01'),</v>
      </c>
    </row>
    <row r="2308" spans="79:96" x14ac:dyDescent="0.25">
      <c r="CA2308" s="29">
        <v>2305</v>
      </c>
      <c r="CB2308" s="50"/>
      <c r="CC2308" s="30" t="s">
        <v>5440</v>
      </c>
      <c r="CD2308" s="31" t="s">
        <v>5441</v>
      </c>
      <c r="CE2308" s="30" t="s">
        <v>5442</v>
      </c>
      <c r="CF2308" s="32" t="s">
        <v>2324</v>
      </c>
      <c r="CG2308" s="33" t="s">
        <v>61</v>
      </c>
      <c r="CH2308" s="34">
        <v>9270</v>
      </c>
      <c r="CI2308" s="35">
        <v>45717</v>
      </c>
      <c r="CJ2308" s="35"/>
      <c r="CK2308" s="36">
        <v>18540</v>
      </c>
      <c r="CL2308" s="26">
        <f t="shared" si="113"/>
        <v>9270</v>
      </c>
      <c r="CM2308" s="26"/>
      <c r="CR2308" s="26" t="str">
        <f t="shared" si="114"/>
        <v>('비전약국(강서 염창)', '109-09-50872', '서울 강서구 염창동', '8806538000213', '가모피드정 5mg', 9270, '2025-03-01'),</v>
      </c>
    </row>
    <row r="2309" spans="79:96" x14ac:dyDescent="0.25">
      <c r="CA2309" s="29">
        <v>2306</v>
      </c>
      <c r="CB2309" s="50"/>
      <c r="CC2309" s="30" t="s">
        <v>5443</v>
      </c>
      <c r="CD2309" s="31" t="s">
        <v>5444</v>
      </c>
      <c r="CE2309" s="30" t="s">
        <v>5445</v>
      </c>
      <c r="CF2309" s="32" t="s">
        <v>2324</v>
      </c>
      <c r="CG2309" s="33" t="s">
        <v>61</v>
      </c>
      <c r="CH2309" s="31">
        <v>1545</v>
      </c>
      <c r="CI2309" s="35">
        <v>45689</v>
      </c>
      <c r="CJ2309" s="35"/>
      <c r="CK2309" s="56">
        <v>3090</v>
      </c>
      <c r="CL2309" s="26">
        <f t="shared" ref="CL2309:CL2372" si="115">IFERROR(CK2309/2,"")</f>
        <v>1545</v>
      </c>
      <c r="CM2309" s="26"/>
      <c r="CR2309" s="26" t="str">
        <f t="shared" ref="CR2309:CR2372" si="116">IFERROR("('"&amp;CC2309&amp;"', '"&amp;CD2309&amp;"', '"&amp;CE2309&amp;"', '"&amp;CF2309&amp;"', '"&amp;CG2309&amp;"', "&amp;CH2309&amp;", '"&amp;TEXT(CI2309,"YYYY-MM-DD")&amp;"'),","")</f>
        <v>('고려원약국(인천 계양)', '122-53-15283', '인천 계양구 계산동', '8806538000213', '가모피드정 5mg', 1545, '2025-02-01'),</v>
      </c>
    </row>
    <row r="2310" spans="79:96" x14ac:dyDescent="0.25">
      <c r="CA2310" s="29">
        <v>2307</v>
      </c>
      <c r="CB2310" s="50"/>
      <c r="CC2310" s="30" t="s">
        <v>5440</v>
      </c>
      <c r="CD2310" s="31" t="s">
        <v>5441</v>
      </c>
      <c r="CE2310" s="30" t="s">
        <v>5442</v>
      </c>
      <c r="CF2310" s="32" t="s">
        <v>2324</v>
      </c>
      <c r="CG2310" s="33" t="s">
        <v>61</v>
      </c>
      <c r="CH2310" s="34">
        <v>-9270</v>
      </c>
      <c r="CI2310" s="35">
        <v>45658</v>
      </c>
      <c r="CJ2310" s="35"/>
      <c r="CK2310" s="36">
        <v>-18540</v>
      </c>
      <c r="CL2310" s="26">
        <f t="shared" si="115"/>
        <v>-9270</v>
      </c>
      <c r="CM2310" s="26"/>
      <c r="CR2310" s="26" t="str">
        <f t="shared" si="116"/>
        <v>('비전약국(강서 염창)', '109-09-50872', '서울 강서구 염창동', '8806538000213', '가모피드정 5mg', -9270, '2025-01-01'),</v>
      </c>
    </row>
    <row r="2311" spans="79:96" x14ac:dyDescent="0.25">
      <c r="CA2311" s="29">
        <v>2308</v>
      </c>
      <c r="CB2311" s="50"/>
      <c r="CC2311" s="30" t="s">
        <v>5446</v>
      </c>
      <c r="CD2311" s="31" t="s">
        <v>1688</v>
      </c>
      <c r="CE2311" s="30" t="s">
        <v>5447</v>
      </c>
      <c r="CF2311" s="32" t="s">
        <v>2324</v>
      </c>
      <c r="CG2311" s="33" t="s">
        <v>61</v>
      </c>
      <c r="CH2311" s="34">
        <v>3090</v>
      </c>
      <c r="CI2311" s="35">
        <v>45717</v>
      </c>
      <c r="CJ2311" s="35"/>
      <c r="CK2311" s="36">
        <v>6180</v>
      </c>
      <c r="CL2311" s="26">
        <f t="shared" si="115"/>
        <v>3090</v>
      </c>
      <c r="CM2311" s="26"/>
      <c r="CR2311" s="26" t="str">
        <f t="shared" si="116"/>
        <v>('미사보룡약국(하남 미사강변대로)', '455-39-01193', '경기 하남시 망월동', '8806538000213', '가모피드정 5mg', 3090, '2025-03-01'),</v>
      </c>
    </row>
    <row r="2312" spans="79:96" x14ac:dyDescent="0.25">
      <c r="CA2312" s="29">
        <v>2309</v>
      </c>
      <c r="CB2312" s="50"/>
      <c r="CC2312" s="30" t="s">
        <v>5448</v>
      </c>
      <c r="CD2312" s="31" t="s">
        <v>1718</v>
      </c>
      <c r="CE2312" s="30" t="s">
        <v>5449</v>
      </c>
      <c r="CF2312" s="32" t="s">
        <v>2324</v>
      </c>
      <c r="CG2312" s="33" t="s">
        <v>61</v>
      </c>
      <c r="CH2312" s="34">
        <v>3090</v>
      </c>
      <c r="CI2312" s="35">
        <v>45717</v>
      </c>
      <c r="CJ2312" s="35"/>
      <c r="CK2312" s="36">
        <v>6180</v>
      </c>
      <c r="CL2312" s="26">
        <f t="shared" si="115"/>
        <v>3090</v>
      </c>
      <c r="CM2312" s="26"/>
      <c r="CR2312" s="26" t="str">
        <f t="shared" si="116"/>
        <v>('맑은온누리약국(송파-문정)', '227-53-00479', '서울 송파구 문정동', '8806538000213', '가모피드정 5mg', 3090, '2025-03-01'),</v>
      </c>
    </row>
    <row r="2313" spans="79:96" x14ac:dyDescent="0.25">
      <c r="CA2313" s="29">
        <v>2310</v>
      </c>
      <c r="CB2313" s="50"/>
      <c r="CC2313" s="30" t="s">
        <v>5450</v>
      </c>
      <c r="CD2313" s="31" t="s">
        <v>5451</v>
      </c>
      <c r="CE2313" s="30" t="s">
        <v>5452</v>
      </c>
      <c r="CF2313" s="32" t="s">
        <v>2324</v>
      </c>
      <c r="CG2313" s="33" t="s">
        <v>61</v>
      </c>
      <c r="CH2313" s="34">
        <v>1545</v>
      </c>
      <c r="CI2313" s="35">
        <v>45717</v>
      </c>
      <c r="CJ2313" s="35"/>
      <c r="CK2313" s="36">
        <v>3090</v>
      </c>
      <c r="CL2313" s="26">
        <f t="shared" si="115"/>
        <v>1545</v>
      </c>
      <c r="CM2313" s="26"/>
      <c r="CR2313" s="26" t="str">
        <f t="shared" si="116"/>
        <v>('태평양약국(강서 등촌로)', '562-04-00428', '서울 강서구 등촌동', '8806538000213', '가모피드정 5mg', 1545, '2025-03-01'),</v>
      </c>
    </row>
    <row r="2314" spans="79:96" x14ac:dyDescent="0.25">
      <c r="CA2314" s="29">
        <v>2311</v>
      </c>
      <c r="CB2314" s="50"/>
      <c r="CC2314" s="30" t="s">
        <v>5453</v>
      </c>
      <c r="CD2314" s="31" t="s">
        <v>5206</v>
      </c>
      <c r="CE2314" s="30" t="s">
        <v>5207</v>
      </c>
      <c r="CF2314" s="32" t="s">
        <v>2324</v>
      </c>
      <c r="CG2314" s="33" t="s">
        <v>61</v>
      </c>
      <c r="CH2314" s="34">
        <v>7725</v>
      </c>
      <c r="CI2314" s="35">
        <v>45717</v>
      </c>
      <c r="CJ2314" s="35"/>
      <c r="CK2314" s="36">
        <v>15450</v>
      </c>
      <c r="CL2314" s="26">
        <f t="shared" si="115"/>
        <v>7725</v>
      </c>
      <c r="CM2314" s="26"/>
      <c r="CR2314" s="26" t="str">
        <f t="shared" si="116"/>
        <v>('`대구지오팜(주)', '502-81-12132', '대구 달서구 유천동', '8806538000213', '가모피드정 5mg', 7725, '2025-03-01'),</v>
      </c>
    </row>
    <row r="2315" spans="79:96" x14ac:dyDescent="0.25">
      <c r="CA2315" s="29">
        <v>2312</v>
      </c>
      <c r="CB2315" s="50"/>
      <c r="CC2315" s="30" t="s">
        <v>5454</v>
      </c>
      <c r="CD2315" s="31" t="s">
        <v>5455</v>
      </c>
      <c r="CE2315" s="30" t="s">
        <v>5456</v>
      </c>
      <c r="CF2315" s="32" t="s">
        <v>2324</v>
      </c>
      <c r="CG2315" s="33" t="s">
        <v>61</v>
      </c>
      <c r="CH2315" s="34">
        <v>4635</v>
      </c>
      <c r="CI2315" s="35">
        <v>45717</v>
      </c>
      <c r="CJ2315" s="35"/>
      <c r="CK2315" s="36">
        <v>9270</v>
      </c>
      <c r="CL2315" s="26">
        <f t="shared" si="115"/>
        <v>4635</v>
      </c>
      <c r="CM2315" s="26"/>
      <c r="CR2315" s="26" t="str">
        <f t="shared" si="116"/>
        <v>('`광주지오팜(주)', '408-81-06696', '광주 북구 양산동', '8806538000213', '가모피드정 5mg', 4635, '2025-03-01'),</v>
      </c>
    </row>
    <row r="2316" spans="79:96" x14ac:dyDescent="0.25">
      <c r="CA2316" s="29">
        <v>2313</v>
      </c>
      <c r="CB2316" s="50"/>
      <c r="CC2316" s="30" t="s">
        <v>5457</v>
      </c>
      <c r="CD2316" s="31" t="s">
        <v>935</v>
      </c>
      <c r="CE2316" s="30" t="s">
        <v>5458</v>
      </c>
      <c r="CF2316" s="32" t="s">
        <v>2324</v>
      </c>
      <c r="CG2316" s="33" t="s">
        <v>61</v>
      </c>
      <c r="CH2316" s="34">
        <v>15450</v>
      </c>
      <c r="CI2316" s="35">
        <v>45717</v>
      </c>
      <c r="CJ2316" s="35"/>
      <c r="CK2316" s="36">
        <v>30900</v>
      </c>
      <c r="CL2316" s="26">
        <f t="shared" si="115"/>
        <v>15450</v>
      </c>
      <c r="CM2316" s="26"/>
      <c r="CR2316" s="26" t="str">
        <f t="shared" si="116"/>
        <v>('태광약국(용인 수지)', '611-03-29657', '경기 용인시 수지구 성복동', '8806538000213', '가모피드정 5mg', 15450, '2025-03-01'),</v>
      </c>
    </row>
    <row r="2317" spans="79:96" x14ac:dyDescent="0.25">
      <c r="CA2317" s="29">
        <v>2314</v>
      </c>
      <c r="CB2317" s="50"/>
      <c r="CC2317" s="30" t="s">
        <v>5459</v>
      </c>
      <c r="CD2317" s="31" t="s">
        <v>1658</v>
      </c>
      <c r="CE2317" s="30" t="s">
        <v>5460</v>
      </c>
      <c r="CF2317" s="32" t="s">
        <v>1638</v>
      </c>
      <c r="CG2317" s="33" t="s">
        <v>376</v>
      </c>
      <c r="CH2317" s="34">
        <v>18000</v>
      </c>
      <c r="CI2317" s="35">
        <v>45717</v>
      </c>
      <c r="CJ2317" s="35"/>
      <c r="CK2317" s="36">
        <v>36000</v>
      </c>
      <c r="CL2317" s="26">
        <f t="shared" si="115"/>
        <v>18000</v>
      </c>
      <c r="CM2317" s="26"/>
      <c r="CR2317" s="26" t="str">
        <f t="shared" si="116"/>
        <v>('사랑인약국(계양 양지로)', '748-21-01843', '인천 계양구 동양동', '8806538053615', '네오스타정40/5mg', 18000, '2025-03-01'),</v>
      </c>
    </row>
    <row r="2318" spans="79:96" x14ac:dyDescent="0.25">
      <c r="CA2318" s="29">
        <v>2315</v>
      </c>
      <c r="CB2318" s="50"/>
      <c r="CC2318" s="30" t="s">
        <v>5459</v>
      </c>
      <c r="CD2318" s="31" t="s">
        <v>1658</v>
      </c>
      <c r="CE2318" s="30" t="s">
        <v>5460</v>
      </c>
      <c r="CF2318" s="32" t="s">
        <v>1638</v>
      </c>
      <c r="CG2318" s="33" t="s">
        <v>376</v>
      </c>
      <c r="CH2318" s="34">
        <v>18000</v>
      </c>
      <c r="CI2318" s="35">
        <v>45689</v>
      </c>
      <c r="CJ2318" s="35"/>
      <c r="CK2318" s="36">
        <v>36000</v>
      </c>
      <c r="CL2318" s="26">
        <f t="shared" si="115"/>
        <v>18000</v>
      </c>
      <c r="CM2318" s="26"/>
      <c r="CR2318" s="26" t="str">
        <f t="shared" si="116"/>
        <v>('사랑인약국(계양 양지로)', '748-21-01843', '인천 계양구 동양동', '8806538053615', '네오스타정40/5mg', 18000, '2025-02-01'),</v>
      </c>
    </row>
    <row r="2319" spans="79:96" x14ac:dyDescent="0.25">
      <c r="CA2319" s="29">
        <v>2316</v>
      </c>
      <c r="CB2319" s="50"/>
      <c r="CC2319" s="30" t="s">
        <v>5198</v>
      </c>
      <c r="CD2319" s="31" t="s">
        <v>5199</v>
      </c>
      <c r="CE2319" s="30" t="s">
        <v>5200</v>
      </c>
      <c r="CF2319" s="32" t="s">
        <v>1638</v>
      </c>
      <c r="CG2319" s="33" t="s">
        <v>376</v>
      </c>
      <c r="CH2319" s="31">
        <v>18000</v>
      </c>
      <c r="CI2319" s="35">
        <v>45658</v>
      </c>
      <c r="CJ2319" s="35"/>
      <c r="CK2319" s="56">
        <v>36000</v>
      </c>
      <c r="CL2319" s="26">
        <f t="shared" si="115"/>
        <v>18000</v>
      </c>
      <c r="CM2319" s="26"/>
      <c r="CR2319" s="26" t="str">
        <f t="shared" si="116"/>
        <v>('`대전지오팜', '301-81-28521', '대전 유성구 원내동', '8806538053615', '네오스타정40/5mg', 18000, '2025-01-01'),</v>
      </c>
    </row>
    <row r="2320" spans="79:96" x14ac:dyDescent="0.25">
      <c r="CA2320" s="29">
        <v>2317</v>
      </c>
      <c r="CB2320" s="50"/>
      <c r="CC2320" s="30" t="s">
        <v>5459</v>
      </c>
      <c r="CD2320" s="31" t="s">
        <v>1658</v>
      </c>
      <c r="CE2320" s="30" t="s">
        <v>5460</v>
      </c>
      <c r="CF2320" s="32" t="s">
        <v>1638</v>
      </c>
      <c r="CG2320" s="33" t="s">
        <v>376</v>
      </c>
      <c r="CH2320" s="34">
        <v>18000</v>
      </c>
      <c r="CI2320" s="35">
        <v>45717</v>
      </c>
      <c r="CJ2320" s="35"/>
      <c r="CK2320" s="36">
        <v>36000</v>
      </c>
      <c r="CL2320" s="26">
        <f t="shared" si="115"/>
        <v>18000</v>
      </c>
      <c r="CM2320" s="26"/>
      <c r="CR2320" s="26" t="str">
        <f t="shared" si="116"/>
        <v>('사랑인약국(계양 양지로)', '748-21-01843', '인천 계양구 동양동', '8806538053615', '네오스타정40/5mg', 18000, '2025-03-01'),</v>
      </c>
    </row>
    <row r="2321" spans="79:96" x14ac:dyDescent="0.25">
      <c r="CA2321" s="29">
        <v>2318</v>
      </c>
      <c r="CB2321" s="50"/>
      <c r="CC2321" s="30" t="s">
        <v>5461</v>
      </c>
      <c r="CD2321" s="31" t="s">
        <v>5462</v>
      </c>
      <c r="CE2321" s="30" t="s">
        <v>5460</v>
      </c>
      <c r="CF2321" s="32" t="s">
        <v>1638</v>
      </c>
      <c r="CG2321" s="33" t="s">
        <v>376</v>
      </c>
      <c r="CH2321" s="34">
        <v>18000</v>
      </c>
      <c r="CI2321" s="35">
        <v>45717</v>
      </c>
      <c r="CJ2321" s="35"/>
      <c r="CK2321" s="36">
        <v>36000</v>
      </c>
      <c r="CL2321" s="26">
        <f t="shared" si="115"/>
        <v>18000</v>
      </c>
      <c r="CM2321" s="26"/>
      <c r="CR2321" s="26" t="str">
        <f t="shared" si="116"/>
        <v>('나눔온누리약국(계양구 동양로)', '564-75-00481', '인천 계양구 동양동', '8806538053615', '네오스타정40/5mg', 18000, '2025-03-01'),</v>
      </c>
    </row>
    <row r="2322" spans="79:96" x14ac:dyDescent="0.25">
      <c r="CA2322" s="29">
        <v>2319</v>
      </c>
      <c r="CB2322" s="50"/>
      <c r="CC2322" s="30" t="s">
        <v>5459</v>
      </c>
      <c r="CD2322" s="31" t="s">
        <v>1658</v>
      </c>
      <c r="CE2322" s="30" t="s">
        <v>5460</v>
      </c>
      <c r="CF2322" s="32" t="s">
        <v>1638</v>
      </c>
      <c r="CG2322" s="33" t="s">
        <v>376</v>
      </c>
      <c r="CH2322" s="34">
        <v>36000</v>
      </c>
      <c r="CI2322" s="35">
        <v>45717</v>
      </c>
      <c r="CJ2322" s="35"/>
      <c r="CK2322" s="36">
        <v>72000</v>
      </c>
      <c r="CL2322" s="26">
        <f t="shared" si="115"/>
        <v>36000</v>
      </c>
      <c r="CM2322" s="26"/>
      <c r="CR2322" s="26" t="str">
        <f t="shared" si="116"/>
        <v>('사랑인약국(계양 양지로)', '748-21-01843', '인천 계양구 동양동', '8806538053615', '네오스타정40/5mg', 36000, '2025-03-01'),</v>
      </c>
    </row>
    <row r="2323" spans="79:96" x14ac:dyDescent="0.25">
      <c r="CA2323" s="29">
        <v>2320</v>
      </c>
      <c r="CB2323" s="50"/>
      <c r="CC2323" s="30" t="s">
        <v>5463</v>
      </c>
      <c r="CD2323" s="31" t="s">
        <v>5464</v>
      </c>
      <c r="CE2323" s="30" t="s">
        <v>5465</v>
      </c>
      <c r="CF2323" s="32" t="s">
        <v>2363</v>
      </c>
      <c r="CG2323" s="33" t="s">
        <v>461</v>
      </c>
      <c r="CH2323" s="34">
        <v>10860</v>
      </c>
      <c r="CI2323" s="35">
        <v>45717</v>
      </c>
      <c r="CJ2323" s="35"/>
      <c r="CK2323" s="36">
        <v>21720</v>
      </c>
      <c r="CL2323" s="26">
        <f t="shared" si="115"/>
        <v>10860</v>
      </c>
      <c r="CM2323" s="26"/>
      <c r="CR2323" s="26" t="str">
        <f t="shared" si="116"/>
        <v>('해든약국(시흥 비둘기공원)', '489-21-01793', '경기 시흥시 대야동', '8806538053325', '네오텔미정 40mg', 10860, '2025-03-01'),</v>
      </c>
    </row>
    <row r="2324" spans="79:96" x14ac:dyDescent="0.25">
      <c r="CA2324" s="29">
        <v>2321</v>
      </c>
      <c r="CB2324" s="50"/>
      <c r="CC2324" s="30" t="s">
        <v>5440</v>
      </c>
      <c r="CD2324" s="31" t="s">
        <v>5441</v>
      </c>
      <c r="CE2324" s="30" t="s">
        <v>5442</v>
      </c>
      <c r="CF2324" s="32" t="s">
        <v>2363</v>
      </c>
      <c r="CG2324" s="33" t="s">
        <v>461</v>
      </c>
      <c r="CH2324" s="34">
        <v>16290</v>
      </c>
      <c r="CI2324" s="35">
        <v>45717</v>
      </c>
      <c r="CJ2324" s="35"/>
      <c r="CK2324" s="36">
        <v>32580</v>
      </c>
      <c r="CL2324" s="26">
        <f t="shared" si="115"/>
        <v>16290</v>
      </c>
      <c r="CM2324" s="26"/>
      <c r="CR2324" s="26" t="str">
        <f t="shared" si="116"/>
        <v>('비전약국(강서 염창)', '109-09-50872', '서울 강서구 염창동', '8806538053325', '네오텔미정 40mg', 16290, '2025-03-01'),</v>
      </c>
    </row>
    <row r="2325" spans="79:96" x14ac:dyDescent="0.25">
      <c r="CA2325" s="29">
        <v>2322</v>
      </c>
      <c r="CB2325" s="50"/>
      <c r="CC2325" s="30" t="s">
        <v>5446</v>
      </c>
      <c r="CD2325" s="31" t="s">
        <v>1688</v>
      </c>
      <c r="CE2325" s="30" t="s">
        <v>5447</v>
      </c>
      <c r="CF2325" s="32" t="s">
        <v>2363</v>
      </c>
      <c r="CG2325" s="33" t="s">
        <v>461</v>
      </c>
      <c r="CH2325" s="34">
        <v>10860</v>
      </c>
      <c r="CI2325" s="35">
        <v>45717</v>
      </c>
      <c r="CJ2325" s="35"/>
      <c r="CK2325" s="36">
        <v>21720</v>
      </c>
      <c r="CL2325" s="26">
        <f t="shared" si="115"/>
        <v>10860</v>
      </c>
      <c r="CM2325" s="26"/>
      <c r="CR2325" s="26" t="str">
        <f t="shared" si="116"/>
        <v>('미사보룡약국(하남 미사강변대로)', '455-39-01193', '경기 하남시 망월동', '8806538053325', '네오텔미정 40mg', 10860, '2025-03-01'),</v>
      </c>
    </row>
    <row r="2326" spans="79:96" x14ac:dyDescent="0.25">
      <c r="CA2326" s="29">
        <v>2323</v>
      </c>
      <c r="CB2326" s="50"/>
      <c r="CC2326" s="30" t="s">
        <v>5466</v>
      </c>
      <c r="CD2326" s="31" t="s">
        <v>5467</v>
      </c>
      <c r="CE2326" s="30" t="s">
        <v>5468</v>
      </c>
      <c r="CF2326" s="32" t="s">
        <v>2363</v>
      </c>
      <c r="CG2326" s="33" t="s">
        <v>461</v>
      </c>
      <c r="CH2326" s="34">
        <v>5430</v>
      </c>
      <c r="CI2326" s="35">
        <v>45717</v>
      </c>
      <c r="CJ2326" s="35"/>
      <c r="CK2326" s="36">
        <v>10860</v>
      </c>
      <c r="CL2326" s="26">
        <f t="shared" si="115"/>
        <v>5430</v>
      </c>
      <c r="CM2326" s="26"/>
      <c r="CR2326" s="26" t="str">
        <f t="shared" si="116"/>
        <v>('안양새천년약국( 안양시 만안)', '123-25-03429', '경기 안양시 만안구 안양동', '8806538053325', '네오텔미정 40mg', 5430, '2025-03-01'),</v>
      </c>
    </row>
    <row r="2327" spans="79:96" x14ac:dyDescent="0.25">
      <c r="CA2327" s="29">
        <v>2324</v>
      </c>
      <c r="CB2327" s="50"/>
      <c r="CC2327" s="30" t="s">
        <v>5469</v>
      </c>
      <c r="CD2327" s="31" t="s">
        <v>1539</v>
      </c>
      <c r="CE2327" s="30" t="s">
        <v>5470</v>
      </c>
      <c r="CF2327" s="32" t="s">
        <v>2363</v>
      </c>
      <c r="CG2327" s="33" t="s">
        <v>461</v>
      </c>
      <c r="CH2327" s="34">
        <v>5430</v>
      </c>
      <c r="CI2327" s="35">
        <v>45689</v>
      </c>
      <c r="CJ2327" s="35"/>
      <c r="CK2327" s="36">
        <v>10860</v>
      </c>
      <c r="CL2327" s="26">
        <f t="shared" si="115"/>
        <v>5430</v>
      </c>
      <c r="CM2327" s="26"/>
      <c r="CR2327" s="26" t="str">
        <f t="shared" si="116"/>
        <v>('강동천사약국(강동 올림픽로)', '694-47-00794', '서울 강동구 암사동', '8806538053325', '네오텔미정 40mg', 5430, '2025-02-01'),</v>
      </c>
    </row>
    <row r="2328" spans="79:96" x14ac:dyDescent="0.25">
      <c r="CA2328" s="29">
        <v>2325</v>
      </c>
      <c r="CB2328" s="50"/>
      <c r="CC2328" s="30" t="s">
        <v>5469</v>
      </c>
      <c r="CD2328" s="31" t="s">
        <v>1539</v>
      </c>
      <c r="CE2328" s="30" t="s">
        <v>5470</v>
      </c>
      <c r="CF2328" s="32" t="s">
        <v>2363</v>
      </c>
      <c r="CG2328" s="33" t="s">
        <v>461</v>
      </c>
      <c r="CH2328" s="34">
        <v>21720</v>
      </c>
      <c r="CI2328" s="35">
        <v>45658</v>
      </c>
      <c r="CJ2328" s="35"/>
      <c r="CK2328" s="36">
        <v>43440</v>
      </c>
      <c r="CL2328" s="26">
        <f t="shared" si="115"/>
        <v>21720</v>
      </c>
      <c r="CM2328" s="26"/>
      <c r="CR2328" s="26" t="str">
        <f t="shared" si="116"/>
        <v>('강동천사약국(강동 올림픽로)', '694-47-00794', '서울 강동구 암사동', '8806538053325', '네오텔미정 40mg', 21720, '2025-01-01'),</v>
      </c>
    </row>
    <row r="2329" spans="79:96" x14ac:dyDescent="0.25">
      <c r="CA2329" s="29">
        <v>2326</v>
      </c>
      <c r="CB2329" s="50"/>
      <c r="CC2329" s="30" t="s">
        <v>5469</v>
      </c>
      <c r="CD2329" s="31" t="s">
        <v>1539</v>
      </c>
      <c r="CE2329" s="30" t="s">
        <v>5470</v>
      </c>
      <c r="CF2329" s="32" t="s">
        <v>2363</v>
      </c>
      <c r="CG2329" s="33" t="s">
        <v>461</v>
      </c>
      <c r="CH2329" s="34">
        <v>5430</v>
      </c>
      <c r="CI2329" s="35">
        <v>45717</v>
      </c>
      <c r="CJ2329" s="35"/>
      <c r="CK2329" s="36">
        <v>10860</v>
      </c>
      <c r="CL2329" s="26">
        <f t="shared" si="115"/>
        <v>5430</v>
      </c>
      <c r="CM2329" s="26"/>
      <c r="CR2329" s="26" t="str">
        <f t="shared" si="116"/>
        <v>('강동천사약국(강동 올림픽로)', '694-47-00794', '서울 강동구 암사동', '8806538053325', '네오텔미정 40mg', 5430, '2025-03-01'),</v>
      </c>
    </row>
    <row r="2330" spans="79:96" x14ac:dyDescent="0.25">
      <c r="CA2330" s="29">
        <v>2327</v>
      </c>
      <c r="CB2330" s="50"/>
      <c r="CC2330" s="30" t="s">
        <v>5471</v>
      </c>
      <c r="CD2330" s="31" t="s">
        <v>1437</v>
      </c>
      <c r="CE2330" s="30" t="s">
        <v>5472</v>
      </c>
      <c r="CF2330" s="32" t="s">
        <v>2363</v>
      </c>
      <c r="CG2330" s="33" t="s">
        <v>461</v>
      </c>
      <c r="CH2330" s="34">
        <v>10860</v>
      </c>
      <c r="CI2330" s="35">
        <v>45717</v>
      </c>
      <c r="CJ2330" s="35"/>
      <c r="CK2330" s="36">
        <v>21720</v>
      </c>
      <c r="CL2330" s="26">
        <f t="shared" si="115"/>
        <v>10860</v>
      </c>
      <c r="CM2330" s="26"/>
      <c r="CR2330" s="26" t="str">
        <f t="shared" si="116"/>
        <v>('온누리대광약국(영등포 대림)', '109-01-69472', '서울 영등포구 대림동', '8806538053325', '네오텔미정 40mg', 10860, '2025-03-01'),</v>
      </c>
    </row>
    <row r="2331" spans="79:96" x14ac:dyDescent="0.25">
      <c r="CA2331" s="29">
        <v>2328</v>
      </c>
      <c r="CB2331" s="50"/>
      <c r="CC2331" s="30" t="s">
        <v>5473</v>
      </c>
      <c r="CD2331" s="31" t="s">
        <v>5474</v>
      </c>
      <c r="CE2331" s="30" t="s">
        <v>1492</v>
      </c>
      <c r="CF2331" s="32" t="s">
        <v>2363</v>
      </c>
      <c r="CG2331" s="33" t="s">
        <v>461</v>
      </c>
      <c r="CH2331" s="34">
        <v>27150</v>
      </c>
      <c r="CI2331" s="35">
        <v>45717</v>
      </c>
      <c r="CJ2331" s="35"/>
      <c r="CK2331" s="36">
        <v>54300</v>
      </c>
      <c r="CL2331" s="26">
        <f t="shared" si="115"/>
        <v>27150</v>
      </c>
      <c r="CM2331" s="26"/>
      <c r="CR2331" s="26" t="str">
        <f t="shared" si="116"/>
        <v>('아름솔약국(구로-구로)', '113-03-99154', '서울 구로구 구로동', '8806538053325', '네오텔미정 40mg', 27150, '2025-03-01'),</v>
      </c>
    </row>
    <row r="2332" spans="79:96" x14ac:dyDescent="0.25">
      <c r="CA2332" s="29">
        <v>2329</v>
      </c>
      <c r="CB2332" s="50"/>
      <c r="CC2332" s="30" t="s">
        <v>5475</v>
      </c>
      <c r="CD2332" s="31" t="s">
        <v>1604</v>
      </c>
      <c r="CE2332" s="30" t="s">
        <v>5476</v>
      </c>
      <c r="CF2332" s="32" t="s">
        <v>2363</v>
      </c>
      <c r="CG2332" s="33" t="s">
        <v>461</v>
      </c>
      <c r="CH2332" s="34">
        <v>27150</v>
      </c>
      <c r="CI2332" s="35">
        <v>45717</v>
      </c>
      <c r="CJ2332" s="35"/>
      <c r="CK2332" s="36">
        <v>54300</v>
      </c>
      <c r="CL2332" s="26">
        <f t="shared" si="115"/>
        <v>27150</v>
      </c>
      <c r="CM2332" s="26"/>
      <c r="CR2332" s="26" t="str">
        <f t="shared" si="116"/>
        <v>('민들레약국(강서 공항대로)', '288-38-00883', '서울 강서구 마곡동', '8806538053325', '네오텔미정 40mg', 27150, '2025-03-01'),</v>
      </c>
    </row>
    <row r="2333" spans="79:96" x14ac:dyDescent="0.25">
      <c r="CA2333" s="29">
        <v>2330</v>
      </c>
      <c r="CB2333" s="50"/>
      <c r="CC2333" s="30" t="s">
        <v>5477</v>
      </c>
      <c r="CD2333" s="31" t="s">
        <v>5478</v>
      </c>
      <c r="CE2333" s="30" t="s">
        <v>5479</v>
      </c>
      <c r="CF2333" s="32" t="s">
        <v>2540</v>
      </c>
      <c r="CG2333" s="33" t="s">
        <v>2169</v>
      </c>
      <c r="CH2333" s="34">
        <v>28500</v>
      </c>
      <c r="CI2333" s="35">
        <v>45717</v>
      </c>
      <c r="CJ2333" s="35"/>
      <c r="CK2333" s="36">
        <v>57000</v>
      </c>
      <c r="CL2333" s="26">
        <f t="shared" si="115"/>
        <v>28500</v>
      </c>
      <c r="CM2333" s="26"/>
      <c r="CR2333" s="26" t="str">
        <f t="shared" si="116"/>
        <v>('퍼스트케어약국(성남 중앙)', '460-16-01968', '경기 성남시 중원구 중앙동', '8806538010021', '신일디클로페낙나트륨정 50mg', 28500, '2025-03-01'),</v>
      </c>
    </row>
    <row r="2334" spans="79:96" x14ac:dyDescent="0.25">
      <c r="CA2334" s="29">
        <v>2331</v>
      </c>
      <c r="CB2334" s="50"/>
      <c r="CC2334" s="30" t="s">
        <v>5480</v>
      </c>
      <c r="CD2334" s="31" t="s">
        <v>5481</v>
      </c>
      <c r="CE2334" s="30" t="s">
        <v>5482</v>
      </c>
      <c r="CF2334" s="32" t="s">
        <v>5321</v>
      </c>
      <c r="CG2334" s="33" t="s">
        <v>2169</v>
      </c>
      <c r="CH2334" s="34">
        <v>-8293.5</v>
      </c>
      <c r="CI2334" s="35">
        <v>45717</v>
      </c>
      <c r="CJ2334" s="35"/>
      <c r="CK2334" s="36">
        <v>-16587</v>
      </c>
      <c r="CL2334" s="26">
        <f t="shared" si="115"/>
        <v>-8293.5</v>
      </c>
      <c r="CM2334" s="26"/>
      <c r="CR2334" s="26" t="str">
        <f t="shared" si="116"/>
        <v>('다모아약국(양주 옥정로)', '730-07-02715', '경기 양주시 옥정동', '8806538010007', '신일디클로페낙나트륨정 50mg', -8293.5, '2025-03-01'),</v>
      </c>
    </row>
    <row r="2335" spans="79:96" x14ac:dyDescent="0.25">
      <c r="CA2335" s="29">
        <v>2332</v>
      </c>
      <c r="CB2335" s="50"/>
      <c r="CC2335" s="30" t="s">
        <v>5453</v>
      </c>
      <c r="CD2335" s="31" t="s">
        <v>5206</v>
      </c>
      <c r="CE2335" s="30" t="s">
        <v>5207</v>
      </c>
      <c r="CF2335" s="32" t="s">
        <v>3042</v>
      </c>
      <c r="CG2335" s="33" t="s">
        <v>537</v>
      </c>
      <c r="CH2335" s="34">
        <v>8190</v>
      </c>
      <c r="CI2335" s="35">
        <v>45717</v>
      </c>
      <c r="CJ2335" s="35"/>
      <c r="CK2335" s="36">
        <v>16380</v>
      </c>
      <c r="CL2335" s="26">
        <f t="shared" si="115"/>
        <v>8190</v>
      </c>
      <c r="CM2335" s="26"/>
      <c r="CR2335" s="26" t="str">
        <f t="shared" si="116"/>
        <v>('`대구지오팜(주)', '502-81-12132', '대구 달서구 유천동', '8806538003610', '레오빌정 25mg', 8190, '2025-03-01'),</v>
      </c>
    </row>
    <row r="2336" spans="79:96" x14ac:dyDescent="0.25">
      <c r="CA2336" s="29">
        <v>2333</v>
      </c>
      <c r="CB2336" s="50"/>
      <c r="CC2336" s="30" t="s">
        <v>5483</v>
      </c>
      <c r="CD2336" s="31" t="s">
        <v>5484</v>
      </c>
      <c r="CE2336" s="30" t="s">
        <v>5485</v>
      </c>
      <c r="CF2336" s="32" t="s">
        <v>3042</v>
      </c>
      <c r="CG2336" s="33" t="s">
        <v>537</v>
      </c>
      <c r="CH2336" s="34">
        <v>16380</v>
      </c>
      <c r="CI2336" s="35">
        <v>45689</v>
      </c>
      <c r="CJ2336" s="35"/>
      <c r="CK2336" s="36">
        <v>32760</v>
      </c>
      <c r="CL2336" s="26">
        <f t="shared" si="115"/>
        <v>16380</v>
      </c>
      <c r="CM2336" s="26"/>
      <c r="CR2336" s="26" t="str">
        <f t="shared" si="116"/>
        <v>('고척시장약국(구로-고척)', '120-73-00439', '서울 구로구 고척동', '8806538003610', '레오빌정 25mg', 16380, '2025-02-01'),</v>
      </c>
    </row>
    <row r="2337" spans="79:96" x14ac:dyDescent="0.25">
      <c r="CA2337" s="29">
        <v>2334</v>
      </c>
      <c r="CB2337" s="50"/>
      <c r="CC2337" s="30" t="s">
        <v>5483</v>
      </c>
      <c r="CD2337" s="31" t="s">
        <v>5484</v>
      </c>
      <c r="CE2337" s="30" t="s">
        <v>5485</v>
      </c>
      <c r="CF2337" s="32" t="s">
        <v>3042</v>
      </c>
      <c r="CG2337" s="33" t="s">
        <v>537</v>
      </c>
      <c r="CH2337" s="31">
        <v>8190</v>
      </c>
      <c r="CI2337" s="35">
        <v>45658</v>
      </c>
      <c r="CJ2337" s="35"/>
      <c r="CK2337" s="56">
        <v>16380</v>
      </c>
      <c r="CL2337" s="26">
        <f t="shared" si="115"/>
        <v>8190</v>
      </c>
      <c r="CM2337" s="26"/>
      <c r="CR2337" s="26" t="str">
        <f t="shared" si="116"/>
        <v>('고척시장약국(구로-고척)', '120-73-00439', '서울 구로구 고척동', '8806538003610', '레오빌정 25mg', 8190, '2025-01-01'),</v>
      </c>
    </row>
    <row r="2338" spans="79:96" x14ac:dyDescent="0.25">
      <c r="CA2338" s="29">
        <v>2335</v>
      </c>
      <c r="CB2338" s="50"/>
      <c r="CC2338" s="30" t="s">
        <v>5483</v>
      </c>
      <c r="CD2338" s="31" t="s">
        <v>5484</v>
      </c>
      <c r="CE2338" s="30" t="s">
        <v>5485</v>
      </c>
      <c r="CF2338" s="32" t="s">
        <v>3042</v>
      </c>
      <c r="CG2338" s="33" t="s">
        <v>537</v>
      </c>
      <c r="CH2338" s="34">
        <v>8190</v>
      </c>
      <c r="CI2338" s="35">
        <v>45717</v>
      </c>
      <c r="CJ2338" s="35"/>
      <c r="CK2338" s="36">
        <v>16380</v>
      </c>
      <c r="CL2338" s="26">
        <f t="shared" si="115"/>
        <v>8190</v>
      </c>
      <c r="CM2338" s="26"/>
      <c r="CR2338" s="26" t="str">
        <f t="shared" si="116"/>
        <v>('고척시장약국(구로-고척)', '120-73-00439', '서울 구로구 고척동', '8806538003610', '레오빌정 25mg', 8190, '2025-03-01'),</v>
      </c>
    </row>
    <row r="2339" spans="79:96" x14ac:dyDescent="0.25">
      <c r="CA2339" s="29">
        <v>2336</v>
      </c>
      <c r="CB2339" s="50"/>
      <c r="CC2339" s="30" t="s">
        <v>5483</v>
      </c>
      <c r="CD2339" s="31" t="s">
        <v>5484</v>
      </c>
      <c r="CE2339" s="30" t="s">
        <v>5485</v>
      </c>
      <c r="CF2339" s="32" t="s">
        <v>3042</v>
      </c>
      <c r="CG2339" s="33" t="s">
        <v>537</v>
      </c>
      <c r="CH2339" s="34">
        <v>24570</v>
      </c>
      <c r="CI2339" s="35">
        <v>45717</v>
      </c>
      <c r="CJ2339" s="35"/>
      <c r="CK2339" s="36">
        <v>49140</v>
      </c>
      <c r="CL2339" s="26">
        <f t="shared" si="115"/>
        <v>24570</v>
      </c>
      <c r="CM2339" s="26"/>
      <c r="CR2339" s="26" t="str">
        <f t="shared" si="116"/>
        <v>('고척시장약국(구로-고척)', '120-73-00439', '서울 구로구 고척동', '8806538003610', '레오빌정 25mg', 24570, '2025-03-01'),</v>
      </c>
    </row>
    <row r="2340" spans="79:96" x14ac:dyDescent="0.25">
      <c r="CA2340" s="29">
        <v>2337</v>
      </c>
      <c r="CB2340" s="50"/>
      <c r="CC2340" s="30" t="s">
        <v>5483</v>
      </c>
      <c r="CD2340" s="31" t="s">
        <v>5484</v>
      </c>
      <c r="CE2340" s="30" t="s">
        <v>5485</v>
      </c>
      <c r="CF2340" s="32" t="s">
        <v>3042</v>
      </c>
      <c r="CG2340" s="33" t="s">
        <v>537</v>
      </c>
      <c r="CH2340" s="34">
        <v>13650</v>
      </c>
      <c r="CI2340" s="35">
        <v>45717</v>
      </c>
      <c r="CJ2340" s="35"/>
      <c r="CK2340" s="36">
        <v>27300</v>
      </c>
      <c r="CL2340" s="26">
        <f t="shared" si="115"/>
        <v>13650</v>
      </c>
      <c r="CM2340" s="26"/>
      <c r="CR2340" s="26" t="str">
        <f t="shared" si="116"/>
        <v>('고척시장약국(구로-고척)', '120-73-00439', '서울 구로구 고척동', '8806538003610', '레오빌정 25mg', 13650, '2025-03-01'),</v>
      </c>
    </row>
    <row r="2341" spans="79:96" x14ac:dyDescent="0.25">
      <c r="CA2341" s="29">
        <v>2338</v>
      </c>
      <c r="CB2341" s="50"/>
      <c r="CC2341" s="30" t="s">
        <v>5473</v>
      </c>
      <c r="CD2341" s="31" t="s">
        <v>5474</v>
      </c>
      <c r="CE2341" s="30" t="s">
        <v>1492</v>
      </c>
      <c r="CF2341" s="32" t="s">
        <v>3042</v>
      </c>
      <c r="CG2341" s="33" t="s">
        <v>537</v>
      </c>
      <c r="CH2341" s="34">
        <v>13650</v>
      </c>
      <c r="CI2341" s="35">
        <v>45717</v>
      </c>
      <c r="CJ2341" s="35"/>
      <c r="CK2341" s="36">
        <v>27300</v>
      </c>
      <c r="CL2341" s="26">
        <f t="shared" si="115"/>
        <v>13650</v>
      </c>
      <c r="CM2341" s="26"/>
      <c r="CR2341" s="26" t="str">
        <f t="shared" si="116"/>
        <v>('아름솔약국(구로-구로)', '113-03-99154', '서울 구로구 구로동', '8806538003610', '레오빌정 25mg', 13650, '2025-03-01'),</v>
      </c>
    </row>
    <row r="2342" spans="79:96" x14ac:dyDescent="0.25">
      <c r="CA2342" s="29">
        <v>2339</v>
      </c>
      <c r="CB2342" s="50"/>
      <c r="CC2342" s="30" t="s">
        <v>5483</v>
      </c>
      <c r="CD2342" s="31" t="s">
        <v>5484</v>
      </c>
      <c r="CE2342" s="30" t="s">
        <v>5485</v>
      </c>
      <c r="CF2342" s="32" t="s">
        <v>3042</v>
      </c>
      <c r="CG2342" s="33" t="s">
        <v>537</v>
      </c>
      <c r="CH2342" s="34">
        <v>8190</v>
      </c>
      <c r="CI2342" s="35">
        <v>45717</v>
      </c>
      <c r="CJ2342" s="35"/>
      <c r="CK2342" s="36">
        <v>16380</v>
      </c>
      <c r="CL2342" s="26">
        <f t="shared" si="115"/>
        <v>8190</v>
      </c>
      <c r="CM2342" s="26"/>
      <c r="CR2342" s="26" t="str">
        <f t="shared" si="116"/>
        <v>('고척시장약국(구로-고척)', '120-73-00439', '서울 구로구 고척동', '8806538003610', '레오빌정 25mg', 8190, '2025-03-01'),</v>
      </c>
    </row>
    <row r="2343" spans="79:96" x14ac:dyDescent="0.25">
      <c r="CA2343" s="29">
        <v>2340</v>
      </c>
      <c r="CB2343" s="50"/>
      <c r="CC2343" s="30" t="s">
        <v>5486</v>
      </c>
      <c r="CD2343" s="31" t="s">
        <v>5487</v>
      </c>
      <c r="CE2343" s="30" t="s">
        <v>5488</v>
      </c>
      <c r="CF2343" s="32" t="s">
        <v>5489</v>
      </c>
      <c r="CG2343" s="33" t="s">
        <v>550</v>
      </c>
      <c r="CH2343" s="34">
        <v>-5240</v>
      </c>
      <c r="CI2343" s="35">
        <v>45717</v>
      </c>
      <c r="CJ2343" s="35"/>
      <c r="CK2343" s="36">
        <v>-10480</v>
      </c>
      <c r="CL2343" s="26">
        <f t="shared" si="115"/>
        <v>-5240</v>
      </c>
      <c r="CM2343" s="26"/>
      <c r="CR2343" s="26" t="str">
        <f t="shared" si="116"/>
        <v>('대학약국(송파 풍납)', '515-53-00279', '서울 송파구 풍납동', '8806538004402', '리노스틴서방캡슐', -5240, '2025-03-01'),</v>
      </c>
    </row>
    <row r="2344" spans="79:96" x14ac:dyDescent="0.25">
      <c r="CA2344" s="29">
        <v>2341</v>
      </c>
      <c r="CB2344" s="50"/>
      <c r="CC2344" s="30" t="s">
        <v>5490</v>
      </c>
      <c r="CD2344" s="31" t="s">
        <v>5491</v>
      </c>
      <c r="CE2344" s="30" t="s">
        <v>5492</v>
      </c>
      <c r="CF2344" s="32" t="s">
        <v>5489</v>
      </c>
      <c r="CG2344" s="33" t="s">
        <v>550</v>
      </c>
      <c r="CH2344" s="34">
        <v>-655</v>
      </c>
      <c r="CI2344" s="35">
        <v>45717</v>
      </c>
      <c r="CJ2344" s="35"/>
      <c r="CK2344" s="36">
        <v>-1310</v>
      </c>
      <c r="CL2344" s="26">
        <f t="shared" si="115"/>
        <v>-655</v>
      </c>
      <c r="CM2344" s="26"/>
      <c r="CR2344" s="26" t="str">
        <f t="shared" si="116"/>
        <v>('굿모닝약국(종로 평동)', '795-14-01119', '서울 종로구 평동', '8806538004402', '리노스틴서방캡슐', -655, '2025-03-01'),</v>
      </c>
    </row>
    <row r="2345" spans="79:96" x14ac:dyDescent="0.25">
      <c r="CA2345" s="29">
        <v>2342</v>
      </c>
      <c r="CB2345" s="50"/>
      <c r="CC2345" s="30" t="s">
        <v>5493</v>
      </c>
      <c r="CD2345" s="31" t="s">
        <v>1745</v>
      </c>
      <c r="CE2345" s="30" t="s">
        <v>5447</v>
      </c>
      <c r="CF2345" s="32" t="s">
        <v>2369</v>
      </c>
      <c r="CG2345" s="33" t="s">
        <v>1146</v>
      </c>
      <c r="CH2345" s="34">
        <v>19110</v>
      </c>
      <c r="CI2345" s="35">
        <v>45689</v>
      </c>
      <c r="CJ2345" s="35"/>
      <c r="CK2345" s="36">
        <v>38220</v>
      </c>
      <c r="CL2345" s="26">
        <f t="shared" si="115"/>
        <v>19110</v>
      </c>
      <c r="CM2345" s="26"/>
      <c r="CR2345" s="26" t="str">
        <f t="shared" si="116"/>
        <v>('미사약국(하남 미사강변)', '670-44-00953', '경기 하남시 망월동', '8806538059013', '리피젯정10/10mg', 19110, '2025-02-01'),</v>
      </c>
    </row>
    <row r="2346" spans="79:96" x14ac:dyDescent="0.25">
      <c r="CA2346" s="29">
        <v>2343</v>
      </c>
      <c r="CB2346" s="50"/>
      <c r="CC2346" s="30" t="s">
        <v>5494</v>
      </c>
      <c r="CD2346" s="31" t="s">
        <v>5495</v>
      </c>
      <c r="CE2346" s="30" t="s">
        <v>5496</v>
      </c>
      <c r="CF2346" s="32" t="s">
        <v>2369</v>
      </c>
      <c r="CG2346" s="33" t="s">
        <v>1146</v>
      </c>
      <c r="CH2346" s="34">
        <v>28665</v>
      </c>
      <c r="CI2346" s="35">
        <v>45658</v>
      </c>
      <c r="CJ2346" s="35"/>
      <c r="CK2346" s="36">
        <v>57330</v>
      </c>
      <c r="CL2346" s="26">
        <f t="shared" si="115"/>
        <v>28665</v>
      </c>
      <c r="CM2346" s="26"/>
      <c r="CR2346" s="26" t="str">
        <f t="shared" si="116"/>
        <v>('미소약국(서초-서초)', '612-45-00065', '서울 서초구 서초동', '8806538059013', '리피젯정10/10mg', 28665, '2025-01-01'),</v>
      </c>
    </row>
    <row r="2347" spans="79:96" x14ac:dyDescent="0.25">
      <c r="CA2347" s="29">
        <v>2344</v>
      </c>
      <c r="CB2347" s="50"/>
      <c r="CC2347" s="30" t="s">
        <v>5459</v>
      </c>
      <c r="CD2347" s="31" t="s">
        <v>1658</v>
      </c>
      <c r="CE2347" s="30" t="s">
        <v>5460</v>
      </c>
      <c r="CF2347" s="32" t="s">
        <v>2369</v>
      </c>
      <c r="CG2347" s="33" t="s">
        <v>1146</v>
      </c>
      <c r="CH2347" s="34">
        <v>38220</v>
      </c>
      <c r="CI2347" s="35">
        <v>45717</v>
      </c>
      <c r="CJ2347" s="35"/>
      <c r="CK2347" s="36">
        <v>76440</v>
      </c>
      <c r="CL2347" s="26">
        <f t="shared" si="115"/>
        <v>38220</v>
      </c>
      <c r="CM2347" s="26"/>
      <c r="CR2347" s="26" t="str">
        <f t="shared" si="116"/>
        <v>('사랑인약국(계양 양지로)', '748-21-01843', '인천 계양구 동양동', '8806538059013', '리피젯정10/10mg', 38220, '2025-03-01'),</v>
      </c>
    </row>
    <row r="2348" spans="79:96" x14ac:dyDescent="0.25">
      <c r="CA2348" s="29">
        <v>2345</v>
      </c>
      <c r="CB2348" s="50"/>
      <c r="CC2348" s="30" t="s">
        <v>5493</v>
      </c>
      <c r="CD2348" s="31" t="s">
        <v>1745</v>
      </c>
      <c r="CE2348" s="30" t="s">
        <v>5447</v>
      </c>
      <c r="CF2348" s="32" t="s">
        <v>2369</v>
      </c>
      <c r="CG2348" s="33" t="s">
        <v>1146</v>
      </c>
      <c r="CH2348" s="34">
        <v>19110</v>
      </c>
      <c r="CI2348" s="35">
        <v>45717</v>
      </c>
      <c r="CJ2348" s="35"/>
      <c r="CK2348" s="36">
        <v>38220</v>
      </c>
      <c r="CL2348" s="26">
        <f t="shared" si="115"/>
        <v>19110</v>
      </c>
      <c r="CM2348" s="26"/>
      <c r="CR2348" s="26" t="str">
        <f t="shared" si="116"/>
        <v>('미사약국(하남 미사강변)', '670-44-00953', '경기 하남시 망월동', '8806538059013', '리피젯정10/10mg', 19110, '2025-03-01'),</v>
      </c>
    </row>
    <row r="2349" spans="79:96" x14ac:dyDescent="0.25">
      <c r="CA2349" s="29">
        <v>2346</v>
      </c>
      <c r="CB2349" s="50"/>
      <c r="CC2349" s="30" t="s">
        <v>5493</v>
      </c>
      <c r="CD2349" s="31" t="s">
        <v>1745</v>
      </c>
      <c r="CE2349" s="30" t="s">
        <v>5447</v>
      </c>
      <c r="CF2349" s="32" t="s">
        <v>2369</v>
      </c>
      <c r="CG2349" s="33" t="s">
        <v>1146</v>
      </c>
      <c r="CH2349" s="34">
        <v>28665</v>
      </c>
      <c r="CI2349" s="35">
        <v>45717</v>
      </c>
      <c r="CJ2349" s="35"/>
      <c r="CK2349" s="36">
        <v>57330</v>
      </c>
      <c r="CL2349" s="26">
        <f t="shared" si="115"/>
        <v>28665</v>
      </c>
      <c r="CM2349" s="26"/>
      <c r="CR2349" s="26" t="str">
        <f t="shared" si="116"/>
        <v>('미사약국(하남 미사강변)', '670-44-00953', '경기 하남시 망월동', '8806538059013', '리피젯정10/10mg', 28665, '2025-03-01'),</v>
      </c>
    </row>
    <row r="2350" spans="79:96" x14ac:dyDescent="0.25">
      <c r="CA2350" s="29">
        <v>2347</v>
      </c>
      <c r="CB2350" s="50"/>
      <c r="CC2350" s="30" t="s">
        <v>5497</v>
      </c>
      <c r="CD2350" s="31" t="s">
        <v>1683</v>
      </c>
      <c r="CE2350" s="30" t="s">
        <v>5498</v>
      </c>
      <c r="CF2350" s="32" t="s">
        <v>2369</v>
      </c>
      <c r="CG2350" s="33" t="s">
        <v>1146</v>
      </c>
      <c r="CH2350" s="34">
        <v>19110</v>
      </c>
      <c r="CI2350" s="35">
        <v>45717</v>
      </c>
      <c r="CJ2350" s="35"/>
      <c r="CK2350" s="36">
        <v>38220</v>
      </c>
      <c r="CL2350" s="26">
        <f t="shared" si="115"/>
        <v>19110</v>
      </c>
      <c r="CM2350" s="26"/>
      <c r="CR2350" s="26" t="str">
        <f t="shared" si="116"/>
        <v>('다정한약국(강서 화곡)', '731-12-02027', '서울 강서구 강서로 59 (화곡동) 중앙프라자 1층 102호', '8806538059013', '리피젯정10/10mg', 19110, '2025-03-01'),</v>
      </c>
    </row>
    <row r="2351" spans="79:96" x14ac:dyDescent="0.25">
      <c r="CA2351" s="29">
        <v>2348</v>
      </c>
      <c r="CB2351" s="50"/>
      <c r="CC2351" s="30" t="s">
        <v>5493</v>
      </c>
      <c r="CD2351" s="31" t="s">
        <v>1745</v>
      </c>
      <c r="CE2351" s="30" t="s">
        <v>5447</v>
      </c>
      <c r="CF2351" s="32" t="s">
        <v>2369</v>
      </c>
      <c r="CG2351" s="33" t="s">
        <v>1146</v>
      </c>
      <c r="CH2351" s="34">
        <v>19110</v>
      </c>
      <c r="CI2351" s="35">
        <v>45717</v>
      </c>
      <c r="CJ2351" s="35"/>
      <c r="CK2351" s="36">
        <v>38220</v>
      </c>
      <c r="CL2351" s="26">
        <f t="shared" si="115"/>
        <v>19110</v>
      </c>
      <c r="CM2351" s="26"/>
      <c r="CR2351" s="26" t="str">
        <f t="shared" si="116"/>
        <v>('미사약국(하남 미사강변)', '670-44-00953', '경기 하남시 망월동', '8806538059013', '리피젯정10/10mg', 19110, '2025-03-01'),</v>
      </c>
    </row>
    <row r="2352" spans="79:96" x14ac:dyDescent="0.25">
      <c r="CA2352" s="29">
        <v>2349</v>
      </c>
      <c r="CB2352" s="50"/>
      <c r="CC2352" s="30" t="s">
        <v>5499</v>
      </c>
      <c r="CD2352" s="31" t="s">
        <v>1552</v>
      </c>
      <c r="CE2352" s="30" t="s">
        <v>5500</v>
      </c>
      <c r="CF2352" s="32" t="s">
        <v>2369</v>
      </c>
      <c r="CG2352" s="33" t="s">
        <v>1146</v>
      </c>
      <c r="CH2352" s="34">
        <v>28665</v>
      </c>
      <c r="CI2352" s="35">
        <v>45717</v>
      </c>
      <c r="CJ2352" s="35"/>
      <c r="CK2352" s="36">
        <v>57330</v>
      </c>
      <c r="CL2352" s="26">
        <f t="shared" si="115"/>
        <v>28665</v>
      </c>
      <c r="CM2352" s="26"/>
      <c r="CR2352" s="26" t="str">
        <f t="shared" si="116"/>
        <v>('두루미약국(강동-명일)', '163-21-01265', '서울 강동구 명일동', '8806538059013', '리피젯정10/10mg', 28665, '2025-03-01'),</v>
      </c>
    </row>
    <row r="2353" spans="79:96" x14ac:dyDescent="0.25">
      <c r="CA2353" s="29">
        <v>2350</v>
      </c>
      <c r="CB2353" s="50"/>
      <c r="CC2353" s="30" t="s">
        <v>5469</v>
      </c>
      <c r="CD2353" s="31" t="s">
        <v>1539</v>
      </c>
      <c r="CE2353" s="30" t="s">
        <v>5470</v>
      </c>
      <c r="CF2353" s="32" t="s">
        <v>2369</v>
      </c>
      <c r="CG2353" s="33" t="s">
        <v>1146</v>
      </c>
      <c r="CH2353" s="34">
        <v>19110</v>
      </c>
      <c r="CI2353" s="35">
        <v>45717</v>
      </c>
      <c r="CJ2353" s="35"/>
      <c r="CK2353" s="36">
        <v>38220</v>
      </c>
      <c r="CL2353" s="26">
        <f t="shared" si="115"/>
        <v>19110</v>
      </c>
      <c r="CM2353" s="26"/>
      <c r="CR2353" s="26" t="str">
        <f t="shared" si="116"/>
        <v>('강동천사약국(강동 올림픽로)', '694-47-00794', '서울 강동구 암사동', '8806538059013', '리피젯정10/10mg', 19110, '2025-03-01'),</v>
      </c>
    </row>
    <row r="2354" spans="79:96" x14ac:dyDescent="0.25">
      <c r="CA2354" s="29">
        <v>2351</v>
      </c>
      <c r="CB2354" s="50"/>
      <c r="CC2354" s="30" t="s">
        <v>5459</v>
      </c>
      <c r="CD2354" s="31" t="s">
        <v>1658</v>
      </c>
      <c r="CE2354" s="30" t="s">
        <v>5460</v>
      </c>
      <c r="CF2354" s="32" t="s">
        <v>2369</v>
      </c>
      <c r="CG2354" s="33" t="s">
        <v>1146</v>
      </c>
      <c r="CH2354" s="34">
        <v>38220</v>
      </c>
      <c r="CI2354" s="35">
        <v>45689</v>
      </c>
      <c r="CJ2354" s="35"/>
      <c r="CK2354" s="36">
        <v>76440</v>
      </c>
      <c r="CL2354" s="26">
        <f t="shared" si="115"/>
        <v>38220</v>
      </c>
      <c r="CM2354" s="26"/>
      <c r="CR2354" s="26" t="str">
        <f t="shared" si="116"/>
        <v>('사랑인약국(계양 양지로)', '748-21-01843', '인천 계양구 동양동', '8806538059013', '리피젯정10/10mg', 38220, '2025-02-01'),</v>
      </c>
    </row>
    <row r="2355" spans="79:96" x14ac:dyDescent="0.25">
      <c r="CA2355" s="29">
        <v>2352</v>
      </c>
      <c r="CB2355" s="50"/>
      <c r="CC2355" s="30" t="s">
        <v>5459</v>
      </c>
      <c r="CD2355" s="31" t="s">
        <v>1658</v>
      </c>
      <c r="CE2355" s="30" t="s">
        <v>5460</v>
      </c>
      <c r="CF2355" s="32" t="s">
        <v>2369</v>
      </c>
      <c r="CG2355" s="33" t="s">
        <v>1146</v>
      </c>
      <c r="CH2355" s="34">
        <v>19110</v>
      </c>
      <c r="CI2355" s="35">
        <v>45658</v>
      </c>
      <c r="CJ2355" s="35"/>
      <c r="CK2355" s="36">
        <v>38220</v>
      </c>
      <c r="CL2355" s="26">
        <f t="shared" si="115"/>
        <v>19110</v>
      </c>
      <c r="CM2355" s="26"/>
      <c r="CR2355" s="26" t="str">
        <f t="shared" si="116"/>
        <v>('사랑인약국(계양 양지로)', '748-21-01843', '인천 계양구 동양동', '8806538059013', '리피젯정10/10mg', 19110, '2025-01-01'),</v>
      </c>
    </row>
    <row r="2356" spans="79:96" x14ac:dyDescent="0.25">
      <c r="CA2356" s="29">
        <v>2353</v>
      </c>
      <c r="CB2356" s="50"/>
      <c r="CC2356" s="30" t="s">
        <v>5501</v>
      </c>
      <c r="CD2356" s="31" t="s">
        <v>5502</v>
      </c>
      <c r="CE2356" s="30" t="s">
        <v>5482</v>
      </c>
      <c r="CF2356" s="32" t="s">
        <v>2369</v>
      </c>
      <c r="CG2356" s="33" t="s">
        <v>1146</v>
      </c>
      <c r="CH2356" s="34">
        <v>38220</v>
      </c>
      <c r="CI2356" s="35">
        <v>45717</v>
      </c>
      <c r="CJ2356" s="35"/>
      <c r="CK2356" s="36">
        <v>76440</v>
      </c>
      <c r="CL2356" s="26">
        <f t="shared" si="115"/>
        <v>38220</v>
      </c>
      <c r="CM2356" s="26"/>
      <c r="CR2356" s="26" t="str">
        <f t="shared" si="116"/>
        <v>('햇살온누리약국(양주 옥정동로)', '137-24-01461', '경기 양주시 옥정동', '8806538059013', '리피젯정10/10mg', 38220, '2025-03-01'),</v>
      </c>
    </row>
    <row r="2357" spans="79:96" x14ac:dyDescent="0.25">
      <c r="CA2357" s="29">
        <v>2354</v>
      </c>
      <c r="CB2357" s="50"/>
      <c r="CC2357" s="30" t="s">
        <v>5459</v>
      </c>
      <c r="CD2357" s="31" t="s">
        <v>1658</v>
      </c>
      <c r="CE2357" s="30" t="s">
        <v>5460</v>
      </c>
      <c r="CF2357" s="32" t="s">
        <v>2369</v>
      </c>
      <c r="CG2357" s="33" t="s">
        <v>1146</v>
      </c>
      <c r="CH2357" s="34">
        <v>19110</v>
      </c>
      <c r="CI2357" s="35">
        <v>45717</v>
      </c>
      <c r="CJ2357" s="35"/>
      <c r="CK2357" s="36">
        <v>38220</v>
      </c>
      <c r="CL2357" s="26">
        <f t="shared" si="115"/>
        <v>19110</v>
      </c>
      <c r="CM2357" s="26"/>
      <c r="CR2357" s="26" t="str">
        <f t="shared" si="116"/>
        <v>('사랑인약국(계양 양지로)', '748-21-01843', '인천 계양구 동양동', '8806538059013', '리피젯정10/10mg', 19110, '2025-03-01'),</v>
      </c>
    </row>
    <row r="2358" spans="79:96" x14ac:dyDescent="0.25">
      <c r="CA2358" s="29">
        <v>2355</v>
      </c>
      <c r="CB2358" s="50"/>
      <c r="CC2358" s="30" t="s">
        <v>5503</v>
      </c>
      <c r="CD2358" s="31" t="s">
        <v>5504</v>
      </c>
      <c r="CE2358" s="30" t="s">
        <v>5505</v>
      </c>
      <c r="CF2358" s="32" t="s">
        <v>84</v>
      </c>
      <c r="CG2358" s="33" t="s">
        <v>85</v>
      </c>
      <c r="CH2358" s="34">
        <v>79560</v>
      </c>
      <c r="CI2358" s="35">
        <v>45717</v>
      </c>
      <c r="CJ2358" s="35"/>
      <c r="CK2358" s="36">
        <v>159120</v>
      </c>
      <c r="CL2358" s="26">
        <f t="shared" si="115"/>
        <v>79560</v>
      </c>
      <c r="CM2358" s="26"/>
      <c r="CR2358" s="26" t="str">
        <f t="shared" si="116"/>
        <v>('이수사랑약국(동작-사당)', '109-03-96013', '서울 동작구 사당동', '8806538013749', '리피칸정 10mg', 79560, '2025-03-01'),</v>
      </c>
    </row>
    <row r="2359" spans="79:96" x14ac:dyDescent="0.25">
      <c r="CA2359" s="29">
        <v>2356</v>
      </c>
      <c r="CB2359" s="50"/>
      <c r="CC2359" s="30" t="s">
        <v>5493</v>
      </c>
      <c r="CD2359" s="31" t="s">
        <v>1745</v>
      </c>
      <c r="CE2359" s="30" t="s">
        <v>5447</v>
      </c>
      <c r="CF2359" s="32" t="s">
        <v>84</v>
      </c>
      <c r="CG2359" s="33" t="s">
        <v>85</v>
      </c>
      <c r="CH2359" s="34">
        <v>39780</v>
      </c>
      <c r="CI2359" s="35">
        <v>45717</v>
      </c>
      <c r="CJ2359" s="35"/>
      <c r="CK2359" s="36">
        <v>79560</v>
      </c>
      <c r="CL2359" s="26">
        <f t="shared" si="115"/>
        <v>39780</v>
      </c>
      <c r="CM2359" s="26"/>
      <c r="CR2359" s="26" t="str">
        <f t="shared" si="116"/>
        <v>('미사약국(하남 미사강변)', '670-44-00953', '경기 하남시 망월동', '8806538013749', '리피칸정 10mg', 39780, '2025-03-01'),</v>
      </c>
    </row>
    <row r="2360" spans="79:96" x14ac:dyDescent="0.25">
      <c r="CA2360" s="29">
        <v>2357</v>
      </c>
      <c r="CB2360" s="50"/>
      <c r="CC2360" s="30" t="s">
        <v>5493</v>
      </c>
      <c r="CD2360" s="31" t="s">
        <v>1745</v>
      </c>
      <c r="CE2360" s="30" t="s">
        <v>5447</v>
      </c>
      <c r="CF2360" s="32" t="s">
        <v>84</v>
      </c>
      <c r="CG2360" s="33" t="s">
        <v>85</v>
      </c>
      <c r="CH2360" s="34">
        <v>39780</v>
      </c>
      <c r="CI2360" s="35">
        <v>45717</v>
      </c>
      <c r="CJ2360" s="35"/>
      <c r="CK2360" s="36">
        <v>79560</v>
      </c>
      <c r="CL2360" s="26">
        <f t="shared" si="115"/>
        <v>39780</v>
      </c>
      <c r="CM2360" s="26"/>
      <c r="CR2360" s="26" t="str">
        <f t="shared" si="116"/>
        <v>('미사약국(하남 미사강변)', '670-44-00953', '경기 하남시 망월동', '8806538013749', '리피칸정 10mg', 39780, '2025-03-01'),</v>
      </c>
    </row>
    <row r="2361" spans="79:96" x14ac:dyDescent="0.25">
      <c r="CA2361" s="29">
        <v>2358</v>
      </c>
      <c r="CB2361" s="50"/>
      <c r="CC2361" s="30" t="s">
        <v>5493</v>
      </c>
      <c r="CD2361" s="31" t="s">
        <v>1745</v>
      </c>
      <c r="CE2361" s="30" t="s">
        <v>5447</v>
      </c>
      <c r="CF2361" s="32" t="s">
        <v>84</v>
      </c>
      <c r="CG2361" s="33" t="s">
        <v>85</v>
      </c>
      <c r="CH2361" s="34">
        <v>39780</v>
      </c>
      <c r="CI2361" s="35">
        <v>45717</v>
      </c>
      <c r="CJ2361" s="35"/>
      <c r="CK2361" s="36">
        <v>79560</v>
      </c>
      <c r="CL2361" s="26">
        <f t="shared" si="115"/>
        <v>39780</v>
      </c>
      <c r="CM2361" s="26"/>
      <c r="CR2361" s="26" t="str">
        <f t="shared" si="116"/>
        <v>('미사약국(하남 미사강변)', '670-44-00953', '경기 하남시 망월동', '8806538013749', '리피칸정 10mg', 39780, '2025-03-01'),</v>
      </c>
    </row>
    <row r="2362" spans="79:96" x14ac:dyDescent="0.25">
      <c r="CA2362" s="29">
        <v>2359</v>
      </c>
      <c r="CB2362" s="50"/>
      <c r="CC2362" s="30" t="s">
        <v>5506</v>
      </c>
      <c r="CD2362" s="31" t="s">
        <v>5507</v>
      </c>
      <c r="CE2362" s="30" t="s">
        <v>1492</v>
      </c>
      <c r="CF2362" s="32" t="s">
        <v>2328</v>
      </c>
      <c r="CG2362" s="33" t="s">
        <v>85</v>
      </c>
      <c r="CH2362" s="34">
        <v>19890</v>
      </c>
      <c r="CI2362" s="35">
        <v>45717</v>
      </c>
      <c r="CJ2362" s="35"/>
      <c r="CK2362" s="36">
        <v>39780</v>
      </c>
      <c r="CL2362" s="26">
        <f t="shared" si="115"/>
        <v>19890</v>
      </c>
      <c r="CM2362" s="26"/>
      <c r="CR2362" s="26" t="str">
        <f t="shared" si="116"/>
        <v>('두산약국(구로 구로중앙로)', '113-22-51262', '서울 구로구 구로동', '8806538013718', '리피칸정 10mg', 19890, '2025-03-01'),</v>
      </c>
    </row>
    <row r="2363" spans="79:96" x14ac:dyDescent="0.25">
      <c r="CA2363" s="29">
        <v>2360</v>
      </c>
      <c r="CB2363" s="50"/>
      <c r="CC2363" s="30" t="s">
        <v>5508</v>
      </c>
      <c r="CD2363" s="31" t="s">
        <v>547</v>
      </c>
      <c r="CE2363" s="30" t="s">
        <v>5509</v>
      </c>
      <c r="CF2363" s="32" t="s">
        <v>2328</v>
      </c>
      <c r="CG2363" s="33" t="s">
        <v>85</v>
      </c>
      <c r="CH2363" s="34">
        <v>99450</v>
      </c>
      <c r="CI2363" s="35">
        <v>45689</v>
      </c>
      <c r="CJ2363" s="35"/>
      <c r="CK2363" s="36">
        <v>198900</v>
      </c>
      <c r="CL2363" s="26">
        <f t="shared" si="115"/>
        <v>99450</v>
      </c>
      <c r="CM2363" s="26"/>
      <c r="CR2363" s="26" t="str">
        <f t="shared" si="116"/>
        <v>('가정약국(용인-수지)', '769-03-01583', '경기 용인시 수지구 성복2로 92 (성복동) 신축상가 상가동 105호', '8806538013718', '리피칸정 10mg', 99450, '2025-02-01'),</v>
      </c>
    </row>
    <row r="2364" spans="79:96" x14ac:dyDescent="0.25">
      <c r="CA2364" s="29">
        <v>2361</v>
      </c>
      <c r="CB2364" s="50"/>
      <c r="CC2364" s="30" t="s">
        <v>5469</v>
      </c>
      <c r="CD2364" s="31" t="s">
        <v>1539</v>
      </c>
      <c r="CE2364" s="30" t="s">
        <v>5470</v>
      </c>
      <c r="CF2364" s="32" t="s">
        <v>2328</v>
      </c>
      <c r="CG2364" s="33" t="s">
        <v>85</v>
      </c>
      <c r="CH2364" s="34">
        <v>9945</v>
      </c>
      <c r="CI2364" s="35">
        <v>45658</v>
      </c>
      <c r="CJ2364" s="35"/>
      <c r="CK2364" s="36">
        <v>19890</v>
      </c>
      <c r="CL2364" s="26">
        <f t="shared" si="115"/>
        <v>9945</v>
      </c>
      <c r="CM2364" s="26"/>
      <c r="CR2364" s="26" t="str">
        <f t="shared" si="116"/>
        <v>('강동천사약국(강동 올림픽로)', '694-47-00794', '서울 강동구 암사동', '8806538013718', '리피칸정 10mg', 9945, '2025-01-01'),</v>
      </c>
    </row>
    <row r="2365" spans="79:96" x14ac:dyDescent="0.25">
      <c r="CA2365" s="29">
        <v>2362</v>
      </c>
      <c r="CB2365" s="50"/>
      <c r="CC2365" s="30" t="s">
        <v>5450</v>
      </c>
      <c r="CD2365" s="31" t="s">
        <v>5451</v>
      </c>
      <c r="CE2365" s="30" t="s">
        <v>5452</v>
      </c>
      <c r="CF2365" s="32" t="s">
        <v>2328</v>
      </c>
      <c r="CG2365" s="33" t="s">
        <v>85</v>
      </c>
      <c r="CH2365" s="34">
        <v>9945</v>
      </c>
      <c r="CI2365" s="35">
        <v>45717</v>
      </c>
      <c r="CJ2365" s="35"/>
      <c r="CK2365" s="36">
        <v>19890</v>
      </c>
      <c r="CL2365" s="26">
        <f t="shared" si="115"/>
        <v>9945</v>
      </c>
      <c r="CM2365" s="26"/>
      <c r="CR2365" s="26" t="str">
        <f t="shared" si="116"/>
        <v>('태평양약국(강서 등촌로)', '562-04-00428', '서울 강서구 등촌동', '8806538013718', '리피칸정 10mg', 9945, '2025-03-01'),</v>
      </c>
    </row>
    <row r="2366" spans="79:96" x14ac:dyDescent="0.25">
      <c r="CA2366" s="29">
        <v>2363</v>
      </c>
      <c r="CB2366" s="50"/>
      <c r="CC2366" s="30" t="s">
        <v>5510</v>
      </c>
      <c r="CD2366" s="31" t="s">
        <v>1816</v>
      </c>
      <c r="CE2366" s="30" t="s">
        <v>5511</v>
      </c>
      <c r="CF2366" s="32" t="s">
        <v>2328</v>
      </c>
      <c r="CG2366" s="33" t="s">
        <v>85</v>
      </c>
      <c r="CH2366" s="34">
        <v>-19890</v>
      </c>
      <c r="CI2366" s="35">
        <v>45717</v>
      </c>
      <c r="CJ2366" s="35"/>
      <c r="CK2366" s="36">
        <v>-39780</v>
      </c>
      <c r="CL2366" s="26">
        <f t="shared" si="115"/>
        <v>-19890</v>
      </c>
      <c r="CM2366" s="26"/>
      <c r="CR2366" s="26" t="str">
        <f t="shared" si="116"/>
        <v>('파랑새약국(강남-일원)', '220-01-43288', '서울 강남구 일원동', '8806538013718', '리피칸정 10mg', -19890, '2025-03-01'),</v>
      </c>
    </row>
    <row r="2367" spans="79:96" x14ac:dyDescent="0.25">
      <c r="CA2367" s="29">
        <v>2364</v>
      </c>
      <c r="CB2367" s="50"/>
      <c r="CC2367" s="30" t="s">
        <v>5512</v>
      </c>
      <c r="CD2367" s="31" t="s">
        <v>5513</v>
      </c>
      <c r="CE2367" s="30" t="s">
        <v>5514</v>
      </c>
      <c r="CF2367" s="32" t="s">
        <v>2328</v>
      </c>
      <c r="CG2367" s="33" t="s">
        <v>85</v>
      </c>
      <c r="CH2367" s="34">
        <v>9945</v>
      </c>
      <c r="CI2367" s="35">
        <v>45717</v>
      </c>
      <c r="CJ2367" s="35"/>
      <c r="CK2367" s="36">
        <v>19890</v>
      </c>
      <c r="CL2367" s="26">
        <f t="shared" si="115"/>
        <v>9945</v>
      </c>
      <c r="CM2367" s="26"/>
      <c r="CR2367" s="26" t="str">
        <f t="shared" si="116"/>
        <v>('다나아약국(광명 철산)', '505-33-24747', '경기 광명시 철산동', '8806538013718', '리피칸정 10mg', 9945, '2025-03-01'),</v>
      </c>
    </row>
    <row r="2368" spans="79:96" x14ac:dyDescent="0.25">
      <c r="CA2368" s="29">
        <v>2365</v>
      </c>
      <c r="CB2368" s="50"/>
      <c r="CC2368" s="30" t="s">
        <v>5469</v>
      </c>
      <c r="CD2368" s="31" t="s">
        <v>1539</v>
      </c>
      <c r="CE2368" s="30" t="s">
        <v>5470</v>
      </c>
      <c r="CF2368" s="32" t="s">
        <v>2328</v>
      </c>
      <c r="CG2368" s="33" t="s">
        <v>85</v>
      </c>
      <c r="CH2368" s="34">
        <v>39780</v>
      </c>
      <c r="CI2368" s="35">
        <v>45717</v>
      </c>
      <c r="CJ2368" s="35"/>
      <c r="CK2368" s="36">
        <v>79560</v>
      </c>
      <c r="CL2368" s="26">
        <f t="shared" si="115"/>
        <v>39780</v>
      </c>
      <c r="CM2368" s="26"/>
      <c r="CR2368" s="26" t="str">
        <f t="shared" si="116"/>
        <v>('강동천사약국(강동 올림픽로)', '694-47-00794', '서울 강동구 암사동', '8806538013718', '리피칸정 10mg', 39780, '2025-03-01'),</v>
      </c>
    </row>
    <row r="2369" spans="79:96" x14ac:dyDescent="0.25">
      <c r="CA2369" s="29">
        <v>2366</v>
      </c>
      <c r="CB2369" s="50"/>
      <c r="CC2369" s="30" t="s">
        <v>5515</v>
      </c>
      <c r="CD2369" s="31" t="s">
        <v>5516</v>
      </c>
      <c r="CE2369" s="30" t="s">
        <v>5517</v>
      </c>
      <c r="CF2369" s="32" t="s">
        <v>2328</v>
      </c>
      <c r="CG2369" s="33" t="s">
        <v>85</v>
      </c>
      <c r="CH2369" s="34">
        <v>19890</v>
      </c>
      <c r="CI2369" s="35">
        <v>45717</v>
      </c>
      <c r="CJ2369" s="35"/>
      <c r="CK2369" s="36">
        <v>39780</v>
      </c>
      <c r="CL2369" s="26">
        <f t="shared" si="115"/>
        <v>19890</v>
      </c>
      <c r="CM2369" s="26"/>
      <c r="CR2369" s="26" t="str">
        <f t="shared" si="116"/>
        <v>('동백온누리약국(용인-기흥)', '162-63-00318', '경기 용인시 기흥구 중동', '8806538013718', '리피칸정 10mg', 19890, '2025-03-01'),</v>
      </c>
    </row>
    <row r="2370" spans="79:96" x14ac:dyDescent="0.25">
      <c r="CA2370" s="29">
        <v>2367</v>
      </c>
      <c r="CB2370" s="50"/>
      <c r="CC2370" s="30" t="s">
        <v>5518</v>
      </c>
      <c r="CD2370" s="31" t="s">
        <v>5519</v>
      </c>
      <c r="CE2370" s="30" t="s">
        <v>5449</v>
      </c>
      <c r="CF2370" s="32" t="s">
        <v>2328</v>
      </c>
      <c r="CG2370" s="33" t="s">
        <v>85</v>
      </c>
      <c r="CH2370" s="34">
        <v>19890</v>
      </c>
      <c r="CI2370" s="35">
        <v>45717</v>
      </c>
      <c r="CJ2370" s="35"/>
      <c r="CK2370" s="36">
        <v>39780</v>
      </c>
      <c r="CL2370" s="26">
        <f t="shared" si="115"/>
        <v>19890</v>
      </c>
      <c r="CM2370" s="26"/>
      <c r="CR2370" s="26" t="str">
        <f t="shared" si="116"/>
        <v>('새건영약국(송파-문정)', '282-10-01731', '서울 송파구 문정동', '8806538013718', '리피칸정 10mg', 19890, '2025-03-01'),</v>
      </c>
    </row>
    <row r="2371" spans="79:96" x14ac:dyDescent="0.25">
      <c r="CA2371" s="29">
        <v>2368</v>
      </c>
      <c r="CB2371" s="50"/>
      <c r="CC2371" s="30" t="s">
        <v>5520</v>
      </c>
      <c r="CD2371" s="31" t="s">
        <v>5521</v>
      </c>
      <c r="CE2371" s="30" t="s">
        <v>5522</v>
      </c>
      <c r="CF2371" s="32" t="s">
        <v>2328</v>
      </c>
      <c r="CG2371" s="33" t="s">
        <v>85</v>
      </c>
      <c r="CH2371" s="34">
        <v>19890</v>
      </c>
      <c r="CI2371" s="35">
        <v>45717</v>
      </c>
      <c r="CJ2371" s="35"/>
      <c r="CK2371" s="36">
        <v>39780</v>
      </c>
      <c r="CL2371" s="26">
        <f t="shared" si="115"/>
        <v>19890</v>
      </c>
      <c r="CM2371" s="26"/>
      <c r="CR2371" s="26" t="str">
        <f t="shared" si="116"/>
        <v>('송파온누리약국(송파 송파)', '615-48-00406', '서울 송파구 송파동', '8806538013718', '리피칸정 10mg', 19890, '2025-03-01'),</v>
      </c>
    </row>
    <row r="2372" spans="79:96" x14ac:dyDescent="0.25">
      <c r="CA2372" s="29">
        <v>2369</v>
      </c>
      <c r="CB2372" s="50"/>
      <c r="CC2372" s="30" t="s">
        <v>5508</v>
      </c>
      <c r="CD2372" s="31" t="s">
        <v>547</v>
      </c>
      <c r="CE2372" s="30" t="s">
        <v>5509</v>
      </c>
      <c r="CF2372" s="32" t="s">
        <v>2328</v>
      </c>
      <c r="CG2372" s="33" t="s">
        <v>85</v>
      </c>
      <c r="CH2372" s="34">
        <v>109395</v>
      </c>
      <c r="CI2372" s="35">
        <v>45689</v>
      </c>
      <c r="CJ2372" s="35"/>
      <c r="CK2372" s="36">
        <v>218790</v>
      </c>
      <c r="CL2372" s="26">
        <f t="shared" si="115"/>
        <v>109395</v>
      </c>
      <c r="CM2372" s="26"/>
      <c r="CR2372" s="26" t="str">
        <f t="shared" si="116"/>
        <v>('가정약국(용인-수지)', '769-03-01583', '경기 용인시 수지구 성복2로 92 (성복동) 신축상가 상가동 105호', '8806538013718', '리피칸정 10mg', 109395, '2025-02-01'),</v>
      </c>
    </row>
    <row r="2373" spans="79:96" x14ac:dyDescent="0.25">
      <c r="CA2373" s="29">
        <v>2370</v>
      </c>
      <c r="CB2373" s="50"/>
      <c r="CC2373" s="30" t="s">
        <v>5508</v>
      </c>
      <c r="CD2373" s="31" t="s">
        <v>547</v>
      </c>
      <c r="CE2373" s="30" t="s">
        <v>5509</v>
      </c>
      <c r="CF2373" s="32" t="s">
        <v>2328</v>
      </c>
      <c r="CG2373" s="33" t="s">
        <v>85</v>
      </c>
      <c r="CH2373" s="34">
        <v>109395</v>
      </c>
      <c r="CI2373" s="35">
        <v>45658</v>
      </c>
      <c r="CJ2373" s="35"/>
      <c r="CK2373" s="36">
        <v>218790</v>
      </c>
      <c r="CL2373" s="26">
        <f t="shared" ref="CL2373:CL2436" si="117">IFERROR(CK2373/2,"")</f>
        <v>109395</v>
      </c>
      <c r="CM2373" s="26"/>
      <c r="CR2373" s="26" t="str">
        <f t="shared" ref="CR2373:CR2436" si="118">IFERROR("('"&amp;CC2373&amp;"', '"&amp;CD2373&amp;"', '"&amp;CE2373&amp;"', '"&amp;CF2373&amp;"', '"&amp;CG2373&amp;"', "&amp;CH2373&amp;", '"&amp;TEXT(CI2373,"YYYY-MM-DD")&amp;"'),","")</f>
        <v>('가정약국(용인-수지)', '769-03-01583', '경기 용인시 수지구 성복2로 92 (성복동) 신축상가 상가동 105호', '8806538013718', '리피칸정 10mg', 109395, '2025-01-01'),</v>
      </c>
    </row>
    <row r="2374" spans="79:96" x14ac:dyDescent="0.25">
      <c r="CA2374" s="29">
        <v>2371</v>
      </c>
      <c r="CB2374" s="50"/>
      <c r="CC2374" s="30" t="s">
        <v>5523</v>
      </c>
      <c r="CD2374" s="31" t="s">
        <v>5524</v>
      </c>
      <c r="CE2374" s="30" t="s">
        <v>5525</v>
      </c>
      <c r="CF2374" s="32" t="s">
        <v>2328</v>
      </c>
      <c r="CG2374" s="33" t="s">
        <v>85</v>
      </c>
      <c r="CH2374" s="34">
        <v>99450</v>
      </c>
      <c r="CI2374" s="35">
        <v>45717</v>
      </c>
      <c r="CJ2374" s="35"/>
      <c r="CK2374" s="36">
        <v>198900</v>
      </c>
      <c r="CL2374" s="26">
        <f t="shared" si="117"/>
        <v>99450</v>
      </c>
      <c r="CM2374" s="26"/>
      <c r="CR2374" s="26" t="str">
        <f t="shared" si="118"/>
        <v>('행복약국(부평 부흥)', '321-64-00118', '인천 부평구 부평동', '8806538013718', '리피칸정 10mg', 99450, '2025-03-01'),</v>
      </c>
    </row>
    <row r="2375" spans="79:96" x14ac:dyDescent="0.25">
      <c r="CA2375" s="29">
        <v>2372</v>
      </c>
      <c r="CB2375" s="50"/>
      <c r="CC2375" s="30" t="s">
        <v>5493</v>
      </c>
      <c r="CD2375" s="31" t="s">
        <v>1745</v>
      </c>
      <c r="CE2375" s="30" t="s">
        <v>5447</v>
      </c>
      <c r="CF2375" s="32" t="s">
        <v>2328</v>
      </c>
      <c r="CG2375" s="33" t="s">
        <v>85</v>
      </c>
      <c r="CH2375" s="34">
        <v>9945</v>
      </c>
      <c r="CI2375" s="35">
        <v>45717</v>
      </c>
      <c r="CJ2375" s="35"/>
      <c r="CK2375" s="36">
        <v>19890</v>
      </c>
      <c r="CL2375" s="26">
        <f t="shared" si="117"/>
        <v>9945</v>
      </c>
      <c r="CM2375" s="26"/>
      <c r="CR2375" s="26" t="str">
        <f t="shared" si="118"/>
        <v>('미사약국(하남 미사강변)', '670-44-00953', '경기 하남시 망월동', '8806538013718', '리피칸정 10mg', 9945, '2025-03-01'),</v>
      </c>
    </row>
    <row r="2376" spans="79:96" x14ac:dyDescent="0.25">
      <c r="CA2376" s="29">
        <v>2373</v>
      </c>
      <c r="CB2376" s="50"/>
      <c r="CC2376" s="30" t="s">
        <v>5526</v>
      </c>
      <c r="CD2376" s="31" t="s">
        <v>5527</v>
      </c>
      <c r="CE2376" s="30" t="s">
        <v>5528</v>
      </c>
      <c r="CF2376" s="32" t="s">
        <v>196</v>
      </c>
      <c r="CG2376" s="33" t="s">
        <v>197</v>
      </c>
      <c r="CH2376" s="34">
        <v>42720</v>
      </c>
      <c r="CI2376" s="35">
        <v>45717</v>
      </c>
      <c r="CJ2376" s="35"/>
      <c r="CK2376" s="36">
        <v>85440</v>
      </c>
      <c r="CL2376" s="26">
        <f t="shared" si="117"/>
        <v>42720</v>
      </c>
      <c r="CM2376" s="26"/>
      <c r="CR2376" s="26" t="str">
        <f t="shared" si="118"/>
        <v>('혜성온누리약국(안산-상록)', '134-33-12452', '경기 안산시 상록구 일동', '8806538013848', '리피칸정 20mg', 42720, '2025-03-01'),</v>
      </c>
    </row>
    <row r="2377" spans="79:96" x14ac:dyDescent="0.25">
      <c r="CA2377" s="29">
        <v>2374</v>
      </c>
      <c r="CB2377" s="50"/>
      <c r="CC2377" s="30" t="s">
        <v>5529</v>
      </c>
      <c r="CD2377" s="31" t="s">
        <v>5530</v>
      </c>
      <c r="CE2377" s="30" t="s">
        <v>5531</v>
      </c>
      <c r="CF2377" s="32" t="s">
        <v>1376</v>
      </c>
      <c r="CG2377" s="33" t="s">
        <v>197</v>
      </c>
      <c r="CH2377" s="34">
        <v>21360</v>
      </c>
      <c r="CI2377" s="35">
        <v>45717</v>
      </c>
      <c r="CJ2377" s="35"/>
      <c r="CK2377" s="36">
        <v>42720</v>
      </c>
      <c r="CL2377" s="26">
        <f t="shared" si="117"/>
        <v>21360</v>
      </c>
      <c r="CM2377" s="26"/>
      <c r="CR2377" s="26" t="str">
        <f t="shared" si="118"/>
        <v>('거북시장약국(서구 석남)', '137-20-11753', '인천 서구 석남동', '8806538013817', '리피칸정 20mg', 21360, '2025-03-01'),</v>
      </c>
    </row>
    <row r="2378" spans="79:96" x14ac:dyDescent="0.25">
      <c r="CA2378" s="29">
        <v>2375</v>
      </c>
      <c r="CB2378" s="50"/>
      <c r="CC2378" s="30" t="s">
        <v>5526</v>
      </c>
      <c r="CD2378" s="31" t="s">
        <v>5527</v>
      </c>
      <c r="CE2378" s="30" t="s">
        <v>5528</v>
      </c>
      <c r="CF2378" s="32" t="s">
        <v>1376</v>
      </c>
      <c r="CG2378" s="33" t="s">
        <v>197</v>
      </c>
      <c r="CH2378" s="34">
        <v>21360</v>
      </c>
      <c r="CI2378" s="35">
        <v>45717</v>
      </c>
      <c r="CJ2378" s="35"/>
      <c r="CK2378" s="36">
        <v>42720</v>
      </c>
      <c r="CL2378" s="26">
        <f t="shared" si="117"/>
        <v>21360</v>
      </c>
      <c r="CM2378" s="26"/>
      <c r="CR2378" s="26" t="str">
        <f t="shared" si="118"/>
        <v>('혜성온누리약국(안산-상록)', '134-33-12452', '경기 안산시 상록구 일동', '8806538013817', '리피칸정 20mg', 21360, '2025-03-01'),</v>
      </c>
    </row>
    <row r="2379" spans="79:96" x14ac:dyDescent="0.25">
      <c r="CA2379" s="29">
        <v>2376</v>
      </c>
      <c r="CB2379" s="50"/>
      <c r="CC2379" s="30" t="s">
        <v>5532</v>
      </c>
      <c r="CD2379" s="31" t="s">
        <v>5533</v>
      </c>
      <c r="CE2379" s="30" t="s">
        <v>5534</v>
      </c>
      <c r="CF2379" s="32" t="s">
        <v>1376</v>
      </c>
      <c r="CG2379" s="33" t="s">
        <v>197</v>
      </c>
      <c r="CH2379" s="34">
        <v>-21360</v>
      </c>
      <c r="CI2379" s="35">
        <v>45717</v>
      </c>
      <c r="CJ2379" s="35"/>
      <c r="CK2379" s="36">
        <v>-42720</v>
      </c>
      <c r="CL2379" s="26">
        <f t="shared" si="117"/>
        <v>-21360</v>
      </c>
      <c r="CM2379" s="26"/>
      <c r="CR2379" s="26" t="str">
        <f t="shared" si="118"/>
        <v>('동암프라자약국(부평 십정)', '122-20-79289', '인천 부평구 십정동', '8806538013817', '리피칸정 20mg', -21360, '2025-03-01'),</v>
      </c>
    </row>
    <row r="2380" spans="79:96" x14ac:dyDescent="0.25">
      <c r="CA2380" s="29">
        <v>2377</v>
      </c>
      <c r="CB2380" s="50"/>
      <c r="CC2380" s="30" t="s">
        <v>5535</v>
      </c>
      <c r="CD2380" s="31" t="s">
        <v>5536</v>
      </c>
      <c r="CE2380" s="30" t="s">
        <v>5537</v>
      </c>
      <c r="CF2380" s="32" t="s">
        <v>1376</v>
      </c>
      <c r="CG2380" s="33" t="s">
        <v>197</v>
      </c>
      <c r="CH2380" s="34">
        <v>32040</v>
      </c>
      <c r="CI2380" s="35">
        <v>45717</v>
      </c>
      <c r="CJ2380" s="35"/>
      <c r="CK2380" s="36">
        <v>64080</v>
      </c>
      <c r="CL2380" s="26">
        <f t="shared" si="117"/>
        <v>32040</v>
      </c>
      <c r="CM2380" s="26"/>
      <c r="CR2380" s="26" t="str">
        <f t="shared" si="118"/>
        <v>('은하약국(구로-개봉)', '113-10-92372', '서울 구로구 개봉동', '8806538013817', '리피칸정 20mg', 32040, '2025-03-01'),</v>
      </c>
    </row>
    <row r="2381" spans="79:96" x14ac:dyDescent="0.25">
      <c r="CA2381" s="29">
        <v>2378</v>
      </c>
      <c r="CB2381" s="50"/>
      <c r="CC2381" s="30" t="s">
        <v>5469</v>
      </c>
      <c r="CD2381" s="31" t="s">
        <v>1539</v>
      </c>
      <c r="CE2381" s="30" t="s">
        <v>5470</v>
      </c>
      <c r="CF2381" s="32" t="s">
        <v>1376</v>
      </c>
      <c r="CG2381" s="33" t="s">
        <v>197</v>
      </c>
      <c r="CH2381" s="34">
        <v>10680</v>
      </c>
      <c r="CI2381" s="35">
        <v>45689</v>
      </c>
      <c r="CJ2381" s="35"/>
      <c r="CK2381" s="36">
        <v>21360</v>
      </c>
      <c r="CL2381" s="26">
        <f t="shared" si="117"/>
        <v>10680</v>
      </c>
      <c r="CM2381" s="26"/>
      <c r="CR2381" s="26" t="str">
        <f t="shared" si="118"/>
        <v>('강동천사약국(강동 올림픽로)', '694-47-00794', '서울 강동구 암사동', '8806538013817', '리피칸정 20mg', 10680, '2025-02-01'),</v>
      </c>
    </row>
    <row r="2382" spans="79:96" x14ac:dyDescent="0.25">
      <c r="CA2382" s="29">
        <v>2379</v>
      </c>
      <c r="CB2382" s="50"/>
      <c r="CC2382" s="30" t="s">
        <v>5538</v>
      </c>
      <c r="CD2382" s="31" t="s">
        <v>5539</v>
      </c>
      <c r="CE2382" s="30" t="s">
        <v>5540</v>
      </c>
      <c r="CF2382" s="32" t="s">
        <v>1259</v>
      </c>
      <c r="CG2382" s="33" t="s">
        <v>1260</v>
      </c>
      <c r="CH2382" s="34">
        <v>12500</v>
      </c>
      <c r="CI2382" s="35">
        <v>45658</v>
      </c>
      <c r="CJ2382" s="35"/>
      <c r="CK2382" s="36">
        <v>25000</v>
      </c>
      <c r="CL2382" s="26">
        <f t="shared" si="117"/>
        <v>12500</v>
      </c>
      <c r="CM2382" s="26"/>
      <c r="CR2382" s="26" t="str">
        <f t="shared" si="118"/>
        <v>('아침6시약국(미추홀 인주대로)', '145-66-00653', '인천 미추홀구 주안동', '8806538005737', '메코민캡슐 500mcg', 12500, '2025-01-01'),</v>
      </c>
    </row>
    <row r="2383" spans="79:96" x14ac:dyDescent="0.25">
      <c r="CA2383" s="29">
        <v>2380</v>
      </c>
      <c r="CB2383" s="50"/>
      <c r="CC2383" s="30" t="s">
        <v>5541</v>
      </c>
      <c r="CD2383" s="31" t="s">
        <v>5542</v>
      </c>
      <c r="CE2383" s="30" t="s">
        <v>5445</v>
      </c>
      <c r="CF2383" s="32" t="s">
        <v>1259</v>
      </c>
      <c r="CG2383" s="33" t="s">
        <v>1260</v>
      </c>
      <c r="CH2383" s="34">
        <v>25000</v>
      </c>
      <c r="CI2383" s="35">
        <v>45717</v>
      </c>
      <c r="CJ2383" s="35"/>
      <c r="CK2383" s="36">
        <v>50000</v>
      </c>
      <c r="CL2383" s="26">
        <f t="shared" si="117"/>
        <v>25000</v>
      </c>
      <c r="CM2383" s="26"/>
      <c r="CR2383" s="26" t="str">
        <f t="shared" si="118"/>
        <v>('계산제일약국(계양 주부토로)', '135-77-00332', '인천 계양구 계산동', '8806538005737', '메코민캡슐 500mcg', 25000, '2025-03-01'),</v>
      </c>
    </row>
    <row r="2384" spans="79:96" x14ac:dyDescent="0.25">
      <c r="CA2384" s="29">
        <v>2381</v>
      </c>
      <c r="CB2384" s="50"/>
      <c r="CC2384" s="30" t="s">
        <v>5543</v>
      </c>
      <c r="CD2384" s="31" t="s">
        <v>5544</v>
      </c>
      <c r="CE2384" s="30" t="s">
        <v>5545</v>
      </c>
      <c r="CF2384" s="32" t="s">
        <v>1259</v>
      </c>
      <c r="CG2384" s="33" t="s">
        <v>1260</v>
      </c>
      <c r="CH2384" s="34">
        <v>25000</v>
      </c>
      <c r="CI2384" s="35">
        <v>45717</v>
      </c>
      <c r="CJ2384" s="35"/>
      <c r="CK2384" s="36">
        <v>50000</v>
      </c>
      <c r="CL2384" s="26">
        <f t="shared" si="117"/>
        <v>25000</v>
      </c>
      <c r="CM2384" s="26"/>
      <c r="CR2384" s="26" t="str">
        <f t="shared" si="118"/>
        <v>('나라약국(인천 남구)', '131-26-31850', '인천 남구 주안동', '8806538005737', '메코민캡슐 500mcg', 25000, '2025-03-01'),</v>
      </c>
    </row>
    <row r="2385" spans="79:96" x14ac:dyDescent="0.25">
      <c r="CA2385" s="29">
        <v>2382</v>
      </c>
      <c r="CB2385" s="50"/>
      <c r="CC2385" s="30" t="s">
        <v>5546</v>
      </c>
      <c r="CD2385" s="31" t="s">
        <v>5547</v>
      </c>
      <c r="CE2385" s="30" t="s">
        <v>5548</v>
      </c>
      <c r="CF2385" s="32" t="s">
        <v>1259</v>
      </c>
      <c r="CG2385" s="33" t="s">
        <v>1260</v>
      </c>
      <c r="CH2385" s="34">
        <v>-12500</v>
      </c>
      <c r="CI2385" s="35">
        <v>45717</v>
      </c>
      <c r="CJ2385" s="35"/>
      <c r="CK2385" s="36">
        <v>-25000</v>
      </c>
      <c r="CL2385" s="26">
        <f t="shared" si="117"/>
        <v>-12500</v>
      </c>
      <c r="CM2385" s="26"/>
      <c r="CR2385" s="26" t="str">
        <f t="shared" si="118"/>
        <v>('에이스약품(아주그린약국)', '540-14-02482', '경기 수원시 영통구 원천동', '8806538005737', '메코민캡슐 500mcg', -12500, '2025-03-01'),</v>
      </c>
    </row>
    <row r="2386" spans="79:96" x14ac:dyDescent="0.25">
      <c r="CA2386" s="29">
        <v>2383</v>
      </c>
      <c r="CB2386" s="50"/>
      <c r="CC2386" s="30" t="s">
        <v>5549</v>
      </c>
      <c r="CD2386" s="31" t="s">
        <v>5550</v>
      </c>
      <c r="CE2386" s="30" t="s">
        <v>5551</v>
      </c>
      <c r="CF2386" s="32" t="s">
        <v>1165</v>
      </c>
      <c r="CG2386" s="33" t="s">
        <v>1166</v>
      </c>
      <c r="CH2386" s="34">
        <v>35250</v>
      </c>
      <c r="CI2386" s="35">
        <v>45717</v>
      </c>
      <c r="CJ2386" s="35"/>
      <c r="CK2386" s="36">
        <v>70500</v>
      </c>
      <c r="CL2386" s="26">
        <f t="shared" si="117"/>
        <v>35250</v>
      </c>
      <c r="CM2386" s="26"/>
      <c r="CR2386" s="26" t="str">
        <f t="shared" si="118"/>
        <v>('은행시장약국(성남 중원)', '129-08-11615', '경기 성남시 중원구 은행동', '8806538011431', '신일모노독시엠캡슐 100mg', 35250, '2025-03-01'),</v>
      </c>
    </row>
    <row r="2387" spans="79:96" x14ac:dyDescent="0.25">
      <c r="CA2387" s="29">
        <v>2384</v>
      </c>
      <c r="CB2387" s="50"/>
      <c r="CC2387" s="30" t="s">
        <v>5552</v>
      </c>
      <c r="CD2387" s="31" t="s">
        <v>5553</v>
      </c>
      <c r="CE2387" s="30" t="s">
        <v>5468</v>
      </c>
      <c r="CF2387" s="32" t="s">
        <v>1165</v>
      </c>
      <c r="CG2387" s="33" t="s">
        <v>1166</v>
      </c>
      <c r="CH2387" s="34">
        <v>35250</v>
      </c>
      <c r="CI2387" s="35">
        <v>45717</v>
      </c>
      <c r="CJ2387" s="35"/>
      <c r="CK2387" s="36">
        <v>70500</v>
      </c>
      <c r="CL2387" s="26">
        <f t="shared" si="117"/>
        <v>35250</v>
      </c>
      <c r="CM2387" s="26"/>
      <c r="CR2387" s="26" t="str">
        <f t="shared" si="118"/>
        <v>('새싹약국(안양-만안)', '278-05-00705', '경기 안양시 만안구 안양동', '8806538011431', '신일모노독시엠캡슐 100mg', 35250, '2025-03-01'),</v>
      </c>
    </row>
    <row r="2388" spans="79:96" x14ac:dyDescent="0.25">
      <c r="CA2388" s="29">
        <v>2385</v>
      </c>
      <c r="CB2388" s="50"/>
      <c r="CC2388" s="30" t="s">
        <v>5515</v>
      </c>
      <c r="CD2388" s="31" t="s">
        <v>5516</v>
      </c>
      <c r="CE2388" s="30" t="s">
        <v>5517</v>
      </c>
      <c r="CF2388" s="32" t="s">
        <v>1165</v>
      </c>
      <c r="CG2388" s="33" t="s">
        <v>1166</v>
      </c>
      <c r="CH2388" s="34">
        <v>35250</v>
      </c>
      <c r="CI2388" s="35">
        <v>45717</v>
      </c>
      <c r="CJ2388" s="35"/>
      <c r="CK2388" s="36">
        <v>70500</v>
      </c>
      <c r="CL2388" s="26">
        <f t="shared" si="117"/>
        <v>35250</v>
      </c>
      <c r="CM2388" s="26"/>
      <c r="CR2388" s="26" t="str">
        <f t="shared" si="118"/>
        <v>('동백온누리약국(용인-기흥)', '162-63-00318', '경기 용인시 기흥구 중동', '8806538011431', '신일모노독시엠캡슐 100mg', 35250, '2025-03-01'),</v>
      </c>
    </row>
    <row r="2389" spans="79:96" x14ac:dyDescent="0.25">
      <c r="CA2389" s="29">
        <v>2386</v>
      </c>
      <c r="CB2389" s="50"/>
      <c r="CC2389" s="30" t="s">
        <v>5554</v>
      </c>
      <c r="CD2389" s="31" t="s">
        <v>5555</v>
      </c>
      <c r="CE2389" s="30" t="s">
        <v>5556</v>
      </c>
      <c r="CF2389" s="32" t="s">
        <v>1837</v>
      </c>
      <c r="CG2389" s="33" t="s">
        <v>1794</v>
      </c>
      <c r="CH2389" s="34">
        <v>24500</v>
      </c>
      <c r="CI2389" s="35">
        <v>45717</v>
      </c>
      <c r="CJ2389" s="35"/>
      <c r="CK2389" s="36">
        <v>49000</v>
      </c>
      <c r="CL2389" s="26">
        <f t="shared" si="117"/>
        <v>24500</v>
      </c>
      <c r="CM2389" s="26"/>
      <c r="CR2389" s="26" t="str">
        <f t="shared" si="118"/>
        <v>('보은약국(미추홀 인주대로)', '403-55-00946', '인천 미추홀구 인주대로 130 (용현동) 1층', '8806538011714', '신일비사코딜정 5mg', 24500, '2025-03-01'),</v>
      </c>
    </row>
    <row r="2390" spans="79:96" x14ac:dyDescent="0.25">
      <c r="CA2390" s="29">
        <v>2387</v>
      </c>
      <c r="CB2390" s="50"/>
      <c r="CC2390" s="30" t="s">
        <v>5529</v>
      </c>
      <c r="CD2390" s="31" t="s">
        <v>5530</v>
      </c>
      <c r="CE2390" s="30" t="s">
        <v>5531</v>
      </c>
      <c r="CF2390" s="32" t="s">
        <v>1837</v>
      </c>
      <c r="CG2390" s="33" t="s">
        <v>1794</v>
      </c>
      <c r="CH2390" s="34">
        <v>24500</v>
      </c>
      <c r="CI2390" s="35">
        <v>45689</v>
      </c>
      <c r="CJ2390" s="35"/>
      <c r="CK2390" s="36">
        <v>49000</v>
      </c>
      <c r="CL2390" s="26">
        <f t="shared" si="117"/>
        <v>24500</v>
      </c>
      <c r="CM2390" s="26"/>
      <c r="CR2390" s="26" t="str">
        <f t="shared" si="118"/>
        <v>('거북시장약국(서구 석남)', '137-20-11753', '인천 서구 석남동', '8806538011714', '신일비사코딜정 5mg', 24500, '2025-02-01'),</v>
      </c>
    </row>
    <row r="2391" spans="79:96" x14ac:dyDescent="0.25">
      <c r="CA2391" s="29">
        <v>2388</v>
      </c>
      <c r="CB2391" s="50"/>
      <c r="CC2391" s="30" t="s">
        <v>5453</v>
      </c>
      <c r="CD2391" s="31" t="s">
        <v>5206</v>
      </c>
      <c r="CE2391" s="30" t="s">
        <v>5207</v>
      </c>
      <c r="CF2391" s="32" t="s">
        <v>1323</v>
      </c>
      <c r="CG2391" s="33" t="s">
        <v>631</v>
      </c>
      <c r="CH2391" s="34">
        <v>26625</v>
      </c>
      <c r="CI2391" s="35">
        <v>45658</v>
      </c>
      <c r="CJ2391" s="35"/>
      <c r="CK2391" s="36">
        <v>53250</v>
      </c>
      <c r="CL2391" s="26">
        <f t="shared" si="117"/>
        <v>26625</v>
      </c>
      <c r="CM2391" s="26"/>
      <c r="CR2391" s="26" t="str">
        <f t="shared" si="118"/>
        <v>('`대구지오팜(주)', '502-81-12132', '대구 달서구 유천동', '8806538009018', '신노바핀정 5mg', 26625, '2025-01-01'),</v>
      </c>
    </row>
    <row r="2392" spans="79:96" x14ac:dyDescent="0.25">
      <c r="CA2392" s="29">
        <v>2389</v>
      </c>
      <c r="CB2392" s="50"/>
      <c r="CC2392" s="30" t="s">
        <v>5557</v>
      </c>
      <c r="CD2392" s="31" t="s">
        <v>5558</v>
      </c>
      <c r="CE2392" s="30" t="s">
        <v>5559</v>
      </c>
      <c r="CF2392" s="32" t="s">
        <v>1323</v>
      </c>
      <c r="CG2392" s="33" t="s">
        <v>631</v>
      </c>
      <c r="CH2392" s="34">
        <v>10650</v>
      </c>
      <c r="CI2392" s="35">
        <v>45717</v>
      </c>
      <c r="CJ2392" s="35"/>
      <c r="CK2392" s="36">
        <v>21300</v>
      </c>
      <c r="CL2392" s="26">
        <f t="shared" si="117"/>
        <v>10650</v>
      </c>
      <c r="CM2392" s="26"/>
      <c r="CR2392" s="26" t="str">
        <f t="shared" si="118"/>
        <v>('온누리이레약국(남동-간석)', '109-36-46961', '인천 남동구 간석동', '8806538009018', '신노바핀정 5mg', 10650, '2025-03-01'),</v>
      </c>
    </row>
    <row r="2393" spans="79:96" x14ac:dyDescent="0.25">
      <c r="CA2393" s="29">
        <v>2390</v>
      </c>
      <c r="CB2393" s="50"/>
      <c r="CC2393" s="30" t="s">
        <v>5560</v>
      </c>
      <c r="CD2393" s="31" t="s">
        <v>5561</v>
      </c>
      <c r="CE2393" s="30" t="s">
        <v>5562</v>
      </c>
      <c r="CF2393" s="32" t="s">
        <v>1323</v>
      </c>
      <c r="CG2393" s="33" t="s">
        <v>631</v>
      </c>
      <c r="CH2393" s="34">
        <v>-10650</v>
      </c>
      <c r="CI2393" s="35">
        <v>45717</v>
      </c>
      <c r="CJ2393" s="35"/>
      <c r="CK2393" s="36">
        <v>-21300</v>
      </c>
      <c r="CL2393" s="26">
        <f t="shared" si="117"/>
        <v>-10650</v>
      </c>
      <c r="CM2393" s="26"/>
      <c r="CR2393" s="26" t="str">
        <f t="shared" si="118"/>
        <v>('동아당약국(안양 만안)', '123-40-02044', '경기 안양시 만안구 석수동', '8806538009018', '신노바핀정 5mg', -10650, '2025-03-01'),</v>
      </c>
    </row>
    <row r="2394" spans="79:96" x14ac:dyDescent="0.25">
      <c r="CA2394" s="29">
        <v>2391</v>
      </c>
      <c r="CB2394" s="50"/>
      <c r="CC2394" s="30" t="s">
        <v>5563</v>
      </c>
      <c r="CD2394" s="31" t="s">
        <v>5564</v>
      </c>
      <c r="CE2394" s="30" t="s">
        <v>5565</v>
      </c>
      <c r="CF2394" s="32" t="s">
        <v>1323</v>
      </c>
      <c r="CG2394" s="33" t="s">
        <v>631</v>
      </c>
      <c r="CH2394" s="34">
        <v>10650</v>
      </c>
      <c r="CI2394" s="35">
        <v>45717</v>
      </c>
      <c r="CJ2394" s="35"/>
      <c r="CK2394" s="36">
        <v>21300</v>
      </c>
      <c r="CL2394" s="26">
        <f t="shared" si="117"/>
        <v>10650</v>
      </c>
      <c r="CM2394" s="26"/>
      <c r="CR2394" s="26" t="str">
        <f t="shared" si="118"/>
        <v>('왕약국(관악 신림)', '112-36-69112', '서울 관악구 신림동', '8806538009018', '신노바핀정 5mg', 10650, '2025-03-01'),</v>
      </c>
    </row>
    <row r="2395" spans="79:96" x14ac:dyDescent="0.25">
      <c r="CA2395" s="29">
        <v>2392</v>
      </c>
      <c r="CB2395" s="50"/>
      <c r="CC2395" s="30" t="s">
        <v>5566</v>
      </c>
      <c r="CD2395" s="31" t="s">
        <v>1698</v>
      </c>
      <c r="CE2395" s="30" t="s">
        <v>5567</v>
      </c>
      <c r="CF2395" s="32" t="s">
        <v>1323</v>
      </c>
      <c r="CG2395" s="33" t="s">
        <v>631</v>
      </c>
      <c r="CH2395" s="34">
        <v>10650</v>
      </c>
      <c r="CI2395" s="35">
        <v>45717</v>
      </c>
      <c r="CJ2395" s="35"/>
      <c r="CK2395" s="36">
        <v>21300</v>
      </c>
      <c r="CL2395" s="26">
        <f t="shared" si="117"/>
        <v>10650</v>
      </c>
      <c r="CM2395" s="26"/>
      <c r="CR2395" s="26" t="str">
        <f t="shared" si="118"/>
        <v>('위례다나약국(성남 위례광장로)', '293-19-00278', '경기 성남시 수정구 창곡동', '8806538009018', '신노바핀정 5mg', 10650, '2025-03-01'),</v>
      </c>
    </row>
    <row r="2396" spans="79:96" x14ac:dyDescent="0.25">
      <c r="CA2396" s="29">
        <v>2393</v>
      </c>
      <c r="CB2396" s="50"/>
      <c r="CC2396" s="30" t="s">
        <v>5568</v>
      </c>
      <c r="CD2396" s="31" t="s">
        <v>5569</v>
      </c>
      <c r="CE2396" s="30" t="s">
        <v>5570</v>
      </c>
      <c r="CF2396" s="32" t="s">
        <v>1340</v>
      </c>
      <c r="CG2396" s="33" t="s">
        <v>1341</v>
      </c>
      <c r="CH2396" s="34">
        <v>2790</v>
      </c>
      <c r="CI2396" s="35">
        <v>45717</v>
      </c>
      <c r="CJ2396" s="35"/>
      <c r="CK2396" s="36">
        <v>5580</v>
      </c>
      <c r="CL2396" s="26">
        <f t="shared" si="117"/>
        <v>2790</v>
      </c>
      <c r="CM2396" s="26"/>
      <c r="CR2396" s="26" t="str">
        <f t="shared" si="118"/>
        <v>('신우리들약국(인천 남구)', '138-12-10636', '인천 미추홀구 용현동', '8806538013640', '신일아테놀올정 50mg', 2790, '2025-03-01'),</v>
      </c>
    </row>
    <row r="2397" spans="79:96" x14ac:dyDescent="0.25">
      <c r="CA2397" s="29">
        <v>2394</v>
      </c>
      <c r="CB2397" s="50"/>
      <c r="CC2397" s="30" t="s">
        <v>5571</v>
      </c>
      <c r="CD2397" s="31" t="s">
        <v>5572</v>
      </c>
      <c r="CE2397" s="30" t="s">
        <v>5573</v>
      </c>
      <c r="CF2397" s="32" t="s">
        <v>1340</v>
      </c>
      <c r="CG2397" s="33" t="s">
        <v>1341</v>
      </c>
      <c r="CH2397" s="34">
        <v>-5580</v>
      </c>
      <c r="CI2397" s="35">
        <v>45717</v>
      </c>
      <c r="CJ2397" s="35"/>
      <c r="CK2397" s="36">
        <v>-11160</v>
      </c>
      <c r="CL2397" s="26">
        <f t="shared" si="117"/>
        <v>-5580</v>
      </c>
      <c r="CM2397" s="26"/>
      <c r="CR2397" s="26" t="str">
        <f t="shared" si="118"/>
        <v>('태양약국(하남 신장)', '148-33-01105', '경기 하남시 신장로 126 (신장동) 1층', '8806538013640', '신일아테놀올정 50mg', -5580, '2025-03-01'),</v>
      </c>
    </row>
    <row r="2398" spans="79:96" x14ac:dyDescent="0.25">
      <c r="CA2398" s="29">
        <v>2395</v>
      </c>
      <c r="CB2398" s="50"/>
      <c r="CC2398" s="30" t="s">
        <v>5574</v>
      </c>
      <c r="CD2398" s="31" t="s">
        <v>5575</v>
      </c>
      <c r="CE2398" s="30" t="s">
        <v>5576</v>
      </c>
      <c r="CF2398" s="32" t="s">
        <v>1545</v>
      </c>
      <c r="CG2398" s="33" t="s">
        <v>1334</v>
      </c>
      <c r="CH2398" s="34">
        <v>14400</v>
      </c>
      <c r="CI2398" s="35">
        <v>45717</v>
      </c>
      <c r="CJ2398" s="35"/>
      <c r="CK2398" s="36">
        <v>28800</v>
      </c>
      <c r="CL2398" s="26">
        <f t="shared" si="117"/>
        <v>14400</v>
      </c>
      <c r="CM2398" s="26"/>
      <c r="CR2398" s="26" t="str">
        <f t="shared" si="118"/>
        <v>('연신종로약국(은평 연서로)', '890-60-00130', '서울 은평구 불광동', '8806538052410', '에티브정', 14400, '2025-03-01'),</v>
      </c>
    </row>
    <row r="2399" spans="79:96" x14ac:dyDescent="0.25">
      <c r="CA2399" s="29">
        <v>2396</v>
      </c>
      <c r="CB2399" s="50"/>
      <c r="CC2399" s="30" t="s">
        <v>5577</v>
      </c>
      <c r="CD2399" s="31" t="s">
        <v>5578</v>
      </c>
      <c r="CE2399" s="30" t="s">
        <v>5579</v>
      </c>
      <c r="CF2399" s="32" t="s">
        <v>2851</v>
      </c>
      <c r="CG2399" s="33" t="s">
        <v>1004</v>
      </c>
      <c r="CH2399" s="34">
        <v>-5640</v>
      </c>
      <c r="CI2399" s="35">
        <v>45689</v>
      </c>
      <c r="CJ2399" s="35"/>
      <c r="CK2399" s="36">
        <v>-11280</v>
      </c>
      <c r="CL2399" s="26">
        <f t="shared" si="117"/>
        <v>-5640</v>
      </c>
      <c r="CM2399" s="26"/>
      <c r="CR2399" s="26" t="str">
        <f t="shared" si="118"/>
        <v>('새싹약국(계양 귤현)', '401-18-65026', '인천 계양구 귤현동', '8806538014609', '신일티아민염산염정 10mg', -5640, '2025-02-01'),</v>
      </c>
    </row>
    <row r="2400" spans="79:96" x14ac:dyDescent="0.25">
      <c r="CA2400" s="29">
        <v>2397</v>
      </c>
      <c r="CB2400" s="50"/>
      <c r="CC2400" s="30" t="s">
        <v>5480</v>
      </c>
      <c r="CD2400" s="31" t="s">
        <v>5481</v>
      </c>
      <c r="CE2400" s="30" t="s">
        <v>5482</v>
      </c>
      <c r="CF2400" s="32" t="s">
        <v>5580</v>
      </c>
      <c r="CG2400" s="33" t="s">
        <v>2174</v>
      </c>
      <c r="CH2400" s="34">
        <v>-9775</v>
      </c>
      <c r="CI2400" s="35">
        <v>45658</v>
      </c>
      <c r="CJ2400" s="35"/>
      <c r="CK2400" s="36">
        <v>-19550</v>
      </c>
      <c r="CL2400" s="26">
        <f t="shared" si="117"/>
        <v>-9775</v>
      </c>
      <c r="CM2400" s="26"/>
      <c r="CR2400" s="26" t="str">
        <f t="shared" si="118"/>
        <v>('다모아약국(양주 옥정로)', '730-07-02715', '경기 양주시 옥정동', '8806538021904', '오로페롤연질캡슐 100mg', -9775, '2025-01-01'),</v>
      </c>
    </row>
    <row r="2401" spans="79:96" x14ac:dyDescent="0.25">
      <c r="CA2401" s="29">
        <v>2398</v>
      </c>
      <c r="CB2401" s="50"/>
      <c r="CC2401" s="30" t="s">
        <v>5581</v>
      </c>
      <c r="CD2401" s="31" t="s">
        <v>5582</v>
      </c>
      <c r="CE2401" s="30" t="s">
        <v>5583</v>
      </c>
      <c r="CF2401" s="32" t="s">
        <v>3307</v>
      </c>
      <c r="CG2401" s="33" t="s">
        <v>2174</v>
      </c>
      <c r="CH2401" s="34">
        <v>86250</v>
      </c>
      <c r="CI2401" s="35">
        <v>45717</v>
      </c>
      <c r="CJ2401" s="35"/>
      <c r="CK2401" s="36">
        <v>172500</v>
      </c>
      <c r="CL2401" s="26">
        <f t="shared" si="117"/>
        <v>86250</v>
      </c>
      <c r="CM2401" s="26"/>
      <c r="CR2401" s="26" t="str">
        <f t="shared" si="118"/>
        <v>('대풍약국(성동구 행당)', '751-22-00148', '서울 성동구 행당동', '8806538021911', '오로페롤연질캡슐 100mg', 86250, '2025-03-01'),</v>
      </c>
    </row>
    <row r="2402" spans="79:96" x14ac:dyDescent="0.25">
      <c r="CA2402" s="29">
        <v>2399</v>
      </c>
      <c r="CB2402" s="50"/>
      <c r="CC2402" s="30" t="s">
        <v>5584</v>
      </c>
      <c r="CD2402" s="31" t="s">
        <v>5585</v>
      </c>
      <c r="CE2402" s="30" t="s">
        <v>5586</v>
      </c>
      <c r="CF2402" s="32" t="s">
        <v>3307</v>
      </c>
      <c r="CG2402" s="33" t="s">
        <v>2174</v>
      </c>
      <c r="CH2402" s="34">
        <v>57500</v>
      </c>
      <c r="CI2402" s="35">
        <v>45717</v>
      </c>
      <c r="CJ2402" s="35"/>
      <c r="CK2402" s="36">
        <v>115000</v>
      </c>
      <c r="CL2402" s="26">
        <f t="shared" si="117"/>
        <v>57500</v>
      </c>
      <c r="CM2402" s="26"/>
      <c r="CR2402" s="26" t="str">
        <f t="shared" si="118"/>
        <v>('잠실수약국(송파-삼전)', '849-37-00847', '서울 송파구 삼전동', '8806538021911', '오로페롤연질캡슐 100mg', 57500, '2025-03-01'),</v>
      </c>
    </row>
    <row r="2403" spans="79:96" x14ac:dyDescent="0.25">
      <c r="CA2403" s="29">
        <v>2400</v>
      </c>
      <c r="CB2403" s="50"/>
      <c r="CC2403" s="30" t="s">
        <v>5587</v>
      </c>
      <c r="CD2403" s="31" t="s">
        <v>5588</v>
      </c>
      <c r="CE2403" s="30" t="s">
        <v>5589</v>
      </c>
      <c r="CF2403" s="32" t="s">
        <v>3307</v>
      </c>
      <c r="CG2403" s="33" t="s">
        <v>2174</v>
      </c>
      <c r="CH2403" s="34">
        <v>28750</v>
      </c>
      <c r="CI2403" s="35">
        <v>45717</v>
      </c>
      <c r="CJ2403" s="35"/>
      <c r="CK2403" s="36">
        <v>57500</v>
      </c>
      <c r="CL2403" s="26">
        <f t="shared" si="117"/>
        <v>28750</v>
      </c>
      <c r="CM2403" s="26"/>
      <c r="CR2403" s="26" t="str">
        <f t="shared" si="118"/>
        <v>('보라매대학약국(동작 보라매로)', '127-09-93618', '서울 동작구 신대방동', '8806538021911', '오로페롤연질캡슐 100mg', 28750, '2025-03-01'),</v>
      </c>
    </row>
    <row r="2404" spans="79:96" x14ac:dyDescent="0.25">
      <c r="CA2404" s="29">
        <v>2401</v>
      </c>
      <c r="CB2404" s="50"/>
      <c r="CC2404" s="30" t="s">
        <v>5587</v>
      </c>
      <c r="CD2404" s="31" t="s">
        <v>5588</v>
      </c>
      <c r="CE2404" s="30" t="s">
        <v>5589</v>
      </c>
      <c r="CF2404" s="32" t="s">
        <v>3307</v>
      </c>
      <c r="CG2404" s="33" t="s">
        <v>2174</v>
      </c>
      <c r="CH2404" s="34">
        <v>28750</v>
      </c>
      <c r="CI2404" s="35">
        <v>45717</v>
      </c>
      <c r="CJ2404" s="35"/>
      <c r="CK2404" s="36">
        <v>57500</v>
      </c>
      <c r="CL2404" s="26">
        <f t="shared" si="117"/>
        <v>28750</v>
      </c>
      <c r="CM2404" s="26"/>
      <c r="CR2404" s="26" t="str">
        <f t="shared" si="118"/>
        <v>('보라매대학약국(동작 보라매로)', '127-09-93618', '서울 동작구 신대방동', '8806538021911', '오로페롤연질캡슐 100mg', 28750, '2025-03-01'),</v>
      </c>
    </row>
    <row r="2405" spans="79:96" x14ac:dyDescent="0.25">
      <c r="CA2405" s="29">
        <v>2402</v>
      </c>
      <c r="CB2405" s="50"/>
      <c r="CC2405" s="30" t="s">
        <v>5590</v>
      </c>
      <c r="CD2405" s="31" t="s">
        <v>5591</v>
      </c>
      <c r="CE2405" s="30" t="s">
        <v>5592</v>
      </c>
      <c r="CF2405" s="32" t="s">
        <v>3307</v>
      </c>
      <c r="CG2405" s="33" t="s">
        <v>2174</v>
      </c>
      <c r="CH2405" s="34">
        <v>57500</v>
      </c>
      <c r="CI2405" s="35">
        <v>45717</v>
      </c>
      <c r="CJ2405" s="35"/>
      <c r="CK2405" s="36">
        <v>115000</v>
      </c>
      <c r="CL2405" s="26">
        <f t="shared" si="117"/>
        <v>57500</v>
      </c>
      <c r="CM2405" s="26"/>
      <c r="CR2405" s="26" t="str">
        <f t="shared" si="118"/>
        <v>('에스앤지(광주-북구)', '207-09-95154', '광주 북구 중흥동', '8806538021911', '오로페롤연질캡슐 100mg', 57500, '2025-03-01'),</v>
      </c>
    </row>
    <row r="2406" spans="79:96" x14ac:dyDescent="0.25">
      <c r="CA2406" s="29">
        <v>2403</v>
      </c>
      <c r="CB2406" s="50"/>
      <c r="CC2406" s="30" t="s">
        <v>5593</v>
      </c>
      <c r="CD2406" s="31" t="s">
        <v>5594</v>
      </c>
      <c r="CE2406" s="30" t="s">
        <v>5595</v>
      </c>
      <c r="CF2406" s="32" t="s">
        <v>2891</v>
      </c>
      <c r="CG2406" s="33" t="s">
        <v>133</v>
      </c>
      <c r="CH2406" s="34">
        <v>3390</v>
      </c>
      <c r="CI2406" s="35">
        <v>45717</v>
      </c>
      <c r="CJ2406" s="35"/>
      <c r="CK2406" s="36">
        <v>6780</v>
      </c>
      <c r="CL2406" s="26">
        <f t="shared" si="117"/>
        <v>3390</v>
      </c>
      <c r="CM2406" s="26"/>
      <c r="CR2406" s="26" t="str">
        <f t="shared" si="118"/>
        <v>('청운약국(계양 계양대로)', '119-16-15109', '인천 계양구 작전동', '8806538050157', '트레스오릭스포르테캡슐 1mg', 3390, '2025-03-01'),</v>
      </c>
    </row>
    <row r="2407" spans="79:96" x14ac:dyDescent="0.25">
      <c r="CA2407" s="29">
        <v>2404</v>
      </c>
      <c r="CB2407" s="50"/>
      <c r="CC2407" s="55" t="s">
        <v>5596</v>
      </c>
      <c r="CD2407" s="31" t="s">
        <v>5597</v>
      </c>
      <c r="CE2407" s="55" t="s">
        <v>5559</v>
      </c>
      <c r="CF2407" s="32" t="s">
        <v>2891</v>
      </c>
      <c r="CG2407" s="33" t="s">
        <v>133</v>
      </c>
      <c r="CH2407" s="34">
        <v>6780</v>
      </c>
      <c r="CI2407" s="35">
        <v>45717</v>
      </c>
      <c r="CJ2407" s="35"/>
      <c r="CK2407" s="36">
        <v>13560</v>
      </c>
      <c r="CL2407" s="26">
        <f t="shared" si="117"/>
        <v>6780</v>
      </c>
      <c r="CM2407" s="26"/>
      <c r="CR2407" s="26" t="str">
        <f t="shared" si="118"/>
        <v>('간석태평양약국(남동-간석)', '139-02-50345', '인천 남동구 간석동', '8806538050157', '트레스오릭스포르테캡슐 1mg', 6780, '2025-03-01'),</v>
      </c>
    </row>
    <row r="2408" spans="79:96" x14ac:dyDescent="0.25">
      <c r="CA2408" s="29">
        <v>2405</v>
      </c>
      <c r="CB2408" s="50"/>
      <c r="CC2408" s="55" t="s">
        <v>5598</v>
      </c>
      <c r="CD2408" s="31" t="s">
        <v>5599</v>
      </c>
      <c r="CE2408" s="55" t="s">
        <v>5600</v>
      </c>
      <c r="CF2408" s="32" t="s">
        <v>686</v>
      </c>
      <c r="CG2408" s="33" t="s">
        <v>661</v>
      </c>
      <c r="CH2408" s="34">
        <v>0</v>
      </c>
      <c r="CI2408" s="35">
        <v>45689</v>
      </c>
      <c r="CJ2408" s="35"/>
      <c r="CK2408" s="36">
        <v>0</v>
      </c>
      <c r="CL2408" s="26">
        <f t="shared" si="117"/>
        <v>0</v>
      </c>
      <c r="CM2408" s="26"/>
      <c r="CR2408" s="26" t="str">
        <f t="shared" si="118"/>
        <v>('열린약국(인천 동구)', '511-20-66188', '인천 동구 송림동', '8806538010977', '신일트리메부틴말레산염정 100mg', 0, '2025-02-01'),</v>
      </c>
    </row>
    <row r="2409" spans="79:96" x14ac:dyDescent="0.25">
      <c r="CA2409" s="29">
        <v>2406</v>
      </c>
      <c r="CB2409" s="50"/>
      <c r="CC2409" s="55" t="s">
        <v>5601</v>
      </c>
      <c r="CD2409" s="31" t="s">
        <v>5602</v>
      </c>
      <c r="CE2409" s="55" t="s">
        <v>5603</v>
      </c>
      <c r="CF2409" s="32" t="s">
        <v>686</v>
      </c>
      <c r="CG2409" s="33" t="s">
        <v>661</v>
      </c>
      <c r="CH2409" s="34">
        <v>0</v>
      </c>
      <c r="CI2409" s="35">
        <v>45658</v>
      </c>
      <c r="CJ2409" s="35"/>
      <c r="CK2409" s="36">
        <v>0</v>
      </c>
      <c r="CL2409" s="26">
        <f t="shared" si="117"/>
        <v>0</v>
      </c>
      <c r="CM2409" s="26"/>
      <c r="CR2409" s="26" t="str">
        <f t="shared" si="118"/>
        <v>('삼송역3번출구약국(덕양 동송로)', '837-12-00841', '경기 고양시 덕양구 동송로 69 (삼송동) 105호', '8806538010977', '신일트리메부틴말레산염정 100mg', 0, '2025-01-01'),</v>
      </c>
    </row>
    <row r="2410" spans="79:96" x14ac:dyDescent="0.25">
      <c r="CA2410" s="29">
        <v>2407</v>
      </c>
      <c r="CB2410" s="50"/>
      <c r="CC2410" s="55" t="s">
        <v>5604</v>
      </c>
      <c r="CD2410" s="31" t="s">
        <v>5605</v>
      </c>
      <c r="CE2410" s="55" t="s">
        <v>5606</v>
      </c>
      <c r="CF2410" s="32" t="s">
        <v>686</v>
      </c>
      <c r="CG2410" s="33" t="s">
        <v>661</v>
      </c>
      <c r="CH2410" s="34">
        <v>0</v>
      </c>
      <c r="CI2410" s="35">
        <v>45717</v>
      </c>
      <c r="CJ2410" s="35"/>
      <c r="CK2410" s="36">
        <v>0</v>
      </c>
      <c r="CL2410" s="26">
        <f t="shared" si="117"/>
        <v>0</v>
      </c>
      <c r="CM2410" s="26"/>
      <c r="CR2410" s="26" t="str">
        <f t="shared" si="118"/>
        <v>('세일약국(분당 미금로)', '109-19-52321', '경기 성남시 분당구 구미동', '8806538010977', '신일트리메부틴말레산염정 100mg', 0, '2025-03-01'),</v>
      </c>
    </row>
    <row r="2411" spans="79:96" x14ac:dyDescent="0.25">
      <c r="CA2411" s="29">
        <v>2408</v>
      </c>
      <c r="CB2411" s="50"/>
      <c r="CC2411" s="51" t="s">
        <v>5607</v>
      </c>
      <c r="CD2411" s="31" t="s">
        <v>5608</v>
      </c>
      <c r="CE2411" s="51" t="s">
        <v>5609</v>
      </c>
      <c r="CF2411" s="32" t="s">
        <v>686</v>
      </c>
      <c r="CG2411" s="33" t="s">
        <v>661</v>
      </c>
      <c r="CH2411" s="34">
        <v>0</v>
      </c>
      <c r="CI2411" s="35">
        <v>45717</v>
      </c>
      <c r="CJ2411" s="35"/>
      <c r="CK2411" s="36">
        <v>0</v>
      </c>
      <c r="CL2411" s="26">
        <f t="shared" si="117"/>
        <v>0</v>
      </c>
      <c r="CM2411" s="26"/>
      <c r="CR2411" s="26" t="str">
        <f t="shared" si="118"/>
        <v>('약사랑약국(강남 역삼)', '868-09-01257', '서울 강남구 역삼동', '8806538010977', '신일트리메부틴말레산염정 100mg', 0, '2025-03-01'),</v>
      </c>
    </row>
    <row r="2412" spans="79:96" x14ac:dyDescent="0.25">
      <c r="CA2412" s="29">
        <v>2409</v>
      </c>
      <c r="CB2412" s="50"/>
      <c r="CC2412" s="51" t="s">
        <v>5610</v>
      </c>
      <c r="CD2412" s="31" t="s">
        <v>5611</v>
      </c>
      <c r="CE2412" s="51" t="s">
        <v>5540</v>
      </c>
      <c r="CF2412" s="32" t="s">
        <v>686</v>
      </c>
      <c r="CG2412" s="33" t="s">
        <v>661</v>
      </c>
      <c r="CH2412" s="34">
        <v>0</v>
      </c>
      <c r="CI2412" s="35">
        <v>45717</v>
      </c>
      <c r="CJ2412" s="35"/>
      <c r="CK2412" s="36">
        <v>0</v>
      </c>
      <c r="CL2412" s="26">
        <f t="shared" si="117"/>
        <v>0</v>
      </c>
      <c r="CM2412" s="26"/>
      <c r="CR2412" s="26" t="str">
        <f t="shared" si="118"/>
        <v>('삼성약국(미추홀 석정로)', '856-14-02183', '인천 미추홀구 주안동', '8806538010977', '신일트리메부틴말레산염정 100mg', 0, '2025-03-01'),</v>
      </c>
    </row>
    <row r="2413" spans="79:96" x14ac:dyDescent="0.25">
      <c r="CA2413" s="29">
        <v>2410</v>
      </c>
      <c r="CB2413" s="50"/>
      <c r="CC2413" s="51" t="s">
        <v>5612</v>
      </c>
      <c r="CD2413" s="31" t="s">
        <v>5613</v>
      </c>
      <c r="CE2413" s="51" t="s">
        <v>5614</v>
      </c>
      <c r="CF2413" s="32" t="s">
        <v>686</v>
      </c>
      <c r="CG2413" s="33" t="s">
        <v>661</v>
      </c>
      <c r="CH2413" s="34">
        <v>0</v>
      </c>
      <c r="CI2413" s="35">
        <v>45717</v>
      </c>
      <c r="CJ2413" s="35"/>
      <c r="CK2413" s="36">
        <v>0</v>
      </c>
      <c r="CL2413" s="26">
        <f t="shared" si="117"/>
        <v>0</v>
      </c>
      <c r="CM2413" s="26"/>
      <c r="CR2413" s="26" t="str">
        <f t="shared" si="118"/>
        <v>('윤약국(서대문 수색로)', '705-61-00071', '서울 서대문구 남가좌동', '8806538010977', '신일트리메부틴말레산염정 100mg', 0, '2025-03-01'),</v>
      </c>
    </row>
    <row r="2414" spans="79:96" x14ac:dyDescent="0.25">
      <c r="CA2414" s="29">
        <v>2411</v>
      </c>
      <c r="CB2414" s="50"/>
      <c r="CC2414" s="51" t="s">
        <v>5615</v>
      </c>
      <c r="CD2414" s="31" t="s">
        <v>5616</v>
      </c>
      <c r="CE2414" s="51" t="s">
        <v>5617</v>
      </c>
      <c r="CF2414" s="32" t="s">
        <v>686</v>
      </c>
      <c r="CG2414" s="33" t="s">
        <v>661</v>
      </c>
      <c r="CH2414" s="34">
        <v>0</v>
      </c>
      <c r="CI2414" s="35">
        <v>45717</v>
      </c>
      <c r="CJ2414" s="35"/>
      <c r="CK2414" s="36">
        <v>0</v>
      </c>
      <c r="CL2414" s="26">
        <f t="shared" si="117"/>
        <v>0</v>
      </c>
      <c r="CM2414" s="26"/>
      <c r="CR2414" s="26" t="str">
        <f t="shared" si="118"/>
        <v>('늘사랑약국(부천 오정구)', '646-05-00081', '경기 부천시 오정구 원종동', '8806538010977', '신일트리메부틴말레산염정 100mg', 0, '2025-03-01'),</v>
      </c>
    </row>
    <row r="2415" spans="79:96" x14ac:dyDescent="0.25">
      <c r="CA2415" s="29">
        <v>2412</v>
      </c>
      <c r="CB2415" s="50"/>
      <c r="CC2415" s="51" t="s">
        <v>5607</v>
      </c>
      <c r="CD2415" s="31" t="s">
        <v>5608</v>
      </c>
      <c r="CE2415" s="51" t="s">
        <v>5609</v>
      </c>
      <c r="CF2415" s="32" t="s">
        <v>686</v>
      </c>
      <c r="CG2415" s="33" t="s">
        <v>661</v>
      </c>
      <c r="CH2415" s="34">
        <v>0</v>
      </c>
      <c r="CI2415" s="35">
        <v>45717</v>
      </c>
      <c r="CJ2415" s="35"/>
      <c r="CK2415" s="36">
        <v>0</v>
      </c>
      <c r="CL2415" s="26">
        <f t="shared" si="117"/>
        <v>0</v>
      </c>
      <c r="CM2415" s="26"/>
      <c r="CR2415" s="26" t="str">
        <f t="shared" si="118"/>
        <v>('약사랑약국(강남 역삼)', '868-09-01257', '서울 강남구 역삼동', '8806538010977', '신일트리메부틴말레산염정 100mg', 0, '2025-03-01'),</v>
      </c>
    </row>
    <row r="2416" spans="79:96" x14ac:dyDescent="0.25">
      <c r="CA2416" s="29">
        <v>2413</v>
      </c>
      <c r="CB2416" s="50"/>
      <c r="CC2416" s="51" t="s">
        <v>5618</v>
      </c>
      <c r="CD2416" s="31" t="s">
        <v>5619</v>
      </c>
      <c r="CE2416" s="51" t="s">
        <v>5600</v>
      </c>
      <c r="CF2416" s="32" t="s">
        <v>686</v>
      </c>
      <c r="CG2416" s="33" t="s">
        <v>661</v>
      </c>
      <c r="CH2416" s="34">
        <v>0</v>
      </c>
      <c r="CI2416" s="35">
        <v>45717</v>
      </c>
      <c r="CJ2416" s="35"/>
      <c r="CK2416" s="36">
        <v>0</v>
      </c>
      <c r="CL2416" s="26">
        <f t="shared" si="117"/>
        <v>0</v>
      </c>
      <c r="CM2416" s="26"/>
      <c r="CR2416" s="26" t="str">
        <f t="shared" si="118"/>
        <v>('대한약국(동구-송림)', '219-02-82594', '인천 동구 송림동', '8806538010977', '신일트리메부틴말레산염정 100mg', 0, '2025-03-01'),</v>
      </c>
    </row>
    <row r="2417" spans="79:96" x14ac:dyDescent="0.25">
      <c r="CA2417" s="29">
        <v>2414</v>
      </c>
      <c r="CB2417" s="50"/>
      <c r="CC2417" s="51" t="s">
        <v>5620</v>
      </c>
      <c r="CD2417" s="31" t="s">
        <v>5621</v>
      </c>
      <c r="CE2417" s="51" t="s">
        <v>5622</v>
      </c>
      <c r="CF2417" s="32" t="s">
        <v>686</v>
      </c>
      <c r="CG2417" s="33" t="s">
        <v>661</v>
      </c>
      <c r="CH2417" s="34">
        <v>0</v>
      </c>
      <c r="CI2417" s="35">
        <v>45689</v>
      </c>
      <c r="CJ2417" s="35"/>
      <c r="CK2417" s="36">
        <v>0</v>
      </c>
      <c r="CL2417" s="26">
        <f t="shared" si="117"/>
        <v>0</v>
      </c>
      <c r="CM2417" s="26"/>
      <c r="CR2417" s="26" t="str">
        <f t="shared" si="118"/>
        <v>('화도진약국(인천 동구)', '131-27-56824', '인천 동구 만석동', '8806538010977', '신일트리메부틴말레산염정 100mg', 0, '2025-02-01'),</v>
      </c>
    </row>
    <row r="2418" spans="79:96" x14ac:dyDescent="0.25">
      <c r="CA2418" s="29">
        <v>2415</v>
      </c>
      <c r="CB2418" s="50"/>
      <c r="CC2418" s="51" t="s">
        <v>5623</v>
      </c>
      <c r="CD2418" s="31" t="s">
        <v>5624</v>
      </c>
      <c r="CE2418" s="51" t="s">
        <v>5540</v>
      </c>
      <c r="CF2418" s="32" t="s">
        <v>686</v>
      </c>
      <c r="CG2418" s="33" t="s">
        <v>661</v>
      </c>
      <c r="CH2418" s="34">
        <v>0</v>
      </c>
      <c r="CI2418" s="35">
        <v>45658</v>
      </c>
      <c r="CJ2418" s="35"/>
      <c r="CK2418" s="36">
        <v>0</v>
      </c>
      <c r="CL2418" s="26">
        <f t="shared" si="117"/>
        <v>0</v>
      </c>
      <c r="CM2418" s="26"/>
      <c r="CR2418" s="26" t="str">
        <f t="shared" si="118"/>
        <v>('신천지약국(남구-주안)', '121-05-85844', '인천 미추홀구 주안동', '8806538010977', '신일트리메부틴말레산염정 100mg', 0, '2025-01-01'),</v>
      </c>
    </row>
    <row r="2419" spans="79:96" x14ac:dyDescent="0.25">
      <c r="CA2419" s="29">
        <v>2416</v>
      </c>
      <c r="CB2419" s="50"/>
      <c r="CC2419" s="51" t="s">
        <v>5625</v>
      </c>
      <c r="CD2419" s="31" t="s">
        <v>5626</v>
      </c>
      <c r="CE2419" s="51" t="s">
        <v>5627</v>
      </c>
      <c r="CF2419" s="32" t="s">
        <v>686</v>
      </c>
      <c r="CG2419" s="33" t="s">
        <v>661</v>
      </c>
      <c r="CH2419" s="34">
        <v>0</v>
      </c>
      <c r="CI2419" s="35">
        <v>45717</v>
      </c>
      <c r="CJ2419" s="35"/>
      <c r="CK2419" s="36">
        <v>0</v>
      </c>
      <c r="CL2419" s="26">
        <f t="shared" si="117"/>
        <v>0</v>
      </c>
      <c r="CM2419" s="26"/>
      <c r="CR2419" s="26" t="str">
        <f t="shared" si="118"/>
        <v>('영신약국(인천 남동구)', '131-15-88702', '인천 남동구 만수동', '8806538010977', '신일트리메부틴말레산염정 100mg', 0, '2025-03-01'),</v>
      </c>
    </row>
    <row r="2420" spans="79:96" x14ac:dyDescent="0.25">
      <c r="CA2420" s="29">
        <v>2417</v>
      </c>
      <c r="CB2420" s="50"/>
      <c r="CC2420" s="51" t="s">
        <v>5628</v>
      </c>
      <c r="CD2420" s="31" t="s">
        <v>5629</v>
      </c>
      <c r="CE2420" s="51" t="s">
        <v>5630</v>
      </c>
      <c r="CF2420" s="32" t="s">
        <v>686</v>
      </c>
      <c r="CG2420" s="33" t="s">
        <v>661</v>
      </c>
      <c r="CH2420" s="34">
        <v>0</v>
      </c>
      <c r="CI2420" s="35">
        <v>45717</v>
      </c>
      <c r="CJ2420" s="35"/>
      <c r="CK2420" s="36">
        <v>0</v>
      </c>
      <c r="CL2420" s="26">
        <f t="shared" si="117"/>
        <v>0</v>
      </c>
      <c r="CM2420" s="26"/>
      <c r="CR2420" s="26" t="str">
        <f t="shared" si="118"/>
        <v>('다온약국(일산동구 위시티)', '313-74-00208', '경기 고양시 일산동구 식사동', '8806538010977', '신일트리메부틴말레산염정 100mg', 0, '2025-03-01'),</v>
      </c>
    </row>
    <row r="2421" spans="79:96" x14ac:dyDescent="0.25">
      <c r="CA2421" s="29">
        <v>2418</v>
      </c>
      <c r="CB2421" s="50"/>
      <c r="CC2421" s="51" t="s">
        <v>5631</v>
      </c>
      <c r="CD2421" s="31" t="s">
        <v>5632</v>
      </c>
      <c r="CE2421" s="51" t="s">
        <v>5476</v>
      </c>
      <c r="CF2421" s="32" t="s">
        <v>686</v>
      </c>
      <c r="CG2421" s="33" t="s">
        <v>661</v>
      </c>
      <c r="CH2421" s="34">
        <v>0</v>
      </c>
      <c r="CI2421" s="35">
        <v>45717</v>
      </c>
      <c r="CJ2421" s="35"/>
      <c r="CK2421" s="36">
        <v>0</v>
      </c>
      <c r="CL2421" s="26">
        <f t="shared" si="117"/>
        <v>0</v>
      </c>
      <c r="CM2421" s="26"/>
      <c r="CR2421" s="26" t="str">
        <f t="shared" si="118"/>
        <v>('튼튼약국(강서 마곡)', '238-18-00823', '서울 강서구 마곡동', '8806538010977', '신일트리메부틴말레산염정 100mg', 0, '2025-03-01'),</v>
      </c>
    </row>
    <row r="2422" spans="79:96" x14ac:dyDescent="0.25">
      <c r="CA2422" s="29">
        <v>2419</v>
      </c>
      <c r="CB2422" s="50"/>
      <c r="CC2422" s="51" t="s">
        <v>5440</v>
      </c>
      <c r="CD2422" s="31" t="s">
        <v>5441</v>
      </c>
      <c r="CE2422" s="51" t="s">
        <v>5442</v>
      </c>
      <c r="CF2422" s="32" t="s">
        <v>686</v>
      </c>
      <c r="CG2422" s="33" t="s">
        <v>661</v>
      </c>
      <c r="CH2422" s="34">
        <v>0</v>
      </c>
      <c r="CI2422" s="35">
        <v>45717</v>
      </c>
      <c r="CJ2422" s="35"/>
      <c r="CK2422" s="36">
        <v>0</v>
      </c>
      <c r="CL2422" s="26">
        <f t="shared" si="117"/>
        <v>0</v>
      </c>
      <c r="CM2422" s="26"/>
      <c r="CR2422" s="26" t="str">
        <f t="shared" si="118"/>
        <v>('비전약국(강서 염창)', '109-09-50872', '서울 강서구 염창동', '8806538010977', '신일트리메부틴말레산염정 100mg', 0, '2025-03-01'),</v>
      </c>
    </row>
    <row r="2423" spans="79:96" x14ac:dyDescent="0.25">
      <c r="CA2423" s="29">
        <v>2420</v>
      </c>
      <c r="CB2423" s="50"/>
      <c r="CC2423" s="51" t="s">
        <v>5633</v>
      </c>
      <c r="CD2423" s="31" t="s">
        <v>5634</v>
      </c>
      <c r="CE2423" s="51" t="s">
        <v>5635</v>
      </c>
      <c r="CF2423" s="32" t="s">
        <v>686</v>
      </c>
      <c r="CG2423" s="33" t="s">
        <v>661</v>
      </c>
      <c r="CH2423" s="34">
        <v>0</v>
      </c>
      <c r="CI2423" s="35">
        <v>45717</v>
      </c>
      <c r="CJ2423" s="35"/>
      <c r="CK2423" s="36">
        <v>0</v>
      </c>
      <c r="CL2423" s="26">
        <f t="shared" si="117"/>
        <v>0</v>
      </c>
      <c r="CM2423" s="26"/>
      <c r="CR2423" s="26" t="str">
        <f t="shared" si="118"/>
        <v>('은평성심약국(은평 증산로)', '499-28-01732', '서울 은평구 신사동', '8806538010977', '신일트리메부틴말레산염정 100mg', 0, '2025-03-01'),</v>
      </c>
    </row>
    <row r="2424" spans="79:96" x14ac:dyDescent="0.25">
      <c r="CA2424" s="29">
        <v>2421</v>
      </c>
      <c r="CB2424" s="50"/>
      <c r="CC2424" s="51" t="s">
        <v>5636</v>
      </c>
      <c r="CD2424" s="31" t="s">
        <v>5637</v>
      </c>
      <c r="CE2424" s="51" t="s">
        <v>5638</v>
      </c>
      <c r="CF2424" s="32" t="s">
        <v>686</v>
      </c>
      <c r="CG2424" s="33" t="s">
        <v>661</v>
      </c>
      <c r="CH2424" s="34">
        <v>0</v>
      </c>
      <c r="CI2424" s="35">
        <v>45717</v>
      </c>
      <c r="CJ2424" s="35"/>
      <c r="CK2424" s="36">
        <v>0</v>
      </c>
      <c r="CL2424" s="26">
        <f t="shared" si="117"/>
        <v>0</v>
      </c>
      <c r="CM2424" s="26"/>
      <c r="CR2424" s="26" t="str">
        <f t="shared" si="118"/>
        <v>('연약국(송파 올림픽로)', '208-15-13234', '서울 송파구 잠실동', '8806538010977', '신일트리메부틴말레산염정 100mg', 0, '2025-03-01'),</v>
      </c>
    </row>
    <row r="2425" spans="79:96" x14ac:dyDescent="0.25">
      <c r="CA2425" s="29">
        <v>2422</v>
      </c>
      <c r="CB2425" s="50"/>
      <c r="CC2425" s="51" t="s">
        <v>5639</v>
      </c>
      <c r="CD2425" s="31" t="s">
        <v>5640</v>
      </c>
      <c r="CE2425" s="51" t="s">
        <v>5641</v>
      </c>
      <c r="CF2425" s="32" t="s">
        <v>686</v>
      </c>
      <c r="CG2425" s="33" t="s">
        <v>661</v>
      </c>
      <c r="CH2425" s="34">
        <v>0</v>
      </c>
      <c r="CI2425" s="35">
        <v>45717</v>
      </c>
      <c r="CJ2425" s="35"/>
      <c r="CK2425" s="36">
        <v>0</v>
      </c>
      <c r="CL2425" s="26">
        <f t="shared" si="117"/>
        <v>0</v>
      </c>
      <c r="CM2425" s="26"/>
      <c r="CR2425" s="26" t="str">
        <f t="shared" si="118"/>
        <v>('참조은약국(은평 증산)', '306-22-24071', '서울 은평구 증산동', '8806538010977', '신일트리메부틴말레산염정 100mg', 0, '2025-03-01'),</v>
      </c>
    </row>
    <row r="2426" spans="79:96" x14ac:dyDescent="0.25">
      <c r="CA2426" s="29">
        <v>2423</v>
      </c>
      <c r="CB2426" s="50"/>
      <c r="CC2426" s="51" t="s">
        <v>5642</v>
      </c>
      <c r="CD2426" s="31" t="s">
        <v>5643</v>
      </c>
      <c r="CE2426" s="51" t="s">
        <v>5644</v>
      </c>
      <c r="CF2426" s="32" t="s">
        <v>686</v>
      </c>
      <c r="CG2426" s="33" t="s">
        <v>661</v>
      </c>
      <c r="CH2426" s="34">
        <v>0</v>
      </c>
      <c r="CI2426" s="35">
        <v>45689</v>
      </c>
      <c r="CJ2426" s="35"/>
      <c r="CK2426" s="36">
        <v>0</v>
      </c>
      <c r="CL2426" s="26">
        <f t="shared" si="117"/>
        <v>0</v>
      </c>
      <c r="CM2426" s="26"/>
      <c r="CR2426" s="26" t="str">
        <f t="shared" si="118"/>
        <v>('원약국(일산동구 정발산로)', '661-21-01250', '경기 고양시 일산동구 장항동', '8806538010977', '신일트리메부틴말레산염정 100mg', 0, '2025-02-01'),</v>
      </c>
    </row>
    <row r="2427" spans="79:96" x14ac:dyDescent="0.25">
      <c r="CA2427" s="29">
        <v>2424</v>
      </c>
      <c r="CB2427" s="50"/>
      <c r="CC2427" s="51" t="s">
        <v>5615</v>
      </c>
      <c r="CD2427" s="31" t="s">
        <v>5616</v>
      </c>
      <c r="CE2427" s="51" t="s">
        <v>5617</v>
      </c>
      <c r="CF2427" s="32" t="s">
        <v>686</v>
      </c>
      <c r="CG2427" s="33" t="s">
        <v>661</v>
      </c>
      <c r="CH2427" s="34">
        <v>0</v>
      </c>
      <c r="CI2427" s="35">
        <v>45658</v>
      </c>
      <c r="CJ2427" s="35"/>
      <c r="CK2427" s="36">
        <v>0</v>
      </c>
      <c r="CL2427" s="26">
        <f t="shared" si="117"/>
        <v>0</v>
      </c>
      <c r="CM2427" s="26"/>
      <c r="CR2427" s="26" t="str">
        <f t="shared" si="118"/>
        <v>('늘사랑약국(부천 오정구)', '646-05-00081', '경기 부천시 오정구 원종동', '8806538010977', '신일트리메부틴말레산염정 100mg', 0, '2025-01-01'),</v>
      </c>
    </row>
    <row r="2428" spans="79:96" x14ac:dyDescent="0.25">
      <c r="CA2428" s="29">
        <v>2425</v>
      </c>
      <c r="CB2428" s="50"/>
      <c r="CC2428" s="51" t="s">
        <v>5645</v>
      </c>
      <c r="CD2428" s="31" t="s">
        <v>5646</v>
      </c>
      <c r="CE2428" s="51" t="s">
        <v>5600</v>
      </c>
      <c r="CF2428" s="32" t="s">
        <v>686</v>
      </c>
      <c r="CG2428" s="33" t="s">
        <v>661</v>
      </c>
      <c r="CH2428" s="34">
        <v>0</v>
      </c>
      <c r="CI2428" s="35">
        <v>45717</v>
      </c>
      <c r="CJ2428" s="35"/>
      <c r="CK2428" s="36">
        <v>0</v>
      </c>
      <c r="CL2428" s="26">
        <f t="shared" si="117"/>
        <v>0</v>
      </c>
      <c r="CM2428" s="26"/>
      <c r="CR2428" s="26" t="str">
        <f t="shared" si="118"/>
        <v>('송림이화약국(동구 송림로)', '343-15-02350', '인천 동구 송림동', '8806538010977', '신일트리메부틴말레산염정 100mg', 0, '2025-03-01'),</v>
      </c>
    </row>
    <row r="2429" spans="79:96" x14ac:dyDescent="0.25">
      <c r="CA2429" s="29">
        <v>2426</v>
      </c>
      <c r="CB2429" s="50"/>
      <c r="CC2429" s="51" t="s">
        <v>5647</v>
      </c>
      <c r="CD2429" s="31" t="s">
        <v>5648</v>
      </c>
      <c r="CE2429" s="51" t="s">
        <v>5649</v>
      </c>
      <c r="CF2429" s="32" t="s">
        <v>686</v>
      </c>
      <c r="CG2429" s="33" t="s">
        <v>661</v>
      </c>
      <c r="CH2429" s="34">
        <v>0</v>
      </c>
      <c r="CI2429" s="35">
        <v>45717</v>
      </c>
      <c r="CJ2429" s="35"/>
      <c r="CK2429" s="36">
        <v>0</v>
      </c>
      <c r="CL2429" s="26">
        <f t="shared" si="117"/>
        <v>0</v>
      </c>
      <c r="CM2429" s="26"/>
      <c r="CR2429" s="26" t="str">
        <f t="shared" si="118"/>
        <v>('건강약국(분당 수내동)', '129-15-68402', '경기 성남시 분당구 수내동', '8806538010977', '신일트리메부틴말레산염정 100mg', 0, '2025-03-01'),</v>
      </c>
    </row>
    <row r="2430" spans="79:96" x14ac:dyDescent="0.25">
      <c r="CA2430" s="29">
        <v>2427</v>
      </c>
      <c r="CB2430" s="50"/>
      <c r="CC2430" s="51" t="s">
        <v>5650</v>
      </c>
      <c r="CD2430" s="31" t="s">
        <v>5651</v>
      </c>
      <c r="CE2430" s="51" t="s">
        <v>5652</v>
      </c>
      <c r="CF2430" s="32" t="s">
        <v>615</v>
      </c>
      <c r="CG2430" s="33" t="s">
        <v>616</v>
      </c>
      <c r="CH2430" s="34">
        <v>7500</v>
      </c>
      <c r="CI2430" s="35">
        <v>45717</v>
      </c>
      <c r="CJ2430" s="35"/>
      <c r="CK2430" s="36">
        <v>15000</v>
      </c>
      <c r="CL2430" s="26">
        <f t="shared" si="117"/>
        <v>7500</v>
      </c>
      <c r="CM2430" s="26"/>
      <c r="CR2430" s="26" t="str">
        <f t="shared" si="118"/>
        <v>('메디팜일산백약국(일산 주화로)', '128-27-59368', '경기 고양시 일산서구 주화로 180 (대화동) 월드메르디앙 1층', '8806538015149', '신일폴산정 1mg', 7500, '2025-03-01'),</v>
      </c>
    </row>
    <row r="2431" spans="79:96" x14ac:dyDescent="0.25">
      <c r="CA2431" s="29">
        <v>2428</v>
      </c>
      <c r="CB2431" s="50"/>
      <c r="CC2431" s="51" t="s">
        <v>5653</v>
      </c>
      <c r="CD2431" s="31" t="s">
        <v>5654</v>
      </c>
      <c r="CE2431" s="51" t="s">
        <v>5595</v>
      </c>
      <c r="CF2431" s="32" t="s">
        <v>615</v>
      </c>
      <c r="CG2431" s="33" t="s">
        <v>616</v>
      </c>
      <c r="CH2431" s="34">
        <v>15000</v>
      </c>
      <c r="CI2431" s="35">
        <v>45717</v>
      </c>
      <c r="CJ2431" s="35"/>
      <c r="CK2431" s="36">
        <v>30000</v>
      </c>
      <c r="CL2431" s="26">
        <f t="shared" si="117"/>
        <v>15000</v>
      </c>
      <c r="CM2431" s="26"/>
      <c r="CR2431" s="26" t="str">
        <f t="shared" si="118"/>
        <v>('화생약국(계양구 작전동)', '206-30-00435', '인천 계양구 작전동', '8806538015149', '신일폴산정 1mg', 15000, '2025-03-01'),</v>
      </c>
    </row>
    <row r="2432" spans="79:96" x14ac:dyDescent="0.25">
      <c r="CA2432" s="29">
        <v>2429</v>
      </c>
      <c r="CB2432" s="50"/>
      <c r="CC2432" s="51" t="s">
        <v>5655</v>
      </c>
      <c r="CD2432" s="31" t="s">
        <v>5656</v>
      </c>
      <c r="CE2432" s="51" t="s">
        <v>5657</v>
      </c>
      <c r="CF2432" s="32" t="s">
        <v>1001</v>
      </c>
      <c r="CG2432" s="33" t="s">
        <v>1002</v>
      </c>
      <c r="CH2432" s="34">
        <v>37920</v>
      </c>
      <c r="CI2432" s="35">
        <v>45717</v>
      </c>
      <c r="CJ2432" s="35"/>
      <c r="CK2432" s="36">
        <v>75840</v>
      </c>
      <c r="CL2432" s="26">
        <f t="shared" si="117"/>
        <v>37920</v>
      </c>
      <c r="CM2432" s="26"/>
      <c r="CR2432" s="26" t="str">
        <f t="shared" si="118"/>
        <v>('송도건강온누리약국(연수 송도)', '131-24-54577', '인천 연수구 송도동', '8806538027517', '프라빅정 75mg', 37920, '2025-03-01'),</v>
      </c>
    </row>
    <row r="2433" spans="79:96" x14ac:dyDescent="0.25">
      <c r="CA2433" s="29">
        <v>2430</v>
      </c>
      <c r="CB2433" s="50"/>
      <c r="CC2433" s="51" t="s">
        <v>5503</v>
      </c>
      <c r="CD2433" s="31" t="s">
        <v>5504</v>
      </c>
      <c r="CE2433" s="51" t="s">
        <v>5505</v>
      </c>
      <c r="CF2433" s="32" t="s">
        <v>1001</v>
      </c>
      <c r="CG2433" s="33" t="s">
        <v>1002</v>
      </c>
      <c r="CH2433" s="34">
        <v>66360</v>
      </c>
      <c r="CI2433" s="35">
        <v>45717</v>
      </c>
      <c r="CJ2433" s="35"/>
      <c r="CK2433" s="36">
        <v>132720</v>
      </c>
      <c r="CL2433" s="26">
        <f t="shared" si="117"/>
        <v>66360</v>
      </c>
      <c r="CM2433" s="26"/>
      <c r="CR2433" s="26" t="str">
        <f t="shared" si="118"/>
        <v>('이수사랑약국(동작-사당)', '109-03-96013', '서울 동작구 사당동', '8806538027517', '프라빅정 75mg', 66360, '2025-03-01'),</v>
      </c>
    </row>
    <row r="2434" spans="79:96" x14ac:dyDescent="0.25">
      <c r="CA2434" s="29">
        <v>2431</v>
      </c>
      <c r="CB2434" s="50"/>
      <c r="CC2434" s="51" t="s">
        <v>5658</v>
      </c>
      <c r="CD2434" s="31" t="s">
        <v>5659</v>
      </c>
      <c r="CE2434" s="51" t="s">
        <v>5660</v>
      </c>
      <c r="CF2434" s="32" t="s">
        <v>1001</v>
      </c>
      <c r="CG2434" s="33" t="s">
        <v>1002</v>
      </c>
      <c r="CH2434" s="34">
        <v>9480</v>
      </c>
      <c r="CI2434" s="35">
        <v>45717</v>
      </c>
      <c r="CJ2434" s="35"/>
      <c r="CK2434" s="36">
        <v>18960</v>
      </c>
      <c r="CL2434" s="26">
        <f t="shared" si="117"/>
        <v>9480</v>
      </c>
      <c r="CM2434" s="26"/>
      <c r="CR2434" s="26" t="str">
        <f t="shared" si="118"/>
        <v>('임마누엘온누리약국(서초-방배)', '306-26-41817', '서울 서초구 방배동', '8806538027517', '프라빅정 75mg', 9480, '2025-03-01'),</v>
      </c>
    </row>
    <row r="2435" spans="79:96" x14ac:dyDescent="0.25">
      <c r="CA2435" s="29">
        <v>2432</v>
      </c>
      <c r="CB2435" s="50"/>
      <c r="CC2435" s="51" t="s">
        <v>5523</v>
      </c>
      <c r="CD2435" s="31" t="s">
        <v>5524</v>
      </c>
      <c r="CE2435" s="51" t="s">
        <v>5525</v>
      </c>
      <c r="CF2435" s="32" t="s">
        <v>1001</v>
      </c>
      <c r="CG2435" s="33" t="s">
        <v>1002</v>
      </c>
      <c r="CH2435" s="34">
        <v>94800</v>
      </c>
      <c r="CI2435" s="35">
        <v>45689</v>
      </c>
      <c r="CJ2435" s="35"/>
      <c r="CK2435" s="36">
        <v>189600</v>
      </c>
      <c r="CL2435" s="26">
        <f t="shared" si="117"/>
        <v>94800</v>
      </c>
      <c r="CM2435" s="26"/>
      <c r="CR2435" s="26" t="str">
        <f t="shared" si="118"/>
        <v>('행복약국(부평 부흥)', '321-64-00118', '인천 부평구 부평동', '8806538027517', '프라빅정 75mg', 94800, '2025-02-01'),</v>
      </c>
    </row>
    <row r="2436" spans="79:96" x14ac:dyDescent="0.25">
      <c r="CA2436" s="29">
        <v>2433</v>
      </c>
      <c r="CB2436" s="50"/>
      <c r="CC2436" s="51" t="s">
        <v>5661</v>
      </c>
      <c r="CD2436" s="31" t="s">
        <v>5662</v>
      </c>
      <c r="CE2436" s="51" t="s">
        <v>5663</v>
      </c>
      <c r="CF2436" s="32" t="s">
        <v>1001</v>
      </c>
      <c r="CG2436" s="33" t="s">
        <v>1002</v>
      </c>
      <c r="CH2436" s="34">
        <v>18960</v>
      </c>
      <c r="CI2436" s="35">
        <v>45658</v>
      </c>
      <c r="CJ2436" s="35"/>
      <c r="CK2436" s="36">
        <v>37920</v>
      </c>
      <c r="CL2436" s="26">
        <f t="shared" si="117"/>
        <v>18960</v>
      </c>
      <c r="CM2436" s="26"/>
      <c r="CR2436" s="26" t="str">
        <f t="shared" si="118"/>
        <v>('(주)인투바이오(용인-처인)', '618-81-26232', '경기 용인시 처인구 역북동', '8806538027517', '프라빅정 75mg', 18960, '2025-01-01'),</v>
      </c>
    </row>
    <row r="2437" spans="79:96" x14ac:dyDescent="0.25">
      <c r="CA2437" s="29">
        <v>2434</v>
      </c>
      <c r="CB2437" s="50"/>
      <c r="CC2437" s="51" t="s">
        <v>5443</v>
      </c>
      <c r="CD2437" s="31" t="s">
        <v>5444</v>
      </c>
      <c r="CE2437" s="51" t="s">
        <v>5445</v>
      </c>
      <c r="CF2437" s="32" t="s">
        <v>1001</v>
      </c>
      <c r="CG2437" s="33" t="s">
        <v>1002</v>
      </c>
      <c r="CH2437" s="34">
        <v>9480</v>
      </c>
      <c r="CI2437" s="35">
        <v>45717</v>
      </c>
      <c r="CJ2437" s="35"/>
      <c r="CK2437" s="36">
        <v>18960</v>
      </c>
      <c r="CL2437" s="26">
        <f t="shared" ref="CL2437:CL2500" si="119">IFERROR(CK2437/2,"")</f>
        <v>9480</v>
      </c>
      <c r="CM2437" s="26"/>
      <c r="CR2437" s="26" t="str">
        <f t="shared" ref="CR2437:CR2500" si="120">IFERROR("('"&amp;CC2437&amp;"', '"&amp;CD2437&amp;"', '"&amp;CE2437&amp;"', '"&amp;CF2437&amp;"', '"&amp;CG2437&amp;"', "&amp;CH2437&amp;", '"&amp;TEXT(CI2437,"YYYY-MM-DD")&amp;"'),","")</f>
        <v>('고려원약국(인천 계양)', '122-53-15283', '인천 계양구 계산동', '8806538027517', '프라빅정 75mg', 9480, '2025-03-01'),</v>
      </c>
    </row>
    <row r="2438" spans="79:96" x14ac:dyDescent="0.25">
      <c r="CA2438" s="29">
        <v>2435</v>
      </c>
      <c r="CB2438" s="50"/>
      <c r="CC2438" s="51" t="s">
        <v>5664</v>
      </c>
      <c r="CD2438" s="31" t="s">
        <v>5665</v>
      </c>
      <c r="CE2438" s="51" t="s">
        <v>5666</v>
      </c>
      <c r="CF2438" s="32" t="s">
        <v>1001</v>
      </c>
      <c r="CG2438" s="33" t="s">
        <v>1002</v>
      </c>
      <c r="CH2438" s="34">
        <v>9480</v>
      </c>
      <c r="CI2438" s="35">
        <v>45717</v>
      </c>
      <c r="CJ2438" s="35"/>
      <c r="CK2438" s="36">
        <v>18960</v>
      </c>
      <c r="CL2438" s="26">
        <f t="shared" si="119"/>
        <v>9480</v>
      </c>
      <c r="CM2438" s="26"/>
      <c r="CR2438" s="26" t="str">
        <f t="shared" si="120"/>
        <v>('트리안약국(용인-기흥)', '393-45-00674', '경기 용인시 기흥구 동백동', '8806538027517', '프라빅정 75mg', 9480, '2025-03-01'),</v>
      </c>
    </row>
    <row r="2439" spans="79:96" x14ac:dyDescent="0.25">
      <c r="CA2439" s="29">
        <v>2436</v>
      </c>
      <c r="CB2439" s="50"/>
      <c r="CC2439" s="51" t="s">
        <v>5667</v>
      </c>
      <c r="CD2439" s="31" t="s">
        <v>5668</v>
      </c>
      <c r="CE2439" s="51" t="s">
        <v>5669</v>
      </c>
      <c r="CF2439" s="32" t="s">
        <v>1001</v>
      </c>
      <c r="CG2439" s="33" t="s">
        <v>1002</v>
      </c>
      <c r="CH2439" s="34">
        <v>28440</v>
      </c>
      <c r="CI2439" s="35">
        <v>45717</v>
      </c>
      <c r="CJ2439" s="35"/>
      <c r="CK2439" s="36">
        <v>56880</v>
      </c>
      <c r="CL2439" s="26">
        <f t="shared" si="119"/>
        <v>28440</v>
      </c>
      <c r="CM2439" s="26"/>
      <c r="CR2439" s="26" t="str">
        <f t="shared" si="120"/>
        <v>('참사랑약국(인천 서구)', '137-10-37958', '인천 서구 불로동', '8806538027517', '프라빅정 75mg', 28440, '2025-03-01'),</v>
      </c>
    </row>
    <row r="2440" spans="79:96" x14ac:dyDescent="0.25">
      <c r="CA2440" s="29">
        <v>2437</v>
      </c>
      <c r="CB2440" s="50"/>
      <c r="CC2440" s="51" t="s">
        <v>5667</v>
      </c>
      <c r="CD2440" s="31" t="s">
        <v>5668</v>
      </c>
      <c r="CE2440" s="51" t="s">
        <v>5669</v>
      </c>
      <c r="CF2440" s="32" t="s">
        <v>1001</v>
      </c>
      <c r="CG2440" s="33" t="s">
        <v>1002</v>
      </c>
      <c r="CH2440" s="34">
        <v>47400</v>
      </c>
      <c r="CI2440" s="35">
        <v>45717</v>
      </c>
      <c r="CJ2440" s="35"/>
      <c r="CK2440" s="36">
        <v>94800</v>
      </c>
      <c r="CL2440" s="26">
        <f t="shared" si="119"/>
        <v>47400</v>
      </c>
      <c r="CM2440" s="26"/>
      <c r="CR2440" s="26" t="str">
        <f t="shared" si="120"/>
        <v>('참사랑약국(인천 서구)', '137-10-37958', '인천 서구 불로동', '8806538027517', '프라빅정 75mg', 47400, '2025-03-01'),</v>
      </c>
    </row>
    <row r="2441" spans="79:96" x14ac:dyDescent="0.25">
      <c r="CA2441" s="29">
        <v>2438</v>
      </c>
      <c r="CB2441" s="50"/>
      <c r="CC2441" s="51" t="s">
        <v>5503</v>
      </c>
      <c r="CD2441" s="31" t="s">
        <v>5504</v>
      </c>
      <c r="CE2441" s="51" t="s">
        <v>5505</v>
      </c>
      <c r="CF2441" s="32" t="s">
        <v>1001</v>
      </c>
      <c r="CG2441" s="33" t="s">
        <v>1002</v>
      </c>
      <c r="CH2441" s="34">
        <v>56880</v>
      </c>
      <c r="CI2441" s="35">
        <v>45717</v>
      </c>
      <c r="CJ2441" s="35"/>
      <c r="CK2441" s="36">
        <v>113760</v>
      </c>
      <c r="CL2441" s="26">
        <f t="shared" si="119"/>
        <v>56880</v>
      </c>
      <c r="CM2441" s="26"/>
      <c r="CR2441" s="26" t="str">
        <f t="shared" si="120"/>
        <v>('이수사랑약국(동작-사당)', '109-03-96013', '서울 동작구 사당동', '8806538027517', '프라빅정 75mg', 56880, '2025-03-01'),</v>
      </c>
    </row>
    <row r="2442" spans="79:96" x14ac:dyDescent="0.25">
      <c r="CA2442" s="29">
        <v>2439</v>
      </c>
      <c r="CB2442" s="50"/>
      <c r="CC2442" s="51" t="s">
        <v>5667</v>
      </c>
      <c r="CD2442" s="31" t="s">
        <v>5668</v>
      </c>
      <c r="CE2442" s="51" t="s">
        <v>5669</v>
      </c>
      <c r="CF2442" s="32" t="s">
        <v>1001</v>
      </c>
      <c r="CG2442" s="33" t="s">
        <v>1002</v>
      </c>
      <c r="CH2442" s="34">
        <v>28440</v>
      </c>
      <c r="CI2442" s="35">
        <v>45717</v>
      </c>
      <c r="CJ2442" s="35"/>
      <c r="CK2442" s="36">
        <v>56880</v>
      </c>
      <c r="CL2442" s="26">
        <f t="shared" si="119"/>
        <v>28440</v>
      </c>
      <c r="CM2442" s="26"/>
      <c r="CR2442" s="26" t="str">
        <f t="shared" si="120"/>
        <v>('참사랑약국(인천 서구)', '137-10-37958', '인천 서구 불로동', '8806538027517', '프라빅정 75mg', 28440, '2025-03-01'),</v>
      </c>
    </row>
    <row r="2443" spans="79:96" x14ac:dyDescent="0.25">
      <c r="CA2443" s="29">
        <v>2440</v>
      </c>
      <c r="CB2443" s="50"/>
      <c r="CC2443" s="51" t="s">
        <v>5457</v>
      </c>
      <c r="CD2443" s="31" t="s">
        <v>935</v>
      </c>
      <c r="CE2443" s="51" t="s">
        <v>5458</v>
      </c>
      <c r="CF2443" s="32" t="s">
        <v>1077</v>
      </c>
      <c r="CG2443" s="33" t="s">
        <v>1078</v>
      </c>
      <c r="CH2443" s="34">
        <v>27500</v>
      </c>
      <c r="CI2443" s="35">
        <v>45717</v>
      </c>
      <c r="CJ2443" s="35"/>
      <c r="CK2443" s="36">
        <v>55000</v>
      </c>
      <c r="CL2443" s="26">
        <f t="shared" si="119"/>
        <v>27500</v>
      </c>
      <c r="CM2443" s="26"/>
      <c r="CR2443" s="26" t="str">
        <f t="shared" si="120"/>
        <v>('태광약국(용인 수지)', '611-03-29657', '경기 용인시 수지구 성복동', '8806538056425', '프로나지액 25mL', 27500, '2025-03-01'),</v>
      </c>
    </row>
    <row r="2444" spans="79:96" x14ac:dyDescent="0.25">
      <c r="CA2444" s="29">
        <v>2441</v>
      </c>
      <c r="CB2444" s="50"/>
      <c r="CC2444" s="51" t="s">
        <v>5670</v>
      </c>
      <c r="CD2444" s="31" t="s">
        <v>5671</v>
      </c>
      <c r="CE2444" s="51" t="s">
        <v>5672</v>
      </c>
      <c r="CF2444" s="32" t="s">
        <v>1077</v>
      </c>
      <c r="CG2444" s="33" t="s">
        <v>1078</v>
      </c>
      <c r="CH2444" s="34">
        <v>2750</v>
      </c>
      <c r="CI2444" s="35">
        <v>45689</v>
      </c>
      <c r="CJ2444" s="35"/>
      <c r="CK2444" s="36">
        <v>5500</v>
      </c>
      <c r="CL2444" s="26">
        <f t="shared" si="119"/>
        <v>2750</v>
      </c>
      <c r="CM2444" s="26"/>
      <c r="CR2444" s="26" t="str">
        <f t="shared" si="120"/>
        <v>('우리팜아름약국(연수 청학)', '717-11-01821', '인천 연수구 청학동', '8806538056425', '프로나지액 25mL', 2750, '2025-02-01'),</v>
      </c>
    </row>
    <row r="2445" spans="79:96" x14ac:dyDescent="0.25">
      <c r="CA2445" s="29">
        <v>2442</v>
      </c>
      <c r="CB2445" s="50"/>
      <c r="CC2445" s="51" t="s">
        <v>5673</v>
      </c>
      <c r="CD2445" s="31" t="s">
        <v>893</v>
      </c>
      <c r="CE2445" s="51" t="s">
        <v>1492</v>
      </c>
      <c r="CF2445" s="32" t="s">
        <v>1077</v>
      </c>
      <c r="CG2445" s="33" t="s">
        <v>1078</v>
      </c>
      <c r="CH2445" s="34">
        <v>13750</v>
      </c>
      <c r="CI2445" s="35">
        <v>45658</v>
      </c>
      <c r="CJ2445" s="35"/>
      <c r="CK2445" s="36">
        <v>27500</v>
      </c>
      <c r="CL2445" s="26">
        <f t="shared" si="119"/>
        <v>13750</v>
      </c>
      <c r="CM2445" s="26"/>
      <c r="CR2445" s="26" t="str">
        <f t="shared" si="120"/>
        <v>('온누리좋은약국(구로구 구로)', '113-19-46395', '서울 구로구 구로동', '8806538056425', '프로나지액 25mL', 13750, '2025-01-01'),</v>
      </c>
    </row>
    <row r="2446" spans="79:96" x14ac:dyDescent="0.25">
      <c r="CA2446" s="29">
        <v>2443</v>
      </c>
      <c r="CB2446" s="50"/>
      <c r="CC2446" s="51" t="s">
        <v>5674</v>
      </c>
      <c r="CD2446" s="31" t="s">
        <v>1472</v>
      </c>
      <c r="CE2446" s="51" t="s">
        <v>5663</v>
      </c>
      <c r="CF2446" s="32" t="s">
        <v>1077</v>
      </c>
      <c r="CG2446" s="33" t="s">
        <v>1078</v>
      </c>
      <c r="CH2446" s="34">
        <v>8250</v>
      </c>
      <c r="CI2446" s="35">
        <v>45717</v>
      </c>
      <c r="CJ2446" s="35"/>
      <c r="CK2446" s="36">
        <v>16500</v>
      </c>
      <c r="CL2446" s="26">
        <f t="shared" si="119"/>
        <v>8250</v>
      </c>
      <c r="CM2446" s="26"/>
      <c r="CR2446" s="26" t="str">
        <f t="shared" si="120"/>
        <v>('함박약국(용인-처인)', '445-08-02702', '경기 용인시 처인구 역북동', '8806538056425', '프로나지액 25mL', 8250, '2025-03-01'),</v>
      </c>
    </row>
    <row r="2447" spans="79:96" x14ac:dyDescent="0.25">
      <c r="CA2447" s="29">
        <v>2444</v>
      </c>
      <c r="CB2447" s="50"/>
      <c r="CC2447" s="51" t="s">
        <v>5675</v>
      </c>
      <c r="CD2447" s="31" t="s">
        <v>5676</v>
      </c>
      <c r="CE2447" s="51" t="s">
        <v>5677</v>
      </c>
      <c r="CF2447" s="32" t="s">
        <v>1077</v>
      </c>
      <c r="CG2447" s="33" t="s">
        <v>1078</v>
      </c>
      <c r="CH2447" s="34">
        <v>16500</v>
      </c>
      <c r="CI2447" s="35">
        <v>45717</v>
      </c>
      <c r="CJ2447" s="35"/>
      <c r="CK2447" s="36">
        <v>33000</v>
      </c>
      <c r="CL2447" s="26">
        <f t="shared" si="119"/>
        <v>16500</v>
      </c>
      <c r="CM2447" s="26"/>
      <c r="CR2447" s="26" t="str">
        <f t="shared" si="120"/>
        <v>('용인보건당약국(용인-처인)', '227-66-00523', '경기 용인시 처인구 삼가동', '8806538056425', '프로나지액 25mL', 16500, '2025-03-01'),</v>
      </c>
    </row>
    <row r="2448" spans="79:96" x14ac:dyDescent="0.25">
      <c r="CA2448" s="29">
        <v>2445</v>
      </c>
      <c r="CB2448" s="50"/>
      <c r="CC2448" s="51" t="s">
        <v>5678</v>
      </c>
      <c r="CD2448" s="31" t="s">
        <v>5679</v>
      </c>
      <c r="CE2448" s="51" t="s">
        <v>5680</v>
      </c>
      <c r="CF2448" s="32" t="s">
        <v>1077</v>
      </c>
      <c r="CG2448" s="33" t="s">
        <v>1078</v>
      </c>
      <c r="CH2448" s="34">
        <v>5500</v>
      </c>
      <c r="CI2448" s="35">
        <v>45717</v>
      </c>
      <c r="CJ2448" s="35"/>
      <c r="CK2448" s="36">
        <v>11000</v>
      </c>
      <c r="CL2448" s="26">
        <f t="shared" si="119"/>
        <v>5500</v>
      </c>
      <c r="CM2448" s="26"/>
      <c r="CR2448" s="26" t="str">
        <f t="shared" si="120"/>
        <v>('중앙약국(광명 광명)', '133-25-10456', '경기 광명시 광명동', '8806538056425', '프로나지액 25mL', 5500, '2025-03-01'),</v>
      </c>
    </row>
    <row r="2449" spans="79:96" x14ac:dyDescent="0.25">
      <c r="CA2449" s="29">
        <v>2446</v>
      </c>
      <c r="CB2449" s="50"/>
      <c r="CC2449" s="51" t="s">
        <v>5681</v>
      </c>
      <c r="CD2449" s="31" t="s">
        <v>5682</v>
      </c>
      <c r="CE2449" s="51" t="s">
        <v>5683</v>
      </c>
      <c r="CF2449" s="32" t="s">
        <v>1077</v>
      </c>
      <c r="CG2449" s="33" t="s">
        <v>1078</v>
      </c>
      <c r="CH2449" s="34">
        <v>27500</v>
      </c>
      <c r="CI2449" s="35">
        <v>45717</v>
      </c>
      <c r="CJ2449" s="35"/>
      <c r="CK2449" s="36">
        <v>55000</v>
      </c>
      <c r="CL2449" s="26">
        <f t="shared" si="119"/>
        <v>27500</v>
      </c>
      <c r="CM2449" s="26"/>
      <c r="CR2449" s="26" t="str">
        <f t="shared" si="120"/>
        <v>('온누리서현약국(성남 분당)', '217-19-24543', '경기 성남시 분당구 서현동', '8806538056425', '프로나지액 25mL', 27500, '2025-03-01'),</v>
      </c>
    </row>
    <row r="2450" spans="79:96" x14ac:dyDescent="0.25">
      <c r="CA2450" s="29">
        <v>2447</v>
      </c>
      <c r="CB2450" s="50"/>
      <c r="CC2450" s="51" t="s">
        <v>5684</v>
      </c>
      <c r="CD2450" s="31" t="s">
        <v>1681</v>
      </c>
      <c r="CE2450" s="51" t="s">
        <v>5685</v>
      </c>
      <c r="CF2450" s="32" t="s">
        <v>1077</v>
      </c>
      <c r="CG2450" s="33" t="s">
        <v>1078</v>
      </c>
      <c r="CH2450" s="34">
        <v>5500</v>
      </c>
      <c r="CI2450" s="35">
        <v>45717</v>
      </c>
      <c r="CJ2450" s="35"/>
      <c r="CK2450" s="36">
        <v>11000</v>
      </c>
      <c r="CL2450" s="26">
        <f t="shared" si="119"/>
        <v>5500</v>
      </c>
      <c r="CM2450" s="26"/>
      <c r="CR2450" s="26" t="str">
        <f t="shared" si="120"/>
        <v>('대학약국(강서 화곡)', '793-41-00648', '서울 강서구 화곡동', '8806538056425', '프로나지액 25mL', 5500, '2025-03-01'),</v>
      </c>
    </row>
    <row r="2451" spans="79:96" x14ac:dyDescent="0.25">
      <c r="CA2451" s="29">
        <v>2448</v>
      </c>
      <c r="CB2451" s="50"/>
      <c r="CC2451" s="51" t="s">
        <v>5686</v>
      </c>
      <c r="CD2451" s="31" t="s">
        <v>5687</v>
      </c>
      <c r="CE2451" s="51" t="s">
        <v>5688</v>
      </c>
      <c r="CF2451" s="32" t="s">
        <v>1077</v>
      </c>
      <c r="CG2451" s="33" t="s">
        <v>1078</v>
      </c>
      <c r="CH2451" s="34">
        <v>8250</v>
      </c>
      <c r="CI2451" s="35">
        <v>45717</v>
      </c>
      <c r="CJ2451" s="35"/>
      <c r="CK2451" s="36">
        <v>16500</v>
      </c>
      <c r="CL2451" s="26">
        <f t="shared" si="119"/>
        <v>8250</v>
      </c>
      <c r="CM2451" s="26"/>
      <c r="CR2451" s="26" t="str">
        <f t="shared" si="120"/>
        <v>('동인프라자약국(양천 신월)', '571-25-01348', '서울 양천구 신월동', '8806538056425', '프로나지액 25mL', 8250, '2025-03-01'),</v>
      </c>
    </row>
    <row r="2452" spans="79:96" x14ac:dyDescent="0.25">
      <c r="CA2452" s="29">
        <v>2449</v>
      </c>
      <c r="CB2452" s="50"/>
      <c r="CC2452" s="51" t="s">
        <v>5684</v>
      </c>
      <c r="CD2452" s="31" t="s">
        <v>1681</v>
      </c>
      <c r="CE2452" s="51" t="s">
        <v>5685</v>
      </c>
      <c r="CF2452" s="32" t="s">
        <v>1077</v>
      </c>
      <c r="CG2452" s="33" t="s">
        <v>1078</v>
      </c>
      <c r="CH2452" s="34">
        <v>11000</v>
      </c>
      <c r="CI2452" s="35">
        <v>45717</v>
      </c>
      <c r="CJ2452" s="35"/>
      <c r="CK2452" s="36">
        <v>22000</v>
      </c>
      <c r="CL2452" s="26">
        <f t="shared" si="119"/>
        <v>11000</v>
      </c>
      <c r="CM2452" s="26"/>
      <c r="CR2452" s="26" t="str">
        <f t="shared" si="120"/>
        <v>('대학약국(강서 화곡)', '793-41-00648', '서울 강서구 화곡동', '8806538056425', '프로나지액 25mL', 11000, '2025-03-01'),</v>
      </c>
    </row>
    <row r="2453" spans="79:96" x14ac:dyDescent="0.25">
      <c r="CA2453" s="29">
        <v>2450</v>
      </c>
      <c r="CB2453" s="50"/>
      <c r="CC2453" s="51" t="s">
        <v>5469</v>
      </c>
      <c r="CD2453" s="31" t="s">
        <v>1539</v>
      </c>
      <c r="CE2453" s="51" t="s">
        <v>5470</v>
      </c>
      <c r="CF2453" s="32" t="s">
        <v>1077</v>
      </c>
      <c r="CG2453" s="33" t="s">
        <v>1078</v>
      </c>
      <c r="CH2453" s="34">
        <v>11000</v>
      </c>
      <c r="CI2453" s="35">
        <v>45689</v>
      </c>
      <c r="CJ2453" s="35"/>
      <c r="CK2453" s="36">
        <v>22000</v>
      </c>
      <c r="CL2453" s="26">
        <f t="shared" si="119"/>
        <v>11000</v>
      </c>
      <c r="CM2453" s="26"/>
      <c r="CR2453" s="26" t="str">
        <f t="shared" si="120"/>
        <v>('강동천사약국(강동 올림픽로)', '694-47-00794', '서울 강동구 암사동', '8806538056425', '프로나지액 25mL', 11000, '2025-02-01'),</v>
      </c>
    </row>
    <row r="2454" spans="79:96" x14ac:dyDescent="0.25">
      <c r="CA2454" s="29">
        <v>2451</v>
      </c>
      <c r="CB2454" s="50"/>
      <c r="CC2454" s="51" t="s">
        <v>5523</v>
      </c>
      <c r="CD2454" s="31" t="s">
        <v>5524</v>
      </c>
      <c r="CE2454" s="51" t="s">
        <v>5525</v>
      </c>
      <c r="CF2454" s="32" t="s">
        <v>1077</v>
      </c>
      <c r="CG2454" s="33" t="s">
        <v>1078</v>
      </c>
      <c r="CH2454" s="34">
        <v>88000</v>
      </c>
      <c r="CI2454" s="35">
        <v>45658</v>
      </c>
      <c r="CJ2454" s="35"/>
      <c r="CK2454" s="36">
        <v>176000</v>
      </c>
      <c r="CL2454" s="26">
        <f t="shared" si="119"/>
        <v>88000</v>
      </c>
      <c r="CM2454" s="26"/>
      <c r="CR2454" s="26" t="str">
        <f t="shared" si="120"/>
        <v>('행복약국(부평 부흥)', '321-64-00118', '인천 부평구 부평동', '8806538056425', '프로나지액 25mL', 88000, '2025-01-01'),</v>
      </c>
    </row>
    <row r="2455" spans="79:96" x14ac:dyDescent="0.25">
      <c r="CA2455" s="29">
        <v>2452</v>
      </c>
      <c r="CB2455" s="50"/>
      <c r="CC2455" s="51" t="s">
        <v>5684</v>
      </c>
      <c r="CD2455" s="31" t="s">
        <v>1681</v>
      </c>
      <c r="CE2455" s="51" t="s">
        <v>5685</v>
      </c>
      <c r="CF2455" s="32" t="s">
        <v>1077</v>
      </c>
      <c r="CG2455" s="33" t="s">
        <v>1078</v>
      </c>
      <c r="CH2455" s="34">
        <v>16500</v>
      </c>
      <c r="CI2455" s="35">
        <v>45717</v>
      </c>
      <c r="CJ2455" s="35"/>
      <c r="CK2455" s="36">
        <v>33000</v>
      </c>
      <c r="CL2455" s="26">
        <f t="shared" si="119"/>
        <v>16500</v>
      </c>
      <c r="CM2455" s="26"/>
      <c r="CR2455" s="26" t="str">
        <f t="shared" si="120"/>
        <v>('대학약국(강서 화곡)', '793-41-00648', '서울 강서구 화곡동', '8806538056425', '프로나지액 25mL', 16500, '2025-03-01'),</v>
      </c>
    </row>
    <row r="2456" spans="79:96" x14ac:dyDescent="0.25">
      <c r="CA2456" s="29">
        <v>2453</v>
      </c>
      <c r="CB2456" s="50"/>
      <c r="CC2456" s="51" t="s">
        <v>5684</v>
      </c>
      <c r="CD2456" s="31" t="s">
        <v>1681</v>
      </c>
      <c r="CE2456" s="51" t="s">
        <v>5685</v>
      </c>
      <c r="CF2456" s="32" t="s">
        <v>1077</v>
      </c>
      <c r="CG2456" s="33" t="s">
        <v>1078</v>
      </c>
      <c r="CH2456" s="34">
        <v>5500</v>
      </c>
      <c r="CI2456" s="35">
        <v>45717</v>
      </c>
      <c r="CJ2456" s="35"/>
      <c r="CK2456" s="36">
        <v>11000</v>
      </c>
      <c r="CL2456" s="26">
        <f t="shared" si="119"/>
        <v>5500</v>
      </c>
      <c r="CM2456" s="26"/>
      <c r="CR2456" s="26" t="str">
        <f t="shared" si="120"/>
        <v>('대학약국(강서 화곡)', '793-41-00648', '서울 강서구 화곡동', '8806538056425', '프로나지액 25mL', 5500, '2025-03-01'),</v>
      </c>
    </row>
    <row r="2457" spans="79:96" x14ac:dyDescent="0.25">
      <c r="CA2457" s="29">
        <v>2454</v>
      </c>
      <c r="CB2457" s="50"/>
      <c r="CC2457" s="51" t="s">
        <v>5684</v>
      </c>
      <c r="CD2457" s="31" t="s">
        <v>1681</v>
      </c>
      <c r="CE2457" s="51" t="s">
        <v>5685</v>
      </c>
      <c r="CF2457" s="32" t="s">
        <v>1077</v>
      </c>
      <c r="CG2457" s="33" t="s">
        <v>1078</v>
      </c>
      <c r="CH2457" s="34">
        <v>11000</v>
      </c>
      <c r="CI2457" s="35">
        <v>45717</v>
      </c>
      <c r="CJ2457" s="35"/>
      <c r="CK2457" s="36">
        <v>22000</v>
      </c>
      <c r="CL2457" s="26">
        <f t="shared" si="119"/>
        <v>11000</v>
      </c>
      <c r="CM2457" s="26"/>
      <c r="CR2457" s="26" t="str">
        <f t="shared" si="120"/>
        <v>('대학약국(강서 화곡)', '793-41-00648', '서울 강서구 화곡동', '8806538056425', '프로나지액 25mL', 11000, '2025-03-01'),</v>
      </c>
    </row>
    <row r="2458" spans="79:96" x14ac:dyDescent="0.25">
      <c r="CA2458" s="29">
        <v>2455</v>
      </c>
      <c r="CB2458" s="50"/>
      <c r="CC2458" s="51" t="s">
        <v>5475</v>
      </c>
      <c r="CD2458" s="31" t="s">
        <v>1604</v>
      </c>
      <c r="CE2458" s="51" t="s">
        <v>5476</v>
      </c>
      <c r="CF2458" s="32" t="s">
        <v>1077</v>
      </c>
      <c r="CG2458" s="33" t="s">
        <v>1078</v>
      </c>
      <c r="CH2458" s="34">
        <v>44000</v>
      </c>
      <c r="CI2458" s="35">
        <v>45717</v>
      </c>
      <c r="CJ2458" s="35"/>
      <c r="CK2458" s="36">
        <v>88000</v>
      </c>
      <c r="CL2458" s="26">
        <f t="shared" si="119"/>
        <v>44000</v>
      </c>
      <c r="CM2458" s="26"/>
      <c r="CR2458" s="26" t="str">
        <f t="shared" si="120"/>
        <v>('민들레약국(강서 공항대로)', '288-38-00883', '서울 강서구 마곡동', '8806538056425', '프로나지액 25mL', 44000, '2025-03-01'),</v>
      </c>
    </row>
    <row r="2459" spans="79:96" x14ac:dyDescent="0.25">
      <c r="CA2459" s="29">
        <v>2456</v>
      </c>
      <c r="CB2459" s="50"/>
      <c r="CC2459" s="51" t="s">
        <v>5673</v>
      </c>
      <c r="CD2459" s="31" t="s">
        <v>893</v>
      </c>
      <c r="CE2459" s="51" t="s">
        <v>1492</v>
      </c>
      <c r="CF2459" s="32" t="s">
        <v>1077</v>
      </c>
      <c r="CG2459" s="33" t="s">
        <v>1078</v>
      </c>
      <c r="CH2459" s="34">
        <v>13750</v>
      </c>
      <c r="CI2459" s="35">
        <v>45717</v>
      </c>
      <c r="CJ2459" s="35"/>
      <c r="CK2459" s="36">
        <v>27500</v>
      </c>
      <c r="CL2459" s="26">
        <f t="shared" si="119"/>
        <v>13750</v>
      </c>
      <c r="CM2459" s="26"/>
      <c r="CR2459" s="26" t="str">
        <f t="shared" si="120"/>
        <v>('온누리좋은약국(구로구 구로)', '113-19-46395', '서울 구로구 구로동', '8806538056425', '프로나지액 25mL', 13750, '2025-03-01'),</v>
      </c>
    </row>
    <row r="2460" spans="79:96" x14ac:dyDescent="0.25">
      <c r="CA2460" s="29">
        <v>2457</v>
      </c>
      <c r="CB2460" s="50"/>
      <c r="CC2460" s="51" t="s">
        <v>5684</v>
      </c>
      <c r="CD2460" s="31" t="s">
        <v>1681</v>
      </c>
      <c r="CE2460" s="51" t="s">
        <v>5685</v>
      </c>
      <c r="CF2460" s="32" t="s">
        <v>1077</v>
      </c>
      <c r="CG2460" s="33" t="s">
        <v>1078</v>
      </c>
      <c r="CH2460" s="34">
        <v>5500</v>
      </c>
      <c r="CI2460" s="35">
        <v>45717</v>
      </c>
      <c r="CJ2460" s="35"/>
      <c r="CK2460" s="36">
        <v>11000</v>
      </c>
      <c r="CL2460" s="26">
        <f t="shared" si="119"/>
        <v>5500</v>
      </c>
      <c r="CM2460" s="26"/>
      <c r="CR2460" s="26" t="str">
        <f t="shared" si="120"/>
        <v>('대학약국(강서 화곡)', '793-41-00648', '서울 강서구 화곡동', '8806538056425', '프로나지액 25mL', 5500, '2025-03-01'),</v>
      </c>
    </row>
    <row r="2461" spans="79:96" x14ac:dyDescent="0.25">
      <c r="CA2461" s="29">
        <v>2458</v>
      </c>
      <c r="CB2461" s="50"/>
      <c r="CC2461" s="51" t="s">
        <v>5689</v>
      </c>
      <c r="CD2461" s="31" t="s">
        <v>5690</v>
      </c>
      <c r="CE2461" s="51" t="s">
        <v>5691</v>
      </c>
      <c r="CF2461" s="32" t="s">
        <v>1077</v>
      </c>
      <c r="CG2461" s="33" t="s">
        <v>1078</v>
      </c>
      <c r="CH2461" s="34">
        <v>2750</v>
      </c>
      <c r="CI2461" s="35">
        <v>45717</v>
      </c>
      <c r="CJ2461" s="35"/>
      <c r="CK2461" s="36">
        <v>5500</v>
      </c>
      <c r="CL2461" s="26">
        <f t="shared" si="119"/>
        <v>2750</v>
      </c>
      <c r="CM2461" s="26"/>
      <c r="CR2461" s="26" t="str">
        <f t="shared" si="120"/>
        <v>('대영약국(동작 상도)', '108-01-91568', '서울 동작구 상도동', '8806538056425', '프로나지액 25mL', 2750, '2025-03-01'),</v>
      </c>
    </row>
    <row r="2462" spans="79:96" x14ac:dyDescent="0.25">
      <c r="CA2462" s="29">
        <v>2459</v>
      </c>
      <c r="CB2462" s="50"/>
      <c r="CC2462" s="51" t="s">
        <v>5684</v>
      </c>
      <c r="CD2462" s="31" t="s">
        <v>1681</v>
      </c>
      <c r="CE2462" s="51" t="s">
        <v>5685</v>
      </c>
      <c r="CF2462" s="32" t="s">
        <v>1077</v>
      </c>
      <c r="CG2462" s="33" t="s">
        <v>1078</v>
      </c>
      <c r="CH2462" s="34">
        <v>5500</v>
      </c>
      <c r="CI2462" s="35">
        <v>45689</v>
      </c>
      <c r="CJ2462" s="35"/>
      <c r="CK2462" s="36">
        <v>11000</v>
      </c>
      <c r="CL2462" s="26">
        <f t="shared" si="119"/>
        <v>5500</v>
      </c>
      <c r="CM2462" s="26"/>
      <c r="CR2462" s="26" t="str">
        <f t="shared" si="120"/>
        <v>('대학약국(강서 화곡)', '793-41-00648', '서울 강서구 화곡동', '8806538056425', '프로나지액 25mL', 5500, '2025-02-01'),</v>
      </c>
    </row>
    <row r="2463" spans="79:96" x14ac:dyDescent="0.25">
      <c r="CA2463" s="29">
        <v>2460</v>
      </c>
      <c r="CB2463" s="50"/>
      <c r="CC2463" s="51" t="s">
        <v>5684</v>
      </c>
      <c r="CD2463" s="31" t="s">
        <v>1681</v>
      </c>
      <c r="CE2463" s="51" t="s">
        <v>5685</v>
      </c>
      <c r="CF2463" s="32" t="s">
        <v>1077</v>
      </c>
      <c r="CG2463" s="33" t="s">
        <v>1078</v>
      </c>
      <c r="CH2463" s="34">
        <v>5500</v>
      </c>
      <c r="CI2463" s="35">
        <v>45658</v>
      </c>
      <c r="CJ2463" s="35"/>
      <c r="CK2463" s="36">
        <v>11000</v>
      </c>
      <c r="CL2463" s="26">
        <f t="shared" si="119"/>
        <v>5500</v>
      </c>
      <c r="CM2463" s="26"/>
      <c r="CR2463" s="26" t="str">
        <f t="shared" si="120"/>
        <v>('대학약국(강서 화곡)', '793-41-00648', '서울 강서구 화곡동', '8806538056425', '프로나지액 25mL', 5500, '2025-01-01'),</v>
      </c>
    </row>
    <row r="2464" spans="79:96" x14ac:dyDescent="0.25">
      <c r="CA2464" s="29">
        <v>2461</v>
      </c>
      <c r="CB2464" s="50"/>
      <c r="CC2464" s="51" t="s">
        <v>5692</v>
      </c>
      <c r="CD2464" s="31" t="s">
        <v>5693</v>
      </c>
      <c r="CE2464" s="51" t="s">
        <v>5685</v>
      </c>
      <c r="CF2464" s="32" t="s">
        <v>1077</v>
      </c>
      <c r="CG2464" s="33" t="s">
        <v>1078</v>
      </c>
      <c r="CH2464" s="34">
        <v>5500</v>
      </c>
      <c r="CI2464" s="35">
        <v>45717</v>
      </c>
      <c r="CJ2464" s="35"/>
      <c r="CK2464" s="36">
        <v>11000</v>
      </c>
      <c r="CL2464" s="26">
        <f t="shared" si="119"/>
        <v>5500</v>
      </c>
      <c r="CM2464" s="26"/>
      <c r="CR2464" s="26" t="str">
        <f t="shared" si="120"/>
        <v>('나라온누리약국(강서 화곡)', '109-15-34024', '서울 강서구 화곡동', '8806538056425', '프로나지액 25mL', 5500, '2025-03-01'),</v>
      </c>
    </row>
    <row r="2465" spans="79:96" x14ac:dyDescent="0.25">
      <c r="CA2465" s="29">
        <v>2462</v>
      </c>
      <c r="CB2465" s="50"/>
      <c r="CC2465" s="51" t="s">
        <v>5684</v>
      </c>
      <c r="CD2465" s="31" t="s">
        <v>1681</v>
      </c>
      <c r="CE2465" s="51" t="s">
        <v>5685</v>
      </c>
      <c r="CF2465" s="32" t="s">
        <v>1077</v>
      </c>
      <c r="CG2465" s="33" t="s">
        <v>1078</v>
      </c>
      <c r="CH2465" s="34">
        <v>5500</v>
      </c>
      <c r="CI2465" s="35">
        <v>45717</v>
      </c>
      <c r="CJ2465" s="35"/>
      <c r="CK2465" s="36">
        <v>11000</v>
      </c>
      <c r="CL2465" s="26">
        <f t="shared" si="119"/>
        <v>5500</v>
      </c>
      <c r="CM2465" s="26"/>
      <c r="CR2465" s="26" t="str">
        <f t="shared" si="120"/>
        <v>('대학약국(강서 화곡)', '793-41-00648', '서울 강서구 화곡동', '8806538056425', '프로나지액 25mL', 5500, '2025-03-01'),</v>
      </c>
    </row>
    <row r="2466" spans="79:96" x14ac:dyDescent="0.25">
      <c r="CA2466" s="29">
        <v>2463</v>
      </c>
      <c r="CB2466" s="50"/>
      <c r="CC2466" s="51" t="s">
        <v>5681</v>
      </c>
      <c r="CD2466" s="31" t="s">
        <v>5682</v>
      </c>
      <c r="CE2466" s="51" t="s">
        <v>5683</v>
      </c>
      <c r="CF2466" s="32" t="s">
        <v>1077</v>
      </c>
      <c r="CG2466" s="33" t="s">
        <v>1078</v>
      </c>
      <c r="CH2466" s="34">
        <v>27500</v>
      </c>
      <c r="CI2466" s="35">
        <v>45717</v>
      </c>
      <c r="CJ2466" s="35"/>
      <c r="CK2466" s="36">
        <v>55000</v>
      </c>
      <c r="CL2466" s="26">
        <f t="shared" si="119"/>
        <v>27500</v>
      </c>
      <c r="CM2466" s="26"/>
      <c r="CR2466" s="26" t="str">
        <f t="shared" si="120"/>
        <v>('온누리서현약국(성남 분당)', '217-19-24543', '경기 성남시 분당구 서현동', '8806538056425', '프로나지액 25mL', 27500, '2025-03-01'),</v>
      </c>
    </row>
    <row r="2467" spans="79:96" x14ac:dyDescent="0.25">
      <c r="CA2467" s="29">
        <v>2464</v>
      </c>
      <c r="CB2467" s="50"/>
      <c r="CC2467" s="51" t="s">
        <v>5694</v>
      </c>
      <c r="CD2467" s="31" t="s">
        <v>5695</v>
      </c>
      <c r="CE2467" s="51" t="s">
        <v>5688</v>
      </c>
      <c r="CF2467" s="32" t="s">
        <v>1077</v>
      </c>
      <c r="CG2467" s="33" t="s">
        <v>1078</v>
      </c>
      <c r="CH2467" s="34">
        <v>5500</v>
      </c>
      <c r="CI2467" s="35">
        <v>45717</v>
      </c>
      <c r="CJ2467" s="35"/>
      <c r="CK2467" s="36">
        <v>11000</v>
      </c>
      <c r="CL2467" s="26">
        <f t="shared" si="119"/>
        <v>5500</v>
      </c>
      <c r="CM2467" s="26"/>
      <c r="CR2467" s="26" t="str">
        <f t="shared" si="120"/>
        <v>('우리이화약국(양천 신월)', '130-27-48582', '서울 양천구 신월동', '8806538056425', '프로나지액 25mL', 5500, '2025-03-01'),</v>
      </c>
    </row>
    <row r="2468" spans="79:96" x14ac:dyDescent="0.25">
      <c r="CA2468" s="29">
        <v>2465</v>
      </c>
      <c r="CB2468" s="50"/>
      <c r="CC2468" s="51" t="s">
        <v>5696</v>
      </c>
      <c r="CD2468" s="31" t="s">
        <v>1194</v>
      </c>
      <c r="CE2468" s="51" t="s">
        <v>5697</v>
      </c>
      <c r="CF2468" s="32" t="s">
        <v>1077</v>
      </c>
      <c r="CG2468" s="33" t="s">
        <v>1078</v>
      </c>
      <c r="CH2468" s="34">
        <v>2750</v>
      </c>
      <c r="CI2468" s="35">
        <v>45717</v>
      </c>
      <c r="CJ2468" s="35"/>
      <c r="CK2468" s="36">
        <v>5500</v>
      </c>
      <c r="CL2468" s="26">
        <f t="shared" si="119"/>
        <v>2750</v>
      </c>
      <c r="CM2468" s="26"/>
      <c r="CR2468" s="26" t="str">
        <f t="shared" si="120"/>
        <v>('백약국(안양 동안)', '840-67-00454', '경기 안양시 동안구 비산동', '8806538056425', '프로나지액 25mL', 2750, '2025-03-01'),</v>
      </c>
    </row>
    <row r="2469" spans="79:96" x14ac:dyDescent="0.25">
      <c r="CA2469" s="29">
        <v>2466</v>
      </c>
      <c r="CB2469" s="50"/>
      <c r="CC2469" s="51" t="s">
        <v>5698</v>
      </c>
      <c r="CD2469" s="31" t="s">
        <v>5699</v>
      </c>
      <c r="CE2469" s="51" t="s">
        <v>5685</v>
      </c>
      <c r="CF2469" s="32" t="s">
        <v>1077</v>
      </c>
      <c r="CG2469" s="33" t="s">
        <v>1078</v>
      </c>
      <c r="CH2469" s="34">
        <v>5500</v>
      </c>
      <c r="CI2469" s="35">
        <v>45717</v>
      </c>
      <c r="CJ2469" s="35"/>
      <c r="CK2469" s="36">
        <v>11000</v>
      </c>
      <c r="CL2469" s="26">
        <f t="shared" si="119"/>
        <v>5500</v>
      </c>
      <c r="CM2469" s="26"/>
      <c r="CR2469" s="26" t="str">
        <f t="shared" si="120"/>
        <v>('이소약국(강서 화곡)', '839-65-00203', '서울 강서구 화곡동', '8806538056425', '프로나지액 25mL', 5500, '2025-03-01'),</v>
      </c>
    </row>
    <row r="2470" spans="79:96" x14ac:dyDescent="0.25">
      <c r="CA2470" s="29">
        <v>2467</v>
      </c>
      <c r="CB2470" s="50"/>
      <c r="CC2470" s="51" t="s">
        <v>5700</v>
      </c>
      <c r="CD2470" s="31" t="s">
        <v>243</v>
      </c>
      <c r="CE2470" s="51" t="s">
        <v>5701</v>
      </c>
      <c r="CF2470" s="32" t="s">
        <v>1077</v>
      </c>
      <c r="CG2470" s="33" t="s">
        <v>1078</v>
      </c>
      <c r="CH2470" s="34">
        <v>8250</v>
      </c>
      <c r="CI2470" s="35">
        <v>45717</v>
      </c>
      <c r="CJ2470" s="35"/>
      <c r="CK2470" s="36">
        <v>16500</v>
      </c>
      <c r="CL2470" s="26">
        <f t="shared" si="119"/>
        <v>8250</v>
      </c>
      <c r="CM2470" s="26"/>
      <c r="CR2470" s="26" t="str">
        <f t="shared" si="120"/>
        <v>('동보당약국(관악 관악로)', '331-05-02722', '서울 관악구 봉천동', '8806538056425', '프로나지액 25mL', 8250, '2025-03-01'),</v>
      </c>
    </row>
    <row r="2471" spans="79:96" x14ac:dyDescent="0.25">
      <c r="CA2471" s="29">
        <v>2468</v>
      </c>
      <c r="CB2471" s="50"/>
      <c r="CC2471" s="51" t="s">
        <v>5702</v>
      </c>
      <c r="CD2471" s="31" t="s">
        <v>5703</v>
      </c>
      <c r="CE2471" s="51" t="s">
        <v>5685</v>
      </c>
      <c r="CF2471" s="32" t="s">
        <v>1077</v>
      </c>
      <c r="CG2471" s="33" t="s">
        <v>1078</v>
      </c>
      <c r="CH2471" s="34">
        <v>2750</v>
      </c>
      <c r="CI2471" s="35">
        <v>45689</v>
      </c>
      <c r="CJ2471" s="35"/>
      <c r="CK2471" s="36">
        <v>5500</v>
      </c>
      <c r="CL2471" s="26">
        <f t="shared" si="119"/>
        <v>2750</v>
      </c>
      <c r="CM2471" s="26"/>
      <c r="CR2471" s="26" t="str">
        <f t="shared" si="120"/>
        <v>('힐스테이트솔약국(강서 강서로)', '303-14-92819', '서울 강서구 화곡동', '8806538056425', '프로나지액 25mL', 2750, '2025-02-01'),</v>
      </c>
    </row>
    <row r="2472" spans="79:96" x14ac:dyDescent="0.25">
      <c r="CA2472" s="29">
        <v>2469</v>
      </c>
      <c r="CB2472" s="50"/>
      <c r="CC2472" s="51" t="s">
        <v>5684</v>
      </c>
      <c r="CD2472" s="31" t="s">
        <v>1681</v>
      </c>
      <c r="CE2472" s="51" t="s">
        <v>5685</v>
      </c>
      <c r="CF2472" s="32" t="s">
        <v>1077</v>
      </c>
      <c r="CG2472" s="33" t="s">
        <v>1078</v>
      </c>
      <c r="CH2472" s="34">
        <v>5500</v>
      </c>
      <c r="CI2472" s="35">
        <v>45658</v>
      </c>
      <c r="CJ2472" s="35"/>
      <c r="CK2472" s="36">
        <v>11000</v>
      </c>
      <c r="CL2472" s="26">
        <f t="shared" si="119"/>
        <v>5500</v>
      </c>
      <c r="CM2472" s="26"/>
      <c r="CR2472" s="26" t="str">
        <f t="shared" si="120"/>
        <v>('대학약국(강서 화곡)', '793-41-00648', '서울 강서구 화곡동', '8806538056425', '프로나지액 25mL', 5500, '2025-01-01'),</v>
      </c>
    </row>
    <row r="2473" spans="79:96" x14ac:dyDescent="0.25">
      <c r="CA2473" s="29">
        <v>2470</v>
      </c>
      <c r="CB2473" s="50"/>
      <c r="CC2473" s="51" t="s">
        <v>5704</v>
      </c>
      <c r="CD2473" s="31" t="s">
        <v>5705</v>
      </c>
      <c r="CE2473" s="51" t="s">
        <v>5706</v>
      </c>
      <c r="CF2473" s="32" t="s">
        <v>1077</v>
      </c>
      <c r="CG2473" s="33" t="s">
        <v>1078</v>
      </c>
      <c r="CH2473" s="34">
        <v>2750</v>
      </c>
      <c r="CI2473" s="35">
        <v>45717</v>
      </c>
      <c r="CJ2473" s="35"/>
      <c r="CK2473" s="36">
        <v>5500</v>
      </c>
      <c r="CL2473" s="26">
        <f t="shared" si="119"/>
        <v>2750</v>
      </c>
      <c r="CM2473" s="26"/>
      <c r="CR2473" s="26" t="str">
        <f t="shared" si="120"/>
        <v>('대명약국(안양-동안)', '614-27-00086', '경기 안양시 동안구 호계동', '8806538056425', '프로나지액 25mL', 2750, '2025-03-01'),</v>
      </c>
    </row>
    <row r="2474" spans="79:96" x14ac:dyDescent="0.25">
      <c r="CA2474" s="29">
        <v>2471</v>
      </c>
      <c r="CB2474" s="50"/>
      <c r="CC2474" s="51" t="s">
        <v>5696</v>
      </c>
      <c r="CD2474" s="31" t="s">
        <v>1194</v>
      </c>
      <c r="CE2474" s="51" t="s">
        <v>5697</v>
      </c>
      <c r="CF2474" s="32" t="s">
        <v>1077</v>
      </c>
      <c r="CG2474" s="33" t="s">
        <v>1078</v>
      </c>
      <c r="CH2474" s="34">
        <v>8250</v>
      </c>
      <c r="CI2474" s="35">
        <v>45717</v>
      </c>
      <c r="CJ2474" s="35"/>
      <c r="CK2474" s="36">
        <v>16500</v>
      </c>
      <c r="CL2474" s="26">
        <f t="shared" si="119"/>
        <v>8250</v>
      </c>
      <c r="CM2474" s="26"/>
      <c r="CR2474" s="26" t="str">
        <f t="shared" si="120"/>
        <v>('백약국(안양 동안)', '840-67-00454', '경기 안양시 동안구 비산동', '8806538056425', '프로나지액 25mL', 8250, '2025-03-01'),</v>
      </c>
    </row>
    <row r="2475" spans="79:96" x14ac:dyDescent="0.25">
      <c r="CA2475" s="29">
        <v>2472</v>
      </c>
      <c r="CB2475" s="50"/>
      <c r="CC2475" s="51" t="s">
        <v>5689</v>
      </c>
      <c r="CD2475" s="31" t="s">
        <v>5690</v>
      </c>
      <c r="CE2475" s="51" t="s">
        <v>5691</v>
      </c>
      <c r="CF2475" s="32" t="s">
        <v>1077</v>
      </c>
      <c r="CG2475" s="33" t="s">
        <v>1078</v>
      </c>
      <c r="CH2475" s="59">
        <v>5500</v>
      </c>
      <c r="CI2475" s="35">
        <v>45717</v>
      </c>
      <c r="CJ2475" s="35"/>
      <c r="CK2475" s="60">
        <v>11000</v>
      </c>
      <c r="CL2475" s="26">
        <f t="shared" si="119"/>
        <v>5500</v>
      </c>
      <c r="CM2475" s="26"/>
      <c r="CR2475" s="26" t="str">
        <f t="shared" si="120"/>
        <v>('대영약국(동작 상도)', '108-01-91568', '서울 동작구 상도동', '8806538056425', '프로나지액 25mL', 5500, '2025-03-01'),</v>
      </c>
    </row>
    <row r="2476" spans="79:96" x14ac:dyDescent="0.25">
      <c r="CA2476" s="29">
        <v>2473</v>
      </c>
      <c r="CB2476" s="50"/>
      <c r="CC2476" s="51" t="s">
        <v>5681</v>
      </c>
      <c r="CD2476" s="31" t="s">
        <v>5682</v>
      </c>
      <c r="CE2476" s="51" t="s">
        <v>5683</v>
      </c>
      <c r="CF2476" s="32" t="s">
        <v>1077</v>
      </c>
      <c r="CG2476" s="33" t="s">
        <v>1078</v>
      </c>
      <c r="CH2476" s="34">
        <v>27500</v>
      </c>
      <c r="CI2476" s="35">
        <v>45717</v>
      </c>
      <c r="CJ2476" s="35"/>
      <c r="CK2476" s="36">
        <v>55000</v>
      </c>
      <c r="CL2476" s="26">
        <f t="shared" si="119"/>
        <v>27500</v>
      </c>
      <c r="CM2476" s="26"/>
      <c r="CR2476" s="26" t="str">
        <f t="shared" si="120"/>
        <v>('온누리서현약국(성남 분당)', '217-19-24543', '경기 성남시 분당구 서현동', '8806538056425', '프로나지액 25mL', 27500, '2025-03-01'),</v>
      </c>
    </row>
    <row r="2477" spans="79:96" x14ac:dyDescent="0.25">
      <c r="CA2477" s="29">
        <v>2474</v>
      </c>
      <c r="CB2477" s="50"/>
      <c r="CC2477" s="51" t="s">
        <v>5453</v>
      </c>
      <c r="CD2477" s="31" t="s">
        <v>5206</v>
      </c>
      <c r="CE2477" s="51" t="s">
        <v>5207</v>
      </c>
      <c r="CF2477" s="32" t="s">
        <v>1077</v>
      </c>
      <c r="CG2477" s="33" t="s">
        <v>1078</v>
      </c>
      <c r="CH2477" s="34">
        <v>27500</v>
      </c>
      <c r="CI2477" s="35">
        <v>45717</v>
      </c>
      <c r="CJ2477" s="35"/>
      <c r="CK2477" s="36">
        <v>55000</v>
      </c>
      <c r="CL2477" s="26">
        <f t="shared" si="119"/>
        <v>27500</v>
      </c>
      <c r="CM2477" s="26"/>
      <c r="CR2477" s="26" t="str">
        <f t="shared" si="120"/>
        <v>('`대구지오팜(주)', '502-81-12132', '대구 달서구 유천동', '8806538056425', '프로나지액 25mL', 27500, '2025-03-01'),</v>
      </c>
    </row>
    <row r="2478" spans="79:96" x14ac:dyDescent="0.25">
      <c r="CA2478" s="29">
        <v>2475</v>
      </c>
      <c r="CB2478" s="50"/>
      <c r="CC2478" s="51" t="s">
        <v>5684</v>
      </c>
      <c r="CD2478" s="31" t="s">
        <v>1681</v>
      </c>
      <c r="CE2478" s="51" t="s">
        <v>5685</v>
      </c>
      <c r="CF2478" s="32" t="s">
        <v>1077</v>
      </c>
      <c r="CG2478" s="33" t="s">
        <v>1078</v>
      </c>
      <c r="CH2478" s="34">
        <v>5500</v>
      </c>
      <c r="CI2478" s="35">
        <v>45717</v>
      </c>
      <c r="CJ2478" s="35"/>
      <c r="CK2478" s="36">
        <v>11000</v>
      </c>
      <c r="CL2478" s="26">
        <f t="shared" si="119"/>
        <v>5500</v>
      </c>
      <c r="CM2478" s="26"/>
      <c r="CR2478" s="26" t="str">
        <f t="shared" si="120"/>
        <v>('대학약국(강서 화곡)', '793-41-00648', '서울 강서구 화곡동', '8806538056425', '프로나지액 25mL', 5500, '2025-03-01'),</v>
      </c>
    </row>
    <row r="2479" spans="79:96" x14ac:dyDescent="0.25">
      <c r="CA2479" s="29">
        <v>2476</v>
      </c>
      <c r="CB2479" s="50"/>
      <c r="CC2479" s="51" t="s">
        <v>5696</v>
      </c>
      <c r="CD2479" s="31" t="s">
        <v>1194</v>
      </c>
      <c r="CE2479" s="51" t="s">
        <v>5697</v>
      </c>
      <c r="CF2479" s="32" t="s">
        <v>1077</v>
      </c>
      <c r="CG2479" s="33" t="s">
        <v>1078</v>
      </c>
      <c r="CH2479" s="34">
        <v>8250</v>
      </c>
      <c r="CI2479" s="35">
        <v>45717</v>
      </c>
      <c r="CJ2479" s="35"/>
      <c r="CK2479" s="36">
        <v>16500</v>
      </c>
      <c r="CL2479" s="26">
        <f t="shared" si="119"/>
        <v>8250</v>
      </c>
      <c r="CM2479" s="26"/>
      <c r="CR2479" s="26" t="str">
        <f t="shared" si="120"/>
        <v>('백약국(안양 동안)', '840-67-00454', '경기 안양시 동안구 비산동', '8806538056425', '프로나지액 25mL', 8250, '2025-03-01'),</v>
      </c>
    </row>
    <row r="2480" spans="79:96" x14ac:dyDescent="0.25">
      <c r="CA2480" s="29">
        <v>2477</v>
      </c>
      <c r="CB2480" s="50"/>
      <c r="CC2480" s="51" t="s">
        <v>5684</v>
      </c>
      <c r="CD2480" s="31" t="s">
        <v>1681</v>
      </c>
      <c r="CE2480" s="51" t="s">
        <v>5685</v>
      </c>
      <c r="CF2480" s="32" t="s">
        <v>1077</v>
      </c>
      <c r="CG2480" s="33" t="s">
        <v>1078</v>
      </c>
      <c r="CH2480" s="34">
        <v>5500</v>
      </c>
      <c r="CI2480" s="35">
        <v>45689</v>
      </c>
      <c r="CJ2480" s="35"/>
      <c r="CK2480" s="36">
        <v>11000</v>
      </c>
      <c r="CL2480" s="26">
        <f t="shared" si="119"/>
        <v>5500</v>
      </c>
      <c r="CM2480" s="26"/>
      <c r="CR2480" s="26" t="str">
        <f t="shared" si="120"/>
        <v>('대학약국(강서 화곡)', '793-41-00648', '서울 강서구 화곡동', '8806538056425', '프로나지액 25mL', 5500, '2025-02-01'),</v>
      </c>
    </row>
    <row r="2481" spans="79:96" x14ac:dyDescent="0.25">
      <c r="CA2481" s="29">
        <v>2478</v>
      </c>
      <c r="CB2481" s="50"/>
      <c r="CC2481" s="51" t="s">
        <v>5681</v>
      </c>
      <c r="CD2481" s="31" t="s">
        <v>5682</v>
      </c>
      <c r="CE2481" s="51" t="s">
        <v>5683</v>
      </c>
      <c r="CF2481" s="32" t="s">
        <v>1077</v>
      </c>
      <c r="CG2481" s="33" t="s">
        <v>1078</v>
      </c>
      <c r="CH2481" s="34">
        <v>27500</v>
      </c>
      <c r="CI2481" s="35">
        <v>45658</v>
      </c>
      <c r="CJ2481" s="35"/>
      <c r="CK2481" s="36">
        <v>55000</v>
      </c>
      <c r="CL2481" s="26">
        <f t="shared" si="119"/>
        <v>27500</v>
      </c>
      <c r="CM2481" s="26"/>
      <c r="CR2481" s="26" t="str">
        <f t="shared" si="120"/>
        <v>('온누리서현약국(성남 분당)', '217-19-24543', '경기 성남시 분당구 서현동', '8806538056425', '프로나지액 25mL', 27500, '2025-01-01'),</v>
      </c>
    </row>
    <row r="2482" spans="79:96" x14ac:dyDescent="0.25">
      <c r="CA2482" s="29">
        <v>2479</v>
      </c>
      <c r="CB2482" s="50"/>
      <c r="CC2482" s="51" t="s">
        <v>5694</v>
      </c>
      <c r="CD2482" s="31" t="s">
        <v>5695</v>
      </c>
      <c r="CE2482" s="51" t="s">
        <v>5688</v>
      </c>
      <c r="CF2482" s="32" t="s">
        <v>1077</v>
      </c>
      <c r="CG2482" s="33" t="s">
        <v>1078</v>
      </c>
      <c r="CH2482" s="34">
        <v>8250</v>
      </c>
      <c r="CI2482" s="35">
        <v>45717</v>
      </c>
      <c r="CJ2482" s="35"/>
      <c r="CK2482" s="36">
        <v>16500</v>
      </c>
      <c r="CL2482" s="26">
        <f t="shared" si="119"/>
        <v>8250</v>
      </c>
      <c r="CM2482" s="26"/>
      <c r="CR2482" s="26" t="str">
        <f t="shared" si="120"/>
        <v>('우리이화약국(양천 신월)', '130-27-48582', '서울 양천구 신월동', '8806538056425', '프로나지액 25mL', 8250, '2025-03-01'),</v>
      </c>
    </row>
    <row r="2483" spans="79:96" x14ac:dyDescent="0.25">
      <c r="CA2483" s="29">
        <v>2480</v>
      </c>
      <c r="CB2483" s="50"/>
      <c r="CC2483" s="51" t="s">
        <v>5684</v>
      </c>
      <c r="CD2483" s="31" t="s">
        <v>1681</v>
      </c>
      <c r="CE2483" s="51" t="s">
        <v>5685</v>
      </c>
      <c r="CF2483" s="32" t="s">
        <v>1077</v>
      </c>
      <c r="CG2483" s="33" t="s">
        <v>1078</v>
      </c>
      <c r="CH2483" s="34">
        <v>5500</v>
      </c>
      <c r="CI2483" s="35">
        <v>45717</v>
      </c>
      <c r="CJ2483" s="35"/>
      <c r="CK2483" s="36">
        <v>11000</v>
      </c>
      <c r="CL2483" s="26">
        <f t="shared" si="119"/>
        <v>5500</v>
      </c>
      <c r="CM2483" s="26"/>
      <c r="CR2483" s="26" t="str">
        <f t="shared" si="120"/>
        <v>('대학약국(강서 화곡)', '793-41-00648', '서울 강서구 화곡동', '8806538056425', '프로나지액 25mL', 5500, '2025-03-01'),</v>
      </c>
    </row>
    <row r="2484" spans="79:96" x14ac:dyDescent="0.25">
      <c r="CA2484" s="29">
        <v>2481</v>
      </c>
      <c r="CB2484" s="50"/>
      <c r="CC2484" s="51" t="s">
        <v>5457</v>
      </c>
      <c r="CD2484" s="31" t="s">
        <v>935</v>
      </c>
      <c r="CE2484" s="51" t="s">
        <v>5458</v>
      </c>
      <c r="CF2484" s="32" t="s">
        <v>1077</v>
      </c>
      <c r="CG2484" s="33" t="s">
        <v>1078</v>
      </c>
      <c r="CH2484" s="34">
        <v>2750</v>
      </c>
      <c r="CI2484" s="35">
        <v>45717</v>
      </c>
      <c r="CJ2484" s="35"/>
      <c r="CK2484" s="36">
        <v>5500</v>
      </c>
      <c r="CL2484" s="26">
        <f t="shared" si="119"/>
        <v>2750</v>
      </c>
      <c r="CM2484" s="26"/>
      <c r="CR2484" s="26" t="str">
        <f t="shared" si="120"/>
        <v>('태광약국(용인 수지)', '611-03-29657', '경기 용인시 수지구 성복동', '8806538056425', '프로나지액 25mL', 2750, '2025-03-01'),</v>
      </c>
    </row>
    <row r="2485" spans="79:96" x14ac:dyDescent="0.25">
      <c r="CA2485" s="29">
        <v>2482</v>
      </c>
      <c r="CB2485" s="50"/>
      <c r="CC2485" s="51" t="s">
        <v>5707</v>
      </c>
      <c r="CD2485" s="31" t="s">
        <v>5708</v>
      </c>
      <c r="CE2485" s="51" t="s">
        <v>5445</v>
      </c>
      <c r="CF2485" s="32" t="s">
        <v>1077</v>
      </c>
      <c r="CG2485" s="33" t="s">
        <v>1078</v>
      </c>
      <c r="CH2485" s="34">
        <v>2750</v>
      </c>
      <c r="CI2485" s="35">
        <v>45717</v>
      </c>
      <c r="CJ2485" s="35"/>
      <c r="CK2485" s="36">
        <v>5500</v>
      </c>
      <c r="CL2485" s="26">
        <f t="shared" si="119"/>
        <v>2750</v>
      </c>
      <c r="CM2485" s="26"/>
      <c r="CR2485" s="26" t="str">
        <f t="shared" si="120"/>
        <v>('행복한온누리약국(계양 계산)', '139-02-52120', '인천 계양구 계산동', '8806538056425', '프로나지액 25mL', 2750, '2025-03-01'),</v>
      </c>
    </row>
    <row r="2486" spans="79:96" x14ac:dyDescent="0.25">
      <c r="CA2486" s="29">
        <v>2483</v>
      </c>
      <c r="CB2486" s="50"/>
      <c r="CC2486" s="51" t="s">
        <v>5486</v>
      </c>
      <c r="CD2486" s="31" t="s">
        <v>5487</v>
      </c>
      <c r="CE2486" s="51" t="s">
        <v>5488</v>
      </c>
      <c r="CF2486" s="32" t="s">
        <v>732</v>
      </c>
      <c r="CG2486" s="33" t="s">
        <v>733</v>
      </c>
      <c r="CH2486" s="34">
        <v>11500</v>
      </c>
      <c r="CI2486" s="35">
        <v>45717</v>
      </c>
      <c r="CJ2486" s="35"/>
      <c r="CK2486" s="36">
        <v>23000</v>
      </c>
      <c r="CL2486" s="26">
        <f t="shared" si="119"/>
        <v>11500</v>
      </c>
      <c r="CM2486" s="26"/>
      <c r="CR2486" s="26" t="str">
        <f t="shared" si="120"/>
        <v>('대학약국(송파 풍납)', '515-53-00279', '서울 송파구 풍납동', '8806538017259', '신일피리독신정 50mg', 11500, '2025-03-01'),</v>
      </c>
    </row>
    <row r="2487" spans="79:96" x14ac:dyDescent="0.25">
      <c r="CA2487" s="29">
        <v>2484</v>
      </c>
      <c r="CB2487" s="50"/>
      <c r="CC2487" s="51" t="s">
        <v>5709</v>
      </c>
      <c r="CD2487" s="31" t="s">
        <v>5710</v>
      </c>
      <c r="CE2487" s="51" t="s">
        <v>5711</v>
      </c>
      <c r="CF2487" s="32" t="s">
        <v>732</v>
      </c>
      <c r="CG2487" s="33" t="s">
        <v>733</v>
      </c>
      <c r="CH2487" s="34">
        <v>5750</v>
      </c>
      <c r="CI2487" s="35">
        <v>45717</v>
      </c>
      <c r="CJ2487" s="35"/>
      <c r="CK2487" s="36">
        <v>11500</v>
      </c>
      <c r="CL2487" s="26">
        <f t="shared" si="119"/>
        <v>5750</v>
      </c>
      <c r="CM2487" s="26"/>
      <c r="CR2487" s="26" t="str">
        <f t="shared" si="120"/>
        <v>('천사약국(부평 동수로)', '631-05-03238', '인천 부평구 동수로 61 (부평동) 101호', '8806538017259', '신일피리독신정 50mg', 5750, '2025-03-01'),</v>
      </c>
    </row>
    <row r="2488" spans="79:96" x14ac:dyDescent="0.25">
      <c r="CA2488" s="29">
        <v>2485</v>
      </c>
      <c r="CB2488" s="50"/>
      <c r="CC2488" s="51" t="s">
        <v>5198</v>
      </c>
      <c r="CD2488" s="31" t="s">
        <v>5199</v>
      </c>
      <c r="CE2488" s="51" t="s">
        <v>5200</v>
      </c>
      <c r="CF2488" s="32" t="s">
        <v>311</v>
      </c>
      <c r="CG2488" s="33" t="s">
        <v>312</v>
      </c>
      <c r="CH2488" s="34">
        <v>45900</v>
      </c>
      <c r="CI2488" s="35">
        <v>45717</v>
      </c>
      <c r="CJ2488" s="35"/>
      <c r="CK2488" s="36">
        <v>91800</v>
      </c>
      <c r="CL2488" s="26">
        <f t="shared" si="119"/>
        <v>45900</v>
      </c>
      <c r="CM2488" s="26"/>
      <c r="CR2488" s="26" t="str">
        <f t="shared" si="120"/>
        <v>('`대전지오팜', '301-81-28521', '대전 유성구 원내동', '8806538044125', '하이엘정 10mg', 45900, '2025-03-01'),</v>
      </c>
    </row>
    <row r="2489" spans="79:96" x14ac:dyDescent="0.25">
      <c r="CA2489" s="29">
        <v>2486</v>
      </c>
      <c r="CB2489" s="50"/>
      <c r="CC2489" s="51" t="s">
        <v>5712</v>
      </c>
      <c r="CD2489" s="31" t="s">
        <v>5713</v>
      </c>
      <c r="CE2489" s="51" t="s">
        <v>5531</v>
      </c>
      <c r="CF2489" s="32" t="s">
        <v>311</v>
      </c>
      <c r="CG2489" s="33" t="s">
        <v>312</v>
      </c>
      <c r="CH2489" s="34">
        <v>18360</v>
      </c>
      <c r="CI2489" s="35">
        <v>45689</v>
      </c>
      <c r="CJ2489" s="35"/>
      <c r="CK2489" s="36">
        <v>36720</v>
      </c>
      <c r="CL2489" s="26">
        <f t="shared" si="119"/>
        <v>18360</v>
      </c>
      <c r="CM2489" s="26"/>
      <c r="CR2489" s="26" t="str">
        <f t="shared" si="120"/>
        <v>('맑은약국(서구 석남)', '801-01-02112', '인천 서구 석남동', '8806538044125', '하이엘정 10mg', 18360, '2025-02-01'),</v>
      </c>
    </row>
    <row r="2490" spans="79:96" x14ac:dyDescent="0.25">
      <c r="CA2490" s="29">
        <v>2487</v>
      </c>
      <c r="CB2490" s="50"/>
      <c r="CC2490" s="51" t="s">
        <v>5198</v>
      </c>
      <c r="CD2490" s="31" t="s">
        <v>5199</v>
      </c>
      <c r="CE2490" s="51" t="s">
        <v>5200</v>
      </c>
      <c r="CF2490" s="32" t="s">
        <v>1424</v>
      </c>
      <c r="CG2490" s="33" t="s">
        <v>438</v>
      </c>
      <c r="CH2490" s="34">
        <v>51450</v>
      </c>
      <c r="CI2490" s="35">
        <v>45658</v>
      </c>
      <c r="CJ2490" s="35"/>
      <c r="CK2490" s="36">
        <v>102900</v>
      </c>
      <c r="CL2490" s="26">
        <f t="shared" si="119"/>
        <v>51450</v>
      </c>
      <c r="CM2490" s="26"/>
      <c r="CR2490" s="26" t="str">
        <f t="shared" si="120"/>
        <v>('`대전지오팜', '301-81-28521', '대전 유성구 원내동', '8806538044026', '하이엘정 20mg', 51450, '2025-01-01'),</v>
      </c>
    </row>
    <row r="2491" spans="79:96" x14ac:dyDescent="0.25">
      <c r="CA2491" s="29">
        <v>2488</v>
      </c>
      <c r="CB2491" s="50"/>
      <c r="CC2491" s="51" t="s">
        <v>5508</v>
      </c>
      <c r="CD2491" s="31" t="s">
        <v>547</v>
      </c>
      <c r="CE2491" s="51" t="s">
        <v>5509</v>
      </c>
      <c r="CF2491" s="32" t="s">
        <v>499</v>
      </c>
      <c r="CG2491" s="33" t="s">
        <v>500</v>
      </c>
      <c r="CH2491" s="34">
        <v>15570</v>
      </c>
      <c r="CI2491" s="35">
        <v>45717</v>
      </c>
      <c r="CJ2491" s="35"/>
      <c r="CK2491" s="36">
        <v>31140</v>
      </c>
      <c r="CL2491" s="26">
        <f t="shared" si="119"/>
        <v>15570</v>
      </c>
      <c r="CM2491" s="26"/>
      <c r="CR2491" s="26" t="str">
        <f t="shared" si="120"/>
        <v>('가정약국(용인-수지)', '769-03-01583', '경기 용인시 수지구 성복2로 92 (성복동) 신축상가 상가동 105호', '8806538049823', '하이엘정 5mg', 15570, '2025-03-01'),</v>
      </c>
    </row>
    <row r="2492" spans="79:96" x14ac:dyDescent="0.25">
      <c r="CA2492" s="29">
        <v>2489</v>
      </c>
      <c r="CB2492" s="50"/>
      <c r="CC2492" s="51" t="s">
        <v>5475</v>
      </c>
      <c r="CD2492" s="31" t="s">
        <v>1604</v>
      </c>
      <c r="CE2492" s="51" t="s">
        <v>5476</v>
      </c>
      <c r="CF2492" s="32" t="s">
        <v>499</v>
      </c>
      <c r="CG2492" s="33" t="s">
        <v>500</v>
      </c>
      <c r="CH2492" s="34">
        <v>103800</v>
      </c>
      <c r="CI2492" s="35">
        <v>45717</v>
      </c>
      <c r="CJ2492" s="35"/>
      <c r="CK2492" s="36">
        <v>207600</v>
      </c>
      <c r="CL2492" s="26">
        <f t="shared" si="119"/>
        <v>103800</v>
      </c>
      <c r="CM2492" s="26"/>
      <c r="CR2492" s="26" t="str">
        <f t="shared" si="120"/>
        <v>('민들레약국(강서 공항대로)', '288-38-00883', '서울 강서구 마곡동', '8806538049823', '하이엘정 5mg', 103800, '2025-03-01'),</v>
      </c>
    </row>
    <row r="2493" spans="79:96" x14ac:dyDescent="0.25">
      <c r="CA2493" s="29">
        <v>2490</v>
      </c>
      <c r="CB2493" s="50"/>
      <c r="CC2493" s="51" t="s">
        <v>5198</v>
      </c>
      <c r="CD2493" s="31" t="s">
        <v>5199</v>
      </c>
      <c r="CE2493" s="51" t="s">
        <v>5200</v>
      </c>
      <c r="CF2493" s="32" t="s">
        <v>499</v>
      </c>
      <c r="CG2493" s="33" t="s">
        <v>500</v>
      </c>
      <c r="CH2493" s="34">
        <v>25950</v>
      </c>
      <c r="CI2493" s="35">
        <v>45717</v>
      </c>
      <c r="CJ2493" s="35"/>
      <c r="CK2493" s="36">
        <v>51900</v>
      </c>
      <c r="CL2493" s="26">
        <f t="shared" si="119"/>
        <v>25950</v>
      </c>
      <c r="CM2493" s="26"/>
      <c r="CR2493" s="26" t="str">
        <f t="shared" si="120"/>
        <v>('`대전지오팜', '301-81-28521', '대전 유성구 원내동', '8806538049823', '하이엘정 5mg', 25950, '2025-03-01'),</v>
      </c>
    </row>
    <row r="2494" spans="79:96" x14ac:dyDescent="0.25">
      <c r="CA2494" s="29">
        <v>2491</v>
      </c>
      <c r="CB2494" s="50"/>
      <c r="CC2494" s="51" t="s">
        <v>5475</v>
      </c>
      <c r="CD2494" s="31" t="s">
        <v>1604</v>
      </c>
      <c r="CE2494" s="51" t="s">
        <v>5476</v>
      </c>
      <c r="CF2494" s="32" t="s">
        <v>499</v>
      </c>
      <c r="CG2494" s="33" t="s">
        <v>500</v>
      </c>
      <c r="CH2494" s="34">
        <v>25950</v>
      </c>
      <c r="CI2494" s="35">
        <v>45717</v>
      </c>
      <c r="CJ2494" s="35"/>
      <c r="CK2494" s="36">
        <v>51900</v>
      </c>
      <c r="CL2494" s="26">
        <f t="shared" si="119"/>
        <v>25950</v>
      </c>
      <c r="CM2494" s="26"/>
      <c r="CR2494" s="26" t="str">
        <f t="shared" si="120"/>
        <v>('민들레약국(강서 공항대로)', '288-38-00883', '서울 강서구 마곡동', '8806538049823', '하이엘정 5mg', 25950, '2025-03-01'),</v>
      </c>
    </row>
    <row r="2495" spans="79:96" x14ac:dyDescent="0.25">
      <c r="CA2495" s="29">
        <v>2492</v>
      </c>
      <c r="CB2495" s="50"/>
      <c r="CC2495" s="51" t="s">
        <v>5457</v>
      </c>
      <c r="CD2495" s="31" t="s">
        <v>935</v>
      </c>
      <c r="CE2495" s="51" t="s">
        <v>5458</v>
      </c>
      <c r="CF2495" s="32" t="s">
        <v>499</v>
      </c>
      <c r="CG2495" s="33" t="s">
        <v>500</v>
      </c>
      <c r="CH2495" s="34">
        <v>51900</v>
      </c>
      <c r="CI2495" s="35">
        <v>45717</v>
      </c>
      <c r="CJ2495" s="35"/>
      <c r="CK2495" s="36">
        <v>103800</v>
      </c>
      <c r="CL2495" s="26">
        <f t="shared" si="119"/>
        <v>51900</v>
      </c>
      <c r="CM2495" s="26"/>
      <c r="CR2495" s="26" t="str">
        <f t="shared" si="120"/>
        <v>('태광약국(용인 수지)', '611-03-29657', '경기 용인시 수지구 성복동', '8806538049823', '하이엘정 5mg', 51900, '2025-03-01'),</v>
      </c>
    </row>
    <row r="2496" spans="79:96" x14ac:dyDescent="0.25">
      <c r="CA2496" s="29">
        <v>2493</v>
      </c>
      <c r="CB2496" s="50"/>
      <c r="CC2496" s="51" t="s">
        <v>3965</v>
      </c>
      <c r="CD2496" s="31" t="s">
        <v>3966</v>
      </c>
      <c r="CE2496" s="51" t="s">
        <v>3967</v>
      </c>
      <c r="CF2496" s="32" t="s">
        <v>2369</v>
      </c>
      <c r="CG2496" s="33" t="s">
        <v>1146</v>
      </c>
      <c r="CH2496" s="34">
        <v>28665</v>
      </c>
      <c r="CI2496" s="35">
        <v>45717</v>
      </c>
      <c r="CJ2496" s="35"/>
      <c r="CK2496" s="36">
        <v>57330</v>
      </c>
      <c r="CL2496" s="26">
        <f t="shared" si="119"/>
        <v>28665</v>
      </c>
      <c r="CM2496" s="26"/>
      <c r="CR2496" s="26" t="str">
        <f t="shared" si="120"/>
        <v>('명지성모병원', '118-96-01695', '서울특별시 영등포구 도림로 156 (대림동)', '8806538059013', '리피젯정10/10mg', 28665, '2025-03-01'),</v>
      </c>
    </row>
    <row r="2497" spans="79:96" x14ac:dyDescent="0.25">
      <c r="CA2497" s="29">
        <v>2494</v>
      </c>
      <c r="CB2497" s="50"/>
      <c r="CC2497" s="51" t="s">
        <v>3965</v>
      </c>
      <c r="CD2497" s="31" t="s">
        <v>3966</v>
      </c>
      <c r="CE2497" s="51" t="s">
        <v>3967</v>
      </c>
      <c r="CF2497" s="32" t="s">
        <v>2369</v>
      </c>
      <c r="CG2497" s="33" t="s">
        <v>1146</v>
      </c>
      <c r="CH2497" s="34">
        <v>19110</v>
      </c>
      <c r="CI2497" s="35">
        <v>45717</v>
      </c>
      <c r="CJ2497" s="35"/>
      <c r="CK2497" s="36">
        <v>38220</v>
      </c>
      <c r="CL2497" s="26">
        <f t="shared" si="119"/>
        <v>19110</v>
      </c>
      <c r="CM2497" s="26"/>
      <c r="CR2497" s="26" t="str">
        <f t="shared" si="120"/>
        <v>('명지성모병원', '118-96-01695', '서울특별시 영등포구 도림로 156 (대림동)', '8806538059013', '리피젯정10/10mg', 19110, '2025-03-01'),</v>
      </c>
    </row>
    <row r="2498" spans="79:96" x14ac:dyDescent="0.25">
      <c r="CA2498" s="29">
        <v>2495</v>
      </c>
      <c r="CB2498" s="50"/>
      <c r="CC2498" s="51" t="s">
        <v>5714</v>
      </c>
      <c r="CD2498" s="31" t="s">
        <v>3966</v>
      </c>
      <c r="CE2498" s="51" t="s">
        <v>3967</v>
      </c>
      <c r="CF2498" s="32" t="s">
        <v>2266</v>
      </c>
      <c r="CG2498" s="33" t="s">
        <v>329</v>
      </c>
      <c r="CH2498" s="34">
        <v>48600</v>
      </c>
      <c r="CI2498" s="35">
        <v>45689</v>
      </c>
      <c r="CJ2498" s="35"/>
      <c r="CK2498" s="36">
        <v>97200</v>
      </c>
      <c r="CL2498" s="26">
        <f t="shared" si="119"/>
        <v>48600</v>
      </c>
      <c r="CM2498" s="26"/>
      <c r="CR2498" s="26" t="str">
        <f t="shared" si="120"/>
        <v>('명지성모병원(의약품)', '118-96-01695', '서울특별시 영등포구 도림로 156 (대림동)', '8806538053417', '네오스타정40/10mg', 48600, '2025-02-01'),</v>
      </c>
    </row>
    <row r="2499" spans="79:96" x14ac:dyDescent="0.25">
      <c r="CA2499" s="29">
        <v>2496</v>
      </c>
      <c r="CB2499" s="50"/>
      <c r="CC2499" s="51" t="s">
        <v>5714</v>
      </c>
      <c r="CD2499" s="31" t="s">
        <v>3966</v>
      </c>
      <c r="CE2499" s="51" t="s">
        <v>3967</v>
      </c>
      <c r="CF2499" s="32" t="s">
        <v>1638</v>
      </c>
      <c r="CG2499" s="33" t="s">
        <v>376</v>
      </c>
      <c r="CH2499" s="34">
        <v>45000</v>
      </c>
      <c r="CI2499" s="35">
        <v>45658</v>
      </c>
      <c r="CJ2499" s="35"/>
      <c r="CK2499" s="36">
        <v>90000</v>
      </c>
      <c r="CL2499" s="26">
        <f t="shared" si="119"/>
        <v>45000</v>
      </c>
      <c r="CM2499" s="26"/>
      <c r="CR2499" s="26" t="str">
        <f t="shared" si="120"/>
        <v>('명지성모병원(의약품)', '118-96-01695', '서울특별시 영등포구 도림로 156 (대림동)', '8806538053615', '네오스타정40/5mg', 45000, '2025-01-01'),</v>
      </c>
    </row>
    <row r="2500" spans="79:96" x14ac:dyDescent="0.25">
      <c r="CA2500" s="29">
        <v>2497</v>
      </c>
      <c r="CB2500" s="50"/>
      <c r="CC2500" s="51" t="s">
        <v>5714</v>
      </c>
      <c r="CD2500" s="31" t="s">
        <v>3966</v>
      </c>
      <c r="CE2500" s="51" t="s">
        <v>3967</v>
      </c>
      <c r="CF2500" s="32" t="s">
        <v>1638</v>
      </c>
      <c r="CG2500" s="33" t="s">
        <v>376</v>
      </c>
      <c r="CH2500" s="34">
        <v>45000</v>
      </c>
      <c r="CI2500" s="35">
        <v>45717</v>
      </c>
      <c r="CJ2500" s="35"/>
      <c r="CK2500" s="36">
        <v>90000</v>
      </c>
      <c r="CL2500" s="26">
        <f t="shared" si="119"/>
        <v>45000</v>
      </c>
      <c r="CM2500" s="26"/>
      <c r="CR2500" s="26" t="str">
        <f t="shared" si="120"/>
        <v>('명지성모병원(의약품)', '118-96-01695', '서울특별시 영등포구 도림로 156 (대림동)', '8806538053615', '네오스타정40/5mg', 45000, '2025-03-01'),</v>
      </c>
    </row>
    <row r="2501" spans="79:96" x14ac:dyDescent="0.25">
      <c r="CA2501" s="29">
        <v>2498</v>
      </c>
      <c r="CB2501" s="50"/>
      <c r="CC2501" s="51" t="s">
        <v>5714</v>
      </c>
      <c r="CD2501" s="31" t="s">
        <v>3966</v>
      </c>
      <c r="CE2501" s="51" t="s">
        <v>3967</v>
      </c>
      <c r="CF2501" s="32" t="s">
        <v>1638</v>
      </c>
      <c r="CG2501" s="33" t="s">
        <v>376</v>
      </c>
      <c r="CH2501" s="34">
        <v>45000</v>
      </c>
      <c r="CI2501" s="35">
        <v>45717</v>
      </c>
      <c r="CJ2501" s="35"/>
      <c r="CK2501" s="36">
        <v>90000</v>
      </c>
      <c r="CL2501" s="26">
        <f t="shared" ref="CL2501:CL2564" si="121">IFERROR(CK2501/2,"")</f>
        <v>45000</v>
      </c>
      <c r="CM2501" s="26"/>
      <c r="CR2501" s="26" t="str">
        <f t="shared" ref="CR2501:CR2564" si="122">IFERROR("('"&amp;CC2501&amp;"', '"&amp;CD2501&amp;"', '"&amp;CE2501&amp;"', '"&amp;CF2501&amp;"', '"&amp;CG2501&amp;"', "&amp;CH2501&amp;", '"&amp;TEXT(CI2501,"YYYY-MM-DD")&amp;"'),","")</f>
        <v>('명지성모병원(의약품)', '118-96-01695', '서울특별시 영등포구 도림로 156 (대림동)', '8806538053615', '네오스타정40/5mg', 45000, '2025-03-01'),</v>
      </c>
    </row>
    <row r="2502" spans="79:96" x14ac:dyDescent="0.25">
      <c r="CA2502" s="29">
        <v>2499</v>
      </c>
      <c r="CB2502" s="50"/>
      <c r="CC2502" s="51" t="s">
        <v>5714</v>
      </c>
      <c r="CD2502" s="31" t="s">
        <v>3966</v>
      </c>
      <c r="CE2502" s="51" t="s">
        <v>3967</v>
      </c>
      <c r="CF2502" s="32" t="s">
        <v>1638</v>
      </c>
      <c r="CG2502" s="33" t="s">
        <v>376</v>
      </c>
      <c r="CH2502" s="34">
        <v>45000</v>
      </c>
      <c r="CI2502" s="35">
        <v>45717</v>
      </c>
      <c r="CJ2502" s="35"/>
      <c r="CK2502" s="36">
        <v>90000</v>
      </c>
      <c r="CL2502" s="26">
        <f t="shared" si="121"/>
        <v>45000</v>
      </c>
      <c r="CM2502" s="26"/>
      <c r="CR2502" s="26" t="str">
        <f t="shared" si="122"/>
        <v>('명지성모병원(의약품)', '118-96-01695', '서울특별시 영등포구 도림로 156 (대림동)', '8806538053615', '네오스타정40/5mg', 45000, '2025-03-01'),</v>
      </c>
    </row>
    <row r="2503" spans="79:96" x14ac:dyDescent="0.25">
      <c r="CA2503" s="29">
        <v>2500</v>
      </c>
      <c r="CB2503" s="50"/>
      <c r="CC2503" s="51" t="s">
        <v>5714</v>
      </c>
      <c r="CD2503" s="31" t="s">
        <v>3966</v>
      </c>
      <c r="CE2503" s="51" t="s">
        <v>3967</v>
      </c>
      <c r="CF2503" s="32" t="s">
        <v>1607</v>
      </c>
      <c r="CG2503" s="33" t="s">
        <v>414</v>
      </c>
      <c r="CH2503" s="34">
        <v>43500</v>
      </c>
      <c r="CI2503" s="35">
        <v>45717</v>
      </c>
      <c r="CJ2503" s="35"/>
      <c r="CK2503" s="36">
        <v>87000</v>
      </c>
      <c r="CL2503" s="26">
        <f t="shared" si="121"/>
        <v>43500</v>
      </c>
      <c r="CM2503" s="26"/>
      <c r="CR2503" s="26" t="str">
        <f t="shared" si="122"/>
        <v>('명지성모병원(의약품)', '118-96-01695', '서울특별시 영등포구 도림로 156 (대림동)', '8806538053516', '네오스타정80/5mg', 43500, '2025-03-01'),</v>
      </c>
    </row>
    <row r="2504" spans="79:96" x14ac:dyDescent="0.25">
      <c r="CA2504" s="29">
        <v>2501</v>
      </c>
      <c r="CB2504" s="50"/>
      <c r="CC2504" s="51" t="s">
        <v>5714</v>
      </c>
      <c r="CD2504" s="31" t="s">
        <v>3966</v>
      </c>
      <c r="CE2504" s="51" t="s">
        <v>3967</v>
      </c>
      <c r="CF2504" s="32" t="s">
        <v>2363</v>
      </c>
      <c r="CG2504" s="33" t="s">
        <v>461</v>
      </c>
      <c r="CH2504" s="34">
        <v>54300</v>
      </c>
      <c r="CI2504" s="35">
        <v>45717</v>
      </c>
      <c r="CJ2504" s="35"/>
      <c r="CK2504" s="36">
        <v>108600</v>
      </c>
      <c r="CL2504" s="26">
        <f t="shared" si="121"/>
        <v>54300</v>
      </c>
      <c r="CM2504" s="26"/>
      <c r="CR2504" s="26" t="str">
        <f t="shared" si="122"/>
        <v>('명지성모병원(의약품)', '118-96-01695', '서울특별시 영등포구 도림로 156 (대림동)', '8806538053325', '네오텔미정 40mg', 54300, '2025-03-01'),</v>
      </c>
    </row>
    <row r="2505" spans="79:96" x14ac:dyDescent="0.25">
      <c r="CA2505" s="29">
        <v>2502</v>
      </c>
      <c r="CB2505" s="50"/>
      <c r="CC2505" s="30" t="s">
        <v>5714</v>
      </c>
      <c r="CD2505" s="31" t="s">
        <v>3966</v>
      </c>
      <c r="CE2505" s="30" t="s">
        <v>3967</v>
      </c>
      <c r="CF2505" s="32" t="s">
        <v>2363</v>
      </c>
      <c r="CG2505" s="33" t="s">
        <v>461</v>
      </c>
      <c r="CH2505" s="34">
        <v>54300</v>
      </c>
      <c r="CI2505" s="35">
        <v>45717</v>
      </c>
      <c r="CJ2505" s="35"/>
      <c r="CK2505" s="36">
        <v>108600</v>
      </c>
      <c r="CL2505" s="26">
        <f t="shared" si="121"/>
        <v>54300</v>
      </c>
      <c r="CM2505" s="26"/>
      <c r="CR2505" s="26" t="str">
        <f t="shared" si="122"/>
        <v>('명지성모병원(의약품)', '118-96-01695', '서울특별시 영등포구 도림로 156 (대림동)', '8806538053325', '네오텔미정 40mg', 54300, '2025-03-01'),</v>
      </c>
    </row>
    <row r="2506" spans="79:96" x14ac:dyDescent="0.25">
      <c r="CA2506" s="29">
        <v>2503</v>
      </c>
      <c r="CB2506" s="50"/>
      <c r="CC2506" s="30" t="s">
        <v>5714</v>
      </c>
      <c r="CD2506" s="31" t="s">
        <v>3966</v>
      </c>
      <c r="CE2506" s="30" t="s">
        <v>3967</v>
      </c>
      <c r="CF2506" s="32" t="s">
        <v>2363</v>
      </c>
      <c r="CG2506" s="33" t="s">
        <v>461</v>
      </c>
      <c r="CH2506" s="34">
        <v>54300</v>
      </c>
      <c r="CI2506" s="35">
        <v>45717</v>
      </c>
      <c r="CJ2506" s="35"/>
      <c r="CK2506" s="36">
        <v>108600</v>
      </c>
      <c r="CL2506" s="26">
        <f t="shared" si="121"/>
        <v>54300</v>
      </c>
      <c r="CM2506" s="26"/>
      <c r="CR2506" s="26" t="str">
        <f t="shared" si="122"/>
        <v>('명지성모병원(의약품)', '118-96-01695', '서울특별시 영등포구 도림로 156 (대림동)', '8806538053325', '네오텔미정 40mg', 54300, '2025-03-01'),</v>
      </c>
    </row>
    <row r="2507" spans="79:96" x14ac:dyDescent="0.25">
      <c r="CA2507" s="29">
        <v>2504</v>
      </c>
      <c r="CB2507" s="50"/>
      <c r="CC2507" s="30" t="s">
        <v>5714</v>
      </c>
      <c r="CD2507" s="31" t="s">
        <v>3966</v>
      </c>
      <c r="CE2507" s="30" t="s">
        <v>3967</v>
      </c>
      <c r="CF2507" s="32" t="s">
        <v>1582</v>
      </c>
      <c r="CG2507" s="33" t="s">
        <v>502</v>
      </c>
      <c r="CH2507" s="34">
        <v>29220</v>
      </c>
      <c r="CI2507" s="35">
        <v>45689</v>
      </c>
      <c r="CJ2507" s="35"/>
      <c r="CK2507" s="36">
        <v>58440</v>
      </c>
      <c r="CL2507" s="26">
        <f t="shared" si="121"/>
        <v>29220</v>
      </c>
      <c r="CM2507" s="26"/>
      <c r="CR2507" s="26" t="str">
        <f t="shared" si="122"/>
        <v>('명지성모병원(의약품)', '118-96-01695', '서울특별시 영등포구 도림로 156 (대림동)', '8806538053226', '네오텔미정 80mg', 29220, '2025-02-01'),</v>
      </c>
    </row>
    <row r="2508" spans="79:96" x14ac:dyDescent="0.25">
      <c r="CA2508" s="29">
        <v>2505</v>
      </c>
      <c r="CB2508" s="50"/>
      <c r="CC2508" s="30" t="s">
        <v>5714</v>
      </c>
      <c r="CD2508" s="31" t="s">
        <v>3966</v>
      </c>
      <c r="CE2508" s="30" t="s">
        <v>3967</v>
      </c>
      <c r="CF2508" s="32" t="s">
        <v>1582</v>
      </c>
      <c r="CG2508" s="33" t="s">
        <v>502</v>
      </c>
      <c r="CH2508" s="34">
        <v>21915</v>
      </c>
      <c r="CI2508" s="35">
        <v>45658</v>
      </c>
      <c r="CJ2508" s="35"/>
      <c r="CK2508" s="36">
        <v>43830</v>
      </c>
      <c r="CL2508" s="26">
        <f t="shared" si="121"/>
        <v>21915</v>
      </c>
      <c r="CM2508" s="26"/>
      <c r="CR2508" s="26" t="str">
        <f t="shared" si="122"/>
        <v>('명지성모병원(의약품)', '118-96-01695', '서울특별시 영등포구 도림로 156 (대림동)', '8806538053226', '네오텔미정 80mg', 21915, '2025-01-01'),</v>
      </c>
    </row>
    <row r="2509" spans="79:96" x14ac:dyDescent="0.25">
      <c r="CA2509" s="29">
        <v>2506</v>
      </c>
      <c r="CB2509" s="50"/>
      <c r="CC2509" s="30" t="s">
        <v>5714</v>
      </c>
      <c r="CD2509" s="31" t="s">
        <v>3966</v>
      </c>
      <c r="CE2509" s="30" t="s">
        <v>3967</v>
      </c>
      <c r="CF2509" s="32" t="s">
        <v>3464</v>
      </c>
      <c r="CG2509" s="33" t="s">
        <v>1275</v>
      </c>
      <c r="CH2509" s="34">
        <v>343800</v>
      </c>
      <c r="CI2509" s="35">
        <v>45717</v>
      </c>
      <c r="CJ2509" s="35"/>
      <c r="CK2509" s="36">
        <v>687600</v>
      </c>
      <c r="CL2509" s="26">
        <f t="shared" si="121"/>
        <v>343800</v>
      </c>
      <c r="CM2509" s="26"/>
      <c r="CR2509" s="26" t="str">
        <f t="shared" si="122"/>
        <v>('명지성모병원(의약품)', '118-96-01695', '서울특별시 영등포구 도림로 156 (대림동)', '8806538051031', '신에소메정20mg', 343800, '2025-03-01'),</v>
      </c>
    </row>
    <row r="2510" spans="79:96" x14ac:dyDescent="0.25">
      <c r="CA2510" s="29">
        <v>2507</v>
      </c>
      <c r="CB2510" s="50"/>
      <c r="CC2510" s="30" t="s">
        <v>5714</v>
      </c>
      <c r="CD2510" s="31" t="s">
        <v>3966</v>
      </c>
      <c r="CE2510" s="30" t="s">
        <v>3967</v>
      </c>
      <c r="CF2510" s="32" t="s">
        <v>3464</v>
      </c>
      <c r="CG2510" s="33" t="s">
        <v>1275</v>
      </c>
      <c r="CH2510" s="34">
        <v>343800</v>
      </c>
      <c r="CI2510" s="35">
        <v>45717</v>
      </c>
      <c r="CJ2510" s="35"/>
      <c r="CK2510" s="36">
        <v>687600</v>
      </c>
      <c r="CL2510" s="26">
        <f t="shared" si="121"/>
        <v>343800</v>
      </c>
      <c r="CM2510" s="26"/>
      <c r="CR2510" s="26" t="str">
        <f t="shared" si="122"/>
        <v>('명지성모병원(의약품)', '118-96-01695', '서울특별시 영등포구 도림로 156 (대림동)', '8806538051031', '신에소메정20mg', 343800, '2025-03-01'),</v>
      </c>
    </row>
    <row r="2511" spans="79:96" x14ac:dyDescent="0.25">
      <c r="CA2511" s="29">
        <v>2508</v>
      </c>
      <c r="CB2511" s="50"/>
      <c r="CC2511" s="30" t="s">
        <v>5714</v>
      </c>
      <c r="CD2511" s="31" t="s">
        <v>3966</v>
      </c>
      <c r="CE2511" s="30" t="s">
        <v>3967</v>
      </c>
      <c r="CF2511" s="32" t="s">
        <v>3464</v>
      </c>
      <c r="CG2511" s="33" t="s">
        <v>1275</v>
      </c>
      <c r="CH2511" s="34">
        <v>458400</v>
      </c>
      <c r="CI2511" s="35">
        <v>45717</v>
      </c>
      <c r="CJ2511" s="35"/>
      <c r="CK2511" s="36">
        <v>916800</v>
      </c>
      <c r="CL2511" s="26">
        <f t="shared" si="121"/>
        <v>458400</v>
      </c>
      <c r="CM2511" s="26"/>
      <c r="CR2511" s="26" t="str">
        <f t="shared" si="122"/>
        <v>('명지성모병원(의약품)', '118-96-01695', '서울특별시 영등포구 도림로 156 (대림동)', '8806538051031', '신에소메정20mg', 458400, '2025-03-01'),</v>
      </c>
    </row>
    <row r="2512" spans="79:96" x14ac:dyDescent="0.25">
      <c r="CA2512" s="29">
        <v>2509</v>
      </c>
      <c r="CB2512" s="50"/>
      <c r="CC2512" s="30" t="s">
        <v>5714</v>
      </c>
      <c r="CD2512" s="31" t="s">
        <v>3966</v>
      </c>
      <c r="CE2512" s="30" t="s">
        <v>3967</v>
      </c>
      <c r="CF2512" s="32" t="s">
        <v>3464</v>
      </c>
      <c r="CG2512" s="33" t="s">
        <v>1275</v>
      </c>
      <c r="CH2512" s="34">
        <v>343800</v>
      </c>
      <c r="CI2512" s="35">
        <v>45717</v>
      </c>
      <c r="CJ2512" s="35"/>
      <c r="CK2512" s="36">
        <v>687600</v>
      </c>
      <c r="CL2512" s="26">
        <f t="shared" si="121"/>
        <v>343800</v>
      </c>
      <c r="CM2512" s="26"/>
      <c r="CR2512" s="26" t="str">
        <f t="shared" si="122"/>
        <v>('명지성모병원(의약품)', '118-96-01695', '서울특별시 영등포구 도림로 156 (대림동)', '8806538051031', '신에소메정20mg', 343800, '2025-03-01'),</v>
      </c>
    </row>
    <row r="2513" spans="79:96" x14ac:dyDescent="0.25">
      <c r="CA2513" s="29">
        <v>2510</v>
      </c>
      <c r="CB2513" s="50"/>
      <c r="CC2513" s="30" t="s">
        <v>5714</v>
      </c>
      <c r="CD2513" s="31" t="s">
        <v>3966</v>
      </c>
      <c r="CE2513" s="30" t="s">
        <v>3967</v>
      </c>
      <c r="CF2513" s="32" t="s">
        <v>3464</v>
      </c>
      <c r="CG2513" s="33" t="s">
        <v>1275</v>
      </c>
      <c r="CH2513" s="34">
        <v>343800</v>
      </c>
      <c r="CI2513" s="35">
        <v>45717</v>
      </c>
      <c r="CJ2513" s="35"/>
      <c r="CK2513" s="36">
        <v>687600</v>
      </c>
      <c r="CL2513" s="26">
        <f t="shared" si="121"/>
        <v>343800</v>
      </c>
      <c r="CM2513" s="26"/>
      <c r="CR2513" s="26" t="str">
        <f t="shared" si="122"/>
        <v>('명지성모병원(의약품)', '118-96-01695', '서울특별시 영등포구 도림로 156 (대림동)', '8806538051031', '신에소메정20mg', 343800, '2025-03-01'),</v>
      </c>
    </row>
    <row r="2514" spans="79:96" x14ac:dyDescent="0.25">
      <c r="CA2514" s="29">
        <v>2511</v>
      </c>
      <c r="CB2514" s="50"/>
      <c r="CC2514" s="30" t="s">
        <v>5715</v>
      </c>
      <c r="CD2514" s="31" t="s">
        <v>5716</v>
      </c>
      <c r="CE2514" s="30" t="s">
        <v>5717</v>
      </c>
      <c r="CF2514" s="32" t="s">
        <v>1017</v>
      </c>
      <c r="CG2514" s="33" t="s">
        <v>1018</v>
      </c>
      <c r="CH2514" s="34">
        <v>15000</v>
      </c>
      <c r="CI2514" s="35">
        <v>45717</v>
      </c>
      <c r="CJ2514" s="35"/>
      <c r="CK2514" s="36">
        <v>30000</v>
      </c>
      <c r="CL2514" s="26">
        <f t="shared" si="121"/>
        <v>15000</v>
      </c>
      <c r="CM2514" s="26"/>
      <c r="CR2514" s="26" t="str">
        <f t="shared" si="122"/>
        <v>('백재활요양병원', '408-18-67103', '전라남도 화순군 화순읍', '8806538015835', '신일이부프로펜정 400mg', 15000, '2025-03-01'),</v>
      </c>
    </row>
    <row r="2515" spans="79:96" x14ac:dyDescent="0.25">
      <c r="CA2515" s="29">
        <v>2512</v>
      </c>
      <c r="CB2515" s="50"/>
      <c r="CC2515" s="30" t="s">
        <v>5718</v>
      </c>
      <c r="CD2515" s="31" t="s">
        <v>5719</v>
      </c>
      <c r="CE2515" s="30" t="s">
        <v>5720</v>
      </c>
      <c r="CF2515" s="32" t="s">
        <v>1017</v>
      </c>
      <c r="CG2515" s="33" t="s">
        <v>1018</v>
      </c>
      <c r="CH2515" s="34">
        <v>15000</v>
      </c>
      <c r="CI2515" s="35">
        <v>45717</v>
      </c>
      <c r="CJ2515" s="35"/>
      <c r="CK2515" s="36">
        <v>30000</v>
      </c>
      <c r="CL2515" s="26">
        <f t="shared" si="121"/>
        <v>15000</v>
      </c>
      <c r="CM2515" s="26"/>
      <c r="CR2515" s="26" t="str">
        <f t="shared" si="122"/>
        <v>('아주편한병원', '135-91-71416', '경기도 수원시 장안구', '8806538015835', '신일이부프로펜정 400mg', 15000, '2025-03-01'),</v>
      </c>
    </row>
    <row r="2516" spans="79:96" x14ac:dyDescent="0.25">
      <c r="CA2516" s="29">
        <v>2513</v>
      </c>
      <c r="CB2516" s="50"/>
      <c r="CC2516" s="30" t="s">
        <v>5721</v>
      </c>
      <c r="CD2516" s="31" t="s">
        <v>5722</v>
      </c>
      <c r="CE2516" s="30" t="s">
        <v>5723</v>
      </c>
      <c r="CF2516" s="32" t="s">
        <v>2354</v>
      </c>
      <c r="CG2516" s="33" t="s">
        <v>661</v>
      </c>
      <c r="CH2516" s="34">
        <v>29000</v>
      </c>
      <c r="CI2516" s="35">
        <v>45689</v>
      </c>
      <c r="CJ2516" s="35"/>
      <c r="CK2516" s="36">
        <v>58000</v>
      </c>
      <c r="CL2516" s="26">
        <f t="shared" si="121"/>
        <v>29000</v>
      </c>
      <c r="CM2516" s="26"/>
      <c r="CR2516" s="26" t="str">
        <f t="shared" si="122"/>
        <v>('송원의료재단 송원요양병원', '303-82-08101', '충청북도 충주시 주덕읍', '8806538046938', '신일트리메부틴말레산염정 100mg', 29000, '2025-02-01'),</v>
      </c>
    </row>
    <row r="2517" spans="79:96" x14ac:dyDescent="0.25">
      <c r="CA2517" s="29">
        <v>2514</v>
      </c>
      <c r="CB2517" s="50"/>
      <c r="CC2517" s="30" t="s">
        <v>5724</v>
      </c>
      <c r="CD2517" s="31" t="s">
        <v>5725</v>
      </c>
      <c r="CE2517" s="30" t="s">
        <v>5726</v>
      </c>
      <c r="CF2517" s="32" t="s">
        <v>2354</v>
      </c>
      <c r="CG2517" s="33" t="s">
        <v>661</v>
      </c>
      <c r="CH2517" s="34">
        <v>58000</v>
      </c>
      <c r="CI2517" s="35">
        <v>45658</v>
      </c>
      <c r="CJ2517" s="35"/>
      <c r="CK2517" s="36">
        <v>116000</v>
      </c>
      <c r="CL2517" s="26">
        <f t="shared" si="121"/>
        <v>58000</v>
      </c>
      <c r="CM2517" s="26"/>
      <c r="CR2517" s="26" t="str">
        <f t="shared" si="122"/>
        <v>('선한이웃요양병원', '596-95-00069', '충청남도 천안시 동남구', '8806538046938', '신일트리메부틴말레산염정 100mg', 58000, '2025-01-01'),</v>
      </c>
    </row>
    <row r="2518" spans="79:96" x14ac:dyDescent="0.25">
      <c r="CA2518" s="29">
        <v>2515</v>
      </c>
      <c r="CB2518" s="50"/>
      <c r="CC2518" s="30" t="s">
        <v>5718</v>
      </c>
      <c r="CD2518" s="31" t="s">
        <v>5719</v>
      </c>
      <c r="CE2518" s="30" t="s">
        <v>5720</v>
      </c>
      <c r="CF2518" s="32" t="s">
        <v>1041</v>
      </c>
      <c r="CG2518" s="33" t="s">
        <v>1004</v>
      </c>
      <c r="CH2518" s="34">
        <v>60000</v>
      </c>
      <c r="CI2518" s="35">
        <v>45717</v>
      </c>
      <c r="CJ2518" s="35"/>
      <c r="CK2518" s="36">
        <v>120000</v>
      </c>
      <c r="CL2518" s="26">
        <f t="shared" si="121"/>
        <v>60000</v>
      </c>
      <c r="CM2518" s="26"/>
      <c r="CR2518" s="26" t="str">
        <f t="shared" si="122"/>
        <v>('아주편한병원', '135-91-71416', '경기도 수원시 장안구', '8806538014647', '신일티아민염산염정 10mg', 60000, '2025-03-01'),</v>
      </c>
    </row>
    <row r="2519" spans="79:96" x14ac:dyDescent="0.25">
      <c r="CA2519" s="29">
        <v>2516</v>
      </c>
      <c r="CB2519" s="50"/>
      <c r="CC2519" s="30" t="s">
        <v>5727</v>
      </c>
      <c r="CD2519" s="31" t="s">
        <v>5728</v>
      </c>
      <c r="CE2519" s="30" t="s">
        <v>5729</v>
      </c>
      <c r="CF2519" s="32" t="s">
        <v>732</v>
      </c>
      <c r="CG2519" s="33" t="s">
        <v>733</v>
      </c>
      <c r="CH2519" s="34">
        <v>5750</v>
      </c>
      <c r="CI2519" s="35">
        <v>45717</v>
      </c>
      <c r="CJ2519" s="35"/>
      <c r="CK2519" s="36">
        <v>11500</v>
      </c>
      <c r="CL2519" s="26">
        <f t="shared" si="121"/>
        <v>5750</v>
      </c>
      <c r="CM2519" s="26"/>
      <c r="CR2519" s="26" t="str">
        <f t="shared" si="122"/>
        <v>('(신)역삼태평양약국-홍수민_[함께약품]', '782-36-01323', '서울특별시 강남구 논현로 564 1층 (역삼동)', '8806538017259', '신일피리독신정 50mg', 5750, '2025-03-01'),</v>
      </c>
    </row>
    <row r="2520" spans="79:96" x14ac:dyDescent="0.25">
      <c r="CA2520" s="29">
        <v>2517</v>
      </c>
      <c r="CB2520" s="50"/>
      <c r="CC2520" s="30" t="s">
        <v>5730</v>
      </c>
      <c r="CD2520" s="31" t="s">
        <v>5731</v>
      </c>
      <c r="CE2520" s="30" t="s">
        <v>5732</v>
      </c>
      <c r="CF2520" s="32" t="s">
        <v>3291</v>
      </c>
      <c r="CG2520" s="33" t="s">
        <v>688</v>
      </c>
      <c r="CH2520" s="34">
        <v>32000</v>
      </c>
      <c r="CI2520" s="35">
        <v>45717</v>
      </c>
      <c r="CJ2520" s="35"/>
      <c r="CK2520" s="36">
        <v>64000</v>
      </c>
      <c r="CL2520" s="26">
        <f t="shared" si="121"/>
        <v>32000</v>
      </c>
      <c r="CM2520" s="26"/>
      <c r="CR2520" s="26" t="str">
        <f t="shared" si="122"/>
        <v>('*서울시니어스약국_VC중구IN', '201-02-91001', '서울 중구 신당동 366-144 서울시니어스타워 내 1층', '8806538011035', '신일트리메부틴말레산염정 200mg', 32000, '2025-03-01'),</v>
      </c>
    </row>
    <row r="2521" spans="79:96" x14ac:dyDescent="0.25">
      <c r="CA2521" s="29">
        <v>2518</v>
      </c>
      <c r="CB2521" s="50"/>
      <c r="CC2521" s="30" t="s">
        <v>5733</v>
      </c>
      <c r="CD2521" s="31" t="s">
        <v>5734</v>
      </c>
      <c r="CE2521" s="30" t="s">
        <v>5735</v>
      </c>
      <c r="CF2521" s="32" t="s">
        <v>732</v>
      </c>
      <c r="CG2521" s="33" t="s">
        <v>733</v>
      </c>
      <c r="CH2521" s="34">
        <v>5750</v>
      </c>
      <c r="CI2521" s="35">
        <v>45717</v>
      </c>
      <c r="CJ2521" s="35"/>
      <c r="CK2521" s="36">
        <v>11500</v>
      </c>
      <c r="CL2521" s="26">
        <f t="shared" si="121"/>
        <v>5750</v>
      </c>
      <c r="CM2521" s="26"/>
      <c r="CR2521" s="26" t="str">
        <f t="shared" si="122"/>
        <v>('.가톨릭약국-피승철_일양', '591-20-01070', '경기도 수원시 팔달구 중부대로 94 성웅빌딩 1층 (인계동)', '8806538017259', '신일피리독신정 50mg', 5750, '2025-03-01'),</v>
      </c>
    </row>
    <row r="2522" spans="79:96" x14ac:dyDescent="0.25">
      <c r="CA2522" s="29">
        <v>2519</v>
      </c>
      <c r="CB2522" s="50"/>
      <c r="CC2522" s="30" t="s">
        <v>5736</v>
      </c>
      <c r="CD2522" s="31" t="s">
        <v>3271</v>
      </c>
      <c r="CE2522" s="30" t="s">
        <v>5737</v>
      </c>
      <c r="CF2522" s="32" t="s">
        <v>5738</v>
      </c>
      <c r="CG2522" s="33" t="s">
        <v>2157</v>
      </c>
      <c r="CH2522" s="34">
        <v>3150</v>
      </c>
      <c r="CI2522" s="35">
        <v>45717</v>
      </c>
      <c r="CJ2522" s="35"/>
      <c r="CK2522" s="36">
        <v>6300</v>
      </c>
      <c r="CL2522" s="26">
        <f t="shared" si="121"/>
        <v>3150</v>
      </c>
      <c r="CM2522" s="26"/>
      <c r="CR2522" s="26" t="str">
        <f t="shared" si="122"/>
        <v>('.마장백화점약국-이승주', '555-61-00229', '서울특별시 동대문구 고산자로 410 ,5 지상 강동빌딩 B호 1층(용두동) (용두동)', '8806538000930', '나프롱정 275mg', 3150, '2025-03-01'),</v>
      </c>
    </row>
    <row r="2523" spans="79:96" x14ac:dyDescent="0.25">
      <c r="CA2523" s="29">
        <v>2520</v>
      </c>
      <c r="CB2523" s="50"/>
      <c r="CC2523" s="30" t="s">
        <v>5736</v>
      </c>
      <c r="CD2523" s="31" t="s">
        <v>3271</v>
      </c>
      <c r="CE2523" s="30" t="s">
        <v>5737</v>
      </c>
      <c r="CF2523" s="32" t="s">
        <v>3525</v>
      </c>
      <c r="CG2523" s="33" t="s">
        <v>1845</v>
      </c>
      <c r="CH2523" s="34">
        <v>38400</v>
      </c>
      <c r="CI2523" s="35">
        <v>45717</v>
      </c>
      <c r="CJ2523" s="35"/>
      <c r="CK2523" s="36">
        <v>76800</v>
      </c>
      <c r="CL2523" s="26">
        <f t="shared" si="121"/>
        <v>38400</v>
      </c>
      <c r="CM2523" s="26"/>
      <c r="CR2523" s="26" t="str">
        <f t="shared" si="122"/>
        <v>('.마장백화점약국-이승주', '555-61-00229', '서울특별시 동대문구 고산자로 410 ,5 지상 강동빌딩 B호 1층(용두동) (용두동)', '8806538062624', '포시글리듀오서방정10/1000mg', 38400, '2025-03-01'),</v>
      </c>
    </row>
    <row r="2524" spans="79:96" x14ac:dyDescent="0.25">
      <c r="CA2524" s="29">
        <v>2521</v>
      </c>
      <c r="CB2524" s="50"/>
      <c r="CC2524" s="30" t="s">
        <v>5739</v>
      </c>
      <c r="CD2524" s="31" t="s">
        <v>5740</v>
      </c>
      <c r="CE2524" s="30" t="s">
        <v>5741</v>
      </c>
      <c r="CF2524" s="32" t="s">
        <v>615</v>
      </c>
      <c r="CG2524" s="33" t="s">
        <v>616</v>
      </c>
      <c r="CH2524" s="34">
        <v>22500</v>
      </c>
      <c r="CI2524" s="35">
        <v>45717</v>
      </c>
      <c r="CJ2524" s="35"/>
      <c r="CK2524" s="36">
        <v>45000</v>
      </c>
      <c r="CL2524" s="26">
        <f t="shared" si="121"/>
        <v>22500</v>
      </c>
      <c r="CM2524" s="26"/>
      <c r="CR2524" s="26" t="str">
        <f t="shared" si="122"/>
        <v>('[원남]- 대학약국-홍수민', '283-08-02292', '서울특별시 종로구 창경궁로 160 1. 2층 (원남동)', '8806538015149', '신일폴산정 1mg', 22500, '2025-03-01'),</v>
      </c>
    </row>
    <row r="2525" spans="79:96" x14ac:dyDescent="0.25">
      <c r="CA2525" s="29">
        <v>2522</v>
      </c>
      <c r="CB2525" s="50"/>
      <c r="CC2525" s="30" t="s">
        <v>5742</v>
      </c>
      <c r="CD2525" s="31" t="s">
        <v>5743</v>
      </c>
      <c r="CE2525" s="30" t="s">
        <v>5744</v>
      </c>
      <c r="CF2525" s="32" t="s">
        <v>1041</v>
      </c>
      <c r="CG2525" s="33" t="s">
        <v>1004</v>
      </c>
      <c r="CH2525" s="34">
        <v>-6000</v>
      </c>
      <c r="CI2525" s="35">
        <v>45689</v>
      </c>
      <c r="CJ2525" s="35"/>
      <c r="CK2525" s="36">
        <v>-12000</v>
      </c>
      <c r="CL2525" s="26">
        <f t="shared" si="121"/>
        <v>-6000</v>
      </c>
      <c r="CM2525" s="26"/>
      <c r="CR2525" s="26" t="str">
        <f t="shared" si="122"/>
        <v>('★주식회사 엠디약품/매출★', '644-86-01332', '서울특별시 동대문구 한천로 77 5층 503호,504호,505호 (답십리동)', '8806538014647', '신일티아민염산염정 10mg', -6000, '2025-02-01'),</v>
      </c>
    </row>
    <row r="2526" spans="79:96" x14ac:dyDescent="0.25">
      <c r="CA2526" s="29">
        <v>2523</v>
      </c>
      <c r="CB2526" s="50"/>
      <c r="CC2526" s="30" t="s">
        <v>5742</v>
      </c>
      <c r="CD2526" s="31" t="s">
        <v>5743</v>
      </c>
      <c r="CE2526" s="30" t="s">
        <v>5744</v>
      </c>
      <c r="CF2526" s="32" t="s">
        <v>732</v>
      </c>
      <c r="CG2526" s="33" t="s">
        <v>733</v>
      </c>
      <c r="CH2526" s="34">
        <v>-5750</v>
      </c>
      <c r="CI2526" s="35">
        <v>45658</v>
      </c>
      <c r="CJ2526" s="35"/>
      <c r="CK2526" s="36">
        <v>-11500</v>
      </c>
      <c r="CL2526" s="26">
        <f t="shared" si="121"/>
        <v>-5750</v>
      </c>
      <c r="CM2526" s="26"/>
      <c r="CR2526" s="26" t="str">
        <f t="shared" si="122"/>
        <v>('★주식회사 엠디약품/매출★', '644-86-01332', '서울특별시 동대문구 한천로 77 5층 503호,504호,505호 (답십리동)', '8806538017259', '신일피리독신정 50mg', -5750, '2025-01-01'),</v>
      </c>
    </row>
    <row r="2527" spans="79:96" x14ac:dyDescent="0.25">
      <c r="CA2527" s="29">
        <v>2524</v>
      </c>
      <c r="CB2527" s="50"/>
      <c r="CC2527" s="30" t="s">
        <v>5745</v>
      </c>
      <c r="CD2527" s="31" t="s">
        <v>5746</v>
      </c>
      <c r="CE2527" s="30" t="s">
        <v>5747</v>
      </c>
      <c r="CF2527" s="32" t="s">
        <v>1032</v>
      </c>
      <c r="CG2527" s="33" t="s">
        <v>948</v>
      </c>
      <c r="CH2527" s="34">
        <v>-33000</v>
      </c>
      <c r="CI2527" s="35">
        <v>45717</v>
      </c>
      <c r="CJ2527" s="35"/>
      <c r="CK2527" s="36">
        <v>-66000</v>
      </c>
      <c r="CL2527" s="26">
        <f t="shared" si="121"/>
        <v>-33000</v>
      </c>
      <c r="CM2527" s="26"/>
      <c r="CR2527" s="26" t="str">
        <f t="shared" si="122"/>
        <v>('21세기고려약국-권태훈', '222-20-00947', '서울특별시 성북구 인촌로 80 (안암동5가)', '8806538014029', '신일엠정 500mg', -33000, '2025-03-01'),</v>
      </c>
    </row>
    <row r="2528" spans="79:96" x14ac:dyDescent="0.25">
      <c r="CA2528" s="29">
        <v>2525</v>
      </c>
      <c r="CB2528" s="50"/>
      <c r="CC2528" s="30" t="s">
        <v>5745</v>
      </c>
      <c r="CD2528" s="31" t="s">
        <v>5746</v>
      </c>
      <c r="CE2528" s="30" t="s">
        <v>5747</v>
      </c>
      <c r="CF2528" s="32" t="s">
        <v>1041</v>
      </c>
      <c r="CG2528" s="33" t="s">
        <v>1004</v>
      </c>
      <c r="CH2528" s="34">
        <v>6000</v>
      </c>
      <c r="CI2528" s="35">
        <v>45717</v>
      </c>
      <c r="CJ2528" s="35"/>
      <c r="CK2528" s="36">
        <v>12000</v>
      </c>
      <c r="CL2528" s="26">
        <f t="shared" si="121"/>
        <v>6000</v>
      </c>
      <c r="CM2528" s="26"/>
      <c r="CR2528" s="26" t="str">
        <f t="shared" si="122"/>
        <v>('21세기고려약국-권태훈', '222-20-00947', '서울특별시 성북구 인촌로 80 (안암동5가)', '8806538014647', '신일티아민염산염정 10mg', 6000, '2025-03-01'),</v>
      </c>
    </row>
    <row r="2529" spans="79:96" x14ac:dyDescent="0.25">
      <c r="CA2529" s="29">
        <v>2526</v>
      </c>
      <c r="CB2529" s="50"/>
      <c r="CC2529" s="30" t="s">
        <v>5748</v>
      </c>
      <c r="CD2529" s="31" t="s">
        <v>5749</v>
      </c>
      <c r="CE2529" s="30" t="s">
        <v>5750</v>
      </c>
      <c r="CF2529" s="32" t="s">
        <v>3004</v>
      </c>
      <c r="CG2529" s="33" t="s">
        <v>1576</v>
      </c>
      <c r="CH2529" s="34">
        <v>-11004</v>
      </c>
      <c r="CI2529" s="35">
        <v>45717</v>
      </c>
      <c r="CJ2529" s="35"/>
      <c r="CK2529" s="36">
        <v>-22008</v>
      </c>
      <c r="CL2529" s="26">
        <f t="shared" si="121"/>
        <v>-11004</v>
      </c>
      <c r="CM2529" s="26"/>
      <c r="CR2529" s="26" t="str">
        <f t="shared" si="122"/>
        <v>('강북메디칼약국&gt;서울강북·', '210-21-37244', '서울특별시 강북구 도봉로 190 (미아동)', '8806538060736', '포시글리정 10mg', -11004, '2025-03-01'),</v>
      </c>
    </row>
    <row r="2530" spans="79:96" x14ac:dyDescent="0.25">
      <c r="CA2530" s="29">
        <v>2527</v>
      </c>
      <c r="CB2530" s="50"/>
      <c r="CC2530" s="30" t="s">
        <v>5751</v>
      </c>
      <c r="CD2530" s="31" t="s">
        <v>5752</v>
      </c>
      <c r="CE2530" s="30" t="s">
        <v>5753</v>
      </c>
      <c r="CF2530" s="32" t="s">
        <v>5754</v>
      </c>
      <c r="CG2530" s="33" t="s">
        <v>2175</v>
      </c>
      <c r="CH2530" s="34">
        <v>2750</v>
      </c>
      <c r="CI2530" s="35">
        <v>45717</v>
      </c>
      <c r="CJ2530" s="35"/>
      <c r="CK2530" s="36">
        <v>5500</v>
      </c>
      <c r="CL2530" s="26">
        <f t="shared" si="121"/>
        <v>2750</v>
      </c>
      <c r="CM2530" s="26"/>
      <c r="CR2530" s="26" t="str">
        <f t="shared" si="122"/>
        <v>('개포종로온누리약국_VC강남IN', '120-02-85758', '서울 강남구 개포동 168-8', '8806538024424', '코티-스포린연고 12g', 2750, '2025-03-01'),</v>
      </c>
    </row>
    <row r="2531" spans="79:96" x14ac:dyDescent="0.25">
      <c r="CA2531" s="29">
        <v>2528</v>
      </c>
      <c r="CB2531" s="50"/>
      <c r="CC2531" s="30" t="s">
        <v>5755</v>
      </c>
      <c r="CD2531" s="31" t="s">
        <v>5756</v>
      </c>
      <c r="CE2531" s="30" t="s">
        <v>5757</v>
      </c>
      <c r="CF2531" s="32" t="s">
        <v>615</v>
      </c>
      <c r="CG2531" s="33" t="s">
        <v>616</v>
      </c>
      <c r="CH2531" s="34">
        <v>7500</v>
      </c>
      <c r="CI2531" s="35">
        <v>45717</v>
      </c>
      <c r="CJ2531" s="35"/>
      <c r="CK2531" s="36">
        <v>15000</v>
      </c>
      <c r="CL2531" s="26">
        <f t="shared" si="121"/>
        <v>7500</v>
      </c>
      <c r="CM2531" s="26"/>
      <c r="CR2531" s="26" t="str">
        <f t="shared" si="122"/>
        <v>('국송약국-이천재', '213-11-04480', '서울특별시 강남구 광평로51길 49 수서상가 101호 (수서동)', '8806538015149', '신일폴산정 1mg', 7500, '2025-03-01'),</v>
      </c>
    </row>
    <row r="2532" spans="79:96" x14ac:dyDescent="0.25">
      <c r="CA2532" s="29">
        <v>2529</v>
      </c>
      <c r="CB2532" s="50"/>
      <c r="CC2532" s="30" t="s">
        <v>5758</v>
      </c>
      <c r="CD2532" s="31" t="s">
        <v>5759</v>
      </c>
      <c r="CE2532" s="30" t="s">
        <v>5760</v>
      </c>
      <c r="CF2532" s="32" t="s">
        <v>1545</v>
      </c>
      <c r="CG2532" s="33" t="s">
        <v>1334</v>
      </c>
      <c r="CH2532" s="34">
        <v>14400</v>
      </c>
      <c r="CI2532" s="35">
        <v>45717</v>
      </c>
      <c r="CJ2532" s="35"/>
      <c r="CK2532" s="36">
        <v>28800</v>
      </c>
      <c r="CL2532" s="26">
        <f t="shared" si="121"/>
        <v>14400</v>
      </c>
      <c r="CM2532" s="26"/>
      <c r="CR2532" s="26" t="str">
        <f t="shared" si="122"/>
        <v>('기독약국&gt;강원원주', '224-09-39690', '강원특별자치도 원주시 무실로 14 (일산동)', '8806538052410', '에티브정', 14400, '2025-03-01'),</v>
      </c>
    </row>
    <row r="2533" spans="79:96" x14ac:dyDescent="0.25">
      <c r="CA2533" s="29">
        <v>2530</v>
      </c>
      <c r="CB2533" s="50"/>
      <c r="CC2533" s="30" t="s">
        <v>5761</v>
      </c>
      <c r="CD2533" s="31" t="s">
        <v>5762</v>
      </c>
      <c r="CE2533" s="30" t="s">
        <v>5763</v>
      </c>
      <c r="CF2533" s="32" t="s">
        <v>615</v>
      </c>
      <c r="CG2533" s="33" t="s">
        <v>616</v>
      </c>
      <c r="CH2533" s="34">
        <v>7500</v>
      </c>
      <c r="CI2533" s="35">
        <v>45717</v>
      </c>
      <c r="CJ2533" s="35"/>
      <c r="CK2533" s="36">
        <v>15000</v>
      </c>
      <c r="CL2533" s="26">
        <f t="shared" si="121"/>
        <v>7500</v>
      </c>
      <c r="CM2533" s="26"/>
      <c r="CR2533" s="26" t="str">
        <f t="shared" si="122"/>
        <v>('기영약국-박동진_직배', '651-08-00070', '서울특별시 용산구 대사관로31길 7-5 1층 (한남동)', '8806538015149', '신일폴산정 1mg', 7500, '2025-03-01'),</v>
      </c>
    </row>
    <row r="2534" spans="79:96" x14ac:dyDescent="0.25">
      <c r="CA2534" s="29">
        <v>2531</v>
      </c>
      <c r="CB2534" s="50"/>
      <c r="CC2534" s="30" t="s">
        <v>5764</v>
      </c>
      <c r="CD2534" s="31" t="s">
        <v>5765</v>
      </c>
      <c r="CE2534" s="30" t="s">
        <v>5766</v>
      </c>
      <c r="CF2534" s="32" t="s">
        <v>1768</v>
      </c>
      <c r="CG2534" s="33" t="s">
        <v>1537</v>
      </c>
      <c r="CH2534" s="34">
        <v>59850</v>
      </c>
      <c r="CI2534" s="35">
        <v>45689</v>
      </c>
      <c r="CJ2534" s="35"/>
      <c r="CK2534" s="36">
        <v>119700</v>
      </c>
      <c r="CL2534" s="26">
        <f t="shared" si="121"/>
        <v>59850</v>
      </c>
      <c r="CM2534" s="26"/>
      <c r="CR2534" s="26" t="str">
        <f t="shared" si="122"/>
        <v>('나은온누리약국u전북김제', '405-02-92112', '전북 김제시 요촌동 남북로 231', '8806538060217', '테글리정20mg', 59850, '2025-02-01'),</v>
      </c>
    </row>
    <row r="2535" spans="79:96" x14ac:dyDescent="0.25">
      <c r="CA2535" s="29">
        <v>2532</v>
      </c>
      <c r="CB2535" s="50"/>
      <c r="CC2535" s="30" t="s">
        <v>5764</v>
      </c>
      <c r="CD2535" s="31" t="s">
        <v>5765</v>
      </c>
      <c r="CE2535" s="30" t="s">
        <v>5766</v>
      </c>
      <c r="CF2535" s="32" t="s">
        <v>311</v>
      </c>
      <c r="CG2535" s="33" t="s">
        <v>312</v>
      </c>
      <c r="CH2535" s="34">
        <v>55080</v>
      </c>
      <c r="CI2535" s="35">
        <v>45658</v>
      </c>
      <c r="CJ2535" s="35"/>
      <c r="CK2535" s="36">
        <v>110160</v>
      </c>
      <c r="CL2535" s="26">
        <f t="shared" si="121"/>
        <v>55080</v>
      </c>
      <c r="CM2535" s="26"/>
      <c r="CR2535" s="26" t="str">
        <f t="shared" si="122"/>
        <v>('나은온누리약국u전북김제', '405-02-92112', '전북 김제시 요촌동 남북로 231', '8806538044125', '하이엘정 10mg', 55080, '2025-01-01'),</v>
      </c>
    </row>
    <row r="2536" spans="79:96" x14ac:dyDescent="0.25">
      <c r="CA2536" s="29">
        <v>2533</v>
      </c>
      <c r="CB2536" s="50"/>
      <c r="CC2536" s="30" t="s">
        <v>5767</v>
      </c>
      <c r="CD2536" s="31" t="s">
        <v>5513</v>
      </c>
      <c r="CE2536" s="30" t="s">
        <v>5768</v>
      </c>
      <c r="CF2536" s="32" t="s">
        <v>824</v>
      </c>
      <c r="CG2536" s="33" t="s">
        <v>140</v>
      </c>
      <c r="CH2536" s="34">
        <v>115000</v>
      </c>
      <c r="CI2536" s="35">
        <v>45717</v>
      </c>
      <c r="CJ2536" s="35"/>
      <c r="CK2536" s="36">
        <v>230000</v>
      </c>
      <c r="CL2536" s="26">
        <f t="shared" si="121"/>
        <v>115000</v>
      </c>
      <c r="CM2536" s="26"/>
      <c r="CR2536" s="26" t="str">
        <f t="shared" si="122"/>
        <v>('다나아약국&gt;경기도광명시', '505-33-24747', '경기도 광명시 철산로 32 1층 (철산동)', '8806538000626', '그리펜-에스정 300mg', 115000, '2025-03-01'),</v>
      </c>
    </row>
    <row r="2537" spans="79:96" x14ac:dyDescent="0.25">
      <c r="CA2537" s="29">
        <v>2534</v>
      </c>
      <c r="CB2537" s="50"/>
      <c r="CC2537" s="30" t="s">
        <v>5769</v>
      </c>
      <c r="CD2537" s="31" t="s">
        <v>2318</v>
      </c>
      <c r="CE2537" s="30" t="s">
        <v>5770</v>
      </c>
      <c r="CF2537" s="32" t="s">
        <v>1077</v>
      </c>
      <c r="CG2537" s="33" t="s">
        <v>1078</v>
      </c>
      <c r="CH2537" s="34">
        <v>27500</v>
      </c>
      <c r="CI2537" s="35">
        <v>45717</v>
      </c>
      <c r="CJ2537" s="35"/>
      <c r="CK2537" s="36">
        <v>55000</v>
      </c>
      <c r="CL2537" s="26">
        <f t="shared" si="121"/>
        <v>27500</v>
      </c>
      <c r="CM2537" s="26"/>
      <c r="CR2537" s="26" t="str">
        <f t="shared" si="122"/>
        <v>('다시,봄약국&gt;&gt;경기고양', '383-46-00733', '경기도 고양시 일산서구 고양대로672번길 11-1 (일산동)', '8806538056425', '프로나지액 25mL', 27500, '2025-03-01'),</v>
      </c>
    </row>
    <row r="2538" spans="79:96" x14ac:dyDescent="0.25">
      <c r="CA2538" s="29">
        <v>2535</v>
      </c>
      <c r="CB2538" s="50"/>
      <c r="CC2538" s="30" t="s">
        <v>5769</v>
      </c>
      <c r="CD2538" s="31" t="s">
        <v>2318</v>
      </c>
      <c r="CE2538" s="30" t="s">
        <v>5770</v>
      </c>
      <c r="CF2538" s="32" t="s">
        <v>1077</v>
      </c>
      <c r="CG2538" s="33" t="s">
        <v>1078</v>
      </c>
      <c r="CH2538" s="34">
        <v>13750</v>
      </c>
      <c r="CI2538" s="35">
        <v>45717</v>
      </c>
      <c r="CJ2538" s="35"/>
      <c r="CK2538" s="36">
        <v>27500</v>
      </c>
      <c r="CL2538" s="26">
        <f t="shared" si="121"/>
        <v>13750</v>
      </c>
      <c r="CM2538" s="26"/>
      <c r="CR2538" s="26" t="str">
        <f t="shared" si="122"/>
        <v>('다시,봄약국&gt;&gt;경기고양', '383-46-00733', '경기도 고양시 일산서구 고양대로672번길 11-1 (일산동)', '8806538056425', '프로나지액 25mL', 13750, '2025-03-01'),</v>
      </c>
    </row>
    <row r="2539" spans="79:96" x14ac:dyDescent="0.25">
      <c r="CA2539" s="29">
        <v>2536</v>
      </c>
      <c r="CB2539" s="50"/>
      <c r="CC2539" s="30" t="s">
        <v>5771</v>
      </c>
      <c r="CD2539" s="31" t="s">
        <v>5772</v>
      </c>
      <c r="CE2539" s="30" t="s">
        <v>5773</v>
      </c>
      <c r="CF2539" s="32" t="s">
        <v>1041</v>
      </c>
      <c r="CG2539" s="33" t="s">
        <v>1004</v>
      </c>
      <c r="CH2539" s="34">
        <v>6000</v>
      </c>
      <c r="CI2539" s="35">
        <v>45717</v>
      </c>
      <c r="CJ2539" s="35"/>
      <c r="CK2539" s="36">
        <v>12000</v>
      </c>
      <c r="CL2539" s="26">
        <f t="shared" si="121"/>
        <v>6000</v>
      </c>
      <c r="CM2539" s="26"/>
      <c r="CR2539" s="26" t="str">
        <f t="shared" si="122"/>
        <v>('다인약품(주)*', '184-88-02793', '대전광역시 대덕구 우암로486번길 8 2층 (비래동)', '8806538014647', '신일티아민염산염정 10mg', 6000, '2025-03-01'),</v>
      </c>
    </row>
    <row r="2540" spans="79:96" x14ac:dyDescent="0.25">
      <c r="CA2540" s="29">
        <v>2537</v>
      </c>
      <c r="CB2540" s="50"/>
      <c r="CC2540" s="30" t="s">
        <v>5774</v>
      </c>
      <c r="CD2540" s="31" t="s">
        <v>5775</v>
      </c>
      <c r="CE2540" s="30" t="s">
        <v>5776</v>
      </c>
      <c r="CF2540" s="32" t="s">
        <v>615</v>
      </c>
      <c r="CG2540" s="33" t="s">
        <v>616</v>
      </c>
      <c r="CH2540" s="34">
        <v>7500</v>
      </c>
      <c r="CI2540" s="35">
        <v>45717</v>
      </c>
      <c r="CJ2540" s="35"/>
      <c r="CK2540" s="36">
        <v>15000</v>
      </c>
      <c r="CL2540" s="26">
        <f t="shared" si="121"/>
        <v>7500</v>
      </c>
      <c r="CM2540" s="26"/>
      <c r="CR2540" s="26" t="str">
        <f t="shared" si="122"/>
        <v>('대학약국(은평)-김서연', '872-25-00577', '서울특별시 은평구 통일로 1030 B101호, 신안헤스티아 (진관동)', '8806538015149', '신일폴산정 1mg', 7500, '2025-03-01'),</v>
      </c>
    </row>
    <row r="2541" spans="79:96" x14ac:dyDescent="0.25">
      <c r="CA2541" s="29">
        <v>2538</v>
      </c>
      <c r="CB2541" s="50"/>
      <c r="CC2541" s="30" t="s">
        <v>5777</v>
      </c>
      <c r="CD2541" s="31" t="s">
        <v>5778</v>
      </c>
      <c r="CE2541" s="30" t="s">
        <v>5779</v>
      </c>
      <c r="CF2541" s="32" t="s">
        <v>686</v>
      </c>
      <c r="CG2541" s="33" t="s">
        <v>661</v>
      </c>
      <c r="CH2541" s="34">
        <v>0</v>
      </c>
      <c r="CI2541" s="35">
        <v>45717</v>
      </c>
      <c r="CJ2541" s="35"/>
      <c r="CK2541" s="36">
        <v>0</v>
      </c>
      <c r="CL2541" s="26">
        <f t="shared" si="121"/>
        <v>0</v>
      </c>
      <c r="CM2541" s="26"/>
      <c r="CR2541" s="26" t="str">
        <f t="shared" si="122"/>
        <v>('동문약국(하계)-김형기', '217-04-59539', '서울특별시 노원구 공릉로59나길 78-10 (하계동)', '8806538010977', '신일트리메부틴말레산염정 100mg', 0, '2025-03-01'),</v>
      </c>
    </row>
    <row r="2542" spans="79:96" x14ac:dyDescent="0.25">
      <c r="CA2542" s="29">
        <v>2539</v>
      </c>
      <c r="CB2542" s="50"/>
      <c r="CC2542" s="30" t="s">
        <v>5780</v>
      </c>
      <c r="CD2542" s="31" t="s">
        <v>1552</v>
      </c>
      <c r="CE2542" s="30" t="s">
        <v>5781</v>
      </c>
      <c r="CF2542" s="32" t="s">
        <v>3525</v>
      </c>
      <c r="CG2542" s="33" t="s">
        <v>1845</v>
      </c>
      <c r="CH2542" s="34">
        <v>23040</v>
      </c>
      <c r="CI2542" s="35">
        <v>45717</v>
      </c>
      <c r="CJ2542" s="35"/>
      <c r="CK2542" s="36">
        <v>46080</v>
      </c>
      <c r="CL2542" s="26">
        <f t="shared" si="121"/>
        <v>23040</v>
      </c>
      <c r="CM2542" s="26"/>
      <c r="CR2542" s="26" t="str">
        <f t="shared" si="122"/>
        <v>('두루미약국&gt;&gt;서울강동', '163-21-01265', '서울특별시 강동구 고덕로 262 고덕역효성해링턴타워110호 111호 (명일동)', '8806538062624', '포시글리듀오서방정10/1000mg', 23040, '2025-03-01'),</v>
      </c>
    </row>
    <row r="2543" spans="79:96" x14ac:dyDescent="0.25">
      <c r="CA2543" s="29">
        <v>2540</v>
      </c>
      <c r="CB2543" s="50"/>
      <c r="CC2543" s="30" t="s">
        <v>5782</v>
      </c>
      <c r="CD2543" s="31" t="s">
        <v>3641</v>
      </c>
      <c r="CE2543" s="30" t="s">
        <v>5783</v>
      </c>
      <c r="CF2543" s="32" t="s">
        <v>3289</v>
      </c>
      <c r="CG2543" s="33" t="s">
        <v>1101</v>
      </c>
      <c r="CH2543" s="34">
        <v>14310</v>
      </c>
      <c r="CI2543" s="35">
        <v>45689</v>
      </c>
      <c r="CJ2543" s="35"/>
      <c r="CK2543" s="36">
        <v>28620</v>
      </c>
      <c r="CL2543" s="26">
        <f t="shared" si="121"/>
        <v>14310</v>
      </c>
      <c r="CM2543" s="26"/>
      <c r="CR2543" s="26" t="str">
        <f t="shared" si="122"/>
        <v>('맑은샘온누리약국-여복규', '209-16-28509', '서울 성북구 삼선동5가 산월빌딩 1층', '8806538052915', '로피타정 2mg', 14310, '2025-02-01'),</v>
      </c>
    </row>
    <row r="2544" spans="79:96" x14ac:dyDescent="0.25">
      <c r="CA2544" s="29">
        <v>2541</v>
      </c>
      <c r="CB2544" s="50"/>
      <c r="CC2544" s="30" t="s">
        <v>5784</v>
      </c>
      <c r="CD2544" s="31" t="s">
        <v>5785</v>
      </c>
      <c r="CE2544" s="30" t="s">
        <v>5786</v>
      </c>
      <c r="CF2544" s="32" t="s">
        <v>1041</v>
      </c>
      <c r="CG2544" s="33" t="s">
        <v>1004</v>
      </c>
      <c r="CH2544" s="34">
        <v>12000</v>
      </c>
      <c r="CI2544" s="35">
        <v>45658</v>
      </c>
      <c r="CJ2544" s="35"/>
      <c r="CK2544" s="36">
        <v>24000</v>
      </c>
      <c r="CL2544" s="26">
        <f t="shared" si="121"/>
        <v>12000</v>
      </c>
      <c r="CM2544" s="26"/>
      <c r="CR2544" s="26" t="str">
        <f t="shared" si="122"/>
        <v>('백화점약국-피승철_일양', '121-06-22642', '인천광역시 미추홀구 미추홀대로 722 주안동 161-3(지상1층) (주안동)', '8806538014647', '신일티아민염산염정 10mg', 12000, '2025-01-01'),</v>
      </c>
    </row>
    <row r="2545" spans="79:96" x14ac:dyDescent="0.25">
      <c r="CA2545" s="29">
        <v>2542</v>
      </c>
      <c r="CB2545" s="50"/>
      <c r="CC2545" s="30" t="s">
        <v>5787</v>
      </c>
      <c r="CD2545" s="31" t="s">
        <v>5788</v>
      </c>
      <c r="CE2545" s="30" t="s">
        <v>5789</v>
      </c>
      <c r="CF2545" s="32" t="s">
        <v>1017</v>
      </c>
      <c r="CG2545" s="33" t="s">
        <v>1018</v>
      </c>
      <c r="CH2545" s="34">
        <v>15000</v>
      </c>
      <c r="CI2545" s="35">
        <v>45717</v>
      </c>
      <c r="CJ2545" s="35"/>
      <c r="CK2545" s="36">
        <v>30000</v>
      </c>
      <c r="CL2545" s="26">
        <f t="shared" si="121"/>
        <v>15000</v>
      </c>
      <c r="CM2545" s="26"/>
      <c r="CR2545" s="26" t="str">
        <f t="shared" si="122"/>
        <v>('보나약국_VC강남IN', '367-54-00793', '서울 강남구 개포동 189 303호 보나약국', '8806538015835', '신일이부프로펜정 400mg', 15000, '2025-03-01'),</v>
      </c>
    </row>
    <row r="2546" spans="79:96" x14ac:dyDescent="0.25">
      <c r="CA2546" s="29">
        <v>2543</v>
      </c>
      <c r="CB2546" s="50"/>
      <c r="CC2546" s="30" t="s">
        <v>5790</v>
      </c>
      <c r="CD2546" s="31" t="s">
        <v>5791</v>
      </c>
      <c r="CE2546" s="30" t="s">
        <v>5792</v>
      </c>
      <c r="CF2546" s="32" t="s">
        <v>1032</v>
      </c>
      <c r="CG2546" s="33" t="s">
        <v>948</v>
      </c>
      <c r="CH2546" s="34">
        <v>44000</v>
      </c>
      <c r="CI2546" s="35">
        <v>45717</v>
      </c>
      <c r="CJ2546" s="35"/>
      <c r="CK2546" s="36">
        <v>88000</v>
      </c>
      <c r="CL2546" s="26">
        <f t="shared" si="121"/>
        <v>44000</v>
      </c>
      <c r="CM2546" s="26"/>
      <c r="CR2546" s="26" t="str">
        <f t="shared" si="122"/>
        <v>('삼성제일약국(강남)-조병수', '129-23-26824', '서울특별시 강남구 양재대로55길 7 1층 (일원동)', '8806538014029', '신일엠정 500mg', 44000, '2025-03-01'),</v>
      </c>
    </row>
    <row r="2547" spans="79:96" x14ac:dyDescent="0.25">
      <c r="CA2547" s="29">
        <v>2544</v>
      </c>
      <c r="CB2547" s="50"/>
      <c r="CC2547" s="30" t="s">
        <v>5790</v>
      </c>
      <c r="CD2547" s="31" t="s">
        <v>5791</v>
      </c>
      <c r="CE2547" s="30" t="s">
        <v>5792</v>
      </c>
      <c r="CF2547" s="32" t="s">
        <v>1032</v>
      </c>
      <c r="CG2547" s="33" t="s">
        <v>948</v>
      </c>
      <c r="CH2547" s="34">
        <v>33000</v>
      </c>
      <c r="CI2547" s="35">
        <v>45717</v>
      </c>
      <c r="CJ2547" s="35"/>
      <c r="CK2547" s="36">
        <v>66000</v>
      </c>
      <c r="CL2547" s="26">
        <f t="shared" si="121"/>
        <v>33000</v>
      </c>
      <c r="CM2547" s="26"/>
      <c r="CR2547" s="26" t="str">
        <f t="shared" si="122"/>
        <v>('삼성제일약국(강남)-조병수', '129-23-26824', '서울특별시 강남구 양재대로55길 7 1층 (일원동)', '8806538014029', '신일엠정 500mg', 33000, '2025-03-01'),</v>
      </c>
    </row>
    <row r="2548" spans="79:96" x14ac:dyDescent="0.25">
      <c r="CA2548" s="29">
        <v>2545</v>
      </c>
      <c r="CB2548" s="50"/>
      <c r="CC2548" s="30" t="s">
        <v>5793</v>
      </c>
      <c r="CD2548" s="31" t="s">
        <v>3545</v>
      </c>
      <c r="CE2548" s="30" t="s">
        <v>5794</v>
      </c>
      <c r="CF2548" s="32" t="s">
        <v>615</v>
      </c>
      <c r="CG2548" s="33" t="s">
        <v>616</v>
      </c>
      <c r="CH2548" s="34">
        <v>7500</v>
      </c>
      <c r="CI2548" s="35">
        <v>45717</v>
      </c>
      <c r="CJ2548" s="35"/>
      <c r="CK2548" s="36">
        <v>15000</v>
      </c>
      <c r="CL2548" s="26">
        <f t="shared" si="121"/>
        <v>7500</v>
      </c>
      <c r="CM2548" s="26"/>
      <c r="CR2548" s="26" t="str">
        <f t="shared" si="122"/>
        <v>('샘터약국(강남)-유영갑', '213-10-24382', '서울특별시 강남구 일원로 120 샘터마을상가 101 (일원동)', '8806538015149', '신일폴산정 1mg', 7500, '2025-03-01'),</v>
      </c>
    </row>
    <row r="2549" spans="79:96" x14ac:dyDescent="0.25">
      <c r="CA2549" s="29">
        <v>2546</v>
      </c>
      <c r="CB2549" s="50"/>
      <c r="CC2549" s="30" t="s">
        <v>5795</v>
      </c>
      <c r="CD2549" s="31" t="s">
        <v>5796</v>
      </c>
      <c r="CE2549" s="30" t="s">
        <v>5797</v>
      </c>
      <c r="CF2549" s="32" t="s">
        <v>645</v>
      </c>
      <c r="CG2549" s="33" t="s">
        <v>646</v>
      </c>
      <c r="CH2549" s="34">
        <v>28500</v>
      </c>
      <c r="CI2549" s="35">
        <v>45717</v>
      </c>
      <c r="CJ2549" s="35"/>
      <c r="CK2549" s="36">
        <v>57000</v>
      </c>
      <c r="CL2549" s="26">
        <f t="shared" si="121"/>
        <v>28500</v>
      </c>
      <c r="CM2549" s="26"/>
      <c r="CR2549" s="26" t="str">
        <f t="shared" si="122"/>
        <v>('서생당약국-여석희', '209-15-33024', '서울특별시 동대문구 서울시립대로 42 (전농동)', '8806538014265', '신일브롬헥신염산염정 8mg', 28500, '2025-03-01'),</v>
      </c>
    </row>
    <row r="2550" spans="79:96" x14ac:dyDescent="0.25">
      <c r="CA2550" s="29">
        <v>2547</v>
      </c>
      <c r="CB2550" s="50"/>
      <c r="CC2550" s="30" t="s">
        <v>5798</v>
      </c>
      <c r="CD2550" s="31" t="s">
        <v>5799</v>
      </c>
      <c r="CE2550" s="30" t="s">
        <v>5800</v>
      </c>
      <c r="CF2550" s="32" t="s">
        <v>732</v>
      </c>
      <c r="CG2550" s="33" t="s">
        <v>733</v>
      </c>
      <c r="CH2550" s="34">
        <v>5750</v>
      </c>
      <c r="CI2550" s="35">
        <v>45717</v>
      </c>
      <c r="CJ2550" s="35"/>
      <c r="CK2550" s="36">
        <v>11500</v>
      </c>
      <c r="CL2550" s="26">
        <f t="shared" si="121"/>
        <v>5750</v>
      </c>
      <c r="CM2550" s="26"/>
      <c r="CR2550" s="26" t="str">
        <f t="shared" si="122"/>
        <v>('서울대형약국-이현우', '707-44-00949', '충청남도 서산시 화천1로 58 A동 (지곡면)', '8806538017259', '신일피리독신정 50mg', 5750, '2025-03-01'),</v>
      </c>
    </row>
    <row r="2551" spans="79:96" x14ac:dyDescent="0.25">
      <c r="CA2551" s="29">
        <v>2548</v>
      </c>
      <c r="CB2551" s="50"/>
      <c r="CC2551" s="30" t="s">
        <v>5798</v>
      </c>
      <c r="CD2551" s="31" t="s">
        <v>5799</v>
      </c>
      <c r="CE2551" s="30" t="s">
        <v>5800</v>
      </c>
      <c r="CF2551" s="32" t="s">
        <v>2934</v>
      </c>
      <c r="CG2551" s="33" t="s">
        <v>2168</v>
      </c>
      <c r="CH2551" s="34">
        <v>30000</v>
      </c>
      <c r="CI2551" s="35">
        <v>45717</v>
      </c>
      <c r="CJ2551" s="35"/>
      <c r="CK2551" s="36">
        <v>60000</v>
      </c>
      <c r="CL2551" s="26">
        <f t="shared" si="121"/>
        <v>30000</v>
      </c>
      <c r="CM2551" s="26"/>
      <c r="CR2551" s="26" t="str">
        <f t="shared" si="122"/>
        <v>('서울대형약국-이현우', '707-44-00949', '충청남도 서산시 화천1로 58 A동 (지곡면)', '8806538009926', '신일디클로페낙나트륨정 25mg', 30000, '2025-03-01'),</v>
      </c>
    </row>
    <row r="2552" spans="79:96" x14ac:dyDescent="0.25">
      <c r="CA2552" s="29">
        <v>2549</v>
      </c>
      <c r="CB2552" s="50"/>
      <c r="CC2552" s="30" t="s">
        <v>5801</v>
      </c>
      <c r="CD2552" s="31" t="s">
        <v>5802</v>
      </c>
      <c r="CE2552" s="30" t="s">
        <v>5803</v>
      </c>
      <c r="CF2552" s="32" t="s">
        <v>1041</v>
      </c>
      <c r="CG2552" s="33" t="s">
        <v>1004</v>
      </c>
      <c r="CH2552" s="34">
        <v>6000</v>
      </c>
      <c r="CI2552" s="35">
        <v>45689</v>
      </c>
      <c r="CJ2552" s="35"/>
      <c r="CK2552" s="36">
        <v>12000</v>
      </c>
      <c r="CL2552" s="26">
        <f t="shared" si="121"/>
        <v>6000</v>
      </c>
      <c r="CM2552" s="26"/>
      <c r="CR2552" s="26" t="str">
        <f t="shared" si="122"/>
        <v>('세브란스약국/서울동작', '108-44-37125', '서울특별시 동작구 동작대로25길 39 28통 6반 (사당동)', '8806538014647', '신일티아민염산염정 10mg', 6000, '2025-02-01'),</v>
      </c>
    </row>
    <row r="2553" spans="79:96" x14ac:dyDescent="0.25">
      <c r="CA2553" s="29">
        <v>2550</v>
      </c>
      <c r="CB2553" s="50"/>
      <c r="CC2553" s="30" t="s">
        <v>5804</v>
      </c>
      <c r="CD2553" s="31" t="s">
        <v>5805</v>
      </c>
      <c r="CE2553" s="30" t="s">
        <v>5806</v>
      </c>
      <c r="CF2553" s="32" t="s">
        <v>1041</v>
      </c>
      <c r="CG2553" s="33" t="s">
        <v>1004</v>
      </c>
      <c r="CH2553" s="34">
        <v>6000</v>
      </c>
      <c r="CI2553" s="35">
        <v>45658</v>
      </c>
      <c r="CJ2553" s="35"/>
      <c r="CK2553" s="36">
        <v>12000</v>
      </c>
      <c r="CL2553" s="26">
        <f t="shared" si="121"/>
        <v>6000</v>
      </c>
      <c r="CM2553" s="26"/>
      <c r="CR2553" s="26" t="str">
        <f t="shared" si="122"/>
        <v>('신지월약국/경기광주', '125-01-15677', '경기도 광주시 산수로 524 (초월읍)', '8806538014647', '신일티아민염산염정 10mg', 6000, '2025-01-01'),</v>
      </c>
    </row>
    <row r="2554" spans="79:96" x14ac:dyDescent="0.25">
      <c r="CA2554" s="29">
        <v>2551</v>
      </c>
      <c r="CB2554" s="50"/>
      <c r="CC2554" s="30" t="s">
        <v>5807</v>
      </c>
      <c r="CD2554" s="31" t="s">
        <v>5808</v>
      </c>
      <c r="CE2554" s="30" t="s">
        <v>5809</v>
      </c>
      <c r="CF2554" s="32" t="s">
        <v>1077</v>
      </c>
      <c r="CG2554" s="33" t="s">
        <v>1078</v>
      </c>
      <c r="CH2554" s="34">
        <v>2750</v>
      </c>
      <c r="CI2554" s="35">
        <v>45717</v>
      </c>
      <c r="CJ2554" s="35"/>
      <c r="CK2554" s="36">
        <v>5500</v>
      </c>
      <c r="CL2554" s="26">
        <f t="shared" si="121"/>
        <v>2750</v>
      </c>
      <c r="CM2554" s="26"/>
      <c r="CR2554" s="26" t="str">
        <f t="shared" si="122"/>
        <v>('신창약국(강동)-임희대', '212-01-72254', '서울특별시 강동구 올림픽로 787 태성빌딩 102호 (암사동)', '8806538056425', '프로나지액 25mL', 2750, '2025-03-01'),</v>
      </c>
    </row>
    <row r="2555" spans="79:96" x14ac:dyDescent="0.25">
      <c r="CA2555" s="29">
        <v>2552</v>
      </c>
      <c r="CB2555" s="50"/>
      <c r="CC2555" s="30" t="s">
        <v>5807</v>
      </c>
      <c r="CD2555" s="31" t="s">
        <v>5808</v>
      </c>
      <c r="CE2555" s="30" t="s">
        <v>5809</v>
      </c>
      <c r="CF2555" s="32" t="s">
        <v>1940</v>
      </c>
      <c r="CG2555" s="33" t="s">
        <v>1941</v>
      </c>
      <c r="CH2555" s="34">
        <v>1100</v>
      </c>
      <c r="CI2555" s="35">
        <v>45717</v>
      </c>
      <c r="CJ2555" s="35"/>
      <c r="CK2555" s="36">
        <v>2200</v>
      </c>
      <c r="CL2555" s="26">
        <f t="shared" si="121"/>
        <v>1100</v>
      </c>
      <c r="CM2555" s="26"/>
      <c r="CR2555" s="26" t="str">
        <f t="shared" si="122"/>
        <v>('신창약국(강동)-임희대', '212-01-72254', '서울특별시 강동구 올림픽로 787 태성빌딩 102호 (암사동)', '8806538025339', '크마론지크림 20g', 1100, '2025-03-01'),</v>
      </c>
    </row>
    <row r="2556" spans="79:96" x14ac:dyDescent="0.25">
      <c r="CA2556" s="29">
        <v>2553</v>
      </c>
      <c r="CB2556" s="50"/>
      <c r="CC2556" s="30" t="s">
        <v>5810</v>
      </c>
      <c r="CD2556" s="31" t="s">
        <v>5474</v>
      </c>
      <c r="CE2556" s="30" t="s">
        <v>5811</v>
      </c>
      <c r="CF2556" s="32" t="s">
        <v>3042</v>
      </c>
      <c r="CG2556" s="33" t="s">
        <v>537</v>
      </c>
      <c r="CH2556" s="34">
        <v>13650</v>
      </c>
      <c r="CI2556" s="35">
        <v>45717</v>
      </c>
      <c r="CJ2556" s="35"/>
      <c r="CK2556" s="36">
        <v>27300</v>
      </c>
      <c r="CL2556" s="26">
        <f t="shared" si="121"/>
        <v>13650</v>
      </c>
      <c r="CM2556" s="26"/>
      <c r="CR2556" s="26" t="str">
        <f t="shared" si="122"/>
        <v>('아름솔약국_VC구로IN', '113-03-99154', '서울 구로구 구로동 1258 A2-1 아름솔약국', '8806538003610', '레오빌정 25mg', 13650, '2025-03-01'),</v>
      </c>
    </row>
    <row r="2557" spans="79:96" x14ac:dyDescent="0.25">
      <c r="CA2557" s="29">
        <v>2554</v>
      </c>
      <c r="CB2557" s="50"/>
      <c r="CC2557" s="30" t="s">
        <v>5812</v>
      </c>
      <c r="CD2557" s="31" t="s">
        <v>5813</v>
      </c>
      <c r="CE2557" s="30" t="s">
        <v>5814</v>
      </c>
      <c r="CF2557" s="32" t="s">
        <v>615</v>
      </c>
      <c r="CG2557" s="33" t="s">
        <v>616</v>
      </c>
      <c r="CH2557" s="34">
        <v>15000</v>
      </c>
      <c r="CI2557" s="35">
        <v>45717</v>
      </c>
      <c r="CJ2557" s="35"/>
      <c r="CK2557" s="36">
        <v>30000</v>
      </c>
      <c r="CL2557" s="26">
        <f t="shared" si="121"/>
        <v>15000</v>
      </c>
      <c r="CM2557" s="26"/>
      <c r="CR2557" s="26" t="str">
        <f t="shared" si="122"/>
        <v>('연세온누리약국(분당)-권태훈', '133-25-04366', '경기도 성남시 분당구 서현로210번길 20 코코프라자 303호 (서현동)', '8806538015149', '신일폴산정 1mg', 15000, '2025-03-01'),</v>
      </c>
    </row>
    <row r="2558" spans="79:96" x14ac:dyDescent="0.25">
      <c r="CA2558" s="29">
        <v>2555</v>
      </c>
      <c r="CB2558" s="50"/>
      <c r="CC2558" s="30" t="s">
        <v>5815</v>
      </c>
      <c r="CD2558" s="31" t="s">
        <v>5816</v>
      </c>
      <c r="CE2558" s="30" t="s">
        <v>5817</v>
      </c>
      <c r="CF2558" s="32" t="s">
        <v>1041</v>
      </c>
      <c r="CG2558" s="33" t="s">
        <v>1004</v>
      </c>
      <c r="CH2558" s="34">
        <v>6000</v>
      </c>
      <c r="CI2558" s="35">
        <v>45717</v>
      </c>
      <c r="CJ2558" s="35"/>
      <c r="CK2558" s="36">
        <v>12000</v>
      </c>
      <c r="CL2558" s="26">
        <f t="shared" si="121"/>
        <v>6000</v>
      </c>
      <c r="CM2558" s="26"/>
      <c r="CR2558" s="26" t="str">
        <f t="shared" si="122"/>
        <v>('올리브약국_VC강남IN', '496-29-00804', '서울 강남구 논현동 241-7 상경빌딩 지하1층', '8806538014647', '신일티아민염산염정 10mg', 6000, '2025-03-01'),</v>
      </c>
    </row>
    <row r="2559" spans="79:96" x14ac:dyDescent="0.25">
      <c r="CA2559" s="29">
        <v>2556</v>
      </c>
      <c r="CB2559" s="50"/>
      <c r="CC2559" s="30" t="s">
        <v>5818</v>
      </c>
      <c r="CD2559" s="31" t="s">
        <v>5819</v>
      </c>
      <c r="CE2559" s="30" t="s">
        <v>5820</v>
      </c>
      <c r="CF2559" s="32" t="s">
        <v>1032</v>
      </c>
      <c r="CG2559" s="33" t="s">
        <v>948</v>
      </c>
      <c r="CH2559" s="34">
        <v>11000</v>
      </c>
      <c r="CI2559" s="35">
        <v>45717</v>
      </c>
      <c r="CJ2559" s="35"/>
      <c r="CK2559" s="36">
        <v>22000</v>
      </c>
      <c r="CL2559" s="26">
        <f t="shared" si="121"/>
        <v>11000</v>
      </c>
      <c r="CM2559" s="26"/>
      <c r="CR2559" s="26" t="str">
        <f t="shared" si="122"/>
        <v>('우리보강약국-이현우', '402-49-01349', '서울특별시 동대문구 약령시로 133 1층 (청량리동)', '8806538014029', '신일엠정 500mg', 11000, '2025-03-01'),</v>
      </c>
    </row>
    <row r="2560" spans="79:96" x14ac:dyDescent="0.25">
      <c r="CA2560" s="29">
        <v>2557</v>
      </c>
      <c r="CB2560" s="50"/>
      <c r="CC2560" s="30" t="s">
        <v>5821</v>
      </c>
      <c r="CD2560" s="31" t="s">
        <v>5822</v>
      </c>
      <c r="CE2560" s="30" t="s">
        <v>5823</v>
      </c>
      <c r="CF2560" s="32" t="s">
        <v>615</v>
      </c>
      <c r="CG2560" s="33" t="s">
        <v>616</v>
      </c>
      <c r="CH2560" s="34">
        <v>7500</v>
      </c>
      <c r="CI2560" s="35">
        <v>45717</v>
      </c>
      <c r="CJ2560" s="35"/>
      <c r="CK2560" s="36">
        <v>15000</v>
      </c>
      <c r="CL2560" s="26">
        <f t="shared" si="121"/>
        <v>7500</v>
      </c>
      <c r="CM2560" s="26"/>
      <c r="CR2560" s="26" t="str">
        <f t="shared" si="122"/>
        <v>('위례광장약국(경기성남)-김서연', '481-22-00384', '경기도 성남시 수정구 위례광장로 9-9 위례우남역퍼스트푸르지오시티 112호 (창곡동)', '8806538015149', '신일폴산정 1mg', 7500, '2025-03-01'),</v>
      </c>
    </row>
    <row r="2561" spans="79:96" x14ac:dyDescent="0.25">
      <c r="CA2561" s="29">
        <v>2558</v>
      </c>
      <c r="CB2561" s="50"/>
      <c r="CC2561" s="64" t="s">
        <v>5821</v>
      </c>
      <c r="CD2561" s="31" t="s">
        <v>5822</v>
      </c>
      <c r="CE2561" s="64" t="s">
        <v>5823</v>
      </c>
      <c r="CF2561" s="32" t="s">
        <v>615</v>
      </c>
      <c r="CG2561" s="33" t="s">
        <v>616</v>
      </c>
      <c r="CH2561" s="34">
        <v>7500</v>
      </c>
      <c r="CI2561" s="35">
        <v>45689</v>
      </c>
      <c r="CJ2561" s="35"/>
      <c r="CK2561" s="36">
        <v>15000</v>
      </c>
      <c r="CL2561" s="26">
        <f t="shared" si="121"/>
        <v>7500</v>
      </c>
      <c r="CM2561" s="26"/>
      <c r="CR2561" s="26" t="str">
        <f t="shared" si="122"/>
        <v>('위례광장약국(경기성남)-김서연', '481-22-00384', '경기도 성남시 수정구 위례광장로 9-9 위례우남역퍼스트푸르지오시티 112호 (창곡동)', '8806538015149', '신일폴산정 1mg', 7500, '2025-02-01'),</v>
      </c>
    </row>
    <row r="2562" spans="79:96" x14ac:dyDescent="0.25">
      <c r="CA2562" s="29">
        <v>2559</v>
      </c>
      <c r="CB2562" s="50"/>
      <c r="CC2562" s="64" t="s">
        <v>5824</v>
      </c>
      <c r="CD2562" s="31" t="s">
        <v>5825</v>
      </c>
      <c r="CE2562" s="64" t="s">
        <v>5826</v>
      </c>
      <c r="CF2562" s="32" t="s">
        <v>2540</v>
      </c>
      <c r="CG2562" s="33" t="s">
        <v>2169</v>
      </c>
      <c r="CH2562" s="34">
        <v>142500</v>
      </c>
      <c r="CI2562" s="35">
        <v>45658</v>
      </c>
      <c r="CJ2562" s="35"/>
      <c r="CK2562" s="36">
        <v>285000</v>
      </c>
      <c r="CL2562" s="26">
        <f t="shared" si="121"/>
        <v>142500</v>
      </c>
      <c r="CM2562" s="26"/>
      <c r="CR2562" s="26" t="str">
        <f t="shared" si="122"/>
        <v>('은약국/경기양주', '127-39-35779', '경기 양주군 은현면 선암1리 335-1 101호', '8806538010021', '신일디클로페낙나트륨정 50mg', 142500, '2025-01-01'),</v>
      </c>
    </row>
    <row r="2563" spans="79:96" x14ac:dyDescent="0.25">
      <c r="CA2563" s="29">
        <v>2560</v>
      </c>
      <c r="CB2563" s="50"/>
      <c r="CC2563" s="64" t="s">
        <v>5827</v>
      </c>
      <c r="CD2563" s="31" t="s">
        <v>5828</v>
      </c>
      <c r="CE2563" s="64" t="s">
        <v>5829</v>
      </c>
      <c r="CF2563" s="32" t="s">
        <v>1032</v>
      </c>
      <c r="CG2563" s="33" t="s">
        <v>948</v>
      </c>
      <c r="CH2563" s="34">
        <v>11000</v>
      </c>
      <c r="CI2563" s="35">
        <v>45717</v>
      </c>
      <c r="CJ2563" s="35"/>
      <c r="CK2563" s="36">
        <v>22000</v>
      </c>
      <c r="CL2563" s="26">
        <f t="shared" si="121"/>
        <v>11000</v>
      </c>
      <c r="CM2563" s="26"/>
      <c r="CR2563" s="26" t="str">
        <f t="shared" si="122"/>
        <v>('일번가약국(경기안양)-조병수', '603-16-51181', '경기도 안양시 만안구 병목안로 2 1층 102호, PROJECT 240 TOWER (안양동)', '8806538014029', '신일엠정 500mg', 11000, '2025-03-01'),</v>
      </c>
    </row>
    <row r="2564" spans="79:96" x14ac:dyDescent="0.25">
      <c r="CA2564" s="29">
        <v>2561</v>
      </c>
      <c r="CB2564" s="50"/>
      <c r="CC2564" s="64" t="s">
        <v>5827</v>
      </c>
      <c r="CD2564" s="31" t="s">
        <v>5828</v>
      </c>
      <c r="CE2564" s="64" t="s">
        <v>5829</v>
      </c>
      <c r="CF2564" s="32" t="s">
        <v>1032</v>
      </c>
      <c r="CG2564" s="33" t="s">
        <v>948</v>
      </c>
      <c r="CH2564" s="34">
        <v>11000</v>
      </c>
      <c r="CI2564" s="35">
        <v>45717</v>
      </c>
      <c r="CJ2564" s="35"/>
      <c r="CK2564" s="36">
        <v>22000</v>
      </c>
      <c r="CL2564" s="26">
        <f t="shared" si="121"/>
        <v>11000</v>
      </c>
      <c r="CM2564" s="26"/>
      <c r="CR2564" s="26" t="str">
        <f t="shared" si="122"/>
        <v>('일번가약국(경기안양)-조병수', '603-16-51181', '경기도 안양시 만안구 병목안로 2 1층 102호, PROJECT 240 TOWER (안양동)', '8806538014029', '신일엠정 500mg', 11000, '2025-03-01'),</v>
      </c>
    </row>
    <row r="2565" spans="79:96" x14ac:dyDescent="0.25">
      <c r="CA2565" s="29">
        <v>2562</v>
      </c>
      <c r="CB2565" s="50"/>
      <c r="CC2565" s="64" t="s">
        <v>5830</v>
      </c>
      <c r="CD2565" s="31" t="s">
        <v>925</v>
      </c>
      <c r="CE2565" s="64" t="s">
        <v>5831</v>
      </c>
      <c r="CF2565" s="32" t="s">
        <v>3042</v>
      </c>
      <c r="CG2565" s="33" t="s">
        <v>537</v>
      </c>
      <c r="CH2565" s="34">
        <v>51870</v>
      </c>
      <c r="CI2565" s="35">
        <v>45717</v>
      </c>
      <c r="CJ2565" s="35"/>
      <c r="CK2565" s="36">
        <v>103740</v>
      </c>
      <c r="CL2565" s="26">
        <f t="shared" ref="CL2565:CL2628" si="123">IFERROR(CK2565/2,"")</f>
        <v>51870</v>
      </c>
      <c r="CM2565" s="26"/>
      <c r="CR2565" s="26" t="str">
        <f t="shared" ref="CR2565:CR2628" si="124">IFERROR("('"&amp;CC2565&amp;"', '"&amp;CD2565&amp;"', '"&amp;CE2565&amp;"', '"&amp;CF2565&amp;"', '"&amp;CG2565&amp;"', "&amp;CH2565&amp;", '"&amp;TEXT(CI2565,"YYYY-MM-DD")&amp;"'),","")</f>
        <v>('정다운약국_VC종로IN', '222-53-00310', '서울 종로구 창신동 290 강원빌딩 1층', '8806538003610', '레오빌정 25mg', 51870, '2025-03-01'),</v>
      </c>
    </row>
    <row r="2566" spans="79:96" x14ac:dyDescent="0.25">
      <c r="CA2566" s="29">
        <v>2563</v>
      </c>
      <c r="CB2566" s="50"/>
      <c r="CC2566" s="64" t="s">
        <v>5830</v>
      </c>
      <c r="CD2566" s="31" t="s">
        <v>925</v>
      </c>
      <c r="CE2566" s="64" t="s">
        <v>5831</v>
      </c>
      <c r="CF2566" s="32" t="s">
        <v>3289</v>
      </c>
      <c r="CG2566" s="33" t="s">
        <v>1101</v>
      </c>
      <c r="CH2566" s="34">
        <v>35775</v>
      </c>
      <c r="CI2566" s="35">
        <v>45717</v>
      </c>
      <c r="CJ2566" s="35"/>
      <c r="CK2566" s="36">
        <v>71550</v>
      </c>
      <c r="CL2566" s="26">
        <f t="shared" si="123"/>
        <v>35775</v>
      </c>
      <c r="CM2566" s="26"/>
      <c r="CR2566" s="26" t="str">
        <f t="shared" si="124"/>
        <v>('정다운약국_VC종로IN', '222-53-00310', '서울 종로구 창신동 290 강원빌딩 1층', '8806538052915', '로피타정 2mg', 35775, '2025-03-01'),</v>
      </c>
    </row>
    <row r="2567" spans="79:96" x14ac:dyDescent="0.25">
      <c r="CA2567" s="29">
        <v>2564</v>
      </c>
      <c r="CB2567" s="50"/>
      <c r="CC2567" s="64" t="s">
        <v>5830</v>
      </c>
      <c r="CD2567" s="31" t="s">
        <v>925</v>
      </c>
      <c r="CE2567" s="64" t="s">
        <v>5831</v>
      </c>
      <c r="CF2567" s="32" t="s">
        <v>3289</v>
      </c>
      <c r="CG2567" s="33" t="s">
        <v>1101</v>
      </c>
      <c r="CH2567" s="34">
        <v>42930</v>
      </c>
      <c r="CI2567" s="35">
        <v>45717</v>
      </c>
      <c r="CJ2567" s="35"/>
      <c r="CK2567" s="36">
        <v>85860</v>
      </c>
      <c r="CL2567" s="26">
        <f t="shared" si="123"/>
        <v>42930</v>
      </c>
      <c r="CM2567" s="26"/>
      <c r="CR2567" s="26" t="str">
        <f t="shared" si="124"/>
        <v>('정다운약국_VC종로IN', '222-53-00310', '서울 종로구 창신동 290 강원빌딩 1층', '8806538052915', '로피타정 2mg', 42930, '2025-03-01'),</v>
      </c>
    </row>
    <row r="2568" spans="79:96" x14ac:dyDescent="0.25">
      <c r="CA2568" s="29">
        <v>2565</v>
      </c>
      <c r="CB2568" s="50"/>
      <c r="CC2568" s="64" t="s">
        <v>5830</v>
      </c>
      <c r="CD2568" s="31" t="s">
        <v>925</v>
      </c>
      <c r="CE2568" s="64" t="s">
        <v>5831</v>
      </c>
      <c r="CF2568" s="32" t="s">
        <v>1283</v>
      </c>
      <c r="CG2568" s="33" t="s">
        <v>587</v>
      </c>
      <c r="CH2568" s="34">
        <v>14000</v>
      </c>
      <c r="CI2568" s="35">
        <v>45717</v>
      </c>
      <c r="CJ2568" s="35"/>
      <c r="CK2568" s="36">
        <v>28000</v>
      </c>
      <c r="CL2568" s="26">
        <f t="shared" si="123"/>
        <v>14000</v>
      </c>
      <c r="CM2568" s="26"/>
      <c r="CR2568" s="26" t="str">
        <f t="shared" si="124"/>
        <v>('정다운약국_VC종로IN', '222-53-00310', '서울 종로구 창신동 290 강원빌딩 1층', '8806538005836', '메토르민정', 14000, '2025-03-01'),</v>
      </c>
    </row>
    <row r="2569" spans="79:96" x14ac:dyDescent="0.25">
      <c r="CA2569" s="29">
        <v>2566</v>
      </c>
      <c r="CB2569" s="50"/>
      <c r="CC2569" s="64" t="s">
        <v>5830</v>
      </c>
      <c r="CD2569" s="31" t="s">
        <v>925</v>
      </c>
      <c r="CE2569" s="64" t="s">
        <v>5831</v>
      </c>
      <c r="CF2569" s="32" t="s">
        <v>1493</v>
      </c>
      <c r="CG2569" s="33" t="s">
        <v>1275</v>
      </c>
      <c r="CH2569" s="34">
        <v>11460</v>
      </c>
      <c r="CI2569" s="35">
        <v>45717</v>
      </c>
      <c r="CJ2569" s="35"/>
      <c r="CK2569" s="36">
        <v>22920</v>
      </c>
      <c r="CL2569" s="26">
        <f t="shared" si="123"/>
        <v>11460</v>
      </c>
      <c r="CM2569" s="26"/>
      <c r="CR2569" s="26" t="str">
        <f t="shared" si="124"/>
        <v>('정다운약국_VC종로IN', '222-53-00310', '서울 종로구 창신동 290 강원빌딩 1층', '8806538051024', '신에소메정20mg', 11460, '2025-03-01'),</v>
      </c>
    </row>
    <row r="2570" spans="79:96" x14ac:dyDescent="0.25">
      <c r="CA2570" s="29">
        <v>2567</v>
      </c>
      <c r="CB2570" s="50"/>
      <c r="CC2570" s="64" t="s">
        <v>5830</v>
      </c>
      <c r="CD2570" s="31" t="s">
        <v>925</v>
      </c>
      <c r="CE2570" s="64" t="s">
        <v>5831</v>
      </c>
      <c r="CF2570" s="32" t="s">
        <v>1493</v>
      </c>
      <c r="CG2570" s="33" t="s">
        <v>1275</v>
      </c>
      <c r="CH2570" s="34">
        <v>22920</v>
      </c>
      <c r="CI2570" s="35">
        <v>45689</v>
      </c>
      <c r="CJ2570" s="35"/>
      <c r="CK2570" s="36">
        <v>45840</v>
      </c>
      <c r="CL2570" s="26">
        <f t="shared" si="123"/>
        <v>22920</v>
      </c>
      <c r="CM2570" s="26"/>
      <c r="CR2570" s="26" t="str">
        <f t="shared" si="124"/>
        <v>('정다운약국_VC종로IN', '222-53-00310', '서울 종로구 창신동 290 강원빌딩 1층', '8806538051024', '신에소메정20mg', 22920, '2025-02-01'),</v>
      </c>
    </row>
    <row r="2571" spans="79:96" x14ac:dyDescent="0.25">
      <c r="CA2571" s="29">
        <v>2568</v>
      </c>
      <c r="CB2571" s="50"/>
      <c r="CC2571" s="64" t="s">
        <v>5830</v>
      </c>
      <c r="CD2571" s="31" t="s">
        <v>925</v>
      </c>
      <c r="CE2571" s="64" t="s">
        <v>5831</v>
      </c>
      <c r="CF2571" s="32" t="s">
        <v>5832</v>
      </c>
      <c r="CG2571" s="33" t="s">
        <v>835</v>
      </c>
      <c r="CH2571" s="34">
        <v>9375</v>
      </c>
      <c r="CI2571" s="35">
        <v>45658</v>
      </c>
      <c r="CJ2571" s="35"/>
      <c r="CK2571" s="36">
        <v>18750</v>
      </c>
      <c r="CL2571" s="26">
        <f t="shared" si="123"/>
        <v>9375</v>
      </c>
      <c r="CM2571" s="26"/>
      <c r="CR2571" s="26" t="str">
        <f t="shared" si="124"/>
        <v>('정다운약국_VC종로IN', '222-53-00310', '서울 종로구 창신동 290 강원빌딩 1층', '8806538013411', '신일아시클로버정', 9375, '2025-01-01'),</v>
      </c>
    </row>
    <row r="2572" spans="79:96" x14ac:dyDescent="0.25">
      <c r="CA2572" s="29">
        <v>2569</v>
      </c>
      <c r="CB2572" s="50"/>
      <c r="CC2572" s="64" t="s">
        <v>5830</v>
      </c>
      <c r="CD2572" s="31" t="s">
        <v>925</v>
      </c>
      <c r="CE2572" s="64" t="s">
        <v>5831</v>
      </c>
      <c r="CF2572" s="32" t="s">
        <v>499</v>
      </c>
      <c r="CG2572" s="33" t="s">
        <v>500</v>
      </c>
      <c r="CH2572" s="34">
        <v>41520</v>
      </c>
      <c r="CI2572" s="35">
        <v>45717</v>
      </c>
      <c r="CJ2572" s="35"/>
      <c r="CK2572" s="36">
        <v>83040</v>
      </c>
      <c r="CL2572" s="26">
        <f t="shared" si="123"/>
        <v>41520</v>
      </c>
      <c r="CM2572" s="26"/>
      <c r="CR2572" s="26" t="str">
        <f t="shared" si="124"/>
        <v>('정다운약국_VC종로IN', '222-53-00310', '서울 종로구 창신동 290 강원빌딩 1층', '8806538049823', '하이엘정 5mg', 41520, '2025-03-01'),</v>
      </c>
    </row>
    <row r="2573" spans="79:96" x14ac:dyDescent="0.25">
      <c r="CA2573" s="29">
        <v>2570</v>
      </c>
      <c r="CB2573" s="50"/>
      <c r="CC2573" s="64" t="s">
        <v>5830</v>
      </c>
      <c r="CD2573" s="31" t="s">
        <v>925</v>
      </c>
      <c r="CE2573" s="64" t="s">
        <v>5831</v>
      </c>
      <c r="CF2573" s="32" t="s">
        <v>3004</v>
      </c>
      <c r="CG2573" s="33" t="s">
        <v>1576</v>
      </c>
      <c r="CH2573" s="34">
        <v>16506</v>
      </c>
      <c r="CI2573" s="35">
        <v>45717</v>
      </c>
      <c r="CJ2573" s="35"/>
      <c r="CK2573" s="36">
        <v>33012</v>
      </c>
      <c r="CL2573" s="26">
        <f t="shared" si="123"/>
        <v>16506</v>
      </c>
      <c r="CM2573" s="26"/>
      <c r="CR2573" s="26" t="str">
        <f t="shared" si="124"/>
        <v>('정다운약국_VC종로IN', '222-53-00310', '서울 종로구 창신동 290 강원빌딩 1층', '8806538060736', '포시글리정 10mg', 16506, '2025-03-01'),</v>
      </c>
    </row>
    <row r="2574" spans="79:96" x14ac:dyDescent="0.25">
      <c r="CA2574" s="29">
        <v>2571</v>
      </c>
      <c r="CB2574" s="50"/>
      <c r="CC2574" s="64" t="s">
        <v>5833</v>
      </c>
      <c r="CD2574" s="31" t="s">
        <v>925</v>
      </c>
      <c r="CE2574" s="64" t="s">
        <v>5834</v>
      </c>
      <c r="CF2574" s="32" t="s">
        <v>3291</v>
      </c>
      <c r="CG2574" s="33" t="s">
        <v>688</v>
      </c>
      <c r="CH2574" s="34">
        <v>32000</v>
      </c>
      <c r="CI2574" s="35">
        <v>45717</v>
      </c>
      <c r="CJ2574" s="35"/>
      <c r="CK2574" s="36">
        <v>64000</v>
      </c>
      <c r="CL2574" s="26">
        <f t="shared" si="123"/>
        <v>32000</v>
      </c>
      <c r="CM2574" s="26"/>
      <c r="CR2574" s="26" t="str">
        <f t="shared" si="124"/>
        <v>('정다운약국&gt;서울종로', '222-53-00310', '서울특별시 종로구 종로 339 강원빌딩1층 (창신동)', '8806538011035', '신일트리메부틴말레산염정 200mg', 32000, '2025-03-01'),</v>
      </c>
    </row>
    <row r="2575" spans="79:96" x14ac:dyDescent="0.25">
      <c r="CA2575" s="29">
        <v>2572</v>
      </c>
      <c r="CB2575" s="50"/>
      <c r="CC2575" s="64" t="s">
        <v>5835</v>
      </c>
      <c r="CD2575" s="31" t="s">
        <v>773</v>
      </c>
      <c r="CE2575" s="64" t="s">
        <v>5836</v>
      </c>
      <c r="CF2575" s="32" t="s">
        <v>1077</v>
      </c>
      <c r="CG2575" s="33" t="s">
        <v>1078</v>
      </c>
      <c r="CH2575" s="34">
        <v>44000</v>
      </c>
      <c r="CI2575" s="35">
        <v>45717</v>
      </c>
      <c r="CJ2575" s="35"/>
      <c r="CK2575" s="36">
        <v>88000</v>
      </c>
      <c r="CL2575" s="26">
        <f t="shared" si="123"/>
        <v>44000</v>
      </c>
      <c r="CM2575" s="26"/>
      <c r="CR2575" s="26" t="str">
        <f t="shared" si="124"/>
        <v>('정화약국&gt;경기남양주', '132-05-66148', '경기도 남양주시 덕소로 218 (와부읍)', '8806538056425', '프로나지액 25mL', 44000, '2025-03-01'),</v>
      </c>
    </row>
    <row r="2576" spans="79:96" x14ac:dyDescent="0.25">
      <c r="CA2576" s="29">
        <v>2573</v>
      </c>
      <c r="CB2576" s="50"/>
      <c r="CC2576" s="64" t="s">
        <v>5837</v>
      </c>
      <c r="CD2576" s="31" t="s">
        <v>5838</v>
      </c>
      <c r="CE2576" s="64" t="s">
        <v>5839</v>
      </c>
      <c r="CF2576" s="32" t="s">
        <v>645</v>
      </c>
      <c r="CG2576" s="33" t="s">
        <v>646</v>
      </c>
      <c r="CH2576" s="34">
        <v>190000</v>
      </c>
      <c r="CI2576" s="35">
        <v>45717</v>
      </c>
      <c r="CJ2576" s="35"/>
      <c r="CK2576" s="36">
        <v>380000</v>
      </c>
      <c r="CL2576" s="26">
        <f t="shared" si="123"/>
        <v>190000</v>
      </c>
      <c r="CM2576" s="26"/>
      <c r="CR2576" s="26" t="str">
        <f t="shared" si="124"/>
        <v>('제스트팜(주)-박동진', '108-86-10034', '서울특별시 동작구 대림로 29 (신대방동)', '8806538014265', '신일브롬헥신염산염정 8mg', 190000, '2025-03-01'),</v>
      </c>
    </row>
    <row r="2577" spans="79:96" x14ac:dyDescent="0.25">
      <c r="CA2577" s="29">
        <v>2574</v>
      </c>
      <c r="CB2577" s="50"/>
      <c r="CC2577" s="64" t="s">
        <v>5837</v>
      </c>
      <c r="CD2577" s="31" t="s">
        <v>5838</v>
      </c>
      <c r="CE2577" s="64" t="s">
        <v>5839</v>
      </c>
      <c r="CF2577" s="32" t="s">
        <v>915</v>
      </c>
      <c r="CG2577" s="33" t="s">
        <v>916</v>
      </c>
      <c r="CH2577" s="34">
        <v>8460</v>
      </c>
      <c r="CI2577" s="35">
        <v>45717</v>
      </c>
      <c r="CJ2577" s="35"/>
      <c r="CK2577" s="36">
        <v>16920</v>
      </c>
      <c r="CL2577" s="26">
        <f t="shared" si="123"/>
        <v>8460</v>
      </c>
      <c r="CM2577" s="26"/>
      <c r="CR2577" s="26" t="str">
        <f t="shared" si="124"/>
        <v>('제스트팜(주)-박동진', '108-86-10034', '서울특별시 동작구 대림로 29 (신대방동)', '8806538021010', '에이낙정', 8460, '2025-03-01'),</v>
      </c>
    </row>
    <row r="2578" spans="79:96" x14ac:dyDescent="0.25">
      <c r="CA2578" s="29">
        <v>2575</v>
      </c>
      <c r="CB2578" s="50"/>
      <c r="CC2578" s="64" t="s">
        <v>5837</v>
      </c>
      <c r="CD2578" s="31" t="s">
        <v>5838</v>
      </c>
      <c r="CE2578" s="64" t="s">
        <v>5839</v>
      </c>
      <c r="CF2578" s="32" t="s">
        <v>1001</v>
      </c>
      <c r="CG2578" s="33" t="s">
        <v>1002</v>
      </c>
      <c r="CH2578" s="34">
        <v>123240</v>
      </c>
      <c r="CI2578" s="35">
        <v>45717</v>
      </c>
      <c r="CJ2578" s="35"/>
      <c r="CK2578" s="36">
        <v>246480</v>
      </c>
      <c r="CL2578" s="26">
        <f t="shared" si="123"/>
        <v>123240</v>
      </c>
      <c r="CM2578" s="26"/>
      <c r="CR2578" s="26" t="str">
        <f t="shared" si="124"/>
        <v>('제스트팜(주)-박동진', '108-86-10034', '서울특별시 동작구 대림로 29 (신대방동)', '8806538027517', '프라빅정 75mg', 123240, '2025-03-01'),</v>
      </c>
    </row>
    <row r="2579" spans="79:96" x14ac:dyDescent="0.25">
      <c r="CA2579" s="29">
        <v>2576</v>
      </c>
      <c r="CB2579" s="50"/>
      <c r="CC2579" s="64" t="s">
        <v>5840</v>
      </c>
      <c r="CD2579" s="31" t="s">
        <v>5841</v>
      </c>
      <c r="CE2579" s="64" t="s">
        <v>5842</v>
      </c>
      <c r="CF2579" s="32" t="s">
        <v>1493</v>
      </c>
      <c r="CG2579" s="33" t="s">
        <v>1275</v>
      </c>
      <c r="CH2579" s="34">
        <v>34380</v>
      </c>
      <c r="CI2579" s="35">
        <v>45689</v>
      </c>
      <c r="CJ2579" s="35"/>
      <c r="CK2579" s="36">
        <v>68760</v>
      </c>
      <c r="CL2579" s="26">
        <f t="shared" si="123"/>
        <v>34380</v>
      </c>
      <c r="CM2579" s="26"/>
      <c r="CR2579" s="26" t="str">
        <f t="shared" si="124"/>
        <v>('종로엔약국_VC종로IN', '441-10-01515', '서울 종로구 종로2가 8-4 1층 103호', '8806538051024', '신에소메정20mg', 34380, '2025-02-01'),</v>
      </c>
    </row>
    <row r="2580" spans="79:96" x14ac:dyDescent="0.25">
      <c r="CA2580" s="29">
        <v>2577</v>
      </c>
      <c r="CB2580" s="50"/>
      <c r="CC2580" s="64" t="s">
        <v>5843</v>
      </c>
      <c r="CD2580" s="31" t="s">
        <v>3764</v>
      </c>
      <c r="CE2580" s="64" t="s">
        <v>5844</v>
      </c>
      <c r="CF2580" s="32" t="s">
        <v>1041</v>
      </c>
      <c r="CG2580" s="33" t="s">
        <v>1004</v>
      </c>
      <c r="CH2580" s="34">
        <v>6000</v>
      </c>
      <c r="CI2580" s="35">
        <v>45658</v>
      </c>
      <c r="CJ2580" s="35"/>
      <c r="CK2580" s="36">
        <v>12000</v>
      </c>
      <c r="CL2580" s="26">
        <f t="shared" si="123"/>
        <v>6000</v>
      </c>
      <c r="CM2580" s="26"/>
      <c r="CR2580" s="26" t="str">
        <f t="shared" si="124"/>
        <v>('주식회사 우리엔팜', '342-87-00808', '서울특별시 동대문구 천호대로81길 47 1층 102 (장안동)', '8806538014647', '신일티아민염산염정 10mg', 6000, '2025-01-01'),</v>
      </c>
    </row>
    <row r="2581" spans="79:96" x14ac:dyDescent="0.25">
      <c r="CA2581" s="29">
        <v>2578</v>
      </c>
      <c r="CB2581" s="50"/>
      <c r="CC2581" s="64" t="s">
        <v>5845</v>
      </c>
      <c r="CD2581" s="31" t="s">
        <v>5846</v>
      </c>
      <c r="CE2581" s="64" t="s">
        <v>5847</v>
      </c>
      <c r="CF2581" s="32" t="s">
        <v>1032</v>
      </c>
      <c r="CG2581" s="33" t="s">
        <v>948</v>
      </c>
      <c r="CH2581" s="34">
        <v>11000</v>
      </c>
      <c r="CI2581" s="35">
        <v>45717</v>
      </c>
      <c r="CJ2581" s="35"/>
      <c r="CK2581" s="36">
        <v>22000</v>
      </c>
      <c r="CL2581" s="26">
        <f t="shared" si="123"/>
        <v>11000</v>
      </c>
      <c r="CM2581" s="26"/>
      <c r="CR2581" s="26" t="str">
        <f t="shared" si="124"/>
        <v>('주식회사 유너스팜', '768-81-02044', '경기도 양주시 백은로 259 지층 (광적면)', '8806538014029', '신일엠정 500mg', 11000, '2025-03-01'),</v>
      </c>
    </row>
    <row r="2582" spans="79:96" x14ac:dyDescent="0.25">
      <c r="CA2582" s="29">
        <v>2579</v>
      </c>
      <c r="CB2582" s="50"/>
      <c r="CC2582" s="64" t="s">
        <v>5848</v>
      </c>
      <c r="CD2582" s="31" t="s">
        <v>5849</v>
      </c>
      <c r="CE2582" s="64" t="s">
        <v>5850</v>
      </c>
      <c r="CF2582" s="32" t="s">
        <v>311</v>
      </c>
      <c r="CG2582" s="33" t="s">
        <v>312</v>
      </c>
      <c r="CH2582" s="34">
        <v>9180</v>
      </c>
      <c r="CI2582" s="35">
        <v>45717</v>
      </c>
      <c r="CJ2582" s="35"/>
      <c r="CK2582" s="36">
        <v>18360</v>
      </c>
      <c r="CL2582" s="26">
        <f t="shared" si="123"/>
        <v>9180</v>
      </c>
      <c r="CM2582" s="26"/>
      <c r="CR2582" s="26" t="str">
        <f t="shared" si="124"/>
        <v>('중부약국&gt;전북군산', '401-01-98650', '전북특별자치도 군산시 의료원로 121 (나운동)', '8806538044125', '하이엘정 10mg', 9180, '2025-03-01'),</v>
      </c>
    </row>
    <row r="2583" spans="79:96" x14ac:dyDescent="0.25">
      <c r="CA2583" s="29">
        <v>2580</v>
      </c>
      <c r="CB2583" s="50"/>
      <c r="CC2583" s="64" t="s">
        <v>5851</v>
      </c>
      <c r="CD2583" s="31" t="s">
        <v>5852</v>
      </c>
      <c r="CE2583" s="64" t="s">
        <v>5853</v>
      </c>
      <c r="CF2583" s="32" t="s">
        <v>2203</v>
      </c>
      <c r="CG2583" s="33" t="s">
        <v>140</v>
      </c>
      <c r="CH2583" s="34">
        <v>-6900</v>
      </c>
      <c r="CI2583" s="35">
        <v>45717</v>
      </c>
      <c r="CJ2583" s="35"/>
      <c r="CK2583" s="36">
        <v>-13800</v>
      </c>
      <c r="CL2583" s="26">
        <f t="shared" si="123"/>
        <v>-6900</v>
      </c>
      <c r="CM2583" s="26"/>
      <c r="CR2583" s="26" t="str">
        <f t="shared" si="124"/>
        <v>('진약국_VC성북IN', '696-14-01205', '서울 성북구 장위동 203-4 1층 진약국', '8806538000619', '그리펜-에스정 300mg', -6900, '2025-03-01'),</v>
      </c>
    </row>
    <row r="2584" spans="79:96" x14ac:dyDescent="0.25">
      <c r="CA2584" s="29">
        <v>2581</v>
      </c>
      <c r="CB2584" s="50"/>
      <c r="CC2584" s="64" t="s">
        <v>5854</v>
      </c>
      <c r="CD2584" s="31" t="s">
        <v>5855</v>
      </c>
      <c r="CE2584" s="64" t="s">
        <v>5856</v>
      </c>
      <c r="CF2584" s="32" t="s">
        <v>645</v>
      </c>
      <c r="CG2584" s="33" t="s">
        <v>646</v>
      </c>
      <c r="CH2584" s="34">
        <v>9500</v>
      </c>
      <c r="CI2584" s="35">
        <v>45717</v>
      </c>
      <c r="CJ2584" s="35"/>
      <c r="CK2584" s="36">
        <v>19000</v>
      </c>
      <c r="CL2584" s="26">
        <f t="shared" si="123"/>
        <v>9500</v>
      </c>
      <c r="CM2584" s="26"/>
      <c r="CR2584" s="26" t="str">
        <f t="shared" si="124"/>
        <v>('태평양약국(성남)-홍수민_[함께약품]', '205-10-28989', '경기도 성남시 중원구 산성대로 530 경륙빌딩 (은행동)', '8806538014265', '신일브롬헥신염산염정 8mg', 9500, '2025-03-01'),</v>
      </c>
    </row>
    <row r="2585" spans="79:96" x14ac:dyDescent="0.25">
      <c r="CA2585" s="29">
        <v>2582</v>
      </c>
      <c r="CB2585" s="50"/>
      <c r="CC2585" s="64" t="s">
        <v>5857</v>
      </c>
      <c r="CD2585" s="31" t="s">
        <v>5858</v>
      </c>
      <c r="CE2585" s="64" t="s">
        <v>5859</v>
      </c>
      <c r="CF2585" s="32" t="s">
        <v>3291</v>
      </c>
      <c r="CG2585" s="33" t="s">
        <v>688</v>
      </c>
      <c r="CH2585" s="34">
        <v>64000</v>
      </c>
      <c r="CI2585" s="35">
        <v>45717</v>
      </c>
      <c r="CJ2585" s="35"/>
      <c r="CK2585" s="36">
        <v>128000</v>
      </c>
      <c r="CL2585" s="26">
        <f t="shared" si="123"/>
        <v>64000</v>
      </c>
      <c r="CM2585" s="26"/>
      <c r="CR2585" s="26" t="str">
        <f t="shared" si="124"/>
        <v>('태평양약국u경기양주', '444-16-01419', '경기도 양주시 은현로 515 15, 16호 (은현면)', '8806538011035', '신일트리메부틴말레산염정 200mg', 64000, '2025-03-01'),</v>
      </c>
    </row>
    <row r="2586" spans="79:96" x14ac:dyDescent="0.25">
      <c r="CA2586" s="29">
        <v>2583</v>
      </c>
      <c r="CB2586" s="50"/>
      <c r="CC2586" s="64" t="s">
        <v>5860</v>
      </c>
      <c r="CD2586" s="31" t="s">
        <v>4412</v>
      </c>
      <c r="CE2586" s="64" t="s">
        <v>5861</v>
      </c>
      <c r="CF2586" s="32" t="s">
        <v>1041</v>
      </c>
      <c r="CG2586" s="33" t="s">
        <v>1004</v>
      </c>
      <c r="CH2586" s="34">
        <v>18000</v>
      </c>
      <c r="CI2586" s="35">
        <v>45717</v>
      </c>
      <c r="CJ2586" s="35"/>
      <c r="CK2586" s="36">
        <v>36000</v>
      </c>
      <c r="CL2586" s="26">
        <f t="shared" si="123"/>
        <v>18000</v>
      </c>
      <c r="CM2586" s="26"/>
      <c r="CR2586" s="26" t="str">
        <f t="shared" si="124"/>
        <v>('하나약국/강원동해', '222-25-01878', '강원특별자치도 동해시 삼화로 9-1 하나약국 (이로동)', '8806538014647', '신일티아민염산염정 10mg', 18000, '2025-03-01'),</v>
      </c>
    </row>
    <row r="2587" spans="79:96" x14ac:dyDescent="0.25">
      <c r="CA2587" s="29">
        <v>2584</v>
      </c>
      <c r="CB2587" s="50"/>
      <c r="CC2587" s="64" t="s">
        <v>5862</v>
      </c>
      <c r="CD2587" s="31" t="s">
        <v>5863</v>
      </c>
      <c r="CE2587" s="64" t="s">
        <v>5864</v>
      </c>
      <c r="CF2587" s="32" t="s">
        <v>615</v>
      </c>
      <c r="CG2587" s="33" t="s">
        <v>616</v>
      </c>
      <c r="CH2587" s="34">
        <v>37500</v>
      </c>
      <c r="CI2587" s="35">
        <v>45717</v>
      </c>
      <c r="CJ2587" s="35"/>
      <c r="CK2587" s="36">
        <v>75000</v>
      </c>
      <c r="CL2587" s="26">
        <f t="shared" si="123"/>
        <v>37500</v>
      </c>
      <c r="CM2587" s="26"/>
      <c r="CR2587" s="26" t="str">
        <f t="shared" si="124"/>
        <v>('함께하는약국 -박동진_직배', '447-17-01472', '경기도 성남시 분당구 야탑로 64 1층 일부 (야탑동)', '8806538015149', '신일폴산정 1mg', 37500, '2025-03-01'),</v>
      </c>
    </row>
    <row r="2588" spans="79:96" x14ac:dyDescent="0.25">
      <c r="CA2588" s="29">
        <v>2585</v>
      </c>
      <c r="CB2588" s="50"/>
      <c r="CC2588" s="64" t="s">
        <v>5862</v>
      </c>
      <c r="CD2588" s="31" t="s">
        <v>5863</v>
      </c>
      <c r="CE2588" s="64" t="s">
        <v>5864</v>
      </c>
      <c r="CF2588" s="32" t="s">
        <v>615</v>
      </c>
      <c r="CG2588" s="33" t="s">
        <v>616</v>
      </c>
      <c r="CH2588" s="34">
        <v>22500</v>
      </c>
      <c r="CI2588" s="35">
        <v>45689</v>
      </c>
      <c r="CJ2588" s="35"/>
      <c r="CK2588" s="36">
        <v>45000</v>
      </c>
      <c r="CL2588" s="26">
        <f t="shared" si="123"/>
        <v>22500</v>
      </c>
      <c r="CM2588" s="26"/>
      <c r="CR2588" s="26" t="str">
        <f t="shared" si="124"/>
        <v>('함께하는약국 -박동진_직배', '447-17-01472', '경기도 성남시 분당구 야탑로 64 1층 일부 (야탑동)', '8806538015149', '신일폴산정 1mg', 22500, '2025-02-01'),</v>
      </c>
    </row>
    <row r="2589" spans="79:96" x14ac:dyDescent="0.25">
      <c r="CA2589" s="29">
        <v>2586</v>
      </c>
      <c r="CB2589" s="50"/>
      <c r="CC2589" s="64" t="s">
        <v>5865</v>
      </c>
      <c r="CD2589" s="31" t="s">
        <v>2333</v>
      </c>
      <c r="CE2589" s="64" t="s">
        <v>5866</v>
      </c>
      <c r="CF2589" s="32" t="s">
        <v>1638</v>
      </c>
      <c r="CG2589" s="33" t="s">
        <v>376</v>
      </c>
      <c r="CH2589" s="34">
        <v>9000</v>
      </c>
      <c r="CI2589" s="35">
        <v>45658</v>
      </c>
      <c r="CJ2589" s="35"/>
      <c r="CK2589" s="36">
        <v>18000</v>
      </c>
      <c r="CL2589" s="26">
        <f t="shared" si="123"/>
        <v>9000</v>
      </c>
      <c r="CM2589" s="26"/>
      <c r="CR2589" s="26" t="str">
        <f t="shared" si="124"/>
        <v>('햇빛약국&gt;&gt;서울도봉', '129-18-87962', '서울특별시 도봉구 도당로13길 16 방학동 (방학동)', '8806538053615', '네오스타정40/5mg', 9000, '2025-01-01'),</v>
      </c>
    </row>
    <row r="2590" spans="79:96" x14ac:dyDescent="0.25">
      <c r="CA2590" s="29">
        <v>2587</v>
      </c>
      <c r="CB2590" s="50"/>
      <c r="CC2590" s="64" t="s">
        <v>5867</v>
      </c>
      <c r="CD2590" s="31" t="s">
        <v>5868</v>
      </c>
      <c r="CE2590" s="64" t="s">
        <v>5869</v>
      </c>
      <c r="CF2590" s="32" t="s">
        <v>1041</v>
      </c>
      <c r="CG2590" s="33" t="s">
        <v>1004</v>
      </c>
      <c r="CH2590" s="34">
        <v>66000</v>
      </c>
      <c r="CI2590" s="35">
        <v>45717</v>
      </c>
      <c r="CJ2590" s="35"/>
      <c r="CK2590" s="36">
        <v>132000</v>
      </c>
      <c r="CL2590" s="26">
        <f t="shared" si="123"/>
        <v>66000</v>
      </c>
      <c r="CM2590" s="26"/>
      <c r="CR2590" s="26" t="str">
        <f t="shared" si="124"/>
        <v>('휴인메디컬', '128-87-06259', '경기도 고양시 덕양구 중앙로 550 삼일프라자 802~4호 (행신동)', '8806538014647', '신일티아민염산염정 10mg', 66000, '2025-03-01'),</v>
      </c>
    </row>
    <row r="2591" spans="79:96" x14ac:dyDescent="0.25">
      <c r="CA2591" s="29">
        <v>2588</v>
      </c>
      <c r="CB2591" s="50"/>
      <c r="CC2591" s="64" t="s">
        <v>384</v>
      </c>
      <c r="CD2591" s="31" t="s">
        <v>1039</v>
      </c>
      <c r="CE2591" s="64" t="s">
        <v>5870</v>
      </c>
      <c r="CF2591" s="32" t="s">
        <v>615</v>
      </c>
      <c r="CG2591" s="33" t="s">
        <v>616</v>
      </c>
      <c r="CH2591" s="34">
        <v>15000</v>
      </c>
      <c r="CI2591" s="35">
        <v>45717</v>
      </c>
      <c r="CJ2591" s="35"/>
      <c r="CK2591" s="36">
        <v>30000</v>
      </c>
      <c r="CL2591" s="26">
        <f t="shared" si="123"/>
        <v>15000</v>
      </c>
      <c r="CM2591" s="26"/>
      <c r="CR2591" s="26" t="str">
        <f t="shared" si="124"/>
        <v>('마음약국', '341-07-01291', '제주특별자치도 제주시 도령로', '8806538015149', '신일폴산정 1mg', 15000, '2025-03-01'),</v>
      </c>
    </row>
    <row r="2592" spans="79:96" x14ac:dyDescent="0.25">
      <c r="CA2592" s="29">
        <v>2589</v>
      </c>
      <c r="CB2592" s="50"/>
      <c r="CC2592" s="64" t="s">
        <v>5871</v>
      </c>
      <c r="CD2592" s="31" t="s">
        <v>1196</v>
      </c>
      <c r="CE2592" s="64" t="s">
        <v>5872</v>
      </c>
      <c r="CF2592" s="32" t="s">
        <v>615</v>
      </c>
      <c r="CG2592" s="33" t="s">
        <v>616</v>
      </c>
      <c r="CH2592" s="34">
        <v>7500</v>
      </c>
      <c r="CI2592" s="35">
        <v>45717</v>
      </c>
      <c r="CJ2592" s="35"/>
      <c r="CK2592" s="36">
        <v>15000</v>
      </c>
      <c r="CL2592" s="26">
        <f t="shared" si="123"/>
        <v>7500</v>
      </c>
      <c r="CM2592" s="26"/>
      <c r="CR2592" s="26" t="str">
        <f t="shared" si="124"/>
        <v>('한빛약국', '616-12-70959', '제주특별자치도 서귀포시 장수로', '8806538015149', '신일폴산정 1mg', 7500, '2025-03-01'),</v>
      </c>
    </row>
    <row r="2593" spans="79:96" x14ac:dyDescent="0.25">
      <c r="CA2593" s="29">
        <v>2590</v>
      </c>
      <c r="CB2593" s="50"/>
      <c r="CC2593" s="64" t="s">
        <v>5873</v>
      </c>
      <c r="CD2593" s="31" t="s">
        <v>127</v>
      </c>
      <c r="CE2593" s="64" t="s">
        <v>5874</v>
      </c>
      <c r="CF2593" s="32" t="s">
        <v>1638</v>
      </c>
      <c r="CG2593" s="33" t="s">
        <v>376</v>
      </c>
      <c r="CH2593" s="34">
        <v>27000</v>
      </c>
      <c r="CI2593" s="35">
        <v>45717</v>
      </c>
      <c r="CJ2593" s="35"/>
      <c r="CK2593" s="36">
        <v>54000</v>
      </c>
      <c r="CL2593" s="26">
        <f t="shared" si="123"/>
        <v>27000</v>
      </c>
      <c r="CM2593" s="26"/>
      <c r="CR2593" s="26" t="str">
        <f t="shared" si="124"/>
        <v>('행복한온누리약국(양천)I', '869-24-00875', '서울특별시 양천구 목동동로8길 23 (신정동) 1동 5호', '8806538053615', '네오스타정40/5mg', 27000, '2025-03-01'),</v>
      </c>
    </row>
    <row r="2594" spans="79:96" x14ac:dyDescent="0.25">
      <c r="CA2594" s="29">
        <v>2591</v>
      </c>
      <c r="CB2594" s="50"/>
      <c r="CC2594" s="64" t="s">
        <v>5875</v>
      </c>
      <c r="CD2594" s="31" t="s">
        <v>1539</v>
      </c>
      <c r="CE2594" s="64" t="s">
        <v>5876</v>
      </c>
      <c r="CF2594" s="32" t="s">
        <v>1638</v>
      </c>
      <c r="CG2594" s="33" t="s">
        <v>376</v>
      </c>
      <c r="CH2594" s="34">
        <v>27000</v>
      </c>
      <c r="CI2594" s="35">
        <v>45717</v>
      </c>
      <c r="CJ2594" s="35"/>
      <c r="CK2594" s="36">
        <v>54000</v>
      </c>
      <c r="CL2594" s="26">
        <f t="shared" si="123"/>
        <v>27000</v>
      </c>
      <c r="CM2594" s="26"/>
      <c r="CR2594" s="26" t="str">
        <f t="shared" si="124"/>
        <v>('강동천사약국(암사동)R', '694-47-00794', '서울특별시 강동구 올림픽로 806(암사동, 까사팔공육) 1층 104호', '8806538053615', '네오스타정40/5mg', 27000, '2025-03-01'),</v>
      </c>
    </row>
    <row r="2595" spans="79:96" x14ac:dyDescent="0.25">
      <c r="CA2595" s="29">
        <v>2592</v>
      </c>
      <c r="CB2595" s="50"/>
      <c r="CC2595" s="64" t="s">
        <v>5877</v>
      </c>
      <c r="CD2595" s="31" t="s">
        <v>5878</v>
      </c>
      <c r="CE2595" s="64" t="s">
        <v>5879</v>
      </c>
      <c r="CF2595" s="32" t="s">
        <v>84</v>
      </c>
      <c r="CG2595" s="33" t="s">
        <v>85</v>
      </c>
      <c r="CH2595" s="34">
        <v>39780</v>
      </c>
      <c r="CI2595" s="35">
        <v>45717</v>
      </c>
      <c r="CJ2595" s="35"/>
      <c r="CK2595" s="36">
        <v>79560</v>
      </c>
      <c r="CL2595" s="26">
        <f t="shared" si="123"/>
        <v>39780</v>
      </c>
      <c r="CM2595" s="26"/>
      <c r="CR2595" s="26" t="str">
        <f t="shared" si="124"/>
        <v>('서울성모약국Z', '521-09-01251', '서울특별시 영등포구 도림로 157 (대림동) 1층 102호', '8806538013749', '리피칸정 10mg', 39780, '2025-03-01'),</v>
      </c>
    </row>
    <row r="2596" spans="79:96" x14ac:dyDescent="0.25">
      <c r="CA2596" s="29">
        <v>2593</v>
      </c>
      <c r="CB2596" s="50"/>
      <c r="CC2596" s="64" t="s">
        <v>5880</v>
      </c>
      <c r="CD2596" s="31" t="s">
        <v>5881</v>
      </c>
      <c r="CE2596" s="64" t="s">
        <v>5882</v>
      </c>
      <c r="CF2596" s="32" t="s">
        <v>1032</v>
      </c>
      <c r="CG2596" s="33" t="s">
        <v>948</v>
      </c>
      <c r="CH2596" s="34">
        <v>22000</v>
      </c>
      <c r="CI2596" s="35">
        <v>45717</v>
      </c>
      <c r="CJ2596" s="35"/>
      <c r="CK2596" s="36">
        <v>44000</v>
      </c>
      <c r="CL2596" s="26">
        <f t="shared" si="123"/>
        <v>22000</v>
      </c>
      <c r="CM2596" s="26"/>
      <c r="CR2596" s="26" t="str">
        <f t="shared" si="124"/>
        <v>('옥신약국C', '137-07-63820', '인천광역시 서구 고래울로, 29 (가좌동 353-3)', '8806538014029', '신일엠정 500mg', 22000, '2025-03-01'),</v>
      </c>
    </row>
    <row r="2597" spans="79:96" x14ac:dyDescent="0.25">
      <c r="CA2597" s="29">
        <v>2594</v>
      </c>
      <c r="CB2597" s="50"/>
      <c r="CC2597" s="64" t="s">
        <v>5873</v>
      </c>
      <c r="CD2597" s="31" t="s">
        <v>127</v>
      </c>
      <c r="CE2597" s="64" t="s">
        <v>5874</v>
      </c>
      <c r="CF2597" s="32" t="s">
        <v>1824</v>
      </c>
      <c r="CG2597" s="33" t="s">
        <v>861</v>
      </c>
      <c r="CH2597" s="34">
        <v>1200</v>
      </c>
      <c r="CI2597" s="35">
        <v>45689</v>
      </c>
      <c r="CJ2597" s="35"/>
      <c r="CK2597" s="36">
        <v>2400</v>
      </c>
      <c r="CL2597" s="26">
        <f t="shared" si="123"/>
        <v>1200</v>
      </c>
      <c r="CM2597" s="26"/>
      <c r="CR2597" s="26" t="str">
        <f t="shared" si="124"/>
        <v>('행복한온누리약국(양천)I', '869-24-00875', '서울특별시 양천구 목동동로8길 23 (신정동) 1동 5호', '8806538013510', '신일아시클로버크림', 1200, '2025-02-01'),</v>
      </c>
    </row>
    <row r="2598" spans="79:96" x14ac:dyDescent="0.25">
      <c r="CA2598" s="29">
        <v>2595</v>
      </c>
      <c r="CB2598" s="50"/>
      <c r="CC2598" s="64" t="s">
        <v>5883</v>
      </c>
      <c r="CD2598" s="31" t="s">
        <v>5884</v>
      </c>
      <c r="CE2598" s="64" t="s">
        <v>5885</v>
      </c>
      <c r="CF2598" s="32" t="s">
        <v>615</v>
      </c>
      <c r="CG2598" s="33" t="s">
        <v>616</v>
      </c>
      <c r="CH2598" s="34">
        <v>7500</v>
      </c>
      <c r="CI2598" s="35">
        <v>45658</v>
      </c>
      <c r="CJ2598" s="35"/>
      <c r="CK2598" s="36">
        <v>15000</v>
      </c>
      <c r="CL2598" s="26">
        <f t="shared" si="123"/>
        <v>7500</v>
      </c>
      <c r="CM2598" s="26"/>
      <c r="CR2598" s="26" t="str">
        <f t="shared" si="124"/>
        <v>('우림약국(동두천)★', '687-25-01250', '경기도 동두천시 중앙로 280-12 (생연동)', '8806538015149', '신일폴산정 1mg', 7500, '2025-01-01'),</v>
      </c>
    </row>
    <row r="2599" spans="79:96" x14ac:dyDescent="0.25">
      <c r="CA2599" s="29">
        <v>2596</v>
      </c>
      <c r="CB2599" s="50"/>
      <c r="CC2599" s="64" t="s">
        <v>5886</v>
      </c>
      <c r="CD2599" s="31" t="s">
        <v>5887</v>
      </c>
      <c r="CE2599" s="64" t="s">
        <v>5888</v>
      </c>
      <c r="CF2599" s="32" t="s">
        <v>615</v>
      </c>
      <c r="CG2599" s="33" t="s">
        <v>616</v>
      </c>
      <c r="CH2599" s="34">
        <v>7500</v>
      </c>
      <c r="CI2599" s="35">
        <v>45717</v>
      </c>
      <c r="CJ2599" s="35"/>
      <c r="CK2599" s="36">
        <v>15000</v>
      </c>
      <c r="CL2599" s="26">
        <f t="shared" si="123"/>
        <v>7500</v>
      </c>
      <c r="CM2599" s="26"/>
      <c r="CR2599" s="26" t="str">
        <f t="shared" si="124"/>
        <v>('1층메디컬약국Z', '844-73-00501', '서울특별시 금천구 시흥대로 214 (시흥동) 1층 102호(시흥동,비즈메드빌딩)', '8806538015149', '신일폴산정 1mg', 7500, '2025-03-01'),</v>
      </c>
    </row>
    <row r="2600" spans="79:96" x14ac:dyDescent="0.25">
      <c r="CA2600" s="29">
        <v>2597</v>
      </c>
      <c r="CB2600" s="50"/>
      <c r="CC2600" s="64" t="s">
        <v>5889</v>
      </c>
      <c r="CD2600" s="31" t="s">
        <v>3339</v>
      </c>
      <c r="CE2600" s="64" t="s">
        <v>5890</v>
      </c>
      <c r="CF2600" s="32" t="s">
        <v>2338</v>
      </c>
      <c r="CG2600" s="33" t="s">
        <v>1002</v>
      </c>
      <c r="CH2600" s="34">
        <v>568800</v>
      </c>
      <c r="CI2600" s="35">
        <v>45717</v>
      </c>
      <c r="CJ2600" s="35"/>
      <c r="CK2600" s="36">
        <v>1137600</v>
      </c>
      <c r="CL2600" s="26">
        <f t="shared" si="123"/>
        <v>568800</v>
      </c>
      <c r="CM2600" s="26"/>
      <c r="CR2600" s="26" t="str">
        <f t="shared" si="124"/>
        <v>('우정약국(부평)G', '139-04-72339', '인천광역시 부평구 부평문화로, 100-1 (부평동 151-13)', '8806538027524', '프라빅정 75mg', 568800, '2025-03-01'),</v>
      </c>
    </row>
    <row r="2601" spans="79:96" x14ac:dyDescent="0.25">
      <c r="CA2601" s="29">
        <v>2598</v>
      </c>
      <c r="CB2601" s="50"/>
      <c r="CC2601" s="64" t="s">
        <v>5889</v>
      </c>
      <c r="CD2601" s="31" t="s">
        <v>3339</v>
      </c>
      <c r="CE2601" s="64" t="s">
        <v>5890</v>
      </c>
      <c r="CF2601" s="32" t="s">
        <v>1077</v>
      </c>
      <c r="CG2601" s="33" t="s">
        <v>1078</v>
      </c>
      <c r="CH2601" s="34">
        <v>27500</v>
      </c>
      <c r="CI2601" s="35">
        <v>45717</v>
      </c>
      <c r="CJ2601" s="35"/>
      <c r="CK2601" s="36">
        <v>55000</v>
      </c>
      <c r="CL2601" s="26">
        <f t="shared" si="123"/>
        <v>27500</v>
      </c>
      <c r="CM2601" s="26"/>
      <c r="CR2601" s="26" t="str">
        <f t="shared" si="124"/>
        <v>('우정약국(부평)G', '139-04-72339', '인천광역시 부평구 부평문화로, 100-1 (부평동 151-13)', '8806538056425', '프로나지액 25mL', 27500, '2025-03-01'),</v>
      </c>
    </row>
    <row r="2602" spans="79:96" x14ac:dyDescent="0.25">
      <c r="CA2602" s="29">
        <v>2599</v>
      </c>
      <c r="CB2602" s="50"/>
      <c r="CC2602" s="64" t="s">
        <v>5891</v>
      </c>
      <c r="CD2602" s="31" t="s">
        <v>5892</v>
      </c>
      <c r="CE2602" s="64" t="s">
        <v>5893</v>
      </c>
      <c r="CF2602" s="32" t="s">
        <v>732</v>
      </c>
      <c r="CG2602" s="33" t="s">
        <v>733</v>
      </c>
      <c r="CH2602" s="34">
        <v>5750</v>
      </c>
      <c r="CI2602" s="35">
        <v>45717</v>
      </c>
      <c r="CJ2602" s="35"/>
      <c r="CK2602" s="36">
        <v>11500</v>
      </c>
      <c r="CL2602" s="26">
        <f t="shared" si="123"/>
        <v>5750</v>
      </c>
      <c r="CM2602" s="26"/>
      <c r="CR2602" s="26" t="str">
        <f t="shared" si="124"/>
        <v>('현대1번약국(광주)★', '455-02-00484', '광주광역시 북구 설죽로, 297 1층(용봉동)', '8806538017259', '신일피리독신정 50mg', 5750, '2025-03-01'),</v>
      </c>
    </row>
    <row r="2603" spans="79:96" x14ac:dyDescent="0.25">
      <c r="CA2603" s="29">
        <v>2600</v>
      </c>
      <c r="CB2603" s="50"/>
      <c r="CC2603" s="64" t="s">
        <v>5894</v>
      </c>
      <c r="CD2603" s="31" t="s">
        <v>5895</v>
      </c>
      <c r="CE2603" s="64" t="s">
        <v>5896</v>
      </c>
      <c r="CF2603" s="32" t="s">
        <v>732</v>
      </c>
      <c r="CG2603" s="33" t="s">
        <v>733</v>
      </c>
      <c r="CH2603" s="34">
        <v>5750</v>
      </c>
      <c r="CI2603" s="35">
        <v>45717</v>
      </c>
      <c r="CJ2603" s="35"/>
      <c r="CK2603" s="36">
        <v>11500</v>
      </c>
      <c r="CL2603" s="26">
        <f t="shared" si="123"/>
        <v>5750</v>
      </c>
      <c r="CM2603" s="26"/>
      <c r="CR2603" s="26" t="str">
        <f t="shared" si="124"/>
        <v>('향남약국', '356-25-00041', '경기도 화성시 향남읍 행정서로3길, 34-6(행정리) (1층)', '8806538017259', '신일피리독신정 50mg', 5750, '2025-03-01'),</v>
      </c>
    </row>
    <row r="2604" spans="79:96" x14ac:dyDescent="0.25">
      <c r="CA2604" s="29">
        <v>2601</v>
      </c>
      <c r="CB2604" s="50"/>
      <c r="CC2604" s="64" t="s">
        <v>5897</v>
      </c>
      <c r="CD2604" s="31" t="s">
        <v>5898</v>
      </c>
      <c r="CE2604" s="64" t="s">
        <v>5899</v>
      </c>
      <c r="CF2604" s="32" t="s">
        <v>2328</v>
      </c>
      <c r="CG2604" s="33" t="s">
        <v>85</v>
      </c>
      <c r="CH2604" s="34">
        <v>29835</v>
      </c>
      <c r="CI2604" s="35">
        <v>45717</v>
      </c>
      <c r="CJ2604" s="35"/>
      <c r="CK2604" s="36">
        <v>59670</v>
      </c>
      <c r="CL2604" s="26">
        <f t="shared" si="123"/>
        <v>29835</v>
      </c>
      <c r="CM2604" s="26"/>
      <c r="CR2604" s="26" t="str">
        <f t="shared" si="124"/>
        <v>('허브약국(금호)D', '853-78-00174', '서울특별시 성동구 금호로 158-2 (금호동1가)', '8806538013718', '리피칸정 10mg', 29835, '2025-03-01'),</v>
      </c>
    </row>
    <row r="2605" spans="79:96" x14ac:dyDescent="0.25">
      <c r="CA2605" s="29">
        <v>2602</v>
      </c>
      <c r="CB2605" s="50"/>
      <c r="CC2605" s="64" t="s">
        <v>5900</v>
      </c>
      <c r="CD2605" s="31" t="s">
        <v>5901</v>
      </c>
      <c r="CE2605" s="64" t="s">
        <v>5902</v>
      </c>
      <c r="CF2605" s="32" t="s">
        <v>2328</v>
      </c>
      <c r="CG2605" s="33" t="s">
        <v>85</v>
      </c>
      <c r="CH2605" s="34">
        <v>9945</v>
      </c>
      <c r="CI2605" s="35">
        <v>45717</v>
      </c>
      <c r="CJ2605" s="35"/>
      <c r="CK2605" s="36">
        <v>19890</v>
      </c>
      <c r="CL2605" s="26">
        <f t="shared" si="123"/>
        <v>9945</v>
      </c>
      <c r="CM2605" s="26"/>
      <c r="CR2605" s="26" t="str">
        <f t="shared" si="124"/>
        <v>('늘봄약국G', '856-72-00040', '인천광역시 부평구 길주남로, 113 (부개동) 1층', '8806538013718', '리피칸정 10mg', 9945, '2025-03-01'),</v>
      </c>
    </row>
    <row r="2606" spans="79:96" x14ac:dyDescent="0.25">
      <c r="CA2606" s="29">
        <v>2603</v>
      </c>
      <c r="CB2606" s="50"/>
      <c r="CC2606" s="64" t="s">
        <v>5903</v>
      </c>
      <c r="CD2606" s="31" t="s">
        <v>5904</v>
      </c>
      <c r="CE2606" s="64" t="s">
        <v>5905</v>
      </c>
      <c r="CF2606" s="32" t="s">
        <v>2328</v>
      </c>
      <c r="CG2606" s="33" t="s">
        <v>85</v>
      </c>
      <c r="CH2606" s="34">
        <v>19890</v>
      </c>
      <c r="CI2606" s="35">
        <v>45689</v>
      </c>
      <c r="CJ2606" s="35"/>
      <c r="CK2606" s="36">
        <v>39780</v>
      </c>
      <c r="CL2606" s="26">
        <f t="shared" si="123"/>
        <v>19890</v>
      </c>
      <c r="CM2606" s="26"/>
      <c r="CR2606" s="26" t="str">
        <f t="shared" si="124"/>
        <v>('이화약산온누리약국B', '215-25-52383', '서울특별시 송파구 가락로, 211 (송파동,충북빌딩)', '8806538013718', '리피칸정 10mg', 19890, '2025-02-01'),</v>
      </c>
    </row>
    <row r="2607" spans="79:96" x14ac:dyDescent="0.25">
      <c r="CA2607" s="29">
        <v>2604</v>
      </c>
      <c r="CB2607" s="50"/>
      <c r="CC2607" s="64" t="s">
        <v>5906</v>
      </c>
      <c r="CD2607" s="31" t="s">
        <v>5907</v>
      </c>
      <c r="CE2607" s="64" t="s">
        <v>5908</v>
      </c>
      <c r="CF2607" s="32" t="s">
        <v>1376</v>
      </c>
      <c r="CG2607" s="33" t="s">
        <v>197</v>
      </c>
      <c r="CH2607" s="34">
        <v>10680</v>
      </c>
      <c r="CI2607" s="35">
        <v>45658</v>
      </c>
      <c r="CJ2607" s="35"/>
      <c r="CK2607" s="36">
        <v>21360</v>
      </c>
      <c r="CL2607" s="26">
        <f t="shared" si="123"/>
        <v>10680</v>
      </c>
      <c r="CM2607" s="26"/>
      <c r="CR2607" s="26" t="str">
        <f t="shared" si="124"/>
        <v>('21세기약국G', '273-09-00111', '인천광역시 계양구 경명대로, 1055 (B호 계산동)', '8806538013817', '리피칸정 20mg', 10680, '2025-01-01'),</v>
      </c>
    </row>
    <row r="2608" spans="79:96" x14ac:dyDescent="0.25">
      <c r="CA2608" s="29">
        <v>2605</v>
      </c>
      <c r="CB2608" s="50"/>
      <c r="CC2608" s="64" t="s">
        <v>5873</v>
      </c>
      <c r="CD2608" s="31" t="s">
        <v>127</v>
      </c>
      <c r="CE2608" s="64" t="s">
        <v>5874</v>
      </c>
      <c r="CF2608" s="32" t="s">
        <v>2266</v>
      </c>
      <c r="CG2608" s="33" t="s">
        <v>329</v>
      </c>
      <c r="CH2608" s="34">
        <v>19440</v>
      </c>
      <c r="CI2608" s="35">
        <v>45717</v>
      </c>
      <c r="CJ2608" s="35"/>
      <c r="CK2608" s="36">
        <v>38880</v>
      </c>
      <c r="CL2608" s="26">
        <f t="shared" si="123"/>
        <v>19440</v>
      </c>
      <c r="CM2608" s="26"/>
      <c r="CR2608" s="26" t="str">
        <f t="shared" si="124"/>
        <v>('행복한온누리약국(양천)I', '869-24-00875', '서울특별시 양천구 목동동로8길 23 (신정동) 1동 5호', '8806538053417', '네오스타정40/10mg', 19440, '2025-03-01'),</v>
      </c>
    </row>
    <row r="2609" spans="79:96" x14ac:dyDescent="0.25">
      <c r="CA2609" s="29">
        <v>2606</v>
      </c>
      <c r="CB2609" s="50"/>
      <c r="CC2609" s="64" t="s">
        <v>5875</v>
      </c>
      <c r="CD2609" s="31" t="s">
        <v>1539</v>
      </c>
      <c r="CE2609" s="64" t="s">
        <v>5876</v>
      </c>
      <c r="CF2609" s="32" t="s">
        <v>1638</v>
      </c>
      <c r="CG2609" s="33" t="s">
        <v>376</v>
      </c>
      <c r="CH2609" s="34">
        <v>18000</v>
      </c>
      <c r="CI2609" s="35">
        <v>45717</v>
      </c>
      <c r="CJ2609" s="35"/>
      <c r="CK2609" s="36">
        <v>36000</v>
      </c>
      <c r="CL2609" s="26">
        <f t="shared" si="123"/>
        <v>18000</v>
      </c>
      <c r="CM2609" s="26"/>
      <c r="CR2609" s="26" t="str">
        <f t="shared" si="124"/>
        <v>('강동천사약국(암사동)R', '694-47-00794', '서울특별시 강동구 올림픽로 806(암사동, 까사팔공육) 1층 104호', '8806538053615', '네오스타정40/5mg', 18000, '2025-03-01'),</v>
      </c>
    </row>
    <row r="2610" spans="79:96" x14ac:dyDescent="0.25">
      <c r="CA2610" s="29">
        <v>2607</v>
      </c>
      <c r="CB2610" s="50"/>
      <c r="CC2610" s="64" t="s">
        <v>5909</v>
      </c>
      <c r="CD2610" s="31" t="s">
        <v>5910</v>
      </c>
      <c r="CE2610" s="64" t="s">
        <v>5911</v>
      </c>
      <c r="CF2610" s="32" t="s">
        <v>1599</v>
      </c>
      <c r="CG2610" s="33" t="s">
        <v>461</v>
      </c>
      <c r="CH2610" s="34">
        <v>36200</v>
      </c>
      <c r="CI2610" s="35">
        <v>45717</v>
      </c>
      <c r="CJ2610" s="35"/>
      <c r="CK2610" s="36">
        <v>72400</v>
      </c>
      <c r="CL2610" s="26">
        <f t="shared" si="123"/>
        <v>36200</v>
      </c>
      <c r="CM2610" s="26"/>
      <c r="CR2610" s="26" t="str">
        <f t="shared" si="124"/>
        <v>('일등약국(영등포)Z', '407-04-93275', '서울특별시 영등포구 도림로 152-6 (대림동)', '8806538053332', '네오텔미정 40mg', 36200, '2025-03-01'),</v>
      </c>
    </row>
    <row r="2611" spans="79:96" x14ac:dyDescent="0.25">
      <c r="CA2611" s="29">
        <v>2608</v>
      </c>
      <c r="CB2611" s="50"/>
      <c r="CC2611" s="64" t="s">
        <v>5909</v>
      </c>
      <c r="CD2611" s="31" t="s">
        <v>5910</v>
      </c>
      <c r="CE2611" s="64" t="s">
        <v>5911</v>
      </c>
      <c r="CF2611" s="32" t="s">
        <v>2369</v>
      </c>
      <c r="CG2611" s="33" t="s">
        <v>1146</v>
      </c>
      <c r="CH2611" s="34">
        <v>95550</v>
      </c>
      <c r="CI2611" s="35">
        <v>45717</v>
      </c>
      <c r="CJ2611" s="35"/>
      <c r="CK2611" s="36">
        <v>191100</v>
      </c>
      <c r="CL2611" s="26">
        <f t="shared" si="123"/>
        <v>95550</v>
      </c>
      <c r="CM2611" s="26"/>
      <c r="CR2611" s="26" t="str">
        <f t="shared" si="124"/>
        <v>('일등약국(영등포)Z', '407-04-93275', '서울특별시 영등포구 도림로 152-6 (대림동)', '8806538059013', '리피젯정10/10mg', 95550, '2025-03-01'),</v>
      </c>
    </row>
    <row r="2612" spans="79:96" x14ac:dyDescent="0.25">
      <c r="CA2612" s="29">
        <v>2609</v>
      </c>
      <c r="CB2612" s="50"/>
      <c r="CC2612" s="64" t="s">
        <v>5912</v>
      </c>
      <c r="CD2612" s="31" t="s">
        <v>1669</v>
      </c>
      <c r="CE2612" s="64" t="s">
        <v>5913</v>
      </c>
      <c r="CF2612" s="32" t="s">
        <v>196</v>
      </c>
      <c r="CG2612" s="33" t="s">
        <v>197</v>
      </c>
      <c r="CH2612" s="34">
        <v>42720</v>
      </c>
      <c r="CI2612" s="35">
        <v>45717</v>
      </c>
      <c r="CJ2612" s="35"/>
      <c r="CK2612" s="36">
        <v>85440</v>
      </c>
      <c r="CL2612" s="26">
        <f t="shared" si="123"/>
        <v>42720</v>
      </c>
      <c r="CM2612" s="26"/>
      <c r="CR2612" s="26" t="str">
        <f t="shared" si="124"/>
        <v>('이안온누리약국(면목)R', '204-26-34209', '서울특별시 중랑구 면목로 305 (면목동) 성일빌딩 1층 2호', '8806538013848', '리피칸정 20mg', 42720, '2025-03-01'),</v>
      </c>
    </row>
    <row r="2613" spans="79:96" x14ac:dyDescent="0.25">
      <c r="CA2613" s="29">
        <v>2610</v>
      </c>
      <c r="CB2613" s="50"/>
      <c r="CC2613" s="64" t="s">
        <v>5914</v>
      </c>
      <c r="CD2613" s="31" t="s">
        <v>5915</v>
      </c>
      <c r="CE2613" s="64" t="s">
        <v>5916</v>
      </c>
      <c r="CF2613" s="32" t="s">
        <v>645</v>
      </c>
      <c r="CG2613" s="33" t="s">
        <v>646</v>
      </c>
      <c r="CH2613" s="34">
        <v>9500</v>
      </c>
      <c r="CI2613" s="35">
        <v>45717</v>
      </c>
      <c r="CJ2613" s="35"/>
      <c r="CK2613" s="36">
        <v>19000</v>
      </c>
      <c r="CL2613" s="26">
        <f t="shared" si="123"/>
        <v>9500</v>
      </c>
      <c r="CM2613" s="26"/>
      <c r="CR2613" s="26" t="str">
        <f t="shared" si="124"/>
        <v>('장안메디칼약국R', '123-16-92196', '서울특별시 동대문구 사가정로 207 (장안동) (장안동 107-8 삼협메디스빌딩 104,105호)', '8806538014265', '신일브롬헥신염산염정 8mg', 9500, '2025-03-01'),</v>
      </c>
    </row>
    <row r="2614" spans="79:96" x14ac:dyDescent="0.25">
      <c r="CA2614" s="29">
        <v>2611</v>
      </c>
      <c r="CB2614" s="50"/>
      <c r="CC2614" s="64" t="s">
        <v>5917</v>
      </c>
      <c r="CD2614" s="31" t="s">
        <v>5918</v>
      </c>
      <c r="CE2614" s="64" t="s">
        <v>5919</v>
      </c>
      <c r="CF2614" s="32" t="s">
        <v>1323</v>
      </c>
      <c r="CG2614" s="33" t="s">
        <v>631</v>
      </c>
      <c r="CH2614" s="34">
        <v>37275</v>
      </c>
      <c r="CI2614" s="35">
        <v>45717</v>
      </c>
      <c r="CJ2614" s="35"/>
      <c r="CK2614" s="36">
        <v>74550</v>
      </c>
      <c r="CL2614" s="26">
        <f t="shared" si="123"/>
        <v>37275</v>
      </c>
      <c r="CM2614" s="26"/>
      <c r="CR2614" s="26" t="str">
        <f t="shared" si="124"/>
        <v>('찬수온누리약국(계양)G', '122-09-69393', '인천광역시 계양구 용종로 2 (계산동) (계산4동 1086-2 109,110호)', '8806538009018', '신노바핀정 5mg', 37275, '2025-03-01'),</v>
      </c>
    </row>
    <row r="2615" spans="79:96" x14ac:dyDescent="0.25">
      <c r="CA2615" s="29">
        <v>2612</v>
      </c>
      <c r="CB2615" s="50"/>
      <c r="CC2615" s="64" t="s">
        <v>5920</v>
      </c>
      <c r="CD2615" s="31" t="s">
        <v>5921</v>
      </c>
      <c r="CE2615" s="64" t="s">
        <v>5922</v>
      </c>
      <c r="CF2615" s="32" t="s">
        <v>1323</v>
      </c>
      <c r="CG2615" s="33" t="s">
        <v>631</v>
      </c>
      <c r="CH2615" s="34">
        <v>5325</v>
      </c>
      <c r="CI2615" s="35">
        <v>45689</v>
      </c>
      <c r="CJ2615" s="35"/>
      <c r="CK2615" s="36">
        <v>10650</v>
      </c>
      <c r="CL2615" s="26">
        <f t="shared" si="123"/>
        <v>5325</v>
      </c>
      <c r="CM2615" s="26"/>
      <c r="CR2615" s="26" t="str">
        <f t="shared" si="124"/>
        <v>('경인약국(부평)G', '122-25-20750', '인천광역시 부평구 주부토로, 114 (부평동 890-2 )', '8806538009018', '신노바핀정 5mg', 5325, '2025-02-01'),</v>
      </c>
    </row>
    <row r="2616" spans="79:96" x14ac:dyDescent="0.25">
      <c r="CA2616" s="29">
        <v>2613</v>
      </c>
      <c r="CB2616" s="50"/>
      <c r="CC2616" s="64" t="s">
        <v>5909</v>
      </c>
      <c r="CD2616" s="31" t="s">
        <v>5910</v>
      </c>
      <c r="CE2616" s="64" t="s">
        <v>5911</v>
      </c>
      <c r="CF2616" s="32" t="s">
        <v>3464</v>
      </c>
      <c r="CG2616" s="33" t="s">
        <v>1275</v>
      </c>
      <c r="CH2616" s="34">
        <v>343800</v>
      </c>
      <c r="CI2616" s="35">
        <v>45658</v>
      </c>
      <c r="CJ2616" s="35"/>
      <c r="CK2616" s="36">
        <v>687600</v>
      </c>
      <c r="CL2616" s="26">
        <f t="shared" si="123"/>
        <v>343800</v>
      </c>
      <c r="CM2616" s="26"/>
      <c r="CR2616" s="26" t="str">
        <f t="shared" si="124"/>
        <v>('일등약국(영등포)Z', '407-04-93275', '서울특별시 영등포구 도림로 152-6 (대림동)', '8806538051031', '신에소메정20mg', 343800, '2025-01-01'),</v>
      </c>
    </row>
    <row r="2617" spans="79:96" x14ac:dyDescent="0.25">
      <c r="CA2617" s="29">
        <v>2614</v>
      </c>
      <c r="CB2617" s="50"/>
      <c r="CC2617" s="64" t="s">
        <v>5923</v>
      </c>
      <c r="CD2617" s="31" t="s">
        <v>5924</v>
      </c>
      <c r="CE2617" s="64" t="s">
        <v>5925</v>
      </c>
      <c r="CF2617" s="32" t="s">
        <v>615</v>
      </c>
      <c r="CG2617" s="33" t="s">
        <v>616</v>
      </c>
      <c r="CH2617" s="34">
        <v>15000</v>
      </c>
      <c r="CI2617" s="35">
        <v>45717</v>
      </c>
      <c r="CJ2617" s="35"/>
      <c r="CK2617" s="36">
        <v>30000</v>
      </c>
      <c r="CL2617" s="26">
        <f t="shared" si="123"/>
        <v>15000</v>
      </c>
      <c r="CM2617" s="26"/>
      <c r="CR2617" s="26" t="str">
        <f t="shared" si="124"/>
        <v>('성모태평양약국L', '127-24-71733', '경기도 의정부시 금오로 121-7 (금오동) 1층', '8806538015149', '신일폴산정 1mg', 15000, '2025-03-01'),</v>
      </c>
    </row>
    <row r="2618" spans="79:96" x14ac:dyDescent="0.25">
      <c r="CA2618" s="29">
        <v>2615</v>
      </c>
      <c r="CB2618" s="50"/>
      <c r="CC2618" s="64" t="s">
        <v>5926</v>
      </c>
      <c r="CD2618" s="31" t="s">
        <v>5927</v>
      </c>
      <c r="CE2618" s="64" t="s">
        <v>5928</v>
      </c>
      <c r="CF2618" s="32" t="s">
        <v>732</v>
      </c>
      <c r="CG2618" s="33" t="s">
        <v>733</v>
      </c>
      <c r="CH2618" s="34">
        <v>5750</v>
      </c>
      <c r="CI2618" s="35">
        <v>45717</v>
      </c>
      <c r="CJ2618" s="35"/>
      <c r="CK2618" s="36">
        <v>11500</v>
      </c>
      <c r="CL2618" s="26">
        <f t="shared" si="123"/>
        <v>5750</v>
      </c>
      <c r="CM2618" s="26"/>
      <c r="CR2618" s="26" t="str">
        <f t="shared" si="124"/>
        <v>('서울이약국', '326-52-00973', '서울특별시 종로구 대학로5길 51 (연건동) 1층 101호', '8806538017259', '신일피리독신정 50mg', 5750, '2025-03-01'),</v>
      </c>
    </row>
    <row r="2619" spans="79:96" x14ac:dyDescent="0.25">
      <c r="CA2619" s="29">
        <v>2616</v>
      </c>
      <c r="CB2619" s="50"/>
      <c r="CC2619" s="64" t="s">
        <v>5909</v>
      </c>
      <c r="CD2619" s="31" t="s">
        <v>5910</v>
      </c>
      <c r="CE2619" s="64" t="s">
        <v>5911</v>
      </c>
      <c r="CF2619" s="32" t="s">
        <v>437</v>
      </c>
      <c r="CG2619" s="33" t="s">
        <v>438</v>
      </c>
      <c r="CH2619" s="34">
        <v>92610</v>
      </c>
      <c r="CI2619" s="35">
        <v>45717</v>
      </c>
      <c r="CJ2619" s="35"/>
      <c r="CK2619" s="36">
        <v>185220</v>
      </c>
      <c r="CL2619" s="26">
        <f t="shared" si="123"/>
        <v>92610</v>
      </c>
      <c r="CM2619" s="26"/>
      <c r="CR2619" s="26" t="str">
        <f t="shared" si="124"/>
        <v>('일등약국(영등포)Z', '407-04-93275', '서울특별시 영등포구 도림로 152-6 (대림동)', '8806538044033', '하이엘정 20mg', 92610, '2025-03-01'),</v>
      </c>
    </row>
    <row r="2620" spans="79:96" x14ac:dyDescent="0.25">
      <c r="CA2620" s="29">
        <v>2617</v>
      </c>
      <c r="CB2620" s="50"/>
      <c r="CC2620" s="64" t="s">
        <v>5917</v>
      </c>
      <c r="CD2620" s="31" t="s">
        <v>5918</v>
      </c>
      <c r="CE2620" s="64" t="s">
        <v>5919</v>
      </c>
      <c r="CF2620" s="32" t="s">
        <v>2328</v>
      </c>
      <c r="CG2620" s="33" t="s">
        <v>85</v>
      </c>
      <c r="CH2620" s="34">
        <v>69615</v>
      </c>
      <c r="CI2620" s="35">
        <v>45717</v>
      </c>
      <c r="CJ2620" s="35"/>
      <c r="CK2620" s="36">
        <v>139230</v>
      </c>
      <c r="CL2620" s="26">
        <f t="shared" si="123"/>
        <v>69615</v>
      </c>
      <c r="CM2620" s="26"/>
      <c r="CR2620" s="26" t="str">
        <f t="shared" si="124"/>
        <v>('찬수온누리약국(계양)G', '122-09-69393', '인천광역시 계양구 용종로 2 (계산동) (계산4동 1086-2 109,110호)', '8806538013718', '리피칸정 10mg', 69615, '2025-03-01'),</v>
      </c>
    </row>
    <row r="2621" spans="79:96" x14ac:dyDescent="0.25">
      <c r="CA2621" s="29">
        <v>2618</v>
      </c>
      <c r="CB2621" s="50"/>
      <c r="CC2621" s="64" t="s">
        <v>5929</v>
      </c>
      <c r="CD2621" s="31" t="s">
        <v>1688</v>
      </c>
      <c r="CE2621" s="64" t="s">
        <v>5930</v>
      </c>
      <c r="CF2621" s="32" t="s">
        <v>2328</v>
      </c>
      <c r="CG2621" s="33" t="s">
        <v>85</v>
      </c>
      <c r="CH2621" s="34">
        <v>49725</v>
      </c>
      <c r="CI2621" s="35">
        <v>45717</v>
      </c>
      <c r="CJ2621" s="35"/>
      <c r="CK2621" s="36">
        <v>99450</v>
      </c>
      <c r="CL2621" s="26">
        <f t="shared" si="123"/>
        <v>49725</v>
      </c>
      <c r="CM2621" s="26"/>
      <c r="CR2621" s="26" t="str">
        <f t="shared" si="124"/>
        <v>('미사보룡약국(하남)L', '455-39-01193', '경기도 하남시 미사강변대로 222 (망월동) (중앙프라자)', '8806538013718', '리피칸정 10mg', 49725, '2025-03-01'),</v>
      </c>
    </row>
    <row r="2622" spans="79:96" x14ac:dyDescent="0.25">
      <c r="CA2622" s="29">
        <v>2619</v>
      </c>
      <c r="CB2622" s="50"/>
      <c r="CC2622" s="64" t="s">
        <v>5931</v>
      </c>
      <c r="CD2622" s="31" t="s">
        <v>5932</v>
      </c>
      <c r="CE2622" s="64" t="s">
        <v>5933</v>
      </c>
      <c r="CF2622" s="32" t="s">
        <v>2328</v>
      </c>
      <c r="CG2622" s="33" t="s">
        <v>85</v>
      </c>
      <c r="CH2622" s="34">
        <v>9945</v>
      </c>
      <c r="CI2622" s="35">
        <v>45717</v>
      </c>
      <c r="CJ2622" s="35"/>
      <c r="CK2622" s="36">
        <v>19890</v>
      </c>
      <c r="CL2622" s="26">
        <f t="shared" si="123"/>
        <v>9945</v>
      </c>
      <c r="CM2622" s="26"/>
      <c r="CR2622" s="26" t="str">
        <f t="shared" si="124"/>
        <v>('실로암약국(남동)C', '131-35-64071', '인천광역시 남동구 남동대로 890 (간석동) (간석동 206-1번지 탑메디칼 101호)', '8806538013718', '리피칸정 10mg', 9945, '2025-03-01'),</v>
      </c>
    </row>
    <row r="2623" spans="79:96" x14ac:dyDescent="0.25">
      <c r="CA2623" s="29">
        <v>2620</v>
      </c>
      <c r="CB2623" s="50"/>
      <c r="CC2623" s="64" t="s">
        <v>5912</v>
      </c>
      <c r="CD2623" s="31" t="s">
        <v>1669</v>
      </c>
      <c r="CE2623" s="64" t="s">
        <v>5913</v>
      </c>
      <c r="CF2623" s="32" t="s">
        <v>2328</v>
      </c>
      <c r="CG2623" s="33" t="s">
        <v>85</v>
      </c>
      <c r="CH2623" s="34">
        <v>9945</v>
      </c>
      <c r="CI2623" s="35">
        <v>45717</v>
      </c>
      <c r="CJ2623" s="35"/>
      <c r="CK2623" s="36">
        <v>19890</v>
      </c>
      <c r="CL2623" s="26">
        <f t="shared" si="123"/>
        <v>9945</v>
      </c>
      <c r="CM2623" s="26"/>
      <c r="CR2623" s="26" t="str">
        <f t="shared" si="124"/>
        <v>('이안온누리약국(면목)R', '204-26-34209', '서울특별시 중랑구 면목로 305 (면목동) 성일빌딩 1층 2호', '8806538013718', '리피칸정 10mg', 9945, '2025-03-01'),</v>
      </c>
    </row>
    <row r="2624" spans="79:96" x14ac:dyDescent="0.25">
      <c r="CA2624" s="29">
        <v>2621</v>
      </c>
      <c r="CB2624" s="50"/>
      <c r="CC2624" s="64" t="s">
        <v>5875</v>
      </c>
      <c r="CD2624" s="31" t="s">
        <v>1539</v>
      </c>
      <c r="CE2624" s="64" t="s">
        <v>5876</v>
      </c>
      <c r="CF2624" s="32" t="s">
        <v>2328</v>
      </c>
      <c r="CG2624" s="33" t="s">
        <v>85</v>
      </c>
      <c r="CH2624" s="34">
        <v>9945</v>
      </c>
      <c r="CI2624" s="35">
        <v>45689</v>
      </c>
      <c r="CJ2624" s="35"/>
      <c r="CK2624" s="36">
        <v>19890</v>
      </c>
      <c r="CL2624" s="26">
        <f t="shared" si="123"/>
        <v>9945</v>
      </c>
      <c r="CM2624" s="26"/>
      <c r="CR2624" s="26" t="str">
        <f t="shared" si="124"/>
        <v>('강동천사약국(암사동)R', '694-47-00794', '서울특별시 강동구 올림픽로 806(암사동, 까사팔공육) 1층 104호', '8806538013718', '리피칸정 10mg', 9945, '2025-02-01'),</v>
      </c>
    </row>
    <row r="2625" spans="79:96" x14ac:dyDescent="0.25">
      <c r="CA2625" s="29">
        <v>2622</v>
      </c>
      <c r="CB2625" s="50"/>
      <c r="CC2625" s="64" t="s">
        <v>5875</v>
      </c>
      <c r="CD2625" s="31" t="s">
        <v>1539</v>
      </c>
      <c r="CE2625" s="64" t="s">
        <v>5876</v>
      </c>
      <c r="CF2625" s="32" t="s">
        <v>1376</v>
      </c>
      <c r="CG2625" s="33" t="s">
        <v>197</v>
      </c>
      <c r="CH2625" s="34">
        <v>10680</v>
      </c>
      <c r="CI2625" s="35">
        <v>45658</v>
      </c>
      <c r="CJ2625" s="35"/>
      <c r="CK2625" s="36">
        <v>21360</v>
      </c>
      <c r="CL2625" s="26">
        <f t="shared" si="123"/>
        <v>10680</v>
      </c>
      <c r="CM2625" s="26"/>
      <c r="CR2625" s="26" t="str">
        <f t="shared" si="124"/>
        <v>('강동천사약국(암사동)R', '694-47-00794', '서울특별시 강동구 올림픽로 806(암사동, 까사팔공육) 1층 104호', '8806538013817', '리피칸정 20mg', 10680, '2025-01-01'),</v>
      </c>
    </row>
    <row r="2626" spans="79:96" x14ac:dyDescent="0.25">
      <c r="CA2626" s="29">
        <v>2623</v>
      </c>
      <c r="CB2626" s="50"/>
      <c r="CC2626" s="64" t="s">
        <v>5875</v>
      </c>
      <c r="CD2626" s="31" t="s">
        <v>1539</v>
      </c>
      <c r="CE2626" s="64" t="s">
        <v>5876</v>
      </c>
      <c r="CF2626" s="32" t="s">
        <v>1638</v>
      </c>
      <c r="CG2626" s="33" t="s">
        <v>376</v>
      </c>
      <c r="CH2626" s="34">
        <v>18000</v>
      </c>
      <c r="CI2626" s="35">
        <v>45717</v>
      </c>
      <c r="CJ2626" s="35"/>
      <c r="CK2626" s="36">
        <v>36000</v>
      </c>
      <c r="CL2626" s="26">
        <f t="shared" si="123"/>
        <v>18000</v>
      </c>
      <c r="CM2626" s="26"/>
      <c r="CR2626" s="26" t="str">
        <f t="shared" si="124"/>
        <v>('강동천사약국(암사동)R', '694-47-00794', '서울특별시 강동구 올림픽로 806(암사동, 까사팔공육) 1층 104호', '8806538053615', '네오스타정40/5mg', 18000, '2025-03-01'),</v>
      </c>
    </row>
    <row r="2627" spans="79:96" x14ac:dyDescent="0.25">
      <c r="CA2627" s="29">
        <v>2624</v>
      </c>
      <c r="CB2627" s="50"/>
      <c r="CC2627" s="64" t="s">
        <v>5909</v>
      </c>
      <c r="CD2627" s="31" t="s">
        <v>5910</v>
      </c>
      <c r="CE2627" s="64" t="s">
        <v>5911</v>
      </c>
      <c r="CF2627" s="32" t="s">
        <v>1607</v>
      </c>
      <c r="CG2627" s="33" t="s">
        <v>414</v>
      </c>
      <c r="CH2627" s="34">
        <v>54375</v>
      </c>
      <c r="CI2627" s="35">
        <v>45717</v>
      </c>
      <c r="CJ2627" s="35"/>
      <c r="CK2627" s="36">
        <v>108750</v>
      </c>
      <c r="CL2627" s="26">
        <f t="shared" si="123"/>
        <v>54375</v>
      </c>
      <c r="CM2627" s="26"/>
      <c r="CR2627" s="26" t="str">
        <f t="shared" si="124"/>
        <v>('일등약국(영등포)Z', '407-04-93275', '서울특별시 영등포구 도림로 152-6 (대림동)', '8806538053516', '네오스타정80/5mg', 54375, '2025-03-01'),</v>
      </c>
    </row>
    <row r="2628" spans="79:96" x14ac:dyDescent="0.25">
      <c r="CA2628" s="29">
        <v>2625</v>
      </c>
      <c r="CB2628" s="50"/>
      <c r="CC2628" s="64" t="s">
        <v>5934</v>
      </c>
      <c r="CD2628" s="31" t="s">
        <v>5935</v>
      </c>
      <c r="CE2628" s="64" t="s">
        <v>5936</v>
      </c>
      <c r="CF2628" s="32" t="s">
        <v>2540</v>
      </c>
      <c r="CG2628" s="33" t="s">
        <v>2169</v>
      </c>
      <c r="CH2628" s="34">
        <v>28500</v>
      </c>
      <c r="CI2628" s="35">
        <v>45717</v>
      </c>
      <c r="CJ2628" s="35"/>
      <c r="CK2628" s="36">
        <v>57000</v>
      </c>
      <c r="CL2628" s="26">
        <f t="shared" si="123"/>
        <v>28500</v>
      </c>
      <c r="CM2628" s="26"/>
      <c r="CR2628" s="26" t="str">
        <f t="shared" si="124"/>
        <v>('(주)그린약품(광주)-약국', '409-81-17764', '광주광역시 남구 노대실로34번길 14 (노대동) 1층 그린약품', '8806538010021', '신일디클로페낙나트륨정 50mg', 28500, '2025-03-01'),</v>
      </c>
    </row>
    <row r="2629" spans="79:96" x14ac:dyDescent="0.25">
      <c r="CA2629" s="29">
        <v>2626</v>
      </c>
      <c r="CB2629" s="50"/>
      <c r="CC2629" s="64" t="s">
        <v>5937</v>
      </c>
      <c r="CD2629" s="31" t="s">
        <v>5938</v>
      </c>
      <c r="CE2629" s="64" t="s">
        <v>5939</v>
      </c>
      <c r="CF2629" s="32" t="s">
        <v>3195</v>
      </c>
      <c r="CG2629" s="33" t="s">
        <v>459</v>
      </c>
      <c r="CH2629" s="34">
        <v>1545</v>
      </c>
      <c r="CI2629" s="35">
        <v>45717</v>
      </c>
      <c r="CJ2629" s="35"/>
      <c r="CK2629" s="36">
        <v>3090</v>
      </c>
      <c r="CL2629" s="26">
        <f t="shared" ref="CL2629:CL2692" si="125">IFERROR(CK2629/2,"")</f>
        <v>1545</v>
      </c>
      <c r="CM2629" s="26"/>
      <c r="CR2629" s="26" t="str">
        <f t="shared" ref="CR2629:CR2692" si="126">IFERROR("('"&amp;CC2629&amp;"', '"&amp;CD2629&amp;"', '"&amp;CE2629&amp;"', '"&amp;CF2629&amp;"', '"&amp;CG2629&amp;"', "&amp;CH2629&amp;", '"&amp;TEXT(CI2629,"YYYY-MM-DD")&amp;"'),","")</f>
        <v>('신지약국(신림)Z', '119-14-04480', '서울특별시 관악구 신림로 105(신림동)', '8806538003214', '레바드린정 100mg', 1545, '2025-03-01'),</v>
      </c>
    </row>
    <row r="2630" spans="79:96" x14ac:dyDescent="0.25">
      <c r="CA2630" s="29">
        <v>2627</v>
      </c>
      <c r="CB2630" s="50"/>
      <c r="CC2630" s="64" t="s">
        <v>5940</v>
      </c>
      <c r="CD2630" s="31" t="s">
        <v>1745</v>
      </c>
      <c r="CE2630" s="64" t="s">
        <v>5941</v>
      </c>
      <c r="CF2630" s="32" t="s">
        <v>84</v>
      </c>
      <c r="CG2630" s="33" t="s">
        <v>85</v>
      </c>
      <c r="CH2630" s="34">
        <v>79560</v>
      </c>
      <c r="CI2630" s="35">
        <v>45717</v>
      </c>
      <c r="CJ2630" s="35"/>
      <c r="CK2630" s="36">
        <v>159120</v>
      </c>
      <c r="CL2630" s="26">
        <f t="shared" si="125"/>
        <v>79560</v>
      </c>
      <c r="CM2630" s="26"/>
      <c r="CR2630" s="26" t="str">
        <f t="shared" si="126"/>
        <v>('미사약국(하남)L', '670-44-00953', '경기도 하남시 미사강변중앙로 220 (망월동) 102(우성미사타워)', '8806538013749', '리피칸정 10mg', 79560, '2025-03-01'),</v>
      </c>
    </row>
    <row r="2631" spans="79:96" x14ac:dyDescent="0.25">
      <c r="CA2631" s="29">
        <v>2628</v>
      </c>
      <c r="CB2631" s="50"/>
      <c r="CC2631" s="64" t="s">
        <v>5917</v>
      </c>
      <c r="CD2631" s="31" t="s">
        <v>5918</v>
      </c>
      <c r="CE2631" s="64" t="s">
        <v>5919</v>
      </c>
      <c r="CF2631" s="32" t="s">
        <v>84</v>
      </c>
      <c r="CG2631" s="33" t="s">
        <v>85</v>
      </c>
      <c r="CH2631" s="34">
        <v>39780</v>
      </c>
      <c r="CI2631" s="35">
        <v>45717</v>
      </c>
      <c r="CJ2631" s="35"/>
      <c r="CK2631" s="36">
        <v>79560</v>
      </c>
      <c r="CL2631" s="26">
        <f t="shared" si="125"/>
        <v>39780</v>
      </c>
      <c r="CM2631" s="26"/>
      <c r="CR2631" s="26" t="str">
        <f t="shared" si="126"/>
        <v>('찬수온누리약국(계양)G', '122-09-69393', '인천광역시 계양구 용종로 2 (계산동) (계산4동 1086-2 109,110호)', '8806538013749', '리피칸정 10mg', 39780, '2025-03-01'),</v>
      </c>
    </row>
    <row r="2632" spans="79:96" x14ac:dyDescent="0.25">
      <c r="CA2632" s="29">
        <v>2629</v>
      </c>
      <c r="CB2632" s="50"/>
      <c r="CC2632" s="64" t="s">
        <v>1109</v>
      </c>
      <c r="CD2632" s="31" t="s">
        <v>1110</v>
      </c>
      <c r="CE2632" s="64" t="s">
        <v>5942</v>
      </c>
      <c r="CF2632" s="32" t="s">
        <v>84</v>
      </c>
      <c r="CG2632" s="33" t="s">
        <v>85</v>
      </c>
      <c r="CH2632" s="34">
        <v>39780</v>
      </c>
      <c r="CI2632" s="35">
        <v>45717</v>
      </c>
      <c r="CJ2632" s="35"/>
      <c r="CK2632" s="36">
        <v>79560</v>
      </c>
      <c r="CL2632" s="26">
        <f t="shared" si="125"/>
        <v>39780</v>
      </c>
      <c r="CM2632" s="26"/>
      <c r="CR2632" s="26" t="str">
        <f t="shared" si="126"/>
        <v>('종로온누리약국', '311-34-32542', '서울특별시 종로구 종로 293 (창신동) 1층', '8806538013749', '리피칸정 10mg', 39780, '2025-03-01'),</v>
      </c>
    </row>
    <row r="2633" spans="79:96" x14ac:dyDescent="0.25">
      <c r="CA2633" s="29">
        <v>2630</v>
      </c>
      <c r="CB2633" s="50"/>
      <c r="CC2633" s="64" t="s">
        <v>5943</v>
      </c>
      <c r="CD2633" s="31" t="s">
        <v>5944</v>
      </c>
      <c r="CE2633" s="64" t="s">
        <v>5945</v>
      </c>
      <c r="CF2633" s="32" t="s">
        <v>645</v>
      </c>
      <c r="CG2633" s="33" t="s">
        <v>646</v>
      </c>
      <c r="CH2633" s="34">
        <v>9500</v>
      </c>
      <c r="CI2633" s="35">
        <v>45689</v>
      </c>
      <c r="CJ2633" s="35"/>
      <c r="CK2633" s="36">
        <v>19000</v>
      </c>
      <c r="CL2633" s="26">
        <f t="shared" si="125"/>
        <v>9500</v>
      </c>
      <c r="CM2633" s="26"/>
      <c r="CR2633" s="26" t="str">
        <f t="shared" si="126"/>
        <v>('팜약국P', '247-49-00457', '경기도 시흥시 수인로 3378 (신천동) 1층(반석프라자)', '8806538014265', '신일브롬헥신염산염정 8mg', 9500, '2025-02-01'),</v>
      </c>
    </row>
    <row r="2634" spans="79:96" x14ac:dyDescent="0.25">
      <c r="CA2634" s="29">
        <v>2631</v>
      </c>
      <c r="CB2634" s="50"/>
      <c r="CC2634" s="64" t="s">
        <v>5946</v>
      </c>
      <c r="CD2634" s="31" t="s">
        <v>5947</v>
      </c>
      <c r="CE2634" s="64" t="s">
        <v>5948</v>
      </c>
      <c r="CF2634" s="32" t="s">
        <v>645</v>
      </c>
      <c r="CG2634" s="33" t="s">
        <v>646</v>
      </c>
      <c r="CH2634" s="34">
        <v>9500</v>
      </c>
      <c r="CI2634" s="35">
        <v>45658</v>
      </c>
      <c r="CJ2634" s="35"/>
      <c r="CK2634" s="36">
        <v>19000</v>
      </c>
      <c r="CL2634" s="26">
        <f t="shared" si="125"/>
        <v>9500</v>
      </c>
      <c r="CM2634" s="26"/>
      <c r="CR2634" s="26" t="str">
        <f t="shared" si="126"/>
        <v>('한빛약국(노원)H', '217-02-43014', '서울특별시 노원구 월계로55길, 15 (월계동 320-11 사슴아파트상가 107)', '8806538014265', '신일브롬헥신염산염정 8mg', 9500, '2025-01-01'),</v>
      </c>
    </row>
    <row r="2635" spans="79:96" x14ac:dyDescent="0.25">
      <c r="CA2635" s="29">
        <v>2632</v>
      </c>
      <c r="CB2635" s="50"/>
      <c r="CC2635" s="64" t="s">
        <v>5949</v>
      </c>
      <c r="CD2635" s="31" t="s">
        <v>5950</v>
      </c>
      <c r="CE2635" s="64" t="s">
        <v>5951</v>
      </c>
      <c r="CF2635" s="32" t="s">
        <v>615</v>
      </c>
      <c r="CG2635" s="33" t="s">
        <v>616</v>
      </c>
      <c r="CH2635" s="34">
        <v>7500</v>
      </c>
      <c r="CI2635" s="35">
        <v>45717</v>
      </c>
      <c r="CJ2635" s="35"/>
      <c r="CK2635" s="36">
        <v>15000</v>
      </c>
      <c r="CL2635" s="26">
        <f t="shared" si="125"/>
        <v>7500</v>
      </c>
      <c r="CM2635" s="26"/>
      <c r="CR2635" s="26" t="str">
        <f t="shared" si="126"/>
        <v>('충무드림약국(아산)', '172-29-00951', '충청남도 아산시 모종남로12번길 16 (모종동) 104호', '8806538015149', '신일폴산정 1mg', 7500, '2025-03-01'),</v>
      </c>
    </row>
    <row r="2636" spans="79:96" x14ac:dyDescent="0.25">
      <c r="CA2636" s="29">
        <v>2633</v>
      </c>
      <c r="CB2636" s="50"/>
      <c r="CC2636" s="64" t="s">
        <v>5952</v>
      </c>
      <c r="CD2636" s="31" t="s">
        <v>4298</v>
      </c>
      <c r="CE2636" s="64" t="s">
        <v>5953</v>
      </c>
      <c r="CF2636" s="32" t="s">
        <v>732</v>
      </c>
      <c r="CG2636" s="33" t="s">
        <v>733</v>
      </c>
      <c r="CH2636" s="34">
        <v>5750</v>
      </c>
      <c r="CI2636" s="35">
        <v>45717</v>
      </c>
      <c r="CJ2636" s="35"/>
      <c r="CK2636" s="36">
        <v>11500</v>
      </c>
      <c r="CL2636" s="26">
        <f t="shared" si="125"/>
        <v>5750</v>
      </c>
      <c r="CM2636" s="26"/>
      <c r="CR2636" s="26" t="str">
        <f t="shared" si="126"/>
        <v>('라성약국(주안)★★C', '121-16-97031', '인천광역시 미추홀구 미추홀대로722번길 8 (주안동) (주안동 161-1 )', '8806538017259', '신일피리독신정 50mg', 5750, '2025-03-01'),</v>
      </c>
    </row>
    <row r="2637" spans="79:96" x14ac:dyDescent="0.25">
      <c r="CA2637" s="29">
        <v>2634</v>
      </c>
      <c r="CB2637" s="50"/>
      <c r="CC2637" s="64" t="s">
        <v>5954</v>
      </c>
      <c r="CD2637" s="31" t="s">
        <v>5955</v>
      </c>
      <c r="CE2637" s="64" t="s">
        <v>5956</v>
      </c>
      <c r="CF2637" s="32" t="s">
        <v>732</v>
      </c>
      <c r="CG2637" s="33" t="s">
        <v>733</v>
      </c>
      <c r="CH2637" s="34">
        <v>11500</v>
      </c>
      <c r="CI2637" s="35">
        <v>45717</v>
      </c>
      <c r="CJ2637" s="35"/>
      <c r="CK2637" s="36">
        <v>23000</v>
      </c>
      <c r="CL2637" s="26">
        <f t="shared" si="125"/>
        <v>11500</v>
      </c>
      <c r="CM2637" s="26"/>
      <c r="CR2637" s="26" t="str">
        <f t="shared" si="126"/>
        <v>('새백제약국', '121-22-63191', '충청남도 논산시 시민로294번길, 13(취암동)', '8806538017259', '신일피리독신정 50mg', 11500, '2025-03-01'),</v>
      </c>
    </row>
    <row r="2638" spans="79:96" x14ac:dyDescent="0.25">
      <c r="CA2638" s="29">
        <v>2635</v>
      </c>
      <c r="CB2638" s="50"/>
      <c r="CC2638" s="64" t="s">
        <v>5877</v>
      </c>
      <c r="CD2638" s="31" t="s">
        <v>5878</v>
      </c>
      <c r="CE2638" s="64" t="s">
        <v>5879</v>
      </c>
      <c r="CF2638" s="32" t="s">
        <v>1424</v>
      </c>
      <c r="CG2638" s="33" t="s">
        <v>438</v>
      </c>
      <c r="CH2638" s="34">
        <v>30870</v>
      </c>
      <c r="CI2638" s="35">
        <v>45717</v>
      </c>
      <c r="CJ2638" s="35"/>
      <c r="CK2638" s="36">
        <v>61740</v>
      </c>
      <c r="CL2638" s="26">
        <f t="shared" si="125"/>
        <v>30870</v>
      </c>
      <c r="CM2638" s="26"/>
      <c r="CR2638" s="26" t="str">
        <f t="shared" si="126"/>
        <v>('서울성모약국Z', '521-09-01251', '서울특별시 영등포구 도림로 157 (대림동) 1층 102호', '8806538044026', '하이엘정 20mg', 30870, '2025-03-01'),</v>
      </c>
    </row>
    <row r="2639" spans="79:96" x14ac:dyDescent="0.25">
      <c r="CA2639" s="29">
        <v>2636</v>
      </c>
      <c r="CB2639" s="50"/>
      <c r="CC2639" s="64" t="s">
        <v>5875</v>
      </c>
      <c r="CD2639" s="31" t="s">
        <v>1539</v>
      </c>
      <c r="CE2639" s="64" t="s">
        <v>5876</v>
      </c>
      <c r="CF2639" s="32" t="s">
        <v>2328</v>
      </c>
      <c r="CG2639" s="33" t="s">
        <v>85</v>
      </c>
      <c r="CH2639" s="34">
        <v>9945</v>
      </c>
      <c r="CI2639" s="35">
        <v>45717</v>
      </c>
      <c r="CJ2639" s="35"/>
      <c r="CK2639" s="36">
        <v>19890</v>
      </c>
      <c r="CL2639" s="26">
        <f t="shared" si="125"/>
        <v>9945</v>
      </c>
      <c r="CM2639" s="26"/>
      <c r="CR2639" s="26" t="str">
        <f t="shared" si="126"/>
        <v>('강동천사약국(암사동)R', '694-47-00794', '서울특별시 강동구 올림픽로 806(암사동, 까사팔공육) 1층 104호', '8806538013718', '리피칸정 10mg', 9945, '2025-03-01'),</v>
      </c>
    </row>
    <row r="2640" spans="79:96" x14ac:dyDescent="0.25">
      <c r="CA2640" s="29">
        <v>2637</v>
      </c>
      <c r="CB2640" s="50"/>
      <c r="CC2640" s="64" t="s">
        <v>5909</v>
      </c>
      <c r="CD2640" s="31" t="s">
        <v>5910</v>
      </c>
      <c r="CE2640" s="64" t="s">
        <v>5911</v>
      </c>
      <c r="CF2640" s="32" t="s">
        <v>2266</v>
      </c>
      <c r="CG2640" s="33" t="s">
        <v>329</v>
      </c>
      <c r="CH2640" s="34">
        <v>48600</v>
      </c>
      <c r="CI2640" s="35">
        <v>45717</v>
      </c>
      <c r="CJ2640" s="35"/>
      <c r="CK2640" s="36">
        <v>97200</v>
      </c>
      <c r="CL2640" s="26">
        <f t="shared" si="125"/>
        <v>48600</v>
      </c>
      <c r="CM2640" s="26"/>
      <c r="CR2640" s="26" t="str">
        <f t="shared" si="126"/>
        <v>('일등약국(영등포)Z', '407-04-93275', '서울특별시 영등포구 도림로 152-6 (대림동)', '8806538053417', '네오스타정40/10mg', 48600, '2025-03-01'),</v>
      </c>
    </row>
    <row r="2641" spans="79:96" x14ac:dyDescent="0.25">
      <c r="CA2641" s="29">
        <v>2638</v>
      </c>
      <c r="CB2641" s="50"/>
      <c r="CC2641" s="64" t="s">
        <v>5875</v>
      </c>
      <c r="CD2641" s="31" t="s">
        <v>1539</v>
      </c>
      <c r="CE2641" s="64" t="s">
        <v>5876</v>
      </c>
      <c r="CF2641" s="32" t="s">
        <v>1638</v>
      </c>
      <c r="CG2641" s="33" t="s">
        <v>376</v>
      </c>
      <c r="CH2641" s="34">
        <v>18000</v>
      </c>
      <c r="CI2641" s="35">
        <v>45717</v>
      </c>
      <c r="CJ2641" s="35"/>
      <c r="CK2641" s="36">
        <v>36000</v>
      </c>
      <c r="CL2641" s="26">
        <f t="shared" si="125"/>
        <v>18000</v>
      </c>
      <c r="CM2641" s="26"/>
      <c r="CR2641" s="26" t="str">
        <f t="shared" si="126"/>
        <v>('강동천사약국(암사동)R', '694-47-00794', '서울특별시 강동구 올림픽로 806(암사동, 까사팔공육) 1층 104호', '8806538053615', '네오스타정40/5mg', 18000, '2025-03-01'),</v>
      </c>
    </row>
    <row r="2642" spans="79:96" x14ac:dyDescent="0.25">
      <c r="CA2642" s="29">
        <v>2639</v>
      </c>
      <c r="CB2642" s="50"/>
      <c r="CC2642" s="64" t="s">
        <v>5957</v>
      </c>
      <c r="CD2642" s="31" t="s">
        <v>5958</v>
      </c>
      <c r="CE2642" s="64" t="s">
        <v>5959</v>
      </c>
      <c r="CF2642" s="32" t="s">
        <v>1599</v>
      </c>
      <c r="CG2642" s="33" t="s">
        <v>461</v>
      </c>
      <c r="CH2642" s="34">
        <v>54300</v>
      </c>
      <c r="CI2642" s="35">
        <v>45689</v>
      </c>
      <c r="CJ2642" s="35"/>
      <c r="CK2642" s="36">
        <v>108600</v>
      </c>
      <c r="CL2642" s="26">
        <f t="shared" si="125"/>
        <v>54300</v>
      </c>
      <c r="CM2642" s="26"/>
      <c r="CR2642" s="26" t="str">
        <f t="shared" si="126"/>
        <v>('연신우리약국F', '206-10-76179', '서울특별시 은평구 통일로, 839 (대조동) 185-6 1층', '8806538053332', '네오텔미정 40mg', 54300, '2025-02-01'),</v>
      </c>
    </row>
    <row r="2643" spans="79:96" x14ac:dyDescent="0.25">
      <c r="CA2643" s="29">
        <v>2640</v>
      </c>
      <c r="CB2643" s="50"/>
      <c r="CC2643" s="64" t="s">
        <v>5940</v>
      </c>
      <c r="CD2643" s="31" t="s">
        <v>1745</v>
      </c>
      <c r="CE2643" s="64" t="s">
        <v>5941</v>
      </c>
      <c r="CF2643" s="32" t="s">
        <v>84</v>
      </c>
      <c r="CG2643" s="33" t="s">
        <v>85</v>
      </c>
      <c r="CH2643" s="34">
        <v>39780</v>
      </c>
      <c r="CI2643" s="35">
        <v>45658</v>
      </c>
      <c r="CJ2643" s="35"/>
      <c r="CK2643" s="36">
        <v>79560</v>
      </c>
      <c r="CL2643" s="26">
        <f t="shared" si="125"/>
        <v>39780</v>
      </c>
      <c r="CM2643" s="26"/>
      <c r="CR2643" s="26" t="str">
        <f t="shared" si="126"/>
        <v>('미사약국(하남)L', '670-44-00953', '경기도 하남시 미사강변중앙로 220 (망월동) 102(우성미사타워)', '8806538013749', '리피칸정 10mg', 39780, '2025-01-01'),</v>
      </c>
    </row>
    <row r="2644" spans="79:96" x14ac:dyDescent="0.25">
      <c r="CA2644" s="29">
        <v>2641</v>
      </c>
      <c r="CB2644" s="50"/>
      <c r="CC2644" s="64" t="s">
        <v>5889</v>
      </c>
      <c r="CD2644" s="31" t="s">
        <v>3339</v>
      </c>
      <c r="CE2644" s="64" t="s">
        <v>5890</v>
      </c>
      <c r="CF2644" s="32" t="s">
        <v>1032</v>
      </c>
      <c r="CG2644" s="33" t="s">
        <v>948</v>
      </c>
      <c r="CH2644" s="34">
        <v>66000</v>
      </c>
      <c r="CI2644" s="35">
        <v>45717</v>
      </c>
      <c r="CJ2644" s="35"/>
      <c r="CK2644" s="36">
        <v>132000</v>
      </c>
      <c r="CL2644" s="26">
        <f t="shared" si="125"/>
        <v>66000</v>
      </c>
      <c r="CM2644" s="26"/>
      <c r="CR2644" s="26" t="str">
        <f t="shared" si="126"/>
        <v>('우정약국(부평)G', '139-04-72339', '인천광역시 부평구 부평문화로, 100-1 (부평동 151-13)', '8806538014029', '신일엠정 500mg', 66000, '2025-03-01'),</v>
      </c>
    </row>
    <row r="2645" spans="79:96" x14ac:dyDescent="0.25">
      <c r="CA2645" s="29">
        <v>2642</v>
      </c>
      <c r="CB2645" s="50"/>
      <c r="CC2645" s="64" t="s">
        <v>5926</v>
      </c>
      <c r="CD2645" s="31" t="s">
        <v>5927</v>
      </c>
      <c r="CE2645" s="64" t="s">
        <v>5928</v>
      </c>
      <c r="CF2645" s="32" t="s">
        <v>615</v>
      </c>
      <c r="CG2645" s="33" t="s">
        <v>616</v>
      </c>
      <c r="CH2645" s="34">
        <v>7500</v>
      </c>
      <c r="CI2645" s="35">
        <v>45717</v>
      </c>
      <c r="CJ2645" s="35"/>
      <c r="CK2645" s="36">
        <v>15000</v>
      </c>
      <c r="CL2645" s="26">
        <f t="shared" si="125"/>
        <v>7500</v>
      </c>
      <c r="CM2645" s="26"/>
      <c r="CR2645" s="26" t="str">
        <f t="shared" si="126"/>
        <v>('서울이약국', '326-52-00973', '서울특별시 종로구 대학로5길 51 (연건동) 1층 101호', '8806538015149', '신일폴산정 1mg', 7500, '2025-03-01'),</v>
      </c>
    </row>
    <row r="2646" spans="79:96" x14ac:dyDescent="0.25">
      <c r="CA2646" s="29">
        <v>2643</v>
      </c>
      <c r="CB2646" s="50"/>
      <c r="CC2646" s="64" t="s">
        <v>5960</v>
      </c>
      <c r="CD2646" s="31" t="s">
        <v>5961</v>
      </c>
      <c r="CE2646" s="64" t="s">
        <v>5962</v>
      </c>
      <c r="CF2646" s="32" t="s">
        <v>615</v>
      </c>
      <c r="CG2646" s="33" t="s">
        <v>616</v>
      </c>
      <c r="CH2646" s="34">
        <v>7500</v>
      </c>
      <c r="CI2646" s="35">
        <v>45717</v>
      </c>
      <c r="CJ2646" s="35"/>
      <c r="CK2646" s="36">
        <v>15000</v>
      </c>
      <c r="CL2646" s="26">
        <f t="shared" si="125"/>
        <v>7500</v>
      </c>
      <c r="CM2646" s="26"/>
      <c r="CR2646" s="26" t="str">
        <f t="shared" si="126"/>
        <v>('이화정문약국(광주)', '410-30-95598', '경기도 광주시 광주대로55번길 7-6(경안동) 1층', '8806538015149', '신일폴산정 1mg', 7500, '2025-03-01'),</v>
      </c>
    </row>
    <row r="2647" spans="79:96" x14ac:dyDescent="0.25">
      <c r="CA2647" s="29">
        <v>2644</v>
      </c>
      <c r="CB2647" s="50"/>
      <c r="CC2647" s="64" t="s">
        <v>5875</v>
      </c>
      <c r="CD2647" s="31" t="s">
        <v>1539</v>
      </c>
      <c r="CE2647" s="64" t="s">
        <v>5876</v>
      </c>
      <c r="CF2647" s="32" t="s">
        <v>1638</v>
      </c>
      <c r="CG2647" s="33" t="s">
        <v>376</v>
      </c>
      <c r="CH2647" s="34">
        <v>18000</v>
      </c>
      <c r="CI2647" s="35">
        <v>45717</v>
      </c>
      <c r="CJ2647" s="35"/>
      <c r="CK2647" s="36">
        <v>36000</v>
      </c>
      <c r="CL2647" s="26">
        <f t="shared" si="125"/>
        <v>18000</v>
      </c>
      <c r="CM2647" s="26"/>
      <c r="CR2647" s="26" t="str">
        <f t="shared" si="126"/>
        <v>('강동천사약국(암사동)R', '694-47-00794', '서울특별시 강동구 올림픽로 806(암사동, 까사팔공육) 1층 104호', '8806538053615', '네오스타정40/5mg', 18000, '2025-03-01'),</v>
      </c>
    </row>
    <row r="2648" spans="79:96" x14ac:dyDescent="0.25">
      <c r="CA2648" s="29">
        <v>2645</v>
      </c>
      <c r="CB2648" s="50"/>
      <c r="CC2648" s="64" t="s">
        <v>5873</v>
      </c>
      <c r="CD2648" s="31" t="s">
        <v>127</v>
      </c>
      <c r="CE2648" s="64" t="s">
        <v>5874</v>
      </c>
      <c r="CF2648" s="32" t="s">
        <v>1638</v>
      </c>
      <c r="CG2648" s="33" t="s">
        <v>376</v>
      </c>
      <c r="CH2648" s="34">
        <v>9000</v>
      </c>
      <c r="CI2648" s="35">
        <v>45717</v>
      </c>
      <c r="CJ2648" s="35"/>
      <c r="CK2648" s="36">
        <v>18000</v>
      </c>
      <c r="CL2648" s="26">
        <f t="shared" si="125"/>
        <v>9000</v>
      </c>
      <c r="CM2648" s="26"/>
      <c r="CR2648" s="26" t="str">
        <f t="shared" si="126"/>
        <v>('행복한온누리약국(양천)I', '869-24-00875', '서울특별시 양천구 목동동로8길 23 (신정동) 1동 5호', '8806538053615', '네오스타정40/5mg', 9000, '2025-03-01'),</v>
      </c>
    </row>
    <row r="2649" spans="79:96" x14ac:dyDescent="0.25">
      <c r="CA2649" s="29">
        <v>2646</v>
      </c>
      <c r="CB2649" s="50"/>
      <c r="CC2649" s="64" t="s">
        <v>5963</v>
      </c>
      <c r="CD2649" s="31" t="s">
        <v>1240</v>
      </c>
      <c r="CE2649" s="64" t="s">
        <v>5964</v>
      </c>
      <c r="CF2649" s="32" t="s">
        <v>1607</v>
      </c>
      <c r="CG2649" s="33" t="s">
        <v>414</v>
      </c>
      <c r="CH2649" s="34">
        <v>32625</v>
      </c>
      <c r="CI2649" s="35">
        <v>45717</v>
      </c>
      <c r="CJ2649" s="35"/>
      <c r="CK2649" s="36">
        <v>65250</v>
      </c>
      <c r="CL2649" s="26">
        <f t="shared" si="125"/>
        <v>32625</v>
      </c>
      <c r="CM2649" s="26"/>
      <c r="CR2649" s="26" t="str">
        <f t="shared" si="126"/>
        <v>('메디칼온누리약국(분당)E', '659-27-00610', '경기도 성남시 분당구 동판교로 61 (백현동) 1층 111호', '8806538053516', '네오스타정80/5mg', 32625, '2025-03-01'),</v>
      </c>
    </row>
    <row r="2650" spans="79:96" x14ac:dyDescent="0.25">
      <c r="CA2650" s="29">
        <v>2647</v>
      </c>
      <c r="CB2650" s="50"/>
      <c r="CC2650" s="64" t="s">
        <v>5909</v>
      </c>
      <c r="CD2650" s="31" t="s">
        <v>5910</v>
      </c>
      <c r="CE2650" s="64" t="s">
        <v>5911</v>
      </c>
      <c r="CF2650" s="32" t="s">
        <v>3464</v>
      </c>
      <c r="CG2650" s="33" t="s">
        <v>1275</v>
      </c>
      <c r="CH2650" s="34">
        <v>1146000</v>
      </c>
      <c r="CI2650" s="35">
        <v>45717</v>
      </c>
      <c r="CJ2650" s="35"/>
      <c r="CK2650" s="36">
        <v>2292000</v>
      </c>
      <c r="CL2650" s="26">
        <f t="shared" si="125"/>
        <v>1146000</v>
      </c>
      <c r="CM2650" s="26"/>
      <c r="CR2650" s="26" t="str">
        <f t="shared" si="126"/>
        <v>('일등약국(영등포)Z', '407-04-93275', '서울특별시 영등포구 도림로 152-6 (대림동)', '8806538051031', '신에소메정20mg', 1146000, '2025-03-01'),</v>
      </c>
    </row>
    <row r="2651" spans="79:96" x14ac:dyDescent="0.25">
      <c r="CA2651" s="29">
        <v>2648</v>
      </c>
      <c r="CB2651" s="50"/>
      <c r="CC2651" s="64" t="s">
        <v>5965</v>
      </c>
      <c r="CD2651" s="31" t="s">
        <v>5966</v>
      </c>
      <c r="CE2651" s="64" t="s">
        <v>5967</v>
      </c>
      <c r="CF2651" s="32" t="s">
        <v>615</v>
      </c>
      <c r="CG2651" s="33" t="s">
        <v>616</v>
      </c>
      <c r="CH2651" s="34">
        <v>7500</v>
      </c>
      <c r="CI2651" s="35">
        <v>45689</v>
      </c>
      <c r="CJ2651" s="35"/>
      <c r="CK2651" s="36">
        <v>15000</v>
      </c>
      <c r="CL2651" s="26">
        <f t="shared" si="125"/>
        <v>7500</v>
      </c>
      <c r="CM2651" s="26"/>
      <c r="CR2651" s="26" t="str">
        <f t="shared" si="126"/>
        <v>('서울약국(송파)B', '215-23-66618', '서울특별시 송파구 송이로31길, 4 (문정동)', '8806538015149', '신일폴산정 1mg', 7500, '2025-02-01'),</v>
      </c>
    </row>
    <row r="2652" spans="79:96" x14ac:dyDescent="0.25">
      <c r="CA2652" s="29">
        <v>2649</v>
      </c>
      <c r="CB2652" s="50"/>
      <c r="CC2652" s="64" t="s">
        <v>5909</v>
      </c>
      <c r="CD2652" s="31" t="s">
        <v>5910</v>
      </c>
      <c r="CE2652" s="64" t="s">
        <v>5911</v>
      </c>
      <c r="CF2652" s="32" t="s">
        <v>3247</v>
      </c>
      <c r="CG2652" s="33" t="s">
        <v>1191</v>
      </c>
      <c r="CH2652" s="34">
        <v>98820</v>
      </c>
      <c r="CI2652" s="35">
        <v>45658</v>
      </c>
      <c r="CJ2652" s="35"/>
      <c r="CK2652" s="36">
        <v>197640</v>
      </c>
      <c r="CL2652" s="26">
        <f t="shared" si="125"/>
        <v>98820</v>
      </c>
      <c r="CM2652" s="26"/>
      <c r="CR2652" s="26" t="str">
        <f t="shared" si="126"/>
        <v>('일등약국(영등포)Z', '407-04-93275', '서울특별시 영등포구 도림로 152-6 (대림동)', '8806538047225', '프리린캡슐 75mg', 98820, '2025-01-01'),</v>
      </c>
    </row>
    <row r="2653" spans="79:96" x14ac:dyDescent="0.25">
      <c r="CA2653" s="29">
        <v>2650</v>
      </c>
      <c r="CB2653" s="50"/>
      <c r="CC2653" s="64" t="s">
        <v>5968</v>
      </c>
      <c r="CD2653" s="31" t="s">
        <v>5969</v>
      </c>
      <c r="CE2653" s="64" t="s">
        <v>5970</v>
      </c>
      <c r="CF2653" s="32" t="s">
        <v>732</v>
      </c>
      <c r="CG2653" s="33" t="s">
        <v>733</v>
      </c>
      <c r="CH2653" s="34">
        <v>5750</v>
      </c>
      <c r="CI2653" s="35">
        <v>45717</v>
      </c>
      <c r="CJ2653" s="35"/>
      <c r="CK2653" s="36">
        <v>11500</v>
      </c>
      <c r="CL2653" s="26">
        <f t="shared" si="125"/>
        <v>5750</v>
      </c>
      <c r="CM2653" s="26"/>
      <c r="CR2653" s="26" t="str">
        <f t="shared" si="126"/>
        <v>('가장큰태평양약국D', '204-09-76328', '서울특별시 용산구 대사관로 52 (한남동) (한남동 653-1번지 1층)', '8806538017259', '신일피리독신정 50mg', 5750, '2025-03-01'),</v>
      </c>
    </row>
    <row r="2654" spans="79:96" x14ac:dyDescent="0.25">
      <c r="CA2654" s="29">
        <v>2651</v>
      </c>
      <c r="CB2654" s="50"/>
      <c r="CC2654" s="64" t="s">
        <v>5889</v>
      </c>
      <c r="CD2654" s="31" t="s">
        <v>3339</v>
      </c>
      <c r="CE2654" s="64" t="s">
        <v>5890</v>
      </c>
      <c r="CF2654" s="32" t="s">
        <v>1424</v>
      </c>
      <c r="CG2654" s="33" t="s">
        <v>438</v>
      </c>
      <c r="CH2654" s="34">
        <v>72030</v>
      </c>
      <c r="CI2654" s="35">
        <v>45717</v>
      </c>
      <c r="CJ2654" s="35"/>
      <c r="CK2654" s="36">
        <v>144060</v>
      </c>
      <c r="CL2654" s="26">
        <f t="shared" si="125"/>
        <v>72030</v>
      </c>
      <c r="CM2654" s="26"/>
      <c r="CR2654" s="26" t="str">
        <f t="shared" si="126"/>
        <v>('우정약국(부평)G', '139-04-72339', '인천광역시 부평구 부평문화로, 100-1 (부평동 151-13)', '8806538044026', '하이엘정 20mg', 72030, '2025-03-01'),</v>
      </c>
    </row>
    <row r="2655" spans="79:96" x14ac:dyDescent="0.25">
      <c r="CA2655" s="29">
        <v>2652</v>
      </c>
      <c r="CB2655" s="50"/>
      <c r="CC2655" s="64" t="s">
        <v>5909</v>
      </c>
      <c r="CD2655" s="31" t="s">
        <v>5910</v>
      </c>
      <c r="CE2655" s="64" t="s">
        <v>5911</v>
      </c>
      <c r="CF2655" s="32" t="s">
        <v>437</v>
      </c>
      <c r="CG2655" s="33" t="s">
        <v>438</v>
      </c>
      <c r="CH2655" s="34">
        <v>185220</v>
      </c>
      <c r="CI2655" s="35">
        <v>45717</v>
      </c>
      <c r="CJ2655" s="35"/>
      <c r="CK2655" s="36">
        <v>370440</v>
      </c>
      <c r="CL2655" s="26">
        <f t="shared" si="125"/>
        <v>185220</v>
      </c>
      <c r="CM2655" s="26"/>
      <c r="CR2655" s="26" t="str">
        <f t="shared" si="126"/>
        <v>('일등약국(영등포)Z', '407-04-93275', '서울특별시 영등포구 도림로 152-6 (대림동)', '8806538044033', '하이엘정 20mg', 185220, '2025-03-01'),</v>
      </c>
    </row>
    <row r="2656" spans="79:96" x14ac:dyDescent="0.25">
      <c r="CA2656" s="29">
        <v>2653</v>
      </c>
      <c r="CB2656" s="50"/>
      <c r="CC2656" s="64" t="s">
        <v>5931</v>
      </c>
      <c r="CD2656" s="31" t="s">
        <v>5932</v>
      </c>
      <c r="CE2656" s="64" t="s">
        <v>5933</v>
      </c>
      <c r="CF2656" s="32" t="s">
        <v>2328</v>
      </c>
      <c r="CG2656" s="33" t="s">
        <v>85</v>
      </c>
      <c r="CH2656" s="34">
        <v>9945</v>
      </c>
      <c r="CI2656" s="35">
        <v>45717</v>
      </c>
      <c r="CJ2656" s="35"/>
      <c r="CK2656" s="36">
        <v>19890</v>
      </c>
      <c r="CL2656" s="26">
        <f t="shared" si="125"/>
        <v>9945</v>
      </c>
      <c r="CM2656" s="26"/>
      <c r="CR2656" s="26" t="str">
        <f t="shared" si="126"/>
        <v>('실로암약국(남동)C', '131-35-64071', '인천광역시 남동구 남동대로 890 (간석동) (간석동 206-1번지 탑메디칼 101호)', '8806538013718', '리피칸정 10mg', 9945, '2025-03-01'),</v>
      </c>
    </row>
    <row r="2657" spans="79:96" x14ac:dyDescent="0.25">
      <c r="CA2657" s="29">
        <v>2654</v>
      </c>
      <c r="CB2657" s="50"/>
      <c r="CC2657" s="64" t="s">
        <v>5873</v>
      </c>
      <c r="CD2657" s="31" t="s">
        <v>127</v>
      </c>
      <c r="CE2657" s="64" t="s">
        <v>5874</v>
      </c>
      <c r="CF2657" s="32" t="s">
        <v>1638</v>
      </c>
      <c r="CG2657" s="33" t="s">
        <v>376</v>
      </c>
      <c r="CH2657" s="34">
        <v>9000</v>
      </c>
      <c r="CI2657" s="35">
        <v>45717</v>
      </c>
      <c r="CJ2657" s="35"/>
      <c r="CK2657" s="36">
        <v>18000</v>
      </c>
      <c r="CL2657" s="26">
        <f t="shared" si="125"/>
        <v>9000</v>
      </c>
      <c r="CM2657" s="26"/>
      <c r="CR2657" s="26" t="str">
        <f t="shared" si="126"/>
        <v>('행복한온누리약국(양천)I', '869-24-00875', '서울특별시 양천구 목동동로8길 23 (신정동) 1동 5호', '8806538053615', '네오스타정40/5mg', 9000, '2025-03-01'),</v>
      </c>
    </row>
    <row r="2658" spans="79:96" x14ac:dyDescent="0.25">
      <c r="CA2658" s="29">
        <v>2655</v>
      </c>
      <c r="CB2658" s="50"/>
      <c r="CC2658" s="64" t="s">
        <v>5875</v>
      </c>
      <c r="CD2658" s="31" t="s">
        <v>1539</v>
      </c>
      <c r="CE2658" s="64" t="s">
        <v>5876</v>
      </c>
      <c r="CF2658" s="32" t="s">
        <v>1638</v>
      </c>
      <c r="CG2658" s="33" t="s">
        <v>376</v>
      </c>
      <c r="CH2658" s="34">
        <v>9000</v>
      </c>
      <c r="CI2658" s="35">
        <v>45717</v>
      </c>
      <c r="CJ2658" s="35"/>
      <c r="CK2658" s="36">
        <v>18000</v>
      </c>
      <c r="CL2658" s="26">
        <f t="shared" si="125"/>
        <v>9000</v>
      </c>
      <c r="CM2658" s="26"/>
      <c r="CR2658" s="26" t="str">
        <f t="shared" si="126"/>
        <v>('강동천사약국(암사동)R', '694-47-00794', '서울특별시 강동구 올림픽로 806(암사동, 까사팔공육) 1층 104호', '8806538053615', '네오스타정40/5mg', 9000, '2025-03-01'),</v>
      </c>
    </row>
    <row r="2659" spans="79:96" x14ac:dyDescent="0.25">
      <c r="CA2659" s="29">
        <v>2656</v>
      </c>
      <c r="CB2659" s="50"/>
      <c r="CC2659" s="64" t="s">
        <v>5909</v>
      </c>
      <c r="CD2659" s="31" t="s">
        <v>5910</v>
      </c>
      <c r="CE2659" s="64" t="s">
        <v>5911</v>
      </c>
      <c r="CF2659" s="32" t="s">
        <v>1607</v>
      </c>
      <c r="CG2659" s="33" t="s">
        <v>414</v>
      </c>
      <c r="CH2659" s="34">
        <v>54375</v>
      </c>
      <c r="CI2659" s="35">
        <v>45717</v>
      </c>
      <c r="CJ2659" s="35"/>
      <c r="CK2659" s="36">
        <v>108750</v>
      </c>
      <c r="CL2659" s="26">
        <f t="shared" si="125"/>
        <v>54375</v>
      </c>
      <c r="CM2659" s="26"/>
      <c r="CR2659" s="26" t="str">
        <f t="shared" si="126"/>
        <v>('일등약국(영등포)Z', '407-04-93275', '서울특별시 영등포구 도림로 152-6 (대림동)', '8806538053516', '네오스타정80/5mg', 54375, '2025-03-01'),</v>
      </c>
    </row>
    <row r="2660" spans="79:96" x14ac:dyDescent="0.25">
      <c r="CA2660" s="29">
        <v>2657</v>
      </c>
      <c r="CB2660" s="50"/>
      <c r="CC2660" s="64" t="s">
        <v>5971</v>
      </c>
      <c r="CD2660" s="31" t="s">
        <v>1383</v>
      </c>
      <c r="CE2660" s="64" t="s">
        <v>5972</v>
      </c>
      <c r="CF2660" s="32" t="s">
        <v>3195</v>
      </c>
      <c r="CG2660" s="33" t="s">
        <v>459</v>
      </c>
      <c r="CH2660" s="34">
        <v>12360</v>
      </c>
      <c r="CI2660" s="35">
        <v>45689</v>
      </c>
      <c r="CJ2660" s="35"/>
      <c r="CK2660" s="36">
        <v>24720</v>
      </c>
      <c r="CL2660" s="26">
        <f t="shared" si="125"/>
        <v>12360</v>
      </c>
      <c r="CM2660" s="26"/>
      <c r="CR2660" s="26" t="str">
        <f t="shared" si="126"/>
        <v>('굿모닝건강약국Q', '123-20-40021', '경기도 군포시 금산로 18-1 (금정동) 덕성빌딩 (금정동 725-3번지)', '8806538003214', '레바드린정 100mg', 12360, '2025-02-01'),</v>
      </c>
    </row>
    <row r="2661" spans="79:96" x14ac:dyDescent="0.25">
      <c r="CA2661" s="29">
        <v>2658</v>
      </c>
      <c r="CB2661" s="50"/>
      <c r="CC2661" s="64" t="s">
        <v>5973</v>
      </c>
      <c r="CD2661" s="31" t="s">
        <v>5974</v>
      </c>
      <c r="CE2661" s="64" t="s">
        <v>5975</v>
      </c>
      <c r="CF2661" s="32" t="s">
        <v>1259</v>
      </c>
      <c r="CG2661" s="33" t="s">
        <v>1260</v>
      </c>
      <c r="CH2661" s="34">
        <v>12500</v>
      </c>
      <c r="CI2661" s="35">
        <v>45658</v>
      </c>
      <c r="CJ2661" s="35"/>
      <c r="CK2661" s="36">
        <v>25000</v>
      </c>
      <c r="CL2661" s="26">
        <f t="shared" si="125"/>
        <v>12500</v>
      </c>
      <c r="CM2661" s="26"/>
      <c r="CR2661" s="26" t="str">
        <f t="shared" si="126"/>
        <v>('하안약국(광명)I', '140-07-42627', '경기도 광명시 하안로, 258 (하안동,경향빌딩)', '8806538005737', '메코민캡슐 500mcg', 12500, '2025-01-01'),</v>
      </c>
    </row>
    <row r="2662" spans="79:96" x14ac:dyDescent="0.25">
      <c r="CA2662" s="29">
        <v>2659</v>
      </c>
      <c r="CB2662" s="50"/>
      <c r="CC2662" s="64" t="s">
        <v>5976</v>
      </c>
      <c r="CD2662" s="31" t="s">
        <v>5977</v>
      </c>
      <c r="CE2662" s="64" t="s">
        <v>5978</v>
      </c>
      <c r="CF2662" s="32" t="s">
        <v>645</v>
      </c>
      <c r="CG2662" s="33" t="s">
        <v>646</v>
      </c>
      <c r="CH2662" s="34">
        <v>9500</v>
      </c>
      <c r="CI2662" s="35">
        <v>45717</v>
      </c>
      <c r="CJ2662" s="35"/>
      <c r="CK2662" s="36">
        <v>19000</v>
      </c>
      <c r="CL2662" s="26">
        <f t="shared" si="125"/>
        <v>9500</v>
      </c>
      <c r="CM2662" s="26"/>
      <c r="CR2662" s="26" t="str">
        <f t="shared" si="126"/>
        <v>('관악소망약국P', '119-17-59098', '서울특별시 관악구 남부순환로, 1838 외 1필지2층', '8806538014265', '신일브롬헥신염산염정 8mg', 9500, '2025-03-01'),</v>
      </c>
    </row>
    <row r="2663" spans="79:96" x14ac:dyDescent="0.25">
      <c r="CA2663" s="29">
        <v>2660</v>
      </c>
      <c r="CB2663" s="50"/>
      <c r="CC2663" s="64" t="s">
        <v>5920</v>
      </c>
      <c r="CD2663" s="31" t="s">
        <v>5921</v>
      </c>
      <c r="CE2663" s="64" t="s">
        <v>5922</v>
      </c>
      <c r="CF2663" s="32" t="s">
        <v>1323</v>
      </c>
      <c r="CG2663" s="33" t="s">
        <v>631</v>
      </c>
      <c r="CH2663" s="34">
        <v>5325</v>
      </c>
      <c r="CI2663" s="35">
        <v>45717</v>
      </c>
      <c r="CJ2663" s="35"/>
      <c r="CK2663" s="36">
        <v>10650</v>
      </c>
      <c r="CL2663" s="26">
        <f t="shared" si="125"/>
        <v>5325</v>
      </c>
      <c r="CM2663" s="26"/>
      <c r="CR2663" s="26" t="str">
        <f t="shared" si="126"/>
        <v>('경인약국(부평)G', '122-25-20750', '인천광역시 부평구 주부토로, 114 (부평동 890-2 )', '8806538009018', '신노바핀정 5mg', 5325, '2025-03-01'),</v>
      </c>
    </row>
    <row r="2664" spans="79:96" x14ac:dyDescent="0.25">
      <c r="CA2664" s="29">
        <v>2661</v>
      </c>
      <c r="CB2664" s="50"/>
      <c r="CC2664" s="64" t="s">
        <v>5979</v>
      </c>
      <c r="CD2664" s="31" t="s">
        <v>5980</v>
      </c>
      <c r="CE2664" s="64" t="s">
        <v>5981</v>
      </c>
      <c r="CF2664" s="32" t="s">
        <v>1032</v>
      </c>
      <c r="CG2664" s="33" t="s">
        <v>948</v>
      </c>
      <c r="CH2664" s="34">
        <v>33000</v>
      </c>
      <c r="CI2664" s="35">
        <v>45717</v>
      </c>
      <c r="CJ2664" s="35"/>
      <c r="CK2664" s="36">
        <v>66000</v>
      </c>
      <c r="CL2664" s="26">
        <f t="shared" si="125"/>
        <v>33000</v>
      </c>
      <c r="CM2664" s="26"/>
      <c r="CR2664" s="26" t="str">
        <f t="shared" si="126"/>
        <v>('늘사랑약국C', '130-36-01196', '인천광역시 남동구 문화서로4번길 38 (구월동) (구월동 1399-6번지 )', '8806538014029', '신일엠정 500mg', 33000, '2025-03-01'),</v>
      </c>
    </row>
    <row r="2665" spans="79:96" x14ac:dyDescent="0.25">
      <c r="CA2665" s="29">
        <v>2662</v>
      </c>
      <c r="CB2665" s="50"/>
      <c r="CC2665" s="64" t="s">
        <v>5982</v>
      </c>
      <c r="CD2665" s="31" t="s">
        <v>5983</v>
      </c>
      <c r="CE2665" s="64" t="s">
        <v>5984</v>
      </c>
      <c r="CF2665" s="32" t="s">
        <v>1032</v>
      </c>
      <c r="CG2665" s="33" t="s">
        <v>948</v>
      </c>
      <c r="CH2665" s="34">
        <v>11000</v>
      </c>
      <c r="CI2665" s="35">
        <v>45717</v>
      </c>
      <c r="CJ2665" s="35"/>
      <c r="CK2665" s="36">
        <v>22000</v>
      </c>
      <c r="CL2665" s="26">
        <f t="shared" si="125"/>
        <v>11000</v>
      </c>
      <c r="CM2665" s="26"/>
      <c r="CR2665" s="26" t="str">
        <f t="shared" si="126"/>
        <v>('시장약국(화곡)I', '130-19-87810', '서울특별시 강서구 화곡로, 206 (화곡동 1층)', '8806538014029', '신일엠정 500mg', 11000, '2025-03-01'),</v>
      </c>
    </row>
    <row r="2666" spans="79:96" x14ac:dyDescent="0.25">
      <c r="CA2666" s="29">
        <v>2663</v>
      </c>
      <c r="CB2666" s="50"/>
      <c r="CC2666" s="64" t="s">
        <v>5985</v>
      </c>
      <c r="CD2666" s="31" t="s">
        <v>1472</v>
      </c>
      <c r="CE2666" s="64" t="s">
        <v>5986</v>
      </c>
      <c r="CF2666" s="32" t="s">
        <v>3266</v>
      </c>
      <c r="CG2666" s="33" t="s">
        <v>1451</v>
      </c>
      <c r="CH2666" s="34">
        <v>151350</v>
      </c>
      <c r="CI2666" s="35">
        <v>45717</v>
      </c>
      <c r="CJ2666" s="35"/>
      <c r="CK2666" s="36">
        <v>302700</v>
      </c>
      <c r="CL2666" s="26">
        <f t="shared" si="125"/>
        <v>151350</v>
      </c>
      <c r="CM2666" s="26"/>
      <c r="CR2666" s="26" t="str">
        <f t="shared" si="126"/>
        <v>('함박약국E', '445-08-02702', '경기도 용인시 처인구 명지로40번길 15-15 (역북동) 106호(골든프라자)', '8806538054520', '안플업서방정 300mg', 151350, '2025-03-01'),</v>
      </c>
    </row>
    <row r="2667" spans="79:96" x14ac:dyDescent="0.25">
      <c r="CA2667" s="29">
        <v>2664</v>
      </c>
      <c r="CB2667" s="50"/>
      <c r="CC2667" s="64" t="s">
        <v>5985</v>
      </c>
      <c r="CD2667" s="31" t="s">
        <v>1472</v>
      </c>
      <c r="CE2667" s="64" t="s">
        <v>5986</v>
      </c>
      <c r="CF2667" s="32" t="s">
        <v>2352</v>
      </c>
      <c r="CG2667" s="33" t="s">
        <v>1451</v>
      </c>
      <c r="CH2667" s="34">
        <v>45405</v>
      </c>
      <c r="CI2667" s="35">
        <v>45717</v>
      </c>
      <c r="CJ2667" s="35"/>
      <c r="CK2667" s="36">
        <v>90810</v>
      </c>
      <c r="CL2667" s="26">
        <f t="shared" si="125"/>
        <v>45405</v>
      </c>
      <c r="CM2667" s="26"/>
      <c r="CR2667" s="26" t="str">
        <f t="shared" si="126"/>
        <v>('함박약국E', '445-08-02702', '경기도 용인시 처인구 명지로40번길 15-15 (역북동) 106호(골든프라자)', '8806538054513', '안플업서방정 300mg', 45405, '2025-03-01'),</v>
      </c>
    </row>
    <row r="2668" spans="79:96" x14ac:dyDescent="0.25">
      <c r="CA2668" s="29">
        <v>2665</v>
      </c>
      <c r="CB2668" s="50"/>
      <c r="CC2668" s="64" t="s">
        <v>5929</v>
      </c>
      <c r="CD2668" s="31" t="s">
        <v>1688</v>
      </c>
      <c r="CE2668" s="64" t="s">
        <v>5930</v>
      </c>
      <c r="CF2668" s="32" t="s">
        <v>2348</v>
      </c>
      <c r="CG2668" s="33" t="s">
        <v>1080</v>
      </c>
      <c r="CH2668" s="34">
        <v>1605</v>
      </c>
      <c r="CI2668" s="35">
        <v>45717</v>
      </c>
      <c r="CJ2668" s="35"/>
      <c r="CK2668" s="36">
        <v>3210</v>
      </c>
      <c r="CL2668" s="26">
        <f t="shared" si="125"/>
        <v>1605</v>
      </c>
      <c r="CM2668" s="26"/>
      <c r="CR2668" s="26" t="str">
        <f t="shared" si="126"/>
        <v>('미사보룡약국(하남)L', '455-39-01193', '경기도 하남시 미사강변대로 222 (망월동) (중앙프라자)', '8806538021317', '엑세트라세미정', 1605, '2025-03-01'),</v>
      </c>
    </row>
    <row r="2669" spans="79:96" x14ac:dyDescent="0.25">
      <c r="CA2669" s="29">
        <v>2666</v>
      </c>
      <c r="CB2669" s="50"/>
      <c r="CC2669" s="64" t="s">
        <v>5987</v>
      </c>
      <c r="CD2669" s="31" t="s">
        <v>5988</v>
      </c>
      <c r="CE2669" s="64" t="s">
        <v>5989</v>
      </c>
      <c r="CF2669" s="32" t="s">
        <v>615</v>
      </c>
      <c r="CG2669" s="33" t="s">
        <v>616</v>
      </c>
      <c r="CH2669" s="34">
        <v>7500</v>
      </c>
      <c r="CI2669" s="35">
        <v>45689</v>
      </c>
      <c r="CJ2669" s="35"/>
      <c r="CK2669" s="36">
        <v>15000</v>
      </c>
      <c r="CL2669" s="26">
        <f t="shared" si="125"/>
        <v>7500</v>
      </c>
      <c r="CM2669" s="26"/>
      <c r="CR2669" s="26" t="str">
        <f t="shared" si="126"/>
        <v>('판도라계양메디칼약국G', '757-06-00544', '인천광역시 계양구 오조산로7번길, 6-14(작전동,람세스빌2) 1층 일부', '8806538015149', '신일폴산정 1mg', 7500, '2025-02-01'),</v>
      </c>
    </row>
    <row r="2670" spans="79:96" x14ac:dyDescent="0.25">
      <c r="CA2670" s="29">
        <v>2667</v>
      </c>
      <c r="CB2670" s="50"/>
      <c r="CC2670" s="64" t="s">
        <v>5990</v>
      </c>
      <c r="CD2670" s="31" t="s">
        <v>5991</v>
      </c>
      <c r="CE2670" s="64" t="s">
        <v>5992</v>
      </c>
      <c r="CF2670" s="32" t="s">
        <v>615</v>
      </c>
      <c r="CG2670" s="33" t="s">
        <v>616</v>
      </c>
      <c r="CH2670" s="34">
        <v>7500</v>
      </c>
      <c r="CI2670" s="35">
        <v>45658</v>
      </c>
      <c r="CJ2670" s="35"/>
      <c r="CK2670" s="36">
        <v>15000</v>
      </c>
      <c r="CL2670" s="26">
        <f t="shared" si="125"/>
        <v>7500</v>
      </c>
      <c r="CM2670" s="26"/>
      <c r="CR2670" s="26" t="str">
        <f t="shared" si="126"/>
        <v>('밝은온누리약국Q', '106-04-83291', '경기도 의왕시 내손로, 82 (내손동,내손 신성프라자)', '8806538015149', '신일폴산정 1mg', 7500, '2025-01-01'),</v>
      </c>
    </row>
    <row r="2671" spans="79:96" x14ac:dyDescent="0.25">
      <c r="CA2671" s="29">
        <v>2668</v>
      </c>
      <c r="CB2671" s="50"/>
      <c r="CC2671" s="64" t="s">
        <v>5993</v>
      </c>
      <c r="CD2671" s="31" t="s">
        <v>5994</v>
      </c>
      <c r="CE2671" s="64" t="s">
        <v>5995</v>
      </c>
      <c r="CF2671" s="32" t="s">
        <v>1001</v>
      </c>
      <c r="CG2671" s="33" t="s">
        <v>1002</v>
      </c>
      <c r="CH2671" s="34">
        <v>18960</v>
      </c>
      <c r="CI2671" s="35">
        <v>45717</v>
      </c>
      <c r="CJ2671" s="35"/>
      <c r="CK2671" s="36">
        <v>37920</v>
      </c>
      <c r="CL2671" s="26">
        <f t="shared" si="125"/>
        <v>18960</v>
      </c>
      <c r="CM2671" s="26"/>
      <c r="CR2671" s="26" t="str">
        <f t="shared" si="126"/>
        <v>('보룡약국(소사)W', '130-40-78576', '경기도 부천시 소사구 경인로206번길, 7 (심곡본동) 667-2', '8806538027517', '프라빅정 75mg', 18960, '2025-03-01'),</v>
      </c>
    </row>
    <row r="2672" spans="79:96" x14ac:dyDescent="0.25">
      <c r="CA2672" s="29">
        <v>2669</v>
      </c>
      <c r="CB2672" s="50"/>
      <c r="CC2672" s="64" t="s">
        <v>5996</v>
      </c>
      <c r="CD2672" s="31" t="s">
        <v>5997</v>
      </c>
      <c r="CE2672" s="64" t="s">
        <v>5998</v>
      </c>
      <c r="CF2672" s="32" t="s">
        <v>732</v>
      </c>
      <c r="CG2672" s="33" t="s">
        <v>733</v>
      </c>
      <c r="CH2672" s="34">
        <v>17250</v>
      </c>
      <c r="CI2672" s="35">
        <v>45717</v>
      </c>
      <c r="CJ2672" s="35"/>
      <c r="CK2672" s="36">
        <v>34500</v>
      </c>
      <c r="CL2672" s="26">
        <f t="shared" si="125"/>
        <v>17250</v>
      </c>
      <c r="CM2672" s="26"/>
      <c r="CR2672" s="26" t="str">
        <f t="shared" si="126"/>
        <v>('한마음약국(괴산)', '124-06-86456', '충청북도 괴산군 괴산읍 임꺽정로, 118 (서부리 752-8 )', '8806538017259', '신일피리독신정 50mg', 17250, '2025-03-01'),</v>
      </c>
    </row>
    <row r="2673" spans="79:96" x14ac:dyDescent="0.25">
      <c r="CA2673" s="29">
        <v>2670</v>
      </c>
      <c r="CB2673" s="50"/>
      <c r="CC2673" s="64" t="s">
        <v>5999</v>
      </c>
      <c r="CD2673" s="31" t="s">
        <v>6000</v>
      </c>
      <c r="CE2673" s="64" t="s">
        <v>6001</v>
      </c>
      <c r="CF2673" s="32" t="s">
        <v>732</v>
      </c>
      <c r="CG2673" s="33" t="s">
        <v>733</v>
      </c>
      <c r="CH2673" s="34">
        <v>5750</v>
      </c>
      <c r="CI2673" s="35">
        <v>45717</v>
      </c>
      <c r="CJ2673" s="35"/>
      <c r="CK2673" s="36">
        <v>11500</v>
      </c>
      <c r="CL2673" s="26">
        <f t="shared" si="125"/>
        <v>5750</v>
      </c>
      <c r="CM2673" s="26"/>
      <c r="CR2673" s="26" t="str">
        <f t="shared" si="126"/>
        <v>('삼일약국(강북)F', '160-53-00079', '서울특별시 강북구 삼양로, 241 (미아동)', '8806538017259', '신일피리독신정 50mg', 5750, '2025-03-01'),</v>
      </c>
    </row>
    <row r="2674" spans="79:96" x14ac:dyDescent="0.25">
      <c r="CA2674" s="29">
        <v>2671</v>
      </c>
      <c r="CB2674" s="50"/>
      <c r="CC2674" s="64" t="s">
        <v>5909</v>
      </c>
      <c r="CD2674" s="31" t="s">
        <v>5910</v>
      </c>
      <c r="CE2674" s="64" t="s">
        <v>5911</v>
      </c>
      <c r="CF2674" s="32" t="s">
        <v>437</v>
      </c>
      <c r="CG2674" s="33" t="s">
        <v>438</v>
      </c>
      <c r="CH2674" s="34">
        <v>123480</v>
      </c>
      <c r="CI2674" s="35">
        <v>45717</v>
      </c>
      <c r="CJ2674" s="35"/>
      <c r="CK2674" s="36">
        <v>246960</v>
      </c>
      <c r="CL2674" s="26">
        <f t="shared" si="125"/>
        <v>123480</v>
      </c>
      <c r="CM2674" s="26"/>
      <c r="CR2674" s="26" t="str">
        <f t="shared" si="126"/>
        <v>('일등약국(영등포)Z', '407-04-93275', '서울특별시 영등포구 도림로 152-6 (대림동)', '8806538044033', '하이엘정 20mg', 123480, '2025-03-01'),</v>
      </c>
    </row>
    <row r="2675" spans="79:96" x14ac:dyDescent="0.25">
      <c r="CA2675" s="29">
        <v>2672</v>
      </c>
      <c r="CB2675" s="50"/>
      <c r="CC2675" s="64" t="s">
        <v>6002</v>
      </c>
      <c r="CD2675" s="31" t="s">
        <v>6003</v>
      </c>
      <c r="CE2675" s="64" t="s">
        <v>6004</v>
      </c>
      <c r="CF2675" s="32" t="s">
        <v>2328</v>
      </c>
      <c r="CG2675" s="33" t="s">
        <v>85</v>
      </c>
      <c r="CH2675" s="34">
        <v>9945</v>
      </c>
      <c r="CI2675" s="35">
        <v>45717</v>
      </c>
      <c r="CJ2675" s="35"/>
      <c r="CK2675" s="36">
        <v>19890</v>
      </c>
      <c r="CL2675" s="26">
        <f t="shared" si="125"/>
        <v>9945</v>
      </c>
      <c r="CM2675" s="26"/>
      <c r="CR2675" s="26" t="str">
        <f t="shared" si="126"/>
        <v>('더아름다운약국P', '109-51-70450', '경기도 시흥시 수인로 3362 (신천동) (신천동 711-2 )', '8806538013718', '리피칸정 10mg', 9945, '2025-03-01'),</v>
      </c>
    </row>
    <row r="2676" spans="79:96" x14ac:dyDescent="0.25">
      <c r="CA2676" s="29">
        <v>2673</v>
      </c>
      <c r="CB2676" s="50"/>
      <c r="CC2676" s="64" t="s">
        <v>5873</v>
      </c>
      <c r="CD2676" s="31" t="s">
        <v>127</v>
      </c>
      <c r="CE2676" s="64" t="s">
        <v>5874</v>
      </c>
      <c r="CF2676" s="32" t="s">
        <v>1638</v>
      </c>
      <c r="CG2676" s="33" t="s">
        <v>376</v>
      </c>
      <c r="CH2676" s="34">
        <v>36000</v>
      </c>
      <c r="CI2676" s="35">
        <v>45717</v>
      </c>
      <c r="CJ2676" s="35"/>
      <c r="CK2676" s="36">
        <v>72000</v>
      </c>
      <c r="CL2676" s="26">
        <f t="shared" si="125"/>
        <v>36000</v>
      </c>
      <c r="CM2676" s="26"/>
      <c r="CR2676" s="26" t="str">
        <f t="shared" si="126"/>
        <v>('행복한온누리약국(양천)I', '869-24-00875', '서울특별시 양천구 목동동로8길 23 (신정동) 1동 5호', '8806538053615', '네오스타정40/5mg', 36000, '2025-03-01'),</v>
      </c>
    </row>
    <row r="2677" spans="79:96" x14ac:dyDescent="0.25">
      <c r="CA2677" s="29">
        <v>2674</v>
      </c>
      <c r="CB2677" s="50"/>
      <c r="CC2677" s="64" t="s">
        <v>5875</v>
      </c>
      <c r="CD2677" s="31" t="s">
        <v>1539</v>
      </c>
      <c r="CE2677" s="64" t="s">
        <v>5876</v>
      </c>
      <c r="CF2677" s="32" t="s">
        <v>1638</v>
      </c>
      <c r="CG2677" s="33" t="s">
        <v>376</v>
      </c>
      <c r="CH2677" s="34">
        <v>18000</v>
      </c>
      <c r="CI2677" s="35">
        <v>45717</v>
      </c>
      <c r="CJ2677" s="35"/>
      <c r="CK2677" s="36">
        <v>36000</v>
      </c>
      <c r="CL2677" s="26">
        <f t="shared" si="125"/>
        <v>18000</v>
      </c>
      <c r="CM2677" s="26"/>
      <c r="CR2677" s="26" t="str">
        <f t="shared" si="126"/>
        <v>('강동천사약국(암사동)R', '694-47-00794', '서울특별시 강동구 올림픽로 806(암사동, 까사팔공육) 1층 104호', '8806538053615', '네오스타정40/5mg', 18000, '2025-03-01'),</v>
      </c>
    </row>
    <row r="2678" spans="79:96" x14ac:dyDescent="0.25">
      <c r="CA2678" s="29">
        <v>2675</v>
      </c>
      <c r="CB2678" s="50"/>
      <c r="CC2678" s="64" t="s">
        <v>5957</v>
      </c>
      <c r="CD2678" s="31" t="s">
        <v>5958</v>
      </c>
      <c r="CE2678" s="64" t="s">
        <v>5959</v>
      </c>
      <c r="CF2678" s="32" t="s">
        <v>1599</v>
      </c>
      <c r="CG2678" s="33" t="s">
        <v>461</v>
      </c>
      <c r="CH2678" s="34">
        <v>-54300</v>
      </c>
      <c r="CI2678" s="35">
        <v>45689</v>
      </c>
      <c r="CJ2678" s="35"/>
      <c r="CK2678" s="36">
        <v>-108600</v>
      </c>
      <c r="CL2678" s="26">
        <f t="shared" si="125"/>
        <v>-54300</v>
      </c>
      <c r="CM2678" s="26"/>
      <c r="CR2678" s="26" t="str">
        <f t="shared" si="126"/>
        <v>('연신우리약국F', '206-10-76179', '서울특별시 은평구 통일로, 839 (대조동) 185-6 1층', '8806538053332', '네오텔미정 40mg', -54300, '2025-02-01'),</v>
      </c>
    </row>
    <row r="2679" spans="79:96" x14ac:dyDescent="0.25">
      <c r="CA2679" s="29">
        <v>2676</v>
      </c>
      <c r="CB2679" s="50"/>
      <c r="CC2679" s="64" t="s">
        <v>5877</v>
      </c>
      <c r="CD2679" s="31" t="s">
        <v>5878</v>
      </c>
      <c r="CE2679" s="64" t="s">
        <v>5879</v>
      </c>
      <c r="CF2679" s="32" t="s">
        <v>84</v>
      </c>
      <c r="CG2679" s="33" t="s">
        <v>85</v>
      </c>
      <c r="CH2679" s="34">
        <v>39780</v>
      </c>
      <c r="CI2679" s="35">
        <v>45658</v>
      </c>
      <c r="CJ2679" s="35"/>
      <c r="CK2679" s="36">
        <v>79560</v>
      </c>
      <c r="CL2679" s="26">
        <f t="shared" si="125"/>
        <v>39780</v>
      </c>
      <c r="CM2679" s="26"/>
      <c r="CR2679" s="26" t="str">
        <f t="shared" si="126"/>
        <v>('서울성모약국Z', '521-09-01251', '서울특별시 영등포구 도림로 157 (대림동) 1층 102호', '8806538013749', '리피칸정 10mg', 39780, '2025-01-01'),</v>
      </c>
    </row>
    <row r="2680" spans="79:96" x14ac:dyDescent="0.25">
      <c r="CA2680" s="29">
        <v>2677</v>
      </c>
      <c r="CB2680" s="50"/>
      <c r="CC2680" s="64" t="s">
        <v>6005</v>
      </c>
      <c r="CD2680" s="31" t="s">
        <v>6006</v>
      </c>
      <c r="CE2680" s="64" t="s">
        <v>6007</v>
      </c>
      <c r="CF2680" s="32" t="s">
        <v>1032</v>
      </c>
      <c r="CG2680" s="33" t="s">
        <v>948</v>
      </c>
      <c r="CH2680" s="34">
        <v>55000</v>
      </c>
      <c r="CI2680" s="35">
        <v>45717</v>
      </c>
      <c r="CJ2680" s="35"/>
      <c r="CK2680" s="36">
        <v>110000</v>
      </c>
      <c r="CL2680" s="26">
        <f t="shared" si="125"/>
        <v>55000</v>
      </c>
      <c r="CM2680" s="26"/>
      <c r="CR2680" s="26" t="str">
        <f t="shared" si="126"/>
        <v>('정명약국A', '130-40-03473', '인천광역시 연수구 청솔로 14 (청학동)', '8806538014029', '신일엠정 500mg', 55000, '2025-03-01'),</v>
      </c>
    </row>
    <row r="2681" spans="79:96" x14ac:dyDescent="0.25">
      <c r="CA2681" s="29">
        <v>2678</v>
      </c>
      <c r="CB2681" s="50"/>
      <c r="CC2681" s="64" t="s">
        <v>6008</v>
      </c>
      <c r="CD2681" s="31" t="s">
        <v>6009</v>
      </c>
      <c r="CE2681" s="64" t="s">
        <v>6010</v>
      </c>
      <c r="CF2681" s="32" t="s">
        <v>1032</v>
      </c>
      <c r="CG2681" s="33" t="s">
        <v>948</v>
      </c>
      <c r="CH2681" s="34">
        <v>-11000</v>
      </c>
      <c r="CI2681" s="35">
        <v>45717</v>
      </c>
      <c r="CJ2681" s="35"/>
      <c r="CK2681" s="36">
        <v>-22000</v>
      </c>
      <c r="CL2681" s="26">
        <f t="shared" si="125"/>
        <v>-11000</v>
      </c>
      <c r="CM2681" s="26"/>
      <c r="CR2681" s="26" t="str">
        <f t="shared" si="126"/>
        <v>('광실약국F', '105-13-42585', '서울특별시 마포구 도화길 32 (도화동) (도화동 550 6번지 삼성프라자 101호)', '8806538014029', '신일엠정 500mg', -11000, '2025-03-01'),</v>
      </c>
    </row>
    <row r="2682" spans="79:96" x14ac:dyDescent="0.25">
      <c r="CA2682" s="29">
        <v>2679</v>
      </c>
      <c r="CB2682" s="50"/>
      <c r="CC2682" s="64" t="s">
        <v>6011</v>
      </c>
      <c r="CD2682" s="31" t="s">
        <v>6012</v>
      </c>
      <c r="CE2682" s="64" t="s">
        <v>6013</v>
      </c>
      <c r="CF2682" s="32" t="s">
        <v>615</v>
      </c>
      <c r="CG2682" s="33" t="s">
        <v>616</v>
      </c>
      <c r="CH2682" s="34">
        <v>7500</v>
      </c>
      <c r="CI2682" s="35">
        <v>45717</v>
      </c>
      <c r="CJ2682" s="35"/>
      <c r="CK2682" s="36">
        <v>15000</v>
      </c>
      <c r="CL2682" s="26">
        <f t="shared" si="125"/>
        <v>7500</v>
      </c>
      <c r="CM2682" s="26"/>
      <c r="CR2682" s="26" t="str">
        <f t="shared" si="126"/>
        <v>('성민대학약국C', '456-05-00417', '인천광역시 서구 길주로75번길, 35 (석남동 109호)', '8806538015149', '신일폴산정 1mg', 7500, '2025-03-01'),</v>
      </c>
    </row>
    <row r="2683" spans="79:96" x14ac:dyDescent="0.25">
      <c r="CA2683" s="29">
        <v>2680</v>
      </c>
      <c r="CB2683" s="50"/>
      <c r="CC2683" s="64" t="s">
        <v>6014</v>
      </c>
      <c r="CD2683" s="31" t="s">
        <v>6015</v>
      </c>
      <c r="CE2683" s="64" t="s">
        <v>6016</v>
      </c>
      <c r="CF2683" s="32" t="s">
        <v>615</v>
      </c>
      <c r="CG2683" s="33" t="s">
        <v>616</v>
      </c>
      <c r="CH2683" s="34">
        <v>15000</v>
      </c>
      <c r="CI2683" s="35">
        <v>45717</v>
      </c>
      <c r="CJ2683" s="35"/>
      <c r="CK2683" s="36">
        <v>30000</v>
      </c>
      <c r="CL2683" s="26">
        <f t="shared" si="125"/>
        <v>15000</v>
      </c>
      <c r="CM2683" s="26"/>
      <c r="CR2683" s="26" t="str">
        <f t="shared" si="126"/>
        <v>('한도가까운약국K', '618-47-01130', '경기도 안산시 단원구 선부광장1로 182 (선부동) 104호(송천빌딩)', '8806538015149', '신일폴산정 1mg', 15000, '2025-03-01'),</v>
      </c>
    </row>
    <row r="2684" spans="79:96" x14ac:dyDescent="0.25">
      <c r="CA2684" s="29">
        <v>2681</v>
      </c>
      <c r="CB2684" s="50"/>
      <c r="CC2684" s="64" t="s">
        <v>5889</v>
      </c>
      <c r="CD2684" s="31" t="s">
        <v>3339</v>
      </c>
      <c r="CE2684" s="64" t="s">
        <v>5890</v>
      </c>
      <c r="CF2684" s="32" t="s">
        <v>1077</v>
      </c>
      <c r="CG2684" s="33" t="s">
        <v>1078</v>
      </c>
      <c r="CH2684" s="34">
        <v>27500</v>
      </c>
      <c r="CI2684" s="35">
        <v>45717</v>
      </c>
      <c r="CJ2684" s="35"/>
      <c r="CK2684" s="36">
        <v>55000</v>
      </c>
      <c r="CL2684" s="26">
        <f t="shared" si="125"/>
        <v>27500</v>
      </c>
      <c r="CM2684" s="26"/>
      <c r="CR2684" s="26" t="str">
        <f t="shared" si="126"/>
        <v>('우정약국(부평)G', '139-04-72339', '인천광역시 부평구 부평문화로, 100-1 (부평동 151-13)', '8806538056425', '프로나지액 25mL', 27500, '2025-03-01'),</v>
      </c>
    </row>
    <row r="2685" spans="79:96" x14ac:dyDescent="0.25">
      <c r="CA2685" s="29">
        <v>2682</v>
      </c>
      <c r="CB2685" s="50"/>
      <c r="CC2685" s="64" t="s">
        <v>5877</v>
      </c>
      <c r="CD2685" s="31" t="s">
        <v>5878</v>
      </c>
      <c r="CE2685" s="64" t="s">
        <v>5879</v>
      </c>
      <c r="CF2685" s="32" t="s">
        <v>3247</v>
      </c>
      <c r="CG2685" s="33" t="s">
        <v>1191</v>
      </c>
      <c r="CH2685" s="34">
        <v>49410</v>
      </c>
      <c r="CI2685" s="35">
        <v>45717</v>
      </c>
      <c r="CJ2685" s="35"/>
      <c r="CK2685" s="36">
        <v>98820</v>
      </c>
      <c r="CL2685" s="26">
        <f t="shared" si="125"/>
        <v>49410</v>
      </c>
      <c r="CM2685" s="26"/>
      <c r="CR2685" s="26" t="str">
        <f t="shared" si="126"/>
        <v>('서울성모약국Z', '521-09-01251', '서울특별시 영등포구 도림로 157 (대림동) 1층 102호', '8806538047225', '프리린캡슐 75mg', 49410, '2025-03-01'),</v>
      </c>
    </row>
    <row r="2686" spans="79:96" x14ac:dyDescent="0.25">
      <c r="CA2686" s="29">
        <v>2683</v>
      </c>
      <c r="CB2686" s="50"/>
      <c r="CC2686" s="64" t="s">
        <v>5909</v>
      </c>
      <c r="CD2686" s="31" t="s">
        <v>5910</v>
      </c>
      <c r="CE2686" s="64" t="s">
        <v>5911</v>
      </c>
      <c r="CF2686" s="32" t="s">
        <v>2328</v>
      </c>
      <c r="CG2686" s="33" t="s">
        <v>85</v>
      </c>
      <c r="CH2686" s="34">
        <v>29835</v>
      </c>
      <c r="CI2686" s="35">
        <v>45717</v>
      </c>
      <c r="CJ2686" s="35"/>
      <c r="CK2686" s="36">
        <v>59670</v>
      </c>
      <c r="CL2686" s="26">
        <f t="shared" si="125"/>
        <v>29835</v>
      </c>
      <c r="CM2686" s="26"/>
      <c r="CR2686" s="26" t="str">
        <f t="shared" si="126"/>
        <v>('일등약국(영등포)Z', '407-04-93275', '서울특별시 영등포구 도림로 152-6 (대림동)', '8806538013718', '리피칸정 10mg', 29835, '2025-03-01'),</v>
      </c>
    </row>
    <row r="2687" spans="79:96" x14ac:dyDescent="0.25">
      <c r="CA2687" s="29">
        <v>2684</v>
      </c>
      <c r="CB2687" s="50"/>
      <c r="CC2687" s="64" t="s">
        <v>5909</v>
      </c>
      <c r="CD2687" s="31" t="s">
        <v>5910</v>
      </c>
      <c r="CE2687" s="64" t="s">
        <v>5911</v>
      </c>
      <c r="CF2687" s="32" t="s">
        <v>1599</v>
      </c>
      <c r="CG2687" s="33" t="s">
        <v>461</v>
      </c>
      <c r="CH2687" s="34">
        <v>-36200</v>
      </c>
      <c r="CI2687" s="35">
        <v>45689</v>
      </c>
      <c r="CJ2687" s="35"/>
      <c r="CK2687" s="36">
        <v>-72400</v>
      </c>
      <c r="CL2687" s="26">
        <f t="shared" si="125"/>
        <v>-36200</v>
      </c>
      <c r="CM2687" s="26"/>
      <c r="CR2687" s="26" t="str">
        <f t="shared" si="126"/>
        <v>('일등약국(영등포)Z', '407-04-93275', '서울특별시 영등포구 도림로 152-6 (대림동)', '8806538053332', '네오텔미정 40mg', -36200, '2025-02-01'),</v>
      </c>
    </row>
    <row r="2688" spans="79:96" x14ac:dyDescent="0.25">
      <c r="CA2688" s="29">
        <v>2685</v>
      </c>
      <c r="CB2688" s="50"/>
      <c r="CC2688" s="64" t="s">
        <v>5889</v>
      </c>
      <c r="CD2688" s="31" t="s">
        <v>3339</v>
      </c>
      <c r="CE2688" s="64" t="s">
        <v>5890</v>
      </c>
      <c r="CF2688" s="32" t="s">
        <v>2369</v>
      </c>
      <c r="CG2688" s="33" t="s">
        <v>1146</v>
      </c>
      <c r="CH2688" s="34">
        <v>95550</v>
      </c>
      <c r="CI2688" s="35">
        <v>45658</v>
      </c>
      <c r="CJ2688" s="35"/>
      <c r="CK2688" s="36">
        <v>191100</v>
      </c>
      <c r="CL2688" s="26">
        <f t="shared" si="125"/>
        <v>95550</v>
      </c>
      <c r="CM2688" s="26"/>
      <c r="CR2688" s="26" t="str">
        <f t="shared" si="126"/>
        <v>('우정약국(부평)G', '139-04-72339', '인천광역시 부평구 부평문화로, 100-1 (부평동 151-13)', '8806538059013', '리피젯정10/10mg', 95550, '2025-01-01'),</v>
      </c>
    </row>
    <row r="2689" spans="79:96" x14ac:dyDescent="0.25">
      <c r="CA2689" s="29">
        <v>2686</v>
      </c>
      <c r="CB2689" s="50"/>
      <c r="CC2689" s="64" t="s">
        <v>5877</v>
      </c>
      <c r="CD2689" s="31" t="s">
        <v>5878</v>
      </c>
      <c r="CE2689" s="64" t="s">
        <v>5879</v>
      </c>
      <c r="CF2689" s="32" t="s">
        <v>2369</v>
      </c>
      <c r="CG2689" s="33" t="s">
        <v>1146</v>
      </c>
      <c r="CH2689" s="34">
        <v>9555</v>
      </c>
      <c r="CI2689" s="35">
        <v>45717</v>
      </c>
      <c r="CJ2689" s="35"/>
      <c r="CK2689" s="36">
        <v>19110</v>
      </c>
      <c r="CL2689" s="26">
        <f t="shared" si="125"/>
        <v>9555</v>
      </c>
      <c r="CM2689" s="26"/>
      <c r="CR2689" s="26" t="str">
        <f t="shared" si="126"/>
        <v>('서울성모약국Z', '521-09-01251', '서울특별시 영등포구 도림로 157 (대림동) 1층 102호', '8806538059013', '리피젯정10/10mg', 9555, '2025-03-01'),</v>
      </c>
    </row>
    <row r="2690" spans="79:96" x14ac:dyDescent="0.25">
      <c r="CA2690" s="29">
        <v>2687</v>
      </c>
      <c r="CB2690" s="50"/>
      <c r="CC2690" s="64" t="s">
        <v>5909</v>
      </c>
      <c r="CD2690" s="31" t="s">
        <v>5910</v>
      </c>
      <c r="CE2690" s="64" t="s">
        <v>5911</v>
      </c>
      <c r="CF2690" s="32" t="s">
        <v>3540</v>
      </c>
      <c r="CG2690" s="33" t="s">
        <v>1158</v>
      </c>
      <c r="CH2690" s="34">
        <v>-84840</v>
      </c>
      <c r="CI2690" s="35">
        <v>45717</v>
      </c>
      <c r="CJ2690" s="35"/>
      <c r="CK2690" s="36">
        <v>-169680</v>
      </c>
      <c r="CL2690" s="26">
        <f t="shared" si="125"/>
        <v>-84840</v>
      </c>
      <c r="CM2690" s="26"/>
      <c r="CR2690" s="26" t="str">
        <f t="shared" si="126"/>
        <v>('일등약국(영등포)Z', '407-04-93275', '서울특별시 영등포구 도림로 152-6 (대림동)', '8806538059112', '리피젯정10/20mg', -84840, '2025-03-01'),</v>
      </c>
    </row>
    <row r="2691" spans="79:96" x14ac:dyDescent="0.25">
      <c r="CA2691" s="29">
        <v>2688</v>
      </c>
      <c r="CB2691" s="50"/>
      <c r="CC2691" s="64" t="s">
        <v>5877</v>
      </c>
      <c r="CD2691" s="31" t="s">
        <v>5878</v>
      </c>
      <c r="CE2691" s="64" t="s">
        <v>5879</v>
      </c>
      <c r="CF2691" s="32" t="s">
        <v>196</v>
      </c>
      <c r="CG2691" s="33" t="s">
        <v>197</v>
      </c>
      <c r="CH2691" s="34">
        <v>42720</v>
      </c>
      <c r="CI2691" s="35">
        <v>45717</v>
      </c>
      <c r="CJ2691" s="35"/>
      <c r="CK2691" s="36">
        <v>85440</v>
      </c>
      <c r="CL2691" s="26">
        <f t="shared" si="125"/>
        <v>42720</v>
      </c>
      <c r="CM2691" s="26"/>
      <c r="CR2691" s="26" t="str">
        <f t="shared" si="126"/>
        <v>('서울성모약국Z', '521-09-01251', '서울특별시 영등포구 도림로 157 (대림동) 1층 102호', '8806538013848', '리피칸정 20mg', 42720, '2025-03-01'),</v>
      </c>
    </row>
    <row r="2692" spans="79:96" x14ac:dyDescent="0.25">
      <c r="CA2692" s="29">
        <v>2689</v>
      </c>
      <c r="CB2692" s="50"/>
      <c r="CC2692" s="64" t="s">
        <v>5931</v>
      </c>
      <c r="CD2692" s="31" t="s">
        <v>5932</v>
      </c>
      <c r="CE2692" s="64" t="s">
        <v>5933</v>
      </c>
      <c r="CF2692" s="32" t="s">
        <v>1323</v>
      </c>
      <c r="CG2692" s="33" t="s">
        <v>631</v>
      </c>
      <c r="CH2692" s="34">
        <v>5325</v>
      </c>
      <c r="CI2692" s="35">
        <v>45717</v>
      </c>
      <c r="CJ2692" s="35"/>
      <c r="CK2692" s="36">
        <v>10650</v>
      </c>
      <c r="CL2692" s="26">
        <f t="shared" si="125"/>
        <v>5325</v>
      </c>
      <c r="CM2692" s="26"/>
      <c r="CR2692" s="26" t="str">
        <f t="shared" si="126"/>
        <v>('실로암약국(남동)C', '131-35-64071', '인천광역시 남동구 남동대로 890 (간석동) (간석동 206-1번지 탑메디칼 101호)', '8806538009018', '신노바핀정 5mg', 5325, '2025-03-01'),</v>
      </c>
    </row>
    <row r="2693" spans="79:96" x14ac:dyDescent="0.25">
      <c r="CA2693" s="29">
        <v>2690</v>
      </c>
      <c r="CB2693" s="50"/>
      <c r="CC2693" s="64" t="s">
        <v>5877</v>
      </c>
      <c r="CD2693" s="31" t="s">
        <v>5878</v>
      </c>
      <c r="CE2693" s="64" t="s">
        <v>5879</v>
      </c>
      <c r="CF2693" s="32" t="s">
        <v>3464</v>
      </c>
      <c r="CG2693" s="33" t="s">
        <v>1275</v>
      </c>
      <c r="CH2693" s="34">
        <v>114600</v>
      </c>
      <c r="CI2693" s="35">
        <v>45717</v>
      </c>
      <c r="CJ2693" s="35"/>
      <c r="CK2693" s="36">
        <v>229200</v>
      </c>
      <c r="CL2693" s="26">
        <f t="shared" ref="CL2693:CL2756" si="127">IFERROR(CK2693/2,"")</f>
        <v>114600</v>
      </c>
      <c r="CM2693" s="26"/>
      <c r="CR2693" s="26" t="str">
        <f t="shared" ref="CR2693:CR2756" si="128">IFERROR("('"&amp;CC2693&amp;"', '"&amp;CD2693&amp;"', '"&amp;CE2693&amp;"', '"&amp;CF2693&amp;"', '"&amp;CG2693&amp;"', "&amp;CH2693&amp;", '"&amp;TEXT(CI2693,"YYYY-MM-DD")&amp;"'),","")</f>
        <v>('서울성모약국Z', '521-09-01251', '서울특별시 영등포구 도림로 157 (대림동) 1층 102호', '8806538051031', '신에소메정20mg', 114600, '2025-03-01'),</v>
      </c>
    </row>
    <row r="2694" spans="79:96" x14ac:dyDescent="0.25">
      <c r="CA2694" s="29">
        <v>2691</v>
      </c>
      <c r="CB2694" s="50"/>
      <c r="CC2694" s="64" t="s">
        <v>5963</v>
      </c>
      <c r="CD2694" s="31" t="s">
        <v>1240</v>
      </c>
      <c r="CE2694" s="64" t="s">
        <v>5964</v>
      </c>
      <c r="CF2694" s="32" t="s">
        <v>3465</v>
      </c>
      <c r="CG2694" s="33" t="s">
        <v>1310</v>
      </c>
      <c r="CH2694" s="34">
        <v>161700</v>
      </c>
      <c r="CI2694" s="35">
        <v>45717</v>
      </c>
      <c r="CJ2694" s="35"/>
      <c r="CK2694" s="36">
        <v>323400</v>
      </c>
      <c r="CL2694" s="26">
        <f t="shared" si="127"/>
        <v>161700</v>
      </c>
      <c r="CM2694" s="26"/>
      <c r="CR2694" s="26" t="str">
        <f t="shared" si="128"/>
        <v>('메디칼온누리약국(분당)E', '659-27-00610', '경기도 성남시 분당구 동판교로 61 (백현동) 1층 111호', '8806538051130', '신에소메정40mg', 161700, '2025-03-01'),</v>
      </c>
    </row>
    <row r="2695" spans="79:96" x14ac:dyDescent="0.25">
      <c r="CA2695" s="29">
        <v>2692</v>
      </c>
      <c r="CB2695" s="50"/>
      <c r="CC2695" s="64" t="s">
        <v>6017</v>
      </c>
      <c r="CD2695" s="31" t="s">
        <v>6018</v>
      </c>
      <c r="CE2695" s="64" t="s">
        <v>6019</v>
      </c>
      <c r="CF2695" s="32" t="s">
        <v>1017</v>
      </c>
      <c r="CG2695" s="33" t="s">
        <v>1018</v>
      </c>
      <c r="CH2695" s="34">
        <v>15000</v>
      </c>
      <c r="CI2695" s="35">
        <v>45717</v>
      </c>
      <c r="CJ2695" s="35"/>
      <c r="CK2695" s="36">
        <v>30000</v>
      </c>
      <c r="CL2695" s="26">
        <f t="shared" si="127"/>
        <v>15000</v>
      </c>
      <c r="CM2695" s="26"/>
      <c r="CR2695" s="26" t="str">
        <f t="shared" si="128"/>
        <v>('편안한약국(면목동)R', '852-18-00629', '서울특별시 중랑구 사가정로, 398 1층 101호 (면목동,JS빌딩)', '8806538015835', '신일이부프로펜정 400mg', 15000, '2025-03-01'),</v>
      </c>
    </row>
    <row r="2696" spans="79:96" x14ac:dyDescent="0.25">
      <c r="CA2696" s="29">
        <v>2693</v>
      </c>
      <c r="CB2696" s="50"/>
      <c r="CC2696" s="64" t="s">
        <v>6020</v>
      </c>
      <c r="CD2696" s="31" t="s">
        <v>6021</v>
      </c>
      <c r="CE2696" s="64" t="s">
        <v>6022</v>
      </c>
      <c r="CF2696" s="32" t="s">
        <v>615</v>
      </c>
      <c r="CG2696" s="33" t="s">
        <v>616</v>
      </c>
      <c r="CH2696" s="34">
        <v>7500</v>
      </c>
      <c r="CI2696" s="35">
        <v>45689</v>
      </c>
      <c r="CJ2696" s="35"/>
      <c r="CK2696" s="36">
        <v>15000</v>
      </c>
      <c r="CL2696" s="26">
        <f t="shared" si="127"/>
        <v>7500</v>
      </c>
      <c r="CM2696" s="26"/>
      <c r="CR2696" s="26" t="str">
        <f t="shared" si="128"/>
        <v>('본약국Q', '138-03-80275', '경기도 안양시 동안구 흥안대로456번길, 11(평촌동,평촌 본 프라자) 105호', '8806538015149', '신일폴산정 1mg', 7500, '2025-02-01'),</v>
      </c>
    </row>
    <row r="2697" spans="79:96" x14ac:dyDescent="0.25">
      <c r="CA2697" s="29">
        <v>2694</v>
      </c>
      <c r="CB2697" s="50"/>
      <c r="CC2697" s="64" t="s">
        <v>6023</v>
      </c>
      <c r="CD2697" s="31" t="s">
        <v>6024</v>
      </c>
      <c r="CE2697" s="64" t="s">
        <v>6025</v>
      </c>
      <c r="CF2697" s="32" t="s">
        <v>615</v>
      </c>
      <c r="CG2697" s="33" t="s">
        <v>616</v>
      </c>
      <c r="CH2697" s="34">
        <v>7500</v>
      </c>
      <c r="CI2697" s="35">
        <v>45658</v>
      </c>
      <c r="CJ2697" s="35"/>
      <c r="CK2697" s="36">
        <v>15000</v>
      </c>
      <c r="CL2697" s="26">
        <f t="shared" si="127"/>
        <v>7500</v>
      </c>
      <c r="CM2697" s="26"/>
      <c r="CR2697" s="26" t="str">
        <f t="shared" si="128"/>
        <v>('엘약국Q', '215-02-85473', '경기도 안양시 동안구 경수대로, 560(호계동,안양남부새마을금고) 지하1층', '8806538015149', '신일폴산정 1mg', 7500, '2025-01-01'),</v>
      </c>
    </row>
    <row r="2698" spans="79:96" x14ac:dyDescent="0.25">
      <c r="CA2698" s="29">
        <v>2695</v>
      </c>
      <c r="CB2698" s="50"/>
      <c r="CC2698" s="64" t="s">
        <v>6026</v>
      </c>
      <c r="CD2698" s="31" t="s">
        <v>6027</v>
      </c>
      <c r="CE2698" s="64" t="s">
        <v>6028</v>
      </c>
      <c r="CF2698" s="32" t="s">
        <v>2338</v>
      </c>
      <c r="CG2698" s="33" t="s">
        <v>1002</v>
      </c>
      <c r="CH2698" s="34">
        <v>284400</v>
      </c>
      <c r="CI2698" s="35">
        <v>45717</v>
      </c>
      <c r="CJ2698" s="35"/>
      <c r="CK2698" s="36">
        <v>568800</v>
      </c>
      <c r="CL2698" s="26">
        <f t="shared" si="127"/>
        <v>284400</v>
      </c>
      <c r="CM2698" s="26"/>
      <c r="CR2698" s="26" t="str">
        <f t="shared" si="128"/>
        <v>('장원약국(부평)G', '230-05-01395', '인천광역시 부평구 부평문화로 38 (부평동) 103호 (부평동)', '8806538027524', '프라빅정 75mg', 284400, '2025-03-01'),</v>
      </c>
    </row>
    <row r="2699" spans="79:96" x14ac:dyDescent="0.25">
      <c r="CA2699" s="29">
        <v>2696</v>
      </c>
      <c r="CB2699" s="50"/>
      <c r="CC2699" s="64" t="s">
        <v>6029</v>
      </c>
      <c r="CD2699" s="31" t="s">
        <v>6030</v>
      </c>
      <c r="CE2699" s="64" t="s">
        <v>6031</v>
      </c>
      <c r="CF2699" s="32" t="s">
        <v>1001</v>
      </c>
      <c r="CG2699" s="33" t="s">
        <v>1002</v>
      </c>
      <c r="CH2699" s="34">
        <v>9480</v>
      </c>
      <c r="CI2699" s="35">
        <v>45717</v>
      </c>
      <c r="CJ2699" s="35"/>
      <c r="CK2699" s="36">
        <v>18960</v>
      </c>
      <c r="CL2699" s="26">
        <f t="shared" si="127"/>
        <v>9480</v>
      </c>
      <c r="CM2699" s="26"/>
      <c r="CR2699" s="26" t="str">
        <f t="shared" si="128"/>
        <v>('고명약국(서초)T', '112-49-03973', '서울특별시 서초구 바우뫼로, 23(우면동,선일빌딩) 101호', '8806538027517', '프라빅정 75mg', 9480, '2025-03-01'),</v>
      </c>
    </row>
    <row r="2700" spans="79:96" x14ac:dyDescent="0.25">
      <c r="CA2700" s="29">
        <v>2697</v>
      </c>
      <c r="CB2700" s="50"/>
      <c r="CC2700" s="64" t="s">
        <v>5917</v>
      </c>
      <c r="CD2700" s="31" t="s">
        <v>5918</v>
      </c>
      <c r="CE2700" s="64" t="s">
        <v>5919</v>
      </c>
      <c r="CF2700" s="32" t="s">
        <v>1001</v>
      </c>
      <c r="CG2700" s="33" t="s">
        <v>1002</v>
      </c>
      <c r="CH2700" s="34">
        <v>28440</v>
      </c>
      <c r="CI2700" s="35">
        <v>45717</v>
      </c>
      <c r="CJ2700" s="35"/>
      <c r="CK2700" s="36">
        <v>56880</v>
      </c>
      <c r="CL2700" s="26">
        <f t="shared" si="127"/>
        <v>28440</v>
      </c>
      <c r="CM2700" s="26"/>
      <c r="CR2700" s="26" t="str">
        <f t="shared" si="128"/>
        <v>('찬수온누리약국(계양)G', '122-09-69393', '인천광역시 계양구 용종로 2 (계산동) (계산4동 1086-2 109,110호)', '8806538027517', '프라빅정 75mg', 28440, '2025-03-01'),</v>
      </c>
    </row>
    <row r="2701" spans="79:96" x14ac:dyDescent="0.25">
      <c r="CA2701" s="29">
        <v>2698</v>
      </c>
      <c r="CB2701" s="50"/>
      <c r="CC2701" s="64" t="s">
        <v>5877</v>
      </c>
      <c r="CD2701" s="31" t="s">
        <v>5878</v>
      </c>
      <c r="CE2701" s="64" t="s">
        <v>5879</v>
      </c>
      <c r="CF2701" s="32" t="s">
        <v>3243</v>
      </c>
      <c r="CG2701" s="33" t="s">
        <v>1176</v>
      </c>
      <c r="CH2701" s="34">
        <v>21000</v>
      </c>
      <c r="CI2701" s="35">
        <v>45717</v>
      </c>
      <c r="CJ2701" s="35"/>
      <c r="CK2701" s="36">
        <v>42000</v>
      </c>
      <c r="CL2701" s="26">
        <f t="shared" si="127"/>
        <v>21000</v>
      </c>
      <c r="CM2701" s="26"/>
      <c r="CR2701" s="26" t="str">
        <f t="shared" si="128"/>
        <v>('서울성모약국Z', '521-09-01251', '서울특별시 영등포구 도림로 157 (대림동) 1층 102호', '8806538047126', '프리린캡슐 150mg', 21000, '2025-03-01'),</v>
      </c>
    </row>
    <row r="2702" spans="79:96" x14ac:dyDescent="0.25">
      <c r="CA2702" s="29">
        <v>2699</v>
      </c>
      <c r="CB2702" s="50"/>
      <c r="CC2702" s="64" t="s">
        <v>6032</v>
      </c>
      <c r="CD2702" s="31" t="s">
        <v>6033</v>
      </c>
      <c r="CE2702" s="64" t="s">
        <v>6034</v>
      </c>
      <c r="CF2702" s="32" t="s">
        <v>732</v>
      </c>
      <c r="CG2702" s="33" t="s">
        <v>733</v>
      </c>
      <c r="CH2702" s="34">
        <v>11500</v>
      </c>
      <c r="CI2702" s="35">
        <v>45717</v>
      </c>
      <c r="CJ2702" s="35"/>
      <c r="CK2702" s="36">
        <v>23000</v>
      </c>
      <c r="CL2702" s="26">
        <f t="shared" si="127"/>
        <v>11500</v>
      </c>
      <c r="CM2702" s="26"/>
      <c r="CR2702" s="26" t="str">
        <f t="shared" si="128"/>
        <v>('강남성지약국T', '748-09-02156', '서울특별시 서초구 강남대로 419 (서초동) 지하2층(파고다타워)', '8806538017259', '신일피리독신정 50mg', 11500, '2025-03-01'),</v>
      </c>
    </row>
    <row r="2703" spans="79:96" x14ac:dyDescent="0.25">
      <c r="CA2703" s="29">
        <v>2700</v>
      </c>
      <c r="CB2703" s="50"/>
      <c r="CC2703" s="64" t="s">
        <v>5875</v>
      </c>
      <c r="CD2703" s="31" t="s">
        <v>1539</v>
      </c>
      <c r="CE2703" s="64" t="s">
        <v>5876</v>
      </c>
      <c r="CF2703" s="32" t="s">
        <v>2328</v>
      </c>
      <c r="CG2703" s="33" t="s">
        <v>85</v>
      </c>
      <c r="CH2703" s="34">
        <v>19890</v>
      </c>
      <c r="CI2703" s="35">
        <v>45717</v>
      </c>
      <c r="CJ2703" s="35"/>
      <c r="CK2703" s="36">
        <v>39780</v>
      </c>
      <c r="CL2703" s="26">
        <f t="shared" si="127"/>
        <v>19890</v>
      </c>
      <c r="CM2703" s="26"/>
      <c r="CR2703" s="26" t="str">
        <f t="shared" si="128"/>
        <v>('강동천사약국(암사동)R', '694-47-00794', '서울특별시 강동구 올림픽로 806(암사동, 까사팔공육) 1층 104호', '8806538013718', '리피칸정 10mg', 19890, '2025-03-01'),</v>
      </c>
    </row>
    <row r="2704" spans="79:96" x14ac:dyDescent="0.25">
      <c r="CA2704" s="29">
        <v>2701</v>
      </c>
      <c r="CB2704" s="50"/>
      <c r="CC2704" s="64" t="s">
        <v>5909</v>
      </c>
      <c r="CD2704" s="31" t="s">
        <v>5910</v>
      </c>
      <c r="CE2704" s="64" t="s">
        <v>5911</v>
      </c>
      <c r="CF2704" s="32" t="s">
        <v>1638</v>
      </c>
      <c r="CG2704" s="33" t="s">
        <v>376</v>
      </c>
      <c r="CH2704" s="34">
        <v>45000</v>
      </c>
      <c r="CI2704" s="35">
        <v>45717</v>
      </c>
      <c r="CJ2704" s="35"/>
      <c r="CK2704" s="36">
        <v>90000</v>
      </c>
      <c r="CL2704" s="26">
        <f t="shared" si="127"/>
        <v>45000</v>
      </c>
      <c r="CM2704" s="26"/>
      <c r="CR2704" s="26" t="str">
        <f t="shared" si="128"/>
        <v>('일등약국(영등포)Z', '407-04-93275', '서울특별시 영등포구 도림로 152-6 (대림동)', '8806538053615', '네오스타정40/5mg', 45000, '2025-03-01'),</v>
      </c>
    </row>
    <row r="2705" spans="79:96" x14ac:dyDescent="0.25">
      <c r="CA2705" s="29">
        <v>2702</v>
      </c>
      <c r="CB2705" s="50"/>
      <c r="CC2705" s="64" t="s">
        <v>5909</v>
      </c>
      <c r="CD2705" s="31" t="s">
        <v>5910</v>
      </c>
      <c r="CE2705" s="64" t="s">
        <v>5911</v>
      </c>
      <c r="CF2705" s="32" t="s">
        <v>1599</v>
      </c>
      <c r="CG2705" s="33" t="s">
        <v>461</v>
      </c>
      <c r="CH2705" s="34">
        <v>36200</v>
      </c>
      <c r="CI2705" s="35">
        <v>45689</v>
      </c>
      <c r="CJ2705" s="35"/>
      <c r="CK2705" s="36">
        <v>72400</v>
      </c>
      <c r="CL2705" s="26">
        <f t="shared" si="127"/>
        <v>36200</v>
      </c>
      <c r="CM2705" s="26"/>
      <c r="CR2705" s="26" t="str">
        <f t="shared" si="128"/>
        <v>('일등약국(영등포)Z', '407-04-93275', '서울특별시 영등포구 도림로 152-6 (대림동)', '8806538053332', '네오텔미정 40mg', 36200, '2025-02-01'),</v>
      </c>
    </row>
    <row r="2706" spans="79:96" x14ac:dyDescent="0.25">
      <c r="CA2706" s="29">
        <v>2703</v>
      </c>
      <c r="CB2706" s="50"/>
      <c r="CC2706" s="64" t="s">
        <v>6035</v>
      </c>
      <c r="CD2706" s="31" t="s">
        <v>6036</v>
      </c>
      <c r="CE2706" s="64" t="s">
        <v>6037</v>
      </c>
      <c r="CF2706" s="32" t="s">
        <v>3540</v>
      </c>
      <c r="CG2706" s="33" t="s">
        <v>1158</v>
      </c>
      <c r="CH2706" s="34">
        <v>12120</v>
      </c>
      <c r="CI2706" s="35">
        <v>45658</v>
      </c>
      <c r="CJ2706" s="35"/>
      <c r="CK2706" s="36">
        <v>24240</v>
      </c>
      <c r="CL2706" s="26">
        <f t="shared" si="127"/>
        <v>12120</v>
      </c>
      <c r="CM2706" s="26"/>
      <c r="CR2706" s="26" t="str">
        <f t="shared" si="128"/>
        <v>('일진약국(성동)D', '218-14-11560', '서울특별시 성동구 용답중앙길 80-1 (용답동) (용답동 44-6)', '8806538059112', '리피젯정10/20mg', 12120, '2025-01-01'),</v>
      </c>
    </row>
    <row r="2707" spans="79:96" x14ac:dyDescent="0.25">
      <c r="CA2707" s="29">
        <v>2704</v>
      </c>
      <c r="CB2707" s="50"/>
      <c r="CC2707" s="64" t="s">
        <v>6038</v>
      </c>
      <c r="CD2707" s="31" t="s">
        <v>6039</v>
      </c>
      <c r="CE2707" s="64" t="s">
        <v>6040</v>
      </c>
      <c r="CF2707" s="32" t="s">
        <v>1259</v>
      </c>
      <c r="CG2707" s="33" t="s">
        <v>1260</v>
      </c>
      <c r="CH2707" s="34">
        <v>12500</v>
      </c>
      <c r="CI2707" s="35">
        <v>45717</v>
      </c>
      <c r="CJ2707" s="35"/>
      <c r="CK2707" s="36">
        <v>25000</v>
      </c>
      <c r="CL2707" s="26">
        <f t="shared" si="127"/>
        <v>12500</v>
      </c>
      <c r="CM2707" s="26"/>
      <c r="CR2707" s="26" t="str">
        <f t="shared" si="128"/>
        <v>('신촌온누리약국F', '105-19-94862', '서울특별시 마포구 백범로 28(신수동) 105', '8806538005737', '메코민캡슐 500mcg', 12500, '2025-03-01'),</v>
      </c>
    </row>
    <row r="2708" spans="79:96" x14ac:dyDescent="0.25">
      <c r="CA2708" s="29">
        <v>2705</v>
      </c>
      <c r="CB2708" s="50"/>
      <c r="CC2708" s="64" t="s">
        <v>6041</v>
      </c>
      <c r="CD2708" s="31" t="s">
        <v>6042</v>
      </c>
      <c r="CE2708" s="64" t="s">
        <v>6043</v>
      </c>
      <c r="CF2708" s="32" t="s">
        <v>1259</v>
      </c>
      <c r="CG2708" s="33" t="s">
        <v>1260</v>
      </c>
      <c r="CH2708" s="34">
        <v>12500</v>
      </c>
      <c r="CI2708" s="35">
        <v>45717</v>
      </c>
      <c r="CJ2708" s="35"/>
      <c r="CK2708" s="36">
        <v>25000</v>
      </c>
      <c r="CL2708" s="26">
        <f t="shared" si="127"/>
        <v>12500</v>
      </c>
      <c r="CM2708" s="26"/>
      <c r="CR2708" s="26" t="str">
        <f t="shared" si="128"/>
        <v>('동탄행복약국S', '866-45-00866', '경기도 화성시 동탄오산로 86-3 (오산동) 동탄엠케이타워', '8806538005737', '메코민캡슐 500mcg', 12500, '2025-03-01'),</v>
      </c>
    </row>
    <row r="2709" spans="79:96" x14ac:dyDescent="0.25">
      <c r="CA2709" s="29">
        <v>2706</v>
      </c>
      <c r="CB2709" s="50"/>
      <c r="CC2709" s="64" t="s">
        <v>6044</v>
      </c>
      <c r="CD2709" s="31" t="s">
        <v>6045</v>
      </c>
      <c r="CE2709" s="64" t="s">
        <v>6046</v>
      </c>
      <c r="CF2709" s="32" t="s">
        <v>615</v>
      </c>
      <c r="CG2709" s="33" t="s">
        <v>616</v>
      </c>
      <c r="CH2709" s="34">
        <v>7500</v>
      </c>
      <c r="CI2709" s="35">
        <v>45717</v>
      </c>
      <c r="CJ2709" s="35"/>
      <c r="CK2709" s="36">
        <v>15000</v>
      </c>
      <c r="CL2709" s="26">
        <f t="shared" si="127"/>
        <v>7500</v>
      </c>
      <c r="CM2709" s="26"/>
      <c r="CR2709" s="26" t="str">
        <f t="shared" si="128"/>
        <v>('가까운사랑약국R', '251-06-02267', '서울특별시 강동구 양재대로 1576 (명일동)', '8806538015149', '신일폴산정 1mg', 7500, '2025-03-01'),</v>
      </c>
    </row>
    <row r="2710" spans="79:96" x14ac:dyDescent="0.25">
      <c r="CA2710" s="29">
        <v>2707</v>
      </c>
      <c r="CB2710" s="50"/>
      <c r="CC2710" s="64" t="s">
        <v>6047</v>
      </c>
      <c r="CD2710" s="31" t="s">
        <v>6048</v>
      </c>
      <c r="CE2710" s="64" t="s">
        <v>6049</v>
      </c>
      <c r="CF2710" s="32" t="s">
        <v>732</v>
      </c>
      <c r="CG2710" s="33" t="s">
        <v>733</v>
      </c>
      <c r="CH2710" s="34">
        <v>5750</v>
      </c>
      <c r="CI2710" s="35">
        <v>45717</v>
      </c>
      <c r="CJ2710" s="35"/>
      <c r="CK2710" s="36">
        <v>11500</v>
      </c>
      <c r="CL2710" s="26">
        <f t="shared" si="127"/>
        <v>5750</v>
      </c>
      <c r="CM2710" s="26"/>
      <c r="CR2710" s="26" t="str">
        <f t="shared" si="128"/>
        <v>('시화사랑약국A', '263-59-00098', '경기도 시흥시 마유로, 226 108,109,110호(정왕동,파인오피스텔)', '8806538017259', '신일피리독신정 50mg', 5750, '2025-03-01'),</v>
      </c>
    </row>
    <row r="2711" spans="79:96" x14ac:dyDescent="0.25">
      <c r="CA2711" s="29">
        <v>2708</v>
      </c>
      <c r="CB2711" s="50"/>
      <c r="CC2711" s="64" t="s">
        <v>5875</v>
      </c>
      <c r="CD2711" s="31" t="s">
        <v>1539</v>
      </c>
      <c r="CE2711" s="64" t="s">
        <v>5876</v>
      </c>
      <c r="CF2711" s="32" t="s">
        <v>2328</v>
      </c>
      <c r="CG2711" s="33" t="s">
        <v>85</v>
      </c>
      <c r="CH2711" s="34">
        <v>19890</v>
      </c>
      <c r="CI2711" s="35">
        <v>45717</v>
      </c>
      <c r="CJ2711" s="35"/>
      <c r="CK2711" s="36">
        <v>39780</v>
      </c>
      <c r="CL2711" s="26">
        <f t="shared" si="127"/>
        <v>19890</v>
      </c>
      <c r="CM2711" s="26"/>
      <c r="CR2711" s="26" t="str">
        <f t="shared" si="128"/>
        <v>('강동천사약국(암사동)R', '694-47-00794', '서울특별시 강동구 올림픽로 806(암사동, 까사팔공육) 1층 104호', '8806538013718', '리피칸정 10mg', 19890, '2025-03-01'),</v>
      </c>
    </row>
    <row r="2712" spans="79:96" x14ac:dyDescent="0.25">
      <c r="CA2712" s="29">
        <v>2709</v>
      </c>
      <c r="CB2712" s="50"/>
      <c r="CC2712" s="64" t="s">
        <v>5912</v>
      </c>
      <c r="CD2712" s="31" t="s">
        <v>1669</v>
      </c>
      <c r="CE2712" s="64" t="s">
        <v>5913</v>
      </c>
      <c r="CF2712" s="32" t="s">
        <v>2266</v>
      </c>
      <c r="CG2712" s="33" t="s">
        <v>329</v>
      </c>
      <c r="CH2712" s="34">
        <v>48600</v>
      </c>
      <c r="CI2712" s="35">
        <v>45717</v>
      </c>
      <c r="CJ2712" s="35"/>
      <c r="CK2712" s="36">
        <v>97200</v>
      </c>
      <c r="CL2712" s="26">
        <f t="shared" si="127"/>
        <v>48600</v>
      </c>
      <c r="CM2712" s="26"/>
      <c r="CR2712" s="26" t="str">
        <f t="shared" si="128"/>
        <v>('이안온누리약국(면목)R', '204-26-34209', '서울특별시 중랑구 면목로 305 (면목동) 성일빌딩 1층 2호', '8806538053417', '네오스타정40/10mg', 48600, '2025-03-01'),</v>
      </c>
    </row>
    <row r="2713" spans="79:96" x14ac:dyDescent="0.25">
      <c r="CA2713" s="29">
        <v>2710</v>
      </c>
      <c r="CB2713" s="50"/>
      <c r="CC2713" s="64" t="s">
        <v>5873</v>
      </c>
      <c r="CD2713" s="31" t="s">
        <v>127</v>
      </c>
      <c r="CE2713" s="64" t="s">
        <v>5874</v>
      </c>
      <c r="CF2713" s="32" t="s">
        <v>1638</v>
      </c>
      <c r="CG2713" s="33" t="s">
        <v>376</v>
      </c>
      <c r="CH2713" s="34">
        <v>27000</v>
      </c>
      <c r="CI2713" s="35">
        <v>45717</v>
      </c>
      <c r="CJ2713" s="35"/>
      <c r="CK2713" s="36">
        <v>54000</v>
      </c>
      <c r="CL2713" s="26">
        <f t="shared" si="127"/>
        <v>27000</v>
      </c>
      <c r="CM2713" s="26"/>
      <c r="CR2713" s="26" t="str">
        <f t="shared" si="128"/>
        <v>('행복한온누리약국(양천)I', '869-24-00875', '서울특별시 양천구 목동동로8길 23 (신정동) 1동 5호', '8806538053615', '네오스타정40/5mg', 27000, '2025-03-01'),</v>
      </c>
    </row>
    <row r="2714" spans="79:96" x14ac:dyDescent="0.25">
      <c r="CA2714" s="29">
        <v>2711</v>
      </c>
      <c r="CB2714" s="50"/>
      <c r="CC2714" s="64" t="s">
        <v>5963</v>
      </c>
      <c r="CD2714" s="31" t="s">
        <v>1240</v>
      </c>
      <c r="CE2714" s="64" t="s">
        <v>5964</v>
      </c>
      <c r="CF2714" s="32" t="s">
        <v>1582</v>
      </c>
      <c r="CG2714" s="33" t="s">
        <v>502</v>
      </c>
      <c r="CH2714" s="34">
        <v>73050</v>
      </c>
      <c r="CI2714" s="35">
        <v>45689</v>
      </c>
      <c r="CJ2714" s="35"/>
      <c r="CK2714" s="36">
        <v>146100</v>
      </c>
      <c r="CL2714" s="26">
        <f t="shared" si="127"/>
        <v>73050</v>
      </c>
      <c r="CM2714" s="26"/>
      <c r="CR2714" s="26" t="str">
        <f t="shared" si="128"/>
        <v>('메디칼온누리약국(분당)E', '659-27-00610', '경기도 성남시 분당구 동판교로 61 (백현동) 1층 111호', '8806538053226', '네오텔미정 80mg', 73050, '2025-02-01'),</v>
      </c>
    </row>
    <row r="2715" spans="79:96" x14ac:dyDescent="0.25">
      <c r="CA2715" s="29">
        <v>2712</v>
      </c>
      <c r="CB2715" s="50"/>
      <c r="CC2715" s="64" t="s">
        <v>6050</v>
      </c>
      <c r="CD2715" s="31" t="s">
        <v>6051</v>
      </c>
      <c r="CE2715" s="64" t="s">
        <v>6052</v>
      </c>
      <c r="CF2715" s="32" t="s">
        <v>3195</v>
      </c>
      <c r="CG2715" s="33" t="s">
        <v>459</v>
      </c>
      <c r="CH2715" s="34">
        <v>3090</v>
      </c>
      <c r="CI2715" s="35">
        <v>45658</v>
      </c>
      <c r="CJ2715" s="35"/>
      <c r="CK2715" s="36">
        <v>6180</v>
      </c>
      <c r="CL2715" s="26">
        <f t="shared" si="127"/>
        <v>3090</v>
      </c>
      <c r="CM2715" s="26"/>
      <c r="CR2715" s="26" t="str">
        <f t="shared" si="128"/>
        <v>('백제약국(부평)G', '122-07-77021', '인천광역시 부평구 부흥로365번길 3 (부평동) (부평동 115-13 1층 1간)', '8806538003214', '레바드린정 100mg', 3090, '2025-01-01'),</v>
      </c>
    </row>
    <row r="2716" spans="79:96" x14ac:dyDescent="0.25">
      <c r="CA2716" s="29">
        <v>2713</v>
      </c>
      <c r="CB2716" s="50"/>
      <c r="CC2716" s="64" t="s">
        <v>5877</v>
      </c>
      <c r="CD2716" s="31" t="s">
        <v>5878</v>
      </c>
      <c r="CE2716" s="64" t="s">
        <v>5879</v>
      </c>
      <c r="CF2716" s="32" t="s">
        <v>196</v>
      </c>
      <c r="CG2716" s="33" t="s">
        <v>197</v>
      </c>
      <c r="CH2716" s="34">
        <v>42720</v>
      </c>
      <c r="CI2716" s="35">
        <v>45717</v>
      </c>
      <c r="CJ2716" s="35"/>
      <c r="CK2716" s="36">
        <v>85440</v>
      </c>
      <c r="CL2716" s="26">
        <f t="shared" si="127"/>
        <v>42720</v>
      </c>
      <c r="CM2716" s="26"/>
      <c r="CR2716" s="26" t="str">
        <f t="shared" si="128"/>
        <v>('서울성모약국Z', '521-09-01251', '서울특별시 영등포구 도림로 157 (대림동) 1층 102호', '8806538013848', '리피칸정 20mg', 42720, '2025-03-01'),</v>
      </c>
    </row>
    <row r="2717" spans="79:96" x14ac:dyDescent="0.25">
      <c r="CA2717" s="29">
        <v>2714</v>
      </c>
      <c r="CB2717" s="50"/>
      <c r="CC2717" s="64" t="s">
        <v>5912</v>
      </c>
      <c r="CD2717" s="31" t="s">
        <v>1669</v>
      </c>
      <c r="CE2717" s="64" t="s">
        <v>5913</v>
      </c>
      <c r="CF2717" s="32" t="s">
        <v>1259</v>
      </c>
      <c r="CG2717" s="33" t="s">
        <v>1260</v>
      </c>
      <c r="CH2717" s="34">
        <v>25000</v>
      </c>
      <c r="CI2717" s="35">
        <v>45717</v>
      </c>
      <c r="CJ2717" s="35"/>
      <c r="CK2717" s="36">
        <v>50000</v>
      </c>
      <c r="CL2717" s="26">
        <f t="shared" si="127"/>
        <v>25000</v>
      </c>
      <c r="CM2717" s="26"/>
      <c r="CR2717" s="26" t="str">
        <f t="shared" si="128"/>
        <v>('이안온누리약국(면목)R', '204-26-34209', '서울특별시 중랑구 면목로 305 (면목동) 성일빌딩 1층 2호', '8806538005737', '메코민캡슐 500mcg', 25000, '2025-03-01'),</v>
      </c>
    </row>
    <row r="2718" spans="79:96" x14ac:dyDescent="0.25">
      <c r="CA2718" s="29">
        <v>2715</v>
      </c>
      <c r="CB2718" s="50"/>
      <c r="CC2718" s="64" t="s">
        <v>6053</v>
      </c>
      <c r="CD2718" s="31" t="s">
        <v>6054</v>
      </c>
      <c r="CE2718" s="64" t="s">
        <v>6055</v>
      </c>
      <c r="CF2718" s="32" t="s">
        <v>1032</v>
      </c>
      <c r="CG2718" s="33" t="s">
        <v>948</v>
      </c>
      <c r="CH2718" s="34">
        <v>22000</v>
      </c>
      <c r="CI2718" s="35">
        <v>45717</v>
      </c>
      <c r="CJ2718" s="35"/>
      <c r="CK2718" s="36">
        <v>44000</v>
      </c>
      <c r="CL2718" s="26">
        <f t="shared" si="127"/>
        <v>22000</v>
      </c>
      <c r="CM2718" s="26"/>
      <c r="CR2718" s="26" t="str">
        <f t="shared" si="128"/>
        <v>('샘물약국(안산)K', '137-01-13099', '경기도 안산시 상록구 예술광장1로, 126 (성포동 593-11,경동상가 109-110호)', '8806538014029', '신일엠정 500mg', 22000, '2025-03-01'),</v>
      </c>
    </row>
    <row r="2719" spans="79:96" x14ac:dyDescent="0.25">
      <c r="CA2719" s="29">
        <v>2716</v>
      </c>
      <c r="CB2719" s="50"/>
      <c r="CC2719" s="64" t="s">
        <v>6056</v>
      </c>
      <c r="CD2719" s="31" t="s">
        <v>6057</v>
      </c>
      <c r="CE2719" s="64" t="s">
        <v>6058</v>
      </c>
      <c r="CF2719" s="32" t="s">
        <v>1032</v>
      </c>
      <c r="CG2719" s="33" t="s">
        <v>948</v>
      </c>
      <c r="CH2719" s="34">
        <v>11000</v>
      </c>
      <c r="CI2719" s="35">
        <v>45717</v>
      </c>
      <c r="CJ2719" s="35"/>
      <c r="CK2719" s="36">
        <v>22000</v>
      </c>
      <c r="CL2719" s="26">
        <f t="shared" si="127"/>
        <v>11000</v>
      </c>
      <c r="CM2719" s="26"/>
      <c r="CR2719" s="26" t="str">
        <f t="shared" si="128"/>
        <v>('새봄약국(남동)C', '206-61-11498', '인천광역시 남동구 구월로, 348(만수동,광산빌딩) 1층 102호, 3층 일부호', '8806538014029', '신일엠정 500mg', 11000, '2025-03-01'),</v>
      </c>
    </row>
    <row r="2720" spans="79:96" x14ac:dyDescent="0.25">
      <c r="CA2720" s="29">
        <v>2717</v>
      </c>
      <c r="CB2720" s="50"/>
      <c r="CC2720" s="64" t="s">
        <v>6059</v>
      </c>
      <c r="CD2720" s="31" t="s">
        <v>6060</v>
      </c>
      <c r="CE2720" s="64" t="s">
        <v>6061</v>
      </c>
      <c r="CF2720" s="32" t="s">
        <v>615</v>
      </c>
      <c r="CG2720" s="33" t="s">
        <v>616</v>
      </c>
      <c r="CH2720" s="34">
        <v>30000</v>
      </c>
      <c r="CI2720" s="35">
        <v>45717</v>
      </c>
      <c r="CJ2720" s="35"/>
      <c r="CK2720" s="36">
        <v>60000</v>
      </c>
      <c r="CL2720" s="26">
        <f t="shared" si="127"/>
        <v>30000</v>
      </c>
      <c r="CM2720" s="26"/>
      <c r="CR2720" s="26" t="str">
        <f t="shared" si="128"/>
        <v>('오얏봉약국Q', '138-13-17844', '경기도 안양시 동안구 관평로170번길 33 (관양동) (관양동 1606번지 )', '8806538015149', '신일폴산정 1mg', 30000, '2025-03-01'),</v>
      </c>
    </row>
    <row r="2721" spans="79:96" x14ac:dyDescent="0.25">
      <c r="CA2721" s="29">
        <v>2718</v>
      </c>
      <c r="CB2721" s="50"/>
      <c r="CC2721" s="64" t="s">
        <v>6062</v>
      </c>
      <c r="CD2721" s="31" t="s">
        <v>1563</v>
      </c>
      <c r="CE2721" s="64" t="s">
        <v>6063</v>
      </c>
      <c r="CF2721" s="32" t="s">
        <v>615</v>
      </c>
      <c r="CG2721" s="33" t="s">
        <v>616</v>
      </c>
      <c r="CH2721" s="34">
        <v>-7500</v>
      </c>
      <c r="CI2721" s="35">
        <v>45717</v>
      </c>
      <c r="CJ2721" s="35"/>
      <c r="CK2721" s="36">
        <v>-15000</v>
      </c>
      <c r="CL2721" s="26">
        <f t="shared" si="127"/>
        <v>-7500</v>
      </c>
      <c r="CM2721" s="26"/>
      <c r="CR2721" s="26" t="str">
        <f t="shared" si="128"/>
        <v>('고덕하나약국R', '212-24-97098', '서울특별시 강동구 고덕로 262 (명일동) 1층 고덕역 효성해링턴타워 더퍼스트)', '8806538015149', '신일폴산정 1mg', -7500, '2025-03-01'),</v>
      </c>
    </row>
    <row r="2722" spans="79:96" x14ac:dyDescent="0.25">
      <c r="CA2722" s="29">
        <v>2719</v>
      </c>
      <c r="CB2722" s="50"/>
      <c r="CC2722" s="64" t="s">
        <v>5909</v>
      </c>
      <c r="CD2722" s="31" t="s">
        <v>5910</v>
      </c>
      <c r="CE2722" s="64" t="s">
        <v>5911</v>
      </c>
      <c r="CF2722" s="32" t="s">
        <v>2338</v>
      </c>
      <c r="CG2722" s="33" t="s">
        <v>1002</v>
      </c>
      <c r="CH2722" s="34">
        <v>189600</v>
      </c>
      <c r="CI2722" s="35">
        <v>45717</v>
      </c>
      <c r="CJ2722" s="35"/>
      <c r="CK2722" s="36">
        <v>379200</v>
      </c>
      <c r="CL2722" s="26">
        <f t="shared" si="127"/>
        <v>189600</v>
      </c>
      <c r="CM2722" s="26"/>
      <c r="CR2722" s="26" t="str">
        <f t="shared" si="128"/>
        <v>('일등약국(영등포)Z', '407-04-93275', '서울특별시 영등포구 도림로 152-6 (대림동)', '8806538027524', '프라빅정 75mg', 189600, '2025-03-01'),</v>
      </c>
    </row>
    <row r="2723" spans="79:96" x14ac:dyDescent="0.25">
      <c r="CA2723" s="29">
        <v>2720</v>
      </c>
      <c r="CB2723" s="50"/>
      <c r="CC2723" s="64" t="s">
        <v>5877</v>
      </c>
      <c r="CD2723" s="31" t="s">
        <v>5878</v>
      </c>
      <c r="CE2723" s="64" t="s">
        <v>5879</v>
      </c>
      <c r="CF2723" s="32" t="s">
        <v>1077</v>
      </c>
      <c r="CG2723" s="33" t="s">
        <v>1078</v>
      </c>
      <c r="CH2723" s="34">
        <v>8250</v>
      </c>
      <c r="CI2723" s="35">
        <v>45689</v>
      </c>
      <c r="CJ2723" s="35"/>
      <c r="CK2723" s="36">
        <v>16500</v>
      </c>
      <c r="CL2723" s="26">
        <f t="shared" si="127"/>
        <v>8250</v>
      </c>
      <c r="CM2723" s="26"/>
      <c r="CR2723" s="26" t="str">
        <f t="shared" si="128"/>
        <v>('서울성모약국Z', '521-09-01251', '서울특별시 영등포구 도림로 157 (대림동) 1층 102호', '8806538056425', '프로나지액 25mL', 8250, '2025-02-01'),</v>
      </c>
    </row>
    <row r="2724" spans="79:96" x14ac:dyDescent="0.25">
      <c r="CA2724" s="29">
        <v>2721</v>
      </c>
      <c r="CB2724" s="50"/>
      <c r="CC2724" s="64" t="s">
        <v>5891</v>
      </c>
      <c r="CD2724" s="31" t="s">
        <v>5892</v>
      </c>
      <c r="CE2724" s="64" t="s">
        <v>5893</v>
      </c>
      <c r="CF2724" s="32" t="s">
        <v>732</v>
      </c>
      <c r="CG2724" s="33" t="s">
        <v>733</v>
      </c>
      <c r="CH2724" s="34">
        <v>5750</v>
      </c>
      <c r="CI2724" s="35">
        <v>45658</v>
      </c>
      <c r="CJ2724" s="35"/>
      <c r="CK2724" s="36">
        <v>11500</v>
      </c>
      <c r="CL2724" s="26">
        <f t="shared" si="127"/>
        <v>5750</v>
      </c>
      <c r="CM2724" s="26"/>
      <c r="CR2724" s="26" t="str">
        <f t="shared" si="128"/>
        <v>('현대1번약국(광주)★', '455-02-00484', '광주광역시 북구 설죽로, 297 1층(용봉동)', '8806538017259', '신일피리독신정 50mg', 5750, '2025-01-01'),</v>
      </c>
    </row>
    <row r="2725" spans="79:96" x14ac:dyDescent="0.25">
      <c r="CA2725" s="29">
        <v>2722</v>
      </c>
      <c r="CB2725" s="50"/>
      <c r="CC2725" s="64" t="s">
        <v>1109</v>
      </c>
      <c r="CD2725" s="31" t="s">
        <v>1110</v>
      </c>
      <c r="CE2725" s="64" t="s">
        <v>5942</v>
      </c>
      <c r="CF2725" s="32" t="s">
        <v>2328</v>
      </c>
      <c r="CG2725" s="33" t="s">
        <v>85</v>
      </c>
      <c r="CH2725" s="34">
        <v>19890</v>
      </c>
      <c r="CI2725" s="35">
        <v>45717</v>
      </c>
      <c r="CJ2725" s="35"/>
      <c r="CK2725" s="36">
        <v>39780</v>
      </c>
      <c r="CL2725" s="26">
        <f t="shared" si="127"/>
        <v>19890</v>
      </c>
      <c r="CM2725" s="26"/>
      <c r="CR2725" s="26" t="str">
        <f t="shared" si="128"/>
        <v>('종로온누리약국', '311-34-32542', '서울특별시 종로구 종로 293 (창신동) 1층', '8806538013718', '리피칸정 10mg', 19890, '2025-03-01'),</v>
      </c>
    </row>
    <row r="2726" spans="79:96" x14ac:dyDescent="0.25">
      <c r="CA2726" s="29">
        <v>2723</v>
      </c>
      <c r="CB2726" s="50"/>
      <c r="CC2726" s="64" t="s">
        <v>5875</v>
      </c>
      <c r="CD2726" s="31" t="s">
        <v>1539</v>
      </c>
      <c r="CE2726" s="64" t="s">
        <v>5876</v>
      </c>
      <c r="CF2726" s="32" t="s">
        <v>2328</v>
      </c>
      <c r="CG2726" s="33" t="s">
        <v>85</v>
      </c>
      <c r="CH2726" s="34">
        <v>9945</v>
      </c>
      <c r="CI2726" s="35">
        <v>45717</v>
      </c>
      <c r="CJ2726" s="35"/>
      <c r="CK2726" s="36">
        <v>19890</v>
      </c>
      <c r="CL2726" s="26">
        <f t="shared" si="127"/>
        <v>9945</v>
      </c>
      <c r="CM2726" s="26"/>
      <c r="CR2726" s="26" t="str">
        <f t="shared" si="128"/>
        <v>('강동천사약국(암사동)R', '694-47-00794', '서울특별시 강동구 올림픽로 806(암사동, 까사팔공육) 1층 104호', '8806538013718', '리피칸정 10mg', 9945, '2025-03-01'),</v>
      </c>
    </row>
    <row r="2727" spans="79:96" x14ac:dyDescent="0.25">
      <c r="CA2727" s="29">
        <v>2724</v>
      </c>
      <c r="CB2727" s="50"/>
      <c r="CC2727" s="64" t="s">
        <v>5877</v>
      </c>
      <c r="CD2727" s="31" t="s">
        <v>5878</v>
      </c>
      <c r="CE2727" s="64" t="s">
        <v>5879</v>
      </c>
      <c r="CF2727" s="32" t="s">
        <v>1638</v>
      </c>
      <c r="CG2727" s="33" t="s">
        <v>376</v>
      </c>
      <c r="CH2727" s="34">
        <v>18000</v>
      </c>
      <c r="CI2727" s="35">
        <v>45717</v>
      </c>
      <c r="CJ2727" s="35"/>
      <c r="CK2727" s="36">
        <v>36000</v>
      </c>
      <c r="CL2727" s="26">
        <f t="shared" si="127"/>
        <v>18000</v>
      </c>
      <c r="CM2727" s="26"/>
      <c r="CR2727" s="26" t="str">
        <f t="shared" si="128"/>
        <v>('서울성모약국Z', '521-09-01251', '서울특별시 영등포구 도림로 157 (대림동) 1층 102호', '8806538053615', '네오스타정40/5mg', 18000, '2025-03-01'),</v>
      </c>
    </row>
    <row r="2728" spans="79:96" x14ac:dyDescent="0.25">
      <c r="CA2728" s="29">
        <v>2725</v>
      </c>
      <c r="CB2728" s="50"/>
      <c r="CC2728" s="64" t="s">
        <v>5909</v>
      </c>
      <c r="CD2728" s="31" t="s">
        <v>5910</v>
      </c>
      <c r="CE2728" s="64" t="s">
        <v>5911</v>
      </c>
      <c r="CF2728" s="32" t="s">
        <v>1599</v>
      </c>
      <c r="CG2728" s="33" t="s">
        <v>461</v>
      </c>
      <c r="CH2728" s="34">
        <v>54300</v>
      </c>
      <c r="CI2728" s="35">
        <v>45717</v>
      </c>
      <c r="CJ2728" s="35"/>
      <c r="CK2728" s="36">
        <v>108600</v>
      </c>
      <c r="CL2728" s="26">
        <f t="shared" si="127"/>
        <v>54300</v>
      </c>
      <c r="CM2728" s="26"/>
      <c r="CR2728" s="26" t="str">
        <f t="shared" si="128"/>
        <v>('일등약국(영등포)Z', '407-04-93275', '서울특별시 영등포구 도림로 152-6 (대림동)', '8806538053332', '네오텔미정 40mg', 54300, '2025-03-01'),</v>
      </c>
    </row>
    <row r="2729" spans="79:96" x14ac:dyDescent="0.25">
      <c r="CA2729" s="29">
        <v>2726</v>
      </c>
      <c r="CB2729" s="50"/>
      <c r="CC2729" s="64" t="s">
        <v>5909</v>
      </c>
      <c r="CD2729" s="31" t="s">
        <v>5910</v>
      </c>
      <c r="CE2729" s="64" t="s">
        <v>5911</v>
      </c>
      <c r="CF2729" s="32" t="s">
        <v>1582</v>
      </c>
      <c r="CG2729" s="33" t="s">
        <v>502</v>
      </c>
      <c r="CH2729" s="34">
        <v>21915</v>
      </c>
      <c r="CI2729" s="35">
        <v>45717</v>
      </c>
      <c r="CJ2729" s="35"/>
      <c r="CK2729" s="36">
        <v>43830</v>
      </c>
      <c r="CL2729" s="26">
        <f t="shared" si="127"/>
        <v>21915</v>
      </c>
      <c r="CM2729" s="26"/>
      <c r="CR2729" s="26" t="str">
        <f t="shared" si="128"/>
        <v>('일등약국(영등포)Z', '407-04-93275', '서울특별시 영등포구 도림로 152-6 (대림동)', '8806538053226', '네오텔미정 80mg', 21915, '2025-03-01'),</v>
      </c>
    </row>
    <row r="2730" spans="79:96" x14ac:dyDescent="0.25">
      <c r="CA2730" s="29">
        <v>2727</v>
      </c>
      <c r="CB2730" s="50"/>
      <c r="CC2730" s="64" t="s">
        <v>5909</v>
      </c>
      <c r="CD2730" s="31" t="s">
        <v>5910</v>
      </c>
      <c r="CE2730" s="64" t="s">
        <v>5911</v>
      </c>
      <c r="CF2730" s="32" t="s">
        <v>6064</v>
      </c>
      <c r="CG2730" s="33" t="s">
        <v>736</v>
      </c>
      <c r="CH2730" s="34">
        <v>32600</v>
      </c>
      <c r="CI2730" s="35">
        <v>45717</v>
      </c>
      <c r="CJ2730" s="35"/>
      <c r="CK2730" s="36">
        <v>65200</v>
      </c>
      <c r="CL2730" s="26">
        <f t="shared" si="127"/>
        <v>32600</v>
      </c>
      <c r="CM2730" s="26"/>
      <c r="CR2730" s="26" t="str">
        <f t="shared" si="128"/>
        <v>('일등약국(영등포)Z', '407-04-93275', '서울특별시 영등포구 도림로 152-6 (대림동)', '8806538054124', '디멘케어정 5mg', 32600, '2025-03-01'),</v>
      </c>
    </row>
    <row r="2731" spans="79:96" x14ac:dyDescent="0.25">
      <c r="CA2731" s="29">
        <v>2728</v>
      </c>
      <c r="CB2731" s="50"/>
      <c r="CC2731" s="64" t="s">
        <v>6065</v>
      </c>
      <c r="CD2731" s="31" t="s">
        <v>6066</v>
      </c>
      <c r="CE2731" s="64" t="s">
        <v>6067</v>
      </c>
      <c r="CF2731" s="32" t="s">
        <v>3195</v>
      </c>
      <c r="CG2731" s="33" t="s">
        <v>459</v>
      </c>
      <c r="CH2731" s="34">
        <v>15450</v>
      </c>
      <c r="CI2731" s="35">
        <v>45717</v>
      </c>
      <c r="CJ2731" s="35"/>
      <c r="CK2731" s="36">
        <v>30900</v>
      </c>
      <c r="CL2731" s="26">
        <f t="shared" si="127"/>
        <v>15450</v>
      </c>
      <c r="CM2731" s="26"/>
      <c r="CR2731" s="26" t="str">
        <f t="shared" si="128"/>
        <v>('현대메디칼약국(부평)G', '122-05-13663', '인천광역시 부평구 경원대로, 1242 (산곡동,우암빌딩)', '8806538003214', '레바드린정 100mg', 15450, '2025-03-01'),</v>
      </c>
    </row>
    <row r="2732" spans="79:96" x14ac:dyDescent="0.25">
      <c r="CA2732" s="29">
        <v>2729</v>
      </c>
      <c r="CB2732" s="50"/>
      <c r="CC2732" s="64" t="s">
        <v>5912</v>
      </c>
      <c r="CD2732" s="31" t="s">
        <v>1669</v>
      </c>
      <c r="CE2732" s="64" t="s">
        <v>5913</v>
      </c>
      <c r="CF2732" s="32" t="s">
        <v>3645</v>
      </c>
      <c r="CG2732" s="33" t="s">
        <v>550</v>
      </c>
      <c r="CH2732" s="34">
        <v>13100</v>
      </c>
      <c r="CI2732" s="35">
        <v>45689</v>
      </c>
      <c r="CJ2732" s="35"/>
      <c r="CK2732" s="36">
        <v>26200</v>
      </c>
      <c r="CL2732" s="26">
        <f t="shared" si="127"/>
        <v>13100</v>
      </c>
      <c r="CM2732" s="26"/>
      <c r="CR2732" s="26" t="str">
        <f t="shared" si="128"/>
        <v>('이안온누리약국(면목)R', '204-26-34209', '서울특별시 중랑구 면목로 305 (면목동) 성일빌딩 1층 2호', '8806538004426', '리노스틴서방캡슐', 13100, '2025-02-01'),</v>
      </c>
    </row>
    <row r="2733" spans="79:96" x14ac:dyDescent="0.25">
      <c r="CA2733" s="29">
        <v>2730</v>
      </c>
      <c r="CB2733" s="50"/>
      <c r="CC2733" s="64" t="s">
        <v>5877</v>
      </c>
      <c r="CD2733" s="31" t="s">
        <v>5878</v>
      </c>
      <c r="CE2733" s="64" t="s">
        <v>5879</v>
      </c>
      <c r="CF2733" s="32" t="s">
        <v>2369</v>
      </c>
      <c r="CG2733" s="33" t="s">
        <v>1146</v>
      </c>
      <c r="CH2733" s="34">
        <v>19110</v>
      </c>
      <c r="CI2733" s="35">
        <v>45658</v>
      </c>
      <c r="CJ2733" s="35"/>
      <c r="CK2733" s="36">
        <v>38220</v>
      </c>
      <c r="CL2733" s="26">
        <f t="shared" si="127"/>
        <v>19110</v>
      </c>
      <c r="CM2733" s="26"/>
      <c r="CR2733" s="26" t="str">
        <f t="shared" si="128"/>
        <v>('서울성모약국Z', '521-09-01251', '서울특별시 영등포구 도림로 157 (대림동) 1층 102호', '8806538059013', '리피젯정10/10mg', 19110, '2025-01-01'),</v>
      </c>
    </row>
    <row r="2734" spans="79:96" x14ac:dyDescent="0.25">
      <c r="CA2734" s="29">
        <v>2731</v>
      </c>
      <c r="CB2734" s="50"/>
      <c r="CC2734" s="64" t="s">
        <v>1109</v>
      </c>
      <c r="CD2734" s="31" t="s">
        <v>1110</v>
      </c>
      <c r="CE2734" s="64" t="s">
        <v>5942</v>
      </c>
      <c r="CF2734" s="32" t="s">
        <v>84</v>
      </c>
      <c r="CG2734" s="33" t="s">
        <v>85</v>
      </c>
      <c r="CH2734" s="34">
        <v>39780</v>
      </c>
      <c r="CI2734" s="35">
        <v>45717</v>
      </c>
      <c r="CJ2734" s="35"/>
      <c r="CK2734" s="36">
        <v>79560</v>
      </c>
      <c r="CL2734" s="26">
        <f t="shared" si="127"/>
        <v>39780</v>
      </c>
      <c r="CM2734" s="26"/>
      <c r="CR2734" s="26" t="str">
        <f t="shared" si="128"/>
        <v>('종로온누리약국', '311-34-32542', '서울특별시 종로구 종로 293 (창신동) 1층', '8806538013749', '리피칸정 10mg', 39780, '2025-03-01'),</v>
      </c>
    </row>
    <row r="2735" spans="79:96" x14ac:dyDescent="0.25">
      <c r="CA2735" s="29">
        <v>2732</v>
      </c>
      <c r="CB2735" s="50"/>
      <c r="CC2735" s="64" t="s">
        <v>5877</v>
      </c>
      <c r="CD2735" s="31" t="s">
        <v>5878</v>
      </c>
      <c r="CE2735" s="64" t="s">
        <v>5879</v>
      </c>
      <c r="CF2735" s="32" t="s">
        <v>84</v>
      </c>
      <c r="CG2735" s="33" t="s">
        <v>85</v>
      </c>
      <c r="CH2735" s="34">
        <v>39780</v>
      </c>
      <c r="CI2735" s="35">
        <v>45717</v>
      </c>
      <c r="CJ2735" s="35"/>
      <c r="CK2735" s="36">
        <v>79560</v>
      </c>
      <c r="CL2735" s="26">
        <f t="shared" si="127"/>
        <v>39780</v>
      </c>
      <c r="CM2735" s="26"/>
      <c r="CR2735" s="26" t="str">
        <f t="shared" si="128"/>
        <v>('서울성모약국Z', '521-09-01251', '서울특별시 영등포구 도림로 157 (대림동) 1층 102호', '8806538013749', '리피칸정 10mg', 39780, '2025-03-01'),</v>
      </c>
    </row>
    <row r="2736" spans="79:96" x14ac:dyDescent="0.25">
      <c r="CA2736" s="29">
        <v>2733</v>
      </c>
      <c r="CB2736" s="50"/>
      <c r="CC2736" s="64" t="s">
        <v>6068</v>
      </c>
      <c r="CD2736" s="31" t="s">
        <v>6069</v>
      </c>
      <c r="CE2736" s="64" t="s">
        <v>6070</v>
      </c>
      <c r="CF2736" s="32" t="s">
        <v>645</v>
      </c>
      <c r="CG2736" s="33" t="s">
        <v>646</v>
      </c>
      <c r="CH2736" s="34">
        <v>9500</v>
      </c>
      <c r="CI2736" s="35">
        <v>45717</v>
      </c>
      <c r="CJ2736" s="35"/>
      <c r="CK2736" s="36">
        <v>19000</v>
      </c>
      <c r="CL2736" s="26">
        <f t="shared" si="127"/>
        <v>9500</v>
      </c>
      <c r="CM2736" s="26"/>
      <c r="CR2736" s="26" t="str">
        <f t="shared" si="128"/>
        <v>('한아름약국(계양구)G', '122-02-66290', '인천광역시 계양구 장제로 718 (작전동) (작전동 901-1 상록메디칼센타107)', '8806538014265', '신일브롬헥신염산염정 8mg', 9500, '2025-03-01'),</v>
      </c>
    </row>
    <row r="2737" spans="79:96" x14ac:dyDescent="0.25">
      <c r="CA2737" s="29">
        <v>2734</v>
      </c>
      <c r="CB2737" s="50"/>
      <c r="CC2737" s="64" t="s">
        <v>6011</v>
      </c>
      <c r="CD2737" s="31" t="s">
        <v>6012</v>
      </c>
      <c r="CE2737" s="64" t="s">
        <v>6013</v>
      </c>
      <c r="CF2737" s="32" t="s">
        <v>1032</v>
      </c>
      <c r="CG2737" s="33" t="s">
        <v>948</v>
      </c>
      <c r="CH2737" s="34">
        <v>11000</v>
      </c>
      <c r="CI2737" s="35">
        <v>45717</v>
      </c>
      <c r="CJ2737" s="35"/>
      <c r="CK2737" s="36">
        <v>22000</v>
      </c>
      <c r="CL2737" s="26">
        <f t="shared" si="127"/>
        <v>11000</v>
      </c>
      <c r="CM2737" s="26"/>
      <c r="CR2737" s="26" t="str">
        <f t="shared" si="128"/>
        <v>('성민대학약국C', '456-05-00417', '인천광역시 서구 길주로75번길, 35 (석남동 109호)', '8806538014029', '신일엠정 500mg', 11000, '2025-03-01'),</v>
      </c>
    </row>
    <row r="2738" spans="79:96" x14ac:dyDescent="0.25">
      <c r="CA2738" s="29">
        <v>2735</v>
      </c>
      <c r="CB2738" s="50"/>
      <c r="CC2738" s="64" t="s">
        <v>6071</v>
      </c>
      <c r="CD2738" s="31" t="s">
        <v>6072</v>
      </c>
      <c r="CE2738" s="64" t="s">
        <v>6073</v>
      </c>
      <c r="CF2738" s="32" t="s">
        <v>1032</v>
      </c>
      <c r="CG2738" s="33" t="s">
        <v>948</v>
      </c>
      <c r="CH2738" s="34">
        <v>11000</v>
      </c>
      <c r="CI2738" s="35">
        <v>45717</v>
      </c>
      <c r="CJ2738" s="35"/>
      <c r="CK2738" s="36">
        <v>22000</v>
      </c>
      <c r="CL2738" s="26">
        <f t="shared" si="127"/>
        <v>11000</v>
      </c>
      <c r="CM2738" s="26"/>
      <c r="CR2738" s="26" t="str">
        <f t="shared" si="128"/>
        <v>('씨에이(CA)정문약국P', '130-32-44294', '서울특별시 동작구 흑석로 108 (흑석동) 1~2층(흑석동)', '8806538014029', '신일엠정 500mg', 11000, '2025-03-01'),</v>
      </c>
    </row>
    <row r="2739" spans="79:96" x14ac:dyDescent="0.25">
      <c r="CA2739" s="29">
        <v>2736</v>
      </c>
      <c r="CB2739" s="50"/>
      <c r="CC2739" s="64" t="s">
        <v>6074</v>
      </c>
      <c r="CD2739" s="31" t="s">
        <v>6075</v>
      </c>
      <c r="CE2739" s="64" t="s">
        <v>6076</v>
      </c>
      <c r="CF2739" s="32" t="s">
        <v>615</v>
      </c>
      <c r="CG2739" s="33" t="s">
        <v>616</v>
      </c>
      <c r="CH2739" s="34">
        <v>45000</v>
      </c>
      <c r="CI2739" s="35">
        <v>45717</v>
      </c>
      <c r="CJ2739" s="35"/>
      <c r="CK2739" s="36">
        <v>90000</v>
      </c>
      <c r="CL2739" s="26">
        <f t="shared" si="127"/>
        <v>45000</v>
      </c>
      <c r="CM2739" s="26"/>
      <c r="CR2739" s="26" t="str">
        <f t="shared" si="128"/>
        <v>('강동더본약국(길동)R', '625-18-01254', '서울특별시 강동구 양재대로 1465 (길동) 1층 107호(길동)', '8806538015149', '신일폴산정 1mg', 45000, '2025-03-01'),</v>
      </c>
    </row>
    <row r="2740" spans="79:96" x14ac:dyDescent="0.25">
      <c r="CA2740" s="29">
        <v>2737</v>
      </c>
      <c r="CB2740" s="50"/>
      <c r="CC2740" s="64" t="s">
        <v>5886</v>
      </c>
      <c r="CD2740" s="31" t="s">
        <v>5887</v>
      </c>
      <c r="CE2740" s="64" t="s">
        <v>5888</v>
      </c>
      <c r="CF2740" s="32" t="s">
        <v>615</v>
      </c>
      <c r="CG2740" s="33" t="s">
        <v>616</v>
      </c>
      <c r="CH2740" s="34">
        <v>7500</v>
      </c>
      <c r="CI2740" s="35">
        <v>45717</v>
      </c>
      <c r="CJ2740" s="35"/>
      <c r="CK2740" s="36">
        <v>15000</v>
      </c>
      <c r="CL2740" s="26">
        <f t="shared" si="127"/>
        <v>7500</v>
      </c>
      <c r="CM2740" s="26"/>
      <c r="CR2740" s="26" t="str">
        <f t="shared" si="128"/>
        <v>('1층메디컬약국Z', '844-73-00501', '서울특별시 금천구 시흥대로 214 (시흥동) 1층 102호(시흥동,비즈메드빌딩)', '8806538015149', '신일폴산정 1mg', 7500, '2025-03-01'),</v>
      </c>
    </row>
    <row r="2741" spans="79:96" x14ac:dyDescent="0.25">
      <c r="CA2741" s="29">
        <v>2738</v>
      </c>
      <c r="CB2741" s="50"/>
      <c r="CC2741" s="64" t="s">
        <v>5877</v>
      </c>
      <c r="CD2741" s="31" t="s">
        <v>5878</v>
      </c>
      <c r="CE2741" s="64" t="s">
        <v>5879</v>
      </c>
      <c r="CF2741" s="32" t="s">
        <v>1077</v>
      </c>
      <c r="CG2741" s="33" t="s">
        <v>1078</v>
      </c>
      <c r="CH2741" s="34">
        <v>8250</v>
      </c>
      <c r="CI2741" s="35">
        <v>45689</v>
      </c>
      <c r="CJ2741" s="35"/>
      <c r="CK2741" s="36">
        <v>16500</v>
      </c>
      <c r="CL2741" s="26">
        <f t="shared" si="127"/>
        <v>8250</v>
      </c>
      <c r="CM2741" s="26"/>
      <c r="CR2741" s="26" t="str">
        <f t="shared" si="128"/>
        <v>('서울성모약국Z', '521-09-01251', '서울특별시 영등포구 도림로 157 (대림동) 1층 102호', '8806538056425', '프로나지액 25mL', 8250, '2025-02-01'),</v>
      </c>
    </row>
    <row r="2742" spans="79:96" x14ac:dyDescent="0.25">
      <c r="CA2742" s="29">
        <v>2739</v>
      </c>
      <c r="CB2742" s="50"/>
      <c r="CC2742" s="64" t="s">
        <v>6029</v>
      </c>
      <c r="CD2742" s="31" t="s">
        <v>6030</v>
      </c>
      <c r="CE2742" s="64" t="s">
        <v>6031</v>
      </c>
      <c r="CF2742" s="32" t="s">
        <v>1077</v>
      </c>
      <c r="CG2742" s="33" t="s">
        <v>1078</v>
      </c>
      <c r="CH2742" s="34">
        <v>11000</v>
      </c>
      <c r="CI2742" s="35">
        <v>45658</v>
      </c>
      <c r="CJ2742" s="35"/>
      <c r="CK2742" s="36">
        <v>22000</v>
      </c>
      <c r="CL2742" s="26">
        <f t="shared" si="127"/>
        <v>11000</v>
      </c>
      <c r="CM2742" s="26"/>
      <c r="CR2742" s="26" t="str">
        <f t="shared" si="128"/>
        <v>('고명약국(서초)T', '112-49-03973', '서울특별시 서초구 바우뫼로, 23(우면동,선일빌딩) 101호', '8806538056425', '프로나지액 25mL', 11000, '2025-01-01'),</v>
      </c>
    </row>
    <row r="2743" spans="79:96" x14ac:dyDescent="0.25">
      <c r="CA2743" s="29">
        <v>2740</v>
      </c>
      <c r="CB2743" s="50"/>
      <c r="CC2743" s="64" t="s">
        <v>6077</v>
      </c>
      <c r="CD2743" s="31" t="s">
        <v>6078</v>
      </c>
      <c r="CE2743" s="64" t="s">
        <v>6079</v>
      </c>
      <c r="CF2743" s="32" t="s">
        <v>732</v>
      </c>
      <c r="CG2743" s="33" t="s">
        <v>733</v>
      </c>
      <c r="CH2743" s="34">
        <v>5750</v>
      </c>
      <c r="CI2743" s="35">
        <v>45717</v>
      </c>
      <c r="CJ2743" s="35"/>
      <c r="CK2743" s="36">
        <v>11500</v>
      </c>
      <c r="CL2743" s="26">
        <f t="shared" si="127"/>
        <v>5750</v>
      </c>
      <c r="CM2743" s="26"/>
      <c r="CR2743" s="26" t="str">
        <f t="shared" si="128"/>
        <v>('건강을주는약국(기흥)E', '416-27-67654', '경기도 용인시 기흥구 신갈로 52 (신갈동) 1층 101호(신갈동)', '8806538017259', '신일피리독신정 50mg', 5750, '2025-03-01'),</v>
      </c>
    </row>
    <row r="2744" spans="79:96" x14ac:dyDescent="0.25">
      <c r="CA2744" s="29">
        <v>2741</v>
      </c>
      <c r="CB2744" s="50"/>
      <c r="CC2744" s="64" t="s">
        <v>5875</v>
      </c>
      <c r="CD2744" s="31" t="s">
        <v>1539</v>
      </c>
      <c r="CE2744" s="64" t="s">
        <v>5876</v>
      </c>
      <c r="CF2744" s="32" t="s">
        <v>2328</v>
      </c>
      <c r="CG2744" s="33" t="s">
        <v>85</v>
      </c>
      <c r="CH2744" s="34">
        <v>19890</v>
      </c>
      <c r="CI2744" s="35">
        <v>45717</v>
      </c>
      <c r="CJ2744" s="35"/>
      <c r="CK2744" s="36">
        <v>39780</v>
      </c>
      <c r="CL2744" s="26">
        <f t="shared" si="127"/>
        <v>19890</v>
      </c>
      <c r="CM2744" s="26"/>
      <c r="CR2744" s="26" t="str">
        <f t="shared" si="128"/>
        <v>('강동천사약국(암사동)R', '694-47-00794', '서울특별시 강동구 올림픽로 806(암사동, 까사팔공육) 1층 104호', '8806538013718', '리피칸정 10mg', 19890, '2025-03-01'),</v>
      </c>
    </row>
    <row r="2745" spans="79:96" x14ac:dyDescent="0.25">
      <c r="CA2745" s="29">
        <v>2742</v>
      </c>
      <c r="CB2745" s="50"/>
      <c r="CC2745" s="64" t="s">
        <v>6080</v>
      </c>
      <c r="CD2745" s="31" t="s">
        <v>6081</v>
      </c>
      <c r="CE2745" s="64" t="s">
        <v>6082</v>
      </c>
      <c r="CF2745" s="32" t="s">
        <v>2328</v>
      </c>
      <c r="CG2745" s="33" t="s">
        <v>85</v>
      </c>
      <c r="CH2745" s="34">
        <v>19890</v>
      </c>
      <c r="CI2745" s="35">
        <v>45717</v>
      </c>
      <c r="CJ2745" s="35"/>
      <c r="CK2745" s="36">
        <v>39780</v>
      </c>
      <c r="CL2745" s="26">
        <f t="shared" si="127"/>
        <v>19890</v>
      </c>
      <c r="CM2745" s="26"/>
      <c r="CR2745" s="26" t="str">
        <f t="shared" si="128"/>
        <v>('한솔약국(작전)G', '688-48-00097', '인천광역시 계양구 효서로, 380 106,107호 (작전동, 신현대타운)', '8806538013718', '리피칸정 10mg', 19890, '2025-03-01'),</v>
      </c>
    </row>
    <row r="2746" spans="79:96" x14ac:dyDescent="0.25">
      <c r="CA2746" s="29">
        <v>2743</v>
      </c>
      <c r="CB2746" s="50"/>
      <c r="CC2746" s="64" t="s">
        <v>5909</v>
      </c>
      <c r="CD2746" s="31" t="s">
        <v>5910</v>
      </c>
      <c r="CE2746" s="64" t="s">
        <v>5911</v>
      </c>
      <c r="CF2746" s="32" t="s">
        <v>2328</v>
      </c>
      <c r="CG2746" s="33" t="s">
        <v>85</v>
      </c>
      <c r="CH2746" s="34">
        <v>19890</v>
      </c>
      <c r="CI2746" s="35">
        <v>45717</v>
      </c>
      <c r="CJ2746" s="35"/>
      <c r="CK2746" s="36">
        <v>39780</v>
      </c>
      <c r="CL2746" s="26">
        <f t="shared" si="127"/>
        <v>19890</v>
      </c>
      <c r="CM2746" s="26"/>
      <c r="CR2746" s="26" t="str">
        <f t="shared" si="128"/>
        <v>('일등약국(영등포)Z', '407-04-93275', '서울특별시 영등포구 도림로 152-6 (대림동)', '8806538013718', '리피칸정 10mg', 19890, '2025-03-01'),</v>
      </c>
    </row>
    <row r="2747" spans="79:96" x14ac:dyDescent="0.25">
      <c r="CA2747" s="29">
        <v>2744</v>
      </c>
      <c r="CB2747" s="50"/>
      <c r="CC2747" s="64" t="s">
        <v>6083</v>
      </c>
      <c r="CD2747" s="31" t="s">
        <v>6084</v>
      </c>
      <c r="CE2747" s="64" t="s">
        <v>6085</v>
      </c>
      <c r="CF2747" s="32" t="s">
        <v>2328</v>
      </c>
      <c r="CG2747" s="33" t="s">
        <v>85</v>
      </c>
      <c r="CH2747" s="34">
        <v>9945</v>
      </c>
      <c r="CI2747" s="35">
        <v>45717</v>
      </c>
      <c r="CJ2747" s="35"/>
      <c r="CK2747" s="36">
        <v>19890</v>
      </c>
      <c r="CL2747" s="26">
        <f t="shared" si="127"/>
        <v>9945</v>
      </c>
      <c r="CM2747" s="26"/>
      <c r="CR2747" s="26" t="str">
        <f t="shared" si="128"/>
        <v>('동해물약국(서초)P', '506-41-12462', '서울특별시 서초구 동광로12가길 42 (방배동) 1층', '8806538013718', '리피칸정 10mg', 9945, '2025-03-01'),</v>
      </c>
    </row>
    <row r="2748" spans="79:96" x14ac:dyDescent="0.25">
      <c r="CA2748" s="29">
        <v>2745</v>
      </c>
      <c r="CB2748" s="50"/>
      <c r="CC2748" s="64" t="s">
        <v>5873</v>
      </c>
      <c r="CD2748" s="31" t="s">
        <v>127</v>
      </c>
      <c r="CE2748" s="64" t="s">
        <v>5874</v>
      </c>
      <c r="CF2748" s="32" t="s">
        <v>1638</v>
      </c>
      <c r="CG2748" s="33" t="s">
        <v>376</v>
      </c>
      <c r="CH2748" s="34">
        <v>36000</v>
      </c>
      <c r="CI2748" s="35">
        <v>45717</v>
      </c>
      <c r="CJ2748" s="35"/>
      <c r="CK2748" s="36">
        <v>72000</v>
      </c>
      <c r="CL2748" s="26">
        <f t="shared" si="127"/>
        <v>36000</v>
      </c>
      <c r="CM2748" s="26"/>
      <c r="CR2748" s="26" t="str">
        <f t="shared" si="128"/>
        <v>('행복한온누리약국(양천)I', '869-24-00875', '서울특별시 양천구 목동동로8길 23 (신정동) 1동 5호', '8806538053615', '네오스타정40/5mg', 36000, '2025-03-01'),</v>
      </c>
    </row>
    <row r="2749" spans="79:96" x14ac:dyDescent="0.25">
      <c r="CA2749" s="29">
        <v>2746</v>
      </c>
      <c r="CB2749" s="50"/>
      <c r="CC2749" s="64" t="s">
        <v>5909</v>
      </c>
      <c r="CD2749" s="31" t="s">
        <v>5910</v>
      </c>
      <c r="CE2749" s="64" t="s">
        <v>5911</v>
      </c>
      <c r="CF2749" s="32" t="s">
        <v>84</v>
      </c>
      <c r="CG2749" s="33" t="s">
        <v>85</v>
      </c>
      <c r="CH2749" s="34">
        <v>159120</v>
      </c>
      <c r="CI2749" s="35">
        <v>45717</v>
      </c>
      <c r="CJ2749" s="35"/>
      <c r="CK2749" s="36">
        <v>318240</v>
      </c>
      <c r="CL2749" s="26">
        <f t="shared" si="127"/>
        <v>159120</v>
      </c>
      <c r="CM2749" s="26"/>
      <c r="CR2749" s="26" t="str">
        <f t="shared" si="128"/>
        <v>('일등약국(영등포)Z', '407-04-93275', '서울특별시 영등포구 도림로 152-6 (대림동)', '8806538013749', '리피칸정 10mg', 159120, '2025-03-01'),</v>
      </c>
    </row>
    <row r="2750" spans="79:96" x14ac:dyDescent="0.25">
      <c r="CA2750" s="29">
        <v>2747</v>
      </c>
      <c r="CB2750" s="50"/>
      <c r="CC2750" s="64" t="s">
        <v>6047</v>
      </c>
      <c r="CD2750" s="31" t="s">
        <v>6048</v>
      </c>
      <c r="CE2750" s="64" t="s">
        <v>6049</v>
      </c>
      <c r="CF2750" s="32" t="s">
        <v>645</v>
      </c>
      <c r="CG2750" s="33" t="s">
        <v>646</v>
      </c>
      <c r="CH2750" s="34">
        <v>9500</v>
      </c>
      <c r="CI2750" s="35">
        <v>45689</v>
      </c>
      <c r="CJ2750" s="35"/>
      <c r="CK2750" s="36">
        <v>19000</v>
      </c>
      <c r="CL2750" s="26">
        <f t="shared" si="127"/>
        <v>9500</v>
      </c>
      <c r="CM2750" s="26"/>
      <c r="CR2750" s="26" t="str">
        <f t="shared" si="128"/>
        <v>('시화사랑약국A', '263-59-00098', '경기도 시흥시 마유로, 226 108,109,110호(정왕동,파인오피스텔)', '8806538014265', '신일브롬헥신염산염정 8mg', 9500, '2025-02-01'),</v>
      </c>
    </row>
    <row r="2751" spans="79:96" x14ac:dyDescent="0.25">
      <c r="CA2751" s="29">
        <v>2748</v>
      </c>
      <c r="CB2751" s="50"/>
      <c r="CC2751" s="64" t="s">
        <v>6053</v>
      </c>
      <c r="CD2751" s="31" t="s">
        <v>6054</v>
      </c>
      <c r="CE2751" s="64" t="s">
        <v>6055</v>
      </c>
      <c r="CF2751" s="32" t="s">
        <v>1032</v>
      </c>
      <c r="CG2751" s="33" t="s">
        <v>948</v>
      </c>
      <c r="CH2751" s="34">
        <v>22000</v>
      </c>
      <c r="CI2751" s="35">
        <v>45658</v>
      </c>
      <c r="CJ2751" s="35"/>
      <c r="CK2751" s="36">
        <v>44000</v>
      </c>
      <c r="CL2751" s="26">
        <f t="shared" si="127"/>
        <v>22000</v>
      </c>
      <c r="CM2751" s="26"/>
      <c r="CR2751" s="26" t="str">
        <f t="shared" si="128"/>
        <v>('샘물약국(안산)K', '137-01-13099', '경기도 안산시 상록구 예술광장1로, 126 (성포동 593-11,경동상가 109-110호)', '8806538014029', '신일엠정 500mg', 22000, '2025-01-01'),</v>
      </c>
    </row>
    <row r="2752" spans="79:96" x14ac:dyDescent="0.25">
      <c r="CA2752" s="29">
        <v>2749</v>
      </c>
      <c r="CB2752" s="50"/>
      <c r="CC2752" s="64" t="s">
        <v>5923</v>
      </c>
      <c r="CD2752" s="31" t="s">
        <v>5924</v>
      </c>
      <c r="CE2752" s="64" t="s">
        <v>5925</v>
      </c>
      <c r="CF2752" s="32" t="s">
        <v>615</v>
      </c>
      <c r="CG2752" s="33" t="s">
        <v>616</v>
      </c>
      <c r="CH2752" s="34">
        <v>15000</v>
      </c>
      <c r="CI2752" s="35">
        <v>45717</v>
      </c>
      <c r="CJ2752" s="35"/>
      <c r="CK2752" s="36">
        <v>30000</v>
      </c>
      <c r="CL2752" s="26">
        <f t="shared" si="127"/>
        <v>15000</v>
      </c>
      <c r="CM2752" s="26"/>
      <c r="CR2752" s="26" t="str">
        <f t="shared" si="128"/>
        <v>('성모태평양약국L', '127-24-71733', '경기도 의정부시 금오로 121-7 (금오동) 1층', '8806538015149', '신일폴산정 1mg', 15000, '2025-03-01'),</v>
      </c>
    </row>
    <row r="2753" spans="79:96" x14ac:dyDescent="0.25">
      <c r="CA2753" s="29">
        <v>2750</v>
      </c>
      <c r="CB2753" s="50"/>
      <c r="CC2753" s="64" t="s">
        <v>5873</v>
      </c>
      <c r="CD2753" s="31" t="s">
        <v>127</v>
      </c>
      <c r="CE2753" s="64" t="s">
        <v>5874</v>
      </c>
      <c r="CF2753" s="32" t="s">
        <v>1077</v>
      </c>
      <c r="CG2753" s="33" t="s">
        <v>1078</v>
      </c>
      <c r="CH2753" s="34">
        <v>8250</v>
      </c>
      <c r="CI2753" s="35">
        <v>45717</v>
      </c>
      <c r="CJ2753" s="35"/>
      <c r="CK2753" s="36">
        <v>16500</v>
      </c>
      <c r="CL2753" s="26">
        <f t="shared" si="127"/>
        <v>8250</v>
      </c>
      <c r="CM2753" s="26"/>
      <c r="CR2753" s="26" t="str">
        <f t="shared" si="128"/>
        <v>('행복한온누리약국(양천)I', '869-24-00875', '서울특별시 양천구 목동동로8길 23 (신정동) 1동 5호', '8806538056425', '프로나지액 25mL', 8250, '2025-03-01'),</v>
      </c>
    </row>
    <row r="2754" spans="79:96" x14ac:dyDescent="0.25">
      <c r="CA2754" s="29">
        <v>2751</v>
      </c>
      <c r="CB2754" s="50"/>
      <c r="CC2754" s="64" t="s">
        <v>6086</v>
      </c>
      <c r="CD2754" s="31" t="s">
        <v>6087</v>
      </c>
      <c r="CE2754" s="64" t="s">
        <v>6088</v>
      </c>
      <c r="CF2754" s="32" t="s">
        <v>732</v>
      </c>
      <c r="CG2754" s="33" t="s">
        <v>733</v>
      </c>
      <c r="CH2754" s="34">
        <v>5750</v>
      </c>
      <c r="CI2754" s="35">
        <v>45717</v>
      </c>
      <c r="CJ2754" s="35"/>
      <c r="CK2754" s="36">
        <v>11500</v>
      </c>
      <c r="CL2754" s="26">
        <f t="shared" si="127"/>
        <v>5750</v>
      </c>
      <c r="CM2754" s="26"/>
      <c r="CR2754" s="26" t="str">
        <f t="shared" si="128"/>
        <v>('행복한약국(자양)D', '206-27-46090', '서울특별시 광진구 자양로15길 27 (자양동)', '8806538017259', '신일피리독신정 50mg', 5750, '2025-03-01'),</v>
      </c>
    </row>
    <row r="2755" spans="79:96" x14ac:dyDescent="0.25">
      <c r="CA2755" s="29">
        <v>2752</v>
      </c>
      <c r="CB2755" s="50"/>
      <c r="CC2755" s="64" t="s">
        <v>6083</v>
      </c>
      <c r="CD2755" s="31" t="s">
        <v>6084</v>
      </c>
      <c r="CE2755" s="64" t="s">
        <v>6085</v>
      </c>
      <c r="CF2755" s="32" t="s">
        <v>2328</v>
      </c>
      <c r="CG2755" s="33" t="s">
        <v>85</v>
      </c>
      <c r="CH2755" s="34">
        <v>19890</v>
      </c>
      <c r="CI2755" s="35">
        <v>45717</v>
      </c>
      <c r="CJ2755" s="35"/>
      <c r="CK2755" s="36">
        <v>39780</v>
      </c>
      <c r="CL2755" s="26">
        <f t="shared" si="127"/>
        <v>19890</v>
      </c>
      <c r="CM2755" s="26"/>
      <c r="CR2755" s="26" t="str">
        <f t="shared" si="128"/>
        <v>('동해물약국(서초)P', '506-41-12462', '서울특별시 서초구 동광로12가길 42 (방배동) 1층', '8806538013718', '리피칸정 10mg', 19890, '2025-03-01'),</v>
      </c>
    </row>
    <row r="2756" spans="79:96" x14ac:dyDescent="0.25">
      <c r="CA2756" s="29">
        <v>2753</v>
      </c>
      <c r="CB2756" s="50"/>
      <c r="CC2756" s="64" t="s">
        <v>5875</v>
      </c>
      <c r="CD2756" s="31" t="s">
        <v>1539</v>
      </c>
      <c r="CE2756" s="64" t="s">
        <v>5876</v>
      </c>
      <c r="CF2756" s="32" t="s">
        <v>2328</v>
      </c>
      <c r="CG2756" s="33" t="s">
        <v>85</v>
      </c>
      <c r="CH2756" s="34">
        <v>29835</v>
      </c>
      <c r="CI2756" s="35">
        <v>45717</v>
      </c>
      <c r="CJ2756" s="35"/>
      <c r="CK2756" s="36">
        <v>59670</v>
      </c>
      <c r="CL2756" s="26">
        <f t="shared" si="127"/>
        <v>29835</v>
      </c>
      <c r="CM2756" s="26"/>
      <c r="CR2756" s="26" t="str">
        <f t="shared" si="128"/>
        <v>('강동천사약국(암사동)R', '694-47-00794', '서울특별시 강동구 올림픽로 806(암사동, 까사팔공육) 1층 104호', '8806538013718', '리피칸정 10mg', 29835, '2025-03-01'),</v>
      </c>
    </row>
    <row r="2757" spans="79:96" x14ac:dyDescent="0.25">
      <c r="CA2757" s="29">
        <v>2754</v>
      </c>
      <c r="CB2757" s="50"/>
      <c r="CC2757" s="64" t="s">
        <v>5940</v>
      </c>
      <c r="CD2757" s="31" t="s">
        <v>1745</v>
      </c>
      <c r="CE2757" s="64" t="s">
        <v>5941</v>
      </c>
      <c r="CF2757" s="32" t="s">
        <v>2328</v>
      </c>
      <c r="CG2757" s="33" t="s">
        <v>85</v>
      </c>
      <c r="CH2757" s="34">
        <v>19890</v>
      </c>
      <c r="CI2757" s="35">
        <v>45717</v>
      </c>
      <c r="CJ2757" s="35"/>
      <c r="CK2757" s="36">
        <v>39780</v>
      </c>
      <c r="CL2757" s="26">
        <f t="shared" ref="CL2757:CL2820" si="129">IFERROR(CK2757/2,"")</f>
        <v>19890</v>
      </c>
      <c r="CM2757" s="26"/>
      <c r="CR2757" s="26" t="str">
        <f t="shared" ref="CR2757:CR2820" si="130">IFERROR("('"&amp;CC2757&amp;"', '"&amp;CD2757&amp;"', '"&amp;CE2757&amp;"', '"&amp;CF2757&amp;"', '"&amp;CG2757&amp;"', "&amp;CH2757&amp;", '"&amp;TEXT(CI2757,"YYYY-MM-DD")&amp;"'),","")</f>
        <v>('미사약국(하남)L', '670-44-00953', '경기도 하남시 미사강변중앙로 220 (망월동) 102(우성미사타워)', '8806538013718', '리피칸정 10mg', 19890, '2025-03-01'),</v>
      </c>
    </row>
    <row r="2758" spans="79:96" x14ac:dyDescent="0.25">
      <c r="CA2758" s="29">
        <v>2755</v>
      </c>
      <c r="CB2758" s="50"/>
      <c r="CC2758" s="64" t="s">
        <v>5963</v>
      </c>
      <c r="CD2758" s="31" t="s">
        <v>1240</v>
      </c>
      <c r="CE2758" s="64" t="s">
        <v>5964</v>
      </c>
      <c r="CF2758" s="32" t="s">
        <v>1638</v>
      </c>
      <c r="CG2758" s="33" t="s">
        <v>376</v>
      </c>
      <c r="CH2758" s="34">
        <v>27000</v>
      </c>
      <c r="CI2758" s="35">
        <v>45717</v>
      </c>
      <c r="CJ2758" s="35"/>
      <c r="CK2758" s="36">
        <v>54000</v>
      </c>
      <c r="CL2758" s="26">
        <f t="shared" si="129"/>
        <v>27000</v>
      </c>
      <c r="CM2758" s="26"/>
      <c r="CR2758" s="26" t="str">
        <f t="shared" si="130"/>
        <v>('메디칼온누리약국(분당)E', '659-27-00610', '경기도 성남시 분당구 동판교로 61 (백현동) 1층 111호', '8806538053615', '네오스타정40/5mg', 27000, '2025-03-01'),</v>
      </c>
    </row>
    <row r="2759" spans="79:96" x14ac:dyDescent="0.25">
      <c r="CA2759" s="29">
        <v>2756</v>
      </c>
      <c r="CB2759" s="50"/>
      <c r="CC2759" s="64" t="s">
        <v>5875</v>
      </c>
      <c r="CD2759" s="31" t="s">
        <v>1539</v>
      </c>
      <c r="CE2759" s="64" t="s">
        <v>5876</v>
      </c>
      <c r="CF2759" s="32" t="s">
        <v>1638</v>
      </c>
      <c r="CG2759" s="33" t="s">
        <v>376</v>
      </c>
      <c r="CH2759" s="34">
        <v>27000</v>
      </c>
      <c r="CI2759" s="35">
        <v>45689</v>
      </c>
      <c r="CJ2759" s="35"/>
      <c r="CK2759" s="36">
        <v>54000</v>
      </c>
      <c r="CL2759" s="26">
        <f t="shared" si="129"/>
        <v>27000</v>
      </c>
      <c r="CM2759" s="26"/>
      <c r="CR2759" s="26" t="str">
        <f t="shared" si="130"/>
        <v>('강동천사약국(암사동)R', '694-47-00794', '서울특별시 강동구 올림픽로 806(암사동, 까사팔공육) 1층 104호', '8806538053615', '네오스타정40/5mg', 27000, '2025-02-01'),</v>
      </c>
    </row>
    <row r="2760" spans="79:96" x14ac:dyDescent="0.25">
      <c r="CA2760" s="29">
        <v>2757</v>
      </c>
      <c r="CB2760" s="50"/>
      <c r="CC2760" s="64" t="s">
        <v>5877</v>
      </c>
      <c r="CD2760" s="31" t="s">
        <v>5878</v>
      </c>
      <c r="CE2760" s="64" t="s">
        <v>5879</v>
      </c>
      <c r="CF2760" s="32" t="s">
        <v>1599</v>
      </c>
      <c r="CG2760" s="33" t="s">
        <v>461</v>
      </c>
      <c r="CH2760" s="34">
        <v>54300</v>
      </c>
      <c r="CI2760" s="35">
        <v>45658</v>
      </c>
      <c r="CJ2760" s="35"/>
      <c r="CK2760" s="36">
        <v>108600</v>
      </c>
      <c r="CL2760" s="26">
        <f t="shared" si="129"/>
        <v>54300</v>
      </c>
      <c r="CM2760" s="26"/>
      <c r="CR2760" s="26" t="str">
        <f t="shared" si="130"/>
        <v>('서울성모약국Z', '521-09-01251', '서울특별시 영등포구 도림로 157 (대림동) 1층 102호', '8806538053332', '네오텔미정 40mg', 54300, '2025-01-01'),</v>
      </c>
    </row>
    <row r="2761" spans="79:96" x14ac:dyDescent="0.25">
      <c r="CA2761" s="29">
        <v>2758</v>
      </c>
      <c r="CB2761" s="50"/>
      <c r="CC2761" s="64" t="s">
        <v>5940</v>
      </c>
      <c r="CD2761" s="31" t="s">
        <v>1745</v>
      </c>
      <c r="CE2761" s="64" t="s">
        <v>5941</v>
      </c>
      <c r="CF2761" s="32" t="s">
        <v>84</v>
      </c>
      <c r="CG2761" s="33" t="s">
        <v>85</v>
      </c>
      <c r="CH2761" s="34">
        <v>39780</v>
      </c>
      <c r="CI2761" s="35">
        <v>45717</v>
      </c>
      <c r="CJ2761" s="35"/>
      <c r="CK2761" s="36">
        <v>79560</v>
      </c>
      <c r="CL2761" s="26">
        <f t="shared" si="129"/>
        <v>39780</v>
      </c>
      <c r="CM2761" s="26"/>
      <c r="CR2761" s="26" t="str">
        <f t="shared" si="130"/>
        <v>('미사약국(하남)L', '670-44-00953', '경기도 하남시 미사강변중앙로 220 (망월동) 102(우성미사타워)', '8806538013749', '리피칸정 10mg', 39780, '2025-03-01'),</v>
      </c>
    </row>
    <row r="2762" spans="79:96" x14ac:dyDescent="0.25">
      <c r="CA2762" s="29">
        <v>2759</v>
      </c>
      <c r="CB2762" s="50"/>
      <c r="CC2762" s="64" t="s">
        <v>6089</v>
      </c>
      <c r="CD2762" s="31" t="s">
        <v>6090</v>
      </c>
      <c r="CE2762" s="64" t="s">
        <v>6091</v>
      </c>
      <c r="CF2762" s="32" t="s">
        <v>1032</v>
      </c>
      <c r="CG2762" s="33" t="s">
        <v>948</v>
      </c>
      <c r="CH2762" s="34">
        <v>-11000</v>
      </c>
      <c r="CI2762" s="35">
        <v>45717</v>
      </c>
      <c r="CJ2762" s="35"/>
      <c r="CK2762" s="36">
        <v>-22000</v>
      </c>
      <c r="CL2762" s="26">
        <f t="shared" si="129"/>
        <v>-11000</v>
      </c>
      <c r="CM2762" s="26"/>
      <c r="CR2762" s="26" t="str">
        <f t="shared" si="130"/>
        <v>('신정약국(사당)P', '509-64-00305', '서울특별시 동작구 사당로23바길 9 (사당동, 동작삼성래미안아파트) 상가동 2층 202호', '8806538014029', '신일엠정 500mg', -11000, '2025-03-01'),</v>
      </c>
    </row>
    <row r="2763" spans="79:96" x14ac:dyDescent="0.25">
      <c r="CA2763" s="29">
        <v>2760</v>
      </c>
      <c r="CB2763" s="50"/>
      <c r="CC2763" s="64" t="s">
        <v>6092</v>
      </c>
      <c r="CD2763" s="31" t="s">
        <v>6093</v>
      </c>
      <c r="CE2763" s="64" t="s">
        <v>6094</v>
      </c>
      <c r="CF2763" s="32" t="s">
        <v>1032</v>
      </c>
      <c r="CG2763" s="33" t="s">
        <v>948</v>
      </c>
      <c r="CH2763" s="34">
        <v>11000</v>
      </c>
      <c r="CI2763" s="35">
        <v>45717</v>
      </c>
      <c r="CJ2763" s="35"/>
      <c r="CK2763" s="36">
        <v>22000</v>
      </c>
      <c r="CL2763" s="26">
        <f t="shared" si="129"/>
        <v>11000</v>
      </c>
      <c r="CM2763" s="26"/>
      <c r="CR2763" s="26" t="str">
        <f t="shared" si="130"/>
        <v>('새서울약국(덕양)G', '227-08-62403', '경기도 고양시 덕양구 지도로, 47(토당동,보림빌딩) (1층 101호)', '8806538014029', '신일엠정 500mg', 11000, '2025-03-01'),</v>
      </c>
    </row>
    <row r="2764" spans="79:96" x14ac:dyDescent="0.25">
      <c r="CA2764" s="29">
        <v>2761</v>
      </c>
      <c r="CB2764" s="50"/>
      <c r="CC2764" s="64" t="s">
        <v>5877</v>
      </c>
      <c r="CD2764" s="31" t="s">
        <v>5878</v>
      </c>
      <c r="CE2764" s="64" t="s">
        <v>5879</v>
      </c>
      <c r="CF2764" s="32" t="s">
        <v>6095</v>
      </c>
      <c r="CG2764" s="33" t="s">
        <v>1781</v>
      </c>
      <c r="CH2764" s="34">
        <v>30960</v>
      </c>
      <c r="CI2764" s="35">
        <v>45717</v>
      </c>
      <c r="CJ2764" s="35"/>
      <c r="CK2764" s="36">
        <v>61920</v>
      </c>
      <c r="CL2764" s="26">
        <f t="shared" si="129"/>
        <v>30960</v>
      </c>
      <c r="CM2764" s="26"/>
      <c r="CR2764" s="26" t="str">
        <f t="shared" si="130"/>
        <v>('서울성모약국Z', '521-09-01251', '서울특별시 영등포구 도림로 157 (대림동) 1층 102호', '8806538063010', '트라글립틴듀오정2.5/1000mg', 30960, '2025-03-01'),</v>
      </c>
    </row>
    <row r="2765" spans="79:96" x14ac:dyDescent="0.25">
      <c r="CA2765" s="29">
        <v>2762</v>
      </c>
      <c r="CB2765" s="50"/>
      <c r="CC2765" s="64" t="s">
        <v>6047</v>
      </c>
      <c r="CD2765" s="31" t="s">
        <v>6048</v>
      </c>
      <c r="CE2765" s="64" t="s">
        <v>6049</v>
      </c>
      <c r="CF2765" s="32" t="s">
        <v>615</v>
      </c>
      <c r="CG2765" s="33" t="s">
        <v>616</v>
      </c>
      <c r="CH2765" s="34">
        <v>7500</v>
      </c>
      <c r="CI2765" s="35">
        <v>45717</v>
      </c>
      <c r="CJ2765" s="35"/>
      <c r="CK2765" s="36">
        <v>15000</v>
      </c>
      <c r="CL2765" s="26">
        <f t="shared" si="129"/>
        <v>7500</v>
      </c>
      <c r="CM2765" s="26"/>
      <c r="CR2765" s="26" t="str">
        <f t="shared" si="130"/>
        <v>('시화사랑약국A', '263-59-00098', '경기도 시흥시 마유로, 226 108,109,110호(정왕동,파인오피스텔)', '8806538015149', '신일폴산정 1mg', 7500, '2025-03-01'),</v>
      </c>
    </row>
    <row r="2766" spans="79:96" x14ac:dyDescent="0.25">
      <c r="CA2766" s="29">
        <v>2763</v>
      </c>
      <c r="CB2766" s="50"/>
      <c r="CC2766" s="64" t="s">
        <v>6059</v>
      </c>
      <c r="CD2766" s="31" t="s">
        <v>6060</v>
      </c>
      <c r="CE2766" s="64" t="s">
        <v>6061</v>
      </c>
      <c r="CF2766" s="32" t="s">
        <v>615</v>
      </c>
      <c r="CG2766" s="33" t="s">
        <v>616</v>
      </c>
      <c r="CH2766" s="34">
        <v>22500</v>
      </c>
      <c r="CI2766" s="35">
        <v>45717</v>
      </c>
      <c r="CJ2766" s="35"/>
      <c r="CK2766" s="36">
        <v>45000</v>
      </c>
      <c r="CL2766" s="26">
        <f t="shared" si="129"/>
        <v>22500</v>
      </c>
      <c r="CM2766" s="26"/>
      <c r="CR2766" s="26" t="str">
        <f t="shared" si="130"/>
        <v>('오얏봉약국Q', '138-13-17844', '경기도 안양시 동안구 관평로170번길 33 (관양동) (관양동 1606번지 )', '8806538015149', '신일폴산정 1mg', 22500, '2025-03-01'),</v>
      </c>
    </row>
    <row r="2767" spans="79:96" x14ac:dyDescent="0.25">
      <c r="CA2767" s="29">
        <v>2764</v>
      </c>
      <c r="CB2767" s="50"/>
      <c r="CC2767" s="64" t="s">
        <v>6096</v>
      </c>
      <c r="CD2767" s="31" t="s">
        <v>682</v>
      </c>
      <c r="CE2767" s="64" t="s">
        <v>6097</v>
      </c>
      <c r="CF2767" s="32" t="s">
        <v>1001</v>
      </c>
      <c r="CG2767" s="33" t="s">
        <v>1002</v>
      </c>
      <c r="CH2767" s="34">
        <v>94800</v>
      </c>
      <c r="CI2767" s="35">
        <v>45717</v>
      </c>
      <c r="CJ2767" s="35"/>
      <c r="CK2767" s="36">
        <v>189600</v>
      </c>
      <c r="CL2767" s="26">
        <f t="shared" si="129"/>
        <v>94800</v>
      </c>
      <c r="CM2767" s="26"/>
      <c r="CR2767" s="26" t="str">
        <f t="shared" si="130"/>
        <v>('메디팜동아약국(답십리)R', '218-22-08527', '서울특별시 동대문구 한천로, 55(답십리동) 1층 104호', '8806538027517', '프라빅정 75mg', 94800, '2025-03-01'),</v>
      </c>
    </row>
    <row r="2768" spans="79:96" x14ac:dyDescent="0.25">
      <c r="CA2768" s="29">
        <v>2765</v>
      </c>
      <c r="CB2768" s="50"/>
      <c r="CC2768" s="64" t="s">
        <v>5877</v>
      </c>
      <c r="CD2768" s="31" t="s">
        <v>5878</v>
      </c>
      <c r="CE2768" s="64" t="s">
        <v>5879</v>
      </c>
      <c r="CF2768" s="32" t="s">
        <v>1077</v>
      </c>
      <c r="CG2768" s="33" t="s">
        <v>1078</v>
      </c>
      <c r="CH2768" s="34">
        <v>16500</v>
      </c>
      <c r="CI2768" s="35">
        <v>45689</v>
      </c>
      <c r="CJ2768" s="35"/>
      <c r="CK2768" s="36">
        <v>33000</v>
      </c>
      <c r="CL2768" s="26">
        <f t="shared" si="129"/>
        <v>16500</v>
      </c>
      <c r="CM2768" s="26"/>
      <c r="CR2768" s="26" t="str">
        <f t="shared" si="130"/>
        <v>('서울성모약국Z', '521-09-01251', '서울특별시 영등포구 도림로 157 (대림동) 1층 102호', '8806538056425', '프로나지액 25mL', 16500, '2025-02-01'),</v>
      </c>
    </row>
    <row r="2769" spans="79:96" x14ac:dyDescent="0.25">
      <c r="CA2769" s="29">
        <v>2766</v>
      </c>
      <c r="CB2769" s="50"/>
      <c r="CC2769" s="64" t="s">
        <v>5875</v>
      </c>
      <c r="CD2769" s="31" t="s">
        <v>1539</v>
      </c>
      <c r="CE2769" s="64" t="s">
        <v>5876</v>
      </c>
      <c r="CF2769" s="32" t="s">
        <v>2328</v>
      </c>
      <c r="CG2769" s="33" t="s">
        <v>85</v>
      </c>
      <c r="CH2769" s="34">
        <v>19890</v>
      </c>
      <c r="CI2769" s="35">
        <v>45658</v>
      </c>
      <c r="CJ2769" s="35"/>
      <c r="CK2769" s="36">
        <v>39780</v>
      </c>
      <c r="CL2769" s="26">
        <f t="shared" si="129"/>
        <v>19890</v>
      </c>
      <c r="CM2769" s="26"/>
      <c r="CR2769" s="26" t="str">
        <f t="shared" si="130"/>
        <v>('강동천사약국(암사동)R', '694-47-00794', '서울특별시 강동구 올림픽로 806(암사동, 까사팔공육) 1층 104호', '8806538013718', '리피칸정 10mg', 19890, '2025-01-01'),</v>
      </c>
    </row>
    <row r="2770" spans="79:96" x14ac:dyDescent="0.25">
      <c r="CA2770" s="29">
        <v>2767</v>
      </c>
      <c r="CB2770" s="50"/>
      <c r="CC2770" s="64" t="s">
        <v>5909</v>
      </c>
      <c r="CD2770" s="31" t="s">
        <v>5910</v>
      </c>
      <c r="CE2770" s="64" t="s">
        <v>5911</v>
      </c>
      <c r="CF2770" s="32" t="s">
        <v>2266</v>
      </c>
      <c r="CG2770" s="33" t="s">
        <v>329</v>
      </c>
      <c r="CH2770" s="34">
        <v>48600</v>
      </c>
      <c r="CI2770" s="35">
        <v>45717</v>
      </c>
      <c r="CJ2770" s="35"/>
      <c r="CK2770" s="36">
        <v>97200</v>
      </c>
      <c r="CL2770" s="26">
        <f t="shared" si="129"/>
        <v>48600</v>
      </c>
      <c r="CM2770" s="26"/>
      <c r="CR2770" s="26" t="str">
        <f t="shared" si="130"/>
        <v>('일등약국(영등포)Z', '407-04-93275', '서울특별시 영등포구 도림로 152-6 (대림동)', '8806538053417', '네오스타정40/10mg', 48600, '2025-03-01'),</v>
      </c>
    </row>
    <row r="2771" spans="79:96" x14ac:dyDescent="0.25">
      <c r="CA2771" s="29">
        <v>2768</v>
      </c>
      <c r="CB2771" s="50"/>
      <c r="CC2771" s="64" t="s">
        <v>5873</v>
      </c>
      <c r="CD2771" s="31" t="s">
        <v>127</v>
      </c>
      <c r="CE2771" s="64" t="s">
        <v>5874</v>
      </c>
      <c r="CF2771" s="32" t="s">
        <v>1638</v>
      </c>
      <c r="CG2771" s="33" t="s">
        <v>376</v>
      </c>
      <c r="CH2771" s="34">
        <v>18000</v>
      </c>
      <c r="CI2771" s="35">
        <v>45717</v>
      </c>
      <c r="CJ2771" s="35"/>
      <c r="CK2771" s="36">
        <v>36000</v>
      </c>
      <c r="CL2771" s="26">
        <f t="shared" si="129"/>
        <v>18000</v>
      </c>
      <c r="CM2771" s="26"/>
      <c r="CR2771" s="26" t="str">
        <f t="shared" si="130"/>
        <v>('행복한온누리약국(양천)I', '869-24-00875', '서울특별시 양천구 목동동로8길 23 (신정동) 1동 5호', '8806538053615', '네오스타정40/5mg', 18000, '2025-03-01'),</v>
      </c>
    </row>
    <row r="2772" spans="79:96" x14ac:dyDescent="0.25">
      <c r="CA2772" s="29">
        <v>2769</v>
      </c>
      <c r="CB2772" s="50"/>
      <c r="CC2772" s="64" t="s">
        <v>5909</v>
      </c>
      <c r="CD2772" s="31" t="s">
        <v>5910</v>
      </c>
      <c r="CE2772" s="64" t="s">
        <v>5911</v>
      </c>
      <c r="CF2772" s="32" t="s">
        <v>1638</v>
      </c>
      <c r="CG2772" s="33" t="s">
        <v>376</v>
      </c>
      <c r="CH2772" s="34">
        <v>45000</v>
      </c>
      <c r="CI2772" s="35">
        <v>45717</v>
      </c>
      <c r="CJ2772" s="35"/>
      <c r="CK2772" s="36">
        <v>90000</v>
      </c>
      <c r="CL2772" s="26">
        <f t="shared" si="129"/>
        <v>45000</v>
      </c>
      <c r="CM2772" s="26"/>
      <c r="CR2772" s="26" t="str">
        <f t="shared" si="130"/>
        <v>('일등약국(영등포)Z', '407-04-93275', '서울특별시 영등포구 도림로 152-6 (대림동)', '8806538053615', '네오스타정40/5mg', 45000, '2025-03-01'),</v>
      </c>
    </row>
    <row r="2773" spans="79:96" x14ac:dyDescent="0.25">
      <c r="CA2773" s="29">
        <v>2770</v>
      </c>
      <c r="CB2773" s="50"/>
      <c r="CC2773" s="64" t="s">
        <v>5875</v>
      </c>
      <c r="CD2773" s="31" t="s">
        <v>1539</v>
      </c>
      <c r="CE2773" s="64" t="s">
        <v>5876</v>
      </c>
      <c r="CF2773" s="32" t="s">
        <v>2369</v>
      </c>
      <c r="CG2773" s="33" t="s">
        <v>1146</v>
      </c>
      <c r="CH2773" s="34">
        <v>38220</v>
      </c>
      <c r="CI2773" s="35">
        <v>45717</v>
      </c>
      <c r="CJ2773" s="35"/>
      <c r="CK2773" s="36">
        <v>76440</v>
      </c>
      <c r="CL2773" s="26">
        <f t="shared" si="129"/>
        <v>38220</v>
      </c>
      <c r="CM2773" s="26"/>
      <c r="CR2773" s="26" t="str">
        <f t="shared" si="130"/>
        <v>('강동천사약국(암사동)R', '694-47-00794', '서울특별시 강동구 올림픽로 806(암사동, 까사팔공육) 1층 104호', '8806538059013', '리피젯정10/10mg', 38220, '2025-03-01'),</v>
      </c>
    </row>
    <row r="2774" spans="79:96" x14ac:dyDescent="0.25">
      <c r="CA2774" s="29">
        <v>2771</v>
      </c>
      <c r="CB2774" s="50"/>
      <c r="CC2774" s="64" t="s">
        <v>6098</v>
      </c>
      <c r="CD2774" s="31" t="s">
        <v>6099</v>
      </c>
      <c r="CE2774" s="64" t="s">
        <v>6100</v>
      </c>
      <c r="CF2774" s="32" t="s">
        <v>1041</v>
      </c>
      <c r="CG2774" s="33" t="s">
        <v>1004</v>
      </c>
      <c r="CH2774" s="34">
        <v>6000</v>
      </c>
      <c r="CI2774" s="35">
        <v>45717</v>
      </c>
      <c r="CJ2774" s="35"/>
      <c r="CK2774" s="36">
        <v>12000</v>
      </c>
      <c r="CL2774" s="26">
        <f t="shared" si="129"/>
        <v>6000</v>
      </c>
      <c r="CM2774" s="26"/>
      <c r="CR2774" s="26" t="str">
        <f t="shared" si="130"/>
        <v>('명성약국(광진)D', '207-73-02170', '서울특별시 광진구 광나루로, 540 (구의동)', '8806538014647', '신일티아민염산염정 10mg', 6000, '2025-03-01'),</v>
      </c>
    </row>
    <row r="2775" spans="79:96" x14ac:dyDescent="0.25">
      <c r="CA2775" s="29">
        <v>2772</v>
      </c>
      <c r="CB2775" s="50"/>
      <c r="CC2775" s="64" t="s">
        <v>6101</v>
      </c>
      <c r="CD2775" s="31" t="s">
        <v>6102</v>
      </c>
      <c r="CE2775" s="64" t="s">
        <v>6103</v>
      </c>
      <c r="CF2775" s="32" t="s">
        <v>1041</v>
      </c>
      <c r="CG2775" s="33" t="s">
        <v>1004</v>
      </c>
      <c r="CH2775" s="34">
        <v>6000</v>
      </c>
      <c r="CI2775" s="35">
        <v>45717</v>
      </c>
      <c r="CJ2775" s="35"/>
      <c r="CK2775" s="36">
        <v>12000</v>
      </c>
      <c r="CL2775" s="26">
        <f t="shared" si="129"/>
        <v>6000</v>
      </c>
      <c r="CM2775" s="26"/>
      <c r="CR2775" s="26" t="str">
        <f t="shared" si="130"/>
        <v>('행복한우리약국A', '141-03-02197', '인천광역시 남동구 장승남로 46(만수동) 1층 103호', '8806538014647', '신일티아민염산염정 10mg', 6000, '2025-03-01'),</v>
      </c>
    </row>
    <row r="2776" spans="79:96" x14ac:dyDescent="0.25">
      <c r="CA2776" s="29">
        <v>2773</v>
      </c>
      <c r="CB2776" s="50"/>
      <c r="CC2776" s="64" t="s">
        <v>5909</v>
      </c>
      <c r="CD2776" s="31" t="s">
        <v>5910</v>
      </c>
      <c r="CE2776" s="64" t="s">
        <v>5911</v>
      </c>
      <c r="CF2776" s="32" t="s">
        <v>3004</v>
      </c>
      <c r="CG2776" s="33" t="s">
        <v>1576</v>
      </c>
      <c r="CH2776" s="34">
        <v>5502</v>
      </c>
      <c r="CI2776" s="35">
        <v>45717</v>
      </c>
      <c r="CJ2776" s="35"/>
      <c r="CK2776" s="36">
        <v>11004</v>
      </c>
      <c r="CL2776" s="26">
        <f t="shared" si="129"/>
        <v>5502</v>
      </c>
      <c r="CM2776" s="26"/>
      <c r="CR2776" s="26" t="str">
        <f t="shared" si="130"/>
        <v>('일등약국(영등포)Z', '407-04-93275', '서울특별시 영등포구 도림로 152-6 (대림동)', '8806538060736', '포시글리정 10mg', 5502, '2025-03-01'),</v>
      </c>
    </row>
    <row r="2777" spans="79:96" x14ac:dyDescent="0.25">
      <c r="CA2777" s="29">
        <v>2774</v>
      </c>
      <c r="CB2777" s="50"/>
      <c r="CC2777" s="64" t="s">
        <v>6026</v>
      </c>
      <c r="CD2777" s="31" t="s">
        <v>6027</v>
      </c>
      <c r="CE2777" s="64" t="s">
        <v>6028</v>
      </c>
      <c r="CF2777" s="32" t="s">
        <v>2338</v>
      </c>
      <c r="CG2777" s="33" t="s">
        <v>1002</v>
      </c>
      <c r="CH2777" s="34">
        <v>189600</v>
      </c>
      <c r="CI2777" s="35">
        <v>45689</v>
      </c>
      <c r="CJ2777" s="35"/>
      <c r="CK2777" s="36">
        <v>379200</v>
      </c>
      <c r="CL2777" s="26">
        <f t="shared" si="129"/>
        <v>189600</v>
      </c>
      <c r="CM2777" s="26"/>
      <c r="CR2777" s="26" t="str">
        <f t="shared" si="130"/>
        <v>('장원약국(부평)G', '230-05-01395', '인천광역시 부평구 부평문화로 38 (부평동) 103호 (부평동)', '8806538027524', '프라빅정 75mg', 189600, '2025-02-01'),</v>
      </c>
    </row>
    <row r="2778" spans="79:96" x14ac:dyDescent="0.25">
      <c r="CA2778" s="29">
        <v>2775</v>
      </c>
      <c r="CB2778" s="50"/>
      <c r="CC2778" s="64" t="s">
        <v>6104</v>
      </c>
      <c r="CD2778" s="31" t="s">
        <v>6105</v>
      </c>
      <c r="CE2778" s="64" t="s">
        <v>6106</v>
      </c>
      <c r="CF2778" s="32" t="s">
        <v>1001</v>
      </c>
      <c r="CG2778" s="33" t="s">
        <v>1002</v>
      </c>
      <c r="CH2778" s="34">
        <v>9480</v>
      </c>
      <c r="CI2778" s="35">
        <v>45658</v>
      </c>
      <c r="CJ2778" s="35"/>
      <c r="CK2778" s="36">
        <v>18960</v>
      </c>
      <c r="CL2778" s="26">
        <f t="shared" si="129"/>
        <v>9480</v>
      </c>
      <c r="CM2778" s="26"/>
      <c r="CR2778" s="26" t="str">
        <f t="shared" si="130"/>
        <v>('21세기약국(광진)D', '206-14-84755', '서울특별시 광진구 용마산로, 49 (중곡동,선진빌딩)', '8806538027517', '프라빅정 75mg', 9480, '2025-01-01'),</v>
      </c>
    </row>
    <row r="2779" spans="79:96" x14ac:dyDescent="0.25">
      <c r="CA2779" s="29">
        <v>2776</v>
      </c>
      <c r="CB2779" s="50"/>
      <c r="CC2779" s="64" t="s">
        <v>5909</v>
      </c>
      <c r="CD2779" s="31" t="s">
        <v>5910</v>
      </c>
      <c r="CE2779" s="64" t="s">
        <v>5911</v>
      </c>
      <c r="CF2779" s="32" t="s">
        <v>3247</v>
      </c>
      <c r="CG2779" s="33" t="s">
        <v>1191</v>
      </c>
      <c r="CH2779" s="34">
        <v>65880</v>
      </c>
      <c r="CI2779" s="35">
        <v>45717</v>
      </c>
      <c r="CJ2779" s="35"/>
      <c r="CK2779" s="36">
        <v>131760</v>
      </c>
      <c r="CL2779" s="26">
        <f t="shared" si="129"/>
        <v>65880</v>
      </c>
      <c r="CM2779" s="26"/>
      <c r="CR2779" s="26" t="str">
        <f t="shared" si="130"/>
        <v>('일등약국(영등포)Z', '407-04-93275', '서울특별시 영등포구 도림로 152-6 (대림동)', '8806538047225', '프리린캡슐 75mg', 65880, '2025-03-01'),</v>
      </c>
    </row>
    <row r="2780" spans="79:96" x14ac:dyDescent="0.25">
      <c r="CA2780" s="29">
        <v>2777</v>
      </c>
      <c r="CB2780" s="50"/>
      <c r="CC2780" s="64" t="s">
        <v>5914</v>
      </c>
      <c r="CD2780" s="31" t="s">
        <v>5915</v>
      </c>
      <c r="CE2780" s="64" t="s">
        <v>5916</v>
      </c>
      <c r="CF2780" s="32" t="s">
        <v>732</v>
      </c>
      <c r="CG2780" s="33" t="s">
        <v>733</v>
      </c>
      <c r="CH2780" s="34">
        <v>5750</v>
      </c>
      <c r="CI2780" s="35">
        <v>45717</v>
      </c>
      <c r="CJ2780" s="35"/>
      <c r="CK2780" s="36">
        <v>11500</v>
      </c>
      <c r="CL2780" s="26">
        <f t="shared" si="129"/>
        <v>5750</v>
      </c>
      <c r="CM2780" s="26"/>
      <c r="CR2780" s="26" t="str">
        <f t="shared" si="130"/>
        <v>('장안메디칼약국R', '123-16-92196', '서울특별시 동대문구 사가정로 207 (장안동) (장안동 107-8 삼협메디스빌딩 104,105호)', '8806538017259', '신일피리독신정 50mg', 5750, '2025-03-01'),</v>
      </c>
    </row>
    <row r="2781" spans="79:96" x14ac:dyDescent="0.25">
      <c r="CA2781" s="29">
        <v>2778</v>
      </c>
      <c r="CB2781" s="50"/>
      <c r="CC2781" s="64" t="s">
        <v>5909</v>
      </c>
      <c r="CD2781" s="31" t="s">
        <v>5910</v>
      </c>
      <c r="CE2781" s="64" t="s">
        <v>5911</v>
      </c>
      <c r="CF2781" s="32" t="s">
        <v>1376</v>
      </c>
      <c r="CG2781" s="33" t="s">
        <v>197</v>
      </c>
      <c r="CH2781" s="34">
        <v>42720</v>
      </c>
      <c r="CI2781" s="35">
        <v>45717</v>
      </c>
      <c r="CJ2781" s="35"/>
      <c r="CK2781" s="36">
        <v>85440</v>
      </c>
      <c r="CL2781" s="26">
        <f t="shared" si="129"/>
        <v>42720</v>
      </c>
      <c r="CM2781" s="26"/>
      <c r="CR2781" s="26" t="str">
        <f t="shared" si="130"/>
        <v>('일등약국(영등포)Z', '407-04-93275', '서울특별시 영등포구 도림로 152-6 (대림동)', '8806538013817', '리피칸정 20mg', 42720, '2025-03-01'),</v>
      </c>
    </row>
    <row r="2782" spans="79:96" x14ac:dyDescent="0.25">
      <c r="CA2782" s="29">
        <v>2779</v>
      </c>
      <c r="CB2782" s="50"/>
      <c r="CC2782" s="64" t="s">
        <v>6065</v>
      </c>
      <c r="CD2782" s="31" t="s">
        <v>6066</v>
      </c>
      <c r="CE2782" s="64" t="s">
        <v>6067</v>
      </c>
      <c r="CF2782" s="32" t="s">
        <v>2934</v>
      </c>
      <c r="CG2782" s="33" t="s">
        <v>2168</v>
      </c>
      <c r="CH2782" s="34">
        <v>15000</v>
      </c>
      <c r="CI2782" s="35">
        <v>45717</v>
      </c>
      <c r="CJ2782" s="35"/>
      <c r="CK2782" s="36">
        <v>30000</v>
      </c>
      <c r="CL2782" s="26">
        <f t="shared" si="129"/>
        <v>15000</v>
      </c>
      <c r="CM2782" s="26"/>
      <c r="CR2782" s="26" t="str">
        <f t="shared" si="130"/>
        <v>('현대메디칼약국(부평)G', '122-05-13663', '인천광역시 부평구 경원대로, 1242 (산곡동,우암빌딩)', '8806538009926', '신일디클로페낙나트륨정 25mg', 15000, '2025-03-01'),</v>
      </c>
    </row>
    <row r="2783" spans="79:96" x14ac:dyDescent="0.25">
      <c r="CA2783" s="29">
        <v>2780</v>
      </c>
      <c r="CB2783" s="50"/>
      <c r="CC2783" s="64" t="s">
        <v>5875</v>
      </c>
      <c r="CD2783" s="31" t="s">
        <v>1539</v>
      </c>
      <c r="CE2783" s="64" t="s">
        <v>5876</v>
      </c>
      <c r="CF2783" s="32" t="s">
        <v>2369</v>
      </c>
      <c r="CG2783" s="33" t="s">
        <v>1146</v>
      </c>
      <c r="CH2783" s="34">
        <v>19110</v>
      </c>
      <c r="CI2783" s="35">
        <v>45717</v>
      </c>
      <c r="CJ2783" s="35"/>
      <c r="CK2783" s="36">
        <v>38220</v>
      </c>
      <c r="CL2783" s="26">
        <f t="shared" si="129"/>
        <v>19110</v>
      </c>
      <c r="CM2783" s="26"/>
      <c r="CR2783" s="26" t="str">
        <f t="shared" si="130"/>
        <v>('강동천사약국(암사동)R', '694-47-00794', '서울특별시 강동구 올림픽로 806(암사동, 까사팔공육) 1층 104호', '8806538059013', '리피젯정10/10mg', 19110, '2025-03-01'),</v>
      </c>
    </row>
    <row r="2784" spans="79:96" x14ac:dyDescent="0.25">
      <c r="CA2784" s="29">
        <v>2781</v>
      </c>
      <c r="CB2784" s="50"/>
      <c r="CC2784" s="64" t="s">
        <v>5877</v>
      </c>
      <c r="CD2784" s="31" t="s">
        <v>5878</v>
      </c>
      <c r="CE2784" s="64" t="s">
        <v>5879</v>
      </c>
      <c r="CF2784" s="32" t="s">
        <v>2369</v>
      </c>
      <c r="CG2784" s="33" t="s">
        <v>1146</v>
      </c>
      <c r="CH2784" s="34">
        <v>28665</v>
      </c>
      <c r="CI2784" s="35">
        <v>45717</v>
      </c>
      <c r="CJ2784" s="35"/>
      <c r="CK2784" s="36">
        <v>57330</v>
      </c>
      <c r="CL2784" s="26">
        <f t="shared" si="129"/>
        <v>28665</v>
      </c>
      <c r="CM2784" s="26"/>
      <c r="CR2784" s="26" t="str">
        <f t="shared" si="130"/>
        <v>('서울성모약국Z', '521-09-01251', '서울특별시 영등포구 도림로 157 (대림동) 1층 102호', '8806538059013', '리피젯정10/10mg', 28665, '2025-03-01'),</v>
      </c>
    </row>
    <row r="2785" spans="79:96" x14ac:dyDescent="0.25">
      <c r="CA2785" s="29">
        <v>2782</v>
      </c>
      <c r="CB2785" s="50"/>
      <c r="CC2785" s="64" t="s">
        <v>5917</v>
      </c>
      <c r="CD2785" s="31" t="s">
        <v>5918</v>
      </c>
      <c r="CE2785" s="64" t="s">
        <v>5919</v>
      </c>
      <c r="CF2785" s="32" t="s">
        <v>84</v>
      </c>
      <c r="CG2785" s="33" t="s">
        <v>85</v>
      </c>
      <c r="CH2785" s="34">
        <v>39780</v>
      </c>
      <c r="CI2785" s="35">
        <v>45717</v>
      </c>
      <c r="CJ2785" s="35"/>
      <c r="CK2785" s="36">
        <v>79560</v>
      </c>
      <c r="CL2785" s="26">
        <f t="shared" si="129"/>
        <v>39780</v>
      </c>
      <c r="CM2785" s="26"/>
      <c r="CR2785" s="26" t="str">
        <f t="shared" si="130"/>
        <v>('찬수온누리약국(계양)G', '122-09-69393', '인천광역시 계양구 용종로 2 (계산동) (계산4동 1086-2 109,110호)', '8806538013749', '리피칸정 10mg', 39780, '2025-03-01'),</v>
      </c>
    </row>
    <row r="2786" spans="79:96" x14ac:dyDescent="0.25">
      <c r="CA2786" s="29">
        <v>2783</v>
      </c>
      <c r="CB2786" s="50"/>
      <c r="CC2786" s="64" t="s">
        <v>5912</v>
      </c>
      <c r="CD2786" s="31" t="s">
        <v>1669</v>
      </c>
      <c r="CE2786" s="64" t="s">
        <v>5913</v>
      </c>
      <c r="CF2786" s="32" t="s">
        <v>196</v>
      </c>
      <c r="CG2786" s="33" t="s">
        <v>197</v>
      </c>
      <c r="CH2786" s="34">
        <v>-42720</v>
      </c>
      <c r="CI2786" s="35">
        <v>45689</v>
      </c>
      <c r="CJ2786" s="35"/>
      <c r="CK2786" s="36">
        <v>-85440</v>
      </c>
      <c r="CL2786" s="26">
        <f t="shared" si="129"/>
        <v>-42720</v>
      </c>
      <c r="CM2786" s="26"/>
      <c r="CR2786" s="26" t="str">
        <f t="shared" si="130"/>
        <v>('이안온누리약국(면목)R', '204-26-34209', '서울특별시 중랑구 면목로 305 (면목동) 성일빌딩 1층 2호', '8806538013848', '리피칸정 20mg', -42720, '2025-02-01'),</v>
      </c>
    </row>
    <row r="2787" spans="79:96" x14ac:dyDescent="0.25">
      <c r="CA2787" s="29">
        <v>2784</v>
      </c>
      <c r="CB2787" s="50"/>
      <c r="CC2787" s="64" t="s">
        <v>6107</v>
      </c>
      <c r="CD2787" s="31" t="s">
        <v>6108</v>
      </c>
      <c r="CE2787" s="64" t="s">
        <v>6109</v>
      </c>
      <c r="CF2787" s="32" t="s">
        <v>615</v>
      </c>
      <c r="CG2787" s="33" t="s">
        <v>616</v>
      </c>
      <c r="CH2787" s="34">
        <v>7500</v>
      </c>
      <c r="CI2787" s="35">
        <v>45658</v>
      </c>
      <c r="CJ2787" s="35"/>
      <c r="CK2787" s="36">
        <v>15000</v>
      </c>
      <c r="CL2787" s="26">
        <f t="shared" si="129"/>
        <v>7500</v>
      </c>
      <c r="CM2787" s="26"/>
      <c r="CR2787" s="26" t="str">
        <f t="shared" si="130"/>
        <v>('팜플러스약국B', '499-49-00887', '서울특별시 송파구 송파대로28길 43 (가락동) 상가동 1층 101-2호', '8806538015149', '신일폴산정 1mg', 7500, '2025-01-01'),</v>
      </c>
    </row>
    <row r="2788" spans="79:96" x14ac:dyDescent="0.25">
      <c r="CA2788" s="29">
        <v>2785</v>
      </c>
      <c r="CB2788" s="50"/>
      <c r="CC2788" s="64" t="s">
        <v>6110</v>
      </c>
      <c r="CD2788" s="31" t="s">
        <v>6111</v>
      </c>
      <c r="CE2788" s="64" t="s">
        <v>6112</v>
      </c>
      <c r="CF2788" s="32" t="s">
        <v>615</v>
      </c>
      <c r="CG2788" s="33" t="s">
        <v>616</v>
      </c>
      <c r="CH2788" s="34">
        <v>7500</v>
      </c>
      <c r="CI2788" s="35">
        <v>45717</v>
      </c>
      <c r="CJ2788" s="35"/>
      <c r="CK2788" s="36">
        <v>15000</v>
      </c>
      <c r="CL2788" s="26">
        <f t="shared" si="129"/>
        <v>7500</v>
      </c>
      <c r="CM2788" s="26"/>
      <c r="CR2788" s="26" t="str">
        <f t="shared" si="130"/>
        <v>('편한M약국Z', '622-71-00396', '서울특별시 관악구 신림로 318(신림동, 청암두산위브센티움)', '8806538015149', '신일폴산정 1mg', 7500, '2025-03-01'),</v>
      </c>
    </row>
    <row r="2789" spans="79:96" x14ac:dyDescent="0.25">
      <c r="CA2789" s="29">
        <v>2786</v>
      </c>
      <c r="CB2789" s="50"/>
      <c r="CC2789" s="64" t="s">
        <v>6113</v>
      </c>
      <c r="CD2789" s="31" t="s">
        <v>1151</v>
      </c>
      <c r="CE2789" s="64" t="s">
        <v>6114</v>
      </c>
      <c r="CF2789" s="32" t="s">
        <v>1077</v>
      </c>
      <c r="CG2789" s="33" t="s">
        <v>1078</v>
      </c>
      <c r="CH2789" s="34">
        <v>8250</v>
      </c>
      <c r="CI2789" s="35">
        <v>45717</v>
      </c>
      <c r="CJ2789" s="35"/>
      <c r="CK2789" s="36">
        <v>16500</v>
      </c>
      <c r="CL2789" s="26">
        <f t="shared" si="129"/>
        <v>8250</v>
      </c>
      <c r="CM2789" s="26"/>
      <c r="CR2789" s="26" t="str">
        <f t="shared" si="130"/>
        <v>('성수오렌지약국D', '206-25-54960', '서울특별시 성동구 아차산로7길 11 (성수동2가) 1층', '8806538056425', '프로나지액 25mL', 8250, '2025-03-01'),</v>
      </c>
    </row>
    <row r="2790" spans="79:96" x14ac:dyDescent="0.25">
      <c r="CA2790" s="29">
        <v>2787</v>
      </c>
      <c r="CB2790" s="50"/>
      <c r="CC2790" s="64" t="s">
        <v>5877</v>
      </c>
      <c r="CD2790" s="31" t="s">
        <v>5878</v>
      </c>
      <c r="CE2790" s="64" t="s">
        <v>5879</v>
      </c>
      <c r="CF2790" s="32" t="s">
        <v>3247</v>
      </c>
      <c r="CG2790" s="33" t="s">
        <v>1191</v>
      </c>
      <c r="CH2790" s="34">
        <v>16470</v>
      </c>
      <c r="CI2790" s="35">
        <v>45717</v>
      </c>
      <c r="CJ2790" s="35"/>
      <c r="CK2790" s="36">
        <v>32940</v>
      </c>
      <c r="CL2790" s="26">
        <f t="shared" si="129"/>
        <v>16470</v>
      </c>
      <c r="CM2790" s="26"/>
      <c r="CR2790" s="26" t="str">
        <f t="shared" si="130"/>
        <v>('서울성모약국Z', '521-09-01251', '서울특별시 영등포구 도림로 157 (대림동) 1층 102호', '8806538047225', '프리린캡슐 75mg', 16470, '2025-03-01'),</v>
      </c>
    </row>
    <row r="2791" spans="79:96" x14ac:dyDescent="0.25">
      <c r="CA2791" s="29">
        <v>2788</v>
      </c>
      <c r="CB2791" s="50"/>
      <c r="CC2791" s="64" t="s">
        <v>5909</v>
      </c>
      <c r="CD2791" s="31" t="s">
        <v>5910</v>
      </c>
      <c r="CE2791" s="64" t="s">
        <v>5911</v>
      </c>
      <c r="CF2791" s="32" t="s">
        <v>437</v>
      </c>
      <c r="CG2791" s="33" t="s">
        <v>438</v>
      </c>
      <c r="CH2791" s="34">
        <v>123480</v>
      </c>
      <c r="CI2791" s="35">
        <v>45717</v>
      </c>
      <c r="CJ2791" s="35"/>
      <c r="CK2791" s="36">
        <v>246960</v>
      </c>
      <c r="CL2791" s="26">
        <f t="shared" si="129"/>
        <v>123480</v>
      </c>
      <c r="CM2791" s="26"/>
      <c r="CR2791" s="26" t="str">
        <f t="shared" si="130"/>
        <v>('일등약국(영등포)Z', '407-04-93275', '서울특별시 영등포구 도림로 152-6 (대림동)', '8806538044033', '하이엘정 20mg', 123480, '2025-03-01'),</v>
      </c>
    </row>
    <row r="2792" spans="79:96" x14ac:dyDescent="0.25">
      <c r="CA2792" s="29">
        <v>2789</v>
      </c>
      <c r="CB2792" s="50"/>
      <c r="CC2792" s="64" t="s">
        <v>6115</v>
      </c>
      <c r="CD2792" s="31" t="s">
        <v>488</v>
      </c>
      <c r="CE2792" s="64" t="s">
        <v>6116</v>
      </c>
      <c r="CF2792" s="32" t="s">
        <v>2328</v>
      </c>
      <c r="CG2792" s="33" t="s">
        <v>85</v>
      </c>
      <c r="CH2792" s="34">
        <v>39780</v>
      </c>
      <c r="CI2792" s="35">
        <v>45717</v>
      </c>
      <c r="CJ2792" s="35"/>
      <c r="CK2792" s="36">
        <v>79560</v>
      </c>
      <c r="CL2792" s="26">
        <f t="shared" si="129"/>
        <v>39780</v>
      </c>
      <c r="CM2792" s="26"/>
      <c r="CR2792" s="26" t="str">
        <f t="shared" si="130"/>
        <v>('다모아약국(노원)H', '217-16-21225', '서울특별시 노원구 동일로 1379 (상계동) (상계6, 7동 730-3 다모아상가 105)', '8806538013718', '리피칸정 10mg', 39780, '2025-03-01'),</v>
      </c>
    </row>
    <row r="2793" spans="79:96" x14ac:dyDescent="0.25">
      <c r="CA2793" s="29">
        <v>2790</v>
      </c>
      <c r="CB2793" s="50"/>
      <c r="CC2793" s="64" t="s">
        <v>5875</v>
      </c>
      <c r="CD2793" s="31" t="s">
        <v>1539</v>
      </c>
      <c r="CE2793" s="64" t="s">
        <v>5876</v>
      </c>
      <c r="CF2793" s="32" t="s">
        <v>2328</v>
      </c>
      <c r="CG2793" s="33" t="s">
        <v>85</v>
      </c>
      <c r="CH2793" s="34">
        <v>19890</v>
      </c>
      <c r="CI2793" s="35">
        <v>45717</v>
      </c>
      <c r="CJ2793" s="35"/>
      <c r="CK2793" s="36">
        <v>39780</v>
      </c>
      <c r="CL2793" s="26">
        <f t="shared" si="129"/>
        <v>19890</v>
      </c>
      <c r="CM2793" s="26"/>
      <c r="CR2793" s="26" t="str">
        <f t="shared" si="130"/>
        <v>('강동천사약국(암사동)R', '694-47-00794', '서울특별시 강동구 올림픽로 806(암사동, 까사팔공육) 1층 104호', '8806538013718', '리피칸정 10mg', 19890, '2025-03-01'),</v>
      </c>
    </row>
    <row r="2794" spans="79:96" x14ac:dyDescent="0.25">
      <c r="CA2794" s="29">
        <v>2791</v>
      </c>
      <c r="CB2794" s="50"/>
      <c r="CC2794" s="64" t="s">
        <v>5889</v>
      </c>
      <c r="CD2794" s="31" t="s">
        <v>3339</v>
      </c>
      <c r="CE2794" s="64" t="s">
        <v>5890</v>
      </c>
      <c r="CF2794" s="32" t="s">
        <v>1638</v>
      </c>
      <c r="CG2794" s="33" t="s">
        <v>376</v>
      </c>
      <c r="CH2794" s="34">
        <v>90000</v>
      </c>
      <c r="CI2794" s="35">
        <v>45717</v>
      </c>
      <c r="CJ2794" s="35"/>
      <c r="CK2794" s="36">
        <v>180000</v>
      </c>
      <c r="CL2794" s="26">
        <f t="shared" si="129"/>
        <v>90000</v>
      </c>
      <c r="CM2794" s="26"/>
      <c r="CR2794" s="26" t="str">
        <f t="shared" si="130"/>
        <v>('우정약국(부평)G', '139-04-72339', '인천광역시 부평구 부평문화로, 100-1 (부평동 151-13)', '8806538053615', '네오스타정40/5mg', 90000, '2025-03-01'),</v>
      </c>
    </row>
    <row r="2795" spans="79:96" x14ac:dyDescent="0.25">
      <c r="CA2795" s="29">
        <v>2792</v>
      </c>
      <c r="CB2795" s="50"/>
      <c r="CC2795" s="64" t="s">
        <v>5909</v>
      </c>
      <c r="CD2795" s="31" t="s">
        <v>5910</v>
      </c>
      <c r="CE2795" s="64" t="s">
        <v>5911</v>
      </c>
      <c r="CF2795" s="32" t="s">
        <v>1638</v>
      </c>
      <c r="CG2795" s="33" t="s">
        <v>376</v>
      </c>
      <c r="CH2795" s="34">
        <v>45000</v>
      </c>
      <c r="CI2795" s="35">
        <v>45689</v>
      </c>
      <c r="CJ2795" s="35"/>
      <c r="CK2795" s="36">
        <v>90000</v>
      </c>
      <c r="CL2795" s="26">
        <f t="shared" si="129"/>
        <v>45000</v>
      </c>
      <c r="CM2795" s="26"/>
      <c r="CR2795" s="26" t="str">
        <f t="shared" si="130"/>
        <v>('일등약국(영등포)Z', '407-04-93275', '서울특별시 영등포구 도림로 152-6 (대림동)', '8806538053615', '네오스타정40/5mg', 45000, '2025-02-01'),</v>
      </c>
    </row>
    <row r="2796" spans="79:96" x14ac:dyDescent="0.25">
      <c r="CA2796" s="29">
        <v>2793</v>
      </c>
      <c r="CB2796" s="50"/>
      <c r="CC2796" s="64" t="s">
        <v>5875</v>
      </c>
      <c r="CD2796" s="31" t="s">
        <v>1539</v>
      </c>
      <c r="CE2796" s="64" t="s">
        <v>5876</v>
      </c>
      <c r="CF2796" s="32" t="s">
        <v>1638</v>
      </c>
      <c r="CG2796" s="33" t="s">
        <v>376</v>
      </c>
      <c r="CH2796" s="34">
        <v>18000</v>
      </c>
      <c r="CI2796" s="35">
        <v>45658</v>
      </c>
      <c r="CJ2796" s="35"/>
      <c r="CK2796" s="36">
        <v>36000</v>
      </c>
      <c r="CL2796" s="26">
        <f t="shared" si="129"/>
        <v>18000</v>
      </c>
      <c r="CM2796" s="26"/>
      <c r="CR2796" s="26" t="str">
        <f t="shared" si="130"/>
        <v>('강동천사약국(암사동)R', '694-47-00794', '서울특별시 강동구 올림픽로 806(암사동, 까사팔공육) 1층 104호', '8806538053615', '네오스타정40/5mg', 18000, '2025-01-01'),</v>
      </c>
    </row>
    <row r="2797" spans="79:96" x14ac:dyDescent="0.25">
      <c r="CA2797" s="29">
        <v>2794</v>
      </c>
      <c r="CB2797" s="50"/>
      <c r="CC2797" s="64" t="s">
        <v>6117</v>
      </c>
      <c r="CD2797" s="31" t="s">
        <v>6118</v>
      </c>
      <c r="CE2797" s="64" t="s">
        <v>6119</v>
      </c>
      <c r="CF2797" s="32" t="s">
        <v>645</v>
      </c>
      <c r="CG2797" s="33" t="s">
        <v>646</v>
      </c>
      <c r="CH2797" s="34">
        <v>9500</v>
      </c>
      <c r="CI2797" s="35">
        <v>45717</v>
      </c>
      <c r="CJ2797" s="35"/>
      <c r="CK2797" s="36">
        <v>19000</v>
      </c>
      <c r="CL2797" s="26">
        <f t="shared" si="129"/>
        <v>9500</v>
      </c>
      <c r="CM2797" s="26"/>
      <c r="CR2797" s="26" t="str">
        <f t="shared" si="130"/>
        <v>('새코끼리약국(성남)B', '755-18-00309', '경기도 성남시 중원구 은이로5번길 1(은행동) 1층(은행동)', '8806538014265', '신일브롬헥신염산염정 8mg', 9500, '2025-03-01'),</v>
      </c>
    </row>
    <row r="2798" spans="79:96" x14ac:dyDescent="0.25">
      <c r="CA2798" s="29">
        <v>2795</v>
      </c>
      <c r="CB2798" s="50"/>
      <c r="CC2798" s="64" t="s">
        <v>5982</v>
      </c>
      <c r="CD2798" s="31" t="s">
        <v>5983</v>
      </c>
      <c r="CE2798" s="64" t="s">
        <v>5984</v>
      </c>
      <c r="CF2798" s="32" t="s">
        <v>1032</v>
      </c>
      <c r="CG2798" s="33" t="s">
        <v>948</v>
      </c>
      <c r="CH2798" s="34">
        <v>11000</v>
      </c>
      <c r="CI2798" s="35">
        <v>45717</v>
      </c>
      <c r="CJ2798" s="35"/>
      <c r="CK2798" s="36">
        <v>22000</v>
      </c>
      <c r="CL2798" s="26">
        <f t="shared" si="129"/>
        <v>11000</v>
      </c>
      <c r="CM2798" s="26"/>
      <c r="CR2798" s="26" t="str">
        <f t="shared" si="130"/>
        <v>('시장약국(화곡)I', '130-19-87810', '서울특별시 강서구 화곡로, 206 (화곡동 1층)', '8806538014029', '신일엠정 500mg', 11000, '2025-03-01'),</v>
      </c>
    </row>
    <row r="2799" spans="79:96" x14ac:dyDescent="0.25">
      <c r="CA2799" s="29">
        <v>2796</v>
      </c>
      <c r="CB2799" s="50"/>
      <c r="CC2799" s="64" t="s">
        <v>6120</v>
      </c>
      <c r="CD2799" s="31" t="s">
        <v>6121</v>
      </c>
      <c r="CE2799" s="64" t="s">
        <v>6122</v>
      </c>
      <c r="CF2799" s="32" t="s">
        <v>1032</v>
      </c>
      <c r="CG2799" s="33" t="s">
        <v>948</v>
      </c>
      <c r="CH2799" s="34">
        <v>33000</v>
      </c>
      <c r="CI2799" s="35">
        <v>45717</v>
      </c>
      <c r="CJ2799" s="35"/>
      <c r="CK2799" s="36">
        <v>66000</v>
      </c>
      <c r="CL2799" s="26">
        <f t="shared" si="129"/>
        <v>33000</v>
      </c>
      <c r="CM2799" s="26"/>
      <c r="CR2799" s="26" t="str">
        <f t="shared" si="130"/>
        <v>('청솔약국(상록)K', '134-18-05550', '경기도 안산시 상록구 월피로1길, 3(월피동) (월피동 467-9 1층)', '8806538014029', '신일엠정 500mg', 33000, '2025-03-01'),</v>
      </c>
    </row>
    <row r="2800" spans="79:96" x14ac:dyDescent="0.25">
      <c r="CA2800" s="29">
        <v>2797</v>
      </c>
      <c r="CB2800" s="50"/>
      <c r="CC2800" s="64" t="s">
        <v>1109</v>
      </c>
      <c r="CD2800" s="31" t="s">
        <v>1110</v>
      </c>
      <c r="CE2800" s="64" t="s">
        <v>5942</v>
      </c>
      <c r="CF2800" s="32" t="s">
        <v>2156</v>
      </c>
      <c r="CG2800" s="33" t="s">
        <v>916</v>
      </c>
      <c r="CH2800" s="34">
        <v>28200</v>
      </c>
      <c r="CI2800" s="35">
        <v>45717</v>
      </c>
      <c r="CJ2800" s="35"/>
      <c r="CK2800" s="36">
        <v>56400</v>
      </c>
      <c r="CL2800" s="26">
        <f t="shared" si="129"/>
        <v>28200</v>
      </c>
      <c r="CM2800" s="26"/>
      <c r="CR2800" s="26" t="str">
        <f t="shared" si="130"/>
        <v>('종로온누리약국', '311-34-32542', '서울특별시 종로구 종로 293 (창신동) 1층', '8806538021027', '에이낙정', 28200, '2025-03-01'),</v>
      </c>
    </row>
    <row r="2801" spans="79:96" x14ac:dyDescent="0.25">
      <c r="CA2801" s="29">
        <v>2798</v>
      </c>
      <c r="CB2801" s="50"/>
      <c r="CC2801" s="64" t="s">
        <v>6123</v>
      </c>
      <c r="CD2801" s="31" t="s">
        <v>6124</v>
      </c>
      <c r="CE2801" s="64" t="s">
        <v>6125</v>
      </c>
      <c r="CF2801" s="32" t="s">
        <v>915</v>
      </c>
      <c r="CG2801" s="33" t="s">
        <v>916</v>
      </c>
      <c r="CH2801" s="34">
        <v>5640</v>
      </c>
      <c r="CI2801" s="35">
        <v>45717</v>
      </c>
      <c r="CJ2801" s="35"/>
      <c r="CK2801" s="36">
        <v>11280</v>
      </c>
      <c r="CL2801" s="26">
        <f t="shared" si="129"/>
        <v>5640</v>
      </c>
      <c r="CM2801" s="26"/>
      <c r="CR2801" s="26" t="str">
        <f t="shared" si="130"/>
        <v>('샘물약국(부천)W', '142-55-00094', '경기도 부천시 오정구 성지로101번길, 38 1층111가호(원종동)', '8806538021010', '에이낙정', 5640, '2025-03-01'),</v>
      </c>
    </row>
    <row r="2802" spans="79:96" x14ac:dyDescent="0.25">
      <c r="CA2802" s="29">
        <v>2799</v>
      </c>
      <c r="CB2802" s="50"/>
      <c r="CC2802" s="64" t="s">
        <v>6098</v>
      </c>
      <c r="CD2802" s="31" t="s">
        <v>6099</v>
      </c>
      <c r="CE2802" s="64" t="s">
        <v>6100</v>
      </c>
      <c r="CF2802" s="32" t="s">
        <v>615</v>
      </c>
      <c r="CG2802" s="33" t="s">
        <v>616</v>
      </c>
      <c r="CH2802" s="34">
        <v>7500</v>
      </c>
      <c r="CI2802" s="35">
        <v>45717</v>
      </c>
      <c r="CJ2802" s="35"/>
      <c r="CK2802" s="36">
        <v>15000</v>
      </c>
      <c r="CL2802" s="26">
        <f t="shared" si="129"/>
        <v>7500</v>
      </c>
      <c r="CM2802" s="26"/>
      <c r="CR2802" s="26" t="str">
        <f t="shared" si="130"/>
        <v>('명성약국(광진)D', '207-73-02170', '서울특별시 광진구 광나루로, 540 (구의동)', '8806538015149', '신일폴산정 1mg', 7500, '2025-03-01'),</v>
      </c>
    </row>
    <row r="2803" spans="79:96" x14ac:dyDescent="0.25">
      <c r="CA2803" s="29">
        <v>2800</v>
      </c>
      <c r="CB2803" s="50"/>
      <c r="CC2803" s="64" t="s">
        <v>6126</v>
      </c>
      <c r="CD2803" s="31" t="s">
        <v>6127</v>
      </c>
      <c r="CE2803" s="64" t="s">
        <v>6128</v>
      </c>
      <c r="CF2803" s="32" t="s">
        <v>615</v>
      </c>
      <c r="CG2803" s="33" t="s">
        <v>616</v>
      </c>
      <c r="CH2803" s="34">
        <v>7500</v>
      </c>
      <c r="CI2803" s="35">
        <v>45717</v>
      </c>
      <c r="CJ2803" s="35"/>
      <c r="CK2803" s="36">
        <v>15000</v>
      </c>
      <c r="CL2803" s="26">
        <f t="shared" si="129"/>
        <v>7500</v>
      </c>
      <c r="CM2803" s="26"/>
      <c r="CR2803" s="26" t="str">
        <f t="shared" si="130"/>
        <v>('명일로약국R', '303-31-94963', '서울특별시 강동구 명일로 270(길동) 1층', '8806538015149', '신일폴산정 1mg', 7500, '2025-03-01'),</v>
      </c>
    </row>
    <row r="2804" spans="79:96" x14ac:dyDescent="0.25">
      <c r="CA2804" s="29">
        <v>2801</v>
      </c>
      <c r="CB2804" s="50"/>
      <c r="CC2804" s="64" t="s">
        <v>5889</v>
      </c>
      <c r="CD2804" s="31" t="s">
        <v>3339</v>
      </c>
      <c r="CE2804" s="64" t="s">
        <v>5890</v>
      </c>
      <c r="CF2804" s="32" t="s">
        <v>2338</v>
      </c>
      <c r="CG2804" s="33" t="s">
        <v>1002</v>
      </c>
      <c r="CH2804" s="34">
        <v>189600</v>
      </c>
      <c r="CI2804" s="35">
        <v>45689</v>
      </c>
      <c r="CJ2804" s="35"/>
      <c r="CK2804" s="36">
        <v>379200</v>
      </c>
      <c r="CL2804" s="26">
        <f t="shared" si="129"/>
        <v>189600</v>
      </c>
      <c r="CM2804" s="26"/>
      <c r="CR2804" s="26" t="str">
        <f t="shared" si="130"/>
        <v>('우정약국(부평)G', '139-04-72339', '인천광역시 부평구 부평문화로, 100-1 (부평동 151-13)', '8806538027524', '프라빅정 75mg', 189600, '2025-02-01'),</v>
      </c>
    </row>
    <row r="2805" spans="79:96" x14ac:dyDescent="0.25">
      <c r="CA2805" s="29">
        <v>2802</v>
      </c>
      <c r="CB2805" s="50"/>
      <c r="CC2805" s="64" t="s">
        <v>6129</v>
      </c>
      <c r="CD2805" s="31" t="s">
        <v>1791</v>
      </c>
      <c r="CE2805" s="64" t="s">
        <v>6130</v>
      </c>
      <c r="CF2805" s="32" t="s">
        <v>1001</v>
      </c>
      <c r="CG2805" s="33" t="s">
        <v>1002</v>
      </c>
      <c r="CH2805" s="34">
        <v>18960</v>
      </c>
      <c r="CI2805" s="35">
        <v>45658</v>
      </c>
      <c r="CJ2805" s="35"/>
      <c r="CK2805" s="36">
        <v>37920</v>
      </c>
      <c r="CL2805" s="26">
        <f t="shared" si="129"/>
        <v>18960</v>
      </c>
      <c r="CM2805" s="26"/>
      <c r="CR2805" s="26" t="str">
        <f t="shared" si="130"/>
        <v>('강남프라자약국T', '211-75-55739', '서울특별시 강남구 학동로, 323', '8806538027517', '프라빅정 75mg', 18960, '2025-01-01'),</v>
      </c>
    </row>
    <row r="2806" spans="79:96" x14ac:dyDescent="0.25">
      <c r="CA2806" s="29">
        <v>2803</v>
      </c>
      <c r="CB2806" s="50"/>
      <c r="CC2806" s="64" t="s">
        <v>6131</v>
      </c>
      <c r="CD2806" s="31" t="s">
        <v>6132</v>
      </c>
      <c r="CE2806" s="64" t="s">
        <v>6133</v>
      </c>
      <c r="CF2806" s="32" t="s">
        <v>1001</v>
      </c>
      <c r="CG2806" s="33" t="s">
        <v>1002</v>
      </c>
      <c r="CH2806" s="34">
        <v>18960</v>
      </c>
      <c r="CI2806" s="35">
        <v>45717</v>
      </c>
      <c r="CJ2806" s="35"/>
      <c r="CK2806" s="36">
        <v>37920</v>
      </c>
      <c r="CL2806" s="26">
        <f t="shared" si="129"/>
        <v>18960</v>
      </c>
      <c r="CM2806" s="26"/>
      <c r="CR2806" s="26" t="str">
        <f t="shared" si="130"/>
        <v>('모아약국W', '117-07-26063', '서울특별시 양천구 남부순환로59길, 9(신월동)', '8806538027517', '프라빅정 75mg', 18960, '2025-03-01'),</v>
      </c>
    </row>
    <row r="2807" spans="79:96" x14ac:dyDescent="0.25">
      <c r="CA2807" s="29">
        <v>2804</v>
      </c>
      <c r="CB2807" s="50"/>
      <c r="CC2807" s="64" t="s">
        <v>6134</v>
      </c>
      <c r="CD2807" s="31" t="s">
        <v>6135</v>
      </c>
      <c r="CE2807" s="64" t="s">
        <v>6136</v>
      </c>
      <c r="CF2807" s="32" t="s">
        <v>732</v>
      </c>
      <c r="CG2807" s="33" t="s">
        <v>733</v>
      </c>
      <c r="CH2807" s="34">
        <v>11500</v>
      </c>
      <c r="CI2807" s="35">
        <v>45717</v>
      </c>
      <c r="CJ2807" s="35"/>
      <c r="CK2807" s="36">
        <v>23000</v>
      </c>
      <c r="CL2807" s="26">
        <f t="shared" si="129"/>
        <v>11500</v>
      </c>
      <c r="CM2807" s="26"/>
      <c r="CR2807" s="26" t="str">
        <f t="shared" si="130"/>
        <v>('더드림약국(순천)', '360-15-02807', '전라남도 순천시 신월큰길 9 (조례동) 1층', '8806538017259', '신일피리독신정 50mg', 11500, '2025-03-01'),</v>
      </c>
    </row>
    <row r="2808" spans="79:96" x14ac:dyDescent="0.25">
      <c r="CA2808" s="29">
        <v>2805</v>
      </c>
      <c r="CB2808" s="50"/>
      <c r="CC2808" s="64" t="s">
        <v>5923</v>
      </c>
      <c r="CD2808" s="31" t="s">
        <v>5924</v>
      </c>
      <c r="CE2808" s="64" t="s">
        <v>5925</v>
      </c>
      <c r="CF2808" s="32" t="s">
        <v>732</v>
      </c>
      <c r="CG2808" s="33" t="s">
        <v>733</v>
      </c>
      <c r="CH2808" s="34">
        <v>11500</v>
      </c>
      <c r="CI2808" s="35">
        <v>45717</v>
      </c>
      <c r="CJ2808" s="35"/>
      <c r="CK2808" s="36">
        <v>23000</v>
      </c>
      <c r="CL2808" s="26">
        <f t="shared" si="129"/>
        <v>11500</v>
      </c>
      <c r="CM2808" s="26"/>
      <c r="CR2808" s="26" t="str">
        <f t="shared" si="130"/>
        <v>('성모태평양약국L', '127-24-71733', '경기도 의정부시 금오로 121-7 (금오동) 1층', '8806538017259', '신일피리독신정 50mg', 11500, '2025-03-01'),</v>
      </c>
    </row>
    <row r="2809" spans="79:96" x14ac:dyDescent="0.25">
      <c r="CA2809" s="29">
        <v>2806</v>
      </c>
      <c r="CB2809" s="50"/>
      <c r="CC2809" s="64" t="s">
        <v>5909</v>
      </c>
      <c r="CD2809" s="31" t="s">
        <v>5910</v>
      </c>
      <c r="CE2809" s="64" t="s">
        <v>5911</v>
      </c>
      <c r="CF2809" s="32" t="s">
        <v>2328</v>
      </c>
      <c r="CG2809" s="33" t="s">
        <v>85</v>
      </c>
      <c r="CH2809" s="34">
        <v>39780</v>
      </c>
      <c r="CI2809" s="35">
        <v>45717</v>
      </c>
      <c r="CJ2809" s="35"/>
      <c r="CK2809" s="36">
        <v>79560</v>
      </c>
      <c r="CL2809" s="26">
        <f t="shared" si="129"/>
        <v>39780</v>
      </c>
      <c r="CM2809" s="26"/>
      <c r="CR2809" s="26" t="str">
        <f t="shared" si="130"/>
        <v>('일등약국(영등포)Z', '407-04-93275', '서울특별시 영등포구 도림로 152-6 (대림동)', '8806538013718', '리피칸정 10mg', 39780, '2025-03-01'),</v>
      </c>
    </row>
    <row r="2810" spans="79:96" x14ac:dyDescent="0.25">
      <c r="CA2810" s="29">
        <v>2807</v>
      </c>
      <c r="CB2810" s="50"/>
      <c r="CC2810" s="64" t="s">
        <v>5875</v>
      </c>
      <c r="CD2810" s="31" t="s">
        <v>1539</v>
      </c>
      <c r="CE2810" s="64" t="s">
        <v>5876</v>
      </c>
      <c r="CF2810" s="32" t="s">
        <v>2328</v>
      </c>
      <c r="CG2810" s="33" t="s">
        <v>85</v>
      </c>
      <c r="CH2810" s="34">
        <v>49725</v>
      </c>
      <c r="CI2810" s="35">
        <v>45717</v>
      </c>
      <c r="CJ2810" s="35"/>
      <c r="CK2810" s="36">
        <v>99450</v>
      </c>
      <c r="CL2810" s="26">
        <f t="shared" si="129"/>
        <v>49725</v>
      </c>
      <c r="CM2810" s="26"/>
      <c r="CR2810" s="26" t="str">
        <f t="shared" si="130"/>
        <v>('강동천사약국(암사동)R', '694-47-00794', '서울특별시 강동구 올림픽로 806(암사동, 까사팔공육) 1층 104호', '8806538013718', '리피칸정 10mg', 49725, '2025-03-01'),</v>
      </c>
    </row>
    <row r="2811" spans="79:96" x14ac:dyDescent="0.25">
      <c r="CA2811" s="29">
        <v>2808</v>
      </c>
      <c r="CB2811" s="50"/>
      <c r="CC2811" s="64" t="s">
        <v>6137</v>
      </c>
      <c r="CD2811" s="31" t="s">
        <v>6138</v>
      </c>
      <c r="CE2811" s="64" t="s">
        <v>6139</v>
      </c>
      <c r="CF2811" s="32" t="s">
        <v>1376</v>
      </c>
      <c r="CG2811" s="33" t="s">
        <v>197</v>
      </c>
      <c r="CH2811" s="34">
        <v>42720</v>
      </c>
      <c r="CI2811" s="35">
        <v>45717</v>
      </c>
      <c r="CJ2811" s="35"/>
      <c r="CK2811" s="36">
        <v>85440</v>
      </c>
      <c r="CL2811" s="26">
        <f t="shared" si="129"/>
        <v>42720</v>
      </c>
      <c r="CM2811" s="26"/>
      <c r="CR2811" s="26" t="str">
        <f t="shared" si="130"/>
        <v>('광진프라자약국D', '206-23-88165', '서울특별시 광진구 면목로 117 (중곡동) (중곡동 231-7번지 1층)', '8806538013817', '리피칸정 20mg', 42720, '2025-03-01'),</v>
      </c>
    </row>
    <row r="2812" spans="79:96" x14ac:dyDescent="0.25">
      <c r="CA2812" s="29">
        <v>2809</v>
      </c>
      <c r="CB2812" s="50"/>
      <c r="CC2812" s="64" t="s">
        <v>5875</v>
      </c>
      <c r="CD2812" s="31" t="s">
        <v>1539</v>
      </c>
      <c r="CE2812" s="64" t="s">
        <v>5876</v>
      </c>
      <c r="CF2812" s="32" t="s">
        <v>1376</v>
      </c>
      <c r="CG2812" s="33" t="s">
        <v>197</v>
      </c>
      <c r="CH2812" s="34">
        <v>21360</v>
      </c>
      <c r="CI2812" s="35">
        <v>45717</v>
      </c>
      <c r="CJ2812" s="35"/>
      <c r="CK2812" s="36">
        <v>42720</v>
      </c>
      <c r="CL2812" s="26">
        <f t="shared" si="129"/>
        <v>21360</v>
      </c>
      <c r="CM2812" s="26"/>
      <c r="CR2812" s="26" t="str">
        <f t="shared" si="130"/>
        <v>('강동천사약국(암사동)R', '694-47-00794', '서울특별시 강동구 올림픽로 806(암사동, 까사팔공육) 1층 104호', '8806538013817', '리피칸정 20mg', 21360, '2025-03-01'),</v>
      </c>
    </row>
    <row r="2813" spans="79:96" x14ac:dyDescent="0.25">
      <c r="CA2813" s="29">
        <v>2810</v>
      </c>
      <c r="CB2813" s="50"/>
      <c r="CC2813" s="64" t="s">
        <v>5877</v>
      </c>
      <c r="CD2813" s="31" t="s">
        <v>5878</v>
      </c>
      <c r="CE2813" s="64" t="s">
        <v>5879</v>
      </c>
      <c r="CF2813" s="32" t="s">
        <v>2266</v>
      </c>
      <c r="CG2813" s="33" t="s">
        <v>329</v>
      </c>
      <c r="CH2813" s="34">
        <v>9720</v>
      </c>
      <c r="CI2813" s="35">
        <v>45689</v>
      </c>
      <c r="CJ2813" s="35"/>
      <c r="CK2813" s="36">
        <v>19440</v>
      </c>
      <c r="CL2813" s="26">
        <f t="shared" si="129"/>
        <v>9720</v>
      </c>
      <c r="CM2813" s="26"/>
      <c r="CR2813" s="26" t="str">
        <f t="shared" si="130"/>
        <v>('서울성모약국Z', '521-09-01251', '서울특별시 영등포구 도림로 157 (대림동) 1층 102호', '8806538053417', '네오스타정40/10mg', 9720, '2025-02-01'),</v>
      </c>
    </row>
    <row r="2814" spans="79:96" x14ac:dyDescent="0.25">
      <c r="CA2814" s="29">
        <v>2811</v>
      </c>
      <c r="CB2814" s="50"/>
      <c r="CC2814" s="64" t="s">
        <v>5909</v>
      </c>
      <c r="CD2814" s="31" t="s">
        <v>5910</v>
      </c>
      <c r="CE2814" s="64" t="s">
        <v>5911</v>
      </c>
      <c r="CF2814" s="32" t="s">
        <v>1638</v>
      </c>
      <c r="CG2814" s="33" t="s">
        <v>376</v>
      </c>
      <c r="CH2814" s="34">
        <v>45000</v>
      </c>
      <c r="CI2814" s="35">
        <v>45658</v>
      </c>
      <c r="CJ2814" s="35"/>
      <c r="CK2814" s="36">
        <v>90000</v>
      </c>
      <c r="CL2814" s="26">
        <f t="shared" si="129"/>
        <v>45000</v>
      </c>
      <c r="CM2814" s="26"/>
      <c r="CR2814" s="26" t="str">
        <f t="shared" si="130"/>
        <v>('일등약국(영등포)Z', '407-04-93275', '서울특별시 영등포구 도림로 152-6 (대림동)', '8806538053615', '네오스타정40/5mg', 45000, '2025-01-01'),</v>
      </c>
    </row>
    <row r="2815" spans="79:96" x14ac:dyDescent="0.25">
      <c r="CA2815" s="29">
        <v>2812</v>
      </c>
      <c r="CB2815" s="50"/>
      <c r="CC2815" s="64" t="s">
        <v>5875</v>
      </c>
      <c r="CD2815" s="31" t="s">
        <v>1539</v>
      </c>
      <c r="CE2815" s="64" t="s">
        <v>5876</v>
      </c>
      <c r="CF2815" s="32" t="s">
        <v>1638</v>
      </c>
      <c r="CG2815" s="33" t="s">
        <v>376</v>
      </c>
      <c r="CH2815" s="34">
        <v>18000</v>
      </c>
      <c r="CI2815" s="35">
        <v>45717</v>
      </c>
      <c r="CJ2815" s="35"/>
      <c r="CK2815" s="36">
        <v>36000</v>
      </c>
      <c r="CL2815" s="26">
        <f t="shared" si="129"/>
        <v>18000</v>
      </c>
      <c r="CM2815" s="26"/>
      <c r="CR2815" s="26" t="str">
        <f t="shared" si="130"/>
        <v>('강동천사약국(암사동)R', '694-47-00794', '서울특별시 강동구 올림픽로 806(암사동, 까사팔공육) 1층 104호', '8806538053615', '네오스타정40/5mg', 18000, '2025-03-01'),</v>
      </c>
    </row>
    <row r="2816" spans="79:96" x14ac:dyDescent="0.25">
      <c r="CA2816" s="29">
        <v>2813</v>
      </c>
      <c r="CB2816" s="50"/>
      <c r="CC2816" s="64" t="s">
        <v>5875</v>
      </c>
      <c r="CD2816" s="31" t="s">
        <v>1539</v>
      </c>
      <c r="CE2816" s="64" t="s">
        <v>5876</v>
      </c>
      <c r="CF2816" s="32" t="s">
        <v>1607</v>
      </c>
      <c r="CG2816" s="33" t="s">
        <v>414</v>
      </c>
      <c r="CH2816" s="34">
        <v>10875</v>
      </c>
      <c r="CI2816" s="35">
        <v>45717</v>
      </c>
      <c r="CJ2816" s="35"/>
      <c r="CK2816" s="36">
        <v>21750</v>
      </c>
      <c r="CL2816" s="26">
        <f t="shared" si="129"/>
        <v>10875</v>
      </c>
      <c r="CM2816" s="26"/>
      <c r="CR2816" s="26" t="str">
        <f t="shared" si="130"/>
        <v>('강동천사약국(암사동)R', '694-47-00794', '서울특별시 강동구 올림픽로 806(암사동, 까사팔공육) 1층 104호', '8806538053516', '네오스타정80/5mg', 10875, '2025-03-01'),</v>
      </c>
    </row>
    <row r="2817" spans="79:96" x14ac:dyDescent="0.25">
      <c r="CA2817" s="29">
        <v>2814</v>
      </c>
      <c r="CB2817" s="50"/>
      <c r="CC2817" s="64" t="s">
        <v>5877</v>
      </c>
      <c r="CD2817" s="31" t="s">
        <v>5878</v>
      </c>
      <c r="CE2817" s="64" t="s">
        <v>5879</v>
      </c>
      <c r="CF2817" s="32" t="s">
        <v>2369</v>
      </c>
      <c r="CG2817" s="33" t="s">
        <v>1146</v>
      </c>
      <c r="CH2817" s="34">
        <v>9555</v>
      </c>
      <c r="CI2817" s="35">
        <v>45717</v>
      </c>
      <c r="CJ2817" s="35"/>
      <c r="CK2817" s="36">
        <v>19110</v>
      </c>
      <c r="CL2817" s="26">
        <f t="shared" si="129"/>
        <v>9555</v>
      </c>
      <c r="CM2817" s="26"/>
      <c r="CR2817" s="26" t="str">
        <f t="shared" si="130"/>
        <v>('서울성모약국Z', '521-09-01251', '서울특별시 영등포구 도림로 157 (대림동) 1층 102호', '8806538059013', '리피젯정10/10mg', 9555, '2025-03-01'),</v>
      </c>
    </row>
    <row r="2818" spans="79:96" x14ac:dyDescent="0.25">
      <c r="CA2818" s="29">
        <v>2815</v>
      </c>
      <c r="CB2818" s="50"/>
      <c r="CC2818" s="64" t="s">
        <v>5909</v>
      </c>
      <c r="CD2818" s="31" t="s">
        <v>5910</v>
      </c>
      <c r="CE2818" s="64" t="s">
        <v>5911</v>
      </c>
      <c r="CF2818" s="32" t="s">
        <v>2369</v>
      </c>
      <c r="CG2818" s="33" t="s">
        <v>1146</v>
      </c>
      <c r="CH2818" s="34">
        <v>114660</v>
      </c>
      <c r="CI2818" s="35">
        <v>45717</v>
      </c>
      <c r="CJ2818" s="35"/>
      <c r="CK2818" s="36">
        <v>229320</v>
      </c>
      <c r="CL2818" s="26">
        <f t="shared" si="129"/>
        <v>114660</v>
      </c>
      <c r="CM2818" s="26"/>
      <c r="CR2818" s="26" t="str">
        <f t="shared" si="130"/>
        <v>('일등약국(영등포)Z', '407-04-93275', '서울특별시 영등포구 도림로 152-6 (대림동)', '8806538059013', '리피젯정10/10mg', 114660, '2025-03-01'),</v>
      </c>
    </row>
    <row r="2819" spans="79:96" x14ac:dyDescent="0.25">
      <c r="CA2819" s="29">
        <v>2816</v>
      </c>
      <c r="CB2819" s="50"/>
      <c r="CC2819" s="64" t="s">
        <v>6140</v>
      </c>
      <c r="CD2819" s="31" t="s">
        <v>6141</v>
      </c>
      <c r="CE2819" s="64" t="s">
        <v>6142</v>
      </c>
      <c r="CF2819" s="32" t="s">
        <v>1259</v>
      </c>
      <c r="CG2819" s="33" t="s">
        <v>1260</v>
      </c>
      <c r="CH2819" s="34">
        <v>12500</v>
      </c>
      <c r="CI2819" s="35">
        <v>45717</v>
      </c>
      <c r="CJ2819" s="35"/>
      <c r="CK2819" s="36">
        <v>25000</v>
      </c>
      <c r="CL2819" s="26">
        <f t="shared" si="129"/>
        <v>12500</v>
      </c>
      <c r="CM2819" s="26"/>
      <c r="CR2819" s="26" t="str">
        <f t="shared" si="130"/>
        <v>('에이스약국(화곡)W', '109-12-67543', '서울특별시 강서구 화곡로, 197(화곡동) (1060-6)', '8806538005737', '메코민캡슐 500mcg', 12500, '2025-03-01'),</v>
      </c>
    </row>
    <row r="2820" spans="79:96" x14ac:dyDescent="0.25">
      <c r="CA2820" s="29">
        <v>2817</v>
      </c>
      <c r="CB2820" s="50"/>
      <c r="CC2820" s="64" t="s">
        <v>6143</v>
      </c>
      <c r="CD2820" s="31" t="s">
        <v>1871</v>
      </c>
      <c r="CE2820" s="64" t="s">
        <v>6144</v>
      </c>
      <c r="CF2820" s="32" t="s">
        <v>615</v>
      </c>
      <c r="CG2820" s="33" t="s">
        <v>616</v>
      </c>
      <c r="CH2820" s="34">
        <v>22500</v>
      </c>
      <c r="CI2820" s="35">
        <v>45717</v>
      </c>
      <c r="CJ2820" s="35"/>
      <c r="CK2820" s="36">
        <v>45000</v>
      </c>
      <c r="CL2820" s="26">
        <f t="shared" si="129"/>
        <v>22500</v>
      </c>
      <c r="CM2820" s="26"/>
      <c r="CR2820" s="26" t="str">
        <f t="shared" si="130"/>
        <v>('분당시민의약국E', '129-31-55663', '경기도 성남시 분당구 야탑로65번길 6 (야탑동) 1층', '8806538015149', '신일폴산정 1mg', 22500, '2025-03-01'),</v>
      </c>
    </row>
    <row r="2821" spans="79:96" x14ac:dyDescent="0.25">
      <c r="CA2821" s="29">
        <v>2818</v>
      </c>
      <c r="CB2821" s="50"/>
      <c r="CC2821" s="64" t="s">
        <v>6145</v>
      </c>
      <c r="CD2821" s="31" t="s">
        <v>6146</v>
      </c>
      <c r="CE2821" s="64" t="s">
        <v>6147</v>
      </c>
      <c r="CF2821" s="32" t="s">
        <v>615</v>
      </c>
      <c r="CG2821" s="33" t="s">
        <v>616</v>
      </c>
      <c r="CH2821" s="34">
        <v>7500</v>
      </c>
      <c r="CI2821" s="35">
        <v>45717</v>
      </c>
      <c r="CJ2821" s="35"/>
      <c r="CK2821" s="36">
        <v>15000</v>
      </c>
      <c r="CL2821" s="26">
        <f t="shared" ref="CL2821:CL2884" si="131">IFERROR(CK2821/2,"")</f>
        <v>7500</v>
      </c>
      <c r="CM2821" s="26"/>
      <c r="CR2821" s="26" t="str">
        <f t="shared" ref="CR2821:CR2884" si="132">IFERROR("('"&amp;CC2821&amp;"', '"&amp;CD2821&amp;"', '"&amp;CE2821&amp;"', '"&amp;CF2821&amp;"', '"&amp;CG2821&amp;"', "&amp;CH2821&amp;", '"&amp;TEXT(CI2821,"YYYY-MM-DD")&amp;"'),","")</f>
        <v>('프라임엠약국(강남)B', '229-01-01984', '서울특별시 강남구 삼성로 352 (대치동) 1층 104호', '8806538015149', '신일폴산정 1mg', 7500, '2025-03-01'),</v>
      </c>
    </row>
    <row r="2822" spans="79:96" x14ac:dyDescent="0.25">
      <c r="CA2822" s="29">
        <v>2819</v>
      </c>
      <c r="CB2822" s="50"/>
      <c r="CC2822" s="64" t="s">
        <v>5877</v>
      </c>
      <c r="CD2822" s="31" t="s">
        <v>5878</v>
      </c>
      <c r="CE2822" s="64" t="s">
        <v>5879</v>
      </c>
      <c r="CF2822" s="32" t="s">
        <v>1077</v>
      </c>
      <c r="CG2822" s="33" t="s">
        <v>1078</v>
      </c>
      <c r="CH2822" s="34">
        <v>13750</v>
      </c>
      <c r="CI2822" s="35">
        <v>45689</v>
      </c>
      <c r="CJ2822" s="35"/>
      <c r="CK2822" s="36">
        <v>27500</v>
      </c>
      <c r="CL2822" s="26">
        <f t="shared" si="131"/>
        <v>13750</v>
      </c>
      <c r="CM2822" s="26"/>
      <c r="CR2822" s="26" t="str">
        <f t="shared" si="132"/>
        <v>('서울성모약국Z', '521-09-01251', '서울특별시 영등포구 도림로 157 (대림동) 1층 102호', '8806538056425', '프로나지액 25mL', 13750, '2025-02-01'),</v>
      </c>
    </row>
    <row r="2823" spans="79:96" x14ac:dyDescent="0.25">
      <c r="CA2823" s="29">
        <v>2820</v>
      </c>
      <c r="CB2823" s="50"/>
      <c r="CC2823" s="64" t="s">
        <v>6148</v>
      </c>
      <c r="CD2823" s="31" t="s">
        <v>6149</v>
      </c>
      <c r="CE2823" s="64" t="s">
        <v>6150</v>
      </c>
      <c r="CF2823" s="32" t="s">
        <v>732</v>
      </c>
      <c r="CG2823" s="33" t="s">
        <v>733</v>
      </c>
      <c r="CH2823" s="34">
        <v>5750</v>
      </c>
      <c r="CI2823" s="35">
        <v>45658</v>
      </c>
      <c r="CJ2823" s="35"/>
      <c r="CK2823" s="36">
        <v>11500</v>
      </c>
      <c r="CL2823" s="26">
        <f t="shared" si="131"/>
        <v>5750</v>
      </c>
      <c r="CM2823" s="26"/>
      <c r="CR2823" s="26" t="str">
        <f t="shared" si="132"/>
        <v>('대현온누리약국(강서)W', '109-51-37257', '서울특별시 강서구 양천로 556 (등촌동) 강서메디칼센터1층5호', '8806538017259', '신일피리독신정 50mg', 5750, '2025-01-01'),</v>
      </c>
    </row>
    <row r="2824" spans="79:96" x14ac:dyDescent="0.25">
      <c r="CA2824" s="29">
        <v>2821</v>
      </c>
      <c r="CB2824" s="50"/>
      <c r="CC2824" s="64" t="s">
        <v>6151</v>
      </c>
      <c r="CD2824" s="31" t="s">
        <v>6152</v>
      </c>
      <c r="CE2824" s="64" t="s">
        <v>6153</v>
      </c>
      <c r="CF2824" s="32" t="s">
        <v>732</v>
      </c>
      <c r="CG2824" s="33" t="s">
        <v>733</v>
      </c>
      <c r="CH2824" s="34">
        <v>23000</v>
      </c>
      <c r="CI2824" s="35">
        <v>45717</v>
      </c>
      <c r="CJ2824" s="35"/>
      <c r="CK2824" s="36">
        <v>46000</v>
      </c>
      <c r="CL2824" s="26">
        <f t="shared" si="131"/>
        <v>23000</v>
      </c>
      <c r="CM2824" s="26"/>
      <c r="CR2824" s="26" t="str">
        <f t="shared" si="132"/>
        <v>('정문약국(부평)G', '113-23-34289', '인천광역시 부평구 부평대로 171-5 (청천동) (청천동 302-15번지)', '8806538017259', '신일피리독신정 50mg', 23000, '2025-03-01'),</v>
      </c>
    </row>
    <row r="2825" spans="79:96" x14ac:dyDescent="0.25">
      <c r="CA2825" s="29">
        <v>2822</v>
      </c>
      <c r="CB2825" s="50"/>
      <c r="CC2825" s="64" t="s">
        <v>5877</v>
      </c>
      <c r="CD2825" s="31" t="s">
        <v>5878</v>
      </c>
      <c r="CE2825" s="64" t="s">
        <v>5879</v>
      </c>
      <c r="CF2825" s="32" t="s">
        <v>437</v>
      </c>
      <c r="CG2825" s="33" t="s">
        <v>438</v>
      </c>
      <c r="CH2825" s="34">
        <v>30870</v>
      </c>
      <c r="CI2825" s="35">
        <v>45717</v>
      </c>
      <c r="CJ2825" s="35"/>
      <c r="CK2825" s="36">
        <v>61740</v>
      </c>
      <c r="CL2825" s="26">
        <f t="shared" si="131"/>
        <v>30870</v>
      </c>
      <c r="CM2825" s="26"/>
      <c r="CR2825" s="26" t="str">
        <f t="shared" si="132"/>
        <v>('서울성모약국Z', '521-09-01251', '서울특별시 영등포구 도림로 157 (대림동) 1층 102호', '8806538044033', '하이엘정 20mg', 30870, '2025-03-01'),</v>
      </c>
    </row>
    <row r="2826" spans="79:96" x14ac:dyDescent="0.25">
      <c r="CA2826" s="29">
        <v>2823</v>
      </c>
      <c r="CB2826" s="50"/>
      <c r="CC2826" s="64" t="s">
        <v>5963</v>
      </c>
      <c r="CD2826" s="31" t="s">
        <v>1240</v>
      </c>
      <c r="CE2826" s="64" t="s">
        <v>5964</v>
      </c>
      <c r="CF2826" s="32" t="s">
        <v>1638</v>
      </c>
      <c r="CG2826" s="33" t="s">
        <v>376</v>
      </c>
      <c r="CH2826" s="34">
        <v>45000</v>
      </c>
      <c r="CI2826" s="35">
        <v>45717</v>
      </c>
      <c r="CJ2826" s="35"/>
      <c r="CK2826" s="36">
        <v>90000</v>
      </c>
      <c r="CL2826" s="26">
        <f t="shared" si="131"/>
        <v>45000</v>
      </c>
      <c r="CM2826" s="26"/>
      <c r="CR2826" s="26" t="str">
        <f t="shared" si="132"/>
        <v>('메디칼온누리약국(분당)E', '659-27-00610', '경기도 성남시 분당구 동판교로 61 (백현동) 1층 111호', '8806538053615', '네오스타정40/5mg', 45000, '2025-03-01'),</v>
      </c>
    </row>
    <row r="2827" spans="79:96" x14ac:dyDescent="0.25">
      <c r="CA2827" s="29">
        <v>2824</v>
      </c>
      <c r="CB2827" s="50"/>
      <c r="CC2827" s="64" t="s">
        <v>6154</v>
      </c>
      <c r="CD2827" s="31" t="s">
        <v>1480</v>
      </c>
      <c r="CE2827" s="64" t="s">
        <v>6155</v>
      </c>
      <c r="CF2827" s="32" t="s">
        <v>1638</v>
      </c>
      <c r="CG2827" s="33" t="s">
        <v>376</v>
      </c>
      <c r="CH2827" s="34">
        <v>27000</v>
      </c>
      <c r="CI2827" s="35">
        <v>45717</v>
      </c>
      <c r="CJ2827" s="35"/>
      <c r="CK2827" s="36">
        <v>54000</v>
      </c>
      <c r="CL2827" s="26">
        <f t="shared" si="131"/>
        <v>27000</v>
      </c>
      <c r="CM2827" s="26"/>
      <c r="CR2827" s="26" t="str">
        <f t="shared" si="132"/>
        <v>('벼리약국W', '116-04-82528', '서울특별시 강서구 허준로 12 (가양동) 1층 103호', '8806538053615', '네오스타정40/5mg', 27000, '2025-03-01'),</v>
      </c>
    </row>
    <row r="2828" spans="79:96" x14ac:dyDescent="0.25">
      <c r="CA2828" s="29">
        <v>2825</v>
      </c>
      <c r="CB2828" s="50"/>
      <c r="CC2828" s="64" t="s">
        <v>5875</v>
      </c>
      <c r="CD2828" s="31" t="s">
        <v>1539</v>
      </c>
      <c r="CE2828" s="64" t="s">
        <v>5876</v>
      </c>
      <c r="CF2828" s="32" t="s">
        <v>1607</v>
      </c>
      <c r="CG2828" s="33" t="s">
        <v>414</v>
      </c>
      <c r="CH2828" s="34">
        <v>21750</v>
      </c>
      <c r="CI2828" s="35">
        <v>45717</v>
      </c>
      <c r="CJ2828" s="35"/>
      <c r="CK2828" s="36">
        <v>43500</v>
      </c>
      <c r="CL2828" s="26">
        <f t="shared" si="131"/>
        <v>21750</v>
      </c>
      <c r="CM2828" s="26"/>
      <c r="CR2828" s="26" t="str">
        <f t="shared" si="132"/>
        <v>('강동천사약국(암사동)R', '694-47-00794', '서울특별시 강동구 올림픽로 806(암사동, 까사팔공육) 1층 104호', '8806538053516', '네오스타정80/5mg', 21750, '2025-03-01'),</v>
      </c>
    </row>
    <row r="2829" spans="79:96" x14ac:dyDescent="0.25">
      <c r="CA2829" s="29">
        <v>2826</v>
      </c>
      <c r="CB2829" s="50"/>
      <c r="CC2829" s="64" t="s">
        <v>5909</v>
      </c>
      <c r="CD2829" s="31" t="s">
        <v>5910</v>
      </c>
      <c r="CE2829" s="64" t="s">
        <v>5911</v>
      </c>
      <c r="CF2829" s="32" t="s">
        <v>1582</v>
      </c>
      <c r="CG2829" s="33" t="s">
        <v>502</v>
      </c>
      <c r="CH2829" s="34">
        <v>43830</v>
      </c>
      <c r="CI2829" s="35">
        <v>45717</v>
      </c>
      <c r="CJ2829" s="35"/>
      <c r="CK2829" s="36">
        <v>87660</v>
      </c>
      <c r="CL2829" s="26">
        <f t="shared" si="131"/>
        <v>43830</v>
      </c>
      <c r="CM2829" s="26"/>
      <c r="CR2829" s="26" t="str">
        <f t="shared" si="132"/>
        <v>('일등약국(영등포)Z', '407-04-93275', '서울특별시 영등포구 도림로 152-6 (대림동)', '8806538053226', '네오텔미정 80mg', 43830, '2025-03-01'),</v>
      </c>
    </row>
    <row r="2830" spans="79:96" x14ac:dyDescent="0.25">
      <c r="CA2830" s="29">
        <v>2827</v>
      </c>
      <c r="CB2830" s="50"/>
      <c r="CC2830" s="64" t="s">
        <v>5889</v>
      </c>
      <c r="CD2830" s="31" t="s">
        <v>3339</v>
      </c>
      <c r="CE2830" s="64" t="s">
        <v>5890</v>
      </c>
      <c r="CF2830" s="32" t="s">
        <v>2369</v>
      </c>
      <c r="CG2830" s="33" t="s">
        <v>1146</v>
      </c>
      <c r="CH2830" s="34">
        <v>28665</v>
      </c>
      <c r="CI2830" s="35">
        <v>45717</v>
      </c>
      <c r="CJ2830" s="35"/>
      <c r="CK2830" s="36">
        <v>57330</v>
      </c>
      <c r="CL2830" s="26">
        <f t="shared" si="131"/>
        <v>28665</v>
      </c>
      <c r="CM2830" s="26"/>
      <c r="CR2830" s="26" t="str">
        <f t="shared" si="132"/>
        <v>('우정약국(부평)G', '139-04-72339', '인천광역시 부평구 부평문화로, 100-1 (부평동 151-13)', '8806538059013', '리피젯정10/10mg', 28665, '2025-03-01'),</v>
      </c>
    </row>
    <row r="2831" spans="79:96" x14ac:dyDescent="0.25">
      <c r="CA2831" s="29">
        <v>2828</v>
      </c>
      <c r="CB2831" s="50"/>
      <c r="CC2831" s="64" t="s">
        <v>6156</v>
      </c>
      <c r="CD2831" s="31" t="s">
        <v>6157</v>
      </c>
      <c r="CE2831" s="64" t="s">
        <v>6158</v>
      </c>
      <c r="CF2831" s="32" t="s">
        <v>1032</v>
      </c>
      <c r="CG2831" s="33" t="s">
        <v>948</v>
      </c>
      <c r="CH2831" s="34">
        <v>-11000</v>
      </c>
      <c r="CI2831" s="35">
        <v>45689</v>
      </c>
      <c r="CJ2831" s="35"/>
      <c r="CK2831" s="36">
        <v>-22000</v>
      </c>
      <c r="CL2831" s="26">
        <f t="shared" si="131"/>
        <v>-11000</v>
      </c>
      <c r="CM2831" s="26"/>
      <c r="CR2831" s="26" t="str">
        <f t="shared" si="132"/>
        <v>('도화태평양약국C', '853-07-00266', '인천광역시 남구 제일로40번길, 34(도화동) (1층)', '8806538014029', '신일엠정 500mg', -11000, '2025-02-01'),</v>
      </c>
    </row>
    <row r="2832" spans="79:96" x14ac:dyDescent="0.25">
      <c r="CA2832" s="29">
        <v>2829</v>
      </c>
      <c r="CB2832" s="50"/>
      <c r="CC2832" s="64" t="s">
        <v>5877</v>
      </c>
      <c r="CD2832" s="31" t="s">
        <v>5878</v>
      </c>
      <c r="CE2832" s="64" t="s">
        <v>5879</v>
      </c>
      <c r="CF2832" s="32" t="s">
        <v>1041</v>
      </c>
      <c r="CG2832" s="33" t="s">
        <v>1004</v>
      </c>
      <c r="CH2832" s="34">
        <v>6000</v>
      </c>
      <c r="CI2832" s="35">
        <v>45658</v>
      </c>
      <c r="CJ2832" s="35"/>
      <c r="CK2832" s="36">
        <v>12000</v>
      </c>
      <c r="CL2832" s="26">
        <f t="shared" si="131"/>
        <v>6000</v>
      </c>
      <c r="CM2832" s="26"/>
      <c r="CR2832" s="26" t="str">
        <f t="shared" si="132"/>
        <v>('서울성모약국Z', '521-09-01251', '서울특별시 영등포구 도림로 157 (대림동) 1층 102호', '8806538014647', '신일티아민염산염정 10mg', 6000, '2025-01-01'),</v>
      </c>
    </row>
    <row r="2833" spans="79:96" x14ac:dyDescent="0.25">
      <c r="CA2833" s="29">
        <v>2830</v>
      </c>
      <c r="CB2833" s="50"/>
      <c r="CC2833" s="64" t="s">
        <v>5987</v>
      </c>
      <c r="CD2833" s="31" t="s">
        <v>5988</v>
      </c>
      <c r="CE2833" s="64" t="s">
        <v>5989</v>
      </c>
      <c r="CF2833" s="32" t="s">
        <v>615</v>
      </c>
      <c r="CG2833" s="33" t="s">
        <v>616</v>
      </c>
      <c r="CH2833" s="34">
        <v>7500</v>
      </c>
      <c r="CI2833" s="35">
        <v>45717</v>
      </c>
      <c r="CJ2833" s="35"/>
      <c r="CK2833" s="36">
        <v>15000</v>
      </c>
      <c r="CL2833" s="26">
        <f t="shared" si="131"/>
        <v>7500</v>
      </c>
      <c r="CM2833" s="26"/>
      <c r="CR2833" s="26" t="str">
        <f t="shared" si="132"/>
        <v>('판도라계양메디칼약국G', '757-06-00544', '인천광역시 계양구 오조산로7번길, 6-14(작전동,람세스빌2) 1층 일부', '8806538015149', '신일폴산정 1mg', 7500, '2025-03-01'),</v>
      </c>
    </row>
    <row r="2834" spans="79:96" x14ac:dyDescent="0.25">
      <c r="CA2834" s="29">
        <v>2831</v>
      </c>
      <c r="CB2834" s="50"/>
      <c r="CC2834" s="64" t="s">
        <v>5917</v>
      </c>
      <c r="CD2834" s="31" t="s">
        <v>5918</v>
      </c>
      <c r="CE2834" s="64" t="s">
        <v>5919</v>
      </c>
      <c r="CF2834" s="32" t="s">
        <v>1001</v>
      </c>
      <c r="CG2834" s="33" t="s">
        <v>1002</v>
      </c>
      <c r="CH2834" s="34">
        <v>28440</v>
      </c>
      <c r="CI2834" s="35">
        <v>45717</v>
      </c>
      <c r="CJ2834" s="35"/>
      <c r="CK2834" s="36">
        <v>56880</v>
      </c>
      <c r="CL2834" s="26">
        <f t="shared" si="131"/>
        <v>28440</v>
      </c>
      <c r="CM2834" s="26"/>
      <c r="CR2834" s="26" t="str">
        <f t="shared" si="132"/>
        <v>('찬수온누리약국(계양)G', '122-09-69393', '인천광역시 계양구 용종로 2 (계산동) (계산4동 1086-2 109,110호)', '8806538027517', '프라빅정 75mg', 28440, '2025-03-01'),</v>
      </c>
    </row>
    <row r="2835" spans="79:96" x14ac:dyDescent="0.25">
      <c r="CA2835" s="29">
        <v>2832</v>
      </c>
      <c r="CB2835" s="50"/>
      <c r="CC2835" s="64" t="s">
        <v>5909</v>
      </c>
      <c r="CD2835" s="31" t="s">
        <v>5910</v>
      </c>
      <c r="CE2835" s="64" t="s">
        <v>5911</v>
      </c>
      <c r="CF2835" s="32" t="s">
        <v>1077</v>
      </c>
      <c r="CG2835" s="33" t="s">
        <v>1078</v>
      </c>
      <c r="CH2835" s="34">
        <v>82500</v>
      </c>
      <c r="CI2835" s="35">
        <v>45717</v>
      </c>
      <c r="CJ2835" s="35"/>
      <c r="CK2835" s="36">
        <v>165000</v>
      </c>
      <c r="CL2835" s="26">
        <f t="shared" si="131"/>
        <v>82500</v>
      </c>
      <c r="CM2835" s="26"/>
      <c r="CR2835" s="26" t="str">
        <f t="shared" si="132"/>
        <v>('일등약국(영등포)Z', '407-04-93275', '서울특별시 영등포구 도림로 152-6 (대림동)', '8806538056425', '프로나지액 25mL', 82500, '2025-03-01'),</v>
      </c>
    </row>
    <row r="2836" spans="79:96" x14ac:dyDescent="0.25">
      <c r="CA2836" s="29">
        <v>2833</v>
      </c>
      <c r="CB2836" s="50"/>
      <c r="CC2836" s="64" t="s">
        <v>5985</v>
      </c>
      <c r="CD2836" s="31" t="s">
        <v>1472</v>
      </c>
      <c r="CE2836" s="64" t="s">
        <v>5986</v>
      </c>
      <c r="CF2836" s="32" t="s">
        <v>1077</v>
      </c>
      <c r="CG2836" s="33" t="s">
        <v>1078</v>
      </c>
      <c r="CH2836" s="34">
        <v>27500</v>
      </c>
      <c r="CI2836" s="35">
        <v>45717</v>
      </c>
      <c r="CJ2836" s="35"/>
      <c r="CK2836" s="36">
        <v>55000</v>
      </c>
      <c r="CL2836" s="26">
        <f t="shared" si="131"/>
        <v>27500</v>
      </c>
      <c r="CM2836" s="26"/>
      <c r="CR2836" s="26" t="str">
        <f t="shared" si="132"/>
        <v>('함박약국E', '445-08-02702', '경기도 용인시 처인구 명지로40번길 15-15 (역북동) 106호(골든프라자)', '8806538056425', '프로나지액 25mL', 27500, '2025-03-01'),</v>
      </c>
    </row>
    <row r="2837" spans="79:96" x14ac:dyDescent="0.25">
      <c r="CA2837" s="29">
        <v>2834</v>
      </c>
      <c r="CB2837" s="50"/>
      <c r="CC2837" s="64" t="s">
        <v>5889</v>
      </c>
      <c r="CD2837" s="31" t="s">
        <v>3339</v>
      </c>
      <c r="CE2837" s="64" t="s">
        <v>5890</v>
      </c>
      <c r="CF2837" s="32" t="s">
        <v>1424</v>
      </c>
      <c r="CG2837" s="33" t="s">
        <v>438</v>
      </c>
      <c r="CH2837" s="34">
        <v>41160</v>
      </c>
      <c r="CI2837" s="35">
        <v>45717</v>
      </c>
      <c r="CJ2837" s="35"/>
      <c r="CK2837" s="36">
        <v>82320</v>
      </c>
      <c r="CL2837" s="26">
        <f t="shared" si="131"/>
        <v>41160</v>
      </c>
      <c r="CM2837" s="26"/>
      <c r="CR2837" s="26" t="str">
        <f t="shared" si="132"/>
        <v>('우정약국(부평)G', '139-04-72339', '인천광역시 부평구 부평문화로, 100-1 (부평동 151-13)', '8806538044026', '하이엘정 20mg', 41160, '2025-03-01'),</v>
      </c>
    </row>
    <row r="2838" spans="79:96" x14ac:dyDescent="0.25">
      <c r="CA2838" s="29">
        <v>2835</v>
      </c>
      <c r="CB2838" s="50"/>
      <c r="CC2838" s="64" t="s">
        <v>6083</v>
      </c>
      <c r="CD2838" s="31" t="s">
        <v>6084</v>
      </c>
      <c r="CE2838" s="64" t="s">
        <v>6085</v>
      </c>
      <c r="CF2838" s="32" t="s">
        <v>2328</v>
      </c>
      <c r="CG2838" s="33" t="s">
        <v>85</v>
      </c>
      <c r="CH2838" s="34">
        <v>9945</v>
      </c>
      <c r="CI2838" s="35">
        <v>45717</v>
      </c>
      <c r="CJ2838" s="35"/>
      <c r="CK2838" s="36">
        <v>19890</v>
      </c>
      <c r="CL2838" s="26">
        <f t="shared" si="131"/>
        <v>9945</v>
      </c>
      <c r="CM2838" s="26"/>
      <c r="CR2838" s="26" t="str">
        <f t="shared" si="132"/>
        <v>('동해물약국(서초)P', '506-41-12462', '서울특별시 서초구 동광로12가길 42 (방배동) 1층', '8806538013718', '리피칸정 10mg', 9945, '2025-03-01'),</v>
      </c>
    </row>
    <row r="2839" spans="79:96" x14ac:dyDescent="0.25">
      <c r="CA2839" s="29">
        <v>2836</v>
      </c>
      <c r="CB2839" s="50"/>
      <c r="CC2839" s="64" t="s">
        <v>5875</v>
      </c>
      <c r="CD2839" s="31" t="s">
        <v>1539</v>
      </c>
      <c r="CE2839" s="64" t="s">
        <v>5876</v>
      </c>
      <c r="CF2839" s="32" t="s">
        <v>2328</v>
      </c>
      <c r="CG2839" s="33" t="s">
        <v>85</v>
      </c>
      <c r="CH2839" s="34">
        <v>19890</v>
      </c>
      <c r="CI2839" s="35">
        <v>45717</v>
      </c>
      <c r="CJ2839" s="35"/>
      <c r="CK2839" s="36">
        <v>39780</v>
      </c>
      <c r="CL2839" s="26">
        <f t="shared" si="131"/>
        <v>19890</v>
      </c>
      <c r="CM2839" s="26"/>
      <c r="CR2839" s="26" t="str">
        <f t="shared" si="132"/>
        <v>('강동천사약국(암사동)R', '694-47-00794', '서울특별시 강동구 올림픽로 806(암사동, 까사팔공육) 1층 104호', '8806538013718', '리피칸정 10mg', 19890, '2025-03-01'),</v>
      </c>
    </row>
    <row r="2840" spans="79:96" x14ac:dyDescent="0.25">
      <c r="CA2840" s="29">
        <v>2837</v>
      </c>
      <c r="CB2840" s="50"/>
      <c r="CC2840" s="64" t="s">
        <v>5877</v>
      </c>
      <c r="CD2840" s="31" t="s">
        <v>5878</v>
      </c>
      <c r="CE2840" s="64" t="s">
        <v>5879</v>
      </c>
      <c r="CF2840" s="32" t="s">
        <v>1638</v>
      </c>
      <c r="CG2840" s="33" t="s">
        <v>376</v>
      </c>
      <c r="CH2840" s="34">
        <v>18000</v>
      </c>
      <c r="CI2840" s="35">
        <v>45689</v>
      </c>
      <c r="CJ2840" s="35"/>
      <c r="CK2840" s="36">
        <v>36000</v>
      </c>
      <c r="CL2840" s="26">
        <f t="shared" si="131"/>
        <v>18000</v>
      </c>
      <c r="CM2840" s="26"/>
      <c r="CR2840" s="26" t="str">
        <f t="shared" si="132"/>
        <v>('서울성모약국Z', '521-09-01251', '서울특별시 영등포구 도림로 157 (대림동) 1층 102호', '8806538053615', '네오스타정40/5mg', 18000, '2025-02-01'),</v>
      </c>
    </row>
    <row r="2841" spans="79:96" x14ac:dyDescent="0.25">
      <c r="CA2841" s="29">
        <v>2838</v>
      </c>
      <c r="CB2841" s="50"/>
      <c r="CC2841" s="64" t="s">
        <v>5909</v>
      </c>
      <c r="CD2841" s="31" t="s">
        <v>5910</v>
      </c>
      <c r="CE2841" s="64" t="s">
        <v>5911</v>
      </c>
      <c r="CF2841" s="32" t="s">
        <v>1599</v>
      </c>
      <c r="CG2841" s="33" t="s">
        <v>461</v>
      </c>
      <c r="CH2841" s="34">
        <v>90500</v>
      </c>
      <c r="CI2841" s="35">
        <v>45658</v>
      </c>
      <c r="CJ2841" s="35"/>
      <c r="CK2841" s="36">
        <v>181000</v>
      </c>
      <c r="CL2841" s="26">
        <f t="shared" si="131"/>
        <v>90500</v>
      </c>
      <c r="CM2841" s="26"/>
      <c r="CR2841" s="26" t="str">
        <f t="shared" si="132"/>
        <v>('일등약국(영등포)Z', '407-04-93275', '서울특별시 영등포구 도림로 152-6 (대림동)', '8806538053332', '네오텔미정 40mg', 90500, '2025-01-01'),</v>
      </c>
    </row>
    <row r="2842" spans="79:96" x14ac:dyDescent="0.25">
      <c r="CA2842" s="29">
        <v>2839</v>
      </c>
      <c r="CB2842" s="50"/>
      <c r="CC2842" s="64" t="s">
        <v>5929</v>
      </c>
      <c r="CD2842" s="31" t="s">
        <v>1688</v>
      </c>
      <c r="CE2842" s="64" t="s">
        <v>5930</v>
      </c>
      <c r="CF2842" s="32" t="s">
        <v>3195</v>
      </c>
      <c r="CG2842" s="33" t="s">
        <v>459</v>
      </c>
      <c r="CH2842" s="34">
        <v>4635</v>
      </c>
      <c r="CI2842" s="35">
        <v>45717</v>
      </c>
      <c r="CJ2842" s="35"/>
      <c r="CK2842" s="36">
        <v>9270</v>
      </c>
      <c r="CL2842" s="26">
        <f t="shared" si="131"/>
        <v>4635</v>
      </c>
      <c r="CM2842" s="26"/>
      <c r="CR2842" s="26" t="str">
        <f t="shared" si="132"/>
        <v>('미사보룡약국(하남)L', '455-39-01193', '경기도 하남시 미사강변대로 222 (망월동) (중앙프라자)', '8806538003214', '레바드린정 100mg', 4635, '2025-03-01'),</v>
      </c>
    </row>
    <row r="2843" spans="79:96" x14ac:dyDescent="0.25">
      <c r="CA2843" s="29">
        <v>2840</v>
      </c>
      <c r="CB2843" s="50"/>
      <c r="CC2843" s="64" t="s">
        <v>5912</v>
      </c>
      <c r="CD2843" s="31" t="s">
        <v>1669</v>
      </c>
      <c r="CE2843" s="64" t="s">
        <v>5913</v>
      </c>
      <c r="CF2843" s="32" t="s">
        <v>1259</v>
      </c>
      <c r="CG2843" s="33" t="s">
        <v>1260</v>
      </c>
      <c r="CH2843" s="34">
        <v>62500</v>
      </c>
      <c r="CI2843" s="35">
        <v>45717</v>
      </c>
      <c r="CJ2843" s="35"/>
      <c r="CK2843" s="36">
        <v>125000</v>
      </c>
      <c r="CL2843" s="26">
        <f t="shared" si="131"/>
        <v>62500</v>
      </c>
      <c r="CM2843" s="26"/>
      <c r="CR2843" s="26" t="str">
        <f t="shared" si="132"/>
        <v>('이안온누리약국(면목)R', '204-26-34209', '서울특별시 중랑구 면목로 305 (면목동) 성일빌딩 1층 2호', '8806538005737', '메코민캡슐 500mcg', 62500, '2025-03-01'),</v>
      </c>
    </row>
    <row r="2844" spans="79:96" x14ac:dyDescent="0.25">
      <c r="CA2844" s="29">
        <v>2841</v>
      </c>
      <c r="CB2844" s="50"/>
      <c r="CC2844" s="64" t="s">
        <v>6159</v>
      </c>
      <c r="CD2844" s="31" t="s">
        <v>6160</v>
      </c>
      <c r="CE2844" s="64" t="s">
        <v>6161</v>
      </c>
      <c r="CF2844" s="32" t="s">
        <v>645</v>
      </c>
      <c r="CG2844" s="33" t="s">
        <v>646</v>
      </c>
      <c r="CH2844" s="34">
        <v>9500</v>
      </c>
      <c r="CI2844" s="35">
        <v>45717</v>
      </c>
      <c r="CJ2844" s="35"/>
      <c r="CK2844" s="36">
        <v>19000</v>
      </c>
      <c r="CL2844" s="26">
        <f t="shared" si="131"/>
        <v>9500</v>
      </c>
      <c r="CM2844" s="26"/>
      <c r="CR2844" s="26" t="str">
        <f t="shared" si="132"/>
        <v>('은하약국(서대문)H', '110-43-09998', '서울특별시 서대문구 통일로 463 (홍제동)', '8806538014265', '신일브롬헥신염산염정 8mg', 9500, '2025-03-01'),</v>
      </c>
    </row>
    <row r="2845" spans="79:96" x14ac:dyDescent="0.25">
      <c r="CA2845" s="29">
        <v>2842</v>
      </c>
      <c r="CB2845" s="50"/>
      <c r="CC2845" s="64" t="s">
        <v>5912</v>
      </c>
      <c r="CD2845" s="31" t="s">
        <v>1669</v>
      </c>
      <c r="CE2845" s="64" t="s">
        <v>5913</v>
      </c>
      <c r="CF2845" s="32" t="s">
        <v>244</v>
      </c>
      <c r="CG2845" s="33" t="s">
        <v>245</v>
      </c>
      <c r="CH2845" s="34">
        <v>78150</v>
      </c>
      <c r="CI2845" s="35">
        <v>45717</v>
      </c>
      <c r="CJ2845" s="35"/>
      <c r="CK2845" s="36">
        <v>156300</v>
      </c>
      <c r="CL2845" s="26">
        <f t="shared" si="131"/>
        <v>78150</v>
      </c>
      <c r="CM2845" s="26"/>
      <c r="CR2845" s="26" t="str">
        <f t="shared" si="132"/>
        <v>('이안온누리약국(면목)R', '204-26-34209', '서울특별시 중랑구 면목로 305 (면목동) 성일빌딩 1층 2호', '8806538052526', '셀코빅스캡슐 200mg', 78150, '2025-03-01'),</v>
      </c>
    </row>
    <row r="2846" spans="79:96" x14ac:dyDescent="0.25">
      <c r="CA2846" s="29">
        <v>2843</v>
      </c>
      <c r="CB2846" s="50"/>
      <c r="CC2846" s="64" t="s">
        <v>5917</v>
      </c>
      <c r="CD2846" s="31" t="s">
        <v>5918</v>
      </c>
      <c r="CE2846" s="64" t="s">
        <v>5919</v>
      </c>
      <c r="CF2846" s="32" t="s">
        <v>1323</v>
      </c>
      <c r="CG2846" s="33" t="s">
        <v>631</v>
      </c>
      <c r="CH2846" s="34">
        <v>95850</v>
      </c>
      <c r="CI2846" s="35">
        <v>45717</v>
      </c>
      <c r="CJ2846" s="35"/>
      <c r="CK2846" s="36">
        <v>191700</v>
      </c>
      <c r="CL2846" s="26">
        <f t="shared" si="131"/>
        <v>95850</v>
      </c>
      <c r="CM2846" s="26"/>
      <c r="CR2846" s="26" t="str">
        <f t="shared" si="132"/>
        <v>('찬수온누리약국(계양)G', '122-09-69393', '인천광역시 계양구 용종로 2 (계산동) (계산4동 1086-2 109,110호)', '8806538009018', '신노바핀정 5mg', 95850, '2025-03-01'),</v>
      </c>
    </row>
    <row r="2847" spans="79:96" x14ac:dyDescent="0.25">
      <c r="CA2847" s="29">
        <v>2844</v>
      </c>
      <c r="CB2847" s="50"/>
      <c r="CC2847" s="64" t="s">
        <v>6162</v>
      </c>
      <c r="CD2847" s="31" t="s">
        <v>6163</v>
      </c>
      <c r="CE2847" s="64" t="s">
        <v>6164</v>
      </c>
      <c r="CF2847" s="32" t="s">
        <v>1323</v>
      </c>
      <c r="CG2847" s="33" t="s">
        <v>631</v>
      </c>
      <c r="CH2847" s="34">
        <v>5325</v>
      </c>
      <c r="CI2847" s="35">
        <v>45717</v>
      </c>
      <c r="CJ2847" s="35"/>
      <c r="CK2847" s="36">
        <v>10650</v>
      </c>
      <c r="CL2847" s="26">
        <f t="shared" si="131"/>
        <v>5325</v>
      </c>
      <c r="CM2847" s="26"/>
      <c r="CR2847" s="26" t="str">
        <f t="shared" si="132"/>
        <v>('동서약국G', '122-08-74661', '인천광역시 부평구 부흥로304번길 42 (부평동)', '8806538009018', '신노바핀정 5mg', 5325, '2025-03-01'),</v>
      </c>
    </row>
    <row r="2848" spans="79:96" x14ac:dyDescent="0.25">
      <c r="CA2848" s="29">
        <v>2845</v>
      </c>
      <c r="CB2848" s="50"/>
      <c r="CC2848" s="64" t="s">
        <v>5909</v>
      </c>
      <c r="CD2848" s="31" t="s">
        <v>5910</v>
      </c>
      <c r="CE2848" s="64" t="s">
        <v>5911</v>
      </c>
      <c r="CF2848" s="32" t="s">
        <v>3464</v>
      </c>
      <c r="CG2848" s="33" t="s">
        <v>1275</v>
      </c>
      <c r="CH2848" s="34">
        <v>343800</v>
      </c>
      <c r="CI2848" s="35">
        <v>45717</v>
      </c>
      <c r="CJ2848" s="35"/>
      <c r="CK2848" s="36">
        <v>687600</v>
      </c>
      <c r="CL2848" s="26">
        <f t="shared" si="131"/>
        <v>343800</v>
      </c>
      <c r="CM2848" s="26"/>
      <c r="CR2848" s="26" t="str">
        <f t="shared" si="132"/>
        <v>('일등약국(영등포)Z', '407-04-93275', '서울특별시 영등포구 도림로 152-6 (대림동)', '8806538051031', '신에소메정20mg', 343800, '2025-03-01'),</v>
      </c>
    </row>
    <row r="2849" spans="79:96" x14ac:dyDescent="0.25">
      <c r="CA2849" s="29">
        <v>2846</v>
      </c>
      <c r="CB2849" s="50"/>
      <c r="CC2849" s="64" t="s">
        <v>5909</v>
      </c>
      <c r="CD2849" s="31" t="s">
        <v>5910</v>
      </c>
      <c r="CE2849" s="64" t="s">
        <v>5911</v>
      </c>
      <c r="CF2849" s="32" t="s">
        <v>3465</v>
      </c>
      <c r="CG2849" s="33" t="s">
        <v>1310</v>
      </c>
      <c r="CH2849" s="34">
        <v>485100</v>
      </c>
      <c r="CI2849" s="35">
        <v>45689</v>
      </c>
      <c r="CJ2849" s="35"/>
      <c r="CK2849" s="36">
        <v>970200</v>
      </c>
      <c r="CL2849" s="26">
        <f t="shared" si="131"/>
        <v>485100</v>
      </c>
      <c r="CM2849" s="26"/>
      <c r="CR2849" s="26" t="str">
        <f t="shared" si="132"/>
        <v>('일등약국(영등포)Z', '407-04-93275', '서울특별시 영등포구 도림로 152-6 (대림동)', '8806538051130', '신에소메정40mg', 485100, '2025-02-01'),</v>
      </c>
    </row>
    <row r="2850" spans="79:96" x14ac:dyDescent="0.25">
      <c r="CA2850" s="29">
        <v>2847</v>
      </c>
      <c r="CB2850" s="50"/>
      <c r="CC2850" s="64" t="s">
        <v>6165</v>
      </c>
      <c r="CD2850" s="31" t="s">
        <v>6166</v>
      </c>
      <c r="CE2850" s="64" t="s">
        <v>6167</v>
      </c>
      <c r="CF2850" s="32" t="s">
        <v>615</v>
      </c>
      <c r="CG2850" s="33" t="s">
        <v>616</v>
      </c>
      <c r="CH2850" s="34">
        <v>7500</v>
      </c>
      <c r="CI2850" s="35">
        <v>45658</v>
      </c>
      <c r="CJ2850" s="35"/>
      <c r="CK2850" s="36">
        <v>15000</v>
      </c>
      <c r="CL2850" s="26">
        <f t="shared" si="131"/>
        <v>7500</v>
      </c>
      <c r="CM2850" s="26"/>
      <c r="CR2850" s="26" t="str">
        <f t="shared" si="132"/>
        <v>('오약국(목포)', '253-10-01596', '전라남도 목포시 청호로 193 (산정동) 1층', '8806538015149', '신일폴산정 1mg', 7500, '2025-01-01'),</v>
      </c>
    </row>
    <row r="2851" spans="79:96" x14ac:dyDescent="0.25">
      <c r="CA2851" s="29">
        <v>2848</v>
      </c>
      <c r="CB2851" s="50"/>
      <c r="CC2851" s="64" t="s">
        <v>5943</v>
      </c>
      <c r="CD2851" s="31" t="s">
        <v>5944</v>
      </c>
      <c r="CE2851" s="64" t="s">
        <v>5945</v>
      </c>
      <c r="CF2851" s="32" t="s">
        <v>615</v>
      </c>
      <c r="CG2851" s="33" t="s">
        <v>616</v>
      </c>
      <c r="CH2851" s="59">
        <v>7500</v>
      </c>
      <c r="CI2851" s="35">
        <v>45717</v>
      </c>
      <c r="CJ2851" s="35"/>
      <c r="CK2851" s="60">
        <v>15000</v>
      </c>
      <c r="CL2851" s="26">
        <f t="shared" si="131"/>
        <v>7500</v>
      </c>
      <c r="CM2851" s="26"/>
      <c r="CR2851" s="26" t="str">
        <f t="shared" si="132"/>
        <v>('팜약국P', '247-49-00457', '경기도 시흥시 수인로 3378 (신천동) 1층(반석프라자)', '8806538015149', '신일폴산정 1mg', 7500, '2025-03-01'),</v>
      </c>
    </row>
    <row r="2852" spans="79:96" x14ac:dyDescent="0.25">
      <c r="CA2852" s="29">
        <v>2849</v>
      </c>
      <c r="CB2852" s="50"/>
      <c r="CC2852" s="64" t="s">
        <v>5889</v>
      </c>
      <c r="CD2852" s="31" t="s">
        <v>3339</v>
      </c>
      <c r="CE2852" s="64" t="s">
        <v>5890</v>
      </c>
      <c r="CF2852" s="32" t="s">
        <v>1077</v>
      </c>
      <c r="CG2852" s="33" t="s">
        <v>1078</v>
      </c>
      <c r="CH2852" s="34">
        <v>22000</v>
      </c>
      <c r="CI2852" s="35">
        <v>45717</v>
      </c>
      <c r="CJ2852" s="35"/>
      <c r="CK2852" s="36">
        <v>44000</v>
      </c>
      <c r="CL2852" s="26">
        <f t="shared" si="131"/>
        <v>22000</v>
      </c>
      <c r="CM2852" s="26"/>
      <c r="CR2852" s="26" t="str">
        <f t="shared" si="132"/>
        <v>('우정약국(부평)G', '139-04-72339', '인천광역시 부평구 부평문화로, 100-1 (부평동 151-13)', '8806538056425', '프로나지액 25mL', 22000, '2025-03-01'),</v>
      </c>
    </row>
    <row r="2853" spans="79:96" x14ac:dyDescent="0.25">
      <c r="CA2853" s="29">
        <v>2850</v>
      </c>
      <c r="CB2853" s="50"/>
      <c r="CC2853" s="64" t="s">
        <v>5917</v>
      </c>
      <c r="CD2853" s="31" t="s">
        <v>5918</v>
      </c>
      <c r="CE2853" s="64" t="s">
        <v>5919</v>
      </c>
      <c r="CF2853" s="32" t="s">
        <v>1077</v>
      </c>
      <c r="CG2853" s="33" t="s">
        <v>1078</v>
      </c>
      <c r="CH2853" s="34">
        <v>16500</v>
      </c>
      <c r="CI2853" s="35">
        <v>45717</v>
      </c>
      <c r="CJ2853" s="35"/>
      <c r="CK2853" s="36">
        <v>33000</v>
      </c>
      <c r="CL2853" s="26">
        <f t="shared" si="131"/>
        <v>16500</v>
      </c>
      <c r="CM2853" s="26"/>
      <c r="CR2853" s="26" t="str">
        <f t="shared" si="132"/>
        <v>('찬수온누리약국(계양)G', '122-09-69393', '인천광역시 계양구 용종로 2 (계산동) (계산4동 1086-2 109,110호)', '8806538056425', '프로나지액 25mL', 16500, '2025-03-01'),</v>
      </c>
    </row>
    <row r="2854" spans="79:96" x14ac:dyDescent="0.25">
      <c r="CA2854" s="29">
        <v>2851</v>
      </c>
      <c r="CB2854" s="50"/>
      <c r="CC2854" s="64" t="s">
        <v>5912</v>
      </c>
      <c r="CD2854" s="31" t="s">
        <v>1669</v>
      </c>
      <c r="CE2854" s="64" t="s">
        <v>5913</v>
      </c>
      <c r="CF2854" s="32" t="s">
        <v>3243</v>
      </c>
      <c r="CG2854" s="33" t="s">
        <v>1176</v>
      </c>
      <c r="CH2854" s="34">
        <v>105000</v>
      </c>
      <c r="CI2854" s="35">
        <v>45717</v>
      </c>
      <c r="CJ2854" s="35"/>
      <c r="CK2854" s="36">
        <v>210000</v>
      </c>
      <c r="CL2854" s="26">
        <f t="shared" si="131"/>
        <v>105000</v>
      </c>
      <c r="CM2854" s="26"/>
      <c r="CR2854" s="26" t="str">
        <f t="shared" si="132"/>
        <v>('이안온누리약국(면목)R', '204-26-34209', '서울특별시 중랑구 면목로 305 (면목동) 성일빌딩 1층 2호', '8806538047126', '프리린캡슐 150mg', 105000, '2025-03-01'),</v>
      </c>
    </row>
    <row r="2855" spans="79:96" x14ac:dyDescent="0.25">
      <c r="CA2855" s="29">
        <v>2852</v>
      </c>
      <c r="CB2855" s="50"/>
      <c r="CC2855" s="64" t="s">
        <v>6148</v>
      </c>
      <c r="CD2855" s="31" t="s">
        <v>6149</v>
      </c>
      <c r="CE2855" s="64" t="s">
        <v>6150</v>
      </c>
      <c r="CF2855" s="32" t="s">
        <v>732</v>
      </c>
      <c r="CG2855" s="33" t="s">
        <v>733</v>
      </c>
      <c r="CH2855" s="34">
        <v>-5750</v>
      </c>
      <c r="CI2855" s="35">
        <v>45717</v>
      </c>
      <c r="CJ2855" s="35"/>
      <c r="CK2855" s="36">
        <v>-11500</v>
      </c>
      <c r="CL2855" s="26">
        <f t="shared" si="131"/>
        <v>-5750</v>
      </c>
      <c r="CM2855" s="26"/>
      <c r="CR2855" s="26" t="str">
        <f t="shared" si="132"/>
        <v>('대현온누리약국(강서)W', '109-51-37257', '서울특별시 강서구 양천로 556 (등촌동) 강서메디칼센터1층5호', '8806538017259', '신일피리독신정 50mg', -5750, '2025-03-01'),</v>
      </c>
    </row>
    <row r="2856" spans="79:96" x14ac:dyDescent="0.25">
      <c r="CA2856" s="29">
        <v>2853</v>
      </c>
      <c r="CB2856" s="50"/>
      <c r="CC2856" s="64" t="s">
        <v>6168</v>
      </c>
      <c r="CD2856" s="31" t="s">
        <v>6169</v>
      </c>
      <c r="CE2856" s="64" t="s">
        <v>6170</v>
      </c>
      <c r="CF2856" s="32" t="s">
        <v>2328</v>
      </c>
      <c r="CG2856" s="33" t="s">
        <v>85</v>
      </c>
      <c r="CH2856" s="34">
        <v>29835</v>
      </c>
      <c r="CI2856" s="35">
        <v>45717</v>
      </c>
      <c r="CJ2856" s="35"/>
      <c r="CK2856" s="36">
        <v>59670</v>
      </c>
      <c r="CL2856" s="26">
        <f t="shared" si="131"/>
        <v>29835</v>
      </c>
      <c r="CM2856" s="26"/>
      <c r="CR2856" s="26" t="str">
        <f t="shared" si="132"/>
        <v>('믿음약국(청천)G', '627-15-00508', '인천광역시 부평구 마장로, 396(청천동) (396-1번지)', '8806538013718', '리피칸정 10mg', 29835, '2025-03-01'),</v>
      </c>
    </row>
    <row r="2857" spans="79:96" x14ac:dyDescent="0.25">
      <c r="CA2857" s="29">
        <v>2854</v>
      </c>
      <c r="CB2857" s="50"/>
      <c r="CC2857" s="64" t="s">
        <v>6171</v>
      </c>
      <c r="CD2857" s="31" t="s">
        <v>6172</v>
      </c>
      <c r="CE2857" s="64" t="s">
        <v>6173</v>
      </c>
      <c r="CF2857" s="32" t="s">
        <v>2328</v>
      </c>
      <c r="CG2857" s="33" t="s">
        <v>85</v>
      </c>
      <c r="CH2857" s="34">
        <v>9945</v>
      </c>
      <c r="CI2857" s="35">
        <v>45717</v>
      </c>
      <c r="CJ2857" s="35"/>
      <c r="CK2857" s="36">
        <v>19890</v>
      </c>
      <c r="CL2857" s="26">
        <f t="shared" si="131"/>
        <v>9945</v>
      </c>
      <c r="CM2857" s="26"/>
      <c r="CR2857" s="26" t="str">
        <f t="shared" si="132"/>
        <v>('착한약국(부평)G', '509-56-00635', '인천광역시 부평구 길주남로 157(부개동) 1층 104호', '8806538013718', '리피칸정 10mg', 9945, '2025-03-01'),</v>
      </c>
    </row>
    <row r="2858" spans="79:96" x14ac:dyDescent="0.25">
      <c r="CA2858" s="29">
        <v>2855</v>
      </c>
      <c r="CB2858" s="50"/>
      <c r="CC2858" s="64" t="s">
        <v>5875</v>
      </c>
      <c r="CD2858" s="31" t="s">
        <v>1539</v>
      </c>
      <c r="CE2858" s="64" t="s">
        <v>5876</v>
      </c>
      <c r="CF2858" s="32" t="s">
        <v>1638</v>
      </c>
      <c r="CG2858" s="33" t="s">
        <v>376</v>
      </c>
      <c r="CH2858" s="34">
        <v>36000</v>
      </c>
      <c r="CI2858" s="35">
        <v>45689</v>
      </c>
      <c r="CJ2858" s="35"/>
      <c r="CK2858" s="36">
        <v>72000</v>
      </c>
      <c r="CL2858" s="26">
        <f t="shared" si="131"/>
        <v>36000</v>
      </c>
      <c r="CM2858" s="26"/>
      <c r="CR2858" s="26" t="str">
        <f t="shared" si="132"/>
        <v>('강동천사약국(암사동)R', '694-47-00794', '서울특별시 강동구 올림픽로 806(암사동, 까사팔공육) 1층 104호', '8806538053615', '네오스타정40/5mg', 36000, '2025-02-01'),</v>
      </c>
    </row>
    <row r="2859" spans="79:96" x14ac:dyDescent="0.25">
      <c r="CA2859" s="29">
        <v>2856</v>
      </c>
      <c r="CB2859" s="50"/>
      <c r="CC2859" s="64" t="s">
        <v>6174</v>
      </c>
      <c r="CD2859" s="31" t="s">
        <v>1803</v>
      </c>
      <c r="CE2859" s="64" t="s">
        <v>6175</v>
      </c>
      <c r="CF2859" s="32" t="s">
        <v>3195</v>
      </c>
      <c r="CG2859" s="33" t="s">
        <v>459</v>
      </c>
      <c r="CH2859" s="34">
        <v>4635</v>
      </c>
      <c r="CI2859" s="35">
        <v>45658</v>
      </c>
      <c r="CJ2859" s="35"/>
      <c r="CK2859" s="36">
        <v>9270</v>
      </c>
      <c r="CL2859" s="26">
        <f t="shared" si="131"/>
        <v>4635</v>
      </c>
      <c r="CM2859" s="26"/>
      <c r="CR2859" s="26" t="str">
        <f t="shared" si="132"/>
        <v>('두리약국(강남)B', '120-07-20143', '서울특별시 강남구 일원로, 37 (일원동,하나은행 일원중앙) 684-1층', '8806538003214', '레바드린정 100mg', 4635, '2025-01-01'),</v>
      </c>
    </row>
    <row r="2860" spans="79:96" x14ac:dyDescent="0.25">
      <c r="CA2860" s="29">
        <v>2857</v>
      </c>
      <c r="CB2860" s="50"/>
      <c r="CC2860" s="64" t="s">
        <v>5909</v>
      </c>
      <c r="CD2860" s="31" t="s">
        <v>5910</v>
      </c>
      <c r="CE2860" s="64" t="s">
        <v>5911</v>
      </c>
      <c r="CF2860" s="32" t="s">
        <v>3645</v>
      </c>
      <c r="CG2860" s="33" t="s">
        <v>550</v>
      </c>
      <c r="CH2860" s="34">
        <v>13100</v>
      </c>
      <c r="CI2860" s="35">
        <v>45717</v>
      </c>
      <c r="CJ2860" s="35"/>
      <c r="CK2860" s="36">
        <v>26200</v>
      </c>
      <c r="CL2860" s="26">
        <f t="shared" si="131"/>
        <v>13100</v>
      </c>
      <c r="CM2860" s="26"/>
      <c r="CR2860" s="26" t="str">
        <f t="shared" si="132"/>
        <v>('일등약국(영등포)Z', '407-04-93275', '서울특별시 영등포구 도림로 152-6 (대림동)', '8806538004426', '리노스틴서방캡슐', 13100, '2025-03-01'),</v>
      </c>
    </row>
    <row r="2861" spans="79:96" x14ac:dyDescent="0.25">
      <c r="CA2861" s="29">
        <v>2858</v>
      </c>
      <c r="CB2861" s="50"/>
      <c r="CC2861" s="64" t="s">
        <v>6176</v>
      </c>
      <c r="CD2861" s="31" t="s">
        <v>6177</v>
      </c>
      <c r="CE2861" s="64" t="s">
        <v>6178</v>
      </c>
      <c r="CF2861" s="32" t="s">
        <v>1259</v>
      </c>
      <c r="CG2861" s="33" t="s">
        <v>1260</v>
      </c>
      <c r="CH2861" s="34">
        <v>-12500</v>
      </c>
      <c r="CI2861" s="35">
        <v>45717</v>
      </c>
      <c r="CJ2861" s="35"/>
      <c r="CK2861" s="36">
        <v>-25000</v>
      </c>
      <c r="CL2861" s="26">
        <f t="shared" si="131"/>
        <v>-12500</v>
      </c>
      <c r="CM2861" s="26"/>
      <c r="CR2861" s="26" t="str">
        <f t="shared" si="132"/>
        <v>('산본약국Q', '745-13-02310', '경기도 군포시 고산로 693 (산본동) 203호(하나로빌딩)', '8806538005737', '메코민캡슐 500mcg', -12500, '2025-03-01'),</v>
      </c>
    </row>
    <row r="2862" spans="79:96" x14ac:dyDescent="0.25">
      <c r="CA2862" s="29">
        <v>2859</v>
      </c>
      <c r="CB2862" s="50"/>
      <c r="CC2862" s="64" t="s">
        <v>6179</v>
      </c>
      <c r="CD2862" s="31" t="s">
        <v>6180</v>
      </c>
      <c r="CE2862" s="64" t="s">
        <v>6181</v>
      </c>
      <c r="CF2862" s="32" t="s">
        <v>645</v>
      </c>
      <c r="CG2862" s="33" t="s">
        <v>646</v>
      </c>
      <c r="CH2862" s="34">
        <v>9500</v>
      </c>
      <c r="CI2862" s="35">
        <v>45717</v>
      </c>
      <c r="CJ2862" s="35"/>
      <c r="CK2862" s="36">
        <v>19000</v>
      </c>
      <c r="CL2862" s="26">
        <f t="shared" si="131"/>
        <v>9500</v>
      </c>
      <c r="CM2862" s="26"/>
      <c r="CR2862" s="26" t="str">
        <f t="shared" si="132"/>
        <v>('가나다약국(수원)S', '124-03-47428', '경기도 수원시 권선구 매송고색로 714 (고색동) (고색동 49-8번지 )', '8806538014265', '신일브롬헥신염산염정 8mg', 9500, '2025-03-01'),</v>
      </c>
    </row>
    <row r="2863" spans="79:96" x14ac:dyDescent="0.25">
      <c r="CA2863" s="29">
        <v>2860</v>
      </c>
      <c r="CB2863" s="50"/>
      <c r="CC2863" s="64" t="s">
        <v>5889</v>
      </c>
      <c r="CD2863" s="31" t="s">
        <v>3339</v>
      </c>
      <c r="CE2863" s="64" t="s">
        <v>5890</v>
      </c>
      <c r="CF2863" s="32" t="s">
        <v>1454</v>
      </c>
      <c r="CG2863" s="33" t="s">
        <v>1392</v>
      </c>
      <c r="CH2863" s="34">
        <v>76500</v>
      </c>
      <c r="CI2863" s="35">
        <v>45717</v>
      </c>
      <c r="CJ2863" s="35"/>
      <c r="CK2863" s="36">
        <v>153000</v>
      </c>
      <c r="CL2863" s="26">
        <f t="shared" si="131"/>
        <v>76500</v>
      </c>
      <c r="CM2863" s="26"/>
      <c r="CR2863" s="26" t="str">
        <f t="shared" si="132"/>
        <v>('우정약국(부평)G', '139-04-72339', '인천광역시 부평구 부평문화로, 100-1 (부평동 151-13)', '8806538044415', '신노바핀정 10mg', 76500, '2025-03-01'),</v>
      </c>
    </row>
    <row r="2864" spans="79:96" x14ac:dyDescent="0.25">
      <c r="CA2864" s="29">
        <v>2861</v>
      </c>
      <c r="CB2864" s="50"/>
      <c r="CC2864" s="64" t="s">
        <v>6182</v>
      </c>
      <c r="CD2864" s="31" t="s">
        <v>6183</v>
      </c>
      <c r="CE2864" s="64" t="s">
        <v>6184</v>
      </c>
      <c r="CF2864" s="32" t="s">
        <v>615</v>
      </c>
      <c r="CG2864" s="33" t="s">
        <v>616</v>
      </c>
      <c r="CH2864" s="34">
        <v>7500</v>
      </c>
      <c r="CI2864" s="35">
        <v>45717</v>
      </c>
      <c r="CJ2864" s="35"/>
      <c r="CK2864" s="36">
        <v>15000</v>
      </c>
      <c r="CL2864" s="26">
        <f t="shared" si="131"/>
        <v>7500</v>
      </c>
      <c r="CM2864" s="26"/>
      <c r="CR2864" s="26" t="str">
        <f t="shared" si="132"/>
        <v>('후문온누리약국K', '134-24-30142', '경기도 안산시 단원구 선부광장1로 182 (선부동) (1071-12 송촌빌딩 103호의1/2,104호)', '8806538015149', '신일폴산정 1mg', 7500, '2025-03-01'),</v>
      </c>
    </row>
    <row r="2865" spans="79:96" x14ac:dyDescent="0.25">
      <c r="CA2865" s="29">
        <v>2862</v>
      </c>
      <c r="CB2865" s="50"/>
      <c r="CC2865" s="64" t="s">
        <v>6185</v>
      </c>
      <c r="CD2865" s="31" t="s">
        <v>6186</v>
      </c>
      <c r="CE2865" s="64" t="s">
        <v>6187</v>
      </c>
      <c r="CF2865" s="32" t="s">
        <v>615</v>
      </c>
      <c r="CG2865" s="33" t="s">
        <v>616</v>
      </c>
      <c r="CH2865" s="34">
        <v>7500</v>
      </c>
      <c r="CI2865" s="35">
        <v>45717</v>
      </c>
      <c r="CJ2865" s="35"/>
      <c r="CK2865" s="36">
        <v>15000</v>
      </c>
      <c r="CL2865" s="26">
        <f t="shared" si="131"/>
        <v>7500</v>
      </c>
      <c r="CM2865" s="26"/>
      <c r="CR2865" s="26" t="str">
        <f t="shared" si="132"/>
        <v>('나주온누리약국★', '871-06-01096', '전라남도 나주시 영산로, 5422(성북동,한양타월인쇄)', '8806538015149', '신일폴산정 1mg', 7500, '2025-03-01'),</v>
      </c>
    </row>
    <row r="2866" spans="79:96" x14ac:dyDescent="0.25">
      <c r="CA2866" s="29">
        <v>2863</v>
      </c>
      <c r="CB2866" s="50"/>
      <c r="CC2866" s="64" t="s">
        <v>6188</v>
      </c>
      <c r="CD2866" s="31" t="s">
        <v>6189</v>
      </c>
      <c r="CE2866" s="64" t="s">
        <v>6190</v>
      </c>
      <c r="CF2866" s="32" t="s">
        <v>1001</v>
      </c>
      <c r="CG2866" s="33" t="s">
        <v>1002</v>
      </c>
      <c r="CH2866" s="34">
        <v>9480</v>
      </c>
      <c r="CI2866" s="35">
        <v>45717</v>
      </c>
      <c r="CJ2866" s="35"/>
      <c r="CK2866" s="36">
        <v>18960</v>
      </c>
      <c r="CL2866" s="26">
        <f t="shared" si="131"/>
        <v>9480</v>
      </c>
      <c r="CM2866" s="26"/>
      <c r="CR2866" s="26" t="str">
        <f t="shared" si="132"/>
        <v>('정성약국(성동)H', '206-19-50089', '서울특별시 성동구 마장로 209 (홍익동) (홍익동 101-6 1층)', '8806538027517', '프라빅정 75mg', 9480, '2025-03-01'),</v>
      </c>
    </row>
    <row r="2867" spans="79:96" x14ac:dyDescent="0.25">
      <c r="CA2867" s="29">
        <v>2864</v>
      </c>
      <c r="CB2867" s="50"/>
      <c r="CC2867" s="64" t="s">
        <v>5963</v>
      </c>
      <c r="CD2867" s="31" t="s">
        <v>1240</v>
      </c>
      <c r="CE2867" s="64" t="s">
        <v>5964</v>
      </c>
      <c r="CF2867" s="32" t="s">
        <v>1077</v>
      </c>
      <c r="CG2867" s="33" t="s">
        <v>1078</v>
      </c>
      <c r="CH2867" s="34">
        <v>16500</v>
      </c>
      <c r="CI2867" s="35">
        <v>45689</v>
      </c>
      <c r="CJ2867" s="35"/>
      <c r="CK2867" s="36">
        <v>33000</v>
      </c>
      <c r="CL2867" s="26">
        <f t="shared" si="131"/>
        <v>16500</v>
      </c>
      <c r="CM2867" s="26"/>
      <c r="CR2867" s="26" t="str">
        <f t="shared" si="132"/>
        <v>('메디칼온누리약국(분당)E', '659-27-00610', '경기도 성남시 분당구 동판교로 61 (백현동) 1층 111호', '8806538056425', '프로나지액 25mL', 16500, '2025-02-01'),</v>
      </c>
    </row>
    <row r="2868" spans="79:96" x14ac:dyDescent="0.25">
      <c r="CA2868" s="29">
        <v>2865</v>
      </c>
      <c r="CB2868" s="50"/>
      <c r="CC2868" s="64" t="s">
        <v>6191</v>
      </c>
      <c r="CD2868" s="31" t="s">
        <v>1595</v>
      </c>
      <c r="CE2868" s="64" t="s">
        <v>6192</v>
      </c>
      <c r="CF2868" s="32" t="s">
        <v>1077</v>
      </c>
      <c r="CG2868" s="33" t="s">
        <v>1078</v>
      </c>
      <c r="CH2868" s="34">
        <v>88000</v>
      </c>
      <c r="CI2868" s="35">
        <v>45658</v>
      </c>
      <c r="CJ2868" s="35"/>
      <c r="CK2868" s="36">
        <v>176000</v>
      </c>
      <c r="CL2868" s="26">
        <f t="shared" si="131"/>
        <v>88000</v>
      </c>
      <c r="CM2868" s="26"/>
      <c r="CR2868" s="26" t="str">
        <f t="shared" si="132"/>
        <v>('모주현약국(강동)R', '653-15-01151', '서울특별시 강동구 고덕로 390(상일동) 상가1동 2층 204호', '8806538056425', '프로나지액 25mL', 88000, '2025-01-01'),</v>
      </c>
    </row>
    <row r="2869" spans="79:96" x14ac:dyDescent="0.25">
      <c r="CA2869" s="29">
        <v>2866</v>
      </c>
      <c r="CB2869" s="50"/>
      <c r="CC2869" s="64" t="s">
        <v>6193</v>
      </c>
      <c r="CD2869" s="31" t="s">
        <v>6194</v>
      </c>
      <c r="CE2869" s="64" t="s">
        <v>6195</v>
      </c>
      <c r="CF2869" s="32" t="s">
        <v>732</v>
      </c>
      <c r="CG2869" s="33" t="s">
        <v>733</v>
      </c>
      <c r="CH2869" s="34">
        <v>5750</v>
      </c>
      <c r="CI2869" s="35">
        <v>45717</v>
      </c>
      <c r="CJ2869" s="35"/>
      <c r="CK2869" s="36">
        <v>11500</v>
      </c>
      <c r="CL2869" s="26">
        <f t="shared" si="131"/>
        <v>5750</v>
      </c>
      <c r="CM2869" s="26"/>
      <c r="CR2869" s="26" t="str">
        <f t="shared" si="132"/>
        <v>('문전약국(대구)', '274-40-00631', '대구광역시 북구 호국로 807-45 (학정동) 1층 101호', '8806538017259', '신일피리독신정 50mg', 5750, '2025-03-01'),</v>
      </c>
    </row>
    <row r="2870" spans="79:96" x14ac:dyDescent="0.25">
      <c r="CA2870" s="29">
        <v>2867</v>
      </c>
      <c r="CB2870" s="50"/>
      <c r="CC2870" s="64" t="s">
        <v>6196</v>
      </c>
      <c r="CD2870" s="31" t="s">
        <v>6197</v>
      </c>
      <c r="CE2870" s="64" t="s">
        <v>6198</v>
      </c>
      <c r="CF2870" s="32" t="s">
        <v>615</v>
      </c>
      <c r="CG2870" s="33" t="s">
        <v>616</v>
      </c>
      <c r="CH2870" s="34">
        <v>22500</v>
      </c>
      <c r="CI2870" s="35">
        <v>45717</v>
      </c>
      <c r="CJ2870" s="35"/>
      <c r="CK2870" s="36">
        <v>45000</v>
      </c>
      <c r="CL2870" s="26">
        <f t="shared" si="131"/>
        <v>22500</v>
      </c>
      <c r="CM2870" s="26"/>
      <c r="CR2870" s="26" t="str">
        <f t="shared" si="132"/>
        <v>('옵티마대학약국', '549-03-03503', '인천광역시 중구 서해대로', '8806538015149', '신일폴산정 1mg', 22500, '2025-03-01'),</v>
      </c>
    </row>
    <row r="2871" spans="79:96" x14ac:dyDescent="0.25">
      <c r="CA2871" s="29">
        <v>2868</v>
      </c>
      <c r="CB2871" s="50"/>
      <c r="CC2871" s="64" t="s">
        <v>6199</v>
      </c>
      <c r="CD2871" s="31" t="s">
        <v>6200</v>
      </c>
      <c r="CE2871" s="64" t="s">
        <v>6201</v>
      </c>
      <c r="CF2871" s="32" t="s">
        <v>1940</v>
      </c>
      <c r="CG2871" s="33" t="s">
        <v>1941</v>
      </c>
      <c r="CH2871" s="34">
        <v>3300</v>
      </c>
      <c r="CI2871" s="35">
        <v>45717</v>
      </c>
      <c r="CJ2871" s="35"/>
      <c r="CK2871" s="36">
        <v>6600</v>
      </c>
      <c r="CL2871" s="26">
        <f t="shared" si="131"/>
        <v>3300</v>
      </c>
      <c r="CM2871" s="26"/>
      <c r="CR2871" s="26" t="str">
        <f t="shared" si="132"/>
        <v>('감초약국', '824-27-00378', '경기도 성남시 중원구 시민로', '8806538025339', '크마론지크림 20g', 3300, '2025-03-01'),</v>
      </c>
    </row>
    <row r="2872" spans="79:96" x14ac:dyDescent="0.25">
      <c r="CA2872" s="29">
        <v>2869</v>
      </c>
      <c r="CB2872" s="50"/>
      <c r="CC2872" s="64" t="s">
        <v>6202</v>
      </c>
      <c r="CD2872" s="31" t="s">
        <v>6203</v>
      </c>
      <c r="CE2872" s="64" t="s">
        <v>6204</v>
      </c>
      <c r="CF2872" s="32" t="s">
        <v>686</v>
      </c>
      <c r="CG2872" s="33" t="s">
        <v>661</v>
      </c>
      <c r="CH2872" s="34">
        <v>0</v>
      </c>
      <c r="CI2872" s="35">
        <v>45717</v>
      </c>
      <c r="CJ2872" s="35"/>
      <c r="CK2872" s="36">
        <v>0</v>
      </c>
      <c r="CL2872" s="26">
        <f t="shared" si="131"/>
        <v>0</v>
      </c>
      <c r="CM2872" s="26"/>
      <c r="CR2872" s="26" t="str">
        <f t="shared" si="132"/>
        <v>('드림삼성약국', '119-14-26086', '서울특별시 관악구 구암길', '8806538010977', '신일트리메부틴말레산염정 100mg', 0, '2025-03-01'),</v>
      </c>
    </row>
    <row r="2873" spans="79:96" x14ac:dyDescent="0.25">
      <c r="CA2873" s="29">
        <v>2870</v>
      </c>
      <c r="CB2873" s="50"/>
      <c r="CC2873" s="64" t="s">
        <v>6205</v>
      </c>
      <c r="CD2873" s="31" t="s">
        <v>6206</v>
      </c>
      <c r="CE2873" s="64" t="s">
        <v>6207</v>
      </c>
      <c r="CF2873" s="32" t="s">
        <v>686</v>
      </c>
      <c r="CG2873" s="33" t="s">
        <v>661</v>
      </c>
      <c r="CH2873" s="34">
        <v>0</v>
      </c>
      <c r="CI2873" s="35">
        <v>45717</v>
      </c>
      <c r="CJ2873" s="35"/>
      <c r="CK2873" s="36">
        <v>0</v>
      </c>
      <c r="CL2873" s="26">
        <f t="shared" si="131"/>
        <v>0</v>
      </c>
      <c r="CM2873" s="26"/>
      <c r="CR2873" s="26" t="str">
        <f t="shared" si="132"/>
        <v>('보륭약국', '129-22-19802', '경기도 성남시 중원구 산성대로', '8806538010977', '신일트리메부틴말레산염정 100mg', 0, '2025-03-01'),</v>
      </c>
    </row>
    <row r="2874" spans="79:96" x14ac:dyDescent="0.25">
      <c r="CA2874" s="29">
        <v>2871</v>
      </c>
      <c r="CB2874" s="50"/>
      <c r="CC2874" s="64" t="s">
        <v>6208</v>
      </c>
      <c r="CD2874" s="31" t="s">
        <v>6209</v>
      </c>
      <c r="CE2874" s="64" t="s">
        <v>6210</v>
      </c>
      <c r="CF2874" s="32" t="s">
        <v>686</v>
      </c>
      <c r="CG2874" s="33" t="s">
        <v>661</v>
      </c>
      <c r="CH2874" s="34">
        <v>0</v>
      </c>
      <c r="CI2874" s="35">
        <v>45717</v>
      </c>
      <c r="CJ2874" s="35"/>
      <c r="CK2874" s="36">
        <v>0</v>
      </c>
      <c r="CL2874" s="26">
        <f t="shared" si="131"/>
        <v>0</v>
      </c>
      <c r="CM2874" s="26"/>
      <c r="CR2874" s="26" t="str">
        <f t="shared" si="132"/>
        <v>('부부약국', '210-35-59852', '서울특별시 도봉구 도봉로181길', '8806538010977', '신일트리메부틴말레산염정 100mg', 0, '2025-03-01'),</v>
      </c>
    </row>
    <row r="2875" spans="79:96" x14ac:dyDescent="0.25">
      <c r="CA2875" s="29">
        <v>2872</v>
      </c>
      <c r="CB2875" s="50"/>
      <c r="CC2875" s="64" t="s">
        <v>6211</v>
      </c>
      <c r="CD2875" s="31" t="s">
        <v>6212</v>
      </c>
      <c r="CE2875" s="64" t="s">
        <v>3814</v>
      </c>
      <c r="CF2875" s="32" t="s">
        <v>686</v>
      </c>
      <c r="CG2875" s="33" t="s">
        <v>661</v>
      </c>
      <c r="CH2875" s="34">
        <v>0</v>
      </c>
      <c r="CI2875" s="35">
        <v>45717</v>
      </c>
      <c r="CJ2875" s="35"/>
      <c r="CK2875" s="36">
        <v>0</v>
      </c>
      <c r="CL2875" s="26">
        <f t="shared" si="131"/>
        <v>0</v>
      </c>
      <c r="CM2875" s="26"/>
      <c r="CR2875" s="26" t="str">
        <f t="shared" si="132"/>
        <v>('우현약품(매출)', '504-87-01439', '서울특별시 동대문구 장한로', '8806538010977', '신일트리메부틴말레산염정 100mg', 0, '2025-03-01'),</v>
      </c>
    </row>
    <row r="2876" spans="79:96" x14ac:dyDescent="0.25">
      <c r="CA2876" s="29">
        <v>2873</v>
      </c>
      <c r="CB2876" s="50"/>
      <c r="CC2876" s="64" t="s">
        <v>6213</v>
      </c>
      <c r="CD2876" s="31" t="s">
        <v>4546</v>
      </c>
      <c r="CE2876" s="64" t="s">
        <v>6214</v>
      </c>
      <c r="CF2876" s="32" t="s">
        <v>686</v>
      </c>
      <c r="CG2876" s="33" t="s">
        <v>661</v>
      </c>
      <c r="CH2876" s="34">
        <v>0</v>
      </c>
      <c r="CI2876" s="35">
        <v>45689</v>
      </c>
      <c r="CJ2876" s="35"/>
      <c r="CK2876" s="36">
        <v>0</v>
      </c>
      <c r="CL2876" s="26">
        <f t="shared" si="131"/>
        <v>0</v>
      </c>
      <c r="CM2876" s="26"/>
      <c r="CR2876" s="26" t="str">
        <f t="shared" si="132"/>
        <v>('태춘당약국', '502-77-00570', '경상북도 영주시 기주로', '8806538010977', '신일트리메부틴말레산염정 100mg', 0, '2025-02-01'),</v>
      </c>
    </row>
    <row r="2877" spans="79:96" x14ac:dyDescent="0.25">
      <c r="CA2877" s="29">
        <v>2874</v>
      </c>
      <c r="CB2877" s="50"/>
      <c r="CC2877" s="64" t="s">
        <v>6215</v>
      </c>
      <c r="CD2877" s="31" t="s">
        <v>6216</v>
      </c>
      <c r="CE2877" s="64" t="s">
        <v>6217</v>
      </c>
      <c r="CF2877" s="32" t="s">
        <v>615</v>
      </c>
      <c r="CG2877" s="33" t="s">
        <v>616</v>
      </c>
      <c r="CH2877" s="34">
        <v>15000</v>
      </c>
      <c r="CI2877" s="35">
        <v>45658</v>
      </c>
      <c r="CJ2877" s="35"/>
      <c r="CK2877" s="36">
        <v>30000</v>
      </c>
      <c r="CL2877" s="26">
        <f t="shared" si="131"/>
        <v>15000</v>
      </c>
      <c r="CM2877" s="26"/>
      <c r="CR2877" s="26" t="str">
        <f t="shared" si="132"/>
        <v>('(주)누리팜_(통합)', '215-87-72413', '서울특별시 송파구 강동대로9길', '8806538015149', '신일폴산정 1mg', 15000, '2025-01-01'),</v>
      </c>
    </row>
    <row r="2878" spans="79:96" x14ac:dyDescent="0.25">
      <c r="CA2878" s="29">
        <v>2875</v>
      </c>
      <c r="CB2878" s="50"/>
      <c r="CC2878" s="64" t="s">
        <v>6218</v>
      </c>
      <c r="CD2878" s="31" t="s">
        <v>6219</v>
      </c>
      <c r="CE2878" s="64" t="s">
        <v>6220</v>
      </c>
      <c r="CF2878" s="32" t="s">
        <v>732</v>
      </c>
      <c r="CG2878" s="33" t="s">
        <v>733</v>
      </c>
      <c r="CH2878" s="34">
        <v>5750</v>
      </c>
      <c r="CI2878" s="35">
        <v>45717</v>
      </c>
      <c r="CJ2878" s="35"/>
      <c r="CK2878" s="36">
        <v>11500</v>
      </c>
      <c r="CL2878" s="26">
        <f t="shared" si="131"/>
        <v>5750</v>
      </c>
      <c r="CM2878" s="26"/>
      <c r="CR2878" s="26" t="str">
        <f t="shared" si="132"/>
        <v>('★참조은약국', '726-30-01597', '서울특별시 중구 을지로', '8806538017259', '신일피리독신정 50mg', 5750, '2025-03-01'),</v>
      </c>
    </row>
    <row r="2879" spans="79:96" x14ac:dyDescent="0.25">
      <c r="CA2879" s="29">
        <v>2876</v>
      </c>
      <c r="CB2879" s="50"/>
      <c r="CC2879" s="64" t="s">
        <v>6218</v>
      </c>
      <c r="CD2879" s="31" t="s">
        <v>6219</v>
      </c>
      <c r="CE2879" s="64" t="s">
        <v>6220</v>
      </c>
      <c r="CF2879" s="32" t="s">
        <v>732</v>
      </c>
      <c r="CG2879" s="33" t="s">
        <v>733</v>
      </c>
      <c r="CH2879" s="34">
        <v>5750</v>
      </c>
      <c r="CI2879" s="35">
        <v>45717</v>
      </c>
      <c r="CJ2879" s="35"/>
      <c r="CK2879" s="36">
        <v>11500</v>
      </c>
      <c r="CL2879" s="26">
        <f t="shared" si="131"/>
        <v>5750</v>
      </c>
      <c r="CM2879" s="26"/>
      <c r="CR2879" s="26" t="str">
        <f t="shared" si="132"/>
        <v>('★참조은약국', '726-30-01597', '서울특별시 중구 을지로', '8806538017259', '신일피리독신정 50mg', 5750, '2025-03-01'),</v>
      </c>
    </row>
    <row r="2880" spans="79:96" x14ac:dyDescent="0.25">
      <c r="CA2880" s="29">
        <v>2877</v>
      </c>
      <c r="CB2880" s="50"/>
      <c r="CC2880" s="64" t="s">
        <v>6221</v>
      </c>
      <c r="CD2880" s="31" t="s">
        <v>6222</v>
      </c>
      <c r="CE2880" s="64" t="s">
        <v>6223</v>
      </c>
      <c r="CF2880" s="32" t="s">
        <v>1041</v>
      </c>
      <c r="CG2880" s="33" t="s">
        <v>1004</v>
      </c>
      <c r="CH2880" s="34">
        <v>12000</v>
      </c>
      <c r="CI2880" s="35">
        <v>45717</v>
      </c>
      <c r="CJ2880" s="35"/>
      <c r="CK2880" s="36">
        <v>24000</v>
      </c>
      <c r="CL2880" s="26">
        <f t="shared" si="131"/>
        <v>12000</v>
      </c>
      <c r="CM2880" s="26"/>
      <c r="CR2880" s="26" t="str">
        <f t="shared" si="132"/>
        <v>('가까운상생약국', '701-14-02184', '경기도 성남시 분당구 서현로180번길', '8806538014647', '신일티아민염산염정 10mg', 12000, '2025-03-01'),</v>
      </c>
    </row>
    <row r="2881" spans="79:96" x14ac:dyDescent="0.25">
      <c r="CA2881" s="29">
        <v>2878</v>
      </c>
      <c r="CB2881" s="50"/>
      <c r="CC2881" s="64" t="s">
        <v>6224</v>
      </c>
      <c r="CD2881" s="31" t="s">
        <v>6225</v>
      </c>
      <c r="CE2881" s="64" t="s">
        <v>6226</v>
      </c>
      <c r="CF2881" s="32" t="s">
        <v>615</v>
      </c>
      <c r="CG2881" s="33" t="s">
        <v>616</v>
      </c>
      <c r="CH2881" s="34">
        <v>7500</v>
      </c>
      <c r="CI2881" s="35">
        <v>45717</v>
      </c>
      <c r="CJ2881" s="35"/>
      <c r="CK2881" s="36">
        <v>15000</v>
      </c>
      <c r="CL2881" s="26">
        <f t="shared" si="131"/>
        <v>7500</v>
      </c>
      <c r="CM2881" s="26"/>
      <c r="CR2881" s="26" t="str">
        <f t="shared" si="132"/>
        <v>('건강신세계약국', '508-12-08246', '경북 안동시 금곡동', '8806538015149', '신일폴산정 1mg', 7500, '2025-03-01'),</v>
      </c>
    </row>
    <row r="2882" spans="79:96" x14ac:dyDescent="0.25">
      <c r="CA2882" s="29">
        <v>2879</v>
      </c>
      <c r="CB2882" s="50"/>
      <c r="CC2882" s="64" t="s">
        <v>6227</v>
      </c>
      <c r="CD2882" s="31" t="s">
        <v>6228</v>
      </c>
      <c r="CE2882" s="64" t="s">
        <v>6229</v>
      </c>
      <c r="CF2882" s="32" t="s">
        <v>615</v>
      </c>
      <c r="CG2882" s="33" t="s">
        <v>616</v>
      </c>
      <c r="CH2882" s="34">
        <v>7500</v>
      </c>
      <c r="CI2882" s="35">
        <v>45717</v>
      </c>
      <c r="CJ2882" s="35"/>
      <c r="CK2882" s="36">
        <v>15000</v>
      </c>
      <c r="CL2882" s="26">
        <f t="shared" si="131"/>
        <v>7500</v>
      </c>
      <c r="CM2882" s="26"/>
      <c r="CR2882" s="26" t="str">
        <f t="shared" si="132"/>
        <v>('경희수약국', '155-01-00554', '서울특별시 강동구 동남로', '8806538015149', '신일폴산정 1mg', 7500, '2025-03-01'),</v>
      </c>
    </row>
    <row r="2883" spans="79:96" x14ac:dyDescent="0.25">
      <c r="CA2883" s="29">
        <v>2880</v>
      </c>
      <c r="CB2883" s="50"/>
      <c r="CC2883" s="64" t="s">
        <v>6230</v>
      </c>
      <c r="CD2883" s="31" t="s">
        <v>6231</v>
      </c>
      <c r="CE2883" s="64" t="s">
        <v>6232</v>
      </c>
      <c r="CF2883" s="32" t="s">
        <v>615</v>
      </c>
      <c r="CG2883" s="33" t="s">
        <v>616</v>
      </c>
      <c r="CH2883" s="34">
        <v>7500</v>
      </c>
      <c r="CI2883" s="35">
        <v>45717</v>
      </c>
      <c r="CJ2883" s="35"/>
      <c r="CK2883" s="36">
        <v>15000</v>
      </c>
      <c r="CL2883" s="26">
        <f t="shared" si="131"/>
        <v>7500</v>
      </c>
      <c r="CM2883" s="26"/>
      <c r="CR2883" s="26" t="str">
        <f t="shared" si="132"/>
        <v>('광해약국', '207-67-05856', '서울 광진구 능동', '8806538015149', '신일폴산정 1mg', 7500, '2025-03-01'),</v>
      </c>
    </row>
    <row r="2884" spans="79:96" x14ac:dyDescent="0.25">
      <c r="CA2884" s="29">
        <v>2881</v>
      </c>
      <c r="CB2884" s="50"/>
      <c r="CC2884" s="64" t="s">
        <v>6233</v>
      </c>
      <c r="CD2884" s="31" t="s">
        <v>6234</v>
      </c>
      <c r="CE2884" s="64" t="s">
        <v>6235</v>
      </c>
      <c r="CF2884" s="32" t="s">
        <v>686</v>
      </c>
      <c r="CG2884" s="33" t="s">
        <v>661</v>
      </c>
      <c r="CH2884" s="34">
        <v>0</v>
      </c>
      <c r="CI2884" s="35">
        <v>45717</v>
      </c>
      <c r="CJ2884" s="35"/>
      <c r="CK2884" s="36">
        <v>0</v>
      </c>
      <c r="CL2884" s="26">
        <f t="shared" si="131"/>
        <v>0</v>
      </c>
      <c r="CM2884" s="26"/>
      <c r="CR2884" s="26" t="str">
        <f t="shared" si="132"/>
        <v>('교하푸른약국', '110-20-30401', '경기도 파주시 미래로', '8806538010977', '신일트리메부틴말레산염정 100mg', 0, '2025-03-01'),</v>
      </c>
    </row>
    <row r="2885" spans="79:96" x14ac:dyDescent="0.25">
      <c r="CA2885" s="29">
        <v>2882</v>
      </c>
      <c r="CB2885" s="50"/>
      <c r="CC2885" s="64" t="s">
        <v>6236</v>
      </c>
      <c r="CD2885" s="31" t="s">
        <v>6237</v>
      </c>
      <c r="CE2885" s="64" t="s">
        <v>6238</v>
      </c>
      <c r="CF2885" s="32" t="s">
        <v>1712</v>
      </c>
      <c r="CG2885" s="33" t="s">
        <v>1081</v>
      </c>
      <c r="CH2885" s="34">
        <v>34245</v>
      </c>
      <c r="CI2885" s="35">
        <v>45689</v>
      </c>
      <c r="CJ2885" s="35"/>
      <c r="CK2885" s="36">
        <v>68490</v>
      </c>
      <c r="CL2885" s="26">
        <f t="shared" ref="CL2885:CL2948" si="133">IFERROR(CK2885/2,"")</f>
        <v>34245</v>
      </c>
      <c r="CM2885" s="26"/>
      <c r="CR2885" s="26" t="str">
        <f t="shared" ref="CR2885:CR2948" si="134">IFERROR("('"&amp;CC2885&amp;"', '"&amp;CD2885&amp;"', '"&amp;CE2885&amp;"', '"&amp;CF2885&amp;"', '"&amp;CG2885&amp;"', "&amp;CH2885&amp;", '"&amp;TEXT(CI2885,"YYYY-MM-DD")&amp;"'),","")</f>
        <v>('구파발성모약국', '425-23-00853', '서울특별시 은평구 진관2로', '8806538058221', '로타젯정10/5mg', 34245, '2025-02-01'),</v>
      </c>
    </row>
    <row r="2886" spans="79:96" x14ac:dyDescent="0.25">
      <c r="CA2886" s="29">
        <v>2883</v>
      </c>
      <c r="CB2886" s="50"/>
      <c r="CC2886" s="64" t="s">
        <v>6236</v>
      </c>
      <c r="CD2886" s="31" t="s">
        <v>6237</v>
      </c>
      <c r="CE2886" s="64" t="s">
        <v>6238</v>
      </c>
      <c r="CF2886" s="32" t="s">
        <v>311</v>
      </c>
      <c r="CG2886" s="33" t="s">
        <v>312</v>
      </c>
      <c r="CH2886" s="34">
        <v>18360</v>
      </c>
      <c r="CI2886" s="35">
        <v>45658</v>
      </c>
      <c r="CJ2886" s="35"/>
      <c r="CK2886" s="36">
        <v>36720</v>
      </c>
      <c r="CL2886" s="26">
        <f t="shared" si="133"/>
        <v>18360</v>
      </c>
      <c r="CM2886" s="26"/>
      <c r="CR2886" s="26" t="str">
        <f t="shared" si="134"/>
        <v>('구파발성모약국', '425-23-00853', '서울특별시 은평구 진관2로', '8806538044125', '하이엘정 10mg', 18360, '2025-01-01'),</v>
      </c>
    </row>
    <row r="2887" spans="79:96" x14ac:dyDescent="0.25">
      <c r="CA2887" s="29">
        <v>2884</v>
      </c>
      <c r="CB2887" s="50"/>
      <c r="CC2887" s="64" t="s">
        <v>6239</v>
      </c>
      <c r="CD2887" s="31" t="s">
        <v>6240</v>
      </c>
      <c r="CE2887" s="64" t="s">
        <v>6241</v>
      </c>
      <c r="CF2887" s="32" t="s">
        <v>645</v>
      </c>
      <c r="CG2887" s="33" t="s">
        <v>646</v>
      </c>
      <c r="CH2887" s="34">
        <v>9500</v>
      </c>
      <c r="CI2887" s="35">
        <v>45717</v>
      </c>
      <c r="CJ2887" s="35"/>
      <c r="CK2887" s="36">
        <v>19000</v>
      </c>
      <c r="CL2887" s="26">
        <f t="shared" si="133"/>
        <v>9500</v>
      </c>
      <c r="CM2887" s="26"/>
      <c r="CR2887" s="26" t="str">
        <f t="shared" si="134"/>
        <v>('금촌코끼리약국', '508-13-63421', '경기도 파주시 시청로', '8806538014265', '신일브롬헥신염산염정 8mg', 9500, '2025-03-01'),</v>
      </c>
    </row>
    <row r="2888" spans="79:96" x14ac:dyDescent="0.25">
      <c r="CA2888" s="29">
        <v>2885</v>
      </c>
      <c r="CB2888" s="50"/>
      <c r="CC2888" s="64" t="s">
        <v>6239</v>
      </c>
      <c r="CD2888" s="31" t="s">
        <v>6240</v>
      </c>
      <c r="CE2888" s="64" t="s">
        <v>6241</v>
      </c>
      <c r="CF2888" s="32" t="s">
        <v>615</v>
      </c>
      <c r="CG2888" s="33" t="s">
        <v>616</v>
      </c>
      <c r="CH2888" s="34">
        <v>7500</v>
      </c>
      <c r="CI2888" s="35">
        <v>45717</v>
      </c>
      <c r="CJ2888" s="35"/>
      <c r="CK2888" s="36">
        <v>15000</v>
      </c>
      <c r="CL2888" s="26">
        <f t="shared" si="133"/>
        <v>7500</v>
      </c>
      <c r="CM2888" s="26"/>
      <c r="CR2888" s="26" t="str">
        <f t="shared" si="134"/>
        <v>('금촌코끼리약국', '508-13-63421', '경기도 파주시 시청로', '8806538015149', '신일폴산정 1mg', 7500, '2025-03-01'),</v>
      </c>
    </row>
    <row r="2889" spans="79:96" x14ac:dyDescent="0.25">
      <c r="CA2889" s="29">
        <v>2886</v>
      </c>
      <c r="CB2889" s="50"/>
      <c r="CC2889" s="64" t="s">
        <v>6242</v>
      </c>
      <c r="CD2889" s="31" t="s">
        <v>6243</v>
      </c>
      <c r="CE2889" s="64" t="s">
        <v>6244</v>
      </c>
      <c r="CF2889" s="32" t="s">
        <v>2369</v>
      </c>
      <c r="CG2889" s="33" t="s">
        <v>1146</v>
      </c>
      <c r="CH2889" s="34">
        <v>47775</v>
      </c>
      <c r="CI2889" s="35">
        <v>45717</v>
      </c>
      <c r="CJ2889" s="35"/>
      <c r="CK2889" s="36">
        <v>95550</v>
      </c>
      <c r="CL2889" s="26">
        <f t="shared" si="133"/>
        <v>47775</v>
      </c>
      <c r="CM2889" s="26"/>
      <c r="CR2889" s="26" t="str">
        <f t="shared" si="134"/>
        <v>('기영약품(주)-도매약품', '220-81-08769', '서울특별시 동대문구 천호대로83길', '8806538059013', '리피젯정10/10mg', 47775, '2025-03-01'),</v>
      </c>
    </row>
    <row r="2890" spans="79:96" x14ac:dyDescent="0.25">
      <c r="CA2890" s="29">
        <v>2887</v>
      </c>
      <c r="CB2890" s="50"/>
      <c r="CC2890" s="64" t="s">
        <v>6242</v>
      </c>
      <c r="CD2890" s="31" t="s">
        <v>6243</v>
      </c>
      <c r="CE2890" s="64" t="s">
        <v>6244</v>
      </c>
      <c r="CF2890" s="32" t="s">
        <v>732</v>
      </c>
      <c r="CG2890" s="33" t="s">
        <v>733</v>
      </c>
      <c r="CH2890" s="34">
        <v>11500</v>
      </c>
      <c r="CI2890" s="35">
        <v>45717</v>
      </c>
      <c r="CJ2890" s="35"/>
      <c r="CK2890" s="36">
        <v>23000</v>
      </c>
      <c r="CL2890" s="26">
        <f t="shared" si="133"/>
        <v>11500</v>
      </c>
      <c r="CM2890" s="26"/>
      <c r="CR2890" s="26" t="str">
        <f t="shared" si="134"/>
        <v>('기영약품(주)-도매약품', '220-81-08769', '서울특별시 동대문구 천호대로83길', '8806538017259', '신일피리독신정 50mg', 11500, '2025-03-01'),</v>
      </c>
    </row>
    <row r="2891" spans="79:96" x14ac:dyDescent="0.25">
      <c r="CA2891" s="29">
        <v>2888</v>
      </c>
      <c r="CB2891" s="50"/>
      <c r="CC2891" s="64" t="s">
        <v>6245</v>
      </c>
      <c r="CD2891" s="31" t="s">
        <v>5582</v>
      </c>
      <c r="CE2891" s="64" t="s">
        <v>6246</v>
      </c>
      <c r="CF2891" s="32" t="s">
        <v>615</v>
      </c>
      <c r="CG2891" s="33" t="s">
        <v>616</v>
      </c>
      <c r="CH2891" s="34">
        <v>37500</v>
      </c>
      <c r="CI2891" s="35">
        <v>45717</v>
      </c>
      <c r="CJ2891" s="35"/>
      <c r="CK2891" s="36">
        <v>75000</v>
      </c>
      <c r="CL2891" s="26">
        <f t="shared" si="133"/>
        <v>37500</v>
      </c>
      <c r="CM2891" s="26"/>
      <c r="CR2891" s="26" t="str">
        <f t="shared" si="134"/>
        <v>('대풍약국', '751-22-00148', '서울특별시 성동구 사근동길', '8806538015149', '신일폴산정 1mg', 37500, '2025-03-01'),</v>
      </c>
    </row>
    <row r="2892" spans="79:96" x14ac:dyDescent="0.25">
      <c r="CA2892" s="29">
        <v>2889</v>
      </c>
      <c r="CB2892" s="50"/>
      <c r="CC2892" s="64" t="s">
        <v>6247</v>
      </c>
      <c r="CD2892" s="31" t="s">
        <v>6248</v>
      </c>
      <c r="CE2892" s="64" t="s">
        <v>6249</v>
      </c>
      <c r="CF2892" s="32" t="s">
        <v>2891</v>
      </c>
      <c r="CG2892" s="33" t="s">
        <v>133</v>
      </c>
      <c r="CH2892" s="34">
        <v>27120</v>
      </c>
      <c r="CI2892" s="35">
        <v>45717</v>
      </c>
      <c r="CJ2892" s="35"/>
      <c r="CK2892" s="36">
        <v>54240</v>
      </c>
      <c r="CL2892" s="26">
        <f t="shared" si="133"/>
        <v>27120</v>
      </c>
      <c r="CM2892" s="26"/>
      <c r="CR2892" s="26" t="str">
        <f t="shared" si="134"/>
        <v>('도곡제일약국', '411-23-92131', '전라남도 화순군 효자1길', '8806538050157', '트레스오릭스포르테캡슐 1mg', 27120, '2025-03-01'),</v>
      </c>
    </row>
    <row r="2893" spans="79:96" x14ac:dyDescent="0.25">
      <c r="CA2893" s="29">
        <v>2890</v>
      </c>
      <c r="CB2893" s="50"/>
      <c r="CC2893" s="64" t="s">
        <v>6247</v>
      </c>
      <c r="CD2893" s="31" t="s">
        <v>6248</v>
      </c>
      <c r="CE2893" s="64" t="s">
        <v>6249</v>
      </c>
      <c r="CF2893" s="32" t="s">
        <v>3291</v>
      </c>
      <c r="CG2893" s="33" t="s">
        <v>688</v>
      </c>
      <c r="CH2893" s="34">
        <v>32000</v>
      </c>
      <c r="CI2893" s="35">
        <v>45717</v>
      </c>
      <c r="CJ2893" s="35"/>
      <c r="CK2893" s="36">
        <v>64000</v>
      </c>
      <c r="CL2893" s="26">
        <f t="shared" si="133"/>
        <v>32000</v>
      </c>
      <c r="CM2893" s="26"/>
      <c r="CR2893" s="26" t="str">
        <f t="shared" si="134"/>
        <v>('도곡제일약국', '411-23-92131', '전라남도 화순군 효자1길', '8806538011035', '신일트리메부틴말레산염정 200mg', 32000, '2025-03-01'),</v>
      </c>
    </row>
    <row r="2894" spans="79:96" x14ac:dyDescent="0.25">
      <c r="CA2894" s="29">
        <v>2891</v>
      </c>
      <c r="CB2894" s="50"/>
      <c r="CC2894" s="64" t="s">
        <v>6250</v>
      </c>
      <c r="CD2894" s="31" t="s">
        <v>6251</v>
      </c>
      <c r="CE2894" s="64" t="s">
        <v>6252</v>
      </c>
      <c r="CF2894" s="32" t="s">
        <v>1259</v>
      </c>
      <c r="CG2894" s="33" t="s">
        <v>1260</v>
      </c>
      <c r="CH2894" s="34">
        <v>-12500</v>
      </c>
      <c r="CI2894" s="35">
        <v>45689</v>
      </c>
      <c r="CJ2894" s="35"/>
      <c r="CK2894" s="36">
        <v>-25000</v>
      </c>
      <c r="CL2894" s="26">
        <f t="shared" si="133"/>
        <v>-12500</v>
      </c>
      <c r="CM2894" s="26"/>
      <c r="CR2894" s="26" t="str">
        <f t="shared" si="134"/>
        <v>('동아온누리약국', '471-47-00454', '경상북도 문경시 중앙로', '8806538005737', '메코민캡슐 500mcg', -12500, '2025-02-01'),</v>
      </c>
    </row>
    <row r="2895" spans="79:96" x14ac:dyDescent="0.25">
      <c r="CA2895" s="29">
        <v>2892</v>
      </c>
      <c r="CB2895" s="50"/>
      <c r="CC2895" s="64" t="s">
        <v>6253</v>
      </c>
      <c r="CD2895" s="31" t="s">
        <v>1552</v>
      </c>
      <c r="CE2895" s="64" t="s">
        <v>3485</v>
      </c>
      <c r="CF2895" s="32" t="s">
        <v>1749</v>
      </c>
      <c r="CG2895" s="33" t="s">
        <v>1528</v>
      </c>
      <c r="CH2895" s="34">
        <v>10020</v>
      </c>
      <c r="CI2895" s="35">
        <v>45658</v>
      </c>
      <c r="CJ2895" s="35"/>
      <c r="CK2895" s="36">
        <v>20040</v>
      </c>
      <c r="CL2895" s="26">
        <f t="shared" si="133"/>
        <v>10020</v>
      </c>
      <c r="CM2895" s="26"/>
      <c r="CR2895" s="26" t="str">
        <f t="shared" si="134"/>
        <v>('두루미약국', '163-21-01265', '서울특별시 강동구 고덕로', '8806538060118', '테글리엠서방정10/500mg', 10020, '2025-01-01'),</v>
      </c>
    </row>
    <row r="2896" spans="79:96" x14ac:dyDescent="0.25">
      <c r="CA2896" s="29">
        <v>2893</v>
      </c>
      <c r="CB2896" s="50"/>
      <c r="CC2896" s="64" t="s">
        <v>6253</v>
      </c>
      <c r="CD2896" s="31" t="s">
        <v>1552</v>
      </c>
      <c r="CE2896" s="64" t="s">
        <v>3485</v>
      </c>
      <c r="CF2896" s="32" t="s">
        <v>1749</v>
      </c>
      <c r="CG2896" s="33" t="s">
        <v>1528</v>
      </c>
      <c r="CH2896" s="34">
        <v>15030</v>
      </c>
      <c r="CI2896" s="35">
        <v>45717</v>
      </c>
      <c r="CJ2896" s="35"/>
      <c r="CK2896" s="36">
        <v>30060</v>
      </c>
      <c r="CL2896" s="26">
        <f t="shared" si="133"/>
        <v>15030</v>
      </c>
      <c r="CM2896" s="26"/>
      <c r="CR2896" s="26" t="str">
        <f t="shared" si="134"/>
        <v>('두루미약국', '163-21-01265', '서울특별시 강동구 고덕로', '8806538060118', '테글리엠서방정10/500mg', 15030, '2025-03-01'),</v>
      </c>
    </row>
    <row r="2897" spans="79:96" x14ac:dyDescent="0.25">
      <c r="CA2897" s="29">
        <v>2894</v>
      </c>
      <c r="CB2897" s="50"/>
      <c r="CC2897" s="64" t="s">
        <v>6253</v>
      </c>
      <c r="CD2897" s="31" t="s">
        <v>1552</v>
      </c>
      <c r="CE2897" s="64" t="s">
        <v>3485</v>
      </c>
      <c r="CF2897" s="32" t="s">
        <v>1777</v>
      </c>
      <c r="CG2897" s="33" t="s">
        <v>1560</v>
      </c>
      <c r="CH2897" s="34">
        <v>10020</v>
      </c>
      <c r="CI2897" s="35">
        <v>45717</v>
      </c>
      <c r="CJ2897" s="35"/>
      <c r="CK2897" s="36">
        <v>20040</v>
      </c>
      <c r="CL2897" s="26">
        <f t="shared" si="133"/>
        <v>10020</v>
      </c>
      <c r="CM2897" s="26"/>
      <c r="CR2897" s="26" t="str">
        <f t="shared" si="134"/>
        <v>('두루미약국', '163-21-01265', '서울특별시 강동구 고덕로', '8806538060415', '테글리엠서방정10/750mg', 10020, '2025-03-01'),</v>
      </c>
    </row>
    <row r="2898" spans="79:96" x14ac:dyDescent="0.25">
      <c r="CA2898" s="29">
        <v>2895</v>
      </c>
      <c r="CB2898" s="50"/>
      <c r="CC2898" s="64" t="s">
        <v>6254</v>
      </c>
      <c r="CD2898" s="31" t="s">
        <v>6255</v>
      </c>
      <c r="CE2898" s="64" t="s">
        <v>6256</v>
      </c>
      <c r="CF2898" s="32" t="s">
        <v>615</v>
      </c>
      <c r="CG2898" s="33" t="s">
        <v>616</v>
      </c>
      <c r="CH2898" s="34">
        <v>22500</v>
      </c>
      <c r="CI2898" s="35">
        <v>45717</v>
      </c>
      <c r="CJ2898" s="35"/>
      <c r="CK2898" s="36">
        <v>45000</v>
      </c>
      <c r="CL2898" s="26">
        <f t="shared" si="133"/>
        <v>22500</v>
      </c>
      <c r="CM2898" s="26"/>
      <c r="CR2898" s="26" t="str">
        <f t="shared" si="134"/>
        <v>('무구팜코끼리약국', '122-25-47201', '인천광역시 부평구 동수로', '8806538015149', '신일폴산정 1mg', 22500, '2025-03-01'),</v>
      </c>
    </row>
    <row r="2899" spans="79:96" x14ac:dyDescent="0.25">
      <c r="CA2899" s="29">
        <v>2896</v>
      </c>
      <c r="CB2899" s="50"/>
      <c r="CC2899" s="64" t="s">
        <v>6257</v>
      </c>
      <c r="CD2899" s="31" t="s">
        <v>6258</v>
      </c>
      <c r="CE2899" s="64" t="s">
        <v>3539</v>
      </c>
      <c r="CF2899" s="32" t="s">
        <v>615</v>
      </c>
      <c r="CG2899" s="33" t="s">
        <v>616</v>
      </c>
      <c r="CH2899" s="34">
        <v>7500</v>
      </c>
      <c r="CI2899" s="35">
        <v>45717</v>
      </c>
      <c r="CJ2899" s="35"/>
      <c r="CK2899" s="36">
        <v>15000</v>
      </c>
      <c r="CL2899" s="26">
        <f t="shared" si="133"/>
        <v>7500</v>
      </c>
      <c r="CM2899" s="26"/>
      <c r="CR2899" s="26" t="str">
        <f t="shared" si="134"/>
        <v>('민우에이치팜_전평배4', '603-87-01376', '서울특별시 동대문구 장한로10길', '8806538015149', '신일폴산정 1mg', 7500, '2025-03-01'),</v>
      </c>
    </row>
    <row r="2900" spans="79:96" x14ac:dyDescent="0.25">
      <c r="CA2900" s="29">
        <v>2897</v>
      </c>
      <c r="CB2900" s="50"/>
      <c r="CC2900" s="64" t="s">
        <v>6205</v>
      </c>
      <c r="CD2900" s="31" t="s">
        <v>6206</v>
      </c>
      <c r="CE2900" s="64" t="s">
        <v>6207</v>
      </c>
      <c r="CF2900" s="32" t="s">
        <v>1824</v>
      </c>
      <c r="CG2900" s="33" t="s">
        <v>861</v>
      </c>
      <c r="CH2900" s="34">
        <v>2400</v>
      </c>
      <c r="CI2900" s="35">
        <v>45717</v>
      </c>
      <c r="CJ2900" s="35"/>
      <c r="CK2900" s="36">
        <v>4800</v>
      </c>
      <c r="CL2900" s="26">
        <f t="shared" si="133"/>
        <v>2400</v>
      </c>
      <c r="CM2900" s="26"/>
      <c r="CR2900" s="26" t="str">
        <f t="shared" si="134"/>
        <v>('보륭약국', '129-22-19802', '경기도 성남시 중원구 산성대로', '8806538013510', '신일아시클로버크림', 2400, '2025-03-01'),</v>
      </c>
    </row>
    <row r="2901" spans="79:96" x14ac:dyDescent="0.25">
      <c r="CA2901" s="29">
        <v>2898</v>
      </c>
      <c r="CB2901" s="50"/>
      <c r="CC2901" s="64" t="s">
        <v>913</v>
      </c>
      <c r="CD2901" s="31" t="s">
        <v>914</v>
      </c>
      <c r="CE2901" s="64" t="s">
        <v>3533</v>
      </c>
      <c r="CF2901" s="32" t="s">
        <v>3798</v>
      </c>
      <c r="CG2901" s="33" t="s">
        <v>1101</v>
      </c>
      <c r="CH2901" s="34">
        <v>381600</v>
      </c>
      <c r="CI2901" s="35">
        <v>45717</v>
      </c>
      <c r="CJ2901" s="35"/>
      <c r="CK2901" s="36">
        <v>763200</v>
      </c>
      <c r="CL2901" s="26">
        <f t="shared" si="133"/>
        <v>381600</v>
      </c>
      <c r="CM2901" s="26"/>
      <c r="CR2901" s="26" t="str">
        <f t="shared" si="134"/>
        <v>('봄약국', '132-23-42441', '서울특별시 종로구 지봉로', '8806538052922', '로피타정 2mg', 381600, '2025-03-01'),</v>
      </c>
    </row>
    <row r="2902" spans="79:96" x14ac:dyDescent="0.25">
      <c r="CA2902" s="29">
        <v>2899</v>
      </c>
      <c r="CB2902" s="50"/>
      <c r="CC2902" s="64" t="s">
        <v>2222</v>
      </c>
      <c r="CD2902" s="31" t="s">
        <v>2223</v>
      </c>
      <c r="CE2902" s="64" t="s">
        <v>2224</v>
      </c>
      <c r="CF2902" s="32" t="s">
        <v>645</v>
      </c>
      <c r="CG2902" s="33" t="s">
        <v>646</v>
      </c>
      <c r="CH2902" s="34">
        <v>9500</v>
      </c>
      <c r="CI2902" s="35">
        <v>45717</v>
      </c>
      <c r="CJ2902" s="35"/>
      <c r="CK2902" s="36">
        <v>19000</v>
      </c>
      <c r="CL2902" s="26">
        <f t="shared" si="133"/>
        <v>9500</v>
      </c>
      <c r="CM2902" s="26"/>
      <c r="CR2902" s="26" t="str">
        <f t="shared" si="134"/>
        <v>('부평온누리약국', '122-15-41659', '인천광역시 부평구 부평대로', '8806538014265', '신일브롬헥신염산염정 8mg', 9500, '2025-03-01'),</v>
      </c>
    </row>
    <row r="2903" spans="79:96" x14ac:dyDescent="0.25">
      <c r="CA2903" s="29">
        <v>2900</v>
      </c>
      <c r="CB2903" s="50"/>
      <c r="CC2903" s="64" t="s">
        <v>2222</v>
      </c>
      <c r="CD2903" s="31" t="s">
        <v>2223</v>
      </c>
      <c r="CE2903" s="64" t="s">
        <v>2224</v>
      </c>
      <c r="CF2903" s="32" t="s">
        <v>1323</v>
      </c>
      <c r="CG2903" s="33" t="s">
        <v>631</v>
      </c>
      <c r="CH2903" s="34">
        <v>5325</v>
      </c>
      <c r="CI2903" s="35">
        <v>45689</v>
      </c>
      <c r="CJ2903" s="35"/>
      <c r="CK2903" s="36">
        <v>10650</v>
      </c>
      <c r="CL2903" s="26">
        <f t="shared" si="133"/>
        <v>5325</v>
      </c>
      <c r="CM2903" s="26"/>
      <c r="CR2903" s="26" t="str">
        <f t="shared" si="134"/>
        <v>('부평온누리약국', '122-15-41659', '인천광역시 부평구 부평대로', '8806538009018', '신노바핀정 5mg', 5325, '2025-02-01'),</v>
      </c>
    </row>
    <row r="2904" spans="79:96" x14ac:dyDescent="0.25">
      <c r="CA2904" s="29">
        <v>2901</v>
      </c>
      <c r="CB2904" s="50"/>
      <c r="CC2904" s="64" t="s">
        <v>6259</v>
      </c>
      <c r="CD2904" s="31" t="s">
        <v>6260</v>
      </c>
      <c r="CE2904" s="64" t="s">
        <v>6261</v>
      </c>
      <c r="CF2904" s="32" t="s">
        <v>1017</v>
      </c>
      <c r="CG2904" s="33" t="s">
        <v>1018</v>
      </c>
      <c r="CH2904" s="34">
        <v>15000</v>
      </c>
      <c r="CI2904" s="35">
        <v>45658</v>
      </c>
      <c r="CJ2904" s="35"/>
      <c r="CK2904" s="36">
        <v>30000</v>
      </c>
      <c r="CL2904" s="26">
        <f t="shared" si="133"/>
        <v>15000</v>
      </c>
      <c r="CM2904" s="26"/>
      <c r="CR2904" s="26" t="str">
        <f t="shared" si="134"/>
        <v>('비전약국', '233-20-01607', '서울특별시 광진구 동일로18길', '8806538015835', '신일이부프로펜정 400mg', 15000, '2025-01-01'),</v>
      </c>
    </row>
    <row r="2905" spans="79:96" x14ac:dyDescent="0.25">
      <c r="CA2905" s="29">
        <v>2902</v>
      </c>
      <c r="CB2905" s="50"/>
      <c r="CC2905" s="64" t="s">
        <v>6262</v>
      </c>
      <c r="CD2905" s="31" t="s">
        <v>6263</v>
      </c>
      <c r="CE2905" s="64" t="s">
        <v>3707</v>
      </c>
      <c r="CF2905" s="32" t="s">
        <v>6264</v>
      </c>
      <c r="CG2905" s="33" t="s">
        <v>2153</v>
      </c>
      <c r="CH2905" s="34">
        <v>0</v>
      </c>
      <c r="CI2905" s="35">
        <v>45717</v>
      </c>
      <c r="CJ2905" s="35"/>
      <c r="CK2905" s="36">
        <v>0</v>
      </c>
      <c r="CL2905" s="26">
        <f t="shared" si="133"/>
        <v>0</v>
      </c>
      <c r="CM2905" s="26"/>
      <c r="CR2905" s="26" t="str">
        <f t="shared" si="134"/>
        <v>('사계약국', '292-41-00941', '서울특별시 동작구 동작대로29길', '8806538000114', '가니토정 50mg', 0, '2025-03-01'),</v>
      </c>
    </row>
    <row r="2906" spans="79:96" x14ac:dyDescent="0.25">
      <c r="CA2906" s="29">
        <v>2903</v>
      </c>
      <c r="CB2906" s="50"/>
      <c r="CC2906" s="64" t="s">
        <v>422</v>
      </c>
      <c r="CD2906" s="31" t="s">
        <v>6265</v>
      </c>
      <c r="CE2906" s="64" t="s">
        <v>147</v>
      </c>
      <c r="CF2906" s="32" t="s">
        <v>2354</v>
      </c>
      <c r="CG2906" s="33" t="s">
        <v>661</v>
      </c>
      <c r="CH2906" s="34">
        <v>29000</v>
      </c>
      <c r="CI2906" s="35">
        <v>45717</v>
      </c>
      <c r="CJ2906" s="35"/>
      <c r="CK2906" s="36">
        <v>58000</v>
      </c>
      <c r="CL2906" s="26">
        <f t="shared" si="133"/>
        <v>29000</v>
      </c>
      <c r="CM2906" s="26"/>
      <c r="CR2906" s="26" t="str">
        <f t="shared" si="134"/>
        <v>('사랑약국', '135-09-24354', '서울특별시 강북구 도봉로', '8806538046938', '신일트리메부틴말레산염정 100mg', 29000, '2025-03-01'),</v>
      </c>
    </row>
    <row r="2907" spans="79:96" x14ac:dyDescent="0.25">
      <c r="CA2907" s="29">
        <v>2904</v>
      </c>
      <c r="CB2907" s="50"/>
      <c r="CC2907" s="64" t="s">
        <v>6266</v>
      </c>
      <c r="CD2907" s="31" t="s">
        <v>6267</v>
      </c>
      <c r="CE2907" s="64" t="s">
        <v>6268</v>
      </c>
      <c r="CF2907" s="32" t="s">
        <v>645</v>
      </c>
      <c r="CG2907" s="33" t="s">
        <v>646</v>
      </c>
      <c r="CH2907" s="34">
        <v>19000</v>
      </c>
      <c r="CI2907" s="35">
        <v>45717</v>
      </c>
      <c r="CJ2907" s="35"/>
      <c r="CK2907" s="36">
        <v>38000</v>
      </c>
      <c r="CL2907" s="26">
        <f t="shared" si="133"/>
        <v>19000</v>
      </c>
      <c r="CM2907" s="26"/>
      <c r="CR2907" s="26" t="str">
        <f t="shared" si="134"/>
        <v>('삼계약국', '608-02-23631', '경상남도 창원시 마산회원구 삼계5길', '8806538014265', '신일브롬헥신염산염정 8mg', 19000, '2025-03-01'),</v>
      </c>
    </row>
    <row r="2908" spans="79:96" x14ac:dyDescent="0.25">
      <c r="CA2908" s="29">
        <v>2905</v>
      </c>
      <c r="CB2908" s="50"/>
      <c r="CC2908" s="64" t="s">
        <v>6269</v>
      </c>
      <c r="CD2908" s="31" t="s">
        <v>6270</v>
      </c>
      <c r="CE2908" s="64" t="s">
        <v>6271</v>
      </c>
      <c r="CF2908" s="32" t="s">
        <v>3289</v>
      </c>
      <c r="CG2908" s="33" t="s">
        <v>1101</v>
      </c>
      <c r="CH2908" s="34">
        <v>21465</v>
      </c>
      <c r="CI2908" s="35">
        <v>45717</v>
      </c>
      <c r="CJ2908" s="35"/>
      <c r="CK2908" s="36">
        <v>42930</v>
      </c>
      <c r="CL2908" s="26">
        <f t="shared" si="133"/>
        <v>21465</v>
      </c>
      <c r="CM2908" s="26"/>
      <c r="CR2908" s="26" t="str">
        <f t="shared" si="134"/>
        <v>('삼호약국', '370-30-01598', '서울특별시 노원구 마들로', '8806538052915', '로피타정 2mg', 21465, '2025-03-01'),</v>
      </c>
    </row>
    <row r="2909" spans="79:96" x14ac:dyDescent="0.25">
      <c r="CA2909" s="29">
        <v>2906</v>
      </c>
      <c r="CB2909" s="50"/>
      <c r="CC2909" s="64" t="s">
        <v>6272</v>
      </c>
      <c r="CD2909" s="31" t="s">
        <v>6273</v>
      </c>
      <c r="CE2909" s="64" t="s">
        <v>6274</v>
      </c>
      <c r="CF2909" s="32" t="s">
        <v>6264</v>
      </c>
      <c r="CG2909" s="33" t="s">
        <v>2153</v>
      </c>
      <c r="CH2909" s="34">
        <v>0</v>
      </c>
      <c r="CI2909" s="35">
        <v>45717</v>
      </c>
      <c r="CJ2909" s="35"/>
      <c r="CK2909" s="36">
        <v>0</v>
      </c>
      <c r="CL2909" s="26">
        <f t="shared" si="133"/>
        <v>0</v>
      </c>
      <c r="CM2909" s="26"/>
      <c r="CR2909" s="26" t="str">
        <f t="shared" si="134"/>
        <v>('상보약국', '218-21-05237', '서울특별시 성동구 동일로', '8806538000114', '가니토정 50mg', 0, '2025-03-01'),</v>
      </c>
    </row>
    <row r="2910" spans="79:96" x14ac:dyDescent="0.25">
      <c r="CA2910" s="29">
        <v>2907</v>
      </c>
      <c r="CB2910" s="50"/>
      <c r="CC2910" s="64" t="s">
        <v>6275</v>
      </c>
      <c r="CD2910" s="31" t="s">
        <v>6276</v>
      </c>
      <c r="CE2910" s="64" t="s">
        <v>6277</v>
      </c>
      <c r="CF2910" s="32" t="s">
        <v>2043</v>
      </c>
      <c r="CG2910" s="33" t="s">
        <v>2044</v>
      </c>
      <c r="CH2910" s="34">
        <v>10250</v>
      </c>
      <c r="CI2910" s="35">
        <v>45717</v>
      </c>
      <c r="CJ2910" s="35"/>
      <c r="CK2910" s="36">
        <v>20500</v>
      </c>
      <c r="CL2910" s="26">
        <f t="shared" si="133"/>
        <v>10250</v>
      </c>
      <c r="CM2910" s="26"/>
      <c r="CR2910" s="26" t="str">
        <f t="shared" si="134"/>
        <v>('새사랑약국', '128-12-56130', '경기 고양시 일산서구 주엽동', '8806538026428', '티니다진정 150mg', 10250, '2025-03-01'),</v>
      </c>
    </row>
    <row r="2911" spans="79:96" x14ac:dyDescent="0.25">
      <c r="CA2911" s="29">
        <v>2908</v>
      </c>
      <c r="CB2911" s="50"/>
      <c r="CC2911" s="64" t="s">
        <v>6278</v>
      </c>
      <c r="CD2911" s="31" t="s">
        <v>6279</v>
      </c>
      <c r="CE2911" s="64" t="s">
        <v>4293</v>
      </c>
      <c r="CF2911" s="32" t="s">
        <v>615</v>
      </c>
      <c r="CG2911" s="33" t="s">
        <v>616</v>
      </c>
      <c r="CH2911" s="34">
        <v>7500</v>
      </c>
      <c r="CI2911" s="35">
        <v>45717</v>
      </c>
      <c r="CJ2911" s="35"/>
      <c r="CK2911" s="36">
        <v>15000</v>
      </c>
      <c r="CL2911" s="26">
        <f t="shared" si="133"/>
        <v>7500</v>
      </c>
      <c r="CM2911" s="26"/>
      <c r="CR2911" s="26" t="str">
        <f t="shared" si="134"/>
        <v>('새현대약국', '430-32-00973', '서울특별시 서대문구 연세로', '8806538015149', '신일폴산정 1mg', 7500, '2025-03-01'),</v>
      </c>
    </row>
    <row r="2912" spans="79:96" x14ac:dyDescent="0.25">
      <c r="CA2912" s="29">
        <v>2909</v>
      </c>
      <c r="CB2912" s="50"/>
      <c r="CC2912" s="64" t="s">
        <v>6278</v>
      </c>
      <c r="CD2912" s="31" t="s">
        <v>6279</v>
      </c>
      <c r="CE2912" s="64" t="s">
        <v>4293</v>
      </c>
      <c r="CF2912" s="32" t="s">
        <v>732</v>
      </c>
      <c r="CG2912" s="33" t="s">
        <v>733</v>
      </c>
      <c r="CH2912" s="34">
        <v>5750</v>
      </c>
      <c r="CI2912" s="35">
        <v>45689</v>
      </c>
      <c r="CJ2912" s="35"/>
      <c r="CK2912" s="36">
        <v>11500</v>
      </c>
      <c r="CL2912" s="26">
        <f t="shared" si="133"/>
        <v>5750</v>
      </c>
      <c r="CM2912" s="26"/>
      <c r="CR2912" s="26" t="str">
        <f t="shared" si="134"/>
        <v>('새현대약국', '430-32-00973', '서울특별시 서대문구 연세로', '8806538017259', '신일피리독신정 50mg', 5750, '2025-02-01'),</v>
      </c>
    </row>
    <row r="2913" spans="79:96" x14ac:dyDescent="0.25">
      <c r="CA2913" s="29">
        <v>2910</v>
      </c>
      <c r="CB2913" s="50"/>
      <c r="CC2913" s="64" t="s">
        <v>456</v>
      </c>
      <c r="CD2913" s="31" t="s">
        <v>457</v>
      </c>
      <c r="CE2913" s="64" t="s">
        <v>3670</v>
      </c>
      <c r="CF2913" s="32" t="s">
        <v>6280</v>
      </c>
      <c r="CG2913" s="33" t="s">
        <v>1930</v>
      </c>
      <c r="CH2913" s="34">
        <v>26010</v>
      </c>
      <c r="CI2913" s="35">
        <v>45658</v>
      </c>
      <c r="CJ2913" s="35"/>
      <c r="CK2913" s="36">
        <v>52020</v>
      </c>
      <c r="CL2913" s="26">
        <f t="shared" si="133"/>
        <v>26010</v>
      </c>
      <c r="CM2913" s="26"/>
      <c r="CR2913" s="26" t="str">
        <f t="shared" si="134"/>
        <v>('샘약국', '868-16-00955', '서울특별시 노원구 한글비석로', '8806538057514', '가모피드서방정15mg', 26010, '2025-01-01'),</v>
      </c>
    </row>
    <row r="2914" spans="79:96" x14ac:dyDescent="0.25">
      <c r="CA2914" s="29">
        <v>2911</v>
      </c>
      <c r="CB2914" s="50"/>
      <c r="CC2914" s="64" t="s">
        <v>456</v>
      </c>
      <c r="CD2914" s="31" t="s">
        <v>457</v>
      </c>
      <c r="CE2914" s="64" t="s">
        <v>3670</v>
      </c>
      <c r="CF2914" s="32" t="s">
        <v>2151</v>
      </c>
      <c r="CG2914" s="33" t="s">
        <v>61</v>
      </c>
      <c r="CH2914" s="34">
        <v>51500</v>
      </c>
      <c r="CI2914" s="35">
        <v>45717</v>
      </c>
      <c r="CJ2914" s="35"/>
      <c r="CK2914" s="36">
        <v>103000</v>
      </c>
      <c r="CL2914" s="26">
        <f t="shared" si="133"/>
        <v>51500</v>
      </c>
      <c r="CM2914" s="26"/>
      <c r="CR2914" s="26" t="str">
        <f t="shared" si="134"/>
        <v>('샘약국', '868-16-00955', '서울특별시 노원구 한글비석로', '8806538000220', '가모피드정 5mg', 51500, '2025-03-01'),</v>
      </c>
    </row>
    <row r="2915" spans="79:96" x14ac:dyDescent="0.25">
      <c r="CA2915" s="29">
        <v>2912</v>
      </c>
      <c r="CB2915" s="50"/>
      <c r="CC2915" s="64" t="s">
        <v>456</v>
      </c>
      <c r="CD2915" s="31" t="s">
        <v>457</v>
      </c>
      <c r="CE2915" s="64" t="s">
        <v>3670</v>
      </c>
      <c r="CF2915" s="32" t="s">
        <v>2151</v>
      </c>
      <c r="CG2915" s="33" t="s">
        <v>61</v>
      </c>
      <c r="CH2915" s="34">
        <v>77250</v>
      </c>
      <c r="CI2915" s="35">
        <v>45717</v>
      </c>
      <c r="CJ2915" s="35"/>
      <c r="CK2915" s="36">
        <v>154500</v>
      </c>
      <c r="CL2915" s="26">
        <f t="shared" si="133"/>
        <v>77250</v>
      </c>
      <c r="CM2915" s="26"/>
      <c r="CR2915" s="26" t="str">
        <f t="shared" si="134"/>
        <v>('샘약국', '868-16-00955', '서울특별시 노원구 한글비석로', '8806538000220', '가모피드정 5mg', 77250, '2025-03-01'),</v>
      </c>
    </row>
    <row r="2916" spans="79:96" x14ac:dyDescent="0.25">
      <c r="CA2916" s="29">
        <v>2913</v>
      </c>
      <c r="CB2916" s="50"/>
      <c r="CC2916" s="64" t="s">
        <v>456</v>
      </c>
      <c r="CD2916" s="31" t="s">
        <v>457</v>
      </c>
      <c r="CE2916" s="64" t="s">
        <v>3670</v>
      </c>
      <c r="CF2916" s="32" t="s">
        <v>824</v>
      </c>
      <c r="CG2916" s="33" t="s">
        <v>140</v>
      </c>
      <c r="CH2916" s="34">
        <v>57500</v>
      </c>
      <c r="CI2916" s="35">
        <v>45717</v>
      </c>
      <c r="CJ2916" s="35"/>
      <c r="CK2916" s="36">
        <v>115000</v>
      </c>
      <c r="CL2916" s="26">
        <f t="shared" si="133"/>
        <v>57500</v>
      </c>
      <c r="CM2916" s="26"/>
      <c r="CR2916" s="26" t="str">
        <f t="shared" si="134"/>
        <v>('샘약국', '868-16-00955', '서울특별시 노원구 한글비석로', '8806538000626', '그리펜-에스정 300mg', 57500, '2025-03-01'),</v>
      </c>
    </row>
    <row r="2917" spans="79:96" x14ac:dyDescent="0.25">
      <c r="CA2917" s="29">
        <v>2914</v>
      </c>
      <c r="CB2917" s="50"/>
      <c r="CC2917" s="64" t="s">
        <v>456</v>
      </c>
      <c r="CD2917" s="31" t="s">
        <v>457</v>
      </c>
      <c r="CE2917" s="64" t="s">
        <v>3670</v>
      </c>
      <c r="CF2917" s="32" t="s">
        <v>1638</v>
      </c>
      <c r="CG2917" s="33" t="s">
        <v>376</v>
      </c>
      <c r="CH2917" s="34">
        <v>99000</v>
      </c>
      <c r="CI2917" s="35">
        <v>45717</v>
      </c>
      <c r="CJ2917" s="35"/>
      <c r="CK2917" s="36">
        <v>198000</v>
      </c>
      <c r="CL2917" s="26">
        <f t="shared" si="133"/>
        <v>99000</v>
      </c>
      <c r="CM2917" s="26"/>
      <c r="CR2917" s="26" t="str">
        <f t="shared" si="134"/>
        <v>('샘약국', '868-16-00955', '서울특별시 노원구 한글비석로', '8806538053615', '네오스타정40/5mg', 99000, '2025-03-01'),</v>
      </c>
    </row>
    <row r="2918" spans="79:96" x14ac:dyDescent="0.25">
      <c r="CA2918" s="29">
        <v>2915</v>
      </c>
      <c r="CB2918" s="50"/>
      <c r="CC2918" s="64" t="s">
        <v>456</v>
      </c>
      <c r="CD2918" s="31" t="s">
        <v>457</v>
      </c>
      <c r="CE2918" s="64" t="s">
        <v>3670</v>
      </c>
      <c r="CF2918" s="32" t="s">
        <v>1638</v>
      </c>
      <c r="CG2918" s="33" t="s">
        <v>376</v>
      </c>
      <c r="CH2918" s="34">
        <v>27000</v>
      </c>
      <c r="CI2918" s="35">
        <v>45717</v>
      </c>
      <c r="CJ2918" s="35"/>
      <c r="CK2918" s="36">
        <v>54000</v>
      </c>
      <c r="CL2918" s="26">
        <f t="shared" si="133"/>
        <v>27000</v>
      </c>
      <c r="CM2918" s="26"/>
      <c r="CR2918" s="26" t="str">
        <f t="shared" si="134"/>
        <v>('샘약국', '868-16-00955', '서울특별시 노원구 한글비석로', '8806538053615', '네오스타정40/5mg', 27000, '2025-03-01'),</v>
      </c>
    </row>
    <row r="2919" spans="79:96" x14ac:dyDescent="0.25">
      <c r="CA2919" s="29">
        <v>2916</v>
      </c>
      <c r="CB2919" s="50"/>
      <c r="CC2919" s="64" t="s">
        <v>456</v>
      </c>
      <c r="CD2919" s="31" t="s">
        <v>457</v>
      </c>
      <c r="CE2919" s="64" t="s">
        <v>3670</v>
      </c>
      <c r="CF2919" s="32" t="s">
        <v>1638</v>
      </c>
      <c r="CG2919" s="33" t="s">
        <v>376</v>
      </c>
      <c r="CH2919" s="34">
        <v>36000</v>
      </c>
      <c r="CI2919" s="35">
        <v>45717</v>
      </c>
      <c r="CJ2919" s="35"/>
      <c r="CK2919" s="36">
        <v>72000</v>
      </c>
      <c r="CL2919" s="26">
        <f t="shared" si="133"/>
        <v>36000</v>
      </c>
      <c r="CM2919" s="26"/>
      <c r="CR2919" s="26" t="str">
        <f t="shared" si="134"/>
        <v>('샘약국', '868-16-00955', '서울특별시 노원구 한글비석로', '8806538053615', '네오스타정40/5mg', 36000, '2025-03-01'),</v>
      </c>
    </row>
    <row r="2920" spans="79:96" x14ac:dyDescent="0.25">
      <c r="CA2920" s="29">
        <v>2917</v>
      </c>
      <c r="CB2920" s="50"/>
      <c r="CC2920" s="64" t="s">
        <v>456</v>
      </c>
      <c r="CD2920" s="31" t="s">
        <v>457</v>
      </c>
      <c r="CE2920" s="64" t="s">
        <v>3670</v>
      </c>
      <c r="CF2920" s="32" t="s">
        <v>1638</v>
      </c>
      <c r="CG2920" s="33" t="s">
        <v>376</v>
      </c>
      <c r="CH2920" s="34">
        <v>27000</v>
      </c>
      <c r="CI2920" s="35">
        <v>45717</v>
      </c>
      <c r="CJ2920" s="35"/>
      <c r="CK2920" s="36">
        <v>54000</v>
      </c>
      <c r="CL2920" s="26">
        <f t="shared" si="133"/>
        <v>27000</v>
      </c>
      <c r="CM2920" s="26"/>
      <c r="CR2920" s="26" t="str">
        <f t="shared" si="134"/>
        <v>('샘약국', '868-16-00955', '서울특별시 노원구 한글비석로', '8806538053615', '네오스타정40/5mg', 27000, '2025-03-01'),</v>
      </c>
    </row>
    <row r="2921" spans="79:96" x14ac:dyDescent="0.25">
      <c r="CA2921" s="29">
        <v>2918</v>
      </c>
      <c r="CB2921" s="50"/>
      <c r="CC2921" s="64" t="s">
        <v>456</v>
      </c>
      <c r="CD2921" s="31" t="s">
        <v>457</v>
      </c>
      <c r="CE2921" s="64" t="s">
        <v>3670</v>
      </c>
      <c r="CF2921" s="32" t="s">
        <v>1638</v>
      </c>
      <c r="CG2921" s="33" t="s">
        <v>376</v>
      </c>
      <c r="CH2921" s="34">
        <v>36000</v>
      </c>
      <c r="CI2921" s="35">
        <v>45689</v>
      </c>
      <c r="CJ2921" s="35"/>
      <c r="CK2921" s="36">
        <v>72000</v>
      </c>
      <c r="CL2921" s="26">
        <f t="shared" si="133"/>
        <v>36000</v>
      </c>
      <c r="CM2921" s="26"/>
      <c r="CR2921" s="26" t="str">
        <f t="shared" si="134"/>
        <v>('샘약국', '868-16-00955', '서울특별시 노원구 한글비석로', '8806538053615', '네오스타정40/5mg', 36000, '2025-02-01'),</v>
      </c>
    </row>
    <row r="2922" spans="79:96" x14ac:dyDescent="0.25">
      <c r="CA2922" s="29">
        <v>2919</v>
      </c>
      <c r="CB2922" s="50"/>
      <c r="CC2922" s="64" t="s">
        <v>456</v>
      </c>
      <c r="CD2922" s="31" t="s">
        <v>457</v>
      </c>
      <c r="CE2922" s="64" t="s">
        <v>3670</v>
      </c>
      <c r="CF2922" s="32" t="s">
        <v>1638</v>
      </c>
      <c r="CG2922" s="33" t="s">
        <v>376</v>
      </c>
      <c r="CH2922" s="34">
        <v>18000</v>
      </c>
      <c r="CI2922" s="35">
        <v>45658</v>
      </c>
      <c r="CJ2922" s="35"/>
      <c r="CK2922" s="36">
        <v>36000</v>
      </c>
      <c r="CL2922" s="26">
        <f t="shared" si="133"/>
        <v>18000</v>
      </c>
      <c r="CM2922" s="26"/>
      <c r="CR2922" s="26" t="str">
        <f t="shared" si="134"/>
        <v>('샘약국', '868-16-00955', '서울특별시 노원구 한글비석로', '8806538053615', '네오스타정40/5mg', 18000, '2025-01-01'),</v>
      </c>
    </row>
    <row r="2923" spans="79:96" x14ac:dyDescent="0.25">
      <c r="CA2923" s="29">
        <v>2920</v>
      </c>
      <c r="CB2923" s="50"/>
      <c r="CC2923" s="64" t="s">
        <v>456</v>
      </c>
      <c r="CD2923" s="31" t="s">
        <v>457</v>
      </c>
      <c r="CE2923" s="64" t="s">
        <v>3670</v>
      </c>
      <c r="CF2923" s="32" t="s">
        <v>1638</v>
      </c>
      <c r="CG2923" s="33" t="s">
        <v>376</v>
      </c>
      <c r="CH2923" s="34">
        <v>63000</v>
      </c>
      <c r="CI2923" s="35">
        <v>45717</v>
      </c>
      <c r="CJ2923" s="35"/>
      <c r="CK2923" s="36">
        <v>126000</v>
      </c>
      <c r="CL2923" s="26">
        <f t="shared" si="133"/>
        <v>63000</v>
      </c>
      <c r="CM2923" s="26"/>
      <c r="CR2923" s="26" t="str">
        <f t="shared" si="134"/>
        <v>('샘약국', '868-16-00955', '서울특별시 노원구 한글비석로', '8806538053615', '네오스타정40/5mg', 63000, '2025-03-01'),</v>
      </c>
    </row>
    <row r="2924" spans="79:96" x14ac:dyDescent="0.25">
      <c r="CA2924" s="29">
        <v>2921</v>
      </c>
      <c r="CB2924" s="50"/>
      <c r="CC2924" s="64" t="s">
        <v>456</v>
      </c>
      <c r="CD2924" s="31" t="s">
        <v>457</v>
      </c>
      <c r="CE2924" s="64" t="s">
        <v>3670</v>
      </c>
      <c r="CF2924" s="32" t="s">
        <v>1638</v>
      </c>
      <c r="CG2924" s="33" t="s">
        <v>376</v>
      </c>
      <c r="CH2924" s="34">
        <v>18000</v>
      </c>
      <c r="CI2924" s="35">
        <v>45717</v>
      </c>
      <c r="CJ2924" s="35"/>
      <c r="CK2924" s="36">
        <v>36000</v>
      </c>
      <c r="CL2924" s="26">
        <f t="shared" si="133"/>
        <v>18000</v>
      </c>
      <c r="CM2924" s="26"/>
      <c r="CR2924" s="26" t="str">
        <f t="shared" si="134"/>
        <v>('샘약국', '868-16-00955', '서울특별시 노원구 한글비석로', '8806538053615', '네오스타정40/5mg', 18000, '2025-03-01'),</v>
      </c>
    </row>
    <row r="2925" spans="79:96" x14ac:dyDescent="0.25">
      <c r="CA2925" s="29">
        <v>2922</v>
      </c>
      <c r="CB2925" s="50"/>
      <c r="CC2925" s="64" t="s">
        <v>456</v>
      </c>
      <c r="CD2925" s="31" t="s">
        <v>457</v>
      </c>
      <c r="CE2925" s="64" t="s">
        <v>3670</v>
      </c>
      <c r="CF2925" s="32" t="s">
        <v>1638</v>
      </c>
      <c r="CG2925" s="33" t="s">
        <v>376</v>
      </c>
      <c r="CH2925" s="34">
        <v>90000</v>
      </c>
      <c r="CI2925" s="35">
        <v>45717</v>
      </c>
      <c r="CJ2925" s="35"/>
      <c r="CK2925" s="36">
        <v>180000</v>
      </c>
      <c r="CL2925" s="26">
        <f t="shared" si="133"/>
        <v>90000</v>
      </c>
      <c r="CM2925" s="26"/>
      <c r="CR2925" s="26" t="str">
        <f t="shared" si="134"/>
        <v>('샘약국', '868-16-00955', '서울특별시 노원구 한글비석로', '8806538053615', '네오스타정40/5mg', 90000, '2025-03-01'),</v>
      </c>
    </row>
    <row r="2926" spans="79:96" x14ac:dyDescent="0.25">
      <c r="CA2926" s="29">
        <v>2923</v>
      </c>
      <c r="CB2926" s="50"/>
      <c r="CC2926" s="64" t="s">
        <v>456</v>
      </c>
      <c r="CD2926" s="31" t="s">
        <v>457</v>
      </c>
      <c r="CE2926" s="64" t="s">
        <v>3670</v>
      </c>
      <c r="CF2926" s="32" t="s">
        <v>1638</v>
      </c>
      <c r="CG2926" s="33" t="s">
        <v>376</v>
      </c>
      <c r="CH2926" s="34">
        <v>27000</v>
      </c>
      <c r="CI2926" s="35">
        <v>45717</v>
      </c>
      <c r="CJ2926" s="35"/>
      <c r="CK2926" s="36">
        <v>54000</v>
      </c>
      <c r="CL2926" s="26">
        <f t="shared" si="133"/>
        <v>27000</v>
      </c>
      <c r="CM2926" s="26"/>
      <c r="CR2926" s="26" t="str">
        <f t="shared" si="134"/>
        <v>('샘약국', '868-16-00955', '서울특별시 노원구 한글비석로', '8806538053615', '네오스타정40/5mg', 27000, '2025-03-01'),</v>
      </c>
    </row>
    <row r="2927" spans="79:96" x14ac:dyDescent="0.25">
      <c r="CA2927" s="29">
        <v>2924</v>
      </c>
      <c r="CB2927" s="50"/>
      <c r="CC2927" s="64" t="s">
        <v>456</v>
      </c>
      <c r="CD2927" s="31" t="s">
        <v>457</v>
      </c>
      <c r="CE2927" s="64" t="s">
        <v>3670</v>
      </c>
      <c r="CF2927" s="32" t="s">
        <v>1638</v>
      </c>
      <c r="CG2927" s="33" t="s">
        <v>376</v>
      </c>
      <c r="CH2927" s="34">
        <v>18000</v>
      </c>
      <c r="CI2927" s="35">
        <v>45717</v>
      </c>
      <c r="CJ2927" s="35"/>
      <c r="CK2927" s="36">
        <v>36000</v>
      </c>
      <c r="CL2927" s="26">
        <f t="shared" si="133"/>
        <v>18000</v>
      </c>
      <c r="CM2927" s="26"/>
      <c r="CR2927" s="26" t="str">
        <f t="shared" si="134"/>
        <v>('샘약국', '868-16-00955', '서울특별시 노원구 한글비석로', '8806538053615', '네오스타정40/5mg', 18000, '2025-03-01'),</v>
      </c>
    </row>
    <row r="2928" spans="79:96" x14ac:dyDescent="0.25">
      <c r="CA2928" s="29">
        <v>2925</v>
      </c>
      <c r="CB2928" s="50"/>
      <c r="CC2928" s="64" t="s">
        <v>456</v>
      </c>
      <c r="CD2928" s="31" t="s">
        <v>457</v>
      </c>
      <c r="CE2928" s="64" t="s">
        <v>3670</v>
      </c>
      <c r="CF2928" s="32" t="s">
        <v>1638</v>
      </c>
      <c r="CG2928" s="33" t="s">
        <v>376</v>
      </c>
      <c r="CH2928" s="34">
        <v>36000</v>
      </c>
      <c r="CI2928" s="35">
        <v>45717</v>
      </c>
      <c r="CJ2928" s="35"/>
      <c r="CK2928" s="36">
        <v>72000</v>
      </c>
      <c r="CL2928" s="26">
        <f t="shared" si="133"/>
        <v>36000</v>
      </c>
      <c r="CM2928" s="26"/>
      <c r="CR2928" s="26" t="str">
        <f t="shared" si="134"/>
        <v>('샘약국', '868-16-00955', '서울특별시 노원구 한글비석로', '8806538053615', '네오스타정40/5mg', 36000, '2025-03-01'),</v>
      </c>
    </row>
    <row r="2929" spans="79:96" x14ac:dyDescent="0.25">
      <c r="CA2929" s="29">
        <v>2926</v>
      </c>
      <c r="CB2929" s="50"/>
      <c r="CC2929" s="64" t="s">
        <v>456</v>
      </c>
      <c r="CD2929" s="31" t="s">
        <v>457</v>
      </c>
      <c r="CE2929" s="64" t="s">
        <v>3670</v>
      </c>
      <c r="CF2929" s="32" t="s">
        <v>1638</v>
      </c>
      <c r="CG2929" s="33" t="s">
        <v>376</v>
      </c>
      <c r="CH2929" s="34">
        <v>99000</v>
      </c>
      <c r="CI2929" s="35">
        <v>45717</v>
      </c>
      <c r="CJ2929" s="35"/>
      <c r="CK2929" s="36">
        <v>198000</v>
      </c>
      <c r="CL2929" s="26">
        <f t="shared" si="133"/>
        <v>99000</v>
      </c>
      <c r="CM2929" s="26"/>
      <c r="CR2929" s="26" t="str">
        <f t="shared" si="134"/>
        <v>('샘약국', '868-16-00955', '서울특별시 노원구 한글비석로', '8806538053615', '네오스타정40/5mg', 99000, '2025-03-01'),</v>
      </c>
    </row>
    <row r="2930" spans="79:96" x14ac:dyDescent="0.25">
      <c r="CA2930" s="29">
        <v>2927</v>
      </c>
      <c r="CB2930" s="50"/>
      <c r="CC2930" s="64" t="s">
        <v>456</v>
      </c>
      <c r="CD2930" s="31" t="s">
        <v>457</v>
      </c>
      <c r="CE2930" s="64" t="s">
        <v>3670</v>
      </c>
      <c r="CF2930" s="32" t="s">
        <v>1607</v>
      </c>
      <c r="CG2930" s="33" t="s">
        <v>414</v>
      </c>
      <c r="CH2930" s="34">
        <v>43500</v>
      </c>
      <c r="CI2930" s="35">
        <v>45689</v>
      </c>
      <c r="CJ2930" s="35"/>
      <c r="CK2930" s="36">
        <v>87000</v>
      </c>
      <c r="CL2930" s="26">
        <f t="shared" si="133"/>
        <v>43500</v>
      </c>
      <c r="CM2930" s="26"/>
      <c r="CR2930" s="26" t="str">
        <f t="shared" si="134"/>
        <v>('샘약국', '868-16-00955', '서울특별시 노원구 한글비석로', '8806538053516', '네오스타정80/5mg', 43500, '2025-02-01'),</v>
      </c>
    </row>
    <row r="2931" spans="79:96" x14ac:dyDescent="0.25">
      <c r="CA2931" s="29">
        <v>2928</v>
      </c>
      <c r="CB2931" s="50"/>
      <c r="CC2931" s="64" t="s">
        <v>456</v>
      </c>
      <c r="CD2931" s="31" t="s">
        <v>457</v>
      </c>
      <c r="CE2931" s="64" t="s">
        <v>3670</v>
      </c>
      <c r="CF2931" s="32" t="s">
        <v>1607</v>
      </c>
      <c r="CG2931" s="33" t="s">
        <v>414</v>
      </c>
      <c r="CH2931" s="34">
        <v>76125</v>
      </c>
      <c r="CI2931" s="35">
        <v>45658</v>
      </c>
      <c r="CJ2931" s="35"/>
      <c r="CK2931" s="36">
        <v>152250</v>
      </c>
      <c r="CL2931" s="26">
        <f t="shared" si="133"/>
        <v>76125</v>
      </c>
      <c r="CM2931" s="26"/>
      <c r="CR2931" s="26" t="str">
        <f t="shared" si="134"/>
        <v>('샘약국', '868-16-00955', '서울특별시 노원구 한글비석로', '8806538053516', '네오스타정80/5mg', 76125, '2025-01-01'),</v>
      </c>
    </row>
    <row r="2932" spans="79:96" x14ac:dyDescent="0.25">
      <c r="CA2932" s="29">
        <v>2929</v>
      </c>
      <c r="CB2932" s="50"/>
      <c r="CC2932" s="64" t="s">
        <v>456</v>
      </c>
      <c r="CD2932" s="31" t="s">
        <v>457</v>
      </c>
      <c r="CE2932" s="64" t="s">
        <v>3670</v>
      </c>
      <c r="CF2932" s="32" t="s">
        <v>1607</v>
      </c>
      <c r="CG2932" s="33" t="s">
        <v>414</v>
      </c>
      <c r="CH2932" s="34">
        <v>43500</v>
      </c>
      <c r="CI2932" s="35">
        <v>45717</v>
      </c>
      <c r="CJ2932" s="35"/>
      <c r="CK2932" s="36">
        <v>87000</v>
      </c>
      <c r="CL2932" s="26">
        <f t="shared" si="133"/>
        <v>43500</v>
      </c>
      <c r="CM2932" s="26"/>
      <c r="CR2932" s="26" t="str">
        <f t="shared" si="134"/>
        <v>('샘약국', '868-16-00955', '서울특별시 노원구 한글비석로', '8806538053516', '네오스타정80/5mg', 43500, '2025-03-01'),</v>
      </c>
    </row>
    <row r="2933" spans="79:96" x14ac:dyDescent="0.25">
      <c r="CA2933" s="29">
        <v>2930</v>
      </c>
      <c r="CB2933" s="50"/>
      <c r="CC2933" s="64" t="s">
        <v>456</v>
      </c>
      <c r="CD2933" s="31" t="s">
        <v>457</v>
      </c>
      <c r="CE2933" s="64" t="s">
        <v>3670</v>
      </c>
      <c r="CF2933" s="32" t="s">
        <v>1607</v>
      </c>
      <c r="CG2933" s="33" t="s">
        <v>414</v>
      </c>
      <c r="CH2933" s="34">
        <v>65250</v>
      </c>
      <c r="CI2933" s="35">
        <v>45717</v>
      </c>
      <c r="CJ2933" s="35"/>
      <c r="CK2933" s="36">
        <v>130500</v>
      </c>
      <c r="CL2933" s="26">
        <f t="shared" si="133"/>
        <v>65250</v>
      </c>
      <c r="CM2933" s="26"/>
      <c r="CR2933" s="26" t="str">
        <f t="shared" si="134"/>
        <v>('샘약국', '868-16-00955', '서울특별시 노원구 한글비석로', '8806538053516', '네오스타정80/5mg', 65250, '2025-03-01'),</v>
      </c>
    </row>
    <row r="2934" spans="79:96" x14ac:dyDescent="0.25">
      <c r="CA2934" s="29">
        <v>2931</v>
      </c>
      <c r="CB2934" s="50"/>
      <c r="CC2934" s="64" t="s">
        <v>456</v>
      </c>
      <c r="CD2934" s="31" t="s">
        <v>457</v>
      </c>
      <c r="CE2934" s="64" t="s">
        <v>3670</v>
      </c>
      <c r="CF2934" s="32" t="s">
        <v>1607</v>
      </c>
      <c r="CG2934" s="33" t="s">
        <v>414</v>
      </c>
      <c r="CH2934" s="34">
        <v>32625</v>
      </c>
      <c r="CI2934" s="35">
        <v>45717</v>
      </c>
      <c r="CJ2934" s="35"/>
      <c r="CK2934" s="36">
        <v>65250</v>
      </c>
      <c r="CL2934" s="26">
        <f t="shared" si="133"/>
        <v>32625</v>
      </c>
      <c r="CM2934" s="26"/>
      <c r="CR2934" s="26" t="str">
        <f t="shared" si="134"/>
        <v>('샘약국', '868-16-00955', '서울특별시 노원구 한글비석로', '8806538053516', '네오스타정80/5mg', 32625, '2025-03-01'),</v>
      </c>
    </row>
    <row r="2935" spans="79:96" x14ac:dyDescent="0.25">
      <c r="CA2935" s="29">
        <v>2932</v>
      </c>
      <c r="CB2935" s="50"/>
      <c r="CC2935" s="64" t="s">
        <v>456</v>
      </c>
      <c r="CD2935" s="31" t="s">
        <v>457</v>
      </c>
      <c r="CE2935" s="64" t="s">
        <v>3670</v>
      </c>
      <c r="CF2935" s="32" t="s">
        <v>1607</v>
      </c>
      <c r="CG2935" s="33" t="s">
        <v>414</v>
      </c>
      <c r="CH2935" s="34">
        <v>152250</v>
      </c>
      <c r="CI2935" s="35">
        <v>45717</v>
      </c>
      <c r="CJ2935" s="35"/>
      <c r="CK2935" s="36">
        <v>304500</v>
      </c>
      <c r="CL2935" s="26">
        <f t="shared" si="133"/>
        <v>152250</v>
      </c>
      <c r="CM2935" s="26"/>
      <c r="CR2935" s="26" t="str">
        <f t="shared" si="134"/>
        <v>('샘약국', '868-16-00955', '서울특별시 노원구 한글비석로', '8806538053516', '네오스타정80/5mg', 152250, '2025-03-01'),</v>
      </c>
    </row>
    <row r="2936" spans="79:96" x14ac:dyDescent="0.25">
      <c r="CA2936" s="29">
        <v>2933</v>
      </c>
      <c r="CB2936" s="50"/>
      <c r="CC2936" s="64" t="s">
        <v>456</v>
      </c>
      <c r="CD2936" s="31" t="s">
        <v>457</v>
      </c>
      <c r="CE2936" s="64" t="s">
        <v>3670</v>
      </c>
      <c r="CF2936" s="32" t="s">
        <v>1607</v>
      </c>
      <c r="CG2936" s="33" t="s">
        <v>414</v>
      </c>
      <c r="CH2936" s="34">
        <v>32625</v>
      </c>
      <c r="CI2936" s="35">
        <v>45717</v>
      </c>
      <c r="CJ2936" s="35"/>
      <c r="CK2936" s="36">
        <v>65250</v>
      </c>
      <c r="CL2936" s="26">
        <f t="shared" si="133"/>
        <v>32625</v>
      </c>
      <c r="CM2936" s="26"/>
      <c r="CR2936" s="26" t="str">
        <f t="shared" si="134"/>
        <v>('샘약국', '868-16-00955', '서울특별시 노원구 한글비석로', '8806538053516', '네오스타정80/5mg', 32625, '2025-03-01'),</v>
      </c>
    </row>
    <row r="2937" spans="79:96" x14ac:dyDescent="0.25">
      <c r="CA2937" s="29">
        <v>2934</v>
      </c>
      <c r="CB2937" s="50"/>
      <c r="CC2937" s="64" t="s">
        <v>456</v>
      </c>
      <c r="CD2937" s="31" t="s">
        <v>457</v>
      </c>
      <c r="CE2937" s="64" t="s">
        <v>3670</v>
      </c>
      <c r="CF2937" s="32" t="s">
        <v>1607</v>
      </c>
      <c r="CG2937" s="33" t="s">
        <v>414</v>
      </c>
      <c r="CH2937" s="34">
        <v>87000</v>
      </c>
      <c r="CI2937" s="35">
        <v>45717</v>
      </c>
      <c r="CJ2937" s="35"/>
      <c r="CK2937" s="36">
        <v>174000</v>
      </c>
      <c r="CL2937" s="26">
        <f t="shared" si="133"/>
        <v>87000</v>
      </c>
      <c r="CM2937" s="26"/>
      <c r="CR2937" s="26" t="str">
        <f t="shared" si="134"/>
        <v>('샘약국', '868-16-00955', '서울특별시 노원구 한글비석로', '8806538053516', '네오스타정80/5mg', 87000, '2025-03-01'),</v>
      </c>
    </row>
    <row r="2938" spans="79:96" x14ac:dyDescent="0.25">
      <c r="CA2938" s="29">
        <v>2935</v>
      </c>
      <c r="CB2938" s="50"/>
      <c r="CC2938" s="64" t="s">
        <v>456</v>
      </c>
      <c r="CD2938" s="31" t="s">
        <v>457</v>
      </c>
      <c r="CE2938" s="64" t="s">
        <v>3670</v>
      </c>
      <c r="CF2938" s="32" t="s">
        <v>1607</v>
      </c>
      <c r="CG2938" s="33" t="s">
        <v>414</v>
      </c>
      <c r="CH2938" s="34">
        <v>32625</v>
      </c>
      <c r="CI2938" s="35">
        <v>45717</v>
      </c>
      <c r="CJ2938" s="35"/>
      <c r="CK2938" s="36">
        <v>65250</v>
      </c>
      <c r="CL2938" s="26">
        <f t="shared" si="133"/>
        <v>32625</v>
      </c>
      <c r="CM2938" s="26"/>
      <c r="CR2938" s="26" t="str">
        <f t="shared" si="134"/>
        <v>('샘약국', '868-16-00955', '서울특별시 노원구 한글비석로', '8806538053516', '네오스타정80/5mg', 32625, '2025-03-01'),</v>
      </c>
    </row>
    <row r="2939" spans="79:96" x14ac:dyDescent="0.25">
      <c r="CA2939" s="29">
        <v>2936</v>
      </c>
      <c r="CB2939" s="50"/>
      <c r="CC2939" s="64" t="s">
        <v>456</v>
      </c>
      <c r="CD2939" s="31" t="s">
        <v>457</v>
      </c>
      <c r="CE2939" s="64" t="s">
        <v>3670</v>
      </c>
      <c r="CF2939" s="32" t="s">
        <v>1607</v>
      </c>
      <c r="CG2939" s="33" t="s">
        <v>414</v>
      </c>
      <c r="CH2939" s="34">
        <v>21750</v>
      </c>
      <c r="CI2939" s="35">
        <v>45689</v>
      </c>
      <c r="CJ2939" s="35"/>
      <c r="CK2939" s="36">
        <v>43500</v>
      </c>
      <c r="CL2939" s="26">
        <f t="shared" si="133"/>
        <v>21750</v>
      </c>
      <c r="CM2939" s="26"/>
      <c r="CR2939" s="26" t="str">
        <f t="shared" si="134"/>
        <v>('샘약국', '868-16-00955', '서울특별시 노원구 한글비석로', '8806538053516', '네오스타정80/5mg', 21750, '2025-02-01'),</v>
      </c>
    </row>
    <row r="2940" spans="79:96" x14ac:dyDescent="0.25">
      <c r="CA2940" s="29">
        <v>2937</v>
      </c>
      <c r="CB2940" s="50"/>
      <c r="CC2940" s="64" t="s">
        <v>456</v>
      </c>
      <c r="CD2940" s="31" t="s">
        <v>457</v>
      </c>
      <c r="CE2940" s="64" t="s">
        <v>3670</v>
      </c>
      <c r="CF2940" s="32" t="s">
        <v>1607</v>
      </c>
      <c r="CG2940" s="33" t="s">
        <v>414</v>
      </c>
      <c r="CH2940" s="34">
        <v>76125</v>
      </c>
      <c r="CI2940" s="35">
        <v>45658</v>
      </c>
      <c r="CJ2940" s="35"/>
      <c r="CK2940" s="36">
        <v>152250</v>
      </c>
      <c r="CL2940" s="26">
        <f t="shared" si="133"/>
        <v>76125</v>
      </c>
      <c r="CM2940" s="26"/>
      <c r="CR2940" s="26" t="str">
        <f t="shared" si="134"/>
        <v>('샘약국', '868-16-00955', '서울특별시 노원구 한글비석로', '8806538053516', '네오스타정80/5mg', 76125, '2025-01-01'),</v>
      </c>
    </row>
    <row r="2941" spans="79:96" x14ac:dyDescent="0.25">
      <c r="CA2941" s="29">
        <v>2938</v>
      </c>
      <c r="CB2941" s="50"/>
      <c r="CC2941" s="64" t="s">
        <v>456</v>
      </c>
      <c r="CD2941" s="31" t="s">
        <v>457</v>
      </c>
      <c r="CE2941" s="64" t="s">
        <v>3670</v>
      </c>
      <c r="CF2941" s="32" t="s">
        <v>1607</v>
      </c>
      <c r="CG2941" s="33" t="s">
        <v>414</v>
      </c>
      <c r="CH2941" s="34">
        <v>76125</v>
      </c>
      <c r="CI2941" s="35">
        <v>45717</v>
      </c>
      <c r="CJ2941" s="35"/>
      <c r="CK2941" s="36">
        <v>152250</v>
      </c>
      <c r="CL2941" s="26">
        <f t="shared" si="133"/>
        <v>76125</v>
      </c>
      <c r="CM2941" s="26"/>
      <c r="CR2941" s="26" t="str">
        <f t="shared" si="134"/>
        <v>('샘약국', '868-16-00955', '서울특별시 노원구 한글비석로', '8806538053516', '네오스타정80/5mg', 76125, '2025-03-01'),</v>
      </c>
    </row>
    <row r="2942" spans="79:96" x14ac:dyDescent="0.25">
      <c r="CA2942" s="29">
        <v>2939</v>
      </c>
      <c r="CB2942" s="50"/>
      <c r="CC2942" s="64" t="s">
        <v>456</v>
      </c>
      <c r="CD2942" s="31" t="s">
        <v>457</v>
      </c>
      <c r="CE2942" s="64" t="s">
        <v>3670</v>
      </c>
      <c r="CF2942" s="32" t="s">
        <v>2363</v>
      </c>
      <c r="CG2942" s="33" t="s">
        <v>461</v>
      </c>
      <c r="CH2942" s="34">
        <v>48870</v>
      </c>
      <c r="CI2942" s="35">
        <v>45717</v>
      </c>
      <c r="CJ2942" s="35"/>
      <c r="CK2942" s="36">
        <v>97740</v>
      </c>
      <c r="CL2942" s="26">
        <f t="shared" si="133"/>
        <v>48870</v>
      </c>
      <c r="CM2942" s="26"/>
      <c r="CR2942" s="26" t="str">
        <f t="shared" si="134"/>
        <v>('샘약국', '868-16-00955', '서울특별시 노원구 한글비석로', '8806538053325', '네오텔미정 40mg', 48870, '2025-03-01'),</v>
      </c>
    </row>
    <row r="2943" spans="79:96" x14ac:dyDescent="0.25">
      <c r="CA2943" s="29">
        <v>2940</v>
      </c>
      <c r="CB2943" s="50"/>
      <c r="CC2943" s="64" t="s">
        <v>456</v>
      </c>
      <c r="CD2943" s="31" t="s">
        <v>457</v>
      </c>
      <c r="CE2943" s="64" t="s">
        <v>3670</v>
      </c>
      <c r="CF2943" s="32" t="s">
        <v>2363</v>
      </c>
      <c r="CG2943" s="33" t="s">
        <v>461</v>
      </c>
      <c r="CH2943" s="34">
        <v>32580</v>
      </c>
      <c r="CI2943" s="35">
        <v>45717</v>
      </c>
      <c r="CJ2943" s="35"/>
      <c r="CK2943" s="36">
        <v>65160</v>
      </c>
      <c r="CL2943" s="26">
        <f t="shared" si="133"/>
        <v>32580</v>
      </c>
      <c r="CM2943" s="26"/>
      <c r="CR2943" s="26" t="str">
        <f t="shared" si="134"/>
        <v>('샘약국', '868-16-00955', '서울특별시 노원구 한글비석로', '8806538053325', '네오텔미정 40mg', 32580, '2025-03-01'),</v>
      </c>
    </row>
    <row r="2944" spans="79:96" x14ac:dyDescent="0.25">
      <c r="CA2944" s="29">
        <v>2941</v>
      </c>
      <c r="CB2944" s="50"/>
      <c r="CC2944" s="64" t="s">
        <v>456</v>
      </c>
      <c r="CD2944" s="31" t="s">
        <v>457</v>
      </c>
      <c r="CE2944" s="64" t="s">
        <v>3670</v>
      </c>
      <c r="CF2944" s="32" t="s">
        <v>2363</v>
      </c>
      <c r="CG2944" s="33" t="s">
        <v>461</v>
      </c>
      <c r="CH2944" s="34">
        <v>27150</v>
      </c>
      <c r="CI2944" s="35">
        <v>45717</v>
      </c>
      <c r="CJ2944" s="35"/>
      <c r="CK2944" s="36">
        <v>54300</v>
      </c>
      <c r="CL2944" s="26">
        <f t="shared" si="133"/>
        <v>27150</v>
      </c>
      <c r="CM2944" s="26"/>
      <c r="CR2944" s="26" t="str">
        <f t="shared" si="134"/>
        <v>('샘약국', '868-16-00955', '서울특별시 노원구 한글비석로', '8806538053325', '네오텔미정 40mg', 27150, '2025-03-01'),</v>
      </c>
    </row>
    <row r="2945" spans="79:96" x14ac:dyDescent="0.25">
      <c r="CA2945" s="29">
        <v>2942</v>
      </c>
      <c r="CB2945" s="50"/>
      <c r="CC2945" s="64" t="s">
        <v>456</v>
      </c>
      <c r="CD2945" s="31" t="s">
        <v>457</v>
      </c>
      <c r="CE2945" s="64" t="s">
        <v>3670</v>
      </c>
      <c r="CF2945" s="32" t="s">
        <v>2363</v>
      </c>
      <c r="CG2945" s="33" t="s">
        <v>461</v>
      </c>
      <c r="CH2945" s="34">
        <v>59730</v>
      </c>
      <c r="CI2945" s="35">
        <v>45717</v>
      </c>
      <c r="CJ2945" s="35"/>
      <c r="CK2945" s="36">
        <v>119460</v>
      </c>
      <c r="CL2945" s="26">
        <f t="shared" si="133"/>
        <v>59730</v>
      </c>
      <c r="CM2945" s="26"/>
      <c r="CR2945" s="26" t="str">
        <f t="shared" si="134"/>
        <v>('샘약국', '868-16-00955', '서울특별시 노원구 한글비석로', '8806538053325', '네오텔미정 40mg', 59730, '2025-03-01'),</v>
      </c>
    </row>
    <row r="2946" spans="79:96" x14ac:dyDescent="0.25">
      <c r="CA2946" s="29">
        <v>2943</v>
      </c>
      <c r="CB2946" s="50"/>
      <c r="CC2946" s="64" t="s">
        <v>456</v>
      </c>
      <c r="CD2946" s="31" t="s">
        <v>457</v>
      </c>
      <c r="CE2946" s="64" t="s">
        <v>3670</v>
      </c>
      <c r="CF2946" s="32" t="s">
        <v>2363</v>
      </c>
      <c r="CG2946" s="33" t="s">
        <v>461</v>
      </c>
      <c r="CH2946" s="34">
        <v>38010</v>
      </c>
      <c r="CI2946" s="35">
        <v>45717</v>
      </c>
      <c r="CJ2946" s="35"/>
      <c r="CK2946" s="36">
        <v>76020</v>
      </c>
      <c r="CL2946" s="26">
        <f t="shared" si="133"/>
        <v>38010</v>
      </c>
      <c r="CM2946" s="26"/>
      <c r="CR2946" s="26" t="str">
        <f t="shared" si="134"/>
        <v>('샘약국', '868-16-00955', '서울특별시 노원구 한글비석로', '8806538053325', '네오텔미정 40mg', 38010, '2025-03-01'),</v>
      </c>
    </row>
    <row r="2947" spans="79:96" x14ac:dyDescent="0.25">
      <c r="CA2947" s="29">
        <v>2944</v>
      </c>
      <c r="CB2947" s="50"/>
      <c r="CC2947" s="64" t="s">
        <v>456</v>
      </c>
      <c r="CD2947" s="31" t="s">
        <v>457</v>
      </c>
      <c r="CE2947" s="64" t="s">
        <v>3670</v>
      </c>
      <c r="CF2947" s="32" t="s">
        <v>2363</v>
      </c>
      <c r="CG2947" s="33" t="s">
        <v>461</v>
      </c>
      <c r="CH2947" s="34">
        <v>48870</v>
      </c>
      <c r="CI2947" s="35">
        <v>45717</v>
      </c>
      <c r="CJ2947" s="35"/>
      <c r="CK2947" s="36">
        <v>97740</v>
      </c>
      <c r="CL2947" s="26">
        <f t="shared" si="133"/>
        <v>48870</v>
      </c>
      <c r="CM2947" s="26"/>
      <c r="CR2947" s="26" t="str">
        <f t="shared" si="134"/>
        <v>('샘약국', '868-16-00955', '서울특별시 노원구 한글비석로', '8806538053325', '네오텔미정 40mg', 48870, '2025-03-01'),</v>
      </c>
    </row>
    <row r="2948" spans="79:96" x14ac:dyDescent="0.25">
      <c r="CA2948" s="29">
        <v>2945</v>
      </c>
      <c r="CB2948" s="50"/>
      <c r="CC2948" s="64" t="s">
        <v>456</v>
      </c>
      <c r="CD2948" s="31" t="s">
        <v>457</v>
      </c>
      <c r="CE2948" s="64" t="s">
        <v>3670</v>
      </c>
      <c r="CF2948" s="32" t="s">
        <v>2363</v>
      </c>
      <c r="CG2948" s="33" t="s">
        <v>461</v>
      </c>
      <c r="CH2948" s="34">
        <v>21720</v>
      </c>
      <c r="CI2948" s="35">
        <v>45689</v>
      </c>
      <c r="CJ2948" s="35"/>
      <c r="CK2948" s="36">
        <v>43440</v>
      </c>
      <c r="CL2948" s="26">
        <f t="shared" si="133"/>
        <v>21720</v>
      </c>
      <c r="CM2948" s="26"/>
      <c r="CR2948" s="26" t="str">
        <f t="shared" si="134"/>
        <v>('샘약국', '868-16-00955', '서울특별시 노원구 한글비석로', '8806538053325', '네오텔미정 40mg', 21720, '2025-02-01'),</v>
      </c>
    </row>
    <row r="2949" spans="79:96" x14ac:dyDescent="0.25">
      <c r="CA2949" s="29">
        <v>2946</v>
      </c>
      <c r="CB2949" s="50"/>
      <c r="CC2949" s="64" t="s">
        <v>456</v>
      </c>
      <c r="CD2949" s="31" t="s">
        <v>457</v>
      </c>
      <c r="CE2949" s="64" t="s">
        <v>3670</v>
      </c>
      <c r="CF2949" s="32" t="s">
        <v>2363</v>
      </c>
      <c r="CG2949" s="33" t="s">
        <v>461</v>
      </c>
      <c r="CH2949" s="34">
        <v>48870</v>
      </c>
      <c r="CI2949" s="35">
        <v>45658</v>
      </c>
      <c r="CJ2949" s="35"/>
      <c r="CK2949" s="36">
        <v>97740</v>
      </c>
      <c r="CL2949" s="26">
        <f t="shared" ref="CL2949:CL3012" si="135">IFERROR(CK2949/2,"")</f>
        <v>48870</v>
      </c>
      <c r="CM2949" s="26"/>
      <c r="CR2949" s="26" t="str">
        <f t="shared" ref="CR2949:CR3012" si="136">IFERROR("('"&amp;CC2949&amp;"', '"&amp;CD2949&amp;"', '"&amp;CE2949&amp;"', '"&amp;CF2949&amp;"', '"&amp;CG2949&amp;"', "&amp;CH2949&amp;", '"&amp;TEXT(CI2949,"YYYY-MM-DD")&amp;"'),","")</f>
        <v>('샘약국', '868-16-00955', '서울특별시 노원구 한글비석로', '8806538053325', '네오텔미정 40mg', 48870, '2025-01-01'),</v>
      </c>
    </row>
    <row r="2950" spans="79:96" x14ac:dyDescent="0.25">
      <c r="CA2950" s="29">
        <v>2947</v>
      </c>
      <c r="CB2950" s="50"/>
      <c r="CC2950" s="64" t="s">
        <v>456</v>
      </c>
      <c r="CD2950" s="31" t="s">
        <v>457</v>
      </c>
      <c r="CE2950" s="64" t="s">
        <v>3670</v>
      </c>
      <c r="CF2950" s="32" t="s">
        <v>2363</v>
      </c>
      <c r="CG2950" s="33" t="s">
        <v>461</v>
      </c>
      <c r="CH2950" s="34">
        <v>54300</v>
      </c>
      <c r="CI2950" s="35">
        <v>45717</v>
      </c>
      <c r="CJ2950" s="35"/>
      <c r="CK2950" s="36">
        <v>108600</v>
      </c>
      <c r="CL2950" s="26">
        <f t="shared" si="135"/>
        <v>54300</v>
      </c>
      <c r="CM2950" s="26"/>
      <c r="CR2950" s="26" t="str">
        <f t="shared" si="136"/>
        <v>('샘약국', '868-16-00955', '서울특별시 노원구 한글비석로', '8806538053325', '네오텔미정 40mg', 54300, '2025-03-01'),</v>
      </c>
    </row>
    <row r="2951" spans="79:96" x14ac:dyDescent="0.25">
      <c r="CA2951" s="29">
        <v>2948</v>
      </c>
      <c r="CB2951" s="50"/>
      <c r="CC2951" s="64" t="s">
        <v>456</v>
      </c>
      <c r="CD2951" s="31" t="s">
        <v>457</v>
      </c>
      <c r="CE2951" s="64" t="s">
        <v>3670</v>
      </c>
      <c r="CF2951" s="32" t="s">
        <v>2363</v>
      </c>
      <c r="CG2951" s="33" t="s">
        <v>461</v>
      </c>
      <c r="CH2951" s="34">
        <v>43440</v>
      </c>
      <c r="CI2951" s="35">
        <v>45717</v>
      </c>
      <c r="CJ2951" s="35"/>
      <c r="CK2951" s="36">
        <v>86880</v>
      </c>
      <c r="CL2951" s="26">
        <f t="shared" si="135"/>
        <v>43440</v>
      </c>
      <c r="CM2951" s="26"/>
      <c r="CR2951" s="26" t="str">
        <f t="shared" si="136"/>
        <v>('샘약국', '868-16-00955', '서울특별시 노원구 한글비석로', '8806538053325', '네오텔미정 40mg', 43440, '2025-03-01'),</v>
      </c>
    </row>
    <row r="2952" spans="79:96" x14ac:dyDescent="0.25">
      <c r="CA2952" s="29">
        <v>2949</v>
      </c>
      <c r="CB2952" s="50"/>
      <c r="CC2952" s="64" t="s">
        <v>456</v>
      </c>
      <c r="CD2952" s="31" t="s">
        <v>457</v>
      </c>
      <c r="CE2952" s="64" t="s">
        <v>3670</v>
      </c>
      <c r="CF2952" s="32" t="s">
        <v>2363</v>
      </c>
      <c r="CG2952" s="33" t="s">
        <v>461</v>
      </c>
      <c r="CH2952" s="34">
        <v>70590</v>
      </c>
      <c r="CI2952" s="35">
        <v>45717</v>
      </c>
      <c r="CJ2952" s="35"/>
      <c r="CK2952" s="36">
        <v>141180</v>
      </c>
      <c r="CL2952" s="26">
        <f t="shared" si="135"/>
        <v>70590</v>
      </c>
      <c r="CM2952" s="26"/>
      <c r="CR2952" s="26" t="str">
        <f t="shared" si="136"/>
        <v>('샘약국', '868-16-00955', '서울특별시 노원구 한글비석로', '8806538053325', '네오텔미정 40mg', 70590, '2025-03-01'),</v>
      </c>
    </row>
    <row r="2953" spans="79:96" x14ac:dyDescent="0.25">
      <c r="CA2953" s="29">
        <v>2950</v>
      </c>
      <c r="CB2953" s="50"/>
      <c r="CC2953" s="64" t="s">
        <v>456</v>
      </c>
      <c r="CD2953" s="31" t="s">
        <v>457</v>
      </c>
      <c r="CE2953" s="64" t="s">
        <v>3670</v>
      </c>
      <c r="CF2953" s="32" t="s">
        <v>2363</v>
      </c>
      <c r="CG2953" s="33" t="s">
        <v>461</v>
      </c>
      <c r="CH2953" s="34">
        <v>32580</v>
      </c>
      <c r="CI2953" s="35">
        <v>45717</v>
      </c>
      <c r="CJ2953" s="35"/>
      <c r="CK2953" s="36">
        <v>65160</v>
      </c>
      <c r="CL2953" s="26">
        <f t="shared" si="135"/>
        <v>32580</v>
      </c>
      <c r="CM2953" s="26"/>
      <c r="CR2953" s="26" t="str">
        <f t="shared" si="136"/>
        <v>('샘약국', '868-16-00955', '서울특별시 노원구 한글비석로', '8806538053325', '네오텔미정 40mg', 32580, '2025-03-01'),</v>
      </c>
    </row>
    <row r="2954" spans="79:96" x14ac:dyDescent="0.25">
      <c r="CA2954" s="29">
        <v>2951</v>
      </c>
      <c r="CB2954" s="50"/>
      <c r="CC2954" s="64" t="s">
        <v>456</v>
      </c>
      <c r="CD2954" s="31" t="s">
        <v>457</v>
      </c>
      <c r="CE2954" s="64" t="s">
        <v>3670</v>
      </c>
      <c r="CF2954" s="32" t="s">
        <v>2363</v>
      </c>
      <c r="CG2954" s="33" t="s">
        <v>461</v>
      </c>
      <c r="CH2954" s="34">
        <v>16290</v>
      </c>
      <c r="CI2954" s="35">
        <v>45717</v>
      </c>
      <c r="CJ2954" s="35"/>
      <c r="CK2954" s="36">
        <v>32580</v>
      </c>
      <c r="CL2954" s="26">
        <f t="shared" si="135"/>
        <v>16290</v>
      </c>
      <c r="CM2954" s="26"/>
      <c r="CR2954" s="26" t="str">
        <f t="shared" si="136"/>
        <v>('샘약국', '868-16-00955', '서울특별시 노원구 한글비석로', '8806538053325', '네오텔미정 40mg', 16290, '2025-03-01'),</v>
      </c>
    </row>
    <row r="2955" spans="79:96" x14ac:dyDescent="0.25">
      <c r="CA2955" s="29">
        <v>2952</v>
      </c>
      <c r="CB2955" s="50"/>
      <c r="CC2955" s="64" t="s">
        <v>456</v>
      </c>
      <c r="CD2955" s="31" t="s">
        <v>457</v>
      </c>
      <c r="CE2955" s="64" t="s">
        <v>3670</v>
      </c>
      <c r="CF2955" s="32" t="s">
        <v>2363</v>
      </c>
      <c r="CG2955" s="33" t="s">
        <v>461</v>
      </c>
      <c r="CH2955" s="34">
        <v>16290</v>
      </c>
      <c r="CI2955" s="35">
        <v>45717</v>
      </c>
      <c r="CJ2955" s="35"/>
      <c r="CK2955" s="36">
        <v>32580</v>
      </c>
      <c r="CL2955" s="26">
        <f t="shared" si="135"/>
        <v>16290</v>
      </c>
      <c r="CM2955" s="26"/>
      <c r="CR2955" s="26" t="str">
        <f t="shared" si="136"/>
        <v>('샘약국', '868-16-00955', '서울특별시 노원구 한글비석로', '8806538053325', '네오텔미정 40mg', 16290, '2025-03-01'),</v>
      </c>
    </row>
    <row r="2956" spans="79:96" x14ac:dyDescent="0.25">
      <c r="CA2956" s="29">
        <v>2953</v>
      </c>
      <c r="CB2956" s="50"/>
      <c r="CC2956" s="64" t="s">
        <v>456</v>
      </c>
      <c r="CD2956" s="31" t="s">
        <v>457</v>
      </c>
      <c r="CE2956" s="64" t="s">
        <v>3670</v>
      </c>
      <c r="CF2956" s="32" t="s">
        <v>1582</v>
      </c>
      <c r="CG2956" s="33" t="s">
        <v>502</v>
      </c>
      <c r="CH2956" s="34">
        <v>29220</v>
      </c>
      <c r="CI2956" s="35">
        <v>45717</v>
      </c>
      <c r="CJ2956" s="35"/>
      <c r="CK2956" s="36">
        <v>58440</v>
      </c>
      <c r="CL2956" s="26">
        <f t="shared" si="135"/>
        <v>29220</v>
      </c>
      <c r="CM2956" s="26"/>
      <c r="CR2956" s="26" t="str">
        <f t="shared" si="136"/>
        <v>('샘약국', '868-16-00955', '서울특별시 노원구 한글비석로', '8806538053226', '네오텔미정 80mg', 29220, '2025-03-01'),</v>
      </c>
    </row>
    <row r="2957" spans="79:96" x14ac:dyDescent="0.25">
      <c r="CA2957" s="29">
        <v>2954</v>
      </c>
      <c r="CB2957" s="50"/>
      <c r="CC2957" s="64" t="s">
        <v>456</v>
      </c>
      <c r="CD2957" s="31" t="s">
        <v>457</v>
      </c>
      <c r="CE2957" s="64" t="s">
        <v>3670</v>
      </c>
      <c r="CF2957" s="32" t="s">
        <v>1582</v>
      </c>
      <c r="CG2957" s="33" t="s">
        <v>502</v>
      </c>
      <c r="CH2957" s="34">
        <v>21915</v>
      </c>
      <c r="CI2957" s="35">
        <v>45689</v>
      </c>
      <c r="CJ2957" s="35"/>
      <c r="CK2957" s="36">
        <v>43830</v>
      </c>
      <c r="CL2957" s="26">
        <f t="shared" si="135"/>
        <v>21915</v>
      </c>
      <c r="CM2957" s="26"/>
      <c r="CR2957" s="26" t="str">
        <f t="shared" si="136"/>
        <v>('샘약국', '868-16-00955', '서울특별시 노원구 한글비석로', '8806538053226', '네오텔미정 80mg', 21915, '2025-02-01'),</v>
      </c>
    </row>
    <row r="2958" spans="79:96" x14ac:dyDescent="0.25">
      <c r="CA2958" s="29">
        <v>2955</v>
      </c>
      <c r="CB2958" s="50"/>
      <c r="CC2958" s="64" t="s">
        <v>456</v>
      </c>
      <c r="CD2958" s="31" t="s">
        <v>457</v>
      </c>
      <c r="CE2958" s="64" t="s">
        <v>3670</v>
      </c>
      <c r="CF2958" s="32" t="s">
        <v>1582</v>
      </c>
      <c r="CG2958" s="33" t="s">
        <v>502</v>
      </c>
      <c r="CH2958" s="34">
        <v>14610</v>
      </c>
      <c r="CI2958" s="35">
        <v>45658</v>
      </c>
      <c r="CJ2958" s="35"/>
      <c r="CK2958" s="36">
        <v>29220</v>
      </c>
      <c r="CL2958" s="26">
        <f t="shared" si="135"/>
        <v>14610</v>
      </c>
      <c r="CM2958" s="26"/>
      <c r="CR2958" s="26" t="str">
        <f t="shared" si="136"/>
        <v>('샘약국', '868-16-00955', '서울특별시 노원구 한글비석로', '8806538053226', '네오텔미정 80mg', 14610, '2025-01-01'),</v>
      </c>
    </row>
    <row r="2959" spans="79:96" x14ac:dyDescent="0.25">
      <c r="CA2959" s="29">
        <v>2956</v>
      </c>
      <c r="CB2959" s="50"/>
      <c r="CC2959" s="64" t="s">
        <v>456</v>
      </c>
      <c r="CD2959" s="31" t="s">
        <v>457</v>
      </c>
      <c r="CE2959" s="64" t="s">
        <v>3670</v>
      </c>
      <c r="CF2959" s="32" t="s">
        <v>1582</v>
      </c>
      <c r="CG2959" s="33" t="s">
        <v>502</v>
      </c>
      <c r="CH2959" s="34">
        <v>29220</v>
      </c>
      <c r="CI2959" s="35">
        <v>45717</v>
      </c>
      <c r="CJ2959" s="35"/>
      <c r="CK2959" s="36">
        <v>58440</v>
      </c>
      <c r="CL2959" s="26">
        <f t="shared" si="135"/>
        <v>29220</v>
      </c>
      <c r="CM2959" s="26"/>
      <c r="CR2959" s="26" t="str">
        <f t="shared" si="136"/>
        <v>('샘약국', '868-16-00955', '서울특별시 노원구 한글비석로', '8806538053226', '네오텔미정 80mg', 29220, '2025-03-01'),</v>
      </c>
    </row>
    <row r="2960" spans="79:96" x14ac:dyDescent="0.25">
      <c r="CA2960" s="29">
        <v>2957</v>
      </c>
      <c r="CB2960" s="50"/>
      <c r="CC2960" s="64" t="s">
        <v>456</v>
      </c>
      <c r="CD2960" s="31" t="s">
        <v>457</v>
      </c>
      <c r="CE2960" s="64" t="s">
        <v>3670</v>
      </c>
      <c r="CF2960" s="32" t="s">
        <v>3372</v>
      </c>
      <c r="CG2960" s="33" t="s">
        <v>552</v>
      </c>
      <c r="CH2960" s="34">
        <v>41600</v>
      </c>
      <c r="CI2960" s="35">
        <v>45717</v>
      </c>
      <c r="CJ2960" s="35"/>
      <c r="CK2960" s="36">
        <v>83200</v>
      </c>
      <c r="CL2960" s="26">
        <f t="shared" si="135"/>
        <v>41600</v>
      </c>
      <c r="CM2960" s="26"/>
      <c r="CR2960" s="26" t="str">
        <f t="shared" si="136"/>
        <v>('샘약국', '868-16-00955', '서울특별시 노원구 한글비석로', '8806538055626', '다이뉴시드정 480mg', 41600, '2025-03-01'),</v>
      </c>
    </row>
    <row r="2961" spans="79:96" x14ac:dyDescent="0.25">
      <c r="CA2961" s="29">
        <v>2958</v>
      </c>
      <c r="CB2961" s="50"/>
      <c r="CC2961" s="64" t="s">
        <v>456</v>
      </c>
      <c r="CD2961" s="31" t="s">
        <v>457</v>
      </c>
      <c r="CE2961" s="64" t="s">
        <v>3670</v>
      </c>
      <c r="CF2961" s="32" t="s">
        <v>6281</v>
      </c>
      <c r="CG2961" s="33" t="s">
        <v>750</v>
      </c>
      <c r="CH2961" s="34">
        <v>28350</v>
      </c>
      <c r="CI2961" s="35">
        <v>45717</v>
      </c>
      <c r="CJ2961" s="35"/>
      <c r="CK2961" s="36">
        <v>56700</v>
      </c>
      <c r="CL2961" s="26">
        <f t="shared" si="135"/>
        <v>28350</v>
      </c>
      <c r="CM2961" s="26"/>
      <c r="CR2961" s="26" t="str">
        <f t="shared" si="136"/>
        <v>('샘약국', '868-16-00955', '서울특별시 노원구 한글비석로', '8806538059525', '레보트로서방정', 28350, '2025-03-01'),</v>
      </c>
    </row>
    <row r="2962" spans="79:96" x14ac:dyDescent="0.25">
      <c r="CA2962" s="29">
        <v>2959</v>
      </c>
      <c r="CB2962" s="50"/>
      <c r="CC2962" s="64" t="s">
        <v>456</v>
      </c>
      <c r="CD2962" s="31" t="s">
        <v>457</v>
      </c>
      <c r="CE2962" s="64" t="s">
        <v>3670</v>
      </c>
      <c r="CF2962" s="32" t="s">
        <v>6281</v>
      </c>
      <c r="CG2962" s="33" t="s">
        <v>750</v>
      </c>
      <c r="CH2962" s="34">
        <v>28350</v>
      </c>
      <c r="CI2962" s="35">
        <v>45717</v>
      </c>
      <c r="CJ2962" s="35"/>
      <c r="CK2962" s="36">
        <v>56700</v>
      </c>
      <c r="CL2962" s="26">
        <f t="shared" si="135"/>
        <v>28350</v>
      </c>
      <c r="CM2962" s="26"/>
      <c r="CR2962" s="26" t="str">
        <f t="shared" si="136"/>
        <v>('샘약국', '868-16-00955', '서울특별시 노원구 한글비석로', '8806538059525', '레보트로서방정', 28350, '2025-03-01'),</v>
      </c>
    </row>
    <row r="2963" spans="79:96" x14ac:dyDescent="0.25">
      <c r="CA2963" s="29">
        <v>2960</v>
      </c>
      <c r="CB2963" s="50"/>
      <c r="CC2963" s="64" t="s">
        <v>456</v>
      </c>
      <c r="CD2963" s="31" t="s">
        <v>457</v>
      </c>
      <c r="CE2963" s="64" t="s">
        <v>3670</v>
      </c>
      <c r="CF2963" s="32" t="s">
        <v>1686</v>
      </c>
      <c r="CG2963" s="33" t="s">
        <v>1033</v>
      </c>
      <c r="CH2963" s="34">
        <v>63780</v>
      </c>
      <c r="CI2963" s="35">
        <v>45717</v>
      </c>
      <c r="CJ2963" s="35"/>
      <c r="CK2963" s="36">
        <v>127560</v>
      </c>
      <c r="CL2963" s="26">
        <f t="shared" si="135"/>
        <v>63780</v>
      </c>
      <c r="CM2963" s="26"/>
      <c r="CR2963" s="26" t="str">
        <f t="shared" si="136"/>
        <v>('샘약국', '868-16-00955', '서울특별시 노원구 한글비석로', '8806538058122', '로타젯정10/10mg', 63780, '2025-03-01'),</v>
      </c>
    </row>
    <row r="2964" spans="79:96" x14ac:dyDescent="0.25">
      <c r="CA2964" s="29">
        <v>2961</v>
      </c>
      <c r="CB2964" s="50"/>
      <c r="CC2964" s="64" t="s">
        <v>456</v>
      </c>
      <c r="CD2964" s="31" t="s">
        <v>457</v>
      </c>
      <c r="CE2964" s="64" t="s">
        <v>3670</v>
      </c>
      <c r="CF2964" s="32" t="s">
        <v>1686</v>
      </c>
      <c r="CG2964" s="33" t="s">
        <v>1033</v>
      </c>
      <c r="CH2964" s="34">
        <v>47835</v>
      </c>
      <c r="CI2964" s="35">
        <v>45717</v>
      </c>
      <c r="CJ2964" s="35"/>
      <c r="CK2964" s="36">
        <v>95670</v>
      </c>
      <c r="CL2964" s="26">
        <f t="shared" si="135"/>
        <v>47835</v>
      </c>
      <c r="CM2964" s="26"/>
      <c r="CR2964" s="26" t="str">
        <f t="shared" si="136"/>
        <v>('샘약국', '868-16-00955', '서울특별시 노원구 한글비석로', '8806538058122', '로타젯정10/10mg', 47835, '2025-03-01'),</v>
      </c>
    </row>
    <row r="2965" spans="79:96" x14ac:dyDescent="0.25">
      <c r="CA2965" s="29">
        <v>2962</v>
      </c>
      <c r="CB2965" s="50"/>
      <c r="CC2965" s="64" t="s">
        <v>456</v>
      </c>
      <c r="CD2965" s="31" t="s">
        <v>457</v>
      </c>
      <c r="CE2965" s="64" t="s">
        <v>3670</v>
      </c>
      <c r="CF2965" s="32" t="s">
        <v>1686</v>
      </c>
      <c r="CG2965" s="33" t="s">
        <v>1033</v>
      </c>
      <c r="CH2965" s="34">
        <v>15945</v>
      </c>
      <c r="CI2965" s="35">
        <v>45717</v>
      </c>
      <c r="CJ2965" s="35"/>
      <c r="CK2965" s="36">
        <v>31890</v>
      </c>
      <c r="CL2965" s="26">
        <f t="shared" si="135"/>
        <v>15945</v>
      </c>
      <c r="CM2965" s="26"/>
      <c r="CR2965" s="26" t="str">
        <f t="shared" si="136"/>
        <v>('샘약국', '868-16-00955', '서울특별시 노원구 한글비석로', '8806538058122', '로타젯정10/10mg', 15945, '2025-03-01'),</v>
      </c>
    </row>
    <row r="2966" spans="79:96" x14ac:dyDescent="0.25">
      <c r="CA2966" s="29">
        <v>2963</v>
      </c>
      <c r="CB2966" s="50"/>
      <c r="CC2966" s="64" t="s">
        <v>456</v>
      </c>
      <c r="CD2966" s="31" t="s">
        <v>457</v>
      </c>
      <c r="CE2966" s="64" t="s">
        <v>3670</v>
      </c>
      <c r="CF2966" s="32" t="s">
        <v>1686</v>
      </c>
      <c r="CG2966" s="33" t="s">
        <v>1033</v>
      </c>
      <c r="CH2966" s="34">
        <v>31890</v>
      </c>
      <c r="CI2966" s="35">
        <v>45689</v>
      </c>
      <c r="CJ2966" s="35"/>
      <c r="CK2966" s="36">
        <v>63780</v>
      </c>
      <c r="CL2966" s="26">
        <f t="shared" si="135"/>
        <v>31890</v>
      </c>
      <c r="CM2966" s="26"/>
      <c r="CR2966" s="26" t="str">
        <f t="shared" si="136"/>
        <v>('샘약국', '868-16-00955', '서울특별시 노원구 한글비석로', '8806538058122', '로타젯정10/10mg', 31890, '2025-02-01'),</v>
      </c>
    </row>
    <row r="2967" spans="79:96" x14ac:dyDescent="0.25">
      <c r="CA2967" s="29">
        <v>2964</v>
      </c>
      <c r="CB2967" s="50"/>
      <c r="CC2967" s="64" t="s">
        <v>456</v>
      </c>
      <c r="CD2967" s="31" t="s">
        <v>457</v>
      </c>
      <c r="CE2967" s="64" t="s">
        <v>3670</v>
      </c>
      <c r="CF2967" s="32" t="s">
        <v>1712</v>
      </c>
      <c r="CG2967" s="33" t="s">
        <v>1081</v>
      </c>
      <c r="CH2967" s="34">
        <v>68490</v>
      </c>
      <c r="CI2967" s="35">
        <v>45658</v>
      </c>
      <c r="CJ2967" s="35"/>
      <c r="CK2967" s="36">
        <v>136980</v>
      </c>
      <c r="CL2967" s="26">
        <f t="shared" si="135"/>
        <v>68490</v>
      </c>
      <c r="CM2967" s="26"/>
      <c r="CR2967" s="26" t="str">
        <f t="shared" si="136"/>
        <v>('샘약국', '868-16-00955', '서울특별시 노원구 한글비석로', '8806538058221', '로타젯정10/5mg', 68490, '2025-01-01'),</v>
      </c>
    </row>
    <row r="2968" spans="79:96" x14ac:dyDescent="0.25">
      <c r="CA2968" s="29">
        <v>2965</v>
      </c>
      <c r="CB2968" s="50"/>
      <c r="CC2968" s="64" t="s">
        <v>456</v>
      </c>
      <c r="CD2968" s="31" t="s">
        <v>457</v>
      </c>
      <c r="CE2968" s="64" t="s">
        <v>3670</v>
      </c>
      <c r="CF2968" s="32" t="s">
        <v>1712</v>
      </c>
      <c r="CG2968" s="33" t="s">
        <v>1081</v>
      </c>
      <c r="CH2968" s="34">
        <v>45660</v>
      </c>
      <c r="CI2968" s="35">
        <v>45717</v>
      </c>
      <c r="CJ2968" s="35"/>
      <c r="CK2968" s="36">
        <v>91320</v>
      </c>
      <c r="CL2968" s="26">
        <f t="shared" si="135"/>
        <v>45660</v>
      </c>
      <c r="CM2968" s="26"/>
      <c r="CR2968" s="26" t="str">
        <f t="shared" si="136"/>
        <v>('샘약국', '868-16-00955', '서울특별시 노원구 한글비석로', '8806538058221', '로타젯정10/5mg', 45660, '2025-03-01'),</v>
      </c>
    </row>
    <row r="2969" spans="79:96" x14ac:dyDescent="0.25">
      <c r="CA2969" s="29">
        <v>2966</v>
      </c>
      <c r="CB2969" s="50"/>
      <c r="CC2969" s="64" t="s">
        <v>456</v>
      </c>
      <c r="CD2969" s="31" t="s">
        <v>457</v>
      </c>
      <c r="CE2969" s="64" t="s">
        <v>3670</v>
      </c>
      <c r="CF2969" s="32" t="s">
        <v>1712</v>
      </c>
      <c r="CG2969" s="33" t="s">
        <v>1081</v>
      </c>
      <c r="CH2969" s="34">
        <v>34245</v>
      </c>
      <c r="CI2969" s="35">
        <v>45717</v>
      </c>
      <c r="CJ2969" s="35"/>
      <c r="CK2969" s="36">
        <v>68490</v>
      </c>
      <c r="CL2969" s="26">
        <f t="shared" si="135"/>
        <v>34245</v>
      </c>
      <c r="CM2969" s="26"/>
      <c r="CR2969" s="26" t="str">
        <f t="shared" si="136"/>
        <v>('샘약국', '868-16-00955', '서울특별시 노원구 한글비석로', '8806538058221', '로타젯정10/5mg', 34245, '2025-03-01'),</v>
      </c>
    </row>
    <row r="2970" spans="79:96" x14ac:dyDescent="0.25">
      <c r="CA2970" s="29">
        <v>2967</v>
      </c>
      <c r="CB2970" s="50"/>
      <c r="CC2970" s="64" t="s">
        <v>456</v>
      </c>
      <c r="CD2970" s="31" t="s">
        <v>457</v>
      </c>
      <c r="CE2970" s="64" t="s">
        <v>3670</v>
      </c>
      <c r="CF2970" s="32" t="s">
        <v>1712</v>
      </c>
      <c r="CG2970" s="33" t="s">
        <v>1081</v>
      </c>
      <c r="CH2970" s="34">
        <v>22830</v>
      </c>
      <c r="CI2970" s="35">
        <v>45717</v>
      </c>
      <c r="CJ2970" s="35"/>
      <c r="CK2970" s="36">
        <v>45660</v>
      </c>
      <c r="CL2970" s="26">
        <f t="shared" si="135"/>
        <v>22830</v>
      </c>
      <c r="CM2970" s="26"/>
      <c r="CR2970" s="26" t="str">
        <f t="shared" si="136"/>
        <v>('샘약국', '868-16-00955', '서울특별시 노원구 한글비석로', '8806538058221', '로타젯정10/5mg', 22830, '2025-03-01'),</v>
      </c>
    </row>
    <row r="2971" spans="79:96" x14ac:dyDescent="0.25">
      <c r="CA2971" s="29">
        <v>2968</v>
      </c>
      <c r="CB2971" s="50"/>
      <c r="CC2971" s="64" t="s">
        <v>456</v>
      </c>
      <c r="CD2971" s="31" t="s">
        <v>457</v>
      </c>
      <c r="CE2971" s="64" t="s">
        <v>3670</v>
      </c>
      <c r="CF2971" s="32" t="s">
        <v>1712</v>
      </c>
      <c r="CG2971" s="33" t="s">
        <v>1081</v>
      </c>
      <c r="CH2971" s="34">
        <v>34245</v>
      </c>
      <c r="CI2971" s="35">
        <v>45717</v>
      </c>
      <c r="CJ2971" s="35"/>
      <c r="CK2971" s="36">
        <v>68490</v>
      </c>
      <c r="CL2971" s="26">
        <f t="shared" si="135"/>
        <v>34245</v>
      </c>
      <c r="CM2971" s="26"/>
      <c r="CR2971" s="26" t="str">
        <f t="shared" si="136"/>
        <v>('샘약국', '868-16-00955', '서울특별시 노원구 한글비석로', '8806538058221', '로타젯정10/5mg', 34245, '2025-03-01'),</v>
      </c>
    </row>
    <row r="2972" spans="79:96" x14ac:dyDescent="0.25">
      <c r="CA2972" s="29">
        <v>2969</v>
      </c>
      <c r="CB2972" s="50"/>
      <c r="CC2972" s="64" t="s">
        <v>456</v>
      </c>
      <c r="CD2972" s="31" t="s">
        <v>457</v>
      </c>
      <c r="CE2972" s="64" t="s">
        <v>3670</v>
      </c>
      <c r="CF2972" s="32" t="s">
        <v>1712</v>
      </c>
      <c r="CG2972" s="33" t="s">
        <v>1081</v>
      </c>
      <c r="CH2972" s="34">
        <v>11415</v>
      </c>
      <c r="CI2972" s="35">
        <v>45717</v>
      </c>
      <c r="CJ2972" s="35"/>
      <c r="CK2972" s="36">
        <v>22830</v>
      </c>
      <c r="CL2972" s="26">
        <f t="shared" si="135"/>
        <v>11415</v>
      </c>
      <c r="CM2972" s="26"/>
      <c r="CR2972" s="26" t="str">
        <f t="shared" si="136"/>
        <v>('샘약국', '868-16-00955', '서울특별시 노원구 한글비석로', '8806538058221', '로타젯정10/5mg', 11415, '2025-03-01'),</v>
      </c>
    </row>
    <row r="2973" spans="79:96" x14ac:dyDescent="0.25">
      <c r="CA2973" s="29">
        <v>2970</v>
      </c>
      <c r="CB2973" s="50"/>
      <c r="CC2973" s="64" t="s">
        <v>456</v>
      </c>
      <c r="CD2973" s="31" t="s">
        <v>457</v>
      </c>
      <c r="CE2973" s="64" t="s">
        <v>3670</v>
      </c>
      <c r="CF2973" s="32" t="s">
        <v>1712</v>
      </c>
      <c r="CG2973" s="33" t="s">
        <v>1081</v>
      </c>
      <c r="CH2973" s="34">
        <v>68490</v>
      </c>
      <c r="CI2973" s="35">
        <v>45717</v>
      </c>
      <c r="CJ2973" s="35"/>
      <c r="CK2973" s="36">
        <v>136980</v>
      </c>
      <c r="CL2973" s="26">
        <f t="shared" si="135"/>
        <v>68490</v>
      </c>
      <c r="CM2973" s="26"/>
      <c r="CR2973" s="26" t="str">
        <f t="shared" si="136"/>
        <v>('샘약국', '868-16-00955', '서울특별시 노원구 한글비석로', '8806538058221', '로타젯정10/5mg', 68490, '2025-03-01'),</v>
      </c>
    </row>
    <row r="2974" spans="79:96" x14ac:dyDescent="0.25">
      <c r="CA2974" s="29">
        <v>2971</v>
      </c>
      <c r="CB2974" s="50"/>
      <c r="CC2974" s="64" t="s">
        <v>456</v>
      </c>
      <c r="CD2974" s="31" t="s">
        <v>457</v>
      </c>
      <c r="CE2974" s="64" t="s">
        <v>3670</v>
      </c>
      <c r="CF2974" s="32" t="s">
        <v>1712</v>
      </c>
      <c r="CG2974" s="33" t="s">
        <v>1081</v>
      </c>
      <c r="CH2974" s="34">
        <v>34245</v>
      </c>
      <c r="CI2974" s="35">
        <v>45717</v>
      </c>
      <c r="CJ2974" s="35"/>
      <c r="CK2974" s="36">
        <v>68490</v>
      </c>
      <c r="CL2974" s="26">
        <f t="shared" si="135"/>
        <v>34245</v>
      </c>
      <c r="CM2974" s="26"/>
      <c r="CR2974" s="26" t="str">
        <f t="shared" si="136"/>
        <v>('샘약국', '868-16-00955', '서울특별시 노원구 한글비석로', '8806538058221', '로타젯정10/5mg', 34245, '2025-03-01'),</v>
      </c>
    </row>
    <row r="2975" spans="79:96" x14ac:dyDescent="0.25">
      <c r="CA2975" s="29">
        <v>2972</v>
      </c>
      <c r="CB2975" s="50"/>
      <c r="CC2975" s="64" t="s">
        <v>456</v>
      </c>
      <c r="CD2975" s="31" t="s">
        <v>457</v>
      </c>
      <c r="CE2975" s="64" t="s">
        <v>3670</v>
      </c>
      <c r="CF2975" s="32" t="s">
        <v>3798</v>
      </c>
      <c r="CG2975" s="33" t="s">
        <v>1101</v>
      </c>
      <c r="CH2975" s="34">
        <v>23850</v>
      </c>
      <c r="CI2975" s="35">
        <v>45689</v>
      </c>
      <c r="CJ2975" s="35"/>
      <c r="CK2975" s="36">
        <v>47700</v>
      </c>
      <c r="CL2975" s="26">
        <f t="shared" si="135"/>
        <v>23850</v>
      </c>
      <c r="CM2975" s="26"/>
      <c r="CR2975" s="26" t="str">
        <f t="shared" si="136"/>
        <v>('샘약국', '868-16-00955', '서울특별시 노원구 한글비석로', '8806538052922', '로피타정 2mg', 23850, '2025-02-01'),</v>
      </c>
    </row>
    <row r="2976" spans="79:96" x14ac:dyDescent="0.25">
      <c r="CA2976" s="29">
        <v>2973</v>
      </c>
      <c r="CB2976" s="50"/>
      <c r="CC2976" s="64" t="s">
        <v>456</v>
      </c>
      <c r="CD2976" s="31" t="s">
        <v>457</v>
      </c>
      <c r="CE2976" s="64" t="s">
        <v>3670</v>
      </c>
      <c r="CF2976" s="32" t="s">
        <v>3798</v>
      </c>
      <c r="CG2976" s="33" t="s">
        <v>1101</v>
      </c>
      <c r="CH2976" s="34">
        <v>23850</v>
      </c>
      <c r="CI2976" s="35">
        <v>45658</v>
      </c>
      <c r="CJ2976" s="35"/>
      <c r="CK2976" s="36">
        <v>47700</v>
      </c>
      <c r="CL2976" s="26">
        <f t="shared" si="135"/>
        <v>23850</v>
      </c>
      <c r="CM2976" s="26"/>
      <c r="CR2976" s="26" t="str">
        <f t="shared" si="136"/>
        <v>('샘약국', '868-16-00955', '서울특별시 노원구 한글비석로', '8806538052922', '로피타정 2mg', 23850, '2025-01-01'),</v>
      </c>
    </row>
    <row r="2977" spans="79:96" x14ac:dyDescent="0.25">
      <c r="CA2977" s="29">
        <v>2974</v>
      </c>
      <c r="CB2977" s="50"/>
      <c r="CC2977" s="64" t="s">
        <v>456</v>
      </c>
      <c r="CD2977" s="31" t="s">
        <v>457</v>
      </c>
      <c r="CE2977" s="64" t="s">
        <v>3670</v>
      </c>
      <c r="CF2977" s="32" t="s">
        <v>3798</v>
      </c>
      <c r="CG2977" s="33" t="s">
        <v>1101</v>
      </c>
      <c r="CH2977" s="34">
        <v>23850</v>
      </c>
      <c r="CI2977" s="35">
        <v>45717</v>
      </c>
      <c r="CJ2977" s="35"/>
      <c r="CK2977" s="36">
        <v>47700</v>
      </c>
      <c r="CL2977" s="26">
        <f t="shared" si="135"/>
        <v>23850</v>
      </c>
      <c r="CM2977" s="26"/>
      <c r="CR2977" s="26" t="str">
        <f t="shared" si="136"/>
        <v>('샘약국', '868-16-00955', '서울특별시 노원구 한글비석로', '8806538052922', '로피타정 2mg', 23850, '2025-03-01'),</v>
      </c>
    </row>
    <row r="2978" spans="79:96" x14ac:dyDescent="0.25">
      <c r="CA2978" s="29">
        <v>2975</v>
      </c>
      <c r="CB2978" s="50"/>
      <c r="CC2978" s="64" t="s">
        <v>456</v>
      </c>
      <c r="CD2978" s="31" t="s">
        <v>457</v>
      </c>
      <c r="CE2978" s="64" t="s">
        <v>3670</v>
      </c>
      <c r="CF2978" s="32" t="s">
        <v>3798</v>
      </c>
      <c r="CG2978" s="33" t="s">
        <v>1101</v>
      </c>
      <c r="CH2978" s="34">
        <v>23850</v>
      </c>
      <c r="CI2978" s="35">
        <v>45717</v>
      </c>
      <c r="CJ2978" s="35"/>
      <c r="CK2978" s="36">
        <v>47700</v>
      </c>
      <c r="CL2978" s="26">
        <f t="shared" si="135"/>
        <v>23850</v>
      </c>
      <c r="CM2978" s="26"/>
      <c r="CR2978" s="26" t="str">
        <f t="shared" si="136"/>
        <v>('샘약국', '868-16-00955', '서울특별시 노원구 한글비석로', '8806538052922', '로피타정 2mg', 23850, '2025-03-01'),</v>
      </c>
    </row>
    <row r="2979" spans="79:96" x14ac:dyDescent="0.25">
      <c r="CA2979" s="29">
        <v>2976</v>
      </c>
      <c r="CB2979" s="50"/>
      <c r="CC2979" s="64" t="s">
        <v>456</v>
      </c>
      <c r="CD2979" s="31" t="s">
        <v>457</v>
      </c>
      <c r="CE2979" s="64" t="s">
        <v>3670</v>
      </c>
      <c r="CF2979" s="32" t="s">
        <v>3798</v>
      </c>
      <c r="CG2979" s="33" t="s">
        <v>1101</v>
      </c>
      <c r="CH2979" s="34">
        <v>23850</v>
      </c>
      <c r="CI2979" s="35">
        <v>45717</v>
      </c>
      <c r="CJ2979" s="35"/>
      <c r="CK2979" s="36">
        <v>47700</v>
      </c>
      <c r="CL2979" s="26">
        <f t="shared" si="135"/>
        <v>23850</v>
      </c>
      <c r="CM2979" s="26"/>
      <c r="CR2979" s="26" t="str">
        <f t="shared" si="136"/>
        <v>('샘약국', '868-16-00955', '서울특별시 노원구 한글비석로', '8806538052922', '로피타정 2mg', 23850, '2025-03-01'),</v>
      </c>
    </row>
    <row r="2980" spans="79:96" x14ac:dyDescent="0.25">
      <c r="CA2980" s="29">
        <v>2977</v>
      </c>
      <c r="CB2980" s="50"/>
      <c r="CC2980" s="64" t="s">
        <v>456</v>
      </c>
      <c r="CD2980" s="31" t="s">
        <v>457</v>
      </c>
      <c r="CE2980" s="64" t="s">
        <v>3670</v>
      </c>
      <c r="CF2980" s="32" t="s">
        <v>3289</v>
      </c>
      <c r="CG2980" s="33" t="s">
        <v>1101</v>
      </c>
      <c r="CH2980" s="34">
        <v>42930</v>
      </c>
      <c r="CI2980" s="35">
        <v>45717</v>
      </c>
      <c r="CJ2980" s="35"/>
      <c r="CK2980" s="36">
        <v>85860</v>
      </c>
      <c r="CL2980" s="26">
        <f t="shared" si="135"/>
        <v>42930</v>
      </c>
      <c r="CM2980" s="26"/>
      <c r="CR2980" s="26" t="str">
        <f t="shared" si="136"/>
        <v>('샘약국', '868-16-00955', '서울특별시 노원구 한글비석로', '8806538052915', '로피타정 2mg', 42930, '2025-03-01'),</v>
      </c>
    </row>
    <row r="2981" spans="79:96" x14ac:dyDescent="0.25">
      <c r="CA2981" s="29">
        <v>2978</v>
      </c>
      <c r="CB2981" s="50"/>
      <c r="CC2981" s="64" t="s">
        <v>456</v>
      </c>
      <c r="CD2981" s="31" t="s">
        <v>457</v>
      </c>
      <c r="CE2981" s="64" t="s">
        <v>3670</v>
      </c>
      <c r="CF2981" s="32" t="s">
        <v>3289</v>
      </c>
      <c r="CG2981" s="33" t="s">
        <v>1101</v>
      </c>
      <c r="CH2981" s="34">
        <v>71550</v>
      </c>
      <c r="CI2981" s="35">
        <v>45717</v>
      </c>
      <c r="CJ2981" s="35"/>
      <c r="CK2981" s="36">
        <v>143100</v>
      </c>
      <c r="CL2981" s="26">
        <f t="shared" si="135"/>
        <v>71550</v>
      </c>
      <c r="CM2981" s="26"/>
      <c r="CR2981" s="26" t="str">
        <f t="shared" si="136"/>
        <v>('샘약국', '868-16-00955', '서울특별시 노원구 한글비석로', '8806538052915', '로피타정 2mg', 71550, '2025-03-01'),</v>
      </c>
    </row>
    <row r="2982" spans="79:96" x14ac:dyDescent="0.25">
      <c r="CA2982" s="29">
        <v>2979</v>
      </c>
      <c r="CB2982" s="50"/>
      <c r="CC2982" s="64" t="s">
        <v>456</v>
      </c>
      <c r="CD2982" s="31" t="s">
        <v>457</v>
      </c>
      <c r="CE2982" s="64" t="s">
        <v>3670</v>
      </c>
      <c r="CF2982" s="32" t="s">
        <v>3289</v>
      </c>
      <c r="CG2982" s="33" t="s">
        <v>1101</v>
      </c>
      <c r="CH2982" s="34">
        <v>100170</v>
      </c>
      <c r="CI2982" s="35">
        <v>45717</v>
      </c>
      <c r="CJ2982" s="35"/>
      <c r="CK2982" s="36">
        <v>200340</v>
      </c>
      <c r="CL2982" s="26">
        <f t="shared" si="135"/>
        <v>100170</v>
      </c>
      <c r="CM2982" s="26"/>
      <c r="CR2982" s="26" t="str">
        <f t="shared" si="136"/>
        <v>('샘약국', '868-16-00955', '서울특별시 노원구 한글비석로', '8806538052915', '로피타정 2mg', 100170, '2025-03-01'),</v>
      </c>
    </row>
    <row r="2983" spans="79:96" x14ac:dyDescent="0.25">
      <c r="CA2983" s="29">
        <v>2980</v>
      </c>
      <c r="CB2983" s="50"/>
      <c r="CC2983" s="64" t="s">
        <v>456</v>
      </c>
      <c r="CD2983" s="31" t="s">
        <v>457</v>
      </c>
      <c r="CE2983" s="64" t="s">
        <v>3670</v>
      </c>
      <c r="CF2983" s="32" t="s">
        <v>3289</v>
      </c>
      <c r="CG2983" s="33" t="s">
        <v>1101</v>
      </c>
      <c r="CH2983" s="34">
        <v>42930</v>
      </c>
      <c r="CI2983" s="35">
        <v>45717</v>
      </c>
      <c r="CJ2983" s="35"/>
      <c r="CK2983" s="36">
        <v>85860</v>
      </c>
      <c r="CL2983" s="26">
        <f t="shared" si="135"/>
        <v>42930</v>
      </c>
      <c r="CM2983" s="26"/>
      <c r="CR2983" s="26" t="str">
        <f t="shared" si="136"/>
        <v>('샘약국', '868-16-00955', '서울특별시 노원구 한글비석로', '8806538052915', '로피타정 2mg', 42930, '2025-03-01'),</v>
      </c>
    </row>
    <row r="2984" spans="79:96" x14ac:dyDescent="0.25">
      <c r="CA2984" s="29">
        <v>2981</v>
      </c>
      <c r="CB2984" s="50"/>
      <c r="CC2984" s="64" t="s">
        <v>456</v>
      </c>
      <c r="CD2984" s="31" t="s">
        <v>457</v>
      </c>
      <c r="CE2984" s="64" t="s">
        <v>3670</v>
      </c>
      <c r="CF2984" s="32" t="s">
        <v>3289</v>
      </c>
      <c r="CG2984" s="33" t="s">
        <v>1101</v>
      </c>
      <c r="CH2984" s="34">
        <v>57240</v>
      </c>
      <c r="CI2984" s="35">
        <v>45689</v>
      </c>
      <c r="CJ2984" s="35"/>
      <c r="CK2984" s="36">
        <v>114480</v>
      </c>
      <c r="CL2984" s="26">
        <f t="shared" si="135"/>
        <v>57240</v>
      </c>
      <c r="CM2984" s="26"/>
      <c r="CR2984" s="26" t="str">
        <f t="shared" si="136"/>
        <v>('샘약국', '868-16-00955', '서울특별시 노원구 한글비석로', '8806538052915', '로피타정 2mg', 57240, '2025-02-01'),</v>
      </c>
    </row>
    <row r="2985" spans="79:96" x14ac:dyDescent="0.25">
      <c r="CA2985" s="29">
        <v>2982</v>
      </c>
      <c r="CB2985" s="50"/>
      <c r="CC2985" s="64" t="s">
        <v>456</v>
      </c>
      <c r="CD2985" s="31" t="s">
        <v>457</v>
      </c>
      <c r="CE2985" s="64" t="s">
        <v>3670</v>
      </c>
      <c r="CF2985" s="32" t="s">
        <v>3289</v>
      </c>
      <c r="CG2985" s="33" t="s">
        <v>1101</v>
      </c>
      <c r="CH2985" s="34">
        <v>71550</v>
      </c>
      <c r="CI2985" s="35">
        <v>45658</v>
      </c>
      <c r="CJ2985" s="35"/>
      <c r="CK2985" s="36">
        <v>143100</v>
      </c>
      <c r="CL2985" s="26">
        <f t="shared" si="135"/>
        <v>71550</v>
      </c>
      <c r="CM2985" s="26"/>
      <c r="CR2985" s="26" t="str">
        <f t="shared" si="136"/>
        <v>('샘약국', '868-16-00955', '서울특별시 노원구 한글비석로', '8806538052915', '로피타정 2mg', 71550, '2025-01-01'),</v>
      </c>
    </row>
    <row r="2986" spans="79:96" x14ac:dyDescent="0.25">
      <c r="CA2986" s="29">
        <v>2983</v>
      </c>
      <c r="CB2986" s="50"/>
      <c r="CC2986" s="64" t="s">
        <v>456</v>
      </c>
      <c r="CD2986" s="31" t="s">
        <v>457</v>
      </c>
      <c r="CE2986" s="64" t="s">
        <v>3670</v>
      </c>
      <c r="CF2986" s="32" t="s">
        <v>3289</v>
      </c>
      <c r="CG2986" s="33" t="s">
        <v>1101</v>
      </c>
      <c r="CH2986" s="34">
        <v>28620</v>
      </c>
      <c r="CI2986" s="35">
        <v>45717</v>
      </c>
      <c r="CJ2986" s="35"/>
      <c r="CK2986" s="36">
        <v>57240</v>
      </c>
      <c r="CL2986" s="26">
        <f t="shared" si="135"/>
        <v>28620</v>
      </c>
      <c r="CM2986" s="26"/>
      <c r="CR2986" s="26" t="str">
        <f t="shared" si="136"/>
        <v>('샘약국', '868-16-00955', '서울특별시 노원구 한글비석로', '8806538052915', '로피타정 2mg', 28620, '2025-03-01'),</v>
      </c>
    </row>
    <row r="2987" spans="79:96" x14ac:dyDescent="0.25">
      <c r="CA2987" s="29">
        <v>2984</v>
      </c>
      <c r="CB2987" s="50"/>
      <c r="CC2987" s="64" t="s">
        <v>456</v>
      </c>
      <c r="CD2987" s="31" t="s">
        <v>457</v>
      </c>
      <c r="CE2987" s="64" t="s">
        <v>3670</v>
      </c>
      <c r="CF2987" s="32" t="s">
        <v>3289</v>
      </c>
      <c r="CG2987" s="33" t="s">
        <v>1101</v>
      </c>
      <c r="CH2987" s="34">
        <v>21465</v>
      </c>
      <c r="CI2987" s="35">
        <v>45717</v>
      </c>
      <c r="CJ2987" s="35"/>
      <c r="CK2987" s="36">
        <v>42930</v>
      </c>
      <c r="CL2987" s="26">
        <f t="shared" si="135"/>
        <v>21465</v>
      </c>
      <c r="CM2987" s="26"/>
      <c r="CR2987" s="26" t="str">
        <f t="shared" si="136"/>
        <v>('샘약국', '868-16-00955', '서울특별시 노원구 한글비석로', '8806538052915', '로피타정 2mg', 21465, '2025-03-01'),</v>
      </c>
    </row>
    <row r="2988" spans="79:96" x14ac:dyDescent="0.25">
      <c r="CA2988" s="29">
        <v>2985</v>
      </c>
      <c r="CB2988" s="50"/>
      <c r="CC2988" s="64" t="s">
        <v>456</v>
      </c>
      <c r="CD2988" s="31" t="s">
        <v>457</v>
      </c>
      <c r="CE2988" s="64" t="s">
        <v>3670</v>
      </c>
      <c r="CF2988" s="32" t="s">
        <v>3289</v>
      </c>
      <c r="CG2988" s="33" t="s">
        <v>1101</v>
      </c>
      <c r="CH2988" s="34">
        <v>128790</v>
      </c>
      <c r="CI2988" s="35">
        <v>45717</v>
      </c>
      <c r="CJ2988" s="35"/>
      <c r="CK2988" s="36">
        <v>257580</v>
      </c>
      <c r="CL2988" s="26">
        <f t="shared" si="135"/>
        <v>128790</v>
      </c>
      <c r="CM2988" s="26"/>
      <c r="CR2988" s="26" t="str">
        <f t="shared" si="136"/>
        <v>('샘약국', '868-16-00955', '서울특별시 노원구 한글비석로', '8806538052915', '로피타정 2mg', 128790, '2025-03-01'),</v>
      </c>
    </row>
    <row r="2989" spans="79:96" x14ac:dyDescent="0.25">
      <c r="CA2989" s="29">
        <v>2986</v>
      </c>
      <c r="CB2989" s="50"/>
      <c r="CC2989" s="64" t="s">
        <v>456</v>
      </c>
      <c r="CD2989" s="31" t="s">
        <v>457</v>
      </c>
      <c r="CE2989" s="64" t="s">
        <v>3670</v>
      </c>
      <c r="CF2989" s="32" t="s">
        <v>3289</v>
      </c>
      <c r="CG2989" s="33" t="s">
        <v>1101</v>
      </c>
      <c r="CH2989" s="34">
        <v>14310</v>
      </c>
      <c r="CI2989" s="35">
        <v>45717</v>
      </c>
      <c r="CJ2989" s="35"/>
      <c r="CK2989" s="36">
        <v>28620</v>
      </c>
      <c r="CL2989" s="26">
        <f t="shared" si="135"/>
        <v>14310</v>
      </c>
      <c r="CM2989" s="26"/>
      <c r="CR2989" s="26" t="str">
        <f t="shared" si="136"/>
        <v>('샘약국', '868-16-00955', '서울특별시 노원구 한글비석로', '8806538052915', '로피타정 2mg', 14310, '2025-03-01'),</v>
      </c>
    </row>
    <row r="2990" spans="79:96" x14ac:dyDescent="0.25">
      <c r="CA2990" s="29">
        <v>2987</v>
      </c>
      <c r="CB2990" s="50"/>
      <c r="CC2990" s="64" t="s">
        <v>456</v>
      </c>
      <c r="CD2990" s="31" t="s">
        <v>457</v>
      </c>
      <c r="CE2990" s="64" t="s">
        <v>3670</v>
      </c>
      <c r="CF2990" s="32" t="s">
        <v>3289</v>
      </c>
      <c r="CG2990" s="33" t="s">
        <v>1101</v>
      </c>
      <c r="CH2990" s="34">
        <v>64395</v>
      </c>
      <c r="CI2990" s="35">
        <v>45717</v>
      </c>
      <c r="CJ2990" s="35"/>
      <c r="CK2990" s="36">
        <v>128790</v>
      </c>
      <c r="CL2990" s="26">
        <f t="shared" si="135"/>
        <v>64395</v>
      </c>
      <c r="CM2990" s="26"/>
      <c r="CR2990" s="26" t="str">
        <f t="shared" si="136"/>
        <v>('샘약국', '868-16-00955', '서울특별시 노원구 한글비석로', '8806538052915', '로피타정 2mg', 64395, '2025-03-01'),</v>
      </c>
    </row>
    <row r="2991" spans="79:96" x14ac:dyDescent="0.25">
      <c r="CA2991" s="29">
        <v>2988</v>
      </c>
      <c r="CB2991" s="50"/>
      <c r="CC2991" s="64" t="s">
        <v>456</v>
      </c>
      <c r="CD2991" s="31" t="s">
        <v>457</v>
      </c>
      <c r="CE2991" s="64" t="s">
        <v>3670</v>
      </c>
      <c r="CF2991" s="32" t="s">
        <v>3289</v>
      </c>
      <c r="CG2991" s="33" t="s">
        <v>1101</v>
      </c>
      <c r="CH2991" s="34">
        <v>50085</v>
      </c>
      <c r="CI2991" s="35">
        <v>45717</v>
      </c>
      <c r="CJ2991" s="35"/>
      <c r="CK2991" s="36">
        <v>100170</v>
      </c>
      <c r="CL2991" s="26">
        <f t="shared" si="135"/>
        <v>50085</v>
      </c>
      <c r="CM2991" s="26"/>
      <c r="CR2991" s="26" t="str">
        <f t="shared" si="136"/>
        <v>('샘약국', '868-16-00955', '서울특별시 노원구 한글비석로', '8806538052915', '로피타정 2mg', 50085, '2025-03-01'),</v>
      </c>
    </row>
    <row r="2992" spans="79:96" x14ac:dyDescent="0.25">
      <c r="CA2992" s="29">
        <v>2989</v>
      </c>
      <c r="CB2992" s="50"/>
      <c r="CC2992" s="64" t="s">
        <v>456</v>
      </c>
      <c r="CD2992" s="31" t="s">
        <v>457</v>
      </c>
      <c r="CE2992" s="64" t="s">
        <v>3670</v>
      </c>
      <c r="CF2992" s="32" t="s">
        <v>3289</v>
      </c>
      <c r="CG2992" s="33" t="s">
        <v>1101</v>
      </c>
      <c r="CH2992" s="34">
        <v>100170</v>
      </c>
      <c r="CI2992" s="35">
        <v>45717</v>
      </c>
      <c r="CJ2992" s="35"/>
      <c r="CK2992" s="36">
        <v>200340</v>
      </c>
      <c r="CL2992" s="26">
        <f t="shared" si="135"/>
        <v>100170</v>
      </c>
      <c r="CM2992" s="26"/>
      <c r="CR2992" s="26" t="str">
        <f t="shared" si="136"/>
        <v>('샘약국', '868-16-00955', '서울특별시 노원구 한글비석로', '8806538052915', '로피타정 2mg', 100170, '2025-03-01'),</v>
      </c>
    </row>
    <row r="2993" spans="79:96" x14ac:dyDescent="0.25">
      <c r="CA2993" s="29">
        <v>2990</v>
      </c>
      <c r="CB2993" s="50"/>
      <c r="CC2993" s="64" t="s">
        <v>456</v>
      </c>
      <c r="CD2993" s="31" t="s">
        <v>457</v>
      </c>
      <c r="CE2993" s="64" t="s">
        <v>3670</v>
      </c>
      <c r="CF2993" s="32" t="s">
        <v>3289</v>
      </c>
      <c r="CG2993" s="33" t="s">
        <v>1101</v>
      </c>
      <c r="CH2993" s="34">
        <v>21465</v>
      </c>
      <c r="CI2993" s="35">
        <v>45689</v>
      </c>
      <c r="CJ2993" s="35"/>
      <c r="CK2993" s="36">
        <v>42930</v>
      </c>
      <c r="CL2993" s="26">
        <f t="shared" si="135"/>
        <v>21465</v>
      </c>
      <c r="CM2993" s="26"/>
      <c r="CR2993" s="26" t="str">
        <f t="shared" si="136"/>
        <v>('샘약국', '868-16-00955', '서울특별시 노원구 한글비석로', '8806538052915', '로피타정 2mg', 21465, '2025-02-01'),</v>
      </c>
    </row>
    <row r="2994" spans="79:96" x14ac:dyDescent="0.25">
      <c r="CA2994" s="29">
        <v>2991</v>
      </c>
      <c r="CB2994" s="50"/>
      <c r="CC2994" s="64" t="s">
        <v>456</v>
      </c>
      <c r="CD2994" s="31" t="s">
        <v>457</v>
      </c>
      <c r="CE2994" s="64" t="s">
        <v>3670</v>
      </c>
      <c r="CF2994" s="32" t="s">
        <v>3289</v>
      </c>
      <c r="CG2994" s="33" t="s">
        <v>1101</v>
      </c>
      <c r="CH2994" s="34">
        <v>21465</v>
      </c>
      <c r="CI2994" s="35">
        <v>45658</v>
      </c>
      <c r="CJ2994" s="35"/>
      <c r="CK2994" s="36">
        <v>42930</v>
      </c>
      <c r="CL2994" s="26">
        <f t="shared" si="135"/>
        <v>21465</v>
      </c>
      <c r="CM2994" s="26"/>
      <c r="CR2994" s="26" t="str">
        <f t="shared" si="136"/>
        <v>('샘약국', '868-16-00955', '서울특별시 노원구 한글비석로', '8806538052915', '로피타정 2mg', 21465, '2025-01-01'),</v>
      </c>
    </row>
    <row r="2995" spans="79:96" x14ac:dyDescent="0.25">
      <c r="CA2995" s="29">
        <v>2992</v>
      </c>
      <c r="CB2995" s="50"/>
      <c r="CC2995" s="64" t="s">
        <v>456</v>
      </c>
      <c r="CD2995" s="31" t="s">
        <v>457</v>
      </c>
      <c r="CE2995" s="64" t="s">
        <v>3670</v>
      </c>
      <c r="CF2995" s="32" t="s">
        <v>3289</v>
      </c>
      <c r="CG2995" s="33" t="s">
        <v>1101</v>
      </c>
      <c r="CH2995" s="34">
        <v>85860</v>
      </c>
      <c r="CI2995" s="35">
        <v>45717</v>
      </c>
      <c r="CJ2995" s="35"/>
      <c r="CK2995" s="36">
        <v>171720</v>
      </c>
      <c r="CL2995" s="26">
        <f t="shared" si="135"/>
        <v>85860</v>
      </c>
      <c r="CM2995" s="26"/>
      <c r="CR2995" s="26" t="str">
        <f t="shared" si="136"/>
        <v>('샘약국', '868-16-00955', '서울특별시 노원구 한글비석로', '8806538052915', '로피타정 2mg', 85860, '2025-03-01'),</v>
      </c>
    </row>
    <row r="2996" spans="79:96" x14ac:dyDescent="0.25">
      <c r="CA2996" s="29">
        <v>2993</v>
      </c>
      <c r="CB2996" s="50"/>
      <c r="CC2996" s="64" t="s">
        <v>456</v>
      </c>
      <c r="CD2996" s="31" t="s">
        <v>457</v>
      </c>
      <c r="CE2996" s="64" t="s">
        <v>3670</v>
      </c>
      <c r="CF2996" s="32" t="s">
        <v>2369</v>
      </c>
      <c r="CG2996" s="33" t="s">
        <v>1146</v>
      </c>
      <c r="CH2996" s="34">
        <v>19110</v>
      </c>
      <c r="CI2996" s="35">
        <v>45717</v>
      </c>
      <c r="CJ2996" s="35"/>
      <c r="CK2996" s="36">
        <v>38220</v>
      </c>
      <c r="CL2996" s="26">
        <f t="shared" si="135"/>
        <v>19110</v>
      </c>
      <c r="CM2996" s="26"/>
      <c r="CR2996" s="26" t="str">
        <f t="shared" si="136"/>
        <v>('샘약국', '868-16-00955', '서울특별시 노원구 한글비석로', '8806538059013', '리피젯정10/10mg', 19110, '2025-03-01'),</v>
      </c>
    </row>
    <row r="2997" spans="79:96" x14ac:dyDescent="0.25">
      <c r="CA2997" s="29">
        <v>2994</v>
      </c>
      <c r="CB2997" s="50"/>
      <c r="CC2997" s="64" t="s">
        <v>456</v>
      </c>
      <c r="CD2997" s="31" t="s">
        <v>457</v>
      </c>
      <c r="CE2997" s="64" t="s">
        <v>3670</v>
      </c>
      <c r="CF2997" s="32" t="s">
        <v>2328</v>
      </c>
      <c r="CG2997" s="33" t="s">
        <v>85</v>
      </c>
      <c r="CH2997" s="34">
        <v>39780</v>
      </c>
      <c r="CI2997" s="35">
        <v>45717</v>
      </c>
      <c r="CJ2997" s="35"/>
      <c r="CK2997" s="36">
        <v>79560</v>
      </c>
      <c r="CL2997" s="26">
        <f t="shared" si="135"/>
        <v>39780</v>
      </c>
      <c r="CM2997" s="26"/>
      <c r="CR2997" s="26" t="str">
        <f t="shared" si="136"/>
        <v>('샘약국', '868-16-00955', '서울특별시 노원구 한글비석로', '8806538013718', '리피칸정 10mg', 39780, '2025-03-01'),</v>
      </c>
    </row>
    <row r="2998" spans="79:96" x14ac:dyDescent="0.25">
      <c r="CA2998" s="29">
        <v>2995</v>
      </c>
      <c r="CB2998" s="50"/>
      <c r="CC2998" s="64" t="s">
        <v>456</v>
      </c>
      <c r="CD2998" s="31" t="s">
        <v>457</v>
      </c>
      <c r="CE2998" s="64" t="s">
        <v>3670</v>
      </c>
      <c r="CF2998" s="32" t="s">
        <v>2328</v>
      </c>
      <c r="CG2998" s="33" t="s">
        <v>85</v>
      </c>
      <c r="CH2998" s="34">
        <v>49725</v>
      </c>
      <c r="CI2998" s="35">
        <v>45717</v>
      </c>
      <c r="CJ2998" s="35"/>
      <c r="CK2998" s="36">
        <v>99450</v>
      </c>
      <c r="CL2998" s="26">
        <f t="shared" si="135"/>
        <v>49725</v>
      </c>
      <c r="CM2998" s="26"/>
      <c r="CR2998" s="26" t="str">
        <f t="shared" si="136"/>
        <v>('샘약국', '868-16-00955', '서울특별시 노원구 한글비석로', '8806538013718', '리피칸정 10mg', 49725, '2025-03-01'),</v>
      </c>
    </row>
    <row r="2999" spans="79:96" x14ac:dyDescent="0.25">
      <c r="CA2999" s="29">
        <v>2996</v>
      </c>
      <c r="CB2999" s="50"/>
      <c r="CC2999" s="64" t="s">
        <v>456</v>
      </c>
      <c r="CD2999" s="31" t="s">
        <v>457</v>
      </c>
      <c r="CE2999" s="64" t="s">
        <v>3670</v>
      </c>
      <c r="CF2999" s="32" t="s">
        <v>2328</v>
      </c>
      <c r="CG2999" s="33" t="s">
        <v>85</v>
      </c>
      <c r="CH2999" s="34">
        <v>59670</v>
      </c>
      <c r="CI2999" s="35">
        <v>45717</v>
      </c>
      <c r="CJ2999" s="35"/>
      <c r="CK2999" s="36">
        <v>119340</v>
      </c>
      <c r="CL2999" s="26">
        <f t="shared" si="135"/>
        <v>59670</v>
      </c>
      <c r="CM2999" s="26"/>
      <c r="CR2999" s="26" t="str">
        <f t="shared" si="136"/>
        <v>('샘약국', '868-16-00955', '서울특별시 노원구 한글비석로', '8806538013718', '리피칸정 10mg', 59670, '2025-03-01'),</v>
      </c>
    </row>
    <row r="3000" spans="79:96" x14ac:dyDescent="0.25">
      <c r="CA3000" s="29">
        <v>2997</v>
      </c>
      <c r="CB3000" s="50"/>
      <c r="CC3000" s="64" t="s">
        <v>456</v>
      </c>
      <c r="CD3000" s="31" t="s">
        <v>457</v>
      </c>
      <c r="CE3000" s="64" t="s">
        <v>3670</v>
      </c>
      <c r="CF3000" s="32" t="s">
        <v>2328</v>
      </c>
      <c r="CG3000" s="33" t="s">
        <v>85</v>
      </c>
      <c r="CH3000" s="34">
        <v>39780</v>
      </c>
      <c r="CI3000" s="35">
        <v>45717</v>
      </c>
      <c r="CJ3000" s="35"/>
      <c r="CK3000" s="36">
        <v>79560</v>
      </c>
      <c r="CL3000" s="26">
        <f t="shared" si="135"/>
        <v>39780</v>
      </c>
      <c r="CM3000" s="26"/>
      <c r="CR3000" s="26" t="str">
        <f t="shared" si="136"/>
        <v>('샘약국', '868-16-00955', '서울특별시 노원구 한글비석로', '8806538013718', '리피칸정 10mg', 39780, '2025-03-01'),</v>
      </c>
    </row>
    <row r="3001" spans="79:96" x14ac:dyDescent="0.25">
      <c r="CA3001" s="29">
        <v>2998</v>
      </c>
      <c r="CB3001" s="50"/>
      <c r="CC3001" s="64" t="s">
        <v>456</v>
      </c>
      <c r="CD3001" s="31" t="s">
        <v>457</v>
      </c>
      <c r="CE3001" s="64" t="s">
        <v>3670</v>
      </c>
      <c r="CF3001" s="32" t="s">
        <v>2328</v>
      </c>
      <c r="CG3001" s="33" t="s">
        <v>85</v>
      </c>
      <c r="CH3001" s="34">
        <v>39780</v>
      </c>
      <c r="CI3001" s="35">
        <v>45717</v>
      </c>
      <c r="CJ3001" s="35"/>
      <c r="CK3001" s="36">
        <v>79560</v>
      </c>
      <c r="CL3001" s="26">
        <f t="shared" si="135"/>
        <v>39780</v>
      </c>
      <c r="CM3001" s="26"/>
      <c r="CR3001" s="26" t="str">
        <f t="shared" si="136"/>
        <v>('샘약국', '868-16-00955', '서울특별시 노원구 한글비석로', '8806538013718', '리피칸정 10mg', 39780, '2025-03-01'),</v>
      </c>
    </row>
    <row r="3002" spans="79:96" x14ac:dyDescent="0.25">
      <c r="CA3002" s="29">
        <v>2999</v>
      </c>
      <c r="CB3002" s="50"/>
      <c r="CC3002" s="64" t="s">
        <v>456</v>
      </c>
      <c r="CD3002" s="31" t="s">
        <v>457</v>
      </c>
      <c r="CE3002" s="64" t="s">
        <v>3670</v>
      </c>
      <c r="CF3002" s="32" t="s">
        <v>1454</v>
      </c>
      <c r="CG3002" s="33" t="s">
        <v>1392</v>
      </c>
      <c r="CH3002" s="34">
        <v>19125</v>
      </c>
      <c r="CI3002" s="35">
        <v>45689</v>
      </c>
      <c r="CJ3002" s="35"/>
      <c r="CK3002" s="36">
        <v>38250</v>
      </c>
      <c r="CL3002" s="26">
        <f t="shared" si="135"/>
        <v>19125</v>
      </c>
      <c r="CM3002" s="26"/>
      <c r="CR3002" s="26" t="str">
        <f t="shared" si="136"/>
        <v>('샘약국', '868-16-00955', '서울특별시 노원구 한글비석로', '8806538044415', '신노바핀정 10mg', 19125, '2025-02-01'),</v>
      </c>
    </row>
    <row r="3003" spans="79:96" x14ac:dyDescent="0.25">
      <c r="CA3003" s="29">
        <v>3000</v>
      </c>
      <c r="CB3003" s="50"/>
      <c r="CC3003" s="64" t="s">
        <v>456</v>
      </c>
      <c r="CD3003" s="31" t="s">
        <v>457</v>
      </c>
      <c r="CE3003" s="64" t="s">
        <v>3670</v>
      </c>
      <c r="CF3003" s="32" t="s">
        <v>1323</v>
      </c>
      <c r="CG3003" s="33" t="s">
        <v>631</v>
      </c>
      <c r="CH3003" s="34">
        <v>10650</v>
      </c>
      <c r="CI3003" s="35">
        <v>45658</v>
      </c>
      <c r="CJ3003" s="35"/>
      <c r="CK3003" s="36">
        <v>21300</v>
      </c>
      <c r="CL3003" s="26">
        <f t="shared" si="135"/>
        <v>10650</v>
      </c>
      <c r="CM3003" s="26"/>
      <c r="CR3003" s="26" t="str">
        <f t="shared" si="136"/>
        <v>('샘약국', '868-16-00955', '서울특별시 노원구 한글비석로', '8806538009018', '신노바핀정 5mg', 10650, '2025-01-01'),</v>
      </c>
    </row>
    <row r="3004" spans="79:96" x14ac:dyDescent="0.25">
      <c r="CA3004" s="29">
        <v>3001</v>
      </c>
      <c r="CB3004" s="50"/>
      <c r="CC3004" s="64" t="s">
        <v>456</v>
      </c>
      <c r="CD3004" s="31" t="s">
        <v>457</v>
      </c>
      <c r="CE3004" s="64" t="s">
        <v>3670</v>
      </c>
      <c r="CF3004" s="32" t="s">
        <v>1323</v>
      </c>
      <c r="CG3004" s="33" t="s">
        <v>631</v>
      </c>
      <c r="CH3004" s="34">
        <v>26625</v>
      </c>
      <c r="CI3004" s="35">
        <v>45717</v>
      </c>
      <c r="CJ3004" s="35"/>
      <c r="CK3004" s="36">
        <v>53250</v>
      </c>
      <c r="CL3004" s="26">
        <f t="shared" si="135"/>
        <v>26625</v>
      </c>
      <c r="CM3004" s="26"/>
      <c r="CR3004" s="26" t="str">
        <f t="shared" si="136"/>
        <v>('샘약국', '868-16-00955', '서울특별시 노원구 한글비석로', '8806538009018', '신노바핀정 5mg', 26625, '2025-03-01'),</v>
      </c>
    </row>
    <row r="3005" spans="79:96" x14ac:dyDescent="0.25">
      <c r="CA3005" s="29">
        <v>3002</v>
      </c>
      <c r="CB3005" s="50"/>
      <c r="CC3005" s="64" t="s">
        <v>456</v>
      </c>
      <c r="CD3005" s="31" t="s">
        <v>457</v>
      </c>
      <c r="CE3005" s="64" t="s">
        <v>3670</v>
      </c>
      <c r="CF3005" s="32" t="s">
        <v>1323</v>
      </c>
      <c r="CG3005" s="33" t="s">
        <v>631</v>
      </c>
      <c r="CH3005" s="34">
        <v>5325</v>
      </c>
      <c r="CI3005" s="35">
        <v>45717</v>
      </c>
      <c r="CJ3005" s="35"/>
      <c r="CK3005" s="36">
        <v>10650</v>
      </c>
      <c r="CL3005" s="26">
        <f t="shared" si="135"/>
        <v>5325</v>
      </c>
      <c r="CM3005" s="26"/>
      <c r="CR3005" s="26" t="str">
        <f t="shared" si="136"/>
        <v>('샘약국', '868-16-00955', '서울특별시 노원구 한글비석로', '8806538009018', '신노바핀정 5mg', 5325, '2025-03-01'),</v>
      </c>
    </row>
    <row r="3006" spans="79:96" x14ac:dyDescent="0.25">
      <c r="CA3006" s="29">
        <v>3003</v>
      </c>
      <c r="CB3006" s="50"/>
      <c r="CC3006" s="64" t="s">
        <v>456</v>
      </c>
      <c r="CD3006" s="31" t="s">
        <v>457</v>
      </c>
      <c r="CE3006" s="64" t="s">
        <v>3670</v>
      </c>
      <c r="CF3006" s="32" t="s">
        <v>1323</v>
      </c>
      <c r="CG3006" s="33" t="s">
        <v>631</v>
      </c>
      <c r="CH3006" s="34">
        <v>47925</v>
      </c>
      <c r="CI3006" s="35">
        <v>45717</v>
      </c>
      <c r="CJ3006" s="35"/>
      <c r="CK3006" s="36">
        <v>95850</v>
      </c>
      <c r="CL3006" s="26">
        <f t="shared" si="135"/>
        <v>47925</v>
      </c>
      <c r="CM3006" s="26"/>
      <c r="CR3006" s="26" t="str">
        <f t="shared" si="136"/>
        <v>('샘약국', '868-16-00955', '서울특별시 노원구 한글비석로', '8806538009018', '신노바핀정 5mg', 47925, '2025-03-01'),</v>
      </c>
    </row>
    <row r="3007" spans="79:96" x14ac:dyDescent="0.25">
      <c r="CA3007" s="29">
        <v>3004</v>
      </c>
      <c r="CB3007" s="50"/>
      <c r="CC3007" s="64" t="s">
        <v>456</v>
      </c>
      <c r="CD3007" s="31" t="s">
        <v>457</v>
      </c>
      <c r="CE3007" s="64" t="s">
        <v>3670</v>
      </c>
      <c r="CF3007" s="32" t="s">
        <v>3464</v>
      </c>
      <c r="CG3007" s="33" t="s">
        <v>1275</v>
      </c>
      <c r="CH3007" s="34">
        <v>114600</v>
      </c>
      <c r="CI3007" s="35">
        <v>45717</v>
      </c>
      <c r="CJ3007" s="35"/>
      <c r="CK3007" s="36">
        <v>229200</v>
      </c>
      <c r="CL3007" s="26">
        <f t="shared" si="135"/>
        <v>114600</v>
      </c>
      <c r="CM3007" s="26"/>
      <c r="CR3007" s="26" t="str">
        <f t="shared" si="136"/>
        <v>('샘약국', '868-16-00955', '서울특별시 노원구 한글비석로', '8806538051031', '신에소메정20mg', 114600, '2025-03-01'),</v>
      </c>
    </row>
    <row r="3008" spans="79:96" x14ac:dyDescent="0.25">
      <c r="CA3008" s="29">
        <v>3005</v>
      </c>
      <c r="CB3008" s="50"/>
      <c r="CC3008" s="64" t="s">
        <v>456</v>
      </c>
      <c r="CD3008" s="31" t="s">
        <v>457</v>
      </c>
      <c r="CE3008" s="64" t="s">
        <v>3670</v>
      </c>
      <c r="CF3008" s="32" t="s">
        <v>3464</v>
      </c>
      <c r="CG3008" s="33" t="s">
        <v>1275</v>
      </c>
      <c r="CH3008" s="34">
        <v>114600</v>
      </c>
      <c r="CI3008" s="35">
        <v>45717</v>
      </c>
      <c r="CJ3008" s="35"/>
      <c r="CK3008" s="36">
        <v>229200</v>
      </c>
      <c r="CL3008" s="26">
        <f t="shared" si="135"/>
        <v>114600</v>
      </c>
      <c r="CM3008" s="26"/>
      <c r="CR3008" s="26" t="str">
        <f t="shared" si="136"/>
        <v>('샘약국', '868-16-00955', '서울특별시 노원구 한글비석로', '8806538051031', '신에소메정20mg', 114600, '2025-03-01'),</v>
      </c>
    </row>
    <row r="3009" spans="79:96" x14ac:dyDescent="0.25">
      <c r="CA3009" s="29">
        <v>3006</v>
      </c>
      <c r="CB3009" s="50"/>
      <c r="CC3009" s="64" t="s">
        <v>456</v>
      </c>
      <c r="CD3009" s="31" t="s">
        <v>457</v>
      </c>
      <c r="CE3009" s="64" t="s">
        <v>3670</v>
      </c>
      <c r="CF3009" s="32" t="s">
        <v>3464</v>
      </c>
      <c r="CG3009" s="33" t="s">
        <v>1275</v>
      </c>
      <c r="CH3009" s="34">
        <v>114600</v>
      </c>
      <c r="CI3009" s="35">
        <v>45717</v>
      </c>
      <c r="CJ3009" s="35"/>
      <c r="CK3009" s="36">
        <v>229200</v>
      </c>
      <c r="CL3009" s="26">
        <f t="shared" si="135"/>
        <v>114600</v>
      </c>
      <c r="CM3009" s="26"/>
      <c r="CR3009" s="26" t="str">
        <f t="shared" si="136"/>
        <v>('샘약국', '868-16-00955', '서울특별시 노원구 한글비석로', '8806538051031', '신에소메정20mg', 114600, '2025-03-01'),</v>
      </c>
    </row>
    <row r="3010" spans="79:96" x14ac:dyDescent="0.25">
      <c r="CA3010" s="29">
        <v>3007</v>
      </c>
      <c r="CB3010" s="50"/>
      <c r="CC3010" s="64" t="s">
        <v>456</v>
      </c>
      <c r="CD3010" s="31" t="s">
        <v>457</v>
      </c>
      <c r="CE3010" s="64" t="s">
        <v>3670</v>
      </c>
      <c r="CF3010" s="32" t="s">
        <v>3464</v>
      </c>
      <c r="CG3010" s="33" t="s">
        <v>1275</v>
      </c>
      <c r="CH3010" s="34">
        <v>114600</v>
      </c>
      <c r="CI3010" s="35">
        <v>45717</v>
      </c>
      <c r="CJ3010" s="35"/>
      <c r="CK3010" s="36">
        <v>229200</v>
      </c>
      <c r="CL3010" s="26">
        <f t="shared" si="135"/>
        <v>114600</v>
      </c>
      <c r="CM3010" s="26"/>
      <c r="CR3010" s="26" t="str">
        <f t="shared" si="136"/>
        <v>('샘약국', '868-16-00955', '서울특별시 노원구 한글비석로', '8806538051031', '신에소메정20mg', 114600, '2025-03-01'),</v>
      </c>
    </row>
    <row r="3011" spans="79:96" x14ac:dyDescent="0.25">
      <c r="CA3011" s="29">
        <v>3008</v>
      </c>
      <c r="CB3011" s="50"/>
      <c r="CC3011" s="64" t="s">
        <v>456</v>
      </c>
      <c r="CD3011" s="31" t="s">
        <v>457</v>
      </c>
      <c r="CE3011" s="64" t="s">
        <v>3670</v>
      </c>
      <c r="CF3011" s="32" t="s">
        <v>3464</v>
      </c>
      <c r="CG3011" s="33" t="s">
        <v>1275</v>
      </c>
      <c r="CH3011" s="34">
        <v>229200</v>
      </c>
      <c r="CI3011" s="35">
        <v>45689</v>
      </c>
      <c r="CJ3011" s="35"/>
      <c r="CK3011" s="36">
        <v>458400</v>
      </c>
      <c r="CL3011" s="26">
        <f t="shared" si="135"/>
        <v>229200</v>
      </c>
      <c r="CM3011" s="26"/>
      <c r="CR3011" s="26" t="str">
        <f t="shared" si="136"/>
        <v>('샘약국', '868-16-00955', '서울특별시 노원구 한글비석로', '8806538051031', '신에소메정20mg', 229200, '2025-02-01'),</v>
      </c>
    </row>
    <row r="3012" spans="79:96" x14ac:dyDescent="0.25">
      <c r="CA3012" s="29">
        <v>3009</v>
      </c>
      <c r="CB3012" s="50"/>
      <c r="CC3012" s="64" t="s">
        <v>456</v>
      </c>
      <c r="CD3012" s="31" t="s">
        <v>457</v>
      </c>
      <c r="CE3012" s="64" t="s">
        <v>3670</v>
      </c>
      <c r="CF3012" s="32" t="s">
        <v>3464</v>
      </c>
      <c r="CG3012" s="33" t="s">
        <v>1275</v>
      </c>
      <c r="CH3012" s="34">
        <v>229200</v>
      </c>
      <c r="CI3012" s="35">
        <v>45658</v>
      </c>
      <c r="CJ3012" s="35"/>
      <c r="CK3012" s="36">
        <v>458400</v>
      </c>
      <c r="CL3012" s="26">
        <f t="shared" si="135"/>
        <v>229200</v>
      </c>
      <c r="CM3012" s="26"/>
      <c r="CR3012" s="26" t="str">
        <f t="shared" si="136"/>
        <v>('샘약국', '868-16-00955', '서울특별시 노원구 한글비석로', '8806538051031', '신에소메정20mg', 229200, '2025-01-01'),</v>
      </c>
    </row>
    <row r="3013" spans="79:96" x14ac:dyDescent="0.25">
      <c r="CA3013" s="29">
        <v>3010</v>
      </c>
      <c r="CB3013" s="50"/>
      <c r="CC3013" s="64" t="s">
        <v>456</v>
      </c>
      <c r="CD3013" s="31" t="s">
        <v>457</v>
      </c>
      <c r="CE3013" s="64" t="s">
        <v>3670</v>
      </c>
      <c r="CF3013" s="32" t="s">
        <v>1493</v>
      </c>
      <c r="CG3013" s="33" t="s">
        <v>1275</v>
      </c>
      <c r="CH3013" s="34">
        <v>22920</v>
      </c>
      <c r="CI3013" s="35">
        <v>45717</v>
      </c>
      <c r="CJ3013" s="35"/>
      <c r="CK3013" s="36">
        <v>45840</v>
      </c>
      <c r="CL3013" s="26">
        <f t="shared" ref="CL3013:CL3076" si="137">IFERROR(CK3013/2,"")</f>
        <v>22920</v>
      </c>
      <c r="CM3013" s="26"/>
      <c r="CR3013" s="26" t="str">
        <f t="shared" ref="CR3013:CR3076" si="138">IFERROR("('"&amp;CC3013&amp;"', '"&amp;CD3013&amp;"', '"&amp;CE3013&amp;"', '"&amp;CF3013&amp;"', '"&amp;CG3013&amp;"', "&amp;CH3013&amp;", '"&amp;TEXT(CI3013,"YYYY-MM-DD")&amp;"'),","")</f>
        <v>('샘약국', '868-16-00955', '서울특별시 노원구 한글비석로', '8806538051024', '신에소메정20mg', 22920, '2025-03-01'),</v>
      </c>
    </row>
    <row r="3014" spans="79:96" x14ac:dyDescent="0.25">
      <c r="CA3014" s="29">
        <v>3011</v>
      </c>
      <c r="CB3014" s="50"/>
      <c r="CC3014" s="64" t="s">
        <v>456</v>
      </c>
      <c r="CD3014" s="31" t="s">
        <v>457</v>
      </c>
      <c r="CE3014" s="64" t="s">
        <v>3670</v>
      </c>
      <c r="CF3014" s="32" t="s">
        <v>1493</v>
      </c>
      <c r="CG3014" s="33" t="s">
        <v>1275</v>
      </c>
      <c r="CH3014" s="34">
        <v>22920</v>
      </c>
      <c r="CI3014" s="35">
        <v>45717</v>
      </c>
      <c r="CJ3014" s="35"/>
      <c r="CK3014" s="36">
        <v>45840</v>
      </c>
      <c r="CL3014" s="26">
        <f t="shared" si="137"/>
        <v>22920</v>
      </c>
      <c r="CM3014" s="26"/>
      <c r="CR3014" s="26" t="str">
        <f t="shared" si="138"/>
        <v>('샘약국', '868-16-00955', '서울특별시 노원구 한글비석로', '8806538051024', '신에소메정20mg', 22920, '2025-03-01'),</v>
      </c>
    </row>
    <row r="3015" spans="79:96" x14ac:dyDescent="0.25">
      <c r="CA3015" s="29">
        <v>3012</v>
      </c>
      <c r="CB3015" s="50"/>
      <c r="CC3015" s="64" t="s">
        <v>456</v>
      </c>
      <c r="CD3015" s="31" t="s">
        <v>457</v>
      </c>
      <c r="CE3015" s="64" t="s">
        <v>3670</v>
      </c>
      <c r="CF3015" s="32" t="s">
        <v>1501</v>
      </c>
      <c r="CG3015" s="33" t="s">
        <v>1310</v>
      </c>
      <c r="CH3015" s="34">
        <v>32340</v>
      </c>
      <c r="CI3015" s="35">
        <v>45717</v>
      </c>
      <c r="CJ3015" s="35"/>
      <c r="CK3015" s="36">
        <v>64680</v>
      </c>
      <c r="CL3015" s="26">
        <f t="shared" si="137"/>
        <v>32340</v>
      </c>
      <c r="CM3015" s="26"/>
      <c r="CR3015" s="26" t="str">
        <f t="shared" si="138"/>
        <v>('샘약국', '868-16-00955', '서울특별시 노원구 한글비석로', '8806538051123', '신에소메정40mg', 32340, '2025-03-01'),</v>
      </c>
    </row>
    <row r="3016" spans="79:96" x14ac:dyDescent="0.25">
      <c r="CA3016" s="29">
        <v>3013</v>
      </c>
      <c r="CB3016" s="50"/>
      <c r="CC3016" s="64" t="s">
        <v>456</v>
      </c>
      <c r="CD3016" s="31" t="s">
        <v>457</v>
      </c>
      <c r="CE3016" s="64" t="s">
        <v>3670</v>
      </c>
      <c r="CF3016" s="32" t="s">
        <v>1501</v>
      </c>
      <c r="CG3016" s="33" t="s">
        <v>1310</v>
      </c>
      <c r="CH3016" s="34">
        <v>32340</v>
      </c>
      <c r="CI3016" s="35">
        <v>45717</v>
      </c>
      <c r="CJ3016" s="35"/>
      <c r="CK3016" s="36">
        <v>64680</v>
      </c>
      <c r="CL3016" s="26">
        <f t="shared" si="137"/>
        <v>32340</v>
      </c>
      <c r="CM3016" s="26"/>
      <c r="CR3016" s="26" t="str">
        <f t="shared" si="138"/>
        <v>('샘약국', '868-16-00955', '서울특별시 노원구 한글비석로', '8806538051123', '신에소메정40mg', 32340, '2025-03-01'),</v>
      </c>
    </row>
    <row r="3017" spans="79:96" x14ac:dyDescent="0.25">
      <c r="CA3017" s="29">
        <v>3014</v>
      </c>
      <c r="CB3017" s="50"/>
      <c r="CC3017" s="64" t="s">
        <v>456</v>
      </c>
      <c r="CD3017" s="31" t="s">
        <v>457</v>
      </c>
      <c r="CE3017" s="64" t="s">
        <v>3670</v>
      </c>
      <c r="CF3017" s="32" t="s">
        <v>1501</v>
      </c>
      <c r="CG3017" s="33" t="s">
        <v>1310</v>
      </c>
      <c r="CH3017" s="34">
        <v>97020</v>
      </c>
      <c r="CI3017" s="35">
        <v>45717</v>
      </c>
      <c r="CJ3017" s="35"/>
      <c r="CK3017" s="36">
        <v>194040</v>
      </c>
      <c r="CL3017" s="26">
        <f t="shared" si="137"/>
        <v>97020</v>
      </c>
      <c r="CM3017" s="26"/>
      <c r="CR3017" s="26" t="str">
        <f t="shared" si="138"/>
        <v>('샘약국', '868-16-00955', '서울특별시 노원구 한글비석로', '8806538051123', '신에소메정40mg', 97020, '2025-03-01'),</v>
      </c>
    </row>
    <row r="3018" spans="79:96" x14ac:dyDescent="0.25">
      <c r="CA3018" s="29">
        <v>3015</v>
      </c>
      <c r="CB3018" s="50"/>
      <c r="CC3018" s="64" t="s">
        <v>456</v>
      </c>
      <c r="CD3018" s="31" t="s">
        <v>457</v>
      </c>
      <c r="CE3018" s="64" t="s">
        <v>3670</v>
      </c>
      <c r="CF3018" s="32" t="s">
        <v>1501</v>
      </c>
      <c r="CG3018" s="33" t="s">
        <v>1310</v>
      </c>
      <c r="CH3018" s="34">
        <v>48510</v>
      </c>
      <c r="CI3018" s="35">
        <v>45717</v>
      </c>
      <c r="CJ3018" s="35"/>
      <c r="CK3018" s="36">
        <v>97020</v>
      </c>
      <c r="CL3018" s="26">
        <f t="shared" si="137"/>
        <v>48510</v>
      </c>
      <c r="CM3018" s="26"/>
      <c r="CR3018" s="26" t="str">
        <f t="shared" si="138"/>
        <v>('샘약국', '868-16-00955', '서울특별시 노원구 한글비석로', '8806538051123', '신에소메정40mg', 48510, '2025-03-01'),</v>
      </c>
    </row>
    <row r="3019" spans="79:96" x14ac:dyDescent="0.25">
      <c r="CA3019" s="29">
        <v>3016</v>
      </c>
      <c r="CB3019" s="50"/>
      <c r="CC3019" s="64" t="s">
        <v>456</v>
      </c>
      <c r="CD3019" s="31" t="s">
        <v>457</v>
      </c>
      <c r="CE3019" s="64" t="s">
        <v>3670</v>
      </c>
      <c r="CF3019" s="32" t="s">
        <v>1501</v>
      </c>
      <c r="CG3019" s="33" t="s">
        <v>1310</v>
      </c>
      <c r="CH3019" s="34">
        <v>48510</v>
      </c>
      <c r="CI3019" s="35">
        <v>45717</v>
      </c>
      <c r="CJ3019" s="35"/>
      <c r="CK3019" s="36">
        <v>97020</v>
      </c>
      <c r="CL3019" s="26">
        <f t="shared" si="137"/>
        <v>48510</v>
      </c>
      <c r="CM3019" s="26"/>
      <c r="CR3019" s="26" t="str">
        <f t="shared" si="138"/>
        <v>('샘약국', '868-16-00955', '서울특별시 노원구 한글비석로', '8806538051123', '신에소메정40mg', 48510, '2025-03-01'),</v>
      </c>
    </row>
    <row r="3020" spans="79:96" x14ac:dyDescent="0.25">
      <c r="CA3020" s="29">
        <v>3017</v>
      </c>
      <c r="CB3020" s="50"/>
      <c r="CC3020" s="64" t="s">
        <v>456</v>
      </c>
      <c r="CD3020" s="31" t="s">
        <v>457</v>
      </c>
      <c r="CE3020" s="64" t="s">
        <v>3670</v>
      </c>
      <c r="CF3020" s="32" t="s">
        <v>5832</v>
      </c>
      <c r="CG3020" s="33" t="s">
        <v>835</v>
      </c>
      <c r="CH3020" s="34">
        <v>9375</v>
      </c>
      <c r="CI3020" s="35">
        <v>45689</v>
      </c>
      <c r="CJ3020" s="35"/>
      <c r="CK3020" s="36">
        <v>18750</v>
      </c>
      <c r="CL3020" s="26">
        <f t="shared" si="137"/>
        <v>9375</v>
      </c>
      <c r="CM3020" s="26"/>
      <c r="CR3020" s="26" t="str">
        <f t="shared" si="138"/>
        <v>('샘약국', '868-16-00955', '서울특별시 노원구 한글비석로', '8806538013411', '신일아시클로버정', 9375, '2025-02-01'),</v>
      </c>
    </row>
    <row r="3021" spans="79:96" x14ac:dyDescent="0.25">
      <c r="CA3021" s="29">
        <v>3018</v>
      </c>
      <c r="CB3021" s="50"/>
      <c r="CC3021" s="64" t="s">
        <v>456</v>
      </c>
      <c r="CD3021" s="31" t="s">
        <v>457</v>
      </c>
      <c r="CE3021" s="64" t="s">
        <v>3670</v>
      </c>
      <c r="CF3021" s="32" t="s">
        <v>1545</v>
      </c>
      <c r="CG3021" s="33" t="s">
        <v>1334</v>
      </c>
      <c r="CH3021" s="34">
        <v>21600</v>
      </c>
      <c r="CI3021" s="35">
        <v>45658</v>
      </c>
      <c r="CJ3021" s="35"/>
      <c r="CK3021" s="36">
        <v>43200</v>
      </c>
      <c r="CL3021" s="26">
        <f t="shared" si="137"/>
        <v>21600</v>
      </c>
      <c r="CM3021" s="26"/>
      <c r="CR3021" s="26" t="str">
        <f t="shared" si="138"/>
        <v>('샘약국', '868-16-00955', '서울특별시 노원구 한글비석로', '8806538052410', '에티브정', 21600, '2025-01-01'),</v>
      </c>
    </row>
    <row r="3022" spans="79:96" x14ac:dyDescent="0.25">
      <c r="CA3022" s="29">
        <v>3019</v>
      </c>
      <c r="CB3022" s="50"/>
      <c r="CC3022" s="64" t="s">
        <v>456</v>
      </c>
      <c r="CD3022" s="31" t="s">
        <v>457</v>
      </c>
      <c r="CE3022" s="64" t="s">
        <v>3670</v>
      </c>
      <c r="CF3022" s="32" t="s">
        <v>1545</v>
      </c>
      <c r="CG3022" s="33" t="s">
        <v>1334</v>
      </c>
      <c r="CH3022" s="34">
        <v>28800</v>
      </c>
      <c r="CI3022" s="35">
        <v>45717</v>
      </c>
      <c r="CJ3022" s="35"/>
      <c r="CK3022" s="36">
        <v>57600</v>
      </c>
      <c r="CL3022" s="26">
        <f t="shared" si="137"/>
        <v>28800</v>
      </c>
      <c r="CM3022" s="26"/>
      <c r="CR3022" s="26" t="str">
        <f t="shared" si="138"/>
        <v>('샘약국', '868-16-00955', '서울특별시 노원구 한글비석로', '8806538052410', '에티브정', 28800, '2025-03-01'),</v>
      </c>
    </row>
    <row r="3023" spans="79:96" x14ac:dyDescent="0.25">
      <c r="CA3023" s="29">
        <v>3020</v>
      </c>
      <c r="CB3023" s="50"/>
      <c r="CC3023" s="64" t="s">
        <v>456</v>
      </c>
      <c r="CD3023" s="31" t="s">
        <v>457</v>
      </c>
      <c r="CE3023" s="64" t="s">
        <v>3670</v>
      </c>
      <c r="CF3023" s="32" t="s">
        <v>1545</v>
      </c>
      <c r="CG3023" s="33" t="s">
        <v>1334</v>
      </c>
      <c r="CH3023" s="34">
        <v>14400</v>
      </c>
      <c r="CI3023" s="35">
        <v>45717</v>
      </c>
      <c r="CJ3023" s="35"/>
      <c r="CK3023" s="36">
        <v>28800</v>
      </c>
      <c r="CL3023" s="26">
        <f t="shared" si="137"/>
        <v>14400</v>
      </c>
      <c r="CM3023" s="26"/>
      <c r="CR3023" s="26" t="str">
        <f t="shared" si="138"/>
        <v>('샘약국', '868-16-00955', '서울특별시 노원구 한글비석로', '8806538052410', '에티브정', 14400, '2025-03-01'),</v>
      </c>
    </row>
    <row r="3024" spans="79:96" x14ac:dyDescent="0.25">
      <c r="CA3024" s="29">
        <v>3021</v>
      </c>
      <c r="CB3024" s="50"/>
      <c r="CC3024" s="64" t="s">
        <v>456</v>
      </c>
      <c r="CD3024" s="31" t="s">
        <v>457</v>
      </c>
      <c r="CE3024" s="64" t="s">
        <v>3670</v>
      </c>
      <c r="CF3024" s="32" t="s">
        <v>1545</v>
      </c>
      <c r="CG3024" s="33" t="s">
        <v>1334</v>
      </c>
      <c r="CH3024" s="34">
        <v>43200</v>
      </c>
      <c r="CI3024" s="35">
        <v>45717</v>
      </c>
      <c r="CJ3024" s="35"/>
      <c r="CK3024" s="36">
        <v>86400</v>
      </c>
      <c r="CL3024" s="26">
        <f t="shared" si="137"/>
        <v>43200</v>
      </c>
      <c r="CM3024" s="26"/>
      <c r="CR3024" s="26" t="str">
        <f t="shared" si="138"/>
        <v>('샘약국', '868-16-00955', '서울특별시 노원구 한글비석로', '8806538052410', '에티브정', 43200, '2025-03-01'),</v>
      </c>
    </row>
    <row r="3025" spans="79:96" x14ac:dyDescent="0.25">
      <c r="CA3025" s="29">
        <v>3022</v>
      </c>
      <c r="CB3025" s="50"/>
      <c r="CC3025" s="64" t="s">
        <v>456</v>
      </c>
      <c r="CD3025" s="31" t="s">
        <v>457</v>
      </c>
      <c r="CE3025" s="64" t="s">
        <v>3670</v>
      </c>
      <c r="CF3025" s="32" t="s">
        <v>2027</v>
      </c>
      <c r="CG3025" s="33" t="s">
        <v>1080</v>
      </c>
      <c r="CH3025" s="34">
        <v>32100</v>
      </c>
      <c r="CI3025" s="35">
        <v>45717</v>
      </c>
      <c r="CJ3025" s="35"/>
      <c r="CK3025" s="36">
        <v>64200</v>
      </c>
      <c r="CL3025" s="26">
        <f t="shared" si="137"/>
        <v>32100</v>
      </c>
      <c r="CM3025" s="26"/>
      <c r="CR3025" s="26" t="str">
        <f t="shared" si="138"/>
        <v>('샘약국', '868-16-00955', '서울특별시 노원구 한글비석로', '8806538021331', '엑세트라세미정', 32100, '2025-03-01'),</v>
      </c>
    </row>
    <row r="3026" spans="79:96" x14ac:dyDescent="0.25">
      <c r="CA3026" s="29">
        <v>3023</v>
      </c>
      <c r="CB3026" s="50"/>
      <c r="CC3026" s="64" t="s">
        <v>456</v>
      </c>
      <c r="CD3026" s="31" t="s">
        <v>457</v>
      </c>
      <c r="CE3026" s="64" t="s">
        <v>3670</v>
      </c>
      <c r="CF3026" s="32" t="s">
        <v>4097</v>
      </c>
      <c r="CG3026" s="33" t="s">
        <v>1716</v>
      </c>
      <c r="CH3026" s="34">
        <v>19026</v>
      </c>
      <c r="CI3026" s="35">
        <v>45717</v>
      </c>
      <c r="CJ3026" s="35"/>
      <c r="CK3026" s="36">
        <v>38052</v>
      </c>
      <c r="CL3026" s="26">
        <f t="shared" si="137"/>
        <v>19026</v>
      </c>
      <c r="CM3026" s="26"/>
      <c r="CR3026" s="26" t="str">
        <f t="shared" si="138"/>
        <v>('샘약국', '868-16-00955', '서울특별시 노원구 한글비석로', '8806538061214', '자누글리아정 100mg', 19026, '2025-03-01'),</v>
      </c>
    </row>
    <row r="3027" spans="79:96" x14ac:dyDescent="0.25">
      <c r="CA3027" s="29">
        <v>3024</v>
      </c>
      <c r="CB3027" s="50"/>
      <c r="CC3027" s="64" t="s">
        <v>456</v>
      </c>
      <c r="CD3027" s="31" t="s">
        <v>457</v>
      </c>
      <c r="CE3027" s="64" t="s">
        <v>3670</v>
      </c>
      <c r="CF3027" s="32" t="s">
        <v>4097</v>
      </c>
      <c r="CG3027" s="33" t="s">
        <v>1716</v>
      </c>
      <c r="CH3027" s="34">
        <v>12684</v>
      </c>
      <c r="CI3027" s="35">
        <v>45717</v>
      </c>
      <c r="CJ3027" s="35"/>
      <c r="CK3027" s="36">
        <v>25368</v>
      </c>
      <c r="CL3027" s="26">
        <f t="shared" si="137"/>
        <v>12684</v>
      </c>
      <c r="CM3027" s="26"/>
      <c r="CR3027" s="26" t="str">
        <f t="shared" si="138"/>
        <v>('샘약국', '868-16-00955', '서울특별시 노원구 한글비석로', '8806538061214', '자누글리아정 100mg', 12684, '2025-03-01'),</v>
      </c>
    </row>
    <row r="3028" spans="79:96" x14ac:dyDescent="0.25">
      <c r="CA3028" s="29">
        <v>3025</v>
      </c>
      <c r="CB3028" s="50"/>
      <c r="CC3028" s="64" t="s">
        <v>456</v>
      </c>
      <c r="CD3028" s="31" t="s">
        <v>457</v>
      </c>
      <c r="CE3028" s="64" t="s">
        <v>3670</v>
      </c>
      <c r="CF3028" s="32" t="s">
        <v>4097</v>
      </c>
      <c r="CG3028" s="33" t="s">
        <v>1716</v>
      </c>
      <c r="CH3028" s="34">
        <v>12684</v>
      </c>
      <c r="CI3028" s="35">
        <v>45717</v>
      </c>
      <c r="CJ3028" s="35"/>
      <c r="CK3028" s="36">
        <v>25368</v>
      </c>
      <c r="CL3028" s="26">
        <f t="shared" si="137"/>
        <v>12684</v>
      </c>
      <c r="CM3028" s="26"/>
      <c r="CR3028" s="26" t="str">
        <f t="shared" si="138"/>
        <v>('샘약국', '868-16-00955', '서울특별시 노원구 한글비석로', '8806538061214', '자누글리아정 100mg', 12684, '2025-03-01'),</v>
      </c>
    </row>
    <row r="3029" spans="79:96" x14ac:dyDescent="0.25">
      <c r="CA3029" s="29">
        <v>3026</v>
      </c>
      <c r="CB3029" s="50"/>
      <c r="CC3029" s="64" t="s">
        <v>456</v>
      </c>
      <c r="CD3029" s="31" t="s">
        <v>457</v>
      </c>
      <c r="CE3029" s="64" t="s">
        <v>3670</v>
      </c>
      <c r="CF3029" s="32" t="s">
        <v>4097</v>
      </c>
      <c r="CG3029" s="33" t="s">
        <v>1716</v>
      </c>
      <c r="CH3029" s="34">
        <v>19026</v>
      </c>
      <c r="CI3029" s="35">
        <v>45689</v>
      </c>
      <c r="CJ3029" s="35"/>
      <c r="CK3029" s="36">
        <v>38052</v>
      </c>
      <c r="CL3029" s="26">
        <f t="shared" si="137"/>
        <v>19026</v>
      </c>
      <c r="CM3029" s="26"/>
      <c r="CR3029" s="26" t="str">
        <f t="shared" si="138"/>
        <v>('샘약국', '868-16-00955', '서울특별시 노원구 한글비석로', '8806538061214', '자누글리아정 100mg', 19026, '2025-02-01'),</v>
      </c>
    </row>
    <row r="3030" spans="79:96" x14ac:dyDescent="0.25">
      <c r="CA3030" s="29">
        <v>3027</v>
      </c>
      <c r="CB3030" s="50"/>
      <c r="CC3030" s="64" t="s">
        <v>456</v>
      </c>
      <c r="CD3030" s="31" t="s">
        <v>457</v>
      </c>
      <c r="CE3030" s="64" t="s">
        <v>3670</v>
      </c>
      <c r="CF3030" s="32" t="s">
        <v>6282</v>
      </c>
      <c r="CG3030" s="33" t="s">
        <v>1732</v>
      </c>
      <c r="CH3030" s="34">
        <v>12690</v>
      </c>
      <c r="CI3030" s="35">
        <v>45658</v>
      </c>
      <c r="CJ3030" s="35"/>
      <c r="CK3030" s="36">
        <v>25380</v>
      </c>
      <c r="CL3030" s="26">
        <f t="shared" si="137"/>
        <v>12690</v>
      </c>
      <c r="CM3030" s="26"/>
      <c r="CR3030" s="26" t="str">
        <f t="shared" si="138"/>
        <v>('샘약국', '868-16-00955', '서울특별시 노원구 한글비석로', '8806538059921', '자누다파정', 12690, '2025-01-01'),</v>
      </c>
    </row>
    <row r="3031" spans="79:96" x14ac:dyDescent="0.25">
      <c r="CA3031" s="29">
        <v>3028</v>
      </c>
      <c r="CB3031" s="50"/>
      <c r="CC3031" s="64" t="s">
        <v>456</v>
      </c>
      <c r="CD3031" s="31" t="s">
        <v>457</v>
      </c>
      <c r="CE3031" s="64" t="s">
        <v>3670</v>
      </c>
      <c r="CF3031" s="32" t="s">
        <v>6282</v>
      </c>
      <c r="CG3031" s="33" t="s">
        <v>1732</v>
      </c>
      <c r="CH3031" s="34">
        <v>25380</v>
      </c>
      <c r="CI3031" s="35">
        <v>45717</v>
      </c>
      <c r="CJ3031" s="35"/>
      <c r="CK3031" s="36">
        <v>50760</v>
      </c>
      <c r="CL3031" s="26">
        <f t="shared" si="137"/>
        <v>25380</v>
      </c>
      <c r="CM3031" s="26"/>
      <c r="CR3031" s="26" t="str">
        <f t="shared" si="138"/>
        <v>('샘약국', '868-16-00955', '서울특별시 노원구 한글비석로', '8806538059921', '자누다파정', 25380, '2025-03-01'),</v>
      </c>
    </row>
    <row r="3032" spans="79:96" x14ac:dyDescent="0.25">
      <c r="CA3032" s="29">
        <v>3029</v>
      </c>
      <c r="CB3032" s="50"/>
      <c r="CC3032" s="64" t="s">
        <v>456</v>
      </c>
      <c r="CD3032" s="31" t="s">
        <v>457</v>
      </c>
      <c r="CE3032" s="64" t="s">
        <v>3670</v>
      </c>
      <c r="CF3032" s="32" t="s">
        <v>6282</v>
      </c>
      <c r="CG3032" s="33" t="s">
        <v>1732</v>
      </c>
      <c r="CH3032" s="34">
        <v>25380</v>
      </c>
      <c r="CI3032" s="35">
        <v>45717</v>
      </c>
      <c r="CJ3032" s="35"/>
      <c r="CK3032" s="36">
        <v>50760</v>
      </c>
      <c r="CL3032" s="26">
        <f t="shared" si="137"/>
        <v>25380</v>
      </c>
      <c r="CM3032" s="26"/>
      <c r="CR3032" s="26" t="str">
        <f t="shared" si="138"/>
        <v>('샘약국', '868-16-00955', '서울특별시 노원구 한글비석로', '8806538059921', '자누다파정', 25380, '2025-03-01'),</v>
      </c>
    </row>
    <row r="3033" spans="79:96" x14ac:dyDescent="0.25">
      <c r="CA3033" s="29">
        <v>3030</v>
      </c>
      <c r="CB3033" s="50"/>
      <c r="CC3033" s="64" t="s">
        <v>456</v>
      </c>
      <c r="CD3033" s="31" t="s">
        <v>457</v>
      </c>
      <c r="CE3033" s="64" t="s">
        <v>3670</v>
      </c>
      <c r="CF3033" s="32" t="s">
        <v>3717</v>
      </c>
      <c r="CG3033" s="33" t="s">
        <v>1589</v>
      </c>
      <c r="CH3033" s="34">
        <v>32032</v>
      </c>
      <c r="CI3033" s="35">
        <v>45717</v>
      </c>
      <c r="CJ3033" s="35"/>
      <c r="CK3033" s="36">
        <v>64064</v>
      </c>
      <c r="CL3033" s="26">
        <f t="shared" si="137"/>
        <v>32032</v>
      </c>
      <c r="CM3033" s="26"/>
      <c r="CR3033" s="26" t="str">
        <f t="shared" si="138"/>
        <v>('샘약국', '868-16-00955', '서울특별시 노원구 한글비석로', '8806538061610', '자누메티아엑스알서방정100/1000mg', 32032, '2025-03-01'),</v>
      </c>
    </row>
    <row r="3034" spans="79:96" x14ac:dyDescent="0.25">
      <c r="CA3034" s="29">
        <v>3031</v>
      </c>
      <c r="CB3034" s="50"/>
      <c r="CC3034" s="64" t="s">
        <v>456</v>
      </c>
      <c r="CD3034" s="31" t="s">
        <v>457</v>
      </c>
      <c r="CE3034" s="64" t="s">
        <v>3670</v>
      </c>
      <c r="CF3034" s="32" t="s">
        <v>3717</v>
      </c>
      <c r="CG3034" s="33" t="s">
        <v>1589</v>
      </c>
      <c r="CH3034" s="34">
        <v>16016</v>
      </c>
      <c r="CI3034" s="35">
        <v>45717</v>
      </c>
      <c r="CJ3034" s="35"/>
      <c r="CK3034" s="36">
        <v>32032</v>
      </c>
      <c r="CL3034" s="26">
        <f t="shared" si="137"/>
        <v>16016</v>
      </c>
      <c r="CM3034" s="26"/>
      <c r="CR3034" s="26" t="str">
        <f t="shared" si="138"/>
        <v>('샘약국', '868-16-00955', '서울특별시 노원구 한글비석로', '8806538061610', '자누메티아엑스알서방정100/1000mg', 16016, '2025-03-01'),</v>
      </c>
    </row>
    <row r="3035" spans="79:96" x14ac:dyDescent="0.25">
      <c r="CA3035" s="29">
        <v>3032</v>
      </c>
      <c r="CB3035" s="50"/>
      <c r="CC3035" s="64" t="s">
        <v>456</v>
      </c>
      <c r="CD3035" s="31" t="s">
        <v>457</v>
      </c>
      <c r="CE3035" s="64" t="s">
        <v>3670</v>
      </c>
      <c r="CF3035" s="32" t="s">
        <v>3717</v>
      </c>
      <c r="CG3035" s="33" t="s">
        <v>1589</v>
      </c>
      <c r="CH3035" s="34">
        <v>56056</v>
      </c>
      <c r="CI3035" s="35">
        <v>45717</v>
      </c>
      <c r="CJ3035" s="35"/>
      <c r="CK3035" s="36">
        <v>112112</v>
      </c>
      <c r="CL3035" s="26">
        <f t="shared" si="137"/>
        <v>56056</v>
      </c>
      <c r="CM3035" s="26"/>
      <c r="CR3035" s="26" t="str">
        <f t="shared" si="138"/>
        <v>('샘약국', '868-16-00955', '서울특별시 노원구 한글비석로', '8806538061610', '자누메티아엑스알서방정100/1000mg', 56056, '2025-03-01'),</v>
      </c>
    </row>
    <row r="3036" spans="79:96" x14ac:dyDescent="0.25">
      <c r="CA3036" s="29">
        <v>3033</v>
      </c>
      <c r="CB3036" s="50"/>
      <c r="CC3036" s="64" t="s">
        <v>456</v>
      </c>
      <c r="CD3036" s="31" t="s">
        <v>457</v>
      </c>
      <c r="CE3036" s="64" t="s">
        <v>3670</v>
      </c>
      <c r="CF3036" s="32" t="s">
        <v>6283</v>
      </c>
      <c r="CG3036" s="33" t="s">
        <v>1752</v>
      </c>
      <c r="CH3036" s="34">
        <v>10668</v>
      </c>
      <c r="CI3036" s="35">
        <v>45717</v>
      </c>
      <c r="CJ3036" s="35"/>
      <c r="CK3036" s="36">
        <v>21336</v>
      </c>
      <c r="CL3036" s="26">
        <f t="shared" si="137"/>
        <v>10668</v>
      </c>
      <c r="CM3036" s="26"/>
      <c r="CR3036" s="26" t="str">
        <f t="shared" si="138"/>
        <v>('샘약국', '868-16-00955', '서울특별시 노원구 한글비석로', '8806538061917', '자누메티아엑스알서방정50/500mg', 10668, '2025-03-01'),</v>
      </c>
    </row>
    <row r="3037" spans="79:96" x14ac:dyDescent="0.25">
      <c r="CA3037" s="29">
        <v>3034</v>
      </c>
      <c r="CB3037" s="50"/>
      <c r="CC3037" s="64" t="s">
        <v>456</v>
      </c>
      <c r="CD3037" s="31" t="s">
        <v>457</v>
      </c>
      <c r="CE3037" s="64" t="s">
        <v>3670</v>
      </c>
      <c r="CF3037" s="32" t="s">
        <v>3742</v>
      </c>
      <c r="CG3037" s="33" t="s">
        <v>1761</v>
      </c>
      <c r="CH3037" s="34">
        <v>22620</v>
      </c>
      <c r="CI3037" s="35">
        <v>45717</v>
      </c>
      <c r="CJ3037" s="35"/>
      <c r="CK3037" s="36">
        <v>45240</v>
      </c>
      <c r="CL3037" s="26">
        <f t="shared" si="137"/>
        <v>22620</v>
      </c>
      <c r="CM3037" s="26"/>
      <c r="CR3037" s="26" t="str">
        <f t="shared" si="138"/>
        <v>('샘약국', '868-16-00955', '서울특별시 노원구 한글비석로', '8806538062020', '자누메티아정50/1000mg', 22620, '2025-03-01'),</v>
      </c>
    </row>
    <row r="3038" spans="79:96" x14ac:dyDescent="0.25">
      <c r="CA3038" s="29">
        <v>3035</v>
      </c>
      <c r="CB3038" s="50"/>
      <c r="CC3038" s="64" t="s">
        <v>456</v>
      </c>
      <c r="CD3038" s="31" t="s">
        <v>457</v>
      </c>
      <c r="CE3038" s="64" t="s">
        <v>3670</v>
      </c>
      <c r="CF3038" s="32" t="s">
        <v>3742</v>
      </c>
      <c r="CG3038" s="33" t="s">
        <v>1761</v>
      </c>
      <c r="CH3038" s="34">
        <v>11310</v>
      </c>
      <c r="CI3038" s="35">
        <v>45689</v>
      </c>
      <c r="CJ3038" s="35"/>
      <c r="CK3038" s="36">
        <v>22620</v>
      </c>
      <c r="CL3038" s="26">
        <f t="shared" si="137"/>
        <v>11310</v>
      </c>
      <c r="CM3038" s="26"/>
      <c r="CR3038" s="26" t="str">
        <f t="shared" si="138"/>
        <v>('샘약국', '868-16-00955', '서울특별시 노원구 한글비석로', '8806538062020', '자누메티아정50/1000mg', 11310, '2025-02-01'),</v>
      </c>
    </row>
    <row r="3039" spans="79:96" x14ac:dyDescent="0.25">
      <c r="CA3039" s="29">
        <v>3036</v>
      </c>
      <c r="CB3039" s="50"/>
      <c r="CC3039" s="64" t="s">
        <v>456</v>
      </c>
      <c r="CD3039" s="31" t="s">
        <v>457</v>
      </c>
      <c r="CE3039" s="64" t="s">
        <v>3670</v>
      </c>
      <c r="CF3039" s="32" t="s">
        <v>3742</v>
      </c>
      <c r="CG3039" s="33" t="s">
        <v>1761</v>
      </c>
      <c r="CH3039" s="34">
        <v>5655</v>
      </c>
      <c r="CI3039" s="35">
        <v>45658</v>
      </c>
      <c r="CJ3039" s="35"/>
      <c r="CK3039" s="36">
        <v>11310</v>
      </c>
      <c r="CL3039" s="26">
        <f t="shared" si="137"/>
        <v>5655</v>
      </c>
      <c r="CM3039" s="26"/>
      <c r="CR3039" s="26" t="str">
        <f t="shared" si="138"/>
        <v>('샘약국', '868-16-00955', '서울특별시 노원구 한글비석로', '8806538062020', '자누메티아정50/1000mg', 5655, '2025-01-01'),</v>
      </c>
    </row>
    <row r="3040" spans="79:96" x14ac:dyDescent="0.25">
      <c r="CA3040" s="29">
        <v>3037</v>
      </c>
      <c r="CB3040" s="50"/>
      <c r="CC3040" s="64" t="s">
        <v>456</v>
      </c>
      <c r="CD3040" s="31" t="s">
        <v>457</v>
      </c>
      <c r="CE3040" s="64" t="s">
        <v>3670</v>
      </c>
      <c r="CF3040" s="32" t="s">
        <v>3290</v>
      </c>
      <c r="CG3040" s="33" t="s">
        <v>1497</v>
      </c>
      <c r="CH3040" s="34">
        <v>20250</v>
      </c>
      <c r="CI3040" s="35">
        <v>45717</v>
      </c>
      <c r="CJ3040" s="35"/>
      <c r="CK3040" s="36">
        <v>40500</v>
      </c>
      <c r="CL3040" s="26">
        <f t="shared" si="137"/>
        <v>20250</v>
      </c>
      <c r="CM3040" s="26"/>
      <c r="CR3040" s="26" t="str">
        <f t="shared" si="138"/>
        <v>('샘약국', '868-16-00955', '서울특별시 노원구 한글비석로', '8806538057316', '탐시원서방캡슐 0.4mg', 20250, '2025-03-01'),</v>
      </c>
    </row>
    <row r="3041" spans="79:96" x14ac:dyDescent="0.25">
      <c r="CA3041" s="29">
        <v>3038</v>
      </c>
      <c r="CB3041" s="50"/>
      <c r="CC3041" s="64" t="s">
        <v>456</v>
      </c>
      <c r="CD3041" s="31" t="s">
        <v>457</v>
      </c>
      <c r="CE3041" s="64" t="s">
        <v>3670</v>
      </c>
      <c r="CF3041" s="32" t="s">
        <v>1749</v>
      </c>
      <c r="CG3041" s="33" t="s">
        <v>1528</v>
      </c>
      <c r="CH3041" s="34">
        <v>20040</v>
      </c>
      <c r="CI3041" s="35">
        <v>45717</v>
      </c>
      <c r="CJ3041" s="35"/>
      <c r="CK3041" s="36">
        <v>40080</v>
      </c>
      <c r="CL3041" s="26">
        <f t="shared" si="137"/>
        <v>20040</v>
      </c>
      <c r="CM3041" s="26"/>
      <c r="CR3041" s="26" t="str">
        <f t="shared" si="138"/>
        <v>('샘약국', '868-16-00955', '서울특별시 노원구 한글비석로', '8806538060118', '테글리엠서방정10/500mg', 20040, '2025-03-01'),</v>
      </c>
    </row>
    <row r="3042" spans="79:96" x14ac:dyDescent="0.25">
      <c r="CA3042" s="29">
        <v>3039</v>
      </c>
      <c r="CB3042" s="50"/>
      <c r="CC3042" s="64" t="s">
        <v>456</v>
      </c>
      <c r="CD3042" s="31" t="s">
        <v>457</v>
      </c>
      <c r="CE3042" s="64" t="s">
        <v>3670</v>
      </c>
      <c r="CF3042" s="32" t="s">
        <v>1749</v>
      </c>
      <c r="CG3042" s="33" t="s">
        <v>1528</v>
      </c>
      <c r="CH3042" s="34">
        <v>20040</v>
      </c>
      <c r="CI3042" s="35">
        <v>45717</v>
      </c>
      <c r="CJ3042" s="35"/>
      <c r="CK3042" s="36">
        <v>40080</v>
      </c>
      <c r="CL3042" s="26">
        <f t="shared" si="137"/>
        <v>20040</v>
      </c>
      <c r="CM3042" s="26"/>
      <c r="CR3042" s="26" t="str">
        <f t="shared" si="138"/>
        <v>('샘약국', '868-16-00955', '서울특별시 노원구 한글비석로', '8806538060118', '테글리엠서방정10/500mg', 20040, '2025-03-01'),</v>
      </c>
    </row>
    <row r="3043" spans="79:96" x14ac:dyDescent="0.25">
      <c r="CA3043" s="29">
        <v>3040</v>
      </c>
      <c r="CB3043" s="50"/>
      <c r="CC3043" s="64" t="s">
        <v>456</v>
      </c>
      <c r="CD3043" s="31" t="s">
        <v>457</v>
      </c>
      <c r="CE3043" s="64" t="s">
        <v>3670</v>
      </c>
      <c r="CF3043" s="32" t="s">
        <v>3291</v>
      </c>
      <c r="CG3043" s="33" t="s">
        <v>688</v>
      </c>
      <c r="CH3043" s="34">
        <v>32000</v>
      </c>
      <c r="CI3043" s="35">
        <v>45717</v>
      </c>
      <c r="CJ3043" s="35"/>
      <c r="CK3043" s="36">
        <v>64000</v>
      </c>
      <c r="CL3043" s="26">
        <f t="shared" si="137"/>
        <v>32000</v>
      </c>
      <c r="CM3043" s="26"/>
      <c r="CR3043" s="26" t="str">
        <f t="shared" si="138"/>
        <v>('샘약국', '868-16-00955', '서울특별시 노원구 한글비석로', '8806538011035', '신일트리메부틴말레산염정 200mg', 32000, '2025-03-01'),</v>
      </c>
    </row>
    <row r="3044" spans="79:96" x14ac:dyDescent="0.25">
      <c r="CA3044" s="29">
        <v>3041</v>
      </c>
      <c r="CB3044" s="50"/>
      <c r="CC3044" s="64" t="s">
        <v>456</v>
      </c>
      <c r="CD3044" s="31" t="s">
        <v>457</v>
      </c>
      <c r="CE3044" s="64" t="s">
        <v>3670</v>
      </c>
      <c r="CF3044" s="32" t="s">
        <v>3323</v>
      </c>
      <c r="CG3044" s="33" t="s">
        <v>2181</v>
      </c>
      <c r="CH3044" s="34">
        <v>132000</v>
      </c>
      <c r="CI3044" s="35">
        <v>45717</v>
      </c>
      <c r="CJ3044" s="35"/>
      <c r="CK3044" s="36">
        <v>264000</v>
      </c>
      <c r="CL3044" s="26">
        <f t="shared" si="137"/>
        <v>132000</v>
      </c>
      <c r="CM3044" s="26"/>
      <c r="CR3044" s="26" t="str">
        <f t="shared" si="138"/>
        <v>('샘약국', '868-16-00955', '서울특별시 노원구 한글비석로', '8806538062327', '판스틴정 175mg', 132000, '2025-03-01'),</v>
      </c>
    </row>
    <row r="3045" spans="79:96" x14ac:dyDescent="0.25">
      <c r="CA3045" s="29">
        <v>3042</v>
      </c>
      <c r="CB3045" s="50"/>
      <c r="CC3045" s="64" t="s">
        <v>456</v>
      </c>
      <c r="CD3045" s="31" t="s">
        <v>457</v>
      </c>
      <c r="CE3045" s="64" t="s">
        <v>3670</v>
      </c>
      <c r="CF3045" s="32" t="s">
        <v>3004</v>
      </c>
      <c r="CG3045" s="33" t="s">
        <v>1576</v>
      </c>
      <c r="CH3045" s="34">
        <v>27510</v>
      </c>
      <c r="CI3045" s="35">
        <v>45717</v>
      </c>
      <c r="CJ3045" s="35"/>
      <c r="CK3045" s="36">
        <v>55020</v>
      </c>
      <c r="CL3045" s="26">
        <f t="shared" si="137"/>
        <v>27510</v>
      </c>
      <c r="CM3045" s="26"/>
      <c r="CR3045" s="26" t="str">
        <f t="shared" si="138"/>
        <v>('샘약국', '868-16-00955', '서울특별시 노원구 한글비석로', '8806538060736', '포시글리정 10mg', 27510, '2025-03-01'),</v>
      </c>
    </row>
    <row r="3046" spans="79:96" x14ac:dyDescent="0.25">
      <c r="CA3046" s="29">
        <v>3043</v>
      </c>
      <c r="CB3046" s="50"/>
      <c r="CC3046" s="64" t="s">
        <v>456</v>
      </c>
      <c r="CD3046" s="31" t="s">
        <v>457</v>
      </c>
      <c r="CE3046" s="64" t="s">
        <v>3670</v>
      </c>
      <c r="CF3046" s="32" t="s">
        <v>3004</v>
      </c>
      <c r="CG3046" s="33" t="s">
        <v>1576</v>
      </c>
      <c r="CH3046" s="34">
        <v>22008</v>
      </c>
      <c r="CI3046" s="35">
        <v>45717</v>
      </c>
      <c r="CJ3046" s="35"/>
      <c r="CK3046" s="36">
        <v>44016</v>
      </c>
      <c r="CL3046" s="26">
        <f t="shared" si="137"/>
        <v>22008</v>
      </c>
      <c r="CM3046" s="26"/>
      <c r="CR3046" s="26" t="str">
        <f t="shared" si="138"/>
        <v>('샘약국', '868-16-00955', '서울특별시 노원구 한글비석로', '8806538060736', '포시글리정 10mg', 22008, '2025-03-01'),</v>
      </c>
    </row>
    <row r="3047" spans="79:96" x14ac:dyDescent="0.25">
      <c r="CA3047" s="29">
        <v>3044</v>
      </c>
      <c r="CB3047" s="50"/>
      <c r="CC3047" s="64" t="s">
        <v>456</v>
      </c>
      <c r="CD3047" s="31" t="s">
        <v>457</v>
      </c>
      <c r="CE3047" s="64" t="s">
        <v>3670</v>
      </c>
      <c r="CF3047" s="32" t="s">
        <v>3004</v>
      </c>
      <c r="CG3047" s="33" t="s">
        <v>1576</v>
      </c>
      <c r="CH3047" s="34">
        <v>33012</v>
      </c>
      <c r="CI3047" s="35">
        <v>45689</v>
      </c>
      <c r="CJ3047" s="35"/>
      <c r="CK3047" s="36">
        <v>66024</v>
      </c>
      <c r="CL3047" s="26">
        <f t="shared" si="137"/>
        <v>33012</v>
      </c>
      <c r="CM3047" s="26"/>
      <c r="CR3047" s="26" t="str">
        <f t="shared" si="138"/>
        <v>('샘약국', '868-16-00955', '서울특별시 노원구 한글비석로', '8806538060736', '포시글리정 10mg', 33012, '2025-02-01'),</v>
      </c>
    </row>
    <row r="3048" spans="79:96" x14ac:dyDescent="0.25">
      <c r="CA3048" s="29">
        <v>3045</v>
      </c>
      <c r="CB3048" s="50"/>
      <c r="CC3048" s="55" t="s">
        <v>456</v>
      </c>
      <c r="CD3048" s="31" t="s">
        <v>457</v>
      </c>
      <c r="CE3048" s="55" t="s">
        <v>3670</v>
      </c>
      <c r="CF3048" s="32" t="s">
        <v>3004</v>
      </c>
      <c r="CG3048" s="33" t="s">
        <v>1576</v>
      </c>
      <c r="CH3048" s="34">
        <v>16506</v>
      </c>
      <c r="CI3048" s="35">
        <v>45658</v>
      </c>
      <c r="CJ3048" s="35"/>
      <c r="CK3048" s="36">
        <v>33012</v>
      </c>
      <c r="CL3048" s="26">
        <f t="shared" si="137"/>
        <v>16506</v>
      </c>
      <c r="CM3048" s="26"/>
      <c r="CR3048" s="26" t="str">
        <f t="shared" si="138"/>
        <v>('샘약국', '868-16-00955', '서울특별시 노원구 한글비석로', '8806538060736', '포시글리정 10mg', 16506, '2025-01-01'),</v>
      </c>
    </row>
    <row r="3049" spans="79:96" x14ac:dyDescent="0.25">
      <c r="CA3049" s="29">
        <v>3046</v>
      </c>
      <c r="CB3049" s="50"/>
      <c r="CC3049" s="55" t="s">
        <v>456</v>
      </c>
      <c r="CD3049" s="31" t="s">
        <v>457</v>
      </c>
      <c r="CE3049" s="55" t="s">
        <v>3670</v>
      </c>
      <c r="CF3049" s="32" t="s">
        <v>3004</v>
      </c>
      <c r="CG3049" s="33" t="s">
        <v>1576</v>
      </c>
      <c r="CH3049" s="34">
        <v>16506</v>
      </c>
      <c r="CI3049" s="35">
        <v>45717</v>
      </c>
      <c r="CJ3049" s="35"/>
      <c r="CK3049" s="36">
        <v>33012</v>
      </c>
      <c r="CL3049" s="26">
        <f t="shared" si="137"/>
        <v>16506</v>
      </c>
      <c r="CM3049" s="26"/>
      <c r="CR3049" s="26" t="str">
        <f t="shared" si="138"/>
        <v>('샘약국', '868-16-00955', '서울특별시 노원구 한글비석로', '8806538060736', '포시글리정 10mg', 16506, '2025-03-01'),</v>
      </c>
    </row>
    <row r="3050" spans="79:96" x14ac:dyDescent="0.25">
      <c r="CA3050" s="29">
        <v>3047</v>
      </c>
      <c r="CB3050" s="50"/>
      <c r="CC3050" s="55" t="s">
        <v>456</v>
      </c>
      <c r="CD3050" s="31" t="s">
        <v>457</v>
      </c>
      <c r="CE3050" s="55" t="s">
        <v>3670</v>
      </c>
      <c r="CF3050" s="32" t="s">
        <v>3004</v>
      </c>
      <c r="CG3050" s="33" t="s">
        <v>1576</v>
      </c>
      <c r="CH3050" s="34">
        <v>16506</v>
      </c>
      <c r="CI3050" s="35">
        <v>45717</v>
      </c>
      <c r="CJ3050" s="35"/>
      <c r="CK3050" s="36">
        <v>33012</v>
      </c>
      <c r="CL3050" s="26">
        <f t="shared" si="137"/>
        <v>16506</v>
      </c>
      <c r="CM3050" s="26"/>
      <c r="CR3050" s="26" t="str">
        <f t="shared" si="138"/>
        <v>('샘약국', '868-16-00955', '서울특별시 노원구 한글비석로', '8806538060736', '포시글리정 10mg', 16506, '2025-03-01'),</v>
      </c>
    </row>
    <row r="3051" spans="79:96" x14ac:dyDescent="0.25">
      <c r="CA3051" s="29">
        <v>3048</v>
      </c>
      <c r="CB3051" s="50"/>
      <c r="CC3051" s="55" t="s">
        <v>456</v>
      </c>
      <c r="CD3051" s="31" t="s">
        <v>457</v>
      </c>
      <c r="CE3051" s="55" t="s">
        <v>3670</v>
      </c>
      <c r="CF3051" s="32" t="s">
        <v>3004</v>
      </c>
      <c r="CG3051" s="33" t="s">
        <v>1576</v>
      </c>
      <c r="CH3051" s="34">
        <v>16506</v>
      </c>
      <c r="CI3051" s="35">
        <v>45717</v>
      </c>
      <c r="CJ3051" s="35"/>
      <c r="CK3051" s="36">
        <v>33012</v>
      </c>
      <c r="CL3051" s="26">
        <f t="shared" si="137"/>
        <v>16506</v>
      </c>
      <c r="CM3051" s="26"/>
      <c r="CR3051" s="26" t="str">
        <f t="shared" si="138"/>
        <v>('샘약국', '868-16-00955', '서울특별시 노원구 한글비석로', '8806538060736', '포시글리정 10mg', 16506, '2025-03-01'),</v>
      </c>
    </row>
    <row r="3052" spans="79:96" x14ac:dyDescent="0.25">
      <c r="CA3052" s="29">
        <v>3049</v>
      </c>
      <c r="CB3052" s="50"/>
      <c r="CC3052" s="55" t="s">
        <v>456</v>
      </c>
      <c r="CD3052" s="31" t="s">
        <v>457</v>
      </c>
      <c r="CE3052" s="55" t="s">
        <v>3670</v>
      </c>
      <c r="CF3052" s="32" t="s">
        <v>3004</v>
      </c>
      <c r="CG3052" s="33" t="s">
        <v>1576</v>
      </c>
      <c r="CH3052" s="34">
        <v>49518</v>
      </c>
      <c r="CI3052" s="35">
        <v>45717</v>
      </c>
      <c r="CJ3052" s="35"/>
      <c r="CK3052" s="36">
        <v>99036</v>
      </c>
      <c r="CL3052" s="26">
        <f t="shared" si="137"/>
        <v>49518</v>
      </c>
      <c r="CM3052" s="26"/>
      <c r="CR3052" s="26" t="str">
        <f t="shared" si="138"/>
        <v>('샘약국', '868-16-00955', '서울특별시 노원구 한글비석로', '8806538060736', '포시글리정 10mg', 49518, '2025-03-01'),</v>
      </c>
    </row>
    <row r="3053" spans="79:96" x14ac:dyDescent="0.25">
      <c r="CA3053" s="29">
        <v>3050</v>
      </c>
      <c r="CB3053" s="50"/>
      <c r="CC3053" s="55" t="s">
        <v>456</v>
      </c>
      <c r="CD3053" s="31" t="s">
        <v>457</v>
      </c>
      <c r="CE3053" s="55" t="s">
        <v>3670</v>
      </c>
      <c r="CF3053" s="32" t="s">
        <v>3004</v>
      </c>
      <c r="CG3053" s="33" t="s">
        <v>1576</v>
      </c>
      <c r="CH3053" s="34">
        <v>11004</v>
      </c>
      <c r="CI3053" s="35">
        <v>45717</v>
      </c>
      <c r="CJ3053" s="35"/>
      <c r="CK3053" s="36">
        <v>22008</v>
      </c>
      <c r="CL3053" s="26">
        <f t="shared" si="137"/>
        <v>11004</v>
      </c>
      <c r="CM3053" s="26"/>
      <c r="CR3053" s="26" t="str">
        <f t="shared" si="138"/>
        <v>('샘약국', '868-16-00955', '서울특별시 노원구 한글비석로', '8806538060736', '포시글리정 10mg', 11004, '2025-03-01'),</v>
      </c>
    </row>
    <row r="3054" spans="79:96" x14ac:dyDescent="0.25">
      <c r="CA3054" s="29">
        <v>3051</v>
      </c>
      <c r="CB3054" s="50"/>
      <c r="CC3054" s="55" t="s">
        <v>456</v>
      </c>
      <c r="CD3054" s="31" t="s">
        <v>457</v>
      </c>
      <c r="CE3054" s="55" t="s">
        <v>3670</v>
      </c>
      <c r="CF3054" s="32" t="s">
        <v>3004</v>
      </c>
      <c r="CG3054" s="33" t="s">
        <v>1576</v>
      </c>
      <c r="CH3054" s="34">
        <v>38514</v>
      </c>
      <c r="CI3054" s="35">
        <v>45717</v>
      </c>
      <c r="CJ3054" s="35"/>
      <c r="CK3054" s="36">
        <v>77028</v>
      </c>
      <c r="CL3054" s="26">
        <f t="shared" si="137"/>
        <v>38514</v>
      </c>
      <c r="CM3054" s="26"/>
      <c r="CR3054" s="26" t="str">
        <f t="shared" si="138"/>
        <v>('샘약국', '868-16-00955', '서울특별시 노원구 한글비석로', '8806538060736', '포시글리정 10mg', 38514, '2025-03-01'),</v>
      </c>
    </row>
    <row r="3055" spans="79:96" x14ac:dyDescent="0.25">
      <c r="CA3055" s="29">
        <v>3052</v>
      </c>
      <c r="CB3055" s="50"/>
      <c r="CC3055" s="55" t="s">
        <v>456</v>
      </c>
      <c r="CD3055" s="31" t="s">
        <v>457</v>
      </c>
      <c r="CE3055" s="55" t="s">
        <v>3670</v>
      </c>
      <c r="CF3055" s="32" t="s">
        <v>3004</v>
      </c>
      <c r="CG3055" s="33" t="s">
        <v>1576</v>
      </c>
      <c r="CH3055" s="31">
        <v>27510</v>
      </c>
      <c r="CI3055" s="35">
        <v>45717</v>
      </c>
      <c r="CJ3055" s="35"/>
      <c r="CK3055" s="56">
        <v>55020</v>
      </c>
      <c r="CL3055" s="26">
        <f t="shared" si="137"/>
        <v>27510</v>
      </c>
      <c r="CM3055" s="26"/>
      <c r="CR3055" s="26" t="str">
        <f t="shared" si="138"/>
        <v>('샘약국', '868-16-00955', '서울특별시 노원구 한글비석로', '8806538060736', '포시글리정 10mg', 27510, '2025-03-01'),</v>
      </c>
    </row>
    <row r="3056" spans="79:96" x14ac:dyDescent="0.25">
      <c r="CA3056" s="29">
        <v>3053</v>
      </c>
      <c r="CB3056" s="50"/>
      <c r="CC3056" s="55" t="s">
        <v>456</v>
      </c>
      <c r="CD3056" s="31" t="s">
        <v>457</v>
      </c>
      <c r="CE3056" s="55" t="s">
        <v>3670</v>
      </c>
      <c r="CF3056" s="32" t="s">
        <v>1001</v>
      </c>
      <c r="CG3056" s="33" t="s">
        <v>1002</v>
      </c>
      <c r="CH3056" s="34">
        <v>28440</v>
      </c>
      <c r="CI3056" s="35">
        <v>45689</v>
      </c>
      <c r="CJ3056" s="35"/>
      <c r="CK3056" s="36">
        <v>56880</v>
      </c>
      <c r="CL3056" s="26">
        <f t="shared" si="137"/>
        <v>28440</v>
      </c>
      <c r="CM3056" s="26"/>
      <c r="CR3056" s="26" t="str">
        <f t="shared" si="138"/>
        <v>('샘약국', '868-16-00955', '서울특별시 노원구 한글비석로', '8806538027517', '프라빅정 75mg', 28440, '2025-02-01'),</v>
      </c>
    </row>
    <row r="3057" spans="79:96" x14ac:dyDescent="0.25">
      <c r="CA3057" s="29">
        <v>3054</v>
      </c>
      <c r="CB3057" s="50"/>
      <c r="CC3057" s="55" t="s">
        <v>456</v>
      </c>
      <c r="CD3057" s="31" t="s">
        <v>457</v>
      </c>
      <c r="CE3057" s="55" t="s">
        <v>3670</v>
      </c>
      <c r="CF3057" s="32" t="s">
        <v>1001</v>
      </c>
      <c r="CG3057" s="33" t="s">
        <v>1002</v>
      </c>
      <c r="CH3057" s="34">
        <v>18960</v>
      </c>
      <c r="CI3057" s="35">
        <v>45658</v>
      </c>
      <c r="CJ3057" s="35"/>
      <c r="CK3057" s="36">
        <v>37920</v>
      </c>
      <c r="CL3057" s="26">
        <f t="shared" si="137"/>
        <v>18960</v>
      </c>
      <c r="CM3057" s="26"/>
      <c r="CR3057" s="26" t="str">
        <f t="shared" si="138"/>
        <v>('샘약국', '868-16-00955', '서울특별시 노원구 한글비석로', '8806538027517', '프라빅정 75mg', 18960, '2025-01-01'),</v>
      </c>
    </row>
    <row r="3058" spans="79:96" x14ac:dyDescent="0.25">
      <c r="CA3058" s="29">
        <v>3055</v>
      </c>
      <c r="CB3058" s="50"/>
      <c r="CC3058" s="55" t="s">
        <v>456</v>
      </c>
      <c r="CD3058" s="31" t="s">
        <v>457</v>
      </c>
      <c r="CE3058" s="55" t="s">
        <v>3670</v>
      </c>
      <c r="CF3058" s="32" t="s">
        <v>1001</v>
      </c>
      <c r="CG3058" s="33" t="s">
        <v>1002</v>
      </c>
      <c r="CH3058" s="34">
        <v>75840</v>
      </c>
      <c r="CI3058" s="35">
        <v>45717</v>
      </c>
      <c r="CJ3058" s="35"/>
      <c r="CK3058" s="36">
        <v>151680</v>
      </c>
      <c r="CL3058" s="26">
        <f t="shared" si="137"/>
        <v>75840</v>
      </c>
      <c r="CM3058" s="26"/>
      <c r="CR3058" s="26" t="str">
        <f t="shared" si="138"/>
        <v>('샘약국', '868-16-00955', '서울특별시 노원구 한글비석로', '8806538027517', '프라빅정 75mg', 75840, '2025-03-01'),</v>
      </c>
    </row>
    <row r="3059" spans="79:96" x14ac:dyDescent="0.25">
      <c r="CA3059" s="29">
        <v>3056</v>
      </c>
      <c r="CB3059" s="50"/>
      <c r="CC3059" s="55" t="s">
        <v>456</v>
      </c>
      <c r="CD3059" s="31" t="s">
        <v>457</v>
      </c>
      <c r="CE3059" s="55" t="s">
        <v>3670</v>
      </c>
      <c r="CF3059" s="32" t="s">
        <v>1001</v>
      </c>
      <c r="CG3059" s="33" t="s">
        <v>1002</v>
      </c>
      <c r="CH3059" s="34">
        <v>28440</v>
      </c>
      <c r="CI3059" s="35">
        <v>45717</v>
      </c>
      <c r="CJ3059" s="35"/>
      <c r="CK3059" s="36">
        <v>56880</v>
      </c>
      <c r="CL3059" s="26">
        <f t="shared" si="137"/>
        <v>28440</v>
      </c>
      <c r="CM3059" s="26"/>
      <c r="CR3059" s="26" t="str">
        <f t="shared" si="138"/>
        <v>('샘약국', '868-16-00955', '서울특별시 노원구 한글비석로', '8806538027517', '프라빅정 75mg', 28440, '2025-03-01'),</v>
      </c>
    </row>
    <row r="3060" spans="79:96" x14ac:dyDescent="0.25">
      <c r="CA3060" s="29">
        <v>3057</v>
      </c>
      <c r="CB3060" s="50"/>
      <c r="CC3060" s="55" t="s">
        <v>456</v>
      </c>
      <c r="CD3060" s="31" t="s">
        <v>457</v>
      </c>
      <c r="CE3060" s="55" t="s">
        <v>3670</v>
      </c>
      <c r="CF3060" s="32" t="s">
        <v>1077</v>
      </c>
      <c r="CG3060" s="33" t="s">
        <v>1078</v>
      </c>
      <c r="CH3060" s="34">
        <v>8250</v>
      </c>
      <c r="CI3060" s="35">
        <v>45717</v>
      </c>
      <c r="CJ3060" s="35"/>
      <c r="CK3060" s="36">
        <v>16500</v>
      </c>
      <c r="CL3060" s="26">
        <f t="shared" si="137"/>
        <v>8250</v>
      </c>
      <c r="CM3060" s="26"/>
      <c r="CR3060" s="26" t="str">
        <f t="shared" si="138"/>
        <v>('샘약국', '868-16-00955', '서울특별시 노원구 한글비석로', '8806538056425', '프로나지액 25mL', 8250, '2025-03-01'),</v>
      </c>
    </row>
    <row r="3061" spans="79:96" x14ac:dyDescent="0.25">
      <c r="CA3061" s="29">
        <v>3058</v>
      </c>
      <c r="CB3061" s="50"/>
      <c r="CC3061" s="55" t="s">
        <v>456</v>
      </c>
      <c r="CD3061" s="31" t="s">
        <v>457</v>
      </c>
      <c r="CE3061" s="55" t="s">
        <v>3670</v>
      </c>
      <c r="CF3061" s="32" t="s">
        <v>732</v>
      </c>
      <c r="CG3061" s="33" t="s">
        <v>733</v>
      </c>
      <c r="CH3061" s="34">
        <v>5750</v>
      </c>
      <c r="CI3061" s="35">
        <v>45717</v>
      </c>
      <c r="CJ3061" s="35"/>
      <c r="CK3061" s="36">
        <v>11500</v>
      </c>
      <c r="CL3061" s="26">
        <f t="shared" si="137"/>
        <v>5750</v>
      </c>
      <c r="CM3061" s="26"/>
      <c r="CR3061" s="26" t="str">
        <f t="shared" si="138"/>
        <v>('샘약국', '868-16-00955', '서울특별시 노원구 한글비석로', '8806538017259', '신일피리독신정 50mg', 5750, '2025-03-01'),</v>
      </c>
    </row>
    <row r="3062" spans="79:96" x14ac:dyDescent="0.25">
      <c r="CA3062" s="29">
        <v>3059</v>
      </c>
      <c r="CB3062" s="50"/>
      <c r="CC3062" s="55" t="s">
        <v>456</v>
      </c>
      <c r="CD3062" s="31" t="s">
        <v>457</v>
      </c>
      <c r="CE3062" s="55" t="s">
        <v>3670</v>
      </c>
      <c r="CF3062" s="32" t="s">
        <v>3474</v>
      </c>
      <c r="CG3062" s="33" t="s">
        <v>287</v>
      </c>
      <c r="CH3062" s="34">
        <v>34200</v>
      </c>
      <c r="CI3062" s="35">
        <v>45717</v>
      </c>
      <c r="CJ3062" s="35"/>
      <c r="CK3062" s="36">
        <v>68400</v>
      </c>
      <c r="CL3062" s="26">
        <f t="shared" si="137"/>
        <v>34200</v>
      </c>
      <c r="CM3062" s="26"/>
      <c r="CR3062" s="26" t="str">
        <f t="shared" si="138"/>
        <v>('샘약국', '868-16-00955', '서울특별시 노원구 한글비석로', '8800551000410', '레보원정', 34200, '2025-03-01'),</v>
      </c>
    </row>
    <row r="3063" spans="79:96" x14ac:dyDescent="0.25">
      <c r="CA3063" s="29">
        <v>3060</v>
      </c>
      <c r="CB3063" s="50"/>
      <c r="CC3063" s="55" t="s">
        <v>6284</v>
      </c>
      <c r="CD3063" s="31" t="s">
        <v>6285</v>
      </c>
      <c r="CE3063" s="55" t="s">
        <v>6286</v>
      </c>
      <c r="CF3063" s="32" t="s">
        <v>1041</v>
      </c>
      <c r="CG3063" s="33" t="s">
        <v>1004</v>
      </c>
      <c r="CH3063" s="34">
        <v>6000</v>
      </c>
      <c r="CI3063" s="35">
        <v>45717</v>
      </c>
      <c r="CJ3063" s="35"/>
      <c r="CK3063" s="36">
        <v>12000</v>
      </c>
      <c r="CL3063" s="26">
        <f t="shared" si="137"/>
        <v>6000</v>
      </c>
      <c r="CM3063" s="26"/>
      <c r="CR3063" s="26" t="str">
        <f t="shared" si="138"/>
        <v>('성바오로약국', '631-07-01160', '경기도 의정부시 금오로', '8806538014647', '신일티아민염산염정 10mg', 6000, '2025-03-01'),</v>
      </c>
    </row>
    <row r="3064" spans="79:96" x14ac:dyDescent="0.25">
      <c r="CA3064" s="29">
        <v>3061</v>
      </c>
      <c r="CB3064" s="50"/>
      <c r="CC3064" s="55" t="s">
        <v>6287</v>
      </c>
      <c r="CD3064" s="31" t="s">
        <v>6288</v>
      </c>
      <c r="CE3064" s="55" t="s">
        <v>6289</v>
      </c>
      <c r="CF3064" s="32" t="s">
        <v>1638</v>
      </c>
      <c r="CG3064" s="33" t="s">
        <v>376</v>
      </c>
      <c r="CH3064" s="34">
        <v>18000</v>
      </c>
      <c r="CI3064" s="35">
        <v>45717</v>
      </c>
      <c r="CJ3064" s="35"/>
      <c r="CK3064" s="36">
        <v>36000</v>
      </c>
      <c r="CL3064" s="26">
        <f t="shared" si="137"/>
        <v>18000</v>
      </c>
      <c r="CM3064" s="26"/>
      <c r="CR3064" s="26" t="str">
        <f t="shared" si="138"/>
        <v>('세민약국', '122-28-83625', '인천광역시 부평구 수변로', '8806538053615', '네오스타정40/5mg', 18000, '2025-03-01'),</v>
      </c>
    </row>
    <row r="3065" spans="79:96" x14ac:dyDescent="0.25">
      <c r="CA3065" s="29">
        <v>3062</v>
      </c>
      <c r="CB3065" s="50"/>
      <c r="CC3065" s="55" t="s">
        <v>6290</v>
      </c>
      <c r="CD3065" s="31" t="s">
        <v>6291</v>
      </c>
      <c r="CE3065" s="55" t="s">
        <v>6292</v>
      </c>
      <c r="CF3065" s="32" t="s">
        <v>3291</v>
      </c>
      <c r="CG3065" s="33" t="s">
        <v>688</v>
      </c>
      <c r="CH3065" s="34">
        <v>64000</v>
      </c>
      <c r="CI3065" s="35">
        <v>45689</v>
      </c>
      <c r="CJ3065" s="35"/>
      <c r="CK3065" s="36">
        <v>128000</v>
      </c>
      <c r="CL3065" s="26">
        <f t="shared" si="137"/>
        <v>64000</v>
      </c>
      <c r="CM3065" s="26"/>
      <c r="CR3065" s="26" t="str">
        <f t="shared" si="138"/>
        <v>('수동약국', '209-24-38564', '경상남도 함양군 수동길', '8806538011035', '신일트리메부틴말레산염정 200mg', 64000, '2025-02-01'),</v>
      </c>
    </row>
    <row r="3066" spans="79:96" x14ac:dyDescent="0.25">
      <c r="CA3066" s="29">
        <v>3063</v>
      </c>
      <c r="CB3066" s="50"/>
      <c r="CC3066" s="55" t="s">
        <v>6293</v>
      </c>
      <c r="CD3066" s="31" t="s">
        <v>6294</v>
      </c>
      <c r="CE3066" s="55" t="s">
        <v>6223</v>
      </c>
      <c r="CF3066" s="32" t="s">
        <v>615</v>
      </c>
      <c r="CG3066" s="33" t="s">
        <v>616</v>
      </c>
      <c r="CH3066" s="34">
        <v>7500</v>
      </c>
      <c r="CI3066" s="35">
        <v>45658</v>
      </c>
      <c r="CJ3066" s="35"/>
      <c r="CK3066" s="36">
        <v>15000</v>
      </c>
      <c r="CL3066" s="26">
        <f t="shared" si="137"/>
        <v>7500</v>
      </c>
      <c r="CM3066" s="26"/>
      <c r="CR3066" s="26" t="str">
        <f t="shared" si="138"/>
        <v>('수온누리약국', '767-73-00276', '경기도 성남시 분당구 서현로180번길', '8806538015149', '신일폴산정 1mg', 7500, '2025-01-01'),</v>
      </c>
    </row>
    <row r="3067" spans="79:96" x14ac:dyDescent="0.25">
      <c r="CA3067" s="29">
        <v>3064</v>
      </c>
      <c r="CB3067" s="50"/>
      <c r="CC3067" s="55" t="s">
        <v>6295</v>
      </c>
      <c r="CD3067" s="31" t="s">
        <v>6296</v>
      </c>
      <c r="CE3067" s="55" t="s">
        <v>6297</v>
      </c>
      <c r="CF3067" s="32" t="s">
        <v>2328</v>
      </c>
      <c r="CG3067" s="33" t="s">
        <v>85</v>
      </c>
      <c r="CH3067" s="34">
        <v>19890</v>
      </c>
      <c r="CI3067" s="35">
        <v>45717</v>
      </c>
      <c r="CJ3067" s="35"/>
      <c r="CK3067" s="36">
        <v>39780</v>
      </c>
      <c r="CL3067" s="26">
        <f t="shared" si="137"/>
        <v>19890</v>
      </c>
      <c r="CM3067" s="26"/>
      <c r="CR3067" s="26" t="str">
        <f t="shared" si="138"/>
        <v>('수플러스온누리약국', '203-76-65887', '서울특별시 은평구 연서로', '8806538013718', '리피칸정 10mg', 19890, '2025-03-01'),</v>
      </c>
    </row>
    <row r="3068" spans="79:96" x14ac:dyDescent="0.25">
      <c r="CA3068" s="29">
        <v>3065</v>
      </c>
      <c r="CB3068" s="50"/>
      <c r="CC3068" s="55" t="s">
        <v>996</v>
      </c>
      <c r="CD3068" s="31" t="s">
        <v>997</v>
      </c>
      <c r="CE3068" s="55" t="s">
        <v>6298</v>
      </c>
      <c r="CF3068" s="32" t="s">
        <v>1712</v>
      </c>
      <c r="CG3068" s="33" t="s">
        <v>1081</v>
      </c>
      <c r="CH3068" s="34">
        <v>114150</v>
      </c>
      <c r="CI3068" s="35">
        <v>45717</v>
      </c>
      <c r="CJ3068" s="35"/>
      <c r="CK3068" s="36">
        <v>228300</v>
      </c>
      <c r="CL3068" s="26">
        <f t="shared" si="137"/>
        <v>114150</v>
      </c>
      <c r="CM3068" s="26"/>
      <c r="CR3068" s="26" t="str">
        <f t="shared" si="138"/>
        <v>('시티프라자약국', '131-29-56323', '경기도 부천시 길주로', '8806538058221', '로타젯정10/5mg', 114150, '2025-03-01'),</v>
      </c>
    </row>
    <row r="3069" spans="79:96" x14ac:dyDescent="0.25">
      <c r="CA3069" s="29">
        <v>3066</v>
      </c>
      <c r="CB3069" s="50"/>
      <c r="CC3069" s="55" t="s">
        <v>996</v>
      </c>
      <c r="CD3069" s="31" t="s">
        <v>997</v>
      </c>
      <c r="CE3069" s="55" t="s">
        <v>6298</v>
      </c>
      <c r="CF3069" s="32" t="s">
        <v>2369</v>
      </c>
      <c r="CG3069" s="33" t="s">
        <v>1146</v>
      </c>
      <c r="CH3069" s="34">
        <v>95550</v>
      </c>
      <c r="CI3069" s="35">
        <v>45717</v>
      </c>
      <c r="CJ3069" s="35"/>
      <c r="CK3069" s="36">
        <v>191100</v>
      </c>
      <c r="CL3069" s="26">
        <f t="shared" si="137"/>
        <v>95550</v>
      </c>
      <c r="CM3069" s="26"/>
      <c r="CR3069" s="26" t="str">
        <f t="shared" si="138"/>
        <v>('시티프라자약국', '131-29-56323', '경기도 부천시 길주로', '8806538059013', '리피젯정10/10mg', 95550, '2025-03-01'),</v>
      </c>
    </row>
    <row r="3070" spans="79:96" x14ac:dyDescent="0.25">
      <c r="CA3070" s="29">
        <v>3067</v>
      </c>
      <c r="CB3070" s="50"/>
      <c r="CC3070" s="55" t="s">
        <v>996</v>
      </c>
      <c r="CD3070" s="31" t="s">
        <v>997</v>
      </c>
      <c r="CE3070" s="55" t="s">
        <v>6298</v>
      </c>
      <c r="CF3070" s="32" t="s">
        <v>2369</v>
      </c>
      <c r="CG3070" s="33" t="s">
        <v>1146</v>
      </c>
      <c r="CH3070" s="34">
        <v>47775</v>
      </c>
      <c r="CI3070" s="35">
        <v>45717</v>
      </c>
      <c r="CJ3070" s="35"/>
      <c r="CK3070" s="36">
        <v>95550</v>
      </c>
      <c r="CL3070" s="26">
        <f t="shared" si="137"/>
        <v>47775</v>
      </c>
      <c r="CM3070" s="26"/>
      <c r="CR3070" s="26" t="str">
        <f t="shared" si="138"/>
        <v>('시티프라자약국', '131-29-56323', '경기도 부천시 길주로', '8806538059013', '리피젯정10/10mg', 47775, '2025-03-01'),</v>
      </c>
    </row>
    <row r="3071" spans="79:96" x14ac:dyDescent="0.25">
      <c r="CA3071" s="29">
        <v>3068</v>
      </c>
      <c r="CB3071" s="50"/>
      <c r="CC3071" s="55" t="s">
        <v>996</v>
      </c>
      <c r="CD3071" s="31" t="s">
        <v>997</v>
      </c>
      <c r="CE3071" s="55" t="s">
        <v>6298</v>
      </c>
      <c r="CF3071" s="32" t="s">
        <v>1545</v>
      </c>
      <c r="CG3071" s="33" t="s">
        <v>1334</v>
      </c>
      <c r="CH3071" s="34">
        <v>21600</v>
      </c>
      <c r="CI3071" s="35">
        <v>45717</v>
      </c>
      <c r="CJ3071" s="35"/>
      <c r="CK3071" s="36">
        <v>43200</v>
      </c>
      <c r="CL3071" s="26">
        <f t="shared" si="137"/>
        <v>21600</v>
      </c>
      <c r="CM3071" s="26"/>
      <c r="CR3071" s="26" t="str">
        <f t="shared" si="138"/>
        <v>('시티프라자약국', '131-29-56323', '경기도 부천시 길주로', '8806538052410', '에티브정', 21600, '2025-03-01'),</v>
      </c>
    </row>
    <row r="3072" spans="79:96" x14ac:dyDescent="0.25">
      <c r="CA3072" s="29">
        <v>3069</v>
      </c>
      <c r="CB3072" s="50"/>
      <c r="CC3072" s="55" t="s">
        <v>6299</v>
      </c>
      <c r="CD3072" s="31" t="s">
        <v>6300</v>
      </c>
      <c r="CE3072" s="55" t="s">
        <v>6301</v>
      </c>
      <c r="CF3072" s="32" t="s">
        <v>2363</v>
      </c>
      <c r="CG3072" s="33" t="s">
        <v>461</v>
      </c>
      <c r="CH3072" s="34">
        <v>5430</v>
      </c>
      <c r="CI3072" s="35">
        <v>45717</v>
      </c>
      <c r="CJ3072" s="35"/>
      <c r="CK3072" s="36">
        <v>10860</v>
      </c>
      <c r="CL3072" s="26">
        <f t="shared" si="137"/>
        <v>5430</v>
      </c>
      <c r="CM3072" s="26"/>
      <c r="CR3072" s="26" t="str">
        <f t="shared" si="138"/>
        <v>('실로암약국', '132-08-87858', '서울특별시 성동구 용답중앙15길', '8806538053325', '네오텔미정 40mg', 5430, '2025-03-01'),</v>
      </c>
    </row>
    <row r="3073" spans="79:96" x14ac:dyDescent="0.25">
      <c r="CA3073" s="29">
        <v>3070</v>
      </c>
      <c r="CB3073" s="50"/>
      <c r="CC3073" s="55" t="s">
        <v>809</v>
      </c>
      <c r="CD3073" s="31" t="s">
        <v>810</v>
      </c>
      <c r="CE3073" s="55" t="s">
        <v>3608</v>
      </c>
      <c r="CF3073" s="32" t="s">
        <v>6281</v>
      </c>
      <c r="CG3073" s="33" t="s">
        <v>750</v>
      </c>
      <c r="CH3073" s="34">
        <v>226800</v>
      </c>
      <c r="CI3073" s="35">
        <v>45717</v>
      </c>
      <c r="CJ3073" s="35"/>
      <c r="CK3073" s="36">
        <v>453600</v>
      </c>
      <c r="CL3073" s="26">
        <f t="shared" si="137"/>
        <v>226800</v>
      </c>
      <c r="CM3073" s="26"/>
      <c r="CR3073" s="26" t="str">
        <f t="shared" si="138"/>
        <v>('씨엘약국', '230-20-01796', '서울특별시 중랑구 상봉로', '8806538059525', '레보트로서방정', 226800, '2025-03-01'),</v>
      </c>
    </row>
    <row r="3074" spans="79:96" x14ac:dyDescent="0.25">
      <c r="CA3074" s="29">
        <v>3071</v>
      </c>
      <c r="CB3074" s="50"/>
      <c r="CC3074" s="55" t="s">
        <v>6302</v>
      </c>
      <c r="CD3074" s="31" t="s">
        <v>6303</v>
      </c>
      <c r="CE3074" s="55" t="s">
        <v>6304</v>
      </c>
      <c r="CF3074" s="32" t="s">
        <v>645</v>
      </c>
      <c r="CG3074" s="33" t="s">
        <v>646</v>
      </c>
      <c r="CH3074" s="34">
        <v>9500</v>
      </c>
      <c r="CI3074" s="35">
        <v>45689</v>
      </c>
      <c r="CJ3074" s="35"/>
      <c r="CK3074" s="36">
        <v>19000</v>
      </c>
      <c r="CL3074" s="26">
        <f t="shared" si="137"/>
        <v>9500</v>
      </c>
      <c r="CM3074" s="26"/>
      <c r="CR3074" s="26" t="str">
        <f t="shared" si="138"/>
        <v>('열린약국', '136-13-67713', '경기도 김포시 김포한강2로', '8806538014265', '신일브롬헥신염산염정 8mg', 9500, '2025-02-01'),</v>
      </c>
    </row>
    <row r="3075" spans="79:96" x14ac:dyDescent="0.25">
      <c r="CA3075" s="29">
        <v>3072</v>
      </c>
      <c r="CB3075" s="50"/>
      <c r="CC3075" s="55" t="s">
        <v>6305</v>
      </c>
      <c r="CD3075" s="31" t="s">
        <v>6306</v>
      </c>
      <c r="CE3075" s="55" t="s">
        <v>6307</v>
      </c>
      <c r="CF3075" s="32" t="s">
        <v>645</v>
      </c>
      <c r="CG3075" s="33" t="s">
        <v>646</v>
      </c>
      <c r="CH3075" s="31">
        <v>9500</v>
      </c>
      <c r="CI3075" s="35">
        <v>45658</v>
      </c>
      <c r="CJ3075" s="35"/>
      <c r="CK3075" s="56">
        <v>19000</v>
      </c>
      <c r="CL3075" s="26">
        <f t="shared" si="137"/>
        <v>9500</v>
      </c>
      <c r="CM3075" s="26"/>
      <c r="CR3075" s="26" t="str">
        <f t="shared" si="138"/>
        <v>('영생약국', '128-15-24662', '경기도 안성시 서동대로', '8806538014265', '신일브롬헥신염산염정 8mg', 9500, '2025-01-01'),</v>
      </c>
    </row>
    <row r="3076" spans="79:96" x14ac:dyDescent="0.25">
      <c r="CA3076" s="29">
        <v>3073</v>
      </c>
      <c r="CB3076" s="50"/>
      <c r="CC3076" s="55" t="s">
        <v>6308</v>
      </c>
      <c r="CD3076" s="31" t="s">
        <v>6309</v>
      </c>
      <c r="CE3076" s="55" t="s">
        <v>2296</v>
      </c>
      <c r="CF3076" s="32" t="s">
        <v>732</v>
      </c>
      <c r="CG3076" s="33" t="s">
        <v>733</v>
      </c>
      <c r="CH3076" s="34">
        <v>28750</v>
      </c>
      <c r="CI3076" s="35">
        <v>45717</v>
      </c>
      <c r="CJ3076" s="35"/>
      <c r="CK3076" s="36">
        <v>57500</v>
      </c>
      <c r="CL3076" s="26">
        <f t="shared" si="137"/>
        <v>28750</v>
      </c>
      <c r="CM3076" s="26"/>
      <c r="CR3076" s="26" t="str">
        <f t="shared" si="138"/>
        <v>('원강팜_매출', '204-81-77696', '서울특별시 동작구 상도로', '8806538017259', '신일피리독신정 50mg', 28750, '2025-03-01'),</v>
      </c>
    </row>
    <row r="3077" spans="79:96" x14ac:dyDescent="0.25">
      <c r="CA3077" s="29">
        <v>3074</v>
      </c>
      <c r="CB3077" s="50"/>
      <c r="CC3077" s="55" t="s">
        <v>1706</v>
      </c>
      <c r="CD3077" s="31" t="s">
        <v>1707</v>
      </c>
      <c r="CE3077" s="55" t="s">
        <v>6310</v>
      </c>
      <c r="CF3077" s="32" t="s">
        <v>6311</v>
      </c>
      <c r="CG3077" s="33" t="s">
        <v>2167</v>
      </c>
      <c r="CH3077" s="34">
        <v>0</v>
      </c>
      <c r="CI3077" s="35">
        <v>45717</v>
      </c>
      <c r="CJ3077" s="35"/>
      <c r="CK3077" s="36">
        <v>0</v>
      </c>
      <c r="CL3077" s="26">
        <f t="shared" ref="CL3077:CL3140" si="139">IFERROR(CK3077/2,"")</f>
        <v>0</v>
      </c>
      <c r="CM3077" s="26"/>
      <c r="CR3077" s="26" t="str">
        <f t="shared" ref="CR3077:CR3140" si="140">IFERROR("('"&amp;CC3077&amp;"', '"&amp;CD3077&amp;"', '"&amp;CE3077&amp;"', '"&amp;CF3077&amp;"', '"&amp;CG3077&amp;"', "&amp;CH3077&amp;", '"&amp;TEXT(CI3077,"YYYY-MM-DD")&amp;"'),","")</f>
        <v>('원약국', '110-20-74850', '서울특별시 은평구 은평로', '8806538049717', '신일겔정 200mg', 0, '2025-03-01'),</v>
      </c>
    </row>
    <row r="3078" spans="79:96" x14ac:dyDescent="0.25">
      <c r="CA3078" s="29">
        <v>3075</v>
      </c>
      <c r="CB3078" s="50"/>
      <c r="CC3078" s="55" t="s">
        <v>6312</v>
      </c>
      <c r="CD3078" s="31" t="s">
        <v>3638</v>
      </c>
      <c r="CE3078" s="55" t="s">
        <v>6313</v>
      </c>
      <c r="CF3078" s="32" t="s">
        <v>3798</v>
      </c>
      <c r="CG3078" s="33" t="s">
        <v>1101</v>
      </c>
      <c r="CH3078" s="34">
        <v>47700</v>
      </c>
      <c r="CI3078" s="35">
        <v>45717</v>
      </c>
      <c r="CJ3078" s="35"/>
      <c r="CK3078" s="36">
        <v>95400</v>
      </c>
      <c r="CL3078" s="26">
        <f t="shared" si="139"/>
        <v>47700</v>
      </c>
      <c r="CM3078" s="26"/>
      <c r="CR3078" s="26" t="str">
        <f t="shared" si="140"/>
        <v>('유경팜_매출', '765-09-01002', '서울특별시 노원구 공릉로46길', '8806538052922', '로피타정 2mg', 47700, '2025-03-01'),</v>
      </c>
    </row>
    <row r="3079" spans="79:96" x14ac:dyDescent="0.25">
      <c r="CA3079" s="29">
        <v>3076</v>
      </c>
      <c r="CB3079" s="50"/>
      <c r="CC3079" s="55" t="s">
        <v>6312</v>
      </c>
      <c r="CD3079" s="31" t="s">
        <v>3638</v>
      </c>
      <c r="CE3079" s="55" t="s">
        <v>6313</v>
      </c>
      <c r="CF3079" s="32" t="s">
        <v>84</v>
      </c>
      <c r="CG3079" s="33" t="s">
        <v>85</v>
      </c>
      <c r="CH3079" s="34">
        <v>119340</v>
      </c>
      <c r="CI3079" s="35">
        <v>45717</v>
      </c>
      <c r="CJ3079" s="35"/>
      <c r="CK3079" s="36">
        <v>238680</v>
      </c>
      <c r="CL3079" s="26">
        <f t="shared" si="139"/>
        <v>119340</v>
      </c>
      <c r="CM3079" s="26"/>
      <c r="CR3079" s="26" t="str">
        <f t="shared" si="140"/>
        <v>('유경팜_매출', '765-09-01002', '서울특별시 노원구 공릉로46길', '8806538013749', '리피칸정 10mg', 119340, '2025-03-01'),</v>
      </c>
    </row>
    <row r="3080" spans="79:96" x14ac:dyDescent="0.25">
      <c r="CA3080" s="29">
        <v>3077</v>
      </c>
      <c r="CB3080" s="50"/>
      <c r="CC3080" s="55" t="s">
        <v>6312</v>
      </c>
      <c r="CD3080" s="31" t="s">
        <v>3638</v>
      </c>
      <c r="CE3080" s="55" t="s">
        <v>6313</v>
      </c>
      <c r="CF3080" s="32" t="s">
        <v>1323</v>
      </c>
      <c r="CG3080" s="33" t="s">
        <v>631</v>
      </c>
      <c r="CH3080" s="34">
        <v>26625</v>
      </c>
      <c r="CI3080" s="35">
        <v>45717</v>
      </c>
      <c r="CJ3080" s="35"/>
      <c r="CK3080" s="36">
        <v>53250</v>
      </c>
      <c r="CL3080" s="26">
        <f t="shared" si="139"/>
        <v>26625</v>
      </c>
      <c r="CM3080" s="26"/>
      <c r="CR3080" s="26" t="str">
        <f t="shared" si="140"/>
        <v>('유경팜_매출', '765-09-01002', '서울특별시 노원구 공릉로46길', '8806538009018', '신노바핀정 5mg', 26625, '2025-03-01'),</v>
      </c>
    </row>
    <row r="3081" spans="79:96" x14ac:dyDescent="0.25">
      <c r="CA3081" s="29">
        <v>3078</v>
      </c>
      <c r="CB3081" s="50"/>
      <c r="CC3081" s="55" t="s">
        <v>6312</v>
      </c>
      <c r="CD3081" s="31" t="s">
        <v>3638</v>
      </c>
      <c r="CE3081" s="55" t="s">
        <v>6313</v>
      </c>
      <c r="CF3081" s="32" t="s">
        <v>1323</v>
      </c>
      <c r="CG3081" s="33" t="s">
        <v>631</v>
      </c>
      <c r="CH3081" s="34">
        <v>53250</v>
      </c>
      <c r="CI3081" s="35">
        <v>45717</v>
      </c>
      <c r="CJ3081" s="35"/>
      <c r="CK3081" s="36">
        <v>106500</v>
      </c>
      <c r="CL3081" s="26">
        <f t="shared" si="139"/>
        <v>53250</v>
      </c>
      <c r="CM3081" s="26"/>
      <c r="CR3081" s="26" t="str">
        <f t="shared" si="140"/>
        <v>('유경팜_매출', '765-09-01002', '서울특별시 노원구 공릉로46길', '8806538009018', '신노바핀정 5mg', 53250, '2025-03-01'),</v>
      </c>
    </row>
    <row r="3082" spans="79:96" x14ac:dyDescent="0.25">
      <c r="CA3082" s="29">
        <v>3079</v>
      </c>
      <c r="CB3082" s="50"/>
      <c r="CC3082" s="55" t="s">
        <v>6312</v>
      </c>
      <c r="CD3082" s="31" t="s">
        <v>3638</v>
      </c>
      <c r="CE3082" s="55" t="s">
        <v>6313</v>
      </c>
      <c r="CF3082" s="32" t="s">
        <v>1768</v>
      </c>
      <c r="CG3082" s="33" t="s">
        <v>1537</v>
      </c>
      <c r="CH3082" s="34">
        <v>49875</v>
      </c>
      <c r="CI3082" s="35">
        <v>45717</v>
      </c>
      <c r="CJ3082" s="35"/>
      <c r="CK3082" s="36">
        <v>99750</v>
      </c>
      <c r="CL3082" s="26">
        <f t="shared" si="139"/>
        <v>49875</v>
      </c>
      <c r="CM3082" s="26"/>
      <c r="CR3082" s="26" t="str">
        <f t="shared" si="140"/>
        <v>('유경팜_매출', '765-09-01002', '서울특별시 노원구 공릉로46길', '8806538060217', '테글리정20mg', 49875, '2025-03-01'),</v>
      </c>
    </row>
    <row r="3083" spans="79:96" x14ac:dyDescent="0.25">
      <c r="CA3083" s="29">
        <v>3080</v>
      </c>
      <c r="CB3083" s="50"/>
      <c r="CC3083" s="55" t="s">
        <v>6312</v>
      </c>
      <c r="CD3083" s="31" t="s">
        <v>3638</v>
      </c>
      <c r="CE3083" s="55" t="s">
        <v>6313</v>
      </c>
      <c r="CF3083" s="32" t="s">
        <v>1768</v>
      </c>
      <c r="CG3083" s="33" t="s">
        <v>1537</v>
      </c>
      <c r="CH3083" s="34">
        <v>19950</v>
      </c>
      <c r="CI3083" s="35">
        <v>45689</v>
      </c>
      <c r="CJ3083" s="35"/>
      <c r="CK3083" s="36">
        <v>39900</v>
      </c>
      <c r="CL3083" s="26">
        <f t="shared" si="139"/>
        <v>19950</v>
      </c>
      <c r="CM3083" s="26"/>
      <c r="CR3083" s="26" t="str">
        <f t="shared" si="140"/>
        <v>('유경팜_매출', '765-09-01002', '서울특별시 노원구 공릉로46길', '8806538060217', '테글리정20mg', 19950, '2025-02-01'),</v>
      </c>
    </row>
    <row r="3084" spans="79:96" x14ac:dyDescent="0.25">
      <c r="CA3084" s="29">
        <v>3081</v>
      </c>
      <c r="CB3084" s="50"/>
      <c r="CC3084" s="55" t="s">
        <v>6312</v>
      </c>
      <c r="CD3084" s="31" t="s">
        <v>3638</v>
      </c>
      <c r="CE3084" s="55" t="s">
        <v>6313</v>
      </c>
      <c r="CF3084" s="32" t="s">
        <v>1077</v>
      </c>
      <c r="CG3084" s="33" t="s">
        <v>1078</v>
      </c>
      <c r="CH3084" s="34">
        <v>38500</v>
      </c>
      <c r="CI3084" s="35">
        <v>45658</v>
      </c>
      <c r="CJ3084" s="35"/>
      <c r="CK3084" s="36">
        <v>77000</v>
      </c>
      <c r="CL3084" s="26">
        <f t="shared" si="139"/>
        <v>38500</v>
      </c>
      <c r="CM3084" s="26"/>
      <c r="CR3084" s="26" t="str">
        <f t="shared" si="140"/>
        <v>('유경팜_매출', '765-09-01002', '서울특별시 노원구 공릉로46길', '8806538056425', '프로나지액 25mL', 38500, '2025-01-01'),</v>
      </c>
    </row>
    <row r="3085" spans="79:96" x14ac:dyDescent="0.25">
      <c r="CA3085" s="29">
        <v>3082</v>
      </c>
      <c r="CB3085" s="50"/>
      <c r="CC3085" s="55" t="s">
        <v>6312</v>
      </c>
      <c r="CD3085" s="31" t="s">
        <v>3638</v>
      </c>
      <c r="CE3085" s="55" t="s">
        <v>6313</v>
      </c>
      <c r="CF3085" s="32" t="s">
        <v>1077</v>
      </c>
      <c r="CG3085" s="33" t="s">
        <v>1078</v>
      </c>
      <c r="CH3085" s="34">
        <v>33000</v>
      </c>
      <c r="CI3085" s="35">
        <v>45717</v>
      </c>
      <c r="CJ3085" s="35"/>
      <c r="CK3085" s="36">
        <v>66000</v>
      </c>
      <c r="CL3085" s="26">
        <f t="shared" si="139"/>
        <v>33000</v>
      </c>
      <c r="CM3085" s="26"/>
      <c r="CR3085" s="26" t="str">
        <f t="shared" si="140"/>
        <v>('유경팜_매출', '765-09-01002', '서울특별시 노원구 공릉로46길', '8806538056425', '프로나지액 25mL', 33000, '2025-03-01'),</v>
      </c>
    </row>
    <row r="3086" spans="79:96" x14ac:dyDescent="0.25">
      <c r="CA3086" s="29">
        <v>3083</v>
      </c>
      <c r="CB3086" s="50"/>
      <c r="CC3086" s="55" t="s">
        <v>6314</v>
      </c>
      <c r="CD3086" s="31" t="s">
        <v>6315</v>
      </c>
      <c r="CE3086" s="55" t="s">
        <v>6316</v>
      </c>
      <c r="CF3086" s="32" t="s">
        <v>615</v>
      </c>
      <c r="CG3086" s="33" t="s">
        <v>616</v>
      </c>
      <c r="CH3086" s="34">
        <v>7500</v>
      </c>
      <c r="CI3086" s="35">
        <v>45717</v>
      </c>
      <c r="CJ3086" s="35"/>
      <c r="CK3086" s="36">
        <v>15000</v>
      </c>
      <c r="CL3086" s="26">
        <f t="shared" si="139"/>
        <v>7500</v>
      </c>
      <c r="CM3086" s="26"/>
      <c r="CR3086" s="26" t="str">
        <f t="shared" si="140"/>
        <v>('자연온누리약국', '134-30-37296', '경기도 안산시 상록구 예술광장1로', '8806538015149', '신일폴산정 1mg', 7500, '2025-03-01'),</v>
      </c>
    </row>
    <row r="3087" spans="79:96" x14ac:dyDescent="0.25">
      <c r="CA3087" s="29">
        <v>3084</v>
      </c>
      <c r="CB3087" s="50"/>
      <c r="CC3087" s="55" t="s">
        <v>845</v>
      </c>
      <c r="CD3087" s="31" t="s">
        <v>6317</v>
      </c>
      <c r="CE3087" s="55" t="s">
        <v>6318</v>
      </c>
      <c r="CF3087" s="32" t="s">
        <v>1376</v>
      </c>
      <c r="CG3087" s="33" t="s">
        <v>197</v>
      </c>
      <c r="CH3087" s="34">
        <v>85440</v>
      </c>
      <c r="CI3087" s="35">
        <v>45717</v>
      </c>
      <c r="CJ3087" s="35"/>
      <c r="CK3087" s="36">
        <v>170880</v>
      </c>
      <c r="CL3087" s="26">
        <f t="shared" si="139"/>
        <v>85440</v>
      </c>
      <c r="CM3087" s="26"/>
      <c r="CR3087" s="26" t="str">
        <f t="shared" si="140"/>
        <v>('정문약국', '117-13-52320', '경기도 안산시 단원구 적금로', '8806538013817', '리피칸정 20mg', 85440, '2025-03-01'),</v>
      </c>
    </row>
    <row r="3088" spans="79:96" x14ac:dyDescent="0.25">
      <c r="CA3088" s="29">
        <v>3085</v>
      </c>
      <c r="CB3088" s="50"/>
      <c r="CC3088" s="55" t="s">
        <v>6319</v>
      </c>
      <c r="CD3088" s="31" t="s">
        <v>6320</v>
      </c>
      <c r="CE3088" s="55" t="s">
        <v>147</v>
      </c>
      <c r="CF3088" s="32" t="s">
        <v>915</v>
      </c>
      <c r="CG3088" s="33" t="s">
        <v>916</v>
      </c>
      <c r="CH3088" s="31">
        <v>2820</v>
      </c>
      <c r="CI3088" s="35">
        <v>45717</v>
      </c>
      <c r="CJ3088" s="35"/>
      <c r="CK3088" s="56">
        <v>5640</v>
      </c>
      <c r="CL3088" s="26">
        <f t="shared" si="139"/>
        <v>2820</v>
      </c>
      <c r="CM3088" s="26"/>
      <c r="CR3088" s="26" t="str">
        <f t="shared" si="140"/>
        <v>('제일약국', '210-18-58083', '서울특별시 강북구 도봉로', '8806538021010', '에이낙정', 2820, '2025-03-01'),</v>
      </c>
    </row>
    <row r="3089" spans="79:96" x14ac:dyDescent="0.25">
      <c r="CA3089" s="29">
        <v>3086</v>
      </c>
      <c r="CB3089" s="50"/>
      <c r="CC3089" s="55" t="s">
        <v>6321</v>
      </c>
      <c r="CD3089" s="31" t="s">
        <v>6322</v>
      </c>
      <c r="CE3089" s="55" t="s">
        <v>6323</v>
      </c>
      <c r="CF3089" s="32" t="s">
        <v>615</v>
      </c>
      <c r="CG3089" s="33" t="s">
        <v>616</v>
      </c>
      <c r="CH3089" s="34">
        <v>7500</v>
      </c>
      <c r="CI3089" s="35">
        <v>45717</v>
      </c>
      <c r="CJ3089" s="35"/>
      <c r="CK3089" s="36">
        <v>15000</v>
      </c>
      <c r="CL3089" s="26">
        <f t="shared" si="139"/>
        <v>7500</v>
      </c>
      <c r="CM3089" s="26"/>
      <c r="CR3089" s="26" t="str">
        <f t="shared" si="140"/>
        <v>('조광옵티마약국', '207-60-31831', '서울특별시 광진구 긴고랑로9길', '8806538015149', '신일폴산정 1mg', 7500, '2025-03-01'),</v>
      </c>
    </row>
    <row r="3090" spans="79:96" x14ac:dyDescent="0.25">
      <c r="CA3090" s="29">
        <v>3087</v>
      </c>
      <c r="CB3090" s="50"/>
      <c r="CC3090" s="55" t="s">
        <v>974</v>
      </c>
      <c r="CD3090" s="31" t="s">
        <v>975</v>
      </c>
      <c r="CE3090" s="55" t="s">
        <v>3476</v>
      </c>
      <c r="CF3090" s="32" t="s">
        <v>1749</v>
      </c>
      <c r="CG3090" s="33" t="s">
        <v>1528</v>
      </c>
      <c r="CH3090" s="34">
        <v>15030</v>
      </c>
      <c r="CI3090" s="35">
        <v>45717</v>
      </c>
      <c r="CJ3090" s="35"/>
      <c r="CK3090" s="36">
        <v>30060</v>
      </c>
      <c r="CL3090" s="26">
        <f t="shared" si="139"/>
        <v>15030</v>
      </c>
      <c r="CM3090" s="26"/>
      <c r="CR3090" s="26" t="str">
        <f t="shared" si="140"/>
        <v>('종로밝은약국', '294-78-00429', '서울특별시 종로구 종로', '8806538060118', '테글리엠서방정10/500mg', 15030, '2025-03-01'),</v>
      </c>
    </row>
    <row r="3091" spans="79:96" x14ac:dyDescent="0.25">
      <c r="CA3091" s="29">
        <v>3088</v>
      </c>
      <c r="CB3091" s="50"/>
      <c r="CC3091" s="55" t="s">
        <v>974</v>
      </c>
      <c r="CD3091" s="31" t="s">
        <v>975</v>
      </c>
      <c r="CE3091" s="55" t="s">
        <v>3476</v>
      </c>
      <c r="CF3091" s="32" t="s">
        <v>1777</v>
      </c>
      <c r="CG3091" s="33" t="s">
        <v>1560</v>
      </c>
      <c r="CH3091" s="34">
        <v>20040</v>
      </c>
      <c r="CI3091" s="35">
        <v>45717</v>
      </c>
      <c r="CJ3091" s="35"/>
      <c r="CK3091" s="36">
        <v>40080</v>
      </c>
      <c r="CL3091" s="26">
        <f t="shared" si="139"/>
        <v>20040</v>
      </c>
      <c r="CM3091" s="26"/>
      <c r="CR3091" s="26" t="str">
        <f t="shared" si="140"/>
        <v>('종로밝은약국', '294-78-00429', '서울특별시 종로구 종로', '8806538060415', '테글리엠서방정10/750mg', 20040, '2025-03-01'),</v>
      </c>
    </row>
    <row r="3092" spans="79:96" x14ac:dyDescent="0.25">
      <c r="CA3092" s="29">
        <v>3089</v>
      </c>
      <c r="CB3092" s="50"/>
      <c r="CC3092" s="55" t="s">
        <v>974</v>
      </c>
      <c r="CD3092" s="31" t="s">
        <v>975</v>
      </c>
      <c r="CE3092" s="55" t="s">
        <v>3476</v>
      </c>
      <c r="CF3092" s="32" t="s">
        <v>1775</v>
      </c>
      <c r="CG3092" s="33" t="s">
        <v>1549</v>
      </c>
      <c r="CH3092" s="34">
        <v>39900</v>
      </c>
      <c r="CI3092" s="35">
        <v>45689</v>
      </c>
      <c r="CJ3092" s="35"/>
      <c r="CK3092" s="36">
        <v>79800</v>
      </c>
      <c r="CL3092" s="26">
        <f t="shared" si="139"/>
        <v>39900</v>
      </c>
      <c r="CM3092" s="26"/>
      <c r="CR3092" s="26" t="str">
        <f t="shared" si="140"/>
        <v>('종로밝은약국', '294-78-00429', '서울특별시 종로구 종로', '8806538060316', '테글리엠서방정20/1000mg', 39900, '2025-02-01'),</v>
      </c>
    </row>
    <row r="3093" spans="79:96" x14ac:dyDescent="0.25">
      <c r="CA3093" s="29">
        <v>3090</v>
      </c>
      <c r="CB3093" s="50"/>
      <c r="CC3093" s="55" t="s">
        <v>1109</v>
      </c>
      <c r="CD3093" s="31" t="s">
        <v>1110</v>
      </c>
      <c r="CE3093" s="55" t="s">
        <v>3476</v>
      </c>
      <c r="CF3093" s="32" t="s">
        <v>2151</v>
      </c>
      <c r="CG3093" s="33" t="s">
        <v>61</v>
      </c>
      <c r="CH3093" s="34">
        <v>25750</v>
      </c>
      <c r="CI3093" s="35">
        <v>45658</v>
      </c>
      <c r="CJ3093" s="35"/>
      <c r="CK3093" s="36">
        <v>51500</v>
      </c>
      <c r="CL3093" s="26">
        <f t="shared" si="139"/>
        <v>25750</v>
      </c>
      <c r="CM3093" s="26"/>
      <c r="CR3093" s="26" t="str">
        <f t="shared" si="140"/>
        <v>('종로온누리약국', '311-34-32542', '서울특별시 종로구 종로', '8806538000220', '가모피드정 5mg', 25750, '2025-01-01'),</v>
      </c>
    </row>
    <row r="3094" spans="79:96" x14ac:dyDescent="0.25">
      <c r="CA3094" s="29">
        <v>3091</v>
      </c>
      <c r="CB3094" s="50"/>
      <c r="CC3094" s="55" t="s">
        <v>1109</v>
      </c>
      <c r="CD3094" s="31" t="s">
        <v>1110</v>
      </c>
      <c r="CE3094" s="55" t="s">
        <v>3476</v>
      </c>
      <c r="CF3094" s="32" t="s">
        <v>2151</v>
      </c>
      <c r="CG3094" s="33" t="s">
        <v>61</v>
      </c>
      <c r="CH3094" s="34">
        <v>25750</v>
      </c>
      <c r="CI3094" s="35">
        <v>45717</v>
      </c>
      <c r="CJ3094" s="35"/>
      <c r="CK3094" s="36">
        <v>51500</v>
      </c>
      <c r="CL3094" s="26">
        <f t="shared" si="139"/>
        <v>25750</v>
      </c>
      <c r="CM3094" s="26"/>
      <c r="CR3094" s="26" t="str">
        <f t="shared" si="140"/>
        <v>('종로온누리약국', '311-34-32542', '서울특별시 종로구 종로', '8806538000220', '가모피드정 5mg', 25750, '2025-03-01'),</v>
      </c>
    </row>
    <row r="3095" spans="79:96" x14ac:dyDescent="0.25">
      <c r="CA3095" s="29">
        <v>3092</v>
      </c>
      <c r="CB3095" s="50"/>
      <c r="CC3095" s="55" t="s">
        <v>1109</v>
      </c>
      <c r="CD3095" s="31" t="s">
        <v>1110</v>
      </c>
      <c r="CE3095" s="55" t="s">
        <v>3476</v>
      </c>
      <c r="CF3095" s="32" t="s">
        <v>2151</v>
      </c>
      <c r="CG3095" s="33" t="s">
        <v>61</v>
      </c>
      <c r="CH3095" s="34">
        <v>25750</v>
      </c>
      <c r="CI3095" s="35">
        <v>45717</v>
      </c>
      <c r="CJ3095" s="35"/>
      <c r="CK3095" s="36">
        <v>51500</v>
      </c>
      <c r="CL3095" s="26">
        <f t="shared" si="139"/>
        <v>25750</v>
      </c>
      <c r="CM3095" s="26"/>
      <c r="CR3095" s="26" t="str">
        <f t="shared" si="140"/>
        <v>('종로온누리약국', '311-34-32542', '서울특별시 종로구 종로', '8806538000220', '가모피드정 5mg', 25750, '2025-03-01'),</v>
      </c>
    </row>
    <row r="3096" spans="79:96" x14ac:dyDescent="0.25">
      <c r="CA3096" s="29">
        <v>3093</v>
      </c>
      <c r="CB3096" s="50"/>
      <c r="CC3096" s="55" t="s">
        <v>1109</v>
      </c>
      <c r="CD3096" s="31" t="s">
        <v>1110</v>
      </c>
      <c r="CE3096" s="55" t="s">
        <v>3476</v>
      </c>
      <c r="CF3096" s="32" t="s">
        <v>2151</v>
      </c>
      <c r="CG3096" s="33" t="s">
        <v>61</v>
      </c>
      <c r="CH3096" s="34">
        <v>25750</v>
      </c>
      <c r="CI3096" s="35">
        <v>45717</v>
      </c>
      <c r="CJ3096" s="35"/>
      <c r="CK3096" s="36">
        <v>51500</v>
      </c>
      <c r="CL3096" s="26">
        <f t="shared" si="139"/>
        <v>25750</v>
      </c>
      <c r="CM3096" s="26"/>
      <c r="CR3096" s="26" t="str">
        <f t="shared" si="140"/>
        <v>('종로온누리약국', '311-34-32542', '서울특별시 종로구 종로', '8806538000220', '가모피드정 5mg', 25750, '2025-03-01'),</v>
      </c>
    </row>
    <row r="3097" spans="79:96" x14ac:dyDescent="0.25">
      <c r="CA3097" s="29">
        <v>3094</v>
      </c>
      <c r="CB3097" s="50"/>
      <c r="CC3097" s="55" t="s">
        <v>1109</v>
      </c>
      <c r="CD3097" s="31" t="s">
        <v>1110</v>
      </c>
      <c r="CE3097" s="55" t="s">
        <v>3476</v>
      </c>
      <c r="CF3097" s="32" t="s">
        <v>2151</v>
      </c>
      <c r="CG3097" s="33" t="s">
        <v>61</v>
      </c>
      <c r="CH3097" s="34">
        <v>25750</v>
      </c>
      <c r="CI3097" s="35">
        <v>45717</v>
      </c>
      <c r="CJ3097" s="35"/>
      <c r="CK3097" s="36">
        <v>51500</v>
      </c>
      <c r="CL3097" s="26">
        <f t="shared" si="139"/>
        <v>25750</v>
      </c>
      <c r="CM3097" s="26"/>
      <c r="CR3097" s="26" t="str">
        <f t="shared" si="140"/>
        <v>('종로온누리약국', '311-34-32542', '서울특별시 종로구 종로', '8806538000220', '가모피드정 5mg', 25750, '2025-03-01'),</v>
      </c>
    </row>
    <row r="3098" spans="79:96" x14ac:dyDescent="0.25">
      <c r="CA3098" s="29">
        <v>3095</v>
      </c>
      <c r="CB3098" s="50"/>
      <c r="CC3098" s="55" t="s">
        <v>1109</v>
      </c>
      <c r="CD3098" s="31" t="s">
        <v>1110</v>
      </c>
      <c r="CE3098" s="55" t="s">
        <v>3476</v>
      </c>
      <c r="CF3098" s="32" t="s">
        <v>2151</v>
      </c>
      <c r="CG3098" s="33" t="s">
        <v>61</v>
      </c>
      <c r="CH3098" s="34">
        <v>25750</v>
      </c>
      <c r="CI3098" s="35">
        <v>45717</v>
      </c>
      <c r="CJ3098" s="35"/>
      <c r="CK3098" s="36">
        <v>51500</v>
      </c>
      <c r="CL3098" s="26">
        <f t="shared" si="139"/>
        <v>25750</v>
      </c>
      <c r="CM3098" s="26"/>
      <c r="CR3098" s="26" t="str">
        <f t="shared" si="140"/>
        <v>('종로온누리약국', '311-34-32542', '서울특별시 종로구 종로', '8806538000220', '가모피드정 5mg', 25750, '2025-03-01'),</v>
      </c>
    </row>
    <row r="3099" spans="79:96" x14ac:dyDescent="0.25">
      <c r="CA3099" s="29">
        <v>3096</v>
      </c>
      <c r="CB3099" s="50"/>
      <c r="CC3099" s="55" t="s">
        <v>1109</v>
      </c>
      <c r="CD3099" s="31" t="s">
        <v>1110</v>
      </c>
      <c r="CE3099" s="55" t="s">
        <v>3476</v>
      </c>
      <c r="CF3099" s="32" t="s">
        <v>2151</v>
      </c>
      <c r="CG3099" s="33" t="s">
        <v>61</v>
      </c>
      <c r="CH3099" s="34">
        <v>25750</v>
      </c>
      <c r="CI3099" s="35">
        <v>45717</v>
      </c>
      <c r="CJ3099" s="35"/>
      <c r="CK3099" s="36">
        <v>51500</v>
      </c>
      <c r="CL3099" s="26">
        <f t="shared" si="139"/>
        <v>25750</v>
      </c>
      <c r="CM3099" s="26"/>
      <c r="CR3099" s="26" t="str">
        <f t="shared" si="140"/>
        <v>('종로온누리약국', '311-34-32542', '서울특별시 종로구 종로', '8806538000220', '가모피드정 5mg', 25750, '2025-03-01'),</v>
      </c>
    </row>
    <row r="3100" spans="79:96" x14ac:dyDescent="0.25">
      <c r="CA3100" s="29">
        <v>3097</v>
      </c>
      <c r="CB3100" s="50"/>
      <c r="CC3100" s="55" t="s">
        <v>1109</v>
      </c>
      <c r="CD3100" s="31" t="s">
        <v>1110</v>
      </c>
      <c r="CE3100" s="55" t="s">
        <v>3476</v>
      </c>
      <c r="CF3100" s="32" t="s">
        <v>84</v>
      </c>
      <c r="CG3100" s="33" t="s">
        <v>85</v>
      </c>
      <c r="CH3100" s="34">
        <v>39780</v>
      </c>
      <c r="CI3100" s="35">
        <v>45717</v>
      </c>
      <c r="CJ3100" s="35"/>
      <c r="CK3100" s="36">
        <v>79560</v>
      </c>
      <c r="CL3100" s="26">
        <f t="shared" si="139"/>
        <v>39780</v>
      </c>
      <c r="CM3100" s="26"/>
      <c r="CR3100" s="26" t="str">
        <f t="shared" si="140"/>
        <v>('종로온누리약국', '311-34-32542', '서울특별시 종로구 종로', '8806538013749', '리피칸정 10mg', 39780, '2025-03-01'),</v>
      </c>
    </row>
    <row r="3101" spans="79:96" x14ac:dyDescent="0.25">
      <c r="CA3101" s="29">
        <v>3098</v>
      </c>
      <c r="CB3101" s="50"/>
      <c r="CC3101" s="55" t="s">
        <v>1109</v>
      </c>
      <c r="CD3101" s="31" t="s">
        <v>1110</v>
      </c>
      <c r="CE3101" s="55" t="s">
        <v>3476</v>
      </c>
      <c r="CF3101" s="32" t="s">
        <v>1824</v>
      </c>
      <c r="CG3101" s="33" t="s">
        <v>861</v>
      </c>
      <c r="CH3101" s="34">
        <v>1200</v>
      </c>
      <c r="CI3101" s="35">
        <v>45689</v>
      </c>
      <c r="CJ3101" s="35"/>
      <c r="CK3101" s="36">
        <v>2400</v>
      </c>
      <c r="CL3101" s="26">
        <f t="shared" si="139"/>
        <v>1200</v>
      </c>
      <c r="CM3101" s="26"/>
      <c r="CR3101" s="26" t="str">
        <f t="shared" si="140"/>
        <v>('종로온누리약국', '311-34-32542', '서울특별시 종로구 종로', '8806538013510', '신일아시클로버크림', 1200, '2025-02-01'),</v>
      </c>
    </row>
    <row r="3102" spans="79:96" x14ac:dyDescent="0.25">
      <c r="CA3102" s="29">
        <v>3099</v>
      </c>
      <c r="CB3102" s="50"/>
      <c r="CC3102" s="55" t="s">
        <v>1109</v>
      </c>
      <c r="CD3102" s="31" t="s">
        <v>1110</v>
      </c>
      <c r="CE3102" s="55" t="s">
        <v>3476</v>
      </c>
      <c r="CF3102" s="32" t="s">
        <v>1824</v>
      </c>
      <c r="CG3102" s="33" t="s">
        <v>861</v>
      </c>
      <c r="CH3102" s="34">
        <v>1200</v>
      </c>
      <c r="CI3102" s="35">
        <v>45658</v>
      </c>
      <c r="CJ3102" s="35"/>
      <c r="CK3102" s="36">
        <v>2400</v>
      </c>
      <c r="CL3102" s="26">
        <f t="shared" si="139"/>
        <v>1200</v>
      </c>
      <c r="CM3102" s="26"/>
      <c r="CR3102" s="26" t="str">
        <f t="shared" si="140"/>
        <v>('종로온누리약국', '311-34-32542', '서울특별시 종로구 종로', '8806538013510', '신일아시클로버크림', 1200, '2025-01-01'),</v>
      </c>
    </row>
    <row r="3103" spans="79:96" x14ac:dyDescent="0.25">
      <c r="CA3103" s="29">
        <v>3100</v>
      </c>
      <c r="CB3103" s="50"/>
      <c r="CC3103" s="55" t="s">
        <v>1109</v>
      </c>
      <c r="CD3103" s="31" t="s">
        <v>1110</v>
      </c>
      <c r="CE3103" s="55" t="s">
        <v>3476</v>
      </c>
      <c r="CF3103" s="32" t="s">
        <v>3290</v>
      </c>
      <c r="CG3103" s="33" t="s">
        <v>1497</v>
      </c>
      <c r="CH3103" s="34">
        <v>10125</v>
      </c>
      <c r="CI3103" s="35">
        <v>45717</v>
      </c>
      <c r="CJ3103" s="35"/>
      <c r="CK3103" s="36">
        <v>20250</v>
      </c>
      <c r="CL3103" s="26">
        <f t="shared" si="139"/>
        <v>10125</v>
      </c>
      <c r="CM3103" s="26"/>
      <c r="CR3103" s="26" t="str">
        <f t="shared" si="140"/>
        <v>('종로온누리약국', '311-34-32542', '서울특별시 종로구 종로', '8806538057316', '탐시원서방캡슐 0.4mg', 10125, '2025-03-01'),</v>
      </c>
    </row>
    <row r="3104" spans="79:96" x14ac:dyDescent="0.25">
      <c r="CA3104" s="29">
        <v>3101</v>
      </c>
      <c r="CB3104" s="50"/>
      <c r="CC3104" s="55" t="s">
        <v>1109</v>
      </c>
      <c r="CD3104" s="31" t="s">
        <v>1110</v>
      </c>
      <c r="CE3104" s="55" t="s">
        <v>3476</v>
      </c>
      <c r="CF3104" s="32" t="s">
        <v>3290</v>
      </c>
      <c r="CG3104" s="33" t="s">
        <v>1497</v>
      </c>
      <c r="CH3104" s="34">
        <v>40500</v>
      </c>
      <c r="CI3104" s="35">
        <v>45717</v>
      </c>
      <c r="CJ3104" s="35"/>
      <c r="CK3104" s="36">
        <v>81000</v>
      </c>
      <c r="CL3104" s="26">
        <f t="shared" si="139"/>
        <v>40500</v>
      </c>
      <c r="CM3104" s="26"/>
      <c r="CR3104" s="26" t="str">
        <f t="shared" si="140"/>
        <v>('종로온누리약국', '311-34-32542', '서울특별시 종로구 종로', '8806538057316', '탐시원서방캡슐 0.4mg', 40500, '2025-03-01'),</v>
      </c>
    </row>
    <row r="3105" spans="79:96" x14ac:dyDescent="0.25">
      <c r="CA3105" s="29">
        <v>3102</v>
      </c>
      <c r="CB3105" s="50"/>
      <c r="CC3105" s="55" t="s">
        <v>1109</v>
      </c>
      <c r="CD3105" s="31" t="s">
        <v>1110</v>
      </c>
      <c r="CE3105" s="55" t="s">
        <v>3476</v>
      </c>
      <c r="CF3105" s="32" t="s">
        <v>3290</v>
      </c>
      <c r="CG3105" s="33" t="s">
        <v>1497</v>
      </c>
      <c r="CH3105" s="34">
        <v>60750</v>
      </c>
      <c r="CI3105" s="35">
        <v>45717</v>
      </c>
      <c r="CJ3105" s="35"/>
      <c r="CK3105" s="36">
        <v>121500</v>
      </c>
      <c r="CL3105" s="26">
        <f t="shared" si="139"/>
        <v>60750</v>
      </c>
      <c r="CM3105" s="26"/>
      <c r="CR3105" s="26" t="str">
        <f t="shared" si="140"/>
        <v>('종로온누리약국', '311-34-32542', '서울특별시 종로구 종로', '8806538057316', '탐시원서방캡슐 0.4mg', 60750, '2025-03-01'),</v>
      </c>
    </row>
    <row r="3106" spans="79:96" x14ac:dyDescent="0.25">
      <c r="CA3106" s="29">
        <v>3103</v>
      </c>
      <c r="CB3106" s="50"/>
      <c r="CC3106" s="55" t="s">
        <v>1109</v>
      </c>
      <c r="CD3106" s="31" t="s">
        <v>1110</v>
      </c>
      <c r="CE3106" s="55" t="s">
        <v>3476</v>
      </c>
      <c r="CF3106" s="32" t="s">
        <v>3290</v>
      </c>
      <c r="CG3106" s="33" t="s">
        <v>1497</v>
      </c>
      <c r="CH3106" s="34">
        <v>50625</v>
      </c>
      <c r="CI3106" s="35">
        <v>45717</v>
      </c>
      <c r="CJ3106" s="35"/>
      <c r="CK3106" s="36">
        <v>101250</v>
      </c>
      <c r="CL3106" s="26">
        <f t="shared" si="139"/>
        <v>50625</v>
      </c>
      <c r="CM3106" s="26"/>
      <c r="CR3106" s="26" t="str">
        <f t="shared" si="140"/>
        <v>('종로온누리약국', '311-34-32542', '서울특별시 종로구 종로', '8806538057316', '탐시원서방캡슐 0.4mg', 50625, '2025-03-01'),</v>
      </c>
    </row>
    <row r="3107" spans="79:96" x14ac:dyDescent="0.25">
      <c r="CA3107" s="29">
        <v>3104</v>
      </c>
      <c r="CB3107" s="50"/>
      <c r="CC3107" s="55" t="s">
        <v>1109</v>
      </c>
      <c r="CD3107" s="31" t="s">
        <v>1110</v>
      </c>
      <c r="CE3107" s="55" t="s">
        <v>3476</v>
      </c>
      <c r="CF3107" s="32" t="s">
        <v>3290</v>
      </c>
      <c r="CG3107" s="33" t="s">
        <v>1497</v>
      </c>
      <c r="CH3107" s="34">
        <v>101250</v>
      </c>
      <c r="CI3107" s="35">
        <v>45717</v>
      </c>
      <c r="CJ3107" s="35"/>
      <c r="CK3107" s="36">
        <v>202500</v>
      </c>
      <c r="CL3107" s="26">
        <f t="shared" si="139"/>
        <v>101250</v>
      </c>
      <c r="CM3107" s="26"/>
      <c r="CR3107" s="26" t="str">
        <f t="shared" si="140"/>
        <v>('종로온누리약국', '311-34-32542', '서울특별시 종로구 종로', '8806538057316', '탐시원서방캡슐 0.4mg', 101250, '2025-03-01'),</v>
      </c>
    </row>
    <row r="3108" spans="79:96" x14ac:dyDescent="0.25">
      <c r="CA3108" s="29">
        <v>3105</v>
      </c>
      <c r="CB3108" s="50"/>
      <c r="CC3108" s="55" t="s">
        <v>1109</v>
      </c>
      <c r="CD3108" s="31" t="s">
        <v>1110</v>
      </c>
      <c r="CE3108" s="55" t="s">
        <v>3476</v>
      </c>
      <c r="CF3108" s="32" t="s">
        <v>3290</v>
      </c>
      <c r="CG3108" s="33" t="s">
        <v>1497</v>
      </c>
      <c r="CH3108" s="34">
        <v>10125</v>
      </c>
      <c r="CI3108" s="35">
        <v>45717</v>
      </c>
      <c r="CJ3108" s="35"/>
      <c r="CK3108" s="36">
        <v>20250</v>
      </c>
      <c r="CL3108" s="26">
        <f t="shared" si="139"/>
        <v>10125</v>
      </c>
      <c r="CM3108" s="26"/>
      <c r="CR3108" s="26" t="str">
        <f t="shared" si="140"/>
        <v>('종로온누리약국', '311-34-32542', '서울특별시 종로구 종로', '8806538057316', '탐시원서방캡슐 0.4mg', 10125, '2025-03-01'),</v>
      </c>
    </row>
    <row r="3109" spans="79:96" x14ac:dyDescent="0.25">
      <c r="CA3109" s="29">
        <v>3106</v>
      </c>
      <c r="CB3109" s="50"/>
      <c r="CC3109" s="55" t="s">
        <v>1109</v>
      </c>
      <c r="CD3109" s="31" t="s">
        <v>1110</v>
      </c>
      <c r="CE3109" s="55" t="s">
        <v>3476</v>
      </c>
      <c r="CF3109" s="32" t="s">
        <v>3290</v>
      </c>
      <c r="CG3109" s="33" t="s">
        <v>1497</v>
      </c>
      <c r="CH3109" s="34">
        <v>50625</v>
      </c>
      <c r="CI3109" s="35">
        <v>45717</v>
      </c>
      <c r="CJ3109" s="35"/>
      <c r="CK3109" s="36">
        <v>101250</v>
      </c>
      <c r="CL3109" s="26">
        <f t="shared" si="139"/>
        <v>50625</v>
      </c>
      <c r="CM3109" s="26"/>
      <c r="CR3109" s="26" t="str">
        <f t="shared" si="140"/>
        <v>('종로온누리약국', '311-34-32542', '서울특별시 종로구 종로', '8806538057316', '탐시원서방캡슐 0.4mg', 50625, '2025-03-01'),</v>
      </c>
    </row>
    <row r="3110" spans="79:96" x14ac:dyDescent="0.25">
      <c r="CA3110" s="29">
        <v>3107</v>
      </c>
      <c r="CB3110" s="50"/>
      <c r="CC3110" s="55" t="s">
        <v>1109</v>
      </c>
      <c r="CD3110" s="31" t="s">
        <v>1110</v>
      </c>
      <c r="CE3110" s="55" t="s">
        <v>3476</v>
      </c>
      <c r="CF3110" s="32" t="s">
        <v>3290</v>
      </c>
      <c r="CG3110" s="33" t="s">
        <v>1497</v>
      </c>
      <c r="CH3110" s="34">
        <v>20250</v>
      </c>
      <c r="CI3110" s="35">
        <v>45689</v>
      </c>
      <c r="CJ3110" s="35"/>
      <c r="CK3110" s="36">
        <v>40500</v>
      </c>
      <c r="CL3110" s="26">
        <f t="shared" si="139"/>
        <v>20250</v>
      </c>
      <c r="CM3110" s="26"/>
      <c r="CR3110" s="26" t="str">
        <f t="shared" si="140"/>
        <v>('종로온누리약국', '311-34-32542', '서울특별시 종로구 종로', '8806538057316', '탐시원서방캡슐 0.4mg', 20250, '2025-02-01'),</v>
      </c>
    </row>
    <row r="3111" spans="79:96" x14ac:dyDescent="0.25">
      <c r="CA3111" s="29">
        <v>3108</v>
      </c>
      <c r="CB3111" s="50"/>
      <c r="CC3111" s="55" t="s">
        <v>1109</v>
      </c>
      <c r="CD3111" s="31" t="s">
        <v>1110</v>
      </c>
      <c r="CE3111" s="55" t="s">
        <v>3476</v>
      </c>
      <c r="CF3111" s="32" t="s">
        <v>3290</v>
      </c>
      <c r="CG3111" s="33" t="s">
        <v>1497</v>
      </c>
      <c r="CH3111" s="34">
        <v>40500</v>
      </c>
      <c r="CI3111" s="35">
        <v>45658</v>
      </c>
      <c r="CJ3111" s="35"/>
      <c r="CK3111" s="36">
        <v>81000</v>
      </c>
      <c r="CL3111" s="26">
        <f t="shared" si="139"/>
        <v>40500</v>
      </c>
      <c r="CM3111" s="26"/>
      <c r="CR3111" s="26" t="str">
        <f t="shared" si="140"/>
        <v>('종로온누리약국', '311-34-32542', '서울특별시 종로구 종로', '8806538057316', '탐시원서방캡슐 0.4mg', 40500, '2025-01-01'),</v>
      </c>
    </row>
    <row r="3112" spans="79:96" x14ac:dyDescent="0.25">
      <c r="CA3112" s="29">
        <v>3109</v>
      </c>
      <c r="CB3112" s="50"/>
      <c r="CC3112" s="55" t="s">
        <v>1109</v>
      </c>
      <c r="CD3112" s="31" t="s">
        <v>1110</v>
      </c>
      <c r="CE3112" s="55" t="s">
        <v>3476</v>
      </c>
      <c r="CF3112" s="32" t="s">
        <v>3290</v>
      </c>
      <c r="CG3112" s="33" t="s">
        <v>1497</v>
      </c>
      <c r="CH3112" s="34">
        <v>20250</v>
      </c>
      <c r="CI3112" s="35">
        <v>45717</v>
      </c>
      <c r="CJ3112" s="35"/>
      <c r="CK3112" s="36">
        <v>40500</v>
      </c>
      <c r="CL3112" s="26">
        <f t="shared" si="139"/>
        <v>20250</v>
      </c>
      <c r="CM3112" s="26"/>
      <c r="CR3112" s="26" t="str">
        <f t="shared" si="140"/>
        <v>('종로온누리약국', '311-34-32542', '서울특별시 종로구 종로', '8806538057316', '탐시원서방캡슐 0.4mg', 20250, '2025-03-01'),</v>
      </c>
    </row>
    <row r="3113" spans="79:96" x14ac:dyDescent="0.25">
      <c r="CA3113" s="29">
        <v>3110</v>
      </c>
      <c r="CB3113" s="50"/>
      <c r="CC3113" s="55" t="s">
        <v>1109</v>
      </c>
      <c r="CD3113" s="31" t="s">
        <v>1110</v>
      </c>
      <c r="CE3113" s="55" t="s">
        <v>3476</v>
      </c>
      <c r="CF3113" s="32" t="s">
        <v>1077</v>
      </c>
      <c r="CG3113" s="33" t="s">
        <v>1078</v>
      </c>
      <c r="CH3113" s="34">
        <v>13750</v>
      </c>
      <c r="CI3113" s="35">
        <v>45717</v>
      </c>
      <c r="CJ3113" s="35"/>
      <c r="CK3113" s="36">
        <v>27500</v>
      </c>
      <c r="CL3113" s="26">
        <f t="shared" si="139"/>
        <v>13750</v>
      </c>
      <c r="CM3113" s="26"/>
      <c r="CR3113" s="26" t="str">
        <f t="shared" si="140"/>
        <v>('종로온누리약국', '311-34-32542', '서울특별시 종로구 종로', '8806538056425', '프로나지액 25mL', 13750, '2025-03-01'),</v>
      </c>
    </row>
    <row r="3114" spans="79:96" x14ac:dyDescent="0.25">
      <c r="CA3114" s="29">
        <v>3111</v>
      </c>
      <c r="CB3114" s="50"/>
      <c r="CC3114" s="55" t="s">
        <v>1109</v>
      </c>
      <c r="CD3114" s="31" t="s">
        <v>1110</v>
      </c>
      <c r="CE3114" s="55" t="s">
        <v>3476</v>
      </c>
      <c r="CF3114" s="32" t="s">
        <v>1077</v>
      </c>
      <c r="CG3114" s="33" t="s">
        <v>1078</v>
      </c>
      <c r="CH3114" s="34">
        <v>5500</v>
      </c>
      <c r="CI3114" s="35">
        <v>45717</v>
      </c>
      <c r="CJ3114" s="35"/>
      <c r="CK3114" s="36">
        <v>11000</v>
      </c>
      <c r="CL3114" s="26">
        <f t="shared" si="139"/>
        <v>5500</v>
      </c>
      <c r="CM3114" s="26"/>
      <c r="CR3114" s="26" t="str">
        <f t="shared" si="140"/>
        <v>('종로온누리약국', '311-34-32542', '서울특별시 종로구 종로', '8806538056425', '프로나지액 25mL', 5500, '2025-03-01'),</v>
      </c>
    </row>
    <row r="3115" spans="79:96" x14ac:dyDescent="0.25">
      <c r="CA3115" s="29">
        <v>3112</v>
      </c>
      <c r="CB3115" s="50"/>
      <c r="CC3115" s="55" t="s">
        <v>6324</v>
      </c>
      <c r="CD3115" s="31" t="s">
        <v>6325</v>
      </c>
      <c r="CE3115" s="55" t="s">
        <v>6326</v>
      </c>
      <c r="CF3115" s="32" t="s">
        <v>645</v>
      </c>
      <c r="CG3115" s="33" t="s">
        <v>646</v>
      </c>
      <c r="CH3115" s="34">
        <v>19000</v>
      </c>
      <c r="CI3115" s="35">
        <v>45717</v>
      </c>
      <c r="CJ3115" s="35"/>
      <c r="CK3115" s="36">
        <v>38000</v>
      </c>
      <c r="CL3115" s="26">
        <f t="shared" si="139"/>
        <v>19000</v>
      </c>
      <c r="CM3115" s="26"/>
      <c r="CR3115" s="26" t="str">
        <f t="shared" si="140"/>
        <v>('착한약국', '137-21-22989', '경기도 김포시 양곡2로', '8806538014265', '신일브롬헥신염산염정 8mg', 19000, '2025-03-01'),</v>
      </c>
    </row>
    <row r="3116" spans="79:96" x14ac:dyDescent="0.25">
      <c r="CA3116" s="29">
        <v>3113</v>
      </c>
      <c r="CB3116" s="50"/>
      <c r="CC3116" s="55" t="s">
        <v>6327</v>
      </c>
      <c r="CD3116" s="31" t="s">
        <v>6328</v>
      </c>
      <c r="CE3116" s="55" t="s">
        <v>3697</v>
      </c>
      <c r="CF3116" s="32" t="s">
        <v>2043</v>
      </c>
      <c r="CG3116" s="33" t="s">
        <v>2044</v>
      </c>
      <c r="CH3116" s="34">
        <v>10250</v>
      </c>
      <c r="CI3116" s="35">
        <v>45717</v>
      </c>
      <c r="CJ3116" s="35"/>
      <c r="CK3116" s="36">
        <v>20500</v>
      </c>
      <c r="CL3116" s="26">
        <f t="shared" si="139"/>
        <v>10250</v>
      </c>
      <c r="CM3116" s="26"/>
      <c r="CR3116" s="26" t="str">
        <f t="shared" si="140"/>
        <v>('천호브라운스톤약국', '415-33-00030', '서울특별시 강동구 천호대로', '8806538026428', '티니다진정 150mg', 10250, '2025-03-01'),</v>
      </c>
    </row>
    <row r="3117" spans="79:96" x14ac:dyDescent="0.25">
      <c r="CA3117" s="29">
        <v>3114</v>
      </c>
      <c r="CB3117" s="50"/>
      <c r="CC3117" s="55" t="s">
        <v>6329</v>
      </c>
      <c r="CD3117" s="31" t="s">
        <v>6330</v>
      </c>
      <c r="CE3117" s="55" t="s">
        <v>6331</v>
      </c>
      <c r="CF3117" s="32" t="s">
        <v>615</v>
      </c>
      <c r="CG3117" s="33" t="s">
        <v>616</v>
      </c>
      <c r="CH3117" s="34">
        <v>7500</v>
      </c>
      <c r="CI3117" s="35">
        <v>45717</v>
      </c>
      <c r="CJ3117" s="35"/>
      <c r="CK3117" s="36">
        <v>15000</v>
      </c>
      <c r="CL3117" s="26">
        <f t="shared" si="139"/>
        <v>7500</v>
      </c>
      <c r="CM3117" s="26"/>
      <c r="CR3117" s="26" t="str">
        <f t="shared" si="140"/>
        <v>('친절한명성약국', '668-46-00425', '서울특별시 중랑구 신내로16길', '8806538015149', '신일폴산정 1mg', 7500, '2025-03-01'),</v>
      </c>
    </row>
    <row r="3118" spans="79:96" x14ac:dyDescent="0.25">
      <c r="CA3118" s="29">
        <v>3115</v>
      </c>
      <c r="CB3118" s="50"/>
      <c r="CC3118" s="55" t="s">
        <v>6329</v>
      </c>
      <c r="CD3118" s="31" t="s">
        <v>6330</v>
      </c>
      <c r="CE3118" s="55" t="s">
        <v>6331</v>
      </c>
      <c r="CF3118" s="32" t="s">
        <v>732</v>
      </c>
      <c r="CG3118" s="33" t="s">
        <v>733</v>
      </c>
      <c r="CH3118" s="34">
        <v>5750</v>
      </c>
      <c r="CI3118" s="35">
        <v>45717</v>
      </c>
      <c r="CJ3118" s="35"/>
      <c r="CK3118" s="36">
        <v>11500</v>
      </c>
      <c r="CL3118" s="26">
        <f t="shared" si="139"/>
        <v>5750</v>
      </c>
      <c r="CM3118" s="26"/>
      <c r="CR3118" s="26" t="str">
        <f t="shared" si="140"/>
        <v>('친절한명성약국', '668-46-00425', '서울특별시 중랑구 신내로16길', '8806538017259', '신일피리독신정 50mg', 5750, '2025-03-01'),</v>
      </c>
    </row>
    <row r="3119" spans="79:96" x14ac:dyDescent="0.25">
      <c r="CA3119" s="29">
        <v>3116</v>
      </c>
      <c r="CB3119" s="50"/>
      <c r="CC3119" s="55" t="s">
        <v>6332</v>
      </c>
      <c r="CD3119" s="31" t="s">
        <v>5572</v>
      </c>
      <c r="CE3119" s="55" t="s">
        <v>6333</v>
      </c>
      <c r="CF3119" s="32" t="s">
        <v>2101</v>
      </c>
      <c r="CG3119" s="33" t="s">
        <v>1215</v>
      </c>
      <c r="CH3119" s="34">
        <v>1410</v>
      </c>
      <c r="CI3119" s="35">
        <v>45689</v>
      </c>
      <c r="CJ3119" s="35"/>
      <c r="CK3119" s="36">
        <v>2820</v>
      </c>
      <c r="CL3119" s="26">
        <f t="shared" si="139"/>
        <v>1410</v>
      </c>
      <c r="CM3119" s="26"/>
      <c r="CR3119" s="26" t="str">
        <f t="shared" si="140"/>
        <v>('태양약국', '148-33-01105', '경기도 하남시 신장로', '8806538048215', '신일아테놀올정 25mg', 1410, '2025-02-01'),</v>
      </c>
    </row>
    <row r="3120" spans="79:96" x14ac:dyDescent="0.25">
      <c r="CA3120" s="29">
        <v>3117</v>
      </c>
      <c r="CB3120" s="50"/>
      <c r="CC3120" s="55" t="s">
        <v>6334</v>
      </c>
      <c r="CD3120" s="31" t="s">
        <v>6335</v>
      </c>
      <c r="CE3120" s="55" t="s">
        <v>6336</v>
      </c>
      <c r="CF3120" s="32" t="s">
        <v>732</v>
      </c>
      <c r="CG3120" s="33" t="s">
        <v>733</v>
      </c>
      <c r="CH3120" s="34">
        <v>5750</v>
      </c>
      <c r="CI3120" s="35">
        <v>45658</v>
      </c>
      <c r="CJ3120" s="35"/>
      <c r="CK3120" s="36">
        <v>11500</v>
      </c>
      <c r="CL3120" s="26">
        <f t="shared" si="139"/>
        <v>5750</v>
      </c>
      <c r="CM3120" s="26"/>
      <c r="CR3120" s="26" t="str">
        <f t="shared" si="140"/>
        <v>('태평양약국', '207-66-58322', '서울특별시 광진구 자양로', '8806538017259', '신일피리독신정 50mg', 5750, '2025-01-01'),</v>
      </c>
    </row>
    <row r="3121" spans="79:96" x14ac:dyDescent="0.25">
      <c r="CA3121" s="29">
        <v>3118</v>
      </c>
      <c r="CB3121" s="50"/>
      <c r="CC3121" s="55" t="s">
        <v>1617</v>
      </c>
      <c r="CD3121" s="31" t="s">
        <v>6337</v>
      </c>
      <c r="CE3121" s="55" t="s">
        <v>6338</v>
      </c>
      <c r="CF3121" s="32" t="s">
        <v>3474</v>
      </c>
      <c r="CG3121" s="33" t="s">
        <v>287</v>
      </c>
      <c r="CH3121" s="34">
        <v>51300</v>
      </c>
      <c r="CI3121" s="35">
        <v>45717</v>
      </c>
      <c r="CJ3121" s="35"/>
      <c r="CK3121" s="36">
        <v>102600</v>
      </c>
      <c r="CL3121" s="26">
        <f t="shared" si="139"/>
        <v>51300</v>
      </c>
      <c r="CM3121" s="26"/>
      <c r="CR3121" s="26" t="str">
        <f t="shared" si="140"/>
        <v>('토마토약국', '402-17-71392', '전북특별자치도 전주시 완산구 모악로', '8800551000410', '레보원정', 51300, '2025-03-01'),</v>
      </c>
    </row>
    <row r="3122" spans="79:96" x14ac:dyDescent="0.25">
      <c r="CA3122" s="29">
        <v>3119</v>
      </c>
      <c r="CB3122" s="50"/>
      <c r="CC3122" s="55" t="s">
        <v>6339</v>
      </c>
      <c r="CD3122" s="31" t="s">
        <v>6340</v>
      </c>
      <c r="CE3122" s="55" t="s">
        <v>6341</v>
      </c>
      <c r="CF3122" s="32" t="s">
        <v>686</v>
      </c>
      <c r="CG3122" s="33" t="s">
        <v>661</v>
      </c>
      <c r="CH3122" s="34">
        <v>0</v>
      </c>
      <c r="CI3122" s="35">
        <v>45717</v>
      </c>
      <c r="CJ3122" s="35"/>
      <c r="CK3122" s="36">
        <v>0</v>
      </c>
      <c r="CL3122" s="26">
        <f t="shared" si="139"/>
        <v>0</v>
      </c>
      <c r="CM3122" s="26"/>
      <c r="CR3122" s="26" t="str">
        <f t="shared" si="140"/>
        <v>('튼튼약국', '291-45-00892', '서울특별시 광진구 뚝섬로', '8806538010977', '신일트리메부틴말레산염정 100mg', 0, '2025-03-01'),</v>
      </c>
    </row>
    <row r="3123" spans="79:96" x14ac:dyDescent="0.25">
      <c r="CA3123" s="29">
        <v>3120</v>
      </c>
      <c r="CB3123" s="50"/>
      <c r="CC3123" s="55" t="s">
        <v>655</v>
      </c>
      <c r="CD3123" s="31" t="s">
        <v>6342</v>
      </c>
      <c r="CE3123" s="55" t="s">
        <v>6343</v>
      </c>
      <c r="CF3123" s="32" t="s">
        <v>5754</v>
      </c>
      <c r="CG3123" s="33" t="s">
        <v>2175</v>
      </c>
      <c r="CH3123" s="34">
        <v>4125</v>
      </c>
      <c r="CI3123" s="35">
        <v>45717</v>
      </c>
      <c r="CJ3123" s="35"/>
      <c r="CK3123" s="36">
        <v>8250</v>
      </c>
      <c r="CL3123" s="26">
        <f t="shared" si="139"/>
        <v>4125</v>
      </c>
      <c r="CM3123" s="26"/>
      <c r="CR3123" s="26" t="str">
        <f t="shared" si="140"/>
        <v>('프라자약국', '119-12-48219', '서울특별시 금천구 가산디지털1로', '8806538024424', '코티-스포린연고 12g', 4125, '2025-03-01'),</v>
      </c>
    </row>
    <row r="3124" spans="79:96" x14ac:dyDescent="0.25">
      <c r="CA3124" s="29">
        <v>3121</v>
      </c>
      <c r="CB3124" s="50"/>
      <c r="CC3124" s="55" t="s">
        <v>6344</v>
      </c>
      <c r="CD3124" s="31" t="s">
        <v>6345</v>
      </c>
      <c r="CE3124" s="55" t="s">
        <v>6346</v>
      </c>
      <c r="CF3124" s="32" t="s">
        <v>1041</v>
      </c>
      <c r="CG3124" s="33" t="s">
        <v>1004</v>
      </c>
      <c r="CH3124" s="31">
        <v>6000</v>
      </c>
      <c r="CI3124" s="35">
        <v>45717</v>
      </c>
      <c r="CJ3124" s="35"/>
      <c r="CK3124" s="56">
        <v>12000</v>
      </c>
      <c r="CL3124" s="26">
        <f t="shared" si="139"/>
        <v>6000</v>
      </c>
      <c r="CM3124" s="26"/>
      <c r="CR3124" s="26" t="str">
        <f t="shared" si="140"/>
        <v>('하나로약국', '142-44-00628', '경기도 파주시 후곡로', '8806538014647', '신일티아민염산염정 10mg', 6000, '2025-03-01'),</v>
      </c>
    </row>
    <row r="3125" spans="79:96" x14ac:dyDescent="0.25">
      <c r="CA3125" s="29">
        <v>3122</v>
      </c>
      <c r="CB3125" s="50"/>
      <c r="CC3125" s="55" t="s">
        <v>6347</v>
      </c>
      <c r="CD3125" s="31" t="s">
        <v>6348</v>
      </c>
      <c r="CE3125" s="55" t="s">
        <v>6349</v>
      </c>
      <c r="CF3125" s="32" t="s">
        <v>732</v>
      </c>
      <c r="CG3125" s="33" t="s">
        <v>733</v>
      </c>
      <c r="CH3125" s="34">
        <v>5750</v>
      </c>
      <c r="CI3125" s="35">
        <v>45717</v>
      </c>
      <c r="CJ3125" s="35"/>
      <c r="CK3125" s="36">
        <v>11500</v>
      </c>
      <c r="CL3125" s="26">
        <f t="shared" si="139"/>
        <v>5750</v>
      </c>
      <c r="CM3125" s="26"/>
      <c r="CR3125" s="26" t="str">
        <f t="shared" si="140"/>
        <v>('한국비엘약품-전평배4', '215-87-48460', '경기도 하남시 감북로', '8806538017259', '신일피리독신정 50mg', 5750, '2025-03-01'),</v>
      </c>
    </row>
    <row r="3126" spans="79:96" x14ac:dyDescent="0.25">
      <c r="CA3126" s="29">
        <v>3123</v>
      </c>
      <c r="CB3126" s="50"/>
      <c r="CC3126" s="55" t="s">
        <v>6350</v>
      </c>
      <c r="CD3126" s="31" t="s">
        <v>6351</v>
      </c>
      <c r="CE3126" s="55" t="s">
        <v>6352</v>
      </c>
      <c r="CF3126" s="32" t="s">
        <v>2891</v>
      </c>
      <c r="CG3126" s="33" t="s">
        <v>133</v>
      </c>
      <c r="CH3126" s="34">
        <v>10170</v>
      </c>
      <c r="CI3126" s="35">
        <v>45717</v>
      </c>
      <c r="CJ3126" s="35"/>
      <c r="CK3126" s="36">
        <v>20340</v>
      </c>
      <c r="CL3126" s="26">
        <f t="shared" si="139"/>
        <v>10170</v>
      </c>
      <c r="CM3126" s="26"/>
      <c r="CR3126" s="26" t="str">
        <f t="shared" si="140"/>
        <v>('합천사랑약국', '713-15-00245', '경상남도 합천군 대야로', '8806538050157', '트레스오릭스포르테캡슐 1mg', 10170, '2025-03-01'),</v>
      </c>
    </row>
    <row r="3127" spans="79:96" x14ac:dyDescent="0.25">
      <c r="CA3127" s="29">
        <v>3124</v>
      </c>
      <c r="CB3127" s="50"/>
      <c r="CC3127" s="55" t="s">
        <v>6353</v>
      </c>
      <c r="CD3127" s="31" t="s">
        <v>6354</v>
      </c>
      <c r="CE3127" s="55" t="s">
        <v>6355</v>
      </c>
      <c r="CF3127" s="32" t="s">
        <v>615</v>
      </c>
      <c r="CG3127" s="33" t="s">
        <v>616</v>
      </c>
      <c r="CH3127" s="34">
        <v>37500</v>
      </c>
      <c r="CI3127" s="35">
        <v>45717</v>
      </c>
      <c r="CJ3127" s="35"/>
      <c r="CK3127" s="36">
        <v>75000</v>
      </c>
      <c r="CL3127" s="26">
        <f t="shared" si="139"/>
        <v>37500</v>
      </c>
      <c r="CM3127" s="26"/>
      <c r="CR3127" s="26" t="str">
        <f t="shared" si="140"/>
        <v>('해봄약국', '715-42-01038', '경기도 성남시 분당구 판교대장로7길', '8806538015149', '신일폴산정 1mg', 37500, '2025-03-01'),</v>
      </c>
    </row>
    <row r="3128" spans="79:96" x14ac:dyDescent="0.25">
      <c r="CA3128" s="29">
        <v>3125</v>
      </c>
      <c r="CB3128" s="50"/>
      <c r="CC3128" s="55" t="s">
        <v>6356</v>
      </c>
      <c r="CD3128" s="31" t="s">
        <v>6357</v>
      </c>
      <c r="CE3128" s="55" t="s">
        <v>6358</v>
      </c>
      <c r="CF3128" s="32" t="s">
        <v>1041</v>
      </c>
      <c r="CG3128" s="33" t="s">
        <v>1004</v>
      </c>
      <c r="CH3128" s="34">
        <v>6000</v>
      </c>
      <c r="CI3128" s="35">
        <v>45689</v>
      </c>
      <c r="CJ3128" s="35"/>
      <c r="CK3128" s="36">
        <v>12000</v>
      </c>
      <c r="CL3128" s="26">
        <f t="shared" si="139"/>
        <v>6000</v>
      </c>
      <c r="CM3128" s="26"/>
      <c r="CR3128" s="26" t="str">
        <f t="shared" si="140"/>
        <v>('구자섭정신건강의학과의원', '497-92-00378', '대구광역시 달서구 조암로 1 미래타워7층 (월성동)', '8806538014647', '신일티아민염산염정 10mg', 6000, '2025-02-01'),</v>
      </c>
    </row>
    <row r="3129" spans="79:96" x14ac:dyDescent="0.25">
      <c r="CA3129" s="29">
        <v>3126</v>
      </c>
      <c r="CB3129" s="50"/>
      <c r="CC3129" s="55" t="s">
        <v>6356</v>
      </c>
      <c r="CD3129" s="31" t="s">
        <v>6357</v>
      </c>
      <c r="CE3129" s="55" t="s">
        <v>6358</v>
      </c>
      <c r="CF3129" s="32" t="s">
        <v>1041</v>
      </c>
      <c r="CG3129" s="33" t="s">
        <v>1004</v>
      </c>
      <c r="CH3129" s="34">
        <v>12000</v>
      </c>
      <c r="CI3129" s="35">
        <v>45658</v>
      </c>
      <c r="CJ3129" s="35"/>
      <c r="CK3129" s="36">
        <v>24000</v>
      </c>
      <c r="CL3129" s="26">
        <f t="shared" si="139"/>
        <v>12000</v>
      </c>
      <c r="CM3129" s="26"/>
      <c r="CR3129" s="26" t="str">
        <f t="shared" si="140"/>
        <v>('구자섭정신건강의학과의원', '497-92-00378', '대구광역시 달서구 조암로 1 미래타워7층 (월성동)', '8806538014647', '신일티아민염산염정 10mg', 12000, '2025-01-01'),</v>
      </c>
    </row>
    <row r="3130" spans="79:96" x14ac:dyDescent="0.25">
      <c r="CA3130" s="29">
        <v>3127</v>
      </c>
      <c r="CB3130" s="50"/>
      <c r="CC3130" s="55" t="s">
        <v>6359</v>
      </c>
      <c r="CD3130" s="31" t="s">
        <v>6360</v>
      </c>
      <c r="CE3130" s="55" t="s">
        <v>6361</v>
      </c>
      <c r="CF3130" s="32" t="s">
        <v>2187</v>
      </c>
      <c r="CG3130" s="33" t="s">
        <v>133</v>
      </c>
      <c r="CH3130" s="34">
        <v>22600</v>
      </c>
      <c r="CI3130" s="35">
        <v>45717</v>
      </c>
      <c r="CJ3130" s="35"/>
      <c r="CK3130" s="36">
        <v>45200</v>
      </c>
      <c r="CL3130" s="26">
        <f t="shared" si="139"/>
        <v>22600</v>
      </c>
      <c r="CM3130" s="26"/>
      <c r="CR3130" s="26" t="str">
        <f t="shared" si="140"/>
        <v>('두드림정신건강의학과의원', '872-96-00558', '대구광역시 북구 침산동 285-5 명성프라임 305호', '8806538050140', '트레스오릭스포르테캡슐 1mg', 22600, '2025-03-01'),</v>
      </c>
    </row>
    <row r="3131" spans="79:96" x14ac:dyDescent="0.25">
      <c r="CA3131" s="29">
        <v>3128</v>
      </c>
      <c r="CB3131" s="50"/>
      <c r="CC3131" s="55" t="s">
        <v>6362</v>
      </c>
      <c r="CD3131" s="31" t="s">
        <v>6363</v>
      </c>
      <c r="CE3131" s="55" t="s">
        <v>6364</v>
      </c>
      <c r="CF3131" s="32" t="s">
        <v>732</v>
      </c>
      <c r="CG3131" s="33" t="s">
        <v>733</v>
      </c>
      <c r="CH3131" s="34">
        <v>5750</v>
      </c>
      <c r="CI3131" s="35">
        <v>45717</v>
      </c>
      <c r="CJ3131" s="35"/>
      <c r="CK3131" s="36">
        <v>11500</v>
      </c>
      <c r="CL3131" s="26">
        <f t="shared" si="139"/>
        <v>5750</v>
      </c>
      <c r="CM3131" s="26"/>
      <c r="CR3131" s="26" t="str">
        <f t="shared" si="140"/>
        <v>('광주 동광주종로약국(두암)D', '409-19-37098', '광주광역시 북구 면앙로139번길 54 (두암동 566-8)', '8806538017259', '신일피리독신정 50mg', 5750, '2025-03-01'),</v>
      </c>
    </row>
    <row r="3132" spans="79:96" x14ac:dyDescent="0.25">
      <c r="CA3132" s="29">
        <v>3129</v>
      </c>
      <c r="CB3132" s="50"/>
      <c r="CC3132" s="55" t="s">
        <v>6365</v>
      </c>
      <c r="CD3132" s="31" t="s">
        <v>6366</v>
      </c>
      <c r="CE3132" s="55" t="s">
        <v>6367</v>
      </c>
      <c r="CF3132" s="32" t="s">
        <v>732</v>
      </c>
      <c r="CG3132" s="33" t="s">
        <v>733</v>
      </c>
      <c r="CH3132" s="34">
        <v>5750</v>
      </c>
      <c r="CI3132" s="35">
        <v>45717</v>
      </c>
      <c r="CJ3132" s="35"/>
      <c r="CK3132" s="36">
        <v>11500</v>
      </c>
      <c r="CL3132" s="26">
        <f t="shared" si="139"/>
        <v>5750</v>
      </c>
      <c r="CM3132" s="26"/>
      <c r="CR3132" s="26" t="str">
        <f t="shared" si="140"/>
        <v>('광주 한사랑약국G', '111-38-92778', '광주광역시 광산구 임방울대로 727-19 첨단삼능아파트(월계동 759-2)상가 101호', '8806538017259', '신일피리독신정 50mg', 5750, '2025-03-01'),</v>
      </c>
    </row>
    <row r="3133" spans="79:96" x14ac:dyDescent="0.25">
      <c r="CA3133" s="29">
        <v>3130</v>
      </c>
      <c r="CB3133" s="50"/>
      <c r="CC3133" s="55" t="s">
        <v>6368</v>
      </c>
      <c r="CD3133" s="31" t="s">
        <v>6369</v>
      </c>
      <c r="CE3133" s="55" t="s">
        <v>6370</v>
      </c>
      <c r="CF3133" s="32" t="s">
        <v>1077</v>
      </c>
      <c r="CG3133" s="33" t="s">
        <v>1078</v>
      </c>
      <c r="CH3133" s="34">
        <v>5500</v>
      </c>
      <c r="CI3133" s="35">
        <v>45717</v>
      </c>
      <c r="CJ3133" s="35"/>
      <c r="CK3133" s="36">
        <v>11000</v>
      </c>
      <c r="CL3133" s="26">
        <f t="shared" si="139"/>
        <v>5500</v>
      </c>
      <c r="CM3133" s="26"/>
      <c r="CR3133" s="26" t="str">
        <f t="shared" si="140"/>
        <v>('함평 김약국(함평)', '576-44-01005', '전라남도 함평군 함평읍 서부길 94-6 ( 내교리197-2)', '8806538056425', '프로나지액 25mL', 5500, '2025-03-01'),</v>
      </c>
    </row>
    <row r="3134" spans="79:96" x14ac:dyDescent="0.25">
      <c r="CA3134" s="29">
        <v>3131</v>
      </c>
      <c r="CB3134" s="50"/>
      <c r="CC3134" s="55" t="s">
        <v>6371</v>
      </c>
      <c r="CD3134" s="31" t="s">
        <v>6372</v>
      </c>
      <c r="CE3134" s="55" t="s">
        <v>6373</v>
      </c>
      <c r="CF3134" s="32" t="s">
        <v>1077</v>
      </c>
      <c r="CG3134" s="33" t="s">
        <v>1078</v>
      </c>
      <c r="CH3134" s="34">
        <v>2750</v>
      </c>
      <c r="CI3134" s="35">
        <v>45717</v>
      </c>
      <c r="CJ3134" s="35"/>
      <c r="CK3134" s="36">
        <v>5500</v>
      </c>
      <c r="CL3134" s="26">
        <f t="shared" si="139"/>
        <v>2750</v>
      </c>
      <c r="CM3134" s="26"/>
      <c r="CR3134" s="26" t="str">
        <f t="shared" si="140"/>
        <v>('여수 여천약국', '141-41-00250', '전라남도 여수시 무선로 105 (선원동 1310-7)', '8806538056425', '프로나지액 25mL', 2750, '2025-03-01'),</v>
      </c>
    </row>
    <row r="3135" spans="79:96" x14ac:dyDescent="0.25">
      <c r="CA3135" s="29">
        <v>3132</v>
      </c>
      <c r="CB3135" s="50"/>
      <c r="CC3135" s="55" t="s">
        <v>6374</v>
      </c>
      <c r="CD3135" s="31" t="s">
        <v>6375</v>
      </c>
      <c r="CE3135" s="55" t="s">
        <v>6376</v>
      </c>
      <c r="CF3135" s="32" t="s">
        <v>1077</v>
      </c>
      <c r="CG3135" s="33" t="s">
        <v>1078</v>
      </c>
      <c r="CH3135" s="34">
        <v>11000</v>
      </c>
      <c r="CI3135" s="35">
        <v>45717</v>
      </c>
      <c r="CJ3135" s="35"/>
      <c r="CK3135" s="36">
        <v>22000</v>
      </c>
      <c r="CL3135" s="26">
        <f t="shared" si="139"/>
        <v>11000</v>
      </c>
      <c r="CM3135" s="26"/>
      <c r="CR3135" s="26" t="str">
        <f t="shared" si="140"/>
        <v>('영광 영광약국', '410-25-27761', '전라남도 영광군 영광읍 신남로 181', '8806538056425', '프로나지액 25mL', 11000, '2025-03-01'),</v>
      </c>
    </row>
    <row r="3136" spans="79:96" x14ac:dyDescent="0.25">
      <c r="CA3136" s="29">
        <v>3133</v>
      </c>
      <c r="CB3136" s="50"/>
      <c r="CC3136" s="55" t="s">
        <v>6371</v>
      </c>
      <c r="CD3136" s="31" t="s">
        <v>6372</v>
      </c>
      <c r="CE3136" s="55" t="s">
        <v>6373</v>
      </c>
      <c r="CF3136" s="32" t="s">
        <v>1077</v>
      </c>
      <c r="CG3136" s="33" t="s">
        <v>1078</v>
      </c>
      <c r="CH3136" s="31">
        <v>5500</v>
      </c>
      <c r="CI3136" s="35">
        <v>45717</v>
      </c>
      <c r="CJ3136" s="35"/>
      <c r="CK3136" s="56">
        <v>11000</v>
      </c>
      <c r="CL3136" s="26">
        <f t="shared" si="139"/>
        <v>5500</v>
      </c>
      <c r="CM3136" s="26"/>
      <c r="CR3136" s="26" t="str">
        <f t="shared" si="140"/>
        <v>('여수 여천약국', '141-41-00250', '전라남도 여수시 무선로 105 (선원동 1310-7)', '8806538056425', '프로나지액 25mL', 5500, '2025-03-01'),</v>
      </c>
    </row>
    <row r="3137" spans="79:96" x14ac:dyDescent="0.25">
      <c r="CA3137" s="29">
        <v>3134</v>
      </c>
      <c r="CB3137" s="50"/>
      <c r="CC3137" s="55" t="s">
        <v>6377</v>
      </c>
      <c r="CD3137" s="31" t="s">
        <v>6378</v>
      </c>
      <c r="CE3137" s="55" t="s">
        <v>6379</v>
      </c>
      <c r="CF3137" s="32" t="s">
        <v>2338</v>
      </c>
      <c r="CG3137" s="33" t="s">
        <v>1002</v>
      </c>
      <c r="CH3137" s="34">
        <v>94800</v>
      </c>
      <c r="CI3137" s="35">
        <v>45689</v>
      </c>
      <c r="CJ3137" s="35"/>
      <c r="CK3137" s="36">
        <v>189600</v>
      </c>
      <c r="CL3137" s="26">
        <f t="shared" si="139"/>
        <v>94800</v>
      </c>
      <c r="CM3137" s="26"/>
      <c r="CR3137" s="26" t="str">
        <f t="shared" si="140"/>
        <v>('강진 한겨레약국', '353-53-00399', '전라남도 강진군 강진읍 연지길 19 ( 남성리80-2)', '8806538027524', '프라빅정 75mg', 94800, '2025-02-01'),</v>
      </c>
    </row>
    <row r="3138" spans="79:96" x14ac:dyDescent="0.25">
      <c r="CA3138" s="29">
        <v>3135</v>
      </c>
      <c r="CB3138" s="50"/>
      <c r="CC3138" s="55" t="s">
        <v>6380</v>
      </c>
      <c r="CD3138" s="31" t="s">
        <v>6381</v>
      </c>
      <c r="CE3138" s="55" t="s">
        <v>6382</v>
      </c>
      <c r="CF3138" s="32" t="s">
        <v>1001</v>
      </c>
      <c r="CG3138" s="33" t="s">
        <v>1002</v>
      </c>
      <c r="CH3138" s="34">
        <v>9480</v>
      </c>
      <c r="CI3138" s="35">
        <v>45658</v>
      </c>
      <c r="CJ3138" s="35"/>
      <c r="CK3138" s="36">
        <v>18960</v>
      </c>
      <c r="CL3138" s="26">
        <f t="shared" si="139"/>
        <v>9480</v>
      </c>
      <c r="CM3138" s="26"/>
      <c r="CR3138" s="26" t="str">
        <f t="shared" si="140"/>
        <v>('광주 길약국E', '573-30-01542', '광주광역시 서구 하남대로 706 제일메디프라자(동천동 631)101호', '8806538027517', '프라빅정 75mg', 9480, '2025-01-01'),</v>
      </c>
    </row>
    <row r="3139" spans="79:96" x14ac:dyDescent="0.25">
      <c r="CA3139" s="29">
        <v>3136</v>
      </c>
      <c r="CB3139" s="50"/>
      <c r="CC3139" s="55" t="s">
        <v>6383</v>
      </c>
      <c r="CD3139" s="31" t="s">
        <v>6384</v>
      </c>
      <c r="CE3139" s="55" t="s">
        <v>6385</v>
      </c>
      <c r="CF3139" s="32" t="s">
        <v>2338</v>
      </c>
      <c r="CG3139" s="33" t="s">
        <v>1002</v>
      </c>
      <c r="CH3139" s="34">
        <v>94800</v>
      </c>
      <c r="CI3139" s="35">
        <v>45717</v>
      </c>
      <c r="CJ3139" s="35"/>
      <c r="CK3139" s="36">
        <v>189600</v>
      </c>
      <c r="CL3139" s="26">
        <f t="shared" si="139"/>
        <v>94800</v>
      </c>
      <c r="CM3139" s="26"/>
      <c r="CR3139" s="26" t="str">
        <f t="shared" si="140"/>
        <v>('정읍 정읍보은약국', '642-03-02180', '전라북도 정읍시 서부로 53 (연지동 44-54)1층', '8806538027524', '프라빅정 75mg', 94800, '2025-03-01'),</v>
      </c>
    </row>
    <row r="3140" spans="79:96" x14ac:dyDescent="0.25">
      <c r="CA3140" s="29">
        <v>3137</v>
      </c>
      <c r="CB3140" s="50"/>
      <c r="CC3140" s="55" t="s">
        <v>6386</v>
      </c>
      <c r="CD3140" s="31" t="s">
        <v>6387</v>
      </c>
      <c r="CE3140" s="55" t="s">
        <v>6388</v>
      </c>
      <c r="CF3140" s="32" t="s">
        <v>645</v>
      </c>
      <c r="CG3140" s="33" t="s">
        <v>646</v>
      </c>
      <c r="CH3140" s="34">
        <v>28500</v>
      </c>
      <c r="CI3140" s="35">
        <v>45717</v>
      </c>
      <c r="CJ3140" s="35"/>
      <c r="CK3140" s="36">
        <v>57000</v>
      </c>
      <c r="CL3140" s="26">
        <f t="shared" si="139"/>
        <v>28500</v>
      </c>
      <c r="CM3140" s="26"/>
      <c r="CR3140" s="26" t="str">
        <f t="shared" si="140"/>
        <v>('춘천 서일약품(주)', '221-81-03767', '강원 춘천시 동내면 향군길 44 (신촌리)서일약품(주)', '8806538014265', '신일브롬헥신염산염정 8mg', 28500, '2025-03-01'),</v>
      </c>
    </row>
    <row r="3141" spans="79:96" x14ac:dyDescent="0.25">
      <c r="CA3141" s="29">
        <v>3138</v>
      </c>
      <c r="CB3141" s="50"/>
      <c r="CC3141" s="55" t="s">
        <v>6389</v>
      </c>
      <c r="CD3141" s="31" t="s">
        <v>6390</v>
      </c>
      <c r="CE3141" s="55" t="s">
        <v>6391</v>
      </c>
      <c r="CF3141" s="32" t="s">
        <v>6392</v>
      </c>
      <c r="CG3141" s="33" t="s">
        <v>2162</v>
      </c>
      <c r="CH3141" s="34">
        <v>-55160</v>
      </c>
      <c r="CI3141" s="35">
        <v>45717</v>
      </c>
      <c r="CJ3141" s="35"/>
      <c r="CK3141" s="36">
        <v>-110320</v>
      </c>
      <c r="CL3141" s="26">
        <f t="shared" ref="CL3141:CL3204" si="141">IFERROR(CK3141/2,"")</f>
        <v>-55160</v>
      </c>
      <c r="CM3141" s="26"/>
      <c r="CR3141" s="26" t="str">
        <f t="shared" ref="CR3141:CR3204" si="142">IFERROR("('"&amp;CC3141&amp;"', '"&amp;CD3141&amp;"', '"&amp;CE3141&amp;"', '"&amp;CF3141&amp;"', '"&amp;CG3141&amp;"', "&amp;CH3141&amp;", '"&amp;TEXT(CI3141,"YYYY-MM-DD")&amp;"'),","")</f>
        <v>('광주 좋은약국G', '395-22-00521', '광주광역시 북구 용봉택지로 39 (용봉동 7410)107호', '8806538044729', '브레톨패취 1mg', -55160, '2025-03-01'),</v>
      </c>
    </row>
    <row r="3142" spans="79:96" x14ac:dyDescent="0.25">
      <c r="CA3142" s="29">
        <v>3139</v>
      </c>
      <c r="CB3142" s="50"/>
      <c r="CC3142" s="55" t="s">
        <v>6393</v>
      </c>
      <c r="CD3142" s="31" t="s">
        <v>6394</v>
      </c>
      <c r="CE3142" s="55" t="s">
        <v>6395</v>
      </c>
      <c r="CF3142" s="32" t="s">
        <v>1259</v>
      </c>
      <c r="CG3142" s="33" t="s">
        <v>1260</v>
      </c>
      <c r="CH3142" s="34">
        <v>12500</v>
      </c>
      <c r="CI3142" s="35">
        <v>45717</v>
      </c>
      <c r="CJ3142" s="35"/>
      <c r="CK3142" s="36">
        <v>25000</v>
      </c>
      <c r="CL3142" s="26">
        <f t="shared" si="141"/>
        <v>12500</v>
      </c>
      <c r="CM3142" s="26"/>
      <c r="CR3142" s="26" t="str">
        <f t="shared" si="142"/>
        <v>('순천 플러스조은약국', '416-17-70505', '전라남도 순천시 신월큰길 7 1층 플러스조은약국', '8806538005737', '메코민캡슐 500mcg', 12500, '2025-03-01'),</v>
      </c>
    </row>
    <row r="3143" spans="79:96" x14ac:dyDescent="0.25">
      <c r="CA3143" s="29">
        <v>3140</v>
      </c>
      <c r="CB3143" s="50"/>
      <c r="CC3143" s="55" t="s">
        <v>6396</v>
      </c>
      <c r="CD3143" s="31" t="s">
        <v>6248</v>
      </c>
      <c r="CE3143" s="55" t="s">
        <v>6397</v>
      </c>
      <c r="CF3143" s="32" t="s">
        <v>2354</v>
      </c>
      <c r="CG3143" s="33" t="s">
        <v>661</v>
      </c>
      <c r="CH3143" s="34">
        <v>29000</v>
      </c>
      <c r="CI3143" s="35">
        <v>45717</v>
      </c>
      <c r="CJ3143" s="35"/>
      <c r="CK3143" s="36">
        <v>58000</v>
      </c>
      <c r="CL3143" s="26">
        <f t="shared" si="141"/>
        <v>29000</v>
      </c>
      <c r="CM3143" s="26"/>
      <c r="CR3143" s="26" t="str">
        <f t="shared" si="142"/>
        <v>('화순 도곡제일약국', '411-23-92131', '전라남도 화순군 도곡면 효자2길 18 ( 효산리1201-4)', '8806538046938', '신일트리메부틴말레산염정 100mg', 29000, '2025-03-01'),</v>
      </c>
    </row>
    <row r="3144" spans="79:96" x14ac:dyDescent="0.25">
      <c r="CA3144" s="29">
        <v>3141</v>
      </c>
      <c r="CB3144" s="50"/>
      <c r="CC3144" s="55" t="s">
        <v>6383</v>
      </c>
      <c r="CD3144" s="31" t="s">
        <v>6384</v>
      </c>
      <c r="CE3144" s="55" t="s">
        <v>6385</v>
      </c>
      <c r="CF3144" s="32" t="s">
        <v>196</v>
      </c>
      <c r="CG3144" s="33" t="s">
        <v>197</v>
      </c>
      <c r="CH3144" s="34">
        <v>256320</v>
      </c>
      <c r="CI3144" s="35">
        <v>45717</v>
      </c>
      <c r="CJ3144" s="35"/>
      <c r="CK3144" s="36">
        <v>512640</v>
      </c>
      <c r="CL3144" s="26">
        <f t="shared" si="141"/>
        <v>256320</v>
      </c>
      <c r="CM3144" s="26"/>
      <c r="CR3144" s="26" t="str">
        <f t="shared" si="142"/>
        <v>('정읍 정읍보은약국', '642-03-02180', '전라북도 정읍시 서부로 53 (연지동 44-54)1층', '8806538013848', '리피칸정 20mg', 256320, '2025-03-01'),</v>
      </c>
    </row>
    <row r="3145" spans="79:96" x14ac:dyDescent="0.25">
      <c r="CA3145" s="29">
        <v>3142</v>
      </c>
      <c r="CB3145" s="50"/>
      <c r="CC3145" s="55" t="s">
        <v>6398</v>
      </c>
      <c r="CD3145" s="31" t="s">
        <v>6399</v>
      </c>
      <c r="CE3145" s="55" t="s">
        <v>6400</v>
      </c>
      <c r="CF3145" s="32" t="s">
        <v>1376</v>
      </c>
      <c r="CG3145" s="33" t="s">
        <v>197</v>
      </c>
      <c r="CH3145" s="34">
        <v>10680</v>
      </c>
      <c r="CI3145" s="35">
        <v>45717</v>
      </c>
      <c r="CJ3145" s="35"/>
      <c r="CK3145" s="36">
        <v>21360</v>
      </c>
      <c r="CL3145" s="26">
        <f t="shared" si="141"/>
        <v>10680</v>
      </c>
      <c r="CM3145" s="26"/>
      <c r="CR3145" s="26" t="str">
        <f t="shared" si="142"/>
        <v>('정읍 동서약국', '512-59-00743', '전라북도 정읍시 중앙로 41 (연지동 44-14)', '8806538013817', '리피칸정 20mg', 10680, '2025-03-01'),</v>
      </c>
    </row>
    <row r="3146" spans="79:96" x14ac:dyDescent="0.25">
      <c r="CA3146" s="29">
        <v>3143</v>
      </c>
      <c r="CB3146" s="50"/>
      <c r="CC3146" s="55" t="s">
        <v>6401</v>
      </c>
      <c r="CD3146" s="31" t="s">
        <v>6402</v>
      </c>
      <c r="CE3146" s="55" t="s">
        <v>6403</v>
      </c>
      <c r="CF3146" s="32" t="s">
        <v>2328</v>
      </c>
      <c r="CG3146" s="33" t="s">
        <v>85</v>
      </c>
      <c r="CH3146" s="34">
        <v>9945</v>
      </c>
      <c r="CI3146" s="35">
        <v>45689</v>
      </c>
      <c r="CJ3146" s="35"/>
      <c r="CK3146" s="36">
        <v>19890</v>
      </c>
      <c r="CL3146" s="26">
        <f t="shared" si="141"/>
        <v>9945</v>
      </c>
      <c r="CM3146" s="26"/>
      <c r="CR3146" s="26" t="str">
        <f t="shared" si="142"/>
        <v>('담양 신약국', '409-49-01980', '전라남도 담양군 담양읍 중앙로 47-1 ( 천변리173-1)', '8806538013718', '리피칸정 10mg', 9945, '2025-02-01'),</v>
      </c>
    </row>
    <row r="3147" spans="79:96" x14ac:dyDescent="0.25">
      <c r="CA3147" s="29">
        <v>3144</v>
      </c>
      <c r="CB3147" s="50"/>
      <c r="CC3147" s="55" t="s">
        <v>6404</v>
      </c>
      <c r="CD3147" s="31" t="s">
        <v>6405</v>
      </c>
      <c r="CE3147" s="55" t="s">
        <v>6406</v>
      </c>
      <c r="CF3147" s="32" t="s">
        <v>3195</v>
      </c>
      <c r="CG3147" s="33" t="s">
        <v>459</v>
      </c>
      <c r="CH3147" s="34">
        <v>-1545</v>
      </c>
      <c r="CI3147" s="35">
        <v>45658</v>
      </c>
      <c r="CJ3147" s="35"/>
      <c r="CK3147" s="36">
        <v>-3090</v>
      </c>
      <c r="CL3147" s="26">
        <f t="shared" si="141"/>
        <v>-1545</v>
      </c>
      <c r="CM3147" s="26"/>
      <c r="CR3147" s="26" t="str">
        <f t="shared" si="142"/>
        <v>('해남 농민약국', '415-01-38855', '전라남도 해남군 해남읍 중앙2로 44', '8806538003214', '레바드린정 100mg', -1545, '2025-01-01'),</v>
      </c>
    </row>
    <row r="3148" spans="79:96" x14ac:dyDescent="0.25">
      <c r="CA3148" s="29">
        <v>3145</v>
      </c>
      <c r="CB3148" s="50"/>
      <c r="CC3148" s="55" t="s">
        <v>6407</v>
      </c>
      <c r="CD3148" s="31" t="s">
        <v>6408</v>
      </c>
      <c r="CE3148" s="55" t="s">
        <v>6409</v>
      </c>
      <c r="CF3148" s="32" t="s">
        <v>2086</v>
      </c>
      <c r="CG3148" s="33" t="s">
        <v>2087</v>
      </c>
      <c r="CH3148" s="34">
        <v>8500</v>
      </c>
      <c r="CI3148" s="35">
        <v>45717</v>
      </c>
      <c r="CJ3148" s="35"/>
      <c r="CK3148" s="36">
        <v>17000</v>
      </c>
      <c r="CL3148" s="26">
        <f t="shared" si="141"/>
        <v>8500</v>
      </c>
      <c r="CM3148" s="26"/>
      <c r="CR3148" s="26" t="str">
        <f t="shared" si="142"/>
        <v>('광주 다사랑약국(우산동)D', '409-45-01677', '광주광역시 북구 동문대로86번길 79-1 (우산동)', '8806538009629', '신일덱사메타손정 0.75mg', 8500, '2025-03-01'),</v>
      </c>
    </row>
    <row r="3149" spans="79:96" x14ac:dyDescent="0.25">
      <c r="CA3149" s="29">
        <v>3146</v>
      </c>
      <c r="CB3149" s="50"/>
      <c r="CC3149" s="55" t="s">
        <v>6410</v>
      </c>
      <c r="CD3149" s="31" t="s">
        <v>6411</v>
      </c>
      <c r="CE3149" s="55" t="s">
        <v>6412</v>
      </c>
      <c r="CF3149" s="32" t="s">
        <v>2086</v>
      </c>
      <c r="CG3149" s="33" t="s">
        <v>2087</v>
      </c>
      <c r="CH3149" s="34">
        <v>-8500</v>
      </c>
      <c r="CI3149" s="35">
        <v>45717</v>
      </c>
      <c r="CJ3149" s="35"/>
      <c r="CK3149" s="36">
        <v>-17000</v>
      </c>
      <c r="CL3149" s="26">
        <f t="shared" si="141"/>
        <v>-8500</v>
      </c>
      <c r="CM3149" s="26"/>
      <c r="CR3149" s="26" t="str">
        <f t="shared" si="142"/>
        <v>('나주 아이사랑약국', '280-51-00817', '전라남도 나주시 문화로 216 (빛가람동 345)1층 101,102호', '8806538009629', '신일덱사메타손정 0.75mg', -8500, '2025-03-01'),</v>
      </c>
    </row>
    <row r="3150" spans="79:96" x14ac:dyDescent="0.25">
      <c r="CA3150" s="29">
        <v>3147</v>
      </c>
      <c r="CB3150" s="50"/>
      <c r="CC3150" s="55" t="s">
        <v>6413</v>
      </c>
      <c r="CD3150" s="31" t="s">
        <v>6414</v>
      </c>
      <c r="CE3150" s="55" t="s">
        <v>6415</v>
      </c>
      <c r="CF3150" s="32" t="s">
        <v>1679</v>
      </c>
      <c r="CG3150" s="33" t="s">
        <v>552</v>
      </c>
      <c r="CH3150" s="34">
        <v>24960</v>
      </c>
      <c r="CI3150" s="35">
        <v>45717</v>
      </c>
      <c r="CJ3150" s="35"/>
      <c r="CK3150" s="36">
        <v>49920</v>
      </c>
      <c r="CL3150" s="26">
        <f t="shared" si="141"/>
        <v>24960</v>
      </c>
      <c r="CM3150" s="26"/>
      <c r="CR3150" s="26" t="str">
        <f t="shared" si="142"/>
        <v>('광주 일곡우리약국G', '409-15-83347', '광주광역시 북구 설죽로 495-8 (일곡동 843-3)', '8806538055619', '다이뉴시드정 480mg', 24960, '2025-03-01'),</v>
      </c>
    </row>
    <row r="3151" spans="79:96" x14ac:dyDescent="0.25">
      <c r="CA3151" s="29">
        <v>3148</v>
      </c>
      <c r="CB3151" s="50"/>
      <c r="CC3151" s="55" t="s">
        <v>6416</v>
      </c>
      <c r="CD3151" s="31" t="s">
        <v>6417</v>
      </c>
      <c r="CE3151" s="55" t="s">
        <v>6418</v>
      </c>
      <c r="CF3151" s="32" t="s">
        <v>2203</v>
      </c>
      <c r="CG3151" s="33" t="s">
        <v>140</v>
      </c>
      <c r="CH3151" s="34">
        <v>3450</v>
      </c>
      <c r="CI3151" s="35">
        <v>45717</v>
      </c>
      <c r="CJ3151" s="35"/>
      <c r="CK3151" s="36">
        <v>6900</v>
      </c>
      <c r="CL3151" s="26">
        <f t="shared" si="141"/>
        <v>3450</v>
      </c>
      <c r="CM3151" s="26"/>
      <c r="CR3151" s="26" t="str">
        <f t="shared" si="142"/>
        <v>('목포 태양약국', '411-13-74420', '전라남도 목포시 옥암로 187 (석현동 1168-19)', '8806538000619', '그리펜-에스정 300mg', 3450, '2025-03-01'),</v>
      </c>
    </row>
    <row r="3152" spans="79:96" x14ac:dyDescent="0.25">
      <c r="CA3152" s="29">
        <v>3149</v>
      </c>
      <c r="CB3152" s="50"/>
      <c r="CC3152" s="55" t="s">
        <v>6419</v>
      </c>
      <c r="CD3152" s="31" t="s">
        <v>6420</v>
      </c>
      <c r="CE3152" s="55" t="s">
        <v>6421</v>
      </c>
      <c r="CF3152" s="32" t="s">
        <v>2203</v>
      </c>
      <c r="CG3152" s="33" t="s">
        <v>140</v>
      </c>
      <c r="CH3152" s="34">
        <v>3450</v>
      </c>
      <c r="CI3152" s="35">
        <v>45717</v>
      </c>
      <c r="CJ3152" s="35"/>
      <c r="CK3152" s="36">
        <v>6900</v>
      </c>
      <c r="CL3152" s="26">
        <f t="shared" si="141"/>
        <v>3450</v>
      </c>
      <c r="CM3152" s="26"/>
      <c r="CR3152" s="26" t="str">
        <f t="shared" si="142"/>
        <v>('광주 코코약국A', '703-48-00362', '광주광역시 광산구 임방울대로 334 (수완동 14210)노블메디칼센타 1동 1층', '8806538000619', '그리펜-에스정 300mg', 3450, '2025-03-01'),</v>
      </c>
    </row>
    <row r="3153" spans="79:96" x14ac:dyDescent="0.25">
      <c r="CA3153" s="29">
        <v>3150</v>
      </c>
      <c r="CB3153" s="50"/>
      <c r="CC3153" s="55" t="s">
        <v>6422</v>
      </c>
      <c r="CD3153" s="31" t="s">
        <v>1506</v>
      </c>
      <c r="CE3153" s="55" t="s">
        <v>6423</v>
      </c>
      <c r="CF3153" s="32" t="s">
        <v>3289</v>
      </c>
      <c r="CG3153" s="33" t="s">
        <v>1101</v>
      </c>
      <c r="CH3153" s="34">
        <v>14310</v>
      </c>
      <c r="CI3153" s="35">
        <v>45717</v>
      </c>
      <c r="CJ3153" s="35"/>
      <c r="CK3153" s="36">
        <v>28620</v>
      </c>
      <c r="CL3153" s="26">
        <f t="shared" si="141"/>
        <v>14310</v>
      </c>
      <c r="CM3153" s="26"/>
      <c r="CR3153" s="26" t="str">
        <f t="shared" si="142"/>
        <v>('강서 마곡스타약국', '216-07-69812', '서울특별시 강서구 공항대로 168 (마곡동 798-3)1층 106호', '8806538052915', '로피타정 2mg', 14310, '2025-03-01'),</v>
      </c>
    </row>
    <row r="3154" spans="79:96" x14ac:dyDescent="0.25">
      <c r="CA3154" s="29">
        <v>3151</v>
      </c>
      <c r="CB3154" s="50"/>
      <c r="CC3154" s="55" t="s">
        <v>6424</v>
      </c>
      <c r="CD3154" s="31" t="s">
        <v>6425</v>
      </c>
      <c r="CE3154" s="55" t="s">
        <v>6426</v>
      </c>
      <c r="CF3154" s="32" t="s">
        <v>732</v>
      </c>
      <c r="CG3154" s="33" t="s">
        <v>733</v>
      </c>
      <c r="CH3154" s="34">
        <v>-5750</v>
      </c>
      <c r="CI3154" s="35">
        <v>45717</v>
      </c>
      <c r="CJ3154" s="35"/>
      <c r="CK3154" s="36">
        <v>-11500</v>
      </c>
      <c r="CL3154" s="26">
        <f t="shared" si="141"/>
        <v>-5750</v>
      </c>
      <c r="CM3154" s="26"/>
      <c r="CR3154" s="26" t="str">
        <f t="shared" si="142"/>
        <v>('서울 서안약국', '605-71-00111', '서울특별시 용산구 효창원로142, 1층(효창동)', '8806538017259', '신일피리독신정 50mg', -5750, '2025-03-01'),</v>
      </c>
    </row>
    <row r="3155" spans="79:96" x14ac:dyDescent="0.25">
      <c r="CA3155" s="29">
        <v>3152</v>
      </c>
      <c r="CB3155" s="50"/>
      <c r="CC3155" s="55" t="s">
        <v>6427</v>
      </c>
      <c r="CD3155" s="31" t="s">
        <v>6428</v>
      </c>
      <c r="CE3155" s="55" t="s">
        <v>6429</v>
      </c>
      <c r="CF3155" s="32" t="s">
        <v>645</v>
      </c>
      <c r="CG3155" s="33" t="s">
        <v>646</v>
      </c>
      <c r="CH3155" s="34">
        <v>9500</v>
      </c>
      <c r="CI3155" s="35">
        <v>45689</v>
      </c>
      <c r="CJ3155" s="35"/>
      <c r="CK3155" s="36">
        <v>19000</v>
      </c>
      <c r="CL3155" s="26">
        <f t="shared" si="141"/>
        <v>9500</v>
      </c>
      <c r="CM3155" s="26"/>
      <c r="CR3155" s="26" t="str">
        <f t="shared" si="142"/>
        <v>('서울 경인약국', '215-12-39814', '서울특별시 송파구 가락로42길 9 (방이동)', '8806538014265', '신일브롬헥신염산염정 8mg', 9500, '2025-02-01'),</v>
      </c>
    </row>
    <row r="3156" spans="79:96" x14ac:dyDescent="0.25">
      <c r="CA3156" s="29">
        <v>3153</v>
      </c>
      <c r="CB3156" s="50"/>
      <c r="CC3156" s="55" t="s">
        <v>6430</v>
      </c>
      <c r="CD3156" s="31" t="s">
        <v>6431</v>
      </c>
      <c r="CE3156" s="55" t="s">
        <v>6432</v>
      </c>
      <c r="CF3156" s="32" t="s">
        <v>645</v>
      </c>
      <c r="CG3156" s="33" t="s">
        <v>646</v>
      </c>
      <c r="CH3156" s="34">
        <v>95000</v>
      </c>
      <c r="CI3156" s="35">
        <v>45658</v>
      </c>
      <c r="CJ3156" s="35"/>
      <c r="CK3156" s="36">
        <v>190000</v>
      </c>
      <c r="CL3156" s="26">
        <f t="shared" si="141"/>
        <v>95000</v>
      </c>
      <c r="CM3156" s="26"/>
      <c r="CR3156" s="26" t="str">
        <f t="shared" si="142"/>
        <v>('안성 오렌지약국(안성)', '125-19-49551', '경기도 안성시 남파로 73-3코아루아파트 상가 1층 (신소현동)', '8806538014265', '신일브롬헥신염산염정 8mg', 95000, '2025-01-01'),</v>
      </c>
    </row>
    <row r="3157" spans="79:96" x14ac:dyDescent="0.25">
      <c r="CA3157" s="29">
        <v>3154</v>
      </c>
      <c r="CB3157" s="50"/>
      <c r="CC3157" s="55" t="s">
        <v>6433</v>
      </c>
      <c r="CD3157" s="31" t="s">
        <v>6434</v>
      </c>
      <c r="CE3157" s="55" t="s">
        <v>6435</v>
      </c>
      <c r="CF3157" s="32" t="s">
        <v>615</v>
      </c>
      <c r="CG3157" s="33" t="s">
        <v>616</v>
      </c>
      <c r="CH3157" s="34">
        <v>7500</v>
      </c>
      <c r="CI3157" s="35">
        <v>45717</v>
      </c>
      <c r="CJ3157" s="35"/>
      <c r="CK3157" s="36">
        <v>15000</v>
      </c>
      <c r="CL3157" s="26">
        <f t="shared" si="141"/>
        <v>7500</v>
      </c>
      <c r="CM3157" s="26"/>
      <c r="CR3157" s="26" t="str">
        <f t="shared" si="142"/>
        <v>('용인 미소약국(용인)', '135-20-48050', '경기도 용인시 기흥구 보정로 115 405호(보정동,우영프라자)', '8806538015149', '신일폴산정 1mg', 7500, '2025-03-01'),</v>
      </c>
    </row>
    <row r="3158" spans="79:96" x14ac:dyDescent="0.25">
      <c r="CA3158" s="29">
        <v>3155</v>
      </c>
      <c r="CB3158" s="50"/>
      <c r="CC3158" s="55" t="s">
        <v>6436</v>
      </c>
      <c r="CD3158" s="31" t="s">
        <v>6437</v>
      </c>
      <c r="CE3158" s="55" t="s">
        <v>6438</v>
      </c>
      <c r="CF3158" s="32" t="s">
        <v>615</v>
      </c>
      <c r="CG3158" s="33" t="s">
        <v>616</v>
      </c>
      <c r="CH3158" s="34">
        <v>7500</v>
      </c>
      <c r="CI3158" s="35">
        <v>45717</v>
      </c>
      <c r="CJ3158" s="35"/>
      <c r="CK3158" s="36">
        <v>15000</v>
      </c>
      <c r="CL3158" s="26">
        <f t="shared" si="141"/>
        <v>7500</v>
      </c>
      <c r="CM3158" s="26"/>
      <c r="CR3158" s="26" t="str">
        <f t="shared" si="142"/>
        <v>('서울 호수약국', '543-26-00958', '서울특별시 종로구 삼봉로 57 호수빌딩(수송동 68-1)지하1층', '8806538015149', '신일폴산정 1mg', 7500, '2025-03-01'),</v>
      </c>
    </row>
    <row r="3159" spans="79:96" x14ac:dyDescent="0.25">
      <c r="CA3159" s="29">
        <v>3156</v>
      </c>
      <c r="CB3159" s="50"/>
      <c r="CC3159" s="55" t="s">
        <v>6439</v>
      </c>
      <c r="CD3159" s="31" t="s">
        <v>6440</v>
      </c>
      <c r="CE3159" s="55" t="s">
        <v>6441</v>
      </c>
      <c r="CF3159" s="32" t="s">
        <v>2086</v>
      </c>
      <c r="CG3159" s="33" t="s">
        <v>2087</v>
      </c>
      <c r="CH3159" s="34">
        <v>8500</v>
      </c>
      <c r="CI3159" s="35">
        <v>45717</v>
      </c>
      <c r="CJ3159" s="35"/>
      <c r="CK3159" s="36">
        <v>17000</v>
      </c>
      <c r="CL3159" s="26">
        <f t="shared" si="141"/>
        <v>8500</v>
      </c>
      <c r="CM3159" s="26"/>
      <c r="CR3159" s="26" t="str">
        <f t="shared" si="142"/>
        <v>('서울 시민약국', '119-08-27255', '서울특별시 금천구 독산로 139 1층 (시흥동', '8806538009629', '신일덱사메타손정 0.75mg', 8500, '2025-03-01'),</v>
      </c>
    </row>
    <row r="3160" spans="79:96" x14ac:dyDescent="0.25">
      <c r="CA3160" s="29">
        <v>3157</v>
      </c>
      <c r="CB3160" s="50"/>
      <c r="CC3160" s="55" t="s">
        <v>6442</v>
      </c>
      <c r="CD3160" s="31" t="s">
        <v>6443</v>
      </c>
      <c r="CE3160" s="55" t="s">
        <v>6444</v>
      </c>
      <c r="CF3160" s="32" t="s">
        <v>615</v>
      </c>
      <c r="CG3160" s="33" t="s">
        <v>616</v>
      </c>
      <c r="CH3160" s="34">
        <v>7500</v>
      </c>
      <c r="CI3160" s="35">
        <v>45717</v>
      </c>
      <c r="CJ3160" s="35"/>
      <c r="CK3160" s="36">
        <v>15000</v>
      </c>
      <c r="CL3160" s="26">
        <f t="shared" si="141"/>
        <v>7500</v>
      </c>
      <c r="CM3160" s="26"/>
      <c r="CR3160" s="26" t="str">
        <f t="shared" si="142"/>
        <v>('청주 성화우리약국', '301-27-35559', '충청북도 청주시 서원구 신화로 34 (성화동 4700)101호', '8806538015149', '신일폴산정 1mg', 7500, '2025-03-01'),</v>
      </c>
    </row>
    <row r="3161" spans="79:96" x14ac:dyDescent="0.25">
      <c r="CA3161" s="29">
        <v>3158</v>
      </c>
      <c r="CB3161" s="50"/>
      <c r="CC3161" s="55" t="s">
        <v>6445</v>
      </c>
      <c r="CD3161" s="31" t="s">
        <v>3547</v>
      </c>
      <c r="CE3161" s="55" t="s">
        <v>6446</v>
      </c>
      <c r="CF3161" s="32" t="s">
        <v>1001</v>
      </c>
      <c r="CG3161" s="33" t="s">
        <v>1002</v>
      </c>
      <c r="CH3161" s="34">
        <v>37920</v>
      </c>
      <c r="CI3161" s="35">
        <v>45717</v>
      </c>
      <c r="CJ3161" s="35"/>
      <c r="CK3161" s="36">
        <v>75840</v>
      </c>
      <c r="CL3161" s="26">
        <f t="shared" si="141"/>
        <v>37920</v>
      </c>
      <c r="CM3161" s="26"/>
      <c r="CR3161" s="26" t="str">
        <f t="shared" si="142"/>
        <v>('서울 다온약국', '587-18-01592', '서울특별시 광진구 긴고랑로 41 대화탕(중곡동 241-17)1층', '8806538027517', '프라빅정 75mg', 37920, '2025-03-01'),</v>
      </c>
    </row>
    <row r="3162" spans="79:96" x14ac:dyDescent="0.25">
      <c r="CA3162" s="29">
        <v>3159</v>
      </c>
      <c r="CB3162" s="50"/>
      <c r="CC3162" s="55" t="s">
        <v>6447</v>
      </c>
      <c r="CD3162" s="31" t="s">
        <v>6448</v>
      </c>
      <c r="CE3162" s="55" t="s">
        <v>6449</v>
      </c>
      <c r="CF3162" s="32" t="s">
        <v>1041</v>
      </c>
      <c r="CG3162" s="33" t="s">
        <v>1004</v>
      </c>
      <c r="CH3162" s="34">
        <v>12000</v>
      </c>
      <c r="CI3162" s="35">
        <v>45717</v>
      </c>
      <c r="CJ3162" s="35"/>
      <c r="CK3162" s="36">
        <v>24000</v>
      </c>
      <c r="CL3162" s="26">
        <f t="shared" si="141"/>
        <v>12000</v>
      </c>
      <c r="CM3162" s="26"/>
      <c r="CR3162" s="26" t="str">
        <f t="shared" si="142"/>
        <v>('의정부 성모제일약국', '127-20-19326', '경기도 의정부시 금오로 121 웅석빌딩(금오동 88-8)', '8806538014647', '신일티아민염산염정 10mg', 12000, '2025-03-01'),</v>
      </c>
    </row>
    <row r="3163" spans="79:96" x14ac:dyDescent="0.25">
      <c r="CA3163" s="29">
        <v>3160</v>
      </c>
      <c r="CB3163" s="50"/>
      <c r="CC3163" s="55" t="s">
        <v>6450</v>
      </c>
      <c r="CD3163" s="31" t="s">
        <v>6451</v>
      </c>
      <c r="CE3163" s="55" t="s">
        <v>6452</v>
      </c>
      <c r="CF3163" s="32" t="s">
        <v>615</v>
      </c>
      <c r="CG3163" s="33" t="s">
        <v>616</v>
      </c>
      <c r="CH3163" s="34">
        <v>7500</v>
      </c>
      <c r="CI3163" s="35">
        <v>45717</v>
      </c>
      <c r="CJ3163" s="35"/>
      <c r="CK3163" s="36">
        <v>15000</v>
      </c>
      <c r="CL3163" s="26">
        <f t="shared" si="141"/>
        <v>7500</v>
      </c>
      <c r="CM3163" s="26"/>
      <c r="CR3163" s="26" t="str">
        <f t="shared" si="142"/>
        <v>('대전 맘모스약국', '302-30-01523', '대전광역시 중구 보문산로 400 (대사동 627-26)1호', '8806538015149', '신일폴산정 1mg', 7500, '2025-03-01'),</v>
      </c>
    </row>
    <row r="3164" spans="79:96" x14ac:dyDescent="0.25">
      <c r="CA3164" s="29">
        <v>3161</v>
      </c>
      <c r="CB3164" s="50"/>
      <c r="CC3164" s="55" t="s">
        <v>6453</v>
      </c>
      <c r="CD3164" s="31" t="s">
        <v>1953</v>
      </c>
      <c r="CE3164" s="55" t="s">
        <v>6454</v>
      </c>
      <c r="CF3164" s="32" t="s">
        <v>1259</v>
      </c>
      <c r="CG3164" s="33" t="s">
        <v>1260</v>
      </c>
      <c r="CH3164" s="34">
        <v>25000</v>
      </c>
      <c r="CI3164" s="35">
        <v>45689</v>
      </c>
      <c r="CJ3164" s="35"/>
      <c r="CK3164" s="36">
        <v>50000</v>
      </c>
      <c r="CL3164" s="26">
        <f t="shared" si="141"/>
        <v>25000</v>
      </c>
      <c r="CM3164" s="26"/>
      <c r="CR3164" s="26" t="str">
        <f t="shared" si="142"/>
        <v>('서울 상봉태평양약국', '116-69-00321', '서울특별시 중랑구 면목로 481 (상봉동 113-4)오렌지타워 1층 101호', '8806538005737', '메코민캡슐 500mcg', 25000, '2025-02-01'),</v>
      </c>
    </row>
    <row r="3165" spans="79:96" x14ac:dyDescent="0.25">
      <c r="CA3165" s="29">
        <v>3162</v>
      </c>
      <c r="CB3165" s="50"/>
      <c r="CC3165" s="55" t="s">
        <v>6455</v>
      </c>
      <c r="CD3165" s="31" t="s">
        <v>6456</v>
      </c>
      <c r="CE3165" s="55" t="s">
        <v>6457</v>
      </c>
      <c r="CF3165" s="32" t="s">
        <v>2013</v>
      </c>
      <c r="CG3165" s="33" t="s">
        <v>1391</v>
      </c>
      <c r="CH3165" s="34">
        <v>-1425</v>
      </c>
      <c r="CI3165" s="35">
        <v>45658</v>
      </c>
      <c r="CJ3165" s="35"/>
      <c r="CK3165" s="36">
        <v>-2850</v>
      </c>
      <c r="CL3165" s="26">
        <f t="shared" si="141"/>
        <v>-1425</v>
      </c>
      <c r="CM3165" s="26"/>
      <c r="CR3165" s="26" t="str">
        <f t="shared" si="142"/>
        <v>('대전 둔산대형약국', '259-22-00055', '대전광역시 서구 문예로 41 (둔산동 1500)1층 및 중2층', '8806538026510', '티니다진정 500mg', -1425, '2025-01-01'),</v>
      </c>
    </row>
    <row r="3166" spans="79:96" x14ac:dyDescent="0.25">
      <c r="CA3166" s="29">
        <v>3163</v>
      </c>
      <c r="CB3166" s="50"/>
      <c r="CC3166" s="55" t="s">
        <v>6458</v>
      </c>
      <c r="CD3166" s="31" t="s">
        <v>6459</v>
      </c>
      <c r="CE3166" s="55" t="s">
        <v>6460</v>
      </c>
      <c r="CF3166" s="32" t="s">
        <v>1041</v>
      </c>
      <c r="CG3166" s="33" t="s">
        <v>1004</v>
      </c>
      <c r="CH3166" s="34">
        <v>6000</v>
      </c>
      <c r="CI3166" s="35">
        <v>45717</v>
      </c>
      <c r="CJ3166" s="35"/>
      <c r="CK3166" s="36">
        <v>12000</v>
      </c>
      <c r="CL3166" s="26">
        <f t="shared" si="141"/>
        <v>6000</v>
      </c>
      <c r="CM3166" s="26"/>
      <c r="CR3166" s="26" t="str">
        <f t="shared" si="142"/>
        <v>('대전 생명사랑약국', '140-10-09948', '대전광역시 유성구 도안대로 511-13 (상대동 474-1)상가동 1층 111호(상대동)', '8806538014647', '신일티아민염산염정 10mg', 6000, '2025-03-01'),</v>
      </c>
    </row>
    <row r="3167" spans="79:96" x14ac:dyDescent="0.25">
      <c r="CA3167" s="29">
        <v>3164</v>
      </c>
      <c r="CB3167" s="50"/>
      <c r="CC3167" s="55" t="s">
        <v>6461</v>
      </c>
      <c r="CD3167" s="31" t="s">
        <v>226</v>
      </c>
      <c r="CE3167" s="55" t="s">
        <v>6462</v>
      </c>
      <c r="CF3167" s="32" t="s">
        <v>1077</v>
      </c>
      <c r="CG3167" s="33" t="s">
        <v>1078</v>
      </c>
      <c r="CH3167" s="34">
        <v>41250</v>
      </c>
      <c r="CI3167" s="35">
        <v>45717</v>
      </c>
      <c r="CJ3167" s="35"/>
      <c r="CK3167" s="36">
        <v>82500</v>
      </c>
      <c r="CL3167" s="26">
        <f t="shared" si="141"/>
        <v>41250</v>
      </c>
      <c r="CM3167" s="26"/>
      <c r="CR3167" s="26" t="str">
        <f t="shared" si="142"/>
        <v>('서울 다나온누리약국', '112-07-45347', '서울특별시 관악구 관악로 240 (봉천동 36-1)1층', '8806538056425', '프로나지액 25mL', 41250, '2025-03-01'),</v>
      </c>
    </row>
    <row r="3168" spans="79:96" x14ac:dyDescent="0.25">
      <c r="CA3168" s="29">
        <v>3165</v>
      </c>
      <c r="CB3168" s="50"/>
      <c r="CC3168" s="55" t="s">
        <v>6463</v>
      </c>
      <c r="CD3168" s="31" t="s">
        <v>6464</v>
      </c>
      <c r="CE3168" s="55" t="s">
        <v>6465</v>
      </c>
      <c r="CF3168" s="32" t="s">
        <v>615</v>
      </c>
      <c r="CG3168" s="33" t="s">
        <v>616</v>
      </c>
      <c r="CH3168" s="34">
        <v>7500</v>
      </c>
      <c r="CI3168" s="35">
        <v>45717</v>
      </c>
      <c r="CJ3168" s="35"/>
      <c r="CK3168" s="36">
        <v>15000</v>
      </c>
      <c r="CL3168" s="26">
        <f t="shared" si="141"/>
        <v>7500</v>
      </c>
      <c r="CM3168" s="26"/>
      <c r="CR3168" s="26" t="str">
        <f t="shared" si="142"/>
        <v>('노원 하나로약국', '210-03-12972', '서울특별시 노원구 초안산로 7 월계2단지주공아파트(월계동 5810)104', '8806538015149', '신일폴산정 1mg', 7500, '2025-03-01'),</v>
      </c>
    </row>
    <row r="3169" spans="79:96" x14ac:dyDescent="0.25">
      <c r="CA3169" s="29">
        <v>3166</v>
      </c>
      <c r="CB3169" s="50"/>
      <c r="CC3169" s="55" t="s">
        <v>6466</v>
      </c>
      <c r="CD3169" s="31" t="s">
        <v>6467</v>
      </c>
      <c r="CE3169" s="55" t="s">
        <v>6468</v>
      </c>
      <c r="CF3169" s="32" t="s">
        <v>1837</v>
      </c>
      <c r="CG3169" s="33" t="s">
        <v>1794</v>
      </c>
      <c r="CH3169" s="34">
        <v>24500</v>
      </c>
      <c r="CI3169" s="35">
        <v>45717</v>
      </c>
      <c r="CJ3169" s="35"/>
      <c r="CK3169" s="36">
        <v>49000</v>
      </c>
      <c r="CL3169" s="26">
        <f t="shared" si="141"/>
        <v>24500</v>
      </c>
      <c r="CM3169" s="26"/>
      <c r="CR3169" s="26" t="str">
        <f t="shared" si="142"/>
        <v>('고양 다인파랑새약국', '709-12-02433', '경기도 고양시 일산동구 강송로 49 윈스턴파크(백석동 1238)103,104호', '8806538011714', '신일비사코딜정 5mg', 24500, '2025-03-01'),</v>
      </c>
    </row>
    <row r="3170" spans="79:96" x14ac:dyDescent="0.25">
      <c r="CA3170" s="29">
        <v>3167</v>
      </c>
      <c r="CB3170" s="50"/>
      <c r="CC3170" s="55" t="s">
        <v>6469</v>
      </c>
      <c r="CD3170" s="31" t="s">
        <v>6470</v>
      </c>
      <c r="CE3170" s="55" t="s">
        <v>6471</v>
      </c>
      <c r="CF3170" s="32" t="s">
        <v>1041</v>
      </c>
      <c r="CG3170" s="33" t="s">
        <v>1004</v>
      </c>
      <c r="CH3170" s="34">
        <v>6000</v>
      </c>
      <c r="CI3170" s="35">
        <v>45717</v>
      </c>
      <c r="CJ3170" s="35"/>
      <c r="CK3170" s="36">
        <v>12000</v>
      </c>
      <c r="CL3170" s="26">
        <f t="shared" si="141"/>
        <v>6000</v>
      </c>
      <c r="CM3170" s="26"/>
      <c r="CR3170" s="26" t="str">
        <f t="shared" si="142"/>
        <v>('서울 정다움약국', '760-22-00856', '서울특별시 송파구 강동대로 65 토성빌딩(풍납동 394-15)1층 (풍납동, 토성빌딩)', '8806538014647', '신일티아민염산염정 10mg', 6000, '2025-03-01'),</v>
      </c>
    </row>
    <row r="3171" spans="79:96" x14ac:dyDescent="0.25">
      <c r="CA3171" s="29">
        <v>3168</v>
      </c>
      <c r="CB3171" s="50"/>
      <c r="CC3171" s="55" t="s">
        <v>6472</v>
      </c>
      <c r="CD3171" s="31" t="s">
        <v>6473</v>
      </c>
      <c r="CE3171" s="55" t="s">
        <v>6474</v>
      </c>
      <c r="CF3171" s="32" t="s">
        <v>645</v>
      </c>
      <c r="CG3171" s="33" t="s">
        <v>646</v>
      </c>
      <c r="CH3171" s="34">
        <v>66500</v>
      </c>
      <c r="CI3171" s="35">
        <v>45717</v>
      </c>
      <c r="CJ3171" s="35"/>
      <c r="CK3171" s="36">
        <v>133000</v>
      </c>
      <c r="CL3171" s="26">
        <f t="shared" si="141"/>
        <v>66500</v>
      </c>
      <c r="CM3171" s="26"/>
      <c r="CR3171" s="26" t="str">
        <f t="shared" si="142"/>
        <v>('평택 우리동네효자약국', '706-03-02183', '경기도 평택시 청북읍 청북남로 254 ( 옥길리1157-5)112호', '8806538014265', '신일브롬헥신염산염정 8mg', 66500, '2025-03-01'),</v>
      </c>
    </row>
    <row r="3172" spans="79:96" x14ac:dyDescent="0.25">
      <c r="CA3172" s="29">
        <v>3169</v>
      </c>
      <c r="CB3172" s="50"/>
      <c r="CC3172" s="55" t="s">
        <v>6475</v>
      </c>
      <c r="CD3172" s="31" t="s">
        <v>6476</v>
      </c>
      <c r="CE3172" s="55" t="s">
        <v>6477</v>
      </c>
      <c r="CF3172" s="32" t="s">
        <v>1041</v>
      </c>
      <c r="CG3172" s="33" t="s">
        <v>1004</v>
      </c>
      <c r="CH3172" s="34">
        <v>6000</v>
      </c>
      <c r="CI3172" s="35">
        <v>45717</v>
      </c>
      <c r="CJ3172" s="35"/>
      <c r="CK3172" s="36">
        <v>12000</v>
      </c>
      <c r="CL3172" s="26">
        <f t="shared" si="141"/>
        <v>6000</v>
      </c>
      <c r="CM3172" s="26"/>
      <c r="CR3172" s="26" t="str">
        <f t="shared" si="142"/>
        <v>('안양 상록수약국', '227-06-24759', '경기도 안양시 만안구 삼덕로 12(안양동)', '8806538014647', '신일티아민염산염정 10mg', 6000, '2025-03-01'),</v>
      </c>
    </row>
    <row r="3173" spans="79:96" x14ac:dyDescent="0.25">
      <c r="CA3173" s="29">
        <v>3170</v>
      </c>
      <c r="CB3173" s="50"/>
      <c r="CC3173" s="55" t="s">
        <v>6478</v>
      </c>
      <c r="CD3173" s="31" t="s">
        <v>6479</v>
      </c>
      <c r="CE3173" s="55" t="s">
        <v>6480</v>
      </c>
      <c r="CF3173" s="32" t="s">
        <v>615</v>
      </c>
      <c r="CG3173" s="33" t="s">
        <v>616</v>
      </c>
      <c r="CH3173" s="34">
        <v>15000</v>
      </c>
      <c r="CI3173" s="35">
        <v>45689</v>
      </c>
      <c r="CJ3173" s="35"/>
      <c r="CK3173" s="36">
        <v>30000</v>
      </c>
      <c r="CL3173" s="26">
        <f t="shared" si="141"/>
        <v>15000</v>
      </c>
      <c r="CM3173" s="26"/>
      <c r="CR3173" s="26" t="str">
        <f t="shared" si="142"/>
        <v>('서울 정문약국', '101-02-82672', '서울종로구원남동128-1', '8806538015149', '신일폴산정 1mg', 15000, '2025-02-01'),</v>
      </c>
    </row>
    <row r="3174" spans="79:96" x14ac:dyDescent="0.25">
      <c r="CA3174" s="29">
        <v>3171</v>
      </c>
      <c r="CB3174" s="50"/>
      <c r="CC3174" s="55" t="s">
        <v>6481</v>
      </c>
      <c r="CD3174" s="31" t="s">
        <v>6482</v>
      </c>
      <c r="CE3174" s="55" t="s">
        <v>6483</v>
      </c>
      <c r="CF3174" s="32" t="s">
        <v>1041</v>
      </c>
      <c r="CG3174" s="33" t="s">
        <v>1004</v>
      </c>
      <c r="CH3174" s="34">
        <v>6000</v>
      </c>
      <c r="CI3174" s="35">
        <v>45658</v>
      </c>
      <c r="CJ3174" s="35"/>
      <c r="CK3174" s="36">
        <v>12000</v>
      </c>
      <c r="CL3174" s="26">
        <f t="shared" si="141"/>
        <v>6000</v>
      </c>
      <c r="CM3174" s="26"/>
      <c r="CR3174" s="26" t="str">
        <f t="shared" si="142"/>
        <v>('서울 베리타스약국', '584-37-01099', '서울특별시 강남구 개포로 615 석탑프라자(개포동 12-4)1층 113, 114호', '8806538014647', '신일티아민염산염정 10mg', 6000, '2025-01-01'),</v>
      </c>
    </row>
    <row r="3175" spans="79:96" x14ac:dyDescent="0.25">
      <c r="CA3175" s="29">
        <v>3172</v>
      </c>
      <c r="CB3175" s="50"/>
      <c r="CC3175" s="55" t="s">
        <v>6484</v>
      </c>
      <c r="CD3175" s="31" t="s">
        <v>6485</v>
      </c>
      <c r="CE3175" s="55" t="s">
        <v>6486</v>
      </c>
      <c r="CF3175" s="32" t="s">
        <v>615</v>
      </c>
      <c r="CG3175" s="33" t="s">
        <v>616</v>
      </c>
      <c r="CH3175" s="34">
        <v>7500</v>
      </c>
      <c r="CI3175" s="35">
        <v>45717</v>
      </c>
      <c r="CJ3175" s="35"/>
      <c r="CK3175" s="36">
        <v>15000</v>
      </c>
      <c r="CL3175" s="26">
        <f t="shared" si="141"/>
        <v>7500</v>
      </c>
      <c r="CM3175" s="26"/>
      <c r="CR3175" s="26" t="str">
        <f t="shared" si="142"/>
        <v>('서울 라파약국', '419-06-02937', '서울특별시 송파구 천호대로152길 17 (풍납동 476-15)1층 1호', '8806538015149', '신일폴산정 1mg', 7500, '2025-03-01'),</v>
      </c>
    </row>
    <row r="3176" spans="79:96" x14ac:dyDescent="0.25">
      <c r="CA3176" s="29">
        <v>3173</v>
      </c>
      <c r="CB3176" s="50"/>
      <c r="CC3176" s="55" t="s">
        <v>6487</v>
      </c>
      <c r="CD3176" s="31" t="s">
        <v>6488</v>
      </c>
      <c r="CE3176" s="55" t="s">
        <v>6489</v>
      </c>
      <c r="CF3176" s="32" t="s">
        <v>645</v>
      </c>
      <c r="CG3176" s="33" t="s">
        <v>646</v>
      </c>
      <c r="CH3176" s="34">
        <v>19000</v>
      </c>
      <c r="CI3176" s="35">
        <v>45717</v>
      </c>
      <c r="CJ3176" s="35"/>
      <c r="CK3176" s="36">
        <v>38000</v>
      </c>
      <c r="CL3176" s="26">
        <f t="shared" si="141"/>
        <v>19000</v>
      </c>
      <c r="CM3176" s="26"/>
      <c r="CR3176" s="26" t="str">
        <f t="shared" si="142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177" spans="79:96" x14ac:dyDescent="0.25">
      <c r="CA3177" s="29">
        <v>3174</v>
      </c>
      <c r="CB3177" s="50"/>
      <c r="CC3177" s="55" t="s">
        <v>6490</v>
      </c>
      <c r="CD3177" s="31" t="s">
        <v>6491</v>
      </c>
      <c r="CE3177" s="55" t="s">
        <v>6492</v>
      </c>
      <c r="CF3177" s="32" t="s">
        <v>2148</v>
      </c>
      <c r="CG3177" s="33" t="s">
        <v>733</v>
      </c>
      <c r="CH3177" s="34">
        <v>-5451</v>
      </c>
      <c r="CI3177" s="35">
        <v>45717</v>
      </c>
      <c r="CJ3177" s="35"/>
      <c r="CK3177" s="36">
        <v>-10902</v>
      </c>
      <c r="CL3177" s="26">
        <f t="shared" si="141"/>
        <v>-5451</v>
      </c>
      <c r="CM3177" s="26"/>
      <c r="CR3177" s="26" t="str">
        <f t="shared" si="142"/>
        <v>('대전 을지참조은약국*(둔산)', '314-14-75028', '대전광역시 서구 둔산서로 81 (둔산동)', '8806538017204', '신일피리독신정 50mg', -5451, '2025-03-01'),</v>
      </c>
    </row>
    <row r="3178" spans="79:96" x14ac:dyDescent="0.25">
      <c r="CA3178" s="29">
        <v>3175</v>
      </c>
      <c r="CB3178" s="50"/>
      <c r="CC3178" s="55" t="s">
        <v>6493</v>
      </c>
      <c r="CD3178" s="31" t="s">
        <v>5487</v>
      </c>
      <c r="CE3178" s="55" t="s">
        <v>6494</v>
      </c>
      <c r="CF3178" s="32" t="s">
        <v>615</v>
      </c>
      <c r="CG3178" s="33" t="s">
        <v>616</v>
      </c>
      <c r="CH3178" s="34">
        <v>37500</v>
      </c>
      <c r="CI3178" s="35">
        <v>45717</v>
      </c>
      <c r="CJ3178" s="35"/>
      <c r="CK3178" s="36">
        <v>75000</v>
      </c>
      <c r="CL3178" s="26">
        <f t="shared" si="141"/>
        <v>37500</v>
      </c>
      <c r="CM3178" s="26"/>
      <c r="CR3178" s="26" t="str">
        <f t="shared" si="142"/>
        <v>('서울 송파대학약국', '515-53-00279', '서울특별시 송파구 강동대로 57 (풍납동 395-2)1층(풍납동)', '8806538015149', '신일폴산정 1mg', 37500, '2025-03-01'),</v>
      </c>
    </row>
    <row r="3179" spans="79:96" x14ac:dyDescent="0.25">
      <c r="CA3179" s="29">
        <v>3176</v>
      </c>
      <c r="CB3179" s="50"/>
      <c r="CC3179" s="55" t="s">
        <v>6495</v>
      </c>
      <c r="CD3179" s="31" t="s">
        <v>6496</v>
      </c>
      <c r="CE3179" s="55" t="s">
        <v>6497</v>
      </c>
      <c r="CF3179" s="32" t="s">
        <v>615</v>
      </c>
      <c r="CG3179" s="33" t="s">
        <v>616</v>
      </c>
      <c r="CH3179" s="34">
        <v>7500</v>
      </c>
      <c r="CI3179" s="35">
        <v>45717</v>
      </c>
      <c r="CJ3179" s="35"/>
      <c r="CK3179" s="36">
        <v>15000</v>
      </c>
      <c r="CL3179" s="26">
        <f t="shared" si="141"/>
        <v>7500</v>
      </c>
      <c r="CM3179" s="26"/>
      <c r="CR3179" s="26" t="str">
        <f t="shared" si="142"/>
        <v>('노원 소망약국', '217-03-26104', '서울특별시 노원구 한글비석로 253 세신프라자빌딩(중계동 360-7)305호', '8806538015149', '신일폴산정 1mg', 7500, '2025-03-01'),</v>
      </c>
    </row>
    <row r="3180" spans="79:96" x14ac:dyDescent="0.25">
      <c r="CA3180" s="29">
        <v>3177</v>
      </c>
      <c r="CB3180" s="50"/>
      <c r="CC3180" s="55" t="s">
        <v>6498</v>
      </c>
      <c r="CD3180" s="31" t="s">
        <v>6499</v>
      </c>
      <c r="CE3180" s="55" t="s">
        <v>6500</v>
      </c>
      <c r="CF3180" s="32" t="s">
        <v>5189</v>
      </c>
      <c r="CG3180" s="33" t="s">
        <v>1260</v>
      </c>
      <c r="CH3180" s="34">
        <v>-10250</v>
      </c>
      <c r="CI3180" s="35">
        <v>45717</v>
      </c>
      <c r="CJ3180" s="35"/>
      <c r="CK3180" s="36">
        <v>-20500</v>
      </c>
      <c r="CL3180" s="26">
        <f t="shared" si="141"/>
        <v>-10250</v>
      </c>
      <c r="CM3180" s="26"/>
      <c r="CR3180" s="26" t="str">
        <f t="shared" si="142"/>
        <v>('서울 큰사랑약국', '215-05-24273', '서울특별시 송파구 동남로 211 (가락동)', '8806538005706', '메코민캡슐 500mcg', -10250, '2025-03-01'),</v>
      </c>
    </row>
    <row r="3181" spans="79:96" x14ac:dyDescent="0.25">
      <c r="CA3181" s="29">
        <v>3178</v>
      </c>
      <c r="CB3181" s="50"/>
      <c r="CC3181" s="55" t="s">
        <v>6501</v>
      </c>
      <c r="CD3181" s="31" t="s">
        <v>719</v>
      </c>
      <c r="CE3181" s="55" t="s">
        <v>6502</v>
      </c>
      <c r="CF3181" s="32" t="s">
        <v>1077</v>
      </c>
      <c r="CG3181" s="33" t="s">
        <v>1078</v>
      </c>
      <c r="CH3181" s="34">
        <v>44000</v>
      </c>
      <c r="CI3181" s="35">
        <v>45717</v>
      </c>
      <c r="CJ3181" s="35"/>
      <c r="CK3181" s="36">
        <v>88000</v>
      </c>
      <c r="CL3181" s="26">
        <f t="shared" si="141"/>
        <v>44000</v>
      </c>
      <c r="CM3181" s="26"/>
      <c r="CR3181" s="26" t="str">
        <f t="shared" si="142"/>
        <v>('남양주 *보원약국', '132-10-27436', '경기도 남양주시 와부읍 덕소로 93 희빌딩( 덕소리474-5)1층', '8806538056425', '프로나지액 25mL', 44000, '2025-03-01'),</v>
      </c>
    </row>
    <row r="3182" spans="79:96" x14ac:dyDescent="0.25">
      <c r="CA3182" s="29">
        <v>3179</v>
      </c>
      <c r="CB3182" s="50"/>
      <c r="CC3182" s="55" t="s">
        <v>6478</v>
      </c>
      <c r="CD3182" s="31" t="s">
        <v>6503</v>
      </c>
      <c r="CE3182" s="55" t="s">
        <v>6504</v>
      </c>
      <c r="CF3182" s="32" t="s">
        <v>732</v>
      </c>
      <c r="CG3182" s="33" t="s">
        <v>733</v>
      </c>
      <c r="CH3182" s="34">
        <v>5750</v>
      </c>
      <c r="CI3182" s="35">
        <v>45689</v>
      </c>
      <c r="CJ3182" s="35"/>
      <c r="CK3182" s="36">
        <v>11500</v>
      </c>
      <c r="CL3182" s="26">
        <f t="shared" si="141"/>
        <v>5750</v>
      </c>
      <c r="CM3182" s="26"/>
      <c r="CR3182" s="26" t="str">
        <f t="shared" si="142"/>
        <v>('서울 정문약국', '307-06-71688', '서울특별시 서대문구 연세로 41 (창천동 78-14)', '8806538017259', '신일피리독신정 50mg', 5750, '2025-02-01'),</v>
      </c>
    </row>
    <row r="3183" spans="79:96" x14ac:dyDescent="0.25">
      <c r="CA3183" s="29">
        <v>3180</v>
      </c>
      <c r="CB3183" s="50"/>
      <c r="CC3183" s="55" t="s">
        <v>6505</v>
      </c>
      <c r="CD3183" s="31" t="s">
        <v>6506</v>
      </c>
      <c r="CE3183" s="55" t="s">
        <v>6507</v>
      </c>
      <c r="CF3183" s="32" t="s">
        <v>615</v>
      </c>
      <c r="CG3183" s="33" t="s">
        <v>616</v>
      </c>
      <c r="CH3183" s="34">
        <v>7500</v>
      </c>
      <c r="CI3183" s="35">
        <v>45658</v>
      </c>
      <c r="CJ3183" s="35"/>
      <c r="CK3183" s="36">
        <v>15000</v>
      </c>
      <c r="CL3183" s="26">
        <f t="shared" si="141"/>
        <v>7500</v>
      </c>
      <c r="CM3183" s="26"/>
      <c r="CR3183" s="26" t="str">
        <f t="shared" si="142"/>
        <v>('화성 삼성약국', '564-41-01068', '경기도 화성시 동탄대로 446 (청계동 564)1층 1029, 1030호', '8806538015149', '신일폴산정 1mg', 7500, '2025-01-01'),</v>
      </c>
    </row>
    <row r="3184" spans="79:96" x14ac:dyDescent="0.25">
      <c r="CA3184" s="29">
        <v>3181</v>
      </c>
      <c r="CB3184" s="50"/>
      <c r="CC3184" s="55" t="s">
        <v>6508</v>
      </c>
      <c r="CD3184" s="31" t="s">
        <v>6509</v>
      </c>
      <c r="CE3184" s="55" t="s">
        <v>6510</v>
      </c>
      <c r="CF3184" s="32" t="s">
        <v>615</v>
      </c>
      <c r="CG3184" s="33" t="s">
        <v>616</v>
      </c>
      <c r="CH3184" s="34">
        <v>7500</v>
      </c>
      <c r="CI3184" s="35">
        <v>45717</v>
      </c>
      <c r="CJ3184" s="35"/>
      <c r="CK3184" s="36">
        <v>15000</v>
      </c>
      <c r="CL3184" s="26">
        <f t="shared" si="141"/>
        <v>7500</v>
      </c>
      <c r="CM3184" s="26"/>
      <c r="CR3184" s="26" t="str">
        <f t="shared" si="142"/>
        <v>('평택 참바른약국', '256-76-00215', '경기도 평택시 평택로 286 (세교동 4390)동진빌딩 제 1층 102호', '8806538015149', '신일폴산정 1mg', 7500, '2025-03-01'),</v>
      </c>
    </row>
    <row r="3185" spans="79:96" x14ac:dyDescent="0.25">
      <c r="CA3185" s="29">
        <v>3182</v>
      </c>
      <c r="CB3185" s="50"/>
      <c r="CC3185" s="55" t="s">
        <v>6511</v>
      </c>
      <c r="CD3185" s="31" t="s">
        <v>1110</v>
      </c>
      <c r="CE3185" s="55" t="s">
        <v>6512</v>
      </c>
      <c r="CF3185" s="32" t="s">
        <v>1077</v>
      </c>
      <c r="CG3185" s="33" t="s">
        <v>1078</v>
      </c>
      <c r="CH3185" s="34">
        <v>2750</v>
      </c>
      <c r="CI3185" s="35">
        <v>45717</v>
      </c>
      <c r="CJ3185" s="35"/>
      <c r="CK3185" s="36">
        <v>5500</v>
      </c>
      <c r="CL3185" s="26">
        <f t="shared" si="141"/>
        <v>2750</v>
      </c>
      <c r="CM3185" s="26"/>
      <c r="CR3185" s="26" t="str">
        <f t="shared" si="142"/>
        <v>('서울 종로온누리약국', '311-34-32542', '서울특별시 종로구 종로 293 디에스빌딩(창신동 562)1층', '8806538056425', '프로나지액 25mL', 2750, '2025-03-01'),</v>
      </c>
    </row>
    <row r="3186" spans="79:96" x14ac:dyDescent="0.25">
      <c r="CA3186" s="29">
        <v>3183</v>
      </c>
      <c r="CB3186" s="50"/>
      <c r="CC3186" s="55" t="s">
        <v>6513</v>
      </c>
      <c r="CD3186" s="31" t="s">
        <v>761</v>
      </c>
      <c r="CE3186" s="55" t="s">
        <v>6514</v>
      </c>
      <c r="CF3186" s="32" t="s">
        <v>3289</v>
      </c>
      <c r="CG3186" s="33" t="s">
        <v>1101</v>
      </c>
      <c r="CH3186" s="34">
        <v>7155</v>
      </c>
      <c r="CI3186" s="35">
        <v>45717</v>
      </c>
      <c r="CJ3186" s="35"/>
      <c r="CK3186" s="36">
        <v>14310</v>
      </c>
      <c r="CL3186" s="26">
        <f t="shared" si="141"/>
        <v>7155</v>
      </c>
      <c r="CM3186" s="26"/>
      <c r="CR3186" s="26" t="str">
        <f t="shared" si="142"/>
        <v>('남양주 나은온누리약국', '108-37-51610', '경기도 남양주시 와부읍 덕소로 214 재령빌딩( 도곡리997-13)B상가 101호', '8806538052915', '로피타정 2mg', 7155, '2025-03-01'),</v>
      </c>
    </row>
    <row r="3187" spans="79:96" x14ac:dyDescent="0.25">
      <c r="CA3187" s="29">
        <v>3184</v>
      </c>
      <c r="CB3187" s="50"/>
      <c r="CC3187" s="55" t="s">
        <v>6515</v>
      </c>
      <c r="CD3187" s="31" t="s">
        <v>6516</v>
      </c>
      <c r="CE3187" s="55" t="s">
        <v>6517</v>
      </c>
      <c r="CF3187" s="32" t="s">
        <v>615</v>
      </c>
      <c r="CG3187" s="33" t="s">
        <v>616</v>
      </c>
      <c r="CH3187" s="34">
        <v>22500</v>
      </c>
      <c r="CI3187" s="35">
        <v>45717</v>
      </c>
      <c r="CJ3187" s="35"/>
      <c r="CK3187" s="36">
        <v>45000</v>
      </c>
      <c r="CL3187" s="26">
        <f t="shared" si="141"/>
        <v>22500</v>
      </c>
      <c r="CM3187" s="26"/>
      <c r="CR3187" s="26" t="str">
        <f t="shared" si="142"/>
        <v>('서울 보라매병원', '118-83-00186', '서울특별시 동작구 보라매로5길 20 서울특별시보라매병원(신대방동 4250)신대방동, 서울특별시보라매병원', '8806538015149', '신일폴산정 1mg', 22500, '2025-03-01'),</v>
      </c>
    </row>
    <row r="3188" spans="79:96" x14ac:dyDescent="0.25">
      <c r="CA3188" s="29">
        <v>3185</v>
      </c>
      <c r="CB3188" s="50"/>
      <c r="CC3188" s="55" t="s">
        <v>6518</v>
      </c>
      <c r="CD3188" s="31" t="s">
        <v>1630</v>
      </c>
      <c r="CE3188" s="55" t="s">
        <v>6519</v>
      </c>
      <c r="CF3188" s="32" t="s">
        <v>1077</v>
      </c>
      <c r="CG3188" s="33" t="s">
        <v>1078</v>
      </c>
      <c r="CH3188" s="34">
        <v>5500</v>
      </c>
      <c r="CI3188" s="35">
        <v>45717</v>
      </c>
      <c r="CJ3188" s="35"/>
      <c r="CK3188" s="36">
        <v>11000</v>
      </c>
      <c r="CL3188" s="26">
        <f t="shared" si="141"/>
        <v>5500</v>
      </c>
      <c r="CM3188" s="26"/>
      <c r="CR3188" s="26" t="str">
        <f t="shared" si="142"/>
        <v>('서울 오리약국', '789-05-02673', '서울특별시 동작구 만양로 3 (상도동 22-118)1층', '8806538056425', '프로나지액 25mL', 5500, '2025-03-01'),</v>
      </c>
    </row>
    <row r="3189" spans="79:96" x14ac:dyDescent="0.25">
      <c r="CA3189" s="29">
        <v>3186</v>
      </c>
      <c r="CB3189" s="50"/>
      <c r="CC3189" s="55" t="s">
        <v>6520</v>
      </c>
      <c r="CD3189" s="31" t="s">
        <v>6521</v>
      </c>
      <c r="CE3189" s="55" t="s">
        <v>6522</v>
      </c>
      <c r="CF3189" s="32" t="s">
        <v>1077</v>
      </c>
      <c r="CG3189" s="33" t="s">
        <v>1078</v>
      </c>
      <c r="CH3189" s="34">
        <v>2750</v>
      </c>
      <c r="CI3189" s="35">
        <v>45717</v>
      </c>
      <c r="CJ3189" s="35"/>
      <c r="CK3189" s="36">
        <v>5500</v>
      </c>
      <c r="CL3189" s="26">
        <f t="shared" si="141"/>
        <v>2750</v>
      </c>
      <c r="CM3189" s="26"/>
      <c r="CR3189" s="26" t="str">
        <f t="shared" si="142"/>
        <v>('수원 이층약국', '602-26-05932', '경기도 수원시 영통구 봉영로 1623 드림피아빌딩(영통동 958-1)', '8806538056425', '프로나지액 25mL', 2750, '2025-03-01'),</v>
      </c>
    </row>
    <row r="3190" spans="79:96" x14ac:dyDescent="0.25">
      <c r="CA3190" s="29">
        <v>3187</v>
      </c>
      <c r="CB3190" s="50"/>
      <c r="CC3190" s="55" t="s">
        <v>6523</v>
      </c>
      <c r="CD3190" s="31" t="s">
        <v>6524</v>
      </c>
      <c r="CE3190" s="55" t="s">
        <v>6525</v>
      </c>
      <c r="CF3190" s="32" t="s">
        <v>615</v>
      </c>
      <c r="CG3190" s="33" t="s">
        <v>616</v>
      </c>
      <c r="CH3190" s="34">
        <v>7500</v>
      </c>
      <c r="CI3190" s="35">
        <v>45717</v>
      </c>
      <c r="CJ3190" s="35"/>
      <c r="CK3190" s="36">
        <v>15000</v>
      </c>
      <c r="CL3190" s="26">
        <f t="shared" si="141"/>
        <v>7500</v>
      </c>
      <c r="CM3190" s="26"/>
      <c r="CR3190" s="26" t="str">
        <f t="shared" si="142"/>
        <v>('안양 1번약국', '303-05-38583', '경기도 안양시 만안구 현충로 48번길 57(안양동)', '8806538015149', '신일폴산정 1mg', 7500, '2025-03-01'),</v>
      </c>
    </row>
    <row r="3191" spans="79:96" x14ac:dyDescent="0.25">
      <c r="CA3191" s="29">
        <v>3188</v>
      </c>
      <c r="CB3191" s="50"/>
      <c r="CC3191" s="55" t="s">
        <v>6526</v>
      </c>
      <c r="CD3191" s="31" t="s">
        <v>5705</v>
      </c>
      <c r="CE3191" s="55" t="s">
        <v>6527</v>
      </c>
      <c r="CF3191" s="32" t="s">
        <v>2043</v>
      </c>
      <c r="CG3191" s="33" t="s">
        <v>2044</v>
      </c>
      <c r="CH3191" s="34">
        <v>10250</v>
      </c>
      <c r="CI3191" s="35">
        <v>45689</v>
      </c>
      <c r="CJ3191" s="35"/>
      <c r="CK3191" s="36">
        <v>20500</v>
      </c>
      <c r="CL3191" s="26">
        <f t="shared" si="141"/>
        <v>10250</v>
      </c>
      <c r="CM3191" s="26"/>
      <c r="CR3191" s="26" t="str">
        <f t="shared" si="142"/>
        <v>('안양 대명약국', '614-27-00086', '경기도 안양시 동안구 평촌대로223번길 64 제일빌딩(호계동 1045-2)101,102,124호', '8806538026428', '티니다진정 150mg', 10250, '2025-02-01'),</v>
      </c>
    </row>
    <row r="3192" spans="79:96" x14ac:dyDescent="0.25">
      <c r="CA3192" s="29">
        <v>3189</v>
      </c>
      <c r="CB3192" s="50"/>
      <c r="CC3192" s="55" t="s">
        <v>6528</v>
      </c>
      <c r="CD3192" s="31" t="s">
        <v>6529</v>
      </c>
      <c r="CE3192" s="55" t="s">
        <v>6530</v>
      </c>
      <c r="CF3192" s="32" t="s">
        <v>615</v>
      </c>
      <c r="CG3192" s="33" t="s">
        <v>616</v>
      </c>
      <c r="CH3192" s="34">
        <v>22500</v>
      </c>
      <c r="CI3192" s="35">
        <v>45658</v>
      </c>
      <c r="CJ3192" s="35"/>
      <c r="CK3192" s="36">
        <v>45000</v>
      </c>
      <c r="CL3192" s="26">
        <f t="shared" si="141"/>
        <v>22500</v>
      </c>
      <c r="CM3192" s="26"/>
      <c r="CR3192" s="26" t="str">
        <f t="shared" si="142"/>
        <v>('대전 충대빛나약국', '305-30-84130', '대전광역시 중구 서문로 96 센트럴파크2단지아파트(문화동 1-253)113(문화동)', '8806538015149', '신일폴산정 1mg', 22500, '2025-01-01'),</v>
      </c>
    </row>
    <row r="3193" spans="79:96" x14ac:dyDescent="0.25">
      <c r="CA3193" s="29">
        <v>3190</v>
      </c>
      <c r="CB3193" s="50"/>
      <c r="CC3193" s="55" t="s">
        <v>6531</v>
      </c>
      <c r="CD3193" s="31" t="s">
        <v>1681</v>
      </c>
      <c r="CE3193" s="55" t="s">
        <v>6532</v>
      </c>
      <c r="CF3193" s="32" t="s">
        <v>1077</v>
      </c>
      <c r="CG3193" s="33" t="s">
        <v>1078</v>
      </c>
      <c r="CH3193" s="34">
        <v>5500</v>
      </c>
      <c r="CI3193" s="35">
        <v>45717</v>
      </c>
      <c r="CJ3193" s="35"/>
      <c r="CK3193" s="36">
        <v>11000</v>
      </c>
      <c r="CL3193" s="26">
        <f t="shared" si="141"/>
        <v>5500</v>
      </c>
      <c r="CM3193" s="26"/>
      <c r="CR3193" s="26" t="str">
        <f t="shared" si="142"/>
        <v>('서울 대학약국', '793-41-00648', '서울특별시 강서구 화곡로 152 CUBE152(화곡동 1074-7)1층 101', '8806538056425', '프로나지액 25mL', 5500, '2025-03-01'),</v>
      </c>
    </row>
    <row r="3194" spans="79:96" x14ac:dyDescent="0.25">
      <c r="CA3194" s="29">
        <v>3191</v>
      </c>
      <c r="CB3194" s="50"/>
      <c r="CC3194" s="55" t="s">
        <v>6533</v>
      </c>
      <c r="CD3194" s="31" t="s">
        <v>6534</v>
      </c>
      <c r="CE3194" s="55" t="s">
        <v>6535</v>
      </c>
      <c r="CF3194" s="32" t="s">
        <v>645</v>
      </c>
      <c r="CG3194" s="33" t="s">
        <v>646</v>
      </c>
      <c r="CH3194" s="34">
        <v>9500</v>
      </c>
      <c r="CI3194" s="35">
        <v>45717</v>
      </c>
      <c r="CJ3194" s="35"/>
      <c r="CK3194" s="36">
        <v>19000</v>
      </c>
      <c r="CL3194" s="26">
        <f t="shared" si="141"/>
        <v>9500</v>
      </c>
      <c r="CM3194" s="26"/>
      <c r="CR3194" s="26" t="str">
        <f t="shared" si="142"/>
        <v>('수원 건강누리약국', '695-46-00539', '경기도 수원시 장안구 수성로245번길 60 (정자동 43-102)', '8806538014265', '신일브롬헥신염산염정 8mg', 9500, '2025-03-01'),</v>
      </c>
    </row>
    <row r="3195" spans="79:96" x14ac:dyDescent="0.25">
      <c r="CA3195" s="29">
        <v>3192</v>
      </c>
      <c r="CB3195" s="50"/>
      <c r="CC3195" s="55" t="s">
        <v>6536</v>
      </c>
      <c r="CD3195" s="31" t="s">
        <v>3351</v>
      </c>
      <c r="CE3195" s="55" t="s">
        <v>6537</v>
      </c>
      <c r="CF3195" s="32" t="s">
        <v>2013</v>
      </c>
      <c r="CG3195" s="33" t="s">
        <v>1391</v>
      </c>
      <c r="CH3195" s="34">
        <v>1425</v>
      </c>
      <c r="CI3195" s="35">
        <v>45717</v>
      </c>
      <c r="CJ3195" s="35"/>
      <c r="CK3195" s="36">
        <v>2850</v>
      </c>
      <c r="CL3195" s="26">
        <f t="shared" si="141"/>
        <v>1425</v>
      </c>
      <c r="CM3195" s="26"/>
      <c r="CR3195" s="26" t="str">
        <f t="shared" si="142"/>
        <v>('서울 이수자이온누리약국', '660-02-02371', '서울특별시 동작구 사당로 300 이수자이(사당동 147-29)1층 110호', '8806538026510', '티니다진정 500mg', 1425, '2025-03-01'),</v>
      </c>
    </row>
    <row r="3196" spans="79:96" x14ac:dyDescent="0.25">
      <c r="CA3196" s="29">
        <v>3193</v>
      </c>
      <c r="CB3196" s="50"/>
      <c r="CC3196" s="55" t="s">
        <v>6538</v>
      </c>
      <c r="CD3196" s="31" t="s">
        <v>6539</v>
      </c>
      <c r="CE3196" s="55" t="s">
        <v>6540</v>
      </c>
      <c r="CF3196" s="32" t="s">
        <v>1259</v>
      </c>
      <c r="CG3196" s="33" t="s">
        <v>1260</v>
      </c>
      <c r="CH3196" s="34">
        <v>12500</v>
      </c>
      <c r="CI3196" s="35">
        <v>45717</v>
      </c>
      <c r="CJ3196" s="35"/>
      <c r="CK3196" s="36">
        <v>25000</v>
      </c>
      <c r="CL3196" s="26">
        <f t="shared" si="141"/>
        <v>12500</v>
      </c>
      <c r="CM3196" s="26"/>
      <c r="CR3196" s="26" t="str">
        <f t="shared" si="142"/>
        <v>('제주 온세상건강약국', '406-71-00095', '제주특별자치도 서귀포시 표선면 표선동서로225', '8806538005737', '메코민캡슐 500mcg', 12500, '2025-03-01'),</v>
      </c>
    </row>
    <row r="3197" spans="79:96" x14ac:dyDescent="0.25">
      <c r="CA3197" s="29">
        <v>3194</v>
      </c>
      <c r="CB3197" s="50"/>
      <c r="CC3197" s="55" t="s">
        <v>6541</v>
      </c>
      <c r="CD3197" s="31" t="s">
        <v>6542</v>
      </c>
      <c r="CE3197" s="55" t="s">
        <v>6543</v>
      </c>
      <c r="CF3197" s="32" t="s">
        <v>1077</v>
      </c>
      <c r="CG3197" s="33" t="s">
        <v>1078</v>
      </c>
      <c r="CH3197" s="34">
        <v>11000</v>
      </c>
      <c r="CI3197" s="35">
        <v>45717</v>
      </c>
      <c r="CJ3197" s="35"/>
      <c r="CK3197" s="36">
        <v>22000</v>
      </c>
      <c r="CL3197" s="26">
        <f t="shared" si="141"/>
        <v>11000</v>
      </c>
      <c r="CM3197" s="26"/>
      <c r="CR3197" s="26" t="str">
        <f t="shared" si="142"/>
        <v>('남양주 5층온누리약국', '315-56-00817', '경기도 남양주시 화도읍 비룡로 58 정길프라자( 마석우리383-1)5층 503호', '8806538056425', '프로나지액 25mL', 11000, '2025-03-01'),</v>
      </c>
    </row>
    <row r="3198" spans="79:96" x14ac:dyDescent="0.25">
      <c r="CA3198" s="29">
        <v>3195</v>
      </c>
      <c r="CB3198" s="50"/>
      <c r="CC3198" s="55" t="s">
        <v>6544</v>
      </c>
      <c r="CD3198" s="31" t="s">
        <v>1046</v>
      </c>
      <c r="CE3198" s="55" t="s">
        <v>6545</v>
      </c>
      <c r="CF3198" s="32" t="s">
        <v>1077</v>
      </c>
      <c r="CG3198" s="33" t="s">
        <v>1078</v>
      </c>
      <c r="CH3198" s="34">
        <v>13750</v>
      </c>
      <c r="CI3198" s="35">
        <v>45717</v>
      </c>
      <c r="CJ3198" s="35"/>
      <c r="CK3198" s="36">
        <v>27500</v>
      </c>
      <c r="CL3198" s="26">
        <f t="shared" si="141"/>
        <v>13750</v>
      </c>
      <c r="CM3198" s="26"/>
      <c r="CR3198" s="26" t="str">
        <f t="shared" si="142"/>
        <v>('서울 다나을약국', '399-22-01143', '서울특별시 강북구 도봉로 333 정우빌딩(수유동 229-5)6층', '8806538056425', '프로나지액 25mL', 13750, '2025-03-01'),</v>
      </c>
    </row>
    <row r="3199" spans="79:96" x14ac:dyDescent="0.25">
      <c r="CA3199" s="29">
        <v>3196</v>
      </c>
      <c r="CB3199" s="50"/>
      <c r="CC3199" s="55" t="s">
        <v>6478</v>
      </c>
      <c r="CD3199" s="31" t="s">
        <v>6479</v>
      </c>
      <c r="CE3199" s="55" t="s">
        <v>6480</v>
      </c>
      <c r="CF3199" s="32" t="s">
        <v>615</v>
      </c>
      <c r="CG3199" s="33" t="s">
        <v>616</v>
      </c>
      <c r="CH3199" s="34">
        <v>7500</v>
      </c>
      <c r="CI3199" s="35">
        <v>45717</v>
      </c>
      <c r="CJ3199" s="35"/>
      <c r="CK3199" s="36">
        <v>15000</v>
      </c>
      <c r="CL3199" s="26">
        <f t="shared" si="141"/>
        <v>7500</v>
      </c>
      <c r="CM3199" s="26"/>
      <c r="CR3199" s="26" t="str">
        <f t="shared" si="142"/>
        <v>('서울 정문약국', '101-02-82672', '서울종로구원남동128-1', '8806538015149', '신일폴산정 1mg', 7500, '2025-03-01'),</v>
      </c>
    </row>
    <row r="3200" spans="79:96" x14ac:dyDescent="0.25">
      <c r="CA3200" s="29">
        <v>3197</v>
      </c>
      <c r="CB3200" s="50"/>
      <c r="CC3200" s="55" t="s">
        <v>6546</v>
      </c>
      <c r="CD3200" s="31" t="s">
        <v>6547</v>
      </c>
      <c r="CE3200" s="55" t="s">
        <v>6548</v>
      </c>
      <c r="CF3200" s="32" t="s">
        <v>1077</v>
      </c>
      <c r="CG3200" s="33" t="s">
        <v>1078</v>
      </c>
      <c r="CH3200" s="34">
        <v>5500</v>
      </c>
      <c r="CI3200" s="35">
        <v>45689</v>
      </c>
      <c r="CJ3200" s="35"/>
      <c r="CK3200" s="36">
        <v>11000</v>
      </c>
      <c r="CL3200" s="26">
        <f t="shared" si="141"/>
        <v>5500</v>
      </c>
      <c r="CM3200" s="26"/>
      <c r="CR3200" s="26" t="str">
        <f t="shared" si="142"/>
        <v>('보령 중앙온누리약국', '549-32-01558', '충청남도 보령시 중앙로 16 (동대동 874-30)102-103', '8806538056425', '프로나지액 25mL', 5500, '2025-02-01'),</v>
      </c>
    </row>
    <row r="3201" spans="79:96" x14ac:dyDescent="0.25">
      <c r="CA3201" s="29">
        <v>3198</v>
      </c>
      <c r="CB3201" s="50"/>
      <c r="CC3201" s="55" t="s">
        <v>6549</v>
      </c>
      <c r="CD3201" s="31" t="s">
        <v>6550</v>
      </c>
      <c r="CE3201" s="55" t="s">
        <v>6551</v>
      </c>
      <c r="CF3201" s="32" t="s">
        <v>615</v>
      </c>
      <c r="CG3201" s="33" t="s">
        <v>616</v>
      </c>
      <c r="CH3201" s="34">
        <v>7500</v>
      </c>
      <c r="CI3201" s="35">
        <v>45658</v>
      </c>
      <c r="CJ3201" s="35"/>
      <c r="CK3201" s="36">
        <v>15000</v>
      </c>
      <c r="CL3201" s="26">
        <f t="shared" si="141"/>
        <v>7500</v>
      </c>
      <c r="CM3201" s="26"/>
      <c r="CR3201" s="26" t="str">
        <f t="shared" si="142"/>
        <v>('대전 성모사랑약국(대흥)', '686-05-00191', '대전광역시 중구 테미로 51-22 (대흥동 511-1)101호', '8806538015149', '신일폴산정 1mg', 7500, '2025-01-01'),</v>
      </c>
    </row>
    <row r="3202" spans="79:96" x14ac:dyDescent="0.25">
      <c r="CA3202" s="29">
        <v>3199</v>
      </c>
      <c r="CB3202" s="50"/>
      <c r="CC3202" s="55" t="s">
        <v>6552</v>
      </c>
      <c r="CD3202" s="31" t="s">
        <v>6553</v>
      </c>
      <c r="CE3202" s="55" t="s">
        <v>6554</v>
      </c>
      <c r="CF3202" s="32" t="s">
        <v>732</v>
      </c>
      <c r="CG3202" s="33" t="s">
        <v>733</v>
      </c>
      <c r="CH3202" s="34">
        <v>5750</v>
      </c>
      <c r="CI3202" s="35">
        <v>45717</v>
      </c>
      <c r="CJ3202" s="35"/>
      <c r="CK3202" s="36">
        <v>11500</v>
      </c>
      <c r="CL3202" s="26">
        <f t="shared" si="141"/>
        <v>5750</v>
      </c>
      <c r="CM3202" s="26"/>
      <c r="CR3202" s="26" t="str">
        <f t="shared" si="142"/>
        <v>('전주 (유)청원약품', '418-81-32755', '전라북도 전주시 덕진구 기린대로 5582층 (덕진동2가)', '8806538017259', '신일피리독신정 50mg', 5750, '2025-03-01'),</v>
      </c>
    </row>
    <row r="3203" spans="79:96" x14ac:dyDescent="0.25">
      <c r="CA3203" s="29">
        <v>3200</v>
      </c>
      <c r="CB3203" s="50"/>
      <c r="CC3203" s="55" t="s">
        <v>6386</v>
      </c>
      <c r="CD3203" s="31" t="s">
        <v>6387</v>
      </c>
      <c r="CE3203" s="55" t="s">
        <v>6388</v>
      </c>
      <c r="CF3203" s="32" t="s">
        <v>645</v>
      </c>
      <c r="CG3203" s="33" t="s">
        <v>646</v>
      </c>
      <c r="CH3203" s="34">
        <v>19000</v>
      </c>
      <c r="CI3203" s="35">
        <v>45717</v>
      </c>
      <c r="CJ3203" s="35"/>
      <c r="CK3203" s="36">
        <v>38000</v>
      </c>
      <c r="CL3203" s="26">
        <f t="shared" si="141"/>
        <v>19000</v>
      </c>
      <c r="CM3203" s="26"/>
      <c r="CR3203" s="26" t="str">
        <f t="shared" si="142"/>
        <v>('춘천 서일약품(주)', '221-81-03767', '강원 춘천시 동내면 향군길 44 (신촌리)서일약품(주)', '8806538014265', '신일브롬헥신염산염정 8mg', 19000, '2025-03-01'),</v>
      </c>
    </row>
    <row r="3204" spans="79:96" x14ac:dyDescent="0.25">
      <c r="CA3204" s="29">
        <v>3201</v>
      </c>
      <c r="CB3204" s="50"/>
      <c r="CC3204" s="55" t="s">
        <v>6555</v>
      </c>
      <c r="CD3204" s="31" t="s">
        <v>6556</v>
      </c>
      <c r="CE3204" s="55" t="s">
        <v>6557</v>
      </c>
      <c r="CF3204" s="32" t="s">
        <v>2934</v>
      </c>
      <c r="CG3204" s="33" t="s">
        <v>2168</v>
      </c>
      <c r="CH3204" s="34">
        <v>-15000</v>
      </c>
      <c r="CI3204" s="35">
        <v>45717</v>
      </c>
      <c r="CJ3204" s="35"/>
      <c r="CK3204" s="36">
        <v>-30000</v>
      </c>
      <c r="CL3204" s="26">
        <f t="shared" si="141"/>
        <v>-15000</v>
      </c>
      <c r="CM3204" s="26"/>
      <c r="CR3204" s="26" t="str">
        <f t="shared" si="142"/>
        <v>('수원 남문로약국', '468-05-02612', '경기도 수원시 팔달구 정조로 788 (팔달로2가 69-2)1층', '8806538009926', '신일디클로페낙나트륨정 25mg', -15000, '2025-03-01'),</v>
      </c>
    </row>
    <row r="3205" spans="79:96" x14ac:dyDescent="0.25">
      <c r="CA3205" s="29">
        <v>3202</v>
      </c>
      <c r="CB3205" s="50"/>
      <c r="CC3205" s="55" t="s">
        <v>6528</v>
      </c>
      <c r="CD3205" s="31" t="s">
        <v>6529</v>
      </c>
      <c r="CE3205" s="55" t="s">
        <v>6530</v>
      </c>
      <c r="CF3205" s="32" t="s">
        <v>615</v>
      </c>
      <c r="CG3205" s="33" t="s">
        <v>616</v>
      </c>
      <c r="CH3205" s="34">
        <v>15000</v>
      </c>
      <c r="CI3205" s="35">
        <v>45717</v>
      </c>
      <c r="CJ3205" s="35"/>
      <c r="CK3205" s="36">
        <v>30000</v>
      </c>
      <c r="CL3205" s="26">
        <f t="shared" ref="CL3205:CL3268" si="143">IFERROR(CK3205/2,"")</f>
        <v>15000</v>
      </c>
      <c r="CM3205" s="26"/>
      <c r="CR3205" s="26" t="str">
        <f t="shared" ref="CR3205:CR3268" si="144">IFERROR("('"&amp;CC3205&amp;"', '"&amp;CD3205&amp;"', '"&amp;CE3205&amp;"', '"&amp;CF3205&amp;"', '"&amp;CG3205&amp;"', "&amp;CH3205&amp;", '"&amp;TEXT(CI3205,"YYYY-MM-DD")&amp;"'),","")</f>
        <v>('대전 충대빛나약국', '305-30-84130', '대전광역시 중구 서문로 96 센트럴파크2단지아파트(문화동 1-253)113(문화동)', '8806538015149', '신일폴산정 1mg', 15000, '2025-03-01'),</v>
      </c>
    </row>
    <row r="3206" spans="79:96" x14ac:dyDescent="0.25">
      <c r="CA3206" s="29">
        <v>3203</v>
      </c>
      <c r="CB3206" s="50"/>
      <c r="CC3206" s="55" t="s">
        <v>6558</v>
      </c>
      <c r="CD3206" s="31" t="s">
        <v>6559</v>
      </c>
      <c r="CE3206" s="55" t="s">
        <v>6560</v>
      </c>
      <c r="CF3206" s="32" t="s">
        <v>824</v>
      </c>
      <c r="CG3206" s="33" t="s">
        <v>140</v>
      </c>
      <c r="CH3206" s="34">
        <v>28750</v>
      </c>
      <c r="CI3206" s="35">
        <v>45717</v>
      </c>
      <c r="CJ3206" s="35"/>
      <c r="CK3206" s="36">
        <v>57500</v>
      </c>
      <c r="CL3206" s="26">
        <f t="shared" si="143"/>
        <v>28750</v>
      </c>
      <c r="CM3206" s="26"/>
      <c r="CR3206" s="26" t="str">
        <f t="shared" si="144"/>
        <v>('서울 늘편한약국', '270-12-00989', '서울특별시 서초구 서초대로74길 3 (서초동 13200)지하1층', '8806538000626', '그리펜-에스정 300mg', 28750, '2025-03-01'),</v>
      </c>
    </row>
    <row r="3207" spans="79:96" x14ac:dyDescent="0.25">
      <c r="CA3207" s="29">
        <v>3204</v>
      </c>
      <c r="CB3207" s="50"/>
      <c r="CC3207" s="55" t="s">
        <v>6561</v>
      </c>
      <c r="CD3207" s="31" t="s">
        <v>6562</v>
      </c>
      <c r="CE3207" s="55" t="s">
        <v>6563</v>
      </c>
      <c r="CF3207" s="32" t="s">
        <v>645</v>
      </c>
      <c r="CG3207" s="33" t="s">
        <v>646</v>
      </c>
      <c r="CH3207" s="34">
        <v>9500</v>
      </c>
      <c r="CI3207" s="35">
        <v>45717</v>
      </c>
      <c r="CJ3207" s="35"/>
      <c r="CK3207" s="36">
        <v>19000</v>
      </c>
      <c r="CL3207" s="26">
        <f t="shared" si="143"/>
        <v>9500</v>
      </c>
      <c r="CM3207" s="26"/>
      <c r="CR3207" s="26" t="str">
        <f t="shared" si="144"/>
        <v>('성남 태평종로약국', '518-48-00459', '경기도 성남시 수정구 탄리로 120 오거리빌딩(태평동 31740)', '8806538014265', '신일브롬헥신염산염정 8mg', 9500, '2025-03-01'),</v>
      </c>
    </row>
    <row r="3208" spans="79:96" x14ac:dyDescent="0.25">
      <c r="CA3208" s="29">
        <v>3205</v>
      </c>
      <c r="CB3208" s="50"/>
      <c r="CC3208" s="55" t="s">
        <v>6564</v>
      </c>
      <c r="CD3208" s="31" t="s">
        <v>5362</v>
      </c>
      <c r="CE3208" s="55" t="s">
        <v>6565</v>
      </c>
      <c r="CF3208" s="32" t="s">
        <v>2241</v>
      </c>
      <c r="CG3208" s="33" t="s">
        <v>1760</v>
      </c>
      <c r="CH3208" s="34">
        <v>52500</v>
      </c>
      <c r="CI3208" s="35">
        <v>45717</v>
      </c>
      <c r="CJ3208" s="35"/>
      <c r="CK3208" s="36">
        <v>105000</v>
      </c>
      <c r="CL3208" s="26">
        <f t="shared" si="143"/>
        <v>52500</v>
      </c>
      <c r="CM3208" s="26"/>
      <c r="CR3208" s="26" t="str">
        <f t="shared" si="144"/>
        <v>('음성 열린약국', '309-08-93585', '충청북도 음성군 맹동면 대하로 271 ( 동성리4620)103호', '8806538006222', '무코신일정 200mg', 52500, '2025-03-01'),</v>
      </c>
    </row>
    <row r="3209" spans="79:96" x14ac:dyDescent="0.25">
      <c r="CA3209" s="29">
        <v>3206</v>
      </c>
      <c r="CB3209" s="50"/>
      <c r="CC3209" s="55" t="s">
        <v>6439</v>
      </c>
      <c r="CD3209" s="31" t="s">
        <v>6440</v>
      </c>
      <c r="CE3209" s="55" t="s">
        <v>6441</v>
      </c>
      <c r="CF3209" s="32" t="s">
        <v>2086</v>
      </c>
      <c r="CG3209" s="33" t="s">
        <v>2087</v>
      </c>
      <c r="CH3209" s="34">
        <v>17000</v>
      </c>
      <c r="CI3209" s="35">
        <v>45689</v>
      </c>
      <c r="CJ3209" s="35"/>
      <c r="CK3209" s="36">
        <v>34000</v>
      </c>
      <c r="CL3209" s="26">
        <f t="shared" si="143"/>
        <v>17000</v>
      </c>
      <c r="CM3209" s="26"/>
      <c r="CR3209" s="26" t="str">
        <f t="shared" si="144"/>
        <v>('서울 시민약국', '119-08-27255', '서울특별시 금천구 독산로 139 1층 (시흥동', '8806538009629', '신일덱사메타손정 0.75mg', 17000, '2025-02-01'),</v>
      </c>
    </row>
    <row r="3210" spans="79:96" x14ac:dyDescent="0.25">
      <c r="CA3210" s="29">
        <v>3207</v>
      </c>
      <c r="CB3210" s="50"/>
      <c r="CC3210" s="55" t="s">
        <v>6508</v>
      </c>
      <c r="CD3210" s="31" t="s">
        <v>6509</v>
      </c>
      <c r="CE3210" s="55" t="s">
        <v>6510</v>
      </c>
      <c r="CF3210" s="32" t="s">
        <v>1041</v>
      </c>
      <c r="CG3210" s="33" t="s">
        <v>1004</v>
      </c>
      <c r="CH3210" s="34">
        <v>6000</v>
      </c>
      <c r="CI3210" s="35">
        <v>45658</v>
      </c>
      <c r="CJ3210" s="35"/>
      <c r="CK3210" s="36">
        <v>12000</v>
      </c>
      <c r="CL3210" s="26">
        <f t="shared" si="143"/>
        <v>6000</v>
      </c>
      <c r="CM3210" s="26"/>
      <c r="CR3210" s="26" t="str">
        <f t="shared" si="144"/>
        <v>('평택 참바른약국', '256-76-00215', '경기도 평택시 평택로 286 (세교동 4390)동진빌딩 제 1층 102호', '8806538014647', '신일티아민염산염정 10mg', 6000, '2025-01-01'),</v>
      </c>
    </row>
    <row r="3211" spans="79:96" x14ac:dyDescent="0.25">
      <c r="CA3211" s="29">
        <v>3208</v>
      </c>
      <c r="CB3211" s="50"/>
      <c r="CC3211" s="55" t="s">
        <v>6518</v>
      </c>
      <c r="CD3211" s="31" t="s">
        <v>1630</v>
      </c>
      <c r="CE3211" s="55" t="s">
        <v>6519</v>
      </c>
      <c r="CF3211" s="32" t="s">
        <v>1077</v>
      </c>
      <c r="CG3211" s="33" t="s">
        <v>1078</v>
      </c>
      <c r="CH3211" s="34">
        <v>8250</v>
      </c>
      <c r="CI3211" s="35">
        <v>45717</v>
      </c>
      <c r="CJ3211" s="35"/>
      <c r="CK3211" s="36">
        <v>16500</v>
      </c>
      <c r="CL3211" s="26">
        <f t="shared" si="143"/>
        <v>8250</v>
      </c>
      <c r="CM3211" s="26"/>
      <c r="CR3211" s="26" t="str">
        <f t="shared" si="144"/>
        <v>('서울 오리약국', '789-05-02673', '서울특별시 동작구 만양로 3 (상도동 22-118)1층', '8806538056425', '프로나지액 25mL', 8250, '2025-03-01'),</v>
      </c>
    </row>
    <row r="3212" spans="79:96" x14ac:dyDescent="0.25">
      <c r="CA3212" s="29">
        <v>3209</v>
      </c>
      <c r="CB3212" s="50"/>
      <c r="CC3212" s="55" t="s">
        <v>6566</v>
      </c>
      <c r="CD3212" s="31" t="s">
        <v>6567</v>
      </c>
      <c r="CE3212" s="55" t="s">
        <v>6568</v>
      </c>
      <c r="CF3212" s="32" t="s">
        <v>645</v>
      </c>
      <c r="CG3212" s="33" t="s">
        <v>646</v>
      </c>
      <c r="CH3212" s="31">
        <v>9500</v>
      </c>
      <c r="CI3212" s="35">
        <v>45717</v>
      </c>
      <c r="CJ3212" s="35"/>
      <c r="CK3212" s="56">
        <v>19000</v>
      </c>
      <c r="CL3212" s="26">
        <f t="shared" si="143"/>
        <v>9500</v>
      </c>
      <c r="CM3212" s="26"/>
      <c r="CR3212" s="26" t="str">
        <f t="shared" si="144"/>
        <v>('수원 오가네약국', '197-53-00052', '경기도 수원시 권선구 경수대로 373 1층(권선동)', '8806538014265', '신일브롬헥신염산염정 8mg', 9500, '2025-03-01'),</v>
      </c>
    </row>
    <row r="3213" spans="79:96" x14ac:dyDescent="0.25">
      <c r="CA3213" s="29">
        <v>3210</v>
      </c>
      <c r="CB3213" s="50"/>
      <c r="CC3213" s="55" t="s">
        <v>6569</v>
      </c>
      <c r="CD3213" s="31" t="s">
        <v>6570</v>
      </c>
      <c r="CE3213" s="55" t="s">
        <v>6571</v>
      </c>
      <c r="CF3213" s="32" t="s">
        <v>615</v>
      </c>
      <c r="CG3213" s="33" t="s">
        <v>616</v>
      </c>
      <c r="CH3213" s="31">
        <v>7500</v>
      </c>
      <c r="CI3213" s="35">
        <v>45717</v>
      </c>
      <c r="CJ3213" s="35"/>
      <c r="CK3213" s="56">
        <v>15000</v>
      </c>
      <c r="CL3213" s="26">
        <f t="shared" si="143"/>
        <v>7500</v>
      </c>
      <c r="CM3213" s="26"/>
      <c r="CR3213" s="26" t="str">
        <f t="shared" si="144"/>
        <v>('시흥 신천종로약국', '857-62-00549', '경기도 시흥시 복지로 61 (대야동 469-1)1층', '8806538015149', '신일폴산정 1mg', 7500, '2025-03-01'),</v>
      </c>
    </row>
    <row r="3214" spans="79:96" x14ac:dyDescent="0.25">
      <c r="CA3214" s="29">
        <v>3211</v>
      </c>
      <c r="CB3214" s="50"/>
      <c r="CC3214" s="55" t="s">
        <v>6572</v>
      </c>
      <c r="CD3214" s="31" t="s">
        <v>6573</v>
      </c>
      <c r="CE3214" s="55" t="s">
        <v>6574</v>
      </c>
      <c r="CF3214" s="32" t="s">
        <v>1041</v>
      </c>
      <c r="CG3214" s="33" t="s">
        <v>1004</v>
      </c>
      <c r="CH3214" s="34">
        <v>6000</v>
      </c>
      <c r="CI3214" s="35">
        <v>45717</v>
      </c>
      <c r="CJ3214" s="35"/>
      <c r="CK3214" s="36">
        <v>12000</v>
      </c>
      <c r="CL3214" s="26">
        <f t="shared" si="143"/>
        <v>6000</v>
      </c>
      <c r="CM3214" s="26"/>
      <c r="CR3214" s="26" t="str">
        <f t="shared" si="144"/>
        <v>('남양주 해밀약국', '210-44-41752', '경기도 남양주시 진접읍 해밀예당3로 57 ( 금곡리1094-2)102호(진원메디컬프라자)', '8806538014647', '신일티아민염산염정 10mg', 6000, '2025-03-01'),</v>
      </c>
    </row>
    <row r="3215" spans="79:96" x14ac:dyDescent="0.25">
      <c r="CA3215" s="29">
        <v>3212</v>
      </c>
      <c r="CB3215" s="50"/>
      <c r="CC3215" s="55" t="s">
        <v>6520</v>
      </c>
      <c r="CD3215" s="31" t="s">
        <v>6521</v>
      </c>
      <c r="CE3215" s="55" t="s">
        <v>6522</v>
      </c>
      <c r="CF3215" s="32" t="s">
        <v>1077</v>
      </c>
      <c r="CG3215" s="33" t="s">
        <v>1078</v>
      </c>
      <c r="CH3215" s="34">
        <v>2750</v>
      </c>
      <c r="CI3215" s="35">
        <v>45717</v>
      </c>
      <c r="CJ3215" s="35"/>
      <c r="CK3215" s="36">
        <v>5500</v>
      </c>
      <c r="CL3215" s="26">
        <f t="shared" si="143"/>
        <v>2750</v>
      </c>
      <c r="CM3215" s="26"/>
      <c r="CR3215" s="26" t="str">
        <f t="shared" si="144"/>
        <v>('수원 이층약국', '602-26-05932', '경기도 수원시 영통구 봉영로 1623 드림피아빌딩(영통동 958-1)', '8806538056425', '프로나지액 25mL', 2750, '2025-03-01'),</v>
      </c>
    </row>
    <row r="3216" spans="79:96" x14ac:dyDescent="0.25">
      <c r="CA3216" s="29">
        <v>3213</v>
      </c>
      <c r="CB3216" s="50"/>
      <c r="CC3216" s="55" t="s">
        <v>6575</v>
      </c>
      <c r="CD3216" s="31" t="s">
        <v>6576</v>
      </c>
      <c r="CE3216" s="55" t="s">
        <v>6577</v>
      </c>
      <c r="CF3216" s="32" t="s">
        <v>2611</v>
      </c>
      <c r="CG3216" s="33" t="s">
        <v>1391</v>
      </c>
      <c r="CH3216" s="34">
        <v>-997.5</v>
      </c>
      <c r="CI3216" s="35">
        <v>45717</v>
      </c>
      <c r="CJ3216" s="35"/>
      <c r="CK3216" s="36">
        <v>-1995</v>
      </c>
      <c r="CL3216" s="26">
        <f t="shared" si="143"/>
        <v>-997.5</v>
      </c>
      <c r="CM3216" s="26"/>
      <c r="CR3216" s="26" t="str">
        <f t="shared" si="144"/>
        <v>('서울 더힘찬약국', '399-09-02537', '서울특별시 성동구 독서당로 302 (금호동4가 548-1)3층 5호', '8806538026503', '티니다진정 500mg', -997.5, '2025-03-01'),</v>
      </c>
    </row>
    <row r="3217" spans="79:96" x14ac:dyDescent="0.25">
      <c r="CA3217" s="29">
        <v>3214</v>
      </c>
      <c r="CB3217" s="50"/>
      <c r="CC3217" s="55" t="s">
        <v>6578</v>
      </c>
      <c r="CD3217" s="31" t="s">
        <v>6579</v>
      </c>
      <c r="CE3217" s="55" t="s">
        <v>6580</v>
      </c>
      <c r="CF3217" s="32" t="s">
        <v>615</v>
      </c>
      <c r="CG3217" s="33" t="s">
        <v>616</v>
      </c>
      <c r="CH3217" s="34">
        <v>7500</v>
      </c>
      <c r="CI3217" s="35">
        <v>45717</v>
      </c>
      <c r="CJ3217" s="35"/>
      <c r="CK3217" s="36">
        <v>15000</v>
      </c>
      <c r="CL3217" s="26">
        <f t="shared" si="143"/>
        <v>7500</v>
      </c>
      <c r="CM3217" s="26"/>
      <c r="CR3217" s="26" t="str">
        <f t="shared" si="144"/>
        <v>('대전 현약국', '323-42-01066', '대전광역시 중구 중앙로137번길 27 (선화동)', '8806538015149', '신일폴산정 1mg', 7500, '2025-03-01'),</v>
      </c>
    </row>
    <row r="3218" spans="79:96" x14ac:dyDescent="0.25">
      <c r="CA3218" s="29">
        <v>3215</v>
      </c>
      <c r="CB3218" s="50"/>
      <c r="CC3218" s="55" t="s">
        <v>6581</v>
      </c>
      <c r="CD3218" s="31" t="s">
        <v>6582</v>
      </c>
      <c r="CE3218" s="55" t="s">
        <v>6583</v>
      </c>
      <c r="CF3218" s="32" t="s">
        <v>732</v>
      </c>
      <c r="CG3218" s="33" t="s">
        <v>733</v>
      </c>
      <c r="CH3218" s="34">
        <v>5750</v>
      </c>
      <c r="CI3218" s="35">
        <v>45689</v>
      </c>
      <c r="CJ3218" s="35"/>
      <c r="CK3218" s="36">
        <v>11500</v>
      </c>
      <c r="CL3218" s="26">
        <f t="shared" si="143"/>
        <v>5750</v>
      </c>
      <c r="CM3218" s="26"/>
      <c r="CR3218" s="26" t="str">
        <f t="shared" si="144"/>
        <v>('서울 도토리약국', '851-35-01068', '서울특별시 금천구 금하로 793 벽산아파트(시흥동 1010)상가에이동 2층 207호', '8806538017259', '신일피리독신정 50mg', 5750, '2025-02-01'),</v>
      </c>
    </row>
    <row r="3219" spans="79:96" x14ac:dyDescent="0.25">
      <c r="CA3219" s="29">
        <v>3216</v>
      </c>
      <c r="CB3219" s="50"/>
      <c r="CC3219" s="55" t="s">
        <v>6584</v>
      </c>
      <c r="CD3219" s="31" t="s">
        <v>1745</v>
      </c>
      <c r="CE3219" s="55" t="s">
        <v>6585</v>
      </c>
      <c r="CF3219" s="32" t="s">
        <v>1077</v>
      </c>
      <c r="CG3219" s="33" t="s">
        <v>1078</v>
      </c>
      <c r="CH3219" s="34">
        <v>8250</v>
      </c>
      <c r="CI3219" s="35">
        <v>45658</v>
      </c>
      <c r="CJ3219" s="35"/>
      <c r="CK3219" s="36">
        <v>16500</v>
      </c>
      <c r="CL3219" s="26">
        <f t="shared" si="143"/>
        <v>8250</v>
      </c>
      <c r="CM3219" s="26"/>
      <c r="CR3219" s="26" t="str">
        <f t="shared" si="144"/>
        <v>('하남 미사약국', '670-44-00953', '경기도 하남시 미사강변중앙로 220 우성미사타워(망월동 1079-1)1층', '8806538056425', '프로나지액 25mL', 8250, '2025-01-01'),</v>
      </c>
    </row>
    <row r="3220" spans="79:96" x14ac:dyDescent="0.25">
      <c r="CA3220" s="29">
        <v>3217</v>
      </c>
      <c r="CB3220" s="50"/>
      <c r="CC3220" s="55" t="s">
        <v>6586</v>
      </c>
      <c r="CD3220" s="31" t="s">
        <v>6587</v>
      </c>
      <c r="CE3220" s="55" t="s">
        <v>6588</v>
      </c>
      <c r="CF3220" s="32" t="s">
        <v>732</v>
      </c>
      <c r="CG3220" s="33" t="s">
        <v>733</v>
      </c>
      <c r="CH3220" s="34">
        <v>5750</v>
      </c>
      <c r="CI3220" s="35">
        <v>45717</v>
      </c>
      <c r="CJ3220" s="35"/>
      <c r="CK3220" s="36">
        <v>11500</v>
      </c>
      <c r="CL3220" s="26">
        <f t="shared" si="143"/>
        <v>5750</v>
      </c>
      <c r="CM3220" s="26"/>
      <c r="CR3220" s="26" t="str">
        <f t="shared" si="144"/>
        <v>('인천 이레약국', '131-10-79678', '인천광역시 남동구 구월남로 172 (구월동 11990)', '8806538017259', '신일피리독신정 50mg', 5750, '2025-03-01'),</v>
      </c>
    </row>
    <row r="3221" spans="79:96" x14ac:dyDescent="0.25">
      <c r="CA3221" s="29">
        <v>3218</v>
      </c>
      <c r="CB3221" s="50"/>
      <c r="CC3221" s="55" t="s">
        <v>6589</v>
      </c>
      <c r="CD3221" s="31" t="s">
        <v>6590</v>
      </c>
      <c r="CE3221" s="55" t="s">
        <v>6591</v>
      </c>
      <c r="CF3221" s="32" t="s">
        <v>615</v>
      </c>
      <c r="CG3221" s="33" t="s">
        <v>616</v>
      </c>
      <c r="CH3221" s="34">
        <v>7500</v>
      </c>
      <c r="CI3221" s="35">
        <v>45717</v>
      </c>
      <c r="CJ3221" s="35"/>
      <c r="CK3221" s="36">
        <v>15000</v>
      </c>
      <c r="CL3221" s="26">
        <f t="shared" si="143"/>
        <v>7500</v>
      </c>
      <c r="CM3221" s="26"/>
      <c r="CR3221" s="26" t="str">
        <f t="shared" si="144"/>
        <v>('서울 봄약국', '117-10-22558', '서울특별시 강서구 화곡로 347, 111 그랜드아이파크(화곡동 10950)', '8806538015149', '신일폴산정 1mg', 7500, '2025-03-01'),</v>
      </c>
    </row>
    <row r="3222" spans="79:96" x14ac:dyDescent="0.25">
      <c r="CA3222" s="29">
        <v>3219</v>
      </c>
      <c r="CB3222" s="50"/>
      <c r="CC3222" s="55" t="s">
        <v>6592</v>
      </c>
      <c r="CD3222" s="31" t="s">
        <v>6593</v>
      </c>
      <c r="CE3222" s="55" t="s">
        <v>6594</v>
      </c>
      <c r="CF3222" s="32" t="s">
        <v>615</v>
      </c>
      <c r="CG3222" s="33" t="s">
        <v>616</v>
      </c>
      <c r="CH3222" s="34">
        <v>15000</v>
      </c>
      <c r="CI3222" s="35">
        <v>45717</v>
      </c>
      <c r="CJ3222" s="35"/>
      <c r="CK3222" s="36">
        <v>30000</v>
      </c>
      <c r="CL3222" s="26">
        <f t="shared" si="143"/>
        <v>15000</v>
      </c>
      <c r="CM3222" s="26"/>
      <c r="CR3222" s="26" t="str">
        <f t="shared" si="144"/>
        <v>('대전 (주)케이비팜', '618-81-34450', '대전 유성구 반석동 338-11층 케이엘팜 창고', '8806538015149', '신일폴산정 1mg', 15000, '2025-03-01'),</v>
      </c>
    </row>
    <row r="3223" spans="79:96" x14ac:dyDescent="0.25">
      <c r="CA3223" s="29">
        <v>3220</v>
      </c>
      <c r="CB3223" s="50"/>
      <c r="CC3223" s="55" t="s">
        <v>6595</v>
      </c>
      <c r="CD3223" s="31" t="s">
        <v>3333</v>
      </c>
      <c r="CE3223" s="55" t="s">
        <v>6596</v>
      </c>
      <c r="CF3223" s="32" t="s">
        <v>1077</v>
      </c>
      <c r="CG3223" s="33" t="s">
        <v>1078</v>
      </c>
      <c r="CH3223" s="34">
        <v>5500</v>
      </c>
      <c r="CI3223" s="35">
        <v>45717</v>
      </c>
      <c r="CJ3223" s="35"/>
      <c r="CK3223" s="36">
        <v>11000</v>
      </c>
      <c r="CL3223" s="26">
        <f t="shared" si="143"/>
        <v>5500</v>
      </c>
      <c r="CM3223" s="26"/>
      <c r="CR3223" s="26" t="str">
        <f t="shared" si="144"/>
        <v>('동대문 우량아약국', '205-41-42869', '서울특별시 동대문구 사가정로 214 (장안동 108-15)', '8806538056425', '프로나지액 25mL', 5500, '2025-03-01'),</v>
      </c>
    </row>
    <row r="3224" spans="79:96" x14ac:dyDescent="0.25">
      <c r="CA3224" s="29">
        <v>3221</v>
      </c>
      <c r="CB3224" s="50"/>
      <c r="CC3224" s="55" t="s">
        <v>6597</v>
      </c>
      <c r="CD3224" s="31" t="s">
        <v>6598</v>
      </c>
      <c r="CE3224" s="55" t="s">
        <v>6599</v>
      </c>
      <c r="CF3224" s="32" t="s">
        <v>615</v>
      </c>
      <c r="CG3224" s="33" t="s">
        <v>616</v>
      </c>
      <c r="CH3224" s="34">
        <v>7500</v>
      </c>
      <c r="CI3224" s="35">
        <v>45717</v>
      </c>
      <c r="CJ3224" s="35"/>
      <c r="CK3224" s="36">
        <v>15000</v>
      </c>
      <c r="CL3224" s="26">
        <f t="shared" si="143"/>
        <v>7500</v>
      </c>
      <c r="CM3224" s="26"/>
      <c r="CR3224" s="26" t="str">
        <f t="shared" si="144"/>
        <v>('서울 관악제일약국', '891-24-01866', '서울특별시 관악구 은천로 118 (봉천동 465-2)1층 105호', '8806538015149', '신일폴산정 1mg', 7500, '2025-03-01'),</v>
      </c>
    </row>
    <row r="3225" spans="79:96" x14ac:dyDescent="0.25">
      <c r="CA3225" s="29">
        <v>3222</v>
      </c>
      <c r="CB3225" s="50"/>
      <c r="CC3225" s="55" t="s">
        <v>6600</v>
      </c>
      <c r="CD3225" s="31" t="s">
        <v>6036</v>
      </c>
      <c r="CE3225" s="55" t="s">
        <v>6601</v>
      </c>
      <c r="CF3225" s="32" t="s">
        <v>1852</v>
      </c>
      <c r="CG3225" s="33" t="s">
        <v>646</v>
      </c>
      <c r="CH3225" s="34">
        <v>-6973</v>
      </c>
      <c r="CI3225" s="35">
        <v>45717</v>
      </c>
      <c r="CJ3225" s="35"/>
      <c r="CK3225" s="36">
        <v>-13946</v>
      </c>
      <c r="CL3225" s="26">
        <f t="shared" si="143"/>
        <v>-6973</v>
      </c>
      <c r="CM3225" s="26"/>
      <c r="CR3225" s="26" t="str">
        <f t="shared" si="144"/>
        <v>('성동 메디팜일진약국', '218-14-11560', '서울특별시 성동구 용답중앙길 80-1 일진약국(용답동 44-6)', '8806538014203', '신일브롬헥신염산염정 8mg', -6973, '2025-03-01'),</v>
      </c>
    </row>
    <row r="3226" spans="79:96" x14ac:dyDescent="0.25">
      <c r="CA3226" s="29">
        <v>3223</v>
      </c>
      <c r="CB3226" s="50"/>
      <c r="CC3226" s="55" t="s">
        <v>6602</v>
      </c>
      <c r="CD3226" s="31" t="s">
        <v>6603</v>
      </c>
      <c r="CE3226" s="55" t="s">
        <v>6604</v>
      </c>
      <c r="CF3226" s="32" t="s">
        <v>1001</v>
      </c>
      <c r="CG3226" s="33" t="s">
        <v>1002</v>
      </c>
      <c r="CH3226" s="34">
        <v>18960</v>
      </c>
      <c r="CI3226" s="35">
        <v>45717</v>
      </c>
      <c r="CJ3226" s="35"/>
      <c r="CK3226" s="36">
        <v>37920</v>
      </c>
      <c r="CL3226" s="26">
        <f t="shared" si="143"/>
        <v>18960</v>
      </c>
      <c r="CM3226" s="26"/>
      <c r="CR3226" s="26" t="str">
        <f t="shared" si="144"/>
        <v>('인천 온새미로약국', '756-33-01395', '인천광역시 부평구 부평대로 21 금남빌딩(부평동 549-5)1층 102호', '8806538027517', '프라빅정 75mg', 18960, '2025-03-01'),</v>
      </c>
    </row>
    <row r="3227" spans="79:96" x14ac:dyDescent="0.25">
      <c r="CA3227" s="29">
        <v>3224</v>
      </c>
      <c r="CB3227" s="50"/>
      <c r="CC3227" s="55" t="s">
        <v>6605</v>
      </c>
      <c r="CD3227" s="31" t="s">
        <v>6606</v>
      </c>
      <c r="CE3227" s="55" t="s">
        <v>6607</v>
      </c>
      <c r="CF3227" s="32" t="s">
        <v>3004</v>
      </c>
      <c r="CG3227" s="33" t="s">
        <v>1576</v>
      </c>
      <c r="CH3227" s="34">
        <v>11004</v>
      </c>
      <c r="CI3227" s="35">
        <v>45689</v>
      </c>
      <c r="CJ3227" s="35"/>
      <c r="CK3227" s="36">
        <v>22008</v>
      </c>
      <c r="CL3227" s="26">
        <f t="shared" si="143"/>
        <v>11004</v>
      </c>
      <c r="CM3227" s="26"/>
      <c r="CR3227" s="26" t="str">
        <f t="shared" si="144"/>
        <v>('서울 토마스온누리약국', '631-73-00638', '서울특별시 금천구 시흥대로112길 6 대덕트윈빌(독산동 1028)103호,104호', '8806538060736', '포시글리정 10mg', 11004, '2025-02-01'),</v>
      </c>
    </row>
    <row r="3228" spans="79:96" x14ac:dyDescent="0.25">
      <c r="CA3228" s="29">
        <v>3225</v>
      </c>
      <c r="CB3228" s="50"/>
      <c r="CC3228" s="55" t="s">
        <v>6608</v>
      </c>
      <c r="CD3228" s="31" t="s">
        <v>1858</v>
      </c>
      <c r="CE3228" s="55" t="s">
        <v>6609</v>
      </c>
      <c r="CF3228" s="32" t="s">
        <v>615</v>
      </c>
      <c r="CG3228" s="33" t="s">
        <v>616</v>
      </c>
      <c r="CH3228" s="34">
        <v>7500</v>
      </c>
      <c r="CI3228" s="35">
        <v>45658</v>
      </c>
      <c r="CJ3228" s="35"/>
      <c r="CK3228" s="36">
        <v>15000</v>
      </c>
      <c r="CL3228" s="26">
        <f t="shared" si="143"/>
        <v>7500</v>
      </c>
      <c r="CM3228" s="26"/>
      <c r="CR3228" s="26" t="str">
        <f t="shared" si="144"/>
        <v>('수원 메디팜열린약국', '123-17-79526', '경기도 수원시 팔달구 권광로 146 벽산그랜드코아(인계동 1125-2)108호', '8806538015149', '신일폴산정 1mg', 7500, '2025-01-01'),</v>
      </c>
    </row>
    <row r="3229" spans="79:96" x14ac:dyDescent="0.25">
      <c r="CA3229" s="29">
        <v>3226</v>
      </c>
      <c r="CB3229" s="50"/>
      <c r="CC3229" s="55" t="s">
        <v>6610</v>
      </c>
      <c r="CD3229" s="31" t="s">
        <v>6611</v>
      </c>
      <c r="CE3229" s="55" t="s">
        <v>6612</v>
      </c>
      <c r="CF3229" s="32" t="s">
        <v>615</v>
      </c>
      <c r="CG3229" s="33" t="s">
        <v>616</v>
      </c>
      <c r="CH3229" s="34">
        <v>7500</v>
      </c>
      <c r="CI3229" s="35">
        <v>45717</v>
      </c>
      <c r="CJ3229" s="35"/>
      <c r="CK3229" s="36">
        <v>15000</v>
      </c>
      <c r="CL3229" s="26">
        <f t="shared" si="143"/>
        <v>7500</v>
      </c>
      <c r="CM3229" s="26"/>
      <c r="CR3229" s="26" t="str">
        <f t="shared" si="144"/>
        <v>('서울강서 힘찬약국', '814-79-00588', '서울특별시 강서구 양천로 461 주영빌딩(가양동 1480-8)1층 102호', '8806538015149', '신일폴산정 1mg', 7500, '2025-03-01'),</v>
      </c>
    </row>
    <row r="3230" spans="79:96" x14ac:dyDescent="0.25">
      <c r="CA3230" s="29">
        <v>3227</v>
      </c>
      <c r="CB3230" s="50"/>
      <c r="CC3230" s="55" t="s">
        <v>6613</v>
      </c>
      <c r="CD3230" s="31" t="s">
        <v>6614</v>
      </c>
      <c r="CE3230" s="55" t="s">
        <v>6615</v>
      </c>
      <c r="CF3230" s="32" t="s">
        <v>1017</v>
      </c>
      <c r="CG3230" s="33" t="s">
        <v>1018</v>
      </c>
      <c r="CH3230" s="34">
        <v>15000</v>
      </c>
      <c r="CI3230" s="35">
        <v>45717</v>
      </c>
      <c r="CJ3230" s="35"/>
      <c r="CK3230" s="36">
        <v>30000</v>
      </c>
      <c r="CL3230" s="26">
        <f t="shared" si="143"/>
        <v>15000</v>
      </c>
      <c r="CM3230" s="26"/>
      <c r="CR3230" s="26" t="str">
        <f t="shared" si="144"/>
        <v>('서울 햇님온누리약국', '660-51-00110', '서울특별시 영등포구 의사당대로 108 아일렉스(여의도동 370)304호(여의도동, 아일렉스)', '8806538015835', '신일이부프로펜정 400mg', 15000, '2025-03-01'),</v>
      </c>
    </row>
    <row r="3231" spans="79:96" x14ac:dyDescent="0.25">
      <c r="CA3231" s="29">
        <v>3228</v>
      </c>
      <c r="CB3231" s="50"/>
      <c r="CC3231" s="55" t="s">
        <v>6616</v>
      </c>
      <c r="CD3231" s="31" t="s">
        <v>6617</v>
      </c>
      <c r="CE3231" s="55" t="s">
        <v>6618</v>
      </c>
      <c r="CF3231" s="32" t="s">
        <v>615</v>
      </c>
      <c r="CG3231" s="33" t="s">
        <v>616</v>
      </c>
      <c r="CH3231" s="34">
        <v>30000</v>
      </c>
      <c r="CI3231" s="35">
        <v>45717</v>
      </c>
      <c r="CJ3231" s="35"/>
      <c r="CK3231" s="36">
        <v>60000</v>
      </c>
      <c r="CL3231" s="26">
        <f t="shared" si="143"/>
        <v>30000</v>
      </c>
      <c r="CM3231" s="26"/>
      <c r="CR3231" s="26" t="str">
        <f t="shared" si="144"/>
        <v>('서울 가고싶은이화사랑약국', '278-58-00579', '서울특별시 강서구 공항대로 267 발산역(5호선)(마곡동 727-1496)지하 515-106호', '8806538015149', '신일폴산정 1mg', 30000, '2025-03-01'),</v>
      </c>
    </row>
    <row r="3232" spans="79:96" x14ac:dyDescent="0.25">
      <c r="CA3232" s="29">
        <v>3229</v>
      </c>
      <c r="CB3232" s="50"/>
      <c r="CC3232" s="55" t="s">
        <v>6619</v>
      </c>
      <c r="CD3232" s="31" t="s">
        <v>561</v>
      </c>
      <c r="CE3232" s="55" t="s">
        <v>6620</v>
      </c>
      <c r="CF3232" s="32" t="s">
        <v>645</v>
      </c>
      <c r="CG3232" s="33" t="s">
        <v>646</v>
      </c>
      <c r="CH3232" s="34">
        <v>9500</v>
      </c>
      <c r="CI3232" s="35">
        <v>45717</v>
      </c>
      <c r="CJ3232" s="35"/>
      <c r="CK3232" s="36">
        <v>19000</v>
      </c>
      <c r="CL3232" s="26">
        <f t="shared" si="143"/>
        <v>9500</v>
      </c>
      <c r="CM3232" s="26"/>
      <c r="CR3232" s="26" t="str">
        <f t="shared" si="144"/>
        <v>('용인 기린약국', '854-55-00504', '경기도 용인시 수지구 성복2로 108-2 웰스톤갤러리(성복동 1390)제비층 109호 110호', '8806538014265', '신일브롬헥신염산염정 8mg', 9500, '2025-03-01'),</v>
      </c>
    </row>
    <row r="3233" spans="79:96" x14ac:dyDescent="0.25">
      <c r="CA3233" s="29">
        <v>3230</v>
      </c>
      <c r="CB3233" s="50"/>
      <c r="CC3233" s="55" t="s">
        <v>6621</v>
      </c>
      <c r="CD3233" s="31" t="s">
        <v>1240</v>
      </c>
      <c r="CE3233" s="55" t="s">
        <v>6622</v>
      </c>
      <c r="CF3233" s="32" t="s">
        <v>4097</v>
      </c>
      <c r="CG3233" s="33" t="s">
        <v>1716</v>
      </c>
      <c r="CH3233" s="34">
        <v>31710</v>
      </c>
      <c r="CI3233" s="35">
        <v>45717</v>
      </c>
      <c r="CJ3233" s="35"/>
      <c r="CK3233" s="36">
        <v>63420</v>
      </c>
      <c r="CL3233" s="26">
        <f t="shared" si="143"/>
        <v>31710</v>
      </c>
      <c r="CM3233" s="26"/>
      <c r="CR3233" s="26" t="str">
        <f t="shared" si="144"/>
        <v>('성남 메디칼온누리약국', '659-27-00610', '경기도 성남시 분당구 동판교로 61 자유퍼스트프라자2(백현동 5500)1층 111호', '8806538061214', '자누글리아정 100mg', 31710, '2025-03-01'),</v>
      </c>
    </row>
    <row r="3234" spans="79:96" x14ac:dyDescent="0.25">
      <c r="CA3234" s="29">
        <v>3231</v>
      </c>
      <c r="CB3234" s="50"/>
      <c r="CC3234" s="55" t="s">
        <v>6623</v>
      </c>
      <c r="CD3234" s="31" t="s">
        <v>6624</v>
      </c>
      <c r="CE3234" s="55" t="s">
        <v>6625</v>
      </c>
      <c r="CF3234" s="32" t="s">
        <v>1259</v>
      </c>
      <c r="CG3234" s="33" t="s">
        <v>1260</v>
      </c>
      <c r="CH3234" s="34">
        <v>25000</v>
      </c>
      <c r="CI3234" s="35">
        <v>45717</v>
      </c>
      <c r="CJ3234" s="35"/>
      <c r="CK3234" s="36">
        <v>50000</v>
      </c>
      <c r="CL3234" s="26">
        <f t="shared" si="143"/>
        <v>25000</v>
      </c>
      <c r="CM3234" s="26"/>
      <c r="CR3234" s="26" t="str">
        <f t="shared" si="144"/>
        <v>('대전 늘푸른약국(송촌)', '764-68-00119', '대전광역시 대덕구 동춘당로126번길 2 아이프라자(송촌동 445-1)1층', '8806538005737', '메코민캡슐 500mcg', 25000, '2025-03-01'),</v>
      </c>
    </row>
    <row r="3235" spans="79:96" x14ac:dyDescent="0.25">
      <c r="CA3235" s="29">
        <v>3232</v>
      </c>
      <c r="CB3235" s="50"/>
      <c r="CC3235" s="55" t="s">
        <v>6626</v>
      </c>
      <c r="CD3235" s="31" t="s">
        <v>6627</v>
      </c>
      <c r="CE3235" s="55" t="s">
        <v>6628</v>
      </c>
      <c r="CF3235" s="32" t="s">
        <v>645</v>
      </c>
      <c r="CG3235" s="33" t="s">
        <v>646</v>
      </c>
      <c r="CH3235" s="34">
        <v>9500</v>
      </c>
      <c r="CI3235" s="35">
        <v>45717</v>
      </c>
      <c r="CJ3235" s="35"/>
      <c r="CK3235" s="36">
        <v>19000</v>
      </c>
      <c r="CL3235" s="26">
        <f t="shared" si="143"/>
        <v>9500</v>
      </c>
      <c r="CM3235" s="26"/>
      <c r="CR3235" s="26" t="str">
        <f t="shared" si="144"/>
        <v>('오송 오송이화약국', '133-29-01125', '충청북도 청주시 흥덕구 오송읍 오송생명로 168 ( 연제리707)1층 101호', '8806538014265', '신일브롬헥신염산염정 8mg', 9500, '2025-03-01'),</v>
      </c>
    </row>
    <row r="3236" spans="79:96" x14ac:dyDescent="0.25">
      <c r="CA3236" s="29">
        <v>3233</v>
      </c>
      <c r="CB3236" s="50"/>
      <c r="CC3236" s="55" t="s">
        <v>6629</v>
      </c>
      <c r="CD3236" s="31" t="s">
        <v>6630</v>
      </c>
      <c r="CE3236" s="55" t="s">
        <v>6631</v>
      </c>
      <c r="CF3236" s="32" t="s">
        <v>615</v>
      </c>
      <c r="CG3236" s="33" t="s">
        <v>616</v>
      </c>
      <c r="CH3236" s="34">
        <v>7500</v>
      </c>
      <c r="CI3236" s="35">
        <v>45689</v>
      </c>
      <c r="CJ3236" s="35"/>
      <c r="CK3236" s="36">
        <v>15000</v>
      </c>
      <c r="CL3236" s="26">
        <f t="shared" si="143"/>
        <v>7500</v>
      </c>
      <c r="CM3236" s="26"/>
      <c r="CR3236" s="26" t="str">
        <f t="shared" si="144"/>
        <v>('서울 후문약국', '743-29-00393', '서울특별시 구로구 가마산로 222 (구로동 80-4)', '8806538015149', '신일폴산정 1mg', 7500, '2025-02-01'),</v>
      </c>
    </row>
    <row r="3237" spans="79:96" x14ac:dyDescent="0.25">
      <c r="CA3237" s="29">
        <v>3234</v>
      </c>
      <c r="CB3237" s="50"/>
      <c r="CC3237" s="55" t="s">
        <v>6632</v>
      </c>
      <c r="CD3237" s="31" t="s">
        <v>6633</v>
      </c>
      <c r="CE3237" s="55" t="s">
        <v>6634</v>
      </c>
      <c r="CF3237" s="32" t="s">
        <v>615</v>
      </c>
      <c r="CG3237" s="33" t="s">
        <v>616</v>
      </c>
      <c r="CH3237" s="34">
        <v>7500</v>
      </c>
      <c r="CI3237" s="35">
        <v>45658</v>
      </c>
      <c r="CJ3237" s="35"/>
      <c r="CK3237" s="36">
        <v>15000</v>
      </c>
      <c r="CL3237" s="26">
        <f t="shared" si="143"/>
        <v>7500</v>
      </c>
      <c r="CM3237" s="26"/>
      <c r="CR3237" s="26" t="str">
        <f t="shared" si="144"/>
        <v>('대전 다정약국', '325-02-03332', '대전광역시 동구 우암로 229 현대정형외과(가양동 437-7)1층', '8806538015149', '신일폴산정 1mg', 7500, '2025-01-01'),</v>
      </c>
    </row>
    <row r="3238" spans="79:96" x14ac:dyDescent="0.25">
      <c r="CA3238" s="29">
        <v>3235</v>
      </c>
      <c r="CB3238" s="50"/>
      <c r="CC3238" s="55" t="s">
        <v>6635</v>
      </c>
      <c r="CD3238" s="31" t="s">
        <v>6636</v>
      </c>
      <c r="CE3238" s="55" t="s">
        <v>6637</v>
      </c>
      <c r="CF3238" s="32" t="s">
        <v>615</v>
      </c>
      <c r="CG3238" s="33" t="s">
        <v>616</v>
      </c>
      <c r="CH3238" s="34">
        <v>7500</v>
      </c>
      <c r="CI3238" s="35">
        <v>45717</v>
      </c>
      <c r="CJ3238" s="35"/>
      <c r="CK3238" s="36">
        <v>15000</v>
      </c>
      <c r="CL3238" s="26">
        <f t="shared" si="143"/>
        <v>7500</v>
      </c>
      <c r="CM3238" s="26"/>
      <c r="CR3238" s="26" t="str">
        <f t="shared" si="144"/>
        <v>('광주 명성약국', '126-08-53917', '경기도 광주시 중앙로 132 (경안동)', '8806538015149', '신일폴산정 1mg', 7500, '2025-03-01'),</v>
      </c>
    </row>
    <row r="3239" spans="79:96" x14ac:dyDescent="0.25">
      <c r="CA3239" s="29">
        <v>3236</v>
      </c>
      <c r="CB3239" s="50"/>
      <c r="CC3239" s="55" t="s">
        <v>6638</v>
      </c>
      <c r="CD3239" s="31" t="s">
        <v>6639</v>
      </c>
      <c r="CE3239" s="55" t="s">
        <v>6640</v>
      </c>
      <c r="CF3239" s="32" t="s">
        <v>2086</v>
      </c>
      <c r="CG3239" s="33" t="s">
        <v>2087</v>
      </c>
      <c r="CH3239" s="34">
        <v>8500</v>
      </c>
      <c r="CI3239" s="35">
        <v>45717</v>
      </c>
      <c r="CJ3239" s="35"/>
      <c r="CK3239" s="36">
        <v>17000</v>
      </c>
      <c r="CL3239" s="26">
        <f t="shared" si="143"/>
        <v>8500</v>
      </c>
      <c r="CM3239" s="26"/>
      <c r="CR3239" s="26" t="str">
        <f t="shared" si="144"/>
        <v>('서울 별장약국', '119-16-16578', '서울특별시 금천구 금하로24길 40 (시흥동)', '8806538009629', '신일덱사메타손정 0.75mg', 8500, '2025-03-01'),</v>
      </c>
    </row>
    <row r="3240" spans="79:96" x14ac:dyDescent="0.25">
      <c r="CA3240" s="29">
        <v>3237</v>
      </c>
      <c r="CB3240" s="50"/>
      <c r="CC3240" s="55" t="s">
        <v>6641</v>
      </c>
      <c r="CD3240" s="31" t="s">
        <v>6642</v>
      </c>
      <c r="CE3240" s="55" t="s">
        <v>6643</v>
      </c>
      <c r="CF3240" s="32" t="s">
        <v>1077</v>
      </c>
      <c r="CG3240" s="33" t="s">
        <v>1078</v>
      </c>
      <c r="CH3240" s="31">
        <v>2750</v>
      </c>
      <c r="CI3240" s="35">
        <v>45717</v>
      </c>
      <c r="CJ3240" s="35"/>
      <c r="CK3240" s="56">
        <v>5500</v>
      </c>
      <c r="CL3240" s="26">
        <f t="shared" si="143"/>
        <v>2750</v>
      </c>
      <c r="CM3240" s="26"/>
      <c r="CR3240" s="26" t="str">
        <f t="shared" si="144"/>
        <v>('서울 마곡온약국', '208-22-15977', '서울특별시 강서구 공항대로 228 (마곡동 800-5)1층 110호', '8806538056425', '프로나지액 25mL', 2750, '2025-03-01'),</v>
      </c>
    </row>
    <row r="3241" spans="79:96" x14ac:dyDescent="0.25">
      <c r="CA3241" s="29">
        <v>3238</v>
      </c>
      <c r="CB3241" s="50"/>
      <c r="CC3241" s="55" t="s">
        <v>6644</v>
      </c>
      <c r="CD3241" s="31" t="s">
        <v>6645</v>
      </c>
      <c r="CE3241" s="55" t="s">
        <v>6646</v>
      </c>
      <c r="CF3241" s="32" t="s">
        <v>615</v>
      </c>
      <c r="CG3241" s="33" t="s">
        <v>616</v>
      </c>
      <c r="CH3241" s="34">
        <v>15000</v>
      </c>
      <c r="CI3241" s="35">
        <v>45717</v>
      </c>
      <c r="CJ3241" s="35"/>
      <c r="CK3241" s="36">
        <v>30000</v>
      </c>
      <c r="CL3241" s="26">
        <f t="shared" si="143"/>
        <v>15000</v>
      </c>
      <c r="CM3241" s="26"/>
      <c r="CR3241" s="26" t="str">
        <f t="shared" si="144"/>
        <v>('서울 피플팜문래약국', '107-19-87692', '서울특별시 영등포구 당산로 34160(문래동3가,로데오왁쇼핑몰1층)', '8806538015149', '신일폴산정 1mg', 15000, '2025-03-01'),</v>
      </c>
    </row>
    <row r="3242" spans="79:96" x14ac:dyDescent="0.25">
      <c r="CA3242" s="29">
        <v>3239</v>
      </c>
      <c r="CB3242" s="50"/>
      <c r="CC3242" s="55" t="s">
        <v>6475</v>
      </c>
      <c r="CD3242" s="31" t="s">
        <v>6476</v>
      </c>
      <c r="CE3242" s="55" t="s">
        <v>6477</v>
      </c>
      <c r="CF3242" s="32" t="s">
        <v>615</v>
      </c>
      <c r="CG3242" s="33" t="s">
        <v>616</v>
      </c>
      <c r="CH3242" s="34">
        <v>7500</v>
      </c>
      <c r="CI3242" s="35">
        <v>45717</v>
      </c>
      <c r="CJ3242" s="35"/>
      <c r="CK3242" s="36">
        <v>15000</v>
      </c>
      <c r="CL3242" s="26">
        <f t="shared" si="143"/>
        <v>7500</v>
      </c>
      <c r="CM3242" s="26"/>
      <c r="CR3242" s="26" t="str">
        <f t="shared" si="144"/>
        <v>('안양 상록수약국', '227-06-24759', '경기도 안양시 만안구 삼덕로 12(안양동)', '8806538015149', '신일폴산정 1mg', 7500, '2025-03-01'),</v>
      </c>
    </row>
    <row r="3243" spans="79:96" x14ac:dyDescent="0.25">
      <c r="CA3243" s="29">
        <v>3240</v>
      </c>
      <c r="CB3243" s="50"/>
      <c r="CC3243" s="55" t="s">
        <v>6647</v>
      </c>
      <c r="CD3243" s="31" t="s">
        <v>6648</v>
      </c>
      <c r="CE3243" s="55" t="s">
        <v>6649</v>
      </c>
      <c r="CF3243" s="32" t="s">
        <v>732</v>
      </c>
      <c r="CG3243" s="33" t="s">
        <v>733</v>
      </c>
      <c r="CH3243" s="34">
        <v>34500</v>
      </c>
      <c r="CI3243" s="35">
        <v>45717</v>
      </c>
      <c r="CJ3243" s="35"/>
      <c r="CK3243" s="36">
        <v>69000</v>
      </c>
      <c r="CL3243" s="26">
        <f t="shared" si="143"/>
        <v>34500</v>
      </c>
      <c r="CM3243" s="26"/>
      <c r="CR3243" s="26" t="str">
        <f t="shared" si="144"/>
        <v>('서울 빠른대학온누리약국', '667-10-01024', '서울특별시 강서구 마곡중앙4로 74 (마곡동 801-7)101~103호', '8806538017259', '신일피리독신정 50mg', 34500, '2025-03-01'),</v>
      </c>
    </row>
    <row r="3244" spans="79:96" x14ac:dyDescent="0.25">
      <c r="CA3244" s="29">
        <v>3241</v>
      </c>
      <c r="CB3244" s="50"/>
      <c r="CC3244" s="55" t="s">
        <v>6531</v>
      </c>
      <c r="CD3244" s="31" t="s">
        <v>1681</v>
      </c>
      <c r="CE3244" s="55" t="s">
        <v>6532</v>
      </c>
      <c r="CF3244" s="32" t="s">
        <v>1077</v>
      </c>
      <c r="CG3244" s="33" t="s">
        <v>1078</v>
      </c>
      <c r="CH3244" s="34">
        <v>11000</v>
      </c>
      <c r="CI3244" s="35">
        <v>45717</v>
      </c>
      <c r="CJ3244" s="35"/>
      <c r="CK3244" s="36">
        <v>22000</v>
      </c>
      <c r="CL3244" s="26">
        <f t="shared" si="143"/>
        <v>11000</v>
      </c>
      <c r="CM3244" s="26"/>
      <c r="CR3244" s="26" t="str">
        <f t="shared" si="144"/>
        <v>('서울 대학약국', '793-41-00648', '서울특별시 강서구 화곡로 152 CUBE152(화곡동 1074-7)1층 101', '8806538056425', '프로나지액 25mL', 11000, '2025-03-01'),</v>
      </c>
    </row>
    <row r="3245" spans="79:96" x14ac:dyDescent="0.25">
      <c r="CA3245" s="29">
        <v>3242</v>
      </c>
      <c r="CB3245" s="50"/>
      <c r="CC3245" s="55" t="s">
        <v>6650</v>
      </c>
      <c r="CD3245" s="31" t="s">
        <v>6651</v>
      </c>
      <c r="CE3245" s="55" t="s">
        <v>6652</v>
      </c>
      <c r="CF3245" s="32" t="s">
        <v>2043</v>
      </c>
      <c r="CG3245" s="33" t="s">
        <v>2044</v>
      </c>
      <c r="CH3245" s="34">
        <v>20500</v>
      </c>
      <c r="CI3245" s="35">
        <v>45689</v>
      </c>
      <c r="CJ3245" s="35"/>
      <c r="CK3245" s="36">
        <v>41000</v>
      </c>
      <c r="CL3245" s="26">
        <f t="shared" si="143"/>
        <v>20500</v>
      </c>
      <c r="CM3245" s="26"/>
      <c r="CR3245" s="26" t="str">
        <f t="shared" si="144"/>
        <v>('서울 연약국', '109-09-63964', '서울특별시 광진구 아차산로 241 연한빌딩(화양동 6-2)403호', '8806538026428', '티니다진정 150mg', 20500, '2025-02-01'),</v>
      </c>
    </row>
    <row r="3246" spans="79:96" x14ac:dyDescent="0.25">
      <c r="CA3246" s="29">
        <v>3243</v>
      </c>
      <c r="CB3246" s="50"/>
      <c r="CC3246" s="55" t="s">
        <v>6653</v>
      </c>
      <c r="CD3246" s="31" t="s">
        <v>6654</v>
      </c>
      <c r="CE3246" s="55" t="s">
        <v>6655</v>
      </c>
      <c r="CF3246" s="32" t="s">
        <v>2043</v>
      </c>
      <c r="CG3246" s="33" t="s">
        <v>2044</v>
      </c>
      <c r="CH3246" s="34">
        <v>10250</v>
      </c>
      <c r="CI3246" s="35">
        <v>45658</v>
      </c>
      <c r="CJ3246" s="35"/>
      <c r="CK3246" s="36">
        <v>20500</v>
      </c>
      <c r="CL3246" s="26">
        <f t="shared" si="143"/>
        <v>10250</v>
      </c>
      <c r="CM3246" s="26"/>
      <c r="CR3246" s="26" t="str">
        <f t="shared" si="144"/>
        <v>('서울 구슬약국', '297-02-01650', '서울특별시 서초구 서초중앙로 113 영한빌딩(서초동 1575-3)1층', '8806538026428', '티니다진정 150mg', 10250, '2025-01-01'),</v>
      </c>
    </row>
    <row r="3247" spans="79:96" x14ac:dyDescent="0.25">
      <c r="CA3247" s="29">
        <v>3244</v>
      </c>
      <c r="CB3247" s="50"/>
      <c r="CC3247" s="55" t="s">
        <v>6656</v>
      </c>
      <c r="CD3247" s="31" t="s">
        <v>6657</v>
      </c>
      <c r="CE3247" s="55" t="s">
        <v>6658</v>
      </c>
      <c r="CF3247" s="32" t="s">
        <v>2203</v>
      </c>
      <c r="CG3247" s="33" t="s">
        <v>140</v>
      </c>
      <c r="CH3247" s="34">
        <v>1725</v>
      </c>
      <c r="CI3247" s="35">
        <v>45717</v>
      </c>
      <c r="CJ3247" s="35"/>
      <c r="CK3247" s="36">
        <v>3450</v>
      </c>
      <c r="CL3247" s="26">
        <f t="shared" si="143"/>
        <v>1725</v>
      </c>
      <c r="CM3247" s="26"/>
      <c r="CR3247" s="26" t="str">
        <f t="shared" si="144"/>
        <v>('서울 가까운약국', '145-21-01914', '서울특별시 서초구 동작대로 140 송언빌딩(방배동 1929)1층', '8806538000619', '그리펜-에스정 300mg', 1725, '2025-03-01'),</v>
      </c>
    </row>
    <row r="3248" spans="79:96" x14ac:dyDescent="0.25">
      <c r="CA3248" s="29">
        <v>3245</v>
      </c>
      <c r="CB3248" s="50"/>
      <c r="CC3248" s="55" t="s">
        <v>6659</v>
      </c>
      <c r="CD3248" s="31" t="s">
        <v>6660</v>
      </c>
      <c r="CE3248" s="55" t="s">
        <v>6661</v>
      </c>
      <c r="CF3248" s="32" t="s">
        <v>1259</v>
      </c>
      <c r="CG3248" s="33" t="s">
        <v>1260</v>
      </c>
      <c r="CH3248" s="34">
        <v>12500</v>
      </c>
      <c r="CI3248" s="35">
        <v>45717</v>
      </c>
      <c r="CJ3248" s="35"/>
      <c r="CK3248" s="36">
        <v>25000</v>
      </c>
      <c r="CL3248" s="26">
        <f t="shared" si="143"/>
        <v>12500</v>
      </c>
      <c r="CM3248" s="26"/>
      <c r="CR3248" s="26" t="str">
        <f t="shared" si="144"/>
        <v>('의왕 (A)굿모닝약국', '796-11-00145', '경기도 의왕시 부곡중앙남3길 2 (삼동 192-37)', '8806538005737', '메코민캡슐 500mcg', 12500, '2025-03-01'),</v>
      </c>
    </row>
    <row r="3249" spans="79:96" x14ac:dyDescent="0.25">
      <c r="CA3249" s="29">
        <v>3246</v>
      </c>
      <c r="CB3249" s="50"/>
      <c r="CC3249" s="55" t="s">
        <v>6662</v>
      </c>
      <c r="CD3249" s="31" t="s">
        <v>6663</v>
      </c>
      <c r="CE3249" s="55" t="s">
        <v>6664</v>
      </c>
      <c r="CF3249" s="32" t="s">
        <v>2013</v>
      </c>
      <c r="CG3249" s="33" t="s">
        <v>1391</v>
      </c>
      <c r="CH3249" s="34">
        <v>-4275</v>
      </c>
      <c r="CI3249" s="35">
        <v>45717</v>
      </c>
      <c r="CJ3249" s="35"/>
      <c r="CK3249" s="36">
        <v>-8550</v>
      </c>
      <c r="CL3249" s="26">
        <f t="shared" si="143"/>
        <v>-4275</v>
      </c>
      <c r="CM3249" s="26"/>
      <c r="CR3249" s="26" t="str">
        <f t="shared" si="144"/>
        <v>('안양 삼덕공원약국', '102-56-00720', '경기도 안양시 만안구 병목안로 20 스페이스타워(안양동 782-18)1층 101호', '8806538026510', '티니다진정 500mg', -4275, '2025-03-01'),</v>
      </c>
    </row>
    <row r="3250" spans="79:96" x14ac:dyDescent="0.25">
      <c r="CA3250" s="29">
        <v>3247</v>
      </c>
      <c r="CB3250" s="50"/>
      <c r="CC3250" s="55" t="s">
        <v>6665</v>
      </c>
      <c r="CD3250" s="31" t="s">
        <v>6666</v>
      </c>
      <c r="CE3250" s="55" t="s">
        <v>6667</v>
      </c>
      <c r="CF3250" s="32" t="s">
        <v>615</v>
      </c>
      <c r="CG3250" s="33" t="s">
        <v>616</v>
      </c>
      <c r="CH3250" s="34">
        <v>7500</v>
      </c>
      <c r="CI3250" s="35">
        <v>45717</v>
      </c>
      <c r="CJ3250" s="35"/>
      <c r="CK3250" s="36">
        <v>15000</v>
      </c>
      <c r="CL3250" s="26">
        <f t="shared" si="143"/>
        <v>7500</v>
      </c>
      <c r="CM3250" s="26"/>
      <c r="CR3250" s="26" t="str">
        <f t="shared" si="144"/>
        <v>('남양주 다산매일약국', '850-73-00618', '경기도 남양주시 다산중앙로 17 (다산동 6147-3)제 106호 우성프라자', '8806538015149', '신일폴산정 1mg', 7500, '2025-03-01'),</v>
      </c>
    </row>
    <row r="3251" spans="79:96" x14ac:dyDescent="0.25">
      <c r="CA3251" s="29">
        <v>3248</v>
      </c>
      <c r="CB3251" s="50"/>
      <c r="CC3251" s="55" t="s">
        <v>6668</v>
      </c>
      <c r="CD3251" s="31" t="s">
        <v>6669</v>
      </c>
      <c r="CE3251" s="55" t="s">
        <v>6670</v>
      </c>
      <c r="CF3251" s="32" t="s">
        <v>615</v>
      </c>
      <c r="CG3251" s="33" t="s">
        <v>616</v>
      </c>
      <c r="CH3251" s="34">
        <v>7500</v>
      </c>
      <c r="CI3251" s="35">
        <v>45717</v>
      </c>
      <c r="CJ3251" s="35"/>
      <c r="CK3251" s="36">
        <v>15000</v>
      </c>
      <c r="CL3251" s="26">
        <f t="shared" si="143"/>
        <v>7500</v>
      </c>
      <c r="CM3251" s="26"/>
      <c r="CR3251" s="26" t="str">
        <f t="shared" si="144"/>
        <v>('서울 마래푸약국', '459-17-00025', '서울특별시 마포구 신촌로34길 37 (아현동 326-18)1층', '8806538015149', '신일폴산정 1mg', 7500, '2025-03-01'),</v>
      </c>
    </row>
    <row r="3252" spans="79:96" x14ac:dyDescent="0.25">
      <c r="CA3252" s="29">
        <v>3249</v>
      </c>
      <c r="CB3252" s="50"/>
      <c r="CC3252" s="55" t="s">
        <v>6671</v>
      </c>
      <c r="CD3252" s="31" t="s">
        <v>6672</v>
      </c>
      <c r="CE3252" s="55" t="s">
        <v>6673</v>
      </c>
      <c r="CF3252" s="32" t="s">
        <v>1001</v>
      </c>
      <c r="CG3252" s="33" t="s">
        <v>1002</v>
      </c>
      <c r="CH3252" s="34">
        <v>9480</v>
      </c>
      <c r="CI3252" s="35">
        <v>45717</v>
      </c>
      <c r="CJ3252" s="35"/>
      <c r="CK3252" s="36">
        <v>18960</v>
      </c>
      <c r="CL3252" s="26">
        <f t="shared" si="143"/>
        <v>9480</v>
      </c>
      <c r="CM3252" s="26"/>
      <c r="CR3252" s="26" t="str">
        <f t="shared" si="144"/>
        <v>('아산 필그림약국', '312-28-80352', '충청남도 아산시 온천대로 1472 (온천동)', '8806538027517', '프라빅정 75mg', 9480, '2025-03-01'),</v>
      </c>
    </row>
    <row r="3253" spans="79:96" x14ac:dyDescent="0.25">
      <c r="CA3253" s="29">
        <v>3250</v>
      </c>
      <c r="CB3253" s="50"/>
      <c r="CC3253" s="55" t="s">
        <v>6674</v>
      </c>
      <c r="CD3253" s="31" t="s">
        <v>6675</v>
      </c>
      <c r="CE3253" s="55" t="s">
        <v>6676</v>
      </c>
      <c r="CF3253" s="32" t="s">
        <v>1041</v>
      </c>
      <c r="CG3253" s="33" t="s">
        <v>1004</v>
      </c>
      <c r="CH3253" s="34">
        <v>6000</v>
      </c>
      <c r="CI3253" s="35">
        <v>45717</v>
      </c>
      <c r="CJ3253" s="35"/>
      <c r="CK3253" s="36">
        <v>12000</v>
      </c>
      <c r="CL3253" s="26">
        <f t="shared" si="143"/>
        <v>6000</v>
      </c>
      <c r="CM3253" s="26"/>
      <c r="CR3253" s="26" t="str">
        <f t="shared" si="144"/>
        <v>('화성 365봉담약국', '132-26-86192', '경기도 고양시 덕양구 도래울로 103 대영프라자(도내동 9580)106호', '8806538014647', '신일티아민염산염정 10mg', 6000, '2025-03-01'),</v>
      </c>
    </row>
    <row r="3254" spans="79:96" x14ac:dyDescent="0.25">
      <c r="CA3254" s="29">
        <v>3251</v>
      </c>
      <c r="CB3254" s="50"/>
      <c r="CC3254" s="55" t="s">
        <v>6677</v>
      </c>
      <c r="CD3254" s="31" t="s">
        <v>6678</v>
      </c>
      <c r="CE3254" s="55" t="s">
        <v>6679</v>
      </c>
      <c r="CF3254" s="32" t="s">
        <v>1041</v>
      </c>
      <c r="CG3254" s="33" t="s">
        <v>1004</v>
      </c>
      <c r="CH3254" s="34">
        <v>6000</v>
      </c>
      <c r="CI3254" s="35">
        <v>45689</v>
      </c>
      <c r="CJ3254" s="35"/>
      <c r="CK3254" s="36">
        <v>12000</v>
      </c>
      <c r="CL3254" s="26">
        <f t="shared" si="143"/>
        <v>6000</v>
      </c>
      <c r="CM3254" s="26"/>
      <c r="CR3254" s="26" t="str">
        <f t="shared" si="144"/>
        <v>('강서 가까운중앙약국', '437-12-01198', '서울특별시 강서구 마곡중앙4로 74 (마곡동 801-7)이웰메디파크 1층 106,107호', '8806538014647', '신일티아민염산염정 10mg', 6000, '2025-02-01'),</v>
      </c>
    </row>
    <row r="3255" spans="79:96" x14ac:dyDescent="0.25">
      <c r="CA3255" s="29">
        <v>3252</v>
      </c>
      <c r="CB3255" s="50"/>
      <c r="CC3255" s="55" t="s">
        <v>6680</v>
      </c>
      <c r="CD3255" s="31" t="s">
        <v>6681</v>
      </c>
      <c r="CE3255" s="55" t="s">
        <v>6682</v>
      </c>
      <c r="CF3255" s="32" t="s">
        <v>615</v>
      </c>
      <c r="CG3255" s="33" t="s">
        <v>616</v>
      </c>
      <c r="CH3255" s="31">
        <v>7500</v>
      </c>
      <c r="CI3255" s="35">
        <v>45658</v>
      </c>
      <c r="CJ3255" s="35"/>
      <c r="CK3255" s="56">
        <v>15000</v>
      </c>
      <c r="CL3255" s="26">
        <f t="shared" si="143"/>
        <v>7500</v>
      </c>
      <c r="CM3255" s="26"/>
      <c r="CR3255" s="26" t="str">
        <f t="shared" si="144"/>
        <v>('대전 마루약국(판암)', '314-14-66382', '대전광역시 동구 동부로73번길 61층 1호 (판암동)', '8806538015149', '신일폴산정 1mg', 7500, '2025-01-01'),</v>
      </c>
    </row>
    <row r="3256" spans="79:96" x14ac:dyDescent="0.25">
      <c r="CA3256" s="29">
        <v>3253</v>
      </c>
      <c r="CB3256" s="50"/>
      <c r="CC3256" s="55" t="s">
        <v>6680</v>
      </c>
      <c r="CD3256" s="31" t="s">
        <v>6681</v>
      </c>
      <c r="CE3256" s="55" t="s">
        <v>6682</v>
      </c>
      <c r="CF3256" s="32" t="s">
        <v>1041</v>
      </c>
      <c r="CG3256" s="33" t="s">
        <v>1004</v>
      </c>
      <c r="CH3256" s="34">
        <v>6000</v>
      </c>
      <c r="CI3256" s="35">
        <v>45717</v>
      </c>
      <c r="CJ3256" s="35"/>
      <c r="CK3256" s="36">
        <v>12000</v>
      </c>
      <c r="CL3256" s="26">
        <f t="shared" si="143"/>
        <v>6000</v>
      </c>
      <c r="CM3256" s="26"/>
      <c r="CR3256" s="26" t="str">
        <f t="shared" si="144"/>
        <v>('대전 마루약국(판암)', '314-14-66382', '대전광역시 동구 동부로73번길 61층 1호 (판암동)', '8806538014647', '신일티아민염산염정 10mg', 6000, '2025-03-01'),</v>
      </c>
    </row>
    <row r="3257" spans="79:96" x14ac:dyDescent="0.25">
      <c r="CA3257" s="29">
        <v>3254</v>
      </c>
      <c r="CB3257" s="50"/>
      <c r="CC3257" s="55" t="s">
        <v>6683</v>
      </c>
      <c r="CD3257" s="31" t="s">
        <v>6684</v>
      </c>
      <c r="CE3257" s="55" t="s">
        <v>6685</v>
      </c>
      <c r="CF3257" s="32" t="s">
        <v>2013</v>
      </c>
      <c r="CG3257" s="33" t="s">
        <v>1391</v>
      </c>
      <c r="CH3257" s="34">
        <v>-1425</v>
      </c>
      <c r="CI3257" s="35">
        <v>45717</v>
      </c>
      <c r="CJ3257" s="35"/>
      <c r="CK3257" s="36">
        <v>-2850</v>
      </c>
      <c r="CL3257" s="26">
        <f t="shared" si="143"/>
        <v>-1425</v>
      </c>
      <c r="CM3257" s="26"/>
      <c r="CR3257" s="26" t="str">
        <f t="shared" si="144"/>
        <v>('인천 한샘약국', '821-38-00680', '인천광역시 서구 원적로 29 (가좌동 261-20)나동 4호', '8806538026510', '티니다진정 500mg', -1425, '2025-03-01'),</v>
      </c>
    </row>
    <row r="3258" spans="79:96" x14ac:dyDescent="0.25">
      <c r="CA3258" s="29">
        <v>3255</v>
      </c>
      <c r="CB3258" s="50"/>
      <c r="CC3258" s="55" t="s">
        <v>6686</v>
      </c>
      <c r="CD3258" s="31" t="s">
        <v>6687</v>
      </c>
      <c r="CE3258" s="55" t="s">
        <v>6688</v>
      </c>
      <c r="CF3258" s="32" t="s">
        <v>1041</v>
      </c>
      <c r="CG3258" s="33" t="s">
        <v>1004</v>
      </c>
      <c r="CH3258" s="34">
        <v>6000</v>
      </c>
      <c r="CI3258" s="35">
        <v>45717</v>
      </c>
      <c r="CJ3258" s="35"/>
      <c r="CK3258" s="36">
        <v>12000</v>
      </c>
      <c r="CL3258" s="26">
        <f t="shared" si="143"/>
        <v>6000</v>
      </c>
      <c r="CM3258" s="26"/>
      <c r="CR3258" s="26" t="str">
        <f t="shared" si="144"/>
        <v>('서울 여의도대학약국', '430-34-00400', '서울특별시 영등포구 63로 45 여의도시범아파트(여의도동 500)상가 19,20,21호', '8806538014647', '신일티아민염산염정 10mg', 6000, '2025-03-01'),</v>
      </c>
    </row>
    <row r="3259" spans="79:96" x14ac:dyDescent="0.25">
      <c r="CA3259" s="29">
        <v>3256</v>
      </c>
      <c r="CB3259" s="50"/>
      <c r="CC3259" s="55" t="s">
        <v>6689</v>
      </c>
      <c r="CD3259" s="31" t="s">
        <v>6690</v>
      </c>
      <c r="CE3259" s="55" t="s">
        <v>6691</v>
      </c>
      <c r="CF3259" s="32" t="s">
        <v>3289</v>
      </c>
      <c r="CG3259" s="33" t="s">
        <v>1101</v>
      </c>
      <c r="CH3259" s="34">
        <v>14310</v>
      </c>
      <c r="CI3259" s="35">
        <v>45717</v>
      </c>
      <c r="CJ3259" s="35"/>
      <c r="CK3259" s="36">
        <v>28620</v>
      </c>
      <c r="CL3259" s="26">
        <f t="shared" si="143"/>
        <v>14310</v>
      </c>
      <c r="CM3259" s="26"/>
      <c r="CR3259" s="26" t="str">
        <f t="shared" si="144"/>
        <v>('서울 경창약국', '673-37-00463', '서울특별시 양천구 월정로 53 (신월동 428-7)1층', '8806538052915', '로피타정 2mg', 14310, '2025-03-01'),</v>
      </c>
    </row>
    <row r="3260" spans="79:96" x14ac:dyDescent="0.25">
      <c r="CA3260" s="29">
        <v>3257</v>
      </c>
      <c r="CB3260" s="50"/>
      <c r="CC3260" s="55" t="s">
        <v>6692</v>
      </c>
      <c r="CD3260" s="31" t="s">
        <v>6693</v>
      </c>
      <c r="CE3260" s="55" t="s">
        <v>6694</v>
      </c>
      <c r="CF3260" s="32" t="s">
        <v>615</v>
      </c>
      <c r="CG3260" s="33" t="s">
        <v>616</v>
      </c>
      <c r="CH3260" s="34">
        <v>7500</v>
      </c>
      <c r="CI3260" s="35">
        <v>45717</v>
      </c>
      <c r="CJ3260" s="35"/>
      <c r="CK3260" s="36">
        <v>15000</v>
      </c>
      <c r="CL3260" s="26">
        <f t="shared" si="143"/>
        <v>7500</v>
      </c>
      <c r="CM3260" s="26"/>
      <c r="CR3260" s="26" t="str">
        <f t="shared" si="144"/>
        <v>('용인 서울샤약국', '142-01-78740', '경기도 용인시 기흥구 용구대로2394번길 2105호 (마북동)', '8806538015149', '신일폴산정 1mg', 7500, '2025-03-01'),</v>
      </c>
    </row>
    <row r="3261" spans="79:96" x14ac:dyDescent="0.25">
      <c r="CA3261" s="29">
        <v>3258</v>
      </c>
      <c r="CB3261" s="50"/>
      <c r="CC3261" s="30" t="s">
        <v>6695</v>
      </c>
      <c r="CD3261" s="31" t="s">
        <v>6696</v>
      </c>
      <c r="CE3261" s="30" t="s">
        <v>6697</v>
      </c>
      <c r="CF3261" s="32" t="s">
        <v>615</v>
      </c>
      <c r="CG3261" s="33" t="s">
        <v>616</v>
      </c>
      <c r="CH3261" s="34">
        <v>7500</v>
      </c>
      <c r="CI3261" s="35">
        <v>45717</v>
      </c>
      <c r="CJ3261" s="35"/>
      <c r="CK3261" s="36">
        <v>15000</v>
      </c>
      <c r="CL3261" s="26">
        <f t="shared" si="143"/>
        <v>7500</v>
      </c>
      <c r="CM3261" s="26"/>
      <c r="CR3261" s="26" t="str">
        <f t="shared" si="144"/>
        <v>('안양 평촌열린약국', '515-12-70296', '경기도 안양시 동안구 관평로170번길 33 평촌주공공이(관양동 16060)108', '8806538015149', '신일폴산정 1mg', 7500, '2025-03-01'),</v>
      </c>
    </row>
    <row r="3262" spans="79:96" x14ac:dyDescent="0.25">
      <c r="CA3262" s="29">
        <v>3259</v>
      </c>
      <c r="CB3262" s="50"/>
      <c r="CC3262" s="30" t="s">
        <v>6698</v>
      </c>
      <c r="CD3262" s="31" t="s">
        <v>1601</v>
      </c>
      <c r="CE3262" s="30" t="s">
        <v>6699</v>
      </c>
      <c r="CF3262" s="32" t="s">
        <v>1077</v>
      </c>
      <c r="CG3262" s="33" t="s">
        <v>1078</v>
      </c>
      <c r="CH3262" s="34">
        <v>44000</v>
      </c>
      <c r="CI3262" s="35">
        <v>45717</v>
      </c>
      <c r="CJ3262" s="35"/>
      <c r="CK3262" s="36">
        <v>88000</v>
      </c>
      <c r="CL3262" s="26">
        <f t="shared" si="143"/>
        <v>44000</v>
      </c>
      <c r="CM3262" s="26"/>
      <c r="CR3262" s="26" t="str">
        <f t="shared" si="144"/>
        <v>('서울 송약국', '148-19-01337', '서울특별시 동작구 상도로 246 일강빌딩(상도동 32-10)1층', '8806538056425', '프로나지액 25mL', 44000, '2025-03-01'),</v>
      </c>
    </row>
    <row r="3263" spans="79:96" x14ac:dyDescent="0.25">
      <c r="CA3263" s="29">
        <v>3260</v>
      </c>
      <c r="CB3263" s="50"/>
      <c r="CC3263" s="30" t="s">
        <v>6700</v>
      </c>
      <c r="CD3263" s="31" t="s">
        <v>547</v>
      </c>
      <c r="CE3263" s="30" t="s">
        <v>6701</v>
      </c>
      <c r="CF3263" s="32" t="s">
        <v>1077</v>
      </c>
      <c r="CG3263" s="33" t="s">
        <v>1078</v>
      </c>
      <c r="CH3263" s="34">
        <v>22000</v>
      </c>
      <c r="CI3263" s="35">
        <v>45689</v>
      </c>
      <c r="CJ3263" s="35"/>
      <c r="CK3263" s="36">
        <v>44000</v>
      </c>
      <c r="CL3263" s="26">
        <f t="shared" si="143"/>
        <v>22000</v>
      </c>
      <c r="CM3263" s="26"/>
      <c r="CR3263" s="26" t="str">
        <f t="shared" si="144"/>
        <v>('용인 가정약국', '769-03-01583', '경기도 용인시 수지구 성복2로 92,상가동 105호(성복동, 신축상가)', '8806538056425', '프로나지액 25mL', 22000, '2025-02-01'),</v>
      </c>
    </row>
    <row r="3264" spans="79:96" x14ac:dyDescent="0.25">
      <c r="CA3264" s="29">
        <v>3261</v>
      </c>
      <c r="CB3264" s="50"/>
      <c r="CC3264" s="30" t="s">
        <v>6702</v>
      </c>
      <c r="CD3264" s="31" t="s">
        <v>6703</v>
      </c>
      <c r="CE3264" s="30" t="s">
        <v>6704</v>
      </c>
      <c r="CF3264" s="32" t="s">
        <v>3289</v>
      </c>
      <c r="CG3264" s="33" t="s">
        <v>1101</v>
      </c>
      <c r="CH3264" s="34">
        <v>35775</v>
      </c>
      <c r="CI3264" s="35">
        <v>45658</v>
      </c>
      <c r="CJ3264" s="35"/>
      <c r="CK3264" s="36">
        <v>71550</v>
      </c>
      <c r="CL3264" s="26">
        <f t="shared" si="143"/>
        <v>35775</v>
      </c>
      <c r="CM3264" s="26"/>
      <c r="CR3264" s="26" t="str">
        <f t="shared" si="144"/>
        <v>('화성 봉담중앙약국', '753-49-00457', '경기도 화성시 봉담읍 와우로20107호(미래프라자)', '8806538052915', '로피타정 2mg', 35775, '2025-01-01'),</v>
      </c>
    </row>
    <row r="3265" spans="79:96" x14ac:dyDescent="0.25">
      <c r="CA3265" s="29">
        <v>3262</v>
      </c>
      <c r="CB3265" s="50"/>
      <c r="CC3265" s="30" t="s">
        <v>6705</v>
      </c>
      <c r="CD3265" s="31" t="s">
        <v>6706</v>
      </c>
      <c r="CE3265" s="30" t="s">
        <v>6707</v>
      </c>
      <c r="CF3265" s="32" t="s">
        <v>615</v>
      </c>
      <c r="CG3265" s="33" t="s">
        <v>616</v>
      </c>
      <c r="CH3265" s="34">
        <v>15000</v>
      </c>
      <c r="CI3265" s="35">
        <v>45717</v>
      </c>
      <c r="CJ3265" s="35"/>
      <c r="CK3265" s="36">
        <v>30000</v>
      </c>
      <c r="CL3265" s="26">
        <f t="shared" si="143"/>
        <v>15000</v>
      </c>
      <c r="CM3265" s="26"/>
      <c r="CR3265" s="26" t="str">
        <f t="shared" si="144"/>
        <v>('군포 대학온누리약국', '706-60-00437', '경기도 군포시 산본로323번길 7 금성프라자빌딩(산본동 1128)102-108호', '8806538015149', '신일폴산정 1mg', 15000, '2025-03-01'),</v>
      </c>
    </row>
    <row r="3266" spans="79:96" x14ac:dyDescent="0.25">
      <c r="CA3266" s="29">
        <v>3263</v>
      </c>
      <c r="CB3266" s="50"/>
      <c r="CC3266" s="30" t="s">
        <v>6708</v>
      </c>
      <c r="CD3266" s="31" t="s">
        <v>6709</v>
      </c>
      <c r="CE3266" s="30" t="s">
        <v>6710</v>
      </c>
      <c r="CF3266" s="32" t="s">
        <v>615</v>
      </c>
      <c r="CG3266" s="33" t="s">
        <v>616</v>
      </c>
      <c r="CH3266" s="34">
        <v>7500</v>
      </c>
      <c r="CI3266" s="35">
        <v>45717</v>
      </c>
      <c r="CJ3266" s="35"/>
      <c r="CK3266" s="36">
        <v>15000</v>
      </c>
      <c r="CL3266" s="26">
        <f t="shared" si="143"/>
        <v>7500</v>
      </c>
      <c r="CM3266" s="26"/>
      <c r="CR3266" s="26" t="str">
        <f t="shared" si="144"/>
        <v>('대전 참조은약국*(목동)', '305-23-81469', '대전광역시 중구 목중로25번길 5 (목동)', '8806538015149', '신일폴산정 1mg', 7500, '2025-03-01'),</v>
      </c>
    </row>
    <row r="3267" spans="79:96" x14ac:dyDescent="0.25">
      <c r="CA3267" s="29">
        <v>3264</v>
      </c>
      <c r="CB3267" s="50"/>
      <c r="CC3267" s="30" t="s">
        <v>6711</v>
      </c>
      <c r="CD3267" s="31" t="s">
        <v>3502</v>
      </c>
      <c r="CE3267" s="30" t="s">
        <v>6712</v>
      </c>
      <c r="CF3267" s="32" t="s">
        <v>645</v>
      </c>
      <c r="CG3267" s="33" t="s">
        <v>646</v>
      </c>
      <c r="CH3267" s="34">
        <v>9500</v>
      </c>
      <c r="CI3267" s="35">
        <v>45717</v>
      </c>
      <c r="CJ3267" s="35"/>
      <c r="CK3267" s="36">
        <v>19000</v>
      </c>
      <c r="CL3267" s="26">
        <f t="shared" si="143"/>
        <v>9500</v>
      </c>
      <c r="CM3267" s="26"/>
      <c r="CR3267" s="26" t="str">
        <f t="shared" si="144"/>
        <v>('중랑 클로버팜약국', '210-05-36885', '서울특별시 중랑구 사가정로49길 49 팜1약국(면목동 573-12)1층', '8806538014265', '신일브롬헥신염산염정 8mg', 9500, '2025-03-01'),</v>
      </c>
    </row>
    <row r="3268" spans="79:96" x14ac:dyDescent="0.25">
      <c r="CA3268" s="29">
        <v>3265</v>
      </c>
      <c r="CB3268" s="50"/>
      <c r="CC3268" s="30" t="s">
        <v>6713</v>
      </c>
      <c r="CD3268" s="31" t="s">
        <v>6714</v>
      </c>
      <c r="CE3268" s="30" t="s">
        <v>6715</v>
      </c>
      <c r="CF3268" s="32" t="s">
        <v>1017</v>
      </c>
      <c r="CG3268" s="33" t="s">
        <v>1018</v>
      </c>
      <c r="CH3268" s="34">
        <v>30000</v>
      </c>
      <c r="CI3268" s="35">
        <v>45717</v>
      </c>
      <c r="CJ3268" s="35"/>
      <c r="CK3268" s="36">
        <v>60000</v>
      </c>
      <c r="CL3268" s="26">
        <f t="shared" si="143"/>
        <v>30000</v>
      </c>
      <c r="CM3268" s="26"/>
      <c r="CR3268" s="26" t="str">
        <f t="shared" si="144"/>
        <v>('대전 라라약국', '878-07-00703', '대전광역시 서구 월평북로 82 (월평동 2560)1층 3호', '8806538015835', '신일이부프로펜정 400mg', 30000, '2025-03-01'),</v>
      </c>
    </row>
    <row r="3269" spans="79:96" x14ac:dyDescent="0.25">
      <c r="CA3269" s="29">
        <v>3266</v>
      </c>
      <c r="CB3269" s="50"/>
      <c r="CC3269" s="30" t="s">
        <v>6716</v>
      </c>
      <c r="CD3269" s="31" t="s">
        <v>6717</v>
      </c>
      <c r="CE3269" s="30" t="s">
        <v>6718</v>
      </c>
      <c r="CF3269" s="32" t="s">
        <v>2043</v>
      </c>
      <c r="CG3269" s="33" t="s">
        <v>2044</v>
      </c>
      <c r="CH3269" s="34">
        <v>10250</v>
      </c>
      <c r="CI3269" s="35">
        <v>45717</v>
      </c>
      <c r="CJ3269" s="35"/>
      <c r="CK3269" s="36">
        <v>20500</v>
      </c>
      <c r="CL3269" s="26">
        <f t="shared" ref="CL3269:CL3332" si="145">IFERROR(CK3269/2,"")</f>
        <v>10250</v>
      </c>
      <c r="CM3269" s="26"/>
      <c r="CR3269" s="26" t="str">
        <f t="shared" ref="CR3269:CR3332" si="146">IFERROR("('"&amp;CC3269&amp;"', '"&amp;CD3269&amp;"', '"&amp;CE3269&amp;"', '"&amp;CF3269&amp;"', '"&amp;CG3269&amp;"', "&amp;CH3269&amp;", '"&amp;TEXT(CI3269,"YYYY-MM-DD")&amp;"'),","")</f>
        <v>('성남 시티약국', '187-02-01111', '경기도 성남시 분당구 판교역로 152 (백현동 5370)3층 3-1호(알파돔타워)', '8806538026428', '티니다진정 150mg', 10250, '2025-03-01'),</v>
      </c>
    </row>
    <row r="3270" spans="79:96" x14ac:dyDescent="0.25">
      <c r="CA3270" s="29">
        <v>3267</v>
      </c>
      <c r="CB3270" s="50"/>
      <c r="CC3270" s="30" t="s">
        <v>6719</v>
      </c>
      <c r="CD3270" s="31" t="s">
        <v>6720</v>
      </c>
      <c r="CE3270" s="30" t="s">
        <v>6721</v>
      </c>
      <c r="CF3270" s="32" t="s">
        <v>615</v>
      </c>
      <c r="CG3270" s="33" t="s">
        <v>616</v>
      </c>
      <c r="CH3270" s="34">
        <v>7500</v>
      </c>
      <c r="CI3270" s="35">
        <v>45717</v>
      </c>
      <c r="CJ3270" s="35"/>
      <c r="CK3270" s="36">
        <v>15000</v>
      </c>
      <c r="CL3270" s="26">
        <f t="shared" si="145"/>
        <v>7500</v>
      </c>
      <c r="CM3270" s="26"/>
      <c r="CR3270" s="26" t="str">
        <f t="shared" si="146"/>
        <v>('세종 가까운세종충대약국', '766-07-01506', '세종특별자치시 다솜1로 220 도램마을5단지(도담동 627)102호호 및 201호 (도램마을 5단지)', '8806538015149', '신일폴산정 1mg', 7500, '2025-03-01'),</v>
      </c>
    </row>
    <row r="3271" spans="79:96" x14ac:dyDescent="0.25">
      <c r="CA3271" s="29">
        <v>3268</v>
      </c>
      <c r="CB3271" s="50"/>
      <c r="CC3271" s="30" t="s">
        <v>6722</v>
      </c>
      <c r="CD3271" s="31" t="s">
        <v>6723</v>
      </c>
      <c r="CE3271" s="30" t="s">
        <v>6724</v>
      </c>
      <c r="CF3271" s="32" t="s">
        <v>1077</v>
      </c>
      <c r="CG3271" s="33" t="s">
        <v>1078</v>
      </c>
      <c r="CH3271" s="34">
        <v>2750</v>
      </c>
      <c r="CI3271" s="35">
        <v>45717</v>
      </c>
      <c r="CJ3271" s="35"/>
      <c r="CK3271" s="36">
        <v>5500</v>
      </c>
      <c r="CL3271" s="26">
        <f t="shared" si="145"/>
        <v>2750</v>
      </c>
      <c r="CM3271" s="26"/>
      <c r="CR3271" s="26" t="str">
        <f t="shared" si="146"/>
        <v>('대전 판암늘사랑약국(판암동)', '308-05-57718', '대전광역시 동구 옥천로 170 (판암동)', '8806538056425', '프로나지액 25mL', 2750, '2025-03-01'),</v>
      </c>
    </row>
    <row r="3272" spans="79:96" x14ac:dyDescent="0.25">
      <c r="CA3272" s="29">
        <v>3269</v>
      </c>
      <c r="CB3272" s="50"/>
      <c r="CC3272" s="30" t="s">
        <v>6725</v>
      </c>
      <c r="CD3272" s="31" t="s">
        <v>6726</v>
      </c>
      <c r="CE3272" s="30" t="s">
        <v>6727</v>
      </c>
      <c r="CF3272" s="32" t="s">
        <v>615</v>
      </c>
      <c r="CG3272" s="33" t="s">
        <v>616</v>
      </c>
      <c r="CH3272" s="34">
        <v>7500</v>
      </c>
      <c r="CI3272" s="35">
        <v>45689</v>
      </c>
      <c r="CJ3272" s="35"/>
      <c r="CK3272" s="36">
        <v>15000</v>
      </c>
      <c r="CL3272" s="26">
        <f t="shared" si="145"/>
        <v>7500</v>
      </c>
      <c r="CM3272" s="26"/>
      <c r="CR3272" s="26" t="str">
        <f t="shared" si="146"/>
        <v>('서울 참바른약국', '119-21-29247', '서울특별시 관악구 신원로 35 삼모더프라임타워(신림동 1638-1)1층', '8806538015149', '신일폴산정 1mg', 7500, '2025-02-01'),</v>
      </c>
    </row>
    <row r="3273" spans="79:96" x14ac:dyDescent="0.25">
      <c r="CA3273" s="29">
        <v>3270</v>
      </c>
      <c r="CB3273" s="50"/>
      <c r="CC3273" s="30" t="s">
        <v>6728</v>
      </c>
      <c r="CD3273" s="31" t="s">
        <v>6729</v>
      </c>
      <c r="CE3273" s="30" t="s">
        <v>6730</v>
      </c>
      <c r="CF3273" s="32" t="s">
        <v>2043</v>
      </c>
      <c r="CG3273" s="33" t="s">
        <v>2044</v>
      </c>
      <c r="CH3273" s="34">
        <v>10250</v>
      </c>
      <c r="CI3273" s="35">
        <v>45658</v>
      </c>
      <c r="CJ3273" s="35"/>
      <c r="CK3273" s="36">
        <v>20500</v>
      </c>
      <c r="CL3273" s="26">
        <f t="shared" si="145"/>
        <v>10250</v>
      </c>
      <c r="CM3273" s="26"/>
      <c r="CR3273" s="26" t="str">
        <f t="shared" si="146"/>
        <v>('성남 태광약국', '305-10-14766', '경기도 성남시 분당구 성남대로 168 103호(금곡동,미도프라자)', '8806538026428', '티니다진정 150mg', 10250, '2025-01-01'),</v>
      </c>
    </row>
    <row r="3274" spans="79:96" x14ac:dyDescent="0.25">
      <c r="CA3274" s="29">
        <v>3271</v>
      </c>
      <c r="CB3274" s="50"/>
      <c r="CC3274" s="30" t="s">
        <v>6700</v>
      </c>
      <c r="CD3274" s="31" t="s">
        <v>547</v>
      </c>
      <c r="CE3274" s="30" t="s">
        <v>6701</v>
      </c>
      <c r="CF3274" s="32" t="s">
        <v>3004</v>
      </c>
      <c r="CG3274" s="33" t="s">
        <v>1576</v>
      </c>
      <c r="CH3274" s="34">
        <v>11004</v>
      </c>
      <c r="CI3274" s="35">
        <v>45717</v>
      </c>
      <c r="CJ3274" s="35"/>
      <c r="CK3274" s="36">
        <v>22008</v>
      </c>
      <c r="CL3274" s="26">
        <f t="shared" si="145"/>
        <v>11004</v>
      </c>
      <c r="CM3274" s="26"/>
      <c r="CR3274" s="26" t="str">
        <f t="shared" si="146"/>
        <v>('용인 가정약국', '769-03-01583', '경기도 용인시 수지구 성복2로 92,상가동 105호(성복동, 신축상가)', '8806538060736', '포시글리정 10mg', 11004, '2025-03-01'),</v>
      </c>
    </row>
    <row r="3275" spans="79:96" x14ac:dyDescent="0.25">
      <c r="CA3275" s="29">
        <v>3272</v>
      </c>
      <c r="CB3275" s="50"/>
      <c r="CC3275" s="30" t="s">
        <v>6731</v>
      </c>
      <c r="CD3275" s="31" t="s">
        <v>6732</v>
      </c>
      <c r="CE3275" s="30" t="s">
        <v>6733</v>
      </c>
      <c r="CF3275" s="32" t="s">
        <v>615</v>
      </c>
      <c r="CG3275" s="33" t="s">
        <v>616</v>
      </c>
      <c r="CH3275" s="34">
        <v>7500</v>
      </c>
      <c r="CI3275" s="35">
        <v>45717</v>
      </c>
      <c r="CJ3275" s="35"/>
      <c r="CK3275" s="36">
        <v>15000</v>
      </c>
      <c r="CL3275" s="26">
        <f t="shared" si="145"/>
        <v>7500</v>
      </c>
      <c r="CM3275" s="26"/>
      <c r="CR3275" s="26" t="str">
        <f t="shared" si="146"/>
        <v>('안양 일등약국', '138-11-97126', '경기도 안양시 동안구 관악대로 221 1층(비산동)', '8806538015149', '신일폴산정 1mg', 7500, '2025-03-01'),</v>
      </c>
    </row>
    <row r="3276" spans="79:96" x14ac:dyDescent="0.25">
      <c r="CA3276" s="29">
        <v>3273</v>
      </c>
      <c r="CB3276" s="50"/>
      <c r="CC3276" s="30" t="s">
        <v>6734</v>
      </c>
      <c r="CD3276" s="31" t="s">
        <v>6735</v>
      </c>
      <c r="CE3276" s="30" t="s">
        <v>6736</v>
      </c>
      <c r="CF3276" s="32" t="s">
        <v>2013</v>
      </c>
      <c r="CG3276" s="33" t="s">
        <v>1391</v>
      </c>
      <c r="CH3276" s="34">
        <v>4275</v>
      </c>
      <c r="CI3276" s="35">
        <v>45717</v>
      </c>
      <c r="CJ3276" s="35"/>
      <c r="CK3276" s="36">
        <v>8550</v>
      </c>
      <c r="CL3276" s="26">
        <f t="shared" si="145"/>
        <v>4275</v>
      </c>
      <c r="CM3276" s="26"/>
      <c r="CR3276" s="26" t="str">
        <f t="shared" si="146"/>
        <v>('서울강남 역삼이화약국', '114-05-28340', '서울특별시 강남구 논현로 340 정빌딩(역삼동 7690)1층', '8806538026510', '티니다진정 500mg', 4275, '2025-03-01'),</v>
      </c>
    </row>
    <row r="3277" spans="79:96" x14ac:dyDescent="0.25">
      <c r="CA3277" s="29">
        <v>3274</v>
      </c>
      <c r="CB3277" s="50"/>
      <c r="CC3277" s="30" t="s">
        <v>6737</v>
      </c>
      <c r="CD3277" s="31" t="s">
        <v>6738</v>
      </c>
      <c r="CE3277" s="30" t="s">
        <v>6739</v>
      </c>
      <c r="CF3277" s="32" t="s">
        <v>1077</v>
      </c>
      <c r="CG3277" s="33" t="s">
        <v>1078</v>
      </c>
      <c r="CH3277" s="34">
        <v>-5500</v>
      </c>
      <c r="CI3277" s="35">
        <v>45717</v>
      </c>
      <c r="CJ3277" s="35"/>
      <c r="CK3277" s="36">
        <v>-11000</v>
      </c>
      <c r="CL3277" s="26">
        <f t="shared" si="145"/>
        <v>-5500</v>
      </c>
      <c r="CM3277" s="26"/>
      <c r="CR3277" s="26" t="str">
        <f t="shared" si="146"/>
        <v>('보령 영진약국', '310-07-25912', '충청남도 보령시 중앙로 56', '8806538056425', '프로나지액 25mL', -5500, '2025-03-01'),</v>
      </c>
    </row>
    <row r="3278" spans="79:96" x14ac:dyDescent="0.25">
      <c r="CA3278" s="29">
        <v>3275</v>
      </c>
      <c r="CB3278" s="50"/>
      <c r="CC3278" s="30" t="s">
        <v>6740</v>
      </c>
      <c r="CD3278" s="31" t="s">
        <v>6741</v>
      </c>
      <c r="CE3278" s="30" t="s">
        <v>6742</v>
      </c>
      <c r="CF3278" s="32" t="s">
        <v>615</v>
      </c>
      <c r="CG3278" s="33" t="s">
        <v>616</v>
      </c>
      <c r="CH3278" s="34">
        <v>7500</v>
      </c>
      <c r="CI3278" s="35">
        <v>45717</v>
      </c>
      <c r="CJ3278" s="35"/>
      <c r="CK3278" s="36">
        <v>15000</v>
      </c>
      <c r="CL3278" s="26">
        <f t="shared" si="145"/>
        <v>7500</v>
      </c>
      <c r="CM3278" s="26"/>
      <c r="CR3278" s="26" t="str">
        <f t="shared" si="146"/>
        <v>('동탄 위드팜정문약국', '212-09-74656', '경기도 화성시 큰재봉길 23-11 109호,110호(석우동, 동탄삼성쉐르빌제)', '8806538015149', '신일폴산정 1mg', 7500, '2025-03-01'),</v>
      </c>
    </row>
    <row r="3279" spans="79:96" x14ac:dyDescent="0.25">
      <c r="CA3279" s="29">
        <v>3276</v>
      </c>
      <c r="CB3279" s="50"/>
      <c r="CC3279" s="30" t="s">
        <v>6743</v>
      </c>
      <c r="CD3279" s="31" t="s">
        <v>6744</v>
      </c>
      <c r="CE3279" s="30" t="s">
        <v>6745</v>
      </c>
      <c r="CF3279" s="32" t="s">
        <v>615</v>
      </c>
      <c r="CG3279" s="33" t="s">
        <v>616</v>
      </c>
      <c r="CH3279" s="34">
        <v>7500</v>
      </c>
      <c r="CI3279" s="35">
        <v>45717</v>
      </c>
      <c r="CJ3279" s="35"/>
      <c r="CK3279" s="36">
        <v>15000</v>
      </c>
      <c r="CL3279" s="26">
        <f t="shared" si="145"/>
        <v>7500</v>
      </c>
      <c r="CM3279" s="26"/>
      <c r="CR3279" s="26" t="str">
        <f t="shared" si="146"/>
        <v>('시흥 한도온누리약국', '134-06-70631', '경기도 시흥시 인선길 36 (장곡동 818-1)', '8806538015149', '신일폴산정 1mg', 7500, '2025-03-01'),</v>
      </c>
    </row>
    <row r="3280" spans="79:96" x14ac:dyDescent="0.25">
      <c r="CA3280" s="29">
        <v>3277</v>
      </c>
      <c r="CB3280" s="50"/>
      <c r="CC3280" s="30" t="s">
        <v>6746</v>
      </c>
      <c r="CD3280" s="31" t="s">
        <v>6747</v>
      </c>
      <c r="CE3280" s="30" t="s">
        <v>6748</v>
      </c>
      <c r="CF3280" s="32" t="s">
        <v>1077</v>
      </c>
      <c r="CG3280" s="33" t="s">
        <v>1078</v>
      </c>
      <c r="CH3280" s="34">
        <v>5500</v>
      </c>
      <c r="CI3280" s="35">
        <v>45717</v>
      </c>
      <c r="CJ3280" s="35"/>
      <c r="CK3280" s="36">
        <v>11000</v>
      </c>
      <c r="CL3280" s="26">
        <f t="shared" si="145"/>
        <v>5500</v>
      </c>
      <c r="CM3280" s="26"/>
      <c r="CR3280" s="26" t="str">
        <f t="shared" si="146"/>
        <v>('당진 복운온누리약국', '517-09-00350', '충청남도 당진시 송악읍 신복운로3길 23 복은약국( 복운리1636-4)북운온누리약국', '8806538056425', '프로나지액 25mL', 5500, '2025-03-01'),</v>
      </c>
    </row>
    <row r="3281" spans="79:96" x14ac:dyDescent="0.25">
      <c r="CA3281" s="29">
        <v>3278</v>
      </c>
      <c r="CB3281" s="50"/>
      <c r="CC3281" s="30" t="s">
        <v>6749</v>
      </c>
      <c r="CD3281" s="31" t="s">
        <v>6750</v>
      </c>
      <c r="CE3281" s="30" t="s">
        <v>6751</v>
      </c>
      <c r="CF3281" s="32" t="s">
        <v>1259</v>
      </c>
      <c r="CG3281" s="33" t="s">
        <v>1260</v>
      </c>
      <c r="CH3281" s="34">
        <v>12500</v>
      </c>
      <c r="CI3281" s="35">
        <v>45689</v>
      </c>
      <c r="CJ3281" s="35"/>
      <c r="CK3281" s="36">
        <v>25000</v>
      </c>
      <c r="CL3281" s="26">
        <f t="shared" si="145"/>
        <v>12500</v>
      </c>
      <c r="CM3281" s="26"/>
      <c r="CR3281" s="26" t="str">
        <f t="shared" si="146"/>
        <v>('부천 진약국', '604-13-52289', '경기도 부천시 소사로 766 (원종동 277-14)1층', '8806538005737', '메코민캡슐 500mcg', 12500, '2025-02-01'),</v>
      </c>
    </row>
    <row r="3282" spans="79:96" x14ac:dyDescent="0.25">
      <c r="CA3282" s="29">
        <v>3279</v>
      </c>
      <c r="CB3282" s="50"/>
      <c r="CC3282" s="30" t="s">
        <v>6569</v>
      </c>
      <c r="CD3282" s="31" t="s">
        <v>6570</v>
      </c>
      <c r="CE3282" s="30" t="s">
        <v>6571</v>
      </c>
      <c r="CF3282" s="32" t="s">
        <v>732</v>
      </c>
      <c r="CG3282" s="33" t="s">
        <v>733</v>
      </c>
      <c r="CH3282" s="34">
        <v>5750</v>
      </c>
      <c r="CI3282" s="35">
        <v>45658</v>
      </c>
      <c r="CJ3282" s="35"/>
      <c r="CK3282" s="36">
        <v>11500</v>
      </c>
      <c r="CL3282" s="26">
        <f t="shared" si="145"/>
        <v>5750</v>
      </c>
      <c r="CM3282" s="26"/>
      <c r="CR3282" s="26" t="str">
        <f t="shared" si="146"/>
        <v>('시흥 신천종로약국', '857-62-00549', '경기도 시흥시 복지로 61 (대야동 469-1)1층', '8806538017259', '신일피리독신정 50mg', 5750, '2025-01-01'),</v>
      </c>
    </row>
    <row r="3283" spans="79:96" x14ac:dyDescent="0.25">
      <c r="CA3283" s="29">
        <v>3280</v>
      </c>
      <c r="CB3283" s="50"/>
      <c r="CC3283" s="30" t="s">
        <v>6752</v>
      </c>
      <c r="CD3283" s="31" t="s">
        <v>6753</v>
      </c>
      <c r="CE3283" s="30" t="s">
        <v>6754</v>
      </c>
      <c r="CF3283" s="32" t="s">
        <v>3289</v>
      </c>
      <c r="CG3283" s="33" t="s">
        <v>1101</v>
      </c>
      <c r="CH3283" s="34">
        <v>28620</v>
      </c>
      <c r="CI3283" s="35">
        <v>45717</v>
      </c>
      <c r="CJ3283" s="35"/>
      <c r="CK3283" s="36">
        <v>57240</v>
      </c>
      <c r="CL3283" s="26">
        <f t="shared" si="145"/>
        <v>28620</v>
      </c>
      <c r="CM3283" s="26"/>
      <c r="CR3283" s="26" t="str">
        <f t="shared" si="146"/>
        <v>('송파 *천사약국', '613-24-32468', '서울특별시 송파구 새말로8길 27 봉의빌딩(문정동 76-1)1층', '8806538052915', '로피타정 2mg', 28620, '2025-03-01'),</v>
      </c>
    </row>
    <row r="3284" spans="79:96" x14ac:dyDescent="0.25">
      <c r="CA3284" s="29">
        <v>3281</v>
      </c>
      <c r="CB3284" s="50"/>
      <c r="CC3284" s="30" t="s">
        <v>6755</v>
      </c>
      <c r="CD3284" s="31" t="s">
        <v>6756</v>
      </c>
      <c r="CE3284" s="30" t="s">
        <v>6757</v>
      </c>
      <c r="CF3284" s="32" t="s">
        <v>2241</v>
      </c>
      <c r="CG3284" s="33" t="s">
        <v>1760</v>
      </c>
      <c r="CH3284" s="34">
        <v>17500</v>
      </c>
      <c r="CI3284" s="35">
        <v>45717</v>
      </c>
      <c r="CJ3284" s="35"/>
      <c r="CK3284" s="36">
        <v>35000</v>
      </c>
      <c r="CL3284" s="26">
        <f t="shared" si="145"/>
        <v>17500</v>
      </c>
      <c r="CM3284" s="26"/>
      <c r="CR3284" s="26" t="str">
        <f t="shared" si="146"/>
        <v>('평택 연희약국(평택)', '125-18-70019', '경기도 평택시 중앙로 1051층 (비전동)', '8806538006222', '무코신일정 200mg', 17500, '2025-03-01'),</v>
      </c>
    </row>
    <row r="3285" spans="79:96" x14ac:dyDescent="0.25">
      <c r="CA3285" s="29">
        <v>3282</v>
      </c>
      <c r="CB3285" s="50"/>
      <c r="CC3285" s="30" t="s">
        <v>6700</v>
      </c>
      <c r="CD3285" s="31" t="s">
        <v>547</v>
      </c>
      <c r="CE3285" s="30" t="s">
        <v>6701</v>
      </c>
      <c r="CF3285" s="32" t="s">
        <v>1077</v>
      </c>
      <c r="CG3285" s="33" t="s">
        <v>1078</v>
      </c>
      <c r="CH3285" s="34">
        <v>5500</v>
      </c>
      <c r="CI3285" s="35">
        <v>45717</v>
      </c>
      <c r="CJ3285" s="35"/>
      <c r="CK3285" s="36">
        <v>11000</v>
      </c>
      <c r="CL3285" s="26">
        <f t="shared" si="145"/>
        <v>5500</v>
      </c>
      <c r="CM3285" s="26"/>
      <c r="CR3285" s="26" t="str">
        <f t="shared" si="146"/>
        <v>('용인 가정약국', '769-03-01583', '경기도 용인시 수지구 성복2로 92,상가동 105호(성복동, 신축상가)', '8806538056425', '프로나지액 25mL', 5500, '2025-03-01'),</v>
      </c>
    </row>
    <row r="3286" spans="79:96" x14ac:dyDescent="0.25">
      <c r="CA3286" s="29">
        <v>3283</v>
      </c>
      <c r="CB3286" s="50"/>
      <c r="CC3286" s="30" t="s">
        <v>6758</v>
      </c>
      <c r="CD3286" s="31" t="s">
        <v>6759</v>
      </c>
      <c r="CE3286" s="30" t="s">
        <v>6760</v>
      </c>
      <c r="CF3286" s="32" t="s">
        <v>1041</v>
      </c>
      <c r="CG3286" s="33" t="s">
        <v>1004</v>
      </c>
      <c r="CH3286" s="34">
        <v>6000</v>
      </c>
      <c r="CI3286" s="35">
        <v>45717</v>
      </c>
      <c r="CJ3286" s="35"/>
      <c r="CK3286" s="36">
        <v>12000</v>
      </c>
      <c r="CL3286" s="26">
        <f t="shared" si="145"/>
        <v>6000</v>
      </c>
      <c r="CM3286" s="26"/>
      <c r="CR3286" s="26" t="str">
        <f t="shared" si="146"/>
        <v>('오산 세교온누리약국', '672-09-00813', '경기도 오산시 수청로 189 웅신아트프라자(금암동 516-6)106,107호', '8806538014647', '신일티아민염산염정 10mg', 6000, '2025-03-01'),</v>
      </c>
    </row>
    <row r="3287" spans="79:96" x14ac:dyDescent="0.25">
      <c r="CA3287" s="29">
        <v>3284</v>
      </c>
      <c r="CB3287" s="50"/>
      <c r="CC3287" s="30" t="s">
        <v>6511</v>
      </c>
      <c r="CD3287" s="31" t="s">
        <v>1110</v>
      </c>
      <c r="CE3287" s="30" t="s">
        <v>6512</v>
      </c>
      <c r="CF3287" s="32" t="s">
        <v>1077</v>
      </c>
      <c r="CG3287" s="33" t="s">
        <v>1078</v>
      </c>
      <c r="CH3287" s="34">
        <v>11000</v>
      </c>
      <c r="CI3287" s="35">
        <v>45717</v>
      </c>
      <c r="CJ3287" s="35"/>
      <c r="CK3287" s="36">
        <v>22000</v>
      </c>
      <c r="CL3287" s="26">
        <f t="shared" si="145"/>
        <v>11000</v>
      </c>
      <c r="CM3287" s="26"/>
      <c r="CR3287" s="26" t="str">
        <f t="shared" si="146"/>
        <v>('서울 종로온누리약국', '311-34-32542', '서울특별시 종로구 종로 293 디에스빌딩(창신동 562)1층', '8806538056425', '프로나지액 25mL', 11000, '2025-03-01'),</v>
      </c>
    </row>
    <row r="3288" spans="79:96" x14ac:dyDescent="0.25">
      <c r="CA3288" s="29">
        <v>3285</v>
      </c>
      <c r="CB3288" s="50"/>
      <c r="CC3288" s="30" t="s">
        <v>6711</v>
      </c>
      <c r="CD3288" s="31" t="s">
        <v>3502</v>
      </c>
      <c r="CE3288" s="30" t="s">
        <v>6712</v>
      </c>
      <c r="CF3288" s="32" t="s">
        <v>1041</v>
      </c>
      <c r="CG3288" s="33" t="s">
        <v>1004</v>
      </c>
      <c r="CH3288" s="34">
        <v>6000</v>
      </c>
      <c r="CI3288" s="35">
        <v>45717</v>
      </c>
      <c r="CJ3288" s="35"/>
      <c r="CK3288" s="36">
        <v>12000</v>
      </c>
      <c r="CL3288" s="26">
        <f t="shared" si="145"/>
        <v>6000</v>
      </c>
      <c r="CM3288" s="26"/>
      <c r="CR3288" s="26" t="str">
        <f t="shared" si="146"/>
        <v>('중랑 클로버팜약국', '210-05-36885', '서울특별시 중랑구 사가정로49길 49 팜1약국(면목동 573-12)1층', '8806538014647', '신일티아민염산염정 10mg', 6000, '2025-03-01'),</v>
      </c>
    </row>
    <row r="3289" spans="79:96" x14ac:dyDescent="0.25">
      <c r="CA3289" s="29">
        <v>3286</v>
      </c>
      <c r="CB3289" s="50"/>
      <c r="CC3289" s="30" t="s">
        <v>6761</v>
      </c>
      <c r="CD3289" s="31" t="s">
        <v>6762</v>
      </c>
      <c r="CE3289" s="30" t="s">
        <v>6763</v>
      </c>
      <c r="CF3289" s="32" t="s">
        <v>2013</v>
      </c>
      <c r="CG3289" s="33" t="s">
        <v>1391</v>
      </c>
      <c r="CH3289" s="34">
        <v>1425</v>
      </c>
      <c r="CI3289" s="35">
        <v>45717</v>
      </c>
      <c r="CJ3289" s="35"/>
      <c r="CK3289" s="36">
        <v>2850</v>
      </c>
      <c r="CL3289" s="26">
        <f t="shared" si="145"/>
        <v>1425</v>
      </c>
      <c r="CM3289" s="26"/>
      <c r="CR3289" s="26" t="str">
        <f t="shared" si="146"/>
        <v>('성남 어반약국', '557-67-00095', '경기도 성남시 분당구 내정로17번길 2 한솔프라자(정자동 127-6)4004호', '8806538026510', '티니다진정 500mg', 1425, '2025-03-01'),</v>
      </c>
    </row>
    <row r="3290" spans="79:96" x14ac:dyDescent="0.25">
      <c r="CA3290" s="29">
        <v>3287</v>
      </c>
      <c r="CB3290" s="50"/>
      <c r="CC3290" s="30" t="s">
        <v>6764</v>
      </c>
      <c r="CD3290" s="31" t="s">
        <v>6765</v>
      </c>
      <c r="CE3290" s="30" t="s">
        <v>6766</v>
      </c>
      <c r="CF3290" s="32" t="s">
        <v>824</v>
      </c>
      <c r="CG3290" s="33" t="s">
        <v>140</v>
      </c>
      <c r="CH3290" s="34">
        <v>28750</v>
      </c>
      <c r="CI3290" s="35">
        <v>45689</v>
      </c>
      <c r="CJ3290" s="35"/>
      <c r="CK3290" s="36">
        <v>57500</v>
      </c>
      <c r="CL3290" s="26">
        <f t="shared" si="145"/>
        <v>28750</v>
      </c>
      <c r="CM3290" s="26"/>
      <c r="CR3290" s="26" t="str">
        <f t="shared" si="146"/>
        <v>('서울 열린약국', '206-30-00532', '서울특별시 서초구 동작대로 130 (방배동 1770)1층', '8806538000626', '그리펜-에스정 300mg', 28750, '2025-02-01'),</v>
      </c>
    </row>
    <row r="3291" spans="79:96" x14ac:dyDescent="0.25">
      <c r="CA3291" s="29">
        <v>3288</v>
      </c>
      <c r="CB3291" s="50"/>
      <c r="CC3291" s="30" t="s">
        <v>6767</v>
      </c>
      <c r="CD3291" s="31" t="s">
        <v>6768</v>
      </c>
      <c r="CE3291" s="30" t="s">
        <v>6769</v>
      </c>
      <c r="CF3291" s="32" t="s">
        <v>645</v>
      </c>
      <c r="CG3291" s="33" t="s">
        <v>646</v>
      </c>
      <c r="CH3291" s="34">
        <v>-142500</v>
      </c>
      <c r="CI3291" s="35">
        <v>45658</v>
      </c>
      <c r="CJ3291" s="35"/>
      <c r="CK3291" s="36">
        <v>-285000</v>
      </c>
      <c r="CL3291" s="26">
        <f t="shared" si="145"/>
        <v>-142500</v>
      </c>
      <c r="CM3291" s="26"/>
      <c r="CR3291" s="26" t="str">
        <f t="shared" si="146"/>
        <v>('천안 별님온누리약국', '573-05-00667', '충청남도 천안시 서북구 불당33길 24 (불당동)', '8806538014265', '신일브롬헥신염산염정 8mg', -142500, '2025-01-01'),</v>
      </c>
    </row>
    <row r="3292" spans="79:96" x14ac:dyDescent="0.25">
      <c r="CA3292" s="29">
        <v>3289</v>
      </c>
      <c r="CB3292" s="50"/>
      <c r="CC3292" s="30" t="s">
        <v>6770</v>
      </c>
      <c r="CD3292" s="31" t="s">
        <v>6771</v>
      </c>
      <c r="CE3292" s="30" t="s">
        <v>6772</v>
      </c>
      <c r="CF3292" s="32" t="s">
        <v>1017</v>
      </c>
      <c r="CG3292" s="33" t="s">
        <v>1018</v>
      </c>
      <c r="CH3292" s="34">
        <v>15000</v>
      </c>
      <c r="CI3292" s="35">
        <v>45717</v>
      </c>
      <c r="CJ3292" s="35"/>
      <c r="CK3292" s="36">
        <v>30000</v>
      </c>
      <c r="CL3292" s="26">
        <f t="shared" si="145"/>
        <v>15000</v>
      </c>
      <c r="CM3292" s="26"/>
      <c r="CR3292" s="26" t="str">
        <f t="shared" si="146"/>
        <v>('서울강남 서울메디약국', '120-07-36515', '서울특별시 강남구 역삼로 416 (대치동)', '8806538015835', '신일이부프로펜정 400mg', 15000, '2025-03-01'),</v>
      </c>
    </row>
    <row r="3293" spans="79:96" x14ac:dyDescent="0.25">
      <c r="CA3293" s="29">
        <v>3290</v>
      </c>
      <c r="CB3293" s="50"/>
      <c r="CC3293" s="30" t="s">
        <v>6700</v>
      </c>
      <c r="CD3293" s="31" t="s">
        <v>547</v>
      </c>
      <c r="CE3293" s="30" t="s">
        <v>6701</v>
      </c>
      <c r="CF3293" s="32" t="s">
        <v>1077</v>
      </c>
      <c r="CG3293" s="33" t="s">
        <v>1078</v>
      </c>
      <c r="CH3293" s="34">
        <v>2750</v>
      </c>
      <c r="CI3293" s="35">
        <v>45717</v>
      </c>
      <c r="CJ3293" s="35"/>
      <c r="CK3293" s="36">
        <v>5500</v>
      </c>
      <c r="CL3293" s="26">
        <f t="shared" si="145"/>
        <v>2750</v>
      </c>
      <c r="CM3293" s="26"/>
      <c r="CR3293" s="26" t="str">
        <f t="shared" si="146"/>
        <v>('용인 가정약국', '769-03-01583', '경기도 용인시 수지구 성복2로 92,상가동 105호(성복동, 신축상가)', '8806538056425', '프로나지액 25mL', 2750, '2025-03-01'),</v>
      </c>
    </row>
    <row r="3294" spans="79:96" x14ac:dyDescent="0.25">
      <c r="CA3294" s="29">
        <v>3291</v>
      </c>
      <c r="CB3294" s="50"/>
      <c r="CC3294" s="30" t="s">
        <v>6773</v>
      </c>
      <c r="CD3294" s="31" t="s">
        <v>4288</v>
      </c>
      <c r="CE3294" s="30" t="s">
        <v>6774</v>
      </c>
      <c r="CF3294" s="32" t="s">
        <v>1001</v>
      </c>
      <c r="CG3294" s="33" t="s">
        <v>1002</v>
      </c>
      <c r="CH3294" s="34">
        <v>37920</v>
      </c>
      <c r="CI3294" s="35">
        <v>45717</v>
      </c>
      <c r="CJ3294" s="35"/>
      <c r="CK3294" s="36">
        <v>75840</v>
      </c>
      <c r="CL3294" s="26">
        <f t="shared" si="145"/>
        <v>37920</v>
      </c>
      <c r="CM3294" s="26"/>
      <c r="CR3294" s="26" t="str">
        <f t="shared" si="146"/>
        <v>('장성 우리약국', '351-07-00493', '전라남도 장성군 장성읍 영천로204', '8806538027517', '프라빅정 75mg', 37920, '2025-03-01'),</v>
      </c>
    </row>
    <row r="3295" spans="79:96" x14ac:dyDescent="0.25">
      <c r="CA3295" s="29">
        <v>3292</v>
      </c>
      <c r="CB3295" s="50"/>
      <c r="CC3295" s="30" t="s">
        <v>6656</v>
      </c>
      <c r="CD3295" s="31" t="s">
        <v>2320</v>
      </c>
      <c r="CE3295" s="30" t="s">
        <v>6775</v>
      </c>
      <c r="CF3295" s="32" t="s">
        <v>615</v>
      </c>
      <c r="CG3295" s="33" t="s">
        <v>616</v>
      </c>
      <c r="CH3295" s="34">
        <v>7500</v>
      </c>
      <c r="CI3295" s="35">
        <v>45717</v>
      </c>
      <c r="CJ3295" s="35"/>
      <c r="CK3295" s="36">
        <v>15000</v>
      </c>
      <c r="CL3295" s="26">
        <f t="shared" si="145"/>
        <v>7500</v>
      </c>
      <c r="CM3295" s="26"/>
      <c r="CR3295" s="26" t="str">
        <f t="shared" si="146"/>
        <v>('서울 가까운약국', '761-04-02998', '서울특별시 관악구 양녕로 46 메카플러스(봉천동 463-4)1층 112호', '8806538015149', '신일폴산정 1mg', 7500, '2025-03-01'),</v>
      </c>
    </row>
    <row r="3296" spans="79:96" x14ac:dyDescent="0.25">
      <c r="CA3296" s="29">
        <v>3293</v>
      </c>
      <c r="CB3296" s="50"/>
      <c r="CC3296" s="30" t="s">
        <v>6776</v>
      </c>
      <c r="CD3296" s="31" t="s">
        <v>6777</v>
      </c>
      <c r="CE3296" s="30" t="s">
        <v>6778</v>
      </c>
      <c r="CF3296" s="32" t="s">
        <v>615</v>
      </c>
      <c r="CG3296" s="33" t="s">
        <v>616</v>
      </c>
      <c r="CH3296" s="34">
        <v>7500</v>
      </c>
      <c r="CI3296" s="35">
        <v>45717</v>
      </c>
      <c r="CJ3296" s="35"/>
      <c r="CK3296" s="36">
        <v>15000</v>
      </c>
      <c r="CL3296" s="26">
        <f t="shared" si="145"/>
        <v>7500</v>
      </c>
      <c r="CM3296" s="26"/>
      <c r="CR3296" s="26" t="str">
        <f t="shared" si="146"/>
        <v>('부강 나라약국', '308-01-85477', '세종특별자치시 부강면 부강로 35-1 ( 부강리430-8)2호', '8806538015149', '신일폴산정 1mg', 7500, '2025-03-01'),</v>
      </c>
    </row>
    <row r="3297" spans="79:96" x14ac:dyDescent="0.25">
      <c r="CA3297" s="29">
        <v>3294</v>
      </c>
      <c r="CB3297" s="50"/>
      <c r="CC3297" s="30" t="s">
        <v>6779</v>
      </c>
      <c r="CD3297" s="31" t="s">
        <v>6780</v>
      </c>
      <c r="CE3297" s="30" t="s">
        <v>6781</v>
      </c>
      <c r="CF3297" s="32" t="s">
        <v>615</v>
      </c>
      <c r="CG3297" s="33" t="s">
        <v>616</v>
      </c>
      <c r="CH3297" s="34">
        <v>7500</v>
      </c>
      <c r="CI3297" s="35">
        <v>45717</v>
      </c>
      <c r="CJ3297" s="35"/>
      <c r="CK3297" s="36">
        <v>15000</v>
      </c>
      <c r="CL3297" s="26">
        <f t="shared" si="145"/>
        <v>7500</v>
      </c>
      <c r="CM3297" s="26"/>
      <c r="CR3297" s="26" t="str">
        <f t="shared" si="146"/>
        <v>('서울 조광약국', '812-54-00522', '서울특별시 강서구 방화동로 45 (방화동 614-97)1층', '8806538015149', '신일폴산정 1mg', 7500, '2025-03-01'),</v>
      </c>
    </row>
    <row r="3298" spans="79:96" x14ac:dyDescent="0.25">
      <c r="CA3298" s="29">
        <v>3295</v>
      </c>
      <c r="CB3298" s="50"/>
      <c r="CC3298" s="30" t="s">
        <v>6782</v>
      </c>
      <c r="CD3298" s="31" t="s">
        <v>6783</v>
      </c>
      <c r="CE3298" s="30" t="s">
        <v>6784</v>
      </c>
      <c r="CF3298" s="32" t="s">
        <v>732</v>
      </c>
      <c r="CG3298" s="33" t="s">
        <v>733</v>
      </c>
      <c r="CH3298" s="34">
        <v>5750</v>
      </c>
      <c r="CI3298" s="35">
        <v>45717</v>
      </c>
      <c r="CJ3298" s="35"/>
      <c r="CK3298" s="36">
        <v>11500</v>
      </c>
      <c r="CL3298" s="26">
        <f t="shared" si="145"/>
        <v>5750</v>
      </c>
      <c r="CM3298" s="26"/>
      <c r="CR3298" s="26" t="str">
        <f t="shared" si="146"/>
        <v>('서울 원당프라자약국', '571-42-00972', '서울특별시 관악구 남부순환로248길 15 (봉천동 1637-1)1층 1호', '8806538017259', '신일피리독신정 50mg', 5750, '2025-03-01'),</v>
      </c>
    </row>
    <row r="3299" spans="79:96" x14ac:dyDescent="0.25">
      <c r="CA3299" s="29">
        <v>3296</v>
      </c>
      <c r="CB3299" s="50"/>
      <c r="CC3299" s="30" t="s">
        <v>6785</v>
      </c>
      <c r="CD3299" s="31" t="s">
        <v>6786</v>
      </c>
      <c r="CE3299" s="30" t="s">
        <v>6787</v>
      </c>
      <c r="CF3299" s="32" t="s">
        <v>732</v>
      </c>
      <c r="CG3299" s="33" t="s">
        <v>733</v>
      </c>
      <c r="CH3299" s="34">
        <v>5750</v>
      </c>
      <c r="CI3299" s="35">
        <v>45689</v>
      </c>
      <c r="CJ3299" s="35"/>
      <c r="CK3299" s="36">
        <v>11500</v>
      </c>
      <c r="CL3299" s="26">
        <f t="shared" si="145"/>
        <v>5750</v>
      </c>
      <c r="CM3299" s="26"/>
      <c r="CR3299" s="26" t="str">
        <f t="shared" si="146"/>
        <v>('수원 서호온누리약국', '613-27-52790', '경기도 수원시 영통구 영통로 195 골든스퀘어(망포동 322-3)1층 125호', '8806538017259', '신일피리독신정 50mg', 5750, '2025-02-01'),</v>
      </c>
    </row>
    <row r="3300" spans="79:96" x14ac:dyDescent="0.25">
      <c r="CA3300" s="29">
        <v>3297</v>
      </c>
      <c r="CB3300" s="50"/>
      <c r="CC3300" s="30" t="s">
        <v>6788</v>
      </c>
      <c r="CD3300" s="31" t="s">
        <v>6789</v>
      </c>
      <c r="CE3300" s="30" t="s">
        <v>6790</v>
      </c>
      <c r="CF3300" s="32" t="s">
        <v>2540</v>
      </c>
      <c r="CG3300" s="33" t="s">
        <v>2169</v>
      </c>
      <c r="CH3300" s="34">
        <v>28500</v>
      </c>
      <c r="CI3300" s="35">
        <v>45658</v>
      </c>
      <c r="CJ3300" s="35"/>
      <c r="CK3300" s="36">
        <v>57000</v>
      </c>
      <c r="CL3300" s="26">
        <f t="shared" si="145"/>
        <v>28500</v>
      </c>
      <c r="CM3300" s="26"/>
      <c r="CR3300" s="26" t="str">
        <f t="shared" si="146"/>
        <v>('보령 중앙약국', '313-02-05787', '충청남도 보령시 대흥로 40-2 (대천동)', '8806538010021', '신일디클로페낙나트륨정 50mg', 28500, '2025-01-01'),</v>
      </c>
    </row>
    <row r="3301" spans="79:96" x14ac:dyDescent="0.25">
      <c r="CA3301" s="29">
        <v>3298</v>
      </c>
      <c r="CB3301" s="50"/>
      <c r="CC3301" s="30" t="s">
        <v>6791</v>
      </c>
      <c r="CD3301" s="31" t="s">
        <v>6792</v>
      </c>
      <c r="CE3301" s="30" t="s">
        <v>6793</v>
      </c>
      <c r="CF3301" s="32" t="s">
        <v>615</v>
      </c>
      <c r="CG3301" s="33" t="s">
        <v>616</v>
      </c>
      <c r="CH3301" s="34">
        <v>60000</v>
      </c>
      <c r="CI3301" s="35">
        <v>45717</v>
      </c>
      <c r="CJ3301" s="35"/>
      <c r="CK3301" s="36">
        <v>120000</v>
      </c>
      <c r="CL3301" s="26">
        <f t="shared" si="145"/>
        <v>60000</v>
      </c>
      <c r="CM3301" s="26"/>
      <c r="CR3301" s="26" t="str">
        <f t="shared" si="146"/>
        <v>('서울 미소산약국', '376-49-00380', '서울특별시 강남구 테헤란로 503 하이브로빌딩(삼성동 157-33)203호', '8806538015149', '신일폴산정 1mg', 60000, '2025-03-01'),</v>
      </c>
    </row>
    <row r="3302" spans="79:96" x14ac:dyDescent="0.25">
      <c r="CA3302" s="29">
        <v>3299</v>
      </c>
      <c r="CB3302" s="50"/>
      <c r="CC3302" s="30" t="s">
        <v>6794</v>
      </c>
      <c r="CD3302" s="31" t="s">
        <v>6795</v>
      </c>
      <c r="CE3302" s="30" t="s">
        <v>6796</v>
      </c>
      <c r="CF3302" s="32" t="s">
        <v>615</v>
      </c>
      <c r="CG3302" s="33" t="s">
        <v>616</v>
      </c>
      <c r="CH3302" s="34">
        <v>7500</v>
      </c>
      <c r="CI3302" s="35">
        <v>45717</v>
      </c>
      <c r="CJ3302" s="35"/>
      <c r="CK3302" s="36">
        <v>15000</v>
      </c>
      <c r="CL3302" s="26">
        <f t="shared" si="145"/>
        <v>7500</v>
      </c>
      <c r="CM3302" s="26"/>
      <c r="CR3302" s="26" t="str">
        <f t="shared" si="146"/>
        <v>('안성 프라자약국(안성)', '403-06-86475', '경기도 안성시 안성맞춤대로 1042-1 (서인동)', '8806538015149', '신일폴산정 1mg', 7500, '2025-03-01'),</v>
      </c>
    </row>
    <row r="3303" spans="79:96" x14ac:dyDescent="0.25">
      <c r="CA3303" s="29">
        <v>3300</v>
      </c>
      <c r="CB3303" s="50"/>
      <c r="CC3303" s="30" t="s">
        <v>6677</v>
      </c>
      <c r="CD3303" s="31" t="s">
        <v>6678</v>
      </c>
      <c r="CE3303" s="30" t="s">
        <v>6679</v>
      </c>
      <c r="CF3303" s="32" t="s">
        <v>732</v>
      </c>
      <c r="CG3303" s="33" t="s">
        <v>733</v>
      </c>
      <c r="CH3303" s="34">
        <v>11500</v>
      </c>
      <c r="CI3303" s="35">
        <v>45717</v>
      </c>
      <c r="CJ3303" s="35"/>
      <c r="CK3303" s="36">
        <v>23000</v>
      </c>
      <c r="CL3303" s="26">
        <f t="shared" si="145"/>
        <v>11500</v>
      </c>
      <c r="CM3303" s="26"/>
      <c r="CR3303" s="26" t="str">
        <f t="shared" si="146"/>
        <v>('강서 가까운중앙약국', '437-12-01198', '서울특별시 강서구 마곡중앙4로 74 (마곡동 801-7)이웰메디파크 1층 106,107호', '8806538017259', '신일피리독신정 50mg', 11500, '2025-03-01'),</v>
      </c>
    </row>
    <row r="3304" spans="79:96" x14ac:dyDescent="0.25">
      <c r="CA3304" s="29">
        <v>3301</v>
      </c>
      <c r="CB3304" s="50"/>
      <c r="CC3304" s="30" t="s">
        <v>6797</v>
      </c>
      <c r="CD3304" s="31" t="s">
        <v>6798</v>
      </c>
      <c r="CE3304" s="30" t="s">
        <v>6799</v>
      </c>
      <c r="CF3304" s="32" t="s">
        <v>1259</v>
      </c>
      <c r="CG3304" s="33" t="s">
        <v>1260</v>
      </c>
      <c r="CH3304" s="34">
        <v>12500</v>
      </c>
      <c r="CI3304" s="35">
        <v>45717</v>
      </c>
      <c r="CJ3304" s="35"/>
      <c r="CK3304" s="36">
        <v>25000</v>
      </c>
      <c r="CL3304" s="26">
        <f t="shared" si="145"/>
        <v>12500</v>
      </c>
      <c r="CM3304" s="26"/>
      <c r="CR3304" s="26" t="str">
        <f t="shared" si="146"/>
        <v>('수원 천천온누리약국', '244-08-00891', '경기도 수원시 장안구 만석로19번길 11-3 (천천동 528-4)1층 106-1호(태영프라자)', '8806538005737', '메코민캡슐 500mcg', 12500, '2025-03-01'),</v>
      </c>
    </row>
    <row r="3305" spans="79:96" x14ac:dyDescent="0.25">
      <c r="CA3305" s="29">
        <v>3302</v>
      </c>
      <c r="CB3305" s="50"/>
      <c r="CC3305" s="30" t="s">
        <v>6511</v>
      </c>
      <c r="CD3305" s="31" t="s">
        <v>1110</v>
      </c>
      <c r="CE3305" s="30" t="s">
        <v>6512</v>
      </c>
      <c r="CF3305" s="32" t="s">
        <v>1077</v>
      </c>
      <c r="CG3305" s="33" t="s">
        <v>1078</v>
      </c>
      <c r="CH3305" s="34">
        <v>11000</v>
      </c>
      <c r="CI3305" s="35">
        <v>45717</v>
      </c>
      <c r="CJ3305" s="35"/>
      <c r="CK3305" s="36">
        <v>22000</v>
      </c>
      <c r="CL3305" s="26">
        <f t="shared" si="145"/>
        <v>11000</v>
      </c>
      <c r="CM3305" s="26"/>
      <c r="CR3305" s="26" t="str">
        <f t="shared" si="146"/>
        <v>('서울 종로온누리약국', '311-34-32542', '서울특별시 종로구 종로 293 디에스빌딩(창신동 562)1층', '8806538056425', '프로나지액 25mL', 11000, '2025-03-01'),</v>
      </c>
    </row>
    <row r="3306" spans="79:96" x14ac:dyDescent="0.25">
      <c r="CA3306" s="29">
        <v>3303</v>
      </c>
      <c r="CB3306" s="50"/>
      <c r="CC3306" s="30" t="s">
        <v>6800</v>
      </c>
      <c r="CD3306" s="31" t="s">
        <v>6801</v>
      </c>
      <c r="CE3306" s="30" t="s">
        <v>6802</v>
      </c>
      <c r="CF3306" s="32" t="s">
        <v>1041</v>
      </c>
      <c r="CG3306" s="33" t="s">
        <v>1004</v>
      </c>
      <c r="CH3306" s="34">
        <v>-6000</v>
      </c>
      <c r="CI3306" s="35">
        <v>45717</v>
      </c>
      <c r="CJ3306" s="35"/>
      <c r="CK3306" s="36">
        <v>-12000</v>
      </c>
      <c r="CL3306" s="26">
        <f t="shared" si="145"/>
        <v>-6000</v>
      </c>
      <c r="CM3306" s="26"/>
      <c r="CR3306" s="26" t="str">
        <f t="shared" si="146"/>
        <v>('성남 스타약국', '886-16-02378', '경기도 성남시 중원구 산성대로 352 (중앙동 83)1층', '8806538014647', '신일티아민염산염정 10mg', -6000, '2025-03-01'),</v>
      </c>
    </row>
    <row r="3307" spans="79:96" x14ac:dyDescent="0.25">
      <c r="CA3307" s="29">
        <v>3304</v>
      </c>
      <c r="CB3307" s="50"/>
      <c r="CC3307" s="30" t="s">
        <v>6702</v>
      </c>
      <c r="CD3307" s="31" t="s">
        <v>6703</v>
      </c>
      <c r="CE3307" s="30" t="s">
        <v>6704</v>
      </c>
      <c r="CF3307" s="32" t="s">
        <v>645</v>
      </c>
      <c r="CG3307" s="33" t="s">
        <v>646</v>
      </c>
      <c r="CH3307" s="34">
        <v>9500</v>
      </c>
      <c r="CI3307" s="35">
        <v>45717</v>
      </c>
      <c r="CJ3307" s="35"/>
      <c r="CK3307" s="36">
        <v>19000</v>
      </c>
      <c r="CL3307" s="26">
        <f t="shared" si="145"/>
        <v>9500</v>
      </c>
      <c r="CM3307" s="26"/>
      <c r="CR3307" s="26" t="str">
        <f t="shared" si="146"/>
        <v>('화성 봉담중앙약국', '753-49-00457', '경기도 화성시 봉담읍 와우로20107호(미래프라자)', '8806538014265', '신일브롬헥신염산염정 8mg', 9500, '2025-03-01'),</v>
      </c>
    </row>
    <row r="3308" spans="79:96" x14ac:dyDescent="0.25">
      <c r="CA3308" s="29">
        <v>3305</v>
      </c>
      <c r="CB3308" s="50"/>
      <c r="CC3308" s="30" t="s">
        <v>6803</v>
      </c>
      <c r="CD3308" s="31" t="s">
        <v>6804</v>
      </c>
      <c r="CE3308" s="30" t="s">
        <v>6805</v>
      </c>
      <c r="CF3308" s="32" t="s">
        <v>615</v>
      </c>
      <c r="CG3308" s="33" t="s">
        <v>616</v>
      </c>
      <c r="CH3308" s="34">
        <v>7500</v>
      </c>
      <c r="CI3308" s="35">
        <v>45689</v>
      </c>
      <c r="CJ3308" s="35"/>
      <c r="CK3308" s="36">
        <v>15000</v>
      </c>
      <c r="CL3308" s="26">
        <f t="shared" si="145"/>
        <v>7500</v>
      </c>
      <c r="CM3308" s="26"/>
      <c r="CR3308" s="26" t="str">
        <f t="shared" si="146"/>
        <v>('서울 메디팜푸른약국', '109-56-00852', '서울특별시 강서구 강서로 293-1 (내발산동)', '8806538015149', '신일폴산정 1mg', 7500, '2025-02-01'),</v>
      </c>
    </row>
    <row r="3309" spans="79:96" x14ac:dyDescent="0.25">
      <c r="CA3309" s="29">
        <v>3306</v>
      </c>
      <c r="CB3309" s="50"/>
      <c r="CC3309" s="30" t="s">
        <v>6746</v>
      </c>
      <c r="CD3309" s="31" t="s">
        <v>6747</v>
      </c>
      <c r="CE3309" s="30" t="s">
        <v>6748</v>
      </c>
      <c r="CF3309" s="32" t="s">
        <v>1077</v>
      </c>
      <c r="CG3309" s="33" t="s">
        <v>1078</v>
      </c>
      <c r="CH3309" s="34">
        <v>8250</v>
      </c>
      <c r="CI3309" s="35">
        <v>45658</v>
      </c>
      <c r="CJ3309" s="35"/>
      <c r="CK3309" s="36">
        <v>16500</v>
      </c>
      <c r="CL3309" s="26">
        <f t="shared" si="145"/>
        <v>8250</v>
      </c>
      <c r="CM3309" s="26"/>
      <c r="CR3309" s="26" t="str">
        <f t="shared" si="146"/>
        <v>('당진 복운온누리약국', '517-09-00350', '충청남도 당진시 송악읍 신복운로3길 23 복은약국( 복운리1636-4)북운온누리약국', '8806538056425', '프로나지액 25mL', 8250, '2025-01-01'),</v>
      </c>
    </row>
    <row r="3310" spans="79:96" x14ac:dyDescent="0.25">
      <c r="CA3310" s="29">
        <v>3307</v>
      </c>
      <c r="CB3310" s="50"/>
      <c r="CC3310" s="30" t="s">
        <v>6806</v>
      </c>
      <c r="CD3310" s="31" t="s">
        <v>6807</v>
      </c>
      <c r="CE3310" s="30" t="s">
        <v>6808</v>
      </c>
      <c r="CF3310" s="32" t="s">
        <v>1041</v>
      </c>
      <c r="CG3310" s="33" t="s">
        <v>1004</v>
      </c>
      <c r="CH3310" s="34">
        <v>12000</v>
      </c>
      <c r="CI3310" s="35">
        <v>45717</v>
      </c>
      <c r="CJ3310" s="35"/>
      <c r="CK3310" s="36">
        <v>24000</v>
      </c>
      <c r="CL3310" s="26">
        <f t="shared" si="145"/>
        <v>12000</v>
      </c>
      <c r="CM3310" s="26"/>
      <c r="CR3310" s="26" t="str">
        <f t="shared" si="146"/>
        <v>('천안 대학약국', '312-25-74975', '충청남도 천안시 동남구 망향로 198(안서동)', '8806538014647', '신일티아민염산염정 10mg', 12000, '2025-03-01'),</v>
      </c>
    </row>
    <row r="3311" spans="79:96" x14ac:dyDescent="0.25">
      <c r="CA3311" s="29">
        <v>3308</v>
      </c>
      <c r="CB3311" s="50"/>
      <c r="CC3311" s="30" t="s">
        <v>6809</v>
      </c>
      <c r="CD3311" s="31" t="s">
        <v>6810</v>
      </c>
      <c r="CE3311" s="30" t="s">
        <v>6811</v>
      </c>
      <c r="CF3311" s="32" t="s">
        <v>645</v>
      </c>
      <c r="CG3311" s="33" t="s">
        <v>646</v>
      </c>
      <c r="CH3311" s="34">
        <v>28500</v>
      </c>
      <c r="CI3311" s="35">
        <v>45717</v>
      </c>
      <c r="CJ3311" s="35"/>
      <c r="CK3311" s="36">
        <v>57000</v>
      </c>
      <c r="CL3311" s="26">
        <f t="shared" si="145"/>
        <v>28500</v>
      </c>
      <c r="CM3311" s="26"/>
      <c r="CR3311" s="26" t="str">
        <f t="shared" si="146"/>
        <v>('전주 (유)진보팜', '402-81-58779', '전북 전주시 덕진구 석소로 9 (인후동1가)3층', '8806538014265', '신일브롬헥신염산염정 8mg', 28500, '2025-03-01'),</v>
      </c>
    </row>
    <row r="3312" spans="79:96" x14ac:dyDescent="0.25">
      <c r="CA3312" s="29">
        <v>3309</v>
      </c>
      <c r="CB3312" s="50"/>
      <c r="CC3312" s="30" t="s">
        <v>6812</v>
      </c>
      <c r="CD3312" s="31" t="s">
        <v>6813</v>
      </c>
      <c r="CE3312" s="30" t="s">
        <v>6814</v>
      </c>
      <c r="CF3312" s="32" t="s">
        <v>2934</v>
      </c>
      <c r="CG3312" s="33" t="s">
        <v>2168</v>
      </c>
      <c r="CH3312" s="34">
        <v>15000</v>
      </c>
      <c r="CI3312" s="35">
        <v>45717</v>
      </c>
      <c r="CJ3312" s="35"/>
      <c r="CK3312" s="36">
        <v>30000</v>
      </c>
      <c r="CL3312" s="26">
        <f t="shared" si="145"/>
        <v>15000</v>
      </c>
      <c r="CM3312" s="26"/>
      <c r="CR3312" s="26" t="str">
        <f t="shared" si="146"/>
        <v>('화성 건강한온누리약국(봉담)', '134-27-63800', '경기도 화성시 봉담읍 삼천병마로 621', '8806538009926', '신일디클로페낙나트륨정 25mg', 15000, '2025-03-01'),</v>
      </c>
    </row>
    <row r="3313" spans="79:96" x14ac:dyDescent="0.25">
      <c r="CA3313" s="29">
        <v>3310</v>
      </c>
      <c r="CB3313" s="50"/>
      <c r="CC3313" s="30" t="s">
        <v>6815</v>
      </c>
      <c r="CD3313" s="31" t="s">
        <v>6816</v>
      </c>
      <c r="CE3313" s="30" t="s">
        <v>6817</v>
      </c>
      <c r="CF3313" s="32" t="s">
        <v>2203</v>
      </c>
      <c r="CG3313" s="33" t="s">
        <v>140</v>
      </c>
      <c r="CH3313" s="34">
        <v>5175</v>
      </c>
      <c r="CI3313" s="35">
        <v>45717</v>
      </c>
      <c r="CJ3313" s="35"/>
      <c r="CK3313" s="36">
        <v>10350</v>
      </c>
      <c r="CL3313" s="26">
        <f t="shared" si="145"/>
        <v>5175</v>
      </c>
      <c r="CM3313" s="26"/>
      <c r="CR3313" s="26" t="str">
        <f t="shared" si="146"/>
        <v>('남양주 더샵온누리약국', '431-13-01692', '경기도 남양주시 진접읍 부평로48번길140, 1동 B107호(더샵퍼스트시티아파트 단지내상가)', '8806538000619', '그리펜-에스정 300mg', 5175, '2025-03-01'),</v>
      </c>
    </row>
    <row r="3314" spans="79:96" x14ac:dyDescent="0.25">
      <c r="CA3314" s="29">
        <v>3311</v>
      </c>
      <c r="CB3314" s="50"/>
      <c r="CC3314" s="30" t="s">
        <v>6818</v>
      </c>
      <c r="CD3314" s="31" t="s">
        <v>6819</v>
      </c>
      <c r="CE3314" s="30" t="s">
        <v>6820</v>
      </c>
      <c r="CF3314" s="32" t="s">
        <v>1376</v>
      </c>
      <c r="CG3314" s="33" t="s">
        <v>197</v>
      </c>
      <c r="CH3314" s="34">
        <v>10680</v>
      </c>
      <c r="CI3314" s="35">
        <v>45717</v>
      </c>
      <c r="CJ3314" s="35"/>
      <c r="CK3314" s="36">
        <v>21360</v>
      </c>
      <c r="CL3314" s="26">
        <f t="shared" si="145"/>
        <v>10680</v>
      </c>
      <c r="CM3314" s="26"/>
      <c r="CR3314" s="26" t="str">
        <f t="shared" si="146"/>
        <v>('안양 온누리산소약국', '408-04-64375', '경기도 안양시 만안구 박달로 431 (박달동 157-13)105호', '8806538013817', '리피칸정 20mg', 10680, '2025-03-01'),</v>
      </c>
    </row>
    <row r="3315" spans="79:96" x14ac:dyDescent="0.25">
      <c r="CA3315" s="29">
        <v>3312</v>
      </c>
      <c r="CB3315" s="50"/>
      <c r="CC3315" s="30" t="s">
        <v>6821</v>
      </c>
      <c r="CD3315" s="31" t="s">
        <v>6822</v>
      </c>
      <c r="CE3315" s="30" t="s">
        <v>6823</v>
      </c>
      <c r="CF3315" s="32" t="s">
        <v>2934</v>
      </c>
      <c r="CG3315" s="33" t="s">
        <v>2168</v>
      </c>
      <c r="CH3315" s="34">
        <v>15000</v>
      </c>
      <c r="CI3315" s="35">
        <v>45717</v>
      </c>
      <c r="CJ3315" s="35"/>
      <c r="CK3315" s="36">
        <v>30000</v>
      </c>
      <c r="CL3315" s="26">
        <f t="shared" si="145"/>
        <v>15000</v>
      </c>
      <c r="CM3315" s="26"/>
      <c r="CR3315" s="26" t="str">
        <f t="shared" si="146"/>
        <v>('동대문 답십리백화점약국', '207-73-03524', '서울특별시 동대문구 전농로 102 (답십리동)', '8806538009926', '신일디클로페낙나트륨정 25mg', 15000, '2025-03-01'),</v>
      </c>
    </row>
    <row r="3316" spans="79:96" x14ac:dyDescent="0.25">
      <c r="CA3316" s="29">
        <v>3313</v>
      </c>
      <c r="CB3316" s="50"/>
      <c r="CC3316" s="30" t="s">
        <v>6824</v>
      </c>
      <c r="CD3316" s="31" t="s">
        <v>6825</v>
      </c>
      <c r="CE3316" s="30" t="s">
        <v>6826</v>
      </c>
      <c r="CF3316" s="32" t="s">
        <v>732</v>
      </c>
      <c r="CG3316" s="33" t="s">
        <v>733</v>
      </c>
      <c r="CH3316" s="34">
        <v>11500</v>
      </c>
      <c r="CI3316" s="35">
        <v>45717</v>
      </c>
      <c r="CJ3316" s="35"/>
      <c r="CK3316" s="36">
        <v>23000</v>
      </c>
      <c r="CL3316" s="26">
        <f t="shared" si="145"/>
        <v>11500</v>
      </c>
      <c r="CM3316" s="26"/>
      <c r="CR3316" s="26" t="str">
        <f t="shared" si="146"/>
        <v>('서울강남 연우약국', '220-08-60592', '서울특별시 강남구 도곡로 242 삼호아파트(도곡동 5400)102', '8806538017259', '신일피리독신정 50mg', 11500, '2025-03-01'),</v>
      </c>
    </row>
    <row r="3317" spans="79:96" x14ac:dyDescent="0.25">
      <c r="CA3317" s="29">
        <v>3314</v>
      </c>
      <c r="CB3317" s="50"/>
      <c r="CC3317" s="30" t="s">
        <v>6698</v>
      </c>
      <c r="CD3317" s="31" t="s">
        <v>1601</v>
      </c>
      <c r="CE3317" s="30" t="s">
        <v>6699</v>
      </c>
      <c r="CF3317" s="32" t="s">
        <v>1077</v>
      </c>
      <c r="CG3317" s="33" t="s">
        <v>1078</v>
      </c>
      <c r="CH3317" s="34">
        <v>44000</v>
      </c>
      <c r="CI3317" s="35">
        <v>45689</v>
      </c>
      <c r="CJ3317" s="35"/>
      <c r="CK3317" s="36">
        <v>88000</v>
      </c>
      <c r="CL3317" s="26">
        <f t="shared" si="145"/>
        <v>44000</v>
      </c>
      <c r="CM3317" s="26"/>
      <c r="CR3317" s="26" t="str">
        <f t="shared" si="146"/>
        <v>('서울 송약국', '148-19-01337', '서울특별시 동작구 상도로 246 일강빌딩(상도동 32-10)1층', '8806538056425', '프로나지액 25mL', 44000, '2025-02-01'),</v>
      </c>
    </row>
    <row r="3318" spans="79:96" x14ac:dyDescent="0.25">
      <c r="CA3318" s="29">
        <v>3315</v>
      </c>
      <c r="CB3318" s="50"/>
      <c r="CC3318" s="30" t="s">
        <v>6827</v>
      </c>
      <c r="CD3318" s="31" t="s">
        <v>6828</v>
      </c>
      <c r="CE3318" s="30" t="s">
        <v>6829</v>
      </c>
      <c r="CF3318" s="32" t="s">
        <v>615</v>
      </c>
      <c r="CG3318" s="33" t="s">
        <v>616</v>
      </c>
      <c r="CH3318" s="34">
        <v>7500</v>
      </c>
      <c r="CI3318" s="35">
        <v>45658</v>
      </c>
      <c r="CJ3318" s="35"/>
      <c r="CK3318" s="36">
        <v>15000</v>
      </c>
      <c r="CL3318" s="26">
        <f t="shared" si="145"/>
        <v>7500</v>
      </c>
      <c r="CM3318" s="26"/>
      <c r="CR3318" s="26" t="str">
        <f t="shared" si="146"/>
        <v>('광명 참약사 수약국', '697-07-02892', '경기도 광명시 일직로 43 (일직동 514)제1층 1044호', '8806538015149', '신일폴산정 1mg', 7500, '2025-01-01'),</v>
      </c>
    </row>
    <row r="3319" spans="79:96" x14ac:dyDescent="0.25">
      <c r="CA3319" s="29">
        <v>3316</v>
      </c>
      <c r="CB3319" s="50"/>
      <c r="CC3319" s="30" t="s">
        <v>6478</v>
      </c>
      <c r="CD3319" s="31" t="s">
        <v>6479</v>
      </c>
      <c r="CE3319" s="30" t="s">
        <v>6480</v>
      </c>
      <c r="CF3319" s="32" t="s">
        <v>615</v>
      </c>
      <c r="CG3319" s="33" t="s">
        <v>616</v>
      </c>
      <c r="CH3319" s="34">
        <v>15000</v>
      </c>
      <c r="CI3319" s="35">
        <v>45717</v>
      </c>
      <c r="CJ3319" s="35"/>
      <c r="CK3319" s="36">
        <v>30000</v>
      </c>
      <c r="CL3319" s="26">
        <f t="shared" si="145"/>
        <v>15000</v>
      </c>
      <c r="CM3319" s="26"/>
      <c r="CR3319" s="26" t="str">
        <f t="shared" si="146"/>
        <v>('서울 정문약국', '101-02-82672', '서울종로구원남동128-1', '8806538015149', '신일폴산정 1mg', 15000, '2025-03-01'),</v>
      </c>
    </row>
    <row r="3320" spans="79:96" x14ac:dyDescent="0.25">
      <c r="CA3320" s="29">
        <v>3317</v>
      </c>
      <c r="CB3320" s="50"/>
      <c r="CC3320" s="30" t="s">
        <v>6830</v>
      </c>
      <c r="CD3320" s="31" t="s">
        <v>6831</v>
      </c>
      <c r="CE3320" s="30" t="s">
        <v>6832</v>
      </c>
      <c r="CF3320" s="32" t="s">
        <v>615</v>
      </c>
      <c r="CG3320" s="33" t="s">
        <v>616</v>
      </c>
      <c r="CH3320" s="34">
        <v>-7500</v>
      </c>
      <c r="CI3320" s="35">
        <v>45717</v>
      </c>
      <c r="CJ3320" s="35"/>
      <c r="CK3320" s="36">
        <v>-15000</v>
      </c>
      <c r="CL3320" s="26">
        <f t="shared" si="145"/>
        <v>-7500</v>
      </c>
      <c r="CM3320" s="26"/>
      <c r="CR3320" s="26" t="str">
        <f t="shared" si="146"/>
        <v>('대전 정류장약국', '694-31-00226', '대전광역시 동구 산내로 1317 (낭월동 4610)1층 103호(낭월동)', '8806538015149', '신일폴산정 1mg', -7500, '2025-03-01'),</v>
      </c>
    </row>
    <row r="3321" spans="79:96" x14ac:dyDescent="0.25">
      <c r="CA3321" s="29">
        <v>3318</v>
      </c>
      <c r="CB3321" s="50"/>
      <c r="CC3321" s="30" t="s">
        <v>6833</v>
      </c>
      <c r="CD3321" s="31" t="s">
        <v>6834</v>
      </c>
      <c r="CE3321" s="30" t="s">
        <v>6835</v>
      </c>
      <c r="CF3321" s="32" t="s">
        <v>615</v>
      </c>
      <c r="CG3321" s="33" t="s">
        <v>616</v>
      </c>
      <c r="CH3321" s="34">
        <v>7500</v>
      </c>
      <c r="CI3321" s="35">
        <v>45717</v>
      </c>
      <c r="CJ3321" s="35"/>
      <c r="CK3321" s="36">
        <v>15000</v>
      </c>
      <c r="CL3321" s="26">
        <f t="shared" si="145"/>
        <v>7500</v>
      </c>
      <c r="CM3321" s="26"/>
      <c r="CR3321" s="26" t="str">
        <f t="shared" si="146"/>
        <v>('김포 굿프라임1층약국', '527-71-00446', '경기도 김포시 김포한강11로 218 (운양동 1300-11)1층 124호 (굿프라임스포츠몰)', '8806538015149', '신일폴산정 1mg', 7500, '2025-03-01'),</v>
      </c>
    </row>
    <row r="3322" spans="79:96" x14ac:dyDescent="0.25">
      <c r="CA3322" s="29">
        <v>3319</v>
      </c>
      <c r="CB3322" s="50"/>
      <c r="CC3322" s="30" t="s">
        <v>6836</v>
      </c>
      <c r="CD3322" s="31" t="s">
        <v>6837</v>
      </c>
      <c r="CE3322" s="30" t="s">
        <v>6838</v>
      </c>
      <c r="CF3322" s="32" t="s">
        <v>1001</v>
      </c>
      <c r="CG3322" s="33" t="s">
        <v>1002</v>
      </c>
      <c r="CH3322" s="34">
        <v>18960</v>
      </c>
      <c r="CI3322" s="35">
        <v>45717</v>
      </c>
      <c r="CJ3322" s="35"/>
      <c r="CK3322" s="36">
        <v>37920</v>
      </c>
      <c r="CL3322" s="26">
        <f t="shared" si="145"/>
        <v>18960</v>
      </c>
      <c r="CM3322" s="26"/>
      <c r="CR3322" s="26" t="str">
        <f t="shared" si="146"/>
        <v>('충주 세원약국', '303-12-98221', '충청북도 충주시 연수상가3길6(연수동)', '8806538027517', '프라빅정 75mg', 18960, '2025-03-01'),</v>
      </c>
    </row>
    <row r="3323" spans="79:96" x14ac:dyDescent="0.25">
      <c r="CA3323" s="29">
        <v>3320</v>
      </c>
      <c r="CB3323" s="50"/>
      <c r="CC3323" s="30" t="s">
        <v>6839</v>
      </c>
      <c r="CD3323" s="31" t="s">
        <v>6840</v>
      </c>
      <c r="CE3323" s="30" t="s">
        <v>6841</v>
      </c>
      <c r="CF3323" s="32" t="s">
        <v>615</v>
      </c>
      <c r="CG3323" s="33" t="s">
        <v>616</v>
      </c>
      <c r="CH3323" s="34">
        <v>7500</v>
      </c>
      <c r="CI3323" s="35">
        <v>45717</v>
      </c>
      <c r="CJ3323" s="35"/>
      <c r="CK3323" s="36">
        <v>15000</v>
      </c>
      <c r="CL3323" s="26">
        <f t="shared" si="145"/>
        <v>7500</v>
      </c>
      <c r="CM3323" s="26"/>
      <c r="CR3323" s="26" t="str">
        <f t="shared" si="146"/>
        <v>('대전 판암제일약국', '158-35-00825', '대전광역시 동구 옥천로 183 (판암동 300-6)1층 119,120,121,122호', '8806538015149', '신일폴산정 1mg', 7500, '2025-03-01'),</v>
      </c>
    </row>
    <row r="3324" spans="79:96" x14ac:dyDescent="0.25">
      <c r="CA3324" s="29">
        <v>3321</v>
      </c>
      <c r="CB3324" s="50"/>
      <c r="CC3324" s="30" t="s">
        <v>6839</v>
      </c>
      <c r="CD3324" s="31" t="s">
        <v>6840</v>
      </c>
      <c r="CE3324" s="30" t="s">
        <v>6841</v>
      </c>
      <c r="CF3324" s="32" t="s">
        <v>2043</v>
      </c>
      <c r="CG3324" s="33" t="s">
        <v>2044</v>
      </c>
      <c r="CH3324" s="34">
        <v>10250</v>
      </c>
      <c r="CI3324" s="35">
        <v>45717</v>
      </c>
      <c r="CJ3324" s="35"/>
      <c r="CK3324" s="36">
        <v>20500</v>
      </c>
      <c r="CL3324" s="26">
        <f t="shared" si="145"/>
        <v>10250</v>
      </c>
      <c r="CM3324" s="26"/>
      <c r="CR3324" s="26" t="str">
        <f t="shared" si="146"/>
        <v>('대전 판암제일약국', '158-35-00825', '대전광역시 동구 옥천로 183 (판암동 300-6)1층 119,120,121,122호', '8806538026428', '티니다진정 150mg', 10250, '2025-03-01'),</v>
      </c>
    </row>
    <row r="3325" spans="79:96" x14ac:dyDescent="0.25">
      <c r="CA3325" s="29">
        <v>3322</v>
      </c>
      <c r="CB3325" s="50"/>
      <c r="CC3325" s="30" t="s">
        <v>6842</v>
      </c>
      <c r="CD3325" s="31" t="s">
        <v>6843</v>
      </c>
      <c r="CE3325" s="30" t="s">
        <v>6844</v>
      </c>
      <c r="CF3325" s="32" t="s">
        <v>615</v>
      </c>
      <c r="CG3325" s="33" t="s">
        <v>616</v>
      </c>
      <c r="CH3325" s="34">
        <v>7500</v>
      </c>
      <c r="CI3325" s="35">
        <v>45717</v>
      </c>
      <c r="CJ3325" s="35"/>
      <c r="CK3325" s="36">
        <v>15000</v>
      </c>
      <c r="CL3325" s="26">
        <f t="shared" si="145"/>
        <v>7500</v>
      </c>
      <c r="CM3325" s="26"/>
      <c r="CR3325" s="26" t="str">
        <f t="shared" si="146"/>
        <v>('안산 선부열린약국', '847-73-00397', '경기도 안산시 단원구 달미로 84 (선부동 1090)1층 101호', '8806538015149', '신일폴산정 1mg', 7500, '2025-03-01'),</v>
      </c>
    </row>
    <row r="3326" spans="79:96" x14ac:dyDescent="0.25">
      <c r="CA3326" s="29">
        <v>3323</v>
      </c>
      <c r="CB3326" s="50"/>
      <c r="CC3326" s="30" t="s">
        <v>6845</v>
      </c>
      <c r="CD3326" s="31" t="s">
        <v>6846</v>
      </c>
      <c r="CE3326" s="30" t="s">
        <v>6847</v>
      </c>
      <c r="CF3326" s="32" t="s">
        <v>2086</v>
      </c>
      <c r="CG3326" s="33" t="s">
        <v>2087</v>
      </c>
      <c r="CH3326" s="34">
        <v>8500</v>
      </c>
      <c r="CI3326" s="35">
        <v>45689</v>
      </c>
      <c r="CJ3326" s="35"/>
      <c r="CK3326" s="36">
        <v>17000</v>
      </c>
      <c r="CL3326" s="26">
        <f t="shared" si="145"/>
        <v>8500</v>
      </c>
      <c r="CM3326" s="26"/>
      <c r="CR3326" s="26" t="str">
        <f t="shared" si="146"/>
        <v>('서울 365올리브약국', '321-17-01957', '서울특별시 강북구 도봉로 242 한국전력강북성북지사(미아동 190-1)1층 2호', '8806538009629', '신일덱사메타손정 0.75mg', 8500, '2025-02-01'),</v>
      </c>
    </row>
    <row r="3327" spans="79:96" x14ac:dyDescent="0.25">
      <c r="CA3327" s="29">
        <v>3324</v>
      </c>
      <c r="CB3327" s="50"/>
      <c r="CC3327" s="30" t="s">
        <v>6513</v>
      </c>
      <c r="CD3327" s="31" t="s">
        <v>761</v>
      </c>
      <c r="CE3327" s="30" t="s">
        <v>6514</v>
      </c>
      <c r="CF3327" s="32" t="s">
        <v>1077</v>
      </c>
      <c r="CG3327" s="33" t="s">
        <v>1078</v>
      </c>
      <c r="CH3327" s="34">
        <v>44000</v>
      </c>
      <c r="CI3327" s="35">
        <v>45658</v>
      </c>
      <c r="CJ3327" s="35"/>
      <c r="CK3327" s="36">
        <v>88000</v>
      </c>
      <c r="CL3327" s="26">
        <f t="shared" si="145"/>
        <v>44000</v>
      </c>
      <c r="CM3327" s="26"/>
      <c r="CR3327" s="26" t="str">
        <f t="shared" si="146"/>
        <v>('남양주 나은온누리약국', '108-37-51610', '경기도 남양주시 와부읍 덕소로 214 재령빌딩( 도곡리997-13)B상가 101호', '8806538056425', '프로나지액 25mL', 44000, '2025-01-01'),</v>
      </c>
    </row>
    <row r="3328" spans="79:96" x14ac:dyDescent="0.25">
      <c r="CA3328" s="29">
        <v>3325</v>
      </c>
      <c r="CB3328" s="50"/>
      <c r="CC3328" s="30" t="s">
        <v>6501</v>
      </c>
      <c r="CD3328" s="31" t="s">
        <v>719</v>
      </c>
      <c r="CE3328" s="30" t="s">
        <v>6502</v>
      </c>
      <c r="CF3328" s="32" t="s">
        <v>1077</v>
      </c>
      <c r="CG3328" s="33" t="s">
        <v>1078</v>
      </c>
      <c r="CH3328" s="34">
        <v>44000</v>
      </c>
      <c r="CI3328" s="35">
        <v>45717</v>
      </c>
      <c r="CJ3328" s="35"/>
      <c r="CK3328" s="36">
        <v>88000</v>
      </c>
      <c r="CL3328" s="26">
        <f t="shared" si="145"/>
        <v>44000</v>
      </c>
      <c r="CM3328" s="26"/>
      <c r="CR3328" s="26" t="str">
        <f t="shared" si="146"/>
        <v>('남양주 *보원약국', '132-10-27436', '경기도 남양주시 와부읍 덕소로 93 희빌딩( 덕소리474-5)1층', '8806538056425', '프로나지액 25mL', 44000, '2025-03-01'),</v>
      </c>
    </row>
    <row r="3329" spans="79:96" x14ac:dyDescent="0.25">
      <c r="CA3329" s="29">
        <v>3326</v>
      </c>
      <c r="CB3329" s="50"/>
      <c r="CC3329" s="30" t="s">
        <v>6698</v>
      </c>
      <c r="CD3329" s="31" t="s">
        <v>1601</v>
      </c>
      <c r="CE3329" s="30" t="s">
        <v>6699</v>
      </c>
      <c r="CF3329" s="32" t="s">
        <v>1077</v>
      </c>
      <c r="CG3329" s="33" t="s">
        <v>1078</v>
      </c>
      <c r="CH3329" s="34">
        <v>44000</v>
      </c>
      <c r="CI3329" s="35">
        <v>45717</v>
      </c>
      <c r="CJ3329" s="35"/>
      <c r="CK3329" s="36">
        <v>88000</v>
      </c>
      <c r="CL3329" s="26">
        <f t="shared" si="145"/>
        <v>44000</v>
      </c>
      <c r="CM3329" s="26"/>
      <c r="CR3329" s="26" t="str">
        <f t="shared" si="146"/>
        <v>('서울 송약국', '148-19-01337', '서울특별시 동작구 상도로 246 일강빌딩(상도동 32-10)1층', '8806538056425', '프로나지액 25mL', 44000, '2025-03-01'),</v>
      </c>
    </row>
    <row r="3330" spans="79:96" x14ac:dyDescent="0.25">
      <c r="CA3330" s="29">
        <v>3327</v>
      </c>
      <c r="CB3330" s="50"/>
      <c r="CC3330" s="30" t="s">
        <v>6848</v>
      </c>
      <c r="CD3330" s="31" t="s">
        <v>6849</v>
      </c>
      <c r="CE3330" s="30" t="s">
        <v>6850</v>
      </c>
      <c r="CF3330" s="32" t="s">
        <v>732</v>
      </c>
      <c r="CG3330" s="33" t="s">
        <v>733</v>
      </c>
      <c r="CH3330" s="34">
        <v>5750</v>
      </c>
      <c r="CI3330" s="35">
        <v>45717</v>
      </c>
      <c r="CJ3330" s="35"/>
      <c r="CK3330" s="36">
        <v>11500</v>
      </c>
      <c r="CL3330" s="26">
        <f t="shared" si="145"/>
        <v>5750</v>
      </c>
      <c r="CM3330" s="26"/>
      <c r="CR3330" s="26" t="str">
        <f t="shared" si="146"/>
        <v>('서울 당산삼성약국', '226-01-24241', '서울특별시 영등포구 당산로44길 3 삼성타운(당산동5가 11-34)406', '8806538017259', '신일피리독신정 50mg', 5750, '2025-03-01'),</v>
      </c>
    </row>
    <row r="3331" spans="79:96" x14ac:dyDescent="0.25">
      <c r="CA3331" s="29">
        <v>3328</v>
      </c>
      <c r="CB3331" s="50"/>
      <c r="CC3331" s="30" t="s">
        <v>6851</v>
      </c>
      <c r="CD3331" s="31" t="s">
        <v>6852</v>
      </c>
      <c r="CE3331" s="30" t="s">
        <v>6853</v>
      </c>
      <c r="CF3331" s="32" t="s">
        <v>1041</v>
      </c>
      <c r="CG3331" s="33" t="s">
        <v>1004</v>
      </c>
      <c r="CH3331" s="34">
        <v>6000</v>
      </c>
      <c r="CI3331" s="35">
        <v>45717</v>
      </c>
      <c r="CJ3331" s="35"/>
      <c r="CK3331" s="36">
        <v>12000</v>
      </c>
      <c r="CL3331" s="26">
        <f t="shared" si="145"/>
        <v>6000</v>
      </c>
      <c r="CM3331" s="26"/>
      <c r="CR3331" s="26" t="str">
        <f t="shared" si="146"/>
        <v>('강동 솔약국', '212-25-86720', '서울특별시 강동구 진황도로 85 강동큐브2차(길동 415-13)105호 106호', '8806538014647', '신일티아민염산염정 10mg', 6000, '2025-03-01'),</v>
      </c>
    </row>
    <row r="3332" spans="79:96" x14ac:dyDescent="0.25">
      <c r="CA3332" s="29">
        <v>3329</v>
      </c>
      <c r="CB3332" s="50"/>
      <c r="CC3332" s="51" t="s">
        <v>6854</v>
      </c>
      <c r="CD3332" s="31" t="s">
        <v>6855</v>
      </c>
      <c r="CE3332" s="51" t="s">
        <v>6856</v>
      </c>
      <c r="CF3332" s="32" t="s">
        <v>2013</v>
      </c>
      <c r="CG3332" s="33" t="s">
        <v>1391</v>
      </c>
      <c r="CH3332" s="34">
        <v>-1425</v>
      </c>
      <c r="CI3332" s="35">
        <v>45717</v>
      </c>
      <c r="CJ3332" s="35"/>
      <c r="CK3332" s="36">
        <v>-2850</v>
      </c>
      <c r="CL3332" s="26">
        <f t="shared" si="145"/>
        <v>-1425</v>
      </c>
      <c r="CM3332" s="26"/>
      <c r="CR3332" s="26" t="str">
        <f t="shared" si="146"/>
        <v>('화성 즐거운약국', '236-56-00630', '경기도 화성시 동탄대로 451 (오산동, 트레이더스)동탄점 1층', '8806538026510', '티니다진정 500mg', -1425, '2025-03-01'),</v>
      </c>
    </row>
    <row r="3333" spans="79:96" x14ac:dyDescent="0.25">
      <c r="CA3333" s="29">
        <v>3330</v>
      </c>
      <c r="CB3333" s="50"/>
      <c r="CC3333" s="51" t="s">
        <v>6857</v>
      </c>
      <c r="CD3333" s="31" t="s">
        <v>6858</v>
      </c>
      <c r="CE3333" s="51" t="s">
        <v>6859</v>
      </c>
      <c r="CF3333" s="32" t="s">
        <v>1041</v>
      </c>
      <c r="CG3333" s="33" t="s">
        <v>1004</v>
      </c>
      <c r="CH3333" s="34">
        <v>6000</v>
      </c>
      <c r="CI3333" s="35">
        <v>45717</v>
      </c>
      <c r="CJ3333" s="35"/>
      <c r="CK3333" s="36">
        <v>12000</v>
      </c>
      <c r="CL3333" s="26">
        <f t="shared" ref="CL3333:CL3396" si="147">IFERROR(CK3333/2,"")</f>
        <v>6000</v>
      </c>
      <c r="CM3333" s="26"/>
      <c r="CR3333" s="26" t="str">
        <f t="shared" ref="CR3333:CR3396" si="148">IFERROR("('"&amp;CC3333&amp;"', '"&amp;CD3333&amp;"', '"&amp;CE3333&amp;"', '"&amp;CF3333&amp;"', '"&amp;CG3333&amp;"', "&amp;CH3333&amp;", '"&amp;TEXT(CI3333,"YYYY-MM-DD")&amp;"'),","")</f>
        <v>('성남 가가호호백세약국', '287-12-00783', '경기도 성남시 수정구 수정로171번길 21 (태평동 33320)101호', '8806538014647', '신일티아민염산염정 10mg', 6000, '2025-03-01'),</v>
      </c>
    </row>
    <row r="3334" spans="79:96" x14ac:dyDescent="0.25">
      <c r="CA3334" s="29">
        <v>3331</v>
      </c>
      <c r="CB3334" s="50"/>
      <c r="CC3334" s="51" t="s">
        <v>6779</v>
      </c>
      <c r="CD3334" s="31" t="s">
        <v>6780</v>
      </c>
      <c r="CE3334" s="51" t="s">
        <v>6781</v>
      </c>
      <c r="CF3334" s="32" t="s">
        <v>2013</v>
      </c>
      <c r="CG3334" s="33" t="s">
        <v>1391</v>
      </c>
      <c r="CH3334" s="34">
        <v>1425</v>
      </c>
      <c r="CI3334" s="35">
        <v>45717</v>
      </c>
      <c r="CJ3334" s="35"/>
      <c r="CK3334" s="36">
        <v>2850</v>
      </c>
      <c r="CL3334" s="26">
        <f t="shared" si="147"/>
        <v>1425</v>
      </c>
      <c r="CM3334" s="26"/>
      <c r="CR3334" s="26" t="str">
        <f t="shared" si="148"/>
        <v>('서울 조광약국', '812-54-00522', '서울특별시 강서구 방화동로 45 (방화동 614-97)1층', '8806538026510', '티니다진정 500mg', 1425, '2025-03-01'),</v>
      </c>
    </row>
    <row r="3335" spans="79:96" x14ac:dyDescent="0.25">
      <c r="CA3335" s="29">
        <v>3332</v>
      </c>
      <c r="CB3335" s="50"/>
      <c r="CC3335" s="51" t="s">
        <v>6584</v>
      </c>
      <c r="CD3335" s="31" t="s">
        <v>1745</v>
      </c>
      <c r="CE3335" s="51" t="s">
        <v>6585</v>
      </c>
      <c r="CF3335" s="32" t="s">
        <v>1077</v>
      </c>
      <c r="CG3335" s="33" t="s">
        <v>1078</v>
      </c>
      <c r="CH3335" s="34">
        <v>13750</v>
      </c>
      <c r="CI3335" s="35">
        <v>45689</v>
      </c>
      <c r="CJ3335" s="35"/>
      <c r="CK3335" s="36">
        <v>27500</v>
      </c>
      <c r="CL3335" s="26">
        <f t="shared" si="147"/>
        <v>13750</v>
      </c>
      <c r="CM3335" s="26"/>
      <c r="CR3335" s="26" t="str">
        <f t="shared" si="148"/>
        <v>('하남 미사약국', '670-44-00953', '경기도 하남시 미사강변중앙로 220 우성미사타워(망월동 1079-1)1층', '8806538056425', '프로나지액 25mL', 13750, '2025-02-01'),</v>
      </c>
    </row>
    <row r="3336" spans="79:96" x14ac:dyDescent="0.25">
      <c r="CA3336" s="29">
        <v>3333</v>
      </c>
      <c r="CB3336" s="50"/>
      <c r="CC3336" s="51" t="s">
        <v>6860</v>
      </c>
      <c r="CD3336" s="31" t="s">
        <v>6861</v>
      </c>
      <c r="CE3336" s="51" t="s">
        <v>6862</v>
      </c>
      <c r="CF3336" s="32" t="s">
        <v>615</v>
      </c>
      <c r="CG3336" s="33" t="s">
        <v>616</v>
      </c>
      <c r="CH3336" s="34">
        <v>7500</v>
      </c>
      <c r="CI3336" s="35">
        <v>45658</v>
      </c>
      <c r="CJ3336" s="35"/>
      <c r="CK3336" s="36">
        <v>15000</v>
      </c>
      <c r="CL3336" s="26">
        <f t="shared" si="147"/>
        <v>7500</v>
      </c>
      <c r="CM3336" s="26"/>
      <c r="CR3336" s="26" t="str">
        <f t="shared" si="148"/>
        <v>('서울강남 강남세계로약국', '120-09-84516', '서울특별시 강남구 논현로 52 1층 (개포동)', '8806538015149', '신일폴산정 1mg', 7500, '2025-01-01'),</v>
      </c>
    </row>
    <row r="3337" spans="79:96" x14ac:dyDescent="0.25">
      <c r="CA3337" s="29">
        <v>3334</v>
      </c>
      <c r="CB3337" s="50"/>
      <c r="CC3337" s="51" t="s">
        <v>6863</v>
      </c>
      <c r="CD3337" s="31" t="s">
        <v>6864</v>
      </c>
      <c r="CE3337" s="51" t="s">
        <v>6865</v>
      </c>
      <c r="CF3337" s="32" t="s">
        <v>1017</v>
      </c>
      <c r="CG3337" s="33" t="s">
        <v>1018</v>
      </c>
      <c r="CH3337" s="34">
        <v>-15000</v>
      </c>
      <c r="CI3337" s="35">
        <v>45717</v>
      </c>
      <c r="CJ3337" s="35"/>
      <c r="CK3337" s="36">
        <v>-30000</v>
      </c>
      <c r="CL3337" s="26">
        <f t="shared" si="147"/>
        <v>-15000</v>
      </c>
      <c r="CM3337" s="26"/>
      <c r="CR3337" s="26" t="str">
        <f t="shared" si="148"/>
        <v>('성남 판교기린약국', '124-28-31332', '경기도 성남시 분당구 운중로 242107(판교동,리버스토리)', '8806538015835', '신일이부프로펜정 400mg', -15000, '2025-03-01'),</v>
      </c>
    </row>
    <row r="3338" spans="79:96" x14ac:dyDescent="0.25">
      <c r="CA3338" s="29">
        <v>3335</v>
      </c>
      <c r="CB3338" s="50"/>
      <c r="CC3338" s="51" t="s">
        <v>6866</v>
      </c>
      <c r="CD3338" s="31" t="s">
        <v>975</v>
      </c>
      <c r="CE3338" s="51" t="s">
        <v>6867</v>
      </c>
      <c r="CF3338" s="32" t="s">
        <v>2328</v>
      </c>
      <c r="CG3338" s="33" t="s">
        <v>85</v>
      </c>
      <c r="CH3338" s="34">
        <v>9945</v>
      </c>
      <c r="CI3338" s="35">
        <v>45717</v>
      </c>
      <c r="CJ3338" s="35"/>
      <c r="CK3338" s="36">
        <v>19890</v>
      </c>
      <c r="CL3338" s="26">
        <f t="shared" si="147"/>
        <v>9945</v>
      </c>
      <c r="CM3338" s="26"/>
      <c r="CR3338" s="26" t="str">
        <f t="shared" si="148"/>
        <v>('서울 종로밝은약국', '294-78-00429', '서울특별시 종로구 종로 261 (종로6가 125-1)1층 전면 좌측 한칸', '8806538013718', '리피칸정 10mg', 9945, '2025-03-01'),</v>
      </c>
    </row>
    <row r="3339" spans="79:96" x14ac:dyDescent="0.25">
      <c r="CA3339" s="29">
        <v>3336</v>
      </c>
      <c r="CB3339" s="50"/>
      <c r="CC3339" s="51" t="s">
        <v>6868</v>
      </c>
      <c r="CD3339" s="31" t="s">
        <v>6869</v>
      </c>
      <c r="CE3339" s="51" t="s">
        <v>6870</v>
      </c>
      <c r="CF3339" s="32" t="s">
        <v>645</v>
      </c>
      <c r="CG3339" s="33" t="s">
        <v>646</v>
      </c>
      <c r="CH3339" s="34">
        <v>9500</v>
      </c>
      <c r="CI3339" s="35">
        <v>45717</v>
      </c>
      <c r="CJ3339" s="35"/>
      <c r="CK3339" s="36">
        <v>19000</v>
      </c>
      <c r="CL3339" s="26">
        <f t="shared" si="147"/>
        <v>9500</v>
      </c>
      <c r="CM3339" s="26"/>
      <c r="CR3339" s="26" t="str">
        <f t="shared" si="148"/>
        <v>('오산 원약국(세교)', '124-47-35493', '경기도 오산시 수청로 201 센타프라자(금암동 516-1)1층 106호', '8806538014265', '신일브롬헥신염산염정 8mg', 9500, '2025-03-01'),</v>
      </c>
    </row>
    <row r="3340" spans="79:96" x14ac:dyDescent="0.25">
      <c r="CA3340" s="29">
        <v>3337</v>
      </c>
      <c r="CB3340" s="50"/>
      <c r="CC3340" s="51" t="s">
        <v>6871</v>
      </c>
      <c r="CD3340" s="31" t="s">
        <v>6872</v>
      </c>
      <c r="CE3340" s="51" t="s">
        <v>6873</v>
      </c>
      <c r="CF3340" s="32" t="s">
        <v>1077</v>
      </c>
      <c r="CG3340" s="33" t="s">
        <v>1078</v>
      </c>
      <c r="CH3340" s="34">
        <v>27500</v>
      </c>
      <c r="CI3340" s="35">
        <v>45717</v>
      </c>
      <c r="CJ3340" s="35"/>
      <c r="CK3340" s="36">
        <v>55000</v>
      </c>
      <c r="CL3340" s="26">
        <f t="shared" si="147"/>
        <v>27500</v>
      </c>
      <c r="CM3340" s="26"/>
      <c r="CR3340" s="26" t="str">
        <f t="shared" si="148"/>
        <v>('서울 라온온누리약국', '426-03-03122', '서울특별시 양천구 신월로 179 (신월동 536-6)1층', '8806538056425', '프로나지액 25mL', 27500, '2025-03-01'),</v>
      </c>
    </row>
    <row r="3341" spans="79:96" x14ac:dyDescent="0.25">
      <c r="CA3341" s="29">
        <v>3338</v>
      </c>
      <c r="CB3341" s="50"/>
      <c r="CC3341" s="51" t="s">
        <v>6874</v>
      </c>
      <c r="CD3341" s="31" t="s">
        <v>6875</v>
      </c>
      <c r="CE3341" s="51" t="s">
        <v>6876</v>
      </c>
      <c r="CF3341" s="32" t="s">
        <v>2540</v>
      </c>
      <c r="CG3341" s="33" t="s">
        <v>2169</v>
      </c>
      <c r="CH3341" s="34">
        <v>28500</v>
      </c>
      <c r="CI3341" s="35">
        <v>45717</v>
      </c>
      <c r="CJ3341" s="35"/>
      <c r="CK3341" s="36">
        <v>57000</v>
      </c>
      <c r="CL3341" s="26">
        <f t="shared" si="147"/>
        <v>28500</v>
      </c>
      <c r="CM3341" s="26"/>
      <c r="CR3341" s="26" t="str">
        <f t="shared" si="148"/>
        <v>('서울 휴베이스동아약국', '575-67-00400', '서울특별시 관악구 봉천로 576 동아타운아파트(봉천동 1629-2)106호', '8806538010021', '신일디클로페낙나트륨정 50mg', 28500, '2025-03-01'),</v>
      </c>
    </row>
    <row r="3342" spans="79:96" x14ac:dyDescent="0.25">
      <c r="CA3342" s="29">
        <v>3339</v>
      </c>
      <c r="CB3342" s="50"/>
      <c r="CC3342" s="51" t="s">
        <v>6877</v>
      </c>
      <c r="CD3342" s="31" t="s">
        <v>6878</v>
      </c>
      <c r="CE3342" s="51" t="s">
        <v>6879</v>
      </c>
      <c r="CF3342" s="32" t="s">
        <v>645</v>
      </c>
      <c r="CG3342" s="33" t="s">
        <v>646</v>
      </c>
      <c r="CH3342" s="34">
        <v>28500</v>
      </c>
      <c r="CI3342" s="35">
        <v>45717</v>
      </c>
      <c r="CJ3342" s="35"/>
      <c r="CK3342" s="36">
        <v>57000</v>
      </c>
      <c r="CL3342" s="26">
        <f t="shared" si="147"/>
        <v>28500</v>
      </c>
      <c r="CM3342" s="26"/>
      <c r="CR3342" s="26" t="str">
        <f t="shared" si="148"/>
        <v>('구리 새롬약국', '336-61-00588', '경기도 구리시 장자대로 74 새롬프라자8차(수택동 874)403호', '8806538014265', '신일브롬헥신염산염정 8mg', 28500, '2025-03-01'),</v>
      </c>
    </row>
    <row r="3343" spans="79:96" x14ac:dyDescent="0.25">
      <c r="CA3343" s="29">
        <v>3340</v>
      </c>
      <c r="CB3343" s="50"/>
      <c r="CC3343" s="51" t="s">
        <v>6880</v>
      </c>
      <c r="CD3343" s="31" t="s">
        <v>6881</v>
      </c>
      <c r="CE3343" s="51" t="s">
        <v>6882</v>
      </c>
      <c r="CF3343" s="32" t="s">
        <v>1259</v>
      </c>
      <c r="CG3343" s="33" t="s">
        <v>1260</v>
      </c>
      <c r="CH3343" s="34">
        <v>12500</v>
      </c>
      <c r="CI3343" s="35">
        <v>45717</v>
      </c>
      <c r="CJ3343" s="35"/>
      <c r="CK3343" s="36">
        <v>25000</v>
      </c>
      <c r="CL3343" s="26">
        <f t="shared" si="147"/>
        <v>12500</v>
      </c>
      <c r="CM3343" s="26"/>
      <c r="CR3343" s="26" t="str">
        <f t="shared" si="148"/>
        <v>('용인 동백 정다운약국', '862-07-01314', '경기도 용인시 기흥구 동백중앙로 283 골드프라자(중동 829)A동 3층 304호', '8806538005737', '메코민캡슐 500mcg', 12500, '2025-03-01'),</v>
      </c>
    </row>
    <row r="3344" spans="79:96" x14ac:dyDescent="0.25">
      <c r="CA3344" s="29">
        <v>3341</v>
      </c>
      <c r="CB3344" s="50"/>
      <c r="CC3344" s="30" t="s">
        <v>6544</v>
      </c>
      <c r="CD3344" s="31" t="s">
        <v>1046</v>
      </c>
      <c r="CE3344" s="30" t="s">
        <v>6545</v>
      </c>
      <c r="CF3344" s="32" t="s">
        <v>1077</v>
      </c>
      <c r="CG3344" s="33" t="s">
        <v>1078</v>
      </c>
      <c r="CH3344" s="34">
        <v>13750</v>
      </c>
      <c r="CI3344" s="35">
        <v>45689</v>
      </c>
      <c r="CJ3344" s="35"/>
      <c r="CK3344" s="36">
        <v>27500</v>
      </c>
      <c r="CL3344" s="26">
        <f t="shared" si="147"/>
        <v>13750</v>
      </c>
      <c r="CM3344" s="26"/>
      <c r="CR3344" s="26" t="str">
        <f t="shared" si="148"/>
        <v>('서울 다나을약국', '399-22-01143', '서울특별시 강북구 도봉로 333 정우빌딩(수유동 229-5)6층', '8806538056425', '프로나지액 25mL', 13750, '2025-02-01'),</v>
      </c>
    </row>
    <row r="3345" spans="79:96" x14ac:dyDescent="0.25">
      <c r="CA3345" s="29">
        <v>3342</v>
      </c>
      <c r="CB3345" s="50"/>
      <c r="CC3345" s="30" t="s">
        <v>6883</v>
      </c>
      <c r="CD3345" s="31" t="s">
        <v>6884</v>
      </c>
      <c r="CE3345" s="30" t="s">
        <v>6885</v>
      </c>
      <c r="CF3345" s="32" t="s">
        <v>732</v>
      </c>
      <c r="CG3345" s="33" t="s">
        <v>733</v>
      </c>
      <c r="CH3345" s="34">
        <v>5750</v>
      </c>
      <c r="CI3345" s="35">
        <v>45658</v>
      </c>
      <c r="CJ3345" s="35"/>
      <c r="CK3345" s="36">
        <v>11500</v>
      </c>
      <c r="CL3345" s="26">
        <f t="shared" si="147"/>
        <v>5750</v>
      </c>
      <c r="CM3345" s="26"/>
      <c r="CR3345" s="26" t="str">
        <f t="shared" si="148"/>
        <v>('천안 충무정문약국', '305-08-77389', '충청남도 천안시 서북구 새말4길 48 (쌍용동)', '8806538017259', '신일피리독신정 50mg', 5750, '2025-01-01'),</v>
      </c>
    </row>
    <row r="3346" spans="79:96" x14ac:dyDescent="0.25">
      <c r="CA3346" s="29">
        <v>3343</v>
      </c>
      <c r="CB3346" s="50"/>
      <c r="CC3346" s="30" t="s">
        <v>6531</v>
      </c>
      <c r="CD3346" s="31" t="s">
        <v>1681</v>
      </c>
      <c r="CE3346" s="30" t="s">
        <v>6532</v>
      </c>
      <c r="CF3346" s="32" t="s">
        <v>1077</v>
      </c>
      <c r="CG3346" s="33" t="s">
        <v>1078</v>
      </c>
      <c r="CH3346" s="34">
        <v>5500</v>
      </c>
      <c r="CI3346" s="35">
        <v>45717</v>
      </c>
      <c r="CJ3346" s="35"/>
      <c r="CK3346" s="36">
        <v>11000</v>
      </c>
      <c r="CL3346" s="26">
        <f t="shared" si="147"/>
        <v>5500</v>
      </c>
      <c r="CM3346" s="26"/>
      <c r="CR3346" s="26" t="str">
        <f t="shared" si="148"/>
        <v>('서울 대학약국', '793-41-00648', '서울특별시 강서구 화곡로 152 CUBE152(화곡동 1074-7)1층 101', '8806538056425', '프로나지액 25mL', 5500, '2025-03-01'),</v>
      </c>
    </row>
    <row r="3347" spans="79:96" x14ac:dyDescent="0.25">
      <c r="CA3347" s="29">
        <v>3344</v>
      </c>
      <c r="CB3347" s="50"/>
      <c r="CC3347" s="30" t="s">
        <v>6886</v>
      </c>
      <c r="CD3347" s="31" t="s">
        <v>6887</v>
      </c>
      <c r="CE3347" s="30" t="s">
        <v>6888</v>
      </c>
      <c r="CF3347" s="32" t="s">
        <v>615</v>
      </c>
      <c r="CG3347" s="33" t="s">
        <v>616</v>
      </c>
      <c r="CH3347" s="34">
        <v>7500</v>
      </c>
      <c r="CI3347" s="35">
        <v>45717</v>
      </c>
      <c r="CJ3347" s="35"/>
      <c r="CK3347" s="36">
        <v>15000</v>
      </c>
      <c r="CL3347" s="26">
        <f t="shared" si="147"/>
        <v>7500</v>
      </c>
      <c r="CM3347" s="26"/>
      <c r="CR3347" s="26" t="str">
        <f t="shared" si="148"/>
        <v>('당진 백화점약국(당진)', '311-05-79848', '충청남도 당진시 북문길 1-61동 101호 (읍내동)', '8806538015149', '신일폴산정 1mg', 7500, '2025-03-01'),</v>
      </c>
    </row>
    <row r="3348" spans="79:96" x14ac:dyDescent="0.25">
      <c r="CA3348" s="29">
        <v>3345</v>
      </c>
      <c r="CB3348" s="50"/>
      <c r="CC3348" s="30" t="s">
        <v>6889</v>
      </c>
      <c r="CD3348" s="31" t="s">
        <v>6890</v>
      </c>
      <c r="CE3348" s="30" t="s">
        <v>6891</v>
      </c>
      <c r="CF3348" s="32" t="s">
        <v>615</v>
      </c>
      <c r="CG3348" s="33" t="s">
        <v>616</v>
      </c>
      <c r="CH3348" s="34">
        <v>7500</v>
      </c>
      <c r="CI3348" s="35">
        <v>45717</v>
      </c>
      <c r="CJ3348" s="35"/>
      <c r="CK3348" s="36">
        <v>15000</v>
      </c>
      <c r="CL3348" s="26">
        <f t="shared" si="147"/>
        <v>7500</v>
      </c>
      <c r="CM3348" s="26"/>
      <c r="CR3348" s="26" t="str">
        <f t="shared" si="148"/>
        <v>('성남 코코약국', '792-34-01025', '경기도 성남시 분당구 서현로210번길 20 코코프라자(서현동 248-5)2층 202호일부', '8806538015149', '신일폴산정 1mg', 7500, '2025-03-01'),</v>
      </c>
    </row>
    <row r="3349" spans="79:96" x14ac:dyDescent="0.25">
      <c r="CA3349" s="29">
        <v>3346</v>
      </c>
      <c r="CB3349" s="50"/>
      <c r="CC3349" s="30" t="s">
        <v>6698</v>
      </c>
      <c r="CD3349" s="31" t="s">
        <v>1601</v>
      </c>
      <c r="CE3349" s="30" t="s">
        <v>6699</v>
      </c>
      <c r="CF3349" s="32" t="s">
        <v>1077</v>
      </c>
      <c r="CG3349" s="33" t="s">
        <v>1078</v>
      </c>
      <c r="CH3349" s="34">
        <v>44000</v>
      </c>
      <c r="CI3349" s="35">
        <v>45717</v>
      </c>
      <c r="CJ3349" s="35"/>
      <c r="CK3349" s="36">
        <v>88000</v>
      </c>
      <c r="CL3349" s="26">
        <f t="shared" si="147"/>
        <v>44000</v>
      </c>
      <c r="CM3349" s="26"/>
      <c r="CR3349" s="26" t="str">
        <f t="shared" si="148"/>
        <v>('서울 송약국', '148-19-01337', '서울특별시 동작구 상도로 246 일강빌딩(상도동 32-10)1층', '8806538056425', '프로나지액 25mL', 44000, '2025-03-01'),</v>
      </c>
    </row>
    <row r="3350" spans="79:96" x14ac:dyDescent="0.25">
      <c r="CA3350" s="29">
        <v>3347</v>
      </c>
      <c r="CB3350" s="50"/>
      <c r="CC3350" s="30" t="s">
        <v>6892</v>
      </c>
      <c r="CD3350" s="31" t="s">
        <v>6893</v>
      </c>
      <c r="CE3350" s="30" t="s">
        <v>6894</v>
      </c>
      <c r="CF3350" s="32" t="s">
        <v>1017</v>
      </c>
      <c r="CG3350" s="33" t="s">
        <v>1018</v>
      </c>
      <c r="CH3350" s="34">
        <v>15000</v>
      </c>
      <c r="CI3350" s="35">
        <v>45717</v>
      </c>
      <c r="CJ3350" s="35"/>
      <c r="CK3350" s="36">
        <v>30000</v>
      </c>
      <c r="CL3350" s="26">
        <f t="shared" si="147"/>
        <v>15000</v>
      </c>
      <c r="CM3350" s="26"/>
      <c r="CR3350" s="26" t="str">
        <f t="shared" si="148"/>
        <v>('서울 세계로약국', '880-03-02064', '서울특별시 중랑구 동일로 772 (중화동 294-10)1층 2호', '8806538015835', '신일이부프로펜정 400mg', 15000, '2025-03-01'),</v>
      </c>
    </row>
    <row r="3351" spans="79:96" x14ac:dyDescent="0.25">
      <c r="CA3351" s="29">
        <v>3348</v>
      </c>
      <c r="CB3351" s="50"/>
      <c r="CC3351" s="30" t="s">
        <v>6895</v>
      </c>
      <c r="CD3351" s="31" t="s">
        <v>1909</v>
      </c>
      <c r="CE3351" s="30" t="s">
        <v>6896</v>
      </c>
      <c r="CF3351" s="32" t="s">
        <v>1041</v>
      </c>
      <c r="CG3351" s="33" t="s">
        <v>1004</v>
      </c>
      <c r="CH3351" s="34">
        <v>6000</v>
      </c>
      <c r="CI3351" s="35">
        <v>45717</v>
      </c>
      <c r="CJ3351" s="35"/>
      <c r="CK3351" s="36">
        <v>12000</v>
      </c>
      <c r="CL3351" s="26">
        <f t="shared" si="147"/>
        <v>6000</v>
      </c>
      <c r="CM3351" s="26"/>
      <c r="CR3351" s="26" t="str">
        <f t="shared" si="148"/>
        <v>('광주 하얀약국', '328-20-00584', '경기도 광주시 광주대로 49-21 (경안동 19-4)1층', '8806538014647', '신일티아민염산염정 10mg', 6000, '2025-03-01'),</v>
      </c>
    </row>
    <row r="3352" spans="79:96" x14ac:dyDescent="0.25">
      <c r="CA3352" s="29">
        <v>3349</v>
      </c>
      <c r="CB3352" s="50"/>
      <c r="CC3352" s="30" t="s">
        <v>6897</v>
      </c>
      <c r="CD3352" s="31" t="s">
        <v>6898</v>
      </c>
      <c r="CE3352" s="30" t="s">
        <v>6899</v>
      </c>
      <c r="CF3352" s="32" t="s">
        <v>615</v>
      </c>
      <c r="CG3352" s="33" t="s">
        <v>616</v>
      </c>
      <c r="CH3352" s="34">
        <v>7500</v>
      </c>
      <c r="CI3352" s="35">
        <v>45717</v>
      </c>
      <c r="CJ3352" s="35"/>
      <c r="CK3352" s="36">
        <v>15000</v>
      </c>
      <c r="CL3352" s="26">
        <f t="shared" si="147"/>
        <v>7500</v>
      </c>
      <c r="CM3352" s="26"/>
      <c r="CR3352" s="26" t="str">
        <f t="shared" si="148"/>
        <v>('수원 유성약국', '135-09-76925', '경기도 수원시 장안구 송정로 194 (조원동)', '8806538015149', '신일폴산정 1mg', 7500, '2025-03-01'),</v>
      </c>
    </row>
    <row r="3353" spans="79:96" x14ac:dyDescent="0.25">
      <c r="CA3353" s="29">
        <v>3350</v>
      </c>
      <c r="CB3353" s="50"/>
      <c r="CC3353" s="30" t="s">
        <v>6900</v>
      </c>
      <c r="CD3353" s="31" t="s">
        <v>6901</v>
      </c>
      <c r="CE3353" s="30" t="s">
        <v>6902</v>
      </c>
      <c r="CF3353" s="32" t="s">
        <v>732</v>
      </c>
      <c r="CG3353" s="33" t="s">
        <v>733</v>
      </c>
      <c r="CH3353" s="34">
        <v>5750</v>
      </c>
      <c r="CI3353" s="35">
        <v>45689</v>
      </c>
      <c r="CJ3353" s="35"/>
      <c r="CK3353" s="36">
        <v>11500</v>
      </c>
      <c r="CL3353" s="26">
        <f t="shared" si="147"/>
        <v>5750</v>
      </c>
      <c r="CM3353" s="26"/>
      <c r="CR3353" s="26" t="str">
        <f t="shared" si="148"/>
        <v>('서울 햇살약국', '243-12-02592', '서울특별시 서대문구 수색로 100 DMC래미안e편한세상(북가좌동 481)1동 104호', '8806538017259', '신일피리독신정 50mg', 5750, '2025-02-01'),</v>
      </c>
    </row>
    <row r="3354" spans="79:96" x14ac:dyDescent="0.25">
      <c r="CA3354" s="29">
        <v>3351</v>
      </c>
      <c r="CB3354" s="50"/>
      <c r="CC3354" s="30" t="s">
        <v>6903</v>
      </c>
      <c r="CD3354" s="31" t="s">
        <v>6904</v>
      </c>
      <c r="CE3354" s="30" t="s">
        <v>6905</v>
      </c>
      <c r="CF3354" s="32" t="s">
        <v>615</v>
      </c>
      <c r="CG3354" s="33" t="s">
        <v>616</v>
      </c>
      <c r="CH3354" s="34">
        <v>7500</v>
      </c>
      <c r="CI3354" s="35">
        <v>45658</v>
      </c>
      <c r="CJ3354" s="35"/>
      <c r="CK3354" s="36">
        <v>15000</v>
      </c>
      <c r="CL3354" s="26">
        <f t="shared" si="147"/>
        <v>7500</v>
      </c>
      <c r="CM3354" s="26"/>
      <c r="CR3354" s="26" t="str">
        <f t="shared" si="148"/>
        <v>('화성 뉴욕대학병원약국', '404-06-40133', '경기도 화성시 동탄중앙로 381(석우동)102', '8806538015149', '신일폴산정 1mg', 7500, '2025-01-01'),</v>
      </c>
    </row>
    <row r="3355" spans="79:96" x14ac:dyDescent="0.25">
      <c r="CA3355" s="29">
        <v>3352</v>
      </c>
      <c r="CB3355" s="50"/>
      <c r="CC3355" s="30" t="s">
        <v>6906</v>
      </c>
      <c r="CD3355" s="31" t="s">
        <v>6907</v>
      </c>
      <c r="CE3355" s="30" t="s">
        <v>6908</v>
      </c>
      <c r="CF3355" s="32" t="s">
        <v>645</v>
      </c>
      <c r="CG3355" s="33" t="s">
        <v>646</v>
      </c>
      <c r="CH3355" s="34">
        <v>28500</v>
      </c>
      <c r="CI3355" s="35">
        <v>45717</v>
      </c>
      <c r="CJ3355" s="35"/>
      <c r="CK3355" s="36">
        <v>57000</v>
      </c>
      <c r="CL3355" s="26">
        <f t="shared" si="147"/>
        <v>28500</v>
      </c>
      <c r="CM3355" s="26"/>
      <c r="CR3355" s="26" t="str">
        <f t="shared" si="148"/>
        <v>('양주 옥정미소약국', '161-56-00355', '경기도 양주시 옥정동로4길 3 (옥정동 1085-1)105호 이레프라자', '8806538014265', '신일브롬헥신염산염정 8mg', 28500, '2025-03-01'),</v>
      </c>
    </row>
    <row r="3356" spans="79:96" x14ac:dyDescent="0.25">
      <c r="CA3356" s="29">
        <v>3353</v>
      </c>
      <c r="CB3356" s="50"/>
      <c r="CC3356" s="30" t="s">
        <v>6909</v>
      </c>
      <c r="CD3356" s="31" t="s">
        <v>6910</v>
      </c>
      <c r="CE3356" s="30" t="s">
        <v>6911</v>
      </c>
      <c r="CF3356" s="32" t="s">
        <v>6912</v>
      </c>
      <c r="CG3356" s="33" t="s">
        <v>1728</v>
      </c>
      <c r="CH3356" s="34">
        <v>4214</v>
      </c>
      <c r="CI3356" s="35">
        <v>45717</v>
      </c>
      <c r="CJ3356" s="35"/>
      <c r="CK3356" s="36">
        <v>8428</v>
      </c>
      <c r="CL3356" s="26">
        <f t="shared" si="147"/>
        <v>4214</v>
      </c>
      <c r="CM3356" s="26"/>
      <c r="CR3356" s="26" t="str">
        <f t="shared" si="148"/>
        <v>('안양 범계약국', '778-44-00956', '경기도 안양시 동안구 시민대로 167 안양벤처텔(비산동 1107-1)108호', '8806538061313', '자누글리아정 50mg', 4214, '2025-03-01'),</v>
      </c>
    </row>
    <row r="3357" spans="79:96" x14ac:dyDescent="0.25">
      <c r="CA3357" s="29">
        <v>3354</v>
      </c>
      <c r="CB3357" s="50"/>
      <c r="CC3357" s="30" t="s">
        <v>6913</v>
      </c>
      <c r="CD3357" s="31" t="s">
        <v>6914</v>
      </c>
      <c r="CE3357" s="30" t="s">
        <v>6915</v>
      </c>
      <c r="CF3357" s="32" t="s">
        <v>2203</v>
      </c>
      <c r="CG3357" s="33" t="s">
        <v>140</v>
      </c>
      <c r="CH3357" s="34">
        <v>1725</v>
      </c>
      <c r="CI3357" s="35">
        <v>45717</v>
      </c>
      <c r="CJ3357" s="35"/>
      <c r="CK3357" s="36">
        <v>3450</v>
      </c>
      <c r="CL3357" s="26">
        <f t="shared" si="147"/>
        <v>1725</v>
      </c>
      <c r="CM3357" s="26"/>
      <c r="CR3357" s="26" t="str">
        <f t="shared" si="148"/>
        <v>('중랑 새봄약국', '764-09-02783', '서울특별시 중랑구 신내로 211 금강리빙스텔(신내동 646)112호', '8806538000619', '그리펜-에스정 300mg', 1725, '2025-03-01'),</v>
      </c>
    </row>
    <row r="3358" spans="79:96" x14ac:dyDescent="0.25">
      <c r="CA3358" s="29">
        <v>3355</v>
      </c>
      <c r="CB3358" s="50"/>
      <c r="CC3358" s="30" t="s">
        <v>6700</v>
      </c>
      <c r="CD3358" s="31" t="s">
        <v>547</v>
      </c>
      <c r="CE3358" s="30" t="s">
        <v>6701</v>
      </c>
      <c r="CF3358" s="32" t="s">
        <v>2328</v>
      </c>
      <c r="CG3358" s="33" t="s">
        <v>85</v>
      </c>
      <c r="CH3358" s="34">
        <v>29835</v>
      </c>
      <c r="CI3358" s="35">
        <v>45717</v>
      </c>
      <c r="CJ3358" s="35"/>
      <c r="CK3358" s="36">
        <v>59670</v>
      </c>
      <c r="CL3358" s="26">
        <f t="shared" si="147"/>
        <v>29835</v>
      </c>
      <c r="CM3358" s="26"/>
      <c r="CR3358" s="26" t="str">
        <f t="shared" si="148"/>
        <v>('용인 가정약국', '769-03-01583', '경기도 용인시 수지구 성복2로 92,상가동 105호(성복동, 신축상가)', '8806538013718', '리피칸정 10mg', 29835, '2025-03-01'),</v>
      </c>
    </row>
    <row r="3359" spans="79:96" x14ac:dyDescent="0.25">
      <c r="CA3359" s="29">
        <v>3356</v>
      </c>
      <c r="CB3359" s="50"/>
      <c r="CC3359" s="30" t="s">
        <v>6916</v>
      </c>
      <c r="CD3359" s="31" t="s">
        <v>6917</v>
      </c>
      <c r="CE3359" s="30" t="s">
        <v>6918</v>
      </c>
      <c r="CF3359" s="32" t="s">
        <v>824</v>
      </c>
      <c r="CG3359" s="33" t="s">
        <v>140</v>
      </c>
      <c r="CH3359" s="34">
        <v>28750</v>
      </c>
      <c r="CI3359" s="35">
        <v>45717</v>
      </c>
      <c r="CJ3359" s="35"/>
      <c r="CK3359" s="36">
        <v>57500</v>
      </c>
      <c r="CL3359" s="26">
        <f t="shared" si="147"/>
        <v>28750</v>
      </c>
      <c r="CM3359" s="26"/>
      <c r="CR3359" s="26" t="str">
        <f t="shared" si="148"/>
        <v>('대전 인화약국(도마동)', '314-20-17053', '대전광역시 서구 도솔로 681층 (도마동)', '8806538000626', '그리펜-에스정 300mg', 28750, '2025-03-01'),</v>
      </c>
    </row>
    <row r="3360" spans="79:96" x14ac:dyDescent="0.25">
      <c r="CA3360" s="29">
        <v>3357</v>
      </c>
      <c r="CB3360" s="50"/>
      <c r="CC3360" s="30" t="s">
        <v>6919</v>
      </c>
      <c r="CD3360" s="31" t="s">
        <v>6920</v>
      </c>
      <c r="CE3360" s="30" t="s">
        <v>6921</v>
      </c>
      <c r="CF3360" s="32" t="s">
        <v>732</v>
      </c>
      <c r="CG3360" s="33" t="s">
        <v>733</v>
      </c>
      <c r="CH3360" s="34">
        <v>5750</v>
      </c>
      <c r="CI3360" s="35">
        <v>45717</v>
      </c>
      <c r="CJ3360" s="35"/>
      <c r="CK3360" s="36">
        <v>11500</v>
      </c>
      <c r="CL3360" s="26">
        <f t="shared" si="147"/>
        <v>5750</v>
      </c>
      <c r="CM3360" s="26"/>
      <c r="CR3360" s="26" t="str">
        <f t="shared" si="148"/>
        <v>('서울 무림약국', '118-04-25616', '서울특별시 금천구 시흥대로 406 (독산동)', '8806538017259', '신일피리독신정 50mg', 5750, '2025-03-01'),</v>
      </c>
    </row>
    <row r="3361" spans="79:96" x14ac:dyDescent="0.25">
      <c r="CA3361" s="29">
        <v>3358</v>
      </c>
      <c r="CB3361" s="50"/>
      <c r="CC3361" s="30" t="s">
        <v>6922</v>
      </c>
      <c r="CD3361" s="31" t="s">
        <v>6923</v>
      </c>
      <c r="CE3361" s="30" t="s">
        <v>6924</v>
      </c>
      <c r="CF3361" s="32" t="s">
        <v>1077</v>
      </c>
      <c r="CG3361" s="33" t="s">
        <v>1078</v>
      </c>
      <c r="CH3361" s="34">
        <v>19250</v>
      </c>
      <c r="CI3361" s="35">
        <v>45717</v>
      </c>
      <c r="CJ3361" s="35"/>
      <c r="CK3361" s="36">
        <v>38500</v>
      </c>
      <c r="CL3361" s="26">
        <f t="shared" si="147"/>
        <v>19250</v>
      </c>
      <c r="CM3361" s="26"/>
      <c r="CR3361" s="26" t="str">
        <f t="shared" si="148"/>
        <v>('서울 한독프라자약국', '107-08-29513', '서울특별시 구로구 구로동로26길 133 (구로동 313-1)', '8806538056425', '프로나지액 25mL', 19250, '2025-03-01'),</v>
      </c>
    </row>
    <row r="3362" spans="79:96" x14ac:dyDescent="0.25">
      <c r="CA3362" s="29">
        <v>3359</v>
      </c>
      <c r="CB3362" s="50"/>
      <c r="CC3362" s="30" t="s">
        <v>6925</v>
      </c>
      <c r="CD3362" s="31" t="s">
        <v>6926</v>
      </c>
      <c r="CE3362" s="30" t="s">
        <v>6927</v>
      </c>
      <c r="CF3362" s="32" t="s">
        <v>2328</v>
      </c>
      <c r="CG3362" s="33" t="s">
        <v>85</v>
      </c>
      <c r="CH3362" s="34">
        <v>9945</v>
      </c>
      <c r="CI3362" s="35">
        <v>45689</v>
      </c>
      <c r="CJ3362" s="35"/>
      <c r="CK3362" s="36">
        <v>19890</v>
      </c>
      <c r="CL3362" s="26">
        <f t="shared" si="147"/>
        <v>9945</v>
      </c>
      <c r="CM3362" s="26"/>
      <c r="CR3362" s="26" t="str">
        <f t="shared" si="148"/>
        <v>('부천 우리약국', '359-32-01159', '경기도 부천시 소사구 경인로 505 역곡하이뷰(괴안동 113-1)104호', '8806538013718', '리피칸정 10mg', 9945, '2025-02-01'),</v>
      </c>
    </row>
    <row r="3363" spans="79:96" x14ac:dyDescent="0.25">
      <c r="CA3363" s="29">
        <v>3360</v>
      </c>
      <c r="CB3363" s="50"/>
      <c r="CC3363" s="30" t="s">
        <v>6928</v>
      </c>
      <c r="CD3363" s="31" t="s">
        <v>6929</v>
      </c>
      <c r="CE3363" s="30" t="s">
        <v>6930</v>
      </c>
      <c r="CF3363" s="32" t="s">
        <v>1259</v>
      </c>
      <c r="CG3363" s="33" t="s">
        <v>1260</v>
      </c>
      <c r="CH3363" s="34">
        <v>12500</v>
      </c>
      <c r="CI3363" s="35">
        <v>45658</v>
      </c>
      <c r="CJ3363" s="35"/>
      <c r="CK3363" s="36">
        <v>25000</v>
      </c>
      <c r="CL3363" s="26">
        <f t="shared" si="147"/>
        <v>12500</v>
      </c>
      <c r="CM3363" s="26"/>
      <c r="CR3363" s="26" t="str">
        <f t="shared" si="148"/>
        <v>('당진 어울림약국', '887-10-01351', '충청남도 당진시 운학길 3(채운동)1층', '8806538005737', '메코민캡슐 500mcg', 12500, '2025-01-01'),</v>
      </c>
    </row>
    <row r="3364" spans="79:96" x14ac:dyDescent="0.25">
      <c r="CA3364" s="29">
        <v>3361</v>
      </c>
      <c r="CB3364" s="50"/>
      <c r="CC3364" s="30" t="s">
        <v>6931</v>
      </c>
      <c r="CD3364" s="31" t="s">
        <v>6932</v>
      </c>
      <c r="CE3364" s="30" t="s">
        <v>6933</v>
      </c>
      <c r="CF3364" s="32" t="s">
        <v>2203</v>
      </c>
      <c r="CG3364" s="33" t="s">
        <v>140</v>
      </c>
      <c r="CH3364" s="34">
        <v>5175</v>
      </c>
      <c r="CI3364" s="35">
        <v>45717</v>
      </c>
      <c r="CJ3364" s="35"/>
      <c r="CK3364" s="36">
        <v>10350</v>
      </c>
      <c r="CL3364" s="26">
        <f t="shared" si="147"/>
        <v>5175</v>
      </c>
      <c r="CM3364" s="26"/>
      <c r="CR3364" s="26" t="str">
        <f t="shared" si="148"/>
        <v>('서울 바다약국', '230-33-01613', '서울특별시 동대문구 왕산로 189-1 (청량리동 758)', '8806538000619', '그리펜-에스정 300mg', 5175, '2025-03-01'),</v>
      </c>
    </row>
    <row r="3365" spans="79:96" x14ac:dyDescent="0.25">
      <c r="CA3365" s="29">
        <v>3362</v>
      </c>
      <c r="CB3365" s="50"/>
      <c r="CC3365" s="30" t="s">
        <v>6934</v>
      </c>
      <c r="CD3365" s="31" t="s">
        <v>6935</v>
      </c>
      <c r="CE3365" s="30" t="s">
        <v>6936</v>
      </c>
      <c r="CF3365" s="32" t="s">
        <v>84</v>
      </c>
      <c r="CG3365" s="33" t="s">
        <v>85</v>
      </c>
      <c r="CH3365" s="34">
        <v>39780</v>
      </c>
      <c r="CI3365" s="35">
        <v>45717</v>
      </c>
      <c r="CJ3365" s="35"/>
      <c r="CK3365" s="36">
        <v>79560</v>
      </c>
      <c r="CL3365" s="26">
        <f t="shared" si="147"/>
        <v>39780</v>
      </c>
      <c r="CM3365" s="26"/>
      <c r="CR3365" s="26" t="str">
        <f t="shared" si="148"/>
        <v>('용인 그린빌약국', '213-02-53539', '경기도 용인시 기흥구 금화로 101 그린빌프라자(상갈동 473-1)', '8806538013749', '리피칸정 10mg', 39780, '2025-03-01'),</v>
      </c>
    </row>
    <row r="3366" spans="79:96" x14ac:dyDescent="0.25">
      <c r="CA3366" s="29">
        <v>3363</v>
      </c>
      <c r="CB3366" s="50"/>
      <c r="CC3366" s="30" t="s">
        <v>6702</v>
      </c>
      <c r="CD3366" s="31" t="s">
        <v>6703</v>
      </c>
      <c r="CE3366" s="30" t="s">
        <v>6704</v>
      </c>
      <c r="CF3366" s="32" t="s">
        <v>3289</v>
      </c>
      <c r="CG3366" s="33" t="s">
        <v>1101</v>
      </c>
      <c r="CH3366" s="34">
        <v>35775</v>
      </c>
      <c r="CI3366" s="35">
        <v>45717</v>
      </c>
      <c r="CJ3366" s="35"/>
      <c r="CK3366" s="36">
        <v>71550</v>
      </c>
      <c r="CL3366" s="26">
        <f t="shared" si="147"/>
        <v>35775</v>
      </c>
      <c r="CM3366" s="26"/>
      <c r="CR3366" s="26" t="str">
        <f t="shared" si="148"/>
        <v>('화성 봉담중앙약국', '753-49-00457', '경기도 화성시 봉담읍 와우로20107호(미래프라자)', '8806538052915', '로피타정 2mg', 35775, '2025-03-01'),</v>
      </c>
    </row>
    <row r="3367" spans="79:96" x14ac:dyDescent="0.25">
      <c r="CA3367" s="29">
        <v>3364</v>
      </c>
      <c r="CB3367" s="50"/>
      <c r="CC3367" s="30" t="s">
        <v>6937</v>
      </c>
      <c r="CD3367" s="31" t="s">
        <v>1915</v>
      </c>
      <c r="CE3367" s="30" t="s">
        <v>6938</v>
      </c>
      <c r="CF3367" s="32" t="s">
        <v>1824</v>
      </c>
      <c r="CG3367" s="33" t="s">
        <v>861</v>
      </c>
      <c r="CH3367" s="34">
        <v>1200</v>
      </c>
      <c r="CI3367" s="35">
        <v>45717</v>
      </c>
      <c r="CJ3367" s="35"/>
      <c r="CK3367" s="36">
        <v>2400</v>
      </c>
      <c r="CL3367" s="26">
        <f t="shared" si="147"/>
        <v>1200</v>
      </c>
      <c r="CM3367" s="26"/>
      <c r="CR3367" s="26" t="str">
        <f t="shared" si="148"/>
        <v>('하남 바다약국', '853-01-03470', '경기도 하남시 덕풍공원로 43 (덕풍동 364-13)1층 106호', '8806538013510', '신일아시클로버크림', 1200, '2025-03-01'),</v>
      </c>
    </row>
    <row r="3368" spans="79:96" x14ac:dyDescent="0.25">
      <c r="CA3368" s="29">
        <v>3365</v>
      </c>
      <c r="CB3368" s="50"/>
      <c r="CC3368" s="30" t="s">
        <v>6939</v>
      </c>
      <c r="CD3368" s="31" t="s">
        <v>1829</v>
      </c>
      <c r="CE3368" s="30" t="s">
        <v>6940</v>
      </c>
      <c r="CF3368" s="32" t="s">
        <v>2043</v>
      </c>
      <c r="CG3368" s="33" t="s">
        <v>2044</v>
      </c>
      <c r="CH3368" s="34">
        <v>10250</v>
      </c>
      <c r="CI3368" s="35">
        <v>45717</v>
      </c>
      <c r="CJ3368" s="35"/>
      <c r="CK3368" s="36">
        <v>20500</v>
      </c>
      <c r="CL3368" s="26">
        <f t="shared" si="147"/>
        <v>10250</v>
      </c>
      <c r="CM3368" s="26"/>
      <c r="CR3368" s="26" t="str">
        <f t="shared" si="148"/>
        <v>('광주 늘품약국', '426-18-00978', '경기도 광주시 경충대로1480번길 5 (쌍령동 238-1)이레타워 101호', '8806538026428', '티니다진정 150mg', 10250, '2025-03-01'),</v>
      </c>
    </row>
    <row r="3369" spans="79:96" x14ac:dyDescent="0.25">
      <c r="CA3369" s="29">
        <v>3366</v>
      </c>
      <c r="CB3369" s="50"/>
      <c r="CC3369" s="30" t="s">
        <v>6700</v>
      </c>
      <c r="CD3369" s="31" t="s">
        <v>547</v>
      </c>
      <c r="CE3369" s="30" t="s">
        <v>6701</v>
      </c>
      <c r="CF3369" s="32" t="s">
        <v>1077</v>
      </c>
      <c r="CG3369" s="33" t="s">
        <v>1078</v>
      </c>
      <c r="CH3369" s="34">
        <v>2750</v>
      </c>
      <c r="CI3369" s="35">
        <v>45717</v>
      </c>
      <c r="CJ3369" s="35"/>
      <c r="CK3369" s="36">
        <v>5500</v>
      </c>
      <c r="CL3369" s="26">
        <f t="shared" si="147"/>
        <v>2750</v>
      </c>
      <c r="CM3369" s="26"/>
      <c r="CR3369" s="26" t="str">
        <f t="shared" si="148"/>
        <v>('용인 가정약국', '769-03-01583', '경기도 용인시 수지구 성복2로 92,상가동 105호(성복동, 신축상가)', '8806538056425', '프로나지액 25mL', 2750, '2025-03-01'),</v>
      </c>
    </row>
    <row r="3370" spans="79:96" x14ac:dyDescent="0.25">
      <c r="CA3370" s="29">
        <v>3367</v>
      </c>
      <c r="CB3370" s="50"/>
      <c r="CC3370" s="30" t="s">
        <v>6700</v>
      </c>
      <c r="CD3370" s="31" t="s">
        <v>547</v>
      </c>
      <c r="CE3370" s="30" t="s">
        <v>6701</v>
      </c>
      <c r="CF3370" s="32" t="s">
        <v>2328</v>
      </c>
      <c r="CG3370" s="33" t="s">
        <v>85</v>
      </c>
      <c r="CH3370" s="34">
        <v>29835</v>
      </c>
      <c r="CI3370" s="35">
        <v>45717</v>
      </c>
      <c r="CJ3370" s="35"/>
      <c r="CK3370" s="36">
        <v>59670</v>
      </c>
      <c r="CL3370" s="26">
        <f t="shared" si="147"/>
        <v>29835</v>
      </c>
      <c r="CM3370" s="26"/>
      <c r="CR3370" s="26" t="str">
        <f t="shared" si="148"/>
        <v>('용인 가정약국', '769-03-01583', '경기도 용인시 수지구 성복2로 92,상가동 105호(성복동, 신축상가)', '8806538013718', '리피칸정 10mg', 29835, '2025-03-01'),</v>
      </c>
    </row>
    <row r="3371" spans="79:96" x14ac:dyDescent="0.25">
      <c r="CA3371" s="29">
        <v>3368</v>
      </c>
      <c r="CB3371" s="50"/>
      <c r="CC3371" s="30" t="s">
        <v>6941</v>
      </c>
      <c r="CD3371" s="31" t="s">
        <v>6942</v>
      </c>
      <c r="CE3371" s="30" t="s">
        <v>6943</v>
      </c>
      <c r="CF3371" s="32" t="s">
        <v>1017</v>
      </c>
      <c r="CG3371" s="33" t="s">
        <v>1018</v>
      </c>
      <c r="CH3371" s="34">
        <v>15000</v>
      </c>
      <c r="CI3371" s="35">
        <v>45689</v>
      </c>
      <c r="CJ3371" s="35"/>
      <c r="CK3371" s="36">
        <v>30000</v>
      </c>
      <c r="CL3371" s="26">
        <f t="shared" si="147"/>
        <v>15000</v>
      </c>
      <c r="CM3371" s="26"/>
      <c r="CR3371" s="26" t="str">
        <f t="shared" si="148"/>
        <v>('음성 농민약국', '797-51-00917', '충청북도 음성군 금왕읍 무극로 274 ( 무극리249-5)', '8806538015835', '신일이부프로펜정 400mg', 15000, '2025-02-01'),</v>
      </c>
    </row>
    <row r="3372" spans="79:96" x14ac:dyDescent="0.25">
      <c r="CA3372" s="29">
        <v>3369</v>
      </c>
      <c r="CB3372" s="50"/>
      <c r="CC3372" s="30" t="s">
        <v>6708</v>
      </c>
      <c r="CD3372" s="31" t="s">
        <v>6709</v>
      </c>
      <c r="CE3372" s="30" t="s">
        <v>6710</v>
      </c>
      <c r="CF3372" s="32" t="s">
        <v>732</v>
      </c>
      <c r="CG3372" s="33" t="s">
        <v>733</v>
      </c>
      <c r="CH3372" s="34">
        <v>5750</v>
      </c>
      <c r="CI3372" s="35">
        <v>45658</v>
      </c>
      <c r="CJ3372" s="35"/>
      <c r="CK3372" s="36">
        <v>11500</v>
      </c>
      <c r="CL3372" s="26">
        <f t="shared" si="147"/>
        <v>5750</v>
      </c>
      <c r="CM3372" s="26"/>
      <c r="CR3372" s="26" t="str">
        <f t="shared" si="148"/>
        <v>('대전 참조은약국*(목동)', '305-23-81469', '대전광역시 중구 목중로25번길 5 (목동)', '8806538017259', '신일피리독신정 50mg', 5750, '2025-01-01'),</v>
      </c>
    </row>
    <row r="3373" spans="79:96" x14ac:dyDescent="0.25">
      <c r="CA3373" s="29">
        <v>3370</v>
      </c>
      <c r="CB3373" s="50"/>
      <c r="CC3373" s="30" t="s">
        <v>6487</v>
      </c>
      <c r="CD3373" s="31" t="s">
        <v>6488</v>
      </c>
      <c r="CE3373" s="30" t="s">
        <v>6489</v>
      </c>
      <c r="CF3373" s="32" t="s">
        <v>645</v>
      </c>
      <c r="CG3373" s="33" t="s">
        <v>646</v>
      </c>
      <c r="CH3373" s="34">
        <v>19000</v>
      </c>
      <c r="CI3373" s="35">
        <v>45717</v>
      </c>
      <c r="CJ3373" s="35"/>
      <c r="CK3373" s="36">
        <v>38000</v>
      </c>
      <c r="CL3373" s="26">
        <f t="shared" si="147"/>
        <v>19000</v>
      </c>
      <c r="CM3373" s="26"/>
      <c r="CR3373" s="26" t="str">
        <f t="shared" si="148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374" spans="79:96" x14ac:dyDescent="0.25">
      <c r="CA3374" s="29">
        <v>3371</v>
      </c>
      <c r="CB3374" s="50"/>
      <c r="CC3374" s="30" t="s">
        <v>6944</v>
      </c>
      <c r="CD3374" s="31" t="s">
        <v>6945</v>
      </c>
      <c r="CE3374" s="30" t="s">
        <v>6946</v>
      </c>
      <c r="CF3374" s="32" t="s">
        <v>732</v>
      </c>
      <c r="CG3374" s="33" t="s">
        <v>733</v>
      </c>
      <c r="CH3374" s="34">
        <v>5750</v>
      </c>
      <c r="CI3374" s="35">
        <v>45717</v>
      </c>
      <c r="CJ3374" s="35"/>
      <c r="CK3374" s="36">
        <v>11500</v>
      </c>
      <c r="CL3374" s="26">
        <f t="shared" si="147"/>
        <v>5750</v>
      </c>
      <c r="CM3374" s="26"/>
      <c r="CR3374" s="26" t="str">
        <f t="shared" si="148"/>
        <v>('안산 중앙메디칼약국', '135-27-26021', '경기도 안산시 상록구 구룡로 85-1 (일동 98-4)1층(일동)', '8806538017259', '신일피리독신정 50mg', 5750, '2025-03-01'),</v>
      </c>
    </row>
    <row r="3375" spans="79:96" x14ac:dyDescent="0.25">
      <c r="CA3375" s="29">
        <v>3372</v>
      </c>
      <c r="CB3375" s="50"/>
      <c r="CC3375" s="30" t="s">
        <v>6511</v>
      </c>
      <c r="CD3375" s="31" t="s">
        <v>1110</v>
      </c>
      <c r="CE3375" s="30" t="s">
        <v>6512</v>
      </c>
      <c r="CF3375" s="32" t="s">
        <v>1077</v>
      </c>
      <c r="CG3375" s="33" t="s">
        <v>1078</v>
      </c>
      <c r="CH3375" s="34">
        <v>16500</v>
      </c>
      <c r="CI3375" s="35">
        <v>45717</v>
      </c>
      <c r="CJ3375" s="35"/>
      <c r="CK3375" s="36">
        <v>33000</v>
      </c>
      <c r="CL3375" s="26">
        <f t="shared" si="147"/>
        <v>16500</v>
      </c>
      <c r="CM3375" s="26"/>
      <c r="CR3375" s="26" t="str">
        <f t="shared" si="148"/>
        <v>('서울 종로온누리약국', '311-34-32542', '서울특별시 종로구 종로 293 디에스빌딩(창신동 562)1층', '8806538056425', '프로나지액 25mL', 16500, '2025-03-01'),</v>
      </c>
    </row>
    <row r="3376" spans="79:96" x14ac:dyDescent="0.25">
      <c r="CA3376" s="29">
        <v>3373</v>
      </c>
      <c r="CB3376" s="50"/>
      <c r="CC3376" s="30" t="s">
        <v>6947</v>
      </c>
      <c r="CD3376" s="31" t="s">
        <v>6948</v>
      </c>
      <c r="CE3376" s="30" t="s">
        <v>6949</v>
      </c>
      <c r="CF3376" s="32" t="s">
        <v>615</v>
      </c>
      <c r="CG3376" s="33" t="s">
        <v>616</v>
      </c>
      <c r="CH3376" s="34">
        <v>15000</v>
      </c>
      <c r="CI3376" s="35">
        <v>45717</v>
      </c>
      <c r="CJ3376" s="35"/>
      <c r="CK3376" s="36">
        <v>30000</v>
      </c>
      <c r="CL3376" s="26">
        <f t="shared" si="147"/>
        <v>15000</v>
      </c>
      <c r="CM3376" s="26"/>
      <c r="CR3376" s="26" t="str">
        <f t="shared" si="148"/>
        <v>('광주 동아약품', '408-11-42781', '광주 광산구 내상로15번길 54 (송정동)동아약품', '8806538015149', '신일폴산정 1mg', 15000, '2025-03-01'),</v>
      </c>
    </row>
    <row r="3377" spans="79:96" x14ac:dyDescent="0.25">
      <c r="CA3377" s="29">
        <v>3374</v>
      </c>
      <c r="CB3377" s="50"/>
      <c r="CC3377" s="30" t="s">
        <v>6950</v>
      </c>
      <c r="CD3377" s="31" t="s">
        <v>6951</v>
      </c>
      <c r="CE3377" s="30" t="s">
        <v>6952</v>
      </c>
      <c r="CF3377" s="32" t="s">
        <v>615</v>
      </c>
      <c r="CG3377" s="33" t="s">
        <v>616</v>
      </c>
      <c r="CH3377" s="34">
        <v>7500</v>
      </c>
      <c r="CI3377" s="35">
        <v>45717</v>
      </c>
      <c r="CJ3377" s="35"/>
      <c r="CK3377" s="36">
        <v>15000</v>
      </c>
      <c r="CL3377" s="26">
        <f t="shared" si="147"/>
        <v>7500</v>
      </c>
      <c r="CM3377" s="26"/>
      <c r="CR3377" s="26" t="str">
        <f t="shared" si="148"/>
        <v>('대전 기쁜우리약국', '850-30-01610', '대전광역시 동구 동구청로 205 (판암동 467-2)1층', '8806538015149', '신일폴산정 1mg', 7500, '2025-03-01'),</v>
      </c>
    </row>
    <row r="3378" spans="79:96" x14ac:dyDescent="0.25">
      <c r="CA3378" s="29">
        <v>3375</v>
      </c>
      <c r="CB3378" s="50"/>
      <c r="CC3378" s="30" t="s">
        <v>6953</v>
      </c>
      <c r="CD3378" s="31" t="s">
        <v>6954</v>
      </c>
      <c r="CE3378" s="30" t="s">
        <v>6955</v>
      </c>
      <c r="CF3378" s="32" t="s">
        <v>1001</v>
      </c>
      <c r="CG3378" s="33" t="s">
        <v>1002</v>
      </c>
      <c r="CH3378" s="34">
        <v>37920</v>
      </c>
      <c r="CI3378" s="35">
        <v>45717</v>
      </c>
      <c r="CJ3378" s="35"/>
      <c r="CK3378" s="36">
        <v>75840</v>
      </c>
      <c r="CL3378" s="26">
        <f t="shared" si="147"/>
        <v>37920</v>
      </c>
      <c r="CM3378" s="26"/>
      <c r="CR3378" s="26" t="str">
        <f t="shared" si="148"/>
        <v>('광명 나은약국', '419-04-02516', '경기도 광명시 오리로 946 (광명동 149-6)1층', '8806538027517', '프라빅정 75mg', 37920, '2025-03-01'),</v>
      </c>
    </row>
    <row r="3379" spans="79:96" x14ac:dyDescent="0.25">
      <c r="CA3379" s="29">
        <v>3376</v>
      </c>
      <c r="CB3379" s="50"/>
      <c r="CC3379" s="30" t="s">
        <v>6956</v>
      </c>
      <c r="CD3379" s="31" t="s">
        <v>6957</v>
      </c>
      <c r="CE3379" s="30" t="s">
        <v>6958</v>
      </c>
      <c r="CF3379" s="32" t="s">
        <v>615</v>
      </c>
      <c r="CG3379" s="33" t="s">
        <v>616</v>
      </c>
      <c r="CH3379" s="34">
        <v>7500</v>
      </c>
      <c r="CI3379" s="35">
        <v>45717</v>
      </c>
      <c r="CJ3379" s="35"/>
      <c r="CK3379" s="36">
        <v>15000</v>
      </c>
      <c r="CL3379" s="26">
        <f t="shared" si="147"/>
        <v>7500</v>
      </c>
      <c r="CM3379" s="26"/>
      <c r="CR3379" s="26" t="str">
        <f t="shared" si="148"/>
        <v>('금산 한솔약국', '655-48-00160', '충청남도 금산군 금산읍 비범로 31 성모병원( 상리34-6)', '8806538015149', '신일폴산정 1mg', 7500, '2025-03-01'),</v>
      </c>
    </row>
    <row r="3380" spans="79:96" x14ac:dyDescent="0.25">
      <c r="CA3380" s="29">
        <v>3377</v>
      </c>
      <c r="CB3380" s="50"/>
      <c r="CC3380" s="30" t="s">
        <v>6722</v>
      </c>
      <c r="CD3380" s="31" t="s">
        <v>6723</v>
      </c>
      <c r="CE3380" s="30" t="s">
        <v>6724</v>
      </c>
      <c r="CF3380" s="32" t="s">
        <v>1077</v>
      </c>
      <c r="CG3380" s="33" t="s">
        <v>1078</v>
      </c>
      <c r="CH3380" s="34">
        <v>2750</v>
      </c>
      <c r="CI3380" s="35">
        <v>45689</v>
      </c>
      <c r="CJ3380" s="35"/>
      <c r="CK3380" s="36">
        <v>5500</v>
      </c>
      <c r="CL3380" s="26">
        <f t="shared" si="147"/>
        <v>2750</v>
      </c>
      <c r="CM3380" s="26"/>
      <c r="CR3380" s="26" t="str">
        <f t="shared" si="148"/>
        <v>('대전 판암늘사랑약국(판암동)', '308-05-57718', '대전광역시 동구 옥천로 170 (판암동)', '8806538056425', '프로나지액 25mL', 2750, '2025-02-01'),</v>
      </c>
    </row>
    <row r="3381" spans="79:96" x14ac:dyDescent="0.25">
      <c r="CA3381" s="29">
        <v>3378</v>
      </c>
      <c r="CB3381" s="50"/>
      <c r="CC3381" s="30" t="s">
        <v>6422</v>
      </c>
      <c r="CD3381" s="31" t="s">
        <v>1506</v>
      </c>
      <c r="CE3381" s="30" t="s">
        <v>6423</v>
      </c>
      <c r="CF3381" s="32" t="s">
        <v>3289</v>
      </c>
      <c r="CG3381" s="33" t="s">
        <v>1101</v>
      </c>
      <c r="CH3381" s="34">
        <v>14310</v>
      </c>
      <c r="CI3381" s="35">
        <v>45658</v>
      </c>
      <c r="CJ3381" s="35"/>
      <c r="CK3381" s="36">
        <v>28620</v>
      </c>
      <c r="CL3381" s="26">
        <f t="shared" si="147"/>
        <v>14310</v>
      </c>
      <c r="CM3381" s="26"/>
      <c r="CR3381" s="26" t="str">
        <f t="shared" si="148"/>
        <v>('강서 마곡스타약국', '216-07-69812', '서울특별시 강서구 공항대로 168 (마곡동 798-3)1층 106호', '8806538052915', '로피타정 2mg', 14310, '2025-01-01'),</v>
      </c>
    </row>
    <row r="3382" spans="79:96" x14ac:dyDescent="0.25">
      <c r="CA3382" s="29">
        <v>3379</v>
      </c>
      <c r="CB3382" s="50"/>
      <c r="CC3382" s="30" t="s">
        <v>6959</v>
      </c>
      <c r="CD3382" s="31" t="s">
        <v>6960</v>
      </c>
      <c r="CE3382" s="30" t="s">
        <v>6961</v>
      </c>
      <c r="CF3382" s="32" t="s">
        <v>645</v>
      </c>
      <c r="CG3382" s="33" t="s">
        <v>646</v>
      </c>
      <c r="CH3382" s="34">
        <v>9500</v>
      </c>
      <c r="CI3382" s="35">
        <v>45717</v>
      </c>
      <c r="CJ3382" s="35"/>
      <c r="CK3382" s="36">
        <v>19000</v>
      </c>
      <c r="CL3382" s="26">
        <f t="shared" si="147"/>
        <v>9500</v>
      </c>
      <c r="CM3382" s="26"/>
      <c r="CR3382" s="26" t="str">
        <f t="shared" si="148"/>
        <v>('용인 용광약국', '294-16-01338', '경기도 용인시 처인구 백옥대로 1108 정안메디플러스빌딩(김량장동 62-1)1층', '8806538014265', '신일브롬헥신염산염정 8mg', 9500, '2025-03-01'),</v>
      </c>
    </row>
    <row r="3383" spans="79:96" x14ac:dyDescent="0.25">
      <c r="CA3383" s="29">
        <v>3380</v>
      </c>
      <c r="CB3383" s="50"/>
      <c r="CC3383" s="30" t="s">
        <v>6962</v>
      </c>
      <c r="CD3383" s="31" t="s">
        <v>6111</v>
      </c>
      <c r="CE3383" s="30" t="s">
        <v>6963</v>
      </c>
      <c r="CF3383" s="32" t="s">
        <v>2043</v>
      </c>
      <c r="CG3383" s="33" t="s">
        <v>2044</v>
      </c>
      <c r="CH3383" s="34">
        <v>30750</v>
      </c>
      <c r="CI3383" s="35">
        <v>45717</v>
      </c>
      <c r="CJ3383" s="35"/>
      <c r="CK3383" s="36">
        <v>61500</v>
      </c>
      <c r="CL3383" s="26">
        <f t="shared" si="147"/>
        <v>30750</v>
      </c>
      <c r="CM3383" s="26"/>
      <c r="CR3383" s="26" t="str">
        <f t="shared" si="148"/>
        <v>('서울 편한M약국', '622-71-00396', '서울특별시 관악구 신림로 318 청암두산위브센티움(신림동 86-3)', '8806538026428', '티니다진정 150mg', 30750, '2025-03-01'),</v>
      </c>
    </row>
    <row r="3384" spans="79:96" x14ac:dyDescent="0.25">
      <c r="CA3384" s="29">
        <v>3381</v>
      </c>
      <c r="CB3384" s="50"/>
      <c r="CC3384" s="30" t="s">
        <v>6513</v>
      </c>
      <c r="CD3384" s="31" t="s">
        <v>761</v>
      </c>
      <c r="CE3384" s="30" t="s">
        <v>6514</v>
      </c>
      <c r="CF3384" s="32" t="s">
        <v>615</v>
      </c>
      <c r="CG3384" s="33" t="s">
        <v>616</v>
      </c>
      <c r="CH3384" s="34">
        <v>7500</v>
      </c>
      <c r="CI3384" s="35">
        <v>45717</v>
      </c>
      <c r="CJ3384" s="35"/>
      <c r="CK3384" s="36">
        <v>15000</v>
      </c>
      <c r="CL3384" s="26">
        <f t="shared" si="147"/>
        <v>7500</v>
      </c>
      <c r="CM3384" s="26"/>
      <c r="CR3384" s="26" t="str">
        <f t="shared" si="148"/>
        <v>('남양주 나은온누리약국', '108-37-51610', '경기도 남양주시 와부읍 덕소로 214 재령빌딩( 도곡리997-13)B상가 101호', '8806538015149', '신일폴산정 1mg', 7500, '2025-03-01'),</v>
      </c>
    </row>
    <row r="3385" spans="79:96" x14ac:dyDescent="0.25">
      <c r="CA3385" s="29">
        <v>3382</v>
      </c>
      <c r="CB3385" s="50"/>
      <c r="CC3385" s="51" t="s">
        <v>6589</v>
      </c>
      <c r="CD3385" s="31" t="s">
        <v>914</v>
      </c>
      <c r="CE3385" s="30" t="s">
        <v>3288</v>
      </c>
      <c r="CF3385" s="32" t="s">
        <v>824</v>
      </c>
      <c r="CG3385" s="33" t="s">
        <v>140</v>
      </c>
      <c r="CH3385" s="34">
        <v>57500</v>
      </c>
      <c r="CI3385" s="35">
        <v>45717</v>
      </c>
      <c r="CJ3385" s="35"/>
      <c r="CK3385" s="36">
        <v>115000</v>
      </c>
      <c r="CL3385" s="26">
        <f t="shared" si="147"/>
        <v>57500</v>
      </c>
      <c r="CM3385" s="26"/>
      <c r="CR3385" s="26" t="str">
        <f t="shared" si="148"/>
        <v>('서울 봄약국', '132-23-42441', '서울특별시 종로구 지봉로 37-1 (창신동)', '8806538000626', '그리펜-에스정 300mg', 57500, '2025-03-01'),</v>
      </c>
    </row>
    <row r="3386" spans="79:96" x14ac:dyDescent="0.25">
      <c r="CA3386" s="29">
        <v>3383</v>
      </c>
      <c r="CB3386" s="50"/>
      <c r="CC3386" s="51" t="s">
        <v>6964</v>
      </c>
      <c r="CD3386" s="31" t="s">
        <v>1665</v>
      </c>
      <c r="CE3386" s="30" t="s">
        <v>6965</v>
      </c>
      <c r="CF3386" s="32" t="s">
        <v>1077</v>
      </c>
      <c r="CG3386" s="33" t="s">
        <v>1078</v>
      </c>
      <c r="CH3386" s="34">
        <v>2750</v>
      </c>
      <c r="CI3386" s="35">
        <v>45717</v>
      </c>
      <c r="CJ3386" s="35"/>
      <c r="CK3386" s="36">
        <v>5500</v>
      </c>
      <c r="CL3386" s="26">
        <f t="shared" si="147"/>
        <v>2750</v>
      </c>
      <c r="CM3386" s="26"/>
      <c r="CR3386" s="26" t="str">
        <f t="shared" si="148"/>
        <v>('남양주 소망약국', '509-17-02575', '경기도 남양주시 별내5로5번길 15-1 (별내동 1097)1동 1층 102호진영프라자주건축물', '8806538056425', '프로나지액 25mL', 2750, '2025-03-01'),</v>
      </c>
    </row>
    <row r="3387" spans="79:96" x14ac:dyDescent="0.25">
      <c r="CA3387" s="29">
        <v>3384</v>
      </c>
      <c r="CB3387" s="50"/>
      <c r="CC3387" s="51" t="s">
        <v>6966</v>
      </c>
      <c r="CD3387" s="31" t="s">
        <v>6967</v>
      </c>
      <c r="CE3387" s="30" t="s">
        <v>6968</v>
      </c>
      <c r="CF3387" s="32" t="s">
        <v>615</v>
      </c>
      <c r="CG3387" s="33" t="s">
        <v>616</v>
      </c>
      <c r="CH3387" s="34">
        <v>7500</v>
      </c>
      <c r="CI3387" s="35">
        <v>45717</v>
      </c>
      <c r="CJ3387" s="35"/>
      <c r="CK3387" s="36">
        <v>15000</v>
      </c>
      <c r="CL3387" s="26">
        <f t="shared" si="147"/>
        <v>7500</v>
      </c>
      <c r="CM3387" s="26"/>
      <c r="CR3387" s="26" t="str">
        <f t="shared" si="148"/>
        <v>('인천 서해안약국', '381-44-01106', '인천광역시 미추홀구 용삼길 34 (용현동 453-15)38호', '8806538015149', '신일폴산정 1mg', 7500, '2025-03-01'),</v>
      </c>
    </row>
    <row r="3388" spans="79:96" x14ac:dyDescent="0.25">
      <c r="CA3388" s="29">
        <v>3385</v>
      </c>
      <c r="CB3388" s="50"/>
      <c r="CC3388" s="51" t="s">
        <v>6969</v>
      </c>
      <c r="CD3388" s="31" t="s">
        <v>6970</v>
      </c>
      <c r="CE3388" s="30" t="s">
        <v>6971</v>
      </c>
      <c r="CF3388" s="32" t="s">
        <v>615</v>
      </c>
      <c r="CG3388" s="33" t="s">
        <v>616</v>
      </c>
      <c r="CH3388" s="34">
        <v>7500</v>
      </c>
      <c r="CI3388" s="35">
        <v>45717</v>
      </c>
      <c r="CJ3388" s="35"/>
      <c r="CK3388" s="36">
        <v>15000</v>
      </c>
      <c r="CL3388" s="26">
        <f t="shared" si="147"/>
        <v>7500</v>
      </c>
      <c r="CM3388" s="26"/>
      <c r="CR3388" s="26" t="str">
        <f t="shared" si="148"/>
        <v>('논산 현약국', '402-08-27050', '충청남도 논산시 계백로 992 (취암동)', '8806538015149', '신일폴산정 1mg', 7500, '2025-03-01'),</v>
      </c>
    </row>
    <row r="3389" spans="79:96" x14ac:dyDescent="0.25">
      <c r="CA3389" s="29">
        <v>3386</v>
      </c>
      <c r="CB3389" s="50"/>
      <c r="CC3389" s="51" t="s">
        <v>6972</v>
      </c>
      <c r="CD3389" s="31" t="s">
        <v>6973</v>
      </c>
      <c r="CE3389" s="30" t="s">
        <v>6974</v>
      </c>
      <c r="CF3389" s="32" t="s">
        <v>615</v>
      </c>
      <c r="CG3389" s="33" t="s">
        <v>616</v>
      </c>
      <c r="CH3389" s="34">
        <v>7500</v>
      </c>
      <c r="CI3389" s="35">
        <v>45689</v>
      </c>
      <c r="CJ3389" s="35"/>
      <c r="CK3389" s="36">
        <v>15000</v>
      </c>
      <c r="CL3389" s="26">
        <f t="shared" si="147"/>
        <v>7500</v>
      </c>
      <c r="CM3389" s="26"/>
      <c r="CR3389" s="26" t="str">
        <f t="shared" si="148"/>
        <v>('서울 위드팜대학약국', '277-50-00925', '서울특별시 노원구 동일로 1192-2 (하계동 280)1층 10호', '8806538015149', '신일폴산정 1mg', 7500, '2025-02-01'),</v>
      </c>
    </row>
    <row r="3390" spans="79:96" x14ac:dyDescent="0.25">
      <c r="CA3390" s="29">
        <v>3387</v>
      </c>
      <c r="CB3390" s="50"/>
      <c r="CC3390" s="51" t="s">
        <v>6711</v>
      </c>
      <c r="CD3390" s="31" t="s">
        <v>3502</v>
      </c>
      <c r="CE3390" s="30" t="s">
        <v>6712</v>
      </c>
      <c r="CF3390" s="32" t="s">
        <v>645</v>
      </c>
      <c r="CG3390" s="33" t="s">
        <v>646</v>
      </c>
      <c r="CH3390" s="34">
        <v>9500</v>
      </c>
      <c r="CI3390" s="35">
        <v>45658</v>
      </c>
      <c r="CJ3390" s="35"/>
      <c r="CK3390" s="36">
        <v>19000</v>
      </c>
      <c r="CL3390" s="26">
        <f t="shared" si="147"/>
        <v>9500</v>
      </c>
      <c r="CM3390" s="26"/>
      <c r="CR3390" s="26" t="str">
        <f t="shared" si="148"/>
        <v>('중랑 클로버팜약국', '210-05-36885', '서울특별시 중랑구 사가정로49길 49 팜1약국(면목동 573-12)1층', '8806538014265', '신일브롬헥신염산염정 8mg', 9500, '2025-01-01'),</v>
      </c>
    </row>
    <row r="3391" spans="79:96" x14ac:dyDescent="0.25">
      <c r="CA3391" s="29">
        <v>3388</v>
      </c>
      <c r="CB3391" s="50"/>
      <c r="CC3391" s="51" t="s">
        <v>6686</v>
      </c>
      <c r="CD3391" s="31" t="s">
        <v>6687</v>
      </c>
      <c r="CE3391" s="30" t="s">
        <v>6688</v>
      </c>
      <c r="CF3391" s="32" t="s">
        <v>732</v>
      </c>
      <c r="CG3391" s="33" t="s">
        <v>733</v>
      </c>
      <c r="CH3391" s="34">
        <v>5750</v>
      </c>
      <c r="CI3391" s="35">
        <v>45717</v>
      </c>
      <c r="CJ3391" s="35"/>
      <c r="CK3391" s="36">
        <v>11500</v>
      </c>
      <c r="CL3391" s="26">
        <f t="shared" si="147"/>
        <v>5750</v>
      </c>
      <c r="CM3391" s="26"/>
      <c r="CR3391" s="26" t="str">
        <f t="shared" si="148"/>
        <v>('서울 여의도대학약국', '430-34-00400', '서울특별시 영등포구 63로 45 여의도시범아파트(여의도동 500)상가 19,20,21호', '8806538017259', '신일피리독신정 50mg', 5750, '2025-03-01'),</v>
      </c>
    </row>
    <row r="3392" spans="79:96" x14ac:dyDescent="0.25">
      <c r="CA3392" s="29">
        <v>3389</v>
      </c>
      <c r="CB3392" s="50"/>
      <c r="CC3392" s="51" t="s">
        <v>6975</v>
      </c>
      <c r="CD3392" s="31" t="s">
        <v>6976</v>
      </c>
      <c r="CE3392" s="30" t="s">
        <v>6977</v>
      </c>
      <c r="CF3392" s="32" t="s">
        <v>1041</v>
      </c>
      <c r="CG3392" s="33" t="s">
        <v>1004</v>
      </c>
      <c r="CH3392" s="34">
        <v>6000</v>
      </c>
      <c r="CI3392" s="35">
        <v>45717</v>
      </c>
      <c r="CJ3392" s="35"/>
      <c r="CK3392" s="36">
        <v>12000</v>
      </c>
      <c r="CL3392" s="26">
        <f t="shared" si="147"/>
        <v>6000</v>
      </c>
      <c r="CM3392" s="26"/>
      <c r="CR3392" s="26" t="str">
        <f t="shared" si="148"/>
        <v>('안양 메디칼온누리약국', '312-11-59263', '경기도 안양시 동안구 평촌대로 352 (비산동)', '8806538014647', '신일티아민염산염정 10mg', 6000, '2025-03-01'),</v>
      </c>
    </row>
    <row r="3393" spans="79:96" x14ac:dyDescent="0.25">
      <c r="CA3393" s="29">
        <v>3390</v>
      </c>
      <c r="CB3393" s="50"/>
      <c r="CC3393" s="51" t="s">
        <v>6978</v>
      </c>
      <c r="CD3393" s="31" t="s">
        <v>6979</v>
      </c>
      <c r="CE3393" s="30" t="s">
        <v>6980</v>
      </c>
      <c r="CF3393" s="32" t="s">
        <v>615</v>
      </c>
      <c r="CG3393" s="33" t="s">
        <v>616</v>
      </c>
      <c r="CH3393" s="34">
        <v>7500</v>
      </c>
      <c r="CI3393" s="35">
        <v>45717</v>
      </c>
      <c r="CJ3393" s="35"/>
      <c r="CK3393" s="36">
        <v>15000</v>
      </c>
      <c r="CL3393" s="26">
        <f t="shared" si="147"/>
        <v>7500</v>
      </c>
      <c r="CM3393" s="26"/>
      <c r="CR3393" s="26" t="str">
        <f t="shared" si="148"/>
        <v>('성남 서현봄약국', '792-08-03077', '경기도 성남시 분당구 분당로53번길 22 블루홀플라자(서현동 268-1)1층 2호', '8806538015149', '신일폴산정 1mg', 7500, '2025-03-01'),</v>
      </c>
    </row>
    <row r="3394" spans="79:96" x14ac:dyDescent="0.25">
      <c r="CA3394" s="29">
        <v>3391</v>
      </c>
      <c r="CB3394" s="50"/>
      <c r="CC3394" s="51" t="s">
        <v>6981</v>
      </c>
      <c r="CD3394" s="31" t="s">
        <v>6982</v>
      </c>
      <c r="CE3394" s="30" t="s">
        <v>6983</v>
      </c>
      <c r="CF3394" s="32" t="s">
        <v>615</v>
      </c>
      <c r="CG3394" s="33" t="s">
        <v>616</v>
      </c>
      <c r="CH3394" s="34">
        <v>15000</v>
      </c>
      <c r="CI3394" s="35">
        <v>45717</v>
      </c>
      <c r="CJ3394" s="35"/>
      <c r="CK3394" s="36">
        <v>30000</v>
      </c>
      <c r="CL3394" s="26">
        <f t="shared" si="147"/>
        <v>15000</v>
      </c>
      <c r="CM3394" s="26"/>
      <c r="CR3394" s="26" t="str">
        <f t="shared" si="148"/>
        <v>('인천 서울대학약국', '380-11-01653', '인천광역시 부평구 동수로 61 공익스포렉스빌딩(부평동 654-14)108-112호 207~209호', '8806538015149', '신일폴산정 1mg', 15000, '2025-03-01'),</v>
      </c>
    </row>
    <row r="3395" spans="79:96" x14ac:dyDescent="0.25">
      <c r="CA3395" s="29">
        <v>3392</v>
      </c>
      <c r="CB3395" s="50"/>
      <c r="CC3395" s="51" t="s">
        <v>6981</v>
      </c>
      <c r="CD3395" s="31" t="s">
        <v>6982</v>
      </c>
      <c r="CE3395" s="30" t="s">
        <v>6983</v>
      </c>
      <c r="CF3395" s="32" t="s">
        <v>1041</v>
      </c>
      <c r="CG3395" s="33" t="s">
        <v>1004</v>
      </c>
      <c r="CH3395" s="34">
        <v>18000</v>
      </c>
      <c r="CI3395" s="35">
        <v>45717</v>
      </c>
      <c r="CJ3395" s="35"/>
      <c r="CK3395" s="36">
        <v>36000</v>
      </c>
      <c r="CL3395" s="26">
        <f t="shared" si="147"/>
        <v>18000</v>
      </c>
      <c r="CM3395" s="26"/>
      <c r="CR3395" s="26" t="str">
        <f t="shared" si="148"/>
        <v>('인천 서울대학약국', '380-11-01653', '인천광역시 부평구 동수로 61 공익스포렉스빌딩(부평동 654-14)108-112호 207~209호', '8806538014647', '신일티아민염산염정 10mg', 18000, '2025-03-01'),</v>
      </c>
    </row>
    <row r="3396" spans="79:96" x14ac:dyDescent="0.25">
      <c r="CA3396" s="29">
        <v>3393</v>
      </c>
      <c r="CB3396" s="50"/>
      <c r="CC3396" s="51" t="s">
        <v>6513</v>
      </c>
      <c r="CD3396" s="31" t="s">
        <v>761</v>
      </c>
      <c r="CE3396" s="30" t="s">
        <v>6514</v>
      </c>
      <c r="CF3396" s="32" t="s">
        <v>1077</v>
      </c>
      <c r="CG3396" s="33" t="s">
        <v>1078</v>
      </c>
      <c r="CH3396" s="34">
        <v>27500</v>
      </c>
      <c r="CI3396" s="35">
        <v>45717</v>
      </c>
      <c r="CJ3396" s="35"/>
      <c r="CK3396" s="36">
        <v>55000</v>
      </c>
      <c r="CL3396" s="26">
        <f t="shared" si="147"/>
        <v>27500</v>
      </c>
      <c r="CM3396" s="26"/>
      <c r="CR3396" s="26" t="str">
        <f t="shared" si="148"/>
        <v>('남양주 나은온누리약국', '108-37-51610', '경기도 남양주시 와부읍 덕소로 214 재령빌딩( 도곡리997-13)B상가 101호', '8806538056425', '프로나지액 25mL', 27500, '2025-03-01'),</v>
      </c>
    </row>
    <row r="3397" spans="79:96" x14ac:dyDescent="0.25">
      <c r="CA3397" s="29">
        <v>3394</v>
      </c>
      <c r="CB3397" s="50"/>
      <c r="CC3397" s="51" t="s">
        <v>6984</v>
      </c>
      <c r="CD3397" s="31" t="s">
        <v>6985</v>
      </c>
      <c r="CE3397" s="30" t="s">
        <v>6986</v>
      </c>
      <c r="CF3397" s="32" t="s">
        <v>1259</v>
      </c>
      <c r="CG3397" s="33" t="s">
        <v>1260</v>
      </c>
      <c r="CH3397" s="34">
        <v>12500</v>
      </c>
      <c r="CI3397" s="35">
        <v>45717</v>
      </c>
      <c r="CJ3397" s="35"/>
      <c r="CK3397" s="36">
        <v>25000</v>
      </c>
      <c r="CL3397" s="26">
        <f t="shared" ref="CL3397:CL3460" si="149">IFERROR(CK3397/2,"")</f>
        <v>12500</v>
      </c>
      <c r="CM3397" s="26"/>
      <c r="CR3397" s="26" t="str">
        <f t="shared" ref="CR3397:CR3460" si="150">IFERROR("('"&amp;CC3397&amp;"', '"&amp;CD3397&amp;"', '"&amp;CE3397&amp;"', '"&amp;CF3397&amp;"', '"&amp;CG3397&amp;"', "&amp;CH3397&amp;", '"&amp;TEXT(CI3397,"YYYY-MM-DD")&amp;"'),","")</f>
        <v>('서울 보건당약국', '799-48-00378', '서울특별시 구로구 구로동로26길 116 (구로동 313-111)1층', '8806538005737', '메코민캡슐 500mcg', 12500, '2025-03-01'),</v>
      </c>
    </row>
    <row r="3398" spans="79:96" x14ac:dyDescent="0.25">
      <c r="CA3398" s="29">
        <v>3395</v>
      </c>
      <c r="CB3398" s="50"/>
      <c r="CC3398" s="51" t="s">
        <v>6987</v>
      </c>
      <c r="CD3398" s="31" t="s">
        <v>6988</v>
      </c>
      <c r="CE3398" s="30" t="s">
        <v>6989</v>
      </c>
      <c r="CF3398" s="32" t="s">
        <v>1041</v>
      </c>
      <c r="CG3398" s="33" t="s">
        <v>1004</v>
      </c>
      <c r="CH3398" s="34">
        <v>6000</v>
      </c>
      <c r="CI3398" s="35">
        <v>45689</v>
      </c>
      <c r="CJ3398" s="35"/>
      <c r="CK3398" s="36">
        <v>12000</v>
      </c>
      <c r="CL3398" s="26">
        <f t="shared" si="149"/>
        <v>6000</v>
      </c>
      <c r="CM3398" s="26"/>
      <c r="CR3398" s="26" t="str">
        <f t="shared" si="150"/>
        <v>('평택 굿모닝팜약국', '127-19-36014', '경기도 평택시 중앙로 198(합정동)', '8806538014647', '신일티아민염산염정 10mg', 6000, '2025-02-01'),</v>
      </c>
    </row>
    <row r="3399" spans="79:96" x14ac:dyDescent="0.25">
      <c r="CA3399" s="29">
        <v>3396</v>
      </c>
      <c r="CB3399" s="50"/>
      <c r="CC3399" s="51" t="s">
        <v>6990</v>
      </c>
      <c r="CD3399" s="31" t="s">
        <v>6991</v>
      </c>
      <c r="CE3399" s="30" t="s">
        <v>6992</v>
      </c>
      <c r="CF3399" s="32" t="s">
        <v>2241</v>
      </c>
      <c r="CG3399" s="33" t="s">
        <v>1760</v>
      </c>
      <c r="CH3399" s="34">
        <v>17500</v>
      </c>
      <c r="CI3399" s="35">
        <v>45658</v>
      </c>
      <c r="CJ3399" s="35"/>
      <c r="CK3399" s="36">
        <v>35000</v>
      </c>
      <c r="CL3399" s="26">
        <f t="shared" si="149"/>
        <v>17500</v>
      </c>
      <c r="CM3399" s="26"/>
      <c r="CR3399" s="26" t="str">
        <f t="shared" si="150"/>
        <v>('김천 남선약국', '510-04-57444', '경북 김천시 김천로 190-2 (남산동)남선약국', '8806538006222', '무코신일정 200mg', 17500, '2025-01-01'),</v>
      </c>
    </row>
    <row r="3400" spans="79:96" x14ac:dyDescent="0.25">
      <c r="CA3400" s="29">
        <v>3397</v>
      </c>
      <c r="CB3400" s="50"/>
      <c r="CC3400" s="51" t="s">
        <v>6785</v>
      </c>
      <c r="CD3400" s="31" t="s">
        <v>6786</v>
      </c>
      <c r="CE3400" s="30" t="s">
        <v>6787</v>
      </c>
      <c r="CF3400" s="32" t="s">
        <v>615</v>
      </c>
      <c r="CG3400" s="33" t="s">
        <v>616</v>
      </c>
      <c r="CH3400" s="34">
        <v>7500</v>
      </c>
      <c r="CI3400" s="35">
        <v>45717</v>
      </c>
      <c r="CJ3400" s="35"/>
      <c r="CK3400" s="36">
        <v>15000</v>
      </c>
      <c r="CL3400" s="26">
        <f t="shared" si="149"/>
        <v>7500</v>
      </c>
      <c r="CM3400" s="26"/>
      <c r="CR3400" s="26" t="str">
        <f t="shared" si="150"/>
        <v>('수원 서호온누리약국', '613-27-52790', '경기도 수원시 영통구 영통로 195 골든스퀘어(망포동 322-3)1층 125호', '8806538015149', '신일폴산정 1mg', 7500, '2025-03-01'),</v>
      </c>
    </row>
    <row r="3401" spans="79:96" x14ac:dyDescent="0.25">
      <c r="CA3401" s="29">
        <v>3398</v>
      </c>
      <c r="CB3401" s="50"/>
      <c r="CC3401" s="51" t="s">
        <v>6993</v>
      </c>
      <c r="CD3401" s="31" t="s">
        <v>1888</v>
      </c>
      <c r="CE3401" s="30" t="s">
        <v>6994</v>
      </c>
      <c r="CF3401" s="32" t="s">
        <v>615</v>
      </c>
      <c r="CG3401" s="33" t="s">
        <v>616</v>
      </c>
      <c r="CH3401" s="34">
        <v>7500</v>
      </c>
      <c r="CI3401" s="35">
        <v>45717</v>
      </c>
      <c r="CJ3401" s="35"/>
      <c r="CK3401" s="36">
        <v>15000</v>
      </c>
      <c r="CL3401" s="26">
        <f t="shared" si="149"/>
        <v>7500</v>
      </c>
      <c r="CM3401" s="26"/>
      <c r="CR3401" s="26" t="str">
        <f t="shared" si="150"/>
        <v>('성남 광장약국', '228-34-01000', '경기도 성남시 수정구 수정로171번길 15 삼경빌딩(태평동 3365-1)1층', '8806538015149', '신일폴산정 1mg', 7500, '2025-03-01'),</v>
      </c>
    </row>
    <row r="3402" spans="79:96" x14ac:dyDescent="0.25">
      <c r="CA3402" s="29">
        <v>3399</v>
      </c>
      <c r="CB3402" s="50"/>
      <c r="CC3402" s="51" t="s">
        <v>6995</v>
      </c>
      <c r="CD3402" s="31" t="s">
        <v>6996</v>
      </c>
      <c r="CE3402" s="30" t="s">
        <v>6997</v>
      </c>
      <c r="CF3402" s="32" t="s">
        <v>6998</v>
      </c>
      <c r="CG3402" s="33" t="s">
        <v>948</v>
      </c>
      <c r="CH3402" s="34">
        <v>-5676</v>
      </c>
      <c r="CI3402" s="35">
        <v>45717</v>
      </c>
      <c r="CJ3402" s="35"/>
      <c r="CK3402" s="36">
        <v>-11352</v>
      </c>
      <c r="CL3402" s="26">
        <f t="shared" si="149"/>
        <v>-5676</v>
      </c>
      <c r="CM3402" s="26"/>
      <c r="CR3402" s="26" t="str">
        <f t="shared" si="150"/>
        <v>('서울 공항시장샘온누리약국', '289-17-01196', '서울특별시 강서구 방화동로 37 메디스타워(방화동 614-34)1층 102호', '8806538014005', '신일엠정 500mg', -5676, '2025-03-01'),</v>
      </c>
    </row>
    <row r="3403" spans="79:96" x14ac:dyDescent="0.25">
      <c r="CA3403" s="29">
        <v>3400</v>
      </c>
      <c r="CB3403" s="50"/>
      <c r="CC3403" s="51" t="s">
        <v>6999</v>
      </c>
      <c r="CD3403" s="31" t="s">
        <v>7000</v>
      </c>
      <c r="CE3403" s="30" t="s">
        <v>7001</v>
      </c>
      <c r="CF3403" s="32" t="s">
        <v>7002</v>
      </c>
      <c r="CG3403" s="33" t="s">
        <v>2158</v>
      </c>
      <c r="CH3403" s="34">
        <v>-4070</v>
      </c>
      <c r="CI3403" s="35">
        <v>45717</v>
      </c>
      <c r="CJ3403" s="35"/>
      <c r="CK3403" s="36">
        <v>-8140</v>
      </c>
      <c r="CL3403" s="26">
        <f t="shared" si="149"/>
        <v>-4070</v>
      </c>
      <c r="CM3403" s="26"/>
      <c r="CR3403" s="26" t="str">
        <f t="shared" si="150"/>
        <v>('천안 나나약국', '211-11-78424', '충청남도 천안시 서북구 미라15길 23 대우타워종합상가(쌍용동 889)상가동 205호(쌍용동,대우아파트)', '8806538002804', '라베리트정 20mg', -4070, '2025-03-01'),</v>
      </c>
    </row>
    <row r="3404" spans="79:96" x14ac:dyDescent="0.25">
      <c r="CA3404" s="29">
        <v>3401</v>
      </c>
      <c r="CB3404" s="50"/>
      <c r="CC3404" s="51" t="s">
        <v>7003</v>
      </c>
      <c r="CD3404" s="31" t="s">
        <v>7004</v>
      </c>
      <c r="CE3404" s="30" t="s">
        <v>7005</v>
      </c>
      <c r="CF3404" s="32" t="s">
        <v>732</v>
      </c>
      <c r="CG3404" s="33" t="s">
        <v>733</v>
      </c>
      <c r="CH3404" s="34">
        <v>5750</v>
      </c>
      <c r="CI3404" s="35">
        <v>45717</v>
      </c>
      <c r="CJ3404" s="35"/>
      <c r="CK3404" s="36">
        <v>11500</v>
      </c>
      <c r="CL3404" s="26">
        <f t="shared" si="149"/>
        <v>5750</v>
      </c>
      <c r="CM3404" s="26"/>
      <c r="CR3404" s="26" t="str">
        <f t="shared" si="150"/>
        <v>('안양 다보온누리약국', '828-01-02951', '경기도 안양시 만안구 안양천서로 177 래미안안양메가트리아(안양동 1393)1층 20호', '8806538017259', '신일피리독신정 50mg', 5750, '2025-03-01'),</v>
      </c>
    </row>
    <row r="3405" spans="79:96" x14ac:dyDescent="0.25">
      <c r="CA3405" s="29">
        <v>3402</v>
      </c>
      <c r="CB3405" s="50"/>
      <c r="CC3405" s="51" t="s">
        <v>7006</v>
      </c>
      <c r="CD3405" s="31" t="s">
        <v>7007</v>
      </c>
      <c r="CE3405" s="30" t="s">
        <v>7008</v>
      </c>
      <c r="CF3405" s="32" t="s">
        <v>1041</v>
      </c>
      <c r="CG3405" s="33" t="s">
        <v>1004</v>
      </c>
      <c r="CH3405" s="34">
        <v>6000</v>
      </c>
      <c r="CI3405" s="35">
        <v>45717</v>
      </c>
      <c r="CJ3405" s="35"/>
      <c r="CK3405" s="36">
        <v>12000</v>
      </c>
      <c r="CL3405" s="26">
        <f t="shared" si="149"/>
        <v>6000</v>
      </c>
      <c r="CM3405" s="26"/>
      <c r="CR3405" s="26" t="str">
        <f t="shared" si="150"/>
        <v>('용인 수지정다운약국', '462-48-00272', '경기도 용인시 수지구 신봉2로 2 센트럴500(신봉동 330)2층 217호', '8806538014647', '신일티아민염산염정 10mg', 6000, '2025-03-01'),</v>
      </c>
    </row>
    <row r="3406" spans="79:96" x14ac:dyDescent="0.25">
      <c r="CA3406" s="29">
        <v>3403</v>
      </c>
      <c r="CB3406" s="50"/>
      <c r="CC3406" s="51" t="s">
        <v>6700</v>
      </c>
      <c r="CD3406" s="31" t="s">
        <v>547</v>
      </c>
      <c r="CE3406" s="30" t="s">
        <v>6701</v>
      </c>
      <c r="CF3406" s="32" t="s">
        <v>1077</v>
      </c>
      <c r="CG3406" s="33" t="s">
        <v>1078</v>
      </c>
      <c r="CH3406" s="34">
        <v>2750</v>
      </c>
      <c r="CI3406" s="35">
        <v>45717</v>
      </c>
      <c r="CJ3406" s="35"/>
      <c r="CK3406" s="36">
        <v>5500</v>
      </c>
      <c r="CL3406" s="26">
        <f t="shared" si="149"/>
        <v>2750</v>
      </c>
      <c r="CM3406" s="26"/>
      <c r="CR3406" s="26" t="str">
        <f t="shared" si="150"/>
        <v>('용인 가정약국', '769-03-01583', '경기도 용인시 수지구 성복2로 92,상가동 105호(성복동, 신축상가)', '8806538056425', '프로나지액 25mL', 2750, '2025-03-01'),</v>
      </c>
    </row>
    <row r="3407" spans="79:96" x14ac:dyDescent="0.25">
      <c r="CA3407" s="29">
        <v>3404</v>
      </c>
      <c r="CB3407" s="50"/>
      <c r="CC3407" s="51" t="s">
        <v>6700</v>
      </c>
      <c r="CD3407" s="31" t="s">
        <v>547</v>
      </c>
      <c r="CE3407" s="30" t="s">
        <v>6701</v>
      </c>
      <c r="CF3407" s="32" t="s">
        <v>2328</v>
      </c>
      <c r="CG3407" s="33" t="s">
        <v>85</v>
      </c>
      <c r="CH3407" s="34">
        <v>19890</v>
      </c>
      <c r="CI3407" s="35">
        <v>45689</v>
      </c>
      <c r="CJ3407" s="35"/>
      <c r="CK3407" s="36">
        <v>39780</v>
      </c>
      <c r="CL3407" s="26">
        <f t="shared" si="149"/>
        <v>19890</v>
      </c>
      <c r="CM3407" s="26"/>
      <c r="CR3407" s="26" t="str">
        <f t="shared" si="150"/>
        <v>('용인 가정약국', '769-03-01583', '경기도 용인시 수지구 성복2로 92,상가동 105호(성복동, 신축상가)', '8806538013718', '리피칸정 10mg', 19890, '2025-02-01'),</v>
      </c>
    </row>
    <row r="3408" spans="79:96" x14ac:dyDescent="0.25">
      <c r="CA3408" s="29">
        <v>3405</v>
      </c>
      <c r="CB3408" s="50"/>
      <c r="CC3408" s="51" t="s">
        <v>7009</v>
      </c>
      <c r="CD3408" s="31" t="s">
        <v>7010</v>
      </c>
      <c r="CE3408" s="30" t="s">
        <v>7011</v>
      </c>
      <c r="CF3408" s="32" t="s">
        <v>732</v>
      </c>
      <c r="CG3408" s="33" t="s">
        <v>733</v>
      </c>
      <c r="CH3408" s="34">
        <v>5750</v>
      </c>
      <c r="CI3408" s="35">
        <v>45658</v>
      </c>
      <c r="CJ3408" s="35"/>
      <c r="CK3408" s="36">
        <v>11500</v>
      </c>
      <c r="CL3408" s="26">
        <f t="shared" si="149"/>
        <v>5750</v>
      </c>
      <c r="CM3408" s="26"/>
      <c r="CR3408" s="26" t="str">
        <f t="shared" si="150"/>
        <v>('남양주 한유약국', '127-07-79835', '경기도 남양주시 오남읍 양지로 47-37라동', '8806538017259', '신일피리독신정 50mg', 5750, '2025-01-01'),</v>
      </c>
    </row>
    <row r="3409" spans="79:96" x14ac:dyDescent="0.25">
      <c r="CA3409" s="29">
        <v>3406</v>
      </c>
      <c r="CB3409" s="50"/>
      <c r="CC3409" s="51" t="s">
        <v>7012</v>
      </c>
      <c r="CD3409" s="31" t="s">
        <v>7013</v>
      </c>
      <c r="CE3409" s="30" t="s">
        <v>7014</v>
      </c>
      <c r="CF3409" s="32" t="s">
        <v>2101</v>
      </c>
      <c r="CG3409" s="33" t="s">
        <v>1215</v>
      </c>
      <c r="CH3409" s="34">
        <v>-9870</v>
      </c>
      <c r="CI3409" s="35">
        <v>45717</v>
      </c>
      <c r="CJ3409" s="35"/>
      <c r="CK3409" s="36">
        <v>-19740</v>
      </c>
      <c r="CL3409" s="26">
        <f t="shared" si="149"/>
        <v>-9870</v>
      </c>
      <c r="CM3409" s="26"/>
      <c r="CR3409" s="26" t="str">
        <f t="shared" si="150"/>
        <v>('서울 해오름약국', '192-42-00406', '서울특별시 송파구 올림픽로35길 124 장미아파트 에이상가(신천동 7)1동 4층 7호', '8806538048215', '신일아테놀올정 25mg', -9870, '2025-03-01'),</v>
      </c>
    </row>
    <row r="3410" spans="79:96" x14ac:dyDescent="0.25">
      <c r="CA3410" s="29">
        <v>3407</v>
      </c>
      <c r="CB3410" s="50"/>
      <c r="CC3410" s="51" t="s">
        <v>6886</v>
      </c>
      <c r="CD3410" s="31" t="s">
        <v>6887</v>
      </c>
      <c r="CE3410" s="30" t="s">
        <v>6888</v>
      </c>
      <c r="CF3410" s="32" t="s">
        <v>615</v>
      </c>
      <c r="CG3410" s="33" t="s">
        <v>616</v>
      </c>
      <c r="CH3410" s="34">
        <v>7500</v>
      </c>
      <c r="CI3410" s="35">
        <v>45717</v>
      </c>
      <c r="CJ3410" s="35"/>
      <c r="CK3410" s="36">
        <v>15000</v>
      </c>
      <c r="CL3410" s="26">
        <f t="shared" si="149"/>
        <v>7500</v>
      </c>
      <c r="CM3410" s="26"/>
      <c r="CR3410" s="26" t="str">
        <f t="shared" si="150"/>
        <v>('당진 백화점약국(당진)', '311-05-79848', '충청남도 당진시 북문길 1-61동 101호 (읍내동)', '8806538015149', '신일폴산정 1mg', 7500, '2025-03-01'),</v>
      </c>
    </row>
    <row r="3411" spans="79:96" x14ac:dyDescent="0.25">
      <c r="CA3411" s="29">
        <v>3408</v>
      </c>
      <c r="CB3411" s="50"/>
      <c r="CC3411" s="51" t="s">
        <v>6895</v>
      </c>
      <c r="CD3411" s="31" t="s">
        <v>1909</v>
      </c>
      <c r="CE3411" s="30" t="s">
        <v>6896</v>
      </c>
      <c r="CF3411" s="32" t="s">
        <v>1041</v>
      </c>
      <c r="CG3411" s="33" t="s">
        <v>1004</v>
      </c>
      <c r="CH3411" s="34">
        <v>6000</v>
      </c>
      <c r="CI3411" s="35">
        <v>45717</v>
      </c>
      <c r="CJ3411" s="35"/>
      <c r="CK3411" s="36">
        <v>12000</v>
      </c>
      <c r="CL3411" s="26">
        <f t="shared" si="149"/>
        <v>6000</v>
      </c>
      <c r="CM3411" s="26"/>
      <c r="CR3411" s="26" t="str">
        <f t="shared" si="150"/>
        <v>('광주 하얀약국', '328-20-00584', '경기도 광주시 광주대로 49-21 (경안동 19-4)1층', '8806538014647', '신일티아민염산염정 10mg', 6000, '2025-03-01'),</v>
      </c>
    </row>
    <row r="3412" spans="79:96" x14ac:dyDescent="0.25">
      <c r="CA3412" s="29">
        <v>3409</v>
      </c>
      <c r="CB3412" s="50"/>
      <c r="CC3412" s="51" t="s">
        <v>6698</v>
      </c>
      <c r="CD3412" s="31" t="s">
        <v>1601</v>
      </c>
      <c r="CE3412" s="30" t="s">
        <v>6699</v>
      </c>
      <c r="CF3412" s="32" t="s">
        <v>1077</v>
      </c>
      <c r="CG3412" s="33" t="s">
        <v>1078</v>
      </c>
      <c r="CH3412" s="34">
        <v>44000</v>
      </c>
      <c r="CI3412" s="35">
        <v>45717</v>
      </c>
      <c r="CJ3412" s="35"/>
      <c r="CK3412" s="36">
        <v>88000</v>
      </c>
      <c r="CL3412" s="26">
        <f t="shared" si="149"/>
        <v>44000</v>
      </c>
      <c r="CM3412" s="26"/>
      <c r="CR3412" s="26" t="str">
        <f t="shared" si="150"/>
        <v>('서울 송약국', '148-19-01337', '서울특별시 동작구 상도로 246 일강빌딩(상도동 32-10)1층', '8806538056425', '프로나지액 25mL', 44000, '2025-03-01'),</v>
      </c>
    </row>
    <row r="3413" spans="79:96" x14ac:dyDescent="0.25">
      <c r="CA3413" s="29">
        <v>3410</v>
      </c>
      <c r="CB3413" s="50"/>
      <c r="CC3413" s="51" t="s">
        <v>6746</v>
      </c>
      <c r="CD3413" s="31" t="s">
        <v>6747</v>
      </c>
      <c r="CE3413" s="30" t="s">
        <v>6748</v>
      </c>
      <c r="CF3413" s="32" t="s">
        <v>1077</v>
      </c>
      <c r="CG3413" s="33" t="s">
        <v>1078</v>
      </c>
      <c r="CH3413" s="34">
        <v>8250</v>
      </c>
      <c r="CI3413" s="35">
        <v>45717</v>
      </c>
      <c r="CJ3413" s="35"/>
      <c r="CK3413" s="36">
        <v>16500</v>
      </c>
      <c r="CL3413" s="26">
        <f t="shared" si="149"/>
        <v>8250</v>
      </c>
      <c r="CM3413" s="26"/>
      <c r="CR3413" s="26" t="str">
        <f t="shared" si="150"/>
        <v>('당진 복운온누리약국', '517-09-00350', '충청남도 당진시 송악읍 신복운로3길 23 복은약국( 복운리1636-4)북운온누리약국', '8806538056425', '프로나지액 25mL', 8250, '2025-03-01'),</v>
      </c>
    </row>
    <row r="3414" spans="79:96" x14ac:dyDescent="0.25">
      <c r="CA3414" s="29">
        <v>3411</v>
      </c>
      <c r="CB3414" s="50"/>
      <c r="CC3414" s="51" t="s">
        <v>6520</v>
      </c>
      <c r="CD3414" s="31" t="s">
        <v>6521</v>
      </c>
      <c r="CE3414" s="30" t="s">
        <v>6522</v>
      </c>
      <c r="CF3414" s="32" t="s">
        <v>1077</v>
      </c>
      <c r="CG3414" s="33" t="s">
        <v>1078</v>
      </c>
      <c r="CH3414" s="34">
        <v>8250</v>
      </c>
      <c r="CI3414" s="35">
        <v>45717</v>
      </c>
      <c r="CJ3414" s="35"/>
      <c r="CK3414" s="36">
        <v>16500</v>
      </c>
      <c r="CL3414" s="26">
        <f t="shared" si="149"/>
        <v>8250</v>
      </c>
      <c r="CM3414" s="26"/>
      <c r="CR3414" s="26" t="str">
        <f t="shared" si="150"/>
        <v>('수원 이층약국', '602-26-05932', '경기도 수원시 영통구 봉영로 1623 드림피아빌딩(영통동 958-1)', '8806538056425', '프로나지액 25mL', 8250, '2025-03-01'),</v>
      </c>
    </row>
    <row r="3415" spans="79:96" x14ac:dyDescent="0.25">
      <c r="CA3415" s="29">
        <v>3412</v>
      </c>
      <c r="CB3415" s="50"/>
      <c r="CC3415" s="51" t="s">
        <v>7015</v>
      </c>
      <c r="CD3415" s="31" t="s">
        <v>7016</v>
      </c>
      <c r="CE3415" s="30" t="s">
        <v>7017</v>
      </c>
      <c r="CF3415" s="32" t="s">
        <v>1041</v>
      </c>
      <c r="CG3415" s="33" t="s">
        <v>1004</v>
      </c>
      <c r="CH3415" s="34">
        <v>18000</v>
      </c>
      <c r="CI3415" s="35">
        <v>45717</v>
      </c>
      <c r="CJ3415" s="35"/>
      <c r="CK3415" s="36">
        <v>36000</v>
      </c>
      <c r="CL3415" s="26">
        <f t="shared" si="149"/>
        <v>18000</v>
      </c>
      <c r="CM3415" s="26"/>
      <c r="CR3415" s="26" t="str">
        <f t="shared" si="150"/>
        <v>('서울 서울특별시 서울의료원', '120-82-01328', '서울특별시 중랑구 신내로 156 서울의료원(신내동 3160)', '8806538014647', '신일티아민염산염정 10mg', 18000, '2025-03-01'),</v>
      </c>
    </row>
    <row r="3416" spans="79:96" x14ac:dyDescent="0.25">
      <c r="CA3416" s="29">
        <v>3413</v>
      </c>
      <c r="CB3416" s="50"/>
      <c r="CC3416" s="51" t="s">
        <v>7018</v>
      </c>
      <c r="CD3416" s="31" t="s">
        <v>3459</v>
      </c>
      <c r="CE3416" s="30" t="s">
        <v>7019</v>
      </c>
      <c r="CF3416" s="32" t="s">
        <v>1001</v>
      </c>
      <c r="CG3416" s="33" t="s">
        <v>1002</v>
      </c>
      <c r="CH3416" s="34">
        <v>37920</v>
      </c>
      <c r="CI3416" s="35">
        <v>45689</v>
      </c>
      <c r="CJ3416" s="35"/>
      <c r="CK3416" s="36">
        <v>75840</v>
      </c>
      <c r="CL3416" s="26">
        <f t="shared" si="149"/>
        <v>37920</v>
      </c>
      <c r="CM3416" s="26"/>
      <c r="CR3416" s="26" t="str">
        <f t="shared" si="150"/>
        <v>('서울 *중랑)보룡약국', '174-39-00994', '서울특별시 중랑구 공릉로2길 8-4 칼튼테라스(묵동 176-39)101,102,103,104호', '8806538027517', '프라빅정 75mg', 37920, '2025-02-01'),</v>
      </c>
    </row>
    <row r="3417" spans="79:96" x14ac:dyDescent="0.25">
      <c r="CA3417" s="29">
        <v>3414</v>
      </c>
      <c r="CB3417" s="50"/>
      <c r="CC3417" s="51" t="s">
        <v>7020</v>
      </c>
      <c r="CD3417" s="31" t="s">
        <v>7021</v>
      </c>
      <c r="CE3417" s="30" t="s">
        <v>7022</v>
      </c>
      <c r="CF3417" s="32" t="s">
        <v>2086</v>
      </c>
      <c r="CG3417" s="33" t="s">
        <v>2087</v>
      </c>
      <c r="CH3417" s="34">
        <v>-8500</v>
      </c>
      <c r="CI3417" s="35">
        <v>45658</v>
      </c>
      <c r="CJ3417" s="35"/>
      <c r="CK3417" s="36">
        <v>-17000</v>
      </c>
      <c r="CL3417" s="26">
        <f t="shared" si="149"/>
        <v>-8500</v>
      </c>
      <c r="CM3417" s="26"/>
      <c r="CR3417" s="26" t="str">
        <f t="shared" si="150"/>
        <v>('당진 큰사랑약국', '311-01-83418', '충청남도 당진시 당진중앙2로 104(읍내동)', '8806538009629', '신일덱사메타손정 0.75mg', -8500, '2025-01-01'),</v>
      </c>
    </row>
    <row r="3418" spans="79:96" x14ac:dyDescent="0.25">
      <c r="CA3418" s="29">
        <v>3415</v>
      </c>
      <c r="CB3418" s="50"/>
      <c r="CC3418" s="51" t="s">
        <v>6700</v>
      </c>
      <c r="CD3418" s="31" t="s">
        <v>547</v>
      </c>
      <c r="CE3418" s="30" t="s">
        <v>6701</v>
      </c>
      <c r="CF3418" s="32" t="s">
        <v>3004</v>
      </c>
      <c r="CG3418" s="33" t="s">
        <v>1576</v>
      </c>
      <c r="CH3418" s="34">
        <v>11004</v>
      </c>
      <c r="CI3418" s="35">
        <v>45717</v>
      </c>
      <c r="CJ3418" s="35"/>
      <c r="CK3418" s="36">
        <v>22008</v>
      </c>
      <c r="CL3418" s="26">
        <f t="shared" si="149"/>
        <v>11004</v>
      </c>
      <c r="CM3418" s="26"/>
      <c r="CR3418" s="26" t="str">
        <f t="shared" si="150"/>
        <v>('용인 가정약국', '769-03-01583', '경기도 용인시 수지구 성복2로 92,상가동 105호(성복동, 신축상가)', '8806538060736', '포시글리정 10mg', 11004, '2025-03-01'),</v>
      </c>
    </row>
    <row r="3419" spans="79:96" x14ac:dyDescent="0.25">
      <c r="CA3419" s="29">
        <v>3416</v>
      </c>
      <c r="CB3419" s="50"/>
      <c r="CC3419" s="51" t="s">
        <v>7023</v>
      </c>
      <c r="CD3419" s="31" t="s">
        <v>7024</v>
      </c>
      <c r="CE3419" s="30" t="s">
        <v>7025</v>
      </c>
      <c r="CF3419" s="32" t="s">
        <v>2203</v>
      </c>
      <c r="CG3419" s="33" t="s">
        <v>140</v>
      </c>
      <c r="CH3419" s="34">
        <v>-3450</v>
      </c>
      <c r="CI3419" s="35">
        <v>45717</v>
      </c>
      <c r="CJ3419" s="35"/>
      <c r="CK3419" s="36">
        <v>-6900</v>
      </c>
      <c r="CL3419" s="26">
        <f t="shared" si="149"/>
        <v>-3450</v>
      </c>
      <c r="CM3419" s="26"/>
      <c r="CR3419" s="26" t="str">
        <f t="shared" si="150"/>
        <v>('서울 양원온누리약국', '308-14-98098', '서울특별시 중랑구 양원역로10길 25 (망우동 618-3)105호', '8806538000619', '그리펜-에스정 300mg', -3450, '2025-03-01'),</v>
      </c>
    </row>
    <row r="3420" spans="79:96" x14ac:dyDescent="0.25">
      <c r="CA3420" s="29">
        <v>3417</v>
      </c>
      <c r="CB3420" s="50"/>
      <c r="CC3420" s="51" t="s">
        <v>7026</v>
      </c>
      <c r="CD3420" s="31" t="s">
        <v>7027</v>
      </c>
      <c r="CE3420" s="30" t="s">
        <v>7028</v>
      </c>
      <c r="CF3420" s="32" t="s">
        <v>615</v>
      </c>
      <c r="CG3420" s="33" t="s">
        <v>616</v>
      </c>
      <c r="CH3420" s="34">
        <v>15000</v>
      </c>
      <c r="CI3420" s="35">
        <v>45717</v>
      </c>
      <c r="CJ3420" s="35"/>
      <c r="CK3420" s="36">
        <v>30000</v>
      </c>
      <c r="CL3420" s="26">
        <f t="shared" si="149"/>
        <v>15000</v>
      </c>
      <c r="CM3420" s="26"/>
      <c r="CR3420" s="26" t="str">
        <f t="shared" si="150"/>
        <v>('이천 새이천약국', '409-30-91461', '경기도 이천시 경충대로 2750 (관고동 186-16)101호', '8806538015149', '신일폴산정 1mg', 15000, '2025-03-01'),</v>
      </c>
    </row>
    <row r="3421" spans="79:96" x14ac:dyDescent="0.25">
      <c r="CA3421" s="29">
        <v>3418</v>
      </c>
      <c r="CB3421" s="50"/>
      <c r="CC3421" s="51" t="s">
        <v>7029</v>
      </c>
      <c r="CD3421" s="31" t="s">
        <v>7030</v>
      </c>
      <c r="CE3421" s="30" t="s">
        <v>7031</v>
      </c>
      <c r="CF3421" s="32" t="s">
        <v>615</v>
      </c>
      <c r="CG3421" s="33" t="s">
        <v>616</v>
      </c>
      <c r="CH3421" s="34">
        <v>7500</v>
      </c>
      <c r="CI3421" s="35">
        <v>45717</v>
      </c>
      <c r="CJ3421" s="35"/>
      <c r="CK3421" s="36">
        <v>15000</v>
      </c>
      <c r="CL3421" s="26">
        <f t="shared" si="149"/>
        <v>7500</v>
      </c>
      <c r="CM3421" s="26"/>
      <c r="CR3421" s="26" t="str">
        <f t="shared" si="150"/>
        <v>('당진 사랑약국', '329-11-01717', '충청남도 당진시 송악읍 반촌로 89 ( 기지시리155-19)201호', '8806538015149', '신일폴산정 1mg', 7500, '2025-03-01'),</v>
      </c>
    </row>
    <row r="3422" spans="79:96" x14ac:dyDescent="0.25">
      <c r="CA3422" s="29">
        <v>3419</v>
      </c>
      <c r="CB3422" s="50"/>
      <c r="CC3422" s="51" t="s">
        <v>7032</v>
      </c>
      <c r="CD3422" s="31" t="s">
        <v>7033</v>
      </c>
      <c r="CE3422" s="30" t="s">
        <v>7034</v>
      </c>
      <c r="CF3422" s="32" t="s">
        <v>732</v>
      </c>
      <c r="CG3422" s="33" t="s">
        <v>733</v>
      </c>
      <c r="CH3422" s="34">
        <v>11500</v>
      </c>
      <c r="CI3422" s="35">
        <v>45717</v>
      </c>
      <c r="CJ3422" s="35"/>
      <c r="CK3422" s="36">
        <v>23000</v>
      </c>
      <c r="CL3422" s="26">
        <f t="shared" si="149"/>
        <v>11500</v>
      </c>
      <c r="CM3422" s="26"/>
      <c r="CR3422" s="26" t="str">
        <f t="shared" si="150"/>
        <v>('새로운약국(충북청주시)', '129-01-51146', '충청북도 청주시 청원구 율량로3번길 36 (주중동)', '8806538017259', '신일피리독신정 50mg', 11500, '2025-03-01'),</v>
      </c>
    </row>
    <row r="3423" spans="79:96" x14ac:dyDescent="0.25">
      <c r="CA3423" s="29">
        <v>3420</v>
      </c>
      <c r="CB3423" s="50"/>
      <c r="CC3423" s="51" t="s">
        <v>7035</v>
      </c>
      <c r="CD3423" s="31" t="s">
        <v>7036</v>
      </c>
      <c r="CE3423" s="30" t="s">
        <v>7037</v>
      </c>
      <c r="CF3423" s="32" t="s">
        <v>615</v>
      </c>
      <c r="CG3423" s="33" t="s">
        <v>616</v>
      </c>
      <c r="CH3423" s="34">
        <v>7500</v>
      </c>
      <c r="CI3423" s="35">
        <v>45717</v>
      </c>
      <c r="CJ3423" s="35"/>
      <c r="CK3423" s="36">
        <v>15000</v>
      </c>
      <c r="CL3423" s="26">
        <f t="shared" si="149"/>
        <v>7500</v>
      </c>
      <c r="CM3423" s="26"/>
      <c r="CR3423" s="26" t="str">
        <f t="shared" si="150"/>
        <v>('(의)제천창민의료재단(정신)(月,木배송)', '304-82-01305', '충청북도 제천시 북부로13길 94 (천남동)', '8806538015149', '신일폴산정 1mg', 7500, '2025-03-01'),</v>
      </c>
    </row>
    <row r="3424" spans="79:96" x14ac:dyDescent="0.25">
      <c r="CA3424" s="29">
        <v>3421</v>
      </c>
      <c r="CB3424" s="50"/>
      <c r="CC3424" s="51" t="s">
        <v>7035</v>
      </c>
      <c r="CD3424" s="31" t="s">
        <v>7036</v>
      </c>
      <c r="CE3424" s="30" t="s">
        <v>7037</v>
      </c>
      <c r="CF3424" s="32" t="s">
        <v>1041</v>
      </c>
      <c r="CG3424" s="33" t="s">
        <v>1004</v>
      </c>
      <c r="CH3424" s="34">
        <v>30000</v>
      </c>
      <c r="CI3424" s="35">
        <v>45717</v>
      </c>
      <c r="CJ3424" s="35"/>
      <c r="CK3424" s="36">
        <v>60000</v>
      </c>
      <c r="CL3424" s="26">
        <f t="shared" si="149"/>
        <v>30000</v>
      </c>
      <c r="CM3424" s="26"/>
      <c r="CR3424" s="26" t="str">
        <f t="shared" si="150"/>
        <v>('(의)제천창민의료재단(정신)(月,木배송)', '304-82-01305', '충청북도 제천시 북부로13길 94 (천남동)', '8806538014647', '신일티아민염산염정 10mg', 30000, '2025-03-01'),</v>
      </c>
    </row>
    <row r="3425" spans="79:96" x14ac:dyDescent="0.25">
      <c r="CA3425" s="29">
        <v>3422</v>
      </c>
      <c r="CB3425" s="50"/>
      <c r="CC3425" s="51" t="s">
        <v>7038</v>
      </c>
      <c r="CD3425" s="31" t="s">
        <v>7039</v>
      </c>
      <c r="CE3425" s="30" t="s">
        <v>7040</v>
      </c>
      <c r="CF3425" s="32" t="s">
        <v>1259</v>
      </c>
      <c r="CG3425" s="33" t="s">
        <v>1260</v>
      </c>
      <c r="CH3425" s="34">
        <v>187500</v>
      </c>
      <c r="CI3425" s="35">
        <v>45689</v>
      </c>
      <c r="CJ3425" s="35"/>
      <c r="CK3425" s="36">
        <v>375000</v>
      </c>
      <c r="CL3425" s="26">
        <f t="shared" si="149"/>
        <v>187500</v>
      </c>
      <c r="CM3425" s="26"/>
      <c r="CR3425" s="26" t="str">
        <f t="shared" si="150"/>
        <v>('경동팜(주)-매출', '303-81-69606', '충청북도 충주시 응골1길 42 (금릉동)', '8806538005737', '메코민캡슐 500mcg', 187500, '2025-02-01'),</v>
      </c>
    </row>
    <row r="3426" spans="79:96" x14ac:dyDescent="0.25">
      <c r="CA3426" s="29">
        <v>3423</v>
      </c>
      <c r="CB3426" s="50"/>
      <c r="CC3426" s="51" t="s">
        <v>7041</v>
      </c>
      <c r="CD3426" s="31" t="s">
        <v>7042</v>
      </c>
      <c r="CE3426" s="30" t="s">
        <v>7043</v>
      </c>
      <c r="CF3426" s="32" t="s">
        <v>1017</v>
      </c>
      <c r="CG3426" s="33" t="s">
        <v>1018</v>
      </c>
      <c r="CH3426" s="34">
        <v>15000</v>
      </c>
      <c r="CI3426" s="35">
        <v>45658</v>
      </c>
      <c r="CJ3426" s="35"/>
      <c r="CK3426" s="36">
        <v>30000</v>
      </c>
      <c r="CL3426" s="26">
        <f t="shared" si="149"/>
        <v>15000</v>
      </c>
      <c r="CM3426" s="26"/>
      <c r="CR3426" s="26" t="str">
        <f t="shared" si="150"/>
        <v>('제우스팜', '504-63-03824', '충청북도 청주시 서원구 흥덕로 36 지하 (사직동)', '8806538015835', '신일이부프로펜정 400mg', 15000, '2025-01-01'),</v>
      </c>
    </row>
    <row r="3427" spans="79:96" x14ac:dyDescent="0.25">
      <c r="CA3427" s="29">
        <v>3424</v>
      </c>
      <c r="CB3427" s="50"/>
      <c r="CC3427" s="51" t="s">
        <v>7044</v>
      </c>
      <c r="CD3427" s="31" t="s">
        <v>7045</v>
      </c>
      <c r="CE3427" s="30" t="s">
        <v>7046</v>
      </c>
      <c r="CF3427" s="32" t="s">
        <v>732</v>
      </c>
      <c r="CG3427" s="33" t="s">
        <v>733</v>
      </c>
      <c r="CH3427" s="34">
        <v>5750</v>
      </c>
      <c r="CI3427" s="35">
        <v>45717</v>
      </c>
      <c r="CJ3427" s="35"/>
      <c r="CK3427" s="36">
        <v>11500</v>
      </c>
      <c r="CL3427" s="26">
        <f t="shared" si="149"/>
        <v>5750</v>
      </c>
      <c r="CM3427" s="26"/>
      <c r="CR3427" s="26" t="str">
        <f t="shared" si="150"/>
        <v>('빛이나약국', '514-36-70775', '충청북도 청주시 상당구 2순환로2031번길 6-20, 104호(방서동)', '8806538017259', '신일피리독신정 50mg', 5750, '2025-03-01'),</v>
      </c>
    </row>
    <row r="3428" spans="79:96" x14ac:dyDescent="0.25">
      <c r="CA3428" s="29">
        <v>3425</v>
      </c>
      <c r="CB3428" s="50"/>
      <c r="CC3428" s="51" t="s">
        <v>7047</v>
      </c>
      <c r="CD3428" s="31" t="s">
        <v>7048</v>
      </c>
      <c r="CE3428" s="30" t="s">
        <v>7049</v>
      </c>
      <c r="CF3428" s="32" t="s">
        <v>1259</v>
      </c>
      <c r="CG3428" s="33" t="s">
        <v>1260</v>
      </c>
      <c r="CH3428" s="34">
        <v>12500</v>
      </c>
      <c r="CI3428" s="35">
        <v>45717</v>
      </c>
      <c r="CJ3428" s="35"/>
      <c r="CK3428" s="36">
        <v>25000</v>
      </c>
      <c r="CL3428" s="26">
        <f t="shared" si="149"/>
        <v>12500</v>
      </c>
      <c r="CM3428" s="26"/>
      <c r="CR3428" s="26" t="str">
        <f t="shared" si="150"/>
        <v>('정원약국(청주흥덕구)', '505-38-26454', '충청북도 청주시 흥덕구 가로수로 1360 1층 (복대동)', '8806538005737', '메코민캡슐 500mcg', 12500, '2025-03-01'),</v>
      </c>
    </row>
    <row r="3429" spans="79:96" x14ac:dyDescent="0.25">
      <c r="CA3429" s="29">
        <v>3426</v>
      </c>
      <c r="CB3429" s="50"/>
      <c r="CC3429" s="51" t="s">
        <v>7050</v>
      </c>
      <c r="CD3429" s="31" t="s">
        <v>7051</v>
      </c>
      <c r="CE3429" s="30" t="s">
        <v>7052</v>
      </c>
      <c r="CF3429" s="32" t="s">
        <v>1032</v>
      </c>
      <c r="CG3429" s="33" t="s">
        <v>948</v>
      </c>
      <c r="CH3429" s="34">
        <v>11000</v>
      </c>
      <c r="CI3429" s="35">
        <v>45717</v>
      </c>
      <c r="CJ3429" s="35"/>
      <c r="CK3429" s="36">
        <v>22000</v>
      </c>
      <c r="CL3429" s="26">
        <f t="shared" si="149"/>
        <v>11000</v>
      </c>
      <c r="CM3429" s="26"/>
      <c r="CR3429" s="26" t="str">
        <f t="shared" si="150"/>
        <v>('유리약국(경기화성)-HMP', '124-32-98970', '경기도 화성시 시청로 1401 1층 좌측 (봉담읍)', '8806538014029', '신일엠정 500mg', 11000, '2025-03-01'),</v>
      </c>
    </row>
    <row r="3430" spans="79:96" x14ac:dyDescent="0.25">
      <c r="CA3430" s="29">
        <v>3427</v>
      </c>
      <c r="CB3430" s="50"/>
      <c r="CC3430" s="51" t="s">
        <v>7053</v>
      </c>
      <c r="CD3430" s="31" t="s">
        <v>7054</v>
      </c>
      <c r="CE3430" s="30" t="s">
        <v>7055</v>
      </c>
      <c r="CF3430" s="32" t="s">
        <v>615</v>
      </c>
      <c r="CG3430" s="33" t="s">
        <v>616</v>
      </c>
      <c r="CH3430" s="34">
        <v>7500</v>
      </c>
      <c r="CI3430" s="35">
        <v>45717</v>
      </c>
      <c r="CJ3430" s="35"/>
      <c r="CK3430" s="36">
        <v>15000</v>
      </c>
      <c r="CL3430" s="26">
        <f t="shared" si="149"/>
        <v>7500</v>
      </c>
      <c r="CM3430" s="26"/>
      <c r="CR3430" s="26" t="str">
        <f t="shared" si="150"/>
        <v>('가까운약국(충북청주)★-HMP', '317-05-50835', '충청북도 청주시 청원구 주성로 172 (율량동)', '8806538015149', '신일폴산정 1mg', 7500, '2025-03-01'),</v>
      </c>
    </row>
    <row r="3431" spans="79:96" x14ac:dyDescent="0.25">
      <c r="CA3431" s="29">
        <v>3428</v>
      </c>
      <c r="CB3431" s="50"/>
      <c r="CC3431" s="51" t="s">
        <v>7056</v>
      </c>
      <c r="CD3431" s="31" t="s">
        <v>7057</v>
      </c>
      <c r="CE3431" s="30" t="s">
        <v>7058</v>
      </c>
      <c r="CF3431" s="32" t="s">
        <v>686</v>
      </c>
      <c r="CG3431" s="33" t="s">
        <v>661</v>
      </c>
      <c r="CH3431" s="34">
        <v>0</v>
      </c>
      <c r="CI3431" s="35">
        <v>45717</v>
      </c>
      <c r="CJ3431" s="35"/>
      <c r="CK3431" s="36">
        <v>0</v>
      </c>
      <c r="CL3431" s="26">
        <f t="shared" si="149"/>
        <v>0</v>
      </c>
      <c r="CM3431" s="26"/>
      <c r="CR3431" s="26" t="str">
        <f t="shared" si="150"/>
        <v>('조선약국(충북M청주)', '301-22-34496', '충청북도 청주시 상당구 문화동 101-1', '8806538010977', '신일트리메부틴말레산염정 100mg', 0, '2025-03-01'),</v>
      </c>
    </row>
    <row r="3432" spans="79:96" x14ac:dyDescent="0.25">
      <c r="CA3432" s="29">
        <v>3429</v>
      </c>
      <c r="CB3432" s="50"/>
      <c r="CC3432" s="51" t="s">
        <v>7059</v>
      </c>
      <c r="CD3432" s="31" t="s">
        <v>7060</v>
      </c>
      <c r="CE3432" s="30" t="s">
        <v>7061</v>
      </c>
      <c r="CF3432" s="32" t="s">
        <v>686</v>
      </c>
      <c r="CG3432" s="33" t="s">
        <v>661</v>
      </c>
      <c r="CH3432" s="34">
        <v>0</v>
      </c>
      <c r="CI3432" s="35">
        <v>45717</v>
      </c>
      <c r="CJ3432" s="35"/>
      <c r="CK3432" s="36">
        <v>0</v>
      </c>
      <c r="CL3432" s="26">
        <f t="shared" si="149"/>
        <v>0</v>
      </c>
      <c r="CM3432" s="26"/>
      <c r="CR3432" s="26" t="str">
        <f t="shared" si="150"/>
        <v>('민들레한약국(충북M청주)', '305-33-72085', '충청북도 청주시 흥덕구 덕암로 45 (봉명동)', '8806538010977', '신일트리메부틴말레산염정 100mg', 0, '2025-03-01'),</v>
      </c>
    </row>
    <row r="3433" spans="79:96" x14ac:dyDescent="0.25">
      <c r="CA3433" s="29">
        <v>3430</v>
      </c>
      <c r="CB3433" s="50"/>
      <c r="CC3433" s="51" t="s">
        <v>7062</v>
      </c>
      <c r="CD3433" s="31" t="s">
        <v>7063</v>
      </c>
      <c r="CE3433" s="30" t="s">
        <v>7064</v>
      </c>
      <c r="CF3433" s="32" t="s">
        <v>1041</v>
      </c>
      <c r="CG3433" s="33" t="s">
        <v>1004</v>
      </c>
      <c r="CH3433" s="34">
        <v>12000</v>
      </c>
      <c r="CI3433" s="35">
        <v>45717</v>
      </c>
      <c r="CJ3433" s="35"/>
      <c r="CK3433" s="36">
        <v>24000</v>
      </c>
      <c r="CL3433" s="26">
        <f t="shared" si="149"/>
        <v>12000</v>
      </c>
      <c r="CM3433" s="26"/>
      <c r="CR3433" s="26" t="str">
        <f t="shared" si="150"/>
        <v>('대학약국(청주M개신동)', '315-03-82400', '충청북도 청주시 서원구 서부로 1510 (개신동, 대학약국)', '8806538014647', '신일티아민염산염정 10mg', 12000, '2025-03-01'),</v>
      </c>
    </row>
    <row r="3434" spans="79:96" x14ac:dyDescent="0.25">
      <c r="CA3434" s="29">
        <v>3431</v>
      </c>
      <c r="CB3434" s="50"/>
      <c r="CC3434" s="51" t="s">
        <v>7065</v>
      </c>
      <c r="CD3434" s="31" t="s">
        <v>7066</v>
      </c>
      <c r="CE3434" s="30" t="s">
        <v>7067</v>
      </c>
      <c r="CF3434" s="32" t="s">
        <v>615</v>
      </c>
      <c r="CG3434" s="33" t="s">
        <v>616</v>
      </c>
      <c r="CH3434" s="34">
        <v>7500</v>
      </c>
      <c r="CI3434" s="35">
        <v>45689</v>
      </c>
      <c r="CJ3434" s="35"/>
      <c r="CK3434" s="36">
        <v>15000</v>
      </c>
      <c r="CL3434" s="26">
        <f t="shared" si="149"/>
        <v>7500</v>
      </c>
      <c r="CM3434" s="26"/>
      <c r="CR3434" s="26" t="str">
        <f t="shared" si="150"/>
        <v>('청주사랑약국(공적)', '756-06-00916', '충청북도 청주시 서원구 사직대로 101 (사창동)', '8806538015149', '신일폴산정 1mg', 7500, '2025-02-01'),</v>
      </c>
    </row>
    <row r="3435" spans="79:96" x14ac:dyDescent="0.25">
      <c r="CA3435" s="29">
        <v>3432</v>
      </c>
      <c r="CB3435" s="50"/>
      <c r="CC3435" s="51" t="s">
        <v>7068</v>
      </c>
      <c r="CD3435" s="31" t="s">
        <v>7069</v>
      </c>
      <c r="CE3435" s="30" t="s">
        <v>7070</v>
      </c>
      <c r="CF3435" s="32" t="s">
        <v>945</v>
      </c>
      <c r="CG3435" s="33" t="s">
        <v>946</v>
      </c>
      <c r="CH3435" s="34">
        <v>28750</v>
      </c>
      <c r="CI3435" s="35">
        <v>45658</v>
      </c>
      <c r="CJ3435" s="35"/>
      <c r="CK3435" s="36">
        <v>57500</v>
      </c>
      <c r="CL3435" s="26">
        <f t="shared" si="149"/>
        <v>28750</v>
      </c>
      <c r="CM3435" s="26"/>
      <c r="CR3435" s="26" t="str">
        <f t="shared" si="150"/>
        <v>('청주건강제일약국', '317-02-62607', '충북 청주시 상당구 용암동 1592-3', '8806538021133', '에페릭스정', 28750, '2025-01-01'),</v>
      </c>
    </row>
    <row r="3436" spans="79:96" x14ac:dyDescent="0.25">
      <c r="CA3436" s="29">
        <v>3433</v>
      </c>
      <c r="CB3436" s="50"/>
      <c r="CC3436" s="51" t="s">
        <v>7068</v>
      </c>
      <c r="CD3436" s="31" t="s">
        <v>7069</v>
      </c>
      <c r="CE3436" s="30" t="s">
        <v>7070</v>
      </c>
      <c r="CF3436" s="32" t="s">
        <v>976</v>
      </c>
      <c r="CG3436" s="33" t="s">
        <v>977</v>
      </c>
      <c r="CH3436" s="34">
        <v>-24300</v>
      </c>
      <c r="CI3436" s="35">
        <v>45717</v>
      </c>
      <c r="CJ3436" s="35"/>
      <c r="CK3436" s="36">
        <v>-48600</v>
      </c>
      <c r="CL3436" s="26">
        <f t="shared" si="149"/>
        <v>-24300</v>
      </c>
      <c r="CM3436" s="26"/>
      <c r="CR3436" s="26" t="str">
        <f t="shared" si="150"/>
        <v>('청주건강제일약국', '317-02-62607', '충북 청주시 상당구 용암동 1592-3', '8806538021430', '엑세트라정', -24300, '2025-03-01'),</v>
      </c>
    </row>
    <row r="3437" spans="79:96" x14ac:dyDescent="0.25">
      <c r="CA3437" s="29">
        <v>3434</v>
      </c>
      <c r="CB3437" s="50"/>
      <c r="CC3437" s="51" t="s">
        <v>4324</v>
      </c>
      <c r="CD3437" s="31" t="s">
        <v>1128</v>
      </c>
      <c r="CE3437" s="30" t="s">
        <v>7071</v>
      </c>
      <c r="CF3437" s="32" t="s">
        <v>2328</v>
      </c>
      <c r="CG3437" s="33" t="s">
        <v>85</v>
      </c>
      <c r="CH3437" s="34">
        <v>19890</v>
      </c>
      <c r="CI3437" s="35">
        <v>45717</v>
      </c>
      <c r="CJ3437" s="35"/>
      <c r="CK3437" s="36">
        <v>39780</v>
      </c>
      <c r="CL3437" s="26">
        <f t="shared" si="149"/>
        <v>19890</v>
      </c>
      <c r="CM3437" s="26"/>
      <c r="CR3437" s="26" t="str">
        <f t="shared" si="150"/>
        <v>('약국', '110-18-70884', '서울 은평구 대조동', '8806538013718', '리피칸정 10mg', 19890, '2025-03-01'),</v>
      </c>
    </row>
    <row r="3438" spans="79:96" x14ac:dyDescent="0.25">
      <c r="CA3438" s="29">
        <v>3435</v>
      </c>
      <c r="CB3438" s="50"/>
      <c r="CC3438" s="51" t="s">
        <v>4324</v>
      </c>
      <c r="CD3438" s="31" t="s">
        <v>1128</v>
      </c>
      <c r="CE3438" s="30" t="s">
        <v>7071</v>
      </c>
      <c r="CF3438" s="32" t="s">
        <v>7072</v>
      </c>
      <c r="CG3438" s="33" t="s">
        <v>1056</v>
      </c>
      <c r="CH3438" s="34">
        <v>112770</v>
      </c>
      <c r="CI3438" s="35">
        <v>45717</v>
      </c>
      <c r="CJ3438" s="35"/>
      <c r="CK3438" s="36">
        <v>225540</v>
      </c>
      <c r="CL3438" s="26">
        <f t="shared" si="149"/>
        <v>112770</v>
      </c>
      <c r="CM3438" s="26"/>
      <c r="CR3438" s="26" t="str">
        <f t="shared" si="150"/>
        <v>('약국', '110-18-70884', '서울 은평구 대조동', '8806538058313', '로타젯정10/20mg', 112770, '2025-03-01'),</v>
      </c>
    </row>
    <row r="3439" spans="79:96" x14ac:dyDescent="0.25">
      <c r="CA3439" s="29">
        <v>3436</v>
      </c>
      <c r="CB3439" s="50"/>
      <c r="CC3439" s="51" t="s">
        <v>4324</v>
      </c>
      <c r="CD3439" s="31" t="s">
        <v>1128</v>
      </c>
      <c r="CE3439" s="30" t="s">
        <v>7071</v>
      </c>
      <c r="CF3439" s="32" t="s">
        <v>3042</v>
      </c>
      <c r="CG3439" s="33" t="s">
        <v>537</v>
      </c>
      <c r="CH3439" s="34">
        <v>90090</v>
      </c>
      <c r="CI3439" s="35">
        <v>45717</v>
      </c>
      <c r="CJ3439" s="35"/>
      <c r="CK3439" s="36">
        <v>180180</v>
      </c>
      <c r="CL3439" s="26">
        <f t="shared" si="149"/>
        <v>90090</v>
      </c>
      <c r="CM3439" s="26"/>
      <c r="CR3439" s="26" t="str">
        <f t="shared" si="150"/>
        <v>('약국', '110-18-70884', '서울 은평구 대조동', '8806538003610', '레오빌정 25mg', 90090, '2025-03-01'),</v>
      </c>
    </row>
    <row r="3440" spans="79:96" x14ac:dyDescent="0.25">
      <c r="CA3440" s="29">
        <v>3437</v>
      </c>
      <c r="CB3440" s="50"/>
      <c r="CC3440" s="51" t="s">
        <v>4324</v>
      </c>
      <c r="CD3440" s="31" t="s">
        <v>1128</v>
      </c>
      <c r="CE3440" s="30" t="s">
        <v>7071</v>
      </c>
      <c r="CF3440" s="32" t="s">
        <v>3465</v>
      </c>
      <c r="CG3440" s="33" t="s">
        <v>1310</v>
      </c>
      <c r="CH3440" s="34">
        <v>485100</v>
      </c>
      <c r="CI3440" s="35">
        <v>45717</v>
      </c>
      <c r="CJ3440" s="35"/>
      <c r="CK3440" s="36">
        <v>970200</v>
      </c>
      <c r="CL3440" s="26">
        <f t="shared" si="149"/>
        <v>485100</v>
      </c>
      <c r="CM3440" s="26"/>
      <c r="CR3440" s="26" t="str">
        <f t="shared" si="150"/>
        <v>('약국', '110-18-70884', '서울 은평구 대조동', '8806538051130', '신에소메정40mg', 485100, '2025-03-01'),</v>
      </c>
    </row>
    <row r="3441" spans="79:96" x14ac:dyDescent="0.25">
      <c r="CA3441" s="29">
        <v>3438</v>
      </c>
      <c r="CB3441" s="50"/>
      <c r="CC3441" s="51" t="s">
        <v>7073</v>
      </c>
      <c r="CD3441" s="31" t="s">
        <v>7074</v>
      </c>
      <c r="CE3441" s="30" t="s">
        <v>7075</v>
      </c>
      <c r="CF3441" s="32" t="s">
        <v>732</v>
      </c>
      <c r="CG3441" s="33" t="s">
        <v>733</v>
      </c>
      <c r="CH3441" s="34">
        <v>11500</v>
      </c>
      <c r="CI3441" s="35">
        <v>45717</v>
      </c>
      <c r="CJ3441" s="35"/>
      <c r="CK3441" s="36">
        <v>23000</v>
      </c>
      <c r="CL3441" s="26">
        <f t="shared" si="149"/>
        <v>11500</v>
      </c>
      <c r="CM3441" s="26"/>
      <c r="CR3441" s="26" t="str">
        <f t="shared" si="150"/>
        <v>('더좋은팜(합)(충북청주시)', '317-81-26004', '충청북도 청주시 흥덕구 신전동', '8806538017259', '신일피리독신정 50mg', 11500, '2025-03-01'),</v>
      </c>
    </row>
    <row r="3442" spans="79:96" x14ac:dyDescent="0.25">
      <c r="CA3442" s="29">
        <v>3439</v>
      </c>
      <c r="CB3442" s="50"/>
      <c r="CC3442" s="51" t="s">
        <v>7073</v>
      </c>
      <c r="CD3442" s="31" t="s">
        <v>7074</v>
      </c>
      <c r="CE3442" s="30" t="s">
        <v>7075</v>
      </c>
      <c r="CF3442" s="32" t="s">
        <v>1824</v>
      </c>
      <c r="CG3442" s="33" t="s">
        <v>861</v>
      </c>
      <c r="CH3442" s="34">
        <v>15600</v>
      </c>
      <c r="CI3442" s="35">
        <v>45717</v>
      </c>
      <c r="CJ3442" s="35"/>
      <c r="CK3442" s="36">
        <v>31200</v>
      </c>
      <c r="CL3442" s="26">
        <f t="shared" si="149"/>
        <v>15600</v>
      </c>
      <c r="CM3442" s="26"/>
      <c r="CR3442" s="26" t="str">
        <f t="shared" si="150"/>
        <v>('더좋은팜(합)(충북청주시)', '317-81-26004', '충청북도 청주시 흥덕구 신전동', '8806538013510', '신일아시클로버크림', 15600, '2025-03-01'),</v>
      </c>
    </row>
    <row r="3443" spans="79:96" x14ac:dyDescent="0.25">
      <c r="CA3443" s="29">
        <v>3440</v>
      </c>
      <c r="CB3443" s="50"/>
      <c r="CC3443" s="51" t="s">
        <v>7076</v>
      </c>
      <c r="CD3443" s="31" t="s">
        <v>7077</v>
      </c>
      <c r="CE3443" s="51" t="s">
        <v>7078</v>
      </c>
      <c r="CF3443" s="32" t="s">
        <v>686</v>
      </c>
      <c r="CG3443" s="33" t="s">
        <v>661</v>
      </c>
      <c r="CH3443" s="34">
        <v>0</v>
      </c>
      <c r="CI3443" s="35">
        <v>45689</v>
      </c>
      <c r="CJ3443" s="35"/>
      <c r="CK3443" s="36">
        <v>0</v>
      </c>
      <c r="CL3443" s="26">
        <f t="shared" si="149"/>
        <v>0</v>
      </c>
      <c r="CM3443" s="26"/>
      <c r="CR3443" s="26" t="str">
        <f t="shared" si="150"/>
        <v>('메디케어팜(부천원미구)', '130-44-94138', '경기 부천시 원미구 상동', '8806538010977', '신일트리메부틴말레산염정 100mg', 0, '2025-02-01'),</v>
      </c>
    </row>
    <row r="3444" spans="79:96" x14ac:dyDescent="0.25">
      <c r="CA3444" s="29">
        <v>3441</v>
      </c>
      <c r="CB3444" s="50"/>
      <c r="CC3444" s="51" t="s">
        <v>4324</v>
      </c>
      <c r="CD3444" s="31" t="s">
        <v>7079</v>
      </c>
      <c r="CE3444" s="51" t="s">
        <v>7080</v>
      </c>
      <c r="CF3444" s="32" t="s">
        <v>732</v>
      </c>
      <c r="CG3444" s="33" t="s">
        <v>733</v>
      </c>
      <c r="CH3444" s="34">
        <v>5750</v>
      </c>
      <c r="CI3444" s="35">
        <v>45658</v>
      </c>
      <c r="CJ3444" s="35"/>
      <c r="CK3444" s="36">
        <v>11500</v>
      </c>
      <c r="CL3444" s="26">
        <f t="shared" si="149"/>
        <v>5750</v>
      </c>
      <c r="CM3444" s="26"/>
      <c r="CR3444" s="26" t="str">
        <f t="shared" si="150"/>
        <v>('약국', '106-23-23426', '서울 용산구 도원동', '8806538017259', '신일피리독신정 50mg', 5750, '2025-01-01'),</v>
      </c>
    </row>
    <row r="3445" spans="79:96" x14ac:dyDescent="0.25">
      <c r="CA3445" s="29">
        <v>3442</v>
      </c>
      <c r="CB3445" s="50"/>
      <c r="CC3445" s="51" t="s">
        <v>4324</v>
      </c>
      <c r="CD3445" s="31" t="s">
        <v>7081</v>
      </c>
      <c r="CE3445" s="51" t="s">
        <v>7082</v>
      </c>
      <c r="CF3445" s="32" t="s">
        <v>615</v>
      </c>
      <c r="CG3445" s="33" t="s">
        <v>616</v>
      </c>
      <c r="CH3445" s="34">
        <v>15000</v>
      </c>
      <c r="CI3445" s="35">
        <v>45717</v>
      </c>
      <c r="CJ3445" s="35"/>
      <c r="CK3445" s="36">
        <v>30000</v>
      </c>
      <c r="CL3445" s="26">
        <f t="shared" si="149"/>
        <v>15000</v>
      </c>
      <c r="CM3445" s="26"/>
      <c r="CR3445" s="26" t="str">
        <f t="shared" si="150"/>
        <v>('약국', '109-14-16432', '서울 강서구 가양동', '8806538015149', '신일폴산정 1mg', 15000, '2025-03-01'),</v>
      </c>
    </row>
    <row r="3446" spans="79:96" x14ac:dyDescent="0.25">
      <c r="CA3446" s="29">
        <v>3443</v>
      </c>
      <c r="CB3446" s="50"/>
      <c r="CC3446" s="51" t="s">
        <v>4324</v>
      </c>
      <c r="CD3446" s="31" t="s">
        <v>7083</v>
      </c>
      <c r="CE3446" s="51" t="s">
        <v>7084</v>
      </c>
      <c r="CF3446" s="32" t="s">
        <v>686</v>
      </c>
      <c r="CG3446" s="33" t="s">
        <v>661</v>
      </c>
      <c r="CH3446" s="34">
        <v>0</v>
      </c>
      <c r="CI3446" s="35">
        <v>45717</v>
      </c>
      <c r="CJ3446" s="35"/>
      <c r="CK3446" s="36">
        <v>0</v>
      </c>
      <c r="CL3446" s="26">
        <f t="shared" si="149"/>
        <v>0</v>
      </c>
      <c r="CM3446" s="26"/>
      <c r="CR3446" s="26" t="str">
        <f t="shared" si="150"/>
        <v>('약국', '210-20-80967', '서울 노원구 중계동', '8806538010977', '신일트리메부틴말레산염정 100mg', 0, '2025-03-01'),</v>
      </c>
    </row>
    <row r="3447" spans="79:96" x14ac:dyDescent="0.25">
      <c r="CA3447" s="29">
        <v>3444</v>
      </c>
      <c r="CB3447" s="50"/>
      <c r="CC3447" s="51" t="s">
        <v>4324</v>
      </c>
      <c r="CD3447" s="31" t="s">
        <v>7085</v>
      </c>
      <c r="CE3447" s="51" t="s">
        <v>7086</v>
      </c>
      <c r="CF3447" s="32" t="s">
        <v>1077</v>
      </c>
      <c r="CG3447" s="33" t="s">
        <v>1078</v>
      </c>
      <c r="CH3447" s="34">
        <v>5500</v>
      </c>
      <c r="CI3447" s="35">
        <v>45717</v>
      </c>
      <c r="CJ3447" s="35"/>
      <c r="CK3447" s="36">
        <v>11000</v>
      </c>
      <c r="CL3447" s="26">
        <f t="shared" si="149"/>
        <v>5500</v>
      </c>
      <c r="CM3447" s="26"/>
      <c r="CR3447" s="26" t="str">
        <f t="shared" si="150"/>
        <v>('약국', '130-44-79476', '경기 부천시 원미구 중동', '8806538056425', '프로나지액 25mL', 5500, '2025-03-01'),</v>
      </c>
    </row>
    <row r="3448" spans="79:96" x14ac:dyDescent="0.25">
      <c r="CA3448" s="29">
        <v>3445</v>
      </c>
      <c r="CB3448" s="50"/>
      <c r="CC3448" s="51" t="s">
        <v>4324</v>
      </c>
      <c r="CD3448" s="31" t="s">
        <v>323</v>
      </c>
      <c r="CE3448" s="51" t="s">
        <v>5472</v>
      </c>
      <c r="CF3448" s="32" t="s">
        <v>1493</v>
      </c>
      <c r="CG3448" s="33" t="s">
        <v>1275</v>
      </c>
      <c r="CH3448" s="34">
        <v>11460</v>
      </c>
      <c r="CI3448" s="35">
        <v>45717</v>
      </c>
      <c r="CJ3448" s="35"/>
      <c r="CK3448" s="36">
        <v>22920</v>
      </c>
      <c r="CL3448" s="26">
        <f t="shared" si="149"/>
        <v>11460</v>
      </c>
      <c r="CM3448" s="26"/>
      <c r="CR3448" s="26" t="str">
        <f t="shared" si="150"/>
        <v>('약국', '206-16-57742', '서울 영등포구 대림동', '8806538051024', '신에소메정20mg', 11460, '2025-03-01'),</v>
      </c>
    </row>
    <row r="3449" spans="79:96" x14ac:dyDescent="0.25">
      <c r="CA3449" s="29">
        <v>3446</v>
      </c>
      <c r="CB3449" s="50"/>
      <c r="CC3449" s="51" t="s">
        <v>4324</v>
      </c>
      <c r="CD3449" s="31" t="s">
        <v>323</v>
      </c>
      <c r="CE3449" s="51" t="s">
        <v>5472</v>
      </c>
      <c r="CF3449" s="32" t="s">
        <v>1001</v>
      </c>
      <c r="CG3449" s="33" t="s">
        <v>1002</v>
      </c>
      <c r="CH3449" s="34">
        <v>9480</v>
      </c>
      <c r="CI3449" s="35">
        <v>45717</v>
      </c>
      <c r="CJ3449" s="35"/>
      <c r="CK3449" s="36">
        <v>18960</v>
      </c>
      <c r="CL3449" s="26">
        <f t="shared" si="149"/>
        <v>9480</v>
      </c>
      <c r="CM3449" s="26"/>
      <c r="CR3449" s="26" t="str">
        <f t="shared" si="150"/>
        <v>('약국', '206-16-57742', '서울 영등포구 대림동', '8806538027517', '프라빅정 75mg', 9480, '2025-03-01'),</v>
      </c>
    </row>
    <row r="3450" spans="79:96" x14ac:dyDescent="0.25">
      <c r="CA3450" s="29">
        <v>3447</v>
      </c>
      <c r="CB3450" s="50"/>
      <c r="CC3450" s="51" t="s">
        <v>4324</v>
      </c>
      <c r="CD3450" s="31" t="s">
        <v>571</v>
      </c>
      <c r="CE3450" s="51" t="s">
        <v>3586</v>
      </c>
      <c r="CF3450" s="32" t="s">
        <v>2228</v>
      </c>
      <c r="CG3450" s="33" t="s">
        <v>790</v>
      </c>
      <c r="CH3450" s="34">
        <v>14500</v>
      </c>
      <c r="CI3450" s="35">
        <v>45717</v>
      </c>
      <c r="CJ3450" s="35"/>
      <c r="CK3450" s="36">
        <v>29000</v>
      </c>
      <c r="CL3450" s="26">
        <f t="shared" si="149"/>
        <v>14500</v>
      </c>
      <c r="CM3450" s="26"/>
      <c r="CR3450" s="26" t="str">
        <f t="shared" si="150"/>
        <v>('약국', '127-42-33000', '경기도 포천시 소흘읍', '8806538013121', '신일슈도에페드린정 60mg', 14500, '2025-03-01'),</v>
      </c>
    </row>
    <row r="3451" spans="79:96" x14ac:dyDescent="0.25">
      <c r="CA3451" s="29">
        <v>3448</v>
      </c>
      <c r="CB3451" s="50"/>
      <c r="CC3451" s="51" t="s">
        <v>4324</v>
      </c>
      <c r="CD3451" s="31" t="s">
        <v>571</v>
      </c>
      <c r="CE3451" s="51" t="s">
        <v>3586</v>
      </c>
      <c r="CF3451" s="32" t="s">
        <v>1775</v>
      </c>
      <c r="CG3451" s="33" t="s">
        <v>1549</v>
      </c>
      <c r="CH3451" s="34">
        <v>19950</v>
      </c>
      <c r="CI3451" s="35">
        <v>45717</v>
      </c>
      <c r="CJ3451" s="35"/>
      <c r="CK3451" s="36">
        <v>39900</v>
      </c>
      <c r="CL3451" s="26">
        <f t="shared" si="149"/>
        <v>19950</v>
      </c>
      <c r="CM3451" s="26"/>
      <c r="CR3451" s="26" t="str">
        <f t="shared" si="150"/>
        <v>('약국', '127-42-33000', '경기도 포천시 소흘읍', '8806538060316', '테글리엠서방정20/1000mg', 19950, '2025-03-01'),</v>
      </c>
    </row>
    <row r="3452" spans="79:96" x14ac:dyDescent="0.25">
      <c r="CA3452" s="29">
        <v>3449</v>
      </c>
      <c r="CB3452" s="50"/>
      <c r="CC3452" s="51" t="s">
        <v>4324</v>
      </c>
      <c r="CD3452" s="31" t="s">
        <v>571</v>
      </c>
      <c r="CE3452" s="51" t="s">
        <v>3586</v>
      </c>
      <c r="CF3452" s="32" t="s">
        <v>1775</v>
      </c>
      <c r="CG3452" s="33" t="s">
        <v>1549</v>
      </c>
      <c r="CH3452" s="34">
        <v>19950</v>
      </c>
      <c r="CI3452" s="35">
        <v>45689</v>
      </c>
      <c r="CJ3452" s="35"/>
      <c r="CK3452" s="36">
        <v>39900</v>
      </c>
      <c r="CL3452" s="26">
        <f t="shared" si="149"/>
        <v>19950</v>
      </c>
      <c r="CM3452" s="26"/>
      <c r="CR3452" s="26" t="str">
        <f t="shared" si="150"/>
        <v>('약국', '127-42-33000', '경기도 포천시 소흘읍', '8806538060316', '테글리엠서방정20/1000mg', 19950, '2025-02-01'),</v>
      </c>
    </row>
    <row r="3453" spans="79:96" x14ac:dyDescent="0.25">
      <c r="CA3453" s="29">
        <v>3450</v>
      </c>
      <c r="CB3453" s="50"/>
      <c r="CC3453" s="51" t="s">
        <v>4324</v>
      </c>
      <c r="CD3453" s="31" t="s">
        <v>571</v>
      </c>
      <c r="CE3453" s="51" t="s">
        <v>3586</v>
      </c>
      <c r="CF3453" s="32" t="s">
        <v>1777</v>
      </c>
      <c r="CG3453" s="33" t="s">
        <v>1560</v>
      </c>
      <c r="CH3453" s="34">
        <v>10020</v>
      </c>
      <c r="CI3453" s="35">
        <v>45658</v>
      </c>
      <c r="CJ3453" s="35"/>
      <c r="CK3453" s="36">
        <v>20040</v>
      </c>
      <c r="CL3453" s="26">
        <f t="shared" si="149"/>
        <v>10020</v>
      </c>
      <c r="CM3453" s="26"/>
      <c r="CR3453" s="26" t="str">
        <f t="shared" si="150"/>
        <v>('약국', '127-42-33000', '경기도 포천시 소흘읍', '8806538060415', '테글리엠서방정10/750mg', 10020, '2025-01-01'),</v>
      </c>
    </row>
    <row r="3454" spans="79:96" x14ac:dyDescent="0.25">
      <c r="CA3454" s="29">
        <v>3451</v>
      </c>
      <c r="CB3454" s="50"/>
      <c r="CC3454" s="51" t="s">
        <v>4324</v>
      </c>
      <c r="CD3454" s="31" t="s">
        <v>7087</v>
      </c>
      <c r="CE3454" s="51" t="s">
        <v>7088</v>
      </c>
      <c r="CF3454" s="32" t="s">
        <v>615</v>
      </c>
      <c r="CG3454" s="33" t="s">
        <v>616</v>
      </c>
      <c r="CH3454" s="34">
        <v>7500</v>
      </c>
      <c r="CI3454" s="35">
        <v>45717</v>
      </c>
      <c r="CJ3454" s="35"/>
      <c r="CK3454" s="36">
        <v>15000</v>
      </c>
      <c r="CL3454" s="26">
        <f t="shared" si="149"/>
        <v>7500</v>
      </c>
      <c r="CM3454" s="26"/>
      <c r="CR3454" s="26" t="str">
        <f t="shared" si="150"/>
        <v>('약국', '141-05-58375', '경기 파주시 금촌동', '8806538015149', '신일폴산정 1mg', 7500, '2025-03-01'),</v>
      </c>
    </row>
    <row r="3455" spans="79:96" x14ac:dyDescent="0.25">
      <c r="CA3455" s="29">
        <v>3452</v>
      </c>
      <c r="CB3455" s="50"/>
      <c r="CC3455" s="51" t="s">
        <v>4324</v>
      </c>
      <c r="CD3455" s="31" t="s">
        <v>7089</v>
      </c>
      <c r="CE3455" s="51" t="s">
        <v>7090</v>
      </c>
      <c r="CF3455" s="32" t="s">
        <v>1077</v>
      </c>
      <c r="CG3455" s="33" t="s">
        <v>1078</v>
      </c>
      <c r="CH3455" s="34">
        <v>5500</v>
      </c>
      <c r="CI3455" s="35">
        <v>45717</v>
      </c>
      <c r="CJ3455" s="35"/>
      <c r="CK3455" s="36">
        <v>11000</v>
      </c>
      <c r="CL3455" s="26">
        <f t="shared" si="149"/>
        <v>5500</v>
      </c>
      <c r="CM3455" s="26"/>
      <c r="CR3455" s="26" t="str">
        <f t="shared" si="150"/>
        <v>('약국', '132-01-45145', '서울 중랑구 상봉동', '8806538056425', '프로나지액 25mL', 5500, '2025-03-01'),</v>
      </c>
    </row>
    <row r="3456" spans="79:96" x14ac:dyDescent="0.25">
      <c r="CA3456" s="29">
        <v>3453</v>
      </c>
      <c r="CB3456" s="50"/>
      <c r="CC3456" s="51" t="s">
        <v>4324</v>
      </c>
      <c r="CD3456" s="31" t="s">
        <v>7091</v>
      </c>
      <c r="CE3456" s="51" t="s">
        <v>7092</v>
      </c>
      <c r="CF3456" s="32" t="s">
        <v>1041</v>
      </c>
      <c r="CG3456" s="33" t="s">
        <v>1004</v>
      </c>
      <c r="CH3456" s="34">
        <v>6000</v>
      </c>
      <c r="CI3456" s="35">
        <v>45717</v>
      </c>
      <c r="CJ3456" s="35"/>
      <c r="CK3456" s="36">
        <v>12000</v>
      </c>
      <c r="CL3456" s="26">
        <f t="shared" si="149"/>
        <v>6000</v>
      </c>
      <c r="CM3456" s="26"/>
      <c r="CR3456" s="26" t="str">
        <f t="shared" si="150"/>
        <v>('약국', '130-21-35620', '서울 영등포구 양평동', '8806538014647', '신일티아민염산염정 10mg', 6000, '2025-03-01'),</v>
      </c>
    </row>
    <row r="3457" spans="79:96" x14ac:dyDescent="0.25">
      <c r="CA3457" s="29">
        <v>3454</v>
      </c>
      <c r="CB3457" s="50"/>
      <c r="CC3457" s="51" t="s">
        <v>4324</v>
      </c>
      <c r="CD3457" s="31" t="s">
        <v>7093</v>
      </c>
      <c r="CE3457" s="51" t="s">
        <v>5525</v>
      </c>
      <c r="CF3457" s="32" t="s">
        <v>2354</v>
      </c>
      <c r="CG3457" s="33" t="s">
        <v>661</v>
      </c>
      <c r="CH3457" s="34">
        <v>29000</v>
      </c>
      <c r="CI3457" s="35">
        <v>45717</v>
      </c>
      <c r="CJ3457" s="35"/>
      <c r="CK3457" s="36">
        <v>58000</v>
      </c>
      <c r="CL3457" s="26">
        <f t="shared" si="149"/>
        <v>29000</v>
      </c>
      <c r="CM3457" s="26"/>
      <c r="CR3457" s="26" t="str">
        <f t="shared" si="150"/>
        <v>('약국', '128-36-15251', '인천 부평구 부평동', '8806538046938', '신일트리메부틴말레산염정 100mg', 29000, '2025-03-01'),</v>
      </c>
    </row>
    <row r="3458" spans="79:96" x14ac:dyDescent="0.25">
      <c r="CA3458" s="29">
        <v>3455</v>
      </c>
      <c r="CB3458" s="50"/>
      <c r="CC3458" s="51" t="s">
        <v>4324</v>
      </c>
      <c r="CD3458" s="31" t="s">
        <v>7094</v>
      </c>
      <c r="CE3458" s="51" t="s">
        <v>7095</v>
      </c>
      <c r="CF3458" s="32" t="s">
        <v>645</v>
      </c>
      <c r="CG3458" s="33" t="s">
        <v>646</v>
      </c>
      <c r="CH3458" s="34">
        <v>9500</v>
      </c>
      <c r="CI3458" s="35">
        <v>45717</v>
      </c>
      <c r="CJ3458" s="35"/>
      <c r="CK3458" s="36">
        <v>19000</v>
      </c>
      <c r="CL3458" s="26">
        <f t="shared" si="149"/>
        <v>9500</v>
      </c>
      <c r="CM3458" s="26"/>
      <c r="CR3458" s="26" t="str">
        <f t="shared" si="150"/>
        <v>('약국', '138-08-68219', '서울 금천구 독산동', '8806538014265', '신일브롬헥신염산염정 8mg', 9500, '2025-03-01'),</v>
      </c>
    </row>
    <row r="3459" spans="79:96" x14ac:dyDescent="0.25">
      <c r="CA3459" s="29">
        <v>3456</v>
      </c>
      <c r="CB3459" s="50"/>
      <c r="CC3459" s="51" t="s">
        <v>4324</v>
      </c>
      <c r="CD3459" s="31" t="s">
        <v>1321</v>
      </c>
      <c r="CE3459" s="51" t="s">
        <v>7096</v>
      </c>
      <c r="CF3459" s="32" t="s">
        <v>3289</v>
      </c>
      <c r="CG3459" s="33" t="s">
        <v>1101</v>
      </c>
      <c r="CH3459" s="34">
        <v>14310</v>
      </c>
      <c r="CI3459" s="35">
        <v>45717</v>
      </c>
      <c r="CJ3459" s="35"/>
      <c r="CK3459" s="36">
        <v>28620</v>
      </c>
      <c r="CL3459" s="26">
        <f t="shared" si="149"/>
        <v>14310</v>
      </c>
      <c r="CM3459" s="26"/>
      <c r="CR3459" s="26" t="str">
        <f t="shared" si="150"/>
        <v>('약국', '215-22-70871', '경기 고양시 덕양구 관산동', '8806538052915', '로피타정 2mg', 14310, '2025-03-01'),</v>
      </c>
    </row>
    <row r="3460" spans="79:96" x14ac:dyDescent="0.25">
      <c r="CA3460" s="29">
        <v>3457</v>
      </c>
      <c r="CB3460" s="50"/>
      <c r="CC3460" s="51" t="s">
        <v>4324</v>
      </c>
      <c r="CD3460" s="31" t="s">
        <v>1321</v>
      </c>
      <c r="CE3460" s="51" t="s">
        <v>7096</v>
      </c>
      <c r="CF3460" s="32" t="s">
        <v>1768</v>
      </c>
      <c r="CG3460" s="33" t="s">
        <v>1537</v>
      </c>
      <c r="CH3460" s="34">
        <v>9975</v>
      </c>
      <c r="CI3460" s="35">
        <v>45717</v>
      </c>
      <c r="CJ3460" s="35"/>
      <c r="CK3460" s="36">
        <v>19950</v>
      </c>
      <c r="CL3460" s="26">
        <f t="shared" si="149"/>
        <v>9975</v>
      </c>
      <c r="CM3460" s="26"/>
      <c r="CR3460" s="26" t="str">
        <f t="shared" si="150"/>
        <v>('약국', '215-22-70871', '경기 고양시 덕양구 관산동', '8806538060217', '테글리정20mg', 9975, '2025-03-01'),</v>
      </c>
    </row>
    <row r="3461" spans="79:96" x14ac:dyDescent="0.25">
      <c r="CA3461" s="29">
        <v>3458</v>
      </c>
      <c r="CB3461" s="50"/>
      <c r="CC3461" s="51" t="s">
        <v>4324</v>
      </c>
      <c r="CD3461" s="31" t="s">
        <v>1321</v>
      </c>
      <c r="CE3461" s="51" t="s">
        <v>7096</v>
      </c>
      <c r="CF3461" s="32" t="s">
        <v>3289</v>
      </c>
      <c r="CG3461" s="33" t="s">
        <v>1101</v>
      </c>
      <c r="CH3461" s="34">
        <v>14310</v>
      </c>
      <c r="CI3461" s="35">
        <v>45689</v>
      </c>
      <c r="CJ3461" s="35"/>
      <c r="CK3461" s="36">
        <v>28620</v>
      </c>
      <c r="CL3461" s="26">
        <f t="shared" ref="CL3461:CL3524" si="151">IFERROR(CK3461/2,"")</f>
        <v>14310</v>
      </c>
      <c r="CM3461" s="26"/>
      <c r="CR3461" s="26" t="str">
        <f t="shared" ref="CR3461:CR3524" si="152">IFERROR("('"&amp;CC3461&amp;"', '"&amp;CD3461&amp;"', '"&amp;CE3461&amp;"', '"&amp;CF3461&amp;"', '"&amp;CG3461&amp;"', "&amp;CH3461&amp;", '"&amp;TEXT(CI3461,"YYYY-MM-DD")&amp;"'),","")</f>
        <v>('약국', '215-22-70871', '경기 고양시 덕양구 관산동', '8806538052915', '로피타정 2mg', 14310, '2025-02-01'),</v>
      </c>
    </row>
    <row r="3462" spans="79:96" x14ac:dyDescent="0.25">
      <c r="CA3462" s="29">
        <v>3459</v>
      </c>
      <c r="CB3462" s="50"/>
      <c r="CC3462" s="51" t="s">
        <v>4324</v>
      </c>
      <c r="CD3462" s="31" t="s">
        <v>1321</v>
      </c>
      <c r="CE3462" s="51" t="s">
        <v>7096</v>
      </c>
      <c r="CF3462" s="32" t="s">
        <v>271</v>
      </c>
      <c r="CG3462" s="33" t="s">
        <v>245</v>
      </c>
      <c r="CH3462" s="34">
        <v>15630</v>
      </c>
      <c r="CI3462" s="35">
        <v>45658</v>
      </c>
      <c r="CJ3462" s="35"/>
      <c r="CK3462" s="36">
        <v>31260</v>
      </c>
      <c r="CL3462" s="26">
        <f t="shared" si="151"/>
        <v>15630</v>
      </c>
      <c r="CM3462" s="26"/>
      <c r="CR3462" s="26" t="str">
        <f t="shared" si="152"/>
        <v>('약국', '215-22-70871', '경기 고양시 덕양구 관산동', '8806538052519', '셀코빅스캡슐 200mg', 15630, '2025-01-01'),</v>
      </c>
    </row>
    <row r="3463" spans="79:96" x14ac:dyDescent="0.25">
      <c r="CA3463" s="29">
        <v>3460</v>
      </c>
      <c r="CB3463" s="50"/>
      <c r="CC3463" s="51" t="s">
        <v>4324</v>
      </c>
      <c r="CD3463" s="31" t="s">
        <v>1321</v>
      </c>
      <c r="CE3463" s="51" t="s">
        <v>7096</v>
      </c>
      <c r="CF3463" s="32" t="s">
        <v>1323</v>
      </c>
      <c r="CG3463" s="33" t="s">
        <v>631</v>
      </c>
      <c r="CH3463" s="34">
        <v>5325</v>
      </c>
      <c r="CI3463" s="35">
        <v>45717</v>
      </c>
      <c r="CJ3463" s="35"/>
      <c r="CK3463" s="36">
        <v>10650</v>
      </c>
      <c r="CL3463" s="26">
        <f t="shared" si="151"/>
        <v>5325</v>
      </c>
      <c r="CM3463" s="26"/>
      <c r="CR3463" s="26" t="str">
        <f t="shared" si="152"/>
        <v>('약국', '215-22-70871', '경기 고양시 덕양구 관산동', '8806538009018', '신노바핀정 5mg', 5325, '2025-03-01'),</v>
      </c>
    </row>
    <row r="3464" spans="79:96" x14ac:dyDescent="0.25">
      <c r="CA3464" s="29">
        <v>3461</v>
      </c>
      <c r="CB3464" s="50"/>
      <c r="CC3464" s="51" t="s">
        <v>4324</v>
      </c>
      <c r="CD3464" s="31" t="s">
        <v>7097</v>
      </c>
      <c r="CE3464" s="51" t="s">
        <v>5685</v>
      </c>
      <c r="CF3464" s="32" t="s">
        <v>2043</v>
      </c>
      <c r="CG3464" s="33" t="s">
        <v>2044</v>
      </c>
      <c r="CH3464" s="34">
        <v>10250</v>
      </c>
      <c r="CI3464" s="35">
        <v>45717</v>
      </c>
      <c r="CJ3464" s="35"/>
      <c r="CK3464" s="36">
        <v>20500</v>
      </c>
      <c r="CL3464" s="26">
        <f t="shared" si="151"/>
        <v>10250</v>
      </c>
      <c r="CM3464" s="26"/>
      <c r="CR3464" s="26" t="str">
        <f t="shared" si="152"/>
        <v>('약국', '109-15-34761', '서울 강서구 화곡동', '8806538026428', '티니다진정 150mg', 10250, '2025-03-01'),</v>
      </c>
    </row>
    <row r="3465" spans="79:96" x14ac:dyDescent="0.25">
      <c r="CA3465" s="29">
        <v>3462</v>
      </c>
      <c r="CB3465" s="50"/>
      <c r="CC3465" s="51" t="s">
        <v>4324</v>
      </c>
      <c r="CD3465" s="31" t="s">
        <v>7098</v>
      </c>
      <c r="CE3465" s="51" t="s">
        <v>7099</v>
      </c>
      <c r="CF3465" s="32" t="s">
        <v>2228</v>
      </c>
      <c r="CG3465" s="33" t="s">
        <v>790</v>
      </c>
      <c r="CH3465" s="34">
        <v>29000</v>
      </c>
      <c r="CI3465" s="35">
        <v>45717</v>
      </c>
      <c r="CJ3465" s="35"/>
      <c r="CK3465" s="36">
        <v>58000</v>
      </c>
      <c r="CL3465" s="26">
        <f t="shared" si="151"/>
        <v>29000</v>
      </c>
      <c r="CM3465" s="26"/>
      <c r="CR3465" s="26" t="str">
        <f t="shared" si="152"/>
        <v>('약국', '412-08-61171', '경기 안산시 단원구 와동', '8806538013121', '신일슈도에페드린정 60mg', 29000, '2025-03-01'),</v>
      </c>
    </row>
    <row r="3466" spans="79:96" x14ac:dyDescent="0.25">
      <c r="CA3466" s="29">
        <v>3463</v>
      </c>
      <c r="CB3466" s="50"/>
      <c r="CC3466" s="55" t="s">
        <v>4324</v>
      </c>
      <c r="CD3466" s="31" t="s">
        <v>7100</v>
      </c>
      <c r="CE3466" s="51" t="s">
        <v>7101</v>
      </c>
      <c r="CF3466" s="32" t="s">
        <v>2228</v>
      </c>
      <c r="CG3466" s="33" t="s">
        <v>790</v>
      </c>
      <c r="CH3466" s="34">
        <v>29000</v>
      </c>
      <c r="CI3466" s="35">
        <v>45717</v>
      </c>
      <c r="CJ3466" s="35"/>
      <c r="CK3466" s="36">
        <v>58000</v>
      </c>
      <c r="CL3466" s="26">
        <f t="shared" si="151"/>
        <v>29000</v>
      </c>
      <c r="CM3466" s="26"/>
      <c r="CR3466" s="26" t="str">
        <f t="shared" si="152"/>
        <v>('약국', '710-18-00650', '경기도 광주시', '8806538013121', '신일슈도에페드린정 60mg', 29000, '2025-03-01'),</v>
      </c>
    </row>
    <row r="3467" spans="79:96" x14ac:dyDescent="0.25">
      <c r="CA3467" s="29">
        <v>3464</v>
      </c>
      <c r="CB3467" s="50"/>
      <c r="CC3467" s="55" t="s">
        <v>4324</v>
      </c>
      <c r="CD3467" s="31" t="s">
        <v>7102</v>
      </c>
      <c r="CE3467" s="51" t="s">
        <v>7103</v>
      </c>
      <c r="CF3467" s="32" t="s">
        <v>1017</v>
      </c>
      <c r="CG3467" s="33" t="s">
        <v>1018</v>
      </c>
      <c r="CH3467" s="34">
        <v>15000</v>
      </c>
      <c r="CI3467" s="35">
        <v>45717</v>
      </c>
      <c r="CJ3467" s="35"/>
      <c r="CK3467" s="36">
        <v>30000</v>
      </c>
      <c r="CL3467" s="26">
        <f t="shared" si="151"/>
        <v>15000</v>
      </c>
      <c r="CM3467" s="26"/>
      <c r="CR3467" s="26" t="str">
        <f t="shared" si="152"/>
        <v>('약국', '123-18-39666', '경기 안양시 동안구 관양동', '8806538015835', '신일이부프로펜정 400mg', 15000, '2025-03-01'),</v>
      </c>
    </row>
    <row r="3468" spans="79:96" x14ac:dyDescent="0.25">
      <c r="CA3468" s="29">
        <v>3465</v>
      </c>
      <c r="CB3468" s="50"/>
      <c r="CC3468" s="30" t="s">
        <v>4324</v>
      </c>
      <c r="CD3468" s="31" t="s">
        <v>7104</v>
      </c>
      <c r="CE3468" s="30" t="s">
        <v>7105</v>
      </c>
      <c r="CF3468" s="32" t="s">
        <v>615</v>
      </c>
      <c r="CG3468" s="33" t="s">
        <v>616</v>
      </c>
      <c r="CH3468" s="31">
        <v>7500</v>
      </c>
      <c r="CI3468" s="35">
        <v>45717</v>
      </c>
      <c r="CJ3468" s="35"/>
      <c r="CK3468" s="56">
        <v>15000</v>
      </c>
      <c r="CL3468" s="26">
        <f t="shared" si="151"/>
        <v>7500</v>
      </c>
      <c r="CM3468" s="26"/>
      <c r="CR3468" s="26" t="str">
        <f t="shared" si="152"/>
        <v>('약국', '105-04-89725', '서울 마포구 창전동', '8806538015149', '신일폴산정 1mg', 7500, '2025-03-01'),</v>
      </c>
    </row>
    <row r="3469" spans="79:96" x14ac:dyDescent="0.25">
      <c r="CA3469" s="29">
        <v>3466</v>
      </c>
      <c r="CB3469" s="50"/>
      <c r="CC3469" s="30" t="s">
        <v>4324</v>
      </c>
      <c r="CD3469" s="31" t="s">
        <v>7106</v>
      </c>
      <c r="CE3469" s="30" t="s">
        <v>7107</v>
      </c>
      <c r="CF3469" s="32" t="s">
        <v>2086</v>
      </c>
      <c r="CG3469" s="33" t="s">
        <v>2087</v>
      </c>
      <c r="CH3469" s="34">
        <v>42500</v>
      </c>
      <c r="CI3469" s="35">
        <v>45717</v>
      </c>
      <c r="CJ3469" s="35"/>
      <c r="CK3469" s="36">
        <v>85000</v>
      </c>
      <c r="CL3469" s="26">
        <f t="shared" si="151"/>
        <v>42500</v>
      </c>
      <c r="CM3469" s="26"/>
      <c r="CR3469" s="26" t="str">
        <f t="shared" si="152"/>
        <v>('약국', '128-03-38483', '경기 평택시 포승읍', '8806538009629', '신일덱사메타손정 0.75mg', 42500, '2025-03-01'),</v>
      </c>
    </row>
    <row r="3470" spans="79:96" x14ac:dyDescent="0.25">
      <c r="CA3470" s="29">
        <v>3467</v>
      </c>
      <c r="CB3470" s="50"/>
      <c r="CC3470" s="30" t="s">
        <v>4324</v>
      </c>
      <c r="CD3470" s="31" t="s">
        <v>7106</v>
      </c>
      <c r="CE3470" s="30" t="s">
        <v>7107</v>
      </c>
      <c r="CF3470" s="32" t="s">
        <v>2086</v>
      </c>
      <c r="CG3470" s="33" t="s">
        <v>2087</v>
      </c>
      <c r="CH3470" s="34">
        <v>42500</v>
      </c>
      <c r="CI3470" s="35">
        <v>45689</v>
      </c>
      <c r="CJ3470" s="35"/>
      <c r="CK3470" s="36">
        <v>85000</v>
      </c>
      <c r="CL3470" s="26">
        <f t="shared" si="151"/>
        <v>42500</v>
      </c>
      <c r="CM3470" s="26"/>
      <c r="CR3470" s="26" t="str">
        <f t="shared" si="152"/>
        <v>('약국', '128-03-38483', '경기 평택시 포승읍', '8806538009629', '신일덱사메타손정 0.75mg', 42500, '2025-02-01'),</v>
      </c>
    </row>
    <row r="3471" spans="79:96" x14ac:dyDescent="0.25">
      <c r="CA3471" s="29">
        <v>3468</v>
      </c>
      <c r="CB3471" s="50"/>
      <c r="CC3471" s="30" t="s">
        <v>4324</v>
      </c>
      <c r="CD3471" s="31" t="s">
        <v>7108</v>
      </c>
      <c r="CE3471" s="30" t="s">
        <v>5452</v>
      </c>
      <c r="CF3471" s="32" t="s">
        <v>3195</v>
      </c>
      <c r="CG3471" s="33" t="s">
        <v>459</v>
      </c>
      <c r="CH3471" s="34">
        <v>4635</v>
      </c>
      <c r="CI3471" s="35">
        <v>45658</v>
      </c>
      <c r="CJ3471" s="35"/>
      <c r="CK3471" s="36">
        <v>9270</v>
      </c>
      <c r="CL3471" s="26">
        <f t="shared" si="151"/>
        <v>4635</v>
      </c>
      <c r="CM3471" s="26"/>
      <c r="CR3471" s="26" t="str">
        <f t="shared" si="152"/>
        <v>('약국', '109-52-35687', '서울 강서구 등촌동', '8806538003214', '레바드린정 100mg', 4635, '2025-01-01'),</v>
      </c>
    </row>
    <row r="3472" spans="79:96" x14ac:dyDescent="0.25">
      <c r="CA3472" s="29">
        <v>3469</v>
      </c>
      <c r="CB3472" s="50"/>
      <c r="CC3472" s="30" t="s">
        <v>4324</v>
      </c>
      <c r="CD3472" s="31" t="s">
        <v>7109</v>
      </c>
      <c r="CE3472" s="30" t="s">
        <v>7110</v>
      </c>
      <c r="CF3472" s="32" t="s">
        <v>1001</v>
      </c>
      <c r="CG3472" s="33" t="s">
        <v>1002</v>
      </c>
      <c r="CH3472" s="34">
        <v>28440</v>
      </c>
      <c r="CI3472" s="35">
        <v>45717</v>
      </c>
      <c r="CJ3472" s="35"/>
      <c r="CK3472" s="36">
        <v>56880</v>
      </c>
      <c r="CL3472" s="26">
        <f t="shared" si="151"/>
        <v>28440</v>
      </c>
      <c r="CM3472" s="26"/>
      <c r="CR3472" s="26" t="str">
        <f t="shared" si="152"/>
        <v>('약국', '135-05-50626', '경기 평택시 비전동', '8806538027517', '프라빅정 75mg', 28440, '2025-03-01'),</v>
      </c>
    </row>
    <row r="3473" spans="79:96" x14ac:dyDescent="0.25">
      <c r="CA3473" s="29">
        <v>3470</v>
      </c>
      <c r="CB3473" s="50"/>
      <c r="CC3473" s="30" t="s">
        <v>4324</v>
      </c>
      <c r="CD3473" s="31" t="s">
        <v>7109</v>
      </c>
      <c r="CE3473" s="30" t="s">
        <v>7110</v>
      </c>
      <c r="CF3473" s="32" t="s">
        <v>2228</v>
      </c>
      <c r="CG3473" s="33" t="s">
        <v>790</v>
      </c>
      <c r="CH3473" s="34">
        <v>29000</v>
      </c>
      <c r="CI3473" s="35">
        <v>45717</v>
      </c>
      <c r="CJ3473" s="35"/>
      <c r="CK3473" s="36">
        <v>58000</v>
      </c>
      <c r="CL3473" s="26">
        <f t="shared" si="151"/>
        <v>29000</v>
      </c>
      <c r="CM3473" s="26"/>
      <c r="CR3473" s="26" t="str">
        <f t="shared" si="152"/>
        <v>('약국', '135-05-50626', '경기 평택시 비전동', '8806538013121', '신일슈도에페드린정 60mg', 29000, '2025-03-01'),</v>
      </c>
    </row>
    <row r="3474" spans="79:96" x14ac:dyDescent="0.25">
      <c r="CA3474" s="29">
        <v>3471</v>
      </c>
      <c r="CB3474" s="50"/>
      <c r="CC3474" s="30" t="s">
        <v>4324</v>
      </c>
      <c r="CD3474" s="31" t="s">
        <v>7111</v>
      </c>
      <c r="CE3474" s="30" t="s">
        <v>7112</v>
      </c>
      <c r="CF3474" s="32" t="s">
        <v>1001</v>
      </c>
      <c r="CG3474" s="33" t="s">
        <v>1002</v>
      </c>
      <c r="CH3474" s="34">
        <v>28440</v>
      </c>
      <c r="CI3474" s="35">
        <v>45717</v>
      </c>
      <c r="CJ3474" s="35"/>
      <c r="CK3474" s="36">
        <v>56880</v>
      </c>
      <c r="CL3474" s="26">
        <f t="shared" si="151"/>
        <v>28440</v>
      </c>
      <c r="CM3474" s="26"/>
      <c r="CR3474" s="26" t="str">
        <f t="shared" si="152"/>
        <v>('약국', '111-52-12256', '서울 은평구 응암동', '8806538027517', '프라빅정 75mg', 28440, '2025-03-01'),</v>
      </c>
    </row>
    <row r="3475" spans="79:96" x14ac:dyDescent="0.25">
      <c r="CA3475" s="29">
        <v>3472</v>
      </c>
      <c r="CB3475" s="50"/>
      <c r="CC3475" s="30" t="s">
        <v>4324</v>
      </c>
      <c r="CD3475" s="31" t="s">
        <v>7113</v>
      </c>
      <c r="CE3475" s="30" t="s">
        <v>7114</v>
      </c>
      <c r="CF3475" s="32" t="s">
        <v>615</v>
      </c>
      <c r="CG3475" s="33" t="s">
        <v>616</v>
      </c>
      <c r="CH3475" s="34">
        <v>7500</v>
      </c>
      <c r="CI3475" s="35">
        <v>45717</v>
      </c>
      <c r="CJ3475" s="35"/>
      <c r="CK3475" s="36">
        <v>15000</v>
      </c>
      <c r="CL3475" s="26">
        <f t="shared" si="151"/>
        <v>7500</v>
      </c>
      <c r="CM3475" s="26"/>
      <c r="CR3475" s="26" t="str">
        <f t="shared" si="152"/>
        <v>('약국', '130-01-48812', '서울 강동구 길동', '8806538015149', '신일폴산정 1mg', 7500, '2025-03-01'),</v>
      </c>
    </row>
    <row r="3476" spans="79:96" x14ac:dyDescent="0.25">
      <c r="CA3476" s="29">
        <v>3473</v>
      </c>
      <c r="CB3476" s="50"/>
      <c r="CC3476" s="30" t="s">
        <v>4324</v>
      </c>
      <c r="CD3476" s="31" t="s">
        <v>7115</v>
      </c>
      <c r="CE3476" s="30" t="s">
        <v>7116</v>
      </c>
      <c r="CF3476" s="32" t="s">
        <v>1077</v>
      </c>
      <c r="CG3476" s="33" t="s">
        <v>1078</v>
      </c>
      <c r="CH3476" s="34">
        <v>13750</v>
      </c>
      <c r="CI3476" s="35">
        <v>45717</v>
      </c>
      <c r="CJ3476" s="35"/>
      <c r="CK3476" s="36">
        <v>27500</v>
      </c>
      <c r="CL3476" s="26">
        <f t="shared" si="151"/>
        <v>13750</v>
      </c>
      <c r="CM3476" s="26"/>
      <c r="CR3476" s="26" t="str">
        <f t="shared" si="152"/>
        <v>('약국', '125-11-39547', '경기 안성시 공도읍', '8806538056425', '프로나지액 25mL', 13750, '2025-03-01'),</v>
      </c>
    </row>
    <row r="3477" spans="79:96" x14ac:dyDescent="0.25">
      <c r="CA3477" s="29">
        <v>3474</v>
      </c>
      <c r="CB3477" s="50"/>
      <c r="CC3477" s="30" t="s">
        <v>4324</v>
      </c>
      <c r="CD3477" s="31" t="s">
        <v>7117</v>
      </c>
      <c r="CE3477" s="30" t="s">
        <v>7118</v>
      </c>
      <c r="CF3477" s="32" t="s">
        <v>1017</v>
      </c>
      <c r="CG3477" s="33" t="s">
        <v>1018</v>
      </c>
      <c r="CH3477" s="34">
        <v>15000</v>
      </c>
      <c r="CI3477" s="35">
        <v>45717</v>
      </c>
      <c r="CJ3477" s="35"/>
      <c r="CK3477" s="36">
        <v>30000</v>
      </c>
      <c r="CL3477" s="26">
        <f t="shared" si="151"/>
        <v>15000</v>
      </c>
      <c r="CM3477" s="26"/>
      <c r="CR3477" s="26" t="str">
        <f t="shared" si="152"/>
        <v>('약국', '108-43-46461', '서울특별시 동작구 사당동', '8806538015835', '신일이부프로펜정 400mg', 15000, '2025-03-01'),</v>
      </c>
    </row>
    <row r="3478" spans="79:96" x14ac:dyDescent="0.25">
      <c r="CA3478" s="29">
        <v>3475</v>
      </c>
      <c r="CB3478" s="50"/>
      <c r="CC3478" s="30" t="s">
        <v>4324</v>
      </c>
      <c r="CD3478" s="31" t="s">
        <v>226</v>
      </c>
      <c r="CE3478" s="30" t="s">
        <v>5701</v>
      </c>
      <c r="CF3478" s="32" t="s">
        <v>1077</v>
      </c>
      <c r="CG3478" s="33" t="s">
        <v>1078</v>
      </c>
      <c r="CH3478" s="34">
        <v>13750</v>
      </c>
      <c r="CI3478" s="35">
        <v>45717</v>
      </c>
      <c r="CJ3478" s="35"/>
      <c r="CK3478" s="36">
        <v>27500</v>
      </c>
      <c r="CL3478" s="26">
        <f t="shared" si="151"/>
        <v>13750</v>
      </c>
      <c r="CM3478" s="26"/>
      <c r="CR3478" s="26" t="str">
        <f t="shared" si="152"/>
        <v>('약국', '112-07-45347', '서울 관악구 봉천동', '8806538056425', '프로나지액 25mL', 13750, '2025-03-01'),</v>
      </c>
    </row>
    <row r="3479" spans="79:96" x14ac:dyDescent="0.25">
      <c r="CA3479" s="29">
        <v>3476</v>
      </c>
      <c r="CB3479" s="50"/>
      <c r="CC3479" s="30" t="s">
        <v>4324</v>
      </c>
      <c r="CD3479" s="31" t="s">
        <v>226</v>
      </c>
      <c r="CE3479" s="30" t="s">
        <v>5701</v>
      </c>
      <c r="CF3479" s="32" t="s">
        <v>1077</v>
      </c>
      <c r="CG3479" s="33" t="s">
        <v>1078</v>
      </c>
      <c r="CH3479" s="34">
        <v>13750</v>
      </c>
      <c r="CI3479" s="35">
        <v>45689</v>
      </c>
      <c r="CJ3479" s="35"/>
      <c r="CK3479" s="36">
        <v>27500</v>
      </c>
      <c r="CL3479" s="26">
        <f t="shared" si="151"/>
        <v>13750</v>
      </c>
      <c r="CM3479" s="26"/>
      <c r="CR3479" s="26" t="str">
        <f t="shared" si="152"/>
        <v>('약국', '112-07-45347', '서울 관악구 봉천동', '8806538056425', '프로나지액 25mL', 13750, '2025-02-01'),</v>
      </c>
    </row>
    <row r="3480" spans="79:96" x14ac:dyDescent="0.25">
      <c r="CA3480" s="29">
        <v>3477</v>
      </c>
      <c r="CB3480" s="50"/>
      <c r="CC3480" s="30" t="s">
        <v>4324</v>
      </c>
      <c r="CD3480" s="31" t="s">
        <v>7119</v>
      </c>
      <c r="CE3480" s="30" t="s">
        <v>7120</v>
      </c>
      <c r="CF3480" s="32" t="s">
        <v>615</v>
      </c>
      <c r="CG3480" s="33" t="s">
        <v>616</v>
      </c>
      <c r="CH3480" s="34">
        <v>7500</v>
      </c>
      <c r="CI3480" s="35">
        <v>45658</v>
      </c>
      <c r="CJ3480" s="35"/>
      <c r="CK3480" s="36">
        <v>15000</v>
      </c>
      <c r="CL3480" s="26">
        <f t="shared" si="151"/>
        <v>7500</v>
      </c>
      <c r="CM3480" s="26"/>
      <c r="CR3480" s="26" t="str">
        <f t="shared" si="152"/>
        <v>('약국', '126-09-73337', '경기 용인시 수지구 풍덕천동', '8806538015149', '신일폴산정 1mg', 7500, '2025-01-01'),</v>
      </c>
    </row>
    <row r="3481" spans="79:96" x14ac:dyDescent="0.25">
      <c r="CA3481" s="29">
        <v>3478</v>
      </c>
      <c r="CB3481" s="50"/>
      <c r="CC3481" s="30" t="s">
        <v>4324</v>
      </c>
      <c r="CD3481" s="31" t="s">
        <v>7121</v>
      </c>
      <c r="CE3481" s="30" t="s">
        <v>7122</v>
      </c>
      <c r="CF3481" s="32" t="s">
        <v>3307</v>
      </c>
      <c r="CG3481" s="33" t="s">
        <v>2174</v>
      </c>
      <c r="CH3481" s="34">
        <v>28750</v>
      </c>
      <c r="CI3481" s="35">
        <v>45717</v>
      </c>
      <c r="CJ3481" s="35"/>
      <c r="CK3481" s="36">
        <v>57500</v>
      </c>
      <c r="CL3481" s="26">
        <f t="shared" si="151"/>
        <v>28750</v>
      </c>
      <c r="CM3481" s="26"/>
      <c r="CR3481" s="26" t="str">
        <f t="shared" si="152"/>
        <v>('약국', '410-08-78583', '서울 강동구 성내동', '8806538021911', '오로페롤연질캡슐 100mg', 28750, '2025-03-01'),</v>
      </c>
    </row>
    <row r="3482" spans="79:96" x14ac:dyDescent="0.25">
      <c r="CA3482" s="29">
        <v>3479</v>
      </c>
      <c r="CB3482" s="50"/>
      <c r="CC3482" s="30" t="s">
        <v>4324</v>
      </c>
      <c r="CD3482" s="31" t="s">
        <v>7123</v>
      </c>
      <c r="CE3482" s="30" t="s">
        <v>7124</v>
      </c>
      <c r="CF3482" s="32" t="s">
        <v>3372</v>
      </c>
      <c r="CG3482" s="33" t="s">
        <v>552</v>
      </c>
      <c r="CH3482" s="34">
        <v>41600</v>
      </c>
      <c r="CI3482" s="35">
        <v>45717</v>
      </c>
      <c r="CJ3482" s="35"/>
      <c r="CK3482" s="36">
        <v>83200</v>
      </c>
      <c r="CL3482" s="26">
        <f t="shared" si="151"/>
        <v>41600</v>
      </c>
      <c r="CM3482" s="26"/>
      <c r="CR3482" s="26" t="str">
        <f t="shared" si="152"/>
        <v>('약국', '137-08-97685', '경기 김포시 통진읍', '8806538055626', '다이뉴시드정 480mg', 41600, '2025-03-01'),</v>
      </c>
    </row>
    <row r="3483" spans="79:96" x14ac:dyDescent="0.25">
      <c r="CA3483" s="29">
        <v>3480</v>
      </c>
      <c r="CB3483" s="50"/>
      <c r="CC3483" s="30" t="s">
        <v>4324</v>
      </c>
      <c r="CD3483" s="31" t="s">
        <v>7125</v>
      </c>
      <c r="CE3483" s="30" t="s">
        <v>7126</v>
      </c>
      <c r="CF3483" s="32" t="s">
        <v>1001</v>
      </c>
      <c r="CG3483" s="33" t="s">
        <v>1002</v>
      </c>
      <c r="CH3483" s="34">
        <v>28440</v>
      </c>
      <c r="CI3483" s="35">
        <v>45717</v>
      </c>
      <c r="CJ3483" s="35"/>
      <c r="CK3483" s="36">
        <v>56880</v>
      </c>
      <c r="CL3483" s="26">
        <f t="shared" si="151"/>
        <v>28440</v>
      </c>
      <c r="CM3483" s="26"/>
      <c r="CR3483" s="26" t="str">
        <f t="shared" si="152"/>
        <v>('약국', '127-18-66258', '경기 연천군 전곡읍', '8806538027517', '프라빅정 75mg', 28440, '2025-03-01'),</v>
      </c>
    </row>
    <row r="3484" spans="79:96" x14ac:dyDescent="0.25">
      <c r="CA3484" s="29">
        <v>3481</v>
      </c>
      <c r="CB3484" s="50"/>
      <c r="CC3484" s="30" t="s">
        <v>4324</v>
      </c>
      <c r="CD3484" s="31" t="s">
        <v>7127</v>
      </c>
      <c r="CE3484" s="30" t="s">
        <v>7128</v>
      </c>
      <c r="CF3484" s="32" t="s">
        <v>2013</v>
      </c>
      <c r="CG3484" s="33" t="s">
        <v>1391</v>
      </c>
      <c r="CH3484" s="34">
        <v>-1425</v>
      </c>
      <c r="CI3484" s="35">
        <v>45717</v>
      </c>
      <c r="CJ3484" s="35"/>
      <c r="CK3484" s="36">
        <v>-2850</v>
      </c>
      <c r="CL3484" s="26">
        <f t="shared" si="151"/>
        <v>-1425</v>
      </c>
      <c r="CM3484" s="26"/>
      <c r="CR3484" s="26" t="str">
        <f t="shared" si="152"/>
        <v>('약국', '138-01-51984', '경기 안양시 만안구 박달동', '8806538026510', '티니다진정 500mg', -1425, '2025-03-01'),</v>
      </c>
    </row>
    <row r="3485" spans="79:96" x14ac:dyDescent="0.25">
      <c r="CA3485" s="29">
        <v>3482</v>
      </c>
      <c r="CB3485" s="50"/>
      <c r="CC3485" s="30" t="s">
        <v>4324</v>
      </c>
      <c r="CD3485" s="31" t="s">
        <v>7129</v>
      </c>
      <c r="CE3485" s="30" t="s">
        <v>7130</v>
      </c>
      <c r="CF3485" s="32" t="s">
        <v>686</v>
      </c>
      <c r="CG3485" s="33" t="s">
        <v>661</v>
      </c>
      <c r="CH3485" s="34">
        <v>0</v>
      </c>
      <c r="CI3485" s="35">
        <v>45717</v>
      </c>
      <c r="CJ3485" s="35"/>
      <c r="CK3485" s="36">
        <v>0</v>
      </c>
      <c r="CL3485" s="26">
        <f t="shared" si="151"/>
        <v>0</v>
      </c>
      <c r="CM3485" s="26"/>
      <c r="CR3485" s="26" t="str">
        <f t="shared" si="152"/>
        <v>('약국', '137-08-18303', '경기 김포시 사우동', '8806538010977', '신일트리메부틴말레산염정 100mg', 0, '2025-03-01'),</v>
      </c>
    </row>
    <row r="3486" spans="79:96" x14ac:dyDescent="0.25">
      <c r="CA3486" s="29">
        <v>3483</v>
      </c>
      <c r="CB3486" s="50"/>
      <c r="CC3486" s="30" t="s">
        <v>4324</v>
      </c>
      <c r="CD3486" s="31" t="s">
        <v>7129</v>
      </c>
      <c r="CE3486" s="30" t="s">
        <v>7130</v>
      </c>
      <c r="CF3486" s="32" t="s">
        <v>686</v>
      </c>
      <c r="CG3486" s="33" t="s">
        <v>661</v>
      </c>
      <c r="CH3486" s="34">
        <v>0</v>
      </c>
      <c r="CI3486" s="35">
        <v>45717</v>
      </c>
      <c r="CJ3486" s="35"/>
      <c r="CK3486" s="36">
        <v>0</v>
      </c>
      <c r="CL3486" s="26">
        <f t="shared" si="151"/>
        <v>0</v>
      </c>
      <c r="CM3486" s="26"/>
      <c r="CR3486" s="26" t="str">
        <f t="shared" si="152"/>
        <v>('약국', '137-08-18303', '경기 김포시 사우동', '8806538010977', '신일트리메부틴말레산염정 100mg', 0, '2025-03-01'),</v>
      </c>
    </row>
    <row r="3487" spans="79:96" x14ac:dyDescent="0.25">
      <c r="CA3487" s="29">
        <v>3484</v>
      </c>
      <c r="CB3487" s="50"/>
      <c r="CC3487" s="30" t="s">
        <v>4324</v>
      </c>
      <c r="CD3487" s="31" t="s">
        <v>7129</v>
      </c>
      <c r="CE3487" s="30" t="s">
        <v>7130</v>
      </c>
      <c r="CF3487" s="32" t="s">
        <v>686</v>
      </c>
      <c r="CG3487" s="33" t="s">
        <v>661</v>
      </c>
      <c r="CH3487" s="34">
        <v>0</v>
      </c>
      <c r="CI3487" s="35">
        <v>45717</v>
      </c>
      <c r="CJ3487" s="35"/>
      <c r="CK3487" s="36">
        <v>0</v>
      </c>
      <c r="CL3487" s="26">
        <f t="shared" si="151"/>
        <v>0</v>
      </c>
      <c r="CM3487" s="26"/>
      <c r="CR3487" s="26" t="str">
        <f t="shared" si="152"/>
        <v>('약국', '137-08-18303', '경기 김포시 사우동', '8806538010977', '신일트리메부틴말레산염정 100mg', 0, '2025-03-01'),</v>
      </c>
    </row>
    <row r="3488" spans="79:96" x14ac:dyDescent="0.25">
      <c r="CA3488" s="29">
        <v>3485</v>
      </c>
      <c r="CB3488" s="50"/>
      <c r="CC3488" s="30" t="s">
        <v>4324</v>
      </c>
      <c r="CD3488" s="31" t="s">
        <v>1073</v>
      </c>
      <c r="CE3488" s="30" t="s">
        <v>3495</v>
      </c>
      <c r="CF3488" s="32" t="s">
        <v>2363</v>
      </c>
      <c r="CG3488" s="33" t="s">
        <v>461</v>
      </c>
      <c r="CH3488" s="34">
        <v>21720</v>
      </c>
      <c r="CI3488" s="35">
        <v>45689</v>
      </c>
      <c r="CJ3488" s="35"/>
      <c r="CK3488" s="36">
        <v>43440</v>
      </c>
      <c r="CL3488" s="26">
        <f t="shared" si="151"/>
        <v>21720</v>
      </c>
      <c r="CM3488" s="26"/>
      <c r="CR3488" s="26" t="str">
        <f t="shared" si="152"/>
        <v>('약국', '123-12-96893', '경기도 남양주시 와부읍', '8806538053325', '네오텔미정 40mg', 21720, '2025-02-01'),</v>
      </c>
    </row>
    <row r="3489" spans="79:96" x14ac:dyDescent="0.25">
      <c r="CA3489" s="29">
        <v>3486</v>
      </c>
      <c r="CB3489" s="50"/>
      <c r="CC3489" s="30" t="s">
        <v>4324</v>
      </c>
      <c r="CD3489" s="31" t="s">
        <v>7131</v>
      </c>
      <c r="CE3489" s="30" t="s">
        <v>7132</v>
      </c>
      <c r="CF3489" s="32" t="s">
        <v>2199</v>
      </c>
      <c r="CG3489" s="33" t="s">
        <v>752</v>
      </c>
      <c r="CH3489" s="34">
        <v>26280</v>
      </c>
      <c r="CI3489" s="35">
        <v>45658</v>
      </c>
      <c r="CJ3489" s="35"/>
      <c r="CK3489" s="36">
        <v>52560</v>
      </c>
      <c r="CL3489" s="26">
        <f t="shared" si="151"/>
        <v>26280</v>
      </c>
      <c r="CM3489" s="26"/>
      <c r="CR3489" s="26" t="str">
        <f t="shared" si="152"/>
        <v>('약국', '135-11-14131', '경기 수원시 장안구 율전동', '8806538012155', '신일세파클러수화물캡슐', 26280, '2025-01-01'),</v>
      </c>
    </row>
    <row r="3490" spans="79:96" x14ac:dyDescent="0.25">
      <c r="CA3490" s="29">
        <v>3487</v>
      </c>
      <c r="CB3490" s="50"/>
      <c r="CC3490" s="30" t="s">
        <v>4324</v>
      </c>
      <c r="CD3490" s="31" t="s">
        <v>7133</v>
      </c>
      <c r="CE3490" s="30" t="s">
        <v>5691</v>
      </c>
      <c r="CF3490" s="32" t="s">
        <v>3323</v>
      </c>
      <c r="CG3490" s="33" t="s">
        <v>2181</v>
      </c>
      <c r="CH3490" s="34">
        <v>44000</v>
      </c>
      <c r="CI3490" s="35">
        <v>45717</v>
      </c>
      <c r="CJ3490" s="35"/>
      <c r="CK3490" s="36">
        <v>88000</v>
      </c>
      <c r="CL3490" s="26">
        <f t="shared" si="151"/>
        <v>44000</v>
      </c>
      <c r="CM3490" s="26"/>
      <c r="CR3490" s="26" t="str">
        <f t="shared" si="152"/>
        <v>('약국', '108-09-99829', '서울 동작구 상도동', '8806538062327', '판스틴정 175mg', 44000, '2025-03-01'),</v>
      </c>
    </row>
    <row r="3491" spans="79:96" x14ac:dyDescent="0.25">
      <c r="CA3491" s="29">
        <v>3488</v>
      </c>
      <c r="CB3491" s="50"/>
      <c r="CC3491" s="30" t="s">
        <v>4324</v>
      </c>
      <c r="CD3491" s="31" t="s">
        <v>7133</v>
      </c>
      <c r="CE3491" s="30" t="s">
        <v>5691</v>
      </c>
      <c r="CF3491" s="32" t="s">
        <v>2363</v>
      </c>
      <c r="CG3491" s="33" t="s">
        <v>461</v>
      </c>
      <c r="CH3491" s="34">
        <v>5430</v>
      </c>
      <c r="CI3491" s="35">
        <v>45717</v>
      </c>
      <c r="CJ3491" s="35"/>
      <c r="CK3491" s="36">
        <v>10860</v>
      </c>
      <c r="CL3491" s="26">
        <f t="shared" si="151"/>
        <v>5430</v>
      </c>
      <c r="CM3491" s="26"/>
      <c r="CR3491" s="26" t="str">
        <f t="shared" si="152"/>
        <v>('약국', '108-09-99829', '서울 동작구 상도동', '8806538053325', '네오텔미정 40mg', 5430, '2025-03-01'),</v>
      </c>
    </row>
    <row r="3492" spans="79:96" x14ac:dyDescent="0.25">
      <c r="CA3492" s="29">
        <v>3489</v>
      </c>
      <c r="CB3492" s="50"/>
      <c r="CC3492" s="30" t="s">
        <v>4324</v>
      </c>
      <c r="CD3492" s="31" t="s">
        <v>7133</v>
      </c>
      <c r="CE3492" s="30" t="s">
        <v>5691</v>
      </c>
      <c r="CF3492" s="32" t="s">
        <v>2324</v>
      </c>
      <c r="CG3492" s="33" t="s">
        <v>61</v>
      </c>
      <c r="CH3492" s="34">
        <v>1545</v>
      </c>
      <c r="CI3492" s="35">
        <v>45717</v>
      </c>
      <c r="CJ3492" s="35"/>
      <c r="CK3492" s="36">
        <v>3090</v>
      </c>
      <c r="CL3492" s="26">
        <f t="shared" si="151"/>
        <v>1545</v>
      </c>
      <c r="CM3492" s="26"/>
      <c r="CR3492" s="26" t="str">
        <f t="shared" si="152"/>
        <v>('약국', '108-09-99829', '서울 동작구 상도동', '8806538000213', '가모피드정 5mg', 1545, '2025-03-01'),</v>
      </c>
    </row>
    <row r="3493" spans="79:96" x14ac:dyDescent="0.25">
      <c r="CA3493" s="29">
        <v>3490</v>
      </c>
      <c r="CB3493" s="50"/>
      <c r="CC3493" s="30" t="s">
        <v>4324</v>
      </c>
      <c r="CD3493" s="31" t="s">
        <v>7133</v>
      </c>
      <c r="CE3493" s="30" t="s">
        <v>5691</v>
      </c>
      <c r="CF3493" s="32" t="s">
        <v>2324</v>
      </c>
      <c r="CG3493" s="33" t="s">
        <v>61</v>
      </c>
      <c r="CH3493" s="34">
        <v>1545</v>
      </c>
      <c r="CI3493" s="35">
        <v>45717</v>
      </c>
      <c r="CJ3493" s="35"/>
      <c r="CK3493" s="36">
        <v>3090</v>
      </c>
      <c r="CL3493" s="26">
        <f t="shared" si="151"/>
        <v>1545</v>
      </c>
      <c r="CM3493" s="26"/>
      <c r="CR3493" s="26" t="str">
        <f t="shared" si="152"/>
        <v>('약국', '108-09-99829', '서울 동작구 상도동', '8806538000213', '가모피드정 5mg', 1545, '2025-03-01'),</v>
      </c>
    </row>
    <row r="3494" spans="79:96" x14ac:dyDescent="0.25">
      <c r="CA3494" s="29">
        <v>3491</v>
      </c>
      <c r="CB3494" s="50"/>
      <c r="CC3494" s="30" t="s">
        <v>4324</v>
      </c>
      <c r="CD3494" s="31" t="s">
        <v>7133</v>
      </c>
      <c r="CE3494" s="30" t="s">
        <v>5691</v>
      </c>
      <c r="CF3494" s="32" t="s">
        <v>2369</v>
      </c>
      <c r="CG3494" s="33" t="s">
        <v>1146</v>
      </c>
      <c r="CH3494" s="34">
        <v>28665</v>
      </c>
      <c r="CI3494" s="35">
        <v>45717</v>
      </c>
      <c r="CJ3494" s="35"/>
      <c r="CK3494" s="36">
        <v>57330</v>
      </c>
      <c r="CL3494" s="26">
        <f t="shared" si="151"/>
        <v>28665</v>
      </c>
      <c r="CM3494" s="26"/>
      <c r="CR3494" s="26" t="str">
        <f t="shared" si="152"/>
        <v>('약국', '108-09-99829', '서울 동작구 상도동', '8806538059013', '리피젯정10/10mg', 28665, '2025-03-01'),</v>
      </c>
    </row>
    <row r="3495" spans="79:96" x14ac:dyDescent="0.25">
      <c r="CA3495" s="29">
        <v>3492</v>
      </c>
      <c r="CB3495" s="50"/>
      <c r="CC3495" s="30" t="s">
        <v>4324</v>
      </c>
      <c r="CD3495" s="31" t="s">
        <v>7133</v>
      </c>
      <c r="CE3495" s="30" t="s">
        <v>5691</v>
      </c>
      <c r="CF3495" s="32" t="s">
        <v>2324</v>
      </c>
      <c r="CG3495" s="33" t="s">
        <v>61</v>
      </c>
      <c r="CH3495" s="34">
        <v>1545</v>
      </c>
      <c r="CI3495" s="35">
        <v>45717</v>
      </c>
      <c r="CJ3495" s="35"/>
      <c r="CK3495" s="36">
        <v>3090</v>
      </c>
      <c r="CL3495" s="26">
        <f t="shared" si="151"/>
        <v>1545</v>
      </c>
      <c r="CM3495" s="26"/>
      <c r="CR3495" s="26" t="str">
        <f t="shared" si="152"/>
        <v>('약국', '108-09-99829', '서울 동작구 상도동', '8806538000213', '가모피드정 5mg', 1545, '2025-03-01'),</v>
      </c>
    </row>
    <row r="3496" spans="79:96" x14ac:dyDescent="0.25">
      <c r="CA3496" s="29">
        <v>3493</v>
      </c>
      <c r="CB3496" s="50"/>
      <c r="CC3496" s="30" t="s">
        <v>4324</v>
      </c>
      <c r="CD3496" s="31" t="s">
        <v>7133</v>
      </c>
      <c r="CE3496" s="30" t="s">
        <v>5691</v>
      </c>
      <c r="CF3496" s="32" t="s">
        <v>1501</v>
      </c>
      <c r="CG3496" s="33" t="s">
        <v>1310</v>
      </c>
      <c r="CH3496" s="34">
        <v>32340</v>
      </c>
      <c r="CI3496" s="35">
        <v>45717</v>
      </c>
      <c r="CJ3496" s="35"/>
      <c r="CK3496" s="36">
        <v>64680</v>
      </c>
      <c r="CL3496" s="26">
        <f t="shared" si="151"/>
        <v>32340</v>
      </c>
      <c r="CM3496" s="26"/>
      <c r="CR3496" s="26" t="str">
        <f t="shared" si="152"/>
        <v>('약국', '108-09-99829', '서울 동작구 상도동', '8806538051123', '신에소메정40mg', 32340, '2025-03-01'),</v>
      </c>
    </row>
    <row r="3497" spans="79:96" x14ac:dyDescent="0.25">
      <c r="CA3497" s="29">
        <v>3494</v>
      </c>
      <c r="CB3497" s="50"/>
      <c r="CC3497" s="30" t="s">
        <v>4324</v>
      </c>
      <c r="CD3497" s="31" t="s">
        <v>7133</v>
      </c>
      <c r="CE3497" s="30" t="s">
        <v>5691</v>
      </c>
      <c r="CF3497" s="32" t="s">
        <v>2324</v>
      </c>
      <c r="CG3497" s="33" t="s">
        <v>61</v>
      </c>
      <c r="CH3497" s="34">
        <v>1545</v>
      </c>
      <c r="CI3497" s="35">
        <v>45689</v>
      </c>
      <c r="CJ3497" s="35"/>
      <c r="CK3497" s="36">
        <v>3090</v>
      </c>
      <c r="CL3497" s="26">
        <f t="shared" si="151"/>
        <v>1545</v>
      </c>
      <c r="CM3497" s="26"/>
      <c r="CR3497" s="26" t="str">
        <f t="shared" si="152"/>
        <v>('약국', '108-09-99829', '서울 동작구 상도동', '8806538000213', '가모피드정 5mg', 1545, '2025-02-01'),</v>
      </c>
    </row>
    <row r="3498" spans="79:96" x14ac:dyDescent="0.25">
      <c r="CA3498" s="29">
        <v>3495</v>
      </c>
      <c r="CB3498" s="50"/>
      <c r="CC3498" s="30" t="s">
        <v>4324</v>
      </c>
      <c r="CD3498" s="31" t="s">
        <v>7134</v>
      </c>
      <c r="CE3498" s="30" t="s">
        <v>7135</v>
      </c>
      <c r="CF3498" s="32" t="s">
        <v>732</v>
      </c>
      <c r="CG3498" s="33" t="s">
        <v>733</v>
      </c>
      <c r="CH3498" s="34">
        <v>-5750</v>
      </c>
      <c r="CI3498" s="35">
        <v>45658</v>
      </c>
      <c r="CJ3498" s="35"/>
      <c r="CK3498" s="36">
        <v>-11500</v>
      </c>
      <c r="CL3498" s="26">
        <f t="shared" si="151"/>
        <v>-5750</v>
      </c>
      <c r="CM3498" s="26"/>
      <c r="CR3498" s="26" t="str">
        <f t="shared" si="152"/>
        <v>('약국', '212-03-42865', '서울 강동구 천호동', '8806538017259', '신일피리독신정 50mg', -5750, '2025-01-01'),</v>
      </c>
    </row>
    <row r="3499" spans="79:96" x14ac:dyDescent="0.25">
      <c r="CA3499" s="29">
        <v>3496</v>
      </c>
      <c r="CB3499" s="50"/>
      <c r="CC3499" s="30" t="s">
        <v>4324</v>
      </c>
      <c r="CD3499" s="31" t="s">
        <v>7134</v>
      </c>
      <c r="CE3499" s="30" t="s">
        <v>7135</v>
      </c>
      <c r="CF3499" s="32" t="s">
        <v>7136</v>
      </c>
      <c r="CG3499" s="33" t="s">
        <v>2144</v>
      </c>
      <c r="CH3499" s="34">
        <v>-12500</v>
      </c>
      <c r="CI3499" s="35">
        <v>45717</v>
      </c>
      <c r="CJ3499" s="35"/>
      <c r="CK3499" s="36">
        <v>-25000</v>
      </c>
      <c r="CL3499" s="26">
        <f t="shared" si="151"/>
        <v>-12500</v>
      </c>
      <c r="CM3499" s="26"/>
      <c r="CR3499" s="26" t="str">
        <f t="shared" si="152"/>
        <v>('약국', '212-03-42865', '서울 강동구 천호동', '8806538028927', '후리코정 5mg', -12500, '2025-03-01'),</v>
      </c>
    </row>
    <row r="3500" spans="79:96" x14ac:dyDescent="0.25">
      <c r="CA3500" s="29">
        <v>3497</v>
      </c>
      <c r="CB3500" s="50"/>
      <c r="CC3500" s="30" t="s">
        <v>4324</v>
      </c>
      <c r="CD3500" s="31" t="s">
        <v>7137</v>
      </c>
      <c r="CE3500" s="30" t="s">
        <v>7138</v>
      </c>
      <c r="CF3500" s="32" t="s">
        <v>271</v>
      </c>
      <c r="CG3500" s="33" t="s">
        <v>245</v>
      </c>
      <c r="CH3500" s="34">
        <v>7815</v>
      </c>
      <c r="CI3500" s="35">
        <v>45717</v>
      </c>
      <c r="CJ3500" s="35"/>
      <c r="CK3500" s="36">
        <v>15630</v>
      </c>
      <c r="CL3500" s="26">
        <f t="shared" si="151"/>
        <v>7815</v>
      </c>
      <c r="CM3500" s="26"/>
      <c r="CR3500" s="26" t="str">
        <f t="shared" si="152"/>
        <v>('약국', '109-24-32955', '서울특별시 양천구 목동', '8806538052519', '셀코빅스캡슐 200mg', 7815, '2025-03-01'),</v>
      </c>
    </row>
    <row r="3501" spans="79:96" x14ac:dyDescent="0.25">
      <c r="CA3501" s="29">
        <v>3498</v>
      </c>
      <c r="CB3501" s="50"/>
      <c r="CC3501" s="30" t="s">
        <v>4324</v>
      </c>
      <c r="CD3501" s="31" t="s">
        <v>7137</v>
      </c>
      <c r="CE3501" s="30" t="s">
        <v>7138</v>
      </c>
      <c r="CF3501" s="32" t="s">
        <v>271</v>
      </c>
      <c r="CG3501" s="33" t="s">
        <v>245</v>
      </c>
      <c r="CH3501" s="34">
        <v>7815</v>
      </c>
      <c r="CI3501" s="35">
        <v>45717</v>
      </c>
      <c r="CJ3501" s="35"/>
      <c r="CK3501" s="36">
        <v>15630</v>
      </c>
      <c r="CL3501" s="26">
        <f t="shared" si="151"/>
        <v>7815</v>
      </c>
      <c r="CM3501" s="26"/>
      <c r="CR3501" s="26" t="str">
        <f t="shared" si="152"/>
        <v>('약국', '109-24-32955', '서울특별시 양천구 목동', '8806538052519', '셀코빅스캡슐 200mg', 7815, '2025-03-01'),</v>
      </c>
    </row>
    <row r="3502" spans="79:96" x14ac:dyDescent="0.25">
      <c r="CA3502" s="29">
        <v>3499</v>
      </c>
      <c r="CB3502" s="50"/>
      <c r="CC3502" s="30" t="s">
        <v>4324</v>
      </c>
      <c r="CD3502" s="31" t="s">
        <v>7139</v>
      </c>
      <c r="CE3502" s="30" t="s">
        <v>5559</v>
      </c>
      <c r="CF3502" s="32" t="s">
        <v>1165</v>
      </c>
      <c r="CG3502" s="33" t="s">
        <v>1166</v>
      </c>
      <c r="CH3502" s="34">
        <v>35250</v>
      </c>
      <c r="CI3502" s="35">
        <v>45717</v>
      </c>
      <c r="CJ3502" s="35"/>
      <c r="CK3502" s="36">
        <v>70500</v>
      </c>
      <c r="CL3502" s="26">
        <f t="shared" si="151"/>
        <v>35250</v>
      </c>
      <c r="CM3502" s="26"/>
      <c r="CR3502" s="26" t="str">
        <f t="shared" si="152"/>
        <v>('약국', '122-04-12065', '인천 남동구 간석동', '8806538011431', '신일모노독시엠캡슐 100mg', 35250, '2025-03-01'),</v>
      </c>
    </row>
    <row r="3503" spans="79:96" x14ac:dyDescent="0.25">
      <c r="CA3503" s="29">
        <v>3500</v>
      </c>
      <c r="CB3503" s="50"/>
      <c r="CC3503" s="30" t="s">
        <v>4324</v>
      </c>
      <c r="CD3503" s="31" t="s">
        <v>7139</v>
      </c>
      <c r="CE3503" s="30" t="s">
        <v>5559</v>
      </c>
      <c r="CF3503" s="32" t="s">
        <v>2930</v>
      </c>
      <c r="CG3503" s="33" t="s">
        <v>1166</v>
      </c>
      <c r="CH3503" s="34">
        <v>19035</v>
      </c>
      <c r="CI3503" s="35">
        <v>45717</v>
      </c>
      <c r="CJ3503" s="35"/>
      <c r="CK3503" s="36">
        <v>38070</v>
      </c>
      <c r="CL3503" s="26">
        <f t="shared" si="151"/>
        <v>19035</v>
      </c>
      <c r="CM3503" s="26"/>
      <c r="CR3503" s="26" t="str">
        <f t="shared" si="152"/>
        <v>('약국', '122-04-12065', '인천 남동구 간석동', '8806538011462', '신일모노독시엠캡슐 100mg', 19035, '2025-03-01'),</v>
      </c>
    </row>
    <row r="3504" spans="79:96" x14ac:dyDescent="0.25">
      <c r="CA3504" s="29">
        <v>3501</v>
      </c>
      <c r="CB3504" s="50"/>
      <c r="CC3504" s="30" t="s">
        <v>4324</v>
      </c>
      <c r="CD3504" s="31" t="s">
        <v>7140</v>
      </c>
      <c r="CE3504" s="30" t="s">
        <v>7141</v>
      </c>
      <c r="CF3504" s="32" t="s">
        <v>645</v>
      </c>
      <c r="CG3504" s="33" t="s">
        <v>646</v>
      </c>
      <c r="CH3504" s="34">
        <v>-9500</v>
      </c>
      <c r="CI3504" s="35">
        <v>45717</v>
      </c>
      <c r="CJ3504" s="35"/>
      <c r="CK3504" s="36">
        <v>-19000</v>
      </c>
      <c r="CL3504" s="26">
        <f t="shared" si="151"/>
        <v>-9500</v>
      </c>
      <c r="CM3504" s="26"/>
      <c r="CR3504" s="26" t="str">
        <f t="shared" si="152"/>
        <v>('약국', '109-52-38457', '경기 양주시 덕정동', '8806538014265', '신일브롬헥신염산염정 8mg', -9500, '2025-03-01'),</v>
      </c>
    </row>
    <row r="3505" spans="79:96" x14ac:dyDescent="0.25">
      <c r="CA3505" s="29">
        <v>3502</v>
      </c>
      <c r="CB3505" s="50"/>
      <c r="CC3505" s="30" t="s">
        <v>4324</v>
      </c>
      <c r="CD3505" s="31" t="s">
        <v>7140</v>
      </c>
      <c r="CE3505" s="30" t="s">
        <v>7141</v>
      </c>
      <c r="CF3505" s="32" t="s">
        <v>2347</v>
      </c>
      <c r="CG3505" s="33" t="s">
        <v>977</v>
      </c>
      <c r="CH3505" s="34">
        <v>-4860</v>
      </c>
      <c r="CI3505" s="35">
        <v>45717</v>
      </c>
      <c r="CJ3505" s="35"/>
      <c r="CK3505" s="36">
        <v>-9720</v>
      </c>
      <c r="CL3505" s="26">
        <f t="shared" si="151"/>
        <v>-4860</v>
      </c>
      <c r="CM3505" s="26"/>
      <c r="CR3505" s="26" t="str">
        <f t="shared" si="152"/>
        <v>('약국', '109-52-38457', '경기 양주시 덕정동', '8806538021416', '엑세트라정', -4860, '2025-03-01'),</v>
      </c>
    </row>
    <row r="3506" spans="79:96" x14ac:dyDescent="0.25">
      <c r="CA3506" s="29">
        <v>3503</v>
      </c>
      <c r="CB3506" s="50"/>
      <c r="CC3506" s="30" t="s">
        <v>4324</v>
      </c>
      <c r="CD3506" s="31" t="s">
        <v>7142</v>
      </c>
      <c r="CE3506" s="30" t="s">
        <v>7086</v>
      </c>
      <c r="CF3506" s="32" t="s">
        <v>1712</v>
      </c>
      <c r="CG3506" s="33" t="s">
        <v>1081</v>
      </c>
      <c r="CH3506" s="34">
        <v>22830</v>
      </c>
      <c r="CI3506" s="35">
        <v>45689</v>
      </c>
      <c r="CJ3506" s="35"/>
      <c r="CK3506" s="36">
        <v>45660</v>
      </c>
      <c r="CL3506" s="26">
        <f t="shared" si="151"/>
        <v>22830</v>
      </c>
      <c r="CM3506" s="26"/>
      <c r="CR3506" s="26" t="str">
        <f t="shared" si="152"/>
        <v>('약국', '130-17-95446', '경기 부천시 원미구 중동', '8806538058221', '로타젯정10/5mg', 22830, '2025-02-01'),</v>
      </c>
    </row>
    <row r="3507" spans="79:96" x14ac:dyDescent="0.25">
      <c r="CA3507" s="29">
        <v>3504</v>
      </c>
      <c r="CB3507" s="50"/>
      <c r="CC3507" s="30" t="s">
        <v>4324</v>
      </c>
      <c r="CD3507" s="31" t="s">
        <v>7142</v>
      </c>
      <c r="CE3507" s="30" t="s">
        <v>7086</v>
      </c>
      <c r="CF3507" s="32" t="s">
        <v>1077</v>
      </c>
      <c r="CG3507" s="33" t="s">
        <v>1078</v>
      </c>
      <c r="CH3507" s="34">
        <v>8250</v>
      </c>
      <c r="CI3507" s="35">
        <v>45658</v>
      </c>
      <c r="CJ3507" s="35"/>
      <c r="CK3507" s="36">
        <v>16500</v>
      </c>
      <c r="CL3507" s="26">
        <f t="shared" si="151"/>
        <v>8250</v>
      </c>
      <c r="CM3507" s="26"/>
      <c r="CR3507" s="26" t="str">
        <f t="shared" si="152"/>
        <v>('약국', '130-17-95446', '경기 부천시 원미구 중동', '8806538056425', '프로나지액 25mL', 8250, '2025-01-01'),</v>
      </c>
    </row>
    <row r="3508" spans="79:96" x14ac:dyDescent="0.25">
      <c r="CA3508" s="29">
        <v>3505</v>
      </c>
      <c r="CB3508" s="50"/>
      <c r="CC3508" s="30" t="s">
        <v>4324</v>
      </c>
      <c r="CD3508" s="31" t="s">
        <v>7142</v>
      </c>
      <c r="CE3508" s="30" t="s">
        <v>7086</v>
      </c>
      <c r="CF3508" s="32" t="s">
        <v>1077</v>
      </c>
      <c r="CG3508" s="33" t="s">
        <v>1078</v>
      </c>
      <c r="CH3508" s="34">
        <v>2750</v>
      </c>
      <c r="CI3508" s="35">
        <v>45717</v>
      </c>
      <c r="CJ3508" s="35"/>
      <c r="CK3508" s="36">
        <v>5500</v>
      </c>
      <c r="CL3508" s="26">
        <f t="shared" si="151"/>
        <v>2750</v>
      </c>
      <c r="CM3508" s="26"/>
      <c r="CR3508" s="26" t="str">
        <f t="shared" si="152"/>
        <v>('약국', '130-17-95446', '경기 부천시 원미구 중동', '8806538056425', '프로나지액 25mL', 2750, '2025-03-01'),</v>
      </c>
    </row>
    <row r="3509" spans="79:96" x14ac:dyDescent="0.25">
      <c r="CA3509" s="29">
        <v>3506</v>
      </c>
      <c r="CB3509" s="50"/>
      <c r="CC3509" s="30" t="s">
        <v>4324</v>
      </c>
      <c r="CD3509" s="31" t="s">
        <v>7142</v>
      </c>
      <c r="CE3509" s="30" t="s">
        <v>7086</v>
      </c>
      <c r="CF3509" s="32" t="s">
        <v>1686</v>
      </c>
      <c r="CG3509" s="33" t="s">
        <v>1033</v>
      </c>
      <c r="CH3509" s="34">
        <v>-47835</v>
      </c>
      <c r="CI3509" s="35">
        <v>45717</v>
      </c>
      <c r="CJ3509" s="35"/>
      <c r="CK3509" s="36">
        <v>-95670</v>
      </c>
      <c r="CL3509" s="26">
        <f t="shared" si="151"/>
        <v>-47835</v>
      </c>
      <c r="CM3509" s="26"/>
      <c r="CR3509" s="26" t="str">
        <f t="shared" si="152"/>
        <v>('약국', '130-17-95446', '경기 부천시 원미구 중동', '8806538058122', '로타젯정10/10mg', -47835, '2025-03-01'),</v>
      </c>
    </row>
    <row r="3510" spans="79:96" x14ac:dyDescent="0.25">
      <c r="CA3510" s="29">
        <v>3507</v>
      </c>
      <c r="CB3510" s="50"/>
      <c r="CC3510" s="30" t="s">
        <v>4324</v>
      </c>
      <c r="CD3510" s="31" t="s">
        <v>7143</v>
      </c>
      <c r="CE3510" s="30" t="s">
        <v>7144</v>
      </c>
      <c r="CF3510" s="32" t="s">
        <v>686</v>
      </c>
      <c r="CG3510" s="33" t="s">
        <v>661</v>
      </c>
      <c r="CH3510" s="34">
        <v>0</v>
      </c>
      <c r="CI3510" s="35">
        <v>45717</v>
      </c>
      <c r="CJ3510" s="35"/>
      <c r="CK3510" s="36">
        <v>0</v>
      </c>
      <c r="CL3510" s="26">
        <f t="shared" si="151"/>
        <v>0</v>
      </c>
      <c r="CM3510" s="26"/>
      <c r="CR3510" s="26" t="str">
        <f t="shared" si="152"/>
        <v>('약국', '117-03-99888', '인천 부평구 산곡동', '8806538010977', '신일트리메부틴말레산염정 100mg', 0, '2025-03-01'),</v>
      </c>
    </row>
    <row r="3511" spans="79:96" x14ac:dyDescent="0.25">
      <c r="CA3511" s="29">
        <v>3508</v>
      </c>
      <c r="CB3511" s="50"/>
      <c r="CC3511" s="30" t="s">
        <v>4324</v>
      </c>
      <c r="CD3511" s="31" t="s">
        <v>7145</v>
      </c>
      <c r="CE3511" s="30" t="s">
        <v>7146</v>
      </c>
      <c r="CF3511" s="32" t="s">
        <v>2324</v>
      </c>
      <c r="CG3511" s="33" t="s">
        <v>61</v>
      </c>
      <c r="CH3511" s="34">
        <v>3090</v>
      </c>
      <c r="CI3511" s="35">
        <v>45717</v>
      </c>
      <c r="CJ3511" s="35"/>
      <c r="CK3511" s="36">
        <v>6180</v>
      </c>
      <c r="CL3511" s="26">
        <f t="shared" si="151"/>
        <v>3090</v>
      </c>
      <c r="CM3511" s="26"/>
      <c r="CR3511" s="26" t="str">
        <f t="shared" si="152"/>
        <v>('약국', '130-40-03492', '경기 부천시 원미구 원미동', '8806538000213', '가모피드정 5mg', 3090, '2025-03-01'),</v>
      </c>
    </row>
    <row r="3512" spans="79:96" x14ac:dyDescent="0.25">
      <c r="CA3512" s="29">
        <v>3509</v>
      </c>
      <c r="CB3512" s="50"/>
      <c r="CC3512" s="30" t="s">
        <v>4324</v>
      </c>
      <c r="CD3512" s="31" t="s">
        <v>7147</v>
      </c>
      <c r="CE3512" s="30" t="s">
        <v>7095</v>
      </c>
      <c r="CF3512" s="32" t="s">
        <v>2228</v>
      </c>
      <c r="CG3512" s="33" t="s">
        <v>790</v>
      </c>
      <c r="CH3512" s="34">
        <v>14500</v>
      </c>
      <c r="CI3512" s="35">
        <v>45717</v>
      </c>
      <c r="CJ3512" s="35"/>
      <c r="CK3512" s="36">
        <v>29000</v>
      </c>
      <c r="CL3512" s="26">
        <f t="shared" si="151"/>
        <v>14500</v>
      </c>
      <c r="CM3512" s="26"/>
      <c r="CR3512" s="26" t="str">
        <f t="shared" si="152"/>
        <v>('약국', '131-01-44406', '서울 금천구 독산동', '8806538013121', '신일슈도에페드린정 60mg', 14500, '2025-03-01'),</v>
      </c>
    </row>
    <row r="3513" spans="79:96" x14ac:dyDescent="0.25">
      <c r="CA3513" s="29">
        <v>3510</v>
      </c>
      <c r="CB3513" s="50"/>
      <c r="CC3513" s="30" t="s">
        <v>4324</v>
      </c>
      <c r="CD3513" s="31" t="s">
        <v>7148</v>
      </c>
      <c r="CE3513" s="30" t="s">
        <v>7149</v>
      </c>
      <c r="CF3513" s="32" t="s">
        <v>615</v>
      </c>
      <c r="CG3513" s="33" t="s">
        <v>616</v>
      </c>
      <c r="CH3513" s="34">
        <v>7500</v>
      </c>
      <c r="CI3513" s="35">
        <v>45717</v>
      </c>
      <c r="CJ3513" s="35"/>
      <c r="CK3513" s="36">
        <v>15000</v>
      </c>
      <c r="CL3513" s="26">
        <f t="shared" si="151"/>
        <v>7500</v>
      </c>
      <c r="CM3513" s="26"/>
      <c r="CR3513" s="26" t="str">
        <f t="shared" si="152"/>
        <v>('약국', '122-52-12009', '서울 양천구 목동', '8806538015149', '신일폴산정 1mg', 7500, '2025-03-01'),</v>
      </c>
    </row>
    <row r="3514" spans="79:96" x14ac:dyDescent="0.25">
      <c r="CA3514" s="29">
        <v>3511</v>
      </c>
      <c r="CB3514" s="50"/>
      <c r="CC3514" s="30" t="s">
        <v>4324</v>
      </c>
      <c r="CD3514" s="31" t="s">
        <v>7150</v>
      </c>
      <c r="CE3514" s="30" t="s">
        <v>5500</v>
      </c>
      <c r="CF3514" s="32" t="s">
        <v>686</v>
      </c>
      <c r="CG3514" s="33" t="s">
        <v>661</v>
      </c>
      <c r="CH3514" s="34">
        <v>0</v>
      </c>
      <c r="CI3514" s="35">
        <v>45717</v>
      </c>
      <c r="CJ3514" s="35"/>
      <c r="CK3514" s="36">
        <v>0</v>
      </c>
      <c r="CL3514" s="26">
        <f t="shared" si="151"/>
        <v>0</v>
      </c>
      <c r="CM3514" s="26"/>
      <c r="CR3514" s="26" t="str">
        <f t="shared" si="152"/>
        <v>('약국', '134-11-54858', '서울 강동구 명일동', '8806538010977', '신일트리메부틴말레산염정 100mg', 0, '2025-03-01'),</v>
      </c>
    </row>
    <row r="3515" spans="79:96" x14ac:dyDescent="0.25">
      <c r="CA3515" s="29">
        <v>3512</v>
      </c>
      <c r="CB3515" s="50"/>
      <c r="CC3515" s="30" t="s">
        <v>4324</v>
      </c>
      <c r="CD3515" s="31" t="s">
        <v>7151</v>
      </c>
      <c r="CE3515" s="30" t="s">
        <v>7152</v>
      </c>
      <c r="CF3515" s="32" t="s">
        <v>615</v>
      </c>
      <c r="CG3515" s="33" t="s">
        <v>616</v>
      </c>
      <c r="CH3515" s="34">
        <v>7500</v>
      </c>
      <c r="CI3515" s="35">
        <v>45689</v>
      </c>
      <c r="CJ3515" s="35"/>
      <c r="CK3515" s="36">
        <v>15000</v>
      </c>
      <c r="CL3515" s="26">
        <f t="shared" si="151"/>
        <v>7500</v>
      </c>
      <c r="CM3515" s="26"/>
      <c r="CR3515" s="26" t="str">
        <f t="shared" si="152"/>
        <v>('약국', '117-02-98223', '서울 양천구 신정동', '8806538015149', '신일폴산정 1mg', 7500, '2025-02-01'),</v>
      </c>
    </row>
    <row r="3516" spans="79:96" x14ac:dyDescent="0.25">
      <c r="CA3516" s="29">
        <v>3513</v>
      </c>
      <c r="CB3516" s="50"/>
      <c r="CC3516" s="30" t="s">
        <v>4324</v>
      </c>
      <c r="CD3516" s="31" t="s">
        <v>7153</v>
      </c>
      <c r="CE3516" s="30" t="s">
        <v>5525</v>
      </c>
      <c r="CF3516" s="32" t="s">
        <v>2891</v>
      </c>
      <c r="CG3516" s="33" t="s">
        <v>133</v>
      </c>
      <c r="CH3516" s="34">
        <v>3390</v>
      </c>
      <c r="CI3516" s="35">
        <v>45658</v>
      </c>
      <c r="CJ3516" s="35"/>
      <c r="CK3516" s="36">
        <v>6780</v>
      </c>
      <c r="CL3516" s="26">
        <f t="shared" si="151"/>
        <v>3390</v>
      </c>
      <c r="CM3516" s="26"/>
      <c r="CR3516" s="26" t="str">
        <f t="shared" si="152"/>
        <v>('약국', '122-07-56308', '인천 부평구 부평동', '8806538050157', '트레스오릭스포르테캡슐 1mg', 3390, '2025-01-01'),</v>
      </c>
    </row>
    <row r="3517" spans="79:96" x14ac:dyDescent="0.25">
      <c r="CA3517" s="29">
        <v>3514</v>
      </c>
      <c r="CB3517" s="50"/>
      <c r="CC3517" s="30" t="s">
        <v>4324</v>
      </c>
      <c r="CD3517" s="31" t="s">
        <v>7153</v>
      </c>
      <c r="CE3517" s="30" t="s">
        <v>5525</v>
      </c>
      <c r="CF3517" s="32" t="s">
        <v>1165</v>
      </c>
      <c r="CG3517" s="33" t="s">
        <v>1166</v>
      </c>
      <c r="CH3517" s="34">
        <v>35250</v>
      </c>
      <c r="CI3517" s="35">
        <v>45717</v>
      </c>
      <c r="CJ3517" s="35"/>
      <c r="CK3517" s="36">
        <v>70500</v>
      </c>
      <c r="CL3517" s="26">
        <f t="shared" si="151"/>
        <v>35250</v>
      </c>
      <c r="CM3517" s="26"/>
      <c r="CR3517" s="26" t="str">
        <f t="shared" si="152"/>
        <v>('약국', '122-07-56308', '인천 부평구 부평동', '8806538011431', '신일모노독시엠캡슐 100mg', 35250, '2025-03-01'),</v>
      </c>
    </row>
    <row r="3518" spans="79:96" x14ac:dyDescent="0.25">
      <c r="CA3518" s="29">
        <v>3515</v>
      </c>
      <c r="CB3518" s="50"/>
      <c r="CC3518" s="30" t="s">
        <v>4324</v>
      </c>
      <c r="CD3518" s="31" t="s">
        <v>7153</v>
      </c>
      <c r="CE3518" s="30" t="s">
        <v>5525</v>
      </c>
      <c r="CF3518" s="32" t="s">
        <v>1165</v>
      </c>
      <c r="CG3518" s="33" t="s">
        <v>1166</v>
      </c>
      <c r="CH3518" s="34">
        <v>70500</v>
      </c>
      <c r="CI3518" s="35">
        <v>45717</v>
      </c>
      <c r="CJ3518" s="35"/>
      <c r="CK3518" s="36">
        <v>141000</v>
      </c>
      <c r="CL3518" s="26">
        <f t="shared" si="151"/>
        <v>70500</v>
      </c>
      <c r="CM3518" s="26"/>
      <c r="CR3518" s="26" t="str">
        <f t="shared" si="152"/>
        <v>('약국', '122-07-56308', '인천 부평구 부평동', '8806538011431', '신일모노독시엠캡슐 100mg', 70500, '2025-03-01'),</v>
      </c>
    </row>
    <row r="3519" spans="79:96" x14ac:dyDescent="0.25">
      <c r="CA3519" s="29">
        <v>3516</v>
      </c>
      <c r="CB3519" s="50"/>
      <c r="CC3519" s="30" t="s">
        <v>4324</v>
      </c>
      <c r="CD3519" s="31" t="s">
        <v>7153</v>
      </c>
      <c r="CE3519" s="30" t="s">
        <v>5525</v>
      </c>
      <c r="CF3519" s="32" t="s">
        <v>1165</v>
      </c>
      <c r="CG3519" s="33" t="s">
        <v>1166</v>
      </c>
      <c r="CH3519" s="34">
        <v>35250</v>
      </c>
      <c r="CI3519" s="35">
        <v>45717</v>
      </c>
      <c r="CJ3519" s="35"/>
      <c r="CK3519" s="36">
        <v>70500</v>
      </c>
      <c r="CL3519" s="26">
        <f t="shared" si="151"/>
        <v>35250</v>
      </c>
      <c r="CM3519" s="26"/>
      <c r="CR3519" s="26" t="str">
        <f t="shared" si="152"/>
        <v>('약국', '122-07-56308', '인천 부평구 부평동', '8806538011431', '신일모노독시엠캡슐 100mg', 35250, '2025-03-01'),</v>
      </c>
    </row>
    <row r="3520" spans="79:96" x14ac:dyDescent="0.25">
      <c r="CA3520" s="29">
        <v>3517</v>
      </c>
      <c r="CB3520" s="50"/>
      <c r="CC3520" s="30" t="s">
        <v>4324</v>
      </c>
      <c r="CD3520" s="31" t="s">
        <v>7154</v>
      </c>
      <c r="CE3520" s="30" t="s">
        <v>5559</v>
      </c>
      <c r="CF3520" s="32" t="s">
        <v>2228</v>
      </c>
      <c r="CG3520" s="33" t="s">
        <v>790</v>
      </c>
      <c r="CH3520" s="34">
        <v>14500</v>
      </c>
      <c r="CI3520" s="35">
        <v>45717</v>
      </c>
      <c r="CJ3520" s="35"/>
      <c r="CK3520" s="36">
        <v>29000</v>
      </c>
      <c r="CL3520" s="26">
        <f t="shared" si="151"/>
        <v>14500</v>
      </c>
      <c r="CM3520" s="26"/>
      <c r="CR3520" s="26" t="str">
        <f t="shared" si="152"/>
        <v>('약국', '139-06-13616', '인천 남동구 간석동', '8806538013121', '신일슈도에페드린정 60mg', 14500, '2025-03-01'),</v>
      </c>
    </row>
    <row r="3521" spans="79:96" x14ac:dyDescent="0.25">
      <c r="CA3521" s="29">
        <v>3518</v>
      </c>
      <c r="CB3521" s="50"/>
      <c r="CC3521" s="30" t="s">
        <v>4324</v>
      </c>
      <c r="CD3521" s="31" t="s">
        <v>1439</v>
      </c>
      <c r="CE3521" s="30" t="s">
        <v>5525</v>
      </c>
      <c r="CF3521" s="32" t="s">
        <v>3963</v>
      </c>
      <c r="CG3521" s="33" t="s">
        <v>1444</v>
      </c>
      <c r="CH3521" s="34">
        <v>29250</v>
      </c>
      <c r="CI3521" s="35">
        <v>45717</v>
      </c>
      <c r="CJ3521" s="35"/>
      <c r="CK3521" s="36">
        <v>58500</v>
      </c>
      <c r="CL3521" s="26">
        <f t="shared" si="151"/>
        <v>29250</v>
      </c>
      <c r="CM3521" s="26"/>
      <c r="CR3521" s="26" t="str">
        <f t="shared" si="152"/>
        <v>('약국', '122-16-25715', '인천 부평구 부평동', '8806538053929', '엘도네오캡슐', 29250, '2025-03-01'),</v>
      </c>
    </row>
    <row r="3522" spans="79:96" x14ac:dyDescent="0.25">
      <c r="CA3522" s="29">
        <v>3519</v>
      </c>
      <c r="CB3522" s="50"/>
      <c r="CC3522" s="30" t="s">
        <v>4324</v>
      </c>
      <c r="CD3522" s="31" t="s">
        <v>1439</v>
      </c>
      <c r="CE3522" s="30" t="s">
        <v>5525</v>
      </c>
      <c r="CF3522" s="32" t="s">
        <v>1077</v>
      </c>
      <c r="CG3522" s="33" t="s">
        <v>1078</v>
      </c>
      <c r="CH3522" s="34">
        <v>44000</v>
      </c>
      <c r="CI3522" s="35">
        <v>45717</v>
      </c>
      <c r="CJ3522" s="35"/>
      <c r="CK3522" s="36">
        <v>88000</v>
      </c>
      <c r="CL3522" s="26">
        <f t="shared" si="151"/>
        <v>44000</v>
      </c>
      <c r="CM3522" s="26"/>
      <c r="CR3522" s="26" t="str">
        <f t="shared" si="152"/>
        <v>('약국', '122-16-25715', '인천 부평구 부평동', '8806538056425', '프로나지액 25mL', 44000, '2025-03-01'),</v>
      </c>
    </row>
    <row r="3523" spans="79:96" x14ac:dyDescent="0.25">
      <c r="CA3523" s="29">
        <v>3520</v>
      </c>
      <c r="CB3523" s="50"/>
      <c r="CC3523" s="30" t="s">
        <v>4324</v>
      </c>
      <c r="CD3523" s="31" t="s">
        <v>1439</v>
      </c>
      <c r="CE3523" s="30" t="s">
        <v>5525</v>
      </c>
      <c r="CF3523" s="32" t="s">
        <v>1001</v>
      </c>
      <c r="CG3523" s="33" t="s">
        <v>1002</v>
      </c>
      <c r="CH3523" s="34">
        <v>47400</v>
      </c>
      <c r="CI3523" s="35">
        <v>45717</v>
      </c>
      <c r="CJ3523" s="35"/>
      <c r="CK3523" s="36">
        <v>94800</v>
      </c>
      <c r="CL3523" s="26">
        <f t="shared" si="151"/>
        <v>47400</v>
      </c>
      <c r="CM3523" s="26"/>
      <c r="CR3523" s="26" t="str">
        <f t="shared" si="152"/>
        <v>('약국', '122-16-25715', '인천 부평구 부평동', '8806538027517', '프라빅정 75mg', 47400, '2025-03-01'),</v>
      </c>
    </row>
    <row r="3524" spans="79:96" x14ac:dyDescent="0.25">
      <c r="CA3524" s="29">
        <v>3521</v>
      </c>
      <c r="CB3524" s="50"/>
      <c r="CC3524" s="30" t="s">
        <v>4324</v>
      </c>
      <c r="CD3524" s="31" t="s">
        <v>1439</v>
      </c>
      <c r="CE3524" s="30" t="s">
        <v>5525</v>
      </c>
      <c r="CF3524" s="32" t="s">
        <v>3243</v>
      </c>
      <c r="CG3524" s="33" t="s">
        <v>1176</v>
      </c>
      <c r="CH3524" s="34">
        <v>21000</v>
      </c>
      <c r="CI3524" s="35">
        <v>45689</v>
      </c>
      <c r="CJ3524" s="35"/>
      <c r="CK3524" s="36">
        <v>42000</v>
      </c>
      <c r="CL3524" s="26">
        <f t="shared" si="151"/>
        <v>21000</v>
      </c>
      <c r="CM3524" s="26"/>
      <c r="CR3524" s="26" t="str">
        <f t="shared" si="152"/>
        <v>('약국', '122-16-25715', '인천 부평구 부평동', '8806538047126', '프리린캡슐 150mg', 21000, '2025-02-01'),</v>
      </c>
    </row>
    <row r="3525" spans="79:96" x14ac:dyDescent="0.25">
      <c r="CA3525" s="29">
        <v>3522</v>
      </c>
      <c r="CB3525" s="50"/>
      <c r="CC3525" s="30" t="s">
        <v>4324</v>
      </c>
      <c r="CD3525" s="31" t="s">
        <v>7155</v>
      </c>
      <c r="CE3525" s="30" t="s">
        <v>7156</v>
      </c>
      <c r="CF3525" s="32" t="s">
        <v>5738</v>
      </c>
      <c r="CG3525" s="33" t="s">
        <v>2157</v>
      </c>
      <c r="CH3525" s="34">
        <v>3150</v>
      </c>
      <c r="CI3525" s="35">
        <v>45658</v>
      </c>
      <c r="CJ3525" s="35"/>
      <c r="CK3525" s="36">
        <v>6300</v>
      </c>
      <c r="CL3525" s="26">
        <f t="shared" ref="CL3525:CL3588" si="153">IFERROR(CK3525/2,"")</f>
        <v>3150</v>
      </c>
      <c r="CM3525" s="26"/>
      <c r="CR3525" s="26" t="str">
        <f t="shared" ref="CR3525:CR3588" si="154">IFERROR("('"&amp;CC3525&amp;"', '"&amp;CD3525&amp;"', '"&amp;CE3525&amp;"', '"&amp;CF3525&amp;"', '"&amp;CG3525&amp;"', "&amp;CH3525&amp;", '"&amp;TEXT(CI3525,"YYYY-MM-DD")&amp;"'),","")</f>
        <v>('약국', '137-03-67736', '인천광역시 부평구 십정동', '8806538000930', '나프롱정 275mg', 3150, '2025-01-01'),</v>
      </c>
    </row>
    <row r="3526" spans="79:96" x14ac:dyDescent="0.25">
      <c r="CA3526" s="29">
        <v>3523</v>
      </c>
      <c r="CB3526" s="50"/>
      <c r="CC3526" s="30" t="s">
        <v>4324</v>
      </c>
      <c r="CD3526" s="31" t="s">
        <v>7157</v>
      </c>
      <c r="CE3526" s="30" t="s">
        <v>7152</v>
      </c>
      <c r="CF3526" s="32" t="s">
        <v>1032</v>
      </c>
      <c r="CG3526" s="33" t="s">
        <v>948</v>
      </c>
      <c r="CH3526" s="34">
        <v>11000</v>
      </c>
      <c r="CI3526" s="35">
        <v>45717</v>
      </c>
      <c r="CJ3526" s="35"/>
      <c r="CK3526" s="36">
        <v>22000</v>
      </c>
      <c r="CL3526" s="26">
        <f t="shared" si="153"/>
        <v>11000</v>
      </c>
      <c r="CM3526" s="26"/>
      <c r="CR3526" s="26" t="str">
        <f t="shared" si="154"/>
        <v>('약국', '117-17-21844', '서울 양천구 신정동', '8806538014029', '신일엠정 500mg', 11000, '2025-03-01'),</v>
      </c>
    </row>
    <row r="3527" spans="79:96" x14ac:dyDescent="0.25">
      <c r="CA3527" s="29">
        <v>3524</v>
      </c>
      <c r="CB3527" s="50"/>
      <c r="CC3527" s="30" t="s">
        <v>4324</v>
      </c>
      <c r="CD3527" s="31" t="s">
        <v>7158</v>
      </c>
      <c r="CE3527" s="30" t="s">
        <v>7149</v>
      </c>
      <c r="CF3527" s="32" t="s">
        <v>3493</v>
      </c>
      <c r="CG3527" s="33" t="s">
        <v>459</v>
      </c>
      <c r="CH3527" s="34">
        <v>25750</v>
      </c>
      <c r="CI3527" s="35">
        <v>45717</v>
      </c>
      <c r="CJ3527" s="35"/>
      <c r="CK3527" s="36">
        <v>51500</v>
      </c>
      <c r="CL3527" s="26">
        <f t="shared" si="153"/>
        <v>25750</v>
      </c>
      <c r="CM3527" s="26"/>
      <c r="CR3527" s="26" t="str">
        <f t="shared" si="154"/>
        <v>('약국', '117-04-45661', '서울 양천구 목동', '8806538003221', '레바드린정 100mg', 25750, '2025-03-01'),</v>
      </c>
    </row>
    <row r="3528" spans="79:96" x14ac:dyDescent="0.25">
      <c r="CA3528" s="29">
        <v>3525</v>
      </c>
      <c r="CB3528" s="50"/>
      <c r="CC3528" s="30" t="s">
        <v>4324</v>
      </c>
      <c r="CD3528" s="31" t="s">
        <v>7158</v>
      </c>
      <c r="CE3528" s="30" t="s">
        <v>7149</v>
      </c>
      <c r="CF3528" s="32" t="s">
        <v>3493</v>
      </c>
      <c r="CG3528" s="33" t="s">
        <v>459</v>
      </c>
      <c r="CH3528" s="34">
        <v>51500</v>
      </c>
      <c r="CI3528" s="35">
        <v>45717</v>
      </c>
      <c r="CJ3528" s="35"/>
      <c r="CK3528" s="36">
        <v>103000</v>
      </c>
      <c r="CL3528" s="26">
        <f t="shared" si="153"/>
        <v>51500</v>
      </c>
      <c r="CM3528" s="26"/>
      <c r="CR3528" s="26" t="str">
        <f t="shared" si="154"/>
        <v>('약국', '117-04-45661', '서울 양천구 목동', '8806538003221', '레바드린정 100mg', 51500, '2025-03-01'),</v>
      </c>
    </row>
    <row r="3529" spans="79:96" x14ac:dyDescent="0.25">
      <c r="CA3529" s="29">
        <v>3526</v>
      </c>
      <c r="CB3529" s="50"/>
      <c r="CC3529" s="30" t="s">
        <v>4324</v>
      </c>
      <c r="CD3529" s="31" t="s">
        <v>7158</v>
      </c>
      <c r="CE3529" s="30" t="s">
        <v>7149</v>
      </c>
      <c r="CF3529" s="32" t="s">
        <v>3493</v>
      </c>
      <c r="CG3529" s="33" t="s">
        <v>459</v>
      </c>
      <c r="CH3529" s="34">
        <v>77250</v>
      </c>
      <c r="CI3529" s="35">
        <v>45717</v>
      </c>
      <c r="CJ3529" s="35"/>
      <c r="CK3529" s="36">
        <v>154500</v>
      </c>
      <c r="CL3529" s="26">
        <f t="shared" si="153"/>
        <v>77250</v>
      </c>
      <c r="CM3529" s="26"/>
      <c r="CR3529" s="26" t="str">
        <f t="shared" si="154"/>
        <v>('약국', '117-04-45661', '서울 양천구 목동', '8806538003221', '레바드린정 100mg', 77250, '2025-03-01'),</v>
      </c>
    </row>
    <row r="3530" spans="79:96" x14ac:dyDescent="0.25">
      <c r="CA3530" s="29">
        <v>3527</v>
      </c>
      <c r="CB3530" s="50"/>
      <c r="CC3530" s="30" t="s">
        <v>4324</v>
      </c>
      <c r="CD3530" s="31" t="s">
        <v>7159</v>
      </c>
      <c r="CE3530" s="30" t="s">
        <v>7160</v>
      </c>
      <c r="CF3530" s="32" t="s">
        <v>1824</v>
      </c>
      <c r="CG3530" s="33" t="s">
        <v>861</v>
      </c>
      <c r="CH3530" s="34">
        <v>12000</v>
      </c>
      <c r="CI3530" s="35">
        <v>45717</v>
      </c>
      <c r="CJ3530" s="35"/>
      <c r="CK3530" s="36">
        <v>24000</v>
      </c>
      <c r="CL3530" s="26">
        <f t="shared" si="153"/>
        <v>12000</v>
      </c>
      <c r="CM3530" s="26"/>
      <c r="CR3530" s="26" t="str">
        <f t="shared" si="154"/>
        <v>('약국', '137-01-27439', '인천 서구 왕길동', '8806538013510', '신일아시클로버크림', 12000, '2025-03-01'),</v>
      </c>
    </row>
    <row r="3531" spans="79:96" x14ac:dyDescent="0.25">
      <c r="CA3531" s="29">
        <v>3528</v>
      </c>
      <c r="CB3531" s="50"/>
      <c r="CC3531" s="30" t="s">
        <v>4324</v>
      </c>
      <c r="CD3531" s="31" t="s">
        <v>7161</v>
      </c>
      <c r="CE3531" s="30" t="s">
        <v>7162</v>
      </c>
      <c r="CF3531" s="32" t="s">
        <v>1545</v>
      </c>
      <c r="CG3531" s="33" t="s">
        <v>1334</v>
      </c>
      <c r="CH3531" s="34">
        <v>14400</v>
      </c>
      <c r="CI3531" s="35">
        <v>45717</v>
      </c>
      <c r="CJ3531" s="35"/>
      <c r="CK3531" s="36">
        <v>28800</v>
      </c>
      <c r="CL3531" s="26">
        <f t="shared" si="153"/>
        <v>14400</v>
      </c>
      <c r="CM3531" s="26"/>
      <c r="CR3531" s="26" t="str">
        <f t="shared" si="154"/>
        <v>('약국', '113-15-72406', '서울 구로구 오류동', '8806538052410', '에티브정', 14400, '2025-03-01'),</v>
      </c>
    </row>
    <row r="3532" spans="79:96" x14ac:dyDescent="0.25">
      <c r="CA3532" s="29">
        <v>3529</v>
      </c>
      <c r="CB3532" s="50"/>
      <c r="CC3532" s="30" t="s">
        <v>4324</v>
      </c>
      <c r="CD3532" s="31" t="s">
        <v>7163</v>
      </c>
      <c r="CE3532" s="30" t="s">
        <v>7164</v>
      </c>
      <c r="CF3532" s="32" t="s">
        <v>1032</v>
      </c>
      <c r="CG3532" s="33" t="s">
        <v>948</v>
      </c>
      <c r="CH3532" s="34">
        <v>11000</v>
      </c>
      <c r="CI3532" s="35">
        <v>45717</v>
      </c>
      <c r="CJ3532" s="35"/>
      <c r="CK3532" s="36">
        <v>22000</v>
      </c>
      <c r="CL3532" s="26">
        <f t="shared" si="153"/>
        <v>11000</v>
      </c>
      <c r="CM3532" s="26"/>
      <c r="CR3532" s="26" t="str">
        <f t="shared" si="154"/>
        <v>('약국', '131-09-62981', '인천 남구 학익동', '8806538014029', '신일엠정 500mg', 11000, '2025-03-01'),</v>
      </c>
    </row>
    <row r="3533" spans="79:96" x14ac:dyDescent="0.25">
      <c r="CA3533" s="29">
        <v>3530</v>
      </c>
      <c r="CB3533" s="50"/>
      <c r="CC3533" s="30" t="s">
        <v>4324</v>
      </c>
      <c r="CD3533" s="31" t="s">
        <v>7165</v>
      </c>
      <c r="CE3533" s="30" t="s">
        <v>7166</v>
      </c>
      <c r="CF3533" s="32" t="s">
        <v>686</v>
      </c>
      <c r="CG3533" s="33" t="s">
        <v>661</v>
      </c>
      <c r="CH3533" s="34">
        <v>0</v>
      </c>
      <c r="CI3533" s="35">
        <v>45689</v>
      </c>
      <c r="CJ3533" s="35"/>
      <c r="CK3533" s="36">
        <v>0</v>
      </c>
      <c r="CL3533" s="26">
        <f t="shared" si="153"/>
        <v>0</v>
      </c>
      <c r="CM3533" s="26"/>
      <c r="CR3533" s="26" t="str">
        <f t="shared" si="154"/>
        <v>('약국', '130-32-18724', '경기 부천시 소사구 괴안동', '8806538010977', '신일트리메부틴말레산염정 100mg', 0, '2025-02-01'),</v>
      </c>
    </row>
    <row r="3534" spans="79:96" x14ac:dyDescent="0.25">
      <c r="CA3534" s="29">
        <v>3531</v>
      </c>
      <c r="CB3534" s="50"/>
      <c r="CC3534" s="30" t="s">
        <v>4324</v>
      </c>
      <c r="CD3534" s="31" t="s">
        <v>7167</v>
      </c>
      <c r="CE3534" s="30" t="s">
        <v>7168</v>
      </c>
      <c r="CF3534" s="32" t="s">
        <v>2934</v>
      </c>
      <c r="CG3534" s="33" t="s">
        <v>2168</v>
      </c>
      <c r="CH3534" s="34">
        <v>15000</v>
      </c>
      <c r="CI3534" s="35">
        <v>45658</v>
      </c>
      <c r="CJ3534" s="35"/>
      <c r="CK3534" s="36">
        <v>30000</v>
      </c>
      <c r="CL3534" s="26">
        <f t="shared" si="153"/>
        <v>15000</v>
      </c>
      <c r="CM3534" s="26"/>
      <c r="CR3534" s="26" t="str">
        <f t="shared" si="154"/>
        <v>('약국', '109-56-65272', '서울 마포구 망원동', '8806538009926', '신일디클로페낙나트륨정 25mg', 15000, '2025-01-01'),</v>
      </c>
    </row>
    <row r="3535" spans="79:96" x14ac:dyDescent="0.25">
      <c r="CA3535" s="29">
        <v>3532</v>
      </c>
      <c r="CB3535" s="50"/>
      <c r="CC3535" s="30" t="s">
        <v>4324</v>
      </c>
      <c r="CD3535" s="31" t="s">
        <v>7169</v>
      </c>
      <c r="CE3535" s="30" t="s">
        <v>7170</v>
      </c>
      <c r="CF3535" s="32" t="s">
        <v>1017</v>
      </c>
      <c r="CG3535" s="33" t="s">
        <v>1018</v>
      </c>
      <c r="CH3535" s="34">
        <v>15000</v>
      </c>
      <c r="CI3535" s="35">
        <v>45717</v>
      </c>
      <c r="CJ3535" s="35"/>
      <c r="CK3535" s="36">
        <v>30000</v>
      </c>
      <c r="CL3535" s="26">
        <f t="shared" si="153"/>
        <v>15000</v>
      </c>
      <c r="CM3535" s="26"/>
      <c r="CR3535" s="26" t="str">
        <f t="shared" si="154"/>
        <v>('약국', '211-75-38439', '서울 강남구 신사동', '8806538015835', '신일이부프로펜정 400mg', 15000, '2025-03-01'),</v>
      </c>
    </row>
    <row r="3536" spans="79:96" x14ac:dyDescent="0.25">
      <c r="CA3536" s="29">
        <v>3533</v>
      </c>
      <c r="CB3536" s="50"/>
      <c r="CC3536" s="30" t="s">
        <v>4324</v>
      </c>
      <c r="CD3536" s="31" t="s">
        <v>7169</v>
      </c>
      <c r="CE3536" s="30" t="s">
        <v>7170</v>
      </c>
      <c r="CF3536" s="32" t="s">
        <v>1940</v>
      </c>
      <c r="CG3536" s="33" t="s">
        <v>1941</v>
      </c>
      <c r="CH3536" s="34">
        <v>5500</v>
      </c>
      <c r="CI3536" s="35">
        <v>45717</v>
      </c>
      <c r="CJ3536" s="35"/>
      <c r="CK3536" s="36">
        <v>11000</v>
      </c>
      <c r="CL3536" s="26">
        <f t="shared" si="153"/>
        <v>5500</v>
      </c>
      <c r="CM3536" s="26"/>
      <c r="CR3536" s="26" t="str">
        <f t="shared" si="154"/>
        <v>('약국', '211-75-38439', '서울 강남구 신사동', '8806538025339', '크마론지크림 20g', 5500, '2025-03-01'),</v>
      </c>
    </row>
    <row r="3537" spans="79:96" x14ac:dyDescent="0.25">
      <c r="CA3537" s="29">
        <v>3534</v>
      </c>
      <c r="CB3537" s="50"/>
      <c r="CC3537" s="30" t="s">
        <v>4324</v>
      </c>
      <c r="CD3537" s="31" t="s">
        <v>7171</v>
      </c>
      <c r="CE3537" s="30" t="s">
        <v>7149</v>
      </c>
      <c r="CF3537" s="32" t="s">
        <v>2324</v>
      </c>
      <c r="CG3537" s="33" t="s">
        <v>61</v>
      </c>
      <c r="CH3537" s="34">
        <v>7725</v>
      </c>
      <c r="CI3537" s="35">
        <v>45717</v>
      </c>
      <c r="CJ3537" s="35"/>
      <c r="CK3537" s="36">
        <v>15450</v>
      </c>
      <c r="CL3537" s="26">
        <f t="shared" si="153"/>
        <v>7725</v>
      </c>
      <c r="CM3537" s="26"/>
      <c r="CR3537" s="26" t="str">
        <f t="shared" si="154"/>
        <v>('약국', '117-03-20891', '서울 양천구 목동', '8806538000213', '가모피드정 5mg', 7725, '2025-03-01'),</v>
      </c>
    </row>
    <row r="3538" spans="79:96" x14ac:dyDescent="0.25">
      <c r="CA3538" s="29">
        <v>3535</v>
      </c>
      <c r="CB3538" s="50"/>
      <c r="CC3538" s="30" t="s">
        <v>4324</v>
      </c>
      <c r="CD3538" s="31" t="s">
        <v>7172</v>
      </c>
      <c r="CE3538" s="30" t="s">
        <v>5685</v>
      </c>
      <c r="CF3538" s="32" t="s">
        <v>645</v>
      </c>
      <c r="CG3538" s="33" t="s">
        <v>646</v>
      </c>
      <c r="CH3538" s="34">
        <v>9500</v>
      </c>
      <c r="CI3538" s="35">
        <v>45717</v>
      </c>
      <c r="CJ3538" s="35"/>
      <c r="CK3538" s="36">
        <v>19000</v>
      </c>
      <c r="CL3538" s="26">
        <f t="shared" si="153"/>
        <v>9500</v>
      </c>
      <c r="CM3538" s="26"/>
      <c r="CR3538" s="26" t="str">
        <f t="shared" si="154"/>
        <v>('약국', '109-04-89090', '서울 강서구 화곡동', '8806538014265', '신일브롬헥신염산염정 8mg', 9500, '2025-03-01'),</v>
      </c>
    </row>
    <row r="3539" spans="79:96" x14ac:dyDescent="0.25">
      <c r="CA3539" s="29">
        <v>3536</v>
      </c>
      <c r="CB3539" s="50"/>
      <c r="CC3539" s="30" t="s">
        <v>4324</v>
      </c>
      <c r="CD3539" s="31" t="s">
        <v>7173</v>
      </c>
      <c r="CE3539" s="30" t="s">
        <v>5442</v>
      </c>
      <c r="CF3539" s="32" t="s">
        <v>3195</v>
      </c>
      <c r="CG3539" s="33" t="s">
        <v>459</v>
      </c>
      <c r="CH3539" s="34">
        <v>1545</v>
      </c>
      <c r="CI3539" s="35">
        <v>45717</v>
      </c>
      <c r="CJ3539" s="35"/>
      <c r="CK3539" s="36">
        <v>3090</v>
      </c>
      <c r="CL3539" s="26">
        <f t="shared" si="153"/>
        <v>1545</v>
      </c>
      <c r="CM3539" s="26"/>
      <c r="CR3539" s="26" t="str">
        <f t="shared" si="154"/>
        <v>('약국', '109-24-32407', '서울 강서구 염창동', '8806538003214', '레바드린정 100mg', 1545, '2025-03-01'),</v>
      </c>
    </row>
    <row r="3540" spans="79:96" x14ac:dyDescent="0.25">
      <c r="CA3540" s="29">
        <v>3537</v>
      </c>
      <c r="CB3540" s="50"/>
      <c r="CC3540" s="30" t="s">
        <v>4324</v>
      </c>
      <c r="CD3540" s="31" t="s">
        <v>7173</v>
      </c>
      <c r="CE3540" s="30" t="s">
        <v>5442</v>
      </c>
      <c r="CF3540" s="32" t="s">
        <v>615</v>
      </c>
      <c r="CG3540" s="33" t="s">
        <v>616</v>
      </c>
      <c r="CH3540" s="34">
        <v>7500</v>
      </c>
      <c r="CI3540" s="35">
        <v>45717</v>
      </c>
      <c r="CJ3540" s="35"/>
      <c r="CK3540" s="36">
        <v>15000</v>
      </c>
      <c r="CL3540" s="26">
        <f t="shared" si="153"/>
        <v>7500</v>
      </c>
      <c r="CM3540" s="26"/>
      <c r="CR3540" s="26" t="str">
        <f t="shared" si="154"/>
        <v>('약국', '109-24-32407', '서울 강서구 염창동', '8806538015149', '신일폴산정 1mg', 7500, '2025-03-01'),</v>
      </c>
    </row>
    <row r="3541" spans="79:96" x14ac:dyDescent="0.25">
      <c r="CA3541" s="29">
        <v>3538</v>
      </c>
      <c r="CB3541" s="50"/>
      <c r="CC3541" s="30" t="s">
        <v>4324</v>
      </c>
      <c r="CD3541" s="31" t="s">
        <v>2195</v>
      </c>
      <c r="CE3541" s="30" t="s">
        <v>7174</v>
      </c>
      <c r="CF3541" s="32" t="s">
        <v>3195</v>
      </c>
      <c r="CG3541" s="33" t="s">
        <v>459</v>
      </c>
      <c r="CH3541" s="34">
        <v>3090</v>
      </c>
      <c r="CI3541" s="35">
        <v>45717</v>
      </c>
      <c r="CJ3541" s="35"/>
      <c r="CK3541" s="36">
        <v>6180</v>
      </c>
      <c r="CL3541" s="26">
        <f t="shared" si="153"/>
        <v>3090</v>
      </c>
      <c r="CM3541" s="26"/>
      <c r="CR3541" s="26" t="str">
        <f t="shared" si="154"/>
        <v>('약국', '130-02-41214', '경기 부천시 원미구 도당동', '8806538003214', '레바드린정 100mg', 3090, '2025-03-01'),</v>
      </c>
    </row>
    <row r="3542" spans="79:96" x14ac:dyDescent="0.25">
      <c r="CA3542" s="29">
        <v>3539</v>
      </c>
      <c r="CB3542" s="50"/>
      <c r="CC3542" s="30" t="s">
        <v>4324</v>
      </c>
      <c r="CD3542" s="31" t="s">
        <v>2195</v>
      </c>
      <c r="CE3542" s="30" t="s">
        <v>7174</v>
      </c>
      <c r="CF3542" s="32" t="s">
        <v>1712</v>
      </c>
      <c r="CG3542" s="33" t="s">
        <v>1081</v>
      </c>
      <c r="CH3542" s="34">
        <v>22830</v>
      </c>
      <c r="CI3542" s="35">
        <v>45689</v>
      </c>
      <c r="CJ3542" s="35"/>
      <c r="CK3542" s="36">
        <v>45660</v>
      </c>
      <c r="CL3542" s="26">
        <f t="shared" si="153"/>
        <v>22830</v>
      </c>
      <c r="CM3542" s="26"/>
      <c r="CR3542" s="26" t="str">
        <f t="shared" si="154"/>
        <v>('약국', '130-02-41214', '경기 부천시 원미구 도당동', '8806538058221', '로타젯정10/5mg', 22830, '2025-02-01'),</v>
      </c>
    </row>
    <row r="3543" spans="79:96" x14ac:dyDescent="0.25">
      <c r="CA3543" s="29">
        <v>3540</v>
      </c>
      <c r="CB3543" s="50"/>
      <c r="CC3543" s="30" t="s">
        <v>4324</v>
      </c>
      <c r="CD3543" s="31" t="s">
        <v>7175</v>
      </c>
      <c r="CE3543" s="30" t="s">
        <v>7176</v>
      </c>
      <c r="CF3543" s="32" t="s">
        <v>686</v>
      </c>
      <c r="CG3543" s="33" t="s">
        <v>661</v>
      </c>
      <c r="CH3543" s="34">
        <v>0</v>
      </c>
      <c r="CI3543" s="35">
        <v>45658</v>
      </c>
      <c r="CJ3543" s="35"/>
      <c r="CK3543" s="36">
        <v>0</v>
      </c>
      <c r="CL3543" s="26">
        <f t="shared" si="153"/>
        <v>0</v>
      </c>
      <c r="CM3543" s="26"/>
      <c r="CR3543" s="26" t="str">
        <f t="shared" si="154"/>
        <v>('약국', '110-03-56229', '서울 서대문구 신촌동', '8806538010977', '신일트리메부틴말레산염정 100mg', 0, '2025-01-01'),</v>
      </c>
    </row>
    <row r="3544" spans="79:96" x14ac:dyDescent="0.25">
      <c r="CA3544" s="29">
        <v>3541</v>
      </c>
      <c r="CB3544" s="50"/>
      <c r="CC3544" s="30" t="s">
        <v>4324</v>
      </c>
      <c r="CD3544" s="31" t="s">
        <v>7177</v>
      </c>
      <c r="CE3544" s="30" t="s">
        <v>7146</v>
      </c>
      <c r="CF3544" s="32" t="s">
        <v>2347</v>
      </c>
      <c r="CG3544" s="33" t="s">
        <v>977</v>
      </c>
      <c r="CH3544" s="34">
        <v>7290</v>
      </c>
      <c r="CI3544" s="35">
        <v>45717</v>
      </c>
      <c r="CJ3544" s="35"/>
      <c r="CK3544" s="36">
        <v>14580</v>
      </c>
      <c r="CL3544" s="26">
        <f t="shared" si="153"/>
        <v>7290</v>
      </c>
      <c r="CM3544" s="26"/>
      <c r="CR3544" s="26" t="str">
        <f t="shared" si="154"/>
        <v>('약국', '130-33-28554', '경기 부천시 원미구 원미동', '8806538021416', '엑세트라정', 7290, '2025-03-01'),</v>
      </c>
    </row>
    <row r="3545" spans="79:96" x14ac:dyDescent="0.25">
      <c r="CA3545" s="29">
        <v>3542</v>
      </c>
      <c r="CB3545" s="50"/>
      <c r="CC3545" s="30" t="s">
        <v>4324</v>
      </c>
      <c r="CD3545" s="31" t="s">
        <v>7178</v>
      </c>
      <c r="CE3545" s="30" t="s">
        <v>7179</v>
      </c>
      <c r="CF3545" s="32" t="s">
        <v>1017</v>
      </c>
      <c r="CG3545" s="33" t="s">
        <v>1018</v>
      </c>
      <c r="CH3545" s="34">
        <v>15000</v>
      </c>
      <c r="CI3545" s="35">
        <v>45717</v>
      </c>
      <c r="CJ3545" s="35"/>
      <c r="CK3545" s="36">
        <v>30000</v>
      </c>
      <c r="CL3545" s="26">
        <f t="shared" si="153"/>
        <v>15000</v>
      </c>
      <c r="CM3545" s="26"/>
      <c r="CR3545" s="26" t="str">
        <f t="shared" si="154"/>
        <v>('약국', '137-07-10449', '인천 서구 가좌동', '8806538015835', '신일이부프로펜정 400mg', 15000, '2025-03-01'),</v>
      </c>
    </row>
    <row r="3546" spans="79:96" x14ac:dyDescent="0.25">
      <c r="CA3546" s="29">
        <v>3543</v>
      </c>
      <c r="CB3546" s="50"/>
      <c r="CC3546" s="30" t="s">
        <v>4324</v>
      </c>
      <c r="CD3546" s="31" t="s">
        <v>7180</v>
      </c>
      <c r="CE3546" s="30" t="s">
        <v>5617</v>
      </c>
      <c r="CF3546" s="32" t="s">
        <v>1077</v>
      </c>
      <c r="CG3546" s="33" t="s">
        <v>1078</v>
      </c>
      <c r="CH3546" s="34">
        <v>5500</v>
      </c>
      <c r="CI3546" s="35">
        <v>45717</v>
      </c>
      <c r="CJ3546" s="35"/>
      <c r="CK3546" s="36">
        <v>11000</v>
      </c>
      <c r="CL3546" s="26">
        <f t="shared" si="153"/>
        <v>5500</v>
      </c>
      <c r="CM3546" s="26"/>
      <c r="CR3546" s="26" t="str">
        <f t="shared" si="154"/>
        <v>('약국', '130-19-31112', '경기 부천시 오정구 원종동', '8806538056425', '프로나지액 25mL', 5500, '2025-03-01'),</v>
      </c>
    </row>
    <row r="3547" spans="79:96" x14ac:dyDescent="0.25">
      <c r="CA3547" s="29">
        <v>3544</v>
      </c>
      <c r="CB3547" s="50"/>
      <c r="CC3547" s="30" t="s">
        <v>4324</v>
      </c>
      <c r="CD3547" s="31" t="s">
        <v>7181</v>
      </c>
      <c r="CE3547" s="30" t="s">
        <v>7182</v>
      </c>
      <c r="CF3547" s="32" t="s">
        <v>1041</v>
      </c>
      <c r="CG3547" s="33" t="s">
        <v>1004</v>
      </c>
      <c r="CH3547" s="34">
        <v>6000</v>
      </c>
      <c r="CI3547" s="35">
        <v>45717</v>
      </c>
      <c r="CJ3547" s="35"/>
      <c r="CK3547" s="36">
        <v>12000</v>
      </c>
      <c r="CL3547" s="26">
        <f t="shared" si="153"/>
        <v>6000</v>
      </c>
      <c r="CM3547" s="26"/>
      <c r="CR3547" s="26" t="str">
        <f t="shared" si="154"/>
        <v>('약국', '122-23-66617', '인천광역시 계양구 작전동', '8806538014647', '신일티아민염산염정 10mg', 6000, '2025-03-01'),</v>
      </c>
    </row>
    <row r="3548" spans="79:96" x14ac:dyDescent="0.25">
      <c r="CA3548" s="29">
        <v>3545</v>
      </c>
      <c r="CB3548" s="50"/>
      <c r="CC3548" s="30" t="s">
        <v>4324</v>
      </c>
      <c r="CD3548" s="31" t="s">
        <v>844</v>
      </c>
      <c r="CE3548" s="30" t="s">
        <v>7166</v>
      </c>
      <c r="CF3548" s="32" t="s">
        <v>1454</v>
      </c>
      <c r="CG3548" s="33" t="s">
        <v>1392</v>
      </c>
      <c r="CH3548" s="34">
        <v>-6375</v>
      </c>
      <c r="CI3548" s="35">
        <v>45717</v>
      </c>
      <c r="CJ3548" s="35"/>
      <c r="CK3548" s="36">
        <v>-12750</v>
      </c>
      <c r="CL3548" s="26">
        <f t="shared" si="153"/>
        <v>-6375</v>
      </c>
      <c r="CM3548" s="26"/>
      <c r="CR3548" s="26" t="str">
        <f t="shared" si="154"/>
        <v>('약국', '121-05-59685', '경기 부천시 소사구 괴안동', '8806538044415', '신노바핀정 10mg', -6375, '2025-03-01'),</v>
      </c>
    </row>
    <row r="3549" spans="79:96" x14ac:dyDescent="0.25">
      <c r="CA3549" s="29">
        <v>3546</v>
      </c>
      <c r="CB3549" s="50"/>
      <c r="CC3549" s="30" t="s">
        <v>4324</v>
      </c>
      <c r="CD3549" s="31" t="s">
        <v>7183</v>
      </c>
      <c r="CE3549" s="30" t="s">
        <v>5559</v>
      </c>
      <c r="CF3549" s="32" t="s">
        <v>732</v>
      </c>
      <c r="CG3549" s="33" t="s">
        <v>733</v>
      </c>
      <c r="CH3549" s="34">
        <v>5750</v>
      </c>
      <c r="CI3549" s="35">
        <v>45717</v>
      </c>
      <c r="CJ3549" s="35"/>
      <c r="CK3549" s="36">
        <v>11500</v>
      </c>
      <c r="CL3549" s="26">
        <f t="shared" si="153"/>
        <v>5750</v>
      </c>
      <c r="CM3549" s="26"/>
      <c r="CR3549" s="26" t="str">
        <f t="shared" si="154"/>
        <v>('약국', '137-12-13611', '인천 남동구 간석동', '8806538017259', '신일피리독신정 50mg', 5750, '2025-03-01'),</v>
      </c>
    </row>
    <row r="3550" spans="79:96" x14ac:dyDescent="0.25">
      <c r="CA3550" s="29">
        <v>3547</v>
      </c>
      <c r="CB3550" s="50"/>
      <c r="CC3550" s="30" t="s">
        <v>4324</v>
      </c>
      <c r="CD3550" s="31" t="s">
        <v>7184</v>
      </c>
      <c r="CE3550" s="30" t="s">
        <v>7144</v>
      </c>
      <c r="CF3550" s="32" t="s">
        <v>2891</v>
      </c>
      <c r="CG3550" s="33" t="s">
        <v>133</v>
      </c>
      <c r="CH3550" s="34">
        <v>3390</v>
      </c>
      <c r="CI3550" s="35">
        <v>45717</v>
      </c>
      <c r="CJ3550" s="35"/>
      <c r="CK3550" s="36">
        <v>6780</v>
      </c>
      <c r="CL3550" s="26">
        <f t="shared" si="153"/>
        <v>3390</v>
      </c>
      <c r="CM3550" s="26"/>
      <c r="CR3550" s="26" t="str">
        <f t="shared" si="154"/>
        <v>('약국', '122-04-24687', '인천 부평구 산곡동', '8806538050157', '트레스오릭스포르테캡슐 1mg', 3390, '2025-03-01'),</v>
      </c>
    </row>
    <row r="3551" spans="79:96" x14ac:dyDescent="0.25">
      <c r="CA3551" s="29">
        <v>3548</v>
      </c>
      <c r="CB3551" s="50"/>
      <c r="CC3551" s="30" t="s">
        <v>4324</v>
      </c>
      <c r="CD3551" s="31" t="s">
        <v>7184</v>
      </c>
      <c r="CE3551" s="30" t="s">
        <v>7144</v>
      </c>
      <c r="CF3551" s="32" t="s">
        <v>2891</v>
      </c>
      <c r="CG3551" s="33" t="s">
        <v>133</v>
      </c>
      <c r="CH3551" s="34">
        <v>3390</v>
      </c>
      <c r="CI3551" s="35">
        <v>45689</v>
      </c>
      <c r="CJ3551" s="35"/>
      <c r="CK3551" s="36">
        <v>6780</v>
      </c>
      <c r="CL3551" s="26">
        <f t="shared" si="153"/>
        <v>3390</v>
      </c>
      <c r="CM3551" s="26"/>
      <c r="CR3551" s="26" t="str">
        <f t="shared" si="154"/>
        <v>('약국', '122-04-24687', '인천 부평구 산곡동', '8806538050157', '트레스오릭스포르테캡슐 1mg', 3390, '2025-02-01'),</v>
      </c>
    </row>
    <row r="3552" spans="79:96" x14ac:dyDescent="0.25">
      <c r="CA3552" s="29">
        <v>3549</v>
      </c>
      <c r="CB3552" s="50"/>
      <c r="CC3552" s="30" t="s">
        <v>4324</v>
      </c>
      <c r="CD3552" s="31" t="s">
        <v>7185</v>
      </c>
      <c r="CE3552" s="30" t="s">
        <v>7186</v>
      </c>
      <c r="CF3552" s="32" t="s">
        <v>2203</v>
      </c>
      <c r="CG3552" s="33" t="s">
        <v>140</v>
      </c>
      <c r="CH3552" s="34">
        <v>8625</v>
      </c>
      <c r="CI3552" s="35">
        <v>45658</v>
      </c>
      <c r="CJ3552" s="35"/>
      <c r="CK3552" s="36">
        <v>17250</v>
      </c>
      <c r="CL3552" s="26">
        <f t="shared" si="153"/>
        <v>8625</v>
      </c>
      <c r="CM3552" s="26"/>
      <c r="CR3552" s="26" t="str">
        <f t="shared" si="154"/>
        <v>('약국', '120-03-23967', '서울 강북구 번동', '8806538000619', '그리펜-에스정 300mg', 8625, '2025-01-01'),</v>
      </c>
    </row>
    <row r="3553" spans="79:96" x14ac:dyDescent="0.25">
      <c r="CA3553" s="29">
        <v>3550</v>
      </c>
      <c r="CB3553" s="50"/>
      <c r="CC3553" s="30" t="s">
        <v>4324</v>
      </c>
      <c r="CD3553" s="31" t="s">
        <v>7185</v>
      </c>
      <c r="CE3553" s="30" t="s">
        <v>7186</v>
      </c>
      <c r="CF3553" s="32" t="s">
        <v>824</v>
      </c>
      <c r="CG3553" s="33" t="s">
        <v>140</v>
      </c>
      <c r="CH3553" s="34">
        <v>28750</v>
      </c>
      <c r="CI3553" s="35">
        <v>45717</v>
      </c>
      <c r="CJ3553" s="35"/>
      <c r="CK3553" s="36">
        <v>57500</v>
      </c>
      <c r="CL3553" s="26">
        <f t="shared" si="153"/>
        <v>28750</v>
      </c>
      <c r="CM3553" s="26"/>
      <c r="CR3553" s="26" t="str">
        <f t="shared" si="154"/>
        <v>('약국', '120-03-23967', '서울 강북구 번동', '8806538000626', '그리펜-에스정 300mg', 28750, '2025-03-01'),</v>
      </c>
    </row>
    <row r="3554" spans="79:96" x14ac:dyDescent="0.25">
      <c r="CA3554" s="29">
        <v>3551</v>
      </c>
      <c r="CB3554" s="50"/>
      <c r="CC3554" s="30" t="s">
        <v>4324</v>
      </c>
      <c r="CD3554" s="31" t="s">
        <v>7185</v>
      </c>
      <c r="CE3554" s="30" t="s">
        <v>7186</v>
      </c>
      <c r="CF3554" s="32" t="s">
        <v>824</v>
      </c>
      <c r="CG3554" s="33" t="s">
        <v>140</v>
      </c>
      <c r="CH3554" s="34">
        <v>28750</v>
      </c>
      <c r="CI3554" s="35">
        <v>45717</v>
      </c>
      <c r="CJ3554" s="35"/>
      <c r="CK3554" s="36">
        <v>57500</v>
      </c>
      <c r="CL3554" s="26">
        <f t="shared" si="153"/>
        <v>28750</v>
      </c>
      <c r="CM3554" s="26"/>
      <c r="CR3554" s="26" t="str">
        <f t="shared" si="154"/>
        <v>('약국', '120-03-23967', '서울 강북구 번동', '8806538000626', '그리펜-에스정 300mg', 28750, '2025-03-01'),</v>
      </c>
    </row>
    <row r="3555" spans="79:96" x14ac:dyDescent="0.25">
      <c r="CA3555" s="29">
        <v>3552</v>
      </c>
      <c r="CB3555" s="50"/>
      <c r="CC3555" s="30" t="s">
        <v>4324</v>
      </c>
      <c r="CD3555" s="31" t="s">
        <v>7187</v>
      </c>
      <c r="CE3555" s="30" t="s">
        <v>7188</v>
      </c>
      <c r="CF3555" s="32" t="s">
        <v>2228</v>
      </c>
      <c r="CG3555" s="33" t="s">
        <v>790</v>
      </c>
      <c r="CH3555" s="34">
        <v>14500</v>
      </c>
      <c r="CI3555" s="35">
        <v>45717</v>
      </c>
      <c r="CJ3555" s="35"/>
      <c r="CK3555" s="36">
        <v>29000</v>
      </c>
      <c r="CL3555" s="26">
        <f t="shared" si="153"/>
        <v>14500</v>
      </c>
      <c r="CM3555" s="26"/>
      <c r="CR3555" s="26" t="str">
        <f t="shared" si="154"/>
        <v>('약국', '139-01-12835', '인천 부평구 삼산동', '8806538013121', '신일슈도에페드린정 60mg', 14500, '2025-03-01'),</v>
      </c>
    </row>
    <row r="3556" spans="79:96" x14ac:dyDescent="0.25">
      <c r="CA3556" s="29">
        <v>3553</v>
      </c>
      <c r="CB3556" s="50"/>
      <c r="CC3556" s="30" t="s">
        <v>4324</v>
      </c>
      <c r="CD3556" s="31" t="s">
        <v>7189</v>
      </c>
      <c r="CE3556" s="30" t="s">
        <v>5534</v>
      </c>
      <c r="CF3556" s="32" t="s">
        <v>2228</v>
      </c>
      <c r="CG3556" s="33" t="s">
        <v>790</v>
      </c>
      <c r="CH3556" s="34">
        <v>29000</v>
      </c>
      <c r="CI3556" s="35">
        <v>45717</v>
      </c>
      <c r="CJ3556" s="35"/>
      <c r="CK3556" s="36">
        <v>58000</v>
      </c>
      <c r="CL3556" s="26">
        <f t="shared" si="153"/>
        <v>29000</v>
      </c>
      <c r="CM3556" s="26"/>
      <c r="CR3556" s="26" t="str">
        <f t="shared" si="154"/>
        <v>('약국', '105-01-29691', '인천 부평구 십정동', '8806538013121', '신일슈도에페드린정 60mg', 29000, '2025-03-01'),</v>
      </c>
    </row>
    <row r="3557" spans="79:96" x14ac:dyDescent="0.25">
      <c r="CA3557" s="29">
        <v>3554</v>
      </c>
      <c r="CB3557" s="50"/>
      <c r="CC3557" s="30" t="s">
        <v>4324</v>
      </c>
      <c r="CD3557" s="31" t="s">
        <v>7190</v>
      </c>
      <c r="CE3557" s="30" t="s">
        <v>7191</v>
      </c>
      <c r="CF3557" s="32" t="s">
        <v>615</v>
      </c>
      <c r="CG3557" s="33" t="s">
        <v>616</v>
      </c>
      <c r="CH3557" s="34">
        <v>7500</v>
      </c>
      <c r="CI3557" s="35">
        <v>45717</v>
      </c>
      <c r="CJ3557" s="35"/>
      <c r="CK3557" s="36">
        <v>15000</v>
      </c>
      <c r="CL3557" s="26">
        <f t="shared" si="153"/>
        <v>7500</v>
      </c>
      <c r="CM3557" s="26"/>
      <c r="CR3557" s="26" t="str">
        <f t="shared" si="154"/>
        <v>('약국', '130-13-29254', '경기 부천시 소사구 심곡본동', '8806538015149', '신일폴산정 1mg', 7500, '2025-03-01'),</v>
      </c>
    </row>
    <row r="3558" spans="79:96" x14ac:dyDescent="0.25">
      <c r="CA3558" s="29">
        <v>3555</v>
      </c>
      <c r="CB3558" s="50"/>
      <c r="CC3558" s="30" t="s">
        <v>4324</v>
      </c>
      <c r="CD3558" s="31" t="s">
        <v>7192</v>
      </c>
      <c r="CE3558" s="30" t="s">
        <v>7193</v>
      </c>
      <c r="CF3558" s="32" t="s">
        <v>2228</v>
      </c>
      <c r="CG3558" s="33" t="s">
        <v>790</v>
      </c>
      <c r="CH3558" s="34">
        <v>-43500</v>
      </c>
      <c r="CI3558" s="35">
        <v>45717</v>
      </c>
      <c r="CJ3558" s="35"/>
      <c r="CK3558" s="36">
        <v>-87000</v>
      </c>
      <c r="CL3558" s="26">
        <f t="shared" si="153"/>
        <v>-43500</v>
      </c>
      <c r="CM3558" s="26"/>
      <c r="CR3558" s="26" t="str">
        <f t="shared" si="154"/>
        <v>('약국', '311-01-65007', '인천 서구 신현동', '8806538013121', '신일슈도에페드린정 60mg', -43500, '2025-03-01'),</v>
      </c>
    </row>
    <row r="3559" spans="79:96" x14ac:dyDescent="0.25">
      <c r="CA3559" s="29">
        <v>3556</v>
      </c>
      <c r="CB3559" s="50"/>
      <c r="CC3559" s="30" t="s">
        <v>4324</v>
      </c>
      <c r="CD3559" s="31" t="s">
        <v>7194</v>
      </c>
      <c r="CE3559" s="30" t="s">
        <v>5525</v>
      </c>
      <c r="CF3559" s="32" t="s">
        <v>311</v>
      </c>
      <c r="CG3559" s="33" t="s">
        <v>312</v>
      </c>
      <c r="CH3559" s="34">
        <v>27540</v>
      </c>
      <c r="CI3559" s="35">
        <v>45717</v>
      </c>
      <c r="CJ3559" s="35"/>
      <c r="CK3559" s="36">
        <v>55080</v>
      </c>
      <c r="CL3559" s="26">
        <f t="shared" si="153"/>
        <v>27540</v>
      </c>
      <c r="CM3559" s="26"/>
      <c r="CR3559" s="26" t="str">
        <f t="shared" si="154"/>
        <v>('약국', '122-07-79295', '인천 부평구 부평동', '8806538044125', '하이엘정 10mg', 27540, '2025-03-01'),</v>
      </c>
    </row>
    <row r="3560" spans="79:96" x14ac:dyDescent="0.25">
      <c r="CA3560" s="29">
        <v>3557</v>
      </c>
      <c r="CB3560" s="50"/>
      <c r="CC3560" s="30" t="s">
        <v>4324</v>
      </c>
      <c r="CD3560" s="31" t="s">
        <v>7194</v>
      </c>
      <c r="CE3560" s="30" t="s">
        <v>5525</v>
      </c>
      <c r="CF3560" s="32" t="s">
        <v>311</v>
      </c>
      <c r="CG3560" s="33" t="s">
        <v>312</v>
      </c>
      <c r="CH3560" s="34">
        <v>9180</v>
      </c>
      <c r="CI3560" s="35">
        <v>45689</v>
      </c>
      <c r="CJ3560" s="35"/>
      <c r="CK3560" s="36">
        <v>18360</v>
      </c>
      <c r="CL3560" s="26">
        <f t="shared" si="153"/>
        <v>9180</v>
      </c>
      <c r="CM3560" s="26"/>
      <c r="CR3560" s="26" t="str">
        <f t="shared" si="154"/>
        <v>('약국', '122-07-79295', '인천 부평구 부평동', '8806538044125', '하이엘정 10mg', 9180, '2025-02-01'),</v>
      </c>
    </row>
    <row r="3561" spans="79:96" x14ac:dyDescent="0.25">
      <c r="CA3561" s="29">
        <v>3558</v>
      </c>
      <c r="CB3561" s="50"/>
      <c r="CC3561" s="30" t="s">
        <v>4324</v>
      </c>
      <c r="CD3561" s="31" t="s">
        <v>7194</v>
      </c>
      <c r="CE3561" s="30" t="s">
        <v>5525</v>
      </c>
      <c r="CF3561" s="32" t="s">
        <v>311</v>
      </c>
      <c r="CG3561" s="33" t="s">
        <v>312</v>
      </c>
      <c r="CH3561" s="34">
        <v>18360</v>
      </c>
      <c r="CI3561" s="35">
        <v>45658</v>
      </c>
      <c r="CJ3561" s="35"/>
      <c r="CK3561" s="36">
        <v>36720</v>
      </c>
      <c r="CL3561" s="26">
        <f t="shared" si="153"/>
        <v>18360</v>
      </c>
      <c r="CM3561" s="26"/>
      <c r="CR3561" s="26" t="str">
        <f t="shared" si="154"/>
        <v>('약국', '122-07-79295', '인천 부평구 부평동', '8806538044125', '하이엘정 10mg', 18360, '2025-01-01'),</v>
      </c>
    </row>
    <row r="3562" spans="79:96" x14ac:dyDescent="0.25">
      <c r="CA3562" s="29">
        <v>3559</v>
      </c>
      <c r="CB3562" s="50"/>
      <c r="CC3562" s="30" t="s">
        <v>4324</v>
      </c>
      <c r="CD3562" s="31" t="s">
        <v>7194</v>
      </c>
      <c r="CE3562" s="30" t="s">
        <v>5525</v>
      </c>
      <c r="CF3562" s="32" t="s">
        <v>1376</v>
      </c>
      <c r="CG3562" s="33" t="s">
        <v>197</v>
      </c>
      <c r="CH3562" s="34">
        <v>21360</v>
      </c>
      <c r="CI3562" s="35">
        <v>45717</v>
      </c>
      <c r="CJ3562" s="35"/>
      <c r="CK3562" s="36">
        <v>42720</v>
      </c>
      <c r="CL3562" s="26">
        <f t="shared" si="153"/>
        <v>21360</v>
      </c>
      <c r="CM3562" s="26"/>
      <c r="CR3562" s="26" t="str">
        <f t="shared" si="154"/>
        <v>('약국', '122-07-79295', '인천 부평구 부평동', '8806538013817', '리피칸정 20mg', 21360, '2025-03-01'),</v>
      </c>
    </row>
    <row r="3563" spans="79:96" x14ac:dyDescent="0.25">
      <c r="CA3563" s="29">
        <v>3560</v>
      </c>
      <c r="CB3563" s="50"/>
      <c r="CC3563" s="30" t="s">
        <v>4324</v>
      </c>
      <c r="CD3563" s="31" t="s">
        <v>7194</v>
      </c>
      <c r="CE3563" s="30" t="s">
        <v>5525</v>
      </c>
      <c r="CF3563" s="32" t="s">
        <v>1032</v>
      </c>
      <c r="CG3563" s="33" t="s">
        <v>948</v>
      </c>
      <c r="CH3563" s="34">
        <v>11000</v>
      </c>
      <c r="CI3563" s="35">
        <v>45717</v>
      </c>
      <c r="CJ3563" s="35"/>
      <c r="CK3563" s="36">
        <v>22000</v>
      </c>
      <c r="CL3563" s="26">
        <f t="shared" si="153"/>
        <v>11000</v>
      </c>
      <c r="CM3563" s="26"/>
      <c r="CR3563" s="26" t="str">
        <f t="shared" si="154"/>
        <v>('약국', '122-07-79295', '인천 부평구 부평동', '8806538014029', '신일엠정 500mg', 11000, '2025-03-01'),</v>
      </c>
    </row>
    <row r="3564" spans="79:96" x14ac:dyDescent="0.25">
      <c r="CA3564" s="29">
        <v>3561</v>
      </c>
      <c r="CB3564" s="50"/>
      <c r="CC3564" s="30" t="s">
        <v>4324</v>
      </c>
      <c r="CD3564" s="31" t="s">
        <v>7194</v>
      </c>
      <c r="CE3564" s="30" t="s">
        <v>5525</v>
      </c>
      <c r="CF3564" s="32" t="s">
        <v>1454</v>
      </c>
      <c r="CG3564" s="33" t="s">
        <v>1392</v>
      </c>
      <c r="CH3564" s="34">
        <v>12750</v>
      </c>
      <c r="CI3564" s="35">
        <v>45717</v>
      </c>
      <c r="CJ3564" s="35"/>
      <c r="CK3564" s="36">
        <v>25500</v>
      </c>
      <c r="CL3564" s="26">
        <f t="shared" si="153"/>
        <v>12750</v>
      </c>
      <c r="CM3564" s="26"/>
      <c r="CR3564" s="26" t="str">
        <f t="shared" si="154"/>
        <v>('약국', '122-07-79295', '인천 부평구 부평동', '8806538044415', '신노바핀정 10mg', 12750, '2025-03-01'),</v>
      </c>
    </row>
    <row r="3565" spans="79:96" x14ac:dyDescent="0.25">
      <c r="CA3565" s="29">
        <v>3562</v>
      </c>
      <c r="CB3565" s="50"/>
      <c r="CC3565" s="30" t="s">
        <v>4324</v>
      </c>
      <c r="CD3565" s="31" t="s">
        <v>7194</v>
      </c>
      <c r="CE3565" s="30" t="s">
        <v>5525</v>
      </c>
      <c r="CF3565" s="32" t="s">
        <v>1323</v>
      </c>
      <c r="CG3565" s="33" t="s">
        <v>631</v>
      </c>
      <c r="CH3565" s="34">
        <v>10650</v>
      </c>
      <c r="CI3565" s="35">
        <v>45717</v>
      </c>
      <c r="CJ3565" s="35"/>
      <c r="CK3565" s="36">
        <v>21300</v>
      </c>
      <c r="CL3565" s="26">
        <f t="shared" si="153"/>
        <v>10650</v>
      </c>
      <c r="CM3565" s="26"/>
      <c r="CR3565" s="26" t="str">
        <f t="shared" si="154"/>
        <v>('약국', '122-07-79295', '인천 부평구 부평동', '8806538009018', '신노바핀정 5mg', 10650, '2025-03-01'),</v>
      </c>
    </row>
    <row r="3566" spans="79:96" x14ac:dyDescent="0.25">
      <c r="CA3566" s="29">
        <v>3563</v>
      </c>
      <c r="CB3566" s="50"/>
      <c r="CC3566" s="30" t="s">
        <v>4324</v>
      </c>
      <c r="CD3566" s="31" t="s">
        <v>7194</v>
      </c>
      <c r="CE3566" s="30" t="s">
        <v>5525</v>
      </c>
      <c r="CF3566" s="32" t="s">
        <v>2324</v>
      </c>
      <c r="CG3566" s="33" t="s">
        <v>61</v>
      </c>
      <c r="CH3566" s="34">
        <v>1545</v>
      </c>
      <c r="CI3566" s="35">
        <v>45717</v>
      </c>
      <c r="CJ3566" s="35"/>
      <c r="CK3566" s="36">
        <v>3090</v>
      </c>
      <c r="CL3566" s="26">
        <f t="shared" si="153"/>
        <v>1545</v>
      </c>
      <c r="CM3566" s="26"/>
      <c r="CR3566" s="26" t="str">
        <f t="shared" si="154"/>
        <v>('약국', '122-07-79295', '인천 부평구 부평동', '8806538000213', '가모피드정 5mg', 1545, '2025-03-01'),</v>
      </c>
    </row>
    <row r="3567" spans="79:96" x14ac:dyDescent="0.25">
      <c r="CA3567" s="29">
        <v>3564</v>
      </c>
      <c r="CB3567" s="50"/>
      <c r="CC3567" s="30" t="s">
        <v>4324</v>
      </c>
      <c r="CD3567" s="31" t="s">
        <v>7195</v>
      </c>
      <c r="CE3567" s="30" t="s">
        <v>7196</v>
      </c>
      <c r="CF3567" s="32" t="s">
        <v>1032</v>
      </c>
      <c r="CG3567" s="33" t="s">
        <v>948</v>
      </c>
      <c r="CH3567" s="34">
        <v>11000</v>
      </c>
      <c r="CI3567" s="35">
        <v>45717</v>
      </c>
      <c r="CJ3567" s="35"/>
      <c r="CK3567" s="36">
        <v>22000</v>
      </c>
      <c r="CL3567" s="26">
        <f t="shared" si="153"/>
        <v>11000</v>
      </c>
      <c r="CM3567" s="26"/>
      <c r="CR3567" s="26" t="str">
        <f t="shared" si="154"/>
        <v>('약국', '403-08-24401', '경기 안산시 상록구 부곡동', '8806538014029', '신일엠정 500mg', 11000, '2025-03-01'),</v>
      </c>
    </row>
    <row r="3568" spans="79:96" x14ac:dyDescent="0.25">
      <c r="CA3568" s="29">
        <v>3565</v>
      </c>
      <c r="CB3568" s="50"/>
      <c r="CC3568" s="30" t="s">
        <v>4324</v>
      </c>
      <c r="CD3568" s="31" t="s">
        <v>7197</v>
      </c>
      <c r="CE3568" s="30" t="s">
        <v>7198</v>
      </c>
      <c r="CF3568" s="32" t="s">
        <v>645</v>
      </c>
      <c r="CG3568" s="33" t="s">
        <v>646</v>
      </c>
      <c r="CH3568" s="34">
        <v>9500</v>
      </c>
      <c r="CI3568" s="35">
        <v>45717</v>
      </c>
      <c r="CJ3568" s="35"/>
      <c r="CK3568" s="36">
        <v>19000</v>
      </c>
      <c r="CL3568" s="26">
        <f t="shared" si="153"/>
        <v>9500</v>
      </c>
      <c r="CM3568" s="26"/>
      <c r="CR3568" s="26" t="str">
        <f t="shared" si="154"/>
        <v>('약국', '215-20-95709', '서울 송파구 방이동', '8806538014265', '신일브롬헥신염산염정 8mg', 9500, '2025-03-01'),</v>
      </c>
    </row>
    <row r="3569" spans="79:96" x14ac:dyDescent="0.25">
      <c r="CA3569" s="29">
        <v>3566</v>
      </c>
      <c r="CB3569" s="50"/>
      <c r="CC3569" s="30" t="s">
        <v>4324</v>
      </c>
      <c r="CD3569" s="31" t="s">
        <v>1861</v>
      </c>
      <c r="CE3569" s="30" t="s">
        <v>5638</v>
      </c>
      <c r="CF3569" s="32" t="s">
        <v>1824</v>
      </c>
      <c r="CG3569" s="33" t="s">
        <v>861</v>
      </c>
      <c r="CH3569" s="34">
        <v>3600</v>
      </c>
      <c r="CI3569" s="35">
        <v>45689</v>
      </c>
      <c r="CJ3569" s="35"/>
      <c r="CK3569" s="36">
        <v>7200</v>
      </c>
      <c r="CL3569" s="26">
        <f t="shared" si="153"/>
        <v>3600</v>
      </c>
      <c r="CM3569" s="26"/>
      <c r="CR3569" s="26" t="str">
        <f t="shared" si="154"/>
        <v>('약국', '215-19-81742', '서울 송파구 잠실동', '8806538013510', '신일아시클로버크림', 3600, '2025-02-01'),</v>
      </c>
    </row>
    <row r="3570" spans="79:96" x14ac:dyDescent="0.25">
      <c r="CA3570" s="29">
        <v>3567</v>
      </c>
      <c r="CB3570" s="50"/>
      <c r="CC3570" s="30" t="s">
        <v>4324</v>
      </c>
      <c r="CD3570" s="31" t="s">
        <v>7199</v>
      </c>
      <c r="CE3570" s="30" t="s">
        <v>7200</v>
      </c>
      <c r="CF3570" s="32" t="s">
        <v>3372</v>
      </c>
      <c r="CG3570" s="33" t="s">
        <v>552</v>
      </c>
      <c r="CH3570" s="34">
        <v>41600</v>
      </c>
      <c r="CI3570" s="35">
        <v>45658</v>
      </c>
      <c r="CJ3570" s="35"/>
      <c r="CK3570" s="36">
        <v>83200</v>
      </c>
      <c r="CL3570" s="26">
        <f t="shared" si="153"/>
        <v>41600</v>
      </c>
      <c r="CM3570" s="26"/>
      <c r="CR3570" s="26" t="str">
        <f t="shared" si="154"/>
        <v>('약국', '129-27-07581', '경기 김포시 감정동', '8806538055626', '다이뉴시드정 480mg', 41600, '2025-01-01'),</v>
      </c>
    </row>
    <row r="3571" spans="79:96" x14ac:dyDescent="0.25">
      <c r="CA3571" s="29">
        <v>3568</v>
      </c>
      <c r="CB3571" s="50"/>
      <c r="CC3571" s="30" t="s">
        <v>4324</v>
      </c>
      <c r="CD3571" s="31" t="s">
        <v>7199</v>
      </c>
      <c r="CE3571" s="30" t="s">
        <v>7200</v>
      </c>
      <c r="CF3571" s="32" t="s">
        <v>7201</v>
      </c>
      <c r="CG3571" s="33" t="s">
        <v>550</v>
      </c>
      <c r="CH3571" s="34">
        <v>39300</v>
      </c>
      <c r="CI3571" s="35">
        <v>45717</v>
      </c>
      <c r="CJ3571" s="35"/>
      <c r="CK3571" s="36">
        <v>78600</v>
      </c>
      <c r="CL3571" s="26">
        <f t="shared" si="153"/>
        <v>39300</v>
      </c>
      <c r="CM3571" s="26"/>
      <c r="CR3571" s="26" t="str">
        <f t="shared" si="154"/>
        <v>('약국', '129-27-07581', '경기 김포시 감정동', '8806538004419', '리노스틴서방캡슐', 39300, '2025-03-01'),</v>
      </c>
    </row>
    <row r="3572" spans="79:96" x14ac:dyDescent="0.25">
      <c r="CA3572" s="29">
        <v>3569</v>
      </c>
      <c r="CB3572" s="50"/>
      <c r="CC3572" s="30" t="s">
        <v>4324</v>
      </c>
      <c r="CD3572" s="31" t="s">
        <v>7199</v>
      </c>
      <c r="CE3572" s="30" t="s">
        <v>7200</v>
      </c>
      <c r="CF3572" s="32" t="s">
        <v>3372</v>
      </c>
      <c r="CG3572" s="33" t="s">
        <v>552</v>
      </c>
      <c r="CH3572" s="34">
        <v>41600</v>
      </c>
      <c r="CI3572" s="35">
        <v>45717</v>
      </c>
      <c r="CJ3572" s="35"/>
      <c r="CK3572" s="36">
        <v>83200</v>
      </c>
      <c r="CL3572" s="26">
        <f t="shared" si="153"/>
        <v>41600</v>
      </c>
      <c r="CM3572" s="26"/>
      <c r="CR3572" s="26" t="str">
        <f t="shared" si="154"/>
        <v>('약국', '129-27-07581', '경기 김포시 감정동', '8806538055626', '다이뉴시드정 480mg', 41600, '2025-03-01'),</v>
      </c>
    </row>
    <row r="3573" spans="79:96" x14ac:dyDescent="0.25">
      <c r="CA3573" s="29">
        <v>3570</v>
      </c>
      <c r="CB3573" s="50"/>
      <c r="CC3573" s="30" t="s">
        <v>4324</v>
      </c>
      <c r="CD3573" s="31" t="s">
        <v>7202</v>
      </c>
      <c r="CE3573" s="30" t="s">
        <v>7186</v>
      </c>
      <c r="CF3573" s="32" t="s">
        <v>686</v>
      </c>
      <c r="CG3573" s="33" t="s">
        <v>661</v>
      </c>
      <c r="CH3573" s="34">
        <v>0</v>
      </c>
      <c r="CI3573" s="35">
        <v>45717</v>
      </c>
      <c r="CJ3573" s="35"/>
      <c r="CK3573" s="36">
        <v>0</v>
      </c>
      <c r="CL3573" s="26">
        <f t="shared" si="153"/>
        <v>0</v>
      </c>
      <c r="CM3573" s="26"/>
      <c r="CR3573" s="26" t="str">
        <f t="shared" si="154"/>
        <v>('약국', '210-02-91820', '서울 강북구 번동', '8806538010977', '신일트리메부틴말레산염정 100mg', 0, '2025-03-01'),</v>
      </c>
    </row>
    <row r="3574" spans="79:96" x14ac:dyDescent="0.25">
      <c r="CA3574" s="29">
        <v>3571</v>
      </c>
      <c r="CB3574" s="50"/>
      <c r="CC3574" s="30" t="s">
        <v>4324</v>
      </c>
      <c r="CD3574" s="31" t="s">
        <v>7203</v>
      </c>
      <c r="CE3574" s="30" t="s">
        <v>7204</v>
      </c>
      <c r="CF3574" s="32" t="s">
        <v>2228</v>
      </c>
      <c r="CG3574" s="33" t="s">
        <v>790</v>
      </c>
      <c r="CH3574" s="34">
        <v>14500</v>
      </c>
      <c r="CI3574" s="35">
        <v>45717</v>
      </c>
      <c r="CJ3574" s="35"/>
      <c r="CK3574" s="36">
        <v>29000</v>
      </c>
      <c r="CL3574" s="26">
        <f t="shared" si="153"/>
        <v>14500</v>
      </c>
      <c r="CM3574" s="26"/>
      <c r="CR3574" s="26" t="str">
        <f t="shared" si="154"/>
        <v>('약국', '128-34-23136', '경기 고양시 일산동구 마두동', '8806538013121', '신일슈도에페드린정 60mg', 14500, '2025-03-01'),</v>
      </c>
    </row>
    <row r="3575" spans="79:96" x14ac:dyDescent="0.25">
      <c r="CA3575" s="29">
        <v>3572</v>
      </c>
      <c r="CB3575" s="50"/>
      <c r="CC3575" s="30" t="s">
        <v>4324</v>
      </c>
      <c r="CD3575" s="31" t="s">
        <v>7205</v>
      </c>
      <c r="CE3575" s="30" t="s">
        <v>5701</v>
      </c>
      <c r="CF3575" s="32" t="s">
        <v>615</v>
      </c>
      <c r="CG3575" s="33" t="s">
        <v>616</v>
      </c>
      <c r="CH3575" s="34">
        <v>7500</v>
      </c>
      <c r="CI3575" s="35">
        <v>45717</v>
      </c>
      <c r="CJ3575" s="35"/>
      <c r="CK3575" s="36">
        <v>15000</v>
      </c>
      <c r="CL3575" s="26">
        <f t="shared" si="153"/>
        <v>7500</v>
      </c>
      <c r="CM3575" s="26"/>
      <c r="CR3575" s="26" t="str">
        <f t="shared" si="154"/>
        <v>('약국', '123-24-52165', '서울 관악구 봉천동', '8806538015149', '신일폴산정 1mg', 7500, '2025-03-01'),</v>
      </c>
    </row>
    <row r="3576" spans="79:96" x14ac:dyDescent="0.25">
      <c r="CA3576" s="29">
        <v>3573</v>
      </c>
      <c r="CB3576" s="50"/>
      <c r="CC3576" s="30" t="s">
        <v>4324</v>
      </c>
      <c r="CD3576" s="31" t="s">
        <v>395</v>
      </c>
      <c r="CE3576" s="30" t="s">
        <v>7084</v>
      </c>
      <c r="CF3576" s="32" t="s">
        <v>1607</v>
      </c>
      <c r="CG3576" s="33" t="s">
        <v>414</v>
      </c>
      <c r="CH3576" s="34">
        <v>21750</v>
      </c>
      <c r="CI3576" s="35">
        <v>45717</v>
      </c>
      <c r="CJ3576" s="35"/>
      <c r="CK3576" s="36">
        <v>43500</v>
      </c>
      <c r="CL3576" s="26">
        <f t="shared" si="153"/>
        <v>21750</v>
      </c>
      <c r="CM3576" s="26"/>
      <c r="CR3576" s="26" t="str">
        <f t="shared" si="154"/>
        <v>('약국', '416-05-90925', '서울 노원구 중계동', '8806538053516', '네오스타정80/5mg', 21750, '2025-03-01'),</v>
      </c>
    </row>
    <row r="3577" spans="79:96" x14ac:dyDescent="0.25">
      <c r="CA3577" s="29">
        <v>3574</v>
      </c>
      <c r="CB3577" s="50"/>
      <c r="CC3577" s="30" t="s">
        <v>4324</v>
      </c>
      <c r="CD3577" s="31" t="s">
        <v>395</v>
      </c>
      <c r="CE3577" s="30" t="s">
        <v>7084</v>
      </c>
      <c r="CF3577" s="32" t="s">
        <v>499</v>
      </c>
      <c r="CG3577" s="33" t="s">
        <v>500</v>
      </c>
      <c r="CH3577" s="34">
        <v>5190</v>
      </c>
      <c r="CI3577" s="35">
        <v>45717</v>
      </c>
      <c r="CJ3577" s="35"/>
      <c r="CK3577" s="36">
        <v>10380</v>
      </c>
      <c r="CL3577" s="26">
        <f t="shared" si="153"/>
        <v>5190</v>
      </c>
      <c r="CM3577" s="26"/>
      <c r="CR3577" s="26" t="str">
        <f t="shared" si="154"/>
        <v>('약국', '416-05-90925', '서울 노원구 중계동', '8806538049823', '하이엘정 5mg', 5190, '2025-03-01'),</v>
      </c>
    </row>
    <row r="3578" spans="79:96" x14ac:dyDescent="0.25">
      <c r="CA3578" s="29">
        <v>3575</v>
      </c>
      <c r="CB3578" s="50"/>
      <c r="CC3578" s="30" t="s">
        <v>4324</v>
      </c>
      <c r="CD3578" s="31" t="s">
        <v>7206</v>
      </c>
      <c r="CE3578" s="30" t="s">
        <v>5472</v>
      </c>
      <c r="CF3578" s="32" t="s">
        <v>3243</v>
      </c>
      <c r="CG3578" s="33" t="s">
        <v>1176</v>
      </c>
      <c r="CH3578" s="34">
        <v>21000</v>
      </c>
      <c r="CI3578" s="35">
        <v>45689</v>
      </c>
      <c r="CJ3578" s="35"/>
      <c r="CK3578" s="36">
        <v>42000</v>
      </c>
      <c r="CL3578" s="26">
        <f t="shared" si="153"/>
        <v>21000</v>
      </c>
      <c r="CM3578" s="26"/>
      <c r="CR3578" s="26" t="str">
        <f t="shared" si="154"/>
        <v>('약국', '108-09-72548', '서울 영등포구 대림동', '8806538047126', '프리린캡슐 150mg', 21000, '2025-02-01'),</v>
      </c>
    </row>
    <row r="3579" spans="79:96" x14ac:dyDescent="0.25">
      <c r="CA3579" s="29">
        <v>3576</v>
      </c>
      <c r="CB3579" s="50"/>
      <c r="CC3579" s="30" t="s">
        <v>4324</v>
      </c>
      <c r="CD3579" s="31" t="s">
        <v>7207</v>
      </c>
      <c r="CE3579" s="30" t="s">
        <v>7208</v>
      </c>
      <c r="CF3579" s="32" t="s">
        <v>7209</v>
      </c>
      <c r="CG3579" s="33" t="s">
        <v>1033</v>
      </c>
      <c r="CH3579" s="34">
        <v>-15945</v>
      </c>
      <c r="CI3579" s="35">
        <v>45658</v>
      </c>
      <c r="CJ3579" s="35"/>
      <c r="CK3579" s="36">
        <v>-31890</v>
      </c>
      <c r="CL3579" s="26">
        <f t="shared" si="153"/>
        <v>-15945</v>
      </c>
      <c r="CM3579" s="26"/>
      <c r="CR3579" s="26" t="str">
        <f t="shared" si="154"/>
        <v>('약국', '142-04-68689', '경기 용인시 처인구 김량장동', '8806538058115', '로타젯정10/10mg', -15945, '2025-01-01'),</v>
      </c>
    </row>
    <row r="3580" spans="79:96" x14ac:dyDescent="0.25">
      <c r="CA3580" s="29">
        <v>3577</v>
      </c>
      <c r="CB3580" s="50"/>
      <c r="CC3580" s="30" t="s">
        <v>4324</v>
      </c>
      <c r="CD3580" s="31" t="s">
        <v>7210</v>
      </c>
      <c r="CE3580" s="30" t="s">
        <v>7211</v>
      </c>
      <c r="CF3580" s="32" t="s">
        <v>732</v>
      </c>
      <c r="CG3580" s="33" t="s">
        <v>733</v>
      </c>
      <c r="CH3580" s="34">
        <v>5750</v>
      </c>
      <c r="CI3580" s="35">
        <v>45717</v>
      </c>
      <c r="CJ3580" s="35"/>
      <c r="CK3580" s="36">
        <v>11500</v>
      </c>
      <c r="CL3580" s="26">
        <f t="shared" si="153"/>
        <v>5750</v>
      </c>
      <c r="CM3580" s="26"/>
      <c r="CR3580" s="26" t="str">
        <f t="shared" si="154"/>
        <v>('약국', '212-03-43879', '경기 부천시 원미구 춘의동', '8806538017259', '신일피리독신정 50mg', 5750, '2025-03-01'),</v>
      </c>
    </row>
    <row r="3581" spans="79:96" x14ac:dyDescent="0.25">
      <c r="CA3581" s="29">
        <v>3578</v>
      </c>
      <c r="CB3581" s="50"/>
      <c r="CC3581" s="30" t="s">
        <v>4324</v>
      </c>
      <c r="CD3581" s="31" t="s">
        <v>7212</v>
      </c>
      <c r="CE3581" s="30" t="s">
        <v>7170</v>
      </c>
      <c r="CF3581" s="32" t="s">
        <v>615</v>
      </c>
      <c r="CG3581" s="33" t="s">
        <v>616</v>
      </c>
      <c r="CH3581" s="34">
        <v>7500</v>
      </c>
      <c r="CI3581" s="35">
        <v>45717</v>
      </c>
      <c r="CJ3581" s="35"/>
      <c r="CK3581" s="36">
        <v>15000</v>
      </c>
      <c r="CL3581" s="26">
        <f t="shared" si="153"/>
        <v>7500</v>
      </c>
      <c r="CM3581" s="26"/>
      <c r="CR3581" s="26" t="str">
        <f t="shared" si="154"/>
        <v>('약국', '211-05-09057', '서울 강남구 신사동', '8806538015149', '신일폴산정 1mg', 7500, '2025-03-01'),</v>
      </c>
    </row>
    <row r="3582" spans="79:96" x14ac:dyDescent="0.25">
      <c r="CA3582" s="29">
        <v>3579</v>
      </c>
      <c r="CB3582" s="50"/>
      <c r="CC3582" s="30" t="s">
        <v>4324</v>
      </c>
      <c r="CD3582" s="31" t="s">
        <v>7213</v>
      </c>
      <c r="CE3582" s="30" t="s">
        <v>7214</v>
      </c>
      <c r="CF3582" s="32" t="s">
        <v>686</v>
      </c>
      <c r="CG3582" s="33" t="s">
        <v>661</v>
      </c>
      <c r="CH3582" s="34">
        <v>0</v>
      </c>
      <c r="CI3582" s="35">
        <v>45717</v>
      </c>
      <c r="CJ3582" s="35"/>
      <c r="CK3582" s="36">
        <v>0</v>
      </c>
      <c r="CL3582" s="26">
        <f t="shared" si="153"/>
        <v>0</v>
      </c>
      <c r="CM3582" s="26"/>
      <c r="CR3582" s="26" t="str">
        <f t="shared" si="154"/>
        <v>('약국', '134-27-64852', '경기 안산시 단원구 초지동', '8806538010977', '신일트리메부틴말레산염정 100mg', 0, '2025-03-01'),</v>
      </c>
    </row>
    <row r="3583" spans="79:96" x14ac:dyDescent="0.25">
      <c r="CA3583" s="29">
        <v>3580</v>
      </c>
      <c r="CB3583" s="50"/>
      <c r="CC3583" s="30" t="s">
        <v>4324</v>
      </c>
      <c r="CD3583" s="31" t="s">
        <v>7215</v>
      </c>
      <c r="CE3583" s="30" t="s">
        <v>5609</v>
      </c>
      <c r="CF3583" s="32" t="s">
        <v>915</v>
      </c>
      <c r="CG3583" s="33" t="s">
        <v>916</v>
      </c>
      <c r="CH3583" s="34">
        <v>19740</v>
      </c>
      <c r="CI3583" s="35">
        <v>45717</v>
      </c>
      <c r="CJ3583" s="35"/>
      <c r="CK3583" s="36">
        <v>39480</v>
      </c>
      <c r="CL3583" s="26">
        <f t="shared" si="153"/>
        <v>19740</v>
      </c>
      <c r="CM3583" s="26"/>
      <c r="CR3583" s="26" t="str">
        <f t="shared" si="154"/>
        <v>('약국', '220-06-59368', '서울 강남구 역삼동', '8806538021010', '에이낙정', 19740, '2025-03-01'),</v>
      </c>
    </row>
    <row r="3584" spans="79:96" x14ac:dyDescent="0.25">
      <c r="CA3584" s="29">
        <v>3581</v>
      </c>
      <c r="CB3584" s="50"/>
      <c r="CC3584" s="30" t="s">
        <v>4324</v>
      </c>
      <c r="CD3584" s="31" t="s">
        <v>7216</v>
      </c>
      <c r="CE3584" s="30" t="s">
        <v>6277</v>
      </c>
      <c r="CF3584" s="32" t="s">
        <v>615</v>
      </c>
      <c r="CG3584" s="33" t="s">
        <v>616</v>
      </c>
      <c r="CH3584" s="34">
        <v>7500</v>
      </c>
      <c r="CI3584" s="35">
        <v>45717</v>
      </c>
      <c r="CJ3584" s="35"/>
      <c r="CK3584" s="36">
        <v>15000</v>
      </c>
      <c r="CL3584" s="26">
        <f t="shared" si="153"/>
        <v>7500</v>
      </c>
      <c r="CM3584" s="26"/>
      <c r="CR3584" s="26" t="str">
        <f t="shared" si="154"/>
        <v>('약국', '128-34-70847', '경기 고양시 일산서구 주엽동', '8806538015149', '신일폴산정 1mg', 7500, '2025-03-01'),</v>
      </c>
    </row>
    <row r="3585" spans="79:96" x14ac:dyDescent="0.25">
      <c r="CA3585" s="29">
        <v>3582</v>
      </c>
      <c r="CB3585" s="50"/>
      <c r="CC3585" s="30" t="s">
        <v>4324</v>
      </c>
      <c r="CD3585" s="31" t="s">
        <v>7216</v>
      </c>
      <c r="CE3585" s="30" t="s">
        <v>6277</v>
      </c>
      <c r="CF3585" s="32" t="s">
        <v>1041</v>
      </c>
      <c r="CG3585" s="33" t="s">
        <v>1004</v>
      </c>
      <c r="CH3585" s="34">
        <v>6000</v>
      </c>
      <c r="CI3585" s="35">
        <v>45717</v>
      </c>
      <c r="CJ3585" s="35"/>
      <c r="CK3585" s="36">
        <v>12000</v>
      </c>
      <c r="CL3585" s="26">
        <f t="shared" si="153"/>
        <v>6000</v>
      </c>
      <c r="CM3585" s="26"/>
      <c r="CR3585" s="26" t="str">
        <f t="shared" si="154"/>
        <v>('약국', '128-34-70847', '경기 고양시 일산서구 주엽동', '8806538014647', '신일티아민염산염정 10mg', 6000, '2025-03-01'),</v>
      </c>
    </row>
    <row r="3586" spans="79:96" x14ac:dyDescent="0.25">
      <c r="CA3586" s="29">
        <v>3583</v>
      </c>
      <c r="CB3586" s="50"/>
      <c r="CC3586" s="30" t="s">
        <v>4324</v>
      </c>
      <c r="CD3586" s="31" t="s">
        <v>7217</v>
      </c>
      <c r="CE3586" s="30" t="s">
        <v>5606</v>
      </c>
      <c r="CF3586" s="32" t="s">
        <v>615</v>
      </c>
      <c r="CG3586" s="33" t="s">
        <v>616</v>
      </c>
      <c r="CH3586" s="34">
        <v>15000</v>
      </c>
      <c r="CI3586" s="35">
        <v>45717</v>
      </c>
      <c r="CJ3586" s="35"/>
      <c r="CK3586" s="36">
        <v>30000</v>
      </c>
      <c r="CL3586" s="26">
        <f t="shared" si="153"/>
        <v>15000</v>
      </c>
      <c r="CM3586" s="26"/>
      <c r="CR3586" s="26" t="str">
        <f t="shared" si="154"/>
        <v>('약국', '402-16-79607', '경기 성남시 분당구 구미동', '8806538015149', '신일폴산정 1mg', 15000, '2025-03-01'),</v>
      </c>
    </row>
    <row r="3587" spans="79:96" x14ac:dyDescent="0.25">
      <c r="CA3587" s="29">
        <v>3584</v>
      </c>
      <c r="CB3587" s="50"/>
      <c r="CC3587" s="30" t="s">
        <v>4324</v>
      </c>
      <c r="CD3587" s="31" t="s">
        <v>7218</v>
      </c>
      <c r="CE3587" s="30" t="s">
        <v>7219</v>
      </c>
      <c r="CF3587" s="32" t="s">
        <v>1940</v>
      </c>
      <c r="CG3587" s="33" t="s">
        <v>1941</v>
      </c>
      <c r="CH3587" s="34">
        <v>3300</v>
      </c>
      <c r="CI3587" s="35">
        <v>45689</v>
      </c>
      <c r="CJ3587" s="35"/>
      <c r="CK3587" s="36">
        <v>6600</v>
      </c>
      <c r="CL3587" s="26">
        <f t="shared" si="153"/>
        <v>3300</v>
      </c>
      <c r="CM3587" s="26"/>
      <c r="CR3587" s="26" t="str">
        <f t="shared" si="154"/>
        <v>('약국', '122-20-97273', '인천 부평구 갈산동', '8806538025339', '크마론지크림 20g', 3300, '2025-02-01'),</v>
      </c>
    </row>
    <row r="3588" spans="79:96" x14ac:dyDescent="0.25">
      <c r="CA3588" s="29">
        <v>3585</v>
      </c>
      <c r="CB3588" s="50"/>
      <c r="CC3588" s="30" t="s">
        <v>4324</v>
      </c>
      <c r="CD3588" s="31" t="s">
        <v>2211</v>
      </c>
      <c r="CE3588" s="30" t="s">
        <v>7220</v>
      </c>
      <c r="CF3588" s="32" t="s">
        <v>2324</v>
      </c>
      <c r="CG3588" s="33" t="s">
        <v>61</v>
      </c>
      <c r="CH3588" s="34">
        <v>4635</v>
      </c>
      <c r="CI3588" s="35">
        <v>45658</v>
      </c>
      <c r="CJ3588" s="35"/>
      <c r="CK3588" s="36">
        <v>9270</v>
      </c>
      <c r="CL3588" s="26">
        <f t="shared" si="153"/>
        <v>4635</v>
      </c>
      <c r="CM3588" s="26"/>
      <c r="CR3588" s="26" t="str">
        <f t="shared" si="154"/>
        <v>('약국', '128-27-24796', '경기도 고양시 덕양구 관산동', '8806538000213', '가모피드정 5mg', 4635, '2025-01-01'),</v>
      </c>
    </row>
    <row r="3589" spans="79:96" x14ac:dyDescent="0.25">
      <c r="CA3589" s="29">
        <v>3586</v>
      </c>
      <c r="CB3589" s="50"/>
      <c r="CC3589" s="30" t="s">
        <v>4324</v>
      </c>
      <c r="CD3589" s="31" t="s">
        <v>7221</v>
      </c>
      <c r="CE3589" s="30" t="s">
        <v>7222</v>
      </c>
      <c r="CF3589" s="32" t="s">
        <v>686</v>
      </c>
      <c r="CG3589" s="33" t="s">
        <v>661</v>
      </c>
      <c r="CH3589" s="34">
        <v>0</v>
      </c>
      <c r="CI3589" s="35">
        <v>45717</v>
      </c>
      <c r="CJ3589" s="35"/>
      <c r="CK3589" s="36">
        <v>0</v>
      </c>
      <c r="CL3589" s="26">
        <f t="shared" ref="CL3589:CL3652" si="155">IFERROR(CK3589/2,"")</f>
        <v>0</v>
      </c>
      <c r="CM3589" s="26"/>
      <c r="CR3589" s="26" t="str">
        <f t="shared" ref="CR3589:CR3652" si="156">IFERROR("('"&amp;CC3589&amp;"', '"&amp;CD3589&amp;"', '"&amp;CE3589&amp;"', '"&amp;CF3589&amp;"', '"&amp;CG3589&amp;"', "&amp;CH3589&amp;", '"&amp;TEXT(CI3589,"YYYY-MM-DD")&amp;"'),","")</f>
        <v>('약국', '206-26-85311', '서울 광진구 자양동', '8806538010977', '신일트리메부틴말레산염정 100mg', 0, '2025-03-01'),</v>
      </c>
    </row>
    <row r="3590" spans="79:96" x14ac:dyDescent="0.25">
      <c r="CA3590" s="29">
        <v>3587</v>
      </c>
      <c r="CB3590" s="50"/>
      <c r="CC3590" s="30" t="s">
        <v>4324</v>
      </c>
      <c r="CD3590" s="31" t="s">
        <v>7223</v>
      </c>
      <c r="CE3590" s="30" t="s">
        <v>7224</v>
      </c>
      <c r="CF3590" s="32" t="s">
        <v>1032</v>
      </c>
      <c r="CG3590" s="33" t="s">
        <v>948</v>
      </c>
      <c r="CH3590" s="34">
        <v>11000</v>
      </c>
      <c r="CI3590" s="35">
        <v>45717</v>
      </c>
      <c r="CJ3590" s="35"/>
      <c r="CK3590" s="36">
        <v>22000</v>
      </c>
      <c r="CL3590" s="26">
        <f t="shared" si="155"/>
        <v>11000</v>
      </c>
      <c r="CM3590" s="26"/>
      <c r="CR3590" s="26" t="str">
        <f t="shared" si="156"/>
        <v>('약국', '127-22-84893', '경기 포천시 신읍동', '8806538014029', '신일엠정 500mg', 11000, '2025-03-01'),</v>
      </c>
    </row>
    <row r="3591" spans="79:96" x14ac:dyDescent="0.25">
      <c r="CA3591" s="29">
        <v>3588</v>
      </c>
      <c r="CB3591" s="50"/>
      <c r="CC3591" s="30" t="s">
        <v>4324</v>
      </c>
      <c r="CD3591" s="31" t="s">
        <v>6320</v>
      </c>
      <c r="CE3591" s="30" t="s">
        <v>7225</v>
      </c>
      <c r="CF3591" s="32" t="s">
        <v>2347</v>
      </c>
      <c r="CG3591" s="33" t="s">
        <v>977</v>
      </c>
      <c r="CH3591" s="34">
        <v>9720</v>
      </c>
      <c r="CI3591" s="35">
        <v>45717</v>
      </c>
      <c r="CJ3591" s="35"/>
      <c r="CK3591" s="36">
        <v>19440</v>
      </c>
      <c r="CL3591" s="26">
        <f t="shared" si="155"/>
        <v>9720</v>
      </c>
      <c r="CM3591" s="26"/>
      <c r="CR3591" s="26" t="str">
        <f t="shared" si="156"/>
        <v>('약국', '210-18-58083', '서울특별시 강북구 번동', '8806538021416', '엑세트라정', 9720, '2025-03-01'),</v>
      </c>
    </row>
    <row r="3592" spans="79:96" x14ac:dyDescent="0.25">
      <c r="CA3592" s="29">
        <v>3589</v>
      </c>
      <c r="CB3592" s="50"/>
      <c r="CC3592" s="30" t="s">
        <v>4324</v>
      </c>
      <c r="CD3592" s="31" t="s">
        <v>6320</v>
      </c>
      <c r="CE3592" s="30" t="s">
        <v>7225</v>
      </c>
      <c r="CF3592" s="32" t="s">
        <v>915</v>
      </c>
      <c r="CG3592" s="33" t="s">
        <v>916</v>
      </c>
      <c r="CH3592" s="34">
        <v>14100</v>
      </c>
      <c r="CI3592" s="35">
        <v>45717</v>
      </c>
      <c r="CJ3592" s="35"/>
      <c r="CK3592" s="36">
        <v>28200</v>
      </c>
      <c r="CL3592" s="26">
        <f t="shared" si="155"/>
        <v>14100</v>
      </c>
      <c r="CM3592" s="26"/>
      <c r="CR3592" s="26" t="str">
        <f t="shared" si="156"/>
        <v>('약국', '210-18-58083', '서울특별시 강북구 번동', '8806538021010', '에이낙정', 14100, '2025-03-01'),</v>
      </c>
    </row>
    <row r="3593" spans="79:96" x14ac:dyDescent="0.25">
      <c r="CA3593" s="29">
        <v>3590</v>
      </c>
      <c r="CB3593" s="50"/>
      <c r="CC3593" s="30" t="s">
        <v>4324</v>
      </c>
      <c r="CD3593" s="31" t="s">
        <v>6320</v>
      </c>
      <c r="CE3593" s="30" t="s">
        <v>7225</v>
      </c>
      <c r="CF3593" s="32" t="s">
        <v>2347</v>
      </c>
      <c r="CG3593" s="33" t="s">
        <v>977</v>
      </c>
      <c r="CH3593" s="34">
        <v>9720</v>
      </c>
      <c r="CI3593" s="35">
        <v>45717</v>
      </c>
      <c r="CJ3593" s="35"/>
      <c r="CK3593" s="36">
        <v>19440</v>
      </c>
      <c r="CL3593" s="26">
        <f t="shared" si="155"/>
        <v>9720</v>
      </c>
      <c r="CM3593" s="26"/>
      <c r="CR3593" s="26" t="str">
        <f t="shared" si="156"/>
        <v>('약국', '210-18-58083', '서울특별시 강북구 번동', '8806538021416', '엑세트라정', 9720, '2025-03-01'),</v>
      </c>
    </row>
    <row r="3594" spans="79:96" x14ac:dyDescent="0.25">
      <c r="CA3594" s="29">
        <v>3591</v>
      </c>
      <c r="CB3594" s="50"/>
      <c r="CC3594" s="30" t="s">
        <v>4324</v>
      </c>
      <c r="CD3594" s="31" t="s">
        <v>6320</v>
      </c>
      <c r="CE3594" s="30" t="s">
        <v>7225</v>
      </c>
      <c r="CF3594" s="32" t="s">
        <v>2027</v>
      </c>
      <c r="CG3594" s="33" t="s">
        <v>1080</v>
      </c>
      <c r="CH3594" s="34">
        <v>16050</v>
      </c>
      <c r="CI3594" s="35">
        <v>45717</v>
      </c>
      <c r="CJ3594" s="35"/>
      <c r="CK3594" s="36">
        <v>32100</v>
      </c>
      <c r="CL3594" s="26">
        <f t="shared" si="155"/>
        <v>16050</v>
      </c>
      <c r="CM3594" s="26"/>
      <c r="CR3594" s="26" t="str">
        <f t="shared" si="156"/>
        <v>('약국', '210-18-58083', '서울특별시 강북구 번동', '8806538021331', '엑세트라세미정', 16050, '2025-03-01'),</v>
      </c>
    </row>
    <row r="3595" spans="79:96" x14ac:dyDescent="0.25">
      <c r="CA3595" s="29">
        <v>3592</v>
      </c>
      <c r="CB3595" s="50"/>
      <c r="CC3595" s="30" t="s">
        <v>4324</v>
      </c>
      <c r="CD3595" s="31" t="s">
        <v>7226</v>
      </c>
      <c r="CE3595" s="30" t="s">
        <v>7191</v>
      </c>
      <c r="CF3595" s="32" t="s">
        <v>2891</v>
      </c>
      <c r="CG3595" s="33" t="s">
        <v>133</v>
      </c>
      <c r="CH3595" s="34">
        <v>6780</v>
      </c>
      <c r="CI3595" s="35">
        <v>45717</v>
      </c>
      <c r="CJ3595" s="35"/>
      <c r="CK3595" s="36">
        <v>13560</v>
      </c>
      <c r="CL3595" s="26">
        <f t="shared" si="155"/>
        <v>6780</v>
      </c>
      <c r="CM3595" s="26"/>
      <c r="CR3595" s="26" t="str">
        <f t="shared" si="156"/>
        <v>('약국', '130-33-31286', '경기 부천시 소사구 심곡본동', '8806538050157', '트레스오릭스포르테캡슐 1mg', 6780, '2025-03-01'),</v>
      </c>
    </row>
    <row r="3596" spans="79:96" x14ac:dyDescent="0.25">
      <c r="CA3596" s="29">
        <v>3593</v>
      </c>
      <c r="CB3596" s="50"/>
      <c r="CC3596" s="30" t="s">
        <v>4324</v>
      </c>
      <c r="CD3596" s="31" t="s">
        <v>7227</v>
      </c>
      <c r="CE3596" s="30" t="s">
        <v>5583</v>
      </c>
      <c r="CF3596" s="32" t="s">
        <v>2228</v>
      </c>
      <c r="CG3596" s="33" t="s">
        <v>790</v>
      </c>
      <c r="CH3596" s="34">
        <v>14500</v>
      </c>
      <c r="CI3596" s="35">
        <v>45689</v>
      </c>
      <c r="CJ3596" s="35"/>
      <c r="CK3596" s="36">
        <v>29000</v>
      </c>
      <c r="CL3596" s="26">
        <f t="shared" si="155"/>
        <v>14500</v>
      </c>
      <c r="CM3596" s="26"/>
      <c r="CR3596" s="26" t="str">
        <f t="shared" si="156"/>
        <v>('약국', '206-23-55140', '서울 성동구 행당동', '8806538013121', '신일슈도에페드린정 60mg', 14500, '2025-02-01'),</v>
      </c>
    </row>
    <row r="3597" spans="79:96" x14ac:dyDescent="0.25">
      <c r="CA3597" s="29">
        <v>3594</v>
      </c>
      <c r="CB3597" s="50"/>
      <c r="CC3597" s="30" t="s">
        <v>4324</v>
      </c>
      <c r="CD3597" s="31" t="s">
        <v>7228</v>
      </c>
      <c r="CE3597" s="30" t="s">
        <v>7229</v>
      </c>
      <c r="CF3597" s="32" t="s">
        <v>1390</v>
      </c>
      <c r="CG3597" s="33" t="s">
        <v>1391</v>
      </c>
      <c r="CH3597" s="34">
        <v>23750</v>
      </c>
      <c r="CI3597" s="35">
        <v>45658</v>
      </c>
      <c r="CJ3597" s="35"/>
      <c r="CK3597" s="36">
        <v>47500</v>
      </c>
      <c r="CL3597" s="26">
        <f t="shared" si="155"/>
        <v>23750</v>
      </c>
      <c r="CM3597" s="26"/>
      <c r="CR3597" s="26" t="str">
        <f t="shared" si="156"/>
        <v>('약국', '204-21-36124', '서울 중랑구 면목동', '8806538026527', '티니다진정 500mg', 23750, '2025-01-01'),</v>
      </c>
    </row>
    <row r="3598" spans="79:96" x14ac:dyDescent="0.25">
      <c r="CA3598" s="29">
        <v>3595</v>
      </c>
      <c r="CB3598" s="50"/>
      <c r="CC3598" s="30" t="s">
        <v>4324</v>
      </c>
      <c r="CD3598" s="31" t="s">
        <v>7230</v>
      </c>
      <c r="CE3598" s="30" t="s">
        <v>7231</v>
      </c>
      <c r="CF3598" s="32" t="s">
        <v>686</v>
      </c>
      <c r="CG3598" s="33" t="s">
        <v>661</v>
      </c>
      <c r="CH3598" s="34">
        <v>0</v>
      </c>
      <c r="CI3598" s="35">
        <v>45717</v>
      </c>
      <c r="CJ3598" s="35"/>
      <c r="CK3598" s="36">
        <v>0</v>
      </c>
      <c r="CL3598" s="26">
        <f t="shared" si="155"/>
        <v>0</v>
      </c>
      <c r="CM3598" s="26"/>
      <c r="CR3598" s="26" t="str">
        <f t="shared" si="156"/>
        <v>('약국', '114-02-34410', '서울 서초구 잠원동', '8806538010977', '신일트리메부틴말레산염정 100mg', 0, '2025-03-01'),</v>
      </c>
    </row>
    <row r="3599" spans="79:96" x14ac:dyDescent="0.25">
      <c r="CA3599" s="29">
        <v>3596</v>
      </c>
      <c r="CB3599" s="50"/>
      <c r="CC3599" s="30" t="s">
        <v>4324</v>
      </c>
      <c r="CD3599" s="31" t="s">
        <v>7230</v>
      </c>
      <c r="CE3599" s="30" t="s">
        <v>7231</v>
      </c>
      <c r="CF3599" s="32" t="s">
        <v>615</v>
      </c>
      <c r="CG3599" s="33" t="s">
        <v>616</v>
      </c>
      <c r="CH3599" s="34">
        <v>7500</v>
      </c>
      <c r="CI3599" s="35">
        <v>45717</v>
      </c>
      <c r="CJ3599" s="35"/>
      <c r="CK3599" s="36">
        <v>15000</v>
      </c>
      <c r="CL3599" s="26">
        <f t="shared" si="155"/>
        <v>7500</v>
      </c>
      <c r="CM3599" s="26"/>
      <c r="CR3599" s="26" t="str">
        <f t="shared" si="156"/>
        <v>('약국', '114-02-34410', '서울 서초구 잠원동', '8806538015149', '신일폴산정 1mg', 7500, '2025-03-01'),</v>
      </c>
    </row>
    <row r="3600" spans="79:96" x14ac:dyDescent="0.25">
      <c r="CA3600" s="29">
        <v>3597</v>
      </c>
      <c r="CB3600" s="50"/>
      <c r="CC3600" s="30" t="s">
        <v>4324</v>
      </c>
      <c r="CD3600" s="31" t="s">
        <v>1457</v>
      </c>
      <c r="CE3600" s="30" t="s">
        <v>7208</v>
      </c>
      <c r="CF3600" s="32" t="s">
        <v>1001</v>
      </c>
      <c r="CG3600" s="33" t="s">
        <v>1002</v>
      </c>
      <c r="CH3600" s="34">
        <v>18960</v>
      </c>
      <c r="CI3600" s="35">
        <v>45717</v>
      </c>
      <c r="CJ3600" s="35"/>
      <c r="CK3600" s="36">
        <v>37920</v>
      </c>
      <c r="CL3600" s="26">
        <f t="shared" si="155"/>
        <v>18960</v>
      </c>
      <c r="CM3600" s="26"/>
      <c r="CR3600" s="26" t="str">
        <f t="shared" si="156"/>
        <v>('약국', '138-03-44721', '경기 용인시 처인구 김량장동', '8806538027517', '프라빅정 75mg', 18960, '2025-03-01'),</v>
      </c>
    </row>
    <row r="3601" spans="79:96" x14ac:dyDescent="0.25">
      <c r="CA3601" s="29">
        <v>3598</v>
      </c>
      <c r="CB3601" s="50"/>
      <c r="CC3601" s="30" t="s">
        <v>4324</v>
      </c>
      <c r="CD3601" s="31" t="s">
        <v>7232</v>
      </c>
      <c r="CE3601" s="30" t="s">
        <v>7233</v>
      </c>
      <c r="CF3601" s="32" t="s">
        <v>615</v>
      </c>
      <c r="CG3601" s="33" t="s">
        <v>616</v>
      </c>
      <c r="CH3601" s="34">
        <v>7500</v>
      </c>
      <c r="CI3601" s="35">
        <v>45717</v>
      </c>
      <c r="CJ3601" s="35"/>
      <c r="CK3601" s="36">
        <v>15000</v>
      </c>
      <c r="CL3601" s="26">
        <f t="shared" si="155"/>
        <v>7500</v>
      </c>
      <c r="CM3601" s="26"/>
      <c r="CR3601" s="26" t="str">
        <f t="shared" si="156"/>
        <v>('약국', '137-17-96280', '인천 서구 당하동', '8806538015149', '신일폴산정 1mg', 7500, '2025-03-01'),</v>
      </c>
    </row>
    <row r="3602" spans="79:96" x14ac:dyDescent="0.25">
      <c r="CA3602" s="29">
        <v>3599</v>
      </c>
      <c r="CB3602" s="50"/>
      <c r="CC3602" s="30" t="s">
        <v>4324</v>
      </c>
      <c r="CD3602" s="31" t="s">
        <v>7234</v>
      </c>
      <c r="CE3602" s="30" t="s">
        <v>5644</v>
      </c>
      <c r="CF3602" s="32" t="s">
        <v>615</v>
      </c>
      <c r="CG3602" s="33" t="s">
        <v>616</v>
      </c>
      <c r="CH3602" s="34">
        <v>7500</v>
      </c>
      <c r="CI3602" s="35">
        <v>45717</v>
      </c>
      <c r="CJ3602" s="35"/>
      <c r="CK3602" s="36">
        <v>15000</v>
      </c>
      <c r="CL3602" s="26">
        <f t="shared" si="155"/>
        <v>7500</v>
      </c>
      <c r="CM3602" s="26"/>
      <c r="CR3602" s="26" t="str">
        <f t="shared" si="156"/>
        <v>('약국', '211-06-46383', '경기 고양시 일산동구 장항동', '8806538015149', '신일폴산정 1mg', 7500, '2025-03-01'),</v>
      </c>
    </row>
    <row r="3603" spans="79:96" x14ac:dyDescent="0.25">
      <c r="CA3603" s="29">
        <v>3600</v>
      </c>
      <c r="CB3603" s="50"/>
      <c r="CC3603" s="30" t="s">
        <v>4324</v>
      </c>
      <c r="CD3603" s="31" t="s">
        <v>914</v>
      </c>
      <c r="CE3603" s="30" t="s">
        <v>7235</v>
      </c>
      <c r="CF3603" s="32" t="s">
        <v>499</v>
      </c>
      <c r="CG3603" s="33" t="s">
        <v>500</v>
      </c>
      <c r="CH3603" s="34">
        <v>51900</v>
      </c>
      <c r="CI3603" s="35">
        <v>45717</v>
      </c>
      <c r="CJ3603" s="35"/>
      <c r="CK3603" s="36">
        <v>103800</v>
      </c>
      <c r="CL3603" s="26">
        <f t="shared" si="155"/>
        <v>51900</v>
      </c>
      <c r="CM3603" s="26"/>
      <c r="CR3603" s="26" t="str">
        <f t="shared" si="156"/>
        <v>('약국', '132-23-42441', '서울 종로구 창신동', '8806538049823', '하이엘정 5mg', 51900, '2025-03-01'),</v>
      </c>
    </row>
    <row r="3604" spans="79:96" x14ac:dyDescent="0.25">
      <c r="CA3604" s="29">
        <v>3601</v>
      </c>
      <c r="CB3604" s="50"/>
      <c r="CC3604" s="30" t="s">
        <v>4324</v>
      </c>
      <c r="CD3604" s="31" t="s">
        <v>914</v>
      </c>
      <c r="CE3604" s="30" t="s">
        <v>7235</v>
      </c>
      <c r="CF3604" s="32" t="s">
        <v>824</v>
      </c>
      <c r="CG3604" s="33" t="s">
        <v>140</v>
      </c>
      <c r="CH3604" s="34">
        <v>86250</v>
      </c>
      <c r="CI3604" s="35">
        <v>45717</v>
      </c>
      <c r="CJ3604" s="35"/>
      <c r="CK3604" s="36">
        <v>172500</v>
      </c>
      <c r="CL3604" s="26">
        <f t="shared" si="155"/>
        <v>86250</v>
      </c>
      <c r="CM3604" s="26"/>
      <c r="CR3604" s="26" t="str">
        <f t="shared" si="156"/>
        <v>('약국', '132-23-42441', '서울 종로구 창신동', '8806538000626', '그리펜-에스정 300mg', 86250, '2025-03-01'),</v>
      </c>
    </row>
    <row r="3605" spans="79:96" x14ac:dyDescent="0.25">
      <c r="CA3605" s="29">
        <v>3602</v>
      </c>
      <c r="CB3605" s="50"/>
      <c r="CC3605" s="30" t="s">
        <v>4324</v>
      </c>
      <c r="CD3605" s="31" t="s">
        <v>914</v>
      </c>
      <c r="CE3605" s="30" t="s">
        <v>7235</v>
      </c>
      <c r="CF3605" s="32" t="s">
        <v>1077</v>
      </c>
      <c r="CG3605" s="33" t="s">
        <v>1078</v>
      </c>
      <c r="CH3605" s="34">
        <v>44000</v>
      </c>
      <c r="CI3605" s="35">
        <v>45689</v>
      </c>
      <c r="CJ3605" s="35"/>
      <c r="CK3605" s="36">
        <v>88000</v>
      </c>
      <c r="CL3605" s="26">
        <f t="shared" si="155"/>
        <v>44000</v>
      </c>
      <c r="CM3605" s="26"/>
      <c r="CR3605" s="26" t="str">
        <f t="shared" si="156"/>
        <v>('약국', '132-23-42441', '서울 종로구 창신동', '8806538056425', '프로나지액 25mL', 44000, '2025-02-01'),</v>
      </c>
    </row>
    <row r="3606" spans="79:96" x14ac:dyDescent="0.25">
      <c r="CA3606" s="29">
        <v>3603</v>
      </c>
      <c r="CB3606" s="50"/>
      <c r="CC3606" s="30" t="s">
        <v>4324</v>
      </c>
      <c r="CD3606" s="31" t="s">
        <v>914</v>
      </c>
      <c r="CE3606" s="30" t="s">
        <v>7235</v>
      </c>
      <c r="CF3606" s="32" t="s">
        <v>824</v>
      </c>
      <c r="CG3606" s="33" t="s">
        <v>140</v>
      </c>
      <c r="CH3606" s="34">
        <v>86250</v>
      </c>
      <c r="CI3606" s="35">
        <v>45658</v>
      </c>
      <c r="CJ3606" s="35"/>
      <c r="CK3606" s="36">
        <v>172500</v>
      </c>
      <c r="CL3606" s="26">
        <f t="shared" si="155"/>
        <v>86250</v>
      </c>
      <c r="CM3606" s="26"/>
      <c r="CR3606" s="26" t="str">
        <f t="shared" si="156"/>
        <v>('약국', '132-23-42441', '서울 종로구 창신동', '8806538000626', '그리펜-에스정 300mg', 86250, '2025-01-01'),</v>
      </c>
    </row>
    <row r="3607" spans="79:96" x14ac:dyDescent="0.25">
      <c r="CA3607" s="29">
        <v>3604</v>
      </c>
      <c r="CB3607" s="50"/>
      <c r="CC3607" s="30" t="s">
        <v>4324</v>
      </c>
      <c r="CD3607" s="31" t="s">
        <v>914</v>
      </c>
      <c r="CE3607" s="30" t="s">
        <v>7235</v>
      </c>
      <c r="CF3607" s="32" t="s">
        <v>3042</v>
      </c>
      <c r="CG3607" s="33" t="s">
        <v>537</v>
      </c>
      <c r="CH3607" s="34">
        <v>13650</v>
      </c>
      <c r="CI3607" s="35">
        <v>45717</v>
      </c>
      <c r="CJ3607" s="35"/>
      <c r="CK3607" s="36">
        <v>27300</v>
      </c>
      <c r="CL3607" s="26">
        <f t="shared" si="155"/>
        <v>13650</v>
      </c>
      <c r="CM3607" s="26"/>
      <c r="CR3607" s="26" t="str">
        <f t="shared" si="156"/>
        <v>('약국', '132-23-42441', '서울 종로구 창신동', '8806538003610', '레오빌정 25mg', 13650, '2025-03-01'),</v>
      </c>
    </row>
    <row r="3608" spans="79:96" x14ac:dyDescent="0.25">
      <c r="CA3608" s="29">
        <v>3605</v>
      </c>
      <c r="CB3608" s="50"/>
      <c r="CC3608" s="30" t="s">
        <v>4324</v>
      </c>
      <c r="CD3608" s="31" t="s">
        <v>914</v>
      </c>
      <c r="CE3608" s="30" t="s">
        <v>7235</v>
      </c>
      <c r="CF3608" s="32" t="s">
        <v>3042</v>
      </c>
      <c r="CG3608" s="33" t="s">
        <v>537</v>
      </c>
      <c r="CH3608" s="34">
        <v>81900</v>
      </c>
      <c r="CI3608" s="35">
        <v>45717</v>
      </c>
      <c r="CJ3608" s="35"/>
      <c r="CK3608" s="36">
        <v>163800</v>
      </c>
      <c r="CL3608" s="26">
        <f t="shared" si="155"/>
        <v>81900</v>
      </c>
      <c r="CM3608" s="26"/>
      <c r="CR3608" s="26" t="str">
        <f t="shared" si="156"/>
        <v>('약국', '132-23-42441', '서울 종로구 창신동', '8806538003610', '레오빌정 25mg', 81900, '2025-03-01'),</v>
      </c>
    </row>
    <row r="3609" spans="79:96" x14ac:dyDescent="0.25">
      <c r="CA3609" s="29">
        <v>3606</v>
      </c>
      <c r="CB3609" s="50"/>
      <c r="CC3609" s="30" t="s">
        <v>4324</v>
      </c>
      <c r="CD3609" s="31" t="s">
        <v>914</v>
      </c>
      <c r="CE3609" s="30" t="s">
        <v>7235</v>
      </c>
      <c r="CF3609" s="32" t="s">
        <v>3042</v>
      </c>
      <c r="CG3609" s="33" t="s">
        <v>537</v>
      </c>
      <c r="CH3609" s="34">
        <v>109200</v>
      </c>
      <c r="CI3609" s="35">
        <v>45717</v>
      </c>
      <c r="CJ3609" s="35"/>
      <c r="CK3609" s="36">
        <v>218400</v>
      </c>
      <c r="CL3609" s="26">
        <f t="shared" si="155"/>
        <v>109200</v>
      </c>
      <c r="CM3609" s="26"/>
      <c r="CR3609" s="26" t="str">
        <f t="shared" si="156"/>
        <v>('약국', '132-23-42441', '서울 종로구 창신동', '8806538003610', '레오빌정 25mg', 109200, '2025-03-01'),</v>
      </c>
    </row>
    <row r="3610" spans="79:96" x14ac:dyDescent="0.25">
      <c r="CA3610" s="29">
        <v>3607</v>
      </c>
      <c r="CB3610" s="50"/>
      <c r="CC3610" s="30" t="s">
        <v>4324</v>
      </c>
      <c r="CD3610" s="31" t="s">
        <v>914</v>
      </c>
      <c r="CE3610" s="30" t="s">
        <v>7235</v>
      </c>
      <c r="CF3610" s="32" t="s">
        <v>1777</v>
      </c>
      <c r="CG3610" s="33" t="s">
        <v>1560</v>
      </c>
      <c r="CH3610" s="34">
        <v>10020</v>
      </c>
      <c r="CI3610" s="35">
        <v>45717</v>
      </c>
      <c r="CJ3610" s="35"/>
      <c r="CK3610" s="36">
        <v>20040</v>
      </c>
      <c r="CL3610" s="26">
        <f t="shared" si="155"/>
        <v>10020</v>
      </c>
      <c r="CM3610" s="26"/>
      <c r="CR3610" s="26" t="str">
        <f t="shared" si="156"/>
        <v>('약국', '132-23-42441', '서울 종로구 창신동', '8806538060415', '테글리엠서방정10/750mg', 10020, '2025-03-01'),</v>
      </c>
    </row>
    <row r="3611" spans="79:96" x14ac:dyDescent="0.25">
      <c r="CA3611" s="29">
        <v>3608</v>
      </c>
      <c r="CB3611" s="50"/>
      <c r="CC3611" s="30" t="s">
        <v>4324</v>
      </c>
      <c r="CD3611" s="31" t="s">
        <v>914</v>
      </c>
      <c r="CE3611" s="30" t="s">
        <v>7235</v>
      </c>
      <c r="CF3611" s="32" t="s">
        <v>6095</v>
      </c>
      <c r="CG3611" s="33" t="s">
        <v>1781</v>
      </c>
      <c r="CH3611" s="34">
        <v>51600</v>
      </c>
      <c r="CI3611" s="35">
        <v>45717</v>
      </c>
      <c r="CJ3611" s="35"/>
      <c r="CK3611" s="36">
        <v>103200</v>
      </c>
      <c r="CL3611" s="26">
        <f t="shared" si="155"/>
        <v>51600</v>
      </c>
      <c r="CM3611" s="26"/>
      <c r="CR3611" s="26" t="str">
        <f t="shared" si="156"/>
        <v>('약국', '132-23-42441', '서울 종로구 창신동', '8806538063010', '트라글립틴듀오정2.5/1000mg', 51600, '2025-03-01'),</v>
      </c>
    </row>
    <row r="3612" spans="79:96" x14ac:dyDescent="0.25">
      <c r="CA3612" s="29">
        <v>3609</v>
      </c>
      <c r="CB3612" s="50"/>
      <c r="CC3612" s="30" t="s">
        <v>4324</v>
      </c>
      <c r="CD3612" s="31" t="s">
        <v>2239</v>
      </c>
      <c r="CE3612" s="30" t="s">
        <v>7095</v>
      </c>
      <c r="CF3612" s="32" t="s">
        <v>2228</v>
      </c>
      <c r="CG3612" s="33" t="s">
        <v>790</v>
      </c>
      <c r="CH3612" s="34">
        <v>29000</v>
      </c>
      <c r="CI3612" s="35">
        <v>45717</v>
      </c>
      <c r="CJ3612" s="35"/>
      <c r="CK3612" s="36">
        <v>58000</v>
      </c>
      <c r="CL3612" s="26">
        <f t="shared" si="155"/>
        <v>29000</v>
      </c>
      <c r="CM3612" s="26"/>
      <c r="CR3612" s="26" t="str">
        <f t="shared" si="156"/>
        <v>('약국', '119-10-09416', '서울 금천구 독산동', '8806538013121', '신일슈도에페드린정 60mg', 29000, '2025-03-01'),</v>
      </c>
    </row>
    <row r="3613" spans="79:96" x14ac:dyDescent="0.25">
      <c r="CA3613" s="29">
        <v>3610</v>
      </c>
      <c r="CB3613" s="50"/>
      <c r="CC3613" s="30" t="s">
        <v>4324</v>
      </c>
      <c r="CD3613" s="31" t="s">
        <v>7236</v>
      </c>
      <c r="CE3613" s="30" t="s">
        <v>7237</v>
      </c>
      <c r="CF3613" s="32" t="s">
        <v>645</v>
      </c>
      <c r="CG3613" s="33" t="s">
        <v>646</v>
      </c>
      <c r="CH3613" s="34">
        <v>19000</v>
      </c>
      <c r="CI3613" s="35">
        <v>45717</v>
      </c>
      <c r="CJ3613" s="35"/>
      <c r="CK3613" s="36">
        <v>38000</v>
      </c>
      <c r="CL3613" s="26">
        <f t="shared" si="155"/>
        <v>19000</v>
      </c>
      <c r="CM3613" s="26"/>
      <c r="CR3613" s="26" t="str">
        <f t="shared" si="156"/>
        <v>('약국', '126-18-15299', '인천광역시 강화군 강화읍', '8806538014265', '신일브롬헥신염산염정 8mg', 19000, '2025-03-01'),</v>
      </c>
    </row>
    <row r="3614" spans="79:96" x14ac:dyDescent="0.25">
      <c r="CA3614" s="29">
        <v>3611</v>
      </c>
      <c r="CB3614" s="50"/>
      <c r="CC3614" s="30" t="s">
        <v>4324</v>
      </c>
      <c r="CD3614" s="31" t="s">
        <v>7238</v>
      </c>
      <c r="CE3614" s="30" t="s">
        <v>7239</v>
      </c>
      <c r="CF3614" s="32" t="s">
        <v>686</v>
      </c>
      <c r="CG3614" s="33" t="s">
        <v>661</v>
      </c>
      <c r="CH3614" s="34">
        <v>0</v>
      </c>
      <c r="CI3614" s="35">
        <v>45689</v>
      </c>
      <c r="CJ3614" s="35"/>
      <c r="CK3614" s="36">
        <v>0</v>
      </c>
      <c r="CL3614" s="26">
        <f t="shared" si="155"/>
        <v>0</v>
      </c>
      <c r="CM3614" s="26"/>
      <c r="CR3614" s="26" t="str">
        <f t="shared" si="156"/>
        <v>('약국', '108-16-48600', '서울 동작구 흑석동', '8806538010977', '신일트리메부틴말레산염정 100mg', 0, '2025-02-01'),</v>
      </c>
    </row>
    <row r="3615" spans="79:96" x14ac:dyDescent="0.25">
      <c r="CA3615" s="29">
        <v>3612</v>
      </c>
      <c r="CB3615" s="50"/>
      <c r="CC3615" s="30" t="s">
        <v>4324</v>
      </c>
      <c r="CD3615" s="31" t="s">
        <v>7240</v>
      </c>
      <c r="CE3615" s="30" t="s">
        <v>7241</v>
      </c>
      <c r="CF3615" s="32" t="s">
        <v>2203</v>
      </c>
      <c r="CG3615" s="33" t="s">
        <v>140</v>
      </c>
      <c r="CH3615" s="34">
        <v>-12075</v>
      </c>
      <c r="CI3615" s="35">
        <v>45658</v>
      </c>
      <c r="CJ3615" s="35"/>
      <c r="CK3615" s="36">
        <v>-24150</v>
      </c>
      <c r="CL3615" s="26">
        <f t="shared" si="155"/>
        <v>-12075</v>
      </c>
      <c r="CM3615" s="26"/>
      <c r="CR3615" s="26" t="str">
        <f t="shared" si="156"/>
        <v>('약국', '108-16-56662', '서울 동작구 대방동', '8806538000619', '그리펜-에스정 300mg', -12075, '2025-01-01'),</v>
      </c>
    </row>
    <row r="3616" spans="79:96" x14ac:dyDescent="0.25">
      <c r="CA3616" s="29">
        <v>3613</v>
      </c>
      <c r="CB3616" s="50"/>
      <c r="CC3616" s="30" t="s">
        <v>4324</v>
      </c>
      <c r="CD3616" s="31" t="s">
        <v>7242</v>
      </c>
      <c r="CE3616" s="30" t="s">
        <v>7243</v>
      </c>
      <c r="CF3616" s="32" t="s">
        <v>615</v>
      </c>
      <c r="CG3616" s="33" t="s">
        <v>616</v>
      </c>
      <c r="CH3616" s="34">
        <v>7500</v>
      </c>
      <c r="CI3616" s="35">
        <v>45717</v>
      </c>
      <c r="CJ3616" s="35"/>
      <c r="CK3616" s="36">
        <v>15000</v>
      </c>
      <c r="CL3616" s="26">
        <f t="shared" si="155"/>
        <v>7500</v>
      </c>
      <c r="CM3616" s="26"/>
      <c r="CR3616" s="26" t="str">
        <f t="shared" si="156"/>
        <v>('약국', '118-09-18366', '서울 영등포구 신길동', '8806538015149', '신일폴산정 1mg', 7500, '2025-03-01'),</v>
      </c>
    </row>
    <row r="3617" spans="79:96" x14ac:dyDescent="0.25">
      <c r="CA3617" s="29">
        <v>3614</v>
      </c>
      <c r="CB3617" s="50"/>
      <c r="CC3617" s="30" t="s">
        <v>4324</v>
      </c>
      <c r="CD3617" s="31" t="s">
        <v>7244</v>
      </c>
      <c r="CE3617" s="30" t="s">
        <v>7245</v>
      </c>
      <c r="CF3617" s="32" t="s">
        <v>1940</v>
      </c>
      <c r="CG3617" s="33" t="s">
        <v>1941</v>
      </c>
      <c r="CH3617" s="34">
        <v>2200</v>
      </c>
      <c r="CI3617" s="35">
        <v>45717</v>
      </c>
      <c r="CJ3617" s="35"/>
      <c r="CK3617" s="36">
        <v>4400</v>
      </c>
      <c r="CL3617" s="26">
        <f t="shared" si="155"/>
        <v>2200</v>
      </c>
      <c r="CM3617" s="26"/>
      <c r="CR3617" s="26" t="str">
        <f t="shared" si="156"/>
        <v>('약국', '119-15-36072', '서울특별시 관악구 봉천동', '8806538025339', '크마론지크림 20g', 2200, '2025-03-01'),</v>
      </c>
    </row>
    <row r="3618" spans="79:96" x14ac:dyDescent="0.25">
      <c r="CA3618" s="29">
        <v>3615</v>
      </c>
      <c r="CB3618" s="50"/>
      <c r="CC3618" s="30" t="s">
        <v>4324</v>
      </c>
      <c r="CD3618" s="31" t="s">
        <v>7246</v>
      </c>
      <c r="CE3618" s="30" t="s">
        <v>7247</v>
      </c>
      <c r="CF3618" s="32" t="s">
        <v>2328</v>
      </c>
      <c r="CG3618" s="33" t="s">
        <v>85</v>
      </c>
      <c r="CH3618" s="34">
        <v>9945</v>
      </c>
      <c r="CI3618" s="35">
        <v>45717</v>
      </c>
      <c r="CJ3618" s="35"/>
      <c r="CK3618" s="36">
        <v>19890</v>
      </c>
      <c r="CL3618" s="26">
        <f t="shared" si="155"/>
        <v>9945</v>
      </c>
      <c r="CM3618" s="26"/>
      <c r="CR3618" s="26" t="str">
        <f t="shared" si="156"/>
        <v>('약국', '105-11-57217', '서울 마포구 신공덕동', '8806538013718', '리피칸정 10mg', 9945, '2025-03-01'),</v>
      </c>
    </row>
    <row r="3619" spans="79:96" x14ac:dyDescent="0.25">
      <c r="CA3619" s="29">
        <v>3616</v>
      </c>
      <c r="CB3619" s="50"/>
      <c r="CC3619" s="30" t="s">
        <v>4324</v>
      </c>
      <c r="CD3619" s="31" t="s">
        <v>1532</v>
      </c>
      <c r="CE3619" s="30" t="s">
        <v>5691</v>
      </c>
      <c r="CF3619" s="32" t="s">
        <v>2324</v>
      </c>
      <c r="CG3619" s="33" t="s">
        <v>61</v>
      </c>
      <c r="CH3619" s="34">
        <v>1545</v>
      </c>
      <c r="CI3619" s="35">
        <v>45717</v>
      </c>
      <c r="CJ3619" s="35"/>
      <c r="CK3619" s="36">
        <v>3090</v>
      </c>
      <c r="CL3619" s="26">
        <f t="shared" si="155"/>
        <v>1545</v>
      </c>
      <c r="CM3619" s="26"/>
      <c r="CR3619" s="26" t="str">
        <f t="shared" si="156"/>
        <v>('약국', '118-01-84991', '서울 동작구 상도동', '8806538000213', '가모피드정 5mg', 1545, '2025-03-01'),</v>
      </c>
    </row>
    <row r="3620" spans="79:96" x14ac:dyDescent="0.25">
      <c r="CA3620" s="29">
        <v>3617</v>
      </c>
      <c r="CB3620" s="50"/>
      <c r="CC3620" s="30" t="s">
        <v>4324</v>
      </c>
      <c r="CD3620" s="31" t="s">
        <v>1532</v>
      </c>
      <c r="CE3620" s="30" t="s">
        <v>5691</v>
      </c>
      <c r="CF3620" s="32" t="s">
        <v>2363</v>
      </c>
      <c r="CG3620" s="33" t="s">
        <v>461</v>
      </c>
      <c r="CH3620" s="34">
        <v>5430</v>
      </c>
      <c r="CI3620" s="35">
        <v>45717</v>
      </c>
      <c r="CJ3620" s="35"/>
      <c r="CK3620" s="36">
        <v>10860</v>
      </c>
      <c r="CL3620" s="26">
        <f t="shared" si="155"/>
        <v>5430</v>
      </c>
      <c r="CM3620" s="26"/>
      <c r="CR3620" s="26" t="str">
        <f t="shared" si="156"/>
        <v>('약국', '118-01-84991', '서울 동작구 상도동', '8806538053325', '네오텔미정 40mg', 5430, '2025-03-01'),</v>
      </c>
    </row>
    <row r="3621" spans="79:96" x14ac:dyDescent="0.25">
      <c r="CA3621" s="29">
        <v>3618</v>
      </c>
      <c r="CB3621" s="50"/>
      <c r="CC3621" s="30" t="s">
        <v>4324</v>
      </c>
      <c r="CD3621" s="31" t="s">
        <v>7248</v>
      </c>
      <c r="CE3621" s="30" t="s">
        <v>7249</v>
      </c>
      <c r="CF3621" s="32" t="s">
        <v>732</v>
      </c>
      <c r="CG3621" s="33" t="s">
        <v>733</v>
      </c>
      <c r="CH3621" s="34">
        <v>11500</v>
      </c>
      <c r="CI3621" s="35">
        <v>45717</v>
      </c>
      <c r="CJ3621" s="35"/>
      <c r="CK3621" s="36">
        <v>23000</v>
      </c>
      <c r="CL3621" s="26">
        <f t="shared" si="155"/>
        <v>11500</v>
      </c>
      <c r="CM3621" s="26"/>
      <c r="CR3621" s="26" t="str">
        <f t="shared" si="156"/>
        <v>('약국', '109-08-43210', '서울 마포구 공덕동', '8806538017259', '신일피리독신정 50mg', 11500, '2025-03-01'),</v>
      </c>
    </row>
    <row r="3622" spans="79:96" x14ac:dyDescent="0.25">
      <c r="CA3622" s="29">
        <v>3619</v>
      </c>
      <c r="CB3622" s="50"/>
      <c r="CC3622" s="30" t="s">
        <v>4324</v>
      </c>
      <c r="CD3622" s="31" t="s">
        <v>7250</v>
      </c>
      <c r="CE3622" s="30" t="s">
        <v>5691</v>
      </c>
      <c r="CF3622" s="32" t="s">
        <v>615</v>
      </c>
      <c r="CG3622" s="33" t="s">
        <v>616</v>
      </c>
      <c r="CH3622" s="34">
        <v>15000</v>
      </c>
      <c r="CI3622" s="35">
        <v>45717</v>
      </c>
      <c r="CJ3622" s="35"/>
      <c r="CK3622" s="36">
        <v>30000</v>
      </c>
      <c r="CL3622" s="26">
        <f t="shared" si="155"/>
        <v>15000</v>
      </c>
      <c r="CM3622" s="26"/>
      <c r="CR3622" s="26" t="str">
        <f t="shared" si="156"/>
        <v>('약국', '217-05-55923', '서울 동작구 상도동', '8806538015149', '신일폴산정 1mg', 15000, '2025-03-01'),</v>
      </c>
    </row>
    <row r="3623" spans="79:96" x14ac:dyDescent="0.25">
      <c r="CA3623" s="29">
        <v>3620</v>
      </c>
      <c r="CB3623" s="50"/>
      <c r="CC3623" s="30" t="s">
        <v>4324</v>
      </c>
      <c r="CD3623" s="31" t="s">
        <v>7251</v>
      </c>
      <c r="CE3623" s="30" t="s">
        <v>7095</v>
      </c>
      <c r="CF3623" s="32" t="s">
        <v>1001</v>
      </c>
      <c r="CG3623" s="33" t="s">
        <v>1002</v>
      </c>
      <c r="CH3623" s="34">
        <v>9480</v>
      </c>
      <c r="CI3623" s="35">
        <v>45689</v>
      </c>
      <c r="CJ3623" s="35"/>
      <c r="CK3623" s="36">
        <v>18960</v>
      </c>
      <c r="CL3623" s="26">
        <f t="shared" si="155"/>
        <v>9480</v>
      </c>
      <c r="CM3623" s="26"/>
      <c r="CR3623" s="26" t="str">
        <f t="shared" si="156"/>
        <v>('약국', '119-18-16515', '서울 금천구 독산동', '8806538027517', '프라빅정 75mg', 9480, '2025-02-01'),</v>
      </c>
    </row>
    <row r="3624" spans="79:96" x14ac:dyDescent="0.25">
      <c r="CA3624" s="29">
        <v>3621</v>
      </c>
      <c r="CB3624" s="50"/>
      <c r="CC3624" s="30" t="s">
        <v>4324</v>
      </c>
      <c r="CD3624" s="31" t="s">
        <v>7252</v>
      </c>
      <c r="CE3624" s="30" t="s">
        <v>7122</v>
      </c>
      <c r="CF3624" s="32" t="s">
        <v>686</v>
      </c>
      <c r="CG3624" s="33" t="s">
        <v>661</v>
      </c>
      <c r="CH3624" s="34">
        <v>0</v>
      </c>
      <c r="CI3624" s="35">
        <v>45658</v>
      </c>
      <c r="CJ3624" s="35"/>
      <c r="CK3624" s="36">
        <v>0</v>
      </c>
      <c r="CL3624" s="26">
        <f t="shared" si="155"/>
        <v>0</v>
      </c>
      <c r="CM3624" s="26"/>
      <c r="CR3624" s="26" t="str">
        <f t="shared" si="156"/>
        <v>('약국', '212-12-86808', '서울 강동구 성내동', '8806538010977', '신일트리메부틴말레산염정 100mg', 0, '2025-01-01'),</v>
      </c>
    </row>
    <row r="3625" spans="79:96" x14ac:dyDescent="0.25">
      <c r="CA3625" s="29">
        <v>3622</v>
      </c>
      <c r="CB3625" s="50"/>
      <c r="CC3625" s="30" t="s">
        <v>4324</v>
      </c>
      <c r="CD3625" s="31" t="s">
        <v>7253</v>
      </c>
      <c r="CE3625" s="30" t="s">
        <v>5537</v>
      </c>
      <c r="CF3625" s="32" t="s">
        <v>1493</v>
      </c>
      <c r="CG3625" s="33" t="s">
        <v>1275</v>
      </c>
      <c r="CH3625" s="31">
        <v>34380</v>
      </c>
      <c r="CI3625" s="35">
        <v>45717</v>
      </c>
      <c r="CJ3625" s="35"/>
      <c r="CK3625" s="56">
        <v>68760</v>
      </c>
      <c r="CL3625" s="26">
        <f t="shared" si="155"/>
        <v>34380</v>
      </c>
      <c r="CM3625" s="26"/>
      <c r="CR3625" s="26" t="str">
        <f t="shared" si="156"/>
        <v>('약국', '106-16-19190', '서울 구로구 개봉동', '8806538051024', '신에소메정20mg', 34380, '2025-03-01'),</v>
      </c>
    </row>
    <row r="3626" spans="79:96" x14ac:dyDescent="0.25">
      <c r="CA3626" s="29">
        <v>3623</v>
      </c>
      <c r="CB3626" s="50"/>
      <c r="CC3626" s="30" t="s">
        <v>4324</v>
      </c>
      <c r="CD3626" s="31" t="s">
        <v>7253</v>
      </c>
      <c r="CE3626" s="30" t="s">
        <v>5537</v>
      </c>
      <c r="CF3626" s="32" t="s">
        <v>686</v>
      </c>
      <c r="CG3626" s="33" t="s">
        <v>661</v>
      </c>
      <c r="CH3626" s="34">
        <v>0</v>
      </c>
      <c r="CI3626" s="35">
        <v>45717</v>
      </c>
      <c r="CJ3626" s="35"/>
      <c r="CK3626" s="36">
        <v>0</v>
      </c>
      <c r="CL3626" s="26">
        <f t="shared" si="155"/>
        <v>0</v>
      </c>
      <c r="CM3626" s="26"/>
      <c r="CR3626" s="26" t="str">
        <f t="shared" si="156"/>
        <v>('약국', '106-16-19190', '서울 구로구 개봉동', '8806538010977', '신일트리메부틴말레산염정 100mg', 0, '2025-03-01'),</v>
      </c>
    </row>
    <row r="3627" spans="79:96" x14ac:dyDescent="0.25">
      <c r="CA3627" s="29">
        <v>3624</v>
      </c>
      <c r="CB3627" s="50"/>
      <c r="CC3627" s="30" t="s">
        <v>4324</v>
      </c>
      <c r="CD3627" s="31" t="s">
        <v>7254</v>
      </c>
      <c r="CE3627" s="30" t="s">
        <v>7095</v>
      </c>
      <c r="CF3627" s="32" t="s">
        <v>645</v>
      </c>
      <c r="CG3627" s="33" t="s">
        <v>646</v>
      </c>
      <c r="CH3627" s="34">
        <v>-142500</v>
      </c>
      <c r="CI3627" s="35">
        <v>45717</v>
      </c>
      <c r="CJ3627" s="35"/>
      <c r="CK3627" s="36">
        <v>-285000</v>
      </c>
      <c r="CL3627" s="26">
        <f t="shared" si="155"/>
        <v>-142500</v>
      </c>
      <c r="CM3627" s="26"/>
      <c r="CR3627" s="26" t="str">
        <f t="shared" si="156"/>
        <v>('약국', '133-25-10437', '서울 금천구 독산동', '8806538014265', '신일브롬헥신염산염정 8mg', -142500, '2025-03-01'),</v>
      </c>
    </row>
    <row r="3628" spans="79:96" x14ac:dyDescent="0.25">
      <c r="CA3628" s="29">
        <v>3625</v>
      </c>
      <c r="CB3628" s="50"/>
      <c r="CC3628" s="30" t="s">
        <v>4324</v>
      </c>
      <c r="CD3628" s="31" t="s">
        <v>7255</v>
      </c>
      <c r="CE3628" s="30" t="s">
        <v>5688</v>
      </c>
      <c r="CF3628" s="32" t="s">
        <v>686</v>
      </c>
      <c r="CG3628" s="33" t="s">
        <v>661</v>
      </c>
      <c r="CH3628" s="34">
        <v>0</v>
      </c>
      <c r="CI3628" s="35">
        <v>45717</v>
      </c>
      <c r="CJ3628" s="35"/>
      <c r="CK3628" s="36">
        <v>0</v>
      </c>
      <c r="CL3628" s="26">
        <f t="shared" si="155"/>
        <v>0</v>
      </c>
      <c r="CM3628" s="26"/>
      <c r="CR3628" s="26" t="str">
        <f t="shared" si="156"/>
        <v>('약국', '117-06-45480', '서울 양천구 신월동', '8806538010977', '신일트리메부틴말레산염정 100mg', 0, '2025-03-01'),</v>
      </c>
    </row>
    <row r="3629" spans="79:96" x14ac:dyDescent="0.25">
      <c r="CA3629" s="29">
        <v>3626</v>
      </c>
      <c r="CB3629" s="50"/>
      <c r="CC3629" s="30" t="s">
        <v>4324</v>
      </c>
      <c r="CD3629" s="31" t="s">
        <v>7255</v>
      </c>
      <c r="CE3629" s="30" t="s">
        <v>5688</v>
      </c>
      <c r="CF3629" s="32" t="s">
        <v>1032</v>
      </c>
      <c r="CG3629" s="33" t="s">
        <v>948</v>
      </c>
      <c r="CH3629" s="34">
        <v>-11000</v>
      </c>
      <c r="CI3629" s="35">
        <v>45717</v>
      </c>
      <c r="CJ3629" s="35"/>
      <c r="CK3629" s="36">
        <v>-22000</v>
      </c>
      <c r="CL3629" s="26">
        <f t="shared" si="155"/>
        <v>-11000</v>
      </c>
      <c r="CM3629" s="26"/>
      <c r="CR3629" s="26" t="str">
        <f t="shared" si="156"/>
        <v>('약국', '117-06-45480', '서울 양천구 신월동', '8806538014029', '신일엠정 500mg', -11000, '2025-03-01'),</v>
      </c>
    </row>
    <row r="3630" spans="79:96" x14ac:dyDescent="0.25">
      <c r="CA3630" s="29">
        <v>3627</v>
      </c>
      <c r="CB3630" s="50"/>
      <c r="CC3630" s="30" t="s">
        <v>4324</v>
      </c>
      <c r="CD3630" s="31" t="s">
        <v>7255</v>
      </c>
      <c r="CE3630" s="30" t="s">
        <v>5688</v>
      </c>
      <c r="CF3630" s="32" t="s">
        <v>686</v>
      </c>
      <c r="CG3630" s="33" t="s">
        <v>661</v>
      </c>
      <c r="CH3630" s="34">
        <v>0</v>
      </c>
      <c r="CI3630" s="35">
        <v>45717</v>
      </c>
      <c r="CJ3630" s="35"/>
      <c r="CK3630" s="36">
        <v>0</v>
      </c>
      <c r="CL3630" s="26">
        <f t="shared" si="155"/>
        <v>0</v>
      </c>
      <c r="CM3630" s="26"/>
      <c r="CR3630" s="26" t="str">
        <f t="shared" si="156"/>
        <v>('약국', '117-06-45480', '서울 양천구 신월동', '8806538010977', '신일트리메부틴말레산염정 100mg', 0, '2025-03-01'),</v>
      </c>
    </row>
    <row r="3631" spans="79:96" x14ac:dyDescent="0.25">
      <c r="CA3631" s="29">
        <v>3628</v>
      </c>
      <c r="CB3631" s="50"/>
      <c r="CC3631" s="30" t="s">
        <v>4324</v>
      </c>
      <c r="CD3631" s="31" t="s">
        <v>7256</v>
      </c>
      <c r="CE3631" s="30" t="s">
        <v>7257</v>
      </c>
      <c r="CF3631" s="32" t="s">
        <v>686</v>
      </c>
      <c r="CG3631" s="33" t="s">
        <v>661</v>
      </c>
      <c r="CH3631" s="34">
        <v>0</v>
      </c>
      <c r="CI3631" s="35">
        <v>45717</v>
      </c>
      <c r="CJ3631" s="35"/>
      <c r="CK3631" s="36">
        <v>0</v>
      </c>
      <c r="CL3631" s="26">
        <f t="shared" si="155"/>
        <v>0</v>
      </c>
      <c r="CM3631" s="26"/>
      <c r="CR3631" s="26" t="str">
        <f t="shared" si="156"/>
        <v>('약국', '131-27-42510', '인천 연수구 연수동', '8806538010977', '신일트리메부틴말레산염정 100mg', 0, '2025-03-01'),</v>
      </c>
    </row>
    <row r="3632" spans="79:96" x14ac:dyDescent="0.25">
      <c r="CA3632" s="29">
        <v>3629</v>
      </c>
      <c r="CB3632" s="50"/>
      <c r="CC3632" s="30" t="s">
        <v>4324</v>
      </c>
      <c r="CD3632" s="31" t="s">
        <v>7258</v>
      </c>
      <c r="CE3632" s="30" t="s">
        <v>5706</v>
      </c>
      <c r="CF3632" s="32" t="s">
        <v>6282</v>
      </c>
      <c r="CG3632" s="33" t="s">
        <v>1732</v>
      </c>
      <c r="CH3632" s="34">
        <v>-38070</v>
      </c>
      <c r="CI3632" s="35">
        <v>45689</v>
      </c>
      <c r="CJ3632" s="35"/>
      <c r="CK3632" s="36">
        <v>-76140</v>
      </c>
      <c r="CL3632" s="26">
        <f t="shared" si="155"/>
        <v>-38070</v>
      </c>
      <c r="CM3632" s="26"/>
      <c r="CR3632" s="26" t="str">
        <f t="shared" si="156"/>
        <v>('약국', '138-01-69785', '경기 안양시 동안구 호계동', '8806538059921', '자누다파정', -38070, '2025-02-01'),</v>
      </c>
    </row>
    <row r="3633" spans="79:96" x14ac:dyDescent="0.25">
      <c r="CA3633" s="29">
        <v>3630</v>
      </c>
      <c r="CB3633" s="50"/>
      <c r="CC3633" s="30" t="s">
        <v>4324</v>
      </c>
      <c r="CD3633" s="31" t="s">
        <v>1517</v>
      </c>
      <c r="CE3633" s="30" t="s">
        <v>5691</v>
      </c>
      <c r="CF3633" s="32" t="s">
        <v>1077</v>
      </c>
      <c r="CG3633" s="33" t="s">
        <v>1078</v>
      </c>
      <c r="CH3633" s="34">
        <v>13750</v>
      </c>
      <c r="CI3633" s="35">
        <v>45658</v>
      </c>
      <c r="CJ3633" s="35"/>
      <c r="CK3633" s="36">
        <v>27500</v>
      </c>
      <c r="CL3633" s="26">
        <f t="shared" si="155"/>
        <v>13750</v>
      </c>
      <c r="CM3633" s="26"/>
      <c r="CR3633" s="26" t="str">
        <f t="shared" si="156"/>
        <v>('약국', '108-18-46794', '서울 동작구 상도동', '8806538056425', '프로나지액 25mL', 13750, '2025-01-01'),</v>
      </c>
    </row>
    <row r="3634" spans="79:96" x14ac:dyDescent="0.25">
      <c r="CA3634" s="29">
        <v>3631</v>
      </c>
      <c r="CB3634" s="50"/>
      <c r="CC3634" s="30" t="s">
        <v>4324</v>
      </c>
      <c r="CD3634" s="31" t="s">
        <v>7259</v>
      </c>
      <c r="CE3634" s="30" t="s">
        <v>5468</v>
      </c>
      <c r="CF3634" s="32" t="s">
        <v>615</v>
      </c>
      <c r="CG3634" s="33" t="s">
        <v>616</v>
      </c>
      <c r="CH3634" s="34">
        <v>7500</v>
      </c>
      <c r="CI3634" s="35">
        <v>45717</v>
      </c>
      <c r="CJ3634" s="35"/>
      <c r="CK3634" s="36">
        <v>15000</v>
      </c>
      <c r="CL3634" s="26">
        <f t="shared" si="155"/>
        <v>7500</v>
      </c>
      <c r="CM3634" s="26"/>
      <c r="CR3634" s="26" t="str">
        <f t="shared" si="156"/>
        <v>('약국', '219-01-42260', '경기 안양시 만안구 안양동', '8806538015149', '신일폴산정 1mg', 7500, '2025-03-01'),</v>
      </c>
    </row>
    <row r="3635" spans="79:96" x14ac:dyDescent="0.25">
      <c r="CA3635" s="29">
        <v>3632</v>
      </c>
      <c r="CB3635" s="50"/>
      <c r="CC3635" s="30" t="s">
        <v>4324</v>
      </c>
      <c r="CD3635" s="31" t="s">
        <v>7260</v>
      </c>
      <c r="CE3635" s="30" t="s">
        <v>7261</v>
      </c>
      <c r="CF3635" s="32" t="s">
        <v>2203</v>
      </c>
      <c r="CG3635" s="33" t="s">
        <v>140</v>
      </c>
      <c r="CH3635" s="34">
        <v>1725</v>
      </c>
      <c r="CI3635" s="35">
        <v>45717</v>
      </c>
      <c r="CJ3635" s="35"/>
      <c r="CK3635" s="36">
        <v>3450</v>
      </c>
      <c r="CL3635" s="26">
        <f t="shared" si="155"/>
        <v>1725</v>
      </c>
      <c r="CM3635" s="26"/>
      <c r="CR3635" s="26" t="str">
        <f t="shared" si="156"/>
        <v>('약국', '129-26-74138', '경기도 성남시 중원구 금광동', '8806538000619', '그리펜-에스정 300mg', 1725, '2025-03-01'),</v>
      </c>
    </row>
    <row r="3636" spans="79:96" x14ac:dyDescent="0.25">
      <c r="CA3636" s="29">
        <v>3633</v>
      </c>
      <c r="CB3636" s="50"/>
      <c r="CC3636" s="30" t="s">
        <v>4324</v>
      </c>
      <c r="CD3636" s="31" t="s">
        <v>7262</v>
      </c>
      <c r="CE3636" s="30" t="s">
        <v>7263</v>
      </c>
      <c r="CF3636" s="32" t="s">
        <v>1041</v>
      </c>
      <c r="CG3636" s="33" t="s">
        <v>1004</v>
      </c>
      <c r="CH3636" s="34">
        <v>6000</v>
      </c>
      <c r="CI3636" s="35">
        <v>45717</v>
      </c>
      <c r="CJ3636" s="35"/>
      <c r="CK3636" s="36">
        <v>12000</v>
      </c>
      <c r="CL3636" s="26">
        <f t="shared" si="155"/>
        <v>6000</v>
      </c>
      <c r="CM3636" s="26"/>
      <c r="CR3636" s="26" t="str">
        <f t="shared" si="156"/>
        <v>('약국', '217-07-12404', '경기 고양시 덕양구 행신동', '8806538014647', '신일티아민염산염정 10mg', 6000, '2025-03-01'),</v>
      </c>
    </row>
    <row r="3637" spans="79:96" x14ac:dyDescent="0.25">
      <c r="CA3637" s="29">
        <v>3634</v>
      </c>
      <c r="CB3637" s="50"/>
      <c r="CC3637" s="30" t="s">
        <v>4324</v>
      </c>
      <c r="CD3637" s="31" t="s">
        <v>7264</v>
      </c>
      <c r="CE3637" s="30" t="s">
        <v>7265</v>
      </c>
      <c r="CF3637" s="32" t="s">
        <v>1493</v>
      </c>
      <c r="CG3637" s="33" t="s">
        <v>1275</v>
      </c>
      <c r="CH3637" s="34">
        <v>-34380</v>
      </c>
      <c r="CI3637" s="35">
        <v>45717</v>
      </c>
      <c r="CJ3637" s="35"/>
      <c r="CK3637" s="36">
        <v>-68760</v>
      </c>
      <c r="CL3637" s="26">
        <f t="shared" si="155"/>
        <v>-34380</v>
      </c>
      <c r="CM3637" s="26"/>
      <c r="CR3637" s="26" t="str">
        <f t="shared" si="156"/>
        <v>('약국', '104-39-10154', '경기도 부천시 심곡동', '8806538051024', '신에소메정20mg', -34380, '2025-03-01'),</v>
      </c>
    </row>
    <row r="3638" spans="79:96" x14ac:dyDescent="0.25">
      <c r="CA3638" s="29">
        <v>3635</v>
      </c>
      <c r="CB3638" s="50"/>
      <c r="CC3638" s="30" t="s">
        <v>4324</v>
      </c>
      <c r="CD3638" s="31" t="s">
        <v>7266</v>
      </c>
      <c r="CE3638" s="30" t="s">
        <v>7267</v>
      </c>
      <c r="CF3638" s="32" t="s">
        <v>1824</v>
      </c>
      <c r="CG3638" s="33" t="s">
        <v>861</v>
      </c>
      <c r="CH3638" s="34">
        <v>3600</v>
      </c>
      <c r="CI3638" s="35">
        <v>45717</v>
      </c>
      <c r="CJ3638" s="35"/>
      <c r="CK3638" s="36">
        <v>7200</v>
      </c>
      <c r="CL3638" s="26">
        <f t="shared" si="155"/>
        <v>3600</v>
      </c>
      <c r="CM3638" s="26"/>
      <c r="CR3638" s="26" t="str">
        <f t="shared" si="156"/>
        <v>('약국', '499-04-01959', '서울특별시 강서구 마곡동', '8806538013510', '신일아시클로버크림', 3600, '2025-03-01'),</v>
      </c>
    </row>
    <row r="3639" spans="79:96" x14ac:dyDescent="0.25">
      <c r="CA3639" s="29">
        <v>3636</v>
      </c>
      <c r="CB3639" s="50"/>
      <c r="CC3639" s="30" t="s">
        <v>4324</v>
      </c>
      <c r="CD3639" s="31" t="s">
        <v>1046</v>
      </c>
      <c r="CE3639" s="30" t="s">
        <v>2126</v>
      </c>
      <c r="CF3639" s="32" t="s">
        <v>2354</v>
      </c>
      <c r="CG3639" s="33" t="s">
        <v>661</v>
      </c>
      <c r="CH3639" s="34">
        <v>29000</v>
      </c>
      <c r="CI3639" s="35">
        <v>45717</v>
      </c>
      <c r="CJ3639" s="35"/>
      <c r="CK3639" s="36">
        <v>58000</v>
      </c>
      <c r="CL3639" s="26">
        <f t="shared" si="155"/>
        <v>29000</v>
      </c>
      <c r="CM3639" s="26"/>
      <c r="CR3639" s="26" t="str">
        <f t="shared" si="156"/>
        <v>('약국', '399-22-01143', '서울특별시 강북구 수유동', '8806538046938', '신일트리메부틴말레산염정 100mg', 29000, '2025-03-01'),</v>
      </c>
    </row>
    <row r="3640" spans="79:96" x14ac:dyDescent="0.25">
      <c r="CA3640" s="29">
        <v>3637</v>
      </c>
      <c r="CB3640" s="50"/>
      <c r="CC3640" s="30" t="s">
        <v>4324</v>
      </c>
      <c r="CD3640" s="31" t="s">
        <v>1046</v>
      </c>
      <c r="CE3640" s="30" t="s">
        <v>2126</v>
      </c>
      <c r="CF3640" s="32" t="s">
        <v>1077</v>
      </c>
      <c r="CG3640" s="33" t="s">
        <v>1078</v>
      </c>
      <c r="CH3640" s="34">
        <v>22000</v>
      </c>
      <c r="CI3640" s="35">
        <v>45717</v>
      </c>
      <c r="CJ3640" s="35"/>
      <c r="CK3640" s="36">
        <v>44000</v>
      </c>
      <c r="CL3640" s="26">
        <f t="shared" si="155"/>
        <v>22000</v>
      </c>
      <c r="CM3640" s="26"/>
      <c r="CR3640" s="26" t="str">
        <f t="shared" si="156"/>
        <v>('약국', '399-22-01143', '서울특별시 강북구 수유동', '8806538056425', '프로나지액 25mL', 22000, '2025-03-01'),</v>
      </c>
    </row>
    <row r="3641" spans="79:96" x14ac:dyDescent="0.25">
      <c r="CA3641" s="29">
        <v>3638</v>
      </c>
      <c r="CB3641" s="50"/>
      <c r="CC3641" s="30" t="s">
        <v>4324</v>
      </c>
      <c r="CD3641" s="31" t="s">
        <v>1046</v>
      </c>
      <c r="CE3641" s="30" t="s">
        <v>2126</v>
      </c>
      <c r="CF3641" s="32" t="s">
        <v>3158</v>
      </c>
      <c r="CG3641" s="33" t="s">
        <v>835</v>
      </c>
      <c r="CH3641" s="34">
        <v>31250</v>
      </c>
      <c r="CI3641" s="35">
        <v>45689</v>
      </c>
      <c r="CJ3641" s="35"/>
      <c r="CK3641" s="36">
        <v>62500</v>
      </c>
      <c r="CL3641" s="26">
        <f t="shared" si="155"/>
        <v>31250</v>
      </c>
      <c r="CM3641" s="26"/>
      <c r="CR3641" s="26" t="str">
        <f t="shared" si="156"/>
        <v>('약국', '399-22-01143', '서울특별시 강북구 수유동', '8806538013428', '신일아시클로버정', 31250, '2025-02-01'),</v>
      </c>
    </row>
    <row r="3642" spans="79:96" x14ac:dyDescent="0.25">
      <c r="CA3642" s="29">
        <v>3639</v>
      </c>
      <c r="CB3642" s="50"/>
      <c r="CC3642" s="30" t="s">
        <v>4324</v>
      </c>
      <c r="CD3642" s="31" t="s">
        <v>1046</v>
      </c>
      <c r="CE3642" s="30" t="s">
        <v>2126</v>
      </c>
      <c r="CF3642" s="32" t="s">
        <v>2354</v>
      </c>
      <c r="CG3642" s="33" t="s">
        <v>661</v>
      </c>
      <c r="CH3642" s="34">
        <v>58000</v>
      </c>
      <c r="CI3642" s="35">
        <v>45658</v>
      </c>
      <c r="CJ3642" s="35"/>
      <c r="CK3642" s="36">
        <v>116000</v>
      </c>
      <c r="CL3642" s="26">
        <f t="shared" si="155"/>
        <v>58000</v>
      </c>
      <c r="CM3642" s="26"/>
      <c r="CR3642" s="26" t="str">
        <f t="shared" si="156"/>
        <v>('약국', '399-22-01143', '서울특별시 강북구 수유동', '8806538046938', '신일트리메부틴말레산염정 100mg', 58000, '2025-01-01'),</v>
      </c>
    </row>
    <row r="3643" spans="79:96" x14ac:dyDescent="0.25">
      <c r="CA3643" s="29">
        <v>3640</v>
      </c>
      <c r="CB3643" s="50"/>
      <c r="CC3643" s="30" t="s">
        <v>4324</v>
      </c>
      <c r="CD3643" s="31" t="s">
        <v>1046</v>
      </c>
      <c r="CE3643" s="30" t="s">
        <v>2126</v>
      </c>
      <c r="CF3643" s="32" t="s">
        <v>945</v>
      </c>
      <c r="CG3643" s="33" t="s">
        <v>946</v>
      </c>
      <c r="CH3643" s="34">
        <v>28750</v>
      </c>
      <c r="CI3643" s="35">
        <v>45717</v>
      </c>
      <c r="CJ3643" s="35"/>
      <c r="CK3643" s="36">
        <v>57500</v>
      </c>
      <c r="CL3643" s="26">
        <f t="shared" si="155"/>
        <v>28750</v>
      </c>
      <c r="CM3643" s="26"/>
      <c r="CR3643" s="26" t="str">
        <f t="shared" si="156"/>
        <v>('약국', '399-22-01143', '서울특별시 강북구 수유동', '8806538021133', '에페릭스정', 28750, '2025-03-01'),</v>
      </c>
    </row>
    <row r="3644" spans="79:96" x14ac:dyDescent="0.25">
      <c r="CA3644" s="29">
        <v>3641</v>
      </c>
      <c r="CB3644" s="50"/>
      <c r="CC3644" s="30" t="s">
        <v>4324</v>
      </c>
      <c r="CD3644" s="31" t="s">
        <v>1046</v>
      </c>
      <c r="CE3644" s="30" t="s">
        <v>2126</v>
      </c>
      <c r="CF3644" s="32" t="s">
        <v>2369</v>
      </c>
      <c r="CG3644" s="33" t="s">
        <v>1146</v>
      </c>
      <c r="CH3644" s="34">
        <v>9555</v>
      </c>
      <c r="CI3644" s="35">
        <v>45717</v>
      </c>
      <c r="CJ3644" s="35"/>
      <c r="CK3644" s="36">
        <v>19110</v>
      </c>
      <c r="CL3644" s="26">
        <f t="shared" si="155"/>
        <v>9555</v>
      </c>
      <c r="CM3644" s="26"/>
      <c r="CR3644" s="26" t="str">
        <f t="shared" si="156"/>
        <v>('약국', '399-22-01143', '서울특별시 강북구 수유동', '8806538059013', '리피젯정10/10mg', 9555, '2025-03-01'),</v>
      </c>
    </row>
    <row r="3645" spans="79:96" x14ac:dyDescent="0.25">
      <c r="CA3645" s="29">
        <v>3642</v>
      </c>
      <c r="CB3645" s="50"/>
      <c r="CC3645" s="30" t="s">
        <v>4324</v>
      </c>
      <c r="CD3645" s="31" t="s">
        <v>1046</v>
      </c>
      <c r="CE3645" s="30" t="s">
        <v>2126</v>
      </c>
      <c r="CF3645" s="32" t="s">
        <v>3525</v>
      </c>
      <c r="CG3645" s="33" t="s">
        <v>1845</v>
      </c>
      <c r="CH3645" s="34">
        <v>7680</v>
      </c>
      <c r="CI3645" s="35">
        <v>45717</v>
      </c>
      <c r="CJ3645" s="35"/>
      <c r="CK3645" s="36">
        <v>15360</v>
      </c>
      <c r="CL3645" s="26">
        <f t="shared" si="155"/>
        <v>7680</v>
      </c>
      <c r="CM3645" s="26"/>
      <c r="CR3645" s="26" t="str">
        <f t="shared" si="156"/>
        <v>('약국', '399-22-01143', '서울특별시 강북구 수유동', '8806538062624', '포시글리듀오서방정10/1000mg', 7680, '2025-03-01'),</v>
      </c>
    </row>
    <row r="3646" spans="79:96" x14ac:dyDescent="0.25">
      <c r="CA3646" s="29">
        <v>3643</v>
      </c>
      <c r="CB3646" s="50"/>
      <c r="CC3646" s="30" t="s">
        <v>4324</v>
      </c>
      <c r="CD3646" s="31" t="s">
        <v>1046</v>
      </c>
      <c r="CE3646" s="30" t="s">
        <v>2126</v>
      </c>
      <c r="CF3646" s="32" t="s">
        <v>945</v>
      </c>
      <c r="CG3646" s="33" t="s">
        <v>946</v>
      </c>
      <c r="CH3646" s="34">
        <v>28750</v>
      </c>
      <c r="CI3646" s="35">
        <v>45717</v>
      </c>
      <c r="CJ3646" s="35"/>
      <c r="CK3646" s="36">
        <v>57500</v>
      </c>
      <c r="CL3646" s="26">
        <f t="shared" si="155"/>
        <v>28750</v>
      </c>
      <c r="CM3646" s="26"/>
      <c r="CR3646" s="26" t="str">
        <f t="shared" si="156"/>
        <v>('약국', '399-22-01143', '서울특별시 강북구 수유동', '8806538021133', '에페릭스정', 28750, '2025-03-01'),</v>
      </c>
    </row>
    <row r="3647" spans="79:96" x14ac:dyDescent="0.25">
      <c r="CA3647" s="29">
        <v>3644</v>
      </c>
      <c r="CB3647" s="50"/>
      <c r="CC3647" s="30" t="s">
        <v>4324</v>
      </c>
      <c r="CD3647" s="31" t="s">
        <v>1046</v>
      </c>
      <c r="CE3647" s="30" t="s">
        <v>2126</v>
      </c>
      <c r="CF3647" s="32" t="s">
        <v>2354</v>
      </c>
      <c r="CG3647" s="33" t="s">
        <v>661</v>
      </c>
      <c r="CH3647" s="34">
        <v>58000</v>
      </c>
      <c r="CI3647" s="35">
        <v>45717</v>
      </c>
      <c r="CJ3647" s="35"/>
      <c r="CK3647" s="36">
        <v>116000</v>
      </c>
      <c r="CL3647" s="26">
        <f t="shared" si="155"/>
        <v>58000</v>
      </c>
      <c r="CM3647" s="26"/>
      <c r="CR3647" s="26" t="str">
        <f t="shared" si="156"/>
        <v>('약국', '399-22-01143', '서울특별시 강북구 수유동', '8806538046938', '신일트리메부틴말레산염정 100mg', 58000, '2025-03-01'),</v>
      </c>
    </row>
    <row r="3648" spans="79:96" x14ac:dyDescent="0.25">
      <c r="CA3648" s="29">
        <v>3645</v>
      </c>
      <c r="CB3648" s="50"/>
      <c r="CC3648" s="30" t="s">
        <v>4324</v>
      </c>
      <c r="CD3648" s="31" t="s">
        <v>1046</v>
      </c>
      <c r="CE3648" s="30" t="s">
        <v>2126</v>
      </c>
      <c r="CF3648" s="32" t="s">
        <v>7268</v>
      </c>
      <c r="CG3648" s="33" t="s">
        <v>1746</v>
      </c>
      <c r="CH3648" s="34">
        <v>11760</v>
      </c>
      <c r="CI3648" s="35">
        <v>45717</v>
      </c>
      <c r="CJ3648" s="35"/>
      <c r="CK3648" s="36">
        <v>23520</v>
      </c>
      <c r="CL3648" s="26">
        <f t="shared" si="155"/>
        <v>11760</v>
      </c>
      <c r="CM3648" s="26"/>
      <c r="CR3648" s="26" t="str">
        <f t="shared" si="156"/>
        <v>('약국', '399-22-01143', '서울특별시 강북구 수유동', '8806538061818', '자누메티아엑스알서방정50/1000mg', 11760, '2025-03-01'),</v>
      </c>
    </row>
    <row r="3649" spans="79:96" x14ac:dyDescent="0.25">
      <c r="CA3649" s="29">
        <v>3646</v>
      </c>
      <c r="CB3649" s="50"/>
      <c r="CC3649" s="30" t="s">
        <v>4324</v>
      </c>
      <c r="CD3649" s="31" t="s">
        <v>1046</v>
      </c>
      <c r="CE3649" s="30" t="s">
        <v>2126</v>
      </c>
      <c r="CF3649" s="32" t="s">
        <v>3466</v>
      </c>
      <c r="CG3649" s="33" t="s">
        <v>1537</v>
      </c>
      <c r="CH3649" s="34">
        <v>19950</v>
      </c>
      <c r="CI3649" s="35">
        <v>45717</v>
      </c>
      <c r="CJ3649" s="35"/>
      <c r="CK3649" s="36">
        <v>39900</v>
      </c>
      <c r="CL3649" s="26">
        <f t="shared" si="155"/>
        <v>19950</v>
      </c>
      <c r="CM3649" s="26"/>
      <c r="CR3649" s="26" t="str">
        <f t="shared" si="156"/>
        <v>('약국', '399-22-01143', '서울특별시 강북구 수유동', '8806538060224', '테글리정20mg', 19950, '2025-03-01'),</v>
      </c>
    </row>
    <row r="3650" spans="79:96" x14ac:dyDescent="0.25">
      <c r="CA3650" s="29">
        <v>3647</v>
      </c>
      <c r="CB3650" s="50"/>
      <c r="CC3650" s="30" t="s">
        <v>4324</v>
      </c>
      <c r="CD3650" s="31" t="s">
        <v>1046</v>
      </c>
      <c r="CE3650" s="30" t="s">
        <v>2126</v>
      </c>
      <c r="CF3650" s="32" t="s">
        <v>1032</v>
      </c>
      <c r="CG3650" s="33" t="s">
        <v>948</v>
      </c>
      <c r="CH3650" s="34">
        <v>11000</v>
      </c>
      <c r="CI3650" s="35">
        <v>45689</v>
      </c>
      <c r="CJ3650" s="35"/>
      <c r="CK3650" s="36">
        <v>22000</v>
      </c>
      <c r="CL3650" s="26">
        <f t="shared" si="155"/>
        <v>11000</v>
      </c>
      <c r="CM3650" s="26"/>
      <c r="CR3650" s="26" t="str">
        <f t="shared" si="156"/>
        <v>('약국', '399-22-01143', '서울특별시 강북구 수유동', '8806538014029', '신일엠정 500mg', 11000, '2025-02-01'),</v>
      </c>
    </row>
    <row r="3651" spans="79:96" x14ac:dyDescent="0.25">
      <c r="CA3651" s="29">
        <v>3648</v>
      </c>
      <c r="CB3651" s="50"/>
      <c r="CC3651" s="30" t="s">
        <v>4324</v>
      </c>
      <c r="CD3651" s="31" t="s">
        <v>1046</v>
      </c>
      <c r="CE3651" s="30" t="s">
        <v>2126</v>
      </c>
      <c r="CF3651" s="32" t="s">
        <v>2369</v>
      </c>
      <c r="CG3651" s="33" t="s">
        <v>1146</v>
      </c>
      <c r="CH3651" s="34">
        <v>9555</v>
      </c>
      <c r="CI3651" s="35">
        <v>45658</v>
      </c>
      <c r="CJ3651" s="35"/>
      <c r="CK3651" s="36">
        <v>19110</v>
      </c>
      <c r="CL3651" s="26">
        <f t="shared" si="155"/>
        <v>9555</v>
      </c>
      <c r="CM3651" s="26"/>
      <c r="CR3651" s="26" t="str">
        <f t="shared" si="156"/>
        <v>('약국', '399-22-01143', '서울특별시 강북구 수유동', '8806538059013', '리피젯정10/10mg', 9555, '2025-01-01'),</v>
      </c>
    </row>
    <row r="3652" spans="79:96" x14ac:dyDescent="0.25">
      <c r="CA3652" s="29">
        <v>3649</v>
      </c>
      <c r="CB3652" s="50"/>
      <c r="CC3652" s="30" t="s">
        <v>4324</v>
      </c>
      <c r="CD3652" s="31" t="s">
        <v>1046</v>
      </c>
      <c r="CE3652" s="30" t="s">
        <v>2126</v>
      </c>
      <c r="CF3652" s="32" t="s">
        <v>2354</v>
      </c>
      <c r="CG3652" s="33" t="s">
        <v>661</v>
      </c>
      <c r="CH3652" s="34">
        <v>58000</v>
      </c>
      <c r="CI3652" s="35">
        <v>45717</v>
      </c>
      <c r="CJ3652" s="35"/>
      <c r="CK3652" s="36">
        <v>116000</v>
      </c>
      <c r="CL3652" s="26">
        <f t="shared" si="155"/>
        <v>58000</v>
      </c>
      <c r="CM3652" s="26"/>
      <c r="CR3652" s="26" t="str">
        <f t="shared" si="156"/>
        <v>('약국', '399-22-01143', '서울특별시 강북구 수유동', '8806538046938', '신일트리메부틴말레산염정 100mg', 58000, '2025-03-01'),</v>
      </c>
    </row>
    <row r="3653" spans="79:96" x14ac:dyDescent="0.25">
      <c r="CA3653" s="29">
        <v>3650</v>
      </c>
      <c r="CB3653" s="50"/>
      <c r="CC3653" s="30" t="s">
        <v>4324</v>
      </c>
      <c r="CD3653" s="31" t="s">
        <v>1046</v>
      </c>
      <c r="CE3653" s="30" t="s">
        <v>2126</v>
      </c>
      <c r="CF3653" s="32" t="s">
        <v>7269</v>
      </c>
      <c r="CG3653" s="33" t="s">
        <v>1722</v>
      </c>
      <c r="CH3653" s="34">
        <v>29750</v>
      </c>
      <c r="CI3653" s="35">
        <v>45717</v>
      </c>
      <c r="CJ3653" s="35"/>
      <c r="CK3653" s="36">
        <v>59500</v>
      </c>
      <c r="CL3653" s="26">
        <f t="shared" ref="CL3653:CL3716" si="157">IFERROR(CK3653/2,"")</f>
        <v>29750</v>
      </c>
      <c r="CM3653" s="26"/>
      <c r="CR3653" s="26" t="str">
        <f t="shared" ref="CR3653:CR3716" si="158">IFERROR("('"&amp;CC3653&amp;"', '"&amp;CD3653&amp;"', '"&amp;CE3653&amp;"', '"&amp;CF3653&amp;"', '"&amp;CG3653&amp;"', "&amp;CH3653&amp;", '"&amp;TEXT(CI3653,"YYYY-MM-DD")&amp;"'),","")</f>
        <v>('약국', '399-22-01143', '서울특별시 강북구 수유동', '8806538003320', '레보라정 25mg', 29750, '2025-03-01'),</v>
      </c>
    </row>
    <row r="3654" spans="79:96" x14ac:dyDescent="0.25">
      <c r="CA3654" s="29">
        <v>3651</v>
      </c>
      <c r="CB3654" s="50"/>
      <c r="CC3654" s="30" t="s">
        <v>4324</v>
      </c>
      <c r="CD3654" s="31" t="s">
        <v>1046</v>
      </c>
      <c r="CE3654" s="30" t="s">
        <v>2126</v>
      </c>
      <c r="CF3654" s="32" t="s">
        <v>3525</v>
      </c>
      <c r="CG3654" s="33" t="s">
        <v>1845</v>
      </c>
      <c r="CH3654" s="34">
        <v>23040</v>
      </c>
      <c r="CI3654" s="35">
        <v>45717</v>
      </c>
      <c r="CJ3654" s="35"/>
      <c r="CK3654" s="36">
        <v>46080</v>
      </c>
      <c r="CL3654" s="26">
        <f t="shared" si="157"/>
        <v>23040</v>
      </c>
      <c r="CM3654" s="26"/>
      <c r="CR3654" s="26" t="str">
        <f t="shared" si="158"/>
        <v>('약국', '399-22-01143', '서울특별시 강북구 수유동', '8806538062624', '포시글리듀오서방정10/1000mg', 23040, '2025-03-01'),</v>
      </c>
    </row>
    <row r="3655" spans="79:96" x14ac:dyDescent="0.25">
      <c r="CA3655" s="29">
        <v>3652</v>
      </c>
      <c r="CB3655" s="50"/>
      <c r="CC3655" s="30" t="s">
        <v>4324</v>
      </c>
      <c r="CD3655" s="31" t="s">
        <v>1046</v>
      </c>
      <c r="CE3655" s="30" t="s">
        <v>2126</v>
      </c>
      <c r="CF3655" s="32" t="s">
        <v>7270</v>
      </c>
      <c r="CG3655" s="33" t="s">
        <v>1856</v>
      </c>
      <c r="CH3655" s="34">
        <v>21285</v>
      </c>
      <c r="CI3655" s="35">
        <v>45717</v>
      </c>
      <c r="CJ3655" s="35"/>
      <c r="CK3655" s="36">
        <v>42570</v>
      </c>
      <c r="CL3655" s="26">
        <f t="shared" si="157"/>
        <v>21285</v>
      </c>
      <c r="CM3655" s="26"/>
      <c r="CR3655" s="26" t="str">
        <f t="shared" si="158"/>
        <v>('약국', '399-22-01143', '서울특별시 강북구 수유동', '8806538062723', '포시글리듀오서방정10/500mg', 21285, '2025-03-01'),</v>
      </c>
    </row>
    <row r="3656" spans="79:96" x14ac:dyDescent="0.25">
      <c r="CA3656" s="29">
        <v>3653</v>
      </c>
      <c r="CB3656" s="50"/>
      <c r="CC3656" s="30" t="s">
        <v>4324</v>
      </c>
      <c r="CD3656" s="31" t="s">
        <v>1046</v>
      </c>
      <c r="CE3656" s="30" t="s">
        <v>2126</v>
      </c>
      <c r="CF3656" s="32" t="s">
        <v>3742</v>
      </c>
      <c r="CG3656" s="33" t="s">
        <v>1761</v>
      </c>
      <c r="CH3656" s="34">
        <v>22620</v>
      </c>
      <c r="CI3656" s="35">
        <v>45717</v>
      </c>
      <c r="CJ3656" s="35"/>
      <c r="CK3656" s="36">
        <v>45240</v>
      </c>
      <c r="CL3656" s="26">
        <f t="shared" si="157"/>
        <v>22620</v>
      </c>
      <c r="CM3656" s="26"/>
      <c r="CR3656" s="26" t="str">
        <f t="shared" si="158"/>
        <v>('약국', '399-22-01143', '서울특별시 강북구 수유동', '8806538062020', '자누메티아정50/1000mg', 22620, '2025-03-01'),</v>
      </c>
    </row>
    <row r="3657" spans="79:96" x14ac:dyDescent="0.25">
      <c r="CA3657" s="29">
        <v>3654</v>
      </c>
      <c r="CB3657" s="50"/>
      <c r="CC3657" s="30" t="s">
        <v>4324</v>
      </c>
      <c r="CD3657" s="31" t="s">
        <v>7271</v>
      </c>
      <c r="CE3657" s="30" t="s">
        <v>7272</v>
      </c>
      <c r="CF3657" s="32" t="s">
        <v>1824</v>
      </c>
      <c r="CG3657" s="33" t="s">
        <v>861</v>
      </c>
      <c r="CH3657" s="34">
        <v>1200</v>
      </c>
      <c r="CI3657" s="35">
        <v>45717</v>
      </c>
      <c r="CJ3657" s="35"/>
      <c r="CK3657" s="36">
        <v>2400</v>
      </c>
      <c r="CL3657" s="26">
        <f t="shared" si="157"/>
        <v>1200</v>
      </c>
      <c r="CM3657" s="26"/>
      <c r="CR3657" s="26" t="str">
        <f t="shared" si="158"/>
        <v>('약국', '103-44-00716', '경기도 하남시 신장동', '8806538013510', '신일아시클로버크림', 1200, '2025-03-01'),</v>
      </c>
    </row>
    <row r="3658" spans="79:96" x14ac:dyDescent="0.25">
      <c r="CA3658" s="29">
        <v>3655</v>
      </c>
      <c r="CB3658" s="50"/>
      <c r="CC3658" s="30" t="s">
        <v>4324</v>
      </c>
      <c r="CD3658" s="31" t="s">
        <v>7273</v>
      </c>
      <c r="CE3658" s="30" t="s">
        <v>3569</v>
      </c>
      <c r="CF3658" s="32" t="s">
        <v>1017</v>
      </c>
      <c r="CG3658" s="33" t="s">
        <v>1018</v>
      </c>
      <c r="CH3658" s="34">
        <v>15000</v>
      </c>
      <c r="CI3658" s="35">
        <v>45717</v>
      </c>
      <c r="CJ3658" s="35"/>
      <c r="CK3658" s="36">
        <v>30000</v>
      </c>
      <c r="CL3658" s="26">
        <f t="shared" si="157"/>
        <v>15000</v>
      </c>
      <c r="CM3658" s="26"/>
      <c r="CR3658" s="26" t="str">
        <f t="shared" si="158"/>
        <v>('약국', '449-31-00927', '경기도 포천시 일동면', '8806538015835', '신일이부프로펜정 400mg', 15000, '2025-03-01'),</v>
      </c>
    </row>
    <row r="3659" spans="79:96" x14ac:dyDescent="0.25">
      <c r="CA3659" s="29">
        <v>3656</v>
      </c>
      <c r="CB3659" s="50"/>
      <c r="CC3659" s="30" t="s">
        <v>4324</v>
      </c>
      <c r="CD3659" s="31" t="s">
        <v>1345</v>
      </c>
      <c r="CE3659" s="30" t="s">
        <v>7274</v>
      </c>
      <c r="CF3659" s="32" t="s">
        <v>3289</v>
      </c>
      <c r="CG3659" s="33" t="s">
        <v>1101</v>
      </c>
      <c r="CH3659" s="34">
        <v>35775</v>
      </c>
      <c r="CI3659" s="35">
        <v>45689</v>
      </c>
      <c r="CJ3659" s="35"/>
      <c r="CK3659" s="36">
        <v>71550</v>
      </c>
      <c r="CL3659" s="26">
        <f t="shared" si="157"/>
        <v>35775</v>
      </c>
      <c r="CM3659" s="26"/>
      <c r="CR3659" s="26" t="str">
        <f t="shared" si="158"/>
        <v>('약국', '226-20-51701', '서울특별시 강서구 화곡동', '8806538052915', '로피타정 2mg', 35775, '2025-02-01'),</v>
      </c>
    </row>
    <row r="3660" spans="79:96" x14ac:dyDescent="0.25">
      <c r="CA3660" s="29">
        <v>3657</v>
      </c>
      <c r="CB3660" s="50"/>
      <c r="CC3660" s="30" t="s">
        <v>4324</v>
      </c>
      <c r="CD3660" s="31" t="s">
        <v>1345</v>
      </c>
      <c r="CE3660" s="30" t="s">
        <v>7274</v>
      </c>
      <c r="CF3660" s="32" t="s">
        <v>1777</v>
      </c>
      <c r="CG3660" s="33" t="s">
        <v>1560</v>
      </c>
      <c r="CH3660" s="34">
        <v>75150</v>
      </c>
      <c r="CI3660" s="35">
        <v>45658</v>
      </c>
      <c r="CJ3660" s="35"/>
      <c r="CK3660" s="36">
        <v>150300</v>
      </c>
      <c r="CL3660" s="26">
        <f t="shared" si="157"/>
        <v>75150</v>
      </c>
      <c r="CM3660" s="26"/>
      <c r="CR3660" s="26" t="str">
        <f t="shared" si="158"/>
        <v>('약국', '226-20-51701', '서울특별시 강서구 화곡동', '8806538060415', '테글리엠서방정10/750mg', 75150, '2025-01-01'),</v>
      </c>
    </row>
    <row r="3661" spans="79:96" x14ac:dyDescent="0.25">
      <c r="CA3661" s="29">
        <v>3658</v>
      </c>
      <c r="CB3661" s="50"/>
      <c r="CC3661" s="30" t="s">
        <v>4324</v>
      </c>
      <c r="CD3661" s="31" t="s">
        <v>1345</v>
      </c>
      <c r="CE3661" s="30" t="s">
        <v>7274</v>
      </c>
      <c r="CF3661" s="32" t="s">
        <v>1493</v>
      </c>
      <c r="CG3661" s="33" t="s">
        <v>1275</v>
      </c>
      <c r="CH3661" s="34">
        <v>11460</v>
      </c>
      <c r="CI3661" s="35">
        <v>45717</v>
      </c>
      <c r="CJ3661" s="35"/>
      <c r="CK3661" s="36">
        <v>22920</v>
      </c>
      <c r="CL3661" s="26">
        <f t="shared" si="157"/>
        <v>11460</v>
      </c>
      <c r="CM3661" s="26"/>
      <c r="CR3661" s="26" t="str">
        <f t="shared" si="158"/>
        <v>('약국', '226-20-51701', '서울특별시 강서구 화곡동', '8806538051024', '신에소메정20mg', 11460, '2025-03-01'),</v>
      </c>
    </row>
    <row r="3662" spans="79:96" x14ac:dyDescent="0.25">
      <c r="CA3662" s="29">
        <v>3659</v>
      </c>
      <c r="CB3662" s="50"/>
      <c r="CC3662" s="30" t="s">
        <v>4324</v>
      </c>
      <c r="CD3662" s="31" t="s">
        <v>1345</v>
      </c>
      <c r="CE3662" s="30" t="s">
        <v>7274</v>
      </c>
      <c r="CF3662" s="32" t="s">
        <v>1501</v>
      </c>
      <c r="CG3662" s="33" t="s">
        <v>1310</v>
      </c>
      <c r="CH3662" s="34">
        <v>16170</v>
      </c>
      <c r="CI3662" s="35">
        <v>45717</v>
      </c>
      <c r="CJ3662" s="35"/>
      <c r="CK3662" s="36">
        <v>32340</v>
      </c>
      <c r="CL3662" s="26">
        <f t="shared" si="157"/>
        <v>16170</v>
      </c>
      <c r="CM3662" s="26"/>
      <c r="CR3662" s="26" t="str">
        <f t="shared" si="158"/>
        <v>('약국', '226-20-51701', '서울특별시 강서구 화곡동', '8806538051123', '신에소메정40mg', 16170, '2025-03-01'),</v>
      </c>
    </row>
    <row r="3663" spans="79:96" x14ac:dyDescent="0.25">
      <c r="CA3663" s="29">
        <v>3660</v>
      </c>
      <c r="CB3663" s="50"/>
      <c r="CC3663" s="30" t="s">
        <v>4324</v>
      </c>
      <c r="CD3663" s="31" t="s">
        <v>1345</v>
      </c>
      <c r="CE3663" s="30" t="s">
        <v>7274</v>
      </c>
      <c r="CF3663" s="32" t="s">
        <v>1077</v>
      </c>
      <c r="CG3663" s="33" t="s">
        <v>1078</v>
      </c>
      <c r="CH3663" s="34">
        <v>2750</v>
      </c>
      <c r="CI3663" s="35">
        <v>45717</v>
      </c>
      <c r="CJ3663" s="35"/>
      <c r="CK3663" s="36">
        <v>5500</v>
      </c>
      <c r="CL3663" s="26">
        <f t="shared" si="157"/>
        <v>2750</v>
      </c>
      <c r="CM3663" s="26"/>
      <c r="CR3663" s="26" t="str">
        <f t="shared" si="158"/>
        <v>('약국', '226-20-51701', '서울특별시 강서구 화곡동', '8806538056425', '프로나지액 25mL', 2750, '2025-03-01'),</v>
      </c>
    </row>
    <row r="3664" spans="79:96" x14ac:dyDescent="0.25">
      <c r="CA3664" s="29">
        <v>3661</v>
      </c>
      <c r="CB3664" s="50"/>
      <c r="CC3664" s="30" t="s">
        <v>4324</v>
      </c>
      <c r="CD3664" s="31" t="s">
        <v>1345</v>
      </c>
      <c r="CE3664" s="30" t="s">
        <v>7274</v>
      </c>
      <c r="CF3664" s="32" t="s">
        <v>3289</v>
      </c>
      <c r="CG3664" s="33" t="s">
        <v>1101</v>
      </c>
      <c r="CH3664" s="34">
        <v>14310</v>
      </c>
      <c r="CI3664" s="35">
        <v>45717</v>
      </c>
      <c r="CJ3664" s="35"/>
      <c r="CK3664" s="36">
        <v>28620</v>
      </c>
      <c r="CL3664" s="26">
        <f t="shared" si="157"/>
        <v>14310</v>
      </c>
      <c r="CM3664" s="26"/>
      <c r="CR3664" s="26" t="str">
        <f t="shared" si="158"/>
        <v>('약국', '226-20-51701', '서울특별시 강서구 화곡동', '8806538052915', '로피타정 2mg', 14310, '2025-03-01'),</v>
      </c>
    </row>
    <row r="3665" spans="79:96" x14ac:dyDescent="0.25">
      <c r="CA3665" s="29">
        <v>3662</v>
      </c>
      <c r="CB3665" s="50"/>
      <c r="CC3665" s="30" t="s">
        <v>4324</v>
      </c>
      <c r="CD3665" s="31" t="s">
        <v>1345</v>
      </c>
      <c r="CE3665" s="30" t="s">
        <v>7274</v>
      </c>
      <c r="CF3665" s="32" t="s">
        <v>1501</v>
      </c>
      <c r="CG3665" s="33" t="s">
        <v>1310</v>
      </c>
      <c r="CH3665" s="34">
        <v>32340</v>
      </c>
      <c r="CI3665" s="35">
        <v>45717</v>
      </c>
      <c r="CJ3665" s="35"/>
      <c r="CK3665" s="36">
        <v>64680</v>
      </c>
      <c r="CL3665" s="26">
        <f t="shared" si="157"/>
        <v>32340</v>
      </c>
      <c r="CM3665" s="26"/>
      <c r="CR3665" s="26" t="str">
        <f t="shared" si="158"/>
        <v>('약국', '226-20-51701', '서울특별시 강서구 화곡동', '8806538051123', '신에소메정40mg', 32340, '2025-03-01'),</v>
      </c>
    </row>
    <row r="3666" spans="79:96" x14ac:dyDescent="0.25">
      <c r="CA3666" s="29">
        <v>3663</v>
      </c>
      <c r="CB3666" s="50"/>
      <c r="CC3666" s="30" t="s">
        <v>4324</v>
      </c>
      <c r="CD3666" s="31" t="s">
        <v>1345</v>
      </c>
      <c r="CE3666" s="30" t="s">
        <v>7274</v>
      </c>
      <c r="CF3666" s="32" t="s">
        <v>1077</v>
      </c>
      <c r="CG3666" s="33" t="s">
        <v>1078</v>
      </c>
      <c r="CH3666" s="34">
        <v>13750</v>
      </c>
      <c r="CI3666" s="35">
        <v>45717</v>
      </c>
      <c r="CJ3666" s="35"/>
      <c r="CK3666" s="36">
        <v>27500</v>
      </c>
      <c r="CL3666" s="26">
        <f t="shared" si="157"/>
        <v>13750</v>
      </c>
      <c r="CM3666" s="26"/>
      <c r="CR3666" s="26" t="str">
        <f t="shared" si="158"/>
        <v>('약국', '226-20-51701', '서울특별시 강서구 화곡동', '8806538056425', '프로나지액 25mL', 13750, '2025-03-01'),</v>
      </c>
    </row>
    <row r="3667" spans="79:96" x14ac:dyDescent="0.25">
      <c r="CA3667" s="29">
        <v>3664</v>
      </c>
      <c r="CB3667" s="50"/>
      <c r="CC3667" s="30" t="s">
        <v>4324</v>
      </c>
      <c r="CD3667" s="31" t="s">
        <v>1345</v>
      </c>
      <c r="CE3667" s="30" t="s">
        <v>7274</v>
      </c>
      <c r="CF3667" s="32" t="s">
        <v>1768</v>
      </c>
      <c r="CG3667" s="33" t="s">
        <v>1537</v>
      </c>
      <c r="CH3667" s="34">
        <v>99750</v>
      </c>
      <c r="CI3667" s="35">
        <v>45717</v>
      </c>
      <c r="CJ3667" s="35"/>
      <c r="CK3667" s="36">
        <v>199500</v>
      </c>
      <c r="CL3667" s="26">
        <f t="shared" si="157"/>
        <v>99750</v>
      </c>
      <c r="CM3667" s="26"/>
      <c r="CR3667" s="26" t="str">
        <f t="shared" si="158"/>
        <v>('약국', '226-20-51701', '서울특별시 강서구 화곡동', '8806538060217', '테글리정20mg', 99750, '2025-03-01'),</v>
      </c>
    </row>
    <row r="3668" spans="79:96" x14ac:dyDescent="0.25">
      <c r="CA3668" s="29">
        <v>3665</v>
      </c>
      <c r="CB3668" s="50"/>
      <c r="CC3668" s="30" t="s">
        <v>4324</v>
      </c>
      <c r="CD3668" s="31" t="s">
        <v>1345</v>
      </c>
      <c r="CE3668" s="30" t="s">
        <v>7274</v>
      </c>
      <c r="CF3668" s="32" t="s">
        <v>1077</v>
      </c>
      <c r="CG3668" s="33" t="s">
        <v>1078</v>
      </c>
      <c r="CH3668" s="34">
        <v>13750</v>
      </c>
      <c r="CI3668" s="35">
        <v>45689</v>
      </c>
      <c r="CJ3668" s="35"/>
      <c r="CK3668" s="36">
        <v>27500</v>
      </c>
      <c r="CL3668" s="26">
        <f t="shared" si="157"/>
        <v>13750</v>
      </c>
      <c r="CM3668" s="26"/>
      <c r="CR3668" s="26" t="str">
        <f t="shared" si="158"/>
        <v>('약국', '226-20-51701', '서울특별시 강서구 화곡동', '8806538056425', '프로나지액 25mL', 13750, '2025-02-01'),</v>
      </c>
    </row>
    <row r="3669" spans="79:96" x14ac:dyDescent="0.25">
      <c r="CA3669" s="29">
        <v>3666</v>
      </c>
      <c r="CB3669" s="50"/>
      <c r="CC3669" s="30" t="s">
        <v>4324</v>
      </c>
      <c r="CD3669" s="31" t="s">
        <v>1345</v>
      </c>
      <c r="CE3669" s="30" t="s">
        <v>7274</v>
      </c>
      <c r="CF3669" s="32" t="s">
        <v>3289</v>
      </c>
      <c r="CG3669" s="33" t="s">
        <v>1101</v>
      </c>
      <c r="CH3669" s="34">
        <v>107325</v>
      </c>
      <c r="CI3669" s="35">
        <v>45658</v>
      </c>
      <c r="CJ3669" s="35"/>
      <c r="CK3669" s="36">
        <v>214650</v>
      </c>
      <c r="CL3669" s="26">
        <f t="shared" si="157"/>
        <v>107325</v>
      </c>
      <c r="CM3669" s="26"/>
      <c r="CR3669" s="26" t="str">
        <f t="shared" si="158"/>
        <v>('약국', '226-20-51701', '서울특별시 강서구 화곡동', '8806538052915', '로피타정 2mg', 107325, '2025-01-01'),</v>
      </c>
    </row>
    <row r="3670" spans="79:96" x14ac:dyDescent="0.25">
      <c r="CA3670" s="29">
        <v>3667</v>
      </c>
      <c r="CB3670" s="50"/>
      <c r="CC3670" s="30" t="s">
        <v>4324</v>
      </c>
      <c r="CD3670" s="31" t="s">
        <v>1345</v>
      </c>
      <c r="CE3670" s="30" t="s">
        <v>7274</v>
      </c>
      <c r="CF3670" s="32" t="s">
        <v>1493</v>
      </c>
      <c r="CG3670" s="33" t="s">
        <v>1275</v>
      </c>
      <c r="CH3670" s="34">
        <v>34380</v>
      </c>
      <c r="CI3670" s="35">
        <v>45717</v>
      </c>
      <c r="CJ3670" s="35"/>
      <c r="CK3670" s="36">
        <v>68760</v>
      </c>
      <c r="CL3670" s="26">
        <f t="shared" si="157"/>
        <v>34380</v>
      </c>
      <c r="CM3670" s="26"/>
      <c r="CR3670" s="26" t="str">
        <f t="shared" si="158"/>
        <v>('약국', '226-20-51701', '서울특별시 강서구 화곡동', '8806538051024', '신에소메정20mg', 34380, '2025-03-01'),</v>
      </c>
    </row>
    <row r="3671" spans="79:96" x14ac:dyDescent="0.25">
      <c r="CA3671" s="29">
        <v>3668</v>
      </c>
      <c r="CB3671" s="50"/>
      <c r="CC3671" s="30" t="s">
        <v>4324</v>
      </c>
      <c r="CD3671" s="31" t="s">
        <v>1345</v>
      </c>
      <c r="CE3671" s="30" t="s">
        <v>7274</v>
      </c>
      <c r="CF3671" s="32" t="s">
        <v>1768</v>
      </c>
      <c r="CG3671" s="33" t="s">
        <v>1537</v>
      </c>
      <c r="CH3671" s="34">
        <v>79800</v>
      </c>
      <c r="CI3671" s="35">
        <v>45717</v>
      </c>
      <c r="CJ3671" s="35"/>
      <c r="CK3671" s="36">
        <v>159600</v>
      </c>
      <c r="CL3671" s="26">
        <f t="shared" si="157"/>
        <v>79800</v>
      </c>
      <c r="CM3671" s="26"/>
      <c r="CR3671" s="26" t="str">
        <f t="shared" si="158"/>
        <v>('약국', '226-20-51701', '서울특별시 강서구 화곡동', '8806538060217', '테글리정20mg', 79800, '2025-03-01'),</v>
      </c>
    </row>
    <row r="3672" spans="79:96" x14ac:dyDescent="0.25">
      <c r="CA3672" s="29">
        <v>3669</v>
      </c>
      <c r="CB3672" s="50"/>
      <c r="CC3672" s="30" t="s">
        <v>4324</v>
      </c>
      <c r="CD3672" s="31" t="s">
        <v>1345</v>
      </c>
      <c r="CE3672" s="30" t="s">
        <v>7274</v>
      </c>
      <c r="CF3672" s="32" t="s">
        <v>1501</v>
      </c>
      <c r="CG3672" s="33" t="s">
        <v>1310</v>
      </c>
      <c r="CH3672" s="34">
        <v>16170</v>
      </c>
      <c r="CI3672" s="35">
        <v>45717</v>
      </c>
      <c r="CJ3672" s="35"/>
      <c r="CK3672" s="36">
        <v>32340</v>
      </c>
      <c r="CL3672" s="26">
        <f t="shared" si="157"/>
        <v>16170</v>
      </c>
      <c r="CM3672" s="26"/>
      <c r="CR3672" s="26" t="str">
        <f t="shared" si="158"/>
        <v>('약국', '226-20-51701', '서울특별시 강서구 화곡동', '8806538051123', '신에소메정40mg', 16170, '2025-03-01'),</v>
      </c>
    </row>
    <row r="3673" spans="79:96" x14ac:dyDescent="0.25">
      <c r="CA3673" s="29">
        <v>3670</v>
      </c>
      <c r="CB3673" s="50"/>
      <c r="CC3673" s="30" t="s">
        <v>4324</v>
      </c>
      <c r="CD3673" s="31" t="s">
        <v>1345</v>
      </c>
      <c r="CE3673" s="30" t="s">
        <v>7274</v>
      </c>
      <c r="CF3673" s="32" t="s">
        <v>1501</v>
      </c>
      <c r="CG3673" s="33" t="s">
        <v>1310</v>
      </c>
      <c r="CH3673" s="34">
        <v>16170</v>
      </c>
      <c r="CI3673" s="35">
        <v>45717</v>
      </c>
      <c r="CJ3673" s="35"/>
      <c r="CK3673" s="36">
        <v>32340</v>
      </c>
      <c r="CL3673" s="26">
        <f t="shared" si="157"/>
        <v>16170</v>
      </c>
      <c r="CM3673" s="26"/>
      <c r="CR3673" s="26" t="str">
        <f t="shared" si="158"/>
        <v>('약국', '226-20-51701', '서울특별시 강서구 화곡동', '8806538051123', '신에소메정40mg', 16170, '2025-03-01'),</v>
      </c>
    </row>
    <row r="3674" spans="79:96" x14ac:dyDescent="0.25">
      <c r="CA3674" s="29">
        <v>3671</v>
      </c>
      <c r="CB3674" s="50"/>
      <c r="CC3674" s="30" t="s">
        <v>4324</v>
      </c>
      <c r="CD3674" s="31" t="s">
        <v>1345</v>
      </c>
      <c r="CE3674" s="30" t="s">
        <v>7274</v>
      </c>
      <c r="CF3674" s="32" t="s">
        <v>1824</v>
      </c>
      <c r="CG3674" s="33" t="s">
        <v>861</v>
      </c>
      <c r="CH3674" s="34">
        <v>1200</v>
      </c>
      <c r="CI3674" s="35">
        <v>45717</v>
      </c>
      <c r="CJ3674" s="35"/>
      <c r="CK3674" s="36">
        <v>2400</v>
      </c>
      <c r="CL3674" s="26">
        <f t="shared" si="157"/>
        <v>1200</v>
      </c>
      <c r="CM3674" s="26"/>
      <c r="CR3674" s="26" t="str">
        <f t="shared" si="158"/>
        <v>('약국', '226-20-51701', '서울특별시 강서구 화곡동', '8806538013510', '신일아시클로버크림', 1200, '2025-03-01'),</v>
      </c>
    </row>
    <row r="3675" spans="79:96" x14ac:dyDescent="0.25">
      <c r="CA3675" s="29">
        <v>3672</v>
      </c>
      <c r="CB3675" s="50"/>
      <c r="CC3675" s="30" t="s">
        <v>4324</v>
      </c>
      <c r="CD3675" s="31" t="s">
        <v>1345</v>
      </c>
      <c r="CE3675" s="30" t="s">
        <v>7274</v>
      </c>
      <c r="CF3675" s="32" t="s">
        <v>1768</v>
      </c>
      <c r="CG3675" s="33" t="s">
        <v>1537</v>
      </c>
      <c r="CH3675" s="34">
        <v>49875</v>
      </c>
      <c r="CI3675" s="35">
        <v>45717</v>
      </c>
      <c r="CJ3675" s="35"/>
      <c r="CK3675" s="36">
        <v>99750</v>
      </c>
      <c r="CL3675" s="26">
        <f t="shared" si="157"/>
        <v>49875</v>
      </c>
      <c r="CM3675" s="26"/>
      <c r="CR3675" s="26" t="str">
        <f t="shared" si="158"/>
        <v>('약국', '226-20-51701', '서울특별시 강서구 화곡동', '8806538060217', '테글리정20mg', 49875, '2025-03-01'),</v>
      </c>
    </row>
    <row r="3676" spans="79:96" x14ac:dyDescent="0.25">
      <c r="CA3676" s="29">
        <v>3673</v>
      </c>
      <c r="CB3676" s="50"/>
      <c r="CC3676" s="30" t="s">
        <v>4324</v>
      </c>
      <c r="CD3676" s="31" t="s">
        <v>1345</v>
      </c>
      <c r="CE3676" s="30" t="s">
        <v>7274</v>
      </c>
      <c r="CF3676" s="32" t="s">
        <v>1032</v>
      </c>
      <c r="CG3676" s="33" t="s">
        <v>948</v>
      </c>
      <c r="CH3676" s="34">
        <v>11000</v>
      </c>
      <c r="CI3676" s="35">
        <v>45717</v>
      </c>
      <c r="CJ3676" s="35"/>
      <c r="CK3676" s="36">
        <v>22000</v>
      </c>
      <c r="CL3676" s="26">
        <f t="shared" si="157"/>
        <v>11000</v>
      </c>
      <c r="CM3676" s="26"/>
      <c r="CR3676" s="26" t="str">
        <f t="shared" si="158"/>
        <v>('약국', '226-20-51701', '서울특별시 강서구 화곡동', '8806538014029', '신일엠정 500mg', 11000, '2025-03-01'),</v>
      </c>
    </row>
    <row r="3677" spans="79:96" x14ac:dyDescent="0.25">
      <c r="CA3677" s="29">
        <v>3674</v>
      </c>
      <c r="CB3677" s="50"/>
      <c r="CC3677" s="30" t="s">
        <v>4324</v>
      </c>
      <c r="CD3677" s="31" t="s">
        <v>1345</v>
      </c>
      <c r="CE3677" s="30" t="s">
        <v>7274</v>
      </c>
      <c r="CF3677" s="32" t="s">
        <v>1077</v>
      </c>
      <c r="CG3677" s="33" t="s">
        <v>1078</v>
      </c>
      <c r="CH3677" s="34">
        <v>19250</v>
      </c>
      <c r="CI3677" s="35">
        <v>45689</v>
      </c>
      <c r="CJ3677" s="35"/>
      <c r="CK3677" s="36">
        <v>38500</v>
      </c>
      <c r="CL3677" s="26">
        <f t="shared" si="157"/>
        <v>19250</v>
      </c>
      <c r="CM3677" s="26"/>
      <c r="CR3677" s="26" t="str">
        <f t="shared" si="158"/>
        <v>('약국', '226-20-51701', '서울특별시 강서구 화곡동', '8806538056425', '프로나지액 25mL', 19250, '2025-02-01'),</v>
      </c>
    </row>
    <row r="3678" spans="79:96" x14ac:dyDescent="0.25">
      <c r="CA3678" s="29">
        <v>3675</v>
      </c>
      <c r="CB3678" s="50"/>
      <c r="CC3678" s="30" t="s">
        <v>4324</v>
      </c>
      <c r="CD3678" s="31" t="s">
        <v>1345</v>
      </c>
      <c r="CE3678" s="30" t="s">
        <v>7274</v>
      </c>
      <c r="CF3678" s="32" t="s">
        <v>1768</v>
      </c>
      <c r="CG3678" s="33" t="s">
        <v>1537</v>
      </c>
      <c r="CH3678" s="34">
        <v>99750</v>
      </c>
      <c r="CI3678" s="35">
        <v>45658</v>
      </c>
      <c r="CJ3678" s="35"/>
      <c r="CK3678" s="36">
        <v>199500</v>
      </c>
      <c r="CL3678" s="26">
        <f t="shared" si="157"/>
        <v>99750</v>
      </c>
      <c r="CM3678" s="26"/>
      <c r="CR3678" s="26" t="str">
        <f t="shared" si="158"/>
        <v>('약국', '226-20-51701', '서울특별시 강서구 화곡동', '8806538060217', '테글리정20mg', 99750, '2025-01-01'),</v>
      </c>
    </row>
    <row r="3679" spans="79:96" x14ac:dyDescent="0.25">
      <c r="CA3679" s="29">
        <v>3676</v>
      </c>
      <c r="CB3679" s="50"/>
      <c r="CC3679" s="30" t="s">
        <v>4324</v>
      </c>
      <c r="CD3679" s="31" t="s">
        <v>1345</v>
      </c>
      <c r="CE3679" s="30" t="s">
        <v>7274</v>
      </c>
      <c r="CF3679" s="32" t="s">
        <v>3466</v>
      </c>
      <c r="CG3679" s="33" t="s">
        <v>1537</v>
      </c>
      <c r="CH3679" s="34">
        <v>59850</v>
      </c>
      <c r="CI3679" s="35">
        <v>45717</v>
      </c>
      <c r="CJ3679" s="35"/>
      <c r="CK3679" s="36">
        <v>119700</v>
      </c>
      <c r="CL3679" s="26">
        <f t="shared" si="157"/>
        <v>59850</v>
      </c>
      <c r="CM3679" s="26"/>
      <c r="CR3679" s="26" t="str">
        <f t="shared" si="158"/>
        <v>('약국', '226-20-51701', '서울특별시 강서구 화곡동', '8806538060224', '테글리정20mg', 59850, '2025-03-01'),</v>
      </c>
    </row>
    <row r="3680" spans="79:96" x14ac:dyDescent="0.25">
      <c r="CA3680" s="29">
        <v>3677</v>
      </c>
      <c r="CB3680" s="50"/>
      <c r="CC3680" s="30" t="s">
        <v>4324</v>
      </c>
      <c r="CD3680" s="31" t="s">
        <v>1345</v>
      </c>
      <c r="CE3680" s="30" t="s">
        <v>7274</v>
      </c>
      <c r="CF3680" s="32" t="s">
        <v>1501</v>
      </c>
      <c r="CG3680" s="33" t="s">
        <v>1310</v>
      </c>
      <c r="CH3680" s="34">
        <v>97020</v>
      </c>
      <c r="CI3680" s="35">
        <v>45717</v>
      </c>
      <c r="CJ3680" s="35"/>
      <c r="CK3680" s="36">
        <v>194040</v>
      </c>
      <c r="CL3680" s="26">
        <f t="shared" si="157"/>
        <v>97020</v>
      </c>
      <c r="CM3680" s="26"/>
      <c r="CR3680" s="26" t="str">
        <f t="shared" si="158"/>
        <v>('약국', '226-20-51701', '서울특별시 강서구 화곡동', '8806538051123', '신에소메정40mg', 97020, '2025-03-01'),</v>
      </c>
    </row>
    <row r="3681" spans="79:96" x14ac:dyDescent="0.25">
      <c r="CA3681" s="29">
        <v>3678</v>
      </c>
      <c r="CB3681" s="50"/>
      <c r="CC3681" s="30" t="s">
        <v>4324</v>
      </c>
      <c r="CD3681" s="31" t="s">
        <v>1345</v>
      </c>
      <c r="CE3681" s="30" t="s">
        <v>7274</v>
      </c>
      <c r="CF3681" s="32" t="s">
        <v>3289</v>
      </c>
      <c r="CG3681" s="33" t="s">
        <v>1101</v>
      </c>
      <c r="CH3681" s="34">
        <v>28620</v>
      </c>
      <c r="CI3681" s="35">
        <v>45717</v>
      </c>
      <c r="CJ3681" s="35"/>
      <c r="CK3681" s="36">
        <v>57240</v>
      </c>
      <c r="CL3681" s="26">
        <f t="shared" si="157"/>
        <v>28620</v>
      </c>
      <c r="CM3681" s="26"/>
      <c r="CR3681" s="26" t="str">
        <f t="shared" si="158"/>
        <v>('약국', '226-20-51701', '서울특별시 강서구 화곡동', '8806538052915', '로피타정 2mg', 28620, '2025-03-01'),</v>
      </c>
    </row>
    <row r="3682" spans="79:96" x14ac:dyDescent="0.25">
      <c r="CA3682" s="29">
        <v>3679</v>
      </c>
      <c r="CB3682" s="50"/>
      <c r="CC3682" s="30" t="s">
        <v>4324</v>
      </c>
      <c r="CD3682" s="31" t="s">
        <v>1345</v>
      </c>
      <c r="CE3682" s="30" t="s">
        <v>7274</v>
      </c>
      <c r="CF3682" s="32" t="s">
        <v>1077</v>
      </c>
      <c r="CG3682" s="33" t="s">
        <v>1078</v>
      </c>
      <c r="CH3682" s="31">
        <v>13750</v>
      </c>
      <c r="CI3682" s="35">
        <v>45717</v>
      </c>
      <c r="CJ3682" s="35"/>
      <c r="CK3682" s="56">
        <v>27500</v>
      </c>
      <c r="CL3682" s="26">
        <f t="shared" si="157"/>
        <v>13750</v>
      </c>
      <c r="CM3682" s="26"/>
      <c r="CR3682" s="26" t="str">
        <f t="shared" si="158"/>
        <v>('약국', '226-20-51701', '서울특별시 강서구 화곡동', '8806538056425', '프로나지액 25mL', 13750, '2025-03-01'),</v>
      </c>
    </row>
    <row r="3683" spans="79:96" x14ac:dyDescent="0.25">
      <c r="CA3683" s="29">
        <v>3680</v>
      </c>
      <c r="CB3683" s="50"/>
      <c r="CC3683" s="30" t="s">
        <v>4324</v>
      </c>
      <c r="CD3683" s="31" t="s">
        <v>1345</v>
      </c>
      <c r="CE3683" s="30" t="s">
        <v>7274</v>
      </c>
      <c r="CF3683" s="32" t="s">
        <v>1501</v>
      </c>
      <c r="CG3683" s="33" t="s">
        <v>1310</v>
      </c>
      <c r="CH3683" s="34">
        <v>16170</v>
      </c>
      <c r="CI3683" s="35">
        <v>45717</v>
      </c>
      <c r="CJ3683" s="35"/>
      <c r="CK3683" s="36">
        <v>32340</v>
      </c>
      <c r="CL3683" s="26">
        <f t="shared" si="157"/>
        <v>16170</v>
      </c>
      <c r="CM3683" s="26"/>
      <c r="CR3683" s="26" t="str">
        <f t="shared" si="158"/>
        <v>('약국', '226-20-51701', '서울특별시 강서구 화곡동', '8806538051123', '신에소메정40mg', 16170, '2025-03-01'),</v>
      </c>
    </row>
    <row r="3684" spans="79:96" x14ac:dyDescent="0.25">
      <c r="CA3684" s="29">
        <v>3681</v>
      </c>
      <c r="CB3684" s="50"/>
      <c r="CC3684" s="30" t="s">
        <v>4324</v>
      </c>
      <c r="CD3684" s="31" t="s">
        <v>1345</v>
      </c>
      <c r="CE3684" s="30" t="s">
        <v>7274</v>
      </c>
      <c r="CF3684" s="32" t="s">
        <v>1077</v>
      </c>
      <c r="CG3684" s="33" t="s">
        <v>1078</v>
      </c>
      <c r="CH3684" s="34">
        <v>5500</v>
      </c>
      <c r="CI3684" s="35">
        <v>45717</v>
      </c>
      <c r="CJ3684" s="35"/>
      <c r="CK3684" s="36">
        <v>11000</v>
      </c>
      <c r="CL3684" s="26">
        <f t="shared" si="157"/>
        <v>5500</v>
      </c>
      <c r="CM3684" s="26"/>
      <c r="CR3684" s="26" t="str">
        <f t="shared" si="158"/>
        <v>('약국', '226-20-51701', '서울특별시 강서구 화곡동', '8806538056425', '프로나지액 25mL', 5500, '2025-03-01'),</v>
      </c>
    </row>
    <row r="3685" spans="79:96" x14ac:dyDescent="0.25">
      <c r="CA3685" s="29">
        <v>3682</v>
      </c>
      <c r="CB3685" s="50"/>
      <c r="CC3685" s="30" t="s">
        <v>4324</v>
      </c>
      <c r="CD3685" s="31" t="s">
        <v>1345</v>
      </c>
      <c r="CE3685" s="30" t="s">
        <v>7274</v>
      </c>
      <c r="CF3685" s="32" t="s">
        <v>3289</v>
      </c>
      <c r="CG3685" s="33" t="s">
        <v>1101</v>
      </c>
      <c r="CH3685" s="34">
        <v>35775</v>
      </c>
      <c r="CI3685" s="35">
        <v>45717</v>
      </c>
      <c r="CJ3685" s="35"/>
      <c r="CK3685" s="36">
        <v>71550</v>
      </c>
      <c r="CL3685" s="26">
        <f t="shared" si="157"/>
        <v>35775</v>
      </c>
      <c r="CM3685" s="26"/>
      <c r="CR3685" s="26" t="str">
        <f t="shared" si="158"/>
        <v>('약국', '226-20-51701', '서울특별시 강서구 화곡동', '8806538052915', '로피타정 2mg', 35775, '2025-03-01'),</v>
      </c>
    </row>
    <row r="3686" spans="79:96" x14ac:dyDescent="0.25">
      <c r="CA3686" s="29">
        <v>3683</v>
      </c>
      <c r="CB3686" s="50"/>
      <c r="CC3686" s="30" t="s">
        <v>4324</v>
      </c>
      <c r="CD3686" s="31" t="s">
        <v>1345</v>
      </c>
      <c r="CE3686" s="30" t="s">
        <v>7274</v>
      </c>
      <c r="CF3686" s="32" t="s">
        <v>1768</v>
      </c>
      <c r="CG3686" s="33" t="s">
        <v>1537</v>
      </c>
      <c r="CH3686" s="34">
        <v>29925</v>
      </c>
      <c r="CI3686" s="35">
        <v>45689</v>
      </c>
      <c r="CJ3686" s="35"/>
      <c r="CK3686" s="36">
        <v>59850</v>
      </c>
      <c r="CL3686" s="26">
        <f t="shared" si="157"/>
        <v>29925</v>
      </c>
      <c r="CM3686" s="26"/>
      <c r="CR3686" s="26" t="str">
        <f t="shared" si="158"/>
        <v>('약국', '226-20-51701', '서울특별시 강서구 화곡동', '8806538060217', '테글리정20mg', 29925, '2025-02-01'),</v>
      </c>
    </row>
    <row r="3687" spans="79:96" x14ac:dyDescent="0.25">
      <c r="CA3687" s="29">
        <v>3684</v>
      </c>
      <c r="CB3687" s="50"/>
      <c r="CC3687" s="30" t="s">
        <v>4324</v>
      </c>
      <c r="CD3687" s="31" t="s">
        <v>1345</v>
      </c>
      <c r="CE3687" s="30" t="s">
        <v>7274</v>
      </c>
      <c r="CF3687" s="32" t="s">
        <v>1775</v>
      </c>
      <c r="CG3687" s="33" t="s">
        <v>1549</v>
      </c>
      <c r="CH3687" s="34">
        <v>99750</v>
      </c>
      <c r="CI3687" s="35">
        <v>45658</v>
      </c>
      <c r="CJ3687" s="35"/>
      <c r="CK3687" s="36">
        <v>199500</v>
      </c>
      <c r="CL3687" s="26">
        <f t="shared" si="157"/>
        <v>99750</v>
      </c>
      <c r="CM3687" s="26"/>
      <c r="CR3687" s="26" t="str">
        <f t="shared" si="158"/>
        <v>('약국', '226-20-51701', '서울특별시 강서구 화곡동', '8806538060316', '테글리엠서방정20/1000mg', 99750, '2025-01-01'),</v>
      </c>
    </row>
    <row r="3688" spans="79:96" x14ac:dyDescent="0.25">
      <c r="CA3688" s="29">
        <v>3685</v>
      </c>
      <c r="CB3688" s="50"/>
      <c r="CC3688" s="30" t="s">
        <v>4324</v>
      </c>
      <c r="CD3688" s="31" t="s">
        <v>1345</v>
      </c>
      <c r="CE3688" s="30" t="s">
        <v>7274</v>
      </c>
      <c r="CF3688" s="32" t="s">
        <v>3289</v>
      </c>
      <c r="CG3688" s="33" t="s">
        <v>1101</v>
      </c>
      <c r="CH3688" s="34">
        <v>21465</v>
      </c>
      <c r="CI3688" s="35">
        <v>45717</v>
      </c>
      <c r="CJ3688" s="35"/>
      <c r="CK3688" s="36">
        <v>42930</v>
      </c>
      <c r="CL3688" s="26">
        <f t="shared" si="157"/>
        <v>21465</v>
      </c>
      <c r="CM3688" s="26"/>
      <c r="CR3688" s="26" t="str">
        <f t="shared" si="158"/>
        <v>('약국', '226-20-51701', '서울특별시 강서구 화곡동', '8806538052915', '로피타정 2mg', 21465, '2025-03-01'),</v>
      </c>
    </row>
    <row r="3689" spans="79:96" x14ac:dyDescent="0.25">
      <c r="CA3689" s="29">
        <v>3686</v>
      </c>
      <c r="CB3689" s="50"/>
      <c r="CC3689" s="30" t="s">
        <v>4324</v>
      </c>
      <c r="CD3689" s="31" t="s">
        <v>1345</v>
      </c>
      <c r="CE3689" s="30" t="s">
        <v>7274</v>
      </c>
      <c r="CF3689" s="32" t="s">
        <v>1493</v>
      </c>
      <c r="CG3689" s="33" t="s">
        <v>1275</v>
      </c>
      <c r="CH3689" s="34">
        <v>11460</v>
      </c>
      <c r="CI3689" s="35">
        <v>45717</v>
      </c>
      <c r="CJ3689" s="35"/>
      <c r="CK3689" s="36">
        <v>22920</v>
      </c>
      <c r="CL3689" s="26">
        <f t="shared" si="157"/>
        <v>11460</v>
      </c>
      <c r="CM3689" s="26"/>
      <c r="CR3689" s="26" t="str">
        <f t="shared" si="158"/>
        <v>('약국', '226-20-51701', '서울특별시 강서구 화곡동', '8806538051024', '신에소메정20mg', 11460, '2025-03-01'),</v>
      </c>
    </row>
    <row r="3690" spans="79:96" x14ac:dyDescent="0.25">
      <c r="CA3690" s="29">
        <v>3687</v>
      </c>
      <c r="CB3690" s="50"/>
      <c r="CC3690" s="30" t="s">
        <v>4324</v>
      </c>
      <c r="CD3690" s="31" t="s">
        <v>1345</v>
      </c>
      <c r="CE3690" s="30" t="s">
        <v>7274</v>
      </c>
      <c r="CF3690" s="32" t="s">
        <v>3289</v>
      </c>
      <c r="CG3690" s="33" t="s">
        <v>1101</v>
      </c>
      <c r="CH3690" s="34">
        <v>71550</v>
      </c>
      <c r="CI3690" s="35">
        <v>45717</v>
      </c>
      <c r="CJ3690" s="35"/>
      <c r="CK3690" s="36">
        <v>143100</v>
      </c>
      <c r="CL3690" s="26">
        <f t="shared" si="157"/>
        <v>71550</v>
      </c>
      <c r="CM3690" s="26"/>
      <c r="CR3690" s="26" t="str">
        <f t="shared" si="158"/>
        <v>('약국', '226-20-51701', '서울특별시 강서구 화곡동', '8806538052915', '로피타정 2mg', 71550, '2025-03-01'),</v>
      </c>
    </row>
    <row r="3691" spans="79:96" x14ac:dyDescent="0.25">
      <c r="CA3691" s="29">
        <v>3688</v>
      </c>
      <c r="CB3691" s="50"/>
      <c r="CC3691" s="30" t="s">
        <v>4324</v>
      </c>
      <c r="CD3691" s="31" t="s">
        <v>1345</v>
      </c>
      <c r="CE3691" s="30" t="s">
        <v>7274</v>
      </c>
      <c r="CF3691" s="32" t="s">
        <v>1768</v>
      </c>
      <c r="CG3691" s="33" t="s">
        <v>1537</v>
      </c>
      <c r="CH3691" s="31">
        <v>29925</v>
      </c>
      <c r="CI3691" s="35">
        <v>45717</v>
      </c>
      <c r="CJ3691" s="35"/>
      <c r="CK3691" s="56">
        <v>59850</v>
      </c>
      <c r="CL3691" s="26">
        <f t="shared" si="157"/>
        <v>29925</v>
      </c>
      <c r="CM3691" s="26"/>
      <c r="CR3691" s="26" t="str">
        <f t="shared" si="158"/>
        <v>('약국', '226-20-51701', '서울특별시 강서구 화곡동', '8806538060217', '테글리정20mg', 29925, '2025-03-01'),</v>
      </c>
    </row>
    <row r="3692" spans="79:96" x14ac:dyDescent="0.25">
      <c r="CA3692" s="29">
        <v>3689</v>
      </c>
      <c r="CB3692" s="50"/>
      <c r="CC3692" s="30" t="s">
        <v>4324</v>
      </c>
      <c r="CD3692" s="31" t="s">
        <v>1345</v>
      </c>
      <c r="CE3692" s="30" t="s">
        <v>7274</v>
      </c>
      <c r="CF3692" s="32" t="s">
        <v>1493</v>
      </c>
      <c r="CG3692" s="33" t="s">
        <v>1275</v>
      </c>
      <c r="CH3692" s="34">
        <v>11460</v>
      </c>
      <c r="CI3692" s="35">
        <v>45717</v>
      </c>
      <c r="CJ3692" s="35"/>
      <c r="CK3692" s="36">
        <v>22920</v>
      </c>
      <c r="CL3692" s="26">
        <f t="shared" si="157"/>
        <v>11460</v>
      </c>
      <c r="CM3692" s="26"/>
      <c r="CR3692" s="26" t="str">
        <f t="shared" si="158"/>
        <v>('약국', '226-20-51701', '서울특별시 강서구 화곡동', '8806538051024', '신에소메정20mg', 11460, '2025-03-01'),</v>
      </c>
    </row>
    <row r="3693" spans="79:96" x14ac:dyDescent="0.25">
      <c r="CA3693" s="29">
        <v>3690</v>
      </c>
      <c r="CB3693" s="50"/>
      <c r="CC3693" s="30" t="s">
        <v>4324</v>
      </c>
      <c r="CD3693" s="31" t="s">
        <v>1345</v>
      </c>
      <c r="CE3693" s="30" t="s">
        <v>7274</v>
      </c>
      <c r="CF3693" s="32" t="s">
        <v>1501</v>
      </c>
      <c r="CG3693" s="33" t="s">
        <v>1310</v>
      </c>
      <c r="CH3693" s="34">
        <v>32340</v>
      </c>
      <c r="CI3693" s="35">
        <v>45717</v>
      </c>
      <c r="CJ3693" s="35"/>
      <c r="CK3693" s="36">
        <v>64680</v>
      </c>
      <c r="CL3693" s="26">
        <f t="shared" si="157"/>
        <v>32340</v>
      </c>
      <c r="CM3693" s="26"/>
      <c r="CR3693" s="26" t="str">
        <f t="shared" si="158"/>
        <v>('약국', '226-20-51701', '서울특별시 강서구 화곡동', '8806538051123', '신에소메정40mg', 32340, '2025-03-01'),</v>
      </c>
    </row>
    <row r="3694" spans="79:96" x14ac:dyDescent="0.25">
      <c r="CA3694" s="29">
        <v>3691</v>
      </c>
      <c r="CB3694" s="50"/>
      <c r="CC3694" s="30" t="s">
        <v>4324</v>
      </c>
      <c r="CD3694" s="31" t="s">
        <v>1345</v>
      </c>
      <c r="CE3694" s="30" t="s">
        <v>7274</v>
      </c>
      <c r="CF3694" s="32" t="s">
        <v>2203</v>
      </c>
      <c r="CG3694" s="33" t="s">
        <v>140</v>
      </c>
      <c r="CH3694" s="34">
        <v>1725</v>
      </c>
      <c r="CI3694" s="35">
        <v>45717</v>
      </c>
      <c r="CJ3694" s="35"/>
      <c r="CK3694" s="36">
        <v>3450</v>
      </c>
      <c r="CL3694" s="26">
        <f t="shared" si="157"/>
        <v>1725</v>
      </c>
      <c r="CM3694" s="26"/>
      <c r="CR3694" s="26" t="str">
        <f t="shared" si="158"/>
        <v>('약국', '226-20-51701', '서울특별시 강서구 화곡동', '8806538000619', '그리펜-에스정 300mg', 1725, '2025-03-01'),</v>
      </c>
    </row>
    <row r="3695" spans="79:96" x14ac:dyDescent="0.25">
      <c r="CA3695" s="29">
        <v>3692</v>
      </c>
      <c r="CB3695" s="50"/>
      <c r="CC3695" s="30" t="s">
        <v>4324</v>
      </c>
      <c r="CD3695" s="31" t="s">
        <v>1345</v>
      </c>
      <c r="CE3695" s="30" t="s">
        <v>7274</v>
      </c>
      <c r="CF3695" s="32" t="s">
        <v>1545</v>
      </c>
      <c r="CG3695" s="33" t="s">
        <v>1334</v>
      </c>
      <c r="CH3695" s="34">
        <v>14400</v>
      </c>
      <c r="CI3695" s="35">
        <v>45689</v>
      </c>
      <c r="CJ3695" s="35"/>
      <c r="CK3695" s="36">
        <v>28800</v>
      </c>
      <c r="CL3695" s="26">
        <f t="shared" si="157"/>
        <v>14400</v>
      </c>
      <c r="CM3695" s="26"/>
      <c r="CR3695" s="26" t="str">
        <f t="shared" si="158"/>
        <v>('약국', '226-20-51701', '서울특별시 강서구 화곡동', '8806538052410', '에티브정', 14400, '2025-02-01'),</v>
      </c>
    </row>
    <row r="3696" spans="79:96" x14ac:dyDescent="0.25">
      <c r="CA3696" s="29">
        <v>3693</v>
      </c>
      <c r="CB3696" s="50"/>
      <c r="CC3696" s="30" t="s">
        <v>4324</v>
      </c>
      <c r="CD3696" s="31" t="s">
        <v>1345</v>
      </c>
      <c r="CE3696" s="30" t="s">
        <v>7274</v>
      </c>
      <c r="CF3696" s="32" t="s">
        <v>3798</v>
      </c>
      <c r="CG3696" s="33" t="s">
        <v>1101</v>
      </c>
      <c r="CH3696" s="34">
        <v>71550</v>
      </c>
      <c r="CI3696" s="35">
        <v>45658</v>
      </c>
      <c r="CJ3696" s="35"/>
      <c r="CK3696" s="36">
        <v>143100</v>
      </c>
      <c r="CL3696" s="26">
        <f t="shared" si="157"/>
        <v>71550</v>
      </c>
      <c r="CM3696" s="26"/>
      <c r="CR3696" s="26" t="str">
        <f t="shared" si="158"/>
        <v>('약국', '226-20-51701', '서울특별시 강서구 화곡동', '8806538052922', '로피타정 2mg', 71550, '2025-01-01'),</v>
      </c>
    </row>
    <row r="3697" spans="79:96" x14ac:dyDescent="0.25">
      <c r="CA3697" s="29">
        <v>3694</v>
      </c>
      <c r="CB3697" s="50"/>
      <c r="CC3697" s="30" t="s">
        <v>4324</v>
      </c>
      <c r="CD3697" s="31" t="s">
        <v>1345</v>
      </c>
      <c r="CE3697" s="30" t="s">
        <v>7274</v>
      </c>
      <c r="CF3697" s="32" t="s">
        <v>1077</v>
      </c>
      <c r="CG3697" s="33" t="s">
        <v>1078</v>
      </c>
      <c r="CH3697" s="34">
        <v>27500</v>
      </c>
      <c r="CI3697" s="35">
        <v>45717</v>
      </c>
      <c r="CJ3697" s="35"/>
      <c r="CK3697" s="36">
        <v>55000</v>
      </c>
      <c r="CL3697" s="26">
        <f t="shared" si="157"/>
        <v>27500</v>
      </c>
      <c r="CM3697" s="26"/>
      <c r="CR3697" s="26" t="str">
        <f t="shared" si="158"/>
        <v>('약국', '226-20-51701', '서울특별시 강서구 화곡동', '8806538056425', '프로나지액 25mL', 27500, '2025-03-01'),</v>
      </c>
    </row>
    <row r="3698" spans="79:96" x14ac:dyDescent="0.25">
      <c r="CA3698" s="29">
        <v>3695</v>
      </c>
      <c r="CB3698" s="50"/>
      <c r="CC3698" s="30" t="s">
        <v>4324</v>
      </c>
      <c r="CD3698" s="31" t="s">
        <v>1345</v>
      </c>
      <c r="CE3698" s="30" t="s">
        <v>7274</v>
      </c>
      <c r="CF3698" s="32" t="s">
        <v>3289</v>
      </c>
      <c r="CG3698" s="33" t="s">
        <v>1101</v>
      </c>
      <c r="CH3698" s="34">
        <v>143100</v>
      </c>
      <c r="CI3698" s="35">
        <v>45717</v>
      </c>
      <c r="CJ3698" s="35"/>
      <c r="CK3698" s="36">
        <v>286200</v>
      </c>
      <c r="CL3698" s="26">
        <f t="shared" si="157"/>
        <v>143100</v>
      </c>
      <c r="CM3698" s="26"/>
      <c r="CR3698" s="26" t="str">
        <f t="shared" si="158"/>
        <v>('약국', '226-20-51701', '서울특별시 강서구 화곡동', '8806538052915', '로피타정 2mg', 143100, '2025-03-01'),</v>
      </c>
    </row>
    <row r="3699" spans="79:96" x14ac:dyDescent="0.25">
      <c r="CA3699" s="29">
        <v>3696</v>
      </c>
      <c r="CB3699" s="50"/>
      <c r="CC3699" s="30" t="s">
        <v>4324</v>
      </c>
      <c r="CD3699" s="31" t="s">
        <v>1345</v>
      </c>
      <c r="CE3699" s="30" t="s">
        <v>7274</v>
      </c>
      <c r="CF3699" s="32" t="s">
        <v>1077</v>
      </c>
      <c r="CG3699" s="33" t="s">
        <v>1078</v>
      </c>
      <c r="CH3699" s="34">
        <v>16500</v>
      </c>
      <c r="CI3699" s="35">
        <v>45717</v>
      </c>
      <c r="CJ3699" s="35"/>
      <c r="CK3699" s="36">
        <v>33000</v>
      </c>
      <c r="CL3699" s="26">
        <f t="shared" si="157"/>
        <v>16500</v>
      </c>
      <c r="CM3699" s="26"/>
      <c r="CR3699" s="26" t="str">
        <f t="shared" si="158"/>
        <v>('약국', '226-20-51701', '서울특별시 강서구 화곡동', '8806538056425', '프로나지액 25mL', 16500, '2025-03-01'),</v>
      </c>
    </row>
    <row r="3700" spans="79:96" x14ac:dyDescent="0.25">
      <c r="CA3700" s="29">
        <v>3697</v>
      </c>
      <c r="CB3700" s="50"/>
      <c r="CC3700" s="30" t="s">
        <v>4324</v>
      </c>
      <c r="CD3700" s="31" t="s">
        <v>1345</v>
      </c>
      <c r="CE3700" s="30" t="s">
        <v>7274</v>
      </c>
      <c r="CF3700" s="32" t="s">
        <v>3289</v>
      </c>
      <c r="CG3700" s="33" t="s">
        <v>1101</v>
      </c>
      <c r="CH3700" s="34">
        <v>42930</v>
      </c>
      <c r="CI3700" s="35">
        <v>45717</v>
      </c>
      <c r="CJ3700" s="35"/>
      <c r="CK3700" s="36">
        <v>85860</v>
      </c>
      <c r="CL3700" s="26">
        <f t="shared" si="157"/>
        <v>42930</v>
      </c>
      <c r="CM3700" s="26"/>
      <c r="CR3700" s="26" t="str">
        <f t="shared" si="158"/>
        <v>('약국', '226-20-51701', '서울특별시 강서구 화곡동', '8806538052915', '로피타정 2mg', 42930, '2025-03-01'),</v>
      </c>
    </row>
    <row r="3701" spans="79:96" x14ac:dyDescent="0.25">
      <c r="CA3701" s="29">
        <v>3698</v>
      </c>
      <c r="CB3701" s="50"/>
      <c r="CC3701" s="30" t="s">
        <v>4324</v>
      </c>
      <c r="CD3701" s="31" t="s">
        <v>1345</v>
      </c>
      <c r="CE3701" s="30" t="s">
        <v>7274</v>
      </c>
      <c r="CF3701" s="32" t="s">
        <v>1501</v>
      </c>
      <c r="CG3701" s="33" t="s">
        <v>1310</v>
      </c>
      <c r="CH3701" s="34">
        <v>48510</v>
      </c>
      <c r="CI3701" s="35">
        <v>45717</v>
      </c>
      <c r="CJ3701" s="35"/>
      <c r="CK3701" s="36">
        <v>97020</v>
      </c>
      <c r="CL3701" s="26">
        <f t="shared" si="157"/>
        <v>48510</v>
      </c>
      <c r="CM3701" s="26"/>
      <c r="CR3701" s="26" t="str">
        <f t="shared" si="158"/>
        <v>('약국', '226-20-51701', '서울특별시 강서구 화곡동', '8806538051123', '신에소메정40mg', 48510, '2025-03-01'),</v>
      </c>
    </row>
    <row r="3702" spans="79:96" x14ac:dyDescent="0.25">
      <c r="CA3702" s="29">
        <v>3699</v>
      </c>
      <c r="CB3702" s="50"/>
      <c r="CC3702" s="30" t="s">
        <v>4324</v>
      </c>
      <c r="CD3702" s="31" t="s">
        <v>1345</v>
      </c>
      <c r="CE3702" s="30" t="s">
        <v>7274</v>
      </c>
      <c r="CF3702" s="32" t="s">
        <v>2203</v>
      </c>
      <c r="CG3702" s="33" t="s">
        <v>140</v>
      </c>
      <c r="CH3702" s="34">
        <v>1725</v>
      </c>
      <c r="CI3702" s="35">
        <v>45717</v>
      </c>
      <c r="CJ3702" s="35"/>
      <c r="CK3702" s="36">
        <v>3450</v>
      </c>
      <c r="CL3702" s="26">
        <f t="shared" si="157"/>
        <v>1725</v>
      </c>
      <c r="CM3702" s="26"/>
      <c r="CR3702" s="26" t="str">
        <f t="shared" si="158"/>
        <v>('약국', '226-20-51701', '서울특별시 강서구 화곡동', '8806538000619', '그리펜-에스정 300mg', 1725, '2025-03-01'),</v>
      </c>
    </row>
    <row r="3703" spans="79:96" x14ac:dyDescent="0.25">
      <c r="CA3703" s="29">
        <v>3700</v>
      </c>
      <c r="CB3703" s="50"/>
      <c r="CC3703" s="30" t="s">
        <v>4324</v>
      </c>
      <c r="CD3703" s="31" t="s">
        <v>1345</v>
      </c>
      <c r="CE3703" s="30" t="s">
        <v>7274</v>
      </c>
      <c r="CF3703" s="32" t="s">
        <v>1077</v>
      </c>
      <c r="CG3703" s="33" t="s">
        <v>1078</v>
      </c>
      <c r="CH3703" s="34">
        <v>8250</v>
      </c>
      <c r="CI3703" s="35">
        <v>45717</v>
      </c>
      <c r="CJ3703" s="35"/>
      <c r="CK3703" s="36">
        <v>16500</v>
      </c>
      <c r="CL3703" s="26">
        <f t="shared" si="157"/>
        <v>8250</v>
      </c>
      <c r="CM3703" s="26"/>
      <c r="CR3703" s="26" t="str">
        <f t="shared" si="158"/>
        <v>('약국', '226-20-51701', '서울특별시 강서구 화곡동', '8806538056425', '프로나지액 25mL', 8250, '2025-03-01'),</v>
      </c>
    </row>
    <row r="3704" spans="79:96" x14ac:dyDescent="0.25">
      <c r="CA3704" s="29">
        <v>3701</v>
      </c>
      <c r="CB3704" s="50"/>
      <c r="CC3704" s="30" t="s">
        <v>4324</v>
      </c>
      <c r="CD3704" s="31" t="s">
        <v>1345</v>
      </c>
      <c r="CE3704" s="30" t="s">
        <v>7274</v>
      </c>
      <c r="CF3704" s="32" t="s">
        <v>1768</v>
      </c>
      <c r="CG3704" s="33" t="s">
        <v>1537</v>
      </c>
      <c r="CH3704" s="34">
        <v>49875</v>
      </c>
      <c r="CI3704" s="35">
        <v>45689</v>
      </c>
      <c r="CJ3704" s="35"/>
      <c r="CK3704" s="36">
        <v>99750</v>
      </c>
      <c r="CL3704" s="26">
        <f t="shared" si="157"/>
        <v>49875</v>
      </c>
      <c r="CM3704" s="26"/>
      <c r="CR3704" s="26" t="str">
        <f t="shared" si="158"/>
        <v>('약국', '226-20-51701', '서울특별시 강서구 화곡동', '8806538060217', '테글리정20mg', 49875, '2025-02-01'),</v>
      </c>
    </row>
    <row r="3705" spans="79:96" x14ac:dyDescent="0.25">
      <c r="CA3705" s="29">
        <v>3702</v>
      </c>
      <c r="CB3705" s="50"/>
      <c r="CC3705" s="30" t="s">
        <v>4324</v>
      </c>
      <c r="CD3705" s="31" t="s">
        <v>1345</v>
      </c>
      <c r="CE3705" s="30" t="s">
        <v>7274</v>
      </c>
      <c r="CF3705" s="32" t="s">
        <v>1077</v>
      </c>
      <c r="CG3705" s="33" t="s">
        <v>1078</v>
      </c>
      <c r="CH3705" s="34">
        <v>13750</v>
      </c>
      <c r="CI3705" s="35">
        <v>45658</v>
      </c>
      <c r="CJ3705" s="35"/>
      <c r="CK3705" s="36">
        <v>27500</v>
      </c>
      <c r="CL3705" s="26">
        <f t="shared" si="157"/>
        <v>13750</v>
      </c>
      <c r="CM3705" s="26"/>
      <c r="CR3705" s="26" t="str">
        <f t="shared" si="158"/>
        <v>('약국', '226-20-51701', '서울특별시 강서구 화곡동', '8806538056425', '프로나지액 25mL', 13750, '2025-01-01'),</v>
      </c>
    </row>
    <row r="3706" spans="79:96" x14ac:dyDescent="0.25">
      <c r="CA3706" s="29">
        <v>3703</v>
      </c>
      <c r="CB3706" s="50"/>
      <c r="CC3706" s="30" t="s">
        <v>4324</v>
      </c>
      <c r="CD3706" s="31" t="s">
        <v>1345</v>
      </c>
      <c r="CE3706" s="30" t="s">
        <v>7274</v>
      </c>
      <c r="CF3706" s="32" t="s">
        <v>1077</v>
      </c>
      <c r="CG3706" s="33" t="s">
        <v>1078</v>
      </c>
      <c r="CH3706" s="34">
        <v>8250</v>
      </c>
      <c r="CI3706" s="35">
        <v>45717</v>
      </c>
      <c r="CJ3706" s="35"/>
      <c r="CK3706" s="36">
        <v>16500</v>
      </c>
      <c r="CL3706" s="26">
        <f t="shared" si="157"/>
        <v>8250</v>
      </c>
      <c r="CM3706" s="26"/>
      <c r="CR3706" s="26" t="str">
        <f t="shared" si="158"/>
        <v>('약국', '226-20-51701', '서울특별시 강서구 화곡동', '8806538056425', '프로나지액 25mL', 8250, '2025-03-01'),</v>
      </c>
    </row>
    <row r="3707" spans="79:96" x14ac:dyDescent="0.25">
      <c r="CA3707" s="29">
        <v>3704</v>
      </c>
      <c r="CB3707" s="50"/>
      <c r="CC3707" s="30" t="s">
        <v>4324</v>
      </c>
      <c r="CD3707" s="31" t="s">
        <v>1345</v>
      </c>
      <c r="CE3707" s="30" t="s">
        <v>7274</v>
      </c>
      <c r="CF3707" s="32" t="s">
        <v>3289</v>
      </c>
      <c r="CG3707" s="33" t="s">
        <v>1101</v>
      </c>
      <c r="CH3707" s="34">
        <v>35775</v>
      </c>
      <c r="CI3707" s="35">
        <v>45717</v>
      </c>
      <c r="CJ3707" s="35"/>
      <c r="CK3707" s="36">
        <v>71550</v>
      </c>
      <c r="CL3707" s="26">
        <f t="shared" si="157"/>
        <v>35775</v>
      </c>
      <c r="CM3707" s="26"/>
      <c r="CR3707" s="26" t="str">
        <f t="shared" si="158"/>
        <v>('약국', '226-20-51701', '서울특별시 강서구 화곡동', '8806538052915', '로피타정 2mg', 35775, '2025-03-01'),</v>
      </c>
    </row>
    <row r="3708" spans="79:96" x14ac:dyDescent="0.25">
      <c r="CA3708" s="29">
        <v>3705</v>
      </c>
      <c r="CB3708" s="50"/>
      <c r="CC3708" s="30" t="s">
        <v>4324</v>
      </c>
      <c r="CD3708" s="31" t="s">
        <v>1345</v>
      </c>
      <c r="CE3708" s="30" t="s">
        <v>7274</v>
      </c>
      <c r="CF3708" s="32" t="s">
        <v>3289</v>
      </c>
      <c r="CG3708" s="33" t="s">
        <v>1101</v>
      </c>
      <c r="CH3708" s="34">
        <v>21465</v>
      </c>
      <c r="CI3708" s="35">
        <v>45717</v>
      </c>
      <c r="CJ3708" s="35"/>
      <c r="CK3708" s="36">
        <v>42930</v>
      </c>
      <c r="CL3708" s="26">
        <f t="shared" si="157"/>
        <v>21465</v>
      </c>
      <c r="CM3708" s="26"/>
      <c r="CR3708" s="26" t="str">
        <f t="shared" si="158"/>
        <v>('약국', '226-20-51701', '서울특별시 강서구 화곡동', '8806538052915', '로피타정 2mg', 21465, '2025-03-01'),</v>
      </c>
    </row>
    <row r="3709" spans="79:96" x14ac:dyDescent="0.25">
      <c r="CA3709" s="29">
        <v>3706</v>
      </c>
      <c r="CB3709" s="50"/>
      <c r="CC3709" s="30" t="s">
        <v>4324</v>
      </c>
      <c r="CD3709" s="31" t="s">
        <v>1345</v>
      </c>
      <c r="CE3709" s="30" t="s">
        <v>7274</v>
      </c>
      <c r="CF3709" s="32" t="s">
        <v>1777</v>
      </c>
      <c r="CG3709" s="33" t="s">
        <v>1560</v>
      </c>
      <c r="CH3709" s="34">
        <v>100200</v>
      </c>
      <c r="CI3709" s="35">
        <v>45717</v>
      </c>
      <c r="CJ3709" s="35"/>
      <c r="CK3709" s="36">
        <v>200400</v>
      </c>
      <c r="CL3709" s="26">
        <f t="shared" si="157"/>
        <v>100200</v>
      </c>
      <c r="CM3709" s="26"/>
      <c r="CR3709" s="26" t="str">
        <f t="shared" si="158"/>
        <v>('약국', '226-20-51701', '서울특별시 강서구 화곡동', '8806538060415', '테글리엠서방정10/750mg', 100200, '2025-03-01'),</v>
      </c>
    </row>
    <row r="3710" spans="79:96" x14ac:dyDescent="0.25">
      <c r="CA3710" s="29">
        <v>3707</v>
      </c>
      <c r="CB3710" s="50"/>
      <c r="CC3710" s="30" t="s">
        <v>4324</v>
      </c>
      <c r="CD3710" s="31" t="s">
        <v>1345</v>
      </c>
      <c r="CE3710" s="30" t="s">
        <v>7274</v>
      </c>
      <c r="CF3710" s="32" t="s">
        <v>1493</v>
      </c>
      <c r="CG3710" s="33" t="s">
        <v>1275</v>
      </c>
      <c r="CH3710" s="34">
        <v>11460</v>
      </c>
      <c r="CI3710" s="35">
        <v>45717</v>
      </c>
      <c r="CJ3710" s="35"/>
      <c r="CK3710" s="36">
        <v>22920</v>
      </c>
      <c r="CL3710" s="26">
        <f t="shared" si="157"/>
        <v>11460</v>
      </c>
      <c r="CM3710" s="26"/>
      <c r="CR3710" s="26" t="str">
        <f t="shared" si="158"/>
        <v>('약국', '226-20-51701', '서울특별시 강서구 화곡동', '8806538051024', '신에소메정20mg', 11460, '2025-03-01'),</v>
      </c>
    </row>
    <row r="3711" spans="79:96" x14ac:dyDescent="0.25">
      <c r="CA3711" s="29">
        <v>3708</v>
      </c>
      <c r="CB3711" s="50"/>
      <c r="CC3711" s="30" t="s">
        <v>4324</v>
      </c>
      <c r="CD3711" s="31" t="s">
        <v>1345</v>
      </c>
      <c r="CE3711" s="30" t="s">
        <v>7274</v>
      </c>
      <c r="CF3711" s="32" t="s">
        <v>1501</v>
      </c>
      <c r="CG3711" s="33" t="s">
        <v>1310</v>
      </c>
      <c r="CH3711" s="34">
        <v>32340</v>
      </c>
      <c r="CI3711" s="35">
        <v>45717</v>
      </c>
      <c r="CJ3711" s="35"/>
      <c r="CK3711" s="36">
        <v>64680</v>
      </c>
      <c r="CL3711" s="26">
        <f t="shared" si="157"/>
        <v>32340</v>
      </c>
      <c r="CM3711" s="26"/>
      <c r="CR3711" s="26" t="str">
        <f t="shared" si="158"/>
        <v>('약국', '226-20-51701', '서울특별시 강서구 화곡동', '8806538051123', '신에소메정40mg', 32340, '2025-03-01'),</v>
      </c>
    </row>
    <row r="3712" spans="79:96" x14ac:dyDescent="0.25">
      <c r="CA3712" s="29">
        <v>3709</v>
      </c>
      <c r="CB3712" s="50"/>
      <c r="CC3712" s="30" t="s">
        <v>4324</v>
      </c>
      <c r="CD3712" s="31" t="s">
        <v>1345</v>
      </c>
      <c r="CE3712" s="30" t="s">
        <v>7274</v>
      </c>
      <c r="CF3712" s="32" t="s">
        <v>1768</v>
      </c>
      <c r="CG3712" s="33" t="s">
        <v>1537</v>
      </c>
      <c r="CH3712" s="34">
        <v>109725</v>
      </c>
      <c r="CI3712" s="35">
        <v>45717</v>
      </c>
      <c r="CJ3712" s="35"/>
      <c r="CK3712" s="36">
        <v>219450</v>
      </c>
      <c r="CL3712" s="26">
        <f t="shared" si="157"/>
        <v>109725</v>
      </c>
      <c r="CM3712" s="26"/>
      <c r="CR3712" s="26" t="str">
        <f t="shared" si="158"/>
        <v>('약국', '226-20-51701', '서울특별시 강서구 화곡동', '8806538060217', '테글리정20mg', 109725, '2025-03-01'),</v>
      </c>
    </row>
    <row r="3713" spans="79:96" x14ac:dyDescent="0.25">
      <c r="CA3713" s="29">
        <v>3710</v>
      </c>
      <c r="CB3713" s="50"/>
      <c r="CC3713" s="30" t="s">
        <v>4324</v>
      </c>
      <c r="CD3713" s="31" t="s">
        <v>1345</v>
      </c>
      <c r="CE3713" s="30" t="s">
        <v>7274</v>
      </c>
      <c r="CF3713" s="32" t="s">
        <v>1768</v>
      </c>
      <c r="CG3713" s="33" t="s">
        <v>1537</v>
      </c>
      <c r="CH3713" s="34">
        <v>99750</v>
      </c>
      <c r="CI3713" s="35">
        <v>45689</v>
      </c>
      <c r="CJ3713" s="35"/>
      <c r="CK3713" s="36">
        <v>199500</v>
      </c>
      <c r="CL3713" s="26">
        <f t="shared" si="157"/>
        <v>99750</v>
      </c>
      <c r="CM3713" s="26"/>
      <c r="CR3713" s="26" t="str">
        <f t="shared" si="158"/>
        <v>('약국', '226-20-51701', '서울특별시 강서구 화곡동', '8806538060217', '테글리정20mg', 99750, '2025-02-01'),</v>
      </c>
    </row>
    <row r="3714" spans="79:96" x14ac:dyDescent="0.25">
      <c r="CA3714" s="29">
        <v>3711</v>
      </c>
      <c r="CB3714" s="50"/>
      <c r="CC3714" s="30" t="s">
        <v>4324</v>
      </c>
      <c r="CD3714" s="31" t="s">
        <v>1345</v>
      </c>
      <c r="CE3714" s="30" t="s">
        <v>7274</v>
      </c>
      <c r="CF3714" s="32" t="s">
        <v>1032</v>
      </c>
      <c r="CG3714" s="33" t="s">
        <v>948</v>
      </c>
      <c r="CH3714" s="34">
        <v>11000</v>
      </c>
      <c r="CI3714" s="35">
        <v>45658</v>
      </c>
      <c r="CJ3714" s="35"/>
      <c r="CK3714" s="36">
        <v>22000</v>
      </c>
      <c r="CL3714" s="26">
        <f t="shared" si="157"/>
        <v>11000</v>
      </c>
      <c r="CM3714" s="26"/>
      <c r="CR3714" s="26" t="str">
        <f t="shared" si="158"/>
        <v>('약국', '226-20-51701', '서울특별시 강서구 화곡동', '8806538014029', '신일엠정 500mg', 11000, '2025-01-01'),</v>
      </c>
    </row>
    <row r="3715" spans="79:96" x14ac:dyDescent="0.25">
      <c r="CA3715" s="29">
        <v>3712</v>
      </c>
      <c r="CB3715" s="50"/>
      <c r="CC3715" s="30" t="s">
        <v>4324</v>
      </c>
      <c r="CD3715" s="31" t="s">
        <v>1345</v>
      </c>
      <c r="CE3715" s="30" t="s">
        <v>7274</v>
      </c>
      <c r="CF3715" s="32" t="s">
        <v>1501</v>
      </c>
      <c r="CG3715" s="33" t="s">
        <v>1310</v>
      </c>
      <c r="CH3715" s="34">
        <v>32340</v>
      </c>
      <c r="CI3715" s="35">
        <v>45717</v>
      </c>
      <c r="CJ3715" s="35"/>
      <c r="CK3715" s="36">
        <v>64680</v>
      </c>
      <c r="CL3715" s="26">
        <f t="shared" si="157"/>
        <v>32340</v>
      </c>
      <c r="CM3715" s="26"/>
      <c r="CR3715" s="26" t="str">
        <f t="shared" si="158"/>
        <v>('약국', '226-20-51701', '서울특별시 강서구 화곡동', '8806538051123', '신에소메정40mg', 32340, '2025-03-01'),</v>
      </c>
    </row>
    <row r="3716" spans="79:96" x14ac:dyDescent="0.25">
      <c r="CA3716" s="29">
        <v>3713</v>
      </c>
      <c r="CB3716" s="50"/>
      <c r="CC3716" s="30" t="s">
        <v>4324</v>
      </c>
      <c r="CD3716" s="31" t="s">
        <v>7275</v>
      </c>
      <c r="CE3716" s="30" t="s">
        <v>7276</v>
      </c>
      <c r="CF3716" s="32" t="s">
        <v>2930</v>
      </c>
      <c r="CG3716" s="33" t="s">
        <v>1166</v>
      </c>
      <c r="CH3716" s="34">
        <v>12690</v>
      </c>
      <c r="CI3716" s="35">
        <v>45717</v>
      </c>
      <c r="CJ3716" s="35"/>
      <c r="CK3716" s="36">
        <v>25380</v>
      </c>
      <c r="CL3716" s="26">
        <f t="shared" si="157"/>
        <v>12690</v>
      </c>
      <c r="CM3716" s="26"/>
      <c r="CR3716" s="26" t="str">
        <f t="shared" si="158"/>
        <v>('약국', '563-40-00680', '경기도 안산시 단원구 선부동', '8806538011462', '신일모노독시엠캡슐 100mg', 12690, '2025-03-01'),</v>
      </c>
    </row>
    <row r="3717" spans="79:96" x14ac:dyDescent="0.25">
      <c r="CA3717" s="29">
        <v>3714</v>
      </c>
      <c r="CB3717" s="50"/>
      <c r="CC3717" s="30" t="s">
        <v>4324</v>
      </c>
      <c r="CD3717" s="31" t="s">
        <v>7277</v>
      </c>
      <c r="CE3717" s="30" t="s">
        <v>7278</v>
      </c>
      <c r="CF3717" s="32" t="s">
        <v>2891</v>
      </c>
      <c r="CG3717" s="33" t="s">
        <v>133</v>
      </c>
      <c r="CH3717" s="34">
        <v>6780</v>
      </c>
      <c r="CI3717" s="35">
        <v>45717</v>
      </c>
      <c r="CJ3717" s="35"/>
      <c r="CK3717" s="36">
        <v>13560</v>
      </c>
      <c r="CL3717" s="26">
        <f t="shared" ref="CL3717:CL3780" si="159">IFERROR(CK3717/2,"")</f>
        <v>6780</v>
      </c>
      <c r="CM3717" s="26"/>
      <c r="CR3717" s="26" t="str">
        <f t="shared" ref="CR3717:CR3780" si="160">IFERROR("('"&amp;CC3717&amp;"', '"&amp;CD3717&amp;"', '"&amp;CE3717&amp;"', '"&amp;CF3717&amp;"', '"&amp;CG3717&amp;"', "&amp;CH3717&amp;", '"&amp;TEXT(CI3717,"YYYY-MM-DD")&amp;"'),","")</f>
        <v>('약국', '355-05-02048', '경기도 안양시 만안구 석수동', '8806538050157', '트레스오릭스포르테캡슐 1mg', 6780, '2025-03-01'),</v>
      </c>
    </row>
    <row r="3718" spans="79:96" x14ac:dyDescent="0.25">
      <c r="CA3718" s="29">
        <v>3715</v>
      </c>
      <c r="CB3718" s="50"/>
      <c r="CC3718" s="30" t="s">
        <v>4324</v>
      </c>
      <c r="CD3718" s="31" t="s">
        <v>3547</v>
      </c>
      <c r="CE3718" s="30" t="s">
        <v>7279</v>
      </c>
      <c r="CF3718" s="32" t="s">
        <v>1001</v>
      </c>
      <c r="CG3718" s="33" t="s">
        <v>1002</v>
      </c>
      <c r="CH3718" s="34">
        <v>18960</v>
      </c>
      <c r="CI3718" s="35">
        <v>45717</v>
      </c>
      <c r="CJ3718" s="35"/>
      <c r="CK3718" s="36">
        <v>37920</v>
      </c>
      <c r="CL3718" s="26">
        <f t="shared" si="159"/>
        <v>18960</v>
      </c>
      <c r="CM3718" s="26"/>
      <c r="CR3718" s="26" t="str">
        <f t="shared" si="160"/>
        <v>('약국', '587-18-01592', '서울특별시 광진구 중곡동', '8806538027517', '프라빅정 75mg', 18960, '2025-03-01'),</v>
      </c>
    </row>
    <row r="3719" spans="79:96" x14ac:dyDescent="0.25">
      <c r="CA3719" s="29">
        <v>3716</v>
      </c>
      <c r="CB3719" s="50"/>
      <c r="CC3719" s="30" t="s">
        <v>4324</v>
      </c>
      <c r="CD3719" s="31" t="s">
        <v>3547</v>
      </c>
      <c r="CE3719" s="30" t="s">
        <v>7279</v>
      </c>
      <c r="CF3719" s="32" t="s">
        <v>1001</v>
      </c>
      <c r="CG3719" s="33" t="s">
        <v>1002</v>
      </c>
      <c r="CH3719" s="34">
        <v>9480</v>
      </c>
      <c r="CI3719" s="35">
        <v>45717</v>
      </c>
      <c r="CJ3719" s="35"/>
      <c r="CK3719" s="36">
        <v>18960</v>
      </c>
      <c r="CL3719" s="26">
        <f t="shared" si="159"/>
        <v>9480</v>
      </c>
      <c r="CM3719" s="26"/>
      <c r="CR3719" s="26" t="str">
        <f t="shared" si="160"/>
        <v>('약국', '587-18-01592', '서울특별시 광진구 중곡동', '8806538027517', '프라빅정 75mg', 9480, '2025-03-01'),</v>
      </c>
    </row>
    <row r="3720" spans="79:96" x14ac:dyDescent="0.25">
      <c r="CA3720" s="29">
        <v>3717</v>
      </c>
      <c r="CB3720" s="50"/>
      <c r="CC3720" s="30" t="s">
        <v>4324</v>
      </c>
      <c r="CD3720" s="31" t="s">
        <v>3547</v>
      </c>
      <c r="CE3720" s="30" t="s">
        <v>7279</v>
      </c>
      <c r="CF3720" s="32" t="s">
        <v>1545</v>
      </c>
      <c r="CG3720" s="33" t="s">
        <v>1334</v>
      </c>
      <c r="CH3720" s="34">
        <v>14400</v>
      </c>
      <c r="CI3720" s="35">
        <v>45717</v>
      </c>
      <c r="CJ3720" s="35"/>
      <c r="CK3720" s="36">
        <v>28800</v>
      </c>
      <c r="CL3720" s="26">
        <f t="shared" si="159"/>
        <v>14400</v>
      </c>
      <c r="CM3720" s="26"/>
      <c r="CR3720" s="26" t="str">
        <f t="shared" si="160"/>
        <v>('약국', '587-18-01592', '서울특별시 광진구 중곡동', '8806538052410', '에티브정', 14400, '2025-03-01'),</v>
      </c>
    </row>
    <row r="3721" spans="79:96" x14ac:dyDescent="0.25">
      <c r="CA3721" s="29">
        <v>3718</v>
      </c>
      <c r="CB3721" s="50"/>
      <c r="CC3721" s="30" t="s">
        <v>4324</v>
      </c>
      <c r="CD3721" s="31" t="s">
        <v>3547</v>
      </c>
      <c r="CE3721" s="30" t="s">
        <v>7279</v>
      </c>
      <c r="CF3721" s="32" t="s">
        <v>1545</v>
      </c>
      <c r="CG3721" s="33" t="s">
        <v>1334</v>
      </c>
      <c r="CH3721" s="34">
        <v>14400</v>
      </c>
      <c r="CI3721" s="35">
        <v>45717</v>
      </c>
      <c r="CJ3721" s="35"/>
      <c r="CK3721" s="36">
        <v>28800</v>
      </c>
      <c r="CL3721" s="26">
        <f t="shared" si="159"/>
        <v>14400</v>
      </c>
      <c r="CM3721" s="26"/>
      <c r="CR3721" s="26" t="str">
        <f t="shared" si="160"/>
        <v>('약국', '587-18-01592', '서울특별시 광진구 중곡동', '8806538052410', '에티브정', 14400, '2025-03-01'),</v>
      </c>
    </row>
    <row r="3722" spans="79:96" x14ac:dyDescent="0.25">
      <c r="CA3722" s="29">
        <v>3719</v>
      </c>
      <c r="CB3722" s="50"/>
      <c r="CC3722" s="30" t="s">
        <v>4324</v>
      </c>
      <c r="CD3722" s="31" t="s">
        <v>3547</v>
      </c>
      <c r="CE3722" s="30" t="s">
        <v>7279</v>
      </c>
      <c r="CF3722" s="32" t="s">
        <v>1545</v>
      </c>
      <c r="CG3722" s="33" t="s">
        <v>1334</v>
      </c>
      <c r="CH3722" s="34">
        <v>14400</v>
      </c>
      <c r="CI3722" s="35">
        <v>45689</v>
      </c>
      <c r="CJ3722" s="35"/>
      <c r="CK3722" s="36">
        <v>28800</v>
      </c>
      <c r="CL3722" s="26">
        <f t="shared" si="159"/>
        <v>14400</v>
      </c>
      <c r="CM3722" s="26"/>
      <c r="CR3722" s="26" t="str">
        <f t="shared" si="160"/>
        <v>('약국', '587-18-01592', '서울특별시 광진구 중곡동', '8806538052410', '에티브정', 14400, '2025-02-01'),</v>
      </c>
    </row>
    <row r="3723" spans="79:96" x14ac:dyDescent="0.25">
      <c r="CA3723" s="29">
        <v>3720</v>
      </c>
      <c r="CB3723" s="50"/>
      <c r="CC3723" s="30" t="s">
        <v>4324</v>
      </c>
      <c r="CD3723" s="31" t="s">
        <v>3547</v>
      </c>
      <c r="CE3723" s="30" t="s">
        <v>7279</v>
      </c>
      <c r="CF3723" s="32" t="s">
        <v>1001</v>
      </c>
      <c r="CG3723" s="33" t="s">
        <v>1002</v>
      </c>
      <c r="CH3723" s="34">
        <v>18960</v>
      </c>
      <c r="CI3723" s="35">
        <v>45658</v>
      </c>
      <c r="CJ3723" s="35"/>
      <c r="CK3723" s="36">
        <v>37920</v>
      </c>
      <c r="CL3723" s="26">
        <f t="shared" si="159"/>
        <v>18960</v>
      </c>
      <c r="CM3723" s="26"/>
      <c r="CR3723" s="26" t="str">
        <f t="shared" si="160"/>
        <v>('약국', '587-18-01592', '서울특별시 광진구 중곡동', '8806538027517', '프라빅정 75mg', 18960, '2025-01-01'),</v>
      </c>
    </row>
    <row r="3724" spans="79:96" x14ac:dyDescent="0.25">
      <c r="CA3724" s="29">
        <v>3721</v>
      </c>
      <c r="CB3724" s="50"/>
      <c r="CC3724" s="30" t="s">
        <v>7280</v>
      </c>
      <c r="CD3724" s="31" t="s">
        <v>7281</v>
      </c>
      <c r="CE3724" s="30" t="s">
        <v>7282</v>
      </c>
      <c r="CF3724" s="32" t="s">
        <v>615</v>
      </c>
      <c r="CG3724" s="33" t="s">
        <v>616</v>
      </c>
      <c r="CH3724" s="34">
        <v>7500</v>
      </c>
      <c r="CI3724" s="35">
        <v>45717</v>
      </c>
      <c r="CJ3724" s="35"/>
      <c r="CK3724" s="36">
        <v>15000</v>
      </c>
      <c r="CL3724" s="26">
        <f t="shared" si="159"/>
        <v>7500</v>
      </c>
      <c r="CM3724" s="26"/>
      <c r="CR3724" s="26" t="str">
        <f t="shared" si="160"/>
        <v>('이오약품삼성그린약국(강남구일원동)', '501-81-30025', '서울특별시 강남구 일원동', '8806538015149', '신일폴산정 1mg', 7500, '2025-03-01'),</v>
      </c>
    </row>
    <row r="3725" spans="79:96" x14ac:dyDescent="0.25">
      <c r="CA3725" s="29">
        <v>3722</v>
      </c>
      <c r="CB3725" s="50"/>
      <c r="CC3725" s="30" t="s">
        <v>4324</v>
      </c>
      <c r="CD3725" s="31" t="s">
        <v>7283</v>
      </c>
      <c r="CE3725" s="30" t="s">
        <v>7284</v>
      </c>
      <c r="CF3725" s="32" t="s">
        <v>645</v>
      </c>
      <c r="CG3725" s="33" t="s">
        <v>646</v>
      </c>
      <c r="CH3725" s="34">
        <v>9500</v>
      </c>
      <c r="CI3725" s="35">
        <v>45717</v>
      </c>
      <c r="CJ3725" s="35"/>
      <c r="CK3725" s="36">
        <v>19000</v>
      </c>
      <c r="CL3725" s="26">
        <f t="shared" si="159"/>
        <v>9500</v>
      </c>
      <c r="CM3725" s="26"/>
      <c r="CR3725" s="26" t="str">
        <f t="shared" si="160"/>
        <v>('약국', '787-20-01410', '인천광역시 서구 가좌동', '8806538014265', '신일브롬헥신염산염정 8mg', 9500, '2025-03-01'),</v>
      </c>
    </row>
    <row r="3726" spans="79:96" x14ac:dyDescent="0.25">
      <c r="CA3726" s="29">
        <v>3723</v>
      </c>
      <c r="CB3726" s="50"/>
      <c r="CC3726" s="30" t="s">
        <v>4324</v>
      </c>
      <c r="CD3726" s="31" t="s">
        <v>7285</v>
      </c>
      <c r="CE3726" s="30" t="s">
        <v>7286</v>
      </c>
      <c r="CF3726" s="32" t="s">
        <v>2013</v>
      </c>
      <c r="CG3726" s="33" t="s">
        <v>1391</v>
      </c>
      <c r="CH3726" s="34">
        <v>4275</v>
      </c>
      <c r="CI3726" s="35">
        <v>45717</v>
      </c>
      <c r="CJ3726" s="35"/>
      <c r="CK3726" s="36">
        <v>8550</v>
      </c>
      <c r="CL3726" s="26">
        <f t="shared" si="159"/>
        <v>4275</v>
      </c>
      <c r="CM3726" s="26"/>
      <c r="CR3726" s="26" t="str">
        <f t="shared" si="160"/>
        <v>('약국', '112-07-89156', '서울특별시 송파구 거여동', '8806538026510', '티니다진정 500mg', 4275, '2025-03-01'),</v>
      </c>
    </row>
    <row r="3727" spans="79:96" x14ac:dyDescent="0.25">
      <c r="CA3727" s="29">
        <v>3724</v>
      </c>
      <c r="CB3727" s="50"/>
      <c r="CC3727" s="30" t="s">
        <v>4324</v>
      </c>
      <c r="CD3727" s="31" t="s">
        <v>7287</v>
      </c>
      <c r="CE3727" s="30" t="s">
        <v>7288</v>
      </c>
      <c r="CF3727" s="32" t="s">
        <v>1259</v>
      </c>
      <c r="CG3727" s="33" t="s">
        <v>1260</v>
      </c>
      <c r="CH3727" s="34">
        <v>12500</v>
      </c>
      <c r="CI3727" s="35">
        <v>45717</v>
      </c>
      <c r="CJ3727" s="35"/>
      <c r="CK3727" s="36">
        <v>25000</v>
      </c>
      <c r="CL3727" s="26">
        <f t="shared" si="159"/>
        <v>12500</v>
      </c>
      <c r="CM3727" s="26"/>
      <c r="CR3727" s="26" t="str">
        <f t="shared" si="160"/>
        <v>('약국', '565-15-01475', '경기도 의정부시 신곡동', '8806538005737', '메코민캡슐 500mcg', 12500, '2025-03-01'),</v>
      </c>
    </row>
    <row r="3728" spans="79:96" x14ac:dyDescent="0.25">
      <c r="CA3728" s="29">
        <v>3725</v>
      </c>
      <c r="CB3728" s="50"/>
      <c r="CC3728" s="30" t="s">
        <v>4324</v>
      </c>
      <c r="CD3728" s="31" t="s">
        <v>7289</v>
      </c>
      <c r="CE3728" s="30" t="s">
        <v>7290</v>
      </c>
      <c r="CF3728" s="32" t="s">
        <v>1017</v>
      </c>
      <c r="CG3728" s="33" t="s">
        <v>1018</v>
      </c>
      <c r="CH3728" s="34">
        <v>15000</v>
      </c>
      <c r="CI3728" s="35">
        <v>45717</v>
      </c>
      <c r="CJ3728" s="35"/>
      <c r="CK3728" s="36">
        <v>30000</v>
      </c>
      <c r="CL3728" s="26">
        <f t="shared" si="159"/>
        <v>15000</v>
      </c>
      <c r="CM3728" s="26"/>
      <c r="CR3728" s="26" t="str">
        <f t="shared" si="160"/>
        <v>('약국', '242-24-01161', '서울특별시 광진구 화양동', '8806538015835', '신일이부프로펜정 400mg', 15000, '2025-03-01'),</v>
      </c>
    </row>
    <row r="3729" spans="79:96" x14ac:dyDescent="0.25">
      <c r="CA3729" s="29">
        <v>3726</v>
      </c>
      <c r="CB3729" s="50"/>
      <c r="CC3729" s="30" t="s">
        <v>4324</v>
      </c>
      <c r="CD3729" s="31" t="s">
        <v>7291</v>
      </c>
      <c r="CE3729" s="30" t="s">
        <v>7292</v>
      </c>
      <c r="CF3729" s="32" t="s">
        <v>2228</v>
      </c>
      <c r="CG3729" s="33" t="s">
        <v>790</v>
      </c>
      <c r="CH3729" s="34">
        <v>14500</v>
      </c>
      <c r="CI3729" s="35">
        <v>45717</v>
      </c>
      <c r="CJ3729" s="35"/>
      <c r="CK3729" s="36">
        <v>29000</v>
      </c>
      <c r="CL3729" s="26">
        <f t="shared" si="159"/>
        <v>14500</v>
      </c>
      <c r="CM3729" s="26"/>
      <c r="CR3729" s="26" t="str">
        <f t="shared" si="160"/>
        <v>('약국', '887-12-01786', '인천광역시 서구 경서동', '8806538013121', '신일슈도에페드린정 60mg', 14500, '2025-03-01'),</v>
      </c>
    </row>
    <row r="3730" spans="79:96" x14ac:dyDescent="0.25">
      <c r="CA3730" s="29">
        <v>3727</v>
      </c>
      <c r="CB3730" s="50"/>
      <c r="CC3730" s="30" t="s">
        <v>4324</v>
      </c>
      <c r="CD3730" s="31" t="s">
        <v>7293</v>
      </c>
      <c r="CE3730" s="30" t="s">
        <v>7294</v>
      </c>
      <c r="CF3730" s="32" t="s">
        <v>732</v>
      </c>
      <c r="CG3730" s="33" t="s">
        <v>733</v>
      </c>
      <c r="CH3730" s="34">
        <v>5750</v>
      </c>
      <c r="CI3730" s="35">
        <v>45717</v>
      </c>
      <c r="CJ3730" s="35"/>
      <c r="CK3730" s="36">
        <v>11500</v>
      </c>
      <c r="CL3730" s="26">
        <f t="shared" si="159"/>
        <v>5750</v>
      </c>
      <c r="CM3730" s="26"/>
      <c r="CR3730" s="26" t="str">
        <f t="shared" si="160"/>
        <v>('약국', '357-03-02152', '인천광역시 연수구 동춘동', '8806538017259', '신일피리독신정 50mg', 5750, '2025-03-01'),</v>
      </c>
    </row>
    <row r="3731" spans="79:96" x14ac:dyDescent="0.25">
      <c r="CA3731" s="29">
        <v>3728</v>
      </c>
      <c r="CB3731" s="50"/>
      <c r="CC3731" s="30" t="s">
        <v>4324</v>
      </c>
      <c r="CD3731" s="31" t="s">
        <v>7295</v>
      </c>
      <c r="CE3731" s="30" t="s">
        <v>7245</v>
      </c>
      <c r="CF3731" s="32" t="s">
        <v>311</v>
      </c>
      <c r="CG3731" s="33" t="s">
        <v>312</v>
      </c>
      <c r="CH3731" s="34">
        <v>18360</v>
      </c>
      <c r="CI3731" s="35">
        <v>45689</v>
      </c>
      <c r="CJ3731" s="35"/>
      <c r="CK3731" s="36">
        <v>36720</v>
      </c>
      <c r="CL3731" s="26">
        <f t="shared" si="159"/>
        <v>18360</v>
      </c>
      <c r="CM3731" s="26"/>
      <c r="CR3731" s="26" t="str">
        <f t="shared" si="160"/>
        <v>('약국', '853-76-00296', '서울특별시 관악구 봉천동', '8806538044125', '하이엘정 10mg', 18360, '2025-02-01'),</v>
      </c>
    </row>
    <row r="3732" spans="79:96" x14ac:dyDescent="0.25">
      <c r="CA3732" s="29">
        <v>3729</v>
      </c>
      <c r="CB3732" s="50"/>
      <c r="CC3732" s="30" t="s">
        <v>4324</v>
      </c>
      <c r="CD3732" s="31" t="s">
        <v>78</v>
      </c>
      <c r="CE3732" s="30" t="s">
        <v>7296</v>
      </c>
      <c r="CF3732" s="32" t="s">
        <v>2891</v>
      </c>
      <c r="CG3732" s="33" t="s">
        <v>133</v>
      </c>
      <c r="CH3732" s="34">
        <v>3390</v>
      </c>
      <c r="CI3732" s="35">
        <v>45658</v>
      </c>
      <c r="CJ3732" s="35"/>
      <c r="CK3732" s="36">
        <v>6780</v>
      </c>
      <c r="CL3732" s="26">
        <f t="shared" si="159"/>
        <v>3390</v>
      </c>
      <c r="CM3732" s="26"/>
      <c r="CR3732" s="26" t="str">
        <f t="shared" si="160"/>
        <v>('약국', '592-02-02291', '서울특별시 영등포구 양평동5가', '8806538050157', '트레스오릭스포르테캡슐 1mg', 3390, '2025-01-01'),</v>
      </c>
    </row>
    <row r="3733" spans="79:96" x14ac:dyDescent="0.25">
      <c r="CA3733" s="29">
        <v>3730</v>
      </c>
      <c r="CB3733" s="50"/>
      <c r="CC3733" s="30" t="s">
        <v>4324</v>
      </c>
      <c r="CD3733" s="31" t="s">
        <v>78</v>
      </c>
      <c r="CE3733" s="30" t="s">
        <v>7296</v>
      </c>
      <c r="CF3733" s="32" t="s">
        <v>1077</v>
      </c>
      <c r="CG3733" s="33" t="s">
        <v>1078</v>
      </c>
      <c r="CH3733" s="34">
        <v>2750</v>
      </c>
      <c r="CI3733" s="35">
        <v>45717</v>
      </c>
      <c r="CJ3733" s="35"/>
      <c r="CK3733" s="36">
        <v>5500</v>
      </c>
      <c r="CL3733" s="26">
        <f t="shared" si="159"/>
        <v>2750</v>
      </c>
      <c r="CM3733" s="26"/>
      <c r="CR3733" s="26" t="str">
        <f t="shared" si="160"/>
        <v>('약국', '592-02-02291', '서울특별시 영등포구 양평동5가', '8806538056425', '프로나지액 25mL', 2750, '2025-03-01'),</v>
      </c>
    </row>
    <row r="3734" spans="79:96" x14ac:dyDescent="0.25">
      <c r="CA3734" s="29">
        <v>3731</v>
      </c>
      <c r="CB3734" s="50"/>
      <c r="CC3734" s="30" t="s">
        <v>4324</v>
      </c>
      <c r="CD3734" s="31" t="s">
        <v>78</v>
      </c>
      <c r="CE3734" s="30" t="s">
        <v>7296</v>
      </c>
      <c r="CF3734" s="32" t="s">
        <v>1077</v>
      </c>
      <c r="CG3734" s="33" t="s">
        <v>1078</v>
      </c>
      <c r="CH3734" s="34">
        <v>11000</v>
      </c>
      <c r="CI3734" s="35">
        <v>45717</v>
      </c>
      <c r="CJ3734" s="35"/>
      <c r="CK3734" s="36">
        <v>22000</v>
      </c>
      <c r="CL3734" s="26">
        <f t="shared" si="159"/>
        <v>11000</v>
      </c>
      <c r="CM3734" s="26"/>
      <c r="CR3734" s="26" t="str">
        <f t="shared" si="160"/>
        <v>('약국', '592-02-02291', '서울특별시 영등포구 양평동5가', '8806538056425', '프로나지액 25mL', 11000, '2025-03-01'),</v>
      </c>
    </row>
    <row r="3735" spans="79:96" x14ac:dyDescent="0.25">
      <c r="CA3735" s="29">
        <v>3732</v>
      </c>
      <c r="CB3735" s="50"/>
      <c r="CC3735" s="30" t="s">
        <v>4324</v>
      </c>
      <c r="CD3735" s="31" t="s">
        <v>7297</v>
      </c>
      <c r="CE3735" s="30" t="s">
        <v>7298</v>
      </c>
      <c r="CF3735" s="32" t="s">
        <v>645</v>
      </c>
      <c r="CG3735" s="33" t="s">
        <v>646</v>
      </c>
      <c r="CH3735" s="34">
        <v>9500</v>
      </c>
      <c r="CI3735" s="35">
        <v>45717</v>
      </c>
      <c r="CJ3735" s="35"/>
      <c r="CK3735" s="36">
        <v>19000</v>
      </c>
      <c r="CL3735" s="26">
        <f t="shared" si="159"/>
        <v>9500</v>
      </c>
      <c r="CM3735" s="26"/>
      <c r="CR3735" s="26" t="str">
        <f t="shared" si="160"/>
        <v>('약국', '717-35-01171', '서울특별시 서초구 서초동', '8806538014265', '신일브롬헥신염산염정 8mg', 9500, '2025-03-01'),</v>
      </c>
    </row>
    <row r="3736" spans="79:96" x14ac:dyDescent="0.25">
      <c r="CA3736" s="29">
        <v>3733</v>
      </c>
      <c r="CB3736" s="50"/>
      <c r="CC3736" s="30" t="s">
        <v>4324</v>
      </c>
      <c r="CD3736" s="31" t="s">
        <v>7299</v>
      </c>
      <c r="CE3736" s="30" t="s">
        <v>7300</v>
      </c>
      <c r="CF3736" s="32" t="s">
        <v>7301</v>
      </c>
      <c r="CG3736" s="33" t="s">
        <v>7302</v>
      </c>
      <c r="CH3736" s="34">
        <v>19350</v>
      </c>
      <c r="CI3736" s="35">
        <v>45717</v>
      </c>
      <c r="CJ3736" s="35"/>
      <c r="CK3736" s="36">
        <v>38700</v>
      </c>
      <c r="CL3736" s="26">
        <f t="shared" si="159"/>
        <v>19350</v>
      </c>
      <c r="CM3736" s="26"/>
      <c r="CR3736" s="26" t="str">
        <f t="shared" si="160"/>
        <v>('약국', '881-09-02526', '서울특별시 영등포구 신길동', '8806538047416', '아미나엑스정 500mg', 19350, '2025-03-01'),</v>
      </c>
    </row>
    <row r="3737" spans="79:96" x14ac:dyDescent="0.25">
      <c r="CA3737" s="29">
        <v>3734</v>
      </c>
      <c r="CB3737" s="50"/>
      <c r="CC3737" s="55" t="s">
        <v>4324</v>
      </c>
      <c r="CD3737" s="31" t="s">
        <v>7303</v>
      </c>
      <c r="CE3737" s="55" t="s">
        <v>7304</v>
      </c>
      <c r="CF3737" s="32" t="s">
        <v>1017</v>
      </c>
      <c r="CG3737" s="33" t="s">
        <v>1018</v>
      </c>
      <c r="CH3737" s="34">
        <v>15000</v>
      </c>
      <c r="CI3737" s="35">
        <v>45717</v>
      </c>
      <c r="CJ3737" s="35"/>
      <c r="CK3737" s="36">
        <v>30000</v>
      </c>
      <c r="CL3737" s="26">
        <f t="shared" si="159"/>
        <v>15000</v>
      </c>
      <c r="CM3737" s="26"/>
      <c r="CR3737" s="26" t="str">
        <f t="shared" si="160"/>
        <v>('약국', '678-18-02145', '경기도 부천시 상동', '8806538015835', '신일이부프로펜정 400mg', 15000, '2025-03-01'),</v>
      </c>
    </row>
    <row r="3738" spans="79:96" x14ac:dyDescent="0.25">
      <c r="CA3738" s="29">
        <v>3735</v>
      </c>
      <c r="CB3738" s="50"/>
      <c r="CC3738" s="55" t="s">
        <v>4324</v>
      </c>
      <c r="CD3738" s="31" t="s">
        <v>7305</v>
      </c>
      <c r="CE3738" s="55" t="s">
        <v>7306</v>
      </c>
      <c r="CF3738" s="32" t="s">
        <v>2203</v>
      </c>
      <c r="CG3738" s="33" t="s">
        <v>140</v>
      </c>
      <c r="CH3738" s="34">
        <v>1725</v>
      </c>
      <c r="CI3738" s="35">
        <v>45717</v>
      </c>
      <c r="CJ3738" s="35"/>
      <c r="CK3738" s="36">
        <v>3450</v>
      </c>
      <c r="CL3738" s="26">
        <f t="shared" si="159"/>
        <v>1725</v>
      </c>
      <c r="CM3738" s="26"/>
      <c r="CR3738" s="26" t="str">
        <f t="shared" si="160"/>
        <v>('약국', '213-17-24722', '서울특별시 동대문구 장안동', '8806538000619', '그리펜-에스정 300mg', 1725, '2025-03-01'),</v>
      </c>
    </row>
    <row r="3739" spans="79:96" x14ac:dyDescent="0.25">
      <c r="CA3739" s="29">
        <v>3736</v>
      </c>
      <c r="CB3739" s="50"/>
      <c r="CC3739" s="55" t="s">
        <v>4324</v>
      </c>
      <c r="CD3739" s="31" t="s">
        <v>7307</v>
      </c>
      <c r="CE3739" s="55" t="s">
        <v>7261</v>
      </c>
      <c r="CF3739" s="32" t="s">
        <v>1824</v>
      </c>
      <c r="CG3739" s="33" t="s">
        <v>861</v>
      </c>
      <c r="CH3739" s="34">
        <v>4800</v>
      </c>
      <c r="CI3739" s="35">
        <v>45717</v>
      </c>
      <c r="CJ3739" s="35"/>
      <c r="CK3739" s="36">
        <v>9600</v>
      </c>
      <c r="CL3739" s="26">
        <f t="shared" si="159"/>
        <v>4800</v>
      </c>
      <c r="CM3739" s="26"/>
      <c r="CR3739" s="26" t="str">
        <f t="shared" si="160"/>
        <v>('약국', '289-58-00749', '경기도 성남시 중원구 금광동', '8806538013510', '신일아시클로버크림', 4800, '2025-03-01'),</v>
      </c>
    </row>
    <row r="3740" spans="79:96" x14ac:dyDescent="0.25">
      <c r="CA3740" s="29">
        <v>3737</v>
      </c>
      <c r="CB3740" s="50"/>
      <c r="CC3740" s="55" t="s">
        <v>4324</v>
      </c>
      <c r="CD3740" s="31" t="s">
        <v>7307</v>
      </c>
      <c r="CE3740" s="55" t="s">
        <v>7261</v>
      </c>
      <c r="CF3740" s="32" t="s">
        <v>1259</v>
      </c>
      <c r="CG3740" s="33" t="s">
        <v>1260</v>
      </c>
      <c r="CH3740" s="34">
        <v>12500</v>
      </c>
      <c r="CI3740" s="35">
        <v>45689</v>
      </c>
      <c r="CJ3740" s="35"/>
      <c r="CK3740" s="36">
        <v>25000</v>
      </c>
      <c r="CL3740" s="26">
        <f t="shared" si="159"/>
        <v>12500</v>
      </c>
      <c r="CM3740" s="26"/>
      <c r="CR3740" s="26" t="str">
        <f t="shared" si="160"/>
        <v>('약국', '289-58-00749', '경기도 성남시 중원구 금광동', '8806538005737', '메코민캡슐 500mcg', 12500, '2025-02-01'),</v>
      </c>
    </row>
    <row r="3741" spans="79:96" x14ac:dyDescent="0.25">
      <c r="CA3741" s="29">
        <v>3738</v>
      </c>
      <c r="CB3741" s="50"/>
      <c r="CC3741" s="55" t="s">
        <v>4324</v>
      </c>
      <c r="CD3741" s="31" t="s">
        <v>1620</v>
      </c>
      <c r="CE3741" s="55" t="s">
        <v>7308</v>
      </c>
      <c r="CF3741" s="32" t="s">
        <v>1077</v>
      </c>
      <c r="CG3741" s="33" t="s">
        <v>1078</v>
      </c>
      <c r="CH3741" s="34">
        <v>27500</v>
      </c>
      <c r="CI3741" s="35">
        <v>45658</v>
      </c>
      <c r="CJ3741" s="35"/>
      <c r="CK3741" s="36">
        <v>55000</v>
      </c>
      <c r="CL3741" s="26">
        <f t="shared" si="159"/>
        <v>27500</v>
      </c>
      <c r="CM3741" s="26"/>
      <c r="CR3741" s="26" t="str">
        <f t="shared" si="160"/>
        <v>('약국', '224-22-64728', '인천광역시 부평구 부평동', '8806538056425', '프로나지액 25mL', 27500, '2025-01-01'),</v>
      </c>
    </row>
    <row r="3742" spans="79:96" x14ac:dyDescent="0.25">
      <c r="CA3742" s="29">
        <v>3739</v>
      </c>
      <c r="CB3742" s="50"/>
      <c r="CC3742" s="55" t="s">
        <v>4324</v>
      </c>
      <c r="CD3742" s="31" t="s">
        <v>1620</v>
      </c>
      <c r="CE3742" s="55" t="s">
        <v>7308</v>
      </c>
      <c r="CF3742" s="32" t="s">
        <v>1077</v>
      </c>
      <c r="CG3742" s="33" t="s">
        <v>1078</v>
      </c>
      <c r="CH3742" s="34">
        <v>55000</v>
      </c>
      <c r="CI3742" s="35">
        <v>45717</v>
      </c>
      <c r="CJ3742" s="35"/>
      <c r="CK3742" s="36">
        <v>110000</v>
      </c>
      <c r="CL3742" s="26">
        <f t="shared" si="159"/>
        <v>55000</v>
      </c>
      <c r="CM3742" s="26"/>
      <c r="CR3742" s="26" t="str">
        <f t="shared" si="160"/>
        <v>('약국', '224-22-64728', '인천광역시 부평구 부평동', '8806538056425', '프로나지액 25mL', 55000, '2025-03-01'),</v>
      </c>
    </row>
    <row r="3743" spans="79:96" x14ac:dyDescent="0.25">
      <c r="CA3743" s="29">
        <v>3740</v>
      </c>
      <c r="CB3743" s="50"/>
      <c r="CC3743" s="55" t="s">
        <v>4324</v>
      </c>
      <c r="CD3743" s="31" t="s">
        <v>1620</v>
      </c>
      <c r="CE3743" s="55" t="s">
        <v>7308</v>
      </c>
      <c r="CF3743" s="32" t="s">
        <v>1077</v>
      </c>
      <c r="CG3743" s="33" t="s">
        <v>1078</v>
      </c>
      <c r="CH3743" s="34">
        <v>55000</v>
      </c>
      <c r="CI3743" s="35">
        <v>45717</v>
      </c>
      <c r="CJ3743" s="35"/>
      <c r="CK3743" s="36">
        <v>110000</v>
      </c>
      <c r="CL3743" s="26">
        <f t="shared" si="159"/>
        <v>55000</v>
      </c>
      <c r="CM3743" s="26"/>
      <c r="CR3743" s="26" t="str">
        <f t="shared" si="160"/>
        <v>('약국', '224-22-64728', '인천광역시 부평구 부평동', '8806538056425', '프로나지액 25mL', 55000, '2025-03-01'),</v>
      </c>
    </row>
    <row r="3744" spans="79:96" x14ac:dyDescent="0.25">
      <c r="CA3744" s="29">
        <v>3741</v>
      </c>
      <c r="CB3744" s="50"/>
      <c r="CC3744" s="55" t="s">
        <v>4324</v>
      </c>
      <c r="CD3744" s="31" t="s">
        <v>1620</v>
      </c>
      <c r="CE3744" s="55" t="s">
        <v>7308</v>
      </c>
      <c r="CF3744" s="32" t="s">
        <v>1077</v>
      </c>
      <c r="CG3744" s="33" t="s">
        <v>1078</v>
      </c>
      <c r="CH3744" s="34">
        <v>13750</v>
      </c>
      <c r="CI3744" s="35">
        <v>45717</v>
      </c>
      <c r="CJ3744" s="35"/>
      <c r="CK3744" s="36">
        <v>27500</v>
      </c>
      <c r="CL3744" s="26">
        <f t="shared" si="159"/>
        <v>13750</v>
      </c>
      <c r="CM3744" s="26"/>
      <c r="CR3744" s="26" t="str">
        <f t="shared" si="160"/>
        <v>('약국', '224-22-64728', '인천광역시 부평구 부평동', '8806538056425', '프로나지액 25mL', 13750, '2025-03-01'),</v>
      </c>
    </row>
    <row r="3745" spans="79:96" x14ac:dyDescent="0.25">
      <c r="CA3745" s="29">
        <v>3742</v>
      </c>
      <c r="CB3745" s="50"/>
      <c r="CC3745" s="55" t="s">
        <v>4324</v>
      </c>
      <c r="CD3745" s="31" t="s">
        <v>1620</v>
      </c>
      <c r="CE3745" s="55" t="s">
        <v>7308</v>
      </c>
      <c r="CF3745" s="32" t="s">
        <v>1077</v>
      </c>
      <c r="CG3745" s="33" t="s">
        <v>1078</v>
      </c>
      <c r="CH3745" s="34">
        <v>27500</v>
      </c>
      <c r="CI3745" s="35">
        <v>45717</v>
      </c>
      <c r="CJ3745" s="35"/>
      <c r="CK3745" s="36">
        <v>55000</v>
      </c>
      <c r="CL3745" s="26">
        <f t="shared" si="159"/>
        <v>27500</v>
      </c>
      <c r="CM3745" s="26"/>
      <c r="CR3745" s="26" t="str">
        <f t="shared" si="160"/>
        <v>('약국', '224-22-64728', '인천광역시 부평구 부평동', '8806538056425', '프로나지액 25mL', 27500, '2025-03-01'),</v>
      </c>
    </row>
    <row r="3746" spans="79:96" x14ac:dyDescent="0.25">
      <c r="CA3746" s="29">
        <v>3743</v>
      </c>
      <c r="CB3746" s="50"/>
      <c r="CC3746" s="55" t="s">
        <v>4324</v>
      </c>
      <c r="CD3746" s="31" t="s">
        <v>1620</v>
      </c>
      <c r="CE3746" s="55" t="s">
        <v>7308</v>
      </c>
      <c r="CF3746" s="32" t="s">
        <v>1077</v>
      </c>
      <c r="CG3746" s="33" t="s">
        <v>1078</v>
      </c>
      <c r="CH3746" s="34">
        <v>27500</v>
      </c>
      <c r="CI3746" s="35">
        <v>45717</v>
      </c>
      <c r="CJ3746" s="35"/>
      <c r="CK3746" s="36">
        <v>55000</v>
      </c>
      <c r="CL3746" s="26">
        <f t="shared" si="159"/>
        <v>27500</v>
      </c>
      <c r="CM3746" s="26"/>
      <c r="CR3746" s="26" t="str">
        <f t="shared" si="160"/>
        <v>('약국', '224-22-64728', '인천광역시 부평구 부평동', '8806538056425', '프로나지액 25mL', 27500, '2025-03-01'),</v>
      </c>
    </row>
    <row r="3747" spans="79:96" x14ac:dyDescent="0.25">
      <c r="CA3747" s="29">
        <v>3744</v>
      </c>
      <c r="CB3747" s="50"/>
      <c r="CC3747" s="55" t="s">
        <v>4324</v>
      </c>
      <c r="CD3747" s="31" t="s">
        <v>1620</v>
      </c>
      <c r="CE3747" s="55" t="s">
        <v>7308</v>
      </c>
      <c r="CF3747" s="32" t="s">
        <v>1077</v>
      </c>
      <c r="CG3747" s="33" t="s">
        <v>1078</v>
      </c>
      <c r="CH3747" s="34">
        <v>27500</v>
      </c>
      <c r="CI3747" s="35">
        <v>45717</v>
      </c>
      <c r="CJ3747" s="35"/>
      <c r="CK3747" s="36">
        <v>55000</v>
      </c>
      <c r="CL3747" s="26">
        <f t="shared" si="159"/>
        <v>27500</v>
      </c>
      <c r="CM3747" s="26"/>
      <c r="CR3747" s="26" t="str">
        <f t="shared" si="160"/>
        <v>('약국', '224-22-64728', '인천광역시 부평구 부평동', '8806538056425', '프로나지액 25mL', 27500, '2025-03-01'),</v>
      </c>
    </row>
    <row r="3748" spans="79:96" x14ac:dyDescent="0.25">
      <c r="CA3748" s="29">
        <v>3745</v>
      </c>
      <c r="CB3748" s="50"/>
      <c r="CC3748" s="55" t="s">
        <v>4324</v>
      </c>
      <c r="CD3748" s="31" t="s">
        <v>1620</v>
      </c>
      <c r="CE3748" s="55" t="s">
        <v>7308</v>
      </c>
      <c r="CF3748" s="32" t="s">
        <v>1077</v>
      </c>
      <c r="CG3748" s="33" t="s">
        <v>1078</v>
      </c>
      <c r="CH3748" s="34">
        <v>27500</v>
      </c>
      <c r="CI3748" s="35">
        <v>45717</v>
      </c>
      <c r="CJ3748" s="35"/>
      <c r="CK3748" s="36">
        <v>55000</v>
      </c>
      <c r="CL3748" s="26">
        <f t="shared" si="159"/>
        <v>27500</v>
      </c>
      <c r="CM3748" s="26"/>
      <c r="CR3748" s="26" t="str">
        <f t="shared" si="160"/>
        <v>('약국', '224-22-64728', '인천광역시 부평구 부평동', '8806538056425', '프로나지액 25mL', 27500, '2025-03-01'),</v>
      </c>
    </row>
    <row r="3749" spans="79:96" x14ac:dyDescent="0.25">
      <c r="CA3749" s="29">
        <v>3746</v>
      </c>
      <c r="CB3749" s="50"/>
      <c r="CC3749" s="55" t="s">
        <v>4324</v>
      </c>
      <c r="CD3749" s="31" t="s">
        <v>1620</v>
      </c>
      <c r="CE3749" s="55" t="s">
        <v>7308</v>
      </c>
      <c r="CF3749" s="32" t="s">
        <v>1077</v>
      </c>
      <c r="CG3749" s="33" t="s">
        <v>1078</v>
      </c>
      <c r="CH3749" s="34">
        <v>27500</v>
      </c>
      <c r="CI3749" s="35">
        <v>45689</v>
      </c>
      <c r="CJ3749" s="35"/>
      <c r="CK3749" s="36">
        <v>55000</v>
      </c>
      <c r="CL3749" s="26">
        <f t="shared" si="159"/>
        <v>27500</v>
      </c>
      <c r="CM3749" s="26"/>
      <c r="CR3749" s="26" t="str">
        <f t="shared" si="160"/>
        <v>('약국', '224-22-64728', '인천광역시 부평구 부평동', '8806538056425', '프로나지액 25mL', 27500, '2025-02-01'),</v>
      </c>
    </row>
    <row r="3750" spans="79:96" x14ac:dyDescent="0.25">
      <c r="CA3750" s="29">
        <v>3747</v>
      </c>
      <c r="CB3750" s="50"/>
      <c r="CC3750" s="55" t="s">
        <v>4324</v>
      </c>
      <c r="CD3750" s="31" t="s">
        <v>7309</v>
      </c>
      <c r="CE3750" s="55" t="s">
        <v>7310</v>
      </c>
      <c r="CF3750" s="32" t="s">
        <v>615</v>
      </c>
      <c r="CG3750" s="33" t="s">
        <v>616</v>
      </c>
      <c r="CH3750" s="34">
        <v>7500</v>
      </c>
      <c r="CI3750" s="35">
        <v>45658</v>
      </c>
      <c r="CJ3750" s="35"/>
      <c r="CK3750" s="36">
        <v>15000</v>
      </c>
      <c r="CL3750" s="26">
        <f t="shared" si="159"/>
        <v>7500</v>
      </c>
      <c r="CM3750" s="26"/>
      <c r="CR3750" s="26" t="str">
        <f t="shared" si="160"/>
        <v>('약국', '398-23-02092', '인천광역시 부평구 청천동', '8806538015149', '신일폴산정 1mg', 7500, '2025-01-01'),</v>
      </c>
    </row>
    <row r="3751" spans="79:96" x14ac:dyDescent="0.25">
      <c r="CA3751" s="29">
        <v>3748</v>
      </c>
      <c r="CB3751" s="50"/>
      <c r="CC3751" s="55" t="s">
        <v>4324</v>
      </c>
      <c r="CD3751" s="31" t="s">
        <v>7311</v>
      </c>
      <c r="CE3751" s="55" t="s">
        <v>7312</v>
      </c>
      <c r="CF3751" s="32" t="s">
        <v>2363</v>
      </c>
      <c r="CG3751" s="33" t="s">
        <v>461</v>
      </c>
      <c r="CH3751" s="34">
        <v>10860</v>
      </c>
      <c r="CI3751" s="35">
        <v>45717</v>
      </c>
      <c r="CJ3751" s="35"/>
      <c r="CK3751" s="36">
        <v>21720</v>
      </c>
      <c r="CL3751" s="26">
        <f t="shared" si="159"/>
        <v>10860</v>
      </c>
      <c r="CM3751" s="26"/>
      <c r="CR3751" s="26" t="str">
        <f t="shared" si="160"/>
        <v>('약국', '737-01-03426', '서울특별시 강동구 암사동', '8806538053325', '네오텔미정 40mg', 10860, '2025-03-01'),</v>
      </c>
    </row>
    <row r="3752" spans="79:96" x14ac:dyDescent="0.25">
      <c r="CA3752" s="29">
        <v>3749</v>
      </c>
      <c r="CB3752" s="50"/>
      <c r="CC3752" s="55" t="s">
        <v>4324</v>
      </c>
      <c r="CD3752" s="31" t="s">
        <v>7313</v>
      </c>
      <c r="CE3752" s="55" t="s">
        <v>7274</v>
      </c>
      <c r="CF3752" s="32" t="s">
        <v>2228</v>
      </c>
      <c r="CG3752" s="33" t="s">
        <v>790</v>
      </c>
      <c r="CH3752" s="34">
        <v>14500</v>
      </c>
      <c r="CI3752" s="35">
        <v>45717</v>
      </c>
      <c r="CJ3752" s="35"/>
      <c r="CK3752" s="36">
        <v>29000</v>
      </c>
      <c r="CL3752" s="26">
        <f t="shared" si="159"/>
        <v>14500</v>
      </c>
      <c r="CM3752" s="26"/>
      <c r="CR3752" s="26" t="str">
        <f t="shared" si="160"/>
        <v>('약국', '146-62-00696', '서울특별시 강서구 화곡동', '8806538013121', '신일슈도에페드린정 60mg', 14500, '2025-03-01'),</v>
      </c>
    </row>
    <row r="3753" spans="79:96" x14ac:dyDescent="0.25">
      <c r="CA3753" s="29">
        <v>3750</v>
      </c>
      <c r="CB3753" s="50"/>
      <c r="CC3753" s="55" t="s">
        <v>4324</v>
      </c>
      <c r="CD3753" s="31" t="s">
        <v>7314</v>
      </c>
      <c r="CE3753" s="55" t="s">
        <v>7315</v>
      </c>
      <c r="CF3753" s="32" t="s">
        <v>824</v>
      </c>
      <c r="CG3753" s="33" t="s">
        <v>140</v>
      </c>
      <c r="CH3753" s="34">
        <v>28750</v>
      </c>
      <c r="CI3753" s="35">
        <v>45717</v>
      </c>
      <c r="CJ3753" s="35"/>
      <c r="CK3753" s="36">
        <v>57500</v>
      </c>
      <c r="CL3753" s="26">
        <f t="shared" si="159"/>
        <v>28750</v>
      </c>
      <c r="CM3753" s="26"/>
      <c r="CR3753" s="26" t="str">
        <f t="shared" si="160"/>
        <v>('약국', '504-63-35457', '서울특별시 서초구 잠원동', '8806538000626', '그리펜-에스정 300mg', 28750, '2025-03-01'),</v>
      </c>
    </row>
    <row r="3754" spans="79:96" x14ac:dyDescent="0.25">
      <c r="CA3754" s="29">
        <v>3751</v>
      </c>
      <c r="CB3754" s="50"/>
      <c r="CC3754" s="55" t="s">
        <v>4324</v>
      </c>
      <c r="CD3754" s="31" t="s">
        <v>7316</v>
      </c>
      <c r="CE3754" s="55" t="s">
        <v>7317</v>
      </c>
      <c r="CF3754" s="32" t="s">
        <v>615</v>
      </c>
      <c r="CG3754" s="33" t="s">
        <v>616</v>
      </c>
      <c r="CH3754" s="34">
        <v>7500</v>
      </c>
      <c r="CI3754" s="35">
        <v>45717</v>
      </c>
      <c r="CJ3754" s="35"/>
      <c r="CK3754" s="36">
        <v>15000</v>
      </c>
      <c r="CL3754" s="26">
        <f t="shared" si="159"/>
        <v>7500</v>
      </c>
      <c r="CM3754" s="26"/>
      <c r="CR3754" s="26" t="str">
        <f t="shared" si="160"/>
        <v>('약국', '259-15-02531', '서울특별시 성북구 종암동', '8806538015149', '신일폴산정 1mg', 7500, '2025-03-01'),</v>
      </c>
    </row>
    <row r="3755" spans="79:96" x14ac:dyDescent="0.25">
      <c r="CA3755" s="29">
        <v>3752</v>
      </c>
      <c r="CB3755" s="50"/>
      <c r="CC3755" s="55" t="s">
        <v>4324</v>
      </c>
      <c r="CD3755" s="31" t="s">
        <v>1581</v>
      </c>
      <c r="CE3755" s="55" t="s">
        <v>7318</v>
      </c>
      <c r="CF3755" s="32" t="s">
        <v>1077</v>
      </c>
      <c r="CG3755" s="33" t="s">
        <v>1078</v>
      </c>
      <c r="CH3755" s="34">
        <v>11000</v>
      </c>
      <c r="CI3755" s="35">
        <v>45717</v>
      </c>
      <c r="CJ3755" s="35"/>
      <c r="CK3755" s="36">
        <v>22000</v>
      </c>
      <c r="CL3755" s="26">
        <f t="shared" si="159"/>
        <v>11000</v>
      </c>
      <c r="CM3755" s="26"/>
      <c r="CR3755" s="26" t="str">
        <f t="shared" si="160"/>
        <v>('약국', '808-08-02937', '서울특별시 강동구 상일동', '8806538056425', '프로나지액 25mL', 11000, '2025-03-01'),</v>
      </c>
    </row>
    <row r="3756" spans="79:96" x14ac:dyDescent="0.25">
      <c r="CA3756" s="29">
        <v>3753</v>
      </c>
      <c r="CB3756" s="50"/>
      <c r="CC3756" s="55" t="s">
        <v>4324</v>
      </c>
      <c r="CD3756" s="31" t="s">
        <v>7319</v>
      </c>
      <c r="CE3756" s="55" t="s">
        <v>7320</v>
      </c>
      <c r="CF3756" s="32" t="s">
        <v>1712</v>
      </c>
      <c r="CG3756" s="33" t="s">
        <v>1081</v>
      </c>
      <c r="CH3756" s="34">
        <v>-34245</v>
      </c>
      <c r="CI3756" s="35">
        <v>45717</v>
      </c>
      <c r="CJ3756" s="35"/>
      <c r="CK3756" s="36">
        <v>-68490</v>
      </c>
      <c r="CL3756" s="26">
        <f t="shared" si="159"/>
        <v>-34245</v>
      </c>
      <c r="CM3756" s="26"/>
      <c r="CR3756" s="26" t="str">
        <f t="shared" si="160"/>
        <v>('약국', '353-10-02629', '경기도 남양주시 다산동', '8806538058221', '로타젯정10/5mg', -34245, '2025-03-01'),</v>
      </c>
    </row>
    <row r="3757" spans="79:96" x14ac:dyDescent="0.25">
      <c r="CA3757" s="29">
        <v>3754</v>
      </c>
      <c r="CB3757" s="50"/>
      <c r="CC3757" s="55" t="s">
        <v>4324</v>
      </c>
      <c r="CD3757" s="31" t="s">
        <v>7321</v>
      </c>
      <c r="CE3757" s="55" t="s">
        <v>7322</v>
      </c>
      <c r="CF3757" s="32" t="s">
        <v>615</v>
      </c>
      <c r="CG3757" s="33" t="s">
        <v>616</v>
      </c>
      <c r="CH3757" s="34">
        <v>7500</v>
      </c>
      <c r="CI3757" s="35">
        <v>45717</v>
      </c>
      <c r="CJ3757" s="35"/>
      <c r="CK3757" s="36">
        <v>15000</v>
      </c>
      <c r="CL3757" s="26">
        <f t="shared" si="159"/>
        <v>7500</v>
      </c>
      <c r="CM3757" s="26"/>
      <c r="CR3757" s="26" t="str">
        <f t="shared" si="160"/>
        <v>('약국', '714-06-03127', '서울특별시 강남구 논현동', '8806538015149', '신일폴산정 1mg', 7500, '2025-03-01'),</v>
      </c>
    </row>
    <row r="3758" spans="79:96" x14ac:dyDescent="0.25">
      <c r="CA3758" s="29">
        <v>3755</v>
      </c>
      <c r="CB3758" s="50"/>
      <c r="CC3758" s="55" t="s">
        <v>4324</v>
      </c>
      <c r="CD3758" s="31" t="s">
        <v>7323</v>
      </c>
      <c r="CE3758" s="55" t="s">
        <v>7324</v>
      </c>
      <c r="CF3758" s="32" t="s">
        <v>1390</v>
      </c>
      <c r="CG3758" s="33" t="s">
        <v>1391</v>
      </c>
      <c r="CH3758" s="34">
        <v>23750</v>
      </c>
      <c r="CI3758" s="35">
        <v>45689</v>
      </c>
      <c r="CJ3758" s="35"/>
      <c r="CK3758" s="36">
        <v>47500</v>
      </c>
      <c r="CL3758" s="26">
        <f t="shared" si="159"/>
        <v>23750</v>
      </c>
      <c r="CM3758" s="26"/>
      <c r="CR3758" s="26" t="str">
        <f t="shared" si="160"/>
        <v>('약국', '668-54-00890', '경기도 성남시 분당구 정자동', '8806538026527', '티니다진정 500mg', 23750, '2025-02-01'),</v>
      </c>
    </row>
    <row r="3759" spans="79:96" x14ac:dyDescent="0.25">
      <c r="CA3759" s="29">
        <v>3756</v>
      </c>
      <c r="CB3759" s="50"/>
      <c r="CC3759" s="55" t="s">
        <v>4324</v>
      </c>
      <c r="CD3759" s="31" t="s">
        <v>7325</v>
      </c>
      <c r="CE3759" s="55" t="s">
        <v>7326</v>
      </c>
      <c r="CF3759" s="32" t="s">
        <v>2934</v>
      </c>
      <c r="CG3759" s="33" t="s">
        <v>2168</v>
      </c>
      <c r="CH3759" s="34">
        <v>-15000</v>
      </c>
      <c r="CI3759" s="35">
        <v>45658</v>
      </c>
      <c r="CJ3759" s="35"/>
      <c r="CK3759" s="36">
        <v>-30000</v>
      </c>
      <c r="CL3759" s="26">
        <f t="shared" si="159"/>
        <v>-15000</v>
      </c>
      <c r="CM3759" s="26"/>
      <c r="CR3759" s="26" t="str">
        <f t="shared" si="160"/>
        <v>('약국', '659-06-03024', '서울특별시 은평구 갈현동', '8806538009926', '신일디클로페낙나트륨정 25mg', -15000, '2025-01-01'),</v>
      </c>
    </row>
    <row r="3760" spans="79:96" x14ac:dyDescent="0.25">
      <c r="CA3760" s="29">
        <v>3757</v>
      </c>
      <c r="CB3760" s="50"/>
      <c r="CC3760" s="55" t="s">
        <v>4324</v>
      </c>
      <c r="CD3760" s="31" t="s">
        <v>7327</v>
      </c>
      <c r="CE3760" s="55" t="s">
        <v>7328</v>
      </c>
      <c r="CF3760" s="32" t="s">
        <v>2086</v>
      </c>
      <c r="CG3760" s="33" t="s">
        <v>2087</v>
      </c>
      <c r="CH3760" s="34">
        <v>17000</v>
      </c>
      <c r="CI3760" s="35">
        <v>45717</v>
      </c>
      <c r="CJ3760" s="35"/>
      <c r="CK3760" s="36">
        <v>34000</v>
      </c>
      <c r="CL3760" s="26">
        <f t="shared" si="159"/>
        <v>17000</v>
      </c>
      <c r="CM3760" s="26"/>
      <c r="CR3760" s="26" t="str">
        <f t="shared" si="160"/>
        <v>('약국', '390-04-03209', '경기도 용인시 처인구 남사읍', '8806538009629', '신일덱사메타손정 0.75mg', 17000, '2025-03-01'),</v>
      </c>
    </row>
    <row r="3761" spans="79:96" x14ac:dyDescent="0.25">
      <c r="CA3761" s="29">
        <v>3758</v>
      </c>
      <c r="CB3761" s="50"/>
      <c r="CC3761" s="55" t="s">
        <v>4324</v>
      </c>
      <c r="CD3761" s="31" t="s">
        <v>3562</v>
      </c>
      <c r="CE3761" s="55" t="s">
        <v>7306</v>
      </c>
      <c r="CF3761" s="32" t="s">
        <v>1493</v>
      </c>
      <c r="CG3761" s="33" t="s">
        <v>1275</v>
      </c>
      <c r="CH3761" s="34">
        <v>11460</v>
      </c>
      <c r="CI3761" s="35">
        <v>45717</v>
      </c>
      <c r="CJ3761" s="35"/>
      <c r="CK3761" s="36">
        <v>22920</v>
      </c>
      <c r="CL3761" s="26">
        <f t="shared" si="159"/>
        <v>11460</v>
      </c>
      <c r="CM3761" s="26"/>
      <c r="CR3761" s="26" t="str">
        <f t="shared" si="160"/>
        <v>('약국', '547-57-00857', '서울특별시 동대문구 장안동', '8806538051024', '신에소메정20mg', 11460, '2025-03-01'),</v>
      </c>
    </row>
    <row r="3762" spans="79:96" x14ac:dyDescent="0.25">
      <c r="CA3762" s="29">
        <v>3759</v>
      </c>
      <c r="CB3762" s="50"/>
      <c r="CC3762" s="55" t="s">
        <v>4324</v>
      </c>
      <c r="CD3762" s="31" t="s">
        <v>7329</v>
      </c>
      <c r="CE3762" s="55" t="s">
        <v>7330</v>
      </c>
      <c r="CF3762" s="32" t="s">
        <v>824</v>
      </c>
      <c r="CG3762" s="33" t="s">
        <v>140</v>
      </c>
      <c r="CH3762" s="34">
        <v>28750</v>
      </c>
      <c r="CI3762" s="35">
        <v>45717</v>
      </c>
      <c r="CJ3762" s="35"/>
      <c r="CK3762" s="36">
        <v>57500</v>
      </c>
      <c r="CL3762" s="26">
        <f t="shared" si="159"/>
        <v>28750</v>
      </c>
      <c r="CM3762" s="26"/>
      <c r="CR3762" s="26" t="str">
        <f t="shared" si="160"/>
        <v>('약국', '722-39-01244', '경기도 화성시 향남읍', '8806538000626', '그리펜-에스정 300mg', 28750, '2025-03-01'),</v>
      </c>
    </row>
    <row r="3763" spans="79:96" x14ac:dyDescent="0.25">
      <c r="CA3763" s="29">
        <v>3760</v>
      </c>
      <c r="CB3763" s="50"/>
      <c r="CC3763" s="55" t="s">
        <v>4324</v>
      </c>
      <c r="CD3763" s="31" t="s">
        <v>7331</v>
      </c>
      <c r="CE3763" s="55" t="s">
        <v>7156</v>
      </c>
      <c r="CF3763" s="32" t="s">
        <v>1032</v>
      </c>
      <c r="CG3763" s="33" t="s">
        <v>948</v>
      </c>
      <c r="CH3763" s="34">
        <v>-11000</v>
      </c>
      <c r="CI3763" s="35">
        <v>45717</v>
      </c>
      <c r="CJ3763" s="35"/>
      <c r="CK3763" s="36">
        <v>-22000</v>
      </c>
      <c r="CL3763" s="26">
        <f t="shared" si="159"/>
        <v>-11000</v>
      </c>
      <c r="CM3763" s="26"/>
      <c r="CR3763" s="26" t="str">
        <f t="shared" si="160"/>
        <v>('약국', '695-11-02802', '인천광역시 부평구 십정동', '8806538014029', '신일엠정 500mg', -11000, '2025-03-01'),</v>
      </c>
    </row>
    <row r="3764" spans="79:96" x14ac:dyDescent="0.25">
      <c r="CA3764" s="29">
        <v>3761</v>
      </c>
      <c r="CB3764" s="50"/>
      <c r="CC3764" s="55" t="s">
        <v>4324</v>
      </c>
      <c r="CD3764" s="31" t="s">
        <v>7332</v>
      </c>
      <c r="CE3764" s="55" t="s">
        <v>7333</v>
      </c>
      <c r="CF3764" s="32" t="s">
        <v>615</v>
      </c>
      <c r="CG3764" s="33" t="s">
        <v>616</v>
      </c>
      <c r="CH3764" s="34">
        <v>7500</v>
      </c>
      <c r="CI3764" s="35">
        <v>45717</v>
      </c>
      <c r="CJ3764" s="35"/>
      <c r="CK3764" s="36">
        <v>15000</v>
      </c>
      <c r="CL3764" s="26">
        <f t="shared" si="159"/>
        <v>7500</v>
      </c>
      <c r="CM3764" s="26"/>
      <c r="CR3764" s="26" t="str">
        <f t="shared" si="160"/>
        <v>('약국', '255-06-03098', '인천광역시 남동구 논현동', '8806538015149', '신일폴산정 1mg', 7500, '2025-03-01'),</v>
      </c>
    </row>
    <row r="3765" spans="79:96" x14ac:dyDescent="0.25">
      <c r="CA3765" s="29">
        <v>3762</v>
      </c>
      <c r="CB3765" s="50"/>
      <c r="CC3765" s="55" t="s">
        <v>4324</v>
      </c>
      <c r="CD3765" s="31" t="s">
        <v>1110</v>
      </c>
      <c r="CE3765" s="55" t="s">
        <v>7334</v>
      </c>
      <c r="CF3765" s="32" t="s">
        <v>1077</v>
      </c>
      <c r="CG3765" s="33" t="s">
        <v>1078</v>
      </c>
      <c r="CH3765" s="34">
        <v>11000</v>
      </c>
      <c r="CI3765" s="35">
        <v>45717</v>
      </c>
      <c r="CJ3765" s="35"/>
      <c r="CK3765" s="36">
        <v>22000</v>
      </c>
      <c r="CL3765" s="26">
        <f t="shared" si="159"/>
        <v>11000</v>
      </c>
      <c r="CM3765" s="26"/>
      <c r="CR3765" s="26" t="str">
        <f t="shared" si="160"/>
        <v>('약국', '311-34-32542', '서울특별시 종로구 창신동', '8806538056425', '프로나지액 25mL', 11000, '2025-03-01'),</v>
      </c>
    </row>
    <row r="3766" spans="79:96" x14ac:dyDescent="0.25">
      <c r="CA3766" s="29">
        <v>3763</v>
      </c>
      <c r="CB3766" s="50"/>
      <c r="CC3766" s="55" t="s">
        <v>4324</v>
      </c>
      <c r="CD3766" s="31" t="s">
        <v>1110</v>
      </c>
      <c r="CE3766" s="55" t="s">
        <v>7334</v>
      </c>
      <c r="CF3766" s="32" t="s">
        <v>1032</v>
      </c>
      <c r="CG3766" s="33" t="s">
        <v>948</v>
      </c>
      <c r="CH3766" s="34">
        <v>22000</v>
      </c>
      <c r="CI3766" s="35">
        <v>45717</v>
      </c>
      <c r="CJ3766" s="35"/>
      <c r="CK3766" s="36">
        <v>44000</v>
      </c>
      <c r="CL3766" s="26">
        <f t="shared" si="159"/>
        <v>22000</v>
      </c>
      <c r="CM3766" s="26"/>
      <c r="CR3766" s="26" t="str">
        <f t="shared" si="160"/>
        <v>('약국', '311-34-32542', '서울특별시 종로구 창신동', '8806538014029', '신일엠정 500mg', 22000, '2025-03-01'),</v>
      </c>
    </row>
    <row r="3767" spans="79:96" x14ac:dyDescent="0.25">
      <c r="CA3767" s="29">
        <v>3764</v>
      </c>
      <c r="CB3767" s="50"/>
      <c r="CC3767" s="55" t="s">
        <v>4324</v>
      </c>
      <c r="CD3767" s="31" t="s">
        <v>1110</v>
      </c>
      <c r="CE3767" s="55" t="s">
        <v>7334</v>
      </c>
      <c r="CF3767" s="32" t="s">
        <v>3290</v>
      </c>
      <c r="CG3767" s="33" t="s">
        <v>1497</v>
      </c>
      <c r="CH3767" s="34">
        <v>50625</v>
      </c>
      <c r="CI3767" s="35">
        <v>45689</v>
      </c>
      <c r="CJ3767" s="35"/>
      <c r="CK3767" s="36">
        <v>101250</v>
      </c>
      <c r="CL3767" s="26">
        <f t="shared" si="159"/>
        <v>50625</v>
      </c>
      <c r="CM3767" s="26"/>
      <c r="CR3767" s="26" t="str">
        <f t="shared" si="160"/>
        <v>('약국', '311-34-32542', '서울특별시 종로구 창신동', '8806538057316', '탐시원서방캡슐 0.4mg', 50625, '2025-02-01'),</v>
      </c>
    </row>
    <row r="3768" spans="79:96" x14ac:dyDescent="0.25">
      <c r="CA3768" s="29">
        <v>3765</v>
      </c>
      <c r="CB3768" s="50"/>
      <c r="CC3768" s="55" t="s">
        <v>4324</v>
      </c>
      <c r="CD3768" s="31" t="s">
        <v>1110</v>
      </c>
      <c r="CE3768" s="55" t="s">
        <v>7334</v>
      </c>
      <c r="CF3768" s="32" t="s">
        <v>3290</v>
      </c>
      <c r="CG3768" s="33" t="s">
        <v>1497</v>
      </c>
      <c r="CH3768" s="34">
        <v>50625</v>
      </c>
      <c r="CI3768" s="35">
        <v>45658</v>
      </c>
      <c r="CJ3768" s="35"/>
      <c r="CK3768" s="36">
        <v>101250</v>
      </c>
      <c r="CL3768" s="26">
        <f t="shared" si="159"/>
        <v>50625</v>
      </c>
      <c r="CM3768" s="26"/>
      <c r="CR3768" s="26" t="str">
        <f t="shared" si="160"/>
        <v>('약국', '311-34-32542', '서울특별시 종로구 창신동', '8806538057316', '탐시원서방캡슐 0.4mg', 50625, '2025-01-01'),</v>
      </c>
    </row>
    <row r="3769" spans="79:96" x14ac:dyDescent="0.25">
      <c r="CA3769" s="29">
        <v>3766</v>
      </c>
      <c r="CB3769" s="50"/>
      <c r="CC3769" s="55" t="s">
        <v>4324</v>
      </c>
      <c r="CD3769" s="31" t="s">
        <v>1110</v>
      </c>
      <c r="CE3769" s="55" t="s">
        <v>7334</v>
      </c>
      <c r="CF3769" s="32" t="s">
        <v>1077</v>
      </c>
      <c r="CG3769" s="33" t="s">
        <v>1078</v>
      </c>
      <c r="CH3769" s="34">
        <v>5500</v>
      </c>
      <c r="CI3769" s="35">
        <v>45717</v>
      </c>
      <c r="CJ3769" s="35"/>
      <c r="CK3769" s="36">
        <v>11000</v>
      </c>
      <c r="CL3769" s="26">
        <f t="shared" si="159"/>
        <v>5500</v>
      </c>
      <c r="CM3769" s="26"/>
      <c r="CR3769" s="26" t="str">
        <f t="shared" si="160"/>
        <v>('약국', '311-34-32542', '서울특별시 종로구 창신동', '8806538056425', '프로나지액 25mL', 5500, '2025-03-01'),</v>
      </c>
    </row>
    <row r="3770" spans="79:96" x14ac:dyDescent="0.25">
      <c r="CA3770" s="29">
        <v>3767</v>
      </c>
      <c r="CB3770" s="50"/>
      <c r="CC3770" s="55" t="s">
        <v>4324</v>
      </c>
      <c r="CD3770" s="31" t="s">
        <v>1110</v>
      </c>
      <c r="CE3770" s="55" t="s">
        <v>7334</v>
      </c>
      <c r="CF3770" s="32" t="s">
        <v>3290</v>
      </c>
      <c r="CG3770" s="33" t="s">
        <v>1497</v>
      </c>
      <c r="CH3770" s="34">
        <v>30375</v>
      </c>
      <c r="CI3770" s="35">
        <v>45717</v>
      </c>
      <c r="CJ3770" s="35"/>
      <c r="CK3770" s="36">
        <v>60750</v>
      </c>
      <c r="CL3770" s="26">
        <f t="shared" si="159"/>
        <v>30375</v>
      </c>
      <c r="CM3770" s="26"/>
      <c r="CR3770" s="26" t="str">
        <f t="shared" si="160"/>
        <v>('약국', '311-34-32542', '서울특별시 종로구 창신동', '8806538057316', '탐시원서방캡슐 0.4mg', 30375, '2025-03-01'),</v>
      </c>
    </row>
    <row r="3771" spans="79:96" x14ac:dyDescent="0.25">
      <c r="CA3771" s="29">
        <v>3768</v>
      </c>
      <c r="CB3771" s="50"/>
      <c r="CC3771" s="55" t="s">
        <v>4324</v>
      </c>
      <c r="CD3771" s="31" t="s">
        <v>1110</v>
      </c>
      <c r="CE3771" s="55" t="s">
        <v>7334</v>
      </c>
      <c r="CF3771" s="32" t="s">
        <v>1077</v>
      </c>
      <c r="CG3771" s="33" t="s">
        <v>1078</v>
      </c>
      <c r="CH3771" s="34">
        <v>5500</v>
      </c>
      <c r="CI3771" s="35">
        <v>45717</v>
      </c>
      <c r="CJ3771" s="35"/>
      <c r="CK3771" s="36">
        <v>11000</v>
      </c>
      <c r="CL3771" s="26">
        <f t="shared" si="159"/>
        <v>5500</v>
      </c>
      <c r="CM3771" s="26"/>
      <c r="CR3771" s="26" t="str">
        <f t="shared" si="160"/>
        <v>('약국', '311-34-32542', '서울특별시 종로구 창신동', '8806538056425', '프로나지액 25mL', 5500, '2025-03-01'),</v>
      </c>
    </row>
    <row r="3772" spans="79:96" x14ac:dyDescent="0.25">
      <c r="CA3772" s="29">
        <v>3769</v>
      </c>
      <c r="CB3772" s="50"/>
      <c r="CC3772" s="55" t="s">
        <v>4324</v>
      </c>
      <c r="CD3772" s="31" t="s">
        <v>1110</v>
      </c>
      <c r="CE3772" s="55" t="s">
        <v>7334</v>
      </c>
      <c r="CF3772" s="32" t="s">
        <v>3290</v>
      </c>
      <c r="CG3772" s="33" t="s">
        <v>1497</v>
      </c>
      <c r="CH3772" s="34">
        <v>20250</v>
      </c>
      <c r="CI3772" s="35">
        <v>45717</v>
      </c>
      <c r="CJ3772" s="35"/>
      <c r="CK3772" s="36">
        <v>40500</v>
      </c>
      <c r="CL3772" s="26">
        <f t="shared" si="159"/>
        <v>20250</v>
      </c>
      <c r="CM3772" s="26"/>
      <c r="CR3772" s="26" t="str">
        <f t="shared" si="160"/>
        <v>('약국', '311-34-32542', '서울특별시 종로구 창신동', '8806538057316', '탐시원서방캡슐 0.4mg', 20250, '2025-03-01'),</v>
      </c>
    </row>
    <row r="3773" spans="79:96" x14ac:dyDescent="0.25">
      <c r="CA3773" s="29">
        <v>3770</v>
      </c>
      <c r="CB3773" s="50"/>
      <c r="CC3773" s="55" t="s">
        <v>4324</v>
      </c>
      <c r="CD3773" s="31" t="s">
        <v>1110</v>
      </c>
      <c r="CE3773" s="55" t="s">
        <v>7334</v>
      </c>
      <c r="CF3773" s="32" t="s">
        <v>2151</v>
      </c>
      <c r="CG3773" s="33" t="s">
        <v>61</v>
      </c>
      <c r="CH3773" s="34">
        <v>25750</v>
      </c>
      <c r="CI3773" s="35">
        <v>45717</v>
      </c>
      <c r="CJ3773" s="35"/>
      <c r="CK3773" s="36">
        <v>51500</v>
      </c>
      <c r="CL3773" s="26">
        <f t="shared" si="159"/>
        <v>25750</v>
      </c>
      <c r="CM3773" s="26"/>
      <c r="CR3773" s="26" t="str">
        <f t="shared" si="160"/>
        <v>('약국', '311-34-32542', '서울특별시 종로구 창신동', '8806538000220', '가모피드정 5mg', 25750, '2025-03-01'),</v>
      </c>
    </row>
    <row r="3774" spans="79:96" x14ac:dyDescent="0.25">
      <c r="CA3774" s="29">
        <v>3771</v>
      </c>
      <c r="CB3774" s="50"/>
      <c r="CC3774" s="55" t="s">
        <v>4324</v>
      </c>
      <c r="CD3774" s="31" t="s">
        <v>1110</v>
      </c>
      <c r="CE3774" s="55" t="s">
        <v>7334</v>
      </c>
      <c r="CF3774" s="32" t="s">
        <v>1077</v>
      </c>
      <c r="CG3774" s="33" t="s">
        <v>1078</v>
      </c>
      <c r="CH3774" s="34">
        <v>13750</v>
      </c>
      <c r="CI3774" s="35">
        <v>45717</v>
      </c>
      <c r="CJ3774" s="35"/>
      <c r="CK3774" s="36">
        <v>27500</v>
      </c>
      <c r="CL3774" s="26">
        <f t="shared" si="159"/>
        <v>13750</v>
      </c>
      <c r="CM3774" s="26"/>
      <c r="CR3774" s="26" t="str">
        <f t="shared" si="160"/>
        <v>('약국', '311-34-32542', '서울특별시 종로구 창신동', '8806538056425', '프로나지액 25mL', 13750, '2025-03-01'),</v>
      </c>
    </row>
    <row r="3775" spans="79:96" x14ac:dyDescent="0.25">
      <c r="CA3775" s="29">
        <v>3772</v>
      </c>
      <c r="CB3775" s="50"/>
      <c r="CC3775" s="55" t="s">
        <v>4324</v>
      </c>
      <c r="CD3775" s="31" t="s">
        <v>1110</v>
      </c>
      <c r="CE3775" s="55" t="s">
        <v>7334</v>
      </c>
      <c r="CF3775" s="32" t="s">
        <v>3290</v>
      </c>
      <c r="CG3775" s="33" t="s">
        <v>1497</v>
      </c>
      <c r="CH3775" s="34">
        <v>10125</v>
      </c>
      <c r="CI3775" s="35">
        <v>45717</v>
      </c>
      <c r="CJ3775" s="35"/>
      <c r="CK3775" s="36">
        <v>20250</v>
      </c>
      <c r="CL3775" s="26">
        <f t="shared" si="159"/>
        <v>10125</v>
      </c>
      <c r="CM3775" s="26"/>
      <c r="CR3775" s="26" t="str">
        <f t="shared" si="160"/>
        <v>('약국', '311-34-32542', '서울특별시 종로구 창신동', '8806538057316', '탐시원서방캡슐 0.4mg', 10125, '2025-03-01'),</v>
      </c>
    </row>
    <row r="3776" spans="79:96" x14ac:dyDescent="0.25">
      <c r="CA3776" s="29">
        <v>3773</v>
      </c>
      <c r="CB3776" s="50"/>
      <c r="CC3776" s="55" t="s">
        <v>4324</v>
      </c>
      <c r="CD3776" s="31" t="s">
        <v>1110</v>
      </c>
      <c r="CE3776" s="55" t="s">
        <v>7334</v>
      </c>
      <c r="CF3776" s="32" t="s">
        <v>1077</v>
      </c>
      <c r="CG3776" s="33" t="s">
        <v>1078</v>
      </c>
      <c r="CH3776" s="34">
        <v>8250</v>
      </c>
      <c r="CI3776" s="35">
        <v>45689</v>
      </c>
      <c r="CJ3776" s="35"/>
      <c r="CK3776" s="36">
        <v>16500</v>
      </c>
      <c r="CL3776" s="26">
        <f t="shared" si="159"/>
        <v>8250</v>
      </c>
      <c r="CM3776" s="26"/>
      <c r="CR3776" s="26" t="str">
        <f t="shared" si="160"/>
        <v>('약국', '311-34-32542', '서울특별시 종로구 창신동', '8806538056425', '프로나지액 25mL', 8250, '2025-02-01'),</v>
      </c>
    </row>
    <row r="3777" spans="79:96" x14ac:dyDescent="0.25">
      <c r="CA3777" s="29">
        <v>3774</v>
      </c>
      <c r="CB3777" s="50"/>
      <c r="CC3777" s="55" t="s">
        <v>4324</v>
      </c>
      <c r="CD3777" s="31" t="s">
        <v>1110</v>
      </c>
      <c r="CE3777" s="55" t="s">
        <v>7334</v>
      </c>
      <c r="CF3777" s="32" t="s">
        <v>1686</v>
      </c>
      <c r="CG3777" s="33" t="s">
        <v>1033</v>
      </c>
      <c r="CH3777" s="34">
        <v>47835</v>
      </c>
      <c r="CI3777" s="35">
        <v>45658</v>
      </c>
      <c r="CJ3777" s="35"/>
      <c r="CK3777" s="36">
        <v>95670</v>
      </c>
      <c r="CL3777" s="26">
        <f t="shared" si="159"/>
        <v>47835</v>
      </c>
      <c r="CM3777" s="26"/>
      <c r="CR3777" s="26" t="str">
        <f t="shared" si="160"/>
        <v>('약국', '311-34-32542', '서울특별시 종로구 창신동', '8806538058122', '로타젯정10/10mg', 47835, '2025-01-01'),</v>
      </c>
    </row>
    <row r="3778" spans="79:96" x14ac:dyDescent="0.25">
      <c r="CA3778" s="29">
        <v>3775</v>
      </c>
      <c r="CB3778" s="50"/>
      <c r="CC3778" s="55" t="s">
        <v>4324</v>
      </c>
      <c r="CD3778" s="31" t="s">
        <v>1110</v>
      </c>
      <c r="CE3778" s="55" t="s">
        <v>7334</v>
      </c>
      <c r="CF3778" s="32" t="s">
        <v>2151</v>
      </c>
      <c r="CG3778" s="33" t="s">
        <v>61</v>
      </c>
      <c r="CH3778" s="34">
        <v>25750</v>
      </c>
      <c r="CI3778" s="35">
        <v>45717</v>
      </c>
      <c r="CJ3778" s="35"/>
      <c r="CK3778" s="36">
        <v>51500</v>
      </c>
      <c r="CL3778" s="26">
        <f t="shared" si="159"/>
        <v>25750</v>
      </c>
      <c r="CM3778" s="26"/>
      <c r="CR3778" s="26" t="str">
        <f t="shared" si="160"/>
        <v>('약국', '311-34-32542', '서울특별시 종로구 창신동', '8806538000220', '가모피드정 5mg', 25750, '2025-03-01'),</v>
      </c>
    </row>
    <row r="3779" spans="79:96" x14ac:dyDescent="0.25">
      <c r="CA3779" s="29">
        <v>3776</v>
      </c>
      <c r="CB3779" s="50"/>
      <c r="CC3779" s="55" t="s">
        <v>4324</v>
      </c>
      <c r="CD3779" s="31" t="s">
        <v>1110</v>
      </c>
      <c r="CE3779" s="55" t="s">
        <v>7334</v>
      </c>
      <c r="CF3779" s="32" t="s">
        <v>1077</v>
      </c>
      <c r="CG3779" s="33" t="s">
        <v>1078</v>
      </c>
      <c r="CH3779" s="34">
        <v>11000</v>
      </c>
      <c r="CI3779" s="35">
        <v>45717</v>
      </c>
      <c r="CJ3779" s="35"/>
      <c r="CK3779" s="36">
        <v>22000</v>
      </c>
      <c r="CL3779" s="26">
        <f t="shared" si="159"/>
        <v>11000</v>
      </c>
      <c r="CM3779" s="26"/>
      <c r="CR3779" s="26" t="str">
        <f t="shared" si="160"/>
        <v>('약국', '311-34-32542', '서울특별시 종로구 창신동', '8806538056425', '프로나지액 25mL', 11000, '2025-03-01'),</v>
      </c>
    </row>
    <row r="3780" spans="79:96" x14ac:dyDescent="0.25">
      <c r="CA3780" s="29">
        <v>3777</v>
      </c>
      <c r="CB3780" s="50"/>
      <c r="CC3780" s="55" t="s">
        <v>4324</v>
      </c>
      <c r="CD3780" s="31" t="s">
        <v>1110</v>
      </c>
      <c r="CE3780" s="55" t="s">
        <v>7334</v>
      </c>
      <c r="CF3780" s="32" t="s">
        <v>1824</v>
      </c>
      <c r="CG3780" s="33" t="s">
        <v>861</v>
      </c>
      <c r="CH3780" s="34">
        <v>1200</v>
      </c>
      <c r="CI3780" s="35">
        <v>45717</v>
      </c>
      <c r="CJ3780" s="35"/>
      <c r="CK3780" s="36">
        <v>2400</v>
      </c>
      <c r="CL3780" s="26">
        <f t="shared" si="159"/>
        <v>1200</v>
      </c>
      <c r="CM3780" s="26"/>
      <c r="CR3780" s="26" t="str">
        <f t="shared" si="160"/>
        <v>('약국', '311-34-32542', '서울특별시 종로구 창신동', '8806538013510', '신일아시클로버크림', 1200, '2025-03-01'),</v>
      </c>
    </row>
    <row r="3781" spans="79:96" x14ac:dyDescent="0.25">
      <c r="CA3781" s="29">
        <v>3778</v>
      </c>
      <c r="CB3781" s="50"/>
      <c r="CC3781" s="55" t="s">
        <v>4324</v>
      </c>
      <c r="CD3781" s="31" t="s">
        <v>7335</v>
      </c>
      <c r="CE3781" s="55" t="s">
        <v>7336</v>
      </c>
      <c r="CF3781" s="32" t="s">
        <v>1259</v>
      </c>
      <c r="CG3781" s="33" t="s">
        <v>1260</v>
      </c>
      <c r="CH3781" s="34">
        <v>12500</v>
      </c>
      <c r="CI3781" s="35">
        <v>45717</v>
      </c>
      <c r="CJ3781" s="35"/>
      <c r="CK3781" s="36">
        <v>25000</v>
      </c>
      <c r="CL3781" s="26">
        <f t="shared" ref="CL3781:CL3844" si="161">IFERROR(CK3781/2,"")</f>
        <v>12500</v>
      </c>
      <c r="CM3781" s="26"/>
      <c r="CR3781" s="26" t="str">
        <f t="shared" ref="CR3781:CR3844" si="162">IFERROR("('"&amp;CC3781&amp;"', '"&amp;CD3781&amp;"', '"&amp;CE3781&amp;"', '"&amp;CF3781&amp;"', '"&amp;CG3781&amp;"', "&amp;CH3781&amp;", '"&amp;TEXT(CI3781,"YYYY-MM-DD")&amp;"'),","")</f>
        <v>('약국', '432-10-02747', '인천광역시 부평구 부개동', '8806538005737', '메코민캡슐 500mcg', 12500, '2025-03-01'),</v>
      </c>
    </row>
    <row r="3782" spans="79:96" x14ac:dyDescent="0.25">
      <c r="CA3782" s="29">
        <v>3779</v>
      </c>
      <c r="CB3782" s="50"/>
      <c r="CC3782" s="55" t="s">
        <v>4324</v>
      </c>
      <c r="CD3782" s="31" t="s">
        <v>7337</v>
      </c>
      <c r="CE3782" s="55" t="s">
        <v>7338</v>
      </c>
      <c r="CF3782" s="32" t="s">
        <v>686</v>
      </c>
      <c r="CG3782" s="33" t="s">
        <v>661</v>
      </c>
      <c r="CH3782" s="34">
        <v>0</v>
      </c>
      <c r="CI3782" s="35">
        <v>45717</v>
      </c>
      <c r="CJ3782" s="35"/>
      <c r="CK3782" s="36">
        <v>0</v>
      </c>
      <c r="CL3782" s="26">
        <f t="shared" si="161"/>
        <v>0</v>
      </c>
      <c r="CM3782" s="26"/>
      <c r="CR3782" s="26" t="str">
        <f t="shared" si="162"/>
        <v>('약국', '206-42-10426', '경기도 의정부시 금오동', '8806538010977', '신일트리메부틴말레산염정 100mg', 0, '2025-03-01'),</v>
      </c>
    </row>
    <row r="3783" spans="79:96" x14ac:dyDescent="0.25">
      <c r="CA3783" s="29">
        <v>3780</v>
      </c>
      <c r="CB3783" s="50"/>
      <c r="CC3783" s="55" t="s">
        <v>4324</v>
      </c>
      <c r="CD3783" s="31" t="s">
        <v>7337</v>
      </c>
      <c r="CE3783" s="55" t="s">
        <v>7338</v>
      </c>
      <c r="CF3783" s="32" t="s">
        <v>645</v>
      </c>
      <c r="CG3783" s="33" t="s">
        <v>646</v>
      </c>
      <c r="CH3783" s="34">
        <v>9500</v>
      </c>
      <c r="CI3783" s="35">
        <v>45717</v>
      </c>
      <c r="CJ3783" s="35"/>
      <c r="CK3783" s="36">
        <v>19000</v>
      </c>
      <c r="CL3783" s="26">
        <f t="shared" si="161"/>
        <v>9500</v>
      </c>
      <c r="CM3783" s="26"/>
      <c r="CR3783" s="26" t="str">
        <f t="shared" si="162"/>
        <v>('약국', '206-42-10426', '경기도 의정부시 금오동', '8806538014265', '신일브롬헥신염산염정 8mg', 9500, '2025-03-01'),</v>
      </c>
    </row>
    <row r="3784" spans="79:96" x14ac:dyDescent="0.25">
      <c r="CA3784" s="29">
        <v>3781</v>
      </c>
      <c r="CB3784" s="50"/>
      <c r="CC3784" s="55" t="s">
        <v>4324</v>
      </c>
      <c r="CD3784" s="31" t="s">
        <v>6973</v>
      </c>
      <c r="CE3784" s="55" t="s">
        <v>7339</v>
      </c>
      <c r="CF3784" s="32" t="s">
        <v>686</v>
      </c>
      <c r="CG3784" s="33" t="s">
        <v>661</v>
      </c>
      <c r="CH3784" s="34">
        <v>0</v>
      </c>
      <c r="CI3784" s="35">
        <v>45717</v>
      </c>
      <c r="CJ3784" s="35"/>
      <c r="CK3784" s="36">
        <v>0</v>
      </c>
      <c r="CL3784" s="26">
        <f t="shared" si="161"/>
        <v>0</v>
      </c>
      <c r="CM3784" s="26"/>
      <c r="CR3784" s="26" t="str">
        <f t="shared" si="162"/>
        <v>('약국', '277-50-00925', '서울특별시 노원구 하계동', '8806538010977', '신일트리메부틴말레산염정 100mg', 0, '2025-03-01'),</v>
      </c>
    </row>
    <row r="3785" spans="79:96" x14ac:dyDescent="0.25">
      <c r="CA3785" s="29">
        <v>3782</v>
      </c>
      <c r="CB3785" s="50"/>
      <c r="CC3785" s="55" t="s">
        <v>4324</v>
      </c>
      <c r="CD3785" s="31" t="s">
        <v>7340</v>
      </c>
      <c r="CE3785" s="55" t="s">
        <v>7341</v>
      </c>
      <c r="CF3785" s="32" t="s">
        <v>1032</v>
      </c>
      <c r="CG3785" s="33" t="s">
        <v>948</v>
      </c>
      <c r="CH3785" s="34">
        <v>11000</v>
      </c>
      <c r="CI3785" s="35">
        <v>45689</v>
      </c>
      <c r="CJ3785" s="35"/>
      <c r="CK3785" s="36">
        <v>22000</v>
      </c>
      <c r="CL3785" s="26">
        <f t="shared" si="161"/>
        <v>11000</v>
      </c>
      <c r="CM3785" s="26"/>
      <c r="CR3785" s="26" t="str">
        <f t="shared" si="162"/>
        <v>('약국', '238-18-01986', '경기도 안양시 만안구 안양동', '8806538014029', '신일엠정 500mg', 11000, '2025-02-01'),</v>
      </c>
    </row>
    <row r="3786" spans="79:96" x14ac:dyDescent="0.25">
      <c r="CA3786" s="29">
        <v>3783</v>
      </c>
      <c r="CB3786" s="50"/>
      <c r="CC3786" s="55" t="s">
        <v>4324</v>
      </c>
      <c r="CD3786" s="31" t="s">
        <v>7342</v>
      </c>
      <c r="CE3786" s="55" t="s">
        <v>7343</v>
      </c>
      <c r="CF3786" s="32" t="s">
        <v>686</v>
      </c>
      <c r="CG3786" s="33" t="s">
        <v>661</v>
      </c>
      <c r="CH3786" s="34">
        <v>0</v>
      </c>
      <c r="CI3786" s="35">
        <v>45658</v>
      </c>
      <c r="CJ3786" s="35"/>
      <c r="CK3786" s="36">
        <v>0</v>
      </c>
      <c r="CL3786" s="26">
        <f t="shared" si="161"/>
        <v>0</v>
      </c>
      <c r="CM3786" s="26"/>
      <c r="CR3786" s="26" t="str">
        <f t="shared" si="162"/>
        <v>('약국', '129-28-57579', '경기도 성남시 수정구 수진동', '8806538010977', '신일트리메부틴말레산염정 100mg', 0, '2025-01-01'),</v>
      </c>
    </row>
    <row r="3787" spans="79:96" x14ac:dyDescent="0.25">
      <c r="CA3787" s="29">
        <v>3784</v>
      </c>
      <c r="CB3787" s="50"/>
      <c r="CC3787" s="55" t="s">
        <v>4324</v>
      </c>
      <c r="CD3787" s="31" t="s">
        <v>6197</v>
      </c>
      <c r="CE3787" s="55" t="s">
        <v>7344</v>
      </c>
      <c r="CF3787" s="32" t="s">
        <v>2228</v>
      </c>
      <c r="CG3787" s="33" t="s">
        <v>790</v>
      </c>
      <c r="CH3787" s="34">
        <v>-14500</v>
      </c>
      <c r="CI3787" s="35">
        <v>45717</v>
      </c>
      <c r="CJ3787" s="35"/>
      <c r="CK3787" s="36">
        <v>-29000</v>
      </c>
      <c r="CL3787" s="26">
        <f t="shared" si="161"/>
        <v>-14500</v>
      </c>
      <c r="CM3787" s="26"/>
      <c r="CR3787" s="26" t="str">
        <f t="shared" si="162"/>
        <v>('약국', '549-03-03503', '인천광역시 중구 신흥동3가', '8806538013121', '신일슈도에페드린정 60mg', -14500, '2025-03-01'),</v>
      </c>
    </row>
    <row r="3788" spans="79:96" x14ac:dyDescent="0.25">
      <c r="CA3788" s="29">
        <v>3785</v>
      </c>
      <c r="CB3788" s="50"/>
      <c r="CC3788" s="55" t="s">
        <v>4324</v>
      </c>
      <c r="CD3788" s="31" t="s">
        <v>6197</v>
      </c>
      <c r="CE3788" s="55" t="s">
        <v>7344</v>
      </c>
      <c r="CF3788" s="32" t="s">
        <v>3307</v>
      </c>
      <c r="CG3788" s="33" t="s">
        <v>2174</v>
      </c>
      <c r="CH3788" s="34">
        <v>28750</v>
      </c>
      <c r="CI3788" s="35">
        <v>45717</v>
      </c>
      <c r="CJ3788" s="35"/>
      <c r="CK3788" s="36">
        <v>57500</v>
      </c>
      <c r="CL3788" s="26">
        <f t="shared" si="161"/>
        <v>28750</v>
      </c>
      <c r="CM3788" s="26"/>
      <c r="CR3788" s="26" t="str">
        <f t="shared" si="162"/>
        <v>('약국', '549-03-03503', '인천광역시 중구 신흥동3가', '8806538021911', '오로페롤연질캡슐 100mg', 28750, '2025-03-01'),</v>
      </c>
    </row>
    <row r="3789" spans="79:96" x14ac:dyDescent="0.25">
      <c r="CA3789" s="29">
        <v>3786</v>
      </c>
      <c r="CB3789" s="50"/>
      <c r="CC3789" s="55" t="s">
        <v>4324</v>
      </c>
      <c r="CD3789" s="31" t="s">
        <v>1242</v>
      </c>
      <c r="CE3789" s="55" t="s">
        <v>7326</v>
      </c>
      <c r="CF3789" s="32" t="s">
        <v>1017</v>
      </c>
      <c r="CG3789" s="33" t="s">
        <v>1018</v>
      </c>
      <c r="CH3789" s="34">
        <v>15000</v>
      </c>
      <c r="CI3789" s="35">
        <v>45717</v>
      </c>
      <c r="CJ3789" s="35"/>
      <c r="CK3789" s="36">
        <v>30000</v>
      </c>
      <c r="CL3789" s="26">
        <f t="shared" si="161"/>
        <v>15000</v>
      </c>
      <c r="CM3789" s="26"/>
      <c r="CR3789" s="26" t="str">
        <f t="shared" si="162"/>
        <v>('약국', '548-34-01675', '서울특별시 은평구 갈현동', '8806538015835', '신일이부프로펜정 400mg', 15000, '2025-03-01'),</v>
      </c>
    </row>
    <row r="3790" spans="79:96" x14ac:dyDescent="0.25">
      <c r="CA3790" s="29">
        <v>3787</v>
      </c>
      <c r="CB3790" s="50"/>
      <c r="CC3790" s="55" t="s">
        <v>4324</v>
      </c>
      <c r="CD3790" s="31" t="s">
        <v>1242</v>
      </c>
      <c r="CE3790" s="55" t="s">
        <v>7326</v>
      </c>
      <c r="CF3790" s="32" t="s">
        <v>1712</v>
      </c>
      <c r="CG3790" s="33" t="s">
        <v>1081</v>
      </c>
      <c r="CH3790" s="34">
        <v>114150</v>
      </c>
      <c r="CI3790" s="35">
        <v>45717</v>
      </c>
      <c r="CJ3790" s="35"/>
      <c r="CK3790" s="36">
        <v>228300</v>
      </c>
      <c r="CL3790" s="26">
        <f t="shared" si="161"/>
        <v>114150</v>
      </c>
      <c r="CM3790" s="26"/>
      <c r="CR3790" s="26" t="str">
        <f t="shared" si="162"/>
        <v>('약국', '548-34-01675', '서울특별시 은평구 갈현동', '8806538058221', '로타젯정10/5mg', 114150, '2025-03-01'),</v>
      </c>
    </row>
    <row r="3791" spans="79:96" x14ac:dyDescent="0.25">
      <c r="CA3791" s="29">
        <v>3788</v>
      </c>
      <c r="CB3791" s="50"/>
      <c r="CC3791" s="55" t="s">
        <v>4324</v>
      </c>
      <c r="CD3791" s="31" t="s">
        <v>1242</v>
      </c>
      <c r="CE3791" s="55" t="s">
        <v>7326</v>
      </c>
      <c r="CF3791" s="32" t="s">
        <v>1001</v>
      </c>
      <c r="CG3791" s="33" t="s">
        <v>1002</v>
      </c>
      <c r="CH3791" s="34">
        <v>28440</v>
      </c>
      <c r="CI3791" s="35">
        <v>45717</v>
      </c>
      <c r="CJ3791" s="35"/>
      <c r="CK3791" s="36">
        <v>56880</v>
      </c>
      <c r="CL3791" s="26">
        <f t="shared" si="161"/>
        <v>28440</v>
      </c>
      <c r="CM3791" s="26"/>
      <c r="CR3791" s="26" t="str">
        <f t="shared" si="162"/>
        <v>('약국', '548-34-01675', '서울특별시 은평구 갈현동', '8806538027517', '프라빅정 75mg', 28440, '2025-03-01'),</v>
      </c>
    </row>
    <row r="3792" spans="79:96" x14ac:dyDescent="0.25">
      <c r="CA3792" s="29">
        <v>3789</v>
      </c>
      <c r="CB3792" s="50"/>
      <c r="CC3792" s="55" t="s">
        <v>4324</v>
      </c>
      <c r="CD3792" s="31" t="s">
        <v>7345</v>
      </c>
      <c r="CE3792" s="55" t="s">
        <v>7346</v>
      </c>
      <c r="CF3792" s="32" t="s">
        <v>732</v>
      </c>
      <c r="CG3792" s="33" t="s">
        <v>733</v>
      </c>
      <c r="CH3792" s="34">
        <v>5750</v>
      </c>
      <c r="CI3792" s="35">
        <v>45717</v>
      </c>
      <c r="CJ3792" s="35"/>
      <c r="CK3792" s="36">
        <v>11500</v>
      </c>
      <c r="CL3792" s="26">
        <f t="shared" si="161"/>
        <v>5750</v>
      </c>
      <c r="CM3792" s="26"/>
      <c r="CR3792" s="26" t="str">
        <f t="shared" si="162"/>
        <v>('약국', '112-38-47086', '서울특별시 성동구 옥수동', '8806538017259', '신일피리독신정 50mg', 5750, '2025-03-01'),</v>
      </c>
    </row>
    <row r="3793" spans="79:96" x14ac:dyDescent="0.25">
      <c r="CA3793" s="29">
        <v>3790</v>
      </c>
      <c r="CB3793" s="50"/>
      <c r="CC3793" s="55" t="s">
        <v>4324</v>
      </c>
      <c r="CD3793" s="31" t="s">
        <v>7347</v>
      </c>
      <c r="CE3793" s="55" t="s">
        <v>7348</v>
      </c>
      <c r="CF3793" s="32" t="s">
        <v>2013</v>
      </c>
      <c r="CG3793" s="33" t="s">
        <v>1391</v>
      </c>
      <c r="CH3793" s="34">
        <v>1425</v>
      </c>
      <c r="CI3793" s="35">
        <v>45717</v>
      </c>
      <c r="CJ3793" s="35"/>
      <c r="CK3793" s="36">
        <v>2850</v>
      </c>
      <c r="CL3793" s="26">
        <f t="shared" si="161"/>
        <v>1425</v>
      </c>
      <c r="CM3793" s="26"/>
      <c r="CR3793" s="26" t="str">
        <f t="shared" si="162"/>
        <v>('약국', '899-05-03038', '경기도 부천시 중동', '8806538026510', '티니다진정 500mg', 1425, '2025-03-01'),</v>
      </c>
    </row>
    <row r="3794" spans="79:96" x14ac:dyDescent="0.25">
      <c r="CA3794" s="29">
        <v>3791</v>
      </c>
      <c r="CB3794" s="50"/>
      <c r="CC3794" s="55" t="s">
        <v>7349</v>
      </c>
      <c r="CD3794" s="31" t="s">
        <v>4996</v>
      </c>
      <c r="CE3794" s="55" t="s">
        <v>7350</v>
      </c>
      <c r="CF3794" s="32" t="s">
        <v>615</v>
      </c>
      <c r="CG3794" s="33" t="s">
        <v>616</v>
      </c>
      <c r="CH3794" s="34">
        <v>7500</v>
      </c>
      <c r="CI3794" s="35">
        <v>45689</v>
      </c>
      <c r="CJ3794" s="35"/>
      <c r="CK3794" s="36">
        <v>15000</v>
      </c>
      <c r="CL3794" s="26">
        <f t="shared" si="161"/>
        <v>7500</v>
      </c>
      <c r="CM3794" s="26"/>
      <c r="CR3794" s="26" t="str">
        <f t="shared" si="162"/>
        <v>('(주)우리들약품친절한성심정문약국(영등포구대림동)', '542-81-03155', '대전광역시 서구 정림동', '8806538015149', '신일폴산정 1mg', 7500, '2025-02-01'),</v>
      </c>
    </row>
    <row r="3795" spans="79:96" x14ac:dyDescent="0.25">
      <c r="CA3795" s="29">
        <v>3792</v>
      </c>
      <c r="CB3795" s="50"/>
      <c r="CC3795" s="55" t="s">
        <v>4324</v>
      </c>
      <c r="CD3795" s="31" t="s">
        <v>7351</v>
      </c>
      <c r="CE3795" s="55" t="s">
        <v>7352</v>
      </c>
      <c r="CF3795" s="32" t="s">
        <v>3323</v>
      </c>
      <c r="CG3795" s="33" t="s">
        <v>2181</v>
      </c>
      <c r="CH3795" s="34">
        <v>44000</v>
      </c>
      <c r="CI3795" s="35">
        <v>45658</v>
      </c>
      <c r="CJ3795" s="35"/>
      <c r="CK3795" s="36">
        <v>88000</v>
      </c>
      <c r="CL3795" s="26">
        <f t="shared" si="161"/>
        <v>44000</v>
      </c>
      <c r="CM3795" s="26"/>
      <c r="CR3795" s="26" t="str">
        <f t="shared" si="162"/>
        <v>('약국', '563-30-01701', '경기도 부천시 괴안동', '8806538062327', '판스틴정 175mg', 44000, '2025-01-01'),</v>
      </c>
    </row>
    <row r="3796" spans="79:96" x14ac:dyDescent="0.25">
      <c r="CA3796" s="29">
        <v>3793</v>
      </c>
      <c r="CB3796" s="50"/>
      <c r="CC3796" s="55" t="s">
        <v>4324</v>
      </c>
      <c r="CD3796" s="31" t="s">
        <v>7353</v>
      </c>
      <c r="CE3796" s="55" t="s">
        <v>7354</v>
      </c>
      <c r="CF3796" s="32" t="s">
        <v>1032</v>
      </c>
      <c r="CG3796" s="33" t="s">
        <v>948</v>
      </c>
      <c r="CH3796" s="34">
        <v>11000</v>
      </c>
      <c r="CI3796" s="35">
        <v>45717</v>
      </c>
      <c r="CJ3796" s="35"/>
      <c r="CK3796" s="36">
        <v>22000</v>
      </c>
      <c r="CL3796" s="26">
        <f t="shared" si="161"/>
        <v>11000</v>
      </c>
      <c r="CM3796" s="26"/>
      <c r="CR3796" s="26" t="str">
        <f t="shared" si="162"/>
        <v>('약국', '380-03-03660', '서울특별시 관악구 신림동', '8806538014029', '신일엠정 500mg', 11000, '2025-03-01'),</v>
      </c>
    </row>
    <row r="3797" spans="79:96" x14ac:dyDescent="0.25">
      <c r="CA3797" s="29">
        <v>3794</v>
      </c>
      <c r="CB3797" s="50"/>
      <c r="CC3797" s="55" t="s">
        <v>4324</v>
      </c>
      <c r="CD3797" s="31" t="s">
        <v>7355</v>
      </c>
      <c r="CE3797" s="55" t="s">
        <v>7356</v>
      </c>
      <c r="CF3797" s="32" t="s">
        <v>686</v>
      </c>
      <c r="CG3797" s="33" t="s">
        <v>661</v>
      </c>
      <c r="CH3797" s="34">
        <v>0</v>
      </c>
      <c r="CI3797" s="35">
        <v>45717</v>
      </c>
      <c r="CJ3797" s="35"/>
      <c r="CK3797" s="36">
        <v>0</v>
      </c>
      <c r="CL3797" s="26">
        <f t="shared" si="161"/>
        <v>0</v>
      </c>
      <c r="CM3797" s="26"/>
      <c r="CR3797" s="26" t="str">
        <f t="shared" si="162"/>
        <v>('약국', '124-07-96344', '경기 수원시 권선구 세류동', '8806538010977', '신일트리메부틴말레산염정 100mg', 0, '2025-03-01'),</v>
      </c>
    </row>
    <row r="3798" spans="79:96" x14ac:dyDescent="0.25">
      <c r="CA3798" s="29">
        <v>3795</v>
      </c>
      <c r="CB3798" s="50"/>
      <c r="CC3798" s="55" t="s">
        <v>4324</v>
      </c>
      <c r="CD3798" s="31" t="s">
        <v>7357</v>
      </c>
      <c r="CE3798" s="55" t="s">
        <v>7358</v>
      </c>
      <c r="CF3798" s="32" t="s">
        <v>615</v>
      </c>
      <c r="CG3798" s="33" t="s">
        <v>616</v>
      </c>
      <c r="CH3798" s="34">
        <v>7500</v>
      </c>
      <c r="CI3798" s="35">
        <v>45717</v>
      </c>
      <c r="CJ3798" s="35"/>
      <c r="CK3798" s="36">
        <v>15000</v>
      </c>
      <c r="CL3798" s="26">
        <f t="shared" si="161"/>
        <v>7500</v>
      </c>
      <c r="CM3798" s="26"/>
      <c r="CR3798" s="26" t="str">
        <f t="shared" si="162"/>
        <v>('약국', '132-08-25492', '경기 구리시 수택동', '8806538015149', '신일폴산정 1mg', 7500, '2025-03-01'),</v>
      </c>
    </row>
    <row r="3799" spans="79:96" x14ac:dyDescent="0.25">
      <c r="CA3799" s="29">
        <v>3796</v>
      </c>
      <c r="CB3799" s="50"/>
      <c r="CC3799" s="55" t="s">
        <v>4324</v>
      </c>
      <c r="CD3799" s="31" t="s">
        <v>7357</v>
      </c>
      <c r="CE3799" s="55" t="s">
        <v>7358</v>
      </c>
      <c r="CF3799" s="32" t="s">
        <v>732</v>
      </c>
      <c r="CG3799" s="33" t="s">
        <v>733</v>
      </c>
      <c r="CH3799" s="34">
        <v>5750</v>
      </c>
      <c r="CI3799" s="35">
        <v>45717</v>
      </c>
      <c r="CJ3799" s="35"/>
      <c r="CK3799" s="36">
        <v>11500</v>
      </c>
      <c r="CL3799" s="26">
        <f t="shared" si="161"/>
        <v>5750</v>
      </c>
      <c r="CM3799" s="26"/>
      <c r="CR3799" s="26" t="str">
        <f t="shared" si="162"/>
        <v>('약국', '132-08-25492', '경기 구리시 수택동', '8806538017259', '신일피리독신정 50mg', 5750, '2025-03-01'),</v>
      </c>
    </row>
    <row r="3800" spans="79:96" x14ac:dyDescent="0.25">
      <c r="CA3800" s="29">
        <v>3797</v>
      </c>
      <c r="CB3800" s="50"/>
      <c r="CC3800" s="55" t="s">
        <v>4324</v>
      </c>
      <c r="CD3800" s="31" t="s">
        <v>7359</v>
      </c>
      <c r="CE3800" s="55" t="s">
        <v>5701</v>
      </c>
      <c r="CF3800" s="32" t="s">
        <v>2228</v>
      </c>
      <c r="CG3800" s="33" t="s">
        <v>790</v>
      </c>
      <c r="CH3800" s="34">
        <v>29000</v>
      </c>
      <c r="CI3800" s="35">
        <v>45717</v>
      </c>
      <c r="CJ3800" s="35"/>
      <c r="CK3800" s="36">
        <v>58000</v>
      </c>
      <c r="CL3800" s="26">
        <f t="shared" si="161"/>
        <v>29000</v>
      </c>
      <c r="CM3800" s="26"/>
      <c r="CR3800" s="26" t="str">
        <f t="shared" si="162"/>
        <v>('약국', '312-07-28176', '서울 관악구 봉천동', '8806538013121', '신일슈도에페드린정 60mg', 29000, '2025-03-01'),</v>
      </c>
    </row>
    <row r="3801" spans="79:96" x14ac:dyDescent="0.25">
      <c r="CA3801" s="29">
        <v>3798</v>
      </c>
      <c r="CB3801" s="50"/>
      <c r="CC3801" s="55" t="s">
        <v>4324</v>
      </c>
      <c r="CD3801" s="31" t="s">
        <v>7360</v>
      </c>
      <c r="CE3801" s="55" t="s">
        <v>5691</v>
      </c>
      <c r="CF3801" s="32" t="s">
        <v>732</v>
      </c>
      <c r="CG3801" s="33" t="s">
        <v>733</v>
      </c>
      <c r="CH3801" s="34">
        <v>5750</v>
      </c>
      <c r="CI3801" s="35">
        <v>45717</v>
      </c>
      <c r="CJ3801" s="35"/>
      <c r="CK3801" s="36">
        <v>11500</v>
      </c>
      <c r="CL3801" s="26">
        <f t="shared" si="161"/>
        <v>5750</v>
      </c>
      <c r="CM3801" s="26"/>
      <c r="CR3801" s="26" t="str">
        <f t="shared" si="162"/>
        <v>('약국', '112-03-86281', '서울 동작구 상도동', '8806538017259', '신일피리독신정 50mg', 5750, '2025-03-01'),</v>
      </c>
    </row>
    <row r="3802" spans="79:96" x14ac:dyDescent="0.25">
      <c r="CA3802" s="29">
        <v>3799</v>
      </c>
      <c r="CB3802" s="50"/>
      <c r="CC3802" s="55" t="s">
        <v>4324</v>
      </c>
      <c r="CD3802" s="31" t="s">
        <v>7360</v>
      </c>
      <c r="CE3802" s="55" t="s">
        <v>5691</v>
      </c>
      <c r="CF3802" s="32" t="s">
        <v>5738</v>
      </c>
      <c r="CG3802" s="33" t="s">
        <v>2157</v>
      </c>
      <c r="CH3802" s="34">
        <v>3150</v>
      </c>
      <c r="CI3802" s="35">
        <v>45717</v>
      </c>
      <c r="CJ3802" s="35"/>
      <c r="CK3802" s="36">
        <v>6300</v>
      </c>
      <c r="CL3802" s="26">
        <f t="shared" si="161"/>
        <v>3150</v>
      </c>
      <c r="CM3802" s="26"/>
      <c r="CR3802" s="26" t="str">
        <f t="shared" si="162"/>
        <v>('약국', '112-03-86281', '서울 동작구 상도동', '8806538000930', '나프롱정 275mg', 3150, '2025-03-01'),</v>
      </c>
    </row>
    <row r="3803" spans="79:96" x14ac:dyDescent="0.25">
      <c r="CA3803" s="29">
        <v>3800</v>
      </c>
      <c r="CB3803" s="50"/>
      <c r="CC3803" s="55" t="s">
        <v>4324</v>
      </c>
      <c r="CD3803" s="31" t="s">
        <v>7361</v>
      </c>
      <c r="CE3803" s="55" t="s">
        <v>7362</v>
      </c>
      <c r="CF3803" s="32" t="s">
        <v>1712</v>
      </c>
      <c r="CG3803" s="33" t="s">
        <v>1081</v>
      </c>
      <c r="CH3803" s="34">
        <v>34245</v>
      </c>
      <c r="CI3803" s="35">
        <v>45689</v>
      </c>
      <c r="CJ3803" s="35"/>
      <c r="CK3803" s="36">
        <v>68490</v>
      </c>
      <c r="CL3803" s="26">
        <f t="shared" si="161"/>
        <v>34245</v>
      </c>
      <c r="CM3803" s="26"/>
      <c r="CR3803" s="26" t="str">
        <f t="shared" si="162"/>
        <v>('약국', '111-41-38959', '서울 은평구 갈현동', '8806538058221', '로타젯정10/5mg', 34245, '2025-02-01'),</v>
      </c>
    </row>
    <row r="3804" spans="79:96" x14ac:dyDescent="0.25">
      <c r="CA3804" s="29">
        <v>3801</v>
      </c>
      <c r="CB3804" s="50"/>
      <c r="CC3804" s="55" t="s">
        <v>4324</v>
      </c>
      <c r="CD3804" s="31" t="s">
        <v>7363</v>
      </c>
      <c r="CE3804" s="55" t="s">
        <v>7364</v>
      </c>
      <c r="CF3804" s="32" t="s">
        <v>2324</v>
      </c>
      <c r="CG3804" s="33" t="s">
        <v>61</v>
      </c>
      <c r="CH3804" s="34">
        <v>7725</v>
      </c>
      <c r="CI3804" s="35">
        <v>45658</v>
      </c>
      <c r="CJ3804" s="35"/>
      <c r="CK3804" s="36">
        <v>15450</v>
      </c>
      <c r="CL3804" s="26">
        <f t="shared" si="161"/>
        <v>7725</v>
      </c>
      <c r="CM3804" s="26"/>
      <c r="CR3804" s="26" t="str">
        <f t="shared" si="162"/>
        <v>('약국', '403-20-91877', '경기 화성시 병점동', '8806538000213', '가모피드정 5mg', 7725, '2025-01-01'),</v>
      </c>
    </row>
    <row r="3805" spans="79:96" x14ac:dyDescent="0.25">
      <c r="CA3805" s="29">
        <v>3802</v>
      </c>
      <c r="CB3805" s="50"/>
      <c r="CC3805" s="55" t="s">
        <v>4324</v>
      </c>
      <c r="CD3805" s="31" t="s">
        <v>7365</v>
      </c>
      <c r="CE3805" s="55" t="s">
        <v>7366</v>
      </c>
      <c r="CF3805" s="32" t="s">
        <v>1077</v>
      </c>
      <c r="CG3805" s="33" t="s">
        <v>1078</v>
      </c>
      <c r="CH3805" s="34">
        <v>5500</v>
      </c>
      <c r="CI3805" s="35">
        <v>45717</v>
      </c>
      <c r="CJ3805" s="35"/>
      <c r="CK3805" s="36">
        <v>11000</v>
      </c>
      <c r="CL3805" s="26">
        <f t="shared" si="161"/>
        <v>5500</v>
      </c>
      <c r="CM3805" s="26"/>
      <c r="CR3805" s="26" t="str">
        <f t="shared" si="162"/>
        <v>('약국', '215-02-42402', '경기 군포시 당동', '8806538056425', '프로나지액 25mL', 5500, '2025-03-01'),</v>
      </c>
    </row>
    <row r="3806" spans="79:96" x14ac:dyDescent="0.25">
      <c r="CA3806" s="29">
        <v>3803</v>
      </c>
      <c r="CB3806" s="50"/>
      <c r="CC3806" s="55" t="s">
        <v>4324</v>
      </c>
      <c r="CD3806" s="31" t="s">
        <v>7367</v>
      </c>
      <c r="CE3806" s="55" t="s">
        <v>5470</v>
      </c>
      <c r="CF3806" s="32" t="s">
        <v>686</v>
      </c>
      <c r="CG3806" s="33" t="s">
        <v>661</v>
      </c>
      <c r="CH3806" s="34">
        <v>0</v>
      </c>
      <c r="CI3806" s="35">
        <v>45717</v>
      </c>
      <c r="CJ3806" s="35"/>
      <c r="CK3806" s="36">
        <v>0</v>
      </c>
      <c r="CL3806" s="26">
        <f t="shared" si="161"/>
        <v>0</v>
      </c>
      <c r="CM3806" s="26"/>
      <c r="CR3806" s="26" t="str">
        <f t="shared" si="162"/>
        <v>('약국', '212-15-10935', '서울 강동구 암사동', '8806538010977', '신일트리메부틴말레산염정 100mg', 0, '2025-03-01'),</v>
      </c>
    </row>
    <row r="3807" spans="79:96" x14ac:dyDescent="0.25">
      <c r="CA3807" s="29">
        <v>3804</v>
      </c>
      <c r="CB3807" s="50"/>
      <c r="CC3807" s="55" t="s">
        <v>4324</v>
      </c>
      <c r="CD3807" s="31" t="s">
        <v>1725</v>
      </c>
      <c r="CE3807" s="55" t="s">
        <v>7368</v>
      </c>
      <c r="CF3807" s="32" t="s">
        <v>3290</v>
      </c>
      <c r="CG3807" s="33" t="s">
        <v>1497</v>
      </c>
      <c r="CH3807" s="34">
        <v>-20250</v>
      </c>
      <c r="CI3807" s="35">
        <v>45717</v>
      </c>
      <c r="CJ3807" s="35"/>
      <c r="CK3807" s="36">
        <v>-40500</v>
      </c>
      <c r="CL3807" s="26">
        <f t="shared" si="161"/>
        <v>-20250</v>
      </c>
      <c r="CM3807" s="26"/>
      <c r="CR3807" s="26" t="str">
        <f t="shared" si="162"/>
        <v>('약국', '215-17-27201', '서울특별시 송파구 문정동', '8806538057316', '탐시원서방캡슐 0.4mg', -20250, '2025-03-01'),</v>
      </c>
    </row>
    <row r="3808" spans="79:96" x14ac:dyDescent="0.25">
      <c r="CA3808" s="29">
        <v>3805</v>
      </c>
      <c r="CB3808" s="50"/>
      <c r="CC3808" s="55" t="s">
        <v>4324</v>
      </c>
      <c r="CD3808" s="31" t="s">
        <v>1725</v>
      </c>
      <c r="CE3808" s="55" t="s">
        <v>7368</v>
      </c>
      <c r="CF3808" s="32" t="s">
        <v>3289</v>
      </c>
      <c r="CG3808" s="33" t="s">
        <v>1101</v>
      </c>
      <c r="CH3808" s="34">
        <v>-7155</v>
      </c>
      <c r="CI3808" s="35">
        <v>45717</v>
      </c>
      <c r="CJ3808" s="35"/>
      <c r="CK3808" s="36">
        <v>-14310</v>
      </c>
      <c r="CL3808" s="26">
        <f t="shared" si="161"/>
        <v>-7155</v>
      </c>
      <c r="CM3808" s="26"/>
      <c r="CR3808" s="26" t="str">
        <f t="shared" si="162"/>
        <v>('약국', '215-17-27201', '서울특별시 송파구 문정동', '8806538052915', '로피타정 2mg', -7155, '2025-03-01'),</v>
      </c>
    </row>
    <row r="3809" spans="79:96" x14ac:dyDescent="0.25">
      <c r="CA3809" s="29">
        <v>3806</v>
      </c>
      <c r="CB3809" s="50"/>
      <c r="CC3809" s="55" t="s">
        <v>4324</v>
      </c>
      <c r="CD3809" s="31" t="s">
        <v>7369</v>
      </c>
      <c r="CE3809" s="55" t="s">
        <v>5635</v>
      </c>
      <c r="CF3809" s="32" t="s">
        <v>2228</v>
      </c>
      <c r="CG3809" s="33" t="s">
        <v>790</v>
      </c>
      <c r="CH3809" s="34">
        <v>101500</v>
      </c>
      <c r="CI3809" s="35">
        <v>45717</v>
      </c>
      <c r="CJ3809" s="35"/>
      <c r="CK3809" s="36">
        <v>203000</v>
      </c>
      <c r="CL3809" s="26">
        <f t="shared" si="161"/>
        <v>101500</v>
      </c>
      <c r="CM3809" s="26"/>
      <c r="CR3809" s="26" t="str">
        <f t="shared" si="162"/>
        <v>('약국', '110-11-22006', '서울 은평구 신사동', '8806538013121', '신일슈도에페드린정 60mg', 101500, '2025-03-01'),</v>
      </c>
    </row>
    <row r="3810" spans="79:96" x14ac:dyDescent="0.25">
      <c r="CA3810" s="29">
        <v>3807</v>
      </c>
      <c r="CB3810" s="50"/>
      <c r="CC3810" s="55" t="s">
        <v>4324</v>
      </c>
      <c r="CD3810" s="31" t="s">
        <v>7369</v>
      </c>
      <c r="CE3810" s="55" t="s">
        <v>5635</v>
      </c>
      <c r="CF3810" s="32" t="s">
        <v>645</v>
      </c>
      <c r="CG3810" s="33" t="s">
        <v>646</v>
      </c>
      <c r="CH3810" s="34">
        <v>19000</v>
      </c>
      <c r="CI3810" s="35">
        <v>45717</v>
      </c>
      <c r="CJ3810" s="35"/>
      <c r="CK3810" s="36">
        <v>38000</v>
      </c>
      <c r="CL3810" s="26">
        <f t="shared" si="161"/>
        <v>19000</v>
      </c>
      <c r="CM3810" s="26"/>
      <c r="CR3810" s="26" t="str">
        <f t="shared" si="162"/>
        <v>('약국', '110-11-22006', '서울 은평구 신사동', '8806538014265', '신일브롬헥신염산염정 8mg', 19000, '2025-03-01'),</v>
      </c>
    </row>
    <row r="3811" spans="79:96" x14ac:dyDescent="0.25">
      <c r="CA3811" s="29">
        <v>3808</v>
      </c>
      <c r="CB3811" s="50"/>
      <c r="CC3811" s="55" t="s">
        <v>4324</v>
      </c>
      <c r="CD3811" s="31" t="s">
        <v>7370</v>
      </c>
      <c r="CE3811" s="55" t="s">
        <v>7371</v>
      </c>
      <c r="CF3811" s="32" t="s">
        <v>615</v>
      </c>
      <c r="CG3811" s="33" t="s">
        <v>616</v>
      </c>
      <c r="CH3811" s="34">
        <v>7500</v>
      </c>
      <c r="CI3811" s="35">
        <v>45717</v>
      </c>
      <c r="CJ3811" s="35"/>
      <c r="CK3811" s="36">
        <v>15000</v>
      </c>
      <c r="CL3811" s="26">
        <f t="shared" si="161"/>
        <v>7500</v>
      </c>
      <c r="CM3811" s="26"/>
      <c r="CR3811" s="26" t="str">
        <f t="shared" si="162"/>
        <v>('약국', '125-17-74702', '경기 평택시 장당동', '8806538015149', '신일폴산정 1mg', 7500, '2025-03-01'),</v>
      </c>
    </row>
    <row r="3812" spans="79:96" x14ac:dyDescent="0.25">
      <c r="CA3812" s="29">
        <v>3809</v>
      </c>
      <c r="CB3812" s="50"/>
      <c r="CC3812" s="55" t="s">
        <v>4324</v>
      </c>
      <c r="CD3812" s="31" t="s">
        <v>6651</v>
      </c>
      <c r="CE3812" s="55" t="s">
        <v>7372</v>
      </c>
      <c r="CF3812" s="32" t="s">
        <v>1017</v>
      </c>
      <c r="CG3812" s="33" t="s">
        <v>1018</v>
      </c>
      <c r="CH3812" s="34">
        <v>-15000</v>
      </c>
      <c r="CI3812" s="35">
        <v>45689</v>
      </c>
      <c r="CJ3812" s="35"/>
      <c r="CK3812" s="36">
        <v>-30000</v>
      </c>
      <c r="CL3812" s="26">
        <f t="shared" si="161"/>
        <v>-15000</v>
      </c>
      <c r="CM3812" s="26"/>
      <c r="CR3812" s="26" t="str">
        <f t="shared" si="162"/>
        <v>('약국', '109-09-63964', '서울 광진구 화양동', '8806538015835', '신일이부프로펜정 400mg', -15000, '2025-02-01'),</v>
      </c>
    </row>
    <row r="3813" spans="79:96" x14ac:dyDescent="0.25">
      <c r="CA3813" s="29">
        <v>3810</v>
      </c>
      <c r="CB3813" s="50"/>
      <c r="CC3813" s="55" t="s">
        <v>4324</v>
      </c>
      <c r="CD3813" s="31" t="s">
        <v>7373</v>
      </c>
      <c r="CE3813" s="55" t="s">
        <v>7374</v>
      </c>
      <c r="CF3813" s="32" t="s">
        <v>615</v>
      </c>
      <c r="CG3813" s="33" t="s">
        <v>616</v>
      </c>
      <c r="CH3813" s="34">
        <v>7500</v>
      </c>
      <c r="CI3813" s="35">
        <v>45658</v>
      </c>
      <c r="CJ3813" s="35"/>
      <c r="CK3813" s="36">
        <v>15000</v>
      </c>
      <c r="CL3813" s="26">
        <f t="shared" si="161"/>
        <v>7500</v>
      </c>
      <c r="CM3813" s="26"/>
      <c r="CR3813" s="26" t="str">
        <f t="shared" si="162"/>
        <v>('약국', '124-06-22753', '경기 수원시 팔달구 매교동', '8806538015149', '신일폴산정 1mg', 7500, '2025-01-01'),</v>
      </c>
    </row>
    <row r="3814" spans="79:96" x14ac:dyDescent="0.25">
      <c r="CA3814" s="29">
        <v>3811</v>
      </c>
      <c r="CB3814" s="50"/>
      <c r="CC3814" s="55" t="s">
        <v>4324</v>
      </c>
      <c r="CD3814" s="31" t="s">
        <v>7375</v>
      </c>
      <c r="CE3814" s="55" t="s">
        <v>7114</v>
      </c>
      <c r="CF3814" s="32" t="s">
        <v>732</v>
      </c>
      <c r="CG3814" s="33" t="s">
        <v>733</v>
      </c>
      <c r="CH3814" s="34">
        <v>5750</v>
      </c>
      <c r="CI3814" s="35">
        <v>45717</v>
      </c>
      <c r="CJ3814" s="35"/>
      <c r="CK3814" s="36">
        <v>11500</v>
      </c>
      <c r="CL3814" s="26">
        <f t="shared" si="161"/>
        <v>5750</v>
      </c>
      <c r="CM3814" s="26"/>
      <c r="CR3814" s="26" t="str">
        <f t="shared" si="162"/>
        <v>('약국', '212-21-87570', '서울 강동구 길동', '8806538017259', '신일피리독신정 50mg', 5750, '2025-03-01'),</v>
      </c>
    </row>
    <row r="3815" spans="79:96" x14ac:dyDescent="0.25">
      <c r="CA3815" s="29">
        <v>3812</v>
      </c>
      <c r="CB3815" s="50"/>
      <c r="CC3815" s="55" t="s">
        <v>4324</v>
      </c>
      <c r="CD3815" s="31" t="s">
        <v>7375</v>
      </c>
      <c r="CE3815" s="55" t="s">
        <v>7114</v>
      </c>
      <c r="CF3815" s="32" t="s">
        <v>1041</v>
      </c>
      <c r="CG3815" s="33" t="s">
        <v>1004</v>
      </c>
      <c r="CH3815" s="34">
        <v>6000</v>
      </c>
      <c r="CI3815" s="35">
        <v>45717</v>
      </c>
      <c r="CJ3815" s="35"/>
      <c r="CK3815" s="36">
        <v>12000</v>
      </c>
      <c r="CL3815" s="26">
        <f t="shared" si="161"/>
        <v>6000</v>
      </c>
      <c r="CM3815" s="26"/>
      <c r="CR3815" s="26" t="str">
        <f t="shared" si="162"/>
        <v>('약국', '212-21-87570', '서울 강동구 길동', '8806538014647', '신일티아민염산염정 10mg', 6000, '2025-03-01'),</v>
      </c>
    </row>
    <row r="3816" spans="79:96" x14ac:dyDescent="0.25">
      <c r="CA3816" s="29">
        <v>3813</v>
      </c>
      <c r="CB3816" s="50"/>
      <c r="CC3816" s="55" t="s">
        <v>4324</v>
      </c>
      <c r="CD3816" s="31" t="s">
        <v>1465</v>
      </c>
      <c r="CE3816" s="55" t="s">
        <v>7376</v>
      </c>
      <c r="CF3816" s="32" t="s">
        <v>2324</v>
      </c>
      <c r="CG3816" s="33" t="s">
        <v>61</v>
      </c>
      <c r="CH3816" s="34">
        <v>3090</v>
      </c>
      <c r="CI3816" s="35">
        <v>45717</v>
      </c>
      <c r="CJ3816" s="35"/>
      <c r="CK3816" s="36">
        <v>6180</v>
      </c>
      <c r="CL3816" s="26">
        <f t="shared" si="161"/>
        <v>3090</v>
      </c>
      <c r="CM3816" s="26"/>
      <c r="CR3816" s="26" t="str">
        <f t="shared" si="162"/>
        <v>('약국', '210-13-88092', '서울 강북구 수유동', '8806538000213', '가모피드정 5mg', 3090, '2025-03-01'),</v>
      </c>
    </row>
    <row r="3817" spans="79:96" x14ac:dyDescent="0.25">
      <c r="CA3817" s="29">
        <v>3814</v>
      </c>
      <c r="CB3817" s="50"/>
      <c r="CC3817" s="55" t="s">
        <v>4324</v>
      </c>
      <c r="CD3817" s="31" t="s">
        <v>1465</v>
      </c>
      <c r="CE3817" s="55" t="s">
        <v>7376</v>
      </c>
      <c r="CF3817" s="32" t="s">
        <v>2324</v>
      </c>
      <c r="CG3817" s="33" t="s">
        <v>61</v>
      </c>
      <c r="CH3817" s="34">
        <v>4635</v>
      </c>
      <c r="CI3817" s="35">
        <v>45717</v>
      </c>
      <c r="CJ3817" s="35"/>
      <c r="CK3817" s="36">
        <v>9270</v>
      </c>
      <c r="CL3817" s="26">
        <f t="shared" si="161"/>
        <v>4635</v>
      </c>
      <c r="CM3817" s="26"/>
      <c r="CR3817" s="26" t="str">
        <f t="shared" si="162"/>
        <v>('약국', '210-13-88092', '서울 강북구 수유동', '8806538000213', '가모피드정 5mg', 4635, '2025-03-01'),</v>
      </c>
    </row>
    <row r="3818" spans="79:96" x14ac:dyDescent="0.25">
      <c r="CA3818" s="29">
        <v>3815</v>
      </c>
      <c r="CB3818" s="50"/>
      <c r="CC3818" s="55" t="s">
        <v>4324</v>
      </c>
      <c r="CD3818" s="31" t="s">
        <v>3318</v>
      </c>
      <c r="CE3818" s="55" t="s">
        <v>7377</v>
      </c>
      <c r="CF3818" s="32" t="s">
        <v>7378</v>
      </c>
      <c r="CG3818" s="33" t="s">
        <v>946</v>
      </c>
      <c r="CH3818" s="34">
        <v>-1725</v>
      </c>
      <c r="CI3818" s="35">
        <v>45717</v>
      </c>
      <c r="CJ3818" s="35"/>
      <c r="CK3818" s="36">
        <v>-3450</v>
      </c>
      <c r="CL3818" s="26">
        <f t="shared" si="161"/>
        <v>-1725</v>
      </c>
      <c r="CM3818" s="26"/>
      <c r="CR3818" s="26" t="str">
        <f t="shared" si="162"/>
        <v>('약국', '119-16-55964', '경기도 파주시 문산읍', '8806538021119', '에페릭스정', -1725, '2025-03-01'),</v>
      </c>
    </row>
    <row r="3819" spans="79:96" x14ac:dyDescent="0.25">
      <c r="CA3819" s="29">
        <v>3816</v>
      </c>
      <c r="CB3819" s="50"/>
      <c r="CC3819" s="55" t="s">
        <v>4324</v>
      </c>
      <c r="CD3819" s="31" t="s">
        <v>3568</v>
      </c>
      <c r="CE3819" s="55" t="s">
        <v>7379</v>
      </c>
      <c r="CF3819" s="32" t="s">
        <v>615</v>
      </c>
      <c r="CG3819" s="33" t="s">
        <v>616</v>
      </c>
      <c r="CH3819" s="34">
        <v>22500</v>
      </c>
      <c r="CI3819" s="35">
        <v>45717</v>
      </c>
      <c r="CJ3819" s="35"/>
      <c r="CK3819" s="36">
        <v>45000</v>
      </c>
      <c r="CL3819" s="26">
        <f t="shared" si="161"/>
        <v>22500</v>
      </c>
      <c r="CM3819" s="26"/>
      <c r="CR3819" s="26" t="str">
        <f t="shared" si="162"/>
        <v>('약국', '127-02-76885', '경기 포천시 일동면', '8806538015149', '신일폴산정 1mg', 22500, '2025-03-01'),</v>
      </c>
    </row>
    <row r="3820" spans="79:96" x14ac:dyDescent="0.25">
      <c r="CA3820" s="29">
        <v>3817</v>
      </c>
      <c r="CB3820" s="50"/>
      <c r="CC3820" s="55" t="s">
        <v>4324</v>
      </c>
      <c r="CD3820" s="31" t="s">
        <v>3568</v>
      </c>
      <c r="CE3820" s="55" t="s">
        <v>7379</v>
      </c>
      <c r="CF3820" s="32" t="s">
        <v>615</v>
      </c>
      <c r="CG3820" s="33" t="s">
        <v>616</v>
      </c>
      <c r="CH3820" s="34">
        <v>22500</v>
      </c>
      <c r="CI3820" s="35">
        <v>45717</v>
      </c>
      <c r="CJ3820" s="35"/>
      <c r="CK3820" s="36">
        <v>45000</v>
      </c>
      <c r="CL3820" s="26">
        <f t="shared" si="161"/>
        <v>22500</v>
      </c>
      <c r="CM3820" s="26"/>
      <c r="CR3820" s="26" t="str">
        <f t="shared" si="162"/>
        <v>('약국', '127-02-76885', '경기 포천시 일동면', '8806538015149', '신일폴산정 1mg', 22500, '2025-03-01'),</v>
      </c>
    </row>
    <row r="3821" spans="79:96" x14ac:dyDescent="0.25">
      <c r="CA3821" s="29">
        <v>3818</v>
      </c>
      <c r="CB3821" s="50"/>
      <c r="CC3821" s="55" t="s">
        <v>4324</v>
      </c>
      <c r="CD3821" s="31" t="s">
        <v>7380</v>
      </c>
      <c r="CE3821" s="55" t="s">
        <v>7381</v>
      </c>
      <c r="CF3821" s="32" t="s">
        <v>2930</v>
      </c>
      <c r="CG3821" s="33" t="s">
        <v>1166</v>
      </c>
      <c r="CH3821" s="34">
        <v>12690</v>
      </c>
      <c r="CI3821" s="35">
        <v>45689</v>
      </c>
      <c r="CJ3821" s="35"/>
      <c r="CK3821" s="36">
        <v>25380</v>
      </c>
      <c r="CL3821" s="26">
        <f t="shared" si="161"/>
        <v>12690</v>
      </c>
      <c r="CM3821" s="26"/>
      <c r="CR3821" s="26" t="str">
        <f t="shared" si="162"/>
        <v>('약국', '101-09-49968', '서울 종로구 종로', '8806538011462', '신일모노독시엠캡슐 100mg', 12690, '2025-02-01'),</v>
      </c>
    </row>
    <row r="3822" spans="79:96" x14ac:dyDescent="0.25">
      <c r="CA3822" s="29">
        <v>3819</v>
      </c>
      <c r="CB3822" s="50"/>
      <c r="CC3822" s="55" t="s">
        <v>4324</v>
      </c>
      <c r="CD3822" s="31" t="s">
        <v>7380</v>
      </c>
      <c r="CE3822" s="55" t="s">
        <v>7381</v>
      </c>
      <c r="CF3822" s="32" t="s">
        <v>2352</v>
      </c>
      <c r="CG3822" s="33" t="s">
        <v>1451</v>
      </c>
      <c r="CH3822" s="34">
        <v>30270</v>
      </c>
      <c r="CI3822" s="35">
        <v>45658</v>
      </c>
      <c r="CJ3822" s="35"/>
      <c r="CK3822" s="36">
        <v>60540</v>
      </c>
      <c r="CL3822" s="26">
        <f t="shared" si="161"/>
        <v>30270</v>
      </c>
      <c r="CM3822" s="26"/>
      <c r="CR3822" s="26" t="str">
        <f t="shared" si="162"/>
        <v>('약국', '101-09-49968', '서울 종로구 종로', '8806538054513', '안플업서방정 300mg', 30270, '2025-01-01'),</v>
      </c>
    </row>
    <row r="3823" spans="79:96" x14ac:dyDescent="0.25">
      <c r="CA3823" s="29">
        <v>3820</v>
      </c>
      <c r="CB3823" s="50"/>
      <c r="CC3823" s="55" t="s">
        <v>4324</v>
      </c>
      <c r="CD3823" s="31" t="s">
        <v>7382</v>
      </c>
      <c r="CE3823" s="55" t="s">
        <v>5470</v>
      </c>
      <c r="CF3823" s="32" t="s">
        <v>615</v>
      </c>
      <c r="CG3823" s="33" t="s">
        <v>616</v>
      </c>
      <c r="CH3823" s="34">
        <v>7500</v>
      </c>
      <c r="CI3823" s="35">
        <v>45717</v>
      </c>
      <c r="CJ3823" s="35"/>
      <c r="CK3823" s="36">
        <v>15000</v>
      </c>
      <c r="CL3823" s="26">
        <f t="shared" si="161"/>
        <v>7500</v>
      </c>
      <c r="CM3823" s="26"/>
      <c r="CR3823" s="26" t="str">
        <f t="shared" si="162"/>
        <v>('약국', '219-05-21190', '서울 강동구 암사동', '8806538015149', '신일폴산정 1mg', 7500, '2025-03-01'),</v>
      </c>
    </row>
    <row r="3824" spans="79:96" x14ac:dyDescent="0.25">
      <c r="CA3824" s="29">
        <v>3821</v>
      </c>
      <c r="CB3824" s="50"/>
      <c r="CC3824" s="55" t="s">
        <v>4324</v>
      </c>
      <c r="CD3824" s="31" t="s">
        <v>7383</v>
      </c>
      <c r="CE3824" s="55" t="s">
        <v>7135</v>
      </c>
      <c r="CF3824" s="32" t="s">
        <v>645</v>
      </c>
      <c r="CG3824" s="33" t="s">
        <v>646</v>
      </c>
      <c r="CH3824" s="34">
        <v>9500</v>
      </c>
      <c r="CI3824" s="35">
        <v>45717</v>
      </c>
      <c r="CJ3824" s="35"/>
      <c r="CK3824" s="36">
        <v>19000</v>
      </c>
      <c r="CL3824" s="26">
        <f t="shared" si="161"/>
        <v>9500</v>
      </c>
      <c r="CM3824" s="26"/>
      <c r="CR3824" s="26" t="str">
        <f t="shared" si="162"/>
        <v>('약국', '212-23-36788', '서울 강동구 천호동', '8806538014265', '신일브롬헥신염산염정 8mg', 9500, '2025-03-01'),</v>
      </c>
    </row>
    <row r="3825" spans="79:96" x14ac:dyDescent="0.25">
      <c r="CA3825" s="29">
        <v>3822</v>
      </c>
      <c r="CB3825" s="50"/>
      <c r="CC3825" s="55" t="s">
        <v>4324</v>
      </c>
      <c r="CD3825" s="31" t="s">
        <v>7384</v>
      </c>
      <c r="CE3825" s="55" t="s">
        <v>7124</v>
      </c>
      <c r="CF3825" s="32" t="s">
        <v>7385</v>
      </c>
      <c r="CG3825" s="33" t="s">
        <v>438</v>
      </c>
      <c r="CH3825" s="34">
        <v>-9604</v>
      </c>
      <c r="CI3825" s="35">
        <v>45717</v>
      </c>
      <c r="CJ3825" s="35"/>
      <c r="CK3825" s="36">
        <v>-19208</v>
      </c>
      <c r="CL3825" s="26">
        <f t="shared" si="161"/>
        <v>-9604</v>
      </c>
      <c r="CM3825" s="26"/>
      <c r="CR3825" s="26" t="str">
        <f t="shared" si="162"/>
        <v>('약국', '137-18-47898', '경기 김포시 통진읍', '8806538044019', '하이엘정 20mg', -9604, '2025-03-01'),</v>
      </c>
    </row>
    <row r="3826" spans="79:96" x14ac:dyDescent="0.25">
      <c r="CA3826" s="29">
        <v>3823</v>
      </c>
      <c r="CB3826" s="50"/>
      <c r="CC3826" s="55" t="s">
        <v>4324</v>
      </c>
      <c r="CD3826" s="31" t="s">
        <v>7386</v>
      </c>
      <c r="CE3826" s="55" t="s">
        <v>7387</v>
      </c>
      <c r="CF3826" s="32" t="s">
        <v>1032</v>
      </c>
      <c r="CG3826" s="33" t="s">
        <v>948</v>
      </c>
      <c r="CH3826" s="34">
        <v>11000</v>
      </c>
      <c r="CI3826" s="35">
        <v>45717</v>
      </c>
      <c r="CJ3826" s="35"/>
      <c r="CK3826" s="36">
        <v>22000</v>
      </c>
      <c r="CL3826" s="26">
        <f t="shared" si="161"/>
        <v>11000</v>
      </c>
      <c r="CM3826" s="26"/>
      <c r="CR3826" s="26" t="str">
        <f t="shared" si="162"/>
        <v>('약국', '606-10-14320', '서울 동대문구 휘경동', '8806538014029', '신일엠정 500mg', 11000, '2025-03-01'),</v>
      </c>
    </row>
    <row r="3827" spans="79:96" x14ac:dyDescent="0.25">
      <c r="CA3827" s="29">
        <v>3824</v>
      </c>
      <c r="CB3827" s="50"/>
      <c r="CC3827" s="55" t="s">
        <v>4324</v>
      </c>
      <c r="CD3827" s="31" t="s">
        <v>7388</v>
      </c>
      <c r="CE3827" s="55" t="s">
        <v>7389</v>
      </c>
      <c r="CF3827" s="32" t="s">
        <v>7301</v>
      </c>
      <c r="CG3827" s="33" t="s">
        <v>7302</v>
      </c>
      <c r="CH3827" s="34">
        <v>19350</v>
      </c>
      <c r="CI3827" s="35">
        <v>45717</v>
      </c>
      <c r="CJ3827" s="35"/>
      <c r="CK3827" s="36">
        <v>38700</v>
      </c>
      <c r="CL3827" s="26">
        <f t="shared" si="161"/>
        <v>19350</v>
      </c>
      <c r="CM3827" s="26"/>
      <c r="CR3827" s="26" t="str">
        <f t="shared" si="162"/>
        <v>('약국', '403-17-98851', '서울특별시 서대문구 남가좌동', '8806538047416', '아미나엑스정 500mg', 19350, '2025-03-01'),</v>
      </c>
    </row>
    <row r="3828" spans="79:96" x14ac:dyDescent="0.25">
      <c r="CA3828" s="29">
        <v>3825</v>
      </c>
      <c r="CB3828" s="50"/>
      <c r="CC3828" s="55" t="s">
        <v>4324</v>
      </c>
      <c r="CD3828" s="31" t="s">
        <v>7390</v>
      </c>
      <c r="CE3828" s="55" t="s">
        <v>7391</v>
      </c>
      <c r="CF3828" s="32" t="s">
        <v>1077</v>
      </c>
      <c r="CG3828" s="33" t="s">
        <v>1078</v>
      </c>
      <c r="CH3828" s="34">
        <v>13750</v>
      </c>
      <c r="CI3828" s="35">
        <v>45717</v>
      </c>
      <c r="CJ3828" s="35"/>
      <c r="CK3828" s="36">
        <v>27500</v>
      </c>
      <c r="CL3828" s="26">
        <f t="shared" si="161"/>
        <v>13750</v>
      </c>
      <c r="CM3828" s="26"/>
      <c r="CR3828" s="26" t="str">
        <f t="shared" si="162"/>
        <v>('약국', '116-15-64190', '인천광역시 서구 당하동', '8806538056425', '프로나지액 25mL', 13750, '2025-03-01'),</v>
      </c>
    </row>
    <row r="3829" spans="79:96" x14ac:dyDescent="0.25">
      <c r="CA3829" s="29">
        <v>3826</v>
      </c>
      <c r="CB3829" s="50"/>
      <c r="CC3829" s="55" t="s">
        <v>4324</v>
      </c>
      <c r="CD3829" s="31" t="s">
        <v>7392</v>
      </c>
      <c r="CE3829" s="55" t="s">
        <v>7393</v>
      </c>
      <c r="CF3829" s="32" t="s">
        <v>2228</v>
      </c>
      <c r="CG3829" s="33" t="s">
        <v>790</v>
      </c>
      <c r="CH3829" s="34">
        <v>43500</v>
      </c>
      <c r="CI3829" s="35">
        <v>45717</v>
      </c>
      <c r="CJ3829" s="35"/>
      <c r="CK3829" s="36">
        <v>87000</v>
      </c>
      <c r="CL3829" s="26">
        <f t="shared" si="161"/>
        <v>43500</v>
      </c>
      <c r="CM3829" s="26"/>
      <c r="CR3829" s="26" t="str">
        <f t="shared" si="162"/>
        <v>('약국', '163-36-00445', '경기도 용인시 기흥구 영덕동', '8806538013121', '신일슈도에페드린정 60mg', 43500, '2025-03-01'),</v>
      </c>
    </row>
    <row r="3830" spans="79:96" x14ac:dyDescent="0.25">
      <c r="CA3830" s="29">
        <v>3827</v>
      </c>
      <c r="CB3830" s="50"/>
      <c r="CC3830" s="55" t="s">
        <v>4324</v>
      </c>
      <c r="CD3830" s="31" t="s">
        <v>7394</v>
      </c>
      <c r="CE3830" s="55" t="s">
        <v>7279</v>
      </c>
      <c r="CF3830" s="32" t="s">
        <v>615</v>
      </c>
      <c r="CG3830" s="33" t="s">
        <v>616</v>
      </c>
      <c r="CH3830" s="34">
        <v>7500</v>
      </c>
      <c r="CI3830" s="35">
        <v>45689</v>
      </c>
      <c r="CJ3830" s="35"/>
      <c r="CK3830" s="36">
        <v>15000</v>
      </c>
      <c r="CL3830" s="26">
        <f t="shared" si="161"/>
        <v>7500</v>
      </c>
      <c r="CM3830" s="26"/>
      <c r="CR3830" s="26" t="str">
        <f t="shared" si="162"/>
        <v>('약국', '875-05-01048', '서울특별시 광진구 중곡동', '8806538015149', '신일폴산정 1mg', 7500, '2025-02-01'),</v>
      </c>
    </row>
    <row r="3831" spans="79:96" x14ac:dyDescent="0.25">
      <c r="CA3831" s="29">
        <v>3828</v>
      </c>
      <c r="CB3831" s="50"/>
      <c r="CC3831" s="55" t="s">
        <v>4324</v>
      </c>
      <c r="CD3831" s="31" t="s">
        <v>7395</v>
      </c>
      <c r="CE3831" s="55" t="s">
        <v>7339</v>
      </c>
      <c r="CF3831" s="32" t="s">
        <v>2363</v>
      </c>
      <c r="CG3831" s="33" t="s">
        <v>461</v>
      </c>
      <c r="CH3831" s="34">
        <v>21720</v>
      </c>
      <c r="CI3831" s="35">
        <v>45658</v>
      </c>
      <c r="CJ3831" s="35"/>
      <c r="CK3831" s="36">
        <v>43440</v>
      </c>
      <c r="CL3831" s="26">
        <f t="shared" si="161"/>
        <v>21720</v>
      </c>
      <c r="CM3831" s="26"/>
      <c r="CR3831" s="26" t="str">
        <f t="shared" si="162"/>
        <v>('약국', '875-23-00591', '서울특별시 노원구 하계동', '8806538053325', '네오텔미정 40mg', 21720, '2025-01-01'),</v>
      </c>
    </row>
    <row r="3832" spans="79:96" x14ac:dyDescent="0.25">
      <c r="CA3832" s="29">
        <v>3829</v>
      </c>
      <c r="CB3832" s="50"/>
      <c r="CC3832" s="55" t="s">
        <v>4324</v>
      </c>
      <c r="CD3832" s="31" t="s">
        <v>1394</v>
      </c>
      <c r="CE3832" s="55" t="s">
        <v>2126</v>
      </c>
      <c r="CF3832" s="32" t="s">
        <v>1001</v>
      </c>
      <c r="CG3832" s="33" t="s">
        <v>1002</v>
      </c>
      <c r="CH3832" s="34">
        <v>37920</v>
      </c>
      <c r="CI3832" s="35">
        <v>45717</v>
      </c>
      <c r="CJ3832" s="35"/>
      <c r="CK3832" s="36">
        <v>75840</v>
      </c>
      <c r="CL3832" s="26">
        <f t="shared" si="161"/>
        <v>37920</v>
      </c>
      <c r="CM3832" s="26"/>
      <c r="CR3832" s="26" t="str">
        <f t="shared" si="162"/>
        <v>('약국', '208-07-78208', '서울특별시 강북구 수유동', '8806538027517', '프라빅정 75mg', 37920, '2025-03-01'),</v>
      </c>
    </row>
    <row r="3833" spans="79:96" x14ac:dyDescent="0.25">
      <c r="CA3833" s="29">
        <v>3830</v>
      </c>
      <c r="CB3833" s="50"/>
      <c r="CC3833" s="55" t="s">
        <v>4324</v>
      </c>
      <c r="CD3833" s="31" t="s">
        <v>1394</v>
      </c>
      <c r="CE3833" s="55" t="s">
        <v>2126</v>
      </c>
      <c r="CF3833" s="32" t="s">
        <v>2324</v>
      </c>
      <c r="CG3833" s="33" t="s">
        <v>61</v>
      </c>
      <c r="CH3833" s="34">
        <v>4635</v>
      </c>
      <c r="CI3833" s="35">
        <v>45717</v>
      </c>
      <c r="CJ3833" s="35"/>
      <c r="CK3833" s="36">
        <v>9270</v>
      </c>
      <c r="CL3833" s="26">
        <f t="shared" si="161"/>
        <v>4635</v>
      </c>
      <c r="CM3833" s="26"/>
      <c r="CR3833" s="26" t="str">
        <f t="shared" si="162"/>
        <v>('약국', '208-07-78208', '서울특별시 강북구 수유동', '8806538000213', '가모피드정 5mg', 4635, '2025-03-01'),</v>
      </c>
    </row>
    <row r="3834" spans="79:96" x14ac:dyDescent="0.25">
      <c r="CA3834" s="29">
        <v>3831</v>
      </c>
      <c r="CB3834" s="50"/>
      <c r="CC3834" s="55" t="s">
        <v>4324</v>
      </c>
      <c r="CD3834" s="31" t="s">
        <v>1394</v>
      </c>
      <c r="CE3834" s="55" t="s">
        <v>2126</v>
      </c>
      <c r="CF3834" s="32" t="s">
        <v>1638</v>
      </c>
      <c r="CG3834" s="33" t="s">
        <v>376</v>
      </c>
      <c r="CH3834" s="34">
        <v>18000</v>
      </c>
      <c r="CI3834" s="35">
        <v>45717</v>
      </c>
      <c r="CJ3834" s="35"/>
      <c r="CK3834" s="36">
        <v>36000</v>
      </c>
      <c r="CL3834" s="26">
        <f t="shared" si="161"/>
        <v>18000</v>
      </c>
      <c r="CM3834" s="26"/>
      <c r="CR3834" s="26" t="str">
        <f t="shared" si="162"/>
        <v>('약국', '208-07-78208', '서울특별시 강북구 수유동', '8806538053615', '네오스타정40/5mg', 18000, '2025-03-01'),</v>
      </c>
    </row>
    <row r="3835" spans="79:96" x14ac:dyDescent="0.25">
      <c r="CA3835" s="29">
        <v>3832</v>
      </c>
      <c r="CB3835" s="50"/>
      <c r="CC3835" s="55" t="s">
        <v>4324</v>
      </c>
      <c r="CD3835" s="31" t="s">
        <v>1394</v>
      </c>
      <c r="CE3835" s="55" t="s">
        <v>2126</v>
      </c>
      <c r="CF3835" s="32" t="s">
        <v>2369</v>
      </c>
      <c r="CG3835" s="33" t="s">
        <v>1146</v>
      </c>
      <c r="CH3835" s="34">
        <v>9555</v>
      </c>
      <c r="CI3835" s="35">
        <v>45717</v>
      </c>
      <c r="CJ3835" s="35"/>
      <c r="CK3835" s="36">
        <v>19110</v>
      </c>
      <c r="CL3835" s="26">
        <f t="shared" si="161"/>
        <v>9555</v>
      </c>
      <c r="CM3835" s="26"/>
      <c r="CR3835" s="26" t="str">
        <f t="shared" si="162"/>
        <v>('약국', '208-07-78208', '서울특별시 강북구 수유동', '8806538059013', '리피젯정10/10mg', 9555, '2025-03-01'),</v>
      </c>
    </row>
    <row r="3836" spans="79:96" x14ac:dyDescent="0.25">
      <c r="CA3836" s="29">
        <v>3833</v>
      </c>
      <c r="CB3836" s="50"/>
      <c r="CC3836" s="55" t="s">
        <v>4324</v>
      </c>
      <c r="CD3836" s="31" t="s">
        <v>1394</v>
      </c>
      <c r="CE3836" s="55" t="s">
        <v>2126</v>
      </c>
      <c r="CF3836" s="32" t="s">
        <v>1032</v>
      </c>
      <c r="CG3836" s="33" t="s">
        <v>948</v>
      </c>
      <c r="CH3836" s="34">
        <v>11000</v>
      </c>
      <c r="CI3836" s="35">
        <v>45717</v>
      </c>
      <c r="CJ3836" s="35"/>
      <c r="CK3836" s="36">
        <v>22000</v>
      </c>
      <c r="CL3836" s="26">
        <f t="shared" si="161"/>
        <v>11000</v>
      </c>
      <c r="CM3836" s="26"/>
      <c r="CR3836" s="26" t="str">
        <f t="shared" si="162"/>
        <v>('약국', '208-07-78208', '서울특별시 강북구 수유동', '8806538014029', '신일엠정 500mg', 11000, '2025-03-01'),</v>
      </c>
    </row>
    <row r="3837" spans="79:96" x14ac:dyDescent="0.25">
      <c r="CA3837" s="29">
        <v>3834</v>
      </c>
      <c r="CB3837" s="50"/>
      <c r="CC3837" s="55" t="s">
        <v>4324</v>
      </c>
      <c r="CD3837" s="31" t="s">
        <v>1394</v>
      </c>
      <c r="CE3837" s="55" t="s">
        <v>2126</v>
      </c>
      <c r="CF3837" s="32" t="s">
        <v>1001</v>
      </c>
      <c r="CG3837" s="33" t="s">
        <v>1002</v>
      </c>
      <c r="CH3837" s="34">
        <v>9480</v>
      </c>
      <c r="CI3837" s="35">
        <v>45717</v>
      </c>
      <c r="CJ3837" s="35"/>
      <c r="CK3837" s="36">
        <v>18960</v>
      </c>
      <c r="CL3837" s="26">
        <f t="shared" si="161"/>
        <v>9480</v>
      </c>
      <c r="CM3837" s="26"/>
      <c r="CR3837" s="26" t="str">
        <f t="shared" si="162"/>
        <v>('약국', '208-07-78208', '서울특별시 강북구 수유동', '8806538027517', '프라빅정 75mg', 9480, '2025-03-01'),</v>
      </c>
    </row>
    <row r="3838" spans="79:96" x14ac:dyDescent="0.25">
      <c r="CA3838" s="29">
        <v>3835</v>
      </c>
      <c r="CB3838" s="50"/>
      <c r="CC3838" s="55" t="s">
        <v>4324</v>
      </c>
      <c r="CD3838" s="31" t="s">
        <v>1394</v>
      </c>
      <c r="CE3838" s="55" t="s">
        <v>2126</v>
      </c>
      <c r="CF3838" s="32" t="s">
        <v>1638</v>
      </c>
      <c r="CG3838" s="33" t="s">
        <v>376</v>
      </c>
      <c r="CH3838" s="34">
        <v>18000</v>
      </c>
      <c r="CI3838" s="35">
        <v>45717</v>
      </c>
      <c r="CJ3838" s="35"/>
      <c r="CK3838" s="36">
        <v>36000</v>
      </c>
      <c r="CL3838" s="26">
        <f t="shared" si="161"/>
        <v>18000</v>
      </c>
      <c r="CM3838" s="26"/>
      <c r="CR3838" s="26" t="str">
        <f t="shared" si="162"/>
        <v>('약국', '208-07-78208', '서울특별시 강북구 수유동', '8806538053615', '네오스타정40/5mg', 18000, '2025-03-01'),</v>
      </c>
    </row>
    <row r="3839" spans="79:96" x14ac:dyDescent="0.25">
      <c r="CA3839" s="29">
        <v>3836</v>
      </c>
      <c r="CB3839" s="50"/>
      <c r="CC3839" s="55" t="s">
        <v>4324</v>
      </c>
      <c r="CD3839" s="31" t="s">
        <v>1394</v>
      </c>
      <c r="CE3839" s="55" t="s">
        <v>2126</v>
      </c>
      <c r="CF3839" s="32" t="s">
        <v>3004</v>
      </c>
      <c r="CG3839" s="33" t="s">
        <v>1576</v>
      </c>
      <c r="CH3839" s="34">
        <v>16506</v>
      </c>
      <c r="CI3839" s="35">
        <v>45689</v>
      </c>
      <c r="CJ3839" s="35"/>
      <c r="CK3839" s="36">
        <v>33012</v>
      </c>
      <c r="CL3839" s="26">
        <f t="shared" si="161"/>
        <v>16506</v>
      </c>
      <c r="CM3839" s="26"/>
      <c r="CR3839" s="26" t="str">
        <f t="shared" si="162"/>
        <v>('약국', '208-07-78208', '서울특별시 강북구 수유동', '8806538060736', '포시글리정 10mg', 16506, '2025-02-01'),</v>
      </c>
    </row>
    <row r="3840" spans="79:96" x14ac:dyDescent="0.25">
      <c r="CA3840" s="29">
        <v>3837</v>
      </c>
      <c r="CB3840" s="50"/>
      <c r="CC3840" s="55" t="s">
        <v>4324</v>
      </c>
      <c r="CD3840" s="31" t="s">
        <v>1394</v>
      </c>
      <c r="CE3840" s="55" t="s">
        <v>2126</v>
      </c>
      <c r="CF3840" s="32" t="s">
        <v>2266</v>
      </c>
      <c r="CG3840" s="33" t="s">
        <v>329</v>
      </c>
      <c r="CH3840" s="34">
        <v>19440</v>
      </c>
      <c r="CI3840" s="35">
        <v>45658</v>
      </c>
      <c r="CJ3840" s="35"/>
      <c r="CK3840" s="36">
        <v>38880</v>
      </c>
      <c r="CL3840" s="26">
        <f t="shared" si="161"/>
        <v>19440</v>
      </c>
      <c r="CM3840" s="26"/>
      <c r="CR3840" s="26" t="str">
        <f t="shared" si="162"/>
        <v>('약국', '208-07-78208', '서울특별시 강북구 수유동', '8806538053417', '네오스타정40/10mg', 19440, '2025-01-01'),</v>
      </c>
    </row>
    <row r="3841" spans="79:96" x14ac:dyDescent="0.25">
      <c r="CA3841" s="29">
        <v>3838</v>
      </c>
      <c r="CB3841" s="50"/>
      <c r="CC3841" s="55" t="s">
        <v>4324</v>
      </c>
      <c r="CD3841" s="31" t="s">
        <v>1394</v>
      </c>
      <c r="CE3841" s="55" t="s">
        <v>2126</v>
      </c>
      <c r="CF3841" s="32" t="s">
        <v>1001</v>
      </c>
      <c r="CG3841" s="33" t="s">
        <v>1002</v>
      </c>
      <c r="CH3841" s="34">
        <v>9480</v>
      </c>
      <c r="CI3841" s="35">
        <v>45717</v>
      </c>
      <c r="CJ3841" s="35"/>
      <c r="CK3841" s="36">
        <v>18960</v>
      </c>
      <c r="CL3841" s="26">
        <f t="shared" si="161"/>
        <v>9480</v>
      </c>
      <c r="CM3841" s="26"/>
      <c r="CR3841" s="26" t="str">
        <f t="shared" si="162"/>
        <v>('약국', '208-07-78208', '서울특별시 강북구 수유동', '8806538027517', '프라빅정 75mg', 9480, '2025-03-01'),</v>
      </c>
    </row>
    <row r="3842" spans="79:96" x14ac:dyDescent="0.25">
      <c r="CA3842" s="29">
        <v>3839</v>
      </c>
      <c r="CB3842" s="50"/>
      <c r="CC3842" s="55" t="s">
        <v>4324</v>
      </c>
      <c r="CD3842" s="31" t="s">
        <v>1394</v>
      </c>
      <c r="CE3842" s="55" t="s">
        <v>2126</v>
      </c>
      <c r="CF3842" s="32" t="s">
        <v>3290</v>
      </c>
      <c r="CG3842" s="33" t="s">
        <v>1497</v>
      </c>
      <c r="CH3842" s="34">
        <v>40500</v>
      </c>
      <c r="CI3842" s="35">
        <v>45717</v>
      </c>
      <c r="CJ3842" s="35"/>
      <c r="CK3842" s="36">
        <v>81000</v>
      </c>
      <c r="CL3842" s="26">
        <f t="shared" si="161"/>
        <v>40500</v>
      </c>
      <c r="CM3842" s="26"/>
      <c r="CR3842" s="26" t="str">
        <f t="shared" si="162"/>
        <v>('약국', '208-07-78208', '서울특별시 강북구 수유동', '8806538057316', '탐시원서방캡슐 0.4mg', 40500, '2025-03-01'),</v>
      </c>
    </row>
    <row r="3843" spans="79:96" x14ac:dyDescent="0.25">
      <c r="CA3843" s="29">
        <v>3840</v>
      </c>
      <c r="CB3843" s="50"/>
      <c r="CC3843" s="55" t="s">
        <v>4324</v>
      </c>
      <c r="CD3843" s="31" t="s">
        <v>1394</v>
      </c>
      <c r="CE3843" s="55" t="s">
        <v>2126</v>
      </c>
      <c r="CF3843" s="32" t="s">
        <v>7268</v>
      </c>
      <c r="CG3843" s="33" t="s">
        <v>1746</v>
      </c>
      <c r="CH3843" s="34">
        <v>-5880</v>
      </c>
      <c r="CI3843" s="35">
        <v>45717</v>
      </c>
      <c r="CJ3843" s="35"/>
      <c r="CK3843" s="36">
        <v>-11760</v>
      </c>
      <c r="CL3843" s="26">
        <f t="shared" si="161"/>
        <v>-5880</v>
      </c>
      <c r="CM3843" s="26"/>
      <c r="CR3843" s="26" t="str">
        <f t="shared" si="162"/>
        <v>('약국', '208-07-78208', '서울특별시 강북구 수유동', '8806538061818', '자누메티아엑스알서방정50/1000mg', -5880, '2025-03-01'),</v>
      </c>
    </row>
    <row r="3844" spans="79:96" x14ac:dyDescent="0.25">
      <c r="CA3844" s="29">
        <v>3841</v>
      </c>
      <c r="CB3844" s="50"/>
      <c r="CC3844" s="55" t="s">
        <v>4324</v>
      </c>
      <c r="CD3844" s="31" t="s">
        <v>1394</v>
      </c>
      <c r="CE3844" s="55" t="s">
        <v>2126</v>
      </c>
      <c r="CF3844" s="32" t="s">
        <v>7396</v>
      </c>
      <c r="CG3844" s="33" t="s">
        <v>1814</v>
      </c>
      <c r="CH3844" s="34">
        <v>5070</v>
      </c>
      <c r="CI3844" s="35">
        <v>45717</v>
      </c>
      <c r="CJ3844" s="35"/>
      <c r="CK3844" s="36">
        <v>10140</v>
      </c>
      <c r="CL3844" s="26">
        <f t="shared" si="161"/>
        <v>5070</v>
      </c>
      <c r="CM3844" s="26"/>
      <c r="CR3844" s="26" t="str">
        <f t="shared" si="162"/>
        <v>('약국', '208-07-78208', '서울특별시 강북구 수유동', '8806538062914', '트라글립틴듀오정2.5/850mg', 5070, '2025-03-01'),</v>
      </c>
    </row>
    <row r="3845" spans="79:96" x14ac:dyDescent="0.25">
      <c r="CA3845" s="29">
        <v>3842</v>
      </c>
      <c r="CB3845" s="50"/>
      <c r="CC3845" s="55" t="s">
        <v>4324</v>
      </c>
      <c r="CD3845" s="31" t="s">
        <v>1394</v>
      </c>
      <c r="CE3845" s="55" t="s">
        <v>2126</v>
      </c>
      <c r="CF3845" s="32" t="s">
        <v>2369</v>
      </c>
      <c r="CG3845" s="33" t="s">
        <v>1146</v>
      </c>
      <c r="CH3845" s="34">
        <v>9555</v>
      </c>
      <c r="CI3845" s="35">
        <v>45717</v>
      </c>
      <c r="CJ3845" s="35"/>
      <c r="CK3845" s="36">
        <v>19110</v>
      </c>
      <c r="CL3845" s="26">
        <f t="shared" ref="CL3845:CL3908" si="163">IFERROR(CK3845/2,"")</f>
        <v>9555</v>
      </c>
      <c r="CM3845" s="26"/>
      <c r="CR3845" s="26" t="str">
        <f t="shared" ref="CR3845:CR3908" si="164">IFERROR("('"&amp;CC3845&amp;"', '"&amp;CD3845&amp;"', '"&amp;CE3845&amp;"', '"&amp;CF3845&amp;"', '"&amp;CG3845&amp;"', "&amp;CH3845&amp;", '"&amp;TEXT(CI3845,"YYYY-MM-DD")&amp;"'),","")</f>
        <v>('약국', '208-07-78208', '서울특별시 강북구 수유동', '8806538059013', '리피젯정10/10mg', 9555, '2025-03-01'),</v>
      </c>
    </row>
    <row r="3846" spans="79:96" x14ac:dyDescent="0.25">
      <c r="CA3846" s="29">
        <v>3843</v>
      </c>
      <c r="CB3846" s="50"/>
      <c r="CC3846" s="55" t="s">
        <v>4324</v>
      </c>
      <c r="CD3846" s="31" t="s">
        <v>1394</v>
      </c>
      <c r="CE3846" s="55" t="s">
        <v>2126</v>
      </c>
      <c r="CF3846" s="32" t="s">
        <v>1001</v>
      </c>
      <c r="CG3846" s="33" t="s">
        <v>1002</v>
      </c>
      <c r="CH3846" s="34">
        <v>18960</v>
      </c>
      <c r="CI3846" s="35">
        <v>45717</v>
      </c>
      <c r="CJ3846" s="35"/>
      <c r="CK3846" s="36">
        <v>37920</v>
      </c>
      <c r="CL3846" s="26">
        <f t="shared" si="163"/>
        <v>18960</v>
      </c>
      <c r="CM3846" s="26"/>
      <c r="CR3846" s="26" t="str">
        <f t="shared" si="164"/>
        <v>('약국', '208-07-78208', '서울특별시 강북구 수유동', '8806538027517', '프라빅정 75mg', 18960, '2025-03-01'),</v>
      </c>
    </row>
    <row r="3847" spans="79:96" x14ac:dyDescent="0.25">
      <c r="CA3847" s="29">
        <v>3844</v>
      </c>
      <c r="CB3847" s="50"/>
      <c r="CC3847" s="55" t="s">
        <v>4324</v>
      </c>
      <c r="CD3847" s="31" t="s">
        <v>1394</v>
      </c>
      <c r="CE3847" s="55" t="s">
        <v>2126</v>
      </c>
      <c r="CF3847" s="32" t="s">
        <v>7396</v>
      </c>
      <c r="CG3847" s="33" t="s">
        <v>1814</v>
      </c>
      <c r="CH3847" s="34">
        <v>15210</v>
      </c>
      <c r="CI3847" s="35">
        <v>45717</v>
      </c>
      <c r="CJ3847" s="35"/>
      <c r="CK3847" s="36">
        <v>30420</v>
      </c>
      <c r="CL3847" s="26">
        <f t="shared" si="163"/>
        <v>15210</v>
      </c>
      <c r="CM3847" s="26"/>
      <c r="CR3847" s="26" t="str">
        <f t="shared" si="164"/>
        <v>('약국', '208-07-78208', '서울특별시 강북구 수유동', '8806538062914', '트라글립틴듀오정2.5/850mg', 15210, '2025-03-01'),</v>
      </c>
    </row>
    <row r="3848" spans="79:96" x14ac:dyDescent="0.25">
      <c r="CA3848" s="29">
        <v>3845</v>
      </c>
      <c r="CB3848" s="50"/>
      <c r="CC3848" s="55" t="s">
        <v>4324</v>
      </c>
      <c r="CD3848" s="31" t="s">
        <v>1394</v>
      </c>
      <c r="CE3848" s="55" t="s">
        <v>2126</v>
      </c>
      <c r="CF3848" s="32" t="s">
        <v>1607</v>
      </c>
      <c r="CG3848" s="33" t="s">
        <v>414</v>
      </c>
      <c r="CH3848" s="34">
        <v>10875</v>
      </c>
      <c r="CI3848" s="35">
        <v>45689</v>
      </c>
      <c r="CJ3848" s="35"/>
      <c r="CK3848" s="36">
        <v>21750</v>
      </c>
      <c r="CL3848" s="26">
        <f t="shared" si="163"/>
        <v>10875</v>
      </c>
      <c r="CM3848" s="26"/>
      <c r="CR3848" s="26" t="str">
        <f t="shared" si="164"/>
        <v>('약국', '208-07-78208', '서울특별시 강북구 수유동', '8806538053516', '네오스타정80/5mg', 10875, '2025-02-01'),</v>
      </c>
    </row>
    <row r="3849" spans="79:96" x14ac:dyDescent="0.25">
      <c r="CA3849" s="29">
        <v>3846</v>
      </c>
      <c r="CB3849" s="50"/>
      <c r="CC3849" s="55" t="s">
        <v>4324</v>
      </c>
      <c r="CD3849" s="31" t="s">
        <v>1394</v>
      </c>
      <c r="CE3849" s="55" t="s">
        <v>2126</v>
      </c>
      <c r="CF3849" s="32" t="s">
        <v>2324</v>
      </c>
      <c r="CG3849" s="33" t="s">
        <v>61</v>
      </c>
      <c r="CH3849" s="34">
        <v>3090</v>
      </c>
      <c r="CI3849" s="35">
        <v>45658</v>
      </c>
      <c r="CJ3849" s="35"/>
      <c r="CK3849" s="36">
        <v>6180</v>
      </c>
      <c r="CL3849" s="26">
        <f t="shared" si="163"/>
        <v>3090</v>
      </c>
      <c r="CM3849" s="26"/>
      <c r="CR3849" s="26" t="str">
        <f t="shared" si="164"/>
        <v>('약국', '208-07-78208', '서울특별시 강북구 수유동', '8806538000213', '가모피드정 5mg', 3090, '2025-01-01'),</v>
      </c>
    </row>
    <row r="3850" spans="79:96" x14ac:dyDescent="0.25">
      <c r="CA3850" s="29">
        <v>3847</v>
      </c>
      <c r="CB3850" s="50"/>
      <c r="CC3850" s="55" t="s">
        <v>4324</v>
      </c>
      <c r="CD3850" s="31" t="s">
        <v>1394</v>
      </c>
      <c r="CE3850" s="55" t="s">
        <v>2126</v>
      </c>
      <c r="CF3850" s="32" t="s">
        <v>1001</v>
      </c>
      <c r="CG3850" s="33" t="s">
        <v>1002</v>
      </c>
      <c r="CH3850" s="34">
        <v>18960</v>
      </c>
      <c r="CI3850" s="35">
        <v>45717</v>
      </c>
      <c r="CJ3850" s="35"/>
      <c r="CK3850" s="36">
        <v>37920</v>
      </c>
      <c r="CL3850" s="26">
        <f t="shared" si="163"/>
        <v>18960</v>
      </c>
      <c r="CM3850" s="26"/>
      <c r="CR3850" s="26" t="str">
        <f t="shared" si="164"/>
        <v>('약국', '208-07-78208', '서울특별시 강북구 수유동', '8806538027517', '프라빅정 75mg', 18960, '2025-03-01'),</v>
      </c>
    </row>
    <row r="3851" spans="79:96" x14ac:dyDescent="0.25">
      <c r="CA3851" s="29">
        <v>3848</v>
      </c>
      <c r="CB3851" s="50"/>
      <c r="CC3851" s="55" t="s">
        <v>4324</v>
      </c>
      <c r="CD3851" s="31" t="s">
        <v>1394</v>
      </c>
      <c r="CE3851" s="55" t="s">
        <v>2126</v>
      </c>
      <c r="CF3851" s="32" t="s">
        <v>3290</v>
      </c>
      <c r="CG3851" s="33" t="s">
        <v>1497</v>
      </c>
      <c r="CH3851" s="34">
        <v>20250</v>
      </c>
      <c r="CI3851" s="35">
        <v>45717</v>
      </c>
      <c r="CJ3851" s="35"/>
      <c r="CK3851" s="36">
        <v>40500</v>
      </c>
      <c r="CL3851" s="26">
        <f t="shared" si="163"/>
        <v>20250</v>
      </c>
      <c r="CM3851" s="26"/>
      <c r="CR3851" s="26" t="str">
        <f t="shared" si="164"/>
        <v>('약국', '208-07-78208', '서울특별시 강북구 수유동', '8806538057316', '탐시원서방캡슐 0.4mg', 20250, '2025-03-01'),</v>
      </c>
    </row>
    <row r="3852" spans="79:96" x14ac:dyDescent="0.25">
      <c r="CA3852" s="29">
        <v>3849</v>
      </c>
      <c r="CB3852" s="50"/>
      <c r="CC3852" s="55" t="s">
        <v>4324</v>
      </c>
      <c r="CD3852" s="31" t="s">
        <v>1394</v>
      </c>
      <c r="CE3852" s="55" t="s">
        <v>2126</v>
      </c>
      <c r="CF3852" s="32" t="s">
        <v>1001</v>
      </c>
      <c r="CG3852" s="33" t="s">
        <v>1002</v>
      </c>
      <c r="CH3852" s="34">
        <v>18960</v>
      </c>
      <c r="CI3852" s="35">
        <v>45717</v>
      </c>
      <c r="CJ3852" s="35"/>
      <c r="CK3852" s="36">
        <v>37920</v>
      </c>
      <c r="CL3852" s="26">
        <f t="shared" si="163"/>
        <v>18960</v>
      </c>
      <c r="CM3852" s="26"/>
      <c r="CR3852" s="26" t="str">
        <f t="shared" si="164"/>
        <v>('약국', '208-07-78208', '서울특별시 강북구 수유동', '8806538027517', '프라빅정 75mg', 18960, '2025-03-01'),</v>
      </c>
    </row>
    <row r="3853" spans="79:96" x14ac:dyDescent="0.25">
      <c r="CA3853" s="29">
        <v>3850</v>
      </c>
      <c r="CB3853" s="50"/>
      <c r="CC3853" s="55" t="s">
        <v>4324</v>
      </c>
      <c r="CD3853" s="31" t="s">
        <v>1394</v>
      </c>
      <c r="CE3853" s="55" t="s">
        <v>2126</v>
      </c>
      <c r="CF3853" s="32" t="s">
        <v>499</v>
      </c>
      <c r="CG3853" s="33" t="s">
        <v>500</v>
      </c>
      <c r="CH3853" s="34">
        <v>10380</v>
      </c>
      <c r="CI3853" s="35">
        <v>45717</v>
      </c>
      <c r="CJ3853" s="35"/>
      <c r="CK3853" s="36">
        <v>20760</v>
      </c>
      <c r="CL3853" s="26">
        <f t="shared" si="163"/>
        <v>10380</v>
      </c>
      <c r="CM3853" s="26"/>
      <c r="CR3853" s="26" t="str">
        <f t="shared" si="164"/>
        <v>('약국', '208-07-78208', '서울특별시 강북구 수유동', '8806538049823', '하이엘정 5mg', 10380, '2025-03-01'),</v>
      </c>
    </row>
    <row r="3854" spans="79:96" x14ac:dyDescent="0.25">
      <c r="CA3854" s="29">
        <v>3851</v>
      </c>
      <c r="CB3854" s="50"/>
      <c r="CC3854" s="55" t="s">
        <v>4324</v>
      </c>
      <c r="CD3854" s="31" t="s">
        <v>1394</v>
      </c>
      <c r="CE3854" s="55" t="s">
        <v>2126</v>
      </c>
      <c r="CF3854" s="32" t="s">
        <v>2324</v>
      </c>
      <c r="CG3854" s="33" t="s">
        <v>61</v>
      </c>
      <c r="CH3854" s="34">
        <v>1545</v>
      </c>
      <c r="CI3854" s="35">
        <v>45717</v>
      </c>
      <c r="CJ3854" s="35"/>
      <c r="CK3854" s="36">
        <v>3090</v>
      </c>
      <c r="CL3854" s="26">
        <f t="shared" si="163"/>
        <v>1545</v>
      </c>
      <c r="CM3854" s="26"/>
      <c r="CR3854" s="26" t="str">
        <f t="shared" si="164"/>
        <v>('약국', '208-07-78208', '서울특별시 강북구 수유동', '8806538000213', '가모피드정 5mg', 1545, '2025-03-01'),</v>
      </c>
    </row>
    <row r="3855" spans="79:96" x14ac:dyDescent="0.25">
      <c r="CA3855" s="29">
        <v>3852</v>
      </c>
      <c r="CB3855" s="50"/>
      <c r="CC3855" s="55" t="s">
        <v>4324</v>
      </c>
      <c r="CD3855" s="31" t="s">
        <v>1394</v>
      </c>
      <c r="CE3855" s="55" t="s">
        <v>2126</v>
      </c>
      <c r="CF3855" s="32" t="s">
        <v>1607</v>
      </c>
      <c r="CG3855" s="33" t="s">
        <v>414</v>
      </c>
      <c r="CH3855" s="34">
        <v>21750</v>
      </c>
      <c r="CI3855" s="35">
        <v>45717</v>
      </c>
      <c r="CJ3855" s="35"/>
      <c r="CK3855" s="36">
        <v>43500</v>
      </c>
      <c r="CL3855" s="26">
        <f t="shared" si="163"/>
        <v>21750</v>
      </c>
      <c r="CM3855" s="26"/>
      <c r="CR3855" s="26" t="str">
        <f t="shared" si="164"/>
        <v>('약국', '208-07-78208', '서울특별시 강북구 수유동', '8806538053516', '네오스타정80/5mg', 21750, '2025-03-01'),</v>
      </c>
    </row>
    <row r="3856" spans="79:96" x14ac:dyDescent="0.25">
      <c r="CA3856" s="29">
        <v>3853</v>
      </c>
      <c r="CB3856" s="50"/>
      <c r="CC3856" s="55" t="s">
        <v>4324</v>
      </c>
      <c r="CD3856" s="31" t="s">
        <v>7397</v>
      </c>
      <c r="CE3856" s="55" t="s">
        <v>7237</v>
      </c>
      <c r="CF3856" s="32" t="s">
        <v>645</v>
      </c>
      <c r="CG3856" s="33" t="s">
        <v>646</v>
      </c>
      <c r="CH3856" s="34">
        <v>9500</v>
      </c>
      <c r="CI3856" s="35">
        <v>45717</v>
      </c>
      <c r="CJ3856" s="35"/>
      <c r="CK3856" s="36">
        <v>19000</v>
      </c>
      <c r="CL3856" s="26">
        <f t="shared" si="163"/>
        <v>9500</v>
      </c>
      <c r="CM3856" s="26"/>
      <c r="CR3856" s="26" t="str">
        <f t="shared" si="164"/>
        <v>('약국', '564-50-00421', '인천광역시 강화군 강화읍', '8806538014265', '신일브롬헥신염산염정 8mg', 9500, '2025-03-01'),</v>
      </c>
    </row>
    <row r="3857" spans="79:96" x14ac:dyDescent="0.25">
      <c r="CA3857" s="29">
        <v>3854</v>
      </c>
      <c r="CB3857" s="50"/>
      <c r="CC3857" s="55" t="s">
        <v>4324</v>
      </c>
      <c r="CD3857" s="31" t="s">
        <v>7397</v>
      </c>
      <c r="CE3857" s="55" t="s">
        <v>7237</v>
      </c>
      <c r="CF3857" s="32" t="s">
        <v>615</v>
      </c>
      <c r="CG3857" s="33" t="s">
        <v>616</v>
      </c>
      <c r="CH3857" s="34">
        <v>7500</v>
      </c>
      <c r="CI3857" s="35">
        <v>45689</v>
      </c>
      <c r="CJ3857" s="35"/>
      <c r="CK3857" s="36">
        <v>15000</v>
      </c>
      <c r="CL3857" s="26">
        <f t="shared" si="163"/>
        <v>7500</v>
      </c>
      <c r="CM3857" s="26"/>
      <c r="CR3857" s="26" t="str">
        <f t="shared" si="164"/>
        <v>('약국', '564-50-00421', '인천광역시 강화군 강화읍', '8806538015149', '신일폴산정 1mg', 7500, '2025-02-01'),</v>
      </c>
    </row>
    <row r="3858" spans="79:96" x14ac:dyDescent="0.25">
      <c r="CA3858" s="29">
        <v>3855</v>
      </c>
      <c r="CB3858" s="50"/>
      <c r="CC3858" s="55" t="s">
        <v>4324</v>
      </c>
      <c r="CD3858" s="31" t="s">
        <v>7398</v>
      </c>
      <c r="CE3858" s="55" t="s">
        <v>7399</v>
      </c>
      <c r="CF3858" s="32" t="s">
        <v>686</v>
      </c>
      <c r="CG3858" s="33" t="s">
        <v>661</v>
      </c>
      <c r="CH3858" s="34">
        <v>0</v>
      </c>
      <c r="CI3858" s="35">
        <v>45658</v>
      </c>
      <c r="CJ3858" s="35"/>
      <c r="CK3858" s="36">
        <v>0</v>
      </c>
      <c r="CL3858" s="26">
        <f t="shared" si="163"/>
        <v>0</v>
      </c>
      <c r="CM3858" s="26"/>
      <c r="CR3858" s="26" t="str">
        <f t="shared" si="164"/>
        <v>('약국', '480-16-00696', '서울특별시 영등포구 여의도동', '8806538010977', '신일트리메부틴말레산염정 100mg', 0, '2025-01-01'),</v>
      </c>
    </row>
    <row r="3859" spans="79:96" x14ac:dyDescent="0.25">
      <c r="CA3859" s="29">
        <v>3856</v>
      </c>
      <c r="CB3859" s="50"/>
      <c r="CC3859" s="55" t="s">
        <v>4324</v>
      </c>
      <c r="CD3859" s="31" t="s">
        <v>7398</v>
      </c>
      <c r="CE3859" s="55" t="s">
        <v>7399</v>
      </c>
      <c r="CF3859" s="32" t="s">
        <v>686</v>
      </c>
      <c r="CG3859" s="33" t="s">
        <v>661</v>
      </c>
      <c r="CH3859" s="34">
        <v>0</v>
      </c>
      <c r="CI3859" s="35">
        <v>45717</v>
      </c>
      <c r="CJ3859" s="35"/>
      <c r="CK3859" s="36">
        <v>0</v>
      </c>
      <c r="CL3859" s="26">
        <f t="shared" si="163"/>
        <v>0</v>
      </c>
      <c r="CM3859" s="26"/>
      <c r="CR3859" s="26" t="str">
        <f t="shared" si="164"/>
        <v>('약국', '480-16-00696', '서울특별시 영등포구 여의도동', '8806538010977', '신일트리메부틴말레산염정 100mg', 0, '2025-03-01'),</v>
      </c>
    </row>
    <row r="3860" spans="79:96" x14ac:dyDescent="0.25">
      <c r="CA3860" s="29">
        <v>3857</v>
      </c>
      <c r="CB3860" s="50"/>
      <c r="CC3860" s="55" t="s">
        <v>4324</v>
      </c>
      <c r="CD3860" s="31" t="s">
        <v>7400</v>
      </c>
      <c r="CE3860" s="55" t="s">
        <v>7401</v>
      </c>
      <c r="CF3860" s="32" t="s">
        <v>1077</v>
      </c>
      <c r="CG3860" s="33" t="s">
        <v>1078</v>
      </c>
      <c r="CH3860" s="34">
        <v>5500</v>
      </c>
      <c r="CI3860" s="35">
        <v>45717</v>
      </c>
      <c r="CJ3860" s="35"/>
      <c r="CK3860" s="36">
        <v>11000</v>
      </c>
      <c r="CL3860" s="26">
        <f t="shared" si="163"/>
        <v>5500</v>
      </c>
      <c r="CM3860" s="26"/>
      <c r="CR3860" s="26" t="str">
        <f t="shared" si="164"/>
        <v>('약국', '530-10-00548', '서울특별시 영등포구 영등포동5가', '8806538056425', '프로나지액 25mL', 5500, '2025-03-01'),</v>
      </c>
    </row>
    <row r="3861" spans="79:96" x14ac:dyDescent="0.25">
      <c r="CA3861" s="29">
        <v>3858</v>
      </c>
      <c r="CB3861" s="50"/>
      <c r="CC3861" s="55" t="s">
        <v>4324</v>
      </c>
      <c r="CD3861" s="31" t="s">
        <v>7402</v>
      </c>
      <c r="CE3861" s="55" t="s">
        <v>7330</v>
      </c>
      <c r="CF3861" s="32" t="s">
        <v>1077</v>
      </c>
      <c r="CG3861" s="33" t="s">
        <v>1078</v>
      </c>
      <c r="CH3861" s="34">
        <v>13750</v>
      </c>
      <c r="CI3861" s="35">
        <v>45717</v>
      </c>
      <c r="CJ3861" s="35"/>
      <c r="CK3861" s="36">
        <v>27500</v>
      </c>
      <c r="CL3861" s="26">
        <f t="shared" si="163"/>
        <v>13750</v>
      </c>
      <c r="CM3861" s="26"/>
      <c r="CR3861" s="26" t="str">
        <f t="shared" si="164"/>
        <v>('약국', '152-72-00079', '경기도 화성시 향남읍', '8806538056425', '프로나지액 25mL', 13750, '2025-03-01'),</v>
      </c>
    </row>
    <row r="3862" spans="79:96" x14ac:dyDescent="0.25">
      <c r="CA3862" s="29">
        <v>3859</v>
      </c>
      <c r="CB3862" s="50"/>
      <c r="CC3862" s="55" t="s">
        <v>4324</v>
      </c>
      <c r="CD3862" s="31" t="s">
        <v>7403</v>
      </c>
      <c r="CE3862" s="55" t="s">
        <v>7404</v>
      </c>
      <c r="CF3862" s="32" t="s">
        <v>686</v>
      </c>
      <c r="CG3862" s="33" t="s">
        <v>661</v>
      </c>
      <c r="CH3862" s="34">
        <v>0</v>
      </c>
      <c r="CI3862" s="35">
        <v>45717</v>
      </c>
      <c r="CJ3862" s="35"/>
      <c r="CK3862" s="36">
        <v>0</v>
      </c>
      <c r="CL3862" s="26">
        <f t="shared" si="163"/>
        <v>0</v>
      </c>
      <c r="CM3862" s="26"/>
      <c r="CR3862" s="26" t="str">
        <f t="shared" si="164"/>
        <v>('약국', '157-47-00465', '서울특별시 마포구 동교동', '8806538010977', '신일트리메부틴말레산염정 100mg', 0, '2025-03-01'),</v>
      </c>
    </row>
    <row r="3863" spans="79:96" x14ac:dyDescent="0.25">
      <c r="CA3863" s="29">
        <v>3860</v>
      </c>
      <c r="CB3863" s="50"/>
      <c r="CC3863" s="55" t="s">
        <v>4324</v>
      </c>
      <c r="CD3863" s="31" t="s">
        <v>670</v>
      </c>
      <c r="CE3863" s="55" t="s">
        <v>7405</v>
      </c>
      <c r="CF3863" s="32" t="s">
        <v>1712</v>
      </c>
      <c r="CG3863" s="33" t="s">
        <v>1081</v>
      </c>
      <c r="CH3863" s="34">
        <v>11415</v>
      </c>
      <c r="CI3863" s="35">
        <v>45717</v>
      </c>
      <c r="CJ3863" s="35"/>
      <c r="CK3863" s="36">
        <v>22830</v>
      </c>
      <c r="CL3863" s="26">
        <f t="shared" si="163"/>
        <v>11415</v>
      </c>
      <c r="CM3863" s="26"/>
      <c r="CR3863" s="26" t="str">
        <f t="shared" si="164"/>
        <v>('약국', '504-42-00477', '경기도 양주시 덕정동', '8806538058221', '로타젯정10/5mg', 11415, '2025-03-01'),</v>
      </c>
    </row>
    <row r="3864" spans="79:96" x14ac:dyDescent="0.25">
      <c r="CA3864" s="29">
        <v>3861</v>
      </c>
      <c r="CB3864" s="50"/>
      <c r="CC3864" s="55" t="s">
        <v>4324</v>
      </c>
      <c r="CD3864" s="31" t="s">
        <v>670</v>
      </c>
      <c r="CE3864" s="55" t="s">
        <v>7405</v>
      </c>
      <c r="CF3864" s="32" t="s">
        <v>2013</v>
      </c>
      <c r="CG3864" s="33" t="s">
        <v>1391</v>
      </c>
      <c r="CH3864" s="34">
        <v>4275</v>
      </c>
      <c r="CI3864" s="35">
        <v>45717</v>
      </c>
      <c r="CJ3864" s="35"/>
      <c r="CK3864" s="36">
        <v>8550</v>
      </c>
      <c r="CL3864" s="26">
        <f t="shared" si="163"/>
        <v>4275</v>
      </c>
      <c r="CM3864" s="26"/>
      <c r="CR3864" s="26" t="str">
        <f t="shared" si="164"/>
        <v>('약국', '504-42-00477', '경기도 양주시 덕정동', '8806538026510', '티니다진정 500mg', 4275, '2025-03-01'),</v>
      </c>
    </row>
    <row r="3865" spans="79:96" x14ac:dyDescent="0.25">
      <c r="CA3865" s="29">
        <v>3862</v>
      </c>
      <c r="CB3865" s="50"/>
      <c r="CC3865" s="55" t="s">
        <v>4324</v>
      </c>
      <c r="CD3865" s="31" t="s">
        <v>670</v>
      </c>
      <c r="CE3865" s="55" t="s">
        <v>7405</v>
      </c>
      <c r="CF3865" s="32" t="s">
        <v>1712</v>
      </c>
      <c r="CG3865" s="33" t="s">
        <v>1081</v>
      </c>
      <c r="CH3865" s="34">
        <v>45660</v>
      </c>
      <c r="CI3865" s="35">
        <v>45717</v>
      </c>
      <c r="CJ3865" s="35"/>
      <c r="CK3865" s="36">
        <v>91320</v>
      </c>
      <c r="CL3865" s="26">
        <f t="shared" si="163"/>
        <v>45660</v>
      </c>
      <c r="CM3865" s="26"/>
      <c r="CR3865" s="26" t="str">
        <f t="shared" si="164"/>
        <v>('약국', '504-42-00477', '경기도 양주시 덕정동', '8806538058221', '로타젯정10/5mg', 45660, '2025-03-01'),</v>
      </c>
    </row>
    <row r="3866" spans="79:96" x14ac:dyDescent="0.25">
      <c r="CA3866" s="29">
        <v>3863</v>
      </c>
      <c r="CB3866" s="50"/>
      <c r="CC3866" s="55" t="s">
        <v>4324</v>
      </c>
      <c r="CD3866" s="31" t="s">
        <v>7406</v>
      </c>
      <c r="CE3866" s="55" t="s">
        <v>7407</v>
      </c>
      <c r="CF3866" s="32" t="s">
        <v>1824</v>
      </c>
      <c r="CG3866" s="33" t="s">
        <v>861</v>
      </c>
      <c r="CH3866" s="34">
        <v>1200</v>
      </c>
      <c r="CI3866" s="35">
        <v>45689</v>
      </c>
      <c r="CJ3866" s="35"/>
      <c r="CK3866" s="36">
        <v>2400</v>
      </c>
      <c r="CL3866" s="26">
        <f t="shared" si="163"/>
        <v>1200</v>
      </c>
      <c r="CM3866" s="26"/>
      <c r="CR3866" s="26" t="str">
        <f t="shared" si="164"/>
        <v>('약국', '423-59-00410', '서울특별시 은평구 대조동', '8806538013510', '신일아시클로버크림', 1200, '2025-02-01'),</v>
      </c>
    </row>
    <row r="3867" spans="79:96" x14ac:dyDescent="0.25">
      <c r="CA3867" s="29">
        <v>3864</v>
      </c>
      <c r="CB3867" s="50"/>
      <c r="CC3867" s="55" t="s">
        <v>4324</v>
      </c>
      <c r="CD3867" s="31" t="s">
        <v>7406</v>
      </c>
      <c r="CE3867" s="55" t="s">
        <v>7407</v>
      </c>
      <c r="CF3867" s="32" t="s">
        <v>5832</v>
      </c>
      <c r="CG3867" s="33" t="s">
        <v>835</v>
      </c>
      <c r="CH3867" s="34">
        <v>9375</v>
      </c>
      <c r="CI3867" s="35">
        <v>45658</v>
      </c>
      <c r="CJ3867" s="35"/>
      <c r="CK3867" s="36">
        <v>18750</v>
      </c>
      <c r="CL3867" s="26">
        <f t="shared" si="163"/>
        <v>9375</v>
      </c>
      <c r="CM3867" s="26"/>
      <c r="CR3867" s="26" t="str">
        <f t="shared" si="164"/>
        <v>('약국', '423-59-00410', '서울특별시 은평구 대조동', '8806538013411', '신일아시클로버정', 9375, '2025-01-01'),</v>
      </c>
    </row>
    <row r="3868" spans="79:96" x14ac:dyDescent="0.25">
      <c r="CA3868" s="29">
        <v>3865</v>
      </c>
      <c r="CB3868" s="50"/>
      <c r="CC3868" s="55" t="s">
        <v>4324</v>
      </c>
      <c r="CD3868" s="31" t="s">
        <v>7408</v>
      </c>
      <c r="CE3868" s="55" t="s">
        <v>7409</v>
      </c>
      <c r="CF3868" s="32" t="s">
        <v>2324</v>
      </c>
      <c r="CG3868" s="33" t="s">
        <v>61</v>
      </c>
      <c r="CH3868" s="34">
        <v>7725</v>
      </c>
      <c r="CI3868" s="35">
        <v>45717</v>
      </c>
      <c r="CJ3868" s="35"/>
      <c r="CK3868" s="36">
        <v>15450</v>
      </c>
      <c r="CL3868" s="26">
        <f t="shared" si="163"/>
        <v>7725</v>
      </c>
      <c r="CM3868" s="26"/>
      <c r="CR3868" s="26" t="str">
        <f t="shared" si="164"/>
        <v>('약국', '136-11-78763', '경기 부천시 송내동', '8806538000213', '가모피드정 5mg', 7725, '2025-03-01'),</v>
      </c>
    </row>
    <row r="3869" spans="79:96" x14ac:dyDescent="0.25">
      <c r="CA3869" s="29">
        <v>3866</v>
      </c>
      <c r="CB3869" s="50"/>
      <c r="CC3869" s="55" t="s">
        <v>4324</v>
      </c>
      <c r="CD3869" s="31" t="s">
        <v>7410</v>
      </c>
      <c r="CE3869" s="55" t="s">
        <v>5595</v>
      </c>
      <c r="CF3869" s="32" t="s">
        <v>645</v>
      </c>
      <c r="CG3869" s="33" t="s">
        <v>646</v>
      </c>
      <c r="CH3869" s="34">
        <v>47500</v>
      </c>
      <c r="CI3869" s="35">
        <v>45717</v>
      </c>
      <c r="CJ3869" s="35"/>
      <c r="CK3869" s="36">
        <v>95000</v>
      </c>
      <c r="CL3869" s="26">
        <f t="shared" si="163"/>
        <v>47500</v>
      </c>
      <c r="CM3869" s="26"/>
      <c r="CR3869" s="26" t="str">
        <f t="shared" si="164"/>
        <v>('약국', '128-12-92266', '인천 계양구 작전동', '8806538014265', '신일브롬헥신염산염정 8mg', 47500, '2025-03-01'),</v>
      </c>
    </row>
    <row r="3870" spans="79:96" x14ac:dyDescent="0.25">
      <c r="CA3870" s="29">
        <v>3867</v>
      </c>
      <c r="CB3870" s="50"/>
      <c r="CC3870" s="55" t="s">
        <v>4324</v>
      </c>
      <c r="CD3870" s="31" t="s">
        <v>7411</v>
      </c>
      <c r="CE3870" s="55" t="s">
        <v>7412</v>
      </c>
      <c r="CF3870" s="32" t="s">
        <v>615</v>
      </c>
      <c r="CG3870" s="33" t="s">
        <v>616</v>
      </c>
      <c r="CH3870" s="34">
        <v>7500</v>
      </c>
      <c r="CI3870" s="35">
        <v>45717</v>
      </c>
      <c r="CJ3870" s="35"/>
      <c r="CK3870" s="36">
        <v>15000</v>
      </c>
      <c r="CL3870" s="26">
        <f t="shared" si="163"/>
        <v>7500</v>
      </c>
      <c r="CM3870" s="26"/>
      <c r="CR3870" s="26" t="str">
        <f t="shared" si="164"/>
        <v>('약국', '316-03-13624', '경기 파주시 광탄면', '8806538015149', '신일폴산정 1mg', 7500, '2025-03-01'),</v>
      </c>
    </row>
    <row r="3871" spans="79:96" x14ac:dyDescent="0.25">
      <c r="CA3871" s="29">
        <v>3868</v>
      </c>
      <c r="CB3871" s="50"/>
      <c r="CC3871" s="55" t="s">
        <v>4324</v>
      </c>
      <c r="CD3871" s="31" t="s">
        <v>7411</v>
      </c>
      <c r="CE3871" s="55" t="s">
        <v>7412</v>
      </c>
      <c r="CF3871" s="32" t="s">
        <v>1041</v>
      </c>
      <c r="CG3871" s="33" t="s">
        <v>1004</v>
      </c>
      <c r="CH3871" s="34">
        <v>6000</v>
      </c>
      <c r="CI3871" s="35">
        <v>45717</v>
      </c>
      <c r="CJ3871" s="35"/>
      <c r="CK3871" s="36">
        <v>12000</v>
      </c>
      <c r="CL3871" s="26">
        <f t="shared" si="163"/>
        <v>6000</v>
      </c>
      <c r="CM3871" s="26"/>
      <c r="CR3871" s="26" t="str">
        <f t="shared" si="164"/>
        <v>('약국', '316-03-13624', '경기 파주시 광탄면', '8806538014647', '신일티아민염산염정 10mg', 6000, '2025-03-01'),</v>
      </c>
    </row>
    <row r="3872" spans="79:96" x14ac:dyDescent="0.25">
      <c r="CA3872" s="29">
        <v>3869</v>
      </c>
      <c r="CB3872" s="50"/>
      <c r="CC3872" s="55" t="s">
        <v>4324</v>
      </c>
      <c r="CD3872" s="31" t="s">
        <v>7413</v>
      </c>
      <c r="CE3872" s="55" t="s">
        <v>7414</v>
      </c>
      <c r="CF3872" s="32" t="s">
        <v>2328</v>
      </c>
      <c r="CG3872" s="33" t="s">
        <v>85</v>
      </c>
      <c r="CH3872" s="34">
        <v>19890</v>
      </c>
      <c r="CI3872" s="35">
        <v>45717</v>
      </c>
      <c r="CJ3872" s="35"/>
      <c r="CK3872" s="36">
        <v>39780</v>
      </c>
      <c r="CL3872" s="26">
        <f t="shared" si="163"/>
        <v>19890</v>
      </c>
      <c r="CM3872" s="26"/>
      <c r="CR3872" s="26" t="str">
        <f t="shared" si="164"/>
        <v>('약국', '204-22-70925', '서울 중랑구 중화동', '8806538013718', '리피칸정 10mg', 19890, '2025-03-01'),</v>
      </c>
    </row>
    <row r="3873" spans="79:96" x14ac:dyDescent="0.25">
      <c r="CA3873" s="29">
        <v>3870</v>
      </c>
      <c r="CB3873" s="50"/>
      <c r="CC3873" s="55" t="s">
        <v>4324</v>
      </c>
      <c r="CD3873" s="31" t="s">
        <v>7415</v>
      </c>
      <c r="CE3873" s="55" t="s">
        <v>5638</v>
      </c>
      <c r="CF3873" s="32" t="s">
        <v>1077</v>
      </c>
      <c r="CG3873" s="33" t="s">
        <v>1078</v>
      </c>
      <c r="CH3873" s="34">
        <v>8250</v>
      </c>
      <c r="CI3873" s="35">
        <v>45717</v>
      </c>
      <c r="CJ3873" s="35"/>
      <c r="CK3873" s="36">
        <v>16500</v>
      </c>
      <c r="CL3873" s="26">
        <f t="shared" si="163"/>
        <v>8250</v>
      </c>
      <c r="CM3873" s="26"/>
      <c r="CR3873" s="26" t="str">
        <f t="shared" si="164"/>
        <v>('약국', '129-34-55650', '서울 송파구 잠실동', '8806538056425', '프로나지액 25mL', 8250, '2025-03-01'),</v>
      </c>
    </row>
    <row r="3874" spans="79:96" x14ac:dyDescent="0.25">
      <c r="CA3874" s="29">
        <v>3871</v>
      </c>
      <c r="CB3874" s="50"/>
      <c r="CC3874" s="55" t="s">
        <v>4324</v>
      </c>
      <c r="CD3874" s="31" t="s">
        <v>7415</v>
      </c>
      <c r="CE3874" s="55" t="s">
        <v>5638</v>
      </c>
      <c r="CF3874" s="32" t="s">
        <v>1077</v>
      </c>
      <c r="CG3874" s="33" t="s">
        <v>1078</v>
      </c>
      <c r="CH3874" s="34">
        <v>8250</v>
      </c>
      <c r="CI3874" s="35">
        <v>45717</v>
      </c>
      <c r="CJ3874" s="35"/>
      <c r="CK3874" s="36">
        <v>16500</v>
      </c>
      <c r="CL3874" s="26">
        <f t="shared" si="163"/>
        <v>8250</v>
      </c>
      <c r="CM3874" s="26"/>
      <c r="CR3874" s="26" t="str">
        <f t="shared" si="164"/>
        <v>('약국', '129-34-55650', '서울 송파구 잠실동', '8806538056425', '프로나지액 25mL', 8250, '2025-03-01'),</v>
      </c>
    </row>
    <row r="3875" spans="79:96" x14ac:dyDescent="0.25">
      <c r="CA3875" s="29">
        <v>3872</v>
      </c>
      <c r="CB3875" s="50"/>
      <c r="CC3875" s="55" t="s">
        <v>4324</v>
      </c>
      <c r="CD3875" s="31" t="s">
        <v>7416</v>
      </c>
      <c r="CE3875" s="55" t="s">
        <v>5657</v>
      </c>
      <c r="CF3875" s="32" t="s">
        <v>686</v>
      </c>
      <c r="CG3875" s="33" t="s">
        <v>661</v>
      </c>
      <c r="CH3875" s="34">
        <v>0</v>
      </c>
      <c r="CI3875" s="35">
        <v>45689</v>
      </c>
      <c r="CJ3875" s="35"/>
      <c r="CK3875" s="36">
        <v>0</v>
      </c>
      <c r="CL3875" s="26">
        <f t="shared" si="163"/>
        <v>0</v>
      </c>
      <c r="CM3875" s="26"/>
      <c r="CR3875" s="26" t="str">
        <f t="shared" si="164"/>
        <v>('약국', '131-32-87559', '인천 연수구 송도동', '8806538010977', '신일트리메부틴말레산염정 100mg', 0, '2025-02-01'),</v>
      </c>
    </row>
    <row r="3876" spans="79:96" x14ac:dyDescent="0.25">
      <c r="CA3876" s="29">
        <v>3873</v>
      </c>
      <c r="CB3876" s="50"/>
      <c r="CC3876" s="55" t="s">
        <v>4324</v>
      </c>
      <c r="CD3876" s="31" t="s">
        <v>7416</v>
      </c>
      <c r="CE3876" s="55" t="s">
        <v>5657</v>
      </c>
      <c r="CF3876" s="32" t="s">
        <v>686</v>
      </c>
      <c r="CG3876" s="33" t="s">
        <v>661</v>
      </c>
      <c r="CH3876" s="34">
        <v>0</v>
      </c>
      <c r="CI3876" s="35">
        <v>45658</v>
      </c>
      <c r="CJ3876" s="35"/>
      <c r="CK3876" s="36">
        <v>0</v>
      </c>
      <c r="CL3876" s="26">
        <f t="shared" si="163"/>
        <v>0</v>
      </c>
      <c r="CM3876" s="26"/>
      <c r="CR3876" s="26" t="str">
        <f t="shared" si="164"/>
        <v>('약국', '131-32-87559', '인천 연수구 송도동', '8806538010977', '신일트리메부틴말레산염정 100mg', 0, '2025-01-01'),</v>
      </c>
    </row>
    <row r="3877" spans="79:96" x14ac:dyDescent="0.25">
      <c r="CA3877" s="29">
        <v>3874</v>
      </c>
      <c r="CB3877" s="50"/>
      <c r="CC3877" s="55" t="s">
        <v>4324</v>
      </c>
      <c r="CD3877" s="31" t="s">
        <v>7417</v>
      </c>
      <c r="CE3877" s="55" t="s">
        <v>7229</v>
      </c>
      <c r="CF3877" s="32" t="s">
        <v>2891</v>
      </c>
      <c r="CG3877" s="33" t="s">
        <v>133</v>
      </c>
      <c r="CH3877" s="34">
        <v>3390</v>
      </c>
      <c r="CI3877" s="35">
        <v>45717</v>
      </c>
      <c r="CJ3877" s="35"/>
      <c r="CK3877" s="36">
        <v>6780</v>
      </c>
      <c r="CL3877" s="26">
        <f t="shared" si="163"/>
        <v>3390</v>
      </c>
      <c r="CM3877" s="26"/>
      <c r="CR3877" s="26" t="str">
        <f t="shared" si="164"/>
        <v>('약국', '126-21-31625', '서울 중랑구 면목동', '8806538050157', '트레스오릭스포르테캡슐 1mg', 3390, '2025-03-01'),</v>
      </c>
    </row>
    <row r="3878" spans="79:96" x14ac:dyDescent="0.25">
      <c r="CA3878" s="29">
        <v>3875</v>
      </c>
      <c r="CB3878" s="50"/>
      <c r="CC3878" s="55" t="s">
        <v>4324</v>
      </c>
      <c r="CD3878" s="31" t="s">
        <v>7418</v>
      </c>
      <c r="CE3878" s="55" t="s">
        <v>5525</v>
      </c>
      <c r="CF3878" s="32" t="s">
        <v>2043</v>
      </c>
      <c r="CG3878" s="33" t="s">
        <v>2044</v>
      </c>
      <c r="CH3878" s="34">
        <v>41000</v>
      </c>
      <c r="CI3878" s="35">
        <v>45717</v>
      </c>
      <c r="CJ3878" s="35"/>
      <c r="CK3878" s="36">
        <v>82000</v>
      </c>
      <c r="CL3878" s="26">
        <f t="shared" si="163"/>
        <v>41000</v>
      </c>
      <c r="CM3878" s="26"/>
      <c r="CR3878" s="26" t="str">
        <f t="shared" si="164"/>
        <v>('약국', '122-26-35056', '인천 부평구 부평동', '8806538026428', '티니다진정 150mg', 41000, '2025-03-01'),</v>
      </c>
    </row>
    <row r="3879" spans="79:96" x14ac:dyDescent="0.25">
      <c r="CA3879" s="29">
        <v>3876</v>
      </c>
      <c r="CB3879" s="50"/>
      <c r="CC3879" s="55" t="s">
        <v>4324</v>
      </c>
      <c r="CD3879" s="31" t="s">
        <v>7418</v>
      </c>
      <c r="CE3879" s="55" t="s">
        <v>5525</v>
      </c>
      <c r="CF3879" s="32" t="s">
        <v>2043</v>
      </c>
      <c r="CG3879" s="33" t="s">
        <v>2044</v>
      </c>
      <c r="CH3879" s="34">
        <v>41000</v>
      </c>
      <c r="CI3879" s="35">
        <v>45717</v>
      </c>
      <c r="CJ3879" s="35"/>
      <c r="CK3879" s="36">
        <v>82000</v>
      </c>
      <c r="CL3879" s="26">
        <f t="shared" si="163"/>
        <v>41000</v>
      </c>
      <c r="CM3879" s="26"/>
      <c r="CR3879" s="26" t="str">
        <f t="shared" si="164"/>
        <v>('약국', '122-26-35056', '인천 부평구 부평동', '8806538026428', '티니다진정 150mg', 41000, '2025-03-01'),</v>
      </c>
    </row>
    <row r="3880" spans="79:96" x14ac:dyDescent="0.25">
      <c r="CA3880" s="29">
        <v>3877</v>
      </c>
      <c r="CB3880" s="50"/>
      <c r="CC3880" s="55" t="s">
        <v>4324</v>
      </c>
      <c r="CD3880" s="31" t="s">
        <v>7419</v>
      </c>
      <c r="CE3880" s="55" t="s">
        <v>5545</v>
      </c>
      <c r="CF3880" s="32" t="s">
        <v>2187</v>
      </c>
      <c r="CG3880" s="33" t="s">
        <v>133</v>
      </c>
      <c r="CH3880" s="34">
        <v>22600</v>
      </c>
      <c r="CI3880" s="35">
        <v>45717</v>
      </c>
      <c r="CJ3880" s="35"/>
      <c r="CK3880" s="36">
        <v>45200</v>
      </c>
      <c r="CL3880" s="26">
        <f t="shared" si="163"/>
        <v>22600</v>
      </c>
      <c r="CM3880" s="26"/>
      <c r="CR3880" s="26" t="str">
        <f t="shared" si="164"/>
        <v>('약국', '105-27-44498', '인천 남구 주안동', '8806538050140', '트레스오릭스포르테캡슐 1mg', 22600, '2025-03-01'),</v>
      </c>
    </row>
    <row r="3881" spans="79:96" x14ac:dyDescent="0.25">
      <c r="CA3881" s="29">
        <v>3878</v>
      </c>
      <c r="CB3881" s="50"/>
      <c r="CC3881" s="55" t="s">
        <v>4324</v>
      </c>
      <c r="CD3881" s="31" t="s">
        <v>7420</v>
      </c>
      <c r="CE3881" s="55" t="s">
        <v>7306</v>
      </c>
      <c r="CF3881" s="32" t="s">
        <v>615</v>
      </c>
      <c r="CG3881" s="33" t="s">
        <v>616</v>
      </c>
      <c r="CH3881" s="34">
        <v>15000</v>
      </c>
      <c r="CI3881" s="35">
        <v>45717</v>
      </c>
      <c r="CJ3881" s="35"/>
      <c r="CK3881" s="36">
        <v>30000</v>
      </c>
      <c r="CL3881" s="26">
        <f t="shared" si="163"/>
        <v>15000</v>
      </c>
      <c r="CM3881" s="26"/>
      <c r="CR3881" s="26" t="str">
        <f t="shared" si="164"/>
        <v>('약국', '204-22-88482', '서울특별시 동대문구 장안동', '8806538015149', '신일폴산정 1mg', 15000, '2025-03-01'),</v>
      </c>
    </row>
    <row r="3882" spans="79:96" x14ac:dyDescent="0.25">
      <c r="CA3882" s="29">
        <v>3879</v>
      </c>
      <c r="CB3882" s="50"/>
      <c r="CC3882" s="55" t="s">
        <v>4324</v>
      </c>
      <c r="CD3882" s="31" t="s">
        <v>7421</v>
      </c>
      <c r="CE3882" s="55" t="s">
        <v>7422</v>
      </c>
      <c r="CF3882" s="32" t="s">
        <v>7423</v>
      </c>
      <c r="CG3882" s="33" t="s">
        <v>500</v>
      </c>
      <c r="CH3882" s="34">
        <v>-14532</v>
      </c>
      <c r="CI3882" s="35">
        <v>45717</v>
      </c>
      <c r="CJ3882" s="35"/>
      <c r="CK3882" s="36">
        <v>-29064</v>
      </c>
      <c r="CL3882" s="26">
        <f t="shared" si="163"/>
        <v>-14532</v>
      </c>
      <c r="CM3882" s="26"/>
      <c r="CR3882" s="26" t="str">
        <f t="shared" si="164"/>
        <v>('약국', '201-16-19739', '서울 중구 황학동', '8806538049816', '하이엘정 5mg', -14532, '2025-03-01'),</v>
      </c>
    </row>
    <row r="3883" spans="79:96" x14ac:dyDescent="0.25">
      <c r="CA3883" s="29">
        <v>3880</v>
      </c>
      <c r="CB3883" s="50"/>
      <c r="CC3883" s="55" t="s">
        <v>4324</v>
      </c>
      <c r="CD3883" s="31" t="s">
        <v>7421</v>
      </c>
      <c r="CE3883" s="55" t="s">
        <v>7422</v>
      </c>
      <c r="CF3883" s="32" t="s">
        <v>1493</v>
      </c>
      <c r="CG3883" s="33" t="s">
        <v>1275</v>
      </c>
      <c r="CH3883" s="34">
        <v>11460</v>
      </c>
      <c r="CI3883" s="35">
        <v>45717</v>
      </c>
      <c r="CJ3883" s="35"/>
      <c r="CK3883" s="36">
        <v>22920</v>
      </c>
      <c r="CL3883" s="26">
        <f t="shared" si="163"/>
        <v>11460</v>
      </c>
      <c r="CM3883" s="26"/>
      <c r="CR3883" s="26" t="str">
        <f t="shared" si="164"/>
        <v>('약국', '201-16-19739', '서울 중구 황학동', '8806538051024', '신에소메정20mg', 11460, '2025-03-01'),</v>
      </c>
    </row>
    <row r="3884" spans="79:96" x14ac:dyDescent="0.25">
      <c r="CA3884" s="29">
        <v>3881</v>
      </c>
      <c r="CB3884" s="50"/>
      <c r="CC3884" s="55" t="s">
        <v>4324</v>
      </c>
      <c r="CD3884" s="31" t="s">
        <v>6765</v>
      </c>
      <c r="CE3884" s="55" t="s">
        <v>7424</v>
      </c>
      <c r="CF3884" s="32" t="s">
        <v>1017</v>
      </c>
      <c r="CG3884" s="33" t="s">
        <v>1018</v>
      </c>
      <c r="CH3884" s="34">
        <v>15000</v>
      </c>
      <c r="CI3884" s="35">
        <v>45689</v>
      </c>
      <c r="CJ3884" s="35"/>
      <c r="CK3884" s="36">
        <v>30000</v>
      </c>
      <c r="CL3884" s="26">
        <f t="shared" si="163"/>
        <v>15000</v>
      </c>
      <c r="CM3884" s="26"/>
      <c r="CR3884" s="26" t="str">
        <f t="shared" si="164"/>
        <v>('약국', '206-30-00532', '서울특별시 서초구 방배동', '8806538015835', '신일이부프로펜정 400mg', 15000, '2025-02-01'),</v>
      </c>
    </row>
    <row r="3885" spans="79:96" x14ac:dyDescent="0.25">
      <c r="CA3885" s="29">
        <v>3882</v>
      </c>
      <c r="CB3885" s="50"/>
      <c r="CC3885" s="55" t="s">
        <v>4324</v>
      </c>
      <c r="CD3885" s="31" t="s">
        <v>5679</v>
      </c>
      <c r="CE3885" s="55" t="s">
        <v>7425</v>
      </c>
      <c r="CF3885" s="32" t="s">
        <v>645</v>
      </c>
      <c r="CG3885" s="33" t="s">
        <v>646</v>
      </c>
      <c r="CH3885" s="34">
        <v>19000</v>
      </c>
      <c r="CI3885" s="35">
        <v>45658</v>
      </c>
      <c r="CJ3885" s="35"/>
      <c r="CK3885" s="36">
        <v>38000</v>
      </c>
      <c r="CL3885" s="26">
        <f t="shared" si="163"/>
        <v>19000</v>
      </c>
      <c r="CM3885" s="26"/>
      <c r="CR3885" s="26" t="str">
        <f t="shared" si="164"/>
        <v>('약국', '133-25-10456', '경기도 광명시 광명동', '8806538014265', '신일브롬헥신염산염정 8mg', 19000, '2025-01-01'),</v>
      </c>
    </row>
    <row r="3886" spans="79:96" x14ac:dyDescent="0.25">
      <c r="CA3886" s="29">
        <v>3883</v>
      </c>
      <c r="CB3886" s="50"/>
      <c r="CC3886" s="55" t="s">
        <v>4324</v>
      </c>
      <c r="CD3886" s="31" t="s">
        <v>7426</v>
      </c>
      <c r="CE3886" s="55" t="s">
        <v>7427</v>
      </c>
      <c r="CF3886" s="32" t="s">
        <v>686</v>
      </c>
      <c r="CG3886" s="33" t="s">
        <v>661</v>
      </c>
      <c r="CH3886" s="34">
        <v>0</v>
      </c>
      <c r="CI3886" s="35">
        <v>45717</v>
      </c>
      <c r="CJ3886" s="35"/>
      <c r="CK3886" s="36">
        <v>0</v>
      </c>
      <c r="CL3886" s="26">
        <f t="shared" si="163"/>
        <v>0</v>
      </c>
      <c r="CM3886" s="26"/>
      <c r="CR3886" s="26" t="str">
        <f t="shared" si="164"/>
        <v>('약국', '107-12-80948', '경기 고양시 일산동구 백석동', '8806538010977', '신일트리메부틴말레산염정 100mg', 0, '2025-03-01'),</v>
      </c>
    </row>
    <row r="3887" spans="79:96" x14ac:dyDescent="0.25">
      <c r="CA3887" s="29">
        <v>3884</v>
      </c>
      <c r="CB3887" s="50"/>
      <c r="CC3887" s="55" t="s">
        <v>4324</v>
      </c>
      <c r="CD3887" s="31" t="s">
        <v>7428</v>
      </c>
      <c r="CE3887" s="55" t="s">
        <v>5472</v>
      </c>
      <c r="CF3887" s="32" t="s">
        <v>2043</v>
      </c>
      <c r="CG3887" s="33" t="s">
        <v>2044</v>
      </c>
      <c r="CH3887" s="34">
        <v>10250</v>
      </c>
      <c r="CI3887" s="35">
        <v>45717</v>
      </c>
      <c r="CJ3887" s="35"/>
      <c r="CK3887" s="36">
        <v>20500</v>
      </c>
      <c r="CL3887" s="26">
        <f t="shared" si="163"/>
        <v>10250</v>
      </c>
      <c r="CM3887" s="26"/>
      <c r="CR3887" s="26" t="str">
        <f t="shared" si="164"/>
        <v>('약국', '118-04-25576', '서울 영등포구 대림동', '8806538026428', '티니다진정 150mg', 10250, '2025-03-01'),</v>
      </c>
    </row>
    <row r="3888" spans="79:96" x14ac:dyDescent="0.25">
      <c r="CA3888" s="29">
        <v>3885</v>
      </c>
      <c r="CB3888" s="50"/>
      <c r="CC3888" s="55" t="s">
        <v>4324</v>
      </c>
      <c r="CD3888" s="31" t="s">
        <v>7429</v>
      </c>
      <c r="CE3888" s="55" t="s">
        <v>7239</v>
      </c>
      <c r="CF3888" s="32" t="s">
        <v>615</v>
      </c>
      <c r="CG3888" s="33" t="s">
        <v>616</v>
      </c>
      <c r="CH3888" s="34">
        <v>15000</v>
      </c>
      <c r="CI3888" s="35">
        <v>45717</v>
      </c>
      <c r="CJ3888" s="35"/>
      <c r="CK3888" s="36">
        <v>30000</v>
      </c>
      <c r="CL3888" s="26">
        <f t="shared" si="163"/>
        <v>15000</v>
      </c>
      <c r="CM3888" s="26"/>
      <c r="CR3888" s="26" t="str">
        <f t="shared" si="164"/>
        <v>('약국', '212-17-32307', '서울 동작구 흑석동', '8806538015149', '신일폴산정 1mg', 15000, '2025-03-01'),</v>
      </c>
    </row>
    <row r="3889" spans="79:96" x14ac:dyDescent="0.25">
      <c r="CA3889" s="29">
        <v>3886</v>
      </c>
      <c r="CB3889" s="50"/>
      <c r="CC3889" s="55" t="s">
        <v>4324</v>
      </c>
      <c r="CD3889" s="31" t="s">
        <v>7430</v>
      </c>
      <c r="CE3889" s="55" t="s">
        <v>5688</v>
      </c>
      <c r="CF3889" s="32" t="s">
        <v>615</v>
      </c>
      <c r="CG3889" s="33" t="s">
        <v>616</v>
      </c>
      <c r="CH3889" s="34">
        <v>7500</v>
      </c>
      <c r="CI3889" s="35">
        <v>45717</v>
      </c>
      <c r="CJ3889" s="35"/>
      <c r="CK3889" s="36">
        <v>15000</v>
      </c>
      <c r="CL3889" s="26">
        <f t="shared" si="163"/>
        <v>7500</v>
      </c>
      <c r="CM3889" s="26"/>
      <c r="CR3889" s="26" t="str">
        <f t="shared" si="164"/>
        <v>('약국', '137-14-03456', '서울 양천구 신월동', '8806538015149', '신일폴산정 1mg', 7500, '2025-03-01'),</v>
      </c>
    </row>
    <row r="3890" spans="79:96" x14ac:dyDescent="0.25">
      <c r="CA3890" s="29">
        <v>3887</v>
      </c>
      <c r="CB3890" s="50"/>
      <c r="CC3890" s="55" t="s">
        <v>4324</v>
      </c>
      <c r="CD3890" s="31" t="s">
        <v>7431</v>
      </c>
      <c r="CE3890" s="55" t="s">
        <v>1492</v>
      </c>
      <c r="CF3890" s="32" t="s">
        <v>686</v>
      </c>
      <c r="CG3890" s="33" t="s">
        <v>661</v>
      </c>
      <c r="CH3890" s="34">
        <v>0</v>
      </c>
      <c r="CI3890" s="35">
        <v>45717</v>
      </c>
      <c r="CJ3890" s="35"/>
      <c r="CK3890" s="36">
        <v>0</v>
      </c>
      <c r="CL3890" s="26">
        <f t="shared" si="163"/>
        <v>0</v>
      </c>
      <c r="CM3890" s="26"/>
      <c r="CR3890" s="26" t="str">
        <f t="shared" si="164"/>
        <v>('약국', '126-17-15481', '서울 구로구 구로동', '8806538010977', '신일트리메부틴말레산염정 100mg', 0, '2025-03-01'),</v>
      </c>
    </row>
    <row r="3891" spans="79:96" x14ac:dyDescent="0.25">
      <c r="CA3891" s="29">
        <v>3888</v>
      </c>
      <c r="CB3891" s="50"/>
      <c r="CC3891" s="55" t="s">
        <v>4324</v>
      </c>
      <c r="CD3891" s="31" t="s">
        <v>7432</v>
      </c>
      <c r="CE3891" s="55" t="s">
        <v>7433</v>
      </c>
      <c r="CF3891" s="32" t="s">
        <v>1041</v>
      </c>
      <c r="CG3891" s="33" t="s">
        <v>1004</v>
      </c>
      <c r="CH3891" s="34">
        <v>6000</v>
      </c>
      <c r="CI3891" s="35">
        <v>45717</v>
      </c>
      <c r="CJ3891" s="35"/>
      <c r="CK3891" s="36">
        <v>12000</v>
      </c>
      <c r="CL3891" s="26">
        <f t="shared" si="163"/>
        <v>6000</v>
      </c>
      <c r="CM3891" s="26"/>
      <c r="CR3891" s="26" t="str">
        <f t="shared" si="164"/>
        <v>('약국', '114-03-04155', '서울 서초구 반포동', '8806538014647', '신일티아민염산염정 10mg', 6000, '2025-03-01'),</v>
      </c>
    </row>
    <row r="3892" spans="79:96" x14ac:dyDescent="0.25">
      <c r="CA3892" s="29">
        <v>3889</v>
      </c>
      <c r="CB3892" s="50"/>
      <c r="CC3892" s="55" t="s">
        <v>4324</v>
      </c>
      <c r="CD3892" s="31" t="s">
        <v>893</v>
      </c>
      <c r="CE3892" s="55" t="s">
        <v>7434</v>
      </c>
      <c r="CF3892" s="32" t="s">
        <v>1712</v>
      </c>
      <c r="CG3892" s="33" t="s">
        <v>1081</v>
      </c>
      <c r="CH3892" s="34">
        <v>45660</v>
      </c>
      <c r="CI3892" s="35">
        <v>45717</v>
      </c>
      <c r="CJ3892" s="35"/>
      <c r="CK3892" s="36">
        <v>91320</v>
      </c>
      <c r="CL3892" s="26">
        <f t="shared" si="163"/>
        <v>45660</v>
      </c>
      <c r="CM3892" s="26"/>
      <c r="CR3892" s="26" t="str">
        <f t="shared" si="164"/>
        <v>('약국', '113-19-46395', '서울특별시 구로구 구로동', '8806538058221', '로타젯정10/5mg', 45660, '2025-03-01'),</v>
      </c>
    </row>
    <row r="3893" spans="79:96" x14ac:dyDescent="0.25">
      <c r="CA3893" s="29">
        <v>3890</v>
      </c>
      <c r="CB3893" s="50"/>
      <c r="CC3893" s="55" t="s">
        <v>4324</v>
      </c>
      <c r="CD3893" s="31" t="s">
        <v>893</v>
      </c>
      <c r="CE3893" s="55" t="s">
        <v>7434</v>
      </c>
      <c r="CF3893" s="32" t="s">
        <v>1077</v>
      </c>
      <c r="CG3893" s="33" t="s">
        <v>1078</v>
      </c>
      <c r="CH3893" s="34">
        <v>11000</v>
      </c>
      <c r="CI3893" s="35">
        <v>45689</v>
      </c>
      <c r="CJ3893" s="35"/>
      <c r="CK3893" s="36">
        <v>22000</v>
      </c>
      <c r="CL3893" s="26">
        <f t="shared" si="163"/>
        <v>11000</v>
      </c>
      <c r="CM3893" s="26"/>
      <c r="CR3893" s="26" t="str">
        <f t="shared" si="164"/>
        <v>('약국', '113-19-46395', '서울특별시 구로구 구로동', '8806538056425', '프로나지액 25mL', 11000, '2025-02-01'),</v>
      </c>
    </row>
    <row r="3894" spans="79:96" x14ac:dyDescent="0.25">
      <c r="CA3894" s="29">
        <v>3891</v>
      </c>
      <c r="CB3894" s="50"/>
      <c r="CC3894" s="55" t="s">
        <v>4324</v>
      </c>
      <c r="CD3894" s="31" t="s">
        <v>893</v>
      </c>
      <c r="CE3894" s="55" t="s">
        <v>7434</v>
      </c>
      <c r="CF3894" s="32" t="s">
        <v>3525</v>
      </c>
      <c r="CG3894" s="33" t="s">
        <v>1845</v>
      </c>
      <c r="CH3894" s="34">
        <v>46080</v>
      </c>
      <c r="CI3894" s="35">
        <v>45658</v>
      </c>
      <c r="CJ3894" s="35"/>
      <c r="CK3894" s="36">
        <v>92160</v>
      </c>
      <c r="CL3894" s="26">
        <f t="shared" si="163"/>
        <v>46080</v>
      </c>
      <c r="CM3894" s="26"/>
      <c r="CR3894" s="26" t="str">
        <f t="shared" si="164"/>
        <v>('약국', '113-19-46395', '서울특별시 구로구 구로동', '8806538062624', '포시글리듀오서방정10/1000mg', 46080, '2025-01-01'),</v>
      </c>
    </row>
    <row r="3895" spans="79:96" x14ac:dyDescent="0.25">
      <c r="CA3895" s="29">
        <v>3892</v>
      </c>
      <c r="CB3895" s="50"/>
      <c r="CC3895" s="55" t="s">
        <v>4324</v>
      </c>
      <c r="CD3895" s="31" t="s">
        <v>893</v>
      </c>
      <c r="CE3895" s="55" t="s">
        <v>7434</v>
      </c>
      <c r="CF3895" s="32" t="s">
        <v>1712</v>
      </c>
      <c r="CG3895" s="33" t="s">
        <v>1081</v>
      </c>
      <c r="CH3895" s="34">
        <v>57075</v>
      </c>
      <c r="CI3895" s="35">
        <v>45717</v>
      </c>
      <c r="CJ3895" s="35"/>
      <c r="CK3895" s="36">
        <v>114150</v>
      </c>
      <c r="CL3895" s="26">
        <f t="shared" si="163"/>
        <v>57075</v>
      </c>
      <c r="CM3895" s="26"/>
      <c r="CR3895" s="26" t="str">
        <f t="shared" si="164"/>
        <v>('약국', '113-19-46395', '서울특별시 구로구 구로동', '8806538058221', '로타젯정10/5mg', 57075, '2025-03-01'),</v>
      </c>
    </row>
    <row r="3896" spans="79:96" x14ac:dyDescent="0.25">
      <c r="CA3896" s="29">
        <v>3893</v>
      </c>
      <c r="CB3896" s="50"/>
      <c r="CC3896" s="55" t="s">
        <v>4324</v>
      </c>
      <c r="CD3896" s="31" t="s">
        <v>893</v>
      </c>
      <c r="CE3896" s="55" t="s">
        <v>7434</v>
      </c>
      <c r="CF3896" s="32" t="s">
        <v>7435</v>
      </c>
      <c r="CG3896" s="33" t="s">
        <v>1833</v>
      </c>
      <c r="CH3896" s="34">
        <v>25032</v>
      </c>
      <c r="CI3896" s="35">
        <v>45717</v>
      </c>
      <c r="CJ3896" s="35"/>
      <c r="CK3896" s="36">
        <v>50064</v>
      </c>
      <c r="CL3896" s="26">
        <f t="shared" si="163"/>
        <v>25032</v>
      </c>
      <c r="CM3896" s="26"/>
      <c r="CR3896" s="26" t="str">
        <f t="shared" si="164"/>
        <v>('약국', '113-19-46395', '서울특별시 구로구 구로동', '8806538062518', '트라글립틴정 5mg', 25032, '2025-03-01'),</v>
      </c>
    </row>
    <row r="3897" spans="79:96" x14ac:dyDescent="0.25">
      <c r="CA3897" s="29">
        <v>3894</v>
      </c>
      <c r="CB3897" s="50"/>
      <c r="CC3897" s="55" t="s">
        <v>4324</v>
      </c>
      <c r="CD3897" s="31" t="s">
        <v>893</v>
      </c>
      <c r="CE3897" s="55" t="s">
        <v>7434</v>
      </c>
      <c r="CF3897" s="32" t="s">
        <v>1077</v>
      </c>
      <c r="CG3897" s="33" t="s">
        <v>1078</v>
      </c>
      <c r="CH3897" s="34">
        <v>13750</v>
      </c>
      <c r="CI3897" s="35">
        <v>45717</v>
      </c>
      <c r="CJ3897" s="35"/>
      <c r="CK3897" s="36">
        <v>27500</v>
      </c>
      <c r="CL3897" s="26">
        <f t="shared" si="163"/>
        <v>13750</v>
      </c>
      <c r="CM3897" s="26"/>
      <c r="CR3897" s="26" t="str">
        <f t="shared" si="164"/>
        <v>('약국', '113-19-46395', '서울특별시 구로구 구로동', '8806538056425', '프로나지액 25mL', 13750, '2025-03-01'),</v>
      </c>
    </row>
    <row r="3898" spans="79:96" x14ac:dyDescent="0.25">
      <c r="CA3898" s="29">
        <v>3895</v>
      </c>
      <c r="CB3898" s="50"/>
      <c r="CC3898" s="55" t="s">
        <v>4324</v>
      </c>
      <c r="CD3898" s="31" t="s">
        <v>893</v>
      </c>
      <c r="CE3898" s="55" t="s">
        <v>7434</v>
      </c>
      <c r="CF3898" s="32" t="s">
        <v>3525</v>
      </c>
      <c r="CG3898" s="33" t="s">
        <v>1845</v>
      </c>
      <c r="CH3898" s="34">
        <v>15360</v>
      </c>
      <c r="CI3898" s="35">
        <v>45717</v>
      </c>
      <c r="CJ3898" s="35"/>
      <c r="CK3898" s="36">
        <v>30720</v>
      </c>
      <c r="CL3898" s="26">
        <f t="shared" si="163"/>
        <v>15360</v>
      </c>
      <c r="CM3898" s="26"/>
      <c r="CR3898" s="26" t="str">
        <f t="shared" si="164"/>
        <v>('약국', '113-19-46395', '서울특별시 구로구 구로동', '8806538062624', '포시글리듀오서방정10/1000mg', 15360, '2025-03-01'),</v>
      </c>
    </row>
    <row r="3899" spans="79:96" x14ac:dyDescent="0.25">
      <c r="CA3899" s="29">
        <v>3896</v>
      </c>
      <c r="CB3899" s="50"/>
      <c r="CC3899" s="55" t="s">
        <v>4324</v>
      </c>
      <c r="CD3899" s="31" t="s">
        <v>893</v>
      </c>
      <c r="CE3899" s="55" t="s">
        <v>7434</v>
      </c>
      <c r="CF3899" s="32" t="s">
        <v>1077</v>
      </c>
      <c r="CG3899" s="33" t="s">
        <v>1078</v>
      </c>
      <c r="CH3899" s="34">
        <v>16500</v>
      </c>
      <c r="CI3899" s="35">
        <v>45717</v>
      </c>
      <c r="CJ3899" s="35"/>
      <c r="CK3899" s="36">
        <v>33000</v>
      </c>
      <c r="CL3899" s="26">
        <f t="shared" si="163"/>
        <v>16500</v>
      </c>
      <c r="CM3899" s="26"/>
      <c r="CR3899" s="26" t="str">
        <f t="shared" si="164"/>
        <v>('약국', '113-19-46395', '서울특별시 구로구 구로동', '8806538056425', '프로나지액 25mL', 16500, '2025-03-01'),</v>
      </c>
    </row>
    <row r="3900" spans="79:96" x14ac:dyDescent="0.25">
      <c r="CA3900" s="29">
        <v>3897</v>
      </c>
      <c r="CB3900" s="50"/>
      <c r="CC3900" s="55" t="s">
        <v>4324</v>
      </c>
      <c r="CD3900" s="31" t="s">
        <v>893</v>
      </c>
      <c r="CE3900" s="55" t="s">
        <v>7434</v>
      </c>
      <c r="CF3900" s="32" t="s">
        <v>3525</v>
      </c>
      <c r="CG3900" s="33" t="s">
        <v>1845</v>
      </c>
      <c r="CH3900" s="34">
        <v>30720</v>
      </c>
      <c r="CI3900" s="35">
        <v>45717</v>
      </c>
      <c r="CJ3900" s="35"/>
      <c r="CK3900" s="36">
        <v>61440</v>
      </c>
      <c r="CL3900" s="26">
        <f t="shared" si="163"/>
        <v>30720</v>
      </c>
      <c r="CM3900" s="26"/>
      <c r="CR3900" s="26" t="str">
        <f t="shared" si="164"/>
        <v>('약국', '113-19-46395', '서울특별시 구로구 구로동', '8806538062624', '포시글리듀오서방정10/1000mg', 30720, '2025-03-01'),</v>
      </c>
    </row>
    <row r="3901" spans="79:96" x14ac:dyDescent="0.25">
      <c r="CA3901" s="29">
        <v>3898</v>
      </c>
      <c r="CB3901" s="50"/>
      <c r="CC3901" s="55" t="s">
        <v>4324</v>
      </c>
      <c r="CD3901" s="31" t="s">
        <v>893</v>
      </c>
      <c r="CE3901" s="55" t="s">
        <v>7434</v>
      </c>
      <c r="CF3901" s="32" t="s">
        <v>1077</v>
      </c>
      <c r="CG3901" s="33" t="s">
        <v>1078</v>
      </c>
      <c r="CH3901" s="34">
        <v>16500</v>
      </c>
      <c r="CI3901" s="35">
        <v>45717</v>
      </c>
      <c r="CJ3901" s="35"/>
      <c r="CK3901" s="36">
        <v>33000</v>
      </c>
      <c r="CL3901" s="26">
        <f t="shared" si="163"/>
        <v>16500</v>
      </c>
      <c r="CM3901" s="26"/>
      <c r="CR3901" s="26" t="str">
        <f t="shared" si="164"/>
        <v>('약국', '113-19-46395', '서울특별시 구로구 구로동', '8806538056425', '프로나지액 25mL', 16500, '2025-03-01'),</v>
      </c>
    </row>
    <row r="3902" spans="79:96" x14ac:dyDescent="0.25">
      <c r="CA3902" s="29">
        <v>3899</v>
      </c>
      <c r="CB3902" s="50"/>
      <c r="CC3902" s="55" t="s">
        <v>4324</v>
      </c>
      <c r="CD3902" s="31" t="s">
        <v>893</v>
      </c>
      <c r="CE3902" s="55" t="s">
        <v>7434</v>
      </c>
      <c r="CF3902" s="32" t="s">
        <v>1712</v>
      </c>
      <c r="CG3902" s="33" t="s">
        <v>1081</v>
      </c>
      <c r="CH3902" s="34">
        <v>45660</v>
      </c>
      <c r="CI3902" s="35">
        <v>45689</v>
      </c>
      <c r="CJ3902" s="35"/>
      <c r="CK3902" s="36">
        <v>91320</v>
      </c>
      <c r="CL3902" s="26">
        <f t="shared" si="163"/>
        <v>45660</v>
      </c>
      <c r="CM3902" s="26"/>
      <c r="CR3902" s="26" t="str">
        <f t="shared" si="164"/>
        <v>('약국', '113-19-46395', '서울특별시 구로구 구로동', '8806538058221', '로타젯정10/5mg', 45660, '2025-02-01'),</v>
      </c>
    </row>
    <row r="3903" spans="79:96" x14ac:dyDescent="0.25">
      <c r="CA3903" s="29">
        <v>3900</v>
      </c>
      <c r="CB3903" s="50"/>
      <c r="CC3903" s="55" t="s">
        <v>4324</v>
      </c>
      <c r="CD3903" s="31" t="s">
        <v>893</v>
      </c>
      <c r="CE3903" s="55" t="s">
        <v>7434</v>
      </c>
      <c r="CF3903" s="32" t="s">
        <v>3717</v>
      </c>
      <c r="CG3903" s="33" t="s">
        <v>1589</v>
      </c>
      <c r="CH3903" s="34">
        <v>48048</v>
      </c>
      <c r="CI3903" s="35">
        <v>45658</v>
      </c>
      <c r="CJ3903" s="35"/>
      <c r="CK3903" s="36">
        <v>96096</v>
      </c>
      <c r="CL3903" s="26">
        <f t="shared" si="163"/>
        <v>48048</v>
      </c>
      <c r="CM3903" s="26"/>
      <c r="CR3903" s="26" t="str">
        <f t="shared" si="164"/>
        <v>('약국', '113-19-46395', '서울특별시 구로구 구로동', '8806538061610', '자누메티아엑스알서방정100/1000mg', 48048, '2025-01-01'),</v>
      </c>
    </row>
    <row r="3904" spans="79:96" x14ac:dyDescent="0.25">
      <c r="CA3904" s="29">
        <v>3901</v>
      </c>
      <c r="CB3904" s="50"/>
      <c r="CC3904" s="55" t="s">
        <v>4324</v>
      </c>
      <c r="CD3904" s="31" t="s">
        <v>893</v>
      </c>
      <c r="CE3904" s="55" t="s">
        <v>7434</v>
      </c>
      <c r="CF3904" s="32" t="s">
        <v>1077</v>
      </c>
      <c r="CG3904" s="33" t="s">
        <v>1078</v>
      </c>
      <c r="CH3904" s="34">
        <v>11000</v>
      </c>
      <c r="CI3904" s="35">
        <v>45717</v>
      </c>
      <c r="CJ3904" s="35"/>
      <c r="CK3904" s="36">
        <v>22000</v>
      </c>
      <c r="CL3904" s="26">
        <f t="shared" si="163"/>
        <v>11000</v>
      </c>
      <c r="CM3904" s="26"/>
      <c r="CR3904" s="26" t="str">
        <f t="shared" si="164"/>
        <v>('약국', '113-19-46395', '서울특별시 구로구 구로동', '8806538056425', '프로나지액 25mL', 11000, '2025-03-01'),</v>
      </c>
    </row>
    <row r="3905" spans="79:96" x14ac:dyDescent="0.25">
      <c r="CA3905" s="29">
        <v>3902</v>
      </c>
      <c r="CB3905" s="50"/>
      <c r="CC3905" s="55" t="s">
        <v>4324</v>
      </c>
      <c r="CD3905" s="31" t="s">
        <v>893</v>
      </c>
      <c r="CE3905" s="55" t="s">
        <v>7434</v>
      </c>
      <c r="CF3905" s="32" t="s">
        <v>1077</v>
      </c>
      <c r="CG3905" s="33" t="s">
        <v>1078</v>
      </c>
      <c r="CH3905" s="34">
        <v>8250</v>
      </c>
      <c r="CI3905" s="35">
        <v>45717</v>
      </c>
      <c r="CJ3905" s="35"/>
      <c r="CK3905" s="36">
        <v>16500</v>
      </c>
      <c r="CL3905" s="26">
        <f t="shared" si="163"/>
        <v>8250</v>
      </c>
      <c r="CM3905" s="26"/>
      <c r="CR3905" s="26" t="str">
        <f t="shared" si="164"/>
        <v>('약국', '113-19-46395', '서울특별시 구로구 구로동', '8806538056425', '프로나지액 25mL', 8250, '2025-03-01'),</v>
      </c>
    </row>
    <row r="3906" spans="79:96" x14ac:dyDescent="0.25">
      <c r="CA3906" s="29">
        <v>3903</v>
      </c>
      <c r="CB3906" s="50"/>
      <c r="CC3906" s="55" t="s">
        <v>4324</v>
      </c>
      <c r="CD3906" s="31" t="s">
        <v>893</v>
      </c>
      <c r="CE3906" s="55" t="s">
        <v>7434</v>
      </c>
      <c r="CF3906" s="32" t="s">
        <v>1686</v>
      </c>
      <c r="CG3906" s="33" t="s">
        <v>1033</v>
      </c>
      <c r="CH3906" s="34">
        <v>47835</v>
      </c>
      <c r="CI3906" s="35">
        <v>45717</v>
      </c>
      <c r="CJ3906" s="35"/>
      <c r="CK3906" s="36">
        <v>95670</v>
      </c>
      <c r="CL3906" s="26">
        <f t="shared" si="163"/>
        <v>47835</v>
      </c>
      <c r="CM3906" s="26"/>
      <c r="CR3906" s="26" t="str">
        <f t="shared" si="164"/>
        <v>('약국', '113-19-46395', '서울특별시 구로구 구로동', '8806538058122', '로타젯정10/10mg', 47835, '2025-03-01'),</v>
      </c>
    </row>
    <row r="3907" spans="79:96" x14ac:dyDescent="0.25">
      <c r="CA3907" s="29">
        <v>3904</v>
      </c>
      <c r="CB3907" s="50"/>
      <c r="CC3907" s="55" t="s">
        <v>4324</v>
      </c>
      <c r="CD3907" s="31" t="s">
        <v>893</v>
      </c>
      <c r="CE3907" s="55" t="s">
        <v>7434</v>
      </c>
      <c r="CF3907" s="32" t="s">
        <v>3717</v>
      </c>
      <c r="CG3907" s="33" t="s">
        <v>1589</v>
      </c>
      <c r="CH3907" s="34">
        <v>24024</v>
      </c>
      <c r="CI3907" s="35">
        <v>45717</v>
      </c>
      <c r="CJ3907" s="35"/>
      <c r="CK3907" s="36">
        <v>48048</v>
      </c>
      <c r="CL3907" s="26">
        <f t="shared" si="163"/>
        <v>24024</v>
      </c>
      <c r="CM3907" s="26"/>
      <c r="CR3907" s="26" t="str">
        <f t="shared" si="164"/>
        <v>('약국', '113-19-46395', '서울특별시 구로구 구로동', '8806538061610', '자누메티아엑스알서방정100/1000mg', 24024, '2025-03-01'),</v>
      </c>
    </row>
    <row r="3908" spans="79:96" x14ac:dyDescent="0.25">
      <c r="CA3908" s="29">
        <v>3905</v>
      </c>
      <c r="CB3908" s="50"/>
      <c r="CC3908" s="55" t="s">
        <v>4324</v>
      </c>
      <c r="CD3908" s="31" t="s">
        <v>893</v>
      </c>
      <c r="CE3908" s="55" t="s">
        <v>7434</v>
      </c>
      <c r="CF3908" s="32" t="s">
        <v>7270</v>
      </c>
      <c r="CG3908" s="33" t="s">
        <v>1856</v>
      </c>
      <c r="CH3908" s="34">
        <v>28380</v>
      </c>
      <c r="CI3908" s="35">
        <v>45717</v>
      </c>
      <c r="CJ3908" s="35"/>
      <c r="CK3908" s="36">
        <v>56760</v>
      </c>
      <c r="CL3908" s="26">
        <f t="shared" si="163"/>
        <v>28380</v>
      </c>
      <c r="CM3908" s="26"/>
      <c r="CR3908" s="26" t="str">
        <f t="shared" si="164"/>
        <v>('약국', '113-19-46395', '서울특별시 구로구 구로동', '8806538062723', '포시글리듀오서방정10/500mg', 28380, '2025-03-01'),</v>
      </c>
    </row>
    <row r="3909" spans="79:96" x14ac:dyDescent="0.25">
      <c r="CA3909" s="29">
        <v>3906</v>
      </c>
      <c r="CB3909" s="50"/>
      <c r="CC3909" s="55" t="s">
        <v>4324</v>
      </c>
      <c r="CD3909" s="31" t="s">
        <v>893</v>
      </c>
      <c r="CE3909" s="55" t="s">
        <v>7434</v>
      </c>
      <c r="CF3909" s="32" t="s">
        <v>1712</v>
      </c>
      <c r="CG3909" s="33" t="s">
        <v>1081</v>
      </c>
      <c r="CH3909" s="34">
        <v>68490</v>
      </c>
      <c r="CI3909" s="35">
        <v>45717</v>
      </c>
      <c r="CJ3909" s="35"/>
      <c r="CK3909" s="36">
        <v>136980</v>
      </c>
      <c r="CL3909" s="26">
        <f t="shared" ref="CL3909:CL3972" si="165">IFERROR(CK3909/2,"")</f>
        <v>68490</v>
      </c>
      <c r="CM3909" s="26"/>
      <c r="CR3909" s="26" t="str">
        <f t="shared" ref="CR3909:CR3972" si="166">IFERROR("('"&amp;CC3909&amp;"', '"&amp;CD3909&amp;"', '"&amp;CE3909&amp;"', '"&amp;CF3909&amp;"', '"&amp;CG3909&amp;"', "&amp;CH3909&amp;", '"&amp;TEXT(CI3909,"YYYY-MM-DD")&amp;"'),","")</f>
        <v>('약국', '113-19-46395', '서울특별시 구로구 구로동', '8806538058221', '로타젯정10/5mg', 68490, '2025-03-01'),</v>
      </c>
    </row>
    <row r="3910" spans="79:96" x14ac:dyDescent="0.25">
      <c r="CA3910" s="29">
        <v>3907</v>
      </c>
      <c r="CB3910" s="50"/>
      <c r="CC3910" s="55" t="s">
        <v>4324</v>
      </c>
      <c r="CD3910" s="31" t="s">
        <v>893</v>
      </c>
      <c r="CE3910" s="55" t="s">
        <v>7434</v>
      </c>
      <c r="CF3910" s="32" t="s">
        <v>3717</v>
      </c>
      <c r="CG3910" s="33" t="s">
        <v>1589</v>
      </c>
      <c r="CH3910" s="34">
        <v>64064</v>
      </c>
      <c r="CI3910" s="35">
        <v>45717</v>
      </c>
      <c r="CJ3910" s="35"/>
      <c r="CK3910" s="36">
        <v>128128</v>
      </c>
      <c r="CL3910" s="26">
        <f t="shared" si="165"/>
        <v>64064</v>
      </c>
      <c r="CM3910" s="26"/>
      <c r="CR3910" s="26" t="str">
        <f t="shared" si="166"/>
        <v>('약국', '113-19-46395', '서울특별시 구로구 구로동', '8806538061610', '자누메티아엑스알서방정100/1000mg', 64064, '2025-03-01'),</v>
      </c>
    </row>
    <row r="3911" spans="79:96" x14ac:dyDescent="0.25">
      <c r="CA3911" s="29">
        <v>3908</v>
      </c>
      <c r="CB3911" s="50"/>
      <c r="CC3911" s="55" t="s">
        <v>4324</v>
      </c>
      <c r="CD3911" s="31" t="s">
        <v>893</v>
      </c>
      <c r="CE3911" s="55" t="s">
        <v>7434</v>
      </c>
      <c r="CF3911" s="32" t="s">
        <v>7435</v>
      </c>
      <c r="CG3911" s="33" t="s">
        <v>1833</v>
      </c>
      <c r="CH3911" s="34">
        <v>18774</v>
      </c>
      <c r="CI3911" s="35">
        <v>45689</v>
      </c>
      <c r="CJ3911" s="35"/>
      <c r="CK3911" s="36">
        <v>37548</v>
      </c>
      <c r="CL3911" s="26">
        <f t="shared" si="165"/>
        <v>18774</v>
      </c>
      <c r="CM3911" s="26"/>
      <c r="CR3911" s="26" t="str">
        <f t="shared" si="166"/>
        <v>('약국', '113-19-46395', '서울특별시 구로구 구로동', '8806538062518', '트라글립틴정 5mg', 18774, '2025-02-01'),</v>
      </c>
    </row>
    <row r="3912" spans="79:96" x14ac:dyDescent="0.25">
      <c r="CA3912" s="29">
        <v>3909</v>
      </c>
      <c r="CB3912" s="50"/>
      <c r="CC3912" s="55" t="s">
        <v>4324</v>
      </c>
      <c r="CD3912" s="31" t="s">
        <v>893</v>
      </c>
      <c r="CE3912" s="55" t="s">
        <v>7434</v>
      </c>
      <c r="CF3912" s="32" t="s">
        <v>1824</v>
      </c>
      <c r="CG3912" s="33" t="s">
        <v>861</v>
      </c>
      <c r="CH3912" s="34">
        <v>2400</v>
      </c>
      <c r="CI3912" s="35">
        <v>45658</v>
      </c>
      <c r="CJ3912" s="35"/>
      <c r="CK3912" s="36">
        <v>4800</v>
      </c>
      <c r="CL3912" s="26">
        <f t="shared" si="165"/>
        <v>2400</v>
      </c>
      <c r="CM3912" s="26"/>
      <c r="CR3912" s="26" t="str">
        <f t="shared" si="166"/>
        <v>('약국', '113-19-46395', '서울특별시 구로구 구로동', '8806538013510', '신일아시클로버크림', 2400, '2025-01-01'),</v>
      </c>
    </row>
    <row r="3913" spans="79:96" x14ac:dyDescent="0.25">
      <c r="CA3913" s="29">
        <v>3910</v>
      </c>
      <c r="CB3913" s="50"/>
      <c r="CC3913" s="55" t="s">
        <v>4324</v>
      </c>
      <c r="CD3913" s="31" t="s">
        <v>893</v>
      </c>
      <c r="CE3913" s="55" t="s">
        <v>7434</v>
      </c>
      <c r="CF3913" s="32" t="s">
        <v>3525</v>
      </c>
      <c r="CG3913" s="33" t="s">
        <v>1845</v>
      </c>
      <c r="CH3913" s="34">
        <v>46080</v>
      </c>
      <c r="CI3913" s="35">
        <v>45717</v>
      </c>
      <c r="CJ3913" s="35"/>
      <c r="CK3913" s="36">
        <v>92160</v>
      </c>
      <c r="CL3913" s="26">
        <f t="shared" si="165"/>
        <v>46080</v>
      </c>
      <c r="CM3913" s="26"/>
      <c r="CR3913" s="26" t="str">
        <f t="shared" si="166"/>
        <v>('약국', '113-19-46395', '서울특별시 구로구 구로동', '8806538062624', '포시글리듀오서방정10/1000mg', 46080, '2025-03-01'),</v>
      </c>
    </row>
    <row r="3914" spans="79:96" x14ac:dyDescent="0.25">
      <c r="CA3914" s="29">
        <v>3911</v>
      </c>
      <c r="CB3914" s="50"/>
      <c r="CC3914" s="55" t="s">
        <v>4324</v>
      </c>
      <c r="CD3914" s="31" t="s">
        <v>893</v>
      </c>
      <c r="CE3914" s="55" t="s">
        <v>7434</v>
      </c>
      <c r="CF3914" s="32" t="s">
        <v>1077</v>
      </c>
      <c r="CG3914" s="33" t="s">
        <v>1078</v>
      </c>
      <c r="CH3914" s="34">
        <v>13750</v>
      </c>
      <c r="CI3914" s="35">
        <v>45717</v>
      </c>
      <c r="CJ3914" s="35"/>
      <c r="CK3914" s="36">
        <v>27500</v>
      </c>
      <c r="CL3914" s="26">
        <f t="shared" si="165"/>
        <v>13750</v>
      </c>
      <c r="CM3914" s="26"/>
      <c r="CR3914" s="26" t="str">
        <f t="shared" si="166"/>
        <v>('약국', '113-19-46395', '서울특별시 구로구 구로동', '8806538056425', '프로나지액 25mL', 13750, '2025-03-01'),</v>
      </c>
    </row>
    <row r="3915" spans="79:96" x14ac:dyDescent="0.25">
      <c r="CA3915" s="29">
        <v>3912</v>
      </c>
      <c r="CB3915" s="50"/>
      <c r="CC3915" s="55" t="s">
        <v>4324</v>
      </c>
      <c r="CD3915" s="31" t="s">
        <v>893</v>
      </c>
      <c r="CE3915" s="55" t="s">
        <v>7434</v>
      </c>
      <c r="CF3915" s="32" t="s">
        <v>3004</v>
      </c>
      <c r="CG3915" s="33" t="s">
        <v>1576</v>
      </c>
      <c r="CH3915" s="34">
        <v>27510</v>
      </c>
      <c r="CI3915" s="35">
        <v>45717</v>
      </c>
      <c r="CJ3915" s="35"/>
      <c r="CK3915" s="36">
        <v>55020</v>
      </c>
      <c r="CL3915" s="26">
        <f t="shared" si="165"/>
        <v>27510</v>
      </c>
      <c r="CM3915" s="26"/>
      <c r="CR3915" s="26" t="str">
        <f t="shared" si="166"/>
        <v>('약국', '113-19-46395', '서울특별시 구로구 구로동', '8806538060736', '포시글리정 10mg', 27510, '2025-03-01'),</v>
      </c>
    </row>
    <row r="3916" spans="79:96" x14ac:dyDescent="0.25">
      <c r="CA3916" s="29">
        <v>3913</v>
      </c>
      <c r="CB3916" s="50"/>
      <c r="CC3916" s="55" t="s">
        <v>4324</v>
      </c>
      <c r="CD3916" s="31" t="s">
        <v>893</v>
      </c>
      <c r="CE3916" s="55" t="s">
        <v>7434</v>
      </c>
      <c r="CF3916" s="32" t="s">
        <v>7268</v>
      </c>
      <c r="CG3916" s="33" t="s">
        <v>1746</v>
      </c>
      <c r="CH3916" s="34">
        <v>17640</v>
      </c>
      <c r="CI3916" s="35">
        <v>45717</v>
      </c>
      <c r="CJ3916" s="35"/>
      <c r="CK3916" s="36">
        <v>35280</v>
      </c>
      <c r="CL3916" s="26">
        <f t="shared" si="165"/>
        <v>17640</v>
      </c>
      <c r="CM3916" s="26"/>
      <c r="CR3916" s="26" t="str">
        <f t="shared" si="166"/>
        <v>('약국', '113-19-46395', '서울특별시 구로구 구로동', '8806538061818', '자누메티아엑스알서방정50/1000mg', 17640, '2025-03-01'),</v>
      </c>
    </row>
    <row r="3917" spans="79:96" x14ac:dyDescent="0.25">
      <c r="CA3917" s="29">
        <v>3914</v>
      </c>
      <c r="CB3917" s="50"/>
      <c r="CC3917" s="55" t="s">
        <v>4324</v>
      </c>
      <c r="CD3917" s="31" t="s">
        <v>893</v>
      </c>
      <c r="CE3917" s="55" t="s">
        <v>7434</v>
      </c>
      <c r="CF3917" s="32" t="s">
        <v>3717</v>
      </c>
      <c r="CG3917" s="33" t="s">
        <v>1589</v>
      </c>
      <c r="CH3917" s="34">
        <v>24024</v>
      </c>
      <c r="CI3917" s="35">
        <v>45717</v>
      </c>
      <c r="CJ3917" s="35"/>
      <c r="CK3917" s="36">
        <v>48048</v>
      </c>
      <c r="CL3917" s="26">
        <f t="shared" si="165"/>
        <v>24024</v>
      </c>
      <c r="CM3917" s="26"/>
      <c r="CR3917" s="26" t="str">
        <f t="shared" si="166"/>
        <v>('약국', '113-19-46395', '서울특별시 구로구 구로동', '8806538061610', '자누메티아엑스알서방정100/1000mg', 24024, '2025-03-01'),</v>
      </c>
    </row>
    <row r="3918" spans="79:96" x14ac:dyDescent="0.25">
      <c r="CA3918" s="29">
        <v>3915</v>
      </c>
      <c r="CB3918" s="50"/>
      <c r="CC3918" s="55" t="s">
        <v>4324</v>
      </c>
      <c r="CD3918" s="31" t="s">
        <v>893</v>
      </c>
      <c r="CE3918" s="55" t="s">
        <v>7434</v>
      </c>
      <c r="CF3918" s="32" t="s">
        <v>1077</v>
      </c>
      <c r="CG3918" s="33" t="s">
        <v>1078</v>
      </c>
      <c r="CH3918" s="34">
        <v>13750</v>
      </c>
      <c r="CI3918" s="35">
        <v>45717</v>
      </c>
      <c r="CJ3918" s="35"/>
      <c r="CK3918" s="36">
        <v>27500</v>
      </c>
      <c r="CL3918" s="26">
        <f t="shared" si="165"/>
        <v>13750</v>
      </c>
      <c r="CM3918" s="26"/>
      <c r="CR3918" s="26" t="str">
        <f t="shared" si="166"/>
        <v>('약국', '113-19-46395', '서울특별시 구로구 구로동', '8806538056425', '프로나지액 25mL', 13750, '2025-03-01'),</v>
      </c>
    </row>
    <row r="3919" spans="79:96" x14ac:dyDescent="0.25">
      <c r="CA3919" s="29">
        <v>3916</v>
      </c>
      <c r="CB3919" s="50"/>
      <c r="CC3919" s="55" t="s">
        <v>4324</v>
      </c>
      <c r="CD3919" s="31" t="s">
        <v>893</v>
      </c>
      <c r="CE3919" s="55" t="s">
        <v>7434</v>
      </c>
      <c r="CF3919" s="32" t="s">
        <v>3525</v>
      </c>
      <c r="CG3919" s="33" t="s">
        <v>1845</v>
      </c>
      <c r="CH3919" s="34">
        <v>38400</v>
      </c>
      <c r="CI3919" s="35">
        <v>45717</v>
      </c>
      <c r="CJ3919" s="35"/>
      <c r="CK3919" s="36">
        <v>76800</v>
      </c>
      <c r="CL3919" s="26">
        <f t="shared" si="165"/>
        <v>38400</v>
      </c>
      <c r="CM3919" s="26"/>
      <c r="CR3919" s="26" t="str">
        <f t="shared" si="166"/>
        <v>('약국', '113-19-46395', '서울특별시 구로구 구로동', '8806538062624', '포시글리듀오서방정10/1000mg', 38400, '2025-03-01'),</v>
      </c>
    </row>
    <row r="3920" spans="79:96" x14ac:dyDescent="0.25">
      <c r="CA3920" s="29">
        <v>3917</v>
      </c>
      <c r="CB3920" s="50"/>
      <c r="CC3920" s="55" t="s">
        <v>4324</v>
      </c>
      <c r="CD3920" s="31" t="s">
        <v>893</v>
      </c>
      <c r="CE3920" s="55" t="s">
        <v>7434</v>
      </c>
      <c r="CF3920" s="32" t="s">
        <v>1032</v>
      </c>
      <c r="CG3920" s="33" t="s">
        <v>948</v>
      </c>
      <c r="CH3920" s="34">
        <v>11000</v>
      </c>
      <c r="CI3920" s="35">
        <v>45689</v>
      </c>
      <c r="CJ3920" s="35"/>
      <c r="CK3920" s="36">
        <v>22000</v>
      </c>
      <c r="CL3920" s="26">
        <f t="shared" si="165"/>
        <v>11000</v>
      </c>
      <c r="CM3920" s="26"/>
      <c r="CR3920" s="26" t="str">
        <f t="shared" si="166"/>
        <v>('약국', '113-19-46395', '서울특별시 구로구 구로동', '8806538014029', '신일엠정 500mg', 11000, '2025-02-01'),</v>
      </c>
    </row>
    <row r="3921" spans="79:96" x14ac:dyDescent="0.25">
      <c r="CA3921" s="29">
        <v>3918</v>
      </c>
      <c r="CB3921" s="50"/>
      <c r="CC3921" s="55" t="s">
        <v>4324</v>
      </c>
      <c r="CD3921" s="31" t="s">
        <v>6476</v>
      </c>
      <c r="CE3921" s="55" t="s">
        <v>5468</v>
      </c>
      <c r="CF3921" s="32" t="s">
        <v>1041</v>
      </c>
      <c r="CG3921" s="33" t="s">
        <v>1004</v>
      </c>
      <c r="CH3921" s="34">
        <v>6000</v>
      </c>
      <c r="CI3921" s="35">
        <v>45658</v>
      </c>
      <c r="CJ3921" s="35"/>
      <c r="CK3921" s="36">
        <v>12000</v>
      </c>
      <c r="CL3921" s="26">
        <f t="shared" si="165"/>
        <v>6000</v>
      </c>
      <c r="CM3921" s="26"/>
      <c r="CR3921" s="26" t="str">
        <f t="shared" si="166"/>
        <v>('약국', '227-06-24759', '경기 안양시 만안구 안양동', '8806538014647', '신일티아민염산염정 10mg', 6000, '2025-01-01'),</v>
      </c>
    </row>
    <row r="3922" spans="79:96" x14ac:dyDescent="0.25">
      <c r="CA3922" s="29">
        <v>3919</v>
      </c>
      <c r="CB3922" s="50"/>
      <c r="CC3922" s="55" t="s">
        <v>4324</v>
      </c>
      <c r="CD3922" s="31" t="s">
        <v>7436</v>
      </c>
      <c r="CE3922" s="55" t="s">
        <v>5609</v>
      </c>
      <c r="CF3922" s="32" t="s">
        <v>2013</v>
      </c>
      <c r="CG3922" s="33" t="s">
        <v>1391</v>
      </c>
      <c r="CH3922" s="34">
        <v>-1425</v>
      </c>
      <c r="CI3922" s="35">
        <v>45717</v>
      </c>
      <c r="CJ3922" s="35"/>
      <c r="CK3922" s="36">
        <v>-2850</v>
      </c>
      <c r="CL3922" s="26">
        <f t="shared" si="165"/>
        <v>-1425</v>
      </c>
      <c r="CM3922" s="26"/>
      <c r="CR3922" s="26" t="str">
        <f t="shared" si="166"/>
        <v>('약국', '220-07-34914', '서울 강남구 역삼동', '8806538026510', '티니다진정 500mg', -1425, '2025-03-01'),</v>
      </c>
    </row>
    <row r="3923" spans="79:96" x14ac:dyDescent="0.25">
      <c r="CA3923" s="29">
        <v>3920</v>
      </c>
      <c r="CB3923" s="50"/>
      <c r="CC3923" s="55" t="s">
        <v>4324</v>
      </c>
      <c r="CD3923" s="31" t="s">
        <v>7437</v>
      </c>
      <c r="CE3923" s="55" t="s">
        <v>7438</v>
      </c>
      <c r="CF3923" s="32" t="s">
        <v>1686</v>
      </c>
      <c r="CG3923" s="33" t="s">
        <v>1033</v>
      </c>
      <c r="CH3923" s="34">
        <v>31890</v>
      </c>
      <c r="CI3923" s="35">
        <v>45717</v>
      </c>
      <c r="CJ3923" s="35"/>
      <c r="CK3923" s="36">
        <v>63780</v>
      </c>
      <c r="CL3923" s="26">
        <f t="shared" si="165"/>
        <v>31890</v>
      </c>
      <c r="CM3923" s="26"/>
      <c r="CR3923" s="26" t="str">
        <f t="shared" si="166"/>
        <v>('약국', '109-04-93162', '경기 성남시 분당구 정자동', '8806538058122', '로타젯정10/10mg', 31890, '2025-03-01'),</v>
      </c>
    </row>
    <row r="3924" spans="79:96" x14ac:dyDescent="0.25">
      <c r="CA3924" s="29">
        <v>3921</v>
      </c>
      <c r="CB3924" s="50"/>
      <c r="CC3924" s="55" t="s">
        <v>4324</v>
      </c>
      <c r="CD3924" s="31" t="s">
        <v>7437</v>
      </c>
      <c r="CE3924" s="55" t="s">
        <v>7438</v>
      </c>
      <c r="CF3924" s="32" t="s">
        <v>1638</v>
      </c>
      <c r="CG3924" s="33" t="s">
        <v>376</v>
      </c>
      <c r="CH3924" s="34">
        <v>18000</v>
      </c>
      <c r="CI3924" s="35">
        <v>45717</v>
      </c>
      <c r="CJ3924" s="35"/>
      <c r="CK3924" s="36">
        <v>36000</v>
      </c>
      <c r="CL3924" s="26">
        <f t="shared" si="165"/>
        <v>18000</v>
      </c>
      <c r="CM3924" s="26"/>
      <c r="CR3924" s="26" t="str">
        <f t="shared" si="166"/>
        <v>('약국', '109-04-93162', '경기 성남시 분당구 정자동', '8806538053615', '네오스타정40/5mg', 18000, '2025-03-01'),</v>
      </c>
    </row>
    <row r="3925" spans="79:96" x14ac:dyDescent="0.25">
      <c r="CA3925" s="29">
        <v>3922</v>
      </c>
      <c r="CB3925" s="50"/>
      <c r="CC3925" s="55" t="s">
        <v>4324</v>
      </c>
      <c r="CD3925" s="31" t="s">
        <v>7437</v>
      </c>
      <c r="CE3925" s="55" t="s">
        <v>7438</v>
      </c>
      <c r="CF3925" s="32" t="s">
        <v>615</v>
      </c>
      <c r="CG3925" s="33" t="s">
        <v>616</v>
      </c>
      <c r="CH3925" s="34">
        <v>7500</v>
      </c>
      <c r="CI3925" s="35">
        <v>45717</v>
      </c>
      <c r="CJ3925" s="35"/>
      <c r="CK3925" s="36">
        <v>15000</v>
      </c>
      <c r="CL3925" s="26">
        <f t="shared" si="165"/>
        <v>7500</v>
      </c>
      <c r="CM3925" s="26"/>
      <c r="CR3925" s="26" t="str">
        <f t="shared" si="166"/>
        <v>('약국', '109-04-93162', '경기 성남시 분당구 정자동', '8806538015149', '신일폴산정 1mg', 7500, '2025-03-01'),</v>
      </c>
    </row>
    <row r="3926" spans="79:96" x14ac:dyDescent="0.25">
      <c r="CA3926" s="29">
        <v>3923</v>
      </c>
      <c r="CB3926" s="50"/>
      <c r="CC3926" s="55" t="s">
        <v>4324</v>
      </c>
      <c r="CD3926" s="31" t="s">
        <v>7437</v>
      </c>
      <c r="CE3926" s="55" t="s">
        <v>7438</v>
      </c>
      <c r="CF3926" s="32" t="s">
        <v>2363</v>
      </c>
      <c r="CG3926" s="33" t="s">
        <v>461</v>
      </c>
      <c r="CH3926" s="34">
        <v>16290</v>
      </c>
      <c r="CI3926" s="35">
        <v>45717</v>
      </c>
      <c r="CJ3926" s="35"/>
      <c r="CK3926" s="36">
        <v>32580</v>
      </c>
      <c r="CL3926" s="26">
        <f t="shared" si="165"/>
        <v>16290</v>
      </c>
      <c r="CM3926" s="26"/>
      <c r="CR3926" s="26" t="str">
        <f t="shared" si="166"/>
        <v>('약국', '109-04-93162', '경기 성남시 분당구 정자동', '8806538053325', '네오텔미정 40mg', 16290, '2025-03-01'),</v>
      </c>
    </row>
    <row r="3927" spans="79:96" x14ac:dyDescent="0.25">
      <c r="CA3927" s="29">
        <v>3924</v>
      </c>
      <c r="CB3927" s="50"/>
      <c r="CC3927" s="55" t="s">
        <v>4324</v>
      </c>
      <c r="CD3927" s="31" t="s">
        <v>7437</v>
      </c>
      <c r="CE3927" s="55" t="s">
        <v>7438</v>
      </c>
      <c r="CF3927" s="32" t="s">
        <v>2363</v>
      </c>
      <c r="CG3927" s="33" t="s">
        <v>461</v>
      </c>
      <c r="CH3927" s="34">
        <v>10860</v>
      </c>
      <c r="CI3927" s="35">
        <v>45717</v>
      </c>
      <c r="CJ3927" s="35"/>
      <c r="CK3927" s="36">
        <v>21720</v>
      </c>
      <c r="CL3927" s="26">
        <f t="shared" si="165"/>
        <v>10860</v>
      </c>
      <c r="CM3927" s="26"/>
      <c r="CR3927" s="26" t="str">
        <f t="shared" si="166"/>
        <v>('약국', '109-04-93162', '경기 성남시 분당구 정자동', '8806538053325', '네오텔미정 40mg', 10860, '2025-03-01'),</v>
      </c>
    </row>
    <row r="3928" spans="79:96" x14ac:dyDescent="0.25">
      <c r="CA3928" s="29">
        <v>3925</v>
      </c>
      <c r="CB3928" s="50"/>
      <c r="CC3928" s="55" t="s">
        <v>4324</v>
      </c>
      <c r="CD3928" s="31" t="s">
        <v>7437</v>
      </c>
      <c r="CE3928" s="55" t="s">
        <v>7438</v>
      </c>
      <c r="CF3928" s="32" t="s">
        <v>2151</v>
      </c>
      <c r="CG3928" s="33" t="s">
        <v>61</v>
      </c>
      <c r="CH3928" s="34">
        <v>25750</v>
      </c>
      <c r="CI3928" s="35">
        <v>45717</v>
      </c>
      <c r="CJ3928" s="35"/>
      <c r="CK3928" s="36">
        <v>51500</v>
      </c>
      <c r="CL3928" s="26">
        <f t="shared" si="165"/>
        <v>25750</v>
      </c>
      <c r="CM3928" s="26"/>
      <c r="CR3928" s="26" t="str">
        <f t="shared" si="166"/>
        <v>('약국', '109-04-93162', '경기 성남시 분당구 정자동', '8806538000220', '가모피드정 5mg', 25750, '2025-03-01'),</v>
      </c>
    </row>
    <row r="3929" spans="79:96" x14ac:dyDescent="0.25">
      <c r="CA3929" s="29">
        <v>3926</v>
      </c>
      <c r="CB3929" s="50"/>
      <c r="CC3929" s="55" t="s">
        <v>4324</v>
      </c>
      <c r="CD3929" s="31" t="s">
        <v>7437</v>
      </c>
      <c r="CE3929" s="55" t="s">
        <v>7438</v>
      </c>
      <c r="CF3929" s="32" t="s">
        <v>3798</v>
      </c>
      <c r="CG3929" s="33" t="s">
        <v>1101</v>
      </c>
      <c r="CH3929" s="34">
        <v>23850</v>
      </c>
      <c r="CI3929" s="35">
        <v>45689</v>
      </c>
      <c r="CJ3929" s="35"/>
      <c r="CK3929" s="36">
        <v>47700</v>
      </c>
      <c r="CL3929" s="26">
        <f t="shared" si="165"/>
        <v>23850</v>
      </c>
      <c r="CM3929" s="26"/>
      <c r="CR3929" s="26" t="str">
        <f t="shared" si="166"/>
        <v>('약국', '109-04-93162', '경기 성남시 분당구 정자동', '8806538052922', '로피타정 2mg', 23850, '2025-02-01'),</v>
      </c>
    </row>
    <row r="3930" spans="79:96" x14ac:dyDescent="0.25">
      <c r="CA3930" s="29">
        <v>3927</v>
      </c>
      <c r="CB3930" s="50"/>
      <c r="CC3930" s="55" t="s">
        <v>4324</v>
      </c>
      <c r="CD3930" s="31" t="s">
        <v>7439</v>
      </c>
      <c r="CE3930" s="55" t="s">
        <v>5505</v>
      </c>
      <c r="CF3930" s="32" t="s">
        <v>1390</v>
      </c>
      <c r="CG3930" s="33" t="s">
        <v>1391</v>
      </c>
      <c r="CH3930" s="34">
        <v>23750</v>
      </c>
      <c r="CI3930" s="35">
        <v>45658</v>
      </c>
      <c r="CJ3930" s="35"/>
      <c r="CK3930" s="36">
        <v>47500</v>
      </c>
      <c r="CL3930" s="26">
        <f t="shared" si="165"/>
        <v>23750</v>
      </c>
      <c r="CM3930" s="26"/>
      <c r="CR3930" s="26" t="str">
        <f t="shared" si="166"/>
        <v>('약국', '119-05-73141', '서울 동작구 사당동', '8806538026527', '티니다진정 500mg', 23750, '2025-01-01'),</v>
      </c>
    </row>
    <row r="3931" spans="79:96" x14ac:dyDescent="0.25">
      <c r="CA3931" s="29">
        <v>3928</v>
      </c>
      <c r="CB3931" s="50"/>
      <c r="CC3931" s="55" t="s">
        <v>4324</v>
      </c>
      <c r="CD3931" s="31" t="s">
        <v>7440</v>
      </c>
      <c r="CE3931" s="55" t="s">
        <v>7441</v>
      </c>
      <c r="CF3931" s="32" t="s">
        <v>5832</v>
      </c>
      <c r="CG3931" s="33" t="s">
        <v>835</v>
      </c>
      <c r="CH3931" s="34">
        <v>18750</v>
      </c>
      <c r="CI3931" s="35">
        <v>45717</v>
      </c>
      <c r="CJ3931" s="35"/>
      <c r="CK3931" s="36">
        <v>37500</v>
      </c>
      <c r="CL3931" s="26">
        <f t="shared" si="165"/>
        <v>18750</v>
      </c>
      <c r="CM3931" s="26"/>
      <c r="CR3931" s="26" t="str">
        <f t="shared" si="166"/>
        <v>('약국', '140-08-66290', '경기도 시흥시 월곶동', '8806538013411', '신일아시클로버정', 18750, '2025-03-01'),</v>
      </c>
    </row>
    <row r="3932" spans="79:96" x14ac:dyDescent="0.25">
      <c r="CA3932" s="29">
        <v>3929</v>
      </c>
      <c r="CB3932" s="50"/>
      <c r="CC3932" s="55" t="s">
        <v>4324</v>
      </c>
      <c r="CD3932" s="31" t="s">
        <v>7442</v>
      </c>
      <c r="CE3932" s="55" t="s">
        <v>7443</v>
      </c>
      <c r="CF3932" s="32" t="s">
        <v>2228</v>
      </c>
      <c r="CG3932" s="33" t="s">
        <v>790</v>
      </c>
      <c r="CH3932" s="34">
        <v>43500</v>
      </c>
      <c r="CI3932" s="35">
        <v>45717</v>
      </c>
      <c r="CJ3932" s="35"/>
      <c r="CK3932" s="36">
        <v>87000</v>
      </c>
      <c r="CL3932" s="26">
        <f t="shared" si="165"/>
        <v>43500</v>
      </c>
      <c r="CM3932" s="26"/>
      <c r="CR3932" s="26" t="str">
        <f t="shared" si="166"/>
        <v>('약국', '141-04-60253', '경기 파주시 동패동', '8806538013121', '신일슈도에페드린정 60mg', 43500, '2025-03-01'),</v>
      </c>
    </row>
    <row r="3933" spans="79:96" x14ac:dyDescent="0.25">
      <c r="CA3933" s="29">
        <v>3930</v>
      </c>
      <c r="CB3933" s="50"/>
      <c r="CC3933" s="55" t="s">
        <v>4324</v>
      </c>
      <c r="CD3933" s="31" t="s">
        <v>7444</v>
      </c>
      <c r="CE3933" s="55" t="s">
        <v>7445</v>
      </c>
      <c r="CF3933" s="32" t="s">
        <v>271</v>
      </c>
      <c r="CG3933" s="33" t="s">
        <v>245</v>
      </c>
      <c r="CH3933" s="34">
        <v>7815</v>
      </c>
      <c r="CI3933" s="35">
        <v>45717</v>
      </c>
      <c r="CJ3933" s="35"/>
      <c r="CK3933" s="36">
        <v>15630</v>
      </c>
      <c r="CL3933" s="26">
        <f t="shared" si="165"/>
        <v>7815</v>
      </c>
      <c r="CM3933" s="26"/>
      <c r="CR3933" s="26" t="str">
        <f t="shared" si="166"/>
        <v>('약국', '105-10-25737', '서울 마포구 상암동', '8806538052519', '셀코빅스캡슐 200mg', 7815, '2025-03-01'),</v>
      </c>
    </row>
    <row r="3934" spans="79:96" x14ac:dyDescent="0.25">
      <c r="CA3934" s="29">
        <v>3931</v>
      </c>
      <c r="CB3934" s="50"/>
      <c r="CC3934" s="55" t="s">
        <v>4324</v>
      </c>
      <c r="CD3934" s="31" t="s">
        <v>7446</v>
      </c>
      <c r="CE3934" s="55" t="s">
        <v>7447</v>
      </c>
      <c r="CF3934" s="32" t="s">
        <v>686</v>
      </c>
      <c r="CG3934" s="33" t="s">
        <v>661</v>
      </c>
      <c r="CH3934" s="34">
        <v>0</v>
      </c>
      <c r="CI3934" s="35">
        <v>45717</v>
      </c>
      <c r="CJ3934" s="35"/>
      <c r="CK3934" s="36">
        <v>0</v>
      </c>
      <c r="CL3934" s="26">
        <f t="shared" si="165"/>
        <v>0</v>
      </c>
      <c r="CM3934" s="26"/>
      <c r="CR3934" s="26" t="str">
        <f t="shared" si="166"/>
        <v>('약국', '210-20-57336', '서울 강북구 미아동', '8806538010977', '신일트리메부틴말레산염정 100mg', 0, '2025-03-01'),</v>
      </c>
    </row>
    <row r="3935" spans="79:96" x14ac:dyDescent="0.25">
      <c r="CA3935" s="29">
        <v>3932</v>
      </c>
      <c r="CB3935" s="50"/>
      <c r="CC3935" s="55" t="s">
        <v>4324</v>
      </c>
      <c r="CD3935" s="31" t="s">
        <v>7446</v>
      </c>
      <c r="CE3935" s="55" t="s">
        <v>7447</v>
      </c>
      <c r="CF3935" s="32" t="s">
        <v>686</v>
      </c>
      <c r="CG3935" s="33" t="s">
        <v>661</v>
      </c>
      <c r="CH3935" s="34">
        <v>0</v>
      </c>
      <c r="CI3935" s="35">
        <v>45717</v>
      </c>
      <c r="CJ3935" s="35"/>
      <c r="CK3935" s="36">
        <v>0</v>
      </c>
      <c r="CL3935" s="26">
        <f t="shared" si="165"/>
        <v>0</v>
      </c>
      <c r="CM3935" s="26"/>
      <c r="CR3935" s="26" t="str">
        <f t="shared" si="166"/>
        <v>('약국', '210-20-57336', '서울 강북구 미아동', '8806538010977', '신일트리메부틴말레산염정 100mg', 0, '2025-03-01'),</v>
      </c>
    </row>
    <row r="3936" spans="79:96" x14ac:dyDescent="0.25">
      <c r="CA3936" s="29">
        <v>3933</v>
      </c>
      <c r="CB3936" s="50"/>
      <c r="CC3936" s="55" t="s">
        <v>4324</v>
      </c>
      <c r="CD3936" s="31" t="s">
        <v>7448</v>
      </c>
      <c r="CE3936" s="55" t="s">
        <v>5468</v>
      </c>
      <c r="CF3936" s="32" t="s">
        <v>2324</v>
      </c>
      <c r="CG3936" s="33" t="s">
        <v>61</v>
      </c>
      <c r="CH3936" s="31">
        <v>7725</v>
      </c>
      <c r="CI3936" s="35">
        <v>45717</v>
      </c>
      <c r="CJ3936" s="35"/>
      <c r="CK3936" s="56">
        <v>15450</v>
      </c>
      <c r="CL3936" s="26">
        <f t="shared" si="165"/>
        <v>7725</v>
      </c>
      <c r="CM3936" s="26"/>
      <c r="CR3936" s="26" t="str">
        <f t="shared" si="166"/>
        <v>('약국', '112-05-48544', '경기 안양시 만안구 안양동', '8806538000213', '가모피드정 5mg', 7725, '2025-03-01'),</v>
      </c>
    </row>
    <row r="3937" spans="79:96" x14ac:dyDescent="0.25">
      <c r="CA3937" s="29">
        <v>3934</v>
      </c>
      <c r="CB3937" s="50"/>
      <c r="CC3937" s="55" t="s">
        <v>4324</v>
      </c>
      <c r="CD3937" s="31" t="s">
        <v>7449</v>
      </c>
      <c r="CE3937" s="55" t="s">
        <v>7114</v>
      </c>
      <c r="CF3937" s="32" t="s">
        <v>732</v>
      </c>
      <c r="CG3937" s="33" t="s">
        <v>733</v>
      </c>
      <c r="CH3937" s="34">
        <v>5750</v>
      </c>
      <c r="CI3937" s="35">
        <v>45717</v>
      </c>
      <c r="CJ3937" s="35"/>
      <c r="CK3937" s="36">
        <v>11500</v>
      </c>
      <c r="CL3937" s="26">
        <f t="shared" si="165"/>
        <v>5750</v>
      </c>
      <c r="CM3937" s="26"/>
      <c r="CR3937" s="26" t="str">
        <f t="shared" si="166"/>
        <v>('약국', '212-03-41624', '서울 강동구 길동', '8806538017259', '신일피리독신정 50mg', 5750, '2025-03-01'),</v>
      </c>
    </row>
    <row r="3938" spans="79:96" x14ac:dyDescent="0.25">
      <c r="CA3938" s="29">
        <v>3935</v>
      </c>
      <c r="CB3938" s="50"/>
      <c r="CC3938" s="55" t="s">
        <v>4324</v>
      </c>
      <c r="CD3938" s="31" t="s">
        <v>7450</v>
      </c>
      <c r="CE3938" s="55" t="s">
        <v>7451</v>
      </c>
      <c r="CF3938" s="32" t="s">
        <v>686</v>
      </c>
      <c r="CG3938" s="33" t="s">
        <v>661</v>
      </c>
      <c r="CH3938" s="34">
        <v>0</v>
      </c>
      <c r="CI3938" s="35">
        <v>45689</v>
      </c>
      <c r="CJ3938" s="35"/>
      <c r="CK3938" s="36">
        <v>0</v>
      </c>
      <c r="CL3938" s="26">
        <f t="shared" si="165"/>
        <v>0</v>
      </c>
      <c r="CM3938" s="26"/>
      <c r="CR3938" s="26" t="str">
        <f t="shared" si="166"/>
        <v>('약국', '124-43-03713', '경기 화성시 봉담읍', '8806538010977', '신일트리메부틴말레산염정 100mg', 0, '2025-02-01'),</v>
      </c>
    </row>
    <row r="3939" spans="79:96" x14ac:dyDescent="0.25">
      <c r="CA3939" s="29">
        <v>3936</v>
      </c>
      <c r="CB3939" s="50"/>
      <c r="CC3939" s="55" t="s">
        <v>4324</v>
      </c>
      <c r="CD3939" s="31" t="s">
        <v>7452</v>
      </c>
      <c r="CE3939" s="55" t="s">
        <v>5496</v>
      </c>
      <c r="CF3939" s="32" t="s">
        <v>2013</v>
      </c>
      <c r="CG3939" s="33" t="s">
        <v>1391</v>
      </c>
      <c r="CH3939" s="34">
        <v>5700</v>
      </c>
      <c r="CI3939" s="35">
        <v>45658</v>
      </c>
      <c r="CJ3939" s="35"/>
      <c r="CK3939" s="36">
        <v>11400</v>
      </c>
      <c r="CL3939" s="26">
        <f t="shared" si="165"/>
        <v>5700</v>
      </c>
      <c r="CM3939" s="26"/>
      <c r="CR3939" s="26" t="str">
        <f t="shared" si="166"/>
        <v>('약국', '214-13-17774', '서울 서초구 서초동', '8806538026510', '티니다진정 500mg', 5700, '2025-01-01'),</v>
      </c>
    </row>
    <row r="3940" spans="79:96" x14ac:dyDescent="0.25">
      <c r="CA3940" s="29">
        <v>3937</v>
      </c>
      <c r="CB3940" s="50"/>
      <c r="CC3940" s="55" t="s">
        <v>4324</v>
      </c>
      <c r="CD3940" s="31" t="s">
        <v>7453</v>
      </c>
      <c r="CE3940" s="55" t="s">
        <v>7433</v>
      </c>
      <c r="CF3940" s="32" t="s">
        <v>686</v>
      </c>
      <c r="CG3940" s="33" t="s">
        <v>661</v>
      </c>
      <c r="CH3940" s="34">
        <v>0</v>
      </c>
      <c r="CI3940" s="35">
        <v>45717</v>
      </c>
      <c r="CJ3940" s="35"/>
      <c r="CK3940" s="36">
        <v>0</v>
      </c>
      <c r="CL3940" s="26">
        <f t="shared" si="165"/>
        <v>0</v>
      </c>
      <c r="CM3940" s="26"/>
      <c r="CR3940" s="26" t="str">
        <f t="shared" si="166"/>
        <v>('약국', '114-15-21666', '서울 서초구 반포동', '8806538010977', '신일트리메부틴말레산염정 100mg', 0, '2025-03-01'),</v>
      </c>
    </row>
    <row r="3941" spans="79:96" x14ac:dyDescent="0.25">
      <c r="CA3941" s="29">
        <v>3938</v>
      </c>
      <c r="CB3941" s="50"/>
      <c r="CC3941" s="55" t="s">
        <v>4324</v>
      </c>
      <c r="CD3941" s="31" t="s">
        <v>7454</v>
      </c>
      <c r="CE3941" s="55" t="s">
        <v>7455</v>
      </c>
      <c r="CF3941" s="32" t="s">
        <v>1824</v>
      </c>
      <c r="CG3941" s="33" t="s">
        <v>861</v>
      </c>
      <c r="CH3941" s="34">
        <v>1200</v>
      </c>
      <c r="CI3941" s="35">
        <v>45717</v>
      </c>
      <c r="CJ3941" s="35"/>
      <c r="CK3941" s="36">
        <v>2400</v>
      </c>
      <c r="CL3941" s="26">
        <f t="shared" si="165"/>
        <v>1200</v>
      </c>
      <c r="CM3941" s="26"/>
      <c r="CR3941" s="26" t="str">
        <f t="shared" si="166"/>
        <v>('약국', '132-11-39088', '경기 구리시 인창동', '8806538013510', '신일아시클로버크림', 1200, '2025-03-01'),</v>
      </c>
    </row>
    <row r="3942" spans="79:96" x14ac:dyDescent="0.25">
      <c r="CA3942" s="29">
        <v>3939</v>
      </c>
      <c r="CB3942" s="50"/>
      <c r="CC3942" s="55" t="s">
        <v>4324</v>
      </c>
      <c r="CD3942" s="31" t="s">
        <v>7456</v>
      </c>
      <c r="CE3942" s="55" t="s">
        <v>7457</v>
      </c>
      <c r="CF3942" s="32" t="s">
        <v>1041</v>
      </c>
      <c r="CG3942" s="33" t="s">
        <v>1004</v>
      </c>
      <c r="CH3942" s="34">
        <v>6000</v>
      </c>
      <c r="CI3942" s="35">
        <v>45717</v>
      </c>
      <c r="CJ3942" s="35"/>
      <c r="CK3942" s="36">
        <v>12000</v>
      </c>
      <c r="CL3942" s="26">
        <f t="shared" si="165"/>
        <v>6000</v>
      </c>
      <c r="CM3942" s="26"/>
      <c r="CR3942" s="26" t="str">
        <f t="shared" si="166"/>
        <v>('약국', '116-03-12947', '서울 영등포구 여의도동', '8806538014647', '신일티아민염산염정 10mg', 6000, '2025-03-01'),</v>
      </c>
    </row>
    <row r="3943" spans="79:96" x14ac:dyDescent="0.25">
      <c r="CA3943" s="29">
        <v>3940</v>
      </c>
      <c r="CB3943" s="50"/>
      <c r="CC3943" s="55" t="s">
        <v>4324</v>
      </c>
      <c r="CD3943" s="31" t="s">
        <v>7458</v>
      </c>
      <c r="CE3943" s="55" t="s">
        <v>7459</v>
      </c>
      <c r="CF3943" s="32" t="s">
        <v>824</v>
      </c>
      <c r="CG3943" s="33" t="s">
        <v>140</v>
      </c>
      <c r="CH3943" s="34">
        <v>28750</v>
      </c>
      <c r="CI3943" s="35">
        <v>45717</v>
      </c>
      <c r="CJ3943" s="35"/>
      <c r="CK3943" s="36">
        <v>57500</v>
      </c>
      <c r="CL3943" s="26">
        <f t="shared" si="165"/>
        <v>28750</v>
      </c>
      <c r="CM3943" s="26"/>
      <c r="CR3943" s="26" t="str">
        <f t="shared" si="166"/>
        <v>('약국', '333-08-00833', '경기도 부천시 소사본동', '8806538000626', '그리펜-에스정 300mg', 28750, '2025-03-01'),</v>
      </c>
    </row>
    <row r="3944" spans="79:96" x14ac:dyDescent="0.25">
      <c r="CA3944" s="29">
        <v>3941</v>
      </c>
      <c r="CB3944" s="50"/>
      <c r="CC3944" s="55" t="s">
        <v>4324</v>
      </c>
      <c r="CD3944" s="31" t="s">
        <v>7458</v>
      </c>
      <c r="CE3944" s="55" t="s">
        <v>7459</v>
      </c>
      <c r="CF3944" s="32" t="s">
        <v>824</v>
      </c>
      <c r="CG3944" s="33" t="s">
        <v>140</v>
      </c>
      <c r="CH3944" s="34">
        <v>28750</v>
      </c>
      <c r="CI3944" s="35">
        <v>45717</v>
      </c>
      <c r="CJ3944" s="35"/>
      <c r="CK3944" s="36">
        <v>57500</v>
      </c>
      <c r="CL3944" s="26">
        <f t="shared" si="165"/>
        <v>28750</v>
      </c>
      <c r="CM3944" s="26"/>
      <c r="CR3944" s="26" t="str">
        <f t="shared" si="166"/>
        <v>('약국', '333-08-00833', '경기도 부천시 소사본동', '8806538000626', '그리펜-에스정 300mg', 28750, '2025-03-01'),</v>
      </c>
    </row>
    <row r="3945" spans="79:96" x14ac:dyDescent="0.25">
      <c r="CA3945" s="29">
        <v>3942</v>
      </c>
      <c r="CB3945" s="50"/>
      <c r="CC3945" s="55" t="s">
        <v>4324</v>
      </c>
      <c r="CD3945" s="31" t="s">
        <v>1265</v>
      </c>
      <c r="CE3945" s="55" t="s">
        <v>7460</v>
      </c>
      <c r="CF3945" s="32" t="s">
        <v>7396</v>
      </c>
      <c r="CG3945" s="33" t="s">
        <v>1814</v>
      </c>
      <c r="CH3945" s="34">
        <v>20280</v>
      </c>
      <c r="CI3945" s="35">
        <v>45717</v>
      </c>
      <c r="CJ3945" s="35"/>
      <c r="CK3945" s="36">
        <v>40560</v>
      </c>
      <c r="CL3945" s="26">
        <f t="shared" si="165"/>
        <v>20280</v>
      </c>
      <c r="CM3945" s="26"/>
      <c r="CR3945" s="26" t="str">
        <f t="shared" si="166"/>
        <v>('약국', '205-55-24475', '경기도 시흥시 정왕동', '8806538062914', '트라글립틴듀오정2.5/850mg', 20280, '2025-03-01'),</v>
      </c>
    </row>
    <row r="3946" spans="79:96" x14ac:dyDescent="0.25">
      <c r="CA3946" s="29">
        <v>3943</v>
      </c>
      <c r="CB3946" s="50"/>
      <c r="CC3946" s="55" t="s">
        <v>4324</v>
      </c>
      <c r="CD3946" s="31" t="s">
        <v>1265</v>
      </c>
      <c r="CE3946" s="55" t="s">
        <v>7460</v>
      </c>
      <c r="CF3946" s="32" t="s">
        <v>2363</v>
      </c>
      <c r="CG3946" s="33" t="s">
        <v>461</v>
      </c>
      <c r="CH3946" s="34">
        <v>16290</v>
      </c>
      <c r="CI3946" s="35">
        <v>45717</v>
      </c>
      <c r="CJ3946" s="35"/>
      <c r="CK3946" s="36">
        <v>32580</v>
      </c>
      <c r="CL3946" s="26">
        <f t="shared" si="165"/>
        <v>16290</v>
      </c>
      <c r="CM3946" s="26"/>
      <c r="CR3946" s="26" t="str">
        <f t="shared" si="166"/>
        <v>('약국', '205-55-24475', '경기도 시흥시 정왕동', '8806538053325', '네오텔미정 40mg', 16290, '2025-03-01'),</v>
      </c>
    </row>
    <row r="3947" spans="79:96" x14ac:dyDescent="0.25">
      <c r="CA3947" s="29">
        <v>3944</v>
      </c>
      <c r="CB3947" s="50"/>
      <c r="CC3947" s="55" t="s">
        <v>4324</v>
      </c>
      <c r="CD3947" s="31" t="s">
        <v>7408</v>
      </c>
      <c r="CE3947" s="55" t="s">
        <v>7409</v>
      </c>
      <c r="CF3947" s="32" t="s">
        <v>3963</v>
      </c>
      <c r="CG3947" s="33" t="s">
        <v>1444</v>
      </c>
      <c r="CH3947" s="34">
        <v>29250</v>
      </c>
      <c r="CI3947" s="35">
        <v>45689</v>
      </c>
      <c r="CJ3947" s="35"/>
      <c r="CK3947" s="36">
        <v>58500</v>
      </c>
      <c r="CL3947" s="26">
        <f t="shared" si="165"/>
        <v>29250</v>
      </c>
      <c r="CM3947" s="26"/>
      <c r="CR3947" s="26" t="str">
        <f t="shared" si="166"/>
        <v>('약국', '136-11-78763', '경기 부천시 송내동', '8806538053929', '엘도네오캡슐', 29250, '2025-02-01'),</v>
      </c>
    </row>
    <row r="3948" spans="79:96" x14ac:dyDescent="0.25">
      <c r="CA3948" s="29">
        <v>3945</v>
      </c>
      <c r="CB3948" s="50"/>
      <c r="CC3948" s="55" t="s">
        <v>4324</v>
      </c>
      <c r="CD3948" s="31" t="s">
        <v>7408</v>
      </c>
      <c r="CE3948" s="55" t="s">
        <v>7409</v>
      </c>
      <c r="CF3948" s="32" t="s">
        <v>2151</v>
      </c>
      <c r="CG3948" s="33" t="s">
        <v>61</v>
      </c>
      <c r="CH3948" s="34">
        <v>25750</v>
      </c>
      <c r="CI3948" s="35">
        <v>45658</v>
      </c>
      <c r="CJ3948" s="35"/>
      <c r="CK3948" s="36">
        <v>51500</v>
      </c>
      <c r="CL3948" s="26">
        <f t="shared" si="165"/>
        <v>25750</v>
      </c>
      <c r="CM3948" s="26"/>
      <c r="CR3948" s="26" t="str">
        <f t="shared" si="166"/>
        <v>('약국', '136-11-78763', '경기 부천시 송내동', '8806538000220', '가모피드정 5mg', 25750, '2025-01-01'),</v>
      </c>
    </row>
    <row r="3949" spans="79:96" x14ac:dyDescent="0.25">
      <c r="CA3949" s="29">
        <v>3946</v>
      </c>
      <c r="CB3949" s="50"/>
      <c r="CC3949" s="55" t="s">
        <v>4324</v>
      </c>
      <c r="CD3949" s="31" t="s">
        <v>7408</v>
      </c>
      <c r="CE3949" s="55" t="s">
        <v>7409</v>
      </c>
      <c r="CF3949" s="32" t="s">
        <v>3963</v>
      </c>
      <c r="CG3949" s="33" t="s">
        <v>1444</v>
      </c>
      <c r="CH3949" s="34">
        <v>29250</v>
      </c>
      <c r="CI3949" s="35">
        <v>45717</v>
      </c>
      <c r="CJ3949" s="35"/>
      <c r="CK3949" s="36">
        <v>58500</v>
      </c>
      <c r="CL3949" s="26">
        <f t="shared" si="165"/>
        <v>29250</v>
      </c>
      <c r="CM3949" s="26"/>
      <c r="CR3949" s="26" t="str">
        <f t="shared" si="166"/>
        <v>('약국', '136-11-78763', '경기 부천시 송내동', '8806538053929', '엘도네오캡슐', 29250, '2025-03-01'),</v>
      </c>
    </row>
    <row r="3950" spans="79:96" x14ac:dyDescent="0.25">
      <c r="CA3950" s="29">
        <v>3947</v>
      </c>
      <c r="CB3950" s="50"/>
      <c r="CC3950" s="55" t="s">
        <v>4324</v>
      </c>
      <c r="CD3950" s="31" t="s">
        <v>7408</v>
      </c>
      <c r="CE3950" s="55" t="s">
        <v>7409</v>
      </c>
      <c r="CF3950" s="32" t="s">
        <v>1077</v>
      </c>
      <c r="CG3950" s="33" t="s">
        <v>1078</v>
      </c>
      <c r="CH3950" s="34">
        <v>5500</v>
      </c>
      <c r="CI3950" s="35">
        <v>45717</v>
      </c>
      <c r="CJ3950" s="35"/>
      <c r="CK3950" s="36">
        <v>11000</v>
      </c>
      <c r="CL3950" s="26">
        <f t="shared" si="165"/>
        <v>5500</v>
      </c>
      <c r="CM3950" s="26"/>
      <c r="CR3950" s="26" t="str">
        <f t="shared" si="166"/>
        <v>('약국', '136-11-78763', '경기 부천시 송내동', '8806538056425', '프로나지액 25mL', 5500, '2025-03-01'),</v>
      </c>
    </row>
    <row r="3951" spans="79:96" x14ac:dyDescent="0.25">
      <c r="CA3951" s="29">
        <v>3948</v>
      </c>
      <c r="CB3951" s="50"/>
      <c r="CC3951" s="55" t="s">
        <v>4324</v>
      </c>
      <c r="CD3951" s="31" t="s">
        <v>7408</v>
      </c>
      <c r="CE3951" s="55" t="s">
        <v>7409</v>
      </c>
      <c r="CF3951" s="32" t="s">
        <v>3963</v>
      </c>
      <c r="CG3951" s="33" t="s">
        <v>1444</v>
      </c>
      <c r="CH3951" s="34">
        <v>29250</v>
      </c>
      <c r="CI3951" s="35">
        <v>45717</v>
      </c>
      <c r="CJ3951" s="35"/>
      <c r="CK3951" s="36">
        <v>58500</v>
      </c>
      <c r="CL3951" s="26">
        <f t="shared" si="165"/>
        <v>29250</v>
      </c>
      <c r="CM3951" s="26"/>
      <c r="CR3951" s="26" t="str">
        <f t="shared" si="166"/>
        <v>('약국', '136-11-78763', '경기 부천시 송내동', '8806538053929', '엘도네오캡슐', 29250, '2025-03-01'),</v>
      </c>
    </row>
    <row r="3952" spans="79:96" x14ac:dyDescent="0.25">
      <c r="CA3952" s="29">
        <v>3949</v>
      </c>
      <c r="CB3952" s="50"/>
      <c r="CC3952" s="55" t="s">
        <v>4324</v>
      </c>
      <c r="CD3952" s="31" t="s">
        <v>7408</v>
      </c>
      <c r="CE3952" s="55" t="s">
        <v>7409</v>
      </c>
      <c r="CF3952" s="32" t="s">
        <v>2151</v>
      </c>
      <c r="CG3952" s="33" t="s">
        <v>61</v>
      </c>
      <c r="CH3952" s="34">
        <v>25750</v>
      </c>
      <c r="CI3952" s="35">
        <v>45717</v>
      </c>
      <c r="CJ3952" s="35"/>
      <c r="CK3952" s="36">
        <v>51500</v>
      </c>
      <c r="CL3952" s="26">
        <f t="shared" si="165"/>
        <v>25750</v>
      </c>
      <c r="CM3952" s="26"/>
      <c r="CR3952" s="26" t="str">
        <f t="shared" si="166"/>
        <v>('약국', '136-11-78763', '경기 부천시 송내동', '8806538000220', '가모피드정 5mg', 25750, '2025-03-01'),</v>
      </c>
    </row>
    <row r="3953" spans="79:96" x14ac:dyDescent="0.25">
      <c r="CA3953" s="29">
        <v>3950</v>
      </c>
      <c r="CB3953" s="50"/>
      <c r="CC3953" s="55" t="s">
        <v>4324</v>
      </c>
      <c r="CD3953" s="31" t="s">
        <v>7408</v>
      </c>
      <c r="CE3953" s="55" t="s">
        <v>7409</v>
      </c>
      <c r="CF3953" s="32" t="s">
        <v>3963</v>
      </c>
      <c r="CG3953" s="33" t="s">
        <v>1444</v>
      </c>
      <c r="CH3953" s="34">
        <v>29250</v>
      </c>
      <c r="CI3953" s="35">
        <v>45717</v>
      </c>
      <c r="CJ3953" s="35"/>
      <c r="CK3953" s="36">
        <v>58500</v>
      </c>
      <c r="CL3953" s="26">
        <f t="shared" si="165"/>
        <v>29250</v>
      </c>
      <c r="CM3953" s="26"/>
      <c r="CR3953" s="26" t="str">
        <f t="shared" si="166"/>
        <v>('약국', '136-11-78763', '경기 부천시 송내동', '8806538053929', '엘도네오캡슐', 29250, '2025-03-01'),</v>
      </c>
    </row>
    <row r="3954" spans="79:96" x14ac:dyDescent="0.25">
      <c r="CA3954" s="29">
        <v>3951</v>
      </c>
      <c r="CB3954" s="50"/>
      <c r="CC3954" s="55" t="s">
        <v>4324</v>
      </c>
      <c r="CD3954" s="31" t="s">
        <v>7408</v>
      </c>
      <c r="CE3954" s="55" t="s">
        <v>7409</v>
      </c>
      <c r="CF3954" s="32" t="s">
        <v>1077</v>
      </c>
      <c r="CG3954" s="33" t="s">
        <v>1078</v>
      </c>
      <c r="CH3954" s="34">
        <v>2750</v>
      </c>
      <c r="CI3954" s="35">
        <v>45717</v>
      </c>
      <c r="CJ3954" s="35"/>
      <c r="CK3954" s="36">
        <v>5500</v>
      </c>
      <c r="CL3954" s="26">
        <f t="shared" si="165"/>
        <v>2750</v>
      </c>
      <c r="CM3954" s="26"/>
      <c r="CR3954" s="26" t="str">
        <f t="shared" si="166"/>
        <v>('약국', '136-11-78763', '경기 부천시 송내동', '8806538056425', '프로나지액 25mL', 2750, '2025-03-01'),</v>
      </c>
    </row>
    <row r="3955" spans="79:96" x14ac:dyDescent="0.25">
      <c r="CA3955" s="29">
        <v>3952</v>
      </c>
      <c r="CB3955" s="50"/>
      <c r="CC3955" s="55" t="s">
        <v>4324</v>
      </c>
      <c r="CD3955" s="31" t="s">
        <v>7461</v>
      </c>
      <c r="CE3955" s="55" t="s">
        <v>7462</v>
      </c>
      <c r="CF3955" s="32" t="s">
        <v>3004</v>
      </c>
      <c r="CG3955" s="33" t="s">
        <v>1576</v>
      </c>
      <c r="CH3955" s="34">
        <v>16506</v>
      </c>
      <c r="CI3955" s="35">
        <v>45717</v>
      </c>
      <c r="CJ3955" s="35"/>
      <c r="CK3955" s="36">
        <v>33012</v>
      </c>
      <c r="CL3955" s="26">
        <f t="shared" si="165"/>
        <v>16506</v>
      </c>
      <c r="CM3955" s="26"/>
      <c r="CR3955" s="26" t="str">
        <f t="shared" si="166"/>
        <v>('약국', '281-44-00656', '서울특별시 서초구 우면동', '8806538060736', '포시글리정 10mg', 16506, '2025-03-01'),</v>
      </c>
    </row>
    <row r="3956" spans="79:96" x14ac:dyDescent="0.25">
      <c r="CA3956" s="29">
        <v>3953</v>
      </c>
      <c r="CB3956" s="50"/>
      <c r="CC3956" s="55" t="s">
        <v>4324</v>
      </c>
      <c r="CD3956" s="31" t="s">
        <v>7463</v>
      </c>
      <c r="CE3956" s="55" t="s">
        <v>7464</v>
      </c>
      <c r="CF3956" s="32" t="s">
        <v>749</v>
      </c>
      <c r="CG3956" s="33" t="s">
        <v>750</v>
      </c>
      <c r="CH3956" s="34">
        <v>2835</v>
      </c>
      <c r="CI3956" s="35">
        <v>45689</v>
      </c>
      <c r="CJ3956" s="35"/>
      <c r="CK3956" s="36">
        <v>5670</v>
      </c>
      <c r="CL3956" s="26">
        <f t="shared" si="165"/>
        <v>2835</v>
      </c>
      <c r="CM3956" s="26"/>
      <c r="CR3956" s="26" t="str">
        <f t="shared" si="166"/>
        <v>('약국', '542-01-01515', '경기도 부천시 심곡본동', '8806538059518', '레보트로서방정', 2835, '2025-02-01'),</v>
      </c>
    </row>
    <row r="3957" spans="79:96" x14ac:dyDescent="0.25">
      <c r="CA3957" s="29">
        <v>3954</v>
      </c>
      <c r="CB3957" s="50"/>
      <c r="CC3957" s="55" t="s">
        <v>4324</v>
      </c>
      <c r="CD3957" s="31" t="s">
        <v>7465</v>
      </c>
      <c r="CE3957" s="55" t="s">
        <v>7466</v>
      </c>
      <c r="CF3957" s="32" t="s">
        <v>2228</v>
      </c>
      <c r="CG3957" s="33" t="s">
        <v>790</v>
      </c>
      <c r="CH3957" s="34">
        <v>14500</v>
      </c>
      <c r="CI3957" s="35">
        <v>45658</v>
      </c>
      <c r="CJ3957" s="35"/>
      <c r="CK3957" s="36">
        <v>29000</v>
      </c>
      <c r="CL3957" s="26">
        <f t="shared" si="165"/>
        <v>14500</v>
      </c>
      <c r="CM3957" s="26"/>
      <c r="CR3957" s="26" t="str">
        <f t="shared" si="166"/>
        <v>('약국', '110-23-74768', '경기도 성남시 분당구 이매동', '8806538013121', '신일슈도에페드린정 60mg', 14500, '2025-01-01'),</v>
      </c>
    </row>
    <row r="3958" spans="79:96" x14ac:dyDescent="0.25">
      <c r="CA3958" s="29">
        <v>3955</v>
      </c>
      <c r="CB3958" s="50"/>
      <c r="CC3958" s="55" t="s">
        <v>4324</v>
      </c>
      <c r="CD3958" s="31" t="s">
        <v>1740</v>
      </c>
      <c r="CE3958" s="55" t="s">
        <v>3524</v>
      </c>
      <c r="CF3958" s="32" t="s">
        <v>1638</v>
      </c>
      <c r="CG3958" s="33" t="s">
        <v>376</v>
      </c>
      <c r="CH3958" s="34">
        <v>18000</v>
      </c>
      <c r="CI3958" s="35">
        <v>45717</v>
      </c>
      <c r="CJ3958" s="35"/>
      <c r="CK3958" s="36">
        <v>36000</v>
      </c>
      <c r="CL3958" s="26">
        <f t="shared" si="165"/>
        <v>18000</v>
      </c>
      <c r="CM3958" s="26"/>
      <c r="CR3958" s="26" t="str">
        <f t="shared" si="166"/>
        <v>('약국', '780-23-00842', '경기도 남양주시 화도읍', '8806538053615', '네오스타정40/5mg', 18000, '2025-03-01'),</v>
      </c>
    </row>
    <row r="3959" spans="79:96" x14ac:dyDescent="0.25">
      <c r="CA3959" s="29">
        <v>3956</v>
      </c>
      <c r="CB3959" s="50"/>
      <c r="CC3959" s="55" t="s">
        <v>4324</v>
      </c>
      <c r="CD3959" s="31" t="s">
        <v>1740</v>
      </c>
      <c r="CE3959" s="55" t="s">
        <v>3524</v>
      </c>
      <c r="CF3959" s="32" t="s">
        <v>3525</v>
      </c>
      <c r="CG3959" s="33" t="s">
        <v>1845</v>
      </c>
      <c r="CH3959" s="31">
        <v>53760</v>
      </c>
      <c r="CI3959" s="35">
        <v>45717</v>
      </c>
      <c r="CJ3959" s="35"/>
      <c r="CK3959" s="56">
        <v>107520</v>
      </c>
      <c r="CL3959" s="26">
        <f t="shared" si="165"/>
        <v>53760</v>
      </c>
      <c r="CM3959" s="26"/>
      <c r="CR3959" s="26" t="str">
        <f t="shared" si="166"/>
        <v>('약국', '780-23-00842', '경기도 남양주시 화도읍', '8806538062624', '포시글리듀오서방정10/1000mg', 53760, '2025-03-01'),</v>
      </c>
    </row>
    <row r="3960" spans="79:96" x14ac:dyDescent="0.25">
      <c r="CA3960" s="29">
        <v>3957</v>
      </c>
      <c r="CB3960" s="50"/>
      <c r="CC3960" s="55" t="s">
        <v>4324</v>
      </c>
      <c r="CD3960" s="31" t="s">
        <v>1740</v>
      </c>
      <c r="CE3960" s="55" t="s">
        <v>3524</v>
      </c>
      <c r="CF3960" s="32" t="s">
        <v>1032</v>
      </c>
      <c r="CG3960" s="33" t="s">
        <v>948</v>
      </c>
      <c r="CH3960" s="34">
        <v>11000</v>
      </c>
      <c r="CI3960" s="35">
        <v>45717</v>
      </c>
      <c r="CJ3960" s="35"/>
      <c r="CK3960" s="36">
        <v>22000</v>
      </c>
      <c r="CL3960" s="26">
        <f t="shared" si="165"/>
        <v>11000</v>
      </c>
      <c r="CM3960" s="26"/>
      <c r="CR3960" s="26" t="str">
        <f t="shared" si="166"/>
        <v>('약국', '780-23-00842', '경기도 남양주시 화도읍', '8806538014029', '신일엠정 500mg', 11000, '2025-03-01'),</v>
      </c>
    </row>
    <row r="3961" spans="79:96" x14ac:dyDescent="0.25">
      <c r="CA3961" s="29">
        <v>3958</v>
      </c>
      <c r="CB3961" s="50"/>
      <c r="CC3961" s="55" t="s">
        <v>4324</v>
      </c>
      <c r="CD3961" s="31" t="s">
        <v>1740</v>
      </c>
      <c r="CE3961" s="55" t="s">
        <v>3524</v>
      </c>
      <c r="CF3961" s="32" t="s">
        <v>2328</v>
      </c>
      <c r="CG3961" s="33" t="s">
        <v>85</v>
      </c>
      <c r="CH3961" s="34">
        <v>29835</v>
      </c>
      <c r="CI3961" s="35">
        <v>45717</v>
      </c>
      <c r="CJ3961" s="35"/>
      <c r="CK3961" s="36">
        <v>59670</v>
      </c>
      <c r="CL3961" s="26">
        <f t="shared" si="165"/>
        <v>29835</v>
      </c>
      <c r="CM3961" s="26"/>
      <c r="CR3961" s="26" t="str">
        <f t="shared" si="166"/>
        <v>('약국', '780-23-00842', '경기도 남양주시 화도읍', '8806538013718', '리피칸정 10mg', 29835, '2025-03-01'),</v>
      </c>
    </row>
    <row r="3962" spans="79:96" x14ac:dyDescent="0.25">
      <c r="CA3962" s="29">
        <v>3959</v>
      </c>
      <c r="CB3962" s="50"/>
      <c r="CC3962" s="55" t="s">
        <v>4324</v>
      </c>
      <c r="CD3962" s="31" t="s">
        <v>1740</v>
      </c>
      <c r="CE3962" s="55" t="s">
        <v>3524</v>
      </c>
      <c r="CF3962" s="32" t="s">
        <v>1493</v>
      </c>
      <c r="CG3962" s="33" t="s">
        <v>1275</v>
      </c>
      <c r="CH3962" s="34">
        <v>57300</v>
      </c>
      <c r="CI3962" s="35">
        <v>45717</v>
      </c>
      <c r="CJ3962" s="35"/>
      <c r="CK3962" s="36">
        <v>114600</v>
      </c>
      <c r="CL3962" s="26">
        <f t="shared" si="165"/>
        <v>57300</v>
      </c>
      <c r="CM3962" s="26"/>
      <c r="CR3962" s="26" t="str">
        <f t="shared" si="166"/>
        <v>('약국', '780-23-00842', '경기도 남양주시 화도읍', '8806538051024', '신에소메정20mg', 57300, '2025-03-01'),</v>
      </c>
    </row>
    <row r="3963" spans="79:96" x14ac:dyDescent="0.25">
      <c r="CA3963" s="29">
        <v>3960</v>
      </c>
      <c r="CB3963" s="50"/>
      <c r="CC3963" s="55" t="s">
        <v>4324</v>
      </c>
      <c r="CD3963" s="31" t="s">
        <v>1740</v>
      </c>
      <c r="CE3963" s="55" t="s">
        <v>3524</v>
      </c>
      <c r="CF3963" s="32" t="s">
        <v>1493</v>
      </c>
      <c r="CG3963" s="33" t="s">
        <v>1275</v>
      </c>
      <c r="CH3963" s="34">
        <v>34380</v>
      </c>
      <c r="CI3963" s="35">
        <v>45717</v>
      </c>
      <c r="CJ3963" s="35"/>
      <c r="CK3963" s="36">
        <v>68760</v>
      </c>
      <c r="CL3963" s="26">
        <f t="shared" si="165"/>
        <v>34380</v>
      </c>
      <c r="CM3963" s="26"/>
      <c r="CR3963" s="26" t="str">
        <f t="shared" si="166"/>
        <v>('약국', '780-23-00842', '경기도 남양주시 화도읍', '8806538051024', '신에소메정20mg', 34380, '2025-03-01'),</v>
      </c>
    </row>
    <row r="3964" spans="79:96" x14ac:dyDescent="0.25">
      <c r="CA3964" s="29">
        <v>3961</v>
      </c>
      <c r="CB3964" s="50"/>
      <c r="CC3964" s="55" t="s">
        <v>4324</v>
      </c>
      <c r="CD3964" s="31" t="s">
        <v>1740</v>
      </c>
      <c r="CE3964" s="55" t="s">
        <v>3524</v>
      </c>
      <c r="CF3964" s="32" t="s">
        <v>7467</v>
      </c>
      <c r="CG3964" s="33" t="s">
        <v>1546</v>
      </c>
      <c r="CH3964" s="34">
        <v>53520</v>
      </c>
      <c r="CI3964" s="35">
        <v>45717</v>
      </c>
      <c r="CJ3964" s="35"/>
      <c r="CK3964" s="36">
        <v>107040</v>
      </c>
      <c r="CL3964" s="26">
        <f t="shared" si="165"/>
        <v>53520</v>
      </c>
      <c r="CM3964" s="26"/>
      <c r="CR3964" s="26" t="str">
        <f t="shared" si="166"/>
        <v>('약국', '780-23-00842', '경기도 남양주시 화도읍', '8806538017655', '신코나졸캡슐', 53520, '2025-03-01'),</v>
      </c>
    </row>
    <row r="3965" spans="79:96" x14ac:dyDescent="0.25">
      <c r="CA3965" s="29">
        <v>3962</v>
      </c>
      <c r="CB3965" s="50"/>
      <c r="CC3965" s="55" t="s">
        <v>4324</v>
      </c>
      <c r="CD3965" s="31" t="s">
        <v>1740</v>
      </c>
      <c r="CE3965" s="55" t="s">
        <v>3524</v>
      </c>
      <c r="CF3965" s="32" t="s">
        <v>1077</v>
      </c>
      <c r="CG3965" s="33" t="s">
        <v>1078</v>
      </c>
      <c r="CH3965" s="34">
        <v>13750</v>
      </c>
      <c r="CI3965" s="35">
        <v>45689</v>
      </c>
      <c r="CJ3965" s="35"/>
      <c r="CK3965" s="36">
        <v>27500</v>
      </c>
      <c r="CL3965" s="26">
        <f t="shared" si="165"/>
        <v>13750</v>
      </c>
      <c r="CM3965" s="26"/>
      <c r="CR3965" s="26" t="str">
        <f t="shared" si="166"/>
        <v>('약국', '780-23-00842', '경기도 남양주시 화도읍', '8806538056425', '프로나지액 25mL', 13750, '2025-02-01'),</v>
      </c>
    </row>
    <row r="3966" spans="79:96" x14ac:dyDescent="0.25">
      <c r="CA3966" s="29">
        <v>3963</v>
      </c>
      <c r="CB3966" s="50"/>
      <c r="CC3966" s="55" t="s">
        <v>4324</v>
      </c>
      <c r="CD3966" s="31" t="s">
        <v>1740</v>
      </c>
      <c r="CE3966" s="55" t="s">
        <v>3524</v>
      </c>
      <c r="CF3966" s="32" t="s">
        <v>3004</v>
      </c>
      <c r="CG3966" s="33" t="s">
        <v>1576</v>
      </c>
      <c r="CH3966" s="34">
        <v>27510</v>
      </c>
      <c r="CI3966" s="35">
        <v>45658</v>
      </c>
      <c r="CJ3966" s="35"/>
      <c r="CK3966" s="36">
        <v>55020</v>
      </c>
      <c r="CL3966" s="26">
        <f t="shared" si="165"/>
        <v>27510</v>
      </c>
      <c r="CM3966" s="26"/>
      <c r="CR3966" s="26" t="str">
        <f t="shared" si="166"/>
        <v>('약국', '780-23-00842', '경기도 남양주시 화도읍', '8806538060736', '포시글리정 10mg', 27510, '2025-01-01'),</v>
      </c>
    </row>
    <row r="3967" spans="79:96" x14ac:dyDescent="0.25">
      <c r="CA3967" s="29">
        <v>3964</v>
      </c>
      <c r="CB3967" s="50"/>
      <c r="CC3967" s="55" t="s">
        <v>4324</v>
      </c>
      <c r="CD3967" s="31" t="s">
        <v>1740</v>
      </c>
      <c r="CE3967" s="55" t="s">
        <v>3524</v>
      </c>
      <c r="CF3967" s="32" t="s">
        <v>6282</v>
      </c>
      <c r="CG3967" s="33" t="s">
        <v>1732</v>
      </c>
      <c r="CH3967" s="34">
        <v>63450</v>
      </c>
      <c r="CI3967" s="35">
        <v>45717</v>
      </c>
      <c r="CJ3967" s="35"/>
      <c r="CK3967" s="36">
        <v>126900</v>
      </c>
      <c r="CL3967" s="26">
        <f t="shared" si="165"/>
        <v>63450</v>
      </c>
      <c r="CM3967" s="26"/>
      <c r="CR3967" s="26" t="str">
        <f t="shared" si="166"/>
        <v>('약국', '780-23-00842', '경기도 남양주시 화도읍', '8806538059921', '자누다파정', 63450, '2025-03-01'),</v>
      </c>
    </row>
    <row r="3968" spans="79:96" x14ac:dyDescent="0.25">
      <c r="CA3968" s="29">
        <v>3965</v>
      </c>
      <c r="CB3968" s="50"/>
      <c r="CC3968" s="55" t="s">
        <v>4324</v>
      </c>
      <c r="CD3968" s="31" t="s">
        <v>1740</v>
      </c>
      <c r="CE3968" s="55" t="s">
        <v>3524</v>
      </c>
      <c r="CF3968" s="32" t="s">
        <v>1032</v>
      </c>
      <c r="CG3968" s="33" t="s">
        <v>948</v>
      </c>
      <c r="CH3968" s="34">
        <v>22000</v>
      </c>
      <c r="CI3968" s="35">
        <v>45717</v>
      </c>
      <c r="CJ3968" s="35"/>
      <c r="CK3968" s="36">
        <v>44000</v>
      </c>
      <c r="CL3968" s="26">
        <f t="shared" si="165"/>
        <v>22000</v>
      </c>
      <c r="CM3968" s="26"/>
      <c r="CR3968" s="26" t="str">
        <f t="shared" si="166"/>
        <v>('약국', '780-23-00842', '경기도 남양주시 화도읍', '8806538014029', '신일엠정 500mg', 22000, '2025-03-01'),</v>
      </c>
    </row>
    <row r="3969" spans="79:96" x14ac:dyDescent="0.25">
      <c r="CA3969" s="29">
        <v>3966</v>
      </c>
      <c r="CB3969" s="50"/>
      <c r="CC3969" s="55" t="s">
        <v>4324</v>
      </c>
      <c r="CD3969" s="31" t="s">
        <v>1740</v>
      </c>
      <c r="CE3969" s="55" t="s">
        <v>3524</v>
      </c>
      <c r="CF3969" s="32" t="s">
        <v>1768</v>
      </c>
      <c r="CG3969" s="33" t="s">
        <v>1537</v>
      </c>
      <c r="CH3969" s="34">
        <v>29925</v>
      </c>
      <c r="CI3969" s="35">
        <v>45717</v>
      </c>
      <c r="CJ3969" s="35"/>
      <c r="CK3969" s="36">
        <v>59850</v>
      </c>
      <c r="CL3969" s="26">
        <f t="shared" si="165"/>
        <v>29925</v>
      </c>
      <c r="CM3969" s="26"/>
      <c r="CR3969" s="26" t="str">
        <f t="shared" si="166"/>
        <v>('약국', '780-23-00842', '경기도 남양주시 화도읍', '8806538060217', '테글리정20mg', 29925, '2025-03-01'),</v>
      </c>
    </row>
    <row r="3970" spans="79:96" x14ac:dyDescent="0.25">
      <c r="CA3970" s="29">
        <v>3967</v>
      </c>
      <c r="CB3970" s="50"/>
      <c r="CC3970" s="55" t="s">
        <v>4324</v>
      </c>
      <c r="CD3970" s="31" t="s">
        <v>1740</v>
      </c>
      <c r="CE3970" s="55" t="s">
        <v>3524</v>
      </c>
      <c r="CF3970" s="32" t="s">
        <v>4097</v>
      </c>
      <c r="CG3970" s="33" t="s">
        <v>1716</v>
      </c>
      <c r="CH3970" s="34">
        <v>25368</v>
      </c>
      <c r="CI3970" s="35">
        <v>45717</v>
      </c>
      <c r="CJ3970" s="35"/>
      <c r="CK3970" s="36">
        <v>50736</v>
      </c>
      <c r="CL3970" s="26">
        <f t="shared" si="165"/>
        <v>25368</v>
      </c>
      <c r="CM3970" s="26"/>
      <c r="CR3970" s="26" t="str">
        <f t="shared" si="166"/>
        <v>('약국', '780-23-00842', '경기도 남양주시 화도읍', '8806538061214', '자누글리아정 100mg', 25368, '2025-03-01'),</v>
      </c>
    </row>
    <row r="3971" spans="79:96" x14ac:dyDescent="0.25">
      <c r="CA3971" s="29">
        <v>3968</v>
      </c>
      <c r="CB3971" s="50"/>
      <c r="CC3971" s="55" t="s">
        <v>4324</v>
      </c>
      <c r="CD3971" s="31" t="s">
        <v>1740</v>
      </c>
      <c r="CE3971" s="55" t="s">
        <v>3524</v>
      </c>
      <c r="CF3971" s="32" t="s">
        <v>2328</v>
      </c>
      <c r="CG3971" s="33" t="s">
        <v>85</v>
      </c>
      <c r="CH3971" s="34">
        <v>19890</v>
      </c>
      <c r="CI3971" s="35">
        <v>45717</v>
      </c>
      <c r="CJ3971" s="35"/>
      <c r="CK3971" s="36">
        <v>39780</v>
      </c>
      <c r="CL3971" s="26">
        <f t="shared" si="165"/>
        <v>19890</v>
      </c>
      <c r="CM3971" s="26"/>
      <c r="CR3971" s="26" t="str">
        <f t="shared" si="166"/>
        <v>('약국', '780-23-00842', '경기도 남양주시 화도읍', '8806538013718', '리피칸정 10mg', 19890, '2025-03-01'),</v>
      </c>
    </row>
    <row r="3972" spans="79:96" x14ac:dyDescent="0.25">
      <c r="CA3972" s="29">
        <v>3969</v>
      </c>
      <c r="CB3972" s="50"/>
      <c r="CC3972" s="55" t="s">
        <v>4324</v>
      </c>
      <c r="CD3972" s="31" t="s">
        <v>1740</v>
      </c>
      <c r="CE3972" s="55" t="s">
        <v>3524</v>
      </c>
      <c r="CF3972" s="32" t="s">
        <v>3372</v>
      </c>
      <c r="CG3972" s="33" t="s">
        <v>552</v>
      </c>
      <c r="CH3972" s="34">
        <v>208000</v>
      </c>
      <c r="CI3972" s="35">
        <v>45717</v>
      </c>
      <c r="CJ3972" s="35"/>
      <c r="CK3972" s="36">
        <v>416000</v>
      </c>
      <c r="CL3972" s="26">
        <f t="shared" si="165"/>
        <v>208000</v>
      </c>
      <c r="CM3972" s="26"/>
      <c r="CR3972" s="26" t="str">
        <f t="shared" si="166"/>
        <v>('약국', '780-23-00842', '경기도 남양주시 화도읍', '8806538055626', '다이뉴시드정 480mg', 208000, '2025-03-01'),</v>
      </c>
    </row>
    <row r="3973" spans="79:96" x14ac:dyDescent="0.25">
      <c r="CA3973" s="29">
        <v>3970</v>
      </c>
      <c r="CB3973" s="50"/>
      <c r="CC3973" s="55" t="s">
        <v>4324</v>
      </c>
      <c r="CD3973" s="31" t="s">
        <v>1740</v>
      </c>
      <c r="CE3973" s="55" t="s">
        <v>3524</v>
      </c>
      <c r="CF3973" s="32" t="s">
        <v>6282</v>
      </c>
      <c r="CG3973" s="33" t="s">
        <v>1732</v>
      </c>
      <c r="CH3973" s="34">
        <v>114210</v>
      </c>
      <c r="CI3973" s="35">
        <v>45717</v>
      </c>
      <c r="CJ3973" s="35"/>
      <c r="CK3973" s="36">
        <v>228420</v>
      </c>
      <c r="CL3973" s="26">
        <f t="shared" ref="CL3973:CL4036" si="167">IFERROR(CK3973/2,"")</f>
        <v>114210</v>
      </c>
      <c r="CM3973" s="26"/>
      <c r="CR3973" s="26" t="str">
        <f t="shared" ref="CR3973:CR4036" si="168">IFERROR("('"&amp;CC3973&amp;"', '"&amp;CD3973&amp;"', '"&amp;CE3973&amp;"', '"&amp;CF3973&amp;"', '"&amp;CG3973&amp;"', "&amp;CH3973&amp;", '"&amp;TEXT(CI3973,"YYYY-MM-DD")&amp;"'),","")</f>
        <v>('약국', '780-23-00842', '경기도 남양주시 화도읍', '8806538059921', '자누다파정', 114210, '2025-03-01'),</v>
      </c>
    </row>
    <row r="3974" spans="79:96" x14ac:dyDescent="0.25">
      <c r="CA3974" s="29">
        <v>3971</v>
      </c>
      <c r="CB3974" s="50"/>
      <c r="CC3974" s="55" t="s">
        <v>4324</v>
      </c>
      <c r="CD3974" s="31" t="s">
        <v>1740</v>
      </c>
      <c r="CE3974" s="55" t="s">
        <v>3524</v>
      </c>
      <c r="CF3974" s="32" t="s">
        <v>3717</v>
      </c>
      <c r="CG3974" s="33" t="s">
        <v>1589</v>
      </c>
      <c r="CH3974" s="34">
        <v>40040</v>
      </c>
      <c r="CI3974" s="35">
        <v>45689</v>
      </c>
      <c r="CJ3974" s="35"/>
      <c r="CK3974" s="36">
        <v>80080</v>
      </c>
      <c r="CL3974" s="26">
        <f t="shared" si="167"/>
        <v>40040</v>
      </c>
      <c r="CM3974" s="26"/>
      <c r="CR3974" s="26" t="str">
        <f t="shared" si="168"/>
        <v>('약국', '780-23-00842', '경기도 남양주시 화도읍', '8806538061610', '자누메티아엑스알서방정100/1000mg', 40040, '2025-02-01'),</v>
      </c>
    </row>
    <row r="3975" spans="79:96" x14ac:dyDescent="0.25">
      <c r="CA3975" s="29">
        <v>3972</v>
      </c>
      <c r="CB3975" s="50"/>
      <c r="CC3975" s="55" t="s">
        <v>4324</v>
      </c>
      <c r="CD3975" s="31" t="s">
        <v>1740</v>
      </c>
      <c r="CE3975" s="55" t="s">
        <v>3524</v>
      </c>
      <c r="CF3975" s="32" t="s">
        <v>4097</v>
      </c>
      <c r="CG3975" s="33" t="s">
        <v>1716</v>
      </c>
      <c r="CH3975" s="34">
        <v>25368</v>
      </c>
      <c r="CI3975" s="35">
        <v>45658</v>
      </c>
      <c r="CJ3975" s="35"/>
      <c r="CK3975" s="36">
        <v>50736</v>
      </c>
      <c r="CL3975" s="26">
        <f t="shared" si="167"/>
        <v>25368</v>
      </c>
      <c r="CM3975" s="26"/>
      <c r="CR3975" s="26" t="str">
        <f t="shared" si="168"/>
        <v>('약국', '780-23-00842', '경기도 남양주시 화도읍', '8806538061214', '자누글리아정 100mg', 25368, '2025-01-01'),</v>
      </c>
    </row>
    <row r="3976" spans="79:96" x14ac:dyDescent="0.25">
      <c r="CA3976" s="29">
        <v>3973</v>
      </c>
      <c r="CB3976" s="50"/>
      <c r="CC3976" s="55" t="s">
        <v>4324</v>
      </c>
      <c r="CD3976" s="31" t="s">
        <v>1740</v>
      </c>
      <c r="CE3976" s="55" t="s">
        <v>3524</v>
      </c>
      <c r="CF3976" s="32" t="s">
        <v>3372</v>
      </c>
      <c r="CG3976" s="33" t="s">
        <v>552</v>
      </c>
      <c r="CH3976" s="34">
        <v>83200</v>
      </c>
      <c r="CI3976" s="35">
        <v>45717</v>
      </c>
      <c r="CJ3976" s="35"/>
      <c r="CK3976" s="36">
        <v>166400</v>
      </c>
      <c r="CL3976" s="26">
        <f t="shared" si="167"/>
        <v>83200</v>
      </c>
      <c r="CM3976" s="26"/>
      <c r="CR3976" s="26" t="str">
        <f t="shared" si="168"/>
        <v>('약국', '780-23-00842', '경기도 남양주시 화도읍', '8806538055626', '다이뉴시드정 480mg', 83200, '2025-03-01'),</v>
      </c>
    </row>
    <row r="3977" spans="79:96" x14ac:dyDescent="0.25">
      <c r="CA3977" s="29">
        <v>3974</v>
      </c>
      <c r="CB3977" s="50"/>
      <c r="CC3977" s="55" t="s">
        <v>4324</v>
      </c>
      <c r="CD3977" s="31" t="s">
        <v>7468</v>
      </c>
      <c r="CE3977" s="55" t="s">
        <v>7354</v>
      </c>
      <c r="CF3977" s="32" t="s">
        <v>1077</v>
      </c>
      <c r="CG3977" s="33" t="s">
        <v>1078</v>
      </c>
      <c r="CH3977" s="34">
        <v>2750</v>
      </c>
      <c r="CI3977" s="35">
        <v>45717</v>
      </c>
      <c r="CJ3977" s="35"/>
      <c r="CK3977" s="36">
        <v>5500</v>
      </c>
      <c r="CL3977" s="26">
        <f t="shared" si="167"/>
        <v>2750</v>
      </c>
      <c r="CM3977" s="26"/>
      <c r="CR3977" s="26" t="str">
        <f t="shared" si="168"/>
        <v>('약국', '562-46-00603', '서울특별시 관악구 신림동', '8806538056425', '프로나지액 25mL', 2750, '2025-03-01'),</v>
      </c>
    </row>
    <row r="3978" spans="79:96" x14ac:dyDescent="0.25">
      <c r="CA3978" s="29">
        <v>3975</v>
      </c>
      <c r="CB3978" s="50"/>
      <c r="CC3978" s="55" t="s">
        <v>4324</v>
      </c>
      <c r="CD3978" s="31" t="s">
        <v>7469</v>
      </c>
      <c r="CE3978" s="55" t="s">
        <v>7312</v>
      </c>
      <c r="CF3978" s="32" t="s">
        <v>3195</v>
      </c>
      <c r="CG3978" s="33" t="s">
        <v>459</v>
      </c>
      <c r="CH3978" s="34">
        <v>1545</v>
      </c>
      <c r="CI3978" s="35">
        <v>45717</v>
      </c>
      <c r="CJ3978" s="35"/>
      <c r="CK3978" s="36">
        <v>3090</v>
      </c>
      <c r="CL3978" s="26">
        <f t="shared" si="167"/>
        <v>1545</v>
      </c>
      <c r="CM3978" s="26"/>
      <c r="CR3978" s="26" t="str">
        <f t="shared" si="168"/>
        <v>('약국', '423-49-00425', '서울특별시 강동구 암사동', '8806538003214', '레바드린정 100mg', 1545, '2025-03-01'),</v>
      </c>
    </row>
    <row r="3979" spans="79:96" x14ac:dyDescent="0.25">
      <c r="CA3979" s="29">
        <v>3976</v>
      </c>
      <c r="CB3979" s="50"/>
      <c r="CC3979" s="55" t="s">
        <v>4324</v>
      </c>
      <c r="CD3979" s="31" t="s">
        <v>7470</v>
      </c>
      <c r="CE3979" s="55" t="s">
        <v>7471</v>
      </c>
      <c r="CF3979" s="32" t="s">
        <v>1001</v>
      </c>
      <c r="CG3979" s="33" t="s">
        <v>1002</v>
      </c>
      <c r="CH3979" s="34">
        <v>9480</v>
      </c>
      <c r="CI3979" s="35">
        <v>45717</v>
      </c>
      <c r="CJ3979" s="35"/>
      <c r="CK3979" s="36">
        <v>18960</v>
      </c>
      <c r="CL3979" s="26">
        <f t="shared" si="167"/>
        <v>9480</v>
      </c>
      <c r="CM3979" s="26"/>
      <c r="CR3979" s="26" t="str">
        <f t="shared" si="168"/>
        <v>('약국', '262-04-01828', '경기도 성남시 수정구 태평동', '8806538027517', '프라빅정 75mg', 9480, '2025-03-01'),</v>
      </c>
    </row>
    <row r="3980" spans="79:96" x14ac:dyDescent="0.25">
      <c r="CA3980" s="29">
        <v>3977</v>
      </c>
      <c r="CB3980" s="50"/>
      <c r="CC3980" s="55" t="s">
        <v>4324</v>
      </c>
      <c r="CD3980" s="31" t="s">
        <v>7472</v>
      </c>
      <c r="CE3980" s="55" t="s">
        <v>7473</v>
      </c>
      <c r="CF3980" s="32" t="s">
        <v>2228</v>
      </c>
      <c r="CG3980" s="33" t="s">
        <v>790</v>
      </c>
      <c r="CH3980" s="34">
        <v>14500</v>
      </c>
      <c r="CI3980" s="35">
        <v>45717</v>
      </c>
      <c r="CJ3980" s="35"/>
      <c r="CK3980" s="36">
        <v>29000</v>
      </c>
      <c r="CL3980" s="26">
        <f t="shared" si="167"/>
        <v>14500</v>
      </c>
      <c r="CM3980" s="26"/>
      <c r="CR3980" s="26" t="str">
        <f t="shared" si="168"/>
        <v>('약국', '227-18-96687', '인천 남동구 논현동', '8806538013121', '신일슈도에페드린정 60mg', 14500, '2025-03-01'),</v>
      </c>
    </row>
    <row r="3981" spans="79:96" x14ac:dyDescent="0.25">
      <c r="CA3981" s="29">
        <v>3978</v>
      </c>
      <c r="CB3981" s="50"/>
      <c r="CC3981" s="55" t="s">
        <v>4324</v>
      </c>
      <c r="CD3981" s="31" t="s">
        <v>626</v>
      </c>
      <c r="CE3981" s="55" t="s">
        <v>7474</v>
      </c>
      <c r="CF3981" s="32" t="s">
        <v>1077</v>
      </c>
      <c r="CG3981" s="33" t="s">
        <v>1078</v>
      </c>
      <c r="CH3981" s="34">
        <v>11000</v>
      </c>
      <c r="CI3981" s="35">
        <v>45717</v>
      </c>
      <c r="CJ3981" s="35"/>
      <c r="CK3981" s="36">
        <v>22000</v>
      </c>
      <c r="CL3981" s="26">
        <f t="shared" si="167"/>
        <v>11000</v>
      </c>
      <c r="CM3981" s="26"/>
      <c r="CR3981" s="26" t="str">
        <f t="shared" si="168"/>
        <v>('약국', '778-56-00435', '경기도 양주시 옥정동', '8806538056425', '프로나지액 25mL', 11000, '2025-03-01'),</v>
      </c>
    </row>
    <row r="3982" spans="79:96" x14ac:dyDescent="0.25">
      <c r="CA3982" s="29">
        <v>3979</v>
      </c>
      <c r="CB3982" s="50"/>
      <c r="CC3982" s="55" t="s">
        <v>4324</v>
      </c>
      <c r="CD3982" s="31" t="s">
        <v>626</v>
      </c>
      <c r="CE3982" s="55" t="s">
        <v>7474</v>
      </c>
      <c r="CF3982" s="32" t="s">
        <v>1077</v>
      </c>
      <c r="CG3982" s="33" t="s">
        <v>1078</v>
      </c>
      <c r="CH3982" s="34">
        <v>5500</v>
      </c>
      <c r="CI3982" s="35">
        <v>45717</v>
      </c>
      <c r="CJ3982" s="35"/>
      <c r="CK3982" s="36">
        <v>11000</v>
      </c>
      <c r="CL3982" s="26">
        <f t="shared" si="167"/>
        <v>5500</v>
      </c>
      <c r="CM3982" s="26"/>
      <c r="CR3982" s="26" t="str">
        <f t="shared" si="168"/>
        <v>('약국', '778-56-00435', '경기도 양주시 옥정동', '8806538056425', '프로나지액 25mL', 5500, '2025-03-01'),</v>
      </c>
    </row>
    <row r="3983" spans="79:96" x14ac:dyDescent="0.25">
      <c r="CA3983" s="29">
        <v>3980</v>
      </c>
      <c r="CB3983" s="50"/>
      <c r="CC3983" s="55" t="s">
        <v>4324</v>
      </c>
      <c r="CD3983" s="31" t="s">
        <v>626</v>
      </c>
      <c r="CE3983" s="55" t="s">
        <v>7474</v>
      </c>
      <c r="CF3983" s="32" t="s">
        <v>1712</v>
      </c>
      <c r="CG3983" s="33" t="s">
        <v>1081</v>
      </c>
      <c r="CH3983" s="34">
        <v>34245</v>
      </c>
      <c r="CI3983" s="35">
        <v>45689</v>
      </c>
      <c r="CJ3983" s="35"/>
      <c r="CK3983" s="36">
        <v>68490</v>
      </c>
      <c r="CL3983" s="26">
        <f t="shared" si="167"/>
        <v>34245</v>
      </c>
      <c r="CM3983" s="26"/>
      <c r="CR3983" s="26" t="str">
        <f t="shared" si="168"/>
        <v>('약국', '778-56-00435', '경기도 양주시 옥정동', '8806538058221', '로타젯정10/5mg', 34245, '2025-02-01'),</v>
      </c>
    </row>
    <row r="3984" spans="79:96" x14ac:dyDescent="0.25">
      <c r="CA3984" s="29">
        <v>3981</v>
      </c>
      <c r="CB3984" s="50"/>
      <c r="CC3984" s="55" t="s">
        <v>4324</v>
      </c>
      <c r="CD3984" s="31" t="s">
        <v>626</v>
      </c>
      <c r="CE3984" s="55" t="s">
        <v>7474</v>
      </c>
      <c r="CF3984" s="32" t="s">
        <v>1077</v>
      </c>
      <c r="CG3984" s="33" t="s">
        <v>1078</v>
      </c>
      <c r="CH3984" s="34">
        <v>11000</v>
      </c>
      <c r="CI3984" s="35">
        <v>45658</v>
      </c>
      <c r="CJ3984" s="35"/>
      <c r="CK3984" s="36">
        <v>22000</v>
      </c>
      <c r="CL3984" s="26">
        <f t="shared" si="167"/>
        <v>11000</v>
      </c>
      <c r="CM3984" s="26"/>
      <c r="CR3984" s="26" t="str">
        <f t="shared" si="168"/>
        <v>('약국', '778-56-00435', '경기도 양주시 옥정동', '8806538056425', '프로나지액 25mL', 11000, '2025-01-01'),</v>
      </c>
    </row>
    <row r="3985" spans="79:96" x14ac:dyDescent="0.25">
      <c r="CA3985" s="29">
        <v>3982</v>
      </c>
      <c r="CB3985" s="50"/>
      <c r="CC3985" s="55" t="s">
        <v>4324</v>
      </c>
      <c r="CD3985" s="31" t="s">
        <v>626</v>
      </c>
      <c r="CE3985" s="55" t="s">
        <v>7474</v>
      </c>
      <c r="CF3985" s="32" t="s">
        <v>7475</v>
      </c>
      <c r="CG3985" s="33" t="s">
        <v>1367</v>
      </c>
      <c r="CH3985" s="34">
        <v>25200</v>
      </c>
      <c r="CI3985" s="35">
        <v>45717</v>
      </c>
      <c r="CJ3985" s="35"/>
      <c r="CK3985" s="36">
        <v>50400</v>
      </c>
      <c r="CL3985" s="26">
        <f t="shared" si="167"/>
        <v>25200</v>
      </c>
      <c r="CM3985" s="26"/>
      <c r="CR3985" s="26" t="str">
        <f t="shared" si="168"/>
        <v>('약국', '778-56-00435', '경기도 양주시 옥정동', '8806538054629', '베포케어정', 25200, '2025-03-01'),</v>
      </c>
    </row>
    <row r="3986" spans="79:96" x14ac:dyDescent="0.25">
      <c r="CA3986" s="29">
        <v>3983</v>
      </c>
      <c r="CB3986" s="50"/>
      <c r="CC3986" s="55" t="s">
        <v>4324</v>
      </c>
      <c r="CD3986" s="31" t="s">
        <v>626</v>
      </c>
      <c r="CE3986" s="55" t="s">
        <v>7474</v>
      </c>
      <c r="CF3986" s="32" t="s">
        <v>1077</v>
      </c>
      <c r="CG3986" s="33" t="s">
        <v>1078</v>
      </c>
      <c r="CH3986" s="34">
        <v>16500</v>
      </c>
      <c r="CI3986" s="35">
        <v>45717</v>
      </c>
      <c r="CJ3986" s="35"/>
      <c r="CK3986" s="36">
        <v>33000</v>
      </c>
      <c r="CL3986" s="26">
        <f t="shared" si="167"/>
        <v>16500</v>
      </c>
      <c r="CM3986" s="26"/>
      <c r="CR3986" s="26" t="str">
        <f t="shared" si="168"/>
        <v>('약국', '778-56-00435', '경기도 양주시 옥정동', '8806538056425', '프로나지액 25mL', 16500, '2025-03-01'),</v>
      </c>
    </row>
    <row r="3987" spans="79:96" x14ac:dyDescent="0.25">
      <c r="CA3987" s="29">
        <v>3984</v>
      </c>
      <c r="CB3987" s="50"/>
      <c r="CC3987" s="55" t="s">
        <v>4324</v>
      </c>
      <c r="CD3987" s="31" t="s">
        <v>626</v>
      </c>
      <c r="CE3987" s="55" t="s">
        <v>7474</v>
      </c>
      <c r="CF3987" s="32" t="s">
        <v>1077</v>
      </c>
      <c r="CG3987" s="33" t="s">
        <v>1078</v>
      </c>
      <c r="CH3987" s="34">
        <v>16500</v>
      </c>
      <c r="CI3987" s="35">
        <v>45717</v>
      </c>
      <c r="CJ3987" s="35"/>
      <c r="CK3987" s="36">
        <v>33000</v>
      </c>
      <c r="CL3987" s="26">
        <f t="shared" si="167"/>
        <v>16500</v>
      </c>
      <c r="CM3987" s="26"/>
      <c r="CR3987" s="26" t="str">
        <f t="shared" si="168"/>
        <v>('약국', '778-56-00435', '경기도 양주시 옥정동', '8806538056425', '프로나지액 25mL', 16500, '2025-03-01'),</v>
      </c>
    </row>
    <row r="3988" spans="79:96" x14ac:dyDescent="0.25">
      <c r="CA3988" s="29">
        <v>3985</v>
      </c>
      <c r="CB3988" s="50"/>
      <c r="CC3988" s="55" t="s">
        <v>4324</v>
      </c>
      <c r="CD3988" s="31" t="s">
        <v>626</v>
      </c>
      <c r="CE3988" s="55" t="s">
        <v>7474</v>
      </c>
      <c r="CF3988" s="32" t="s">
        <v>1077</v>
      </c>
      <c r="CG3988" s="33" t="s">
        <v>1078</v>
      </c>
      <c r="CH3988" s="34">
        <v>11000</v>
      </c>
      <c r="CI3988" s="35">
        <v>45717</v>
      </c>
      <c r="CJ3988" s="35"/>
      <c r="CK3988" s="36">
        <v>22000</v>
      </c>
      <c r="CL3988" s="26">
        <f t="shared" si="167"/>
        <v>11000</v>
      </c>
      <c r="CM3988" s="26"/>
      <c r="CR3988" s="26" t="str">
        <f t="shared" si="168"/>
        <v>('약국', '778-56-00435', '경기도 양주시 옥정동', '8806538056425', '프로나지액 25mL', 11000, '2025-03-01'),</v>
      </c>
    </row>
    <row r="3989" spans="79:96" x14ac:dyDescent="0.25">
      <c r="CA3989" s="29">
        <v>3986</v>
      </c>
      <c r="CB3989" s="50"/>
      <c r="CC3989" s="55" t="s">
        <v>4324</v>
      </c>
      <c r="CD3989" s="31" t="s">
        <v>626</v>
      </c>
      <c r="CE3989" s="55" t="s">
        <v>7474</v>
      </c>
      <c r="CF3989" s="32" t="s">
        <v>1077</v>
      </c>
      <c r="CG3989" s="33" t="s">
        <v>1078</v>
      </c>
      <c r="CH3989" s="34">
        <v>13750</v>
      </c>
      <c r="CI3989" s="35">
        <v>45717</v>
      </c>
      <c r="CJ3989" s="35"/>
      <c r="CK3989" s="36">
        <v>27500</v>
      </c>
      <c r="CL3989" s="26">
        <f t="shared" si="167"/>
        <v>13750</v>
      </c>
      <c r="CM3989" s="26"/>
      <c r="CR3989" s="26" t="str">
        <f t="shared" si="168"/>
        <v>('약국', '778-56-00435', '경기도 양주시 옥정동', '8806538056425', '프로나지액 25mL', 13750, '2025-03-01'),</v>
      </c>
    </row>
    <row r="3990" spans="79:96" x14ac:dyDescent="0.25">
      <c r="CA3990" s="29">
        <v>3987</v>
      </c>
      <c r="CB3990" s="50"/>
      <c r="CC3990" s="55" t="s">
        <v>4324</v>
      </c>
      <c r="CD3990" s="31" t="s">
        <v>626</v>
      </c>
      <c r="CE3990" s="55" t="s">
        <v>7474</v>
      </c>
      <c r="CF3990" s="32" t="s">
        <v>6280</v>
      </c>
      <c r="CG3990" s="33" t="s">
        <v>1930</v>
      </c>
      <c r="CH3990" s="34">
        <v>13005</v>
      </c>
      <c r="CI3990" s="35">
        <v>45717</v>
      </c>
      <c r="CJ3990" s="35"/>
      <c r="CK3990" s="36">
        <v>26010</v>
      </c>
      <c r="CL3990" s="26">
        <f t="shared" si="167"/>
        <v>13005</v>
      </c>
      <c r="CM3990" s="26"/>
      <c r="CR3990" s="26" t="str">
        <f t="shared" si="168"/>
        <v>('약국', '778-56-00435', '경기도 양주시 옥정동', '8806538057514', '가모피드서방정15mg', 13005, '2025-03-01'),</v>
      </c>
    </row>
    <row r="3991" spans="79:96" x14ac:dyDescent="0.25">
      <c r="CA3991" s="29">
        <v>3988</v>
      </c>
      <c r="CB3991" s="50"/>
      <c r="CC3991" s="55" t="s">
        <v>4324</v>
      </c>
      <c r="CD3991" s="31" t="s">
        <v>626</v>
      </c>
      <c r="CE3991" s="55" t="s">
        <v>7474</v>
      </c>
      <c r="CF3991" s="32" t="s">
        <v>1077</v>
      </c>
      <c r="CG3991" s="33" t="s">
        <v>1078</v>
      </c>
      <c r="CH3991" s="34">
        <v>11000</v>
      </c>
      <c r="CI3991" s="35">
        <v>45717</v>
      </c>
      <c r="CJ3991" s="35"/>
      <c r="CK3991" s="36">
        <v>22000</v>
      </c>
      <c r="CL3991" s="26">
        <f t="shared" si="167"/>
        <v>11000</v>
      </c>
      <c r="CM3991" s="26"/>
      <c r="CR3991" s="26" t="str">
        <f t="shared" si="168"/>
        <v>('약국', '778-56-00435', '경기도 양주시 옥정동', '8806538056425', '프로나지액 25mL', 11000, '2025-03-01'),</v>
      </c>
    </row>
    <row r="3992" spans="79:96" x14ac:dyDescent="0.25">
      <c r="CA3992" s="29">
        <v>3989</v>
      </c>
      <c r="CB3992" s="50"/>
      <c r="CC3992" s="55" t="s">
        <v>4324</v>
      </c>
      <c r="CD3992" s="31" t="s">
        <v>626</v>
      </c>
      <c r="CE3992" s="55" t="s">
        <v>7474</v>
      </c>
      <c r="CF3992" s="32" t="s">
        <v>2352</v>
      </c>
      <c r="CG3992" s="33" t="s">
        <v>1451</v>
      </c>
      <c r="CH3992" s="34">
        <v>30270</v>
      </c>
      <c r="CI3992" s="35">
        <v>45689</v>
      </c>
      <c r="CJ3992" s="35"/>
      <c r="CK3992" s="36">
        <v>60540</v>
      </c>
      <c r="CL3992" s="26">
        <f t="shared" si="167"/>
        <v>30270</v>
      </c>
      <c r="CM3992" s="26"/>
      <c r="CR3992" s="26" t="str">
        <f t="shared" si="168"/>
        <v>('약국', '778-56-00435', '경기도 양주시 옥정동', '8806538054513', '안플업서방정 300mg', 30270, '2025-02-01'),</v>
      </c>
    </row>
    <row r="3993" spans="79:96" x14ac:dyDescent="0.25">
      <c r="CA3993" s="29">
        <v>3990</v>
      </c>
      <c r="CB3993" s="50"/>
      <c r="CC3993" s="55" t="s">
        <v>4324</v>
      </c>
      <c r="CD3993" s="31" t="s">
        <v>626</v>
      </c>
      <c r="CE3993" s="55" t="s">
        <v>7474</v>
      </c>
      <c r="CF3993" s="32" t="s">
        <v>1077</v>
      </c>
      <c r="CG3993" s="33" t="s">
        <v>1078</v>
      </c>
      <c r="CH3993" s="34">
        <v>13750</v>
      </c>
      <c r="CI3993" s="35">
        <v>45658</v>
      </c>
      <c r="CJ3993" s="35"/>
      <c r="CK3993" s="36">
        <v>27500</v>
      </c>
      <c r="CL3993" s="26">
        <f t="shared" si="167"/>
        <v>13750</v>
      </c>
      <c r="CM3993" s="26"/>
      <c r="CR3993" s="26" t="str">
        <f t="shared" si="168"/>
        <v>('약국', '778-56-00435', '경기도 양주시 옥정동', '8806538056425', '프로나지액 25mL', 13750, '2025-01-01'),</v>
      </c>
    </row>
    <row r="3994" spans="79:96" x14ac:dyDescent="0.25">
      <c r="CA3994" s="29">
        <v>3991</v>
      </c>
      <c r="CB3994" s="50"/>
      <c r="CC3994" s="51" t="s">
        <v>4324</v>
      </c>
      <c r="CD3994" s="31" t="s">
        <v>626</v>
      </c>
      <c r="CE3994" s="51" t="s">
        <v>7474</v>
      </c>
      <c r="CF3994" s="32" t="s">
        <v>1077</v>
      </c>
      <c r="CG3994" s="33" t="s">
        <v>1078</v>
      </c>
      <c r="CH3994" s="34">
        <v>44000</v>
      </c>
      <c r="CI3994" s="35">
        <v>45717</v>
      </c>
      <c r="CJ3994" s="35"/>
      <c r="CK3994" s="36">
        <v>88000</v>
      </c>
      <c r="CL3994" s="26">
        <f t="shared" si="167"/>
        <v>44000</v>
      </c>
      <c r="CM3994" s="26"/>
      <c r="CR3994" s="26" t="str">
        <f t="shared" si="168"/>
        <v>('약국', '778-56-00435', '경기도 양주시 옥정동', '8806538056425', '프로나지액 25mL', 44000, '2025-03-01'),</v>
      </c>
    </row>
    <row r="3995" spans="79:96" x14ac:dyDescent="0.25">
      <c r="CA3995" s="29">
        <v>3992</v>
      </c>
      <c r="CB3995" s="50"/>
      <c r="CC3995" s="51" t="s">
        <v>4324</v>
      </c>
      <c r="CD3995" s="31" t="s">
        <v>626</v>
      </c>
      <c r="CE3995" s="51" t="s">
        <v>7474</v>
      </c>
      <c r="CF3995" s="32" t="s">
        <v>1077</v>
      </c>
      <c r="CG3995" s="33" t="s">
        <v>1078</v>
      </c>
      <c r="CH3995" s="34">
        <v>16500</v>
      </c>
      <c r="CI3995" s="35">
        <v>45717</v>
      </c>
      <c r="CJ3995" s="35"/>
      <c r="CK3995" s="36">
        <v>33000</v>
      </c>
      <c r="CL3995" s="26">
        <f t="shared" si="167"/>
        <v>16500</v>
      </c>
      <c r="CM3995" s="26"/>
      <c r="CR3995" s="26" t="str">
        <f t="shared" si="168"/>
        <v>('약국', '778-56-00435', '경기도 양주시 옥정동', '8806538056425', '프로나지액 25mL', 16500, '2025-03-01'),</v>
      </c>
    </row>
    <row r="3996" spans="79:96" x14ac:dyDescent="0.25">
      <c r="CA3996" s="29">
        <v>3993</v>
      </c>
      <c r="CB3996" s="50"/>
      <c r="CC3996" s="30" t="s">
        <v>4324</v>
      </c>
      <c r="CD3996" s="31" t="s">
        <v>7476</v>
      </c>
      <c r="CE3996" s="30" t="s">
        <v>7477</v>
      </c>
      <c r="CF3996" s="32" t="s">
        <v>2228</v>
      </c>
      <c r="CG3996" s="33" t="s">
        <v>790</v>
      </c>
      <c r="CH3996" s="34">
        <v>43500</v>
      </c>
      <c r="CI3996" s="35">
        <v>45717</v>
      </c>
      <c r="CJ3996" s="35"/>
      <c r="CK3996" s="36">
        <v>87000</v>
      </c>
      <c r="CL3996" s="26">
        <f t="shared" si="167"/>
        <v>43500</v>
      </c>
      <c r="CM3996" s="26"/>
      <c r="CR3996" s="26" t="str">
        <f t="shared" si="168"/>
        <v>('약국', '895-27-00889', '경기도 수원시 영통구 영통동', '8806538013121', '신일슈도에페드린정 60mg', 43500, '2025-03-01'),</v>
      </c>
    </row>
    <row r="3997" spans="79:96" x14ac:dyDescent="0.25">
      <c r="CA3997" s="29">
        <v>3994</v>
      </c>
      <c r="CB3997" s="50"/>
      <c r="CC3997" s="30" t="s">
        <v>4324</v>
      </c>
      <c r="CD3997" s="31" t="s">
        <v>1867</v>
      </c>
      <c r="CE3997" s="30" t="s">
        <v>7471</v>
      </c>
      <c r="CF3997" s="32" t="s">
        <v>1032</v>
      </c>
      <c r="CG3997" s="33" t="s">
        <v>948</v>
      </c>
      <c r="CH3997" s="34">
        <v>11000</v>
      </c>
      <c r="CI3997" s="35">
        <v>45717</v>
      </c>
      <c r="CJ3997" s="35"/>
      <c r="CK3997" s="36">
        <v>22000</v>
      </c>
      <c r="CL3997" s="26">
        <f t="shared" si="167"/>
        <v>11000</v>
      </c>
      <c r="CM3997" s="26"/>
      <c r="CR3997" s="26" t="str">
        <f t="shared" si="168"/>
        <v>('약국', '458-27-00884', '경기도 성남시 수정구 태평동', '8806538014029', '신일엠정 500mg', 11000, '2025-03-01'),</v>
      </c>
    </row>
    <row r="3998" spans="79:96" x14ac:dyDescent="0.25">
      <c r="CA3998" s="29">
        <v>3995</v>
      </c>
      <c r="CB3998" s="50"/>
      <c r="CC3998" s="30" t="s">
        <v>4324</v>
      </c>
      <c r="CD3998" s="31" t="s">
        <v>7478</v>
      </c>
      <c r="CE3998" s="30" t="s">
        <v>7479</v>
      </c>
      <c r="CF3998" s="32" t="s">
        <v>615</v>
      </c>
      <c r="CG3998" s="33" t="s">
        <v>616</v>
      </c>
      <c r="CH3998" s="34">
        <v>7500</v>
      </c>
      <c r="CI3998" s="35">
        <v>45717</v>
      </c>
      <c r="CJ3998" s="35"/>
      <c r="CK3998" s="36">
        <v>15000</v>
      </c>
      <c r="CL3998" s="26">
        <f t="shared" si="167"/>
        <v>7500</v>
      </c>
      <c r="CM3998" s="26"/>
      <c r="CR3998" s="26" t="str">
        <f t="shared" si="168"/>
        <v>('약국', '498-13-01512', '경기도 김포시 구래동', '8806538015149', '신일폴산정 1mg', 7500, '2025-03-01'),</v>
      </c>
    </row>
    <row r="3999" spans="79:96" x14ac:dyDescent="0.25">
      <c r="CA3999" s="29">
        <v>3996</v>
      </c>
      <c r="CB3999" s="50"/>
      <c r="CC3999" s="30" t="s">
        <v>4324</v>
      </c>
      <c r="CD3999" s="31" t="s">
        <v>7480</v>
      </c>
      <c r="CE3999" s="30" t="s">
        <v>7481</v>
      </c>
      <c r="CF3999" s="32" t="s">
        <v>732</v>
      </c>
      <c r="CG3999" s="33" t="s">
        <v>733</v>
      </c>
      <c r="CH3999" s="34">
        <v>-5750</v>
      </c>
      <c r="CI3999" s="35">
        <v>45717</v>
      </c>
      <c r="CJ3999" s="35"/>
      <c r="CK3999" s="36">
        <v>-11500</v>
      </c>
      <c r="CL3999" s="26">
        <f t="shared" si="167"/>
        <v>-5750</v>
      </c>
      <c r="CM3999" s="26"/>
      <c r="CR3999" s="26" t="str">
        <f t="shared" si="168"/>
        <v>('약국', '662-33-00844', '서울특별시 광진구 능동', '8806538017259', '신일피리독신정 50mg', -5750, '2025-03-01'),</v>
      </c>
    </row>
    <row r="4000" spans="79:96" x14ac:dyDescent="0.25">
      <c r="CA4000" s="29">
        <v>3997</v>
      </c>
      <c r="CB4000" s="50"/>
      <c r="CC4000" s="30" t="s">
        <v>4324</v>
      </c>
      <c r="CD4000" s="31" t="s">
        <v>6127</v>
      </c>
      <c r="CE4000" s="30" t="s">
        <v>7482</v>
      </c>
      <c r="CF4000" s="32" t="s">
        <v>1940</v>
      </c>
      <c r="CG4000" s="33" t="s">
        <v>1941</v>
      </c>
      <c r="CH4000" s="34">
        <v>2200</v>
      </c>
      <c r="CI4000" s="35">
        <v>45717</v>
      </c>
      <c r="CJ4000" s="35"/>
      <c r="CK4000" s="36">
        <v>4400</v>
      </c>
      <c r="CL4000" s="26">
        <f t="shared" si="167"/>
        <v>2200</v>
      </c>
      <c r="CM4000" s="26"/>
      <c r="CR4000" s="26" t="str">
        <f t="shared" si="168"/>
        <v>('약국', '303-31-94963', '서울특별시 강동구 길동', '8806538025339', '크마론지크림 20g', 2200, '2025-03-01'),</v>
      </c>
    </row>
    <row r="4001" spans="79:96" x14ac:dyDescent="0.25">
      <c r="CA4001" s="29">
        <v>3998</v>
      </c>
      <c r="CB4001" s="50"/>
      <c r="CC4001" s="30" t="s">
        <v>4324</v>
      </c>
      <c r="CD4001" s="31" t="s">
        <v>7483</v>
      </c>
      <c r="CE4001" s="30" t="s">
        <v>7484</v>
      </c>
      <c r="CF4001" s="32" t="s">
        <v>6311</v>
      </c>
      <c r="CG4001" s="33" t="s">
        <v>2167</v>
      </c>
      <c r="CH4001" s="34">
        <v>0</v>
      </c>
      <c r="CI4001" s="35">
        <v>45689</v>
      </c>
      <c r="CJ4001" s="35"/>
      <c r="CK4001" s="36">
        <v>0</v>
      </c>
      <c r="CL4001" s="26">
        <f t="shared" si="167"/>
        <v>0</v>
      </c>
      <c r="CM4001" s="26"/>
      <c r="CR4001" s="26" t="str">
        <f t="shared" si="168"/>
        <v>('약국', '773-29-01296', '서울특별시 구로구 신도림동', '8806538049717', '신일겔정 200mg', 0, '2025-02-01'),</v>
      </c>
    </row>
    <row r="4002" spans="79:96" x14ac:dyDescent="0.25">
      <c r="CA4002" s="29">
        <v>3999</v>
      </c>
      <c r="CB4002" s="50"/>
      <c r="CC4002" s="30" t="s">
        <v>4324</v>
      </c>
      <c r="CD4002" s="31" t="s">
        <v>7485</v>
      </c>
      <c r="CE4002" s="30" t="s">
        <v>7460</v>
      </c>
      <c r="CF4002" s="32" t="s">
        <v>1041</v>
      </c>
      <c r="CG4002" s="33" t="s">
        <v>1004</v>
      </c>
      <c r="CH4002" s="34">
        <v>6000</v>
      </c>
      <c r="CI4002" s="35">
        <v>45658</v>
      </c>
      <c r="CJ4002" s="35"/>
      <c r="CK4002" s="36">
        <v>12000</v>
      </c>
      <c r="CL4002" s="26">
        <f t="shared" si="167"/>
        <v>6000</v>
      </c>
      <c r="CM4002" s="26"/>
      <c r="CR4002" s="26" t="str">
        <f t="shared" si="168"/>
        <v>('약국', '413-05-13249', '경기도 시흥시 정왕동', '8806538014647', '신일티아민염산염정 10mg', 6000, '2025-01-01'),</v>
      </c>
    </row>
    <row r="4003" spans="79:96" x14ac:dyDescent="0.25">
      <c r="CA4003" s="29">
        <v>4000</v>
      </c>
      <c r="CB4003" s="50"/>
      <c r="CC4003" s="30" t="s">
        <v>4324</v>
      </c>
      <c r="CD4003" s="31" t="s">
        <v>7486</v>
      </c>
      <c r="CE4003" s="30" t="s">
        <v>7487</v>
      </c>
      <c r="CF4003" s="32" t="s">
        <v>1376</v>
      </c>
      <c r="CG4003" s="33" t="s">
        <v>197</v>
      </c>
      <c r="CH4003" s="34">
        <v>10680</v>
      </c>
      <c r="CI4003" s="35">
        <v>45717</v>
      </c>
      <c r="CJ4003" s="35"/>
      <c r="CK4003" s="36">
        <v>21360</v>
      </c>
      <c r="CL4003" s="26">
        <f t="shared" si="167"/>
        <v>10680</v>
      </c>
      <c r="CM4003" s="26"/>
      <c r="CR4003" s="26" t="str">
        <f t="shared" si="168"/>
        <v>('약국', '577-27-01205', '경기도 동두천시 지행동', '8806538013817', '리피칸정 20mg', 10680, '2025-03-01'),</v>
      </c>
    </row>
    <row r="4004" spans="79:96" x14ac:dyDescent="0.25">
      <c r="CA4004" s="29">
        <v>4001</v>
      </c>
      <c r="CB4004" s="50"/>
      <c r="CC4004" s="30" t="s">
        <v>4324</v>
      </c>
      <c r="CD4004" s="31" t="s">
        <v>7488</v>
      </c>
      <c r="CE4004" s="30" t="s">
        <v>7138</v>
      </c>
      <c r="CF4004" s="32" t="s">
        <v>732</v>
      </c>
      <c r="CG4004" s="33" t="s">
        <v>733</v>
      </c>
      <c r="CH4004" s="34">
        <v>5750</v>
      </c>
      <c r="CI4004" s="35">
        <v>45717</v>
      </c>
      <c r="CJ4004" s="35"/>
      <c r="CK4004" s="36">
        <v>11500</v>
      </c>
      <c r="CL4004" s="26">
        <f t="shared" si="167"/>
        <v>5750</v>
      </c>
      <c r="CM4004" s="26"/>
      <c r="CR4004" s="26" t="str">
        <f t="shared" si="168"/>
        <v>('약국', '690-47-00661', '서울특별시 양천구 목동', '8806538017259', '신일피리독신정 50mg', 5750, '2025-03-01'),</v>
      </c>
    </row>
    <row r="4005" spans="79:96" x14ac:dyDescent="0.25">
      <c r="CA4005" s="29">
        <v>4002</v>
      </c>
      <c r="CB4005" s="50"/>
      <c r="CC4005" s="30" t="s">
        <v>4324</v>
      </c>
      <c r="CD4005" s="31" t="s">
        <v>7489</v>
      </c>
      <c r="CE4005" s="30" t="s">
        <v>7312</v>
      </c>
      <c r="CF4005" s="32" t="s">
        <v>645</v>
      </c>
      <c r="CG4005" s="33" t="s">
        <v>646</v>
      </c>
      <c r="CH4005" s="34">
        <v>9500</v>
      </c>
      <c r="CI4005" s="35">
        <v>45717</v>
      </c>
      <c r="CJ4005" s="35"/>
      <c r="CK4005" s="36">
        <v>19000</v>
      </c>
      <c r="CL4005" s="26">
        <f t="shared" si="167"/>
        <v>9500</v>
      </c>
      <c r="CM4005" s="26"/>
      <c r="CR4005" s="26" t="str">
        <f t="shared" si="168"/>
        <v>('약국', '672-49-00556', '서울특별시 강동구 암사동', '8806538014265', '신일브롬헥신염산염정 8mg', 9500, '2025-03-01'),</v>
      </c>
    </row>
    <row r="4006" spans="79:96" x14ac:dyDescent="0.25">
      <c r="CA4006" s="29">
        <v>4003</v>
      </c>
      <c r="CB4006" s="50"/>
      <c r="CC4006" s="30" t="s">
        <v>4324</v>
      </c>
      <c r="CD4006" s="31" t="s">
        <v>7490</v>
      </c>
      <c r="CE4006" s="30" t="s">
        <v>7491</v>
      </c>
      <c r="CF4006" s="32" t="s">
        <v>615</v>
      </c>
      <c r="CG4006" s="33" t="s">
        <v>616</v>
      </c>
      <c r="CH4006" s="34">
        <v>7500</v>
      </c>
      <c r="CI4006" s="35">
        <v>45717</v>
      </c>
      <c r="CJ4006" s="35"/>
      <c r="CK4006" s="36">
        <v>15000</v>
      </c>
      <c r="CL4006" s="26">
        <f t="shared" si="167"/>
        <v>7500</v>
      </c>
      <c r="CM4006" s="26"/>
      <c r="CR4006" s="26" t="str">
        <f t="shared" si="168"/>
        <v>('약국', '444-23-01421', '경기도 용인시 기흥구 중동', '8806538015149', '신일폴산정 1mg', 7500, '2025-03-01'),</v>
      </c>
    </row>
    <row r="4007" spans="79:96" x14ac:dyDescent="0.25">
      <c r="CA4007" s="29">
        <v>4004</v>
      </c>
      <c r="CB4007" s="50"/>
      <c r="CC4007" s="30" t="s">
        <v>4324</v>
      </c>
      <c r="CD4007" s="31" t="s">
        <v>7492</v>
      </c>
      <c r="CE4007" s="30" t="s">
        <v>7493</v>
      </c>
      <c r="CF4007" s="32" t="s">
        <v>645</v>
      </c>
      <c r="CG4007" s="33" t="s">
        <v>646</v>
      </c>
      <c r="CH4007" s="34">
        <v>19000</v>
      </c>
      <c r="CI4007" s="35">
        <v>45717</v>
      </c>
      <c r="CJ4007" s="35"/>
      <c r="CK4007" s="36">
        <v>38000</v>
      </c>
      <c r="CL4007" s="26">
        <f t="shared" si="167"/>
        <v>19000</v>
      </c>
      <c r="CM4007" s="26"/>
      <c r="CR4007" s="26" t="str">
        <f t="shared" si="168"/>
        <v>('약국', '733-04-02713', '경기도 성남시 중원구 도촌동', '8806538014265', '신일브롬헥신염산염정 8mg', 19000, '2025-03-01'),</v>
      </c>
    </row>
    <row r="4008" spans="79:96" x14ac:dyDescent="0.25">
      <c r="CA4008" s="29">
        <v>4005</v>
      </c>
      <c r="CB4008" s="50"/>
      <c r="CC4008" s="30" t="s">
        <v>4324</v>
      </c>
      <c r="CD4008" s="31" t="s">
        <v>7494</v>
      </c>
      <c r="CE4008" s="30" t="s">
        <v>7495</v>
      </c>
      <c r="CF4008" s="32" t="s">
        <v>2228</v>
      </c>
      <c r="CG4008" s="33" t="s">
        <v>790</v>
      </c>
      <c r="CH4008" s="34">
        <v>43500</v>
      </c>
      <c r="CI4008" s="35">
        <v>45717</v>
      </c>
      <c r="CJ4008" s="35"/>
      <c r="CK4008" s="36">
        <v>87000</v>
      </c>
      <c r="CL4008" s="26">
        <f t="shared" si="167"/>
        <v>43500</v>
      </c>
      <c r="CM4008" s="26"/>
      <c r="CR4008" s="26" t="str">
        <f t="shared" si="168"/>
        <v>('약국', '421-16-02211', '인천광역시 서구 원당동', '8806538013121', '신일슈도에페드린정 60mg', 43500, '2025-03-01'),</v>
      </c>
    </row>
    <row r="4009" spans="79:96" x14ac:dyDescent="0.25">
      <c r="CA4009" s="29">
        <v>4006</v>
      </c>
      <c r="CB4009" s="50"/>
      <c r="CC4009" s="30" t="s">
        <v>4324</v>
      </c>
      <c r="CD4009" s="31" t="s">
        <v>1928</v>
      </c>
      <c r="CE4009" s="30" t="s">
        <v>7491</v>
      </c>
      <c r="CF4009" s="32" t="s">
        <v>2155</v>
      </c>
      <c r="CG4009" s="33" t="s">
        <v>589</v>
      </c>
      <c r="CH4009" s="34">
        <v>71370</v>
      </c>
      <c r="CI4009" s="35">
        <v>45717</v>
      </c>
      <c r="CJ4009" s="35"/>
      <c r="CK4009" s="36">
        <v>142740</v>
      </c>
      <c r="CL4009" s="26">
        <f t="shared" si="167"/>
        <v>71370</v>
      </c>
      <c r="CM4009" s="26"/>
      <c r="CR4009" s="26" t="str">
        <f t="shared" si="168"/>
        <v>('약국', '221-30-18410', '경기도 용인시 기흥구 중동', '8806538048628', '디누보패취10', 71370, '2025-03-01'),</v>
      </c>
    </row>
    <row r="4010" spans="79:96" x14ac:dyDescent="0.25">
      <c r="CA4010" s="29">
        <v>4007</v>
      </c>
      <c r="CB4010" s="50"/>
      <c r="CC4010" s="30" t="s">
        <v>4324</v>
      </c>
      <c r="CD4010" s="31" t="s">
        <v>7496</v>
      </c>
      <c r="CE4010" s="30" t="s">
        <v>7497</v>
      </c>
      <c r="CF4010" s="32" t="s">
        <v>615</v>
      </c>
      <c r="CG4010" s="33" t="s">
        <v>616</v>
      </c>
      <c r="CH4010" s="34">
        <v>7500</v>
      </c>
      <c r="CI4010" s="35">
        <v>45689</v>
      </c>
      <c r="CJ4010" s="35"/>
      <c r="CK4010" s="36">
        <v>15000</v>
      </c>
      <c r="CL4010" s="26">
        <f t="shared" si="167"/>
        <v>7500</v>
      </c>
      <c r="CM4010" s="26"/>
      <c r="CR4010" s="26" t="str">
        <f t="shared" si="168"/>
        <v>('약국', '202-46-00808', '인천광역시 남동구 구월동', '8806538015149', '신일폴산정 1mg', 7500, '2025-02-01'),</v>
      </c>
    </row>
    <row r="4011" spans="79:96" x14ac:dyDescent="0.25">
      <c r="CA4011" s="29">
        <v>4008</v>
      </c>
      <c r="CB4011" s="50"/>
      <c r="CC4011" s="30" t="s">
        <v>4324</v>
      </c>
      <c r="CD4011" s="31" t="s">
        <v>7498</v>
      </c>
      <c r="CE4011" s="30" t="s">
        <v>7306</v>
      </c>
      <c r="CF4011" s="32" t="s">
        <v>1077</v>
      </c>
      <c r="CG4011" s="33" t="s">
        <v>1078</v>
      </c>
      <c r="CH4011" s="34">
        <v>27500</v>
      </c>
      <c r="CI4011" s="35">
        <v>45658</v>
      </c>
      <c r="CJ4011" s="35"/>
      <c r="CK4011" s="36">
        <v>55000</v>
      </c>
      <c r="CL4011" s="26">
        <f t="shared" si="167"/>
        <v>27500</v>
      </c>
      <c r="CM4011" s="26"/>
      <c r="CR4011" s="26" t="str">
        <f t="shared" si="168"/>
        <v>('약국', '798-15-02109', '서울특별시 동대문구 장안동', '8806538056425', '프로나지액 25mL', 27500, '2025-01-01'),</v>
      </c>
    </row>
    <row r="4012" spans="79:96" x14ac:dyDescent="0.25">
      <c r="CA4012" s="29">
        <v>4009</v>
      </c>
      <c r="CB4012" s="50"/>
      <c r="CC4012" s="30" t="s">
        <v>4324</v>
      </c>
      <c r="CD4012" s="31" t="s">
        <v>7498</v>
      </c>
      <c r="CE4012" s="30" t="s">
        <v>7306</v>
      </c>
      <c r="CF4012" s="32" t="s">
        <v>1077</v>
      </c>
      <c r="CG4012" s="33" t="s">
        <v>1078</v>
      </c>
      <c r="CH4012" s="34">
        <v>27500</v>
      </c>
      <c r="CI4012" s="35">
        <v>45717</v>
      </c>
      <c r="CJ4012" s="35"/>
      <c r="CK4012" s="36">
        <v>55000</v>
      </c>
      <c r="CL4012" s="26">
        <f t="shared" si="167"/>
        <v>27500</v>
      </c>
      <c r="CM4012" s="26"/>
      <c r="CR4012" s="26" t="str">
        <f t="shared" si="168"/>
        <v>('약국', '798-15-02109', '서울특별시 동대문구 장안동', '8806538056425', '프로나지액 25mL', 27500, '2025-03-01'),</v>
      </c>
    </row>
    <row r="4013" spans="79:96" x14ac:dyDescent="0.25">
      <c r="CA4013" s="29">
        <v>4010</v>
      </c>
      <c r="CB4013" s="50"/>
      <c r="CC4013" s="30" t="s">
        <v>4324</v>
      </c>
      <c r="CD4013" s="31" t="s">
        <v>7499</v>
      </c>
      <c r="CE4013" s="30" t="s">
        <v>7500</v>
      </c>
      <c r="CF4013" s="32" t="s">
        <v>1638</v>
      </c>
      <c r="CG4013" s="33" t="s">
        <v>376</v>
      </c>
      <c r="CH4013" s="34">
        <v>9000</v>
      </c>
      <c r="CI4013" s="35">
        <v>45717</v>
      </c>
      <c r="CJ4013" s="35"/>
      <c r="CK4013" s="36">
        <v>18000</v>
      </c>
      <c r="CL4013" s="26">
        <f t="shared" si="167"/>
        <v>9000</v>
      </c>
      <c r="CM4013" s="26"/>
      <c r="CR4013" s="26" t="str">
        <f t="shared" si="168"/>
        <v>('약국', '288-47-00788', '서울특별시 구로구 항동', '8806538053615', '네오스타정40/5mg', 9000, '2025-03-01'),</v>
      </c>
    </row>
    <row r="4014" spans="79:96" x14ac:dyDescent="0.25">
      <c r="CA4014" s="29">
        <v>4011</v>
      </c>
      <c r="CB4014" s="50"/>
      <c r="CC4014" s="30" t="s">
        <v>4324</v>
      </c>
      <c r="CD4014" s="31" t="s">
        <v>7501</v>
      </c>
      <c r="CE4014" s="30" t="s">
        <v>7434</v>
      </c>
      <c r="CF4014" s="32" t="s">
        <v>1077</v>
      </c>
      <c r="CG4014" s="33" t="s">
        <v>1078</v>
      </c>
      <c r="CH4014" s="34">
        <v>44000</v>
      </c>
      <c r="CI4014" s="35">
        <v>45717</v>
      </c>
      <c r="CJ4014" s="35"/>
      <c r="CK4014" s="36">
        <v>88000</v>
      </c>
      <c r="CL4014" s="26">
        <f t="shared" si="167"/>
        <v>44000</v>
      </c>
      <c r="CM4014" s="26"/>
      <c r="CR4014" s="26" t="str">
        <f t="shared" si="168"/>
        <v>('약국', '742-11-02355', '서울특별시 구로구 구로동', '8806538056425', '프로나지액 25mL', 44000, '2025-03-01'),</v>
      </c>
    </row>
    <row r="4015" spans="79:96" x14ac:dyDescent="0.25">
      <c r="CA4015" s="29">
        <v>4012</v>
      </c>
      <c r="CB4015" s="50"/>
      <c r="CC4015" s="30" t="s">
        <v>4324</v>
      </c>
      <c r="CD4015" s="31" t="s">
        <v>7502</v>
      </c>
      <c r="CE4015" s="30" t="s">
        <v>7330</v>
      </c>
      <c r="CF4015" s="32" t="s">
        <v>615</v>
      </c>
      <c r="CG4015" s="33" t="s">
        <v>616</v>
      </c>
      <c r="CH4015" s="34">
        <v>7500</v>
      </c>
      <c r="CI4015" s="35">
        <v>45717</v>
      </c>
      <c r="CJ4015" s="35"/>
      <c r="CK4015" s="36">
        <v>15000</v>
      </c>
      <c r="CL4015" s="26">
        <f t="shared" si="167"/>
        <v>7500</v>
      </c>
      <c r="CM4015" s="26"/>
      <c r="CR4015" s="26" t="str">
        <f t="shared" si="168"/>
        <v>('약국', '524-40-01272', '경기도 화성시 향남읍', '8806538015149', '신일폴산정 1mg', 7500, '2025-03-01'),</v>
      </c>
    </row>
    <row r="4016" spans="79:96" x14ac:dyDescent="0.25">
      <c r="CA4016" s="29">
        <v>4013</v>
      </c>
      <c r="CB4016" s="50"/>
      <c r="CC4016" s="30" t="s">
        <v>4324</v>
      </c>
      <c r="CD4016" s="31" t="s">
        <v>7503</v>
      </c>
      <c r="CE4016" s="30" t="s">
        <v>7504</v>
      </c>
      <c r="CF4016" s="32" t="s">
        <v>1017</v>
      </c>
      <c r="CG4016" s="33" t="s">
        <v>1018</v>
      </c>
      <c r="CH4016" s="34">
        <v>-30000</v>
      </c>
      <c r="CI4016" s="35">
        <v>45717</v>
      </c>
      <c r="CJ4016" s="35"/>
      <c r="CK4016" s="36">
        <v>-60000</v>
      </c>
      <c r="CL4016" s="26">
        <f t="shared" si="167"/>
        <v>-30000</v>
      </c>
      <c r="CM4016" s="26"/>
      <c r="CR4016" s="26" t="str">
        <f t="shared" si="168"/>
        <v>('약국', '866-34-01627', '서울특별시 서초구 양재동', '8806538015835', '신일이부프로펜정 400mg', -30000, '2025-03-01'),</v>
      </c>
    </row>
    <row r="4017" spans="79:96" x14ac:dyDescent="0.25">
      <c r="CA4017" s="29">
        <v>4014</v>
      </c>
      <c r="CB4017" s="50"/>
      <c r="CC4017" s="30" t="s">
        <v>4324</v>
      </c>
      <c r="CD4017" s="31" t="s">
        <v>7503</v>
      </c>
      <c r="CE4017" s="30" t="s">
        <v>7504</v>
      </c>
      <c r="CF4017" s="32" t="s">
        <v>1077</v>
      </c>
      <c r="CG4017" s="33" t="s">
        <v>1078</v>
      </c>
      <c r="CH4017" s="34">
        <v>8250</v>
      </c>
      <c r="CI4017" s="35">
        <v>45717</v>
      </c>
      <c r="CJ4017" s="35"/>
      <c r="CK4017" s="36">
        <v>16500</v>
      </c>
      <c r="CL4017" s="26">
        <f t="shared" si="167"/>
        <v>8250</v>
      </c>
      <c r="CM4017" s="26"/>
      <c r="CR4017" s="26" t="str">
        <f t="shared" si="168"/>
        <v>('약국', '866-34-01627', '서울특별시 서초구 양재동', '8806538056425', '프로나지액 25mL', 8250, '2025-03-01'),</v>
      </c>
    </row>
    <row r="4018" spans="79:96" x14ac:dyDescent="0.25">
      <c r="CA4018" s="29">
        <v>4015</v>
      </c>
      <c r="CB4018" s="50"/>
      <c r="CC4018" s="30" t="s">
        <v>4324</v>
      </c>
      <c r="CD4018" s="31" t="s">
        <v>975</v>
      </c>
      <c r="CE4018" s="30" t="s">
        <v>7505</v>
      </c>
      <c r="CF4018" s="32" t="s">
        <v>84</v>
      </c>
      <c r="CG4018" s="33" t="s">
        <v>85</v>
      </c>
      <c r="CH4018" s="34">
        <v>159120</v>
      </c>
      <c r="CI4018" s="35">
        <v>45717</v>
      </c>
      <c r="CJ4018" s="35"/>
      <c r="CK4018" s="36">
        <v>318240</v>
      </c>
      <c r="CL4018" s="26">
        <f t="shared" si="167"/>
        <v>159120</v>
      </c>
      <c r="CM4018" s="26"/>
      <c r="CR4018" s="26" t="str">
        <f t="shared" si="168"/>
        <v>('약국', '294-78-00429', '서울특별시 종로구 종로6가', '8806538013749', '리피칸정 10mg', 159120, '2025-03-01'),</v>
      </c>
    </row>
    <row r="4019" spans="79:96" x14ac:dyDescent="0.25">
      <c r="CA4019" s="29">
        <v>4016</v>
      </c>
      <c r="CB4019" s="50"/>
      <c r="CC4019" s="30" t="s">
        <v>4324</v>
      </c>
      <c r="CD4019" s="31" t="s">
        <v>975</v>
      </c>
      <c r="CE4019" s="30" t="s">
        <v>7505</v>
      </c>
      <c r="CF4019" s="32" t="s">
        <v>3346</v>
      </c>
      <c r="CG4019" s="33" t="s">
        <v>425</v>
      </c>
      <c r="CH4019" s="34">
        <v>19068</v>
      </c>
      <c r="CI4019" s="35">
        <v>45689</v>
      </c>
      <c r="CJ4019" s="35"/>
      <c r="CK4019" s="36">
        <v>38136</v>
      </c>
      <c r="CL4019" s="26">
        <f t="shared" si="167"/>
        <v>19068</v>
      </c>
      <c r="CM4019" s="26"/>
      <c r="CR4019" s="26" t="str">
        <f t="shared" si="168"/>
        <v>('약국', '294-78-00429', '서울특별시 종로구 종로6가', '8806538002729', '라베리트정 10mg', 19068, '2025-02-01'),</v>
      </c>
    </row>
    <row r="4020" spans="79:96" x14ac:dyDescent="0.25">
      <c r="CA4020" s="29">
        <v>4017</v>
      </c>
      <c r="CB4020" s="50"/>
      <c r="CC4020" s="30" t="s">
        <v>4324</v>
      </c>
      <c r="CD4020" s="31" t="s">
        <v>1663</v>
      </c>
      <c r="CE4020" s="30" t="s">
        <v>7506</v>
      </c>
      <c r="CF4020" s="32" t="s">
        <v>7201</v>
      </c>
      <c r="CG4020" s="33" t="s">
        <v>550</v>
      </c>
      <c r="CH4020" s="34">
        <v>78600</v>
      </c>
      <c r="CI4020" s="35">
        <v>45658</v>
      </c>
      <c r="CJ4020" s="35"/>
      <c r="CK4020" s="36">
        <v>157200</v>
      </c>
      <c r="CL4020" s="26">
        <f t="shared" si="167"/>
        <v>78600</v>
      </c>
      <c r="CM4020" s="26"/>
      <c r="CR4020" s="26" t="str">
        <f t="shared" si="168"/>
        <v>('약국', '132-26-82992', '경기 남양주시 별내동', '8806538004419', '리노스틴서방캡슐', 78600, '2025-01-01'),</v>
      </c>
    </row>
    <row r="4021" spans="79:96" x14ac:dyDescent="0.25">
      <c r="CA4021" s="29">
        <v>4018</v>
      </c>
      <c r="CB4021" s="50"/>
      <c r="CC4021" s="30" t="s">
        <v>4324</v>
      </c>
      <c r="CD4021" s="31" t="s">
        <v>1663</v>
      </c>
      <c r="CE4021" s="30" t="s">
        <v>7506</v>
      </c>
      <c r="CF4021" s="32" t="s">
        <v>1077</v>
      </c>
      <c r="CG4021" s="33" t="s">
        <v>1078</v>
      </c>
      <c r="CH4021" s="34">
        <v>82500</v>
      </c>
      <c r="CI4021" s="35">
        <v>45717</v>
      </c>
      <c r="CJ4021" s="35"/>
      <c r="CK4021" s="36">
        <v>165000</v>
      </c>
      <c r="CL4021" s="26">
        <f t="shared" si="167"/>
        <v>82500</v>
      </c>
      <c r="CM4021" s="26"/>
      <c r="CR4021" s="26" t="str">
        <f t="shared" si="168"/>
        <v>('약국', '132-26-82992', '경기 남양주시 별내동', '8806538056425', '프로나지액 25mL', 82500, '2025-03-01'),</v>
      </c>
    </row>
    <row r="4022" spans="79:96" x14ac:dyDescent="0.25">
      <c r="CA4022" s="29">
        <v>4019</v>
      </c>
      <c r="CB4022" s="50"/>
      <c r="CC4022" s="30" t="s">
        <v>4324</v>
      </c>
      <c r="CD4022" s="31" t="s">
        <v>1663</v>
      </c>
      <c r="CE4022" s="30" t="s">
        <v>7506</v>
      </c>
      <c r="CF4022" s="32" t="s">
        <v>1686</v>
      </c>
      <c r="CG4022" s="33" t="s">
        <v>1033</v>
      </c>
      <c r="CH4022" s="34">
        <v>47835</v>
      </c>
      <c r="CI4022" s="35">
        <v>45717</v>
      </c>
      <c r="CJ4022" s="35"/>
      <c r="CK4022" s="36">
        <v>95670</v>
      </c>
      <c r="CL4022" s="26">
        <f t="shared" si="167"/>
        <v>47835</v>
      </c>
      <c r="CM4022" s="26"/>
      <c r="CR4022" s="26" t="str">
        <f t="shared" si="168"/>
        <v>('약국', '132-26-82992', '경기 남양주시 별내동', '8806538058122', '로타젯정10/10mg', 47835, '2025-03-01'),</v>
      </c>
    </row>
    <row r="4023" spans="79:96" x14ac:dyDescent="0.25">
      <c r="CA4023" s="29">
        <v>4020</v>
      </c>
      <c r="CB4023" s="50"/>
      <c r="CC4023" s="30" t="s">
        <v>4324</v>
      </c>
      <c r="CD4023" s="31" t="s">
        <v>2123</v>
      </c>
      <c r="CE4023" s="30" t="s">
        <v>7507</v>
      </c>
      <c r="CF4023" s="32" t="s">
        <v>1017</v>
      </c>
      <c r="CG4023" s="33" t="s">
        <v>1018</v>
      </c>
      <c r="CH4023" s="34">
        <v>15000</v>
      </c>
      <c r="CI4023" s="35">
        <v>45717</v>
      </c>
      <c r="CJ4023" s="35"/>
      <c r="CK4023" s="36">
        <v>30000</v>
      </c>
      <c r="CL4023" s="26">
        <f t="shared" si="167"/>
        <v>15000</v>
      </c>
      <c r="CM4023" s="26"/>
      <c r="CR4023" s="26" t="str">
        <f t="shared" si="168"/>
        <v>('약국', '127-41-40197', '경기 의정부시 의정부동', '8806538015835', '신일이부프로펜정 400mg', 15000, '2025-03-01'),</v>
      </c>
    </row>
    <row r="4024" spans="79:96" x14ac:dyDescent="0.25">
      <c r="CA4024" s="29">
        <v>4021</v>
      </c>
      <c r="CB4024" s="50"/>
      <c r="CC4024" s="30" t="s">
        <v>4324</v>
      </c>
      <c r="CD4024" s="31" t="s">
        <v>7508</v>
      </c>
      <c r="CE4024" s="30" t="s">
        <v>7138</v>
      </c>
      <c r="CF4024" s="32" t="s">
        <v>2151</v>
      </c>
      <c r="CG4024" s="33" t="s">
        <v>61</v>
      </c>
      <c r="CH4024" s="34">
        <v>25750</v>
      </c>
      <c r="CI4024" s="35">
        <v>45717</v>
      </c>
      <c r="CJ4024" s="35"/>
      <c r="CK4024" s="36">
        <v>51500</v>
      </c>
      <c r="CL4024" s="26">
        <f t="shared" si="167"/>
        <v>25750</v>
      </c>
      <c r="CM4024" s="26"/>
      <c r="CR4024" s="26" t="str">
        <f t="shared" si="168"/>
        <v>('약국', '204-06-28539', '서울특별시 양천구 목동', '8806538000220', '가모피드정 5mg', 25750, '2025-03-01'),</v>
      </c>
    </row>
    <row r="4025" spans="79:96" x14ac:dyDescent="0.25">
      <c r="CA4025" s="29">
        <v>4022</v>
      </c>
      <c r="CB4025" s="50"/>
      <c r="CC4025" s="30" t="s">
        <v>4324</v>
      </c>
      <c r="CD4025" s="31" t="s">
        <v>7508</v>
      </c>
      <c r="CE4025" s="30" t="s">
        <v>7138</v>
      </c>
      <c r="CF4025" s="32" t="s">
        <v>3493</v>
      </c>
      <c r="CG4025" s="33" t="s">
        <v>459</v>
      </c>
      <c r="CH4025" s="34">
        <v>25750</v>
      </c>
      <c r="CI4025" s="35">
        <v>45717</v>
      </c>
      <c r="CJ4025" s="35"/>
      <c r="CK4025" s="36">
        <v>51500</v>
      </c>
      <c r="CL4025" s="26">
        <f t="shared" si="167"/>
        <v>25750</v>
      </c>
      <c r="CM4025" s="26"/>
      <c r="CR4025" s="26" t="str">
        <f t="shared" si="168"/>
        <v>('약국', '204-06-28539', '서울특별시 양천구 목동', '8806538003221', '레바드린정 100mg', 25750, '2025-03-01'),</v>
      </c>
    </row>
    <row r="4026" spans="79:96" x14ac:dyDescent="0.25">
      <c r="CA4026" s="29">
        <v>4023</v>
      </c>
      <c r="CB4026" s="50"/>
      <c r="CC4026" s="30" t="s">
        <v>4324</v>
      </c>
      <c r="CD4026" s="31" t="s">
        <v>7508</v>
      </c>
      <c r="CE4026" s="30" t="s">
        <v>7138</v>
      </c>
      <c r="CF4026" s="32" t="s">
        <v>2151</v>
      </c>
      <c r="CG4026" s="33" t="s">
        <v>61</v>
      </c>
      <c r="CH4026" s="34">
        <v>25750</v>
      </c>
      <c r="CI4026" s="35">
        <v>45717</v>
      </c>
      <c r="CJ4026" s="35"/>
      <c r="CK4026" s="36">
        <v>51500</v>
      </c>
      <c r="CL4026" s="26">
        <f t="shared" si="167"/>
        <v>25750</v>
      </c>
      <c r="CM4026" s="26"/>
      <c r="CR4026" s="26" t="str">
        <f t="shared" si="168"/>
        <v>('약국', '204-06-28539', '서울특별시 양천구 목동', '8806538000220', '가모피드정 5mg', 25750, '2025-03-01'),</v>
      </c>
    </row>
    <row r="4027" spans="79:96" x14ac:dyDescent="0.25">
      <c r="CA4027" s="29">
        <v>4024</v>
      </c>
      <c r="CB4027" s="50"/>
      <c r="CC4027" s="30" t="s">
        <v>4324</v>
      </c>
      <c r="CD4027" s="31" t="s">
        <v>7508</v>
      </c>
      <c r="CE4027" s="30" t="s">
        <v>7138</v>
      </c>
      <c r="CF4027" s="32" t="s">
        <v>3493</v>
      </c>
      <c r="CG4027" s="33" t="s">
        <v>459</v>
      </c>
      <c r="CH4027" s="34">
        <v>25750</v>
      </c>
      <c r="CI4027" s="35">
        <v>45717</v>
      </c>
      <c r="CJ4027" s="35"/>
      <c r="CK4027" s="36">
        <v>51500</v>
      </c>
      <c r="CL4027" s="26">
        <f t="shared" si="167"/>
        <v>25750</v>
      </c>
      <c r="CM4027" s="26"/>
      <c r="CR4027" s="26" t="str">
        <f t="shared" si="168"/>
        <v>('약국', '204-06-28539', '서울특별시 양천구 목동', '8806538003221', '레바드린정 100mg', 25750, '2025-03-01'),</v>
      </c>
    </row>
    <row r="4028" spans="79:96" x14ac:dyDescent="0.25">
      <c r="CA4028" s="29">
        <v>4025</v>
      </c>
      <c r="CB4028" s="50"/>
      <c r="CC4028" s="30" t="s">
        <v>4324</v>
      </c>
      <c r="CD4028" s="31" t="s">
        <v>7509</v>
      </c>
      <c r="CE4028" s="30" t="s">
        <v>7510</v>
      </c>
      <c r="CF4028" s="32" t="s">
        <v>1001</v>
      </c>
      <c r="CG4028" s="33" t="s">
        <v>1002</v>
      </c>
      <c r="CH4028" s="34">
        <v>18960</v>
      </c>
      <c r="CI4028" s="35">
        <v>45689</v>
      </c>
      <c r="CJ4028" s="35"/>
      <c r="CK4028" s="36">
        <v>37920</v>
      </c>
      <c r="CL4028" s="26">
        <f t="shared" si="167"/>
        <v>18960</v>
      </c>
      <c r="CM4028" s="26"/>
      <c r="CR4028" s="26" t="str">
        <f t="shared" si="168"/>
        <v>('약국', '128-38-35324', '경기 고양시 일산동구 중산동', '8806538027517', '프라빅정 75mg', 18960, '2025-02-01'),</v>
      </c>
    </row>
    <row r="4029" spans="79:96" x14ac:dyDescent="0.25">
      <c r="CA4029" s="29">
        <v>4026</v>
      </c>
      <c r="CB4029" s="50"/>
      <c r="CC4029" s="30" t="s">
        <v>4324</v>
      </c>
      <c r="CD4029" s="31" t="s">
        <v>7511</v>
      </c>
      <c r="CE4029" s="30" t="s">
        <v>7512</v>
      </c>
      <c r="CF4029" s="32" t="s">
        <v>686</v>
      </c>
      <c r="CG4029" s="33" t="s">
        <v>661</v>
      </c>
      <c r="CH4029" s="34">
        <v>0</v>
      </c>
      <c r="CI4029" s="35">
        <v>45658</v>
      </c>
      <c r="CJ4029" s="35"/>
      <c r="CK4029" s="36">
        <v>0</v>
      </c>
      <c r="CL4029" s="26">
        <f t="shared" si="167"/>
        <v>0</v>
      </c>
      <c r="CM4029" s="26"/>
      <c r="CR4029" s="26" t="str">
        <f t="shared" si="168"/>
        <v>('약국', '215-24-36275', '서울 송파구 석촌동', '8806538010977', '신일트리메부틴말레산염정 100mg', 0, '2025-01-01'),</v>
      </c>
    </row>
    <row r="4030" spans="79:96" x14ac:dyDescent="0.25">
      <c r="CA4030" s="29">
        <v>4027</v>
      </c>
      <c r="CB4030" s="50"/>
      <c r="CC4030" s="30" t="s">
        <v>4324</v>
      </c>
      <c r="CD4030" s="31" t="s">
        <v>7511</v>
      </c>
      <c r="CE4030" s="30" t="s">
        <v>7512</v>
      </c>
      <c r="CF4030" s="32" t="s">
        <v>686</v>
      </c>
      <c r="CG4030" s="33" t="s">
        <v>661</v>
      </c>
      <c r="CH4030" s="34">
        <v>0</v>
      </c>
      <c r="CI4030" s="35">
        <v>45717</v>
      </c>
      <c r="CJ4030" s="35"/>
      <c r="CK4030" s="36">
        <v>0</v>
      </c>
      <c r="CL4030" s="26">
        <f t="shared" si="167"/>
        <v>0</v>
      </c>
      <c r="CM4030" s="26"/>
      <c r="CR4030" s="26" t="str">
        <f t="shared" si="168"/>
        <v>('약국', '215-24-36275', '서울 송파구 석촌동', '8806538010977', '신일트리메부틴말레산염정 100mg', 0, '2025-03-01'),</v>
      </c>
    </row>
    <row r="4031" spans="79:96" x14ac:dyDescent="0.25">
      <c r="CA4031" s="29">
        <v>4028</v>
      </c>
      <c r="CB4031" s="50"/>
      <c r="CC4031" s="30" t="s">
        <v>4324</v>
      </c>
      <c r="CD4031" s="31" t="s">
        <v>1669</v>
      </c>
      <c r="CE4031" s="30" t="s">
        <v>7229</v>
      </c>
      <c r="CF4031" s="32" t="s">
        <v>1712</v>
      </c>
      <c r="CG4031" s="33" t="s">
        <v>1081</v>
      </c>
      <c r="CH4031" s="34">
        <v>45660</v>
      </c>
      <c r="CI4031" s="35">
        <v>45717</v>
      </c>
      <c r="CJ4031" s="35"/>
      <c r="CK4031" s="36">
        <v>91320</v>
      </c>
      <c r="CL4031" s="26">
        <f t="shared" si="167"/>
        <v>45660</v>
      </c>
      <c r="CM4031" s="26"/>
      <c r="CR4031" s="26" t="str">
        <f t="shared" si="168"/>
        <v>('약국', '204-26-34209', '서울 중랑구 면목동', '8806538058221', '로타젯정10/5mg', 45660, '2025-03-01'),</v>
      </c>
    </row>
    <row r="4032" spans="79:96" x14ac:dyDescent="0.25">
      <c r="CA4032" s="29">
        <v>4029</v>
      </c>
      <c r="CB4032" s="50"/>
      <c r="CC4032" s="30" t="s">
        <v>4324</v>
      </c>
      <c r="CD4032" s="31" t="s">
        <v>1669</v>
      </c>
      <c r="CE4032" s="30" t="s">
        <v>7229</v>
      </c>
      <c r="CF4032" s="32" t="s">
        <v>7513</v>
      </c>
      <c r="CG4032" s="33" t="s">
        <v>1191</v>
      </c>
      <c r="CH4032" s="34">
        <v>41175</v>
      </c>
      <c r="CI4032" s="35">
        <v>45717</v>
      </c>
      <c r="CJ4032" s="35"/>
      <c r="CK4032" s="36">
        <v>82350</v>
      </c>
      <c r="CL4032" s="26">
        <f t="shared" si="167"/>
        <v>41175</v>
      </c>
      <c r="CM4032" s="26"/>
      <c r="CR4032" s="26" t="str">
        <f t="shared" si="168"/>
        <v>('약국', '204-26-34209', '서울 중랑구 면목동', '8806538047218', '프리린캡슐 75mg', 41175, '2025-03-01'),</v>
      </c>
    </row>
    <row r="4033" spans="79:96" x14ac:dyDescent="0.25">
      <c r="CA4033" s="29">
        <v>4030</v>
      </c>
      <c r="CB4033" s="50"/>
      <c r="CC4033" s="30" t="s">
        <v>4324</v>
      </c>
      <c r="CD4033" s="31" t="s">
        <v>935</v>
      </c>
      <c r="CE4033" s="30" t="s">
        <v>5458</v>
      </c>
      <c r="CF4033" s="32" t="s">
        <v>1768</v>
      </c>
      <c r="CG4033" s="33" t="s">
        <v>1537</v>
      </c>
      <c r="CH4033" s="34">
        <v>19950</v>
      </c>
      <c r="CI4033" s="35">
        <v>45717</v>
      </c>
      <c r="CJ4033" s="35"/>
      <c r="CK4033" s="36">
        <v>39900</v>
      </c>
      <c r="CL4033" s="26">
        <f t="shared" si="167"/>
        <v>19950</v>
      </c>
      <c r="CM4033" s="26"/>
      <c r="CR4033" s="26" t="str">
        <f t="shared" si="168"/>
        <v>('약국', '611-03-29657', '경기 용인시 수지구 성복동', '8806538060217', '테글리정20mg', 19950, '2025-03-01'),</v>
      </c>
    </row>
    <row r="4034" spans="79:96" x14ac:dyDescent="0.25">
      <c r="CA4034" s="29">
        <v>4031</v>
      </c>
      <c r="CB4034" s="50"/>
      <c r="CC4034" s="30" t="s">
        <v>4324</v>
      </c>
      <c r="CD4034" s="31" t="s">
        <v>935</v>
      </c>
      <c r="CE4034" s="30" t="s">
        <v>5458</v>
      </c>
      <c r="CF4034" s="32" t="s">
        <v>2151</v>
      </c>
      <c r="CG4034" s="33" t="s">
        <v>61</v>
      </c>
      <c r="CH4034" s="34">
        <v>51500</v>
      </c>
      <c r="CI4034" s="35">
        <v>45717</v>
      </c>
      <c r="CJ4034" s="35"/>
      <c r="CK4034" s="36">
        <v>103000</v>
      </c>
      <c r="CL4034" s="26">
        <f t="shared" si="167"/>
        <v>51500</v>
      </c>
      <c r="CM4034" s="26"/>
      <c r="CR4034" s="26" t="str">
        <f t="shared" si="168"/>
        <v>('약국', '611-03-29657', '경기 용인시 수지구 성복동', '8806538000220', '가모피드정 5mg', 51500, '2025-03-01'),</v>
      </c>
    </row>
    <row r="4035" spans="79:96" x14ac:dyDescent="0.25">
      <c r="CA4035" s="29">
        <v>4032</v>
      </c>
      <c r="CB4035" s="50"/>
      <c r="CC4035" s="30" t="s">
        <v>4324</v>
      </c>
      <c r="CD4035" s="31" t="s">
        <v>935</v>
      </c>
      <c r="CE4035" s="30" t="s">
        <v>5458</v>
      </c>
      <c r="CF4035" s="32" t="s">
        <v>1768</v>
      </c>
      <c r="CG4035" s="33" t="s">
        <v>1537</v>
      </c>
      <c r="CH4035" s="34">
        <v>29925</v>
      </c>
      <c r="CI4035" s="35">
        <v>45717</v>
      </c>
      <c r="CJ4035" s="35"/>
      <c r="CK4035" s="36">
        <v>59850</v>
      </c>
      <c r="CL4035" s="26">
        <f t="shared" si="167"/>
        <v>29925</v>
      </c>
      <c r="CM4035" s="26"/>
      <c r="CR4035" s="26" t="str">
        <f t="shared" si="168"/>
        <v>('약국', '611-03-29657', '경기 용인시 수지구 성복동', '8806538060217', '테글리정20mg', 29925, '2025-03-01'),</v>
      </c>
    </row>
    <row r="4036" spans="79:96" x14ac:dyDescent="0.25">
      <c r="CA4036" s="29">
        <v>4033</v>
      </c>
      <c r="CB4036" s="50"/>
      <c r="CC4036" s="30" t="s">
        <v>4324</v>
      </c>
      <c r="CD4036" s="31" t="s">
        <v>935</v>
      </c>
      <c r="CE4036" s="30" t="s">
        <v>5458</v>
      </c>
      <c r="CF4036" s="32" t="s">
        <v>1001</v>
      </c>
      <c r="CG4036" s="33" t="s">
        <v>1002</v>
      </c>
      <c r="CH4036" s="34">
        <v>18960</v>
      </c>
      <c r="CI4036" s="35">
        <v>45717</v>
      </c>
      <c r="CJ4036" s="35"/>
      <c r="CK4036" s="36">
        <v>37920</v>
      </c>
      <c r="CL4036" s="26">
        <f t="shared" si="167"/>
        <v>18960</v>
      </c>
      <c r="CM4036" s="26"/>
      <c r="CR4036" s="26" t="str">
        <f t="shared" si="168"/>
        <v>('약국', '611-03-29657', '경기 용인시 수지구 성복동', '8806538027517', '프라빅정 75mg', 18960, '2025-03-01'),</v>
      </c>
    </row>
    <row r="4037" spans="79:96" x14ac:dyDescent="0.25">
      <c r="CA4037" s="29">
        <v>4034</v>
      </c>
      <c r="CB4037" s="50"/>
      <c r="CC4037" s="30" t="s">
        <v>4324</v>
      </c>
      <c r="CD4037" s="31" t="s">
        <v>935</v>
      </c>
      <c r="CE4037" s="30" t="s">
        <v>5458</v>
      </c>
      <c r="CF4037" s="32" t="s">
        <v>2151</v>
      </c>
      <c r="CG4037" s="33" t="s">
        <v>61</v>
      </c>
      <c r="CH4037" s="34">
        <v>51500</v>
      </c>
      <c r="CI4037" s="35">
        <v>45689</v>
      </c>
      <c r="CJ4037" s="35"/>
      <c r="CK4037" s="36">
        <v>103000</v>
      </c>
      <c r="CL4037" s="26">
        <f t="shared" ref="CL4037:CL4100" si="169">IFERROR(CK4037/2,"")</f>
        <v>51500</v>
      </c>
      <c r="CM4037" s="26"/>
      <c r="CR4037" s="26" t="str">
        <f t="shared" ref="CR4037:CR4100" si="170">IFERROR("('"&amp;CC4037&amp;"', '"&amp;CD4037&amp;"', '"&amp;CE4037&amp;"', '"&amp;CF4037&amp;"', '"&amp;CG4037&amp;"', "&amp;CH4037&amp;", '"&amp;TEXT(CI4037,"YYYY-MM-DD")&amp;"'),","")</f>
        <v>('약국', '611-03-29657', '경기 용인시 수지구 성복동', '8806538000220', '가모피드정 5mg', 51500, '2025-02-01'),</v>
      </c>
    </row>
    <row r="4038" spans="79:96" x14ac:dyDescent="0.25">
      <c r="CA4038" s="29">
        <v>4035</v>
      </c>
      <c r="CB4038" s="50"/>
      <c r="CC4038" s="30" t="s">
        <v>4324</v>
      </c>
      <c r="CD4038" s="31" t="s">
        <v>935</v>
      </c>
      <c r="CE4038" s="30" t="s">
        <v>5458</v>
      </c>
      <c r="CF4038" s="32" t="s">
        <v>3291</v>
      </c>
      <c r="CG4038" s="33" t="s">
        <v>688</v>
      </c>
      <c r="CH4038" s="34">
        <v>32000</v>
      </c>
      <c r="CI4038" s="35">
        <v>45658</v>
      </c>
      <c r="CJ4038" s="35"/>
      <c r="CK4038" s="36">
        <v>64000</v>
      </c>
      <c r="CL4038" s="26">
        <f t="shared" si="169"/>
        <v>32000</v>
      </c>
      <c r="CM4038" s="26"/>
      <c r="CR4038" s="26" t="str">
        <f t="shared" si="170"/>
        <v>('약국', '611-03-29657', '경기 용인시 수지구 성복동', '8806538011035', '신일트리메부틴말레산염정 200mg', 32000, '2025-01-01'),</v>
      </c>
    </row>
    <row r="4039" spans="79:96" x14ac:dyDescent="0.25">
      <c r="CA4039" s="29">
        <v>4036</v>
      </c>
      <c r="CB4039" s="50"/>
      <c r="CC4039" s="30" t="s">
        <v>4324</v>
      </c>
      <c r="CD4039" s="31" t="s">
        <v>935</v>
      </c>
      <c r="CE4039" s="30" t="s">
        <v>5458</v>
      </c>
      <c r="CF4039" s="32" t="s">
        <v>1077</v>
      </c>
      <c r="CG4039" s="33" t="s">
        <v>1078</v>
      </c>
      <c r="CH4039" s="34">
        <v>27500</v>
      </c>
      <c r="CI4039" s="35">
        <v>45717</v>
      </c>
      <c r="CJ4039" s="35"/>
      <c r="CK4039" s="36">
        <v>55000</v>
      </c>
      <c r="CL4039" s="26">
        <f t="shared" si="169"/>
        <v>27500</v>
      </c>
      <c r="CM4039" s="26"/>
      <c r="CR4039" s="26" t="str">
        <f t="shared" si="170"/>
        <v>('약국', '611-03-29657', '경기 용인시 수지구 성복동', '8806538056425', '프로나지액 25mL', 27500, '2025-03-01'),</v>
      </c>
    </row>
    <row r="4040" spans="79:96" x14ac:dyDescent="0.25">
      <c r="CA4040" s="29">
        <v>4037</v>
      </c>
      <c r="CB4040" s="50"/>
      <c r="CC4040" s="30" t="s">
        <v>4324</v>
      </c>
      <c r="CD4040" s="31" t="s">
        <v>7514</v>
      </c>
      <c r="CE4040" s="30" t="s">
        <v>7515</v>
      </c>
      <c r="CF4040" s="32" t="s">
        <v>1032</v>
      </c>
      <c r="CG4040" s="33" t="s">
        <v>948</v>
      </c>
      <c r="CH4040" s="34">
        <v>11000</v>
      </c>
      <c r="CI4040" s="35">
        <v>45717</v>
      </c>
      <c r="CJ4040" s="35"/>
      <c r="CK4040" s="36">
        <v>22000</v>
      </c>
      <c r="CL4040" s="26">
        <f t="shared" si="169"/>
        <v>11000</v>
      </c>
      <c r="CM4040" s="26"/>
      <c r="CR4040" s="26" t="str">
        <f t="shared" si="170"/>
        <v>('약국', '303-09-32118', '인천 서구 가정동', '8806538014029', '신일엠정 500mg', 11000, '2025-03-01'),</v>
      </c>
    </row>
    <row r="4041" spans="79:96" x14ac:dyDescent="0.25">
      <c r="CA4041" s="29">
        <v>4038</v>
      </c>
      <c r="CB4041" s="50"/>
      <c r="CC4041" s="30" t="s">
        <v>4324</v>
      </c>
      <c r="CD4041" s="31" t="s">
        <v>7516</v>
      </c>
      <c r="CE4041" s="30" t="s">
        <v>7517</v>
      </c>
      <c r="CF4041" s="32" t="s">
        <v>686</v>
      </c>
      <c r="CG4041" s="33" t="s">
        <v>661</v>
      </c>
      <c r="CH4041" s="34">
        <v>0</v>
      </c>
      <c r="CI4041" s="35">
        <v>45717</v>
      </c>
      <c r="CJ4041" s="35"/>
      <c r="CK4041" s="36">
        <v>0</v>
      </c>
      <c r="CL4041" s="26">
        <f t="shared" si="169"/>
        <v>0</v>
      </c>
      <c r="CM4041" s="26"/>
      <c r="CR4041" s="26" t="str">
        <f t="shared" si="170"/>
        <v>('약국', '208-01-82336', '서울 성북구 정릉동', '8806538010977', '신일트리메부틴말레산염정 100mg', 0, '2025-03-01'),</v>
      </c>
    </row>
    <row r="4042" spans="79:96" x14ac:dyDescent="0.25">
      <c r="CA4042" s="29">
        <v>4039</v>
      </c>
      <c r="CB4042" s="50"/>
      <c r="CC4042" s="30" t="s">
        <v>4324</v>
      </c>
      <c r="CD4042" s="31" t="s">
        <v>7518</v>
      </c>
      <c r="CE4042" s="30" t="s">
        <v>7519</v>
      </c>
      <c r="CF4042" s="32" t="s">
        <v>2228</v>
      </c>
      <c r="CG4042" s="33" t="s">
        <v>790</v>
      </c>
      <c r="CH4042" s="34">
        <v>957000</v>
      </c>
      <c r="CI4042" s="35">
        <v>45717</v>
      </c>
      <c r="CJ4042" s="35"/>
      <c r="CK4042" s="36">
        <v>1914000</v>
      </c>
      <c r="CL4042" s="26">
        <f t="shared" si="169"/>
        <v>957000</v>
      </c>
      <c r="CM4042" s="26"/>
      <c r="CR4042" s="26" t="str">
        <f t="shared" si="170"/>
        <v>('약국', '137-21-03774', '인천 서구 연희동', '8806538013121', '신일슈도에페드린정 60mg', 957000, '2025-03-01'),</v>
      </c>
    </row>
    <row r="4043" spans="79:96" x14ac:dyDescent="0.25">
      <c r="CA4043" s="29">
        <v>4040</v>
      </c>
      <c r="CB4043" s="50"/>
      <c r="CC4043" s="30" t="s">
        <v>4324</v>
      </c>
      <c r="CD4043" s="31" t="s">
        <v>7520</v>
      </c>
      <c r="CE4043" s="30" t="s">
        <v>5683</v>
      </c>
      <c r="CF4043" s="32" t="s">
        <v>732</v>
      </c>
      <c r="CG4043" s="33" t="s">
        <v>733</v>
      </c>
      <c r="CH4043" s="34">
        <v>5750</v>
      </c>
      <c r="CI4043" s="35">
        <v>45717</v>
      </c>
      <c r="CJ4043" s="35"/>
      <c r="CK4043" s="36">
        <v>11500</v>
      </c>
      <c r="CL4043" s="26">
        <f t="shared" si="169"/>
        <v>5750</v>
      </c>
      <c r="CM4043" s="26"/>
      <c r="CR4043" s="26" t="str">
        <f t="shared" si="170"/>
        <v>('약국', '144-01-88531', '경기 성남시 분당구 서현동', '8806538017259', '신일피리독신정 50mg', 5750, '2025-03-01'),</v>
      </c>
    </row>
    <row r="4044" spans="79:96" x14ac:dyDescent="0.25">
      <c r="CA4044" s="29">
        <v>4041</v>
      </c>
      <c r="CB4044" s="50"/>
      <c r="CC4044" s="30" t="s">
        <v>4324</v>
      </c>
      <c r="CD4044" s="31" t="s">
        <v>7521</v>
      </c>
      <c r="CE4044" s="30" t="s">
        <v>7522</v>
      </c>
      <c r="CF4044" s="32" t="s">
        <v>615</v>
      </c>
      <c r="CG4044" s="33" t="s">
        <v>616</v>
      </c>
      <c r="CH4044" s="34">
        <v>7500</v>
      </c>
      <c r="CI4044" s="35">
        <v>45717</v>
      </c>
      <c r="CJ4044" s="35"/>
      <c r="CK4044" s="36">
        <v>15000</v>
      </c>
      <c r="CL4044" s="26">
        <f t="shared" si="169"/>
        <v>7500</v>
      </c>
      <c r="CM4044" s="26"/>
      <c r="CR4044" s="26" t="str">
        <f t="shared" si="170"/>
        <v>('약국', '121-24-29969', '인천광역시 미추홀구 용현동', '8806538015149', '신일폴산정 1mg', 7500, '2025-03-01'),</v>
      </c>
    </row>
    <row r="4045" spans="79:96" x14ac:dyDescent="0.25">
      <c r="CA4045" s="29">
        <v>4042</v>
      </c>
      <c r="CB4045" s="50"/>
      <c r="CC4045" s="30" t="s">
        <v>4324</v>
      </c>
      <c r="CD4045" s="31" t="s">
        <v>7523</v>
      </c>
      <c r="CE4045" s="30" t="s">
        <v>7239</v>
      </c>
      <c r="CF4045" s="32" t="s">
        <v>615</v>
      </c>
      <c r="CG4045" s="33" t="s">
        <v>616</v>
      </c>
      <c r="CH4045" s="34">
        <v>7500</v>
      </c>
      <c r="CI4045" s="35">
        <v>45717</v>
      </c>
      <c r="CJ4045" s="35"/>
      <c r="CK4045" s="36">
        <v>15000</v>
      </c>
      <c r="CL4045" s="26">
        <f t="shared" si="169"/>
        <v>7500</v>
      </c>
      <c r="CM4045" s="26"/>
      <c r="CR4045" s="26" t="str">
        <f t="shared" si="170"/>
        <v>('약국', '108-20-63947', '서울 동작구 흑석동', '8806538015149', '신일폴산정 1mg', 7500, '2025-03-01'),</v>
      </c>
    </row>
    <row r="4046" spans="79:96" x14ac:dyDescent="0.25">
      <c r="CA4046" s="29">
        <v>4043</v>
      </c>
      <c r="CB4046" s="50"/>
      <c r="CC4046" s="30" t="s">
        <v>4324</v>
      </c>
      <c r="CD4046" s="31" t="s">
        <v>7524</v>
      </c>
      <c r="CE4046" s="30" t="s">
        <v>7497</v>
      </c>
      <c r="CF4046" s="32" t="s">
        <v>615</v>
      </c>
      <c r="CG4046" s="33" t="s">
        <v>616</v>
      </c>
      <c r="CH4046" s="34">
        <v>30000</v>
      </c>
      <c r="CI4046" s="35">
        <v>45689</v>
      </c>
      <c r="CJ4046" s="35"/>
      <c r="CK4046" s="36">
        <v>60000</v>
      </c>
      <c r="CL4046" s="26">
        <f t="shared" si="169"/>
        <v>30000</v>
      </c>
      <c r="CM4046" s="26"/>
      <c r="CR4046" s="26" t="str">
        <f t="shared" si="170"/>
        <v>('약국', '131-35-77222', '인천광역시 남동구 구월동', '8806538015149', '신일폴산정 1mg', 30000, '2025-02-01'),</v>
      </c>
    </row>
    <row r="4047" spans="79:96" x14ac:dyDescent="0.25">
      <c r="CA4047" s="29">
        <v>4044</v>
      </c>
      <c r="CB4047" s="50"/>
      <c r="CC4047" s="30" t="s">
        <v>4324</v>
      </c>
      <c r="CD4047" s="31" t="s">
        <v>7525</v>
      </c>
      <c r="CE4047" s="30" t="s">
        <v>7526</v>
      </c>
      <c r="CF4047" s="32" t="s">
        <v>2086</v>
      </c>
      <c r="CG4047" s="33" t="s">
        <v>2087</v>
      </c>
      <c r="CH4047" s="34">
        <v>8500</v>
      </c>
      <c r="CI4047" s="35">
        <v>45658</v>
      </c>
      <c r="CJ4047" s="35"/>
      <c r="CK4047" s="36">
        <v>17000</v>
      </c>
      <c r="CL4047" s="26">
        <f t="shared" si="169"/>
        <v>8500</v>
      </c>
      <c r="CM4047" s="26"/>
      <c r="CR4047" s="26" t="str">
        <f t="shared" si="170"/>
        <v>('약국', '204-50-06654', '서울 동대문구 답십리동', '8806538009629', '신일덱사메타손정 0.75mg', 8500, '2025-01-01'),</v>
      </c>
    </row>
    <row r="4048" spans="79:96" x14ac:dyDescent="0.25">
      <c r="CA4048" s="29">
        <v>4045</v>
      </c>
      <c r="CB4048" s="50"/>
      <c r="CC4048" s="30" t="s">
        <v>4324</v>
      </c>
      <c r="CD4048" s="31" t="s">
        <v>7527</v>
      </c>
      <c r="CE4048" s="30" t="s">
        <v>7528</v>
      </c>
      <c r="CF4048" s="32" t="s">
        <v>1041</v>
      </c>
      <c r="CG4048" s="33" t="s">
        <v>1004</v>
      </c>
      <c r="CH4048" s="34">
        <v>6000</v>
      </c>
      <c r="CI4048" s="35">
        <v>45717</v>
      </c>
      <c r="CJ4048" s="35"/>
      <c r="CK4048" s="36">
        <v>12000</v>
      </c>
      <c r="CL4048" s="26">
        <f t="shared" si="169"/>
        <v>6000</v>
      </c>
      <c r="CM4048" s="26"/>
      <c r="CR4048" s="26" t="str">
        <f t="shared" si="170"/>
        <v>('약국', '144-02-17445', '경기 성남시 분당구 야탑동', '8806538014647', '신일티아민염산염정 10mg', 6000, '2025-03-01'),</v>
      </c>
    </row>
    <row r="4049" spans="79:96" x14ac:dyDescent="0.25">
      <c r="CA4049" s="29">
        <v>4046</v>
      </c>
      <c r="CB4049" s="50"/>
      <c r="CC4049" s="30" t="s">
        <v>4324</v>
      </c>
      <c r="CD4049" s="31" t="s">
        <v>7529</v>
      </c>
      <c r="CE4049" s="30" t="s">
        <v>7103</v>
      </c>
      <c r="CF4049" s="32" t="s">
        <v>732</v>
      </c>
      <c r="CG4049" s="33" t="s">
        <v>733</v>
      </c>
      <c r="CH4049" s="34">
        <v>5750</v>
      </c>
      <c r="CI4049" s="35">
        <v>45717</v>
      </c>
      <c r="CJ4049" s="35"/>
      <c r="CK4049" s="36">
        <v>11500</v>
      </c>
      <c r="CL4049" s="26">
        <f t="shared" si="169"/>
        <v>5750</v>
      </c>
      <c r="CM4049" s="26"/>
      <c r="CR4049" s="26" t="str">
        <f t="shared" si="170"/>
        <v>('약국', '110-20-41441', '경기 안양시 동안구 관양동', '8806538017259', '신일피리독신정 50mg', 5750, '2025-03-01'),</v>
      </c>
    </row>
    <row r="4050" spans="79:96" x14ac:dyDescent="0.25">
      <c r="CA4050" s="29">
        <v>4047</v>
      </c>
      <c r="CB4050" s="50"/>
      <c r="CC4050" s="30" t="s">
        <v>4324</v>
      </c>
      <c r="CD4050" s="31" t="s">
        <v>7529</v>
      </c>
      <c r="CE4050" s="30" t="s">
        <v>7103</v>
      </c>
      <c r="CF4050" s="32" t="s">
        <v>615</v>
      </c>
      <c r="CG4050" s="33" t="s">
        <v>616</v>
      </c>
      <c r="CH4050" s="34">
        <v>7500</v>
      </c>
      <c r="CI4050" s="35">
        <v>45717</v>
      </c>
      <c r="CJ4050" s="35"/>
      <c r="CK4050" s="36">
        <v>15000</v>
      </c>
      <c r="CL4050" s="26">
        <f t="shared" si="169"/>
        <v>7500</v>
      </c>
      <c r="CM4050" s="26"/>
      <c r="CR4050" s="26" t="str">
        <f t="shared" si="170"/>
        <v>('약국', '110-20-41441', '경기 안양시 동안구 관양동', '8806538015149', '신일폴산정 1mg', 7500, '2025-03-01'),</v>
      </c>
    </row>
    <row r="4051" spans="79:96" x14ac:dyDescent="0.25">
      <c r="CA4051" s="29">
        <v>4048</v>
      </c>
      <c r="CB4051" s="50"/>
      <c r="CC4051" s="30" t="s">
        <v>4324</v>
      </c>
      <c r="CD4051" s="31" t="s">
        <v>7530</v>
      </c>
      <c r="CE4051" s="30" t="s">
        <v>7531</v>
      </c>
      <c r="CF4051" s="32" t="s">
        <v>686</v>
      </c>
      <c r="CG4051" s="33" t="s">
        <v>661</v>
      </c>
      <c r="CH4051" s="34">
        <v>0</v>
      </c>
      <c r="CI4051" s="35">
        <v>45717</v>
      </c>
      <c r="CJ4051" s="35"/>
      <c r="CK4051" s="36">
        <v>0</v>
      </c>
      <c r="CL4051" s="26">
        <f t="shared" si="169"/>
        <v>0</v>
      </c>
      <c r="CM4051" s="26"/>
      <c r="CR4051" s="26" t="str">
        <f t="shared" si="170"/>
        <v>('약국', '106-35-33999', '서울 용산구 이촌동', '8806538010977', '신일트리메부틴말레산염정 100mg', 0, '2025-03-01'),</v>
      </c>
    </row>
    <row r="4052" spans="79:96" x14ac:dyDescent="0.25">
      <c r="CA4052" s="29">
        <v>4049</v>
      </c>
      <c r="CB4052" s="50"/>
      <c r="CC4052" s="30" t="s">
        <v>4324</v>
      </c>
      <c r="CD4052" s="31" t="s">
        <v>1221</v>
      </c>
      <c r="CE4052" s="30" t="s">
        <v>7086</v>
      </c>
      <c r="CF4052" s="32" t="s">
        <v>615</v>
      </c>
      <c r="CG4052" s="33" t="s">
        <v>616</v>
      </c>
      <c r="CH4052" s="34">
        <v>7500</v>
      </c>
      <c r="CI4052" s="35">
        <v>45717</v>
      </c>
      <c r="CJ4052" s="35"/>
      <c r="CK4052" s="36">
        <v>15000</v>
      </c>
      <c r="CL4052" s="26">
        <f t="shared" si="169"/>
        <v>7500</v>
      </c>
      <c r="CM4052" s="26"/>
      <c r="CR4052" s="26" t="str">
        <f t="shared" si="170"/>
        <v>('약국', '130-46-61311', '경기 부천시 원미구 중동', '8806538015149', '신일폴산정 1mg', 7500, '2025-03-01'),</v>
      </c>
    </row>
    <row r="4053" spans="79:96" x14ac:dyDescent="0.25">
      <c r="CA4053" s="29">
        <v>4050</v>
      </c>
      <c r="CB4053" s="50"/>
      <c r="CC4053" s="30" t="s">
        <v>4324</v>
      </c>
      <c r="CD4053" s="31" t="s">
        <v>7532</v>
      </c>
      <c r="CE4053" s="30" t="s">
        <v>7533</v>
      </c>
      <c r="CF4053" s="32" t="s">
        <v>2013</v>
      </c>
      <c r="CG4053" s="33" t="s">
        <v>1391</v>
      </c>
      <c r="CH4053" s="34">
        <v>4275</v>
      </c>
      <c r="CI4053" s="35">
        <v>45717</v>
      </c>
      <c r="CJ4053" s="35"/>
      <c r="CK4053" s="36">
        <v>8550</v>
      </c>
      <c r="CL4053" s="26">
        <f t="shared" si="169"/>
        <v>4275</v>
      </c>
      <c r="CM4053" s="26"/>
      <c r="CR4053" s="26" t="str">
        <f t="shared" si="170"/>
        <v>('약국', '137-19-36821', '인천광역시 서구 가정동', '8806538026510', '티니다진정 500mg', 4275, '2025-03-01'),</v>
      </c>
    </row>
    <row r="4054" spans="79:96" x14ac:dyDescent="0.25">
      <c r="CA4054" s="29">
        <v>4051</v>
      </c>
      <c r="CB4054" s="50"/>
      <c r="CC4054" s="30" t="s">
        <v>4324</v>
      </c>
      <c r="CD4054" s="31" t="s">
        <v>7532</v>
      </c>
      <c r="CE4054" s="30" t="s">
        <v>7533</v>
      </c>
      <c r="CF4054" s="32" t="s">
        <v>2930</v>
      </c>
      <c r="CG4054" s="33" t="s">
        <v>1166</v>
      </c>
      <c r="CH4054" s="34">
        <v>6345</v>
      </c>
      <c r="CI4054" s="35">
        <v>45717</v>
      </c>
      <c r="CJ4054" s="35"/>
      <c r="CK4054" s="36">
        <v>12690</v>
      </c>
      <c r="CL4054" s="26">
        <f t="shared" si="169"/>
        <v>6345</v>
      </c>
      <c r="CM4054" s="26"/>
      <c r="CR4054" s="26" t="str">
        <f t="shared" si="170"/>
        <v>('약국', '137-19-36821', '인천광역시 서구 가정동', '8806538011462', '신일모노독시엠캡슐 100mg', 6345, '2025-03-01'),</v>
      </c>
    </row>
    <row r="4055" spans="79:96" x14ac:dyDescent="0.25">
      <c r="CA4055" s="29">
        <v>4052</v>
      </c>
      <c r="CB4055" s="50"/>
      <c r="CC4055" s="30" t="s">
        <v>4324</v>
      </c>
      <c r="CD4055" s="31" t="s">
        <v>7534</v>
      </c>
      <c r="CE4055" s="30" t="s">
        <v>5589</v>
      </c>
      <c r="CF4055" s="32" t="s">
        <v>2228</v>
      </c>
      <c r="CG4055" s="33" t="s">
        <v>790</v>
      </c>
      <c r="CH4055" s="34">
        <v>-290000</v>
      </c>
      <c r="CI4055" s="35">
        <v>45689</v>
      </c>
      <c r="CJ4055" s="35"/>
      <c r="CK4055" s="36">
        <v>-580000</v>
      </c>
      <c r="CL4055" s="26">
        <f t="shared" si="169"/>
        <v>-290000</v>
      </c>
      <c r="CM4055" s="26"/>
      <c r="CR4055" s="26" t="str">
        <f t="shared" si="170"/>
        <v>('약국', '108-20-89272', '서울 동작구 신대방동', '8806538013121', '신일슈도에페드린정 60mg', -290000, '2025-02-01'),</v>
      </c>
    </row>
    <row r="4056" spans="79:96" x14ac:dyDescent="0.25">
      <c r="CA4056" s="29">
        <v>4053</v>
      </c>
      <c r="CB4056" s="50"/>
      <c r="CC4056" s="30" t="s">
        <v>4324</v>
      </c>
      <c r="CD4056" s="31" t="s">
        <v>1627</v>
      </c>
      <c r="CE4056" s="30" t="s">
        <v>5691</v>
      </c>
      <c r="CF4056" s="32" t="s">
        <v>2352</v>
      </c>
      <c r="CG4056" s="33" t="s">
        <v>1451</v>
      </c>
      <c r="CH4056" s="34">
        <v>45405</v>
      </c>
      <c r="CI4056" s="35">
        <v>45658</v>
      </c>
      <c r="CJ4056" s="35"/>
      <c r="CK4056" s="36">
        <v>90810</v>
      </c>
      <c r="CL4056" s="26">
        <f t="shared" si="169"/>
        <v>45405</v>
      </c>
      <c r="CM4056" s="26"/>
      <c r="CR4056" s="26" t="str">
        <f t="shared" si="170"/>
        <v>('약국', '108-20-96768', '서울 동작구 상도동', '8806538054513', '안플업서방정 300mg', 45405, '2025-01-01'),</v>
      </c>
    </row>
    <row r="4057" spans="79:96" x14ac:dyDescent="0.25">
      <c r="CA4057" s="29">
        <v>4054</v>
      </c>
      <c r="CB4057" s="50"/>
      <c r="CC4057" s="30" t="s">
        <v>4324</v>
      </c>
      <c r="CD4057" s="31" t="s">
        <v>1627</v>
      </c>
      <c r="CE4057" s="30" t="s">
        <v>5691</v>
      </c>
      <c r="CF4057" s="32" t="s">
        <v>1077</v>
      </c>
      <c r="CG4057" s="33" t="s">
        <v>1078</v>
      </c>
      <c r="CH4057" s="34">
        <v>8250</v>
      </c>
      <c r="CI4057" s="35">
        <v>45717</v>
      </c>
      <c r="CJ4057" s="35"/>
      <c r="CK4057" s="36">
        <v>16500</v>
      </c>
      <c r="CL4057" s="26">
        <f t="shared" si="169"/>
        <v>8250</v>
      </c>
      <c r="CM4057" s="26"/>
      <c r="CR4057" s="26" t="str">
        <f t="shared" si="170"/>
        <v>('약국', '108-20-96768', '서울 동작구 상도동', '8806538056425', '프로나지액 25mL', 8250, '2025-03-01'),</v>
      </c>
    </row>
    <row r="4058" spans="79:96" x14ac:dyDescent="0.25">
      <c r="CA4058" s="29">
        <v>4055</v>
      </c>
      <c r="CB4058" s="50"/>
      <c r="CC4058" s="30" t="s">
        <v>4324</v>
      </c>
      <c r="CD4058" s="31" t="s">
        <v>1627</v>
      </c>
      <c r="CE4058" s="30" t="s">
        <v>5691</v>
      </c>
      <c r="CF4058" s="32" t="s">
        <v>3290</v>
      </c>
      <c r="CG4058" s="33" t="s">
        <v>1497</v>
      </c>
      <c r="CH4058" s="34">
        <v>20250</v>
      </c>
      <c r="CI4058" s="35">
        <v>45717</v>
      </c>
      <c r="CJ4058" s="35"/>
      <c r="CK4058" s="36">
        <v>40500</v>
      </c>
      <c r="CL4058" s="26">
        <f t="shared" si="169"/>
        <v>20250</v>
      </c>
      <c r="CM4058" s="26"/>
      <c r="CR4058" s="26" t="str">
        <f t="shared" si="170"/>
        <v>('약국', '108-20-96768', '서울 동작구 상도동', '8806538057316', '탐시원서방캡슐 0.4mg', 20250, '2025-03-01'),</v>
      </c>
    </row>
    <row r="4059" spans="79:96" x14ac:dyDescent="0.25">
      <c r="CA4059" s="29">
        <v>4056</v>
      </c>
      <c r="CB4059" s="50"/>
      <c r="CC4059" s="30" t="s">
        <v>4324</v>
      </c>
      <c r="CD4059" s="31" t="s">
        <v>1627</v>
      </c>
      <c r="CE4059" s="30" t="s">
        <v>5691</v>
      </c>
      <c r="CF4059" s="32" t="s">
        <v>2352</v>
      </c>
      <c r="CG4059" s="33" t="s">
        <v>1451</v>
      </c>
      <c r="CH4059" s="34">
        <v>30270</v>
      </c>
      <c r="CI4059" s="35">
        <v>45717</v>
      </c>
      <c r="CJ4059" s="35"/>
      <c r="CK4059" s="36">
        <v>60540</v>
      </c>
      <c r="CL4059" s="26">
        <f t="shared" si="169"/>
        <v>30270</v>
      </c>
      <c r="CM4059" s="26"/>
      <c r="CR4059" s="26" t="str">
        <f t="shared" si="170"/>
        <v>('약국', '108-20-96768', '서울 동작구 상도동', '8806538054513', '안플업서방정 300mg', 30270, '2025-03-01'),</v>
      </c>
    </row>
    <row r="4060" spans="79:96" x14ac:dyDescent="0.25">
      <c r="CA4060" s="29">
        <v>4057</v>
      </c>
      <c r="CB4060" s="50"/>
      <c r="CC4060" s="30" t="s">
        <v>4324</v>
      </c>
      <c r="CD4060" s="31" t="s">
        <v>1627</v>
      </c>
      <c r="CE4060" s="30" t="s">
        <v>5691</v>
      </c>
      <c r="CF4060" s="32" t="s">
        <v>2352</v>
      </c>
      <c r="CG4060" s="33" t="s">
        <v>1451</v>
      </c>
      <c r="CH4060" s="34">
        <v>30270</v>
      </c>
      <c r="CI4060" s="35">
        <v>45717</v>
      </c>
      <c r="CJ4060" s="35"/>
      <c r="CK4060" s="36">
        <v>60540</v>
      </c>
      <c r="CL4060" s="26">
        <f t="shared" si="169"/>
        <v>30270</v>
      </c>
      <c r="CM4060" s="26"/>
      <c r="CR4060" s="26" t="str">
        <f t="shared" si="170"/>
        <v>('약국', '108-20-96768', '서울 동작구 상도동', '8806538054513', '안플업서방정 300mg', 30270, '2025-03-01'),</v>
      </c>
    </row>
    <row r="4061" spans="79:96" x14ac:dyDescent="0.25">
      <c r="CA4061" s="29">
        <v>4058</v>
      </c>
      <c r="CB4061" s="50"/>
      <c r="CC4061" s="30" t="s">
        <v>4324</v>
      </c>
      <c r="CD4061" s="31" t="s">
        <v>1627</v>
      </c>
      <c r="CE4061" s="30" t="s">
        <v>5691</v>
      </c>
      <c r="CF4061" s="32" t="s">
        <v>1077</v>
      </c>
      <c r="CG4061" s="33" t="s">
        <v>1078</v>
      </c>
      <c r="CH4061" s="34">
        <v>8250</v>
      </c>
      <c r="CI4061" s="35">
        <v>45717</v>
      </c>
      <c r="CJ4061" s="35"/>
      <c r="CK4061" s="36">
        <v>16500</v>
      </c>
      <c r="CL4061" s="26">
        <f t="shared" si="169"/>
        <v>8250</v>
      </c>
      <c r="CM4061" s="26"/>
      <c r="CR4061" s="26" t="str">
        <f t="shared" si="170"/>
        <v>('약국', '108-20-96768', '서울 동작구 상도동', '8806538056425', '프로나지액 25mL', 8250, '2025-03-01'),</v>
      </c>
    </row>
    <row r="4062" spans="79:96" x14ac:dyDescent="0.25">
      <c r="CA4062" s="29">
        <v>4059</v>
      </c>
      <c r="CB4062" s="50"/>
      <c r="CC4062" s="30" t="s">
        <v>4324</v>
      </c>
      <c r="CD4062" s="31" t="s">
        <v>1627</v>
      </c>
      <c r="CE4062" s="30" t="s">
        <v>5691</v>
      </c>
      <c r="CF4062" s="32" t="s">
        <v>3525</v>
      </c>
      <c r="CG4062" s="33" t="s">
        <v>1845</v>
      </c>
      <c r="CH4062" s="34">
        <v>15360</v>
      </c>
      <c r="CI4062" s="35">
        <v>45717</v>
      </c>
      <c r="CJ4062" s="35"/>
      <c r="CK4062" s="36">
        <v>30720</v>
      </c>
      <c r="CL4062" s="26">
        <f t="shared" si="169"/>
        <v>15360</v>
      </c>
      <c r="CM4062" s="26"/>
      <c r="CR4062" s="26" t="str">
        <f t="shared" si="170"/>
        <v>('약국', '108-20-96768', '서울 동작구 상도동', '8806538062624', '포시글리듀오서방정10/1000mg', 15360, '2025-03-01'),</v>
      </c>
    </row>
    <row r="4063" spans="79:96" x14ac:dyDescent="0.25">
      <c r="CA4063" s="29">
        <v>4060</v>
      </c>
      <c r="CB4063" s="50"/>
      <c r="CC4063" s="30" t="s">
        <v>4324</v>
      </c>
      <c r="CD4063" s="31" t="s">
        <v>1627</v>
      </c>
      <c r="CE4063" s="30" t="s">
        <v>5691</v>
      </c>
      <c r="CF4063" s="32" t="s">
        <v>1077</v>
      </c>
      <c r="CG4063" s="33" t="s">
        <v>1078</v>
      </c>
      <c r="CH4063" s="34">
        <v>13750</v>
      </c>
      <c r="CI4063" s="35">
        <v>45717</v>
      </c>
      <c r="CJ4063" s="35"/>
      <c r="CK4063" s="36">
        <v>27500</v>
      </c>
      <c r="CL4063" s="26">
        <f t="shared" si="169"/>
        <v>13750</v>
      </c>
      <c r="CM4063" s="26"/>
      <c r="CR4063" s="26" t="str">
        <f t="shared" si="170"/>
        <v>('약국', '108-20-96768', '서울 동작구 상도동', '8806538056425', '프로나지액 25mL', 13750, '2025-03-01'),</v>
      </c>
    </row>
    <row r="4064" spans="79:96" x14ac:dyDescent="0.25">
      <c r="CA4064" s="29">
        <v>4061</v>
      </c>
      <c r="CB4064" s="50"/>
      <c r="CC4064" s="30" t="s">
        <v>4324</v>
      </c>
      <c r="CD4064" s="31" t="s">
        <v>1627</v>
      </c>
      <c r="CE4064" s="30" t="s">
        <v>5691</v>
      </c>
      <c r="CF4064" s="32" t="s">
        <v>1077</v>
      </c>
      <c r="CG4064" s="33" t="s">
        <v>1078</v>
      </c>
      <c r="CH4064" s="34">
        <v>8250</v>
      </c>
      <c r="CI4064" s="35">
        <v>45689</v>
      </c>
      <c r="CJ4064" s="35"/>
      <c r="CK4064" s="36">
        <v>16500</v>
      </c>
      <c r="CL4064" s="26">
        <f t="shared" si="169"/>
        <v>8250</v>
      </c>
      <c r="CM4064" s="26"/>
      <c r="CR4064" s="26" t="str">
        <f t="shared" si="170"/>
        <v>('약국', '108-20-96768', '서울 동작구 상도동', '8806538056425', '프로나지액 25mL', 8250, '2025-02-01'),</v>
      </c>
    </row>
    <row r="4065" spans="79:96" x14ac:dyDescent="0.25">
      <c r="CA4065" s="29">
        <v>4062</v>
      </c>
      <c r="CB4065" s="50"/>
      <c r="CC4065" s="30" t="s">
        <v>4324</v>
      </c>
      <c r="CD4065" s="31" t="s">
        <v>1627</v>
      </c>
      <c r="CE4065" s="30" t="s">
        <v>5691</v>
      </c>
      <c r="CF4065" s="32" t="s">
        <v>2354</v>
      </c>
      <c r="CG4065" s="33" t="s">
        <v>661</v>
      </c>
      <c r="CH4065" s="34">
        <v>29000</v>
      </c>
      <c r="CI4065" s="35">
        <v>45658</v>
      </c>
      <c r="CJ4065" s="35"/>
      <c r="CK4065" s="36">
        <v>58000</v>
      </c>
      <c r="CL4065" s="26">
        <f t="shared" si="169"/>
        <v>29000</v>
      </c>
      <c r="CM4065" s="26"/>
      <c r="CR4065" s="26" t="str">
        <f t="shared" si="170"/>
        <v>('약국', '108-20-96768', '서울 동작구 상도동', '8806538046938', '신일트리메부틴말레산염정 100mg', 29000, '2025-01-01'),</v>
      </c>
    </row>
    <row r="4066" spans="79:96" x14ac:dyDescent="0.25">
      <c r="CA4066" s="29">
        <v>4063</v>
      </c>
      <c r="CB4066" s="50"/>
      <c r="CC4066" s="30" t="s">
        <v>4324</v>
      </c>
      <c r="CD4066" s="31" t="s">
        <v>1627</v>
      </c>
      <c r="CE4066" s="30" t="s">
        <v>5691</v>
      </c>
      <c r="CF4066" s="32" t="s">
        <v>1077</v>
      </c>
      <c r="CG4066" s="33" t="s">
        <v>1078</v>
      </c>
      <c r="CH4066" s="34">
        <v>8250</v>
      </c>
      <c r="CI4066" s="35">
        <v>45717</v>
      </c>
      <c r="CJ4066" s="35"/>
      <c r="CK4066" s="36">
        <v>16500</v>
      </c>
      <c r="CL4066" s="26">
        <f t="shared" si="169"/>
        <v>8250</v>
      </c>
      <c r="CM4066" s="26"/>
      <c r="CR4066" s="26" t="str">
        <f t="shared" si="170"/>
        <v>('약국', '108-20-96768', '서울 동작구 상도동', '8806538056425', '프로나지액 25mL', 8250, '2025-03-01'),</v>
      </c>
    </row>
    <row r="4067" spans="79:96" x14ac:dyDescent="0.25">
      <c r="CA4067" s="29">
        <v>4064</v>
      </c>
      <c r="CB4067" s="50"/>
      <c r="CC4067" s="30" t="s">
        <v>4324</v>
      </c>
      <c r="CD4067" s="31" t="s">
        <v>1627</v>
      </c>
      <c r="CE4067" s="30" t="s">
        <v>5691</v>
      </c>
      <c r="CF4067" s="32" t="s">
        <v>1077</v>
      </c>
      <c r="CG4067" s="33" t="s">
        <v>1078</v>
      </c>
      <c r="CH4067" s="34">
        <v>8250</v>
      </c>
      <c r="CI4067" s="35">
        <v>45717</v>
      </c>
      <c r="CJ4067" s="35"/>
      <c r="CK4067" s="36">
        <v>16500</v>
      </c>
      <c r="CL4067" s="26">
        <f t="shared" si="169"/>
        <v>8250</v>
      </c>
      <c r="CM4067" s="26"/>
      <c r="CR4067" s="26" t="str">
        <f t="shared" si="170"/>
        <v>('약국', '108-20-96768', '서울 동작구 상도동', '8806538056425', '프로나지액 25mL', 8250, '2025-03-01'),</v>
      </c>
    </row>
    <row r="4068" spans="79:96" x14ac:dyDescent="0.25">
      <c r="CA4068" s="29">
        <v>4065</v>
      </c>
      <c r="CB4068" s="50"/>
      <c r="CC4068" s="30" t="s">
        <v>4324</v>
      </c>
      <c r="CD4068" s="31" t="s">
        <v>1627</v>
      </c>
      <c r="CE4068" s="30" t="s">
        <v>5691</v>
      </c>
      <c r="CF4068" s="32" t="s">
        <v>2352</v>
      </c>
      <c r="CG4068" s="33" t="s">
        <v>1451</v>
      </c>
      <c r="CH4068" s="34">
        <v>15135</v>
      </c>
      <c r="CI4068" s="35">
        <v>45717</v>
      </c>
      <c r="CJ4068" s="35"/>
      <c r="CK4068" s="36">
        <v>30270</v>
      </c>
      <c r="CL4068" s="26">
        <f t="shared" si="169"/>
        <v>15135</v>
      </c>
      <c r="CM4068" s="26"/>
      <c r="CR4068" s="26" t="str">
        <f t="shared" si="170"/>
        <v>('약국', '108-20-96768', '서울 동작구 상도동', '8806538054513', '안플업서방정 300mg', 15135, '2025-03-01'),</v>
      </c>
    </row>
    <row r="4069" spans="79:96" x14ac:dyDescent="0.25">
      <c r="CA4069" s="29">
        <v>4066</v>
      </c>
      <c r="CB4069" s="50"/>
      <c r="CC4069" s="30" t="s">
        <v>4324</v>
      </c>
      <c r="CD4069" s="31" t="s">
        <v>1627</v>
      </c>
      <c r="CE4069" s="30" t="s">
        <v>5691</v>
      </c>
      <c r="CF4069" s="32" t="s">
        <v>1077</v>
      </c>
      <c r="CG4069" s="33" t="s">
        <v>1078</v>
      </c>
      <c r="CH4069" s="34">
        <v>5500</v>
      </c>
      <c r="CI4069" s="35">
        <v>45717</v>
      </c>
      <c r="CJ4069" s="35"/>
      <c r="CK4069" s="36">
        <v>11000</v>
      </c>
      <c r="CL4069" s="26">
        <f t="shared" si="169"/>
        <v>5500</v>
      </c>
      <c r="CM4069" s="26"/>
      <c r="CR4069" s="26" t="str">
        <f t="shared" si="170"/>
        <v>('약국', '108-20-96768', '서울 동작구 상도동', '8806538056425', '프로나지액 25mL', 5500, '2025-03-01'),</v>
      </c>
    </row>
    <row r="4070" spans="79:96" x14ac:dyDescent="0.25">
      <c r="CA4070" s="29">
        <v>4067</v>
      </c>
      <c r="CB4070" s="50"/>
      <c r="CC4070" s="30" t="s">
        <v>4324</v>
      </c>
      <c r="CD4070" s="31" t="s">
        <v>1627</v>
      </c>
      <c r="CE4070" s="30" t="s">
        <v>5691</v>
      </c>
      <c r="CF4070" s="32" t="s">
        <v>3290</v>
      </c>
      <c r="CG4070" s="33" t="s">
        <v>1497</v>
      </c>
      <c r="CH4070" s="34">
        <v>10125</v>
      </c>
      <c r="CI4070" s="35">
        <v>45717</v>
      </c>
      <c r="CJ4070" s="35"/>
      <c r="CK4070" s="36">
        <v>20250</v>
      </c>
      <c r="CL4070" s="26">
        <f t="shared" si="169"/>
        <v>10125</v>
      </c>
      <c r="CM4070" s="26"/>
      <c r="CR4070" s="26" t="str">
        <f t="shared" si="170"/>
        <v>('약국', '108-20-96768', '서울 동작구 상도동', '8806538057316', '탐시원서방캡슐 0.4mg', 10125, '2025-03-01'),</v>
      </c>
    </row>
    <row r="4071" spans="79:96" x14ac:dyDescent="0.25">
      <c r="CA4071" s="29">
        <v>4068</v>
      </c>
      <c r="CB4071" s="50"/>
      <c r="CC4071" s="30" t="s">
        <v>4324</v>
      </c>
      <c r="CD4071" s="31" t="s">
        <v>1627</v>
      </c>
      <c r="CE4071" s="30" t="s">
        <v>5691</v>
      </c>
      <c r="CF4071" s="32" t="s">
        <v>3004</v>
      </c>
      <c r="CG4071" s="33" t="s">
        <v>1576</v>
      </c>
      <c r="CH4071" s="34">
        <v>27510</v>
      </c>
      <c r="CI4071" s="35">
        <v>45717</v>
      </c>
      <c r="CJ4071" s="35"/>
      <c r="CK4071" s="36">
        <v>55020</v>
      </c>
      <c r="CL4071" s="26">
        <f t="shared" si="169"/>
        <v>27510</v>
      </c>
      <c r="CM4071" s="26"/>
      <c r="CR4071" s="26" t="str">
        <f t="shared" si="170"/>
        <v>('약국', '108-20-96768', '서울 동작구 상도동', '8806538060736', '포시글리정 10mg', 27510, '2025-03-01'),</v>
      </c>
    </row>
    <row r="4072" spans="79:96" x14ac:dyDescent="0.25">
      <c r="CA4072" s="29">
        <v>4069</v>
      </c>
      <c r="CB4072" s="50"/>
      <c r="CC4072" s="30" t="s">
        <v>4324</v>
      </c>
      <c r="CD4072" s="31" t="s">
        <v>1627</v>
      </c>
      <c r="CE4072" s="30" t="s">
        <v>5691</v>
      </c>
      <c r="CF4072" s="32" t="s">
        <v>1077</v>
      </c>
      <c r="CG4072" s="33" t="s">
        <v>1078</v>
      </c>
      <c r="CH4072" s="34">
        <v>16500</v>
      </c>
      <c r="CI4072" s="35">
        <v>45717</v>
      </c>
      <c r="CJ4072" s="35"/>
      <c r="CK4072" s="36">
        <v>33000</v>
      </c>
      <c r="CL4072" s="26">
        <f t="shared" si="169"/>
        <v>16500</v>
      </c>
      <c r="CM4072" s="26"/>
      <c r="CR4072" s="26" t="str">
        <f t="shared" si="170"/>
        <v>('약국', '108-20-96768', '서울 동작구 상도동', '8806538056425', '프로나지액 25mL', 16500, '2025-03-01'),</v>
      </c>
    </row>
    <row r="4073" spans="79:96" x14ac:dyDescent="0.25">
      <c r="CA4073" s="29">
        <v>4070</v>
      </c>
      <c r="CB4073" s="50"/>
      <c r="CC4073" s="30" t="s">
        <v>4324</v>
      </c>
      <c r="CD4073" s="31" t="s">
        <v>1627</v>
      </c>
      <c r="CE4073" s="30" t="s">
        <v>5691</v>
      </c>
      <c r="CF4073" s="32" t="s">
        <v>3290</v>
      </c>
      <c r="CG4073" s="33" t="s">
        <v>1497</v>
      </c>
      <c r="CH4073" s="34">
        <v>10125</v>
      </c>
      <c r="CI4073" s="35">
        <v>45689</v>
      </c>
      <c r="CJ4073" s="35"/>
      <c r="CK4073" s="36">
        <v>20250</v>
      </c>
      <c r="CL4073" s="26">
        <f t="shared" si="169"/>
        <v>10125</v>
      </c>
      <c r="CM4073" s="26"/>
      <c r="CR4073" s="26" t="str">
        <f t="shared" si="170"/>
        <v>('약국', '108-20-96768', '서울 동작구 상도동', '8806538057316', '탐시원서방캡슐 0.4mg', 10125, '2025-02-01'),</v>
      </c>
    </row>
    <row r="4074" spans="79:96" x14ac:dyDescent="0.25">
      <c r="CA4074" s="29">
        <v>4071</v>
      </c>
      <c r="CB4074" s="50"/>
      <c r="CC4074" s="30" t="s">
        <v>4324</v>
      </c>
      <c r="CD4074" s="31" t="s">
        <v>1627</v>
      </c>
      <c r="CE4074" s="30" t="s">
        <v>5691</v>
      </c>
      <c r="CF4074" s="32" t="s">
        <v>1077</v>
      </c>
      <c r="CG4074" s="33" t="s">
        <v>1078</v>
      </c>
      <c r="CH4074" s="34">
        <v>11000</v>
      </c>
      <c r="CI4074" s="35">
        <v>45658</v>
      </c>
      <c r="CJ4074" s="35"/>
      <c r="CK4074" s="36">
        <v>22000</v>
      </c>
      <c r="CL4074" s="26">
        <f t="shared" si="169"/>
        <v>11000</v>
      </c>
      <c r="CM4074" s="26"/>
      <c r="CR4074" s="26" t="str">
        <f t="shared" si="170"/>
        <v>('약국', '108-20-96768', '서울 동작구 상도동', '8806538056425', '프로나지액 25mL', 11000, '2025-01-01'),</v>
      </c>
    </row>
    <row r="4075" spans="79:96" x14ac:dyDescent="0.25">
      <c r="CA4075" s="29">
        <v>4072</v>
      </c>
      <c r="CB4075" s="50"/>
      <c r="CC4075" s="30" t="s">
        <v>4324</v>
      </c>
      <c r="CD4075" s="31" t="s">
        <v>1627</v>
      </c>
      <c r="CE4075" s="30" t="s">
        <v>5691</v>
      </c>
      <c r="CF4075" s="32" t="s">
        <v>3004</v>
      </c>
      <c r="CG4075" s="33" t="s">
        <v>1576</v>
      </c>
      <c r="CH4075" s="34">
        <v>5502</v>
      </c>
      <c r="CI4075" s="35">
        <v>45717</v>
      </c>
      <c r="CJ4075" s="35"/>
      <c r="CK4075" s="36">
        <v>11004</v>
      </c>
      <c r="CL4075" s="26">
        <f t="shared" si="169"/>
        <v>5502</v>
      </c>
      <c r="CM4075" s="26"/>
      <c r="CR4075" s="26" t="str">
        <f t="shared" si="170"/>
        <v>('약국', '108-20-96768', '서울 동작구 상도동', '8806538060736', '포시글리정 10mg', 5502, '2025-03-01'),</v>
      </c>
    </row>
    <row r="4076" spans="79:96" x14ac:dyDescent="0.25">
      <c r="CA4076" s="29">
        <v>4073</v>
      </c>
      <c r="CB4076" s="50"/>
      <c r="CC4076" s="30" t="s">
        <v>4324</v>
      </c>
      <c r="CD4076" s="31" t="s">
        <v>1627</v>
      </c>
      <c r="CE4076" s="30" t="s">
        <v>5691</v>
      </c>
      <c r="CF4076" s="32" t="s">
        <v>1077</v>
      </c>
      <c r="CG4076" s="33" t="s">
        <v>1078</v>
      </c>
      <c r="CH4076" s="34">
        <v>13750</v>
      </c>
      <c r="CI4076" s="35">
        <v>45717</v>
      </c>
      <c r="CJ4076" s="35"/>
      <c r="CK4076" s="36">
        <v>27500</v>
      </c>
      <c r="CL4076" s="26">
        <f t="shared" si="169"/>
        <v>13750</v>
      </c>
      <c r="CM4076" s="26"/>
      <c r="CR4076" s="26" t="str">
        <f t="shared" si="170"/>
        <v>('약국', '108-20-96768', '서울 동작구 상도동', '8806538056425', '프로나지액 25mL', 13750, '2025-03-01'),</v>
      </c>
    </row>
    <row r="4077" spans="79:96" x14ac:dyDescent="0.25">
      <c r="CA4077" s="29">
        <v>4074</v>
      </c>
      <c r="CB4077" s="50"/>
      <c r="CC4077" s="30" t="s">
        <v>4324</v>
      </c>
      <c r="CD4077" s="31" t="s">
        <v>1627</v>
      </c>
      <c r="CE4077" s="30" t="s">
        <v>5691</v>
      </c>
      <c r="CF4077" s="32" t="s">
        <v>2352</v>
      </c>
      <c r="CG4077" s="33" t="s">
        <v>1451</v>
      </c>
      <c r="CH4077" s="34">
        <v>30270</v>
      </c>
      <c r="CI4077" s="35">
        <v>45717</v>
      </c>
      <c r="CJ4077" s="35"/>
      <c r="CK4077" s="36">
        <v>60540</v>
      </c>
      <c r="CL4077" s="26">
        <f t="shared" si="169"/>
        <v>30270</v>
      </c>
      <c r="CM4077" s="26"/>
      <c r="CR4077" s="26" t="str">
        <f t="shared" si="170"/>
        <v>('약국', '108-20-96768', '서울 동작구 상도동', '8806538054513', '안플업서방정 300mg', 30270, '2025-03-01'),</v>
      </c>
    </row>
    <row r="4078" spans="79:96" x14ac:dyDescent="0.25">
      <c r="CA4078" s="29">
        <v>4075</v>
      </c>
      <c r="CB4078" s="50"/>
      <c r="CC4078" s="30" t="s">
        <v>4324</v>
      </c>
      <c r="CD4078" s="31" t="s">
        <v>1627</v>
      </c>
      <c r="CE4078" s="30" t="s">
        <v>5691</v>
      </c>
      <c r="CF4078" s="32" t="s">
        <v>1077</v>
      </c>
      <c r="CG4078" s="33" t="s">
        <v>1078</v>
      </c>
      <c r="CH4078" s="34">
        <v>8250</v>
      </c>
      <c r="CI4078" s="35">
        <v>45717</v>
      </c>
      <c r="CJ4078" s="35"/>
      <c r="CK4078" s="36">
        <v>16500</v>
      </c>
      <c r="CL4078" s="26">
        <f t="shared" si="169"/>
        <v>8250</v>
      </c>
      <c r="CM4078" s="26"/>
      <c r="CR4078" s="26" t="str">
        <f t="shared" si="170"/>
        <v>('약국', '108-20-96768', '서울 동작구 상도동', '8806538056425', '프로나지액 25mL', 8250, '2025-03-01'),</v>
      </c>
    </row>
    <row r="4079" spans="79:96" x14ac:dyDescent="0.25">
      <c r="CA4079" s="29">
        <v>4076</v>
      </c>
      <c r="CB4079" s="50"/>
      <c r="CC4079" s="30" t="s">
        <v>4324</v>
      </c>
      <c r="CD4079" s="31" t="s">
        <v>1627</v>
      </c>
      <c r="CE4079" s="30" t="s">
        <v>5691</v>
      </c>
      <c r="CF4079" s="32" t="s">
        <v>1077</v>
      </c>
      <c r="CG4079" s="33" t="s">
        <v>1078</v>
      </c>
      <c r="CH4079" s="34">
        <v>13750</v>
      </c>
      <c r="CI4079" s="35">
        <v>45717</v>
      </c>
      <c r="CJ4079" s="35"/>
      <c r="CK4079" s="36">
        <v>27500</v>
      </c>
      <c r="CL4079" s="26">
        <f t="shared" si="169"/>
        <v>13750</v>
      </c>
      <c r="CM4079" s="26"/>
      <c r="CR4079" s="26" t="str">
        <f t="shared" si="170"/>
        <v>('약국', '108-20-96768', '서울 동작구 상도동', '8806538056425', '프로나지액 25mL', 13750, '2025-03-01'),</v>
      </c>
    </row>
    <row r="4080" spans="79:96" x14ac:dyDescent="0.25">
      <c r="CA4080" s="29">
        <v>4077</v>
      </c>
      <c r="CB4080" s="50"/>
      <c r="CC4080" s="30" t="s">
        <v>4324</v>
      </c>
      <c r="CD4080" s="31" t="s">
        <v>1627</v>
      </c>
      <c r="CE4080" s="30" t="s">
        <v>5691</v>
      </c>
      <c r="CF4080" s="32" t="s">
        <v>1077</v>
      </c>
      <c r="CG4080" s="33" t="s">
        <v>1078</v>
      </c>
      <c r="CH4080" s="34">
        <v>8250</v>
      </c>
      <c r="CI4080" s="35">
        <v>45717</v>
      </c>
      <c r="CJ4080" s="35"/>
      <c r="CK4080" s="36">
        <v>16500</v>
      </c>
      <c r="CL4080" s="26">
        <f t="shared" si="169"/>
        <v>8250</v>
      </c>
      <c r="CM4080" s="26"/>
      <c r="CR4080" s="26" t="str">
        <f t="shared" si="170"/>
        <v>('약국', '108-20-96768', '서울 동작구 상도동', '8806538056425', '프로나지액 25mL', 8250, '2025-03-01'),</v>
      </c>
    </row>
    <row r="4081" spans="79:96" x14ac:dyDescent="0.25">
      <c r="CA4081" s="29">
        <v>4078</v>
      </c>
      <c r="CB4081" s="50"/>
      <c r="CC4081" s="30" t="s">
        <v>4324</v>
      </c>
      <c r="CD4081" s="31" t="s">
        <v>1627</v>
      </c>
      <c r="CE4081" s="30" t="s">
        <v>5691</v>
      </c>
      <c r="CF4081" s="32" t="s">
        <v>7270</v>
      </c>
      <c r="CG4081" s="33" t="s">
        <v>1856</v>
      </c>
      <c r="CH4081" s="34">
        <v>14190</v>
      </c>
      <c r="CI4081" s="35">
        <v>45717</v>
      </c>
      <c r="CJ4081" s="35"/>
      <c r="CK4081" s="36">
        <v>28380</v>
      </c>
      <c r="CL4081" s="26">
        <f t="shared" si="169"/>
        <v>14190</v>
      </c>
      <c r="CM4081" s="26"/>
      <c r="CR4081" s="26" t="str">
        <f t="shared" si="170"/>
        <v>('약국', '108-20-96768', '서울 동작구 상도동', '8806538062723', '포시글리듀오서방정10/500mg', 14190, '2025-03-01'),</v>
      </c>
    </row>
    <row r="4082" spans="79:96" x14ac:dyDescent="0.25">
      <c r="CA4082" s="29">
        <v>4079</v>
      </c>
      <c r="CB4082" s="50"/>
      <c r="CC4082" s="30" t="s">
        <v>4324</v>
      </c>
      <c r="CD4082" s="31" t="s">
        <v>1627</v>
      </c>
      <c r="CE4082" s="30" t="s">
        <v>5691</v>
      </c>
      <c r="CF4082" s="32" t="s">
        <v>1077</v>
      </c>
      <c r="CG4082" s="33" t="s">
        <v>1078</v>
      </c>
      <c r="CH4082" s="34">
        <v>5500</v>
      </c>
      <c r="CI4082" s="35">
        <v>45689</v>
      </c>
      <c r="CJ4082" s="35"/>
      <c r="CK4082" s="36">
        <v>11000</v>
      </c>
      <c r="CL4082" s="26">
        <f t="shared" si="169"/>
        <v>5500</v>
      </c>
      <c r="CM4082" s="26"/>
      <c r="CR4082" s="26" t="str">
        <f t="shared" si="170"/>
        <v>('약국', '108-20-96768', '서울 동작구 상도동', '8806538056425', '프로나지액 25mL', 5500, '2025-02-01'),</v>
      </c>
    </row>
    <row r="4083" spans="79:96" x14ac:dyDescent="0.25">
      <c r="CA4083" s="29">
        <v>4080</v>
      </c>
      <c r="CB4083" s="50"/>
      <c r="CC4083" s="30" t="s">
        <v>4324</v>
      </c>
      <c r="CD4083" s="31" t="s">
        <v>7535</v>
      </c>
      <c r="CE4083" s="30" t="s">
        <v>5531</v>
      </c>
      <c r="CF4083" s="32" t="s">
        <v>615</v>
      </c>
      <c r="CG4083" s="33" t="s">
        <v>616</v>
      </c>
      <c r="CH4083" s="34">
        <v>7500</v>
      </c>
      <c r="CI4083" s="35">
        <v>45658</v>
      </c>
      <c r="CJ4083" s="35"/>
      <c r="CK4083" s="36">
        <v>15000</v>
      </c>
      <c r="CL4083" s="26">
        <f t="shared" si="169"/>
        <v>7500</v>
      </c>
      <c r="CM4083" s="26"/>
      <c r="CR4083" s="26" t="str">
        <f t="shared" si="170"/>
        <v>('약국', '119-13-23888', '인천 서구 석남동', '8806538015149', '신일폴산정 1mg', 7500, '2025-01-01'),</v>
      </c>
    </row>
    <row r="4084" spans="79:96" x14ac:dyDescent="0.25">
      <c r="CA4084" s="29">
        <v>4081</v>
      </c>
      <c r="CB4084" s="50"/>
      <c r="CC4084" s="30" t="s">
        <v>4324</v>
      </c>
      <c r="CD4084" s="31" t="s">
        <v>7536</v>
      </c>
      <c r="CE4084" s="30" t="s">
        <v>7537</v>
      </c>
      <c r="CF4084" s="32" t="s">
        <v>1077</v>
      </c>
      <c r="CG4084" s="33" t="s">
        <v>1078</v>
      </c>
      <c r="CH4084" s="34">
        <v>-2750</v>
      </c>
      <c r="CI4084" s="35">
        <v>45717</v>
      </c>
      <c r="CJ4084" s="35"/>
      <c r="CK4084" s="36">
        <v>-5500</v>
      </c>
      <c r="CL4084" s="26">
        <f t="shared" si="169"/>
        <v>-2750</v>
      </c>
      <c r="CM4084" s="26"/>
      <c r="CR4084" s="26" t="str">
        <f t="shared" si="170"/>
        <v>('약국', '229-15-02369', '경기 수원시 영통구 영통동', '8806538056425', '프로나지액 25mL', -2750, '2025-03-01'),</v>
      </c>
    </row>
    <row r="4085" spans="79:96" x14ac:dyDescent="0.25">
      <c r="CA4085" s="29">
        <v>4082</v>
      </c>
      <c r="CB4085" s="50"/>
      <c r="CC4085" s="30" t="s">
        <v>4324</v>
      </c>
      <c r="CD4085" s="31" t="s">
        <v>7538</v>
      </c>
      <c r="CE4085" s="30" t="s">
        <v>5525</v>
      </c>
      <c r="CF4085" s="32" t="s">
        <v>1032</v>
      </c>
      <c r="CG4085" s="33" t="s">
        <v>948</v>
      </c>
      <c r="CH4085" s="34">
        <v>11000</v>
      </c>
      <c r="CI4085" s="35">
        <v>45717</v>
      </c>
      <c r="CJ4085" s="35"/>
      <c r="CK4085" s="36">
        <v>22000</v>
      </c>
      <c r="CL4085" s="26">
        <f t="shared" si="169"/>
        <v>11000</v>
      </c>
      <c r="CM4085" s="26"/>
      <c r="CR4085" s="26" t="str">
        <f t="shared" si="170"/>
        <v>('약국', '122-35-60028', '인천 부평구 부평동', '8806538014029', '신일엠정 500mg', 11000, '2025-03-01'),</v>
      </c>
    </row>
    <row r="4086" spans="79:96" x14ac:dyDescent="0.25">
      <c r="CA4086" s="29">
        <v>4083</v>
      </c>
      <c r="CB4086" s="50"/>
      <c r="CC4086" s="30" t="s">
        <v>4324</v>
      </c>
      <c r="CD4086" s="31" t="s">
        <v>7539</v>
      </c>
      <c r="CE4086" s="30" t="s">
        <v>7095</v>
      </c>
      <c r="CF4086" s="32" t="s">
        <v>1424</v>
      </c>
      <c r="CG4086" s="33" t="s">
        <v>438</v>
      </c>
      <c r="CH4086" s="34">
        <v>30870</v>
      </c>
      <c r="CI4086" s="35">
        <v>45717</v>
      </c>
      <c r="CJ4086" s="35"/>
      <c r="CK4086" s="36">
        <v>61740</v>
      </c>
      <c r="CL4086" s="26">
        <f t="shared" si="169"/>
        <v>30870</v>
      </c>
      <c r="CM4086" s="26"/>
      <c r="CR4086" s="26" t="str">
        <f t="shared" si="170"/>
        <v>('약국', '119-22-23575', '서울 금천구 독산동', '8806538044026', '하이엘정 20mg', 30870, '2025-03-01'),</v>
      </c>
    </row>
    <row r="4087" spans="79:96" x14ac:dyDescent="0.25">
      <c r="CA4087" s="29">
        <v>4084</v>
      </c>
      <c r="CB4087" s="50"/>
      <c r="CC4087" s="30" t="s">
        <v>4324</v>
      </c>
      <c r="CD4087" s="31" t="s">
        <v>7539</v>
      </c>
      <c r="CE4087" s="30" t="s">
        <v>7095</v>
      </c>
      <c r="CF4087" s="32" t="s">
        <v>1424</v>
      </c>
      <c r="CG4087" s="33" t="s">
        <v>438</v>
      </c>
      <c r="CH4087" s="34">
        <v>10290</v>
      </c>
      <c r="CI4087" s="35">
        <v>45717</v>
      </c>
      <c r="CJ4087" s="35"/>
      <c r="CK4087" s="36">
        <v>20580</v>
      </c>
      <c r="CL4087" s="26">
        <f t="shared" si="169"/>
        <v>10290</v>
      </c>
      <c r="CM4087" s="26"/>
      <c r="CR4087" s="26" t="str">
        <f t="shared" si="170"/>
        <v>('약국', '119-22-23575', '서울 금천구 독산동', '8806538044026', '하이엘정 20mg', 10290, '2025-03-01'),</v>
      </c>
    </row>
    <row r="4088" spans="79:96" x14ac:dyDescent="0.25">
      <c r="CA4088" s="29">
        <v>4085</v>
      </c>
      <c r="CB4088" s="50"/>
      <c r="CC4088" s="30" t="s">
        <v>4324</v>
      </c>
      <c r="CD4088" s="31" t="s">
        <v>7540</v>
      </c>
      <c r="CE4088" s="30" t="s">
        <v>7298</v>
      </c>
      <c r="CF4088" s="32" t="s">
        <v>686</v>
      </c>
      <c r="CG4088" s="33" t="s">
        <v>661</v>
      </c>
      <c r="CH4088" s="34">
        <v>0</v>
      </c>
      <c r="CI4088" s="35">
        <v>45717</v>
      </c>
      <c r="CJ4088" s="35"/>
      <c r="CK4088" s="36">
        <v>0</v>
      </c>
      <c r="CL4088" s="26">
        <f t="shared" si="169"/>
        <v>0</v>
      </c>
      <c r="CM4088" s="26"/>
      <c r="CR4088" s="26" t="str">
        <f t="shared" si="170"/>
        <v>('약국', '213-06-28829', '서울특별시 서초구 서초동', '8806538010977', '신일트리메부틴말레산염정 100mg', 0, '2025-03-01'),</v>
      </c>
    </row>
    <row r="4089" spans="79:96" x14ac:dyDescent="0.25">
      <c r="CA4089" s="29">
        <v>4086</v>
      </c>
      <c r="CB4089" s="50"/>
      <c r="CC4089" s="30" t="s">
        <v>4324</v>
      </c>
      <c r="CD4089" s="31" t="s">
        <v>7540</v>
      </c>
      <c r="CE4089" s="30" t="s">
        <v>7298</v>
      </c>
      <c r="CF4089" s="32" t="s">
        <v>686</v>
      </c>
      <c r="CG4089" s="33" t="s">
        <v>661</v>
      </c>
      <c r="CH4089" s="34">
        <v>0</v>
      </c>
      <c r="CI4089" s="35">
        <v>45717</v>
      </c>
      <c r="CJ4089" s="35"/>
      <c r="CK4089" s="36">
        <v>0</v>
      </c>
      <c r="CL4089" s="26">
        <f t="shared" si="169"/>
        <v>0</v>
      </c>
      <c r="CM4089" s="26"/>
      <c r="CR4089" s="26" t="str">
        <f t="shared" si="170"/>
        <v>('약국', '213-06-28829', '서울특별시 서초구 서초동', '8806538010977', '신일트리메부틴말레산염정 100mg', 0, '2025-03-01'),</v>
      </c>
    </row>
    <row r="4090" spans="79:96" x14ac:dyDescent="0.25">
      <c r="CA4090" s="29">
        <v>4087</v>
      </c>
      <c r="CB4090" s="50"/>
      <c r="CC4090" s="30" t="s">
        <v>4324</v>
      </c>
      <c r="CD4090" s="31" t="s">
        <v>7541</v>
      </c>
      <c r="CE4090" s="30" t="s">
        <v>7191</v>
      </c>
      <c r="CF4090" s="32" t="s">
        <v>2228</v>
      </c>
      <c r="CG4090" s="33" t="s">
        <v>790</v>
      </c>
      <c r="CH4090" s="34">
        <v>14500</v>
      </c>
      <c r="CI4090" s="35">
        <v>45717</v>
      </c>
      <c r="CJ4090" s="35"/>
      <c r="CK4090" s="36">
        <v>29000</v>
      </c>
      <c r="CL4090" s="26">
        <f t="shared" si="169"/>
        <v>14500</v>
      </c>
      <c r="CM4090" s="26"/>
      <c r="CR4090" s="26" t="str">
        <f t="shared" si="170"/>
        <v>('약국', '130-47-00266', '경기 부천시 소사구 심곡본동', '8806538013121', '신일슈도에페드린정 60mg', 14500, '2025-03-01'),</v>
      </c>
    </row>
    <row r="4091" spans="79:96" x14ac:dyDescent="0.25">
      <c r="CA4091" s="29">
        <v>4088</v>
      </c>
      <c r="CB4091" s="50"/>
      <c r="CC4091" s="30" t="s">
        <v>4324</v>
      </c>
      <c r="CD4091" s="31" t="s">
        <v>7542</v>
      </c>
      <c r="CE4091" s="30" t="s">
        <v>7543</v>
      </c>
      <c r="CF4091" s="32" t="s">
        <v>2043</v>
      </c>
      <c r="CG4091" s="33" t="s">
        <v>2044</v>
      </c>
      <c r="CH4091" s="34">
        <v>10250</v>
      </c>
      <c r="CI4091" s="35">
        <v>45689</v>
      </c>
      <c r="CJ4091" s="35"/>
      <c r="CK4091" s="36">
        <v>20500</v>
      </c>
      <c r="CL4091" s="26">
        <f t="shared" si="169"/>
        <v>10250</v>
      </c>
      <c r="CM4091" s="26"/>
      <c r="CR4091" s="26" t="str">
        <f t="shared" si="170"/>
        <v>('약국', '104-09-52972', '서울특별시 중구 을지로2가', '8806538026428', '티니다진정 150mg', 10250, '2025-02-01'),</v>
      </c>
    </row>
    <row r="4092" spans="79:96" x14ac:dyDescent="0.25">
      <c r="CA4092" s="29">
        <v>4089</v>
      </c>
      <c r="CB4092" s="50"/>
      <c r="CC4092" s="30" t="s">
        <v>4324</v>
      </c>
      <c r="CD4092" s="31" t="s">
        <v>7544</v>
      </c>
      <c r="CE4092" s="30" t="s">
        <v>7545</v>
      </c>
      <c r="CF4092" s="32" t="s">
        <v>686</v>
      </c>
      <c r="CG4092" s="33" t="s">
        <v>661</v>
      </c>
      <c r="CH4092" s="34">
        <v>0</v>
      </c>
      <c r="CI4092" s="35">
        <v>45658</v>
      </c>
      <c r="CJ4092" s="35"/>
      <c r="CK4092" s="36">
        <v>0</v>
      </c>
      <c r="CL4092" s="26">
        <f t="shared" si="169"/>
        <v>0</v>
      </c>
      <c r="CM4092" s="26"/>
      <c r="CR4092" s="26" t="str">
        <f t="shared" si="170"/>
        <v>('약국', '135-15-58836', '경기 수원시 장안구 정자동', '8806538010977', '신일트리메부틴말레산염정 100mg', 0, '2025-01-01'),</v>
      </c>
    </row>
    <row r="4093" spans="79:96" x14ac:dyDescent="0.25">
      <c r="CA4093" s="29">
        <v>4090</v>
      </c>
      <c r="CB4093" s="50"/>
      <c r="CC4093" s="30" t="s">
        <v>4324</v>
      </c>
      <c r="CD4093" s="31" t="s">
        <v>7546</v>
      </c>
      <c r="CE4093" s="30" t="s">
        <v>7086</v>
      </c>
      <c r="CF4093" s="32" t="s">
        <v>1259</v>
      </c>
      <c r="CG4093" s="33" t="s">
        <v>1260</v>
      </c>
      <c r="CH4093" s="34">
        <v>25000</v>
      </c>
      <c r="CI4093" s="35">
        <v>45717</v>
      </c>
      <c r="CJ4093" s="35"/>
      <c r="CK4093" s="36">
        <v>50000</v>
      </c>
      <c r="CL4093" s="26">
        <f t="shared" si="169"/>
        <v>25000</v>
      </c>
      <c r="CM4093" s="26"/>
      <c r="CR4093" s="26" t="str">
        <f t="shared" si="170"/>
        <v>('약국', '130-22-37019', '경기 부천시 원미구 중동', '8806538005737', '메코민캡슐 500mcg', 25000, '2025-03-01'),</v>
      </c>
    </row>
    <row r="4094" spans="79:96" x14ac:dyDescent="0.25">
      <c r="CA4094" s="29">
        <v>4091</v>
      </c>
      <c r="CB4094" s="50"/>
      <c r="CC4094" s="30" t="s">
        <v>4324</v>
      </c>
      <c r="CD4094" s="31" t="s">
        <v>7546</v>
      </c>
      <c r="CE4094" s="30" t="s">
        <v>7086</v>
      </c>
      <c r="CF4094" s="32" t="s">
        <v>3247</v>
      </c>
      <c r="CG4094" s="33" t="s">
        <v>1191</v>
      </c>
      <c r="CH4094" s="34">
        <v>49410</v>
      </c>
      <c r="CI4094" s="35">
        <v>45717</v>
      </c>
      <c r="CJ4094" s="35"/>
      <c r="CK4094" s="36">
        <v>98820</v>
      </c>
      <c r="CL4094" s="26">
        <f t="shared" si="169"/>
        <v>49410</v>
      </c>
      <c r="CM4094" s="26"/>
      <c r="CR4094" s="26" t="str">
        <f t="shared" si="170"/>
        <v>('약국', '130-22-37019', '경기 부천시 원미구 중동', '8806538047225', '프리린캡슐 75mg', 49410, '2025-03-01'),</v>
      </c>
    </row>
    <row r="4095" spans="79:96" x14ac:dyDescent="0.25">
      <c r="CA4095" s="29">
        <v>4092</v>
      </c>
      <c r="CB4095" s="50"/>
      <c r="CC4095" s="30" t="s">
        <v>4324</v>
      </c>
      <c r="CD4095" s="31" t="s">
        <v>7547</v>
      </c>
      <c r="CE4095" s="30" t="s">
        <v>7149</v>
      </c>
      <c r="CF4095" s="32" t="s">
        <v>2930</v>
      </c>
      <c r="CG4095" s="33" t="s">
        <v>1166</v>
      </c>
      <c r="CH4095" s="34">
        <v>6345</v>
      </c>
      <c r="CI4095" s="35">
        <v>45717</v>
      </c>
      <c r="CJ4095" s="35"/>
      <c r="CK4095" s="36">
        <v>12690</v>
      </c>
      <c r="CL4095" s="26">
        <f t="shared" si="169"/>
        <v>6345</v>
      </c>
      <c r="CM4095" s="26"/>
      <c r="CR4095" s="26" t="str">
        <f t="shared" si="170"/>
        <v>('약국', '126-18-87134', '서울 양천구 목동', '8806538011462', '신일모노독시엠캡슐 100mg', 6345, '2025-03-01'),</v>
      </c>
    </row>
    <row r="4096" spans="79:96" x14ac:dyDescent="0.25">
      <c r="CA4096" s="29">
        <v>4093</v>
      </c>
      <c r="CB4096" s="50"/>
      <c r="CC4096" s="30" t="s">
        <v>4324</v>
      </c>
      <c r="CD4096" s="31" t="s">
        <v>7548</v>
      </c>
      <c r="CE4096" s="30" t="s">
        <v>7549</v>
      </c>
      <c r="CF4096" s="32" t="s">
        <v>686</v>
      </c>
      <c r="CG4096" s="33" t="s">
        <v>661</v>
      </c>
      <c r="CH4096" s="34">
        <v>0</v>
      </c>
      <c r="CI4096" s="35">
        <v>45717</v>
      </c>
      <c r="CJ4096" s="35"/>
      <c r="CK4096" s="36">
        <v>0</v>
      </c>
      <c r="CL4096" s="26">
        <f t="shared" si="169"/>
        <v>0</v>
      </c>
      <c r="CM4096" s="26"/>
      <c r="CR4096" s="26" t="str">
        <f t="shared" si="170"/>
        <v>('약국', '220-04-44293', '서울 강남구 도곡동', '8806538010977', '신일트리메부틴말레산염정 100mg', 0, '2025-03-01'),</v>
      </c>
    </row>
    <row r="4097" spans="79:96" x14ac:dyDescent="0.25">
      <c r="CA4097" s="29">
        <v>4094</v>
      </c>
      <c r="CB4097" s="50"/>
      <c r="CC4097" s="30" t="s">
        <v>4324</v>
      </c>
      <c r="CD4097" s="31" t="s">
        <v>179</v>
      </c>
      <c r="CE4097" s="30" t="s">
        <v>5472</v>
      </c>
      <c r="CF4097" s="32" t="s">
        <v>2199</v>
      </c>
      <c r="CG4097" s="33" t="s">
        <v>752</v>
      </c>
      <c r="CH4097" s="34">
        <v>6570</v>
      </c>
      <c r="CI4097" s="35">
        <v>45717</v>
      </c>
      <c r="CJ4097" s="35"/>
      <c r="CK4097" s="36">
        <v>13140</v>
      </c>
      <c r="CL4097" s="26">
        <f t="shared" si="169"/>
        <v>6570</v>
      </c>
      <c r="CM4097" s="26"/>
      <c r="CR4097" s="26" t="str">
        <f t="shared" si="170"/>
        <v>('약국', '127-09-31946', '서울 영등포구 대림동', '8806538012155', '신일세파클러수화물캡슐', 6570, '2025-03-01'),</v>
      </c>
    </row>
    <row r="4098" spans="79:96" x14ac:dyDescent="0.25">
      <c r="CA4098" s="29">
        <v>4095</v>
      </c>
      <c r="CB4098" s="50"/>
      <c r="CC4098" s="30" t="s">
        <v>4324</v>
      </c>
      <c r="CD4098" s="31" t="s">
        <v>7550</v>
      </c>
      <c r="CE4098" s="30" t="s">
        <v>7152</v>
      </c>
      <c r="CF4098" s="32" t="s">
        <v>686</v>
      </c>
      <c r="CG4098" s="33" t="s">
        <v>661</v>
      </c>
      <c r="CH4098" s="34">
        <v>0</v>
      </c>
      <c r="CI4098" s="35">
        <v>45717</v>
      </c>
      <c r="CJ4098" s="35"/>
      <c r="CK4098" s="36">
        <v>0</v>
      </c>
      <c r="CL4098" s="26">
        <f t="shared" si="169"/>
        <v>0</v>
      </c>
      <c r="CM4098" s="26"/>
      <c r="CR4098" s="26" t="str">
        <f t="shared" si="170"/>
        <v>('약국', '113-21-37185', '서울 양천구 신정동', '8806538010977', '신일트리메부틴말레산염정 100mg', 0, '2025-03-01'),</v>
      </c>
    </row>
    <row r="4099" spans="79:96" x14ac:dyDescent="0.25">
      <c r="CA4099" s="29">
        <v>4096</v>
      </c>
      <c r="CB4099" s="50"/>
      <c r="CC4099" s="30" t="s">
        <v>4324</v>
      </c>
      <c r="CD4099" s="31" t="s">
        <v>7551</v>
      </c>
      <c r="CE4099" s="30" t="s">
        <v>7552</v>
      </c>
      <c r="CF4099" s="32" t="s">
        <v>84</v>
      </c>
      <c r="CG4099" s="33" t="s">
        <v>85</v>
      </c>
      <c r="CH4099" s="34">
        <v>119340</v>
      </c>
      <c r="CI4099" s="35">
        <v>45717</v>
      </c>
      <c r="CJ4099" s="35"/>
      <c r="CK4099" s="36">
        <v>238680</v>
      </c>
      <c r="CL4099" s="26">
        <f t="shared" si="169"/>
        <v>119340</v>
      </c>
      <c r="CM4099" s="26"/>
      <c r="CR4099" s="26" t="str">
        <f t="shared" si="170"/>
        <v>('약국', '131-18-88038', '인천 남동구 도림동', '8806538013749', '리피칸정 10mg', 119340, '2025-03-01'),</v>
      </c>
    </row>
    <row r="4100" spans="79:96" x14ac:dyDescent="0.25">
      <c r="CA4100" s="29">
        <v>4097</v>
      </c>
      <c r="CB4100" s="50"/>
      <c r="CC4100" s="30" t="s">
        <v>4324</v>
      </c>
      <c r="CD4100" s="31" t="s">
        <v>7551</v>
      </c>
      <c r="CE4100" s="30" t="s">
        <v>7552</v>
      </c>
      <c r="CF4100" s="32" t="s">
        <v>2328</v>
      </c>
      <c r="CG4100" s="33" t="s">
        <v>85</v>
      </c>
      <c r="CH4100" s="34">
        <v>99450</v>
      </c>
      <c r="CI4100" s="35">
        <v>45689</v>
      </c>
      <c r="CJ4100" s="35"/>
      <c r="CK4100" s="36">
        <v>198900</v>
      </c>
      <c r="CL4100" s="26">
        <f t="shared" si="169"/>
        <v>99450</v>
      </c>
      <c r="CM4100" s="26"/>
      <c r="CR4100" s="26" t="str">
        <f t="shared" si="170"/>
        <v>('약국', '131-18-88038', '인천 남동구 도림동', '8806538013718', '리피칸정 10mg', 99450, '2025-02-01'),</v>
      </c>
    </row>
    <row r="4101" spans="79:96" x14ac:dyDescent="0.25">
      <c r="CA4101" s="29">
        <v>4098</v>
      </c>
      <c r="CB4101" s="50"/>
      <c r="CC4101" s="30" t="s">
        <v>4324</v>
      </c>
      <c r="CD4101" s="31" t="s">
        <v>7551</v>
      </c>
      <c r="CE4101" s="30" t="s">
        <v>7552</v>
      </c>
      <c r="CF4101" s="32" t="s">
        <v>1323</v>
      </c>
      <c r="CG4101" s="33" t="s">
        <v>631</v>
      </c>
      <c r="CH4101" s="34">
        <v>159750</v>
      </c>
      <c r="CI4101" s="35">
        <v>45658</v>
      </c>
      <c r="CJ4101" s="35"/>
      <c r="CK4101" s="36">
        <v>319500</v>
      </c>
      <c r="CL4101" s="26">
        <f t="shared" ref="CL4101:CL4164" si="171">IFERROR(CK4101/2,"")</f>
        <v>159750</v>
      </c>
      <c r="CM4101" s="26"/>
      <c r="CR4101" s="26" t="str">
        <f t="shared" ref="CR4101:CR4164" si="172">IFERROR("('"&amp;CC4101&amp;"', '"&amp;CD4101&amp;"', '"&amp;CE4101&amp;"', '"&amp;CF4101&amp;"', '"&amp;CG4101&amp;"', "&amp;CH4101&amp;", '"&amp;TEXT(CI4101,"YYYY-MM-DD")&amp;"'),","")</f>
        <v>('약국', '131-18-88038', '인천 남동구 도림동', '8806538009018', '신노바핀정 5mg', 159750, '2025-01-01'),</v>
      </c>
    </row>
    <row r="4102" spans="79:96" x14ac:dyDescent="0.25">
      <c r="CA4102" s="29">
        <v>4099</v>
      </c>
      <c r="CB4102" s="50"/>
      <c r="CC4102" s="30" t="s">
        <v>4324</v>
      </c>
      <c r="CD4102" s="31" t="s">
        <v>7551</v>
      </c>
      <c r="CE4102" s="30" t="s">
        <v>7552</v>
      </c>
      <c r="CF4102" s="32" t="s">
        <v>1454</v>
      </c>
      <c r="CG4102" s="33" t="s">
        <v>1392</v>
      </c>
      <c r="CH4102" s="34">
        <v>51000</v>
      </c>
      <c r="CI4102" s="35">
        <v>45717</v>
      </c>
      <c r="CJ4102" s="35"/>
      <c r="CK4102" s="36">
        <v>102000</v>
      </c>
      <c r="CL4102" s="26">
        <f t="shared" si="171"/>
        <v>51000</v>
      </c>
      <c r="CM4102" s="26"/>
      <c r="CR4102" s="26" t="str">
        <f t="shared" si="172"/>
        <v>('약국', '131-18-88038', '인천 남동구 도림동', '8806538044415', '신노바핀정 10mg', 51000, '2025-03-01'),</v>
      </c>
    </row>
    <row r="4103" spans="79:96" x14ac:dyDescent="0.25">
      <c r="CA4103" s="29">
        <v>4100</v>
      </c>
      <c r="CB4103" s="50"/>
      <c r="CC4103" s="30" t="s">
        <v>4324</v>
      </c>
      <c r="CD4103" s="31" t="s">
        <v>7551</v>
      </c>
      <c r="CE4103" s="30" t="s">
        <v>7552</v>
      </c>
      <c r="CF4103" s="32" t="s">
        <v>1323</v>
      </c>
      <c r="CG4103" s="33" t="s">
        <v>631</v>
      </c>
      <c r="CH4103" s="34">
        <v>159750</v>
      </c>
      <c r="CI4103" s="35">
        <v>45717</v>
      </c>
      <c r="CJ4103" s="35"/>
      <c r="CK4103" s="36">
        <v>319500</v>
      </c>
      <c r="CL4103" s="26">
        <f t="shared" si="171"/>
        <v>159750</v>
      </c>
      <c r="CM4103" s="26"/>
      <c r="CR4103" s="26" t="str">
        <f t="shared" si="172"/>
        <v>('약국', '131-18-88038', '인천 남동구 도림동', '8806538009018', '신노바핀정 5mg', 159750, '2025-03-01'),</v>
      </c>
    </row>
    <row r="4104" spans="79:96" x14ac:dyDescent="0.25">
      <c r="CA4104" s="29">
        <v>4101</v>
      </c>
      <c r="CB4104" s="50"/>
      <c r="CC4104" s="30" t="s">
        <v>4324</v>
      </c>
      <c r="CD4104" s="31" t="s">
        <v>7551</v>
      </c>
      <c r="CE4104" s="30" t="s">
        <v>7552</v>
      </c>
      <c r="CF4104" s="32" t="s">
        <v>3372</v>
      </c>
      <c r="CG4104" s="33" t="s">
        <v>552</v>
      </c>
      <c r="CH4104" s="34">
        <v>83200</v>
      </c>
      <c r="CI4104" s="35">
        <v>45717</v>
      </c>
      <c r="CJ4104" s="35"/>
      <c r="CK4104" s="36">
        <v>166400</v>
      </c>
      <c r="CL4104" s="26">
        <f t="shared" si="171"/>
        <v>83200</v>
      </c>
      <c r="CM4104" s="26"/>
      <c r="CR4104" s="26" t="str">
        <f t="shared" si="172"/>
        <v>('약국', '131-18-88038', '인천 남동구 도림동', '8806538055626', '다이뉴시드정 480mg', 83200, '2025-03-01'),</v>
      </c>
    </row>
    <row r="4105" spans="79:96" x14ac:dyDescent="0.25">
      <c r="CA4105" s="29">
        <v>4102</v>
      </c>
      <c r="CB4105" s="50"/>
      <c r="CC4105" s="30" t="s">
        <v>4324</v>
      </c>
      <c r="CD4105" s="31" t="s">
        <v>7553</v>
      </c>
      <c r="CE4105" s="30" t="s">
        <v>7152</v>
      </c>
      <c r="CF4105" s="32" t="s">
        <v>2228</v>
      </c>
      <c r="CG4105" s="33" t="s">
        <v>790</v>
      </c>
      <c r="CH4105" s="34">
        <v>290000</v>
      </c>
      <c r="CI4105" s="35">
        <v>45717</v>
      </c>
      <c r="CJ4105" s="35"/>
      <c r="CK4105" s="36">
        <v>580000</v>
      </c>
      <c r="CL4105" s="26">
        <f t="shared" si="171"/>
        <v>290000</v>
      </c>
      <c r="CM4105" s="26"/>
      <c r="CR4105" s="26" t="str">
        <f t="shared" si="172"/>
        <v>('약국', '117-08-26852', '서울 양천구 신정동', '8806538013121', '신일슈도에페드린정 60mg', 290000, '2025-03-01'),</v>
      </c>
    </row>
    <row r="4106" spans="79:96" x14ac:dyDescent="0.25">
      <c r="CA4106" s="29">
        <v>4103</v>
      </c>
      <c r="CB4106" s="50"/>
      <c r="CC4106" s="30" t="s">
        <v>4324</v>
      </c>
      <c r="CD4106" s="31" t="s">
        <v>7553</v>
      </c>
      <c r="CE4106" s="30" t="s">
        <v>7152</v>
      </c>
      <c r="CF4106" s="32" t="s">
        <v>645</v>
      </c>
      <c r="CG4106" s="33" t="s">
        <v>646</v>
      </c>
      <c r="CH4106" s="34">
        <v>9500</v>
      </c>
      <c r="CI4106" s="35">
        <v>45717</v>
      </c>
      <c r="CJ4106" s="35"/>
      <c r="CK4106" s="36">
        <v>19000</v>
      </c>
      <c r="CL4106" s="26">
        <f t="shared" si="171"/>
        <v>9500</v>
      </c>
      <c r="CM4106" s="26"/>
      <c r="CR4106" s="26" t="str">
        <f t="shared" si="172"/>
        <v>('약국', '117-08-26852', '서울 양천구 신정동', '8806538014265', '신일브롬헥신염산염정 8mg', 9500, '2025-03-01'),</v>
      </c>
    </row>
    <row r="4107" spans="79:96" x14ac:dyDescent="0.25">
      <c r="CA4107" s="29">
        <v>4104</v>
      </c>
      <c r="CB4107" s="50"/>
      <c r="CC4107" s="30" t="s">
        <v>4324</v>
      </c>
      <c r="CD4107" s="31" t="s">
        <v>1343</v>
      </c>
      <c r="CE4107" s="30" t="s">
        <v>7186</v>
      </c>
      <c r="CF4107" s="32" t="s">
        <v>1077</v>
      </c>
      <c r="CG4107" s="33" t="s">
        <v>1078</v>
      </c>
      <c r="CH4107" s="34">
        <v>8250</v>
      </c>
      <c r="CI4107" s="35">
        <v>45717</v>
      </c>
      <c r="CJ4107" s="35"/>
      <c r="CK4107" s="36">
        <v>16500</v>
      </c>
      <c r="CL4107" s="26">
        <f t="shared" si="171"/>
        <v>8250</v>
      </c>
      <c r="CM4107" s="26"/>
      <c r="CR4107" s="26" t="str">
        <f t="shared" si="172"/>
        <v>('약국', '206-17-27100', '서울 강북구 번동', '8806538056425', '프로나지액 25mL', 8250, '2025-03-01'),</v>
      </c>
    </row>
    <row r="4108" spans="79:96" x14ac:dyDescent="0.25">
      <c r="CA4108" s="29">
        <v>4105</v>
      </c>
      <c r="CB4108" s="50"/>
      <c r="CC4108" s="30" t="s">
        <v>4324</v>
      </c>
      <c r="CD4108" s="31" t="s">
        <v>1343</v>
      </c>
      <c r="CE4108" s="30" t="s">
        <v>7186</v>
      </c>
      <c r="CF4108" s="32" t="s">
        <v>1077</v>
      </c>
      <c r="CG4108" s="33" t="s">
        <v>1078</v>
      </c>
      <c r="CH4108" s="34">
        <v>8250</v>
      </c>
      <c r="CI4108" s="35">
        <v>45717</v>
      </c>
      <c r="CJ4108" s="35"/>
      <c r="CK4108" s="36">
        <v>16500</v>
      </c>
      <c r="CL4108" s="26">
        <f t="shared" si="171"/>
        <v>8250</v>
      </c>
      <c r="CM4108" s="26"/>
      <c r="CR4108" s="26" t="str">
        <f t="shared" si="172"/>
        <v>('약국', '206-17-27100', '서울 강북구 번동', '8806538056425', '프로나지액 25mL', 8250, '2025-03-01'),</v>
      </c>
    </row>
    <row r="4109" spans="79:96" x14ac:dyDescent="0.25">
      <c r="CA4109" s="29">
        <v>4106</v>
      </c>
      <c r="CB4109" s="50"/>
      <c r="CC4109" s="30" t="s">
        <v>4324</v>
      </c>
      <c r="CD4109" s="31" t="s">
        <v>1343</v>
      </c>
      <c r="CE4109" s="30" t="s">
        <v>7186</v>
      </c>
      <c r="CF4109" s="32" t="s">
        <v>1077</v>
      </c>
      <c r="CG4109" s="33" t="s">
        <v>1078</v>
      </c>
      <c r="CH4109" s="34">
        <v>5500</v>
      </c>
      <c r="CI4109" s="35">
        <v>45689</v>
      </c>
      <c r="CJ4109" s="35"/>
      <c r="CK4109" s="36">
        <v>11000</v>
      </c>
      <c r="CL4109" s="26">
        <f t="shared" si="171"/>
        <v>5500</v>
      </c>
      <c r="CM4109" s="26"/>
      <c r="CR4109" s="26" t="str">
        <f t="shared" si="172"/>
        <v>('약국', '206-17-27100', '서울 강북구 번동', '8806538056425', '프로나지액 25mL', 5500, '2025-02-01'),</v>
      </c>
    </row>
    <row r="4110" spans="79:96" x14ac:dyDescent="0.25">
      <c r="CA4110" s="29">
        <v>4107</v>
      </c>
      <c r="CB4110" s="50"/>
      <c r="CC4110" s="30" t="s">
        <v>4324</v>
      </c>
      <c r="CD4110" s="31" t="s">
        <v>1343</v>
      </c>
      <c r="CE4110" s="30" t="s">
        <v>7186</v>
      </c>
      <c r="CF4110" s="32" t="s">
        <v>7435</v>
      </c>
      <c r="CG4110" s="33" t="s">
        <v>1833</v>
      </c>
      <c r="CH4110" s="34">
        <v>12516</v>
      </c>
      <c r="CI4110" s="35">
        <v>45658</v>
      </c>
      <c r="CJ4110" s="35"/>
      <c r="CK4110" s="36">
        <v>25032</v>
      </c>
      <c r="CL4110" s="26">
        <f t="shared" si="171"/>
        <v>12516</v>
      </c>
      <c r="CM4110" s="26"/>
      <c r="CR4110" s="26" t="str">
        <f t="shared" si="172"/>
        <v>('약국', '206-17-27100', '서울 강북구 번동', '8806538062518', '트라글립틴정 5mg', 12516, '2025-01-01'),</v>
      </c>
    </row>
    <row r="4111" spans="79:96" x14ac:dyDescent="0.25">
      <c r="CA4111" s="29">
        <v>4108</v>
      </c>
      <c r="CB4111" s="50"/>
      <c r="CC4111" s="30" t="s">
        <v>4324</v>
      </c>
      <c r="CD4111" s="31" t="s">
        <v>1343</v>
      </c>
      <c r="CE4111" s="30" t="s">
        <v>7186</v>
      </c>
      <c r="CF4111" s="32" t="s">
        <v>3964</v>
      </c>
      <c r="CG4111" s="33" t="s">
        <v>1795</v>
      </c>
      <c r="CH4111" s="34">
        <v>30420</v>
      </c>
      <c r="CI4111" s="35">
        <v>45717</v>
      </c>
      <c r="CJ4111" s="35"/>
      <c r="CK4111" s="36">
        <v>60840</v>
      </c>
      <c r="CL4111" s="26">
        <f t="shared" si="171"/>
        <v>30420</v>
      </c>
      <c r="CM4111" s="26"/>
      <c r="CR4111" s="26" t="str">
        <f t="shared" si="172"/>
        <v>('약국', '206-17-27100', '서울 강북구 번동', '8806538062815', '트라글립틴듀오정2.5/500mg', 30420, '2025-03-01'),</v>
      </c>
    </row>
    <row r="4112" spans="79:96" x14ac:dyDescent="0.25">
      <c r="CA4112" s="29">
        <v>4109</v>
      </c>
      <c r="CB4112" s="50"/>
      <c r="CC4112" s="30" t="s">
        <v>4324</v>
      </c>
      <c r="CD4112" s="31" t="s">
        <v>1343</v>
      </c>
      <c r="CE4112" s="30" t="s">
        <v>7186</v>
      </c>
      <c r="CF4112" s="32" t="s">
        <v>1077</v>
      </c>
      <c r="CG4112" s="33" t="s">
        <v>1078</v>
      </c>
      <c r="CH4112" s="34">
        <v>11000</v>
      </c>
      <c r="CI4112" s="35">
        <v>45717</v>
      </c>
      <c r="CJ4112" s="35"/>
      <c r="CK4112" s="36">
        <v>22000</v>
      </c>
      <c r="CL4112" s="26">
        <f t="shared" si="171"/>
        <v>11000</v>
      </c>
      <c r="CM4112" s="26"/>
      <c r="CR4112" s="26" t="str">
        <f t="shared" si="172"/>
        <v>('약국', '206-17-27100', '서울 강북구 번동', '8806538056425', '프로나지액 25mL', 11000, '2025-03-01'),</v>
      </c>
    </row>
    <row r="4113" spans="79:96" x14ac:dyDescent="0.25">
      <c r="CA4113" s="29">
        <v>4110</v>
      </c>
      <c r="CB4113" s="50"/>
      <c r="CC4113" s="30" t="s">
        <v>4324</v>
      </c>
      <c r="CD4113" s="31" t="s">
        <v>1343</v>
      </c>
      <c r="CE4113" s="30" t="s">
        <v>7186</v>
      </c>
      <c r="CF4113" s="32" t="s">
        <v>3964</v>
      </c>
      <c r="CG4113" s="33" t="s">
        <v>1795</v>
      </c>
      <c r="CH4113" s="34">
        <v>20280</v>
      </c>
      <c r="CI4113" s="35">
        <v>45717</v>
      </c>
      <c r="CJ4113" s="35"/>
      <c r="CK4113" s="36">
        <v>40560</v>
      </c>
      <c r="CL4113" s="26">
        <f t="shared" si="171"/>
        <v>20280</v>
      </c>
      <c r="CM4113" s="26"/>
      <c r="CR4113" s="26" t="str">
        <f t="shared" si="172"/>
        <v>('약국', '206-17-27100', '서울 강북구 번동', '8806538062815', '트라글립틴듀오정2.5/500mg', 20280, '2025-03-01'),</v>
      </c>
    </row>
    <row r="4114" spans="79:96" x14ac:dyDescent="0.25">
      <c r="CA4114" s="29">
        <v>4111</v>
      </c>
      <c r="CB4114" s="50"/>
      <c r="CC4114" s="30" t="s">
        <v>4324</v>
      </c>
      <c r="CD4114" s="31" t="s">
        <v>1343</v>
      </c>
      <c r="CE4114" s="30" t="s">
        <v>7186</v>
      </c>
      <c r="CF4114" s="32" t="s">
        <v>3964</v>
      </c>
      <c r="CG4114" s="33" t="s">
        <v>1795</v>
      </c>
      <c r="CH4114" s="34">
        <v>35490</v>
      </c>
      <c r="CI4114" s="35">
        <v>45717</v>
      </c>
      <c r="CJ4114" s="35"/>
      <c r="CK4114" s="36">
        <v>70980</v>
      </c>
      <c r="CL4114" s="26">
        <f t="shared" si="171"/>
        <v>35490</v>
      </c>
      <c r="CM4114" s="26"/>
      <c r="CR4114" s="26" t="str">
        <f t="shared" si="172"/>
        <v>('약국', '206-17-27100', '서울 강북구 번동', '8806538062815', '트라글립틴듀오정2.5/500mg', 35490, '2025-03-01'),</v>
      </c>
    </row>
    <row r="4115" spans="79:96" x14ac:dyDescent="0.25">
      <c r="CA4115" s="29">
        <v>4112</v>
      </c>
      <c r="CB4115" s="50"/>
      <c r="CC4115" s="30" t="s">
        <v>4324</v>
      </c>
      <c r="CD4115" s="31" t="s">
        <v>7554</v>
      </c>
      <c r="CE4115" s="30" t="s">
        <v>7122</v>
      </c>
      <c r="CF4115" s="32" t="s">
        <v>732</v>
      </c>
      <c r="CG4115" s="33" t="s">
        <v>733</v>
      </c>
      <c r="CH4115" s="34">
        <v>5750</v>
      </c>
      <c r="CI4115" s="35">
        <v>45717</v>
      </c>
      <c r="CJ4115" s="35"/>
      <c r="CK4115" s="36">
        <v>11500</v>
      </c>
      <c r="CL4115" s="26">
        <f t="shared" si="171"/>
        <v>5750</v>
      </c>
      <c r="CM4115" s="26"/>
      <c r="CR4115" s="26" t="str">
        <f t="shared" si="172"/>
        <v>('약국', '212-03-95023', '서울 강동구 성내동', '8806538017259', '신일피리독신정 50mg', 5750, '2025-03-01'),</v>
      </c>
    </row>
    <row r="4116" spans="79:96" x14ac:dyDescent="0.25">
      <c r="CA4116" s="29">
        <v>4113</v>
      </c>
      <c r="CB4116" s="50"/>
      <c r="CC4116" s="30" t="s">
        <v>4324</v>
      </c>
      <c r="CD4116" s="31" t="s">
        <v>7555</v>
      </c>
      <c r="CE4116" s="30" t="s">
        <v>7556</v>
      </c>
      <c r="CF4116" s="32" t="s">
        <v>1501</v>
      </c>
      <c r="CG4116" s="33" t="s">
        <v>1310</v>
      </c>
      <c r="CH4116" s="34">
        <v>32340</v>
      </c>
      <c r="CI4116" s="35">
        <v>45717</v>
      </c>
      <c r="CJ4116" s="35"/>
      <c r="CK4116" s="36">
        <v>64680</v>
      </c>
      <c r="CL4116" s="26">
        <f t="shared" si="171"/>
        <v>32340</v>
      </c>
      <c r="CM4116" s="26"/>
      <c r="CR4116" s="26" t="str">
        <f t="shared" si="172"/>
        <v>('약국', '132-07-34790', '경기 남양주시 화도읍', '8806538051123', '신에소메정40mg', 32340, '2025-03-01'),</v>
      </c>
    </row>
    <row r="4117" spans="79:96" x14ac:dyDescent="0.25">
      <c r="CA4117" s="29">
        <v>4114</v>
      </c>
      <c r="CB4117" s="50"/>
      <c r="CC4117" s="30" t="s">
        <v>4324</v>
      </c>
      <c r="CD4117" s="31" t="s">
        <v>7555</v>
      </c>
      <c r="CE4117" s="30" t="s">
        <v>7556</v>
      </c>
      <c r="CF4117" s="32" t="s">
        <v>1077</v>
      </c>
      <c r="CG4117" s="33" t="s">
        <v>1078</v>
      </c>
      <c r="CH4117" s="34">
        <v>5500</v>
      </c>
      <c r="CI4117" s="35">
        <v>45717</v>
      </c>
      <c r="CJ4117" s="35"/>
      <c r="CK4117" s="36">
        <v>11000</v>
      </c>
      <c r="CL4117" s="26">
        <f t="shared" si="171"/>
        <v>5500</v>
      </c>
      <c r="CM4117" s="26"/>
      <c r="CR4117" s="26" t="str">
        <f t="shared" si="172"/>
        <v>('약국', '132-07-34790', '경기 남양주시 화도읍', '8806538056425', '프로나지액 25mL', 5500, '2025-03-01'),</v>
      </c>
    </row>
    <row r="4118" spans="79:96" x14ac:dyDescent="0.25">
      <c r="CA4118" s="29">
        <v>4115</v>
      </c>
      <c r="CB4118" s="50"/>
      <c r="CC4118" s="30" t="s">
        <v>4324</v>
      </c>
      <c r="CD4118" s="31" t="s">
        <v>7555</v>
      </c>
      <c r="CE4118" s="30" t="s">
        <v>7556</v>
      </c>
      <c r="CF4118" s="32" t="s">
        <v>6282</v>
      </c>
      <c r="CG4118" s="33" t="s">
        <v>1732</v>
      </c>
      <c r="CH4118" s="34">
        <v>38070</v>
      </c>
      <c r="CI4118" s="35">
        <v>45689</v>
      </c>
      <c r="CJ4118" s="35"/>
      <c r="CK4118" s="36">
        <v>76140</v>
      </c>
      <c r="CL4118" s="26">
        <f t="shared" si="171"/>
        <v>38070</v>
      </c>
      <c r="CM4118" s="26"/>
      <c r="CR4118" s="26" t="str">
        <f t="shared" si="172"/>
        <v>('약국', '132-07-34790', '경기 남양주시 화도읍', '8806538059921', '자누다파정', 38070, '2025-02-01'),</v>
      </c>
    </row>
    <row r="4119" spans="79:96" x14ac:dyDescent="0.25">
      <c r="CA4119" s="29">
        <v>4116</v>
      </c>
      <c r="CB4119" s="50"/>
      <c r="CC4119" s="30" t="s">
        <v>4324</v>
      </c>
      <c r="CD4119" s="31" t="s">
        <v>7555</v>
      </c>
      <c r="CE4119" s="30" t="s">
        <v>7556</v>
      </c>
      <c r="CF4119" s="32" t="s">
        <v>1493</v>
      </c>
      <c r="CG4119" s="33" t="s">
        <v>1275</v>
      </c>
      <c r="CH4119" s="34">
        <v>11460</v>
      </c>
      <c r="CI4119" s="35">
        <v>45658</v>
      </c>
      <c r="CJ4119" s="35"/>
      <c r="CK4119" s="36">
        <v>22920</v>
      </c>
      <c r="CL4119" s="26">
        <f t="shared" si="171"/>
        <v>11460</v>
      </c>
      <c r="CM4119" s="26"/>
      <c r="CR4119" s="26" t="str">
        <f t="shared" si="172"/>
        <v>('약국', '132-07-34790', '경기 남양주시 화도읍', '8806538051024', '신에소메정20mg', 11460, '2025-01-01'),</v>
      </c>
    </row>
    <row r="4120" spans="79:96" x14ac:dyDescent="0.25">
      <c r="CA4120" s="29">
        <v>4117</v>
      </c>
      <c r="CB4120" s="50"/>
      <c r="CC4120" s="30" t="s">
        <v>4324</v>
      </c>
      <c r="CD4120" s="31" t="s">
        <v>3896</v>
      </c>
      <c r="CE4120" s="30" t="s">
        <v>5548</v>
      </c>
      <c r="CF4120" s="32" t="s">
        <v>615</v>
      </c>
      <c r="CG4120" s="33" t="s">
        <v>616</v>
      </c>
      <c r="CH4120" s="34">
        <v>22500</v>
      </c>
      <c r="CI4120" s="35">
        <v>45717</v>
      </c>
      <c r="CJ4120" s="35"/>
      <c r="CK4120" s="36">
        <v>45000</v>
      </c>
      <c r="CL4120" s="26">
        <f t="shared" si="171"/>
        <v>22500</v>
      </c>
      <c r="CM4120" s="26"/>
      <c r="CR4120" s="26" t="str">
        <f t="shared" si="172"/>
        <v>('약국', '124-17-49480', '경기 수원시 영통구 원천동', '8806538015149', '신일폴산정 1mg', 22500, '2025-03-01'),</v>
      </c>
    </row>
    <row r="4121" spans="79:96" x14ac:dyDescent="0.25">
      <c r="CA4121" s="29">
        <v>4118</v>
      </c>
      <c r="CB4121" s="50"/>
      <c r="CC4121" s="30" t="s">
        <v>4324</v>
      </c>
      <c r="CD4121" s="31" t="s">
        <v>3896</v>
      </c>
      <c r="CE4121" s="30" t="s">
        <v>5548</v>
      </c>
      <c r="CF4121" s="32" t="s">
        <v>132</v>
      </c>
      <c r="CG4121" s="33" t="s">
        <v>133</v>
      </c>
      <c r="CH4121" s="34">
        <v>11300</v>
      </c>
      <c r="CI4121" s="35">
        <v>45717</v>
      </c>
      <c r="CJ4121" s="35"/>
      <c r="CK4121" s="36">
        <v>22600</v>
      </c>
      <c r="CL4121" s="26">
        <f t="shared" si="171"/>
        <v>11300</v>
      </c>
      <c r="CM4121" s="26"/>
      <c r="CR4121" s="26" t="str">
        <f t="shared" si="172"/>
        <v>('약국', '124-17-49480', '경기 수원시 영통구 원천동', '8806538050164', '트레스오릭스포르테캡슐 1mg', 11300, '2025-03-01'),</v>
      </c>
    </row>
    <row r="4122" spans="79:96" x14ac:dyDescent="0.25">
      <c r="CA4122" s="29">
        <v>4119</v>
      </c>
      <c r="CB4122" s="50"/>
      <c r="CC4122" s="30" t="s">
        <v>4324</v>
      </c>
      <c r="CD4122" s="31" t="s">
        <v>7557</v>
      </c>
      <c r="CE4122" s="30" t="s">
        <v>7103</v>
      </c>
      <c r="CF4122" s="32" t="s">
        <v>1032</v>
      </c>
      <c r="CG4122" s="33" t="s">
        <v>948</v>
      </c>
      <c r="CH4122" s="34">
        <v>11000</v>
      </c>
      <c r="CI4122" s="35">
        <v>45717</v>
      </c>
      <c r="CJ4122" s="35"/>
      <c r="CK4122" s="36">
        <v>22000</v>
      </c>
      <c r="CL4122" s="26">
        <f t="shared" si="171"/>
        <v>11000</v>
      </c>
      <c r="CM4122" s="26"/>
      <c r="CR4122" s="26" t="str">
        <f t="shared" si="172"/>
        <v>('약국', '138-05-70771', '경기 안양시 동안구 관양동', '8806538014029', '신일엠정 500mg', 11000, '2025-03-01'),</v>
      </c>
    </row>
    <row r="4123" spans="79:96" x14ac:dyDescent="0.25">
      <c r="CA4123" s="29">
        <v>4120</v>
      </c>
      <c r="CB4123" s="50"/>
      <c r="CC4123" s="30" t="s">
        <v>4324</v>
      </c>
      <c r="CD4123" s="31" t="s">
        <v>7558</v>
      </c>
      <c r="CE4123" s="30" t="s">
        <v>7559</v>
      </c>
      <c r="CF4123" s="32" t="s">
        <v>1032</v>
      </c>
      <c r="CG4123" s="33" t="s">
        <v>948</v>
      </c>
      <c r="CH4123" s="34">
        <v>11000</v>
      </c>
      <c r="CI4123" s="35">
        <v>45717</v>
      </c>
      <c r="CJ4123" s="35"/>
      <c r="CK4123" s="36">
        <v>22000</v>
      </c>
      <c r="CL4123" s="26">
        <f t="shared" si="171"/>
        <v>11000</v>
      </c>
      <c r="CM4123" s="26"/>
      <c r="CR4123" s="26" t="str">
        <f t="shared" si="172"/>
        <v>('약국', '220-02-12929', '서울 강남구 삼성동', '8806538014029', '신일엠정 500mg', 11000, '2025-03-01'),</v>
      </c>
    </row>
    <row r="4124" spans="79:96" x14ac:dyDescent="0.25">
      <c r="CA4124" s="29">
        <v>4121</v>
      </c>
      <c r="CB4124" s="50"/>
      <c r="CC4124" s="30" t="s">
        <v>4324</v>
      </c>
      <c r="CD4124" s="31" t="s">
        <v>7560</v>
      </c>
      <c r="CE4124" s="30" t="s">
        <v>7149</v>
      </c>
      <c r="CF4124" s="32" t="s">
        <v>2324</v>
      </c>
      <c r="CG4124" s="33" t="s">
        <v>61</v>
      </c>
      <c r="CH4124" s="34">
        <v>3090</v>
      </c>
      <c r="CI4124" s="35">
        <v>45717</v>
      </c>
      <c r="CJ4124" s="35"/>
      <c r="CK4124" s="36">
        <v>6180</v>
      </c>
      <c r="CL4124" s="26">
        <f t="shared" si="171"/>
        <v>3090</v>
      </c>
      <c r="CM4124" s="26"/>
      <c r="CR4124" s="26" t="str">
        <f t="shared" si="172"/>
        <v>('약국', '613-28-72866', '서울 양천구 목동', '8806538000213', '가모피드정 5mg', 3090, '2025-03-01'),</v>
      </c>
    </row>
    <row r="4125" spans="79:96" x14ac:dyDescent="0.25">
      <c r="CA4125" s="29">
        <v>4122</v>
      </c>
      <c r="CB4125" s="50"/>
      <c r="CC4125" s="30" t="s">
        <v>4324</v>
      </c>
      <c r="CD4125" s="31" t="s">
        <v>7561</v>
      </c>
      <c r="CE4125" s="30" t="s">
        <v>7086</v>
      </c>
      <c r="CF4125" s="32" t="s">
        <v>615</v>
      </c>
      <c r="CG4125" s="33" t="s">
        <v>616</v>
      </c>
      <c r="CH4125" s="34">
        <v>7500</v>
      </c>
      <c r="CI4125" s="35">
        <v>45717</v>
      </c>
      <c r="CJ4125" s="35"/>
      <c r="CK4125" s="36">
        <v>15000</v>
      </c>
      <c r="CL4125" s="26">
        <f t="shared" si="171"/>
        <v>7500</v>
      </c>
      <c r="CM4125" s="26"/>
      <c r="CR4125" s="26" t="str">
        <f t="shared" si="172"/>
        <v>('약국', '110-04-33257', '경기 부천시 원미구 중동', '8806538015149', '신일폴산정 1mg', 7500, '2025-03-01'),</v>
      </c>
    </row>
    <row r="4126" spans="79:96" x14ac:dyDescent="0.25">
      <c r="CA4126" s="29">
        <v>4123</v>
      </c>
      <c r="CB4126" s="50"/>
      <c r="CC4126" s="30" t="s">
        <v>4324</v>
      </c>
      <c r="CD4126" s="31" t="s">
        <v>7562</v>
      </c>
      <c r="CE4126" s="30" t="s">
        <v>7438</v>
      </c>
      <c r="CF4126" s="32" t="s">
        <v>615</v>
      </c>
      <c r="CG4126" s="33" t="s">
        <v>616</v>
      </c>
      <c r="CH4126" s="34">
        <v>7500</v>
      </c>
      <c r="CI4126" s="35">
        <v>45717</v>
      </c>
      <c r="CJ4126" s="35"/>
      <c r="CK4126" s="36">
        <v>15000</v>
      </c>
      <c r="CL4126" s="26">
        <f t="shared" si="171"/>
        <v>7500</v>
      </c>
      <c r="CM4126" s="26"/>
      <c r="CR4126" s="26" t="str">
        <f t="shared" si="172"/>
        <v>('약국', '129-26-72713', '경기 성남시 분당구 정자동', '8806538015149', '신일폴산정 1mg', 7500, '2025-03-01'),</v>
      </c>
    </row>
    <row r="4127" spans="79:96" x14ac:dyDescent="0.25">
      <c r="CA4127" s="29">
        <v>4124</v>
      </c>
      <c r="CB4127" s="50"/>
      <c r="CC4127" s="30" t="s">
        <v>4324</v>
      </c>
      <c r="CD4127" s="31" t="s">
        <v>7563</v>
      </c>
      <c r="CE4127" s="30" t="s">
        <v>5627</v>
      </c>
      <c r="CF4127" s="32" t="s">
        <v>2228</v>
      </c>
      <c r="CG4127" s="33" t="s">
        <v>790</v>
      </c>
      <c r="CH4127" s="34">
        <v>43500</v>
      </c>
      <c r="CI4127" s="35">
        <v>45689</v>
      </c>
      <c r="CJ4127" s="35"/>
      <c r="CK4127" s="36">
        <v>87000</v>
      </c>
      <c r="CL4127" s="26">
        <f t="shared" si="171"/>
        <v>43500</v>
      </c>
      <c r="CM4127" s="26"/>
      <c r="CR4127" s="26" t="str">
        <f t="shared" si="172"/>
        <v>('약국', '132-11-27184', '인천 남동구 만수동', '8806538013121', '신일슈도에페드린정 60mg', 43500, '2025-02-01'),</v>
      </c>
    </row>
    <row r="4128" spans="79:96" x14ac:dyDescent="0.25">
      <c r="CA4128" s="29">
        <v>4125</v>
      </c>
      <c r="CB4128" s="50"/>
      <c r="CC4128" s="30" t="s">
        <v>4324</v>
      </c>
      <c r="CD4128" s="31" t="s">
        <v>7564</v>
      </c>
      <c r="CE4128" s="30" t="s">
        <v>7512</v>
      </c>
      <c r="CF4128" s="32" t="s">
        <v>2203</v>
      </c>
      <c r="CG4128" s="33" t="s">
        <v>140</v>
      </c>
      <c r="CH4128" s="34">
        <v>3450</v>
      </c>
      <c r="CI4128" s="35">
        <v>45658</v>
      </c>
      <c r="CJ4128" s="35"/>
      <c r="CK4128" s="36">
        <v>6900</v>
      </c>
      <c r="CL4128" s="26">
        <f t="shared" si="171"/>
        <v>3450</v>
      </c>
      <c r="CM4128" s="26"/>
      <c r="CR4128" s="26" t="str">
        <f t="shared" si="172"/>
        <v>('약국', '215-16-65630', '서울 송파구 석촌동', '8806538000619', '그리펜-에스정 300mg', 3450, '2025-01-01'),</v>
      </c>
    </row>
    <row r="4129" spans="79:96" x14ac:dyDescent="0.25">
      <c r="CA4129" s="29">
        <v>4126</v>
      </c>
      <c r="CB4129" s="50"/>
      <c r="CC4129" s="30" t="s">
        <v>4324</v>
      </c>
      <c r="CD4129" s="31" t="s">
        <v>7565</v>
      </c>
      <c r="CE4129" s="30" t="s">
        <v>5559</v>
      </c>
      <c r="CF4129" s="32" t="s">
        <v>1454</v>
      </c>
      <c r="CG4129" s="33" t="s">
        <v>1392</v>
      </c>
      <c r="CH4129" s="34">
        <v>6375</v>
      </c>
      <c r="CI4129" s="35">
        <v>45717</v>
      </c>
      <c r="CJ4129" s="35"/>
      <c r="CK4129" s="36">
        <v>12750</v>
      </c>
      <c r="CL4129" s="26">
        <f t="shared" si="171"/>
        <v>6375</v>
      </c>
      <c r="CM4129" s="26"/>
      <c r="CR4129" s="26" t="str">
        <f t="shared" si="172"/>
        <v>('약국', '131-20-77460', '인천 남동구 간석동', '8806538044415', '신노바핀정 10mg', 6375, '2025-03-01'),</v>
      </c>
    </row>
    <row r="4130" spans="79:96" x14ac:dyDescent="0.25">
      <c r="CA4130" s="29">
        <v>4127</v>
      </c>
      <c r="CB4130" s="50"/>
      <c r="CC4130" s="30" t="s">
        <v>4324</v>
      </c>
      <c r="CD4130" s="31" t="s">
        <v>7565</v>
      </c>
      <c r="CE4130" s="30" t="s">
        <v>5559</v>
      </c>
      <c r="CF4130" s="32" t="s">
        <v>2151</v>
      </c>
      <c r="CG4130" s="33" t="s">
        <v>61</v>
      </c>
      <c r="CH4130" s="34">
        <v>25750</v>
      </c>
      <c r="CI4130" s="35">
        <v>45717</v>
      </c>
      <c r="CJ4130" s="35"/>
      <c r="CK4130" s="36">
        <v>51500</v>
      </c>
      <c r="CL4130" s="26">
        <f t="shared" si="171"/>
        <v>25750</v>
      </c>
      <c r="CM4130" s="26"/>
      <c r="CR4130" s="26" t="str">
        <f t="shared" si="172"/>
        <v>('약국', '131-20-77460', '인천 남동구 간석동', '8806538000220', '가모피드정 5mg', 25750, '2025-03-01'),</v>
      </c>
    </row>
    <row r="4131" spans="79:96" x14ac:dyDescent="0.25">
      <c r="CA4131" s="29">
        <v>4128</v>
      </c>
      <c r="CB4131" s="50"/>
      <c r="CC4131" s="30" t="s">
        <v>4324</v>
      </c>
      <c r="CD4131" s="31" t="s">
        <v>7565</v>
      </c>
      <c r="CE4131" s="30" t="s">
        <v>5559</v>
      </c>
      <c r="CF4131" s="32" t="s">
        <v>311</v>
      </c>
      <c r="CG4131" s="33" t="s">
        <v>312</v>
      </c>
      <c r="CH4131" s="34">
        <v>9180</v>
      </c>
      <c r="CI4131" s="35">
        <v>45717</v>
      </c>
      <c r="CJ4131" s="35"/>
      <c r="CK4131" s="36">
        <v>18360</v>
      </c>
      <c r="CL4131" s="26">
        <f t="shared" si="171"/>
        <v>9180</v>
      </c>
      <c r="CM4131" s="26"/>
      <c r="CR4131" s="26" t="str">
        <f t="shared" si="172"/>
        <v>('약국', '131-20-77460', '인천 남동구 간석동', '8806538044125', '하이엘정 10mg', 9180, '2025-03-01'),</v>
      </c>
    </row>
    <row r="4132" spans="79:96" x14ac:dyDescent="0.25">
      <c r="CA4132" s="29">
        <v>4129</v>
      </c>
      <c r="CB4132" s="50"/>
      <c r="CC4132" s="30" t="s">
        <v>4324</v>
      </c>
      <c r="CD4132" s="31" t="s">
        <v>1383</v>
      </c>
      <c r="CE4132" s="30" t="s">
        <v>7566</v>
      </c>
      <c r="CF4132" s="32" t="s">
        <v>3195</v>
      </c>
      <c r="CG4132" s="33" t="s">
        <v>459</v>
      </c>
      <c r="CH4132" s="34">
        <v>15450</v>
      </c>
      <c r="CI4132" s="35">
        <v>45717</v>
      </c>
      <c r="CJ4132" s="35"/>
      <c r="CK4132" s="36">
        <v>30900</v>
      </c>
      <c r="CL4132" s="26">
        <f t="shared" si="171"/>
        <v>15450</v>
      </c>
      <c r="CM4132" s="26"/>
      <c r="CR4132" s="26" t="str">
        <f t="shared" si="172"/>
        <v>('약국', '123-20-40021', '경기 군포시 금정동', '8806538003214', '레바드린정 100mg', 15450, '2025-03-01'),</v>
      </c>
    </row>
    <row r="4133" spans="79:96" x14ac:dyDescent="0.25">
      <c r="CA4133" s="29">
        <v>4130</v>
      </c>
      <c r="CB4133" s="50"/>
      <c r="CC4133" s="30" t="s">
        <v>4324</v>
      </c>
      <c r="CD4133" s="31" t="s">
        <v>1383</v>
      </c>
      <c r="CE4133" s="30" t="s">
        <v>7566</v>
      </c>
      <c r="CF4133" s="32" t="s">
        <v>7378</v>
      </c>
      <c r="CG4133" s="33" t="s">
        <v>946</v>
      </c>
      <c r="CH4133" s="34">
        <v>8625</v>
      </c>
      <c r="CI4133" s="35">
        <v>45717</v>
      </c>
      <c r="CJ4133" s="35"/>
      <c r="CK4133" s="36">
        <v>17250</v>
      </c>
      <c r="CL4133" s="26">
        <f t="shared" si="171"/>
        <v>8625</v>
      </c>
      <c r="CM4133" s="26"/>
      <c r="CR4133" s="26" t="str">
        <f t="shared" si="172"/>
        <v>('약국', '123-20-40021', '경기 군포시 금정동', '8806538021119', '에페릭스정', 8625, '2025-03-01'),</v>
      </c>
    </row>
    <row r="4134" spans="79:96" x14ac:dyDescent="0.25">
      <c r="CA4134" s="29">
        <v>4131</v>
      </c>
      <c r="CB4134" s="50"/>
      <c r="CC4134" s="30" t="s">
        <v>4324</v>
      </c>
      <c r="CD4134" s="31" t="s">
        <v>1383</v>
      </c>
      <c r="CE4134" s="30" t="s">
        <v>7566</v>
      </c>
      <c r="CF4134" s="32" t="s">
        <v>3195</v>
      </c>
      <c r="CG4134" s="33" t="s">
        <v>459</v>
      </c>
      <c r="CH4134" s="34">
        <v>3090</v>
      </c>
      <c r="CI4134" s="35">
        <v>45717</v>
      </c>
      <c r="CJ4134" s="35"/>
      <c r="CK4134" s="36">
        <v>6180</v>
      </c>
      <c r="CL4134" s="26">
        <f t="shared" si="171"/>
        <v>3090</v>
      </c>
      <c r="CM4134" s="26"/>
      <c r="CR4134" s="26" t="str">
        <f t="shared" si="172"/>
        <v>('약국', '123-20-40021', '경기 군포시 금정동', '8806538003214', '레바드린정 100mg', 3090, '2025-03-01'),</v>
      </c>
    </row>
    <row r="4135" spans="79:96" x14ac:dyDescent="0.25">
      <c r="CA4135" s="29">
        <v>4132</v>
      </c>
      <c r="CB4135" s="50"/>
      <c r="CC4135" s="30" t="s">
        <v>4324</v>
      </c>
      <c r="CD4135" s="31" t="s">
        <v>7567</v>
      </c>
      <c r="CE4135" s="30" t="s">
        <v>5701</v>
      </c>
      <c r="CF4135" s="32" t="s">
        <v>3959</v>
      </c>
      <c r="CG4135" s="33" t="s">
        <v>3960</v>
      </c>
      <c r="CH4135" s="34">
        <v>8250</v>
      </c>
      <c r="CI4135" s="35">
        <v>45717</v>
      </c>
      <c r="CJ4135" s="35"/>
      <c r="CK4135" s="36">
        <v>16500</v>
      </c>
      <c r="CL4135" s="26">
        <f t="shared" si="171"/>
        <v>8250</v>
      </c>
      <c r="CM4135" s="26"/>
      <c r="CR4135" s="26" t="str">
        <f t="shared" si="172"/>
        <v>('약국', '215-16-67448', '서울 관악구 봉천동', '8806538059716', '맥스케어액트정 100mg', 8250, '2025-03-01'),</v>
      </c>
    </row>
    <row r="4136" spans="79:96" x14ac:dyDescent="0.25">
      <c r="CA4136" s="29">
        <v>4133</v>
      </c>
      <c r="CB4136" s="50"/>
      <c r="CC4136" s="30" t="s">
        <v>4324</v>
      </c>
      <c r="CD4136" s="31" t="s">
        <v>7568</v>
      </c>
      <c r="CE4136" s="30" t="s">
        <v>5505</v>
      </c>
      <c r="CF4136" s="32" t="s">
        <v>1077</v>
      </c>
      <c r="CG4136" s="33" t="s">
        <v>1078</v>
      </c>
      <c r="CH4136" s="34">
        <v>5500</v>
      </c>
      <c r="CI4136" s="35">
        <v>45689</v>
      </c>
      <c r="CJ4136" s="35"/>
      <c r="CK4136" s="36">
        <v>11000</v>
      </c>
      <c r="CL4136" s="26">
        <f t="shared" si="171"/>
        <v>5500</v>
      </c>
      <c r="CM4136" s="26"/>
      <c r="CR4136" s="26" t="str">
        <f t="shared" si="172"/>
        <v>('약국', '108-44-62357', '서울 동작구 사당동', '8806538056425', '프로나지액 25mL', 5500, '2025-02-01'),</v>
      </c>
    </row>
    <row r="4137" spans="79:96" x14ac:dyDescent="0.25">
      <c r="CA4137" s="29">
        <v>4134</v>
      </c>
      <c r="CB4137" s="50"/>
      <c r="CC4137" s="30" t="s">
        <v>4324</v>
      </c>
      <c r="CD4137" s="31" t="s">
        <v>7568</v>
      </c>
      <c r="CE4137" s="30" t="s">
        <v>5505</v>
      </c>
      <c r="CF4137" s="32" t="s">
        <v>615</v>
      </c>
      <c r="CG4137" s="33" t="s">
        <v>616</v>
      </c>
      <c r="CH4137" s="34">
        <v>7500</v>
      </c>
      <c r="CI4137" s="35">
        <v>45658</v>
      </c>
      <c r="CJ4137" s="35"/>
      <c r="CK4137" s="36">
        <v>15000</v>
      </c>
      <c r="CL4137" s="26">
        <f t="shared" si="171"/>
        <v>7500</v>
      </c>
      <c r="CM4137" s="26"/>
      <c r="CR4137" s="26" t="str">
        <f t="shared" si="172"/>
        <v>('약국', '108-44-62357', '서울 동작구 사당동', '8806538015149', '신일폴산정 1mg', 7500, '2025-01-01'),</v>
      </c>
    </row>
    <row r="4138" spans="79:96" x14ac:dyDescent="0.25">
      <c r="CA4138" s="29">
        <v>4135</v>
      </c>
      <c r="CB4138" s="50"/>
      <c r="CC4138" s="30" t="s">
        <v>4324</v>
      </c>
      <c r="CD4138" s="31" t="s">
        <v>3893</v>
      </c>
      <c r="CE4138" s="30" t="s">
        <v>7569</v>
      </c>
      <c r="CF4138" s="32" t="s">
        <v>1032</v>
      </c>
      <c r="CG4138" s="33" t="s">
        <v>948</v>
      </c>
      <c r="CH4138" s="34">
        <v>11000</v>
      </c>
      <c r="CI4138" s="35">
        <v>45717</v>
      </c>
      <c r="CJ4138" s="35"/>
      <c r="CK4138" s="36">
        <v>22000</v>
      </c>
      <c r="CL4138" s="26">
        <f t="shared" si="171"/>
        <v>11000</v>
      </c>
      <c r="CM4138" s="26"/>
      <c r="CR4138" s="26" t="str">
        <f t="shared" si="172"/>
        <v>('약국', '123-37-10923', '경기 성남시 분당구 금곡동', '8806538014029', '신일엠정 500mg', 11000, '2025-03-01'),</v>
      </c>
    </row>
    <row r="4139" spans="79:96" x14ac:dyDescent="0.25">
      <c r="CA4139" s="29">
        <v>4136</v>
      </c>
      <c r="CB4139" s="50"/>
      <c r="CC4139" s="30" t="s">
        <v>4324</v>
      </c>
      <c r="CD4139" s="31" t="s">
        <v>7570</v>
      </c>
      <c r="CE4139" s="30" t="s">
        <v>7362</v>
      </c>
      <c r="CF4139" s="32" t="s">
        <v>2013</v>
      </c>
      <c r="CG4139" s="33" t="s">
        <v>1391</v>
      </c>
      <c r="CH4139" s="34">
        <v>1425</v>
      </c>
      <c r="CI4139" s="35">
        <v>45717</v>
      </c>
      <c r="CJ4139" s="35"/>
      <c r="CK4139" s="36">
        <v>2850</v>
      </c>
      <c r="CL4139" s="26">
        <f t="shared" si="171"/>
        <v>1425</v>
      </c>
      <c r="CM4139" s="26"/>
      <c r="CR4139" s="26" t="str">
        <f t="shared" si="172"/>
        <v>('약국', '110-10-98019', '서울 은평구 갈현동', '8806538026510', '티니다진정 500mg', 1425, '2025-03-01'),</v>
      </c>
    </row>
    <row r="4140" spans="79:96" x14ac:dyDescent="0.25">
      <c r="CA4140" s="29">
        <v>4137</v>
      </c>
      <c r="CB4140" s="50"/>
      <c r="CC4140" s="30" t="s">
        <v>4324</v>
      </c>
      <c r="CD4140" s="31" t="s">
        <v>7570</v>
      </c>
      <c r="CE4140" s="30" t="s">
        <v>7362</v>
      </c>
      <c r="CF4140" s="32" t="s">
        <v>1424</v>
      </c>
      <c r="CG4140" s="33" t="s">
        <v>438</v>
      </c>
      <c r="CH4140" s="34">
        <v>20580</v>
      </c>
      <c r="CI4140" s="35">
        <v>45717</v>
      </c>
      <c r="CJ4140" s="35"/>
      <c r="CK4140" s="36">
        <v>41160</v>
      </c>
      <c r="CL4140" s="26">
        <f t="shared" si="171"/>
        <v>20580</v>
      </c>
      <c r="CM4140" s="26"/>
      <c r="CR4140" s="26" t="str">
        <f t="shared" si="172"/>
        <v>('약국', '110-10-98019', '서울 은평구 갈현동', '8806538044026', '하이엘정 20mg', 20580, '2025-03-01'),</v>
      </c>
    </row>
    <row r="4141" spans="79:96" x14ac:dyDescent="0.25">
      <c r="CA4141" s="29">
        <v>4138</v>
      </c>
      <c r="CB4141" s="50"/>
      <c r="CC4141" s="30" t="s">
        <v>4324</v>
      </c>
      <c r="CD4141" s="31" t="s">
        <v>7570</v>
      </c>
      <c r="CE4141" s="30" t="s">
        <v>7362</v>
      </c>
      <c r="CF4141" s="32" t="s">
        <v>3042</v>
      </c>
      <c r="CG4141" s="33" t="s">
        <v>537</v>
      </c>
      <c r="CH4141" s="34">
        <v>8190</v>
      </c>
      <c r="CI4141" s="35">
        <v>45717</v>
      </c>
      <c r="CJ4141" s="35"/>
      <c r="CK4141" s="36">
        <v>16380</v>
      </c>
      <c r="CL4141" s="26">
        <f t="shared" si="171"/>
        <v>8190</v>
      </c>
      <c r="CM4141" s="26"/>
      <c r="CR4141" s="26" t="str">
        <f t="shared" si="172"/>
        <v>('약국', '110-10-98019', '서울 은평구 갈현동', '8806538003610', '레오빌정 25mg', 8190, '2025-03-01'),</v>
      </c>
    </row>
    <row r="4142" spans="79:96" x14ac:dyDescent="0.25">
      <c r="CA4142" s="29">
        <v>4139</v>
      </c>
      <c r="CB4142" s="50"/>
      <c r="CC4142" s="30" t="s">
        <v>4324</v>
      </c>
      <c r="CD4142" s="31" t="s">
        <v>7570</v>
      </c>
      <c r="CE4142" s="30" t="s">
        <v>7362</v>
      </c>
      <c r="CF4142" s="32" t="s">
        <v>1686</v>
      </c>
      <c r="CG4142" s="33" t="s">
        <v>1033</v>
      </c>
      <c r="CH4142" s="34">
        <v>31890</v>
      </c>
      <c r="CI4142" s="35">
        <v>45717</v>
      </c>
      <c r="CJ4142" s="35"/>
      <c r="CK4142" s="36">
        <v>63780</v>
      </c>
      <c r="CL4142" s="26">
        <f t="shared" si="171"/>
        <v>31890</v>
      </c>
      <c r="CM4142" s="26"/>
      <c r="CR4142" s="26" t="str">
        <f t="shared" si="172"/>
        <v>('약국', '110-10-98019', '서울 은평구 갈현동', '8806538058122', '로타젯정10/10mg', 31890, '2025-03-01'),</v>
      </c>
    </row>
    <row r="4143" spans="79:96" x14ac:dyDescent="0.25">
      <c r="CA4143" s="29">
        <v>4140</v>
      </c>
      <c r="CB4143" s="50"/>
      <c r="CC4143" s="30" t="s">
        <v>4324</v>
      </c>
      <c r="CD4143" s="31" t="s">
        <v>2306</v>
      </c>
      <c r="CE4143" s="30" t="s">
        <v>5691</v>
      </c>
      <c r="CF4143" s="32" t="s">
        <v>2324</v>
      </c>
      <c r="CG4143" s="33" t="s">
        <v>61</v>
      </c>
      <c r="CH4143" s="34">
        <v>1545</v>
      </c>
      <c r="CI4143" s="35">
        <v>45717</v>
      </c>
      <c r="CJ4143" s="35"/>
      <c r="CK4143" s="36">
        <v>3090</v>
      </c>
      <c r="CL4143" s="26">
        <f t="shared" si="171"/>
        <v>1545</v>
      </c>
      <c r="CM4143" s="26"/>
      <c r="CR4143" s="26" t="str">
        <f t="shared" si="172"/>
        <v>('약국', '108-13-37228', '서울 동작구 상도동', '8806538000213', '가모피드정 5mg', 1545, '2025-03-01'),</v>
      </c>
    </row>
    <row r="4144" spans="79:96" x14ac:dyDescent="0.25">
      <c r="CA4144" s="29">
        <v>4141</v>
      </c>
      <c r="CB4144" s="50"/>
      <c r="CC4144" s="30" t="s">
        <v>4324</v>
      </c>
      <c r="CD4144" s="31" t="s">
        <v>7571</v>
      </c>
      <c r="CE4144" s="30" t="s">
        <v>7149</v>
      </c>
      <c r="CF4144" s="32" t="s">
        <v>1041</v>
      </c>
      <c r="CG4144" s="33" t="s">
        <v>1004</v>
      </c>
      <c r="CH4144" s="34">
        <v>6000</v>
      </c>
      <c r="CI4144" s="35">
        <v>45717</v>
      </c>
      <c r="CJ4144" s="35"/>
      <c r="CK4144" s="36">
        <v>12000</v>
      </c>
      <c r="CL4144" s="26">
        <f t="shared" si="171"/>
        <v>6000</v>
      </c>
      <c r="CM4144" s="26"/>
      <c r="CR4144" s="26" t="str">
        <f t="shared" si="172"/>
        <v>('약국', '113-12-42901', '서울 양천구 목동', '8806538014647', '신일티아민염산염정 10mg', 6000, '2025-03-01'),</v>
      </c>
    </row>
    <row r="4145" spans="79:96" x14ac:dyDescent="0.25">
      <c r="CA4145" s="29">
        <v>4142</v>
      </c>
      <c r="CB4145" s="50"/>
      <c r="CC4145" s="30" t="s">
        <v>4324</v>
      </c>
      <c r="CD4145" s="31" t="s">
        <v>7572</v>
      </c>
      <c r="CE4145" s="30" t="s">
        <v>7086</v>
      </c>
      <c r="CF4145" s="32" t="s">
        <v>1041</v>
      </c>
      <c r="CG4145" s="33" t="s">
        <v>1004</v>
      </c>
      <c r="CH4145" s="34">
        <v>6000</v>
      </c>
      <c r="CI4145" s="35">
        <v>45689</v>
      </c>
      <c r="CJ4145" s="35"/>
      <c r="CK4145" s="36">
        <v>12000</v>
      </c>
      <c r="CL4145" s="26">
        <f t="shared" si="171"/>
        <v>6000</v>
      </c>
      <c r="CM4145" s="26"/>
      <c r="CR4145" s="26" t="str">
        <f t="shared" si="172"/>
        <v>('약국', '130-33-91718', '경기 부천시 원미구 중동', '8806538014647', '신일티아민염산염정 10mg', 6000, '2025-02-01'),</v>
      </c>
    </row>
    <row r="4146" spans="79:96" x14ac:dyDescent="0.25">
      <c r="CA4146" s="29">
        <v>4143</v>
      </c>
      <c r="CB4146" s="50"/>
      <c r="CC4146" s="30" t="s">
        <v>4324</v>
      </c>
      <c r="CD4146" s="31" t="s">
        <v>7573</v>
      </c>
      <c r="CE4146" s="30" t="s">
        <v>7574</v>
      </c>
      <c r="CF4146" s="32" t="s">
        <v>2228</v>
      </c>
      <c r="CG4146" s="33" t="s">
        <v>790</v>
      </c>
      <c r="CH4146" s="34">
        <v>145000</v>
      </c>
      <c r="CI4146" s="35">
        <v>45658</v>
      </c>
      <c r="CJ4146" s="35"/>
      <c r="CK4146" s="36">
        <v>290000</v>
      </c>
      <c r="CL4146" s="26">
        <f t="shared" si="171"/>
        <v>145000</v>
      </c>
      <c r="CM4146" s="26"/>
      <c r="CR4146" s="26" t="str">
        <f t="shared" si="172"/>
        <v>('약국', '138-04-56807', '경기 수원시 영통구 이의동', '8806538013121', '신일슈도에페드린정 60mg', 145000, '2025-01-01'),</v>
      </c>
    </row>
    <row r="4147" spans="79:96" x14ac:dyDescent="0.25">
      <c r="CA4147" s="29">
        <v>4144</v>
      </c>
      <c r="CB4147" s="50"/>
      <c r="CC4147" s="30" t="s">
        <v>4324</v>
      </c>
      <c r="CD4147" s="31" t="s">
        <v>7575</v>
      </c>
      <c r="CE4147" s="30" t="s">
        <v>7576</v>
      </c>
      <c r="CF4147" s="32" t="s">
        <v>1032</v>
      </c>
      <c r="CG4147" s="33" t="s">
        <v>948</v>
      </c>
      <c r="CH4147" s="34">
        <v>11000</v>
      </c>
      <c r="CI4147" s="35">
        <v>45717</v>
      </c>
      <c r="CJ4147" s="35"/>
      <c r="CK4147" s="36">
        <v>22000</v>
      </c>
      <c r="CL4147" s="26">
        <f t="shared" si="171"/>
        <v>11000</v>
      </c>
      <c r="CM4147" s="26"/>
      <c r="CR4147" s="26" t="str">
        <f t="shared" si="172"/>
        <v>('약국', '126-03-99204', '경기 하남시 신장동', '8806538014029', '신일엠정 500mg', 11000, '2025-03-01'),</v>
      </c>
    </row>
    <row r="4148" spans="79:96" x14ac:dyDescent="0.25">
      <c r="CA4148" s="29">
        <v>4145</v>
      </c>
      <c r="CB4148" s="50"/>
      <c r="CC4148" s="30" t="s">
        <v>4324</v>
      </c>
      <c r="CD4148" s="31" t="s">
        <v>7577</v>
      </c>
      <c r="CE4148" s="30" t="s">
        <v>5525</v>
      </c>
      <c r="CF4148" s="32" t="s">
        <v>1041</v>
      </c>
      <c r="CG4148" s="33" t="s">
        <v>1004</v>
      </c>
      <c r="CH4148" s="34">
        <v>12000</v>
      </c>
      <c r="CI4148" s="35">
        <v>45717</v>
      </c>
      <c r="CJ4148" s="35"/>
      <c r="CK4148" s="36">
        <v>24000</v>
      </c>
      <c r="CL4148" s="26">
        <f t="shared" si="171"/>
        <v>12000</v>
      </c>
      <c r="CM4148" s="26"/>
      <c r="CR4148" s="26" t="str">
        <f t="shared" si="172"/>
        <v>('약국', '122-45-45875', '인천 부평구 부평동', '8806538014647', '신일티아민염산염정 10mg', 12000, '2025-03-01'),</v>
      </c>
    </row>
    <row r="4149" spans="79:96" x14ac:dyDescent="0.25">
      <c r="CA4149" s="29">
        <v>4146</v>
      </c>
      <c r="CB4149" s="50"/>
      <c r="CC4149" s="30" t="s">
        <v>4324</v>
      </c>
      <c r="CD4149" s="31" t="s">
        <v>7578</v>
      </c>
      <c r="CE4149" s="30" t="s">
        <v>7191</v>
      </c>
      <c r="CF4149" s="32" t="s">
        <v>2228</v>
      </c>
      <c r="CG4149" s="33" t="s">
        <v>790</v>
      </c>
      <c r="CH4149" s="34">
        <v>14500</v>
      </c>
      <c r="CI4149" s="35">
        <v>45717</v>
      </c>
      <c r="CJ4149" s="35"/>
      <c r="CK4149" s="36">
        <v>29000</v>
      </c>
      <c r="CL4149" s="26">
        <f t="shared" si="171"/>
        <v>14500</v>
      </c>
      <c r="CM4149" s="26"/>
      <c r="CR4149" s="26" t="str">
        <f t="shared" si="172"/>
        <v>('약국', '130-34-23731', '경기 부천시 소사구 심곡본동', '8806538013121', '신일슈도에페드린정 60mg', 14500, '2025-03-01'),</v>
      </c>
    </row>
    <row r="4150" spans="79:96" x14ac:dyDescent="0.25">
      <c r="CA4150" s="29">
        <v>4147</v>
      </c>
      <c r="CB4150" s="50"/>
      <c r="CC4150" s="30" t="s">
        <v>4324</v>
      </c>
      <c r="CD4150" s="31" t="s">
        <v>7578</v>
      </c>
      <c r="CE4150" s="30" t="s">
        <v>7191</v>
      </c>
      <c r="CF4150" s="32" t="s">
        <v>2228</v>
      </c>
      <c r="CG4150" s="33" t="s">
        <v>790</v>
      </c>
      <c r="CH4150" s="34">
        <v>58000</v>
      </c>
      <c r="CI4150" s="35">
        <v>45717</v>
      </c>
      <c r="CJ4150" s="35"/>
      <c r="CK4150" s="36">
        <v>116000</v>
      </c>
      <c r="CL4150" s="26">
        <f t="shared" si="171"/>
        <v>58000</v>
      </c>
      <c r="CM4150" s="26"/>
      <c r="CR4150" s="26" t="str">
        <f t="shared" si="172"/>
        <v>('약국', '130-34-23731', '경기 부천시 소사구 심곡본동', '8806538013121', '신일슈도에페드린정 60mg', 58000, '2025-03-01'),</v>
      </c>
    </row>
    <row r="4151" spans="79:96" x14ac:dyDescent="0.25">
      <c r="CA4151" s="29">
        <v>4148</v>
      </c>
      <c r="CB4151" s="50"/>
      <c r="CC4151" s="30" t="s">
        <v>4324</v>
      </c>
      <c r="CD4151" s="31" t="s">
        <v>7579</v>
      </c>
      <c r="CE4151" s="30" t="s">
        <v>5627</v>
      </c>
      <c r="CF4151" s="32" t="s">
        <v>686</v>
      </c>
      <c r="CG4151" s="33" t="s">
        <v>661</v>
      </c>
      <c r="CH4151" s="34">
        <v>0</v>
      </c>
      <c r="CI4151" s="35">
        <v>45717</v>
      </c>
      <c r="CJ4151" s="35"/>
      <c r="CK4151" s="36">
        <v>0</v>
      </c>
      <c r="CL4151" s="26">
        <f t="shared" si="171"/>
        <v>0</v>
      </c>
      <c r="CM4151" s="26"/>
      <c r="CR4151" s="26" t="str">
        <f t="shared" si="172"/>
        <v>('약국', '401-08-27305', '인천 남동구 만수동', '8806538010977', '신일트리메부틴말레산염정 100mg', 0, '2025-03-01'),</v>
      </c>
    </row>
    <row r="4152" spans="79:96" x14ac:dyDescent="0.25">
      <c r="CA4152" s="29">
        <v>4149</v>
      </c>
      <c r="CB4152" s="50"/>
      <c r="CC4152" s="30" t="s">
        <v>4324</v>
      </c>
      <c r="CD4152" s="31" t="s">
        <v>7579</v>
      </c>
      <c r="CE4152" s="30" t="s">
        <v>5627</v>
      </c>
      <c r="CF4152" s="32" t="s">
        <v>686</v>
      </c>
      <c r="CG4152" s="33" t="s">
        <v>661</v>
      </c>
      <c r="CH4152" s="34">
        <v>0</v>
      </c>
      <c r="CI4152" s="35">
        <v>45717</v>
      </c>
      <c r="CJ4152" s="35"/>
      <c r="CK4152" s="36">
        <v>0</v>
      </c>
      <c r="CL4152" s="26">
        <f t="shared" si="171"/>
        <v>0</v>
      </c>
      <c r="CM4152" s="26"/>
      <c r="CR4152" s="26" t="str">
        <f t="shared" si="172"/>
        <v>('약국', '401-08-27305', '인천 남동구 만수동', '8806538010977', '신일트리메부틴말레산염정 100mg', 0, '2025-03-01'),</v>
      </c>
    </row>
    <row r="4153" spans="79:96" x14ac:dyDescent="0.25">
      <c r="CA4153" s="29">
        <v>4150</v>
      </c>
      <c r="CB4153" s="50"/>
      <c r="CC4153" s="30" t="s">
        <v>4324</v>
      </c>
      <c r="CD4153" s="31" t="s">
        <v>7579</v>
      </c>
      <c r="CE4153" s="30" t="s">
        <v>5627</v>
      </c>
      <c r="CF4153" s="32" t="s">
        <v>686</v>
      </c>
      <c r="CG4153" s="33" t="s">
        <v>661</v>
      </c>
      <c r="CH4153" s="34">
        <v>0</v>
      </c>
      <c r="CI4153" s="35">
        <v>45717</v>
      </c>
      <c r="CJ4153" s="35"/>
      <c r="CK4153" s="36">
        <v>0</v>
      </c>
      <c r="CL4153" s="26">
        <f t="shared" si="171"/>
        <v>0</v>
      </c>
      <c r="CM4153" s="26"/>
      <c r="CR4153" s="26" t="str">
        <f t="shared" si="172"/>
        <v>('약국', '401-08-27305', '인천 남동구 만수동', '8806538010977', '신일트리메부틴말레산염정 100mg', 0, '2025-03-01'),</v>
      </c>
    </row>
    <row r="4154" spans="79:96" x14ac:dyDescent="0.25">
      <c r="CA4154" s="29">
        <v>4151</v>
      </c>
      <c r="CB4154" s="50"/>
      <c r="CC4154" s="30" t="s">
        <v>4324</v>
      </c>
      <c r="CD4154" s="31" t="s">
        <v>6066</v>
      </c>
      <c r="CE4154" s="30" t="s">
        <v>7144</v>
      </c>
      <c r="CF4154" s="32" t="s">
        <v>2203</v>
      </c>
      <c r="CG4154" s="33" t="s">
        <v>140</v>
      </c>
      <c r="CH4154" s="34">
        <v>6900</v>
      </c>
      <c r="CI4154" s="35">
        <v>45689</v>
      </c>
      <c r="CJ4154" s="35"/>
      <c r="CK4154" s="36">
        <v>13800</v>
      </c>
      <c r="CL4154" s="26">
        <f t="shared" si="171"/>
        <v>6900</v>
      </c>
      <c r="CM4154" s="26"/>
      <c r="CR4154" s="26" t="str">
        <f t="shared" si="172"/>
        <v>('약국', '122-05-13663', '인천 부평구 산곡동', '8806538000619', '그리펜-에스정 300mg', 6900, '2025-02-01'),</v>
      </c>
    </row>
    <row r="4155" spans="79:96" x14ac:dyDescent="0.25">
      <c r="CA4155" s="29">
        <v>4152</v>
      </c>
      <c r="CB4155" s="50"/>
      <c r="CC4155" s="30" t="s">
        <v>4324</v>
      </c>
      <c r="CD4155" s="31" t="s">
        <v>7580</v>
      </c>
      <c r="CE4155" s="30" t="s">
        <v>7581</v>
      </c>
      <c r="CF4155" s="32" t="s">
        <v>2228</v>
      </c>
      <c r="CG4155" s="33" t="s">
        <v>790</v>
      </c>
      <c r="CH4155" s="34">
        <v>-14500</v>
      </c>
      <c r="CI4155" s="35">
        <v>45658</v>
      </c>
      <c r="CJ4155" s="35"/>
      <c r="CK4155" s="36">
        <v>-29000</v>
      </c>
      <c r="CL4155" s="26">
        <f t="shared" si="171"/>
        <v>-14500</v>
      </c>
      <c r="CM4155" s="26"/>
      <c r="CR4155" s="26" t="str">
        <f t="shared" si="172"/>
        <v>('약국', '131-22-51810', '인천 강화군 강화읍', '8806538013121', '신일슈도에페드린정 60mg', -14500, '2025-01-01'),</v>
      </c>
    </row>
    <row r="4156" spans="79:96" x14ac:dyDescent="0.25">
      <c r="CA4156" s="29">
        <v>4153</v>
      </c>
      <c r="CB4156" s="50"/>
      <c r="CC4156" s="30" t="s">
        <v>4324</v>
      </c>
      <c r="CD4156" s="31" t="s">
        <v>7580</v>
      </c>
      <c r="CE4156" s="30" t="s">
        <v>7581</v>
      </c>
      <c r="CF4156" s="32" t="s">
        <v>3247</v>
      </c>
      <c r="CG4156" s="33" t="s">
        <v>1191</v>
      </c>
      <c r="CH4156" s="34">
        <v>32940</v>
      </c>
      <c r="CI4156" s="35">
        <v>45717</v>
      </c>
      <c r="CJ4156" s="35"/>
      <c r="CK4156" s="36">
        <v>65880</v>
      </c>
      <c r="CL4156" s="26">
        <f t="shared" si="171"/>
        <v>32940</v>
      </c>
      <c r="CM4156" s="26"/>
      <c r="CR4156" s="26" t="str">
        <f t="shared" si="172"/>
        <v>('약국', '131-22-51810', '인천 강화군 강화읍', '8806538047225', '프리린캡슐 75mg', 32940, '2025-03-01'),</v>
      </c>
    </row>
    <row r="4157" spans="79:96" x14ac:dyDescent="0.25">
      <c r="CA4157" s="29">
        <v>4154</v>
      </c>
      <c r="CB4157" s="50"/>
      <c r="CC4157" s="30" t="s">
        <v>4324</v>
      </c>
      <c r="CD4157" s="31" t="s">
        <v>7580</v>
      </c>
      <c r="CE4157" s="30" t="s">
        <v>7581</v>
      </c>
      <c r="CF4157" s="32" t="s">
        <v>1777</v>
      </c>
      <c r="CG4157" s="33" t="s">
        <v>1560</v>
      </c>
      <c r="CH4157" s="34">
        <v>10020</v>
      </c>
      <c r="CI4157" s="35">
        <v>45717</v>
      </c>
      <c r="CJ4157" s="35"/>
      <c r="CK4157" s="36">
        <v>20040</v>
      </c>
      <c r="CL4157" s="26">
        <f t="shared" si="171"/>
        <v>10020</v>
      </c>
      <c r="CM4157" s="26"/>
      <c r="CR4157" s="26" t="str">
        <f t="shared" si="172"/>
        <v>('약국', '131-22-51810', '인천 강화군 강화읍', '8806538060415', '테글리엠서방정10/750mg', 10020, '2025-03-01'),</v>
      </c>
    </row>
    <row r="4158" spans="79:96" x14ac:dyDescent="0.25">
      <c r="CA4158" s="29">
        <v>4155</v>
      </c>
      <c r="CB4158" s="50"/>
      <c r="CC4158" s="30" t="s">
        <v>4324</v>
      </c>
      <c r="CD4158" s="31" t="s">
        <v>7582</v>
      </c>
      <c r="CE4158" s="30" t="s">
        <v>7583</v>
      </c>
      <c r="CF4158" s="32" t="s">
        <v>1501</v>
      </c>
      <c r="CG4158" s="33" t="s">
        <v>1310</v>
      </c>
      <c r="CH4158" s="34">
        <v>48510</v>
      </c>
      <c r="CI4158" s="35">
        <v>45717</v>
      </c>
      <c r="CJ4158" s="35"/>
      <c r="CK4158" s="36">
        <v>97020</v>
      </c>
      <c r="CL4158" s="26">
        <f t="shared" si="171"/>
        <v>48510</v>
      </c>
      <c r="CM4158" s="26"/>
      <c r="CR4158" s="26" t="str">
        <f t="shared" si="172"/>
        <v>('약국', '217-08-23631', '서울 노원구 월계동', '8806538051123', '신에소메정40mg', 48510, '2025-03-01'),</v>
      </c>
    </row>
    <row r="4159" spans="79:96" x14ac:dyDescent="0.25">
      <c r="CA4159" s="29">
        <v>4156</v>
      </c>
      <c r="CB4159" s="50"/>
      <c r="CC4159" s="30" t="s">
        <v>4324</v>
      </c>
      <c r="CD4159" s="31" t="s">
        <v>7584</v>
      </c>
      <c r="CE4159" s="30" t="s">
        <v>7585</v>
      </c>
      <c r="CF4159" s="32" t="s">
        <v>1259</v>
      </c>
      <c r="CG4159" s="33" t="s">
        <v>1260</v>
      </c>
      <c r="CH4159" s="34">
        <v>12500</v>
      </c>
      <c r="CI4159" s="35">
        <v>45717</v>
      </c>
      <c r="CJ4159" s="35"/>
      <c r="CK4159" s="36">
        <v>25000</v>
      </c>
      <c r="CL4159" s="26">
        <f t="shared" si="171"/>
        <v>12500</v>
      </c>
      <c r="CM4159" s="26"/>
      <c r="CR4159" s="26" t="str">
        <f t="shared" si="172"/>
        <v>('약국', '129-24-25521', '서울특별시 구로구 오류동', '8806538005737', '메코민캡슐 500mcg', 12500, '2025-03-01'),</v>
      </c>
    </row>
    <row r="4160" spans="79:96" x14ac:dyDescent="0.25">
      <c r="CA4160" s="29">
        <v>4157</v>
      </c>
      <c r="CB4160" s="50"/>
      <c r="CC4160" s="30" t="s">
        <v>4324</v>
      </c>
      <c r="CD4160" s="31" t="s">
        <v>7584</v>
      </c>
      <c r="CE4160" s="30" t="s">
        <v>7585</v>
      </c>
      <c r="CF4160" s="32" t="s">
        <v>3289</v>
      </c>
      <c r="CG4160" s="33" t="s">
        <v>1101</v>
      </c>
      <c r="CH4160" s="34">
        <v>7155</v>
      </c>
      <c r="CI4160" s="35">
        <v>45717</v>
      </c>
      <c r="CJ4160" s="35"/>
      <c r="CK4160" s="36">
        <v>14310</v>
      </c>
      <c r="CL4160" s="26">
        <f t="shared" si="171"/>
        <v>7155</v>
      </c>
      <c r="CM4160" s="26"/>
      <c r="CR4160" s="26" t="str">
        <f t="shared" si="172"/>
        <v>('약국', '129-24-25521', '서울특별시 구로구 오류동', '8806538052915', '로피타정 2mg', 7155, '2025-03-01'),</v>
      </c>
    </row>
    <row r="4161" spans="79:96" x14ac:dyDescent="0.25">
      <c r="CA4161" s="29">
        <v>4158</v>
      </c>
      <c r="CB4161" s="50"/>
      <c r="CC4161" s="30" t="s">
        <v>4324</v>
      </c>
      <c r="CD4161" s="31" t="s">
        <v>7586</v>
      </c>
      <c r="CE4161" s="30" t="s">
        <v>7587</v>
      </c>
      <c r="CF4161" s="32" t="s">
        <v>2203</v>
      </c>
      <c r="CG4161" s="33" t="s">
        <v>140</v>
      </c>
      <c r="CH4161" s="34">
        <v>1725</v>
      </c>
      <c r="CI4161" s="35">
        <v>45717</v>
      </c>
      <c r="CJ4161" s="35"/>
      <c r="CK4161" s="36">
        <v>3450</v>
      </c>
      <c r="CL4161" s="26">
        <f t="shared" si="171"/>
        <v>1725</v>
      </c>
      <c r="CM4161" s="26"/>
      <c r="CR4161" s="26" t="str">
        <f t="shared" si="172"/>
        <v>('약국', '418-15-69301', '경기도 김포시 장기동', '8806538000619', '그리펜-에스정 300mg', 1725, '2025-03-01'),</v>
      </c>
    </row>
    <row r="4162" spans="79:96" x14ac:dyDescent="0.25">
      <c r="CA4162" s="29">
        <v>4159</v>
      </c>
      <c r="CB4162" s="50"/>
      <c r="CC4162" s="30" t="s">
        <v>4324</v>
      </c>
      <c r="CD4162" s="31" t="s">
        <v>7588</v>
      </c>
      <c r="CE4162" s="30" t="s">
        <v>7474</v>
      </c>
      <c r="CF4162" s="32" t="s">
        <v>1041</v>
      </c>
      <c r="CG4162" s="33" t="s">
        <v>1004</v>
      </c>
      <c r="CH4162" s="34">
        <v>6000</v>
      </c>
      <c r="CI4162" s="35">
        <v>45717</v>
      </c>
      <c r="CJ4162" s="35"/>
      <c r="CK4162" s="36">
        <v>12000</v>
      </c>
      <c r="CL4162" s="26">
        <f t="shared" si="171"/>
        <v>6000</v>
      </c>
      <c r="CM4162" s="26"/>
      <c r="CR4162" s="26" t="str">
        <f t="shared" si="172"/>
        <v>('약국', '214-62-00626', '경기도 양주시 옥정동', '8806538014647', '신일티아민염산염정 10mg', 6000, '2025-03-01'),</v>
      </c>
    </row>
    <row r="4163" spans="79:96" x14ac:dyDescent="0.25">
      <c r="CA4163" s="29">
        <v>4160</v>
      </c>
      <c r="CB4163" s="50"/>
      <c r="CC4163" s="30" t="s">
        <v>4324</v>
      </c>
      <c r="CD4163" s="31" t="s">
        <v>1736</v>
      </c>
      <c r="CE4163" s="30" t="s">
        <v>3495</v>
      </c>
      <c r="CF4163" s="32" t="s">
        <v>1077</v>
      </c>
      <c r="CG4163" s="33" t="s">
        <v>1078</v>
      </c>
      <c r="CH4163" s="34">
        <v>16500</v>
      </c>
      <c r="CI4163" s="35">
        <v>45689</v>
      </c>
      <c r="CJ4163" s="35"/>
      <c r="CK4163" s="36">
        <v>33000</v>
      </c>
      <c r="CL4163" s="26">
        <f t="shared" si="171"/>
        <v>16500</v>
      </c>
      <c r="CM4163" s="26"/>
      <c r="CR4163" s="26" t="str">
        <f t="shared" si="172"/>
        <v>('약국', '726-02-02860', '경기도 남양주시 와부읍', '8806538056425', '프로나지액 25mL', 16500, '2025-02-01'),</v>
      </c>
    </row>
    <row r="4164" spans="79:96" x14ac:dyDescent="0.25">
      <c r="CA4164" s="29">
        <v>4161</v>
      </c>
      <c r="CB4164" s="50"/>
      <c r="CC4164" s="30" t="s">
        <v>4324</v>
      </c>
      <c r="CD4164" s="31" t="s">
        <v>7589</v>
      </c>
      <c r="CE4164" s="30" t="s">
        <v>7590</v>
      </c>
      <c r="CF4164" s="32" t="s">
        <v>7435</v>
      </c>
      <c r="CG4164" s="33" t="s">
        <v>1833</v>
      </c>
      <c r="CH4164" s="34">
        <v>6258</v>
      </c>
      <c r="CI4164" s="35">
        <v>45658</v>
      </c>
      <c r="CJ4164" s="35"/>
      <c r="CK4164" s="36">
        <v>12516</v>
      </c>
      <c r="CL4164" s="26">
        <f t="shared" si="171"/>
        <v>6258</v>
      </c>
      <c r="CM4164" s="26"/>
      <c r="CR4164" s="26" t="str">
        <f t="shared" si="172"/>
        <v>('약국', '860-10-02199', '인천광역시 남동구 만수동', '8806538062518', '트라글립틴정 5mg', 6258, '2025-01-01'),</v>
      </c>
    </row>
    <row r="4165" spans="79:96" x14ac:dyDescent="0.25">
      <c r="CA4165" s="29">
        <v>4162</v>
      </c>
      <c r="CB4165" s="50"/>
      <c r="CC4165" s="30" t="s">
        <v>4324</v>
      </c>
      <c r="CD4165" s="31" t="s">
        <v>7591</v>
      </c>
      <c r="CE4165" s="30" t="s">
        <v>7352</v>
      </c>
      <c r="CF4165" s="32" t="s">
        <v>1638</v>
      </c>
      <c r="CG4165" s="33" t="s">
        <v>376</v>
      </c>
      <c r="CH4165" s="34">
        <v>9000</v>
      </c>
      <c r="CI4165" s="35">
        <v>45717</v>
      </c>
      <c r="CJ4165" s="35"/>
      <c r="CK4165" s="36">
        <v>18000</v>
      </c>
      <c r="CL4165" s="26">
        <f t="shared" ref="CL4165:CL4228" si="173">IFERROR(CK4165/2,"")</f>
        <v>9000</v>
      </c>
      <c r="CM4165" s="26"/>
      <c r="CR4165" s="26" t="str">
        <f t="shared" ref="CR4165:CR4228" si="174">IFERROR("('"&amp;CC4165&amp;"', '"&amp;CD4165&amp;"', '"&amp;CE4165&amp;"', '"&amp;CF4165&amp;"', '"&amp;CG4165&amp;"', "&amp;CH4165&amp;", '"&amp;TEXT(CI4165,"YYYY-MM-DD")&amp;"'),","")</f>
        <v>('약국', '398-10-02700', '경기도 부천시 괴안동', '8806538053615', '네오스타정40/5mg', 9000, '2025-03-01'),</v>
      </c>
    </row>
    <row r="4166" spans="79:96" x14ac:dyDescent="0.25">
      <c r="CA4166" s="29">
        <v>4163</v>
      </c>
      <c r="CB4166" s="50"/>
      <c r="CC4166" s="30" t="s">
        <v>4324</v>
      </c>
      <c r="CD4166" s="31" t="s">
        <v>6488</v>
      </c>
      <c r="CE4166" s="30" t="s">
        <v>7592</v>
      </c>
      <c r="CF4166" s="32" t="s">
        <v>645</v>
      </c>
      <c r="CG4166" s="33" t="s">
        <v>646</v>
      </c>
      <c r="CH4166" s="34">
        <v>9500</v>
      </c>
      <c r="CI4166" s="35">
        <v>45717</v>
      </c>
      <c r="CJ4166" s="35"/>
      <c r="CK4166" s="36">
        <v>19000</v>
      </c>
      <c r="CL4166" s="26">
        <f t="shared" si="173"/>
        <v>9500</v>
      </c>
      <c r="CM4166" s="26"/>
      <c r="CR4166" s="26" t="str">
        <f t="shared" si="174"/>
        <v>('약국', '190-18-01874', '서울특별시 서대문구 북아현동', '8806538014265', '신일브롬헥신염산염정 8mg', 9500, '2025-03-01'),</v>
      </c>
    </row>
    <row r="4167" spans="79:96" x14ac:dyDescent="0.25">
      <c r="CA4167" s="29">
        <v>4164</v>
      </c>
      <c r="CB4167" s="50"/>
      <c r="CC4167" s="30" t="s">
        <v>4324</v>
      </c>
      <c r="CD4167" s="31" t="s">
        <v>7593</v>
      </c>
      <c r="CE4167" s="30" t="s">
        <v>7594</v>
      </c>
      <c r="CF4167" s="32" t="s">
        <v>1017</v>
      </c>
      <c r="CG4167" s="33" t="s">
        <v>1018</v>
      </c>
      <c r="CH4167" s="34">
        <v>75000</v>
      </c>
      <c r="CI4167" s="35">
        <v>45717</v>
      </c>
      <c r="CJ4167" s="35"/>
      <c r="CK4167" s="36">
        <v>150000</v>
      </c>
      <c r="CL4167" s="26">
        <f t="shared" si="173"/>
        <v>75000</v>
      </c>
      <c r="CM4167" s="26"/>
      <c r="CR4167" s="26" t="str">
        <f t="shared" si="174"/>
        <v>('약국', '133-27-01650', '경기도 용인시 수지구 동천동', '8806538015835', '신일이부프로펜정 400mg', 75000, '2025-03-01'),</v>
      </c>
    </row>
    <row r="4168" spans="79:96" x14ac:dyDescent="0.25">
      <c r="CA4168" s="29">
        <v>4165</v>
      </c>
      <c r="CB4168" s="50"/>
      <c r="CC4168" s="30" t="s">
        <v>4324</v>
      </c>
      <c r="CD4168" s="31" t="s">
        <v>7595</v>
      </c>
      <c r="CE4168" s="30" t="s">
        <v>7274</v>
      </c>
      <c r="CF4168" s="32" t="s">
        <v>2043</v>
      </c>
      <c r="CG4168" s="33" t="s">
        <v>2044</v>
      </c>
      <c r="CH4168" s="34">
        <v>10250</v>
      </c>
      <c r="CI4168" s="35">
        <v>45717</v>
      </c>
      <c r="CJ4168" s="35"/>
      <c r="CK4168" s="36">
        <v>20500</v>
      </c>
      <c r="CL4168" s="26">
        <f t="shared" si="173"/>
        <v>10250</v>
      </c>
      <c r="CM4168" s="26"/>
      <c r="CR4168" s="26" t="str">
        <f t="shared" si="174"/>
        <v>('약국', '449-37-01364', '서울특별시 강서구 화곡동', '8806538026428', '티니다진정 150mg', 10250, '2025-03-01'),</v>
      </c>
    </row>
    <row r="4169" spans="79:96" x14ac:dyDescent="0.25">
      <c r="CA4169" s="29">
        <v>4166</v>
      </c>
      <c r="CB4169" s="50"/>
      <c r="CC4169" s="30" t="s">
        <v>4324</v>
      </c>
      <c r="CD4169" s="31" t="s">
        <v>7595</v>
      </c>
      <c r="CE4169" s="30" t="s">
        <v>7274</v>
      </c>
      <c r="CF4169" s="32" t="s">
        <v>2043</v>
      </c>
      <c r="CG4169" s="33" t="s">
        <v>2044</v>
      </c>
      <c r="CH4169" s="34">
        <v>10250</v>
      </c>
      <c r="CI4169" s="35">
        <v>45717</v>
      </c>
      <c r="CJ4169" s="35"/>
      <c r="CK4169" s="36">
        <v>20500</v>
      </c>
      <c r="CL4169" s="26">
        <f t="shared" si="173"/>
        <v>10250</v>
      </c>
      <c r="CM4169" s="26"/>
      <c r="CR4169" s="26" t="str">
        <f t="shared" si="174"/>
        <v>('약국', '449-37-01364', '서울특별시 강서구 화곡동', '8806538026428', '티니다진정 150mg', 10250, '2025-03-01'),</v>
      </c>
    </row>
    <row r="4170" spans="79:96" x14ac:dyDescent="0.25">
      <c r="CA4170" s="29">
        <v>4167</v>
      </c>
      <c r="CB4170" s="50"/>
      <c r="CC4170" s="30" t="s">
        <v>4324</v>
      </c>
      <c r="CD4170" s="31" t="s">
        <v>5676</v>
      </c>
      <c r="CE4170" s="30" t="s">
        <v>7596</v>
      </c>
      <c r="CF4170" s="32" t="s">
        <v>2352</v>
      </c>
      <c r="CG4170" s="33" t="s">
        <v>1451</v>
      </c>
      <c r="CH4170" s="34">
        <v>30270</v>
      </c>
      <c r="CI4170" s="35">
        <v>45717</v>
      </c>
      <c r="CJ4170" s="35"/>
      <c r="CK4170" s="36">
        <v>60540</v>
      </c>
      <c r="CL4170" s="26">
        <f t="shared" si="173"/>
        <v>30270</v>
      </c>
      <c r="CM4170" s="26"/>
      <c r="CR4170" s="26" t="str">
        <f t="shared" si="174"/>
        <v>('약국', '227-66-00523', '경기도 용인시 처인구 삼가동', '8806538054513', '안플업서방정 300mg', 30270, '2025-03-01'),</v>
      </c>
    </row>
    <row r="4171" spans="79:96" x14ac:dyDescent="0.25">
      <c r="CA4171" s="29">
        <v>4168</v>
      </c>
      <c r="CB4171" s="50"/>
      <c r="CC4171" s="30" t="s">
        <v>4324</v>
      </c>
      <c r="CD4171" s="31" t="s">
        <v>243</v>
      </c>
      <c r="CE4171" s="30" t="s">
        <v>7245</v>
      </c>
      <c r="CF4171" s="32" t="s">
        <v>1077</v>
      </c>
      <c r="CG4171" s="33" t="s">
        <v>1078</v>
      </c>
      <c r="CH4171" s="34">
        <v>5500</v>
      </c>
      <c r="CI4171" s="35">
        <v>45717</v>
      </c>
      <c r="CJ4171" s="35"/>
      <c r="CK4171" s="36">
        <v>11000</v>
      </c>
      <c r="CL4171" s="26">
        <f t="shared" si="173"/>
        <v>5500</v>
      </c>
      <c r="CM4171" s="26"/>
      <c r="CR4171" s="26" t="str">
        <f t="shared" si="174"/>
        <v>('약국', '331-05-02722', '서울특별시 관악구 봉천동', '8806538056425', '프로나지액 25mL', 5500, '2025-03-01'),</v>
      </c>
    </row>
    <row r="4172" spans="79:96" x14ac:dyDescent="0.25">
      <c r="CA4172" s="29">
        <v>4169</v>
      </c>
      <c r="CB4172" s="50"/>
      <c r="CC4172" s="30" t="s">
        <v>4324</v>
      </c>
      <c r="CD4172" s="31" t="s">
        <v>243</v>
      </c>
      <c r="CE4172" s="30" t="s">
        <v>7245</v>
      </c>
      <c r="CF4172" s="32" t="s">
        <v>1077</v>
      </c>
      <c r="CG4172" s="33" t="s">
        <v>1078</v>
      </c>
      <c r="CH4172" s="34">
        <v>11000</v>
      </c>
      <c r="CI4172" s="35">
        <v>45689</v>
      </c>
      <c r="CJ4172" s="35"/>
      <c r="CK4172" s="36">
        <v>22000</v>
      </c>
      <c r="CL4172" s="26">
        <f t="shared" si="173"/>
        <v>11000</v>
      </c>
      <c r="CM4172" s="26"/>
      <c r="CR4172" s="26" t="str">
        <f t="shared" si="174"/>
        <v>('약국', '331-05-02722', '서울특별시 관악구 봉천동', '8806538056425', '프로나지액 25mL', 11000, '2025-02-01'),</v>
      </c>
    </row>
    <row r="4173" spans="79:96" x14ac:dyDescent="0.25">
      <c r="CA4173" s="29">
        <v>4170</v>
      </c>
      <c r="CB4173" s="50"/>
      <c r="CC4173" s="30" t="s">
        <v>4324</v>
      </c>
      <c r="CD4173" s="31" t="s">
        <v>243</v>
      </c>
      <c r="CE4173" s="30" t="s">
        <v>7245</v>
      </c>
      <c r="CF4173" s="32" t="s">
        <v>1077</v>
      </c>
      <c r="CG4173" s="33" t="s">
        <v>1078</v>
      </c>
      <c r="CH4173" s="34">
        <v>2750</v>
      </c>
      <c r="CI4173" s="35">
        <v>45658</v>
      </c>
      <c r="CJ4173" s="35"/>
      <c r="CK4173" s="36">
        <v>5500</v>
      </c>
      <c r="CL4173" s="26">
        <f t="shared" si="173"/>
        <v>2750</v>
      </c>
      <c r="CM4173" s="26"/>
      <c r="CR4173" s="26" t="str">
        <f t="shared" si="174"/>
        <v>('약국', '331-05-02722', '서울특별시 관악구 봉천동', '8806538056425', '프로나지액 25mL', 2750, '2025-01-01'),</v>
      </c>
    </row>
    <row r="4174" spans="79:96" x14ac:dyDescent="0.25">
      <c r="CA4174" s="29">
        <v>4171</v>
      </c>
      <c r="CB4174" s="50"/>
      <c r="CC4174" s="30" t="s">
        <v>4324</v>
      </c>
      <c r="CD4174" s="31" t="s">
        <v>243</v>
      </c>
      <c r="CE4174" s="30" t="s">
        <v>7245</v>
      </c>
      <c r="CF4174" s="32" t="s">
        <v>1077</v>
      </c>
      <c r="CG4174" s="33" t="s">
        <v>1078</v>
      </c>
      <c r="CH4174" s="34">
        <v>2750</v>
      </c>
      <c r="CI4174" s="35">
        <v>45717</v>
      </c>
      <c r="CJ4174" s="35"/>
      <c r="CK4174" s="36">
        <v>5500</v>
      </c>
      <c r="CL4174" s="26">
        <f t="shared" si="173"/>
        <v>2750</v>
      </c>
      <c r="CM4174" s="26"/>
      <c r="CR4174" s="26" t="str">
        <f t="shared" si="174"/>
        <v>('약국', '331-05-02722', '서울특별시 관악구 봉천동', '8806538056425', '프로나지액 25mL', 2750, '2025-03-01'),</v>
      </c>
    </row>
    <row r="4175" spans="79:96" x14ac:dyDescent="0.25">
      <c r="CA4175" s="29">
        <v>4172</v>
      </c>
      <c r="CB4175" s="50"/>
      <c r="CC4175" s="30" t="s">
        <v>4324</v>
      </c>
      <c r="CD4175" s="31" t="s">
        <v>243</v>
      </c>
      <c r="CE4175" s="30" t="s">
        <v>7245</v>
      </c>
      <c r="CF4175" s="32" t="s">
        <v>1077</v>
      </c>
      <c r="CG4175" s="33" t="s">
        <v>1078</v>
      </c>
      <c r="CH4175" s="34">
        <v>8250</v>
      </c>
      <c r="CI4175" s="35">
        <v>45717</v>
      </c>
      <c r="CJ4175" s="35"/>
      <c r="CK4175" s="36">
        <v>16500</v>
      </c>
      <c r="CL4175" s="26">
        <f t="shared" si="173"/>
        <v>8250</v>
      </c>
      <c r="CM4175" s="26"/>
      <c r="CR4175" s="26" t="str">
        <f t="shared" si="174"/>
        <v>('약국', '331-05-02722', '서울특별시 관악구 봉천동', '8806538056425', '프로나지액 25mL', 8250, '2025-03-01'),</v>
      </c>
    </row>
    <row r="4176" spans="79:96" x14ac:dyDescent="0.25">
      <c r="CA4176" s="29">
        <v>4173</v>
      </c>
      <c r="CB4176" s="50"/>
      <c r="CC4176" s="30" t="s">
        <v>4324</v>
      </c>
      <c r="CD4176" s="31" t="s">
        <v>243</v>
      </c>
      <c r="CE4176" s="30" t="s">
        <v>7245</v>
      </c>
      <c r="CF4176" s="32" t="s">
        <v>1077</v>
      </c>
      <c r="CG4176" s="33" t="s">
        <v>1078</v>
      </c>
      <c r="CH4176" s="34">
        <v>5500</v>
      </c>
      <c r="CI4176" s="35">
        <v>45717</v>
      </c>
      <c r="CJ4176" s="35"/>
      <c r="CK4176" s="36">
        <v>11000</v>
      </c>
      <c r="CL4176" s="26">
        <f t="shared" si="173"/>
        <v>5500</v>
      </c>
      <c r="CM4176" s="26"/>
      <c r="CR4176" s="26" t="str">
        <f t="shared" si="174"/>
        <v>('약국', '331-05-02722', '서울특별시 관악구 봉천동', '8806538056425', '프로나지액 25mL', 5500, '2025-03-01'),</v>
      </c>
    </row>
    <row r="4177" spans="79:96" x14ac:dyDescent="0.25">
      <c r="CA4177" s="29">
        <v>4174</v>
      </c>
      <c r="CB4177" s="50"/>
      <c r="CC4177" s="30" t="s">
        <v>4324</v>
      </c>
      <c r="CD4177" s="31" t="s">
        <v>7597</v>
      </c>
      <c r="CE4177" s="30" t="s">
        <v>7182</v>
      </c>
      <c r="CF4177" s="32" t="s">
        <v>645</v>
      </c>
      <c r="CG4177" s="33" t="s">
        <v>646</v>
      </c>
      <c r="CH4177" s="34">
        <v>9500</v>
      </c>
      <c r="CI4177" s="35">
        <v>45717</v>
      </c>
      <c r="CJ4177" s="35"/>
      <c r="CK4177" s="36">
        <v>19000</v>
      </c>
      <c r="CL4177" s="26">
        <f t="shared" si="173"/>
        <v>9500</v>
      </c>
      <c r="CM4177" s="26"/>
      <c r="CR4177" s="26" t="str">
        <f t="shared" si="174"/>
        <v>('약국', '230-33-01495', '인천광역시 계양구 작전동', '8806538014265', '신일브롬헥신염산염정 8mg', 9500, '2025-03-01'),</v>
      </c>
    </row>
    <row r="4178" spans="79:96" x14ac:dyDescent="0.25">
      <c r="CA4178" s="29">
        <v>4175</v>
      </c>
      <c r="CB4178" s="50"/>
      <c r="CC4178" s="30" t="s">
        <v>4324</v>
      </c>
      <c r="CD4178" s="31" t="s">
        <v>7597</v>
      </c>
      <c r="CE4178" s="30" t="s">
        <v>7182</v>
      </c>
      <c r="CF4178" s="32" t="s">
        <v>645</v>
      </c>
      <c r="CG4178" s="33" t="s">
        <v>646</v>
      </c>
      <c r="CH4178" s="34">
        <v>9500</v>
      </c>
      <c r="CI4178" s="35">
        <v>45717</v>
      </c>
      <c r="CJ4178" s="35"/>
      <c r="CK4178" s="36">
        <v>19000</v>
      </c>
      <c r="CL4178" s="26">
        <f t="shared" si="173"/>
        <v>9500</v>
      </c>
      <c r="CM4178" s="26"/>
      <c r="CR4178" s="26" t="str">
        <f t="shared" si="174"/>
        <v>('약국', '230-33-01495', '인천광역시 계양구 작전동', '8806538014265', '신일브롬헥신염산염정 8mg', 9500, '2025-03-01'),</v>
      </c>
    </row>
    <row r="4179" spans="79:96" x14ac:dyDescent="0.25">
      <c r="CA4179" s="29">
        <v>4176</v>
      </c>
      <c r="CB4179" s="50"/>
      <c r="CC4179" s="30" t="s">
        <v>4324</v>
      </c>
      <c r="CD4179" s="31" t="s">
        <v>7598</v>
      </c>
      <c r="CE4179" s="30" t="s">
        <v>7182</v>
      </c>
      <c r="CF4179" s="32" t="s">
        <v>3290</v>
      </c>
      <c r="CG4179" s="33" t="s">
        <v>1497</v>
      </c>
      <c r="CH4179" s="34">
        <v>-20250</v>
      </c>
      <c r="CI4179" s="35">
        <v>45717</v>
      </c>
      <c r="CJ4179" s="35"/>
      <c r="CK4179" s="36">
        <v>-40500</v>
      </c>
      <c r="CL4179" s="26">
        <f t="shared" si="173"/>
        <v>-20250</v>
      </c>
      <c r="CM4179" s="26"/>
      <c r="CR4179" s="26" t="str">
        <f t="shared" si="174"/>
        <v>('약국', '492-04-02850', '인천광역시 계양구 작전동', '8806538057316', '탐시원서방캡슐 0.4mg', -20250, '2025-03-01'),</v>
      </c>
    </row>
    <row r="4180" spans="79:96" x14ac:dyDescent="0.25">
      <c r="CA4180" s="29">
        <v>4177</v>
      </c>
      <c r="CB4180" s="50"/>
      <c r="CC4180" s="30" t="s">
        <v>4324</v>
      </c>
      <c r="CD4180" s="31" t="s">
        <v>7599</v>
      </c>
      <c r="CE4180" s="30" t="s">
        <v>7600</v>
      </c>
      <c r="CF4180" s="32" t="s">
        <v>7301</v>
      </c>
      <c r="CG4180" s="33" t="s">
        <v>7302</v>
      </c>
      <c r="CH4180" s="34">
        <v>38700</v>
      </c>
      <c r="CI4180" s="35">
        <v>45717</v>
      </c>
      <c r="CJ4180" s="35"/>
      <c r="CK4180" s="36">
        <v>77400</v>
      </c>
      <c r="CL4180" s="26">
        <f t="shared" si="173"/>
        <v>38700</v>
      </c>
      <c r="CM4180" s="26"/>
      <c r="CR4180" s="26" t="str">
        <f t="shared" si="174"/>
        <v>('약국', '788-33-01295', '경기도 고양시 일산동구 식사동', '8806538047416', '아미나엑스정 500mg', 38700, '2025-03-01'),</v>
      </c>
    </row>
    <row r="4181" spans="79:96" x14ac:dyDescent="0.25">
      <c r="CA4181" s="29">
        <v>4178</v>
      </c>
      <c r="CB4181" s="50"/>
      <c r="CC4181" s="30" t="s">
        <v>7601</v>
      </c>
      <c r="CD4181" s="31" t="s">
        <v>7602</v>
      </c>
      <c r="CE4181" s="30" t="s">
        <v>7603</v>
      </c>
      <c r="CF4181" s="32" t="s">
        <v>2155</v>
      </c>
      <c r="CG4181" s="33" t="s">
        <v>589</v>
      </c>
      <c r="CH4181" s="34">
        <v>118950</v>
      </c>
      <c r="CI4181" s="35">
        <v>45689</v>
      </c>
      <c r="CJ4181" s="35"/>
      <c r="CK4181" s="36">
        <v>237900</v>
      </c>
      <c r="CL4181" s="26">
        <f t="shared" si="173"/>
        <v>118950</v>
      </c>
      <c r="CM4181" s="26"/>
      <c r="CR4181" s="26" t="str">
        <f t="shared" si="174"/>
        <v>('(주)아워팜동대문약국(평택비전동)', '371-81-02710', '경기도 용인시 기흥구 보라동', '8806538048628', '디누보패취10', 118950, '2025-02-01'),</v>
      </c>
    </row>
    <row r="4182" spans="79:96" x14ac:dyDescent="0.25">
      <c r="CA4182" s="29">
        <v>4179</v>
      </c>
      <c r="CB4182" s="50"/>
      <c r="CC4182" s="30" t="s">
        <v>7601</v>
      </c>
      <c r="CD4182" s="31" t="s">
        <v>7602</v>
      </c>
      <c r="CE4182" s="30" t="s">
        <v>7603</v>
      </c>
      <c r="CF4182" s="32" t="s">
        <v>3957</v>
      </c>
      <c r="CG4182" s="33" t="s">
        <v>647</v>
      </c>
      <c r="CH4182" s="34">
        <v>57735</v>
      </c>
      <c r="CI4182" s="35">
        <v>45658</v>
      </c>
      <c r="CJ4182" s="35"/>
      <c r="CK4182" s="36">
        <v>115470</v>
      </c>
      <c r="CL4182" s="26">
        <f t="shared" si="173"/>
        <v>57735</v>
      </c>
      <c r="CM4182" s="26"/>
      <c r="CR4182" s="26" t="str">
        <f t="shared" si="174"/>
        <v>('(주)아워팜동대문약국(평택비전동)', '371-81-02710', '경기도 용인시 기흥구 보라동', '8806538048529', '디누보패취5', 57735, '2025-01-01'),</v>
      </c>
    </row>
    <row r="4183" spans="79:96" x14ac:dyDescent="0.25">
      <c r="CA4183" s="29">
        <v>4180</v>
      </c>
      <c r="CB4183" s="50"/>
      <c r="CC4183" s="30" t="s">
        <v>7601</v>
      </c>
      <c r="CD4183" s="31" t="s">
        <v>7602</v>
      </c>
      <c r="CE4183" s="30" t="s">
        <v>7603</v>
      </c>
      <c r="CF4183" s="32" t="s">
        <v>2155</v>
      </c>
      <c r="CG4183" s="33" t="s">
        <v>589</v>
      </c>
      <c r="CH4183" s="34">
        <v>118950</v>
      </c>
      <c r="CI4183" s="35">
        <v>45717</v>
      </c>
      <c r="CJ4183" s="35"/>
      <c r="CK4183" s="36">
        <v>237900</v>
      </c>
      <c r="CL4183" s="26">
        <f t="shared" si="173"/>
        <v>118950</v>
      </c>
      <c r="CM4183" s="26"/>
      <c r="CR4183" s="26" t="str">
        <f t="shared" si="174"/>
        <v>('(주)아워팜동대문약국(평택비전동)', '371-81-02710', '경기도 용인시 기흥구 보라동', '8806538048628', '디누보패취10', 118950, '2025-03-01'),</v>
      </c>
    </row>
    <row r="4184" spans="79:96" x14ac:dyDescent="0.25">
      <c r="CA4184" s="29">
        <v>4181</v>
      </c>
      <c r="CB4184" s="50"/>
      <c r="CC4184" s="30" t="s">
        <v>7604</v>
      </c>
      <c r="CD4184" s="31" t="s">
        <v>7605</v>
      </c>
      <c r="CE4184" s="30" t="s">
        <v>7368</v>
      </c>
      <c r="CF4184" s="32" t="s">
        <v>732</v>
      </c>
      <c r="CG4184" s="33" t="s">
        <v>733</v>
      </c>
      <c r="CH4184" s="34">
        <v>11500</v>
      </c>
      <c r="CI4184" s="35">
        <v>45717</v>
      </c>
      <c r="CJ4184" s="35"/>
      <c r="CK4184" s="36">
        <v>23000</v>
      </c>
      <c r="CL4184" s="26">
        <f t="shared" si="173"/>
        <v>11500</v>
      </c>
      <c r="CM4184" s="26"/>
      <c r="CR4184" s="26" t="str">
        <f t="shared" si="174"/>
        <v>('(주)위더스웰(강남구개포동)', '260-86-01769', '서울특별시 송파구 문정동', '8806538017259', '신일피리독신정 50mg', 11500, '2025-03-01'),</v>
      </c>
    </row>
    <row r="4185" spans="79:96" x14ac:dyDescent="0.25">
      <c r="CA4185" s="29">
        <v>4182</v>
      </c>
      <c r="CB4185" s="50"/>
      <c r="CC4185" s="30" t="s">
        <v>7604</v>
      </c>
      <c r="CD4185" s="31" t="s">
        <v>7605</v>
      </c>
      <c r="CE4185" s="30" t="s">
        <v>7368</v>
      </c>
      <c r="CF4185" s="32" t="s">
        <v>1032</v>
      </c>
      <c r="CG4185" s="33" t="s">
        <v>948</v>
      </c>
      <c r="CH4185" s="34">
        <v>33000</v>
      </c>
      <c r="CI4185" s="35">
        <v>45717</v>
      </c>
      <c r="CJ4185" s="35"/>
      <c r="CK4185" s="36">
        <v>66000</v>
      </c>
      <c r="CL4185" s="26">
        <f t="shared" si="173"/>
        <v>33000</v>
      </c>
      <c r="CM4185" s="26"/>
      <c r="CR4185" s="26" t="str">
        <f t="shared" si="174"/>
        <v>('(주)위더스웰(강남구개포동)', '260-86-01769', '서울특별시 송파구 문정동', '8806538014029', '신일엠정 500mg', 33000, '2025-03-01'),</v>
      </c>
    </row>
    <row r="4186" spans="79:96" x14ac:dyDescent="0.25">
      <c r="CA4186" s="29">
        <v>4183</v>
      </c>
      <c r="CB4186" s="50"/>
      <c r="CC4186" s="30" t="s">
        <v>4324</v>
      </c>
      <c r="CD4186" s="31" t="s">
        <v>7606</v>
      </c>
      <c r="CE4186" s="30" t="s">
        <v>7607</v>
      </c>
      <c r="CF4186" s="32" t="s">
        <v>1545</v>
      </c>
      <c r="CG4186" s="33" t="s">
        <v>1334</v>
      </c>
      <c r="CH4186" s="34">
        <v>14400</v>
      </c>
      <c r="CI4186" s="35">
        <v>45717</v>
      </c>
      <c r="CJ4186" s="35"/>
      <c r="CK4186" s="36">
        <v>28800</v>
      </c>
      <c r="CL4186" s="26">
        <f t="shared" si="173"/>
        <v>14400</v>
      </c>
      <c r="CM4186" s="26"/>
      <c r="CR4186" s="26" t="str">
        <f t="shared" si="174"/>
        <v>('약국', '155-08-02401', '서울특별시 성동구 마장동', '8806538052410', '에티브정', 14400, '2025-03-01'),</v>
      </c>
    </row>
    <row r="4187" spans="79:96" x14ac:dyDescent="0.25">
      <c r="CA4187" s="29">
        <v>4184</v>
      </c>
      <c r="CB4187" s="50"/>
      <c r="CC4187" s="30" t="s">
        <v>4324</v>
      </c>
      <c r="CD4187" s="31" t="s">
        <v>385</v>
      </c>
      <c r="CE4187" s="30" t="s">
        <v>7156</v>
      </c>
      <c r="CF4187" s="32" t="s">
        <v>2352</v>
      </c>
      <c r="CG4187" s="33" t="s">
        <v>1451</v>
      </c>
      <c r="CH4187" s="34">
        <v>90810</v>
      </c>
      <c r="CI4187" s="35">
        <v>45717</v>
      </c>
      <c r="CJ4187" s="35"/>
      <c r="CK4187" s="36">
        <v>181620</v>
      </c>
      <c r="CL4187" s="26">
        <f t="shared" si="173"/>
        <v>90810</v>
      </c>
      <c r="CM4187" s="26"/>
      <c r="CR4187" s="26" t="str">
        <f t="shared" si="174"/>
        <v>('약국', '726-75-00416', '인천광역시 부평구 십정동', '8806538054513', '안플업서방정 300mg', 90810, '2025-03-01'),</v>
      </c>
    </row>
    <row r="4188" spans="79:96" x14ac:dyDescent="0.25">
      <c r="CA4188" s="29">
        <v>4185</v>
      </c>
      <c r="CB4188" s="50"/>
      <c r="CC4188" s="30" t="s">
        <v>4324</v>
      </c>
      <c r="CD4188" s="31" t="s">
        <v>385</v>
      </c>
      <c r="CE4188" s="30" t="s">
        <v>7156</v>
      </c>
      <c r="CF4188" s="32" t="s">
        <v>2352</v>
      </c>
      <c r="CG4188" s="33" t="s">
        <v>1451</v>
      </c>
      <c r="CH4188" s="34">
        <v>151350</v>
      </c>
      <c r="CI4188" s="35">
        <v>45717</v>
      </c>
      <c r="CJ4188" s="35"/>
      <c r="CK4188" s="36">
        <v>302700</v>
      </c>
      <c r="CL4188" s="26">
        <f t="shared" si="173"/>
        <v>151350</v>
      </c>
      <c r="CM4188" s="26"/>
      <c r="CR4188" s="26" t="str">
        <f t="shared" si="174"/>
        <v>('약국', '726-75-00416', '인천광역시 부평구 십정동', '8806538054513', '안플업서방정 300mg', 151350, '2025-03-01'),</v>
      </c>
    </row>
    <row r="4189" spans="79:96" x14ac:dyDescent="0.25">
      <c r="CA4189" s="29">
        <v>4186</v>
      </c>
      <c r="CB4189" s="50"/>
      <c r="CC4189" s="30" t="s">
        <v>4324</v>
      </c>
      <c r="CD4189" s="31" t="s">
        <v>385</v>
      </c>
      <c r="CE4189" s="30" t="s">
        <v>7156</v>
      </c>
      <c r="CF4189" s="32" t="s">
        <v>2352</v>
      </c>
      <c r="CG4189" s="33" t="s">
        <v>1451</v>
      </c>
      <c r="CH4189" s="34">
        <v>75675</v>
      </c>
      <c r="CI4189" s="35">
        <v>45717</v>
      </c>
      <c r="CJ4189" s="35"/>
      <c r="CK4189" s="36">
        <v>151350</v>
      </c>
      <c r="CL4189" s="26">
        <f t="shared" si="173"/>
        <v>75675</v>
      </c>
      <c r="CM4189" s="26"/>
      <c r="CR4189" s="26" t="str">
        <f t="shared" si="174"/>
        <v>('약국', '726-75-00416', '인천광역시 부평구 십정동', '8806538054513', '안플업서방정 300mg', 75675, '2025-03-01'),</v>
      </c>
    </row>
    <row r="4190" spans="79:96" x14ac:dyDescent="0.25">
      <c r="CA4190" s="29">
        <v>4187</v>
      </c>
      <c r="CB4190" s="50"/>
      <c r="CC4190" s="30" t="s">
        <v>4324</v>
      </c>
      <c r="CD4190" s="31" t="s">
        <v>385</v>
      </c>
      <c r="CE4190" s="30" t="s">
        <v>7156</v>
      </c>
      <c r="CF4190" s="32" t="s">
        <v>2352</v>
      </c>
      <c r="CG4190" s="33" t="s">
        <v>1451</v>
      </c>
      <c r="CH4190" s="34">
        <v>90810</v>
      </c>
      <c r="CI4190" s="35">
        <v>45689</v>
      </c>
      <c r="CJ4190" s="35"/>
      <c r="CK4190" s="36">
        <v>181620</v>
      </c>
      <c r="CL4190" s="26">
        <f t="shared" si="173"/>
        <v>90810</v>
      </c>
      <c r="CM4190" s="26"/>
      <c r="CR4190" s="26" t="str">
        <f t="shared" si="174"/>
        <v>('약국', '726-75-00416', '인천광역시 부평구 십정동', '8806538054513', '안플업서방정 300mg', 90810, '2025-02-01'),</v>
      </c>
    </row>
    <row r="4191" spans="79:96" x14ac:dyDescent="0.25">
      <c r="CA4191" s="29">
        <v>4188</v>
      </c>
      <c r="CB4191" s="50"/>
      <c r="CC4191" s="30" t="s">
        <v>4324</v>
      </c>
      <c r="CD4191" s="31" t="s">
        <v>385</v>
      </c>
      <c r="CE4191" s="30" t="s">
        <v>7156</v>
      </c>
      <c r="CF4191" s="32" t="s">
        <v>686</v>
      </c>
      <c r="CG4191" s="33" t="s">
        <v>661</v>
      </c>
      <c r="CH4191" s="34">
        <v>0</v>
      </c>
      <c r="CI4191" s="35">
        <v>45658</v>
      </c>
      <c r="CJ4191" s="35"/>
      <c r="CK4191" s="36">
        <v>0</v>
      </c>
      <c r="CL4191" s="26">
        <f t="shared" si="173"/>
        <v>0</v>
      </c>
      <c r="CM4191" s="26"/>
      <c r="CR4191" s="26" t="str">
        <f t="shared" si="174"/>
        <v>('약국', '726-75-00416', '인천광역시 부평구 십정동', '8806538010977', '신일트리메부틴말레산염정 100mg', 0, '2025-01-01'),</v>
      </c>
    </row>
    <row r="4192" spans="79:96" x14ac:dyDescent="0.25">
      <c r="CA4192" s="29">
        <v>4189</v>
      </c>
      <c r="CB4192" s="50"/>
      <c r="CC4192" s="30" t="s">
        <v>4324</v>
      </c>
      <c r="CD4192" s="31" t="s">
        <v>385</v>
      </c>
      <c r="CE4192" s="30" t="s">
        <v>7156</v>
      </c>
      <c r="CF4192" s="32" t="s">
        <v>2352</v>
      </c>
      <c r="CG4192" s="33" t="s">
        <v>1451</v>
      </c>
      <c r="CH4192" s="34">
        <v>75675</v>
      </c>
      <c r="CI4192" s="35">
        <v>45717</v>
      </c>
      <c r="CJ4192" s="35"/>
      <c r="CK4192" s="36">
        <v>151350</v>
      </c>
      <c r="CL4192" s="26">
        <f t="shared" si="173"/>
        <v>75675</v>
      </c>
      <c r="CM4192" s="26"/>
      <c r="CR4192" s="26" t="str">
        <f t="shared" si="174"/>
        <v>('약국', '726-75-00416', '인천광역시 부평구 십정동', '8806538054513', '안플업서방정 300mg', 75675, '2025-03-01'),</v>
      </c>
    </row>
    <row r="4193" spans="79:96" x14ac:dyDescent="0.25">
      <c r="CA4193" s="29">
        <v>4190</v>
      </c>
      <c r="CB4193" s="50"/>
      <c r="CC4193" s="30" t="s">
        <v>4324</v>
      </c>
      <c r="CD4193" s="31" t="s">
        <v>7608</v>
      </c>
      <c r="CE4193" s="30" t="s">
        <v>7348</v>
      </c>
      <c r="CF4193" s="32" t="s">
        <v>1777</v>
      </c>
      <c r="CG4193" s="33" t="s">
        <v>1560</v>
      </c>
      <c r="CH4193" s="34">
        <v>-10020</v>
      </c>
      <c r="CI4193" s="35">
        <v>45717</v>
      </c>
      <c r="CJ4193" s="35"/>
      <c r="CK4193" s="36">
        <v>-20040</v>
      </c>
      <c r="CL4193" s="26">
        <f t="shared" si="173"/>
        <v>-10020</v>
      </c>
      <c r="CM4193" s="26"/>
      <c r="CR4193" s="26" t="str">
        <f t="shared" si="174"/>
        <v>('약국', '686-14-02298', '경기도 부천시 중동', '8806538060415', '테글리엠서방정10/750mg', -10020, '2025-03-01'),</v>
      </c>
    </row>
    <row r="4194" spans="79:96" x14ac:dyDescent="0.25">
      <c r="CA4194" s="29">
        <v>4191</v>
      </c>
      <c r="CB4194" s="50"/>
      <c r="CC4194" s="30" t="s">
        <v>4324</v>
      </c>
      <c r="CD4194" s="31" t="s">
        <v>7609</v>
      </c>
      <c r="CE4194" s="30" t="s">
        <v>7610</v>
      </c>
      <c r="CF4194" s="32" t="s">
        <v>1077</v>
      </c>
      <c r="CG4194" s="33" t="s">
        <v>1078</v>
      </c>
      <c r="CH4194" s="34">
        <v>8250</v>
      </c>
      <c r="CI4194" s="35">
        <v>45717</v>
      </c>
      <c r="CJ4194" s="35"/>
      <c r="CK4194" s="36">
        <v>16500</v>
      </c>
      <c r="CL4194" s="26">
        <f t="shared" si="173"/>
        <v>8250</v>
      </c>
      <c r="CM4194" s="26"/>
      <c r="CR4194" s="26" t="str">
        <f t="shared" si="174"/>
        <v>('약국', '653-05-02734', '인천광역시 중구 중산동', '8806538056425', '프로나지액 25mL', 8250, '2025-03-01'),</v>
      </c>
    </row>
    <row r="4195" spans="79:96" x14ac:dyDescent="0.25">
      <c r="CA4195" s="29">
        <v>4192</v>
      </c>
      <c r="CB4195" s="50"/>
      <c r="CC4195" s="30" t="s">
        <v>4324</v>
      </c>
      <c r="CD4195" s="31" t="s">
        <v>7609</v>
      </c>
      <c r="CE4195" s="30" t="s">
        <v>7610</v>
      </c>
      <c r="CF4195" s="32" t="s">
        <v>6311</v>
      </c>
      <c r="CG4195" s="33" t="s">
        <v>2167</v>
      </c>
      <c r="CH4195" s="34">
        <v>0</v>
      </c>
      <c r="CI4195" s="35">
        <v>45717</v>
      </c>
      <c r="CJ4195" s="35"/>
      <c r="CK4195" s="36">
        <v>0</v>
      </c>
      <c r="CL4195" s="26">
        <f t="shared" si="173"/>
        <v>0</v>
      </c>
      <c r="CM4195" s="26"/>
      <c r="CR4195" s="26" t="str">
        <f t="shared" si="174"/>
        <v>('약국', '653-05-02734', '인천광역시 중구 중산동', '8806538049717', '신일겔정 200mg', 0, '2025-03-01'),</v>
      </c>
    </row>
    <row r="4196" spans="79:96" x14ac:dyDescent="0.25">
      <c r="CA4196" s="29">
        <v>4193</v>
      </c>
      <c r="CB4196" s="50"/>
      <c r="CC4196" s="30" t="s">
        <v>4324</v>
      </c>
      <c r="CD4196" s="31" t="s">
        <v>7609</v>
      </c>
      <c r="CE4196" s="30" t="s">
        <v>7610</v>
      </c>
      <c r="CF4196" s="32" t="s">
        <v>7611</v>
      </c>
      <c r="CG4196" s="33" t="s">
        <v>1367</v>
      </c>
      <c r="CH4196" s="34">
        <v>9450</v>
      </c>
      <c r="CI4196" s="35">
        <v>45717</v>
      </c>
      <c r="CJ4196" s="35"/>
      <c r="CK4196" s="36">
        <v>18900</v>
      </c>
      <c r="CL4196" s="26">
        <f t="shared" si="173"/>
        <v>9450</v>
      </c>
      <c r="CM4196" s="26"/>
      <c r="CR4196" s="26" t="str">
        <f t="shared" si="174"/>
        <v>('약국', '653-05-02734', '인천광역시 중구 중산동', '8806538054612', '베포케어정', 9450, '2025-03-01'),</v>
      </c>
    </row>
    <row r="4197" spans="79:96" x14ac:dyDescent="0.25">
      <c r="CA4197" s="29">
        <v>4194</v>
      </c>
      <c r="CB4197" s="50"/>
      <c r="CC4197" s="30" t="s">
        <v>4324</v>
      </c>
      <c r="CD4197" s="31" t="s">
        <v>7612</v>
      </c>
      <c r="CE4197" s="30" t="s">
        <v>7497</v>
      </c>
      <c r="CF4197" s="32" t="s">
        <v>732</v>
      </c>
      <c r="CG4197" s="33" t="s">
        <v>733</v>
      </c>
      <c r="CH4197" s="34">
        <v>11500</v>
      </c>
      <c r="CI4197" s="35">
        <v>45717</v>
      </c>
      <c r="CJ4197" s="35"/>
      <c r="CK4197" s="36">
        <v>23000</v>
      </c>
      <c r="CL4197" s="26">
        <f t="shared" si="173"/>
        <v>11500</v>
      </c>
      <c r="CM4197" s="26"/>
      <c r="CR4197" s="26" t="str">
        <f t="shared" si="174"/>
        <v>('약국', '633-64-00651', '인천광역시 남동구 구월동', '8806538017259', '신일피리독신정 50mg', 11500, '2025-03-01'),</v>
      </c>
    </row>
    <row r="4198" spans="79:96" x14ac:dyDescent="0.25">
      <c r="CA4198" s="29">
        <v>4195</v>
      </c>
      <c r="CB4198" s="50"/>
      <c r="CC4198" s="30" t="s">
        <v>4324</v>
      </c>
      <c r="CD4198" s="31" t="s">
        <v>7613</v>
      </c>
      <c r="CE4198" s="30" t="s">
        <v>7614</v>
      </c>
      <c r="CF4198" s="32" t="s">
        <v>2228</v>
      </c>
      <c r="CG4198" s="33" t="s">
        <v>790</v>
      </c>
      <c r="CH4198" s="34">
        <v>14500</v>
      </c>
      <c r="CI4198" s="35">
        <v>45717</v>
      </c>
      <c r="CJ4198" s="35"/>
      <c r="CK4198" s="36">
        <v>29000</v>
      </c>
      <c r="CL4198" s="26">
        <f t="shared" si="173"/>
        <v>14500</v>
      </c>
      <c r="CM4198" s="26"/>
      <c r="CR4198" s="26" t="str">
        <f t="shared" si="174"/>
        <v>('약국', '839-13-02385', '서울특별시 서대문구 냉천동', '8806538013121', '신일슈도에페드린정 60mg', 14500, '2025-03-01'),</v>
      </c>
    </row>
    <row r="4199" spans="79:96" x14ac:dyDescent="0.25">
      <c r="CA4199" s="29">
        <v>4196</v>
      </c>
      <c r="CB4199" s="50"/>
      <c r="CC4199" s="30" t="s">
        <v>4324</v>
      </c>
      <c r="CD4199" s="31" t="s">
        <v>7615</v>
      </c>
      <c r="CE4199" s="30" t="s">
        <v>7354</v>
      </c>
      <c r="CF4199" s="32" t="s">
        <v>615</v>
      </c>
      <c r="CG4199" s="33" t="s">
        <v>616</v>
      </c>
      <c r="CH4199" s="34">
        <v>7500</v>
      </c>
      <c r="CI4199" s="35">
        <v>45689</v>
      </c>
      <c r="CJ4199" s="35"/>
      <c r="CK4199" s="36">
        <v>15000</v>
      </c>
      <c r="CL4199" s="26">
        <f t="shared" si="173"/>
        <v>7500</v>
      </c>
      <c r="CM4199" s="26"/>
      <c r="CR4199" s="26" t="str">
        <f t="shared" si="174"/>
        <v>('약국', '104-27-16761', '서울특별시 관악구 신림동', '8806538015149', '신일폴산정 1mg', 7500, '2025-02-01'),</v>
      </c>
    </row>
    <row r="4200" spans="79:96" x14ac:dyDescent="0.25">
      <c r="CA4200" s="29">
        <v>4197</v>
      </c>
      <c r="CB4200" s="50"/>
      <c r="CC4200" s="30" t="s">
        <v>4324</v>
      </c>
      <c r="CD4200" s="31" t="s">
        <v>7615</v>
      </c>
      <c r="CE4200" s="30" t="s">
        <v>7354</v>
      </c>
      <c r="CF4200" s="32" t="s">
        <v>732</v>
      </c>
      <c r="CG4200" s="33" t="s">
        <v>733</v>
      </c>
      <c r="CH4200" s="34">
        <v>5750</v>
      </c>
      <c r="CI4200" s="35">
        <v>45658</v>
      </c>
      <c r="CJ4200" s="35"/>
      <c r="CK4200" s="36">
        <v>11500</v>
      </c>
      <c r="CL4200" s="26">
        <f t="shared" si="173"/>
        <v>5750</v>
      </c>
      <c r="CM4200" s="26"/>
      <c r="CR4200" s="26" t="str">
        <f t="shared" si="174"/>
        <v>('약국', '104-27-16761', '서울특별시 관악구 신림동', '8806538017259', '신일피리독신정 50mg', 5750, '2025-01-01'),</v>
      </c>
    </row>
    <row r="4201" spans="79:96" x14ac:dyDescent="0.25">
      <c r="CA4201" s="29">
        <v>4198</v>
      </c>
      <c r="CB4201" s="50"/>
      <c r="CC4201" s="30" t="s">
        <v>4324</v>
      </c>
      <c r="CD4201" s="31" t="s">
        <v>7616</v>
      </c>
      <c r="CE4201" s="30" t="s">
        <v>7522</v>
      </c>
      <c r="CF4201" s="32" t="s">
        <v>1077</v>
      </c>
      <c r="CG4201" s="33" t="s">
        <v>1078</v>
      </c>
      <c r="CH4201" s="34">
        <v>55000</v>
      </c>
      <c r="CI4201" s="35">
        <v>45717</v>
      </c>
      <c r="CJ4201" s="35"/>
      <c r="CK4201" s="36">
        <v>110000</v>
      </c>
      <c r="CL4201" s="26">
        <f t="shared" si="173"/>
        <v>55000</v>
      </c>
      <c r="CM4201" s="26"/>
      <c r="CR4201" s="26" t="str">
        <f t="shared" si="174"/>
        <v>('약국', '742-53-00788', '인천광역시 미추홀구 용현동', '8806538056425', '프로나지액 25mL', 55000, '2025-03-01'),</v>
      </c>
    </row>
    <row r="4202" spans="79:96" x14ac:dyDescent="0.25">
      <c r="CA4202" s="29">
        <v>4199</v>
      </c>
      <c r="CB4202" s="50"/>
      <c r="CC4202" s="30" t="s">
        <v>4324</v>
      </c>
      <c r="CD4202" s="31" t="s">
        <v>7617</v>
      </c>
      <c r="CE4202" s="30" t="s">
        <v>7618</v>
      </c>
      <c r="CF4202" s="32" t="s">
        <v>615</v>
      </c>
      <c r="CG4202" s="33" t="s">
        <v>616</v>
      </c>
      <c r="CH4202" s="34">
        <v>7500</v>
      </c>
      <c r="CI4202" s="35">
        <v>45717</v>
      </c>
      <c r="CJ4202" s="35"/>
      <c r="CK4202" s="36">
        <v>15000</v>
      </c>
      <c r="CL4202" s="26">
        <f t="shared" si="173"/>
        <v>7500</v>
      </c>
      <c r="CM4202" s="26"/>
      <c r="CR4202" s="26" t="str">
        <f t="shared" si="174"/>
        <v>('약국', '548-45-01079', '서울특별시 도봉구 도봉동', '8806538015149', '신일폴산정 1mg', 7500, '2025-03-01'),</v>
      </c>
    </row>
    <row r="4203" spans="79:96" x14ac:dyDescent="0.25">
      <c r="CA4203" s="29">
        <v>4200</v>
      </c>
      <c r="CB4203" s="50"/>
      <c r="CC4203" s="30" t="s">
        <v>4324</v>
      </c>
      <c r="CD4203" s="31" t="s">
        <v>6967</v>
      </c>
      <c r="CE4203" s="30" t="s">
        <v>7522</v>
      </c>
      <c r="CF4203" s="32" t="s">
        <v>1001</v>
      </c>
      <c r="CG4203" s="33" t="s">
        <v>1002</v>
      </c>
      <c r="CH4203" s="34">
        <v>18960</v>
      </c>
      <c r="CI4203" s="35">
        <v>45717</v>
      </c>
      <c r="CJ4203" s="35"/>
      <c r="CK4203" s="36">
        <v>37920</v>
      </c>
      <c r="CL4203" s="26">
        <f t="shared" si="173"/>
        <v>18960</v>
      </c>
      <c r="CM4203" s="26"/>
      <c r="CR4203" s="26" t="str">
        <f t="shared" si="174"/>
        <v>('약국', '381-44-01106', '인천광역시 미추홀구 용현동', '8806538027517', '프라빅정 75mg', 18960, '2025-03-01'),</v>
      </c>
    </row>
    <row r="4204" spans="79:96" x14ac:dyDescent="0.25">
      <c r="CA4204" s="29">
        <v>4201</v>
      </c>
      <c r="CB4204" s="50"/>
      <c r="CC4204" s="30" t="s">
        <v>4324</v>
      </c>
      <c r="CD4204" s="31" t="s">
        <v>7619</v>
      </c>
      <c r="CE4204" s="30" t="s">
        <v>7620</v>
      </c>
      <c r="CF4204" s="32" t="s">
        <v>615</v>
      </c>
      <c r="CG4204" s="33" t="s">
        <v>616</v>
      </c>
      <c r="CH4204" s="34">
        <v>15000</v>
      </c>
      <c r="CI4204" s="35">
        <v>45717</v>
      </c>
      <c r="CJ4204" s="35"/>
      <c r="CK4204" s="36">
        <v>30000</v>
      </c>
      <c r="CL4204" s="26">
        <f t="shared" si="173"/>
        <v>15000</v>
      </c>
      <c r="CM4204" s="26"/>
      <c r="CR4204" s="26" t="str">
        <f t="shared" si="174"/>
        <v>('약국', '253-35-01376', '경기도 수원시 팔달구 인계동', '8806538015149', '신일폴산정 1mg', 15000, '2025-03-01'),</v>
      </c>
    </row>
    <row r="4205" spans="79:96" x14ac:dyDescent="0.25">
      <c r="CA4205" s="29">
        <v>4202</v>
      </c>
      <c r="CB4205" s="50"/>
      <c r="CC4205" s="30" t="s">
        <v>4324</v>
      </c>
      <c r="CD4205" s="31" t="s">
        <v>1547</v>
      </c>
      <c r="CE4205" s="30" t="s">
        <v>7621</v>
      </c>
      <c r="CF4205" s="32" t="s">
        <v>499</v>
      </c>
      <c r="CG4205" s="33" t="s">
        <v>500</v>
      </c>
      <c r="CH4205" s="34">
        <v>15570</v>
      </c>
      <c r="CI4205" s="35">
        <v>45717</v>
      </c>
      <c r="CJ4205" s="35"/>
      <c r="CK4205" s="36">
        <v>31140</v>
      </c>
      <c r="CL4205" s="26">
        <f t="shared" si="173"/>
        <v>15570</v>
      </c>
      <c r="CM4205" s="26"/>
      <c r="CR4205" s="26" t="str">
        <f t="shared" si="174"/>
        <v>('약국', '637-18-02085', '서울특별시 강동구 성내동', '8806538049823', '하이엘정 5mg', 15570, '2025-03-01'),</v>
      </c>
    </row>
    <row r="4206" spans="79:96" x14ac:dyDescent="0.25">
      <c r="CA4206" s="29">
        <v>4203</v>
      </c>
      <c r="CB4206" s="50"/>
      <c r="CC4206" s="30" t="s">
        <v>4324</v>
      </c>
      <c r="CD4206" s="31" t="s">
        <v>1547</v>
      </c>
      <c r="CE4206" s="30" t="s">
        <v>7621</v>
      </c>
      <c r="CF4206" s="32" t="s">
        <v>499</v>
      </c>
      <c r="CG4206" s="33" t="s">
        <v>500</v>
      </c>
      <c r="CH4206" s="34">
        <v>25950</v>
      </c>
      <c r="CI4206" s="35">
        <v>45717</v>
      </c>
      <c r="CJ4206" s="35"/>
      <c r="CK4206" s="36">
        <v>51900</v>
      </c>
      <c r="CL4206" s="26">
        <f t="shared" si="173"/>
        <v>25950</v>
      </c>
      <c r="CM4206" s="26"/>
      <c r="CR4206" s="26" t="str">
        <f t="shared" si="174"/>
        <v>('약국', '637-18-02085', '서울특별시 강동구 성내동', '8806538049823', '하이엘정 5mg', 25950, '2025-03-01'),</v>
      </c>
    </row>
    <row r="4207" spans="79:96" x14ac:dyDescent="0.25">
      <c r="CA4207" s="29">
        <v>4204</v>
      </c>
      <c r="CB4207" s="50"/>
      <c r="CC4207" s="30" t="s">
        <v>4324</v>
      </c>
      <c r="CD4207" s="31" t="s">
        <v>1547</v>
      </c>
      <c r="CE4207" s="30" t="s">
        <v>7621</v>
      </c>
      <c r="CF4207" s="32" t="s">
        <v>2363</v>
      </c>
      <c r="CG4207" s="33" t="s">
        <v>461</v>
      </c>
      <c r="CH4207" s="34">
        <v>10860</v>
      </c>
      <c r="CI4207" s="35">
        <v>45717</v>
      </c>
      <c r="CJ4207" s="35"/>
      <c r="CK4207" s="36">
        <v>21720</v>
      </c>
      <c r="CL4207" s="26">
        <f t="shared" si="173"/>
        <v>10860</v>
      </c>
      <c r="CM4207" s="26"/>
      <c r="CR4207" s="26" t="str">
        <f t="shared" si="174"/>
        <v>('약국', '637-18-02085', '서울특별시 강동구 성내동', '8806538053325', '네오텔미정 40mg', 10860, '2025-03-01'),</v>
      </c>
    </row>
    <row r="4208" spans="79:96" x14ac:dyDescent="0.25">
      <c r="CA4208" s="29">
        <v>4205</v>
      </c>
      <c r="CB4208" s="50"/>
      <c r="CC4208" s="30" t="s">
        <v>4324</v>
      </c>
      <c r="CD4208" s="31" t="s">
        <v>1547</v>
      </c>
      <c r="CE4208" s="30" t="s">
        <v>7621</v>
      </c>
      <c r="CF4208" s="32" t="s">
        <v>1501</v>
      </c>
      <c r="CG4208" s="33" t="s">
        <v>1310</v>
      </c>
      <c r="CH4208" s="34">
        <v>32340</v>
      </c>
      <c r="CI4208" s="35">
        <v>45689</v>
      </c>
      <c r="CJ4208" s="35"/>
      <c r="CK4208" s="36">
        <v>64680</v>
      </c>
      <c r="CL4208" s="26">
        <f t="shared" si="173"/>
        <v>32340</v>
      </c>
      <c r="CM4208" s="26"/>
      <c r="CR4208" s="26" t="str">
        <f t="shared" si="174"/>
        <v>('약국', '637-18-02085', '서울특별시 강동구 성내동', '8806538051123', '신에소메정40mg', 32340, '2025-02-01'),</v>
      </c>
    </row>
    <row r="4209" spans="79:96" x14ac:dyDescent="0.25">
      <c r="CA4209" s="29">
        <v>4206</v>
      </c>
      <c r="CB4209" s="50"/>
      <c r="CC4209" s="30" t="s">
        <v>4324</v>
      </c>
      <c r="CD4209" s="31" t="s">
        <v>1547</v>
      </c>
      <c r="CE4209" s="30" t="s">
        <v>7621</v>
      </c>
      <c r="CF4209" s="32" t="s">
        <v>2363</v>
      </c>
      <c r="CG4209" s="33" t="s">
        <v>461</v>
      </c>
      <c r="CH4209" s="34">
        <v>21720</v>
      </c>
      <c r="CI4209" s="35">
        <v>45658</v>
      </c>
      <c r="CJ4209" s="35"/>
      <c r="CK4209" s="36">
        <v>43440</v>
      </c>
      <c r="CL4209" s="26">
        <f t="shared" si="173"/>
        <v>21720</v>
      </c>
      <c r="CM4209" s="26"/>
      <c r="CR4209" s="26" t="str">
        <f t="shared" si="174"/>
        <v>('약국', '637-18-02085', '서울특별시 강동구 성내동', '8806538053325', '네오텔미정 40mg', 21720, '2025-01-01'),</v>
      </c>
    </row>
    <row r="4210" spans="79:96" x14ac:dyDescent="0.25">
      <c r="CA4210" s="29">
        <v>4207</v>
      </c>
      <c r="CB4210" s="50"/>
      <c r="CC4210" s="30" t="s">
        <v>4324</v>
      </c>
      <c r="CD4210" s="31" t="s">
        <v>1547</v>
      </c>
      <c r="CE4210" s="30" t="s">
        <v>7621</v>
      </c>
      <c r="CF4210" s="32" t="s">
        <v>499</v>
      </c>
      <c r="CG4210" s="33" t="s">
        <v>500</v>
      </c>
      <c r="CH4210" s="34">
        <v>25950</v>
      </c>
      <c r="CI4210" s="35">
        <v>45717</v>
      </c>
      <c r="CJ4210" s="35"/>
      <c r="CK4210" s="36">
        <v>51900</v>
      </c>
      <c r="CL4210" s="26">
        <f t="shared" si="173"/>
        <v>25950</v>
      </c>
      <c r="CM4210" s="26"/>
      <c r="CR4210" s="26" t="str">
        <f t="shared" si="174"/>
        <v>('약국', '637-18-02085', '서울특별시 강동구 성내동', '8806538049823', '하이엘정 5mg', 25950, '2025-03-01'),</v>
      </c>
    </row>
    <row r="4211" spans="79:96" x14ac:dyDescent="0.25">
      <c r="CA4211" s="29">
        <v>4208</v>
      </c>
      <c r="CB4211" s="50"/>
      <c r="CC4211" s="30" t="s">
        <v>4324</v>
      </c>
      <c r="CD4211" s="31" t="s">
        <v>1547</v>
      </c>
      <c r="CE4211" s="30" t="s">
        <v>7621</v>
      </c>
      <c r="CF4211" s="32" t="s">
        <v>311</v>
      </c>
      <c r="CG4211" s="33" t="s">
        <v>312</v>
      </c>
      <c r="CH4211" s="34">
        <v>18360</v>
      </c>
      <c r="CI4211" s="35">
        <v>45717</v>
      </c>
      <c r="CJ4211" s="35"/>
      <c r="CK4211" s="36">
        <v>36720</v>
      </c>
      <c r="CL4211" s="26">
        <f t="shared" si="173"/>
        <v>18360</v>
      </c>
      <c r="CM4211" s="26"/>
      <c r="CR4211" s="26" t="str">
        <f t="shared" si="174"/>
        <v>('약국', '637-18-02085', '서울특별시 강동구 성내동', '8806538044125', '하이엘정 10mg', 18360, '2025-03-01'),</v>
      </c>
    </row>
    <row r="4212" spans="79:96" x14ac:dyDescent="0.25">
      <c r="CA4212" s="29">
        <v>4209</v>
      </c>
      <c r="CB4212" s="50"/>
      <c r="CC4212" s="30" t="s">
        <v>4324</v>
      </c>
      <c r="CD4212" s="31" t="s">
        <v>1547</v>
      </c>
      <c r="CE4212" s="30" t="s">
        <v>7621</v>
      </c>
      <c r="CF4212" s="32" t="s">
        <v>311</v>
      </c>
      <c r="CG4212" s="33" t="s">
        <v>312</v>
      </c>
      <c r="CH4212" s="34">
        <v>36720</v>
      </c>
      <c r="CI4212" s="35">
        <v>45717</v>
      </c>
      <c r="CJ4212" s="35"/>
      <c r="CK4212" s="36">
        <v>73440</v>
      </c>
      <c r="CL4212" s="26">
        <f t="shared" si="173"/>
        <v>36720</v>
      </c>
      <c r="CM4212" s="26"/>
      <c r="CR4212" s="26" t="str">
        <f t="shared" si="174"/>
        <v>('약국', '637-18-02085', '서울특별시 강동구 성내동', '8806538044125', '하이엘정 10mg', 36720, '2025-03-01'),</v>
      </c>
    </row>
    <row r="4213" spans="79:96" x14ac:dyDescent="0.25">
      <c r="CA4213" s="29">
        <v>4210</v>
      </c>
      <c r="CB4213" s="50"/>
      <c r="CC4213" s="30" t="s">
        <v>4324</v>
      </c>
      <c r="CD4213" s="31" t="s">
        <v>1547</v>
      </c>
      <c r="CE4213" s="30" t="s">
        <v>7621</v>
      </c>
      <c r="CF4213" s="32" t="s">
        <v>499</v>
      </c>
      <c r="CG4213" s="33" t="s">
        <v>500</v>
      </c>
      <c r="CH4213" s="34">
        <v>25950</v>
      </c>
      <c r="CI4213" s="35">
        <v>45717</v>
      </c>
      <c r="CJ4213" s="35"/>
      <c r="CK4213" s="36">
        <v>51900</v>
      </c>
      <c r="CL4213" s="26">
        <f t="shared" si="173"/>
        <v>25950</v>
      </c>
      <c r="CM4213" s="26"/>
      <c r="CR4213" s="26" t="str">
        <f t="shared" si="174"/>
        <v>('약국', '637-18-02085', '서울특별시 강동구 성내동', '8806538049823', '하이엘정 5mg', 25950, '2025-03-01'),</v>
      </c>
    </row>
    <row r="4214" spans="79:96" x14ac:dyDescent="0.25">
      <c r="CA4214" s="29">
        <v>4211</v>
      </c>
      <c r="CB4214" s="50"/>
      <c r="CC4214" s="30" t="s">
        <v>4324</v>
      </c>
      <c r="CD4214" s="31" t="s">
        <v>1547</v>
      </c>
      <c r="CE4214" s="30" t="s">
        <v>7621</v>
      </c>
      <c r="CF4214" s="32" t="s">
        <v>271</v>
      </c>
      <c r="CG4214" s="33" t="s">
        <v>245</v>
      </c>
      <c r="CH4214" s="34">
        <v>7815</v>
      </c>
      <c r="CI4214" s="35">
        <v>45717</v>
      </c>
      <c r="CJ4214" s="35"/>
      <c r="CK4214" s="36">
        <v>15630</v>
      </c>
      <c r="CL4214" s="26">
        <f t="shared" si="173"/>
        <v>7815</v>
      </c>
      <c r="CM4214" s="26"/>
      <c r="CR4214" s="26" t="str">
        <f t="shared" si="174"/>
        <v>('약국', '637-18-02085', '서울특별시 강동구 성내동', '8806538052519', '셀코빅스캡슐 200mg', 7815, '2025-03-01'),</v>
      </c>
    </row>
    <row r="4215" spans="79:96" x14ac:dyDescent="0.25">
      <c r="CA4215" s="29">
        <v>4212</v>
      </c>
      <c r="CB4215" s="50"/>
      <c r="CC4215" s="30" t="s">
        <v>4324</v>
      </c>
      <c r="CD4215" s="31" t="s">
        <v>1547</v>
      </c>
      <c r="CE4215" s="30" t="s">
        <v>7621</v>
      </c>
      <c r="CF4215" s="32" t="s">
        <v>1582</v>
      </c>
      <c r="CG4215" s="33" t="s">
        <v>502</v>
      </c>
      <c r="CH4215" s="34">
        <v>36525</v>
      </c>
      <c r="CI4215" s="35">
        <v>45717</v>
      </c>
      <c r="CJ4215" s="35"/>
      <c r="CK4215" s="36">
        <v>73050</v>
      </c>
      <c r="CL4215" s="26">
        <f t="shared" si="173"/>
        <v>36525</v>
      </c>
      <c r="CM4215" s="26"/>
      <c r="CR4215" s="26" t="str">
        <f t="shared" si="174"/>
        <v>('약국', '637-18-02085', '서울특별시 강동구 성내동', '8806538053226', '네오텔미정 80mg', 36525, '2025-03-01'),</v>
      </c>
    </row>
    <row r="4216" spans="79:96" x14ac:dyDescent="0.25">
      <c r="CA4216" s="29">
        <v>4213</v>
      </c>
      <c r="CB4216" s="50"/>
      <c r="CC4216" s="30" t="s">
        <v>4324</v>
      </c>
      <c r="CD4216" s="31" t="s">
        <v>1547</v>
      </c>
      <c r="CE4216" s="30" t="s">
        <v>7621</v>
      </c>
      <c r="CF4216" s="32" t="s">
        <v>311</v>
      </c>
      <c r="CG4216" s="33" t="s">
        <v>312</v>
      </c>
      <c r="CH4216" s="34">
        <v>45900</v>
      </c>
      <c r="CI4216" s="35">
        <v>45717</v>
      </c>
      <c r="CJ4216" s="35"/>
      <c r="CK4216" s="36">
        <v>91800</v>
      </c>
      <c r="CL4216" s="26">
        <f t="shared" si="173"/>
        <v>45900</v>
      </c>
      <c r="CM4216" s="26"/>
      <c r="CR4216" s="26" t="str">
        <f t="shared" si="174"/>
        <v>('약국', '637-18-02085', '서울특별시 강동구 성내동', '8806538044125', '하이엘정 10mg', 45900, '2025-03-01'),</v>
      </c>
    </row>
    <row r="4217" spans="79:96" x14ac:dyDescent="0.25">
      <c r="CA4217" s="29">
        <v>4214</v>
      </c>
      <c r="CB4217" s="50"/>
      <c r="CC4217" s="30" t="s">
        <v>4324</v>
      </c>
      <c r="CD4217" s="31" t="s">
        <v>1547</v>
      </c>
      <c r="CE4217" s="30" t="s">
        <v>7621</v>
      </c>
      <c r="CF4217" s="32" t="s">
        <v>499</v>
      </c>
      <c r="CG4217" s="33" t="s">
        <v>500</v>
      </c>
      <c r="CH4217" s="34">
        <v>15570</v>
      </c>
      <c r="CI4217" s="35">
        <v>45689</v>
      </c>
      <c r="CJ4217" s="35"/>
      <c r="CK4217" s="36">
        <v>31140</v>
      </c>
      <c r="CL4217" s="26">
        <f t="shared" si="173"/>
        <v>15570</v>
      </c>
      <c r="CM4217" s="26"/>
      <c r="CR4217" s="26" t="str">
        <f t="shared" si="174"/>
        <v>('약국', '637-18-02085', '서울특별시 강동구 성내동', '8806538049823', '하이엘정 5mg', 15570, '2025-02-01'),</v>
      </c>
    </row>
    <row r="4218" spans="79:96" x14ac:dyDescent="0.25">
      <c r="CA4218" s="29">
        <v>4215</v>
      </c>
      <c r="CB4218" s="50"/>
      <c r="CC4218" s="30" t="s">
        <v>4324</v>
      </c>
      <c r="CD4218" s="31" t="s">
        <v>1547</v>
      </c>
      <c r="CE4218" s="30" t="s">
        <v>7621</v>
      </c>
      <c r="CF4218" s="32" t="s">
        <v>499</v>
      </c>
      <c r="CG4218" s="33" t="s">
        <v>500</v>
      </c>
      <c r="CH4218" s="34">
        <v>15570</v>
      </c>
      <c r="CI4218" s="35">
        <v>45658</v>
      </c>
      <c r="CJ4218" s="35"/>
      <c r="CK4218" s="36">
        <v>31140</v>
      </c>
      <c r="CL4218" s="26">
        <f t="shared" si="173"/>
        <v>15570</v>
      </c>
      <c r="CM4218" s="26"/>
      <c r="CR4218" s="26" t="str">
        <f t="shared" si="174"/>
        <v>('약국', '637-18-02085', '서울특별시 강동구 성내동', '8806538049823', '하이엘정 5mg', 15570, '2025-01-01'),</v>
      </c>
    </row>
    <row r="4219" spans="79:96" x14ac:dyDescent="0.25">
      <c r="CA4219" s="29">
        <v>4216</v>
      </c>
      <c r="CB4219" s="50"/>
      <c r="CC4219" s="30" t="s">
        <v>4324</v>
      </c>
      <c r="CD4219" s="31" t="s">
        <v>1547</v>
      </c>
      <c r="CE4219" s="30" t="s">
        <v>7621</v>
      </c>
      <c r="CF4219" s="32" t="s">
        <v>311</v>
      </c>
      <c r="CG4219" s="33" t="s">
        <v>312</v>
      </c>
      <c r="CH4219" s="34">
        <v>27540</v>
      </c>
      <c r="CI4219" s="35">
        <v>45717</v>
      </c>
      <c r="CJ4219" s="35"/>
      <c r="CK4219" s="36">
        <v>55080</v>
      </c>
      <c r="CL4219" s="26">
        <f t="shared" si="173"/>
        <v>27540</v>
      </c>
      <c r="CM4219" s="26"/>
      <c r="CR4219" s="26" t="str">
        <f t="shared" si="174"/>
        <v>('약국', '637-18-02085', '서울특별시 강동구 성내동', '8806538044125', '하이엘정 10mg', 27540, '2025-03-01'),</v>
      </c>
    </row>
    <row r="4220" spans="79:96" x14ac:dyDescent="0.25">
      <c r="CA4220" s="29">
        <v>4217</v>
      </c>
      <c r="CB4220" s="50"/>
      <c r="CC4220" s="30" t="s">
        <v>4324</v>
      </c>
      <c r="CD4220" s="31" t="s">
        <v>1547</v>
      </c>
      <c r="CE4220" s="30" t="s">
        <v>7621</v>
      </c>
      <c r="CF4220" s="32" t="s">
        <v>2363</v>
      </c>
      <c r="CG4220" s="33" t="s">
        <v>461</v>
      </c>
      <c r="CH4220" s="34">
        <v>5430</v>
      </c>
      <c r="CI4220" s="35">
        <v>45717</v>
      </c>
      <c r="CJ4220" s="35"/>
      <c r="CK4220" s="36">
        <v>10860</v>
      </c>
      <c r="CL4220" s="26">
        <f t="shared" si="173"/>
        <v>5430</v>
      </c>
      <c r="CM4220" s="26"/>
      <c r="CR4220" s="26" t="str">
        <f t="shared" si="174"/>
        <v>('약국', '637-18-02085', '서울특별시 강동구 성내동', '8806538053325', '네오텔미정 40mg', 5430, '2025-03-01'),</v>
      </c>
    </row>
    <row r="4221" spans="79:96" x14ac:dyDescent="0.25">
      <c r="CA4221" s="29">
        <v>4218</v>
      </c>
      <c r="CB4221" s="50"/>
      <c r="CC4221" s="30" t="s">
        <v>7622</v>
      </c>
      <c r="CD4221" s="31" t="s">
        <v>7623</v>
      </c>
      <c r="CE4221" s="30" t="s">
        <v>4999</v>
      </c>
      <c r="CF4221" s="32" t="s">
        <v>615</v>
      </c>
      <c r="CG4221" s="33" t="s">
        <v>616</v>
      </c>
      <c r="CH4221" s="34">
        <v>15000</v>
      </c>
      <c r="CI4221" s="35">
        <v>45717</v>
      </c>
      <c r="CJ4221" s="35"/>
      <c r="CK4221" s="36">
        <v>30000</v>
      </c>
      <c r="CL4221" s="26">
        <f t="shared" si="173"/>
        <v>15000</v>
      </c>
      <c r="CM4221" s="26"/>
      <c r="CR4221" s="26" t="str">
        <f t="shared" si="174"/>
        <v>('(주)대성팜경희메디칼온누리약국(강동구명일동)', '342-81-02707', '충청남도 공주시 송선동', '8806538015149', '신일폴산정 1mg', 15000, '2025-03-01'),</v>
      </c>
    </row>
    <row r="4222" spans="79:96" x14ac:dyDescent="0.25">
      <c r="CA4222" s="29">
        <v>4219</v>
      </c>
      <c r="CB4222" s="50"/>
      <c r="CC4222" s="30" t="s">
        <v>4324</v>
      </c>
      <c r="CD4222" s="31" t="s">
        <v>7624</v>
      </c>
      <c r="CE4222" s="30" t="s">
        <v>7298</v>
      </c>
      <c r="CF4222" s="32" t="s">
        <v>1017</v>
      </c>
      <c r="CG4222" s="33" t="s">
        <v>1018</v>
      </c>
      <c r="CH4222" s="34">
        <v>15000</v>
      </c>
      <c r="CI4222" s="35">
        <v>45717</v>
      </c>
      <c r="CJ4222" s="35"/>
      <c r="CK4222" s="36">
        <v>30000</v>
      </c>
      <c r="CL4222" s="26">
        <f t="shared" si="173"/>
        <v>15000</v>
      </c>
      <c r="CM4222" s="26"/>
      <c r="CR4222" s="26" t="str">
        <f t="shared" si="174"/>
        <v>('약국', '193-09-02939', '서울특별시 서초구 서초동', '8806538015835', '신일이부프로펜정 400mg', 15000, '2025-03-01'),</v>
      </c>
    </row>
    <row r="4223" spans="79:96" x14ac:dyDescent="0.25">
      <c r="CA4223" s="29">
        <v>4220</v>
      </c>
      <c r="CB4223" s="50"/>
      <c r="CC4223" s="30" t="s">
        <v>4324</v>
      </c>
      <c r="CD4223" s="31" t="s">
        <v>7625</v>
      </c>
      <c r="CE4223" s="30" t="s">
        <v>7626</v>
      </c>
      <c r="CF4223" s="32" t="s">
        <v>1501</v>
      </c>
      <c r="CG4223" s="33" t="s">
        <v>1310</v>
      </c>
      <c r="CH4223" s="34">
        <v>16170</v>
      </c>
      <c r="CI4223" s="35">
        <v>45717</v>
      </c>
      <c r="CJ4223" s="35"/>
      <c r="CK4223" s="36">
        <v>32340</v>
      </c>
      <c r="CL4223" s="26">
        <f t="shared" si="173"/>
        <v>16170</v>
      </c>
      <c r="CM4223" s="26"/>
      <c r="CR4223" s="26" t="str">
        <f t="shared" si="174"/>
        <v>('약국', '871-39-01056', '인천광역시 계양구 효성동', '8806538051123', '신에소메정40mg', 16170, '2025-03-01'),</v>
      </c>
    </row>
    <row r="4224" spans="79:96" x14ac:dyDescent="0.25">
      <c r="CA4224" s="29">
        <v>4221</v>
      </c>
      <c r="CB4224" s="50"/>
      <c r="CC4224" s="30" t="s">
        <v>7627</v>
      </c>
      <c r="CD4224" s="31" t="s">
        <v>7628</v>
      </c>
      <c r="CE4224" s="30" t="s">
        <v>7629</v>
      </c>
      <c r="CF4224" s="32" t="s">
        <v>686</v>
      </c>
      <c r="CG4224" s="33" t="s">
        <v>661</v>
      </c>
      <c r="CH4224" s="34">
        <v>0</v>
      </c>
      <c r="CI4224" s="35">
        <v>45717</v>
      </c>
      <c r="CJ4224" s="35"/>
      <c r="CK4224" s="36">
        <v>0</v>
      </c>
      <c r="CL4224" s="26">
        <f t="shared" si="173"/>
        <v>0</v>
      </c>
      <c r="CM4224" s="26"/>
      <c r="CR4224" s="26" t="str">
        <f t="shared" si="174"/>
        <v>('영남지오영 대구지점', '502-85-20514', '대구광역시 동구 불로동', '8806538010977', '신일트리메부틴말레산염정 100mg', 0, '2025-03-01'),</v>
      </c>
    </row>
    <row r="4225" spans="79:96" x14ac:dyDescent="0.25">
      <c r="CA4225" s="29">
        <v>4222</v>
      </c>
      <c r="CB4225" s="50"/>
      <c r="CC4225" s="30" t="s">
        <v>4324</v>
      </c>
      <c r="CD4225" s="31" t="s">
        <v>7630</v>
      </c>
      <c r="CE4225" s="30" t="s">
        <v>7631</v>
      </c>
      <c r="CF4225" s="32" t="s">
        <v>1041</v>
      </c>
      <c r="CG4225" s="33" t="s">
        <v>1004</v>
      </c>
      <c r="CH4225" s="34">
        <v>6000</v>
      </c>
      <c r="CI4225" s="35">
        <v>45717</v>
      </c>
      <c r="CJ4225" s="35"/>
      <c r="CK4225" s="36">
        <v>12000</v>
      </c>
      <c r="CL4225" s="26">
        <f t="shared" si="173"/>
        <v>6000</v>
      </c>
      <c r="CM4225" s="26"/>
      <c r="CR4225" s="26" t="str">
        <f t="shared" si="174"/>
        <v>('약국', '312-30-51919', '충남 천안시 동남구 삼룡동', '8806538014647', '신일티아민염산염정 10mg', 6000, '2025-03-01'),</v>
      </c>
    </row>
    <row r="4226" spans="79:96" x14ac:dyDescent="0.25">
      <c r="CA4226" s="29">
        <v>4223</v>
      </c>
      <c r="CB4226" s="50"/>
      <c r="CC4226" s="55" t="s">
        <v>4324</v>
      </c>
      <c r="CD4226" s="31" t="s">
        <v>7632</v>
      </c>
      <c r="CE4226" s="55" t="s">
        <v>7633</v>
      </c>
      <c r="CF4226" s="32" t="s">
        <v>615</v>
      </c>
      <c r="CG4226" s="33" t="s">
        <v>616</v>
      </c>
      <c r="CH4226" s="34">
        <v>7500</v>
      </c>
      <c r="CI4226" s="35">
        <v>45689</v>
      </c>
      <c r="CJ4226" s="35"/>
      <c r="CK4226" s="36">
        <v>15000</v>
      </c>
      <c r="CL4226" s="26">
        <f t="shared" si="173"/>
        <v>7500</v>
      </c>
      <c r="CM4226" s="26"/>
      <c r="CR4226" s="26" t="str">
        <f t="shared" si="174"/>
        <v>('약국', '220-05-38065', '충남 천안시 동남구 사직동', '8806538015149', '신일폴산정 1mg', 7500, '2025-02-01'),</v>
      </c>
    </row>
    <row r="4227" spans="79:96" x14ac:dyDescent="0.25">
      <c r="CA4227" s="29">
        <v>4224</v>
      </c>
      <c r="CB4227" s="50"/>
      <c r="CC4227" s="30" t="s">
        <v>4324</v>
      </c>
      <c r="CD4227" s="31" t="s">
        <v>4432</v>
      </c>
      <c r="CE4227" s="30" t="s">
        <v>7634</v>
      </c>
      <c r="CF4227" s="32" t="s">
        <v>732</v>
      </c>
      <c r="CG4227" s="33" t="s">
        <v>733</v>
      </c>
      <c r="CH4227" s="34">
        <v>5750</v>
      </c>
      <c r="CI4227" s="35">
        <v>45658</v>
      </c>
      <c r="CJ4227" s="35"/>
      <c r="CK4227" s="36">
        <v>11500</v>
      </c>
      <c r="CL4227" s="26">
        <f t="shared" si="173"/>
        <v>5750</v>
      </c>
      <c r="CM4227" s="26"/>
      <c r="CR4227" s="26" t="str">
        <f t="shared" si="174"/>
        <v>('약국', '251-07-00290', '충남 천안시 서북구 백석동', '8806538017259', '신일피리독신정 50mg', 5750, '2025-01-01'),</v>
      </c>
    </row>
    <row r="4228" spans="79:96" x14ac:dyDescent="0.25">
      <c r="CA4228" s="29">
        <v>4225</v>
      </c>
      <c r="CB4228" s="50"/>
      <c r="CC4228" s="30" t="s">
        <v>4324</v>
      </c>
      <c r="CD4228" s="31" t="s">
        <v>7635</v>
      </c>
      <c r="CE4228" s="30" t="s">
        <v>7636</v>
      </c>
      <c r="CF4228" s="32" t="s">
        <v>1032</v>
      </c>
      <c r="CG4228" s="33" t="s">
        <v>948</v>
      </c>
      <c r="CH4228" s="34">
        <v>44000</v>
      </c>
      <c r="CI4228" s="35">
        <v>45717</v>
      </c>
      <c r="CJ4228" s="35"/>
      <c r="CK4228" s="36">
        <v>88000</v>
      </c>
      <c r="CL4228" s="26">
        <f t="shared" si="173"/>
        <v>44000</v>
      </c>
      <c r="CM4228" s="26"/>
      <c r="CR4228" s="26" t="str">
        <f t="shared" si="174"/>
        <v>('약국', '443-33-00296', '충청남도 천안시 동남구 병천면', '8806538014029', '신일엠정 500mg', 44000, '2025-03-01'),</v>
      </c>
    </row>
    <row r="4229" spans="79:96" x14ac:dyDescent="0.25">
      <c r="CA4229" s="29">
        <v>4226</v>
      </c>
      <c r="CB4229" s="50"/>
      <c r="CC4229" s="30" t="s">
        <v>4324</v>
      </c>
      <c r="CD4229" s="31" t="s">
        <v>6672</v>
      </c>
      <c r="CE4229" s="30" t="s">
        <v>7637</v>
      </c>
      <c r="CF4229" s="32" t="s">
        <v>1001</v>
      </c>
      <c r="CG4229" s="33" t="s">
        <v>1002</v>
      </c>
      <c r="CH4229" s="34">
        <v>9480</v>
      </c>
      <c r="CI4229" s="35">
        <v>45717</v>
      </c>
      <c r="CJ4229" s="35"/>
      <c r="CK4229" s="36">
        <v>18960</v>
      </c>
      <c r="CL4229" s="26">
        <f t="shared" ref="CL4229:CL4292" si="175">IFERROR(CK4229/2,"")</f>
        <v>9480</v>
      </c>
      <c r="CM4229" s="26"/>
      <c r="CR4229" s="26" t="str">
        <f t="shared" ref="CR4229:CR4292" si="176">IFERROR("('"&amp;CC4229&amp;"', '"&amp;CD4229&amp;"', '"&amp;CE4229&amp;"', '"&amp;CF4229&amp;"', '"&amp;CG4229&amp;"', "&amp;CH4229&amp;", '"&amp;TEXT(CI4229,"YYYY-MM-DD")&amp;"'),","")</f>
        <v>('약국', '312-28-80352', '충남 아산시 온천동', '8806538027517', '프라빅정 75mg', 9480, '2025-03-01'),</v>
      </c>
    </row>
    <row r="4230" spans="79:96" x14ac:dyDescent="0.25">
      <c r="CA4230" s="29">
        <v>4227</v>
      </c>
      <c r="CB4230" s="50"/>
      <c r="CC4230" s="30" t="s">
        <v>4324</v>
      </c>
      <c r="CD4230" s="31" t="s">
        <v>6672</v>
      </c>
      <c r="CE4230" s="30" t="s">
        <v>7637</v>
      </c>
      <c r="CF4230" s="32" t="s">
        <v>1001</v>
      </c>
      <c r="CG4230" s="33" t="s">
        <v>1002</v>
      </c>
      <c r="CH4230" s="34">
        <v>18960</v>
      </c>
      <c r="CI4230" s="35">
        <v>45717</v>
      </c>
      <c r="CJ4230" s="35"/>
      <c r="CK4230" s="36">
        <v>37920</v>
      </c>
      <c r="CL4230" s="26">
        <f t="shared" si="175"/>
        <v>18960</v>
      </c>
      <c r="CM4230" s="26"/>
      <c r="CR4230" s="26" t="str">
        <f t="shared" si="176"/>
        <v>('약국', '312-28-80352', '충남 아산시 온천동', '8806538027517', '프라빅정 75mg', 18960, '2025-03-01'),</v>
      </c>
    </row>
    <row r="4231" spans="79:96" x14ac:dyDescent="0.25">
      <c r="CA4231" s="29">
        <v>4228</v>
      </c>
      <c r="CB4231" s="50"/>
      <c r="CC4231" s="30" t="s">
        <v>4324</v>
      </c>
      <c r="CD4231" s="31" t="s">
        <v>7638</v>
      </c>
      <c r="CE4231" s="30" t="s">
        <v>7637</v>
      </c>
      <c r="CF4231" s="32" t="s">
        <v>615</v>
      </c>
      <c r="CG4231" s="33" t="s">
        <v>616</v>
      </c>
      <c r="CH4231" s="34">
        <v>7500</v>
      </c>
      <c r="CI4231" s="35">
        <v>45717</v>
      </c>
      <c r="CJ4231" s="35"/>
      <c r="CK4231" s="36">
        <v>15000</v>
      </c>
      <c r="CL4231" s="26">
        <f t="shared" si="175"/>
        <v>7500</v>
      </c>
      <c r="CM4231" s="26"/>
      <c r="CR4231" s="26" t="str">
        <f t="shared" si="176"/>
        <v>('약국', '107-69-04944', '충남 아산시 온천동', '8806538015149', '신일폴산정 1mg', 7500, '2025-03-01'),</v>
      </c>
    </row>
    <row r="4232" spans="79:96" x14ac:dyDescent="0.25">
      <c r="CA4232" s="29">
        <v>4229</v>
      </c>
      <c r="CB4232" s="50"/>
      <c r="CC4232" s="30" t="s">
        <v>4324</v>
      </c>
      <c r="CD4232" s="31" t="s">
        <v>7115</v>
      </c>
      <c r="CE4232" s="30" t="s">
        <v>7116</v>
      </c>
      <c r="CF4232" s="32" t="s">
        <v>1077</v>
      </c>
      <c r="CG4232" s="33" t="s">
        <v>1078</v>
      </c>
      <c r="CH4232" s="34">
        <v>13750</v>
      </c>
      <c r="CI4232" s="35">
        <v>45717</v>
      </c>
      <c r="CJ4232" s="35"/>
      <c r="CK4232" s="36">
        <v>27500</v>
      </c>
      <c r="CL4232" s="26">
        <f t="shared" si="175"/>
        <v>13750</v>
      </c>
      <c r="CM4232" s="26"/>
      <c r="CR4232" s="26" t="str">
        <f t="shared" si="176"/>
        <v>('약국', '125-11-39547', '경기 안성시 공도읍', '8806538056425', '프로나지액 25mL', 13750, '2025-03-01'),</v>
      </c>
    </row>
    <row r="4233" spans="79:96" x14ac:dyDescent="0.25">
      <c r="CA4233" s="29">
        <v>4230</v>
      </c>
      <c r="CB4233" s="50"/>
      <c r="CC4233" s="30" t="s">
        <v>4324</v>
      </c>
      <c r="CD4233" s="31" t="s">
        <v>7639</v>
      </c>
      <c r="CE4233" s="30" t="s">
        <v>7640</v>
      </c>
      <c r="CF4233" s="32" t="s">
        <v>2934</v>
      </c>
      <c r="CG4233" s="33" t="s">
        <v>2168</v>
      </c>
      <c r="CH4233" s="34">
        <v>15000</v>
      </c>
      <c r="CI4233" s="35">
        <v>45717</v>
      </c>
      <c r="CJ4233" s="35"/>
      <c r="CK4233" s="36">
        <v>30000</v>
      </c>
      <c r="CL4233" s="26">
        <f t="shared" si="175"/>
        <v>15000</v>
      </c>
      <c r="CM4233" s="26"/>
      <c r="CR4233" s="26" t="str">
        <f t="shared" si="176"/>
        <v>('약국', '125-15-55619', '경기도 안성시 공도읍', '8806538009926', '신일디클로페낙나트륨정 25mg', 15000, '2025-03-01'),</v>
      </c>
    </row>
    <row r="4234" spans="79:96" x14ac:dyDescent="0.25">
      <c r="CA4234" s="29">
        <v>4231</v>
      </c>
      <c r="CB4234" s="50"/>
      <c r="CC4234" s="30" t="s">
        <v>7641</v>
      </c>
      <c r="CD4234" s="31" t="s">
        <v>7642</v>
      </c>
      <c r="CE4234" s="30" t="s">
        <v>7643</v>
      </c>
      <c r="CF4234" s="32" t="s">
        <v>2086</v>
      </c>
      <c r="CG4234" s="33" t="s">
        <v>2087</v>
      </c>
      <c r="CH4234" s="34">
        <v>-17000</v>
      </c>
      <c r="CI4234" s="35">
        <v>45717</v>
      </c>
      <c r="CJ4234" s="35"/>
      <c r="CK4234" s="36">
        <v>-34000</v>
      </c>
      <c r="CL4234" s="26">
        <f t="shared" si="175"/>
        <v>-17000</v>
      </c>
      <c r="CM4234" s="26"/>
      <c r="CR4234" s="26" t="str">
        <f t="shared" si="176"/>
        <v>('대전지오영(주)(대전서구)', '307-81-25143', '대전광역시 서구 변동', '8806538009629', '신일덱사메타손정 0.75mg', -17000, '2025-03-01'),</v>
      </c>
    </row>
    <row r="4235" spans="79:96" x14ac:dyDescent="0.25">
      <c r="CA4235" s="29">
        <v>4232</v>
      </c>
      <c r="CB4235" s="50"/>
      <c r="CC4235" s="30" t="s">
        <v>7641</v>
      </c>
      <c r="CD4235" s="31" t="s">
        <v>7642</v>
      </c>
      <c r="CE4235" s="30" t="s">
        <v>7643</v>
      </c>
      <c r="CF4235" s="32" t="s">
        <v>7644</v>
      </c>
      <c r="CG4235" s="33" t="s">
        <v>2166</v>
      </c>
      <c r="CH4235" s="34">
        <v>0</v>
      </c>
      <c r="CI4235" s="35">
        <v>45689</v>
      </c>
      <c r="CJ4235" s="35"/>
      <c r="CK4235" s="36">
        <v>0</v>
      </c>
      <c r="CL4235" s="26">
        <f t="shared" si="175"/>
        <v>0</v>
      </c>
      <c r="CM4235" s="26"/>
      <c r="CR4235" s="26" t="str">
        <f t="shared" si="176"/>
        <v>('대전지오영(주)(대전서구)', '307-81-25143', '대전광역시 서구 변동', '8806538008912', '스티모린크림 10g', 0, '2025-02-01'),</v>
      </c>
    </row>
    <row r="4236" spans="79:96" x14ac:dyDescent="0.25">
      <c r="CA4236" s="29">
        <v>4233</v>
      </c>
      <c r="CB4236" s="50"/>
      <c r="CC4236" s="30" t="s">
        <v>7641</v>
      </c>
      <c r="CD4236" s="31" t="s">
        <v>7642</v>
      </c>
      <c r="CE4236" s="30" t="s">
        <v>7643</v>
      </c>
      <c r="CF4236" s="32" t="s">
        <v>3042</v>
      </c>
      <c r="CG4236" s="33" t="s">
        <v>537</v>
      </c>
      <c r="CH4236" s="34">
        <v>-8190</v>
      </c>
      <c r="CI4236" s="35">
        <v>45658</v>
      </c>
      <c r="CJ4236" s="35"/>
      <c r="CK4236" s="36">
        <v>-16380</v>
      </c>
      <c r="CL4236" s="26">
        <f t="shared" si="175"/>
        <v>-8190</v>
      </c>
      <c r="CM4236" s="26"/>
      <c r="CR4236" s="26" t="str">
        <f t="shared" si="176"/>
        <v>('대전지오영(주)(대전서구)', '307-81-25143', '대전광역시 서구 변동', '8806538003610', '레오빌정 25mg', -8190, '2025-01-01'),</v>
      </c>
    </row>
    <row r="4237" spans="79:96" x14ac:dyDescent="0.25">
      <c r="CA4237" s="29">
        <v>4234</v>
      </c>
      <c r="CB4237" s="50"/>
      <c r="CC4237" s="30" t="s">
        <v>7641</v>
      </c>
      <c r="CD4237" s="31" t="s">
        <v>7642</v>
      </c>
      <c r="CE4237" s="30" t="s">
        <v>7643</v>
      </c>
      <c r="CF4237" s="32" t="s">
        <v>1001</v>
      </c>
      <c r="CG4237" s="33" t="s">
        <v>1002</v>
      </c>
      <c r="CH4237" s="34">
        <v>-9480</v>
      </c>
      <c r="CI4237" s="35">
        <v>45717</v>
      </c>
      <c r="CJ4237" s="35"/>
      <c r="CK4237" s="36">
        <v>-18960</v>
      </c>
      <c r="CL4237" s="26">
        <f t="shared" si="175"/>
        <v>-9480</v>
      </c>
      <c r="CM4237" s="26"/>
      <c r="CR4237" s="26" t="str">
        <f t="shared" si="176"/>
        <v>('대전지오영(주)(대전서구)', '307-81-25143', '대전광역시 서구 변동', '8806538027517', '프라빅정 75mg', -9480, '2025-03-01'),</v>
      </c>
    </row>
    <row r="4238" spans="79:96" x14ac:dyDescent="0.25">
      <c r="CA4238" s="29">
        <v>4235</v>
      </c>
      <c r="CB4238" s="50"/>
      <c r="CC4238" s="30" t="s">
        <v>7641</v>
      </c>
      <c r="CD4238" s="31" t="s">
        <v>7642</v>
      </c>
      <c r="CE4238" s="30" t="s">
        <v>7643</v>
      </c>
      <c r="CF4238" s="32" t="s">
        <v>7645</v>
      </c>
      <c r="CG4238" s="33" t="s">
        <v>1166</v>
      </c>
      <c r="CH4238" s="34">
        <v>-6345</v>
      </c>
      <c r="CI4238" s="35">
        <v>45717</v>
      </c>
      <c r="CJ4238" s="35"/>
      <c r="CK4238" s="36">
        <v>-12690</v>
      </c>
      <c r="CL4238" s="26">
        <f t="shared" si="175"/>
        <v>-6345</v>
      </c>
      <c r="CM4238" s="26"/>
      <c r="CR4238" s="26" t="str">
        <f t="shared" si="176"/>
        <v>('대전지오영(주)(대전서구)', '307-81-25143', '대전광역시 서구 변동', '8806538011417', '신일모노독시엠캡슐 100mg', -6345, '2025-03-01'),</v>
      </c>
    </row>
    <row r="4239" spans="79:96" x14ac:dyDescent="0.25">
      <c r="CA4239" s="29">
        <v>4236</v>
      </c>
      <c r="CB4239" s="50"/>
      <c r="CC4239" s="30" t="s">
        <v>7641</v>
      </c>
      <c r="CD4239" s="31" t="s">
        <v>7642</v>
      </c>
      <c r="CE4239" s="30" t="s">
        <v>7643</v>
      </c>
      <c r="CF4239" s="32" t="s">
        <v>7646</v>
      </c>
      <c r="CG4239" s="33" t="s">
        <v>2160</v>
      </c>
      <c r="CH4239" s="34">
        <v>-12465</v>
      </c>
      <c r="CI4239" s="35">
        <v>45717</v>
      </c>
      <c r="CJ4239" s="35"/>
      <c r="CK4239" s="36">
        <v>-24930</v>
      </c>
      <c r="CL4239" s="26">
        <f t="shared" si="175"/>
        <v>-12465</v>
      </c>
      <c r="CM4239" s="26"/>
      <c r="CR4239" s="26" t="str">
        <f t="shared" si="176"/>
        <v>('대전지오영(주)(대전서구)', '307-81-25143', '대전광역시 서구 변동', '8806538003917', '로큐신정 150mg', -12465, '2025-03-01'),</v>
      </c>
    </row>
    <row r="4240" spans="79:96" x14ac:dyDescent="0.25">
      <c r="CA4240" s="29">
        <v>4237</v>
      </c>
      <c r="CB4240" s="50"/>
      <c r="CC4240" s="30" t="s">
        <v>7641</v>
      </c>
      <c r="CD4240" s="31" t="s">
        <v>7642</v>
      </c>
      <c r="CE4240" s="30" t="s">
        <v>7643</v>
      </c>
      <c r="CF4240" s="32" t="s">
        <v>7201</v>
      </c>
      <c r="CG4240" s="33" t="s">
        <v>550</v>
      </c>
      <c r="CH4240" s="34">
        <v>-3930</v>
      </c>
      <c r="CI4240" s="35">
        <v>45717</v>
      </c>
      <c r="CJ4240" s="35"/>
      <c r="CK4240" s="36">
        <v>-7860</v>
      </c>
      <c r="CL4240" s="26">
        <f t="shared" si="175"/>
        <v>-3930</v>
      </c>
      <c r="CM4240" s="26"/>
      <c r="CR4240" s="26" t="str">
        <f t="shared" si="176"/>
        <v>('대전지오영(주)(대전서구)', '307-81-25143', '대전광역시 서구 변동', '8806538004419', '리노스틴서방캡슐', -3930, '2025-03-01'),</v>
      </c>
    </row>
    <row r="4241" spans="79:96" x14ac:dyDescent="0.25">
      <c r="CA4241" s="29">
        <v>4238</v>
      </c>
      <c r="CB4241" s="50"/>
      <c r="CC4241" s="30" t="s">
        <v>7641</v>
      </c>
      <c r="CD4241" s="31" t="s">
        <v>7642</v>
      </c>
      <c r="CE4241" s="30" t="s">
        <v>7643</v>
      </c>
      <c r="CF4241" s="32" t="s">
        <v>2013</v>
      </c>
      <c r="CG4241" s="33" t="s">
        <v>1391</v>
      </c>
      <c r="CH4241" s="34">
        <v>-1425</v>
      </c>
      <c r="CI4241" s="35">
        <v>45717</v>
      </c>
      <c r="CJ4241" s="35"/>
      <c r="CK4241" s="36">
        <v>-2850</v>
      </c>
      <c r="CL4241" s="26">
        <f t="shared" si="175"/>
        <v>-1425</v>
      </c>
      <c r="CM4241" s="26"/>
      <c r="CR4241" s="26" t="str">
        <f t="shared" si="176"/>
        <v>('대전지오영(주)(대전서구)', '307-81-25143', '대전광역시 서구 변동', '8806538026510', '티니다진정 500mg', -1425, '2025-03-01'),</v>
      </c>
    </row>
    <row r="4242" spans="79:96" x14ac:dyDescent="0.25">
      <c r="CA4242" s="29">
        <v>4239</v>
      </c>
      <c r="CB4242" s="50"/>
      <c r="CC4242" s="30" t="s">
        <v>7641</v>
      </c>
      <c r="CD4242" s="31" t="s">
        <v>7642</v>
      </c>
      <c r="CE4242" s="30" t="s">
        <v>7643</v>
      </c>
      <c r="CF4242" s="32" t="s">
        <v>686</v>
      </c>
      <c r="CG4242" s="33" t="s">
        <v>661</v>
      </c>
      <c r="CH4242" s="34">
        <v>0</v>
      </c>
      <c r="CI4242" s="35">
        <v>45717</v>
      </c>
      <c r="CJ4242" s="35"/>
      <c r="CK4242" s="36">
        <v>0</v>
      </c>
      <c r="CL4242" s="26">
        <f t="shared" si="175"/>
        <v>0</v>
      </c>
      <c r="CM4242" s="26"/>
      <c r="CR4242" s="26" t="str">
        <f t="shared" si="176"/>
        <v>('대전지오영(주)(대전서구)', '307-81-25143', '대전광역시 서구 변동', '8806538010977', '신일트리메부틴말레산염정 100mg', 0, '2025-03-01'),</v>
      </c>
    </row>
    <row r="4243" spans="79:96" x14ac:dyDescent="0.25">
      <c r="CA4243" s="29">
        <v>4240</v>
      </c>
      <c r="CB4243" s="50"/>
      <c r="CC4243" s="30" t="s">
        <v>7641</v>
      </c>
      <c r="CD4243" s="31" t="s">
        <v>7642</v>
      </c>
      <c r="CE4243" s="30" t="s">
        <v>7643</v>
      </c>
      <c r="CF4243" s="32" t="s">
        <v>645</v>
      </c>
      <c r="CG4243" s="33" t="s">
        <v>646</v>
      </c>
      <c r="CH4243" s="34">
        <v>-47500</v>
      </c>
      <c r="CI4243" s="35">
        <v>45717</v>
      </c>
      <c r="CJ4243" s="35"/>
      <c r="CK4243" s="36">
        <v>-95000</v>
      </c>
      <c r="CL4243" s="26">
        <f t="shared" si="175"/>
        <v>-47500</v>
      </c>
      <c r="CM4243" s="26"/>
      <c r="CR4243" s="26" t="str">
        <f t="shared" si="176"/>
        <v>('대전지오영(주)(대전서구)', '307-81-25143', '대전광역시 서구 변동', '8806538014265', '신일브롬헥신염산염정 8mg', -47500, '2025-03-01'),</v>
      </c>
    </row>
    <row r="4244" spans="79:96" x14ac:dyDescent="0.25">
      <c r="CA4244" s="29">
        <v>4241</v>
      </c>
      <c r="CB4244" s="50"/>
      <c r="CC4244" s="30" t="s">
        <v>7641</v>
      </c>
      <c r="CD4244" s="31" t="s">
        <v>7642</v>
      </c>
      <c r="CE4244" s="30" t="s">
        <v>7643</v>
      </c>
      <c r="CF4244" s="32" t="s">
        <v>2630</v>
      </c>
      <c r="CG4244" s="33" t="s">
        <v>228</v>
      </c>
      <c r="CH4244" s="34">
        <v>-94800</v>
      </c>
      <c r="CI4244" s="35">
        <v>45689</v>
      </c>
      <c r="CJ4244" s="35"/>
      <c r="CK4244" s="36">
        <v>-189600</v>
      </c>
      <c r="CL4244" s="26">
        <f t="shared" si="175"/>
        <v>-94800</v>
      </c>
      <c r="CM4244" s="26"/>
      <c r="CR4244" s="26" t="str">
        <f t="shared" si="176"/>
        <v>('대전지오영(주)(대전서구)', '307-81-25143', '대전광역시 서구 변동', '8806538034614', '리피칸정 40mg', -94800, '2025-02-01'),</v>
      </c>
    </row>
    <row r="4245" spans="79:96" x14ac:dyDescent="0.25">
      <c r="CA4245" s="29">
        <v>4242</v>
      </c>
      <c r="CB4245" s="50"/>
      <c r="CC4245" s="30" t="s">
        <v>7641</v>
      </c>
      <c r="CD4245" s="31" t="s">
        <v>7642</v>
      </c>
      <c r="CE4245" s="30" t="s">
        <v>7643</v>
      </c>
      <c r="CF4245" s="32" t="s">
        <v>1940</v>
      </c>
      <c r="CG4245" s="33" t="s">
        <v>1941</v>
      </c>
      <c r="CH4245" s="34">
        <v>-7700</v>
      </c>
      <c r="CI4245" s="35">
        <v>45658</v>
      </c>
      <c r="CJ4245" s="35"/>
      <c r="CK4245" s="36">
        <v>-15400</v>
      </c>
      <c r="CL4245" s="26">
        <f t="shared" si="175"/>
        <v>-7700</v>
      </c>
      <c r="CM4245" s="26"/>
      <c r="CR4245" s="26" t="str">
        <f t="shared" si="176"/>
        <v>('대전지오영(주)(대전서구)', '307-81-25143', '대전광역시 서구 변동', '8806538025339', '크마론지크림 20g', -7700, '2025-01-01'),</v>
      </c>
    </row>
    <row r="4246" spans="79:96" x14ac:dyDescent="0.25">
      <c r="CA4246" s="29">
        <v>4243</v>
      </c>
      <c r="CB4246" s="50"/>
      <c r="CC4246" s="30" t="s">
        <v>4324</v>
      </c>
      <c r="CD4246" s="31" t="s">
        <v>7647</v>
      </c>
      <c r="CE4246" s="30" t="s">
        <v>7648</v>
      </c>
      <c r="CF4246" s="32" t="s">
        <v>2228</v>
      </c>
      <c r="CG4246" s="33" t="s">
        <v>790</v>
      </c>
      <c r="CH4246" s="34">
        <v>14500</v>
      </c>
      <c r="CI4246" s="35">
        <v>45717</v>
      </c>
      <c r="CJ4246" s="35"/>
      <c r="CK4246" s="36">
        <v>29000</v>
      </c>
      <c r="CL4246" s="26">
        <f t="shared" si="175"/>
        <v>14500</v>
      </c>
      <c r="CM4246" s="26"/>
      <c r="CR4246" s="26" t="str">
        <f t="shared" si="176"/>
        <v>('약국', '194-44-00478', '충청남도 천안시 동남구 신방동', '8806538013121', '신일슈도에페드린정 60mg', 14500, '2025-03-01'),</v>
      </c>
    </row>
    <row r="4247" spans="79:96" x14ac:dyDescent="0.25">
      <c r="CA4247" s="29">
        <v>4244</v>
      </c>
      <c r="CB4247" s="50"/>
      <c r="CC4247" s="30" t="s">
        <v>4324</v>
      </c>
      <c r="CD4247" s="31" t="s">
        <v>7649</v>
      </c>
      <c r="CE4247" s="30" t="s">
        <v>7650</v>
      </c>
      <c r="CF4247" s="32" t="s">
        <v>2043</v>
      </c>
      <c r="CG4247" s="33" t="s">
        <v>2044</v>
      </c>
      <c r="CH4247" s="34">
        <v>10250</v>
      </c>
      <c r="CI4247" s="35">
        <v>45717</v>
      </c>
      <c r="CJ4247" s="35"/>
      <c r="CK4247" s="36">
        <v>20500</v>
      </c>
      <c r="CL4247" s="26">
        <f t="shared" si="175"/>
        <v>10250</v>
      </c>
      <c r="CM4247" s="26"/>
      <c r="CR4247" s="26" t="str">
        <f t="shared" si="176"/>
        <v>('약국', '754-24-00777', '충청남도 천안시 서북구 불당동', '8806538026428', '티니다진정 150mg', 10250, '2025-03-01'),</v>
      </c>
    </row>
    <row r="4248" spans="79:96" x14ac:dyDescent="0.25">
      <c r="CA4248" s="29">
        <v>4245</v>
      </c>
      <c r="CB4248" s="50"/>
      <c r="CC4248" s="55" t="s">
        <v>4324</v>
      </c>
      <c r="CD4248" s="31" t="s">
        <v>7651</v>
      </c>
      <c r="CE4248" s="55" t="s">
        <v>7652</v>
      </c>
      <c r="CF4248" s="32" t="s">
        <v>2930</v>
      </c>
      <c r="CG4248" s="33" t="s">
        <v>1166</v>
      </c>
      <c r="CH4248" s="34">
        <v>6345</v>
      </c>
      <c r="CI4248" s="35">
        <v>45717</v>
      </c>
      <c r="CJ4248" s="35"/>
      <c r="CK4248" s="36">
        <v>12690</v>
      </c>
      <c r="CL4248" s="26">
        <f t="shared" si="175"/>
        <v>6345</v>
      </c>
      <c r="CM4248" s="26"/>
      <c r="CR4248" s="26" t="str">
        <f t="shared" si="176"/>
        <v>('약국', '198-04-02322', '충청남도 천안시 서북구 두정동', '8806538011462', '신일모노독시엠캡슐 100mg', 6345, '2025-03-01'),</v>
      </c>
    </row>
    <row r="4249" spans="79:96" x14ac:dyDescent="0.25">
      <c r="CA4249" s="29">
        <v>4246</v>
      </c>
      <c r="CB4249" s="50"/>
      <c r="CC4249" s="55" t="s">
        <v>7653</v>
      </c>
      <c r="CD4249" s="31" t="s">
        <v>7654</v>
      </c>
      <c r="CE4249" s="55" t="s">
        <v>7655</v>
      </c>
      <c r="CF4249" s="32" t="s">
        <v>732</v>
      </c>
      <c r="CG4249" s="33" t="s">
        <v>733</v>
      </c>
      <c r="CH4249" s="34">
        <v>17250</v>
      </c>
      <c r="CI4249" s="35">
        <v>45717</v>
      </c>
      <c r="CJ4249" s="35"/>
      <c r="CK4249" s="36">
        <v>34500</v>
      </c>
      <c r="CL4249" s="26">
        <f t="shared" si="175"/>
        <v>17250</v>
      </c>
      <c r="CM4249" s="26"/>
      <c r="CR4249" s="26" t="str">
        <f t="shared" si="176"/>
        <v>('(주)플러스메디칼(보령대천동)', '311-81-46074', '충청남도 보령시 대천동', '8806538017259', '신일피리독신정 50mg', 17250, '2025-03-01'),</v>
      </c>
    </row>
    <row r="4250" spans="79:96" x14ac:dyDescent="0.25">
      <c r="CA4250" s="29">
        <v>4247</v>
      </c>
      <c r="CB4250" s="50"/>
      <c r="CC4250" s="55" t="s">
        <v>4324</v>
      </c>
      <c r="CD4250" s="31" t="s">
        <v>1535</v>
      </c>
      <c r="CE4250" s="55" t="s">
        <v>7298</v>
      </c>
      <c r="CF4250" s="32" t="s">
        <v>1077</v>
      </c>
      <c r="CG4250" s="33" t="s">
        <v>1078</v>
      </c>
      <c r="CH4250" s="34">
        <v>44000</v>
      </c>
      <c r="CI4250" s="35">
        <v>45717</v>
      </c>
      <c r="CJ4250" s="35"/>
      <c r="CK4250" s="36">
        <v>88000</v>
      </c>
      <c r="CL4250" s="26">
        <f t="shared" si="175"/>
        <v>44000</v>
      </c>
      <c r="CM4250" s="26"/>
      <c r="CR4250" s="26" t="str">
        <f t="shared" si="176"/>
        <v>('약국', '404-28-01296', '서울특별시 서초구 서초동', '8806538056425', '프로나지액 25mL', 44000, '2025-03-01'),</v>
      </c>
    </row>
    <row r="4251" spans="79:96" x14ac:dyDescent="0.25">
      <c r="CA4251" s="29">
        <v>4248</v>
      </c>
      <c r="CB4251" s="50"/>
      <c r="CC4251" s="55" t="s">
        <v>7656</v>
      </c>
      <c r="CD4251" s="31" t="s">
        <v>7657</v>
      </c>
      <c r="CE4251" s="55" t="s">
        <v>7322</v>
      </c>
      <c r="CF4251" s="32" t="s">
        <v>1041</v>
      </c>
      <c r="CG4251" s="33" t="s">
        <v>1004</v>
      </c>
      <c r="CH4251" s="34">
        <v>6000</v>
      </c>
      <c r="CI4251" s="35">
        <v>45717</v>
      </c>
      <c r="CJ4251" s="35"/>
      <c r="CK4251" s="36">
        <v>12000</v>
      </c>
      <c r="CL4251" s="26">
        <f t="shared" si="175"/>
        <v>6000</v>
      </c>
      <c r="CM4251" s="26"/>
      <c r="CR4251" s="26" t="str">
        <f t="shared" si="176"/>
        <v>('중부약품천안대학약국(천안동남구)', '410-81-45300', '서울특별시 강남구 논현동', '8806538014647', '신일티아민염산염정 10mg', 6000, '2025-03-01'),</v>
      </c>
    </row>
    <row r="4252" spans="79:96" x14ac:dyDescent="0.25">
      <c r="CA4252" s="29">
        <v>4249</v>
      </c>
      <c r="CB4252" s="50"/>
      <c r="CC4252" s="55" t="s">
        <v>7658</v>
      </c>
      <c r="CD4252" s="31" t="s">
        <v>7657</v>
      </c>
      <c r="CE4252" s="55" t="s">
        <v>7322</v>
      </c>
      <c r="CF4252" s="32" t="s">
        <v>615</v>
      </c>
      <c r="CG4252" s="33" t="s">
        <v>616</v>
      </c>
      <c r="CH4252" s="34">
        <v>7500</v>
      </c>
      <c r="CI4252" s="35">
        <v>45717</v>
      </c>
      <c r="CJ4252" s="35"/>
      <c r="CK4252" s="36">
        <v>15000</v>
      </c>
      <c r="CL4252" s="26">
        <f t="shared" si="175"/>
        <v>7500</v>
      </c>
      <c r="CM4252" s="26"/>
      <c r="CR4252" s="26" t="str">
        <f t="shared" si="176"/>
        <v>('중부약품(주)화신약국(천안봉명동)', '410-81-45300', '서울특별시 강남구 논현동', '8806538015149', '신일폴산정 1mg', 7500, '2025-03-01'),</v>
      </c>
    </row>
    <row r="4253" spans="79:96" x14ac:dyDescent="0.25">
      <c r="CA4253" s="29">
        <v>4250</v>
      </c>
      <c r="CB4253" s="50"/>
      <c r="CC4253" s="55" t="s">
        <v>4324</v>
      </c>
      <c r="CD4253" s="31" t="s">
        <v>975</v>
      </c>
      <c r="CE4253" s="55" t="s">
        <v>7505</v>
      </c>
      <c r="CF4253" s="32" t="s">
        <v>311</v>
      </c>
      <c r="CG4253" s="33" t="s">
        <v>312</v>
      </c>
      <c r="CH4253" s="34">
        <v>27540</v>
      </c>
      <c r="CI4253" s="35">
        <v>45689</v>
      </c>
      <c r="CJ4253" s="35"/>
      <c r="CK4253" s="36">
        <v>55080</v>
      </c>
      <c r="CL4253" s="26">
        <f t="shared" si="175"/>
        <v>27540</v>
      </c>
      <c r="CM4253" s="26"/>
      <c r="CR4253" s="26" t="str">
        <f t="shared" si="176"/>
        <v>('약국', '294-78-00429', '서울특별시 종로구 종로6가', '8806538044125', '하이엘정 10mg', 27540, '2025-02-01'),</v>
      </c>
    </row>
    <row r="4254" spans="79:96" x14ac:dyDescent="0.25">
      <c r="CA4254" s="29">
        <v>4251</v>
      </c>
      <c r="CB4254" s="50"/>
      <c r="CC4254" s="55" t="s">
        <v>4324</v>
      </c>
      <c r="CD4254" s="31" t="s">
        <v>975</v>
      </c>
      <c r="CE4254" s="55" t="s">
        <v>7505</v>
      </c>
      <c r="CF4254" s="32" t="s">
        <v>1607</v>
      </c>
      <c r="CG4254" s="33" t="s">
        <v>414</v>
      </c>
      <c r="CH4254" s="34">
        <v>87000</v>
      </c>
      <c r="CI4254" s="35">
        <v>45658</v>
      </c>
      <c r="CJ4254" s="35"/>
      <c r="CK4254" s="36">
        <v>174000</v>
      </c>
      <c r="CL4254" s="26">
        <f t="shared" si="175"/>
        <v>87000</v>
      </c>
      <c r="CM4254" s="26"/>
      <c r="CR4254" s="26" t="str">
        <f t="shared" si="176"/>
        <v>('약국', '294-78-00429', '서울특별시 종로구 종로6가', '8806538053516', '네오스타정80/5mg', 87000, '2025-01-01'),</v>
      </c>
    </row>
    <row r="4255" spans="79:96" x14ac:dyDescent="0.25">
      <c r="CA4255" s="29">
        <v>4252</v>
      </c>
      <c r="CB4255" s="50"/>
      <c r="CC4255" s="55" t="s">
        <v>4324</v>
      </c>
      <c r="CD4255" s="31" t="s">
        <v>975</v>
      </c>
      <c r="CE4255" s="55" t="s">
        <v>7505</v>
      </c>
      <c r="CF4255" s="32" t="s">
        <v>3266</v>
      </c>
      <c r="CG4255" s="33" t="s">
        <v>1451</v>
      </c>
      <c r="CH4255" s="34">
        <v>50450</v>
      </c>
      <c r="CI4255" s="35">
        <v>45717</v>
      </c>
      <c r="CJ4255" s="35"/>
      <c r="CK4255" s="36">
        <v>100900</v>
      </c>
      <c r="CL4255" s="26">
        <f t="shared" si="175"/>
        <v>50450</v>
      </c>
      <c r="CM4255" s="26"/>
      <c r="CR4255" s="26" t="str">
        <f t="shared" si="176"/>
        <v>('약국', '294-78-00429', '서울특별시 종로구 종로6가', '8806538054520', '안플업서방정 300mg', 50450, '2025-03-01'),</v>
      </c>
    </row>
    <row r="4256" spans="79:96" x14ac:dyDescent="0.25">
      <c r="CA4256" s="29">
        <v>4253</v>
      </c>
      <c r="CB4256" s="50"/>
      <c r="CC4256" s="55" t="s">
        <v>4324</v>
      </c>
      <c r="CD4256" s="31" t="s">
        <v>975</v>
      </c>
      <c r="CE4256" s="55" t="s">
        <v>7505</v>
      </c>
      <c r="CF4256" s="32" t="s">
        <v>3963</v>
      </c>
      <c r="CG4256" s="33" t="s">
        <v>1444</v>
      </c>
      <c r="CH4256" s="34">
        <v>87750</v>
      </c>
      <c r="CI4256" s="35">
        <v>45717</v>
      </c>
      <c r="CJ4256" s="35"/>
      <c r="CK4256" s="36">
        <v>175500</v>
      </c>
      <c r="CL4256" s="26">
        <f t="shared" si="175"/>
        <v>87750</v>
      </c>
      <c r="CM4256" s="26"/>
      <c r="CR4256" s="26" t="str">
        <f t="shared" si="176"/>
        <v>('약국', '294-78-00429', '서울특별시 종로구 종로6가', '8806538053929', '엘도네오캡슐', 87750, '2025-03-01'),</v>
      </c>
    </row>
    <row r="4257" spans="79:96" x14ac:dyDescent="0.25">
      <c r="CA4257" s="29">
        <v>4254</v>
      </c>
      <c r="CB4257" s="50"/>
      <c r="CC4257" s="55" t="s">
        <v>4324</v>
      </c>
      <c r="CD4257" s="31" t="s">
        <v>975</v>
      </c>
      <c r="CE4257" s="55" t="s">
        <v>7505</v>
      </c>
      <c r="CF4257" s="32" t="s">
        <v>3372</v>
      </c>
      <c r="CG4257" s="33" t="s">
        <v>552</v>
      </c>
      <c r="CH4257" s="34">
        <v>41600</v>
      </c>
      <c r="CI4257" s="35">
        <v>45717</v>
      </c>
      <c r="CJ4257" s="35"/>
      <c r="CK4257" s="36">
        <v>83200</v>
      </c>
      <c r="CL4257" s="26">
        <f t="shared" si="175"/>
        <v>41600</v>
      </c>
      <c r="CM4257" s="26"/>
      <c r="CR4257" s="26" t="str">
        <f t="shared" si="176"/>
        <v>('약국', '294-78-00429', '서울특별시 종로구 종로6가', '8806538055626', '다이뉴시드정 480mg', 41600, '2025-03-01'),</v>
      </c>
    </row>
    <row r="4258" spans="79:96" x14ac:dyDescent="0.25">
      <c r="CA4258" s="29">
        <v>4255</v>
      </c>
      <c r="CB4258" s="50"/>
      <c r="CC4258" s="55" t="s">
        <v>4324</v>
      </c>
      <c r="CD4258" s="31" t="s">
        <v>975</v>
      </c>
      <c r="CE4258" s="55" t="s">
        <v>7505</v>
      </c>
      <c r="CF4258" s="32" t="s">
        <v>3042</v>
      </c>
      <c r="CG4258" s="33" t="s">
        <v>537</v>
      </c>
      <c r="CH4258" s="34">
        <v>8190</v>
      </c>
      <c r="CI4258" s="35">
        <v>45717</v>
      </c>
      <c r="CJ4258" s="35"/>
      <c r="CK4258" s="36">
        <v>16380</v>
      </c>
      <c r="CL4258" s="26">
        <f t="shared" si="175"/>
        <v>8190</v>
      </c>
      <c r="CM4258" s="26"/>
      <c r="CR4258" s="26" t="str">
        <f t="shared" si="176"/>
        <v>('약국', '294-78-00429', '서울특별시 종로구 종로6가', '8806538003610', '레오빌정 25mg', 8190, '2025-03-01'),</v>
      </c>
    </row>
    <row r="4259" spans="79:96" x14ac:dyDescent="0.25">
      <c r="CA4259" s="29">
        <v>4256</v>
      </c>
      <c r="CB4259" s="50"/>
      <c r="CC4259" s="55" t="s">
        <v>4324</v>
      </c>
      <c r="CD4259" s="31" t="s">
        <v>975</v>
      </c>
      <c r="CE4259" s="55" t="s">
        <v>7505</v>
      </c>
      <c r="CF4259" s="32" t="s">
        <v>3266</v>
      </c>
      <c r="CG4259" s="33" t="s">
        <v>1451</v>
      </c>
      <c r="CH4259" s="34">
        <v>50450</v>
      </c>
      <c r="CI4259" s="35">
        <v>45717</v>
      </c>
      <c r="CJ4259" s="35"/>
      <c r="CK4259" s="36">
        <v>100900</v>
      </c>
      <c r="CL4259" s="26">
        <f t="shared" si="175"/>
        <v>50450</v>
      </c>
      <c r="CM4259" s="26"/>
      <c r="CR4259" s="26" t="str">
        <f t="shared" si="176"/>
        <v>('약국', '294-78-00429', '서울특별시 종로구 종로6가', '8806538054520', '안플업서방정 300mg', 50450, '2025-03-01'),</v>
      </c>
    </row>
    <row r="4260" spans="79:96" x14ac:dyDescent="0.25">
      <c r="CA4260" s="29">
        <v>4257</v>
      </c>
      <c r="CB4260" s="50"/>
      <c r="CC4260" s="55" t="s">
        <v>4324</v>
      </c>
      <c r="CD4260" s="31" t="s">
        <v>975</v>
      </c>
      <c r="CE4260" s="55" t="s">
        <v>7505</v>
      </c>
      <c r="CF4260" s="32" t="s">
        <v>3004</v>
      </c>
      <c r="CG4260" s="33" t="s">
        <v>1576</v>
      </c>
      <c r="CH4260" s="34">
        <v>16506</v>
      </c>
      <c r="CI4260" s="35">
        <v>45717</v>
      </c>
      <c r="CJ4260" s="35"/>
      <c r="CK4260" s="36">
        <v>33012</v>
      </c>
      <c r="CL4260" s="26">
        <f t="shared" si="175"/>
        <v>16506</v>
      </c>
      <c r="CM4260" s="26"/>
      <c r="CR4260" s="26" t="str">
        <f t="shared" si="176"/>
        <v>('약국', '294-78-00429', '서울특별시 종로구 종로6가', '8806538060736', '포시글리정 10mg', 16506, '2025-03-01'),</v>
      </c>
    </row>
    <row r="4261" spans="79:96" x14ac:dyDescent="0.25">
      <c r="CA4261" s="29">
        <v>4258</v>
      </c>
      <c r="CB4261" s="50"/>
      <c r="CC4261" s="55" t="s">
        <v>4324</v>
      </c>
      <c r="CD4261" s="31" t="s">
        <v>975</v>
      </c>
      <c r="CE4261" s="55" t="s">
        <v>7505</v>
      </c>
      <c r="CF4261" s="32" t="s">
        <v>1259</v>
      </c>
      <c r="CG4261" s="33" t="s">
        <v>1260</v>
      </c>
      <c r="CH4261" s="34">
        <v>12500</v>
      </c>
      <c r="CI4261" s="35">
        <v>45717</v>
      </c>
      <c r="CJ4261" s="35"/>
      <c r="CK4261" s="36">
        <v>25000</v>
      </c>
      <c r="CL4261" s="26">
        <f t="shared" si="175"/>
        <v>12500</v>
      </c>
      <c r="CM4261" s="26"/>
      <c r="CR4261" s="26" t="str">
        <f t="shared" si="176"/>
        <v>('약국', '294-78-00429', '서울특별시 종로구 종로6가', '8806538005737', '메코민캡슐 500mcg', 12500, '2025-03-01'),</v>
      </c>
    </row>
    <row r="4262" spans="79:96" x14ac:dyDescent="0.25">
      <c r="CA4262" s="29">
        <v>4259</v>
      </c>
      <c r="CB4262" s="50"/>
      <c r="CC4262" s="55" t="s">
        <v>4324</v>
      </c>
      <c r="CD4262" s="31" t="s">
        <v>975</v>
      </c>
      <c r="CE4262" s="55" t="s">
        <v>7505</v>
      </c>
      <c r="CF4262" s="32" t="s">
        <v>84</v>
      </c>
      <c r="CG4262" s="33" t="s">
        <v>85</v>
      </c>
      <c r="CH4262" s="34">
        <v>159120</v>
      </c>
      <c r="CI4262" s="35">
        <v>45689</v>
      </c>
      <c r="CJ4262" s="35"/>
      <c r="CK4262" s="36">
        <v>318240</v>
      </c>
      <c r="CL4262" s="26">
        <f t="shared" si="175"/>
        <v>159120</v>
      </c>
      <c r="CM4262" s="26"/>
      <c r="CR4262" s="26" t="str">
        <f t="shared" si="176"/>
        <v>('약국', '294-78-00429', '서울특별시 종로구 종로6가', '8806538013749', '리피칸정 10mg', 159120, '2025-02-01'),</v>
      </c>
    </row>
    <row r="4263" spans="79:96" x14ac:dyDescent="0.25">
      <c r="CA4263" s="29">
        <v>4260</v>
      </c>
      <c r="CB4263" s="50"/>
      <c r="CC4263" s="55" t="s">
        <v>4324</v>
      </c>
      <c r="CD4263" s="31" t="s">
        <v>975</v>
      </c>
      <c r="CE4263" s="55" t="s">
        <v>7505</v>
      </c>
      <c r="CF4263" s="32" t="s">
        <v>1607</v>
      </c>
      <c r="CG4263" s="33" t="s">
        <v>414</v>
      </c>
      <c r="CH4263" s="34">
        <v>54375</v>
      </c>
      <c r="CI4263" s="35">
        <v>45658</v>
      </c>
      <c r="CJ4263" s="35"/>
      <c r="CK4263" s="36">
        <v>108750</v>
      </c>
      <c r="CL4263" s="26">
        <f t="shared" si="175"/>
        <v>54375</v>
      </c>
      <c r="CM4263" s="26"/>
      <c r="CR4263" s="26" t="str">
        <f t="shared" si="176"/>
        <v>('약국', '294-78-00429', '서울특별시 종로구 종로6가', '8806538053516', '네오스타정80/5mg', 54375, '2025-01-01'),</v>
      </c>
    </row>
    <row r="4264" spans="79:96" x14ac:dyDescent="0.25">
      <c r="CA4264" s="29">
        <v>4261</v>
      </c>
      <c r="CB4264" s="50"/>
      <c r="CC4264" s="55" t="s">
        <v>4324</v>
      </c>
      <c r="CD4264" s="31" t="s">
        <v>975</v>
      </c>
      <c r="CE4264" s="55" t="s">
        <v>7505</v>
      </c>
      <c r="CF4264" s="32" t="s">
        <v>1032</v>
      </c>
      <c r="CG4264" s="33" t="s">
        <v>948</v>
      </c>
      <c r="CH4264" s="34">
        <v>11000</v>
      </c>
      <c r="CI4264" s="35">
        <v>45717</v>
      </c>
      <c r="CJ4264" s="35"/>
      <c r="CK4264" s="36">
        <v>22000</v>
      </c>
      <c r="CL4264" s="26">
        <f t="shared" si="175"/>
        <v>11000</v>
      </c>
      <c r="CM4264" s="26"/>
      <c r="CR4264" s="26" t="str">
        <f t="shared" si="176"/>
        <v>('약국', '294-78-00429', '서울특별시 종로구 종로6가', '8806538014029', '신일엠정 500mg', 11000, '2025-03-01'),</v>
      </c>
    </row>
    <row r="4265" spans="79:96" x14ac:dyDescent="0.25">
      <c r="CA4265" s="29">
        <v>4262</v>
      </c>
      <c r="CB4265" s="50"/>
      <c r="CC4265" s="55" t="s">
        <v>4324</v>
      </c>
      <c r="CD4265" s="31" t="s">
        <v>975</v>
      </c>
      <c r="CE4265" s="55" t="s">
        <v>7505</v>
      </c>
      <c r="CF4265" s="32" t="s">
        <v>2151</v>
      </c>
      <c r="CG4265" s="33" t="s">
        <v>61</v>
      </c>
      <c r="CH4265" s="34">
        <v>51500</v>
      </c>
      <c r="CI4265" s="35">
        <v>45717</v>
      </c>
      <c r="CJ4265" s="35"/>
      <c r="CK4265" s="36">
        <v>103000</v>
      </c>
      <c r="CL4265" s="26">
        <f t="shared" si="175"/>
        <v>51500</v>
      </c>
      <c r="CM4265" s="26"/>
      <c r="CR4265" s="26" t="str">
        <f t="shared" si="176"/>
        <v>('약국', '294-78-00429', '서울특별시 종로구 종로6가', '8806538000220', '가모피드정 5mg', 51500, '2025-03-01'),</v>
      </c>
    </row>
    <row r="4266" spans="79:96" x14ac:dyDescent="0.25">
      <c r="CA4266" s="29">
        <v>4263</v>
      </c>
      <c r="CB4266" s="50"/>
      <c r="CC4266" s="55" t="s">
        <v>4324</v>
      </c>
      <c r="CD4266" s="31" t="s">
        <v>975</v>
      </c>
      <c r="CE4266" s="55" t="s">
        <v>7505</v>
      </c>
      <c r="CF4266" s="32" t="s">
        <v>3346</v>
      </c>
      <c r="CG4266" s="33" t="s">
        <v>425</v>
      </c>
      <c r="CH4266" s="34">
        <v>31780</v>
      </c>
      <c r="CI4266" s="35">
        <v>45717</v>
      </c>
      <c r="CJ4266" s="35"/>
      <c r="CK4266" s="36">
        <v>63560</v>
      </c>
      <c r="CL4266" s="26">
        <f t="shared" si="175"/>
        <v>31780</v>
      </c>
      <c r="CM4266" s="26"/>
      <c r="CR4266" s="26" t="str">
        <f t="shared" si="176"/>
        <v>('약국', '294-78-00429', '서울특별시 종로구 종로6가', '8806538002729', '라베리트정 10mg', 31780, '2025-03-01'),</v>
      </c>
    </row>
    <row r="4267" spans="79:96" x14ac:dyDescent="0.25">
      <c r="CA4267" s="29">
        <v>4264</v>
      </c>
      <c r="CB4267" s="50"/>
      <c r="CC4267" s="55" t="s">
        <v>4324</v>
      </c>
      <c r="CD4267" s="31" t="s">
        <v>975</v>
      </c>
      <c r="CE4267" s="55" t="s">
        <v>7505</v>
      </c>
      <c r="CF4267" s="32" t="s">
        <v>1638</v>
      </c>
      <c r="CG4267" s="33" t="s">
        <v>376</v>
      </c>
      <c r="CH4267" s="34">
        <v>36000</v>
      </c>
      <c r="CI4267" s="35">
        <v>45717</v>
      </c>
      <c r="CJ4267" s="35"/>
      <c r="CK4267" s="36">
        <v>72000</v>
      </c>
      <c r="CL4267" s="26">
        <f t="shared" si="175"/>
        <v>36000</v>
      </c>
      <c r="CM4267" s="26"/>
      <c r="CR4267" s="26" t="str">
        <f t="shared" si="176"/>
        <v>('약국', '294-78-00429', '서울특별시 종로구 종로6가', '8806538053615', '네오스타정40/5mg', 36000, '2025-03-01'),</v>
      </c>
    </row>
    <row r="4268" spans="79:96" x14ac:dyDescent="0.25">
      <c r="CA4268" s="29">
        <v>4265</v>
      </c>
      <c r="CB4268" s="50"/>
      <c r="CC4268" s="55" t="s">
        <v>4324</v>
      </c>
      <c r="CD4268" s="31" t="s">
        <v>975</v>
      </c>
      <c r="CE4268" s="55" t="s">
        <v>7505</v>
      </c>
      <c r="CF4268" s="32" t="s">
        <v>2151</v>
      </c>
      <c r="CG4268" s="33" t="s">
        <v>61</v>
      </c>
      <c r="CH4268" s="34">
        <v>103000</v>
      </c>
      <c r="CI4268" s="35">
        <v>45717</v>
      </c>
      <c r="CJ4268" s="35"/>
      <c r="CK4268" s="36">
        <v>206000</v>
      </c>
      <c r="CL4268" s="26">
        <f t="shared" si="175"/>
        <v>103000</v>
      </c>
      <c r="CM4268" s="26"/>
      <c r="CR4268" s="26" t="str">
        <f t="shared" si="176"/>
        <v>('약국', '294-78-00429', '서울특별시 종로구 종로6가', '8806538000220', '가모피드정 5mg', 103000, '2025-03-01'),</v>
      </c>
    </row>
    <row r="4269" spans="79:96" x14ac:dyDescent="0.25">
      <c r="CA4269" s="29">
        <v>4266</v>
      </c>
      <c r="CB4269" s="50"/>
      <c r="CC4269" s="55" t="s">
        <v>4324</v>
      </c>
      <c r="CD4269" s="31" t="s">
        <v>975</v>
      </c>
      <c r="CE4269" s="55" t="s">
        <v>7505</v>
      </c>
      <c r="CF4269" s="32" t="s">
        <v>3266</v>
      </c>
      <c r="CG4269" s="33" t="s">
        <v>1451</v>
      </c>
      <c r="CH4269" s="34">
        <v>50450</v>
      </c>
      <c r="CI4269" s="35">
        <v>45717</v>
      </c>
      <c r="CJ4269" s="35"/>
      <c r="CK4269" s="36">
        <v>100900</v>
      </c>
      <c r="CL4269" s="26">
        <f t="shared" si="175"/>
        <v>50450</v>
      </c>
      <c r="CM4269" s="26"/>
      <c r="CR4269" s="26" t="str">
        <f t="shared" si="176"/>
        <v>('약국', '294-78-00429', '서울특별시 종로구 종로6가', '8806538054520', '안플업서방정 300mg', 50450, '2025-03-01'),</v>
      </c>
    </row>
    <row r="4270" spans="79:96" x14ac:dyDescent="0.25">
      <c r="CA4270" s="29">
        <v>4267</v>
      </c>
      <c r="CB4270" s="50"/>
      <c r="CC4270" s="55" t="s">
        <v>4324</v>
      </c>
      <c r="CD4270" s="31" t="s">
        <v>975</v>
      </c>
      <c r="CE4270" s="55" t="s">
        <v>7505</v>
      </c>
      <c r="CF4270" s="32" t="s">
        <v>3004</v>
      </c>
      <c r="CG4270" s="33" t="s">
        <v>1576</v>
      </c>
      <c r="CH4270" s="34">
        <v>33012</v>
      </c>
      <c r="CI4270" s="35">
        <v>45717</v>
      </c>
      <c r="CJ4270" s="35"/>
      <c r="CK4270" s="36">
        <v>66024</v>
      </c>
      <c r="CL4270" s="26">
        <f t="shared" si="175"/>
        <v>33012</v>
      </c>
      <c r="CM4270" s="26"/>
      <c r="CR4270" s="26" t="str">
        <f t="shared" si="176"/>
        <v>('약국', '294-78-00429', '서울특별시 종로구 종로6가', '8806538060736', '포시글리정 10mg', 33012, '2025-03-01'),</v>
      </c>
    </row>
    <row r="4271" spans="79:96" x14ac:dyDescent="0.25">
      <c r="CA4271" s="29">
        <v>4268</v>
      </c>
      <c r="CB4271" s="50"/>
      <c r="CC4271" s="55" t="s">
        <v>4324</v>
      </c>
      <c r="CD4271" s="31" t="s">
        <v>975</v>
      </c>
      <c r="CE4271" s="55" t="s">
        <v>7505</v>
      </c>
      <c r="CF4271" s="32" t="s">
        <v>311</v>
      </c>
      <c r="CG4271" s="33" t="s">
        <v>312</v>
      </c>
      <c r="CH4271" s="34">
        <v>36720</v>
      </c>
      <c r="CI4271" s="35">
        <v>45689</v>
      </c>
      <c r="CJ4271" s="35"/>
      <c r="CK4271" s="36">
        <v>73440</v>
      </c>
      <c r="CL4271" s="26">
        <f t="shared" si="175"/>
        <v>36720</v>
      </c>
      <c r="CM4271" s="26"/>
      <c r="CR4271" s="26" t="str">
        <f t="shared" si="176"/>
        <v>('약국', '294-78-00429', '서울특별시 종로구 종로6가', '8806538044125', '하이엘정 10mg', 36720, '2025-02-01'),</v>
      </c>
    </row>
    <row r="4272" spans="79:96" x14ac:dyDescent="0.25">
      <c r="CA4272" s="29">
        <v>4269</v>
      </c>
      <c r="CB4272" s="50"/>
      <c r="CC4272" s="55" t="s">
        <v>4324</v>
      </c>
      <c r="CD4272" s="31" t="s">
        <v>975</v>
      </c>
      <c r="CE4272" s="55" t="s">
        <v>7505</v>
      </c>
      <c r="CF4272" s="32" t="s">
        <v>2363</v>
      </c>
      <c r="CG4272" s="33" t="s">
        <v>461</v>
      </c>
      <c r="CH4272" s="34">
        <v>32580</v>
      </c>
      <c r="CI4272" s="35">
        <v>45658</v>
      </c>
      <c r="CJ4272" s="35"/>
      <c r="CK4272" s="36">
        <v>65160</v>
      </c>
      <c r="CL4272" s="26">
        <f t="shared" si="175"/>
        <v>32580</v>
      </c>
      <c r="CM4272" s="26"/>
      <c r="CR4272" s="26" t="str">
        <f t="shared" si="176"/>
        <v>('약국', '294-78-00429', '서울특별시 종로구 종로6가', '8806538053325', '네오텔미정 40mg', 32580, '2025-01-01'),</v>
      </c>
    </row>
    <row r="4273" spans="79:96" x14ac:dyDescent="0.25">
      <c r="CA4273" s="29">
        <v>4270</v>
      </c>
      <c r="CB4273" s="50"/>
      <c r="CC4273" s="55" t="s">
        <v>4324</v>
      </c>
      <c r="CD4273" s="31" t="s">
        <v>7659</v>
      </c>
      <c r="CE4273" s="55" t="s">
        <v>7479</v>
      </c>
      <c r="CF4273" s="32" t="s">
        <v>1041</v>
      </c>
      <c r="CG4273" s="33" t="s">
        <v>1004</v>
      </c>
      <c r="CH4273" s="34">
        <v>6000</v>
      </c>
      <c r="CI4273" s="35">
        <v>45717</v>
      </c>
      <c r="CJ4273" s="35"/>
      <c r="CK4273" s="36">
        <v>12000</v>
      </c>
      <c r="CL4273" s="26">
        <f t="shared" si="175"/>
        <v>6000</v>
      </c>
      <c r="CM4273" s="26"/>
      <c r="CR4273" s="26" t="str">
        <f t="shared" si="176"/>
        <v>('약국', '205-04-87522', '경기도 김포시 구래동', '8806538014647', '신일티아민염산염정 10mg', 6000, '2025-03-01'),</v>
      </c>
    </row>
    <row r="4274" spans="79:96" x14ac:dyDescent="0.25">
      <c r="CA4274" s="29">
        <v>4271</v>
      </c>
      <c r="CB4274" s="50"/>
      <c r="CC4274" s="55" t="s">
        <v>4324</v>
      </c>
      <c r="CD4274" s="31" t="s">
        <v>7660</v>
      </c>
      <c r="CE4274" s="55" t="s">
        <v>7661</v>
      </c>
      <c r="CF4274" s="32" t="s">
        <v>615</v>
      </c>
      <c r="CG4274" s="33" t="s">
        <v>616</v>
      </c>
      <c r="CH4274" s="34">
        <v>7500</v>
      </c>
      <c r="CI4274" s="35">
        <v>45717</v>
      </c>
      <c r="CJ4274" s="35"/>
      <c r="CK4274" s="36">
        <v>15000</v>
      </c>
      <c r="CL4274" s="26">
        <f t="shared" si="175"/>
        <v>7500</v>
      </c>
      <c r="CM4274" s="26"/>
      <c r="CR4274" s="26" t="str">
        <f t="shared" si="176"/>
        <v>('약국', '892-12-02507', '서울특별시 성북구 동소문동4가', '8806538015149', '신일폴산정 1mg', 7500, '2025-03-01'),</v>
      </c>
    </row>
    <row r="4275" spans="79:96" x14ac:dyDescent="0.25">
      <c r="CA4275" s="29">
        <v>4272</v>
      </c>
      <c r="CB4275" s="50"/>
      <c r="CC4275" s="55" t="s">
        <v>4324</v>
      </c>
      <c r="CD4275" s="31" t="s">
        <v>3644</v>
      </c>
      <c r="CE4275" s="55" t="s">
        <v>7662</v>
      </c>
      <c r="CF4275" s="32" t="s">
        <v>3372</v>
      </c>
      <c r="CG4275" s="33" t="s">
        <v>552</v>
      </c>
      <c r="CH4275" s="34">
        <v>83200</v>
      </c>
      <c r="CI4275" s="35">
        <v>45717</v>
      </c>
      <c r="CJ4275" s="35"/>
      <c r="CK4275" s="36">
        <v>166400</v>
      </c>
      <c r="CL4275" s="26">
        <f t="shared" si="175"/>
        <v>83200</v>
      </c>
      <c r="CM4275" s="26"/>
      <c r="CR4275" s="26" t="str">
        <f t="shared" si="176"/>
        <v>('약국', '298-04-03392', '서울특별시 종로구 종로5가', '8806538055626', '다이뉴시드정 480mg', 83200, '2025-03-01'),</v>
      </c>
    </row>
    <row r="4276" spans="79:96" x14ac:dyDescent="0.25">
      <c r="CA4276" s="29">
        <v>4273</v>
      </c>
      <c r="CB4276" s="50"/>
      <c r="CC4276" s="55" t="s">
        <v>4324</v>
      </c>
      <c r="CD4276" s="31" t="s">
        <v>7663</v>
      </c>
      <c r="CE4276" s="55" t="s">
        <v>7664</v>
      </c>
      <c r="CF4276" s="32" t="s">
        <v>2228</v>
      </c>
      <c r="CG4276" s="33" t="s">
        <v>790</v>
      </c>
      <c r="CH4276" s="34">
        <v>43500</v>
      </c>
      <c r="CI4276" s="35">
        <v>45717</v>
      </c>
      <c r="CJ4276" s="35"/>
      <c r="CK4276" s="36">
        <v>87000</v>
      </c>
      <c r="CL4276" s="26">
        <f t="shared" si="175"/>
        <v>43500</v>
      </c>
      <c r="CM4276" s="26"/>
      <c r="CR4276" s="26" t="str">
        <f t="shared" si="176"/>
        <v>('약국', '663-75-00513', '경기도 평택시 지산동', '8806538013121', '신일슈도에페드린정 60mg', 43500, '2025-03-01'),</v>
      </c>
    </row>
    <row r="4277" spans="79:96" x14ac:dyDescent="0.25">
      <c r="CA4277" s="29">
        <v>4274</v>
      </c>
      <c r="CB4277" s="50"/>
      <c r="CC4277" s="55" t="s">
        <v>4324</v>
      </c>
      <c r="CD4277" s="31" t="s">
        <v>7665</v>
      </c>
      <c r="CE4277" s="55" t="s">
        <v>7666</v>
      </c>
      <c r="CF4277" s="32" t="s">
        <v>1259</v>
      </c>
      <c r="CG4277" s="33" t="s">
        <v>1260</v>
      </c>
      <c r="CH4277" s="34">
        <v>-12500</v>
      </c>
      <c r="CI4277" s="35">
        <v>45717</v>
      </c>
      <c r="CJ4277" s="35"/>
      <c r="CK4277" s="36">
        <v>-25000</v>
      </c>
      <c r="CL4277" s="26">
        <f t="shared" si="175"/>
        <v>-12500</v>
      </c>
      <c r="CM4277" s="26"/>
      <c r="CR4277" s="26" t="str">
        <f t="shared" si="176"/>
        <v>('약국', '867-24-01960', '경기도 안산시 단원구 초지동', '8806538005737', '메코민캡슐 500mcg', -12500, '2025-03-01'),</v>
      </c>
    </row>
    <row r="4278" spans="79:96" x14ac:dyDescent="0.25">
      <c r="CA4278" s="29">
        <v>4275</v>
      </c>
      <c r="CB4278" s="50"/>
      <c r="CC4278" s="55" t="s">
        <v>4324</v>
      </c>
      <c r="CD4278" s="31" t="s">
        <v>6542</v>
      </c>
      <c r="CE4278" s="55" t="s">
        <v>3524</v>
      </c>
      <c r="CF4278" s="32" t="s">
        <v>1077</v>
      </c>
      <c r="CG4278" s="33" t="s">
        <v>1078</v>
      </c>
      <c r="CH4278" s="34">
        <v>13750</v>
      </c>
      <c r="CI4278" s="35">
        <v>45717</v>
      </c>
      <c r="CJ4278" s="35"/>
      <c r="CK4278" s="36">
        <v>27500</v>
      </c>
      <c r="CL4278" s="26">
        <f t="shared" si="175"/>
        <v>13750</v>
      </c>
      <c r="CM4278" s="26"/>
      <c r="CR4278" s="26" t="str">
        <f t="shared" si="176"/>
        <v>('약국', '315-56-00817', '경기도 남양주시 화도읍', '8806538056425', '프로나지액 25mL', 13750, '2025-03-01'),</v>
      </c>
    </row>
    <row r="4279" spans="79:96" x14ac:dyDescent="0.25">
      <c r="CA4279" s="29">
        <v>4276</v>
      </c>
      <c r="CB4279" s="50"/>
      <c r="CC4279" s="55" t="s">
        <v>4324</v>
      </c>
      <c r="CD4279" s="31" t="s">
        <v>7667</v>
      </c>
      <c r="CE4279" s="55" t="s">
        <v>7668</v>
      </c>
      <c r="CF4279" s="32" t="s">
        <v>645</v>
      </c>
      <c r="CG4279" s="33" t="s">
        <v>646</v>
      </c>
      <c r="CH4279" s="34">
        <v>9500</v>
      </c>
      <c r="CI4279" s="35">
        <v>45717</v>
      </c>
      <c r="CJ4279" s="35"/>
      <c r="CK4279" s="36">
        <v>19000</v>
      </c>
      <c r="CL4279" s="26">
        <f t="shared" si="175"/>
        <v>9500</v>
      </c>
      <c r="CM4279" s="26"/>
      <c r="CR4279" s="26" t="str">
        <f t="shared" si="176"/>
        <v>('약국', '633-51-00840', '인천광역시 연수구 연수동', '8806538014265', '신일브롬헥신염산염정 8mg', 9500, '2025-03-01'),</v>
      </c>
    </row>
    <row r="4280" spans="79:96" x14ac:dyDescent="0.25">
      <c r="CA4280" s="29">
        <v>4277</v>
      </c>
      <c r="CB4280" s="50"/>
      <c r="CC4280" s="55" t="s">
        <v>4324</v>
      </c>
      <c r="CD4280" s="31" t="s">
        <v>7667</v>
      </c>
      <c r="CE4280" s="55" t="s">
        <v>7668</v>
      </c>
      <c r="CF4280" s="32" t="s">
        <v>645</v>
      </c>
      <c r="CG4280" s="33" t="s">
        <v>646</v>
      </c>
      <c r="CH4280" s="34">
        <v>9500</v>
      </c>
      <c r="CI4280" s="35">
        <v>45689</v>
      </c>
      <c r="CJ4280" s="35"/>
      <c r="CK4280" s="36">
        <v>19000</v>
      </c>
      <c r="CL4280" s="26">
        <f t="shared" si="175"/>
        <v>9500</v>
      </c>
      <c r="CM4280" s="26"/>
      <c r="CR4280" s="26" t="str">
        <f t="shared" si="176"/>
        <v>('약국', '633-51-00840', '인천광역시 연수구 연수동', '8806538014265', '신일브롬헥신염산염정 8mg', 9500, '2025-02-01'),</v>
      </c>
    </row>
    <row r="4281" spans="79:96" x14ac:dyDescent="0.25">
      <c r="CA4281" s="29">
        <v>4278</v>
      </c>
      <c r="CB4281" s="50"/>
      <c r="CC4281" s="55" t="s">
        <v>4324</v>
      </c>
      <c r="CD4281" s="31" t="s">
        <v>7669</v>
      </c>
      <c r="CE4281" s="55" t="s">
        <v>7670</v>
      </c>
      <c r="CF4281" s="32" t="s">
        <v>1323</v>
      </c>
      <c r="CG4281" s="33" t="s">
        <v>631</v>
      </c>
      <c r="CH4281" s="34">
        <v>5325</v>
      </c>
      <c r="CI4281" s="35">
        <v>45658</v>
      </c>
      <c r="CJ4281" s="35"/>
      <c r="CK4281" s="36">
        <v>10650</v>
      </c>
      <c r="CL4281" s="26">
        <f t="shared" si="175"/>
        <v>5325</v>
      </c>
      <c r="CM4281" s="26"/>
      <c r="CR4281" s="26" t="str">
        <f t="shared" si="176"/>
        <v>('약국', '346-13-02641', '인천광역시 남동구 간석동', '8806538009018', '신노바핀정 5mg', 5325, '2025-01-01'),</v>
      </c>
    </row>
    <row r="4282" spans="79:96" x14ac:dyDescent="0.25">
      <c r="CA4282" s="29">
        <v>4279</v>
      </c>
      <c r="CB4282" s="50"/>
      <c r="CC4282" s="55" t="s">
        <v>4324</v>
      </c>
      <c r="CD4282" s="31" t="s">
        <v>7669</v>
      </c>
      <c r="CE4282" s="55" t="s">
        <v>7670</v>
      </c>
      <c r="CF4282" s="32" t="s">
        <v>311</v>
      </c>
      <c r="CG4282" s="33" t="s">
        <v>312</v>
      </c>
      <c r="CH4282" s="34">
        <v>18360</v>
      </c>
      <c r="CI4282" s="35">
        <v>45717</v>
      </c>
      <c r="CJ4282" s="35"/>
      <c r="CK4282" s="36">
        <v>36720</v>
      </c>
      <c r="CL4282" s="26">
        <f t="shared" si="175"/>
        <v>18360</v>
      </c>
      <c r="CM4282" s="26"/>
      <c r="CR4282" s="26" t="str">
        <f t="shared" si="176"/>
        <v>('약국', '346-13-02641', '인천광역시 남동구 간석동', '8806538044125', '하이엘정 10mg', 18360, '2025-03-01'),</v>
      </c>
    </row>
    <row r="4283" spans="79:96" x14ac:dyDescent="0.25">
      <c r="CA4283" s="29">
        <v>4280</v>
      </c>
      <c r="CB4283" s="50"/>
      <c r="CC4283" s="55" t="s">
        <v>4324</v>
      </c>
      <c r="CD4283" s="31" t="s">
        <v>7669</v>
      </c>
      <c r="CE4283" s="55" t="s">
        <v>7670</v>
      </c>
      <c r="CF4283" s="32" t="s">
        <v>7671</v>
      </c>
      <c r="CG4283" s="33" t="s">
        <v>1577</v>
      </c>
      <c r="CH4283" s="34">
        <v>12320</v>
      </c>
      <c r="CI4283" s="35">
        <v>45717</v>
      </c>
      <c r="CJ4283" s="35"/>
      <c r="CK4283" s="36">
        <v>24640</v>
      </c>
      <c r="CL4283" s="26">
        <f t="shared" si="175"/>
        <v>12320</v>
      </c>
      <c r="CM4283" s="26"/>
      <c r="CR4283" s="26" t="str">
        <f t="shared" si="176"/>
        <v>('약국', '346-13-02641', '인천광역시 남동구 간석동', '8806538063713', '실데그라정 100mg', 12320, '2025-03-01'),</v>
      </c>
    </row>
    <row r="4284" spans="79:96" x14ac:dyDescent="0.25">
      <c r="CA4284" s="29">
        <v>4281</v>
      </c>
      <c r="CB4284" s="50"/>
      <c r="CC4284" s="55" t="s">
        <v>4324</v>
      </c>
      <c r="CD4284" s="31" t="s">
        <v>7669</v>
      </c>
      <c r="CE4284" s="55" t="s">
        <v>7670</v>
      </c>
      <c r="CF4284" s="32" t="s">
        <v>3493</v>
      </c>
      <c r="CG4284" s="33" t="s">
        <v>459</v>
      </c>
      <c r="CH4284" s="34">
        <v>51500</v>
      </c>
      <c r="CI4284" s="35">
        <v>45717</v>
      </c>
      <c r="CJ4284" s="35"/>
      <c r="CK4284" s="36">
        <v>103000</v>
      </c>
      <c r="CL4284" s="26">
        <f t="shared" si="175"/>
        <v>51500</v>
      </c>
      <c r="CM4284" s="26"/>
      <c r="CR4284" s="26" t="str">
        <f t="shared" si="176"/>
        <v>('약국', '346-13-02641', '인천광역시 남동구 간석동', '8806538003221', '레바드린정 100mg', 51500, '2025-03-01'),</v>
      </c>
    </row>
    <row r="4285" spans="79:96" x14ac:dyDescent="0.25">
      <c r="CA4285" s="29">
        <v>4282</v>
      </c>
      <c r="CB4285" s="50"/>
      <c r="CC4285" s="55" t="s">
        <v>4324</v>
      </c>
      <c r="CD4285" s="31" t="s">
        <v>7669</v>
      </c>
      <c r="CE4285" s="55" t="s">
        <v>7670</v>
      </c>
      <c r="CF4285" s="32" t="s">
        <v>1323</v>
      </c>
      <c r="CG4285" s="33" t="s">
        <v>631</v>
      </c>
      <c r="CH4285" s="34">
        <v>10650</v>
      </c>
      <c r="CI4285" s="35">
        <v>45717</v>
      </c>
      <c r="CJ4285" s="35"/>
      <c r="CK4285" s="36">
        <v>21300</v>
      </c>
      <c r="CL4285" s="26">
        <f t="shared" si="175"/>
        <v>10650</v>
      </c>
      <c r="CM4285" s="26"/>
      <c r="CR4285" s="26" t="str">
        <f t="shared" si="176"/>
        <v>('약국', '346-13-02641', '인천광역시 남동구 간석동', '8806538009018', '신노바핀정 5mg', 10650, '2025-03-01'),</v>
      </c>
    </row>
    <row r="4286" spans="79:96" x14ac:dyDescent="0.25">
      <c r="CA4286" s="29">
        <v>4283</v>
      </c>
      <c r="CB4286" s="50"/>
      <c r="CC4286" s="55" t="s">
        <v>4324</v>
      </c>
      <c r="CD4286" s="31" t="s">
        <v>7669</v>
      </c>
      <c r="CE4286" s="55" t="s">
        <v>7670</v>
      </c>
      <c r="CF4286" s="32" t="s">
        <v>1323</v>
      </c>
      <c r="CG4286" s="33" t="s">
        <v>631</v>
      </c>
      <c r="CH4286" s="34">
        <v>5325</v>
      </c>
      <c r="CI4286" s="35">
        <v>45717</v>
      </c>
      <c r="CJ4286" s="35"/>
      <c r="CK4286" s="36">
        <v>10650</v>
      </c>
      <c r="CL4286" s="26">
        <f t="shared" si="175"/>
        <v>5325</v>
      </c>
      <c r="CM4286" s="26"/>
      <c r="CR4286" s="26" t="str">
        <f t="shared" si="176"/>
        <v>('약국', '346-13-02641', '인천광역시 남동구 간석동', '8806538009018', '신노바핀정 5mg', 5325, '2025-03-01'),</v>
      </c>
    </row>
    <row r="4287" spans="79:96" x14ac:dyDescent="0.25">
      <c r="CA4287" s="29">
        <v>4284</v>
      </c>
      <c r="CB4287" s="50"/>
      <c r="CC4287" s="55" t="s">
        <v>4324</v>
      </c>
      <c r="CD4287" s="31" t="s">
        <v>7669</v>
      </c>
      <c r="CE4287" s="55" t="s">
        <v>7670</v>
      </c>
      <c r="CF4287" s="32" t="s">
        <v>7671</v>
      </c>
      <c r="CG4287" s="33" t="s">
        <v>1577</v>
      </c>
      <c r="CH4287" s="34">
        <v>12320</v>
      </c>
      <c r="CI4287" s="35">
        <v>45717</v>
      </c>
      <c r="CJ4287" s="35"/>
      <c r="CK4287" s="36">
        <v>24640</v>
      </c>
      <c r="CL4287" s="26">
        <f t="shared" si="175"/>
        <v>12320</v>
      </c>
      <c r="CM4287" s="26"/>
      <c r="CR4287" s="26" t="str">
        <f t="shared" si="176"/>
        <v>('약국', '346-13-02641', '인천광역시 남동구 간석동', '8806538063713', '실데그라정 100mg', 12320, '2025-03-01'),</v>
      </c>
    </row>
    <row r="4288" spans="79:96" x14ac:dyDescent="0.25">
      <c r="CA4288" s="29">
        <v>4285</v>
      </c>
      <c r="CB4288" s="50"/>
      <c r="CC4288" s="55" t="s">
        <v>4324</v>
      </c>
      <c r="CD4288" s="31" t="s">
        <v>7669</v>
      </c>
      <c r="CE4288" s="55" t="s">
        <v>7670</v>
      </c>
      <c r="CF4288" s="32" t="s">
        <v>7671</v>
      </c>
      <c r="CG4288" s="33" t="s">
        <v>1577</v>
      </c>
      <c r="CH4288" s="34">
        <v>12320</v>
      </c>
      <c r="CI4288" s="35">
        <v>45717</v>
      </c>
      <c r="CJ4288" s="35"/>
      <c r="CK4288" s="36">
        <v>24640</v>
      </c>
      <c r="CL4288" s="26">
        <f t="shared" si="175"/>
        <v>12320</v>
      </c>
      <c r="CM4288" s="26"/>
      <c r="CR4288" s="26" t="str">
        <f t="shared" si="176"/>
        <v>('약국', '346-13-02641', '인천광역시 남동구 간석동', '8806538063713', '실데그라정 100mg', 12320, '2025-03-01'),</v>
      </c>
    </row>
    <row r="4289" spans="79:96" x14ac:dyDescent="0.25">
      <c r="CA4289" s="29">
        <v>4286</v>
      </c>
      <c r="CB4289" s="50"/>
      <c r="CC4289" s="55" t="s">
        <v>4324</v>
      </c>
      <c r="CD4289" s="31" t="s">
        <v>7669</v>
      </c>
      <c r="CE4289" s="55" t="s">
        <v>7670</v>
      </c>
      <c r="CF4289" s="32" t="s">
        <v>7671</v>
      </c>
      <c r="CG4289" s="33" t="s">
        <v>1577</v>
      </c>
      <c r="CH4289" s="34">
        <v>30800</v>
      </c>
      <c r="CI4289" s="35">
        <v>45689</v>
      </c>
      <c r="CJ4289" s="35"/>
      <c r="CK4289" s="36">
        <v>61600</v>
      </c>
      <c r="CL4289" s="26">
        <f t="shared" si="175"/>
        <v>30800</v>
      </c>
      <c r="CM4289" s="26"/>
      <c r="CR4289" s="26" t="str">
        <f t="shared" si="176"/>
        <v>('약국', '346-13-02641', '인천광역시 남동구 간석동', '8806538063713', '실데그라정 100mg', 30800, '2025-02-01'),</v>
      </c>
    </row>
    <row r="4290" spans="79:96" x14ac:dyDescent="0.25">
      <c r="CA4290" s="29">
        <v>4287</v>
      </c>
      <c r="CB4290" s="50"/>
      <c r="CC4290" s="55" t="s">
        <v>4324</v>
      </c>
      <c r="CD4290" s="31" t="s">
        <v>7669</v>
      </c>
      <c r="CE4290" s="55" t="s">
        <v>7670</v>
      </c>
      <c r="CF4290" s="32" t="s">
        <v>7475</v>
      </c>
      <c r="CG4290" s="33" t="s">
        <v>1367</v>
      </c>
      <c r="CH4290" s="34">
        <v>12600</v>
      </c>
      <c r="CI4290" s="35">
        <v>45658</v>
      </c>
      <c r="CJ4290" s="35"/>
      <c r="CK4290" s="36">
        <v>25200</v>
      </c>
      <c r="CL4290" s="26">
        <f t="shared" si="175"/>
        <v>12600</v>
      </c>
      <c r="CM4290" s="26"/>
      <c r="CR4290" s="26" t="str">
        <f t="shared" si="176"/>
        <v>('약국', '346-13-02641', '인천광역시 남동구 간석동', '8806538054629', '베포케어정', 12600, '2025-01-01'),</v>
      </c>
    </row>
    <row r="4291" spans="79:96" x14ac:dyDescent="0.25">
      <c r="CA4291" s="29">
        <v>4288</v>
      </c>
      <c r="CB4291" s="50"/>
      <c r="CC4291" s="55" t="s">
        <v>4324</v>
      </c>
      <c r="CD4291" s="31" t="s">
        <v>7669</v>
      </c>
      <c r="CE4291" s="55" t="s">
        <v>7670</v>
      </c>
      <c r="CF4291" s="32" t="s">
        <v>2151</v>
      </c>
      <c r="CG4291" s="33" t="s">
        <v>61</v>
      </c>
      <c r="CH4291" s="34">
        <v>51500</v>
      </c>
      <c r="CI4291" s="35">
        <v>45717</v>
      </c>
      <c r="CJ4291" s="35"/>
      <c r="CK4291" s="36">
        <v>103000</v>
      </c>
      <c r="CL4291" s="26">
        <f t="shared" si="175"/>
        <v>51500</v>
      </c>
      <c r="CM4291" s="26"/>
      <c r="CR4291" s="26" t="str">
        <f t="shared" si="176"/>
        <v>('약국', '346-13-02641', '인천광역시 남동구 간석동', '8806538000220', '가모피드정 5mg', 51500, '2025-03-01'),</v>
      </c>
    </row>
    <row r="4292" spans="79:96" x14ac:dyDescent="0.25">
      <c r="CA4292" s="29">
        <v>4289</v>
      </c>
      <c r="CB4292" s="50"/>
      <c r="CC4292" s="55" t="s">
        <v>4324</v>
      </c>
      <c r="CD4292" s="31" t="s">
        <v>7669</v>
      </c>
      <c r="CE4292" s="55" t="s">
        <v>7670</v>
      </c>
      <c r="CF4292" s="32" t="s">
        <v>7671</v>
      </c>
      <c r="CG4292" s="33" t="s">
        <v>1577</v>
      </c>
      <c r="CH4292" s="34">
        <v>30800</v>
      </c>
      <c r="CI4292" s="35">
        <v>45717</v>
      </c>
      <c r="CJ4292" s="35"/>
      <c r="CK4292" s="36">
        <v>61600</v>
      </c>
      <c r="CL4292" s="26">
        <f t="shared" si="175"/>
        <v>30800</v>
      </c>
      <c r="CM4292" s="26"/>
      <c r="CR4292" s="26" t="str">
        <f t="shared" si="176"/>
        <v>('약국', '346-13-02641', '인천광역시 남동구 간석동', '8806538063713', '실데그라정 100mg', 30800, '2025-03-01'),</v>
      </c>
    </row>
    <row r="4293" spans="79:96" x14ac:dyDescent="0.25">
      <c r="CA4293" s="29">
        <v>4290</v>
      </c>
      <c r="CB4293" s="50"/>
      <c r="CC4293" s="55" t="s">
        <v>4324</v>
      </c>
      <c r="CD4293" s="31" t="s">
        <v>7669</v>
      </c>
      <c r="CE4293" s="55" t="s">
        <v>7670</v>
      </c>
      <c r="CF4293" s="32" t="s">
        <v>2151</v>
      </c>
      <c r="CG4293" s="33" t="s">
        <v>61</v>
      </c>
      <c r="CH4293" s="34">
        <v>25750</v>
      </c>
      <c r="CI4293" s="35">
        <v>45717</v>
      </c>
      <c r="CJ4293" s="35"/>
      <c r="CK4293" s="36">
        <v>51500</v>
      </c>
      <c r="CL4293" s="26">
        <f t="shared" ref="CL4293:CL4356" si="177">IFERROR(CK4293/2,"")</f>
        <v>25750</v>
      </c>
      <c r="CM4293" s="26"/>
      <c r="CR4293" s="26" t="str">
        <f t="shared" ref="CR4293:CR4356" si="178">IFERROR("('"&amp;CC4293&amp;"', '"&amp;CD4293&amp;"', '"&amp;CE4293&amp;"', '"&amp;CF4293&amp;"', '"&amp;CG4293&amp;"', "&amp;CH4293&amp;", '"&amp;TEXT(CI4293,"YYYY-MM-DD")&amp;"'),","")</f>
        <v>('약국', '346-13-02641', '인천광역시 남동구 간석동', '8806538000220', '가모피드정 5mg', 25750, '2025-03-01'),</v>
      </c>
    </row>
    <row r="4294" spans="79:96" x14ac:dyDescent="0.25">
      <c r="CA4294" s="29">
        <v>4291</v>
      </c>
      <c r="CB4294" s="50"/>
      <c r="CC4294" s="55" t="s">
        <v>4324</v>
      </c>
      <c r="CD4294" s="31" t="s">
        <v>7669</v>
      </c>
      <c r="CE4294" s="55" t="s">
        <v>7670</v>
      </c>
      <c r="CF4294" s="32" t="s">
        <v>7671</v>
      </c>
      <c r="CG4294" s="33" t="s">
        <v>1577</v>
      </c>
      <c r="CH4294" s="34">
        <v>61600</v>
      </c>
      <c r="CI4294" s="35">
        <v>45717</v>
      </c>
      <c r="CJ4294" s="35"/>
      <c r="CK4294" s="36">
        <v>123200</v>
      </c>
      <c r="CL4294" s="26">
        <f t="shared" si="177"/>
        <v>61600</v>
      </c>
      <c r="CM4294" s="26"/>
      <c r="CR4294" s="26" t="str">
        <f t="shared" si="178"/>
        <v>('약국', '346-13-02641', '인천광역시 남동구 간석동', '8806538063713', '실데그라정 100mg', 61600, '2025-03-01'),</v>
      </c>
    </row>
    <row r="4295" spans="79:96" x14ac:dyDescent="0.25">
      <c r="CA4295" s="29">
        <v>4292</v>
      </c>
      <c r="CB4295" s="50"/>
      <c r="CC4295" s="55" t="s">
        <v>4324</v>
      </c>
      <c r="CD4295" s="31" t="s">
        <v>7669</v>
      </c>
      <c r="CE4295" s="55" t="s">
        <v>7670</v>
      </c>
      <c r="CF4295" s="32" t="s">
        <v>1323</v>
      </c>
      <c r="CG4295" s="33" t="s">
        <v>631</v>
      </c>
      <c r="CH4295" s="34">
        <v>10650</v>
      </c>
      <c r="CI4295" s="35">
        <v>45717</v>
      </c>
      <c r="CJ4295" s="35"/>
      <c r="CK4295" s="36">
        <v>21300</v>
      </c>
      <c r="CL4295" s="26">
        <f t="shared" si="177"/>
        <v>10650</v>
      </c>
      <c r="CM4295" s="26"/>
      <c r="CR4295" s="26" t="str">
        <f t="shared" si="178"/>
        <v>('약국', '346-13-02641', '인천광역시 남동구 간석동', '8806538009018', '신노바핀정 5mg', 10650, '2025-03-01'),</v>
      </c>
    </row>
    <row r="4296" spans="79:96" x14ac:dyDescent="0.25">
      <c r="CA4296" s="29">
        <v>4293</v>
      </c>
      <c r="CB4296" s="50"/>
      <c r="CC4296" s="55" t="s">
        <v>4324</v>
      </c>
      <c r="CD4296" s="31" t="s">
        <v>7669</v>
      </c>
      <c r="CE4296" s="55" t="s">
        <v>7670</v>
      </c>
      <c r="CF4296" s="32" t="s">
        <v>1323</v>
      </c>
      <c r="CG4296" s="33" t="s">
        <v>631</v>
      </c>
      <c r="CH4296" s="34">
        <v>15975</v>
      </c>
      <c r="CI4296" s="35">
        <v>45717</v>
      </c>
      <c r="CJ4296" s="35"/>
      <c r="CK4296" s="36">
        <v>31950</v>
      </c>
      <c r="CL4296" s="26">
        <f t="shared" si="177"/>
        <v>15975</v>
      </c>
      <c r="CM4296" s="26"/>
      <c r="CR4296" s="26" t="str">
        <f t="shared" si="178"/>
        <v>('약국', '346-13-02641', '인천광역시 남동구 간석동', '8806538009018', '신노바핀정 5mg', 15975, '2025-03-01'),</v>
      </c>
    </row>
    <row r="4297" spans="79:96" x14ac:dyDescent="0.25">
      <c r="CA4297" s="29">
        <v>4294</v>
      </c>
      <c r="CB4297" s="50"/>
      <c r="CC4297" s="55" t="s">
        <v>4324</v>
      </c>
      <c r="CD4297" s="31" t="s">
        <v>7669</v>
      </c>
      <c r="CE4297" s="55" t="s">
        <v>7670</v>
      </c>
      <c r="CF4297" s="32" t="s">
        <v>1323</v>
      </c>
      <c r="CG4297" s="33" t="s">
        <v>631</v>
      </c>
      <c r="CH4297" s="34">
        <v>10650</v>
      </c>
      <c r="CI4297" s="35">
        <v>45717</v>
      </c>
      <c r="CJ4297" s="35"/>
      <c r="CK4297" s="36">
        <v>21300</v>
      </c>
      <c r="CL4297" s="26">
        <f t="shared" si="177"/>
        <v>10650</v>
      </c>
      <c r="CM4297" s="26"/>
      <c r="CR4297" s="26" t="str">
        <f t="shared" si="178"/>
        <v>('약국', '346-13-02641', '인천광역시 남동구 간석동', '8806538009018', '신노바핀정 5mg', 10650, '2025-03-01'),</v>
      </c>
    </row>
    <row r="4298" spans="79:96" x14ac:dyDescent="0.25">
      <c r="CA4298" s="29">
        <v>4295</v>
      </c>
      <c r="CB4298" s="50"/>
      <c r="CC4298" s="55" t="s">
        <v>4324</v>
      </c>
      <c r="CD4298" s="31" t="s">
        <v>7669</v>
      </c>
      <c r="CE4298" s="55" t="s">
        <v>7670</v>
      </c>
      <c r="CF4298" s="32" t="s">
        <v>2151</v>
      </c>
      <c r="CG4298" s="33" t="s">
        <v>61</v>
      </c>
      <c r="CH4298" s="34">
        <v>25750</v>
      </c>
      <c r="CI4298" s="35">
        <v>45689</v>
      </c>
      <c r="CJ4298" s="35"/>
      <c r="CK4298" s="36">
        <v>51500</v>
      </c>
      <c r="CL4298" s="26">
        <f t="shared" si="177"/>
        <v>25750</v>
      </c>
      <c r="CM4298" s="26"/>
      <c r="CR4298" s="26" t="str">
        <f t="shared" si="178"/>
        <v>('약국', '346-13-02641', '인천광역시 남동구 간석동', '8806538000220', '가모피드정 5mg', 25750, '2025-02-01'),</v>
      </c>
    </row>
    <row r="4299" spans="79:96" x14ac:dyDescent="0.25">
      <c r="CA4299" s="29">
        <v>4296</v>
      </c>
      <c r="CB4299" s="50"/>
      <c r="CC4299" s="55" t="s">
        <v>4324</v>
      </c>
      <c r="CD4299" s="31" t="s">
        <v>7672</v>
      </c>
      <c r="CE4299" s="55" t="s">
        <v>7279</v>
      </c>
      <c r="CF4299" s="32" t="s">
        <v>1077</v>
      </c>
      <c r="CG4299" s="33" t="s">
        <v>1078</v>
      </c>
      <c r="CH4299" s="34">
        <v>2750</v>
      </c>
      <c r="CI4299" s="35">
        <v>45658</v>
      </c>
      <c r="CJ4299" s="35"/>
      <c r="CK4299" s="36">
        <v>5500</v>
      </c>
      <c r="CL4299" s="26">
        <f t="shared" si="177"/>
        <v>2750</v>
      </c>
      <c r="CM4299" s="26"/>
      <c r="CR4299" s="26" t="str">
        <f t="shared" si="178"/>
        <v>('약국', '163-03-03139', '서울특별시 광진구 중곡동', '8806538056425', '프로나지액 25mL', 2750, '2025-01-01'),</v>
      </c>
    </row>
    <row r="4300" spans="79:96" x14ac:dyDescent="0.25">
      <c r="CA4300" s="29">
        <v>4297</v>
      </c>
      <c r="CB4300" s="50"/>
      <c r="CC4300" s="55" t="s">
        <v>4324</v>
      </c>
      <c r="CD4300" s="31" t="s">
        <v>6910</v>
      </c>
      <c r="CE4300" s="55" t="s">
        <v>7673</v>
      </c>
      <c r="CF4300" s="32" t="s">
        <v>1259</v>
      </c>
      <c r="CG4300" s="33" t="s">
        <v>1260</v>
      </c>
      <c r="CH4300" s="34">
        <v>12500</v>
      </c>
      <c r="CI4300" s="35">
        <v>45717</v>
      </c>
      <c r="CJ4300" s="35"/>
      <c r="CK4300" s="36">
        <v>25000</v>
      </c>
      <c r="CL4300" s="26">
        <f t="shared" si="177"/>
        <v>12500</v>
      </c>
      <c r="CM4300" s="26"/>
      <c r="CR4300" s="26" t="str">
        <f t="shared" si="178"/>
        <v>('약국', '778-44-00956', '경기도 안양시 동안구 비산동', '8806538005737', '메코민캡슐 500mcg', 12500, '2025-03-01'),</v>
      </c>
    </row>
    <row r="4301" spans="79:96" x14ac:dyDescent="0.25">
      <c r="CA4301" s="29">
        <v>4298</v>
      </c>
      <c r="CB4301" s="50"/>
      <c r="CC4301" s="55" t="s">
        <v>4324</v>
      </c>
      <c r="CD4301" s="31" t="s">
        <v>7674</v>
      </c>
      <c r="CE4301" s="55" t="s">
        <v>7348</v>
      </c>
      <c r="CF4301" s="32" t="s">
        <v>2203</v>
      </c>
      <c r="CG4301" s="33" t="s">
        <v>140</v>
      </c>
      <c r="CH4301" s="34">
        <v>3450</v>
      </c>
      <c r="CI4301" s="35">
        <v>45717</v>
      </c>
      <c r="CJ4301" s="35"/>
      <c r="CK4301" s="36">
        <v>6900</v>
      </c>
      <c r="CL4301" s="26">
        <f t="shared" si="177"/>
        <v>3450</v>
      </c>
      <c r="CM4301" s="26"/>
      <c r="CR4301" s="26" t="str">
        <f t="shared" si="178"/>
        <v>('약국', '739-02-03526', '경기도 부천시 중동', '8806538000619', '그리펜-에스정 300mg', 3450, '2025-03-01'),</v>
      </c>
    </row>
    <row r="4302" spans="79:96" x14ac:dyDescent="0.25">
      <c r="CA4302" s="29">
        <v>4299</v>
      </c>
      <c r="CB4302" s="50"/>
      <c r="CC4302" s="55" t="s">
        <v>4324</v>
      </c>
      <c r="CD4302" s="31" t="s">
        <v>7674</v>
      </c>
      <c r="CE4302" s="55" t="s">
        <v>7348</v>
      </c>
      <c r="CF4302" s="32" t="s">
        <v>615</v>
      </c>
      <c r="CG4302" s="33" t="s">
        <v>616</v>
      </c>
      <c r="CH4302" s="34">
        <v>7500</v>
      </c>
      <c r="CI4302" s="35">
        <v>45717</v>
      </c>
      <c r="CJ4302" s="35"/>
      <c r="CK4302" s="36">
        <v>15000</v>
      </c>
      <c r="CL4302" s="26">
        <f t="shared" si="177"/>
        <v>7500</v>
      </c>
      <c r="CM4302" s="26"/>
      <c r="CR4302" s="26" t="str">
        <f t="shared" si="178"/>
        <v>('약국', '739-02-03526', '경기도 부천시 중동', '8806538015149', '신일폴산정 1mg', 7500, '2025-03-01'),</v>
      </c>
    </row>
    <row r="4303" spans="79:96" x14ac:dyDescent="0.25">
      <c r="CA4303" s="29">
        <v>4300</v>
      </c>
      <c r="CB4303" s="50"/>
      <c r="CC4303" s="55" t="s">
        <v>4324</v>
      </c>
      <c r="CD4303" s="31" t="s">
        <v>7675</v>
      </c>
      <c r="CE4303" s="55" t="s">
        <v>7676</v>
      </c>
      <c r="CF4303" s="32" t="s">
        <v>2930</v>
      </c>
      <c r="CG4303" s="33" t="s">
        <v>1166</v>
      </c>
      <c r="CH4303" s="34">
        <v>-6345</v>
      </c>
      <c r="CI4303" s="35">
        <v>45717</v>
      </c>
      <c r="CJ4303" s="35"/>
      <c r="CK4303" s="36">
        <v>-12690</v>
      </c>
      <c r="CL4303" s="26">
        <f t="shared" si="177"/>
        <v>-6345</v>
      </c>
      <c r="CM4303" s="26"/>
      <c r="CR4303" s="26" t="str">
        <f t="shared" si="178"/>
        <v>('약국', '815-47-00993', '서울특별시 중구 충무로5가', '8806538011462', '신일모노독시엠캡슐 100mg', -6345, '2025-03-01'),</v>
      </c>
    </row>
    <row r="4304" spans="79:96" x14ac:dyDescent="0.25">
      <c r="CA4304" s="29">
        <v>4301</v>
      </c>
      <c r="CB4304" s="50"/>
      <c r="CC4304" s="55" t="s">
        <v>4324</v>
      </c>
      <c r="CD4304" s="31" t="s">
        <v>761</v>
      </c>
      <c r="CE4304" s="55" t="s">
        <v>3495</v>
      </c>
      <c r="CF4304" s="32" t="s">
        <v>2352</v>
      </c>
      <c r="CG4304" s="33" t="s">
        <v>1451</v>
      </c>
      <c r="CH4304" s="34">
        <v>30270</v>
      </c>
      <c r="CI4304" s="35">
        <v>45717</v>
      </c>
      <c r="CJ4304" s="35"/>
      <c r="CK4304" s="36">
        <v>60540</v>
      </c>
      <c r="CL4304" s="26">
        <f t="shared" si="177"/>
        <v>30270</v>
      </c>
      <c r="CM4304" s="26"/>
      <c r="CR4304" s="26" t="str">
        <f t="shared" si="178"/>
        <v>('약국', '108-37-51610', '경기도 남양주시 와부읍', '8806538054513', '안플업서방정 300mg', 30270, '2025-03-01'),</v>
      </c>
    </row>
    <row r="4305" spans="79:96" x14ac:dyDescent="0.25">
      <c r="CA4305" s="29">
        <v>4302</v>
      </c>
      <c r="CB4305" s="50"/>
      <c r="CC4305" s="55" t="s">
        <v>4324</v>
      </c>
      <c r="CD4305" s="31" t="s">
        <v>761</v>
      </c>
      <c r="CE4305" s="55" t="s">
        <v>3495</v>
      </c>
      <c r="CF4305" s="32" t="s">
        <v>1638</v>
      </c>
      <c r="CG4305" s="33" t="s">
        <v>376</v>
      </c>
      <c r="CH4305" s="34">
        <v>9000</v>
      </c>
      <c r="CI4305" s="35">
        <v>45717</v>
      </c>
      <c r="CJ4305" s="35"/>
      <c r="CK4305" s="36">
        <v>18000</v>
      </c>
      <c r="CL4305" s="26">
        <f t="shared" si="177"/>
        <v>9000</v>
      </c>
      <c r="CM4305" s="26"/>
      <c r="CR4305" s="26" t="str">
        <f t="shared" si="178"/>
        <v>('약국', '108-37-51610', '경기도 남양주시 와부읍', '8806538053615', '네오스타정40/5mg', 9000, '2025-03-01'),</v>
      </c>
    </row>
    <row r="4306" spans="79:96" x14ac:dyDescent="0.25">
      <c r="CA4306" s="29">
        <v>4303</v>
      </c>
      <c r="CB4306" s="50"/>
      <c r="CC4306" s="55" t="s">
        <v>4324</v>
      </c>
      <c r="CD4306" s="31" t="s">
        <v>761</v>
      </c>
      <c r="CE4306" s="55" t="s">
        <v>3495</v>
      </c>
      <c r="CF4306" s="32" t="s">
        <v>1712</v>
      </c>
      <c r="CG4306" s="33" t="s">
        <v>1081</v>
      </c>
      <c r="CH4306" s="34">
        <v>34245</v>
      </c>
      <c r="CI4306" s="35">
        <v>45717</v>
      </c>
      <c r="CJ4306" s="35"/>
      <c r="CK4306" s="36">
        <v>68490</v>
      </c>
      <c r="CL4306" s="26">
        <f t="shared" si="177"/>
        <v>34245</v>
      </c>
      <c r="CM4306" s="26"/>
      <c r="CR4306" s="26" t="str">
        <f t="shared" si="178"/>
        <v>('약국', '108-37-51610', '경기도 남양주시 와부읍', '8806538058221', '로타젯정10/5mg', 34245, '2025-03-01'),</v>
      </c>
    </row>
    <row r="4307" spans="79:96" x14ac:dyDescent="0.25">
      <c r="CA4307" s="29">
        <v>4304</v>
      </c>
      <c r="CB4307" s="50"/>
      <c r="CC4307" s="55" t="s">
        <v>4324</v>
      </c>
      <c r="CD4307" s="31" t="s">
        <v>761</v>
      </c>
      <c r="CE4307" s="55" t="s">
        <v>3495</v>
      </c>
      <c r="CF4307" s="32" t="s">
        <v>1712</v>
      </c>
      <c r="CG4307" s="33" t="s">
        <v>1081</v>
      </c>
      <c r="CH4307" s="34">
        <v>91320</v>
      </c>
      <c r="CI4307" s="35">
        <v>45689</v>
      </c>
      <c r="CJ4307" s="35"/>
      <c r="CK4307" s="36">
        <v>182640</v>
      </c>
      <c r="CL4307" s="26">
        <f t="shared" si="177"/>
        <v>91320</v>
      </c>
      <c r="CM4307" s="26"/>
      <c r="CR4307" s="26" t="str">
        <f t="shared" si="178"/>
        <v>('약국', '108-37-51610', '경기도 남양주시 와부읍', '8806538058221', '로타젯정10/5mg', 91320, '2025-02-01'),</v>
      </c>
    </row>
    <row r="4308" spans="79:96" x14ac:dyDescent="0.25">
      <c r="CA4308" s="29">
        <v>4305</v>
      </c>
      <c r="CB4308" s="50"/>
      <c r="CC4308" s="55" t="s">
        <v>4324</v>
      </c>
      <c r="CD4308" s="31" t="s">
        <v>761</v>
      </c>
      <c r="CE4308" s="55" t="s">
        <v>3495</v>
      </c>
      <c r="CF4308" s="32" t="s">
        <v>1775</v>
      </c>
      <c r="CG4308" s="33" t="s">
        <v>1549</v>
      </c>
      <c r="CH4308" s="34">
        <v>19950</v>
      </c>
      <c r="CI4308" s="35">
        <v>45658</v>
      </c>
      <c r="CJ4308" s="35"/>
      <c r="CK4308" s="36">
        <v>39900</v>
      </c>
      <c r="CL4308" s="26">
        <f t="shared" si="177"/>
        <v>19950</v>
      </c>
      <c r="CM4308" s="26"/>
      <c r="CR4308" s="26" t="str">
        <f t="shared" si="178"/>
        <v>('약국', '108-37-51610', '경기도 남양주시 와부읍', '8806538060316', '테글리엠서방정20/1000mg', 19950, '2025-01-01'),</v>
      </c>
    </row>
    <row r="4309" spans="79:96" x14ac:dyDescent="0.25">
      <c r="CA4309" s="29">
        <v>4306</v>
      </c>
      <c r="CB4309" s="50"/>
      <c r="CC4309" s="55" t="s">
        <v>4324</v>
      </c>
      <c r="CD4309" s="31" t="s">
        <v>761</v>
      </c>
      <c r="CE4309" s="55" t="s">
        <v>3495</v>
      </c>
      <c r="CF4309" s="32" t="s">
        <v>1454</v>
      </c>
      <c r="CG4309" s="33" t="s">
        <v>1392</v>
      </c>
      <c r="CH4309" s="34">
        <v>12750</v>
      </c>
      <c r="CI4309" s="35">
        <v>45717</v>
      </c>
      <c r="CJ4309" s="35"/>
      <c r="CK4309" s="36">
        <v>25500</v>
      </c>
      <c r="CL4309" s="26">
        <f t="shared" si="177"/>
        <v>12750</v>
      </c>
      <c r="CM4309" s="26"/>
      <c r="CR4309" s="26" t="str">
        <f t="shared" si="178"/>
        <v>('약국', '108-37-51610', '경기도 남양주시 와부읍', '8806538044415', '신노바핀정 10mg', 12750, '2025-03-01'),</v>
      </c>
    </row>
    <row r="4310" spans="79:96" x14ac:dyDescent="0.25">
      <c r="CA4310" s="29">
        <v>4307</v>
      </c>
      <c r="CB4310" s="50"/>
      <c r="CC4310" s="55" t="s">
        <v>4324</v>
      </c>
      <c r="CD4310" s="31" t="s">
        <v>761</v>
      </c>
      <c r="CE4310" s="55" t="s">
        <v>3495</v>
      </c>
      <c r="CF4310" s="32" t="s">
        <v>1638</v>
      </c>
      <c r="CG4310" s="33" t="s">
        <v>376</v>
      </c>
      <c r="CH4310" s="34">
        <v>18000</v>
      </c>
      <c r="CI4310" s="35">
        <v>45717</v>
      </c>
      <c r="CJ4310" s="35"/>
      <c r="CK4310" s="36">
        <v>36000</v>
      </c>
      <c r="CL4310" s="26">
        <f t="shared" si="177"/>
        <v>18000</v>
      </c>
      <c r="CM4310" s="26"/>
      <c r="CR4310" s="26" t="str">
        <f t="shared" si="178"/>
        <v>('약국', '108-37-51610', '경기도 남양주시 와부읍', '8806538053615', '네오스타정40/5mg', 18000, '2025-03-01'),</v>
      </c>
    </row>
    <row r="4311" spans="79:96" x14ac:dyDescent="0.25">
      <c r="CA4311" s="29">
        <v>4308</v>
      </c>
      <c r="CB4311" s="50"/>
      <c r="CC4311" s="55" t="s">
        <v>4324</v>
      </c>
      <c r="CD4311" s="31" t="s">
        <v>761</v>
      </c>
      <c r="CE4311" s="55" t="s">
        <v>3495</v>
      </c>
      <c r="CF4311" s="32" t="s">
        <v>1768</v>
      </c>
      <c r="CG4311" s="33" t="s">
        <v>1537</v>
      </c>
      <c r="CH4311" s="34">
        <v>19950</v>
      </c>
      <c r="CI4311" s="35">
        <v>45717</v>
      </c>
      <c r="CJ4311" s="35"/>
      <c r="CK4311" s="36">
        <v>39900</v>
      </c>
      <c r="CL4311" s="26">
        <f t="shared" si="177"/>
        <v>19950</v>
      </c>
      <c r="CM4311" s="26"/>
      <c r="CR4311" s="26" t="str">
        <f t="shared" si="178"/>
        <v>('약국', '108-37-51610', '경기도 남양주시 와부읍', '8806538060217', '테글리정20mg', 19950, '2025-03-01'),</v>
      </c>
    </row>
    <row r="4312" spans="79:96" x14ac:dyDescent="0.25">
      <c r="CA4312" s="29">
        <v>4309</v>
      </c>
      <c r="CB4312" s="50"/>
      <c r="CC4312" s="55" t="s">
        <v>4324</v>
      </c>
      <c r="CD4312" s="31" t="s">
        <v>761</v>
      </c>
      <c r="CE4312" s="55" t="s">
        <v>3495</v>
      </c>
      <c r="CF4312" s="32" t="s">
        <v>1768</v>
      </c>
      <c r="CG4312" s="33" t="s">
        <v>1537</v>
      </c>
      <c r="CH4312" s="34">
        <v>99750</v>
      </c>
      <c r="CI4312" s="35">
        <v>45717</v>
      </c>
      <c r="CJ4312" s="35"/>
      <c r="CK4312" s="36">
        <v>199500</v>
      </c>
      <c r="CL4312" s="26">
        <f t="shared" si="177"/>
        <v>99750</v>
      </c>
      <c r="CM4312" s="26"/>
      <c r="CR4312" s="26" t="str">
        <f t="shared" si="178"/>
        <v>('약국', '108-37-51610', '경기도 남양주시 와부읍', '8806538060217', '테글리정20mg', 99750, '2025-03-01'),</v>
      </c>
    </row>
    <row r="4313" spans="79:96" x14ac:dyDescent="0.25">
      <c r="CA4313" s="29">
        <v>4310</v>
      </c>
      <c r="CB4313" s="50"/>
      <c r="CC4313" s="55" t="s">
        <v>4324</v>
      </c>
      <c r="CD4313" s="31" t="s">
        <v>761</v>
      </c>
      <c r="CE4313" s="55" t="s">
        <v>3495</v>
      </c>
      <c r="CF4313" s="32" t="s">
        <v>3290</v>
      </c>
      <c r="CG4313" s="33" t="s">
        <v>1497</v>
      </c>
      <c r="CH4313" s="34">
        <v>10125</v>
      </c>
      <c r="CI4313" s="35">
        <v>45717</v>
      </c>
      <c r="CJ4313" s="35"/>
      <c r="CK4313" s="36">
        <v>20250</v>
      </c>
      <c r="CL4313" s="26">
        <f t="shared" si="177"/>
        <v>10125</v>
      </c>
      <c r="CM4313" s="26"/>
      <c r="CR4313" s="26" t="str">
        <f t="shared" si="178"/>
        <v>('약국', '108-37-51610', '경기도 남양주시 와부읍', '8806538057316', '탐시원서방캡슐 0.4mg', 10125, '2025-03-01'),</v>
      </c>
    </row>
    <row r="4314" spans="79:96" x14ac:dyDescent="0.25">
      <c r="CA4314" s="29">
        <v>4311</v>
      </c>
      <c r="CB4314" s="50"/>
      <c r="CC4314" s="55" t="s">
        <v>4324</v>
      </c>
      <c r="CD4314" s="31" t="s">
        <v>761</v>
      </c>
      <c r="CE4314" s="55" t="s">
        <v>3495</v>
      </c>
      <c r="CF4314" s="32" t="s">
        <v>1712</v>
      </c>
      <c r="CG4314" s="33" t="s">
        <v>1081</v>
      </c>
      <c r="CH4314" s="34">
        <v>34245</v>
      </c>
      <c r="CI4314" s="35">
        <v>45717</v>
      </c>
      <c r="CJ4314" s="35"/>
      <c r="CK4314" s="36">
        <v>68490</v>
      </c>
      <c r="CL4314" s="26">
        <f t="shared" si="177"/>
        <v>34245</v>
      </c>
      <c r="CM4314" s="26"/>
      <c r="CR4314" s="26" t="str">
        <f t="shared" si="178"/>
        <v>('약국', '108-37-51610', '경기도 남양주시 와부읍', '8806538058221', '로타젯정10/5mg', 34245, '2025-03-01'),</v>
      </c>
    </row>
    <row r="4315" spans="79:96" x14ac:dyDescent="0.25">
      <c r="CA4315" s="29">
        <v>4312</v>
      </c>
      <c r="CB4315" s="50"/>
      <c r="CC4315" s="55" t="s">
        <v>4324</v>
      </c>
      <c r="CD4315" s="31" t="s">
        <v>7677</v>
      </c>
      <c r="CE4315" s="55" t="s">
        <v>7320</v>
      </c>
      <c r="CF4315" s="32" t="s">
        <v>749</v>
      </c>
      <c r="CG4315" s="33" t="s">
        <v>750</v>
      </c>
      <c r="CH4315" s="34">
        <v>5670</v>
      </c>
      <c r="CI4315" s="35">
        <v>45717</v>
      </c>
      <c r="CJ4315" s="35"/>
      <c r="CK4315" s="36">
        <v>11340</v>
      </c>
      <c r="CL4315" s="26">
        <f t="shared" si="177"/>
        <v>5670</v>
      </c>
      <c r="CM4315" s="26"/>
      <c r="CR4315" s="26" t="str">
        <f t="shared" si="178"/>
        <v>('약국', '238-02-03625', '경기도 남양주시 다산동', '8806538059518', '레보트로서방정', 5670, '2025-03-01'),</v>
      </c>
    </row>
    <row r="4316" spans="79:96" x14ac:dyDescent="0.25">
      <c r="CA4316" s="29">
        <v>4313</v>
      </c>
      <c r="CB4316" s="50"/>
      <c r="CC4316" s="55" t="s">
        <v>4324</v>
      </c>
      <c r="CD4316" s="31" t="s">
        <v>7677</v>
      </c>
      <c r="CE4316" s="55" t="s">
        <v>7320</v>
      </c>
      <c r="CF4316" s="32" t="s">
        <v>749</v>
      </c>
      <c r="CG4316" s="33" t="s">
        <v>750</v>
      </c>
      <c r="CH4316" s="34">
        <v>2835</v>
      </c>
      <c r="CI4316" s="35">
        <v>45689</v>
      </c>
      <c r="CJ4316" s="35"/>
      <c r="CK4316" s="36">
        <v>5670</v>
      </c>
      <c r="CL4316" s="26">
        <f t="shared" si="177"/>
        <v>2835</v>
      </c>
      <c r="CM4316" s="26"/>
      <c r="CR4316" s="26" t="str">
        <f t="shared" si="178"/>
        <v>('약국', '238-02-03625', '경기도 남양주시 다산동', '8806538059518', '레보트로서방정', 2835, '2025-02-01'),</v>
      </c>
    </row>
    <row r="4317" spans="79:96" x14ac:dyDescent="0.25">
      <c r="CA4317" s="29">
        <v>4314</v>
      </c>
      <c r="CB4317" s="50"/>
      <c r="CC4317" s="55" t="s">
        <v>4324</v>
      </c>
      <c r="CD4317" s="31" t="s">
        <v>7678</v>
      </c>
      <c r="CE4317" s="55" t="s">
        <v>7679</v>
      </c>
      <c r="CF4317" s="32" t="s">
        <v>3291</v>
      </c>
      <c r="CG4317" s="33" t="s">
        <v>688</v>
      </c>
      <c r="CH4317" s="34">
        <v>32000</v>
      </c>
      <c r="CI4317" s="35">
        <v>45658</v>
      </c>
      <c r="CJ4317" s="35"/>
      <c r="CK4317" s="36">
        <v>64000</v>
      </c>
      <c r="CL4317" s="26">
        <f t="shared" si="177"/>
        <v>32000</v>
      </c>
      <c r="CM4317" s="26"/>
      <c r="CR4317" s="26" t="str">
        <f t="shared" si="178"/>
        <v>('약국', '780-09-02771', '서울특별시 강동구 둔촌동', '8806538011035', '신일트리메부틴말레산염정 200mg', 32000, '2025-01-01'),</v>
      </c>
    </row>
    <row r="4318" spans="79:96" x14ac:dyDescent="0.25">
      <c r="CA4318" s="29">
        <v>4315</v>
      </c>
      <c r="CB4318" s="50"/>
      <c r="CC4318" s="55" t="s">
        <v>7680</v>
      </c>
      <c r="CD4318" s="31" t="s">
        <v>7681</v>
      </c>
      <c r="CE4318" s="55" t="s">
        <v>7682</v>
      </c>
      <c r="CF4318" s="32" t="s">
        <v>732</v>
      </c>
      <c r="CG4318" s="33" t="s">
        <v>733</v>
      </c>
      <c r="CH4318" s="34">
        <v>57500</v>
      </c>
      <c r="CI4318" s="35">
        <v>45717</v>
      </c>
      <c r="CJ4318" s="35"/>
      <c r="CK4318" s="36">
        <v>115000</v>
      </c>
      <c r="CL4318" s="26">
        <f t="shared" si="177"/>
        <v>57500</v>
      </c>
      <c r="CM4318" s="26"/>
      <c r="CR4318" s="26" t="str">
        <f t="shared" si="178"/>
        <v>('호남지오영(주)(광주)', '418-81-32003', '광주광역시 남구 송하동', '8806538017259', '신일피리독신정 50mg', 57500, '2025-03-01'),</v>
      </c>
    </row>
    <row r="4319" spans="79:96" x14ac:dyDescent="0.25">
      <c r="CA4319" s="29">
        <v>4316</v>
      </c>
      <c r="CB4319" s="50"/>
      <c r="CC4319" s="55" t="s">
        <v>7680</v>
      </c>
      <c r="CD4319" s="31" t="s">
        <v>7681</v>
      </c>
      <c r="CE4319" s="55" t="s">
        <v>7682</v>
      </c>
      <c r="CF4319" s="32" t="s">
        <v>1032</v>
      </c>
      <c r="CG4319" s="33" t="s">
        <v>948</v>
      </c>
      <c r="CH4319" s="34">
        <v>110000</v>
      </c>
      <c r="CI4319" s="35">
        <v>45717</v>
      </c>
      <c r="CJ4319" s="35"/>
      <c r="CK4319" s="36">
        <v>220000</v>
      </c>
      <c r="CL4319" s="26">
        <f t="shared" si="177"/>
        <v>110000</v>
      </c>
      <c r="CM4319" s="26"/>
      <c r="CR4319" s="26" t="str">
        <f t="shared" si="178"/>
        <v>('호남지오영(주)(광주)', '418-81-32003', '광주광역시 남구 송하동', '8806538014029', '신일엠정 500mg', 110000, '2025-03-01'),</v>
      </c>
    </row>
    <row r="4320" spans="79:96" x14ac:dyDescent="0.25">
      <c r="CA4320" s="29">
        <v>4317</v>
      </c>
      <c r="CB4320" s="50"/>
      <c r="CC4320" s="55" t="s">
        <v>7680</v>
      </c>
      <c r="CD4320" s="31" t="s">
        <v>7681</v>
      </c>
      <c r="CE4320" s="55" t="s">
        <v>7682</v>
      </c>
      <c r="CF4320" s="32" t="s">
        <v>1017</v>
      </c>
      <c r="CG4320" s="33" t="s">
        <v>1018</v>
      </c>
      <c r="CH4320" s="34">
        <v>300000</v>
      </c>
      <c r="CI4320" s="35">
        <v>45717</v>
      </c>
      <c r="CJ4320" s="35"/>
      <c r="CK4320" s="36">
        <v>600000</v>
      </c>
      <c r="CL4320" s="26">
        <f t="shared" si="177"/>
        <v>300000</v>
      </c>
      <c r="CM4320" s="26"/>
      <c r="CR4320" s="26" t="str">
        <f t="shared" si="178"/>
        <v>('호남지오영(주)(광주)', '418-81-32003', '광주광역시 남구 송하동', '8806538015835', '신일이부프로펜정 400mg', 300000, '2025-03-01'),</v>
      </c>
    </row>
    <row r="4321" spans="79:96" x14ac:dyDescent="0.25">
      <c r="CA4321" s="29">
        <v>4318</v>
      </c>
      <c r="CB4321" s="50"/>
      <c r="CC4321" s="55" t="s">
        <v>7680</v>
      </c>
      <c r="CD4321" s="31" t="s">
        <v>7681</v>
      </c>
      <c r="CE4321" s="55" t="s">
        <v>7682</v>
      </c>
      <c r="CF4321" s="32" t="s">
        <v>2043</v>
      </c>
      <c r="CG4321" s="33" t="s">
        <v>2044</v>
      </c>
      <c r="CH4321" s="34">
        <v>51250</v>
      </c>
      <c r="CI4321" s="35">
        <v>45717</v>
      </c>
      <c r="CJ4321" s="35"/>
      <c r="CK4321" s="36">
        <v>102500</v>
      </c>
      <c r="CL4321" s="26">
        <f t="shared" si="177"/>
        <v>51250</v>
      </c>
      <c r="CM4321" s="26"/>
      <c r="CR4321" s="26" t="str">
        <f t="shared" si="178"/>
        <v>('호남지오영(주)(광주)', '418-81-32003', '광주광역시 남구 송하동', '8806538026428', '티니다진정 150mg', 51250, '2025-03-01'),</v>
      </c>
    </row>
    <row r="4322" spans="79:96" x14ac:dyDescent="0.25">
      <c r="CA4322" s="29">
        <v>4319</v>
      </c>
      <c r="CB4322" s="50"/>
      <c r="CC4322" s="55" t="s">
        <v>7683</v>
      </c>
      <c r="CD4322" s="31" t="s">
        <v>7684</v>
      </c>
      <c r="CE4322" s="55" t="s">
        <v>7685</v>
      </c>
      <c r="CF4322" s="32" t="s">
        <v>1824</v>
      </c>
      <c r="CG4322" s="33" t="s">
        <v>861</v>
      </c>
      <c r="CH4322" s="34">
        <v>2400</v>
      </c>
      <c r="CI4322" s="35">
        <v>45717</v>
      </c>
      <c r="CJ4322" s="35"/>
      <c r="CK4322" s="36">
        <v>4800</v>
      </c>
      <c r="CL4322" s="26">
        <f t="shared" si="177"/>
        <v>2400</v>
      </c>
      <c r="CM4322" s="26"/>
      <c r="CR4322" s="26" t="str">
        <f t="shared" si="178"/>
        <v>('호남지오영(주)(전주)', '418-85-14565', '전라북도 전주시 덕진구 호성동2가', '8806538013510', '신일아시클로버크림', 2400, '2025-03-01'),</v>
      </c>
    </row>
    <row r="4323" spans="79:96" x14ac:dyDescent="0.25">
      <c r="CA4323" s="29">
        <v>4320</v>
      </c>
      <c r="CB4323" s="50"/>
      <c r="CC4323" s="55" t="s">
        <v>7683</v>
      </c>
      <c r="CD4323" s="31" t="s">
        <v>7684</v>
      </c>
      <c r="CE4323" s="55" t="s">
        <v>7685</v>
      </c>
      <c r="CF4323" s="32" t="s">
        <v>1259</v>
      </c>
      <c r="CG4323" s="33" t="s">
        <v>1260</v>
      </c>
      <c r="CH4323" s="34">
        <v>25000</v>
      </c>
      <c r="CI4323" s="35">
        <v>45717</v>
      </c>
      <c r="CJ4323" s="35"/>
      <c r="CK4323" s="36">
        <v>50000</v>
      </c>
      <c r="CL4323" s="26">
        <f t="shared" si="177"/>
        <v>25000</v>
      </c>
      <c r="CM4323" s="26"/>
      <c r="CR4323" s="26" t="str">
        <f t="shared" si="178"/>
        <v>('호남지오영(주)(전주)', '418-85-14565', '전라북도 전주시 덕진구 호성동2가', '8806538005737', '메코민캡슐 500mcg', 25000, '2025-03-01'),</v>
      </c>
    </row>
    <row r="4324" spans="79:96" x14ac:dyDescent="0.25">
      <c r="CA4324" s="29">
        <v>4321</v>
      </c>
      <c r="CB4324" s="50"/>
      <c r="CC4324" s="55" t="s">
        <v>7683</v>
      </c>
      <c r="CD4324" s="31" t="s">
        <v>7684</v>
      </c>
      <c r="CE4324" s="55" t="s">
        <v>7685</v>
      </c>
      <c r="CF4324" s="32" t="s">
        <v>1824</v>
      </c>
      <c r="CG4324" s="33" t="s">
        <v>861</v>
      </c>
      <c r="CH4324" s="34">
        <v>13200</v>
      </c>
      <c r="CI4324" s="35">
        <v>45717</v>
      </c>
      <c r="CJ4324" s="35"/>
      <c r="CK4324" s="36">
        <v>26400</v>
      </c>
      <c r="CL4324" s="26">
        <f t="shared" si="177"/>
        <v>13200</v>
      </c>
      <c r="CM4324" s="26"/>
      <c r="CR4324" s="26" t="str">
        <f t="shared" si="178"/>
        <v>('호남지오영(주)(전주)', '418-85-14565', '전라북도 전주시 덕진구 호성동2가', '8806538013510', '신일아시클로버크림', 13200, '2025-03-01'),</v>
      </c>
    </row>
    <row r="4325" spans="79:96" x14ac:dyDescent="0.25">
      <c r="CA4325" s="29">
        <v>4322</v>
      </c>
      <c r="CB4325" s="50"/>
      <c r="CC4325" s="55" t="s">
        <v>7683</v>
      </c>
      <c r="CD4325" s="31" t="s">
        <v>7684</v>
      </c>
      <c r="CE4325" s="55" t="s">
        <v>7685</v>
      </c>
      <c r="CF4325" s="32" t="s">
        <v>1323</v>
      </c>
      <c r="CG4325" s="33" t="s">
        <v>631</v>
      </c>
      <c r="CH4325" s="34">
        <v>15975</v>
      </c>
      <c r="CI4325" s="35">
        <v>45689</v>
      </c>
      <c r="CJ4325" s="35"/>
      <c r="CK4325" s="36">
        <v>31950</v>
      </c>
      <c r="CL4325" s="26">
        <f t="shared" si="177"/>
        <v>15975</v>
      </c>
      <c r="CM4325" s="26"/>
      <c r="CR4325" s="26" t="str">
        <f t="shared" si="178"/>
        <v>('호남지오영(주)(전주)', '418-85-14565', '전라북도 전주시 덕진구 호성동2가', '8806538009018', '신노바핀정 5mg', 15975, '2025-02-01'),</v>
      </c>
    </row>
    <row r="4326" spans="79:96" x14ac:dyDescent="0.25">
      <c r="CA4326" s="29">
        <v>4323</v>
      </c>
      <c r="CB4326" s="50"/>
      <c r="CC4326" s="55" t="s">
        <v>7683</v>
      </c>
      <c r="CD4326" s="31" t="s">
        <v>7684</v>
      </c>
      <c r="CE4326" s="55" t="s">
        <v>7685</v>
      </c>
      <c r="CF4326" s="32" t="s">
        <v>1077</v>
      </c>
      <c r="CG4326" s="33" t="s">
        <v>1078</v>
      </c>
      <c r="CH4326" s="34">
        <v>132000</v>
      </c>
      <c r="CI4326" s="35">
        <v>45658</v>
      </c>
      <c r="CJ4326" s="35"/>
      <c r="CK4326" s="36">
        <v>264000</v>
      </c>
      <c r="CL4326" s="26">
        <f t="shared" si="177"/>
        <v>132000</v>
      </c>
      <c r="CM4326" s="26"/>
      <c r="CR4326" s="26" t="str">
        <f t="shared" si="178"/>
        <v>('호남지오영(주)(전주)', '418-85-14565', '전라북도 전주시 덕진구 호성동2가', '8806538056425', '프로나지액 25mL', 132000, '2025-01-01'),</v>
      </c>
    </row>
    <row r="4327" spans="79:96" x14ac:dyDescent="0.25">
      <c r="CA4327" s="29">
        <v>4324</v>
      </c>
      <c r="CB4327" s="50"/>
      <c r="CC4327" s="55" t="s">
        <v>7683</v>
      </c>
      <c r="CD4327" s="31" t="s">
        <v>7684</v>
      </c>
      <c r="CE4327" s="55" t="s">
        <v>7685</v>
      </c>
      <c r="CF4327" s="32" t="s">
        <v>1768</v>
      </c>
      <c r="CG4327" s="33" t="s">
        <v>1537</v>
      </c>
      <c r="CH4327" s="34">
        <v>99750</v>
      </c>
      <c r="CI4327" s="35">
        <v>45717</v>
      </c>
      <c r="CJ4327" s="35"/>
      <c r="CK4327" s="36">
        <v>199500</v>
      </c>
      <c r="CL4327" s="26">
        <f t="shared" si="177"/>
        <v>99750</v>
      </c>
      <c r="CM4327" s="26"/>
      <c r="CR4327" s="26" t="str">
        <f t="shared" si="178"/>
        <v>('호남지오영(주)(전주)', '418-85-14565', '전라북도 전주시 덕진구 호성동2가', '8806538060217', '테글리정20mg', 99750, '2025-03-01'),</v>
      </c>
    </row>
    <row r="4328" spans="79:96" x14ac:dyDescent="0.25">
      <c r="CA4328" s="29">
        <v>4325</v>
      </c>
      <c r="CB4328" s="50"/>
      <c r="CC4328" s="55" t="s">
        <v>7683</v>
      </c>
      <c r="CD4328" s="31" t="s">
        <v>7684</v>
      </c>
      <c r="CE4328" s="55" t="s">
        <v>7685</v>
      </c>
      <c r="CF4328" s="32" t="s">
        <v>3004</v>
      </c>
      <c r="CG4328" s="33" t="s">
        <v>1576</v>
      </c>
      <c r="CH4328" s="34">
        <v>33012</v>
      </c>
      <c r="CI4328" s="35">
        <v>45717</v>
      </c>
      <c r="CJ4328" s="35"/>
      <c r="CK4328" s="36">
        <v>66024</v>
      </c>
      <c r="CL4328" s="26">
        <f t="shared" si="177"/>
        <v>33012</v>
      </c>
      <c r="CM4328" s="26"/>
      <c r="CR4328" s="26" t="str">
        <f t="shared" si="178"/>
        <v>('호남지오영(주)(전주)', '418-85-14565', '전라북도 전주시 덕진구 호성동2가', '8806538060736', '포시글리정 10mg', 33012, '2025-03-01'),</v>
      </c>
    </row>
    <row r="4329" spans="79:96" x14ac:dyDescent="0.25">
      <c r="CA4329" s="29">
        <v>4326</v>
      </c>
      <c r="CB4329" s="50"/>
      <c r="CC4329" s="55" t="s">
        <v>7683</v>
      </c>
      <c r="CD4329" s="31" t="s">
        <v>7684</v>
      </c>
      <c r="CE4329" s="55" t="s">
        <v>7685</v>
      </c>
      <c r="CF4329" s="32" t="s">
        <v>1686</v>
      </c>
      <c r="CG4329" s="33" t="s">
        <v>1033</v>
      </c>
      <c r="CH4329" s="34">
        <v>47835</v>
      </c>
      <c r="CI4329" s="35">
        <v>45717</v>
      </c>
      <c r="CJ4329" s="35"/>
      <c r="CK4329" s="36">
        <v>95670</v>
      </c>
      <c r="CL4329" s="26">
        <f t="shared" si="177"/>
        <v>47835</v>
      </c>
      <c r="CM4329" s="26"/>
      <c r="CR4329" s="26" t="str">
        <f t="shared" si="178"/>
        <v>('호남지오영(주)(전주)', '418-85-14565', '전라북도 전주시 덕진구 호성동2가', '8806538058122', '로타젯정10/10mg', 47835, '2025-03-01'),</v>
      </c>
    </row>
    <row r="4330" spans="79:96" x14ac:dyDescent="0.25">
      <c r="CA4330" s="29">
        <v>4327</v>
      </c>
      <c r="CB4330" s="50"/>
      <c r="CC4330" s="55" t="s">
        <v>7683</v>
      </c>
      <c r="CD4330" s="31" t="s">
        <v>7684</v>
      </c>
      <c r="CE4330" s="55" t="s">
        <v>7685</v>
      </c>
      <c r="CF4330" s="32" t="s">
        <v>1292</v>
      </c>
      <c r="CG4330" s="33" t="s">
        <v>601</v>
      </c>
      <c r="CH4330" s="34">
        <v>37000</v>
      </c>
      <c r="CI4330" s="35">
        <v>45717</v>
      </c>
      <c r="CJ4330" s="35"/>
      <c r="CK4330" s="36">
        <v>74000</v>
      </c>
      <c r="CL4330" s="26">
        <f t="shared" si="177"/>
        <v>37000</v>
      </c>
      <c r="CM4330" s="26"/>
      <c r="CR4330" s="26" t="str">
        <f t="shared" si="178"/>
        <v>('호남지오영(주)(전주)', '418-85-14565', '전라북도 전주시 덕진구 호성동2가', '8806538006321', '미디아정 2mg', 37000, '2025-03-01'),</v>
      </c>
    </row>
    <row r="4331" spans="79:96" x14ac:dyDescent="0.25">
      <c r="CA4331" s="29">
        <v>4328</v>
      </c>
      <c r="CB4331" s="50"/>
      <c r="CC4331" s="55" t="s">
        <v>7683</v>
      </c>
      <c r="CD4331" s="31" t="s">
        <v>7684</v>
      </c>
      <c r="CE4331" s="55" t="s">
        <v>7685</v>
      </c>
      <c r="CF4331" s="32" t="s">
        <v>3042</v>
      </c>
      <c r="CG4331" s="33" t="s">
        <v>537</v>
      </c>
      <c r="CH4331" s="34">
        <v>54600</v>
      </c>
      <c r="CI4331" s="35">
        <v>45717</v>
      </c>
      <c r="CJ4331" s="35"/>
      <c r="CK4331" s="36">
        <v>109200</v>
      </c>
      <c r="CL4331" s="26">
        <f t="shared" si="177"/>
        <v>54600</v>
      </c>
      <c r="CM4331" s="26"/>
      <c r="CR4331" s="26" t="str">
        <f t="shared" si="178"/>
        <v>('호남지오영(주)(전주)', '418-85-14565', '전라북도 전주시 덕진구 호성동2가', '8806538003610', '레오빌정 25mg', 54600, '2025-03-01'),</v>
      </c>
    </row>
    <row r="4332" spans="79:96" x14ac:dyDescent="0.25">
      <c r="CA4332" s="29">
        <v>4329</v>
      </c>
      <c r="CB4332" s="50"/>
      <c r="CC4332" s="55" t="s">
        <v>7683</v>
      </c>
      <c r="CD4332" s="31" t="s">
        <v>7684</v>
      </c>
      <c r="CE4332" s="55" t="s">
        <v>7685</v>
      </c>
      <c r="CF4332" s="32" t="s">
        <v>1001</v>
      </c>
      <c r="CG4332" s="33" t="s">
        <v>1002</v>
      </c>
      <c r="CH4332" s="34">
        <v>94800</v>
      </c>
      <c r="CI4332" s="35">
        <v>45717</v>
      </c>
      <c r="CJ4332" s="35"/>
      <c r="CK4332" s="36">
        <v>189600</v>
      </c>
      <c r="CL4332" s="26">
        <f t="shared" si="177"/>
        <v>94800</v>
      </c>
      <c r="CM4332" s="26"/>
      <c r="CR4332" s="26" t="str">
        <f t="shared" si="178"/>
        <v>('호남지오영(주)(전주)', '418-85-14565', '전라북도 전주시 덕진구 호성동2가', '8806538027517', '프라빅정 75mg', 94800, '2025-03-01'),</v>
      </c>
    </row>
    <row r="4333" spans="79:96" x14ac:dyDescent="0.25">
      <c r="CA4333" s="29">
        <v>4330</v>
      </c>
      <c r="CB4333" s="50"/>
      <c r="CC4333" s="55" t="s">
        <v>7683</v>
      </c>
      <c r="CD4333" s="31" t="s">
        <v>7684</v>
      </c>
      <c r="CE4333" s="55" t="s">
        <v>7685</v>
      </c>
      <c r="CF4333" s="32" t="s">
        <v>1323</v>
      </c>
      <c r="CG4333" s="33" t="s">
        <v>631</v>
      </c>
      <c r="CH4333" s="34">
        <v>42600</v>
      </c>
      <c r="CI4333" s="35">
        <v>45717</v>
      </c>
      <c r="CJ4333" s="35"/>
      <c r="CK4333" s="36">
        <v>85200</v>
      </c>
      <c r="CL4333" s="26">
        <f t="shared" si="177"/>
        <v>42600</v>
      </c>
      <c r="CM4333" s="26"/>
      <c r="CR4333" s="26" t="str">
        <f t="shared" si="178"/>
        <v>('호남지오영(주)(전주)', '418-85-14565', '전라북도 전주시 덕진구 호성동2가', '8806538009018', '신노바핀정 5mg', 42600, '2025-03-01'),</v>
      </c>
    </row>
    <row r="4334" spans="79:96" x14ac:dyDescent="0.25">
      <c r="CA4334" s="29">
        <v>4331</v>
      </c>
      <c r="CB4334" s="50"/>
      <c r="CC4334" s="55" t="s">
        <v>7683</v>
      </c>
      <c r="CD4334" s="31" t="s">
        <v>7684</v>
      </c>
      <c r="CE4334" s="55" t="s">
        <v>7685</v>
      </c>
      <c r="CF4334" s="32" t="s">
        <v>976</v>
      </c>
      <c r="CG4334" s="33" t="s">
        <v>977</v>
      </c>
      <c r="CH4334" s="34">
        <v>24300</v>
      </c>
      <c r="CI4334" s="35">
        <v>45689</v>
      </c>
      <c r="CJ4334" s="35"/>
      <c r="CK4334" s="36">
        <v>48600</v>
      </c>
      <c r="CL4334" s="26">
        <f t="shared" si="177"/>
        <v>24300</v>
      </c>
      <c r="CM4334" s="26"/>
      <c r="CR4334" s="26" t="str">
        <f t="shared" si="178"/>
        <v>('호남지오영(주)(전주)', '418-85-14565', '전라북도 전주시 덕진구 호성동2가', '8806538021430', '엑세트라정', 24300, '2025-02-01'),</v>
      </c>
    </row>
    <row r="4335" spans="79:96" x14ac:dyDescent="0.25">
      <c r="CA4335" s="29">
        <v>4332</v>
      </c>
      <c r="CB4335" s="50"/>
      <c r="CC4335" s="55" t="s">
        <v>7683</v>
      </c>
      <c r="CD4335" s="31" t="s">
        <v>7684</v>
      </c>
      <c r="CE4335" s="55" t="s">
        <v>7685</v>
      </c>
      <c r="CF4335" s="32" t="s">
        <v>7378</v>
      </c>
      <c r="CG4335" s="33" t="s">
        <v>946</v>
      </c>
      <c r="CH4335" s="34">
        <v>12075</v>
      </c>
      <c r="CI4335" s="35">
        <v>45658</v>
      </c>
      <c r="CJ4335" s="35"/>
      <c r="CK4335" s="36">
        <v>24150</v>
      </c>
      <c r="CL4335" s="26">
        <f t="shared" si="177"/>
        <v>12075</v>
      </c>
      <c r="CM4335" s="26"/>
      <c r="CR4335" s="26" t="str">
        <f t="shared" si="178"/>
        <v>('호남지오영(주)(전주)', '418-85-14565', '전라북도 전주시 덕진구 호성동2가', '8806538021119', '에페릭스정', 12075, '2025-01-01'),</v>
      </c>
    </row>
    <row r="4336" spans="79:96" x14ac:dyDescent="0.25">
      <c r="CA4336" s="29">
        <v>4333</v>
      </c>
      <c r="CB4336" s="50"/>
      <c r="CC4336" s="55" t="s">
        <v>4324</v>
      </c>
      <c r="CD4336" s="31" t="s">
        <v>1587</v>
      </c>
      <c r="CE4336" s="55" t="s">
        <v>7267</v>
      </c>
      <c r="CF4336" s="32" t="s">
        <v>311</v>
      </c>
      <c r="CG4336" s="33" t="s">
        <v>312</v>
      </c>
      <c r="CH4336" s="34">
        <v>27540</v>
      </c>
      <c r="CI4336" s="35">
        <v>45717</v>
      </c>
      <c r="CJ4336" s="35"/>
      <c r="CK4336" s="36">
        <v>55080</v>
      </c>
      <c r="CL4336" s="26">
        <f t="shared" si="177"/>
        <v>27540</v>
      </c>
      <c r="CM4336" s="26"/>
      <c r="CR4336" s="26" t="str">
        <f t="shared" si="178"/>
        <v>('약국', '276-63-00432', '서울특별시 강서구 마곡동', '8806538044125', '하이엘정 10mg', 27540, '2025-03-01'),</v>
      </c>
    </row>
    <row r="4337" spans="79:96" x14ac:dyDescent="0.25">
      <c r="CA4337" s="29">
        <v>4334</v>
      </c>
      <c r="CB4337" s="50"/>
      <c r="CC4337" s="55" t="s">
        <v>4324</v>
      </c>
      <c r="CD4337" s="31" t="s">
        <v>1587</v>
      </c>
      <c r="CE4337" s="55" t="s">
        <v>7267</v>
      </c>
      <c r="CF4337" s="32" t="s">
        <v>2151</v>
      </c>
      <c r="CG4337" s="33" t="s">
        <v>61</v>
      </c>
      <c r="CH4337" s="34">
        <v>77250</v>
      </c>
      <c r="CI4337" s="35">
        <v>45717</v>
      </c>
      <c r="CJ4337" s="35"/>
      <c r="CK4337" s="36">
        <v>154500</v>
      </c>
      <c r="CL4337" s="26">
        <f t="shared" si="177"/>
        <v>77250</v>
      </c>
      <c r="CM4337" s="26"/>
      <c r="CR4337" s="26" t="str">
        <f t="shared" si="178"/>
        <v>('약국', '276-63-00432', '서울특별시 강서구 마곡동', '8806538000220', '가모피드정 5mg', 77250, '2025-03-01'),</v>
      </c>
    </row>
    <row r="4338" spans="79:96" x14ac:dyDescent="0.25">
      <c r="CA4338" s="29">
        <v>4335</v>
      </c>
      <c r="CB4338" s="50"/>
      <c r="CC4338" s="55" t="s">
        <v>4324</v>
      </c>
      <c r="CD4338" s="31" t="s">
        <v>1587</v>
      </c>
      <c r="CE4338" s="55" t="s">
        <v>7267</v>
      </c>
      <c r="CF4338" s="32" t="s">
        <v>3291</v>
      </c>
      <c r="CG4338" s="33" t="s">
        <v>688</v>
      </c>
      <c r="CH4338" s="34">
        <v>96000</v>
      </c>
      <c r="CI4338" s="35">
        <v>45717</v>
      </c>
      <c r="CJ4338" s="35"/>
      <c r="CK4338" s="36">
        <v>192000</v>
      </c>
      <c r="CL4338" s="26">
        <f t="shared" si="177"/>
        <v>96000</v>
      </c>
      <c r="CM4338" s="26"/>
      <c r="CR4338" s="26" t="str">
        <f t="shared" si="178"/>
        <v>('약국', '276-63-00432', '서울특별시 강서구 마곡동', '8806538011035', '신일트리메부틴말레산염정 200mg', 96000, '2025-03-01'),</v>
      </c>
    </row>
    <row r="4339" spans="79:96" x14ac:dyDescent="0.25">
      <c r="CA4339" s="29">
        <v>4336</v>
      </c>
      <c r="CB4339" s="50"/>
      <c r="CC4339" s="55" t="s">
        <v>4324</v>
      </c>
      <c r="CD4339" s="31" t="s">
        <v>1587</v>
      </c>
      <c r="CE4339" s="55" t="s">
        <v>7267</v>
      </c>
      <c r="CF4339" s="32" t="s">
        <v>1501</v>
      </c>
      <c r="CG4339" s="33" t="s">
        <v>1310</v>
      </c>
      <c r="CH4339" s="34">
        <v>80850</v>
      </c>
      <c r="CI4339" s="35">
        <v>45717</v>
      </c>
      <c r="CJ4339" s="35"/>
      <c r="CK4339" s="36">
        <v>161700</v>
      </c>
      <c r="CL4339" s="26">
        <f t="shared" si="177"/>
        <v>80850</v>
      </c>
      <c r="CM4339" s="26"/>
      <c r="CR4339" s="26" t="str">
        <f t="shared" si="178"/>
        <v>('약국', '276-63-00432', '서울특별시 강서구 마곡동', '8806538051123', '신에소메정40mg', 80850, '2025-03-01'),</v>
      </c>
    </row>
    <row r="4340" spans="79:96" x14ac:dyDescent="0.25">
      <c r="CA4340" s="29">
        <v>4337</v>
      </c>
      <c r="CB4340" s="50"/>
      <c r="CC4340" s="55" t="s">
        <v>4324</v>
      </c>
      <c r="CD4340" s="31" t="s">
        <v>1587</v>
      </c>
      <c r="CE4340" s="55" t="s">
        <v>7267</v>
      </c>
      <c r="CF4340" s="32" t="s">
        <v>1501</v>
      </c>
      <c r="CG4340" s="33" t="s">
        <v>1310</v>
      </c>
      <c r="CH4340" s="34">
        <v>80850</v>
      </c>
      <c r="CI4340" s="35">
        <v>45717</v>
      </c>
      <c r="CJ4340" s="35"/>
      <c r="CK4340" s="36">
        <v>161700</v>
      </c>
      <c r="CL4340" s="26">
        <f t="shared" si="177"/>
        <v>80850</v>
      </c>
      <c r="CM4340" s="26"/>
      <c r="CR4340" s="26" t="str">
        <f t="shared" si="178"/>
        <v>('약국', '276-63-00432', '서울특별시 강서구 마곡동', '8806538051123', '신에소메정40mg', 80850, '2025-03-01'),</v>
      </c>
    </row>
    <row r="4341" spans="79:96" x14ac:dyDescent="0.25">
      <c r="CA4341" s="29">
        <v>4338</v>
      </c>
      <c r="CB4341" s="50"/>
      <c r="CC4341" s="55" t="s">
        <v>4324</v>
      </c>
      <c r="CD4341" s="31" t="s">
        <v>7686</v>
      </c>
      <c r="CE4341" s="55" t="s">
        <v>7687</v>
      </c>
      <c r="CF4341" s="32" t="s">
        <v>615</v>
      </c>
      <c r="CG4341" s="33" t="s">
        <v>616</v>
      </c>
      <c r="CH4341" s="34">
        <v>7500</v>
      </c>
      <c r="CI4341" s="35">
        <v>45717</v>
      </c>
      <c r="CJ4341" s="35"/>
      <c r="CK4341" s="36">
        <v>15000</v>
      </c>
      <c r="CL4341" s="26">
        <f t="shared" si="177"/>
        <v>7500</v>
      </c>
      <c r="CM4341" s="26"/>
      <c r="CR4341" s="26" t="str">
        <f t="shared" si="178"/>
        <v>('약국', '622-15-00935', '서울특별시 송파구 잠실동', '8806538015149', '신일폴산정 1mg', 7500, '2025-03-01'),</v>
      </c>
    </row>
    <row r="4342" spans="79:96" x14ac:dyDescent="0.25">
      <c r="CA4342" s="29">
        <v>4339</v>
      </c>
      <c r="CB4342" s="50"/>
      <c r="CC4342" s="55" t="s">
        <v>4324</v>
      </c>
      <c r="CD4342" s="31" t="s">
        <v>7688</v>
      </c>
      <c r="CE4342" s="55" t="s">
        <v>7689</v>
      </c>
      <c r="CF4342" s="32" t="s">
        <v>1032</v>
      </c>
      <c r="CG4342" s="33" t="s">
        <v>948</v>
      </c>
      <c r="CH4342" s="34">
        <v>11000</v>
      </c>
      <c r="CI4342" s="35">
        <v>45717</v>
      </c>
      <c r="CJ4342" s="35"/>
      <c r="CK4342" s="36">
        <v>22000</v>
      </c>
      <c r="CL4342" s="26">
        <f t="shared" si="177"/>
        <v>11000</v>
      </c>
      <c r="CM4342" s="26"/>
      <c r="CR4342" s="26" t="str">
        <f t="shared" si="178"/>
        <v>('약국', '457-11-01119', '경기도 김포시 북변동', '8806538014029', '신일엠정 500mg', 11000, '2025-03-01'),</v>
      </c>
    </row>
    <row r="4343" spans="79:96" x14ac:dyDescent="0.25">
      <c r="CA4343" s="29">
        <v>4340</v>
      </c>
      <c r="CB4343" s="50"/>
      <c r="CC4343" s="55" t="s">
        <v>4324</v>
      </c>
      <c r="CD4343" s="31" t="s">
        <v>7690</v>
      </c>
      <c r="CE4343" s="55" t="s">
        <v>7274</v>
      </c>
      <c r="CF4343" s="32" t="s">
        <v>1077</v>
      </c>
      <c r="CG4343" s="33" t="s">
        <v>1078</v>
      </c>
      <c r="CH4343" s="34">
        <v>11000</v>
      </c>
      <c r="CI4343" s="35">
        <v>45689</v>
      </c>
      <c r="CJ4343" s="35"/>
      <c r="CK4343" s="36">
        <v>22000</v>
      </c>
      <c r="CL4343" s="26">
        <f t="shared" si="177"/>
        <v>11000</v>
      </c>
      <c r="CM4343" s="26"/>
      <c r="CR4343" s="26" t="str">
        <f t="shared" si="178"/>
        <v>('약국', '404-14-18131', '서울특별시 강서구 화곡동', '8806538056425', '프로나지액 25mL', 11000, '2025-02-01'),</v>
      </c>
    </row>
    <row r="4344" spans="79:96" x14ac:dyDescent="0.25">
      <c r="CA4344" s="29">
        <v>4341</v>
      </c>
      <c r="CB4344" s="50"/>
      <c r="CC4344" s="55" t="s">
        <v>4324</v>
      </c>
      <c r="CD4344" s="31" t="s">
        <v>362</v>
      </c>
      <c r="CE4344" s="55" t="s">
        <v>7691</v>
      </c>
      <c r="CF4344" s="32" t="s">
        <v>7201</v>
      </c>
      <c r="CG4344" s="33" t="s">
        <v>550</v>
      </c>
      <c r="CH4344" s="34">
        <v>3930</v>
      </c>
      <c r="CI4344" s="35">
        <v>45658</v>
      </c>
      <c r="CJ4344" s="35"/>
      <c r="CK4344" s="36">
        <v>7860</v>
      </c>
      <c r="CL4344" s="26">
        <f t="shared" si="177"/>
        <v>3930</v>
      </c>
      <c r="CM4344" s="26"/>
      <c r="CR4344" s="26" t="str">
        <f t="shared" si="178"/>
        <v>('약국', '118-05-28134', '서울특별시 영등포구 대림동', '8806538004419', '리노스틴서방캡슐', 3930, '2025-01-01'),</v>
      </c>
    </row>
    <row r="4345" spans="79:96" x14ac:dyDescent="0.25">
      <c r="CA4345" s="29">
        <v>4342</v>
      </c>
      <c r="CB4345" s="50"/>
      <c r="CC4345" s="55" t="s">
        <v>7692</v>
      </c>
      <c r="CD4345" s="31" t="s">
        <v>7693</v>
      </c>
      <c r="CE4345" s="55" t="s">
        <v>7694</v>
      </c>
      <c r="CF4345" s="32" t="s">
        <v>645</v>
      </c>
      <c r="CG4345" s="33" t="s">
        <v>646</v>
      </c>
      <c r="CH4345" s="34">
        <v>9500</v>
      </c>
      <c r="CI4345" s="35">
        <v>45717</v>
      </c>
      <c r="CJ4345" s="35"/>
      <c r="CK4345" s="36">
        <v>19000</v>
      </c>
      <c r="CL4345" s="26">
        <f t="shared" si="177"/>
        <v>9500</v>
      </c>
      <c r="CM4345" s="26"/>
      <c r="CR4345" s="26" t="str">
        <f t="shared" si="178"/>
        <v>('사단법인전국병원불자연합회(마포구마포동)', '785-82-00091', '서울특별시 마포구 마포동', '8806538014265', '신일브롬헥신염산염정 8mg', 9500, '2025-03-01'),</v>
      </c>
    </row>
    <row r="4346" spans="79:96" x14ac:dyDescent="0.25">
      <c r="CA4346" s="29">
        <v>4343</v>
      </c>
      <c r="CB4346" s="50"/>
      <c r="CC4346" s="55" t="s">
        <v>4324</v>
      </c>
      <c r="CD4346" s="31" t="s">
        <v>7695</v>
      </c>
      <c r="CE4346" s="55" t="s">
        <v>7696</v>
      </c>
      <c r="CF4346" s="32" t="s">
        <v>2228</v>
      </c>
      <c r="CG4346" s="33" t="s">
        <v>790</v>
      </c>
      <c r="CH4346" s="34">
        <v>72500</v>
      </c>
      <c r="CI4346" s="35">
        <v>45717</v>
      </c>
      <c r="CJ4346" s="35"/>
      <c r="CK4346" s="36">
        <v>145000</v>
      </c>
      <c r="CL4346" s="26">
        <f t="shared" si="177"/>
        <v>72500</v>
      </c>
      <c r="CM4346" s="26"/>
      <c r="CR4346" s="26" t="str">
        <f t="shared" si="178"/>
        <v>('약국', '753-37-00565', '경기도 안양시 동안구 호계동', '8806538013121', '신일슈도에페드린정 60mg', 72500, '2025-03-01'),</v>
      </c>
    </row>
    <row r="4347" spans="79:96" x14ac:dyDescent="0.25">
      <c r="CA4347" s="29">
        <v>4344</v>
      </c>
      <c r="CB4347" s="50"/>
      <c r="CC4347" s="55" t="s">
        <v>4324</v>
      </c>
      <c r="CD4347" s="31" t="s">
        <v>7697</v>
      </c>
      <c r="CE4347" s="55" t="s">
        <v>7698</v>
      </c>
      <c r="CF4347" s="32" t="s">
        <v>2228</v>
      </c>
      <c r="CG4347" s="33" t="s">
        <v>790</v>
      </c>
      <c r="CH4347" s="34">
        <v>14500</v>
      </c>
      <c r="CI4347" s="35">
        <v>45717</v>
      </c>
      <c r="CJ4347" s="35"/>
      <c r="CK4347" s="36">
        <v>29000</v>
      </c>
      <c r="CL4347" s="26">
        <f t="shared" si="177"/>
        <v>14500</v>
      </c>
      <c r="CM4347" s="26"/>
      <c r="CR4347" s="26" t="str">
        <f t="shared" si="178"/>
        <v>('약국', '119-21-99587', '경기도 성남시 분당구 금곡동', '8806538013121', '신일슈도에페드린정 60mg', 14500, '2025-03-01'),</v>
      </c>
    </row>
    <row r="4348" spans="79:96" x14ac:dyDescent="0.25">
      <c r="CA4348" s="29">
        <v>4345</v>
      </c>
      <c r="CB4348" s="50"/>
      <c r="CC4348" s="55" t="s">
        <v>4324</v>
      </c>
      <c r="CD4348" s="31" t="s">
        <v>7699</v>
      </c>
      <c r="CE4348" s="55" t="s">
        <v>7700</v>
      </c>
      <c r="CF4348" s="32" t="s">
        <v>686</v>
      </c>
      <c r="CG4348" s="33" t="s">
        <v>661</v>
      </c>
      <c r="CH4348" s="34">
        <v>0</v>
      </c>
      <c r="CI4348" s="35">
        <v>45717</v>
      </c>
      <c r="CJ4348" s="35"/>
      <c r="CK4348" s="36">
        <v>0</v>
      </c>
      <c r="CL4348" s="26">
        <f t="shared" si="177"/>
        <v>0</v>
      </c>
      <c r="CM4348" s="26"/>
      <c r="CR4348" s="26" t="str">
        <f t="shared" si="178"/>
        <v>('약국', '862-28-00886', '경기도 부천시 옥길동', '8806538010977', '신일트리메부틴말레산염정 100mg', 0, '2025-03-01'),</v>
      </c>
    </row>
    <row r="4349" spans="79:96" x14ac:dyDescent="0.25">
      <c r="CA4349" s="29">
        <v>4346</v>
      </c>
      <c r="CB4349" s="50"/>
      <c r="CC4349" s="55" t="s">
        <v>4324</v>
      </c>
      <c r="CD4349" s="31" t="s">
        <v>7701</v>
      </c>
      <c r="CE4349" s="55" t="s">
        <v>7702</v>
      </c>
      <c r="CF4349" s="32" t="s">
        <v>132</v>
      </c>
      <c r="CG4349" s="33" t="s">
        <v>133</v>
      </c>
      <c r="CH4349" s="34">
        <v>11300</v>
      </c>
      <c r="CI4349" s="35">
        <v>45717</v>
      </c>
      <c r="CJ4349" s="35"/>
      <c r="CK4349" s="36">
        <v>22600</v>
      </c>
      <c r="CL4349" s="26">
        <f t="shared" si="177"/>
        <v>11300</v>
      </c>
      <c r="CM4349" s="26"/>
      <c r="CR4349" s="26" t="str">
        <f t="shared" si="178"/>
        <v>('약국', '732-17-01079', '인천광역시 서구 심곡동', '8806538050164', '트레스오릭스포르테캡슐 1mg', 11300, '2025-03-01'),</v>
      </c>
    </row>
    <row r="4350" spans="79:96" x14ac:dyDescent="0.25">
      <c r="CA4350" s="29">
        <v>4347</v>
      </c>
      <c r="CB4350" s="50"/>
      <c r="CC4350" s="55" t="s">
        <v>4324</v>
      </c>
      <c r="CD4350" s="31" t="s">
        <v>7703</v>
      </c>
      <c r="CE4350" s="55" t="s">
        <v>7610</v>
      </c>
      <c r="CF4350" s="32" t="s">
        <v>7475</v>
      </c>
      <c r="CG4350" s="33" t="s">
        <v>1367</v>
      </c>
      <c r="CH4350" s="34">
        <v>12600</v>
      </c>
      <c r="CI4350" s="35">
        <v>45717</v>
      </c>
      <c r="CJ4350" s="35"/>
      <c r="CK4350" s="36">
        <v>25200</v>
      </c>
      <c r="CL4350" s="26">
        <f t="shared" si="177"/>
        <v>12600</v>
      </c>
      <c r="CM4350" s="26"/>
      <c r="CR4350" s="26" t="str">
        <f t="shared" si="178"/>
        <v>('약국', '552-05-01276', '인천광역시 중구 중산동', '8806538054629', '베포케어정', 12600, '2025-03-01'),</v>
      </c>
    </row>
    <row r="4351" spans="79:96" x14ac:dyDescent="0.25">
      <c r="CA4351" s="29">
        <v>4348</v>
      </c>
      <c r="CB4351" s="50"/>
      <c r="CC4351" s="55" t="s">
        <v>4324</v>
      </c>
      <c r="CD4351" s="31" t="s">
        <v>7703</v>
      </c>
      <c r="CE4351" s="55" t="s">
        <v>7610</v>
      </c>
      <c r="CF4351" s="32" t="s">
        <v>1077</v>
      </c>
      <c r="CG4351" s="33" t="s">
        <v>1078</v>
      </c>
      <c r="CH4351" s="34">
        <v>2750</v>
      </c>
      <c r="CI4351" s="35">
        <v>45717</v>
      </c>
      <c r="CJ4351" s="35"/>
      <c r="CK4351" s="36">
        <v>5500</v>
      </c>
      <c r="CL4351" s="26">
        <f t="shared" si="177"/>
        <v>2750</v>
      </c>
      <c r="CM4351" s="26"/>
      <c r="CR4351" s="26" t="str">
        <f t="shared" si="178"/>
        <v>('약국', '552-05-01276', '인천광역시 중구 중산동', '8806538056425', '프로나지액 25mL', 2750, '2025-03-01'),</v>
      </c>
    </row>
    <row r="4352" spans="79:96" x14ac:dyDescent="0.25">
      <c r="CA4352" s="29">
        <v>4349</v>
      </c>
      <c r="CB4352" s="50"/>
      <c r="CC4352" s="55" t="s">
        <v>4324</v>
      </c>
      <c r="CD4352" s="31" t="s">
        <v>7703</v>
      </c>
      <c r="CE4352" s="55" t="s">
        <v>7610</v>
      </c>
      <c r="CF4352" s="32" t="s">
        <v>1077</v>
      </c>
      <c r="CG4352" s="33" t="s">
        <v>1078</v>
      </c>
      <c r="CH4352" s="34">
        <v>2750</v>
      </c>
      <c r="CI4352" s="35">
        <v>45689</v>
      </c>
      <c r="CJ4352" s="35"/>
      <c r="CK4352" s="36">
        <v>5500</v>
      </c>
      <c r="CL4352" s="26">
        <f t="shared" si="177"/>
        <v>2750</v>
      </c>
      <c r="CM4352" s="26"/>
      <c r="CR4352" s="26" t="str">
        <f t="shared" si="178"/>
        <v>('약국', '552-05-01276', '인천광역시 중구 중산동', '8806538056425', '프로나지액 25mL', 2750, '2025-02-01'),</v>
      </c>
    </row>
    <row r="4353" spans="79:96" x14ac:dyDescent="0.25">
      <c r="CA4353" s="29">
        <v>4350</v>
      </c>
      <c r="CB4353" s="50"/>
      <c r="CC4353" s="55" t="s">
        <v>4324</v>
      </c>
      <c r="CD4353" s="31" t="s">
        <v>7704</v>
      </c>
      <c r="CE4353" s="55" t="s">
        <v>7705</v>
      </c>
      <c r="CF4353" s="32" t="s">
        <v>2228</v>
      </c>
      <c r="CG4353" s="33" t="s">
        <v>790</v>
      </c>
      <c r="CH4353" s="34">
        <v>14500</v>
      </c>
      <c r="CI4353" s="35">
        <v>45658</v>
      </c>
      <c r="CJ4353" s="35"/>
      <c r="CK4353" s="36">
        <v>29000</v>
      </c>
      <c r="CL4353" s="26">
        <f t="shared" si="177"/>
        <v>14500</v>
      </c>
      <c r="CM4353" s="26"/>
      <c r="CR4353" s="26" t="str">
        <f t="shared" si="178"/>
        <v>('약국', '521-54-00363', '경기도 고양시 일산서구 대화동', '8806538013121', '신일슈도에페드린정 60mg', 14500, '2025-01-01'),</v>
      </c>
    </row>
    <row r="4354" spans="79:96" x14ac:dyDescent="0.25">
      <c r="CA4354" s="29">
        <v>4351</v>
      </c>
      <c r="CB4354" s="50"/>
      <c r="CC4354" s="55" t="s">
        <v>4324</v>
      </c>
      <c r="CD4354" s="31" t="s">
        <v>7706</v>
      </c>
      <c r="CE4354" s="55" t="s">
        <v>7482</v>
      </c>
      <c r="CF4354" s="32" t="s">
        <v>686</v>
      </c>
      <c r="CG4354" s="33" t="s">
        <v>661</v>
      </c>
      <c r="CH4354" s="34">
        <v>0</v>
      </c>
      <c r="CI4354" s="35">
        <v>45717</v>
      </c>
      <c r="CJ4354" s="35"/>
      <c r="CK4354" s="36">
        <v>0</v>
      </c>
      <c r="CL4354" s="26">
        <f t="shared" si="177"/>
        <v>0</v>
      </c>
      <c r="CM4354" s="26"/>
      <c r="CR4354" s="26" t="str">
        <f t="shared" si="178"/>
        <v>('약국', '212-25-44185', '서울특별시 강동구 길동', '8806538010977', '신일트리메부틴말레산염정 100mg', 0, '2025-03-01'),</v>
      </c>
    </row>
    <row r="4355" spans="79:96" x14ac:dyDescent="0.25">
      <c r="CA4355" s="29">
        <v>4352</v>
      </c>
      <c r="CB4355" s="50"/>
      <c r="CC4355" s="55" t="s">
        <v>4324</v>
      </c>
      <c r="CD4355" s="31" t="s">
        <v>7707</v>
      </c>
      <c r="CE4355" s="55" t="s">
        <v>7708</v>
      </c>
      <c r="CF4355" s="32" t="s">
        <v>1032</v>
      </c>
      <c r="CG4355" s="33" t="s">
        <v>948</v>
      </c>
      <c r="CH4355" s="34">
        <v>-22000</v>
      </c>
      <c r="CI4355" s="35">
        <v>45717</v>
      </c>
      <c r="CJ4355" s="35"/>
      <c r="CK4355" s="36">
        <v>-44000</v>
      </c>
      <c r="CL4355" s="26">
        <f t="shared" si="177"/>
        <v>-22000</v>
      </c>
      <c r="CM4355" s="26"/>
      <c r="CR4355" s="26" t="str">
        <f t="shared" si="178"/>
        <v>('약국', '130-34-00761', '경기도 부천시 역곡동', '8806538014029', '신일엠정 500mg', -22000, '2025-03-01'),</v>
      </c>
    </row>
    <row r="4356" spans="79:96" x14ac:dyDescent="0.25">
      <c r="CA4356" s="29">
        <v>4353</v>
      </c>
      <c r="CB4356" s="50"/>
      <c r="CC4356" s="55" t="s">
        <v>4324</v>
      </c>
      <c r="CD4356" s="31" t="s">
        <v>7709</v>
      </c>
      <c r="CE4356" s="55" t="s">
        <v>7710</v>
      </c>
      <c r="CF4356" s="32" t="s">
        <v>615</v>
      </c>
      <c r="CG4356" s="33" t="s">
        <v>616</v>
      </c>
      <c r="CH4356" s="34">
        <v>7500</v>
      </c>
      <c r="CI4356" s="35">
        <v>45717</v>
      </c>
      <c r="CJ4356" s="35"/>
      <c r="CK4356" s="36">
        <v>15000</v>
      </c>
      <c r="CL4356" s="26">
        <f t="shared" si="177"/>
        <v>7500</v>
      </c>
      <c r="CM4356" s="26"/>
      <c r="CR4356" s="26" t="str">
        <f t="shared" si="178"/>
        <v>('약국', '642-06-01329', '서울특별시 종로구 연건동', '8806538015149', '신일폴산정 1mg', 7500, '2025-03-01'),</v>
      </c>
    </row>
    <row r="4357" spans="79:96" x14ac:dyDescent="0.25">
      <c r="CA4357" s="29">
        <v>4354</v>
      </c>
      <c r="CB4357" s="50"/>
      <c r="CC4357" s="55" t="s">
        <v>4324</v>
      </c>
      <c r="CD4357" s="31" t="s">
        <v>3348</v>
      </c>
      <c r="CE4357" s="55" t="s">
        <v>7711</v>
      </c>
      <c r="CF4357" s="32" t="s">
        <v>686</v>
      </c>
      <c r="CG4357" s="33" t="s">
        <v>661</v>
      </c>
      <c r="CH4357" s="34">
        <v>0</v>
      </c>
      <c r="CI4357" s="35">
        <v>45717</v>
      </c>
      <c r="CJ4357" s="35"/>
      <c r="CK4357" s="36">
        <v>0</v>
      </c>
      <c r="CL4357" s="26">
        <f t="shared" ref="CL4357:CL4420" si="179">IFERROR(CK4357/2,"")</f>
        <v>0</v>
      </c>
      <c r="CM4357" s="26"/>
      <c r="CR4357" s="26" t="str">
        <f t="shared" ref="CR4357:CR4420" si="180">IFERROR("('"&amp;CC4357&amp;"', '"&amp;CD4357&amp;"', '"&amp;CE4357&amp;"', '"&amp;CF4357&amp;"', '"&amp;CG4357&amp;"', "&amp;CH4357&amp;", '"&amp;TEXT(CI4357,"YYYY-MM-DD")&amp;"'),","")</f>
        <v>('약국', '319-31-00723', '경기도 고양시 일산동구 백석동', '8806538010977', '신일트리메부틴말레산염정 100mg', 0, '2025-03-01'),</v>
      </c>
    </row>
    <row r="4358" spans="79:96" x14ac:dyDescent="0.25">
      <c r="CA4358" s="29">
        <v>4355</v>
      </c>
      <c r="CB4358" s="50"/>
      <c r="CC4358" s="55" t="s">
        <v>4324</v>
      </c>
      <c r="CD4358" s="31" t="s">
        <v>7712</v>
      </c>
      <c r="CE4358" s="55" t="s">
        <v>7691</v>
      </c>
      <c r="CF4358" s="32" t="s">
        <v>1041</v>
      </c>
      <c r="CG4358" s="33" t="s">
        <v>1004</v>
      </c>
      <c r="CH4358" s="34">
        <v>6000</v>
      </c>
      <c r="CI4358" s="35">
        <v>45717</v>
      </c>
      <c r="CJ4358" s="35"/>
      <c r="CK4358" s="36">
        <v>12000</v>
      </c>
      <c r="CL4358" s="26">
        <f t="shared" si="179"/>
        <v>6000</v>
      </c>
      <c r="CM4358" s="26"/>
      <c r="CR4358" s="26" t="str">
        <f t="shared" si="180"/>
        <v>('약국', '478-03-01751', '서울특별시 영등포구 대림동', '8806538014647', '신일티아민염산염정 10mg', 6000, '2025-03-01'),</v>
      </c>
    </row>
    <row r="4359" spans="79:96" x14ac:dyDescent="0.25">
      <c r="CA4359" s="29">
        <v>4356</v>
      </c>
      <c r="CB4359" s="50"/>
      <c r="CC4359" s="55" t="s">
        <v>4324</v>
      </c>
      <c r="CD4359" s="31" t="s">
        <v>7712</v>
      </c>
      <c r="CE4359" s="55" t="s">
        <v>7691</v>
      </c>
      <c r="CF4359" s="32" t="s">
        <v>1001</v>
      </c>
      <c r="CG4359" s="33" t="s">
        <v>1002</v>
      </c>
      <c r="CH4359" s="34">
        <v>18960</v>
      </c>
      <c r="CI4359" s="35">
        <v>45717</v>
      </c>
      <c r="CJ4359" s="35"/>
      <c r="CK4359" s="36">
        <v>37920</v>
      </c>
      <c r="CL4359" s="26">
        <f t="shared" si="179"/>
        <v>18960</v>
      </c>
      <c r="CM4359" s="26"/>
      <c r="CR4359" s="26" t="str">
        <f t="shared" si="180"/>
        <v>('약국', '478-03-01751', '서울특별시 영등포구 대림동', '8806538027517', '프라빅정 75mg', 18960, '2025-03-01'),</v>
      </c>
    </row>
    <row r="4360" spans="79:96" x14ac:dyDescent="0.25">
      <c r="CA4360" s="29">
        <v>4357</v>
      </c>
      <c r="CB4360" s="50"/>
      <c r="CC4360" s="55" t="s">
        <v>4324</v>
      </c>
      <c r="CD4360" s="31" t="s">
        <v>7713</v>
      </c>
      <c r="CE4360" s="55" t="s">
        <v>7714</v>
      </c>
      <c r="CF4360" s="32" t="s">
        <v>686</v>
      </c>
      <c r="CG4360" s="33" t="s">
        <v>661</v>
      </c>
      <c r="CH4360" s="34">
        <v>0</v>
      </c>
      <c r="CI4360" s="35">
        <v>45717</v>
      </c>
      <c r="CJ4360" s="35"/>
      <c r="CK4360" s="36">
        <v>0</v>
      </c>
      <c r="CL4360" s="26">
        <f t="shared" si="179"/>
        <v>0</v>
      </c>
      <c r="CM4360" s="26"/>
      <c r="CR4360" s="26" t="str">
        <f t="shared" si="180"/>
        <v>('약국', '523-06-01426', '인천광역시 연수구 청학동', '8806538010977', '신일트리메부틴말레산염정 100mg', 0, '2025-03-01'),</v>
      </c>
    </row>
    <row r="4361" spans="79:96" x14ac:dyDescent="0.25">
      <c r="CA4361" s="29">
        <v>4358</v>
      </c>
      <c r="CB4361" s="50"/>
      <c r="CC4361" s="55" t="s">
        <v>4324</v>
      </c>
      <c r="CD4361" s="31" t="s">
        <v>7715</v>
      </c>
      <c r="CE4361" s="55" t="s">
        <v>7716</v>
      </c>
      <c r="CF4361" s="32" t="s">
        <v>2151</v>
      </c>
      <c r="CG4361" s="33" t="s">
        <v>61</v>
      </c>
      <c r="CH4361" s="34">
        <v>25750</v>
      </c>
      <c r="CI4361" s="35">
        <v>45689</v>
      </c>
      <c r="CJ4361" s="35"/>
      <c r="CK4361" s="36">
        <v>51500</v>
      </c>
      <c r="CL4361" s="26">
        <f t="shared" si="179"/>
        <v>25750</v>
      </c>
      <c r="CM4361" s="26"/>
      <c r="CR4361" s="26" t="str">
        <f t="shared" si="180"/>
        <v>('약국', '212-03-41376', '경기도 고양시 일산서구 주엽동', '8806538000220', '가모피드정 5mg', 25750, '2025-02-01'),</v>
      </c>
    </row>
    <row r="4362" spans="79:96" x14ac:dyDescent="0.25">
      <c r="CA4362" s="29">
        <v>4359</v>
      </c>
      <c r="CB4362" s="50"/>
      <c r="CC4362" s="55" t="s">
        <v>4324</v>
      </c>
      <c r="CD4362" s="31" t="s">
        <v>7717</v>
      </c>
      <c r="CE4362" s="55" t="s">
        <v>7718</v>
      </c>
      <c r="CF4362" s="32" t="s">
        <v>686</v>
      </c>
      <c r="CG4362" s="33" t="s">
        <v>661</v>
      </c>
      <c r="CH4362" s="34">
        <v>0</v>
      </c>
      <c r="CI4362" s="35">
        <v>45658</v>
      </c>
      <c r="CJ4362" s="35"/>
      <c r="CK4362" s="36">
        <v>0</v>
      </c>
      <c r="CL4362" s="26">
        <f t="shared" si="179"/>
        <v>0</v>
      </c>
      <c r="CM4362" s="26"/>
      <c r="CR4362" s="26" t="str">
        <f t="shared" si="180"/>
        <v>('약국', '835-11-01361', '서울특별시 중구 남창동', '8806538010977', '신일트리메부틴말레산염정 100mg', 0, '2025-01-01'),</v>
      </c>
    </row>
    <row r="4363" spans="79:96" x14ac:dyDescent="0.25">
      <c r="CA4363" s="29">
        <v>4360</v>
      </c>
      <c r="CB4363" s="50"/>
      <c r="CC4363" s="55" t="s">
        <v>4324</v>
      </c>
      <c r="CD4363" s="31" t="s">
        <v>7719</v>
      </c>
      <c r="CE4363" s="55" t="s">
        <v>7471</v>
      </c>
      <c r="CF4363" s="32" t="s">
        <v>1032</v>
      </c>
      <c r="CG4363" s="33" t="s">
        <v>948</v>
      </c>
      <c r="CH4363" s="34">
        <v>22000</v>
      </c>
      <c r="CI4363" s="35">
        <v>45717</v>
      </c>
      <c r="CJ4363" s="35"/>
      <c r="CK4363" s="36">
        <v>44000</v>
      </c>
      <c r="CL4363" s="26">
        <f t="shared" si="179"/>
        <v>22000</v>
      </c>
      <c r="CM4363" s="26"/>
      <c r="CR4363" s="26" t="str">
        <f t="shared" si="180"/>
        <v>('약국', '121-29-21531', '경기도 성남시 수정구 태평동', '8806538014029', '신일엠정 500mg', 22000, '2025-03-01'),</v>
      </c>
    </row>
    <row r="4364" spans="79:96" x14ac:dyDescent="0.25">
      <c r="CA4364" s="29">
        <v>4361</v>
      </c>
      <c r="CB4364" s="50"/>
      <c r="CC4364" s="55" t="s">
        <v>4324</v>
      </c>
      <c r="CD4364" s="31" t="s">
        <v>1028</v>
      </c>
      <c r="CE4364" s="55" t="s">
        <v>7720</v>
      </c>
      <c r="CF4364" s="32" t="s">
        <v>2363</v>
      </c>
      <c r="CG4364" s="33" t="s">
        <v>461</v>
      </c>
      <c r="CH4364" s="34">
        <v>21720</v>
      </c>
      <c r="CI4364" s="35">
        <v>45717</v>
      </c>
      <c r="CJ4364" s="35"/>
      <c r="CK4364" s="36">
        <v>43440</v>
      </c>
      <c r="CL4364" s="26">
        <f t="shared" si="179"/>
        <v>21720</v>
      </c>
      <c r="CM4364" s="26"/>
      <c r="CR4364" s="26" t="str">
        <f t="shared" si="180"/>
        <v>('약국', '401-15-43486', '경기도 구리시 수택동', '8806538053325', '네오텔미정 40mg', 21720, '2025-03-01'),</v>
      </c>
    </row>
    <row r="4365" spans="79:96" x14ac:dyDescent="0.25">
      <c r="CA4365" s="29">
        <v>4362</v>
      </c>
      <c r="CB4365" s="50"/>
      <c r="CC4365" s="55" t="s">
        <v>4324</v>
      </c>
      <c r="CD4365" s="31" t="s">
        <v>1028</v>
      </c>
      <c r="CE4365" s="55" t="s">
        <v>7720</v>
      </c>
      <c r="CF4365" s="32" t="s">
        <v>2363</v>
      </c>
      <c r="CG4365" s="33" t="s">
        <v>461</v>
      </c>
      <c r="CH4365" s="34">
        <v>10860</v>
      </c>
      <c r="CI4365" s="35">
        <v>45717</v>
      </c>
      <c r="CJ4365" s="35"/>
      <c r="CK4365" s="36">
        <v>21720</v>
      </c>
      <c r="CL4365" s="26">
        <f t="shared" si="179"/>
        <v>10860</v>
      </c>
      <c r="CM4365" s="26"/>
      <c r="CR4365" s="26" t="str">
        <f t="shared" si="180"/>
        <v>('약국', '401-15-43486', '경기도 구리시 수택동', '8806538053325', '네오텔미정 40mg', 10860, '2025-03-01'),</v>
      </c>
    </row>
    <row r="4366" spans="79:96" x14ac:dyDescent="0.25">
      <c r="CA4366" s="29">
        <v>4363</v>
      </c>
      <c r="CB4366" s="50"/>
      <c r="CC4366" s="55" t="s">
        <v>4324</v>
      </c>
      <c r="CD4366" s="31" t="s">
        <v>7721</v>
      </c>
      <c r="CE4366" s="55" t="s">
        <v>7722</v>
      </c>
      <c r="CF4366" s="32" t="s">
        <v>2228</v>
      </c>
      <c r="CG4366" s="33" t="s">
        <v>790</v>
      </c>
      <c r="CH4366" s="34">
        <v>14500</v>
      </c>
      <c r="CI4366" s="35">
        <v>45717</v>
      </c>
      <c r="CJ4366" s="35"/>
      <c r="CK4366" s="36">
        <v>29000</v>
      </c>
      <c r="CL4366" s="26">
        <f t="shared" si="179"/>
        <v>14500</v>
      </c>
      <c r="CM4366" s="26"/>
      <c r="CR4366" s="26" t="str">
        <f t="shared" si="180"/>
        <v>('약국', '792-09-01251', '서울특별시 종로구 평동', '8806538013121', '신일슈도에페드린정 60mg', 14500, '2025-03-01'),</v>
      </c>
    </row>
    <row r="4367" spans="79:96" x14ac:dyDescent="0.25">
      <c r="CA4367" s="29">
        <v>4364</v>
      </c>
      <c r="CB4367" s="50"/>
      <c r="CC4367" s="55" t="s">
        <v>4324</v>
      </c>
      <c r="CD4367" s="31" t="s">
        <v>7723</v>
      </c>
      <c r="CE4367" s="55" t="s">
        <v>7724</v>
      </c>
      <c r="CF4367" s="32" t="s">
        <v>732</v>
      </c>
      <c r="CG4367" s="33" t="s">
        <v>733</v>
      </c>
      <c r="CH4367" s="34">
        <v>5750</v>
      </c>
      <c r="CI4367" s="35">
        <v>45717</v>
      </c>
      <c r="CJ4367" s="35"/>
      <c r="CK4367" s="36">
        <v>11500</v>
      </c>
      <c r="CL4367" s="26">
        <f t="shared" si="179"/>
        <v>5750</v>
      </c>
      <c r="CM4367" s="26"/>
      <c r="CR4367" s="26" t="str">
        <f t="shared" si="180"/>
        <v>('약국', '498-18-01161', '서울특별시 중랑구 면목동', '8806538017259', '신일피리독신정 50mg', 5750, '2025-03-01'),</v>
      </c>
    </row>
    <row r="4368" spans="79:96" x14ac:dyDescent="0.25">
      <c r="CA4368" s="29">
        <v>4365</v>
      </c>
      <c r="CB4368" s="50"/>
      <c r="CC4368" s="55" t="s">
        <v>4324</v>
      </c>
      <c r="CD4368" s="31" t="s">
        <v>127</v>
      </c>
      <c r="CE4368" s="55" t="s">
        <v>7725</v>
      </c>
      <c r="CF4368" s="32" t="s">
        <v>1077</v>
      </c>
      <c r="CG4368" s="33" t="s">
        <v>1078</v>
      </c>
      <c r="CH4368" s="34">
        <v>5500</v>
      </c>
      <c r="CI4368" s="35">
        <v>45717</v>
      </c>
      <c r="CJ4368" s="35"/>
      <c r="CK4368" s="36">
        <v>11000</v>
      </c>
      <c r="CL4368" s="26">
        <f t="shared" si="179"/>
        <v>5500</v>
      </c>
      <c r="CM4368" s="26"/>
      <c r="CR4368" s="26" t="str">
        <f t="shared" si="180"/>
        <v>('약국', '869-24-00875', '서울특별시 양천구 신정동', '8806538056425', '프로나지액 25mL', 5500, '2025-03-01'),</v>
      </c>
    </row>
    <row r="4369" spans="79:96" x14ac:dyDescent="0.25">
      <c r="CA4369" s="29">
        <v>4366</v>
      </c>
      <c r="CB4369" s="50"/>
      <c r="CC4369" s="55" t="s">
        <v>4324</v>
      </c>
      <c r="CD4369" s="31" t="s">
        <v>127</v>
      </c>
      <c r="CE4369" s="55" t="s">
        <v>7725</v>
      </c>
      <c r="CF4369" s="32" t="s">
        <v>1686</v>
      </c>
      <c r="CG4369" s="33" t="s">
        <v>1033</v>
      </c>
      <c r="CH4369" s="34">
        <v>63780</v>
      </c>
      <c r="CI4369" s="35">
        <v>45717</v>
      </c>
      <c r="CJ4369" s="35"/>
      <c r="CK4369" s="36">
        <v>127560</v>
      </c>
      <c r="CL4369" s="26">
        <f t="shared" si="179"/>
        <v>63780</v>
      </c>
      <c r="CM4369" s="26"/>
      <c r="CR4369" s="26" t="str">
        <f t="shared" si="180"/>
        <v>('약국', '869-24-00875', '서울특별시 양천구 신정동', '8806538058122', '로타젯정10/10mg', 63780, '2025-03-01'),</v>
      </c>
    </row>
    <row r="4370" spans="79:96" x14ac:dyDescent="0.25">
      <c r="CA4370" s="29">
        <v>4367</v>
      </c>
      <c r="CB4370" s="50"/>
      <c r="CC4370" s="55" t="s">
        <v>4324</v>
      </c>
      <c r="CD4370" s="31" t="s">
        <v>127</v>
      </c>
      <c r="CE4370" s="55" t="s">
        <v>7725</v>
      </c>
      <c r="CF4370" s="32" t="s">
        <v>7072</v>
      </c>
      <c r="CG4370" s="33" t="s">
        <v>1056</v>
      </c>
      <c r="CH4370" s="34">
        <v>48330</v>
      </c>
      <c r="CI4370" s="35">
        <v>45689</v>
      </c>
      <c r="CJ4370" s="35"/>
      <c r="CK4370" s="36">
        <v>96660</v>
      </c>
      <c r="CL4370" s="26">
        <f t="shared" si="179"/>
        <v>48330</v>
      </c>
      <c r="CM4370" s="26"/>
      <c r="CR4370" s="26" t="str">
        <f t="shared" si="180"/>
        <v>('약국', '869-24-00875', '서울특별시 양천구 신정동', '8806538058313', '로타젯정10/20mg', 48330, '2025-02-01'),</v>
      </c>
    </row>
    <row r="4371" spans="79:96" x14ac:dyDescent="0.25">
      <c r="CA4371" s="29">
        <v>4368</v>
      </c>
      <c r="CB4371" s="50"/>
      <c r="CC4371" s="55" t="s">
        <v>4324</v>
      </c>
      <c r="CD4371" s="31" t="s">
        <v>127</v>
      </c>
      <c r="CE4371" s="55" t="s">
        <v>7725</v>
      </c>
      <c r="CF4371" s="32" t="s">
        <v>1607</v>
      </c>
      <c r="CG4371" s="33" t="s">
        <v>414</v>
      </c>
      <c r="CH4371" s="34">
        <v>10875</v>
      </c>
      <c r="CI4371" s="35">
        <v>45658</v>
      </c>
      <c r="CJ4371" s="35"/>
      <c r="CK4371" s="36">
        <v>21750</v>
      </c>
      <c r="CL4371" s="26">
        <f t="shared" si="179"/>
        <v>10875</v>
      </c>
      <c r="CM4371" s="26"/>
      <c r="CR4371" s="26" t="str">
        <f t="shared" si="180"/>
        <v>('약국', '869-24-00875', '서울특별시 양천구 신정동', '8806538053516', '네오스타정80/5mg', 10875, '2025-01-01'),</v>
      </c>
    </row>
    <row r="4372" spans="79:96" x14ac:dyDescent="0.25">
      <c r="CA4372" s="29">
        <v>4369</v>
      </c>
      <c r="CB4372" s="50"/>
      <c r="CC4372" s="55" t="s">
        <v>4324</v>
      </c>
      <c r="CD4372" s="31" t="s">
        <v>127</v>
      </c>
      <c r="CE4372" s="55" t="s">
        <v>7725</v>
      </c>
      <c r="CF4372" s="32" t="s">
        <v>1686</v>
      </c>
      <c r="CG4372" s="33" t="s">
        <v>1033</v>
      </c>
      <c r="CH4372" s="34">
        <v>15945</v>
      </c>
      <c r="CI4372" s="35">
        <v>45717</v>
      </c>
      <c r="CJ4372" s="35"/>
      <c r="CK4372" s="36">
        <v>31890</v>
      </c>
      <c r="CL4372" s="26">
        <f t="shared" si="179"/>
        <v>15945</v>
      </c>
      <c r="CM4372" s="26"/>
      <c r="CR4372" s="26" t="str">
        <f t="shared" si="180"/>
        <v>('약국', '869-24-00875', '서울특별시 양천구 신정동', '8806538058122', '로타젯정10/10mg', 15945, '2025-03-01'),</v>
      </c>
    </row>
    <row r="4373" spans="79:96" x14ac:dyDescent="0.25">
      <c r="CA4373" s="29">
        <v>4370</v>
      </c>
      <c r="CB4373" s="50"/>
      <c r="CC4373" s="55" t="s">
        <v>4324</v>
      </c>
      <c r="CD4373" s="31" t="s">
        <v>127</v>
      </c>
      <c r="CE4373" s="55" t="s">
        <v>7725</v>
      </c>
      <c r="CF4373" s="32" t="s">
        <v>2363</v>
      </c>
      <c r="CG4373" s="33" t="s">
        <v>461</v>
      </c>
      <c r="CH4373" s="34">
        <v>5430</v>
      </c>
      <c r="CI4373" s="35">
        <v>45717</v>
      </c>
      <c r="CJ4373" s="35"/>
      <c r="CK4373" s="36">
        <v>10860</v>
      </c>
      <c r="CL4373" s="26">
        <f t="shared" si="179"/>
        <v>5430</v>
      </c>
      <c r="CM4373" s="26"/>
      <c r="CR4373" s="26" t="str">
        <f t="shared" si="180"/>
        <v>('약국', '869-24-00875', '서울특별시 양천구 신정동', '8806538053325', '네오텔미정 40mg', 5430, '2025-03-01'),</v>
      </c>
    </row>
    <row r="4374" spans="79:96" x14ac:dyDescent="0.25">
      <c r="CA4374" s="29">
        <v>4371</v>
      </c>
      <c r="CB4374" s="50"/>
      <c r="CC4374" s="55" t="s">
        <v>4324</v>
      </c>
      <c r="CD4374" s="31" t="s">
        <v>127</v>
      </c>
      <c r="CE4374" s="55" t="s">
        <v>7725</v>
      </c>
      <c r="CF4374" s="32" t="s">
        <v>1686</v>
      </c>
      <c r="CG4374" s="33" t="s">
        <v>1033</v>
      </c>
      <c r="CH4374" s="34">
        <v>15945</v>
      </c>
      <c r="CI4374" s="35">
        <v>45717</v>
      </c>
      <c r="CJ4374" s="35"/>
      <c r="CK4374" s="36">
        <v>31890</v>
      </c>
      <c r="CL4374" s="26">
        <f t="shared" si="179"/>
        <v>15945</v>
      </c>
      <c r="CM4374" s="26"/>
      <c r="CR4374" s="26" t="str">
        <f t="shared" si="180"/>
        <v>('약국', '869-24-00875', '서울특별시 양천구 신정동', '8806538058122', '로타젯정10/10mg', 15945, '2025-03-01'),</v>
      </c>
    </row>
    <row r="4375" spans="79:96" x14ac:dyDescent="0.25">
      <c r="CA4375" s="29">
        <v>4372</v>
      </c>
      <c r="CB4375" s="50"/>
      <c r="CC4375" s="55" t="s">
        <v>4324</v>
      </c>
      <c r="CD4375" s="31" t="s">
        <v>127</v>
      </c>
      <c r="CE4375" s="55" t="s">
        <v>7725</v>
      </c>
      <c r="CF4375" s="32" t="s">
        <v>1077</v>
      </c>
      <c r="CG4375" s="33" t="s">
        <v>1078</v>
      </c>
      <c r="CH4375" s="31">
        <v>5500</v>
      </c>
      <c r="CI4375" s="35">
        <v>45717</v>
      </c>
      <c r="CJ4375" s="35"/>
      <c r="CK4375" s="56">
        <v>11000</v>
      </c>
      <c r="CL4375" s="26">
        <f t="shared" si="179"/>
        <v>5500</v>
      </c>
      <c r="CM4375" s="26"/>
      <c r="CR4375" s="26" t="str">
        <f t="shared" si="180"/>
        <v>('약국', '869-24-00875', '서울특별시 양천구 신정동', '8806538056425', '프로나지액 25mL', 5500, '2025-03-01'),</v>
      </c>
    </row>
    <row r="4376" spans="79:96" x14ac:dyDescent="0.25">
      <c r="CA4376" s="29">
        <v>4373</v>
      </c>
      <c r="CB4376" s="50"/>
      <c r="CC4376" s="55" t="s">
        <v>4324</v>
      </c>
      <c r="CD4376" s="31" t="s">
        <v>127</v>
      </c>
      <c r="CE4376" s="55" t="s">
        <v>7725</v>
      </c>
      <c r="CF4376" s="32" t="s">
        <v>1607</v>
      </c>
      <c r="CG4376" s="33" t="s">
        <v>414</v>
      </c>
      <c r="CH4376" s="34">
        <v>10875</v>
      </c>
      <c r="CI4376" s="35">
        <v>45717</v>
      </c>
      <c r="CJ4376" s="35"/>
      <c r="CK4376" s="36">
        <v>21750</v>
      </c>
      <c r="CL4376" s="26">
        <f t="shared" si="179"/>
        <v>10875</v>
      </c>
      <c r="CM4376" s="26"/>
      <c r="CR4376" s="26" t="str">
        <f t="shared" si="180"/>
        <v>('약국', '869-24-00875', '서울특별시 양천구 신정동', '8806538053516', '네오스타정80/5mg', 10875, '2025-03-01'),</v>
      </c>
    </row>
    <row r="4377" spans="79:96" x14ac:dyDescent="0.25">
      <c r="CA4377" s="29">
        <v>4374</v>
      </c>
      <c r="CB4377" s="50"/>
      <c r="CC4377" s="55" t="s">
        <v>4324</v>
      </c>
      <c r="CD4377" s="31" t="s">
        <v>127</v>
      </c>
      <c r="CE4377" s="55" t="s">
        <v>7725</v>
      </c>
      <c r="CF4377" s="32" t="s">
        <v>1077</v>
      </c>
      <c r="CG4377" s="33" t="s">
        <v>1078</v>
      </c>
      <c r="CH4377" s="34">
        <v>11000</v>
      </c>
      <c r="CI4377" s="35">
        <v>45717</v>
      </c>
      <c r="CJ4377" s="35"/>
      <c r="CK4377" s="36">
        <v>22000</v>
      </c>
      <c r="CL4377" s="26">
        <f t="shared" si="179"/>
        <v>11000</v>
      </c>
      <c r="CM4377" s="26"/>
      <c r="CR4377" s="26" t="str">
        <f t="shared" si="180"/>
        <v>('약국', '869-24-00875', '서울특별시 양천구 신정동', '8806538056425', '프로나지액 25mL', 11000, '2025-03-01'),</v>
      </c>
    </row>
    <row r="4378" spans="79:96" x14ac:dyDescent="0.25">
      <c r="CA4378" s="29">
        <v>4375</v>
      </c>
      <c r="CB4378" s="50"/>
      <c r="CC4378" s="55" t="s">
        <v>4324</v>
      </c>
      <c r="CD4378" s="31" t="s">
        <v>127</v>
      </c>
      <c r="CE4378" s="55" t="s">
        <v>7725</v>
      </c>
      <c r="CF4378" s="32" t="s">
        <v>1686</v>
      </c>
      <c r="CG4378" s="33" t="s">
        <v>1033</v>
      </c>
      <c r="CH4378" s="34">
        <v>31890</v>
      </c>
      <c r="CI4378" s="35">
        <v>45717</v>
      </c>
      <c r="CJ4378" s="35"/>
      <c r="CK4378" s="36">
        <v>63780</v>
      </c>
      <c r="CL4378" s="26">
        <f t="shared" si="179"/>
        <v>31890</v>
      </c>
      <c r="CM4378" s="26"/>
      <c r="CR4378" s="26" t="str">
        <f t="shared" si="180"/>
        <v>('약국', '869-24-00875', '서울특별시 양천구 신정동', '8806538058122', '로타젯정10/10mg', 31890, '2025-03-01'),</v>
      </c>
    </row>
    <row r="4379" spans="79:96" x14ac:dyDescent="0.25">
      <c r="CA4379" s="29">
        <v>4376</v>
      </c>
      <c r="CB4379" s="50"/>
      <c r="CC4379" s="55" t="s">
        <v>4324</v>
      </c>
      <c r="CD4379" s="31" t="s">
        <v>127</v>
      </c>
      <c r="CE4379" s="55" t="s">
        <v>7725</v>
      </c>
      <c r="CF4379" s="32" t="s">
        <v>3464</v>
      </c>
      <c r="CG4379" s="33" t="s">
        <v>1275</v>
      </c>
      <c r="CH4379" s="34">
        <v>114600</v>
      </c>
      <c r="CI4379" s="35">
        <v>45689</v>
      </c>
      <c r="CJ4379" s="35"/>
      <c r="CK4379" s="36">
        <v>229200</v>
      </c>
      <c r="CL4379" s="26">
        <f t="shared" si="179"/>
        <v>114600</v>
      </c>
      <c r="CM4379" s="26"/>
      <c r="CR4379" s="26" t="str">
        <f t="shared" si="180"/>
        <v>('약국', '869-24-00875', '서울특별시 양천구 신정동', '8806538051031', '신에소메정20mg', 114600, '2025-02-01'),</v>
      </c>
    </row>
    <row r="4380" spans="79:96" x14ac:dyDescent="0.25">
      <c r="CA4380" s="29">
        <v>4377</v>
      </c>
      <c r="CB4380" s="50"/>
      <c r="CC4380" s="55" t="s">
        <v>4324</v>
      </c>
      <c r="CD4380" s="31" t="s">
        <v>127</v>
      </c>
      <c r="CE4380" s="55" t="s">
        <v>7725</v>
      </c>
      <c r="CF4380" s="32" t="s">
        <v>1686</v>
      </c>
      <c r="CG4380" s="33" t="s">
        <v>1033</v>
      </c>
      <c r="CH4380" s="34">
        <v>31890</v>
      </c>
      <c r="CI4380" s="35">
        <v>45658</v>
      </c>
      <c r="CJ4380" s="35"/>
      <c r="CK4380" s="36">
        <v>63780</v>
      </c>
      <c r="CL4380" s="26">
        <f t="shared" si="179"/>
        <v>31890</v>
      </c>
      <c r="CM4380" s="26"/>
      <c r="CR4380" s="26" t="str">
        <f t="shared" si="180"/>
        <v>('약국', '869-24-00875', '서울특별시 양천구 신정동', '8806538058122', '로타젯정10/10mg', 31890, '2025-01-01'),</v>
      </c>
    </row>
    <row r="4381" spans="79:96" x14ac:dyDescent="0.25">
      <c r="CA4381" s="29">
        <v>4378</v>
      </c>
      <c r="CB4381" s="50"/>
      <c r="CC4381" s="55" t="s">
        <v>4324</v>
      </c>
      <c r="CD4381" s="31" t="s">
        <v>127</v>
      </c>
      <c r="CE4381" s="55" t="s">
        <v>7725</v>
      </c>
      <c r="CF4381" s="32" t="s">
        <v>2363</v>
      </c>
      <c r="CG4381" s="33" t="s">
        <v>461</v>
      </c>
      <c r="CH4381" s="34">
        <v>5430</v>
      </c>
      <c r="CI4381" s="35">
        <v>45717</v>
      </c>
      <c r="CJ4381" s="35"/>
      <c r="CK4381" s="36">
        <v>10860</v>
      </c>
      <c r="CL4381" s="26">
        <f t="shared" si="179"/>
        <v>5430</v>
      </c>
      <c r="CM4381" s="26"/>
      <c r="CR4381" s="26" t="str">
        <f t="shared" si="180"/>
        <v>('약국', '869-24-00875', '서울특별시 양천구 신정동', '8806538053325', '네오텔미정 40mg', 5430, '2025-03-01'),</v>
      </c>
    </row>
    <row r="4382" spans="79:96" x14ac:dyDescent="0.25">
      <c r="CA4382" s="29">
        <v>4379</v>
      </c>
      <c r="CB4382" s="50"/>
      <c r="CC4382" s="55" t="s">
        <v>4324</v>
      </c>
      <c r="CD4382" s="31" t="s">
        <v>127</v>
      </c>
      <c r="CE4382" s="55" t="s">
        <v>7725</v>
      </c>
      <c r="CF4382" s="32" t="s">
        <v>1686</v>
      </c>
      <c r="CG4382" s="33" t="s">
        <v>1033</v>
      </c>
      <c r="CH4382" s="34">
        <v>31890</v>
      </c>
      <c r="CI4382" s="35">
        <v>45717</v>
      </c>
      <c r="CJ4382" s="35"/>
      <c r="CK4382" s="36">
        <v>63780</v>
      </c>
      <c r="CL4382" s="26">
        <f t="shared" si="179"/>
        <v>31890</v>
      </c>
      <c r="CM4382" s="26"/>
      <c r="CR4382" s="26" t="str">
        <f t="shared" si="180"/>
        <v>('약국', '869-24-00875', '서울특별시 양천구 신정동', '8806538058122', '로타젯정10/10mg', 31890, '2025-03-01'),</v>
      </c>
    </row>
    <row r="4383" spans="79:96" x14ac:dyDescent="0.25">
      <c r="CA4383" s="29">
        <v>4380</v>
      </c>
      <c r="CB4383" s="50"/>
      <c r="CC4383" s="55" t="s">
        <v>4324</v>
      </c>
      <c r="CD4383" s="31" t="s">
        <v>127</v>
      </c>
      <c r="CE4383" s="55" t="s">
        <v>7725</v>
      </c>
      <c r="CF4383" s="32" t="s">
        <v>2363</v>
      </c>
      <c r="CG4383" s="33" t="s">
        <v>461</v>
      </c>
      <c r="CH4383" s="34">
        <v>5430</v>
      </c>
      <c r="CI4383" s="35">
        <v>45717</v>
      </c>
      <c r="CJ4383" s="35"/>
      <c r="CK4383" s="36">
        <v>10860</v>
      </c>
      <c r="CL4383" s="26">
        <f t="shared" si="179"/>
        <v>5430</v>
      </c>
      <c r="CM4383" s="26"/>
      <c r="CR4383" s="26" t="str">
        <f t="shared" si="180"/>
        <v>('약국', '869-24-00875', '서울특별시 양천구 신정동', '8806538053325', '네오텔미정 40mg', 5430, '2025-03-01'),</v>
      </c>
    </row>
    <row r="4384" spans="79:96" x14ac:dyDescent="0.25">
      <c r="CA4384" s="29">
        <v>4381</v>
      </c>
      <c r="CB4384" s="50"/>
      <c r="CC4384" s="55" t="s">
        <v>4324</v>
      </c>
      <c r="CD4384" s="31" t="s">
        <v>127</v>
      </c>
      <c r="CE4384" s="55" t="s">
        <v>7725</v>
      </c>
      <c r="CF4384" s="32" t="s">
        <v>1686</v>
      </c>
      <c r="CG4384" s="33" t="s">
        <v>1033</v>
      </c>
      <c r="CH4384" s="34">
        <v>15945</v>
      </c>
      <c r="CI4384" s="35">
        <v>45717</v>
      </c>
      <c r="CJ4384" s="35"/>
      <c r="CK4384" s="36">
        <v>31890</v>
      </c>
      <c r="CL4384" s="26">
        <f t="shared" si="179"/>
        <v>15945</v>
      </c>
      <c r="CM4384" s="26"/>
      <c r="CR4384" s="26" t="str">
        <f t="shared" si="180"/>
        <v>('약국', '869-24-00875', '서울특별시 양천구 신정동', '8806538058122', '로타젯정10/10mg', 15945, '2025-03-01'),</v>
      </c>
    </row>
    <row r="4385" spans="79:96" x14ac:dyDescent="0.25">
      <c r="CA4385" s="29">
        <v>4382</v>
      </c>
      <c r="CB4385" s="50"/>
      <c r="CC4385" s="55" t="s">
        <v>4324</v>
      </c>
      <c r="CD4385" s="31" t="s">
        <v>127</v>
      </c>
      <c r="CE4385" s="55" t="s">
        <v>7725</v>
      </c>
      <c r="CF4385" s="32" t="s">
        <v>2363</v>
      </c>
      <c r="CG4385" s="33" t="s">
        <v>461</v>
      </c>
      <c r="CH4385" s="34">
        <v>10860</v>
      </c>
      <c r="CI4385" s="35">
        <v>45717</v>
      </c>
      <c r="CJ4385" s="35"/>
      <c r="CK4385" s="36">
        <v>21720</v>
      </c>
      <c r="CL4385" s="26">
        <f t="shared" si="179"/>
        <v>10860</v>
      </c>
      <c r="CM4385" s="26"/>
      <c r="CR4385" s="26" t="str">
        <f t="shared" si="180"/>
        <v>('약국', '869-24-00875', '서울특별시 양천구 신정동', '8806538053325', '네오텔미정 40mg', 10860, '2025-03-01'),</v>
      </c>
    </row>
    <row r="4386" spans="79:96" x14ac:dyDescent="0.25">
      <c r="CA4386" s="29">
        <v>4383</v>
      </c>
      <c r="CB4386" s="50"/>
      <c r="CC4386" s="55" t="s">
        <v>4324</v>
      </c>
      <c r="CD4386" s="31" t="s">
        <v>127</v>
      </c>
      <c r="CE4386" s="55" t="s">
        <v>7725</v>
      </c>
      <c r="CF4386" s="32" t="s">
        <v>2363</v>
      </c>
      <c r="CG4386" s="33" t="s">
        <v>461</v>
      </c>
      <c r="CH4386" s="34">
        <v>5430</v>
      </c>
      <c r="CI4386" s="35">
        <v>45717</v>
      </c>
      <c r="CJ4386" s="35"/>
      <c r="CK4386" s="36">
        <v>10860</v>
      </c>
      <c r="CL4386" s="26">
        <f t="shared" si="179"/>
        <v>5430</v>
      </c>
      <c r="CM4386" s="26"/>
      <c r="CR4386" s="26" t="str">
        <f t="shared" si="180"/>
        <v>('약국', '869-24-00875', '서울특별시 양천구 신정동', '8806538053325', '네오텔미정 40mg', 5430, '2025-03-01'),</v>
      </c>
    </row>
    <row r="4387" spans="79:96" x14ac:dyDescent="0.25">
      <c r="CA4387" s="29">
        <v>4384</v>
      </c>
      <c r="CB4387" s="50"/>
      <c r="CC4387" s="55" t="s">
        <v>4324</v>
      </c>
      <c r="CD4387" s="31" t="s">
        <v>127</v>
      </c>
      <c r="CE4387" s="55" t="s">
        <v>7725</v>
      </c>
      <c r="CF4387" s="32" t="s">
        <v>1686</v>
      </c>
      <c r="CG4387" s="33" t="s">
        <v>1033</v>
      </c>
      <c r="CH4387" s="34">
        <v>31890</v>
      </c>
      <c r="CI4387" s="35">
        <v>45717</v>
      </c>
      <c r="CJ4387" s="35"/>
      <c r="CK4387" s="36">
        <v>63780</v>
      </c>
      <c r="CL4387" s="26">
        <f t="shared" si="179"/>
        <v>31890</v>
      </c>
      <c r="CM4387" s="26"/>
      <c r="CR4387" s="26" t="str">
        <f t="shared" si="180"/>
        <v>('약국', '869-24-00875', '서울특별시 양천구 신정동', '8806538058122', '로타젯정10/10mg', 31890, '2025-03-01'),</v>
      </c>
    </row>
    <row r="4388" spans="79:96" x14ac:dyDescent="0.25">
      <c r="CA4388" s="29">
        <v>4385</v>
      </c>
      <c r="CB4388" s="50"/>
      <c r="CC4388" s="55" t="s">
        <v>4324</v>
      </c>
      <c r="CD4388" s="31" t="s">
        <v>6294</v>
      </c>
      <c r="CE4388" s="55" t="s">
        <v>7726</v>
      </c>
      <c r="CF4388" s="32" t="s">
        <v>686</v>
      </c>
      <c r="CG4388" s="33" t="s">
        <v>661</v>
      </c>
      <c r="CH4388" s="34">
        <v>0</v>
      </c>
      <c r="CI4388" s="35">
        <v>45689</v>
      </c>
      <c r="CJ4388" s="35"/>
      <c r="CK4388" s="36">
        <v>0</v>
      </c>
      <c r="CL4388" s="26">
        <f t="shared" si="179"/>
        <v>0</v>
      </c>
      <c r="CM4388" s="26"/>
      <c r="CR4388" s="26" t="str">
        <f t="shared" si="180"/>
        <v>('약국', '767-73-00276', '경기도 성남시 분당구 서현동', '8806538010977', '신일트리메부틴말레산염정 100mg', 0, '2025-02-01'),</v>
      </c>
    </row>
    <row r="4389" spans="79:96" x14ac:dyDescent="0.25">
      <c r="CA4389" s="29">
        <v>4386</v>
      </c>
      <c r="CB4389" s="50"/>
      <c r="CC4389" s="55" t="s">
        <v>4324</v>
      </c>
      <c r="CD4389" s="31" t="s">
        <v>7727</v>
      </c>
      <c r="CE4389" s="55" t="s">
        <v>7728</v>
      </c>
      <c r="CF4389" s="32" t="s">
        <v>686</v>
      </c>
      <c r="CG4389" s="33" t="s">
        <v>661</v>
      </c>
      <c r="CH4389" s="34">
        <v>0</v>
      </c>
      <c r="CI4389" s="35">
        <v>45658</v>
      </c>
      <c r="CJ4389" s="35"/>
      <c r="CK4389" s="36">
        <v>0</v>
      </c>
      <c r="CL4389" s="26">
        <f t="shared" si="179"/>
        <v>0</v>
      </c>
      <c r="CM4389" s="26"/>
      <c r="CR4389" s="26" t="str">
        <f t="shared" si="180"/>
        <v>('약국', '523-20-01010', '서울특별시 강남구 압구정동', '8806538010977', '신일트리메부틴말레산염정 100mg', 0, '2025-01-01'),</v>
      </c>
    </row>
    <row r="4390" spans="79:96" x14ac:dyDescent="0.25">
      <c r="CA4390" s="29">
        <v>4387</v>
      </c>
      <c r="CB4390" s="50"/>
      <c r="CC4390" s="55" t="s">
        <v>4324</v>
      </c>
      <c r="CD4390" s="31" t="s">
        <v>7729</v>
      </c>
      <c r="CE4390" s="55" t="s">
        <v>7730</v>
      </c>
      <c r="CF4390" s="32" t="s">
        <v>686</v>
      </c>
      <c r="CG4390" s="33" t="s">
        <v>661</v>
      </c>
      <c r="CH4390" s="34">
        <v>0</v>
      </c>
      <c r="CI4390" s="35">
        <v>45717</v>
      </c>
      <c r="CJ4390" s="35"/>
      <c r="CK4390" s="36">
        <v>0</v>
      </c>
      <c r="CL4390" s="26">
        <f t="shared" si="179"/>
        <v>0</v>
      </c>
      <c r="CM4390" s="26"/>
      <c r="CR4390" s="26" t="str">
        <f t="shared" si="180"/>
        <v>('약국', '515-08-76221', '서울특별시 강남구 청담동', '8806538010977', '신일트리메부틴말레산염정 100mg', 0, '2025-03-01'),</v>
      </c>
    </row>
    <row r="4391" spans="79:96" x14ac:dyDescent="0.25">
      <c r="CA4391" s="29">
        <v>4388</v>
      </c>
      <c r="CB4391" s="50"/>
      <c r="CC4391" s="55" t="s">
        <v>4324</v>
      </c>
      <c r="CD4391" s="31" t="s">
        <v>7731</v>
      </c>
      <c r="CE4391" s="55" t="s">
        <v>7732</v>
      </c>
      <c r="CF4391" s="32" t="s">
        <v>1712</v>
      </c>
      <c r="CG4391" s="33" t="s">
        <v>1081</v>
      </c>
      <c r="CH4391" s="34">
        <v>57075</v>
      </c>
      <c r="CI4391" s="35">
        <v>45717</v>
      </c>
      <c r="CJ4391" s="35"/>
      <c r="CK4391" s="36">
        <v>114150</v>
      </c>
      <c r="CL4391" s="26">
        <f t="shared" si="179"/>
        <v>57075</v>
      </c>
      <c r="CM4391" s="26"/>
      <c r="CR4391" s="26" t="str">
        <f t="shared" si="180"/>
        <v>('약국', '702-31-00774', '경기도 용인시 수지구 상현동', '8806538058221', '로타젯정10/5mg', 57075, '2025-03-01'),</v>
      </c>
    </row>
    <row r="4392" spans="79:96" x14ac:dyDescent="0.25">
      <c r="CA4392" s="29">
        <v>4389</v>
      </c>
      <c r="CB4392" s="50"/>
      <c r="CC4392" s="55" t="s">
        <v>4324</v>
      </c>
      <c r="CD4392" s="31" t="s">
        <v>7733</v>
      </c>
      <c r="CE4392" s="55" t="s">
        <v>7734</v>
      </c>
      <c r="CF4392" s="32" t="s">
        <v>499</v>
      </c>
      <c r="CG4392" s="33" t="s">
        <v>500</v>
      </c>
      <c r="CH4392" s="34">
        <v>51900</v>
      </c>
      <c r="CI4392" s="35">
        <v>45717</v>
      </c>
      <c r="CJ4392" s="35"/>
      <c r="CK4392" s="36">
        <v>103800</v>
      </c>
      <c r="CL4392" s="26">
        <f t="shared" si="179"/>
        <v>51900</v>
      </c>
      <c r="CM4392" s="26"/>
      <c r="CR4392" s="26" t="str">
        <f t="shared" si="180"/>
        <v>('약국', '266-14-01251', '인천광역시 계양구 계산동', '8806538049823', '하이엘정 5mg', 51900, '2025-03-01'),</v>
      </c>
    </row>
    <row r="4393" spans="79:96" x14ac:dyDescent="0.25">
      <c r="CA4393" s="29">
        <v>4390</v>
      </c>
      <c r="CB4393" s="50"/>
      <c r="CC4393" s="55" t="s">
        <v>4324</v>
      </c>
      <c r="CD4393" s="31" t="s">
        <v>7735</v>
      </c>
      <c r="CE4393" s="55" t="s">
        <v>7736</v>
      </c>
      <c r="CF4393" s="32" t="s">
        <v>1041</v>
      </c>
      <c r="CG4393" s="33" t="s">
        <v>1004</v>
      </c>
      <c r="CH4393" s="34">
        <v>6000</v>
      </c>
      <c r="CI4393" s="35">
        <v>45717</v>
      </c>
      <c r="CJ4393" s="35"/>
      <c r="CK4393" s="36">
        <v>12000</v>
      </c>
      <c r="CL4393" s="26">
        <f t="shared" si="179"/>
        <v>6000</v>
      </c>
      <c r="CM4393" s="26"/>
      <c r="CR4393" s="26" t="str">
        <f t="shared" si="180"/>
        <v>('약국', '350-04-01426', '서울특별시 용산구 한남동', '8806538014647', '신일티아민염산염정 10mg', 6000, '2025-03-01'),</v>
      </c>
    </row>
    <row r="4394" spans="79:96" x14ac:dyDescent="0.25">
      <c r="CA4394" s="29">
        <v>4391</v>
      </c>
      <c r="CB4394" s="50"/>
      <c r="CC4394" s="55" t="s">
        <v>4324</v>
      </c>
      <c r="CD4394" s="31" t="s">
        <v>1681</v>
      </c>
      <c r="CE4394" s="55" t="s">
        <v>7274</v>
      </c>
      <c r="CF4394" s="32" t="s">
        <v>1077</v>
      </c>
      <c r="CG4394" s="33" t="s">
        <v>1078</v>
      </c>
      <c r="CH4394" s="34">
        <v>5500</v>
      </c>
      <c r="CI4394" s="35">
        <v>45717</v>
      </c>
      <c r="CJ4394" s="35"/>
      <c r="CK4394" s="36">
        <v>11000</v>
      </c>
      <c r="CL4394" s="26">
        <f t="shared" si="179"/>
        <v>5500</v>
      </c>
      <c r="CM4394" s="26"/>
      <c r="CR4394" s="26" t="str">
        <f t="shared" si="180"/>
        <v>('약국', '793-41-00648', '서울특별시 강서구 화곡동', '8806538056425', '프로나지액 25mL', 5500, '2025-03-01'),</v>
      </c>
    </row>
    <row r="4395" spans="79:96" x14ac:dyDescent="0.25">
      <c r="CA4395" s="29">
        <v>4392</v>
      </c>
      <c r="CB4395" s="50"/>
      <c r="CC4395" s="55" t="s">
        <v>4324</v>
      </c>
      <c r="CD4395" s="31" t="s">
        <v>1681</v>
      </c>
      <c r="CE4395" s="55" t="s">
        <v>7274</v>
      </c>
      <c r="CF4395" s="32" t="s">
        <v>1077</v>
      </c>
      <c r="CG4395" s="33" t="s">
        <v>1078</v>
      </c>
      <c r="CH4395" s="34">
        <v>5500</v>
      </c>
      <c r="CI4395" s="35">
        <v>45717</v>
      </c>
      <c r="CJ4395" s="35"/>
      <c r="CK4395" s="36">
        <v>11000</v>
      </c>
      <c r="CL4395" s="26">
        <f t="shared" si="179"/>
        <v>5500</v>
      </c>
      <c r="CM4395" s="26"/>
      <c r="CR4395" s="26" t="str">
        <f t="shared" si="180"/>
        <v>('약국', '793-41-00648', '서울특별시 강서구 화곡동', '8806538056425', '프로나지액 25mL', 5500, '2025-03-01'),</v>
      </c>
    </row>
    <row r="4396" spans="79:96" x14ac:dyDescent="0.25">
      <c r="CA4396" s="29">
        <v>4393</v>
      </c>
      <c r="CB4396" s="50"/>
      <c r="CC4396" s="55" t="s">
        <v>4324</v>
      </c>
      <c r="CD4396" s="31" t="s">
        <v>1681</v>
      </c>
      <c r="CE4396" s="55" t="s">
        <v>7274</v>
      </c>
      <c r="CF4396" s="32" t="s">
        <v>1077</v>
      </c>
      <c r="CG4396" s="33" t="s">
        <v>1078</v>
      </c>
      <c r="CH4396" s="34">
        <v>11000</v>
      </c>
      <c r="CI4396" s="35">
        <v>45717</v>
      </c>
      <c r="CJ4396" s="35"/>
      <c r="CK4396" s="36">
        <v>22000</v>
      </c>
      <c r="CL4396" s="26">
        <f t="shared" si="179"/>
        <v>11000</v>
      </c>
      <c r="CM4396" s="26"/>
      <c r="CR4396" s="26" t="str">
        <f t="shared" si="180"/>
        <v>('약국', '793-41-00648', '서울특별시 강서구 화곡동', '8806538056425', '프로나지액 25mL', 11000, '2025-03-01'),</v>
      </c>
    </row>
    <row r="4397" spans="79:96" x14ac:dyDescent="0.25">
      <c r="CA4397" s="29">
        <v>4394</v>
      </c>
      <c r="CB4397" s="50"/>
      <c r="CC4397" s="55" t="s">
        <v>4324</v>
      </c>
      <c r="CD4397" s="31" t="s">
        <v>1681</v>
      </c>
      <c r="CE4397" s="55" t="s">
        <v>7274</v>
      </c>
      <c r="CF4397" s="32" t="s">
        <v>1077</v>
      </c>
      <c r="CG4397" s="33" t="s">
        <v>1078</v>
      </c>
      <c r="CH4397" s="34">
        <v>8250</v>
      </c>
      <c r="CI4397" s="35">
        <v>45689</v>
      </c>
      <c r="CJ4397" s="35"/>
      <c r="CK4397" s="36">
        <v>16500</v>
      </c>
      <c r="CL4397" s="26">
        <f t="shared" si="179"/>
        <v>8250</v>
      </c>
      <c r="CM4397" s="26"/>
      <c r="CR4397" s="26" t="str">
        <f t="shared" si="180"/>
        <v>('약국', '793-41-00648', '서울특별시 강서구 화곡동', '8806538056425', '프로나지액 25mL', 8250, '2025-02-01'),</v>
      </c>
    </row>
    <row r="4398" spans="79:96" x14ac:dyDescent="0.25">
      <c r="CA4398" s="29">
        <v>4395</v>
      </c>
      <c r="CB4398" s="50"/>
      <c r="CC4398" s="55" t="s">
        <v>4324</v>
      </c>
      <c r="CD4398" s="31" t="s">
        <v>1681</v>
      </c>
      <c r="CE4398" s="55" t="s">
        <v>7274</v>
      </c>
      <c r="CF4398" s="32" t="s">
        <v>1077</v>
      </c>
      <c r="CG4398" s="33" t="s">
        <v>1078</v>
      </c>
      <c r="CH4398" s="34">
        <v>8250</v>
      </c>
      <c r="CI4398" s="35">
        <v>45658</v>
      </c>
      <c r="CJ4398" s="35"/>
      <c r="CK4398" s="36">
        <v>16500</v>
      </c>
      <c r="CL4398" s="26">
        <f t="shared" si="179"/>
        <v>8250</v>
      </c>
      <c r="CM4398" s="26"/>
      <c r="CR4398" s="26" t="str">
        <f t="shared" si="180"/>
        <v>('약국', '793-41-00648', '서울특별시 강서구 화곡동', '8806538056425', '프로나지액 25mL', 8250, '2025-01-01'),</v>
      </c>
    </row>
    <row r="4399" spans="79:96" x14ac:dyDescent="0.25">
      <c r="CA4399" s="29">
        <v>4396</v>
      </c>
      <c r="CB4399" s="50"/>
      <c r="CC4399" s="55" t="s">
        <v>4324</v>
      </c>
      <c r="CD4399" s="31" t="s">
        <v>1681</v>
      </c>
      <c r="CE4399" s="55" t="s">
        <v>7274</v>
      </c>
      <c r="CF4399" s="32" t="s">
        <v>1077</v>
      </c>
      <c r="CG4399" s="33" t="s">
        <v>1078</v>
      </c>
      <c r="CH4399" s="34">
        <v>5500</v>
      </c>
      <c r="CI4399" s="35">
        <v>45717</v>
      </c>
      <c r="CJ4399" s="35"/>
      <c r="CK4399" s="36">
        <v>11000</v>
      </c>
      <c r="CL4399" s="26">
        <f t="shared" si="179"/>
        <v>5500</v>
      </c>
      <c r="CM4399" s="26"/>
      <c r="CR4399" s="26" t="str">
        <f t="shared" si="180"/>
        <v>('약국', '793-41-00648', '서울특별시 강서구 화곡동', '8806538056425', '프로나지액 25mL', 5500, '2025-03-01'),</v>
      </c>
    </row>
    <row r="4400" spans="79:96" x14ac:dyDescent="0.25">
      <c r="CA4400" s="29">
        <v>4397</v>
      </c>
      <c r="CB4400" s="50"/>
      <c r="CC4400" s="55" t="s">
        <v>4324</v>
      </c>
      <c r="CD4400" s="31" t="s">
        <v>1681</v>
      </c>
      <c r="CE4400" s="55" t="s">
        <v>7274</v>
      </c>
      <c r="CF4400" s="32" t="s">
        <v>1077</v>
      </c>
      <c r="CG4400" s="33" t="s">
        <v>1078</v>
      </c>
      <c r="CH4400" s="34">
        <v>5500</v>
      </c>
      <c r="CI4400" s="35">
        <v>45717</v>
      </c>
      <c r="CJ4400" s="35"/>
      <c r="CK4400" s="36">
        <v>11000</v>
      </c>
      <c r="CL4400" s="26">
        <f t="shared" si="179"/>
        <v>5500</v>
      </c>
      <c r="CM4400" s="26"/>
      <c r="CR4400" s="26" t="str">
        <f t="shared" si="180"/>
        <v>('약국', '793-41-00648', '서울특별시 강서구 화곡동', '8806538056425', '프로나지액 25mL', 5500, '2025-03-01'),</v>
      </c>
    </row>
    <row r="4401" spans="79:96" x14ac:dyDescent="0.25">
      <c r="CA4401" s="29">
        <v>4398</v>
      </c>
      <c r="CB4401" s="50"/>
      <c r="CC4401" s="55" t="s">
        <v>4324</v>
      </c>
      <c r="CD4401" s="31" t="s">
        <v>1681</v>
      </c>
      <c r="CE4401" s="55" t="s">
        <v>7274</v>
      </c>
      <c r="CF4401" s="32" t="s">
        <v>1077</v>
      </c>
      <c r="CG4401" s="33" t="s">
        <v>1078</v>
      </c>
      <c r="CH4401" s="34">
        <v>5500</v>
      </c>
      <c r="CI4401" s="35">
        <v>45717</v>
      </c>
      <c r="CJ4401" s="35"/>
      <c r="CK4401" s="36">
        <v>11000</v>
      </c>
      <c r="CL4401" s="26">
        <f t="shared" si="179"/>
        <v>5500</v>
      </c>
      <c r="CM4401" s="26"/>
      <c r="CR4401" s="26" t="str">
        <f t="shared" si="180"/>
        <v>('약국', '793-41-00648', '서울특별시 강서구 화곡동', '8806538056425', '프로나지액 25mL', 5500, '2025-03-01'),</v>
      </c>
    </row>
    <row r="4402" spans="79:96" x14ac:dyDescent="0.25">
      <c r="CA4402" s="29">
        <v>4399</v>
      </c>
      <c r="CB4402" s="50"/>
      <c r="CC4402" s="55" t="s">
        <v>4324</v>
      </c>
      <c r="CD4402" s="31" t="s">
        <v>1681</v>
      </c>
      <c r="CE4402" s="55" t="s">
        <v>7274</v>
      </c>
      <c r="CF4402" s="32" t="s">
        <v>1077</v>
      </c>
      <c r="CG4402" s="33" t="s">
        <v>1078</v>
      </c>
      <c r="CH4402" s="34">
        <v>5500</v>
      </c>
      <c r="CI4402" s="35">
        <v>45717</v>
      </c>
      <c r="CJ4402" s="35"/>
      <c r="CK4402" s="36">
        <v>11000</v>
      </c>
      <c r="CL4402" s="26">
        <f t="shared" si="179"/>
        <v>5500</v>
      </c>
      <c r="CM4402" s="26"/>
      <c r="CR4402" s="26" t="str">
        <f t="shared" si="180"/>
        <v>('약국', '793-41-00648', '서울특별시 강서구 화곡동', '8806538056425', '프로나지액 25mL', 5500, '2025-03-01'),</v>
      </c>
    </row>
    <row r="4403" spans="79:96" x14ac:dyDescent="0.25">
      <c r="CA4403" s="29">
        <v>4400</v>
      </c>
      <c r="CB4403" s="50"/>
      <c r="CC4403" s="55" t="s">
        <v>4324</v>
      </c>
      <c r="CD4403" s="31" t="s">
        <v>1681</v>
      </c>
      <c r="CE4403" s="55" t="s">
        <v>7274</v>
      </c>
      <c r="CF4403" s="32" t="s">
        <v>1077</v>
      </c>
      <c r="CG4403" s="33" t="s">
        <v>1078</v>
      </c>
      <c r="CH4403" s="34">
        <v>5500</v>
      </c>
      <c r="CI4403" s="35">
        <v>45717</v>
      </c>
      <c r="CJ4403" s="35"/>
      <c r="CK4403" s="36">
        <v>11000</v>
      </c>
      <c r="CL4403" s="26">
        <f t="shared" si="179"/>
        <v>5500</v>
      </c>
      <c r="CM4403" s="26"/>
      <c r="CR4403" s="26" t="str">
        <f t="shared" si="180"/>
        <v>('약국', '793-41-00648', '서울특별시 강서구 화곡동', '8806538056425', '프로나지액 25mL', 5500, '2025-03-01'),</v>
      </c>
    </row>
    <row r="4404" spans="79:96" x14ac:dyDescent="0.25">
      <c r="CA4404" s="29">
        <v>4401</v>
      </c>
      <c r="CB4404" s="50"/>
      <c r="CC4404" s="55" t="s">
        <v>4324</v>
      </c>
      <c r="CD4404" s="31" t="s">
        <v>1681</v>
      </c>
      <c r="CE4404" s="55" t="s">
        <v>7274</v>
      </c>
      <c r="CF4404" s="32" t="s">
        <v>1077</v>
      </c>
      <c r="CG4404" s="33" t="s">
        <v>1078</v>
      </c>
      <c r="CH4404" s="34">
        <v>11000</v>
      </c>
      <c r="CI4404" s="35">
        <v>45717</v>
      </c>
      <c r="CJ4404" s="35"/>
      <c r="CK4404" s="36">
        <v>22000</v>
      </c>
      <c r="CL4404" s="26">
        <f t="shared" si="179"/>
        <v>11000</v>
      </c>
      <c r="CM4404" s="26"/>
      <c r="CR4404" s="26" t="str">
        <f t="shared" si="180"/>
        <v>('약국', '793-41-00648', '서울특별시 강서구 화곡동', '8806538056425', '프로나지액 25mL', 11000, '2025-03-01'),</v>
      </c>
    </row>
    <row r="4405" spans="79:96" x14ac:dyDescent="0.25">
      <c r="CA4405" s="29">
        <v>4402</v>
      </c>
      <c r="CB4405" s="50"/>
      <c r="CC4405" s="55" t="s">
        <v>4324</v>
      </c>
      <c r="CD4405" s="31" t="s">
        <v>1681</v>
      </c>
      <c r="CE4405" s="55" t="s">
        <v>7274</v>
      </c>
      <c r="CF4405" s="32" t="s">
        <v>1077</v>
      </c>
      <c r="CG4405" s="33" t="s">
        <v>1078</v>
      </c>
      <c r="CH4405" s="34">
        <v>11000</v>
      </c>
      <c r="CI4405" s="35">
        <v>45717</v>
      </c>
      <c r="CJ4405" s="35"/>
      <c r="CK4405" s="36">
        <v>22000</v>
      </c>
      <c r="CL4405" s="26">
        <f t="shared" si="179"/>
        <v>11000</v>
      </c>
      <c r="CM4405" s="26"/>
      <c r="CR4405" s="26" t="str">
        <f t="shared" si="180"/>
        <v>('약국', '793-41-00648', '서울특별시 강서구 화곡동', '8806538056425', '프로나지액 25mL', 11000, '2025-03-01'),</v>
      </c>
    </row>
    <row r="4406" spans="79:96" x14ac:dyDescent="0.25">
      <c r="CA4406" s="29">
        <v>4403</v>
      </c>
      <c r="CB4406" s="50"/>
      <c r="CC4406" s="55" t="s">
        <v>4324</v>
      </c>
      <c r="CD4406" s="31" t="s">
        <v>1681</v>
      </c>
      <c r="CE4406" s="55" t="s">
        <v>7274</v>
      </c>
      <c r="CF4406" s="32" t="s">
        <v>1077</v>
      </c>
      <c r="CG4406" s="33" t="s">
        <v>1078</v>
      </c>
      <c r="CH4406" s="34">
        <v>11000</v>
      </c>
      <c r="CI4406" s="35">
        <v>45689</v>
      </c>
      <c r="CJ4406" s="35"/>
      <c r="CK4406" s="36">
        <v>22000</v>
      </c>
      <c r="CL4406" s="26">
        <f t="shared" si="179"/>
        <v>11000</v>
      </c>
      <c r="CM4406" s="26"/>
      <c r="CR4406" s="26" t="str">
        <f t="shared" si="180"/>
        <v>('약국', '793-41-00648', '서울특별시 강서구 화곡동', '8806538056425', '프로나지액 25mL', 11000, '2025-02-01'),</v>
      </c>
    </row>
    <row r="4407" spans="79:96" x14ac:dyDescent="0.25">
      <c r="CA4407" s="29">
        <v>4404</v>
      </c>
      <c r="CB4407" s="50"/>
      <c r="CC4407" s="55" t="s">
        <v>4324</v>
      </c>
      <c r="CD4407" s="31" t="s">
        <v>1681</v>
      </c>
      <c r="CE4407" s="55" t="s">
        <v>7274</v>
      </c>
      <c r="CF4407" s="32" t="s">
        <v>1032</v>
      </c>
      <c r="CG4407" s="33" t="s">
        <v>948</v>
      </c>
      <c r="CH4407" s="34">
        <v>22000</v>
      </c>
      <c r="CI4407" s="35">
        <v>45658</v>
      </c>
      <c r="CJ4407" s="35"/>
      <c r="CK4407" s="36">
        <v>44000</v>
      </c>
      <c r="CL4407" s="26">
        <f t="shared" si="179"/>
        <v>22000</v>
      </c>
      <c r="CM4407" s="26"/>
      <c r="CR4407" s="26" t="str">
        <f t="shared" si="180"/>
        <v>('약국', '793-41-00648', '서울특별시 강서구 화곡동', '8806538014029', '신일엠정 500mg', 22000, '2025-01-01'),</v>
      </c>
    </row>
    <row r="4408" spans="79:96" x14ac:dyDescent="0.25">
      <c r="CA4408" s="29">
        <v>4405</v>
      </c>
      <c r="CB4408" s="50"/>
      <c r="CC4408" s="55" t="s">
        <v>4324</v>
      </c>
      <c r="CD4408" s="31" t="s">
        <v>1681</v>
      </c>
      <c r="CE4408" s="55" t="s">
        <v>7274</v>
      </c>
      <c r="CF4408" s="32" t="s">
        <v>1077</v>
      </c>
      <c r="CG4408" s="33" t="s">
        <v>1078</v>
      </c>
      <c r="CH4408" s="34">
        <v>5500</v>
      </c>
      <c r="CI4408" s="35">
        <v>45717</v>
      </c>
      <c r="CJ4408" s="35"/>
      <c r="CK4408" s="36">
        <v>11000</v>
      </c>
      <c r="CL4408" s="26">
        <f t="shared" si="179"/>
        <v>5500</v>
      </c>
      <c r="CM4408" s="26"/>
      <c r="CR4408" s="26" t="str">
        <f t="shared" si="180"/>
        <v>('약국', '793-41-00648', '서울특별시 강서구 화곡동', '8806538056425', '프로나지액 25mL', 5500, '2025-03-01'),</v>
      </c>
    </row>
    <row r="4409" spans="79:96" x14ac:dyDescent="0.25">
      <c r="CA4409" s="29">
        <v>4406</v>
      </c>
      <c r="CB4409" s="50"/>
      <c r="CC4409" s="55" t="s">
        <v>4324</v>
      </c>
      <c r="CD4409" s="31" t="s">
        <v>1681</v>
      </c>
      <c r="CE4409" s="55" t="s">
        <v>7274</v>
      </c>
      <c r="CF4409" s="32" t="s">
        <v>1077</v>
      </c>
      <c r="CG4409" s="33" t="s">
        <v>1078</v>
      </c>
      <c r="CH4409" s="34">
        <v>5500</v>
      </c>
      <c r="CI4409" s="35">
        <v>45717</v>
      </c>
      <c r="CJ4409" s="35"/>
      <c r="CK4409" s="36">
        <v>11000</v>
      </c>
      <c r="CL4409" s="26">
        <f t="shared" si="179"/>
        <v>5500</v>
      </c>
      <c r="CM4409" s="26"/>
      <c r="CR4409" s="26" t="str">
        <f t="shared" si="180"/>
        <v>('약국', '793-41-00648', '서울특별시 강서구 화곡동', '8806538056425', '프로나지액 25mL', 5500, '2025-03-01'),</v>
      </c>
    </row>
    <row r="4410" spans="79:96" x14ac:dyDescent="0.25">
      <c r="CA4410" s="29">
        <v>4407</v>
      </c>
      <c r="CB4410" s="50"/>
      <c r="CC4410" s="55" t="s">
        <v>4324</v>
      </c>
      <c r="CD4410" s="31" t="s">
        <v>1681</v>
      </c>
      <c r="CE4410" s="55" t="s">
        <v>7274</v>
      </c>
      <c r="CF4410" s="32" t="s">
        <v>1077</v>
      </c>
      <c r="CG4410" s="33" t="s">
        <v>1078</v>
      </c>
      <c r="CH4410" s="34">
        <v>11000</v>
      </c>
      <c r="CI4410" s="35">
        <v>45717</v>
      </c>
      <c r="CJ4410" s="35"/>
      <c r="CK4410" s="36">
        <v>22000</v>
      </c>
      <c r="CL4410" s="26">
        <f t="shared" si="179"/>
        <v>11000</v>
      </c>
      <c r="CM4410" s="26"/>
      <c r="CR4410" s="26" t="str">
        <f t="shared" si="180"/>
        <v>('약국', '793-41-00648', '서울특별시 강서구 화곡동', '8806538056425', '프로나지액 25mL', 11000, '2025-03-01'),</v>
      </c>
    </row>
    <row r="4411" spans="79:96" x14ac:dyDescent="0.25">
      <c r="CA4411" s="29">
        <v>4408</v>
      </c>
      <c r="CB4411" s="50"/>
      <c r="CC4411" s="55" t="s">
        <v>4324</v>
      </c>
      <c r="CD4411" s="31" t="s">
        <v>1681</v>
      </c>
      <c r="CE4411" s="55" t="s">
        <v>7274</v>
      </c>
      <c r="CF4411" s="32" t="s">
        <v>1077</v>
      </c>
      <c r="CG4411" s="33" t="s">
        <v>1078</v>
      </c>
      <c r="CH4411" s="34">
        <v>5500</v>
      </c>
      <c r="CI4411" s="35">
        <v>45717</v>
      </c>
      <c r="CJ4411" s="35"/>
      <c r="CK4411" s="36">
        <v>11000</v>
      </c>
      <c r="CL4411" s="26">
        <f t="shared" si="179"/>
        <v>5500</v>
      </c>
      <c r="CM4411" s="26"/>
      <c r="CR4411" s="26" t="str">
        <f t="shared" si="180"/>
        <v>('약국', '793-41-00648', '서울특별시 강서구 화곡동', '8806538056425', '프로나지액 25mL', 5500, '2025-03-01'),</v>
      </c>
    </row>
    <row r="4412" spans="79:96" x14ac:dyDescent="0.25">
      <c r="CA4412" s="29">
        <v>4409</v>
      </c>
      <c r="CB4412" s="50"/>
      <c r="CC4412" s="55" t="s">
        <v>4324</v>
      </c>
      <c r="CD4412" s="31" t="s">
        <v>1681</v>
      </c>
      <c r="CE4412" s="55" t="s">
        <v>7274</v>
      </c>
      <c r="CF4412" s="32" t="s">
        <v>1077</v>
      </c>
      <c r="CG4412" s="33" t="s">
        <v>1078</v>
      </c>
      <c r="CH4412" s="34">
        <v>5500</v>
      </c>
      <c r="CI4412" s="35">
        <v>45717</v>
      </c>
      <c r="CJ4412" s="35"/>
      <c r="CK4412" s="36">
        <v>11000</v>
      </c>
      <c r="CL4412" s="26">
        <f t="shared" si="179"/>
        <v>5500</v>
      </c>
      <c r="CM4412" s="26"/>
      <c r="CR4412" s="26" t="str">
        <f t="shared" si="180"/>
        <v>('약국', '793-41-00648', '서울특별시 강서구 화곡동', '8806538056425', '프로나지액 25mL', 5500, '2025-03-01'),</v>
      </c>
    </row>
    <row r="4413" spans="79:96" x14ac:dyDescent="0.25">
      <c r="CA4413" s="29">
        <v>4410</v>
      </c>
      <c r="CB4413" s="50"/>
      <c r="CC4413" s="55" t="s">
        <v>4324</v>
      </c>
      <c r="CD4413" s="31" t="s">
        <v>7737</v>
      </c>
      <c r="CE4413" s="55" t="s">
        <v>7460</v>
      </c>
      <c r="CF4413" s="32" t="s">
        <v>1041</v>
      </c>
      <c r="CG4413" s="33" t="s">
        <v>1004</v>
      </c>
      <c r="CH4413" s="34">
        <v>6000</v>
      </c>
      <c r="CI4413" s="35">
        <v>45717</v>
      </c>
      <c r="CJ4413" s="35"/>
      <c r="CK4413" s="36">
        <v>12000</v>
      </c>
      <c r="CL4413" s="26">
        <f t="shared" si="179"/>
        <v>6000</v>
      </c>
      <c r="CM4413" s="26"/>
      <c r="CR4413" s="26" t="str">
        <f t="shared" si="180"/>
        <v>('약국', '134-32-43808', '경기도 시흥시 정왕동', '8806538014647', '신일티아민염산염정 10mg', 6000, '2025-03-01'),</v>
      </c>
    </row>
    <row r="4414" spans="79:96" x14ac:dyDescent="0.25">
      <c r="CA4414" s="29">
        <v>4411</v>
      </c>
      <c r="CB4414" s="50"/>
      <c r="CC4414" s="55" t="s">
        <v>4324</v>
      </c>
      <c r="CD4414" s="31" t="s">
        <v>1223</v>
      </c>
      <c r="CE4414" s="55" t="s">
        <v>7738</v>
      </c>
      <c r="CF4414" s="32" t="s">
        <v>7072</v>
      </c>
      <c r="CG4414" s="33" t="s">
        <v>1056</v>
      </c>
      <c r="CH4414" s="34">
        <v>32220</v>
      </c>
      <c r="CI4414" s="35">
        <v>45717</v>
      </c>
      <c r="CJ4414" s="35"/>
      <c r="CK4414" s="36">
        <v>64440</v>
      </c>
      <c r="CL4414" s="26">
        <f t="shared" si="179"/>
        <v>32220</v>
      </c>
      <c r="CM4414" s="26"/>
      <c r="CR4414" s="26" t="str">
        <f t="shared" si="180"/>
        <v>('약국', '605-21-11888', '서울특별시 은평구 불광동', '8806538058313', '로타젯정10/20mg', 32220, '2025-03-01'),</v>
      </c>
    </row>
    <row r="4415" spans="79:96" x14ac:dyDescent="0.25">
      <c r="CA4415" s="29">
        <v>4412</v>
      </c>
      <c r="CB4415" s="50"/>
      <c r="CC4415" s="55" t="s">
        <v>4324</v>
      </c>
      <c r="CD4415" s="31" t="s">
        <v>7739</v>
      </c>
      <c r="CE4415" s="55" t="s">
        <v>7740</v>
      </c>
      <c r="CF4415" s="32" t="s">
        <v>615</v>
      </c>
      <c r="CG4415" s="33" t="s">
        <v>616</v>
      </c>
      <c r="CH4415" s="34">
        <v>15000</v>
      </c>
      <c r="CI4415" s="35">
        <v>45689</v>
      </c>
      <c r="CJ4415" s="35"/>
      <c r="CK4415" s="36">
        <v>30000</v>
      </c>
      <c r="CL4415" s="26">
        <f t="shared" si="179"/>
        <v>15000</v>
      </c>
      <c r="CM4415" s="26"/>
      <c r="CR4415" s="26" t="str">
        <f t="shared" si="180"/>
        <v>('약국', '312-30-26313', '충청남도 천안시 서북구 쌍용동', '8806538015149', '신일폴산정 1mg', 15000, '2025-02-01'),</v>
      </c>
    </row>
    <row r="4416" spans="79:96" x14ac:dyDescent="0.25">
      <c r="CA4416" s="29">
        <v>4413</v>
      </c>
      <c r="CB4416" s="50"/>
      <c r="CC4416" s="55" t="s">
        <v>4324</v>
      </c>
      <c r="CD4416" s="31" t="s">
        <v>7741</v>
      </c>
      <c r="CE4416" s="55" t="s">
        <v>7740</v>
      </c>
      <c r="CF4416" s="32" t="s">
        <v>2228</v>
      </c>
      <c r="CG4416" s="33" t="s">
        <v>790</v>
      </c>
      <c r="CH4416" s="34">
        <v>290000</v>
      </c>
      <c r="CI4416" s="35">
        <v>45658</v>
      </c>
      <c r="CJ4416" s="35"/>
      <c r="CK4416" s="36">
        <v>580000</v>
      </c>
      <c r="CL4416" s="26">
        <f t="shared" si="179"/>
        <v>290000</v>
      </c>
      <c r="CM4416" s="26"/>
      <c r="CR4416" s="26" t="str">
        <f t="shared" si="180"/>
        <v>('약국', '842-01-01661', '충청남도 천안시 서북구 쌍용동', '8806538013121', '신일슈도에페드린정 60mg', 290000, '2025-01-01'),</v>
      </c>
    </row>
    <row r="4417" spans="79:96" x14ac:dyDescent="0.25">
      <c r="CA4417" s="29">
        <v>4414</v>
      </c>
      <c r="CB4417" s="50"/>
      <c r="CC4417" s="55" t="s">
        <v>4324</v>
      </c>
      <c r="CD4417" s="31" t="s">
        <v>7742</v>
      </c>
      <c r="CE4417" s="55" t="s">
        <v>7743</v>
      </c>
      <c r="CF4417" s="32" t="s">
        <v>615</v>
      </c>
      <c r="CG4417" s="33" t="s">
        <v>616</v>
      </c>
      <c r="CH4417" s="34">
        <v>7500</v>
      </c>
      <c r="CI4417" s="35">
        <v>45717</v>
      </c>
      <c r="CJ4417" s="35"/>
      <c r="CK4417" s="36">
        <v>15000</v>
      </c>
      <c r="CL4417" s="26">
        <f t="shared" si="179"/>
        <v>7500</v>
      </c>
      <c r="CM4417" s="26"/>
      <c r="CR4417" s="26" t="str">
        <f t="shared" si="180"/>
        <v>('약국', '210-06-38541', '충청남도 아산시 모종동', '8806538015149', '신일폴산정 1mg', 7500, '2025-03-01'),</v>
      </c>
    </row>
    <row r="4418" spans="79:96" x14ac:dyDescent="0.25">
      <c r="CA4418" s="29">
        <v>4415</v>
      </c>
      <c r="CB4418" s="50"/>
      <c r="CC4418" s="55" t="s">
        <v>7744</v>
      </c>
      <c r="CD4418" s="31" t="s">
        <v>7745</v>
      </c>
      <c r="CE4418" s="55" t="s">
        <v>7078</v>
      </c>
      <c r="CF4418" s="32" t="s">
        <v>1001</v>
      </c>
      <c r="CG4418" s="33" t="s">
        <v>1002</v>
      </c>
      <c r="CH4418" s="34">
        <v>9480</v>
      </c>
      <c r="CI4418" s="35">
        <v>45717</v>
      </c>
      <c r="CJ4418" s="35"/>
      <c r="CK4418" s="36">
        <v>18960</v>
      </c>
      <c r="CL4418" s="26">
        <f t="shared" si="179"/>
        <v>9480</v>
      </c>
      <c r="CM4418" s="26"/>
      <c r="CR4418" s="26" t="str">
        <f t="shared" si="180"/>
        <v>('데일약품(주)(부천원미구)#', '130-86-51314', '경기 부천시 원미구 상동', '8806538027517', '프라빅정 75mg', 9480, '2025-03-01'),</v>
      </c>
    </row>
    <row r="4419" spans="79:96" x14ac:dyDescent="0.25">
      <c r="CA4419" s="29">
        <v>4416</v>
      </c>
      <c r="CB4419" s="50"/>
      <c r="CC4419" s="55" t="s">
        <v>7746</v>
      </c>
      <c r="CD4419" s="31" t="s">
        <v>7747</v>
      </c>
      <c r="CE4419" s="55" t="s">
        <v>7748</v>
      </c>
      <c r="CF4419" s="32" t="s">
        <v>686</v>
      </c>
      <c r="CG4419" s="33" t="s">
        <v>661</v>
      </c>
      <c r="CH4419" s="34">
        <v>0</v>
      </c>
      <c r="CI4419" s="35">
        <v>45717</v>
      </c>
      <c r="CJ4419" s="35"/>
      <c r="CK4419" s="36">
        <v>0</v>
      </c>
      <c r="CL4419" s="26">
        <f t="shared" si="179"/>
        <v>0</v>
      </c>
      <c r="CM4419" s="26"/>
      <c r="CR4419" s="26" t="str">
        <f t="shared" si="180"/>
        <v>('킴스헬스케어(매출)', '107-87-01806', '서울특별시 마포구 성산동', '8806538010977', '신일트리메부틴말레산염정 100mg', 0, '2025-03-01'),</v>
      </c>
    </row>
    <row r="4420" spans="79:96" x14ac:dyDescent="0.25">
      <c r="CA4420" s="29">
        <v>4417</v>
      </c>
      <c r="CB4420" s="50"/>
      <c r="CC4420" s="55" t="s">
        <v>4324</v>
      </c>
      <c r="CD4420" s="31" t="s">
        <v>7749</v>
      </c>
      <c r="CE4420" s="55" t="s">
        <v>5685</v>
      </c>
      <c r="CF4420" s="32" t="s">
        <v>645</v>
      </c>
      <c r="CG4420" s="33" t="s">
        <v>646</v>
      </c>
      <c r="CH4420" s="34">
        <v>950000</v>
      </c>
      <c r="CI4420" s="35">
        <v>45717</v>
      </c>
      <c r="CJ4420" s="35"/>
      <c r="CK4420" s="36">
        <v>1900000</v>
      </c>
      <c r="CL4420" s="26">
        <f t="shared" si="179"/>
        <v>950000</v>
      </c>
      <c r="CM4420" s="26"/>
      <c r="CR4420" s="26" t="str">
        <f t="shared" si="180"/>
        <v>('약국', '109-10-32055', '서울 강서구 화곡동', '8806538014265', '신일브롬헥신염산염정 8mg', 950000, '2025-03-01'),</v>
      </c>
    </row>
    <row r="4421" spans="79:96" x14ac:dyDescent="0.25">
      <c r="CA4421" s="29">
        <v>4418</v>
      </c>
      <c r="CB4421" s="50"/>
      <c r="CC4421" s="55" t="s">
        <v>4324</v>
      </c>
      <c r="CD4421" s="31" t="s">
        <v>7749</v>
      </c>
      <c r="CE4421" s="55" t="s">
        <v>5685</v>
      </c>
      <c r="CF4421" s="32" t="s">
        <v>645</v>
      </c>
      <c r="CG4421" s="33" t="s">
        <v>646</v>
      </c>
      <c r="CH4421" s="34">
        <v>285000</v>
      </c>
      <c r="CI4421" s="35">
        <v>45717</v>
      </c>
      <c r="CJ4421" s="35"/>
      <c r="CK4421" s="36">
        <v>570000</v>
      </c>
      <c r="CL4421" s="26">
        <f t="shared" ref="CL4421:CL4484" si="181">IFERROR(CK4421/2,"")</f>
        <v>285000</v>
      </c>
      <c r="CM4421" s="26"/>
      <c r="CR4421" s="26" t="str">
        <f t="shared" ref="CR4421:CR4484" si="182">IFERROR("('"&amp;CC4421&amp;"', '"&amp;CD4421&amp;"', '"&amp;CE4421&amp;"', '"&amp;CF4421&amp;"', '"&amp;CG4421&amp;"', "&amp;CH4421&amp;", '"&amp;TEXT(CI4421,"YYYY-MM-DD")&amp;"'),","")</f>
        <v>('약국', '109-10-32055', '서울 강서구 화곡동', '8806538014265', '신일브롬헥신염산염정 8mg', 285000, '2025-03-01'),</v>
      </c>
    </row>
    <row r="4422" spans="79:96" x14ac:dyDescent="0.25">
      <c r="CA4422" s="29">
        <v>4419</v>
      </c>
      <c r="CB4422" s="50"/>
      <c r="CC4422" s="55" t="s">
        <v>7750</v>
      </c>
      <c r="CD4422" s="31" t="s">
        <v>7751</v>
      </c>
      <c r="CE4422" s="55" t="s">
        <v>7752</v>
      </c>
      <c r="CF4422" s="32" t="s">
        <v>1001</v>
      </c>
      <c r="CG4422" s="33" t="s">
        <v>1002</v>
      </c>
      <c r="CH4422" s="34">
        <v>284400</v>
      </c>
      <c r="CI4422" s="35">
        <v>45717</v>
      </c>
      <c r="CJ4422" s="35"/>
      <c r="CK4422" s="36">
        <v>568800</v>
      </c>
      <c r="CL4422" s="26">
        <f t="shared" si="181"/>
        <v>284400</v>
      </c>
      <c r="CM4422" s="26"/>
      <c r="CR4422" s="26" t="str">
        <f t="shared" si="182"/>
        <v>('경남지오영(창원시)', '608-81-17662', '경상남도 창원시 마산회원구 내서읍', '8806538027517', '프라빅정 75mg', 284400, '2025-03-01'),</v>
      </c>
    </row>
    <row r="4423" spans="79:96" x14ac:dyDescent="0.25">
      <c r="CA4423" s="29">
        <v>4420</v>
      </c>
      <c r="CB4423" s="50"/>
      <c r="CC4423" s="55" t="s">
        <v>7750</v>
      </c>
      <c r="CD4423" s="31" t="s">
        <v>7751</v>
      </c>
      <c r="CE4423" s="55" t="s">
        <v>7752</v>
      </c>
      <c r="CF4423" s="32" t="s">
        <v>1001</v>
      </c>
      <c r="CG4423" s="33" t="s">
        <v>1002</v>
      </c>
      <c r="CH4423" s="34">
        <v>94800</v>
      </c>
      <c r="CI4423" s="35">
        <v>45717</v>
      </c>
      <c r="CJ4423" s="35"/>
      <c r="CK4423" s="36">
        <v>189600</v>
      </c>
      <c r="CL4423" s="26">
        <f t="shared" si="181"/>
        <v>94800</v>
      </c>
      <c r="CM4423" s="26"/>
      <c r="CR4423" s="26" t="str">
        <f t="shared" si="182"/>
        <v>('경남지오영(창원시)', '608-81-17662', '경상남도 창원시 마산회원구 내서읍', '8806538027517', '프라빅정 75mg', 94800, '2025-03-01'),</v>
      </c>
    </row>
    <row r="4424" spans="79:96" x14ac:dyDescent="0.25">
      <c r="CA4424" s="29">
        <v>4421</v>
      </c>
      <c r="CB4424" s="50"/>
      <c r="CC4424" s="55" t="s">
        <v>7750</v>
      </c>
      <c r="CD4424" s="31" t="s">
        <v>7751</v>
      </c>
      <c r="CE4424" s="55" t="s">
        <v>7752</v>
      </c>
      <c r="CF4424" s="32" t="s">
        <v>1001</v>
      </c>
      <c r="CG4424" s="33" t="s">
        <v>1002</v>
      </c>
      <c r="CH4424" s="31">
        <v>284400</v>
      </c>
      <c r="CI4424" s="35">
        <v>45689</v>
      </c>
      <c r="CJ4424" s="35"/>
      <c r="CK4424" s="56">
        <v>568800</v>
      </c>
      <c r="CL4424" s="26">
        <f t="shared" si="181"/>
        <v>284400</v>
      </c>
      <c r="CM4424" s="26"/>
      <c r="CR4424" s="26" t="str">
        <f t="shared" si="182"/>
        <v>('경남지오영(창원시)', '608-81-17662', '경상남도 창원시 마산회원구 내서읍', '8806538027517', '프라빅정 75mg', 284400, '2025-02-01'),</v>
      </c>
    </row>
    <row r="4425" spans="79:96" x14ac:dyDescent="0.25">
      <c r="CA4425" s="29">
        <v>4422</v>
      </c>
      <c r="CB4425" s="50"/>
      <c r="CC4425" s="55" t="s">
        <v>7750</v>
      </c>
      <c r="CD4425" s="31" t="s">
        <v>7751</v>
      </c>
      <c r="CE4425" s="55" t="s">
        <v>7752</v>
      </c>
      <c r="CF4425" s="32" t="s">
        <v>732</v>
      </c>
      <c r="CG4425" s="33" t="s">
        <v>733</v>
      </c>
      <c r="CH4425" s="34">
        <v>57500</v>
      </c>
      <c r="CI4425" s="35">
        <v>45658</v>
      </c>
      <c r="CJ4425" s="35"/>
      <c r="CK4425" s="36">
        <v>115000</v>
      </c>
      <c r="CL4425" s="26">
        <f t="shared" si="181"/>
        <v>57500</v>
      </c>
      <c r="CM4425" s="26"/>
      <c r="CR4425" s="26" t="str">
        <f t="shared" si="182"/>
        <v>('경남지오영(창원시)', '608-81-17662', '경상남도 창원시 마산회원구 내서읍', '8806538017259', '신일피리독신정 50mg', 57500, '2025-01-01'),</v>
      </c>
    </row>
    <row r="4426" spans="79:96" x14ac:dyDescent="0.25">
      <c r="CA4426" s="29">
        <v>4423</v>
      </c>
      <c r="CB4426" s="50"/>
      <c r="CC4426" s="55" t="s">
        <v>7750</v>
      </c>
      <c r="CD4426" s="31" t="s">
        <v>7751</v>
      </c>
      <c r="CE4426" s="55" t="s">
        <v>7752</v>
      </c>
      <c r="CF4426" s="32" t="s">
        <v>7301</v>
      </c>
      <c r="CG4426" s="33" t="s">
        <v>7302</v>
      </c>
      <c r="CH4426" s="34">
        <v>96750</v>
      </c>
      <c r="CI4426" s="35">
        <v>45717</v>
      </c>
      <c r="CJ4426" s="35"/>
      <c r="CK4426" s="36">
        <v>193500</v>
      </c>
      <c r="CL4426" s="26">
        <f t="shared" si="181"/>
        <v>96750</v>
      </c>
      <c r="CM4426" s="26"/>
      <c r="CR4426" s="26" t="str">
        <f t="shared" si="182"/>
        <v>('경남지오영(창원시)', '608-81-17662', '경상남도 창원시 마산회원구 내서읍', '8806538047416', '아미나엑스정 500mg', 96750, '2025-03-01'),</v>
      </c>
    </row>
    <row r="4427" spans="79:96" x14ac:dyDescent="0.25">
      <c r="CA4427" s="29">
        <v>4424</v>
      </c>
      <c r="CB4427" s="50"/>
      <c r="CC4427" s="55" t="s">
        <v>7753</v>
      </c>
      <c r="CD4427" s="31" t="s">
        <v>7754</v>
      </c>
      <c r="CE4427" s="55" t="s">
        <v>7755</v>
      </c>
      <c r="CF4427" s="32" t="s">
        <v>1259</v>
      </c>
      <c r="CG4427" s="33" t="s">
        <v>1260</v>
      </c>
      <c r="CH4427" s="34">
        <v>100000</v>
      </c>
      <c r="CI4427" s="35">
        <v>45717</v>
      </c>
      <c r="CJ4427" s="35"/>
      <c r="CK4427" s="36">
        <v>200000</v>
      </c>
      <c r="CL4427" s="26">
        <f t="shared" si="181"/>
        <v>100000</v>
      </c>
      <c r="CM4427" s="26"/>
      <c r="CR4427" s="26" t="str">
        <f t="shared" si="182"/>
        <v>('영남지오영 포항본사', '506-81-00171', '경상북도 포항시 북구 흥해읍', '8806538005737', '메코민캡슐 500mcg', 100000, '2025-03-01'),</v>
      </c>
    </row>
    <row r="4428" spans="79:96" x14ac:dyDescent="0.25">
      <c r="CA4428" s="29">
        <v>4425</v>
      </c>
      <c r="CB4428" s="50"/>
      <c r="CC4428" s="55" t="s">
        <v>7753</v>
      </c>
      <c r="CD4428" s="31" t="s">
        <v>7754</v>
      </c>
      <c r="CE4428" s="55" t="s">
        <v>7755</v>
      </c>
      <c r="CF4428" s="32" t="s">
        <v>1940</v>
      </c>
      <c r="CG4428" s="33" t="s">
        <v>1941</v>
      </c>
      <c r="CH4428" s="34">
        <v>22000</v>
      </c>
      <c r="CI4428" s="35">
        <v>45717</v>
      </c>
      <c r="CJ4428" s="35"/>
      <c r="CK4428" s="36">
        <v>44000</v>
      </c>
      <c r="CL4428" s="26">
        <f t="shared" si="181"/>
        <v>22000</v>
      </c>
      <c r="CM4428" s="26"/>
      <c r="CR4428" s="26" t="str">
        <f t="shared" si="182"/>
        <v>('영남지오영 포항본사', '506-81-00171', '경상북도 포항시 북구 흥해읍', '8806538025339', '크마론지크림 20g', 22000, '2025-03-01'),</v>
      </c>
    </row>
    <row r="4429" spans="79:96" x14ac:dyDescent="0.25">
      <c r="CA4429" s="29">
        <v>4426</v>
      </c>
      <c r="CB4429" s="50"/>
      <c r="CC4429" s="55" t="s">
        <v>7756</v>
      </c>
      <c r="CD4429" s="31" t="s">
        <v>7757</v>
      </c>
      <c r="CE4429" s="55" t="s">
        <v>7758</v>
      </c>
      <c r="CF4429" s="32" t="s">
        <v>615</v>
      </c>
      <c r="CG4429" s="33" t="s">
        <v>616</v>
      </c>
      <c r="CH4429" s="34">
        <v>7500</v>
      </c>
      <c r="CI4429" s="35">
        <v>45717</v>
      </c>
      <c r="CJ4429" s="35"/>
      <c r="CK4429" s="36">
        <v>15000</v>
      </c>
      <c r="CL4429" s="26">
        <f t="shared" si="181"/>
        <v>7500</v>
      </c>
      <c r="CM4429" s="26"/>
      <c r="CR4429" s="26" t="str">
        <f t="shared" si="182"/>
        <v>('에스이인터내셔널(수원장안구)', '124-87-46680', '경기도 수원시 장안구 영화동', '8806538015149', '신일폴산정 1mg', 7500, '2025-03-01'),</v>
      </c>
    </row>
    <row r="4430" spans="79:96" x14ac:dyDescent="0.25">
      <c r="CA4430" s="29">
        <v>4427</v>
      </c>
      <c r="CB4430" s="50"/>
      <c r="CC4430" s="55" t="s">
        <v>7756</v>
      </c>
      <c r="CD4430" s="31" t="s">
        <v>7757</v>
      </c>
      <c r="CE4430" s="55" t="s">
        <v>7758</v>
      </c>
      <c r="CF4430" s="32" t="s">
        <v>645</v>
      </c>
      <c r="CG4430" s="33" t="s">
        <v>646</v>
      </c>
      <c r="CH4430" s="31">
        <v>19000</v>
      </c>
      <c r="CI4430" s="35">
        <v>45717</v>
      </c>
      <c r="CJ4430" s="35"/>
      <c r="CK4430" s="56">
        <v>38000</v>
      </c>
      <c r="CL4430" s="26">
        <f t="shared" si="181"/>
        <v>19000</v>
      </c>
      <c r="CM4430" s="26"/>
      <c r="CR4430" s="26" t="str">
        <f t="shared" si="182"/>
        <v>('에스이인터내셔널(수원장안구)', '124-87-46680', '경기도 수원시 장안구 영화동', '8806538014265', '신일브롬헥신염산염정 8mg', 19000, '2025-03-01'),</v>
      </c>
    </row>
    <row r="4431" spans="79:96" x14ac:dyDescent="0.25">
      <c r="CA4431" s="29">
        <v>4428</v>
      </c>
      <c r="CB4431" s="50"/>
      <c r="CC4431" s="55" t="s">
        <v>7759</v>
      </c>
      <c r="CD4431" s="31" t="s">
        <v>7760</v>
      </c>
      <c r="CE4431" s="55" t="s">
        <v>7761</v>
      </c>
      <c r="CF4431" s="32" t="s">
        <v>3291</v>
      </c>
      <c r="CG4431" s="33" t="s">
        <v>688</v>
      </c>
      <c r="CH4431" s="34">
        <v>32000</v>
      </c>
      <c r="CI4431" s="35">
        <v>45717</v>
      </c>
      <c r="CJ4431" s="35"/>
      <c r="CK4431" s="36">
        <v>64000</v>
      </c>
      <c r="CL4431" s="26">
        <f t="shared" si="181"/>
        <v>32000</v>
      </c>
      <c r="CM4431" s="26"/>
      <c r="CR4431" s="26" t="str">
        <f t="shared" si="182"/>
        <v>('수정약품(강동구)', '881-88-01139', '서울특별시 강동구 천호동', '8806538011035', '신일트리메부틴말레산염정 200mg', 32000, '2025-03-01'),</v>
      </c>
    </row>
    <row r="4432" spans="79:96" x14ac:dyDescent="0.25">
      <c r="CA4432" s="29">
        <v>4429</v>
      </c>
      <c r="CB4432" s="50"/>
      <c r="CC4432" s="55" t="s">
        <v>7762</v>
      </c>
      <c r="CD4432" s="31" t="s">
        <v>7763</v>
      </c>
      <c r="CE4432" s="55" t="s">
        <v>7764</v>
      </c>
      <c r="CF4432" s="32" t="s">
        <v>732</v>
      </c>
      <c r="CG4432" s="33" t="s">
        <v>733</v>
      </c>
      <c r="CH4432" s="34">
        <v>5750</v>
      </c>
      <c r="CI4432" s="35">
        <v>45717</v>
      </c>
      <c r="CJ4432" s="35"/>
      <c r="CK4432" s="36">
        <v>11500</v>
      </c>
      <c r="CL4432" s="26">
        <f t="shared" si="181"/>
        <v>5750</v>
      </c>
      <c r="CM4432" s="26"/>
      <c r="CR4432" s="26" t="str">
        <f t="shared" si="182"/>
        <v>('정진팜(충북청주)', '703-81-01034', '충청북도 청주시 서원구 사창동', '8806538017259', '신일피리독신정 50mg', 5750, '2025-03-01'),</v>
      </c>
    </row>
    <row r="4433" spans="79:96" x14ac:dyDescent="0.25">
      <c r="CA4433" s="29">
        <v>4430</v>
      </c>
      <c r="CB4433" s="50"/>
      <c r="CC4433" s="55" t="s">
        <v>7765</v>
      </c>
      <c r="CD4433" s="31" t="s">
        <v>7766</v>
      </c>
      <c r="CE4433" s="55" t="s">
        <v>7352</v>
      </c>
      <c r="CF4433" s="32" t="s">
        <v>2228</v>
      </c>
      <c r="CG4433" s="33" t="s">
        <v>790</v>
      </c>
      <c r="CH4433" s="34">
        <v>43500</v>
      </c>
      <c r="CI4433" s="35">
        <v>45689</v>
      </c>
      <c r="CJ4433" s="35"/>
      <c r="CK4433" s="36">
        <v>87000</v>
      </c>
      <c r="CL4433" s="26">
        <f t="shared" si="181"/>
        <v>43500</v>
      </c>
      <c r="CM4433" s="26"/>
      <c r="CR4433" s="26" t="str">
        <f t="shared" si="182"/>
        <v>('정진약품(부천시괴안동)', '163-88-00556', '경기도 부천시 괴안동', '8806538013121', '신일슈도에페드린정 60mg', 43500, '2025-02-01'),</v>
      </c>
    </row>
    <row r="4434" spans="79:96" x14ac:dyDescent="0.25">
      <c r="CA4434" s="29">
        <v>4431</v>
      </c>
      <c r="CB4434" s="50"/>
      <c r="CC4434" s="55" t="s">
        <v>7767</v>
      </c>
      <c r="CD4434" s="31" t="s">
        <v>7768</v>
      </c>
      <c r="CE4434" s="55" t="s">
        <v>7304</v>
      </c>
      <c r="CF4434" s="32" t="s">
        <v>615</v>
      </c>
      <c r="CG4434" s="33" t="s">
        <v>616</v>
      </c>
      <c r="CH4434" s="34">
        <v>7500</v>
      </c>
      <c r="CI4434" s="35">
        <v>45658</v>
      </c>
      <c r="CJ4434" s="35"/>
      <c r="CK4434" s="36">
        <v>15000</v>
      </c>
      <c r="CL4434" s="26">
        <f t="shared" si="181"/>
        <v>7500</v>
      </c>
      <c r="CM4434" s="26"/>
      <c r="CR4434" s="26" t="str">
        <f t="shared" si="182"/>
        <v>('바로약품(인천부평구)', '191-81-01454', '경기도 부천시 상동', '8806538015149', '신일폴산정 1mg', 7500, '2025-01-01'),</v>
      </c>
    </row>
    <row r="4435" spans="79:96" x14ac:dyDescent="0.25">
      <c r="CA4435" s="29">
        <v>4432</v>
      </c>
      <c r="CB4435" s="50"/>
      <c r="CC4435" s="55" t="s">
        <v>4324</v>
      </c>
      <c r="CD4435" s="31" t="s">
        <v>7769</v>
      </c>
      <c r="CE4435" s="55" t="s">
        <v>7770</v>
      </c>
      <c r="CF4435" s="32" t="s">
        <v>1041</v>
      </c>
      <c r="CG4435" s="33" t="s">
        <v>1004</v>
      </c>
      <c r="CH4435" s="34">
        <v>12000</v>
      </c>
      <c r="CI4435" s="35">
        <v>45717</v>
      </c>
      <c r="CJ4435" s="35"/>
      <c r="CK4435" s="36">
        <v>24000</v>
      </c>
      <c r="CL4435" s="26">
        <f t="shared" si="181"/>
        <v>12000</v>
      </c>
      <c r="CM4435" s="26"/>
      <c r="CR4435" s="26" t="str">
        <f t="shared" si="182"/>
        <v>('약국', '109-34-61798', '서울특별시 강북구 우이동', '8806538014647', '신일티아민염산염정 10mg', 12000, '2025-03-01'),</v>
      </c>
    </row>
    <row r="4436" spans="79:96" x14ac:dyDescent="0.25">
      <c r="CA4436" s="29">
        <v>4433</v>
      </c>
      <c r="CB4436" s="50"/>
      <c r="CC4436" s="55" t="s">
        <v>7771</v>
      </c>
      <c r="CD4436" s="31" t="s">
        <v>7772</v>
      </c>
      <c r="CE4436" s="55" t="s">
        <v>7434</v>
      </c>
      <c r="CF4436" s="32" t="s">
        <v>1259</v>
      </c>
      <c r="CG4436" s="33" t="s">
        <v>1260</v>
      </c>
      <c r="CH4436" s="34">
        <v>25000</v>
      </c>
      <c r="CI4436" s="35">
        <v>45717</v>
      </c>
      <c r="CJ4436" s="35"/>
      <c r="CK4436" s="36">
        <v>50000</v>
      </c>
      <c r="CL4436" s="26">
        <f t="shared" si="181"/>
        <v>25000</v>
      </c>
      <c r="CM4436" s="26"/>
      <c r="CR4436" s="26" t="str">
        <f t="shared" si="182"/>
        <v>('혜성약품(구로구구로동)', '560-86-01387', '서울특별시 구로구 구로동', '8806538005737', '메코민캡슐 500mcg', 25000, '2025-03-01'),</v>
      </c>
    </row>
    <row r="4437" spans="79:96" x14ac:dyDescent="0.25">
      <c r="CA4437" s="29">
        <v>4434</v>
      </c>
      <c r="CB4437" s="50"/>
      <c r="CC4437" s="55" t="s">
        <v>4324</v>
      </c>
      <c r="CD4437" s="31" t="s">
        <v>7733</v>
      </c>
      <c r="CE4437" s="55" t="s">
        <v>7734</v>
      </c>
      <c r="CF4437" s="32" t="s">
        <v>3158</v>
      </c>
      <c r="CG4437" s="33" t="s">
        <v>835</v>
      </c>
      <c r="CH4437" s="34">
        <v>31250</v>
      </c>
      <c r="CI4437" s="35">
        <v>45717</v>
      </c>
      <c r="CJ4437" s="35"/>
      <c r="CK4437" s="36">
        <v>62500</v>
      </c>
      <c r="CL4437" s="26">
        <f t="shared" si="181"/>
        <v>31250</v>
      </c>
      <c r="CM4437" s="26"/>
      <c r="CR4437" s="26" t="str">
        <f t="shared" si="182"/>
        <v>('약국', '266-14-01251', '인천광역시 계양구 계산동', '8806538013428', '신일아시클로버정', 31250, '2025-03-01'),</v>
      </c>
    </row>
    <row r="4438" spans="79:96" x14ac:dyDescent="0.25">
      <c r="CA4438" s="29">
        <v>4435</v>
      </c>
      <c r="CB4438" s="50"/>
      <c r="CC4438" s="55" t="s">
        <v>4324</v>
      </c>
      <c r="CD4438" s="31" t="s">
        <v>7733</v>
      </c>
      <c r="CE4438" s="55" t="s">
        <v>7734</v>
      </c>
      <c r="CF4438" s="32" t="s">
        <v>1032</v>
      </c>
      <c r="CG4438" s="33" t="s">
        <v>948</v>
      </c>
      <c r="CH4438" s="34">
        <v>22000</v>
      </c>
      <c r="CI4438" s="35">
        <v>45717</v>
      </c>
      <c r="CJ4438" s="35"/>
      <c r="CK4438" s="36">
        <v>44000</v>
      </c>
      <c r="CL4438" s="26">
        <f t="shared" si="181"/>
        <v>22000</v>
      </c>
      <c r="CM4438" s="26"/>
      <c r="CR4438" s="26" t="str">
        <f t="shared" si="182"/>
        <v>('약국', '266-14-01251', '인천광역시 계양구 계산동', '8806538014029', '신일엠정 500mg', 22000, '2025-03-01'),</v>
      </c>
    </row>
    <row r="4439" spans="79:96" x14ac:dyDescent="0.25">
      <c r="CA4439" s="29">
        <v>4436</v>
      </c>
      <c r="CB4439" s="50"/>
      <c r="CC4439" s="55" t="s">
        <v>4324</v>
      </c>
      <c r="CD4439" s="31" t="s">
        <v>7733</v>
      </c>
      <c r="CE4439" s="55" t="s">
        <v>7734</v>
      </c>
      <c r="CF4439" s="32" t="s">
        <v>2151</v>
      </c>
      <c r="CG4439" s="33" t="s">
        <v>61</v>
      </c>
      <c r="CH4439" s="34">
        <v>51500</v>
      </c>
      <c r="CI4439" s="35">
        <v>45717</v>
      </c>
      <c r="CJ4439" s="35"/>
      <c r="CK4439" s="36">
        <v>103000</v>
      </c>
      <c r="CL4439" s="26">
        <f t="shared" si="181"/>
        <v>51500</v>
      </c>
      <c r="CM4439" s="26"/>
      <c r="CR4439" s="26" t="str">
        <f t="shared" si="182"/>
        <v>('약국', '266-14-01251', '인천광역시 계양구 계산동', '8806538000220', '가모피드정 5mg', 51500, '2025-03-01'),</v>
      </c>
    </row>
    <row r="4440" spans="79:96" x14ac:dyDescent="0.25">
      <c r="CA4440" s="29">
        <v>4437</v>
      </c>
      <c r="CB4440" s="50"/>
      <c r="CC4440" s="55" t="s">
        <v>4324</v>
      </c>
      <c r="CD4440" s="31" t="s">
        <v>7733</v>
      </c>
      <c r="CE4440" s="55" t="s">
        <v>7734</v>
      </c>
      <c r="CF4440" s="32" t="s">
        <v>1001</v>
      </c>
      <c r="CG4440" s="33" t="s">
        <v>1002</v>
      </c>
      <c r="CH4440" s="34">
        <v>47400</v>
      </c>
      <c r="CI4440" s="35">
        <v>45717</v>
      </c>
      <c r="CJ4440" s="35"/>
      <c r="CK4440" s="36">
        <v>94800</v>
      </c>
      <c r="CL4440" s="26">
        <f t="shared" si="181"/>
        <v>47400</v>
      </c>
      <c r="CM4440" s="26"/>
      <c r="CR4440" s="26" t="str">
        <f t="shared" si="182"/>
        <v>('약국', '266-14-01251', '인천광역시 계양구 계산동', '8806538027517', '프라빅정 75mg', 47400, '2025-03-01'),</v>
      </c>
    </row>
    <row r="4441" spans="79:96" x14ac:dyDescent="0.25">
      <c r="CA4441" s="29">
        <v>4438</v>
      </c>
      <c r="CB4441" s="50"/>
      <c r="CC4441" s="55" t="s">
        <v>4324</v>
      </c>
      <c r="CD4441" s="31" t="s">
        <v>7733</v>
      </c>
      <c r="CE4441" s="55" t="s">
        <v>7734</v>
      </c>
      <c r="CF4441" s="32" t="s">
        <v>2338</v>
      </c>
      <c r="CG4441" s="33" t="s">
        <v>1002</v>
      </c>
      <c r="CH4441" s="34">
        <v>189600</v>
      </c>
      <c r="CI4441" s="35">
        <v>45717</v>
      </c>
      <c r="CJ4441" s="35"/>
      <c r="CK4441" s="36">
        <v>379200</v>
      </c>
      <c r="CL4441" s="26">
        <f t="shared" si="181"/>
        <v>189600</v>
      </c>
      <c r="CM4441" s="26"/>
      <c r="CR4441" s="26" t="str">
        <f t="shared" si="182"/>
        <v>('약국', '266-14-01251', '인천광역시 계양구 계산동', '8806538027524', '프라빅정 75mg', 189600, '2025-03-01'),</v>
      </c>
    </row>
    <row r="4442" spans="79:96" x14ac:dyDescent="0.25">
      <c r="CA4442" s="29">
        <v>4439</v>
      </c>
      <c r="CB4442" s="50"/>
      <c r="CC4442" s="55" t="s">
        <v>4324</v>
      </c>
      <c r="CD4442" s="31" t="s">
        <v>7733</v>
      </c>
      <c r="CE4442" s="55" t="s">
        <v>7734</v>
      </c>
      <c r="CF4442" s="32" t="s">
        <v>1323</v>
      </c>
      <c r="CG4442" s="33" t="s">
        <v>631</v>
      </c>
      <c r="CH4442" s="34">
        <v>53250</v>
      </c>
      <c r="CI4442" s="35">
        <v>45689</v>
      </c>
      <c r="CJ4442" s="35"/>
      <c r="CK4442" s="36">
        <v>106500</v>
      </c>
      <c r="CL4442" s="26">
        <f t="shared" si="181"/>
        <v>53250</v>
      </c>
      <c r="CM4442" s="26"/>
      <c r="CR4442" s="26" t="str">
        <f t="shared" si="182"/>
        <v>('약국', '266-14-01251', '인천광역시 계양구 계산동', '8806538009018', '신노바핀정 5mg', 53250, '2025-02-01'),</v>
      </c>
    </row>
    <row r="4443" spans="79:96" x14ac:dyDescent="0.25">
      <c r="CA4443" s="29">
        <v>4440</v>
      </c>
      <c r="CB4443" s="50"/>
      <c r="CC4443" s="55" t="s">
        <v>7773</v>
      </c>
      <c r="CD4443" s="31" t="s">
        <v>7774</v>
      </c>
      <c r="CE4443" s="55" t="s">
        <v>7775</v>
      </c>
      <c r="CF4443" s="32" t="s">
        <v>1837</v>
      </c>
      <c r="CG4443" s="33" t="s">
        <v>1794</v>
      </c>
      <c r="CH4443" s="31">
        <v>24500</v>
      </c>
      <c r="CI4443" s="35">
        <v>45658</v>
      </c>
      <c r="CJ4443" s="35"/>
      <c r="CK4443" s="56">
        <v>49000</v>
      </c>
      <c r="CL4443" s="26">
        <f t="shared" si="181"/>
        <v>24500</v>
      </c>
      <c r="CM4443" s="26"/>
      <c r="CR4443" s="26" t="str">
        <f t="shared" si="182"/>
        <v>('영남지오영 감전센터(부산지점)', '621-85-02030', '부산광역시 사상구 감전동', '8806538011714', '신일비사코딜정 5mg', 24500, '2025-01-01'),</v>
      </c>
    </row>
    <row r="4444" spans="79:96" x14ac:dyDescent="0.25">
      <c r="CA4444" s="29">
        <v>4441</v>
      </c>
      <c r="CB4444" s="50"/>
      <c r="CC4444" s="55" t="s">
        <v>7773</v>
      </c>
      <c r="CD4444" s="31" t="s">
        <v>7774</v>
      </c>
      <c r="CE4444" s="55" t="s">
        <v>7775</v>
      </c>
      <c r="CF4444" s="32" t="s">
        <v>1041</v>
      </c>
      <c r="CG4444" s="33" t="s">
        <v>1004</v>
      </c>
      <c r="CH4444" s="34">
        <v>300000</v>
      </c>
      <c r="CI4444" s="35">
        <v>45717</v>
      </c>
      <c r="CJ4444" s="35"/>
      <c r="CK4444" s="36">
        <v>600000</v>
      </c>
      <c r="CL4444" s="26">
        <f t="shared" si="181"/>
        <v>300000</v>
      </c>
      <c r="CM4444" s="26"/>
      <c r="CR4444" s="26" t="str">
        <f t="shared" si="182"/>
        <v>('영남지오영 감전센터(부산지점)', '621-85-02030', '부산광역시 사상구 감전동', '8806538014647', '신일티아민염산염정 10mg', 300000, '2025-03-01'),</v>
      </c>
    </row>
    <row r="4445" spans="79:96" x14ac:dyDescent="0.25">
      <c r="CA4445" s="29">
        <v>4442</v>
      </c>
      <c r="CB4445" s="50"/>
      <c r="CC4445" s="55" t="s">
        <v>7773</v>
      </c>
      <c r="CD4445" s="31" t="s">
        <v>7774</v>
      </c>
      <c r="CE4445" s="55" t="s">
        <v>7775</v>
      </c>
      <c r="CF4445" s="32" t="s">
        <v>732</v>
      </c>
      <c r="CG4445" s="33" t="s">
        <v>733</v>
      </c>
      <c r="CH4445" s="34">
        <v>86250</v>
      </c>
      <c r="CI4445" s="35">
        <v>45717</v>
      </c>
      <c r="CJ4445" s="35"/>
      <c r="CK4445" s="36">
        <v>172500</v>
      </c>
      <c r="CL4445" s="26">
        <f t="shared" si="181"/>
        <v>86250</v>
      </c>
      <c r="CM4445" s="26"/>
      <c r="CR4445" s="26" t="str">
        <f t="shared" si="182"/>
        <v>('영남지오영 감전센터(부산지점)', '621-85-02030', '부산광역시 사상구 감전동', '8806538017259', '신일피리독신정 50mg', 86250, '2025-03-01'),</v>
      </c>
    </row>
    <row r="4446" spans="79:96" x14ac:dyDescent="0.25">
      <c r="CA4446" s="29">
        <v>4443</v>
      </c>
      <c r="CB4446" s="50"/>
      <c r="CC4446" s="55" t="s">
        <v>7773</v>
      </c>
      <c r="CD4446" s="31" t="s">
        <v>7774</v>
      </c>
      <c r="CE4446" s="55" t="s">
        <v>7775</v>
      </c>
      <c r="CF4446" s="32" t="s">
        <v>499</v>
      </c>
      <c r="CG4446" s="33" t="s">
        <v>500</v>
      </c>
      <c r="CH4446" s="34">
        <v>259500</v>
      </c>
      <c r="CI4446" s="35">
        <v>45717</v>
      </c>
      <c r="CJ4446" s="35"/>
      <c r="CK4446" s="36">
        <v>519000</v>
      </c>
      <c r="CL4446" s="26">
        <f t="shared" si="181"/>
        <v>259500</v>
      </c>
      <c r="CM4446" s="26"/>
      <c r="CR4446" s="26" t="str">
        <f t="shared" si="182"/>
        <v>('영남지오영 감전센터(부산지점)', '621-85-02030', '부산광역시 사상구 감전동', '8806538049823', '하이엘정 5mg', 259500, '2025-03-01'),</v>
      </c>
    </row>
    <row r="4447" spans="79:96" x14ac:dyDescent="0.25">
      <c r="CA4447" s="29">
        <v>4444</v>
      </c>
      <c r="CB4447" s="50"/>
      <c r="CC4447" s="55" t="s">
        <v>7773</v>
      </c>
      <c r="CD4447" s="31" t="s">
        <v>7774</v>
      </c>
      <c r="CE4447" s="55" t="s">
        <v>7775</v>
      </c>
      <c r="CF4447" s="32" t="s">
        <v>749</v>
      </c>
      <c r="CG4447" s="33" t="s">
        <v>750</v>
      </c>
      <c r="CH4447" s="34">
        <v>14175</v>
      </c>
      <c r="CI4447" s="35">
        <v>45717</v>
      </c>
      <c r="CJ4447" s="35"/>
      <c r="CK4447" s="36">
        <v>28350</v>
      </c>
      <c r="CL4447" s="26">
        <f t="shared" si="181"/>
        <v>14175</v>
      </c>
      <c r="CM4447" s="26"/>
      <c r="CR4447" s="26" t="str">
        <f t="shared" si="182"/>
        <v>('영남지오영 감전센터(부산지점)', '621-85-02030', '부산광역시 사상구 감전동', '8806538059518', '레보트로서방정', 14175, '2025-03-01'),</v>
      </c>
    </row>
    <row r="4448" spans="79:96" x14ac:dyDescent="0.25">
      <c r="CA4448" s="29">
        <v>4445</v>
      </c>
      <c r="CB4448" s="50"/>
      <c r="CC4448" s="55" t="s">
        <v>7773</v>
      </c>
      <c r="CD4448" s="31" t="s">
        <v>7774</v>
      </c>
      <c r="CE4448" s="55" t="s">
        <v>7775</v>
      </c>
      <c r="CF4448" s="32" t="s">
        <v>2934</v>
      </c>
      <c r="CG4448" s="33" t="s">
        <v>2168</v>
      </c>
      <c r="CH4448" s="34">
        <v>45000</v>
      </c>
      <c r="CI4448" s="35">
        <v>45717</v>
      </c>
      <c r="CJ4448" s="35"/>
      <c r="CK4448" s="36">
        <v>90000</v>
      </c>
      <c r="CL4448" s="26">
        <f t="shared" si="181"/>
        <v>45000</v>
      </c>
      <c r="CM4448" s="26"/>
      <c r="CR4448" s="26" t="str">
        <f t="shared" si="182"/>
        <v>('영남지오영 감전센터(부산지점)', '621-85-02030', '부산광역시 사상구 감전동', '8806538009926', '신일디클로페낙나트륨정 25mg', 45000, '2025-03-01'),</v>
      </c>
    </row>
    <row r="4449" spans="79:96" x14ac:dyDescent="0.25">
      <c r="CA4449" s="29">
        <v>4446</v>
      </c>
      <c r="CB4449" s="50"/>
      <c r="CC4449" s="55" t="s">
        <v>7773</v>
      </c>
      <c r="CD4449" s="31" t="s">
        <v>7774</v>
      </c>
      <c r="CE4449" s="55" t="s">
        <v>7775</v>
      </c>
      <c r="CF4449" s="32" t="s">
        <v>686</v>
      </c>
      <c r="CG4449" s="33" t="s">
        <v>661</v>
      </c>
      <c r="CH4449" s="34">
        <v>0</v>
      </c>
      <c r="CI4449" s="35">
        <v>45717</v>
      </c>
      <c r="CJ4449" s="35"/>
      <c r="CK4449" s="36">
        <v>0</v>
      </c>
      <c r="CL4449" s="26">
        <f t="shared" si="181"/>
        <v>0</v>
      </c>
      <c r="CM4449" s="26"/>
      <c r="CR4449" s="26" t="str">
        <f t="shared" si="182"/>
        <v>('영남지오영 감전센터(부산지점)', '621-85-02030', '부산광역시 사상구 감전동', '8806538010977', '신일트리메부틴말레산염정 100mg', 0, '2025-03-01'),</v>
      </c>
    </row>
    <row r="4450" spans="79:96" x14ac:dyDescent="0.25">
      <c r="CA4450" s="29">
        <v>4447</v>
      </c>
      <c r="CB4450" s="50"/>
      <c r="CC4450" s="55" t="s">
        <v>7776</v>
      </c>
      <c r="CD4450" s="31" t="s">
        <v>7777</v>
      </c>
      <c r="CE4450" s="55" t="s">
        <v>7778</v>
      </c>
      <c r="CF4450" s="32" t="s">
        <v>732</v>
      </c>
      <c r="CG4450" s="33" t="s">
        <v>733</v>
      </c>
      <c r="CH4450" s="34">
        <v>11500</v>
      </c>
      <c r="CI4450" s="35">
        <v>45717</v>
      </c>
      <c r="CJ4450" s="35"/>
      <c r="CK4450" s="36">
        <v>23000</v>
      </c>
      <c r="CL4450" s="26">
        <f t="shared" si="181"/>
        <v>11500</v>
      </c>
      <c r="CM4450" s="26"/>
      <c r="CR4450" s="26" t="str">
        <f t="shared" si="182"/>
        <v>('호젝스(주)(천안동남구)', '399-86-02445', '충청남도 천안시 동남구 안서동', '8806538017259', '신일피리독신정 50mg', 11500, '2025-03-01'),</v>
      </c>
    </row>
    <row r="4451" spans="79:96" x14ac:dyDescent="0.25">
      <c r="CA4451" s="29">
        <v>4448</v>
      </c>
      <c r="CB4451" s="50"/>
      <c r="CC4451" s="55" t="s">
        <v>7779</v>
      </c>
      <c r="CD4451" s="31" t="s">
        <v>7780</v>
      </c>
      <c r="CE4451" s="55" t="s">
        <v>7781</v>
      </c>
      <c r="CF4451" s="32" t="s">
        <v>1041</v>
      </c>
      <c r="CG4451" s="33" t="s">
        <v>1004</v>
      </c>
      <c r="CH4451" s="34">
        <v>6000</v>
      </c>
      <c r="CI4451" s="35">
        <v>45689</v>
      </c>
      <c r="CJ4451" s="35"/>
      <c r="CK4451" s="36">
        <v>12000</v>
      </c>
      <c r="CL4451" s="26">
        <f t="shared" si="181"/>
        <v>6000</v>
      </c>
      <c r="CM4451" s="26"/>
      <c r="CR4451" s="26" t="str">
        <f t="shared" si="182"/>
        <v>('에스더블유헬스케어(주)(서구가좌동)', '561-87-01878', '경기도 광명시 소하동', '8806538014647', '신일티아민염산염정 10mg', 6000, '2025-02-01'),</v>
      </c>
    </row>
    <row r="4452" spans="79:96" x14ac:dyDescent="0.25">
      <c r="CA4452" s="29">
        <v>4449</v>
      </c>
      <c r="CB4452" s="50"/>
      <c r="CC4452" s="55" t="s">
        <v>7782</v>
      </c>
      <c r="CD4452" s="31" t="s">
        <v>3638</v>
      </c>
      <c r="CE4452" s="55" t="s">
        <v>7783</v>
      </c>
      <c r="CF4452" s="32" t="s">
        <v>1545</v>
      </c>
      <c r="CG4452" s="33" t="s">
        <v>1334</v>
      </c>
      <c r="CH4452" s="34">
        <v>36000</v>
      </c>
      <c r="CI4452" s="35">
        <v>45658</v>
      </c>
      <c r="CJ4452" s="35"/>
      <c r="CK4452" s="36">
        <v>72000</v>
      </c>
      <c r="CL4452" s="26">
        <f t="shared" si="181"/>
        <v>36000</v>
      </c>
      <c r="CM4452" s="26"/>
      <c r="CR4452" s="26" t="str">
        <f t="shared" si="182"/>
        <v>('유경팜(노원구공릉동)', '765-09-01002', '서울특별시 노원구 공릉동', '8806538052410', '에티브정', 36000, '2025-01-01'),</v>
      </c>
    </row>
    <row r="4453" spans="79:96" x14ac:dyDescent="0.25">
      <c r="CA4453" s="29">
        <v>4450</v>
      </c>
      <c r="CB4453" s="50"/>
      <c r="CC4453" s="55" t="s">
        <v>7784</v>
      </c>
      <c r="CD4453" s="31" t="s">
        <v>7785</v>
      </c>
      <c r="CE4453" s="55" t="s">
        <v>7696</v>
      </c>
      <c r="CF4453" s="32" t="s">
        <v>645</v>
      </c>
      <c r="CG4453" s="33" t="s">
        <v>646</v>
      </c>
      <c r="CH4453" s="34">
        <v>38000</v>
      </c>
      <c r="CI4453" s="35">
        <v>45717</v>
      </c>
      <c r="CJ4453" s="35"/>
      <c r="CK4453" s="36">
        <v>76000</v>
      </c>
      <c r="CL4453" s="26">
        <f t="shared" si="181"/>
        <v>38000</v>
      </c>
      <c r="CM4453" s="26"/>
      <c r="CR4453" s="26" t="str">
        <f t="shared" si="182"/>
        <v>('스카이팜(주)(안양호계동)', '453-87-02353', '경기도 안양시 동안구 호계동', '8806538014265', '신일브롬헥신염산염정 8mg', 38000, '2025-03-01'),</v>
      </c>
    </row>
    <row r="4454" spans="79:96" x14ac:dyDescent="0.25">
      <c r="CA4454" s="29">
        <v>4451</v>
      </c>
      <c r="CB4454" s="50"/>
      <c r="CC4454" s="55" t="s">
        <v>7786</v>
      </c>
      <c r="CD4454" s="31" t="s">
        <v>7787</v>
      </c>
      <c r="CE4454" s="55" t="s">
        <v>7788</v>
      </c>
      <c r="CF4454" s="32" t="s">
        <v>1032</v>
      </c>
      <c r="CG4454" s="33" t="s">
        <v>948</v>
      </c>
      <c r="CH4454" s="34">
        <v>110000</v>
      </c>
      <c r="CI4454" s="35">
        <v>45717</v>
      </c>
      <c r="CJ4454" s="35"/>
      <c r="CK4454" s="36">
        <v>220000</v>
      </c>
      <c r="CL4454" s="26">
        <f t="shared" si="181"/>
        <v>110000</v>
      </c>
      <c r="CM4454" s="26"/>
      <c r="CR4454" s="26" t="str">
        <f t="shared" si="182"/>
        <v>('부민병원(강서구등촌동)', '109-82-11678', '서울특별시 강서구 등촌동', '8806538014029', '신일엠정 500mg', 110000, '2025-03-01'),</v>
      </c>
    </row>
    <row r="4455" spans="79:96" x14ac:dyDescent="0.25">
      <c r="CA4455" s="29">
        <v>4452</v>
      </c>
      <c r="CB4455" s="50"/>
      <c r="CC4455" s="55" t="s">
        <v>7789</v>
      </c>
      <c r="CD4455" s="31" t="s">
        <v>7790</v>
      </c>
      <c r="CE4455" s="55" t="s">
        <v>7267</v>
      </c>
      <c r="CF4455" s="32" t="s">
        <v>3004</v>
      </c>
      <c r="CG4455" s="33" t="s">
        <v>1576</v>
      </c>
      <c r="CH4455" s="34">
        <v>16506</v>
      </c>
      <c r="CI4455" s="35">
        <v>45717</v>
      </c>
      <c r="CJ4455" s="35"/>
      <c r="CK4455" s="36">
        <v>33012</v>
      </c>
      <c r="CL4455" s="26">
        <f t="shared" si="181"/>
        <v>16506</v>
      </c>
      <c r="CM4455" s="26"/>
      <c r="CR4455" s="26" t="str">
        <f t="shared" si="182"/>
        <v>('은평바이오(주)(계양구상야동)', '135-88-02511', '서울특별시 강서구 마곡동', '8806538060736', '포시글리정 10mg', 16506, '2025-03-01'),</v>
      </c>
    </row>
    <row r="4456" spans="79:96" x14ac:dyDescent="0.25">
      <c r="CA4456" s="29">
        <v>4453</v>
      </c>
      <c r="CB4456" s="50"/>
      <c r="CC4456" s="55" t="s">
        <v>7789</v>
      </c>
      <c r="CD4456" s="31" t="s">
        <v>7790</v>
      </c>
      <c r="CE4456" s="55" t="s">
        <v>7267</v>
      </c>
      <c r="CF4456" s="32" t="s">
        <v>1686</v>
      </c>
      <c r="CG4456" s="33" t="s">
        <v>1033</v>
      </c>
      <c r="CH4456" s="34">
        <v>47835</v>
      </c>
      <c r="CI4456" s="35">
        <v>45717</v>
      </c>
      <c r="CJ4456" s="35"/>
      <c r="CK4456" s="36">
        <v>95670</v>
      </c>
      <c r="CL4456" s="26">
        <f t="shared" si="181"/>
        <v>47835</v>
      </c>
      <c r="CM4456" s="26"/>
      <c r="CR4456" s="26" t="str">
        <f t="shared" si="182"/>
        <v>('은평바이오(주)(계양구상야동)', '135-88-02511', '서울특별시 강서구 마곡동', '8806538058122', '로타젯정10/10mg', 47835, '2025-03-01'),</v>
      </c>
    </row>
    <row r="4457" spans="79:96" x14ac:dyDescent="0.25">
      <c r="CA4457" s="29">
        <v>4454</v>
      </c>
      <c r="CB4457" s="50"/>
      <c r="CC4457" s="55" t="s">
        <v>4324</v>
      </c>
      <c r="CD4457" s="31" t="s">
        <v>7791</v>
      </c>
      <c r="CE4457" s="55" t="s">
        <v>7792</v>
      </c>
      <c r="CF4457" s="32" t="s">
        <v>615</v>
      </c>
      <c r="CG4457" s="33" t="s">
        <v>616</v>
      </c>
      <c r="CH4457" s="34">
        <v>37500</v>
      </c>
      <c r="CI4457" s="35">
        <v>45717</v>
      </c>
      <c r="CJ4457" s="35"/>
      <c r="CK4457" s="36">
        <v>75000</v>
      </c>
      <c r="CL4457" s="26">
        <f t="shared" si="181"/>
        <v>37500</v>
      </c>
      <c r="CM4457" s="26"/>
      <c r="CR4457" s="26" t="str">
        <f t="shared" si="182"/>
        <v>('약국', '624-54-00717', '경기도 수원시 영통구 원천동', '8806538015149', '신일폴산정 1mg', 37500, '2025-03-01'),</v>
      </c>
    </row>
    <row r="4458" spans="79:96" x14ac:dyDescent="0.25">
      <c r="CA4458" s="29">
        <v>4455</v>
      </c>
      <c r="CB4458" s="50"/>
      <c r="CC4458" s="55" t="s">
        <v>4324</v>
      </c>
      <c r="CD4458" s="31" t="s">
        <v>7791</v>
      </c>
      <c r="CE4458" s="55" t="s">
        <v>7792</v>
      </c>
      <c r="CF4458" s="32" t="s">
        <v>732</v>
      </c>
      <c r="CG4458" s="33" t="s">
        <v>733</v>
      </c>
      <c r="CH4458" s="34">
        <v>11500</v>
      </c>
      <c r="CI4458" s="35">
        <v>45717</v>
      </c>
      <c r="CJ4458" s="35"/>
      <c r="CK4458" s="36">
        <v>23000</v>
      </c>
      <c r="CL4458" s="26">
        <f t="shared" si="181"/>
        <v>11500</v>
      </c>
      <c r="CM4458" s="26"/>
      <c r="CR4458" s="26" t="str">
        <f t="shared" si="182"/>
        <v>('약국', '624-54-00717', '경기도 수원시 영통구 원천동', '8806538017259', '신일피리독신정 50mg', 11500, '2025-03-01'),</v>
      </c>
    </row>
    <row r="4459" spans="79:96" x14ac:dyDescent="0.25">
      <c r="CA4459" s="29">
        <v>4456</v>
      </c>
      <c r="CB4459" s="50"/>
      <c r="CC4459" s="55" t="s">
        <v>7683</v>
      </c>
      <c r="CD4459" s="31" t="s">
        <v>7684</v>
      </c>
      <c r="CE4459" s="55" t="s">
        <v>7685</v>
      </c>
      <c r="CF4459" s="32" t="s">
        <v>1376</v>
      </c>
      <c r="CG4459" s="33" t="s">
        <v>197</v>
      </c>
      <c r="CH4459" s="34">
        <v>213600</v>
      </c>
      <c r="CI4459" s="35">
        <v>45717</v>
      </c>
      <c r="CJ4459" s="35"/>
      <c r="CK4459" s="36">
        <v>427200</v>
      </c>
      <c r="CL4459" s="26">
        <f t="shared" si="181"/>
        <v>213600</v>
      </c>
      <c r="CM4459" s="26"/>
      <c r="CR4459" s="26" t="str">
        <f t="shared" si="182"/>
        <v>('호남지오영(주)(전주)', '418-85-14565', '전라북도 전주시 덕진구 호성동2가', '8806538013817', '리피칸정 20mg', 213600, '2025-03-01'),</v>
      </c>
    </row>
    <row r="4460" spans="79:96" x14ac:dyDescent="0.25">
      <c r="CA4460" s="29">
        <v>4457</v>
      </c>
      <c r="CB4460" s="50"/>
      <c r="CC4460" s="55" t="s">
        <v>7683</v>
      </c>
      <c r="CD4460" s="31" t="s">
        <v>7684</v>
      </c>
      <c r="CE4460" s="55" t="s">
        <v>7685</v>
      </c>
      <c r="CF4460" s="32" t="s">
        <v>615</v>
      </c>
      <c r="CG4460" s="33" t="s">
        <v>616</v>
      </c>
      <c r="CH4460" s="34">
        <v>75000</v>
      </c>
      <c r="CI4460" s="35">
        <v>45689</v>
      </c>
      <c r="CJ4460" s="35"/>
      <c r="CK4460" s="36">
        <v>150000</v>
      </c>
      <c r="CL4460" s="26">
        <f t="shared" si="181"/>
        <v>75000</v>
      </c>
      <c r="CM4460" s="26"/>
      <c r="CR4460" s="26" t="str">
        <f t="shared" si="182"/>
        <v>('호남지오영(주)(전주)', '418-85-14565', '전라북도 전주시 덕진구 호성동2가', '8806538015149', '신일폴산정 1mg', 75000, '2025-02-01'),</v>
      </c>
    </row>
    <row r="4461" spans="79:96" x14ac:dyDescent="0.25">
      <c r="CA4461" s="29">
        <v>4458</v>
      </c>
      <c r="CB4461" s="50"/>
      <c r="CC4461" s="55" t="s">
        <v>7683</v>
      </c>
      <c r="CD4461" s="31" t="s">
        <v>7684</v>
      </c>
      <c r="CE4461" s="55" t="s">
        <v>7685</v>
      </c>
      <c r="CF4461" s="32" t="s">
        <v>1686</v>
      </c>
      <c r="CG4461" s="33" t="s">
        <v>1033</v>
      </c>
      <c r="CH4461" s="34">
        <v>63780</v>
      </c>
      <c r="CI4461" s="35">
        <v>45658</v>
      </c>
      <c r="CJ4461" s="35"/>
      <c r="CK4461" s="36">
        <v>127560</v>
      </c>
      <c r="CL4461" s="26">
        <f t="shared" si="181"/>
        <v>63780</v>
      </c>
      <c r="CM4461" s="26"/>
      <c r="CR4461" s="26" t="str">
        <f t="shared" si="182"/>
        <v>('호남지오영(주)(전주)', '418-85-14565', '전라북도 전주시 덕진구 호성동2가', '8806538058122', '로타젯정10/10mg', 63780, '2025-01-01'),</v>
      </c>
    </row>
    <row r="4462" spans="79:96" x14ac:dyDescent="0.25">
      <c r="CA4462" s="29">
        <v>4459</v>
      </c>
      <c r="CB4462" s="50"/>
      <c r="CC4462" s="55" t="s">
        <v>7683</v>
      </c>
      <c r="CD4462" s="31" t="s">
        <v>7684</v>
      </c>
      <c r="CE4462" s="55" t="s">
        <v>7685</v>
      </c>
      <c r="CF4462" s="32" t="s">
        <v>1017</v>
      </c>
      <c r="CG4462" s="33" t="s">
        <v>1018</v>
      </c>
      <c r="CH4462" s="34">
        <v>150000</v>
      </c>
      <c r="CI4462" s="35">
        <v>45717</v>
      </c>
      <c r="CJ4462" s="35"/>
      <c r="CK4462" s="36">
        <v>300000</v>
      </c>
      <c r="CL4462" s="26">
        <f t="shared" si="181"/>
        <v>150000</v>
      </c>
      <c r="CM4462" s="26"/>
      <c r="CR4462" s="26" t="str">
        <f t="shared" si="182"/>
        <v>('호남지오영(주)(전주)', '418-85-14565', '전라북도 전주시 덕진구 호성동2가', '8806538015835', '신일이부프로펜정 400mg', 150000, '2025-03-01'),</v>
      </c>
    </row>
    <row r="4463" spans="79:96" x14ac:dyDescent="0.25">
      <c r="CA4463" s="29">
        <v>4460</v>
      </c>
      <c r="CB4463" s="50"/>
      <c r="CC4463" s="55" t="s">
        <v>7683</v>
      </c>
      <c r="CD4463" s="31" t="s">
        <v>7684</v>
      </c>
      <c r="CE4463" s="55" t="s">
        <v>7685</v>
      </c>
      <c r="CF4463" s="32" t="s">
        <v>1712</v>
      </c>
      <c r="CG4463" s="33" t="s">
        <v>1081</v>
      </c>
      <c r="CH4463" s="34">
        <v>114150</v>
      </c>
      <c r="CI4463" s="35">
        <v>45717</v>
      </c>
      <c r="CJ4463" s="35"/>
      <c r="CK4463" s="36">
        <v>228300</v>
      </c>
      <c r="CL4463" s="26">
        <f t="shared" si="181"/>
        <v>114150</v>
      </c>
      <c r="CM4463" s="26"/>
      <c r="CR4463" s="26" t="str">
        <f t="shared" si="182"/>
        <v>('호남지오영(주)(전주)', '418-85-14565', '전라북도 전주시 덕진구 호성동2가', '8806538058221', '로타젯정10/5mg', 114150, '2025-03-01'),</v>
      </c>
    </row>
    <row r="4464" spans="79:96" x14ac:dyDescent="0.25">
      <c r="CA4464" s="29">
        <v>4461</v>
      </c>
      <c r="CB4464" s="50"/>
      <c r="CC4464" s="55" t="s">
        <v>7683</v>
      </c>
      <c r="CD4464" s="31" t="s">
        <v>7684</v>
      </c>
      <c r="CE4464" s="55" t="s">
        <v>7685</v>
      </c>
      <c r="CF4464" s="32" t="s">
        <v>2540</v>
      </c>
      <c r="CG4464" s="33" t="s">
        <v>2169</v>
      </c>
      <c r="CH4464" s="34">
        <v>57000</v>
      </c>
      <c r="CI4464" s="35">
        <v>45717</v>
      </c>
      <c r="CJ4464" s="35"/>
      <c r="CK4464" s="36">
        <v>114000</v>
      </c>
      <c r="CL4464" s="26">
        <f t="shared" si="181"/>
        <v>57000</v>
      </c>
      <c r="CM4464" s="26"/>
      <c r="CR4464" s="26" t="str">
        <f t="shared" si="182"/>
        <v>('호남지오영(주)(전주)', '418-85-14565', '전라북도 전주시 덕진구 호성동2가', '8806538010021', '신일디클로페낙나트륨정 50mg', 57000, '2025-03-01'),</v>
      </c>
    </row>
    <row r="4465" spans="79:96" x14ac:dyDescent="0.25">
      <c r="CA4465" s="29">
        <v>4462</v>
      </c>
      <c r="CB4465" s="50"/>
      <c r="CC4465" s="55" t="s">
        <v>7683</v>
      </c>
      <c r="CD4465" s="31" t="s">
        <v>7684</v>
      </c>
      <c r="CE4465" s="55" t="s">
        <v>7685</v>
      </c>
      <c r="CF4465" s="32" t="s">
        <v>1259</v>
      </c>
      <c r="CG4465" s="33" t="s">
        <v>1260</v>
      </c>
      <c r="CH4465" s="34">
        <v>62500</v>
      </c>
      <c r="CI4465" s="35">
        <v>45717</v>
      </c>
      <c r="CJ4465" s="35"/>
      <c r="CK4465" s="36">
        <v>125000</v>
      </c>
      <c r="CL4465" s="26">
        <f t="shared" si="181"/>
        <v>62500</v>
      </c>
      <c r="CM4465" s="26"/>
      <c r="CR4465" s="26" t="str">
        <f t="shared" si="182"/>
        <v>('호남지오영(주)(전주)', '418-85-14565', '전라북도 전주시 덕진구 호성동2가', '8806538005737', '메코민캡슐 500mcg', 62500, '2025-03-01'),</v>
      </c>
    </row>
    <row r="4466" spans="79:96" x14ac:dyDescent="0.25">
      <c r="CA4466" s="29">
        <v>4463</v>
      </c>
      <c r="CB4466" s="50"/>
      <c r="CC4466" s="55" t="s">
        <v>7683</v>
      </c>
      <c r="CD4466" s="31" t="s">
        <v>7684</v>
      </c>
      <c r="CE4466" s="55" t="s">
        <v>7685</v>
      </c>
      <c r="CF4466" s="32" t="s">
        <v>1001</v>
      </c>
      <c r="CG4466" s="33" t="s">
        <v>1002</v>
      </c>
      <c r="CH4466" s="34">
        <v>94800</v>
      </c>
      <c r="CI4466" s="35">
        <v>45717</v>
      </c>
      <c r="CJ4466" s="35"/>
      <c r="CK4466" s="36">
        <v>189600</v>
      </c>
      <c r="CL4466" s="26">
        <f t="shared" si="181"/>
        <v>94800</v>
      </c>
      <c r="CM4466" s="26"/>
      <c r="CR4466" s="26" t="str">
        <f t="shared" si="182"/>
        <v>('호남지오영(주)(전주)', '418-85-14565', '전라북도 전주시 덕진구 호성동2가', '8806538027517', '프라빅정 75mg', 94800, '2025-03-01'),</v>
      </c>
    </row>
    <row r="4467" spans="79:96" x14ac:dyDescent="0.25">
      <c r="CA4467" s="29">
        <v>4464</v>
      </c>
      <c r="CB4467" s="50"/>
      <c r="CC4467" s="55" t="s">
        <v>7683</v>
      </c>
      <c r="CD4467" s="31" t="s">
        <v>7684</v>
      </c>
      <c r="CE4467" s="55" t="s">
        <v>7685</v>
      </c>
      <c r="CF4467" s="32" t="s">
        <v>3004</v>
      </c>
      <c r="CG4467" s="33" t="s">
        <v>1576</v>
      </c>
      <c r="CH4467" s="34">
        <v>27510</v>
      </c>
      <c r="CI4467" s="35">
        <v>45717</v>
      </c>
      <c r="CJ4467" s="35"/>
      <c r="CK4467" s="36">
        <v>55020</v>
      </c>
      <c r="CL4467" s="26">
        <f t="shared" si="181"/>
        <v>27510</v>
      </c>
      <c r="CM4467" s="26"/>
      <c r="CR4467" s="26" t="str">
        <f t="shared" si="182"/>
        <v>('호남지오영(주)(전주)', '418-85-14565', '전라북도 전주시 덕진구 호성동2가', '8806538060736', '포시글리정 10mg', 27510, '2025-03-01'),</v>
      </c>
    </row>
    <row r="4468" spans="79:96" x14ac:dyDescent="0.25">
      <c r="CA4468" s="29">
        <v>4465</v>
      </c>
      <c r="CB4468" s="50"/>
      <c r="CC4468" s="55" t="s">
        <v>7683</v>
      </c>
      <c r="CD4468" s="31" t="s">
        <v>7684</v>
      </c>
      <c r="CE4468" s="55" t="s">
        <v>7685</v>
      </c>
      <c r="CF4468" s="32" t="s">
        <v>2228</v>
      </c>
      <c r="CG4468" s="33" t="s">
        <v>790</v>
      </c>
      <c r="CH4468" s="34">
        <v>145000</v>
      </c>
      <c r="CI4468" s="35">
        <v>45717</v>
      </c>
      <c r="CJ4468" s="35"/>
      <c r="CK4468" s="36">
        <v>290000</v>
      </c>
      <c r="CL4468" s="26">
        <f t="shared" si="181"/>
        <v>145000</v>
      </c>
      <c r="CM4468" s="26"/>
      <c r="CR4468" s="26" t="str">
        <f t="shared" si="182"/>
        <v>('호남지오영(주)(전주)', '418-85-14565', '전라북도 전주시 덕진구 호성동2가', '8806538013121', '신일슈도에페드린정 60mg', 145000, '2025-03-01'),</v>
      </c>
    </row>
    <row r="4469" spans="79:96" x14ac:dyDescent="0.25">
      <c r="CA4469" s="29">
        <v>4466</v>
      </c>
      <c r="CB4469" s="50"/>
      <c r="CC4469" s="55" t="s">
        <v>7683</v>
      </c>
      <c r="CD4469" s="31" t="s">
        <v>7684</v>
      </c>
      <c r="CE4469" s="55" t="s">
        <v>7685</v>
      </c>
      <c r="CF4469" s="32" t="s">
        <v>3004</v>
      </c>
      <c r="CG4469" s="33" t="s">
        <v>1576</v>
      </c>
      <c r="CH4469" s="34">
        <v>27510</v>
      </c>
      <c r="CI4469" s="35">
        <v>45689</v>
      </c>
      <c r="CJ4469" s="35"/>
      <c r="CK4469" s="36">
        <v>55020</v>
      </c>
      <c r="CL4469" s="26">
        <f t="shared" si="181"/>
        <v>27510</v>
      </c>
      <c r="CM4469" s="26"/>
      <c r="CR4469" s="26" t="str">
        <f t="shared" si="182"/>
        <v>('호남지오영(주)(전주)', '418-85-14565', '전라북도 전주시 덕진구 호성동2가', '8806538060736', '포시글리정 10mg', 27510, '2025-02-01'),</v>
      </c>
    </row>
    <row r="4470" spans="79:96" x14ac:dyDescent="0.25">
      <c r="CA4470" s="29">
        <v>4467</v>
      </c>
      <c r="CB4470" s="50"/>
      <c r="CC4470" s="55" t="s">
        <v>7683</v>
      </c>
      <c r="CD4470" s="31" t="s">
        <v>7684</v>
      </c>
      <c r="CE4470" s="55" t="s">
        <v>7685</v>
      </c>
      <c r="CF4470" s="32" t="s">
        <v>2328</v>
      </c>
      <c r="CG4470" s="33" t="s">
        <v>85</v>
      </c>
      <c r="CH4470" s="34">
        <v>49725</v>
      </c>
      <c r="CI4470" s="35">
        <v>45658</v>
      </c>
      <c r="CJ4470" s="35"/>
      <c r="CK4470" s="36">
        <v>99450</v>
      </c>
      <c r="CL4470" s="26">
        <f t="shared" si="181"/>
        <v>49725</v>
      </c>
      <c r="CM4470" s="26"/>
      <c r="CR4470" s="26" t="str">
        <f t="shared" si="182"/>
        <v>('호남지오영(주)(전주)', '418-85-14565', '전라북도 전주시 덕진구 호성동2가', '8806538013718', '리피칸정 10mg', 49725, '2025-01-01'),</v>
      </c>
    </row>
    <row r="4471" spans="79:96" x14ac:dyDescent="0.25">
      <c r="CA4471" s="29">
        <v>4468</v>
      </c>
      <c r="CB4471" s="50"/>
      <c r="CC4471" s="55" t="s">
        <v>7683</v>
      </c>
      <c r="CD4471" s="31" t="s">
        <v>7684</v>
      </c>
      <c r="CE4471" s="55" t="s">
        <v>7685</v>
      </c>
      <c r="CF4471" s="32" t="s">
        <v>732</v>
      </c>
      <c r="CG4471" s="33" t="s">
        <v>733</v>
      </c>
      <c r="CH4471" s="34">
        <v>57500</v>
      </c>
      <c r="CI4471" s="35">
        <v>45717</v>
      </c>
      <c r="CJ4471" s="35"/>
      <c r="CK4471" s="36">
        <v>115000</v>
      </c>
      <c r="CL4471" s="26">
        <f t="shared" si="181"/>
        <v>57500</v>
      </c>
      <c r="CM4471" s="26"/>
      <c r="CR4471" s="26" t="str">
        <f t="shared" si="182"/>
        <v>('호남지오영(주)(전주)', '418-85-14565', '전라북도 전주시 덕진구 호성동2가', '8806538017259', '신일피리독신정 50mg', 57500, '2025-03-01'),</v>
      </c>
    </row>
    <row r="4472" spans="79:96" x14ac:dyDescent="0.25">
      <c r="CA4472" s="29">
        <v>4469</v>
      </c>
      <c r="CB4472" s="50"/>
      <c r="CC4472" s="55" t="s">
        <v>7683</v>
      </c>
      <c r="CD4472" s="31" t="s">
        <v>7684</v>
      </c>
      <c r="CE4472" s="55" t="s">
        <v>7685</v>
      </c>
      <c r="CF4472" s="32" t="s">
        <v>311</v>
      </c>
      <c r="CG4472" s="33" t="s">
        <v>312</v>
      </c>
      <c r="CH4472" s="31">
        <v>91800</v>
      </c>
      <c r="CI4472" s="35">
        <v>45717</v>
      </c>
      <c r="CJ4472" s="35"/>
      <c r="CK4472" s="56">
        <v>183600</v>
      </c>
      <c r="CL4472" s="26">
        <f t="shared" si="181"/>
        <v>91800</v>
      </c>
      <c r="CM4472" s="26"/>
      <c r="CR4472" s="26" t="str">
        <f t="shared" si="182"/>
        <v>('호남지오영(주)(전주)', '418-85-14565', '전라북도 전주시 덕진구 호성동2가', '8806538044125', '하이엘정 10mg', 91800, '2025-03-01'),</v>
      </c>
    </row>
    <row r="4473" spans="79:96" x14ac:dyDescent="0.25">
      <c r="CA4473" s="29">
        <v>4470</v>
      </c>
      <c r="CB4473" s="50"/>
      <c r="CC4473" s="55" t="s">
        <v>4324</v>
      </c>
      <c r="CD4473" s="31" t="s">
        <v>7793</v>
      </c>
      <c r="CE4473" s="55" t="s">
        <v>7794</v>
      </c>
      <c r="CF4473" s="32" t="s">
        <v>615</v>
      </c>
      <c r="CG4473" s="33" t="s">
        <v>616</v>
      </c>
      <c r="CH4473" s="34">
        <v>22500</v>
      </c>
      <c r="CI4473" s="35">
        <v>45717</v>
      </c>
      <c r="CJ4473" s="35"/>
      <c r="CK4473" s="36">
        <v>45000</v>
      </c>
      <c r="CL4473" s="26">
        <f t="shared" si="181"/>
        <v>22500</v>
      </c>
      <c r="CM4473" s="26"/>
      <c r="CR4473" s="26" t="str">
        <f t="shared" si="182"/>
        <v>('약국', '208-02-96327', '경기도 고양시 덕양구 화정동', '8806538015149', '신일폴산정 1mg', 22500, '2025-03-01'),</v>
      </c>
    </row>
    <row r="4474" spans="79:96" x14ac:dyDescent="0.25">
      <c r="CA4474" s="29">
        <v>4471</v>
      </c>
      <c r="CB4474" s="50"/>
      <c r="CC4474" s="55" t="s">
        <v>4324</v>
      </c>
      <c r="CD4474" s="31" t="s">
        <v>7793</v>
      </c>
      <c r="CE4474" s="55" t="s">
        <v>7794</v>
      </c>
      <c r="CF4474" s="32" t="s">
        <v>1041</v>
      </c>
      <c r="CG4474" s="33" t="s">
        <v>1004</v>
      </c>
      <c r="CH4474" s="34">
        <v>30000</v>
      </c>
      <c r="CI4474" s="35">
        <v>45717</v>
      </c>
      <c r="CJ4474" s="35"/>
      <c r="CK4474" s="36">
        <v>60000</v>
      </c>
      <c r="CL4474" s="26">
        <f t="shared" si="181"/>
        <v>30000</v>
      </c>
      <c r="CM4474" s="26"/>
      <c r="CR4474" s="26" t="str">
        <f t="shared" si="182"/>
        <v>('약국', '208-02-96327', '경기도 고양시 덕양구 화정동', '8806538014647', '신일티아민염산염정 10mg', 30000, '2025-03-01'),</v>
      </c>
    </row>
    <row r="4475" spans="79:96" x14ac:dyDescent="0.25">
      <c r="CA4475" s="29">
        <v>4472</v>
      </c>
      <c r="CB4475" s="50"/>
      <c r="CC4475" s="55" t="s">
        <v>7795</v>
      </c>
      <c r="CD4475" s="31" t="s">
        <v>7796</v>
      </c>
      <c r="CE4475" s="55" t="s">
        <v>7797</v>
      </c>
      <c r="CF4475" s="32" t="s">
        <v>615</v>
      </c>
      <c r="CG4475" s="33" t="s">
        <v>616</v>
      </c>
      <c r="CH4475" s="34">
        <v>7500</v>
      </c>
      <c r="CI4475" s="35">
        <v>45717</v>
      </c>
      <c r="CJ4475" s="35"/>
      <c r="CK4475" s="36">
        <v>15000</v>
      </c>
      <c r="CL4475" s="26">
        <f t="shared" si="181"/>
        <v>7500</v>
      </c>
      <c r="CM4475" s="26"/>
      <c r="CR4475" s="26" t="str">
        <f t="shared" si="182"/>
        <v>('엘피스팜주식회사(세종시)', '305-81-96773', '대전광역시 대덕구 송촌동', '8806538015149', '신일폴산정 1mg', 7500, '2025-03-01'),</v>
      </c>
    </row>
    <row r="4476" spans="79:96" x14ac:dyDescent="0.25">
      <c r="CA4476" s="29">
        <v>4473</v>
      </c>
      <c r="CB4476" s="50"/>
      <c r="CC4476" s="55" t="s">
        <v>7798</v>
      </c>
      <c r="CD4476" s="31" t="s">
        <v>7799</v>
      </c>
      <c r="CE4476" s="55" t="s">
        <v>7800</v>
      </c>
      <c r="CF4476" s="32" t="s">
        <v>2013</v>
      </c>
      <c r="CG4476" s="33" t="s">
        <v>1391</v>
      </c>
      <c r="CH4476" s="34">
        <v>1425</v>
      </c>
      <c r="CI4476" s="35">
        <v>45717</v>
      </c>
      <c r="CJ4476" s="35"/>
      <c r="CK4476" s="36">
        <v>2850</v>
      </c>
      <c r="CL4476" s="26">
        <f t="shared" si="181"/>
        <v>1425</v>
      </c>
      <c r="CM4476" s="26"/>
      <c r="CR4476" s="26" t="str">
        <f t="shared" si="182"/>
        <v>('화영약품(주)(고양덕양구)', '232-81-01129', '경기도 고양시 덕양구 토당동', '8806538026510', '티니다진정 500mg', 1425, '2025-03-01'),</v>
      </c>
    </row>
    <row r="4477" spans="79:96" x14ac:dyDescent="0.25">
      <c r="CA4477" s="29">
        <v>4474</v>
      </c>
      <c r="CB4477" s="50"/>
      <c r="CC4477" s="55" t="s">
        <v>7801</v>
      </c>
      <c r="CD4477" s="31" t="s">
        <v>3683</v>
      </c>
      <c r="CE4477" s="55" t="s">
        <v>7802</v>
      </c>
      <c r="CF4477" s="32" t="s">
        <v>645</v>
      </c>
      <c r="CG4477" s="33" t="s">
        <v>646</v>
      </c>
      <c r="CH4477" s="34">
        <v>19000</v>
      </c>
      <c r="CI4477" s="35">
        <v>45717</v>
      </c>
      <c r="CJ4477" s="35"/>
      <c r="CK4477" s="36">
        <v>38000</v>
      </c>
      <c r="CL4477" s="26">
        <f t="shared" si="181"/>
        <v>19000</v>
      </c>
      <c r="CM4477" s="26"/>
      <c r="CR4477" s="26" t="str">
        <f t="shared" si="182"/>
        <v>('영원파마(주)(중랑구)', '204-86-45035', '서울특별시 중랑구 중화동', '8806538014265', '신일브롬헥신염산염정 8mg', 19000, '2025-03-01'),</v>
      </c>
    </row>
    <row r="4478" spans="79:96" x14ac:dyDescent="0.25">
      <c r="CA4478" s="29">
        <v>4475</v>
      </c>
      <c r="CB4478" s="50"/>
      <c r="CC4478" s="55" t="s">
        <v>7803</v>
      </c>
      <c r="CD4478" s="31" t="s">
        <v>3658</v>
      </c>
      <c r="CE4478" s="55" t="s">
        <v>7804</v>
      </c>
      <c r="CF4478" s="32" t="s">
        <v>2043</v>
      </c>
      <c r="CG4478" s="33" t="s">
        <v>2044</v>
      </c>
      <c r="CH4478" s="34">
        <v>51250</v>
      </c>
      <c r="CI4478" s="35">
        <v>45689</v>
      </c>
      <c r="CJ4478" s="35"/>
      <c r="CK4478" s="36">
        <v>102500</v>
      </c>
      <c r="CL4478" s="26">
        <f t="shared" si="181"/>
        <v>51250</v>
      </c>
      <c r="CM4478" s="26"/>
      <c r="CR4478" s="26" t="str">
        <f t="shared" si="182"/>
        <v>('한창약품(주)(인천계양구)', '124-86-68203', '인천광역시 계양구 상야동', '8806538026428', '티니다진정 150mg', 51250, '2025-02-01'),</v>
      </c>
    </row>
    <row r="4479" spans="79:96" x14ac:dyDescent="0.25">
      <c r="CA4479" s="29">
        <v>4476</v>
      </c>
      <c r="CB4479" s="50"/>
      <c r="CC4479" s="55" t="s">
        <v>4324</v>
      </c>
      <c r="CD4479" s="31" t="s">
        <v>7805</v>
      </c>
      <c r="CE4479" s="55" t="s">
        <v>7427</v>
      </c>
      <c r="CF4479" s="32" t="s">
        <v>615</v>
      </c>
      <c r="CG4479" s="33" t="s">
        <v>616</v>
      </c>
      <c r="CH4479" s="31">
        <v>15000</v>
      </c>
      <c r="CI4479" s="35">
        <v>45658</v>
      </c>
      <c r="CJ4479" s="35"/>
      <c r="CK4479" s="56">
        <v>30000</v>
      </c>
      <c r="CL4479" s="26">
        <f t="shared" si="181"/>
        <v>15000</v>
      </c>
      <c r="CM4479" s="26"/>
      <c r="CR4479" s="26" t="str">
        <f t="shared" si="182"/>
        <v>('약국', '493-13-00255', '경기 고양시 일산동구 백석동', '8806538015149', '신일폴산정 1mg', 15000, '2025-01-01'),</v>
      </c>
    </row>
    <row r="4480" spans="79:96" x14ac:dyDescent="0.25">
      <c r="CA4480" s="29">
        <v>4477</v>
      </c>
      <c r="CB4480" s="50"/>
      <c r="CC4480" s="55" t="s">
        <v>7806</v>
      </c>
      <c r="CD4480" s="31" t="s">
        <v>7807</v>
      </c>
      <c r="CE4480" s="55" t="s">
        <v>7808</v>
      </c>
      <c r="CF4480" s="32" t="s">
        <v>645</v>
      </c>
      <c r="CG4480" s="33" t="s">
        <v>646</v>
      </c>
      <c r="CH4480" s="34">
        <v>28500</v>
      </c>
      <c r="CI4480" s="35">
        <v>45717</v>
      </c>
      <c r="CJ4480" s="35"/>
      <c r="CK4480" s="36">
        <v>57000</v>
      </c>
      <c r="CL4480" s="26">
        <f t="shared" si="181"/>
        <v>28500</v>
      </c>
      <c r="CM4480" s="26"/>
      <c r="CR4480" s="26" t="str">
        <f t="shared" si="182"/>
        <v>('어스에이 주식회사', '107-87-58385', '서울특별시 서대문구 연희동', '8806538014265', '신일브롬헥신염산염정 8mg', 28500, '2025-03-01'),</v>
      </c>
    </row>
    <row r="4481" spans="79:96" x14ac:dyDescent="0.25">
      <c r="CA4481" s="29">
        <v>4478</v>
      </c>
      <c r="CB4481" s="50"/>
      <c r="CC4481" s="55" t="s">
        <v>4324</v>
      </c>
      <c r="CD4481" s="31" t="s">
        <v>7809</v>
      </c>
      <c r="CE4481" s="55" t="s">
        <v>5511</v>
      </c>
      <c r="CF4481" s="32" t="s">
        <v>1032</v>
      </c>
      <c r="CG4481" s="33" t="s">
        <v>948</v>
      </c>
      <c r="CH4481" s="34">
        <v>22000</v>
      </c>
      <c r="CI4481" s="35">
        <v>45717</v>
      </c>
      <c r="CJ4481" s="35"/>
      <c r="CK4481" s="36">
        <v>44000</v>
      </c>
      <c r="CL4481" s="26">
        <f t="shared" si="181"/>
        <v>22000</v>
      </c>
      <c r="CM4481" s="26"/>
      <c r="CR4481" s="26" t="str">
        <f t="shared" si="182"/>
        <v>('약국', '120-05-46789', '서울 강남구 일원동', '8806538014029', '신일엠정 500mg', 22000, '2025-03-01'),</v>
      </c>
    </row>
    <row r="4482" spans="79:96" x14ac:dyDescent="0.25">
      <c r="CA4482" s="29">
        <v>4479</v>
      </c>
      <c r="CB4482" s="50"/>
      <c r="CC4482" s="55" t="s">
        <v>4324</v>
      </c>
      <c r="CD4482" s="31" t="s">
        <v>7810</v>
      </c>
      <c r="CE4482" s="55" t="s">
        <v>7811</v>
      </c>
      <c r="CF4482" s="32" t="s">
        <v>686</v>
      </c>
      <c r="CG4482" s="33" t="s">
        <v>661</v>
      </c>
      <c r="CH4482" s="34">
        <v>0</v>
      </c>
      <c r="CI4482" s="35">
        <v>45717</v>
      </c>
      <c r="CJ4482" s="35"/>
      <c r="CK4482" s="36">
        <v>0</v>
      </c>
      <c r="CL4482" s="26">
        <f t="shared" si="181"/>
        <v>0</v>
      </c>
      <c r="CM4482" s="26"/>
      <c r="CR4482" s="26" t="str">
        <f t="shared" si="182"/>
        <v>('약국', '217-06-91246', '서울 노원구 공릉동', '8806538010977', '신일트리메부틴말레산염정 100mg', 0, '2025-03-01'),</v>
      </c>
    </row>
    <row r="4483" spans="79:96" x14ac:dyDescent="0.25">
      <c r="CA4483" s="29">
        <v>4480</v>
      </c>
      <c r="CB4483" s="50"/>
      <c r="CC4483" s="55" t="s">
        <v>4324</v>
      </c>
      <c r="CD4483" s="31" t="s">
        <v>7810</v>
      </c>
      <c r="CE4483" s="55" t="s">
        <v>7811</v>
      </c>
      <c r="CF4483" s="32" t="s">
        <v>615</v>
      </c>
      <c r="CG4483" s="33" t="s">
        <v>616</v>
      </c>
      <c r="CH4483" s="34">
        <v>7500</v>
      </c>
      <c r="CI4483" s="35">
        <v>45717</v>
      </c>
      <c r="CJ4483" s="35"/>
      <c r="CK4483" s="36">
        <v>15000</v>
      </c>
      <c r="CL4483" s="26">
        <f t="shared" si="181"/>
        <v>7500</v>
      </c>
      <c r="CM4483" s="26"/>
      <c r="CR4483" s="26" t="str">
        <f t="shared" si="182"/>
        <v>('약국', '217-06-91246', '서울 노원구 공릉동', '8806538015149', '신일폴산정 1mg', 7500, '2025-03-01'),</v>
      </c>
    </row>
    <row r="4484" spans="79:96" x14ac:dyDescent="0.25">
      <c r="CA4484" s="29">
        <v>4481</v>
      </c>
      <c r="CB4484" s="50"/>
      <c r="CC4484" s="55" t="s">
        <v>4324</v>
      </c>
      <c r="CD4484" s="31" t="s">
        <v>7812</v>
      </c>
      <c r="CE4484" s="55" t="s">
        <v>7813</v>
      </c>
      <c r="CF4484" s="32" t="s">
        <v>1493</v>
      </c>
      <c r="CG4484" s="33" t="s">
        <v>1275</v>
      </c>
      <c r="CH4484" s="34">
        <v>22920</v>
      </c>
      <c r="CI4484" s="35">
        <v>45717</v>
      </c>
      <c r="CJ4484" s="35"/>
      <c r="CK4484" s="36">
        <v>45840</v>
      </c>
      <c r="CL4484" s="26">
        <f t="shared" si="181"/>
        <v>22920</v>
      </c>
      <c r="CM4484" s="26"/>
      <c r="CR4484" s="26" t="str">
        <f t="shared" si="182"/>
        <v>('약국', '138-01-88370', '서울 금천구 가산동', '8806538051024', '신에소메정20mg', 22920, '2025-03-01'),</v>
      </c>
    </row>
    <row r="4485" spans="79:96" x14ac:dyDescent="0.25">
      <c r="CA4485" s="29">
        <v>4482</v>
      </c>
      <c r="CB4485" s="50"/>
      <c r="CC4485" s="55" t="s">
        <v>7814</v>
      </c>
      <c r="CD4485" s="31" t="s">
        <v>7815</v>
      </c>
      <c r="CE4485" s="55" t="s">
        <v>7758</v>
      </c>
      <c r="CF4485" s="32" t="s">
        <v>1041</v>
      </c>
      <c r="CG4485" s="33" t="s">
        <v>1004</v>
      </c>
      <c r="CH4485" s="34">
        <v>60000</v>
      </c>
      <c r="CI4485" s="35">
        <v>45717</v>
      </c>
      <c r="CJ4485" s="35"/>
      <c r="CK4485" s="36">
        <v>120000</v>
      </c>
      <c r="CL4485" s="26">
        <f t="shared" ref="CL4485:CL4548" si="183">IFERROR(CK4485/2,"")</f>
        <v>60000</v>
      </c>
      <c r="CM4485" s="26"/>
      <c r="CR4485" s="26" t="str">
        <f t="shared" ref="CR4485:CR4548" si="184">IFERROR("('"&amp;CC4485&amp;"', '"&amp;CD4485&amp;"', '"&amp;CE4485&amp;"', '"&amp;CF4485&amp;"', '"&amp;CG4485&amp;"', "&amp;CH4485&amp;", '"&amp;TEXT(CI4485,"YYYY-MM-DD")&amp;"'),","")</f>
        <v>('와이비에스팜(주)(수원장안구)', '119-81-54740', '경기도 수원시 장안구 영화동', '8806538014647', '신일티아민염산염정 10mg', 60000, '2025-03-01'),</v>
      </c>
    </row>
    <row r="4486" spans="79:96" x14ac:dyDescent="0.25">
      <c r="CA4486" s="29">
        <v>4483</v>
      </c>
      <c r="CB4486" s="50"/>
      <c r="CC4486" s="55" t="s">
        <v>4324</v>
      </c>
      <c r="CD4486" s="31" t="s">
        <v>7816</v>
      </c>
      <c r="CE4486" s="55" t="s">
        <v>7679</v>
      </c>
      <c r="CF4486" s="32" t="s">
        <v>615</v>
      </c>
      <c r="CG4486" s="33" t="s">
        <v>616</v>
      </c>
      <c r="CH4486" s="34">
        <v>7500</v>
      </c>
      <c r="CI4486" s="35">
        <v>45717</v>
      </c>
      <c r="CJ4486" s="35"/>
      <c r="CK4486" s="36">
        <v>15000</v>
      </c>
      <c r="CL4486" s="26">
        <f t="shared" si="183"/>
        <v>7500</v>
      </c>
      <c r="CM4486" s="26"/>
      <c r="CR4486" s="26" t="str">
        <f t="shared" si="184"/>
        <v>('약국', '738-51-00882', '서울특별시 강동구 둔촌동', '8806538015149', '신일폴산정 1mg', 7500, '2025-03-01'),</v>
      </c>
    </row>
    <row r="4487" spans="79:96" x14ac:dyDescent="0.25">
      <c r="CA4487" s="29">
        <v>4484</v>
      </c>
      <c r="CB4487" s="50"/>
      <c r="CC4487" s="55" t="s">
        <v>4324</v>
      </c>
      <c r="CD4487" s="31" t="s">
        <v>7817</v>
      </c>
      <c r="CE4487" s="55" t="s">
        <v>7818</v>
      </c>
      <c r="CF4487" s="32" t="s">
        <v>615</v>
      </c>
      <c r="CG4487" s="33" t="s">
        <v>616</v>
      </c>
      <c r="CH4487" s="34">
        <v>22500</v>
      </c>
      <c r="CI4487" s="35">
        <v>45689</v>
      </c>
      <c r="CJ4487" s="35"/>
      <c r="CK4487" s="36">
        <v>45000</v>
      </c>
      <c r="CL4487" s="26">
        <f t="shared" si="183"/>
        <v>22500</v>
      </c>
      <c r="CM4487" s="26"/>
      <c r="CR4487" s="26" t="str">
        <f t="shared" si="184"/>
        <v>('약국', '386-18-02173', '서울특별시 송파구 신천동', '8806538015149', '신일폴산정 1mg', 22500, '2025-02-01'),</v>
      </c>
    </row>
    <row r="4488" spans="79:96" x14ac:dyDescent="0.25">
      <c r="CA4488" s="29">
        <v>4485</v>
      </c>
      <c r="CB4488" s="50"/>
      <c r="CC4488" s="55" t="s">
        <v>4324</v>
      </c>
      <c r="CD4488" s="31" t="s">
        <v>7819</v>
      </c>
      <c r="CE4488" s="55" t="s">
        <v>7820</v>
      </c>
      <c r="CF4488" s="32" t="s">
        <v>2203</v>
      </c>
      <c r="CG4488" s="33" t="s">
        <v>140</v>
      </c>
      <c r="CH4488" s="34">
        <v>-8625</v>
      </c>
      <c r="CI4488" s="35">
        <v>45658</v>
      </c>
      <c r="CJ4488" s="35"/>
      <c r="CK4488" s="36">
        <v>-17250</v>
      </c>
      <c r="CL4488" s="26">
        <f t="shared" si="183"/>
        <v>-8625</v>
      </c>
      <c r="CM4488" s="26"/>
      <c r="CR4488" s="26" t="str">
        <f t="shared" si="184"/>
        <v>('약국', '244-19-00373', '서울 강남구 논현동', '8806538000619', '그리펜-에스정 300mg', -8625, '2025-01-01'),</v>
      </c>
    </row>
    <row r="4489" spans="79:96" x14ac:dyDescent="0.25">
      <c r="CA4489" s="29">
        <v>4486</v>
      </c>
      <c r="CB4489" s="50"/>
      <c r="CC4489" s="55" t="s">
        <v>4324</v>
      </c>
      <c r="CD4489" s="31" t="s">
        <v>7821</v>
      </c>
      <c r="CE4489" s="55" t="s">
        <v>7822</v>
      </c>
      <c r="CF4489" s="32" t="s">
        <v>915</v>
      </c>
      <c r="CG4489" s="33" t="s">
        <v>916</v>
      </c>
      <c r="CH4489" s="34">
        <v>2820</v>
      </c>
      <c r="CI4489" s="35">
        <v>45717</v>
      </c>
      <c r="CJ4489" s="35"/>
      <c r="CK4489" s="36">
        <v>5640</v>
      </c>
      <c r="CL4489" s="26">
        <f t="shared" si="183"/>
        <v>2820</v>
      </c>
      <c r="CM4489" s="26"/>
      <c r="CR4489" s="26" t="str">
        <f t="shared" si="184"/>
        <v>('약국', '107-21-52478', '경기 광명시 하안동', '8806538021010', '에이낙정', 2820, '2025-03-01'),</v>
      </c>
    </row>
    <row r="4490" spans="79:96" x14ac:dyDescent="0.25">
      <c r="CA4490" s="29">
        <v>4487</v>
      </c>
      <c r="CB4490" s="50"/>
      <c r="CC4490" s="55" t="s">
        <v>4324</v>
      </c>
      <c r="CD4490" s="31" t="s">
        <v>7823</v>
      </c>
      <c r="CE4490" s="55" t="s">
        <v>7824</v>
      </c>
      <c r="CF4490" s="32" t="s">
        <v>824</v>
      </c>
      <c r="CG4490" s="33" t="s">
        <v>140</v>
      </c>
      <c r="CH4490" s="34">
        <v>57500</v>
      </c>
      <c r="CI4490" s="35">
        <v>45717</v>
      </c>
      <c r="CJ4490" s="35"/>
      <c r="CK4490" s="36">
        <v>115000</v>
      </c>
      <c r="CL4490" s="26">
        <f t="shared" si="183"/>
        <v>57500</v>
      </c>
      <c r="CM4490" s="26"/>
      <c r="CR4490" s="26" t="str">
        <f t="shared" si="184"/>
        <v>('약국', '711-27-00219', '경기 하남시 선동', '8806538000626', '그리펜-에스정 300mg', 57500, '2025-03-01'),</v>
      </c>
    </row>
    <row r="4491" spans="79:96" x14ac:dyDescent="0.25">
      <c r="CA4491" s="29">
        <v>4488</v>
      </c>
      <c r="CB4491" s="50"/>
      <c r="CC4491" s="55" t="s">
        <v>4324</v>
      </c>
      <c r="CD4491" s="31" t="s">
        <v>7825</v>
      </c>
      <c r="CE4491" s="55" t="s">
        <v>7826</v>
      </c>
      <c r="CF4491" s="32" t="s">
        <v>686</v>
      </c>
      <c r="CG4491" s="33" t="s">
        <v>661</v>
      </c>
      <c r="CH4491" s="34">
        <v>0</v>
      </c>
      <c r="CI4491" s="35">
        <v>45717</v>
      </c>
      <c r="CJ4491" s="35"/>
      <c r="CK4491" s="36">
        <v>0</v>
      </c>
      <c r="CL4491" s="26">
        <f t="shared" si="183"/>
        <v>0</v>
      </c>
      <c r="CM4491" s="26"/>
      <c r="CR4491" s="26" t="str">
        <f t="shared" si="184"/>
        <v>('약국', '202-30-93612', '경기 부천시 오정구 고강동', '8806538010977', '신일트리메부틴말레산염정 100mg', 0, '2025-03-01'),</v>
      </c>
    </row>
    <row r="4492" spans="79:96" x14ac:dyDescent="0.25">
      <c r="CA4492" s="29">
        <v>4489</v>
      </c>
      <c r="CB4492" s="50"/>
      <c r="CC4492" s="55" t="s">
        <v>4324</v>
      </c>
      <c r="CD4492" s="31" t="s">
        <v>7827</v>
      </c>
      <c r="CE4492" s="55" t="s">
        <v>5660</v>
      </c>
      <c r="CF4492" s="32" t="s">
        <v>615</v>
      </c>
      <c r="CG4492" s="33" t="s">
        <v>616</v>
      </c>
      <c r="CH4492" s="34">
        <v>7500</v>
      </c>
      <c r="CI4492" s="35">
        <v>45717</v>
      </c>
      <c r="CJ4492" s="35"/>
      <c r="CK4492" s="36">
        <v>15000</v>
      </c>
      <c r="CL4492" s="26">
        <f t="shared" si="183"/>
        <v>7500</v>
      </c>
      <c r="CM4492" s="26"/>
      <c r="CR4492" s="26" t="str">
        <f t="shared" si="184"/>
        <v>('약국', '192-37-00227', '서울 서초구 방배동', '8806538015149', '신일폴산정 1mg', 7500, '2025-03-01'),</v>
      </c>
    </row>
    <row r="4493" spans="79:96" x14ac:dyDescent="0.25">
      <c r="CA4493" s="29">
        <v>4490</v>
      </c>
      <c r="CB4493" s="50"/>
      <c r="CC4493" s="55" t="s">
        <v>4324</v>
      </c>
      <c r="CD4493" s="31" t="s">
        <v>7828</v>
      </c>
      <c r="CE4493" s="55" t="s">
        <v>5567</v>
      </c>
      <c r="CF4493" s="32" t="s">
        <v>2324</v>
      </c>
      <c r="CG4493" s="33" t="s">
        <v>61</v>
      </c>
      <c r="CH4493" s="34">
        <v>3090</v>
      </c>
      <c r="CI4493" s="35">
        <v>45717</v>
      </c>
      <c r="CJ4493" s="35"/>
      <c r="CK4493" s="36">
        <v>6180</v>
      </c>
      <c r="CL4493" s="26">
        <f t="shared" si="183"/>
        <v>3090</v>
      </c>
      <c r="CM4493" s="26"/>
      <c r="CR4493" s="26" t="str">
        <f t="shared" si="184"/>
        <v>('약국', '481-12-00406', '경기 성남시 수정구 창곡동', '8806538000213', '가모피드정 5mg', 3090, '2025-03-01'),</v>
      </c>
    </row>
    <row r="4494" spans="79:96" x14ac:dyDescent="0.25">
      <c r="CA4494" s="29">
        <v>4491</v>
      </c>
      <c r="CB4494" s="50"/>
      <c r="CC4494" s="55" t="s">
        <v>4324</v>
      </c>
      <c r="CD4494" s="31" t="s">
        <v>7829</v>
      </c>
      <c r="CE4494" s="55" t="s">
        <v>5660</v>
      </c>
      <c r="CF4494" s="32" t="s">
        <v>2228</v>
      </c>
      <c r="CG4494" s="33" t="s">
        <v>790</v>
      </c>
      <c r="CH4494" s="34">
        <v>14500</v>
      </c>
      <c r="CI4494" s="35">
        <v>45717</v>
      </c>
      <c r="CJ4494" s="35"/>
      <c r="CK4494" s="36">
        <v>29000</v>
      </c>
      <c r="CL4494" s="26">
        <f t="shared" si="183"/>
        <v>14500</v>
      </c>
      <c r="CM4494" s="26"/>
      <c r="CR4494" s="26" t="str">
        <f t="shared" si="184"/>
        <v>('약국', '451-17-00448', '서울 서초구 방배동', '8806538013121', '신일슈도에페드린정 60mg', 14500, '2025-03-01'),</v>
      </c>
    </row>
    <row r="4495" spans="79:96" x14ac:dyDescent="0.25">
      <c r="CA4495" s="29">
        <v>4492</v>
      </c>
      <c r="CB4495" s="50"/>
      <c r="CC4495" s="55" t="s">
        <v>4324</v>
      </c>
      <c r="CD4495" s="31" t="s">
        <v>7830</v>
      </c>
      <c r="CE4495" s="55" t="s">
        <v>7531</v>
      </c>
      <c r="CF4495" s="32" t="s">
        <v>1032</v>
      </c>
      <c r="CG4495" s="33" t="s">
        <v>948</v>
      </c>
      <c r="CH4495" s="34">
        <v>11000</v>
      </c>
      <c r="CI4495" s="35">
        <v>45717</v>
      </c>
      <c r="CJ4495" s="35"/>
      <c r="CK4495" s="36">
        <v>22000</v>
      </c>
      <c r="CL4495" s="26">
        <f t="shared" si="183"/>
        <v>11000</v>
      </c>
      <c r="CM4495" s="26"/>
      <c r="CR4495" s="26" t="str">
        <f t="shared" si="184"/>
        <v>('약국', '684-25-00363', '서울 용산구 이촌동', '8806538014029', '신일엠정 500mg', 11000, '2025-03-01'),</v>
      </c>
    </row>
    <row r="4496" spans="79:96" x14ac:dyDescent="0.25">
      <c r="CA4496" s="29">
        <v>4493</v>
      </c>
      <c r="CB4496" s="50"/>
      <c r="CC4496" s="55" t="s">
        <v>4324</v>
      </c>
      <c r="CD4496" s="31" t="s">
        <v>7831</v>
      </c>
      <c r="CE4496" s="55" t="s">
        <v>5691</v>
      </c>
      <c r="CF4496" s="32" t="s">
        <v>645</v>
      </c>
      <c r="CG4496" s="33" t="s">
        <v>646</v>
      </c>
      <c r="CH4496" s="34">
        <v>9500</v>
      </c>
      <c r="CI4496" s="35">
        <v>45689</v>
      </c>
      <c r="CJ4496" s="35"/>
      <c r="CK4496" s="36">
        <v>19000</v>
      </c>
      <c r="CL4496" s="26">
        <f t="shared" si="183"/>
        <v>9500</v>
      </c>
      <c r="CM4496" s="26"/>
      <c r="CR4496" s="26" t="str">
        <f t="shared" si="184"/>
        <v>('약국', '771-40-00146', '서울 동작구 상도동', '8806538014265', '신일브롬헥신염산염정 8mg', 9500, '2025-02-01'),</v>
      </c>
    </row>
    <row r="4497" spans="79:96" x14ac:dyDescent="0.25">
      <c r="CA4497" s="29">
        <v>4494</v>
      </c>
      <c r="CB4497" s="50"/>
      <c r="CC4497" s="55" t="s">
        <v>4324</v>
      </c>
      <c r="CD4497" s="31" t="s">
        <v>7831</v>
      </c>
      <c r="CE4497" s="55" t="s">
        <v>5691</v>
      </c>
      <c r="CF4497" s="32" t="s">
        <v>686</v>
      </c>
      <c r="CG4497" s="33" t="s">
        <v>661</v>
      </c>
      <c r="CH4497" s="34">
        <v>0</v>
      </c>
      <c r="CI4497" s="35">
        <v>45658</v>
      </c>
      <c r="CJ4497" s="35"/>
      <c r="CK4497" s="36">
        <v>0</v>
      </c>
      <c r="CL4497" s="26">
        <f t="shared" si="183"/>
        <v>0</v>
      </c>
      <c r="CM4497" s="26"/>
      <c r="CR4497" s="26" t="str">
        <f t="shared" si="184"/>
        <v>('약국', '771-40-00146', '서울 동작구 상도동', '8806538010977', '신일트리메부틴말레산염정 100mg', 0, '2025-01-01'),</v>
      </c>
    </row>
    <row r="4498" spans="79:96" x14ac:dyDescent="0.25">
      <c r="CA4498" s="29">
        <v>4495</v>
      </c>
      <c r="CB4498" s="50"/>
      <c r="CC4498" s="55" t="s">
        <v>4324</v>
      </c>
      <c r="CD4498" s="31" t="s">
        <v>7831</v>
      </c>
      <c r="CE4498" s="55" t="s">
        <v>5691</v>
      </c>
      <c r="CF4498" s="32" t="s">
        <v>2369</v>
      </c>
      <c r="CG4498" s="33" t="s">
        <v>1146</v>
      </c>
      <c r="CH4498" s="34">
        <v>9555</v>
      </c>
      <c r="CI4498" s="35">
        <v>45717</v>
      </c>
      <c r="CJ4498" s="35"/>
      <c r="CK4498" s="36">
        <v>19110</v>
      </c>
      <c r="CL4498" s="26">
        <f t="shared" si="183"/>
        <v>9555</v>
      </c>
      <c r="CM4498" s="26"/>
      <c r="CR4498" s="26" t="str">
        <f t="shared" si="184"/>
        <v>('약국', '771-40-00146', '서울 동작구 상도동', '8806538059013', '리피젯정10/10mg', 9555, '2025-03-01'),</v>
      </c>
    </row>
    <row r="4499" spans="79:96" x14ac:dyDescent="0.25">
      <c r="CA4499" s="29">
        <v>4496</v>
      </c>
      <c r="CB4499" s="50"/>
      <c r="CC4499" s="55" t="s">
        <v>4324</v>
      </c>
      <c r="CD4499" s="31" t="s">
        <v>7832</v>
      </c>
      <c r="CE4499" s="55" t="s">
        <v>7833</v>
      </c>
      <c r="CF4499" s="32" t="s">
        <v>1032</v>
      </c>
      <c r="CG4499" s="33" t="s">
        <v>948</v>
      </c>
      <c r="CH4499" s="34">
        <v>22000</v>
      </c>
      <c r="CI4499" s="35">
        <v>45717</v>
      </c>
      <c r="CJ4499" s="35"/>
      <c r="CK4499" s="36">
        <v>44000</v>
      </c>
      <c r="CL4499" s="26">
        <f t="shared" si="183"/>
        <v>22000</v>
      </c>
      <c r="CM4499" s="26"/>
      <c r="CR4499" s="26" t="str">
        <f t="shared" si="184"/>
        <v>('약국', '255-01-00719', '인천 남동구 구월동', '8806538014029', '신일엠정 500mg', 22000, '2025-03-01'),</v>
      </c>
    </row>
    <row r="4500" spans="79:96" x14ac:dyDescent="0.25">
      <c r="CA4500" s="29">
        <v>4497</v>
      </c>
      <c r="CB4500" s="50"/>
      <c r="CC4500" s="55" t="s">
        <v>4324</v>
      </c>
      <c r="CD4500" s="31" t="s">
        <v>7832</v>
      </c>
      <c r="CE4500" s="55" t="s">
        <v>7833</v>
      </c>
      <c r="CF4500" s="32" t="s">
        <v>1032</v>
      </c>
      <c r="CG4500" s="33" t="s">
        <v>948</v>
      </c>
      <c r="CH4500" s="34">
        <v>11000</v>
      </c>
      <c r="CI4500" s="35">
        <v>45717</v>
      </c>
      <c r="CJ4500" s="35"/>
      <c r="CK4500" s="36">
        <v>22000</v>
      </c>
      <c r="CL4500" s="26">
        <f t="shared" si="183"/>
        <v>11000</v>
      </c>
      <c r="CM4500" s="26"/>
      <c r="CR4500" s="26" t="str">
        <f t="shared" si="184"/>
        <v>('약국', '255-01-00719', '인천 남동구 구월동', '8806538014029', '신일엠정 500mg', 11000, '2025-03-01'),</v>
      </c>
    </row>
    <row r="4501" spans="79:96" x14ac:dyDescent="0.25">
      <c r="CA4501" s="29">
        <v>4498</v>
      </c>
      <c r="CB4501" s="50"/>
      <c r="CC4501" s="55" t="s">
        <v>4324</v>
      </c>
      <c r="CD4501" s="31" t="s">
        <v>7834</v>
      </c>
      <c r="CE4501" s="55" t="s">
        <v>5595</v>
      </c>
      <c r="CF4501" s="32" t="s">
        <v>615</v>
      </c>
      <c r="CG4501" s="33" t="s">
        <v>616</v>
      </c>
      <c r="CH4501" s="31">
        <v>15000</v>
      </c>
      <c r="CI4501" s="35">
        <v>45717</v>
      </c>
      <c r="CJ4501" s="35"/>
      <c r="CK4501" s="56">
        <v>30000</v>
      </c>
      <c r="CL4501" s="26">
        <f t="shared" si="183"/>
        <v>15000</v>
      </c>
      <c r="CM4501" s="26"/>
      <c r="CR4501" s="26" t="str">
        <f t="shared" si="184"/>
        <v>('약국', '748-66-00151', '인천 계양구 작전동', '8806538015149', '신일폴산정 1mg', 15000, '2025-03-01'),</v>
      </c>
    </row>
    <row r="4502" spans="79:96" x14ac:dyDescent="0.25">
      <c r="CA4502" s="29">
        <v>4499</v>
      </c>
      <c r="CB4502" s="50"/>
      <c r="CC4502" s="55" t="s">
        <v>4324</v>
      </c>
      <c r="CD4502" s="31" t="s">
        <v>7834</v>
      </c>
      <c r="CE4502" s="55" t="s">
        <v>5595</v>
      </c>
      <c r="CF4502" s="32" t="s">
        <v>615</v>
      </c>
      <c r="CG4502" s="33" t="s">
        <v>616</v>
      </c>
      <c r="CH4502" s="34">
        <v>7500</v>
      </c>
      <c r="CI4502" s="35">
        <v>45717</v>
      </c>
      <c r="CJ4502" s="35"/>
      <c r="CK4502" s="36">
        <v>15000</v>
      </c>
      <c r="CL4502" s="26">
        <f t="shared" si="183"/>
        <v>7500</v>
      </c>
      <c r="CM4502" s="26"/>
      <c r="CR4502" s="26" t="str">
        <f t="shared" si="184"/>
        <v>('약국', '748-66-00151', '인천 계양구 작전동', '8806538015149', '신일폴산정 1mg', 7500, '2025-03-01'),</v>
      </c>
    </row>
    <row r="4503" spans="79:96" x14ac:dyDescent="0.25">
      <c r="CA4503" s="29">
        <v>4500</v>
      </c>
      <c r="CB4503" s="50"/>
      <c r="CC4503" s="55" t="s">
        <v>4324</v>
      </c>
      <c r="CD4503" s="31" t="s">
        <v>7835</v>
      </c>
      <c r="CE4503" s="55" t="s">
        <v>7836</v>
      </c>
      <c r="CF4503" s="32" t="s">
        <v>686</v>
      </c>
      <c r="CG4503" s="33" t="s">
        <v>661</v>
      </c>
      <c r="CH4503" s="34">
        <v>0</v>
      </c>
      <c r="CI4503" s="35">
        <v>45717</v>
      </c>
      <c r="CJ4503" s="35"/>
      <c r="CK4503" s="36">
        <v>0</v>
      </c>
      <c r="CL4503" s="26">
        <f t="shared" si="183"/>
        <v>0</v>
      </c>
      <c r="CM4503" s="26"/>
      <c r="CR4503" s="26" t="str">
        <f t="shared" si="184"/>
        <v>('약국', '304-01-85927', '경기 용인시 기흥구 상하동', '8806538010977', '신일트리메부틴말레산염정 100mg', 0, '2025-03-01'),</v>
      </c>
    </row>
    <row r="4504" spans="79:96" x14ac:dyDescent="0.25">
      <c r="CA4504" s="29">
        <v>4501</v>
      </c>
      <c r="CB4504" s="50"/>
      <c r="CC4504" s="55" t="s">
        <v>4324</v>
      </c>
      <c r="CD4504" s="31" t="s">
        <v>7835</v>
      </c>
      <c r="CE4504" s="55" t="s">
        <v>7836</v>
      </c>
      <c r="CF4504" s="32" t="s">
        <v>686</v>
      </c>
      <c r="CG4504" s="33" t="s">
        <v>661</v>
      </c>
      <c r="CH4504" s="31">
        <v>0</v>
      </c>
      <c r="CI4504" s="35">
        <v>45717</v>
      </c>
      <c r="CJ4504" s="35"/>
      <c r="CK4504" s="56">
        <v>0</v>
      </c>
      <c r="CL4504" s="26">
        <f t="shared" si="183"/>
        <v>0</v>
      </c>
      <c r="CM4504" s="26"/>
      <c r="CR4504" s="26" t="str">
        <f t="shared" si="184"/>
        <v>('약국', '304-01-85927', '경기 용인시 기흥구 상하동', '8806538010977', '신일트리메부틴말레산염정 100mg', 0, '2025-03-01'),</v>
      </c>
    </row>
    <row r="4505" spans="79:96" x14ac:dyDescent="0.25">
      <c r="CA4505" s="29">
        <v>4502</v>
      </c>
      <c r="CB4505" s="50"/>
      <c r="CC4505" s="55" t="s">
        <v>4324</v>
      </c>
      <c r="CD4505" s="31" t="s">
        <v>7837</v>
      </c>
      <c r="CE4505" s="55" t="s">
        <v>7838</v>
      </c>
      <c r="CF4505" s="32" t="s">
        <v>1493</v>
      </c>
      <c r="CG4505" s="33" t="s">
        <v>1275</v>
      </c>
      <c r="CH4505" s="34">
        <v>11460</v>
      </c>
      <c r="CI4505" s="35">
        <v>45689</v>
      </c>
      <c r="CJ4505" s="35"/>
      <c r="CK4505" s="36">
        <v>22920</v>
      </c>
      <c r="CL4505" s="26">
        <f t="shared" si="183"/>
        <v>11460</v>
      </c>
      <c r="CM4505" s="26"/>
      <c r="CR4505" s="26" t="str">
        <f t="shared" si="184"/>
        <v>('약국', '759-38-00202', '서울 동대문구 장안동', '8806538051024', '신에소메정20mg', 11460, '2025-02-01'),</v>
      </c>
    </row>
    <row r="4506" spans="79:96" x14ac:dyDescent="0.25">
      <c r="CA4506" s="29">
        <v>4503</v>
      </c>
      <c r="CB4506" s="50"/>
      <c r="CC4506" s="55" t="s">
        <v>4324</v>
      </c>
      <c r="CD4506" s="31" t="s">
        <v>7839</v>
      </c>
      <c r="CE4506" s="55" t="s">
        <v>5609</v>
      </c>
      <c r="CF4506" s="32" t="s">
        <v>1017</v>
      </c>
      <c r="CG4506" s="33" t="s">
        <v>1018</v>
      </c>
      <c r="CH4506" s="34">
        <v>-75000</v>
      </c>
      <c r="CI4506" s="35">
        <v>45658</v>
      </c>
      <c r="CJ4506" s="35"/>
      <c r="CK4506" s="36">
        <v>-150000</v>
      </c>
      <c r="CL4506" s="26">
        <f t="shared" si="183"/>
        <v>-75000</v>
      </c>
      <c r="CM4506" s="26"/>
      <c r="CR4506" s="26" t="str">
        <f t="shared" si="184"/>
        <v>('약국', '228-56-00167', '서울 강남구 역삼동', '8806538015835', '신일이부프로펜정 400mg', -75000, '2025-01-01'),</v>
      </c>
    </row>
    <row r="4507" spans="79:96" x14ac:dyDescent="0.25">
      <c r="CA4507" s="29">
        <v>4504</v>
      </c>
      <c r="CB4507" s="50"/>
      <c r="CC4507" s="55" t="s">
        <v>4324</v>
      </c>
      <c r="CD4507" s="31" t="s">
        <v>7840</v>
      </c>
      <c r="CE4507" s="55" t="s">
        <v>5525</v>
      </c>
      <c r="CF4507" s="32" t="s">
        <v>1323</v>
      </c>
      <c r="CG4507" s="33" t="s">
        <v>631</v>
      </c>
      <c r="CH4507" s="34">
        <v>5325</v>
      </c>
      <c r="CI4507" s="35">
        <v>45717</v>
      </c>
      <c r="CJ4507" s="35"/>
      <c r="CK4507" s="36">
        <v>10650</v>
      </c>
      <c r="CL4507" s="26">
        <f t="shared" si="183"/>
        <v>5325</v>
      </c>
      <c r="CM4507" s="26"/>
      <c r="CR4507" s="26" t="str">
        <f t="shared" si="184"/>
        <v>('약국', '317-32-00331', '인천 부평구 부평동', '8806538009018', '신노바핀정 5mg', 5325, '2025-03-01'),</v>
      </c>
    </row>
    <row r="4508" spans="79:96" x14ac:dyDescent="0.25">
      <c r="CA4508" s="29">
        <v>4505</v>
      </c>
      <c r="CB4508" s="50"/>
      <c r="CC4508" s="55" t="s">
        <v>4324</v>
      </c>
      <c r="CD4508" s="31" t="s">
        <v>7840</v>
      </c>
      <c r="CE4508" s="55" t="s">
        <v>5525</v>
      </c>
      <c r="CF4508" s="32" t="s">
        <v>1454</v>
      </c>
      <c r="CG4508" s="33" t="s">
        <v>1392</v>
      </c>
      <c r="CH4508" s="34">
        <v>12750</v>
      </c>
      <c r="CI4508" s="35">
        <v>45717</v>
      </c>
      <c r="CJ4508" s="35"/>
      <c r="CK4508" s="36">
        <v>25500</v>
      </c>
      <c r="CL4508" s="26">
        <f t="shared" si="183"/>
        <v>12750</v>
      </c>
      <c r="CM4508" s="26"/>
      <c r="CR4508" s="26" t="str">
        <f t="shared" si="184"/>
        <v>('약국', '317-32-00331', '인천 부평구 부평동', '8806538044415', '신노바핀정 10mg', 12750, '2025-03-01'),</v>
      </c>
    </row>
    <row r="4509" spans="79:96" x14ac:dyDescent="0.25">
      <c r="CA4509" s="29">
        <v>4506</v>
      </c>
      <c r="CB4509" s="50"/>
      <c r="CC4509" s="55" t="s">
        <v>4324</v>
      </c>
      <c r="CD4509" s="31" t="s">
        <v>1489</v>
      </c>
      <c r="CE4509" s="55" t="s">
        <v>7841</v>
      </c>
      <c r="CF4509" s="32" t="s">
        <v>2228</v>
      </c>
      <c r="CG4509" s="33" t="s">
        <v>790</v>
      </c>
      <c r="CH4509" s="34">
        <v>29000</v>
      </c>
      <c r="CI4509" s="35">
        <v>45717</v>
      </c>
      <c r="CJ4509" s="35"/>
      <c r="CK4509" s="36">
        <v>58000</v>
      </c>
      <c r="CL4509" s="26">
        <f t="shared" si="183"/>
        <v>29000</v>
      </c>
      <c r="CM4509" s="26"/>
      <c r="CR4509" s="26" t="str">
        <f t="shared" si="184"/>
        <v>('약국', '697-79-00061', '경기 군포시 산본동', '8806538013121', '신일슈도에페드린정 60mg', 29000, '2025-03-01'),</v>
      </c>
    </row>
    <row r="4510" spans="79:96" x14ac:dyDescent="0.25">
      <c r="CA4510" s="29">
        <v>4507</v>
      </c>
      <c r="CB4510" s="50"/>
      <c r="CC4510" s="55" t="s">
        <v>4324</v>
      </c>
      <c r="CD4510" s="31" t="s">
        <v>1489</v>
      </c>
      <c r="CE4510" s="55" t="s">
        <v>7841</v>
      </c>
      <c r="CF4510" s="32" t="s">
        <v>2228</v>
      </c>
      <c r="CG4510" s="33" t="s">
        <v>790</v>
      </c>
      <c r="CH4510" s="34">
        <v>145000</v>
      </c>
      <c r="CI4510" s="35">
        <v>45717</v>
      </c>
      <c r="CJ4510" s="35"/>
      <c r="CK4510" s="36">
        <v>290000</v>
      </c>
      <c r="CL4510" s="26">
        <f t="shared" si="183"/>
        <v>145000</v>
      </c>
      <c r="CM4510" s="26"/>
      <c r="CR4510" s="26" t="str">
        <f t="shared" si="184"/>
        <v>('약국', '697-79-00061', '경기 군포시 산본동', '8806538013121', '신일슈도에페드린정 60mg', 145000, '2025-03-01'),</v>
      </c>
    </row>
    <row r="4511" spans="79:96" x14ac:dyDescent="0.25">
      <c r="CA4511" s="29">
        <v>4508</v>
      </c>
      <c r="CB4511" s="50"/>
      <c r="CC4511" s="55" t="s">
        <v>4324</v>
      </c>
      <c r="CD4511" s="31" t="s">
        <v>7842</v>
      </c>
      <c r="CE4511" s="55" t="s">
        <v>7843</v>
      </c>
      <c r="CF4511" s="32" t="s">
        <v>2228</v>
      </c>
      <c r="CG4511" s="33" t="s">
        <v>790</v>
      </c>
      <c r="CH4511" s="34">
        <v>43500</v>
      </c>
      <c r="CI4511" s="35">
        <v>45717</v>
      </c>
      <c r="CJ4511" s="35"/>
      <c r="CK4511" s="36">
        <v>87000</v>
      </c>
      <c r="CL4511" s="26">
        <f t="shared" si="183"/>
        <v>43500</v>
      </c>
      <c r="CM4511" s="26"/>
      <c r="CR4511" s="26" t="str">
        <f t="shared" si="184"/>
        <v>('약국', '124-31-29379', '경기 수원시 팔달구 화서동', '8806538013121', '신일슈도에페드린정 60mg', 43500, '2025-03-01'),</v>
      </c>
    </row>
    <row r="4512" spans="79:96" x14ac:dyDescent="0.25">
      <c r="CA4512" s="29">
        <v>4509</v>
      </c>
      <c r="CB4512" s="50"/>
      <c r="CC4512" s="55" t="s">
        <v>4324</v>
      </c>
      <c r="CD4512" s="31" t="s">
        <v>7842</v>
      </c>
      <c r="CE4512" s="55" t="s">
        <v>7843</v>
      </c>
      <c r="CF4512" s="32" t="s">
        <v>2228</v>
      </c>
      <c r="CG4512" s="33" t="s">
        <v>790</v>
      </c>
      <c r="CH4512" s="34">
        <v>-43500</v>
      </c>
      <c r="CI4512" s="35">
        <v>45717</v>
      </c>
      <c r="CJ4512" s="35"/>
      <c r="CK4512" s="36">
        <v>-87000</v>
      </c>
      <c r="CL4512" s="26">
        <f t="shared" si="183"/>
        <v>-43500</v>
      </c>
      <c r="CM4512" s="26"/>
      <c r="CR4512" s="26" t="str">
        <f t="shared" si="184"/>
        <v>('약국', '124-31-29379', '경기 수원시 팔달구 화서동', '8806538013121', '신일슈도에페드린정 60mg', -43500, '2025-03-01'),</v>
      </c>
    </row>
    <row r="4513" spans="79:96" x14ac:dyDescent="0.25">
      <c r="CA4513" s="29">
        <v>4510</v>
      </c>
      <c r="CB4513" s="50"/>
      <c r="CC4513" s="55" t="s">
        <v>4324</v>
      </c>
      <c r="CD4513" s="31" t="s">
        <v>5524</v>
      </c>
      <c r="CE4513" s="55" t="s">
        <v>5525</v>
      </c>
      <c r="CF4513" s="32" t="s">
        <v>2338</v>
      </c>
      <c r="CG4513" s="33" t="s">
        <v>1002</v>
      </c>
      <c r="CH4513" s="34">
        <v>189600</v>
      </c>
      <c r="CI4513" s="35">
        <v>45717</v>
      </c>
      <c r="CJ4513" s="35"/>
      <c r="CK4513" s="36">
        <v>379200</v>
      </c>
      <c r="CL4513" s="26">
        <f t="shared" si="183"/>
        <v>189600</v>
      </c>
      <c r="CM4513" s="26"/>
      <c r="CR4513" s="26" t="str">
        <f t="shared" si="184"/>
        <v>('약국', '321-64-00118', '인천 부평구 부평동', '8806538027524', '프라빅정 75mg', 189600, '2025-03-01'),</v>
      </c>
    </row>
    <row r="4514" spans="79:96" x14ac:dyDescent="0.25">
      <c r="CA4514" s="29">
        <v>4511</v>
      </c>
      <c r="CB4514" s="50"/>
      <c r="CC4514" s="55" t="s">
        <v>4324</v>
      </c>
      <c r="CD4514" s="31" t="s">
        <v>6169</v>
      </c>
      <c r="CE4514" s="55" t="s">
        <v>5179</v>
      </c>
      <c r="CF4514" s="32" t="s">
        <v>7844</v>
      </c>
      <c r="CG4514" s="33" t="s">
        <v>2131</v>
      </c>
      <c r="CH4514" s="34">
        <v>-5.5</v>
      </c>
      <c r="CI4514" s="35">
        <v>45689</v>
      </c>
      <c r="CJ4514" s="35"/>
      <c r="CK4514" s="36">
        <v>-11</v>
      </c>
      <c r="CL4514" s="26">
        <f t="shared" si="183"/>
        <v>-5.5</v>
      </c>
      <c r="CM4514" s="26"/>
      <c r="CR4514" s="26" t="str">
        <f t="shared" si="184"/>
        <v>('약국', '627-15-00508', '인천 부평구 청천동', '8806538023816', '코린시럽 500mL', -5.5, '2025-02-01'),</v>
      </c>
    </row>
    <row r="4515" spans="79:96" x14ac:dyDescent="0.25">
      <c r="CA4515" s="29">
        <v>4512</v>
      </c>
      <c r="CB4515" s="50"/>
      <c r="CC4515" s="55" t="s">
        <v>4324</v>
      </c>
      <c r="CD4515" s="31" t="s">
        <v>7845</v>
      </c>
      <c r="CE4515" s="55" t="s">
        <v>5595</v>
      </c>
      <c r="CF4515" s="32" t="s">
        <v>1032</v>
      </c>
      <c r="CG4515" s="33" t="s">
        <v>948</v>
      </c>
      <c r="CH4515" s="34">
        <v>22000</v>
      </c>
      <c r="CI4515" s="35">
        <v>45658</v>
      </c>
      <c r="CJ4515" s="35"/>
      <c r="CK4515" s="36">
        <v>44000</v>
      </c>
      <c r="CL4515" s="26">
        <f t="shared" si="183"/>
        <v>22000</v>
      </c>
      <c r="CM4515" s="26"/>
      <c r="CR4515" s="26" t="str">
        <f t="shared" si="184"/>
        <v>('약국', '346-41-00291', '인천 계양구 작전동', '8806538014029', '신일엠정 500mg', 22000, '2025-01-01'),</v>
      </c>
    </row>
    <row r="4516" spans="79:96" x14ac:dyDescent="0.25">
      <c r="CA4516" s="29">
        <v>4513</v>
      </c>
      <c r="CB4516" s="50"/>
      <c r="CC4516" s="55" t="s">
        <v>4324</v>
      </c>
      <c r="CD4516" s="31" t="s">
        <v>7846</v>
      </c>
      <c r="CE4516" s="55" t="s">
        <v>7847</v>
      </c>
      <c r="CF4516" s="32" t="s">
        <v>1041</v>
      </c>
      <c r="CG4516" s="33" t="s">
        <v>1004</v>
      </c>
      <c r="CH4516" s="34">
        <v>6000</v>
      </c>
      <c r="CI4516" s="35">
        <v>45717</v>
      </c>
      <c r="CJ4516" s="35"/>
      <c r="CK4516" s="36">
        <v>12000</v>
      </c>
      <c r="CL4516" s="26">
        <f t="shared" si="183"/>
        <v>6000</v>
      </c>
      <c r="CM4516" s="26"/>
      <c r="CR4516" s="26" t="str">
        <f t="shared" si="184"/>
        <v>('약국', '753-73-00132', '서울특별시 성동구 금호동3가', '8806538014647', '신일티아민염산염정 10mg', 6000, '2025-03-01'),</v>
      </c>
    </row>
    <row r="4517" spans="79:96" x14ac:dyDescent="0.25">
      <c r="CA4517" s="29">
        <v>4514</v>
      </c>
      <c r="CB4517" s="50"/>
      <c r="CC4517" s="55" t="s">
        <v>4324</v>
      </c>
      <c r="CD4517" s="31" t="s">
        <v>7848</v>
      </c>
      <c r="CE4517" s="55" t="s">
        <v>7734</v>
      </c>
      <c r="CF4517" s="32" t="s">
        <v>645</v>
      </c>
      <c r="CG4517" s="33" t="s">
        <v>646</v>
      </c>
      <c r="CH4517" s="34">
        <v>9500</v>
      </c>
      <c r="CI4517" s="35">
        <v>45717</v>
      </c>
      <c r="CJ4517" s="35"/>
      <c r="CK4517" s="36">
        <v>19000</v>
      </c>
      <c r="CL4517" s="26">
        <f t="shared" si="183"/>
        <v>9500</v>
      </c>
      <c r="CM4517" s="26"/>
      <c r="CR4517" s="26" t="str">
        <f t="shared" si="184"/>
        <v>('약국', '608-42-66427', '인천광역시 계양구 계산동', '8806538014265', '신일브롬헥신염산염정 8mg', 9500, '2025-03-01'),</v>
      </c>
    </row>
    <row r="4518" spans="79:96" x14ac:dyDescent="0.25">
      <c r="CA4518" s="29">
        <v>4515</v>
      </c>
      <c r="CB4518" s="50"/>
      <c r="CC4518" s="55" t="s">
        <v>4324</v>
      </c>
      <c r="CD4518" s="31" t="s">
        <v>7849</v>
      </c>
      <c r="CE4518" s="55" t="s">
        <v>7298</v>
      </c>
      <c r="CF4518" s="32" t="s">
        <v>732</v>
      </c>
      <c r="CG4518" s="33" t="s">
        <v>733</v>
      </c>
      <c r="CH4518" s="34">
        <v>5750</v>
      </c>
      <c r="CI4518" s="35">
        <v>45717</v>
      </c>
      <c r="CJ4518" s="35"/>
      <c r="CK4518" s="36">
        <v>11500</v>
      </c>
      <c r="CL4518" s="26">
        <f t="shared" si="183"/>
        <v>5750</v>
      </c>
      <c r="CM4518" s="26"/>
      <c r="CR4518" s="26" t="str">
        <f t="shared" si="184"/>
        <v>('약국', '274-22-00582', '서울특별시 서초구 서초동', '8806538017259', '신일피리독신정 50mg', 5750, '2025-03-01'),</v>
      </c>
    </row>
    <row r="4519" spans="79:96" x14ac:dyDescent="0.25">
      <c r="CA4519" s="29">
        <v>4516</v>
      </c>
      <c r="CB4519" s="50"/>
      <c r="CC4519" s="55" t="s">
        <v>4324</v>
      </c>
      <c r="CD4519" s="31" t="s">
        <v>7850</v>
      </c>
      <c r="CE4519" s="55" t="s">
        <v>7263</v>
      </c>
      <c r="CF4519" s="32" t="s">
        <v>1824</v>
      </c>
      <c r="CG4519" s="33" t="s">
        <v>861</v>
      </c>
      <c r="CH4519" s="34">
        <v>2400</v>
      </c>
      <c r="CI4519" s="35">
        <v>45717</v>
      </c>
      <c r="CJ4519" s="35"/>
      <c r="CK4519" s="36">
        <v>4800</v>
      </c>
      <c r="CL4519" s="26">
        <f t="shared" si="183"/>
        <v>2400</v>
      </c>
      <c r="CM4519" s="26"/>
      <c r="CR4519" s="26" t="str">
        <f t="shared" si="184"/>
        <v>('약국', '128-38-16972', '경기 고양시 덕양구 행신동', '8806538013510', '신일아시클로버크림', 2400, '2025-03-01'),</v>
      </c>
    </row>
    <row r="4520" spans="79:96" x14ac:dyDescent="0.25">
      <c r="CA4520" s="29">
        <v>4517</v>
      </c>
      <c r="CB4520" s="50"/>
      <c r="CC4520" s="55" t="s">
        <v>4324</v>
      </c>
      <c r="CD4520" s="31" t="s">
        <v>7851</v>
      </c>
      <c r="CE4520" s="55" t="s">
        <v>7852</v>
      </c>
      <c r="CF4520" s="32" t="s">
        <v>732</v>
      </c>
      <c r="CG4520" s="33" t="s">
        <v>733</v>
      </c>
      <c r="CH4520" s="34">
        <v>5750</v>
      </c>
      <c r="CI4520" s="35">
        <v>45717</v>
      </c>
      <c r="CJ4520" s="35"/>
      <c r="CK4520" s="36">
        <v>11500</v>
      </c>
      <c r="CL4520" s="26">
        <f t="shared" si="183"/>
        <v>5750</v>
      </c>
      <c r="CM4520" s="26"/>
      <c r="CR4520" s="26" t="str">
        <f t="shared" si="184"/>
        <v>('약국', '106-06-11772', '서울 용산구 한남동', '8806538017259', '신일피리독신정 50mg', 5750, '2025-03-01'),</v>
      </c>
    </row>
    <row r="4521" spans="79:96" x14ac:dyDescent="0.25">
      <c r="CA4521" s="29">
        <v>4518</v>
      </c>
      <c r="CB4521" s="50"/>
      <c r="CC4521" s="55" t="s">
        <v>4324</v>
      </c>
      <c r="CD4521" s="31" t="s">
        <v>7853</v>
      </c>
      <c r="CE4521" s="55" t="s">
        <v>7103</v>
      </c>
      <c r="CF4521" s="32" t="s">
        <v>2324</v>
      </c>
      <c r="CG4521" s="33" t="s">
        <v>61</v>
      </c>
      <c r="CH4521" s="34">
        <v>7725</v>
      </c>
      <c r="CI4521" s="35">
        <v>45717</v>
      </c>
      <c r="CJ4521" s="35"/>
      <c r="CK4521" s="36">
        <v>15450</v>
      </c>
      <c r="CL4521" s="26">
        <f t="shared" si="183"/>
        <v>7725</v>
      </c>
      <c r="CM4521" s="26"/>
      <c r="CR4521" s="26" t="str">
        <f t="shared" si="184"/>
        <v>('약국', '117-04-39631', '경기 안양시 동안구 관양동', '8806538000213', '가모피드정 5mg', 7725, '2025-03-01'),</v>
      </c>
    </row>
    <row r="4522" spans="79:96" x14ac:dyDescent="0.25">
      <c r="CA4522" s="29">
        <v>4519</v>
      </c>
      <c r="CB4522" s="50"/>
      <c r="CC4522" s="55" t="s">
        <v>4324</v>
      </c>
      <c r="CD4522" s="31" t="s">
        <v>7854</v>
      </c>
      <c r="CE4522" s="55" t="s">
        <v>7855</v>
      </c>
      <c r="CF4522" s="32" t="s">
        <v>1017</v>
      </c>
      <c r="CG4522" s="33" t="s">
        <v>1018</v>
      </c>
      <c r="CH4522" s="34">
        <v>15000</v>
      </c>
      <c r="CI4522" s="35">
        <v>45717</v>
      </c>
      <c r="CJ4522" s="35"/>
      <c r="CK4522" s="36">
        <v>30000</v>
      </c>
      <c r="CL4522" s="26">
        <f t="shared" si="183"/>
        <v>15000</v>
      </c>
      <c r="CM4522" s="26"/>
      <c r="CR4522" s="26" t="str">
        <f t="shared" si="184"/>
        <v>('약국', '210-03-57396', '서울 도봉구 쌍문동', '8806538015835', '신일이부프로펜정 400mg', 15000, '2025-03-01'),</v>
      </c>
    </row>
    <row r="4523" spans="79:96" x14ac:dyDescent="0.25">
      <c r="CA4523" s="29">
        <v>4520</v>
      </c>
      <c r="CB4523" s="50"/>
      <c r="CC4523" s="55" t="s">
        <v>4324</v>
      </c>
      <c r="CD4523" s="31" t="s">
        <v>7854</v>
      </c>
      <c r="CE4523" s="55" t="s">
        <v>7855</v>
      </c>
      <c r="CF4523" s="32" t="s">
        <v>686</v>
      </c>
      <c r="CG4523" s="33" t="s">
        <v>661</v>
      </c>
      <c r="CH4523" s="34">
        <v>0</v>
      </c>
      <c r="CI4523" s="35">
        <v>45689</v>
      </c>
      <c r="CJ4523" s="35"/>
      <c r="CK4523" s="36">
        <v>0</v>
      </c>
      <c r="CL4523" s="26">
        <f t="shared" si="183"/>
        <v>0</v>
      </c>
      <c r="CM4523" s="26"/>
      <c r="CR4523" s="26" t="str">
        <f t="shared" si="184"/>
        <v>('약국', '210-03-57396', '서울 도봉구 쌍문동', '8806538010977', '신일트리메부틴말레산염정 100mg', 0, '2025-02-01'),</v>
      </c>
    </row>
    <row r="4524" spans="79:96" x14ac:dyDescent="0.25">
      <c r="CA4524" s="29">
        <v>4521</v>
      </c>
      <c r="CB4524" s="50"/>
      <c r="CC4524" s="55" t="s">
        <v>4324</v>
      </c>
      <c r="CD4524" s="31" t="s">
        <v>7856</v>
      </c>
      <c r="CE4524" s="55" t="s">
        <v>5511</v>
      </c>
      <c r="CF4524" s="32" t="s">
        <v>2347</v>
      </c>
      <c r="CG4524" s="33" t="s">
        <v>977</v>
      </c>
      <c r="CH4524" s="34">
        <v>-4860</v>
      </c>
      <c r="CI4524" s="35">
        <v>45658</v>
      </c>
      <c r="CJ4524" s="35"/>
      <c r="CK4524" s="36">
        <v>-9720</v>
      </c>
      <c r="CL4524" s="26">
        <f t="shared" si="183"/>
        <v>-4860</v>
      </c>
      <c r="CM4524" s="26"/>
      <c r="CR4524" s="26" t="str">
        <f t="shared" si="184"/>
        <v>('약국', '129-20-07961', '서울 강남구 일원동', '8806538021416', '엑세트라정', -4860, '2025-01-01'),</v>
      </c>
    </row>
    <row r="4525" spans="79:96" x14ac:dyDescent="0.25">
      <c r="CA4525" s="29">
        <v>4522</v>
      </c>
      <c r="CB4525" s="50"/>
      <c r="CC4525" s="55" t="s">
        <v>4324</v>
      </c>
      <c r="CD4525" s="31" t="s">
        <v>7856</v>
      </c>
      <c r="CE4525" s="55" t="s">
        <v>5511</v>
      </c>
      <c r="CF4525" s="32" t="s">
        <v>2347</v>
      </c>
      <c r="CG4525" s="33" t="s">
        <v>977</v>
      </c>
      <c r="CH4525" s="34">
        <v>-2430</v>
      </c>
      <c r="CI4525" s="35">
        <v>45717</v>
      </c>
      <c r="CJ4525" s="35"/>
      <c r="CK4525" s="36">
        <v>-4860</v>
      </c>
      <c r="CL4525" s="26">
        <f t="shared" si="183"/>
        <v>-2430</v>
      </c>
      <c r="CM4525" s="26"/>
      <c r="CR4525" s="26" t="str">
        <f t="shared" si="184"/>
        <v>('약국', '129-20-07961', '서울 강남구 일원동', '8806538021416', '엑세트라정', -2430, '2025-03-01'),</v>
      </c>
    </row>
    <row r="4526" spans="79:96" x14ac:dyDescent="0.25">
      <c r="CA4526" s="29">
        <v>4523</v>
      </c>
      <c r="CB4526" s="50"/>
      <c r="CC4526" s="55" t="s">
        <v>4324</v>
      </c>
      <c r="CD4526" s="31" t="s">
        <v>7857</v>
      </c>
      <c r="CE4526" s="55" t="s">
        <v>5685</v>
      </c>
      <c r="CF4526" s="32" t="s">
        <v>1545</v>
      </c>
      <c r="CG4526" s="33" t="s">
        <v>1334</v>
      </c>
      <c r="CH4526" s="34">
        <v>14400</v>
      </c>
      <c r="CI4526" s="35">
        <v>45717</v>
      </c>
      <c r="CJ4526" s="35"/>
      <c r="CK4526" s="36">
        <v>28800</v>
      </c>
      <c r="CL4526" s="26">
        <f t="shared" si="183"/>
        <v>14400</v>
      </c>
      <c r="CM4526" s="26"/>
      <c r="CR4526" s="26" t="str">
        <f t="shared" si="184"/>
        <v>('약국', '315-09-61523', '서울 강서구 화곡동', '8806538052410', '에티브정', 14400, '2025-03-01'),</v>
      </c>
    </row>
    <row r="4527" spans="79:96" x14ac:dyDescent="0.25">
      <c r="CA4527" s="29">
        <v>4524</v>
      </c>
      <c r="CB4527" s="50"/>
      <c r="CC4527" s="55" t="s">
        <v>4324</v>
      </c>
      <c r="CD4527" s="31" t="s">
        <v>7858</v>
      </c>
      <c r="CE4527" s="55" t="s">
        <v>5685</v>
      </c>
      <c r="CF4527" s="32" t="s">
        <v>645</v>
      </c>
      <c r="CG4527" s="33" t="s">
        <v>646</v>
      </c>
      <c r="CH4527" s="34">
        <v>19000</v>
      </c>
      <c r="CI4527" s="35">
        <v>45717</v>
      </c>
      <c r="CJ4527" s="35"/>
      <c r="CK4527" s="36">
        <v>38000</v>
      </c>
      <c r="CL4527" s="26">
        <f t="shared" si="183"/>
        <v>19000</v>
      </c>
      <c r="CM4527" s="26"/>
      <c r="CR4527" s="26" t="str">
        <f t="shared" si="184"/>
        <v>('약국', '109-01-31980', '서울 강서구 화곡동', '8806538014265', '신일브롬헥신염산염정 8mg', 19000, '2025-03-01'),</v>
      </c>
    </row>
    <row r="4528" spans="79:96" x14ac:dyDescent="0.25">
      <c r="CA4528" s="29">
        <v>4525</v>
      </c>
      <c r="CB4528" s="50"/>
      <c r="CC4528" s="55" t="s">
        <v>4324</v>
      </c>
      <c r="CD4528" s="31" t="s">
        <v>7858</v>
      </c>
      <c r="CE4528" s="55" t="s">
        <v>5685</v>
      </c>
      <c r="CF4528" s="32" t="s">
        <v>1940</v>
      </c>
      <c r="CG4528" s="33" t="s">
        <v>1941</v>
      </c>
      <c r="CH4528" s="34">
        <v>11000</v>
      </c>
      <c r="CI4528" s="35">
        <v>45717</v>
      </c>
      <c r="CJ4528" s="35"/>
      <c r="CK4528" s="36">
        <v>22000</v>
      </c>
      <c r="CL4528" s="26">
        <f t="shared" si="183"/>
        <v>11000</v>
      </c>
      <c r="CM4528" s="26"/>
      <c r="CR4528" s="26" t="str">
        <f t="shared" si="184"/>
        <v>('약국', '109-01-31980', '서울 강서구 화곡동', '8806538025339', '크마론지크림 20g', 11000, '2025-03-01'),</v>
      </c>
    </row>
    <row r="4529" spans="79:96" x14ac:dyDescent="0.25">
      <c r="CA4529" s="29">
        <v>4526</v>
      </c>
      <c r="CB4529" s="50"/>
      <c r="CC4529" s="55" t="s">
        <v>4324</v>
      </c>
      <c r="CD4529" s="31" t="s">
        <v>7859</v>
      </c>
      <c r="CE4529" s="55" t="s">
        <v>7860</v>
      </c>
      <c r="CF4529" s="32" t="s">
        <v>686</v>
      </c>
      <c r="CG4529" s="33" t="s">
        <v>661</v>
      </c>
      <c r="CH4529" s="34">
        <v>0</v>
      </c>
      <c r="CI4529" s="35">
        <v>45717</v>
      </c>
      <c r="CJ4529" s="35"/>
      <c r="CK4529" s="36">
        <v>0</v>
      </c>
      <c r="CL4529" s="26">
        <f t="shared" si="183"/>
        <v>0</v>
      </c>
      <c r="CM4529" s="26"/>
      <c r="CR4529" s="26" t="str">
        <f t="shared" si="184"/>
        <v>('약국', '134-02-38915', '경기 안산시 상록구 사동', '8806538010977', '신일트리메부틴말레산염정 100mg', 0, '2025-03-01'),</v>
      </c>
    </row>
    <row r="4530" spans="79:96" x14ac:dyDescent="0.25">
      <c r="CA4530" s="29">
        <v>4527</v>
      </c>
      <c r="CB4530" s="50"/>
      <c r="CC4530" s="55" t="s">
        <v>4324</v>
      </c>
      <c r="CD4530" s="31" t="s">
        <v>7861</v>
      </c>
      <c r="CE4530" s="55" t="s">
        <v>5442</v>
      </c>
      <c r="CF4530" s="32" t="s">
        <v>1376</v>
      </c>
      <c r="CG4530" s="33" t="s">
        <v>197</v>
      </c>
      <c r="CH4530" s="34">
        <v>21360</v>
      </c>
      <c r="CI4530" s="35">
        <v>45717</v>
      </c>
      <c r="CJ4530" s="35"/>
      <c r="CK4530" s="36">
        <v>42720</v>
      </c>
      <c r="CL4530" s="26">
        <f t="shared" si="183"/>
        <v>21360</v>
      </c>
      <c r="CM4530" s="26"/>
      <c r="CR4530" s="26" t="str">
        <f t="shared" si="184"/>
        <v>('약국', '109-52-37249', '서울 강서구 염창동', '8806538013817', '리피칸정 20mg', 21360, '2025-03-01'),</v>
      </c>
    </row>
    <row r="4531" spans="79:96" x14ac:dyDescent="0.25">
      <c r="CA4531" s="29">
        <v>4528</v>
      </c>
      <c r="CB4531" s="50"/>
      <c r="CC4531" s="55" t="s">
        <v>4324</v>
      </c>
      <c r="CD4531" s="31" t="s">
        <v>7862</v>
      </c>
      <c r="CE4531" s="55" t="s">
        <v>5685</v>
      </c>
      <c r="CF4531" s="32" t="s">
        <v>499</v>
      </c>
      <c r="CG4531" s="33" t="s">
        <v>500</v>
      </c>
      <c r="CH4531" s="34">
        <v>10380</v>
      </c>
      <c r="CI4531" s="35">
        <v>45717</v>
      </c>
      <c r="CJ4531" s="35"/>
      <c r="CK4531" s="36">
        <v>20760</v>
      </c>
      <c r="CL4531" s="26">
        <f t="shared" si="183"/>
        <v>10380</v>
      </c>
      <c r="CM4531" s="26"/>
      <c r="CR4531" s="26" t="str">
        <f t="shared" si="184"/>
        <v>('약국', '109-51-49637', '서울 강서구 화곡동', '8806538049823', '하이엘정 5mg', 10380, '2025-03-01'),</v>
      </c>
    </row>
    <row r="4532" spans="79:96" x14ac:dyDescent="0.25">
      <c r="CA4532" s="29">
        <v>4529</v>
      </c>
      <c r="CB4532" s="50"/>
      <c r="CC4532" s="55" t="s">
        <v>4324</v>
      </c>
      <c r="CD4532" s="31" t="s">
        <v>7863</v>
      </c>
      <c r="CE4532" s="55" t="s">
        <v>7864</v>
      </c>
      <c r="CF4532" s="32" t="s">
        <v>2203</v>
      </c>
      <c r="CG4532" s="33" t="s">
        <v>140</v>
      </c>
      <c r="CH4532" s="34">
        <v>1725</v>
      </c>
      <c r="CI4532" s="35">
        <v>45689</v>
      </c>
      <c r="CJ4532" s="35"/>
      <c r="CK4532" s="36">
        <v>3450</v>
      </c>
      <c r="CL4532" s="26">
        <f t="shared" si="183"/>
        <v>1725</v>
      </c>
      <c r="CM4532" s="26"/>
      <c r="CR4532" s="26" t="str">
        <f t="shared" si="184"/>
        <v>('약국', '130-09-15466', '경기 부천시 소사구 소사본동', '8806538000619', '그리펜-에스정 300mg', 1725, '2025-02-01'),</v>
      </c>
    </row>
    <row r="4533" spans="79:96" x14ac:dyDescent="0.25">
      <c r="CA4533" s="29">
        <v>4530</v>
      </c>
      <c r="CB4533" s="50"/>
      <c r="CC4533" s="55" t="s">
        <v>4324</v>
      </c>
      <c r="CD4533" s="31" t="s">
        <v>7865</v>
      </c>
      <c r="CE4533" s="55" t="s">
        <v>7866</v>
      </c>
      <c r="CF4533" s="32" t="s">
        <v>2086</v>
      </c>
      <c r="CG4533" s="33" t="s">
        <v>2087</v>
      </c>
      <c r="CH4533" s="31">
        <v>-8500</v>
      </c>
      <c r="CI4533" s="35">
        <v>45658</v>
      </c>
      <c r="CJ4533" s="35"/>
      <c r="CK4533" s="56">
        <v>-17000</v>
      </c>
      <c r="CL4533" s="26">
        <f t="shared" si="183"/>
        <v>-8500</v>
      </c>
      <c r="CM4533" s="26"/>
      <c r="CR4533" s="26" t="str">
        <f t="shared" si="184"/>
        <v>('약국', '135-08-45954', '서울특별시 서대문구 홍은동', '8806538009629', '신일덱사메타손정 0.75mg', -8500, '2025-01-01'),</v>
      </c>
    </row>
    <row r="4534" spans="79:96" x14ac:dyDescent="0.25">
      <c r="CA4534" s="29">
        <v>4531</v>
      </c>
      <c r="CB4534" s="50"/>
      <c r="CC4534" s="55" t="s">
        <v>4324</v>
      </c>
      <c r="CD4534" s="31" t="s">
        <v>7867</v>
      </c>
      <c r="CE4534" s="55" t="s">
        <v>5452</v>
      </c>
      <c r="CF4534" s="32" t="s">
        <v>7513</v>
      </c>
      <c r="CG4534" s="33" t="s">
        <v>1191</v>
      </c>
      <c r="CH4534" s="31">
        <v>8235</v>
      </c>
      <c r="CI4534" s="35">
        <v>45717</v>
      </c>
      <c r="CJ4534" s="35"/>
      <c r="CK4534" s="56">
        <v>16470</v>
      </c>
      <c r="CL4534" s="26">
        <f t="shared" si="183"/>
        <v>8235</v>
      </c>
      <c r="CM4534" s="26"/>
      <c r="CR4534" s="26" t="str">
        <f t="shared" si="184"/>
        <v>('약국', '109-24-32294', '서울 강서구 등촌동', '8806538047218', '프리린캡슐 75mg', 8235, '2025-03-01'),</v>
      </c>
    </row>
    <row r="4535" spans="79:96" x14ac:dyDescent="0.25">
      <c r="CA4535" s="29">
        <v>4532</v>
      </c>
      <c r="CB4535" s="50"/>
      <c r="CC4535" s="55" t="s">
        <v>4324</v>
      </c>
      <c r="CD4535" s="31" t="s">
        <v>7868</v>
      </c>
      <c r="CE4535" s="55" t="s">
        <v>7869</v>
      </c>
      <c r="CF4535" s="32" t="s">
        <v>1001</v>
      </c>
      <c r="CG4535" s="33" t="s">
        <v>1002</v>
      </c>
      <c r="CH4535" s="31">
        <v>47400</v>
      </c>
      <c r="CI4535" s="35">
        <v>45717</v>
      </c>
      <c r="CJ4535" s="35"/>
      <c r="CK4535" s="56">
        <v>94800</v>
      </c>
      <c r="CL4535" s="26">
        <f t="shared" si="183"/>
        <v>47400</v>
      </c>
      <c r="CM4535" s="26"/>
      <c r="CR4535" s="26" t="str">
        <f t="shared" si="184"/>
        <v>('약국', '134-09-56872', '경기 안산시 단원구 선부동', '8806538027517', '프라빅정 75mg', 47400, '2025-03-01'),</v>
      </c>
    </row>
    <row r="4536" spans="79:96" x14ac:dyDescent="0.25">
      <c r="CA4536" s="29">
        <v>4533</v>
      </c>
      <c r="CB4536" s="50"/>
      <c r="CC4536" s="55" t="s">
        <v>4324</v>
      </c>
      <c r="CD4536" s="31" t="s">
        <v>7870</v>
      </c>
      <c r="CE4536" s="55" t="s">
        <v>5531</v>
      </c>
      <c r="CF4536" s="32" t="s">
        <v>7871</v>
      </c>
      <c r="CG4536" s="33" t="s">
        <v>688</v>
      </c>
      <c r="CH4536" s="34">
        <v>2880</v>
      </c>
      <c r="CI4536" s="35">
        <v>45717</v>
      </c>
      <c r="CJ4536" s="35"/>
      <c r="CK4536" s="36">
        <v>5760</v>
      </c>
      <c r="CL4536" s="26">
        <f t="shared" si="183"/>
        <v>2880</v>
      </c>
      <c r="CM4536" s="26"/>
      <c r="CR4536" s="26" t="str">
        <f t="shared" si="184"/>
        <v>('약국', '312-05-57833', '인천 서구 석남동', '8806538011080', '신일트리메부틴말레산염정 200mg', 2880, '2025-03-01'),</v>
      </c>
    </row>
    <row r="4537" spans="79:96" x14ac:dyDescent="0.25">
      <c r="CA4537" s="29">
        <v>4534</v>
      </c>
      <c r="CB4537" s="50"/>
      <c r="CC4537" s="55" t="s">
        <v>4324</v>
      </c>
      <c r="CD4537" s="31" t="s">
        <v>7872</v>
      </c>
      <c r="CE4537" s="55" t="s">
        <v>5701</v>
      </c>
      <c r="CF4537" s="32" t="s">
        <v>645</v>
      </c>
      <c r="CG4537" s="33" t="s">
        <v>646</v>
      </c>
      <c r="CH4537" s="31">
        <v>9500</v>
      </c>
      <c r="CI4537" s="35">
        <v>45717</v>
      </c>
      <c r="CJ4537" s="35"/>
      <c r="CK4537" s="56">
        <v>19000</v>
      </c>
      <c r="CL4537" s="26">
        <f t="shared" si="183"/>
        <v>9500</v>
      </c>
      <c r="CM4537" s="26"/>
      <c r="CR4537" s="26" t="str">
        <f t="shared" si="184"/>
        <v>('약국', '119-04-27427', '서울 관악구 봉천동', '8806538014265', '신일브롬헥신염산염정 8mg', 9500, '2025-03-01'),</v>
      </c>
    </row>
    <row r="4538" spans="79:96" x14ac:dyDescent="0.25">
      <c r="CA4538" s="29">
        <v>4535</v>
      </c>
      <c r="CB4538" s="50"/>
      <c r="CC4538" s="55" t="s">
        <v>4324</v>
      </c>
      <c r="CD4538" s="31" t="s">
        <v>7873</v>
      </c>
      <c r="CE4538" s="55" t="s">
        <v>5606</v>
      </c>
      <c r="CF4538" s="32" t="s">
        <v>686</v>
      </c>
      <c r="CG4538" s="33" t="s">
        <v>661</v>
      </c>
      <c r="CH4538" s="34">
        <v>0</v>
      </c>
      <c r="CI4538" s="35">
        <v>45717</v>
      </c>
      <c r="CJ4538" s="35"/>
      <c r="CK4538" s="36">
        <v>0</v>
      </c>
      <c r="CL4538" s="26">
        <f t="shared" si="183"/>
        <v>0</v>
      </c>
      <c r="CM4538" s="26"/>
      <c r="CR4538" s="26" t="str">
        <f t="shared" si="184"/>
        <v>('약국', '129-19-68910', '경기 성남시 분당구 구미동', '8806538010977', '신일트리메부틴말레산염정 100mg', 0, '2025-03-01'),</v>
      </c>
    </row>
    <row r="4539" spans="79:96" x14ac:dyDescent="0.25">
      <c r="CA4539" s="29">
        <v>4536</v>
      </c>
      <c r="CB4539" s="50"/>
      <c r="CC4539" s="55" t="s">
        <v>4324</v>
      </c>
      <c r="CD4539" s="31" t="s">
        <v>2226</v>
      </c>
      <c r="CE4539" s="55" t="s">
        <v>7864</v>
      </c>
      <c r="CF4539" s="32" t="s">
        <v>732</v>
      </c>
      <c r="CG4539" s="33" t="s">
        <v>733</v>
      </c>
      <c r="CH4539" s="34">
        <v>5750</v>
      </c>
      <c r="CI4539" s="35">
        <v>45717</v>
      </c>
      <c r="CJ4539" s="35"/>
      <c r="CK4539" s="36">
        <v>11500</v>
      </c>
      <c r="CL4539" s="26">
        <f t="shared" si="183"/>
        <v>5750</v>
      </c>
      <c r="CM4539" s="26"/>
      <c r="CR4539" s="26" t="str">
        <f t="shared" si="184"/>
        <v>('약국', '130-35-47384', '경기 부천시 소사구 소사본동', '8806538017259', '신일피리독신정 50mg', 5750, '2025-03-01'),</v>
      </c>
    </row>
    <row r="4540" spans="79:96" x14ac:dyDescent="0.25">
      <c r="CA4540" s="29">
        <v>4537</v>
      </c>
      <c r="CB4540" s="50"/>
      <c r="CC4540" s="55" t="s">
        <v>4324</v>
      </c>
      <c r="CD4540" s="31" t="s">
        <v>2226</v>
      </c>
      <c r="CE4540" s="55" t="s">
        <v>7864</v>
      </c>
      <c r="CF4540" s="32" t="s">
        <v>2228</v>
      </c>
      <c r="CG4540" s="33" t="s">
        <v>790</v>
      </c>
      <c r="CH4540" s="34">
        <v>14500</v>
      </c>
      <c r="CI4540" s="35">
        <v>45717</v>
      </c>
      <c r="CJ4540" s="35"/>
      <c r="CK4540" s="36">
        <v>29000</v>
      </c>
      <c r="CL4540" s="26">
        <f t="shared" si="183"/>
        <v>14500</v>
      </c>
      <c r="CM4540" s="26"/>
      <c r="CR4540" s="26" t="str">
        <f t="shared" si="184"/>
        <v>('약국', '130-35-47384', '경기 부천시 소사구 소사본동', '8806538013121', '신일슈도에페드린정 60mg', 14500, '2025-03-01'),</v>
      </c>
    </row>
    <row r="4541" spans="79:96" x14ac:dyDescent="0.25">
      <c r="CA4541" s="29">
        <v>4538</v>
      </c>
      <c r="CB4541" s="50"/>
      <c r="CC4541" s="55" t="s">
        <v>4324</v>
      </c>
      <c r="CD4541" s="31" t="s">
        <v>5785</v>
      </c>
      <c r="CE4541" s="55" t="s">
        <v>5545</v>
      </c>
      <c r="CF4541" s="32" t="s">
        <v>2930</v>
      </c>
      <c r="CG4541" s="33" t="s">
        <v>1166</v>
      </c>
      <c r="CH4541" s="34">
        <v>6345</v>
      </c>
      <c r="CI4541" s="35">
        <v>45689</v>
      </c>
      <c r="CJ4541" s="35"/>
      <c r="CK4541" s="36">
        <v>12690</v>
      </c>
      <c r="CL4541" s="26">
        <f t="shared" si="183"/>
        <v>6345</v>
      </c>
      <c r="CM4541" s="26"/>
      <c r="CR4541" s="26" t="str">
        <f t="shared" si="184"/>
        <v>('약국', '121-06-22642', '인천 남구 주안동', '8806538011462', '신일모노독시엠캡슐 100mg', 6345, '2025-02-01'),</v>
      </c>
    </row>
    <row r="4542" spans="79:96" x14ac:dyDescent="0.25">
      <c r="CA4542" s="29">
        <v>4539</v>
      </c>
      <c r="CB4542" s="50"/>
      <c r="CC4542" s="55" t="s">
        <v>4324</v>
      </c>
      <c r="CD4542" s="31" t="s">
        <v>7874</v>
      </c>
      <c r="CE4542" s="55" t="s">
        <v>7875</v>
      </c>
      <c r="CF4542" s="32" t="s">
        <v>1424</v>
      </c>
      <c r="CG4542" s="33" t="s">
        <v>438</v>
      </c>
      <c r="CH4542" s="34">
        <v>102900</v>
      </c>
      <c r="CI4542" s="35">
        <v>45658</v>
      </c>
      <c r="CJ4542" s="35"/>
      <c r="CK4542" s="36">
        <v>205800</v>
      </c>
      <c r="CL4542" s="26">
        <f t="shared" si="183"/>
        <v>102900</v>
      </c>
      <c r="CM4542" s="26"/>
      <c r="CR4542" s="26" t="str">
        <f t="shared" si="184"/>
        <v>('약국', '113-05-54199', '서울특별시 구로구 가리봉동', '8806538044026', '하이엘정 20mg', 102900, '2025-01-01'),</v>
      </c>
    </row>
    <row r="4543" spans="79:96" x14ac:dyDescent="0.25">
      <c r="CA4543" s="29">
        <v>4540</v>
      </c>
      <c r="CB4543" s="50"/>
      <c r="CC4543" s="55" t="s">
        <v>4324</v>
      </c>
      <c r="CD4543" s="31" t="s">
        <v>7874</v>
      </c>
      <c r="CE4543" s="55" t="s">
        <v>7875</v>
      </c>
      <c r="CF4543" s="32" t="s">
        <v>1638</v>
      </c>
      <c r="CG4543" s="33" t="s">
        <v>376</v>
      </c>
      <c r="CH4543" s="34">
        <v>18000</v>
      </c>
      <c r="CI4543" s="35">
        <v>45717</v>
      </c>
      <c r="CJ4543" s="35"/>
      <c r="CK4543" s="36">
        <v>36000</v>
      </c>
      <c r="CL4543" s="26">
        <f t="shared" si="183"/>
        <v>18000</v>
      </c>
      <c r="CM4543" s="26"/>
      <c r="CR4543" s="26" t="str">
        <f t="shared" si="184"/>
        <v>('약국', '113-05-54199', '서울특별시 구로구 가리봉동', '8806538053615', '네오스타정40/5mg', 18000, '2025-03-01'),</v>
      </c>
    </row>
    <row r="4544" spans="79:96" x14ac:dyDescent="0.25">
      <c r="CA4544" s="29">
        <v>4541</v>
      </c>
      <c r="CB4544" s="50"/>
      <c r="CC4544" s="55" t="s">
        <v>4324</v>
      </c>
      <c r="CD4544" s="31" t="s">
        <v>7876</v>
      </c>
      <c r="CE4544" s="55" t="s">
        <v>7152</v>
      </c>
      <c r="CF4544" s="32" t="s">
        <v>1017</v>
      </c>
      <c r="CG4544" s="33" t="s">
        <v>1018</v>
      </c>
      <c r="CH4544" s="34">
        <v>15000</v>
      </c>
      <c r="CI4544" s="35">
        <v>45717</v>
      </c>
      <c r="CJ4544" s="35"/>
      <c r="CK4544" s="36">
        <v>30000</v>
      </c>
      <c r="CL4544" s="26">
        <f t="shared" si="183"/>
        <v>15000</v>
      </c>
      <c r="CM4544" s="26"/>
      <c r="CR4544" s="26" t="str">
        <f t="shared" si="184"/>
        <v>('약국', '117-05-27656', '서울 양천구 신정동', '8806538015835', '신일이부프로펜정 400mg', 15000, '2025-03-01'),</v>
      </c>
    </row>
    <row r="4545" spans="79:96" x14ac:dyDescent="0.25">
      <c r="CA4545" s="29">
        <v>4542</v>
      </c>
      <c r="CB4545" s="50"/>
      <c r="CC4545" s="55" t="s">
        <v>4324</v>
      </c>
      <c r="CD4545" s="31" t="s">
        <v>7876</v>
      </c>
      <c r="CE4545" s="55" t="s">
        <v>7152</v>
      </c>
      <c r="CF4545" s="32" t="s">
        <v>1017</v>
      </c>
      <c r="CG4545" s="33" t="s">
        <v>1018</v>
      </c>
      <c r="CH4545" s="34">
        <v>15000</v>
      </c>
      <c r="CI4545" s="35">
        <v>45717</v>
      </c>
      <c r="CJ4545" s="35"/>
      <c r="CK4545" s="36">
        <v>30000</v>
      </c>
      <c r="CL4545" s="26">
        <f t="shared" si="183"/>
        <v>15000</v>
      </c>
      <c r="CM4545" s="26"/>
      <c r="CR4545" s="26" t="str">
        <f t="shared" si="184"/>
        <v>('약국', '117-05-27656', '서울 양천구 신정동', '8806538015835', '신일이부프로펜정 400mg', 15000, '2025-03-01'),</v>
      </c>
    </row>
    <row r="4546" spans="79:96" x14ac:dyDescent="0.25">
      <c r="CA4546" s="29">
        <v>4543</v>
      </c>
      <c r="CB4546" s="50"/>
      <c r="CC4546" s="55" t="s">
        <v>4324</v>
      </c>
      <c r="CD4546" s="31" t="s">
        <v>7877</v>
      </c>
      <c r="CE4546" s="55" t="s">
        <v>7152</v>
      </c>
      <c r="CF4546" s="32" t="s">
        <v>2203</v>
      </c>
      <c r="CG4546" s="33" t="s">
        <v>140</v>
      </c>
      <c r="CH4546" s="34">
        <v>17250</v>
      </c>
      <c r="CI4546" s="35">
        <v>45717</v>
      </c>
      <c r="CJ4546" s="35"/>
      <c r="CK4546" s="36">
        <v>34500</v>
      </c>
      <c r="CL4546" s="26">
        <f t="shared" si="183"/>
        <v>17250</v>
      </c>
      <c r="CM4546" s="26"/>
      <c r="CR4546" s="26" t="str">
        <f t="shared" si="184"/>
        <v>('약국', '113-25-07127', '서울 양천구 신정동', '8806538000619', '그리펜-에스정 300mg', 17250, '2025-03-01'),</v>
      </c>
    </row>
    <row r="4547" spans="79:96" x14ac:dyDescent="0.25">
      <c r="CA4547" s="29">
        <v>4544</v>
      </c>
      <c r="CB4547" s="50"/>
      <c r="CC4547" s="55" t="s">
        <v>4324</v>
      </c>
      <c r="CD4547" s="31" t="s">
        <v>7878</v>
      </c>
      <c r="CE4547" s="55" t="s">
        <v>7152</v>
      </c>
      <c r="CF4547" s="32" t="s">
        <v>732</v>
      </c>
      <c r="CG4547" s="33" t="s">
        <v>733</v>
      </c>
      <c r="CH4547" s="34">
        <v>5750</v>
      </c>
      <c r="CI4547" s="35">
        <v>45717</v>
      </c>
      <c r="CJ4547" s="35"/>
      <c r="CK4547" s="36">
        <v>11500</v>
      </c>
      <c r="CL4547" s="26">
        <f t="shared" si="183"/>
        <v>5750</v>
      </c>
      <c r="CM4547" s="26"/>
      <c r="CR4547" s="26" t="str">
        <f t="shared" si="184"/>
        <v>('약국', '117-01-11097', '서울 양천구 신정동', '8806538017259', '신일피리독신정 50mg', 5750, '2025-03-01'),</v>
      </c>
    </row>
    <row r="4548" spans="79:96" x14ac:dyDescent="0.25">
      <c r="CA4548" s="29">
        <v>4545</v>
      </c>
      <c r="CB4548" s="50"/>
      <c r="CC4548" s="55" t="s">
        <v>4324</v>
      </c>
      <c r="CD4548" s="31" t="s">
        <v>7137</v>
      </c>
      <c r="CE4548" s="55" t="s">
        <v>7138</v>
      </c>
      <c r="CF4548" s="32" t="s">
        <v>3195</v>
      </c>
      <c r="CG4548" s="33" t="s">
        <v>459</v>
      </c>
      <c r="CH4548" s="34">
        <v>4635</v>
      </c>
      <c r="CI4548" s="35">
        <v>45717</v>
      </c>
      <c r="CJ4548" s="35"/>
      <c r="CK4548" s="36">
        <v>9270</v>
      </c>
      <c r="CL4548" s="26">
        <f t="shared" si="183"/>
        <v>4635</v>
      </c>
      <c r="CM4548" s="26"/>
      <c r="CR4548" s="26" t="str">
        <f t="shared" si="184"/>
        <v>('약국', '109-24-32955', '서울특별시 양천구 목동', '8806538003214', '레바드린정 100mg', 4635, '2025-03-01'),</v>
      </c>
    </row>
    <row r="4549" spans="79:96" x14ac:dyDescent="0.25">
      <c r="CA4549" s="29">
        <v>4546</v>
      </c>
      <c r="CB4549" s="50"/>
      <c r="CC4549" s="55" t="s">
        <v>4324</v>
      </c>
      <c r="CD4549" s="31" t="s">
        <v>7879</v>
      </c>
      <c r="CE4549" s="55" t="s">
        <v>7146</v>
      </c>
      <c r="CF4549" s="32" t="s">
        <v>1001</v>
      </c>
      <c r="CG4549" s="33" t="s">
        <v>1002</v>
      </c>
      <c r="CH4549" s="34">
        <v>18960</v>
      </c>
      <c r="CI4549" s="35">
        <v>45717</v>
      </c>
      <c r="CJ4549" s="35"/>
      <c r="CK4549" s="36">
        <v>37920</v>
      </c>
      <c r="CL4549" s="26">
        <f t="shared" ref="CL4549:CL4612" si="185">IFERROR(CK4549/2,"")</f>
        <v>18960</v>
      </c>
      <c r="CM4549" s="26"/>
      <c r="CR4549" s="26" t="str">
        <f t="shared" ref="CR4549:CR4612" si="186">IFERROR("('"&amp;CC4549&amp;"', '"&amp;CD4549&amp;"', '"&amp;CE4549&amp;"', '"&amp;CF4549&amp;"', '"&amp;CG4549&amp;"', "&amp;CH4549&amp;", '"&amp;TEXT(CI4549,"YYYY-MM-DD")&amp;"'),","")</f>
        <v>('약국', '131-28-83686', '경기 부천시 원미구 원미동', '8806538027517', '프라빅정 75mg', 18960, '2025-03-01'),</v>
      </c>
    </row>
    <row r="4550" spans="79:96" x14ac:dyDescent="0.25">
      <c r="CA4550" s="29">
        <v>4547</v>
      </c>
      <c r="CB4550" s="50"/>
      <c r="CC4550" s="55" t="s">
        <v>4324</v>
      </c>
      <c r="CD4550" s="31" t="s">
        <v>7879</v>
      </c>
      <c r="CE4550" s="55" t="s">
        <v>7146</v>
      </c>
      <c r="CF4550" s="32" t="s">
        <v>2228</v>
      </c>
      <c r="CG4550" s="33" t="s">
        <v>790</v>
      </c>
      <c r="CH4550" s="34">
        <v>-14500</v>
      </c>
      <c r="CI4550" s="35">
        <v>45689</v>
      </c>
      <c r="CJ4550" s="35"/>
      <c r="CK4550" s="36">
        <v>-29000</v>
      </c>
      <c r="CL4550" s="26">
        <f t="shared" si="185"/>
        <v>-14500</v>
      </c>
      <c r="CM4550" s="26"/>
      <c r="CR4550" s="26" t="str">
        <f t="shared" si="186"/>
        <v>('약국', '131-28-83686', '경기 부천시 원미구 원미동', '8806538013121', '신일슈도에페드린정 60mg', -14500, '2025-02-01'),</v>
      </c>
    </row>
    <row r="4551" spans="79:96" x14ac:dyDescent="0.25">
      <c r="CA4551" s="29">
        <v>4548</v>
      </c>
      <c r="CB4551" s="50"/>
      <c r="CC4551" s="55" t="s">
        <v>4324</v>
      </c>
      <c r="CD4551" s="31" t="s">
        <v>6102</v>
      </c>
      <c r="CE4551" s="55" t="s">
        <v>5627</v>
      </c>
      <c r="CF4551" s="32" t="s">
        <v>1032</v>
      </c>
      <c r="CG4551" s="33" t="s">
        <v>948</v>
      </c>
      <c r="CH4551" s="34">
        <v>11000</v>
      </c>
      <c r="CI4551" s="35">
        <v>45658</v>
      </c>
      <c r="CJ4551" s="35"/>
      <c r="CK4551" s="36">
        <v>22000</v>
      </c>
      <c r="CL4551" s="26">
        <f t="shared" si="185"/>
        <v>11000</v>
      </c>
      <c r="CM4551" s="26"/>
      <c r="CR4551" s="26" t="str">
        <f t="shared" si="186"/>
        <v>('약국', '141-03-02197', '인천 남동구 만수동', '8806538014029', '신일엠정 500mg', 11000, '2025-01-01'),</v>
      </c>
    </row>
    <row r="4552" spans="79:96" x14ac:dyDescent="0.25">
      <c r="CA4552" s="29">
        <v>4549</v>
      </c>
      <c r="CB4552" s="50"/>
      <c r="CC4552" s="55" t="s">
        <v>4324</v>
      </c>
      <c r="CD4552" s="31" t="s">
        <v>7880</v>
      </c>
      <c r="CE4552" s="55" t="s">
        <v>7078</v>
      </c>
      <c r="CF4552" s="32" t="s">
        <v>615</v>
      </c>
      <c r="CG4552" s="33" t="s">
        <v>616</v>
      </c>
      <c r="CH4552" s="34">
        <v>7500</v>
      </c>
      <c r="CI4552" s="35">
        <v>45717</v>
      </c>
      <c r="CJ4552" s="35"/>
      <c r="CK4552" s="36">
        <v>15000</v>
      </c>
      <c r="CL4552" s="26">
        <f t="shared" si="185"/>
        <v>7500</v>
      </c>
      <c r="CM4552" s="26"/>
      <c r="CR4552" s="26" t="str">
        <f t="shared" si="186"/>
        <v>('약국', '130-39-33971', '경기 부천시 원미구 상동', '8806538015149', '신일폴산정 1mg', 7500, '2025-03-01'),</v>
      </c>
    </row>
    <row r="4553" spans="79:96" x14ac:dyDescent="0.25">
      <c r="CA4553" s="29">
        <v>4550</v>
      </c>
      <c r="CB4553" s="50"/>
      <c r="CC4553" s="55" t="s">
        <v>4324</v>
      </c>
      <c r="CD4553" s="31" t="s">
        <v>7880</v>
      </c>
      <c r="CE4553" s="55" t="s">
        <v>7078</v>
      </c>
      <c r="CF4553" s="32" t="s">
        <v>615</v>
      </c>
      <c r="CG4553" s="33" t="s">
        <v>616</v>
      </c>
      <c r="CH4553" s="31">
        <v>7500</v>
      </c>
      <c r="CI4553" s="35">
        <v>45717</v>
      </c>
      <c r="CJ4553" s="35"/>
      <c r="CK4553" s="56">
        <v>15000</v>
      </c>
      <c r="CL4553" s="26">
        <f t="shared" si="185"/>
        <v>7500</v>
      </c>
      <c r="CM4553" s="26"/>
      <c r="CR4553" s="26" t="str">
        <f t="shared" si="186"/>
        <v>('약국', '130-39-33971', '경기 부천시 원미구 상동', '8806538015149', '신일폴산정 1mg', 7500, '2025-03-01'),</v>
      </c>
    </row>
    <row r="4554" spans="79:96" x14ac:dyDescent="0.25">
      <c r="CA4554" s="29">
        <v>4551</v>
      </c>
      <c r="CB4554" s="50"/>
      <c r="CC4554" s="55" t="s">
        <v>4324</v>
      </c>
      <c r="CD4554" s="31" t="s">
        <v>7881</v>
      </c>
      <c r="CE4554" s="55" t="s">
        <v>7308</v>
      </c>
      <c r="CF4554" s="32" t="s">
        <v>1077</v>
      </c>
      <c r="CG4554" s="33" t="s">
        <v>1078</v>
      </c>
      <c r="CH4554" s="34">
        <v>13750</v>
      </c>
      <c r="CI4554" s="35">
        <v>45717</v>
      </c>
      <c r="CJ4554" s="35"/>
      <c r="CK4554" s="36">
        <v>27500</v>
      </c>
      <c r="CL4554" s="26">
        <f t="shared" si="185"/>
        <v>13750</v>
      </c>
      <c r="CM4554" s="26"/>
      <c r="CR4554" s="26" t="str">
        <f t="shared" si="186"/>
        <v>('약국', '131-36-04425', '인천광역시 부평구 부평동', '8806538056425', '프로나지액 25mL', 13750, '2025-03-01'),</v>
      </c>
    </row>
    <row r="4555" spans="79:96" x14ac:dyDescent="0.25">
      <c r="CA4555" s="29">
        <v>4552</v>
      </c>
      <c r="CB4555" s="50"/>
      <c r="CC4555" s="55" t="s">
        <v>4324</v>
      </c>
      <c r="CD4555" s="31" t="s">
        <v>7881</v>
      </c>
      <c r="CE4555" s="55" t="s">
        <v>7308</v>
      </c>
      <c r="CF4555" s="32" t="s">
        <v>1077</v>
      </c>
      <c r="CG4555" s="33" t="s">
        <v>1078</v>
      </c>
      <c r="CH4555" s="34">
        <v>13750</v>
      </c>
      <c r="CI4555" s="35">
        <v>45717</v>
      </c>
      <c r="CJ4555" s="35"/>
      <c r="CK4555" s="36">
        <v>27500</v>
      </c>
      <c r="CL4555" s="26">
        <f t="shared" si="185"/>
        <v>13750</v>
      </c>
      <c r="CM4555" s="26"/>
      <c r="CR4555" s="26" t="str">
        <f t="shared" si="186"/>
        <v>('약국', '131-36-04425', '인천광역시 부평구 부평동', '8806538056425', '프로나지액 25mL', 13750, '2025-03-01'),</v>
      </c>
    </row>
    <row r="4556" spans="79:96" x14ac:dyDescent="0.25">
      <c r="CA4556" s="29">
        <v>4553</v>
      </c>
      <c r="CB4556" s="50"/>
      <c r="CC4556" s="55" t="s">
        <v>4324</v>
      </c>
      <c r="CD4556" s="31" t="s">
        <v>7882</v>
      </c>
      <c r="CE4556" s="55" t="s">
        <v>7883</v>
      </c>
      <c r="CF4556" s="32" t="s">
        <v>7884</v>
      </c>
      <c r="CG4556" s="33" t="s">
        <v>1485</v>
      </c>
      <c r="CH4556" s="34">
        <v>-5280</v>
      </c>
      <c r="CI4556" s="35">
        <v>45717</v>
      </c>
      <c r="CJ4556" s="35"/>
      <c r="CK4556" s="36">
        <v>-10560</v>
      </c>
      <c r="CL4556" s="26">
        <f t="shared" si="185"/>
        <v>-5280</v>
      </c>
      <c r="CM4556" s="26"/>
      <c r="CR4556" s="26" t="str">
        <f t="shared" si="186"/>
        <v>('약국', '210-18-70544', '경기 남양주시 금곡동', '8806538056210', '에이스낙CR서방정 200mg', -5280, '2025-03-01'),</v>
      </c>
    </row>
    <row r="4557" spans="79:96" x14ac:dyDescent="0.25">
      <c r="CA4557" s="29">
        <v>4554</v>
      </c>
      <c r="CB4557" s="50"/>
      <c r="CC4557" s="55" t="s">
        <v>4324</v>
      </c>
      <c r="CD4557" s="31" t="s">
        <v>7885</v>
      </c>
      <c r="CE4557" s="55" t="s">
        <v>5525</v>
      </c>
      <c r="CF4557" s="32" t="s">
        <v>1032</v>
      </c>
      <c r="CG4557" s="33" t="s">
        <v>948</v>
      </c>
      <c r="CH4557" s="31">
        <v>11000</v>
      </c>
      <c r="CI4557" s="35">
        <v>45717</v>
      </c>
      <c r="CJ4557" s="35"/>
      <c r="CK4557" s="56">
        <v>22000</v>
      </c>
      <c r="CL4557" s="26">
        <f t="shared" si="185"/>
        <v>11000</v>
      </c>
      <c r="CM4557" s="26"/>
      <c r="CR4557" s="26" t="str">
        <f t="shared" si="186"/>
        <v>('약국', '122-18-40893', '인천 부평구 부평동', '8806538014029', '신일엠정 500mg', 11000, '2025-03-01'),</v>
      </c>
    </row>
    <row r="4558" spans="79:96" x14ac:dyDescent="0.25">
      <c r="CA4558" s="29">
        <v>4555</v>
      </c>
      <c r="CB4558" s="50"/>
      <c r="CC4558" s="55" t="s">
        <v>4324</v>
      </c>
      <c r="CD4558" s="31" t="s">
        <v>7886</v>
      </c>
      <c r="CE4558" s="55" t="s">
        <v>7528</v>
      </c>
      <c r="CF4558" s="32" t="s">
        <v>686</v>
      </c>
      <c r="CG4558" s="33" t="s">
        <v>661</v>
      </c>
      <c r="CH4558" s="34">
        <v>0</v>
      </c>
      <c r="CI4558" s="35">
        <v>45717</v>
      </c>
      <c r="CJ4558" s="35"/>
      <c r="CK4558" s="36">
        <v>0</v>
      </c>
      <c r="CL4558" s="26">
        <f t="shared" si="185"/>
        <v>0</v>
      </c>
      <c r="CM4558" s="26"/>
      <c r="CR4558" s="26" t="str">
        <f t="shared" si="186"/>
        <v>('약국', '132-22-13750', '경기 성남시 분당구 야탑동', '8806538010977', '신일트리메부틴말레산염정 100mg', 0, '2025-03-01'),</v>
      </c>
    </row>
    <row r="4559" spans="79:96" x14ac:dyDescent="0.25">
      <c r="CA4559" s="29">
        <v>4556</v>
      </c>
      <c r="CB4559" s="50"/>
      <c r="CC4559" s="55" t="s">
        <v>4324</v>
      </c>
      <c r="CD4559" s="31" t="s">
        <v>7887</v>
      </c>
      <c r="CE4559" s="55" t="s">
        <v>7888</v>
      </c>
      <c r="CF4559" s="32" t="s">
        <v>2228</v>
      </c>
      <c r="CG4559" s="33" t="s">
        <v>790</v>
      </c>
      <c r="CH4559" s="34">
        <v>14500</v>
      </c>
      <c r="CI4559" s="35">
        <v>45689</v>
      </c>
      <c r="CJ4559" s="35"/>
      <c r="CK4559" s="36">
        <v>29000</v>
      </c>
      <c r="CL4559" s="26">
        <f t="shared" si="185"/>
        <v>14500</v>
      </c>
      <c r="CM4559" s="26"/>
      <c r="CR4559" s="26" t="str">
        <f t="shared" si="186"/>
        <v>('약국', '128-04-59205', '서울 종로구 수송동', '8806538013121', '신일슈도에페드린정 60mg', 14500, '2025-02-01'),</v>
      </c>
    </row>
    <row r="4560" spans="79:96" x14ac:dyDescent="0.25">
      <c r="CA4560" s="29">
        <v>4557</v>
      </c>
      <c r="CB4560" s="50"/>
      <c r="CC4560" s="55" t="s">
        <v>4324</v>
      </c>
      <c r="CD4560" s="31" t="s">
        <v>997</v>
      </c>
      <c r="CE4560" s="55" t="s">
        <v>7086</v>
      </c>
      <c r="CF4560" s="32" t="s">
        <v>3247</v>
      </c>
      <c r="CG4560" s="33" t="s">
        <v>1191</v>
      </c>
      <c r="CH4560" s="34">
        <v>16470</v>
      </c>
      <c r="CI4560" s="35">
        <v>45658</v>
      </c>
      <c r="CJ4560" s="35"/>
      <c r="CK4560" s="36">
        <v>32940</v>
      </c>
      <c r="CL4560" s="26">
        <f t="shared" si="185"/>
        <v>16470</v>
      </c>
      <c r="CM4560" s="26"/>
      <c r="CR4560" s="26" t="str">
        <f t="shared" si="186"/>
        <v>('약국', '131-29-56323', '경기 부천시 원미구 중동', '8806538047225', '프리린캡슐 75mg', 16470, '2025-01-01'),</v>
      </c>
    </row>
    <row r="4561" spans="79:96" x14ac:dyDescent="0.25">
      <c r="CA4561" s="29">
        <v>4558</v>
      </c>
      <c r="CB4561" s="50"/>
      <c r="CC4561" s="55" t="s">
        <v>4324</v>
      </c>
      <c r="CD4561" s="31" t="s">
        <v>997</v>
      </c>
      <c r="CE4561" s="55" t="s">
        <v>7086</v>
      </c>
      <c r="CF4561" s="32" t="s">
        <v>7270</v>
      </c>
      <c r="CG4561" s="33" t="s">
        <v>1856</v>
      </c>
      <c r="CH4561" s="31">
        <v>14190</v>
      </c>
      <c r="CI4561" s="35">
        <v>45717</v>
      </c>
      <c r="CJ4561" s="35"/>
      <c r="CK4561" s="56">
        <v>28380</v>
      </c>
      <c r="CL4561" s="26">
        <f t="shared" si="185"/>
        <v>14190</v>
      </c>
      <c r="CM4561" s="26"/>
      <c r="CR4561" s="26" t="str">
        <f t="shared" si="186"/>
        <v>('약국', '131-29-56323', '경기 부천시 원미구 중동', '8806538062723', '포시글리듀오서방정10/500mg', 14190, '2025-03-01'),</v>
      </c>
    </row>
    <row r="4562" spans="79:96" x14ac:dyDescent="0.25">
      <c r="CA4562" s="29">
        <v>4559</v>
      </c>
      <c r="CB4562" s="50"/>
      <c r="CC4562" s="55" t="s">
        <v>4324</v>
      </c>
      <c r="CD4562" s="31" t="s">
        <v>997</v>
      </c>
      <c r="CE4562" s="55" t="s">
        <v>7086</v>
      </c>
      <c r="CF4562" s="32" t="s">
        <v>7136</v>
      </c>
      <c r="CG4562" s="33" t="s">
        <v>2144</v>
      </c>
      <c r="CH4562" s="34">
        <v>-75000</v>
      </c>
      <c r="CI4562" s="35">
        <v>45717</v>
      </c>
      <c r="CJ4562" s="35"/>
      <c r="CK4562" s="36">
        <v>-150000</v>
      </c>
      <c r="CL4562" s="26">
        <f t="shared" si="185"/>
        <v>-75000</v>
      </c>
      <c r="CM4562" s="26"/>
      <c r="CR4562" s="26" t="str">
        <f t="shared" si="186"/>
        <v>('약국', '131-29-56323', '경기 부천시 원미구 중동', '8806538028927', '후리코정 5mg', -75000, '2025-03-01'),</v>
      </c>
    </row>
    <row r="4563" spans="79:96" x14ac:dyDescent="0.25">
      <c r="CA4563" s="29">
        <v>4560</v>
      </c>
      <c r="CB4563" s="50"/>
      <c r="CC4563" s="55" t="s">
        <v>4324</v>
      </c>
      <c r="CD4563" s="31" t="s">
        <v>997</v>
      </c>
      <c r="CE4563" s="55" t="s">
        <v>7086</v>
      </c>
      <c r="CF4563" s="32" t="s">
        <v>2266</v>
      </c>
      <c r="CG4563" s="33" t="s">
        <v>329</v>
      </c>
      <c r="CH4563" s="34">
        <v>-38880</v>
      </c>
      <c r="CI4563" s="35">
        <v>45717</v>
      </c>
      <c r="CJ4563" s="35"/>
      <c r="CK4563" s="36">
        <v>-77760</v>
      </c>
      <c r="CL4563" s="26">
        <f t="shared" si="185"/>
        <v>-38880</v>
      </c>
      <c r="CM4563" s="26"/>
      <c r="CR4563" s="26" t="str">
        <f t="shared" si="186"/>
        <v>('약국', '131-29-56323', '경기 부천시 원미구 중동', '8806538053417', '네오스타정40/10mg', -38880, '2025-03-01'),</v>
      </c>
    </row>
    <row r="4564" spans="79:96" x14ac:dyDescent="0.25">
      <c r="CA4564" s="29">
        <v>4561</v>
      </c>
      <c r="CB4564" s="50"/>
      <c r="CC4564" s="55" t="s">
        <v>4324</v>
      </c>
      <c r="CD4564" s="31" t="s">
        <v>997</v>
      </c>
      <c r="CE4564" s="55" t="s">
        <v>7086</v>
      </c>
      <c r="CF4564" s="32" t="s">
        <v>4973</v>
      </c>
      <c r="CG4564" s="33" t="s">
        <v>2157</v>
      </c>
      <c r="CH4564" s="34">
        <v>15750</v>
      </c>
      <c r="CI4564" s="35">
        <v>45717</v>
      </c>
      <c r="CJ4564" s="35"/>
      <c r="CK4564" s="36">
        <v>31500</v>
      </c>
      <c r="CL4564" s="26">
        <f t="shared" si="185"/>
        <v>15750</v>
      </c>
      <c r="CM4564" s="26"/>
      <c r="CR4564" s="26" t="str">
        <f t="shared" si="186"/>
        <v>('약국', '131-29-56323', '경기 부천시 원미구 중동', '8806538000954', '나프롱정 275mg', 15750, '2025-03-01'),</v>
      </c>
    </row>
    <row r="4565" spans="79:96" x14ac:dyDescent="0.25">
      <c r="CA4565" s="29">
        <v>4562</v>
      </c>
      <c r="CB4565" s="50"/>
      <c r="CC4565" s="55" t="s">
        <v>4324</v>
      </c>
      <c r="CD4565" s="31" t="s">
        <v>997</v>
      </c>
      <c r="CE4565" s="55" t="s">
        <v>7086</v>
      </c>
      <c r="CF4565" s="32" t="s">
        <v>7889</v>
      </c>
      <c r="CG4565" s="33" t="s">
        <v>1176</v>
      </c>
      <c r="CH4565" s="31">
        <v>21000</v>
      </c>
      <c r="CI4565" s="35">
        <v>45717</v>
      </c>
      <c r="CJ4565" s="35"/>
      <c r="CK4565" s="56">
        <v>42000</v>
      </c>
      <c r="CL4565" s="26">
        <f t="shared" si="185"/>
        <v>21000</v>
      </c>
      <c r="CM4565" s="26"/>
      <c r="CR4565" s="26" t="str">
        <f t="shared" si="186"/>
        <v>('약국', '131-29-56323', '경기 부천시 원미구 중동', '8806538047119', '프리린캡슐 150mg', 21000, '2025-03-01'),</v>
      </c>
    </row>
    <row r="4566" spans="79:96" x14ac:dyDescent="0.25">
      <c r="CA4566" s="29">
        <v>4563</v>
      </c>
      <c r="CB4566" s="50"/>
      <c r="CC4566" s="55" t="s">
        <v>4324</v>
      </c>
      <c r="CD4566" s="31" t="s">
        <v>997</v>
      </c>
      <c r="CE4566" s="55" t="s">
        <v>7086</v>
      </c>
      <c r="CF4566" s="32" t="s">
        <v>7270</v>
      </c>
      <c r="CG4566" s="33" t="s">
        <v>1856</v>
      </c>
      <c r="CH4566" s="34">
        <v>14190</v>
      </c>
      <c r="CI4566" s="35">
        <v>45717</v>
      </c>
      <c r="CJ4566" s="35"/>
      <c r="CK4566" s="36">
        <v>28380</v>
      </c>
      <c r="CL4566" s="26">
        <f t="shared" si="185"/>
        <v>14190</v>
      </c>
      <c r="CM4566" s="26"/>
      <c r="CR4566" s="26" t="str">
        <f t="shared" si="186"/>
        <v>('약국', '131-29-56323', '경기 부천시 원미구 중동', '8806538062723', '포시글리듀오서방정10/500mg', 14190, '2025-03-01'),</v>
      </c>
    </row>
    <row r="4567" spans="79:96" x14ac:dyDescent="0.25">
      <c r="CA4567" s="29">
        <v>4564</v>
      </c>
      <c r="CB4567" s="50"/>
      <c r="CC4567" s="55" t="s">
        <v>4324</v>
      </c>
      <c r="CD4567" s="31" t="s">
        <v>997</v>
      </c>
      <c r="CE4567" s="55" t="s">
        <v>7086</v>
      </c>
      <c r="CF4567" s="32" t="s">
        <v>3289</v>
      </c>
      <c r="CG4567" s="33" t="s">
        <v>1101</v>
      </c>
      <c r="CH4567" s="34">
        <v>42930</v>
      </c>
      <c r="CI4567" s="35">
        <v>45717</v>
      </c>
      <c r="CJ4567" s="35"/>
      <c r="CK4567" s="36">
        <v>85860</v>
      </c>
      <c r="CL4567" s="26">
        <f t="shared" si="185"/>
        <v>42930</v>
      </c>
      <c r="CM4567" s="26"/>
      <c r="CR4567" s="26" t="str">
        <f t="shared" si="186"/>
        <v>('약국', '131-29-56323', '경기 부천시 원미구 중동', '8806538052915', '로피타정 2mg', 42930, '2025-03-01'),</v>
      </c>
    </row>
    <row r="4568" spans="79:96" x14ac:dyDescent="0.25">
      <c r="CA4568" s="29">
        <v>4565</v>
      </c>
      <c r="CB4568" s="50"/>
      <c r="CC4568" s="55" t="s">
        <v>4324</v>
      </c>
      <c r="CD4568" s="31" t="s">
        <v>997</v>
      </c>
      <c r="CE4568" s="55" t="s">
        <v>7086</v>
      </c>
      <c r="CF4568" s="32" t="s">
        <v>1032</v>
      </c>
      <c r="CG4568" s="33" t="s">
        <v>948</v>
      </c>
      <c r="CH4568" s="34">
        <v>11000</v>
      </c>
      <c r="CI4568" s="35">
        <v>45689</v>
      </c>
      <c r="CJ4568" s="35"/>
      <c r="CK4568" s="36">
        <v>22000</v>
      </c>
      <c r="CL4568" s="26">
        <f t="shared" si="185"/>
        <v>11000</v>
      </c>
      <c r="CM4568" s="26"/>
      <c r="CR4568" s="26" t="str">
        <f t="shared" si="186"/>
        <v>('약국', '131-29-56323', '경기 부천시 원미구 중동', '8806538014029', '신일엠정 500mg', 11000, '2025-02-01'),</v>
      </c>
    </row>
    <row r="4569" spans="79:96" x14ac:dyDescent="0.25">
      <c r="CA4569" s="29">
        <v>4566</v>
      </c>
      <c r="CB4569" s="50"/>
      <c r="CC4569" s="55" t="s">
        <v>4324</v>
      </c>
      <c r="CD4569" s="31" t="s">
        <v>997</v>
      </c>
      <c r="CE4569" s="55" t="s">
        <v>7086</v>
      </c>
      <c r="CF4569" s="32" t="s">
        <v>7072</v>
      </c>
      <c r="CG4569" s="33" t="s">
        <v>1056</v>
      </c>
      <c r="CH4569" s="34">
        <v>16110</v>
      </c>
      <c r="CI4569" s="35">
        <v>45658</v>
      </c>
      <c r="CJ4569" s="35"/>
      <c r="CK4569" s="36">
        <v>32220</v>
      </c>
      <c r="CL4569" s="26">
        <f t="shared" si="185"/>
        <v>16110</v>
      </c>
      <c r="CM4569" s="26"/>
      <c r="CR4569" s="26" t="str">
        <f t="shared" si="186"/>
        <v>('약국', '131-29-56323', '경기 부천시 원미구 중동', '8806538058313', '로타젯정10/20mg', 16110, '2025-01-01'),</v>
      </c>
    </row>
    <row r="4570" spans="79:96" x14ac:dyDescent="0.25">
      <c r="CA4570" s="29">
        <v>4567</v>
      </c>
      <c r="CB4570" s="50"/>
      <c r="CC4570" s="55" t="s">
        <v>4324</v>
      </c>
      <c r="CD4570" s="31" t="s">
        <v>997</v>
      </c>
      <c r="CE4570" s="55" t="s">
        <v>7086</v>
      </c>
      <c r="CF4570" s="32" t="s">
        <v>1775</v>
      </c>
      <c r="CG4570" s="33" t="s">
        <v>1549</v>
      </c>
      <c r="CH4570" s="34">
        <v>99750</v>
      </c>
      <c r="CI4570" s="35">
        <v>45717</v>
      </c>
      <c r="CJ4570" s="35"/>
      <c r="CK4570" s="36">
        <v>199500</v>
      </c>
      <c r="CL4570" s="26">
        <f t="shared" si="185"/>
        <v>99750</v>
      </c>
      <c r="CM4570" s="26"/>
      <c r="CR4570" s="26" t="str">
        <f t="shared" si="186"/>
        <v>('약국', '131-29-56323', '경기 부천시 원미구 중동', '8806538060316', '테글리엠서방정20/1000mg', 99750, '2025-03-01'),</v>
      </c>
    </row>
    <row r="4571" spans="79:96" x14ac:dyDescent="0.25">
      <c r="CA4571" s="29">
        <v>4568</v>
      </c>
      <c r="CB4571" s="50"/>
      <c r="CC4571" s="55" t="s">
        <v>4324</v>
      </c>
      <c r="CD4571" s="31" t="s">
        <v>997</v>
      </c>
      <c r="CE4571" s="55" t="s">
        <v>7086</v>
      </c>
      <c r="CF4571" s="32" t="s">
        <v>1777</v>
      </c>
      <c r="CG4571" s="33" t="s">
        <v>1560</v>
      </c>
      <c r="CH4571" s="34">
        <v>10020</v>
      </c>
      <c r="CI4571" s="35">
        <v>45717</v>
      </c>
      <c r="CJ4571" s="35"/>
      <c r="CK4571" s="36">
        <v>20040</v>
      </c>
      <c r="CL4571" s="26">
        <f t="shared" si="185"/>
        <v>10020</v>
      </c>
      <c r="CM4571" s="26"/>
      <c r="CR4571" s="26" t="str">
        <f t="shared" si="186"/>
        <v>('약국', '131-29-56323', '경기 부천시 원미구 중동', '8806538060415', '테글리엠서방정10/750mg', 10020, '2025-03-01'),</v>
      </c>
    </row>
    <row r="4572" spans="79:96" x14ac:dyDescent="0.25">
      <c r="CA4572" s="29">
        <v>4569</v>
      </c>
      <c r="CB4572" s="50"/>
      <c r="CC4572" s="55" t="s">
        <v>4324</v>
      </c>
      <c r="CD4572" s="31" t="s">
        <v>997</v>
      </c>
      <c r="CE4572" s="55" t="s">
        <v>7086</v>
      </c>
      <c r="CF4572" s="32" t="s">
        <v>3289</v>
      </c>
      <c r="CG4572" s="33" t="s">
        <v>1101</v>
      </c>
      <c r="CH4572" s="31">
        <v>21465</v>
      </c>
      <c r="CI4572" s="35">
        <v>45717</v>
      </c>
      <c r="CJ4572" s="35"/>
      <c r="CK4572" s="56">
        <v>42930</v>
      </c>
      <c r="CL4572" s="26">
        <f t="shared" si="185"/>
        <v>21465</v>
      </c>
      <c r="CM4572" s="26"/>
      <c r="CR4572" s="26" t="str">
        <f t="shared" si="186"/>
        <v>('약국', '131-29-56323', '경기 부천시 원미구 중동', '8806538052915', '로피타정 2mg', 21465, '2025-03-01'),</v>
      </c>
    </row>
    <row r="4573" spans="79:96" x14ac:dyDescent="0.25">
      <c r="CA4573" s="29">
        <v>4570</v>
      </c>
      <c r="CB4573" s="50"/>
      <c r="CC4573" s="55" t="s">
        <v>4324</v>
      </c>
      <c r="CD4573" s="31" t="s">
        <v>997</v>
      </c>
      <c r="CE4573" s="55" t="s">
        <v>7086</v>
      </c>
      <c r="CF4573" s="32" t="s">
        <v>1777</v>
      </c>
      <c r="CG4573" s="33" t="s">
        <v>1560</v>
      </c>
      <c r="CH4573" s="34">
        <v>50100</v>
      </c>
      <c r="CI4573" s="35">
        <v>45717</v>
      </c>
      <c r="CJ4573" s="35"/>
      <c r="CK4573" s="36">
        <v>100200</v>
      </c>
      <c r="CL4573" s="26">
        <f t="shared" si="185"/>
        <v>50100</v>
      </c>
      <c r="CM4573" s="26"/>
      <c r="CR4573" s="26" t="str">
        <f t="shared" si="186"/>
        <v>('약국', '131-29-56323', '경기 부천시 원미구 중동', '8806538060415', '테글리엠서방정10/750mg', 50100, '2025-03-01'),</v>
      </c>
    </row>
    <row r="4574" spans="79:96" x14ac:dyDescent="0.25">
      <c r="CA4574" s="29">
        <v>4571</v>
      </c>
      <c r="CB4574" s="50"/>
      <c r="CC4574" s="55" t="s">
        <v>4324</v>
      </c>
      <c r="CD4574" s="31" t="s">
        <v>997</v>
      </c>
      <c r="CE4574" s="55" t="s">
        <v>7086</v>
      </c>
      <c r="CF4574" s="32" t="s">
        <v>1712</v>
      </c>
      <c r="CG4574" s="33" t="s">
        <v>1081</v>
      </c>
      <c r="CH4574" s="34">
        <v>114150</v>
      </c>
      <c r="CI4574" s="35">
        <v>45717</v>
      </c>
      <c r="CJ4574" s="35"/>
      <c r="CK4574" s="36">
        <v>228300</v>
      </c>
      <c r="CL4574" s="26">
        <f t="shared" si="185"/>
        <v>114150</v>
      </c>
      <c r="CM4574" s="26"/>
      <c r="CR4574" s="26" t="str">
        <f t="shared" si="186"/>
        <v>('약국', '131-29-56323', '경기 부천시 원미구 중동', '8806538058221', '로타젯정10/5mg', 114150, '2025-03-01'),</v>
      </c>
    </row>
    <row r="4575" spans="79:96" x14ac:dyDescent="0.25">
      <c r="CA4575" s="29">
        <v>4572</v>
      </c>
      <c r="CB4575" s="50"/>
      <c r="CC4575" s="55" t="s">
        <v>4324</v>
      </c>
      <c r="CD4575" s="31" t="s">
        <v>997</v>
      </c>
      <c r="CE4575" s="55" t="s">
        <v>7086</v>
      </c>
      <c r="CF4575" s="32" t="s">
        <v>3247</v>
      </c>
      <c r="CG4575" s="33" t="s">
        <v>1191</v>
      </c>
      <c r="CH4575" s="34">
        <v>16470</v>
      </c>
      <c r="CI4575" s="35">
        <v>45717</v>
      </c>
      <c r="CJ4575" s="35"/>
      <c r="CK4575" s="36">
        <v>32940</v>
      </c>
      <c r="CL4575" s="26">
        <f t="shared" si="185"/>
        <v>16470</v>
      </c>
      <c r="CM4575" s="26"/>
      <c r="CR4575" s="26" t="str">
        <f t="shared" si="186"/>
        <v>('약국', '131-29-56323', '경기 부천시 원미구 중동', '8806538047225', '프리린캡슐 75mg', 16470, '2025-03-01'),</v>
      </c>
    </row>
    <row r="4576" spans="79:96" x14ac:dyDescent="0.25">
      <c r="CA4576" s="29">
        <v>4573</v>
      </c>
      <c r="CB4576" s="50"/>
      <c r="CC4576" s="55" t="s">
        <v>4324</v>
      </c>
      <c r="CD4576" s="31" t="s">
        <v>997</v>
      </c>
      <c r="CE4576" s="55" t="s">
        <v>7086</v>
      </c>
      <c r="CF4576" s="32" t="s">
        <v>7270</v>
      </c>
      <c r="CG4576" s="33" t="s">
        <v>1856</v>
      </c>
      <c r="CH4576" s="34">
        <v>14190</v>
      </c>
      <c r="CI4576" s="35">
        <v>45717</v>
      </c>
      <c r="CJ4576" s="35"/>
      <c r="CK4576" s="36">
        <v>28380</v>
      </c>
      <c r="CL4576" s="26">
        <f t="shared" si="185"/>
        <v>14190</v>
      </c>
      <c r="CM4576" s="26"/>
      <c r="CR4576" s="26" t="str">
        <f t="shared" si="186"/>
        <v>('약국', '131-29-56323', '경기 부천시 원미구 중동', '8806538062723', '포시글리듀오서방정10/500mg', 14190, '2025-03-01'),</v>
      </c>
    </row>
    <row r="4577" spans="79:96" x14ac:dyDescent="0.25">
      <c r="CA4577" s="29">
        <v>4574</v>
      </c>
      <c r="CB4577" s="50"/>
      <c r="CC4577" s="55" t="s">
        <v>4324</v>
      </c>
      <c r="CD4577" s="31" t="s">
        <v>997</v>
      </c>
      <c r="CE4577" s="55" t="s">
        <v>7086</v>
      </c>
      <c r="CF4577" s="32" t="s">
        <v>2369</v>
      </c>
      <c r="CG4577" s="33" t="s">
        <v>1146</v>
      </c>
      <c r="CH4577" s="34">
        <v>95550</v>
      </c>
      <c r="CI4577" s="35">
        <v>45689</v>
      </c>
      <c r="CJ4577" s="35"/>
      <c r="CK4577" s="36">
        <v>191100</v>
      </c>
      <c r="CL4577" s="26">
        <f t="shared" si="185"/>
        <v>95550</v>
      </c>
      <c r="CM4577" s="26"/>
      <c r="CR4577" s="26" t="str">
        <f t="shared" si="186"/>
        <v>('약국', '131-29-56323', '경기 부천시 원미구 중동', '8806538059013', '리피젯정10/10mg', 95550, '2025-02-01'),</v>
      </c>
    </row>
    <row r="4578" spans="79:96" x14ac:dyDescent="0.25">
      <c r="CA4578" s="29">
        <v>4575</v>
      </c>
      <c r="CB4578" s="50"/>
      <c r="CC4578" s="55" t="s">
        <v>4324</v>
      </c>
      <c r="CD4578" s="31" t="s">
        <v>997</v>
      </c>
      <c r="CE4578" s="55" t="s">
        <v>7086</v>
      </c>
      <c r="CF4578" s="32" t="s">
        <v>7270</v>
      </c>
      <c r="CG4578" s="33" t="s">
        <v>1856</v>
      </c>
      <c r="CH4578" s="34">
        <v>28380</v>
      </c>
      <c r="CI4578" s="35">
        <v>45658</v>
      </c>
      <c r="CJ4578" s="35"/>
      <c r="CK4578" s="36">
        <v>56760</v>
      </c>
      <c r="CL4578" s="26">
        <f t="shared" si="185"/>
        <v>28380</v>
      </c>
      <c r="CM4578" s="26"/>
      <c r="CR4578" s="26" t="str">
        <f t="shared" si="186"/>
        <v>('약국', '131-29-56323', '경기 부천시 원미구 중동', '8806538062723', '포시글리듀오서방정10/500mg', 28380, '2025-01-01'),</v>
      </c>
    </row>
    <row r="4579" spans="79:96" x14ac:dyDescent="0.25">
      <c r="CA4579" s="29">
        <v>4576</v>
      </c>
      <c r="CB4579" s="50"/>
      <c r="CC4579" s="55" t="s">
        <v>4324</v>
      </c>
      <c r="CD4579" s="31" t="s">
        <v>997</v>
      </c>
      <c r="CE4579" s="55" t="s">
        <v>7086</v>
      </c>
      <c r="CF4579" s="32" t="s">
        <v>7270</v>
      </c>
      <c r="CG4579" s="33" t="s">
        <v>1856</v>
      </c>
      <c r="CH4579" s="34">
        <v>35475</v>
      </c>
      <c r="CI4579" s="35">
        <v>45717</v>
      </c>
      <c r="CJ4579" s="35"/>
      <c r="CK4579" s="36">
        <v>70950</v>
      </c>
      <c r="CL4579" s="26">
        <f t="shared" si="185"/>
        <v>35475</v>
      </c>
      <c r="CM4579" s="26"/>
      <c r="CR4579" s="26" t="str">
        <f t="shared" si="186"/>
        <v>('약국', '131-29-56323', '경기 부천시 원미구 중동', '8806538062723', '포시글리듀오서방정10/500mg', 35475, '2025-03-01'),</v>
      </c>
    </row>
    <row r="4580" spans="79:96" x14ac:dyDescent="0.25">
      <c r="CA4580" s="29">
        <v>4577</v>
      </c>
      <c r="CB4580" s="50"/>
      <c r="CC4580" s="55" t="s">
        <v>4324</v>
      </c>
      <c r="CD4580" s="31" t="s">
        <v>997</v>
      </c>
      <c r="CE4580" s="55" t="s">
        <v>7086</v>
      </c>
      <c r="CF4580" s="32" t="s">
        <v>3289</v>
      </c>
      <c r="CG4580" s="33" t="s">
        <v>1101</v>
      </c>
      <c r="CH4580" s="34">
        <v>7155</v>
      </c>
      <c r="CI4580" s="35">
        <v>45717</v>
      </c>
      <c r="CJ4580" s="35"/>
      <c r="CK4580" s="36">
        <v>14310</v>
      </c>
      <c r="CL4580" s="26">
        <f t="shared" si="185"/>
        <v>7155</v>
      </c>
      <c r="CM4580" s="26"/>
      <c r="CR4580" s="26" t="str">
        <f t="shared" si="186"/>
        <v>('약국', '131-29-56323', '경기 부천시 원미구 중동', '8806538052915', '로피타정 2mg', 7155, '2025-03-01'),</v>
      </c>
    </row>
    <row r="4581" spans="79:96" x14ac:dyDescent="0.25">
      <c r="CA4581" s="29">
        <v>4578</v>
      </c>
      <c r="CB4581" s="50"/>
      <c r="CC4581" s="55" t="s">
        <v>4324</v>
      </c>
      <c r="CD4581" s="31" t="s">
        <v>997</v>
      </c>
      <c r="CE4581" s="55" t="s">
        <v>7086</v>
      </c>
      <c r="CF4581" s="32" t="s">
        <v>1686</v>
      </c>
      <c r="CG4581" s="33" t="s">
        <v>1033</v>
      </c>
      <c r="CH4581" s="34">
        <v>79725</v>
      </c>
      <c r="CI4581" s="35">
        <v>45717</v>
      </c>
      <c r="CJ4581" s="35"/>
      <c r="CK4581" s="36">
        <v>159450</v>
      </c>
      <c r="CL4581" s="26">
        <f t="shared" si="185"/>
        <v>79725</v>
      </c>
      <c r="CM4581" s="26"/>
      <c r="CR4581" s="26" t="str">
        <f t="shared" si="186"/>
        <v>('약국', '131-29-56323', '경기 부천시 원미구 중동', '8806538058122', '로타젯정10/10mg', 79725, '2025-03-01'),</v>
      </c>
    </row>
    <row r="4582" spans="79:96" x14ac:dyDescent="0.25">
      <c r="CA4582" s="29">
        <v>4579</v>
      </c>
      <c r="CB4582" s="50"/>
      <c r="CC4582" s="55" t="s">
        <v>4324</v>
      </c>
      <c r="CD4582" s="31" t="s">
        <v>997</v>
      </c>
      <c r="CE4582" s="55" t="s">
        <v>7086</v>
      </c>
      <c r="CF4582" s="32" t="s">
        <v>2369</v>
      </c>
      <c r="CG4582" s="33" t="s">
        <v>1146</v>
      </c>
      <c r="CH4582" s="34">
        <v>95550</v>
      </c>
      <c r="CI4582" s="35">
        <v>45717</v>
      </c>
      <c r="CJ4582" s="35"/>
      <c r="CK4582" s="36">
        <v>191100</v>
      </c>
      <c r="CL4582" s="26">
        <f t="shared" si="185"/>
        <v>95550</v>
      </c>
      <c r="CM4582" s="26"/>
      <c r="CR4582" s="26" t="str">
        <f t="shared" si="186"/>
        <v>('약국', '131-29-56323', '경기 부천시 원미구 중동', '8806538059013', '리피젯정10/10mg', 95550, '2025-03-01'),</v>
      </c>
    </row>
    <row r="4583" spans="79:96" x14ac:dyDescent="0.25">
      <c r="CA4583" s="29">
        <v>4580</v>
      </c>
      <c r="CB4583" s="50"/>
      <c r="CC4583" s="55" t="s">
        <v>4324</v>
      </c>
      <c r="CD4583" s="31" t="s">
        <v>997</v>
      </c>
      <c r="CE4583" s="55" t="s">
        <v>7086</v>
      </c>
      <c r="CF4583" s="32" t="s">
        <v>7270</v>
      </c>
      <c r="CG4583" s="33" t="s">
        <v>1856</v>
      </c>
      <c r="CH4583" s="34">
        <v>14190</v>
      </c>
      <c r="CI4583" s="35">
        <v>45717</v>
      </c>
      <c r="CJ4583" s="35"/>
      <c r="CK4583" s="36">
        <v>28380</v>
      </c>
      <c r="CL4583" s="26">
        <f t="shared" si="185"/>
        <v>14190</v>
      </c>
      <c r="CM4583" s="26"/>
      <c r="CR4583" s="26" t="str">
        <f t="shared" si="186"/>
        <v>('약국', '131-29-56323', '경기 부천시 원미구 중동', '8806538062723', '포시글리듀오서방정10/500mg', 14190, '2025-03-01'),</v>
      </c>
    </row>
    <row r="4584" spans="79:96" x14ac:dyDescent="0.25">
      <c r="CA4584" s="29">
        <v>4581</v>
      </c>
      <c r="CB4584" s="50"/>
      <c r="CC4584" s="55" t="s">
        <v>4324</v>
      </c>
      <c r="CD4584" s="31" t="s">
        <v>7890</v>
      </c>
      <c r="CE4584" s="55" t="s">
        <v>5672</v>
      </c>
      <c r="CF4584" s="32" t="s">
        <v>1032</v>
      </c>
      <c r="CG4584" s="33" t="s">
        <v>948</v>
      </c>
      <c r="CH4584" s="34">
        <v>11000</v>
      </c>
      <c r="CI4584" s="35">
        <v>45717</v>
      </c>
      <c r="CJ4584" s="35"/>
      <c r="CK4584" s="36">
        <v>22000</v>
      </c>
      <c r="CL4584" s="26">
        <f t="shared" si="185"/>
        <v>11000</v>
      </c>
      <c r="CM4584" s="26"/>
      <c r="CR4584" s="26" t="str">
        <f t="shared" si="186"/>
        <v>('약국', '135-26-83438', '인천 연수구 청학동', '8806538014029', '신일엠정 500mg', 11000, '2025-03-01'),</v>
      </c>
    </row>
    <row r="4585" spans="79:96" x14ac:dyDescent="0.25">
      <c r="CA4585" s="29">
        <v>4582</v>
      </c>
      <c r="CB4585" s="50"/>
      <c r="CC4585" s="55" t="s">
        <v>4324</v>
      </c>
      <c r="CD4585" s="31" t="s">
        <v>7891</v>
      </c>
      <c r="CE4585" s="55" t="s">
        <v>5685</v>
      </c>
      <c r="CF4585" s="32" t="s">
        <v>1259</v>
      </c>
      <c r="CG4585" s="33" t="s">
        <v>1260</v>
      </c>
      <c r="CH4585" s="31">
        <v>12500</v>
      </c>
      <c r="CI4585" s="35">
        <v>45717</v>
      </c>
      <c r="CJ4585" s="35"/>
      <c r="CK4585" s="56">
        <v>25000</v>
      </c>
      <c r="CL4585" s="26">
        <f t="shared" si="185"/>
        <v>12500</v>
      </c>
      <c r="CM4585" s="26"/>
      <c r="CR4585" s="26" t="str">
        <f t="shared" si="186"/>
        <v>('약국', '109-10-87604', '서울 강서구 화곡동', '8806538005737', '메코민캡슐 500mcg', 12500, '2025-03-01'),</v>
      </c>
    </row>
    <row r="4586" spans="79:96" x14ac:dyDescent="0.25">
      <c r="CA4586" s="29">
        <v>4583</v>
      </c>
      <c r="CB4586" s="50"/>
      <c r="CC4586" s="55" t="s">
        <v>4324</v>
      </c>
      <c r="CD4586" s="31" t="s">
        <v>7892</v>
      </c>
      <c r="CE4586" s="55" t="s">
        <v>7893</v>
      </c>
      <c r="CF4586" s="32" t="s">
        <v>2328</v>
      </c>
      <c r="CG4586" s="33" t="s">
        <v>85</v>
      </c>
      <c r="CH4586" s="34">
        <v>19890</v>
      </c>
      <c r="CI4586" s="35">
        <v>45689</v>
      </c>
      <c r="CJ4586" s="35"/>
      <c r="CK4586" s="36">
        <v>39780</v>
      </c>
      <c r="CL4586" s="26">
        <f t="shared" si="185"/>
        <v>19890</v>
      </c>
      <c r="CM4586" s="26"/>
      <c r="CR4586" s="26" t="str">
        <f t="shared" si="186"/>
        <v>('약국', '313-05-61913', '경기 화성시 반송동', '8806538013718', '리피칸정 10mg', 19890, '2025-02-01'),</v>
      </c>
    </row>
    <row r="4587" spans="79:96" x14ac:dyDescent="0.25">
      <c r="CA4587" s="29">
        <v>4584</v>
      </c>
      <c r="CB4587" s="50"/>
      <c r="CC4587" s="55" t="s">
        <v>4324</v>
      </c>
      <c r="CD4587" s="31" t="s">
        <v>7894</v>
      </c>
      <c r="CE4587" s="55" t="s">
        <v>7549</v>
      </c>
      <c r="CF4587" s="32" t="s">
        <v>1017</v>
      </c>
      <c r="CG4587" s="33" t="s">
        <v>1018</v>
      </c>
      <c r="CH4587" s="34">
        <v>15000</v>
      </c>
      <c r="CI4587" s="35">
        <v>45658</v>
      </c>
      <c r="CJ4587" s="35"/>
      <c r="CK4587" s="36">
        <v>30000</v>
      </c>
      <c r="CL4587" s="26">
        <f t="shared" si="185"/>
        <v>15000</v>
      </c>
      <c r="CM4587" s="26"/>
      <c r="CR4587" s="26" t="str">
        <f t="shared" si="186"/>
        <v>('약국', '214-10-58551', '서울 강남구 도곡동', '8806538015835', '신일이부프로펜정 400mg', 15000, '2025-01-01'),</v>
      </c>
    </row>
    <row r="4588" spans="79:96" x14ac:dyDescent="0.25">
      <c r="CA4588" s="29">
        <v>4585</v>
      </c>
      <c r="CB4588" s="50"/>
      <c r="CC4588" s="55" t="s">
        <v>4324</v>
      </c>
      <c r="CD4588" s="31" t="s">
        <v>7895</v>
      </c>
      <c r="CE4588" s="55" t="s">
        <v>7896</v>
      </c>
      <c r="CF4588" s="32" t="s">
        <v>686</v>
      </c>
      <c r="CG4588" s="33" t="s">
        <v>661</v>
      </c>
      <c r="CH4588" s="31">
        <v>0</v>
      </c>
      <c r="CI4588" s="35">
        <v>45717</v>
      </c>
      <c r="CJ4588" s="35"/>
      <c r="CK4588" s="56">
        <v>0</v>
      </c>
      <c r="CL4588" s="26">
        <f t="shared" si="185"/>
        <v>0</v>
      </c>
      <c r="CM4588" s="26"/>
      <c r="CR4588" s="26" t="str">
        <f t="shared" si="186"/>
        <v>('약국', '212-22-27088', '경기 안양시 동안구 평촌동', '8806538010977', '신일트리메부틴말레산염정 100mg', 0, '2025-03-01'),</v>
      </c>
    </row>
    <row r="4589" spans="79:96" x14ac:dyDescent="0.25">
      <c r="CA4589" s="29">
        <v>4586</v>
      </c>
      <c r="CB4589" s="50"/>
      <c r="CC4589" s="55" t="s">
        <v>4324</v>
      </c>
      <c r="CD4589" s="31" t="s">
        <v>7897</v>
      </c>
      <c r="CE4589" s="55" t="s">
        <v>7898</v>
      </c>
      <c r="CF4589" s="32" t="s">
        <v>1077</v>
      </c>
      <c r="CG4589" s="33" t="s">
        <v>1078</v>
      </c>
      <c r="CH4589" s="34">
        <v>8250</v>
      </c>
      <c r="CI4589" s="35">
        <v>45717</v>
      </c>
      <c r="CJ4589" s="35"/>
      <c r="CK4589" s="36">
        <v>16500</v>
      </c>
      <c r="CL4589" s="26">
        <f t="shared" si="185"/>
        <v>8250</v>
      </c>
      <c r="CM4589" s="26"/>
      <c r="CR4589" s="26" t="str">
        <f t="shared" si="186"/>
        <v>('약국', '133-02-25585', '경기 시흥시 논곡동', '8806538056425', '프로나지액 25mL', 8250, '2025-03-01'),</v>
      </c>
    </row>
    <row r="4590" spans="79:96" x14ac:dyDescent="0.25">
      <c r="CA4590" s="29">
        <v>4587</v>
      </c>
      <c r="CB4590" s="50"/>
      <c r="CC4590" s="55" t="s">
        <v>4324</v>
      </c>
      <c r="CD4590" s="31" t="s">
        <v>7897</v>
      </c>
      <c r="CE4590" s="55" t="s">
        <v>7898</v>
      </c>
      <c r="CF4590" s="32" t="s">
        <v>1077</v>
      </c>
      <c r="CG4590" s="33" t="s">
        <v>1078</v>
      </c>
      <c r="CH4590" s="34">
        <v>8250</v>
      </c>
      <c r="CI4590" s="35">
        <v>45717</v>
      </c>
      <c r="CJ4590" s="35"/>
      <c r="CK4590" s="36">
        <v>16500</v>
      </c>
      <c r="CL4590" s="26">
        <f t="shared" si="185"/>
        <v>8250</v>
      </c>
      <c r="CM4590" s="26"/>
      <c r="CR4590" s="26" t="str">
        <f t="shared" si="186"/>
        <v>('약국', '133-02-25585', '경기 시흥시 논곡동', '8806538056425', '프로나지액 25mL', 8250, '2025-03-01'),</v>
      </c>
    </row>
    <row r="4591" spans="79:96" x14ac:dyDescent="0.25">
      <c r="CA4591" s="29">
        <v>4588</v>
      </c>
      <c r="CB4591" s="50"/>
      <c r="CC4591" s="55" t="s">
        <v>4324</v>
      </c>
      <c r="CD4591" s="31" t="s">
        <v>7899</v>
      </c>
      <c r="CE4591" s="55" t="s">
        <v>7610</v>
      </c>
      <c r="CF4591" s="32" t="s">
        <v>1077</v>
      </c>
      <c r="CG4591" s="33" t="s">
        <v>1078</v>
      </c>
      <c r="CH4591" s="34">
        <v>13750</v>
      </c>
      <c r="CI4591" s="35">
        <v>45717</v>
      </c>
      <c r="CJ4591" s="35"/>
      <c r="CK4591" s="36">
        <v>27500</v>
      </c>
      <c r="CL4591" s="26">
        <f t="shared" si="185"/>
        <v>13750</v>
      </c>
      <c r="CM4591" s="26"/>
      <c r="CR4591" s="26" t="str">
        <f t="shared" si="186"/>
        <v>('약국', '122-05-36026', '인천광역시 중구 중산동', '8806538056425', '프로나지액 25mL', 13750, '2025-03-01'),</v>
      </c>
    </row>
    <row r="4592" spans="79:96" x14ac:dyDescent="0.25">
      <c r="CA4592" s="29">
        <v>4589</v>
      </c>
      <c r="CB4592" s="50"/>
      <c r="CC4592" s="55" t="s">
        <v>4324</v>
      </c>
      <c r="CD4592" s="31" t="s">
        <v>7899</v>
      </c>
      <c r="CE4592" s="55" t="s">
        <v>7610</v>
      </c>
      <c r="CF4592" s="32" t="s">
        <v>3042</v>
      </c>
      <c r="CG4592" s="33" t="s">
        <v>537</v>
      </c>
      <c r="CH4592" s="34">
        <v>27300</v>
      </c>
      <c r="CI4592" s="35">
        <v>45717</v>
      </c>
      <c r="CJ4592" s="35"/>
      <c r="CK4592" s="36">
        <v>54600</v>
      </c>
      <c r="CL4592" s="26">
        <f t="shared" si="185"/>
        <v>27300</v>
      </c>
      <c r="CM4592" s="26"/>
      <c r="CR4592" s="26" t="str">
        <f t="shared" si="186"/>
        <v>('약국', '122-05-36026', '인천광역시 중구 중산동', '8806538003610', '레오빌정 25mg', 27300, '2025-03-01'),</v>
      </c>
    </row>
    <row r="4593" spans="79:96" x14ac:dyDescent="0.25">
      <c r="CA4593" s="29">
        <v>4590</v>
      </c>
      <c r="CB4593" s="50"/>
      <c r="CC4593" s="55" t="s">
        <v>4324</v>
      </c>
      <c r="CD4593" s="31" t="s">
        <v>7899</v>
      </c>
      <c r="CE4593" s="55" t="s">
        <v>7610</v>
      </c>
      <c r="CF4593" s="32" t="s">
        <v>1077</v>
      </c>
      <c r="CG4593" s="33" t="s">
        <v>1078</v>
      </c>
      <c r="CH4593" s="34">
        <v>8250</v>
      </c>
      <c r="CI4593" s="35">
        <v>45717</v>
      </c>
      <c r="CJ4593" s="35"/>
      <c r="CK4593" s="36">
        <v>16500</v>
      </c>
      <c r="CL4593" s="26">
        <f t="shared" si="185"/>
        <v>8250</v>
      </c>
      <c r="CM4593" s="26"/>
      <c r="CR4593" s="26" t="str">
        <f t="shared" si="186"/>
        <v>('약국', '122-05-36026', '인천광역시 중구 중산동', '8806538056425', '프로나지액 25mL', 8250, '2025-03-01'),</v>
      </c>
    </row>
    <row r="4594" spans="79:96" x14ac:dyDescent="0.25">
      <c r="CA4594" s="29">
        <v>4591</v>
      </c>
      <c r="CB4594" s="50"/>
      <c r="CC4594" s="55" t="s">
        <v>4324</v>
      </c>
      <c r="CD4594" s="31" t="s">
        <v>3550</v>
      </c>
      <c r="CE4594" s="55" t="s">
        <v>7724</v>
      </c>
      <c r="CF4594" s="32" t="s">
        <v>2352</v>
      </c>
      <c r="CG4594" s="33" t="s">
        <v>1451</v>
      </c>
      <c r="CH4594" s="34">
        <v>15135</v>
      </c>
      <c r="CI4594" s="35">
        <v>45717</v>
      </c>
      <c r="CJ4594" s="35"/>
      <c r="CK4594" s="36">
        <v>30270</v>
      </c>
      <c r="CL4594" s="26">
        <f t="shared" si="185"/>
        <v>15135</v>
      </c>
      <c r="CM4594" s="26"/>
      <c r="CR4594" s="26" t="str">
        <f t="shared" si="186"/>
        <v>('약국', '205-29-19707', '서울특별시 중랑구 면목동', '8806538054513', '안플업서방정 300mg', 15135, '2025-03-01'),</v>
      </c>
    </row>
    <row r="4595" spans="79:96" x14ac:dyDescent="0.25">
      <c r="CA4595" s="29">
        <v>4592</v>
      </c>
      <c r="CB4595" s="50"/>
      <c r="CC4595" s="55" t="s">
        <v>4324</v>
      </c>
      <c r="CD4595" s="31" t="s">
        <v>3550</v>
      </c>
      <c r="CE4595" s="55" t="s">
        <v>7724</v>
      </c>
      <c r="CF4595" s="32" t="s">
        <v>3195</v>
      </c>
      <c r="CG4595" s="33" t="s">
        <v>459</v>
      </c>
      <c r="CH4595" s="34">
        <v>1545</v>
      </c>
      <c r="CI4595" s="35">
        <v>45689</v>
      </c>
      <c r="CJ4595" s="35"/>
      <c r="CK4595" s="36">
        <v>3090</v>
      </c>
      <c r="CL4595" s="26">
        <f t="shared" si="185"/>
        <v>1545</v>
      </c>
      <c r="CM4595" s="26"/>
      <c r="CR4595" s="26" t="str">
        <f t="shared" si="186"/>
        <v>('약국', '205-29-19707', '서울특별시 중랑구 면목동', '8806538003214', '레바드린정 100mg', 1545, '2025-02-01'),</v>
      </c>
    </row>
    <row r="4596" spans="79:96" x14ac:dyDescent="0.25">
      <c r="CA4596" s="29">
        <v>4593</v>
      </c>
      <c r="CB4596" s="50"/>
      <c r="CC4596" s="55" t="s">
        <v>4324</v>
      </c>
      <c r="CD4596" s="31" t="s">
        <v>7900</v>
      </c>
      <c r="CE4596" s="55" t="s">
        <v>7901</v>
      </c>
      <c r="CF4596" s="32" t="s">
        <v>615</v>
      </c>
      <c r="CG4596" s="33" t="s">
        <v>616</v>
      </c>
      <c r="CH4596" s="34">
        <v>7500</v>
      </c>
      <c r="CI4596" s="35">
        <v>45658</v>
      </c>
      <c r="CJ4596" s="35"/>
      <c r="CK4596" s="36">
        <v>15000</v>
      </c>
      <c r="CL4596" s="26">
        <f t="shared" si="185"/>
        <v>7500</v>
      </c>
      <c r="CM4596" s="26"/>
      <c r="CR4596" s="26" t="str">
        <f t="shared" si="186"/>
        <v>('약국', '121-18-28241', '인천 남구 숭의동', '8806538015149', '신일폴산정 1mg', 7500, '2025-01-01'),</v>
      </c>
    </row>
    <row r="4597" spans="79:96" x14ac:dyDescent="0.25">
      <c r="CA4597" s="29">
        <v>4594</v>
      </c>
      <c r="CB4597" s="50"/>
      <c r="CC4597" s="55" t="s">
        <v>4324</v>
      </c>
      <c r="CD4597" s="31" t="s">
        <v>7900</v>
      </c>
      <c r="CE4597" s="55" t="s">
        <v>7901</v>
      </c>
      <c r="CF4597" s="32" t="s">
        <v>615</v>
      </c>
      <c r="CG4597" s="33" t="s">
        <v>616</v>
      </c>
      <c r="CH4597" s="34">
        <v>7500</v>
      </c>
      <c r="CI4597" s="35">
        <v>45717</v>
      </c>
      <c r="CJ4597" s="35"/>
      <c r="CK4597" s="36">
        <v>15000</v>
      </c>
      <c r="CL4597" s="26">
        <f t="shared" si="185"/>
        <v>7500</v>
      </c>
      <c r="CM4597" s="26"/>
      <c r="CR4597" s="26" t="str">
        <f t="shared" si="186"/>
        <v>('약국', '121-18-28241', '인천 남구 숭의동', '8806538015149', '신일폴산정 1mg', 7500, '2025-03-01'),</v>
      </c>
    </row>
    <row r="4598" spans="79:96" x14ac:dyDescent="0.25">
      <c r="CA4598" s="29">
        <v>4595</v>
      </c>
      <c r="CB4598" s="50"/>
      <c r="CC4598" s="55" t="s">
        <v>4324</v>
      </c>
      <c r="CD4598" s="31" t="s">
        <v>6036</v>
      </c>
      <c r="CE4598" s="55" t="s">
        <v>7902</v>
      </c>
      <c r="CF4598" s="32" t="s">
        <v>3540</v>
      </c>
      <c r="CG4598" s="33" t="s">
        <v>1158</v>
      </c>
      <c r="CH4598" s="34">
        <v>24240</v>
      </c>
      <c r="CI4598" s="35">
        <v>45717</v>
      </c>
      <c r="CJ4598" s="35"/>
      <c r="CK4598" s="36">
        <v>48480</v>
      </c>
      <c r="CL4598" s="26">
        <f t="shared" si="185"/>
        <v>24240</v>
      </c>
      <c r="CM4598" s="26"/>
      <c r="CR4598" s="26" t="str">
        <f t="shared" si="186"/>
        <v>('약국', '218-14-11560', '서울 성동구 용답동', '8806538059112', '리피젯정10/20mg', 24240, '2025-03-01'),</v>
      </c>
    </row>
    <row r="4599" spans="79:96" x14ac:dyDescent="0.25">
      <c r="CA4599" s="29">
        <v>4596</v>
      </c>
      <c r="CB4599" s="50"/>
      <c r="CC4599" s="55" t="s">
        <v>4324</v>
      </c>
      <c r="CD4599" s="31" t="s">
        <v>7903</v>
      </c>
      <c r="CE4599" s="55" t="s">
        <v>7381</v>
      </c>
      <c r="CF4599" s="32" t="s">
        <v>2352</v>
      </c>
      <c r="CG4599" s="33" t="s">
        <v>1451</v>
      </c>
      <c r="CH4599" s="34">
        <v>30270</v>
      </c>
      <c r="CI4599" s="35">
        <v>45717</v>
      </c>
      <c r="CJ4599" s="35"/>
      <c r="CK4599" s="36">
        <v>60540</v>
      </c>
      <c r="CL4599" s="26">
        <f t="shared" si="185"/>
        <v>30270</v>
      </c>
      <c r="CM4599" s="26"/>
      <c r="CR4599" s="26" t="str">
        <f t="shared" si="186"/>
        <v>('약국', '217-16-05564', '서울 종로구 종로', '8806538054513', '안플업서방정 300mg', 30270, '2025-03-01'),</v>
      </c>
    </row>
    <row r="4600" spans="79:96" x14ac:dyDescent="0.25">
      <c r="CA4600" s="29">
        <v>4597</v>
      </c>
      <c r="CB4600" s="50"/>
      <c r="CC4600" s="55" t="s">
        <v>4324</v>
      </c>
      <c r="CD4600" s="31" t="s">
        <v>7904</v>
      </c>
      <c r="CE4600" s="55" t="s">
        <v>7905</v>
      </c>
      <c r="CF4600" s="32" t="s">
        <v>1032</v>
      </c>
      <c r="CG4600" s="33" t="s">
        <v>948</v>
      </c>
      <c r="CH4600" s="34">
        <v>11000</v>
      </c>
      <c r="CI4600" s="35">
        <v>45717</v>
      </c>
      <c r="CJ4600" s="35"/>
      <c r="CK4600" s="36">
        <v>22000</v>
      </c>
      <c r="CL4600" s="26">
        <f t="shared" si="185"/>
        <v>11000</v>
      </c>
      <c r="CM4600" s="26"/>
      <c r="CR4600" s="26" t="str">
        <f t="shared" si="186"/>
        <v>('약국', '204-19-47462', '서울 중랑구 망우동', '8806538014029', '신일엠정 500mg', 11000, '2025-03-01'),</v>
      </c>
    </row>
    <row r="4601" spans="79:96" x14ac:dyDescent="0.25">
      <c r="CA4601" s="29">
        <v>4598</v>
      </c>
      <c r="CB4601" s="50"/>
      <c r="CC4601" s="55" t="s">
        <v>4324</v>
      </c>
      <c r="CD4601" s="31" t="s">
        <v>7906</v>
      </c>
      <c r="CE4601" s="55" t="s">
        <v>7907</v>
      </c>
      <c r="CF4601" s="32" t="s">
        <v>1032</v>
      </c>
      <c r="CG4601" s="33" t="s">
        <v>948</v>
      </c>
      <c r="CH4601" s="31">
        <v>11000</v>
      </c>
      <c r="CI4601" s="35">
        <v>45717</v>
      </c>
      <c r="CJ4601" s="35"/>
      <c r="CK4601" s="56">
        <v>22000</v>
      </c>
      <c r="CL4601" s="26">
        <f t="shared" si="185"/>
        <v>11000</v>
      </c>
      <c r="CM4601" s="26"/>
      <c r="CR4601" s="26" t="str">
        <f t="shared" si="186"/>
        <v>('약국', '142-03-15166', '서울 성동구 금호동', '8806538014029', '신일엠정 500mg', 11000, '2025-03-01'),</v>
      </c>
    </row>
    <row r="4602" spans="79:96" x14ac:dyDescent="0.25">
      <c r="CA4602" s="29">
        <v>4599</v>
      </c>
      <c r="CB4602" s="50"/>
      <c r="CC4602" s="55" t="s">
        <v>4324</v>
      </c>
      <c r="CD4602" s="31" t="s">
        <v>6735</v>
      </c>
      <c r="CE4602" s="55" t="s">
        <v>5609</v>
      </c>
      <c r="CF4602" s="32" t="s">
        <v>2013</v>
      </c>
      <c r="CG4602" s="33" t="s">
        <v>1391</v>
      </c>
      <c r="CH4602" s="34">
        <v>7125</v>
      </c>
      <c r="CI4602" s="35">
        <v>45717</v>
      </c>
      <c r="CJ4602" s="35"/>
      <c r="CK4602" s="36">
        <v>14250</v>
      </c>
      <c r="CL4602" s="26">
        <f t="shared" si="185"/>
        <v>7125</v>
      </c>
      <c r="CM4602" s="26"/>
      <c r="CR4602" s="26" t="str">
        <f t="shared" si="186"/>
        <v>('약국', '114-05-28340', '서울 강남구 역삼동', '8806538026510', '티니다진정 500mg', 7125, '2025-03-01'),</v>
      </c>
    </row>
    <row r="4603" spans="79:96" x14ac:dyDescent="0.25">
      <c r="CA4603" s="29">
        <v>4600</v>
      </c>
      <c r="CB4603" s="50"/>
      <c r="CC4603" s="55" t="s">
        <v>4324</v>
      </c>
      <c r="CD4603" s="31" t="s">
        <v>7908</v>
      </c>
      <c r="CE4603" s="55" t="s">
        <v>7909</v>
      </c>
      <c r="CF4603" s="32" t="s">
        <v>686</v>
      </c>
      <c r="CG4603" s="33" t="s">
        <v>661</v>
      </c>
      <c r="CH4603" s="34">
        <v>0</v>
      </c>
      <c r="CI4603" s="35">
        <v>45717</v>
      </c>
      <c r="CJ4603" s="35"/>
      <c r="CK4603" s="36">
        <v>0</v>
      </c>
      <c r="CL4603" s="26">
        <f t="shared" si="185"/>
        <v>0</v>
      </c>
      <c r="CM4603" s="26"/>
      <c r="CR4603" s="26" t="str">
        <f t="shared" si="186"/>
        <v>('약국', '106-09-79472', '서울 용산구 보광동', '8806538010977', '신일트리메부틴말레산염정 100mg', 0, '2025-03-01'),</v>
      </c>
    </row>
    <row r="4604" spans="79:96" x14ac:dyDescent="0.25">
      <c r="CA4604" s="29">
        <v>4601</v>
      </c>
      <c r="CB4604" s="50"/>
      <c r="CC4604" s="55" t="s">
        <v>4324</v>
      </c>
      <c r="CD4604" s="31" t="s">
        <v>7910</v>
      </c>
      <c r="CE4604" s="55" t="s">
        <v>1492</v>
      </c>
      <c r="CF4604" s="32" t="s">
        <v>1041</v>
      </c>
      <c r="CG4604" s="33" t="s">
        <v>1004</v>
      </c>
      <c r="CH4604" s="34">
        <v>18000</v>
      </c>
      <c r="CI4604" s="35">
        <v>45689</v>
      </c>
      <c r="CJ4604" s="35"/>
      <c r="CK4604" s="36">
        <v>36000</v>
      </c>
      <c r="CL4604" s="26">
        <f t="shared" si="185"/>
        <v>18000</v>
      </c>
      <c r="CM4604" s="26"/>
      <c r="CR4604" s="26" t="str">
        <f t="shared" si="186"/>
        <v>('약국', '123-23-58110', '서울 구로구 구로동', '8806538014647', '신일티아민염산염정 10mg', 18000, '2025-02-01'),</v>
      </c>
    </row>
    <row r="4605" spans="79:96" x14ac:dyDescent="0.25">
      <c r="CA4605" s="29">
        <v>4602</v>
      </c>
      <c r="CB4605" s="50"/>
      <c r="CC4605" s="55" t="s">
        <v>4324</v>
      </c>
      <c r="CD4605" s="31" t="s">
        <v>5588</v>
      </c>
      <c r="CE4605" s="55" t="s">
        <v>5589</v>
      </c>
      <c r="CF4605" s="32" t="s">
        <v>615</v>
      </c>
      <c r="CG4605" s="33" t="s">
        <v>616</v>
      </c>
      <c r="CH4605" s="34">
        <v>7500</v>
      </c>
      <c r="CI4605" s="35">
        <v>45658</v>
      </c>
      <c r="CJ4605" s="35"/>
      <c r="CK4605" s="36">
        <v>15000</v>
      </c>
      <c r="CL4605" s="26">
        <f t="shared" si="185"/>
        <v>7500</v>
      </c>
      <c r="CM4605" s="26"/>
      <c r="CR4605" s="26" t="str">
        <f t="shared" si="186"/>
        <v>('약국', '127-09-93618', '서울 동작구 신대방동', '8806538015149', '신일폴산정 1mg', 7500, '2025-01-01'),</v>
      </c>
    </row>
    <row r="4606" spans="79:96" x14ac:dyDescent="0.25">
      <c r="CA4606" s="29">
        <v>4603</v>
      </c>
      <c r="CB4606" s="50"/>
      <c r="CC4606" s="55" t="s">
        <v>4324</v>
      </c>
      <c r="CD4606" s="31" t="s">
        <v>5588</v>
      </c>
      <c r="CE4606" s="55" t="s">
        <v>5589</v>
      </c>
      <c r="CF4606" s="32" t="s">
        <v>615</v>
      </c>
      <c r="CG4606" s="33" t="s">
        <v>616</v>
      </c>
      <c r="CH4606" s="34">
        <v>7500</v>
      </c>
      <c r="CI4606" s="35">
        <v>45717</v>
      </c>
      <c r="CJ4606" s="35"/>
      <c r="CK4606" s="36">
        <v>15000</v>
      </c>
      <c r="CL4606" s="26">
        <f t="shared" si="185"/>
        <v>7500</v>
      </c>
      <c r="CM4606" s="26"/>
      <c r="CR4606" s="26" t="str">
        <f t="shared" si="186"/>
        <v>('약국', '127-09-93618', '서울 동작구 신대방동', '8806538015149', '신일폴산정 1mg', 7500, '2025-03-01'),</v>
      </c>
    </row>
    <row r="4607" spans="79:96" x14ac:dyDescent="0.25">
      <c r="CA4607" s="29">
        <v>4604</v>
      </c>
      <c r="CB4607" s="50"/>
      <c r="CC4607" s="55" t="s">
        <v>4324</v>
      </c>
      <c r="CD4607" s="31" t="s">
        <v>5588</v>
      </c>
      <c r="CE4607" s="55" t="s">
        <v>5589</v>
      </c>
      <c r="CF4607" s="32" t="s">
        <v>3307</v>
      </c>
      <c r="CG4607" s="33" t="s">
        <v>2174</v>
      </c>
      <c r="CH4607" s="34">
        <v>28750</v>
      </c>
      <c r="CI4607" s="35">
        <v>45717</v>
      </c>
      <c r="CJ4607" s="35"/>
      <c r="CK4607" s="36">
        <v>57500</v>
      </c>
      <c r="CL4607" s="26">
        <f t="shared" si="185"/>
        <v>28750</v>
      </c>
      <c r="CM4607" s="26"/>
      <c r="CR4607" s="26" t="str">
        <f t="shared" si="186"/>
        <v>('약국', '127-09-93618', '서울 동작구 신대방동', '8806538021911', '오로페롤연질캡슐 100mg', 28750, '2025-03-01'),</v>
      </c>
    </row>
    <row r="4608" spans="79:96" x14ac:dyDescent="0.25">
      <c r="CA4608" s="29">
        <v>4605</v>
      </c>
      <c r="CB4608" s="50"/>
      <c r="CC4608" s="55" t="s">
        <v>4324</v>
      </c>
      <c r="CD4608" s="31" t="s">
        <v>5588</v>
      </c>
      <c r="CE4608" s="55" t="s">
        <v>5589</v>
      </c>
      <c r="CF4608" s="32" t="s">
        <v>3307</v>
      </c>
      <c r="CG4608" s="33" t="s">
        <v>2174</v>
      </c>
      <c r="CH4608" s="31">
        <v>28750</v>
      </c>
      <c r="CI4608" s="35">
        <v>45717</v>
      </c>
      <c r="CJ4608" s="35"/>
      <c r="CK4608" s="56">
        <v>57500</v>
      </c>
      <c r="CL4608" s="26">
        <f t="shared" si="185"/>
        <v>28750</v>
      </c>
      <c r="CM4608" s="26"/>
      <c r="CR4608" s="26" t="str">
        <f t="shared" si="186"/>
        <v>('약국', '127-09-93618', '서울 동작구 신대방동', '8806538021911', '오로페롤연질캡슐 100mg', 28750, '2025-03-01'),</v>
      </c>
    </row>
    <row r="4609" spans="79:96" x14ac:dyDescent="0.25">
      <c r="CA4609" s="29">
        <v>4606</v>
      </c>
      <c r="CB4609" s="50"/>
      <c r="CC4609" s="55" t="s">
        <v>4324</v>
      </c>
      <c r="CD4609" s="31" t="s">
        <v>7911</v>
      </c>
      <c r="CE4609" s="55" t="s">
        <v>7912</v>
      </c>
      <c r="CF4609" s="32" t="s">
        <v>2228</v>
      </c>
      <c r="CG4609" s="33" t="s">
        <v>790</v>
      </c>
      <c r="CH4609" s="34">
        <v>43500</v>
      </c>
      <c r="CI4609" s="35">
        <v>45717</v>
      </c>
      <c r="CJ4609" s="35"/>
      <c r="CK4609" s="36">
        <v>87000</v>
      </c>
      <c r="CL4609" s="26">
        <f t="shared" si="185"/>
        <v>43500</v>
      </c>
      <c r="CM4609" s="26"/>
      <c r="CR4609" s="26" t="str">
        <f t="shared" si="186"/>
        <v>('약국', '134-11-36054', '경기도 안산시 단원구 와동', '8806538013121', '신일슈도에페드린정 60mg', 43500, '2025-03-01'),</v>
      </c>
    </row>
    <row r="4610" spans="79:96" x14ac:dyDescent="0.25">
      <c r="CA4610" s="29">
        <v>4607</v>
      </c>
      <c r="CB4610" s="50"/>
      <c r="CC4610" s="55" t="s">
        <v>4324</v>
      </c>
      <c r="CD4610" s="31" t="s">
        <v>7913</v>
      </c>
      <c r="CE4610" s="55" t="s">
        <v>5691</v>
      </c>
      <c r="CF4610" s="32" t="s">
        <v>2369</v>
      </c>
      <c r="CG4610" s="33" t="s">
        <v>1146</v>
      </c>
      <c r="CH4610" s="34">
        <v>-47775</v>
      </c>
      <c r="CI4610" s="35">
        <v>45717</v>
      </c>
      <c r="CJ4610" s="35"/>
      <c r="CK4610" s="36">
        <v>-95550</v>
      </c>
      <c r="CL4610" s="26">
        <f t="shared" si="185"/>
        <v>-47775</v>
      </c>
      <c r="CM4610" s="26"/>
      <c r="CR4610" s="26" t="str">
        <f t="shared" si="186"/>
        <v>('약국', '108-48-16297', '서울 동작구 상도동', '8806538059013', '리피젯정10/10mg', -47775, '2025-03-01'),</v>
      </c>
    </row>
    <row r="4611" spans="79:96" x14ac:dyDescent="0.25">
      <c r="CA4611" s="29">
        <v>4608</v>
      </c>
      <c r="CB4611" s="50"/>
      <c r="CC4611" s="55" t="s">
        <v>4324</v>
      </c>
      <c r="CD4611" s="31" t="s">
        <v>7914</v>
      </c>
      <c r="CE4611" s="55" t="s">
        <v>7915</v>
      </c>
      <c r="CF4611" s="32" t="s">
        <v>2328</v>
      </c>
      <c r="CG4611" s="33" t="s">
        <v>85</v>
      </c>
      <c r="CH4611" s="34">
        <v>9945</v>
      </c>
      <c r="CI4611" s="35">
        <v>45717</v>
      </c>
      <c r="CJ4611" s="35"/>
      <c r="CK4611" s="36">
        <v>19890</v>
      </c>
      <c r="CL4611" s="26">
        <f t="shared" si="185"/>
        <v>9945</v>
      </c>
      <c r="CM4611" s="26"/>
      <c r="CR4611" s="26" t="str">
        <f t="shared" si="186"/>
        <v>('약국', '106-01-70081', '서울 마포구 염리동', '8806538013718', '리피칸정 10mg', 9945, '2025-03-01'),</v>
      </c>
    </row>
    <row r="4612" spans="79:96" x14ac:dyDescent="0.25">
      <c r="CA4612" s="29">
        <v>4609</v>
      </c>
      <c r="CB4612" s="50"/>
      <c r="CC4612" s="55" t="s">
        <v>4324</v>
      </c>
      <c r="CD4612" s="31" t="s">
        <v>7914</v>
      </c>
      <c r="CE4612" s="55" t="s">
        <v>7915</v>
      </c>
      <c r="CF4612" s="32" t="s">
        <v>2328</v>
      </c>
      <c r="CG4612" s="33" t="s">
        <v>85</v>
      </c>
      <c r="CH4612" s="34">
        <v>99450</v>
      </c>
      <c r="CI4612" s="35">
        <v>45717</v>
      </c>
      <c r="CJ4612" s="35"/>
      <c r="CK4612" s="36">
        <v>198900</v>
      </c>
      <c r="CL4612" s="26">
        <f t="shared" si="185"/>
        <v>99450</v>
      </c>
      <c r="CM4612" s="26"/>
      <c r="CR4612" s="26" t="str">
        <f t="shared" si="186"/>
        <v>('약국', '106-01-70081', '서울 마포구 염리동', '8806538013718', '리피칸정 10mg', 99450, '2025-03-01'),</v>
      </c>
    </row>
    <row r="4613" spans="79:96" x14ac:dyDescent="0.25">
      <c r="CA4613" s="29">
        <v>4610</v>
      </c>
      <c r="CB4613" s="50"/>
      <c r="CC4613" s="55" t="s">
        <v>4324</v>
      </c>
      <c r="CD4613" s="31" t="s">
        <v>7914</v>
      </c>
      <c r="CE4613" s="55" t="s">
        <v>7915</v>
      </c>
      <c r="CF4613" s="32" t="s">
        <v>7378</v>
      </c>
      <c r="CG4613" s="33" t="s">
        <v>946</v>
      </c>
      <c r="CH4613" s="34">
        <v>5175</v>
      </c>
      <c r="CI4613" s="35">
        <v>45689</v>
      </c>
      <c r="CJ4613" s="35"/>
      <c r="CK4613" s="36">
        <v>10350</v>
      </c>
      <c r="CL4613" s="26">
        <f t="shared" ref="CL4613:CL4676" si="187">IFERROR(CK4613/2,"")</f>
        <v>5175</v>
      </c>
      <c r="CM4613" s="26"/>
      <c r="CR4613" s="26" t="str">
        <f t="shared" ref="CR4613:CR4676" si="188">IFERROR("('"&amp;CC4613&amp;"', '"&amp;CD4613&amp;"', '"&amp;CE4613&amp;"', '"&amp;CF4613&amp;"', '"&amp;CG4613&amp;"', "&amp;CH4613&amp;", '"&amp;TEXT(CI4613,"YYYY-MM-DD")&amp;"'),","")</f>
        <v>('약국', '106-01-70081', '서울 마포구 염리동', '8806538021119', '에페릭스정', 5175, '2025-02-01'),</v>
      </c>
    </row>
    <row r="4614" spans="79:96" x14ac:dyDescent="0.25">
      <c r="CA4614" s="29">
        <v>4611</v>
      </c>
      <c r="CB4614" s="50"/>
      <c r="CC4614" s="55" t="s">
        <v>4324</v>
      </c>
      <c r="CD4614" s="31" t="s">
        <v>7914</v>
      </c>
      <c r="CE4614" s="55" t="s">
        <v>7915</v>
      </c>
      <c r="CF4614" s="32" t="s">
        <v>915</v>
      </c>
      <c r="CG4614" s="33" t="s">
        <v>916</v>
      </c>
      <c r="CH4614" s="34">
        <v>14100</v>
      </c>
      <c r="CI4614" s="35">
        <v>45658</v>
      </c>
      <c r="CJ4614" s="35"/>
      <c r="CK4614" s="36">
        <v>28200</v>
      </c>
      <c r="CL4614" s="26">
        <f t="shared" si="187"/>
        <v>14100</v>
      </c>
      <c r="CM4614" s="26"/>
      <c r="CR4614" s="26" t="str">
        <f t="shared" si="188"/>
        <v>('약국', '106-01-70081', '서울 마포구 염리동', '8806538021010', '에이낙정', 14100, '2025-01-01'),</v>
      </c>
    </row>
    <row r="4615" spans="79:96" x14ac:dyDescent="0.25">
      <c r="CA4615" s="29">
        <v>4612</v>
      </c>
      <c r="CB4615" s="50"/>
      <c r="CC4615" s="55" t="s">
        <v>4324</v>
      </c>
      <c r="CD4615" s="31" t="s">
        <v>7914</v>
      </c>
      <c r="CE4615" s="55" t="s">
        <v>7915</v>
      </c>
      <c r="CF4615" s="32" t="s">
        <v>2328</v>
      </c>
      <c r="CG4615" s="33" t="s">
        <v>85</v>
      </c>
      <c r="CH4615" s="34">
        <v>39780</v>
      </c>
      <c r="CI4615" s="35">
        <v>45717</v>
      </c>
      <c r="CJ4615" s="35"/>
      <c r="CK4615" s="36">
        <v>79560</v>
      </c>
      <c r="CL4615" s="26">
        <f t="shared" si="187"/>
        <v>39780</v>
      </c>
      <c r="CM4615" s="26"/>
      <c r="CR4615" s="26" t="str">
        <f t="shared" si="188"/>
        <v>('약국', '106-01-70081', '서울 마포구 염리동', '8806538013718', '리피칸정 10mg', 39780, '2025-03-01'),</v>
      </c>
    </row>
    <row r="4616" spans="79:96" x14ac:dyDescent="0.25">
      <c r="CA4616" s="29">
        <v>4613</v>
      </c>
      <c r="CB4616" s="50"/>
      <c r="CC4616" s="55" t="s">
        <v>4324</v>
      </c>
      <c r="CD4616" s="31" t="s">
        <v>7916</v>
      </c>
      <c r="CE4616" s="55" t="s">
        <v>7434</v>
      </c>
      <c r="CF4616" s="32" t="s">
        <v>615</v>
      </c>
      <c r="CG4616" s="33" t="s">
        <v>616</v>
      </c>
      <c r="CH4616" s="34">
        <v>22500</v>
      </c>
      <c r="CI4616" s="35">
        <v>45717</v>
      </c>
      <c r="CJ4616" s="35"/>
      <c r="CK4616" s="36">
        <v>45000</v>
      </c>
      <c r="CL4616" s="26">
        <f t="shared" si="187"/>
        <v>22500</v>
      </c>
      <c r="CM4616" s="26"/>
      <c r="CR4616" s="26" t="str">
        <f t="shared" si="188"/>
        <v>('약국', '114-05-29320', '서울특별시 구로구 구로동', '8806538015149', '신일폴산정 1mg', 22500, '2025-03-01'),</v>
      </c>
    </row>
    <row r="4617" spans="79:96" x14ac:dyDescent="0.25">
      <c r="CA4617" s="29">
        <v>4614</v>
      </c>
      <c r="CB4617" s="50"/>
      <c r="CC4617" s="55" t="s">
        <v>4324</v>
      </c>
      <c r="CD4617" s="31" t="s">
        <v>2377</v>
      </c>
      <c r="CE4617" s="55" t="s">
        <v>5691</v>
      </c>
      <c r="CF4617" s="32" t="s">
        <v>1501</v>
      </c>
      <c r="CG4617" s="33" t="s">
        <v>1310</v>
      </c>
      <c r="CH4617" s="34">
        <v>16170</v>
      </c>
      <c r="CI4617" s="35">
        <v>45717</v>
      </c>
      <c r="CJ4617" s="35"/>
      <c r="CK4617" s="36">
        <v>32340</v>
      </c>
      <c r="CL4617" s="26">
        <f t="shared" si="187"/>
        <v>16170</v>
      </c>
      <c r="CM4617" s="26"/>
      <c r="CR4617" s="26" t="str">
        <f t="shared" si="188"/>
        <v>('약국', '108-49-10117', '서울 동작구 상도동', '8806538051123', '신에소메정40mg', 16170, '2025-03-01'),</v>
      </c>
    </row>
    <row r="4618" spans="79:96" x14ac:dyDescent="0.25">
      <c r="CA4618" s="29">
        <v>4615</v>
      </c>
      <c r="CB4618" s="50"/>
      <c r="CC4618" s="55" t="s">
        <v>4324</v>
      </c>
      <c r="CD4618" s="31" t="s">
        <v>7917</v>
      </c>
      <c r="CE4618" s="55" t="s">
        <v>7162</v>
      </c>
      <c r="CF4618" s="32" t="s">
        <v>1032</v>
      </c>
      <c r="CG4618" s="33" t="s">
        <v>948</v>
      </c>
      <c r="CH4618" s="34">
        <v>22000</v>
      </c>
      <c r="CI4618" s="35">
        <v>45717</v>
      </c>
      <c r="CJ4618" s="35"/>
      <c r="CK4618" s="36">
        <v>44000</v>
      </c>
      <c r="CL4618" s="26">
        <f t="shared" si="187"/>
        <v>22000</v>
      </c>
      <c r="CM4618" s="26"/>
      <c r="CR4618" s="26" t="str">
        <f t="shared" si="188"/>
        <v>('약국', '113-17-49175', '서울 구로구 오류동', '8806538014029', '신일엠정 500mg', 22000, '2025-03-01'),</v>
      </c>
    </row>
    <row r="4619" spans="79:96" x14ac:dyDescent="0.25">
      <c r="CA4619" s="29">
        <v>4616</v>
      </c>
      <c r="CB4619" s="50"/>
      <c r="CC4619" s="55" t="s">
        <v>4324</v>
      </c>
      <c r="CD4619" s="31" t="s">
        <v>7918</v>
      </c>
      <c r="CE4619" s="55" t="s">
        <v>7864</v>
      </c>
      <c r="CF4619" s="32" t="s">
        <v>615</v>
      </c>
      <c r="CG4619" s="33" t="s">
        <v>616</v>
      </c>
      <c r="CH4619" s="34">
        <v>7500</v>
      </c>
      <c r="CI4619" s="35">
        <v>45717</v>
      </c>
      <c r="CJ4619" s="35"/>
      <c r="CK4619" s="36">
        <v>15000</v>
      </c>
      <c r="CL4619" s="26">
        <f t="shared" si="187"/>
        <v>7500</v>
      </c>
      <c r="CM4619" s="26"/>
      <c r="CR4619" s="26" t="str">
        <f t="shared" si="188"/>
        <v>('약국', '130-35-47273', '경기 부천시 소사구 소사본동', '8806538015149', '신일폴산정 1mg', 7500, '2025-03-01'),</v>
      </c>
    </row>
    <row r="4620" spans="79:96" x14ac:dyDescent="0.25">
      <c r="CA4620" s="29">
        <v>4617</v>
      </c>
      <c r="CB4620" s="50"/>
      <c r="CC4620" s="55" t="s">
        <v>4324</v>
      </c>
      <c r="CD4620" s="31" t="s">
        <v>7919</v>
      </c>
      <c r="CE4620" s="55" t="s">
        <v>7920</v>
      </c>
      <c r="CF4620" s="32" t="s">
        <v>2228</v>
      </c>
      <c r="CG4620" s="33" t="s">
        <v>790</v>
      </c>
      <c r="CH4620" s="31">
        <v>-29000</v>
      </c>
      <c r="CI4620" s="35">
        <v>45717</v>
      </c>
      <c r="CJ4620" s="35"/>
      <c r="CK4620" s="56">
        <v>-58000</v>
      </c>
      <c r="CL4620" s="26">
        <f t="shared" si="187"/>
        <v>-29000</v>
      </c>
      <c r="CM4620" s="26"/>
      <c r="CR4620" s="26" t="str">
        <f t="shared" si="188"/>
        <v>('약국', '817-77-00297', '경기도 수원시 권선구 오목천동', '8806538013121', '신일슈도에페드린정 60mg', -29000, '2025-03-01'),</v>
      </c>
    </row>
    <row r="4621" spans="79:96" x14ac:dyDescent="0.25">
      <c r="CA4621" s="29">
        <v>4618</v>
      </c>
      <c r="CB4621" s="50"/>
      <c r="CC4621" s="55" t="s">
        <v>4324</v>
      </c>
      <c r="CD4621" s="31" t="s">
        <v>7921</v>
      </c>
      <c r="CE4621" s="55" t="s">
        <v>7922</v>
      </c>
      <c r="CF4621" s="32" t="s">
        <v>2228</v>
      </c>
      <c r="CG4621" s="33" t="s">
        <v>790</v>
      </c>
      <c r="CH4621" s="34">
        <v>14500</v>
      </c>
      <c r="CI4621" s="35">
        <v>45717</v>
      </c>
      <c r="CJ4621" s="35"/>
      <c r="CK4621" s="36">
        <v>29000</v>
      </c>
      <c r="CL4621" s="26">
        <f t="shared" si="187"/>
        <v>14500</v>
      </c>
      <c r="CM4621" s="26"/>
      <c r="CR4621" s="26" t="str">
        <f t="shared" si="188"/>
        <v>('약국', '223-10-51907', '경기도 화성시 팔탄면', '8806538013121', '신일슈도에페드린정 60mg', 14500, '2025-03-01'),</v>
      </c>
    </row>
    <row r="4622" spans="79:96" x14ac:dyDescent="0.25">
      <c r="CA4622" s="29">
        <v>4619</v>
      </c>
      <c r="CB4622" s="50"/>
      <c r="CC4622" s="55" t="s">
        <v>4324</v>
      </c>
      <c r="CD4622" s="31" t="s">
        <v>7921</v>
      </c>
      <c r="CE4622" s="55" t="s">
        <v>7922</v>
      </c>
      <c r="CF4622" s="32" t="s">
        <v>2228</v>
      </c>
      <c r="CG4622" s="33" t="s">
        <v>790</v>
      </c>
      <c r="CH4622" s="34">
        <v>43500</v>
      </c>
      <c r="CI4622" s="35">
        <v>45689</v>
      </c>
      <c r="CJ4622" s="35"/>
      <c r="CK4622" s="36">
        <v>87000</v>
      </c>
      <c r="CL4622" s="26">
        <f t="shared" si="187"/>
        <v>43500</v>
      </c>
      <c r="CM4622" s="26"/>
      <c r="CR4622" s="26" t="str">
        <f t="shared" si="188"/>
        <v>('약국', '223-10-51907', '경기도 화성시 팔탄면', '8806538013121', '신일슈도에페드린정 60mg', 43500, '2025-02-01'),</v>
      </c>
    </row>
    <row r="4623" spans="79:96" x14ac:dyDescent="0.25">
      <c r="CA4623" s="29">
        <v>4620</v>
      </c>
      <c r="CB4623" s="50"/>
      <c r="CC4623" s="55" t="s">
        <v>4324</v>
      </c>
      <c r="CD4623" s="31" t="s">
        <v>7923</v>
      </c>
      <c r="CE4623" s="55" t="s">
        <v>7738</v>
      </c>
      <c r="CF4623" s="32" t="s">
        <v>1686</v>
      </c>
      <c r="CG4623" s="33" t="s">
        <v>1033</v>
      </c>
      <c r="CH4623" s="34">
        <v>15945</v>
      </c>
      <c r="CI4623" s="35">
        <v>45658</v>
      </c>
      <c r="CJ4623" s="35"/>
      <c r="CK4623" s="36">
        <v>31890</v>
      </c>
      <c r="CL4623" s="26">
        <f t="shared" si="187"/>
        <v>15945</v>
      </c>
      <c r="CM4623" s="26"/>
      <c r="CR4623" s="26" t="str">
        <f t="shared" si="188"/>
        <v>('약국', '163-77-00171', '서울특별시 은평구 불광동', '8806538058122', '로타젯정10/10mg', 15945, '2025-01-01'),</v>
      </c>
    </row>
    <row r="4624" spans="79:96" x14ac:dyDescent="0.25">
      <c r="CA4624" s="29">
        <v>4621</v>
      </c>
      <c r="CB4624" s="50"/>
      <c r="CC4624" s="55" t="s">
        <v>4324</v>
      </c>
      <c r="CD4624" s="31" t="s">
        <v>7923</v>
      </c>
      <c r="CE4624" s="55" t="s">
        <v>7738</v>
      </c>
      <c r="CF4624" s="32" t="s">
        <v>3042</v>
      </c>
      <c r="CG4624" s="33" t="s">
        <v>537</v>
      </c>
      <c r="CH4624" s="34">
        <v>5460</v>
      </c>
      <c r="CI4624" s="35">
        <v>45717</v>
      </c>
      <c r="CJ4624" s="35"/>
      <c r="CK4624" s="36">
        <v>10920</v>
      </c>
      <c r="CL4624" s="26">
        <f t="shared" si="187"/>
        <v>5460</v>
      </c>
      <c r="CM4624" s="26"/>
      <c r="CR4624" s="26" t="str">
        <f t="shared" si="188"/>
        <v>('약국', '163-77-00171', '서울특별시 은평구 불광동', '8806538003610', '레오빌정 25mg', 5460, '2025-03-01'),</v>
      </c>
    </row>
    <row r="4625" spans="79:96" x14ac:dyDescent="0.25">
      <c r="CA4625" s="29">
        <v>4622</v>
      </c>
      <c r="CB4625" s="50"/>
      <c r="CC4625" s="55" t="s">
        <v>4324</v>
      </c>
      <c r="CD4625" s="31" t="s">
        <v>7923</v>
      </c>
      <c r="CE4625" s="55" t="s">
        <v>7738</v>
      </c>
      <c r="CF4625" s="32" t="s">
        <v>7072</v>
      </c>
      <c r="CG4625" s="33" t="s">
        <v>1056</v>
      </c>
      <c r="CH4625" s="34">
        <v>48330</v>
      </c>
      <c r="CI4625" s="35">
        <v>45717</v>
      </c>
      <c r="CJ4625" s="35"/>
      <c r="CK4625" s="36">
        <v>96660</v>
      </c>
      <c r="CL4625" s="26">
        <f t="shared" si="187"/>
        <v>48330</v>
      </c>
      <c r="CM4625" s="26"/>
      <c r="CR4625" s="26" t="str">
        <f t="shared" si="188"/>
        <v>('약국', '163-77-00171', '서울특별시 은평구 불광동', '8806538058313', '로타젯정10/20mg', 48330, '2025-03-01'),</v>
      </c>
    </row>
    <row r="4626" spans="79:96" x14ac:dyDescent="0.25">
      <c r="CA4626" s="29">
        <v>4623</v>
      </c>
      <c r="CB4626" s="50"/>
      <c r="CC4626" s="55" t="s">
        <v>4324</v>
      </c>
      <c r="CD4626" s="31" t="s">
        <v>7923</v>
      </c>
      <c r="CE4626" s="55" t="s">
        <v>7738</v>
      </c>
      <c r="CF4626" s="32" t="s">
        <v>1777</v>
      </c>
      <c r="CG4626" s="33" t="s">
        <v>1560</v>
      </c>
      <c r="CH4626" s="34">
        <v>20040</v>
      </c>
      <c r="CI4626" s="35">
        <v>45717</v>
      </c>
      <c r="CJ4626" s="35"/>
      <c r="CK4626" s="36">
        <v>40080</v>
      </c>
      <c r="CL4626" s="26">
        <f t="shared" si="187"/>
        <v>20040</v>
      </c>
      <c r="CM4626" s="26"/>
      <c r="CR4626" s="26" t="str">
        <f t="shared" si="188"/>
        <v>('약국', '163-77-00171', '서울특별시 은평구 불광동', '8806538060415', '테글리엠서방정10/750mg', 20040, '2025-03-01'),</v>
      </c>
    </row>
    <row r="4627" spans="79:96" x14ac:dyDescent="0.25">
      <c r="CA4627" s="29">
        <v>4624</v>
      </c>
      <c r="CB4627" s="50"/>
      <c r="CC4627" s="55" t="s">
        <v>4324</v>
      </c>
      <c r="CD4627" s="31" t="s">
        <v>7923</v>
      </c>
      <c r="CE4627" s="55" t="s">
        <v>7738</v>
      </c>
      <c r="CF4627" s="32" t="s">
        <v>1501</v>
      </c>
      <c r="CG4627" s="33" t="s">
        <v>1310</v>
      </c>
      <c r="CH4627" s="34">
        <v>16170</v>
      </c>
      <c r="CI4627" s="35">
        <v>45717</v>
      </c>
      <c r="CJ4627" s="35"/>
      <c r="CK4627" s="36">
        <v>32340</v>
      </c>
      <c r="CL4627" s="26">
        <f t="shared" si="187"/>
        <v>16170</v>
      </c>
      <c r="CM4627" s="26"/>
      <c r="CR4627" s="26" t="str">
        <f t="shared" si="188"/>
        <v>('약국', '163-77-00171', '서울특별시 은평구 불광동', '8806538051123', '신에소메정40mg', 16170, '2025-03-01'),</v>
      </c>
    </row>
    <row r="4628" spans="79:96" x14ac:dyDescent="0.25">
      <c r="CA4628" s="29">
        <v>4625</v>
      </c>
      <c r="CB4628" s="50"/>
      <c r="CC4628" s="55" t="s">
        <v>4324</v>
      </c>
      <c r="CD4628" s="31" t="s">
        <v>7923</v>
      </c>
      <c r="CE4628" s="55" t="s">
        <v>7738</v>
      </c>
      <c r="CF4628" s="32" t="s">
        <v>3042</v>
      </c>
      <c r="CG4628" s="33" t="s">
        <v>537</v>
      </c>
      <c r="CH4628" s="34">
        <v>8190</v>
      </c>
      <c r="CI4628" s="35">
        <v>45717</v>
      </c>
      <c r="CJ4628" s="35"/>
      <c r="CK4628" s="36">
        <v>16380</v>
      </c>
      <c r="CL4628" s="26">
        <f t="shared" si="187"/>
        <v>8190</v>
      </c>
      <c r="CM4628" s="26"/>
      <c r="CR4628" s="26" t="str">
        <f t="shared" si="188"/>
        <v>('약국', '163-77-00171', '서울특별시 은평구 불광동', '8806538003610', '레오빌정 25mg', 8190, '2025-03-01'),</v>
      </c>
    </row>
    <row r="4629" spans="79:96" x14ac:dyDescent="0.25">
      <c r="CA4629" s="29">
        <v>4626</v>
      </c>
      <c r="CB4629" s="50"/>
      <c r="CC4629" s="55" t="s">
        <v>4324</v>
      </c>
      <c r="CD4629" s="31" t="s">
        <v>7923</v>
      </c>
      <c r="CE4629" s="55" t="s">
        <v>7738</v>
      </c>
      <c r="CF4629" s="32" t="s">
        <v>1001</v>
      </c>
      <c r="CG4629" s="33" t="s">
        <v>1002</v>
      </c>
      <c r="CH4629" s="34">
        <v>9480</v>
      </c>
      <c r="CI4629" s="35">
        <v>45717</v>
      </c>
      <c r="CJ4629" s="35"/>
      <c r="CK4629" s="36">
        <v>18960</v>
      </c>
      <c r="CL4629" s="26">
        <f t="shared" si="187"/>
        <v>9480</v>
      </c>
      <c r="CM4629" s="26"/>
      <c r="CR4629" s="26" t="str">
        <f t="shared" si="188"/>
        <v>('약국', '163-77-00171', '서울특별시 은평구 불광동', '8806538027517', '프라빅정 75mg', 9480, '2025-03-01'),</v>
      </c>
    </row>
    <row r="4630" spans="79:96" x14ac:dyDescent="0.25">
      <c r="CA4630" s="29">
        <v>4627</v>
      </c>
      <c r="CB4630" s="50"/>
      <c r="CC4630" s="55" t="s">
        <v>4324</v>
      </c>
      <c r="CD4630" s="31" t="s">
        <v>270</v>
      </c>
      <c r="CE4630" s="55" t="s">
        <v>7924</v>
      </c>
      <c r="CF4630" s="32" t="s">
        <v>3323</v>
      </c>
      <c r="CG4630" s="33" t="s">
        <v>2181</v>
      </c>
      <c r="CH4630" s="34">
        <v>44000</v>
      </c>
      <c r="CI4630" s="35">
        <v>45717</v>
      </c>
      <c r="CJ4630" s="35"/>
      <c r="CK4630" s="36">
        <v>88000</v>
      </c>
      <c r="CL4630" s="26">
        <f t="shared" si="187"/>
        <v>44000</v>
      </c>
      <c r="CM4630" s="26"/>
      <c r="CR4630" s="26" t="str">
        <f t="shared" si="188"/>
        <v>('약국', '662-36-00656', '서울특별시 동작구 대방동', '8806538062327', '판스틴정 175mg', 44000, '2025-03-01'),</v>
      </c>
    </row>
    <row r="4631" spans="79:96" x14ac:dyDescent="0.25">
      <c r="CA4631" s="29">
        <v>4628</v>
      </c>
      <c r="CB4631" s="50"/>
      <c r="CC4631" s="55" t="s">
        <v>4324</v>
      </c>
      <c r="CD4631" s="31" t="s">
        <v>270</v>
      </c>
      <c r="CE4631" s="55" t="s">
        <v>7924</v>
      </c>
      <c r="CF4631" s="32" t="s">
        <v>3323</v>
      </c>
      <c r="CG4631" s="33" t="s">
        <v>2181</v>
      </c>
      <c r="CH4631" s="34">
        <v>352000</v>
      </c>
      <c r="CI4631" s="35">
        <v>45689</v>
      </c>
      <c r="CJ4631" s="35"/>
      <c r="CK4631" s="36">
        <v>704000</v>
      </c>
      <c r="CL4631" s="26">
        <f t="shared" si="187"/>
        <v>352000</v>
      </c>
      <c r="CM4631" s="26"/>
      <c r="CR4631" s="26" t="str">
        <f t="shared" si="188"/>
        <v>('약국', '662-36-00656', '서울특별시 동작구 대방동', '8806538062327', '판스틴정 175mg', 352000, '2025-02-01'),</v>
      </c>
    </row>
    <row r="4632" spans="79:96" x14ac:dyDescent="0.25">
      <c r="CA4632" s="29">
        <v>4629</v>
      </c>
      <c r="CB4632" s="50"/>
      <c r="CC4632" s="55" t="s">
        <v>4324</v>
      </c>
      <c r="CD4632" s="31" t="s">
        <v>1727</v>
      </c>
      <c r="CE4632" s="55" t="s">
        <v>7424</v>
      </c>
      <c r="CF4632" s="32" t="s">
        <v>1077</v>
      </c>
      <c r="CG4632" s="33" t="s">
        <v>1078</v>
      </c>
      <c r="CH4632" s="34">
        <v>13750</v>
      </c>
      <c r="CI4632" s="35">
        <v>45658</v>
      </c>
      <c r="CJ4632" s="35"/>
      <c r="CK4632" s="36">
        <v>27500</v>
      </c>
      <c r="CL4632" s="26">
        <f t="shared" si="187"/>
        <v>13750</v>
      </c>
      <c r="CM4632" s="26"/>
      <c r="CR4632" s="26" t="str">
        <f t="shared" si="188"/>
        <v>('약국', '526-06-01463', '서울특별시 서초구 방배동', '8806538056425', '프로나지액 25mL', 13750, '2025-01-01'),</v>
      </c>
    </row>
    <row r="4633" spans="79:96" x14ac:dyDescent="0.25">
      <c r="CA4633" s="29">
        <v>4630</v>
      </c>
      <c r="CB4633" s="50"/>
      <c r="CC4633" s="55" t="s">
        <v>4324</v>
      </c>
      <c r="CD4633" s="31" t="s">
        <v>1727</v>
      </c>
      <c r="CE4633" s="55" t="s">
        <v>7424</v>
      </c>
      <c r="CF4633" s="32" t="s">
        <v>1077</v>
      </c>
      <c r="CG4633" s="33" t="s">
        <v>1078</v>
      </c>
      <c r="CH4633" s="34">
        <v>27500</v>
      </c>
      <c r="CI4633" s="35">
        <v>45717</v>
      </c>
      <c r="CJ4633" s="35"/>
      <c r="CK4633" s="36">
        <v>55000</v>
      </c>
      <c r="CL4633" s="26">
        <f t="shared" si="187"/>
        <v>27500</v>
      </c>
      <c r="CM4633" s="26"/>
      <c r="CR4633" s="26" t="str">
        <f t="shared" si="188"/>
        <v>('약국', '526-06-01463', '서울특별시 서초구 방배동', '8806538056425', '프로나지액 25mL', 27500, '2025-03-01'),</v>
      </c>
    </row>
    <row r="4634" spans="79:96" x14ac:dyDescent="0.25">
      <c r="CA4634" s="29">
        <v>4631</v>
      </c>
      <c r="CB4634" s="50"/>
      <c r="CC4634" s="55" t="s">
        <v>4324</v>
      </c>
      <c r="CD4634" s="31" t="s">
        <v>1727</v>
      </c>
      <c r="CE4634" s="55" t="s">
        <v>7424</v>
      </c>
      <c r="CF4634" s="32" t="s">
        <v>1077</v>
      </c>
      <c r="CG4634" s="33" t="s">
        <v>1078</v>
      </c>
      <c r="CH4634" s="34">
        <v>13750</v>
      </c>
      <c r="CI4634" s="35">
        <v>45717</v>
      </c>
      <c r="CJ4634" s="35"/>
      <c r="CK4634" s="36">
        <v>27500</v>
      </c>
      <c r="CL4634" s="26">
        <f t="shared" si="187"/>
        <v>13750</v>
      </c>
      <c r="CM4634" s="26"/>
      <c r="CR4634" s="26" t="str">
        <f t="shared" si="188"/>
        <v>('약국', '526-06-01463', '서울특별시 서초구 방배동', '8806538056425', '프로나지액 25mL', 13750, '2025-03-01'),</v>
      </c>
    </row>
    <row r="4635" spans="79:96" x14ac:dyDescent="0.25">
      <c r="CA4635" s="29">
        <v>4632</v>
      </c>
      <c r="CB4635" s="50"/>
      <c r="CC4635" s="55" t="s">
        <v>4324</v>
      </c>
      <c r="CD4635" s="31" t="s">
        <v>1727</v>
      </c>
      <c r="CE4635" s="55" t="s">
        <v>7424</v>
      </c>
      <c r="CF4635" s="32" t="s">
        <v>1077</v>
      </c>
      <c r="CG4635" s="33" t="s">
        <v>1078</v>
      </c>
      <c r="CH4635" s="34">
        <v>13750</v>
      </c>
      <c r="CI4635" s="35">
        <v>45717</v>
      </c>
      <c r="CJ4635" s="35"/>
      <c r="CK4635" s="36">
        <v>27500</v>
      </c>
      <c r="CL4635" s="26">
        <f t="shared" si="187"/>
        <v>13750</v>
      </c>
      <c r="CM4635" s="26"/>
      <c r="CR4635" s="26" t="str">
        <f t="shared" si="188"/>
        <v>('약국', '526-06-01463', '서울특별시 서초구 방배동', '8806538056425', '프로나지액 25mL', 13750, '2025-03-01'),</v>
      </c>
    </row>
    <row r="4636" spans="79:96" x14ac:dyDescent="0.25">
      <c r="CA4636" s="29">
        <v>4633</v>
      </c>
      <c r="CB4636" s="50"/>
      <c r="CC4636" s="55" t="s">
        <v>4324</v>
      </c>
      <c r="CD4636" s="31" t="s">
        <v>1727</v>
      </c>
      <c r="CE4636" s="55" t="s">
        <v>7424</v>
      </c>
      <c r="CF4636" s="32" t="s">
        <v>1077</v>
      </c>
      <c r="CG4636" s="33" t="s">
        <v>1078</v>
      </c>
      <c r="CH4636" s="34">
        <v>13750</v>
      </c>
      <c r="CI4636" s="35">
        <v>45717</v>
      </c>
      <c r="CJ4636" s="35"/>
      <c r="CK4636" s="36">
        <v>27500</v>
      </c>
      <c r="CL4636" s="26">
        <f t="shared" si="187"/>
        <v>13750</v>
      </c>
      <c r="CM4636" s="26"/>
      <c r="CR4636" s="26" t="str">
        <f t="shared" si="188"/>
        <v>('약국', '526-06-01463', '서울특별시 서초구 방배동', '8806538056425', '프로나지액 25mL', 13750, '2025-03-01'),</v>
      </c>
    </row>
    <row r="4637" spans="79:96" x14ac:dyDescent="0.25">
      <c r="CA4637" s="29">
        <v>4634</v>
      </c>
      <c r="CB4637" s="50"/>
      <c r="CC4637" s="55" t="s">
        <v>4324</v>
      </c>
      <c r="CD4637" s="31" t="s">
        <v>1727</v>
      </c>
      <c r="CE4637" s="55" t="s">
        <v>7424</v>
      </c>
      <c r="CF4637" s="32" t="s">
        <v>1077</v>
      </c>
      <c r="CG4637" s="33" t="s">
        <v>1078</v>
      </c>
      <c r="CH4637" s="34">
        <v>13750</v>
      </c>
      <c r="CI4637" s="35">
        <v>45717</v>
      </c>
      <c r="CJ4637" s="35"/>
      <c r="CK4637" s="36">
        <v>27500</v>
      </c>
      <c r="CL4637" s="26">
        <f t="shared" si="187"/>
        <v>13750</v>
      </c>
      <c r="CM4637" s="26"/>
      <c r="CR4637" s="26" t="str">
        <f t="shared" si="188"/>
        <v>('약국', '526-06-01463', '서울특별시 서초구 방배동', '8806538056425', '프로나지액 25mL', 13750, '2025-03-01'),</v>
      </c>
    </row>
    <row r="4638" spans="79:96" x14ac:dyDescent="0.25">
      <c r="CA4638" s="29">
        <v>4635</v>
      </c>
      <c r="CB4638" s="50"/>
      <c r="CC4638" s="55" t="s">
        <v>4324</v>
      </c>
      <c r="CD4638" s="31" t="s">
        <v>1727</v>
      </c>
      <c r="CE4638" s="55" t="s">
        <v>7424</v>
      </c>
      <c r="CF4638" s="32" t="s">
        <v>1077</v>
      </c>
      <c r="CG4638" s="33" t="s">
        <v>1078</v>
      </c>
      <c r="CH4638" s="34">
        <v>13750</v>
      </c>
      <c r="CI4638" s="35">
        <v>45717</v>
      </c>
      <c r="CJ4638" s="35"/>
      <c r="CK4638" s="36">
        <v>27500</v>
      </c>
      <c r="CL4638" s="26">
        <f t="shared" si="187"/>
        <v>13750</v>
      </c>
      <c r="CM4638" s="26"/>
      <c r="CR4638" s="26" t="str">
        <f t="shared" si="188"/>
        <v>('약국', '526-06-01463', '서울특별시 서초구 방배동', '8806538056425', '프로나지액 25mL', 13750, '2025-03-01'),</v>
      </c>
    </row>
    <row r="4639" spans="79:96" x14ac:dyDescent="0.25">
      <c r="CA4639" s="29">
        <v>4636</v>
      </c>
      <c r="CB4639" s="50"/>
      <c r="CC4639" s="55" t="s">
        <v>4324</v>
      </c>
      <c r="CD4639" s="31" t="s">
        <v>1727</v>
      </c>
      <c r="CE4639" s="55" t="s">
        <v>7424</v>
      </c>
      <c r="CF4639" s="32" t="s">
        <v>3004</v>
      </c>
      <c r="CG4639" s="33" t="s">
        <v>1576</v>
      </c>
      <c r="CH4639" s="34">
        <v>5502</v>
      </c>
      <c r="CI4639" s="35">
        <v>45717</v>
      </c>
      <c r="CJ4639" s="35"/>
      <c r="CK4639" s="36">
        <v>11004</v>
      </c>
      <c r="CL4639" s="26">
        <f t="shared" si="187"/>
        <v>5502</v>
      </c>
      <c r="CM4639" s="26"/>
      <c r="CR4639" s="26" t="str">
        <f t="shared" si="188"/>
        <v>('약국', '526-06-01463', '서울특별시 서초구 방배동', '8806538060736', '포시글리정 10mg', 5502, '2025-03-01'),</v>
      </c>
    </row>
    <row r="4640" spans="79:96" x14ac:dyDescent="0.25">
      <c r="CA4640" s="29">
        <v>4637</v>
      </c>
      <c r="CB4640" s="50"/>
      <c r="CC4640" s="55" t="s">
        <v>4324</v>
      </c>
      <c r="CD4640" s="31" t="s">
        <v>7925</v>
      </c>
      <c r="CE4640" s="55" t="s">
        <v>7926</v>
      </c>
      <c r="CF4640" s="32" t="s">
        <v>1017</v>
      </c>
      <c r="CG4640" s="33" t="s">
        <v>1018</v>
      </c>
      <c r="CH4640" s="34">
        <v>15000</v>
      </c>
      <c r="CI4640" s="35">
        <v>45689</v>
      </c>
      <c r="CJ4640" s="35"/>
      <c r="CK4640" s="36">
        <v>30000</v>
      </c>
      <c r="CL4640" s="26">
        <f t="shared" si="187"/>
        <v>15000</v>
      </c>
      <c r="CM4640" s="26"/>
      <c r="CR4640" s="26" t="str">
        <f t="shared" si="188"/>
        <v>('약국', '766-02-01836', '경기도 용인시 처인구 포곡읍', '8806538015835', '신일이부프로펜정 400mg', 15000, '2025-02-01'),</v>
      </c>
    </row>
    <row r="4641" spans="79:96" x14ac:dyDescent="0.25">
      <c r="CA4641" s="29">
        <v>4638</v>
      </c>
      <c r="CB4641" s="50"/>
      <c r="CC4641" s="55" t="s">
        <v>4324</v>
      </c>
      <c r="CD4641" s="31" t="s">
        <v>7925</v>
      </c>
      <c r="CE4641" s="55" t="s">
        <v>7926</v>
      </c>
      <c r="CF4641" s="32" t="s">
        <v>1017</v>
      </c>
      <c r="CG4641" s="33" t="s">
        <v>1018</v>
      </c>
      <c r="CH4641" s="34">
        <v>15000</v>
      </c>
      <c r="CI4641" s="35">
        <v>45658</v>
      </c>
      <c r="CJ4641" s="35"/>
      <c r="CK4641" s="36">
        <v>30000</v>
      </c>
      <c r="CL4641" s="26">
        <f t="shared" si="187"/>
        <v>15000</v>
      </c>
      <c r="CM4641" s="26"/>
      <c r="CR4641" s="26" t="str">
        <f t="shared" si="188"/>
        <v>('약국', '766-02-01836', '경기도 용인시 처인구 포곡읍', '8806538015835', '신일이부프로펜정 400mg', 15000, '2025-01-01'),</v>
      </c>
    </row>
    <row r="4642" spans="79:96" x14ac:dyDescent="0.25">
      <c r="CA4642" s="29">
        <v>4639</v>
      </c>
      <c r="CB4642" s="50"/>
      <c r="CC4642" s="55" t="s">
        <v>4324</v>
      </c>
      <c r="CD4642" s="31" t="s">
        <v>7927</v>
      </c>
      <c r="CE4642" s="55" t="s">
        <v>7928</v>
      </c>
      <c r="CF4642" s="32" t="s">
        <v>2203</v>
      </c>
      <c r="CG4642" s="33" t="s">
        <v>140</v>
      </c>
      <c r="CH4642" s="34">
        <v>-3450</v>
      </c>
      <c r="CI4642" s="35">
        <v>45717</v>
      </c>
      <c r="CJ4642" s="35"/>
      <c r="CK4642" s="36">
        <v>-6900</v>
      </c>
      <c r="CL4642" s="26">
        <f t="shared" si="187"/>
        <v>-3450</v>
      </c>
      <c r="CM4642" s="26"/>
      <c r="CR4642" s="26" t="str">
        <f t="shared" si="188"/>
        <v>('약국', '496-04-01533', '경기도 성남시 수정구 창곡동', '8806538000619', '그리펜-에스정 300mg', -3450, '2025-03-01'),</v>
      </c>
    </row>
    <row r="4643" spans="79:96" x14ac:dyDescent="0.25">
      <c r="CA4643" s="29">
        <v>4640</v>
      </c>
      <c r="CB4643" s="50"/>
      <c r="CC4643" s="55" t="s">
        <v>4324</v>
      </c>
      <c r="CD4643" s="31" t="s">
        <v>7929</v>
      </c>
      <c r="CE4643" s="55" t="s">
        <v>7322</v>
      </c>
      <c r="CF4643" s="32" t="s">
        <v>1041</v>
      </c>
      <c r="CG4643" s="33" t="s">
        <v>1004</v>
      </c>
      <c r="CH4643" s="34">
        <v>6000</v>
      </c>
      <c r="CI4643" s="35">
        <v>45717</v>
      </c>
      <c r="CJ4643" s="35"/>
      <c r="CK4643" s="36">
        <v>12000</v>
      </c>
      <c r="CL4643" s="26">
        <f t="shared" si="187"/>
        <v>6000</v>
      </c>
      <c r="CM4643" s="26"/>
      <c r="CR4643" s="26" t="str">
        <f t="shared" si="188"/>
        <v>('약국', '258-26-00934', '서울특별시 강남구 논현동', '8806538014647', '신일티아민염산염정 10mg', 6000, '2025-03-01'),</v>
      </c>
    </row>
    <row r="4644" spans="79:96" x14ac:dyDescent="0.25">
      <c r="CA4644" s="29">
        <v>4641</v>
      </c>
      <c r="CB4644" s="50"/>
      <c r="CC4644" s="55" t="s">
        <v>4324</v>
      </c>
      <c r="CD4644" s="31" t="s">
        <v>7930</v>
      </c>
      <c r="CE4644" s="55" t="s">
        <v>7931</v>
      </c>
      <c r="CF4644" s="32" t="s">
        <v>1824</v>
      </c>
      <c r="CG4644" s="33" t="s">
        <v>861</v>
      </c>
      <c r="CH4644" s="34">
        <v>6000</v>
      </c>
      <c r="CI4644" s="35">
        <v>45717</v>
      </c>
      <c r="CJ4644" s="35"/>
      <c r="CK4644" s="36">
        <v>12000</v>
      </c>
      <c r="CL4644" s="26">
        <f t="shared" si="187"/>
        <v>6000</v>
      </c>
      <c r="CM4644" s="26"/>
      <c r="CR4644" s="26" t="str">
        <f t="shared" si="188"/>
        <v>('약국', '615-61-00410', '인천광역시 연수구 옥련동', '8806538013510', '신일아시클로버크림', 6000, '2025-03-01'),</v>
      </c>
    </row>
    <row r="4645" spans="79:96" x14ac:dyDescent="0.25">
      <c r="CA4645" s="29">
        <v>4642</v>
      </c>
      <c r="CB4645" s="50"/>
      <c r="CC4645" s="55" t="s">
        <v>4324</v>
      </c>
      <c r="CD4645" s="31" t="s">
        <v>7932</v>
      </c>
      <c r="CE4645" s="55" t="s">
        <v>7933</v>
      </c>
      <c r="CF4645" s="32" t="s">
        <v>2228</v>
      </c>
      <c r="CG4645" s="33" t="s">
        <v>790</v>
      </c>
      <c r="CH4645" s="34">
        <v>43500</v>
      </c>
      <c r="CI4645" s="35">
        <v>45717</v>
      </c>
      <c r="CJ4645" s="35"/>
      <c r="CK4645" s="36">
        <v>87000</v>
      </c>
      <c r="CL4645" s="26">
        <f t="shared" si="187"/>
        <v>43500</v>
      </c>
      <c r="CM4645" s="26"/>
      <c r="CR4645" s="26" t="str">
        <f t="shared" si="188"/>
        <v>('약국', '439-19-01359', '경기도 수원시 영통구 이의동', '8806538013121', '신일슈도에페드린정 60mg', 43500, '2025-03-01'),</v>
      </c>
    </row>
    <row r="4646" spans="79:96" x14ac:dyDescent="0.25">
      <c r="CA4646" s="29">
        <v>4643</v>
      </c>
      <c r="CB4646" s="50"/>
      <c r="CC4646" s="55" t="s">
        <v>4324</v>
      </c>
      <c r="CD4646" s="31" t="s">
        <v>1601</v>
      </c>
      <c r="CE4646" s="55" t="s">
        <v>7934</v>
      </c>
      <c r="CF4646" s="32" t="s">
        <v>1077</v>
      </c>
      <c r="CG4646" s="33" t="s">
        <v>1078</v>
      </c>
      <c r="CH4646" s="34">
        <v>44000</v>
      </c>
      <c r="CI4646" s="35">
        <v>45717</v>
      </c>
      <c r="CJ4646" s="35"/>
      <c r="CK4646" s="36">
        <v>88000</v>
      </c>
      <c r="CL4646" s="26">
        <f t="shared" si="187"/>
        <v>44000</v>
      </c>
      <c r="CM4646" s="26"/>
      <c r="CR4646" s="26" t="str">
        <f t="shared" si="188"/>
        <v>('약국', '148-19-01337', '서울특별시 동작구 상도동', '8806538056425', '프로나지액 25mL', 44000, '2025-03-01'),</v>
      </c>
    </row>
    <row r="4647" spans="79:96" x14ac:dyDescent="0.25">
      <c r="CA4647" s="29">
        <v>4644</v>
      </c>
      <c r="CB4647" s="50"/>
      <c r="CC4647" s="55" t="s">
        <v>4324</v>
      </c>
      <c r="CD4647" s="31" t="s">
        <v>1601</v>
      </c>
      <c r="CE4647" s="55" t="s">
        <v>7934</v>
      </c>
      <c r="CF4647" s="32" t="s">
        <v>2324</v>
      </c>
      <c r="CG4647" s="33" t="s">
        <v>61</v>
      </c>
      <c r="CH4647" s="34">
        <v>4635</v>
      </c>
      <c r="CI4647" s="35">
        <v>45717</v>
      </c>
      <c r="CJ4647" s="35"/>
      <c r="CK4647" s="36">
        <v>9270</v>
      </c>
      <c r="CL4647" s="26">
        <f t="shared" si="187"/>
        <v>4635</v>
      </c>
      <c r="CM4647" s="26"/>
      <c r="CR4647" s="26" t="str">
        <f t="shared" si="188"/>
        <v>('약국', '148-19-01337', '서울특별시 동작구 상도동', '8806538000213', '가모피드정 5mg', 4635, '2025-03-01'),</v>
      </c>
    </row>
    <row r="4648" spans="79:96" x14ac:dyDescent="0.25">
      <c r="CA4648" s="29">
        <v>4645</v>
      </c>
      <c r="CB4648" s="50"/>
      <c r="CC4648" s="55" t="s">
        <v>4324</v>
      </c>
      <c r="CD4648" s="31" t="s">
        <v>1601</v>
      </c>
      <c r="CE4648" s="55" t="s">
        <v>7934</v>
      </c>
      <c r="CF4648" s="32" t="s">
        <v>6283</v>
      </c>
      <c r="CG4648" s="33" t="s">
        <v>1752</v>
      </c>
      <c r="CH4648" s="34">
        <v>53340</v>
      </c>
      <c r="CI4648" s="35">
        <v>45717</v>
      </c>
      <c r="CJ4648" s="35"/>
      <c r="CK4648" s="36">
        <v>106680</v>
      </c>
      <c r="CL4648" s="26">
        <f t="shared" si="187"/>
        <v>53340</v>
      </c>
      <c r="CM4648" s="26"/>
      <c r="CR4648" s="26" t="str">
        <f t="shared" si="188"/>
        <v>('약국', '148-19-01337', '서울특별시 동작구 상도동', '8806538061917', '자누메티아엑스알서방정50/500mg', 53340, '2025-03-01'),</v>
      </c>
    </row>
    <row r="4649" spans="79:96" x14ac:dyDescent="0.25">
      <c r="CA4649" s="29">
        <v>4646</v>
      </c>
      <c r="CB4649" s="50"/>
      <c r="CC4649" s="55" t="s">
        <v>4324</v>
      </c>
      <c r="CD4649" s="31" t="s">
        <v>1601</v>
      </c>
      <c r="CE4649" s="55" t="s">
        <v>7934</v>
      </c>
      <c r="CF4649" s="32" t="s">
        <v>1001</v>
      </c>
      <c r="CG4649" s="33" t="s">
        <v>1002</v>
      </c>
      <c r="CH4649" s="34">
        <v>-9480</v>
      </c>
      <c r="CI4649" s="35">
        <v>45689</v>
      </c>
      <c r="CJ4649" s="35"/>
      <c r="CK4649" s="36">
        <v>-18960</v>
      </c>
      <c r="CL4649" s="26">
        <f t="shared" si="187"/>
        <v>-9480</v>
      </c>
      <c r="CM4649" s="26"/>
      <c r="CR4649" s="26" t="str">
        <f t="shared" si="188"/>
        <v>('약국', '148-19-01337', '서울특별시 동작구 상도동', '8806538027517', '프라빅정 75mg', -9480, '2025-02-01'),</v>
      </c>
    </row>
    <row r="4650" spans="79:96" x14ac:dyDescent="0.25">
      <c r="CA4650" s="29">
        <v>4647</v>
      </c>
      <c r="CB4650" s="50"/>
      <c r="CC4650" s="55" t="s">
        <v>4324</v>
      </c>
      <c r="CD4650" s="31" t="s">
        <v>1601</v>
      </c>
      <c r="CE4650" s="55" t="s">
        <v>7934</v>
      </c>
      <c r="CF4650" s="32" t="s">
        <v>1768</v>
      </c>
      <c r="CG4650" s="33" t="s">
        <v>1537</v>
      </c>
      <c r="CH4650" s="34">
        <v>9975</v>
      </c>
      <c r="CI4650" s="35">
        <v>45658</v>
      </c>
      <c r="CJ4650" s="35"/>
      <c r="CK4650" s="36">
        <v>19950</v>
      </c>
      <c r="CL4650" s="26">
        <f t="shared" si="187"/>
        <v>9975</v>
      </c>
      <c r="CM4650" s="26"/>
      <c r="CR4650" s="26" t="str">
        <f t="shared" si="188"/>
        <v>('약국', '148-19-01337', '서울특별시 동작구 상도동', '8806538060217', '테글리정20mg', 9975, '2025-01-01'),</v>
      </c>
    </row>
    <row r="4651" spans="79:96" x14ac:dyDescent="0.25">
      <c r="CA4651" s="29">
        <v>4648</v>
      </c>
      <c r="CB4651" s="50"/>
      <c r="CC4651" s="55" t="s">
        <v>4324</v>
      </c>
      <c r="CD4651" s="31" t="s">
        <v>1601</v>
      </c>
      <c r="CE4651" s="55" t="s">
        <v>7934</v>
      </c>
      <c r="CF4651" s="32" t="s">
        <v>1077</v>
      </c>
      <c r="CG4651" s="33" t="s">
        <v>1078</v>
      </c>
      <c r="CH4651" s="34">
        <v>44000</v>
      </c>
      <c r="CI4651" s="35">
        <v>45717</v>
      </c>
      <c r="CJ4651" s="35"/>
      <c r="CK4651" s="36">
        <v>88000</v>
      </c>
      <c r="CL4651" s="26">
        <f t="shared" si="187"/>
        <v>44000</v>
      </c>
      <c r="CM4651" s="26"/>
      <c r="CR4651" s="26" t="str">
        <f t="shared" si="188"/>
        <v>('약국', '148-19-01337', '서울특별시 동작구 상도동', '8806538056425', '프로나지액 25mL', 44000, '2025-03-01'),</v>
      </c>
    </row>
    <row r="4652" spans="79:96" x14ac:dyDescent="0.25">
      <c r="CA4652" s="29">
        <v>4649</v>
      </c>
      <c r="CB4652" s="50"/>
      <c r="CC4652" s="55" t="s">
        <v>4324</v>
      </c>
      <c r="CD4652" s="31" t="s">
        <v>1601</v>
      </c>
      <c r="CE4652" s="55" t="s">
        <v>7934</v>
      </c>
      <c r="CF4652" s="32" t="s">
        <v>1077</v>
      </c>
      <c r="CG4652" s="33" t="s">
        <v>1078</v>
      </c>
      <c r="CH4652" s="34">
        <v>44000</v>
      </c>
      <c r="CI4652" s="35">
        <v>45717</v>
      </c>
      <c r="CJ4652" s="35"/>
      <c r="CK4652" s="36">
        <v>88000</v>
      </c>
      <c r="CL4652" s="26">
        <f t="shared" si="187"/>
        <v>44000</v>
      </c>
      <c r="CM4652" s="26"/>
      <c r="CR4652" s="26" t="str">
        <f t="shared" si="188"/>
        <v>('약국', '148-19-01337', '서울특별시 동작구 상도동', '8806538056425', '프로나지액 25mL', 44000, '2025-03-01'),</v>
      </c>
    </row>
    <row r="4653" spans="79:96" x14ac:dyDescent="0.25">
      <c r="CA4653" s="29">
        <v>4650</v>
      </c>
      <c r="CB4653" s="50"/>
      <c r="CC4653" s="55" t="s">
        <v>4324</v>
      </c>
      <c r="CD4653" s="31" t="s">
        <v>1601</v>
      </c>
      <c r="CE4653" s="55" t="s">
        <v>7934</v>
      </c>
      <c r="CF4653" s="32" t="s">
        <v>2369</v>
      </c>
      <c r="CG4653" s="33" t="s">
        <v>1146</v>
      </c>
      <c r="CH4653" s="34">
        <v>66885</v>
      </c>
      <c r="CI4653" s="35">
        <v>45717</v>
      </c>
      <c r="CJ4653" s="35"/>
      <c r="CK4653" s="36">
        <v>133770</v>
      </c>
      <c r="CL4653" s="26">
        <f t="shared" si="187"/>
        <v>66885</v>
      </c>
      <c r="CM4653" s="26"/>
      <c r="CR4653" s="26" t="str">
        <f t="shared" si="188"/>
        <v>('약국', '148-19-01337', '서울특별시 동작구 상도동', '8806538059013', '리피젯정10/10mg', 66885, '2025-03-01'),</v>
      </c>
    </row>
    <row r="4654" spans="79:96" x14ac:dyDescent="0.25">
      <c r="CA4654" s="29">
        <v>4651</v>
      </c>
      <c r="CB4654" s="50"/>
      <c r="CC4654" s="55" t="s">
        <v>4324</v>
      </c>
      <c r="CD4654" s="31" t="s">
        <v>1601</v>
      </c>
      <c r="CE4654" s="55" t="s">
        <v>7934</v>
      </c>
      <c r="CF4654" s="32" t="s">
        <v>2324</v>
      </c>
      <c r="CG4654" s="33" t="s">
        <v>61</v>
      </c>
      <c r="CH4654" s="34">
        <v>7725</v>
      </c>
      <c r="CI4654" s="35">
        <v>45717</v>
      </c>
      <c r="CJ4654" s="35"/>
      <c r="CK4654" s="36">
        <v>15450</v>
      </c>
      <c r="CL4654" s="26">
        <f t="shared" si="187"/>
        <v>7725</v>
      </c>
      <c r="CM4654" s="26"/>
      <c r="CR4654" s="26" t="str">
        <f t="shared" si="188"/>
        <v>('약국', '148-19-01337', '서울특별시 동작구 상도동', '8806538000213', '가모피드정 5mg', 7725, '2025-03-01'),</v>
      </c>
    </row>
    <row r="4655" spans="79:96" x14ac:dyDescent="0.25">
      <c r="CA4655" s="29">
        <v>4652</v>
      </c>
      <c r="CB4655" s="50"/>
      <c r="CC4655" s="55" t="s">
        <v>4324</v>
      </c>
      <c r="CD4655" s="31" t="s">
        <v>1601</v>
      </c>
      <c r="CE4655" s="55" t="s">
        <v>7934</v>
      </c>
      <c r="CF4655" s="32" t="s">
        <v>2324</v>
      </c>
      <c r="CG4655" s="33" t="s">
        <v>61</v>
      </c>
      <c r="CH4655" s="34">
        <v>30900</v>
      </c>
      <c r="CI4655" s="35">
        <v>45717</v>
      </c>
      <c r="CJ4655" s="35"/>
      <c r="CK4655" s="36">
        <v>61800</v>
      </c>
      <c r="CL4655" s="26">
        <f t="shared" si="187"/>
        <v>30900</v>
      </c>
      <c r="CM4655" s="26"/>
      <c r="CR4655" s="26" t="str">
        <f t="shared" si="188"/>
        <v>('약국', '148-19-01337', '서울특별시 동작구 상도동', '8806538000213', '가모피드정 5mg', 30900, '2025-03-01'),</v>
      </c>
    </row>
    <row r="4656" spans="79:96" x14ac:dyDescent="0.25">
      <c r="CA4656" s="29">
        <v>4653</v>
      </c>
      <c r="CB4656" s="50"/>
      <c r="CC4656" s="55" t="s">
        <v>4324</v>
      </c>
      <c r="CD4656" s="31" t="s">
        <v>1601</v>
      </c>
      <c r="CE4656" s="55" t="s">
        <v>7934</v>
      </c>
      <c r="CF4656" s="32" t="s">
        <v>1077</v>
      </c>
      <c r="CG4656" s="33" t="s">
        <v>1078</v>
      </c>
      <c r="CH4656" s="34">
        <v>44000</v>
      </c>
      <c r="CI4656" s="35">
        <v>45717</v>
      </c>
      <c r="CJ4656" s="35"/>
      <c r="CK4656" s="36">
        <v>88000</v>
      </c>
      <c r="CL4656" s="26">
        <f t="shared" si="187"/>
        <v>44000</v>
      </c>
      <c r="CM4656" s="26"/>
      <c r="CR4656" s="26" t="str">
        <f t="shared" si="188"/>
        <v>('약국', '148-19-01337', '서울특별시 동작구 상도동', '8806538056425', '프로나지액 25mL', 44000, '2025-03-01'),</v>
      </c>
    </row>
    <row r="4657" spans="79:96" x14ac:dyDescent="0.25">
      <c r="CA4657" s="29">
        <v>4654</v>
      </c>
      <c r="CB4657" s="50"/>
      <c r="CC4657" s="55" t="s">
        <v>4324</v>
      </c>
      <c r="CD4657" s="31" t="s">
        <v>1601</v>
      </c>
      <c r="CE4657" s="55" t="s">
        <v>7934</v>
      </c>
      <c r="CF4657" s="32" t="s">
        <v>1077</v>
      </c>
      <c r="CG4657" s="33" t="s">
        <v>1078</v>
      </c>
      <c r="CH4657" s="34">
        <v>44000</v>
      </c>
      <c r="CI4657" s="35">
        <v>45717</v>
      </c>
      <c r="CJ4657" s="35"/>
      <c r="CK4657" s="36">
        <v>88000</v>
      </c>
      <c r="CL4657" s="26">
        <f t="shared" si="187"/>
        <v>44000</v>
      </c>
      <c r="CM4657" s="26"/>
      <c r="CR4657" s="26" t="str">
        <f t="shared" si="188"/>
        <v>('약국', '148-19-01337', '서울특별시 동작구 상도동', '8806538056425', '프로나지액 25mL', 44000, '2025-03-01'),</v>
      </c>
    </row>
    <row r="4658" spans="79:96" x14ac:dyDescent="0.25">
      <c r="CA4658" s="29">
        <v>4655</v>
      </c>
      <c r="CB4658" s="50"/>
      <c r="CC4658" s="55" t="s">
        <v>4324</v>
      </c>
      <c r="CD4658" s="31" t="s">
        <v>7935</v>
      </c>
      <c r="CE4658" s="55" t="s">
        <v>3524</v>
      </c>
      <c r="CF4658" s="32" t="s">
        <v>1041</v>
      </c>
      <c r="CG4658" s="33" t="s">
        <v>1004</v>
      </c>
      <c r="CH4658" s="34">
        <v>12000</v>
      </c>
      <c r="CI4658" s="35">
        <v>45689</v>
      </c>
      <c r="CJ4658" s="35"/>
      <c r="CK4658" s="36">
        <v>24000</v>
      </c>
      <c r="CL4658" s="26">
        <f t="shared" si="187"/>
        <v>12000</v>
      </c>
      <c r="CM4658" s="26"/>
      <c r="CR4658" s="26" t="str">
        <f t="shared" si="188"/>
        <v>('약국', '111-15-25080', '경기도 남양주시 화도읍', '8806538014647', '신일티아민염산염정 10mg', 12000, '2025-02-01'),</v>
      </c>
    </row>
    <row r="4659" spans="79:96" x14ac:dyDescent="0.25">
      <c r="CA4659" s="29">
        <v>4656</v>
      </c>
      <c r="CB4659" s="50"/>
      <c r="CC4659" s="55" t="s">
        <v>4324</v>
      </c>
      <c r="CD4659" s="31" t="s">
        <v>7936</v>
      </c>
      <c r="CE4659" s="55" t="s">
        <v>7937</v>
      </c>
      <c r="CF4659" s="32" t="s">
        <v>2228</v>
      </c>
      <c r="CG4659" s="33" t="s">
        <v>790</v>
      </c>
      <c r="CH4659" s="34">
        <v>14500</v>
      </c>
      <c r="CI4659" s="35">
        <v>45658</v>
      </c>
      <c r="CJ4659" s="35"/>
      <c r="CK4659" s="36">
        <v>29000</v>
      </c>
      <c r="CL4659" s="26">
        <f t="shared" si="187"/>
        <v>14500</v>
      </c>
      <c r="CM4659" s="26"/>
      <c r="CR4659" s="26" t="str">
        <f t="shared" si="188"/>
        <v>('약국', '253-51-00566', '인천광역시 연수구 송도동', '8806538013121', '신일슈도에페드린정 60mg', 14500, '2025-01-01'),</v>
      </c>
    </row>
    <row r="4660" spans="79:96" x14ac:dyDescent="0.25">
      <c r="CA4660" s="29">
        <v>4657</v>
      </c>
      <c r="CB4660" s="50"/>
      <c r="CC4660" s="55" t="s">
        <v>4324</v>
      </c>
      <c r="CD4660" s="31" t="s">
        <v>3527</v>
      </c>
      <c r="CE4660" s="55" t="s">
        <v>7282</v>
      </c>
      <c r="CF4660" s="32" t="s">
        <v>686</v>
      </c>
      <c r="CG4660" s="33" t="s">
        <v>661</v>
      </c>
      <c r="CH4660" s="34">
        <v>0</v>
      </c>
      <c r="CI4660" s="35">
        <v>45717</v>
      </c>
      <c r="CJ4660" s="35"/>
      <c r="CK4660" s="36">
        <v>0</v>
      </c>
      <c r="CL4660" s="26">
        <f t="shared" si="187"/>
        <v>0</v>
      </c>
      <c r="CM4660" s="26"/>
      <c r="CR4660" s="26" t="str">
        <f t="shared" si="188"/>
        <v>('약국', '202-03-98848', '서울특별시 강남구 일원동', '8806538010977', '신일트리메부틴말레산염정 100mg', 0, '2025-03-01'),</v>
      </c>
    </row>
    <row r="4661" spans="79:96" x14ac:dyDescent="0.25">
      <c r="CA4661" s="29">
        <v>4658</v>
      </c>
      <c r="CB4661" s="50"/>
      <c r="CC4661" s="55" t="s">
        <v>4324</v>
      </c>
      <c r="CD4661" s="31" t="s">
        <v>7938</v>
      </c>
      <c r="CE4661" s="55" t="s">
        <v>7939</v>
      </c>
      <c r="CF4661" s="32" t="s">
        <v>1032</v>
      </c>
      <c r="CG4661" s="33" t="s">
        <v>948</v>
      </c>
      <c r="CH4661" s="34">
        <v>11000</v>
      </c>
      <c r="CI4661" s="35">
        <v>45717</v>
      </c>
      <c r="CJ4661" s="35"/>
      <c r="CK4661" s="36">
        <v>22000</v>
      </c>
      <c r="CL4661" s="26">
        <f t="shared" si="187"/>
        <v>11000</v>
      </c>
      <c r="CM4661" s="26"/>
      <c r="CR4661" s="26" t="str">
        <f t="shared" si="188"/>
        <v>('약국', '219-40-20907', '경기도 시흥시 목감동', '8806538014029', '신일엠정 500mg', 11000, '2025-03-01'),</v>
      </c>
    </row>
    <row r="4662" spans="79:96" x14ac:dyDescent="0.25">
      <c r="CA4662" s="29">
        <v>4659</v>
      </c>
      <c r="CB4662" s="50"/>
      <c r="CC4662" s="55" t="s">
        <v>4324</v>
      </c>
      <c r="CD4662" s="31" t="s">
        <v>1766</v>
      </c>
      <c r="CE4662" s="55" t="s">
        <v>7274</v>
      </c>
      <c r="CF4662" s="32" t="s">
        <v>3289</v>
      </c>
      <c r="CG4662" s="33" t="s">
        <v>1101</v>
      </c>
      <c r="CH4662" s="34">
        <v>21465</v>
      </c>
      <c r="CI4662" s="35">
        <v>45717</v>
      </c>
      <c r="CJ4662" s="35"/>
      <c r="CK4662" s="36">
        <v>42930</v>
      </c>
      <c r="CL4662" s="26">
        <f t="shared" si="187"/>
        <v>21465</v>
      </c>
      <c r="CM4662" s="26"/>
      <c r="CR4662" s="26" t="str">
        <f t="shared" si="188"/>
        <v>('약국', '691-52-00523', '서울특별시 강서구 화곡동', '8806538052915', '로피타정 2mg', 21465, '2025-03-01'),</v>
      </c>
    </row>
    <row r="4663" spans="79:96" x14ac:dyDescent="0.25">
      <c r="CA4663" s="29">
        <v>4660</v>
      </c>
      <c r="CB4663" s="50"/>
      <c r="CC4663" s="55" t="s">
        <v>4324</v>
      </c>
      <c r="CD4663" s="31" t="s">
        <v>7940</v>
      </c>
      <c r="CE4663" s="55" t="s">
        <v>7691</v>
      </c>
      <c r="CF4663" s="32" t="s">
        <v>2363</v>
      </c>
      <c r="CG4663" s="33" t="s">
        <v>461</v>
      </c>
      <c r="CH4663" s="34">
        <v>16290</v>
      </c>
      <c r="CI4663" s="35">
        <v>45717</v>
      </c>
      <c r="CJ4663" s="35"/>
      <c r="CK4663" s="36">
        <v>32580</v>
      </c>
      <c r="CL4663" s="26">
        <f t="shared" si="187"/>
        <v>16290</v>
      </c>
      <c r="CM4663" s="26"/>
      <c r="CR4663" s="26" t="str">
        <f t="shared" si="188"/>
        <v>('약국', '507-07-64576', '서울특별시 영등포구 대림동', '8806538053325', '네오텔미정 40mg', 16290, '2025-03-01'),</v>
      </c>
    </row>
    <row r="4664" spans="79:96" x14ac:dyDescent="0.25">
      <c r="CA4664" s="29">
        <v>4661</v>
      </c>
      <c r="CB4664" s="50"/>
      <c r="CC4664" s="55" t="s">
        <v>7941</v>
      </c>
      <c r="CD4664" s="31" t="s">
        <v>7605</v>
      </c>
      <c r="CE4664" s="55" t="s">
        <v>7368</v>
      </c>
      <c r="CF4664" s="32" t="s">
        <v>615</v>
      </c>
      <c r="CG4664" s="33" t="s">
        <v>616</v>
      </c>
      <c r="CH4664" s="34">
        <v>7500</v>
      </c>
      <c r="CI4664" s="35">
        <v>45717</v>
      </c>
      <c r="CJ4664" s="35"/>
      <c r="CK4664" s="36">
        <v>15000</v>
      </c>
      <c r="CL4664" s="26">
        <f t="shared" si="187"/>
        <v>7500</v>
      </c>
      <c r="CM4664" s="26"/>
      <c r="CR4664" s="26" t="str">
        <f t="shared" si="188"/>
        <v>('위더스웰성모사랑약국(서구심곡동)', '260-86-01769', '서울특별시 송파구 문정동', '8806538015149', '신일폴산정 1mg', 7500, '2025-03-01'),</v>
      </c>
    </row>
    <row r="4665" spans="79:96" x14ac:dyDescent="0.25">
      <c r="CA4665" s="29">
        <v>4662</v>
      </c>
      <c r="CB4665" s="50"/>
      <c r="CC4665" s="55" t="s">
        <v>4324</v>
      </c>
      <c r="CD4665" s="31" t="s">
        <v>7942</v>
      </c>
      <c r="CE4665" s="55" t="s">
        <v>7943</v>
      </c>
      <c r="CF4665" s="32" t="s">
        <v>732</v>
      </c>
      <c r="CG4665" s="33" t="s">
        <v>733</v>
      </c>
      <c r="CH4665" s="34">
        <v>11500</v>
      </c>
      <c r="CI4665" s="35">
        <v>45717</v>
      </c>
      <c r="CJ4665" s="35"/>
      <c r="CK4665" s="36">
        <v>23000</v>
      </c>
      <c r="CL4665" s="26">
        <f t="shared" si="187"/>
        <v>11500</v>
      </c>
      <c r="CM4665" s="26"/>
      <c r="CR4665" s="26" t="str">
        <f t="shared" si="188"/>
        <v>('약국', '347-62-00358', '서울특별시 종로구 명륜4가', '8806538017259', '신일피리독신정 50mg', 11500, '2025-03-01'),</v>
      </c>
    </row>
    <row r="4666" spans="79:96" x14ac:dyDescent="0.25">
      <c r="CA4666" s="29">
        <v>4663</v>
      </c>
      <c r="CB4666" s="50"/>
      <c r="CC4666" s="55" t="s">
        <v>4324</v>
      </c>
      <c r="CD4666" s="31" t="s">
        <v>7944</v>
      </c>
      <c r="CE4666" s="55" t="s">
        <v>7761</v>
      </c>
      <c r="CF4666" s="32" t="s">
        <v>1032</v>
      </c>
      <c r="CG4666" s="33" t="s">
        <v>948</v>
      </c>
      <c r="CH4666" s="34">
        <v>33000</v>
      </c>
      <c r="CI4666" s="35">
        <v>45717</v>
      </c>
      <c r="CJ4666" s="35"/>
      <c r="CK4666" s="36">
        <v>66000</v>
      </c>
      <c r="CL4666" s="26">
        <f t="shared" si="187"/>
        <v>33000</v>
      </c>
      <c r="CM4666" s="26"/>
      <c r="CR4666" s="26" t="str">
        <f t="shared" si="188"/>
        <v>('약국', '208-15-12365', '서울특별시 강동구 천호동', '8806538014029', '신일엠정 500mg', 33000, '2025-03-01'),</v>
      </c>
    </row>
    <row r="4667" spans="79:96" x14ac:dyDescent="0.25">
      <c r="CA4667" s="29">
        <v>4664</v>
      </c>
      <c r="CB4667" s="50"/>
      <c r="CC4667" s="55" t="s">
        <v>4324</v>
      </c>
      <c r="CD4667" s="31" t="s">
        <v>7945</v>
      </c>
      <c r="CE4667" s="55" t="s">
        <v>7245</v>
      </c>
      <c r="CF4667" s="32" t="s">
        <v>686</v>
      </c>
      <c r="CG4667" s="33" t="s">
        <v>661</v>
      </c>
      <c r="CH4667" s="34">
        <v>0</v>
      </c>
      <c r="CI4667" s="35">
        <v>45689</v>
      </c>
      <c r="CJ4667" s="35"/>
      <c r="CK4667" s="36">
        <v>0</v>
      </c>
      <c r="CL4667" s="26">
        <f t="shared" si="187"/>
        <v>0</v>
      </c>
      <c r="CM4667" s="26"/>
      <c r="CR4667" s="26" t="str">
        <f t="shared" si="188"/>
        <v>('약국', '357-45-00663', '서울특별시 관악구 봉천동', '8806538010977', '신일트리메부틴말레산염정 100mg', 0, '2025-02-01'),</v>
      </c>
    </row>
    <row r="4668" spans="79:96" x14ac:dyDescent="0.25">
      <c r="CA4668" s="29">
        <v>4665</v>
      </c>
      <c r="CB4668" s="50"/>
      <c r="CC4668" s="55" t="s">
        <v>4324</v>
      </c>
      <c r="CD4668" s="31" t="s">
        <v>7945</v>
      </c>
      <c r="CE4668" s="55" t="s">
        <v>7245</v>
      </c>
      <c r="CF4668" s="32" t="s">
        <v>686</v>
      </c>
      <c r="CG4668" s="33" t="s">
        <v>661</v>
      </c>
      <c r="CH4668" s="34">
        <v>0</v>
      </c>
      <c r="CI4668" s="35">
        <v>45658</v>
      </c>
      <c r="CJ4668" s="35"/>
      <c r="CK4668" s="36">
        <v>0</v>
      </c>
      <c r="CL4668" s="26">
        <f t="shared" si="187"/>
        <v>0</v>
      </c>
      <c r="CM4668" s="26"/>
      <c r="CR4668" s="26" t="str">
        <f t="shared" si="188"/>
        <v>('약국', '357-45-00663', '서울특별시 관악구 봉천동', '8806538010977', '신일트리메부틴말레산염정 100mg', 0, '2025-01-01'),</v>
      </c>
    </row>
    <row r="4669" spans="79:96" x14ac:dyDescent="0.25">
      <c r="CA4669" s="29">
        <v>4666</v>
      </c>
      <c r="CB4669" s="50"/>
      <c r="CC4669" s="55" t="s">
        <v>4324</v>
      </c>
      <c r="CD4669" s="31" t="s">
        <v>7945</v>
      </c>
      <c r="CE4669" s="55" t="s">
        <v>7245</v>
      </c>
      <c r="CF4669" s="32" t="s">
        <v>686</v>
      </c>
      <c r="CG4669" s="33" t="s">
        <v>661</v>
      </c>
      <c r="CH4669" s="34">
        <v>0</v>
      </c>
      <c r="CI4669" s="35">
        <v>45717</v>
      </c>
      <c r="CJ4669" s="35"/>
      <c r="CK4669" s="36">
        <v>0</v>
      </c>
      <c r="CL4669" s="26">
        <f t="shared" si="187"/>
        <v>0</v>
      </c>
      <c r="CM4669" s="26"/>
      <c r="CR4669" s="26" t="str">
        <f t="shared" si="188"/>
        <v>('약국', '357-45-00663', '서울특별시 관악구 봉천동', '8806538010977', '신일트리메부틴말레산염정 100mg', 0, '2025-03-01'),</v>
      </c>
    </row>
    <row r="4670" spans="79:96" x14ac:dyDescent="0.25">
      <c r="CA4670" s="29">
        <v>4667</v>
      </c>
      <c r="CB4670" s="50"/>
      <c r="CC4670" s="55" t="s">
        <v>4324</v>
      </c>
      <c r="CD4670" s="31" t="s">
        <v>1647</v>
      </c>
      <c r="CE4670" s="55" t="s">
        <v>7946</v>
      </c>
      <c r="CF4670" s="32" t="s">
        <v>7475</v>
      </c>
      <c r="CG4670" s="33" t="s">
        <v>1367</v>
      </c>
      <c r="CH4670" s="34">
        <v>12600</v>
      </c>
      <c r="CI4670" s="35">
        <v>45717</v>
      </c>
      <c r="CJ4670" s="35"/>
      <c r="CK4670" s="36">
        <v>25200</v>
      </c>
      <c r="CL4670" s="26">
        <f t="shared" si="187"/>
        <v>12600</v>
      </c>
      <c r="CM4670" s="26"/>
      <c r="CR4670" s="26" t="str">
        <f t="shared" si="188"/>
        <v>('약국', '625-17-01368', '경기도 광명시 철산동', '8806538054629', '베포케어정', 12600, '2025-03-01'),</v>
      </c>
    </row>
    <row r="4671" spans="79:96" x14ac:dyDescent="0.25">
      <c r="CA4671" s="29">
        <v>4668</v>
      </c>
      <c r="CB4671" s="50"/>
      <c r="CC4671" s="55" t="s">
        <v>4324</v>
      </c>
      <c r="CD4671" s="31" t="s">
        <v>1647</v>
      </c>
      <c r="CE4671" s="55" t="s">
        <v>7946</v>
      </c>
      <c r="CF4671" s="32" t="s">
        <v>2369</v>
      </c>
      <c r="CG4671" s="33" t="s">
        <v>1146</v>
      </c>
      <c r="CH4671" s="34">
        <v>28665</v>
      </c>
      <c r="CI4671" s="35">
        <v>45717</v>
      </c>
      <c r="CJ4671" s="35"/>
      <c r="CK4671" s="36">
        <v>57330</v>
      </c>
      <c r="CL4671" s="26">
        <f t="shared" si="187"/>
        <v>28665</v>
      </c>
      <c r="CM4671" s="26"/>
      <c r="CR4671" s="26" t="str">
        <f t="shared" si="188"/>
        <v>('약국', '625-17-01368', '경기도 광명시 철산동', '8806538059013', '리피젯정10/10mg', 28665, '2025-03-01'),</v>
      </c>
    </row>
    <row r="4672" spans="79:96" x14ac:dyDescent="0.25">
      <c r="CA4672" s="29">
        <v>4669</v>
      </c>
      <c r="CB4672" s="50"/>
      <c r="CC4672" s="55" t="s">
        <v>4324</v>
      </c>
      <c r="CD4672" s="31" t="s">
        <v>1647</v>
      </c>
      <c r="CE4672" s="55" t="s">
        <v>7946</v>
      </c>
      <c r="CF4672" s="32" t="s">
        <v>1638</v>
      </c>
      <c r="CG4672" s="33" t="s">
        <v>376</v>
      </c>
      <c r="CH4672" s="34">
        <v>9000</v>
      </c>
      <c r="CI4672" s="35">
        <v>45717</v>
      </c>
      <c r="CJ4672" s="35"/>
      <c r="CK4672" s="36">
        <v>18000</v>
      </c>
      <c r="CL4672" s="26">
        <f t="shared" si="187"/>
        <v>9000</v>
      </c>
      <c r="CM4672" s="26"/>
      <c r="CR4672" s="26" t="str">
        <f t="shared" si="188"/>
        <v>('약국', '625-17-01368', '경기도 광명시 철산동', '8806538053615', '네오스타정40/5mg', 9000, '2025-03-01'),</v>
      </c>
    </row>
    <row r="4673" spans="79:96" x14ac:dyDescent="0.25">
      <c r="CA4673" s="29">
        <v>4670</v>
      </c>
      <c r="CB4673" s="50"/>
      <c r="CC4673" s="55" t="s">
        <v>4324</v>
      </c>
      <c r="CD4673" s="31" t="s">
        <v>1647</v>
      </c>
      <c r="CE4673" s="55" t="s">
        <v>7946</v>
      </c>
      <c r="CF4673" s="32" t="s">
        <v>2369</v>
      </c>
      <c r="CG4673" s="33" t="s">
        <v>1146</v>
      </c>
      <c r="CH4673" s="34">
        <v>19110</v>
      </c>
      <c r="CI4673" s="35">
        <v>45717</v>
      </c>
      <c r="CJ4673" s="35"/>
      <c r="CK4673" s="36">
        <v>38220</v>
      </c>
      <c r="CL4673" s="26">
        <f t="shared" si="187"/>
        <v>19110</v>
      </c>
      <c r="CM4673" s="26"/>
      <c r="CR4673" s="26" t="str">
        <f t="shared" si="188"/>
        <v>('약국', '625-17-01368', '경기도 광명시 철산동', '8806538059013', '리피젯정10/10mg', 19110, '2025-03-01'),</v>
      </c>
    </row>
    <row r="4674" spans="79:96" x14ac:dyDescent="0.25">
      <c r="CA4674" s="29">
        <v>4671</v>
      </c>
      <c r="CB4674" s="50"/>
      <c r="CC4674" s="55" t="s">
        <v>4324</v>
      </c>
      <c r="CD4674" s="31" t="s">
        <v>1647</v>
      </c>
      <c r="CE4674" s="55" t="s">
        <v>7946</v>
      </c>
      <c r="CF4674" s="32" t="s">
        <v>2363</v>
      </c>
      <c r="CG4674" s="33" t="s">
        <v>461</v>
      </c>
      <c r="CH4674" s="34">
        <v>16290</v>
      </c>
      <c r="CI4674" s="35">
        <v>45717</v>
      </c>
      <c r="CJ4674" s="35"/>
      <c r="CK4674" s="36">
        <v>32580</v>
      </c>
      <c r="CL4674" s="26">
        <f t="shared" si="187"/>
        <v>16290</v>
      </c>
      <c r="CM4674" s="26"/>
      <c r="CR4674" s="26" t="str">
        <f t="shared" si="188"/>
        <v>('약국', '625-17-01368', '경기도 광명시 철산동', '8806538053325', '네오텔미정 40mg', 16290, '2025-03-01'),</v>
      </c>
    </row>
    <row r="4675" spans="79:96" x14ac:dyDescent="0.25">
      <c r="CA4675" s="29">
        <v>4672</v>
      </c>
      <c r="CB4675" s="50"/>
      <c r="CC4675" s="55" t="s">
        <v>4324</v>
      </c>
      <c r="CD4675" s="31" t="s">
        <v>1647</v>
      </c>
      <c r="CE4675" s="55" t="s">
        <v>7946</v>
      </c>
      <c r="CF4675" s="32" t="s">
        <v>2328</v>
      </c>
      <c r="CG4675" s="33" t="s">
        <v>85</v>
      </c>
      <c r="CH4675" s="34">
        <v>19890</v>
      </c>
      <c r="CI4675" s="35">
        <v>45717</v>
      </c>
      <c r="CJ4675" s="35"/>
      <c r="CK4675" s="36">
        <v>39780</v>
      </c>
      <c r="CL4675" s="26">
        <f t="shared" si="187"/>
        <v>19890</v>
      </c>
      <c r="CM4675" s="26"/>
      <c r="CR4675" s="26" t="str">
        <f t="shared" si="188"/>
        <v>('약국', '625-17-01368', '경기도 광명시 철산동', '8806538013718', '리피칸정 10mg', 19890, '2025-03-01'),</v>
      </c>
    </row>
    <row r="4676" spans="79:96" x14ac:dyDescent="0.25">
      <c r="CA4676" s="29">
        <v>4673</v>
      </c>
      <c r="CB4676" s="50"/>
      <c r="CC4676" s="55" t="s">
        <v>4324</v>
      </c>
      <c r="CD4676" s="31" t="s">
        <v>1647</v>
      </c>
      <c r="CE4676" s="55" t="s">
        <v>7946</v>
      </c>
      <c r="CF4676" s="32" t="s">
        <v>7475</v>
      </c>
      <c r="CG4676" s="33" t="s">
        <v>1367</v>
      </c>
      <c r="CH4676" s="34">
        <v>12600</v>
      </c>
      <c r="CI4676" s="35">
        <v>45689</v>
      </c>
      <c r="CJ4676" s="35"/>
      <c r="CK4676" s="36">
        <v>25200</v>
      </c>
      <c r="CL4676" s="26">
        <f t="shared" si="187"/>
        <v>12600</v>
      </c>
      <c r="CM4676" s="26"/>
      <c r="CR4676" s="26" t="str">
        <f t="shared" si="188"/>
        <v>('약국', '625-17-01368', '경기도 광명시 철산동', '8806538054629', '베포케어정', 12600, '2025-02-01'),</v>
      </c>
    </row>
    <row r="4677" spans="79:96" x14ac:dyDescent="0.25">
      <c r="CA4677" s="29">
        <v>4674</v>
      </c>
      <c r="CB4677" s="50"/>
      <c r="CC4677" s="55" t="s">
        <v>4324</v>
      </c>
      <c r="CD4677" s="31" t="s">
        <v>1647</v>
      </c>
      <c r="CE4677" s="55" t="s">
        <v>7946</v>
      </c>
      <c r="CF4677" s="32" t="s">
        <v>1638</v>
      </c>
      <c r="CG4677" s="33" t="s">
        <v>376</v>
      </c>
      <c r="CH4677" s="34">
        <v>18000</v>
      </c>
      <c r="CI4677" s="35">
        <v>45658</v>
      </c>
      <c r="CJ4677" s="35"/>
      <c r="CK4677" s="36">
        <v>36000</v>
      </c>
      <c r="CL4677" s="26">
        <f t="shared" ref="CL4677:CL4740" si="189">IFERROR(CK4677/2,"")</f>
        <v>18000</v>
      </c>
      <c r="CM4677" s="26"/>
      <c r="CR4677" s="26" t="str">
        <f t="shared" ref="CR4677:CR4740" si="190">IFERROR("('"&amp;CC4677&amp;"', '"&amp;CD4677&amp;"', '"&amp;CE4677&amp;"', '"&amp;CF4677&amp;"', '"&amp;CG4677&amp;"', "&amp;CH4677&amp;", '"&amp;TEXT(CI4677,"YYYY-MM-DD")&amp;"'),","")</f>
        <v>('약국', '625-17-01368', '경기도 광명시 철산동', '8806538053615', '네오스타정40/5mg', 18000, '2025-01-01'),</v>
      </c>
    </row>
    <row r="4678" spans="79:96" x14ac:dyDescent="0.25">
      <c r="CA4678" s="29">
        <v>4675</v>
      </c>
      <c r="CB4678" s="50"/>
      <c r="CC4678" s="55" t="s">
        <v>4324</v>
      </c>
      <c r="CD4678" s="31" t="s">
        <v>1647</v>
      </c>
      <c r="CE4678" s="55" t="s">
        <v>7946</v>
      </c>
      <c r="CF4678" s="32" t="s">
        <v>2363</v>
      </c>
      <c r="CG4678" s="33" t="s">
        <v>461</v>
      </c>
      <c r="CH4678" s="34">
        <v>16290</v>
      </c>
      <c r="CI4678" s="35">
        <v>45717</v>
      </c>
      <c r="CJ4678" s="35"/>
      <c r="CK4678" s="36">
        <v>32580</v>
      </c>
      <c r="CL4678" s="26">
        <f t="shared" si="189"/>
        <v>16290</v>
      </c>
      <c r="CM4678" s="26"/>
      <c r="CR4678" s="26" t="str">
        <f t="shared" si="190"/>
        <v>('약국', '625-17-01368', '경기도 광명시 철산동', '8806538053325', '네오텔미정 40mg', 16290, '2025-03-01'),</v>
      </c>
    </row>
    <row r="4679" spans="79:96" x14ac:dyDescent="0.25">
      <c r="CA4679" s="29">
        <v>4676</v>
      </c>
      <c r="CB4679" s="50"/>
      <c r="CC4679" s="55" t="s">
        <v>4324</v>
      </c>
      <c r="CD4679" s="31" t="s">
        <v>1647</v>
      </c>
      <c r="CE4679" s="55" t="s">
        <v>7946</v>
      </c>
      <c r="CF4679" s="32" t="s">
        <v>1777</v>
      </c>
      <c r="CG4679" s="33" t="s">
        <v>1560</v>
      </c>
      <c r="CH4679" s="34">
        <v>10020</v>
      </c>
      <c r="CI4679" s="35">
        <v>45717</v>
      </c>
      <c r="CJ4679" s="35"/>
      <c r="CK4679" s="36">
        <v>20040</v>
      </c>
      <c r="CL4679" s="26">
        <f t="shared" si="189"/>
        <v>10020</v>
      </c>
      <c r="CM4679" s="26"/>
      <c r="CR4679" s="26" t="str">
        <f t="shared" si="190"/>
        <v>('약국', '625-17-01368', '경기도 광명시 철산동', '8806538060415', '테글리엠서방정10/750mg', 10020, '2025-03-01'),</v>
      </c>
    </row>
    <row r="4680" spans="79:96" x14ac:dyDescent="0.25">
      <c r="CA4680" s="29">
        <v>4677</v>
      </c>
      <c r="CB4680" s="50"/>
      <c r="CC4680" s="55" t="s">
        <v>4324</v>
      </c>
      <c r="CD4680" s="31" t="s">
        <v>1647</v>
      </c>
      <c r="CE4680" s="55" t="s">
        <v>7946</v>
      </c>
      <c r="CF4680" s="32" t="s">
        <v>7475</v>
      </c>
      <c r="CG4680" s="33" t="s">
        <v>1367</v>
      </c>
      <c r="CH4680" s="34">
        <v>12600</v>
      </c>
      <c r="CI4680" s="35">
        <v>45717</v>
      </c>
      <c r="CJ4680" s="35"/>
      <c r="CK4680" s="36">
        <v>25200</v>
      </c>
      <c r="CL4680" s="26">
        <f t="shared" si="189"/>
        <v>12600</v>
      </c>
      <c r="CM4680" s="26"/>
      <c r="CR4680" s="26" t="str">
        <f t="shared" si="190"/>
        <v>('약국', '625-17-01368', '경기도 광명시 철산동', '8806538054629', '베포케어정', 12600, '2025-03-01'),</v>
      </c>
    </row>
    <row r="4681" spans="79:96" x14ac:dyDescent="0.25">
      <c r="CA4681" s="29">
        <v>4678</v>
      </c>
      <c r="CB4681" s="50"/>
      <c r="CC4681" s="55" t="s">
        <v>4324</v>
      </c>
      <c r="CD4681" s="31" t="s">
        <v>1647</v>
      </c>
      <c r="CE4681" s="55" t="s">
        <v>7946</v>
      </c>
      <c r="CF4681" s="32" t="s">
        <v>7475</v>
      </c>
      <c r="CG4681" s="33" t="s">
        <v>1367</v>
      </c>
      <c r="CH4681" s="34">
        <v>12600</v>
      </c>
      <c r="CI4681" s="35">
        <v>45717</v>
      </c>
      <c r="CJ4681" s="35"/>
      <c r="CK4681" s="36">
        <v>25200</v>
      </c>
      <c r="CL4681" s="26">
        <f t="shared" si="189"/>
        <v>12600</v>
      </c>
      <c r="CM4681" s="26"/>
      <c r="CR4681" s="26" t="str">
        <f t="shared" si="190"/>
        <v>('약국', '625-17-01368', '경기도 광명시 철산동', '8806538054629', '베포케어정', 12600, '2025-03-01'),</v>
      </c>
    </row>
    <row r="4682" spans="79:96" x14ac:dyDescent="0.25">
      <c r="CA4682" s="29">
        <v>4679</v>
      </c>
      <c r="CB4682" s="50"/>
      <c r="CC4682" s="55" t="s">
        <v>4324</v>
      </c>
      <c r="CD4682" s="31" t="s">
        <v>1647</v>
      </c>
      <c r="CE4682" s="55" t="s">
        <v>7946</v>
      </c>
      <c r="CF4682" s="32" t="s">
        <v>1777</v>
      </c>
      <c r="CG4682" s="33" t="s">
        <v>1560</v>
      </c>
      <c r="CH4682" s="34">
        <v>10020</v>
      </c>
      <c r="CI4682" s="35">
        <v>45717</v>
      </c>
      <c r="CJ4682" s="35"/>
      <c r="CK4682" s="36">
        <v>20040</v>
      </c>
      <c r="CL4682" s="26">
        <f t="shared" si="189"/>
        <v>10020</v>
      </c>
      <c r="CM4682" s="26"/>
      <c r="CR4682" s="26" t="str">
        <f t="shared" si="190"/>
        <v>('약국', '625-17-01368', '경기도 광명시 철산동', '8806538060415', '테글리엠서방정10/750mg', 10020, '2025-03-01'),</v>
      </c>
    </row>
    <row r="4683" spans="79:96" x14ac:dyDescent="0.25">
      <c r="CA4683" s="29">
        <v>4680</v>
      </c>
      <c r="CB4683" s="50"/>
      <c r="CC4683" s="55" t="s">
        <v>4324</v>
      </c>
      <c r="CD4683" s="31" t="s">
        <v>1647</v>
      </c>
      <c r="CE4683" s="55" t="s">
        <v>7946</v>
      </c>
      <c r="CF4683" s="32" t="s">
        <v>2369</v>
      </c>
      <c r="CG4683" s="33" t="s">
        <v>1146</v>
      </c>
      <c r="CH4683" s="34">
        <v>9555</v>
      </c>
      <c r="CI4683" s="35">
        <v>45717</v>
      </c>
      <c r="CJ4683" s="35"/>
      <c r="CK4683" s="36">
        <v>19110</v>
      </c>
      <c r="CL4683" s="26">
        <f t="shared" si="189"/>
        <v>9555</v>
      </c>
      <c r="CM4683" s="26"/>
      <c r="CR4683" s="26" t="str">
        <f t="shared" si="190"/>
        <v>('약국', '625-17-01368', '경기도 광명시 철산동', '8806538059013', '리피젯정10/10mg', 9555, '2025-03-01'),</v>
      </c>
    </row>
    <row r="4684" spans="79:96" x14ac:dyDescent="0.25">
      <c r="CA4684" s="29">
        <v>4681</v>
      </c>
      <c r="CB4684" s="50"/>
      <c r="CC4684" s="55" t="s">
        <v>4324</v>
      </c>
      <c r="CD4684" s="31" t="s">
        <v>1552</v>
      </c>
      <c r="CE4684" s="55" t="s">
        <v>7947</v>
      </c>
      <c r="CF4684" s="32" t="s">
        <v>1077</v>
      </c>
      <c r="CG4684" s="33" t="s">
        <v>1078</v>
      </c>
      <c r="CH4684" s="31">
        <v>13750</v>
      </c>
      <c r="CI4684" s="35">
        <v>45717</v>
      </c>
      <c r="CJ4684" s="35"/>
      <c r="CK4684" s="56">
        <v>27500</v>
      </c>
      <c r="CL4684" s="26">
        <f t="shared" si="189"/>
        <v>13750</v>
      </c>
      <c r="CM4684" s="26"/>
      <c r="CR4684" s="26" t="str">
        <f t="shared" si="190"/>
        <v>('약국', '163-21-01265', '서울특별시 강동구 명일동', '8806538056425', '프로나지액 25mL', 13750, '2025-03-01'),</v>
      </c>
    </row>
    <row r="4685" spans="79:96" x14ac:dyDescent="0.25">
      <c r="CA4685" s="29">
        <v>4682</v>
      </c>
      <c r="CB4685" s="50"/>
      <c r="CC4685" s="55" t="s">
        <v>4324</v>
      </c>
      <c r="CD4685" s="31" t="s">
        <v>1552</v>
      </c>
      <c r="CE4685" s="55" t="s">
        <v>7947</v>
      </c>
      <c r="CF4685" s="32" t="s">
        <v>3323</v>
      </c>
      <c r="CG4685" s="33" t="s">
        <v>2181</v>
      </c>
      <c r="CH4685" s="31">
        <v>44000</v>
      </c>
      <c r="CI4685" s="35">
        <v>45689</v>
      </c>
      <c r="CJ4685" s="35"/>
      <c r="CK4685" s="56">
        <v>88000</v>
      </c>
      <c r="CL4685" s="26">
        <f t="shared" si="189"/>
        <v>44000</v>
      </c>
      <c r="CM4685" s="26"/>
      <c r="CR4685" s="26" t="str">
        <f t="shared" si="190"/>
        <v>('약국', '163-21-01265', '서울특별시 강동구 명일동', '8806538062327', '판스틴정 175mg', 44000, '2025-02-01'),</v>
      </c>
    </row>
    <row r="4686" spans="79:96" x14ac:dyDescent="0.25">
      <c r="CA4686" s="29">
        <v>4683</v>
      </c>
      <c r="CB4686" s="50"/>
      <c r="CC4686" s="55" t="s">
        <v>4324</v>
      </c>
      <c r="CD4686" s="31" t="s">
        <v>7948</v>
      </c>
      <c r="CE4686" s="55" t="s">
        <v>7738</v>
      </c>
      <c r="CF4686" s="32" t="s">
        <v>1041</v>
      </c>
      <c r="CG4686" s="33" t="s">
        <v>1004</v>
      </c>
      <c r="CH4686" s="31">
        <v>12000</v>
      </c>
      <c r="CI4686" s="35">
        <v>45658</v>
      </c>
      <c r="CJ4686" s="35"/>
      <c r="CK4686" s="56">
        <v>24000</v>
      </c>
      <c r="CL4686" s="26">
        <f t="shared" si="189"/>
        <v>12000</v>
      </c>
      <c r="CM4686" s="26"/>
      <c r="CR4686" s="26" t="str">
        <f t="shared" si="190"/>
        <v>('약국', '585-01-02108', '서울특별시 은평구 불광동', '8806538014647', '신일티아민염산염정 10mg', 12000, '2025-01-01'),</v>
      </c>
    </row>
    <row r="4687" spans="79:96" x14ac:dyDescent="0.25">
      <c r="CA4687" s="29">
        <v>4684</v>
      </c>
      <c r="CB4687" s="50"/>
      <c r="CC4687" s="55" t="s">
        <v>4324</v>
      </c>
      <c r="CD4687" s="31" t="s">
        <v>7949</v>
      </c>
      <c r="CE4687" s="55" t="s">
        <v>7950</v>
      </c>
      <c r="CF4687" s="32" t="s">
        <v>615</v>
      </c>
      <c r="CG4687" s="33" t="s">
        <v>616</v>
      </c>
      <c r="CH4687" s="31">
        <v>7500</v>
      </c>
      <c r="CI4687" s="35">
        <v>45717</v>
      </c>
      <c r="CJ4687" s="35"/>
      <c r="CK4687" s="56">
        <v>15000</v>
      </c>
      <c r="CL4687" s="26">
        <f t="shared" si="189"/>
        <v>7500</v>
      </c>
      <c r="CM4687" s="26"/>
      <c r="CR4687" s="26" t="str">
        <f t="shared" si="190"/>
        <v>('약국', '867-38-00648', '경기도 평택시 세교동', '8806538015149', '신일폴산정 1mg', 7500, '2025-03-01'),</v>
      </c>
    </row>
    <row r="4688" spans="79:96" x14ac:dyDescent="0.25">
      <c r="CA4688" s="29">
        <v>4685</v>
      </c>
      <c r="CB4688" s="50"/>
      <c r="CC4688" s="55" t="s">
        <v>4324</v>
      </c>
      <c r="CD4688" s="31" t="s">
        <v>7949</v>
      </c>
      <c r="CE4688" s="55" t="s">
        <v>7950</v>
      </c>
      <c r="CF4688" s="32" t="s">
        <v>1041</v>
      </c>
      <c r="CG4688" s="33" t="s">
        <v>1004</v>
      </c>
      <c r="CH4688" s="31">
        <v>6000</v>
      </c>
      <c r="CI4688" s="35">
        <v>45717</v>
      </c>
      <c r="CJ4688" s="35"/>
      <c r="CK4688" s="56">
        <v>12000</v>
      </c>
      <c r="CL4688" s="26">
        <f t="shared" si="189"/>
        <v>6000</v>
      </c>
      <c r="CM4688" s="26"/>
      <c r="CR4688" s="26" t="str">
        <f t="shared" si="190"/>
        <v>('약국', '867-38-00648', '경기도 평택시 세교동', '8806538014647', '신일티아민염산염정 10mg', 6000, '2025-03-01'),</v>
      </c>
    </row>
    <row r="4689" spans="79:96" x14ac:dyDescent="0.25">
      <c r="CA4689" s="29">
        <v>4686</v>
      </c>
      <c r="CB4689" s="50"/>
      <c r="CC4689" s="55" t="s">
        <v>4324</v>
      </c>
      <c r="CD4689" s="31" t="s">
        <v>7951</v>
      </c>
      <c r="CE4689" s="55" t="s">
        <v>7274</v>
      </c>
      <c r="CF4689" s="32" t="s">
        <v>1077</v>
      </c>
      <c r="CG4689" s="33" t="s">
        <v>1078</v>
      </c>
      <c r="CH4689" s="31">
        <v>11000</v>
      </c>
      <c r="CI4689" s="35">
        <v>45717</v>
      </c>
      <c r="CJ4689" s="35"/>
      <c r="CK4689" s="56">
        <v>22000</v>
      </c>
      <c r="CL4689" s="26">
        <f t="shared" si="189"/>
        <v>11000</v>
      </c>
      <c r="CM4689" s="26"/>
      <c r="CR4689" s="26" t="str">
        <f t="shared" si="190"/>
        <v>('약국', '163-12-01661', '서울특별시 강서구 화곡동', '8806538056425', '프로나지액 25mL', 11000, '2025-03-01'),</v>
      </c>
    </row>
    <row r="4690" spans="79:96" x14ac:dyDescent="0.25">
      <c r="CA4690" s="29">
        <v>4687</v>
      </c>
      <c r="CB4690" s="50"/>
      <c r="CC4690" s="55" t="s">
        <v>7952</v>
      </c>
      <c r="CD4690" s="31" t="s">
        <v>7953</v>
      </c>
      <c r="CE4690" s="55" t="s">
        <v>7954</v>
      </c>
      <c r="CF4690" s="32" t="s">
        <v>1032</v>
      </c>
      <c r="CG4690" s="33" t="s">
        <v>948</v>
      </c>
      <c r="CH4690" s="31">
        <v>44000</v>
      </c>
      <c r="CI4690" s="35">
        <v>45717</v>
      </c>
      <c r="CJ4690" s="35"/>
      <c r="CK4690" s="56">
        <v>88000</v>
      </c>
      <c r="CL4690" s="26">
        <f t="shared" si="189"/>
        <v>44000</v>
      </c>
      <c r="CM4690" s="26"/>
      <c r="CR4690" s="26" t="str">
        <f t="shared" si="190"/>
        <v>('와이오피(김포고촌읍)', '899-86-02004', '경기도 김포시 고촌읍', '8806538014029', '신일엠정 500mg', 44000, '2025-03-01'),</v>
      </c>
    </row>
    <row r="4691" spans="79:96" x14ac:dyDescent="0.25">
      <c r="CA4691" s="29">
        <v>4688</v>
      </c>
      <c r="CB4691" s="50"/>
      <c r="CC4691" s="55" t="s">
        <v>7955</v>
      </c>
      <c r="CD4691" s="31" t="s">
        <v>7956</v>
      </c>
      <c r="CE4691" s="55" t="s">
        <v>7957</v>
      </c>
      <c r="CF4691" s="32" t="s">
        <v>615</v>
      </c>
      <c r="CG4691" s="33" t="s">
        <v>616</v>
      </c>
      <c r="CH4691" s="31">
        <v>75000</v>
      </c>
      <c r="CI4691" s="35">
        <v>45717</v>
      </c>
      <c r="CJ4691" s="35"/>
      <c r="CK4691" s="56">
        <v>150000</v>
      </c>
      <c r="CL4691" s="26">
        <f t="shared" si="189"/>
        <v>75000</v>
      </c>
      <c r="CM4691" s="26"/>
      <c r="CR4691" s="26" t="str">
        <f t="shared" si="190"/>
        <v>('호남지오영(주)(여수)', '579-85-02286', '전라남도 여수시 연등동', '8806538015149', '신일폴산정 1mg', 75000, '2025-03-01'),</v>
      </c>
    </row>
    <row r="4692" spans="79:96" x14ac:dyDescent="0.25">
      <c r="CA4692" s="29">
        <v>4689</v>
      </c>
      <c r="CB4692" s="50"/>
      <c r="CC4692" s="55" t="s">
        <v>7955</v>
      </c>
      <c r="CD4692" s="31" t="s">
        <v>7956</v>
      </c>
      <c r="CE4692" s="55" t="s">
        <v>7957</v>
      </c>
      <c r="CF4692" s="32" t="s">
        <v>1041</v>
      </c>
      <c r="CG4692" s="33" t="s">
        <v>1004</v>
      </c>
      <c r="CH4692" s="31">
        <v>60000</v>
      </c>
      <c r="CI4692" s="35">
        <v>45717</v>
      </c>
      <c r="CJ4692" s="35"/>
      <c r="CK4692" s="56">
        <v>120000</v>
      </c>
      <c r="CL4692" s="26">
        <f t="shared" si="189"/>
        <v>60000</v>
      </c>
      <c r="CM4692" s="26"/>
      <c r="CR4692" s="26" t="str">
        <f t="shared" si="190"/>
        <v>('호남지오영(주)(여수)', '579-85-02286', '전라남도 여수시 연등동', '8806538014647', '신일티아민염산염정 10mg', 60000, '2025-03-01'),</v>
      </c>
    </row>
    <row r="4693" spans="79:96" x14ac:dyDescent="0.25">
      <c r="CA4693" s="29">
        <v>4690</v>
      </c>
      <c r="CB4693" s="50"/>
      <c r="CC4693" s="55" t="s">
        <v>7958</v>
      </c>
      <c r="CD4693" s="31" t="s">
        <v>7959</v>
      </c>
      <c r="CE4693" s="55" t="s">
        <v>7960</v>
      </c>
      <c r="CF4693" s="32" t="s">
        <v>1837</v>
      </c>
      <c r="CG4693" s="33" t="s">
        <v>1794</v>
      </c>
      <c r="CH4693" s="31">
        <v>245000</v>
      </c>
      <c r="CI4693" s="35">
        <v>45717</v>
      </c>
      <c r="CJ4693" s="35"/>
      <c r="CK4693" s="56">
        <v>490000</v>
      </c>
      <c r="CL4693" s="26">
        <f t="shared" si="189"/>
        <v>245000</v>
      </c>
      <c r="CM4693" s="26"/>
      <c r="CR4693" s="26" t="str">
        <f t="shared" si="190"/>
        <v>('앤플러스팜(서구석남동)', '733-86-03421', '인천광역시 서구 석남동', '8806538011714', '신일비사코딜정 5mg', 245000, '2025-03-01'),</v>
      </c>
    </row>
    <row r="4694" spans="79:96" x14ac:dyDescent="0.25">
      <c r="CA4694" s="29">
        <v>4691</v>
      </c>
      <c r="CB4694" s="50"/>
      <c r="CC4694" s="55" t="s">
        <v>7961</v>
      </c>
      <c r="CD4694" s="31" t="s">
        <v>7962</v>
      </c>
      <c r="CE4694" s="55" t="s">
        <v>7963</v>
      </c>
      <c r="CF4694" s="32" t="s">
        <v>615</v>
      </c>
      <c r="CG4694" s="33" t="s">
        <v>616</v>
      </c>
      <c r="CH4694" s="31">
        <v>7500</v>
      </c>
      <c r="CI4694" s="35">
        <v>45689</v>
      </c>
      <c r="CJ4694" s="35"/>
      <c r="CK4694" s="56">
        <v>15000</v>
      </c>
      <c r="CL4694" s="26">
        <f t="shared" si="189"/>
        <v>7500</v>
      </c>
      <c r="CM4694" s="26"/>
      <c r="CR4694" s="26" t="str">
        <f t="shared" si="190"/>
        <v>('한양대학교구리병원(구리시)', '132-82-03538', '경기 구리시 교문동', '8806538015149', '신일폴산정 1mg', 7500, '2025-02-01'),</v>
      </c>
    </row>
    <row r="4695" spans="79:96" x14ac:dyDescent="0.25">
      <c r="CA4695" s="29">
        <v>4692</v>
      </c>
      <c r="CB4695" s="50"/>
      <c r="CC4695" s="55" t="s">
        <v>7961</v>
      </c>
      <c r="CD4695" s="31" t="s">
        <v>7962</v>
      </c>
      <c r="CE4695" s="55" t="s">
        <v>7963</v>
      </c>
      <c r="CF4695" s="32" t="s">
        <v>1041</v>
      </c>
      <c r="CG4695" s="33" t="s">
        <v>1004</v>
      </c>
      <c r="CH4695" s="31">
        <v>12000</v>
      </c>
      <c r="CI4695" s="35">
        <v>45658</v>
      </c>
      <c r="CJ4695" s="35"/>
      <c r="CK4695" s="56">
        <v>24000</v>
      </c>
      <c r="CL4695" s="26">
        <f t="shared" si="189"/>
        <v>12000</v>
      </c>
      <c r="CM4695" s="26"/>
      <c r="CR4695" s="26" t="str">
        <f t="shared" si="190"/>
        <v>('한양대학교구리병원(구리시)', '132-82-03538', '경기 구리시 교문동', '8806538014647', '신일티아민염산염정 10mg', 12000, '2025-01-01'),</v>
      </c>
    </row>
    <row r="4696" spans="79:96" x14ac:dyDescent="0.25">
      <c r="CA4696" s="29">
        <v>4693</v>
      </c>
      <c r="CB4696" s="50"/>
      <c r="CC4696" s="55" t="s">
        <v>4324</v>
      </c>
      <c r="CD4696" s="31" t="s">
        <v>7964</v>
      </c>
      <c r="CE4696" s="55" t="s">
        <v>7965</v>
      </c>
      <c r="CF4696" s="32" t="s">
        <v>2930</v>
      </c>
      <c r="CG4696" s="33" t="s">
        <v>1166</v>
      </c>
      <c r="CH4696" s="31">
        <v>6345</v>
      </c>
      <c r="CI4696" s="35">
        <v>45717</v>
      </c>
      <c r="CJ4696" s="35"/>
      <c r="CK4696" s="56">
        <v>12690</v>
      </c>
      <c r="CL4696" s="26">
        <f t="shared" si="189"/>
        <v>6345</v>
      </c>
      <c r="CM4696" s="26"/>
      <c r="CR4696" s="26" t="str">
        <f t="shared" si="190"/>
        <v>('약국', '622-13-70631', '경남 거제시 장목면', '8806538011462', '신일모노독시엠캡슐 100mg', 6345, '2025-03-01'),</v>
      </c>
    </row>
    <row r="4697" spans="79:96" x14ac:dyDescent="0.25">
      <c r="CA4697" s="29">
        <v>4694</v>
      </c>
      <c r="CB4697" s="50"/>
      <c r="CC4697" s="55" t="s">
        <v>7966</v>
      </c>
      <c r="CD4697" s="31" t="s">
        <v>7967</v>
      </c>
      <c r="CE4697" s="55" t="s">
        <v>7968</v>
      </c>
      <c r="CF4697" s="32" t="s">
        <v>1041</v>
      </c>
      <c r="CG4697" s="33" t="s">
        <v>1004</v>
      </c>
      <c r="CH4697" s="31">
        <v>60000</v>
      </c>
      <c r="CI4697" s="35">
        <v>45717</v>
      </c>
      <c r="CJ4697" s="35"/>
      <c r="CK4697" s="56">
        <v>120000</v>
      </c>
      <c r="CL4697" s="26">
        <f t="shared" si="189"/>
        <v>60000</v>
      </c>
      <c r="CM4697" s="26"/>
      <c r="CR4697" s="26" t="str">
        <f t="shared" si="190"/>
        <v>('지오영경동(주)(청주)', '303-81-03017', '충청북도 청주시 상당구 남주동', '8806538014647', '신일티아민염산염정 10mg', 60000, '2025-03-01'),</v>
      </c>
    </row>
    <row r="4698" spans="79:96" x14ac:dyDescent="0.25">
      <c r="CA4698" s="29">
        <v>4695</v>
      </c>
      <c r="CB4698" s="50"/>
      <c r="CC4698" s="55" t="s">
        <v>7969</v>
      </c>
      <c r="CD4698" s="31" t="s">
        <v>7970</v>
      </c>
      <c r="CE4698" s="55" t="s">
        <v>7549</v>
      </c>
      <c r="CF4698" s="32" t="s">
        <v>645</v>
      </c>
      <c r="CG4698" s="33" t="s">
        <v>646</v>
      </c>
      <c r="CH4698" s="31">
        <v>9500</v>
      </c>
      <c r="CI4698" s="35">
        <v>45717</v>
      </c>
      <c r="CJ4698" s="35"/>
      <c r="CK4698" s="56">
        <v>19000</v>
      </c>
      <c r="CL4698" s="26">
        <f t="shared" si="189"/>
        <v>9500</v>
      </c>
      <c r="CM4698" s="26"/>
      <c r="CR4698" s="26" t="str">
        <f t="shared" si="190"/>
        <v>('명진팜주식회사(강남구)', '214-87-19701', '서울 강남구 도곡동', '8806538014265', '신일브롬헥신염산염정 8mg', 9500, '2025-03-01'),</v>
      </c>
    </row>
    <row r="4699" spans="79:96" x14ac:dyDescent="0.25">
      <c r="CA4699" s="29">
        <v>4696</v>
      </c>
      <c r="CB4699" s="50"/>
      <c r="CC4699" s="55" t="s">
        <v>7971</v>
      </c>
      <c r="CD4699" s="31" t="s">
        <v>7972</v>
      </c>
      <c r="CE4699" s="55" t="s">
        <v>7368</v>
      </c>
      <c r="CF4699" s="32" t="s">
        <v>615</v>
      </c>
      <c r="CG4699" s="33" t="s">
        <v>616</v>
      </c>
      <c r="CH4699" s="31">
        <v>22500</v>
      </c>
      <c r="CI4699" s="35">
        <v>45717</v>
      </c>
      <c r="CJ4699" s="35"/>
      <c r="CK4699" s="56">
        <v>45000</v>
      </c>
      <c r="CL4699" s="26">
        <f t="shared" si="189"/>
        <v>22500</v>
      </c>
      <c r="CM4699" s="26"/>
      <c r="CR4699" s="26" t="str">
        <f t="shared" si="190"/>
        <v>('전원약품주식회사(송파구)', '215-86-22600', '서울특별시 송파구 문정동', '8806538015149', '신일폴산정 1mg', 22500, '2025-03-01'),</v>
      </c>
    </row>
    <row r="4700" spans="79:96" x14ac:dyDescent="0.25">
      <c r="CA4700" s="29">
        <v>4697</v>
      </c>
      <c r="CB4700" s="50"/>
      <c r="CC4700" s="55" t="s">
        <v>7973</v>
      </c>
      <c r="CD4700" s="31" t="s">
        <v>7974</v>
      </c>
      <c r="CE4700" s="55" t="s">
        <v>7975</v>
      </c>
      <c r="CF4700" s="32" t="s">
        <v>615</v>
      </c>
      <c r="CG4700" s="33" t="s">
        <v>616</v>
      </c>
      <c r="CH4700" s="31">
        <v>75000</v>
      </c>
      <c r="CI4700" s="35">
        <v>45717</v>
      </c>
      <c r="CJ4700" s="35"/>
      <c r="CK4700" s="56">
        <v>150000</v>
      </c>
      <c r="CL4700" s="26">
        <f t="shared" si="189"/>
        <v>75000</v>
      </c>
      <c r="CM4700" s="26"/>
      <c r="CR4700" s="26" t="str">
        <f t="shared" si="190"/>
        <v>('유림(주)(광명시)', '140-81-03565', '경기도 광명시 일직동', '8806538015149', '신일폴산정 1mg', 75000, '2025-03-01'),</v>
      </c>
    </row>
    <row r="4701" spans="79:96" x14ac:dyDescent="0.25">
      <c r="CA4701" s="29">
        <v>4698</v>
      </c>
      <c r="CB4701" s="50"/>
      <c r="CC4701" s="55" t="s">
        <v>4324</v>
      </c>
      <c r="CD4701" s="31" t="s">
        <v>7976</v>
      </c>
      <c r="CE4701" s="55" t="s">
        <v>7977</v>
      </c>
      <c r="CF4701" s="32" t="s">
        <v>645</v>
      </c>
      <c r="CG4701" s="33" t="s">
        <v>646</v>
      </c>
      <c r="CH4701" s="31">
        <v>9500</v>
      </c>
      <c r="CI4701" s="35">
        <v>45717</v>
      </c>
      <c r="CJ4701" s="35"/>
      <c r="CK4701" s="56">
        <v>19000</v>
      </c>
      <c r="CL4701" s="26">
        <f t="shared" si="189"/>
        <v>9500</v>
      </c>
      <c r="CM4701" s="26"/>
      <c r="CR4701" s="26" t="str">
        <f t="shared" si="190"/>
        <v>('약국', '223-02-89806', '강원도 인제군 남면', '8806538014265', '신일브롬헥신염산염정 8mg', 9500, '2025-03-01'),</v>
      </c>
    </row>
    <row r="4702" spans="79:96" x14ac:dyDescent="0.25">
      <c r="CA4702" s="29">
        <v>4699</v>
      </c>
      <c r="CB4702" s="50"/>
      <c r="CC4702" s="55" t="s">
        <v>7978</v>
      </c>
      <c r="CD4702" s="31" t="s">
        <v>7979</v>
      </c>
      <c r="CE4702" s="55" t="s">
        <v>7336</v>
      </c>
      <c r="CF4702" s="32" t="s">
        <v>615</v>
      </c>
      <c r="CG4702" s="33" t="s">
        <v>616</v>
      </c>
      <c r="CH4702" s="31">
        <v>15000</v>
      </c>
      <c r="CI4702" s="35">
        <v>45717</v>
      </c>
      <c r="CJ4702" s="35"/>
      <c r="CK4702" s="56">
        <v>30000</v>
      </c>
      <c r="CL4702" s="26">
        <f t="shared" si="189"/>
        <v>15000</v>
      </c>
      <c r="CM4702" s="26"/>
      <c r="CR4702" s="26" t="str">
        <f t="shared" si="190"/>
        <v>('주식회사동부약품', '122-81-93211', '인천광역시 부평구 부개동', '8806538015149', '신일폴산정 1mg', 15000, '2025-03-01'),</v>
      </c>
    </row>
    <row r="4703" spans="79:96" x14ac:dyDescent="0.25">
      <c r="CA4703" s="29">
        <v>4700</v>
      </c>
      <c r="CB4703" s="50"/>
      <c r="CC4703" s="55" t="s">
        <v>4324</v>
      </c>
      <c r="CD4703" s="31" t="s">
        <v>7980</v>
      </c>
      <c r="CE4703" s="55" t="s">
        <v>7460</v>
      </c>
      <c r="CF4703" s="32" t="s">
        <v>2228</v>
      </c>
      <c r="CG4703" s="33" t="s">
        <v>790</v>
      </c>
      <c r="CH4703" s="31">
        <v>14500</v>
      </c>
      <c r="CI4703" s="35">
        <v>45689</v>
      </c>
      <c r="CJ4703" s="35"/>
      <c r="CK4703" s="56">
        <v>29000</v>
      </c>
      <c r="CL4703" s="26">
        <f t="shared" si="189"/>
        <v>14500</v>
      </c>
      <c r="CM4703" s="26"/>
      <c r="CR4703" s="26" t="str">
        <f t="shared" si="190"/>
        <v>('약국', '499-08-01296', '경기도 시흥시 정왕동', '8806538013121', '신일슈도에페드린정 60mg', 14500, '2025-02-01'),</v>
      </c>
    </row>
    <row r="4704" spans="79:96" x14ac:dyDescent="0.25">
      <c r="CA4704" s="29">
        <v>4701</v>
      </c>
      <c r="CB4704" s="50"/>
      <c r="CC4704" s="55" t="s">
        <v>4324</v>
      </c>
      <c r="CD4704" s="31" t="s">
        <v>7980</v>
      </c>
      <c r="CE4704" s="55" t="s">
        <v>7460</v>
      </c>
      <c r="CF4704" s="32" t="s">
        <v>645</v>
      </c>
      <c r="CG4704" s="33" t="s">
        <v>646</v>
      </c>
      <c r="CH4704" s="31">
        <v>9500</v>
      </c>
      <c r="CI4704" s="35">
        <v>45658</v>
      </c>
      <c r="CJ4704" s="35"/>
      <c r="CK4704" s="56">
        <v>19000</v>
      </c>
      <c r="CL4704" s="26">
        <f t="shared" si="189"/>
        <v>9500</v>
      </c>
      <c r="CM4704" s="26"/>
      <c r="CR4704" s="26" t="str">
        <f t="shared" si="190"/>
        <v>('약국', '499-08-01296', '경기도 시흥시 정왕동', '8806538014265', '신일브롬헥신염산염정 8mg', 9500, '2025-01-01'),</v>
      </c>
    </row>
    <row r="4705" spans="79:96" x14ac:dyDescent="0.25">
      <c r="CA4705" s="29">
        <v>4702</v>
      </c>
      <c r="CB4705" s="50"/>
      <c r="CC4705" s="55" t="s">
        <v>4324</v>
      </c>
      <c r="CD4705" s="31" t="s">
        <v>1953</v>
      </c>
      <c r="CE4705" s="55" t="s">
        <v>7981</v>
      </c>
      <c r="CF4705" s="32" t="s">
        <v>1077</v>
      </c>
      <c r="CG4705" s="33" t="s">
        <v>1078</v>
      </c>
      <c r="CH4705" s="31">
        <v>13750</v>
      </c>
      <c r="CI4705" s="35">
        <v>45717</v>
      </c>
      <c r="CJ4705" s="35"/>
      <c r="CK4705" s="56">
        <v>27500</v>
      </c>
      <c r="CL4705" s="26">
        <f t="shared" si="189"/>
        <v>13750</v>
      </c>
      <c r="CM4705" s="26"/>
      <c r="CR4705" s="26" t="str">
        <f t="shared" si="190"/>
        <v>('약국', '116-69-00321', '서울특별시 중랑구 상봉동', '8806538056425', '프로나지액 25mL', 13750, '2025-03-01'),</v>
      </c>
    </row>
    <row r="4706" spans="79:96" x14ac:dyDescent="0.25">
      <c r="CA4706" s="29">
        <v>4703</v>
      </c>
      <c r="CB4706" s="50"/>
      <c r="CC4706" s="55" t="s">
        <v>4324</v>
      </c>
      <c r="CD4706" s="31" t="s">
        <v>1953</v>
      </c>
      <c r="CE4706" s="55" t="s">
        <v>7981</v>
      </c>
      <c r="CF4706" s="32" t="s">
        <v>3004</v>
      </c>
      <c r="CG4706" s="33" t="s">
        <v>1576</v>
      </c>
      <c r="CH4706" s="31">
        <v>5502</v>
      </c>
      <c r="CI4706" s="35">
        <v>45717</v>
      </c>
      <c r="CJ4706" s="35"/>
      <c r="CK4706" s="56">
        <v>11004</v>
      </c>
      <c r="CL4706" s="26">
        <f t="shared" si="189"/>
        <v>5502</v>
      </c>
      <c r="CM4706" s="26"/>
      <c r="CR4706" s="26" t="str">
        <f t="shared" si="190"/>
        <v>('약국', '116-69-00321', '서울특별시 중랑구 상봉동', '8806538060736', '포시글리정 10mg', 5502, '2025-03-01'),</v>
      </c>
    </row>
    <row r="4707" spans="79:96" x14ac:dyDescent="0.25">
      <c r="CA4707" s="29">
        <v>4704</v>
      </c>
      <c r="CB4707" s="50"/>
      <c r="CC4707" s="55" t="s">
        <v>4324</v>
      </c>
      <c r="CD4707" s="31" t="s">
        <v>1953</v>
      </c>
      <c r="CE4707" s="55" t="s">
        <v>7981</v>
      </c>
      <c r="CF4707" s="32" t="s">
        <v>3042</v>
      </c>
      <c r="CG4707" s="33" t="s">
        <v>537</v>
      </c>
      <c r="CH4707" s="31">
        <v>5460</v>
      </c>
      <c r="CI4707" s="35">
        <v>45717</v>
      </c>
      <c r="CJ4707" s="35"/>
      <c r="CK4707" s="56">
        <v>10920</v>
      </c>
      <c r="CL4707" s="26">
        <f t="shared" si="189"/>
        <v>5460</v>
      </c>
      <c r="CM4707" s="26"/>
      <c r="CR4707" s="26" t="str">
        <f t="shared" si="190"/>
        <v>('약국', '116-69-00321', '서울특별시 중랑구 상봉동', '8806538003610', '레오빌정 25mg', 5460, '2025-03-01'),</v>
      </c>
    </row>
    <row r="4708" spans="79:96" x14ac:dyDescent="0.25">
      <c r="CA4708" s="29">
        <v>4705</v>
      </c>
      <c r="CB4708" s="50"/>
      <c r="CC4708" s="55" t="s">
        <v>4324</v>
      </c>
      <c r="CD4708" s="31" t="s">
        <v>1953</v>
      </c>
      <c r="CE4708" s="55" t="s">
        <v>7981</v>
      </c>
      <c r="CF4708" s="32" t="s">
        <v>2354</v>
      </c>
      <c r="CG4708" s="33" t="s">
        <v>661</v>
      </c>
      <c r="CH4708" s="31">
        <v>58000</v>
      </c>
      <c r="CI4708" s="35">
        <v>45717</v>
      </c>
      <c r="CJ4708" s="35"/>
      <c r="CK4708" s="56">
        <v>116000</v>
      </c>
      <c r="CL4708" s="26">
        <f t="shared" si="189"/>
        <v>58000</v>
      </c>
      <c r="CM4708" s="26"/>
      <c r="CR4708" s="26" t="str">
        <f t="shared" si="190"/>
        <v>('약국', '116-69-00321', '서울특별시 중랑구 상봉동', '8806538046938', '신일트리메부틴말레산염정 100mg', 58000, '2025-03-01'),</v>
      </c>
    </row>
    <row r="4709" spans="79:96" x14ac:dyDescent="0.25">
      <c r="CA4709" s="29">
        <v>4706</v>
      </c>
      <c r="CB4709" s="50"/>
      <c r="CC4709" s="55" t="s">
        <v>4324</v>
      </c>
      <c r="CD4709" s="31" t="s">
        <v>1953</v>
      </c>
      <c r="CE4709" s="55" t="s">
        <v>7981</v>
      </c>
      <c r="CF4709" s="32" t="s">
        <v>1259</v>
      </c>
      <c r="CG4709" s="33" t="s">
        <v>1260</v>
      </c>
      <c r="CH4709" s="31">
        <v>12500</v>
      </c>
      <c r="CI4709" s="35">
        <v>45717</v>
      </c>
      <c r="CJ4709" s="35"/>
      <c r="CK4709" s="56">
        <v>25000</v>
      </c>
      <c r="CL4709" s="26">
        <f t="shared" si="189"/>
        <v>12500</v>
      </c>
      <c r="CM4709" s="26"/>
      <c r="CR4709" s="26" t="str">
        <f t="shared" si="190"/>
        <v>('약국', '116-69-00321', '서울특별시 중랑구 상봉동', '8806538005737', '메코민캡슐 500mcg', 12500, '2025-03-01'),</v>
      </c>
    </row>
    <row r="4710" spans="79:96" x14ac:dyDescent="0.25">
      <c r="CA4710" s="29">
        <v>4707</v>
      </c>
      <c r="CB4710" s="50"/>
      <c r="CC4710" s="55" t="s">
        <v>4324</v>
      </c>
      <c r="CD4710" s="31" t="s">
        <v>1953</v>
      </c>
      <c r="CE4710" s="55" t="s">
        <v>7981</v>
      </c>
      <c r="CF4710" s="32" t="s">
        <v>3004</v>
      </c>
      <c r="CG4710" s="33" t="s">
        <v>1576</v>
      </c>
      <c r="CH4710" s="31">
        <v>5502</v>
      </c>
      <c r="CI4710" s="35">
        <v>45717</v>
      </c>
      <c r="CJ4710" s="35"/>
      <c r="CK4710" s="56">
        <v>11004</v>
      </c>
      <c r="CL4710" s="26">
        <f t="shared" si="189"/>
        <v>5502</v>
      </c>
      <c r="CM4710" s="26"/>
      <c r="CR4710" s="26" t="str">
        <f t="shared" si="190"/>
        <v>('약국', '116-69-00321', '서울특별시 중랑구 상봉동', '8806538060736', '포시글리정 10mg', 5502, '2025-03-01'),</v>
      </c>
    </row>
    <row r="4711" spans="79:96" x14ac:dyDescent="0.25">
      <c r="CA4711" s="29">
        <v>4708</v>
      </c>
      <c r="CB4711" s="50"/>
      <c r="CC4711" s="55" t="s">
        <v>4324</v>
      </c>
      <c r="CD4711" s="31" t="s">
        <v>1953</v>
      </c>
      <c r="CE4711" s="55" t="s">
        <v>7981</v>
      </c>
      <c r="CF4711" s="32" t="s">
        <v>1077</v>
      </c>
      <c r="CG4711" s="33" t="s">
        <v>1078</v>
      </c>
      <c r="CH4711" s="31">
        <v>11000</v>
      </c>
      <c r="CI4711" s="35">
        <v>45717</v>
      </c>
      <c r="CJ4711" s="35"/>
      <c r="CK4711" s="56">
        <v>22000</v>
      </c>
      <c r="CL4711" s="26">
        <f t="shared" si="189"/>
        <v>11000</v>
      </c>
      <c r="CM4711" s="26"/>
      <c r="CR4711" s="26" t="str">
        <f t="shared" si="190"/>
        <v>('약국', '116-69-00321', '서울특별시 중랑구 상봉동', '8806538056425', '프로나지액 25mL', 11000, '2025-03-01'),</v>
      </c>
    </row>
    <row r="4712" spans="79:96" x14ac:dyDescent="0.25">
      <c r="CA4712" s="29">
        <v>4709</v>
      </c>
      <c r="CB4712" s="50"/>
      <c r="CC4712" s="55" t="s">
        <v>4324</v>
      </c>
      <c r="CD4712" s="31" t="s">
        <v>1953</v>
      </c>
      <c r="CE4712" s="55" t="s">
        <v>7981</v>
      </c>
      <c r="CF4712" s="32" t="s">
        <v>3004</v>
      </c>
      <c r="CG4712" s="33" t="s">
        <v>1576</v>
      </c>
      <c r="CH4712" s="31">
        <v>5502</v>
      </c>
      <c r="CI4712" s="35">
        <v>45689</v>
      </c>
      <c r="CJ4712" s="35"/>
      <c r="CK4712" s="56">
        <v>11004</v>
      </c>
      <c r="CL4712" s="26">
        <f t="shared" si="189"/>
        <v>5502</v>
      </c>
      <c r="CM4712" s="26"/>
      <c r="CR4712" s="26" t="str">
        <f t="shared" si="190"/>
        <v>('약국', '116-69-00321', '서울특별시 중랑구 상봉동', '8806538060736', '포시글리정 10mg', 5502, '2025-02-01'),</v>
      </c>
    </row>
    <row r="4713" spans="79:96" x14ac:dyDescent="0.25">
      <c r="CA4713" s="29">
        <v>4710</v>
      </c>
      <c r="CB4713" s="50"/>
      <c r="CC4713" s="55" t="s">
        <v>4324</v>
      </c>
      <c r="CD4713" s="31" t="s">
        <v>1953</v>
      </c>
      <c r="CE4713" s="55" t="s">
        <v>7981</v>
      </c>
      <c r="CF4713" s="32" t="s">
        <v>1259</v>
      </c>
      <c r="CG4713" s="33" t="s">
        <v>1260</v>
      </c>
      <c r="CH4713" s="31">
        <v>12500</v>
      </c>
      <c r="CI4713" s="35">
        <v>45658</v>
      </c>
      <c r="CJ4713" s="35"/>
      <c r="CK4713" s="56">
        <v>25000</v>
      </c>
      <c r="CL4713" s="26">
        <f t="shared" si="189"/>
        <v>12500</v>
      </c>
      <c r="CM4713" s="26"/>
      <c r="CR4713" s="26" t="str">
        <f t="shared" si="190"/>
        <v>('약국', '116-69-00321', '서울특별시 중랑구 상봉동', '8806538005737', '메코민캡슐 500mcg', 12500, '2025-01-01'),</v>
      </c>
    </row>
    <row r="4714" spans="79:96" x14ac:dyDescent="0.25">
      <c r="CA4714" s="29">
        <v>4711</v>
      </c>
      <c r="CB4714" s="50"/>
      <c r="CC4714" s="55" t="s">
        <v>4324</v>
      </c>
      <c r="CD4714" s="31" t="s">
        <v>1953</v>
      </c>
      <c r="CE4714" s="55" t="s">
        <v>7981</v>
      </c>
      <c r="CF4714" s="32" t="s">
        <v>3004</v>
      </c>
      <c r="CG4714" s="33" t="s">
        <v>1576</v>
      </c>
      <c r="CH4714" s="31">
        <v>11004</v>
      </c>
      <c r="CI4714" s="35">
        <v>45717</v>
      </c>
      <c r="CJ4714" s="35"/>
      <c r="CK4714" s="56">
        <v>22008</v>
      </c>
      <c r="CL4714" s="26">
        <f t="shared" si="189"/>
        <v>11004</v>
      </c>
      <c r="CM4714" s="26"/>
      <c r="CR4714" s="26" t="str">
        <f t="shared" si="190"/>
        <v>('약국', '116-69-00321', '서울특별시 중랑구 상봉동', '8806538060736', '포시글리정 10mg', 11004, '2025-03-01'),</v>
      </c>
    </row>
    <row r="4715" spans="79:96" x14ac:dyDescent="0.25">
      <c r="CA4715" s="29">
        <v>4712</v>
      </c>
      <c r="CB4715" s="50"/>
      <c r="CC4715" s="55" t="s">
        <v>4324</v>
      </c>
      <c r="CD4715" s="31" t="s">
        <v>1953</v>
      </c>
      <c r="CE4715" s="55" t="s">
        <v>7981</v>
      </c>
      <c r="CF4715" s="32" t="s">
        <v>1077</v>
      </c>
      <c r="CG4715" s="33" t="s">
        <v>1078</v>
      </c>
      <c r="CH4715" s="31">
        <v>11000</v>
      </c>
      <c r="CI4715" s="35">
        <v>45717</v>
      </c>
      <c r="CJ4715" s="35"/>
      <c r="CK4715" s="56">
        <v>22000</v>
      </c>
      <c r="CL4715" s="26">
        <f t="shared" si="189"/>
        <v>11000</v>
      </c>
      <c r="CM4715" s="26"/>
      <c r="CR4715" s="26" t="str">
        <f t="shared" si="190"/>
        <v>('약국', '116-69-00321', '서울특별시 중랑구 상봉동', '8806538056425', '프로나지액 25mL', 11000, '2025-03-01'),</v>
      </c>
    </row>
    <row r="4716" spans="79:96" x14ac:dyDescent="0.25">
      <c r="CA4716" s="29">
        <v>4713</v>
      </c>
      <c r="CB4716" s="50"/>
      <c r="CC4716" s="55" t="s">
        <v>4324</v>
      </c>
      <c r="CD4716" s="31" t="s">
        <v>1953</v>
      </c>
      <c r="CE4716" s="55" t="s">
        <v>7981</v>
      </c>
      <c r="CF4716" s="32" t="s">
        <v>2354</v>
      </c>
      <c r="CG4716" s="33" t="s">
        <v>661</v>
      </c>
      <c r="CH4716" s="31">
        <v>29000</v>
      </c>
      <c r="CI4716" s="35">
        <v>45717</v>
      </c>
      <c r="CJ4716" s="35"/>
      <c r="CK4716" s="56">
        <v>58000</v>
      </c>
      <c r="CL4716" s="26">
        <f t="shared" si="189"/>
        <v>29000</v>
      </c>
      <c r="CM4716" s="26"/>
      <c r="CR4716" s="26" t="str">
        <f t="shared" si="190"/>
        <v>('약국', '116-69-00321', '서울특별시 중랑구 상봉동', '8806538046938', '신일트리메부틴말레산염정 100mg', 29000, '2025-03-01'),</v>
      </c>
    </row>
    <row r="4717" spans="79:96" x14ac:dyDescent="0.25">
      <c r="CA4717" s="29">
        <v>4714</v>
      </c>
      <c r="CB4717" s="50"/>
      <c r="CC4717" s="55" t="s">
        <v>4324</v>
      </c>
      <c r="CD4717" s="31" t="s">
        <v>1953</v>
      </c>
      <c r="CE4717" s="55" t="s">
        <v>7981</v>
      </c>
      <c r="CF4717" s="32" t="s">
        <v>3004</v>
      </c>
      <c r="CG4717" s="33" t="s">
        <v>1576</v>
      </c>
      <c r="CH4717" s="31">
        <v>5502</v>
      </c>
      <c r="CI4717" s="35">
        <v>45717</v>
      </c>
      <c r="CJ4717" s="35"/>
      <c r="CK4717" s="56">
        <v>11004</v>
      </c>
      <c r="CL4717" s="26">
        <f t="shared" si="189"/>
        <v>5502</v>
      </c>
      <c r="CM4717" s="26"/>
      <c r="CR4717" s="26" t="str">
        <f t="shared" si="190"/>
        <v>('약국', '116-69-00321', '서울특별시 중랑구 상봉동', '8806538060736', '포시글리정 10mg', 5502, '2025-03-01'),</v>
      </c>
    </row>
    <row r="4718" spans="79:96" x14ac:dyDescent="0.25">
      <c r="CA4718" s="29">
        <v>4715</v>
      </c>
      <c r="CB4718" s="50"/>
      <c r="CC4718" s="55" t="s">
        <v>4324</v>
      </c>
      <c r="CD4718" s="31" t="s">
        <v>1953</v>
      </c>
      <c r="CE4718" s="55" t="s">
        <v>7981</v>
      </c>
      <c r="CF4718" s="32" t="s">
        <v>1077</v>
      </c>
      <c r="CG4718" s="33" t="s">
        <v>1078</v>
      </c>
      <c r="CH4718" s="31">
        <v>11000</v>
      </c>
      <c r="CI4718" s="35">
        <v>45717</v>
      </c>
      <c r="CJ4718" s="35"/>
      <c r="CK4718" s="56">
        <v>22000</v>
      </c>
      <c r="CL4718" s="26">
        <f t="shared" si="189"/>
        <v>11000</v>
      </c>
      <c r="CM4718" s="26"/>
      <c r="CR4718" s="26" t="str">
        <f t="shared" si="190"/>
        <v>('약국', '116-69-00321', '서울특별시 중랑구 상봉동', '8806538056425', '프로나지액 25mL', 11000, '2025-03-01'),</v>
      </c>
    </row>
    <row r="4719" spans="79:96" x14ac:dyDescent="0.25">
      <c r="CA4719" s="29">
        <v>4716</v>
      </c>
      <c r="CB4719" s="50"/>
      <c r="CC4719" s="55" t="s">
        <v>4324</v>
      </c>
      <c r="CD4719" s="31" t="s">
        <v>1953</v>
      </c>
      <c r="CE4719" s="55" t="s">
        <v>7981</v>
      </c>
      <c r="CF4719" s="32" t="s">
        <v>3004</v>
      </c>
      <c r="CG4719" s="33" t="s">
        <v>1576</v>
      </c>
      <c r="CH4719" s="31">
        <v>16506</v>
      </c>
      <c r="CI4719" s="35">
        <v>45717</v>
      </c>
      <c r="CJ4719" s="35"/>
      <c r="CK4719" s="56">
        <v>33012</v>
      </c>
      <c r="CL4719" s="26">
        <f t="shared" si="189"/>
        <v>16506</v>
      </c>
      <c r="CM4719" s="26"/>
      <c r="CR4719" s="26" t="str">
        <f t="shared" si="190"/>
        <v>('약국', '116-69-00321', '서울특별시 중랑구 상봉동', '8806538060736', '포시글리정 10mg', 16506, '2025-03-01'),</v>
      </c>
    </row>
    <row r="4720" spans="79:96" x14ac:dyDescent="0.25">
      <c r="CA4720" s="29">
        <v>4717</v>
      </c>
      <c r="CB4720" s="50"/>
      <c r="CC4720" s="55" t="s">
        <v>4324</v>
      </c>
      <c r="CD4720" s="31" t="s">
        <v>1953</v>
      </c>
      <c r="CE4720" s="55" t="s">
        <v>7981</v>
      </c>
      <c r="CF4720" s="32" t="s">
        <v>1077</v>
      </c>
      <c r="CG4720" s="33" t="s">
        <v>1078</v>
      </c>
      <c r="CH4720" s="31">
        <v>16500</v>
      </c>
      <c r="CI4720" s="35">
        <v>45717</v>
      </c>
      <c r="CJ4720" s="35"/>
      <c r="CK4720" s="56">
        <v>33000</v>
      </c>
      <c r="CL4720" s="26">
        <f t="shared" si="189"/>
        <v>16500</v>
      </c>
      <c r="CM4720" s="26"/>
      <c r="CR4720" s="26" t="str">
        <f t="shared" si="190"/>
        <v>('약국', '116-69-00321', '서울특별시 중랑구 상봉동', '8806538056425', '프로나지액 25mL', 16500, '2025-03-01'),</v>
      </c>
    </row>
    <row r="4721" spans="79:96" x14ac:dyDescent="0.25">
      <c r="CA4721" s="29">
        <v>4718</v>
      </c>
      <c r="CB4721" s="50"/>
      <c r="CC4721" s="55" t="s">
        <v>4324</v>
      </c>
      <c r="CD4721" s="31" t="s">
        <v>1953</v>
      </c>
      <c r="CE4721" s="55" t="s">
        <v>7981</v>
      </c>
      <c r="CF4721" s="32" t="s">
        <v>1077</v>
      </c>
      <c r="CG4721" s="33" t="s">
        <v>1078</v>
      </c>
      <c r="CH4721" s="31">
        <v>11000</v>
      </c>
      <c r="CI4721" s="35">
        <v>45689</v>
      </c>
      <c r="CJ4721" s="35"/>
      <c r="CK4721" s="56">
        <v>22000</v>
      </c>
      <c r="CL4721" s="26">
        <f t="shared" si="189"/>
        <v>11000</v>
      </c>
      <c r="CM4721" s="26"/>
      <c r="CR4721" s="26" t="str">
        <f t="shared" si="190"/>
        <v>('약국', '116-69-00321', '서울특별시 중랑구 상봉동', '8806538056425', '프로나지액 25mL', 11000, '2025-02-01'),</v>
      </c>
    </row>
    <row r="4722" spans="79:96" x14ac:dyDescent="0.25">
      <c r="CA4722" s="29">
        <v>4719</v>
      </c>
      <c r="CB4722" s="50"/>
      <c r="CC4722" s="55" t="s">
        <v>4324</v>
      </c>
      <c r="CD4722" s="31" t="s">
        <v>448</v>
      </c>
      <c r="CE4722" s="55" t="s">
        <v>7982</v>
      </c>
      <c r="CF4722" s="32" t="s">
        <v>3004</v>
      </c>
      <c r="CG4722" s="33" t="s">
        <v>1576</v>
      </c>
      <c r="CH4722" s="31">
        <v>22008</v>
      </c>
      <c r="CI4722" s="35">
        <v>45658</v>
      </c>
      <c r="CJ4722" s="35"/>
      <c r="CK4722" s="56">
        <v>44016</v>
      </c>
      <c r="CL4722" s="26">
        <f t="shared" si="189"/>
        <v>22008</v>
      </c>
      <c r="CM4722" s="26"/>
      <c r="CR4722" s="26" t="str">
        <f t="shared" si="190"/>
        <v>('약국', '205-55-64079', '서울특별시 성북구 돈암동', '8806538060736', '포시글리정 10mg', 22008, '2025-01-01'),</v>
      </c>
    </row>
    <row r="4723" spans="79:96" x14ac:dyDescent="0.25">
      <c r="CA4723" s="29">
        <v>4720</v>
      </c>
      <c r="CB4723" s="50"/>
      <c r="CC4723" s="55" t="s">
        <v>4324</v>
      </c>
      <c r="CD4723" s="31" t="s">
        <v>448</v>
      </c>
      <c r="CE4723" s="55" t="s">
        <v>7982</v>
      </c>
      <c r="CF4723" s="32" t="s">
        <v>3798</v>
      </c>
      <c r="CG4723" s="33" t="s">
        <v>1101</v>
      </c>
      <c r="CH4723" s="31">
        <v>119250</v>
      </c>
      <c r="CI4723" s="35">
        <v>45717</v>
      </c>
      <c r="CJ4723" s="35"/>
      <c r="CK4723" s="56">
        <v>238500</v>
      </c>
      <c r="CL4723" s="26">
        <f t="shared" si="189"/>
        <v>119250</v>
      </c>
      <c r="CM4723" s="26"/>
      <c r="CR4723" s="26" t="str">
        <f t="shared" si="190"/>
        <v>('약국', '205-55-64079', '서울특별시 성북구 돈암동', '8806538052922', '로피타정 2mg', 119250, '2025-03-01'),</v>
      </c>
    </row>
    <row r="4724" spans="79:96" x14ac:dyDescent="0.25">
      <c r="CA4724" s="29">
        <v>4721</v>
      </c>
      <c r="CB4724" s="50"/>
      <c r="CC4724" s="55" t="s">
        <v>4324</v>
      </c>
      <c r="CD4724" s="31" t="s">
        <v>448</v>
      </c>
      <c r="CE4724" s="55" t="s">
        <v>7982</v>
      </c>
      <c r="CF4724" s="32" t="s">
        <v>3289</v>
      </c>
      <c r="CG4724" s="33" t="s">
        <v>1101</v>
      </c>
      <c r="CH4724" s="31">
        <v>7155</v>
      </c>
      <c r="CI4724" s="35">
        <v>45717</v>
      </c>
      <c r="CJ4724" s="35"/>
      <c r="CK4724" s="56">
        <v>14310</v>
      </c>
      <c r="CL4724" s="26">
        <f t="shared" si="189"/>
        <v>7155</v>
      </c>
      <c r="CM4724" s="26"/>
      <c r="CR4724" s="26" t="str">
        <f t="shared" si="190"/>
        <v>('약국', '205-55-64079', '서울특별시 성북구 돈암동', '8806538052915', '로피타정 2mg', 7155, '2025-03-01'),</v>
      </c>
    </row>
    <row r="4725" spans="79:96" x14ac:dyDescent="0.25">
      <c r="CA4725" s="29">
        <v>4722</v>
      </c>
      <c r="CB4725" s="50"/>
      <c r="CC4725" s="55" t="s">
        <v>4324</v>
      </c>
      <c r="CD4725" s="31" t="s">
        <v>448</v>
      </c>
      <c r="CE4725" s="55" t="s">
        <v>7982</v>
      </c>
      <c r="CF4725" s="32" t="s">
        <v>3963</v>
      </c>
      <c r="CG4725" s="33" t="s">
        <v>1444</v>
      </c>
      <c r="CH4725" s="31">
        <v>117000</v>
      </c>
      <c r="CI4725" s="35">
        <v>45717</v>
      </c>
      <c r="CJ4725" s="35"/>
      <c r="CK4725" s="56">
        <v>234000</v>
      </c>
      <c r="CL4725" s="26">
        <f t="shared" si="189"/>
        <v>117000</v>
      </c>
      <c r="CM4725" s="26"/>
      <c r="CR4725" s="26" t="str">
        <f t="shared" si="190"/>
        <v>('약국', '205-55-64079', '서울특별시 성북구 돈암동', '8806538053929', '엘도네오캡슐', 117000, '2025-03-01'),</v>
      </c>
    </row>
    <row r="4726" spans="79:96" x14ac:dyDescent="0.25">
      <c r="CA4726" s="29">
        <v>4723</v>
      </c>
      <c r="CB4726" s="50"/>
      <c r="CC4726" s="55" t="s">
        <v>4324</v>
      </c>
      <c r="CD4726" s="31" t="s">
        <v>448</v>
      </c>
      <c r="CE4726" s="55" t="s">
        <v>7982</v>
      </c>
      <c r="CF4726" s="32" t="s">
        <v>1001</v>
      </c>
      <c r="CG4726" s="33" t="s">
        <v>1002</v>
      </c>
      <c r="CH4726" s="31">
        <v>28440</v>
      </c>
      <c r="CI4726" s="35">
        <v>45717</v>
      </c>
      <c r="CJ4726" s="35"/>
      <c r="CK4726" s="56">
        <v>56880</v>
      </c>
      <c r="CL4726" s="26">
        <f t="shared" si="189"/>
        <v>28440</v>
      </c>
      <c r="CM4726" s="26"/>
      <c r="CR4726" s="26" t="str">
        <f t="shared" si="190"/>
        <v>('약국', '205-55-64079', '서울특별시 성북구 돈암동', '8806538027517', '프라빅정 75mg', 28440, '2025-03-01'),</v>
      </c>
    </row>
    <row r="4727" spans="79:96" x14ac:dyDescent="0.25">
      <c r="CA4727" s="29">
        <v>4724</v>
      </c>
      <c r="CB4727" s="50"/>
      <c r="CC4727" s="55" t="s">
        <v>4324</v>
      </c>
      <c r="CD4727" s="31" t="s">
        <v>448</v>
      </c>
      <c r="CE4727" s="55" t="s">
        <v>7982</v>
      </c>
      <c r="CF4727" s="32" t="s">
        <v>1077</v>
      </c>
      <c r="CG4727" s="33" t="s">
        <v>1078</v>
      </c>
      <c r="CH4727" s="31">
        <v>2750</v>
      </c>
      <c r="CI4727" s="35">
        <v>45717</v>
      </c>
      <c r="CJ4727" s="35"/>
      <c r="CK4727" s="56">
        <v>5500</v>
      </c>
      <c r="CL4727" s="26">
        <f t="shared" si="189"/>
        <v>2750</v>
      </c>
      <c r="CM4727" s="26"/>
      <c r="CR4727" s="26" t="str">
        <f t="shared" si="190"/>
        <v>('약국', '205-55-64079', '서울특별시 성북구 돈암동', '8806538056425', '프로나지액 25mL', 2750, '2025-03-01'),</v>
      </c>
    </row>
    <row r="4728" spans="79:96" x14ac:dyDescent="0.25">
      <c r="CA4728" s="29">
        <v>4725</v>
      </c>
      <c r="CB4728" s="50"/>
      <c r="CC4728" s="55" t="s">
        <v>4324</v>
      </c>
      <c r="CD4728" s="31" t="s">
        <v>448</v>
      </c>
      <c r="CE4728" s="55" t="s">
        <v>7982</v>
      </c>
      <c r="CF4728" s="32" t="s">
        <v>2338</v>
      </c>
      <c r="CG4728" s="33" t="s">
        <v>1002</v>
      </c>
      <c r="CH4728" s="31">
        <v>94800</v>
      </c>
      <c r="CI4728" s="35">
        <v>45717</v>
      </c>
      <c r="CJ4728" s="35"/>
      <c r="CK4728" s="56">
        <v>189600</v>
      </c>
      <c r="CL4728" s="26">
        <f t="shared" si="189"/>
        <v>94800</v>
      </c>
      <c r="CM4728" s="26"/>
      <c r="CR4728" s="26" t="str">
        <f t="shared" si="190"/>
        <v>('약국', '205-55-64079', '서울특별시 성북구 돈암동', '8806538027524', '프라빅정 75mg', 94800, '2025-03-01'),</v>
      </c>
    </row>
    <row r="4729" spans="79:96" x14ac:dyDescent="0.25">
      <c r="CA4729" s="29">
        <v>4726</v>
      </c>
      <c r="CB4729" s="50"/>
      <c r="CC4729" s="55" t="s">
        <v>4324</v>
      </c>
      <c r="CD4729" s="31" t="s">
        <v>448</v>
      </c>
      <c r="CE4729" s="55" t="s">
        <v>7982</v>
      </c>
      <c r="CF4729" s="32" t="s">
        <v>3798</v>
      </c>
      <c r="CG4729" s="33" t="s">
        <v>1101</v>
      </c>
      <c r="CH4729" s="31">
        <v>95400</v>
      </c>
      <c r="CI4729" s="35">
        <v>45717</v>
      </c>
      <c r="CJ4729" s="35"/>
      <c r="CK4729" s="56">
        <v>190800</v>
      </c>
      <c r="CL4729" s="26">
        <f t="shared" si="189"/>
        <v>95400</v>
      </c>
      <c r="CM4729" s="26"/>
      <c r="CR4729" s="26" t="str">
        <f t="shared" si="190"/>
        <v>('약국', '205-55-64079', '서울특별시 성북구 돈암동', '8806538052922', '로피타정 2mg', 95400, '2025-03-01'),</v>
      </c>
    </row>
    <row r="4730" spans="79:96" x14ac:dyDescent="0.25">
      <c r="CA4730" s="29">
        <v>4727</v>
      </c>
      <c r="CB4730" s="50"/>
      <c r="CC4730" s="55" t="s">
        <v>4324</v>
      </c>
      <c r="CD4730" s="31" t="s">
        <v>448</v>
      </c>
      <c r="CE4730" s="55" t="s">
        <v>7982</v>
      </c>
      <c r="CF4730" s="32" t="s">
        <v>3004</v>
      </c>
      <c r="CG4730" s="33" t="s">
        <v>1576</v>
      </c>
      <c r="CH4730" s="31">
        <v>22008</v>
      </c>
      <c r="CI4730" s="35">
        <v>45689</v>
      </c>
      <c r="CJ4730" s="35"/>
      <c r="CK4730" s="56">
        <v>44016</v>
      </c>
      <c r="CL4730" s="26">
        <f t="shared" si="189"/>
        <v>22008</v>
      </c>
      <c r="CM4730" s="26"/>
      <c r="CR4730" s="26" t="str">
        <f t="shared" si="190"/>
        <v>('약국', '205-55-64079', '서울특별시 성북구 돈암동', '8806538060736', '포시글리정 10mg', 22008, '2025-02-01'),</v>
      </c>
    </row>
    <row r="4731" spans="79:96" x14ac:dyDescent="0.25">
      <c r="CA4731" s="29">
        <v>4728</v>
      </c>
      <c r="CB4731" s="50"/>
      <c r="CC4731" s="55" t="s">
        <v>4324</v>
      </c>
      <c r="CD4731" s="31" t="s">
        <v>448</v>
      </c>
      <c r="CE4731" s="55" t="s">
        <v>7982</v>
      </c>
      <c r="CF4731" s="32" t="s">
        <v>1545</v>
      </c>
      <c r="CG4731" s="33" t="s">
        <v>1334</v>
      </c>
      <c r="CH4731" s="31">
        <v>14400</v>
      </c>
      <c r="CI4731" s="35">
        <v>45658</v>
      </c>
      <c r="CJ4731" s="35"/>
      <c r="CK4731" s="56">
        <v>28800</v>
      </c>
      <c r="CL4731" s="26">
        <f t="shared" si="189"/>
        <v>14400</v>
      </c>
      <c r="CM4731" s="26"/>
      <c r="CR4731" s="26" t="str">
        <f t="shared" si="190"/>
        <v>('약국', '205-55-64079', '서울특별시 성북구 돈암동', '8806538052410', '에티브정', 14400, '2025-01-01'),</v>
      </c>
    </row>
    <row r="4732" spans="79:96" x14ac:dyDescent="0.25">
      <c r="CA4732" s="29">
        <v>4729</v>
      </c>
      <c r="CB4732" s="50"/>
      <c r="CC4732" s="55" t="s">
        <v>4324</v>
      </c>
      <c r="CD4732" s="31" t="s">
        <v>448</v>
      </c>
      <c r="CE4732" s="55" t="s">
        <v>7982</v>
      </c>
      <c r="CF4732" s="32" t="s">
        <v>3525</v>
      </c>
      <c r="CG4732" s="33" t="s">
        <v>1845</v>
      </c>
      <c r="CH4732" s="31">
        <v>15360</v>
      </c>
      <c r="CI4732" s="35">
        <v>45717</v>
      </c>
      <c r="CJ4732" s="35"/>
      <c r="CK4732" s="56">
        <v>30720</v>
      </c>
      <c r="CL4732" s="26">
        <f t="shared" si="189"/>
        <v>15360</v>
      </c>
      <c r="CM4732" s="26"/>
      <c r="CR4732" s="26" t="str">
        <f t="shared" si="190"/>
        <v>('약국', '205-55-64079', '서울특별시 성북구 돈암동', '8806538062624', '포시글리듀오서방정10/1000mg', 15360, '2025-03-01'),</v>
      </c>
    </row>
    <row r="4733" spans="79:96" x14ac:dyDescent="0.25">
      <c r="CA4733" s="29">
        <v>4730</v>
      </c>
      <c r="CB4733" s="50"/>
      <c r="CC4733" s="55" t="s">
        <v>4324</v>
      </c>
      <c r="CD4733" s="31" t="s">
        <v>7983</v>
      </c>
      <c r="CE4733" s="55" t="s">
        <v>7725</v>
      </c>
      <c r="CF4733" s="32" t="s">
        <v>615</v>
      </c>
      <c r="CG4733" s="33" t="s">
        <v>616</v>
      </c>
      <c r="CH4733" s="31">
        <v>7500</v>
      </c>
      <c r="CI4733" s="35">
        <v>45717</v>
      </c>
      <c r="CJ4733" s="35"/>
      <c r="CK4733" s="56">
        <v>15000</v>
      </c>
      <c r="CL4733" s="26">
        <f t="shared" si="189"/>
        <v>7500</v>
      </c>
      <c r="CM4733" s="26"/>
      <c r="CR4733" s="26" t="str">
        <f t="shared" si="190"/>
        <v>('약국', '790-25-01293', '서울특별시 양천구 신정동', '8806538015149', '신일폴산정 1mg', 7500, '2025-03-01'),</v>
      </c>
    </row>
    <row r="4734" spans="79:96" x14ac:dyDescent="0.25">
      <c r="CA4734" s="29">
        <v>4731</v>
      </c>
      <c r="CB4734" s="50"/>
      <c r="CC4734" s="55" t="s">
        <v>4324</v>
      </c>
      <c r="CD4734" s="31" t="s">
        <v>7983</v>
      </c>
      <c r="CE4734" s="55" t="s">
        <v>7725</v>
      </c>
      <c r="CF4734" s="32" t="s">
        <v>615</v>
      </c>
      <c r="CG4734" s="33" t="s">
        <v>616</v>
      </c>
      <c r="CH4734" s="31">
        <v>7500</v>
      </c>
      <c r="CI4734" s="35">
        <v>45717</v>
      </c>
      <c r="CJ4734" s="35"/>
      <c r="CK4734" s="56">
        <v>15000</v>
      </c>
      <c r="CL4734" s="26">
        <f t="shared" si="189"/>
        <v>7500</v>
      </c>
      <c r="CM4734" s="26"/>
      <c r="CR4734" s="26" t="str">
        <f t="shared" si="190"/>
        <v>('약국', '790-25-01293', '서울특별시 양천구 신정동', '8806538015149', '신일폴산정 1mg', 7500, '2025-03-01'),</v>
      </c>
    </row>
    <row r="4735" spans="79:96" x14ac:dyDescent="0.25">
      <c r="CA4735" s="29">
        <v>4732</v>
      </c>
      <c r="CB4735" s="50"/>
      <c r="CC4735" s="55" t="s">
        <v>4324</v>
      </c>
      <c r="CD4735" s="31" t="s">
        <v>5687</v>
      </c>
      <c r="CE4735" s="55" t="s">
        <v>7984</v>
      </c>
      <c r="CF4735" s="32" t="s">
        <v>2324</v>
      </c>
      <c r="CG4735" s="33" t="s">
        <v>61</v>
      </c>
      <c r="CH4735" s="31">
        <v>1545</v>
      </c>
      <c r="CI4735" s="35">
        <v>45717</v>
      </c>
      <c r="CJ4735" s="35"/>
      <c r="CK4735" s="56">
        <v>3090</v>
      </c>
      <c r="CL4735" s="26">
        <f t="shared" si="189"/>
        <v>1545</v>
      </c>
      <c r="CM4735" s="26"/>
      <c r="CR4735" s="26" t="str">
        <f t="shared" si="190"/>
        <v>('약국', '571-25-01348', '서울특별시 양천구 신월동', '8806538000213', '가모피드정 5mg', 1545, '2025-03-01'),</v>
      </c>
    </row>
    <row r="4736" spans="79:96" x14ac:dyDescent="0.25">
      <c r="CA4736" s="29">
        <v>4733</v>
      </c>
      <c r="CB4736" s="50"/>
      <c r="CC4736" s="55" t="s">
        <v>4324</v>
      </c>
      <c r="CD4736" s="31" t="s">
        <v>5687</v>
      </c>
      <c r="CE4736" s="55" t="s">
        <v>7984</v>
      </c>
      <c r="CF4736" s="32" t="s">
        <v>1077</v>
      </c>
      <c r="CG4736" s="33" t="s">
        <v>1078</v>
      </c>
      <c r="CH4736" s="31">
        <v>5500</v>
      </c>
      <c r="CI4736" s="35">
        <v>45717</v>
      </c>
      <c r="CJ4736" s="35"/>
      <c r="CK4736" s="56">
        <v>11000</v>
      </c>
      <c r="CL4736" s="26">
        <f t="shared" si="189"/>
        <v>5500</v>
      </c>
      <c r="CM4736" s="26"/>
      <c r="CR4736" s="26" t="str">
        <f t="shared" si="190"/>
        <v>('약국', '571-25-01348', '서울특별시 양천구 신월동', '8806538056425', '프로나지액 25mL', 5500, '2025-03-01'),</v>
      </c>
    </row>
    <row r="4737" spans="79:96" x14ac:dyDescent="0.25">
      <c r="CA4737" s="29">
        <v>4734</v>
      </c>
      <c r="CB4737" s="50"/>
      <c r="CC4737" s="55" t="s">
        <v>4324</v>
      </c>
      <c r="CD4737" s="31" t="s">
        <v>7985</v>
      </c>
      <c r="CE4737" s="55" t="s">
        <v>7984</v>
      </c>
      <c r="CF4737" s="32" t="s">
        <v>1077</v>
      </c>
      <c r="CG4737" s="33" t="s">
        <v>1078</v>
      </c>
      <c r="CH4737" s="31">
        <v>-2750</v>
      </c>
      <c r="CI4737" s="35">
        <v>45717</v>
      </c>
      <c r="CJ4737" s="35"/>
      <c r="CK4737" s="56">
        <v>-5500</v>
      </c>
      <c r="CL4737" s="26">
        <f t="shared" si="189"/>
        <v>-2750</v>
      </c>
      <c r="CM4737" s="26"/>
      <c r="CR4737" s="26" t="str">
        <f t="shared" si="190"/>
        <v>('약국', '609-47-66648', '서울특별시 양천구 신월동', '8806538056425', '프로나지액 25mL', -2750, '2025-03-01'),</v>
      </c>
    </row>
    <row r="4738" spans="79:96" x14ac:dyDescent="0.25">
      <c r="CA4738" s="29">
        <v>4735</v>
      </c>
      <c r="CB4738" s="50"/>
      <c r="CC4738" s="55" t="s">
        <v>4324</v>
      </c>
      <c r="CD4738" s="31" t="s">
        <v>7986</v>
      </c>
      <c r="CE4738" s="55" t="s">
        <v>7987</v>
      </c>
      <c r="CF4738" s="32" t="s">
        <v>2369</v>
      </c>
      <c r="CG4738" s="33" t="s">
        <v>1146</v>
      </c>
      <c r="CH4738" s="31">
        <v>9555</v>
      </c>
      <c r="CI4738" s="35">
        <v>45717</v>
      </c>
      <c r="CJ4738" s="35"/>
      <c r="CK4738" s="56">
        <v>19110</v>
      </c>
      <c r="CL4738" s="26">
        <f t="shared" si="189"/>
        <v>9555</v>
      </c>
      <c r="CM4738" s="26"/>
      <c r="CR4738" s="26" t="str">
        <f t="shared" si="190"/>
        <v>('약국', '851-03-02289', '서울특별시 구로구 개봉동', '8806538059013', '리피젯정10/10mg', 9555, '2025-03-01'),</v>
      </c>
    </row>
    <row r="4739" spans="79:96" x14ac:dyDescent="0.25">
      <c r="CA4739" s="29">
        <v>4736</v>
      </c>
      <c r="CB4739" s="50"/>
      <c r="CC4739" s="55" t="s">
        <v>4324</v>
      </c>
      <c r="CD4739" s="31" t="s">
        <v>7986</v>
      </c>
      <c r="CE4739" s="55" t="s">
        <v>7987</v>
      </c>
      <c r="CF4739" s="32" t="s">
        <v>2369</v>
      </c>
      <c r="CG4739" s="33" t="s">
        <v>1146</v>
      </c>
      <c r="CH4739" s="31">
        <v>9555</v>
      </c>
      <c r="CI4739" s="35">
        <v>45689</v>
      </c>
      <c r="CJ4739" s="35"/>
      <c r="CK4739" s="56">
        <v>19110</v>
      </c>
      <c r="CL4739" s="26">
        <f t="shared" si="189"/>
        <v>9555</v>
      </c>
      <c r="CM4739" s="26"/>
      <c r="CR4739" s="26" t="str">
        <f t="shared" si="190"/>
        <v>('약국', '851-03-02289', '서울특별시 구로구 개봉동', '8806538059013', '리피젯정10/10mg', 9555, '2025-02-01'),</v>
      </c>
    </row>
    <row r="4740" spans="79:96" x14ac:dyDescent="0.25">
      <c r="CA4740" s="29">
        <v>4737</v>
      </c>
      <c r="CB4740" s="50"/>
      <c r="CC4740" s="55" t="s">
        <v>4324</v>
      </c>
      <c r="CD4740" s="31" t="s">
        <v>7988</v>
      </c>
      <c r="CE4740" s="55" t="s">
        <v>7326</v>
      </c>
      <c r="CF4740" s="32" t="s">
        <v>1001</v>
      </c>
      <c r="CG4740" s="33" t="s">
        <v>1002</v>
      </c>
      <c r="CH4740" s="31">
        <v>37920</v>
      </c>
      <c r="CI4740" s="35">
        <v>45658</v>
      </c>
      <c r="CJ4740" s="35"/>
      <c r="CK4740" s="56">
        <v>75840</v>
      </c>
      <c r="CL4740" s="26">
        <f t="shared" si="189"/>
        <v>37920</v>
      </c>
      <c r="CM4740" s="26"/>
      <c r="CR4740" s="26" t="str">
        <f t="shared" si="190"/>
        <v>('약국', '228-11-03289', '서울특별시 은평구 갈현동', '8806538027517', '프라빅정 75mg', 37920, '2025-01-01'),</v>
      </c>
    </row>
    <row r="4741" spans="79:96" x14ac:dyDescent="0.25">
      <c r="CA4741" s="29">
        <v>4738</v>
      </c>
      <c r="CB4741" s="50"/>
      <c r="CC4741" s="55" t="s">
        <v>4324</v>
      </c>
      <c r="CD4741" s="31" t="s">
        <v>7988</v>
      </c>
      <c r="CE4741" s="55" t="s">
        <v>7326</v>
      </c>
      <c r="CF4741" s="32" t="s">
        <v>2338</v>
      </c>
      <c r="CG4741" s="33" t="s">
        <v>1002</v>
      </c>
      <c r="CH4741" s="31">
        <v>94800</v>
      </c>
      <c r="CI4741" s="35">
        <v>45717</v>
      </c>
      <c r="CJ4741" s="35"/>
      <c r="CK4741" s="56">
        <v>189600</v>
      </c>
      <c r="CL4741" s="26">
        <f t="shared" ref="CL4741:CL4804" si="191">IFERROR(CK4741/2,"")</f>
        <v>94800</v>
      </c>
      <c r="CM4741" s="26"/>
      <c r="CR4741" s="26" t="str">
        <f t="shared" ref="CR4741:CR4804" si="192">IFERROR("('"&amp;CC4741&amp;"', '"&amp;CD4741&amp;"', '"&amp;CE4741&amp;"', '"&amp;CF4741&amp;"', '"&amp;CG4741&amp;"', "&amp;CH4741&amp;", '"&amp;TEXT(CI4741,"YYYY-MM-DD")&amp;"'),","")</f>
        <v>('약국', '228-11-03289', '서울특별시 은평구 갈현동', '8806538027524', '프라빅정 75mg', 94800, '2025-03-01'),</v>
      </c>
    </row>
    <row r="4742" spans="79:96" x14ac:dyDescent="0.25">
      <c r="CA4742" s="29">
        <v>4739</v>
      </c>
      <c r="CB4742" s="50"/>
      <c r="CC4742" s="55" t="s">
        <v>4324</v>
      </c>
      <c r="CD4742" s="31" t="s">
        <v>7988</v>
      </c>
      <c r="CE4742" s="55" t="s">
        <v>7326</v>
      </c>
      <c r="CF4742" s="32" t="s">
        <v>1001</v>
      </c>
      <c r="CG4742" s="33" t="s">
        <v>1002</v>
      </c>
      <c r="CH4742" s="31">
        <v>85320</v>
      </c>
      <c r="CI4742" s="35">
        <v>45717</v>
      </c>
      <c r="CJ4742" s="35"/>
      <c r="CK4742" s="56">
        <v>170640</v>
      </c>
      <c r="CL4742" s="26">
        <f t="shared" si="191"/>
        <v>85320</v>
      </c>
      <c r="CM4742" s="26"/>
      <c r="CR4742" s="26" t="str">
        <f t="shared" si="192"/>
        <v>('약국', '228-11-03289', '서울특별시 은평구 갈현동', '8806538027517', '프라빅정 75mg', 85320, '2025-03-01'),</v>
      </c>
    </row>
    <row r="4743" spans="79:96" x14ac:dyDescent="0.25">
      <c r="CA4743" s="29">
        <v>4740</v>
      </c>
      <c r="CB4743" s="50"/>
      <c r="CC4743" s="55" t="s">
        <v>4324</v>
      </c>
      <c r="CD4743" s="31" t="s">
        <v>7989</v>
      </c>
      <c r="CE4743" s="55" t="s">
        <v>7990</v>
      </c>
      <c r="CF4743" s="32" t="s">
        <v>615</v>
      </c>
      <c r="CG4743" s="33" t="s">
        <v>616</v>
      </c>
      <c r="CH4743" s="31">
        <v>22500</v>
      </c>
      <c r="CI4743" s="35">
        <v>45717</v>
      </c>
      <c r="CJ4743" s="35"/>
      <c r="CK4743" s="56">
        <v>45000</v>
      </c>
      <c r="CL4743" s="26">
        <f t="shared" si="191"/>
        <v>22500</v>
      </c>
      <c r="CM4743" s="26"/>
      <c r="CR4743" s="26" t="str">
        <f t="shared" si="192"/>
        <v>('약국', '711-01-00859', '경기도 구리시 교문동', '8806538015149', '신일폴산정 1mg', 22500, '2025-03-01'),</v>
      </c>
    </row>
    <row r="4744" spans="79:96" x14ac:dyDescent="0.25">
      <c r="CA4744" s="29">
        <v>4741</v>
      </c>
      <c r="CB4744" s="50"/>
      <c r="CC4744" s="55" t="s">
        <v>4324</v>
      </c>
      <c r="CD4744" s="31" t="s">
        <v>7989</v>
      </c>
      <c r="CE4744" s="55" t="s">
        <v>7990</v>
      </c>
      <c r="CF4744" s="32" t="s">
        <v>615</v>
      </c>
      <c r="CG4744" s="33" t="s">
        <v>616</v>
      </c>
      <c r="CH4744" s="31">
        <v>15000</v>
      </c>
      <c r="CI4744" s="35">
        <v>45717</v>
      </c>
      <c r="CJ4744" s="35"/>
      <c r="CK4744" s="56">
        <v>30000</v>
      </c>
      <c r="CL4744" s="26">
        <f t="shared" si="191"/>
        <v>15000</v>
      </c>
      <c r="CM4744" s="26"/>
      <c r="CR4744" s="26" t="str">
        <f t="shared" si="192"/>
        <v>('약국', '711-01-00859', '경기도 구리시 교문동', '8806538015149', '신일폴산정 1mg', 15000, '2025-03-01'),</v>
      </c>
    </row>
    <row r="4745" spans="79:96" x14ac:dyDescent="0.25">
      <c r="CA4745" s="29">
        <v>4742</v>
      </c>
      <c r="CB4745" s="50"/>
      <c r="CC4745" s="55" t="s">
        <v>4324</v>
      </c>
      <c r="CD4745" s="31" t="s">
        <v>7991</v>
      </c>
      <c r="CE4745" s="55" t="s">
        <v>7992</v>
      </c>
      <c r="CF4745" s="32" t="s">
        <v>5832</v>
      </c>
      <c r="CG4745" s="33" t="s">
        <v>835</v>
      </c>
      <c r="CH4745" s="31">
        <v>9375</v>
      </c>
      <c r="CI4745" s="35">
        <v>45717</v>
      </c>
      <c r="CJ4745" s="35"/>
      <c r="CK4745" s="56">
        <v>18750</v>
      </c>
      <c r="CL4745" s="26">
        <f t="shared" si="191"/>
        <v>9375</v>
      </c>
      <c r="CM4745" s="26"/>
      <c r="CR4745" s="26" t="str">
        <f t="shared" si="192"/>
        <v>('약국', '557-09-02002', '서울특별시 마포구 도화동', '8806538013411', '신일아시클로버정', 9375, '2025-03-01'),</v>
      </c>
    </row>
    <row r="4746" spans="79:96" x14ac:dyDescent="0.25">
      <c r="CA4746" s="29">
        <v>4743</v>
      </c>
      <c r="CB4746" s="50"/>
      <c r="CC4746" s="55" t="s">
        <v>4324</v>
      </c>
      <c r="CD4746" s="31" t="s">
        <v>7991</v>
      </c>
      <c r="CE4746" s="55" t="s">
        <v>7992</v>
      </c>
      <c r="CF4746" s="32" t="s">
        <v>5832</v>
      </c>
      <c r="CG4746" s="33" t="s">
        <v>835</v>
      </c>
      <c r="CH4746" s="34">
        <v>9375</v>
      </c>
      <c r="CI4746" s="35">
        <v>45717</v>
      </c>
      <c r="CJ4746" s="35"/>
      <c r="CK4746" s="36">
        <v>18750</v>
      </c>
      <c r="CL4746" s="26">
        <f t="shared" si="191"/>
        <v>9375</v>
      </c>
      <c r="CM4746" s="26"/>
      <c r="CR4746" s="26" t="str">
        <f t="shared" si="192"/>
        <v>('약국', '557-09-02002', '서울특별시 마포구 도화동', '8806538013411', '신일아시클로버정', 9375, '2025-03-01'),</v>
      </c>
    </row>
    <row r="4747" spans="79:96" x14ac:dyDescent="0.25">
      <c r="CA4747" s="29">
        <v>4744</v>
      </c>
      <c r="CB4747" s="50"/>
      <c r="CC4747" s="55" t="s">
        <v>4324</v>
      </c>
      <c r="CD4747" s="31" t="s">
        <v>283</v>
      </c>
      <c r="CE4747" s="55" t="s">
        <v>7993</v>
      </c>
      <c r="CF4747" s="32" t="s">
        <v>7611</v>
      </c>
      <c r="CG4747" s="33" t="s">
        <v>1367</v>
      </c>
      <c r="CH4747" s="34">
        <v>3780</v>
      </c>
      <c r="CI4747" s="35">
        <v>45717</v>
      </c>
      <c r="CJ4747" s="35"/>
      <c r="CK4747" s="36">
        <v>7560</v>
      </c>
      <c r="CL4747" s="26">
        <f t="shared" si="191"/>
        <v>3780</v>
      </c>
      <c r="CM4747" s="26"/>
      <c r="CR4747" s="26" t="str">
        <f t="shared" si="192"/>
        <v>('약국', '458-15-01838', '서울특별시 동작구 신대방동', '8806538054612', '베포케어정', 3780, '2025-03-01'),</v>
      </c>
    </row>
    <row r="4748" spans="79:96" x14ac:dyDescent="0.25">
      <c r="CA4748" s="29">
        <v>4745</v>
      </c>
      <c r="CB4748" s="50"/>
      <c r="CC4748" s="55" t="s">
        <v>4324</v>
      </c>
      <c r="CD4748" s="31" t="s">
        <v>283</v>
      </c>
      <c r="CE4748" s="55" t="s">
        <v>7993</v>
      </c>
      <c r="CF4748" s="32" t="s">
        <v>1493</v>
      </c>
      <c r="CG4748" s="33" t="s">
        <v>1275</v>
      </c>
      <c r="CH4748" s="34">
        <v>22920</v>
      </c>
      <c r="CI4748" s="35">
        <v>45689</v>
      </c>
      <c r="CJ4748" s="35"/>
      <c r="CK4748" s="36">
        <v>45840</v>
      </c>
      <c r="CL4748" s="26">
        <f t="shared" si="191"/>
        <v>22920</v>
      </c>
      <c r="CM4748" s="26"/>
      <c r="CR4748" s="26" t="str">
        <f t="shared" si="192"/>
        <v>('약국', '458-15-01838', '서울특별시 동작구 신대방동', '8806538051024', '신에소메정20mg', 22920, '2025-02-01'),</v>
      </c>
    </row>
    <row r="4749" spans="79:96" x14ac:dyDescent="0.25">
      <c r="CA4749" s="29">
        <v>4746</v>
      </c>
      <c r="CB4749" s="50"/>
      <c r="CC4749" s="55" t="s">
        <v>4324</v>
      </c>
      <c r="CD4749" s="31" t="s">
        <v>283</v>
      </c>
      <c r="CE4749" s="55" t="s">
        <v>7993</v>
      </c>
      <c r="CF4749" s="32" t="s">
        <v>7611</v>
      </c>
      <c r="CG4749" s="33" t="s">
        <v>1367</v>
      </c>
      <c r="CH4749" s="34">
        <v>3780</v>
      </c>
      <c r="CI4749" s="35">
        <v>45658</v>
      </c>
      <c r="CJ4749" s="35"/>
      <c r="CK4749" s="36">
        <v>7560</v>
      </c>
      <c r="CL4749" s="26">
        <f t="shared" si="191"/>
        <v>3780</v>
      </c>
      <c r="CM4749" s="26"/>
      <c r="CR4749" s="26" t="str">
        <f t="shared" si="192"/>
        <v>('약국', '458-15-01838', '서울특별시 동작구 신대방동', '8806538054612', '베포케어정', 3780, '2025-01-01'),</v>
      </c>
    </row>
    <row r="4750" spans="79:96" x14ac:dyDescent="0.25">
      <c r="CA4750" s="29">
        <v>4747</v>
      </c>
      <c r="CB4750" s="50"/>
      <c r="CC4750" s="55" t="s">
        <v>4324</v>
      </c>
      <c r="CD4750" s="31" t="s">
        <v>283</v>
      </c>
      <c r="CE4750" s="55" t="s">
        <v>7993</v>
      </c>
      <c r="CF4750" s="32" t="s">
        <v>2324</v>
      </c>
      <c r="CG4750" s="33" t="s">
        <v>61</v>
      </c>
      <c r="CH4750" s="34">
        <v>7725</v>
      </c>
      <c r="CI4750" s="35">
        <v>45717</v>
      </c>
      <c r="CJ4750" s="35"/>
      <c r="CK4750" s="36">
        <v>15450</v>
      </c>
      <c r="CL4750" s="26">
        <f t="shared" si="191"/>
        <v>7725</v>
      </c>
      <c r="CM4750" s="26"/>
      <c r="CR4750" s="26" t="str">
        <f t="shared" si="192"/>
        <v>('약국', '458-15-01838', '서울특별시 동작구 신대방동', '8806538000213', '가모피드정 5mg', 7725, '2025-03-01'),</v>
      </c>
    </row>
    <row r="4751" spans="79:96" x14ac:dyDescent="0.25">
      <c r="CA4751" s="29">
        <v>4748</v>
      </c>
      <c r="CB4751" s="50"/>
      <c r="CC4751" s="55" t="s">
        <v>4324</v>
      </c>
      <c r="CD4751" s="31" t="s">
        <v>7994</v>
      </c>
      <c r="CE4751" s="55" t="s">
        <v>7995</v>
      </c>
      <c r="CF4751" s="32" t="s">
        <v>615</v>
      </c>
      <c r="CG4751" s="33" t="s">
        <v>616</v>
      </c>
      <c r="CH4751" s="34">
        <v>15000</v>
      </c>
      <c r="CI4751" s="35">
        <v>45717</v>
      </c>
      <c r="CJ4751" s="35"/>
      <c r="CK4751" s="36">
        <v>30000</v>
      </c>
      <c r="CL4751" s="26">
        <f t="shared" si="191"/>
        <v>15000</v>
      </c>
      <c r="CM4751" s="26"/>
      <c r="CR4751" s="26" t="str">
        <f t="shared" si="192"/>
        <v>('약국', '620-63-00492', '경기도 광주시 경안동', '8806538015149', '신일폴산정 1mg', 15000, '2025-03-01'),</v>
      </c>
    </row>
    <row r="4752" spans="79:96" x14ac:dyDescent="0.25">
      <c r="CA4752" s="29">
        <v>4749</v>
      </c>
      <c r="CB4752" s="50"/>
      <c r="CC4752" s="55" t="s">
        <v>4324</v>
      </c>
      <c r="CD4752" s="31" t="s">
        <v>7996</v>
      </c>
      <c r="CE4752" s="55" t="s">
        <v>7997</v>
      </c>
      <c r="CF4752" s="32" t="s">
        <v>2228</v>
      </c>
      <c r="CG4752" s="33" t="s">
        <v>790</v>
      </c>
      <c r="CH4752" s="34">
        <v>29000</v>
      </c>
      <c r="CI4752" s="35">
        <v>45717</v>
      </c>
      <c r="CJ4752" s="35"/>
      <c r="CK4752" s="36">
        <v>58000</v>
      </c>
      <c r="CL4752" s="26">
        <f t="shared" si="191"/>
        <v>29000</v>
      </c>
      <c r="CM4752" s="26"/>
      <c r="CR4752" s="26" t="str">
        <f t="shared" si="192"/>
        <v>('약국', '804-09-01952', '경기도 의정부시 민락동', '8806538013121', '신일슈도에페드린정 60mg', 29000, '2025-03-01'),</v>
      </c>
    </row>
    <row r="4753" spans="79:96" x14ac:dyDescent="0.25">
      <c r="CA4753" s="29">
        <v>4750</v>
      </c>
      <c r="CB4753" s="50"/>
      <c r="CC4753" s="55" t="s">
        <v>4324</v>
      </c>
      <c r="CD4753" s="31" t="s">
        <v>7998</v>
      </c>
      <c r="CE4753" s="55" t="s">
        <v>7999</v>
      </c>
      <c r="CF4753" s="32" t="s">
        <v>4097</v>
      </c>
      <c r="CG4753" s="33" t="s">
        <v>1716</v>
      </c>
      <c r="CH4753" s="34">
        <v>6342</v>
      </c>
      <c r="CI4753" s="35">
        <v>45717</v>
      </c>
      <c r="CJ4753" s="35"/>
      <c r="CK4753" s="36">
        <v>12684</v>
      </c>
      <c r="CL4753" s="26">
        <f t="shared" si="191"/>
        <v>6342</v>
      </c>
      <c r="CM4753" s="26"/>
      <c r="CR4753" s="26" t="str">
        <f t="shared" si="192"/>
        <v>('약국', '508-22-64553', '서울특별시 성북구 동소문동2가', '8806538061214', '자누글리아정 100mg', 6342, '2025-03-01'),</v>
      </c>
    </row>
    <row r="4754" spans="79:96" x14ac:dyDescent="0.25">
      <c r="CA4754" s="29">
        <v>4751</v>
      </c>
      <c r="CB4754" s="50"/>
      <c r="CC4754" s="55" t="s">
        <v>4324</v>
      </c>
      <c r="CD4754" s="31" t="s">
        <v>7998</v>
      </c>
      <c r="CE4754" s="55" t="s">
        <v>7999</v>
      </c>
      <c r="CF4754" s="32" t="s">
        <v>4097</v>
      </c>
      <c r="CG4754" s="33" t="s">
        <v>1716</v>
      </c>
      <c r="CH4754" s="34">
        <v>6342</v>
      </c>
      <c r="CI4754" s="35">
        <v>45717</v>
      </c>
      <c r="CJ4754" s="35"/>
      <c r="CK4754" s="36">
        <v>12684</v>
      </c>
      <c r="CL4754" s="26">
        <f t="shared" si="191"/>
        <v>6342</v>
      </c>
      <c r="CM4754" s="26"/>
      <c r="CR4754" s="26" t="str">
        <f t="shared" si="192"/>
        <v>('약국', '508-22-64553', '서울특별시 성북구 동소문동2가', '8806538061214', '자누글리아정 100mg', 6342, '2025-03-01'),</v>
      </c>
    </row>
    <row r="4755" spans="79:96" x14ac:dyDescent="0.25">
      <c r="CA4755" s="29">
        <v>4752</v>
      </c>
      <c r="CB4755" s="50"/>
      <c r="CC4755" s="55" t="s">
        <v>4324</v>
      </c>
      <c r="CD4755" s="31" t="s">
        <v>1539</v>
      </c>
      <c r="CE4755" s="55" t="s">
        <v>7312</v>
      </c>
      <c r="CF4755" s="32" t="s">
        <v>1077</v>
      </c>
      <c r="CG4755" s="33" t="s">
        <v>1078</v>
      </c>
      <c r="CH4755" s="34">
        <v>11000</v>
      </c>
      <c r="CI4755" s="35">
        <v>45717</v>
      </c>
      <c r="CJ4755" s="35"/>
      <c r="CK4755" s="36">
        <v>22000</v>
      </c>
      <c r="CL4755" s="26">
        <f t="shared" si="191"/>
        <v>11000</v>
      </c>
      <c r="CM4755" s="26"/>
      <c r="CR4755" s="26" t="str">
        <f t="shared" si="192"/>
        <v>('약국', '694-47-00794', '서울특별시 강동구 암사동', '8806538056425', '프로나지액 25mL', 11000, '2025-03-01'),</v>
      </c>
    </row>
    <row r="4756" spans="79:96" x14ac:dyDescent="0.25">
      <c r="CA4756" s="29">
        <v>4753</v>
      </c>
      <c r="CB4756" s="50"/>
      <c r="CC4756" s="55" t="s">
        <v>4324</v>
      </c>
      <c r="CD4756" s="31" t="s">
        <v>1539</v>
      </c>
      <c r="CE4756" s="55" t="s">
        <v>7312</v>
      </c>
      <c r="CF4756" s="32" t="s">
        <v>1077</v>
      </c>
      <c r="CG4756" s="33" t="s">
        <v>1078</v>
      </c>
      <c r="CH4756" s="34">
        <v>5500</v>
      </c>
      <c r="CI4756" s="35">
        <v>45717</v>
      </c>
      <c r="CJ4756" s="35"/>
      <c r="CK4756" s="36">
        <v>11000</v>
      </c>
      <c r="CL4756" s="26">
        <f t="shared" si="191"/>
        <v>5500</v>
      </c>
      <c r="CM4756" s="26"/>
      <c r="CR4756" s="26" t="str">
        <f t="shared" si="192"/>
        <v>('약국', '694-47-00794', '서울특별시 강동구 암사동', '8806538056425', '프로나지액 25mL', 5500, '2025-03-01'),</v>
      </c>
    </row>
    <row r="4757" spans="79:96" x14ac:dyDescent="0.25">
      <c r="CA4757" s="29">
        <v>4754</v>
      </c>
      <c r="CB4757" s="50"/>
      <c r="CC4757" s="55" t="s">
        <v>4324</v>
      </c>
      <c r="CD4757" s="31" t="s">
        <v>1539</v>
      </c>
      <c r="CE4757" s="55" t="s">
        <v>7312</v>
      </c>
      <c r="CF4757" s="32" t="s">
        <v>1638</v>
      </c>
      <c r="CG4757" s="33" t="s">
        <v>376</v>
      </c>
      <c r="CH4757" s="34">
        <v>18000</v>
      </c>
      <c r="CI4757" s="35">
        <v>45689</v>
      </c>
      <c r="CJ4757" s="35"/>
      <c r="CK4757" s="36">
        <v>36000</v>
      </c>
      <c r="CL4757" s="26">
        <f t="shared" si="191"/>
        <v>18000</v>
      </c>
      <c r="CM4757" s="26"/>
      <c r="CR4757" s="26" t="str">
        <f t="shared" si="192"/>
        <v>('약국', '694-47-00794', '서울특별시 강동구 암사동', '8806538053615', '네오스타정40/5mg', 18000, '2025-02-01'),</v>
      </c>
    </row>
    <row r="4758" spans="79:96" x14ac:dyDescent="0.25">
      <c r="CA4758" s="29">
        <v>4755</v>
      </c>
      <c r="CB4758" s="50"/>
      <c r="CC4758" s="55" t="s">
        <v>4324</v>
      </c>
      <c r="CD4758" s="31" t="s">
        <v>1539</v>
      </c>
      <c r="CE4758" s="55" t="s">
        <v>7312</v>
      </c>
      <c r="CF4758" s="32" t="s">
        <v>1077</v>
      </c>
      <c r="CG4758" s="33" t="s">
        <v>1078</v>
      </c>
      <c r="CH4758" s="34">
        <v>11000</v>
      </c>
      <c r="CI4758" s="35">
        <v>45658</v>
      </c>
      <c r="CJ4758" s="35"/>
      <c r="CK4758" s="36">
        <v>22000</v>
      </c>
      <c r="CL4758" s="26">
        <f t="shared" si="191"/>
        <v>11000</v>
      </c>
      <c r="CM4758" s="26"/>
      <c r="CR4758" s="26" t="str">
        <f t="shared" si="192"/>
        <v>('약국', '694-47-00794', '서울특별시 강동구 암사동', '8806538056425', '프로나지액 25mL', 11000, '2025-01-01'),</v>
      </c>
    </row>
    <row r="4759" spans="79:96" x14ac:dyDescent="0.25">
      <c r="CA4759" s="29">
        <v>4756</v>
      </c>
      <c r="CB4759" s="50"/>
      <c r="CC4759" s="55" t="s">
        <v>4324</v>
      </c>
      <c r="CD4759" s="31" t="s">
        <v>1539</v>
      </c>
      <c r="CE4759" s="55" t="s">
        <v>7312</v>
      </c>
      <c r="CF4759" s="32" t="s">
        <v>1077</v>
      </c>
      <c r="CG4759" s="33" t="s">
        <v>1078</v>
      </c>
      <c r="CH4759" s="34">
        <v>5500</v>
      </c>
      <c r="CI4759" s="35">
        <v>45717</v>
      </c>
      <c r="CJ4759" s="35"/>
      <c r="CK4759" s="36">
        <v>11000</v>
      </c>
      <c r="CL4759" s="26">
        <f t="shared" si="191"/>
        <v>5500</v>
      </c>
      <c r="CM4759" s="26"/>
      <c r="CR4759" s="26" t="str">
        <f t="shared" si="192"/>
        <v>('약국', '694-47-00794', '서울특별시 강동구 암사동', '8806538056425', '프로나지액 25mL', 5500, '2025-03-01'),</v>
      </c>
    </row>
    <row r="4760" spans="79:96" x14ac:dyDescent="0.25">
      <c r="CA4760" s="29">
        <v>4757</v>
      </c>
      <c r="CB4760" s="50"/>
      <c r="CC4760" s="55" t="s">
        <v>4324</v>
      </c>
      <c r="CD4760" s="31" t="s">
        <v>1539</v>
      </c>
      <c r="CE4760" s="55" t="s">
        <v>7312</v>
      </c>
      <c r="CF4760" s="32" t="s">
        <v>2363</v>
      </c>
      <c r="CG4760" s="33" t="s">
        <v>461</v>
      </c>
      <c r="CH4760" s="34">
        <v>16290</v>
      </c>
      <c r="CI4760" s="35">
        <v>45717</v>
      </c>
      <c r="CJ4760" s="35"/>
      <c r="CK4760" s="36">
        <v>32580</v>
      </c>
      <c r="CL4760" s="26">
        <f t="shared" si="191"/>
        <v>16290</v>
      </c>
      <c r="CM4760" s="26"/>
      <c r="CR4760" s="26" t="str">
        <f t="shared" si="192"/>
        <v>('약국', '694-47-00794', '서울특별시 강동구 암사동', '8806538053325', '네오텔미정 40mg', 16290, '2025-03-01'),</v>
      </c>
    </row>
    <row r="4761" spans="79:96" x14ac:dyDescent="0.25">
      <c r="CA4761" s="29">
        <v>4758</v>
      </c>
      <c r="CB4761" s="50"/>
      <c r="CC4761" s="55" t="s">
        <v>4324</v>
      </c>
      <c r="CD4761" s="31" t="s">
        <v>1539</v>
      </c>
      <c r="CE4761" s="55" t="s">
        <v>7312</v>
      </c>
      <c r="CF4761" s="32" t="s">
        <v>1077</v>
      </c>
      <c r="CG4761" s="33" t="s">
        <v>1078</v>
      </c>
      <c r="CH4761" s="34">
        <v>13750</v>
      </c>
      <c r="CI4761" s="35">
        <v>45717</v>
      </c>
      <c r="CJ4761" s="35"/>
      <c r="CK4761" s="36">
        <v>27500</v>
      </c>
      <c r="CL4761" s="26">
        <f t="shared" si="191"/>
        <v>13750</v>
      </c>
      <c r="CM4761" s="26"/>
      <c r="CR4761" s="26" t="str">
        <f t="shared" si="192"/>
        <v>('약국', '694-47-00794', '서울특별시 강동구 암사동', '8806538056425', '프로나지액 25mL', 13750, '2025-03-01'),</v>
      </c>
    </row>
    <row r="4762" spans="79:96" x14ac:dyDescent="0.25">
      <c r="CA4762" s="29">
        <v>4759</v>
      </c>
      <c r="CB4762" s="50"/>
      <c r="CC4762" s="55" t="s">
        <v>4324</v>
      </c>
      <c r="CD4762" s="31" t="s">
        <v>8000</v>
      </c>
      <c r="CE4762" s="55" t="s">
        <v>7354</v>
      </c>
      <c r="CF4762" s="32" t="s">
        <v>732</v>
      </c>
      <c r="CG4762" s="33" t="s">
        <v>733</v>
      </c>
      <c r="CH4762" s="34">
        <v>5750</v>
      </c>
      <c r="CI4762" s="35">
        <v>45717</v>
      </c>
      <c r="CJ4762" s="35"/>
      <c r="CK4762" s="36">
        <v>11500</v>
      </c>
      <c r="CL4762" s="26">
        <f t="shared" si="191"/>
        <v>5750</v>
      </c>
      <c r="CM4762" s="26"/>
      <c r="CR4762" s="26" t="str">
        <f t="shared" si="192"/>
        <v>('약국', '402-12-54331', '서울특별시 관악구 신림동', '8806538017259', '신일피리독신정 50mg', 5750, '2025-03-01'),</v>
      </c>
    </row>
    <row r="4763" spans="79:96" x14ac:dyDescent="0.25">
      <c r="CA4763" s="29">
        <v>4760</v>
      </c>
      <c r="CB4763" s="50"/>
      <c r="CC4763" s="55" t="s">
        <v>4324</v>
      </c>
      <c r="CD4763" s="31" t="s">
        <v>8001</v>
      </c>
      <c r="CE4763" s="55" t="s">
        <v>8002</v>
      </c>
      <c r="CF4763" s="32" t="s">
        <v>2228</v>
      </c>
      <c r="CG4763" s="33" t="s">
        <v>790</v>
      </c>
      <c r="CH4763" s="34">
        <v>72500</v>
      </c>
      <c r="CI4763" s="35">
        <v>45717</v>
      </c>
      <c r="CJ4763" s="35"/>
      <c r="CK4763" s="36">
        <v>145000</v>
      </c>
      <c r="CL4763" s="26">
        <f t="shared" si="191"/>
        <v>72500</v>
      </c>
      <c r="CM4763" s="26"/>
      <c r="CR4763" s="26" t="str">
        <f t="shared" si="192"/>
        <v>('약국', '613-48-00832', '경기도 용인시 수지구 죽전동', '8806538013121', '신일슈도에페드린정 60mg', 72500, '2025-03-01'),</v>
      </c>
    </row>
    <row r="4764" spans="79:96" x14ac:dyDescent="0.25">
      <c r="CA4764" s="29">
        <v>4761</v>
      </c>
      <c r="CB4764" s="50"/>
      <c r="CC4764" s="55" t="s">
        <v>4324</v>
      </c>
      <c r="CD4764" s="31" t="s">
        <v>8003</v>
      </c>
      <c r="CE4764" s="55" t="s">
        <v>8004</v>
      </c>
      <c r="CF4764" s="32" t="s">
        <v>686</v>
      </c>
      <c r="CG4764" s="33" t="s">
        <v>661</v>
      </c>
      <c r="CH4764" s="34">
        <v>0</v>
      </c>
      <c r="CI4764" s="35">
        <v>45717</v>
      </c>
      <c r="CJ4764" s="35"/>
      <c r="CK4764" s="36">
        <v>0</v>
      </c>
      <c r="CL4764" s="26">
        <f t="shared" si="191"/>
        <v>0</v>
      </c>
      <c r="CM4764" s="26"/>
      <c r="CR4764" s="26" t="str">
        <f t="shared" si="192"/>
        <v>('약국', '502-59-33228', '경기도 성남시 분당구 야탑동', '8806538010977', '신일트리메부틴말레산염정 100mg', 0, '2025-03-01'),</v>
      </c>
    </row>
    <row r="4765" spans="79:96" x14ac:dyDescent="0.25">
      <c r="CA4765" s="29">
        <v>4762</v>
      </c>
      <c r="CB4765" s="50"/>
      <c r="CC4765" s="55" t="s">
        <v>4324</v>
      </c>
      <c r="CD4765" s="31" t="s">
        <v>5502</v>
      </c>
      <c r="CE4765" s="55" t="s">
        <v>7474</v>
      </c>
      <c r="CF4765" s="32" t="s">
        <v>4097</v>
      </c>
      <c r="CG4765" s="33" t="s">
        <v>1716</v>
      </c>
      <c r="CH4765" s="34">
        <v>6342</v>
      </c>
      <c r="CI4765" s="35">
        <v>45717</v>
      </c>
      <c r="CJ4765" s="35"/>
      <c r="CK4765" s="36">
        <v>12684</v>
      </c>
      <c r="CL4765" s="26">
        <f t="shared" si="191"/>
        <v>6342</v>
      </c>
      <c r="CM4765" s="26"/>
      <c r="CR4765" s="26" t="str">
        <f t="shared" si="192"/>
        <v>('약국', '137-24-01461', '경기도 양주시 옥정동', '8806538061214', '자누글리아정 100mg', 6342, '2025-03-01'),</v>
      </c>
    </row>
    <row r="4766" spans="79:96" x14ac:dyDescent="0.25">
      <c r="CA4766" s="29">
        <v>4763</v>
      </c>
      <c r="CB4766" s="50"/>
      <c r="CC4766" s="55" t="s">
        <v>4324</v>
      </c>
      <c r="CD4766" s="31" t="s">
        <v>8005</v>
      </c>
      <c r="CE4766" s="55" t="s">
        <v>7284</v>
      </c>
      <c r="CF4766" s="32" t="s">
        <v>1041</v>
      </c>
      <c r="CG4766" s="33" t="s">
        <v>1004</v>
      </c>
      <c r="CH4766" s="34">
        <v>6000</v>
      </c>
      <c r="CI4766" s="35">
        <v>45689</v>
      </c>
      <c r="CJ4766" s="35"/>
      <c r="CK4766" s="36">
        <v>12000</v>
      </c>
      <c r="CL4766" s="26">
        <f t="shared" si="191"/>
        <v>6000</v>
      </c>
      <c r="CM4766" s="26"/>
      <c r="CR4766" s="26" t="str">
        <f t="shared" si="192"/>
        <v>('약국', '719-28-01335', '인천광역시 서구 가좌동', '8806538014647', '신일티아민염산염정 10mg', 6000, '2025-02-01'),</v>
      </c>
    </row>
    <row r="4767" spans="79:96" x14ac:dyDescent="0.25">
      <c r="CA4767" s="29">
        <v>4764</v>
      </c>
      <c r="CB4767" s="50"/>
      <c r="CC4767" s="55" t="s">
        <v>4324</v>
      </c>
      <c r="CD4767" s="31" t="s">
        <v>8006</v>
      </c>
      <c r="CE4767" s="55" t="s">
        <v>7434</v>
      </c>
      <c r="CF4767" s="32" t="s">
        <v>1837</v>
      </c>
      <c r="CG4767" s="33" t="s">
        <v>1794</v>
      </c>
      <c r="CH4767" s="34">
        <v>24500</v>
      </c>
      <c r="CI4767" s="35">
        <v>45658</v>
      </c>
      <c r="CJ4767" s="35"/>
      <c r="CK4767" s="36">
        <v>49000</v>
      </c>
      <c r="CL4767" s="26">
        <f t="shared" si="191"/>
        <v>24500</v>
      </c>
      <c r="CM4767" s="26"/>
      <c r="CR4767" s="26" t="str">
        <f t="shared" si="192"/>
        <v>('약국', '129-41-00963', '서울특별시 구로구 구로동', '8806538011714', '신일비사코딜정 5mg', 24500, '2025-01-01'),</v>
      </c>
    </row>
    <row r="4768" spans="79:96" x14ac:dyDescent="0.25">
      <c r="CA4768" s="29">
        <v>4765</v>
      </c>
      <c r="CB4768" s="50"/>
      <c r="CC4768" s="55" t="s">
        <v>4324</v>
      </c>
      <c r="CD4768" s="31" t="s">
        <v>8006</v>
      </c>
      <c r="CE4768" s="55" t="s">
        <v>7434</v>
      </c>
      <c r="CF4768" s="32" t="s">
        <v>3717</v>
      </c>
      <c r="CG4768" s="33" t="s">
        <v>1589</v>
      </c>
      <c r="CH4768" s="34">
        <v>24024</v>
      </c>
      <c r="CI4768" s="35">
        <v>45717</v>
      </c>
      <c r="CJ4768" s="35"/>
      <c r="CK4768" s="36">
        <v>48048</v>
      </c>
      <c r="CL4768" s="26">
        <f t="shared" si="191"/>
        <v>24024</v>
      </c>
      <c r="CM4768" s="26"/>
      <c r="CR4768" s="26" t="str">
        <f t="shared" si="192"/>
        <v>('약국', '129-41-00963', '서울특별시 구로구 구로동', '8806538061610', '자누메티아엑스알서방정100/1000mg', 24024, '2025-03-01'),</v>
      </c>
    </row>
    <row r="4769" spans="79:96" x14ac:dyDescent="0.25">
      <c r="CA4769" s="29">
        <v>4766</v>
      </c>
      <c r="CB4769" s="50"/>
      <c r="CC4769" s="55" t="s">
        <v>4324</v>
      </c>
      <c r="CD4769" s="31" t="s">
        <v>1683</v>
      </c>
      <c r="CE4769" s="55" t="s">
        <v>7274</v>
      </c>
      <c r="CF4769" s="32" t="s">
        <v>6280</v>
      </c>
      <c r="CG4769" s="33" t="s">
        <v>1930</v>
      </c>
      <c r="CH4769" s="34">
        <v>13005</v>
      </c>
      <c r="CI4769" s="35">
        <v>45717</v>
      </c>
      <c r="CJ4769" s="35"/>
      <c r="CK4769" s="36">
        <v>26010</v>
      </c>
      <c r="CL4769" s="26">
        <f t="shared" si="191"/>
        <v>13005</v>
      </c>
      <c r="CM4769" s="26"/>
      <c r="CR4769" s="26" t="str">
        <f t="shared" si="192"/>
        <v>('약국', '731-12-02027', '서울특별시 강서구 화곡동', '8806538057514', '가모피드서방정15mg', 13005, '2025-03-01'),</v>
      </c>
    </row>
    <row r="4770" spans="79:96" x14ac:dyDescent="0.25">
      <c r="CA4770" s="29">
        <v>4767</v>
      </c>
      <c r="CB4770" s="50"/>
      <c r="CC4770" s="55" t="s">
        <v>4324</v>
      </c>
      <c r="CD4770" s="31" t="s">
        <v>1683</v>
      </c>
      <c r="CE4770" s="55" t="s">
        <v>7274</v>
      </c>
      <c r="CF4770" s="32" t="s">
        <v>2151</v>
      </c>
      <c r="CG4770" s="33" t="s">
        <v>61</v>
      </c>
      <c r="CH4770" s="34">
        <v>25750</v>
      </c>
      <c r="CI4770" s="35">
        <v>45717</v>
      </c>
      <c r="CJ4770" s="35"/>
      <c r="CK4770" s="36">
        <v>51500</v>
      </c>
      <c r="CL4770" s="26">
        <f t="shared" si="191"/>
        <v>25750</v>
      </c>
      <c r="CM4770" s="26"/>
      <c r="CR4770" s="26" t="str">
        <f t="shared" si="192"/>
        <v>('약국', '731-12-02027', '서울특별시 강서구 화곡동', '8806538000220', '가모피드정 5mg', 25750, '2025-03-01'),</v>
      </c>
    </row>
    <row r="4771" spans="79:96" x14ac:dyDescent="0.25">
      <c r="CA4771" s="29">
        <v>4768</v>
      </c>
      <c r="CB4771" s="50"/>
      <c r="CC4771" s="55" t="s">
        <v>4324</v>
      </c>
      <c r="CD4771" s="31" t="s">
        <v>1683</v>
      </c>
      <c r="CE4771" s="55" t="s">
        <v>7274</v>
      </c>
      <c r="CF4771" s="32" t="s">
        <v>6280</v>
      </c>
      <c r="CG4771" s="33" t="s">
        <v>1930</v>
      </c>
      <c r="CH4771" s="34">
        <v>17340</v>
      </c>
      <c r="CI4771" s="35">
        <v>45717</v>
      </c>
      <c r="CJ4771" s="35"/>
      <c r="CK4771" s="36">
        <v>34680</v>
      </c>
      <c r="CL4771" s="26">
        <f t="shared" si="191"/>
        <v>17340</v>
      </c>
      <c r="CM4771" s="26"/>
      <c r="CR4771" s="26" t="str">
        <f t="shared" si="192"/>
        <v>('약국', '731-12-02027', '서울특별시 강서구 화곡동', '8806538057514', '가모피드서방정15mg', 17340, '2025-03-01'),</v>
      </c>
    </row>
    <row r="4772" spans="79:96" x14ac:dyDescent="0.25">
      <c r="CA4772" s="29">
        <v>4769</v>
      </c>
      <c r="CB4772" s="50"/>
      <c r="CC4772" s="55" t="s">
        <v>4324</v>
      </c>
      <c r="CD4772" s="31" t="s">
        <v>1683</v>
      </c>
      <c r="CE4772" s="55" t="s">
        <v>7274</v>
      </c>
      <c r="CF4772" s="32" t="s">
        <v>1032</v>
      </c>
      <c r="CG4772" s="33" t="s">
        <v>948</v>
      </c>
      <c r="CH4772" s="34">
        <v>11000</v>
      </c>
      <c r="CI4772" s="35">
        <v>45717</v>
      </c>
      <c r="CJ4772" s="35"/>
      <c r="CK4772" s="36">
        <v>22000</v>
      </c>
      <c r="CL4772" s="26">
        <f t="shared" si="191"/>
        <v>11000</v>
      </c>
      <c r="CM4772" s="26"/>
      <c r="CR4772" s="26" t="str">
        <f t="shared" si="192"/>
        <v>('약국', '731-12-02027', '서울특별시 강서구 화곡동', '8806538014029', '신일엠정 500mg', 11000, '2025-03-01'),</v>
      </c>
    </row>
    <row r="4773" spans="79:96" x14ac:dyDescent="0.25">
      <c r="CA4773" s="29">
        <v>4770</v>
      </c>
      <c r="CB4773" s="50"/>
      <c r="CC4773" s="55" t="s">
        <v>4324</v>
      </c>
      <c r="CD4773" s="31" t="s">
        <v>1683</v>
      </c>
      <c r="CE4773" s="55" t="s">
        <v>7274</v>
      </c>
      <c r="CF4773" s="32" t="s">
        <v>6280</v>
      </c>
      <c r="CG4773" s="33" t="s">
        <v>1930</v>
      </c>
      <c r="CH4773" s="34">
        <v>13005</v>
      </c>
      <c r="CI4773" s="35">
        <v>45717</v>
      </c>
      <c r="CJ4773" s="35"/>
      <c r="CK4773" s="36">
        <v>26010</v>
      </c>
      <c r="CL4773" s="26">
        <f t="shared" si="191"/>
        <v>13005</v>
      </c>
      <c r="CM4773" s="26"/>
      <c r="CR4773" s="26" t="str">
        <f t="shared" si="192"/>
        <v>('약국', '731-12-02027', '서울특별시 강서구 화곡동', '8806538057514', '가모피드서방정15mg', 13005, '2025-03-01'),</v>
      </c>
    </row>
    <row r="4774" spans="79:96" x14ac:dyDescent="0.25">
      <c r="CA4774" s="29">
        <v>4771</v>
      </c>
      <c r="CB4774" s="50"/>
      <c r="CC4774" s="55" t="s">
        <v>4324</v>
      </c>
      <c r="CD4774" s="31" t="s">
        <v>1683</v>
      </c>
      <c r="CE4774" s="55" t="s">
        <v>7274</v>
      </c>
      <c r="CF4774" s="32" t="s">
        <v>824</v>
      </c>
      <c r="CG4774" s="33" t="s">
        <v>140</v>
      </c>
      <c r="CH4774" s="34">
        <v>57500</v>
      </c>
      <c r="CI4774" s="35">
        <v>45717</v>
      </c>
      <c r="CJ4774" s="35"/>
      <c r="CK4774" s="36">
        <v>115000</v>
      </c>
      <c r="CL4774" s="26">
        <f t="shared" si="191"/>
        <v>57500</v>
      </c>
      <c r="CM4774" s="26"/>
      <c r="CR4774" s="26" t="str">
        <f t="shared" si="192"/>
        <v>('약국', '731-12-02027', '서울특별시 강서구 화곡동', '8806538000626', '그리펜-에스정 300mg', 57500, '2025-03-01'),</v>
      </c>
    </row>
    <row r="4775" spans="79:96" x14ac:dyDescent="0.25">
      <c r="CA4775" s="29">
        <v>4772</v>
      </c>
      <c r="CB4775" s="50"/>
      <c r="CC4775" s="55" t="s">
        <v>8007</v>
      </c>
      <c r="CD4775" s="31" t="s">
        <v>7605</v>
      </c>
      <c r="CE4775" s="55" t="s">
        <v>7368</v>
      </c>
      <c r="CF4775" s="32" t="s">
        <v>615</v>
      </c>
      <c r="CG4775" s="33" t="s">
        <v>616</v>
      </c>
      <c r="CH4775" s="34">
        <v>7500</v>
      </c>
      <c r="CI4775" s="35">
        <v>45689</v>
      </c>
      <c r="CJ4775" s="35"/>
      <c r="CK4775" s="36">
        <v>15000</v>
      </c>
      <c r="CL4775" s="26">
        <f t="shared" si="191"/>
        <v>7500</v>
      </c>
      <c r="CM4775" s="26"/>
      <c r="CR4775" s="26" t="str">
        <f t="shared" si="192"/>
        <v>('위더스웰메디칼참약국(성남야탑동)', '260-86-01769', '서울특별시 송파구 문정동', '8806538015149', '신일폴산정 1mg', 7500, '2025-02-01'),</v>
      </c>
    </row>
    <row r="4776" spans="79:96" x14ac:dyDescent="0.25">
      <c r="CA4776" s="29">
        <v>4773</v>
      </c>
      <c r="CB4776" s="50"/>
      <c r="CC4776" s="55" t="s">
        <v>4324</v>
      </c>
      <c r="CD4776" s="31" t="s">
        <v>8008</v>
      </c>
      <c r="CE4776" s="55" t="s">
        <v>7620</v>
      </c>
      <c r="CF4776" s="32" t="s">
        <v>645</v>
      </c>
      <c r="CG4776" s="33" t="s">
        <v>646</v>
      </c>
      <c r="CH4776" s="34">
        <v>28500</v>
      </c>
      <c r="CI4776" s="35">
        <v>45658</v>
      </c>
      <c r="CJ4776" s="35"/>
      <c r="CK4776" s="36">
        <v>57000</v>
      </c>
      <c r="CL4776" s="26">
        <f t="shared" si="191"/>
        <v>28500</v>
      </c>
      <c r="CM4776" s="26"/>
      <c r="CR4776" s="26" t="str">
        <f t="shared" si="192"/>
        <v>('약국', '411-36-01076', '경기도 수원시 팔달구 인계동', '8806538014265', '신일브롬헥신염산염정 8mg', 28500, '2025-01-01'),</v>
      </c>
    </row>
    <row r="4777" spans="79:96" x14ac:dyDescent="0.25">
      <c r="CA4777" s="29">
        <v>4774</v>
      </c>
      <c r="CB4777" s="50"/>
      <c r="CC4777" s="55" t="s">
        <v>4324</v>
      </c>
      <c r="CD4777" s="31" t="s">
        <v>1630</v>
      </c>
      <c r="CE4777" s="55" t="s">
        <v>7934</v>
      </c>
      <c r="CF4777" s="32" t="s">
        <v>1077</v>
      </c>
      <c r="CG4777" s="33" t="s">
        <v>1078</v>
      </c>
      <c r="CH4777" s="34">
        <v>8250</v>
      </c>
      <c r="CI4777" s="35">
        <v>45717</v>
      </c>
      <c r="CJ4777" s="35"/>
      <c r="CK4777" s="36">
        <v>16500</v>
      </c>
      <c r="CL4777" s="26">
        <f t="shared" si="191"/>
        <v>8250</v>
      </c>
      <c r="CM4777" s="26"/>
      <c r="CR4777" s="26" t="str">
        <f t="shared" si="192"/>
        <v>('약국', '789-05-02673', '서울특별시 동작구 상도동', '8806538056425', '프로나지액 25mL', 8250, '2025-03-01'),</v>
      </c>
    </row>
    <row r="4778" spans="79:96" x14ac:dyDescent="0.25">
      <c r="CA4778" s="29">
        <v>4775</v>
      </c>
      <c r="CB4778" s="50"/>
      <c r="CC4778" s="55" t="s">
        <v>4324</v>
      </c>
      <c r="CD4778" s="31" t="s">
        <v>1630</v>
      </c>
      <c r="CE4778" s="55" t="s">
        <v>7934</v>
      </c>
      <c r="CF4778" s="32" t="s">
        <v>1077</v>
      </c>
      <c r="CG4778" s="33" t="s">
        <v>1078</v>
      </c>
      <c r="CH4778" s="34">
        <v>11000</v>
      </c>
      <c r="CI4778" s="35">
        <v>45717</v>
      </c>
      <c r="CJ4778" s="35"/>
      <c r="CK4778" s="36">
        <v>22000</v>
      </c>
      <c r="CL4778" s="26">
        <f t="shared" si="191"/>
        <v>11000</v>
      </c>
      <c r="CM4778" s="26"/>
      <c r="CR4778" s="26" t="str">
        <f t="shared" si="192"/>
        <v>('약국', '789-05-02673', '서울특별시 동작구 상도동', '8806538056425', '프로나지액 25mL', 11000, '2025-03-01'),</v>
      </c>
    </row>
    <row r="4779" spans="79:96" x14ac:dyDescent="0.25">
      <c r="CA4779" s="29">
        <v>4776</v>
      </c>
      <c r="CB4779" s="50"/>
      <c r="CC4779" s="55" t="s">
        <v>4324</v>
      </c>
      <c r="CD4779" s="31" t="s">
        <v>1630</v>
      </c>
      <c r="CE4779" s="55" t="s">
        <v>7934</v>
      </c>
      <c r="CF4779" s="32" t="s">
        <v>1077</v>
      </c>
      <c r="CG4779" s="33" t="s">
        <v>1078</v>
      </c>
      <c r="CH4779" s="34">
        <v>11000</v>
      </c>
      <c r="CI4779" s="35">
        <v>45717</v>
      </c>
      <c r="CJ4779" s="35"/>
      <c r="CK4779" s="36">
        <v>22000</v>
      </c>
      <c r="CL4779" s="26">
        <f t="shared" si="191"/>
        <v>11000</v>
      </c>
      <c r="CM4779" s="26"/>
      <c r="CR4779" s="26" t="str">
        <f t="shared" si="192"/>
        <v>('약국', '789-05-02673', '서울특별시 동작구 상도동', '8806538056425', '프로나지액 25mL', 11000, '2025-03-01'),</v>
      </c>
    </row>
    <row r="4780" spans="79:96" x14ac:dyDescent="0.25">
      <c r="CA4780" s="29">
        <v>4777</v>
      </c>
      <c r="CB4780" s="50"/>
      <c r="CC4780" s="55" t="s">
        <v>4324</v>
      </c>
      <c r="CD4780" s="31" t="s">
        <v>1630</v>
      </c>
      <c r="CE4780" s="55" t="s">
        <v>7934</v>
      </c>
      <c r="CF4780" s="32" t="s">
        <v>1077</v>
      </c>
      <c r="CG4780" s="33" t="s">
        <v>1078</v>
      </c>
      <c r="CH4780" s="34">
        <v>11000</v>
      </c>
      <c r="CI4780" s="35">
        <v>45717</v>
      </c>
      <c r="CJ4780" s="35"/>
      <c r="CK4780" s="36">
        <v>22000</v>
      </c>
      <c r="CL4780" s="26">
        <f t="shared" si="191"/>
        <v>11000</v>
      </c>
      <c r="CM4780" s="26"/>
      <c r="CR4780" s="26" t="str">
        <f t="shared" si="192"/>
        <v>('약국', '789-05-02673', '서울특별시 동작구 상도동', '8806538056425', '프로나지액 25mL', 11000, '2025-03-01'),</v>
      </c>
    </row>
    <row r="4781" spans="79:96" x14ac:dyDescent="0.25">
      <c r="CA4781" s="29">
        <v>4778</v>
      </c>
      <c r="CB4781" s="50"/>
      <c r="CC4781" s="55" t="s">
        <v>4324</v>
      </c>
      <c r="CD4781" s="31" t="s">
        <v>1630</v>
      </c>
      <c r="CE4781" s="55" t="s">
        <v>7934</v>
      </c>
      <c r="CF4781" s="32" t="s">
        <v>1077</v>
      </c>
      <c r="CG4781" s="33" t="s">
        <v>1078</v>
      </c>
      <c r="CH4781" s="34">
        <v>5500</v>
      </c>
      <c r="CI4781" s="35">
        <v>45717</v>
      </c>
      <c r="CJ4781" s="35"/>
      <c r="CK4781" s="36">
        <v>11000</v>
      </c>
      <c r="CL4781" s="26">
        <f t="shared" si="191"/>
        <v>5500</v>
      </c>
      <c r="CM4781" s="26"/>
      <c r="CR4781" s="26" t="str">
        <f t="shared" si="192"/>
        <v>('약국', '789-05-02673', '서울특별시 동작구 상도동', '8806538056425', '프로나지액 25mL', 5500, '2025-03-01'),</v>
      </c>
    </row>
    <row r="4782" spans="79:96" x14ac:dyDescent="0.25">
      <c r="CA4782" s="29">
        <v>4779</v>
      </c>
      <c r="CB4782" s="50"/>
      <c r="CC4782" s="55" t="s">
        <v>4324</v>
      </c>
      <c r="CD4782" s="31" t="s">
        <v>1630</v>
      </c>
      <c r="CE4782" s="55" t="s">
        <v>7934</v>
      </c>
      <c r="CF4782" s="32" t="s">
        <v>1077</v>
      </c>
      <c r="CG4782" s="33" t="s">
        <v>1078</v>
      </c>
      <c r="CH4782" s="34">
        <v>8250</v>
      </c>
      <c r="CI4782" s="35">
        <v>45717</v>
      </c>
      <c r="CJ4782" s="35"/>
      <c r="CK4782" s="36">
        <v>16500</v>
      </c>
      <c r="CL4782" s="26">
        <f t="shared" si="191"/>
        <v>8250</v>
      </c>
      <c r="CM4782" s="26"/>
      <c r="CR4782" s="26" t="str">
        <f t="shared" si="192"/>
        <v>('약국', '789-05-02673', '서울특별시 동작구 상도동', '8806538056425', '프로나지액 25mL', 8250, '2025-03-01'),</v>
      </c>
    </row>
    <row r="4783" spans="79:96" x14ac:dyDescent="0.25">
      <c r="CA4783" s="29">
        <v>4780</v>
      </c>
      <c r="CB4783" s="50"/>
      <c r="CC4783" s="55" t="s">
        <v>4324</v>
      </c>
      <c r="CD4783" s="31" t="s">
        <v>1630</v>
      </c>
      <c r="CE4783" s="55" t="s">
        <v>7934</v>
      </c>
      <c r="CF4783" s="32" t="s">
        <v>1077</v>
      </c>
      <c r="CG4783" s="33" t="s">
        <v>1078</v>
      </c>
      <c r="CH4783" s="34">
        <v>5500</v>
      </c>
      <c r="CI4783" s="35">
        <v>45717</v>
      </c>
      <c r="CJ4783" s="35"/>
      <c r="CK4783" s="36">
        <v>11000</v>
      </c>
      <c r="CL4783" s="26">
        <f t="shared" si="191"/>
        <v>5500</v>
      </c>
      <c r="CM4783" s="26"/>
      <c r="CR4783" s="26" t="str">
        <f t="shared" si="192"/>
        <v>('약국', '789-05-02673', '서울특별시 동작구 상도동', '8806538056425', '프로나지액 25mL', 5500, '2025-03-01'),</v>
      </c>
    </row>
    <row r="4784" spans="79:96" x14ac:dyDescent="0.25">
      <c r="CA4784" s="29">
        <v>4781</v>
      </c>
      <c r="CB4784" s="50"/>
      <c r="CC4784" s="55" t="s">
        <v>4324</v>
      </c>
      <c r="CD4784" s="31" t="s">
        <v>1630</v>
      </c>
      <c r="CE4784" s="55" t="s">
        <v>7934</v>
      </c>
      <c r="CF4784" s="32" t="s">
        <v>1077</v>
      </c>
      <c r="CG4784" s="33" t="s">
        <v>1078</v>
      </c>
      <c r="CH4784" s="34">
        <v>5500</v>
      </c>
      <c r="CI4784" s="35">
        <v>45689</v>
      </c>
      <c r="CJ4784" s="35"/>
      <c r="CK4784" s="36">
        <v>11000</v>
      </c>
      <c r="CL4784" s="26">
        <f t="shared" si="191"/>
        <v>5500</v>
      </c>
      <c r="CM4784" s="26"/>
      <c r="CR4784" s="26" t="str">
        <f t="shared" si="192"/>
        <v>('약국', '789-05-02673', '서울특별시 동작구 상도동', '8806538056425', '프로나지액 25mL', 5500, '2025-02-01'),</v>
      </c>
    </row>
    <row r="4785" spans="79:96" x14ac:dyDescent="0.25">
      <c r="CA4785" s="29">
        <v>4782</v>
      </c>
      <c r="CB4785" s="50"/>
      <c r="CC4785" s="55" t="s">
        <v>4324</v>
      </c>
      <c r="CD4785" s="31" t="s">
        <v>1630</v>
      </c>
      <c r="CE4785" s="55" t="s">
        <v>7934</v>
      </c>
      <c r="CF4785" s="32" t="s">
        <v>1077</v>
      </c>
      <c r="CG4785" s="33" t="s">
        <v>1078</v>
      </c>
      <c r="CH4785" s="34">
        <v>13750</v>
      </c>
      <c r="CI4785" s="35">
        <v>45658</v>
      </c>
      <c r="CJ4785" s="35"/>
      <c r="CK4785" s="36">
        <v>27500</v>
      </c>
      <c r="CL4785" s="26">
        <f t="shared" si="191"/>
        <v>13750</v>
      </c>
      <c r="CM4785" s="26"/>
      <c r="CR4785" s="26" t="str">
        <f t="shared" si="192"/>
        <v>('약국', '789-05-02673', '서울특별시 동작구 상도동', '8806538056425', '프로나지액 25mL', 13750, '2025-01-01'),</v>
      </c>
    </row>
    <row r="4786" spans="79:96" x14ac:dyDescent="0.25">
      <c r="CA4786" s="29">
        <v>4783</v>
      </c>
      <c r="CB4786" s="50"/>
      <c r="CC4786" s="55" t="s">
        <v>4324</v>
      </c>
      <c r="CD4786" s="31" t="s">
        <v>1630</v>
      </c>
      <c r="CE4786" s="55" t="s">
        <v>7934</v>
      </c>
      <c r="CF4786" s="32" t="s">
        <v>1077</v>
      </c>
      <c r="CG4786" s="33" t="s">
        <v>1078</v>
      </c>
      <c r="CH4786" s="34">
        <v>2750</v>
      </c>
      <c r="CI4786" s="35">
        <v>45717</v>
      </c>
      <c r="CJ4786" s="35"/>
      <c r="CK4786" s="36">
        <v>5500</v>
      </c>
      <c r="CL4786" s="26">
        <f t="shared" si="191"/>
        <v>2750</v>
      </c>
      <c r="CM4786" s="26"/>
      <c r="CR4786" s="26" t="str">
        <f t="shared" si="192"/>
        <v>('약국', '789-05-02673', '서울특별시 동작구 상도동', '8806538056425', '프로나지액 25mL', 2750, '2025-03-01'),</v>
      </c>
    </row>
    <row r="4787" spans="79:96" x14ac:dyDescent="0.25">
      <c r="CA4787" s="29">
        <v>4784</v>
      </c>
      <c r="CB4787" s="50"/>
      <c r="CC4787" s="55" t="s">
        <v>4324</v>
      </c>
      <c r="CD4787" s="31" t="s">
        <v>1630</v>
      </c>
      <c r="CE4787" s="55" t="s">
        <v>7934</v>
      </c>
      <c r="CF4787" s="32" t="s">
        <v>1077</v>
      </c>
      <c r="CG4787" s="33" t="s">
        <v>1078</v>
      </c>
      <c r="CH4787" s="34">
        <v>13750</v>
      </c>
      <c r="CI4787" s="35">
        <v>45717</v>
      </c>
      <c r="CJ4787" s="35"/>
      <c r="CK4787" s="36">
        <v>27500</v>
      </c>
      <c r="CL4787" s="26">
        <f t="shared" si="191"/>
        <v>13750</v>
      </c>
      <c r="CM4787" s="26"/>
      <c r="CR4787" s="26" t="str">
        <f t="shared" si="192"/>
        <v>('약국', '789-05-02673', '서울특별시 동작구 상도동', '8806538056425', '프로나지액 25mL', 13750, '2025-03-01'),</v>
      </c>
    </row>
    <row r="4788" spans="79:96" x14ac:dyDescent="0.25">
      <c r="CA4788" s="29">
        <v>4785</v>
      </c>
      <c r="CB4788" s="50"/>
      <c r="CC4788" s="55" t="s">
        <v>4324</v>
      </c>
      <c r="CD4788" s="31" t="s">
        <v>1630</v>
      </c>
      <c r="CE4788" s="55" t="s">
        <v>7934</v>
      </c>
      <c r="CF4788" s="32" t="s">
        <v>1077</v>
      </c>
      <c r="CG4788" s="33" t="s">
        <v>1078</v>
      </c>
      <c r="CH4788" s="34">
        <v>11000</v>
      </c>
      <c r="CI4788" s="35">
        <v>45717</v>
      </c>
      <c r="CJ4788" s="35"/>
      <c r="CK4788" s="36">
        <v>22000</v>
      </c>
      <c r="CL4788" s="26">
        <f t="shared" si="191"/>
        <v>11000</v>
      </c>
      <c r="CM4788" s="26"/>
      <c r="CR4788" s="26" t="str">
        <f t="shared" si="192"/>
        <v>('약국', '789-05-02673', '서울특별시 동작구 상도동', '8806538056425', '프로나지액 25mL', 11000, '2025-03-01'),</v>
      </c>
    </row>
    <row r="4789" spans="79:96" x14ac:dyDescent="0.25">
      <c r="CA4789" s="29">
        <v>4786</v>
      </c>
      <c r="CB4789" s="50"/>
      <c r="CC4789" s="55" t="s">
        <v>4324</v>
      </c>
      <c r="CD4789" s="31" t="s">
        <v>1630</v>
      </c>
      <c r="CE4789" s="55" t="s">
        <v>7934</v>
      </c>
      <c r="CF4789" s="32" t="s">
        <v>3004</v>
      </c>
      <c r="CG4789" s="33" t="s">
        <v>1576</v>
      </c>
      <c r="CH4789" s="34">
        <v>27510</v>
      </c>
      <c r="CI4789" s="35">
        <v>45717</v>
      </c>
      <c r="CJ4789" s="35"/>
      <c r="CK4789" s="36">
        <v>55020</v>
      </c>
      <c r="CL4789" s="26">
        <f t="shared" si="191"/>
        <v>27510</v>
      </c>
      <c r="CM4789" s="26"/>
      <c r="CR4789" s="26" t="str">
        <f t="shared" si="192"/>
        <v>('약국', '789-05-02673', '서울특별시 동작구 상도동', '8806538060736', '포시글리정 10mg', 27510, '2025-03-01'),</v>
      </c>
    </row>
    <row r="4790" spans="79:96" x14ac:dyDescent="0.25">
      <c r="CA4790" s="29">
        <v>4787</v>
      </c>
      <c r="CB4790" s="50"/>
      <c r="CC4790" s="55" t="s">
        <v>4324</v>
      </c>
      <c r="CD4790" s="31" t="s">
        <v>1630</v>
      </c>
      <c r="CE4790" s="55" t="s">
        <v>7934</v>
      </c>
      <c r="CF4790" s="32" t="s">
        <v>1077</v>
      </c>
      <c r="CG4790" s="33" t="s">
        <v>1078</v>
      </c>
      <c r="CH4790" s="34">
        <v>8250</v>
      </c>
      <c r="CI4790" s="35">
        <v>45717</v>
      </c>
      <c r="CJ4790" s="35"/>
      <c r="CK4790" s="36">
        <v>16500</v>
      </c>
      <c r="CL4790" s="26">
        <f t="shared" si="191"/>
        <v>8250</v>
      </c>
      <c r="CM4790" s="26"/>
      <c r="CR4790" s="26" t="str">
        <f t="shared" si="192"/>
        <v>('약국', '789-05-02673', '서울특별시 동작구 상도동', '8806538056425', '프로나지액 25mL', 8250, '2025-03-01'),</v>
      </c>
    </row>
    <row r="4791" spans="79:96" x14ac:dyDescent="0.25">
      <c r="CA4791" s="29">
        <v>4788</v>
      </c>
      <c r="CB4791" s="50"/>
      <c r="CC4791" s="55" t="s">
        <v>4324</v>
      </c>
      <c r="CD4791" s="31" t="s">
        <v>1630</v>
      </c>
      <c r="CE4791" s="55" t="s">
        <v>7934</v>
      </c>
      <c r="CF4791" s="32" t="s">
        <v>1077</v>
      </c>
      <c r="CG4791" s="33" t="s">
        <v>1078</v>
      </c>
      <c r="CH4791" s="34">
        <v>8250</v>
      </c>
      <c r="CI4791" s="35">
        <v>45717</v>
      </c>
      <c r="CJ4791" s="35"/>
      <c r="CK4791" s="36">
        <v>16500</v>
      </c>
      <c r="CL4791" s="26">
        <f t="shared" si="191"/>
        <v>8250</v>
      </c>
      <c r="CM4791" s="26"/>
      <c r="CR4791" s="26" t="str">
        <f t="shared" si="192"/>
        <v>('약국', '789-05-02673', '서울특별시 동작구 상도동', '8806538056425', '프로나지액 25mL', 8250, '2025-03-01'),</v>
      </c>
    </row>
    <row r="4792" spans="79:96" x14ac:dyDescent="0.25">
      <c r="CA4792" s="29">
        <v>4789</v>
      </c>
      <c r="CB4792" s="50"/>
      <c r="CC4792" s="55" t="s">
        <v>4324</v>
      </c>
      <c r="CD4792" s="31" t="s">
        <v>1630</v>
      </c>
      <c r="CE4792" s="55" t="s">
        <v>7934</v>
      </c>
      <c r="CF4792" s="32" t="s">
        <v>1077</v>
      </c>
      <c r="CG4792" s="33" t="s">
        <v>1078</v>
      </c>
      <c r="CH4792" s="34">
        <v>13750</v>
      </c>
      <c r="CI4792" s="35">
        <v>45717</v>
      </c>
      <c r="CJ4792" s="35"/>
      <c r="CK4792" s="36">
        <v>27500</v>
      </c>
      <c r="CL4792" s="26">
        <f t="shared" si="191"/>
        <v>13750</v>
      </c>
      <c r="CM4792" s="26"/>
      <c r="CR4792" s="26" t="str">
        <f t="shared" si="192"/>
        <v>('약국', '789-05-02673', '서울특별시 동작구 상도동', '8806538056425', '프로나지액 25mL', 13750, '2025-03-01'),</v>
      </c>
    </row>
    <row r="4793" spans="79:96" x14ac:dyDescent="0.25">
      <c r="CA4793" s="29">
        <v>4790</v>
      </c>
      <c r="CB4793" s="50"/>
      <c r="CC4793" s="55" t="s">
        <v>4324</v>
      </c>
      <c r="CD4793" s="31" t="s">
        <v>8009</v>
      </c>
      <c r="CE4793" s="55" t="s">
        <v>7434</v>
      </c>
      <c r="CF4793" s="32" t="s">
        <v>3032</v>
      </c>
      <c r="CG4793" s="33" t="s">
        <v>133</v>
      </c>
      <c r="CH4793" s="34">
        <v>-3390</v>
      </c>
      <c r="CI4793" s="35">
        <v>45689</v>
      </c>
      <c r="CJ4793" s="35"/>
      <c r="CK4793" s="36">
        <v>-6780</v>
      </c>
      <c r="CL4793" s="26">
        <f t="shared" si="191"/>
        <v>-3390</v>
      </c>
      <c r="CM4793" s="26"/>
      <c r="CR4793" s="26" t="str">
        <f t="shared" si="192"/>
        <v>('약국', '652-15-01819', '서울특별시 구로구 구로동', '8806538050119', '트레스오릭스포르테캡슐 1mg', -3390, '2025-02-01'),</v>
      </c>
    </row>
    <row r="4794" spans="79:96" x14ac:dyDescent="0.25">
      <c r="CA4794" s="29">
        <v>4791</v>
      </c>
      <c r="CB4794" s="50"/>
      <c r="CC4794" s="55" t="s">
        <v>4324</v>
      </c>
      <c r="CD4794" s="31" t="s">
        <v>8010</v>
      </c>
      <c r="CE4794" s="55" t="s">
        <v>7666</v>
      </c>
      <c r="CF4794" s="32" t="s">
        <v>2203</v>
      </c>
      <c r="CG4794" s="33" t="s">
        <v>140</v>
      </c>
      <c r="CH4794" s="34">
        <v>1725</v>
      </c>
      <c r="CI4794" s="35">
        <v>45658</v>
      </c>
      <c r="CJ4794" s="35"/>
      <c r="CK4794" s="36">
        <v>3450</v>
      </c>
      <c r="CL4794" s="26">
        <f t="shared" si="191"/>
        <v>1725</v>
      </c>
      <c r="CM4794" s="26"/>
      <c r="CR4794" s="26" t="str">
        <f t="shared" si="192"/>
        <v>('약국', '694-04-02529', '경기도 안산시 단원구 초지동', '8806538000619', '그리펜-에스정 300mg', 1725, '2025-01-01'),</v>
      </c>
    </row>
    <row r="4795" spans="79:96" x14ac:dyDescent="0.25">
      <c r="CA4795" s="29">
        <v>4792</v>
      </c>
      <c r="CB4795" s="50"/>
      <c r="CC4795" s="55" t="s">
        <v>4324</v>
      </c>
      <c r="CD4795" s="31" t="s">
        <v>2271</v>
      </c>
      <c r="CE4795" s="55" t="s">
        <v>7354</v>
      </c>
      <c r="CF4795" s="32" t="s">
        <v>3961</v>
      </c>
      <c r="CG4795" s="33" t="s">
        <v>3962</v>
      </c>
      <c r="CH4795" s="34">
        <v>13560</v>
      </c>
      <c r="CI4795" s="35">
        <v>45717</v>
      </c>
      <c r="CJ4795" s="35"/>
      <c r="CK4795" s="36">
        <v>27120</v>
      </c>
      <c r="CL4795" s="26">
        <f t="shared" si="191"/>
        <v>13560</v>
      </c>
      <c r="CM4795" s="26"/>
      <c r="CR4795" s="26" t="str">
        <f t="shared" si="192"/>
        <v>('약국', '451-18-01594', '서울특별시 관악구 신림동', '8806538059815', '브이디썬정 10mg', 13560, '2025-03-01'),</v>
      </c>
    </row>
    <row r="4796" spans="79:96" x14ac:dyDescent="0.25">
      <c r="CA4796" s="29">
        <v>4793</v>
      </c>
      <c r="CB4796" s="50"/>
      <c r="CC4796" s="55" t="s">
        <v>4324</v>
      </c>
      <c r="CD4796" s="31" t="s">
        <v>8011</v>
      </c>
      <c r="CE4796" s="55" t="s">
        <v>7738</v>
      </c>
      <c r="CF4796" s="32" t="s">
        <v>499</v>
      </c>
      <c r="CG4796" s="33" t="s">
        <v>500</v>
      </c>
      <c r="CH4796" s="34">
        <v>15570</v>
      </c>
      <c r="CI4796" s="35">
        <v>45717</v>
      </c>
      <c r="CJ4796" s="35"/>
      <c r="CK4796" s="36">
        <v>31140</v>
      </c>
      <c r="CL4796" s="26">
        <f t="shared" si="191"/>
        <v>15570</v>
      </c>
      <c r="CM4796" s="26"/>
      <c r="CR4796" s="26" t="str">
        <f t="shared" si="192"/>
        <v>('약국', '827-56-00611', '서울특별시 은평구 불광동', '8806538049823', '하이엘정 5mg', 15570, '2025-03-01'),</v>
      </c>
    </row>
    <row r="4797" spans="79:96" x14ac:dyDescent="0.25">
      <c r="CA4797" s="29">
        <v>4794</v>
      </c>
      <c r="CB4797" s="50"/>
      <c r="CC4797" s="55" t="s">
        <v>4324</v>
      </c>
      <c r="CD4797" s="31" t="s">
        <v>6556</v>
      </c>
      <c r="CE4797" s="55" t="s">
        <v>8012</v>
      </c>
      <c r="CF4797" s="32" t="s">
        <v>615</v>
      </c>
      <c r="CG4797" s="33" t="s">
        <v>616</v>
      </c>
      <c r="CH4797" s="34">
        <v>7500</v>
      </c>
      <c r="CI4797" s="35">
        <v>45717</v>
      </c>
      <c r="CJ4797" s="35"/>
      <c r="CK4797" s="36">
        <v>15000</v>
      </c>
      <c r="CL4797" s="26">
        <f t="shared" si="191"/>
        <v>7500</v>
      </c>
      <c r="CM4797" s="26"/>
      <c r="CR4797" s="26" t="str">
        <f t="shared" si="192"/>
        <v>('약국', '468-05-02612', '경기도 수원시 팔달구 팔달로2가', '8806538015149', '신일폴산정 1mg', 7500, '2025-03-01'),</v>
      </c>
    </row>
    <row r="4798" spans="79:96" x14ac:dyDescent="0.25">
      <c r="CA4798" s="29">
        <v>4795</v>
      </c>
      <c r="CB4798" s="50"/>
      <c r="CC4798" s="55" t="s">
        <v>4324</v>
      </c>
      <c r="CD4798" s="31" t="s">
        <v>1720</v>
      </c>
      <c r="CE4798" s="55" t="s">
        <v>7368</v>
      </c>
      <c r="CF4798" s="32" t="s">
        <v>3195</v>
      </c>
      <c r="CG4798" s="33" t="s">
        <v>459</v>
      </c>
      <c r="CH4798" s="34">
        <v>4635</v>
      </c>
      <c r="CI4798" s="35">
        <v>45717</v>
      </c>
      <c r="CJ4798" s="35"/>
      <c r="CK4798" s="36">
        <v>9270</v>
      </c>
      <c r="CL4798" s="26">
        <f t="shared" si="191"/>
        <v>4635</v>
      </c>
      <c r="CM4798" s="26"/>
      <c r="CR4798" s="26" t="str">
        <f t="shared" si="192"/>
        <v>('약국', '256-32-01035', '서울특별시 송파구 문정동', '8806538003214', '레바드린정 100mg', 4635, '2025-03-01'),</v>
      </c>
    </row>
    <row r="4799" spans="79:96" x14ac:dyDescent="0.25">
      <c r="CA4799" s="29">
        <v>4796</v>
      </c>
      <c r="CB4799" s="50"/>
      <c r="CC4799" s="55" t="s">
        <v>4324</v>
      </c>
      <c r="CD4799" s="31" t="s">
        <v>1720</v>
      </c>
      <c r="CE4799" s="55" t="s">
        <v>7368</v>
      </c>
      <c r="CF4799" s="32" t="s">
        <v>1501</v>
      </c>
      <c r="CG4799" s="33" t="s">
        <v>1310</v>
      </c>
      <c r="CH4799" s="34">
        <v>16170</v>
      </c>
      <c r="CI4799" s="35">
        <v>45717</v>
      </c>
      <c r="CJ4799" s="35"/>
      <c r="CK4799" s="36">
        <v>32340</v>
      </c>
      <c r="CL4799" s="26">
        <f t="shared" si="191"/>
        <v>16170</v>
      </c>
      <c r="CM4799" s="26"/>
      <c r="CR4799" s="26" t="str">
        <f t="shared" si="192"/>
        <v>('약국', '256-32-01035', '서울특별시 송파구 문정동', '8806538051123', '신에소메정40mg', 16170, '2025-03-01'),</v>
      </c>
    </row>
    <row r="4800" spans="79:96" x14ac:dyDescent="0.25">
      <c r="CA4800" s="29">
        <v>4797</v>
      </c>
      <c r="CB4800" s="50"/>
      <c r="CC4800" s="55" t="s">
        <v>4324</v>
      </c>
      <c r="CD4800" s="31" t="s">
        <v>1720</v>
      </c>
      <c r="CE4800" s="55" t="s">
        <v>7368</v>
      </c>
      <c r="CF4800" s="32" t="s">
        <v>2324</v>
      </c>
      <c r="CG4800" s="33" t="s">
        <v>61</v>
      </c>
      <c r="CH4800" s="34">
        <v>3090</v>
      </c>
      <c r="CI4800" s="35">
        <v>45717</v>
      </c>
      <c r="CJ4800" s="35"/>
      <c r="CK4800" s="36">
        <v>6180</v>
      </c>
      <c r="CL4800" s="26">
        <f t="shared" si="191"/>
        <v>3090</v>
      </c>
      <c r="CM4800" s="26"/>
      <c r="CR4800" s="26" t="str">
        <f t="shared" si="192"/>
        <v>('약국', '256-32-01035', '서울특별시 송파구 문정동', '8806538000213', '가모피드정 5mg', 3090, '2025-03-01'),</v>
      </c>
    </row>
    <row r="4801" spans="79:96" x14ac:dyDescent="0.25">
      <c r="CA4801" s="29">
        <v>4798</v>
      </c>
      <c r="CB4801" s="50"/>
      <c r="CC4801" s="55" t="s">
        <v>4324</v>
      </c>
      <c r="CD4801" s="31" t="s">
        <v>1720</v>
      </c>
      <c r="CE4801" s="55" t="s">
        <v>7368</v>
      </c>
      <c r="CF4801" s="32" t="s">
        <v>84</v>
      </c>
      <c r="CG4801" s="33" t="s">
        <v>85</v>
      </c>
      <c r="CH4801" s="34">
        <v>39780</v>
      </c>
      <c r="CI4801" s="35">
        <v>45717</v>
      </c>
      <c r="CJ4801" s="35"/>
      <c r="CK4801" s="36">
        <v>79560</v>
      </c>
      <c r="CL4801" s="26">
        <f t="shared" si="191"/>
        <v>39780</v>
      </c>
      <c r="CM4801" s="26"/>
      <c r="CR4801" s="26" t="str">
        <f t="shared" si="192"/>
        <v>('약국', '256-32-01035', '서울특별시 송파구 문정동', '8806538013749', '리피칸정 10mg', 39780, '2025-03-01'),</v>
      </c>
    </row>
    <row r="4802" spans="79:96" x14ac:dyDescent="0.25">
      <c r="CA4802" s="29">
        <v>4799</v>
      </c>
      <c r="CB4802" s="50"/>
      <c r="CC4802" s="55" t="s">
        <v>4324</v>
      </c>
      <c r="CD4802" s="31" t="s">
        <v>1720</v>
      </c>
      <c r="CE4802" s="55" t="s">
        <v>7368</v>
      </c>
      <c r="CF4802" s="32" t="s">
        <v>3493</v>
      </c>
      <c r="CG4802" s="33" t="s">
        <v>459</v>
      </c>
      <c r="CH4802" s="34">
        <v>25750</v>
      </c>
      <c r="CI4802" s="35">
        <v>45689</v>
      </c>
      <c r="CJ4802" s="35"/>
      <c r="CK4802" s="36">
        <v>51500</v>
      </c>
      <c r="CL4802" s="26">
        <f t="shared" si="191"/>
        <v>25750</v>
      </c>
      <c r="CM4802" s="26"/>
      <c r="CR4802" s="26" t="str">
        <f t="shared" si="192"/>
        <v>('약국', '256-32-01035', '서울특별시 송파구 문정동', '8806538003221', '레바드린정 100mg', 25750, '2025-02-01'),</v>
      </c>
    </row>
    <row r="4803" spans="79:96" x14ac:dyDescent="0.25">
      <c r="CA4803" s="29">
        <v>4800</v>
      </c>
      <c r="CB4803" s="50"/>
      <c r="CC4803" s="55" t="s">
        <v>4324</v>
      </c>
      <c r="CD4803" s="31" t="s">
        <v>1720</v>
      </c>
      <c r="CE4803" s="55" t="s">
        <v>7368</v>
      </c>
      <c r="CF4803" s="32" t="s">
        <v>3290</v>
      </c>
      <c r="CG4803" s="33" t="s">
        <v>1497</v>
      </c>
      <c r="CH4803" s="34">
        <v>10125</v>
      </c>
      <c r="CI4803" s="35">
        <v>45658</v>
      </c>
      <c r="CJ4803" s="35"/>
      <c r="CK4803" s="36">
        <v>20250</v>
      </c>
      <c r="CL4803" s="26">
        <f t="shared" si="191"/>
        <v>10125</v>
      </c>
      <c r="CM4803" s="26"/>
      <c r="CR4803" s="26" t="str">
        <f t="shared" si="192"/>
        <v>('약국', '256-32-01035', '서울특별시 송파구 문정동', '8806538057316', '탐시원서방캡슐 0.4mg', 10125, '2025-01-01'),</v>
      </c>
    </row>
    <row r="4804" spans="79:96" x14ac:dyDescent="0.25">
      <c r="CA4804" s="29">
        <v>4801</v>
      </c>
      <c r="CB4804" s="50"/>
      <c r="CC4804" s="55" t="s">
        <v>4324</v>
      </c>
      <c r="CD4804" s="31" t="s">
        <v>1720</v>
      </c>
      <c r="CE4804" s="55" t="s">
        <v>7368</v>
      </c>
      <c r="CF4804" s="32" t="s">
        <v>1545</v>
      </c>
      <c r="CG4804" s="33" t="s">
        <v>1334</v>
      </c>
      <c r="CH4804" s="34">
        <v>36000</v>
      </c>
      <c r="CI4804" s="35">
        <v>45717</v>
      </c>
      <c r="CJ4804" s="35"/>
      <c r="CK4804" s="36">
        <v>72000</v>
      </c>
      <c r="CL4804" s="26">
        <f t="shared" si="191"/>
        <v>36000</v>
      </c>
      <c r="CM4804" s="26"/>
      <c r="CR4804" s="26" t="str">
        <f t="shared" si="192"/>
        <v>('약국', '256-32-01035', '서울특별시 송파구 문정동', '8806538052410', '에티브정', 36000, '2025-03-01'),</v>
      </c>
    </row>
    <row r="4805" spans="79:96" x14ac:dyDescent="0.25">
      <c r="CA4805" s="29">
        <v>4802</v>
      </c>
      <c r="CB4805" s="50"/>
      <c r="CC4805" s="55" t="s">
        <v>4324</v>
      </c>
      <c r="CD4805" s="31" t="s">
        <v>1720</v>
      </c>
      <c r="CE4805" s="55" t="s">
        <v>7368</v>
      </c>
      <c r="CF4805" s="32" t="s">
        <v>3289</v>
      </c>
      <c r="CG4805" s="33" t="s">
        <v>1101</v>
      </c>
      <c r="CH4805" s="34">
        <v>14310</v>
      </c>
      <c r="CI4805" s="35">
        <v>45717</v>
      </c>
      <c r="CJ4805" s="35"/>
      <c r="CK4805" s="36">
        <v>28620</v>
      </c>
      <c r="CL4805" s="26">
        <f t="shared" ref="CL4805:CL4868" si="193">IFERROR(CK4805/2,"")</f>
        <v>14310</v>
      </c>
      <c r="CM4805" s="26"/>
      <c r="CR4805" s="26" t="str">
        <f t="shared" ref="CR4805:CR4868" si="194">IFERROR("('"&amp;CC4805&amp;"', '"&amp;CD4805&amp;"', '"&amp;CE4805&amp;"', '"&amp;CF4805&amp;"', '"&amp;CG4805&amp;"', "&amp;CH4805&amp;", '"&amp;TEXT(CI4805,"YYYY-MM-DD")&amp;"'),","")</f>
        <v>('약국', '256-32-01035', '서울특별시 송파구 문정동', '8806538052915', '로피타정 2mg', 14310, '2025-03-01'),</v>
      </c>
    </row>
    <row r="4806" spans="79:96" x14ac:dyDescent="0.25">
      <c r="CA4806" s="29">
        <v>4803</v>
      </c>
      <c r="CB4806" s="50"/>
      <c r="CC4806" s="55" t="s">
        <v>4324</v>
      </c>
      <c r="CD4806" s="31" t="s">
        <v>1720</v>
      </c>
      <c r="CE4806" s="55" t="s">
        <v>7368</v>
      </c>
      <c r="CF4806" s="32" t="s">
        <v>1501</v>
      </c>
      <c r="CG4806" s="33" t="s">
        <v>1310</v>
      </c>
      <c r="CH4806" s="34">
        <v>16170</v>
      </c>
      <c r="CI4806" s="35">
        <v>45717</v>
      </c>
      <c r="CJ4806" s="35"/>
      <c r="CK4806" s="36">
        <v>32340</v>
      </c>
      <c r="CL4806" s="26">
        <f t="shared" si="193"/>
        <v>16170</v>
      </c>
      <c r="CM4806" s="26"/>
      <c r="CR4806" s="26" t="str">
        <f t="shared" si="194"/>
        <v>('약국', '256-32-01035', '서울특별시 송파구 문정동', '8806538051123', '신에소메정40mg', 16170, '2025-03-01'),</v>
      </c>
    </row>
    <row r="4807" spans="79:96" x14ac:dyDescent="0.25">
      <c r="CA4807" s="29">
        <v>4804</v>
      </c>
      <c r="CB4807" s="50"/>
      <c r="CC4807" s="55" t="s">
        <v>4324</v>
      </c>
      <c r="CD4807" s="31" t="s">
        <v>1720</v>
      </c>
      <c r="CE4807" s="55" t="s">
        <v>7368</v>
      </c>
      <c r="CF4807" s="32" t="s">
        <v>2228</v>
      </c>
      <c r="CG4807" s="33" t="s">
        <v>790</v>
      </c>
      <c r="CH4807" s="34">
        <v>14500</v>
      </c>
      <c r="CI4807" s="35">
        <v>45717</v>
      </c>
      <c r="CJ4807" s="35"/>
      <c r="CK4807" s="36">
        <v>29000</v>
      </c>
      <c r="CL4807" s="26">
        <f t="shared" si="193"/>
        <v>14500</v>
      </c>
      <c r="CM4807" s="26"/>
      <c r="CR4807" s="26" t="str">
        <f t="shared" si="194"/>
        <v>('약국', '256-32-01035', '서울특별시 송파구 문정동', '8806538013121', '신일슈도에페드린정 60mg', 14500, '2025-03-01'),</v>
      </c>
    </row>
    <row r="4808" spans="79:96" x14ac:dyDescent="0.25">
      <c r="CA4808" s="29">
        <v>4805</v>
      </c>
      <c r="CB4808" s="50"/>
      <c r="CC4808" s="55" t="s">
        <v>4324</v>
      </c>
      <c r="CD4808" s="31" t="s">
        <v>1720</v>
      </c>
      <c r="CE4808" s="55" t="s">
        <v>7368</v>
      </c>
      <c r="CF4808" s="32" t="s">
        <v>2369</v>
      </c>
      <c r="CG4808" s="33" t="s">
        <v>1146</v>
      </c>
      <c r="CH4808" s="34">
        <v>9555</v>
      </c>
      <c r="CI4808" s="35">
        <v>45717</v>
      </c>
      <c r="CJ4808" s="35"/>
      <c r="CK4808" s="36">
        <v>19110</v>
      </c>
      <c r="CL4808" s="26">
        <f t="shared" si="193"/>
        <v>9555</v>
      </c>
      <c r="CM4808" s="26"/>
      <c r="CR4808" s="26" t="str">
        <f t="shared" si="194"/>
        <v>('약국', '256-32-01035', '서울특별시 송파구 문정동', '8806538059013', '리피젯정10/10mg', 9555, '2025-03-01'),</v>
      </c>
    </row>
    <row r="4809" spans="79:96" x14ac:dyDescent="0.25">
      <c r="CA4809" s="29">
        <v>4806</v>
      </c>
      <c r="CB4809" s="50"/>
      <c r="CC4809" s="55" t="s">
        <v>4324</v>
      </c>
      <c r="CD4809" s="31" t="s">
        <v>1720</v>
      </c>
      <c r="CE4809" s="55" t="s">
        <v>7368</v>
      </c>
      <c r="CF4809" s="32" t="s">
        <v>1545</v>
      </c>
      <c r="CG4809" s="33" t="s">
        <v>1334</v>
      </c>
      <c r="CH4809" s="34">
        <v>21600</v>
      </c>
      <c r="CI4809" s="35">
        <v>45717</v>
      </c>
      <c r="CJ4809" s="35"/>
      <c r="CK4809" s="36">
        <v>43200</v>
      </c>
      <c r="CL4809" s="26">
        <f t="shared" si="193"/>
        <v>21600</v>
      </c>
      <c r="CM4809" s="26"/>
      <c r="CR4809" s="26" t="str">
        <f t="shared" si="194"/>
        <v>('약국', '256-32-01035', '서울특별시 송파구 문정동', '8806538052410', '에티브정', 21600, '2025-03-01'),</v>
      </c>
    </row>
    <row r="4810" spans="79:96" x14ac:dyDescent="0.25">
      <c r="CA4810" s="29">
        <v>4807</v>
      </c>
      <c r="CB4810" s="50"/>
      <c r="CC4810" s="55" t="s">
        <v>4324</v>
      </c>
      <c r="CD4810" s="31" t="s">
        <v>1720</v>
      </c>
      <c r="CE4810" s="55" t="s">
        <v>7368</v>
      </c>
      <c r="CF4810" s="32" t="s">
        <v>2369</v>
      </c>
      <c r="CG4810" s="33" t="s">
        <v>1146</v>
      </c>
      <c r="CH4810" s="34">
        <v>9555</v>
      </c>
      <c r="CI4810" s="35">
        <v>45717</v>
      </c>
      <c r="CJ4810" s="35"/>
      <c r="CK4810" s="36">
        <v>19110</v>
      </c>
      <c r="CL4810" s="26">
        <f t="shared" si="193"/>
        <v>9555</v>
      </c>
      <c r="CM4810" s="26"/>
      <c r="CR4810" s="26" t="str">
        <f t="shared" si="194"/>
        <v>('약국', '256-32-01035', '서울특별시 송파구 문정동', '8806538059013', '리피젯정10/10mg', 9555, '2025-03-01'),</v>
      </c>
    </row>
    <row r="4811" spans="79:96" x14ac:dyDescent="0.25">
      <c r="CA4811" s="29">
        <v>4808</v>
      </c>
      <c r="CB4811" s="50"/>
      <c r="CC4811" s="55" t="s">
        <v>4324</v>
      </c>
      <c r="CD4811" s="31" t="s">
        <v>1720</v>
      </c>
      <c r="CE4811" s="55" t="s">
        <v>7368</v>
      </c>
      <c r="CF4811" s="32" t="s">
        <v>6280</v>
      </c>
      <c r="CG4811" s="33" t="s">
        <v>1930</v>
      </c>
      <c r="CH4811" s="34">
        <v>8670</v>
      </c>
      <c r="CI4811" s="35">
        <v>45689</v>
      </c>
      <c r="CJ4811" s="35"/>
      <c r="CK4811" s="36">
        <v>17340</v>
      </c>
      <c r="CL4811" s="26">
        <f t="shared" si="193"/>
        <v>8670</v>
      </c>
      <c r="CM4811" s="26"/>
      <c r="CR4811" s="26" t="str">
        <f t="shared" si="194"/>
        <v>('약국', '256-32-01035', '서울특별시 송파구 문정동', '8806538057514', '가모피드서방정15mg', 8670, '2025-02-01'),</v>
      </c>
    </row>
    <row r="4812" spans="79:96" x14ac:dyDescent="0.25">
      <c r="CA4812" s="29">
        <v>4809</v>
      </c>
      <c r="CB4812" s="50"/>
      <c r="CC4812" s="55" t="s">
        <v>4324</v>
      </c>
      <c r="CD4812" s="31" t="s">
        <v>1720</v>
      </c>
      <c r="CE4812" s="55" t="s">
        <v>7368</v>
      </c>
      <c r="CF4812" s="32" t="s">
        <v>1501</v>
      </c>
      <c r="CG4812" s="33" t="s">
        <v>1310</v>
      </c>
      <c r="CH4812" s="34">
        <v>32340</v>
      </c>
      <c r="CI4812" s="35">
        <v>45658</v>
      </c>
      <c r="CJ4812" s="35"/>
      <c r="CK4812" s="36">
        <v>64680</v>
      </c>
      <c r="CL4812" s="26">
        <f t="shared" si="193"/>
        <v>32340</v>
      </c>
      <c r="CM4812" s="26"/>
      <c r="CR4812" s="26" t="str">
        <f t="shared" si="194"/>
        <v>('약국', '256-32-01035', '서울특별시 송파구 문정동', '8806538051123', '신에소메정40mg', 32340, '2025-01-01'),</v>
      </c>
    </row>
    <row r="4813" spans="79:96" x14ac:dyDescent="0.25">
      <c r="CA4813" s="29">
        <v>4810</v>
      </c>
      <c r="CB4813" s="50"/>
      <c r="CC4813" s="55" t="s">
        <v>4324</v>
      </c>
      <c r="CD4813" s="31" t="s">
        <v>1720</v>
      </c>
      <c r="CE4813" s="55" t="s">
        <v>7368</v>
      </c>
      <c r="CF4813" s="32" t="s">
        <v>2369</v>
      </c>
      <c r="CG4813" s="33" t="s">
        <v>1146</v>
      </c>
      <c r="CH4813" s="34">
        <v>47775</v>
      </c>
      <c r="CI4813" s="35">
        <v>45717</v>
      </c>
      <c r="CJ4813" s="35"/>
      <c r="CK4813" s="36">
        <v>95550</v>
      </c>
      <c r="CL4813" s="26">
        <f t="shared" si="193"/>
        <v>47775</v>
      </c>
      <c r="CM4813" s="26"/>
      <c r="CR4813" s="26" t="str">
        <f t="shared" si="194"/>
        <v>('약국', '256-32-01035', '서울특별시 송파구 문정동', '8806538059013', '리피젯정10/10mg', 47775, '2025-03-01'),</v>
      </c>
    </row>
    <row r="4814" spans="79:96" x14ac:dyDescent="0.25">
      <c r="CA4814" s="29">
        <v>4811</v>
      </c>
      <c r="CB4814" s="50"/>
      <c r="CC4814" s="55" t="s">
        <v>4324</v>
      </c>
      <c r="CD4814" s="31" t="s">
        <v>1720</v>
      </c>
      <c r="CE4814" s="55" t="s">
        <v>7368</v>
      </c>
      <c r="CF4814" s="32" t="s">
        <v>6280</v>
      </c>
      <c r="CG4814" s="33" t="s">
        <v>1930</v>
      </c>
      <c r="CH4814" s="34">
        <v>4335</v>
      </c>
      <c r="CI4814" s="35">
        <v>45717</v>
      </c>
      <c r="CJ4814" s="35"/>
      <c r="CK4814" s="36">
        <v>8670</v>
      </c>
      <c r="CL4814" s="26">
        <f t="shared" si="193"/>
        <v>4335</v>
      </c>
      <c r="CM4814" s="26"/>
      <c r="CR4814" s="26" t="str">
        <f t="shared" si="194"/>
        <v>('약국', '256-32-01035', '서울특별시 송파구 문정동', '8806538057514', '가모피드서방정15mg', 4335, '2025-03-01'),</v>
      </c>
    </row>
    <row r="4815" spans="79:96" x14ac:dyDescent="0.25">
      <c r="CA4815" s="29">
        <v>4812</v>
      </c>
      <c r="CB4815" s="50"/>
      <c r="CC4815" s="55" t="s">
        <v>4324</v>
      </c>
      <c r="CD4815" s="31" t="s">
        <v>1720</v>
      </c>
      <c r="CE4815" s="55" t="s">
        <v>7368</v>
      </c>
      <c r="CF4815" s="32" t="s">
        <v>3004</v>
      </c>
      <c r="CG4815" s="33" t="s">
        <v>1576</v>
      </c>
      <c r="CH4815" s="34">
        <v>11004</v>
      </c>
      <c r="CI4815" s="35">
        <v>45717</v>
      </c>
      <c r="CJ4815" s="35"/>
      <c r="CK4815" s="36">
        <v>22008</v>
      </c>
      <c r="CL4815" s="26">
        <f t="shared" si="193"/>
        <v>11004</v>
      </c>
      <c r="CM4815" s="26"/>
      <c r="CR4815" s="26" t="str">
        <f t="shared" si="194"/>
        <v>('약국', '256-32-01035', '서울특별시 송파구 문정동', '8806538060736', '포시글리정 10mg', 11004, '2025-03-01'),</v>
      </c>
    </row>
    <row r="4816" spans="79:96" x14ac:dyDescent="0.25">
      <c r="CA4816" s="29">
        <v>4813</v>
      </c>
      <c r="CB4816" s="50"/>
      <c r="CC4816" s="55" t="s">
        <v>4324</v>
      </c>
      <c r="CD4816" s="31" t="s">
        <v>1720</v>
      </c>
      <c r="CE4816" s="55" t="s">
        <v>7368</v>
      </c>
      <c r="CF4816" s="32" t="s">
        <v>1545</v>
      </c>
      <c r="CG4816" s="33" t="s">
        <v>1334</v>
      </c>
      <c r="CH4816" s="34">
        <v>14400</v>
      </c>
      <c r="CI4816" s="35">
        <v>45717</v>
      </c>
      <c r="CJ4816" s="35"/>
      <c r="CK4816" s="36">
        <v>28800</v>
      </c>
      <c r="CL4816" s="26">
        <f t="shared" si="193"/>
        <v>14400</v>
      </c>
      <c r="CM4816" s="26"/>
      <c r="CR4816" s="26" t="str">
        <f t="shared" si="194"/>
        <v>('약국', '256-32-01035', '서울특별시 송파구 문정동', '8806538052410', '에티브정', 14400, '2025-03-01'),</v>
      </c>
    </row>
    <row r="4817" spans="79:96" x14ac:dyDescent="0.25">
      <c r="CA4817" s="29">
        <v>4814</v>
      </c>
      <c r="CB4817" s="50"/>
      <c r="CC4817" s="55" t="s">
        <v>4324</v>
      </c>
      <c r="CD4817" s="31" t="s">
        <v>1720</v>
      </c>
      <c r="CE4817" s="55" t="s">
        <v>7368</v>
      </c>
      <c r="CF4817" s="32" t="s">
        <v>3004</v>
      </c>
      <c r="CG4817" s="33" t="s">
        <v>1576</v>
      </c>
      <c r="CH4817" s="34">
        <v>5502</v>
      </c>
      <c r="CI4817" s="35">
        <v>45717</v>
      </c>
      <c r="CJ4817" s="35"/>
      <c r="CK4817" s="36">
        <v>11004</v>
      </c>
      <c r="CL4817" s="26">
        <f t="shared" si="193"/>
        <v>5502</v>
      </c>
      <c r="CM4817" s="26"/>
      <c r="CR4817" s="26" t="str">
        <f t="shared" si="194"/>
        <v>('약국', '256-32-01035', '서울특별시 송파구 문정동', '8806538060736', '포시글리정 10mg', 5502, '2025-03-01'),</v>
      </c>
    </row>
    <row r="4818" spans="79:96" x14ac:dyDescent="0.25">
      <c r="CA4818" s="29">
        <v>4815</v>
      </c>
      <c r="CB4818" s="50"/>
      <c r="CC4818" s="55" t="s">
        <v>4324</v>
      </c>
      <c r="CD4818" s="31" t="s">
        <v>1720</v>
      </c>
      <c r="CE4818" s="55" t="s">
        <v>7368</v>
      </c>
      <c r="CF4818" s="32" t="s">
        <v>6095</v>
      </c>
      <c r="CG4818" s="33" t="s">
        <v>1781</v>
      </c>
      <c r="CH4818" s="34">
        <v>10320</v>
      </c>
      <c r="CI4818" s="35">
        <v>45717</v>
      </c>
      <c r="CJ4818" s="35"/>
      <c r="CK4818" s="36">
        <v>20640</v>
      </c>
      <c r="CL4818" s="26">
        <f t="shared" si="193"/>
        <v>10320</v>
      </c>
      <c r="CM4818" s="26"/>
      <c r="CR4818" s="26" t="str">
        <f t="shared" si="194"/>
        <v>('약국', '256-32-01035', '서울특별시 송파구 문정동', '8806538063010', '트라글립틴듀오정2.5/1000mg', 10320, '2025-03-01'),</v>
      </c>
    </row>
    <row r="4819" spans="79:96" x14ac:dyDescent="0.25">
      <c r="CA4819" s="29">
        <v>4816</v>
      </c>
      <c r="CB4819" s="50"/>
      <c r="CC4819" s="55" t="s">
        <v>4324</v>
      </c>
      <c r="CD4819" s="31" t="s">
        <v>1720</v>
      </c>
      <c r="CE4819" s="55" t="s">
        <v>7368</v>
      </c>
      <c r="CF4819" s="32" t="s">
        <v>2324</v>
      </c>
      <c r="CG4819" s="33" t="s">
        <v>61</v>
      </c>
      <c r="CH4819" s="34">
        <v>3090</v>
      </c>
      <c r="CI4819" s="35">
        <v>45717</v>
      </c>
      <c r="CJ4819" s="35"/>
      <c r="CK4819" s="36">
        <v>6180</v>
      </c>
      <c r="CL4819" s="26">
        <f t="shared" si="193"/>
        <v>3090</v>
      </c>
      <c r="CM4819" s="26"/>
      <c r="CR4819" s="26" t="str">
        <f t="shared" si="194"/>
        <v>('약국', '256-32-01035', '서울특별시 송파구 문정동', '8806538000213', '가모피드정 5mg', 3090, '2025-03-01'),</v>
      </c>
    </row>
    <row r="4820" spans="79:96" x14ac:dyDescent="0.25">
      <c r="CA4820" s="29">
        <v>4817</v>
      </c>
      <c r="CB4820" s="50"/>
      <c r="CC4820" s="55" t="s">
        <v>4324</v>
      </c>
      <c r="CD4820" s="31" t="s">
        <v>1720</v>
      </c>
      <c r="CE4820" s="55" t="s">
        <v>7368</v>
      </c>
      <c r="CF4820" s="32" t="s">
        <v>1493</v>
      </c>
      <c r="CG4820" s="33" t="s">
        <v>1275</v>
      </c>
      <c r="CH4820" s="34">
        <v>11460</v>
      </c>
      <c r="CI4820" s="35">
        <v>45689</v>
      </c>
      <c r="CJ4820" s="35"/>
      <c r="CK4820" s="36">
        <v>22920</v>
      </c>
      <c r="CL4820" s="26">
        <f t="shared" si="193"/>
        <v>11460</v>
      </c>
      <c r="CM4820" s="26"/>
      <c r="CR4820" s="26" t="str">
        <f t="shared" si="194"/>
        <v>('약국', '256-32-01035', '서울특별시 송파구 문정동', '8806538051024', '신에소메정20mg', 11460, '2025-02-01'),</v>
      </c>
    </row>
    <row r="4821" spans="79:96" x14ac:dyDescent="0.25">
      <c r="CA4821" s="29">
        <v>4818</v>
      </c>
      <c r="CB4821" s="50"/>
      <c r="CC4821" s="55" t="s">
        <v>4324</v>
      </c>
      <c r="CD4821" s="31" t="s">
        <v>1720</v>
      </c>
      <c r="CE4821" s="55" t="s">
        <v>7368</v>
      </c>
      <c r="CF4821" s="32" t="s">
        <v>3290</v>
      </c>
      <c r="CG4821" s="33" t="s">
        <v>1497</v>
      </c>
      <c r="CH4821" s="34">
        <v>10125</v>
      </c>
      <c r="CI4821" s="35">
        <v>45658</v>
      </c>
      <c r="CJ4821" s="35"/>
      <c r="CK4821" s="36">
        <v>20250</v>
      </c>
      <c r="CL4821" s="26">
        <f t="shared" si="193"/>
        <v>10125</v>
      </c>
      <c r="CM4821" s="26"/>
      <c r="CR4821" s="26" t="str">
        <f t="shared" si="194"/>
        <v>('약국', '256-32-01035', '서울특별시 송파구 문정동', '8806538057316', '탐시원서방캡슐 0.4mg', 10125, '2025-01-01'),</v>
      </c>
    </row>
    <row r="4822" spans="79:96" x14ac:dyDescent="0.25">
      <c r="CA4822" s="29">
        <v>4819</v>
      </c>
      <c r="CB4822" s="50"/>
      <c r="CC4822" s="55" t="s">
        <v>4324</v>
      </c>
      <c r="CD4822" s="31" t="s">
        <v>1720</v>
      </c>
      <c r="CE4822" s="55" t="s">
        <v>7368</v>
      </c>
      <c r="CF4822" s="32" t="s">
        <v>3289</v>
      </c>
      <c r="CG4822" s="33" t="s">
        <v>1101</v>
      </c>
      <c r="CH4822" s="34">
        <v>14310</v>
      </c>
      <c r="CI4822" s="35">
        <v>45717</v>
      </c>
      <c r="CJ4822" s="35"/>
      <c r="CK4822" s="36">
        <v>28620</v>
      </c>
      <c r="CL4822" s="26">
        <f t="shared" si="193"/>
        <v>14310</v>
      </c>
      <c r="CM4822" s="26"/>
      <c r="CR4822" s="26" t="str">
        <f t="shared" si="194"/>
        <v>('약국', '256-32-01035', '서울특별시 송파구 문정동', '8806538052915', '로피타정 2mg', 14310, '2025-03-01'),</v>
      </c>
    </row>
    <row r="4823" spans="79:96" x14ac:dyDescent="0.25">
      <c r="CA4823" s="29">
        <v>4820</v>
      </c>
      <c r="CB4823" s="50"/>
      <c r="CC4823" s="55" t="s">
        <v>4324</v>
      </c>
      <c r="CD4823" s="31" t="s">
        <v>1720</v>
      </c>
      <c r="CE4823" s="55" t="s">
        <v>7368</v>
      </c>
      <c r="CF4823" s="32" t="s">
        <v>2369</v>
      </c>
      <c r="CG4823" s="33" t="s">
        <v>1146</v>
      </c>
      <c r="CH4823" s="34">
        <v>9555</v>
      </c>
      <c r="CI4823" s="35">
        <v>45717</v>
      </c>
      <c r="CJ4823" s="35"/>
      <c r="CK4823" s="36">
        <v>19110</v>
      </c>
      <c r="CL4823" s="26">
        <f t="shared" si="193"/>
        <v>9555</v>
      </c>
      <c r="CM4823" s="26"/>
      <c r="CR4823" s="26" t="str">
        <f t="shared" si="194"/>
        <v>('약국', '256-32-01035', '서울특별시 송파구 문정동', '8806538059013', '리피젯정10/10mg', 9555, '2025-03-01'),</v>
      </c>
    </row>
    <row r="4824" spans="79:96" x14ac:dyDescent="0.25">
      <c r="CA4824" s="29">
        <v>4821</v>
      </c>
      <c r="CB4824" s="50"/>
      <c r="CC4824" s="55" t="s">
        <v>4324</v>
      </c>
      <c r="CD4824" s="31" t="s">
        <v>1720</v>
      </c>
      <c r="CE4824" s="55" t="s">
        <v>7368</v>
      </c>
      <c r="CF4824" s="32" t="s">
        <v>2369</v>
      </c>
      <c r="CG4824" s="33" t="s">
        <v>1146</v>
      </c>
      <c r="CH4824" s="34">
        <v>47775</v>
      </c>
      <c r="CI4824" s="35">
        <v>45717</v>
      </c>
      <c r="CJ4824" s="35"/>
      <c r="CK4824" s="36">
        <v>95550</v>
      </c>
      <c r="CL4824" s="26">
        <f t="shared" si="193"/>
        <v>47775</v>
      </c>
      <c r="CM4824" s="26"/>
      <c r="CR4824" s="26" t="str">
        <f t="shared" si="194"/>
        <v>('약국', '256-32-01035', '서울특별시 송파구 문정동', '8806538059013', '리피젯정10/10mg', 47775, '2025-03-01'),</v>
      </c>
    </row>
    <row r="4825" spans="79:96" x14ac:dyDescent="0.25">
      <c r="CA4825" s="29">
        <v>4822</v>
      </c>
      <c r="CB4825" s="50"/>
      <c r="CC4825" s="55" t="s">
        <v>4324</v>
      </c>
      <c r="CD4825" s="31" t="s">
        <v>1720</v>
      </c>
      <c r="CE4825" s="55" t="s">
        <v>7368</v>
      </c>
      <c r="CF4825" s="32" t="s">
        <v>3004</v>
      </c>
      <c r="CG4825" s="33" t="s">
        <v>1576</v>
      </c>
      <c r="CH4825" s="34">
        <v>11004</v>
      </c>
      <c r="CI4825" s="35">
        <v>45717</v>
      </c>
      <c r="CJ4825" s="35"/>
      <c r="CK4825" s="36">
        <v>22008</v>
      </c>
      <c r="CL4825" s="26">
        <f t="shared" si="193"/>
        <v>11004</v>
      </c>
      <c r="CM4825" s="26"/>
      <c r="CR4825" s="26" t="str">
        <f t="shared" si="194"/>
        <v>('약국', '256-32-01035', '서울특별시 송파구 문정동', '8806538060736', '포시글리정 10mg', 11004, '2025-03-01'),</v>
      </c>
    </row>
    <row r="4826" spans="79:96" x14ac:dyDescent="0.25">
      <c r="CA4826" s="29">
        <v>4823</v>
      </c>
      <c r="CB4826" s="50"/>
      <c r="CC4826" s="55" t="s">
        <v>4324</v>
      </c>
      <c r="CD4826" s="31" t="s">
        <v>448</v>
      </c>
      <c r="CE4826" s="55" t="s">
        <v>7982</v>
      </c>
      <c r="CF4826" s="32" t="s">
        <v>1001</v>
      </c>
      <c r="CG4826" s="33" t="s">
        <v>1002</v>
      </c>
      <c r="CH4826" s="34">
        <v>28440</v>
      </c>
      <c r="CI4826" s="35">
        <v>45717</v>
      </c>
      <c r="CJ4826" s="35"/>
      <c r="CK4826" s="36">
        <v>56880</v>
      </c>
      <c r="CL4826" s="26">
        <f t="shared" si="193"/>
        <v>28440</v>
      </c>
      <c r="CM4826" s="26"/>
      <c r="CR4826" s="26" t="str">
        <f t="shared" si="194"/>
        <v>('약국', '205-55-64079', '서울특별시 성북구 돈암동', '8806538027517', '프라빅정 75mg', 28440, '2025-03-01'),</v>
      </c>
    </row>
    <row r="4827" spans="79:96" x14ac:dyDescent="0.25">
      <c r="CA4827" s="29">
        <v>4824</v>
      </c>
      <c r="CB4827" s="50"/>
      <c r="CC4827" s="55" t="s">
        <v>4324</v>
      </c>
      <c r="CD4827" s="31" t="s">
        <v>8013</v>
      </c>
      <c r="CE4827" s="55" t="s">
        <v>7679</v>
      </c>
      <c r="CF4827" s="32" t="s">
        <v>615</v>
      </c>
      <c r="CG4827" s="33" t="s">
        <v>616</v>
      </c>
      <c r="CH4827" s="34">
        <v>7500</v>
      </c>
      <c r="CI4827" s="35">
        <v>45717</v>
      </c>
      <c r="CJ4827" s="35"/>
      <c r="CK4827" s="36">
        <v>15000</v>
      </c>
      <c r="CL4827" s="26">
        <f t="shared" si="193"/>
        <v>7500</v>
      </c>
      <c r="CM4827" s="26"/>
      <c r="CR4827" s="26" t="str">
        <f t="shared" si="194"/>
        <v>('약국', '542-07-02156', '서울특별시 강동구 둔촌동', '8806538015149', '신일폴산정 1mg', 7500, '2025-03-01'),</v>
      </c>
    </row>
    <row r="4828" spans="79:96" x14ac:dyDescent="0.25">
      <c r="CA4828" s="29">
        <v>4825</v>
      </c>
      <c r="CB4828" s="50"/>
      <c r="CC4828" s="55" t="s">
        <v>4324</v>
      </c>
      <c r="CD4828" s="31" t="s">
        <v>8014</v>
      </c>
      <c r="CE4828" s="55" t="s">
        <v>7317</v>
      </c>
      <c r="CF4828" s="32" t="s">
        <v>2228</v>
      </c>
      <c r="CG4828" s="33" t="s">
        <v>790</v>
      </c>
      <c r="CH4828" s="34">
        <v>14500</v>
      </c>
      <c r="CI4828" s="35">
        <v>45717</v>
      </c>
      <c r="CJ4828" s="35"/>
      <c r="CK4828" s="36">
        <v>29000</v>
      </c>
      <c r="CL4828" s="26">
        <f t="shared" si="193"/>
        <v>14500</v>
      </c>
      <c r="CM4828" s="26"/>
      <c r="CR4828" s="26" t="str">
        <f t="shared" si="194"/>
        <v>('약국', '626-40-00851', '서울특별시 성북구 종암동', '8806538013121', '신일슈도에페드린정 60mg', 14500, '2025-03-01'),</v>
      </c>
    </row>
    <row r="4829" spans="79:96" x14ac:dyDescent="0.25">
      <c r="CA4829" s="29">
        <v>4826</v>
      </c>
      <c r="CB4829" s="50"/>
      <c r="CC4829" s="55" t="s">
        <v>4324</v>
      </c>
      <c r="CD4829" s="31" t="s">
        <v>8015</v>
      </c>
      <c r="CE4829" s="55" t="s">
        <v>7424</v>
      </c>
      <c r="CF4829" s="32" t="s">
        <v>1077</v>
      </c>
      <c r="CG4829" s="33" t="s">
        <v>1078</v>
      </c>
      <c r="CH4829" s="34">
        <v>5500</v>
      </c>
      <c r="CI4829" s="35">
        <v>45689</v>
      </c>
      <c r="CJ4829" s="35"/>
      <c r="CK4829" s="36">
        <v>11000</v>
      </c>
      <c r="CL4829" s="26">
        <f t="shared" si="193"/>
        <v>5500</v>
      </c>
      <c r="CM4829" s="26"/>
      <c r="CR4829" s="26" t="str">
        <f t="shared" si="194"/>
        <v>('약국', '107-70-10059', '서울특별시 서초구 방배동', '8806538056425', '프로나지액 25mL', 5500, '2025-02-01'),</v>
      </c>
    </row>
    <row r="4830" spans="79:96" x14ac:dyDescent="0.25">
      <c r="CA4830" s="29">
        <v>4827</v>
      </c>
      <c r="CB4830" s="50"/>
      <c r="CC4830" s="55" t="s">
        <v>4324</v>
      </c>
      <c r="CD4830" s="31" t="s">
        <v>8015</v>
      </c>
      <c r="CE4830" s="55" t="s">
        <v>7424</v>
      </c>
      <c r="CF4830" s="32" t="s">
        <v>1077</v>
      </c>
      <c r="CG4830" s="33" t="s">
        <v>1078</v>
      </c>
      <c r="CH4830" s="34">
        <v>8250</v>
      </c>
      <c r="CI4830" s="35">
        <v>45658</v>
      </c>
      <c r="CJ4830" s="35"/>
      <c r="CK4830" s="36">
        <v>16500</v>
      </c>
      <c r="CL4830" s="26">
        <f t="shared" si="193"/>
        <v>8250</v>
      </c>
      <c r="CM4830" s="26"/>
      <c r="CR4830" s="26" t="str">
        <f t="shared" si="194"/>
        <v>('약국', '107-70-10059', '서울특별시 서초구 방배동', '8806538056425', '프로나지액 25mL', 8250, '2025-01-01'),</v>
      </c>
    </row>
    <row r="4831" spans="79:96" x14ac:dyDescent="0.25">
      <c r="CA4831" s="29">
        <v>4828</v>
      </c>
      <c r="CB4831" s="50"/>
      <c r="CC4831" s="55" t="s">
        <v>4324</v>
      </c>
      <c r="CD4831" s="31" t="s">
        <v>8015</v>
      </c>
      <c r="CE4831" s="55" t="s">
        <v>7424</v>
      </c>
      <c r="CF4831" s="32" t="s">
        <v>1077</v>
      </c>
      <c r="CG4831" s="33" t="s">
        <v>1078</v>
      </c>
      <c r="CH4831" s="34">
        <v>8250</v>
      </c>
      <c r="CI4831" s="35">
        <v>45717</v>
      </c>
      <c r="CJ4831" s="35"/>
      <c r="CK4831" s="36">
        <v>16500</v>
      </c>
      <c r="CL4831" s="26">
        <f t="shared" si="193"/>
        <v>8250</v>
      </c>
      <c r="CM4831" s="26"/>
      <c r="CR4831" s="26" t="str">
        <f t="shared" si="194"/>
        <v>('약국', '107-70-10059', '서울특별시 서초구 방배동', '8806538056425', '프로나지액 25mL', 8250, '2025-03-01'),</v>
      </c>
    </row>
    <row r="4832" spans="79:96" x14ac:dyDescent="0.25">
      <c r="CA4832" s="29">
        <v>4829</v>
      </c>
      <c r="CB4832" s="50"/>
      <c r="CC4832" s="55" t="s">
        <v>4324</v>
      </c>
      <c r="CD4832" s="31" t="s">
        <v>8015</v>
      </c>
      <c r="CE4832" s="55" t="s">
        <v>7424</v>
      </c>
      <c r="CF4832" s="32" t="s">
        <v>1077</v>
      </c>
      <c r="CG4832" s="33" t="s">
        <v>1078</v>
      </c>
      <c r="CH4832" s="34">
        <v>8250</v>
      </c>
      <c r="CI4832" s="35">
        <v>45717</v>
      </c>
      <c r="CJ4832" s="35"/>
      <c r="CK4832" s="36">
        <v>16500</v>
      </c>
      <c r="CL4832" s="26">
        <f t="shared" si="193"/>
        <v>8250</v>
      </c>
      <c r="CM4832" s="26"/>
      <c r="CR4832" s="26" t="str">
        <f t="shared" si="194"/>
        <v>('약국', '107-70-10059', '서울특별시 서초구 방배동', '8806538056425', '프로나지액 25mL', 8250, '2025-03-01'),</v>
      </c>
    </row>
    <row r="4833" spans="79:96" x14ac:dyDescent="0.25">
      <c r="CA4833" s="29">
        <v>4830</v>
      </c>
      <c r="CB4833" s="50"/>
      <c r="CC4833" s="55" t="s">
        <v>4324</v>
      </c>
      <c r="CD4833" s="31" t="s">
        <v>8015</v>
      </c>
      <c r="CE4833" s="55" t="s">
        <v>7424</v>
      </c>
      <c r="CF4833" s="32" t="s">
        <v>1077</v>
      </c>
      <c r="CG4833" s="33" t="s">
        <v>1078</v>
      </c>
      <c r="CH4833" s="34">
        <v>11000</v>
      </c>
      <c r="CI4833" s="35">
        <v>45717</v>
      </c>
      <c r="CJ4833" s="35"/>
      <c r="CK4833" s="36">
        <v>22000</v>
      </c>
      <c r="CL4833" s="26">
        <f t="shared" si="193"/>
        <v>11000</v>
      </c>
      <c r="CM4833" s="26"/>
      <c r="CR4833" s="26" t="str">
        <f t="shared" si="194"/>
        <v>('약국', '107-70-10059', '서울특별시 서초구 방배동', '8806538056425', '프로나지액 25mL', 11000, '2025-03-01'),</v>
      </c>
    </row>
    <row r="4834" spans="79:96" x14ac:dyDescent="0.25">
      <c r="CA4834" s="29">
        <v>4831</v>
      </c>
      <c r="CB4834" s="50"/>
      <c r="CC4834" s="55" t="s">
        <v>4324</v>
      </c>
      <c r="CD4834" s="31" t="s">
        <v>8016</v>
      </c>
      <c r="CE4834" s="55" t="s">
        <v>8017</v>
      </c>
      <c r="CF4834" s="32" t="s">
        <v>2228</v>
      </c>
      <c r="CG4834" s="33" t="s">
        <v>790</v>
      </c>
      <c r="CH4834" s="34">
        <v>14500</v>
      </c>
      <c r="CI4834" s="35">
        <v>45717</v>
      </c>
      <c r="CJ4834" s="35"/>
      <c r="CK4834" s="36">
        <v>29000</v>
      </c>
      <c r="CL4834" s="26">
        <f t="shared" si="193"/>
        <v>14500</v>
      </c>
      <c r="CM4834" s="26"/>
      <c r="CR4834" s="26" t="str">
        <f t="shared" si="194"/>
        <v>('약국', '622-34-01430', '경기도 평택시 고덕동', '8806538013121', '신일슈도에페드린정 60mg', 14500, '2025-03-01'),</v>
      </c>
    </row>
    <row r="4835" spans="79:96" x14ac:dyDescent="0.25">
      <c r="CA4835" s="29">
        <v>4832</v>
      </c>
      <c r="CB4835" s="50"/>
      <c r="CC4835" s="55" t="s">
        <v>4324</v>
      </c>
      <c r="CD4835" s="31" t="s">
        <v>1434</v>
      </c>
      <c r="CE4835" s="55" t="s">
        <v>8018</v>
      </c>
      <c r="CF4835" s="32" t="s">
        <v>5832</v>
      </c>
      <c r="CG4835" s="33" t="s">
        <v>835</v>
      </c>
      <c r="CH4835" s="34">
        <v>28125</v>
      </c>
      <c r="CI4835" s="35">
        <v>45717</v>
      </c>
      <c r="CJ4835" s="35"/>
      <c r="CK4835" s="36">
        <v>56250</v>
      </c>
      <c r="CL4835" s="26">
        <f t="shared" si="193"/>
        <v>28125</v>
      </c>
      <c r="CM4835" s="26"/>
      <c r="CR4835" s="26" t="str">
        <f t="shared" si="194"/>
        <v>('약국', '672-16-02065', '서울특별시 강남구 개포동', '8806538013411', '신일아시클로버정', 28125, '2025-03-01'),</v>
      </c>
    </row>
    <row r="4836" spans="79:96" x14ac:dyDescent="0.25">
      <c r="CA4836" s="29">
        <v>4833</v>
      </c>
      <c r="CB4836" s="50"/>
      <c r="CC4836" s="55" t="s">
        <v>4324</v>
      </c>
      <c r="CD4836" s="31" t="s">
        <v>1434</v>
      </c>
      <c r="CE4836" s="55" t="s">
        <v>8018</v>
      </c>
      <c r="CF4836" s="32" t="s">
        <v>1077</v>
      </c>
      <c r="CG4836" s="33" t="s">
        <v>1078</v>
      </c>
      <c r="CH4836" s="34">
        <v>5500</v>
      </c>
      <c r="CI4836" s="35">
        <v>45717</v>
      </c>
      <c r="CJ4836" s="35"/>
      <c r="CK4836" s="36">
        <v>11000</v>
      </c>
      <c r="CL4836" s="26">
        <f t="shared" si="193"/>
        <v>5500</v>
      </c>
      <c r="CM4836" s="26"/>
      <c r="CR4836" s="26" t="str">
        <f t="shared" si="194"/>
        <v>('약국', '672-16-02065', '서울특별시 강남구 개포동', '8806538056425', '프로나지액 25mL', 5500, '2025-03-01'),</v>
      </c>
    </row>
    <row r="4837" spans="79:96" x14ac:dyDescent="0.25">
      <c r="CA4837" s="29">
        <v>4834</v>
      </c>
      <c r="CB4837" s="50"/>
      <c r="CC4837" s="55" t="s">
        <v>4324</v>
      </c>
      <c r="CD4837" s="31" t="s">
        <v>1434</v>
      </c>
      <c r="CE4837" s="55" t="s">
        <v>8018</v>
      </c>
      <c r="CF4837" s="32" t="s">
        <v>1077</v>
      </c>
      <c r="CG4837" s="33" t="s">
        <v>1078</v>
      </c>
      <c r="CH4837" s="34">
        <v>2750</v>
      </c>
      <c r="CI4837" s="35">
        <v>45717</v>
      </c>
      <c r="CJ4837" s="35"/>
      <c r="CK4837" s="36">
        <v>5500</v>
      </c>
      <c r="CL4837" s="26">
        <f t="shared" si="193"/>
        <v>2750</v>
      </c>
      <c r="CM4837" s="26"/>
      <c r="CR4837" s="26" t="str">
        <f t="shared" si="194"/>
        <v>('약국', '672-16-02065', '서울특별시 강남구 개포동', '8806538056425', '프로나지액 25mL', 2750, '2025-03-01'),</v>
      </c>
    </row>
    <row r="4838" spans="79:96" x14ac:dyDescent="0.25">
      <c r="CA4838" s="29">
        <v>4835</v>
      </c>
      <c r="CB4838" s="50"/>
      <c r="CC4838" s="55" t="s">
        <v>4324</v>
      </c>
      <c r="CD4838" s="31" t="s">
        <v>1434</v>
      </c>
      <c r="CE4838" s="55" t="s">
        <v>8018</v>
      </c>
      <c r="CF4838" s="32" t="s">
        <v>1077</v>
      </c>
      <c r="CG4838" s="33" t="s">
        <v>1078</v>
      </c>
      <c r="CH4838" s="34">
        <v>13750</v>
      </c>
      <c r="CI4838" s="35">
        <v>45689</v>
      </c>
      <c r="CJ4838" s="35"/>
      <c r="CK4838" s="36">
        <v>27500</v>
      </c>
      <c r="CL4838" s="26">
        <f t="shared" si="193"/>
        <v>13750</v>
      </c>
      <c r="CM4838" s="26"/>
      <c r="CR4838" s="26" t="str">
        <f t="shared" si="194"/>
        <v>('약국', '672-16-02065', '서울특별시 강남구 개포동', '8806538056425', '프로나지액 25mL', 13750, '2025-02-01'),</v>
      </c>
    </row>
    <row r="4839" spans="79:96" x14ac:dyDescent="0.25">
      <c r="CA4839" s="29">
        <v>4836</v>
      </c>
      <c r="CB4839" s="50"/>
      <c r="CC4839" s="55" t="s">
        <v>4324</v>
      </c>
      <c r="CD4839" s="31" t="s">
        <v>1434</v>
      </c>
      <c r="CE4839" s="55" t="s">
        <v>8018</v>
      </c>
      <c r="CF4839" s="32" t="s">
        <v>7201</v>
      </c>
      <c r="CG4839" s="33" t="s">
        <v>550</v>
      </c>
      <c r="CH4839" s="34">
        <v>3930</v>
      </c>
      <c r="CI4839" s="35">
        <v>45658</v>
      </c>
      <c r="CJ4839" s="35"/>
      <c r="CK4839" s="36">
        <v>7860</v>
      </c>
      <c r="CL4839" s="26">
        <f t="shared" si="193"/>
        <v>3930</v>
      </c>
      <c r="CM4839" s="26"/>
      <c r="CR4839" s="26" t="str">
        <f t="shared" si="194"/>
        <v>('약국', '672-16-02065', '서울특별시 강남구 개포동', '8806538004419', '리노스틴서방캡슐', 3930, '2025-01-01'),</v>
      </c>
    </row>
    <row r="4840" spans="79:96" x14ac:dyDescent="0.25">
      <c r="CA4840" s="29">
        <v>4837</v>
      </c>
      <c r="CB4840" s="50"/>
      <c r="CC4840" s="55" t="s">
        <v>4324</v>
      </c>
      <c r="CD4840" s="31" t="s">
        <v>1434</v>
      </c>
      <c r="CE4840" s="55" t="s">
        <v>8018</v>
      </c>
      <c r="CF4840" s="32" t="s">
        <v>1501</v>
      </c>
      <c r="CG4840" s="33" t="s">
        <v>1310</v>
      </c>
      <c r="CH4840" s="34">
        <v>16170</v>
      </c>
      <c r="CI4840" s="35">
        <v>45717</v>
      </c>
      <c r="CJ4840" s="35"/>
      <c r="CK4840" s="36">
        <v>32340</v>
      </c>
      <c r="CL4840" s="26">
        <f t="shared" si="193"/>
        <v>16170</v>
      </c>
      <c r="CM4840" s="26"/>
      <c r="CR4840" s="26" t="str">
        <f t="shared" si="194"/>
        <v>('약국', '672-16-02065', '서울특별시 강남구 개포동', '8806538051123', '신에소메정40mg', 16170, '2025-03-01'),</v>
      </c>
    </row>
    <row r="4841" spans="79:96" x14ac:dyDescent="0.25">
      <c r="CA4841" s="29">
        <v>4838</v>
      </c>
      <c r="CB4841" s="50"/>
      <c r="CC4841" s="55" t="s">
        <v>4324</v>
      </c>
      <c r="CD4841" s="31" t="s">
        <v>1688</v>
      </c>
      <c r="CE4841" s="55" t="s">
        <v>8019</v>
      </c>
      <c r="CF4841" s="32" t="s">
        <v>3195</v>
      </c>
      <c r="CG4841" s="33" t="s">
        <v>459</v>
      </c>
      <c r="CH4841" s="34">
        <v>15450</v>
      </c>
      <c r="CI4841" s="35">
        <v>45717</v>
      </c>
      <c r="CJ4841" s="35"/>
      <c r="CK4841" s="36">
        <v>30900</v>
      </c>
      <c r="CL4841" s="26">
        <f t="shared" si="193"/>
        <v>15450</v>
      </c>
      <c r="CM4841" s="26"/>
      <c r="CR4841" s="26" t="str">
        <f t="shared" si="194"/>
        <v>('약국', '455-39-01193', '경기도 하남시 망월동', '8806538003214', '레바드린정 100mg', 15450, '2025-03-01'),</v>
      </c>
    </row>
    <row r="4842" spans="79:96" x14ac:dyDescent="0.25">
      <c r="CA4842" s="29">
        <v>4839</v>
      </c>
      <c r="CB4842" s="50"/>
      <c r="CC4842" s="55" t="s">
        <v>4324</v>
      </c>
      <c r="CD4842" s="31" t="s">
        <v>1688</v>
      </c>
      <c r="CE4842" s="55" t="s">
        <v>8019</v>
      </c>
      <c r="CF4842" s="32" t="s">
        <v>3195</v>
      </c>
      <c r="CG4842" s="33" t="s">
        <v>459</v>
      </c>
      <c r="CH4842" s="34">
        <v>4635</v>
      </c>
      <c r="CI4842" s="35">
        <v>45717</v>
      </c>
      <c r="CJ4842" s="35"/>
      <c r="CK4842" s="36">
        <v>9270</v>
      </c>
      <c r="CL4842" s="26">
        <f t="shared" si="193"/>
        <v>4635</v>
      </c>
      <c r="CM4842" s="26"/>
      <c r="CR4842" s="26" t="str">
        <f t="shared" si="194"/>
        <v>('약국', '455-39-01193', '경기도 하남시 망월동', '8806538003214', '레바드린정 100mg', 4635, '2025-03-01'),</v>
      </c>
    </row>
    <row r="4843" spans="79:96" x14ac:dyDescent="0.25">
      <c r="CA4843" s="29">
        <v>4840</v>
      </c>
      <c r="CB4843" s="50"/>
      <c r="CC4843" s="55" t="s">
        <v>4324</v>
      </c>
      <c r="CD4843" s="31" t="s">
        <v>8020</v>
      </c>
      <c r="CE4843" s="55" t="s">
        <v>8021</v>
      </c>
      <c r="CF4843" s="32" t="s">
        <v>1323</v>
      </c>
      <c r="CG4843" s="33" t="s">
        <v>631</v>
      </c>
      <c r="CH4843" s="34">
        <v>5325</v>
      </c>
      <c r="CI4843" s="35">
        <v>45717</v>
      </c>
      <c r="CJ4843" s="35"/>
      <c r="CK4843" s="36">
        <v>10650</v>
      </c>
      <c r="CL4843" s="26">
        <f t="shared" si="193"/>
        <v>5325</v>
      </c>
      <c r="CM4843" s="26"/>
      <c r="CR4843" s="26" t="str">
        <f t="shared" si="194"/>
        <v>('약국', '491-76-00574', '서울특별시 노원구 중계동', '8806538009018', '신노바핀정 5mg', 5325, '2025-03-01'),</v>
      </c>
    </row>
    <row r="4844" spans="79:96" x14ac:dyDescent="0.25">
      <c r="CA4844" s="29">
        <v>4841</v>
      </c>
      <c r="CB4844" s="50"/>
      <c r="CC4844" s="55" t="s">
        <v>4324</v>
      </c>
      <c r="CD4844" s="31" t="s">
        <v>8020</v>
      </c>
      <c r="CE4844" s="55" t="s">
        <v>8021</v>
      </c>
      <c r="CF4844" s="32" t="s">
        <v>1582</v>
      </c>
      <c r="CG4844" s="33" t="s">
        <v>502</v>
      </c>
      <c r="CH4844" s="34">
        <v>7305</v>
      </c>
      <c r="CI4844" s="35">
        <v>45717</v>
      </c>
      <c r="CJ4844" s="35"/>
      <c r="CK4844" s="36">
        <v>14610</v>
      </c>
      <c r="CL4844" s="26">
        <f t="shared" si="193"/>
        <v>7305</v>
      </c>
      <c r="CM4844" s="26"/>
      <c r="CR4844" s="26" t="str">
        <f t="shared" si="194"/>
        <v>('약국', '491-76-00574', '서울특별시 노원구 중계동', '8806538053226', '네오텔미정 80mg', 7305, '2025-03-01'),</v>
      </c>
    </row>
    <row r="4845" spans="79:96" x14ac:dyDescent="0.25">
      <c r="CA4845" s="29">
        <v>4842</v>
      </c>
      <c r="CB4845" s="50"/>
      <c r="CC4845" s="55" t="s">
        <v>4324</v>
      </c>
      <c r="CD4845" s="31" t="s">
        <v>8020</v>
      </c>
      <c r="CE4845" s="55" t="s">
        <v>8021</v>
      </c>
      <c r="CF4845" s="32" t="s">
        <v>2363</v>
      </c>
      <c r="CG4845" s="33" t="s">
        <v>461</v>
      </c>
      <c r="CH4845" s="34">
        <v>10860</v>
      </c>
      <c r="CI4845" s="35">
        <v>45717</v>
      </c>
      <c r="CJ4845" s="35"/>
      <c r="CK4845" s="36">
        <v>21720</v>
      </c>
      <c r="CL4845" s="26">
        <f t="shared" si="193"/>
        <v>10860</v>
      </c>
      <c r="CM4845" s="26"/>
      <c r="CR4845" s="26" t="str">
        <f t="shared" si="194"/>
        <v>('약국', '491-76-00574', '서울특별시 노원구 중계동', '8806538053325', '네오텔미정 40mg', 10860, '2025-03-01'),</v>
      </c>
    </row>
    <row r="4846" spans="79:96" x14ac:dyDescent="0.25">
      <c r="CA4846" s="29">
        <v>4843</v>
      </c>
      <c r="CB4846" s="50"/>
      <c r="CC4846" s="55" t="s">
        <v>4324</v>
      </c>
      <c r="CD4846" s="31" t="s">
        <v>8020</v>
      </c>
      <c r="CE4846" s="55" t="s">
        <v>8021</v>
      </c>
      <c r="CF4846" s="32" t="s">
        <v>2363</v>
      </c>
      <c r="CG4846" s="33" t="s">
        <v>461</v>
      </c>
      <c r="CH4846" s="34">
        <v>10860</v>
      </c>
      <c r="CI4846" s="35">
        <v>45717</v>
      </c>
      <c r="CJ4846" s="35"/>
      <c r="CK4846" s="36">
        <v>21720</v>
      </c>
      <c r="CL4846" s="26">
        <f t="shared" si="193"/>
        <v>10860</v>
      </c>
      <c r="CM4846" s="26"/>
      <c r="CR4846" s="26" t="str">
        <f t="shared" si="194"/>
        <v>('약국', '491-76-00574', '서울특별시 노원구 중계동', '8806538053325', '네오텔미정 40mg', 10860, '2025-03-01'),</v>
      </c>
    </row>
    <row r="4847" spans="79:96" x14ac:dyDescent="0.25">
      <c r="CA4847" s="29">
        <v>4844</v>
      </c>
      <c r="CB4847" s="50"/>
      <c r="CC4847" s="55" t="s">
        <v>8022</v>
      </c>
      <c r="CD4847" s="31" t="s">
        <v>8023</v>
      </c>
      <c r="CE4847" s="55" t="s">
        <v>8024</v>
      </c>
      <c r="CF4847" s="32" t="s">
        <v>1017</v>
      </c>
      <c r="CG4847" s="33" t="s">
        <v>1018</v>
      </c>
      <c r="CH4847" s="34">
        <v>45000</v>
      </c>
      <c r="CI4847" s="35">
        <v>45689</v>
      </c>
      <c r="CJ4847" s="35"/>
      <c r="CK4847" s="36">
        <v>90000</v>
      </c>
      <c r="CL4847" s="26">
        <f t="shared" si="193"/>
        <v>45000</v>
      </c>
      <c r="CM4847" s="26"/>
      <c r="CR4847" s="26" t="str">
        <f t="shared" si="194"/>
        <v>('제주지오영(제주시)', '616-81-57097', '제주특별자치도 제주시 도남동', '8806538015835', '신일이부프로펜정 400mg', 45000, '2025-02-01'),</v>
      </c>
    </row>
    <row r="4848" spans="79:96" x14ac:dyDescent="0.25">
      <c r="CA4848" s="29">
        <v>4845</v>
      </c>
      <c r="CB4848" s="50"/>
      <c r="CC4848" s="55" t="s">
        <v>8022</v>
      </c>
      <c r="CD4848" s="31" t="s">
        <v>8023</v>
      </c>
      <c r="CE4848" s="55" t="s">
        <v>8024</v>
      </c>
      <c r="CF4848" s="32" t="s">
        <v>1032</v>
      </c>
      <c r="CG4848" s="33" t="s">
        <v>948</v>
      </c>
      <c r="CH4848" s="34">
        <v>55000</v>
      </c>
      <c r="CI4848" s="35">
        <v>45658</v>
      </c>
      <c r="CJ4848" s="35"/>
      <c r="CK4848" s="36">
        <v>110000</v>
      </c>
      <c r="CL4848" s="26">
        <f t="shared" si="193"/>
        <v>55000</v>
      </c>
      <c r="CM4848" s="26"/>
      <c r="CR4848" s="26" t="str">
        <f t="shared" si="194"/>
        <v>('제주지오영(제주시)', '616-81-57097', '제주특별자치도 제주시 도남동', '8806538014029', '신일엠정 500mg', 55000, '2025-01-01'),</v>
      </c>
    </row>
    <row r="4849" spans="79:96" x14ac:dyDescent="0.25">
      <c r="CA4849" s="29">
        <v>4846</v>
      </c>
      <c r="CB4849" s="50"/>
      <c r="CC4849" s="55" t="s">
        <v>8022</v>
      </c>
      <c r="CD4849" s="31" t="s">
        <v>8023</v>
      </c>
      <c r="CE4849" s="55" t="s">
        <v>8024</v>
      </c>
      <c r="CF4849" s="32" t="s">
        <v>1032</v>
      </c>
      <c r="CG4849" s="33" t="s">
        <v>948</v>
      </c>
      <c r="CH4849" s="34">
        <v>55000</v>
      </c>
      <c r="CI4849" s="35">
        <v>45717</v>
      </c>
      <c r="CJ4849" s="35"/>
      <c r="CK4849" s="36">
        <v>110000</v>
      </c>
      <c r="CL4849" s="26">
        <f t="shared" si="193"/>
        <v>55000</v>
      </c>
      <c r="CM4849" s="26"/>
      <c r="CR4849" s="26" t="str">
        <f t="shared" si="194"/>
        <v>('제주지오영(제주시)', '616-81-57097', '제주특별자치도 제주시 도남동', '8806538014029', '신일엠정 500mg', 55000, '2025-03-01'),</v>
      </c>
    </row>
    <row r="4850" spans="79:96" x14ac:dyDescent="0.25">
      <c r="CA4850" s="29">
        <v>4847</v>
      </c>
      <c r="CB4850" s="50"/>
      <c r="CC4850" s="55" t="s">
        <v>8022</v>
      </c>
      <c r="CD4850" s="31" t="s">
        <v>8023</v>
      </c>
      <c r="CE4850" s="55" t="s">
        <v>8024</v>
      </c>
      <c r="CF4850" s="32" t="s">
        <v>615</v>
      </c>
      <c r="CG4850" s="33" t="s">
        <v>616</v>
      </c>
      <c r="CH4850" s="34">
        <v>225000</v>
      </c>
      <c r="CI4850" s="35">
        <v>45717</v>
      </c>
      <c r="CJ4850" s="35"/>
      <c r="CK4850" s="36">
        <v>450000</v>
      </c>
      <c r="CL4850" s="26">
        <f t="shared" si="193"/>
        <v>225000</v>
      </c>
      <c r="CM4850" s="26"/>
      <c r="CR4850" s="26" t="str">
        <f t="shared" si="194"/>
        <v>('제주지오영(제주시)', '616-81-57097', '제주특별자치도 제주시 도남동', '8806538015149', '신일폴산정 1mg', 225000, '2025-03-01'),</v>
      </c>
    </row>
    <row r="4851" spans="79:96" x14ac:dyDescent="0.25">
      <c r="CA4851" s="29">
        <v>4848</v>
      </c>
      <c r="CB4851" s="50"/>
      <c r="CC4851" s="55" t="s">
        <v>8022</v>
      </c>
      <c r="CD4851" s="31" t="s">
        <v>8023</v>
      </c>
      <c r="CE4851" s="55" t="s">
        <v>8024</v>
      </c>
      <c r="CF4851" s="32" t="s">
        <v>1041</v>
      </c>
      <c r="CG4851" s="33" t="s">
        <v>1004</v>
      </c>
      <c r="CH4851" s="34">
        <v>180000</v>
      </c>
      <c r="CI4851" s="35">
        <v>45717</v>
      </c>
      <c r="CJ4851" s="35"/>
      <c r="CK4851" s="36">
        <v>360000</v>
      </c>
      <c r="CL4851" s="26">
        <f t="shared" si="193"/>
        <v>180000</v>
      </c>
      <c r="CM4851" s="26"/>
      <c r="CR4851" s="26" t="str">
        <f t="shared" si="194"/>
        <v>('제주지오영(제주시)', '616-81-57097', '제주특별자치도 제주시 도남동', '8806538014647', '신일티아민염산염정 10mg', 180000, '2025-03-01'),</v>
      </c>
    </row>
    <row r="4852" spans="79:96" x14ac:dyDescent="0.25">
      <c r="CA4852" s="29">
        <v>4849</v>
      </c>
      <c r="CB4852" s="50"/>
      <c r="CC4852" s="55" t="s">
        <v>8022</v>
      </c>
      <c r="CD4852" s="31" t="s">
        <v>8023</v>
      </c>
      <c r="CE4852" s="55" t="s">
        <v>8024</v>
      </c>
      <c r="CF4852" s="32" t="s">
        <v>732</v>
      </c>
      <c r="CG4852" s="33" t="s">
        <v>733</v>
      </c>
      <c r="CH4852" s="34">
        <v>57500</v>
      </c>
      <c r="CI4852" s="35">
        <v>45717</v>
      </c>
      <c r="CJ4852" s="35"/>
      <c r="CK4852" s="36">
        <v>115000</v>
      </c>
      <c r="CL4852" s="26">
        <f t="shared" si="193"/>
        <v>57500</v>
      </c>
      <c r="CM4852" s="26"/>
      <c r="CR4852" s="26" t="str">
        <f t="shared" si="194"/>
        <v>('제주지오영(제주시)', '616-81-57097', '제주특별자치도 제주시 도남동', '8806538017259', '신일피리독신정 50mg', 57500, '2025-03-01'),</v>
      </c>
    </row>
    <row r="4853" spans="79:96" x14ac:dyDescent="0.25">
      <c r="CA4853" s="29">
        <v>4850</v>
      </c>
      <c r="CB4853" s="50"/>
      <c r="CC4853" s="55" t="s">
        <v>8022</v>
      </c>
      <c r="CD4853" s="31" t="s">
        <v>8023</v>
      </c>
      <c r="CE4853" s="55" t="s">
        <v>8024</v>
      </c>
      <c r="CF4853" s="32" t="s">
        <v>1077</v>
      </c>
      <c r="CG4853" s="33" t="s">
        <v>1078</v>
      </c>
      <c r="CH4853" s="34">
        <v>44000</v>
      </c>
      <c r="CI4853" s="35">
        <v>45717</v>
      </c>
      <c r="CJ4853" s="35"/>
      <c r="CK4853" s="36">
        <v>88000</v>
      </c>
      <c r="CL4853" s="26">
        <f t="shared" si="193"/>
        <v>44000</v>
      </c>
      <c r="CM4853" s="26"/>
      <c r="CR4853" s="26" t="str">
        <f t="shared" si="194"/>
        <v>('제주지오영(제주시)', '616-81-57097', '제주특별자치도 제주시 도남동', '8806538056425', '프로나지액 25mL', 44000, '2025-03-01'),</v>
      </c>
    </row>
    <row r="4854" spans="79:96" x14ac:dyDescent="0.25">
      <c r="CA4854" s="29">
        <v>4851</v>
      </c>
      <c r="CB4854" s="50"/>
      <c r="CC4854" s="55" t="s">
        <v>8022</v>
      </c>
      <c r="CD4854" s="31" t="s">
        <v>8023</v>
      </c>
      <c r="CE4854" s="55" t="s">
        <v>8024</v>
      </c>
      <c r="CF4854" s="32" t="s">
        <v>8025</v>
      </c>
      <c r="CG4854" s="33" t="s">
        <v>1585</v>
      </c>
      <c r="CH4854" s="34">
        <v>15840</v>
      </c>
      <c r="CI4854" s="35">
        <v>45717</v>
      </c>
      <c r="CJ4854" s="35"/>
      <c r="CK4854" s="36">
        <v>31680</v>
      </c>
      <c r="CL4854" s="26">
        <f t="shared" si="193"/>
        <v>15840</v>
      </c>
      <c r="CM4854" s="26"/>
      <c r="CR4854" s="26" t="str">
        <f t="shared" si="194"/>
        <v>('제주지오영(제주시)', '616-81-57097', '제주특별자치도 제주시 도남동', '8806538063812', '실데그라정 50mg', 15840, '2025-03-01'),</v>
      </c>
    </row>
    <row r="4855" spans="79:96" x14ac:dyDescent="0.25">
      <c r="CA4855" s="29">
        <v>4852</v>
      </c>
      <c r="CB4855" s="50"/>
      <c r="CC4855" s="55" t="s">
        <v>8022</v>
      </c>
      <c r="CD4855" s="31" t="s">
        <v>8023</v>
      </c>
      <c r="CE4855" s="55" t="s">
        <v>8024</v>
      </c>
      <c r="CF4855" s="32" t="s">
        <v>2328</v>
      </c>
      <c r="CG4855" s="33" t="s">
        <v>85</v>
      </c>
      <c r="CH4855" s="34">
        <v>19890</v>
      </c>
      <c r="CI4855" s="35">
        <v>45717</v>
      </c>
      <c r="CJ4855" s="35"/>
      <c r="CK4855" s="36">
        <v>39780</v>
      </c>
      <c r="CL4855" s="26">
        <f t="shared" si="193"/>
        <v>19890</v>
      </c>
      <c r="CM4855" s="26"/>
      <c r="CR4855" s="26" t="str">
        <f t="shared" si="194"/>
        <v>('제주지오영(제주시)', '616-81-57097', '제주특별자치도 제주시 도남동', '8806538013718', '리피칸정 10mg', 19890, '2025-03-01'),</v>
      </c>
    </row>
    <row r="4856" spans="79:96" x14ac:dyDescent="0.25">
      <c r="CA4856" s="29">
        <v>4853</v>
      </c>
      <c r="CB4856" s="50"/>
      <c r="CC4856" s="55" t="s">
        <v>8022</v>
      </c>
      <c r="CD4856" s="31" t="s">
        <v>8023</v>
      </c>
      <c r="CE4856" s="55" t="s">
        <v>8024</v>
      </c>
      <c r="CF4856" s="32" t="s">
        <v>1017</v>
      </c>
      <c r="CG4856" s="33" t="s">
        <v>1018</v>
      </c>
      <c r="CH4856" s="34">
        <v>45000</v>
      </c>
      <c r="CI4856" s="35">
        <v>45689</v>
      </c>
      <c r="CJ4856" s="35"/>
      <c r="CK4856" s="36">
        <v>90000</v>
      </c>
      <c r="CL4856" s="26">
        <f t="shared" si="193"/>
        <v>45000</v>
      </c>
      <c r="CM4856" s="26"/>
      <c r="CR4856" s="26" t="str">
        <f t="shared" si="194"/>
        <v>('제주지오영(제주시)', '616-81-57097', '제주특별자치도 제주시 도남동', '8806538015835', '신일이부프로펜정 400mg', 45000, '2025-02-01'),</v>
      </c>
    </row>
    <row r="4857" spans="79:96" x14ac:dyDescent="0.25">
      <c r="CA4857" s="29">
        <v>4854</v>
      </c>
      <c r="CB4857" s="50"/>
      <c r="CC4857" s="55" t="s">
        <v>8026</v>
      </c>
      <c r="CD4857" s="31" t="s">
        <v>8027</v>
      </c>
      <c r="CE4857" s="55" t="s">
        <v>7182</v>
      </c>
      <c r="CF4857" s="32" t="s">
        <v>645</v>
      </c>
      <c r="CG4857" s="33" t="s">
        <v>646</v>
      </c>
      <c r="CH4857" s="34">
        <v>47500</v>
      </c>
      <c r="CI4857" s="35">
        <v>45658</v>
      </c>
      <c r="CJ4857" s="35"/>
      <c r="CK4857" s="36">
        <v>95000</v>
      </c>
      <c r="CL4857" s="26">
        <f t="shared" si="193"/>
        <v>47500</v>
      </c>
      <c r="CM4857" s="26"/>
      <c r="CR4857" s="26" t="str">
        <f t="shared" si="194"/>
        <v>('엠에스오팜(주)(인천계양구)', '122-81-97707', '인천광역시 계양구 작전동', '8806538014265', '신일브롬헥신염산염정 8mg', 47500, '2025-01-01'),</v>
      </c>
    </row>
    <row r="4858" spans="79:96" x14ac:dyDescent="0.25">
      <c r="CA4858" s="29">
        <v>4855</v>
      </c>
      <c r="CB4858" s="50"/>
      <c r="CC4858" s="55" t="s">
        <v>8026</v>
      </c>
      <c r="CD4858" s="31" t="s">
        <v>8027</v>
      </c>
      <c r="CE4858" s="55" t="s">
        <v>7182</v>
      </c>
      <c r="CF4858" s="32" t="s">
        <v>1041</v>
      </c>
      <c r="CG4858" s="33" t="s">
        <v>1004</v>
      </c>
      <c r="CH4858" s="34">
        <v>6000</v>
      </c>
      <c r="CI4858" s="35">
        <v>45717</v>
      </c>
      <c r="CJ4858" s="35"/>
      <c r="CK4858" s="36">
        <v>12000</v>
      </c>
      <c r="CL4858" s="26">
        <f t="shared" si="193"/>
        <v>6000</v>
      </c>
      <c r="CM4858" s="26"/>
      <c r="CR4858" s="26" t="str">
        <f t="shared" si="194"/>
        <v>('엠에스오팜(주)(인천계양구)', '122-81-97707', '인천광역시 계양구 작전동', '8806538014647', '신일티아민염산염정 10mg', 6000, '2025-03-01'),</v>
      </c>
    </row>
    <row r="4859" spans="79:96" x14ac:dyDescent="0.25">
      <c r="CA4859" s="29">
        <v>4856</v>
      </c>
      <c r="CB4859" s="50"/>
      <c r="CC4859" s="55" t="s">
        <v>4324</v>
      </c>
      <c r="CD4859" s="31" t="s">
        <v>3591</v>
      </c>
      <c r="CE4859" s="55" t="s">
        <v>8028</v>
      </c>
      <c r="CF4859" s="32" t="s">
        <v>1017</v>
      </c>
      <c r="CG4859" s="33" t="s">
        <v>1018</v>
      </c>
      <c r="CH4859" s="34">
        <v>15000</v>
      </c>
      <c r="CI4859" s="35">
        <v>45717</v>
      </c>
      <c r="CJ4859" s="35"/>
      <c r="CK4859" s="36">
        <v>30000</v>
      </c>
      <c r="CL4859" s="26">
        <f t="shared" si="193"/>
        <v>15000</v>
      </c>
      <c r="CM4859" s="26"/>
      <c r="CR4859" s="26" t="str">
        <f t="shared" si="194"/>
        <v>('약국', '110-05-81663', '서울특별시 은평구 신사동', '8806538015835', '신일이부프로펜정 400mg', 15000, '2025-03-01'),</v>
      </c>
    </row>
    <row r="4860" spans="79:96" x14ac:dyDescent="0.25">
      <c r="CA4860" s="29">
        <v>4857</v>
      </c>
      <c r="CB4860" s="50"/>
      <c r="CC4860" s="55" t="s">
        <v>4324</v>
      </c>
      <c r="CD4860" s="31" t="s">
        <v>3591</v>
      </c>
      <c r="CE4860" s="55" t="s">
        <v>8028</v>
      </c>
      <c r="CF4860" s="32" t="s">
        <v>1017</v>
      </c>
      <c r="CG4860" s="33" t="s">
        <v>1018</v>
      </c>
      <c r="CH4860" s="34">
        <v>30000</v>
      </c>
      <c r="CI4860" s="35">
        <v>45717</v>
      </c>
      <c r="CJ4860" s="35"/>
      <c r="CK4860" s="36">
        <v>60000</v>
      </c>
      <c r="CL4860" s="26">
        <f t="shared" si="193"/>
        <v>30000</v>
      </c>
      <c r="CM4860" s="26"/>
      <c r="CR4860" s="26" t="str">
        <f t="shared" si="194"/>
        <v>('약국', '110-05-81663', '서울특별시 은평구 신사동', '8806538015835', '신일이부프로펜정 400mg', 30000, '2025-03-01'),</v>
      </c>
    </row>
    <row r="4861" spans="79:96" x14ac:dyDescent="0.25">
      <c r="CA4861" s="29">
        <v>4858</v>
      </c>
      <c r="CB4861" s="50"/>
      <c r="CC4861" s="55" t="s">
        <v>4324</v>
      </c>
      <c r="CD4861" s="31" t="s">
        <v>5654</v>
      </c>
      <c r="CE4861" s="55" t="s">
        <v>5595</v>
      </c>
      <c r="CF4861" s="32" t="s">
        <v>615</v>
      </c>
      <c r="CG4861" s="33" t="s">
        <v>616</v>
      </c>
      <c r="CH4861" s="34">
        <v>7500</v>
      </c>
      <c r="CI4861" s="35">
        <v>45717</v>
      </c>
      <c r="CJ4861" s="35"/>
      <c r="CK4861" s="36">
        <v>15000</v>
      </c>
      <c r="CL4861" s="26">
        <f t="shared" si="193"/>
        <v>7500</v>
      </c>
      <c r="CM4861" s="26"/>
      <c r="CR4861" s="26" t="str">
        <f t="shared" si="194"/>
        <v>('약국', '206-30-00435', '인천 계양구 작전동', '8806538015149', '신일폴산정 1mg', 7500, '2025-03-01'),</v>
      </c>
    </row>
    <row r="4862" spans="79:96" x14ac:dyDescent="0.25">
      <c r="CA4862" s="29">
        <v>4859</v>
      </c>
      <c r="CB4862" s="50"/>
      <c r="CC4862" s="55" t="s">
        <v>4324</v>
      </c>
      <c r="CD4862" s="31" t="s">
        <v>8029</v>
      </c>
      <c r="CE4862" s="55" t="s">
        <v>8030</v>
      </c>
      <c r="CF4862" s="32" t="s">
        <v>1032</v>
      </c>
      <c r="CG4862" s="33" t="s">
        <v>948</v>
      </c>
      <c r="CH4862" s="34">
        <v>44000</v>
      </c>
      <c r="CI4862" s="35">
        <v>45717</v>
      </c>
      <c r="CJ4862" s="35"/>
      <c r="CK4862" s="36">
        <v>88000</v>
      </c>
      <c r="CL4862" s="26">
        <f t="shared" si="193"/>
        <v>44000</v>
      </c>
      <c r="CM4862" s="26"/>
      <c r="CR4862" s="26" t="str">
        <f t="shared" si="194"/>
        <v>('약국', '141-04-85083', '경기 파주시 와동동', '8806538014029', '신일엠정 500mg', 44000, '2025-03-01'),</v>
      </c>
    </row>
    <row r="4863" spans="79:96" x14ac:dyDescent="0.25">
      <c r="CA4863" s="29">
        <v>4860</v>
      </c>
      <c r="CB4863" s="50"/>
      <c r="CC4863" s="55" t="s">
        <v>4324</v>
      </c>
      <c r="CD4863" s="31" t="s">
        <v>8031</v>
      </c>
      <c r="CE4863" s="55" t="s">
        <v>7407</v>
      </c>
      <c r="CF4863" s="32" t="s">
        <v>2043</v>
      </c>
      <c r="CG4863" s="33" t="s">
        <v>2044</v>
      </c>
      <c r="CH4863" s="34">
        <v>10250</v>
      </c>
      <c r="CI4863" s="35">
        <v>45717</v>
      </c>
      <c r="CJ4863" s="35"/>
      <c r="CK4863" s="36">
        <v>20500</v>
      </c>
      <c r="CL4863" s="26">
        <f t="shared" si="193"/>
        <v>10250</v>
      </c>
      <c r="CM4863" s="26"/>
      <c r="CR4863" s="26" t="str">
        <f t="shared" si="194"/>
        <v>('약국', '110-08-71230', '서울특별시 은평구 대조동', '8806538026428', '티니다진정 150mg', 10250, '2025-03-01'),</v>
      </c>
    </row>
    <row r="4864" spans="79:96" x14ac:dyDescent="0.25">
      <c r="CA4864" s="29">
        <v>4861</v>
      </c>
      <c r="CB4864" s="50"/>
      <c r="CC4864" s="55" t="s">
        <v>4324</v>
      </c>
      <c r="CD4864" s="31" t="s">
        <v>8032</v>
      </c>
      <c r="CE4864" s="55" t="s">
        <v>7724</v>
      </c>
      <c r="CF4864" s="32" t="s">
        <v>7513</v>
      </c>
      <c r="CG4864" s="33" t="s">
        <v>1191</v>
      </c>
      <c r="CH4864" s="34">
        <v>8235</v>
      </c>
      <c r="CI4864" s="35">
        <v>45717</v>
      </c>
      <c r="CJ4864" s="35"/>
      <c r="CK4864" s="36">
        <v>16470</v>
      </c>
      <c r="CL4864" s="26">
        <f t="shared" si="193"/>
        <v>8235</v>
      </c>
      <c r="CM4864" s="26"/>
      <c r="CR4864" s="26" t="str">
        <f t="shared" si="194"/>
        <v>('약국', '207-04-83503', '서울특별시 중랑구 면목동', '8806538047218', '프리린캡슐 75mg', 8235, '2025-03-01'),</v>
      </c>
    </row>
    <row r="4865" spans="79:96" x14ac:dyDescent="0.25">
      <c r="CA4865" s="29">
        <v>4862</v>
      </c>
      <c r="CB4865" s="50"/>
      <c r="CC4865" s="55" t="s">
        <v>4324</v>
      </c>
      <c r="CD4865" s="31" t="s">
        <v>8032</v>
      </c>
      <c r="CE4865" s="55" t="s">
        <v>7724</v>
      </c>
      <c r="CF4865" s="32" t="s">
        <v>7513</v>
      </c>
      <c r="CG4865" s="33" t="s">
        <v>1191</v>
      </c>
      <c r="CH4865" s="34">
        <v>24705</v>
      </c>
      <c r="CI4865" s="35">
        <v>45689</v>
      </c>
      <c r="CJ4865" s="35"/>
      <c r="CK4865" s="36">
        <v>49410</v>
      </c>
      <c r="CL4865" s="26">
        <f t="shared" si="193"/>
        <v>24705</v>
      </c>
      <c r="CM4865" s="26"/>
      <c r="CR4865" s="26" t="str">
        <f t="shared" si="194"/>
        <v>('약국', '207-04-83503', '서울특별시 중랑구 면목동', '8806538047218', '프리린캡슐 75mg', 24705, '2025-02-01'),</v>
      </c>
    </row>
    <row r="4866" spans="79:96" x14ac:dyDescent="0.25">
      <c r="CA4866" s="29">
        <v>4863</v>
      </c>
      <c r="CB4866" s="50"/>
      <c r="CC4866" s="55" t="s">
        <v>4324</v>
      </c>
      <c r="CD4866" s="31" t="s">
        <v>8033</v>
      </c>
      <c r="CE4866" s="55" t="s">
        <v>8034</v>
      </c>
      <c r="CF4866" s="32" t="s">
        <v>615</v>
      </c>
      <c r="CG4866" s="33" t="s">
        <v>616</v>
      </c>
      <c r="CH4866" s="34">
        <v>7500</v>
      </c>
      <c r="CI4866" s="35">
        <v>45658</v>
      </c>
      <c r="CJ4866" s="35"/>
      <c r="CK4866" s="36">
        <v>15000</v>
      </c>
      <c r="CL4866" s="26">
        <f t="shared" si="193"/>
        <v>7500</v>
      </c>
      <c r="CM4866" s="26"/>
      <c r="CR4866" s="26" t="str">
        <f t="shared" si="194"/>
        <v>('약국', '314-19-44272', '경기 군포시 당정동', '8806538015149', '신일폴산정 1mg', 7500, '2025-01-01'),</v>
      </c>
    </row>
    <row r="4867" spans="79:96" x14ac:dyDescent="0.25">
      <c r="CA4867" s="29">
        <v>4864</v>
      </c>
      <c r="CB4867" s="50"/>
      <c r="CC4867" s="55" t="s">
        <v>4324</v>
      </c>
      <c r="CD4867" s="31" t="s">
        <v>8035</v>
      </c>
      <c r="CE4867" s="55" t="s">
        <v>8036</v>
      </c>
      <c r="CF4867" s="32" t="s">
        <v>2228</v>
      </c>
      <c r="CG4867" s="33" t="s">
        <v>790</v>
      </c>
      <c r="CH4867" s="34">
        <v>43500</v>
      </c>
      <c r="CI4867" s="35">
        <v>45717</v>
      </c>
      <c r="CJ4867" s="35"/>
      <c r="CK4867" s="36">
        <v>87000</v>
      </c>
      <c r="CL4867" s="26">
        <f t="shared" si="193"/>
        <v>43500</v>
      </c>
      <c r="CM4867" s="26"/>
      <c r="CR4867" s="26" t="str">
        <f t="shared" si="194"/>
        <v>('약국', '137-19-88218', '인천광역시 서구 왕길동', '8806538013121', '신일슈도에페드린정 60mg', 43500, '2025-03-01'),</v>
      </c>
    </row>
    <row r="4868" spans="79:96" x14ac:dyDescent="0.25">
      <c r="CA4868" s="29">
        <v>4865</v>
      </c>
      <c r="CB4868" s="50"/>
      <c r="CC4868" s="55" t="s">
        <v>4324</v>
      </c>
      <c r="CD4868" s="31" t="s">
        <v>8037</v>
      </c>
      <c r="CE4868" s="55" t="s">
        <v>7152</v>
      </c>
      <c r="CF4868" s="32" t="s">
        <v>2228</v>
      </c>
      <c r="CG4868" s="33" t="s">
        <v>790</v>
      </c>
      <c r="CH4868" s="34">
        <v>14500</v>
      </c>
      <c r="CI4868" s="35">
        <v>45717</v>
      </c>
      <c r="CJ4868" s="35"/>
      <c r="CK4868" s="36">
        <v>29000</v>
      </c>
      <c r="CL4868" s="26">
        <f t="shared" si="193"/>
        <v>14500</v>
      </c>
      <c r="CM4868" s="26"/>
      <c r="CR4868" s="26" t="str">
        <f t="shared" si="194"/>
        <v>('약국', '117-14-37699', '서울 양천구 신정동', '8806538013121', '신일슈도에페드린정 60mg', 14500, '2025-03-01'),</v>
      </c>
    </row>
    <row r="4869" spans="79:96" x14ac:dyDescent="0.25">
      <c r="CA4869" s="29">
        <v>4866</v>
      </c>
      <c r="CB4869" s="50"/>
      <c r="CC4869" s="55" t="s">
        <v>4324</v>
      </c>
      <c r="CD4869" s="31" t="s">
        <v>8038</v>
      </c>
      <c r="CE4869" s="55" t="s">
        <v>8039</v>
      </c>
      <c r="CF4869" s="32" t="s">
        <v>615</v>
      </c>
      <c r="CG4869" s="33" t="s">
        <v>616</v>
      </c>
      <c r="CH4869" s="34">
        <v>7500</v>
      </c>
      <c r="CI4869" s="35">
        <v>45717</v>
      </c>
      <c r="CJ4869" s="35"/>
      <c r="CK4869" s="36">
        <v>15000</v>
      </c>
      <c r="CL4869" s="26">
        <f t="shared" ref="CL4869:CL4932" si="195">IFERROR(CK4869/2,"")</f>
        <v>7500</v>
      </c>
      <c r="CM4869" s="26"/>
      <c r="CR4869" s="26" t="str">
        <f t="shared" ref="CR4869:CR4932" si="196">IFERROR("('"&amp;CC4869&amp;"', '"&amp;CD4869&amp;"', '"&amp;CE4869&amp;"', '"&amp;CF4869&amp;"', '"&amp;CG4869&amp;"', "&amp;CH4869&amp;", '"&amp;TEXT(CI4869,"YYYY-MM-DD")&amp;"'),","")</f>
        <v>('약국', '135-10-19804', '서울 중구 무교동', '8806538015149', '신일폴산정 1mg', 7500, '2025-03-01'),</v>
      </c>
    </row>
    <row r="4870" spans="79:96" x14ac:dyDescent="0.25">
      <c r="CA4870" s="29">
        <v>4867</v>
      </c>
      <c r="CB4870" s="50"/>
      <c r="CC4870" s="55" t="s">
        <v>4324</v>
      </c>
      <c r="CD4870" s="31" t="s">
        <v>8040</v>
      </c>
      <c r="CE4870" s="55" t="s">
        <v>5600</v>
      </c>
      <c r="CF4870" s="32" t="s">
        <v>2228</v>
      </c>
      <c r="CG4870" s="33" t="s">
        <v>790</v>
      </c>
      <c r="CH4870" s="34">
        <v>14500</v>
      </c>
      <c r="CI4870" s="35">
        <v>45717</v>
      </c>
      <c r="CJ4870" s="35"/>
      <c r="CK4870" s="36">
        <v>29000</v>
      </c>
      <c r="CL4870" s="26">
        <f t="shared" si="195"/>
        <v>14500</v>
      </c>
      <c r="CM4870" s="26"/>
      <c r="CR4870" s="26" t="str">
        <f t="shared" si="196"/>
        <v>('약국', '402-16-31883', '인천 동구 송림동', '8806538013121', '신일슈도에페드린정 60mg', 14500, '2025-03-01'),</v>
      </c>
    </row>
    <row r="4871" spans="79:96" x14ac:dyDescent="0.25">
      <c r="CA4871" s="29">
        <v>4868</v>
      </c>
      <c r="CB4871" s="50"/>
      <c r="CC4871" s="55" t="s">
        <v>4324</v>
      </c>
      <c r="CD4871" s="31" t="s">
        <v>8040</v>
      </c>
      <c r="CE4871" s="55" t="s">
        <v>5600</v>
      </c>
      <c r="CF4871" s="32" t="s">
        <v>1041</v>
      </c>
      <c r="CG4871" s="33" t="s">
        <v>1004</v>
      </c>
      <c r="CH4871" s="34">
        <v>6000</v>
      </c>
      <c r="CI4871" s="35">
        <v>45717</v>
      </c>
      <c r="CJ4871" s="35"/>
      <c r="CK4871" s="36">
        <v>12000</v>
      </c>
      <c r="CL4871" s="26">
        <f t="shared" si="195"/>
        <v>6000</v>
      </c>
      <c r="CM4871" s="26"/>
      <c r="CR4871" s="26" t="str">
        <f t="shared" si="196"/>
        <v>('약국', '402-16-31883', '인천 동구 송림동', '8806538014647', '신일티아민염산염정 10mg', 6000, '2025-03-01'),</v>
      </c>
    </row>
    <row r="4872" spans="79:96" x14ac:dyDescent="0.25">
      <c r="CA4872" s="29">
        <v>4869</v>
      </c>
      <c r="CB4872" s="50"/>
      <c r="CC4872" s="55" t="s">
        <v>4324</v>
      </c>
      <c r="CD4872" s="31" t="s">
        <v>8041</v>
      </c>
      <c r="CE4872" s="55" t="s">
        <v>7838</v>
      </c>
      <c r="CF4872" s="32" t="s">
        <v>499</v>
      </c>
      <c r="CG4872" s="33" t="s">
        <v>500</v>
      </c>
      <c r="CH4872" s="34">
        <v>10380</v>
      </c>
      <c r="CI4872" s="35">
        <v>45717</v>
      </c>
      <c r="CJ4872" s="35"/>
      <c r="CK4872" s="36">
        <v>20760</v>
      </c>
      <c r="CL4872" s="26">
        <f t="shared" si="195"/>
        <v>10380</v>
      </c>
      <c r="CM4872" s="26"/>
      <c r="CR4872" s="26" t="str">
        <f t="shared" si="196"/>
        <v>('약국', '204-25-53742', '서울 동대문구 장안동', '8806538049823', '하이엘정 5mg', 10380, '2025-03-01'),</v>
      </c>
    </row>
    <row r="4873" spans="79:96" x14ac:dyDescent="0.25">
      <c r="CA4873" s="29">
        <v>4870</v>
      </c>
      <c r="CB4873" s="50"/>
      <c r="CC4873" s="55" t="s">
        <v>4324</v>
      </c>
      <c r="CD4873" s="31" t="s">
        <v>1563</v>
      </c>
      <c r="CE4873" s="55" t="s">
        <v>7947</v>
      </c>
      <c r="CF4873" s="32" t="s">
        <v>1077</v>
      </c>
      <c r="CG4873" s="33" t="s">
        <v>1078</v>
      </c>
      <c r="CH4873" s="34">
        <v>13750</v>
      </c>
      <c r="CI4873" s="35">
        <v>45717</v>
      </c>
      <c r="CJ4873" s="35"/>
      <c r="CK4873" s="36">
        <v>27500</v>
      </c>
      <c r="CL4873" s="26">
        <f t="shared" si="195"/>
        <v>13750</v>
      </c>
      <c r="CM4873" s="26"/>
      <c r="CR4873" s="26" t="str">
        <f t="shared" si="196"/>
        <v>('약국', '212-24-97098', '서울특별시 강동구 명일동', '8806538056425', '프로나지액 25mL', 13750, '2025-03-01'),</v>
      </c>
    </row>
    <row r="4874" spans="79:96" x14ac:dyDescent="0.25">
      <c r="CA4874" s="29">
        <v>4871</v>
      </c>
      <c r="CB4874" s="50"/>
      <c r="CC4874" s="55" t="s">
        <v>4324</v>
      </c>
      <c r="CD4874" s="31" t="s">
        <v>1563</v>
      </c>
      <c r="CE4874" s="55" t="s">
        <v>7947</v>
      </c>
      <c r="CF4874" s="32" t="s">
        <v>1077</v>
      </c>
      <c r="CG4874" s="33" t="s">
        <v>1078</v>
      </c>
      <c r="CH4874" s="34">
        <v>8250</v>
      </c>
      <c r="CI4874" s="35">
        <v>45689</v>
      </c>
      <c r="CJ4874" s="35"/>
      <c r="CK4874" s="36">
        <v>16500</v>
      </c>
      <c r="CL4874" s="26">
        <f t="shared" si="195"/>
        <v>8250</v>
      </c>
      <c r="CM4874" s="26"/>
      <c r="CR4874" s="26" t="str">
        <f t="shared" si="196"/>
        <v>('약국', '212-24-97098', '서울특별시 강동구 명일동', '8806538056425', '프로나지액 25mL', 8250, '2025-02-01'),</v>
      </c>
    </row>
    <row r="4875" spans="79:96" x14ac:dyDescent="0.25">
      <c r="CA4875" s="29">
        <v>4872</v>
      </c>
      <c r="CB4875" s="50"/>
      <c r="CC4875" s="55" t="s">
        <v>4324</v>
      </c>
      <c r="CD4875" s="31" t="s">
        <v>8042</v>
      </c>
      <c r="CE4875" s="55" t="s">
        <v>7507</v>
      </c>
      <c r="CF4875" s="32" t="s">
        <v>686</v>
      </c>
      <c r="CG4875" s="33" t="s">
        <v>661</v>
      </c>
      <c r="CH4875" s="34">
        <v>0</v>
      </c>
      <c r="CI4875" s="35">
        <v>45658</v>
      </c>
      <c r="CJ4875" s="35"/>
      <c r="CK4875" s="36">
        <v>0</v>
      </c>
      <c r="CL4875" s="26">
        <f t="shared" si="195"/>
        <v>0</v>
      </c>
      <c r="CM4875" s="26"/>
      <c r="CR4875" s="26" t="str">
        <f t="shared" si="196"/>
        <v>('약국', '127-02-57011', '경기 의정부시 의정부동', '8806538010977', '신일트리메부틴말레산염정 100mg', 0, '2025-01-01'),</v>
      </c>
    </row>
    <row r="4876" spans="79:96" x14ac:dyDescent="0.25">
      <c r="CA4876" s="29">
        <v>4873</v>
      </c>
      <c r="CB4876" s="50"/>
      <c r="CC4876" s="55" t="s">
        <v>4324</v>
      </c>
      <c r="CD4876" s="31" t="s">
        <v>8043</v>
      </c>
      <c r="CE4876" s="55" t="s">
        <v>5609</v>
      </c>
      <c r="CF4876" s="32" t="s">
        <v>732</v>
      </c>
      <c r="CG4876" s="33" t="s">
        <v>733</v>
      </c>
      <c r="CH4876" s="34">
        <v>5750</v>
      </c>
      <c r="CI4876" s="35">
        <v>45717</v>
      </c>
      <c r="CJ4876" s="35"/>
      <c r="CK4876" s="36">
        <v>11500</v>
      </c>
      <c r="CL4876" s="26">
        <f t="shared" si="195"/>
        <v>5750</v>
      </c>
      <c r="CM4876" s="26"/>
      <c r="CR4876" s="26" t="str">
        <f t="shared" si="196"/>
        <v>('약국', '220-09-45093', '서울 강남구 역삼동', '8806538017259', '신일피리독신정 50mg', 5750, '2025-03-01'),</v>
      </c>
    </row>
    <row r="4877" spans="79:96" x14ac:dyDescent="0.25">
      <c r="CA4877" s="29">
        <v>4874</v>
      </c>
      <c r="CB4877" s="50"/>
      <c r="CC4877" s="55" t="s">
        <v>4324</v>
      </c>
      <c r="CD4877" s="31" t="s">
        <v>8044</v>
      </c>
      <c r="CE4877" s="55" t="s">
        <v>8045</v>
      </c>
      <c r="CF4877" s="32" t="s">
        <v>1032</v>
      </c>
      <c r="CG4877" s="33" t="s">
        <v>948</v>
      </c>
      <c r="CH4877" s="34">
        <v>11000</v>
      </c>
      <c r="CI4877" s="35">
        <v>45717</v>
      </c>
      <c r="CJ4877" s="35"/>
      <c r="CK4877" s="36">
        <v>22000</v>
      </c>
      <c r="CL4877" s="26">
        <f t="shared" si="195"/>
        <v>11000</v>
      </c>
      <c r="CM4877" s="26"/>
      <c r="CR4877" s="26" t="str">
        <f t="shared" si="196"/>
        <v>('약국', '110-03-26439', '경기 파주시 문산읍', '8806538014029', '신일엠정 500mg', 11000, '2025-03-01'),</v>
      </c>
    </row>
    <row r="4878" spans="79:96" x14ac:dyDescent="0.25">
      <c r="CA4878" s="29">
        <v>4875</v>
      </c>
      <c r="CB4878" s="50"/>
      <c r="CC4878" s="55" t="s">
        <v>4324</v>
      </c>
      <c r="CD4878" s="31" t="s">
        <v>8046</v>
      </c>
      <c r="CE4878" s="55" t="s">
        <v>8047</v>
      </c>
      <c r="CF4878" s="32" t="s">
        <v>2228</v>
      </c>
      <c r="CG4878" s="33" t="s">
        <v>790</v>
      </c>
      <c r="CH4878" s="34">
        <v>29000</v>
      </c>
      <c r="CI4878" s="35">
        <v>45717</v>
      </c>
      <c r="CJ4878" s="35"/>
      <c r="CK4878" s="36">
        <v>58000</v>
      </c>
      <c r="CL4878" s="26">
        <f t="shared" si="195"/>
        <v>29000</v>
      </c>
      <c r="CM4878" s="26"/>
      <c r="CR4878" s="26" t="str">
        <f t="shared" si="196"/>
        <v>('약국', '129-26-73968', '서울 송파구 가락동', '8806538013121', '신일슈도에페드린정 60mg', 29000, '2025-03-01'),</v>
      </c>
    </row>
    <row r="4879" spans="79:96" x14ac:dyDescent="0.25">
      <c r="CA4879" s="29">
        <v>4876</v>
      </c>
      <c r="CB4879" s="50"/>
      <c r="CC4879" s="55" t="s">
        <v>4324</v>
      </c>
      <c r="CD4879" s="31" t="s">
        <v>1663</v>
      </c>
      <c r="CE4879" s="55" t="s">
        <v>7506</v>
      </c>
      <c r="CF4879" s="32" t="s">
        <v>824</v>
      </c>
      <c r="CG4879" s="33" t="s">
        <v>140</v>
      </c>
      <c r="CH4879" s="34">
        <v>-431250</v>
      </c>
      <c r="CI4879" s="35">
        <v>45717</v>
      </c>
      <c r="CJ4879" s="35"/>
      <c r="CK4879" s="36">
        <v>-862500</v>
      </c>
      <c r="CL4879" s="26">
        <f t="shared" si="195"/>
        <v>-431250</v>
      </c>
      <c r="CM4879" s="26"/>
      <c r="CR4879" s="26" t="str">
        <f t="shared" si="196"/>
        <v>('약국', '132-26-82992', '경기 남양주시 별내동', '8806538000626', '그리펜-에스정 300mg', -431250, '2025-03-01'),</v>
      </c>
    </row>
    <row r="4880" spans="79:96" x14ac:dyDescent="0.25">
      <c r="CA4880" s="29">
        <v>4877</v>
      </c>
      <c r="CB4880" s="50"/>
      <c r="CC4880" s="55" t="s">
        <v>4324</v>
      </c>
      <c r="CD4880" s="31" t="s">
        <v>8048</v>
      </c>
      <c r="CE4880" s="55" t="s">
        <v>8049</v>
      </c>
      <c r="CF4880" s="32" t="s">
        <v>132</v>
      </c>
      <c r="CG4880" s="33" t="s">
        <v>133</v>
      </c>
      <c r="CH4880" s="34">
        <v>11300</v>
      </c>
      <c r="CI4880" s="35">
        <v>45717</v>
      </c>
      <c r="CJ4880" s="35"/>
      <c r="CK4880" s="36">
        <v>22600</v>
      </c>
      <c r="CL4880" s="26">
        <f t="shared" si="195"/>
        <v>11300</v>
      </c>
      <c r="CM4880" s="26"/>
      <c r="CR4880" s="26" t="str">
        <f t="shared" si="196"/>
        <v>('약국', '127-11-78304', '인천 계양구 효성동', '8806538050164', '트레스오릭스포르테캡슐 1mg', 11300, '2025-03-01'),</v>
      </c>
    </row>
    <row r="4881" spans="79:96" x14ac:dyDescent="0.25">
      <c r="CA4881" s="29">
        <v>4878</v>
      </c>
      <c r="CB4881" s="50"/>
      <c r="CC4881" s="55" t="s">
        <v>4324</v>
      </c>
      <c r="CD4881" s="31" t="s">
        <v>8050</v>
      </c>
      <c r="CE4881" s="55" t="s">
        <v>8051</v>
      </c>
      <c r="CF4881" s="32" t="s">
        <v>686</v>
      </c>
      <c r="CG4881" s="33" t="s">
        <v>661</v>
      </c>
      <c r="CH4881" s="34">
        <v>0</v>
      </c>
      <c r="CI4881" s="35">
        <v>45717</v>
      </c>
      <c r="CJ4881" s="35"/>
      <c r="CK4881" s="36">
        <v>0</v>
      </c>
      <c r="CL4881" s="26">
        <f t="shared" si="195"/>
        <v>0</v>
      </c>
      <c r="CM4881" s="26"/>
      <c r="CR4881" s="26" t="str">
        <f t="shared" si="196"/>
        <v>('약국', '131-07-58386', '인천광역시 남구 용현동', '8806538010977', '신일트리메부틴말레산염정 100mg', 0, '2025-03-01'),</v>
      </c>
    </row>
    <row r="4882" spans="79:96" x14ac:dyDescent="0.25">
      <c r="CA4882" s="29">
        <v>4879</v>
      </c>
      <c r="CB4882" s="50"/>
      <c r="CC4882" s="55" t="s">
        <v>4324</v>
      </c>
      <c r="CD4882" s="31" t="s">
        <v>8052</v>
      </c>
      <c r="CE4882" s="55" t="s">
        <v>7352</v>
      </c>
      <c r="CF4882" s="32" t="s">
        <v>7378</v>
      </c>
      <c r="CG4882" s="33" t="s">
        <v>946</v>
      </c>
      <c r="CH4882" s="34">
        <v>1725</v>
      </c>
      <c r="CI4882" s="35">
        <v>45717</v>
      </c>
      <c r="CJ4882" s="35"/>
      <c r="CK4882" s="36">
        <v>3450</v>
      </c>
      <c r="CL4882" s="26">
        <f t="shared" si="195"/>
        <v>1725</v>
      </c>
      <c r="CM4882" s="26"/>
      <c r="CR4882" s="26" t="str">
        <f t="shared" si="196"/>
        <v>('약국', '130-32-21549', '경기도 부천시 괴안동', '8806538021119', '에페릭스정', 1725, '2025-03-01'),</v>
      </c>
    </row>
    <row r="4883" spans="79:96" x14ac:dyDescent="0.25">
      <c r="CA4883" s="29">
        <v>4880</v>
      </c>
      <c r="CB4883" s="50"/>
      <c r="CC4883" s="55" t="s">
        <v>4324</v>
      </c>
      <c r="CD4883" s="31" t="s">
        <v>8052</v>
      </c>
      <c r="CE4883" s="55" t="s">
        <v>7352</v>
      </c>
      <c r="CF4883" s="32" t="s">
        <v>1077</v>
      </c>
      <c r="CG4883" s="33" t="s">
        <v>1078</v>
      </c>
      <c r="CH4883" s="34">
        <v>13750</v>
      </c>
      <c r="CI4883" s="35">
        <v>45689</v>
      </c>
      <c r="CJ4883" s="35"/>
      <c r="CK4883" s="36">
        <v>27500</v>
      </c>
      <c r="CL4883" s="26">
        <f t="shared" si="195"/>
        <v>13750</v>
      </c>
      <c r="CM4883" s="26"/>
      <c r="CR4883" s="26" t="str">
        <f t="shared" si="196"/>
        <v>('약국', '130-32-21549', '경기도 부천시 괴안동', '8806538056425', '프로나지액 25mL', 13750, '2025-02-01'),</v>
      </c>
    </row>
    <row r="4884" spans="79:96" x14ac:dyDescent="0.25">
      <c r="CA4884" s="29">
        <v>4881</v>
      </c>
      <c r="CB4884" s="50"/>
      <c r="CC4884" s="55" t="s">
        <v>4324</v>
      </c>
      <c r="CD4884" s="31" t="s">
        <v>8053</v>
      </c>
      <c r="CE4884" s="55" t="s">
        <v>8051</v>
      </c>
      <c r="CF4884" s="32" t="s">
        <v>615</v>
      </c>
      <c r="CG4884" s="33" t="s">
        <v>616</v>
      </c>
      <c r="CH4884" s="34">
        <v>7500</v>
      </c>
      <c r="CI4884" s="35">
        <v>45658</v>
      </c>
      <c r="CJ4884" s="35"/>
      <c r="CK4884" s="36">
        <v>15000</v>
      </c>
      <c r="CL4884" s="26">
        <f t="shared" si="195"/>
        <v>7500</v>
      </c>
      <c r="CM4884" s="26"/>
      <c r="CR4884" s="26" t="str">
        <f t="shared" si="196"/>
        <v>('약국', '131-13-70265', '인천광역시 남구 용현동', '8806538015149', '신일폴산정 1mg', 7500, '2025-01-01'),</v>
      </c>
    </row>
    <row r="4885" spans="79:96" x14ac:dyDescent="0.25">
      <c r="CA4885" s="29">
        <v>4882</v>
      </c>
      <c r="CB4885" s="50"/>
      <c r="CC4885" s="55" t="s">
        <v>4324</v>
      </c>
      <c r="CD4885" s="31" t="s">
        <v>8054</v>
      </c>
      <c r="CE4885" s="55" t="s">
        <v>8055</v>
      </c>
      <c r="CF4885" s="32" t="s">
        <v>2891</v>
      </c>
      <c r="CG4885" s="33" t="s">
        <v>133</v>
      </c>
      <c r="CH4885" s="34">
        <v>10170</v>
      </c>
      <c r="CI4885" s="35">
        <v>45717</v>
      </c>
      <c r="CJ4885" s="35"/>
      <c r="CK4885" s="36">
        <v>20340</v>
      </c>
      <c r="CL4885" s="26">
        <f t="shared" si="195"/>
        <v>10170</v>
      </c>
      <c r="CM4885" s="26"/>
      <c r="CR4885" s="26" t="str">
        <f t="shared" si="196"/>
        <v>('약국', '121-57-11910', '인천 동구 화수동', '8806538050157', '트레스오릭스포르테캡슐 1mg', 10170, '2025-03-01'),</v>
      </c>
    </row>
    <row r="4886" spans="79:96" x14ac:dyDescent="0.25">
      <c r="CA4886" s="29">
        <v>4883</v>
      </c>
      <c r="CB4886" s="50"/>
      <c r="CC4886" s="55" t="s">
        <v>4324</v>
      </c>
      <c r="CD4886" s="31" t="s">
        <v>8056</v>
      </c>
      <c r="CE4886" s="55" t="s">
        <v>7833</v>
      </c>
      <c r="CF4886" s="32" t="s">
        <v>7301</v>
      </c>
      <c r="CG4886" s="33" t="s">
        <v>7302</v>
      </c>
      <c r="CH4886" s="34">
        <v>19350</v>
      </c>
      <c r="CI4886" s="35">
        <v>45717</v>
      </c>
      <c r="CJ4886" s="35"/>
      <c r="CK4886" s="36">
        <v>38700</v>
      </c>
      <c r="CL4886" s="26">
        <f t="shared" si="195"/>
        <v>19350</v>
      </c>
      <c r="CM4886" s="26"/>
      <c r="CR4886" s="26" t="str">
        <f t="shared" si="196"/>
        <v>('약국', '112-37-08238', '인천 남동구 구월동', '8806538047416', '아미나엑스정 500mg', 19350, '2025-03-01'),</v>
      </c>
    </row>
    <row r="4887" spans="79:96" x14ac:dyDescent="0.25">
      <c r="CA4887" s="29">
        <v>4884</v>
      </c>
      <c r="CB4887" s="50"/>
      <c r="CC4887" s="55" t="s">
        <v>4324</v>
      </c>
      <c r="CD4887" s="31" t="s">
        <v>8056</v>
      </c>
      <c r="CE4887" s="55" t="s">
        <v>7833</v>
      </c>
      <c r="CF4887" s="32" t="s">
        <v>1041</v>
      </c>
      <c r="CG4887" s="33" t="s">
        <v>1004</v>
      </c>
      <c r="CH4887" s="34">
        <v>6000</v>
      </c>
      <c r="CI4887" s="35">
        <v>45717</v>
      </c>
      <c r="CJ4887" s="35"/>
      <c r="CK4887" s="36">
        <v>12000</v>
      </c>
      <c r="CL4887" s="26">
        <f t="shared" si="195"/>
        <v>6000</v>
      </c>
      <c r="CM4887" s="26"/>
      <c r="CR4887" s="26" t="str">
        <f t="shared" si="196"/>
        <v>('약국', '112-37-08238', '인천 남동구 구월동', '8806538014647', '신일티아민염산염정 10mg', 6000, '2025-03-01'),</v>
      </c>
    </row>
    <row r="4888" spans="79:96" x14ac:dyDescent="0.25">
      <c r="CA4888" s="29">
        <v>4885</v>
      </c>
      <c r="CB4888" s="50"/>
      <c r="CC4888" s="55" t="s">
        <v>4324</v>
      </c>
      <c r="CD4888" s="31" t="s">
        <v>8057</v>
      </c>
      <c r="CE4888" s="55" t="s">
        <v>7156</v>
      </c>
      <c r="CF4888" s="32" t="s">
        <v>2352</v>
      </c>
      <c r="CG4888" s="33" t="s">
        <v>1451</v>
      </c>
      <c r="CH4888" s="34">
        <v>15135</v>
      </c>
      <c r="CI4888" s="35">
        <v>45717</v>
      </c>
      <c r="CJ4888" s="35"/>
      <c r="CK4888" s="36">
        <v>30270</v>
      </c>
      <c r="CL4888" s="26">
        <f t="shared" si="195"/>
        <v>15135</v>
      </c>
      <c r="CM4888" s="26"/>
      <c r="CR4888" s="26" t="str">
        <f t="shared" si="196"/>
        <v>('약국', '139-03-16077', '인천광역시 부평구 십정동', '8806538054513', '안플업서방정 300mg', 15135, '2025-03-01'),</v>
      </c>
    </row>
    <row r="4889" spans="79:96" x14ac:dyDescent="0.25">
      <c r="CA4889" s="29">
        <v>4886</v>
      </c>
      <c r="CB4889" s="50"/>
      <c r="CC4889" s="55" t="s">
        <v>4324</v>
      </c>
      <c r="CD4889" s="31" t="s">
        <v>8058</v>
      </c>
      <c r="CE4889" s="55" t="s">
        <v>5600</v>
      </c>
      <c r="CF4889" s="32" t="s">
        <v>1041</v>
      </c>
      <c r="CG4889" s="33" t="s">
        <v>1004</v>
      </c>
      <c r="CH4889" s="34">
        <v>6000</v>
      </c>
      <c r="CI4889" s="35">
        <v>45717</v>
      </c>
      <c r="CJ4889" s="35"/>
      <c r="CK4889" s="36">
        <v>12000</v>
      </c>
      <c r="CL4889" s="26">
        <f t="shared" si="195"/>
        <v>6000</v>
      </c>
      <c r="CM4889" s="26"/>
      <c r="CR4889" s="26" t="str">
        <f t="shared" si="196"/>
        <v>('약국', '121-07-80464', '인천 동구 송림동', '8806538014647', '신일티아민염산염정 10mg', 6000, '2025-03-01'),</v>
      </c>
    </row>
    <row r="4890" spans="79:96" x14ac:dyDescent="0.25">
      <c r="CA4890" s="29">
        <v>4887</v>
      </c>
      <c r="CB4890" s="50"/>
      <c r="CC4890" s="55" t="s">
        <v>4324</v>
      </c>
      <c r="CD4890" s="31" t="s">
        <v>5881</v>
      </c>
      <c r="CE4890" s="55" t="s">
        <v>8059</v>
      </c>
      <c r="CF4890" s="32" t="s">
        <v>686</v>
      </c>
      <c r="CG4890" s="33" t="s">
        <v>661</v>
      </c>
      <c r="CH4890" s="34">
        <v>0</v>
      </c>
      <c r="CI4890" s="35">
        <v>45717</v>
      </c>
      <c r="CJ4890" s="35"/>
      <c r="CK4890" s="36">
        <v>0</v>
      </c>
      <c r="CL4890" s="26">
        <f t="shared" si="195"/>
        <v>0</v>
      </c>
      <c r="CM4890" s="26"/>
      <c r="CR4890" s="26" t="str">
        <f t="shared" si="196"/>
        <v>('약국', '137-07-63820', '인천 서구 가좌4동', '8806538010977', '신일트리메부틴말레산염정 100mg', 0, '2025-03-01'),</v>
      </c>
    </row>
    <row r="4891" spans="79:96" x14ac:dyDescent="0.25">
      <c r="CA4891" s="29">
        <v>4888</v>
      </c>
      <c r="CB4891" s="50"/>
      <c r="CC4891" s="55" t="s">
        <v>4324</v>
      </c>
      <c r="CD4891" s="31" t="s">
        <v>719</v>
      </c>
      <c r="CE4891" s="55" t="s">
        <v>8060</v>
      </c>
      <c r="CF4891" s="32" t="s">
        <v>2151</v>
      </c>
      <c r="CG4891" s="33" t="s">
        <v>61</v>
      </c>
      <c r="CH4891" s="34">
        <v>77250</v>
      </c>
      <c r="CI4891" s="35">
        <v>45717</v>
      </c>
      <c r="CJ4891" s="35"/>
      <c r="CK4891" s="36">
        <v>154500</v>
      </c>
      <c r="CL4891" s="26">
        <f t="shared" si="195"/>
        <v>77250</v>
      </c>
      <c r="CM4891" s="26"/>
      <c r="CR4891" s="26" t="str">
        <f t="shared" si="196"/>
        <v>('약국', '132-10-27436', '경기 남양주시 와부읍', '8806538000220', '가모피드정 5mg', 77250, '2025-03-01'),</v>
      </c>
    </row>
    <row r="4892" spans="79:96" x14ac:dyDescent="0.25">
      <c r="CA4892" s="29">
        <v>4889</v>
      </c>
      <c r="CB4892" s="50"/>
      <c r="CC4892" s="55" t="s">
        <v>4324</v>
      </c>
      <c r="CD4892" s="31" t="s">
        <v>719</v>
      </c>
      <c r="CE4892" s="55" t="s">
        <v>8060</v>
      </c>
      <c r="CF4892" s="32" t="s">
        <v>3004</v>
      </c>
      <c r="CG4892" s="33" t="s">
        <v>1576</v>
      </c>
      <c r="CH4892" s="34">
        <v>33012</v>
      </c>
      <c r="CI4892" s="35">
        <v>45689</v>
      </c>
      <c r="CJ4892" s="35"/>
      <c r="CK4892" s="36">
        <v>66024</v>
      </c>
      <c r="CL4892" s="26">
        <f t="shared" si="195"/>
        <v>33012</v>
      </c>
      <c r="CM4892" s="26"/>
      <c r="CR4892" s="26" t="str">
        <f t="shared" si="196"/>
        <v>('약국', '132-10-27436', '경기 남양주시 와부읍', '8806538060736', '포시글리정 10mg', 33012, '2025-02-01'),</v>
      </c>
    </row>
    <row r="4893" spans="79:96" x14ac:dyDescent="0.25">
      <c r="CA4893" s="29">
        <v>4890</v>
      </c>
      <c r="CB4893" s="50"/>
      <c r="CC4893" s="55" t="s">
        <v>4324</v>
      </c>
      <c r="CD4893" s="31" t="s">
        <v>719</v>
      </c>
      <c r="CE4893" s="55" t="s">
        <v>8060</v>
      </c>
      <c r="CF4893" s="32" t="s">
        <v>1077</v>
      </c>
      <c r="CG4893" s="33" t="s">
        <v>1078</v>
      </c>
      <c r="CH4893" s="34">
        <v>88000</v>
      </c>
      <c r="CI4893" s="35">
        <v>45658</v>
      </c>
      <c r="CJ4893" s="35"/>
      <c r="CK4893" s="36">
        <v>176000</v>
      </c>
      <c r="CL4893" s="26">
        <f t="shared" si="195"/>
        <v>88000</v>
      </c>
      <c r="CM4893" s="26"/>
      <c r="CR4893" s="26" t="str">
        <f t="shared" si="196"/>
        <v>('약국', '132-10-27436', '경기 남양주시 와부읍', '8806538056425', '프로나지액 25mL', 88000, '2025-01-01'),</v>
      </c>
    </row>
    <row r="4894" spans="79:96" x14ac:dyDescent="0.25">
      <c r="CA4894" s="29">
        <v>4891</v>
      </c>
      <c r="CB4894" s="50"/>
      <c r="CC4894" s="55" t="s">
        <v>4324</v>
      </c>
      <c r="CD4894" s="31" t="s">
        <v>719</v>
      </c>
      <c r="CE4894" s="55" t="s">
        <v>8060</v>
      </c>
      <c r="CF4894" s="32" t="s">
        <v>1032</v>
      </c>
      <c r="CG4894" s="33" t="s">
        <v>948</v>
      </c>
      <c r="CH4894" s="34">
        <v>11000</v>
      </c>
      <c r="CI4894" s="35">
        <v>45717</v>
      </c>
      <c r="CJ4894" s="35"/>
      <c r="CK4894" s="36">
        <v>22000</v>
      </c>
      <c r="CL4894" s="26">
        <f t="shared" si="195"/>
        <v>11000</v>
      </c>
      <c r="CM4894" s="26"/>
      <c r="CR4894" s="26" t="str">
        <f t="shared" si="196"/>
        <v>('약국', '132-10-27436', '경기 남양주시 와부읍', '8806538014029', '신일엠정 500mg', 11000, '2025-03-01'),</v>
      </c>
    </row>
    <row r="4895" spans="79:96" x14ac:dyDescent="0.25">
      <c r="CA4895" s="29">
        <v>4892</v>
      </c>
      <c r="CB4895" s="50"/>
      <c r="CC4895" s="55" t="s">
        <v>4324</v>
      </c>
      <c r="CD4895" s="31" t="s">
        <v>719</v>
      </c>
      <c r="CE4895" s="55" t="s">
        <v>8060</v>
      </c>
      <c r="CF4895" s="32" t="s">
        <v>3493</v>
      </c>
      <c r="CG4895" s="33" t="s">
        <v>459</v>
      </c>
      <c r="CH4895" s="34">
        <v>25750</v>
      </c>
      <c r="CI4895" s="35">
        <v>45717</v>
      </c>
      <c r="CJ4895" s="35"/>
      <c r="CK4895" s="36">
        <v>51500</v>
      </c>
      <c r="CL4895" s="26">
        <f t="shared" si="195"/>
        <v>25750</v>
      </c>
      <c r="CM4895" s="26"/>
      <c r="CR4895" s="26" t="str">
        <f t="shared" si="196"/>
        <v>('약국', '132-10-27436', '경기 남양주시 와부읍', '8806538003221', '레바드린정 100mg', 25750, '2025-03-01'),</v>
      </c>
    </row>
    <row r="4896" spans="79:96" x14ac:dyDescent="0.25">
      <c r="CA4896" s="29">
        <v>4893</v>
      </c>
      <c r="CB4896" s="50"/>
      <c r="CC4896" s="55" t="s">
        <v>4324</v>
      </c>
      <c r="CD4896" s="31" t="s">
        <v>719</v>
      </c>
      <c r="CE4896" s="55" t="s">
        <v>8060</v>
      </c>
      <c r="CF4896" s="32" t="s">
        <v>2324</v>
      </c>
      <c r="CG4896" s="33" t="s">
        <v>61</v>
      </c>
      <c r="CH4896" s="34">
        <v>15450</v>
      </c>
      <c r="CI4896" s="35">
        <v>45717</v>
      </c>
      <c r="CJ4896" s="35"/>
      <c r="CK4896" s="36">
        <v>30900</v>
      </c>
      <c r="CL4896" s="26">
        <f t="shared" si="195"/>
        <v>15450</v>
      </c>
      <c r="CM4896" s="26"/>
      <c r="CR4896" s="26" t="str">
        <f t="shared" si="196"/>
        <v>('약국', '132-10-27436', '경기 남양주시 와부읍', '8806538000213', '가모피드정 5mg', 15450, '2025-03-01'),</v>
      </c>
    </row>
    <row r="4897" spans="79:96" x14ac:dyDescent="0.25">
      <c r="CA4897" s="29">
        <v>4894</v>
      </c>
      <c r="CB4897" s="50"/>
      <c r="CC4897" s="55" t="s">
        <v>4324</v>
      </c>
      <c r="CD4897" s="31" t="s">
        <v>719</v>
      </c>
      <c r="CE4897" s="55" t="s">
        <v>8060</v>
      </c>
      <c r="CF4897" s="32" t="s">
        <v>1077</v>
      </c>
      <c r="CG4897" s="33" t="s">
        <v>1078</v>
      </c>
      <c r="CH4897" s="34">
        <v>88000</v>
      </c>
      <c r="CI4897" s="35">
        <v>45717</v>
      </c>
      <c r="CJ4897" s="35"/>
      <c r="CK4897" s="36">
        <v>176000</v>
      </c>
      <c r="CL4897" s="26">
        <f t="shared" si="195"/>
        <v>88000</v>
      </c>
      <c r="CM4897" s="26"/>
      <c r="CR4897" s="26" t="str">
        <f t="shared" si="196"/>
        <v>('약국', '132-10-27436', '경기 남양주시 와부읍', '8806538056425', '프로나지액 25mL', 88000, '2025-03-01'),</v>
      </c>
    </row>
    <row r="4898" spans="79:96" x14ac:dyDescent="0.25">
      <c r="CA4898" s="29">
        <v>4895</v>
      </c>
      <c r="CB4898" s="50"/>
      <c r="CC4898" s="55" t="s">
        <v>4324</v>
      </c>
      <c r="CD4898" s="31" t="s">
        <v>719</v>
      </c>
      <c r="CE4898" s="55" t="s">
        <v>8060</v>
      </c>
      <c r="CF4898" s="32" t="s">
        <v>3493</v>
      </c>
      <c r="CG4898" s="33" t="s">
        <v>459</v>
      </c>
      <c r="CH4898" s="34">
        <v>51500</v>
      </c>
      <c r="CI4898" s="35">
        <v>45717</v>
      </c>
      <c r="CJ4898" s="35"/>
      <c r="CK4898" s="36">
        <v>103000</v>
      </c>
      <c r="CL4898" s="26">
        <f t="shared" si="195"/>
        <v>51500</v>
      </c>
      <c r="CM4898" s="26"/>
      <c r="CR4898" s="26" t="str">
        <f t="shared" si="196"/>
        <v>('약국', '132-10-27436', '경기 남양주시 와부읍', '8806538003221', '레바드린정 100mg', 51500, '2025-03-01'),</v>
      </c>
    </row>
    <row r="4899" spans="79:96" x14ac:dyDescent="0.25">
      <c r="CA4899" s="29">
        <v>4896</v>
      </c>
      <c r="CB4899" s="50"/>
      <c r="CC4899" s="55" t="s">
        <v>4324</v>
      </c>
      <c r="CD4899" s="31" t="s">
        <v>719</v>
      </c>
      <c r="CE4899" s="55" t="s">
        <v>8060</v>
      </c>
      <c r="CF4899" s="32" t="s">
        <v>2151</v>
      </c>
      <c r="CG4899" s="33" t="s">
        <v>61</v>
      </c>
      <c r="CH4899" s="34">
        <v>51500</v>
      </c>
      <c r="CI4899" s="35">
        <v>45717</v>
      </c>
      <c r="CJ4899" s="35"/>
      <c r="CK4899" s="36">
        <v>103000</v>
      </c>
      <c r="CL4899" s="26">
        <f t="shared" si="195"/>
        <v>51500</v>
      </c>
      <c r="CM4899" s="26"/>
      <c r="CR4899" s="26" t="str">
        <f t="shared" si="196"/>
        <v>('약국', '132-10-27436', '경기 남양주시 와부읍', '8806538000220', '가모피드정 5mg', 51500, '2025-03-01'),</v>
      </c>
    </row>
    <row r="4900" spans="79:96" x14ac:dyDescent="0.25">
      <c r="CA4900" s="29">
        <v>4897</v>
      </c>
      <c r="CB4900" s="50"/>
      <c r="CC4900" s="55" t="s">
        <v>4324</v>
      </c>
      <c r="CD4900" s="31" t="s">
        <v>719</v>
      </c>
      <c r="CE4900" s="55" t="s">
        <v>8060</v>
      </c>
      <c r="CF4900" s="32" t="s">
        <v>1077</v>
      </c>
      <c r="CG4900" s="33" t="s">
        <v>1078</v>
      </c>
      <c r="CH4900" s="34">
        <v>176000</v>
      </c>
      <c r="CI4900" s="35">
        <v>45717</v>
      </c>
      <c r="CJ4900" s="35"/>
      <c r="CK4900" s="36">
        <v>352000</v>
      </c>
      <c r="CL4900" s="26">
        <f t="shared" si="195"/>
        <v>176000</v>
      </c>
      <c r="CM4900" s="26"/>
      <c r="CR4900" s="26" t="str">
        <f t="shared" si="196"/>
        <v>('약국', '132-10-27436', '경기 남양주시 와부읍', '8806538056425', '프로나지액 25mL', 176000, '2025-03-01'),</v>
      </c>
    </row>
    <row r="4901" spans="79:96" x14ac:dyDescent="0.25">
      <c r="CA4901" s="29">
        <v>4898</v>
      </c>
      <c r="CB4901" s="50"/>
      <c r="CC4901" s="55" t="s">
        <v>4324</v>
      </c>
      <c r="CD4901" s="31" t="s">
        <v>719</v>
      </c>
      <c r="CE4901" s="55" t="s">
        <v>8060</v>
      </c>
      <c r="CF4901" s="32" t="s">
        <v>1077</v>
      </c>
      <c r="CG4901" s="33" t="s">
        <v>1078</v>
      </c>
      <c r="CH4901" s="34">
        <v>8250</v>
      </c>
      <c r="CI4901" s="35">
        <v>45689</v>
      </c>
      <c r="CJ4901" s="35"/>
      <c r="CK4901" s="36">
        <v>16500</v>
      </c>
      <c r="CL4901" s="26">
        <f t="shared" si="195"/>
        <v>8250</v>
      </c>
      <c r="CM4901" s="26"/>
      <c r="CR4901" s="26" t="str">
        <f t="shared" si="196"/>
        <v>('약국', '132-10-27436', '경기 남양주시 와부읍', '8806538056425', '프로나지액 25mL', 8250, '2025-02-01'),</v>
      </c>
    </row>
    <row r="4902" spans="79:96" x14ac:dyDescent="0.25">
      <c r="CA4902" s="29">
        <v>4899</v>
      </c>
      <c r="CB4902" s="50"/>
      <c r="CC4902" s="55" t="s">
        <v>4324</v>
      </c>
      <c r="CD4902" s="31" t="s">
        <v>719</v>
      </c>
      <c r="CE4902" s="55" t="s">
        <v>8060</v>
      </c>
      <c r="CF4902" s="32" t="s">
        <v>3004</v>
      </c>
      <c r="CG4902" s="33" t="s">
        <v>1576</v>
      </c>
      <c r="CH4902" s="34">
        <v>16506</v>
      </c>
      <c r="CI4902" s="35">
        <v>45658</v>
      </c>
      <c r="CJ4902" s="35"/>
      <c r="CK4902" s="36">
        <v>33012</v>
      </c>
      <c r="CL4902" s="26">
        <f t="shared" si="195"/>
        <v>16506</v>
      </c>
      <c r="CM4902" s="26"/>
      <c r="CR4902" s="26" t="str">
        <f t="shared" si="196"/>
        <v>('약국', '132-10-27436', '경기 남양주시 와부읍', '8806538060736', '포시글리정 10mg', 16506, '2025-01-01'),</v>
      </c>
    </row>
    <row r="4903" spans="79:96" x14ac:dyDescent="0.25">
      <c r="CA4903" s="29">
        <v>4900</v>
      </c>
      <c r="CB4903" s="50"/>
      <c r="CC4903" s="55" t="s">
        <v>4324</v>
      </c>
      <c r="CD4903" s="31" t="s">
        <v>719</v>
      </c>
      <c r="CE4903" s="55" t="s">
        <v>8060</v>
      </c>
      <c r="CF4903" s="32" t="s">
        <v>1077</v>
      </c>
      <c r="CG4903" s="33" t="s">
        <v>1078</v>
      </c>
      <c r="CH4903" s="34">
        <v>88000</v>
      </c>
      <c r="CI4903" s="35">
        <v>45717</v>
      </c>
      <c r="CJ4903" s="35"/>
      <c r="CK4903" s="36">
        <v>176000</v>
      </c>
      <c r="CL4903" s="26">
        <f t="shared" si="195"/>
        <v>88000</v>
      </c>
      <c r="CM4903" s="26"/>
      <c r="CR4903" s="26" t="str">
        <f t="shared" si="196"/>
        <v>('약국', '132-10-27436', '경기 남양주시 와부읍', '8806538056425', '프로나지액 25mL', 88000, '2025-03-01'),</v>
      </c>
    </row>
    <row r="4904" spans="79:96" x14ac:dyDescent="0.25">
      <c r="CA4904" s="29">
        <v>4901</v>
      </c>
      <c r="CB4904" s="50"/>
      <c r="CC4904" s="55" t="s">
        <v>4324</v>
      </c>
      <c r="CD4904" s="31" t="s">
        <v>8061</v>
      </c>
      <c r="CE4904" s="55" t="s">
        <v>5688</v>
      </c>
      <c r="CF4904" s="32" t="s">
        <v>732</v>
      </c>
      <c r="CG4904" s="33" t="s">
        <v>733</v>
      </c>
      <c r="CH4904" s="34">
        <v>5750</v>
      </c>
      <c r="CI4904" s="35">
        <v>45717</v>
      </c>
      <c r="CJ4904" s="35"/>
      <c r="CK4904" s="36">
        <v>11500</v>
      </c>
      <c r="CL4904" s="26">
        <f t="shared" si="195"/>
        <v>5750</v>
      </c>
      <c r="CM4904" s="26"/>
      <c r="CR4904" s="26" t="str">
        <f t="shared" si="196"/>
        <v>('약국', '303-05-21025', '서울 양천구 신월동', '8806538017259', '신일피리독신정 50mg', 5750, '2025-03-01'),</v>
      </c>
    </row>
    <row r="4905" spans="79:96" x14ac:dyDescent="0.25">
      <c r="CA4905" s="29">
        <v>4902</v>
      </c>
      <c r="CB4905" s="50"/>
      <c r="CC4905" s="55" t="s">
        <v>4324</v>
      </c>
      <c r="CD4905" s="31" t="s">
        <v>8062</v>
      </c>
      <c r="CE4905" s="55" t="s">
        <v>5688</v>
      </c>
      <c r="CF4905" s="32" t="s">
        <v>686</v>
      </c>
      <c r="CG4905" s="33" t="s">
        <v>661</v>
      </c>
      <c r="CH4905" s="34">
        <v>0</v>
      </c>
      <c r="CI4905" s="35">
        <v>45717</v>
      </c>
      <c r="CJ4905" s="35"/>
      <c r="CK4905" s="36">
        <v>0</v>
      </c>
      <c r="CL4905" s="26">
        <f t="shared" si="195"/>
        <v>0</v>
      </c>
      <c r="CM4905" s="26"/>
      <c r="CR4905" s="26" t="str">
        <f t="shared" si="196"/>
        <v>('약국', '111-52-11669', '서울 양천구 신월동', '8806538010977', '신일트리메부틴말레산염정 100mg', 0, '2025-03-01'),</v>
      </c>
    </row>
    <row r="4906" spans="79:96" x14ac:dyDescent="0.25">
      <c r="CA4906" s="29">
        <v>4903</v>
      </c>
      <c r="CB4906" s="50"/>
      <c r="CC4906" s="55" t="s">
        <v>4324</v>
      </c>
      <c r="CD4906" s="31" t="s">
        <v>8063</v>
      </c>
      <c r="CE4906" s="55" t="s">
        <v>8064</v>
      </c>
      <c r="CF4906" s="32" t="s">
        <v>1376</v>
      </c>
      <c r="CG4906" s="33" t="s">
        <v>197</v>
      </c>
      <c r="CH4906" s="34">
        <v>32040</v>
      </c>
      <c r="CI4906" s="35">
        <v>45717</v>
      </c>
      <c r="CJ4906" s="35"/>
      <c r="CK4906" s="36">
        <v>64080</v>
      </c>
      <c r="CL4906" s="26">
        <f t="shared" si="195"/>
        <v>32040</v>
      </c>
      <c r="CM4906" s="26"/>
      <c r="CR4906" s="26" t="str">
        <f t="shared" si="196"/>
        <v>('약국', '128-12-72595', '경기 고양시 덕양구 고양동', '8806538013817', '리피칸정 20mg', 32040, '2025-03-01'),</v>
      </c>
    </row>
    <row r="4907" spans="79:96" x14ac:dyDescent="0.25">
      <c r="CA4907" s="29">
        <v>4904</v>
      </c>
      <c r="CB4907" s="50"/>
      <c r="CC4907" s="55" t="s">
        <v>4324</v>
      </c>
      <c r="CD4907" s="31" t="s">
        <v>8065</v>
      </c>
      <c r="CE4907" s="55" t="s">
        <v>1492</v>
      </c>
      <c r="CF4907" s="32" t="s">
        <v>1424</v>
      </c>
      <c r="CG4907" s="33" t="s">
        <v>438</v>
      </c>
      <c r="CH4907" s="34">
        <v>20580</v>
      </c>
      <c r="CI4907" s="35">
        <v>45717</v>
      </c>
      <c r="CJ4907" s="35"/>
      <c r="CK4907" s="36">
        <v>41160</v>
      </c>
      <c r="CL4907" s="26">
        <f t="shared" si="195"/>
        <v>20580</v>
      </c>
      <c r="CM4907" s="26"/>
      <c r="CR4907" s="26" t="str">
        <f t="shared" si="196"/>
        <v>('약국', '132-08-58498', '서울 구로구 구로동', '8806538044026', '하이엘정 20mg', 20580, '2025-03-01'),</v>
      </c>
    </row>
    <row r="4908" spans="79:96" x14ac:dyDescent="0.25">
      <c r="CA4908" s="29">
        <v>4905</v>
      </c>
      <c r="CB4908" s="50"/>
      <c r="CC4908" s="55" t="s">
        <v>4324</v>
      </c>
      <c r="CD4908" s="31" t="s">
        <v>8066</v>
      </c>
      <c r="CE4908" s="55" t="s">
        <v>8067</v>
      </c>
      <c r="CF4908" s="32" t="s">
        <v>615</v>
      </c>
      <c r="CG4908" s="33" t="s">
        <v>616</v>
      </c>
      <c r="CH4908" s="34">
        <v>7500</v>
      </c>
      <c r="CI4908" s="35">
        <v>45717</v>
      </c>
      <c r="CJ4908" s="35"/>
      <c r="CK4908" s="36">
        <v>15000</v>
      </c>
      <c r="CL4908" s="26">
        <f t="shared" si="195"/>
        <v>7500</v>
      </c>
      <c r="CM4908" s="26"/>
      <c r="CR4908" s="26" t="str">
        <f t="shared" si="196"/>
        <v>('약국', '113-10-43930', '서울 구로구 신도림동', '8806538015149', '신일폴산정 1mg', 7500, '2025-03-01'),</v>
      </c>
    </row>
    <row r="4909" spans="79:96" x14ac:dyDescent="0.25">
      <c r="CA4909" s="29">
        <v>4906</v>
      </c>
      <c r="CB4909" s="50"/>
      <c r="CC4909" s="55" t="s">
        <v>4324</v>
      </c>
      <c r="CD4909" s="31" t="s">
        <v>8068</v>
      </c>
      <c r="CE4909" s="55" t="s">
        <v>8069</v>
      </c>
      <c r="CF4909" s="32" t="s">
        <v>311</v>
      </c>
      <c r="CG4909" s="33" t="s">
        <v>312</v>
      </c>
      <c r="CH4909" s="34">
        <v>27540</v>
      </c>
      <c r="CI4909" s="35">
        <v>45717</v>
      </c>
      <c r="CJ4909" s="35"/>
      <c r="CK4909" s="36">
        <v>55080</v>
      </c>
      <c r="CL4909" s="26">
        <f t="shared" si="195"/>
        <v>27540</v>
      </c>
      <c r="CM4909" s="26"/>
      <c r="CR4909" s="26" t="str">
        <f t="shared" si="196"/>
        <v>('약국', '130-37-63734', '서울특별시 은평구 응암동', '8806538044125', '하이엘정 10mg', 27540, '2025-03-01'),</v>
      </c>
    </row>
    <row r="4910" spans="79:96" x14ac:dyDescent="0.25">
      <c r="CA4910" s="29">
        <v>4907</v>
      </c>
      <c r="CB4910" s="50"/>
      <c r="CC4910" s="55" t="s">
        <v>4324</v>
      </c>
      <c r="CD4910" s="31" t="s">
        <v>8070</v>
      </c>
      <c r="CE4910" s="55" t="s">
        <v>8071</v>
      </c>
      <c r="CF4910" s="32" t="s">
        <v>1077</v>
      </c>
      <c r="CG4910" s="33" t="s">
        <v>1078</v>
      </c>
      <c r="CH4910" s="34">
        <v>5500</v>
      </c>
      <c r="CI4910" s="35">
        <v>45689</v>
      </c>
      <c r="CJ4910" s="35"/>
      <c r="CK4910" s="36">
        <v>11000</v>
      </c>
      <c r="CL4910" s="26">
        <f t="shared" si="195"/>
        <v>5500</v>
      </c>
      <c r="CM4910" s="26"/>
      <c r="CR4910" s="26" t="str">
        <f t="shared" si="196"/>
        <v>('약국', '119-16-67494', '서울 성동구 성수동', '8806538056425', '프로나지액 25mL', 5500, '2025-02-01'),</v>
      </c>
    </row>
    <row r="4911" spans="79:96" x14ac:dyDescent="0.25">
      <c r="CA4911" s="29">
        <v>4908</v>
      </c>
      <c r="CB4911" s="50"/>
      <c r="CC4911" s="55" t="s">
        <v>4324</v>
      </c>
      <c r="CD4911" s="31" t="s">
        <v>8072</v>
      </c>
      <c r="CE4911" s="55" t="s">
        <v>7082</v>
      </c>
      <c r="CF4911" s="32" t="s">
        <v>686</v>
      </c>
      <c r="CG4911" s="33" t="s">
        <v>661</v>
      </c>
      <c r="CH4911" s="34">
        <v>0</v>
      </c>
      <c r="CI4911" s="35">
        <v>45658</v>
      </c>
      <c r="CJ4911" s="35"/>
      <c r="CK4911" s="36">
        <v>0</v>
      </c>
      <c r="CL4911" s="26">
        <f t="shared" si="195"/>
        <v>0</v>
      </c>
      <c r="CM4911" s="26"/>
      <c r="CR4911" s="26" t="str">
        <f t="shared" si="196"/>
        <v>('약국', '109-06-48661', '서울 강서구 가양동', '8806538010977', '신일트리메부틴말레산염정 100mg', 0, '2025-01-01'),</v>
      </c>
    </row>
    <row r="4912" spans="79:96" x14ac:dyDescent="0.25">
      <c r="CA4912" s="29">
        <v>4909</v>
      </c>
      <c r="CB4912" s="50"/>
      <c r="CC4912" s="55" t="s">
        <v>4324</v>
      </c>
      <c r="CD4912" s="31" t="s">
        <v>5918</v>
      </c>
      <c r="CE4912" s="55" t="s">
        <v>5445</v>
      </c>
      <c r="CF4912" s="32" t="s">
        <v>824</v>
      </c>
      <c r="CG4912" s="33" t="s">
        <v>140</v>
      </c>
      <c r="CH4912" s="34">
        <v>28750</v>
      </c>
      <c r="CI4912" s="35">
        <v>45717</v>
      </c>
      <c r="CJ4912" s="35"/>
      <c r="CK4912" s="36">
        <v>57500</v>
      </c>
      <c r="CL4912" s="26">
        <f t="shared" si="195"/>
        <v>28750</v>
      </c>
      <c r="CM4912" s="26"/>
      <c r="CR4912" s="26" t="str">
        <f t="shared" si="196"/>
        <v>('약국', '122-09-69393', '인천 계양구 계산동', '8806538000626', '그리펜-에스정 300mg', 28750, '2025-03-01'),</v>
      </c>
    </row>
    <row r="4913" spans="79:96" x14ac:dyDescent="0.25">
      <c r="CA4913" s="29">
        <v>4910</v>
      </c>
      <c r="CB4913" s="50"/>
      <c r="CC4913" s="55" t="s">
        <v>4324</v>
      </c>
      <c r="CD4913" s="31" t="s">
        <v>5918</v>
      </c>
      <c r="CE4913" s="55" t="s">
        <v>5445</v>
      </c>
      <c r="CF4913" s="32" t="s">
        <v>8073</v>
      </c>
      <c r="CG4913" s="33" t="s">
        <v>1310</v>
      </c>
      <c r="CH4913" s="34">
        <v>75460</v>
      </c>
      <c r="CI4913" s="35">
        <v>45717</v>
      </c>
      <c r="CJ4913" s="35"/>
      <c r="CK4913" s="36">
        <v>150920</v>
      </c>
      <c r="CL4913" s="26">
        <f t="shared" si="195"/>
        <v>75460</v>
      </c>
      <c r="CM4913" s="26"/>
      <c r="CR4913" s="26" t="str">
        <f t="shared" si="196"/>
        <v>('약국', '122-09-69393', '인천 계양구 계산동', '8806538051116', '신에소메정40mg', 75460, '2025-03-01'),</v>
      </c>
    </row>
    <row r="4914" spans="79:96" x14ac:dyDescent="0.25">
      <c r="CA4914" s="29">
        <v>4911</v>
      </c>
      <c r="CB4914" s="50"/>
      <c r="CC4914" s="55" t="s">
        <v>4324</v>
      </c>
      <c r="CD4914" s="31" t="s">
        <v>5918</v>
      </c>
      <c r="CE4914" s="55" t="s">
        <v>5445</v>
      </c>
      <c r="CF4914" s="32" t="s">
        <v>499</v>
      </c>
      <c r="CG4914" s="33" t="s">
        <v>500</v>
      </c>
      <c r="CH4914" s="34">
        <v>25950</v>
      </c>
      <c r="CI4914" s="35">
        <v>45717</v>
      </c>
      <c r="CJ4914" s="35"/>
      <c r="CK4914" s="36">
        <v>51900</v>
      </c>
      <c r="CL4914" s="26">
        <f t="shared" si="195"/>
        <v>25950</v>
      </c>
      <c r="CM4914" s="26"/>
      <c r="CR4914" s="26" t="str">
        <f t="shared" si="196"/>
        <v>('약국', '122-09-69393', '인천 계양구 계산동', '8806538049823', '하이엘정 5mg', 25950, '2025-03-01'),</v>
      </c>
    </row>
    <row r="4915" spans="79:96" x14ac:dyDescent="0.25">
      <c r="CA4915" s="29">
        <v>4912</v>
      </c>
      <c r="CB4915" s="50"/>
      <c r="CC4915" s="55" t="s">
        <v>4324</v>
      </c>
      <c r="CD4915" s="31" t="s">
        <v>5918</v>
      </c>
      <c r="CE4915" s="55" t="s">
        <v>5445</v>
      </c>
      <c r="CF4915" s="32" t="s">
        <v>1501</v>
      </c>
      <c r="CG4915" s="33" t="s">
        <v>1310</v>
      </c>
      <c r="CH4915" s="34">
        <v>16170</v>
      </c>
      <c r="CI4915" s="35">
        <v>45717</v>
      </c>
      <c r="CJ4915" s="35"/>
      <c r="CK4915" s="36">
        <v>32340</v>
      </c>
      <c r="CL4915" s="26">
        <f t="shared" si="195"/>
        <v>16170</v>
      </c>
      <c r="CM4915" s="26"/>
      <c r="CR4915" s="26" t="str">
        <f t="shared" si="196"/>
        <v>('약국', '122-09-69393', '인천 계양구 계산동', '8806538051123', '신에소메정40mg', 16170, '2025-03-01'),</v>
      </c>
    </row>
    <row r="4916" spans="79:96" x14ac:dyDescent="0.25">
      <c r="CA4916" s="29">
        <v>4913</v>
      </c>
      <c r="CB4916" s="50"/>
      <c r="CC4916" s="55" t="s">
        <v>4324</v>
      </c>
      <c r="CD4916" s="31" t="s">
        <v>5918</v>
      </c>
      <c r="CE4916" s="55" t="s">
        <v>5445</v>
      </c>
      <c r="CF4916" s="32" t="s">
        <v>1323</v>
      </c>
      <c r="CG4916" s="33" t="s">
        <v>631</v>
      </c>
      <c r="CH4916" s="34">
        <v>53250</v>
      </c>
      <c r="CI4916" s="35">
        <v>45717</v>
      </c>
      <c r="CJ4916" s="35"/>
      <c r="CK4916" s="36">
        <v>106500</v>
      </c>
      <c r="CL4916" s="26">
        <f t="shared" si="195"/>
        <v>53250</v>
      </c>
      <c r="CM4916" s="26"/>
      <c r="CR4916" s="26" t="str">
        <f t="shared" si="196"/>
        <v>('약국', '122-09-69393', '인천 계양구 계산동', '8806538009018', '신노바핀정 5mg', 53250, '2025-03-01'),</v>
      </c>
    </row>
    <row r="4917" spans="79:96" x14ac:dyDescent="0.25">
      <c r="CA4917" s="29">
        <v>4914</v>
      </c>
      <c r="CB4917" s="50"/>
      <c r="CC4917" s="55" t="s">
        <v>4324</v>
      </c>
      <c r="CD4917" s="31" t="s">
        <v>5918</v>
      </c>
      <c r="CE4917" s="55" t="s">
        <v>5445</v>
      </c>
      <c r="CF4917" s="32" t="s">
        <v>499</v>
      </c>
      <c r="CG4917" s="33" t="s">
        <v>500</v>
      </c>
      <c r="CH4917" s="34">
        <v>10380</v>
      </c>
      <c r="CI4917" s="35">
        <v>45717</v>
      </c>
      <c r="CJ4917" s="35"/>
      <c r="CK4917" s="36">
        <v>20760</v>
      </c>
      <c r="CL4917" s="26">
        <f t="shared" si="195"/>
        <v>10380</v>
      </c>
      <c r="CM4917" s="26"/>
      <c r="CR4917" s="26" t="str">
        <f t="shared" si="196"/>
        <v>('약국', '122-09-69393', '인천 계양구 계산동', '8806538049823', '하이엘정 5mg', 10380, '2025-03-01'),</v>
      </c>
    </row>
    <row r="4918" spans="79:96" x14ac:dyDescent="0.25">
      <c r="CA4918" s="29">
        <v>4915</v>
      </c>
      <c r="CB4918" s="50"/>
      <c r="CC4918" s="55" t="s">
        <v>4324</v>
      </c>
      <c r="CD4918" s="31" t="s">
        <v>5918</v>
      </c>
      <c r="CE4918" s="55" t="s">
        <v>5445</v>
      </c>
      <c r="CF4918" s="32" t="s">
        <v>2151</v>
      </c>
      <c r="CG4918" s="33" t="s">
        <v>61</v>
      </c>
      <c r="CH4918" s="34">
        <v>25750</v>
      </c>
      <c r="CI4918" s="35">
        <v>45717</v>
      </c>
      <c r="CJ4918" s="35"/>
      <c r="CK4918" s="36">
        <v>51500</v>
      </c>
      <c r="CL4918" s="26">
        <f t="shared" si="195"/>
        <v>25750</v>
      </c>
      <c r="CM4918" s="26"/>
      <c r="CR4918" s="26" t="str">
        <f t="shared" si="196"/>
        <v>('약국', '122-09-69393', '인천 계양구 계산동', '8806538000220', '가모피드정 5mg', 25750, '2025-03-01'),</v>
      </c>
    </row>
    <row r="4919" spans="79:96" x14ac:dyDescent="0.25">
      <c r="CA4919" s="29">
        <v>4916</v>
      </c>
      <c r="CB4919" s="50"/>
      <c r="CC4919" s="55" t="s">
        <v>4324</v>
      </c>
      <c r="CD4919" s="31" t="s">
        <v>5918</v>
      </c>
      <c r="CE4919" s="55" t="s">
        <v>5445</v>
      </c>
      <c r="CF4919" s="32" t="s">
        <v>3290</v>
      </c>
      <c r="CG4919" s="33" t="s">
        <v>1497</v>
      </c>
      <c r="CH4919" s="34">
        <v>40500</v>
      </c>
      <c r="CI4919" s="35">
        <v>45689</v>
      </c>
      <c r="CJ4919" s="35"/>
      <c r="CK4919" s="36">
        <v>81000</v>
      </c>
      <c r="CL4919" s="26">
        <f t="shared" si="195"/>
        <v>40500</v>
      </c>
      <c r="CM4919" s="26"/>
      <c r="CR4919" s="26" t="str">
        <f t="shared" si="196"/>
        <v>('약국', '122-09-69393', '인천 계양구 계산동', '8806538057316', '탐시원서방캡슐 0.4mg', 40500, '2025-02-01'),</v>
      </c>
    </row>
    <row r="4920" spans="79:96" x14ac:dyDescent="0.25">
      <c r="CA4920" s="29">
        <v>4917</v>
      </c>
      <c r="CB4920" s="50"/>
      <c r="CC4920" s="55" t="s">
        <v>4324</v>
      </c>
      <c r="CD4920" s="31" t="s">
        <v>5918</v>
      </c>
      <c r="CE4920" s="55" t="s">
        <v>5445</v>
      </c>
      <c r="CF4920" s="32" t="s">
        <v>3290</v>
      </c>
      <c r="CG4920" s="33" t="s">
        <v>1497</v>
      </c>
      <c r="CH4920" s="34">
        <v>20250</v>
      </c>
      <c r="CI4920" s="35">
        <v>45658</v>
      </c>
      <c r="CJ4920" s="35"/>
      <c r="CK4920" s="36">
        <v>40500</v>
      </c>
      <c r="CL4920" s="26">
        <f t="shared" si="195"/>
        <v>20250</v>
      </c>
      <c r="CM4920" s="26"/>
      <c r="CR4920" s="26" t="str">
        <f t="shared" si="196"/>
        <v>('약국', '122-09-69393', '인천 계양구 계산동', '8806538057316', '탐시원서방캡슐 0.4mg', 20250, '2025-01-01'),</v>
      </c>
    </row>
    <row r="4921" spans="79:96" x14ac:dyDescent="0.25">
      <c r="CA4921" s="29">
        <v>4918</v>
      </c>
      <c r="CB4921" s="50"/>
      <c r="CC4921" s="55" t="s">
        <v>4324</v>
      </c>
      <c r="CD4921" s="31" t="s">
        <v>5918</v>
      </c>
      <c r="CE4921" s="55" t="s">
        <v>5445</v>
      </c>
      <c r="CF4921" s="32" t="s">
        <v>499</v>
      </c>
      <c r="CG4921" s="33" t="s">
        <v>500</v>
      </c>
      <c r="CH4921" s="34">
        <v>10380</v>
      </c>
      <c r="CI4921" s="35">
        <v>45717</v>
      </c>
      <c r="CJ4921" s="35"/>
      <c r="CK4921" s="36">
        <v>20760</v>
      </c>
      <c r="CL4921" s="26">
        <f t="shared" si="195"/>
        <v>10380</v>
      </c>
      <c r="CM4921" s="26"/>
      <c r="CR4921" s="26" t="str">
        <f t="shared" si="196"/>
        <v>('약국', '122-09-69393', '인천 계양구 계산동', '8806538049823', '하이엘정 5mg', 10380, '2025-03-01'),</v>
      </c>
    </row>
    <row r="4922" spans="79:96" x14ac:dyDescent="0.25">
      <c r="CA4922" s="29">
        <v>4919</v>
      </c>
      <c r="CB4922" s="50"/>
      <c r="CC4922" s="55" t="s">
        <v>4324</v>
      </c>
      <c r="CD4922" s="31" t="s">
        <v>8074</v>
      </c>
      <c r="CE4922" s="55" t="s">
        <v>8075</v>
      </c>
      <c r="CF4922" s="32" t="s">
        <v>2228</v>
      </c>
      <c r="CG4922" s="33" t="s">
        <v>790</v>
      </c>
      <c r="CH4922" s="34">
        <v>14500</v>
      </c>
      <c r="CI4922" s="35">
        <v>45717</v>
      </c>
      <c r="CJ4922" s="35"/>
      <c r="CK4922" s="36">
        <v>29000</v>
      </c>
      <c r="CL4922" s="26">
        <f t="shared" si="195"/>
        <v>14500</v>
      </c>
      <c r="CM4922" s="26"/>
      <c r="CR4922" s="26" t="str">
        <f t="shared" si="196"/>
        <v>('약국', '130-32-19548', '경기 화성시 팔탄면', '8806538013121', '신일슈도에페드린정 60mg', 14500, '2025-03-01'),</v>
      </c>
    </row>
    <row r="4923" spans="79:96" x14ac:dyDescent="0.25">
      <c r="CA4923" s="29">
        <v>4920</v>
      </c>
      <c r="CB4923" s="50"/>
      <c r="CC4923" s="55" t="s">
        <v>4324</v>
      </c>
      <c r="CD4923" s="31" t="s">
        <v>8076</v>
      </c>
      <c r="CE4923" s="55" t="s">
        <v>8077</v>
      </c>
      <c r="CF4923" s="32" t="s">
        <v>2228</v>
      </c>
      <c r="CG4923" s="33" t="s">
        <v>790</v>
      </c>
      <c r="CH4923" s="34">
        <v>-14500</v>
      </c>
      <c r="CI4923" s="35">
        <v>45717</v>
      </c>
      <c r="CJ4923" s="35"/>
      <c r="CK4923" s="36">
        <v>-29000</v>
      </c>
      <c r="CL4923" s="26">
        <f t="shared" si="195"/>
        <v>-14500</v>
      </c>
      <c r="CM4923" s="26"/>
      <c r="CR4923" s="26" t="str">
        <f t="shared" si="196"/>
        <v>('약국', '121-10-69533', '인천 중구 신흥동', '8806538013121', '신일슈도에페드린정 60mg', -14500, '2025-03-01'),</v>
      </c>
    </row>
    <row r="4924" spans="79:96" x14ac:dyDescent="0.25">
      <c r="CA4924" s="29">
        <v>4921</v>
      </c>
      <c r="CB4924" s="50"/>
      <c r="CC4924" s="55" t="s">
        <v>4324</v>
      </c>
      <c r="CD4924" s="31" t="s">
        <v>8076</v>
      </c>
      <c r="CE4924" s="55" t="s">
        <v>8077</v>
      </c>
      <c r="CF4924" s="32" t="s">
        <v>3307</v>
      </c>
      <c r="CG4924" s="33" t="s">
        <v>2174</v>
      </c>
      <c r="CH4924" s="34">
        <v>86250</v>
      </c>
      <c r="CI4924" s="35">
        <v>45717</v>
      </c>
      <c r="CJ4924" s="35"/>
      <c r="CK4924" s="36">
        <v>172500</v>
      </c>
      <c r="CL4924" s="26">
        <f t="shared" si="195"/>
        <v>86250</v>
      </c>
      <c r="CM4924" s="26"/>
      <c r="CR4924" s="26" t="str">
        <f t="shared" si="196"/>
        <v>('약국', '121-10-69533', '인천 중구 신흥동', '8806538021911', '오로페롤연질캡슐 100mg', 86250, '2025-03-01'),</v>
      </c>
    </row>
    <row r="4925" spans="79:96" x14ac:dyDescent="0.25">
      <c r="CA4925" s="29">
        <v>4922</v>
      </c>
      <c r="CB4925" s="50"/>
      <c r="CC4925" s="55" t="s">
        <v>4324</v>
      </c>
      <c r="CD4925" s="31" t="s">
        <v>8078</v>
      </c>
      <c r="CE4925" s="55" t="s">
        <v>7838</v>
      </c>
      <c r="CF4925" s="32" t="s">
        <v>2203</v>
      </c>
      <c r="CG4925" s="33" t="s">
        <v>140</v>
      </c>
      <c r="CH4925" s="34">
        <v>3450</v>
      </c>
      <c r="CI4925" s="35">
        <v>45717</v>
      </c>
      <c r="CJ4925" s="35"/>
      <c r="CK4925" s="36">
        <v>6900</v>
      </c>
      <c r="CL4925" s="26">
        <f t="shared" si="195"/>
        <v>3450</v>
      </c>
      <c r="CM4925" s="26"/>
      <c r="CR4925" s="26" t="str">
        <f t="shared" si="196"/>
        <v>('약국', '204-04-86383', '서울 동대문구 장안동', '8806538000619', '그리펜-에스정 300mg', 3450, '2025-03-01'),</v>
      </c>
    </row>
    <row r="4926" spans="79:96" x14ac:dyDescent="0.25">
      <c r="CA4926" s="29">
        <v>4923</v>
      </c>
      <c r="CB4926" s="50"/>
      <c r="CC4926" s="55" t="s">
        <v>4324</v>
      </c>
      <c r="CD4926" s="31" t="s">
        <v>8079</v>
      </c>
      <c r="CE4926" s="55" t="s">
        <v>8080</v>
      </c>
      <c r="CF4926" s="32" t="s">
        <v>2228</v>
      </c>
      <c r="CG4926" s="33" t="s">
        <v>790</v>
      </c>
      <c r="CH4926" s="34">
        <v>29000</v>
      </c>
      <c r="CI4926" s="35">
        <v>45717</v>
      </c>
      <c r="CJ4926" s="35"/>
      <c r="CK4926" s="36">
        <v>58000</v>
      </c>
      <c r="CL4926" s="26">
        <f t="shared" si="195"/>
        <v>29000</v>
      </c>
      <c r="CM4926" s="26"/>
      <c r="CR4926" s="26" t="str">
        <f t="shared" si="196"/>
        <v>('약국', '124-09-51453', '경기 수원시 팔달구 고등동', '8806538013121', '신일슈도에페드린정 60mg', 29000, '2025-03-01'),</v>
      </c>
    </row>
    <row r="4927" spans="79:96" x14ac:dyDescent="0.25">
      <c r="CA4927" s="29">
        <v>4924</v>
      </c>
      <c r="CB4927" s="50"/>
      <c r="CC4927" s="55" t="s">
        <v>4324</v>
      </c>
      <c r="CD4927" s="31" t="s">
        <v>8081</v>
      </c>
      <c r="CE4927" s="55" t="s">
        <v>8082</v>
      </c>
      <c r="CF4927" s="32" t="s">
        <v>645</v>
      </c>
      <c r="CG4927" s="33" t="s">
        <v>646</v>
      </c>
      <c r="CH4927" s="34">
        <v>9500</v>
      </c>
      <c r="CI4927" s="35">
        <v>45717</v>
      </c>
      <c r="CJ4927" s="35"/>
      <c r="CK4927" s="36">
        <v>19000</v>
      </c>
      <c r="CL4927" s="26">
        <f t="shared" si="195"/>
        <v>9500</v>
      </c>
      <c r="CM4927" s="26"/>
      <c r="CR4927" s="26" t="str">
        <f t="shared" si="196"/>
        <v>('약국', '203-01-03980', '서울 중구 신당동', '8806538014265', '신일브롬헥신염산염정 8mg', 9500, '2025-03-01'),</v>
      </c>
    </row>
    <row r="4928" spans="79:96" x14ac:dyDescent="0.25">
      <c r="CA4928" s="29">
        <v>4925</v>
      </c>
      <c r="CB4928" s="50"/>
      <c r="CC4928" s="55" t="s">
        <v>4324</v>
      </c>
      <c r="CD4928" s="31" t="s">
        <v>226</v>
      </c>
      <c r="CE4928" s="55" t="s">
        <v>5701</v>
      </c>
      <c r="CF4928" s="32" t="s">
        <v>1077</v>
      </c>
      <c r="CG4928" s="33" t="s">
        <v>1078</v>
      </c>
      <c r="CH4928" s="34">
        <v>13750</v>
      </c>
      <c r="CI4928" s="35">
        <v>45689</v>
      </c>
      <c r="CJ4928" s="35"/>
      <c r="CK4928" s="36">
        <v>27500</v>
      </c>
      <c r="CL4928" s="26">
        <f t="shared" si="195"/>
        <v>13750</v>
      </c>
      <c r="CM4928" s="26"/>
      <c r="CR4928" s="26" t="str">
        <f t="shared" si="196"/>
        <v>('약국', '112-07-45347', '서울 관악구 봉천동', '8806538056425', '프로나지액 25mL', 13750, '2025-02-01'),</v>
      </c>
    </row>
    <row r="4929" spans="79:96" x14ac:dyDescent="0.25">
      <c r="CA4929" s="29">
        <v>4926</v>
      </c>
      <c r="CB4929" s="50"/>
      <c r="CC4929" s="55" t="s">
        <v>4324</v>
      </c>
      <c r="CD4929" s="31" t="s">
        <v>8083</v>
      </c>
      <c r="CE4929" s="55" t="s">
        <v>8084</v>
      </c>
      <c r="CF4929" s="32" t="s">
        <v>3346</v>
      </c>
      <c r="CG4929" s="33" t="s">
        <v>425</v>
      </c>
      <c r="CH4929" s="34">
        <v>63560</v>
      </c>
      <c r="CI4929" s="35">
        <v>45658</v>
      </c>
      <c r="CJ4929" s="35"/>
      <c r="CK4929" s="36">
        <v>127120</v>
      </c>
      <c r="CL4929" s="26">
        <f t="shared" si="195"/>
        <v>63560</v>
      </c>
      <c r="CM4929" s="26"/>
      <c r="CR4929" s="26" t="str">
        <f t="shared" si="196"/>
        <v>('약국', '105-03-31736', '경기 안산시 상록구 본오동', '8806538002729', '라베리트정 10mg', 63560, '2025-01-01'),</v>
      </c>
    </row>
    <row r="4930" spans="79:96" x14ac:dyDescent="0.25">
      <c r="CA4930" s="29">
        <v>4927</v>
      </c>
      <c r="CB4930" s="50"/>
      <c r="CC4930" s="55" t="s">
        <v>4324</v>
      </c>
      <c r="CD4930" s="31" t="s">
        <v>8085</v>
      </c>
      <c r="CE4930" s="55" t="s">
        <v>5565</v>
      </c>
      <c r="CF4930" s="32" t="s">
        <v>1424</v>
      </c>
      <c r="CG4930" s="33" t="s">
        <v>438</v>
      </c>
      <c r="CH4930" s="34">
        <v>30870</v>
      </c>
      <c r="CI4930" s="35">
        <v>45717</v>
      </c>
      <c r="CJ4930" s="35"/>
      <c r="CK4930" s="36">
        <v>61740</v>
      </c>
      <c r="CL4930" s="26">
        <f t="shared" si="195"/>
        <v>30870</v>
      </c>
      <c r="CM4930" s="26"/>
      <c r="CR4930" s="26" t="str">
        <f t="shared" si="196"/>
        <v>('약국', '112-21-14928', '서울 관악구 신림동', '8806538044026', '하이엘정 20mg', 30870, '2025-03-01'),</v>
      </c>
    </row>
    <row r="4931" spans="79:96" x14ac:dyDescent="0.25">
      <c r="CA4931" s="29">
        <v>4928</v>
      </c>
      <c r="CB4931" s="50"/>
      <c r="CC4931" s="55" t="s">
        <v>4324</v>
      </c>
      <c r="CD4931" s="31" t="s">
        <v>8085</v>
      </c>
      <c r="CE4931" s="55" t="s">
        <v>5565</v>
      </c>
      <c r="CF4931" s="32" t="s">
        <v>2324</v>
      </c>
      <c r="CG4931" s="33" t="s">
        <v>61</v>
      </c>
      <c r="CH4931" s="34">
        <v>4635</v>
      </c>
      <c r="CI4931" s="35">
        <v>45717</v>
      </c>
      <c r="CJ4931" s="35"/>
      <c r="CK4931" s="36">
        <v>9270</v>
      </c>
      <c r="CL4931" s="26">
        <f t="shared" si="195"/>
        <v>4635</v>
      </c>
      <c r="CM4931" s="26"/>
      <c r="CR4931" s="26" t="str">
        <f t="shared" si="196"/>
        <v>('약국', '112-21-14928', '서울 관악구 신림동', '8806538000213', '가모피드정 5mg', 4635, '2025-03-01'),</v>
      </c>
    </row>
    <row r="4932" spans="79:96" x14ac:dyDescent="0.25">
      <c r="CA4932" s="29">
        <v>4929</v>
      </c>
      <c r="CB4932" s="50"/>
      <c r="CC4932" s="55" t="s">
        <v>4324</v>
      </c>
      <c r="CD4932" s="31" t="s">
        <v>8085</v>
      </c>
      <c r="CE4932" s="55" t="s">
        <v>5565</v>
      </c>
      <c r="CF4932" s="32" t="s">
        <v>1501</v>
      </c>
      <c r="CG4932" s="33" t="s">
        <v>1310</v>
      </c>
      <c r="CH4932" s="34">
        <v>16170</v>
      </c>
      <c r="CI4932" s="35">
        <v>45717</v>
      </c>
      <c r="CJ4932" s="35"/>
      <c r="CK4932" s="36">
        <v>32340</v>
      </c>
      <c r="CL4932" s="26">
        <f t="shared" si="195"/>
        <v>16170</v>
      </c>
      <c r="CM4932" s="26"/>
      <c r="CR4932" s="26" t="str">
        <f t="shared" si="196"/>
        <v>('약국', '112-21-14928', '서울 관악구 신림동', '8806538051123', '신에소메정40mg', 16170, '2025-03-01'),</v>
      </c>
    </row>
    <row r="4933" spans="79:96" x14ac:dyDescent="0.25">
      <c r="CA4933" s="29">
        <v>4930</v>
      </c>
      <c r="CB4933" s="50"/>
      <c r="CC4933" s="55" t="s">
        <v>4324</v>
      </c>
      <c r="CD4933" s="31" t="s">
        <v>2298</v>
      </c>
      <c r="CE4933" s="55" t="s">
        <v>8060</v>
      </c>
      <c r="CF4933" s="32" t="s">
        <v>3372</v>
      </c>
      <c r="CG4933" s="33" t="s">
        <v>552</v>
      </c>
      <c r="CH4933" s="34">
        <v>41600</v>
      </c>
      <c r="CI4933" s="35">
        <v>45717</v>
      </c>
      <c r="CJ4933" s="35"/>
      <c r="CK4933" s="36">
        <v>83200</v>
      </c>
      <c r="CL4933" s="26">
        <f t="shared" ref="CL4933:CL4996" si="197">IFERROR(CK4933/2,"")</f>
        <v>41600</v>
      </c>
      <c r="CM4933" s="26"/>
      <c r="CR4933" s="26" t="str">
        <f t="shared" ref="CR4933:CR4996" si="198">IFERROR("('"&amp;CC4933&amp;"', '"&amp;CD4933&amp;"', '"&amp;CE4933&amp;"', '"&amp;CF4933&amp;"', '"&amp;CG4933&amp;"', "&amp;CH4933&amp;", '"&amp;TEXT(CI4933,"YYYY-MM-DD")&amp;"'),","")</f>
        <v>('약국', '215-03-22795', '경기 남양주시 와부읍', '8806538055626', '다이뉴시드정 480mg', 41600, '2025-03-01'),</v>
      </c>
    </row>
    <row r="4934" spans="79:96" x14ac:dyDescent="0.25">
      <c r="CA4934" s="29">
        <v>4931</v>
      </c>
      <c r="CB4934" s="50"/>
      <c r="CC4934" s="55" t="s">
        <v>4324</v>
      </c>
      <c r="CD4934" s="31" t="s">
        <v>2298</v>
      </c>
      <c r="CE4934" s="55" t="s">
        <v>8060</v>
      </c>
      <c r="CF4934" s="32" t="s">
        <v>8086</v>
      </c>
      <c r="CG4934" s="33" t="s">
        <v>1764</v>
      </c>
      <c r="CH4934" s="34">
        <v>5565</v>
      </c>
      <c r="CI4934" s="35">
        <v>45717</v>
      </c>
      <c r="CJ4934" s="35"/>
      <c r="CK4934" s="36">
        <v>11130</v>
      </c>
      <c r="CL4934" s="26">
        <f t="shared" si="197"/>
        <v>5565</v>
      </c>
      <c r="CM4934" s="26"/>
      <c r="CR4934" s="26" t="str">
        <f t="shared" si="198"/>
        <v>('약국', '215-03-22795', '경기 남양주시 와부읍', '8806538062228', '자누메티아정50/500mg', 5565, '2025-03-01'),</v>
      </c>
    </row>
    <row r="4935" spans="79:96" x14ac:dyDescent="0.25">
      <c r="CA4935" s="29">
        <v>4932</v>
      </c>
      <c r="CB4935" s="50"/>
      <c r="CC4935" s="55" t="s">
        <v>4324</v>
      </c>
      <c r="CD4935" s="31" t="s">
        <v>2298</v>
      </c>
      <c r="CE4935" s="55" t="s">
        <v>8060</v>
      </c>
      <c r="CF4935" s="32" t="s">
        <v>2352</v>
      </c>
      <c r="CG4935" s="33" t="s">
        <v>1451</v>
      </c>
      <c r="CH4935" s="34">
        <v>45405</v>
      </c>
      <c r="CI4935" s="35">
        <v>45717</v>
      </c>
      <c r="CJ4935" s="35"/>
      <c r="CK4935" s="36">
        <v>90810</v>
      </c>
      <c r="CL4935" s="26">
        <f t="shared" si="197"/>
        <v>45405</v>
      </c>
      <c r="CM4935" s="26"/>
      <c r="CR4935" s="26" t="str">
        <f t="shared" si="198"/>
        <v>('약국', '215-03-22795', '경기 남양주시 와부읍', '8806538054513', '안플업서방정 300mg', 45405, '2025-03-01'),</v>
      </c>
    </row>
    <row r="4936" spans="79:96" x14ac:dyDescent="0.25">
      <c r="CA4936" s="29">
        <v>4933</v>
      </c>
      <c r="CB4936" s="50"/>
      <c r="CC4936" s="55" t="s">
        <v>4324</v>
      </c>
      <c r="CD4936" s="31" t="s">
        <v>2298</v>
      </c>
      <c r="CE4936" s="55" t="s">
        <v>8060</v>
      </c>
      <c r="CF4936" s="32" t="s">
        <v>1292</v>
      </c>
      <c r="CG4936" s="33" t="s">
        <v>601</v>
      </c>
      <c r="CH4936" s="34">
        <v>9250</v>
      </c>
      <c r="CI4936" s="35">
        <v>45717</v>
      </c>
      <c r="CJ4936" s="35"/>
      <c r="CK4936" s="36">
        <v>18500</v>
      </c>
      <c r="CL4936" s="26">
        <f t="shared" si="197"/>
        <v>9250</v>
      </c>
      <c r="CM4936" s="26"/>
      <c r="CR4936" s="26" t="str">
        <f t="shared" si="198"/>
        <v>('약국', '215-03-22795', '경기 남양주시 와부읍', '8806538006321', '미디아정 2mg', 9250, '2025-03-01'),</v>
      </c>
    </row>
    <row r="4937" spans="79:96" x14ac:dyDescent="0.25">
      <c r="CA4937" s="29">
        <v>4934</v>
      </c>
      <c r="CB4937" s="50"/>
      <c r="CC4937" s="55" t="s">
        <v>4324</v>
      </c>
      <c r="CD4937" s="31" t="s">
        <v>2298</v>
      </c>
      <c r="CE4937" s="55" t="s">
        <v>8060</v>
      </c>
      <c r="CF4937" s="32" t="s">
        <v>1768</v>
      </c>
      <c r="CG4937" s="33" t="s">
        <v>1537</v>
      </c>
      <c r="CH4937" s="34">
        <v>9975</v>
      </c>
      <c r="CI4937" s="35">
        <v>45689</v>
      </c>
      <c r="CJ4937" s="35"/>
      <c r="CK4937" s="36">
        <v>19950</v>
      </c>
      <c r="CL4937" s="26">
        <f t="shared" si="197"/>
        <v>9975</v>
      </c>
      <c r="CM4937" s="26"/>
      <c r="CR4937" s="26" t="str">
        <f t="shared" si="198"/>
        <v>('약국', '215-03-22795', '경기 남양주시 와부읍', '8806538060217', '테글리정20mg', 9975, '2025-02-01'),</v>
      </c>
    </row>
    <row r="4938" spans="79:96" x14ac:dyDescent="0.25">
      <c r="CA4938" s="29">
        <v>4935</v>
      </c>
      <c r="CB4938" s="50"/>
      <c r="CC4938" s="55" t="s">
        <v>4324</v>
      </c>
      <c r="CD4938" s="31" t="s">
        <v>2298</v>
      </c>
      <c r="CE4938" s="55" t="s">
        <v>8060</v>
      </c>
      <c r="CF4938" s="32" t="s">
        <v>2324</v>
      </c>
      <c r="CG4938" s="33" t="s">
        <v>61</v>
      </c>
      <c r="CH4938" s="34">
        <v>4635</v>
      </c>
      <c r="CI4938" s="35">
        <v>45658</v>
      </c>
      <c r="CJ4938" s="35"/>
      <c r="CK4938" s="36">
        <v>9270</v>
      </c>
      <c r="CL4938" s="26">
        <f t="shared" si="197"/>
        <v>4635</v>
      </c>
      <c r="CM4938" s="26"/>
      <c r="CR4938" s="26" t="str">
        <f t="shared" si="198"/>
        <v>('약국', '215-03-22795', '경기 남양주시 와부읍', '8806538000213', '가모피드정 5mg', 4635, '2025-01-01'),</v>
      </c>
    </row>
    <row r="4939" spans="79:96" x14ac:dyDescent="0.25">
      <c r="CA4939" s="29">
        <v>4936</v>
      </c>
      <c r="CB4939" s="50"/>
      <c r="CC4939" s="55" t="s">
        <v>4324</v>
      </c>
      <c r="CD4939" s="31" t="s">
        <v>8087</v>
      </c>
      <c r="CE4939" s="55" t="s">
        <v>7149</v>
      </c>
      <c r="CF4939" s="32" t="s">
        <v>1775</v>
      </c>
      <c r="CG4939" s="33" t="s">
        <v>1549</v>
      </c>
      <c r="CH4939" s="34">
        <v>29925</v>
      </c>
      <c r="CI4939" s="35">
        <v>45717</v>
      </c>
      <c r="CJ4939" s="35"/>
      <c r="CK4939" s="36">
        <v>59850</v>
      </c>
      <c r="CL4939" s="26">
        <f t="shared" si="197"/>
        <v>29925</v>
      </c>
      <c r="CM4939" s="26"/>
      <c r="CR4939" s="26" t="str">
        <f t="shared" si="198"/>
        <v>('약국', '105-10-06900', '서울 양천구 목동', '8806538060316', '테글리엠서방정20/1000mg', 29925, '2025-03-01'),</v>
      </c>
    </row>
    <row r="4940" spans="79:96" x14ac:dyDescent="0.25">
      <c r="CA4940" s="29">
        <v>4937</v>
      </c>
      <c r="CB4940" s="50"/>
      <c r="CC4940" s="55" t="s">
        <v>4324</v>
      </c>
      <c r="CD4940" s="31" t="s">
        <v>8088</v>
      </c>
      <c r="CE4940" s="55" t="s">
        <v>8089</v>
      </c>
      <c r="CF4940" s="32" t="s">
        <v>2228</v>
      </c>
      <c r="CG4940" s="33" t="s">
        <v>790</v>
      </c>
      <c r="CH4940" s="34">
        <v>14500</v>
      </c>
      <c r="CI4940" s="35">
        <v>45717</v>
      </c>
      <c r="CJ4940" s="35"/>
      <c r="CK4940" s="36">
        <v>29000</v>
      </c>
      <c r="CL4940" s="26">
        <f t="shared" si="197"/>
        <v>14500</v>
      </c>
      <c r="CM4940" s="26"/>
      <c r="CR4940" s="26" t="str">
        <f t="shared" si="198"/>
        <v>('약국', '120-03-57055', '서울 강남구 대치동', '8806538013121', '신일슈도에페드린정 60mg', 14500, '2025-03-01'),</v>
      </c>
    </row>
    <row r="4941" spans="79:96" x14ac:dyDescent="0.25">
      <c r="CA4941" s="29">
        <v>4938</v>
      </c>
      <c r="CB4941" s="50"/>
      <c r="CC4941" s="55" t="s">
        <v>4324</v>
      </c>
      <c r="CD4941" s="31" t="s">
        <v>8090</v>
      </c>
      <c r="CE4941" s="55" t="s">
        <v>5617</v>
      </c>
      <c r="CF4941" s="32" t="s">
        <v>1824</v>
      </c>
      <c r="CG4941" s="33" t="s">
        <v>861</v>
      </c>
      <c r="CH4941" s="34">
        <v>2400</v>
      </c>
      <c r="CI4941" s="35">
        <v>45717</v>
      </c>
      <c r="CJ4941" s="35"/>
      <c r="CK4941" s="36">
        <v>4800</v>
      </c>
      <c r="CL4941" s="26">
        <f t="shared" si="197"/>
        <v>2400</v>
      </c>
      <c r="CM4941" s="26"/>
      <c r="CR4941" s="26" t="str">
        <f t="shared" si="198"/>
        <v>('약국', '130-40-05414', '경기 부천시 오정구 원종동', '8806538013510', '신일아시클로버크림', 2400, '2025-03-01'),</v>
      </c>
    </row>
    <row r="4942" spans="79:96" x14ac:dyDescent="0.25">
      <c r="CA4942" s="29">
        <v>4939</v>
      </c>
      <c r="CB4942" s="50"/>
      <c r="CC4942" s="55" t="s">
        <v>4324</v>
      </c>
      <c r="CD4942" s="31" t="s">
        <v>8091</v>
      </c>
      <c r="CE4942" s="55" t="s">
        <v>8092</v>
      </c>
      <c r="CF4942" s="32" t="s">
        <v>615</v>
      </c>
      <c r="CG4942" s="33" t="s">
        <v>616</v>
      </c>
      <c r="CH4942" s="34">
        <v>7500</v>
      </c>
      <c r="CI4942" s="35">
        <v>45717</v>
      </c>
      <c r="CJ4942" s="35"/>
      <c r="CK4942" s="36">
        <v>15000</v>
      </c>
      <c r="CL4942" s="26">
        <f t="shared" si="197"/>
        <v>7500</v>
      </c>
      <c r="CM4942" s="26"/>
      <c r="CR4942" s="26" t="str">
        <f t="shared" si="198"/>
        <v>('약국', '314-11-71981', '인천 동구 송현동', '8806538015149', '신일폴산정 1mg', 7500, '2025-03-01'),</v>
      </c>
    </row>
    <row r="4943" spans="79:96" x14ac:dyDescent="0.25">
      <c r="CA4943" s="29">
        <v>4940</v>
      </c>
      <c r="CB4943" s="50"/>
      <c r="CC4943" s="55" t="s">
        <v>4324</v>
      </c>
      <c r="CD4943" s="31" t="s">
        <v>8093</v>
      </c>
      <c r="CE4943" s="55" t="s">
        <v>8094</v>
      </c>
      <c r="CF4943" s="32" t="s">
        <v>2891</v>
      </c>
      <c r="CG4943" s="33" t="s">
        <v>133</v>
      </c>
      <c r="CH4943" s="34">
        <v>6780</v>
      </c>
      <c r="CI4943" s="35">
        <v>45717</v>
      </c>
      <c r="CJ4943" s="35"/>
      <c r="CK4943" s="36">
        <v>13560</v>
      </c>
      <c r="CL4943" s="26">
        <f t="shared" si="197"/>
        <v>6780</v>
      </c>
      <c r="CM4943" s="26"/>
      <c r="CR4943" s="26" t="str">
        <f t="shared" si="198"/>
        <v>('약국', '127-45-03531', '경기 동두천시 생연동', '8806538050157', '트레스오릭스포르테캡슐 1mg', 6780, '2025-03-01'),</v>
      </c>
    </row>
    <row r="4944" spans="79:96" x14ac:dyDescent="0.25">
      <c r="CA4944" s="29">
        <v>4941</v>
      </c>
      <c r="CB4944" s="50"/>
      <c r="CC4944" s="55" t="s">
        <v>4324</v>
      </c>
      <c r="CD4944" s="31" t="s">
        <v>8095</v>
      </c>
      <c r="CE4944" s="55" t="s">
        <v>8096</v>
      </c>
      <c r="CF4944" s="32" t="s">
        <v>615</v>
      </c>
      <c r="CG4944" s="33" t="s">
        <v>616</v>
      </c>
      <c r="CH4944" s="34">
        <v>37500</v>
      </c>
      <c r="CI4944" s="35">
        <v>45717</v>
      </c>
      <c r="CJ4944" s="35"/>
      <c r="CK4944" s="36">
        <v>75000</v>
      </c>
      <c r="CL4944" s="26">
        <f t="shared" si="197"/>
        <v>37500</v>
      </c>
      <c r="CM4944" s="26"/>
      <c r="CR4944" s="26" t="str">
        <f t="shared" si="198"/>
        <v>('약국', '124-33-27716', '경기 수원시 장안구 조원동', '8806538015149', '신일폴산정 1mg', 37500, '2025-03-01'),</v>
      </c>
    </row>
    <row r="4945" spans="79:96" x14ac:dyDescent="0.25">
      <c r="CA4945" s="29">
        <v>4942</v>
      </c>
      <c r="CB4945" s="50"/>
      <c r="CC4945" s="55" t="s">
        <v>4324</v>
      </c>
      <c r="CD4945" s="31" t="s">
        <v>8097</v>
      </c>
      <c r="CE4945" s="55" t="s">
        <v>7673</v>
      </c>
      <c r="CF4945" s="32" t="s">
        <v>615</v>
      </c>
      <c r="CG4945" s="33" t="s">
        <v>616</v>
      </c>
      <c r="CH4945" s="34">
        <v>7500</v>
      </c>
      <c r="CI4945" s="35">
        <v>45717</v>
      </c>
      <c r="CJ4945" s="35"/>
      <c r="CK4945" s="36">
        <v>15000</v>
      </c>
      <c r="CL4945" s="26">
        <f t="shared" si="197"/>
        <v>7500</v>
      </c>
      <c r="CM4945" s="26"/>
      <c r="CR4945" s="26" t="str">
        <f t="shared" si="198"/>
        <v>('약국', '138-02-61586', '경기도 안양시 동안구 비산동', '8806538015149', '신일폴산정 1mg', 7500, '2025-03-01'),</v>
      </c>
    </row>
    <row r="4946" spans="79:96" x14ac:dyDescent="0.25">
      <c r="CA4946" s="29">
        <v>4943</v>
      </c>
      <c r="CB4946" s="50"/>
      <c r="CC4946" s="55" t="s">
        <v>4324</v>
      </c>
      <c r="CD4946" s="31" t="s">
        <v>8098</v>
      </c>
      <c r="CE4946" s="55" t="s">
        <v>8099</v>
      </c>
      <c r="CF4946" s="32" t="s">
        <v>3540</v>
      </c>
      <c r="CG4946" s="33" t="s">
        <v>1158</v>
      </c>
      <c r="CH4946" s="34">
        <v>12120</v>
      </c>
      <c r="CI4946" s="35">
        <v>45689</v>
      </c>
      <c r="CJ4946" s="35"/>
      <c r="CK4946" s="36">
        <v>24240</v>
      </c>
      <c r="CL4946" s="26">
        <f t="shared" si="197"/>
        <v>12120</v>
      </c>
      <c r="CM4946" s="26"/>
      <c r="CR4946" s="26" t="str">
        <f t="shared" si="198"/>
        <v>('약국', '121-05-26656', '인천 부평구 부개동', '8806538059112', '리피젯정10/20mg', 12120, '2025-02-01'),</v>
      </c>
    </row>
    <row r="4947" spans="79:96" x14ac:dyDescent="0.25">
      <c r="CA4947" s="29">
        <v>4944</v>
      </c>
      <c r="CB4947" s="50"/>
      <c r="CC4947" s="55" t="s">
        <v>4324</v>
      </c>
      <c r="CD4947" s="31" t="s">
        <v>8100</v>
      </c>
      <c r="CE4947" s="55" t="s">
        <v>7820</v>
      </c>
      <c r="CF4947" s="32" t="s">
        <v>686</v>
      </c>
      <c r="CG4947" s="33" t="s">
        <v>661</v>
      </c>
      <c r="CH4947" s="34">
        <v>0</v>
      </c>
      <c r="CI4947" s="35">
        <v>45658</v>
      </c>
      <c r="CJ4947" s="35"/>
      <c r="CK4947" s="36">
        <v>0</v>
      </c>
      <c r="CL4947" s="26">
        <f t="shared" si="197"/>
        <v>0</v>
      </c>
      <c r="CM4947" s="26"/>
      <c r="CR4947" s="26" t="str">
        <f t="shared" si="198"/>
        <v>('약국', '211-05-73355', '서울 강남구 논현동', '8806538010977', '신일트리메부틴말레산염정 100mg', 0, '2025-01-01'),</v>
      </c>
    </row>
    <row r="4948" spans="79:96" x14ac:dyDescent="0.25">
      <c r="CA4948" s="29">
        <v>4945</v>
      </c>
      <c r="CB4948" s="50"/>
      <c r="CC4948" s="55" t="s">
        <v>4324</v>
      </c>
      <c r="CD4948" s="31" t="s">
        <v>8101</v>
      </c>
      <c r="CE4948" s="55" t="s">
        <v>8102</v>
      </c>
      <c r="CF4948" s="32" t="s">
        <v>615</v>
      </c>
      <c r="CG4948" s="33" t="s">
        <v>616</v>
      </c>
      <c r="CH4948" s="34">
        <v>7500</v>
      </c>
      <c r="CI4948" s="35">
        <v>45717</v>
      </c>
      <c r="CJ4948" s="35"/>
      <c r="CK4948" s="36">
        <v>15000</v>
      </c>
      <c r="CL4948" s="26">
        <f t="shared" si="197"/>
        <v>7500</v>
      </c>
      <c r="CM4948" s="26"/>
      <c r="CR4948" s="26" t="str">
        <f t="shared" si="198"/>
        <v>('약국', '109-07-37327', '서울 강서구 공항동', '8806538015149', '신일폴산정 1mg', 7500, '2025-03-01'),</v>
      </c>
    </row>
    <row r="4949" spans="79:96" x14ac:dyDescent="0.25">
      <c r="CA4949" s="29">
        <v>4946</v>
      </c>
      <c r="CB4949" s="50"/>
      <c r="CC4949" s="55" t="s">
        <v>4324</v>
      </c>
      <c r="CD4949" s="31" t="s">
        <v>8103</v>
      </c>
      <c r="CE4949" s="55" t="s">
        <v>7843</v>
      </c>
      <c r="CF4949" s="32" t="s">
        <v>2228</v>
      </c>
      <c r="CG4949" s="33" t="s">
        <v>790</v>
      </c>
      <c r="CH4949" s="34">
        <v>43500</v>
      </c>
      <c r="CI4949" s="35">
        <v>45717</v>
      </c>
      <c r="CJ4949" s="35"/>
      <c r="CK4949" s="36">
        <v>87000</v>
      </c>
      <c r="CL4949" s="26">
        <f t="shared" si="197"/>
        <v>43500</v>
      </c>
      <c r="CM4949" s="26"/>
      <c r="CR4949" s="26" t="str">
        <f t="shared" si="198"/>
        <v>('약국', '135-10-19328', '경기 수원시 팔달구 화서동', '8806538013121', '신일슈도에페드린정 60mg', 43500, '2025-03-01'),</v>
      </c>
    </row>
    <row r="4950" spans="79:96" x14ac:dyDescent="0.25">
      <c r="CA4950" s="29">
        <v>4947</v>
      </c>
      <c r="CB4950" s="50"/>
      <c r="CC4950" s="55" t="s">
        <v>4324</v>
      </c>
      <c r="CD4950" s="31" t="s">
        <v>8104</v>
      </c>
      <c r="CE4950" s="55" t="s">
        <v>8105</v>
      </c>
      <c r="CF4950" s="32" t="s">
        <v>686</v>
      </c>
      <c r="CG4950" s="33" t="s">
        <v>661</v>
      </c>
      <c r="CH4950" s="34">
        <v>0</v>
      </c>
      <c r="CI4950" s="35">
        <v>45717</v>
      </c>
      <c r="CJ4950" s="35"/>
      <c r="CK4950" s="36">
        <v>0</v>
      </c>
      <c r="CL4950" s="26">
        <f t="shared" si="197"/>
        <v>0</v>
      </c>
      <c r="CM4950" s="26"/>
      <c r="CR4950" s="26" t="str">
        <f t="shared" si="198"/>
        <v>('약국', '124-41-21959', '경기 수원시 팔달구 인계동', '8806538010977', '신일트리메부틴말레산염정 100mg', 0, '2025-03-01'),</v>
      </c>
    </row>
    <row r="4951" spans="79:96" x14ac:dyDescent="0.25">
      <c r="CA4951" s="29">
        <v>4948</v>
      </c>
      <c r="CB4951" s="50"/>
      <c r="CC4951" s="55" t="s">
        <v>4324</v>
      </c>
      <c r="CD4951" s="31" t="s">
        <v>8104</v>
      </c>
      <c r="CE4951" s="55" t="s">
        <v>8105</v>
      </c>
      <c r="CF4951" s="32" t="s">
        <v>2043</v>
      </c>
      <c r="CG4951" s="33" t="s">
        <v>2044</v>
      </c>
      <c r="CH4951" s="34">
        <v>10250</v>
      </c>
      <c r="CI4951" s="35">
        <v>45717</v>
      </c>
      <c r="CJ4951" s="35"/>
      <c r="CK4951" s="36">
        <v>20500</v>
      </c>
      <c r="CL4951" s="26">
        <f t="shared" si="197"/>
        <v>10250</v>
      </c>
      <c r="CM4951" s="26"/>
      <c r="CR4951" s="26" t="str">
        <f t="shared" si="198"/>
        <v>('약국', '124-41-21959', '경기 수원시 팔달구 인계동', '8806538026428', '티니다진정 150mg', 10250, '2025-03-01'),</v>
      </c>
    </row>
    <row r="4952" spans="79:96" x14ac:dyDescent="0.25">
      <c r="CA4952" s="29">
        <v>4949</v>
      </c>
      <c r="CB4952" s="50"/>
      <c r="CC4952" s="55" t="s">
        <v>4324</v>
      </c>
      <c r="CD4952" s="31" t="s">
        <v>8106</v>
      </c>
      <c r="CE4952" s="55" t="s">
        <v>8107</v>
      </c>
      <c r="CF4952" s="32" t="s">
        <v>2352</v>
      </c>
      <c r="CG4952" s="33" t="s">
        <v>1451</v>
      </c>
      <c r="CH4952" s="34">
        <v>45405</v>
      </c>
      <c r="CI4952" s="35">
        <v>45717</v>
      </c>
      <c r="CJ4952" s="35"/>
      <c r="CK4952" s="36">
        <v>90810</v>
      </c>
      <c r="CL4952" s="26">
        <f t="shared" si="197"/>
        <v>45405</v>
      </c>
      <c r="CM4952" s="26"/>
      <c r="CR4952" s="26" t="str">
        <f t="shared" si="198"/>
        <v>('약국', '101-05-93729', '서울 종로구 누하동', '8806538054513', '안플업서방정 300mg', 45405, '2025-03-01'),</v>
      </c>
    </row>
    <row r="4953" spans="79:96" x14ac:dyDescent="0.25">
      <c r="CA4953" s="29">
        <v>4950</v>
      </c>
      <c r="CB4953" s="50"/>
      <c r="CC4953" s="55" t="s">
        <v>4324</v>
      </c>
      <c r="CD4953" s="31" t="s">
        <v>8108</v>
      </c>
      <c r="CE4953" s="55" t="s">
        <v>7152</v>
      </c>
      <c r="CF4953" s="32" t="s">
        <v>2228</v>
      </c>
      <c r="CG4953" s="33" t="s">
        <v>790</v>
      </c>
      <c r="CH4953" s="34">
        <v>290000</v>
      </c>
      <c r="CI4953" s="35">
        <v>45717</v>
      </c>
      <c r="CJ4953" s="35"/>
      <c r="CK4953" s="36">
        <v>580000</v>
      </c>
      <c r="CL4953" s="26">
        <f t="shared" si="197"/>
        <v>290000</v>
      </c>
      <c r="CM4953" s="26"/>
      <c r="CR4953" s="26" t="str">
        <f t="shared" si="198"/>
        <v>('약국', '117-07-48693', '서울 양천구 신정동', '8806538013121', '신일슈도에페드린정 60mg', 290000, '2025-03-01'),</v>
      </c>
    </row>
    <row r="4954" spans="79:96" x14ac:dyDescent="0.25">
      <c r="CA4954" s="29">
        <v>4951</v>
      </c>
      <c r="CB4954" s="50"/>
      <c r="CC4954" s="55" t="s">
        <v>4324</v>
      </c>
      <c r="CD4954" s="31" t="s">
        <v>7544</v>
      </c>
      <c r="CE4954" s="55" t="s">
        <v>7545</v>
      </c>
      <c r="CF4954" s="32" t="s">
        <v>1041</v>
      </c>
      <c r="CG4954" s="33" t="s">
        <v>1004</v>
      </c>
      <c r="CH4954" s="34">
        <v>6000</v>
      </c>
      <c r="CI4954" s="35">
        <v>45717</v>
      </c>
      <c r="CJ4954" s="35"/>
      <c r="CK4954" s="36">
        <v>12000</v>
      </c>
      <c r="CL4954" s="26">
        <f t="shared" si="197"/>
        <v>6000</v>
      </c>
      <c r="CM4954" s="26"/>
      <c r="CR4954" s="26" t="str">
        <f t="shared" si="198"/>
        <v>('약국', '135-15-58836', '경기 수원시 장안구 정자동', '8806538014647', '신일티아민염산염정 10mg', 6000, '2025-03-01'),</v>
      </c>
    </row>
    <row r="4955" spans="79:96" x14ac:dyDescent="0.25">
      <c r="CA4955" s="29">
        <v>4952</v>
      </c>
      <c r="CB4955" s="50"/>
      <c r="CC4955" s="55" t="s">
        <v>4324</v>
      </c>
      <c r="CD4955" s="31" t="s">
        <v>1265</v>
      </c>
      <c r="CE4955" s="55" t="s">
        <v>7460</v>
      </c>
      <c r="CF4955" s="32" t="s">
        <v>1686</v>
      </c>
      <c r="CG4955" s="33" t="s">
        <v>1033</v>
      </c>
      <c r="CH4955" s="34">
        <v>95670</v>
      </c>
      <c r="CI4955" s="35">
        <v>45689</v>
      </c>
      <c r="CJ4955" s="35"/>
      <c r="CK4955" s="36">
        <v>191340</v>
      </c>
      <c r="CL4955" s="26">
        <f t="shared" si="197"/>
        <v>95670</v>
      </c>
      <c r="CM4955" s="26"/>
      <c r="CR4955" s="26" t="str">
        <f t="shared" si="198"/>
        <v>('약국', '205-55-24475', '경기도 시흥시 정왕동', '8806538058122', '로타젯정10/10mg', 95670, '2025-02-01'),</v>
      </c>
    </row>
    <row r="4956" spans="79:96" x14ac:dyDescent="0.25">
      <c r="CA4956" s="29">
        <v>4953</v>
      </c>
      <c r="CB4956" s="50"/>
      <c r="CC4956" s="55" t="s">
        <v>4324</v>
      </c>
      <c r="CD4956" s="31" t="s">
        <v>1265</v>
      </c>
      <c r="CE4956" s="55" t="s">
        <v>7460</v>
      </c>
      <c r="CF4956" s="32" t="s">
        <v>645</v>
      </c>
      <c r="CG4956" s="33" t="s">
        <v>646</v>
      </c>
      <c r="CH4956" s="34">
        <v>9500</v>
      </c>
      <c r="CI4956" s="35">
        <v>45658</v>
      </c>
      <c r="CJ4956" s="35"/>
      <c r="CK4956" s="36">
        <v>19000</v>
      </c>
      <c r="CL4956" s="26">
        <f t="shared" si="197"/>
        <v>9500</v>
      </c>
      <c r="CM4956" s="26"/>
      <c r="CR4956" s="26" t="str">
        <f t="shared" si="198"/>
        <v>('약국', '205-55-24475', '경기도 시흥시 정왕동', '8806538014265', '신일브롬헥신염산염정 8mg', 9500, '2025-01-01'),</v>
      </c>
    </row>
    <row r="4957" spans="79:96" x14ac:dyDescent="0.25">
      <c r="CA4957" s="29">
        <v>4954</v>
      </c>
      <c r="CB4957" s="50"/>
      <c r="CC4957" s="55" t="s">
        <v>4324</v>
      </c>
      <c r="CD4957" s="31" t="s">
        <v>1265</v>
      </c>
      <c r="CE4957" s="55" t="s">
        <v>7460</v>
      </c>
      <c r="CF4957" s="32" t="s">
        <v>1501</v>
      </c>
      <c r="CG4957" s="33" t="s">
        <v>1310</v>
      </c>
      <c r="CH4957" s="34">
        <v>16170</v>
      </c>
      <c r="CI4957" s="35">
        <v>45717</v>
      </c>
      <c r="CJ4957" s="35"/>
      <c r="CK4957" s="36">
        <v>32340</v>
      </c>
      <c r="CL4957" s="26">
        <f t="shared" si="197"/>
        <v>16170</v>
      </c>
      <c r="CM4957" s="26"/>
      <c r="CR4957" s="26" t="str">
        <f t="shared" si="198"/>
        <v>('약국', '205-55-24475', '경기도 시흥시 정왕동', '8806538051123', '신에소메정40mg', 16170, '2025-03-01'),</v>
      </c>
    </row>
    <row r="4958" spans="79:96" x14ac:dyDescent="0.25">
      <c r="CA4958" s="29">
        <v>4955</v>
      </c>
      <c r="CB4958" s="50"/>
      <c r="CC4958" s="55" t="s">
        <v>4324</v>
      </c>
      <c r="CD4958" s="31" t="s">
        <v>1265</v>
      </c>
      <c r="CE4958" s="55" t="s">
        <v>7460</v>
      </c>
      <c r="CF4958" s="32" t="s">
        <v>1686</v>
      </c>
      <c r="CG4958" s="33" t="s">
        <v>1033</v>
      </c>
      <c r="CH4958" s="34">
        <v>15945</v>
      </c>
      <c r="CI4958" s="35">
        <v>45717</v>
      </c>
      <c r="CJ4958" s="35"/>
      <c r="CK4958" s="36">
        <v>31890</v>
      </c>
      <c r="CL4958" s="26">
        <f t="shared" si="197"/>
        <v>15945</v>
      </c>
      <c r="CM4958" s="26"/>
      <c r="CR4958" s="26" t="str">
        <f t="shared" si="198"/>
        <v>('약국', '205-55-24475', '경기도 시흥시 정왕동', '8806538058122', '로타젯정10/10mg', 15945, '2025-03-01'),</v>
      </c>
    </row>
    <row r="4959" spans="79:96" x14ac:dyDescent="0.25">
      <c r="CA4959" s="29">
        <v>4956</v>
      </c>
      <c r="CB4959" s="50"/>
      <c r="CC4959" s="55" t="s">
        <v>4324</v>
      </c>
      <c r="CD4959" s="31" t="s">
        <v>1265</v>
      </c>
      <c r="CE4959" s="55" t="s">
        <v>7460</v>
      </c>
      <c r="CF4959" s="32" t="s">
        <v>1712</v>
      </c>
      <c r="CG4959" s="33" t="s">
        <v>1081</v>
      </c>
      <c r="CH4959" s="34">
        <v>68490</v>
      </c>
      <c r="CI4959" s="35">
        <v>45717</v>
      </c>
      <c r="CJ4959" s="35"/>
      <c r="CK4959" s="36">
        <v>136980</v>
      </c>
      <c r="CL4959" s="26">
        <f t="shared" si="197"/>
        <v>68490</v>
      </c>
      <c r="CM4959" s="26"/>
      <c r="CR4959" s="26" t="str">
        <f t="shared" si="198"/>
        <v>('약국', '205-55-24475', '경기도 시흥시 정왕동', '8806538058221', '로타젯정10/5mg', 68490, '2025-03-01'),</v>
      </c>
    </row>
    <row r="4960" spans="79:96" x14ac:dyDescent="0.25">
      <c r="CA4960" s="29">
        <v>4957</v>
      </c>
      <c r="CB4960" s="50"/>
      <c r="CC4960" s="55" t="s">
        <v>4324</v>
      </c>
      <c r="CD4960" s="31" t="s">
        <v>1265</v>
      </c>
      <c r="CE4960" s="55" t="s">
        <v>7460</v>
      </c>
      <c r="CF4960" s="32" t="s">
        <v>1493</v>
      </c>
      <c r="CG4960" s="33" t="s">
        <v>1275</v>
      </c>
      <c r="CH4960" s="34">
        <v>11460</v>
      </c>
      <c r="CI4960" s="35">
        <v>45717</v>
      </c>
      <c r="CJ4960" s="35"/>
      <c r="CK4960" s="36">
        <v>22920</v>
      </c>
      <c r="CL4960" s="26">
        <f t="shared" si="197"/>
        <v>11460</v>
      </c>
      <c r="CM4960" s="26"/>
      <c r="CR4960" s="26" t="str">
        <f t="shared" si="198"/>
        <v>('약국', '205-55-24475', '경기도 시흥시 정왕동', '8806538051024', '신에소메정20mg', 11460, '2025-03-01'),</v>
      </c>
    </row>
    <row r="4961" spans="79:96" x14ac:dyDescent="0.25">
      <c r="CA4961" s="29">
        <v>4958</v>
      </c>
      <c r="CB4961" s="50"/>
      <c r="CC4961" s="55" t="s">
        <v>4324</v>
      </c>
      <c r="CD4961" s="31" t="s">
        <v>1265</v>
      </c>
      <c r="CE4961" s="55" t="s">
        <v>7460</v>
      </c>
      <c r="CF4961" s="32" t="s">
        <v>6095</v>
      </c>
      <c r="CG4961" s="33" t="s">
        <v>1781</v>
      </c>
      <c r="CH4961" s="34">
        <v>20640</v>
      </c>
      <c r="CI4961" s="35">
        <v>45717</v>
      </c>
      <c r="CJ4961" s="35"/>
      <c r="CK4961" s="36">
        <v>41280</v>
      </c>
      <c r="CL4961" s="26">
        <f t="shared" si="197"/>
        <v>20640</v>
      </c>
      <c r="CM4961" s="26"/>
      <c r="CR4961" s="26" t="str">
        <f t="shared" si="198"/>
        <v>('약국', '205-55-24475', '경기도 시흥시 정왕동', '8806538063010', '트라글립틴듀오정2.5/1000mg', 20640, '2025-03-01'),</v>
      </c>
    </row>
    <row r="4962" spans="79:96" x14ac:dyDescent="0.25">
      <c r="CA4962" s="29">
        <v>4959</v>
      </c>
      <c r="CB4962" s="50"/>
      <c r="CC4962" s="55" t="s">
        <v>4324</v>
      </c>
      <c r="CD4962" s="31" t="s">
        <v>1265</v>
      </c>
      <c r="CE4962" s="55" t="s">
        <v>7460</v>
      </c>
      <c r="CF4962" s="32" t="s">
        <v>1582</v>
      </c>
      <c r="CG4962" s="33" t="s">
        <v>502</v>
      </c>
      <c r="CH4962" s="34">
        <v>7305</v>
      </c>
      <c r="CI4962" s="35">
        <v>45717</v>
      </c>
      <c r="CJ4962" s="35"/>
      <c r="CK4962" s="36">
        <v>14610</v>
      </c>
      <c r="CL4962" s="26">
        <f t="shared" si="197"/>
        <v>7305</v>
      </c>
      <c r="CM4962" s="26"/>
      <c r="CR4962" s="26" t="str">
        <f t="shared" si="198"/>
        <v>('약국', '205-55-24475', '경기도 시흥시 정왕동', '8806538053226', '네오텔미정 80mg', 7305, '2025-03-01'),</v>
      </c>
    </row>
    <row r="4963" spans="79:96" x14ac:dyDescent="0.25">
      <c r="CA4963" s="29">
        <v>4960</v>
      </c>
      <c r="CB4963" s="50"/>
      <c r="CC4963" s="55" t="s">
        <v>4324</v>
      </c>
      <c r="CD4963" s="31" t="s">
        <v>1265</v>
      </c>
      <c r="CE4963" s="55" t="s">
        <v>7460</v>
      </c>
      <c r="CF4963" s="32" t="s">
        <v>1768</v>
      </c>
      <c r="CG4963" s="33" t="s">
        <v>1537</v>
      </c>
      <c r="CH4963" s="34">
        <v>9975</v>
      </c>
      <c r="CI4963" s="35">
        <v>45717</v>
      </c>
      <c r="CJ4963" s="35"/>
      <c r="CK4963" s="36">
        <v>19950</v>
      </c>
      <c r="CL4963" s="26">
        <f t="shared" si="197"/>
        <v>9975</v>
      </c>
      <c r="CM4963" s="26"/>
      <c r="CR4963" s="26" t="str">
        <f t="shared" si="198"/>
        <v>('약국', '205-55-24475', '경기도 시흥시 정왕동', '8806538060217', '테글리정20mg', 9975, '2025-03-01'),</v>
      </c>
    </row>
    <row r="4964" spans="79:96" x14ac:dyDescent="0.25">
      <c r="CA4964" s="29">
        <v>4961</v>
      </c>
      <c r="CB4964" s="50"/>
      <c r="CC4964" s="55" t="s">
        <v>4324</v>
      </c>
      <c r="CD4964" s="31" t="s">
        <v>1265</v>
      </c>
      <c r="CE4964" s="55" t="s">
        <v>7460</v>
      </c>
      <c r="CF4964" s="32" t="s">
        <v>1712</v>
      </c>
      <c r="CG4964" s="33" t="s">
        <v>1081</v>
      </c>
      <c r="CH4964" s="34">
        <v>34245</v>
      </c>
      <c r="CI4964" s="35">
        <v>45689</v>
      </c>
      <c r="CJ4964" s="35"/>
      <c r="CK4964" s="36">
        <v>68490</v>
      </c>
      <c r="CL4964" s="26">
        <f t="shared" si="197"/>
        <v>34245</v>
      </c>
      <c r="CM4964" s="26"/>
      <c r="CR4964" s="26" t="str">
        <f t="shared" si="198"/>
        <v>('약국', '205-55-24475', '경기도 시흥시 정왕동', '8806538058221', '로타젯정10/5mg', 34245, '2025-02-01'),</v>
      </c>
    </row>
    <row r="4965" spans="79:96" x14ac:dyDescent="0.25">
      <c r="CA4965" s="29">
        <v>4962</v>
      </c>
      <c r="CB4965" s="50"/>
      <c r="CC4965" s="55" t="s">
        <v>4324</v>
      </c>
      <c r="CD4965" s="31" t="s">
        <v>1265</v>
      </c>
      <c r="CE4965" s="55" t="s">
        <v>7460</v>
      </c>
      <c r="CF4965" s="32" t="s">
        <v>7435</v>
      </c>
      <c r="CG4965" s="33" t="s">
        <v>1833</v>
      </c>
      <c r="CH4965" s="34">
        <v>12516</v>
      </c>
      <c r="CI4965" s="35">
        <v>45658</v>
      </c>
      <c r="CJ4965" s="35"/>
      <c r="CK4965" s="36">
        <v>25032</v>
      </c>
      <c r="CL4965" s="26">
        <f t="shared" si="197"/>
        <v>12516</v>
      </c>
      <c r="CM4965" s="26"/>
      <c r="CR4965" s="26" t="str">
        <f t="shared" si="198"/>
        <v>('약국', '205-55-24475', '경기도 시흥시 정왕동', '8806538062518', '트라글립틴정 5mg', 12516, '2025-01-01'),</v>
      </c>
    </row>
    <row r="4966" spans="79:96" x14ac:dyDescent="0.25">
      <c r="CA4966" s="29">
        <v>4963</v>
      </c>
      <c r="CB4966" s="50"/>
      <c r="CC4966" s="55" t="s">
        <v>4324</v>
      </c>
      <c r="CD4966" s="31" t="s">
        <v>1265</v>
      </c>
      <c r="CE4966" s="55" t="s">
        <v>7460</v>
      </c>
      <c r="CF4966" s="32" t="s">
        <v>3525</v>
      </c>
      <c r="CG4966" s="33" t="s">
        <v>1845</v>
      </c>
      <c r="CH4966" s="34">
        <v>15360</v>
      </c>
      <c r="CI4966" s="35">
        <v>45717</v>
      </c>
      <c r="CJ4966" s="35"/>
      <c r="CK4966" s="36">
        <v>30720</v>
      </c>
      <c r="CL4966" s="26">
        <f t="shared" si="197"/>
        <v>15360</v>
      </c>
      <c r="CM4966" s="26"/>
      <c r="CR4966" s="26" t="str">
        <f t="shared" si="198"/>
        <v>('약국', '205-55-24475', '경기도 시흥시 정왕동', '8806538062624', '포시글리듀오서방정10/1000mg', 15360, '2025-03-01'),</v>
      </c>
    </row>
    <row r="4967" spans="79:96" x14ac:dyDescent="0.25">
      <c r="CA4967" s="29">
        <v>4964</v>
      </c>
      <c r="CB4967" s="50"/>
      <c r="CC4967" s="55" t="s">
        <v>4324</v>
      </c>
      <c r="CD4967" s="31" t="s">
        <v>1265</v>
      </c>
      <c r="CE4967" s="55" t="s">
        <v>7460</v>
      </c>
      <c r="CF4967" s="32" t="s">
        <v>1775</v>
      </c>
      <c r="CG4967" s="33" t="s">
        <v>1549</v>
      </c>
      <c r="CH4967" s="34">
        <v>9975</v>
      </c>
      <c r="CI4967" s="35">
        <v>45717</v>
      </c>
      <c r="CJ4967" s="35"/>
      <c r="CK4967" s="36">
        <v>19950</v>
      </c>
      <c r="CL4967" s="26">
        <f t="shared" si="197"/>
        <v>9975</v>
      </c>
      <c r="CM4967" s="26"/>
      <c r="CR4967" s="26" t="str">
        <f t="shared" si="198"/>
        <v>('약국', '205-55-24475', '경기도 시흥시 정왕동', '8806538060316', '테글리엠서방정20/1000mg', 9975, '2025-03-01'),</v>
      </c>
    </row>
    <row r="4968" spans="79:96" x14ac:dyDescent="0.25">
      <c r="CA4968" s="29">
        <v>4965</v>
      </c>
      <c r="CB4968" s="50"/>
      <c r="CC4968" s="55" t="s">
        <v>4324</v>
      </c>
      <c r="CD4968" s="31" t="s">
        <v>1265</v>
      </c>
      <c r="CE4968" s="55" t="s">
        <v>7460</v>
      </c>
      <c r="CF4968" s="32" t="s">
        <v>1686</v>
      </c>
      <c r="CG4968" s="33" t="s">
        <v>1033</v>
      </c>
      <c r="CH4968" s="34">
        <v>31890</v>
      </c>
      <c r="CI4968" s="35">
        <v>45717</v>
      </c>
      <c r="CJ4968" s="35"/>
      <c r="CK4968" s="36">
        <v>63780</v>
      </c>
      <c r="CL4968" s="26">
        <f t="shared" si="197"/>
        <v>31890</v>
      </c>
      <c r="CM4968" s="26"/>
      <c r="CR4968" s="26" t="str">
        <f t="shared" si="198"/>
        <v>('약국', '205-55-24475', '경기도 시흥시 정왕동', '8806538058122', '로타젯정10/10mg', 31890, '2025-03-01'),</v>
      </c>
    </row>
    <row r="4969" spans="79:96" x14ac:dyDescent="0.25">
      <c r="CA4969" s="29">
        <v>4966</v>
      </c>
      <c r="CB4969" s="50"/>
      <c r="CC4969" s="55" t="s">
        <v>4324</v>
      </c>
      <c r="CD4969" s="31" t="s">
        <v>1265</v>
      </c>
      <c r="CE4969" s="55" t="s">
        <v>7460</v>
      </c>
      <c r="CF4969" s="32" t="s">
        <v>1686</v>
      </c>
      <c r="CG4969" s="33" t="s">
        <v>1033</v>
      </c>
      <c r="CH4969" s="34">
        <v>31890</v>
      </c>
      <c r="CI4969" s="35">
        <v>45717</v>
      </c>
      <c r="CJ4969" s="35"/>
      <c r="CK4969" s="36">
        <v>63780</v>
      </c>
      <c r="CL4969" s="26">
        <f t="shared" si="197"/>
        <v>31890</v>
      </c>
      <c r="CM4969" s="26"/>
      <c r="CR4969" s="26" t="str">
        <f t="shared" si="198"/>
        <v>('약국', '205-55-24475', '경기도 시흥시 정왕동', '8806538058122', '로타젯정10/10mg', 31890, '2025-03-01'),</v>
      </c>
    </row>
    <row r="4970" spans="79:96" x14ac:dyDescent="0.25">
      <c r="CA4970" s="29">
        <v>4967</v>
      </c>
      <c r="CB4970" s="50"/>
      <c r="CC4970" s="55" t="s">
        <v>4324</v>
      </c>
      <c r="CD4970" s="31" t="s">
        <v>1265</v>
      </c>
      <c r="CE4970" s="55" t="s">
        <v>7460</v>
      </c>
      <c r="CF4970" s="32" t="s">
        <v>3323</v>
      </c>
      <c r="CG4970" s="33" t="s">
        <v>2181</v>
      </c>
      <c r="CH4970" s="34">
        <v>44000</v>
      </c>
      <c r="CI4970" s="35">
        <v>45717</v>
      </c>
      <c r="CJ4970" s="35"/>
      <c r="CK4970" s="36">
        <v>88000</v>
      </c>
      <c r="CL4970" s="26">
        <f t="shared" si="197"/>
        <v>44000</v>
      </c>
      <c r="CM4970" s="26"/>
      <c r="CR4970" s="26" t="str">
        <f t="shared" si="198"/>
        <v>('약국', '205-55-24475', '경기도 시흥시 정왕동', '8806538062327', '판스틴정 175mg', 44000, '2025-03-01'),</v>
      </c>
    </row>
    <row r="4971" spans="79:96" x14ac:dyDescent="0.25">
      <c r="CA4971" s="29">
        <v>4968</v>
      </c>
      <c r="CB4971" s="50"/>
      <c r="CC4971" s="55" t="s">
        <v>4324</v>
      </c>
      <c r="CD4971" s="31" t="s">
        <v>1265</v>
      </c>
      <c r="CE4971" s="55" t="s">
        <v>7460</v>
      </c>
      <c r="CF4971" s="32" t="s">
        <v>3964</v>
      </c>
      <c r="CG4971" s="33" t="s">
        <v>1795</v>
      </c>
      <c r="CH4971" s="34">
        <v>20280</v>
      </c>
      <c r="CI4971" s="35">
        <v>45717</v>
      </c>
      <c r="CJ4971" s="35"/>
      <c r="CK4971" s="36">
        <v>40560</v>
      </c>
      <c r="CL4971" s="26">
        <f t="shared" si="197"/>
        <v>20280</v>
      </c>
      <c r="CM4971" s="26"/>
      <c r="CR4971" s="26" t="str">
        <f t="shared" si="198"/>
        <v>('약국', '205-55-24475', '경기도 시흥시 정왕동', '8806538062815', '트라글립틴듀오정2.5/500mg', 20280, '2025-03-01'),</v>
      </c>
    </row>
    <row r="4972" spans="79:96" x14ac:dyDescent="0.25">
      <c r="CA4972" s="29">
        <v>4969</v>
      </c>
      <c r="CB4972" s="50"/>
      <c r="CC4972" s="55" t="s">
        <v>4324</v>
      </c>
      <c r="CD4972" s="31" t="s">
        <v>1265</v>
      </c>
      <c r="CE4972" s="55" t="s">
        <v>7460</v>
      </c>
      <c r="CF4972" s="32" t="s">
        <v>2363</v>
      </c>
      <c r="CG4972" s="33" t="s">
        <v>461</v>
      </c>
      <c r="CH4972" s="34">
        <v>16290</v>
      </c>
      <c r="CI4972" s="35">
        <v>45717</v>
      </c>
      <c r="CJ4972" s="35"/>
      <c r="CK4972" s="36">
        <v>32580</v>
      </c>
      <c r="CL4972" s="26">
        <f t="shared" si="197"/>
        <v>16290</v>
      </c>
      <c r="CM4972" s="26"/>
      <c r="CR4972" s="26" t="str">
        <f t="shared" si="198"/>
        <v>('약국', '205-55-24475', '경기도 시흥시 정왕동', '8806538053325', '네오텔미정 40mg', 16290, '2025-03-01'),</v>
      </c>
    </row>
    <row r="4973" spans="79:96" x14ac:dyDescent="0.25">
      <c r="CA4973" s="29">
        <v>4970</v>
      </c>
      <c r="CB4973" s="50"/>
      <c r="CC4973" s="55" t="s">
        <v>4324</v>
      </c>
      <c r="CD4973" s="31" t="s">
        <v>1265</v>
      </c>
      <c r="CE4973" s="55" t="s">
        <v>7460</v>
      </c>
      <c r="CF4973" s="32" t="s">
        <v>1712</v>
      </c>
      <c r="CG4973" s="33" t="s">
        <v>1081</v>
      </c>
      <c r="CH4973" s="34">
        <v>34245</v>
      </c>
      <c r="CI4973" s="35">
        <v>45689</v>
      </c>
      <c r="CJ4973" s="35"/>
      <c r="CK4973" s="36">
        <v>68490</v>
      </c>
      <c r="CL4973" s="26">
        <f t="shared" si="197"/>
        <v>34245</v>
      </c>
      <c r="CM4973" s="26"/>
      <c r="CR4973" s="26" t="str">
        <f t="shared" si="198"/>
        <v>('약국', '205-55-24475', '경기도 시흥시 정왕동', '8806538058221', '로타젯정10/5mg', 34245, '2025-02-01'),</v>
      </c>
    </row>
    <row r="4974" spans="79:96" x14ac:dyDescent="0.25">
      <c r="CA4974" s="29">
        <v>4971</v>
      </c>
      <c r="CB4974" s="50"/>
      <c r="CC4974" s="55" t="s">
        <v>4324</v>
      </c>
      <c r="CD4974" s="31" t="s">
        <v>1265</v>
      </c>
      <c r="CE4974" s="55" t="s">
        <v>7460</v>
      </c>
      <c r="CF4974" s="32" t="s">
        <v>1768</v>
      </c>
      <c r="CG4974" s="33" t="s">
        <v>1537</v>
      </c>
      <c r="CH4974" s="34">
        <v>9975</v>
      </c>
      <c r="CI4974" s="35">
        <v>45658</v>
      </c>
      <c r="CJ4974" s="35"/>
      <c r="CK4974" s="36">
        <v>19950</v>
      </c>
      <c r="CL4974" s="26">
        <f t="shared" si="197"/>
        <v>9975</v>
      </c>
      <c r="CM4974" s="26"/>
      <c r="CR4974" s="26" t="str">
        <f t="shared" si="198"/>
        <v>('약국', '205-55-24475', '경기도 시흥시 정왕동', '8806538060217', '테글리정20mg', 9975, '2025-01-01'),</v>
      </c>
    </row>
    <row r="4975" spans="79:96" x14ac:dyDescent="0.25">
      <c r="CA4975" s="29">
        <v>4972</v>
      </c>
      <c r="CB4975" s="50"/>
      <c r="CC4975" s="55" t="s">
        <v>4324</v>
      </c>
      <c r="CD4975" s="31" t="s">
        <v>1265</v>
      </c>
      <c r="CE4975" s="55" t="s">
        <v>7460</v>
      </c>
      <c r="CF4975" s="32" t="s">
        <v>6095</v>
      </c>
      <c r="CG4975" s="33" t="s">
        <v>1781</v>
      </c>
      <c r="CH4975" s="34">
        <v>10320</v>
      </c>
      <c r="CI4975" s="35">
        <v>45717</v>
      </c>
      <c r="CJ4975" s="35"/>
      <c r="CK4975" s="36">
        <v>20640</v>
      </c>
      <c r="CL4975" s="26">
        <f t="shared" si="197"/>
        <v>10320</v>
      </c>
      <c r="CM4975" s="26"/>
      <c r="CR4975" s="26" t="str">
        <f t="shared" si="198"/>
        <v>('약국', '205-55-24475', '경기도 시흥시 정왕동', '8806538063010', '트라글립틴듀오정2.5/1000mg', 10320, '2025-03-01'),</v>
      </c>
    </row>
    <row r="4976" spans="79:96" x14ac:dyDescent="0.25">
      <c r="CA4976" s="29">
        <v>4973</v>
      </c>
      <c r="CB4976" s="50"/>
      <c r="CC4976" s="55" t="s">
        <v>4324</v>
      </c>
      <c r="CD4976" s="31" t="s">
        <v>1265</v>
      </c>
      <c r="CE4976" s="55" t="s">
        <v>7460</v>
      </c>
      <c r="CF4976" s="32" t="s">
        <v>1501</v>
      </c>
      <c r="CG4976" s="33" t="s">
        <v>1310</v>
      </c>
      <c r="CH4976" s="34">
        <v>32340</v>
      </c>
      <c r="CI4976" s="35">
        <v>45717</v>
      </c>
      <c r="CJ4976" s="35"/>
      <c r="CK4976" s="36">
        <v>64680</v>
      </c>
      <c r="CL4976" s="26">
        <f t="shared" si="197"/>
        <v>32340</v>
      </c>
      <c r="CM4976" s="26"/>
      <c r="CR4976" s="26" t="str">
        <f t="shared" si="198"/>
        <v>('약국', '205-55-24475', '경기도 시흥시 정왕동', '8806538051123', '신에소메정40mg', 32340, '2025-03-01'),</v>
      </c>
    </row>
    <row r="4977" spans="79:96" x14ac:dyDescent="0.25">
      <c r="CA4977" s="29">
        <v>4974</v>
      </c>
      <c r="CB4977" s="50"/>
      <c r="CC4977" s="55" t="s">
        <v>4324</v>
      </c>
      <c r="CD4977" s="31" t="s">
        <v>1265</v>
      </c>
      <c r="CE4977" s="55" t="s">
        <v>7460</v>
      </c>
      <c r="CF4977" s="32" t="s">
        <v>1712</v>
      </c>
      <c r="CG4977" s="33" t="s">
        <v>1081</v>
      </c>
      <c r="CH4977" s="34">
        <v>22830</v>
      </c>
      <c r="CI4977" s="35">
        <v>45717</v>
      </c>
      <c r="CJ4977" s="35"/>
      <c r="CK4977" s="36">
        <v>45660</v>
      </c>
      <c r="CL4977" s="26">
        <f t="shared" si="197"/>
        <v>22830</v>
      </c>
      <c r="CM4977" s="26"/>
      <c r="CR4977" s="26" t="str">
        <f t="shared" si="198"/>
        <v>('약국', '205-55-24475', '경기도 시흥시 정왕동', '8806538058221', '로타젯정10/5mg', 22830, '2025-03-01'),</v>
      </c>
    </row>
    <row r="4978" spans="79:96" x14ac:dyDescent="0.25">
      <c r="CA4978" s="29">
        <v>4975</v>
      </c>
      <c r="CB4978" s="50"/>
      <c r="CC4978" s="55" t="s">
        <v>4324</v>
      </c>
      <c r="CD4978" s="31" t="s">
        <v>1265</v>
      </c>
      <c r="CE4978" s="55" t="s">
        <v>7460</v>
      </c>
      <c r="CF4978" s="32" t="s">
        <v>3964</v>
      </c>
      <c r="CG4978" s="33" t="s">
        <v>1795</v>
      </c>
      <c r="CH4978" s="34">
        <v>20280</v>
      </c>
      <c r="CI4978" s="35">
        <v>45717</v>
      </c>
      <c r="CJ4978" s="35"/>
      <c r="CK4978" s="36">
        <v>40560</v>
      </c>
      <c r="CL4978" s="26">
        <f t="shared" si="197"/>
        <v>20280</v>
      </c>
      <c r="CM4978" s="26"/>
      <c r="CR4978" s="26" t="str">
        <f t="shared" si="198"/>
        <v>('약국', '205-55-24475', '경기도 시흥시 정왕동', '8806538062815', '트라글립틴듀오정2.5/500mg', 20280, '2025-03-01'),</v>
      </c>
    </row>
    <row r="4979" spans="79:96" x14ac:dyDescent="0.25">
      <c r="CA4979" s="29">
        <v>4976</v>
      </c>
      <c r="CB4979" s="50"/>
      <c r="CC4979" s="55" t="s">
        <v>4324</v>
      </c>
      <c r="CD4979" s="31" t="s">
        <v>1265</v>
      </c>
      <c r="CE4979" s="55" t="s">
        <v>7460</v>
      </c>
      <c r="CF4979" s="32" t="s">
        <v>3004</v>
      </c>
      <c r="CG4979" s="33" t="s">
        <v>1576</v>
      </c>
      <c r="CH4979" s="34">
        <v>16506</v>
      </c>
      <c r="CI4979" s="35">
        <v>45717</v>
      </c>
      <c r="CJ4979" s="35"/>
      <c r="CK4979" s="36">
        <v>33012</v>
      </c>
      <c r="CL4979" s="26">
        <f t="shared" si="197"/>
        <v>16506</v>
      </c>
      <c r="CM4979" s="26"/>
      <c r="CR4979" s="26" t="str">
        <f t="shared" si="198"/>
        <v>('약국', '205-55-24475', '경기도 시흥시 정왕동', '8806538060736', '포시글리정 10mg', 16506, '2025-03-01'),</v>
      </c>
    </row>
    <row r="4980" spans="79:96" x14ac:dyDescent="0.25">
      <c r="CA4980" s="29">
        <v>4977</v>
      </c>
      <c r="CB4980" s="50"/>
      <c r="CC4980" s="55" t="s">
        <v>4324</v>
      </c>
      <c r="CD4980" s="31" t="s">
        <v>1265</v>
      </c>
      <c r="CE4980" s="55" t="s">
        <v>7460</v>
      </c>
      <c r="CF4980" s="32" t="s">
        <v>1493</v>
      </c>
      <c r="CG4980" s="33" t="s">
        <v>1275</v>
      </c>
      <c r="CH4980" s="34">
        <v>11460</v>
      </c>
      <c r="CI4980" s="35">
        <v>45717</v>
      </c>
      <c r="CJ4980" s="35"/>
      <c r="CK4980" s="36">
        <v>22920</v>
      </c>
      <c r="CL4980" s="26">
        <f t="shared" si="197"/>
        <v>11460</v>
      </c>
      <c r="CM4980" s="26"/>
      <c r="CR4980" s="26" t="str">
        <f t="shared" si="198"/>
        <v>('약국', '205-55-24475', '경기도 시흥시 정왕동', '8806538051024', '신에소메정20mg', 11460, '2025-03-01'),</v>
      </c>
    </row>
    <row r="4981" spans="79:96" x14ac:dyDescent="0.25">
      <c r="CA4981" s="29">
        <v>4978</v>
      </c>
      <c r="CB4981" s="50"/>
      <c r="CC4981" s="55" t="s">
        <v>4324</v>
      </c>
      <c r="CD4981" s="31" t="s">
        <v>1265</v>
      </c>
      <c r="CE4981" s="55" t="s">
        <v>7460</v>
      </c>
      <c r="CF4981" s="32" t="s">
        <v>1501</v>
      </c>
      <c r="CG4981" s="33" t="s">
        <v>1310</v>
      </c>
      <c r="CH4981" s="34">
        <v>16170</v>
      </c>
      <c r="CI4981" s="35">
        <v>45717</v>
      </c>
      <c r="CJ4981" s="35"/>
      <c r="CK4981" s="36">
        <v>32340</v>
      </c>
      <c r="CL4981" s="26">
        <f t="shared" si="197"/>
        <v>16170</v>
      </c>
      <c r="CM4981" s="26"/>
      <c r="CR4981" s="26" t="str">
        <f t="shared" si="198"/>
        <v>('약국', '205-55-24475', '경기도 시흥시 정왕동', '8806538051123', '신에소메정40mg', 16170, '2025-03-01'),</v>
      </c>
    </row>
    <row r="4982" spans="79:96" x14ac:dyDescent="0.25">
      <c r="CA4982" s="29">
        <v>4979</v>
      </c>
      <c r="CB4982" s="50"/>
      <c r="CC4982" s="55" t="s">
        <v>4324</v>
      </c>
      <c r="CD4982" s="31" t="s">
        <v>1265</v>
      </c>
      <c r="CE4982" s="55" t="s">
        <v>7460</v>
      </c>
      <c r="CF4982" s="32" t="s">
        <v>1824</v>
      </c>
      <c r="CG4982" s="33" t="s">
        <v>861</v>
      </c>
      <c r="CH4982" s="34">
        <v>2400</v>
      </c>
      <c r="CI4982" s="35">
        <v>45689</v>
      </c>
      <c r="CJ4982" s="35"/>
      <c r="CK4982" s="36">
        <v>4800</v>
      </c>
      <c r="CL4982" s="26">
        <f t="shared" si="197"/>
        <v>2400</v>
      </c>
      <c r="CM4982" s="26"/>
      <c r="CR4982" s="26" t="str">
        <f t="shared" si="198"/>
        <v>('약국', '205-55-24475', '경기도 시흥시 정왕동', '8806538013510', '신일아시클로버크림', 2400, '2025-02-01'),</v>
      </c>
    </row>
    <row r="4983" spans="79:96" x14ac:dyDescent="0.25">
      <c r="CA4983" s="29">
        <v>4980</v>
      </c>
      <c r="CB4983" s="50"/>
      <c r="CC4983" s="55" t="s">
        <v>4324</v>
      </c>
      <c r="CD4983" s="31" t="s">
        <v>1265</v>
      </c>
      <c r="CE4983" s="55" t="s">
        <v>7460</v>
      </c>
      <c r="CF4983" s="32" t="s">
        <v>1686</v>
      </c>
      <c r="CG4983" s="33" t="s">
        <v>1033</v>
      </c>
      <c r="CH4983" s="34">
        <v>47835</v>
      </c>
      <c r="CI4983" s="35">
        <v>45658</v>
      </c>
      <c r="CJ4983" s="35"/>
      <c r="CK4983" s="36">
        <v>95670</v>
      </c>
      <c r="CL4983" s="26">
        <f t="shared" si="197"/>
        <v>47835</v>
      </c>
      <c r="CM4983" s="26"/>
      <c r="CR4983" s="26" t="str">
        <f t="shared" si="198"/>
        <v>('약국', '205-55-24475', '경기도 시흥시 정왕동', '8806538058122', '로타젯정10/10mg', 47835, '2025-01-01'),</v>
      </c>
    </row>
    <row r="4984" spans="79:96" x14ac:dyDescent="0.25">
      <c r="CA4984" s="29">
        <v>4981</v>
      </c>
      <c r="CB4984" s="50"/>
      <c r="CC4984" s="55" t="s">
        <v>4324</v>
      </c>
      <c r="CD4984" s="31" t="s">
        <v>1265</v>
      </c>
      <c r="CE4984" s="55" t="s">
        <v>7460</v>
      </c>
      <c r="CF4984" s="32" t="s">
        <v>2363</v>
      </c>
      <c r="CG4984" s="33" t="s">
        <v>461</v>
      </c>
      <c r="CH4984" s="34">
        <v>10860</v>
      </c>
      <c r="CI4984" s="35">
        <v>45717</v>
      </c>
      <c r="CJ4984" s="35"/>
      <c r="CK4984" s="36">
        <v>21720</v>
      </c>
      <c r="CL4984" s="26">
        <f t="shared" si="197"/>
        <v>10860</v>
      </c>
      <c r="CM4984" s="26"/>
      <c r="CR4984" s="26" t="str">
        <f t="shared" si="198"/>
        <v>('약국', '205-55-24475', '경기도 시흥시 정왕동', '8806538053325', '네오텔미정 40mg', 10860, '2025-03-01'),</v>
      </c>
    </row>
    <row r="4985" spans="79:96" x14ac:dyDescent="0.25">
      <c r="CA4985" s="29">
        <v>4982</v>
      </c>
      <c r="CB4985" s="50"/>
      <c r="CC4985" s="55" t="s">
        <v>4324</v>
      </c>
      <c r="CD4985" s="31" t="s">
        <v>1265</v>
      </c>
      <c r="CE4985" s="55" t="s">
        <v>7460</v>
      </c>
      <c r="CF4985" s="32" t="s">
        <v>7435</v>
      </c>
      <c r="CG4985" s="33" t="s">
        <v>1833</v>
      </c>
      <c r="CH4985" s="34">
        <v>12516</v>
      </c>
      <c r="CI4985" s="35">
        <v>45717</v>
      </c>
      <c r="CJ4985" s="35"/>
      <c r="CK4985" s="36">
        <v>25032</v>
      </c>
      <c r="CL4985" s="26">
        <f t="shared" si="197"/>
        <v>12516</v>
      </c>
      <c r="CM4985" s="26"/>
      <c r="CR4985" s="26" t="str">
        <f t="shared" si="198"/>
        <v>('약국', '205-55-24475', '경기도 시흥시 정왕동', '8806538062518', '트라글립틴정 5mg', 12516, '2025-03-01'),</v>
      </c>
    </row>
    <row r="4986" spans="79:96" x14ac:dyDescent="0.25">
      <c r="CA4986" s="29">
        <v>4983</v>
      </c>
      <c r="CB4986" s="50"/>
      <c r="CC4986" s="55" t="s">
        <v>4324</v>
      </c>
      <c r="CD4986" s="31" t="s">
        <v>1265</v>
      </c>
      <c r="CE4986" s="55" t="s">
        <v>7460</v>
      </c>
      <c r="CF4986" s="32" t="s">
        <v>3291</v>
      </c>
      <c r="CG4986" s="33" t="s">
        <v>688</v>
      </c>
      <c r="CH4986" s="34">
        <v>32000</v>
      </c>
      <c r="CI4986" s="35">
        <v>45717</v>
      </c>
      <c r="CJ4986" s="35"/>
      <c r="CK4986" s="36">
        <v>64000</v>
      </c>
      <c r="CL4986" s="26">
        <f t="shared" si="197"/>
        <v>32000</v>
      </c>
      <c r="CM4986" s="26"/>
      <c r="CR4986" s="26" t="str">
        <f t="shared" si="198"/>
        <v>('약국', '205-55-24475', '경기도 시흥시 정왕동', '8806538011035', '신일트리메부틴말레산염정 200mg', 32000, '2025-03-01'),</v>
      </c>
    </row>
    <row r="4987" spans="79:96" x14ac:dyDescent="0.25">
      <c r="CA4987" s="29">
        <v>4984</v>
      </c>
      <c r="CB4987" s="50"/>
      <c r="CC4987" s="55" t="s">
        <v>4324</v>
      </c>
      <c r="CD4987" s="31" t="s">
        <v>1265</v>
      </c>
      <c r="CE4987" s="55" t="s">
        <v>7460</v>
      </c>
      <c r="CF4987" s="32" t="s">
        <v>1824</v>
      </c>
      <c r="CG4987" s="33" t="s">
        <v>861</v>
      </c>
      <c r="CH4987" s="34">
        <v>1200</v>
      </c>
      <c r="CI4987" s="35">
        <v>45717</v>
      </c>
      <c r="CJ4987" s="35"/>
      <c r="CK4987" s="36">
        <v>2400</v>
      </c>
      <c r="CL4987" s="26">
        <f t="shared" si="197"/>
        <v>1200</v>
      </c>
      <c r="CM4987" s="26"/>
      <c r="CR4987" s="26" t="str">
        <f t="shared" si="198"/>
        <v>('약국', '205-55-24475', '경기도 시흥시 정왕동', '8806538013510', '신일아시클로버크림', 1200, '2025-03-01'),</v>
      </c>
    </row>
    <row r="4988" spans="79:96" x14ac:dyDescent="0.25">
      <c r="CA4988" s="29">
        <v>4985</v>
      </c>
      <c r="CB4988" s="50"/>
      <c r="CC4988" s="55" t="s">
        <v>4324</v>
      </c>
      <c r="CD4988" s="31" t="s">
        <v>1265</v>
      </c>
      <c r="CE4988" s="55" t="s">
        <v>7460</v>
      </c>
      <c r="CF4988" s="32" t="s">
        <v>645</v>
      </c>
      <c r="CG4988" s="33" t="s">
        <v>646</v>
      </c>
      <c r="CH4988" s="34">
        <v>9500</v>
      </c>
      <c r="CI4988" s="35">
        <v>45717</v>
      </c>
      <c r="CJ4988" s="35"/>
      <c r="CK4988" s="36">
        <v>19000</v>
      </c>
      <c r="CL4988" s="26">
        <f t="shared" si="197"/>
        <v>9500</v>
      </c>
      <c r="CM4988" s="26"/>
      <c r="CR4988" s="26" t="str">
        <f t="shared" si="198"/>
        <v>('약국', '205-55-24475', '경기도 시흥시 정왕동', '8806538014265', '신일브롬헥신염산염정 8mg', 9500, '2025-03-01'),</v>
      </c>
    </row>
    <row r="4989" spans="79:96" x14ac:dyDescent="0.25">
      <c r="CA4989" s="29">
        <v>4986</v>
      </c>
      <c r="CB4989" s="50"/>
      <c r="CC4989" s="55" t="s">
        <v>4324</v>
      </c>
      <c r="CD4989" s="31" t="s">
        <v>1265</v>
      </c>
      <c r="CE4989" s="55" t="s">
        <v>7460</v>
      </c>
      <c r="CF4989" s="32" t="s">
        <v>1582</v>
      </c>
      <c r="CG4989" s="33" t="s">
        <v>502</v>
      </c>
      <c r="CH4989" s="34">
        <v>14610</v>
      </c>
      <c r="CI4989" s="35">
        <v>45717</v>
      </c>
      <c r="CJ4989" s="35"/>
      <c r="CK4989" s="36">
        <v>29220</v>
      </c>
      <c r="CL4989" s="26">
        <f t="shared" si="197"/>
        <v>14610</v>
      </c>
      <c r="CM4989" s="26"/>
      <c r="CR4989" s="26" t="str">
        <f t="shared" si="198"/>
        <v>('약국', '205-55-24475', '경기도 시흥시 정왕동', '8806538053226', '네오텔미정 80mg', 14610, '2025-03-01'),</v>
      </c>
    </row>
    <row r="4990" spans="79:96" x14ac:dyDescent="0.25">
      <c r="CA4990" s="29">
        <v>4987</v>
      </c>
      <c r="CB4990" s="50"/>
      <c r="CC4990" s="55" t="s">
        <v>4324</v>
      </c>
      <c r="CD4990" s="31" t="s">
        <v>1265</v>
      </c>
      <c r="CE4990" s="55" t="s">
        <v>7460</v>
      </c>
      <c r="CF4990" s="32" t="s">
        <v>1775</v>
      </c>
      <c r="CG4990" s="33" t="s">
        <v>1549</v>
      </c>
      <c r="CH4990" s="34">
        <v>9975</v>
      </c>
      <c r="CI4990" s="35">
        <v>45717</v>
      </c>
      <c r="CJ4990" s="35"/>
      <c r="CK4990" s="36">
        <v>19950</v>
      </c>
      <c r="CL4990" s="26">
        <f t="shared" si="197"/>
        <v>9975</v>
      </c>
      <c r="CM4990" s="26"/>
      <c r="CR4990" s="26" t="str">
        <f t="shared" si="198"/>
        <v>('약국', '205-55-24475', '경기도 시흥시 정왕동', '8806538060316', '테글리엠서방정20/1000mg', 9975, '2025-03-01'),</v>
      </c>
    </row>
    <row r="4991" spans="79:96" x14ac:dyDescent="0.25">
      <c r="CA4991" s="29">
        <v>4988</v>
      </c>
      <c r="CB4991" s="50"/>
      <c r="CC4991" s="55" t="s">
        <v>4324</v>
      </c>
      <c r="CD4991" s="31" t="s">
        <v>1265</v>
      </c>
      <c r="CE4991" s="55" t="s">
        <v>7460</v>
      </c>
      <c r="CF4991" s="32" t="s">
        <v>1712</v>
      </c>
      <c r="CG4991" s="33" t="s">
        <v>1081</v>
      </c>
      <c r="CH4991" s="34">
        <v>22830</v>
      </c>
      <c r="CI4991" s="35">
        <v>45689</v>
      </c>
      <c r="CJ4991" s="35"/>
      <c r="CK4991" s="36">
        <v>45660</v>
      </c>
      <c r="CL4991" s="26">
        <f t="shared" si="197"/>
        <v>22830</v>
      </c>
      <c r="CM4991" s="26"/>
      <c r="CR4991" s="26" t="str">
        <f t="shared" si="198"/>
        <v>('약국', '205-55-24475', '경기도 시흥시 정왕동', '8806538058221', '로타젯정10/5mg', 22830, '2025-02-01'),</v>
      </c>
    </row>
    <row r="4992" spans="79:96" x14ac:dyDescent="0.25">
      <c r="CA4992" s="29">
        <v>4989</v>
      </c>
      <c r="CB4992" s="50"/>
      <c r="CC4992" s="55" t="s">
        <v>4324</v>
      </c>
      <c r="CD4992" s="31" t="s">
        <v>8109</v>
      </c>
      <c r="CE4992" s="55" t="s">
        <v>8110</v>
      </c>
      <c r="CF4992" s="32" t="s">
        <v>1376</v>
      </c>
      <c r="CG4992" s="33" t="s">
        <v>197</v>
      </c>
      <c r="CH4992" s="34">
        <v>32040</v>
      </c>
      <c r="CI4992" s="35">
        <v>45658</v>
      </c>
      <c r="CJ4992" s="35"/>
      <c r="CK4992" s="36">
        <v>64080</v>
      </c>
      <c r="CL4992" s="26">
        <f t="shared" si="197"/>
        <v>32040</v>
      </c>
      <c r="CM4992" s="26"/>
      <c r="CR4992" s="26" t="str">
        <f t="shared" si="198"/>
        <v>('약국', '166-10-00750', '경기도 안산시 단원구 고잔동', '8806538013817', '리피칸정 20mg', 32040, '2025-01-01'),</v>
      </c>
    </row>
    <row r="4993" spans="79:96" x14ac:dyDescent="0.25">
      <c r="CA4993" s="29">
        <v>4990</v>
      </c>
      <c r="CB4993" s="50"/>
      <c r="CC4993" s="55" t="s">
        <v>4324</v>
      </c>
      <c r="CD4993" s="31" t="s">
        <v>8111</v>
      </c>
      <c r="CE4993" s="55" t="s">
        <v>7711</v>
      </c>
      <c r="CF4993" s="32" t="s">
        <v>1041</v>
      </c>
      <c r="CG4993" s="33" t="s">
        <v>1004</v>
      </c>
      <c r="CH4993" s="34">
        <v>6000</v>
      </c>
      <c r="CI4993" s="35">
        <v>45717</v>
      </c>
      <c r="CJ4993" s="35"/>
      <c r="CK4993" s="36">
        <v>12000</v>
      </c>
      <c r="CL4993" s="26">
        <f t="shared" si="197"/>
        <v>6000</v>
      </c>
      <c r="CM4993" s="26"/>
      <c r="CR4993" s="26" t="str">
        <f t="shared" si="198"/>
        <v>('약국', '724-03-01066', '경기도 고양시 일산동구 백석동', '8806538014647', '신일티아민염산염정 10mg', 6000, '2025-03-01'),</v>
      </c>
    </row>
    <row r="4994" spans="79:96" x14ac:dyDescent="0.25">
      <c r="CA4994" s="29">
        <v>4991</v>
      </c>
      <c r="CB4994" s="50"/>
      <c r="CC4994" s="55" t="s">
        <v>4324</v>
      </c>
      <c r="CD4994" s="31" t="s">
        <v>8112</v>
      </c>
      <c r="CE4994" s="55" t="s">
        <v>8113</v>
      </c>
      <c r="CF4994" s="32" t="s">
        <v>1077</v>
      </c>
      <c r="CG4994" s="33" t="s">
        <v>1078</v>
      </c>
      <c r="CH4994" s="34">
        <v>5500</v>
      </c>
      <c r="CI4994" s="35">
        <v>45717</v>
      </c>
      <c r="CJ4994" s="35"/>
      <c r="CK4994" s="36">
        <v>11000</v>
      </c>
      <c r="CL4994" s="26">
        <f t="shared" si="197"/>
        <v>5500</v>
      </c>
      <c r="CM4994" s="26"/>
      <c r="CR4994" s="26" t="str">
        <f t="shared" si="198"/>
        <v>('약국', '536-43-00321', '경기도 양평군 양평읍', '8806538056425', '프로나지액 25mL', 5500, '2025-03-01'),</v>
      </c>
    </row>
    <row r="4995" spans="79:96" x14ac:dyDescent="0.25">
      <c r="CA4995" s="29">
        <v>4992</v>
      </c>
      <c r="CB4995" s="50"/>
      <c r="CC4995" s="55" t="s">
        <v>4324</v>
      </c>
      <c r="CD4995" s="31" t="s">
        <v>8112</v>
      </c>
      <c r="CE4995" s="55" t="s">
        <v>8113</v>
      </c>
      <c r="CF4995" s="32" t="s">
        <v>824</v>
      </c>
      <c r="CG4995" s="33" t="s">
        <v>140</v>
      </c>
      <c r="CH4995" s="34">
        <v>28750</v>
      </c>
      <c r="CI4995" s="35">
        <v>45717</v>
      </c>
      <c r="CJ4995" s="35"/>
      <c r="CK4995" s="36">
        <v>57500</v>
      </c>
      <c r="CL4995" s="26">
        <f t="shared" si="197"/>
        <v>28750</v>
      </c>
      <c r="CM4995" s="26"/>
      <c r="CR4995" s="26" t="str">
        <f t="shared" si="198"/>
        <v>('약국', '536-43-00321', '경기도 양평군 양평읍', '8806538000626', '그리펜-에스정 300mg', 28750, '2025-03-01'),</v>
      </c>
    </row>
    <row r="4996" spans="79:96" x14ac:dyDescent="0.25">
      <c r="CA4996" s="29">
        <v>4993</v>
      </c>
      <c r="CB4996" s="50"/>
      <c r="CC4996" s="55" t="s">
        <v>4324</v>
      </c>
      <c r="CD4996" s="31" t="s">
        <v>8114</v>
      </c>
      <c r="CE4996" s="55" t="s">
        <v>7497</v>
      </c>
      <c r="CF4996" s="32" t="s">
        <v>1032</v>
      </c>
      <c r="CG4996" s="33" t="s">
        <v>948</v>
      </c>
      <c r="CH4996" s="34">
        <v>11000</v>
      </c>
      <c r="CI4996" s="35">
        <v>45717</v>
      </c>
      <c r="CJ4996" s="35"/>
      <c r="CK4996" s="36">
        <v>22000</v>
      </c>
      <c r="CL4996" s="26">
        <f t="shared" si="197"/>
        <v>11000</v>
      </c>
      <c r="CM4996" s="26"/>
      <c r="CR4996" s="26" t="str">
        <f t="shared" si="198"/>
        <v>('약국', '351-31-00519', '인천광역시 남동구 구월동', '8806538014029', '신일엠정 500mg', 11000, '2025-03-01'),</v>
      </c>
    </row>
    <row r="4997" spans="79:96" x14ac:dyDescent="0.25">
      <c r="CA4997" s="29">
        <v>4994</v>
      </c>
      <c r="CB4997" s="50"/>
      <c r="CC4997" s="55" t="s">
        <v>4324</v>
      </c>
      <c r="CD4997" s="31" t="s">
        <v>8114</v>
      </c>
      <c r="CE4997" s="55" t="s">
        <v>7497</v>
      </c>
      <c r="CF4997" s="32" t="s">
        <v>1032</v>
      </c>
      <c r="CG4997" s="33" t="s">
        <v>948</v>
      </c>
      <c r="CH4997" s="34">
        <v>11000</v>
      </c>
      <c r="CI4997" s="35">
        <v>45717</v>
      </c>
      <c r="CJ4997" s="35"/>
      <c r="CK4997" s="36">
        <v>22000</v>
      </c>
      <c r="CL4997" s="26">
        <f t="shared" ref="CL4997:CL5060" si="199">IFERROR(CK4997/2,"")</f>
        <v>11000</v>
      </c>
      <c r="CM4997" s="26"/>
      <c r="CR4997" s="26" t="str">
        <f t="shared" ref="CR4997:CR5060" si="200">IFERROR("('"&amp;CC4997&amp;"', '"&amp;CD4997&amp;"', '"&amp;CE4997&amp;"', '"&amp;CF4997&amp;"', '"&amp;CG4997&amp;"', "&amp;CH4997&amp;", '"&amp;TEXT(CI4997,"YYYY-MM-DD")&amp;"'),","")</f>
        <v>('약국', '351-31-00519', '인천광역시 남동구 구월동', '8806538014029', '신일엠정 500mg', 11000, '2025-03-01'),</v>
      </c>
    </row>
    <row r="4998" spans="79:96" x14ac:dyDescent="0.25">
      <c r="CA4998" s="29">
        <v>4995</v>
      </c>
      <c r="CB4998" s="50"/>
      <c r="CC4998" s="55" t="s">
        <v>4324</v>
      </c>
      <c r="CD4998" s="31" t="s">
        <v>8115</v>
      </c>
      <c r="CE4998" s="55" t="s">
        <v>3524</v>
      </c>
      <c r="CF4998" s="32" t="s">
        <v>1493</v>
      </c>
      <c r="CG4998" s="33" t="s">
        <v>1275</v>
      </c>
      <c r="CH4998" s="34">
        <v>22920</v>
      </c>
      <c r="CI4998" s="35">
        <v>45717</v>
      </c>
      <c r="CJ4998" s="35"/>
      <c r="CK4998" s="36">
        <v>45840</v>
      </c>
      <c r="CL4998" s="26">
        <f t="shared" si="199"/>
        <v>22920</v>
      </c>
      <c r="CM4998" s="26"/>
      <c r="CR4998" s="26" t="str">
        <f t="shared" si="200"/>
        <v>('약국', '417-01-47554', '경기도 남양주시 화도읍', '8806538051024', '신에소메정20mg', 22920, '2025-03-01'),</v>
      </c>
    </row>
    <row r="4999" spans="79:96" x14ac:dyDescent="0.25">
      <c r="CA4999" s="29">
        <v>4996</v>
      </c>
      <c r="CB4999" s="50"/>
      <c r="CC4999" s="55" t="s">
        <v>4324</v>
      </c>
      <c r="CD4999" s="31" t="s">
        <v>8116</v>
      </c>
      <c r="CE4999" s="55" t="s">
        <v>8117</v>
      </c>
      <c r="CF4999" s="32" t="s">
        <v>1824</v>
      </c>
      <c r="CG4999" s="33" t="s">
        <v>861</v>
      </c>
      <c r="CH4999" s="34">
        <v>9600</v>
      </c>
      <c r="CI4999" s="35">
        <v>45717</v>
      </c>
      <c r="CJ4999" s="35"/>
      <c r="CK4999" s="36">
        <v>19200</v>
      </c>
      <c r="CL4999" s="26">
        <f t="shared" si="199"/>
        <v>9600</v>
      </c>
      <c r="CM4999" s="26"/>
      <c r="CR4999" s="26" t="str">
        <f t="shared" si="200"/>
        <v>('약국', '265-08-00864', '경기도 의정부시 의정부동', '8806538013510', '신일아시클로버크림', 9600, '2025-03-01'),</v>
      </c>
    </row>
    <row r="5000" spans="79:96" x14ac:dyDescent="0.25">
      <c r="CA5000" s="29">
        <v>4997</v>
      </c>
      <c r="CB5000" s="50"/>
      <c r="CC5000" s="55" t="s">
        <v>4324</v>
      </c>
      <c r="CD5000" s="31" t="s">
        <v>8118</v>
      </c>
      <c r="CE5000" s="55" t="s">
        <v>8119</v>
      </c>
      <c r="CF5000" s="32" t="s">
        <v>1824</v>
      </c>
      <c r="CG5000" s="33" t="s">
        <v>861</v>
      </c>
      <c r="CH5000" s="34">
        <v>1200</v>
      </c>
      <c r="CI5000" s="35">
        <v>45689</v>
      </c>
      <c r="CJ5000" s="35"/>
      <c r="CK5000" s="36">
        <v>2400</v>
      </c>
      <c r="CL5000" s="26">
        <f t="shared" si="199"/>
        <v>1200</v>
      </c>
      <c r="CM5000" s="26"/>
      <c r="CR5000" s="26" t="str">
        <f t="shared" si="200"/>
        <v>('약국', '606-42-70717', '서울특별시 마포구 아현동', '8806538013510', '신일아시클로버크림', 1200, '2025-02-01'),</v>
      </c>
    </row>
    <row r="5001" spans="79:96" x14ac:dyDescent="0.25">
      <c r="CA5001" s="29">
        <v>4998</v>
      </c>
      <c r="CB5001" s="50"/>
      <c r="CC5001" s="55" t="s">
        <v>4324</v>
      </c>
      <c r="CD5001" s="31" t="s">
        <v>8118</v>
      </c>
      <c r="CE5001" s="55" t="s">
        <v>8119</v>
      </c>
      <c r="CF5001" s="32" t="s">
        <v>2203</v>
      </c>
      <c r="CG5001" s="33" t="s">
        <v>140</v>
      </c>
      <c r="CH5001" s="34">
        <v>-6900</v>
      </c>
      <c r="CI5001" s="35">
        <v>45658</v>
      </c>
      <c r="CJ5001" s="35"/>
      <c r="CK5001" s="36">
        <v>-13800</v>
      </c>
      <c r="CL5001" s="26">
        <f t="shared" si="199"/>
        <v>-6900</v>
      </c>
      <c r="CM5001" s="26"/>
      <c r="CR5001" s="26" t="str">
        <f t="shared" si="200"/>
        <v>('약국', '606-42-70717', '서울특별시 마포구 아현동', '8806538000619', '그리펜-에스정 300mg', -6900, '2025-01-01'),</v>
      </c>
    </row>
    <row r="5002" spans="79:96" x14ac:dyDescent="0.25">
      <c r="CA5002" s="29">
        <v>4999</v>
      </c>
      <c r="CB5002" s="50"/>
      <c r="CC5002" s="55" t="s">
        <v>4324</v>
      </c>
      <c r="CD5002" s="31" t="s">
        <v>8120</v>
      </c>
      <c r="CE5002" s="55" t="s">
        <v>7460</v>
      </c>
      <c r="CF5002" s="32" t="s">
        <v>2228</v>
      </c>
      <c r="CG5002" s="33" t="s">
        <v>790</v>
      </c>
      <c r="CH5002" s="34">
        <v>14500</v>
      </c>
      <c r="CI5002" s="35">
        <v>45717</v>
      </c>
      <c r="CJ5002" s="35"/>
      <c r="CK5002" s="36">
        <v>29000</v>
      </c>
      <c r="CL5002" s="26">
        <f t="shared" si="199"/>
        <v>14500</v>
      </c>
      <c r="CM5002" s="26"/>
      <c r="CR5002" s="26" t="str">
        <f t="shared" si="200"/>
        <v>('약국', '207-16-91097', '경기도 시흥시 정왕동', '8806538013121', '신일슈도에페드린정 60mg', 14500, '2025-03-01'),</v>
      </c>
    </row>
    <row r="5003" spans="79:96" x14ac:dyDescent="0.25">
      <c r="CA5003" s="29">
        <v>5000</v>
      </c>
      <c r="CB5003" s="50"/>
      <c r="CC5003" s="55" t="s">
        <v>4324</v>
      </c>
      <c r="CD5003" s="31" t="s">
        <v>5474</v>
      </c>
      <c r="CE5003" s="55" t="s">
        <v>7434</v>
      </c>
      <c r="CF5003" s="32" t="s">
        <v>2228</v>
      </c>
      <c r="CG5003" s="33" t="s">
        <v>790</v>
      </c>
      <c r="CH5003" s="34">
        <v>-14500</v>
      </c>
      <c r="CI5003" s="35">
        <v>45717</v>
      </c>
      <c r="CJ5003" s="35"/>
      <c r="CK5003" s="36">
        <v>-29000</v>
      </c>
      <c r="CL5003" s="26">
        <f t="shared" si="199"/>
        <v>-14500</v>
      </c>
      <c r="CM5003" s="26"/>
      <c r="CR5003" s="26" t="str">
        <f t="shared" si="200"/>
        <v>('약국', '113-03-99154', '서울특별시 구로구 구로동', '8806538013121', '신일슈도에페드린정 60mg', -14500, '2025-03-01'),</v>
      </c>
    </row>
    <row r="5004" spans="79:96" x14ac:dyDescent="0.25">
      <c r="CA5004" s="29">
        <v>5001</v>
      </c>
      <c r="CB5004" s="50"/>
      <c r="CC5004" s="55" t="s">
        <v>4324</v>
      </c>
      <c r="CD5004" s="31" t="s">
        <v>8121</v>
      </c>
      <c r="CE5004" s="55" t="s">
        <v>8122</v>
      </c>
      <c r="CF5004" s="32" t="s">
        <v>2228</v>
      </c>
      <c r="CG5004" s="33" t="s">
        <v>790</v>
      </c>
      <c r="CH5004" s="34">
        <v>14500</v>
      </c>
      <c r="CI5004" s="35">
        <v>45717</v>
      </c>
      <c r="CJ5004" s="35"/>
      <c r="CK5004" s="36">
        <v>29000</v>
      </c>
      <c r="CL5004" s="26">
        <f t="shared" si="199"/>
        <v>14500</v>
      </c>
      <c r="CM5004" s="26"/>
      <c r="CR5004" s="26" t="str">
        <f t="shared" si="200"/>
        <v>('약국', '474-55-00287', '경기도 오산시 수청동', '8806538013121', '신일슈도에페드린정 60mg', 14500, '2025-03-01'),</v>
      </c>
    </row>
    <row r="5005" spans="79:96" x14ac:dyDescent="0.25">
      <c r="CA5005" s="29">
        <v>5002</v>
      </c>
      <c r="CB5005" s="50"/>
      <c r="CC5005" s="55" t="s">
        <v>4324</v>
      </c>
      <c r="CD5005" s="31" t="s">
        <v>8121</v>
      </c>
      <c r="CE5005" s="55" t="s">
        <v>8122</v>
      </c>
      <c r="CF5005" s="32" t="s">
        <v>2228</v>
      </c>
      <c r="CG5005" s="33" t="s">
        <v>790</v>
      </c>
      <c r="CH5005" s="34">
        <v>43500</v>
      </c>
      <c r="CI5005" s="35">
        <v>45717</v>
      </c>
      <c r="CJ5005" s="35"/>
      <c r="CK5005" s="36">
        <v>87000</v>
      </c>
      <c r="CL5005" s="26">
        <f t="shared" si="199"/>
        <v>43500</v>
      </c>
      <c r="CM5005" s="26"/>
      <c r="CR5005" s="26" t="str">
        <f t="shared" si="200"/>
        <v>('약국', '474-55-00287', '경기도 오산시 수청동', '8806538013121', '신일슈도에페드린정 60mg', 43500, '2025-03-01'),</v>
      </c>
    </row>
    <row r="5006" spans="79:96" x14ac:dyDescent="0.25">
      <c r="CA5006" s="29">
        <v>5003</v>
      </c>
      <c r="CB5006" s="50"/>
      <c r="CC5006" s="55" t="s">
        <v>4324</v>
      </c>
      <c r="CD5006" s="31" t="s">
        <v>8123</v>
      </c>
      <c r="CE5006" s="55" t="s">
        <v>7434</v>
      </c>
      <c r="CF5006" s="32" t="s">
        <v>2369</v>
      </c>
      <c r="CG5006" s="33" t="s">
        <v>1146</v>
      </c>
      <c r="CH5006" s="34">
        <v>9555</v>
      </c>
      <c r="CI5006" s="35">
        <v>45717</v>
      </c>
      <c r="CJ5006" s="35"/>
      <c r="CK5006" s="36">
        <v>19110</v>
      </c>
      <c r="CL5006" s="26">
        <f t="shared" si="199"/>
        <v>9555</v>
      </c>
      <c r="CM5006" s="26"/>
      <c r="CR5006" s="26" t="str">
        <f t="shared" si="200"/>
        <v>('약국', '542-41-00166', '서울특별시 구로구 구로동', '8806538059013', '리피젯정10/10mg', 9555, '2025-03-01'),</v>
      </c>
    </row>
    <row r="5007" spans="79:96" x14ac:dyDescent="0.25">
      <c r="CA5007" s="29">
        <v>5004</v>
      </c>
      <c r="CB5007" s="50"/>
      <c r="CC5007" s="55" t="s">
        <v>4324</v>
      </c>
      <c r="CD5007" s="31" t="s">
        <v>8123</v>
      </c>
      <c r="CE5007" s="55" t="s">
        <v>7434</v>
      </c>
      <c r="CF5007" s="32" t="s">
        <v>2363</v>
      </c>
      <c r="CG5007" s="33" t="s">
        <v>461</v>
      </c>
      <c r="CH5007" s="34">
        <v>10860</v>
      </c>
      <c r="CI5007" s="35">
        <v>45717</v>
      </c>
      <c r="CJ5007" s="35"/>
      <c r="CK5007" s="36">
        <v>21720</v>
      </c>
      <c r="CL5007" s="26">
        <f t="shared" si="199"/>
        <v>10860</v>
      </c>
      <c r="CM5007" s="26"/>
      <c r="CR5007" s="26" t="str">
        <f t="shared" si="200"/>
        <v>('약국', '542-41-00166', '서울특별시 구로구 구로동', '8806538053325', '네오텔미정 40mg', 10860, '2025-03-01'),</v>
      </c>
    </row>
    <row r="5008" spans="79:96" x14ac:dyDescent="0.25">
      <c r="CA5008" s="29">
        <v>5005</v>
      </c>
      <c r="CB5008" s="50"/>
      <c r="CC5008" s="55" t="s">
        <v>4324</v>
      </c>
      <c r="CD5008" s="31" t="s">
        <v>8123</v>
      </c>
      <c r="CE5008" s="55" t="s">
        <v>7434</v>
      </c>
      <c r="CF5008" s="32" t="s">
        <v>1001</v>
      </c>
      <c r="CG5008" s="33" t="s">
        <v>1002</v>
      </c>
      <c r="CH5008" s="34">
        <v>-56880</v>
      </c>
      <c r="CI5008" s="35">
        <v>45717</v>
      </c>
      <c r="CJ5008" s="35"/>
      <c r="CK5008" s="36">
        <v>-113760</v>
      </c>
      <c r="CL5008" s="26">
        <f t="shared" si="199"/>
        <v>-56880</v>
      </c>
      <c r="CM5008" s="26"/>
      <c r="CR5008" s="26" t="str">
        <f t="shared" si="200"/>
        <v>('약국', '542-41-00166', '서울특별시 구로구 구로동', '8806538027517', '프라빅정 75mg', -56880, '2025-03-01'),</v>
      </c>
    </row>
    <row r="5009" spans="79:96" x14ac:dyDescent="0.25">
      <c r="CA5009" s="29">
        <v>5006</v>
      </c>
      <c r="CB5009" s="50"/>
      <c r="CC5009" s="55" t="s">
        <v>4324</v>
      </c>
      <c r="CD5009" s="31" t="s">
        <v>8123</v>
      </c>
      <c r="CE5009" s="55" t="s">
        <v>7434</v>
      </c>
      <c r="CF5009" s="32" t="s">
        <v>1768</v>
      </c>
      <c r="CG5009" s="33" t="s">
        <v>1537</v>
      </c>
      <c r="CH5009" s="34">
        <v>19950</v>
      </c>
      <c r="CI5009" s="35">
        <v>45689</v>
      </c>
      <c r="CJ5009" s="35"/>
      <c r="CK5009" s="36">
        <v>39900</v>
      </c>
      <c r="CL5009" s="26">
        <f t="shared" si="199"/>
        <v>19950</v>
      </c>
      <c r="CM5009" s="26"/>
      <c r="CR5009" s="26" t="str">
        <f t="shared" si="200"/>
        <v>('약국', '542-41-00166', '서울특별시 구로구 구로동', '8806538060217', '테글리정20mg', 19950, '2025-02-01'),</v>
      </c>
    </row>
    <row r="5010" spans="79:96" x14ac:dyDescent="0.25">
      <c r="CA5010" s="29">
        <v>5007</v>
      </c>
      <c r="CB5010" s="50"/>
      <c r="CC5010" s="55" t="s">
        <v>4324</v>
      </c>
      <c r="CD5010" s="31" t="s">
        <v>8124</v>
      </c>
      <c r="CE5010" s="55" t="s">
        <v>7278</v>
      </c>
      <c r="CF5010" s="32" t="s">
        <v>2228</v>
      </c>
      <c r="CG5010" s="33" t="s">
        <v>790</v>
      </c>
      <c r="CH5010" s="34">
        <v>-14500</v>
      </c>
      <c r="CI5010" s="35">
        <v>45658</v>
      </c>
      <c r="CJ5010" s="35"/>
      <c r="CK5010" s="36">
        <v>-29000</v>
      </c>
      <c r="CL5010" s="26">
        <f t="shared" si="199"/>
        <v>-14500</v>
      </c>
      <c r="CM5010" s="26"/>
      <c r="CR5010" s="26" t="str">
        <f t="shared" si="200"/>
        <v>('약국', '344-27-00514', '경기도 안양시 만안구 석수동', '8806538013121', '신일슈도에페드린정 60mg', -14500, '2025-01-01'),</v>
      </c>
    </row>
    <row r="5011" spans="79:96" x14ac:dyDescent="0.25">
      <c r="CA5011" s="29">
        <v>5008</v>
      </c>
      <c r="CB5011" s="50"/>
      <c r="CC5011" s="55" t="s">
        <v>4324</v>
      </c>
      <c r="CD5011" s="31" t="s">
        <v>8125</v>
      </c>
      <c r="CE5011" s="55" t="s">
        <v>7298</v>
      </c>
      <c r="CF5011" s="32" t="s">
        <v>2228</v>
      </c>
      <c r="CG5011" s="33" t="s">
        <v>790</v>
      </c>
      <c r="CH5011" s="34">
        <v>14500</v>
      </c>
      <c r="CI5011" s="35">
        <v>45717</v>
      </c>
      <c r="CJ5011" s="35"/>
      <c r="CK5011" s="36">
        <v>29000</v>
      </c>
      <c r="CL5011" s="26">
        <f t="shared" si="199"/>
        <v>14500</v>
      </c>
      <c r="CM5011" s="26"/>
      <c r="CR5011" s="26" t="str">
        <f t="shared" si="200"/>
        <v>('약국', '257-69-00243', '서울특별시 서초구 서초동', '8806538013121', '신일슈도에페드린정 60mg', 14500, '2025-03-01'),</v>
      </c>
    </row>
    <row r="5012" spans="79:96" x14ac:dyDescent="0.25">
      <c r="CA5012" s="29">
        <v>5009</v>
      </c>
      <c r="CB5012" s="50"/>
      <c r="CC5012" s="55" t="s">
        <v>4324</v>
      </c>
      <c r="CD5012" s="31" t="s">
        <v>8126</v>
      </c>
      <c r="CE5012" s="55" t="s">
        <v>8127</v>
      </c>
      <c r="CF5012" s="32" t="s">
        <v>686</v>
      </c>
      <c r="CG5012" s="33" t="s">
        <v>661</v>
      </c>
      <c r="CH5012" s="34">
        <v>0</v>
      </c>
      <c r="CI5012" s="35">
        <v>45717</v>
      </c>
      <c r="CJ5012" s="35"/>
      <c r="CK5012" s="36">
        <v>0</v>
      </c>
      <c r="CL5012" s="26">
        <f t="shared" si="199"/>
        <v>0</v>
      </c>
      <c r="CM5012" s="26"/>
      <c r="CR5012" s="26" t="str">
        <f t="shared" si="200"/>
        <v>('약국', '651-17-00602', '서울특별시 중구 신당동', '8806538010977', '신일트리메부틴말레산염정 100mg', 0, '2025-03-01'),</v>
      </c>
    </row>
    <row r="5013" spans="79:96" x14ac:dyDescent="0.25">
      <c r="CA5013" s="29">
        <v>5010</v>
      </c>
      <c r="CB5013" s="50"/>
      <c r="CC5013" s="55" t="s">
        <v>4324</v>
      </c>
      <c r="CD5013" s="31" t="s">
        <v>8128</v>
      </c>
      <c r="CE5013" s="55" t="s">
        <v>8129</v>
      </c>
      <c r="CF5013" s="32" t="s">
        <v>2228</v>
      </c>
      <c r="CG5013" s="33" t="s">
        <v>790</v>
      </c>
      <c r="CH5013" s="34">
        <v>14500</v>
      </c>
      <c r="CI5013" s="35">
        <v>45717</v>
      </c>
      <c r="CJ5013" s="35"/>
      <c r="CK5013" s="36">
        <v>29000</v>
      </c>
      <c r="CL5013" s="26">
        <f t="shared" si="199"/>
        <v>14500</v>
      </c>
      <c r="CM5013" s="26"/>
      <c r="CR5013" s="26" t="str">
        <f t="shared" si="200"/>
        <v>('약국', '208-21-55588', '경기도 김포시 풍무동', '8806538013121', '신일슈도에페드린정 60mg', 14500, '2025-03-01'),</v>
      </c>
    </row>
    <row r="5014" spans="79:96" x14ac:dyDescent="0.25">
      <c r="CA5014" s="29">
        <v>5011</v>
      </c>
      <c r="CB5014" s="50"/>
      <c r="CC5014" s="55" t="s">
        <v>4324</v>
      </c>
      <c r="CD5014" s="31" t="s">
        <v>2230</v>
      </c>
      <c r="CE5014" s="55" t="s">
        <v>8130</v>
      </c>
      <c r="CF5014" s="32" t="s">
        <v>732</v>
      </c>
      <c r="CG5014" s="33" t="s">
        <v>733</v>
      </c>
      <c r="CH5014" s="34">
        <v>11500</v>
      </c>
      <c r="CI5014" s="35">
        <v>45717</v>
      </c>
      <c r="CJ5014" s="35"/>
      <c r="CK5014" s="36">
        <v>23000</v>
      </c>
      <c r="CL5014" s="26">
        <f t="shared" si="199"/>
        <v>11500</v>
      </c>
      <c r="CM5014" s="26"/>
      <c r="CR5014" s="26" t="str">
        <f t="shared" si="200"/>
        <v>('약국', '199-05-01060', '서울특별시 동작구 노량진동', '8806538017259', '신일피리독신정 50mg', 11500, '2025-03-01'),</v>
      </c>
    </row>
    <row r="5015" spans="79:96" x14ac:dyDescent="0.25">
      <c r="CA5015" s="29">
        <v>5012</v>
      </c>
      <c r="CB5015" s="50"/>
      <c r="CC5015" s="55" t="s">
        <v>4324</v>
      </c>
      <c r="CD5015" s="31" t="s">
        <v>8131</v>
      </c>
      <c r="CE5015" s="55" t="s">
        <v>8132</v>
      </c>
      <c r="CF5015" s="32" t="s">
        <v>615</v>
      </c>
      <c r="CG5015" s="33" t="s">
        <v>616</v>
      </c>
      <c r="CH5015" s="34">
        <v>7500</v>
      </c>
      <c r="CI5015" s="35">
        <v>45717</v>
      </c>
      <c r="CJ5015" s="35"/>
      <c r="CK5015" s="36">
        <v>15000</v>
      </c>
      <c r="CL5015" s="26">
        <f t="shared" si="199"/>
        <v>7500</v>
      </c>
      <c r="CM5015" s="26"/>
      <c r="CR5015" s="26" t="str">
        <f t="shared" si="200"/>
        <v>('약국', '510-27-01634', '서울특별시 광진구 자양동', '8806538015149', '신일폴산정 1mg', 7500, '2025-03-01'),</v>
      </c>
    </row>
    <row r="5016" spans="79:96" x14ac:dyDescent="0.25">
      <c r="CA5016" s="29">
        <v>5013</v>
      </c>
      <c r="CB5016" s="50"/>
      <c r="CC5016" s="55" t="s">
        <v>4324</v>
      </c>
      <c r="CD5016" s="31" t="s">
        <v>8133</v>
      </c>
      <c r="CE5016" s="55" t="s">
        <v>8134</v>
      </c>
      <c r="CF5016" s="32" t="s">
        <v>686</v>
      </c>
      <c r="CG5016" s="33" t="s">
        <v>661</v>
      </c>
      <c r="CH5016" s="34">
        <v>0</v>
      </c>
      <c r="CI5016" s="35">
        <v>45717</v>
      </c>
      <c r="CJ5016" s="35"/>
      <c r="CK5016" s="36">
        <v>0</v>
      </c>
      <c r="CL5016" s="26">
        <f t="shared" si="199"/>
        <v>0</v>
      </c>
      <c r="CM5016" s="26"/>
      <c r="CR5016" s="26" t="str">
        <f t="shared" si="200"/>
        <v>('약국', '139-37-00551', '경기도 고양시 일산동구 정발산동', '8806538010977', '신일트리메부틴말레산염정 100mg', 0, '2025-03-01'),</v>
      </c>
    </row>
    <row r="5017" spans="79:96" x14ac:dyDescent="0.25">
      <c r="CA5017" s="29">
        <v>5014</v>
      </c>
      <c r="CB5017" s="50"/>
      <c r="CC5017" s="55" t="s">
        <v>4324</v>
      </c>
      <c r="CD5017" s="31" t="s">
        <v>8135</v>
      </c>
      <c r="CE5017" s="55" t="s">
        <v>8136</v>
      </c>
      <c r="CF5017" s="32" t="s">
        <v>2891</v>
      </c>
      <c r="CG5017" s="33" t="s">
        <v>133</v>
      </c>
      <c r="CH5017" s="34">
        <v>3390</v>
      </c>
      <c r="CI5017" s="35">
        <v>45717</v>
      </c>
      <c r="CJ5017" s="35"/>
      <c r="CK5017" s="36">
        <v>6780</v>
      </c>
      <c r="CL5017" s="26">
        <f t="shared" si="199"/>
        <v>3390</v>
      </c>
      <c r="CM5017" s="26"/>
      <c r="CR5017" s="26" t="str">
        <f t="shared" si="200"/>
        <v>('약국', '431-28-00488', '인천광역시 남구 주안동', '8806538050157', '트레스오릭스포르테캡슐 1mg', 3390, '2025-03-01'),</v>
      </c>
    </row>
    <row r="5018" spans="79:96" x14ac:dyDescent="0.25">
      <c r="CA5018" s="29">
        <v>5015</v>
      </c>
      <c r="CB5018" s="50"/>
      <c r="CC5018" s="55" t="s">
        <v>4324</v>
      </c>
      <c r="CD5018" s="31" t="s">
        <v>8137</v>
      </c>
      <c r="CE5018" s="55" t="s">
        <v>8138</v>
      </c>
      <c r="CF5018" s="32" t="s">
        <v>686</v>
      </c>
      <c r="CG5018" s="33" t="s">
        <v>661</v>
      </c>
      <c r="CH5018" s="34">
        <v>0</v>
      </c>
      <c r="CI5018" s="35">
        <v>45689</v>
      </c>
      <c r="CJ5018" s="35"/>
      <c r="CK5018" s="36">
        <v>0</v>
      </c>
      <c r="CL5018" s="26">
        <f t="shared" si="199"/>
        <v>0</v>
      </c>
      <c r="CM5018" s="26"/>
      <c r="CR5018" s="26" t="str">
        <f t="shared" si="200"/>
        <v>('약국', '167-37-00575', '서울특별시 강남구 대치동', '8806538010977', '신일트리메부틴말레산염정 100mg', 0, '2025-02-01'),</v>
      </c>
    </row>
    <row r="5019" spans="79:96" x14ac:dyDescent="0.25">
      <c r="CA5019" s="29">
        <v>5016</v>
      </c>
      <c r="CB5019" s="50"/>
      <c r="CC5019" s="55" t="s">
        <v>4324</v>
      </c>
      <c r="CD5019" s="31" t="s">
        <v>8139</v>
      </c>
      <c r="CE5019" s="55" t="s">
        <v>8117</v>
      </c>
      <c r="CF5019" s="32" t="s">
        <v>2930</v>
      </c>
      <c r="CG5019" s="33" t="s">
        <v>1166</v>
      </c>
      <c r="CH5019" s="34">
        <v>-6345</v>
      </c>
      <c r="CI5019" s="35">
        <v>45658</v>
      </c>
      <c r="CJ5019" s="35"/>
      <c r="CK5019" s="36">
        <v>-12690</v>
      </c>
      <c r="CL5019" s="26">
        <f t="shared" si="199"/>
        <v>-6345</v>
      </c>
      <c r="CM5019" s="26"/>
      <c r="CR5019" s="26" t="str">
        <f t="shared" si="200"/>
        <v>('약국', '127-09-55180', '경기도 의정부시 의정부동', '8806538011462', '신일모노독시엠캡슐 100mg', -6345, '2025-01-01'),</v>
      </c>
    </row>
    <row r="5020" spans="79:96" x14ac:dyDescent="0.25">
      <c r="CA5020" s="29">
        <v>5017</v>
      </c>
      <c r="CB5020" s="50"/>
      <c r="CC5020" s="55" t="s">
        <v>4324</v>
      </c>
      <c r="CD5020" s="31" t="s">
        <v>8140</v>
      </c>
      <c r="CE5020" s="55" t="s">
        <v>7101</v>
      </c>
      <c r="CF5020" s="32" t="s">
        <v>2228</v>
      </c>
      <c r="CG5020" s="33" t="s">
        <v>790</v>
      </c>
      <c r="CH5020" s="34">
        <v>14500</v>
      </c>
      <c r="CI5020" s="35">
        <v>45717</v>
      </c>
      <c r="CJ5020" s="35"/>
      <c r="CK5020" s="36">
        <v>29000</v>
      </c>
      <c r="CL5020" s="26">
        <f t="shared" si="199"/>
        <v>14500</v>
      </c>
      <c r="CM5020" s="26"/>
      <c r="CR5020" s="26" t="str">
        <f t="shared" si="200"/>
        <v>('약국', '464-54-00191', '경기도 광주시', '8806538013121', '신일슈도에페드린정 60mg', 14500, '2025-03-01'),</v>
      </c>
    </row>
    <row r="5021" spans="79:96" x14ac:dyDescent="0.25">
      <c r="CA5021" s="29">
        <v>5018</v>
      </c>
      <c r="CB5021" s="50"/>
      <c r="CC5021" s="55" t="s">
        <v>4324</v>
      </c>
      <c r="CD5021" s="31" t="s">
        <v>457</v>
      </c>
      <c r="CE5021" s="55" t="s">
        <v>8021</v>
      </c>
      <c r="CF5021" s="32" t="s">
        <v>3289</v>
      </c>
      <c r="CG5021" s="33" t="s">
        <v>1101</v>
      </c>
      <c r="CH5021" s="34">
        <v>21465</v>
      </c>
      <c r="CI5021" s="35">
        <v>45717</v>
      </c>
      <c r="CJ5021" s="35"/>
      <c r="CK5021" s="36">
        <v>42930</v>
      </c>
      <c r="CL5021" s="26">
        <f t="shared" si="199"/>
        <v>21465</v>
      </c>
      <c r="CM5021" s="26"/>
      <c r="CR5021" s="26" t="str">
        <f t="shared" si="200"/>
        <v>('약국', '868-16-00955', '서울특별시 노원구 중계동', '8806538052915', '로피타정 2mg', 21465, '2025-03-01'),</v>
      </c>
    </row>
    <row r="5022" spans="79:96" x14ac:dyDescent="0.25">
      <c r="CA5022" s="29">
        <v>5019</v>
      </c>
      <c r="CB5022" s="50"/>
      <c r="CC5022" s="55" t="s">
        <v>4324</v>
      </c>
      <c r="CD5022" s="31" t="s">
        <v>457</v>
      </c>
      <c r="CE5022" s="55" t="s">
        <v>8021</v>
      </c>
      <c r="CF5022" s="32" t="s">
        <v>1032</v>
      </c>
      <c r="CG5022" s="33" t="s">
        <v>948</v>
      </c>
      <c r="CH5022" s="34">
        <v>22000</v>
      </c>
      <c r="CI5022" s="35">
        <v>45717</v>
      </c>
      <c r="CJ5022" s="35"/>
      <c r="CK5022" s="36">
        <v>44000</v>
      </c>
      <c r="CL5022" s="26">
        <f t="shared" si="199"/>
        <v>22000</v>
      </c>
      <c r="CM5022" s="26"/>
      <c r="CR5022" s="26" t="str">
        <f t="shared" si="200"/>
        <v>('약국', '868-16-00955', '서울특별시 노원구 중계동', '8806538014029', '신일엠정 500mg', 22000, '2025-03-01'),</v>
      </c>
    </row>
    <row r="5023" spans="79:96" x14ac:dyDescent="0.25">
      <c r="CA5023" s="29">
        <v>5020</v>
      </c>
      <c r="CB5023" s="50"/>
      <c r="CC5023" s="55" t="s">
        <v>4324</v>
      </c>
      <c r="CD5023" s="31" t="s">
        <v>457</v>
      </c>
      <c r="CE5023" s="55" t="s">
        <v>8021</v>
      </c>
      <c r="CF5023" s="32" t="s">
        <v>1376</v>
      </c>
      <c r="CG5023" s="33" t="s">
        <v>197</v>
      </c>
      <c r="CH5023" s="34">
        <v>21360</v>
      </c>
      <c r="CI5023" s="35">
        <v>45717</v>
      </c>
      <c r="CJ5023" s="35"/>
      <c r="CK5023" s="36">
        <v>42720</v>
      </c>
      <c r="CL5023" s="26">
        <f t="shared" si="199"/>
        <v>21360</v>
      </c>
      <c r="CM5023" s="26"/>
      <c r="CR5023" s="26" t="str">
        <f t="shared" si="200"/>
        <v>('약국', '868-16-00955', '서울특별시 노원구 중계동', '8806538013817', '리피칸정 20mg', 21360, '2025-03-01'),</v>
      </c>
    </row>
    <row r="5024" spans="79:96" x14ac:dyDescent="0.25">
      <c r="CA5024" s="29">
        <v>5021</v>
      </c>
      <c r="CB5024" s="50"/>
      <c r="CC5024" s="55" t="s">
        <v>4324</v>
      </c>
      <c r="CD5024" s="31" t="s">
        <v>457</v>
      </c>
      <c r="CE5024" s="55" t="s">
        <v>8021</v>
      </c>
      <c r="CF5024" s="32" t="s">
        <v>3004</v>
      </c>
      <c r="CG5024" s="33" t="s">
        <v>1576</v>
      </c>
      <c r="CH5024" s="34">
        <v>49518</v>
      </c>
      <c r="CI5024" s="35">
        <v>45717</v>
      </c>
      <c r="CJ5024" s="35"/>
      <c r="CK5024" s="36">
        <v>99036</v>
      </c>
      <c r="CL5024" s="26">
        <f t="shared" si="199"/>
        <v>49518</v>
      </c>
      <c r="CM5024" s="26"/>
      <c r="CR5024" s="26" t="str">
        <f t="shared" si="200"/>
        <v>('약국', '868-16-00955', '서울특별시 노원구 중계동', '8806538060736', '포시글리정 10mg', 49518, '2025-03-01'),</v>
      </c>
    </row>
    <row r="5025" spans="79:96" x14ac:dyDescent="0.25">
      <c r="CA5025" s="29">
        <v>5022</v>
      </c>
      <c r="CB5025" s="50"/>
      <c r="CC5025" s="55" t="s">
        <v>4324</v>
      </c>
      <c r="CD5025" s="31" t="s">
        <v>457</v>
      </c>
      <c r="CE5025" s="55" t="s">
        <v>8021</v>
      </c>
      <c r="CF5025" s="32" t="s">
        <v>1032</v>
      </c>
      <c r="CG5025" s="33" t="s">
        <v>948</v>
      </c>
      <c r="CH5025" s="34">
        <v>11000</v>
      </c>
      <c r="CI5025" s="35">
        <v>45717</v>
      </c>
      <c r="CJ5025" s="35"/>
      <c r="CK5025" s="36">
        <v>22000</v>
      </c>
      <c r="CL5025" s="26">
        <f t="shared" si="199"/>
        <v>11000</v>
      </c>
      <c r="CM5025" s="26"/>
      <c r="CR5025" s="26" t="str">
        <f t="shared" si="200"/>
        <v>('약국', '868-16-00955', '서울특별시 노원구 중계동', '8806538014029', '신일엠정 500mg', 11000, '2025-03-01'),</v>
      </c>
    </row>
    <row r="5026" spans="79:96" x14ac:dyDescent="0.25">
      <c r="CA5026" s="29">
        <v>5023</v>
      </c>
      <c r="CB5026" s="50"/>
      <c r="CC5026" s="55" t="s">
        <v>4324</v>
      </c>
      <c r="CD5026" s="31" t="s">
        <v>457</v>
      </c>
      <c r="CE5026" s="55" t="s">
        <v>8021</v>
      </c>
      <c r="CF5026" s="32" t="s">
        <v>3004</v>
      </c>
      <c r="CG5026" s="33" t="s">
        <v>1576</v>
      </c>
      <c r="CH5026" s="34">
        <v>11004</v>
      </c>
      <c r="CI5026" s="35">
        <v>45717</v>
      </c>
      <c r="CJ5026" s="35"/>
      <c r="CK5026" s="36">
        <v>22008</v>
      </c>
      <c r="CL5026" s="26">
        <f t="shared" si="199"/>
        <v>11004</v>
      </c>
      <c r="CM5026" s="26"/>
      <c r="CR5026" s="26" t="str">
        <f t="shared" si="200"/>
        <v>('약국', '868-16-00955', '서울특별시 노원구 중계동', '8806538060736', '포시글리정 10mg', 11004, '2025-03-01'),</v>
      </c>
    </row>
    <row r="5027" spans="79:96" x14ac:dyDescent="0.25">
      <c r="CA5027" s="29">
        <v>5024</v>
      </c>
      <c r="CB5027" s="50"/>
      <c r="CC5027" s="55" t="s">
        <v>4324</v>
      </c>
      <c r="CD5027" s="31" t="s">
        <v>457</v>
      </c>
      <c r="CE5027" s="55" t="s">
        <v>8021</v>
      </c>
      <c r="CF5027" s="32" t="s">
        <v>3289</v>
      </c>
      <c r="CG5027" s="33" t="s">
        <v>1101</v>
      </c>
      <c r="CH5027" s="34">
        <v>21465</v>
      </c>
      <c r="CI5027" s="35">
        <v>45689</v>
      </c>
      <c r="CJ5027" s="35"/>
      <c r="CK5027" s="36">
        <v>42930</v>
      </c>
      <c r="CL5027" s="26">
        <f t="shared" si="199"/>
        <v>21465</v>
      </c>
      <c r="CM5027" s="26"/>
      <c r="CR5027" s="26" t="str">
        <f t="shared" si="200"/>
        <v>('약국', '868-16-00955', '서울특별시 노원구 중계동', '8806538052915', '로피타정 2mg', 21465, '2025-02-01'),</v>
      </c>
    </row>
    <row r="5028" spans="79:96" x14ac:dyDescent="0.25">
      <c r="CA5028" s="29">
        <v>5025</v>
      </c>
      <c r="CB5028" s="50"/>
      <c r="CC5028" s="55" t="s">
        <v>4324</v>
      </c>
      <c r="CD5028" s="31" t="s">
        <v>457</v>
      </c>
      <c r="CE5028" s="55" t="s">
        <v>8021</v>
      </c>
      <c r="CF5028" s="32" t="s">
        <v>1712</v>
      </c>
      <c r="CG5028" s="33" t="s">
        <v>1081</v>
      </c>
      <c r="CH5028" s="34">
        <v>11415</v>
      </c>
      <c r="CI5028" s="35">
        <v>45658</v>
      </c>
      <c r="CJ5028" s="35"/>
      <c r="CK5028" s="36">
        <v>22830</v>
      </c>
      <c r="CL5028" s="26">
        <f t="shared" si="199"/>
        <v>11415</v>
      </c>
      <c r="CM5028" s="26"/>
      <c r="CR5028" s="26" t="str">
        <f t="shared" si="200"/>
        <v>('약국', '868-16-00955', '서울특별시 노원구 중계동', '8806538058221', '로타젯정10/5mg', 11415, '2025-01-01'),</v>
      </c>
    </row>
    <row r="5029" spans="79:96" x14ac:dyDescent="0.25">
      <c r="CA5029" s="29">
        <v>5026</v>
      </c>
      <c r="CB5029" s="50"/>
      <c r="CC5029" s="55" t="s">
        <v>4324</v>
      </c>
      <c r="CD5029" s="31" t="s">
        <v>457</v>
      </c>
      <c r="CE5029" s="55" t="s">
        <v>8021</v>
      </c>
      <c r="CF5029" s="32" t="s">
        <v>7269</v>
      </c>
      <c r="CG5029" s="33" t="s">
        <v>1722</v>
      </c>
      <c r="CH5029" s="34">
        <v>59500</v>
      </c>
      <c r="CI5029" s="35">
        <v>45717</v>
      </c>
      <c r="CJ5029" s="35"/>
      <c r="CK5029" s="36">
        <v>119000</v>
      </c>
      <c r="CL5029" s="26">
        <f t="shared" si="199"/>
        <v>59500</v>
      </c>
      <c r="CM5029" s="26"/>
      <c r="CR5029" s="26" t="str">
        <f t="shared" si="200"/>
        <v>('약국', '868-16-00955', '서울특별시 노원구 중계동', '8806538003320', '레보라정 25mg', 59500, '2025-03-01'),</v>
      </c>
    </row>
    <row r="5030" spans="79:96" x14ac:dyDescent="0.25">
      <c r="CA5030" s="29">
        <v>5027</v>
      </c>
      <c r="CB5030" s="50"/>
      <c r="CC5030" s="55" t="s">
        <v>4324</v>
      </c>
      <c r="CD5030" s="31" t="s">
        <v>8141</v>
      </c>
      <c r="CE5030" s="55" t="s">
        <v>8036</v>
      </c>
      <c r="CF5030" s="32" t="s">
        <v>1824</v>
      </c>
      <c r="CG5030" s="33" t="s">
        <v>861</v>
      </c>
      <c r="CH5030" s="34">
        <v>2400</v>
      </c>
      <c r="CI5030" s="35">
        <v>45717</v>
      </c>
      <c r="CJ5030" s="35"/>
      <c r="CK5030" s="36">
        <v>4800</v>
      </c>
      <c r="CL5030" s="26">
        <f t="shared" si="199"/>
        <v>2400</v>
      </c>
      <c r="CM5030" s="26"/>
      <c r="CR5030" s="26" t="str">
        <f t="shared" si="200"/>
        <v>('약국', '273-03-01044', '인천광역시 서구 왕길동', '8806538013510', '신일아시클로버크림', 2400, '2025-03-01'),</v>
      </c>
    </row>
    <row r="5031" spans="79:96" x14ac:dyDescent="0.25">
      <c r="CA5031" s="29">
        <v>5028</v>
      </c>
      <c r="CB5031" s="50"/>
      <c r="CC5031" s="55" t="s">
        <v>4324</v>
      </c>
      <c r="CD5031" s="31" t="s">
        <v>1734</v>
      </c>
      <c r="CE5031" s="55" t="s">
        <v>3495</v>
      </c>
      <c r="CF5031" s="32" t="s">
        <v>8086</v>
      </c>
      <c r="CG5031" s="33" t="s">
        <v>1764</v>
      </c>
      <c r="CH5031" s="34">
        <v>22260</v>
      </c>
      <c r="CI5031" s="35">
        <v>45717</v>
      </c>
      <c r="CJ5031" s="35"/>
      <c r="CK5031" s="36">
        <v>44520</v>
      </c>
      <c r="CL5031" s="26">
        <f t="shared" si="199"/>
        <v>22260</v>
      </c>
      <c r="CM5031" s="26"/>
      <c r="CR5031" s="26" t="str">
        <f t="shared" si="200"/>
        <v>('약국', '436-78-00168', '경기도 남양주시 와부읍', '8806538062228', '자누메티아정50/500mg', 22260, '2025-03-01'),</v>
      </c>
    </row>
    <row r="5032" spans="79:96" x14ac:dyDescent="0.25">
      <c r="CA5032" s="29">
        <v>5029</v>
      </c>
      <c r="CB5032" s="50"/>
      <c r="CC5032" s="55" t="s">
        <v>4324</v>
      </c>
      <c r="CD5032" s="31" t="s">
        <v>1734</v>
      </c>
      <c r="CE5032" s="55" t="s">
        <v>3495</v>
      </c>
      <c r="CF5032" s="32" t="s">
        <v>3323</v>
      </c>
      <c r="CG5032" s="33" t="s">
        <v>2181</v>
      </c>
      <c r="CH5032" s="34">
        <v>88000</v>
      </c>
      <c r="CI5032" s="35">
        <v>45717</v>
      </c>
      <c r="CJ5032" s="35"/>
      <c r="CK5032" s="36">
        <v>176000</v>
      </c>
      <c r="CL5032" s="26">
        <f t="shared" si="199"/>
        <v>88000</v>
      </c>
      <c r="CM5032" s="26"/>
      <c r="CR5032" s="26" t="str">
        <f t="shared" si="200"/>
        <v>('약국', '436-78-00168', '경기도 남양주시 와부읍', '8806538062327', '판스틴정 175mg', 88000, '2025-03-01'),</v>
      </c>
    </row>
    <row r="5033" spans="79:96" x14ac:dyDescent="0.25">
      <c r="CA5033" s="29">
        <v>5030</v>
      </c>
      <c r="CB5033" s="50"/>
      <c r="CC5033" s="55" t="s">
        <v>4324</v>
      </c>
      <c r="CD5033" s="31" t="s">
        <v>1734</v>
      </c>
      <c r="CE5033" s="55" t="s">
        <v>3495</v>
      </c>
      <c r="CF5033" s="32" t="s">
        <v>1077</v>
      </c>
      <c r="CG5033" s="33" t="s">
        <v>1078</v>
      </c>
      <c r="CH5033" s="34">
        <v>5500</v>
      </c>
      <c r="CI5033" s="35">
        <v>45717</v>
      </c>
      <c r="CJ5033" s="35"/>
      <c r="CK5033" s="36">
        <v>11000</v>
      </c>
      <c r="CL5033" s="26">
        <f t="shared" si="199"/>
        <v>5500</v>
      </c>
      <c r="CM5033" s="26"/>
      <c r="CR5033" s="26" t="str">
        <f t="shared" si="200"/>
        <v>('약국', '436-78-00168', '경기도 남양주시 와부읍', '8806538056425', '프로나지액 25mL', 5500, '2025-03-01'),</v>
      </c>
    </row>
    <row r="5034" spans="79:96" x14ac:dyDescent="0.25">
      <c r="CA5034" s="29">
        <v>5031</v>
      </c>
      <c r="CB5034" s="50"/>
      <c r="CC5034" s="55" t="s">
        <v>4324</v>
      </c>
      <c r="CD5034" s="31" t="s">
        <v>697</v>
      </c>
      <c r="CE5034" s="55" t="s">
        <v>7279</v>
      </c>
      <c r="CF5034" s="32" t="s">
        <v>1077</v>
      </c>
      <c r="CG5034" s="33" t="s">
        <v>1078</v>
      </c>
      <c r="CH5034" s="34">
        <v>27500</v>
      </c>
      <c r="CI5034" s="35">
        <v>45717</v>
      </c>
      <c r="CJ5034" s="35"/>
      <c r="CK5034" s="36">
        <v>55000</v>
      </c>
      <c r="CL5034" s="26">
        <f t="shared" si="199"/>
        <v>27500</v>
      </c>
      <c r="CM5034" s="26"/>
      <c r="CR5034" s="26" t="str">
        <f t="shared" si="200"/>
        <v>('약국', '758-19-00585', '서울특별시 광진구 중곡동', '8806538056425', '프로나지액 25mL', 27500, '2025-03-01'),</v>
      </c>
    </row>
    <row r="5035" spans="79:96" x14ac:dyDescent="0.25">
      <c r="CA5035" s="29">
        <v>5032</v>
      </c>
      <c r="CB5035" s="50"/>
      <c r="CC5035" s="55" t="s">
        <v>4324</v>
      </c>
      <c r="CD5035" s="31" t="s">
        <v>1720</v>
      </c>
      <c r="CE5035" s="55" t="s">
        <v>7368</v>
      </c>
      <c r="CF5035" s="32" t="s">
        <v>6095</v>
      </c>
      <c r="CG5035" s="33" t="s">
        <v>1781</v>
      </c>
      <c r="CH5035" s="34">
        <v>5160</v>
      </c>
      <c r="CI5035" s="35">
        <v>45717</v>
      </c>
      <c r="CJ5035" s="35"/>
      <c r="CK5035" s="36">
        <v>10320</v>
      </c>
      <c r="CL5035" s="26">
        <f t="shared" si="199"/>
        <v>5160</v>
      </c>
      <c r="CM5035" s="26"/>
      <c r="CR5035" s="26" t="str">
        <f t="shared" si="200"/>
        <v>('약국', '256-32-01035', '서울특별시 송파구 문정동', '8806538063010', '트라글립틴듀오정2.5/1000mg', 5160, '2025-03-01'),</v>
      </c>
    </row>
    <row r="5036" spans="79:96" x14ac:dyDescent="0.25">
      <c r="CA5036" s="29">
        <v>5033</v>
      </c>
      <c r="CB5036" s="50"/>
      <c r="CC5036" s="55" t="s">
        <v>4324</v>
      </c>
      <c r="CD5036" s="31" t="s">
        <v>1720</v>
      </c>
      <c r="CE5036" s="55" t="s">
        <v>7368</v>
      </c>
      <c r="CF5036" s="32" t="s">
        <v>6095</v>
      </c>
      <c r="CG5036" s="33" t="s">
        <v>1781</v>
      </c>
      <c r="CH5036" s="34">
        <v>15480</v>
      </c>
      <c r="CI5036" s="35">
        <v>45689</v>
      </c>
      <c r="CJ5036" s="35"/>
      <c r="CK5036" s="36">
        <v>30960</v>
      </c>
      <c r="CL5036" s="26">
        <f t="shared" si="199"/>
        <v>15480</v>
      </c>
      <c r="CM5036" s="26"/>
      <c r="CR5036" s="26" t="str">
        <f t="shared" si="200"/>
        <v>('약국', '256-32-01035', '서울특별시 송파구 문정동', '8806538063010', '트라글립틴듀오정2.5/1000mg', 15480, '2025-02-01'),</v>
      </c>
    </row>
    <row r="5037" spans="79:96" x14ac:dyDescent="0.25">
      <c r="CA5037" s="29">
        <v>5034</v>
      </c>
      <c r="CB5037" s="50"/>
      <c r="CC5037" s="55" t="s">
        <v>4324</v>
      </c>
      <c r="CD5037" s="31" t="s">
        <v>1720</v>
      </c>
      <c r="CE5037" s="55" t="s">
        <v>7368</v>
      </c>
      <c r="CF5037" s="32" t="s">
        <v>1545</v>
      </c>
      <c r="CG5037" s="33" t="s">
        <v>1334</v>
      </c>
      <c r="CH5037" s="34">
        <v>14400</v>
      </c>
      <c r="CI5037" s="35">
        <v>45658</v>
      </c>
      <c r="CJ5037" s="35"/>
      <c r="CK5037" s="36">
        <v>28800</v>
      </c>
      <c r="CL5037" s="26">
        <f t="shared" si="199"/>
        <v>14400</v>
      </c>
      <c r="CM5037" s="26"/>
      <c r="CR5037" s="26" t="str">
        <f t="shared" si="200"/>
        <v>('약국', '256-32-01035', '서울특별시 송파구 문정동', '8806538052410', '에티브정', 14400, '2025-01-01'),</v>
      </c>
    </row>
    <row r="5038" spans="79:96" x14ac:dyDescent="0.25">
      <c r="CA5038" s="29">
        <v>5035</v>
      </c>
      <c r="CB5038" s="50"/>
      <c r="CC5038" s="55" t="s">
        <v>4324</v>
      </c>
      <c r="CD5038" s="31" t="s">
        <v>1720</v>
      </c>
      <c r="CE5038" s="55" t="s">
        <v>7368</v>
      </c>
      <c r="CF5038" s="32" t="s">
        <v>1501</v>
      </c>
      <c r="CG5038" s="33" t="s">
        <v>1310</v>
      </c>
      <c r="CH5038" s="34">
        <v>16170</v>
      </c>
      <c r="CI5038" s="35">
        <v>45717</v>
      </c>
      <c r="CJ5038" s="35"/>
      <c r="CK5038" s="36">
        <v>32340</v>
      </c>
      <c r="CL5038" s="26">
        <f t="shared" si="199"/>
        <v>16170</v>
      </c>
      <c r="CM5038" s="26"/>
      <c r="CR5038" s="26" t="str">
        <f t="shared" si="200"/>
        <v>('약국', '256-32-01035', '서울특별시 송파구 문정동', '8806538051123', '신에소메정40mg', 16170, '2025-03-01'),</v>
      </c>
    </row>
    <row r="5039" spans="79:96" x14ac:dyDescent="0.25">
      <c r="CA5039" s="29">
        <v>5036</v>
      </c>
      <c r="CB5039" s="50"/>
      <c r="CC5039" s="55" t="s">
        <v>8142</v>
      </c>
      <c r="CD5039" s="31" t="s">
        <v>6216</v>
      </c>
      <c r="CE5039" s="55" t="s">
        <v>8143</v>
      </c>
      <c r="CF5039" s="32" t="s">
        <v>1041</v>
      </c>
      <c r="CG5039" s="33" t="s">
        <v>1004</v>
      </c>
      <c r="CH5039" s="34">
        <v>6000</v>
      </c>
      <c r="CI5039" s="35">
        <v>45717</v>
      </c>
      <c r="CJ5039" s="35"/>
      <c r="CK5039" s="36">
        <v>12000</v>
      </c>
      <c r="CL5039" s="26">
        <f t="shared" si="199"/>
        <v>6000</v>
      </c>
      <c r="CM5039" s="26"/>
      <c r="CR5039" s="26" t="str">
        <f t="shared" si="200"/>
        <v>('누리팜가까운우리약국(용산구한남동)', '215-87-72413', '서울특별시 송파구 풍납동', '8806538014647', '신일티아민염산염정 10mg', 6000, '2025-03-01'),</v>
      </c>
    </row>
    <row r="5040" spans="79:96" x14ac:dyDescent="0.25">
      <c r="CA5040" s="29">
        <v>5037</v>
      </c>
      <c r="CB5040" s="50"/>
      <c r="CC5040" s="55" t="s">
        <v>8144</v>
      </c>
      <c r="CD5040" s="31" t="s">
        <v>6216</v>
      </c>
      <c r="CE5040" s="55" t="s">
        <v>8143</v>
      </c>
      <c r="CF5040" s="32" t="s">
        <v>732</v>
      </c>
      <c r="CG5040" s="33" t="s">
        <v>733</v>
      </c>
      <c r="CH5040" s="34">
        <v>5750</v>
      </c>
      <c r="CI5040" s="35">
        <v>45717</v>
      </c>
      <c r="CJ5040" s="35"/>
      <c r="CK5040" s="36">
        <v>11500</v>
      </c>
      <c r="CL5040" s="26">
        <f t="shared" si="199"/>
        <v>5750</v>
      </c>
      <c r="CM5040" s="26"/>
      <c r="CR5040" s="26" t="str">
        <f t="shared" si="200"/>
        <v>('누리팜강동우리약국(강동구길동)', '215-87-72413', '서울특별시 송파구 풍납동', '8806538017259', '신일피리독신정 50mg', 5750, '2025-03-01'),</v>
      </c>
    </row>
    <row r="5041" spans="79:96" x14ac:dyDescent="0.25">
      <c r="CA5041" s="29">
        <v>5038</v>
      </c>
      <c r="CB5041" s="50"/>
      <c r="CC5041" s="55" t="s">
        <v>4324</v>
      </c>
      <c r="CD5041" s="31" t="s">
        <v>8145</v>
      </c>
      <c r="CE5041" s="55" t="s">
        <v>7300</v>
      </c>
      <c r="CF5041" s="32" t="s">
        <v>2328</v>
      </c>
      <c r="CG5041" s="33" t="s">
        <v>85</v>
      </c>
      <c r="CH5041" s="34">
        <v>9945</v>
      </c>
      <c r="CI5041" s="35">
        <v>45717</v>
      </c>
      <c r="CJ5041" s="35"/>
      <c r="CK5041" s="36">
        <v>19890</v>
      </c>
      <c r="CL5041" s="26">
        <f t="shared" si="199"/>
        <v>9945</v>
      </c>
      <c r="CM5041" s="26"/>
      <c r="CR5041" s="26" t="str">
        <f t="shared" si="200"/>
        <v>('약국', '638-36-01142', '서울특별시 영등포구 신길동', '8806538013718', '리피칸정 10mg', 9945, '2025-03-01'),</v>
      </c>
    </row>
    <row r="5042" spans="79:96" x14ac:dyDescent="0.25">
      <c r="CA5042" s="29">
        <v>5039</v>
      </c>
      <c r="CB5042" s="50"/>
      <c r="CC5042" s="55" t="s">
        <v>4324</v>
      </c>
      <c r="CD5042" s="31" t="s">
        <v>8145</v>
      </c>
      <c r="CE5042" s="55" t="s">
        <v>7300</v>
      </c>
      <c r="CF5042" s="32" t="s">
        <v>2363</v>
      </c>
      <c r="CG5042" s="33" t="s">
        <v>461</v>
      </c>
      <c r="CH5042" s="34">
        <v>5430</v>
      </c>
      <c r="CI5042" s="35">
        <v>45717</v>
      </c>
      <c r="CJ5042" s="35"/>
      <c r="CK5042" s="36">
        <v>10860</v>
      </c>
      <c r="CL5042" s="26">
        <f t="shared" si="199"/>
        <v>5430</v>
      </c>
      <c r="CM5042" s="26"/>
      <c r="CR5042" s="26" t="str">
        <f t="shared" si="200"/>
        <v>('약국', '638-36-01142', '서울특별시 영등포구 신길동', '8806538053325', '네오텔미정 40mg', 5430, '2025-03-01'),</v>
      </c>
    </row>
    <row r="5043" spans="79:96" x14ac:dyDescent="0.25">
      <c r="CA5043" s="29">
        <v>5040</v>
      </c>
      <c r="CB5043" s="50"/>
      <c r="CC5043" s="55" t="s">
        <v>4324</v>
      </c>
      <c r="CD5043" s="31" t="s">
        <v>1544</v>
      </c>
      <c r="CE5043" s="55" t="s">
        <v>7312</v>
      </c>
      <c r="CF5043" s="32" t="s">
        <v>1638</v>
      </c>
      <c r="CG5043" s="33" t="s">
        <v>376</v>
      </c>
      <c r="CH5043" s="34">
        <v>45000</v>
      </c>
      <c r="CI5043" s="35">
        <v>45717</v>
      </c>
      <c r="CJ5043" s="35"/>
      <c r="CK5043" s="36">
        <v>90000</v>
      </c>
      <c r="CL5043" s="26">
        <f t="shared" si="199"/>
        <v>45000</v>
      </c>
      <c r="CM5043" s="26"/>
      <c r="CR5043" s="26" t="str">
        <f t="shared" si="200"/>
        <v>('약국', '460-04-02682', '서울특별시 강동구 암사동', '8806538053615', '네오스타정40/5mg', 45000, '2025-03-01'),</v>
      </c>
    </row>
    <row r="5044" spans="79:96" x14ac:dyDescent="0.25">
      <c r="CA5044" s="29">
        <v>5041</v>
      </c>
      <c r="CB5044" s="50"/>
      <c r="CC5044" s="55" t="s">
        <v>4324</v>
      </c>
      <c r="CD5044" s="31" t="s">
        <v>1544</v>
      </c>
      <c r="CE5044" s="55" t="s">
        <v>7312</v>
      </c>
      <c r="CF5044" s="32" t="s">
        <v>1607</v>
      </c>
      <c r="CG5044" s="33" t="s">
        <v>414</v>
      </c>
      <c r="CH5044" s="34">
        <v>32625</v>
      </c>
      <c r="CI5044" s="35">
        <v>45717</v>
      </c>
      <c r="CJ5044" s="35"/>
      <c r="CK5044" s="36">
        <v>65250</v>
      </c>
      <c r="CL5044" s="26">
        <f t="shared" si="199"/>
        <v>32625</v>
      </c>
      <c r="CM5044" s="26"/>
      <c r="CR5044" s="26" t="str">
        <f t="shared" si="200"/>
        <v>('약국', '460-04-02682', '서울특별시 강동구 암사동', '8806538053516', '네오스타정80/5mg', 32625, '2025-03-01'),</v>
      </c>
    </row>
    <row r="5045" spans="79:96" x14ac:dyDescent="0.25">
      <c r="CA5045" s="29">
        <v>5042</v>
      </c>
      <c r="CB5045" s="50"/>
      <c r="CC5045" s="55" t="s">
        <v>4324</v>
      </c>
      <c r="CD5045" s="31" t="s">
        <v>1544</v>
      </c>
      <c r="CE5045" s="55" t="s">
        <v>7312</v>
      </c>
      <c r="CF5045" s="32" t="s">
        <v>1638</v>
      </c>
      <c r="CG5045" s="33" t="s">
        <v>376</v>
      </c>
      <c r="CH5045" s="34">
        <v>45000</v>
      </c>
      <c r="CI5045" s="35">
        <v>45689</v>
      </c>
      <c r="CJ5045" s="35"/>
      <c r="CK5045" s="36">
        <v>90000</v>
      </c>
      <c r="CL5045" s="26">
        <f t="shared" si="199"/>
        <v>45000</v>
      </c>
      <c r="CM5045" s="26"/>
      <c r="CR5045" s="26" t="str">
        <f t="shared" si="200"/>
        <v>('약국', '460-04-02682', '서울특별시 강동구 암사동', '8806538053615', '네오스타정40/5mg', 45000, '2025-02-01'),</v>
      </c>
    </row>
    <row r="5046" spans="79:96" x14ac:dyDescent="0.25">
      <c r="CA5046" s="29">
        <v>5043</v>
      </c>
      <c r="CB5046" s="50"/>
      <c r="CC5046" s="55" t="s">
        <v>4324</v>
      </c>
      <c r="CD5046" s="31" t="s">
        <v>8146</v>
      </c>
      <c r="CE5046" s="55" t="s">
        <v>8147</v>
      </c>
      <c r="CF5046" s="32" t="s">
        <v>2228</v>
      </c>
      <c r="CG5046" s="33" t="s">
        <v>790</v>
      </c>
      <c r="CH5046" s="34">
        <v>14500</v>
      </c>
      <c r="CI5046" s="35">
        <v>45658</v>
      </c>
      <c r="CJ5046" s="35"/>
      <c r="CK5046" s="36">
        <v>29000</v>
      </c>
      <c r="CL5046" s="26">
        <f t="shared" si="199"/>
        <v>14500</v>
      </c>
      <c r="CM5046" s="26"/>
      <c r="CR5046" s="26" t="str">
        <f t="shared" si="200"/>
        <v>('약국', '643-36-00975', '경기도 오산시 궐동', '8806538013121', '신일슈도에페드린정 60mg', 14500, '2025-01-01'),</v>
      </c>
    </row>
    <row r="5047" spans="79:96" x14ac:dyDescent="0.25">
      <c r="CA5047" s="29">
        <v>5044</v>
      </c>
      <c r="CB5047" s="50"/>
      <c r="CC5047" s="55" t="s">
        <v>4324</v>
      </c>
      <c r="CD5047" s="31" t="s">
        <v>8148</v>
      </c>
      <c r="CE5047" s="55" t="s">
        <v>7343</v>
      </c>
      <c r="CF5047" s="32" t="s">
        <v>2934</v>
      </c>
      <c r="CG5047" s="33" t="s">
        <v>2168</v>
      </c>
      <c r="CH5047" s="34">
        <v>-15000</v>
      </c>
      <c r="CI5047" s="35">
        <v>45717</v>
      </c>
      <c r="CJ5047" s="35"/>
      <c r="CK5047" s="36">
        <v>-30000</v>
      </c>
      <c r="CL5047" s="26">
        <f t="shared" si="199"/>
        <v>-15000</v>
      </c>
      <c r="CM5047" s="26"/>
      <c r="CR5047" s="26" t="str">
        <f t="shared" si="200"/>
        <v>('약국', '833-05-02704', '경기도 성남시 수정구 수진동', '8806538009926', '신일디클로페낙나트륨정 25mg', -15000, '2025-03-01'),</v>
      </c>
    </row>
    <row r="5048" spans="79:96" x14ac:dyDescent="0.25">
      <c r="CA5048" s="29">
        <v>5045</v>
      </c>
      <c r="CB5048" s="50"/>
      <c r="CC5048" s="55" t="s">
        <v>4324</v>
      </c>
      <c r="CD5048" s="31" t="s">
        <v>8149</v>
      </c>
      <c r="CE5048" s="55" t="s">
        <v>8150</v>
      </c>
      <c r="CF5048" s="32" t="s">
        <v>686</v>
      </c>
      <c r="CG5048" s="33" t="s">
        <v>661</v>
      </c>
      <c r="CH5048" s="34">
        <v>0</v>
      </c>
      <c r="CI5048" s="35">
        <v>45717</v>
      </c>
      <c r="CJ5048" s="35"/>
      <c r="CK5048" s="36">
        <v>0</v>
      </c>
      <c r="CL5048" s="26">
        <f t="shared" si="199"/>
        <v>0</v>
      </c>
      <c r="CM5048" s="26"/>
      <c r="CR5048" s="26" t="str">
        <f t="shared" si="200"/>
        <v>('약국', '842-25-01411', '경기도 용인시 수지구 풍덕천동', '8806538010977', '신일트리메부틴말레산염정 100mg', 0, '2025-03-01'),</v>
      </c>
    </row>
    <row r="5049" spans="79:96" x14ac:dyDescent="0.25">
      <c r="CA5049" s="29">
        <v>5046</v>
      </c>
      <c r="CB5049" s="50"/>
      <c r="CC5049" s="55" t="s">
        <v>4324</v>
      </c>
      <c r="CD5049" s="31" t="s">
        <v>8151</v>
      </c>
      <c r="CE5049" s="55" t="s">
        <v>7474</v>
      </c>
      <c r="CF5049" s="32" t="s">
        <v>7611</v>
      </c>
      <c r="CG5049" s="33" t="s">
        <v>1367</v>
      </c>
      <c r="CH5049" s="34">
        <v>1890</v>
      </c>
      <c r="CI5049" s="35">
        <v>45717</v>
      </c>
      <c r="CJ5049" s="35"/>
      <c r="CK5049" s="36">
        <v>3780</v>
      </c>
      <c r="CL5049" s="26">
        <f t="shared" si="199"/>
        <v>1890</v>
      </c>
      <c r="CM5049" s="26"/>
      <c r="CR5049" s="26" t="str">
        <f t="shared" si="200"/>
        <v>('약국', '423-23-01782', '경기도 양주시 옥정동', '8806538054612', '베포케어정', 1890, '2025-03-01'),</v>
      </c>
    </row>
    <row r="5050" spans="79:96" x14ac:dyDescent="0.25">
      <c r="CA5050" s="29">
        <v>5047</v>
      </c>
      <c r="CB5050" s="50"/>
      <c r="CC5050" s="55" t="s">
        <v>4324</v>
      </c>
      <c r="CD5050" s="31" t="s">
        <v>8152</v>
      </c>
      <c r="CE5050" s="55" t="s">
        <v>8153</v>
      </c>
      <c r="CF5050" s="32" t="s">
        <v>2228</v>
      </c>
      <c r="CG5050" s="33" t="s">
        <v>790</v>
      </c>
      <c r="CH5050" s="34">
        <v>14500</v>
      </c>
      <c r="CI5050" s="35">
        <v>45717</v>
      </c>
      <c r="CJ5050" s="35"/>
      <c r="CK5050" s="36">
        <v>29000</v>
      </c>
      <c r="CL5050" s="26">
        <f t="shared" si="199"/>
        <v>14500</v>
      </c>
      <c r="CM5050" s="26"/>
      <c r="CR5050" s="26" t="str">
        <f t="shared" si="200"/>
        <v>('약국', '729-61-00500', '경기도 평택시 이충동', '8806538013121', '신일슈도에페드린정 60mg', 14500, '2025-03-01'),</v>
      </c>
    </row>
    <row r="5051" spans="79:96" x14ac:dyDescent="0.25">
      <c r="CA5051" s="29">
        <v>5048</v>
      </c>
      <c r="CB5051" s="50"/>
      <c r="CC5051" s="55" t="s">
        <v>4324</v>
      </c>
      <c r="CD5051" s="31" t="s">
        <v>8152</v>
      </c>
      <c r="CE5051" s="55" t="s">
        <v>8153</v>
      </c>
      <c r="CF5051" s="32" t="s">
        <v>2228</v>
      </c>
      <c r="CG5051" s="33" t="s">
        <v>790</v>
      </c>
      <c r="CH5051" s="34">
        <v>145000</v>
      </c>
      <c r="CI5051" s="35">
        <v>45717</v>
      </c>
      <c r="CJ5051" s="35"/>
      <c r="CK5051" s="36">
        <v>290000</v>
      </c>
      <c r="CL5051" s="26">
        <f t="shared" si="199"/>
        <v>145000</v>
      </c>
      <c r="CM5051" s="26"/>
      <c r="CR5051" s="26" t="str">
        <f t="shared" si="200"/>
        <v>('약국', '729-61-00500', '경기도 평택시 이충동', '8806538013121', '신일슈도에페드린정 60mg', 145000, '2025-03-01'),</v>
      </c>
    </row>
    <row r="5052" spans="79:96" x14ac:dyDescent="0.25">
      <c r="CA5052" s="29">
        <v>5049</v>
      </c>
      <c r="CB5052" s="50"/>
      <c r="CC5052" s="55" t="s">
        <v>4324</v>
      </c>
      <c r="CD5052" s="31" t="s">
        <v>8154</v>
      </c>
      <c r="CE5052" s="55" t="s">
        <v>8155</v>
      </c>
      <c r="CF5052" s="32" t="s">
        <v>1259</v>
      </c>
      <c r="CG5052" s="33" t="s">
        <v>1260</v>
      </c>
      <c r="CH5052" s="34">
        <v>12500</v>
      </c>
      <c r="CI5052" s="35">
        <v>45717</v>
      </c>
      <c r="CJ5052" s="35"/>
      <c r="CK5052" s="36">
        <v>25000</v>
      </c>
      <c r="CL5052" s="26">
        <f t="shared" si="199"/>
        <v>12500</v>
      </c>
      <c r="CM5052" s="26"/>
      <c r="CR5052" s="26" t="str">
        <f t="shared" si="200"/>
        <v>('약국', '206-41-51304', '경기도 안산시 상록구 본오동', '8806538005737', '메코민캡슐 500mcg', 12500, '2025-03-01'),</v>
      </c>
    </row>
    <row r="5053" spans="79:96" x14ac:dyDescent="0.25">
      <c r="CA5053" s="29">
        <v>5050</v>
      </c>
      <c r="CB5053" s="50"/>
      <c r="CC5053" s="55" t="s">
        <v>4324</v>
      </c>
      <c r="CD5053" s="31" t="s">
        <v>8156</v>
      </c>
      <c r="CE5053" s="55" t="s">
        <v>8157</v>
      </c>
      <c r="CF5053" s="32" t="s">
        <v>2930</v>
      </c>
      <c r="CG5053" s="33" t="s">
        <v>1166</v>
      </c>
      <c r="CH5053" s="34">
        <v>6345</v>
      </c>
      <c r="CI5053" s="35">
        <v>45717</v>
      </c>
      <c r="CJ5053" s="35"/>
      <c r="CK5053" s="36">
        <v>12690</v>
      </c>
      <c r="CL5053" s="26">
        <f t="shared" si="199"/>
        <v>6345</v>
      </c>
      <c r="CM5053" s="26"/>
      <c r="CR5053" s="26" t="str">
        <f t="shared" si="200"/>
        <v>('약국', '641-70-00575', '인천광역시 미추홀구 주안동', '8806538011462', '신일모노독시엠캡슐 100mg', 6345, '2025-03-01'),</v>
      </c>
    </row>
    <row r="5054" spans="79:96" x14ac:dyDescent="0.25">
      <c r="CA5054" s="29">
        <v>5051</v>
      </c>
      <c r="CB5054" s="50"/>
      <c r="CC5054" s="55" t="s">
        <v>4324</v>
      </c>
      <c r="CD5054" s="31" t="s">
        <v>8156</v>
      </c>
      <c r="CE5054" s="55" t="s">
        <v>8157</v>
      </c>
      <c r="CF5054" s="32" t="s">
        <v>2930</v>
      </c>
      <c r="CG5054" s="33" t="s">
        <v>1166</v>
      </c>
      <c r="CH5054" s="34">
        <v>12690</v>
      </c>
      <c r="CI5054" s="35">
        <v>45689</v>
      </c>
      <c r="CJ5054" s="35"/>
      <c r="CK5054" s="36">
        <v>25380</v>
      </c>
      <c r="CL5054" s="26">
        <f t="shared" si="199"/>
        <v>12690</v>
      </c>
      <c r="CM5054" s="26"/>
      <c r="CR5054" s="26" t="str">
        <f t="shared" si="200"/>
        <v>('약국', '641-70-00575', '인천광역시 미추홀구 주안동', '8806538011462', '신일모노독시엠캡슐 100mg', 12690, '2025-02-01'),</v>
      </c>
    </row>
    <row r="5055" spans="79:96" x14ac:dyDescent="0.25">
      <c r="CA5055" s="29">
        <v>5052</v>
      </c>
      <c r="CB5055" s="50"/>
      <c r="CC5055" s="55" t="s">
        <v>4324</v>
      </c>
      <c r="CD5055" s="31" t="s">
        <v>8158</v>
      </c>
      <c r="CE5055" s="55" t="s">
        <v>7348</v>
      </c>
      <c r="CF5055" s="32" t="s">
        <v>1077</v>
      </c>
      <c r="CG5055" s="33" t="s">
        <v>1078</v>
      </c>
      <c r="CH5055" s="34">
        <v>8250</v>
      </c>
      <c r="CI5055" s="35">
        <v>45658</v>
      </c>
      <c r="CJ5055" s="35"/>
      <c r="CK5055" s="36">
        <v>16500</v>
      </c>
      <c r="CL5055" s="26">
        <f t="shared" si="199"/>
        <v>8250</v>
      </c>
      <c r="CM5055" s="26"/>
      <c r="CR5055" s="26" t="str">
        <f t="shared" si="200"/>
        <v>('약국', '194-56-00767', '경기도 부천시 중동', '8806538056425', '프로나지액 25mL', 8250, '2025-01-01'),</v>
      </c>
    </row>
    <row r="5056" spans="79:96" x14ac:dyDescent="0.25">
      <c r="CA5056" s="29">
        <v>5053</v>
      </c>
      <c r="CB5056" s="50"/>
      <c r="CC5056" s="55" t="s">
        <v>4324</v>
      </c>
      <c r="CD5056" s="31" t="s">
        <v>8159</v>
      </c>
      <c r="CE5056" s="55" t="s">
        <v>7670</v>
      </c>
      <c r="CF5056" s="32" t="s">
        <v>2228</v>
      </c>
      <c r="CG5056" s="33" t="s">
        <v>790</v>
      </c>
      <c r="CH5056" s="34">
        <v>14500</v>
      </c>
      <c r="CI5056" s="35">
        <v>45717</v>
      </c>
      <c r="CJ5056" s="35"/>
      <c r="CK5056" s="36">
        <v>29000</v>
      </c>
      <c r="CL5056" s="26">
        <f t="shared" si="199"/>
        <v>14500</v>
      </c>
      <c r="CM5056" s="26"/>
      <c r="CR5056" s="26" t="str">
        <f t="shared" si="200"/>
        <v>('약국', '610-39-22311', '인천광역시 남동구 간석동', '8806538013121', '신일슈도에페드린정 60mg', 14500, '2025-03-01'),</v>
      </c>
    </row>
    <row r="5057" spans="79:96" x14ac:dyDescent="0.25">
      <c r="CA5057" s="29">
        <v>5054</v>
      </c>
      <c r="CB5057" s="50"/>
      <c r="CC5057" s="55" t="s">
        <v>4324</v>
      </c>
      <c r="CD5057" s="31" t="s">
        <v>8160</v>
      </c>
      <c r="CE5057" s="55" t="s">
        <v>8161</v>
      </c>
      <c r="CF5057" s="32" t="s">
        <v>2013</v>
      </c>
      <c r="CG5057" s="33" t="s">
        <v>1391</v>
      </c>
      <c r="CH5057" s="34">
        <v>1425</v>
      </c>
      <c r="CI5057" s="35">
        <v>45717</v>
      </c>
      <c r="CJ5057" s="35"/>
      <c r="CK5057" s="36">
        <v>2850</v>
      </c>
      <c r="CL5057" s="26">
        <f t="shared" si="199"/>
        <v>1425</v>
      </c>
      <c r="CM5057" s="26"/>
      <c r="CR5057" s="26" t="str">
        <f t="shared" si="200"/>
        <v>('약국', '877-15-01780', '경기도 화성시 새솔동', '8806538026510', '티니다진정 500mg', 1425, '2025-03-01'),</v>
      </c>
    </row>
    <row r="5058" spans="79:96" x14ac:dyDescent="0.25">
      <c r="CA5058" s="29">
        <v>5055</v>
      </c>
      <c r="CB5058" s="50"/>
      <c r="CC5058" s="55" t="s">
        <v>8162</v>
      </c>
      <c r="CD5058" s="31" t="s">
        <v>8163</v>
      </c>
      <c r="CE5058" s="55" t="s">
        <v>8164</v>
      </c>
      <c r="CF5058" s="32" t="s">
        <v>615</v>
      </c>
      <c r="CG5058" s="33" t="s">
        <v>616</v>
      </c>
      <c r="CH5058" s="34">
        <v>22500</v>
      </c>
      <c r="CI5058" s="35">
        <v>45717</v>
      </c>
      <c r="CJ5058" s="35"/>
      <c r="CK5058" s="36">
        <v>45000</v>
      </c>
      <c r="CL5058" s="26">
        <f t="shared" si="199"/>
        <v>22500</v>
      </c>
      <c r="CM5058" s="26"/>
      <c r="CR5058" s="26" t="str">
        <f t="shared" si="200"/>
        <v>('제이디바이오팜(주)가까운광명약국(광명일직동)', '843-86-02466', '경기도 수원시 영통구 하동', '8806538015149', '신일폴산정 1mg', 22500, '2025-03-01'),</v>
      </c>
    </row>
    <row r="5059" spans="79:96" x14ac:dyDescent="0.25">
      <c r="CA5059" s="29">
        <v>5056</v>
      </c>
      <c r="CB5059" s="50"/>
      <c r="CC5059" s="55" t="s">
        <v>4324</v>
      </c>
      <c r="CD5059" s="31" t="s">
        <v>8165</v>
      </c>
      <c r="CE5059" s="55" t="s">
        <v>7781</v>
      </c>
      <c r="CF5059" s="32" t="s">
        <v>686</v>
      </c>
      <c r="CG5059" s="33" t="s">
        <v>661</v>
      </c>
      <c r="CH5059" s="34">
        <v>0</v>
      </c>
      <c r="CI5059" s="35">
        <v>45717</v>
      </c>
      <c r="CJ5059" s="35"/>
      <c r="CK5059" s="36">
        <v>0</v>
      </c>
      <c r="CL5059" s="26">
        <f t="shared" si="199"/>
        <v>0</v>
      </c>
      <c r="CM5059" s="26"/>
      <c r="CR5059" s="26" t="str">
        <f t="shared" si="200"/>
        <v>('약국', '698-16-02238', '경기도 광명시 소하동', '8806538010977', '신일트리메부틴말레산염정 100mg', 0, '2025-03-01'),</v>
      </c>
    </row>
    <row r="5060" spans="79:96" x14ac:dyDescent="0.25">
      <c r="CA5060" s="29">
        <v>5057</v>
      </c>
      <c r="CB5060" s="50"/>
      <c r="CC5060" s="55" t="s">
        <v>4324</v>
      </c>
      <c r="CD5060" s="31" t="s">
        <v>8166</v>
      </c>
      <c r="CE5060" s="55" t="s">
        <v>8167</v>
      </c>
      <c r="CF5060" s="32" t="s">
        <v>732</v>
      </c>
      <c r="CG5060" s="33" t="s">
        <v>733</v>
      </c>
      <c r="CH5060" s="34">
        <v>5750</v>
      </c>
      <c r="CI5060" s="35">
        <v>45717</v>
      </c>
      <c r="CJ5060" s="35"/>
      <c r="CK5060" s="36">
        <v>11500</v>
      </c>
      <c r="CL5060" s="26">
        <f t="shared" si="199"/>
        <v>5750</v>
      </c>
      <c r="CM5060" s="26"/>
      <c r="CR5060" s="26" t="str">
        <f t="shared" si="200"/>
        <v>('약국', '327-68-00491', '서울특별시 서초구 반포동', '8806538017259', '신일피리독신정 50mg', 5750, '2025-03-01'),</v>
      </c>
    </row>
    <row r="5061" spans="79:96" x14ac:dyDescent="0.25">
      <c r="CA5061" s="29">
        <v>5058</v>
      </c>
      <c r="CB5061" s="50"/>
      <c r="CC5061" s="55" t="s">
        <v>4324</v>
      </c>
      <c r="CD5061" s="31" t="s">
        <v>8168</v>
      </c>
      <c r="CE5061" s="55" t="s">
        <v>8169</v>
      </c>
      <c r="CF5061" s="32" t="s">
        <v>3289</v>
      </c>
      <c r="CG5061" s="33" t="s">
        <v>1101</v>
      </c>
      <c r="CH5061" s="34">
        <v>7155</v>
      </c>
      <c r="CI5061" s="35">
        <v>45717</v>
      </c>
      <c r="CJ5061" s="35"/>
      <c r="CK5061" s="36">
        <v>14310</v>
      </c>
      <c r="CL5061" s="26">
        <f t="shared" ref="CL5061:CL5124" si="201">IFERROR(CK5061/2,"")</f>
        <v>7155</v>
      </c>
      <c r="CM5061" s="26"/>
      <c r="CR5061" s="26" t="str">
        <f t="shared" ref="CR5061:CR5124" si="202">IFERROR("('"&amp;CC5061&amp;"', '"&amp;CD5061&amp;"', '"&amp;CE5061&amp;"', '"&amp;CF5061&amp;"', '"&amp;CG5061&amp;"', "&amp;CH5061&amp;", '"&amp;TEXT(CI5061,"YYYY-MM-DD")&amp;"'),","")</f>
        <v>('약국', '671-31-01203', '경기도 수원시 권선구 곡반정동', '8806538052915', '로피타정 2mg', 7155, '2025-03-01'),</v>
      </c>
    </row>
    <row r="5062" spans="79:96" x14ac:dyDescent="0.25">
      <c r="CA5062" s="29">
        <v>5059</v>
      </c>
      <c r="CB5062" s="50"/>
      <c r="CC5062" s="55" t="s">
        <v>4324</v>
      </c>
      <c r="CD5062" s="31" t="s">
        <v>1267</v>
      </c>
      <c r="CE5062" s="55" t="s">
        <v>7946</v>
      </c>
      <c r="CF5062" s="32" t="s">
        <v>1259</v>
      </c>
      <c r="CG5062" s="33" t="s">
        <v>1260</v>
      </c>
      <c r="CH5062" s="34">
        <v>12500</v>
      </c>
      <c r="CI5062" s="35">
        <v>45717</v>
      </c>
      <c r="CJ5062" s="35"/>
      <c r="CK5062" s="36">
        <v>25000</v>
      </c>
      <c r="CL5062" s="26">
        <f t="shared" si="201"/>
        <v>12500</v>
      </c>
      <c r="CM5062" s="26"/>
      <c r="CR5062" s="26" t="str">
        <f t="shared" si="202"/>
        <v>('약국', '848-05-02744', '경기도 광명시 철산동', '8806538005737', '메코민캡슐 500mcg', 12500, '2025-03-01'),</v>
      </c>
    </row>
    <row r="5063" spans="79:96" x14ac:dyDescent="0.25">
      <c r="CA5063" s="29">
        <v>5060</v>
      </c>
      <c r="CB5063" s="50"/>
      <c r="CC5063" s="55" t="s">
        <v>4324</v>
      </c>
      <c r="CD5063" s="31" t="s">
        <v>1267</v>
      </c>
      <c r="CE5063" s="55" t="s">
        <v>7946</v>
      </c>
      <c r="CF5063" s="32" t="s">
        <v>1259</v>
      </c>
      <c r="CG5063" s="33" t="s">
        <v>1260</v>
      </c>
      <c r="CH5063" s="34">
        <v>12500</v>
      </c>
      <c r="CI5063" s="35">
        <v>45689</v>
      </c>
      <c r="CJ5063" s="35"/>
      <c r="CK5063" s="36">
        <v>25000</v>
      </c>
      <c r="CL5063" s="26">
        <f t="shared" si="201"/>
        <v>12500</v>
      </c>
      <c r="CM5063" s="26"/>
      <c r="CR5063" s="26" t="str">
        <f t="shared" si="202"/>
        <v>('약국', '848-05-02744', '경기도 광명시 철산동', '8806538005737', '메코민캡슐 500mcg', 12500, '2025-02-01'),</v>
      </c>
    </row>
    <row r="5064" spans="79:96" x14ac:dyDescent="0.25">
      <c r="CA5064" s="29">
        <v>5061</v>
      </c>
      <c r="CB5064" s="50"/>
      <c r="CC5064" s="55" t="s">
        <v>4324</v>
      </c>
      <c r="CD5064" s="31" t="s">
        <v>1267</v>
      </c>
      <c r="CE5064" s="55" t="s">
        <v>7946</v>
      </c>
      <c r="CF5064" s="32" t="s">
        <v>1259</v>
      </c>
      <c r="CG5064" s="33" t="s">
        <v>1260</v>
      </c>
      <c r="CH5064" s="34">
        <v>12500</v>
      </c>
      <c r="CI5064" s="35">
        <v>45658</v>
      </c>
      <c r="CJ5064" s="35"/>
      <c r="CK5064" s="36">
        <v>25000</v>
      </c>
      <c r="CL5064" s="26">
        <f t="shared" si="201"/>
        <v>12500</v>
      </c>
      <c r="CM5064" s="26"/>
      <c r="CR5064" s="26" t="str">
        <f t="shared" si="202"/>
        <v>('약국', '848-05-02744', '경기도 광명시 철산동', '8806538005737', '메코민캡슐 500mcg', 12500, '2025-01-01'),</v>
      </c>
    </row>
    <row r="5065" spans="79:96" x14ac:dyDescent="0.25">
      <c r="CA5065" s="29">
        <v>5062</v>
      </c>
      <c r="CB5065" s="50"/>
      <c r="CC5065" s="55" t="s">
        <v>4324</v>
      </c>
      <c r="CD5065" s="31" t="s">
        <v>1267</v>
      </c>
      <c r="CE5065" s="55" t="s">
        <v>7946</v>
      </c>
      <c r="CF5065" s="32" t="s">
        <v>1259</v>
      </c>
      <c r="CG5065" s="33" t="s">
        <v>1260</v>
      </c>
      <c r="CH5065" s="34">
        <v>12500</v>
      </c>
      <c r="CI5065" s="35">
        <v>45717</v>
      </c>
      <c r="CJ5065" s="35"/>
      <c r="CK5065" s="36">
        <v>25000</v>
      </c>
      <c r="CL5065" s="26">
        <f t="shared" si="201"/>
        <v>12500</v>
      </c>
      <c r="CM5065" s="26"/>
      <c r="CR5065" s="26" t="str">
        <f t="shared" si="202"/>
        <v>('약국', '848-05-02744', '경기도 광명시 철산동', '8806538005737', '메코민캡슐 500mcg', 12500, '2025-03-01'),</v>
      </c>
    </row>
    <row r="5066" spans="79:96" x14ac:dyDescent="0.25">
      <c r="CA5066" s="29">
        <v>5063</v>
      </c>
      <c r="CB5066" s="50"/>
      <c r="CC5066" s="55" t="s">
        <v>4324</v>
      </c>
      <c r="CD5066" s="31" t="s">
        <v>1267</v>
      </c>
      <c r="CE5066" s="55" t="s">
        <v>7946</v>
      </c>
      <c r="CF5066" s="32" t="s">
        <v>1259</v>
      </c>
      <c r="CG5066" s="33" t="s">
        <v>1260</v>
      </c>
      <c r="CH5066" s="34">
        <v>25000</v>
      </c>
      <c r="CI5066" s="35">
        <v>45717</v>
      </c>
      <c r="CJ5066" s="35"/>
      <c r="CK5066" s="36">
        <v>50000</v>
      </c>
      <c r="CL5066" s="26">
        <f t="shared" si="201"/>
        <v>25000</v>
      </c>
      <c r="CM5066" s="26"/>
      <c r="CR5066" s="26" t="str">
        <f t="shared" si="202"/>
        <v>('약국', '848-05-02744', '경기도 광명시 철산동', '8806538005737', '메코민캡슐 500mcg', 25000, '2025-03-01'),</v>
      </c>
    </row>
    <row r="5067" spans="79:96" x14ac:dyDescent="0.25">
      <c r="CA5067" s="29">
        <v>5064</v>
      </c>
      <c r="CB5067" s="50"/>
      <c r="CC5067" s="55" t="s">
        <v>4324</v>
      </c>
      <c r="CD5067" s="31" t="s">
        <v>1267</v>
      </c>
      <c r="CE5067" s="55" t="s">
        <v>7946</v>
      </c>
      <c r="CF5067" s="32" t="s">
        <v>1259</v>
      </c>
      <c r="CG5067" s="33" t="s">
        <v>1260</v>
      </c>
      <c r="CH5067" s="34">
        <v>12500</v>
      </c>
      <c r="CI5067" s="35">
        <v>45717</v>
      </c>
      <c r="CJ5067" s="35"/>
      <c r="CK5067" s="36">
        <v>25000</v>
      </c>
      <c r="CL5067" s="26">
        <f t="shared" si="201"/>
        <v>12500</v>
      </c>
      <c r="CM5067" s="26"/>
      <c r="CR5067" s="26" t="str">
        <f t="shared" si="202"/>
        <v>('약국', '848-05-02744', '경기도 광명시 철산동', '8806538005737', '메코민캡슐 500mcg', 12500, '2025-03-01'),</v>
      </c>
    </row>
    <row r="5068" spans="79:96" x14ac:dyDescent="0.25">
      <c r="CA5068" s="29">
        <v>5065</v>
      </c>
      <c r="CB5068" s="50"/>
      <c r="CC5068" s="55" t="s">
        <v>4324</v>
      </c>
      <c r="CD5068" s="31" t="s">
        <v>8170</v>
      </c>
      <c r="CE5068" s="55" t="s">
        <v>7725</v>
      </c>
      <c r="CF5068" s="32" t="s">
        <v>1824</v>
      </c>
      <c r="CG5068" s="33" t="s">
        <v>861</v>
      </c>
      <c r="CH5068" s="34">
        <v>3600</v>
      </c>
      <c r="CI5068" s="35">
        <v>45717</v>
      </c>
      <c r="CJ5068" s="35"/>
      <c r="CK5068" s="36">
        <v>7200</v>
      </c>
      <c r="CL5068" s="26">
        <f t="shared" si="201"/>
        <v>3600</v>
      </c>
      <c r="CM5068" s="26"/>
      <c r="CR5068" s="26" t="str">
        <f t="shared" si="202"/>
        <v>('약국', '421-22-02037', '서울특별시 양천구 신정동', '8806538013510', '신일아시클로버크림', 3600, '2025-03-01'),</v>
      </c>
    </row>
    <row r="5069" spans="79:96" x14ac:dyDescent="0.25">
      <c r="CA5069" s="29">
        <v>5066</v>
      </c>
      <c r="CB5069" s="50"/>
      <c r="CC5069" s="55" t="s">
        <v>4324</v>
      </c>
      <c r="CD5069" s="31" t="s">
        <v>8171</v>
      </c>
      <c r="CE5069" s="55" t="s">
        <v>7934</v>
      </c>
      <c r="CF5069" s="32" t="s">
        <v>311</v>
      </c>
      <c r="CG5069" s="33" t="s">
        <v>312</v>
      </c>
      <c r="CH5069" s="34">
        <v>9180</v>
      </c>
      <c r="CI5069" s="35">
        <v>45717</v>
      </c>
      <c r="CJ5069" s="35"/>
      <c r="CK5069" s="36">
        <v>18360</v>
      </c>
      <c r="CL5069" s="26">
        <f t="shared" si="201"/>
        <v>9180</v>
      </c>
      <c r="CM5069" s="26"/>
      <c r="CR5069" s="26" t="str">
        <f t="shared" si="202"/>
        <v>('약국', '172-03-02584', '서울특별시 동작구 상도동', '8806538044125', '하이엘정 10mg', 9180, '2025-03-01'),</v>
      </c>
    </row>
    <row r="5070" spans="79:96" x14ac:dyDescent="0.25">
      <c r="CA5070" s="29">
        <v>5067</v>
      </c>
      <c r="CB5070" s="50"/>
      <c r="CC5070" s="55" t="s">
        <v>4324</v>
      </c>
      <c r="CD5070" s="31" t="s">
        <v>434</v>
      </c>
      <c r="CE5070" s="55" t="s">
        <v>8172</v>
      </c>
      <c r="CF5070" s="32" t="s">
        <v>3466</v>
      </c>
      <c r="CG5070" s="33" t="s">
        <v>1537</v>
      </c>
      <c r="CH5070" s="34">
        <v>19950</v>
      </c>
      <c r="CI5070" s="35">
        <v>45717</v>
      </c>
      <c r="CJ5070" s="35"/>
      <c r="CK5070" s="36">
        <v>39900</v>
      </c>
      <c r="CL5070" s="26">
        <f t="shared" si="201"/>
        <v>19950</v>
      </c>
      <c r="CM5070" s="26"/>
      <c r="CR5070" s="26" t="str">
        <f t="shared" si="202"/>
        <v>('약국', '569-74-00437', '서울특별시 노원구 상계동', '8806538060224', '테글리정20mg', 19950, '2025-03-01'),</v>
      </c>
    </row>
    <row r="5071" spans="79:96" x14ac:dyDescent="0.25">
      <c r="CA5071" s="29">
        <v>5068</v>
      </c>
      <c r="CB5071" s="50"/>
      <c r="CC5071" s="55" t="s">
        <v>4324</v>
      </c>
      <c r="CD5071" s="31" t="s">
        <v>434</v>
      </c>
      <c r="CE5071" s="55" t="s">
        <v>8172</v>
      </c>
      <c r="CF5071" s="32" t="s">
        <v>1638</v>
      </c>
      <c r="CG5071" s="33" t="s">
        <v>376</v>
      </c>
      <c r="CH5071" s="34">
        <v>45000</v>
      </c>
      <c r="CI5071" s="35">
        <v>45717</v>
      </c>
      <c r="CJ5071" s="35"/>
      <c r="CK5071" s="36">
        <v>90000</v>
      </c>
      <c r="CL5071" s="26">
        <f t="shared" si="201"/>
        <v>45000</v>
      </c>
      <c r="CM5071" s="26"/>
      <c r="CR5071" s="26" t="str">
        <f t="shared" si="202"/>
        <v>('약국', '569-74-00437', '서울특별시 노원구 상계동', '8806538053615', '네오스타정40/5mg', 45000, '2025-03-01'),</v>
      </c>
    </row>
    <row r="5072" spans="79:96" x14ac:dyDescent="0.25">
      <c r="CA5072" s="29">
        <v>5069</v>
      </c>
      <c r="CB5072" s="50"/>
      <c r="CC5072" s="55" t="s">
        <v>4324</v>
      </c>
      <c r="CD5072" s="31" t="s">
        <v>434</v>
      </c>
      <c r="CE5072" s="55" t="s">
        <v>8172</v>
      </c>
      <c r="CF5072" s="32" t="s">
        <v>3466</v>
      </c>
      <c r="CG5072" s="33" t="s">
        <v>1537</v>
      </c>
      <c r="CH5072" s="34">
        <v>19950</v>
      </c>
      <c r="CI5072" s="35">
        <v>45689</v>
      </c>
      <c r="CJ5072" s="35"/>
      <c r="CK5072" s="36">
        <v>39900</v>
      </c>
      <c r="CL5072" s="26">
        <f t="shared" si="201"/>
        <v>19950</v>
      </c>
      <c r="CM5072" s="26"/>
      <c r="CR5072" s="26" t="str">
        <f t="shared" si="202"/>
        <v>('약국', '569-74-00437', '서울특별시 노원구 상계동', '8806538060224', '테글리정20mg', 19950, '2025-02-01'),</v>
      </c>
    </row>
    <row r="5073" spans="79:96" x14ac:dyDescent="0.25">
      <c r="CA5073" s="29">
        <v>5070</v>
      </c>
      <c r="CB5073" s="50"/>
      <c r="CC5073" s="55" t="s">
        <v>4324</v>
      </c>
      <c r="CD5073" s="31" t="s">
        <v>434</v>
      </c>
      <c r="CE5073" s="55" t="s">
        <v>8172</v>
      </c>
      <c r="CF5073" s="32" t="s">
        <v>2930</v>
      </c>
      <c r="CG5073" s="33" t="s">
        <v>1166</v>
      </c>
      <c r="CH5073" s="34">
        <v>6345</v>
      </c>
      <c r="CI5073" s="35">
        <v>45658</v>
      </c>
      <c r="CJ5073" s="35"/>
      <c r="CK5073" s="36">
        <v>12690</v>
      </c>
      <c r="CL5073" s="26">
        <f t="shared" si="201"/>
        <v>6345</v>
      </c>
      <c r="CM5073" s="26"/>
      <c r="CR5073" s="26" t="str">
        <f t="shared" si="202"/>
        <v>('약국', '569-74-00437', '서울특별시 노원구 상계동', '8806538011462', '신일모노독시엠캡슐 100mg', 6345, '2025-01-01'),</v>
      </c>
    </row>
    <row r="5074" spans="79:96" x14ac:dyDescent="0.25">
      <c r="CA5074" s="29">
        <v>5071</v>
      </c>
      <c r="CB5074" s="50"/>
      <c r="CC5074" s="55" t="s">
        <v>4324</v>
      </c>
      <c r="CD5074" s="31" t="s">
        <v>434</v>
      </c>
      <c r="CE5074" s="55" t="s">
        <v>8172</v>
      </c>
      <c r="CF5074" s="32" t="s">
        <v>1775</v>
      </c>
      <c r="CG5074" s="33" t="s">
        <v>1549</v>
      </c>
      <c r="CH5074" s="34">
        <v>29925</v>
      </c>
      <c r="CI5074" s="35">
        <v>45717</v>
      </c>
      <c r="CJ5074" s="35"/>
      <c r="CK5074" s="36">
        <v>59850</v>
      </c>
      <c r="CL5074" s="26">
        <f t="shared" si="201"/>
        <v>29925</v>
      </c>
      <c r="CM5074" s="26"/>
      <c r="CR5074" s="26" t="str">
        <f t="shared" si="202"/>
        <v>('약국', '569-74-00437', '서울특별시 노원구 상계동', '8806538060316', '테글리엠서방정20/1000mg', 29925, '2025-03-01'),</v>
      </c>
    </row>
    <row r="5075" spans="79:96" x14ac:dyDescent="0.25">
      <c r="CA5075" s="29">
        <v>5072</v>
      </c>
      <c r="CB5075" s="50"/>
      <c r="CC5075" s="55" t="s">
        <v>4324</v>
      </c>
      <c r="CD5075" s="31" t="s">
        <v>434</v>
      </c>
      <c r="CE5075" s="55" t="s">
        <v>8172</v>
      </c>
      <c r="CF5075" s="32" t="s">
        <v>499</v>
      </c>
      <c r="CG5075" s="33" t="s">
        <v>500</v>
      </c>
      <c r="CH5075" s="34">
        <v>51900</v>
      </c>
      <c r="CI5075" s="35">
        <v>45717</v>
      </c>
      <c r="CJ5075" s="35"/>
      <c r="CK5075" s="36">
        <v>103800</v>
      </c>
      <c r="CL5075" s="26">
        <f t="shared" si="201"/>
        <v>51900</v>
      </c>
      <c r="CM5075" s="26"/>
      <c r="CR5075" s="26" t="str">
        <f t="shared" si="202"/>
        <v>('약국', '569-74-00437', '서울특별시 노원구 상계동', '8806538049823', '하이엘정 5mg', 51900, '2025-03-01'),</v>
      </c>
    </row>
    <row r="5076" spans="79:96" x14ac:dyDescent="0.25">
      <c r="CA5076" s="29">
        <v>5073</v>
      </c>
      <c r="CB5076" s="50"/>
      <c r="CC5076" s="55" t="s">
        <v>4324</v>
      </c>
      <c r="CD5076" s="31" t="s">
        <v>434</v>
      </c>
      <c r="CE5076" s="55" t="s">
        <v>8172</v>
      </c>
      <c r="CF5076" s="32" t="s">
        <v>1501</v>
      </c>
      <c r="CG5076" s="33" t="s">
        <v>1310</v>
      </c>
      <c r="CH5076" s="34">
        <v>161700</v>
      </c>
      <c r="CI5076" s="35">
        <v>45717</v>
      </c>
      <c r="CJ5076" s="35"/>
      <c r="CK5076" s="36">
        <v>323400</v>
      </c>
      <c r="CL5076" s="26">
        <f t="shared" si="201"/>
        <v>161700</v>
      </c>
      <c r="CM5076" s="26"/>
      <c r="CR5076" s="26" t="str">
        <f t="shared" si="202"/>
        <v>('약국', '569-74-00437', '서울특별시 노원구 상계동', '8806538051123', '신에소메정40mg', 161700, '2025-03-01'),</v>
      </c>
    </row>
    <row r="5077" spans="79:96" x14ac:dyDescent="0.25">
      <c r="CA5077" s="29">
        <v>5074</v>
      </c>
      <c r="CB5077" s="50"/>
      <c r="CC5077" s="55" t="s">
        <v>4324</v>
      </c>
      <c r="CD5077" s="31" t="s">
        <v>434</v>
      </c>
      <c r="CE5077" s="55" t="s">
        <v>8172</v>
      </c>
      <c r="CF5077" s="32" t="s">
        <v>1777</v>
      </c>
      <c r="CG5077" s="33" t="s">
        <v>1560</v>
      </c>
      <c r="CH5077" s="34">
        <v>15030</v>
      </c>
      <c r="CI5077" s="35">
        <v>45717</v>
      </c>
      <c r="CJ5077" s="35"/>
      <c r="CK5077" s="36">
        <v>30060</v>
      </c>
      <c r="CL5077" s="26">
        <f t="shared" si="201"/>
        <v>15030</v>
      </c>
      <c r="CM5077" s="26"/>
      <c r="CR5077" s="26" t="str">
        <f t="shared" si="202"/>
        <v>('약국', '569-74-00437', '서울특별시 노원구 상계동', '8806538060415', '테글리엠서방정10/750mg', 15030, '2025-03-01'),</v>
      </c>
    </row>
    <row r="5078" spans="79:96" x14ac:dyDescent="0.25">
      <c r="CA5078" s="29">
        <v>5075</v>
      </c>
      <c r="CB5078" s="50"/>
      <c r="CC5078" s="55" t="s">
        <v>4324</v>
      </c>
      <c r="CD5078" s="31" t="s">
        <v>434</v>
      </c>
      <c r="CE5078" s="55" t="s">
        <v>8172</v>
      </c>
      <c r="CF5078" s="32" t="s">
        <v>311</v>
      </c>
      <c r="CG5078" s="33" t="s">
        <v>312</v>
      </c>
      <c r="CH5078" s="34">
        <v>18360</v>
      </c>
      <c r="CI5078" s="35">
        <v>45717</v>
      </c>
      <c r="CJ5078" s="35"/>
      <c r="CK5078" s="36">
        <v>36720</v>
      </c>
      <c r="CL5078" s="26">
        <f t="shared" si="201"/>
        <v>18360</v>
      </c>
      <c r="CM5078" s="26"/>
      <c r="CR5078" s="26" t="str">
        <f t="shared" si="202"/>
        <v>('약국', '569-74-00437', '서울특별시 노원구 상계동', '8806538044125', '하이엘정 10mg', 18360, '2025-03-01'),</v>
      </c>
    </row>
    <row r="5079" spans="79:96" x14ac:dyDescent="0.25">
      <c r="CA5079" s="29">
        <v>5076</v>
      </c>
      <c r="CB5079" s="50"/>
      <c r="CC5079" s="55" t="s">
        <v>4324</v>
      </c>
      <c r="CD5079" s="31" t="s">
        <v>434</v>
      </c>
      <c r="CE5079" s="55" t="s">
        <v>8172</v>
      </c>
      <c r="CF5079" s="32" t="s">
        <v>2363</v>
      </c>
      <c r="CG5079" s="33" t="s">
        <v>461</v>
      </c>
      <c r="CH5079" s="34">
        <v>43440</v>
      </c>
      <c r="CI5079" s="35">
        <v>45717</v>
      </c>
      <c r="CJ5079" s="35"/>
      <c r="CK5079" s="36">
        <v>86880</v>
      </c>
      <c r="CL5079" s="26">
        <f t="shared" si="201"/>
        <v>43440</v>
      </c>
      <c r="CM5079" s="26"/>
      <c r="CR5079" s="26" t="str">
        <f t="shared" si="202"/>
        <v>('약국', '569-74-00437', '서울특별시 노원구 상계동', '8806538053325', '네오텔미정 40mg', 43440, '2025-03-01'),</v>
      </c>
    </row>
    <row r="5080" spans="79:96" x14ac:dyDescent="0.25">
      <c r="CA5080" s="29">
        <v>5077</v>
      </c>
      <c r="CB5080" s="50"/>
      <c r="CC5080" s="55" t="s">
        <v>4324</v>
      </c>
      <c r="CD5080" s="31" t="s">
        <v>434</v>
      </c>
      <c r="CE5080" s="55" t="s">
        <v>8172</v>
      </c>
      <c r="CF5080" s="32" t="s">
        <v>976</v>
      </c>
      <c r="CG5080" s="33" t="s">
        <v>977</v>
      </c>
      <c r="CH5080" s="34">
        <v>24300</v>
      </c>
      <c r="CI5080" s="35">
        <v>45717</v>
      </c>
      <c r="CJ5080" s="35"/>
      <c r="CK5080" s="36">
        <v>48600</v>
      </c>
      <c r="CL5080" s="26">
        <f t="shared" si="201"/>
        <v>24300</v>
      </c>
      <c r="CM5080" s="26"/>
      <c r="CR5080" s="26" t="str">
        <f t="shared" si="202"/>
        <v>('약국', '569-74-00437', '서울특별시 노원구 상계동', '8806538021430', '엑세트라정', 24300, '2025-03-01'),</v>
      </c>
    </row>
    <row r="5081" spans="79:96" x14ac:dyDescent="0.25">
      <c r="CA5081" s="29">
        <v>5078</v>
      </c>
      <c r="CB5081" s="50"/>
      <c r="CC5081" s="55" t="s">
        <v>4324</v>
      </c>
      <c r="CD5081" s="31" t="s">
        <v>434</v>
      </c>
      <c r="CE5081" s="55" t="s">
        <v>8172</v>
      </c>
      <c r="CF5081" s="32" t="s">
        <v>2363</v>
      </c>
      <c r="CG5081" s="33" t="s">
        <v>461</v>
      </c>
      <c r="CH5081" s="34">
        <v>10860</v>
      </c>
      <c r="CI5081" s="35">
        <v>45689</v>
      </c>
      <c r="CJ5081" s="35"/>
      <c r="CK5081" s="36">
        <v>21720</v>
      </c>
      <c r="CL5081" s="26">
        <f t="shared" si="201"/>
        <v>10860</v>
      </c>
      <c r="CM5081" s="26"/>
      <c r="CR5081" s="26" t="str">
        <f t="shared" si="202"/>
        <v>('약국', '569-74-00437', '서울특별시 노원구 상계동', '8806538053325', '네오텔미정 40mg', 10860, '2025-02-01'),</v>
      </c>
    </row>
    <row r="5082" spans="79:96" x14ac:dyDescent="0.25">
      <c r="CA5082" s="29">
        <v>5079</v>
      </c>
      <c r="CB5082" s="50"/>
      <c r="CC5082" s="55" t="s">
        <v>4324</v>
      </c>
      <c r="CD5082" s="31" t="s">
        <v>434</v>
      </c>
      <c r="CE5082" s="55" t="s">
        <v>8172</v>
      </c>
      <c r="CF5082" s="32" t="s">
        <v>2363</v>
      </c>
      <c r="CG5082" s="33" t="s">
        <v>461</v>
      </c>
      <c r="CH5082" s="34">
        <v>5430</v>
      </c>
      <c r="CI5082" s="35">
        <v>45658</v>
      </c>
      <c r="CJ5082" s="35"/>
      <c r="CK5082" s="36">
        <v>10860</v>
      </c>
      <c r="CL5082" s="26">
        <f t="shared" si="201"/>
        <v>5430</v>
      </c>
      <c r="CM5082" s="26"/>
      <c r="CR5082" s="26" t="str">
        <f t="shared" si="202"/>
        <v>('약국', '569-74-00437', '서울특별시 노원구 상계동', '8806538053325', '네오텔미정 40mg', 5430, '2025-01-01'),</v>
      </c>
    </row>
    <row r="5083" spans="79:96" x14ac:dyDescent="0.25">
      <c r="CA5083" s="29">
        <v>5080</v>
      </c>
      <c r="CB5083" s="50"/>
      <c r="CC5083" s="55" t="s">
        <v>4324</v>
      </c>
      <c r="CD5083" s="31" t="s">
        <v>434</v>
      </c>
      <c r="CE5083" s="55" t="s">
        <v>8172</v>
      </c>
      <c r="CF5083" s="32" t="s">
        <v>2363</v>
      </c>
      <c r="CG5083" s="33" t="s">
        <v>461</v>
      </c>
      <c r="CH5083" s="34">
        <v>27150</v>
      </c>
      <c r="CI5083" s="35">
        <v>45717</v>
      </c>
      <c r="CJ5083" s="35"/>
      <c r="CK5083" s="36">
        <v>54300</v>
      </c>
      <c r="CL5083" s="26">
        <f t="shared" si="201"/>
        <v>27150</v>
      </c>
      <c r="CM5083" s="26"/>
      <c r="CR5083" s="26" t="str">
        <f t="shared" si="202"/>
        <v>('약국', '569-74-00437', '서울특별시 노원구 상계동', '8806538053325', '네오텔미정 40mg', 27150, '2025-03-01'),</v>
      </c>
    </row>
    <row r="5084" spans="79:96" x14ac:dyDescent="0.25">
      <c r="CA5084" s="29">
        <v>5081</v>
      </c>
      <c r="CB5084" s="50"/>
      <c r="CC5084" s="55" t="s">
        <v>4324</v>
      </c>
      <c r="CD5084" s="31" t="s">
        <v>434</v>
      </c>
      <c r="CE5084" s="55" t="s">
        <v>8172</v>
      </c>
      <c r="CF5084" s="32" t="s">
        <v>3466</v>
      </c>
      <c r="CG5084" s="33" t="s">
        <v>1537</v>
      </c>
      <c r="CH5084" s="34">
        <v>19950</v>
      </c>
      <c r="CI5084" s="35">
        <v>45717</v>
      </c>
      <c r="CJ5084" s="35"/>
      <c r="CK5084" s="36">
        <v>39900</v>
      </c>
      <c r="CL5084" s="26">
        <f t="shared" si="201"/>
        <v>19950</v>
      </c>
      <c r="CM5084" s="26"/>
      <c r="CR5084" s="26" t="str">
        <f t="shared" si="202"/>
        <v>('약국', '569-74-00437', '서울특별시 노원구 상계동', '8806538060224', '테글리정20mg', 19950, '2025-03-01'),</v>
      </c>
    </row>
    <row r="5085" spans="79:96" x14ac:dyDescent="0.25">
      <c r="CA5085" s="29">
        <v>5082</v>
      </c>
      <c r="CB5085" s="50"/>
      <c r="CC5085" s="55" t="s">
        <v>4324</v>
      </c>
      <c r="CD5085" s="31" t="s">
        <v>434</v>
      </c>
      <c r="CE5085" s="55" t="s">
        <v>8172</v>
      </c>
      <c r="CF5085" s="32" t="s">
        <v>1824</v>
      </c>
      <c r="CG5085" s="33" t="s">
        <v>861</v>
      </c>
      <c r="CH5085" s="34">
        <v>1200</v>
      </c>
      <c r="CI5085" s="35">
        <v>45717</v>
      </c>
      <c r="CJ5085" s="35"/>
      <c r="CK5085" s="36">
        <v>2400</v>
      </c>
      <c r="CL5085" s="26">
        <f t="shared" si="201"/>
        <v>1200</v>
      </c>
      <c r="CM5085" s="26"/>
      <c r="CR5085" s="26" t="str">
        <f t="shared" si="202"/>
        <v>('약국', '569-74-00437', '서울특별시 노원구 상계동', '8806538013510', '신일아시클로버크림', 1200, '2025-03-01'),</v>
      </c>
    </row>
    <row r="5086" spans="79:96" x14ac:dyDescent="0.25">
      <c r="CA5086" s="29">
        <v>5083</v>
      </c>
      <c r="CB5086" s="50"/>
      <c r="CC5086" s="55" t="s">
        <v>4324</v>
      </c>
      <c r="CD5086" s="31" t="s">
        <v>434</v>
      </c>
      <c r="CE5086" s="55" t="s">
        <v>8172</v>
      </c>
      <c r="CF5086" s="32" t="s">
        <v>1041</v>
      </c>
      <c r="CG5086" s="33" t="s">
        <v>1004</v>
      </c>
      <c r="CH5086" s="34">
        <v>6000</v>
      </c>
      <c r="CI5086" s="35">
        <v>45717</v>
      </c>
      <c r="CJ5086" s="35"/>
      <c r="CK5086" s="36">
        <v>12000</v>
      </c>
      <c r="CL5086" s="26">
        <f t="shared" si="201"/>
        <v>6000</v>
      </c>
      <c r="CM5086" s="26"/>
      <c r="CR5086" s="26" t="str">
        <f t="shared" si="202"/>
        <v>('약국', '569-74-00437', '서울특별시 노원구 상계동', '8806538014647', '신일티아민염산염정 10mg', 6000, '2025-03-01'),</v>
      </c>
    </row>
    <row r="5087" spans="79:96" x14ac:dyDescent="0.25">
      <c r="CA5087" s="29">
        <v>5084</v>
      </c>
      <c r="CB5087" s="50"/>
      <c r="CC5087" s="55" t="s">
        <v>4324</v>
      </c>
      <c r="CD5087" s="31" t="s">
        <v>434</v>
      </c>
      <c r="CE5087" s="55" t="s">
        <v>8172</v>
      </c>
      <c r="CF5087" s="32" t="s">
        <v>2363</v>
      </c>
      <c r="CG5087" s="33" t="s">
        <v>461</v>
      </c>
      <c r="CH5087" s="34">
        <v>38010</v>
      </c>
      <c r="CI5087" s="35">
        <v>45717</v>
      </c>
      <c r="CJ5087" s="35"/>
      <c r="CK5087" s="36">
        <v>76020</v>
      </c>
      <c r="CL5087" s="26">
        <f t="shared" si="201"/>
        <v>38010</v>
      </c>
      <c r="CM5087" s="26"/>
      <c r="CR5087" s="26" t="str">
        <f t="shared" si="202"/>
        <v>('약국', '569-74-00437', '서울특별시 노원구 상계동', '8806538053325', '네오텔미정 40mg', 38010, '2025-03-01'),</v>
      </c>
    </row>
    <row r="5088" spans="79:96" x14ac:dyDescent="0.25">
      <c r="CA5088" s="29">
        <v>5085</v>
      </c>
      <c r="CB5088" s="50"/>
      <c r="CC5088" s="55" t="s">
        <v>4324</v>
      </c>
      <c r="CD5088" s="31" t="s">
        <v>8173</v>
      </c>
      <c r="CE5088" s="55" t="s">
        <v>8174</v>
      </c>
      <c r="CF5088" s="32" t="s">
        <v>1041</v>
      </c>
      <c r="CG5088" s="33" t="s">
        <v>1004</v>
      </c>
      <c r="CH5088" s="34">
        <v>12000</v>
      </c>
      <c r="CI5088" s="35">
        <v>45717</v>
      </c>
      <c r="CJ5088" s="35"/>
      <c r="CK5088" s="36">
        <v>24000</v>
      </c>
      <c r="CL5088" s="26">
        <f t="shared" si="201"/>
        <v>12000</v>
      </c>
      <c r="CM5088" s="26"/>
      <c r="CR5088" s="26" t="str">
        <f t="shared" si="202"/>
        <v>('약국', '368-04-02620', '경기도 의왕시 삼동', '8806538014647', '신일티아민염산염정 10mg', 12000, '2025-03-01'),</v>
      </c>
    </row>
    <row r="5089" spans="79:96" x14ac:dyDescent="0.25">
      <c r="CA5089" s="29">
        <v>5086</v>
      </c>
      <c r="CB5089" s="50"/>
      <c r="CC5089" s="55" t="s">
        <v>4324</v>
      </c>
      <c r="CD5089" s="31" t="s">
        <v>5961</v>
      </c>
      <c r="CE5089" s="55" t="s">
        <v>7995</v>
      </c>
      <c r="CF5089" s="32" t="s">
        <v>1041</v>
      </c>
      <c r="CG5089" s="33" t="s">
        <v>1004</v>
      </c>
      <c r="CH5089" s="34">
        <v>6000</v>
      </c>
      <c r="CI5089" s="35">
        <v>45717</v>
      </c>
      <c r="CJ5089" s="35"/>
      <c r="CK5089" s="36">
        <v>12000</v>
      </c>
      <c r="CL5089" s="26">
        <f t="shared" si="201"/>
        <v>6000</v>
      </c>
      <c r="CM5089" s="26"/>
      <c r="CR5089" s="26" t="str">
        <f t="shared" si="202"/>
        <v>('약국', '410-30-95598', '경기도 광주시 경안동', '8806538014647', '신일티아민염산염정 10mg', 6000, '2025-03-01'),</v>
      </c>
    </row>
    <row r="5090" spans="79:96" x14ac:dyDescent="0.25">
      <c r="CA5090" s="29">
        <v>5087</v>
      </c>
      <c r="CB5090" s="50"/>
      <c r="CC5090" s="55" t="s">
        <v>4324</v>
      </c>
      <c r="CD5090" s="31" t="s">
        <v>5961</v>
      </c>
      <c r="CE5090" s="55" t="s">
        <v>7995</v>
      </c>
      <c r="CF5090" s="32" t="s">
        <v>615</v>
      </c>
      <c r="CG5090" s="33" t="s">
        <v>616</v>
      </c>
      <c r="CH5090" s="34">
        <v>15000</v>
      </c>
      <c r="CI5090" s="35">
        <v>45689</v>
      </c>
      <c r="CJ5090" s="35"/>
      <c r="CK5090" s="36">
        <v>30000</v>
      </c>
      <c r="CL5090" s="26">
        <f t="shared" si="201"/>
        <v>15000</v>
      </c>
      <c r="CM5090" s="26"/>
      <c r="CR5090" s="26" t="str">
        <f t="shared" si="202"/>
        <v>('약국', '410-30-95598', '경기도 광주시 경안동', '8806538015149', '신일폴산정 1mg', 15000, '2025-02-01'),</v>
      </c>
    </row>
    <row r="5091" spans="79:96" x14ac:dyDescent="0.25">
      <c r="CA5091" s="29">
        <v>5088</v>
      </c>
      <c r="CB5091" s="50"/>
      <c r="CC5091" s="55" t="s">
        <v>4324</v>
      </c>
      <c r="CD5091" s="31" t="s">
        <v>8175</v>
      </c>
      <c r="CE5091" s="55" t="s">
        <v>8161</v>
      </c>
      <c r="CF5091" s="32" t="s">
        <v>2228</v>
      </c>
      <c r="CG5091" s="33" t="s">
        <v>790</v>
      </c>
      <c r="CH5091" s="34">
        <v>29000</v>
      </c>
      <c r="CI5091" s="35">
        <v>45658</v>
      </c>
      <c r="CJ5091" s="35"/>
      <c r="CK5091" s="36">
        <v>58000</v>
      </c>
      <c r="CL5091" s="26">
        <f t="shared" si="201"/>
        <v>29000</v>
      </c>
      <c r="CM5091" s="26"/>
      <c r="CR5091" s="26" t="str">
        <f t="shared" si="202"/>
        <v>('약국', '523-33-01325', '경기도 화성시 새솔동', '8806538013121', '신일슈도에페드린정 60mg', 29000, '2025-01-01'),</v>
      </c>
    </row>
    <row r="5092" spans="79:96" x14ac:dyDescent="0.25">
      <c r="CA5092" s="29">
        <v>5089</v>
      </c>
      <c r="CB5092" s="50"/>
      <c r="CC5092" s="55" t="s">
        <v>4324</v>
      </c>
      <c r="CD5092" s="31" t="s">
        <v>8175</v>
      </c>
      <c r="CE5092" s="55" t="s">
        <v>8161</v>
      </c>
      <c r="CF5092" s="32" t="s">
        <v>2228</v>
      </c>
      <c r="CG5092" s="33" t="s">
        <v>790</v>
      </c>
      <c r="CH5092" s="34">
        <v>43500</v>
      </c>
      <c r="CI5092" s="35">
        <v>45717</v>
      </c>
      <c r="CJ5092" s="35"/>
      <c r="CK5092" s="36">
        <v>87000</v>
      </c>
      <c r="CL5092" s="26">
        <f t="shared" si="201"/>
        <v>43500</v>
      </c>
      <c r="CM5092" s="26"/>
      <c r="CR5092" s="26" t="str">
        <f t="shared" si="202"/>
        <v>('약국', '523-33-01325', '경기도 화성시 새솔동', '8806538013121', '신일슈도에페드린정 60mg', 43500, '2025-03-01'),</v>
      </c>
    </row>
    <row r="5093" spans="79:96" x14ac:dyDescent="0.25">
      <c r="CA5093" s="29">
        <v>5090</v>
      </c>
      <c r="CB5093" s="50"/>
      <c r="CC5093" s="55" t="s">
        <v>4324</v>
      </c>
      <c r="CD5093" s="31" t="s">
        <v>8176</v>
      </c>
      <c r="CE5093" s="55" t="s">
        <v>8177</v>
      </c>
      <c r="CF5093" s="32" t="s">
        <v>615</v>
      </c>
      <c r="CG5093" s="33" t="s">
        <v>616</v>
      </c>
      <c r="CH5093" s="34">
        <v>7500</v>
      </c>
      <c r="CI5093" s="35">
        <v>45717</v>
      </c>
      <c r="CJ5093" s="35"/>
      <c r="CK5093" s="36">
        <v>15000</v>
      </c>
      <c r="CL5093" s="26">
        <f t="shared" si="201"/>
        <v>7500</v>
      </c>
      <c r="CM5093" s="26"/>
      <c r="CR5093" s="26" t="str">
        <f t="shared" si="202"/>
        <v>('약국', '804-11-02328', '서울특별시 강남구 도곡동', '8806538015149', '신일폴산정 1mg', 7500, '2025-03-01'),</v>
      </c>
    </row>
    <row r="5094" spans="79:96" x14ac:dyDescent="0.25">
      <c r="CA5094" s="29">
        <v>5091</v>
      </c>
      <c r="CB5094" s="50"/>
      <c r="CC5094" s="55" t="s">
        <v>4324</v>
      </c>
      <c r="CD5094" s="31" t="s">
        <v>8176</v>
      </c>
      <c r="CE5094" s="55" t="s">
        <v>8177</v>
      </c>
      <c r="CF5094" s="32" t="s">
        <v>732</v>
      </c>
      <c r="CG5094" s="33" t="s">
        <v>733</v>
      </c>
      <c r="CH5094" s="34">
        <v>5750</v>
      </c>
      <c r="CI5094" s="35">
        <v>45717</v>
      </c>
      <c r="CJ5094" s="35"/>
      <c r="CK5094" s="36">
        <v>11500</v>
      </c>
      <c r="CL5094" s="26">
        <f t="shared" si="201"/>
        <v>5750</v>
      </c>
      <c r="CM5094" s="26"/>
      <c r="CR5094" s="26" t="str">
        <f t="shared" si="202"/>
        <v>('약국', '804-11-02328', '서울특별시 강남구 도곡동', '8806538017259', '신일피리독신정 50mg', 5750, '2025-03-01'),</v>
      </c>
    </row>
    <row r="5095" spans="79:96" x14ac:dyDescent="0.25">
      <c r="CA5095" s="29">
        <v>5092</v>
      </c>
      <c r="CB5095" s="50"/>
      <c r="CC5095" s="55" t="s">
        <v>4324</v>
      </c>
      <c r="CD5095" s="31" t="s">
        <v>5484</v>
      </c>
      <c r="CE5095" s="55" t="s">
        <v>8178</v>
      </c>
      <c r="CF5095" s="32" t="s">
        <v>3042</v>
      </c>
      <c r="CG5095" s="33" t="s">
        <v>537</v>
      </c>
      <c r="CH5095" s="34">
        <v>16380</v>
      </c>
      <c r="CI5095" s="35">
        <v>45717</v>
      </c>
      <c r="CJ5095" s="35"/>
      <c r="CK5095" s="36">
        <v>32760</v>
      </c>
      <c r="CL5095" s="26">
        <f t="shared" si="201"/>
        <v>16380</v>
      </c>
      <c r="CM5095" s="26"/>
      <c r="CR5095" s="26" t="str">
        <f t="shared" si="202"/>
        <v>('약국', '120-73-00439', '서울특별시 구로구 고척동', '8806538003610', '레오빌정 25mg', 16380, '2025-03-01'),</v>
      </c>
    </row>
    <row r="5096" spans="79:96" x14ac:dyDescent="0.25">
      <c r="CA5096" s="29">
        <v>5093</v>
      </c>
      <c r="CB5096" s="50"/>
      <c r="CC5096" s="55" t="s">
        <v>4324</v>
      </c>
      <c r="CD5096" s="31" t="s">
        <v>5484</v>
      </c>
      <c r="CE5096" s="55" t="s">
        <v>8178</v>
      </c>
      <c r="CF5096" s="32" t="s">
        <v>3042</v>
      </c>
      <c r="CG5096" s="33" t="s">
        <v>537</v>
      </c>
      <c r="CH5096" s="34">
        <v>8190</v>
      </c>
      <c r="CI5096" s="35">
        <v>45717</v>
      </c>
      <c r="CJ5096" s="35"/>
      <c r="CK5096" s="36">
        <v>16380</v>
      </c>
      <c r="CL5096" s="26">
        <f t="shared" si="201"/>
        <v>8190</v>
      </c>
      <c r="CM5096" s="26"/>
      <c r="CR5096" s="26" t="str">
        <f t="shared" si="202"/>
        <v>('약국', '120-73-00439', '서울특별시 구로구 고척동', '8806538003610', '레오빌정 25mg', 8190, '2025-03-01'),</v>
      </c>
    </row>
    <row r="5097" spans="79:96" x14ac:dyDescent="0.25">
      <c r="CA5097" s="29">
        <v>5094</v>
      </c>
      <c r="CB5097" s="50"/>
      <c r="CC5097" s="55" t="s">
        <v>4324</v>
      </c>
      <c r="CD5097" s="31" t="s">
        <v>5484</v>
      </c>
      <c r="CE5097" s="55" t="s">
        <v>8178</v>
      </c>
      <c r="CF5097" s="32" t="s">
        <v>1824</v>
      </c>
      <c r="CG5097" s="33" t="s">
        <v>861</v>
      </c>
      <c r="CH5097" s="34">
        <v>3600</v>
      </c>
      <c r="CI5097" s="35">
        <v>45717</v>
      </c>
      <c r="CJ5097" s="35"/>
      <c r="CK5097" s="36">
        <v>7200</v>
      </c>
      <c r="CL5097" s="26">
        <f t="shared" si="201"/>
        <v>3600</v>
      </c>
      <c r="CM5097" s="26"/>
      <c r="CR5097" s="26" t="str">
        <f t="shared" si="202"/>
        <v>('약국', '120-73-00439', '서울특별시 구로구 고척동', '8806538013510', '신일아시클로버크림', 3600, '2025-03-01'),</v>
      </c>
    </row>
    <row r="5098" spans="79:96" x14ac:dyDescent="0.25">
      <c r="CA5098" s="29">
        <v>5095</v>
      </c>
      <c r="CB5098" s="50"/>
      <c r="CC5098" s="55" t="s">
        <v>4324</v>
      </c>
      <c r="CD5098" s="31" t="s">
        <v>8179</v>
      </c>
      <c r="CE5098" s="55" t="s">
        <v>8180</v>
      </c>
      <c r="CF5098" s="32" t="s">
        <v>3004</v>
      </c>
      <c r="CG5098" s="33" t="s">
        <v>1576</v>
      </c>
      <c r="CH5098" s="34">
        <v>16506</v>
      </c>
      <c r="CI5098" s="35">
        <v>45717</v>
      </c>
      <c r="CJ5098" s="35"/>
      <c r="CK5098" s="36">
        <v>33012</v>
      </c>
      <c r="CL5098" s="26">
        <f t="shared" si="201"/>
        <v>16506</v>
      </c>
      <c r="CM5098" s="26"/>
      <c r="CR5098" s="26" t="str">
        <f t="shared" si="202"/>
        <v>('약국', '688-03-02435', '서울특별시 노원구 월계동', '8806538060736', '포시글리정 10mg', 16506, '2025-03-01'),</v>
      </c>
    </row>
    <row r="5099" spans="79:96" x14ac:dyDescent="0.25">
      <c r="CA5099" s="29">
        <v>5096</v>
      </c>
      <c r="CB5099" s="50"/>
      <c r="CC5099" s="55" t="s">
        <v>4324</v>
      </c>
      <c r="CD5099" s="31" t="s">
        <v>8181</v>
      </c>
      <c r="CE5099" s="55" t="s">
        <v>8182</v>
      </c>
      <c r="CF5099" s="32" t="s">
        <v>2228</v>
      </c>
      <c r="CG5099" s="33" t="s">
        <v>790</v>
      </c>
      <c r="CH5099" s="34">
        <v>145000</v>
      </c>
      <c r="CI5099" s="35">
        <v>45689</v>
      </c>
      <c r="CJ5099" s="35"/>
      <c r="CK5099" s="36">
        <v>290000</v>
      </c>
      <c r="CL5099" s="26">
        <f t="shared" si="201"/>
        <v>145000</v>
      </c>
      <c r="CM5099" s="26"/>
      <c r="CR5099" s="26" t="str">
        <f t="shared" si="202"/>
        <v>('약국', '356-59-00615', '경기도 용인시 수지구 신봉동', '8806538013121', '신일슈도에페드린정 60mg', 145000, '2025-02-01'),</v>
      </c>
    </row>
    <row r="5100" spans="79:96" x14ac:dyDescent="0.25">
      <c r="CA5100" s="29">
        <v>5097</v>
      </c>
      <c r="CB5100" s="50"/>
      <c r="CC5100" s="55" t="s">
        <v>4324</v>
      </c>
      <c r="CD5100" s="31" t="s">
        <v>8183</v>
      </c>
      <c r="CE5100" s="55" t="s">
        <v>7924</v>
      </c>
      <c r="CF5100" s="32" t="s">
        <v>615</v>
      </c>
      <c r="CG5100" s="33" t="s">
        <v>616</v>
      </c>
      <c r="CH5100" s="34">
        <v>7500</v>
      </c>
      <c r="CI5100" s="35">
        <v>45658</v>
      </c>
      <c r="CJ5100" s="35"/>
      <c r="CK5100" s="36">
        <v>15000</v>
      </c>
      <c r="CL5100" s="26">
        <f t="shared" si="201"/>
        <v>7500</v>
      </c>
      <c r="CM5100" s="26"/>
      <c r="CR5100" s="26" t="str">
        <f t="shared" si="202"/>
        <v>('약국', '654-20-01667', '서울특별시 동작구 대방동', '8806538015149', '신일폴산정 1mg', 7500, '2025-01-01'),</v>
      </c>
    </row>
    <row r="5101" spans="79:96" x14ac:dyDescent="0.25">
      <c r="CA5101" s="29">
        <v>5098</v>
      </c>
      <c r="CB5101" s="50"/>
      <c r="CC5101" s="55" t="s">
        <v>8184</v>
      </c>
      <c r="CD5101" s="31" t="s">
        <v>6216</v>
      </c>
      <c r="CE5101" s="55" t="s">
        <v>8143</v>
      </c>
      <c r="CF5101" s="32" t="s">
        <v>1032</v>
      </c>
      <c r="CG5101" s="33" t="s">
        <v>948</v>
      </c>
      <c r="CH5101" s="34">
        <v>33000</v>
      </c>
      <c r="CI5101" s="35">
        <v>45717</v>
      </c>
      <c r="CJ5101" s="35"/>
      <c r="CK5101" s="36">
        <v>66000</v>
      </c>
      <c r="CL5101" s="26">
        <f t="shared" si="201"/>
        <v>33000</v>
      </c>
      <c r="CM5101" s="26"/>
      <c r="CR5101" s="26" t="str">
        <f t="shared" si="202"/>
        <v>('누리팜삼성정문약국(강남구일원동)', '215-87-72413', '서울특별시 송파구 풍납동', '8806538014029', '신일엠정 500mg', 33000, '2025-03-01'),</v>
      </c>
    </row>
    <row r="5102" spans="79:96" x14ac:dyDescent="0.25">
      <c r="CA5102" s="29">
        <v>5099</v>
      </c>
      <c r="CB5102" s="50"/>
      <c r="CC5102" s="55" t="s">
        <v>8185</v>
      </c>
      <c r="CD5102" s="31" t="s">
        <v>7605</v>
      </c>
      <c r="CE5102" s="55" t="s">
        <v>7368</v>
      </c>
      <c r="CF5102" s="32" t="s">
        <v>1032</v>
      </c>
      <c r="CG5102" s="33" t="s">
        <v>948</v>
      </c>
      <c r="CH5102" s="34">
        <v>44000</v>
      </c>
      <c r="CI5102" s="35">
        <v>45717</v>
      </c>
      <c r="CJ5102" s="35"/>
      <c r="CK5102" s="36">
        <v>88000</v>
      </c>
      <c r="CL5102" s="26">
        <f t="shared" si="201"/>
        <v>44000</v>
      </c>
      <c r="CM5102" s="26"/>
      <c r="CR5102" s="26" t="str">
        <f t="shared" si="202"/>
        <v>('위더스웰삼성강남약국(강남구일원동)', '260-86-01769', '서울특별시 송파구 문정동', '8806538014029', '신일엠정 500mg', 44000, '2025-03-01'),</v>
      </c>
    </row>
    <row r="5103" spans="79:96" x14ac:dyDescent="0.25">
      <c r="CA5103" s="29">
        <v>5100</v>
      </c>
      <c r="CB5103" s="50"/>
      <c r="CC5103" s="55" t="s">
        <v>4324</v>
      </c>
      <c r="CD5103" s="31" t="s">
        <v>2059</v>
      </c>
      <c r="CE5103" s="55" t="s">
        <v>8186</v>
      </c>
      <c r="CF5103" s="32" t="s">
        <v>1638</v>
      </c>
      <c r="CG5103" s="33" t="s">
        <v>376</v>
      </c>
      <c r="CH5103" s="34">
        <v>18000</v>
      </c>
      <c r="CI5103" s="35">
        <v>45717</v>
      </c>
      <c r="CJ5103" s="35"/>
      <c r="CK5103" s="36">
        <v>36000</v>
      </c>
      <c r="CL5103" s="26">
        <f t="shared" si="201"/>
        <v>18000</v>
      </c>
      <c r="CM5103" s="26"/>
      <c r="CR5103" s="26" t="str">
        <f t="shared" si="202"/>
        <v>('약국', '857-09-02315', '경기도 남양주시 평내동', '8806538053615', '네오스타정40/5mg', 18000, '2025-03-01'),</v>
      </c>
    </row>
    <row r="5104" spans="79:96" x14ac:dyDescent="0.25">
      <c r="CA5104" s="29">
        <v>5101</v>
      </c>
      <c r="CB5104" s="50"/>
      <c r="CC5104" s="55" t="s">
        <v>4324</v>
      </c>
      <c r="CD5104" s="31" t="s">
        <v>8187</v>
      </c>
      <c r="CE5104" s="55" t="s">
        <v>7471</v>
      </c>
      <c r="CF5104" s="32" t="s">
        <v>7270</v>
      </c>
      <c r="CG5104" s="33" t="s">
        <v>1856</v>
      </c>
      <c r="CH5104" s="34">
        <v>7095</v>
      </c>
      <c r="CI5104" s="35">
        <v>45717</v>
      </c>
      <c r="CJ5104" s="35"/>
      <c r="CK5104" s="36">
        <v>14190</v>
      </c>
      <c r="CL5104" s="26">
        <f t="shared" si="201"/>
        <v>7095</v>
      </c>
      <c r="CM5104" s="26"/>
      <c r="CR5104" s="26" t="str">
        <f t="shared" si="202"/>
        <v>('약국', '202-08-73463', '경기도 성남시 수정구 태평동', '8806538062723', '포시글리듀오서방정10/500mg', 7095, '2025-03-01'),</v>
      </c>
    </row>
    <row r="5105" spans="79:96" x14ac:dyDescent="0.25">
      <c r="CA5105" s="29">
        <v>5102</v>
      </c>
      <c r="CB5105" s="50"/>
      <c r="CC5105" s="55" t="s">
        <v>4324</v>
      </c>
      <c r="CD5105" s="31" t="s">
        <v>8188</v>
      </c>
      <c r="CE5105" s="55" t="s">
        <v>8119</v>
      </c>
      <c r="CF5105" s="32" t="s">
        <v>1077</v>
      </c>
      <c r="CG5105" s="33" t="s">
        <v>1078</v>
      </c>
      <c r="CH5105" s="34">
        <v>-11000</v>
      </c>
      <c r="CI5105" s="35">
        <v>45717</v>
      </c>
      <c r="CJ5105" s="35"/>
      <c r="CK5105" s="36">
        <v>-22000</v>
      </c>
      <c r="CL5105" s="26">
        <f t="shared" si="201"/>
        <v>-11000</v>
      </c>
      <c r="CM5105" s="26"/>
      <c r="CR5105" s="26" t="str">
        <f t="shared" si="202"/>
        <v>('약국', '104-41-95796', '서울특별시 마포구 아현동', '8806538056425', '프로나지액 25mL', -11000, '2025-03-01'),</v>
      </c>
    </row>
    <row r="5106" spans="79:96" x14ac:dyDescent="0.25">
      <c r="CA5106" s="29">
        <v>5103</v>
      </c>
      <c r="CB5106" s="50"/>
      <c r="CC5106" s="55" t="s">
        <v>4324</v>
      </c>
      <c r="CD5106" s="31" t="s">
        <v>8189</v>
      </c>
      <c r="CE5106" s="55" t="s">
        <v>8190</v>
      </c>
      <c r="CF5106" s="32" t="s">
        <v>2328</v>
      </c>
      <c r="CG5106" s="33" t="s">
        <v>85</v>
      </c>
      <c r="CH5106" s="34">
        <v>9945</v>
      </c>
      <c r="CI5106" s="35">
        <v>45717</v>
      </c>
      <c r="CJ5106" s="35"/>
      <c r="CK5106" s="36">
        <v>19890</v>
      </c>
      <c r="CL5106" s="26">
        <f t="shared" si="201"/>
        <v>9945</v>
      </c>
      <c r="CM5106" s="26"/>
      <c r="CR5106" s="26" t="str">
        <f t="shared" si="202"/>
        <v>('약국', '127-44-97686', '경기도 양주시 덕계동', '8806538013718', '리피칸정 10mg', 9945, '2025-03-01'),</v>
      </c>
    </row>
    <row r="5107" spans="79:96" x14ac:dyDescent="0.25">
      <c r="CA5107" s="29">
        <v>5104</v>
      </c>
      <c r="CB5107" s="50"/>
      <c r="CC5107" s="55" t="s">
        <v>4324</v>
      </c>
      <c r="CD5107" s="31" t="s">
        <v>1336</v>
      </c>
      <c r="CE5107" s="55" t="s">
        <v>7691</v>
      </c>
      <c r="CF5107" s="32" t="s">
        <v>3004</v>
      </c>
      <c r="CG5107" s="33" t="s">
        <v>1576</v>
      </c>
      <c r="CH5107" s="34">
        <v>11004</v>
      </c>
      <c r="CI5107" s="35">
        <v>45717</v>
      </c>
      <c r="CJ5107" s="35"/>
      <c r="CK5107" s="36">
        <v>22008</v>
      </c>
      <c r="CL5107" s="26">
        <f t="shared" si="201"/>
        <v>11004</v>
      </c>
      <c r="CM5107" s="26"/>
      <c r="CR5107" s="26" t="str">
        <f t="shared" si="202"/>
        <v>('약국', '108-20-14150', '서울특별시 영등포구 대림동', '8806538060736', '포시글리정 10mg', 11004, '2025-03-01'),</v>
      </c>
    </row>
    <row r="5108" spans="79:96" x14ac:dyDescent="0.25">
      <c r="CA5108" s="29">
        <v>5105</v>
      </c>
      <c r="CB5108" s="50"/>
      <c r="CC5108" s="55" t="s">
        <v>4324</v>
      </c>
      <c r="CD5108" s="31" t="s">
        <v>1336</v>
      </c>
      <c r="CE5108" s="55" t="s">
        <v>7691</v>
      </c>
      <c r="CF5108" s="32" t="s">
        <v>1077</v>
      </c>
      <c r="CG5108" s="33" t="s">
        <v>1078</v>
      </c>
      <c r="CH5108" s="34">
        <v>8250</v>
      </c>
      <c r="CI5108" s="35">
        <v>45689</v>
      </c>
      <c r="CJ5108" s="35"/>
      <c r="CK5108" s="36">
        <v>16500</v>
      </c>
      <c r="CL5108" s="26">
        <f t="shared" si="201"/>
        <v>8250</v>
      </c>
      <c r="CM5108" s="26"/>
      <c r="CR5108" s="26" t="str">
        <f t="shared" si="202"/>
        <v>('약국', '108-20-14150', '서울특별시 영등포구 대림동', '8806538056425', '프로나지액 25mL', 8250, '2025-02-01'),</v>
      </c>
    </row>
    <row r="5109" spans="79:96" x14ac:dyDescent="0.25">
      <c r="CA5109" s="29">
        <v>5106</v>
      </c>
      <c r="CB5109" s="50"/>
      <c r="CC5109" s="55" t="s">
        <v>4324</v>
      </c>
      <c r="CD5109" s="31" t="s">
        <v>1336</v>
      </c>
      <c r="CE5109" s="55" t="s">
        <v>7691</v>
      </c>
      <c r="CF5109" s="32" t="s">
        <v>2363</v>
      </c>
      <c r="CG5109" s="33" t="s">
        <v>461</v>
      </c>
      <c r="CH5109" s="34">
        <v>5430</v>
      </c>
      <c r="CI5109" s="35">
        <v>45658</v>
      </c>
      <c r="CJ5109" s="35"/>
      <c r="CK5109" s="36">
        <v>10860</v>
      </c>
      <c r="CL5109" s="26">
        <f t="shared" si="201"/>
        <v>5430</v>
      </c>
      <c r="CM5109" s="26"/>
      <c r="CR5109" s="26" t="str">
        <f t="shared" si="202"/>
        <v>('약국', '108-20-14150', '서울특별시 영등포구 대림동', '8806538053325', '네오텔미정 40mg', 5430, '2025-01-01'),</v>
      </c>
    </row>
    <row r="5110" spans="79:96" x14ac:dyDescent="0.25">
      <c r="CA5110" s="29">
        <v>5107</v>
      </c>
      <c r="CB5110" s="50"/>
      <c r="CC5110" s="55" t="s">
        <v>4324</v>
      </c>
      <c r="CD5110" s="31" t="s">
        <v>1336</v>
      </c>
      <c r="CE5110" s="55" t="s">
        <v>7691</v>
      </c>
      <c r="CF5110" s="32" t="s">
        <v>1077</v>
      </c>
      <c r="CG5110" s="33" t="s">
        <v>1078</v>
      </c>
      <c r="CH5110" s="34">
        <v>2750</v>
      </c>
      <c r="CI5110" s="35">
        <v>45717</v>
      </c>
      <c r="CJ5110" s="35"/>
      <c r="CK5110" s="36">
        <v>5500</v>
      </c>
      <c r="CL5110" s="26">
        <f t="shared" si="201"/>
        <v>2750</v>
      </c>
      <c r="CM5110" s="26"/>
      <c r="CR5110" s="26" t="str">
        <f t="shared" si="202"/>
        <v>('약국', '108-20-14150', '서울특별시 영등포구 대림동', '8806538056425', '프로나지액 25mL', 2750, '2025-03-01'),</v>
      </c>
    </row>
    <row r="5111" spans="79:96" x14ac:dyDescent="0.25">
      <c r="CA5111" s="29">
        <v>5108</v>
      </c>
      <c r="CB5111" s="50"/>
      <c r="CC5111" s="55" t="s">
        <v>4324</v>
      </c>
      <c r="CD5111" s="31" t="s">
        <v>8191</v>
      </c>
      <c r="CE5111" s="55" t="s">
        <v>7322</v>
      </c>
      <c r="CF5111" s="32" t="s">
        <v>2930</v>
      </c>
      <c r="CG5111" s="33" t="s">
        <v>1166</v>
      </c>
      <c r="CH5111" s="34">
        <v>12690</v>
      </c>
      <c r="CI5111" s="35">
        <v>45717</v>
      </c>
      <c r="CJ5111" s="35"/>
      <c r="CK5111" s="36">
        <v>25380</v>
      </c>
      <c r="CL5111" s="26">
        <f t="shared" si="201"/>
        <v>12690</v>
      </c>
      <c r="CM5111" s="26"/>
      <c r="CR5111" s="26" t="str">
        <f t="shared" si="202"/>
        <v>('약국', '211-75-24575', '서울특별시 강남구 논현동', '8806538011462', '신일모노독시엠캡슐 100mg', 12690, '2025-03-01'),</v>
      </c>
    </row>
    <row r="5112" spans="79:96" x14ac:dyDescent="0.25">
      <c r="CA5112" s="29">
        <v>5109</v>
      </c>
      <c r="CB5112" s="50"/>
      <c r="CC5112" s="55" t="s">
        <v>4324</v>
      </c>
      <c r="CD5112" s="31" t="s">
        <v>8192</v>
      </c>
      <c r="CE5112" s="55" t="s">
        <v>8193</v>
      </c>
      <c r="CF5112" s="32" t="s">
        <v>2228</v>
      </c>
      <c r="CG5112" s="33" t="s">
        <v>790</v>
      </c>
      <c r="CH5112" s="34">
        <v>29000</v>
      </c>
      <c r="CI5112" s="35">
        <v>45717</v>
      </c>
      <c r="CJ5112" s="35"/>
      <c r="CK5112" s="36">
        <v>58000</v>
      </c>
      <c r="CL5112" s="26">
        <f t="shared" si="201"/>
        <v>29000</v>
      </c>
      <c r="CM5112" s="26"/>
      <c r="CR5112" s="26" t="str">
        <f t="shared" si="202"/>
        <v>('약국', '131-10-42661', '경기도 화성시 우정읍', '8806538013121', '신일슈도에페드린정 60mg', 29000, '2025-03-01'),</v>
      </c>
    </row>
    <row r="5113" spans="79:96" x14ac:dyDescent="0.25">
      <c r="CA5113" s="29">
        <v>5110</v>
      </c>
      <c r="CB5113" s="50"/>
      <c r="CC5113" s="55" t="s">
        <v>4324</v>
      </c>
      <c r="CD5113" s="31" t="s">
        <v>8192</v>
      </c>
      <c r="CE5113" s="55" t="s">
        <v>8193</v>
      </c>
      <c r="CF5113" s="32" t="s">
        <v>645</v>
      </c>
      <c r="CG5113" s="33" t="s">
        <v>646</v>
      </c>
      <c r="CH5113" s="34">
        <v>9500</v>
      </c>
      <c r="CI5113" s="35">
        <v>45717</v>
      </c>
      <c r="CJ5113" s="35"/>
      <c r="CK5113" s="36">
        <v>19000</v>
      </c>
      <c r="CL5113" s="26">
        <f t="shared" si="201"/>
        <v>9500</v>
      </c>
      <c r="CM5113" s="26"/>
      <c r="CR5113" s="26" t="str">
        <f t="shared" si="202"/>
        <v>('약국', '131-10-42661', '경기도 화성시 우정읍', '8806538014265', '신일브롬헥신염산염정 8mg', 9500, '2025-03-01'),</v>
      </c>
    </row>
    <row r="5114" spans="79:96" x14ac:dyDescent="0.25">
      <c r="CA5114" s="29">
        <v>5111</v>
      </c>
      <c r="CB5114" s="50"/>
      <c r="CC5114" s="55" t="s">
        <v>4324</v>
      </c>
      <c r="CD5114" s="31" t="s">
        <v>8194</v>
      </c>
      <c r="CE5114" s="55" t="s">
        <v>7992</v>
      </c>
      <c r="CF5114" s="32" t="s">
        <v>686</v>
      </c>
      <c r="CG5114" s="33" t="s">
        <v>661</v>
      </c>
      <c r="CH5114" s="34">
        <v>0</v>
      </c>
      <c r="CI5114" s="35">
        <v>45717</v>
      </c>
      <c r="CJ5114" s="35"/>
      <c r="CK5114" s="36">
        <v>0</v>
      </c>
      <c r="CL5114" s="26">
        <f t="shared" si="201"/>
        <v>0</v>
      </c>
      <c r="CM5114" s="26"/>
      <c r="CR5114" s="26" t="str">
        <f t="shared" si="202"/>
        <v>('약국', '521-10-01470', '서울특별시 마포구 도화동', '8806538010977', '신일트리메부틴말레산염정 100mg', 0, '2025-03-01'),</v>
      </c>
    </row>
    <row r="5115" spans="79:96" x14ac:dyDescent="0.25">
      <c r="CA5115" s="29">
        <v>5112</v>
      </c>
      <c r="CB5115" s="50"/>
      <c r="CC5115" s="55" t="s">
        <v>4324</v>
      </c>
      <c r="CD5115" s="31" t="s">
        <v>8195</v>
      </c>
      <c r="CE5115" s="55" t="s">
        <v>7279</v>
      </c>
      <c r="CF5115" s="32" t="s">
        <v>2043</v>
      </c>
      <c r="CG5115" s="33" t="s">
        <v>2044</v>
      </c>
      <c r="CH5115" s="34">
        <v>10250</v>
      </c>
      <c r="CI5115" s="35">
        <v>45717</v>
      </c>
      <c r="CJ5115" s="35"/>
      <c r="CK5115" s="36">
        <v>20500</v>
      </c>
      <c r="CL5115" s="26">
        <f t="shared" si="201"/>
        <v>10250</v>
      </c>
      <c r="CM5115" s="26"/>
      <c r="CR5115" s="26" t="str">
        <f t="shared" si="202"/>
        <v>('약국', '216-15-22525', '서울특별시 광진구 중곡동', '8806538026428', '티니다진정 150mg', 10250, '2025-03-01'),</v>
      </c>
    </row>
    <row r="5116" spans="79:96" x14ac:dyDescent="0.25">
      <c r="CA5116" s="29">
        <v>5113</v>
      </c>
      <c r="CB5116" s="50"/>
      <c r="CC5116" s="55" t="s">
        <v>4324</v>
      </c>
      <c r="CD5116" s="31" t="s">
        <v>8196</v>
      </c>
      <c r="CE5116" s="55" t="s">
        <v>7267</v>
      </c>
      <c r="CF5116" s="32" t="s">
        <v>2228</v>
      </c>
      <c r="CG5116" s="33" t="s">
        <v>790</v>
      </c>
      <c r="CH5116" s="34">
        <v>14500</v>
      </c>
      <c r="CI5116" s="35">
        <v>45717</v>
      </c>
      <c r="CJ5116" s="35"/>
      <c r="CK5116" s="36">
        <v>29000</v>
      </c>
      <c r="CL5116" s="26">
        <f t="shared" si="201"/>
        <v>14500</v>
      </c>
      <c r="CM5116" s="26"/>
      <c r="CR5116" s="26" t="str">
        <f t="shared" si="202"/>
        <v>('약국', '262-05-00369', '서울특별시 강서구 마곡동', '8806538013121', '신일슈도에페드린정 60mg', 14500, '2025-03-01'),</v>
      </c>
    </row>
    <row r="5117" spans="79:96" x14ac:dyDescent="0.25">
      <c r="CA5117" s="29">
        <v>5114</v>
      </c>
      <c r="CB5117" s="50"/>
      <c r="CC5117" s="55" t="s">
        <v>4324</v>
      </c>
      <c r="CD5117" s="31" t="s">
        <v>8197</v>
      </c>
      <c r="CE5117" s="55" t="s">
        <v>7761</v>
      </c>
      <c r="CF5117" s="32" t="s">
        <v>645</v>
      </c>
      <c r="CG5117" s="33" t="s">
        <v>646</v>
      </c>
      <c r="CH5117" s="34">
        <v>9500</v>
      </c>
      <c r="CI5117" s="35">
        <v>45689</v>
      </c>
      <c r="CJ5117" s="35"/>
      <c r="CK5117" s="36">
        <v>19000</v>
      </c>
      <c r="CL5117" s="26">
        <f t="shared" si="201"/>
        <v>9500</v>
      </c>
      <c r="CM5117" s="26"/>
      <c r="CR5117" s="26" t="str">
        <f t="shared" si="202"/>
        <v>('약국', '212-04-60462', '서울특별시 강동구 천호동', '8806538014265', '신일브롬헥신염산염정 8mg', 9500, '2025-02-01'),</v>
      </c>
    </row>
    <row r="5118" spans="79:96" x14ac:dyDescent="0.25">
      <c r="CA5118" s="29">
        <v>5115</v>
      </c>
      <c r="CB5118" s="50"/>
      <c r="CC5118" s="55" t="s">
        <v>4324</v>
      </c>
      <c r="CD5118" s="31" t="s">
        <v>8198</v>
      </c>
      <c r="CE5118" s="55" t="s">
        <v>3524</v>
      </c>
      <c r="CF5118" s="32" t="s">
        <v>615</v>
      </c>
      <c r="CG5118" s="33" t="s">
        <v>616</v>
      </c>
      <c r="CH5118" s="34">
        <v>7500</v>
      </c>
      <c r="CI5118" s="35">
        <v>45658</v>
      </c>
      <c r="CJ5118" s="35"/>
      <c r="CK5118" s="36">
        <v>15000</v>
      </c>
      <c r="CL5118" s="26">
        <f t="shared" si="201"/>
        <v>7500</v>
      </c>
      <c r="CM5118" s="26"/>
      <c r="CR5118" s="26" t="str">
        <f t="shared" si="202"/>
        <v>('약국', '102-56-00244', '경기도 남양주시 화도읍', '8806538015149', '신일폴산정 1mg', 7500, '2025-01-01'),</v>
      </c>
    </row>
    <row r="5119" spans="79:96" x14ac:dyDescent="0.25">
      <c r="CA5119" s="29">
        <v>5116</v>
      </c>
      <c r="CB5119" s="50"/>
      <c r="CC5119" s="55" t="s">
        <v>4324</v>
      </c>
      <c r="CD5119" s="31" t="s">
        <v>8198</v>
      </c>
      <c r="CE5119" s="55" t="s">
        <v>3524</v>
      </c>
      <c r="CF5119" s="32" t="s">
        <v>1041</v>
      </c>
      <c r="CG5119" s="33" t="s">
        <v>1004</v>
      </c>
      <c r="CH5119" s="34">
        <v>6000</v>
      </c>
      <c r="CI5119" s="35">
        <v>45717</v>
      </c>
      <c r="CJ5119" s="35"/>
      <c r="CK5119" s="36">
        <v>12000</v>
      </c>
      <c r="CL5119" s="26">
        <f t="shared" si="201"/>
        <v>6000</v>
      </c>
      <c r="CM5119" s="26"/>
      <c r="CR5119" s="26" t="str">
        <f t="shared" si="202"/>
        <v>('약국', '102-56-00244', '경기도 남양주시 화도읍', '8806538014647', '신일티아민염산염정 10mg', 6000, '2025-03-01'),</v>
      </c>
    </row>
    <row r="5120" spans="79:96" x14ac:dyDescent="0.25">
      <c r="CA5120" s="29">
        <v>5117</v>
      </c>
      <c r="CB5120" s="50"/>
      <c r="CC5120" s="55" t="s">
        <v>4324</v>
      </c>
      <c r="CD5120" s="31" t="s">
        <v>5507</v>
      </c>
      <c r="CE5120" s="55" t="s">
        <v>7434</v>
      </c>
      <c r="CF5120" s="32" t="s">
        <v>1077</v>
      </c>
      <c r="CG5120" s="33" t="s">
        <v>1078</v>
      </c>
      <c r="CH5120" s="34">
        <v>16500</v>
      </c>
      <c r="CI5120" s="35">
        <v>45717</v>
      </c>
      <c r="CJ5120" s="35"/>
      <c r="CK5120" s="36">
        <v>33000</v>
      </c>
      <c r="CL5120" s="26">
        <f t="shared" si="201"/>
        <v>16500</v>
      </c>
      <c r="CM5120" s="26"/>
      <c r="CR5120" s="26" t="str">
        <f t="shared" si="202"/>
        <v>('약국', '113-22-51262', '서울특별시 구로구 구로동', '8806538056425', '프로나지액 25mL', 16500, '2025-03-01'),</v>
      </c>
    </row>
    <row r="5121" spans="79:96" x14ac:dyDescent="0.25">
      <c r="CA5121" s="29">
        <v>5118</v>
      </c>
      <c r="CB5121" s="50"/>
      <c r="CC5121" s="55" t="s">
        <v>4324</v>
      </c>
      <c r="CD5121" s="31" t="s">
        <v>5507</v>
      </c>
      <c r="CE5121" s="55" t="s">
        <v>7434</v>
      </c>
      <c r="CF5121" s="32" t="s">
        <v>1077</v>
      </c>
      <c r="CG5121" s="33" t="s">
        <v>1078</v>
      </c>
      <c r="CH5121" s="34">
        <v>16500</v>
      </c>
      <c r="CI5121" s="35">
        <v>45717</v>
      </c>
      <c r="CJ5121" s="35"/>
      <c r="CK5121" s="36">
        <v>33000</v>
      </c>
      <c r="CL5121" s="26">
        <f t="shared" si="201"/>
        <v>16500</v>
      </c>
      <c r="CM5121" s="26"/>
      <c r="CR5121" s="26" t="str">
        <f t="shared" si="202"/>
        <v>('약국', '113-22-51262', '서울특별시 구로구 구로동', '8806538056425', '프로나지액 25mL', 16500, '2025-03-01'),</v>
      </c>
    </row>
    <row r="5122" spans="79:96" x14ac:dyDescent="0.25">
      <c r="CA5122" s="29">
        <v>5119</v>
      </c>
      <c r="CB5122" s="50"/>
      <c r="CC5122" s="55" t="s">
        <v>4324</v>
      </c>
      <c r="CD5122" s="31" t="s">
        <v>5507</v>
      </c>
      <c r="CE5122" s="55" t="s">
        <v>7434</v>
      </c>
      <c r="CF5122" s="32" t="s">
        <v>1077</v>
      </c>
      <c r="CG5122" s="33" t="s">
        <v>1078</v>
      </c>
      <c r="CH5122" s="34">
        <v>13750</v>
      </c>
      <c r="CI5122" s="35">
        <v>45717</v>
      </c>
      <c r="CJ5122" s="35"/>
      <c r="CK5122" s="36">
        <v>27500</v>
      </c>
      <c r="CL5122" s="26">
        <f t="shared" si="201"/>
        <v>13750</v>
      </c>
      <c r="CM5122" s="26"/>
      <c r="CR5122" s="26" t="str">
        <f t="shared" si="202"/>
        <v>('약국', '113-22-51262', '서울특별시 구로구 구로동', '8806538056425', '프로나지액 25mL', 13750, '2025-03-01'),</v>
      </c>
    </row>
    <row r="5123" spans="79:96" x14ac:dyDescent="0.25">
      <c r="CA5123" s="29">
        <v>5120</v>
      </c>
      <c r="CB5123" s="50"/>
      <c r="CC5123" s="55" t="s">
        <v>4324</v>
      </c>
      <c r="CD5123" s="31" t="s">
        <v>5507</v>
      </c>
      <c r="CE5123" s="55" t="s">
        <v>7434</v>
      </c>
      <c r="CF5123" s="32" t="s">
        <v>1077</v>
      </c>
      <c r="CG5123" s="33" t="s">
        <v>1078</v>
      </c>
      <c r="CH5123" s="34">
        <v>5500</v>
      </c>
      <c r="CI5123" s="35">
        <v>45717</v>
      </c>
      <c r="CJ5123" s="35"/>
      <c r="CK5123" s="36">
        <v>11000</v>
      </c>
      <c r="CL5123" s="26">
        <f t="shared" si="201"/>
        <v>5500</v>
      </c>
      <c r="CM5123" s="26"/>
      <c r="CR5123" s="26" t="str">
        <f t="shared" si="202"/>
        <v>('약국', '113-22-51262', '서울특별시 구로구 구로동', '8806538056425', '프로나지액 25mL', 5500, '2025-03-01'),</v>
      </c>
    </row>
    <row r="5124" spans="79:96" x14ac:dyDescent="0.25">
      <c r="CA5124" s="29">
        <v>5121</v>
      </c>
      <c r="CB5124" s="50"/>
      <c r="CC5124" s="55" t="s">
        <v>4324</v>
      </c>
      <c r="CD5124" s="31" t="s">
        <v>5507</v>
      </c>
      <c r="CE5124" s="55" t="s">
        <v>7434</v>
      </c>
      <c r="CF5124" s="32" t="s">
        <v>1077</v>
      </c>
      <c r="CG5124" s="33" t="s">
        <v>1078</v>
      </c>
      <c r="CH5124" s="34">
        <v>5500</v>
      </c>
      <c r="CI5124" s="35">
        <v>45717</v>
      </c>
      <c r="CJ5124" s="35"/>
      <c r="CK5124" s="36">
        <v>11000</v>
      </c>
      <c r="CL5124" s="26">
        <f t="shared" si="201"/>
        <v>5500</v>
      </c>
      <c r="CM5124" s="26"/>
      <c r="CR5124" s="26" t="str">
        <f t="shared" si="202"/>
        <v>('약국', '113-22-51262', '서울특별시 구로구 구로동', '8806538056425', '프로나지액 25mL', 5500, '2025-03-01'),</v>
      </c>
    </row>
    <row r="5125" spans="79:96" x14ac:dyDescent="0.25">
      <c r="CA5125" s="29">
        <v>5122</v>
      </c>
      <c r="CB5125" s="50"/>
      <c r="CC5125" s="55" t="s">
        <v>4324</v>
      </c>
      <c r="CD5125" s="31" t="s">
        <v>8199</v>
      </c>
      <c r="CE5125" s="55" t="s">
        <v>8178</v>
      </c>
      <c r="CF5125" s="32" t="s">
        <v>1376</v>
      </c>
      <c r="CG5125" s="33" t="s">
        <v>197</v>
      </c>
      <c r="CH5125" s="34">
        <v>32040</v>
      </c>
      <c r="CI5125" s="35">
        <v>45717</v>
      </c>
      <c r="CJ5125" s="35"/>
      <c r="CK5125" s="36">
        <v>64080</v>
      </c>
      <c r="CL5125" s="26">
        <f t="shared" ref="CL5125:CL5188" si="203">IFERROR(CK5125/2,"")</f>
        <v>32040</v>
      </c>
      <c r="CM5125" s="26"/>
      <c r="CR5125" s="26" t="str">
        <f t="shared" ref="CR5125:CR5188" si="204">IFERROR("('"&amp;CC5125&amp;"', '"&amp;CD5125&amp;"', '"&amp;CE5125&amp;"', '"&amp;CF5125&amp;"', '"&amp;CG5125&amp;"', "&amp;CH5125&amp;", '"&amp;TEXT(CI5125,"YYYY-MM-DD")&amp;"'),","")</f>
        <v>('약국', '128-01-44899', '서울특별시 구로구 고척동', '8806538013817', '리피칸정 20mg', 32040, '2025-03-01'),</v>
      </c>
    </row>
    <row r="5126" spans="79:96" x14ac:dyDescent="0.25">
      <c r="CA5126" s="29">
        <v>5123</v>
      </c>
      <c r="CB5126" s="50"/>
      <c r="CC5126" s="55" t="s">
        <v>4324</v>
      </c>
      <c r="CD5126" s="31" t="s">
        <v>3873</v>
      </c>
      <c r="CE5126" s="55" t="s">
        <v>7261</v>
      </c>
      <c r="CF5126" s="32" t="s">
        <v>1017</v>
      </c>
      <c r="CG5126" s="33" t="s">
        <v>1018</v>
      </c>
      <c r="CH5126" s="34">
        <v>45000</v>
      </c>
      <c r="CI5126" s="35">
        <v>45689</v>
      </c>
      <c r="CJ5126" s="35"/>
      <c r="CK5126" s="36">
        <v>90000</v>
      </c>
      <c r="CL5126" s="26">
        <f t="shared" si="203"/>
        <v>45000</v>
      </c>
      <c r="CM5126" s="26"/>
      <c r="CR5126" s="26" t="str">
        <f t="shared" si="204"/>
        <v>('약국', '135-09-82280', '경기도 성남시 중원구 금광동', '8806538015835', '신일이부프로펜정 400mg', 45000, '2025-02-01'),</v>
      </c>
    </row>
    <row r="5127" spans="79:96" x14ac:dyDescent="0.25">
      <c r="CA5127" s="29">
        <v>5124</v>
      </c>
      <c r="CB5127" s="50"/>
      <c r="CC5127" s="55" t="s">
        <v>4324</v>
      </c>
      <c r="CD5127" s="31" t="s">
        <v>8200</v>
      </c>
      <c r="CE5127" s="55" t="s">
        <v>8110</v>
      </c>
      <c r="CF5127" s="32" t="s">
        <v>1041</v>
      </c>
      <c r="CG5127" s="33" t="s">
        <v>1004</v>
      </c>
      <c r="CH5127" s="34">
        <v>12000</v>
      </c>
      <c r="CI5127" s="35">
        <v>45658</v>
      </c>
      <c r="CJ5127" s="35"/>
      <c r="CK5127" s="36">
        <v>24000</v>
      </c>
      <c r="CL5127" s="26">
        <f t="shared" si="203"/>
        <v>12000</v>
      </c>
      <c r="CM5127" s="26"/>
      <c r="CR5127" s="26" t="str">
        <f t="shared" si="204"/>
        <v>('약국', '131-09-57741', '경기도 안산시 단원구 고잔동', '8806538014647', '신일티아민염산염정 10mg', 12000, '2025-01-01'),</v>
      </c>
    </row>
    <row r="5128" spans="79:96" x14ac:dyDescent="0.25">
      <c r="CA5128" s="29">
        <v>5125</v>
      </c>
      <c r="CB5128" s="50"/>
      <c r="CC5128" s="55" t="s">
        <v>4324</v>
      </c>
      <c r="CD5128" s="31" t="s">
        <v>1065</v>
      </c>
      <c r="CE5128" s="55" t="s">
        <v>3495</v>
      </c>
      <c r="CF5128" s="32" t="s">
        <v>3004</v>
      </c>
      <c r="CG5128" s="33" t="s">
        <v>1576</v>
      </c>
      <c r="CH5128" s="34">
        <v>11004</v>
      </c>
      <c r="CI5128" s="35">
        <v>45717</v>
      </c>
      <c r="CJ5128" s="35"/>
      <c r="CK5128" s="36">
        <v>22008</v>
      </c>
      <c r="CL5128" s="26">
        <f t="shared" si="203"/>
        <v>11004</v>
      </c>
      <c r="CM5128" s="26"/>
      <c r="CR5128" s="26" t="str">
        <f t="shared" si="204"/>
        <v>('약국', '132-19-48583', '경기도 남양주시 와부읍', '8806538060736', '포시글리정 10mg', 11004, '2025-03-01'),</v>
      </c>
    </row>
    <row r="5129" spans="79:96" x14ac:dyDescent="0.25">
      <c r="CA5129" s="29">
        <v>5126</v>
      </c>
      <c r="CB5129" s="50"/>
      <c r="CC5129" s="55" t="s">
        <v>4324</v>
      </c>
      <c r="CD5129" s="31" t="s">
        <v>1065</v>
      </c>
      <c r="CE5129" s="55" t="s">
        <v>3495</v>
      </c>
      <c r="CF5129" s="32" t="s">
        <v>1768</v>
      </c>
      <c r="CG5129" s="33" t="s">
        <v>1537</v>
      </c>
      <c r="CH5129" s="34">
        <v>19950</v>
      </c>
      <c r="CI5129" s="35">
        <v>45717</v>
      </c>
      <c r="CJ5129" s="35"/>
      <c r="CK5129" s="36">
        <v>39900</v>
      </c>
      <c r="CL5129" s="26">
        <f t="shared" si="203"/>
        <v>19950</v>
      </c>
      <c r="CM5129" s="26"/>
      <c r="CR5129" s="26" t="str">
        <f t="shared" si="204"/>
        <v>('약국', '132-19-48583', '경기도 남양주시 와부읍', '8806538060217', '테글리정20mg', 19950, '2025-03-01'),</v>
      </c>
    </row>
    <row r="5130" spans="79:96" x14ac:dyDescent="0.25">
      <c r="CA5130" s="29">
        <v>5127</v>
      </c>
      <c r="CB5130" s="50"/>
      <c r="CC5130" s="55" t="s">
        <v>4324</v>
      </c>
      <c r="CD5130" s="31" t="s">
        <v>1065</v>
      </c>
      <c r="CE5130" s="55" t="s">
        <v>3495</v>
      </c>
      <c r="CF5130" s="32" t="s">
        <v>3004</v>
      </c>
      <c r="CG5130" s="33" t="s">
        <v>1576</v>
      </c>
      <c r="CH5130" s="34">
        <v>11004</v>
      </c>
      <c r="CI5130" s="35">
        <v>45717</v>
      </c>
      <c r="CJ5130" s="35"/>
      <c r="CK5130" s="36">
        <v>22008</v>
      </c>
      <c r="CL5130" s="26">
        <f t="shared" si="203"/>
        <v>11004</v>
      </c>
      <c r="CM5130" s="26"/>
      <c r="CR5130" s="26" t="str">
        <f t="shared" si="204"/>
        <v>('약국', '132-19-48583', '경기도 남양주시 와부읍', '8806538060736', '포시글리정 10mg', 11004, '2025-03-01'),</v>
      </c>
    </row>
    <row r="5131" spans="79:96" x14ac:dyDescent="0.25">
      <c r="CA5131" s="29">
        <v>5128</v>
      </c>
      <c r="CB5131" s="50"/>
      <c r="CC5131" s="55" t="s">
        <v>4324</v>
      </c>
      <c r="CD5131" s="31" t="s">
        <v>1065</v>
      </c>
      <c r="CE5131" s="55" t="s">
        <v>3495</v>
      </c>
      <c r="CF5131" s="32" t="s">
        <v>1638</v>
      </c>
      <c r="CG5131" s="33" t="s">
        <v>376</v>
      </c>
      <c r="CH5131" s="34">
        <v>18000</v>
      </c>
      <c r="CI5131" s="35">
        <v>45717</v>
      </c>
      <c r="CJ5131" s="35"/>
      <c r="CK5131" s="36">
        <v>36000</v>
      </c>
      <c r="CL5131" s="26">
        <f t="shared" si="203"/>
        <v>18000</v>
      </c>
      <c r="CM5131" s="26"/>
      <c r="CR5131" s="26" t="str">
        <f t="shared" si="204"/>
        <v>('약국', '132-19-48583', '경기도 남양주시 와부읍', '8806538053615', '네오스타정40/5mg', 18000, '2025-03-01'),</v>
      </c>
    </row>
    <row r="5132" spans="79:96" x14ac:dyDescent="0.25">
      <c r="CA5132" s="29">
        <v>5129</v>
      </c>
      <c r="CB5132" s="50"/>
      <c r="CC5132" s="55" t="s">
        <v>4324</v>
      </c>
      <c r="CD5132" s="31" t="s">
        <v>1065</v>
      </c>
      <c r="CE5132" s="55" t="s">
        <v>3495</v>
      </c>
      <c r="CF5132" s="32" t="s">
        <v>3346</v>
      </c>
      <c r="CG5132" s="33" t="s">
        <v>425</v>
      </c>
      <c r="CH5132" s="34">
        <v>12712</v>
      </c>
      <c r="CI5132" s="35">
        <v>45717</v>
      </c>
      <c r="CJ5132" s="35"/>
      <c r="CK5132" s="36">
        <v>25424</v>
      </c>
      <c r="CL5132" s="26">
        <f t="shared" si="203"/>
        <v>12712</v>
      </c>
      <c r="CM5132" s="26"/>
      <c r="CR5132" s="26" t="str">
        <f t="shared" si="204"/>
        <v>('약국', '132-19-48583', '경기도 남양주시 와부읍', '8806538002729', '라베리트정 10mg', 12712, '2025-03-01'),</v>
      </c>
    </row>
    <row r="5133" spans="79:96" x14ac:dyDescent="0.25">
      <c r="CA5133" s="29">
        <v>5130</v>
      </c>
      <c r="CB5133" s="50"/>
      <c r="CC5133" s="55" t="s">
        <v>4324</v>
      </c>
      <c r="CD5133" s="31" t="s">
        <v>1065</v>
      </c>
      <c r="CE5133" s="55" t="s">
        <v>3495</v>
      </c>
      <c r="CF5133" s="32" t="s">
        <v>1768</v>
      </c>
      <c r="CG5133" s="33" t="s">
        <v>1537</v>
      </c>
      <c r="CH5133" s="34">
        <v>19950</v>
      </c>
      <c r="CI5133" s="35">
        <v>45717</v>
      </c>
      <c r="CJ5133" s="35"/>
      <c r="CK5133" s="36">
        <v>39900</v>
      </c>
      <c r="CL5133" s="26">
        <f t="shared" si="203"/>
        <v>19950</v>
      </c>
      <c r="CM5133" s="26"/>
      <c r="CR5133" s="26" t="str">
        <f t="shared" si="204"/>
        <v>('약국', '132-19-48583', '경기도 남양주시 와부읍', '8806538060217', '테글리정20mg', 19950, '2025-03-01'),</v>
      </c>
    </row>
    <row r="5134" spans="79:96" x14ac:dyDescent="0.25">
      <c r="CA5134" s="29">
        <v>5131</v>
      </c>
      <c r="CB5134" s="50"/>
      <c r="CC5134" s="55" t="s">
        <v>4324</v>
      </c>
      <c r="CD5134" s="31" t="s">
        <v>1065</v>
      </c>
      <c r="CE5134" s="55" t="s">
        <v>3495</v>
      </c>
      <c r="CF5134" s="32" t="s">
        <v>3004</v>
      </c>
      <c r="CG5134" s="33" t="s">
        <v>1576</v>
      </c>
      <c r="CH5134" s="34">
        <v>5502</v>
      </c>
      <c r="CI5134" s="35">
        <v>45717</v>
      </c>
      <c r="CJ5134" s="35"/>
      <c r="CK5134" s="36">
        <v>11004</v>
      </c>
      <c r="CL5134" s="26">
        <f t="shared" si="203"/>
        <v>5502</v>
      </c>
      <c r="CM5134" s="26"/>
      <c r="CR5134" s="26" t="str">
        <f t="shared" si="204"/>
        <v>('약국', '132-19-48583', '경기도 남양주시 와부읍', '8806538060736', '포시글리정 10mg', 5502, '2025-03-01'),</v>
      </c>
    </row>
    <row r="5135" spans="79:96" x14ac:dyDescent="0.25">
      <c r="CA5135" s="29">
        <v>5132</v>
      </c>
      <c r="CB5135" s="50"/>
      <c r="CC5135" s="55" t="s">
        <v>4324</v>
      </c>
      <c r="CD5135" s="31" t="s">
        <v>1065</v>
      </c>
      <c r="CE5135" s="55" t="s">
        <v>3495</v>
      </c>
      <c r="CF5135" s="32" t="s">
        <v>1768</v>
      </c>
      <c r="CG5135" s="33" t="s">
        <v>1537</v>
      </c>
      <c r="CH5135" s="34">
        <v>9975</v>
      </c>
      <c r="CI5135" s="35">
        <v>45689</v>
      </c>
      <c r="CJ5135" s="35"/>
      <c r="CK5135" s="36">
        <v>19950</v>
      </c>
      <c r="CL5135" s="26">
        <f t="shared" si="203"/>
        <v>9975</v>
      </c>
      <c r="CM5135" s="26"/>
      <c r="CR5135" s="26" t="str">
        <f t="shared" si="204"/>
        <v>('약국', '132-19-48583', '경기도 남양주시 와부읍', '8806538060217', '테글리정20mg', 9975, '2025-02-01'),</v>
      </c>
    </row>
    <row r="5136" spans="79:96" x14ac:dyDescent="0.25">
      <c r="CA5136" s="29">
        <v>5133</v>
      </c>
      <c r="CB5136" s="50"/>
      <c r="CC5136" s="55" t="s">
        <v>4324</v>
      </c>
      <c r="CD5136" s="31" t="s">
        <v>1065</v>
      </c>
      <c r="CE5136" s="55" t="s">
        <v>3495</v>
      </c>
      <c r="CF5136" s="32" t="s">
        <v>3004</v>
      </c>
      <c r="CG5136" s="33" t="s">
        <v>1576</v>
      </c>
      <c r="CH5136" s="34">
        <v>16506</v>
      </c>
      <c r="CI5136" s="35">
        <v>45658</v>
      </c>
      <c r="CJ5136" s="35"/>
      <c r="CK5136" s="36">
        <v>33012</v>
      </c>
      <c r="CL5136" s="26">
        <f t="shared" si="203"/>
        <v>16506</v>
      </c>
      <c r="CM5136" s="26"/>
      <c r="CR5136" s="26" t="str">
        <f t="shared" si="204"/>
        <v>('약국', '132-19-48583', '경기도 남양주시 와부읍', '8806538060736', '포시글리정 10mg', 16506, '2025-01-01'),</v>
      </c>
    </row>
    <row r="5137" spans="79:96" x14ac:dyDescent="0.25">
      <c r="CA5137" s="29">
        <v>5134</v>
      </c>
      <c r="CB5137" s="50"/>
      <c r="CC5137" s="55" t="s">
        <v>4324</v>
      </c>
      <c r="CD5137" s="31" t="s">
        <v>8201</v>
      </c>
      <c r="CE5137" s="55" t="s">
        <v>8202</v>
      </c>
      <c r="CF5137" s="32" t="s">
        <v>1077</v>
      </c>
      <c r="CG5137" s="33" t="s">
        <v>1078</v>
      </c>
      <c r="CH5137" s="34">
        <v>11000</v>
      </c>
      <c r="CI5137" s="35">
        <v>45717</v>
      </c>
      <c r="CJ5137" s="35"/>
      <c r="CK5137" s="36">
        <v>22000</v>
      </c>
      <c r="CL5137" s="26">
        <f t="shared" si="203"/>
        <v>11000</v>
      </c>
      <c r="CM5137" s="26"/>
      <c r="CR5137" s="26" t="str">
        <f t="shared" si="204"/>
        <v>('약국', '137-02-61244', '인천광역시 부평구 산곡동', '8806538056425', '프로나지액 25mL', 11000, '2025-03-01'),</v>
      </c>
    </row>
    <row r="5138" spans="79:96" x14ac:dyDescent="0.25">
      <c r="CA5138" s="29">
        <v>5135</v>
      </c>
      <c r="CB5138" s="50"/>
      <c r="CC5138" s="55" t="s">
        <v>4324</v>
      </c>
      <c r="CD5138" s="31" t="s">
        <v>8203</v>
      </c>
      <c r="CE5138" s="55" t="s">
        <v>7434</v>
      </c>
      <c r="CF5138" s="32" t="s">
        <v>615</v>
      </c>
      <c r="CG5138" s="33" t="s">
        <v>616</v>
      </c>
      <c r="CH5138" s="34">
        <v>7500</v>
      </c>
      <c r="CI5138" s="35">
        <v>45717</v>
      </c>
      <c r="CJ5138" s="35"/>
      <c r="CK5138" s="36">
        <v>15000</v>
      </c>
      <c r="CL5138" s="26">
        <f t="shared" si="203"/>
        <v>7500</v>
      </c>
      <c r="CM5138" s="26"/>
      <c r="CR5138" s="26" t="str">
        <f t="shared" si="204"/>
        <v>('약국', '113-05-55276', '서울특별시 구로구 구로동', '8806538015149', '신일폴산정 1mg', 7500, '2025-03-01'),</v>
      </c>
    </row>
    <row r="5139" spans="79:96" x14ac:dyDescent="0.25">
      <c r="CA5139" s="29">
        <v>5136</v>
      </c>
      <c r="CB5139" s="50"/>
      <c r="CC5139" s="55" t="s">
        <v>4324</v>
      </c>
      <c r="CD5139" s="31" t="s">
        <v>8204</v>
      </c>
      <c r="CE5139" s="55" t="s">
        <v>7491</v>
      </c>
      <c r="CF5139" s="32" t="s">
        <v>732</v>
      </c>
      <c r="CG5139" s="33" t="s">
        <v>733</v>
      </c>
      <c r="CH5139" s="34">
        <v>5750</v>
      </c>
      <c r="CI5139" s="35">
        <v>45717</v>
      </c>
      <c r="CJ5139" s="35"/>
      <c r="CK5139" s="36">
        <v>11500</v>
      </c>
      <c r="CL5139" s="26">
        <f t="shared" si="203"/>
        <v>5750</v>
      </c>
      <c r="CM5139" s="26"/>
      <c r="CR5139" s="26" t="str">
        <f t="shared" si="204"/>
        <v>('약국', '164-20-00976', '경기도 용인시 기흥구 중동', '8806538017259', '신일피리독신정 50mg', 5750, '2025-03-01'),</v>
      </c>
    </row>
    <row r="5140" spans="79:96" x14ac:dyDescent="0.25">
      <c r="CA5140" s="29">
        <v>5137</v>
      </c>
      <c r="CB5140" s="50"/>
      <c r="CC5140" s="55" t="s">
        <v>4324</v>
      </c>
      <c r="CD5140" s="31" t="s">
        <v>8205</v>
      </c>
      <c r="CE5140" s="55" t="s">
        <v>7934</v>
      </c>
      <c r="CF5140" s="32" t="s">
        <v>615</v>
      </c>
      <c r="CG5140" s="33" t="s">
        <v>616</v>
      </c>
      <c r="CH5140" s="34">
        <v>7500</v>
      </c>
      <c r="CI5140" s="35">
        <v>45717</v>
      </c>
      <c r="CJ5140" s="35"/>
      <c r="CK5140" s="36">
        <v>15000</v>
      </c>
      <c r="CL5140" s="26">
        <f t="shared" si="203"/>
        <v>7500</v>
      </c>
      <c r="CM5140" s="26"/>
      <c r="CR5140" s="26" t="str">
        <f t="shared" si="204"/>
        <v>('약국', '108-49-09721', '서울특별시 동작구 상도동', '8806538015149', '신일폴산정 1mg', 7500, '2025-03-01'),</v>
      </c>
    </row>
    <row r="5141" spans="79:96" x14ac:dyDescent="0.25">
      <c r="CA5141" s="29">
        <v>5138</v>
      </c>
      <c r="CB5141" s="50"/>
      <c r="CC5141" s="55" t="s">
        <v>4324</v>
      </c>
      <c r="CD5141" s="31" t="s">
        <v>257</v>
      </c>
      <c r="CE5141" s="55" t="s">
        <v>8206</v>
      </c>
      <c r="CF5141" s="32" t="s">
        <v>3266</v>
      </c>
      <c r="CG5141" s="33" t="s">
        <v>1451</v>
      </c>
      <c r="CH5141" s="34">
        <v>100900</v>
      </c>
      <c r="CI5141" s="35">
        <v>45717</v>
      </c>
      <c r="CJ5141" s="35"/>
      <c r="CK5141" s="36">
        <v>201800</v>
      </c>
      <c r="CL5141" s="26">
        <f t="shared" si="203"/>
        <v>100900</v>
      </c>
      <c r="CM5141" s="26"/>
      <c r="CR5141" s="26" t="str">
        <f t="shared" si="204"/>
        <v>('약국', '521-55-00472', '서울특별시 금천구 독산동', '8806538054520', '안플업서방정 300mg', 100900, '2025-03-01'),</v>
      </c>
    </row>
    <row r="5142" spans="79:96" x14ac:dyDescent="0.25">
      <c r="CA5142" s="29">
        <v>5139</v>
      </c>
      <c r="CB5142" s="50"/>
      <c r="CC5142" s="55" t="s">
        <v>4324</v>
      </c>
      <c r="CD5142" s="31" t="s">
        <v>257</v>
      </c>
      <c r="CE5142" s="55" t="s">
        <v>8206</v>
      </c>
      <c r="CF5142" s="32" t="s">
        <v>3291</v>
      </c>
      <c r="CG5142" s="33" t="s">
        <v>688</v>
      </c>
      <c r="CH5142" s="34">
        <v>32000</v>
      </c>
      <c r="CI5142" s="35">
        <v>45717</v>
      </c>
      <c r="CJ5142" s="35"/>
      <c r="CK5142" s="36">
        <v>64000</v>
      </c>
      <c r="CL5142" s="26">
        <f t="shared" si="203"/>
        <v>32000</v>
      </c>
      <c r="CM5142" s="26"/>
      <c r="CR5142" s="26" t="str">
        <f t="shared" si="204"/>
        <v>('약국', '521-55-00472', '서울특별시 금천구 독산동', '8806538011035', '신일트리메부틴말레산염정 200mg', 32000, '2025-03-01'),</v>
      </c>
    </row>
    <row r="5143" spans="79:96" x14ac:dyDescent="0.25">
      <c r="CA5143" s="29">
        <v>5140</v>
      </c>
      <c r="CB5143" s="50"/>
      <c r="CC5143" s="55" t="s">
        <v>4324</v>
      </c>
      <c r="CD5143" s="31" t="s">
        <v>257</v>
      </c>
      <c r="CE5143" s="55" t="s">
        <v>8206</v>
      </c>
      <c r="CF5143" s="32" t="s">
        <v>1638</v>
      </c>
      <c r="CG5143" s="33" t="s">
        <v>376</v>
      </c>
      <c r="CH5143" s="34">
        <v>36000</v>
      </c>
      <c r="CI5143" s="35">
        <v>45717</v>
      </c>
      <c r="CJ5143" s="35"/>
      <c r="CK5143" s="36">
        <v>72000</v>
      </c>
      <c r="CL5143" s="26">
        <f t="shared" si="203"/>
        <v>36000</v>
      </c>
      <c r="CM5143" s="26"/>
      <c r="CR5143" s="26" t="str">
        <f t="shared" si="204"/>
        <v>('약국', '521-55-00472', '서울특별시 금천구 독산동', '8806538053615', '네오스타정40/5mg', 36000, '2025-03-01'),</v>
      </c>
    </row>
    <row r="5144" spans="79:96" x14ac:dyDescent="0.25">
      <c r="CA5144" s="29">
        <v>5141</v>
      </c>
      <c r="CB5144" s="50"/>
      <c r="CC5144" s="55" t="s">
        <v>4324</v>
      </c>
      <c r="CD5144" s="31" t="s">
        <v>8207</v>
      </c>
      <c r="CE5144" s="55" t="s">
        <v>7990</v>
      </c>
      <c r="CF5144" s="32" t="s">
        <v>686</v>
      </c>
      <c r="CG5144" s="33" t="s">
        <v>661</v>
      </c>
      <c r="CH5144" s="34">
        <v>0</v>
      </c>
      <c r="CI5144" s="35">
        <v>45689</v>
      </c>
      <c r="CJ5144" s="35"/>
      <c r="CK5144" s="36">
        <v>0</v>
      </c>
      <c r="CL5144" s="26">
        <f t="shared" si="203"/>
        <v>0</v>
      </c>
      <c r="CM5144" s="26"/>
      <c r="CR5144" s="26" t="str">
        <f t="shared" si="204"/>
        <v>('약국', '304-50-00402', '경기도 구리시 교문동', '8806538010977', '신일트리메부틴말레산염정 100mg', 0, '2025-02-01'),</v>
      </c>
    </row>
    <row r="5145" spans="79:96" x14ac:dyDescent="0.25">
      <c r="CA5145" s="29">
        <v>5142</v>
      </c>
      <c r="CB5145" s="50"/>
      <c r="CC5145" s="55" t="s">
        <v>4324</v>
      </c>
      <c r="CD5145" s="31" t="s">
        <v>8207</v>
      </c>
      <c r="CE5145" s="55" t="s">
        <v>7990</v>
      </c>
      <c r="CF5145" s="32" t="s">
        <v>732</v>
      </c>
      <c r="CG5145" s="33" t="s">
        <v>733</v>
      </c>
      <c r="CH5145" s="34">
        <v>5750</v>
      </c>
      <c r="CI5145" s="35">
        <v>45658</v>
      </c>
      <c r="CJ5145" s="35"/>
      <c r="CK5145" s="36">
        <v>11500</v>
      </c>
      <c r="CL5145" s="26">
        <f t="shared" si="203"/>
        <v>5750</v>
      </c>
      <c r="CM5145" s="26"/>
      <c r="CR5145" s="26" t="str">
        <f t="shared" si="204"/>
        <v>('약국', '304-50-00402', '경기도 구리시 교문동', '8806538017259', '신일피리독신정 50mg', 5750, '2025-01-01'),</v>
      </c>
    </row>
    <row r="5146" spans="79:96" x14ac:dyDescent="0.25">
      <c r="CA5146" s="29">
        <v>5143</v>
      </c>
      <c r="CB5146" s="50"/>
      <c r="CC5146" s="55" t="s">
        <v>4324</v>
      </c>
      <c r="CD5146" s="31" t="s">
        <v>8207</v>
      </c>
      <c r="CE5146" s="55" t="s">
        <v>7990</v>
      </c>
      <c r="CF5146" s="32" t="s">
        <v>686</v>
      </c>
      <c r="CG5146" s="33" t="s">
        <v>661</v>
      </c>
      <c r="CH5146" s="34">
        <v>0</v>
      </c>
      <c r="CI5146" s="35">
        <v>45717</v>
      </c>
      <c r="CJ5146" s="35"/>
      <c r="CK5146" s="36">
        <v>0</v>
      </c>
      <c r="CL5146" s="26">
        <f t="shared" si="203"/>
        <v>0</v>
      </c>
      <c r="CM5146" s="26"/>
      <c r="CR5146" s="26" t="str">
        <f t="shared" si="204"/>
        <v>('약국', '304-50-00402', '경기도 구리시 교문동', '8806538010977', '신일트리메부틴말레산염정 100mg', 0, '2025-03-01'),</v>
      </c>
    </row>
    <row r="5147" spans="79:96" x14ac:dyDescent="0.25">
      <c r="CA5147" s="29">
        <v>5144</v>
      </c>
      <c r="CB5147" s="50"/>
      <c r="CC5147" s="55" t="s">
        <v>4324</v>
      </c>
      <c r="CD5147" s="31" t="s">
        <v>1738</v>
      </c>
      <c r="CE5147" s="55" t="s">
        <v>3495</v>
      </c>
      <c r="CF5147" s="32" t="s">
        <v>3195</v>
      </c>
      <c r="CG5147" s="33" t="s">
        <v>459</v>
      </c>
      <c r="CH5147" s="34">
        <v>4635</v>
      </c>
      <c r="CI5147" s="35">
        <v>45717</v>
      </c>
      <c r="CJ5147" s="35"/>
      <c r="CK5147" s="36">
        <v>9270</v>
      </c>
      <c r="CL5147" s="26">
        <f t="shared" si="203"/>
        <v>4635</v>
      </c>
      <c r="CM5147" s="26"/>
      <c r="CR5147" s="26" t="str">
        <f t="shared" si="204"/>
        <v>('약국', '322-18-01393', '경기도 남양주시 와부읍', '8806538003214', '레바드린정 100mg', 4635, '2025-03-01'),</v>
      </c>
    </row>
    <row r="5148" spans="79:96" x14ac:dyDescent="0.25">
      <c r="CA5148" s="29">
        <v>5145</v>
      </c>
      <c r="CB5148" s="50"/>
      <c r="CC5148" s="55" t="s">
        <v>4324</v>
      </c>
      <c r="CD5148" s="31" t="s">
        <v>1738</v>
      </c>
      <c r="CE5148" s="55" t="s">
        <v>3495</v>
      </c>
      <c r="CF5148" s="32" t="s">
        <v>1775</v>
      </c>
      <c r="CG5148" s="33" t="s">
        <v>1549</v>
      </c>
      <c r="CH5148" s="34">
        <v>9975</v>
      </c>
      <c r="CI5148" s="35">
        <v>45717</v>
      </c>
      <c r="CJ5148" s="35"/>
      <c r="CK5148" s="36">
        <v>19950</v>
      </c>
      <c r="CL5148" s="26">
        <f t="shared" si="203"/>
        <v>9975</v>
      </c>
      <c r="CM5148" s="26"/>
      <c r="CR5148" s="26" t="str">
        <f t="shared" si="204"/>
        <v>('약국', '322-18-01393', '경기도 남양주시 와부읍', '8806538060316', '테글리엠서방정20/1000mg', 9975, '2025-03-01'),</v>
      </c>
    </row>
    <row r="5149" spans="79:96" x14ac:dyDescent="0.25">
      <c r="CA5149" s="29">
        <v>5146</v>
      </c>
      <c r="CB5149" s="50"/>
      <c r="CC5149" s="55" t="s">
        <v>8208</v>
      </c>
      <c r="CD5149" s="31" t="s">
        <v>8209</v>
      </c>
      <c r="CE5149" s="55" t="s">
        <v>5644</v>
      </c>
      <c r="CF5149" s="32" t="s">
        <v>7136</v>
      </c>
      <c r="CG5149" s="33" t="s">
        <v>2144</v>
      </c>
      <c r="CH5149" s="34">
        <v>62500</v>
      </c>
      <c r="CI5149" s="35">
        <v>45717</v>
      </c>
      <c r="CJ5149" s="35"/>
      <c r="CK5149" s="36">
        <v>125000</v>
      </c>
      <c r="CL5149" s="26">
        <f t="shared" si="203"/>
        <v>62500</v>
      </c>
      <c r="CM5149" s="26"/>
      <c r="CR5149" s="26" t="str">
        <f t="shared" si="204"/>
        <v>('비케이팜(주)(고양일산동구)', '128-81-91448', '경기 고양시 일산동구 장항동', '8806538028927', '후리코정 5mg', 62500, '2025-03-01'),</v>
      </c>
    </row>
    <row r="5150" spans="79:96" x14ac:dyDescent="0.25">
      <c r="CA5150" s="29">
        <v>5147</v>
      </c>
      <c r="CB5150" s="50"/>
      <c r="CC5150" s="55" t="s">
        <v>8208</v>
      </c>
      <c r="CD5150" s="31" t="s">
        <v>8209</v>
      </c>
      <c r="CE5150" s="55" t="s">
        <v>5644</v>
      </c>
      <c r="CF5150" s="32" t="s">
        <v>732</v>
      </c>
      <c r="CG5150" s="33" t="s">
        <v>733</v>
      </c>
      <c r="CH5150" s="34">
        <v>5750</v>
      </c>
      <c r="CI5150" s="35">
        <v>45717</v>
      </c>
      <c r="CJ5150" s="35"/>
      <c r="CK5150" s="36">
        <v>11500</v>
      </c>
      <c r="CL5150" s="26">
        <f t="shared" si="203"/>
        <v>5750</v>
      </c>
      <c r="CM5150" s="26"/>
      <c r="CR5150" s="26" t="str">
        <f t="shared" si="204"/>
        <v>('비케이팜(주)(고양일산동구)', '128-81-91448', '경기 고양시 일산동구 장항동', '8806538017259', '신일피리독신정 50mg', 5750, '2025-03-01'),</v>
      </c>
    </row>
    <row r="5151" spans="79:96" x14ac:dyDescent="0.25">
      <c r="CA5151" s="29">
        <v>5148</v>
      </c>
      <c r="CB5151" s="50"/>
      <c r="CC5151" s="55" t="s">
        <v>8208</v>
      </c>
      <c r="CD5151" s="31" t="s">
        <v>8209</v>
      </c>
      <c r="CE5151" s="55" t="s">
        <v>5644</v>
      </c>
      <c r="CF5151" s="32" t="s">
        <v>1165</v>
      </c>
      <c r="CG5151" s="33" t="s">
        <v>1166</v>
      </c>
      <c r="CH5151" s="34">
        <v>70500</v>
      </c>
      <c r="CI5151" s="35">
        <v>45717</v>
      </c>
      <c r="CJ5151" s="35"/>
      <c r="CK5151" s="36">
        <v>141000</v>
      </c>
      <c r="CL5151" s="26">
        <f t="shared" si="203"/>
        <v>70500</v>
      </c>
      <c r="CM5151" s="26"/>
      <c r="CR5151" s="26" t="str">
        <f t="shared" si="204"/>
        <v>('비케이팜(주)(고양일산동구)', '128-81-91448', '경기 고양시 일산동구 장항동', '8806538011431', '신일모노독시엠캡슐 100mg', 70500, '2025-03-01'),</v>
      </c>
    </row>
    <row r="5152" spans="79:96" x14ac:dyDescent="0.25">
      <c r="CA5152" s="29">
        <v>5149</v>
      </c>
      <c r="CB5152" s="50"/>
      <c r="CC5152" s="55" t="s">
        <v>8210</v>
      </c>
      <c r="CD5152" s="31" t="s">
        <v>8211</v>
      </c>
      <c r="CE5152" s="55" t="s">
        <v>8212</v>
      </c>
      <c r="CF5152" s="32" t="s">
        <v>645</v>
      </c>
      <c r="CG5152" s="33" t="s">
        <v>646</v>
      </c>
      <c r="CH5152" s="34">
        <v>28500</v>
      </c>
      <c r="CI5152" s="35">
        <v>45717</v>
      </c>
      <c r="CJ5152" s="35"/>
      <c r="CK5152" s="36">
        <v>57000</v>
      </c>
      <c r="CL5152" s="26">
        <f t="shared" si="203"/>
        <v>28500</v>
      </c>
      <c r="CM5152" s="26"/>
      <c r="CR5152" s="26" t="str">
        <f t="shared" si="204"/>
        <v>('비에치팜(주)(수원장안구)', '135-81-99851', '경기 수원시 장안구 영화동', '8806538014265', '신일브롬헥신염산염정 8mg', 28500, '2025-03-01'),</v>
      </c>
    </row>
    <row r="5153" spans="79:96" x14ac:dyDescent="0.25">
      <c r="CA5153" s="29">
        <v>5150</v>
      </c>
      <c r="CB5153" s="50"/>
      <c r="CC5153" s="55" t="s">
        <v>8213</v>
      </c>
      <c r="CD5153" s="31" t="s">
        <v>8214</v>
      </c>
      <c r="CE5153" s="55" t="s">
        <v>5472</v>
      </c>
      <c r="CF5153" s="32" t="s">
        <v>824</v>
      </c>
      <c r="CG5153" s="33" t="s">
        <v>140</v>
      </c>
      <c r="CH5153" s="34">
        <v>28750</v>
      </c>
      <c r="CI5153" s="35">
        <v>45689</v>
      </c>
      <c r="CJ5153" s="35"/>
      <c r="CK5153" s="36">
        <v>57500</v>
      </c>
      <c r="CL5153" s="26">
        <f t="shared" si="203"/>
        <v>28750</v>
      </c>
      <c r="CM5153" s="26"/>
      <c r="CR5153" s="26" t="str">
        <f t="shared" si="204"/>
        <v>('제이에스메디팜(주)(영등포구)', '108-81-84512', '서울 영등포구 대림동', '8806538000626', '그리펜-에스정 300mg', 28750, '2025-02-01'),</v>
      </c>
    </row>
    <row r="5154" spans="79:96" x14ac:dyDescent="0.25">
      <c r="CA5154" s="29">
        <v>5151</v>
      </c>
      <c r="CB5154" s="50"/>
      <c r="CC5154" s="55" t="s">
        <v>8213</v>
      </c>
      <c r="CD5154" s="31" t="s">
        <v>8214</v>
      </c>
      <c r="CE5154" s="55" t="s">
        <v>5472</v>
      </c>
      <c r="CF5154" s="32" t="s">
        <v>615</v>
      </c>
      <c r="CG5154" s="33" t="s">
        <v>616</v>
      </c>
      <c r="CH5154" s="34">
        <v>7500</v>
      </c>
      <c r="CI5154" s="35">
        <v>45658</v>
      </c>
      <c r="CJ5154" s="35"/>
      <c r="CK5154" s="36">
        <v>15000</v>
      </c>
      <c r="CL5154" s="26">
        <f t="shared" si="203"/>
        <v>7500</v>
      </c>
      <c r="CM5154" s="26"/>
      <c r="CR5154" s="26" t="str">
        <f t="shared" si="204"/>
        <v>('제이에스메디팜(주)(영등포구)', '108-81-84512', '서울 영등포구 대림동', '8806538015149', '신일폴산정 1mg', 7500, '2025-01-01'),</v>
      </c>
    </row>
    <row r="5155" spans="79:96" x14ac:dyDescent="0.25">
      <c r="CA5155" s="29">
        <v>5152</v>
      </c>
      <c r="CB5155" s="50"/>
      <c r="CC5155" s="55" t="s">
        <v>8215</v>
      </c>
      <c r="CD5155" s="31" t="s">
        <v>7774</v>
      </c>
      <c r="CE5155" s="55" t="s">
        <v>8216</v>
      </c>
      <c r="CF5155" s="32" t="s">
        <v>2934</v>
      </c>
      <c r="CG5155" s="33" t="s">
        <v>2168</v>
      </c>
      <c r="CH5155" s="34">
        <v>225000</v>
      </c>
      <c r="CI5155" s="35">
        <v>45717</v>
      </c>
      <c r="CJ5155" s="35"/>
      <c r="CK5155" s="36">
        <v>450000</v>
      </c>
      <c r="CL5155" s="26">
        <f t="shared" si="203"/>
        <v>225000</v>
      </c>
      <c r="CM5155" s="26"/>
      <c r="CR5155" s="26" t="str">
        <f t="shared" si="204"/>
        <v>('영남지오영 구서센터(부산지점)', '621-85-02030', '부산광역시 금정구 구서동', '8806538009926', '신일디클로페낙나트륨정 25mg', 225000, '2025-03-01'),</v>
      </c>
    </row>
    <row r="5156" spans="79:96" x14ac:dyDescent="0.25">
      <c r="CA5156" s="29">
        <v>5153</v>
      </c>
      <c r="CB5156" s="50"/>
      <c r="CC5156" s="55" t="s">
        <v>8215</v>
      </c>
      <c r="CD5156" s="31" t="s">
        <v>7774</v>
      </c>
      <c r="CE5156" s="55" t="s">
        <v>8216</v>
      </c>
      <c r="CF5156" s="32" t="s">
        <v>1837</v>
      </c>
      <c r="CG5156" s="33" t="s">
        <v>1794</v>
      </c>
      <c r="CH5156" s="34">
        <v>49000</v>
      </c>
      <c r="CI5156" s="35">
        <v>45717</v>
      </c>
      <c r="CJ5156" s="35"/>
      <c r="CK5156" s="36">
        <v>98000</v>
      </c>
      <c r="CL5156" s="26">
        <f t="shared" si="203"/>
        <v>49000</v>
      </c>
      <c r="CM5156" s="26"/>
      <c r="CR5156" s="26" t="str">
        <f t="shared" si="204"/>
        <v>('영남지오영 구서센터(부산지점)', '621-85-02030', '부산광역시 금정구 구서동', '8806538011714', '신일비사코딜정 5mg', 49000, '2025-03-01'),</v>
      </c>
    </row>
    <row r="5157" spans="79:96" x14ac:dyDescent="0.25">
      <c r="CA5157" s="29">
        <v>5154</v>
      </c>
      <c r="CB5157" s="50"/>
      <c r="CC5157" s="55" t="s">
        <v>8215</v>
      </c>
      <c r="CD5157" s="31" t="s">
        <v>7774</v>
      </c>
      <c r="CE5157" s="55" t="s">
        <v>8216</v>
      </c>
      <c r="CF5157" s="32" t="s">
        <v>2328</v>
      </c>
      <c r="CG5157" s="33" t="s">
        <v>85</v>
      </c>
      <c r="CH5157" s="34">
        <v>198900</v>
      </c>
      <c r="CI5157" s="35">
        <v>45717</v>
      </c>
      <c r="CJ5157" s="35"/>
      <c r="CK5157" s="36">
        <v>397800</v>
      </c>
      <c r="CL5157" s="26">
        <f t="shared" si="203"/>
        <v>198900</v>
      </c>
      <c r="CM5157" s="26"/>
      <c r="CR5157" s="26" t="str">
        <f t="shared" si="204"/>
        <v>('영남지오영 구서센터(부산지점)', '621-85-02030', '부산광역시 금정구 구서동', '8806538013718', '리피칸정 10mg', 198900, '2025-03-01'),</v>
      </c>
    </row>
    <row r="5158" spans="79:96" x14ac:dyDescent="0.25">
      <c r="CA5158" s="29">
        <v>5155</v>
      </c>
      <c r="CB5158" s="50"/>
      <c r="CC5158" s="55" t="s">
        <v>8215</v>
      </c>
      <c r="CD5158" s="31" t="s">
        <v>7774</v>
      </c>
      <c r="CE5158" s="55" t="s">
        <v>8216</v>
      </c>
      <c r="CF5158" s="32" t="s">
        <v>1041</v>
      </c>
      <c r="CG5158" s="33" t="s">
        <v>1004</v>
      </c>
      <c r="CH5158" s="34">
        <v>90000</v>
      </c>
      <c r="CI5158" s="35">
        <v>45717</v>
      </c>
      <c r="CJ5158" s="35"/>
      <c r="CK5158" s="36">
        <v>180000</v>
      </c>
      <c r="CL5158" s="26">
        <f t="shared" si="203"/>
        <v>90000</v>
      </c>
      <c r="CM5158" s="26"/>
      <c r="CR5158" s="26" t="str">
        <f t="shared" si="204"/>
        <v>('영남지오영 구서센터(부산지점)', '621-85-02030', '부산광역시 금정구 구서동', '8806538014647', '신일티아민염산염정 10mg', 90000, '2025-03-01'),</v>
      </c>
    </row>
    <row r="5159" spans="79:96" x14ac:dyDescent="0.25">
      <c r="CA5159" s="29">
        <v>5156</v>
      </c>
      <c r="CB5159" s="50"/>
      <c r="CC5159" s="55" t="s">
        <v>8215</v>
      </c>
      <c r="CD5159" s="31" t="s">
        <v>7774</v>
      </c>
      <c r="CE5159" s="55" t="s">
        <v>8216</v>
      </c>
      <c r="CF5159" s="32" t="s">
        <v>1376</v>
      </c>
      <c r="CG5159" s="33" t="s">
        <v>197</v>
      </c>
      <c r="CH5159" s="34">
        <v>106800</v>
      </c>
      <c r="CI5159" s="35">
        <v>45717</v>
      </c>
      <c r="CJ5159" s="35"/>
      <c r="CK5159" s="36">
        <v>213600</v>
      </c>
      <c r="CL5159" s="26">
        <f t="shared" si="203"/>
        <v>106800</v>
      </c>
      <c r="CM5159" s="26"/>
      <c r="CR5159" s="26" t="str">
        <f t="shared" si="204"/>
        <v>('영남지오영 구서센터(부산지점)', '621-85-02030', '부산광역시 금정구 구서동', '8806538013817', '리피칸정 20mg', 106800, '2025-03-01'),</v>
      </c>
    </row>
    <row r="5160" spans="79:96" x14ac:dyDescent="0.25">
      <c r="CA5160" s="29">
        <v>5157</v>
      </c>
      <c r="CB5160" s="50"/>
      <c r="CC5160" s="55" t="s">
        <v>8215</v>
      </c>
      <c r="CD5160" s="31" t="s">
        <v>7774</v>
      </c>
      <c r="CE5160" s="55" t="s">
        <v>8216</v>
      </c>
      <c r="CF5160" s="32" t="s">
        <v>2540</v>
      </c>
      <c r="CG5160" s="33" t="s">
        <v>2169</v>
      </c>
      <c r="CH5160" s="34">
        <v>85500</v>
      </c>
      <c r="CI5160" s="35">
        <v>45717</v>
      </c>
      <c r="CJ5160" s="35"/>
      <c r="CK5160" s="36">
        <v>171000</v>
      </c>
      <c r="CL5160" s="26">
        <f t="shared" si="203"/>
        <v>85500</v>
      </c>
      <c r="CM5160" s="26"/>
      <c r="CR5160" s="26" t="str">
        <f t="shared" si="204"/>
        <v>('영남지오영 구서센터(부산지점)', '621-85-02030', '부산광역시 금정구 구서동', '8806538010021', '신일디클로페낙나트륨정 50mg', 85500, '2025-03-01'),</v>
      </c>
    </row>
    <row r="5161" spans="79:96" x14ac:dyDescent="0.25">
      <c r="CA5161" s="29">
        <v>5158</v>
      </c>
      <c r="CB5161" s="50"/>
      <c r="CC5161" s="55" t="s">
        <v>8215</v>
      </c>
      <c r="CD5161" s="31" t="s">
        <v>7774</v>
      </c>
      <c r="CE5161" s="55" t="s">
        <v>8216</v>
      </c>
      <c r="CF5161" s="32" t="s">
        <v>615</v>
      </c>
      <c r="CG5161" s="33" t="s">
        <v>616</v>
      </c>
      <c r="CH5161" s="34">
        <v>375000</v>
      </c>
      <c r="CI5161" s="35">
        <v>45717</v>
      </c>
      <c r="CJ5161" s="35"/>
      <c r="CK5161" s="36">
        <v>750000</v>
      </c>
      <c r="CL5161" s="26">
        <f t="shared" si="203"/>
        <v>375000</v>
      </c>
      <c r="CM5161" s="26"/>
      <c r="CR5161" s="26" t="str">
        <f t="shared" si="204"/>
        <v>('영남지오영 구서센터(부산지점)', '621-85-02030', '부산광역시 금정구 구서동', '8806538015149', '신일폴산정 1mg', 375000, '2025-03-01'),</v>
      </c>
    </row>
    <row r="5162" spans="79:96" x14ac:dyDescent="0.25">
      <c r="CA5162" s="29">
        <v>5159</v>
      </c>
      <c r="CB5162" s="50"/>
      <c r="CC5162" s="55" t="s">
        <v>8215</v>
      </c>
      <c r="CD5162" s="31" t="s">
        <v>7774</v>
      </c>
      <c r="CE5162" s="55" t="s">
        <v>8216</v>
      </c>
      <c r="CF5162" s="32" t="s">
        <v>686</v>
      </c>
      <c r="CG5162" s="33" t="s">
        <v>661</v>
      </c>
      <c r="CH5162" s="34">
        <v>0</v>
      </c>
      <c r="CI5162" s="35">
        <v>45689</v>
      </c>
      <c r="CJ5162" s="35"/>
      <c r="CK5162" s="36">
        <v>0</v>
      </c>
      <c r="CL5162" s="26">
        <f t="shared" si="203"/>
        <v>0</v>
      </c>
      <c r="CM5162" s="26"/>
      <c r="CR5162" s="26" t="str">
        <f t="shared" si="204"/>
        <v>('영남지오영 구서센터(부산지점)', '621-85-02030', '부산광역시 금정구 구서동', '8806538010977', '신일트리메부틴말레산염정 100mg', 0, '2025-02-01'),</v>
      </c>
    </row>
    <row r="5163" spans="79:96" x14ac:dyDescent="0.25">
      <c r="CA5163" s="29">
        <v>5160</v>
      </c>
      <c r="CB5163" s="50"/>
      <c r="CC5163" s="55" t="s">
        <v>8215</v>
      </c>
      <c r="CD5163" s="31" t="s">
        <v>7774</v>
      </c>
      <c r="CE5163" s="55" t="s">
        <v>8216</v>
      </c>
      <c r="CF5163" s="32" t="s">
        <v>1940</v>
      </c>
      <c r="CG5163" s="33" t="s">
        <v>1941</v>
      </c>
      <c r="CH5163" s="34">
        <v>5500</v>
      </c>
      <c r="CI5163" s="35">
        <v>45658</v>
      </c>
      <c r="CJ5163" s="35"/>
      <c r="CK5163" s="36">
        <v>11000</v>
      </c>
      <c r="CL5163" s="26">
        <f t="shared" si="203"/>
        <v>5500</v>
      </c>
      <c r="CM5163" s="26"/>
      <c r="CR5163" s="26" t="str">
        <f t="shared" si="204"/>
        <v>('영남지오영 구서센터(부산지점)', '621-85-02030', '부산광역시 금정구 구서동', '8806538025339', '크마론지크림 20g', 5500, '2025-01-01'),</v>
      </c>
    </row>
    <row r="5164" spans="79:96" x14ac:dyDescent="0.25">
      <c r="CA5164" s="29">
        <v>5161</v>
      </c>
      <c r="CB5164" s="50"/>
      <c r="CC5164" s="55" t="s">
        <v>7627</v>
      </c>
      <c r="CD5164" s="31" t="s">
        <v>7628</v>
      </c>
      <c r="CE5164" s="55" t="s">
        <v>7629</v>
      </c>
      <c r="CF5164" s="32" t="s">
        <v>1001</v>
      </c>
      <c r="CG5164" s="33" t="s">
        <v>1002</v>
      </c>
      <c r="CH5164" s="34">
        <v>94800</v>
      </c>
      <c r="CI5164" s="35">
        <v>45717</v>
      </c>
      <c r="CJ5164" s="35"/>
      <c r="CK5164" s="36">
        <v>189600</v>
      </c>
      <c r="CL5164" s="26">
        <f t="shared" si="203"/>
        <v>94800</v>
      </c>
      <c r="CM5164" s="26"/>
      <c r="CR5164" s="26" t="str">
        <f t="shared" si="204"/>
        <v>('영남지오영 대구지점', '502-85-20514', '대구광역시 동구 불로동', '8806538027517', '프라빅정 75mg', 94800, '2025-03-01'),</v>
      </c>
    </row>
    <row r="5165" spans="79:96" x14ac:dyDescent="0.25">
      <c r="CA5165" s="29">
        <v>5162</v>
      </c>
      <c r="CB5165" s="50"/>
      <c r="CC5165" s="55" t="s">
        <v>7627</v>
      </c>
      <c r="CD5165" s="31" t="s">
        <v>7628</v>
      </c>
      <c r="CE5165" s="55" t="s">
        <v>7629</v>
      </c>
      <c r="CF5165" s="32" t="s">
        <v>132</v>
      </c>
      <c r="CG5165" s="33" t="s">
        <v>133</v>
      </c>
      <c r="CH5165" s="34">
        <v>113000</v>
      </c>
      <c r="CI5165" s="35">
        <v>45717</v>
      </c>
      <c r="CJ5165" s="35"/>
      <c r="CK5165" s="36">
        <v>226000</v>
      </c>
      <c r="CL5165" s="26">
        <f t="shared" si="203"/>
        <v>113000</v>
      </c>
      <c r="CM5165" s="26"/>
      <c r="CR5165" s="26" t="str">
        <f t="shared" si="204"/>
        <v>('영남지오영 대구지점', '502-85-20514', '대구광역시 동구 불로동', '8806538050164', '트레스오릭스포르테캡슐 1mg', 113000, '2025-03-01'),</v>
      </c>
    </row>
    <row r="5166" spans="79:96" x14ac:dyDescent="0.25">
      <c r="CA5166" s="29">
        <v>5163</v>
      </c>
      <c r="CB5166" s="50"/>
      <c r="CC5166" s="55" t="s">
        <v>7627</v>
      </c>
      <c r="CD5166" s="31" t="s">
        <v>7628</v>
      </c>
      <c r="CE5166" s="55" t="s">
        <v>7629</v>
      </c>
      <c r="CF5166" s="32" t="s">
        <v>615</v>
      </c>
      <c r="CG5166" s="33" t="s">
        <v>616</v>
      </c>
      <c r="CH5166" s="34">
        <v>750000</v>
      </c>
      <c r="CI5166" s="35">
        <v>45717</v>
      </c>
      <c r="CJ5166" s="35"/>
      <c r="CK5166" s="36">
        <v>1500000</v>
      </c>
      <c r="CL5166" s="26">
        <f t="shared" si="203"/>
        <v>750000</v>
      </c>
      <c r="CM5166" s="26"/>
      <c r="CR5166" s="26" t="str">
        <f t="shared" si="204"/>
        <v>('영남지오영 대구지점', '502-85-20514', '대구광역시 동구 불로동', '8806538015149', '신일폴산정 1mg', 750000, '2025-03-01'),</v>
      </c>
    </row>
    <row r="5167" spans="79:96" x14ac:dyDescent="0.25">
      <c r="CA5167" s="29">
        <v>5164</v>
      </c>
      <c r="CB5167" s="50"/>
      <c r="CC5167" s="55" t="s">
        <v>7627</v>
      </c>
      <c r="CD5167" s="31" t="s">
        <v>7628</v>
      </c>
      <c r="CE5167" s="55" t="s">
        <v>7629</v>
      </c>
      <c r="CF5167" s="32" t="s">
        <v>686</v>
      </c>
      <c r="CG5167" s="33" t="s">
        <v>661</v>
      </c>
      <c r="CH5167" s="34">
        <v>0</v>
      </c>
      <c r="CI5167" s="35">
        <v>45717</v>
      </c>
      <c r="CJ5167" s="35"/>
      <c r="CK5167" s="36">
        <v>0</v>
      </c>
      <c r="CL5167" s="26">
        <f t="shared" si="203"/>
        <v>0</v>
      </c>
      <c r="CM5167" s="26"/>
      <c r="CR5167" s="26" t="str">
        <f t="shared" si="204"/>
        <v>('영남지오영 대구지점', '502-85-20514', '대구광역시 동구 불로동', '8806538010977', '신일트리메부틴말레산염정 100mg', 0, '2025-03-01'),</v>
      </c>
    </row>
    <row r="5168" spans="79:96" x14ac:dyDescent="0.25">
      <c r="CA5168" s="29">
        <v>5165</v>
      </c>
      <c r="CB5168" s="50"/>
      <c r="CC5168" s="55" t="s">
        <v>4324</v>
      </c>
      <c r="CD5168" s="31" t="s">
        <v>7542</v>
      </c>
      <c r="CE5168" s="55" t="s">
        <v>7543</v>
      </c>
      <c r="CF5168" s="32" t="s">
        <v>2228</v>
      </c>
      <c r="CG5168" s="33" t="s">
        <v>790</v>
      </c>
      <c r="CH5168" s="34">
        <v>29000</v>
      </c>
      <c r="CI5168" s="35">
        <v>45717</v>
      </c>
      <c r="CJ5168" s="35"/>
      <c r="CK5168" s="36">
        <v>58000</v>
      </c>
      <c r="CL5168" s="26">
        <f t="shared" si="203"/>
        <v>29000</v>
      </c>
      <c r="CM5168" s="26"/>
      <c r="CR5168" s="26" t="str">
        <f t="shared" si="204"/>
        <v>('약국', '104-09-52972', '서울특별시 중구 을지로2가', '8806538013121', '신일슈도에페드린정 60mg', 29000, '2025-03-01'),</v>
      </c>
    </row>
    <row r="5169" spans="79:96" x14ac:dyDescent="0.25">
      <c r="CA5169" s="29">
        <v>5166</v>
      </c>
      <c r="CB5169" s="50"/>
      <c r="CC5169" s="55" t="s">
        <v>4324</v>
      </c>
      <c r="CD5169" s="31" t="s">
        <v>8217</v>
      </c>
      <c r="CE5169" s="55" t="s">
        <v>8218</v>
      </c>
      <c r="CF5169" s="32" t="s">
        <v>2934</v>
      </c>
      <c r="CG5169" s="33" t="s">
        <v>2168</v>
      </c>
      <c r="CH5169" s="34">
        <v>30000</v>
      </c>
      <c r="CI5169" s="35">
        <v>45717</v>
      </c>
      <c r="CJ5169" s="35"/>
      <c r="CK5169" s="36">
        <v>60000</v>
      </c>
      <c r="CL5169" s="26">
        <f t="shared" si="203"/>
        <v>30000</v>
      </c>
      <c r="CM5169" s="26"/>
      <c r="CR5169" s="26" t="str">
        <f t="shared" si="204"/>
        <v>('약국', '125-25-58935', '경기 평택시 서정동', '8806538009926', '신일디클로페낙나트륨정 25mg', 30000, '2025-03-01'),</v>
      </c>
    </row>
    <row r="5170" spans="79:96" x14ac:dyDescent="0.25">
      <c r="CA5170" s="29">
        <v>5167</v>
      </c>
      <c r="CB5170" s="50"/>
      <c r="CC5170" s="55" t="s">
        <v>4324</v>
      </c>
      <c r="CD5170" s="31" t="s">
        <v>8219</v>
      </c>
      <c r="CE5170" s="55" t="s">
        <v>7149</v>
      </c>
      <c r="CF5170" s="32" t="s">
        <v>686</v>
      </c>
      <c r="CG5170" s="33" t="s">
        <v>661</v>
      </c>
      <c r="CH5170" s="34">
        <v>0</v>
      </c>
      <c r="CI5170" s="35">
        <v>45717</v>
      </c>
      <c r="CJ5170" s="35"/>
      <c r="CK5170" s="36">
        <v>0</v>
      </c>
      <c r="CL5170" s="26">
        <f t="shared" si="203"/>
        <v>0</v>
      </c>
      <c r="CM5170" s="26"/>
      <c r="CR5170" s="26" t="str">
        <f t="shared" si="204"/>
        <v>('약국', '117-15-55622', '서울 양천구 목동', '8806538010977', '신일트리메부틴말레산염정 100mg', 0, '2025-03-01'),</v>
      </c>
    </row>
    <row r="5171" spans="79:96" x14ac:dyDescent="0.25">
      <c r="CA5171" s="29">
        <v>5168</v>
      </c>
      <c r="CB5171" s="50"/>
      <c r="CC5171" s="55" t="s">
        <v>4324</v>
      </c>
      <c r="CD5171" s="31" t="s">
        <v>8219</v>
      </c>
      <c r="CE5171" s="55" t="s">
        <v>7149</v>
      </c>
      <c r="CF5171" s="32" t="s">
        <v>686</v>
      </c>
      <c r="CG5171" s="33" t="s">
        <v>661</v>
      </c>
      <c r="CH5171" s="34">
        <v>0</v>
      </c>
      <c r="CI5171" s="35">
        <v>45689</v>
      </c>
      <c r="CJ5171" s="35"/>
      <c r="CK5171" s="36">
        <v>0</v>
      </c>
      <c r="CL5171" s="26">
        <f t="shared" si="203"/>
        <v>0</v>
      </c>
      <c r="CM5171" s="26"/>
      <c r="CR5171" s="26" t="str">
        <f t="shared" si="204"/>
        <v>('약국', '117-15-55622', '서울 양천구 목동', '8806538010977', '신일트리메부틴말레산염정 100mg', 0, '2025-02-01'),</v>
      </c>
    </row>
    <row r="5172" spans="79:96" x14ac:dyDescent="0.25">
      <c r="CA5172" s="29">
        <v>5169</v>
      </c>
      <c r="CB5172" s="50"/>
      <c r="CC5172" s="55" t="s">
        <v>4324</v>
      </c>
      <c r="CD5172" s="31" t="s">
        <v>8220</v>
      </c>
      <c r="CE5172" s="55" t="s">
        <v>8221</v>
      </c>
      <c r="CF5172" s="32" t="s">
        <v>2043</v>
      </c>
      <c r="CG5172" s="33" t="s">
        <v>2044</v>
      </c>
      <c r="CH5172" s="34">
        <v>20500</v>
      </c>
      <c r="CI5172" s="35">
        <v>45658</v>
      </c>
      <c r="CJ5172" s="35"/>
      <c r="CK5172" s="36">
        <v>41000</v>
      </c>
      <c r="CL5172" s="26">
        <f t="shared" si="203"/>
        <v>20500</v>
      </c>
      <c r="CM5172" s="26"/>
      <c r="CR5172" s="26" t="str">
        <f t="shared" si="204"/>
        <v>('약국', '110-20-93750', '서울 서대문구 창천동', '8806538026428', '티니다진정 150mg', 20500, '2025-01-01'),</v>
      </c>
    </row>
    <row r="5173" spans="79:96" x14ac:dyDescent="0.25">
      <c r="CA5173" s="29">
        <v>5170</v>
      </c>
      <c r="CB5173" s="50"/>
      <c r="CC5173" s="55" t="s">
        <v>4324</v>
      </c>
      <c r="CD5173" s="31" t="s">
        <v>8220</v>
      </c>
      <c r="CE5173" s="55" t="s">
        <v>8221</v>
      </c>
      <c r="CF5173" s="32" t="s">
        <v>2043</v>
      </c>
      <c r="CG5173" s="33" t="s">
        <v>2044</v>
      </c>
      <c r="CH5173" s="34">
        <v>20500</v>
      </c>
      <c r="CI5173" s="35">
        <v>45717</v>
      </c>
      <c r="CJ5173" s="35"/>
      <c r="CK5173" s="36">
        <v>41000</v>
      </c>
      <c r="CL5173" s="26">
        <f t="shared" si="203"/>
        <v>20500</v>
      </c>
      <c r="CM5173" s="26"/>
      <c r="CR5173" s="26" t="str">
        <f t="shared" si="204"/>
        <v>('약국', '110-20-93750', '서울 서대문구 창천동', '8806538026428', '티니다진정 150mg', 20500, '2025-03-01'),</v>
      </c>
    </row>
    <row r="5174" spans="79:96" x14ac:dyDescent="0.25">
      <c r="CA5174" s="29">
        <v>5171</v>
      </c>
      <c r="CB5174" s="50"/>
      <c r="CC5174" s="55" t="s">
        <v>4324</v>
      </c>
      <c r="CD5174" s="31" t="s">
        <v>8222</v>
      </c>
      <c r="CE5174" s="55" t="s">
        <v>8223</v>
      </c>
      <c r="CF5174" s="32" t="s">
        <v>1041</v>
      </c>
      <c r="CG5174" s="33" t="s">
        <v>1004</v>
      </c>
      <c r="CH5174" s="34">
        <v>6000</v>
      </c>
      <c r="CI5174" s="35">
        <v>45717</v>
      </c>
      <c r="CJ5174" s="35"/>
      <c r="CK5174" s="36">
        <v>12000</v>
      </c>
      <c r="CL5174" s="26">
        <f t="shared" si="203"/>
        <v>6000</v>
      </c>
      <c r="CM5174" s="26"/>
      <c r="CR5174" s="26" t="str">
        <f t="shared" si="204"/>
        <v>('약국', '311-04-42816', '서울 종로구 안국동', '8806538014647', '신일티아민염산염정 10mg', 6000, '2025-03-01'),</v>
      </c>
    </row>
    <row r="5175" spans="79:96" x14ac:dyDescent="0.25">
      <c r="CA5175" s="29">
        <v>5172</v>
      </c>
      <c r="CB5175" s="50"/>
      <c r="CC5175" s="55" t="s">
        <v>4324</v>
      </c>
      <c r="CD5175" s="31" t="s">
        <v>8224</v>
      </c>
      <c r="CE5175" s="55" t="s">
        <v>5531</v>
      </c>
      <c r="CF5175" s="32" t="s">
        <v>1032</v>
      </c>
      <c r="CG5175" s="33" t="s">
        <v>948</v>
      </c>
      <c r="CH5175" s="34">
        <v>22000</v>
      </c>
      <c r="CI5175" s="35">
        <v>45717</v>
      </c>
      <c r="CJ5175" s="35"/>
      <c r="CK5175" s="36">
        <v>44000</v>
      </c>
      <c r="CL5175" s="26">
        <f t="shared" si="203"/>
        <v>22000</v>
      </c>
      <c r="CM5175" s="26"/>
      <c r="CR5175" s="26" t="str">
        <f t="shared" si="204"/>
        <v>('약국', '121-09-94865', '인천 서구 석남동', '8806538014029', '신일엠정 500mg', 22000, '2025-03-01'),</v>
      </c>
    </row>
    <row r="5176" spans="79:96" x14ac:dyDescent="0.25">
      <c r="CA5176" s="29">
        <v>5173</v>
      </c>
      <c r="CB5176" s="50"/>
      <c r="CC5176" s="55" t="s">
        <v>4324</v>
      </c>
      <c r="CD5176" s="31" t="s">
        <v>8225</v>
      </c>
      <c r="CE5176" s="55" t="s">
        <v>7239</v>
      </c>
      <c r="CF5176" s="32" t="s">
        <v>686</v>
      </c>
      <c r="CG5176" s="33" t="s">
        <v>661</v>
      </c>
      <c r="CH5176" s="34">
        <v>0</v>
      </c>
      <c r="CI5176" s="35">
        <v>45717</v>
      </c>
      <c r="CJ5176" s="35"/>
      <c r="CK5176" s="36">
        <v>0</v>
      </c>
      <c r="CL5176" s="26">
        <f t="shared" si="203"/>
        <v>0</v>
      </c>
      <c r="CM5176" s="26"/>
      <c r="CR5176" s="26" t="str">
        <f t="shared" si="204"/>
        <v>('약국', '108-21-36694', '서울 동작구 흑석동', '8806538010977', '신일트리메부틴말레산염정 100mg', 0, '2025-03-01'),</v>
      </c>
    </row>
    <row r="5177" spans="79:96" x14ac:dyDescent="0.25">
      <c r="CA5177" s="29">
        <v>5174</v>
      </c>
      <c r="CB5177" s="50"/>
      <c r="CC5177" s="55" t="s">
        <v>4324</v>
      </c>
      <c r="CD5177" s="31" t="s">
        <v>8226</v>
      </c>
      <c r="CE5177" s="55" t="s">
        <v>5697</v>
      </c>
      <c r="CF5177" s="32" t="s">
        <v>686</v>
      </c>
      <c r="CG5177" s="33" t="s">
        <v>661</v>
      </c>
      <c r="CH5177" s="34">
        <v>0</v>
      </c>
      <c r="CI5177" s="35">
        <v>45717</v>
      </c>
      <c r="CJ5177" s="35"/>
      <c r="CK5177" s="36">
        <v>0</v>
      </c>
      <c r="CL5177" s="26">
        <f t="shared" si="203"/>
        <v>0</v>
      </c>
      <c r="CM5177" s="26"/>
      <c r="CR5177" s="26" t="str">
        <f t="shared" si="204"/>
        <v>('약국', '138-13-21687', '경기 안양시 동안구 비산동', '8806538010977', '신일트리메부틴말레산염정 100mg', 0, '2025-03-01'),</v>
      </c>
    </row>
    <row r="5178" spans="79:96" x14ac:dyDescent="0.25">
      <c r="CA5178" s="29">
        <v>5175</v>
      </c>
      <c r="CB5178" s="50"/>
      <c r="CC5178" s="55" t="s">
        <v>4324</v>
      </c>
      <c r="CD5178" s="31" t="s">
        <v>8227</v>
      </c>
      <c r="CE5178" s="55" t="s">
        <v>8228</v>
      </c>
      <c r="CF5178" s="32" t="s">
        <v>2228</v>
      </c>
      <c r="CG5178" s="33" t="s">
        <v>790</v>
      </c>
      <c r="CH5178" s="34">
        <v>145000</v>
      </c>
      <c r="CI5178" s="35">
        <v>45717</v>
      </c>
      <c r="CJ5178" s="35"/>
      <c r="CK5178" s="36">
        <v>290000</v>
      </c>
      <c r="CL5178" s="26">
        <f t="shared" si="203"/>
        <v>145000</v>
      </c>
      <c r="CM5178" s="26"/>
      <c r="CR5178" s="26" t="str">
        <f t="shared" si="204"/>
        <v>('약국', '204-29-37551', '서울 동대문구 이문동', '8806538013121', '신일슈도에페드린정 60mg', 145000, '2025-03-01'),</v>
      </c>
    </row>
    <row r="5179" spans="79:96" x14ac:dyDescent="0.25">
      <c r="CA5179" s="29">
        <v>5176</v>
      </c>
      <c r="CB5179" s="50"/>
      <c r="CC5179" s="55" t="s">
        <v>4324</v>
      </c>
      <c r="CD5179" s="31" t="s">
        <v>8227</v>
      </c>
      <c r="CE5179" s="55" t="s">
        <v>8228</v>
      </c>
      <c r="CF5179" s="32" t="s">
        <v>2228</v>
      </c>
      <c r="CG5179" s="33" t="s">
        <v>790</v>
      </c>
      <c r="CH5179" s="34">
        <v>145000</v>
      </c>
      <c r="CI5179" s="35">
        <v>45717</v>
      </c>
      <c r="CJ5179" s="35"/>
      <c r="CK5179" s="36">
        <v>290000</v>
      </c>
      <c r="CL5179" s="26">
        <f t="shared" si="203"/>
        <v>145000</v>
      </c>
      <c r="CM5179" s="26"/>
      <c r="CR5179" s="26" t="str">
        <f t="shared" si="204"/>
        <v>('약국', '204-29-37551', '서울 동대문구 이문동', '8806538013121', '신일슈도에페드린정 60mg', 145000, '2025-03-01'),</v>
      </c>
    </row>
    <row r="5180" spans="79:96" x14ac:dyDescent="0.25">
      <c r="CA5180" s="29">
        <v>5177</v>
      </c>
      <c r="CB5180" s="50"/>
      <c r="CC5180" s="55" t="s">
        <v>4324</v>
      </c>
      <c r="CD5180" s="31" t="s">
        <v>8229</v>
      </c>
      <c r="CE5180" s="55" t="s">
        <v>7362</v>
      </c>
      <c r="CF5180" s="32" t="s">
        <v>3042</v>
      </c>
      <c r="CG5180" s="33" t="s">
        <v>537</v>
      </c>
      <c r="CH5180" s="34">
        <v>8190</v>
      </c>
      <c r="CI5180" s="35">
        <v>45689</v>
      </c>
      <c r="CJ5180" s="35"/>
      <c r="CK5180" s="36">
        <v>16380</v>
      </c>
      <c r="CL5180" s="26">
        <f t="shared" si="203"/>
        <v>8190</v>
      </c>
      <c r="CM5180" s="26"/>
      <c r="CR5180" s="26" t="str">
        <f t="shared" si="204"/>
        <v>('약국', '213-05-15837', '서울 은평구 갈현동', '8806538003610', '레오빌정 25mg', 8190, '2025-02-01'),</v>
      </c>
    </row>
    <row r="5181" spans="79:96" x14ac:dyDescent="0.25">
      <c r="CA5181" s="29">
        <v>5178</v>
      </c>
      <c r="CB5181" s="50"/>
      <c r="CC5181" s="55" t="s">
        <v>4324</v>
      </c>
      <c r="CD5181" s="31" t="s">
        <v>8229</v>
      </c>
      <c r="CE5181" s="55" t="s">
        <v>7362</v>
      </c>
      <c r="CF5181" s="32" t="s">
        <v>1501</v>
      </c>
      <c r="CG5181" s="33" t="s">
        <v>1310</v>
      </c>
      <c r="CH5181" s="34">
        <v>48510</v>
      </c>
      <c r="CI5181" s="35">
        <v>45658</v>
      </c>
      <c r="CJ5181" s="35"/>
      <c r="CK5181" s="36">
        <v>97020</v>
      </c>
      <c r="CL5181" s="26">
        <f t="shared" si="203"/>
        <v>48510</v>
      </c>
      <c r="CM5181" s="26"/>
      <c r="CR5181" s="26" t="str">
        <f t="shared" si="204"/>
        <v>('약국', '213-05-15837', '서울 은평구 갈현동', '8806538051123', '신에소메정40mg', 48510, '2025-01-01'),</v>
      </c>
    </row>
    <row r="5182" spans="79:96" x14ac:dyDescent="0.25">
      <c r="CA5182" s="29">
        <v>5179</v>
      </c>
      <c r="CB5182" s="50"/>
      <c r="CC5182" s="55" t="s">
        <v>4324</v>
      </c>
      <c r="CD5182" s="31" t="s">
        <v>5616</v>
      </c>
      <c r="CE5182" s="55" t="s">
        <v>5617</v>
      </c>
      <c r="CF5182" s="32" t="s">
        <v>732</v>
      </c>
      <c r="CG5182" s="33" t="s">
        <v>733</v>
      </c>
      <c r="CH5182" s="34">
        <v>5750</v>
      </c>
      <c r="CI5182" s="35">
        <v>45717</v>
      </c>
      <c r="CJ5182" s="35"/>
      <c r="CK5182" s="36">
        <v>11500</v>
      </c>
      <c r="CL5182" s="26">
        <f t="shared" si="203"/>
        <v>5750</v>
      </c>
      <c r="CM5182" s="26"/>
      <c r="CR5182" s="26" t="str">
        <f t="shared" si="204"/>
        <v>('약국', '646-05-00081', '경기 부천시 오정구 원종동', '8806538017259', '신일피리독신정 50mg', 5750, '2025-03-01'),</v>
      </c>
    </row>
    <row r="5183" spans="79:96" x14ac:dyDescent="0.25">
      <c r="CA5183" s="29">
        <v>5180</v>
      </c>
      <c r="CB5183" s="50"/>
      <c r="CC5183" s="55" t="s">
        <v>4324</v>
      </c>
      <c r="CD5183" s="31" t="s">
        <v>8230</v>
      </c>
      <c r="CE5183" s="55" t="s">
        <v>8231</v>
      </c>
      <c r="CF5183" s="32" t="s">
        <v>2228</v>
      </c>
      <c r="CG5183" s="33" t="s">
        <v>790</v>
      </c>
      <c r="CH5183" s="34">
        <v>29000</v>
      </c>
      <c r="CI5183" s="35">
        <v>45717</v>
      </c>
      <c r="CJ5183" s="35"/>
      <c r="CK5183" s="36">
        <v>58000</v>
      </c>
      <c r="CL5183" s="26">
        <f t="shared" si="203"/>
        <v>29000</v>
      </c>
      <c r="CM5183" s="26"/>
      <c r="CR5183" s="26" t="str">
        <f t="shared" si="204"/>
        <v>('약국', '514-43-00054', '서울 서대문구 홍제동', '8806538013121', '신일슈도에페드린정 60mg', 29000, '2025-03-01'),</v>
      </c>
    </row>
    <row r="5184" spans="79:96" x14ac:dyDescent="0.25">
      <c r="CA5184" s="29">
        <v>5181</v>
      </c>
      <c r="CB5184" s="50"/>
      <c r="CC5184" s="55" t="s">
        <v>4324</v>
      </c>
      <c r="CD5184" s="31" t="s">
        <v>8232</v>
      </c>
      <c r="CE5184" s="55" t="s">
        <v>8233</v>
      </c>
      <c r="CF5184" s="32" t="s">
        <v>1032</v>
      </c>
      <c r="CG5184" s="33" t="s">
        <v>948</v>
      </c>
      <c r="CH5184" s="34">
        <v>-33000</v>
      </c>
      <c r="CI5184" s="35">
        <v>45717</v>
      </c>
      <c r="CJ5184" s="35"/>
      <c r="CK5184" s="36">
        <v>-66000</v>
      </c>
      <c r="CL5184" s="26">
        <f t="shared" si="203"/>
        <v>-33000</v>
      </c>
      <c r="CM5184" s="26"/>
      <c r="CR5184" s="26" t="str">
        <f t="shared" si="204"/>
        <v>('약국', '401-17-95066', '인천 중구 경동', '8806538014029', '신일엠정 500mg', -33000, '2025-03-01'),</v>
      </c>
    </row>
    <row r="5185" spans="79:96" x14ac:dyDescent="0.25">
      <c r="CA5185" s="29">
        <v>5182</v>
      </c>
      <c r="CB5185" s="50"/>
      <c r="CC5185" s="55" t="s">
        <v>4324</v>
      </c>
      <c r="CD5185" s="31" t="s">
        <v>8234</v>
      </c>
      <c r="CE5185" s="55" t="s">
        <v>5476</v>
      </c>
      <c r="CF5185" s="32" t="s">
        <v>1041</v>
      </c>
      <c r="CG5185" s="33" t="s">
        <v>1004</v>
      </c>
      <c r="CH5185" s="34">
        <v>6000</v>
      </c>
      <c r="CI5185" s="35">
        <v>45717</v>
      </c>
      <c r="CJ5185" s="35"/>
      <c r="CK5185" s="36">
        <v>12000</v>
      </c>
      <c r="CL5185" s="26">
        <f t="shared" si="203"/>
        <v>6000</v>
      </c>
      <c r="CM5185" s="26"/>
      <c r="CR5185" s="26" t="str">
        <f t="shared" si="204"/>
        <v>('약국', '313-09-68909', '서울 강서구 마곡동', '8806538014647', '신일티아민염산염정 10mg', 6000, '2025-03-01'),</v>
      </c>
    </row>
    <row r="5186" spans="79:96" x14ac:dyDescent="0.25">
      <c r="CA5186" s="29">
        <v>5183</v>
      </c>
      <c r="CB5186" s="50"/>
      <c r="CC5186" s="55" t="s">
        <v>4324</v>
      </c>
      <c r="CD5186" s="31" t="s">
        <v>8234</v>
      </c>
      <c r="CE5186" s="55" t="s">
        <v>5476</v>
      </c>
      <c r="CF5186" s="32" t="s">
        <v>2324</v>
      </c>
      <c r="CG5186" s="33" t="s">
        <v>61</v>
      </c>
      <c r="CH5186" s="34">
        <v>3090</v>
      </c>
      <c r="CI5186" s="35">
        <v>45717</v>
      </c>
      <c r="CJ5186" s="35"/>
      <c r="CK5186" s="36">
        <v>6180</v>
      </c>
      <c r="CL5186" s="26">
        <f t="shared" si="203"/>
        <v>3090</v>
      </c>
      <c r="CM5186" s="26"/>
      <c r="CR5186" s="26" t="str">
        <f t="shared" si="204"/>
        <v>('약국', '313-09-68909', '서울 강서구 마곡동', '8806538000213', '가모피드정 5mg', 3090, '2025-03-01'),</v>
      </c>
    </row>
    <row r="5187" spans="79:96" x14ac:dyDescent="0.25">
      <c r="CA5187" s="29">
        <v>5184</v>
      </c>
      <c r="CB5187" s="50"/>
      <c r="CC5187" s="55" t="s">
        <v>4324</v>
      </c>
      <c r="CD5187" s="31" t="s">
        <v>8234</v>
      </c>
      <c r="CE5187" s="55" t="s">
        <v>5476</v>
      </c>
      <c r="CF5187" s="32" t="s">
        <v>271</v>
      </c>
      <c r="CG5187" s="33" t="s">
        <v>245</v>
      </c>
      <c r="CH5187" s="34">
        <v>15630</v>
      </c>
      <c r="CI5187" s="35">
        <v>45717</v>
      </c>
      <c r="CJ5187" s="35"/>
      <c r="CK5187" s="36">
        <v>31260</v>
      </c>
      <c r="CL5187" s="26">
        <f t="shared" si="203"/>
        <v>15630</v>
      </c>
      <c r="CM5187" s="26"/>
      <c r="CR5187" s="26" t="str">
        <f t="shared" si="204"/>
        <v>('약국', '313-09-68909', '서울 강서구 마곡동', '8806538052519', '셀코빅스캡슐 200mg', 15630, '2025-03-01'),</v>
      </c>
    </row>
    <row r="5188" spans="79:96" x14ac:dyDescent="0.25">
      <c r="CA5188" s="29">
        <v>5185</v>
      </c>
      <c r="CB5188" s="50"/>
      <c r="CC5188" s="55" t="s">
        <v>4324</v>
      </c>
      <c r="CD5188" s="31" t="s">
        <v>8235</v>
      </c>
      <c r="CE5188" s="55" t="s">
        <v>8236</v>
      </c>
      <c r="CF5188" s="32" t="s">
        <v>686</v>
      </c>
      <c r="CG5188" s="33" t="s">
        <v>661</v>
      </c>
      <c r="CH5188" s="34">
        <v>0</v>
      </c>
      <c r="CI5188" s="35">
        <v>45717</v>
      </c>
      <c r="CJ5188" s="35"/>
      <c r="CK5188" s="36">
        <v>0</v>
      </c>
      <c r="CL5188" s="26">
        <f t="shared" si="203"/>
        <v>0</v>
      </c>
      <c r="CM5188" s="26"/>
      <c r="CR5188" s="26" t="str">
        <f t="shared" si="204"/>
        <v>('약국', '183-13-00061', '경기 광명시 소하동', '8806538010977', '신일트리메부틴말레산염정 100mg', 0, '2025-03-01'),</v>
      </c>
    </row>
    <row r="5189" spans="79:96" x14ac:dyDescent="0.25">
      <c r="CA5189" s="29">
        <v>5186</v>
      </c>
      <c r="CB5189" s="50"/>
      <c r="CC5189" s="55" t="s">
        <v>4324</v>
      </c>
      <c r="CD5189" s="31" t="s">
        <v>2345</v>
      </c>
      <c r="CE5189" s="55" t="s">
        <v>8237</v>
      </c>
      <c r="CF5189" s="32" t="s">
        <v>2328</v>
      </c>
      <c r="CG5189" s="33" t="s">
        <v>85</v>
      </c>
      <c r="CH5189" s="34">
        <v>9945</v>
      </c>
      <c r="CI5189" s="35">
        <v>45689</v>
      </c>
      <c r="CJ5189" s="35"/>
      <c r="CK5189" s="36">
        <v>19890</v>
      </c>
      <c r="CL5189" s="26">
        <f t="shared" ref="CL5189:CL5252" si="205">IFERROR(CK5189/2,"")</f>
        <v>9945</v>
      </c>
      <c r="CM5189" s="26"/>
      <c r="CR5189" s="26" t="str">
        <f t="shared" ref="CR5189:CR5252" si="206">IFERROR("('"&amp;CC5189&amp;"', '"&amp;CD5189&amp;"', '"&amp;CE5189&amp;"', '"&amp;CF5189&amp;"', '"&amp;CG5189&amp;"', "&amp;CH5189&amp;", '"&amp;TEXT(CI5189,"YYYY-MM-DD")&amp;"'),","")</f>
        <v>('약국', '250-22-00077', '경기 동두천시 지행동', '8806538013718', '리피칸정 10mg', 9945, '2025-02-01'),</v>
      </c>
    </row>
    <row r="5190" spans="79:96" x14ac:dyDescent="0.25">
      <c r="CA5190" s="29">
        <v>5187</v>
      </c>
      <c r="CB5190" s="50"/>
      <c r="CC5190" s="55" t="s">
        <v>4324</v>
      </c>
      <c r="CD5190" s="31" t="s">
        <v>2365</v>
      </c>
      <c r="CE5190" s="55" t="s">
        <v>8238</v>
      </c>
      <c r="CF5190" s="32" t="s">
        <v>2086</v>
      </c>
      <c r="CG5190" s="33" t="s">
        <v>2087</v>
      </c>
      <c r="CH5190" s="34">
        <v>8500</v>
      </c>
      <c r="CI5190" s="35">
        <v>45658</v>
      </c>
      <c r="CJ5190" s="35"/>
      <c r="CK5190" s="36">
        <v>17000</v>
      </c>
      <c r="CL5190" s="26">
        <f t="shared" si="205"/>
        <v>8500</v>
      </c>
      <c r="CM5190" s="26"/>
      <c r="CR5190" s="26" t="str">
        <f t="shared" si="206"/>
        <v>('약국', '515-14-60429', '서울 금천구 시흥동', '8806538009629', '신일덱사메타손정 0.75mg', 8500, '2025-01-01'),</v>
      </c>
    </row>
    <row r="5191" spans="79:96" x14ac:dyDescent="0.25">
      <c r="CA5191" s="29">
        <v>5188</v>
      </c>
      <c r="CB5191" s="50"/>
      <c r="CC5191" s="55" t="s">
        <v>4324</v>
      </c>
      <c r="CD5191" s="31" t="s">
        <v>5705</v>
      </c>
      <c r="CE5191" s="55" t="s">
        <v>5706</v>
      </c>
      <c r="CF5191" s="32" t="s">
        <v>1077</v>
      </c>
      <c r="CG5191" s="33" t="s">
        <v>1078</v>
      </c>
      <c r="CH5191" s="34">
        <v>11000</v>
      </c>
      <c r="CI5191" s="35">
        <v>45717</v>
      </c>
      <c r="CJ5191" s="35"/>
      <c r="CK5191" s="36">
        <v>22000</v>
      </c>
      <c r="CL5191" s="26">
        <f t="shared" si="205"/>
        <v>11000</v>
      </c>
      <c r="CM5191" s="26"/>
      <c r="CR5191" s="26" t="str">
        <f t="shared" si="206"/>
        <v>('약국', '614-27-00086', '경기 안양시 동안구 호계동', '8806538056425', '프로나지액 25mL', 11000, '2025-03-01'),</v>
      </c>
    </row>
    <row r="5192" spans="79:96" x14ac:dyDescent="0.25">
      <c r="CA5192" s="29">
        <v>5189</v>
      </c>
      <c r="CB5192" s="50"/>
      <c r="CC5192" s="55" t="s">
        <v>4324</v>
      </c>
      <c r="CD5192" s="31" t="s">
        <v>8239</v>
      </c>
      <c r="CE5192" s="55" t="s">
        <v>7473</v>
      </c>
      <c r="CF5192" s="32" t="s">
        <v>686</v>
      </c>
      <c r="CG5192" s="33" t="s">
        <v>661</v>
      </c>
      <c r="CH5192" s="34">
        <v>0</v>
      </c>
      <c r="CI5192" s="35">
        <v>45717</v>
      </c>
      <c r="CJ5192" s="35"/>
      <c r="CK5192" s="36">
        <v>0</v>
      </c>
      <c r="CL5192" s="26">
        <f t="shared" si="205"/>
        <v>0</v>
      </c>
      <c r="CM5192" s="26"/>
      <c r="CR5192" s="26" t="str">
        <f t="shared" si="206"/>
        <v>('약국', '234-23-00086', '인천 남동구 논현동', '8806538010977', '신일트리메부틴말레산염정 100mg', 0, '2025-03-01'),</v>
      </c>
    </row>
    <row r="5193" spans="79:96" x14ac:dyDescent="0.25">
      <c r="CA5193" s="29">
        <v>5190</v>
      </c>
      <c r="CB5193" s="50"/>
      <c r="CC5193" s="55" t="s">
        <v>4324</v>
      </c>
      <c r="CD5193" s="31" t="s">
        <v>8240</v>
      </c>
      <c r="CE5193" s="55" t="s">
        <v>7474</v>
      </c>
      <c r="CF5193" s="32" t="s">
        <v>2228</v>
      </c>
      <c r="CG5193" s="33" t="s">
        <v>790</v>
      </c>
      <c r="CH5193" s="34">
        <v>14500</v>
      </c>
      <c r="CI5193" s="35">
        <v>45717</v>
      </c>
      <c r="CJ5193" s="35"/>
      <c r="CK5193" s="36">
        <v>29000</v>
      </c>
      <c r="CL5193" s="26">
        <f t="shared" si="205"/>
        <v>14500</v>
      </c>
      <c r="CM5193" s="26"/>
      <c r="CR5193" s="26" t="str">
        <f t="shared" si="206"/>
        <v>('약국', '525-72-00049', '경기도 양주시 옥정동', '8806538013121', '신일슈도에페드린정 60mg', 14500, '2025-03-01'),</v>
      </c>
    </row>
    <row r="5194" spans="79:96" x14ac:dyDescent="0.25">
      <c r="CA5194" s="29">
        <v>5191</v>
      </c>
      <c r="CB5194" s="50"/>
      <c r="CC5194" s="55" t="s">
        <v>4324</v>
      </c>
      <c r="CD5194" s="31" t="s">
        <v>8241</v>
      </c>
      <c r="CE5194" s="55" t="s">
        <v>8242</v>
      </c>
      <c r="CF5194" s="32" t="s">
        <v>686</v>
      </c>
      <c r="CG5194" s="33" t="s">
        <v>661</v>
      </c>
      <c r="CH5194" s="34">
        <v>0</v>
      </c>
      <c r="CI5194" s="35">
        <v>45717</v>
      </c>
      <c r="CJ5194" s="35"/>
      <c r="CK5194" s="36">
        <v>0</v>
      </c>
      <c r="CL5194" s="26">
        <f t="shared" si="205"/>
        <v>0</v>
      </c>
      <c r="CM5194" s="26"/>
      <c r="CR5194" s="26" t="str">
        <f t="shared" si="206"/>
        <v>('약국', '563-13-00097', '경기 안산시 상록구 건건동', '8806538010977', '신일트리메부틴말레산염정 100mg', 0, '2025-03-01'),</v>
      </c>
    </row>
    <row r="5195" spans="79:96" x14ac:dyDescent="0.25">
      <c r="CA5195" s="29">
        <v>5192</v>
      </c>
      <c r="CB5195" s="50"/>
      <c r="CC5195" s="55" t="s">
        <v>4324</v>
      </c>
      <c r="CD5195" s="31" t="s">
        <v>8243</v>
      </c>
      <c r="CE5195" s="55" t="s">
        <v>5701</v>
      </c>
      <c r="CF5195" s="32" t="s">
        <v>2013</v>
      </c>
      <c r="CG5195" s="33" t="s">
        <v>1391</v>
      </c>
      <c r="CH5195" s="34">
        <v>1425</v>
      </c>
      <c r="CI5195" s="35">
        <v>45717</v>
      </c>
      <c r="CJ5195" s="35"/>
      <c r="CK5195" s="36">
        <v>2850</v>
      </c>
      <c r="CL5195" s="26">
        <f t="shared" si="205"/>
        <v>1425</v>
      </c>
      <c r="CM5195" s="26"/>
      <c r="CR5195" s="26" t="str">
        <f t="shared" si="206"/>
        <v>('약국', '285-12-00166', '서울 관악구 봉천동', '8806538026510', '티니다진정 500mg', 1425, '2025-03-01'),</v>
      </c>
    </row>
    <row r="5196" spans="79:96" x14ac:dyDescent="0.25">
      <c r="CA5196" s="29">
        <v>5193</v>
      </c>
      <c r="CB5196" s="50"/>
      <c r="CC5196" s="55" t="s">
        <v>4324</v>
      </c>
      <c r="CD5196" s="31" t="s">
        <v>8244</v>
      </c>
      <c r="CE5196" s="55" t="s">
        <v>5525</v>
      </c>
      <c r="CF5196" s="32" t="s">
        <v>2930</v>
      </c>
      <c r="CG5196" s="33" t="s">
        <v>1166</v>
      </c>
      <c r="CH5196" s="34">
        <v>6345</v>
      </c>
      <c r="CI5196" s="35">
        <v>45717</v>
      </c>
      <c r="CJ5196" s="35"/>
      <c r="CK5196" s="36">
        <v>12690</v>
      </c>
      <c r="CL5196" s="26">
        <f t="shared" si="205"/>
        <v>6345</v>
      </c>
      <c r="CM5196" s="26"/>
      <c r="CR5196" s="26" t="str">
        <f t="shared" si="206"/>
        <v>('약국', '367-39-00067', '인천 부평구 부평동', '8806538011462', '신일모노독시엠캡슐 100mg', 6345, '2025-03-01'),</v>
      </c>
    </row>
    <row r="5197" spans="79:96" x14ac:dyDescent="0.25">
      <c r="CA5197" s="29">
        <v>5194</v>
      </c>
      <c r="CB5197" s="50"/>
      <c r="CC5197" s="55" t="s">
        <v>4324</v>
      </c>
      <c r="CD5197" s="31" t="s">
        <v>5746</v>
      </c>
      <c r="CE5197" s="55" t="s">
        <v>8245</v>
      </c>
      <c r="CF5197" s="32" t="s">
        <v>732</v>
      </c>
      <c r="CG5197" s="33" t="s">
        <v>733</v>
      </c>
      <c r="CH5197" s="34">
        <v>5750</v>
      </c>
      <c r="CI5197" s="35">
        <v>45717</v>
      </c>
      <c r="CJ5197" s="35"/>
      <c r="CK5197" s="36">
        <v>11500</v>
      </c>
      <c r="CL5197" s="26">
        <f t="shared" si="205"/>
        <v>5750</v>
      </c>
      <c r="CM5197" s="26"/>
      <c r="CR5197" s="26" t="str">
        <f t="shared" si="206"/>
        <v>('약국', '222-20-00947', '서울특별시 성북구 안암동5가', '8806538017259', '신일피리독신정 50mg', 5750, '2025-03-01'),</v>
      </c>
    </row>
    <row r="5198" spans="79:96" x14ac:dyDescent="0.25">
      <c r="CA5198" s="29">
        <v>5195</v>
      </c>
      <c r="CB5198" s="50"/>
      <c r="CC5198" s="55" t="s">
        <v>4324</v>
      </c>
      <c r="CD5198" s="31" t="s">
        <v>1835</v>
      </c>
      <c r="CE5198" s="55" t="s">
        <v>7231</v>
      </c>
      <c r="CF5198" s="32" t="s">
        <v>1077</v>
      </c>
      <c r="CG5198" s="33" t="s">
        <v>1078</v>
      </c>
      <c r="CH5198" s="34">
        <v>2750</v>
      </c>
      <c r="CI5198" s="35">
        <v>45689</v>
      </c>
      <c r="CJ5198" s="35"/>
      <c r="CK5198" s="36">
        <v>5500</v>
      </c>
      <c r="CL5198" s="26">
        <f t="shared" si="205"/>
        <v>2750</v>
      </c>
      <c r="CM5198" s="26"/>
      <c r="CR5198" s="26" t="str">
        <f t="shared" si="206"/>
        <v>('약국', '156-77-00023', '서울 서초구 잠원동', '8806538056425', '프로나지액 25mL', 2750, '2025-02-01'),</v>
      </c>
    </row>
    <row r="5199" spans="79:96" x14ac:dyDescent="0.25">
      <c r="CA5199" s="29">
        <v>5196</v>
      </c>
      <c r="CB5199" s="50"/>
      <c r="CC5199" s="55" t="s">
        <v>4324</v>
      </c>
      <c r="CD5199" s="31" t="s">
        <v>1835</v>
      </c>
      <c r="CE5199" s="55" t="s">
        <v>7231</v>
      </c>
      <c r="CF5199" s="32" t="s">
        <v>1017</v>
      </c>
      <c r="CG5199" s="33" t="s">
        <v>1018</v>
      </c>
      <c r="CH5199" s="34">
        <v>15000</v>
      </c>
      <c r="CI5199" s="35">
        <v>45658</v>
      </c>
      <c r="CJ5199" s="35"/>
      <c r="CK5199" s="36">
        <v>30000</v>
      </c>
      <c r="CL5199" s="26">
        <f t="shared" si="205"/>
        <v>15000</v>
      </c>
      <c r="CM5199" s="26"/>
      <c r="CR5199" s="26" t="str">
        <f t="shared" si="206"/>
        <v>('약국', '156-77-00023', '서울 서초구 잠원동', '8806538015835', '신일이부프로펜정 400mg', 15000, '2025-01-01'),</v>
      </c>
    </row>
    <row r="5200" spans="79:96" x14ac:dyDescent="0.25">
      <c r="CA5200" s="29">
        <v>5197</v>
      </c>
      <c r="CB5200" s="50"/>
      <c r="CC5200" s="55" t="s">
        <v>4324</v>
      </c>
      <c r="CD5200" s="31" t="s">
        <v>8246</v>
      </c>
      <c r="CE5200" s="55" t="s">
        <v>5688</v>
      </c>
      <c r="CF5200" s="32" t="s">
        <v>1077</v>
      </c>
      <c r="CG5200" s="33" t="s">
        <v>1078</v>
      </c>
      <c r="CH5200" s="34">
        <v>5500</v>
      </c>
      <c r="CI5200" s="35">
        <v>45717</v>
      </c>
      <c r="CJ5200" s="35"/>
      <c r="CK5200" s="36">
        <v>11000</v>
      </c>
      <c r="CL5200" s="26">
        <f t="shared" si="205"/>
        <v>5500</v>
      </c>
      <c r="CM5200" s="26"/>
      <c r="CR5200" s="26" t="str">
        <f t="shared" si="206"/>
        <v>('약국', '218-41-00093', '서울 양천구 신월동', '8806538056425', '프로나지액 25mL', 5500, '2025-03-01'),</v>
      </c>
    </row>
    <row r="5201" spans="79:96" x14ac:dyDescent="0.25">
      <c r="CA5201" s="29">
        <v>5198</v>
      </c>
      <c r="CB5201" s="50"/>
      <c r="CC5201" s="55" t="s">
        <v>4324</v>
      </c>
      <c r="CD5201" s="31" t="s">
        <v>8247</v>
      </c>
      <c r="CE5201" s="55" t="s">
        <v>8248</v>
      </c>
      <c r="CF5201" s="32" t="s">
        <v>1493</v>
      </c>
      <c r="CG5201" s="33" t="s">
        <v>1275</v>
      </c>
      <c r="CH5201" s="34">
        <v>11460</v>
      </c>
      <c r="CI5201" s="35">
        <v>45717</v>
      </c>
      <c r="CJ5201" s="35"/>
      <c r="CK5201" s="36">
        <v>22920</v>
      </c>
      <c r="CL5201" s="26">
        <f t="shared" si="205"/>
        <v>11460</v>
      </c>
      <c r="CM5201" s="26"/>
      <c r="CR5201" s="26" t="str">
        <f t="shared" si="206"/>
        <v>('약국', '259-48-00093', '서울 종로구 숭인동', '8806538051024', '신에소메정20mg', 11460, '2025-03-01'),</v>
      </c>
    </row>
    <row r="5202" spans="79:96" x14ac:dyDescent="0.25">
      <c r="CA5202" s="29">
        <v>5199</v>
      </c>
      <c r="CB5202" s="50"/>
      <c r="CC5202" s="55" t="s">
        <v>4324</v>
      </c>
      <c r="CD5202" s="31" t="s">
        <v>8247</v>
      </c>
      <c r="CE5202" s="55" t="s">
        <v>8248</v>
      </c>
      <c r="CF5202" s="32" t="s">
        <v>3004</v>
      </c>
      <c r="CG5202" s="33" t="s">
        <v>1576</v>
      </c>
      <c r="CH5202" s="34">
        <v>11004</v>
      </c>
      <c r="CI5202" s="35">
        <v>45717</v>
      </c>
      <c r="CJ5202" s="35"/>
      <c r="CK5202" s="36">
        <v>22008</v>
      </c>
      <c r="CL5202" s="26">
        <f t="shared" si="205"/>
        <v>11004</v>
      </c>
      <c r="CM5202" s="26"/>
      <c r="CR5202" s="26" t="str">
        <f t="shared" si="206"/>
        <v>('약국', '259-48-00093', '서울 종로구 숭인동', '8806538060736', '포시글리정 10mg', 11004, '2025-03-01'),</v>
      </c>
    </row>
    <row r="5203" spans="79:96" x14ac:dyDescent="0.25">
      <c r="CA5203" s="29">
        <v>5200</v>
      </c>
      <c r="CB5203" s="50"/>
      <c r="CC5203" s="55" t="s">
        <v>4324</v>
      </c>
      <c r="CD5203" s="31" t="s">
        <v>8249</v>
      </c>
      <c r="CE5203" s="55" t="s">
        <v>5525</v>
      </c>
      <c r="CF5203" s="32" t="s">
        <v>645</v>
      </c>
      <c r="CG5203" s="33" t="s">
        <v>646</v>
      </c>
      <c r="CH5203" s="34">
        <v>9500</v>
      </c>
      <c r="CI5203" s="35">
        <v>45717</v>
      </c>
      <c r="CJ5203" s="35"/>
      <c r="CK5203" s="36">
        <v>19000</v>
      </c>
      <c r="CL5203" s="26">
        <f t="shared" si="205"/>
        <v>9500</v>
      </c>
      <c r="CM5203" s="26"/>
      <c r="CR5203" s="26" t="str">
        <f t="shared" si="206"/>
        <v>('약국', '218-22-07187', '인천 부평구 부평동', '8806538014265', '신일브롬헥신염산염정 8mg', 9500, '2025-03-01'),</v>
      </c>
    </row>
    <row r="5204" spans="79:96" x14ac:dyDescent="0.25">
      <c r="CA5204" s="29">
        <v>5201</v>
      </c>
      <c r="CB5204" s="50"/>
      <c r="CC5204" s="55" t="s">
        <v>4324</v>
      </c>
      <c r="CD5204" s="31" t="s">
        <v>8250</v>
      </c>
      <c r="CE5204" s="55" t="s">
        <v>8251</v>
      </c>
      <c r="CF5204" s="32" t="s">
        <v>2228</v>
      </c>
      <c r="CG5204" s="33" t="s">
        <v>790</v>
      </c>
      <c r="CH5204" s="34">
        <v>43500</v>
      </c>
      <c r="CI5204" s="35">
        <v>45717</v>
      </c>
      <c r="CJ5204" s="35"/>
      <c r="CK5204" s="36">
        <v>87000</v>
      </c>
      <c r="CL5204" s="26">
        <f t="shared" si="205"/>
        <v>43500</v>
      </c>
      <c r="CM5204" s="26"/>
      <c r="CR5204" s="26" t="str">
        <f t="shared" si="206"/>
        <v>('약국', '801-54-00032', '경기 용인시 수지구 상현동', '8806538013121', '신일슈도에페드린정 60mg', 43500, '2025-03-01'),</v>
      </c>
    </row>
    <row r="5205" spans="79:96" x14ac:dyDescent="0.25">
      <c r="CA5205" s="29">
        <v>5202</v>
      </c>
      <c r="CB5205" s="50"/>
      <c r="CC5205" s="55" t="s">
        <v>4324</v>
      </c>
      <c r="CD5205" s="31" t="s">
        <v>8252</v>
      </c>
      <c r="CE5205" s="55" t="s">
        <v>5638</v>
      </c>
      <c r="CF5205" s="32" t="s">
        <v>2228</v>
      </c>
      <c r="CG5205" s="33" t="s">
        <v>790</v>
      </c>
      <c r="CH5205" s="34">
        <v>29000</v>
      </c>
      <c r="CI5205" s="35">
        <v>45717</v>
      </c>
      <c r="CJ5205" s="35"/>
      <c r="CK5205" s="36">
        <v>58000</v>
      </c>
      <c r="CL5205" s="26">
        <f t="shared" si="205"/>
        <v>29000</v>
      </c>
      <c r="CM5205" s="26"/>
      <c r="CR5205" s="26" t="str">
        <f t="shared" si="206"/>
        <v>('약국', '458-27-00128', '서울 송파구 잠실동', '8806538013121', '신일슈도에페드린정 60mg', 29000, '2025-03-01'),</v>
      </c>
    </row>
    <row r="5206" spans="79:96" x14ac:dyDescent="0.25">
      <c r="CA5206" s="29">
        <v>5203</v>
      </c>
      <c r="CB5206" s="50"/>
      <c r="CC5206" s="55" t="s">
        <v>4324</v>
      </c>
      <c r="CD5206" s="31" t="s">
        <v>8253</v>
      </c>
      <c r="CE5206" s="55" t="s">
        <v>7581</v>
      </c>
      <c r="CF5206" s="32" t="s">
        <v>2228</v>
      </c>
      <c r="CG5206" s="33" t="s">
        <v>790</v>
      </c>
      <c r="CH5206" s="34">
        <v>87000</v>
      </c>
      <c r="CI5206" s="35">
        <v>45717</v>
      </c>
      <c r="CJ5206" s="35"/>
      <c r="CK5206" s="36">
        <v>174000</v>
      </c>
      <c r="CL5206" s="26">
        <f t="shared" si="205"/>
        <v>87000</v>
      </c>
      <c r="CM5206" s="26"/>
      <c r="CR5206" s="26" t="str">
        <f t="shared" si="206"/>
        <v>('약국', '581-39-00173', '인천 강화군 강화읍', '8806538013121', '신일슈도에페드린정 60mg', 87000, '2025-03-01'),</v>
      </c>
    </row>
    <row r="5207" spans="79:96" x14ac:dyDescent="0.25">
      <c r="CA5207" s="29">
        <v>5204</v>
      </c>
      <c r="CB5207" s="50"/>
      <c r="CC5207" s="55" t="s">
        <v>4324</v>
      </c>
      <c r="CD5207" s="31" t="s">
        <v>8254</v>
      </c>
      <c r="CE5207" s="55" t="s">
        <v>8255</v>
      </c>
      <c r="CF5207" s="32" t="s">
        <v>615</v>
      </c>
      <c r="CG5207" s="33" t="s">
        <v>616</v>
      </c>
      <c r="CH5207" s="34">
        <v>7500</v>
      </c>
      <c r="CI5207" s="35">
        <v>45689</v>
      </c>
      <c r="CJ5207" s="35"/>
      <c r="CK5207" s="36">
        <v>15000</v>
      </c>
      <c r="CL5207" s="26">
        <f t="shared" si="205"/>
        <v>7500</v>
      </c>
      <c r="CM5207" s="26"/>
      <c r="CR5207" s="26" t="str">
        <f t="shared" si="206"/>
        <v>('약국', '419-78-00066', '서울 중구 남대문로', '8806538015149', '신일폴산정 1mg', 7500, '2025-02-01'),</v>
      </c>
    </row>
    <row r="5208" spans="79:96" x14ac:dyDescent="0.25">
      <c r="CA5208" s="29">
        <v>5205</v>
      </c>
      <c r="CB5208" s="50"/>
      <c r="CC5208" s="55" t="s">
        <v>4324</v>
      </c>
      <c r="CD5208" s="31" t="s">
        <v>8256</v>
      </c>
      <c r="CE5208" s="55" t="s">
        <v>8257</v>
      </c>
      <c r="CF5208" s="32" t="s">
        <v>615</v>
      </c>
      <c r="CG5208" s="33" t="s">
        <v>616</v>
      </c>
      <c r="CH5208" s="34">
        <v>7500</v>
      </c>
      <c r="CI5208" s="35">
        <v>45658</v>
      </c>
      <c r="CJ5208" s="35"/>
      <c r="CK5208" s="36">
        <v>15000</v>
      </c>
      <c r="CL5208" s="26">
        <f t="shared" si="205"/>
        <v>7500</v>
      </c>
      <c r="CM5208" s="26"/>
      <c r="CR5208" s="26" t="str">
        <f t="shared" si="206"/>
        <v>('약국', '616-38-00171', '서울 강남구 개포동', '8806538015149', '신일폴산정 1mg', 7500, '2025-01-01'),</v>
      </c>
    </row>
    <row r="5209" spans="79:96" x14ac:dyDescent="0.25">
      <c r="CA5209" s="29">
        <v>5206</v>
      </c>
      <c r="CB5209" s="50"/>
      <c r="CC5209" s="55" t="s">
        <v>4324</v>
      </c>
      <c r="CD5209" s="31" t="s">
        <v>8258</v>
      </c>
      <c r="CE5209" s="55" t="s">
        <v>5660</v>
      </c>
      <c r="CF5209" s="32" t="s">
        <v>1001</v>
      </c>
      <c r="CG5209" s="33" t="s">
        <v>1002</v>
      </c>
      <c r="CH5209" s="34">
        <v>9480</v>
      </c>
      <c r="CI5209" s="35">
        <v>45717</v>
      </c>
      <c r="CJ5209" s="35"/>
      <c r="CK5209" s="36">
        <v>18960</v>
      </c>
      <c r="CL5209" s="26">
        <f t="shared" si="205"/>
        <v>9480</v>
      </c>
      <c r="CM5209" s="26"/>
      <c r="CR5209" s="26" t="str">
        <f t="shared" si="206"/>
        <v>('약국', '607-51-18735', '서울 서초구 방배동', '8806538027517', '프라빅정 75mg', 9480, '2025-03-01'),</v>
      </c>
    </row>
    <row r="5210" spans="79:96" x14ac:dyDescent="0.25">
      <c r="CA5210" s="29">
        <v>5207</v>
      </c>
      <c r="CB5210" s="50"/>
      <c r="CC5210" s="55" t="s">
        <v>4324</v>
      </c>
      <c r="CD5210" s="31" t="s">
        <v>8259</v>
      </c>
      <c r="CE5210" s="55" t="s">
        <v>5638</v>
      </c>
      <c r="CF5210" s="32" t="s">
        <v>2228</v>
      </c>
      <c r="CG5210" s="33" t="s">
        <v>790</v>
      </c>
      <c r="CH5210" s="34">
        <v>29000</v>
      </c>
      <c r="CI5210" s="35">
        <v>45717</v>
      </c>
      <c r="CJ5210" s="35"/>
      <c r="CK5210" s="36">
        <v>58000</v>
      </c>
      <c r="CL5210" s="26">
        <f t="shared" si="205"/>
        <v>29000</v>
      </c>
      <c r="CM5210" s="26"/>
      <c r="CR5210" s="26" t="str">
        <f t="shared" si="206"/>
        <v>('약국', '230-01-26836', '서울 송파구 잠실동', '8806538013121', '신일슈도에페드린정 60mg', 29000, '2025-03-01'),</v>
      </c>
    </row>
    <row r="5211" spans="79:96" x14ac:dyDescent="0.25">
      <c r="CA5211" s="29">
        <v>5208</v>
      </c>
      <c r="CB5211" s="50"/>
      <c r="CC5211" s="55" t="s">
        <v>4324</v>
      </c>
      <c r="CD5211" s="31" t="s">
        <v>8260</v>
      </c>
      <c r="CE5211" s="55" t="s">
        <v>8261</v>
      </c>
      <c r="CF5211" s="32" t="s">
        <v>615</v>
      </c>
      <c r="CG5211" s="33" t="s">
        <v>616</v>
      </c>
      <c r="CH5211" s="34">
        <v>7500</v>
      </c>
      <c r="CI5211" s="35">
        <v>45717</v>
      </c>
      <c r="CJ5211" s="35"/>
      <c r="CK5211" s="36">
        <v>15000</v>
      </c>
      <c r="CL5211" s="26">
        <f t="shared" si="205"/>
        <v>7500</v>
      </c>
      <c r="CM5211" s="26"/>
      <c r="CR5211" s="26" t="str">
        <f t="shared" si="206"/>
        <v>('약국', '281-28-00146', '경기 광주시 오포읍', '8806538015149', '신일폴산정 1mg', 7500, '2025-03-01'),</v>
      </c>
    </row>
    <row r="5212" spans="79:96" x14ac:dyDescent="0.25">
      <c r="CA5212" s="29">
        <v>5209</v>
      </c>
      <c r="CB5212" s="50"/>
      <c r="CC5212" s="55" t="s">
        <v>4324</v>
      </c>
      <c r="CD5212" s="31" t="s">
        <v>8262</v>
      </c>
      <c r="CE5212" s="55" t="s">
        <v>8263</v>
      </c>
      <c r="CF5212" s="32" t="s">
        <v>2228</v>
      </c>
      <c r="CG5212" s="33" t="s">
        <v>790</v>
      </c>
      <c r="CH5212" s="34">
        <v>-14500</v>
      </c>
      <c r="CI5212" s="35">
        <v>45717</v>
      </c>
      <c r="CJ5212" s="35"/>
      <c r="CK5212" s="36">
        <v>-29000</v>
      </c>
      <c r="CL5212" s="26">
        <f t="shared" si="205"/>
        <v>-14500</v>
      </c>
      <c r="CM5212" s="26"/>
      <c r="CR5212" s="26" t="str">
        <f t="shared" si="206"/>
        <v>('약국', '318-10-00346', '서울 서초구 우면동', '8806538013121', '신일슈도에페드린정 60mg', -14500, '2025-03-01'),</v>
      </c>
    </row>
    <row r="5213" spans="79:96" x14ac:dyDescent="0.25">
      <c r="CA5213" s="29">
        <v>5210</v>
      </c>
      <c r="CB5213" s="50"/>
      <c r="CC5213" s="55" t="s">
        <v>4324</v>
      </c>
      <c r="CD5213" s="31" t="s">
        <v>8264</v>
      </c>
      <c r="CE5213" s="55" t="s">
        <v>7761</v>
      </c>
      <c r="CF5213" s="32" t="s">
        <v>1041</v>
      </c>
      <c r="CG5213" s="33" t="s">
        <v>1004</v>
      </c>
      <c r="CH5213" s="34">
        <v>18000</v>
      </c>
      <c r="CI5213" s="35">
        <v>45717</v>
      </c>
      <c r="CJ5213" s="35"/>
      <c r="CK5213" s="36">
        <v>36000</v>
      </c>
      <c r="CL5213" s="26">
        <f t="shared" si="205"/>
        <v>18000</v>
      </c>
      <c r="CM5213" s="26"/>
      <c r="CR5213" s="26" t="str">
        <f t="shared" si="206"/>
        <v>('약국', '438-18-00307', '서울특별시 강동구 천호동', '8806538014647', '신일티아민염산염정 10mg', 18000, '2025-03-01'),</v>
      </c>
    </row>
    <row r="5214" spans="79:96" x14ac:dyDescent="0.25">
      <c r="CA5214" s="29">
        <v>5211</v>
      </c>
      <c r="CB5214" s="50"/>
      <c r="CC5214" s="55" t="s">
        <v>4324</v>
      </c>
      <c r="CD5214" s="31" t="s">
        <v>8265</v>
      </c>
      <c r="CE5214" s="55" t="s">
        <v>7869</v>
      </c>
      <c r="CF5214" s="32" t="s">
        <v>2228</v>
      </c>
      <c r="CG5214" s="33" t="s">
        <v>790</v>
      </c>
      <c r="CH5214" s="34">
        <v>43500</v>
      </c>
      <c r="CI5214" s="35">
        <v>45717</v>
      </c>
      <c r="CJ5214" s="35"/>
      <c r="CK5214" s="36">
        <v>87000</v>
      </c>
      <c r="CL5214" s="26">
        <f t="shared" si="205"/>
        <v>43500</v>
      </c>
      <c r="CM5214" s="26"/>
      <c r="CR5214" s="26" t="str">
        <f t="shared" si="206"/>
        <v>('약국', '710-57-00135', '경기 안산시 단원구 선부동', '8806538013121', '신일슈도에페드린정 60mg', 43500, '2025-03-01'),</v>
      </c>
    </row>
    <row r="5215" spans="79:96" x14ac:dyDescent="0.25">
      <c r="CA5215" s="29">
        <v>5212</v>
      </c>
      <c r="CB5215" s="50"/>
      <c r="CC5215" s="55" t="s">
        <v>4324</v>
      </c>
      <c r="CD5215" s="31" t="s">
        <v>8265</v>
      </c>
      <c r="CE5215" s="55" t="s">
        <v>7869</v>
      </c>
      <c r="CF5215" s="32" t="s">
        <v>645</v>
      </c>
      <c r="CG5215" s="33" t="s">
        <v>646</v>
      </c>
      <c r="CH5215" s="34">
        <v>9500</v>
      </c>
      <c r="CI5215" s="35">
        <v>45717</v>
      </c>
      <c r="CJ5215" s="35"/>
      <c r="CK5215" s="36">
        <v>19000</v>
      </c>
      <c r="CL5215" s="26">
        <f t="shared" si="205"/>
        <v>9500</v>
      </c>
      <c r="CM5215" s="26"/>
      <c r="CR5215" s="26" t="str">
        <f t="shared" si="206"/>
        <v>('약국', '710-57-00135', '경기 안산시 단원구 선부동', '8806538014265', '신일브롬헥신염산염정 8mg', 9500, '2025-03-01'),</v>
      </c>
    </row>
    <row r="5216" spans="79:96" x14ac:dyDescent="0.25">
      <c r="CA5216" s="29">
        <v>5213</v>
      </c>
      <c r="CB5216" s="50"/>
      <c r="CC5216" s="55" t="s">
        <v>4324</v>
      </c>
      <c r="CD5216" s="31" t="s">
        <v>8266</v>
      </c>
      <c r="CE5216" s="55" t="s">
        <v>7086</v>
      </c>
      <c r="CF5216" s="32" t="s">
        <v>2199</v>
      </c>
      <c r="CG5216" s="33" t="s">
        <v>752</v>
      </c>
      <c r="CH5216" s="34">
        <v>13140</v>
      </c>
      <c r="CI5216" s="35">
        <v>45689</v>
      </c>
      <c r="CJ5216" s="35"/>
      <c r="CK5216" s="36">
        <v>26280</v>
      </c>
      <c r="CL5216" s="26">
        <f t="shared" si="205"/>
        <v>13140</v>
      </c>
      <c r="CM5216" s="26"/>
      <c r="CR5216" s="26" t="str">
        <f t="shared" si="206"/>
        <v>('약국', '357-43-00164', '경기 부천시 원미구 중동', '8806538012155', '신일세파클러수화물캡슐', 13140, '2025-02-01'),</v>
      </c>
    </row>
    <row r="5217" spans="79:96" x14ac:dyDescent="0.25">
      <c r="CA5217" s="29">
        <v>5214</v>
      </c>
      <c r="CB5217" s="50"/>
      <c r="CC5217" s="55" t="s">
        <v>4324</v>
      </c>
      <c r="CD5217" s="31" t="s">
        <v>8267</v>
      </c>
      <c r="CE5217" s="55" t="s">
        <v>8084</v>
      </c>
      <c r="CF5217" s="32" t="s">
        <v>2228</v>
      </c>
      <c r="CG5217" s="33" t="s">
        <v>790</v>
      </c>
      <c r="CH5217" s="34">
        <v>43500</v>
      </c>
      <c r="CI5217" s="35">
        <v>45658</v>
      </c>
      <c r="CJ5217" s="35"/>
      <c r="CK5217" s="36">
        <v>87000</v>
      </c>
      <c r="CL5217" s="26">
        <f t="shared" si="205"/>
        <v>43500</v>
      </c>
      <c r="CM5217" s="26"/>
      <c r="CR5217" s="26" t="str">
        <f t="shared" si="206"/>
        <v>('약국', '883-34-00190', '경기 안산시 상록구 본오동', '8806538013121', '신일슈도에페드린정 60mg', 43500, '2025-01-01'),</v>
      </c>
    </row>
    <row r="5218" spans="79:96" x14ac:dyDescent="0.25">
      <c r="CA5218" s="29">
        <v>5215</v>
      </c>
      <c r="CB5218" s="50"/>
      <c r="CC5218" s="55" t="s">
        <v>4324</v>
      </c>
      <c r="CD5218" s="31" t="s">
        <v>8268</v>
      </c>
      <c r="CE5218" s="55" t="s">
        <v>5609</v>
      </c>
      <c r="CF5218" s="32" t="s">
        <v>7646</v>
      </c>
      <c r="CG5218" s="33" t="s">
        <v>2160</v>
      </c>
      <c r="CH5218" s="34">
        <v>4155</v>
      </c>
      <c r="CI5218" s="35">
        <v>45717</v>
      </c>
      <c r="CJ5218" s="35"/>
      <c r="CK5218" s="36">
        <v>8310</v>
      </c>
      <c r="CL5218" s="26">
        <f t="shared" si="205"/>
        <v>4155</v>
      </c>
      <c r="CM5218" s="26"/>
      <c r="CR5218" s="26" t="str">
        <f t="shared" si="206"/>
        <v>('약국', '220-05-75513', '서울 강남구 역삼동', '8806538003917', '로큐신정 150mg', 4155, '2025-03-01'),</v>
      </c>
    </row>
    <row r="5219" spans="79:96" x14ac:dyDescent="0.25">
      <c r="CA5219" s="29">
        <v>5216</v>
      </c>
      <c r="CB5219" s="50"/>
      <c r="CC5219" s="55" t="s">
        <v>4324</v>
      </c>
      <c r="CD5219" s="31" t="s">
        <v>8269</v>
      </c>
      <c r="CE5219" s="55" t="s">
        <v>5485</v>
      </c>
      <c r="CF5219" s="32" t="s">
        <v>645</v>
      </c>
      <c r="CG5219" s="33" t="s">
        <v>646</v>
      </c>
      <c r="CH5219" s="34">
        <v>9500</v>
      </c>
      <c r="CI5219" s="35">
        <v>45717</v>
      </c>
      <c r="CJ5219" s="35"/>
      <c r="CK5219" s="36">
        <v>19000</v>
      </c>
      <c r="CL5219" s="26">
        <f t="shared" si="205"/>
        <v>9500</v>
      </c>
      <c r="CM5219" s="26"/>
      <c r="CR5219" s="26" t="str">
        <f t="shared" si="206"/>
        <v>('약국', '113-25-07068', '서울 구로구 고척동', '8806538014265', '신일브롬헥신염산염정 8mg', 9500, '2025-03-01'),</v>
      </c>
    </row>
    <row r="5220" spans="79:96" x14ac:dyDescent="0.25">
      <c r="CA5220" s="29">
        <v>5217</v>
      </c>
      <c r="CB5220" s="50"/>
      <c r="CC5220" s="55" t="s">
        <v>4324</v>
      </c>
      <c r="CD5220" s="31" t="s">
        <v>5656</v>
      </c>
      <c r="CE5220" s="55" t="s">
        <v>5657</v>
      </c>
      <c r="CF5220" s="32" t="s">
        <v>2151</v>
      </c>
      <c r="CG5220" s="33" t="s">
        <v>61</v>
      </c>
      <c r="CH5220" s="34">
        <v>-51500</v>
      </c>
      <c r="CI5220" s="35">
        <v>45717</v>
      </c>
      <c r="CJ5220" s="35"/>
      <c r="CK5220" s="36">
        <v>-103000</v>
      </c>
      <c r="CL5220" s="26">
        <f t="shared" si="205"/>
        <v>-51500</v>
      </c>
      <c r="CM5220" s="26"/>
      <c r="CR5220" s="26" t="str">
        <f t="shared" si="206"/>
        <v>('약국', '131-24-54577', '인천 연수구 송도동', '8806538000220', '가모피드정 5mg', -51500, '2025-03-01'),</v>
      </c>
    </row>
    <row r="5221" spans="79:96" x14ac:dyDescent="0.25">
      <c r="CA5221" s="29">
        <v>5218</v>
      </c>
      <c r="CB5221" s="50"/>
      <c r="CC5221" s="55" t="s">
        <v>4324</v>
      </c>
      <c r="CD5221" s="31" t="s">
        <v>8270</v>
      </c>
      <c r="CE5221" s="55" t="s">
        <v>7084</v>
      </c>
      <c r="CF5221" s="32" t="s">
        <v>645</v>
      </c>
      <c r="CG5221" s="33" t="s">
        <v>646</v>
      </c>
      <c r="CH5221" s="34">
        <v>19000</v>
      </c>
      <c r="CI5221" s="35">
        <v>45717</v>
      </c>
      <c r="CJ5221" s="35"/>
      <c r="CK5221" s="36">
        <v>38000</v>
      </c>
      <c r="CL5221" s="26">
        <f t="shared" si="205"/>
        <v>19000</v>
      </c>
      <c r="CM5221" s="26"/>
      <c r="CR5221" s="26" t="str">
        <f t="shared" si="206"/>
        <v>('약국', '217-05-24454', '서울 노원구 중계동', '8806538014265', '신일브롬헥신염산염정 8mg', 19000, '2025-03-01'),</v>
      </c>
    </row>
    <row r="5222" spans="79:96" x14ac:dyDescent="0.25">
      <c r="CA5222" s="29">
        <v>5219</v>
      </c>
      <c r="CB5222" s="50"/>
      <c r="CC5222" s="55" t="s">
        <v>4324</v>
      </c>
      <c r="CD5222" s="31" t="s">
        <v>869</v>
      </c>
      <c r="CE5222" s="55" t="s">
        <v>8271</v>
      </c>
      <c r="CF5222" s="32" t="s">
        <v>3372</v>
      </c>
      <c r="CG5222" s="33" t="s">
        <v>552</v>
      </c>
      <c r="CH5222" s="34">
        <v>41600</v>
      </c>
      <c r="CI5222" s="35">
        <v>45717</v>
      </c>
      <c r="CJ5222" s="35"/>
      <c r="CK5222" s="36">
        <v>83200</v>
      </c>
      <c r="CL5222" s="26">
        <f t="shared" si="205"/>
        <v>41600</v>
      </c>
      <c r="CM5222" s="26"/>
      <c r="CR5222" s="26" t="str">
        <f t="shared" si="206"/>
        <v>('약국', '201-10-44954', '서울 중구 무학동', '8806538055626', '다이뉴시드정 480mg', 41600, '2025-03-01'),</v>
      </c>
    </row>
    <row r="5223" spans="79:96" x14ac:dyDescent="0.25">
      <c r="CA5223" s="29">
        <v>5220</v>
      </c>
      <c r="CB5223" s="50"/>
      <c r="CC5223" s="55" t="s">
        <v>4324</v>
      </c>
      <c r="CD5223" s="31" t="s">
        <v>869</v>
      </c>
      <c r="CE5223" s="55" t="s">
        <v>8271</v>
      </c>
      <c r="CF5223" s="32" t="s">
        <v>1686</v>
      </c>
      <c r="CG5223" s="33" t="s">
        <v>1033</v>
      </c>
      <c r="CH5223" s="34">
        <v>47835</v>
      </c>
      <c r="CI5223" s="35">
        <v>45717</v>
      </c>
      <c r="CJ5223" s="35"/>
      <c r="CK5223" s="36">
        <v>95670</v>
      </c>
      <c r="CL5223" s="26">
        <f t="shared" si="205"/>
        <v>47835</v>
      </c>
      <c r="CM5223" s="26"/>
      <c r="CR5223" s="26" t="str">
        <f t="shared" si="206"/>
        <v>('약국', '201-10-44954', '서울 중구 무학동', '8806538058122', '로타젯정10/10mg', 47835, '2025-03-01'),</v>
      </c>
    </row>
    <row r="5224" spans="79:96" x14ac:dyDescent="0.25">
      <c r="CA5224" s="29">
        <v>5221</v>
      </c>
      <c r="CB5224" s="50"/>
      <c r="CC5224" s="55" t="s">
        <v>4324</v>
      </c>
      <c r="CD5224" s="31" t="s">
        <v>869</v>
      </c>
      <c r="CE5224" s="55" t="s">
        <v>8271</v>
      </c>
      <c r="CF5224" s="32" t="s">
        <v>7513</v>
      </c>
      <c r="CG5224" s="33" t="s">
        <v>1191</v>
      </c>
      <c r="CH5224" s="34">
        <v>16470</v>
      </c>
      <c r="CI5224" s="35">
        <v>45717</v>
      </c>
      <c r="CJ5224" s="35"/>
      <c r="CK5224" s="36">
        <v>32940</v>
      </c>
      <c r="CL5224" s="26">
        <f t="shared" si="205"/>
        <v>16470</v>
      </c>
      <c r="CM5224" s="26"/>
      <c r="CR5224" s="26" t="str">
        <f t="shared" si="206"/>
        <v>('약국', '201-10-44954', '서울 중구 무학동', '8806538047218', '프리린캡슐 75mg', 16470, '2025-03-01'),</v>
      </c>
    </row>
    <row r="5225" spans="79:96" x14ac:dyDescent="0.25">
      <c r="CA5225" s="29">
        <v>5222</v>
      </c>
      <c r="CB5225" s="50"/>
      <c r="CC5225" s="55" t="s">
        <v>4324</v>
      </c>
      <c r="CD5225" s="31" t="s">
        <v>869</v>
      </c>
      <c r="CE5225" s="55" t="s">
        <v>8271</v>
      </c>
      <c r="CF5225" s="32" t="s">
        <v>2352</v>
      </c>
      <c r="CG5225" s="33" t="s">
        <v>1451</v>
      </c>
      <c r="CH5225" s="34">
        <v>60540</v>
      </c>
      <c r="CI5225" s="35">
        <v>45689</v>
      </c>
      <c r="CJ5225" s="35"/>
      <c r="CK5225" s="36">
        <v>121080</v>
      </c>
      <c r="CL5225" s="26">
        <f t="shared" si="205"/>
        <v>60540</v>
      </c>
      <c r="CM5225" s="26"/>
      <c r="CR5225" s="26" t="str">
        <f t="shared" si="206"/>
        <v>('약국', '201-10-44954', '서울 중구 무학동', '8806538054513', '안플업서방정 300mg', 60540, '2025-02-01'),</v>
      </c>
    </row>
    <row r="5226" spans="79:96" x14ac:dyDescent="0.25">
      <c r="CA5226" s="29">
        <v>5223</v>
      </c>
      <c r="CB5226" s="50"/>
      <c r="CC5226" s="55" t="s">
        <v>4324</v>
      </c>
      <c r="CD5226" s="31" t="s">
        <v>869</v>
      </c>
      <c r="CE5226" s="55" t="s">
        <v>8271</v>
      </c>
      <c r="CF5226" s="32" t="s">
        <v>1768</v>
      </c>
      <c r="CG5226" s="33" t="s">
        <v>1537</v>
      </c>
      <c r="CH5226" s="34">
        <v>29925</v>
      </c>
      <c r="CI5226" s="35">
        <v>45658</v>
      </c>
      <c r="CJ5226" s="35"/>
      <c r="CK5226" s="36">
        <v>59850</v>
      </c>
      <c r="CL5226" s="26">
        <f t="shared" si="205"/>
        <v>29925</v>
      </c>
      <c r="CM5226" s="26"/>
      <c r="CR5226" s="26" t="str">
        <f t="shared" si="206"/>
        <v>('약국', '201-10-44954', '서울 중구 무학동', '8806538060217', '테글리정20mg', 29925, '2025-01-01'),</v>
      </c>
    </row>
    <row r="5227" spans="79:96" x14ac:dyDescent="0.25">
      <c r="CA5227" s="29">
        <v>5224</v>
      </c>
      <c r="CB5227" s="50"/>
      <c r="CC5227" s="55" t="s">
        <v>4324</v>
      </c>
      <c r="CD5227" s="31" t="s">
        <v>869</v>
      </c>
      <c r="CE5227" s="55" t="s">
        <v>8271</v>
      </c>
      <c r="CF5227" s="32" t="s">
        <v>1077</v>
      </c>
      <c r="CG5227" s="33" t="s">
        <v>1078</v>
      </c>
      <c r="CH5227" s="34">
        <v>8250</v>
      </c>
      <c r="CI5227" s="35">
        <v>45717</v>
      </c>
      <c r="CJ5227" s="35"/>
      <c r="CK5227" s="36">
        <v>16500</v>
      </c>
      <c r="CL5227" s="26">
        <f t="shared" si="205"/>
        <v>8250</v>
      </c>
      <c r="CM5227" s="26"/>
      <c r="CR5227" s="26" t="str">
        <f t="shared" si="206"/>
        <v>('약국', '201-10-44954', '서울 중구 무학동', '8806538056425', '프로나지액 25mL', 8250, '2025-03-01'),</v>
      </c>
    </row>
    <row r="5228" spans="79:96" x14ac:dyDescent="0.25">
      <c r="CA5228" s="29">
        <v>5225</v>
      </c>
      <c r="CB5228" s="50"/>
      <c r="CC5228" s="55" t="s">
        <v>4324</v>
      </c>
      <c r="CD5228" s="31" t="s">
        <v>8272</v>
      </c>
      <c r="CE5228" s="55" t="s">
        <v>8273</v>
      </c>
      <c r="CF5228" s="32" t="s">
        <v>686</v>
      </c>
      <c r="CG5228" s="33" t="s">
        <v>661</v>
      </c>
      <c r="CH5228" s="34">
        <v>0</v>
      </c>
      <c r="CI5228" s="35">
        <v>45717</v>
      </c>
      <c r="CJ5228" s="35"/>
      <c r="CK5228" s="36">
        <v>0</v>
      </c>
      <c r="CL5228" s="26">
        <f t="shared" si="205"/>
        <v>0</v>
      </c>
      <c r="CM5228" s="26"/>
      <c r="CR5228" s="26" t="str">
        <f t="shared" si="206"/>
        <v>('약국', '101-07-75856', '서울 종로구 명륜', '8806538010977', '신일트리메부틴말레산염정 100mg', 0, '2025-03-01'),</v>
      </c>
    </row>
    <row r="5229" spans="79:96" x14ac:dyDescent="0.25">
      <c r="CA5229" s="29">
        <v>5226</v>
      </c>
      <c r="CB5229" s="50"/>
      <c r="CC5229" s="55" t="s">
        <v>4324</v>
      </c>
      <c r="CD5229" s="31" t="s">
        <v>8274</v>
      </c>
      <c r="CE5229" s="55" t="s">
        <v>5576</v>
      </c>
      <c r="CF5229" s="32" t="s">
        <v>1686</v>
      </c>
      <c r="CG5229" s="33" t="s">
        <v>1033</v>
      </c>
      <c r="CH5229" s="34">
        <v>-31890</v>
      </c>
      <c r="CI5229" s="35">
        <v>45717</v>
      </c>
      <c r="CJ5229" s="35"/>
      <c r="CK5229" s="36">
        <v>-63780</v>
      </c>
      <c r="CL5229" s="26">
        <f t="shared" si="205"/>
        <v>-31890</v>
      </c>
      <c r="CM5229" s="26"/>
      <c r="CR5229" s="26" t="str">
        <f t="shared" si="206"/>
        <v>('약국', '110-10-49842', '서울 은평구 불광동', '8806538058122', '로타젯정10/10mg', -31890, '2025-03-01'),</v>
      </c>
    </row>
    <row r="5230" spans="79:96" x14ac:dyDescent="0.25">
      <c r="CA5230" s="29">
        <v>5227</v>
      </c>
      <c r="CB5230" s="50"/>
      <c r="CC5230" s="55" t="s">
        <v>4324</v>
      </c>
      <c r="CD5230" s="31" t="s">
        <v>8275</v>
      </c>
      <c r="CE5230" s="55" t="s">
        <v>5685</v>
      </c>
      <c r="CF5230" s="32" t="s">
        <v>3004</v>
      </c>
      <c r="CG5230" s="33" t="s">
        <v>1576</v>
      </c>
      <c r="CH5230" s="34">
        <v>11004</v>
      </c>
      <c r="CI5230" s="35">
        <v>45717</v>
      </c>
      <c r="CJ5230" s="35"/>
      <c r="CK5230" s="36">
        <v>22008</v>
      </c>
      <c r="CL5230" s="26">
        <f t="shared" si="205"/>
        <v>11004</v>
      </c>
      <c r="CM5230" s="26"/>
      <c r="CR5230" s="26" t="str">
        <f t="shared" si="206"/>
        <v>('약국', '109-08-94801', '서울 강서구 화곡동', '8806538060736', '포시글리정 10mg', 11004, '2025-03-01'),</v>
      </c>
    </row>
    <row r="5231" spans="79:96" x14ac:dyDescent="0.25">
      <c r="CA5231" s="29">
        <v>5228</v>
      </c>
      <c r="CB5231" s="50"/>
      <c r="CC5231" s="55" t="s">
        <v>4324</v>
      </c>
      <c r="CD5231" s="31" t="s">
        <v>8276</v>
      </c>
      <c r="CE5231" s="55" t="s">
        <v>5472</v>
      </c>
      <c r="CF5231" s="32" t="s">
        <v>732</v>
      </c>
      <c r="CG5231" s="33" t="s">
        <v>733</v>
      </c>
      <c r="CH5231" s="34">
        <v>5750</v>
      </c>
      <c r="CI5231" s="35">
        <v>45717</v>
      </c>
      <c r="CJ5231" s="35"/>
      <c r="CK5231" s="36">
        <v>11500</v>
      </c>
      <c r="CL5231" s="26">
        <f t="shared" si="205"/>
        <v>5750</v>
      </c>
      <c r="CM5231" s="26"/>
      <c r="CR5231" s="26" t="str">
        <f t="shared" si="206"/>
        <v>('약국', '106-08-29693', '서울 영등포구 대림동', '8806538017259', '신일피리독신정 50mg', 5750, '2025-03-01'),</v>
      </c>
    </row>
    <row r="5232" spans="79:96" x14ac:dyDescent="0.25">
      <c r="CA5232" s="29">
        <v>5229</v>
      </c>
      <c r="CB5232" s="50"/>
      <c r="CC5232" s="55" t="s">
        <v>4324</v>
      </c>
      <c r="CD5232" s="31" t="s">
        <v>8277</v>
      </c>
      <c r="CE5232" s="55" t="s">
        <v>7274</v>
      </c>
      <c r="CF5232" s="32" t="s">
        <v>686</v>
      </c>
      <c r="CG5232" s="33" t="s">
        <v>661</v>
      </c>
      <c r="CH5232" s="34">
        <v>0</v>
      </c>
      <c r="CI5232" s="35">
        <v>45717</v>
      </c>
      <c r="CJ5232" s="35"/>
      <c r="CK5232" s="36">
        <v>0</v>
      </c>
      <c r="CL5232" s="26">
        <f t="shared" si="205"/>
        <v>0</v>
      </c>
      <c r="CM5232" s="26"/>
      <c r="CR5232" s="26" t="str">
        <f t="shared" si="206"/>
        <v>('약국', '117-12-15411', '서울특별시 강서구 화곡동', '8806538010977', '신일트리메부틴말레산염정 100mg', 0, '2025-03-01'),</v>
      </c>
    </row>
    <row r="5233" spans="79:96" x14ac:dyDescent="0.25">
      <c r="CA5233" s="29">
        <v>5230</v>
      </c>
      <c r="CB5233" s="50"/>
      <c r="CC5233" s="55" t="s">
        <v>4324</v>
      </c>
      <c r="CD5233" s="31" t="s">
        <v>987</v>
      </c>
      <c r="CE5233" s="55" t="s">
        <v>7381</v>
      </c>
      <c r="CF5233" s="32" t="s">
        <v>1638</v>
      </c>
      <c r="CG5233" s="33" t="s">
        <v>376</v>
      </c>
      <c r="CH5233" s="34">
        <v>18000</v>
      </c>
      <c r="CI5233" s="35">
        <v>45717</v>
      </c>
      <c r="CJ5233" s="35"/>
      <c r="CK5233" s="36">
        <v>36000</v>
      </c>
      <c r="CL5233" s="26">
        <f t="shared" si="205"/>
        <v>18000</v>
      </c>
      <c r="CM5233" s="26"/>
      <c r="CR5233" s="26" t="str">
        <f t="shared" si="206"/>
        <v>('약국', '201-09-21066', '서울 종로구 종로', '8806538053615', '네오스타정40/5mg', 18000, '2025-03-01'),</v>
      </c>
    </row>
    <row r="5234" spans="79:96" x14ac:dyDescent="0.25">
      <c r="CA5234" s="29">
        <v>5231</v>
      </c>
      <c r="CB5234" s="50"/>
      <c r="CC5234" s="55" t="s">
        <v>4324</v>
      </c>
      <c r="CD5234" s="31" t="s">
        <v>987</v>
      </c>
      <c r="CE5234" s="55" t="s">
        <v>7381</v>
      </c>
      <c r="CF5234" s="32" t="s">
        <v>1638</v>
      </c>
      <c r="CG5234" s="33" t="s">
        <v>376</v>
      </c>
      <c r="CH5234" s="34">
        <v>18000</v>
      </c>
      <c r="CI5234" s="35">
        <v>45689</v>
      </c>
      <c r="CJ5234" s="35"/>
      <c r="CK5234" s="36">
        <v>36000</v>
      </c>
      <c r="CL5234" s="26">
        <f t="shared" si="205"/>
        <v>18000</v>
      </c>
      <c r="CM5234" s="26"/>
      <c r="CR5234" s="26" t="str">
        <f t="shared" si="206"/>
        <v>('약국', '201-09-21066', '서울 종로구 종로', '8806538053615', '네오스타정40/5mg', 18000, '2025-02-01'),</v>
      </c>
    </row>
    <row r="5235" spans="79:96" x14ac:dyDescent="0.25">
      <c r="CA5235" s="29">
        <v>5232</v>
      </c>
      <c r="CB5235" s="50"/>
      <c r="CC5235" s="55" t="s">
        <v>4324</v>
      </c>
      <c r="CD5235" s="31" t="s">
        <v>987</v>
      </c>
      <c r="CE5235" s="55" t="s">
        <v>7381</v>
      </c>
      <c r="CF5235" s="32" t="s">
        <v>311</v>
      </c>
      <c r="CG5235" s="33" t="s">
        <v>312</v>
      </c>
      <c r="CH5235" s="34">
        <v>36720</v>
      </c>
      <c r="CI5235" s="35">
        <v>45658</v>
      </c>
      <c r="CJ5235" s="35"/>
      <c r="CK5235" s="36">
        <v>73440</v>
      </c>
      <c r="CL5235" s="26">
        <f t="shared" si="205"/>
        <v>36720</v>
      </c>
      <c r="CM5235" s="26"/>
      <c r="CR5235" s="26" t="str">
        <f t="shared" si="206"/>
        <v>('약국', '201-09-21066', '서울 종로구 종로', '8806538044125', '하이엘정 10mg', 36720, '2025-01-01'),</v>
      </c>
    </row>
    <row r="5236" spans="79:96" x14ac:dyDescent="0.25">
      <c r="CA5236" s="29">
        <v>5233</v>
      </c>
      <c r="CB5236" s="50"/>
      <c r="CC5236" s="55" t="s">
        <v>4324</v>
      </c>
      <c r="CD5236" s="31" t="s">
        <v>987</v>
      </c>
      <c r="CE5236" s="55" t="s">
        <v>7381</v>
      </c>
      <c r="CF5236" s="32" t="s">
        <v>499</v>
      </c>
      <c r="CG5236" s="33" t="s">
        <v>500</v>
      </c>
      <c r="CH5236" s="34">
        <v>5190</v>
      </c>
      <c r="CI5236" s="35">
        <v>45717</v>
      </c>
      <c r="CJ5236" s="35"/>
      <c r="CK5236" s="36">
        <v>10380</v>
      </c>
      <c r="CL5236" s="26">
        <f t="shared" si="205"/>
        <v>5190</v>
      </c>
      <c r="CM5236" s="26"/>
      <c r="CR5236" s="26" t="str">
        <f t="shared" si="206"/>
        <v>('약국', '201-09-21066', '서울 종로구 종로', '8806538049823', '하이엘정 5mg', 5190, '2025-03-01'),</v>
      </c>
    </row>
    <row r="5237" spans="79:96" x14ac:dyDescent="0.25">
      <c r="CA5237" s="29">
        <v>5234</v>
      </c>
      <c r="CB5237" s="50"/>
      <c r="CC5237" s="55" t="s">
        <v>4324</v>
      </c>
      <c r="CD5237" s="31" t="s">
        <v>8278</v>
      </c>
      <c r="CE5237" s="55" t="s">
        <v>8279</v>
      </c>
      <c r="CF5237" s="32" t="s">
        <v>645</v>
      </c>
      <c r="CG5237" s="33" t="s">
        <v>646</v>
      </c>
      <c r="CH5237" s="34">
        <v>9500</v>
      </c>
      <c r="CI5237" s="35">
        <v>45717</v>
      </c>
      <c r="CJ5237" s="35"/>
      <c r="CK5237" s="36">
        <v>19000</v>
      </c>
      <c r="CL5237" s="26">
        <f t="shared" si="205"/>
        <v>9500</v>
      </c>
      <c r="CM5237" s="26"/>
      <c r="CR5237" s="26" t="str">
        <f t="shared" si="206"/>
        <v>('약국', '514-04-98281', '경기 파주시 문발동', '8806538014265', '신일브롬헥신염산염정 8mg', 9500, '2025-03-01'),</v>
      </c>
    </row>
    <row r="5238" spans="79:96" x14ac:dyDescent="0.25">
      <c r="CA5238" s="29">
        <v>5235</v>
      </c>
      <c r="CB5238" s="50"/>
      <c r="CC5238" s="55" t="s">
        <v>4324</v>
      </c>
      <c r="CD5238" s="31" t="s">
        <v>8280</v>
      </c>
      <c r="CE5238" s="55" t="s">
        <v>8281</v>
      </c>
      <c r="CF5238" s="32" t="s">
        <v>686</v>
      </c>
      <c r="CG5238" s="33" t="s">
        <v>661</v>
      </c>
      <c r="CH5238" s="34">
        <v>0</v>
      </c>
      <c r="CI5238" s="35">
        <v>45717</v>
      </c>
      <c r="CJ5238" s="35"/>
      <c r="CK5238" s="36">
        <v>0</v>
      </c>
      <c r="CL5238" s="26">
        <f t="shared" si="205"/>
        <v>0</v>
      </c>
      <c r="CM5238" s="26"/>
      <c r="CR5238" s="26" t="str">
        <f t="shared" si="206"/>
        <v>('약국', '209-26-19649', '서울 성북구 길음동', '8806538010977', '신일트리메부틴말레산염정 100mg', 0, '2025-03-01'),</v>
      </c>
    </row>
    <row r="5239" spans="79:96" x14ac:dyDescent="0.25">
      <c r="CA5239" s="29">
        <v>5236</v>
      </c>
      <c r="CB5239" s="50"/>
      <c r="CC5239" s="55" t="s">
        <v>4324</v>
      </c>
      <c r="CD5239" s="31" t="s">
        <v>5544</v>
      </c>
      <c r="CE5239" s="55" t="s">
        <v>5545</v>
      </c>
      <c r="CF5239" s="32" t="s">
        <v>1259</v>
      </c>
      <c r="CG5239" s="33" t="s">
        <v>1260</v>
      </c>
      <c r="CH5239" s="34">
        <v>12500</v>
      </c>
      <c r="CI5239" s="35">
        <v>45717</v>
      </c>
      <c r="CJ5239" s="35"/>
      <c r="CK5239" s="36">
        <v>25000</v>
      </c>
      <c r="CL5239" s="26">
        <f t="shared" si="205"/>
        <v>12500</v>
      </c>
      <c r="CM5239" s="26"/>
      <c r="CR5239" s="26" t="str">
        <f t="shared" si="206"/>
        <v>('약국', '131-26-31850', '인천 남구 주안동', '8806538005737', '메코민캡슐 500mcg', 12500, '2025-03-01'),</v>
      </c>
    </row>
    <row r="5240" spans="79:96" x14ac:dyDescent="0.25">
      <c r="CA5240" s="29">
        <v>5237</v>
      </c>
      <c r="CB5240" s="50"/>
      <c r="CC5240" s="55" t="s">
        <v>4324</v>
      </c>
      <c r="CD5240" s="31" t="s">
        <v>8282</v>
      </c>
      <c r="CE5240" s="55" t="s">
        <v>7438</v>
      </c>
      <c r="CF5240" s="32" t="s">
        <v>1940</v>
      </c>
      <c r="CG5240" s="33" t="s">
        <v>1941</v>
      </c>
      <c r="CH5240" s="34">
        <v>2200</v>
      </c>
      <c r="CI5240" s="35">
        <v>45717</v>
      </c>
      <c r="CJ5240" s="35"/>
      <c r="CK5240" s="36">
        <v>4400</v>
      </c>
      <c r="CL5240" s="26">
        <f t="shared" si="205"/>
        <v>2200</v>
      </c>
      <c r="CM5240" s="26"/>
      <c r="CR5240" s="26" t="str">
        <f t="shared" si="206"/>
        <v>('약국', '129-15-71659', '경기 성남시 분당구 정자동', '8806538025339', '크마론지크림 20g', 2200, '2025-03-01'),</v>
      </c>
    </row>
    <row r="5241" spans="79:96" x14ac:dyDescent="0.25">
      <c r="CA5241" s="29">
        <v>5238</v>
      </c>
      <c r="CB5241" s="50"/>
      <c r="CC5241" s="55" t="s">
        <v>4324</v>
      </c>
      <c r="CD5241" s="31" t="s">
        <v>800</v>
      </c>
      <c r="CE5241" s="55" t="s">
        <v>8178</v>
      </c>
      <c r="CF5241" s="32" t="s">
        <v>1077</v>
      </c>
      <c r="CG5241" s="33" t="s">
        <v>1078</v>
      </c>
      <c r="CH5241" s="34">
        <v>13750</v>
      </c>
      <c r="CI5241" s="35">
        <v>45717</v>
      </c>
      <c r="CJ5241" s="35"/>
      <c r="CK5241" s="36">
        <v>27500</v>
      </c>
      <c r="CL5241" s="26">
        <f t="shared" si="205"/>
        <v>13750</v>
      </c>
      <c r="CM5241" s="26"/>
      <c r="CR5241" s="26" t="str">
        <f t="shared" si="206"/>
        <v>('약국', '117-09-81435', '서울특별시 구로구 고척동', '8806538056425', '프로나지액 25mL', 13750, '2025-03-01'),</v>
      </c>
    </row>
    <row r="5242" spans="79:96" x14ac:dyDescent="0.25">
      <c r="CA5242" s="29">
        <v>5239</v>
      </c>
      <c r="CB5242" s="50"/>
      <c r="CC5242" s="55" t="s">
        <v>4324</v>
      </c>
      <c r="CD5242" s="31" t="s">
        <v>800</v>
      </c>
      <c r="CE5242" s="55" t="s">
        <v>8178</v>
      </c>
      <c r="CF5242" s="32" t="s">
        <v>6281</v>
      </c>
      <c r="CG5242" s="33" t="s">
        <v>750</v>
      </c>
      <c r="CH5242" s="34">
        <v>113400</v>
      </c>
      <c r="CI5242" s="35">
        <v>45717</v>
      </c>
      <c r="CJ5242" s="35"/>
      <c r="CK5242" s="36">
        <v>226800</v>
      </c>
      <c r="CL5242" s="26">
        <f t="shared" si="205"/>
        <v>113400</v>
      </c>
      <c r="CM5242" s="26"/>
      <c r="CR5242" s="26" t="str">
        <f t="shared" si="206"/>
        <v>('약국', '117-09-81435', '서울특별시 구로구 고척동', '8806538059525', '레보트로서방정', 113400, '2025-03-01'),</v>
      </c>
    </row>
    <row r="5243" spans="79:96" x14ac:dyDescent="0.25">
      <c r="CA5243" s="29">
        <v>5240</v>
      </c>
      <c r="CB5243" s="50"/>
      <c r="CC5243" s="55" t="s">
        <v>4324</v>
      </c>
      <c r="CD5243" s="31" t="s">
        <v>800</v>
      </c>
      <c r="CE5243" s="55" t="s">
        <v>8178</v>
      </c>
      <c r="CF5243" s="32" t="s">
        <v>1376</v>
      </c>
      <c r="CG5243" s="33" t="s">
        <v>197</v>
      </c>
      <c r="CH5243" s="34">
        <v>32040</v>
      </c>
      <c r="CI5243" s="35">
        <v>45689</v>
      </c>
      <c r="CJ5243" s="35"/>
      <c r="CK5243" s="36">
        <v>64080</v>
      </c>
      <c r="CL5243" s="26">
        <f t="shared" si="205"/>
        <v>32040</v>
      </c>
      <c r="CM5243" s="26"/>
      <c r="CR5243" s="26" t="str">
        <f t="shared" si="206"/>
        <v>('약국', '117-09-81435', '서울특별시 구로구 고척동', '8806538013817', '리피칸정 20mg', 32040, '2025-02-01'),</v>
      </c>
    </row>
    <row r="5244" spans="79:96" x14ac:dyDescent="0.25">
      <c r="CA5244" s="29">
        <v>5241</v>
      </c>
      <c r="CB5244" s="50"/>
      <c r="CC5244" s="55" t="s">
        <v>4324</v>
      </c>
      <c r="CD5244" s="31" t="s">
        <v>800</v>
      </c>
      <c r="CE5244" s="55" t="s">
        <v>8178</v>
      </c>
      <c r="CF5244" s="32" t="s">
        <v>1686</v>
      </c>
      <c r="CG5244" s="33" t="s">
        <v>1033</v>
      </c>
      <c r="CH5244" s="34">
        <v>47835</v>
      </c>
      <c r="CI5244" s="35">
        <v>45658</v>
      </c>
      <c r="CJ5244" s="35"/>
      <c r="CK5244" s="36">
        <v>95670</v>
      </c>
      <c r="CL5244" s="26">
        <f t="shared" si="205"/>
        <v>47835</v>
      </c>
      <c r="CM5244" s="26"/>
      <c r="CR5244" s="26" t="str">
        <f t="shared" si="206"/>
        <v>('약국', '117-09-81435', '서울특별시 구로구 고척동', '8806538058122', '로타젯정10/10mg', 47835, '2025-01-01'),</v>
      </c>
    </row>
    <row r="5245" spans="79:96" x14ac:dyDescent="0.25">
      <c r="CA5245" s="29">
        <v>5242</v>
      </c>
      <c r="CB5245" s="50"/>
      <c r="CC5245" s="55" t="s">
        <v>4324</v>
      </c>
      <c r="CD5245" s="31" t="s">
        <v>800</v>
      </c>
      <c r="CE5245" s="55" t="s">
        <v>8178</v>
      </c>
      <c r="CF5245" s="32" t="s">
        <v>2354</v>
      </c>
      <c r="CG5245" s="33" t="s">
        <v>661</v>
      </c>
      <c r="CH5245" s="34">
        <v>29000</v>
      </c>
      <c r="CI5245" s="35">
        <v>45717</v>
      </c>
      <c r="CJ5245" s="35"/>
      <c r="CK5245" s="36">
        <v>58000</v>
      </c>
      <c r="CL5245" s="26">
        <f t="shared" si="205"/>
        <v>29000</v>
      </c>
      <c r="CM5245" s="26"/>
      <c r="CR5245" s="26" t="str">
        <f t="shared" si="206"/>
        <v>('약국', '117-09-81435', '서울특별시 구로구 고척동', '8806538046938', '신일트리메부틴말레산염정 100mg', 29000, '2025-03-01'),</v>
      </c>
    </row>
    <row r="5246" spans="79:96" x14ac:dyDescent="0.25">
      <c r="CA5246" s="29">
        <v>5243</v>
      </c>
      <c r="CB5246" s="50"/>
      <c r="CC5246" s="55" t="s">
        <v>4324</v>
      </c>
      <c r="CD5246" s="31" t="s">
        <v>800</v>
      </c>
      <c r="CE5246" s="55" t="s">
        <v>8178</v>
      </c>
      <c r="CF5246" s="32" t="s">
        <v>1768</v>
      </c>
      <c r="CG5246" s="33" t="s">
        <v>1537</v>
      </c>
      <c r="CH5246" s="34">
        <v>19950</v>
      </c>
      <c r="CI5246" s="35">
        <v>45717</v>
      </c>
      <c r="CJ5246" s="35"/>
      <c r="CK5246" s="36">
        <v>39900</v>
      </c>
      <c r="CL5246" s="26">
        <f t="shared" si="205"/>
        <v>19950</v>
      </c>
      <c r="CM5246" s="26"/>
      <c r="CR5246" s="26" t="str">
        <f t="shared" si="206"/>
        <v>('약국', '117-09-81435', '서울특별시 구로구 고척동', '8806538060217', '테글리정20mg', 19950, '2025-03-01'),</v>
      </c>
    </row>
    <row r="5247" spans="79:96" x14ac:dyDescent="0.25">
      <c r="CA5247" s="29">
        <v>5244</v>
      </c>
      <c r="CB5247" s="50"/>
      <c r="CC5247" s="55" t="s">
        <v>4324</v>
      </c>
      <c r="CD5247" s="31" t="s">
        <v>800</v>
      </c>
      <c r="CE5247" s="55" t="s">
        <v>8178</v>
      </c>
      <c r="CF5247" s="32" t="s">
        <v>3963</v>
      </c>
      <c r="CG5247" s="33" t="s">
        <v>1444</v>
      </c>
      <c r="CH5247" s="34">
        <v>146250</v>
      </c>
      <c r="CI5247" s="35">
        <v>45717</v>
      </c>
      <c r="CJ5247" s="35"/>
      <c r="CK5247" s="36">
        <v>292500</v>
      </c>
      <c r="CL5247" s="26">
        <f t="shared" si="205"/>
        <v>146250</v>
      </c>
      <c r="CM5247" s="26"/>
      <c r="CR5247" s="26" t="str">
        <f t="shared" si="206"/>
        <v>('약국', '117-09-81435', '서울특별시 구로구 고척동', '8806538053929', '엘도네오캡슐', 146250, '2025-03-01'),</v>
      </c>
    </row>
    <row r="5248" spans="79:96" x14ac:dyDescent="0.25">
      <c r="CA5248" s="29">
        <v>5245</v>
      </c>
      <c r="CB5248" s="50"/>
      <c r="CC5248" s="55" t="s">
        <v>4324</v>
      </c>
      <c r="CD5248" s="31" t="s">
        <v>800</v>
      </c>
      <c r="CE5248" s="55" t="s">
        <v>8178</v>
      </c>
      <c r="CF5248" s="32" t="s">
        <v>1077</v>
      </c>
      <c r="CG5248" s="33" t="s">
        <v>1078</v>
      </c>
      <c r="CH5248" s="34">
        <v>13750</v>
      </c>
      <c r="CI5248" s="35">
        <v>45717</v>
      </c>
      <c r="CJ5248" s="35"/>
      <c r="CK5248" s="36">
        <v>27500</v>
      </c>
      <c r="CL5248" s="26">
        <f t="shared" si="205"/>
        <v>13750</v>
      </c>
      <c r="CM5248" s="26"/>
      <c r="CR5248" s="26" t="str">
        <f t="shared" si="206"/>
        <v>('약국', '117-09-81435', '서울특별시 구로구 고척동', '8806538056425', '프로나지액 25mL', 13750, '2025-03-01'),</v>
      </c>
    </row>
    <row r="5249" spans="79:96" x14ac:dyDescent="0.25">
      <c r="CA5249" s="29">
        <v>5246</v>
      </c>
      <c r="CB5249" s="50"/>
      <c r="CC5249" s="55" t="s">
        <v>4324</v>
      </c>
      <c r="CD5249" s="31" t="s">
        <v>800</v>
      </c>
      <c r="CE5249" s="55" t="s">
        <v>8178</v>
      </c>
      <c r="CF5249" s="32" t="s">
        <v>2328</v>
      </c>
      <c r="CG5249" s="33" t="s">
        <v>85</v>
      </c>
      <c r="CH5249" s="34">
        <v>39780</v>
      </c>
      <c r="CI5249" s="35">
        <v>45717</v>
      </c>
      <c r="CJ5249" s="35"/>
      <c r="CK5249" s="36">
        <v>79560</v>
      </c>
      <c r="CL5249" s="26">
        <f t="shared" si="205"/>
        <v>39780</v>
      </c>
      <c r="CM5249" s="26"/>
      <c r="CR5249" s="26" t="str">
        <f t="shared" si="206"/>
        <v>('약국', '117-09-81435', '서울특별시 구로구 고척동', '8806538013718', '리피칸정 10mg', 39780, '2025-03-01'),</v>
      </c>
    </row>
    <row r="5250" spans="79:96" x14ac:dyDescent="0.25">
      <c r="CA5250" s="29">
        <v>5247</v>
      </c>
      <c r="CB5250" s="50"/>
      <c r="CC5250" s="55" t="s">
        <v>4324</v>
      </c>
      <c r="CD5250" s="31" t="s">
        <v>800</v>
      </c>
      <c r="CE5250" s="55" t="s">
        <v>8178</v>
      </c>
      <c r="CF5250" s="32" t="s">
        <v>3372</v>
      </c>
      <c r="CG5250" s="33" t="s">
        <v>552</v>
      </c>
      <c r="CH5250" s="34">
        <v>41600</v>
      </c>
      <c r="CI5250" s="35">
        <v>45717</v>
      </c>
      <c r="CJ5250" s="35"/>
      <c r="CK5250" s="36">
        <v>83200</v>
      </c>
      <c r="CL5250" s="26">
        <f t="shared" si="205"/>
        <v>41600</v>
      </c>
      <c r="CM5250" s="26"/>
      <c r="CR5250" s="26" t="str">
        <f t="shared" si="206"/>
        <v>('약국', '117-09-81435', '서울특별시 구로구 고척동', '8806538055626', '다이뉴시드정 480mg', 41600, '2025-03-01'),</v>
      </c>
    </row>
    <row r="5251" spans="79:96" x14ac:dyDescent="0.25">
      <c r="CA5251" s="29">
        <v>5248</v>
      </c>
      <c r="CB5251" s="50"/>
      <c r="CC5251" s="55" t="s">
        <v>4324</v>
      </c>
      <c r="CD5251" s="31" t="s">
        <v>800</v>
      </c>
      <c r="CE5251" s="55" t="s">
        <v>8178</v>
      </c>
      <c r="CF5251" s="32" t="s">
        <v>2328</v>
      </c>
      <c r="CG5251" s="33" t="s">
        <v>85</v>
      </c>
      <c r="CH5251" s="34">
        <v>49725</v>
      </c>
      <c r="CI5251" s="35">
        <v>45717</v>
      </c>
      <c r="CJ5251" s="35"/>
      <c r="CK5251" s="36">
        <v>99450</v>
      </c>
      <c r="CL5251" s="26">
        <f t="shared" si="205"/>
        <v>49725</v>
      </c>
      <c r="CM5251" s="26"/>
      <c r="CR5251" s="26" t="str">
        <f t="shared" si="206"/>
        <v>('약국', '117-09-81435', '서울특별시 구로구 고척동', '8806538013718', '리피칸정 10mg', 49725, '2025-03-01'),</v>
      </c>
    </row>
    <row r="5252" spans="79:96" x14ac:dyDescent="0.25">
      <c r="CA5252" s="29">
        <v>5249</v>
      </c>
      <c r="CB5252" s="50"/>
      <c r="CC5252" s="55" t="s">
        <v>4324</v>
      </c>
      <c r="CD5252" s="31" t="s">
        <v>800</v>
      </c>
      <c r="CE5252" s="55" t="s">
        <v>8178</v>
      </c>
      <c r="CF5252" s="32" t="s">
        <v>6281</v>
      </c>
      <c r="CG5252" s="33" t="s">
        <v>750</v>
      </c>
      <c r="CH5252" s="34">
        <v>56700</v>
      </c>
      <c r="CI5252" s="35">
        <v>45689</v>
      </c>
      <c r="CJ5252" s="35"/>
      <c r="CK5252" s="36">
        <v>113400</v>
      </c>
      <c r="CL5252" s="26">
        <f t="shared" si="205"/>
        <v>56700</v>
      </c>
      <c r="CM5252" s="26"/>
      <c r="CR5252" s="26" t="str">
        <f t="shared" si="206"/>
        <v>('약국', '117-09-81435', '서울특별시 구로구 고척동', '8806538059525', '레보트로서방정', 56700, '2025-02-01'),</v>
      </c>
    </row>
    <row r="5253" spans="79:96" x14ac:dyDescent="0.25">
      <c r="CA5253" s="29">
        <v>5250</v>
      </c>
      <c r="CB5253" s="50"/>
      <c r="CC5253" s="55" t="s">
        <v>4324</v>
      </c>
      <c r="CD5253" s="31" t="s">
        <v>1136</v>
      </c>
      <c r="CE5253" s="55" t="s">
        <v>7071</v>
      </c>
      <c r="CF5253" s="32" t="s">
        <v>615</v>
      </c>
      <c r="CG5253" s="33" t="s">
        <v>616</v>
      </c>
      <c r="CH5253" s="34">
        <v>7500</v>
      </c>
      <c r="CI5253" s="35">
        <v>45658</v>
      </c>
      <c r="CJ5253" s="35"/>
      <c r="CK5253" s="36">
        <v>15000</v>
      </c>
      <c r="CL5253" s="26">
        <f t="shared" ref="CL5253:CL5316" si="207">IFERROR(CK5253/2,"")</f>
        <v>7500</v>
      </c>
      <c r="CM5253" s="26"/>
      <c r="CR5253" s="26" t="str">
        <f t="shared" ref="CR5253:CR5316" si="208">IFERROR("('"&amp;CC5253&amp;"', '"&amp;CD5253&amp;"', '"&amp;CE5253&amp;"', '"&amp;CF5253&amp;"', '"&amp;CG5253&amp;"', "&amp;CH5253&amp;", '"&amp;TEXT(CI5253,"YYYY-MM-DD")&amp;"'),","")</f>
        <v>('약국', '109-51-37636', '서울 은평구 대조동', '8806538015149', '신일폴산정 1mg', 7500, '2025-01-01'),</v>
      </c>
    </row>
    <row r="5254" spans="79:96" x14ac:dyDescent="0.25">
      <c r="CA5254" s="29">
        <v>5251</v>
      </c>
      <c r="CB5254" s="50"/>
      <c r="CC5254" s="55" t="s">
        <v>4324</v>
      </c>
      <c r="CD5254" s="31" t="s">
        <v>1097</v>
      </c>
      <c r="CE5254" s="55" t="s">
        <v>8283</v>
      </c>
      <c r="CF5254" s="32" t="s">
        <v>1077</v>
      </c>
      <c r="CG5254" s="33" t="s">
        <v>1078</v>
      </c>
      <c r="CH5254" s="34">
        <v>11000</v>
      </c>
      <c r="CI5254" s="35">
        <v>45717</v>
      </c>
      <c r="CJ5254" s="35"/>
      <c r="CK5254" s="36">
        <v>22000</v>
      </c>
      <c r="CL5254" s="26">
        <f t="shared" si="207"/>
        <v>11000</v>
      </c>
      <c r="CM5254" s="26"/>
      <c r="CR5254" s="26" t="str">
        <f t="shared" si="208"/>
        <v>('약국', '204-03-67884', '경기 남양주시 평내동', '8806538056425', '프로나지액 25mL', 11000, '2025-03-01'),</v>
      </c>
    </row>
    <row r="5255" spans="79:96" x14ac:dyDescent="0.25">
      <c r="CA5255" s="29">
        <v>5252</v>
      </c>
      <c r="CB5255" s="50"/>
      <c r="CC5255" s="55" t="s">
        <v>4324</v>
      </c>
      <c r="CD5255" s="31" t="s">
        <v>1097</v>
      </c>
      <c r="CE5255" s="55" t="s">
        <v>8283</v>
      </c>
      <c r="CF5255" s="32" t="s">
        <v>6280</v>
      </c>
      <c r="CG5255" s="33" t="s">
        <v>1930</v>
      </c>
      <c r="CH5255" s="34">
        <v>4335</v>
      </c>
      <c r="CI5255" s="35">
        <v>45717</v>
      </c>
      <c r="CJ5255" s="35"/>
      <c r="CK5255" s="36">
        <v>8670</v>
      </c>
      <c r="CL5255" s="26">
        <f t="shared" si="207"/>
        <v>4335</v>
      </c>
      <c r="CM5255" s="26"/>
      <c r="CR5255" s="26" t="str">
        <f t="shared" si="208"/>
        <v>('약국', '204-03-67884', '경기 남양주시 평내동', '8806538057514', '가모피드서방정15mg', 4335, '2025-03-01'),</v>
      </c>
    </row>
    <row r="5256" spans="79:96" x14ac:dyDescent="0.25">
      <c r="CA5256" s="29">
        <v>5253</v>
      </c>
      <c r="CB5256" s="50"/>
      <c r="CC5256" s="55" t="s">
        <v>4324</v>
      </c>
      <c r="CD5256" s="31" t="s">
        <v>1097</v>
      </c>
      <c r="CE5256" s="55" t="s">
        <v>8283</v>
      </c>
      <c r="CF5256" s="32" t="s">
        <v>6280</v>
      </c>
      <c r="CG5256" s="33" t="s">
        <v>1930</v>
      </c>
      <c r="CH5256" s="34">
        <v>4335</v>
      </c>
      <c r="CI5256" s="35">
        <v>45717</v>
      </c>
      <c r="CJ5256" s="35"/>
      <c r="CK5256" s="36">
        <v>8670</v>
      </c>
      <c r="CL5256" s="26">
        <f t="shared" si="207"/>
        <v>4335</v>
      </c>
      <c r="CM5256" s="26"/>
      <c r="CR5256" s="26" t="str">
        <f t="shared" si="208"/>
        <v>('약국', '204-03-67884', '경기 남양주시 평내동', '8806538057514', '가모피드서방정15mg', 4335, '2025-03-01'),</v>
      </c>
    </row>
    <row r="5257" spans="79:96" x14ac:dyDescent="0.25">
      <c r="CA5257" s="29">
        <v>5254</v>
      </c>
      <c r="CB5257" s="50"/>
      <c r="CC5257" s="55" t="s">
        <v>4324</v>
      </c>
      <c r="CD5257" s="31" t="s">
        <v>8284</v>
      </c>
      <c r="CE5257" s="55" t="s">
        <v>7362</v>
      </c>
      <c r="CF5257" s="32" t="s">
        <v>2369</v>
      </c>
      <c r="CG5257" s="33" t="s">
        <v>1146</v>
      </c>
      <c r="CH5257" s="34">
        <v>19110</v>
      </c>
      <c r="CI5257" s="35">
        <v>45717</v>
      </c>
      <c r="CJ5257" s="35"/>
      <c r="CK5257" s="36">
        <v>38220</v>
      </c>
      <c r="CL5257" s="26">
        <f t="shared" si="207"/>
        <v>19110</v>
      </c>
      <c r="CM5257" s="26"/>
      <c r="CR5257" s="26" t="str">
        <f t="shared" si="208"/>
        <v>('약국', '110-11-21220', '서울 은평구 갈현동', '8806538059013', '리피젯정10/10mg', 19110, '2025-03-01'),</v>
      </c>
    </row>
    <row r="5258" spans="79:96" x14ac:dyDescent="0.25">
      <c r="CA5258" s="29">
        <v>5255</v>
      </c>
      <c r="CB5258" s="50"/>
      <c r="CC5258" s="55" t="s">
        <v>4324</v>
      </c>
      <c r="CD5258" s="31" t="s">
        <v>8285</v>
      </c>
      <c r="CE5258" s="55" t="s">
        <v>5657</v>
      </c>
      <c r="CF5258" s="32" t="s">
        <v>3032</v>
      </c>
      <c r="CG5258" s="33" t="s">
        <v>133</v>
      </c>
      <c r="CH5258" s="34">
        <v>3390</v>
      </c>
      <c r="CI5258" s="35">
        <v>45717</v>
      </c>
      <c r="CJ5258" s="35"/>
      <c r="CK5258" s="36">
        <v>6780</v>
      </c>
      <c r="CL5258" s="26">
        <f t="shared" si="207"/>
        <v>3390</v>
      </c>
      <c r="CM5258" s="26"/>
      <c r="CR5258" s="26" t="str">
        <f t="shared" si="208"/>
        <v>('약국', '137-13-21326', '인천 연수구 송도동', '8806538050119', '트레스오릭스포르테캡슐 1mg', 3390, '2025-03-01'),</v>
      </c>
    </row>
    <row r="5259" spans="79:96" x14ac:dyDescent="0.25">
      <c r="CA5259" s="29">
        <v>5256</v>
      </c>
      <c r="CB5259" s="50"/>
      <c r="CC5259" s="55" t="s">
        <v>4324</v>
      </c>
      <c r="CD5259" s="31" t="s">
        <v>8286</v>
      </c>
      <c r="CE5259" s="55" t="s">
        <v>5565</v>
      </c>
      <c r="CF5259" s="32" t="s">
        <v>2203</v>
      </c>
      <c r="CG5259" s="33" t="s">
        <v>140</v>
      </c>
      <c r="CH5259" s="34">
        <v>1725</v>
      </c>
      <c r="CI5259" s="35">
        <v>45717</v>
      </c>
      <c r="CJ5259" s="35"/>
      <c r="CK5259" s="36">
        <v>3450</v>
      </c>
      <c r="CL5259" s="26">
        <f t="shared" si="207"/>
        <v>1725</v>
      </c>
      <c r="CM5259" s="26"/>
      <c r="CR5259" s="26" t="str">
        <f t="shared" si="208"/>
        <v>('약국', '112-50-01398', '서울 관악구 신림동', '8806538000619', '그리펜-에스정 300mg', 1725, '2025-03-01'),</v>
      </c>
    </row>
    <row r="5260" spans="79:96" x14ac:dyDescent="0.25">
      <c r="CA5260" s="29">
        <v>5257</v>
      </c>
      <c r="CB5260" s="50"/>
      <c r="CC5260" s="55" t="s">
        <v>4324</v>
      </c>
      <c r="CD5260" s="31" t="s">
        <v>8286</v>
      </c>
      <c r="CE5260" s="55" t="s">
        <v>5565</v>
      </c>
      <c r="CF5260" s="32" t="s">
        <v>686</v>
      </c>
      <c r="CG5260" s="33" t="s">
        <v>661</v>
      </c>
      <c r="CH5260" s="34">
        <v>0</v>
      </c>
      <c r="CI5260" s="35">
        <v>45717</v>
      </c>
      <c r="CJ5260" s="35"/>
      <c r="CK5260" s="36">
        <v>0</v>
      </c>
      <c r="CL5260" s="26">
        <f t="shared" si="207"/>
        <v>0</v>
      </c>
      <c r="CM5260" s="26"/>
      <c r="CR5260" s="26" t="str">
        <f t="shared" si="208"/>
        <v>('약국', '112-50-01398', '서울 관악구 신림동', '8806538010977', '신일트리메부틴말레산염정 100mg', 0, '2025-03-01'),</v>
      </c>
    </row>
    <row r="5261" spans="79:96" x14ac:dyDescent="0.25">
      <c r="CA5261" s="29">
        <v>5258</v>
      </c>
      <c r="CB5261" s="50"/>
      <c r="CC5261" s="55" t="s">
        <v>4324</v>
      </c>
      <c r="CD5261" s="31" t="s">
        <v>8286</v>
      </c>
      <c r="CE5261" s="55" t="s">
        <v>5565</v>
      </c>
      <c r="CF5261" s="32" t="s">
        <v>686</v>
      </c>
      <c r="CG5261" s="33" t="s">
        <v>661</v>
      </c>
      <c r="CH5261" s="34">
        <v>0</v>
      </c>
      <c r="CI5261" s="35">
        <v>45689</v>
      </c>
      <c r="CJ5261" s="35"/>
      <c r="CK5261" s="36">
        <v>0</v>
      </c>
      <c r="CL5261" s="26">
        <f t="shared" si="207"/>
        <v>0</v>
      </c>
      <c r="CM5261" s="26"/>
      <c r="CR5261" s="26" t="str">
        <f t="shared" si="208"/>
        <v>('약국', '112-50-01398', '서울 관악구 신림동', '8806538010977', '신일트리메부틴말레산염정 100mg', 0, '2025-02-01'),</v>
      </c>
    </row>
    <row r="5262" spans="79:96" x14ac:dyDescent="0.25">
      <c r="CA5262" s="29">
        <v>5259</v>
      </c>
      <c r="CB5262" s="50"/>
      <c r="CC5262" s="55" t="s">
        <v>4324</v>
      </c>
      <c r="CD5262" s="31" t="s">
        <v>8286</v>
      </c>
      <c r="CE5262" s="55" t="s">
        <v>5565</v>
      </c>
      <c r="CF5262" s="32" t="s">
        <v>2203</v>
      </c>
      <c r="CG5262" s="33" t="s">
        <v>140</v>
      </c>
      <c r="CH5262" s="34">
        <v>1725</v>
      </c>
      <c r="CI5262" s="35">
        <v>45658</v>
      </c>
      <c r="CJ5262" s="35"/>
      <c r="CK5262" s="36">
        <v>3450</v>
      </c>
      <c r="CL5262" s="26">
        <f t="shared" si="207"/>
        <v>1725</v>
      </c>
      <c r="CM5262" s="26"/>
      <c r="CR5262" s="26" t="str">
        <f t="shared" si="208"/>
        <v>('약국', '112-50-01398', '서울 관악구 신림동', '8806538000619', '그리펜-에스정 300mg', 1725, '2025-01-01'),</v>
      </c>
    </row>
    <row r="5263" spans="79:96" x14ac:dyDescent="0.25">
      <c r="CA5263" s="29">
        <v>5260</v>
      </c>
      <c r="CB5263" s="50"/>
      <c r="CC5263" s="55" t="s">
        <v>4324</v>
      </c>
      <c r="CD5263" s="31" t="s">
        <v>8287</v>
      </c>
      <c r="CE5263" s="55" t="s">
        <v>5688</v>
      </c>
      <c r="CF5263" s="32" t="s">
        <v>686</v>
      </c>
      <c r="CG5263" s="33" t="s">
        <v>661</v>
      </c>
      <c r="CH5263" s="34">
        <v>0</v>
      </c>
      <c r="CI5263" s="35">
        <v>45717</v>
      </c>
      <c r="CJ5263" s="35"/>
      <c r="CK5263" s="36">
        <v>0</v>
      </c>
      <c r="CL5263" s="26">
        <f t="shared" si="207"/>
        <v>0</v>
      </c>
      <c r="CM5263" s="26"/>
      <c r="CR5263" s="26" t="str">
        <f t="shared" si="208"/>
        <v>('약국', '204-24-40027', '서울 양천구 신월동', '8806538010977', '신일트리메부틴말레산염정 100mg', 0, '2025-03-01'),</v>
      </c>
    </row>
    <row r="5264" spans="79:96" x14ac:dyDescent="0.25">
      <c r="CA5264" s="29">
        <v>5261</v>
      </c>
      <c r="CB5264" s="50"/>
      <c r="CC5264" s="55" t="s">
        <v>4324</v>
      </c>
      <c r="CD5264" s="31" t="s">
        <v>8288</v>
      </c>
      <c r="CE5264" s="55" t="s">
        <v>8289</v>
      </c>
      <c r="CF5264" s="32" t="s">
        <v>1017</v>
      </c>
      <c r="CG5264" s="33" t="s">
        <v>1018</v>
      </c>
      <c r="CH5264" s="34">
        <v>15000</v>
      </c>
      <c r="CI5264" s="35">
        <v>45717</v>
      </c>
      <c r="CJ5264" s="35"/>
      <c r="CK5264" s="36">
        <v>30000</v>
      </c>
      <c r="CL5264" s="26">
        <f t="shared" si="207"/>
        <v>15000</v>
      </c>
      <c r="CM5264" s="26"/>
      <c r="CR5264" s="26" t="str">
        <f t="shared" si="208"/>
        <v>('약국', '204-15-21969', '서울특별시 은평구 진관동', '8806538015835', '신일이부프로펜정 400mg', 15000, '2025-03-01'),</v>
      </c>
    </row>
    <row r="5265" spans="79:96" x14ac:dyDescent="0.25">
      <c r="CA5265" s="29">
        <v>5262</v>
      </c>
      <c r="CB5265" s="50"/>
      <c r="CC5265" s="55" t="s">
        <v>4324</v>
      </c>
      <c r="CD5265" s="31" t="s">
        <v>8290</v>
      </c>
      <c r="CE5265" s="55" t="s">
        <v>7090</v>
      </c>
      <c r="CF5265" s="32" t="s">
        <v>1032</v>
      </c>
      <c r="CG5265" s="33" t="s">
        <v>948</v>
      </c>
      <c r="CH5265" s="34">
        <v>11000</v>
      </c>
      <c r="CI5265" s="35">
        <v>45717</v>
      </c>
      <c r="CJ5265" s="35"/>
      <c r="CK5265" s="36">
        <v>22000</v>
      </c>
      <c r="CL5265" s="26">
        <f t="shared" si="207"/>
        <v>11000</v>
      </c>
      <c r="CM5265" s="26"/>
      <c r="CR5265" s="26" t="str">
        <f t="shared" si="208"/>
        <v>('약국', '204-12-35083', '서울 중랑구 상봉동', '8806538014029', '신일엠정 500mg', 11000, '2025-03-01'),</v>
      </c>
    </row>
    <row r="5266" spans="79:96" x14ac:dyDescent="0.25">
      <c r="CA5266" s="29">
        <v>5263</v>
      </c>
      <c r="CB5266" s="50"/>
      <c r="CC5266" s="55" t="s">
        <v>4324</v>
      </c>
      <c r="CD5266" s="31" t="s">
        <v>5619</v>
      </c>
      <c r="CE5266" s="55" t="s">
        <v>5600</v>
      </c>
      <c r="CF5266" s="32" t="s">
        <v>686</v>
      </c>
      <c r="CG5266" s="33" t="s">
        <v>661</v>
      </c>
      <c r="CH5266" s="34">
        <v>0</v>
      </c>
      <c r="CI5266" s="35">
        <v>45717</v>
      </c>
      <c r="CJ5266" s="35"/>
      <c r="CK5266" s="36">
        <v>0</v>
      </c>
      <c r="CL5266" s="26">
        <f t="shared" si="207"/>
        <v>0</v>
      </c>
      <c r="CM5266" s="26"/>
      <c r="CR5266" s="26" t="str">
        <f t="shared" si="208"/>
        <v>('약국', '219-02-82594', '인천 동구 송림동', '8806538010977', '신일트리메부틴말레산염정 100mg', 0, '2025-03-01'),</v>
      </c>
    </row>
    <row r="5267" spans="79:96" x14ac:dyDescent="0.25">
      <c r="CA5267" s="29">
        <v>5264</v>
      </c>
      <c r="CB5267" s="50"/>
      <c r="CC5267" s="55" t="s">
        <v>4324</v>
      </c>
      <c r="CD5267" s="31" t="s">
        <v>8291</v>
      </c>
      <c r="CE5267" s="55" t="s">
        <v>8292</v>
      </c>
      <c r="CF5267" s="32" t="s">
        <v>2228</v>
      </c>
      <c r="CG5267" s="33" t="s">
        <v>790</v>
      </c>
      <c r="CH5267" s="34">
        <v>14500</v>
      </c>
      <c r="CI5267" s="35">
        <v>45717</v>
      </c>
      <c r="CJ5267" s="35"/>
      <c r="CK5267" s="36">
        <v>29000</v>
      </c>
      <c r="CL5267" s="26">
        <f t="shared" si="207"/>
        <v>14500</v>
      </c>
      <c r="CM5267" s="26"/>
      <c r="CR5267" s="26" t="str">
        <f t="shared" si="208"/>
        <v>('약국', '124-40-73858', '경기 시흥시 신천동', '8806538013121', '신일슈도에페드린정 60mg', 14500, '2025-03-01'),</v>
      </c>
    </row>
    <row r="5268" spans="79:96" x14ac:dyDescent="0.25">
      <c r="CA5268" s="29">
        <v>5265</v>
      </c>
      <c r="CB5268" s="50"/>
      <c r="CC5268" s="55" t="s">
        <v>4324</v>
      </c>
      <c r="CD5268" s="31" t="s">
        <v>8293</v>
      </c>
      <c r="CE5268" s="55" t="s">
        <v>7144</v>
      </c>
      <c r="CF5268" s="32" t="s">
        <v>2203</v>
      </c>
      <c r="CG5268" s="33" t="s">
        <v>140</v>
      </c>
      <c r="CH5268" s="34">
        <v>1725</v>
      </c>
      <c r="CI5268" s="35">
        <v>45717</v>
      </c>
      <c r="CJ5268" s="35"/>
      <c r="CK5268" s="36">
        <v>3450</v>
      </c>
      <c r="CL5268" s="26">
        <f t="shared" si="207"/>
        <v>1725</v>
      </c>
      <c r="CM5268" s="26"/>
      <c r="CR5268" s="26" t="str">
        <f t="shared" si="208"/>
        <v>('약국', '122-14-71398', '인천 부평구 산곡동', '8806538000619', '그리펜-에스정 300mg', 1725, '2025-03-01'),</v>
      </c>
    </row>
    <row r="5269" spans="79:96" x14ac:dyDescent="0.25">
      <c r="CA5269" s="29">
        <v>5266</v>
      </c>
      <c r="CB5269" s="50"/>
      <c r="CC5269" s="55" t="s">
        <v>4324</v>
      </c>
      <c r="CD5269" s="31" t="s">
        <v>5621</v>
      </c>
      <c r="CE5269" s="55" t="s">
        <v>5622</v>
      </c>
      <c r="CF5269" s="32" t="s">
        <v>2151</v>
      </c>
      <c r="CG5269" s="33" t="s">
        <v>61</v>
      </c>
      <c r="CH5269" s="34">
        <v>51500</v>
      </c>
      <c r="CI5269" s="35">
        <v>45717</v>
      </c>
      <c r="CJ5269" s="35"/>
      <c r="CK5269" s="36">
        <v>103000</v>
      </c>
      <c r="CL5269" s="26">
        <f t="shared" si="207"/>
        <v>51500</v>
      </c>
      <c r="CM5269" s="26"/>
      <c r="CR5269" s="26" t="str">
        <f t="shared" si="208"/>
        <v>('약국', '131-27-56824', '인천 동구 만석동', '8806538000220', '가모피드정 5mg', 51500, '2025-03-01'),</v>
      </c>
    </row>
    <row r="5270" spans="79:96" x14ac:dyDescent="0.25">
      <c r="CA5270" s="29">
        <v>5267</v>
      </c>
      <c r="CB5270" s="50"/>
      <c r="CC5270" s="55" t="s">
        <v>4324</v>
      </c>
      <c r="CD5270" s="31" t="s">
        <v>8294</v>
      </c>
      <c r="CE5270" s="55" t="s">
        <v>5685</v>
      </c>
      <c r="CF5270" s="32" t="s">
        <v>615</v>
      </c>
      <c r="CG5270" s="33" t="s">
        <v>616</v>
      </c>
      <c r="CH5270" s="34">
        <v>7500</v>
      </c>
      <c r="CI5270" s="35">
        <v>45689</v>
      </c>
      <c r="CJ5270" s="35"/>
      <c r="CK5270" s="36">
        <v>15000</v>
      </c>
      <c r="CL5270" s="26">
        <f t="shared" si="207"/>
        <v>7500</v>
      </c>
      <c r="CM5270" s="26"/>
      <c r="CR5270" s="26" t="str">
        <f t="shared" si="208"/>
        <v>('약국', '109-08-76235', '서울 강서구 화곡동', '8806538015149', '신일폴산정 1mg', 7500, '2025-02-01'),</v>
      </c>
    </row>
    <row r="5271" spans="79:96" x14ac:dyDescent="0.25">
      <c r="CA5271" s="29">
        <v>5268</v>
      </c>
      <c r="CB5271" s="50"/>
      <c r="CC5271" s="55" t="s">
        <v>4324</v>
      </c>
      <c r="CD5271" s="31" t="s">
        <v>8295</v>
      </c>
      <c r="CE5271" s="55" t="s">
        <v>5517</v>
      </c>
      <c r="CF5271" s="32" t="s">
        <v>732</v>
      </c>
      <c r="CG5271" s="33" t="s">
        <v>733</v>
      </c>
      <c r="CH5271" s="34">
        <v>5750</v>
      </c>
      <c r="CI5271" s="35">
        <v>45658</v>
      </c>
      <c r="CJ5271" s="35"/>
      <c r="CK5271" s="36">
        <v>11500</v>
      </c>
      <c r="CL5271" s="26">
        <f t="shared" si="207"/>
        <v>5750</v>
      </c>
      <c r="CM5271" s="26"/>
      <c r="CR5271" s="26" t="str">
        <f t="shared" si="208"/>
        <v>('약국', '134-08-27991', '경기 용인시 기흥구 중동', '8806538017259', '신일피리독신정 50mg', 5750, '2025-01-01'),</v>
      </c>
    </row>
    <row r="5272" spans="79:96" x14ac:dyDescent="0.25">
      <c r="CA5272" s="29">
        <v>5269</v>
      </c>
      <c r="CB5272" s="50"/>
      <c r="CC5272" s="55" t="s">
        <v>4324</v>
      </c>
      <c r="CD5272" s="31" t="s">
        <v>2214</v>
      </c>
      <c r="CE5272" s="55" t="s">
        <v>7326</v>
      </c>
      <c r="CF5272" s="32" t="s">
        <v>1777</v>
      </c>
      <c r="CG5272" s="33" t="s">
        <v>1560</v>
      </c>
      <c r="CH5272" s="34">
        <v>20040</v>
      </c>
      <c r="CI5272" s="35">
        <v>45717</v>
      </c>
      <c r="CJ5272" s="35"/>
      <c r="CK5272" s="36">
        <v>40080</v>
      </c>
      <c r="CL5272" s="26">
        <f t="shared" si="207"/>
        <v>20040</v>
      </c>
      <c r="CM5272" s="26"/>
      <c r="CR5272" s="26" t="str">
        <f t="shared" si="208"/>
        <v>('약국', '111-41-36418', '서울특별시 은평구 갈현동', '8806538060415', '테글리엠서방정10/750mg', 20040, '2025-03-01'),</v>
      </c>
    </row>
    <row r="5273" spans="79:96" x14ac:dyDescent="0.25">
      <c r="CA5273" s="29">
        <v>5270</v>
      </c>
      <c r="CB5273" s="50"/>
      <c r="CC5273" s="55" t="s">
        <v>4324</v>
      </c>
      <c r="CD5273" s="31" t="s">
        <v>2214</v>
      </c>
      <c r="CE5273" s="55" t="s">
        <v>7326</v>
      </c>
      <c r="CF5273" s="32" t="s">
        <v>3042</v>
      </c>
      <c r="CG5273" s="33" t="s">
        <v>537</v>
      </c>
      <c r="CH5273" s="34">
        <v>16380</v>
      </c>
      <c r="CI5273" s="35">
        <v>45717</v>
      </c>
      <c r="CJ5273" s="35"/>
      <c r="CK5273" s="36">
        <v>32760</v>
      </c>
      <c r="CL5273" s="26">
        <f t="shared" si="207"/>
        <v>16380</v>
      </c>
      <c r="CM5273" s="26"/>
      <c r="CR5273" s="26" t="str">
        <f t="shared" si="208"/>
        <v>('약국', '111-41-36418', '서울특별시 은평구 갈현동', '8806538003610', '레오빌정 25mg', 16380, '2025-03-01'),</v>
      </c>
    </row>
    <row r="5274" spans="79:96" x14ac:dyDescent="0.25">
      <c r="CA5274" s="29">
        <v>5271</v>
      </c>
      <c r="CB5274" s="50"/>
      <c r="CC5274" s="55" t="s">
        <v>4324</v>
      </c>
      <c r="CD5274" s="31" t="s">
        <v>2214</v>
      </c>
      <c r="CE5274" s="55" t="s">
        <v>7326</v>
      </c>
      <c r="CF5274" s="32" t="s">
        <v>1001</v>
      </c>
      <c r="CG5274" s="33" t="s">
        <v>1002</v>
      </c>
      <c r="CH5274" s="34">
        <v>18960</v>
      </c>
      <c r="CI5274" s="35">
        <v>45717</v>
      </c>
      <c r="CJ5274" s="35"/>
      <c r="CK5274" s="36">
        <v>37920</v>
      </c>
      <c r="CL5274" s="26">
        <f t="shared" si="207"/>
        <v>18960</v>
      </c>
      <c r="CM5274" s="26"/>
      <c r="CR5274" s="26" t="str">
        <f t="shared" si="208"/>
        <v>('약국', '111-41-36418', '서울특별시 은평구 갈현동', '8806538027517', '프라빅정 75mg', 18960, '2025-03-01'),</v>
      </c>
    </row>
    <row r="5275" spans="79:96" x14ac:dyDescent="0.25">
      <c r="CA5275" s="29">
        <v>5272</v>
      </c>
      <c r="CB5275" s="50"/>
      <c r="CC5275" s="55" t="s">
        <v>4324</v>
      </c>
      <c r="CD5275" s="31" t="s">
        <v>2214</v>
      </c>
      <c r="CE5275" s="55" t="s">
        <v>7326</v>
      </c>
      <c r="CF5275" s="32" t="s">
        <v>1712</v>
      </c>
      <c r="CG5275" s="33" t="s">
        <v>1081</v>
      </c>
      <c r="CH5275" s="34">
        <v>22830</v>
      </c>
      <c r="CI5275" s="35">
        <v>45717</v>
      </c>
      <c r="CJ5275" s="35"/>
      <c r="CK5275" s="36">
        <v>45660</v>
      </c>
      <c r="CL5275" s="26">
        <f t="shared" si="207"/>
        <v>22830</v>
      </c>
      <c r="CM5275" s="26"/>
      <c r="CR5275" s="26" t="str">
        <f t="shared" si="208"/>
        <v>('약국', '111-41-36418', '서울특별시 은평구 갈현동', '8806538058221', '로타젯정10/5mg', 22830, '2025-03-01'),</v>
      </c>
    </row>
    <row r="5276" spans="79:96" x14ac:dyDescent="0.25">
      <c r="CA5276" s="29">
        <v>5273</v>
      </c>
      <c r="CB5276" s="50"/>
      <c r="CC5276" s="55" t="s">
        <v>4324</v>
      </c>
      <c r="CD5276" s="31" t="s">
        <v>8296</v>
      </c>
      <c r="CE5276" s="55" t="s">
        <v>7907</v>
      </c>
      <c r="CF5276" s="32" t="s">
        <v>686</v>
      </c>
      <c r="CG5276" s="33" t="s">
        <v>661</v>
      </c>
      <c r="CH5276" s="34">
        <v>0</v>
      </c>
      <c r="CI5276" s="35">
        <v>45717</v>
      </c>
      <c r="CJ5276" s="35"/>
      <c r="CK5276" s="36">
        <v>0</v>
      </c>
      <c r="CL5276" s="26">
        <f t="shared" si="207"/>
        <v>0</v>
      </c>
      <c r="CM5276" s="26"/>
      <c r="CR5276" s="26" t="str">
        <f t="shared" si="208"/>
        <v>('약국', '138-06-40653', '서울 성동구 금호동', '8806538010977', '신일트리메부틴말레산염정 100mg', 0, '2025-03-01'),</v>
      </c>
    </row>
    <row r="5277" spans="79:96" x14ac:dyDescent="0.25">
      <c r="CA5277" s="29">
        <v>5274</v>
      </c>
      <c r="CB5277" s="50"/>
      <c r="CC5277" s="55" t="s">
        <v>4324</v>
      </c>
      <c r="CD5277" s="31" t="s">
        <v>8297</v>
      </c>
      <c r="CE5277" s="55" t="s">
        <v>8298</v>
      </c>
      <c r="CF5277" s="32" t="s">
        <v>615</v>
      </c>
      <c r="CG5277" s="33" t="s">
        <v>616</v>
      </c>
      <c r="CH5277" s="34">
        <v>7500</v>
      </c>
      <c r="CI5277" s="35">
        <v>45717</v>
      </c>
      <c r="CJ5277" s="35"/>
      <c r="CK5277" s="36">
        <v>15000</v>
      </c>
      <c r="CL5277" s="26">
        <f t="shared" si="207"/>
        <v>7500</v>
      </c>
      <c r="CM5277" s="26"/>
      <c r="CR5277" s="26" t="str">
        <f t="shared" si="208"/>
        <v>('약국', '126-05-26762', '경기 광주시 탄벌동', '8806538015149', '신일폴산정 1mg', 7500, '2025-03-01'),</v>
      </c>
    </row>
    <row r="5278" spans="79:96" x14ac:dyDescent="0.25">
      <c r="CA5278" s="29">
        <v>5275</v>
      </c>
      <c r="CB5278" s="50"/>
      <c r="CC5278" s="55" t="s">
        <v>4324</v>
      </c>
      <c r="CD5278" s="31" t="s">
        <v>8299</v>
      </c>
      <c r="CE5278" s="55" t="s">
        <v>5179</v>
      </c>
      <c r="CF5278" s="32" t="s">
        <v>5738</v>
      </c>
      <c r="CG5278" s="33" t="s">
        <v>2157</v>
      </c>
      <c r="CH5278" s="34">
        <v>630</v>
      </c>
      <c r="CI5278" s="35">
        <v>45717</v>
      </c>
      <c r="CJ5278" s="35"/>
      <c r="CK5278" s="36">
        <v>1260</v>
      </c>
      <c r="CL5278" s="26">
        <f t="shared" si="207"/>
        <v>630</v>
      </c>
      <c r="CM5278" s="26"/>
      <c r="CR5278" s="26" t="str">
        <f t="shared" si="208"/>
        <v>('약국', '125-14-74977', '인천 부평구 청천동', '8806538000930', '나프롱정 275mg', 630, '2025-03-01'),</v>
      </c>
    </row>
    <row r="5279" spans="79:96" x14ac:dyDescent="0.25">
      <c r="CA5279" s="29">
        <v>5276</v>
      </c>
      <c r="CB5279" s="50"/>
      <c r="CC5279" s="55" t="s">
        <v>4324</v>
      </c>
      <c r="CD5279" s="31" t="s">
        <v>8299</v>
      </c>
      <c r="CE5279" s="55" t="s">
        <v>5179</v>
      </c>
      <c r="CF5279" s="32" t="s">
        <v>5738</v>
      </c>
      <c r="CG5279" s="33" t="s">
        <v>2157</v>
      </c>
      <c r="CH5279" s="34">
        <v>630</v>
      </c>
      <c r="CI5279" s="35">
        <v>45689</v>
      </c>
      <c r="CJ5279" s="35"/>
      <c r="CK5279" s="36">
        <v>1260</v>
      </c>
      <c r="CL5279" s="26">
        <f t="shared" si="207"/>
        <v>630</v>
      </c>
      <c r="CM5279" s="26"/>
      <c r="CR5279" s="26" t="str">
        <f t="shared" si="208"/>
        <v>('약국', '125-14-74977', '인천 부평구 청천동', '8806538000930', '나프롱정 275mg', 630, '2025-02-01'),</v>
      </c>
    </row>
    <row r="5280" spans="79:96" x14ac:dyDescent="0.25">
      <c r="CA5280" s="29">
        <v>5277</v>
      </c>
      <c r="CB5280" s="50"/>
      <c r="CC5280" s="55" t="s">
        <v>4324</v>
      </c>
      <c r="CD5280" s="31" t="s">
        <v>2223</v>
      </c>
      <c r="CE5280" s="55" t="s">
        <v>7308</v>
      </c>
      <c r="CF5280" s="32" t="s">
        <v>2324</v>
      </c>
      <c r="CG5280" s="33" t="s">
        <v>61</v>
      </c>
      <c r="CH5280" s="34">
        <v>1545</v>
      </c>
      <c r="CI5280" s="35">
        <v>45658</v>
      </c>
      <c r="CJ5280" s="35"/>
      <c r="CK5280" s="36">
        <v>3090</v>
      </c>
      <c r="CL5280" s="26">
        <f t="shared" si="207"/>
        <v>1545</v>
      </c>
      <c r="CM5280" s="26"/>
      <c r="CR5280" s="26" t="str">
        <f t="shared" si="208"/>
        <v>('약국', '122-15-41659', '인천광역시 부평구 부평동', '8806538000213', '가모피드정 5mg', 1545, '2025-01-01'),</v>
      </c>
    </row>
    <row r="5281" spans="79:96" x14ac:dyDescent="0.25">
      <c r="CA5281" s="29">
        <v>5278</v>
      </c>
      <c r="CB5281" s="50"/>
      <c r="CC5281" s="55" t="s">
        <v>4324</v>
      </c>
      <c r="CD5281" s="31" t="s">
        <v>2223</v>
      </c>
      <c r="CE5281" s="55" t="s">
        <v>7308</v>
      </c>
      <c r="CF5281" s="32" t="s">
        <v>1323</v>
      </c>
      <c r="CG5281" s="33" t="s">
        <v>631</v>
      </c>
      <c r="CH5281" s="34">
        <v>26625</v>
      </c>
      <c r="CI5281" s="35">
        <v>45717</v>
      </c>
      <c r="CJ5281" s="35"/>
      <c r="CK5281" s="36">
        <v>53250</v>
      </c>
      <c r="CL5281" s="26">
        <f t="shared" si="207"/>
        <v>26625</v>
      </c>
      <c r="CM5281" s="26"/>
      <c r="CR5281" s="26" t="str">
        <f t="shared" si="208"/>
        <v>('약국', '122-15-41659', '인천광역시 부평구 부평동', '8806538009018', '신노바핀정 5mg', 26625, '2025-03-01'),</v>
      </c>
    </row>
    <row r="5282" spans="79:96" x14ac:dyDescent="0.25">
      <c r="CA5282" s="29">
        <v>5279</v>
      </c>
      <c r="CB5282" s="50"/>
      <c r="CC5282" s="55" t="s">
        <v>4324</v>
      </c>
      <c r="CD5282" s="31" t="s">
        <v>2223</v>
      </c>
      <c r="CE5282" s="55" t="s">
        <v>7308</v>
      </c>
      <c r="CF5282" s="32" t="s">
        <v>1323</v>
      </c>
      <c r="CG5282" s="33" t="s">
        <v>631</v>
      </c>
      <c r="CH5282" s="34">
        <v>10650</v>
      </c>
      <c r="CI5282" s="35">
        <v>45717</v>
      </c>
      <c r="CJ5282" s="35"/>
      <c r="CK5282" s="36">
        <v>21300</v>
      </c>
      <c r="CL5282" s="26">
        <f t="shared" si="207"/>
        <v>10650</v>
      </c>
      <c r="CM5282" s="26"/>
      <c r="CR5282" s="26" t="str">
        <f t="shared" si="208"/>
        <v>('약국', '122-15-41659', '인천광역시 부평구 부평동', '8806538009018', '신노바핀정 5mg', 10650, '2025-03-01'),</v>
      </c>
    </row>
    <row r="5283" spans="79:96" x14ac:dyDescent="0.25">
      <c r="CA5283" s="29">
        <v>5280</v>
      </c>
      <c r="CB5283" s="50"/>
      <c r="CC5283" s="55" t="s">
        <v>4324</v>
      </c>
      <c r="CD5283" s="31" t="s">
        <v>8300</v>
      </c>
      <c r="CE5283" s="55" t="s">
        <v>7306</v>
      </c>
      <c r="CF5283" s="32" t="s">
        <v>2363</v>
      </c>
      <c r="CG5283" s="33" t="s">
        <v>461</v>
      </c>
      <c r="CH5283" s="34">
        <v>16290</v>
      </c>
      <c r="CI5283" s="35">
        <v>45717</v>
      </c>
      <c r="CJ5283" s="35"/>
      <c r="CK5283" s="36">
        <v>32580</v>
      </c>
      <c r="CL5283" s="26">
        <f t="shared" si="207"/>
        <v>16290</v>
      </c>
      <c r="CM5283" s="26"/>
      <c r="CR5283" s="26" t="str">
        <f t="shared" si="208"/>
        <v>('약국', '204-16-37662', '서울특별시 동대문구 장안동', '8806538053325', '네오텔미정 40mg', 16290, '2025-03-01'),</v>
      </c>
    </row>
    <row r="5284" spans="79:96" x14ac:dyDescent="0.25">
      <c r="CA5284" s="29">
        <v>5281</v>
      </c>
      <c r="CB5284" s="50"/>
      <c r="CC5284" s="55" t="s">
        <v>4324</v>
      </c>
      <c r="CD5284" s="31" t="s">
        <v>8301</v>
      </c>
      <c r="CE5284" s="55" t="s">
        <v>8302</v>
      </c>
      <c r="CF5284" s="32" t="s">
        <v>2228</v>
      </c>
      <c r="CG5284" s="33" t="s">
        <v>790</v>
      </c>
      <c r="CH5284" s="34">
        <v>14500</v>
      </c>
      <c r="CI5284" s="35">
        <v>45717</v>
      </c>
      <c r="CJ5284" s="35"/>
      <c r="CK5284" s="36">
        <v>29000</v>
      </c>
      <c r="CL5284" s="26">
        <f t="shared" si="207"/>
        <v>14500</v>
      </c>
      <c r="CM5284" s="26"/>
      <c r="CR5284" s="26" t="str">
        <f t="shared" si="208"/>
        <v>('약국', '137-14-26314', '인천광역시 서구 마전동', '8806538013121', '신일슈도에페드린정 60mg', 14500, '2025-03-01'),</v>
      </c>
    </row>
    <row r="5285" spans="79:96" x14ac:dyDescent="0.25">
      <c r="CA5285" s="29">
        <v>5282</v>
      </c>
      <c r="CB5285" s="50"/>
      <c r="CC5285" s="55" t="s">
        <v>4324</v>
      </c>
      <c r="CD5285" s="31" t="s">
        <v>8303</v>
      </c>
      <c r="CE5285" s="55" t="s">
        <v>8304</v>
      </c>
      <c r="CF5285" s="32" t="s">
        <v>2043</v>
      </c>
      <c r="CG5285" s="33" t="s">
        <v>2044</v>
      </c>
      <c r="CH5285" s="34">
        <v>10250</v>
      </c>
      <c r="CI5285" s="35">
        <v>45717</v>
      </c>
      <c r="CJ5285" s="35"/>
      <c r="CK5285" s="36">
        <v>20500</v>
      </c>
      <c r="CL5285" s="26">
        <f t="shared" si="207"/>
        <v>10250</v>
      </c>
      <c r="CM5285" s="26"/>
      <c r="CR5285" s="26" t="str">
        <f t="shared" si="208"/>
        <v>('약국', '105-12-95668', '서울 마포구 합정동', '8806538026428', '티니다진정 150mg', 10250, '2025-03-01'),</v>
      </c>
    </row>
    <row r="5286" spans="79:96" x14ac:dyDescent="0.25">
      <c r="CA5286" s="29">
        <v>5283</v>
      </c>
      <c r="CB5286" s="50"/>
      <c r="CC5286" s="55" t="s">
        <v>4324</v>
      </c>
      <c r="CD5286" s="31" t="s">
        <v>8305</v>
      </c>
      <c r="CE5286" s="55" t="s">
        <v>5445</v>
      </c>
      <c r="CF5286" s="32" t="s">
        <v>8306</v>
      </c>
      <c r="CG5286" s="33" t="s">
        <v>2121</v>
      </c>
      <c r="CH5286" s="34">
        <v>0</v>
      </c>
      <c r="CI5286" s="35">
        <v>45717</v>
      </c>
      <c r="CJ5286" s="35"/>
      <c r="CK5286" s="36">
        <v>0</v>
      </c>
      <c r="CL5286" s="26">
        <f t="shared" si="207"/>
        <v>0</v>
      </c>
      <c r="CM5286" s="26"/>
      <c r="CR5286" s="26" t="str">
        <f t="shared" si="208"/>
        <v>('약국', '128-26-09217', '인천 계양구 계산동', '8806538020570', '액소도스정 60mg', 0, '2025-03-01'),</v>
      </c>
    </row>
    <row r="5287" spans="79:96" x14ac:dyDescent="0.25">
      <c r="CA5287" s="29">
        <v>5284</v>
      </c>
      <c r="CB5287" s="50"/>
      <c r="CC5287" s="55" t="s">
        <v>4324</v>
      </c>
      <c r="CD5287" s="31" t="s">
        <v>5441</v>
      </c>
      <c r="CE5287" s="55" t="s">
        <v>5442</v>
      </c>
      <c r="CF5287" s="32" t="s">
        <v>2324</v>
      </c>
      <c r="CG5287" s="33" t="s">
        <v>61</v>
      </c>
      <c r="CH5287" s="34">
        <v>9270</v>
      </c>
      <c r="CI5287" s="35">
        <v>45717</v>
      </c>
      <c r="CJ5287" s="35"/>
      <c r="CK5287" s="36">
        <v>18540</v>
      </c>
      <c r="CL5287" s="26">
        <f t="shared" si="207"/>
        <v>9270</v>
      </c>
      <c r="CM5287" s="26"/>
      <c r="CR5287" s="26" t="str">
        <f t="shared" si="208"/>
        <v>('약국', '109-09-50872', '서울 강서구 염창동', '8806538000213', '가모피드정 5mg', 9270, '2025-03-01'),</v>
      </c>
    </row>
    <row r="5288" spans="79:96" x14ac:dyDescent="0.25">
      <c r="CA5288" s="29">
        <v>5285</v>
      </c>
      <c r="CB5288" s="50"/>
      <c r="CC5288" s="55" t="s">
        <v>4324</v>
      </c>
      <c r="CD5288" s="31" t="s">
        <v>1495</v>
      </c>
      <c r="CE5288" s="55" t="s">
        <v>7841</v>
      </c>
      <c r="CF5288" s="32" t="s">
        <v>1376</v>
      </c>
      <c r="CG5288" s="33" t="s">
        <v>197</v>
      </c>
      <c r="CH5288" s="34">
        <v>32040</v>
      </c>
      <c r="CI5288" s="35">
        <v>45689</v>
      </c>
      <c r="CJ5288" s="35"/>
      <c r="CK5288" s="36">
        <v>64080</v>
      </c>
      <c r="CL5288" s="26">
        <f t="shared" si="207"/>
        <v>32040</v>
      </c>
      <c r="CM5288" s="26"/>
      <c r="CR5288" s="26" t="str">
        <f t="shared" si="208"/>
        <v>('약국', '123-32-87091', '경기 군포시 산본동', '8806538013817', '리피칸정 20mg', 32040, '2025-02-01'),</v>
      </c>
    </row>
    <row r="5289" spans="79:96" x14ac:dyDescent="0.25">
      <c r="CA5289" s="29">
        <v>5286</v>
      </c>
      <c r="CB5289" s="50"/>
      <c r="CC5289" s="55" t="s">
        <v>4324</v>
      </c>
      <c r="CD5289" s="31" t="s">
        <v>8307</v>
      </c>
      <c r="CE5289" s="55" t="s">
        <v>8308</v>
      </c>
      <c r="CF5289" s="32" t="s">
        <v>645</v>
      </c>
      <c r="CG5289" s="33" t="s">
        <v>646</v>
      </c>
      <c r="CH5289" s="34">
        <v>47500</v>
      </c>
      <c r="CI5289" s="35">
        <v>45658</v>
      </c>
      <c r="CJ5289" s="35"/>
      <c r="CK5289" s="36">
        <v>95000</v>
      </c>
      <c r="CL5289" s="26">
        <f t="shared" si="207"/>
        <v>47500</v>
      </c>
      <c r="CM5289" s="26"/>
      <c r="CR5289" s="26" t="str">
        <f t="shared" si="208"/>
        <v>('약국', '134-01-34232', '경기 김포시 장기동', '8806538014265', '신일브롬헥신염산염정 8mg', 47500, '2025-01-01'),</v>
      </c>
    </row>
    <row r="5290" spans="79:96" x14ac:dyDescent="0.25">
      <c r="CA5290" s="29">
        <v>5287</v>
      </c>
      <c r="CB5290" s="50"/>
      <c r="CC5290" s="55" t="s">
        <v>4324</v>
      </c>
      <c r="CD5290" s="31" t="s">
        <v>2264</v>
      </c>
      <c r="CE5290" s="55" t="s">
        <v>8309</v>
      </c>
      <c r="CF5290" s="32" t="s">
        <v>1777</v>
      </c>
      <c r="CG5290" s="33" t="s">
        <v>1560</v>
      </c>
      <c r="CH5290" s="34">
        <v>15030</v>
      </c>
      <c r="CI5290" s="35">
        <v>45717</v>
      </c>
      <c r="CJ5290" s="35"/>
      <c r="CK5290" s="36">
        <v>30060</v>
      </c>
      <c r="CL5290" s="26">
        <f t="shared" si="207"/>
        <v>15030</v>
      </c>
      <c r="CM5290" s="26"/>
      <c r="CR5290" s="26" t="str">
        <f t="shared" si="208"/>
        <v>('약국', '132-21-18914', '경기 남양주시 진건읍', '8806538060415', '테글리엠서방정10/750mg', 15030, '2025-03-01'),</v>
      </c>
    </row>
    <row r="5291" spans="79:96" x14ac:dyDescent="0.25">
      <c r="CA5291" s="29">
        <v>5288</v>
      </c>
      <c r="CB5291" s="50"/>
      <c r="CC5291" s="55" t="s">
        <v>4324</v>
      </c>
      <c r="CD5291" s="31" t="s">
        <v>2264</v>
      </c>
      <c r="CE5291" s="55" t="s">
        <v>8309</v>
      </c>
      <c r="CF5291" s="32" t="s">
        <v>6280</v>
      </c>
      <c r="CG5291" s="33" t="s">
        <v>1930</v>
      </c>
      <c r="CH5291" s="34">
        <v>8670</v>
      </c>
      <c r="CI5291" s="35">
        <v>45717</v>
      </c>
      <c r="CJ5291" s="35"/>
      <c r="CK5291" s="36">
        <v>17340</v>
      </c>
      <c r="CL5291" s="26">
        <f t="shared" si="207"/>
        <v>8670</v>
      </c>
      <c r="CM5291" s="26"/>
      <c r="CR5291" s="26" t="str">
        <f t="shared" si="208"/>
        <v>('약국', '132-21-18914', '경기 남양주시 진건읍', '8806538057514', '가모피드서방정15mg', 8670, '2025-03-01'),</v>
      </c>
    </row>
    <row r="5292" spans="79:96" x14ac:dyDescent="0.25">
      <c r="CA5292" s="29">
        <v>5289</v>
      </c>
      <c r="CB5292" s="50"/>
      <c r="CC5292" s="55" t="s">
        <v>4324</v>
      </c>
      <c r="CD5292" s="31" t="s">
        <v>2264</v>
      </c>
      <c r="CE5292" s="55" t="s">
        <v>8309</v>
      </c>
      <c r="CF5292" s="32" t="s">
        <v>7467</v>
      </c>
      <c r="CG5292" s="33" t="s">
        <v>1546</v>
      </c>
      <c r="CH5292" s="34">
        <v>26760</v>
      </c>
      <c r="CI5292" s="35">
        <v>45717</v>
      </c>
      <c r="CJ5292" s="35"/>
      <c r="CK5292" s="36">
        <v>53520</v>
      </c>
      <c r="CL5292" s="26">
        <f t="shared" si="207"/>
        <v>26760</v>
      </c>
      <c r="CM5292" s="26"/>
      <c r="CR5292" s="26" t="str">
        <f t="shared" si="208"/>
        <v>('약국', '132-21-18914', '경기 남양주시 진건읍', '8806538017655', '신코나졸캡슐', 26760, '2025-03-01'),</v>
      </c>
    </row>
    <row r="5293" spans="79:96" x14ac:dyDescent="0.25">
      <c r="CA5293" s="29">
        <v>5290</v>
      </c>
      <c r="CB5293" s="50"/>
      <c r="CC5293" s="55" t="s">
        <v>4324</v>
      </c>
      <c r="CD5293" s="31" t="s">
        <v>2264</v>
      </c>
      <c r="CE5293" s="55" t="s">
        <v>8309</v>
      </c>
      <c r="CF5293" s="32" t="s">
        <v>1775</v>
      </c>
      <c r="CG5293" s="33" t="s">
        <v>1549</v>
      </c>
      <c r="CH5293" s="34">
        <v>9975</v>
      </c>
      <c r="CI5293" s="35">
        <v>45717</v>
      </c>
      <c r="CJ5293" s="35"/>
      <c r="CK5293" s="36">
        <v>19950</v>
      </c>
      <c r="CL5293" s="26">
        <f t="shared" si="207"/>
        <v>9975</v>
      </c>
      <c r="CM5293" s="26"/>
      <c r="CR5293" s="26" t="str">
        <f t="shared" si="208"/>
        <v>('약국', '132-21-18914', '경기 남양주시 진건읍', '8806538060316', '테글리엠서방정20/1000mg', 9975, '2025-03-01'),</v>
      </c>
    </row>
    <row r="5294" spans="79:96" x14ac:dyDescent="0.25">
      <c r="CA5294" s="29">
        <v>5291</v>
      </c>
      <c r="CB5294" s="50"/>
      <c r="CC5294" s="55" t="s">
        <v>4324</v>
      </c>
      <c r="CD5294" s="31" t="s">
        <v>2264</v>
      </c>
      <c r="CE5294" s="55" t="s">
        <v>8309</v>
      </c>
      <c r="CF5294" s="32" t="s">
        <v>2266</v>
      </c>
      <c r="CG5294" s="33" t="s">
        <v>329</v>
      </c>
      <c r="CH5294" s="34">
        <v>9720</v>
      </c>
      <c r="CI5294" s="35">
        <v>45717</v>
      </c>
      <c r="CJ5294" s="35"/>
      <c r="CK5294" s="36">
        <v>19440</v>
      </c>
      <c r="CL5294" s="26">
        <f t="shared" si="207"/>
        <v>9720</v>
      </c>
      <c r="CM5294" s="26"/>
      <c r="CR5294" s="26" t="str">
        <f t="shared" si="208"/>
        <v>('약국', '132-21-18914', '경기 남양주시 진건읍', '8806538053417', '네오스타정40/10mg', 9720, '2025-03-01'),</v>
      </c>
    </row>
    <row r="5295" spans="79:96" x14ac:dyDescent="0.25">
      <c r="CA5295" s="29">
        <v>5292</v>
      </c>
      <c r="CB5295" s="50"/>
      <c r="CC5295" s="55" t="s">
        <v>4324</v>
      </c>
      <c r="CD5295" s="31" t="s">
        <v>2264</v>
      </c>
      <c r="CE5295" s="55" t="s">
        <v>8309</v>
      </c>
      <c r="CF5295" s="32" t="s">
        <v>1768</v>
      </c>
      <c r="CG5295" s="33" t="s">
        <v>1537</v>
      </c>
      <c r="CH5295" s="34">
        <v>29925</v>
      </c>
      <c r="CI5295" s="35">
        <v>45717</v>
      </c>
      <c r="CJ5295" s="35"/>
      <c r="CK5295" s="36">
        <v>59850</v>
      </c>
      <c r="CL5295" s="26">
        <f t="shared" si="207"/>
        <v>29925</v>
      </c>
      <c r="CM5295" s="26"/>
      <c r="CR5295" s="26" t="str">
        <f t="shared" si="208"/>
        <v>('약국', '132-21-18914', '경기 남양주시 진건읍', '8806538060217', '테글리정20mg', 29925, '2025-03-01'),</v>
      </c>
    </row>
    <row r="5296" spans="79:96" x14ac:dyDescent="0.25">
      <c r="CA5296" s="29">
        <v>5293</v>
      </c>
      <c r="CB5296" s="50"/>
      <c r="CC5296" s="55" t="s">
        <v>4324</v>
      </c>
      <c r="CD5296" s="31" t="s">
        <v>2264</v>
      </c>
      <c r="CE5296" s="55" t="s">
        <v>8309</v>
      </c>
      <c r="CF5296" s="32" t="s">
        <v>2013</v>
      </c>
      <c r="CG5296" s="33" t="s">
        <v>1391</v>
      </c>
      <c r="CH5296" s="34">
        <v>-1425</v>
      </c>
      <c r="CI5296" s="35">
        <v>45717</v>
      </c>
      <c r="CJ5296" s="35"/>
      <c r="CK5296" s="36">
        <v>-2850</v>
      </c>
      <c r="CL5296" s="26">
        <f t="shared" si="207"/>
        <v>-1425</v>
      </c>
      <c r="CM5296" s="26"/>
      <c r="CR5296" s="26" t="str">
        <f t="shared" si="208"/>
        <v>('약국', '132-21-18914', '경기 남양주시 진건읍', '8806538026510', '티니다진정 500mg', -1425, '2025-03-01'),</v>
      </c>
    </row>
    <row r="5297" spans="79:96" x14ac:dyDescent="0.25">
      <c r="CA5297" s="29">
        <v>5294</v>
      </c>
      <c r="CB5297" s="50"/>
      <c r="CC5297" s="55" t="s">
        <v>4324</v>
      </c>
      <c r="CD5297" s="31" t="s">
        <v>2264</v>
      </c>
      <c r="CE5297" s="55" t="s">
        <v>8309</v>
      </c>
      <c r="CF5297" s="32" t="s">
        <v>1638</v>
      </c>
      <c r="CG5297" s="33" t="s">
        <v>376</v>
      </c>
      <c r="CH5297" s="34">
        <v>27000</v>
      </c>
      <c r="CI5297" s="35">
        <v>45689</v>
      </c>
      <c r="CJ5297" s="35"/>
      <c r="CK5297" s="36">
        <v>54000</v>
      </c>
      <c r="CL5297" s="26">
        <f t="shared" si="207"/>
        <v>27000</v>
      </c>
      <c r="CM5297" s="26"/>
      <c r="CR5297" s="26" t="str">
        <f t="shared" si="208"/>
        <v>('약국', '132-21-18914', '경기 남양주시 진건읍', '8806538053615', '네오스타정40/5mg', 27000, '2025-02-01'),</v>
      </c>
    </row>
    <row r="5298" spans="79:96" x14ac:dyDescent="0.25">
      <c r="CA5298" s="29">
        <v>5295</v>
      </c>
      <c r="CB5298" s="50"/>
      <c r="CC5298" s="55" t="s">
        <v>4324</v>
      </c>
      <c r="CD5298" s="31" t="s">
        <v>2264</v>
      </c>
      <c r="CE5298" s="55" t="s">
        <v>8309</v>
      </c>
      <c r="CF5298" s="32" t="s">
        <v>1777</v>
      </c>
      <c r="CG5298" s="33" t="s">
        <v>1560</v>
      </c>
      <c r="CH5298" s="34">
        <v>15030</v>
      </c>
      <c r="CI5298" s="35">
        <v>45658</v>
      </c>
      <c r="CJ5298" s="35"/>
      <c r="CK5298" s="36">
        <v>30060</v>
      </c>
      <c r="CL5298" s="26">
        <f t="shared" si="207"/>
        <v>15030</v>
      </c>
      <c r="CM5298" s="26"/>
      <c r="CR5298" s="26" t="str">
        <f t="shared" si="208"/>
        <v>('약국', '132-21-18914', '경기 남양주시 진건읍', '8806538060415', '테글리엠서방정10/750mg', 15030, '2025-01-01'),</v>
      </c>
    </row>
    <row r="5299" spans="79:96" x14ac:dyDescent="0.25">
      <c r="CA5299" s="29">
        <v>5296</v>
      </c>
      <c r="CB5299" s="50"/>
      <c r="CC5299" s="55" t="s">
        <v>4324</v>
      </c>
      <c r="CD5299" s="31" t="s">
        <v>8310</v>
      </c>
      <c r="CE5299" s="55" t="s">
        <v>1492</v>
      </c>
      <c r="CF5299" s="32" t="s">
        <v>615</v>
      </c>
      <c r="CG5299" s="33" t="s">
        <v>616</v>
      </c>
      <c r="CH5299" s="34">
        <v>7500</v>
      </c>
      <c r="CI5299" s="35">
        <v>45717</v>
      </c>
      <c r="CJ5299" s="35"/>
      <c r="CK5299" s="36">
        <v>15000</v>
      </c>
      <c r="CL5299" s="26">
        <f t="shared" si="207"/>
        <v>7500</v>
      </c>
      <c r="CM5299" s="26"/>
      <c r="CR5299" s="26" t="str">
        <f t="shared" si="208"/>
        <v>('약국', '113-08-26641', '서울 구로구 구로동', '8806538015149', '신일폴산정 1mg', 7500, '2025-03-01'),</v>
      </c>
    </row>
    <row r="5300" spans="79:96" x14ac:dyDescent="0.25">
      <c r="CA5300" s="29">
        <v>5297</v>
      </c>
      <c r="CB5300" s="50"/>
      <c r="CC5300" s="55" t="s">
        <v>4324</v>
      </c>
      <c r="CD5300" s="31" t="s">
        <v>8311</v>
      </c>
      <c r="CE5300" s="55" t="s">
        <v>8105</v>
      </c>
      <c r="CF5300" s="32" t="s">
        <v>686</v>
      </c>
      <c r="CG5300" s="33" t="s">
        <v>661</v>
      </c>
      <c r="CH5300" s="34">
        <v>0</v>
      </c>
      <c r="CI5300" s="35">
        <v>45717</v>
      </c>
      <c r="CJ5300" s="35"/>
      <c r="CK5300" s="36">
        <v>0</v>
      </c>
      <c r="CL5300" s="26">
        <f t="shared" si="207"/>
        <v>0</v>
      </c>
      <c r="CM5300" s="26"/>
      <c r="CR5300" s="26" t="str">
        <f t="shared" si="208"/>
        <v>('약국', '135-25-84560', '경기 수원시 팔달구 인계동', '8806538010977', '신일트리메부틴말레산염정 100mg', 0, '2025-03-01'),</v>
      </c>
    </row>
    <row r="5301" spans="79:96" x14ac:dyDescent="0.25">
      <c r="CA5301" s="29">
        <v>5298</v>
      </c>
      <c r="CB5301" s="50"/>
      <c r="CC5301" s="55" t="s">
        <v>4324</v>
      </c>
      <c r="CD5301" s="31" t="s">
        <v>8312</v>
      </c>
      <c r="CE5301" s="55" t="s">
        <v>8251</v>
      </c>
      <c r="CF5301" s="32" t="s">
        <v>1712</v>
      </c>
      <c r="CG5301" s="33" t="s">
        <v>1081</v>
      </c>
      <c r="CH5301" s="34">
        <v>22830</v>
      </c>
      <c r="CI5301" s="35">
        <v>45717</v>
      </c>
      <c r="CJ5301" s="35"/>
      <c r="CK5301" s="36">
        <v>45660</v>
      </c>
      <c r="CL5301" s="26">
        <f t="shared" si="207"/>
        <v>22830</v>
      </c>
      <c r="CM5301" s="26"/>
      <c r="CR5301" s="26" t="str">
        <f t="shared" si="208"/>
        <v>('약국', '129-07-86462', '경기 용인시 수지구 상현동', '8806538058221', '로타젯정10/5mg', 22830, '2025-03-01'),</v>
      </c>
    </row>
    <row r="5302" spans="79:96" x14ac:dyDescent="0.25">
      <c r="CA5302" s="29">
        <v>5299</v>
      </c>
      <c r="CB5302" s="50"/>
      <c r="CC5302" s="55" t="s">
        <v>4324</v>
      </c>
      <c r="CD5302" s="31" t="s">
        <v>8313</v>
      </c>
      <c r="CE5302" s="55" t="s">
        <v>5445</v>
      </c>
      <c r="CF5302" s="32" t="s">
        <v>645</v>
      </c>
      <c r="CG5302" s="33" t="s">
        <v>646</v>
      </c>
      <c r="CH5302" s="34">
        <v>9500</v>
      </c>
      <c r="CI5302" s="35">
        <v>45717</v>
      </c>
      <c r="CJ5302" s="35"/>
      <c r="CK5302" s="36">
        <v>19000</v>
      </c>
      <c r="CL5302" s="26">
        <f t="shared" si="207"/>
        <v>9500</v>
      </c>
      <c r="CM5302" s="26"/>
      <c r="CR5302" s="26" t="str">
        <f t="shared" si="208"/>
        <v>('약국', '122-16-83530', '인천 계양구 계산동', '8806538014265', '신일브롬헥신염산염정 8mg', 9500, '2025-03-01'),</v>
      </c>
    </row>
    <row r="5303" spans="79:96" x14ac:dyDescent="0.25">
      <c r="CA5303" s="29">
        <v>5300</v>
      </c>
      <c r="CB5303" s="50"/>
      <c r="CC5303" s="55" t="s">
        <v>4324</v>
      </c>
      <c r="CD5303" s="31" t="s">
        <v>697</v>
      </c>
      <c r="CE5303" s="55" t="s">
        <v>7279</v>
      </c>
      <c r="CF5303" s="32" t="s">
        <v>1077</v>
      </c>
      <c r="CG5303" s="33" t="s">
        <v>1078</v>
      </c>
      <c r="CH5303" s="34">
        <v>27500</v>
      </c>
      <c r="CI5303" s="35">
        <v>45717</v>
      </c>
      <c r="CJ5303" s="35"/>
      <c r="CK5303" s="36">
        <v>55000</v>
      </c>
      <c r="CL5303" s="26">
        <f t="shared" si="207"/>
        <v>27500</v>
      </c>
      <c r="CM5303" s="26"/>
      <c r="CR5303" s="26" t="str">
        <f t="shared" si="208"/>
        <v>('약국', '758-19-00585', '서울특별시 광진구 중곡동', '8806538056425', '프로나지액 25mL', 27500, '2025-03-01'),</v>
      </c>
    </row>
    <row r="5304" spans="79:96" x14ac:dyDescent="0.25">
      <c r="CA5304" s="29">
        <v>5301</v>
      </c>
      <c r="CB5304" s="50"/>
      <c r="CC5304" s="55" t="s">
        <v>4324</v>
      </c>
      <c r="CD5304" s="31" t="s">
        <v>8314</v>
      </c>
      <c r="CE5304" s="55" t="s">
        <v>8315</v>
      </c>
      <c r="CF5304" s="32" t="s">
        <v>2013</v>
      </c>
      <c r="CG5304" s="33" t="s">
        <v>1391</v>
      </c>
      <c r="CH5304" s="34">
        <v>-1425</v>
      </c>
      <c r="CI5304" s="35">
        <v>45717</v>
      </c>
      <c r="CJ5304" s="35"/>
      <c r="CK5304" s="36">
        <v>-2850</v>
      </c>
      <c r="CL5304" s="26">
        <f t="shared" si="207"/>
        <v>-1425</v>
      </c>
      <c r="CM5304" s="26"/>
      <c r="CR5304" s="26" t="str">
        <f t="shared" si="208"/>
        <v>('약국', '245-39-00414', '서울특별시 강남구 세곡동', '8806538026510', '티니다진정 500mg', -1425, '2025-03-01'),</v>
      </c>
    </row>
    <row r="5305" spans="79:96" x14ac:dyDescent="0.25">
      <c r="CA5305" s="29">
        <v>5302</v>
      </c>
      <c r="CB5305" s="50"/>
      <c r="CC5305" s="55" t="s">
        <v>4324</v>
      </c>
      <c r="CD5305" s="31" t="s">
        <v>8316</v>
      </c>
      <c r="CE5305" s="55" t="s">
        <v>7937</v>
      </c>
      <c r="CF5305" s="32" t="s">
        <v>2228</v>
      </c>
      <c r="CG5305" s="33" t="s">
        <v>790</v>
      </c>
      <c r="CH5305" s="34">
        <v>14500</v>
      </c>
      <c r="CI5305" s="35">
        <v>45717</v>
      </c>
      <c r="CJ5305" s="35"/>
      <c r="CK5305" s="36">
        <v>29000</v>
      </c>
      <c r="CL5305" s="26">
        <f t="shared" si="207"/>
        <v>14500</v>
      </c>
      <c r="CM5305" s="26"/>
      <c r="CR5305" s="26" t="str">
        <f t="shared" si="208"/>
        <v>('약국', '242-19-00853', '인천광역시 연수구 송도동', '8806538013121', '신일슈도에페드린정 60mg', 14500, '2025-03-01'),</v>
      </c>
    </row>
    <row r="5306" spans="79:96" x14ac:dyDescent="0.25">
      <c r="CA5306" s="29">
        <v>5303</v>
      </c>
      <c r="CB5306" s="50"/>
      <c r="CC5306" s="55" t="s">
        <v>4324</v>
      </c>
      <c r="CD5306" s="31" t="s">
        <v>8317</v>
      </c>
      <c r="CE5306" s="55" t="s">
        <v>7474</v>
      </c>
      <c r="CF5306" s="32" t="s">
        <v>7611</v>
      </c>
      <c r="CG5306" s="33" t="s">
        <v>1367</v>
      </c>
      <c r="CH5306" s="34">
        <v>3780</v>
      </c>
      <c r="CI5306" s="35">
        <v>45689</v>
      </c>
      <c r="CJ5306" s="35"/>
      <c r="CK5306" s="36">
        <v>7560</v>
      </c>
      <c r="CL5306" s="26">
        <f t="shared" si="207"/>
        <v>3780</v>
      </c>
      <c r="CM5306" s="26"/>
      <c r="CR5306" s="26" t="str">
        <f t="shared" si="208"/>
        <v>('약국', '209-30-83100', '경기도 양주시 옥정동', '8806538054612', '베포케어정', 3780, '2025-02-01'),</v>
      </c>
    </row>
    <row r="5307" spans="79:96" x14ac:dyDescent="0.25">
      <c r="CA5307" s="29">
        <v>5304</v>
      </c>
      <c r="CB5307" s="50"/>
      <c r="CC5307" s="55" t="s">
        <v>4324</v>
      </c>
      <c r="CD5307" s="31" t="s">
        <v>8318</v>
      </c>
      <c r="CE5307" s="55" t="s">
        <v>7981</v>
      </c>
      <c r="CF5307" s="32" t="s">
        <v>1001</v>
      </c>
      <c r="CG5307" s="33" t="s">
        <v>1002</v>
      </c>
      <c r="CH5307" s="34">
        <v>28440</v>
      </c>
      <c r="CI5307" s="35">
        <v>45658</v>
      </c>
      <c r="CJ5307" s="35"/>
      <c r="CK5307" s="36">
        <v>56880</v>
      </c>
      <c r="CL5307" s="26">
        <f t="shared" si="207"/>
        <v>28440</v>
      </c>
      <c r="CM5307" s="26"/>
      <c r="CR5307" s="26" t="str">
        <f t="shared" si="208"/>
        <v>('약국', '386-09-01060', '서울특별시 중랑구 상봉동', '8806538027517', '프라빅정 75mg', 28440, '2025-01-01'),</v>
      </c>
    </row>
    <row r="5308" spans="79:96" x14ac:dyDescent="0.25">
      <c r="CA5308" s="29">
        <v>5305</v>
      </c>
      <c r="CB5308" s="50"/>
      <c r="CC5308" s="55" t="s">
        <v>4324</v>
      </c>
      <c r="CD5308" s="31" t="s">
        <v>310</v>
      </c>
      <c r="CE5308" s="55" t="s">
        <v>7306</v>
      </c>
      <c r="CF5308" s="32" t="s">
        <v>499</v>
      </c>
      <c r="CG5308" s="33" t="s">
        <v>500</v>
      </c>
      <c r="CH5308" s="34">
        <v>25950</v>
      </c>
      <c r="CI5308" s="35">
        <v>45717</v>
      </c>
      <c r="CJ5308" s="35"/>
      <c r="CK5308" s="36">
        <v>51900</v>
      </c>
      <c r="CL5308" s="26">
        <f t="shared" si="207"/>
        <v>25950</v>
      </c>
      <c r="CM5308" s="26"/>
      <c r="CR5308" s="26" t="str">
        <f t="shared" si="208"/>
        <v>('약국', '731-26-00797', '서울특별시 동대문구 장안동', '8806538049823', '하이엘정 5mg', 25950, '2025-03-01'),</v>
      </c>
    </row>
    <row r="5309" spans="79:96" x14ac:dyDescent="0.25">
      <c r="CA5309" s="29">
        <v>5306</v>
      </c>
      <c r="CB5309" s="50"/>
      <c r="CC5309" s="55" t="s">
        <v>4324</v>
      </c>
      <c r="CD5309" s="31" t="s">
        <v>310</v>
      </c>
      <c r="CE5309" s="55" t="s">
        <v>7306</v>
      </c>
      <c r="CF5309" s="32" t="s">
        <v>824</v>
      </c>
      <c r="CG5309" s="33" t="s">
        <v>140</v>
      </c>
      <c r="CH5309" s="34">
        <v>57500</v>
      </c>
      <c r="CI5309" s="35">
        <v>45717</v>
      </c>
      <c r="CJ5309" s="35"/>
      <c r="CK5309" s="36">
        <v>115000</v>
      </c>
      <c r="CL5309" s="26">
        <f t="shared" si="207"/>
        <v>57500</v>
      </c>
      <c r="CM5309" s="26"/>
      <c r="CR5309" s="26" t="str">
        <f t="shared" si="208"/>
        <v>('약국', '731-26-00797', '서울특별시 동대문구 장안동', '8806538000626', '그리펜-에스정 300mg', 57500, '2025-03-01'),</v>
      </c>
    </row>
    <row r="5310" spans="79:96" x14ac:dyDescent="0.25">
      <c r="CA5310" s="29">
        <v>5307</v>
      </c>
      <c r="CB5310" s="50"/>
      <c r="CC5310" s="55" t="s">
        <v>4324</v>
      </c>
      <c r="CD5310" s="31" t="s">
        <v>310</v>
      </c>
      <c r="CE5310" s="55" t="s">
        <v>7306</v>
      </c>
      <c r="CF5310" s="32" t="s">
        <v>311</v>
      </c>
      <c r="CG5310" s="33" t="s">
        <v>312</v>
      </c>
      <c r="CH5310" s="34">
        <v>18360</v>
      </c>
      <c r="CI5310" s="35">
        <v>45717</v>
      </c>
      <c r="CJ5310" s="35"/>
      <c r="CK5310" s="36">
        <v>36720</v>
      </c>
      <c r="CL5310" s="26">
        <f t="shared" si="207"/>
        <v>18360</v>
      </c>
      <c r="CM5310" s="26"/>
      <c r="CR5310" s="26" t="str">
        <f t="shared" si="208"/>
        <v>('약국', '731-26-00797', '서울특별시 동대문구 장안동', '8806538044125', '하이엘정 10mg', 18360, '2025-03-01'),</v>
      </c>
    </row>
    <row r="5311" spans="79:96" x14ac:dyDescent="0.25">
      <c r="CA5311" s="29">
        <v>5308</v>
      </c>
      <c r="CB5311" s="50"/>
      <c r="CC5311" s="55" t="s">
        <v>4324</v>
      </c>
      <c r="CD5311" s="31" t="s">
        <v>310</v>
      </c>
      <c r="CE5311" s="55" t="s">
        <v>7306</v>
      </c>
      <c r="CF5311" s="32" t="s">
        <v>499</v>
      </c>
      <c r="CG5311" s="33" t="s">
        <v>500</v>
      </c>
      <c r="CH5311" s="34">
        <v>51900</v>
      </c>
      <c r="CI5311" s="35">
        <v>45717</v>
      </c>
      <c r="CJ5311" s="35"/>
      <c r="CK5311" s="36">
        <v>103800</v>
      </c>
      <c r="CL5311" s="26">
        <f t="shared" si="207"/>
        <v>51900</v>
      </c>
      <c r="CM5311" s="26"/>
      <c r="CR5311" s="26" t="str">
        <f t="shared" si="208"/>
        <v>('약국', '731-26-00797', '서울특별시 동대문구 장안동', '8806538049823', '하이엘정 5mg', 51900, '2025-03-01'),</v>
      </c>
    </row>
    <row r="5312" spans="79:96" x14ac:dyDescent="0.25">
      <c r="CA5312" s="29">
        <v>5309</v>
      </c>
      <c r="CB5312" s="50"/>
      <c r="CC5312" s="55" t="s">
        <v>4324</v>
      </c>
      <c r="CD5312" s="31" t="s">
        <v>310</v>
      </c>
      <c r="CE5312" s="55" t="s">
        <v>7306</v>
      </c>
      <c r="CF5312" s="32" t="s">
        <v>824</v>
      </c>
      <c r="CG5312" s="33" t="s">
        <v>140</v>
      </c>
      <c r="CH5312" s="34">
        <v>57500</v>
      </c>
      <c r="CI5312" s="35">
        <v>45717</v>
      </c>
      <c r="CJ5312" s="35"/>
      <c r="CK5312" s="36">
        <v>115000</v>
      </c>
      <c r="CL5312" s="26">
        <f t="shared" si="207"/>
        <v>57500</v>
      </c>
      <c r="CM5312" s="26"/>
      <c r="CR5312" s="26" t="str">
        <f t="shared" si="208"/>
        <v>('약국', '731-26-00797', '서울특별시 동대문구 장안동', '8806538000626', '그리펜-에스정 300mg', 57500, '2025-03-01'),</v>
      </c>
    </row>
    <row r="5313" spans="79:96" x14ac:dyDescent="0.25">
      <c r="CA5313" s="29">
        <v>5310</v>
      </c>
      <c r="CB5313" s="50"/>
      <c r="CC5313" s="55" t="s">
        <v>4324</v>
      </c>
      <c r="CD5313" s="31" t="s">
        <v>310</v>
      </c>
      <c r="CE5313" s="55" t="s">
        <v>7306</v>
      </c>
      <c r="CF5313" s="32" t="s">
        <v>824</v>
      </c>
      <c r="CG5313" s="33" t="s">
        <v>140</v>
      </c>
      <c r="CH5313" s="34">
        <v>28750</v>
      </c>
      <c r="CI5313" s="35">
        <v>45717</v>
      </c>
      <c r="CJ5313" s="35"/>
      <c r="CK5313" s="36">
        <v>57500</v>
      </c>
      <c r="CL5313" s="26">
        <f t="shared" si="207"/>
        <v>28750</v>
      </c>
      <c r="CM5313" s="26"/>
      <c r="CR5313" s="26" t="str">
        <f t="shared" si="208"/>
        <v>('약국', '731-26-00797', '서울특별시 동대문구 장안동', '8806538000626', '그리펜-에스정 300mg', 28750, '2025-03-01'),</v>
      </c>
    </row>
    <row r="5314" spans="79:96" x14ac:dyDescent="0.25">
      <c r="CA5314" s="29">
        <v>5311</v>
      </c>
      <c r="CB5314" s="50"/>
      <c r="CC5314" s="55" t="s">
        <v>4324</v>
      </c>
      <c r="CD5314" s="31" t="s">
        <v>310</v>
      </c>
      <c r="CE5314" s="55" t="s">
        <v>7306</v>
      </c>
      <c r="CF5314" s="32" t="s">
        <v>1032</v>
      </c>
      <c r="CG5314" s="33" t="s">
        <v>948</v>
      </c>
      <c r="CH5314" s="34">
        <v>11000</v>
      </c>
      <c r="CI5314" s="35">
        <v>45717</v>
      </c>
      <c r="CJ5314" s="35"/>
      <c r="CK5314" s="36">
        <v>22000</v>
      </c>
      <c r="CL5314" s="26">
        <f t="shared" si="207"/>
        <v>11000</v>
      </c>
      <c r="CM5314" s="26"/>
      <c r="CR5314" s="26" t="str">
        <f t="shared" si="208"/>
        <v>('약국', '731-26-00797', '서울특별시 동대문구 장안동', '8806538014029', '신일엠정 500mg', 11000, '2025-03-01'),</v>
      </c>
    </row>
    <row r="5315" spans="79:96" x14ac:dyDescent="0.25">
      <c r="CA5315" s="29">
        <v>5312</v>
      </c>
      <c r="CB5315" s="50"/>
      <c r="CC5315" s="55" t="s">
        <v>4324</v>
      </c>
      <c r="CD5315" s="31" t="s">
        <v>310</v>
      </c>
      <c r="CE5315" s="55" t="s">
        <v>7306</v>
      </c>
      <c r="CF5315" s="32" t="s">
        <v>2354</v>
      </c>
      <c r="CG5315" s="33" t="s">
        <v>661</v>
      </c>
      <c r="CH5315" s="34">
        <v>29000</v>
      </c>
      <c r="CI5315" s="35">
        <v>45689</v>
      </c>
      <c r="CJ5315" s="35"/>
      <c r="CK5315" s="36">
        <v>58000</v>
      </c>
      <c r="CL5315" s="26">
        <f t="shared" si="207"/>
        <v>29000</v>
      </c>
      <c r="CM5315" s="26"/>
      <c r="CR5315" s="26" t="str">
        <f t="shared" si="208"/>
        <v>('약국', '731-26-00797', '서울특별시 동대문구 장안동', '8806538046938', '신일트리메부틴말레산염정 100mg', 29000, '2025-02-01'),</v>
      </c>
    </row>
    <row r="5316" spans="79:96" x14ac:dyDescent="0.25">
      <c r="CA5316" s="29">
        <v>5313</v>
      </c>
      <c r="CB5316" s="50"/>
      <c r="CC5316" s="55" t="s">
        <v>4324</v>
      </c>
      <c r="CD5316" s="31" t="s">
        <v>310</v>
      </c>
      <c r="CE5316" s="55" t="s">
        <v>7306</v>
      </c>
      <c r="CF5316" s="32" t="s">
        <v>3346</v>
      </c>
      <c r="CG5316" s="33" t="s">
        <v>425</v>
      </c>
      <c r="CH5316" s="34">
        <v>6356</v>
      </c>
      <c r="CI5316" s="35">
        <v>45658</v>
      </c>
      <c r="CJ5316" s="35"/>
      <c r="CK5316" s="36">
        <v>12712</v>
      </c>
      <c r="CL5316" s="26">
        <f t="shared" si="207"/>
        <v>6356</v>
      </c>
      <c r="CM5316" s="26"/>
      <c r="CR5316" s="26" t="str">
        <f t="shared" si="208"/>
        <v>('약국', '731-26-00797', '서울특별시 동대문구 장안동', '8806538002729', '라베리트정 10mg', 6356, '2025-01-01'),</v>
      </c>
    </row>
    <row r="5317" spans="79:96" x14ac:dyDescent="0.25">
      <c r="CA5317" s="29">
        <v>5314</v>
      </c>
      <c r="CB5317" s="50"/>
      <c r="CC5317" s="55" t="s">
        <v>4324</v>
      </c>
      <c r="CD5317" s="31" t="s">
        <v>310</v>
      </c>
      <c r="CE5317" s="55" t="s">
        <v>7306</v>
      </c>
      <c r="CF5317" s="32" t="s">
        <v>2354</v>
      </c>
      <c r="CG5317" s="33" t="s">
        <v>661</v>
      </c>
      <c r="CH5317" s="34">
        <v>29000</v>
      </c>
      <c r="CI5317" s="35">
        <v>45717</v>
      </c>
      <c r="CJ5317" s="35"/>
      <c r="CK5317" s="36">
        <v>58000</v>
      </c>
      <c r="CL5317" s="26">
        <f t="shared" ref="CL5317:CL5380" si="209">IFERROR(CK5317/2,"")</f>
        <v>29000</v>
      </c>
      <c r="CM5317" s="26"/>
      <c r="CR5317" s="26" t="str">
        <f t="shared" ref="CR5317:CR5380" si="210">IFERROR("('"&amp;CC5317&amp;"', '"&amp;CD5317&amp;"', '"&amp;CE5317&amp;"', '"&amp;CF5317&amp;"', '"&amp;CG5317&amp;"', "&amp;CH5317&amp;", '"&amp;TEXT(CI5317,"YYYY-MM-DD")&amp;"'),","")</f>
        <v>('약국', '731-26-00797', '서울특별시 동대문구 장안동', '8806538046938', '신일트리메부틴말레산염정 100mg', 29000, '2025-03-01'),</v>
      </c>
    </row>
    <row r="5318" spans="79:96" x14ac:dyDescent="0.25">
      <c r="CA5318" s="29">
        <v>5315</v>
      </c>
      <c r="CB5318" s="50"/>
      <c r="CC5318" s="55" t="s">
        <v>4324</v>
      </c>
      <c r="CD5318" s="31" t="s">
        <v>310</v>
      </c>
      <c r="CE5318" s="55" t="s">
        <v>7306</v>
      </c>
      <c r="CF5318" s="32" t="s">
        <v>499</v>
      </c>
      <c r="CG5318" s="33" t="s">
        <v>500</v>
      </c>
      <c r="CH5318" s="34">
        <v>25950</v>
      </c>
      <c r="CI5318" s="35">
        <v>45717</v>
      </c>
      <c r="CJ5318" s="35"/>
      <c r="CK5318" s="36">
        <v>51900</v>
      </c>
      <c r="CL5318" s="26">
        <f t="shared" si="209"/>
        <v>25950</v>
      </c>
      <c r="CM5318" s="26"/>
      <c r="CR5318" s="26" t="str">
        <f t="shared" si="210"/>
        <v>('약국', '731-26-00797', '서울특별시 동대문구 장안동', '8806538049823', '하이엘정 5mg', 25950, '2025-03-01'),</v>
      </c>
    </row>
    <row r="5319" spans="79:96" x14ac:dyDescent="0.25">
      <c r="CA5319" s="29">
        <v>5316</v>
      </c>
      <c r="CB5319" s="50"/>
      <c r="CC5319" s="55" t="s">
        <v>4324</v>
      </c>
      <c r="CD5319" s="31" t="s">
        <v>310</v>
      </c>
      <c r="CE5319" s="55" t="s">
        <v>7306</v>
      </c>
      <c r="CF5319" s="32" t="s">
        <v>1493</v>
      </c>
      <c r="CG5319" s="33" t="s">
        <v>1275</v>
      </c>
      <c r="CH5319" s="34">
        <v>68760</v>
      </c>
      <c r="CI5319" s="35">
        <v>45717</v>
      </c>
      <c r="CJ5319" s="35"/>
      <c r="CK5319" s="36">
        <v>137520</v>
      </c>
      <c r="CL5319" s="26">
        <f t="shared" si="209"/>
        <v>68760</v>
      </c>
      <c r="CM5319" s="26"/>
      <c r="CR5319" s="26" t="str">
        <f t="shared" si="210"/>
        <v>('약국', '731-26-00797', '서울특별시 동대문구 장안동', '8806538051024', '신에소메정20mg', 68760, '2025-03-01'),</v>
      </c>
    </row>
    <row r="5320" spans="79:96" x14ac:dyDescent="0.25">
      <c r="CA5320" s="29">
        <v>5317</v>
      </c>
      <c r="CB5320" s="50"/>
      <c r="CC5320" s="55" t="s">
        <v>4324</v>
      </c>
      <c r="CD5320" s="31" t="s">
        <v>8319</v>
      </c>
      <c r="CE5320" s="55" t="s">
        <v>3569</v>
      </c>
      <c r="CF5320" s="32" t="s">
        <v>615</v>
      </c>
      <c r="CG5320" s="33" t="s">
        <v>616</v>
      </c>
      <c r="CH5320" s="34">
        <v>7500</v>
      </c>
      <c r="CI5320" s="35">
        <v>45717</v>
      </c>
      <c r="CJ5320" s="35"/>
      <c r="CK5320" s="36">
        <v>15000</v>
      </c>
      <c r="CL5320" s="26">
        <f t="shared" si="209"/>
        <v>7500</v>
      </c>
      <c r="CM5320" s="26"/>
      <c r="CR5320" s="26" t="str">
        <f t="shared" si="210"/>
        <v>('약국', '884-14-00948', '경기도 포천시 일동면', '8806538015149', '신일폴산정 1mg', 7500, '2025-03-01'),</v>
      </c>
    </row>
    <row r="5321" spans="79:96" x14ac:dyDescent="0.25">
      <c r="CA5321" s="29">
        <v>5318</v>
      </c>
      <c r="CB5321" s="50"/>
      <c r="CC5321" s="55" t="s">
        <v>4324</v>
      </c>
      <c r="CD5321" s="31" t="s">
        <v>1500</v>
      </c>
      <c r="CE5321" s="55" t="s">
        <v>8320</v>
      </c>
      <c r="CF5321" s="32" t="s">
        <v>2013</v>
      </c>
      <c r="CG5321" s="33" t="s">
        <v>1391</v>
      </c>
      <c r="CH5321" s="34">
        <v>1425</v>
      </c>
      <c r="CI5321" s="35">
        <v>45717</v>
      </c>
      <c r="CJ5321" s="35"/>
      <c r="CK5321" s="36">
        <v>2850</v>
      </c>
      <c r="CL5321" s="26">
        <f t="shared" si="209"/>
        <v>1425</v>
      </c>
      <c r="CM5321" s="26"/>
      <c r="CR5321" s="26" t="str">
        <f t="shared" si="210"/>
        <v>('약국', '835-02-01243', '경기도 군포시 산본동', '8806538026510', '티니다진정 500mg', 1425, '2025-03-01'),</v>
      </c>
    </row>
    <row r="5322" spans="79:96" x14ac:dyDescent="0.25">
      <c r="CA5322" s="29">
        <v>5319</v>
      </c>
      <c r="CB5322" s="50"/>
      <c r="CC5322" s="55" t="s">
        <v>4324</v>
      </c>
      <c r="CD5322" s="31" t="s">
        <v>1307</v>
      </c>
      <c r="CE5322" s="55" t="s">
        <v>7274</v>
      </c>
      <c r="CF5322" s="32" t="s">
        <v>2352</v>
      </c>
      <c r="CG5322" s="33" t="s">
        <v>1451</v>
      </c>
      <c r="CH5322" s="34">
        <v>45405</v>
      </c>
      <c r="CI5322" s="35">
        <v>45717</v>
      </c>
      <c r="CJ5322" s="35"/>
      <c r="CK5322" s="36">
        <v>90810</v>
      </c>
      <c r="CL5322" s="26">
        <f t="shared" si="209"/>
        <v>45405</v>
      </c>
      <c r="CM5322" s="26"/>
      <c r="CR5322" s="26" t="str">
        <f t="shared" si="210"/>
        <v>('약국', '624-52-00504', '서울특별시 강서구 화곡동', '8806538054513', '안플업서방정 300mg', 45405, '2025-03-01'),</v>
      </c>
    </row>
    <row r="5323" spans="79:96" x14ac:dyDescent="0.25">
      <c r="CA5323" s="29">
        <v>5320</v>
      </c>
      <c r="CB5323" s="50"/>
      <c r="CC5323" s="55" t="s">
        <v>4324</v>
      </c>
      <c r="CD5323" s="31" t="s">
        <v>1307</v>
      </c>
      <c r="CE5323" s="55" t="s">
        <v>7274</v>
      </c>
      <c r="CF5323" s="32" t="s">
        <v>3266</v>
      </c>
      <c r="CG5323" s="33" t="s">
        <v>1451</v>
      </c>
      <c r="CH5323" s="34">
        <v>50450</v>
      </c>
      <c r="CI5323" s="35">
        <v>45717</v>
      </c>
      <c r="CJ5323" s="35"/>
      <c r="CK5323" s="36">
        <v>100900</v>
      </c>
      <c r="CL5323" s="26">
        <f t="shared" si="209"/>
        <v>50450</v>
      </c>
      <c r="CM5323" s="26"/>
      <c r="CR5323" s="26" t="str">
        <f t="shared" si="210"/>
        <v>('약국', '624-52-00504', '서울특별시 강서구 화곡동', '8806538054520', '안플업서방정 300mg', 50450, '2025-03-01'),</v>
      </c>
    </row>
    <row r="5324" spans="79:96" x14ac:dyDescent="0.25">
      <c r="CA5324" s="29">
        <v>5321</v>
      </c>
      <c r="CB5324" s="50"/>
      <c r="CC5324" s="55" t="s">
        <v>4324</v>
      </c>
      <c r="CD5324" s="31" t="s">
        <v>1307</v>
      </c>
      <c r="CE5324" s="55" t="s">
        <v>7274</v>
      </c>
      <c r="CF5324" s="32" t="s">
        <v>3004</v>
      </c>
      <c r="CG5324" s="33" t="s">
        <v>1576</v>
      </c>
      <c r="CH5324" s="34">
        <v>55020</v>
      </c>
      <c r="CI5324" s="35">
        <v>45689</v>
      </c>
      <c r="CJ5324" s="35"/>
      <c r="CK5324" s="36">
        <v>110040</v>
      </c>
      <c r="CL5324" s="26">
        <f t="shared" si="209"/>
        <v>55020</v>
      </c>
      <c r="CM5324" s="26"/>
      <c r="CR5324" s="26" t="str">
        <f t="shared" si="210"/>
        <v>('약국', '624-52-00504', '서울특별시 강서구 화곡동', '8806538060736', '포시글리정 10mg', 55020, '2025-02-01'),</v>
      </c>
    </row>
    <row r="5325" spans="79:96" x14ac:dyDescent="0.25">
      <c r="CA5325" s="29">
        <v>5322</v>
      </c>
      <c r="CB5325" s="50"/>
      <c r="CC5325" s="55" t="s">
        <v>4324</v>
      </c>
      <c r="CD5325" s="31" t="s">
        <v>1307</v>
      </c>
      <c r="CE5325" s="55" t="s">
        <v>7274</v>
      </c>
      <c r="CF5325" s="32" t="s">
        <v>1292</v>
      </c>
      <c r="CG5325" s="33" t="s">
        <v>601</v>
      </c>
      <c r="CH5325" s="34">
        <v>18500</v>
      </c>
      <c r="CI5325" s="35">
        <v>45658</v>
      </c>
      <c r="CJ5325" s="35"/>
      <c r="CK5325" s="36">
        <v>37000</v>
      </c>
      <c r="CL5325" s="26">
        <f t="shared" si="209"/>
        <v>18500</v>
      </c>
      <c r="CM5325" s="26"/>
      <c r="CR5325" s="26" t="str">
        <f t="shared" si="210"/>
        <v>('약국', '624-52-00504', '서울특별시 강서구 화곡동', '8806538006321', '미디아정 2mg', 18500, '2025-01-01'),</v>
      </c>
    </row>
    <row r="5326" spans="79:96" x14ac:dyDescent="0.25">
      <c r="CA5326" s="29">
        <v>5323</v>
      </c>
      <c r="CB5326" s="50"/>
      <c r="CC5326" s="55" t="s">
        <v>4324</v>
      </c>
      <c r="CD5326" s="31" t="s">
        <v>8321</v>
      </c>
      <c r="CE5326" s="55" t="s">
        <v>7424</v>
      </c>
      <c r="CF5326" s="32" t="s">
        <v>2228</v>
      </c>
      <c r="CG5326" s="33" t="s">
        <v>790</v>
      </c>
      <c r="CH5326" s="34">
        <v>14500</v>
      </c>
      <c r="CI5326" s="35">
        <v>45717</v>
      </c>
      <c r="CJ5326" s="35"/>
      <c r="CK5326" s="36">
        <v>29000</v>
      </c>
      <c r="CL5326" s="26">
        <f t="shared" si="209"/>
        <v>14500</v>
      </c>
      <c r="CM5326" s="26"/>
      <c r="CR5326" s="26" t="str">
        <f t="shared" si="210"/>
        <v>('약국', '547-32-00591', '서울특별시 서초구 방배동', '8806538013121', '신일슈도에페드린정 60mg', 14500, '2025-03-01'),</v>
      </c>
    </row>
    <row r="5327" spans="79:96" x14ac:dyDescent="0.25">
      <c r="CA5327" s="29">
        <v>5324</v>
      </c>
      <c r="CB5327" s="50"/>
      <c r="CC5327" s="55" t="s">
        <v>4324</v>
      </c>
      <c r="CD5327" s="31" t="s">
        <v>8322</v>
      </c>
      <c r="CE5327" s="55" t="s">
        <v>7138</v>
      </c>
      <c r="CF5327" s="32" t="s">
        <v>7871</v>
      </c>
      <c r="CG5327" s="33" t="s">
        <v>688</v>
      </c>
      <c r="CH5327" s="34">
        <v>2880</v>
      </c>
      <c r="CI5327" s="35">
        <v>45717</v>
      </c>
      <c r="CJ5327" s="35"/>
      <c r="CK5327" s="36">
        <v>5760</v>
      </c>
      <c r="CL5327" s="26">
        <f t="shared" si="209"/>
        <v>2880</v>
      </c>
      <c r="CM5327" s="26"/>
      <c r="CR5327" s="26" t="str">
        <f t="shared" si="210"/>
        <v>('약국', '605-50-73657', '서울특별시 양천구 목동', '8806538011080', '신일트리메부틴말레산염정 200mg', 2880, '2025-03-01'),</v>
      </c>
    </row>
    <row r="5328" spans="79:96" x14ac:dyDescent="0.25">
      <c r="CA5328" s="29">
        <v>5325</v>
      </c>
      <c r="CB5328" s="50"/>
      <c r="CC5328" s="55" t="s">
        <v>4324</v>
      </c>
      <c r="CD5328" s="31" t="s">
        <v>8323</v>
      </c>
      <c r="CE5328" s="55" t="s">
        <v>7377</v>
      </c>
      <c r="CF5328" s="32" t="s">
        <v>645</v>
      </c>
      <c r="CG5328" s="33" t="s">
        <v>646</v>
      </c>
      <c r="CH5328" s="34">
        <v>9500</v>
      </c>
      <c r="CI5328" s="35">
        <v>45717</v>
      </c>
      <c r="CJ5328" s="35"/>
      <c r="CK5328" s="36">
        <v>19000</v>
      </c>
      <c r="CL5328" s="26">
        <f t="shared" si="209"/>
        <v>9500</v>
      </c>
      <c r="CM5328" s="26"/>
      <c r="CR5328" s="26" t="str">
        <f t="shared" si="210"/>
        <v>('약국', '642-33-00568', '경기도 파주시 문산읍', '8806538014265', '신일브롬헥신염산염정 8mg', 9500, '2025-03-01'),</v>
      </c>
    </row>
    <row r="5329" spans="79:96" x14ac:dyDescent="0.25">
      <c r="CA5329" s="29">
        <v>5326</v>
      </c>
      <c r="CB5329" s="50"/>
      <c r="CC5329" s="55" t="s">
        <v>4324</v>
      </c>
      <c r="CD5329" s="31" t="s">
        <v>8324</v>
      </c>
      <c r="CE5329" s="55" t="s">
        <v>7738</v>
      </c>
      <c r="CF5329" s="32" t="s">
        <v>1686</v>
      </c>
      <c r="CG5329" s="33" t="s">
        <v>1033</v>
      </c>
      <c r="CH5329" s="34">
        <v>-47835</v>
      </c>
      <c r="CI5329" s="35">
        <v>45717</v>
      </c>
      <c r="CJ5329" s="35"/>
      <c r="CK5329" s="36">
        <v>-95670</v>
      </c>
      <c r="CL5329" s="26">
        <f t="shared" si="209"/>
        <v>-47835</v>
      </c>
      <c r="CM5329" s="26"/>
      <c r="CR5329" s="26" t="str">
        <f t="shared" si="210"/>
        <v>('약국', '105-54-00142', '서울특별시 은평구 불광동', '8806538058122', '로타젯정10/10mg', -47835, '2025-03-01'),</v>
      </c>
    </row>
    <row r="5330" spans="79:96" x14ac:dyDescent="0.25">
      <c r="CA5330" s="29">
        <v>5327</v>
      </c>
      <c r="CB5330" s="50"/>
      <c r="CC5330" s="55" t="s">
        <v>4324</v>
      </c>
      <c r="CD5330" s="31" t="s">
        <v>8324</v>
      </c>
      <c r="CE5330" s="55" t="s">
        <v>7738</v>
      </c>
      <c r="CF5330" s="32" t="s">
        <v>1712</v>
      </c>
      <c r="CG5330" s="33" t="s">
        <v>1081</v>
      </c>
      <c r="CH5330" s="34">
        <v>-11415</v>
      </c>
      <c r="CI5330" s="35">
        <v>45717</v>
      </c>
      <c r="CJ5330" s="35"/>
      <c r="CK5330" s="36">
        <v>-22830</v>
      </c>
      <c r="CL5330" s="26">
        <f t="shared" si="209"/>
        <v>-11415</v>
      </c>
      <c r="CM5330" s="26"/>
      <c r="CR5330" s="26" t="str">
        <f t="shared" si="210"/>
        <v>('약국', '105-54-00142', '서울특별시 은평구 불광동', '8806538058221', '로타젯정10/5mg', -11415, '2025-03-01'),</v>
      </c>
    </row>
    <row r="5331" spans="79:96" x14ac:dyDescent="0.25">
      <c r="CA5331" s="29">
        <v>5328</v>
      </c>
      <c r="CB5331" s="50"/>
      <c r="CC5331" s="55" t="s">
        <v>4324</v>
      </c>
      <c r="CD5331" s="31" t="s">
        <v>8325</v>
      </c>
      <c r="CE5331" s="55" t="s">
        <v>8326</v>
      </c>
      <c r="CF5331" s="32" t="s">
        <v>686</v>
      </c>
      <c r="CG5331" s="33" t="s">
        <v>661</v>
      </c>
      <c r="CH5331" s="34">
        <v>0</v>
      </c>
      <c r="CI5331" s="35">
        <v>45717</v>
      </c>
      <c r="CJ5331" s="35"/>
      <c r="CK5331" s="36">
        <v>0</v>
      </c>
      <c r="CL5331" s="26">
        <f t="shared" si="209"/>
        <v>0</v>
      </c>
      <c r="CM5331" s="26"/>
      <c r="CR5331" s="26" t="str">
        <f t="shared" si="210"/>
        <v>('약국', '191-70-00240', '경기도 용인시 처인구 김량장동', '8806538010977', '신일트리메부틴말레산염정 100mg', 0, '2025-03-01'),</v>
      </c>
    </row>
    <row r="5332" spans="79:96" x14ac:dyDescent="0.25">
      <c r="CA5332" s="29">
        <v>5329</v>
      </c>
      <c r="CB5332" s="50"/>
      <c r="CC5332" s="55" t="s">
        <v>4324</v>
      </c>
      <c r="CD5332" s="31" t="s">
        <v>1718</v>
      </c>
      <c r="CE5332" s="55" t="s">
        <v>7368</v>
      </c>
      <c r="CF5332" s="32" t="s">
        <v>2369</v>
      </c>
      <c r="CG5332" s="33" t="s">
        <v>1146</v>
      </c>
      <c r="CH5332" s="34">
        <v>28665</v>
      </c>
      <c r="CI5332" s="35">
        <v>45717</v>
      </c>
      <c r="CJ5332" s="35"/>
      <c r="CK5332" s="36">
        <v>57330</v>
      </c>
      <c r="CL5332" s="26">
        <f t="shared" si="209"/>
        <v>28665</v>
      </c>
      <c r="CM5332" s="26"/>
      <c r="CR5332" s="26" t="str">
        <f t="shared" si="210"/>
        <v>('약국', '227-53-00479', '서울특별시 송파구 문정동', '8806538059013', '리피젯정10/10mg', 28665, '2025-03-01'),</v>
      </c>
    </row>
    <row r="5333" spans="79:96" x14ac:dyDescent="0.25">
      <c r="CA5333" s="29">
        <v>5330</v>
      </c>
      <c r="CB5333" s="50"/>
      <c r="CC5333" s="55" t="s">
        <v>4324</v>
      </c>
      <c r="CD5333" s="31" t="s">
        <v>1718</v>
      </c>
      <c r="CE5333" s="55" t="s">
        <v>7368</v>
      </c>
      <c r="CF5333" s="32" t="s">
        <v>3004</v>
      </c>
      <c r="CG5333" s="33" t="s">
        <v>1576</v>
      </c>
      <c r="CH5333" s="31">
        <v>16506</v>
      </c>
      <c r="CI5333" s="35">
        <v>45689</v>
      </c>
      <c r="CJ5333" s="35"/>
      <c r="CK5333" s="56">
        <v>33012</v>
      </c>
      <c r="CL5333" s="26">
        <f t="shared" si="209"/>
        <v>16506</v>
      </c>
      <c r="CM5333" s="26"/>
      <c r="CR5333" s="26" t="str">
        <f t="shared" si="210"/>
        <v>('약국', '227-53-00479', '서울특별시 송파구 문정동', '8806538060736', '포시글리정 10mg', 16506, '2025-02-01'),</v>
      </c>
    </row>
    <row r="5334" spans="79:96" x14ac:dyDescent="0.25">
      <c r="CA5334" s="29">
        <v>5331</v>
      </c>
      <c r="CB5334" s="50"/>
      <c r="CC5334" s="55" t="s">
        <v>4324</v>
      </c>
      <c r="CD5334" s="31" t="s">
        <v>1718</v>
      </c>
      <c r="CE5334" s="55" t="s">
        <v>7368</v>
      </c>
      <c r="CF5334" s="32" t="s">
        <v>2324</v>
      </c>
      <c r="CG5334" s="33" t="s">
        <v>61</v>
      </c>
      <c r="CH5334" s="34">
        <v>3090</v>
      </c>
      <c r="CI5334" s="35">
        <v>45658</v>
      </c>
      <c r="CJ5334" s="35"/>
      <c r="CK5334" s="36">
        <v>6180</v>
      </c>
      <c r="CL5334" s="26">
        <f t="shared" si="209"/>
        <v>3090</v>
      </c>
      <c r="CM5334" s="26"/>
      <c r="CR5334" s="26" t="str">
        <f t="shared" si="210"/>
        <v>('약국', '227-53-00479', '서울특별시 송파구 문정동', '8806538000213', '가모피드정 5mg', 3090, '2025-01-01'),</v>
      </c>
    </row>
    <row r="5335" spans="79:96" x14ac:dyDescent="0.25">
      <c r="CA5335" s="29">
        <v>5332</v>
      </c>
      <c r="CB5335" s="50"/>
      <c r="CC5335" s="55" t="s">
        <v>4324</v>
      </c>
      <c r="CD5335" s="31" t="s">
        <v>1718</v>
      </c>
      <c r="CE5335" s="55" t="s">
        <v>7368</v>
      </c>
      <c r="CF5335" s="32" t="s">
        <v>499</v>
      </c>
      <c r="CG5335" s="33" t="s">
        <v>500</v>
      </c>
      <c r="CH5335" s="34">
        <v>5190</v>
      </c>
      <c r="CI5335" s="35">
        <v>45717</v>
      </c>
      <c r="CJ5335" s="35"/>
      <c r="CK5335" s="36">
        <v>10380</v>
      </c>
      <c r="CL5335" s="26">
        <f t="shared" si="209"/>
        <v>5190</v>
      </c>
      <c r="CM5335" s="26"/>
      <c r="CR5335" s="26" t="str">
        <f t="shared" si="210"/>
        <v>('약국', '227-53-00479', '서울특별시 송파구 문정동', '8806538049823', '하이엘정 5mg', 5190, '2025-03-01'),</v>
      </c>
    </row>
    <row r="5336" spans="79:96" x14ac:dyDescent="0.25">
      <c r="CA5336" s="29">
        <v>5333</v>
      </c>
      <c r="CB5336" s="50"/>
      <c r="CC5336" s="55" t="s">
        <v>4324</v>
      </c>
      <c r="CD5336" s="31" t="s">
        <v>1718</v>
      </c>
      <c r="CE5336" s="55" t="s">
        <v>7368</v>
      </c>
      <c r="CF5336" s="32" t="s">
        <v>2324</v>
      </c>
      <c r="CG5336" s="33" t="s">
        <v>61</v>
      </c>
      <c r="CH5336" s="34">
        <v>3090</v>
      </c>
      <c r="CI5336" s="35">
        <v>45717</v>
      </c>
      <c r="CJ5336" s="35"/>
      <c r="CK5336" s="36">
        <v>6180</v>
      </c>
      <c r="CL5336" s="26">
        <f t="shared" si="209"/>
        <v>3090</v>
      </c>
      <c r="CM5336" s="26"/>
      <c r="CR5336" s="26" t="str">
        <f t="shared" si="210"/>
        <v>('약국', '227-53-00479', '서울특별시 송파구 문정동', '8806538000213', '가모피드정 5mg', 3090, '2025-03-01'),</v>
      </c>
    </row>
    <row r="5337" spans="79:96" x14ac:dyDescent="0.25">
      <c r="CA5337" s="29">
        <v>5334</v>
      </c>
      <c r="CB5337" s="50"/>
      <c r="CC5337" s="55" t="s">
        <v>4324</v>
      </c>
      <c r="CD5337" s="31" t="s">
        <v>1718</v>
      </c>
      <c r="CE5337" s="55" t="s">
        <v>7368</v>
      </c>
      <c r="CF5337" s="32" t="s">
        <v>6280</v>
      </c>
      <c r="CG5337" s="33" t="s">
        <v>1930</v>
      </c>
      <c r="CH5337" s="34">
        <v>8670</v>
      </c>
      <c r="CI5337" s="35">
        <v>45717</v>
      </c>
      <c r="CJ5337" s="35"/>
      <c r="CK5337" s="36">
        <v>17340</v>
      </c>
      <c r="CL5337" s="26">
        <f t="shared" si="209"/>
        <v>8670</v>
      </c>
      <c r="CM5337" s="26"/>
      <c r="CR5337" s="26" t="str">
        <f t="shared" si="210"/>
        <v>('약국', '227-53-00479', '서울특별시 송파구 문정동', '8806538057514', '가모피드서방정15mg', 8670, '2025-03-01'),</v>
      </c>
    </row>
    <row r="5338" spans="79:96" x14ac:dyDescent="0.25">
      <c r="CA5338" s="29">
        <v>5335</v>
      </c>
      <c r="CB5338" s="50"/>
      <c r="CC5338" s="55" t="s">
        <v>4324</v>
      </c>
      <c r="CD5338" s="31" t="s">
        <v>1718</v>
      </c>
      <c r="CE5338" s="55" t="s">
        <v>7368</v>
      </c>
      <c r="CF5338" s="32" t="s">
        <v>6280</v>
      </c>
      <c r="CG5338" s="33" t="s">
        <v>1930</v>
      </c>
      <c r="CH5338" s="34">
        <v>4335</v>
      </c>
      <c r="CI5338" s="35">
        <v>45717</v>
      </c>
      <c r="CJ5338" s="35"/>
      <c r="CK5338" s="36">
        <v>8670</v>
      </c>
      <c r="CL5338" s="26">
        <f t="shared" si="209"/>
        <v>4335</v>
      </c>
      <c r="CM5338" s="26"/>
      <c r="CR5338" s="26" t="str">
        <f t="shared" si="210"/>
        <v>('약국', '227-53-00479', '서울특별시 송파구 문정동', '8806538057514', '가모피드서방정15mg', 4335, '2025-03-01'),</v>
      </c>
    </row>
    <row r="5339" spans="79:96" x14ac:dyDescent="0.25">
      <c r="CA5339" s="29">
        <v>5336</v>
      </c>
      <c r="CB5339" s="50"/>
      <c r="CC5339" s="55" t="s">
        <v>4324</v>
      </c>
      <c r="CD5339" s="31" t="s">
        <v>1718</v>
      </c>
      <c r="CE5339" s="55" t="s">
        <v>7368</v>
      </c>
      <c r="CF5339" s="32" t="s">
        <v>2369</v>
      </c>
      <c r="CG5339" s="33" t="s">
        <v>1146</v>
      </c>
      <c r="CH5339" s="34">
        <v>47775</v>
      </c>
      <c r="CI5339" s="35">
        <v>45717</v>
      </c>
      <c r="CJ5339" s="35"/>
      <c r="CK5339" s="36">
        <v>95550</v>
      </c>
      <c r="CL5339" s="26">
        <f t="shared" si="209"/>
        <v>47775</v>
      </c>
      <c r="CM5339" s="26"/>
      <c r="CR5339" s="26" t="str">
        <f t="shared" si="210"/>
        <v>('약국', '227-53-00479', '서울특별시 송파구 문정동', '8806538059013', '리피젯정10/10mg', 47775, '2025-03-01'),</v>
      </c>
    </row>
    <row r="5340" spans="79:96" x14ac:dyDescent="0.25">
      <c r="CA5340" s="29">
        <v>5337</v>
      </c>
      <c r="CB5340" s="50"/>
      <c r="CC5340" s="55" t="s">
        <v>4324</v>
      </c>
      <c r="CD5340" s="31" t="s">
        <v>1459</v>
      </c>
      <c r="CE5340" s="55" t="s">
        <v>2126</v>
      </c>
      <c r="CF5340" s="32" t="s">
        <v>1077</v>
      </c>
      <c r="CG5340" s="33" t="s">
        <v>1078</v>
      </c>
      <c r="CH5340" s="34">
        <v>44000</v>
      </c>
      <c r="CI5340" s="35">
        <v>45717</v>
      </c>
      <c r="CJ5340" s="35"/>
      <c r="CK5340" s="36">
        <v>88000</v>
      </c>
      <c r="CL5340" s="26">
        <f t="shared" si="209"/>
        <v>44000</v>
      </c>
      <c r="CM5340" s="26"/>
      <c r="CR5340" s="26" t="str">
        <f t="shared" si="210"/>
        <v>('약국', '729-29-00742', '서울특별시 강북구 수유동', '8806538056425', '프로나지액 25mL', 44000, '2025-03-01'),</v>
      </c>
    </row>
    <row r="5341" spans="79:96" x14ac:dyDescent="0.25">
      <c r="CA5341" s="29">
        <v>5338</v>
      </c>
      <c r="CB5341" s="50"/>
      <c r="CC5341" s="55" t="s">
        <v>4324</v>
      </c>
      <c r="CD5341" s="31" t="s">
        <v>1459</v>
      </c>
      <c r="CE5341" s="55" t="s">
        <v>2126</v>
      </c>
      <c r="CF5341" s="32" t="s">
        <v>2369</v>
      </c>
      <c r="CG5341" s="33" t="s">
        <v>1146</v>
      </c>
      <c r="CH5341" s="34">
        <v>38220</v>
      </c>
      <c r="CI5341" s="35">
        <v>45717</v>
      </c>
      <c r="CJ5341" s="35"/>
      <c r="CK5341" s="36">
        <v>76440</v>
      </c>
      <c r="CL5341" s="26">
        <f t="shared" si="209"/>
        <v>38220</v>
      </c>
      <c r="CM5341" s="26"/>
      <c r="CR5341" s="26" t="str">
        <f t="shared" si="210"/>
        <v>('약국', '729-29-00742', '서울특별시 강북구 수유동', '8806538059013', '리피젯정10/10mg', 38220, '2025-03-01'),</v>
      </c>
    </row>
    <row r="5342" spans="79:96" x14ac:dyDescent="0.25">
      <c r="CA5342" s="29">
        <v>5339</v>
      </c>
      <c r="CB5342" s="50"/>
      <c r="CC5342" s="55" t="s">
        <v>4324</v>
      </c>
      <c r="CD5342" s="31" t="s">
        <v>1459</v>
      </c>
      <c r="CE5342" s="55" t="s">
        <v>2126</v>
      </c>
      <c r="CF5342" s="32" t="s">
        <v>1077</v>
      </c>
      <c r="CG5342" s="33" t="s">
        <v>1078</v>
      </c>
      <c r="CH5342" s="34">
        <v>44000</v>
      </c>
      <c r="CI5342" s="35">
        <v>45689</v>
      </c>
      <c r="CJ5342" s="35"/>
      <c r="CK5342" s="36">
        <v>88000</v>
      </c>
      <c r="CL5342" s="26">
        <f t="shared" si="209"/>
        <v>44000</v>
      </c>
      <c r="CM5342" s="26"/>
      <c r="CR5342" s="26" t="str">
        <f t="shared" si="210"/>
        <v>('약국', '729-29-00742', '서울특별시 강북구 수유동', '8806538056425', '프로나지액 25mL', 44000, '2025-02-01'),</v>
      </c>
    </row>
    <row r="5343" spans="79:96" x14ac:dyDescent="0.25">
      <c r="CA5343" s="29">
        <v>5340</v>
      </c>
      <c r="CB5343" s="50"/>
      <c r="CC5343" s="55" t="s">
        <v>4324</v>
      </c>
      <c r="CD5343" s="31" t="s">
        <v>1459</v>
      </c>
      <c r="CE5343" s="55" t="s">
        <v>2126</v>
      </c>
      <c r="CF5343" s="32" t="s">
        <v>2369</v>
      </c>
      <c r="CG5343" s="33" t="s">
        <v>1146</v>
      </c>
      <c r="CH5343" s="34">
        <v>9555</v>
      </c>
      <c r="CI5343" s="35">
        <v>45658</v>
      </c>
      <c r="CJ5343" s="35"/>
      <c r="CK5343" s="36">
        <v>19110</v>
      </c>
      <c r="CL5343" s="26">
        <f t="shared" si="209"/>
        <v>9555</v>
      </c>
      <c r="CM5343" s="26"/>
      <c r="CR5343" s="26" t="str">
        <f t="shared" si="210"/>
        <v>('약국', '729-29-00742', '서울특별시 강북구 수유동', '8806538059013', '리피젯정10/10mg', 9555, '2025-01-01'),</v>
      </c>
    </row>
    <row r="5344" spans="79:96" x14ac:dyDescent="0.25">
      <c r="CA5344" s="29">
        <v>5341</v>
      </c>
      <c r="CB5344" s="50"/>
      <c r="CC5344" s="55" t="s">
        <v>4324</v>
      </c>
      <c r="CD5344" s="31" t="s">
        <v>1459</v>
      </c>
      <c r="CE5344" s="55" t="s">
        <v>2126</v>
      </c>
      <c r="CF5344" s="32" t="s">
        <v>1077</v>
      </c>
      <c r="CG5344" s="33" t="s">
        <v>1078</v>
      </c>
      <c r="CH5344" s="34">
        <v>44000</v>
      </c>
      <c r="CI5344" s="35">
        <v>45717</v>
      </c>
      <c r="CJ5344" s="35"/>
      <c r="CK5344" s="36">
        <v>88000</v>
      </c>
      <c r="CL5344" s="26">
        <f t="shared" si="209"/>
        <v>44000</v>
      </c>
      <c r="CM5344" s="26"/>
      <c r="CR5344" s="26" t="str">
        <f t="shared" si="210"/>
        <v>('약국', '729-29-00742', '서울특별시 강북구 수유동', '8806538056425', '프로나지액 25mL', 44000, '2025-03-01'),</v>
      </c>
    </row>
    <row r="5345" spans="79:96" x14ac:dyDescent="0.25">
      <c r="CA5345" s="29">
        <v>5342</v>
      </c>
      <c r="CB5345" s="50"/>
      <c r="CC5345" s="55" t="s">
        <v>4324</v>
      </c>
      <c r="CD5345" s="31" t="s">
        <v>1459</v>
      </c>
      <c r="CE5345" s="55" t="s">
        <v>2126</v>
      </c>
      <c r="CF5345" s="32" t="s">
        <v>2369</v>
      </c>
      <c r="CG5345" s="33" t="s">
        <v>1146</v>
      </c>
      <c r="CH5345" s="34">
        <v>47775</v>
      </c>
      <c r="CI5345" s="35">
        <v>45717</v>
      </c>
      <c r="CJ5345" s="35"/>
      <c r="CK5345" s="36">
        <v>95550</v>
      </c>
      <c r="CL5345" s="26">
        <f t="shared" si="209"/>
        <v>47775</v>
      </c>
      <c r="CM5345" s="26"/>
      <c r="CR5345" s="26" t="str">
        <f t="shared" si="210"/>
        <v>('약국', '729-29-00742', '서울특별시 강북구 수유동', '8806538059013', '리피젯정10/10mg', 47775, '2025-03-01'),</v>
      </c>
    </row>
    <row r="5346" spans="79:96" x14ac:dyDescent="0.25">
      <c r="CA5346" s="29">
        <v>5343</v>
      </c>
      <c r="CB5346" s="50"/>
      <c r="CC5346" s="55" t="s">
        <v>4324</v>
      </c>
      <c r="CD5346" s="31" t="s">
        <v>1459</v>
      </c>
      <c r="CE5346" s="55" t="s">
        <v>2126</v>
      </c>
      <c r="CF5346" s="32" t="s">
        <v>1077</v>
      </c>
      <c r="CG5346" s="33" t="s">
        <v>1078</v>
      </c>
      <c r="CH5346" s="34">
        <v>44000</v>
      </c>
      <c r="CI5346" s="35">
        <v>45717</v>
      </c>
      <c r="CJ5346" s="35"/>
      <c r="CK5346" s="36">
        <v>88000</v>
      </c>
      <c r="CL5346" s="26">
        <f t="shared" si="209"/>
        <v>44000</v>
      </c>
      <c r="CM5346" s="26"/>
      <c r="CR5346" s="26" t="str">
        <f t="shared" si="210"/>
        <v>('약국', '729-29-00742', '서울특별시 강북구 수유동', '8806538056425', '프로나지액 25mL', 44000, '2025-03-01'),</v>
      </c>
    </row>
    <row r="5347" spans="79:96" x14ac:dyDescent="0.25">
      <c r="CA5347" s="29">
        <v>5344</v>
      </c>
      <c r="CB5347" s="50"/>
      <c r="CC5347" s="55" t="s">
        <v>4324</v>
      </c>
      <c r="CD5347" s="31" t="s">
        <v>1459</v>
      </c>
      <c r="CE5347" s="55" t="s">
        <v>2126</v>
      </c>
      <c r="CF5347" s="32" t="s">
        <v>1077</v>
      </c>
      <c r="CG5347" s="33" t="s">
        <v>1078</v>
      </c>
      <c r="CH5347" s="34">
        <v>44000</v>
      </c>
      <c r="CI5347" s="35">
        <v>45717</v>
      </c>
      <c r="CJ5347" s="35"/>
      <c r="CK5347" s="36">
        <v>88000</v>
      </c>
      <c r="CL5347" s="26">
        <f t="shared" si="209"/>
        <v>44000</v>
      </c>
      <c r="CM5347" s="26"/>
      <c r="CR5347" s="26" t="str">
        <f t="shared" si="210"/>
        <v>('약국', '729-29-00742', '서울특별시 강북구 수유동', '8806538056425', '프로나지액 25mL', 44000, '2025-03-01'),</v>
      </c>
    </row>
    <row r="5348" spans="79:96" x14ac:dyDescent="0.25">
      <c r="CA5348" s="29">
        <v>5345</v>
      </c>
      <c r="CB5348" s="50"/>
      <c r="CC5348" s="55" t="s">
        <v>4324</v>
      </c>
      <c r="CD5348" s="31" t="s">
        <v>1459</v>
      </c>
      <c r="CE5348" s="55" t="s">
        <v>2126</v>
      </c>
      <c r="CF5348" s="32" t="s">
        <v>2369</v>
      </c>
      <c r="CG5348" s="33" t="s">
        <v>1146</v>
      </c>
      <c r="CH5348" s="31">
        <v>38220</v>
      </c>
      <c r="CI5348" s="35">
        <v>45717</v>
      </c>
      <c r="CJ5348" s="35"/>
      <c r="CK5348" s="56">
        <v>76440</v>
      </c>
      <c r="CL5348" s="26">
        <f t="shared" si="209"/>
        <v>38220</v>
      </c>
      <c r="CM5348" s="26"/>
      <c r="CR5348" s="26" t="str">
        <f t="shared" si="210"/>
        <v>('약국', '729-29-00742', '서울특별시 강북구 수유동', '8806538059013', '리피젯정10/10mg', 38220, '2025-03-01'),</v>
      </c>
    </row>
    <row r="5349" spans="79:96" x14ac:dyDescent="0.25">
      <c r="CA5349" s="29">
        <v>5346</v>
      </c>
      <c r="CB5349" s="50"/>
      <c r="CC5349" s="55" t="s">
        <v>4324</v>
      </c>
      <c r="CD5349" s="31" t="s">
        <v>1459</v>
      </c>
      <c r="CE5349" s="55" t="s">
        <v>2126</v>
      </c>
      <c r="CF5349" s="32" t="s">
        <v>2324</v>
      </c>
      <c r="CG5349" s="33" t="s">
        <v>61</v>
      </c>
      <c r="CH5349" s="34">
        <v>4635</v>
      </c>
      <c r="CI5349" s="35">
        <v>45717</v>
      </c>
      <c r="CJ5349" s="35"/>
      <c r="CK5349" s="36">
        <v>9270</v>
      </c>
      <c r="CL5349" s="26">
        <f t="shared" si="209"/>
        <v>4635</v>
      </c>
      <c r="CM5349" s="26"/>
      <c r="CR5349" s="26" t="str">
        <f t="shared" si="210"/>
        <v>('약국', '729-29-00742', '서울특별시 강북구 수유동', '8806538000213', '가모피드정 5mg', 4635, '2025-03-01'),</v>
      </c>
    </row>
    <row r="5350" spans="79:96" x14ac:dyDescent="0.25">
      <c r="CA5350" s="29">
        <v>5347</v>
      </c>
      <c r="CB5350" s="50"/>
      <c r="CC5350" s="55" t="s">
        <v>4324</v>
      </c>
      <c r="CD5350" s="31" t="s">
        <v>1459</v>
      </c>
      <c r="CE5350" s="55" t="s">
        <v>2126</v>
      </c>
      <c r="CF5350" s="32" t="s">
        <v>1077</v>
      </c>
      <c r="CG5350" s="33" t="s">
        <v>1078</v>
      </c>
      <c r="CH5350" s="34">
        <v>44000</v>
      </c>
      <c r="CI5350" s="35">
        <v>45717</v>
      </c>
      <c r="CJ5350" s="35"/>
      <c r="CK5350" s="36">
        <v>88000</v>
      </c>
      <c r="CL5350" s="26">
        <f t="shared" si="209"/>
        <v>44000</v>
      </c>
      <c r="CM5350" s="26"/>
      <c r="CR5350" s="26" t="str">
        <f t="shared" si="210"/>
        <v>('약국', '729-29-00742', '서울특별시 강북구 수유동', '8806538056425', '프로나지액 25mL', 44000, '2025-03-01'),</v>
      </c>
    </row>
    <row r="5351" spans="79:96" x14ac:dyDescent="0.25">
      <c r="CA5351" s="29">
        <v>5348</v>
      </c>
      <c r="CB5351" s="50"/>
      <c r="CC5351" s="55" t="s">
        <v>4324</v>
      </c>
      <c r="CD5351" s="31" t="s">
        <v>1459</v>
      </c>
      <c r="CE5351" s="55" t="s">
        <v>2126</v>
      </c>
      <c r="CF5351" s="32" t="s">
        <v>3290</v>
      </c>
      <c r="CG5351" s="33" t="s">
        <v>1497</v>
      </c>
      <c r="CH5351" s="34">
        <v>20250</v>
      </c>
      <c r="CI5351" s="35">
        <v>45689</v>
      </c>
      <c r="CJ5351" s="35"/>
      <c r="CK5351" s="36">
        <v>40500</v>
      </c>
      <c r="CL5351" s="26">
        <f t="shared" si="209"/>
        <v>20250</v>
      </c>
      <c r="CM5351" s="26"/>
      <c r="CR5351" s="26" t="str">
        <f t="shared" si="210"/>
        <v>('약국', '729-29-00742', '서울특별시 강북구 수유동', '8806538057316', '탐시원서방캡슐 0.4mg', 20250, '2025-02-01'),</v>
      </c>
    </row>
    <row r="5352" spans="79:96" x14ac:dyDescent="0.25">
      <c r="CA5352" s="29">
        <v>5349</v>
      </c>
      <c r="CB5352" s="50"/>
      <c r="CC5352" s="55" t="s">
        <v>4324</v>
      </c>
      <c r="CD5352" s="31" t="s">
        <v>1459</v>
      </c>
      <c r="CE5352" s="55" t="s">
        <v>2126</v>
      </c>
      <c r="CF5352" s="32" t="s">
        <v>2369</v>
      </c>
      <c r="CG5352" s="33" t="s">
        <v>1146</v>
      </c>
      <c r="CH5352" s="34">
        <v>38220</v>
      </c>
      <c r="CI5352" s="35">
        <v>45658</v>
      </c>
      <c r="CJ5352" s="35"/>
      <c r="CK5352" s="36">
        <v>76440</v>
      </c>
      <c r="CL5352" s="26">
        <f t="shared" si="209"/>
        <v>38220</v>
      </c>
      <c r="CM5352" s="26"/>
      <c r="CR5352" s="26" t="str">
        <f t="shared" si="210"/>
        <v>('약국', '729-29-00742', '서울특별시 강북구 수유동', '8806538059013', '리피젯정10/10mg', 38220, '2025-01-01'),</v>
      </c>
    </row>
    <row r="5353" spans="79:96" x14ac:dyDescent="0.25">
      <c r="CA5353" s="29">
        <v>5350</v>
      </c>
      <c r="CB5353" s="50"/>
      <c r="CC5353" s="55" t="s">
        <v>4324</v>
      </c>
      <c r="CD5353" s="31" t="s">
        <v>8327</v>
      </c>
      <c r="CE5353" s="55"/>
      <c r="CF5353" s="32" t="s">
        <v>1390</v>
      </c>
      <c r="CG5353" s="33" t="s">
        <v>1391</v>
      </c>
      <c r="CH5353" s="34">
        <v>47500</v>
      </c>
      <c r="CI5353" s="35">
        <v>45717</v>
      </c>
      <c r="CJ5353" s="35"/>
      <c r="CK5353" s="36">
        <v>95000</v>
      </c>
      <c r="CL5353" s="26">
        <f t="shared" si="209"/>
        <v>47500</v>
      </c>
      <c r="CM5353" s="26"/>
      <c r="CR5353" s="26" t="str">
        <f t="shared" si="210"/>
        <v>('약국', '318-18-01017', '', '8806538026527', '티니다진정 500mg', 47500, '2025-03-01'),</v>
      </c>
    </row>
    <row r="5354" spans="79:96" x14ac:dyDescent="0.25">
      <c r="CA5354" s="29">
        <v>5351</v>
      </c>
      <c r="CB5354" s="50"/>
      <c r="CC5354" s="55" t="s">
        <v>4324</v>
      </c>
      <c r="CD5354" s="31" t="s">
        <v>8328</v>
      </c>
      <c r="CE5354" s="55" t="s">
        <v>8329</v>
      </c>
      <c r="CF5354" s="32" t="s">
        <v>1041</v>
      </c>
      <c r="CG5354" s="33" t="s">
        <v>1004</v>
      </c>
      <c r="CH5354" s="34">
        <v>6000</v>
      </c>
      <c r="CI5354" s="35">
        <v>45717</v>
      </c>
      <c r="CJ5354" s="35"/>
      <c r="CK5354" s="36">
        <v>12000</v>
      </c>
      <c r="CL5354" s="26">
        <f t="shared" si="209"/>
        <v>6000</v>
      </c>
      <c r="CM5354" s="26"/>
      <c r="CR5354" s="26" t="str">
        <f t="shared" si="210"/>
        <v>('약국', '860-48-00501', '서울특별시 동대문구 답십리동', '8806538014647', '신일티아민염산염정 10mg', 6000, '2025-03-01'),</v>
      </c>
    </row>
    <row r="5355" spans="79:96" x14ac:dyDescent="0.25">
      <c r="CA5355" s="29">
        <v>5352</v>
      </c>
      <c r="CB5355" s="50"/>
      <c r="CC5355" s="55" t="s">
        <v>4324</v>
      </c>
      <c r="CD5355" s="31" t="s">
        <v>1386</v>
      </c>
      <c r="CE5355" s="55" t="s">
        <v>2126</v>
      </c>
      <c r="CF5355" s="32" t="s">
        <v>8086</v>
      </c>
      <c r="CG5355" s="33" t="s">
        <v>1764</v>
      </c>
      <c r="CH5355" s="34">
        <v>5565</v>
      </c>
      <c r="CI5355" s="35">
        <v>45717</v>
      </c>
      <c r="CJ5355" s="35"/>
      <c r="CK5355" s="36">
        <v>11130</v>
      </c>
      <c r="CL5355" s="26">
        <f t="shared" si="209"/>
        <v>5565</v>
      </c>
      <c r="CM5355" s="26"/>
      <c r="CR5355" s="26" t="str">
        <f t="shared" si="210"/>
        <v>('약국', '238-06-01057', '서울특별시 강북구 수유동', '8806538062228', '자누메티아정50/500mg', 5565, '2025-03-01'),</v>
      </c>
    </row>
    <row r="5356" spans="79:96" x14ac:dyDescent="0.25">
      <c r="CA5356" s="29">
        <v>5353</v>
      </c>
      <c r="CB5356" s="50"/>
      <c r="CC5356" s="55" t="s">
        <v>4324</v>
      </c>
      <c r="CD5356" s="31" t="s">
        <v>1386</v>
      </c>
      <c r="CE5356" s="55" t="s">
        <v>2126</v>
      </c>
      <c r="CF5356" s="32" t="s">
        <v>3717</v>
      </c>
      <c r="CG5356" s="33" t="s">
        <v>1589</v>
      </c>
      <c r="CH5356" s="34">
        <v>48048</v>
      </c>
      <c r="CI5356" s="35">
        <v>45717</v>
      </c>
      <c r="CJ5356" s="35"/>
      <c r="CK5356" s="36">
        <v>96096</v>
      </c>
      <c r="CL5356" s="26">
        <f t="shared" si="209"/>
        <v>48048</v>
      </c>
      <c r="CM5356" s="26"/>
      <c r="CR5356" s="26" t="str">
        <f t="shared" si="210"/>
        <v>('약국', '238-06-01057', '서울특별시 강북구 수유동', '8806538061610', '자누메티아엑스알서방정100/1000mg', 48048, '2025-03-01'),</v>
      </c>
    </row>
    <row r="5357" spans="79:96" x14ac:dyDescent="0.25">
      <c r="CA5357" s="29">
        <v>5354</v>
      </c>
      <c r="CB5357" s="50"/>
      <c r="CC5357" s="55" t="s">
        <v>4324</v>
      </c>
      <c r="CD5357" s="31" t="s">
        <v>8330</v>
      </c>
      <c r="CE5357" s="55" t="s">
        <v>8122</v>
      </c>
      <c r="CF5357" s="32" t="s">
        <v>2228</v>
      </c>
      <c r="CG5357" s="33" t="s">
        <v>790</v>
      </c>
      <c r="CH5357" s="34">
        <v>87000</v>
      </c>
      <c r="CI5357" s="35">
        <v>45717</v>
      </c>
      <c r="CJ5357" s="35"/>
      <c r="CK5357" s="36">
        <v>174000</v>
      </c>
      <c r="CL5357" s="26">
        <f t="shared" si="209"/>
        <v>87000</v>
      </c>
      <c r="CM5357" s="26"/>
      <c r="CR5357" s="26" t="str">
        <f t="shared" si="210"/>
        <v>('약국', '404-06-18397', '경기도 오산시 수청동', '8806538013121', '신일슈도에페드린정 60mg', 87000, '2025-03-01'),</v>
      </c>
    </row>
    <row r="5358" spans="79:96" x14ac:dyDescent="0.25">
      <c r="CA5358" s="29">
        <v>5355</v>
      </c>
      <c r="CB5358" s="50"/>
      <c r="CC5358" s="55" t="s">
        <v>4324</v>
      </c>
      <c r="CD5358" s="31" t="s">
        <v>8331</v>
      </c>
      <c r="CE5358" s="55" t="s">
        <v>7118</v>
      </c>
      <c r="CF5358" s="32" t="s">
        <v>645</v>
      </c>
      <c r="CG5358" s="33" t="s">
        <v>646</v>
      </c>
      <c r="CH5358" s="34">
        <v>9500</v>
      </c>
      <c r="CI5358" s="35">
        <v>45717</v>
      </c>
      <c r="CJ5358" s="35"/>
      <c r="CK5358" s="36">
        <v>19000</v>
      </c>
      <c r="CL5358" s="26">
        <f t="shared" si="209"/>
        <v>9500</v>
      </c>
      <c r="CM5358" s="26"/>
      <c r="CR5358" s="26" t="str">
        <f t="shared" si="210"/>
        <v>('약국', '281-22-00936', '서울특별시 동작구 사당동', '8806538014265', '신일브롬헥신염산염정 8mg', 9500, '2025-03-01'),</v>
      </c>
    </row>
    <row r="5359" spans="79:96" x14ac:dyDescent="0.25">
      <c r="CA5359" s="29">
        <v>5356</v>
      </c>
      <c r="CB5359" s="50"/>
      <c r="CC5359" s="55" t="s">
        <v>4324</v>
      </c>
      <c r="CD5359" s="31" t="s">
        <v>8332</v>
      </c>
      <c r="CE5359" s="55" t="s">
        <v>7984</v>
      </c>
      <c r="CF5359" s="32" t="s">
        <v>8333</v>
      </c>
      <c r="CG5359" s="33" t="s">
        <v>1341</v>
      </c>
      <c r="CH5359" s="34">
        <v>-27900</v>
      </c>
      <c r="CI5359" s="35">
        <v>45717</v>
      </c>
      <c r="CJ5359" s="35"/>
      <c r="CK5359" s="36">
        <v>-55800</v>
      </c>
      <c r="CL5359" s="26">
        <f t="shared" si="209"/>
        <v>-27900</v>
      </c>
      <c r="CM5359" s="26"/>
      <c r="CR5359" s="26" t="str">
        <f t="shared" si="210"/>
        <v>('약국', '820-04-01323', '서울특별시 양천구 신월동', '8806538013626', '신일아테놀올정 50mg', -27900, '2025-03-01'),</v>
      </c>
    </row>
    <row r="5360" spans="79:96" x14ac:dyDescent="0.25">
      <c r="CA5360" s="29">
        <v>5357</v>
      </c>
      <c r="CB5360" s="50"/>
      <c r="CC5360" s="55" t="s">
        <v>4324</v>
      </c>
      <c r="CD5360" s="31" t="s">
        <v>8332</v>
      </c>
      <c r="CE5360" s="55" t="s">
        <v>7984</v>
      </c>
      <c r="CF5360" s="32" t="s">
        <v>7513</v>
      </c>
      <c r="CG5360" s="33" t="s">
        <v>1191</v>
      </c>
      <c r="CH5360" s="31">
        <v>-16470</v>
      </c>
      <c r="CI5360" s="35">
        <v>45689</v>
      </c>
      <c r="CJ5360" s="35"/>
      <c r="CK5360" s="56">
        <v>-32940</v>
      </c>
      <c r="CL5360" s="26">
        <f t="shared" si="209"/>
        <v>-16470</v>
      </c>
      <c r="CM5360" s="26"/>
      <c r="CR5360" s="26" t="str">
        <f t="shared" si="210"/>
        <v>('약국', '820-04-01323', '서울특별시 양천구 신월동', '8806538047218', '프리린캡슐 75mg', -16470, '2025-02-01'),</v>
      </c>
    </row>
    <row r="5361" spans="79:96" x14ac:dyDescent="0.25">
      <c r="CA5361" s="29">
        <v>5358</v>
      </c>
      <c r="CB5361" s="50"/>
      <c r="CC5361" s="55" t="s">
        <v>4324</v>
      </c>
      <c r="CD5361" s="31" t="s">
        <v>8332</v>
      </c>
      <c r="CE5361" s="55" t="s">
        <v>7984</v>
      </c>
      <c r="CF5361" s="32" t="s">
        <v>7889</v>
      </c>
      <c r="CG5361" s="33" t="s">
        <v>1176</v>
      </c>
      <c r="CH5361" s="34">
        <v>-21000</v>
      </c>
      <c r="CI5361" s="35">
        <v>45658</v>
      </c>
      <c r="CJ5361" s="35"/>
      <c r="CK5361" s="36">
        <v>-42000</v>
      </c>
      <c r="CL5361" s="26">
        <f t="shared" si="209"/>
        <v>-21000</v>
      </c>
      <c r="CM5361" s="26"/>
      <c r="CR5361" s="26" t="str">
        <f t="shared" si="210"/>
        <v>('약국', '820-04-01323', '서울특별시 양천구 신월동', '8806538047119', '프리린캡슐 150mg', -21000, '2025-01-01'),</v>
      </c>
    </row>
    <row r="5362" spans="79:96" x14ac:dyDescent="0.25">
      <c r="CA5362" s="29">
        <v>5359</v>
      </c>
      <c r="CB5362" s="50"/>
      <c r="CC5362" s="55" t="s">
        <v>4324</v>
      </c>
      <c r="CD5362" s="31" t="s">
        <v>6084</v>
      </c>
      <c r="CE5362" s="55" t="s">
        <v>7424</v>
      </c>
      <c r="CF5362" s="32" t="s">
        <v>1077</v>
      </c>
      <c r="CG5362" s="33" t="s">
        <v>1078</v>
      </c>
      <c r="CH5362" s="34">
        <v>2750</v>
      </c>
      <c r="CI5362" s="35">
        <v>45717</v>
      </c>
      <c r="CJ5362" s="35"/>
      <c r="CK5362" s="36">
        <v>5500</v>
      </c>
      <c r="CL5362" s="26">
        <f t="shared" si="209"/>
        <v>2750</v>
      </c>
      <c r="CM5362" s="26"/>
      <c r="CR5362" s="26" t="str">
        <f t="shared" si="210"/>
        <v>('약국', '506-41-12462', '서울특별시 서초구 방배동', '8806538056425', '프로나지액 25mL', 2750, '2025-03-01'),</v>
      </c>
    </row>
    <row r="5363" spans="79:96" x14ac:dyDescent="0.25">
      <c r="CA5363" s="29">
        <v>5360</v>
      </c>
      <c r="CB5363" s="50"/>
      <c r="CC5363" s="55" t="s">
        <v>4324</v>
      </c>
      <c r="CD5363" s="31" t="s">
        <v>8334</v>
      </c>
      <c r="CE5363" s="55" t="s">
        <v>7320</v>
      </c>
      <c r="CF5363" s="32" t="s">
        <v>2228</v>
      </c>
      <c r="CG5363" s="33" t="s">
        <v>790</v>
      </c>
      <c r="CH5363" s="34">
        <v>14500</v>
      </c>
      <c r="CI5363" s="35">
        <v>45717</v>
      </c>
      <c r="CJ5363" s="35"/>
      <c r="CK5363" s="36">
        <v>29000</v>
      </c>
      <c r="CL5363" s="26">
        <f t="shared" si="209"/>
        <v>14500</v>
      </c>
      <c r="CM5363" s="26"/>
      <c r="CR5363" s="26" t="str">
        <f t="shared" si="210"/>
        <v>('약국', '256-14-01050', '경기도 남양주시 다산동', '8806538013121', '신일슈도에페드린정 60mg', 14500, '2025-03-01'),</v>
      </c>
    </row>
    <row r="5364" spans="79:96" x14ac:dyDescent="0.25">
      <c r="CA5364" s="29">
        <v>5361</v>
      </c>
      <c r="CB5364" s="50"/>
      <c r="CC5364" s="55" t="s">
        <v>4324</v>
      </c>
      <c r="CD5364" s="31" t="s">
        <v>8334</v>
      </c>
      <c r="CE5364" s="55" t="s">
        <v>7320</v>
      </c>
      <c r="CF5364" s="32" t="s">
        <v>2228</v>
      </c>
      <c r="CG5364" s="33" t="s">
        <v>790</v>
      </c>
      <c r="CH5364" s="34">
        <v>43500</v>
      </c>
      <c r="CI5364" s="35">
        <v>45717</v>
      </c>
      <c r="CJ5364" s="35"/>
      <c r="CK5364" s="36">
        <v>87000</v>
      </c>
      <c r="CL5364" s="26">
        <f t="shared" si="209"/>
        <v>43500</v>
      </c>
      <c r="CM5364" s="26"/>
      <c r="CR5364" s="26" t="str">
        <f t="shared" si="210"/>
        <v>('약국', '256-14-01050', '경기도 남양주시 다산동', '8806538013121', '신일슈도에페드린정 60mg', 43500, '2025-03-01'),</v>
      </c>
    </row>
    <row r="5365" spans="79:96" x14ac:dyDescent="0.25">
      <c r="CA5365" s="29">
        <v>5362</v>
      </c>
      <c r="CB5365" s="50"/>
      <c r="CC5365" s="55" t="s">
        <v>4324</v>
      </c>
      <c r="CD5365" s="31" t="s">
        <v>5878</v>
      </c>
      <c r="CE5365" s="55" t="s">
        <v>7691</v>
      </c>
      <c r="CF5365" s="32" t="s">
        <v>1077</v>
      </c>
      <c r="CG5365" s="33" t="s">
        <v>1078</v>
      </c>
      <c r="CH5365" s="34">
        <v>27500</v>
      </c>
      <c r="CI5365" s="35">
        <v>45717</v>
      </c>
      <c r="CJ5365" s="35"/>
      <c r="CK5365" s="36">
        <v>55000</v>
      </c>
      <c r="CL5365" s="26">
        <f t="shared" si="209"/>
        <v>27500</v>
      </c>
      <c r="CM5365" s="26"/>
      <c r="CR5365" s="26" t="str">
        <f t="shared" si="210"/>
        <v>('약국', '521-09-01251', '서울특별시 영등포구 대림동', '8806538056425', '프로나지액 25mL', 27500, '2025-03-01'),</v>
      </c>
    </row>
    <row r="5366" spans="79:96" x14ac:dyDescent="0.25">
      <c r="CA5366" s="29">
        <v>5363</v>
      </c>
      <c r="CB5366" s="50"/>
      <c r="CC5366" s="55" t="s">
        <v>4324</v>
      </c>
      <c r="CD5366" s="31" t="s">
        <v>1350</v>
      </c>
      <c r="CE5366" s="55" t="s">
        <v>7225</v>
      </c>
      <c r="CF5366" s="32" t="s">
        <v>1077</v>
      </c>
      <c r="CG5366" s="33" t="s">
        <v>1078</v>
      </c>
      <c r="CH5366" s="31">
        <v>8250</v>
      </c>
      <c r="CI5366" s="35">
        <v>45717</v>
      </c>
      <c r="CJ5366" s="35"/>
      <c r="CK5366" s="56">
        <v>16500</v>
      </c>
      <c r="CL5366" s="26">
        <f t="shared" si="209"/>
        <v>8250</v>
      </c>
      <c r="CM5366" s="26"/>
      <c r="CR5366" s="26" t="str">
        <f t="shared" si="210"/>
        <v>('약국', '146-08-01320', '서울특별시 강북구 번동', '8806538056425', '프로나지액 25mL', 8250, '2025-03-01'),</v>
      </c>
    </row>
    <row r="5367" spans="79:96" x14ac:dyDescent="0.25">
      <c r="CA5367" s="29">
        <v>5364</v>
      </c>
      <c r="CB5367" s="50"/>
      <c r="CC5367" s="55" t="s">
        <v>4324</v>
      </c>
      <c r="CD5367" s="31" t="s">
        <v>1350</v>
      </c>
      <c r="CE5367" s="55" t="s">
        <v>7225</v>
      </c>
      <c r="CF5367" s="32" t="s">
        <v>3964</v>
      </c>
      <c r="CG5367" s="33" t="s">
        <v>1795</v>
      </c>
      <c r="CH5367" s="34">
        <v>10140</v>
      </c>
      <c r="CI5367" s="35">
        <v>45717</v>
      </c>
      <c r="CJ5367" s="35"/>
      <c r="CK5367" s="36">
        <v>20280</v>
      </c>
      <c r="CL5367" s="26">
        <f t="shared" si="209"/>
        <v>10140</v>
      </c>
      <c r="CM5367" s="26"/>
      <c r="CR5367" s="26" t="str">
        <f t="shared" si="210"/>
        <v>('약국', '146-08-01320', '서울특별시 강북구 번동', '8806538062815', '트라글립틴듀오정2.5/500mg', 10140, '2025-03-01'),</v>
      </c>
    </row>
    <row r="5368" spans="79:96" x14ac:dyDescent="0.25">
      <c r="CA5368" s="29">
        <v>5365</v>
      </c>
      <c r="CB5368" s="50"/>
      <c r="CC5368" s="55" t="s">
        <v>4324</v>
      </c>
      <c r="CD5368" s="31" t="s">
        <v>1350</v>
      </c>
      <c r="CE5368" s="55" t="s">
        <v>7225</v>
      </c>
      <c r="CF5368" s="32" t="s">
        <v>1077</v>
      </c>
      <c r="CG5368" s="33" t="s">
        <v>1078</v>
      </c>
      <c r="CH5368" s="34">
        <v>13750</v>
      </c>
      <c r="CI5368" s="35">
        <v>45717</v>
      </c>
      <c r="CJ5368" s="35"/>
      <c r="CK5368" s="36">
        <v>27500</v>
      </c>
      <c r="CL5368" s="26">
        <f t="shared" si="209"/>
        <v>13750</v>
      </c>
      <c r="CM5368" s="26"/>
      <c r="CR5368" s="26" t="str">
        <f t="shared" si="210"/>
        <v>('약국', '146-08-01320', '서울특별시 강북구 번동', '8806538056425', '프로나지액 25mL', 13750, '2025-03-01'),</v>
      </c>
    </row>
    <row r="5369" spans="79:96" x14ac:dyDescent="0.25">
      <c r="CA5369" s="29">
        <v>5366</v>
      </c>
      <c r="CB5369" s="50"/>
      <c r="CC5369" s="55" t="s">
        <v>4324</v>
      </c>
      <c r="CD5369" s="31" t="s">
        <v>1350</v>
      </c>
      <c r="CE5369" s="55" t="s">
        <v>7225</v>
      </c>
      <c r="CF5369" s="32" t="s">
        <v>1077</v>
      </c>
      <c r="CG5369" s="33" t="s">
        <v>1078</v>
      </c>
      <c r="CH5369" s="34">
        <v>8250</v>
      </c>
      <c r="CI5369" s="35">
        <v>45689</v>
      </c>
      <c r="CJ5369" s="35"/>
      <c r="CK5369" s="36">
        <v>16500</v>
      </c>
      <c r="CL5369" s="26">
        <f t="shared" si="209"/>
        <v>8250</v>
      </c>
      <c r="CM5369" s="26"/>
      <c r="CR5369" s="26" t="str">
        <f t="shared" si="210"/>
        <v>('약국', '146-08-01320', '서울특별시 강북구 번동', '8806538056425', '프로나지액 25mL', 8250, '2025-02-01'),</v>
      </c>
    </row>
    <row r="5370" spans="79:96" x14ac:dyDescent="0.25">
      <c r="CA5370" s="29">
        <v>5367</v>
      </c>
      <c r="CB5370" s="50"/>
      <c r="CC5370" s="55" t="s">
        <v>4324</v>
      </c>
      <c r="CD5370" s="31" t="s">
        <v>1350</v>
      </c>
      <c r="CE5370" s="55" t="s">
        <v>7225</v>
      </c>
      <c r="CF5370" s="32" t="s">
        <v>1077</v>
      </c>
      <c r="CG5370" s="33" t="s">
        <v>1078</v>
      </c>
      <c r="CH5370" s="31">
        <v>8250</v>
      </c>
      <c r="CI5370" s="35">
        <v>45658</v>
      </c>
      <c r="CJ5370" s="35"/>
      <c r="CK5370" s="56">
        <v>16500</v>
      </c>
      <c r="CL5370" s="26">
        <f t="shared" si="209"/>
        <v>8250</v>
      </c>
      <c r="CM5370" s="26"/>
      <c r="CR5370" s="26" t="str">
        <f t="shared" si="210"/>
        <v>('약국', '146-08-01320', '서울특별시 강북구 번동', '8806538056425', '프로나지액 25mL', 8250, '2025-01-01'),</v>
      </c>
    </row>
    <row r="5371" spans="79:96" x14ac:dyDescent="0.25">
      <c r="CA5371" s="29">
        <v>5368</v>
      </c>
      <c r="CB5371" s="50"/>
      <c r="CC5371" s="55" t="s">
        <v>4324</v>
      </c>
      <c r="CD5371" s="31" t="s">
        <v>6027</v>
      </c>
      <c r="CE5371" s="55" t="s">
        <v>7308</v>
      </c>
      <c r="CF5371" s="32" t="s">
        <v>8335</v>
      </c>
      <c r="CG5371" s="33" t="s">
        <v>1360</v>
      </c>
      <c r="CH5371" s="34">
        <v>375750</v>
      </c>
      <c r="CI5371" s="35">
        <v>45717</v>
      </c>
      <c r="CJ5371" s="35"/>
      <c r="CK5371" s="36">
        <v>751500</v>
      </c>
      <c r="CL5371" s="26">
        <f t="shared" si="209"/>
        <v>375750</v>
      </c>
      <c r="CM5371" s="26"/>
      <c r="CR5371" s="26" t="str">
        <f t="shared" si="210"/>
        <v>('약국', '230-05-01395', '인천광역시 부평구 부평동', '8806538052618', '테노브이정', 375750, '2025-03-01'),</v>
      </c>
    </row>
    <row r="5372" spans="79:96" x14ac:dyDescent="0.25">
      <c r="CA5372" s="29">
        <v>5369</v>
      </c>
      <c r="CB5372" s="50"/>
      <c r="CC5372" s="55" t="s">
        <v>4324</v>
      </c>
      <c r="CD5372" s="31" t="s">
        <v>8336</v>
      </c>
      <c r="CE5372" s="55" t="s">
        <v>8337</v>
      </c>
      <c r="CF5372" s="32" t="s">
        <v>686</v>
      </c>
      <c r="CG5372" s="33" t="s">
        <v>661</v>
      </c>
      <c r="CH5372" s="34">
        <v>0</v>
      </c>
      <c r="CI5372" s="35">
        <v>45717</v>
      </c>
      <c r="CJ5372" s="35"/>
      <c r="CK5372" s="36">
        <v>0</v>
      </c>
      <c r="CL5372" s="26">
        <f t="shared" si="209"/>
        <v>0</v>
      </c>
      <c r="CM5372" s="26"/>
      <c r="CR5372" s="26" t="str">
        <f t="shared" si="210"/>
        <v>('약국', '522-56-00400', '서울특별시 강남구 역삼동', '8806538010977', '신일트리메부틴말레산염정 100mg', 0, '2025-03-01'),</v>
      </c>
    </row>
    <row r="5373" spans="79:96" x14ac:dyDescent="0.25">
      <c r="CA5373" s="29">
        <v>5370</v>
      </c>
      <c r="CB5373" s="50"/>
      <c r="CC5373" s="55" t="s">
        <v>4324</v>
      </c>
      <c r="CD5373" s="31" t="s">
        <v>1587</v>
      </c>
      <c r="CE5373" s="55" t="s">
        <v>7267</v>
      </c>
      <c r="CF5373" s="32" t="s">
        <v>311</v>
      </c>
      <c r="CG5373" s="33" t="s">
        <v>312</v>
      </c>
      <c r="CH5373" s="34">
        <v>18360</v>
      </c>
      <c r="CI5373" s="35">
        <v>45717</v>
      </c>
      <c r="CJ5373" s="35"/>
      <c r="CK5373" s="36">
        <v>36720</v>
      </c>
      <c r="CL5373" s="26">
        <f t="shared" si="209"/>
        <v>18360</v>
      </c>
      <c r="CM5373" s="26"/>
      <c r="CR5373" s="26" t="str">
        <f t="shared" si="210"/>
        <v>('약국', '276-63-00432', '서울특별시 강서구 마곡동', '8806538044125', '하이엘정 10mg', 18360, '2025-03-01'),</v>
      </c>
    </row>
    <row r="5374" spans="79:96" x14ac:dyDescent="0.25">
      <c r="CA5374" s="29">
        <v>5371</v>
      </c>
      <c r="CB5374" s="50"/>
      <c r="CC5374" s="55" t="s">
        <v>4324</v>
      </c>
      <c r="CD5374" s="31" t="s">
        <v>1587</v>
      </c>
      <c r="CE5374" s="55" t="s">
        <v>7267</v>
      </c>
      <c r="CF5374" s="32" t="s">
        <v>3798</v>
      </c>
      <c r="CG5374" s="33" t="s">
        <v>1101</v>
      </c>
      <c r="CH5374" s="34">
        <v>71550</v>
      </c>
      <c r="CI5374" s="35">
        <v>45717</v>
      </c>
      <c r="CJ5374" s="35"/>
      <c r="CK5374" s="36">
        <v>143100</v>
      </c>
      <c r="CL5374" s="26">
        <f t="shared" si="209"/>
        <v>71550</v>
      </c>
      <c r="CM5374" s="26"/>
      <c r="CR5374" s="26" t="str">
        <f t="shared" si="210"/>
        <v>('약국', '276-63-00432', '서울특별시 강서구 마곡동', '8806538052922', '로피타정 2mg', 71550, '2025-03-01'),</v>
      </c>
    </row>
    <row r="5375" spans="79:96" x14ac:dyDescent="0.25">
      <c r="CA5375" s="29">
        <v>5372</v>
      </c>
      <c r="CB5375" s="50"/>
      <c r="CC5375" s="55" t="s">
        <v>4324</v>
      </c>
      <c r="CD5375" s="31" t="s">
        <v>1587</v>
      </c>
      <c r="CE5375" s="55" t="s">
        <v>7267</v>
      </c>
      <c r="CF5375" s="32" t="s">
        <v>645</v>
      </c>
      <c r="CG5375" s="33" t="s">
        <v>646</v>
      </c>
      <c r="CH5375" s="34">
        <v>9500</v>
      </c>
      <c r="CI5375" s="35">
        <v>45717</v>
      </c>
      <c r="CJ5375" s="35"/>
      <c r="CK5375" s="36">
        <v>19000</v>
      </c>
      <c r="CL5375" s="26">
        <f t="shared" si="209"/>
        <v>9500</v>
      </c>
      <c r="CM5375" s="26"/>
      <c r="CR5375" s="26" t="str">
        <f t="shared" si="210"/>
        <v>('약국', '276-63-00432', '서울특별시 강서구 마곡동', '8806538014265', '신일브롬헥신염산염정 8mg', 9500, '2025-03-01'),</v>
      </c>
    </row>
    <row r="5376" spans="79:96" x14ac:dyDescent="0.25">
      <c r="CA5376" s="29">
        <v>5373</v>
      </c>
      <c r="CB5376" s="50"/>
      <c r="CC5376" s="55" t="s">
        <v>4324</v>
      </c>
      <c r="CD5376" s="31" t="s">
        <v>1587</v>
      </c>
      <c r="CE5376" s="55" t="s">
        <v>7267</v>
      </c>
      <c r="CF5376" s="32" t="s">
        <v>1501</v>
      </c>
      <c r="CG5376" s="33" t="s">
        <v>1310</v>
      </c>
      <c r="CH5376" s="34">
        <v>80850</v>
      </c>
      <c r="CI5376" s="35">
        <v>45717</v>
      </c>
      <c r="CJ5376" s="35"/>
      <c r="CK5376" s="36">
        <v>161700</v>
      </c>
      <c r="CL5376" s="26">
        <f t="shared" si="209"/>
        <v>80850</v>
      </c>
      <c r="CM5376" s="26"/>
      <c r="CR5376" s="26" t="str">
        <f t="shared" si="210"/>
        <v>('약국', '276-63-00432', '서울특별시 강서구 마곡동', '8806538051123', '신에소메정40mg', 80850, '2025-03-01'),</v>
      </c>
    </row>
    <row r="5377" spans="79:96" x14ac:dyDescent="0.25">
      <c r="CA5377" s="29">
        <v>5374</v>
      </c>
      <c r="CB5377" s="50"/>
      <c r="CC5377" s="55" t="s">
        <v>4324</v>
      </c>
      <c r="CD5377" s="31" t="s">
        <v>1587</v>
      </c>
      <c r="CE5377" s="55" t="s">
        <v>7267</v>
      </c>
      <c r="CF5377" s="32" t="s">
        <v>2043</v>
      </c>
      <c r="CG5377" s="33" t="s">
        <v>2044</v>
      </c>
      <c r="CH5377" s="34">
        <v>10250</v>
      </c>
      <c r="CI5377" s="35">
        <v>45717</v>
      </c>
      <c r="CJ5377" s="35"/>
      <c r="CK5377" s="36">
        <v>20500</v>
      </c>
      <c r="CL5377" s="26">
        <f t="shared" si="209"/>
        <v>10250</v>
      </c>
      <c r="CM5377" s="26"/>
      <c r="CR5377" s="26" t="str">
        <f t="shared" si="210"/>
        <v>('약국', '276-63-00432', '서울특별시 강서구 마곡동', '8806538026428', '티니다진정 150mg', 10250, '2025-03-01'),</v>
      </c>
    </row>
    <row r="5378" spans="79:96" x14ac:dyDescent="0.25">
      <c r="CA5378" s="29">
        <v>5375</v>
      </c>
      <c r="CB5378" s="50"/>
      <c r="CC5378" s="55" t="s">
        <v>4324</v>
      </c>
      <c r="CD5378" s="31" t="s">
        <v>1587</v>
      </c>
      <c r="CE5378" s="55" t="s">
        <v>7267</v>
      </c>
      <c r="CF5378" s="32" t="s">
        <v>2151</v>
      </c>
      <c r="CG5378" s="33" t="s">
        <v>61</v>
      </c>
      <c r="CH5378" s="34">
        <v>77250</v>
      </c>
      <c r="CI5378" s="35">
        <v>45689</v>
      </c>
      <c r="CJ5378" s="35"/>
      <c r="CK5378" s="36">
        <v>154500</v>
      </c>
      <c r="CL5378" s="26">
        <f t="shared" si="209"/>
        <v>77250</v>
      </c>
      <c r="CM5378" s="26"/>
      <c r="CR5378" s="26" t="str">
        <f t="shared" si="210"/>
        <v>('약국', '276-63-00432', '서울특별시 강서구 마곡동', '8806538000220', '가모피드정 5mg', 77250, '2025-02-01'),</v>
      </c>
    </row>
    <row r="5379" spans="79:96" x14ac:dyDescent="0.25">
      <c r="CA5379" s="29">
        <v>5376</v>
      </c>
      <c r="CB5379" s="50"/>
      <c r="CC5379" s="55" t="s">
        <v>4324</v>
      </c>
      <c r="CD5379" s="31" t="s">
        <v>8338</v>
      </c>
      <c r="CE5379" s="55" t="s">
        <v>7479</v>
      </c>
      <c r="CF5379" s="32" t="s">
        <v>645</v>
      </c>
      <c r="CG5379" s="33" t="s">
        <v>646</v>
      </c>
      <c r="CH5379" s="34">
        <v>9500</v>
      </c>
      <c r="CI5379" s="35">
        <v>45658</v>
      </c>
      <c r="CJ5379" s="35"/>
      <c r="CK5379" s="36">
        <v>19000</v>
      </c>
      <c r="CL5379" s="26">
        <f t="shared" si="209"/>
        <v>9500</v>
      </c>
      <c r="CM5379" s="26"/>
      <c r="CR5379" s="26" t="str">
        <f t="shared" si="210"/>
        <v>('약국', '203-48-01712', '경기도 김포시 구래동', '8806538014265', '신일브롬헥신염산염정 8mg', 9500, '2025-01-01'),</v>
      </c>
    </row>
    <row r="5380" spans="79:96" x14ac:dyDescent="0.25">
      <c r="CA5380" s="29">
        <v>5377</v>
      </c>
      <c r="CB5380" s="50"/>
      <c r="CC5380" s="55" t="s">
        <v>4324</v>
      </c>
      <c r="CD5380" s="31" t="s">
        <v>8339</v>
      </c>
      <c r="CE5380" s="55" t="s">
        <v>8018</v>
      </c>
      <c r="CF5380" s="32" t="s">
        <v>2228</v>
      </c>
      <c r="CG5380" s="33" t="s">
        <v>790</v>
      </c>
      <c r="CH5380" s="34">
        <v>14500</v>
      </c>
      <c r="CI5380" s="35">
        <v>45717</v>
      </c>
      <c r="CJ5380" s="35"/>
      <c r="CK5380" s="36">
        <v>29000</v>
      </c>
      <c r="CL5380" s="26">
        <f t="shared" si="209"/>
        <v>14500</v>
      </c>
      <c r="CM5380" s="26"/>
      <c r="CR5380" s="26" t="str">
        <f t="shared" si="210"/>
        <v>('약국', '453-07-02744', '서울특별시 강남구 개포동', '8806538013121', '신일슈도에페드린정 60mg', 14500, '2025-03-01'),</v>
      </c>
    </row>
    <row r="5381" spans="79:96" x14ac:dyDescent="0.25">
      <c r="CA5381" s="29">
        <v>5378</v>
      </c>
      <c r="CB5381" s="50"/>
      <c r="CC5381" s="55" t="s">
        <v>4324</v>
      </c>
      <c r="CD5381" s="31" t="s">
        <v>8340</v>
      </c>
      <c r="CE5381" s="55" t="s">
        <v>8138</v>
      </c>
      <c r="CF5381" s="32" t="s">
        <v>2324</v>
      </c>
      <c r="CG5381" s="33" t="s">
        <v>61</v>
      </c>
      <c r="CH5381" s="34">
        <v>-1545</v>
      </c>
      <c r="CI5381" s="35">
        <v>45717</v>
      </c>
      <c r="CJ5381" s="35"/>
      <c r="CK5381" s="36">
        <v>-3090</v>
      </c>
      <c r="CL5381" s="26">
        <f t="shared" ref="CL5381:CL5444" si="211">IFERROR(CK5381/2,"")</f>
        <v>-1545</v>
      </c>
      <c r="CM5381" s="26"/>
      <c r="CR5381" s="26" t="str">
        <f t="shared" ref="CR5381:CR5444" si="212">IFERROR("('"&amp;CC5381&amp;"', '"&amp;CD5381&amp;"', '"&amp;CE5381&amp;"', '"&amp;CF5381&amp;"', '"&amp;CG5381&amp;"', "&amp;CH5381&amp;", '"&amp;TEXT(CI5381,"YYYY-MM-DD")&amp;"'),","")</f>
        <v>('약국', '658-28-01796', '서울특별시 강남구 대치동', '8806538000213', '가모피드정 5mg', -1545, '2025-03-01'),</v>
      </c>
    </row>
    <row r="5382" spans="79:96" x14ac:dyDescent="0.25">
      <c r="CA5382" s="29">
        <v>5379</v>
      </c>
      <c r="CB5382" s="50"/>
      <c r="CC5382" s="55" t="s">
        <v>4324</v>
      </c>
      <c r="CD5382" s="31" t="s">
        <v>8341</v>
      </c>
      <c r="CE5382" s="55" t="s">
        <v>8342</v>
      </c>
      <c r="CF5382" s="32" t="s">
        <v>615</v>
      </c>
      <c r="CG5382" s="33" t="s">
        <v>616</v>
      </c>
      <c r="CH5382" s="31">
        <v>7500</v>
      </c>
      <c r="CI5382" s="35">
        <v>45717</v>
      </c>
      <c r="CJ5382" s="35"/>
      <c r="CK5382" s="56">
        <v>15000</v>
      </c>
      <c r="CL5382" s="26">
        <f t="shared" si="211"/>
        <v>7500</v>
      </c>
      <c r="CM5382" s="26"/>
      <c r="CR5382" s="26" t="str">
        <f t="shared" si="212"/>
        <v>('약국', '892-09-02453', '경기도 동두천시 생연동', '8806538015149', '신일폴산정 1mg', 7500, '2025-03-01'),</v>
      </c>
    </row>
    <row r="5383" spans="79:96" x14ac:dyDescent="0.25">
      <c r="CA5383" s="29">
        <v>5380</v>
      </c>
      <c r="CB5383" s="50"/>
      <c r="CC5383" s="55" t="s">
        <v>4324</v>
      </c>
      <c r="CD5383" s="31" t="s">
        <v>8343</v>
      </c>
      <c r="CE5383" s="55" t="s">
        <v>7348</v>
      </c>
      <c r="CF5383" s="32" t="s">
        <v>1077</v>
      </c>
      <c r="CG5383" s="33" t="s">
        <v>1078</v>
      </c>
      <c r="CH5383" s="31">
        <v>8250</v>
      </c>
      <c r="CI5383" s="35">
        <v>45717</v>
      </c>
      <c r="CJ5383" s="35"/>
      <c r="CK5383" s="56">
        <v>16500</v>
      </c>
      <c r="CL5383" s="26">
        <f t="shared" si="211"/>
        <v>8250</v>
      </c>
      <c r="CM5383" s="26"/>
      <c r="CR5383" s="26" t="str">
        <f t="shared" si="212"/>
        <v>('약국', '865-01-02931', '경기도 부천시 중동', '8806538056425', '프로나지액 25mL', 8250, '2025-03-01'),</v>
      </c>
    </row>
    <row r="5384" spans="79:96" x14ac:dyDescent="0.25">
      <c r="CA5384" s="29">
        <v>5381</v>
      </c>
      <c r="CB5384" s="50"/>
      <c r="CC5384" s="55" t="s">
        <v>4324</v>
      </c>
      <c r="CD5384" s="31" t="s">
        <v>8343</v>
      </c>
      <c r="CE5384" s="55" t="s">
        <v>7348</v>
      </c>
      <c r="CF5384" s="32" t="s">
        <v>1607</v>
      </c>
      <c r="CG5384" s="33" t="s">
        <v>414</v>
      </c>
      <c r="CH5384" s="34">
        <v>-10875</v>
      </c>
      <c r="CI5384" s="35">
        <v>45717</v>
      </c>
      <c r="CJ5384" s="35"/>
      <c r="CK5384" s="36">
        <v>-21750</v>
      </c>
      <c r="CL5384" s="26">
        <f t="shared" si="211"/>
        <v>-10875</v>
      </c>
      <c r="CM5384" s="26"/>
      <c r="CR5384" s="26" t="str">
        <f t="shared" si="212"/>
        <v>('약국', '865-01-02931', '경기도 부천시 중동', '8806538053516', '네오스타정80/5mg', -10875, '2025-03-01'),</v>
      </c>
    </row>
    <row r="5385" spans="79:96" x14ac:dyDescent="0.25">
      <c r="CA5385" s="29">
        <v>5382</v>
      </c>
      <c r="CB5385" s="50"/>
      <c r="CC5385" s="55" t="s">
        <v>4324</v>
      </c>
      <c r="CD5385" s="31" t="s">
        <v>8343</v>
      </c>
      <c r="CE5385" s="55" t="s">
        <v>7348</v>
      </c>
      <c r="CF5385" s="32" t="s">
        <v>2369</v>
      </c>
      <c r="CG5385" s="33" t="s">
        <v>1146</v>
      </c>
      <c r="CH5385" s="31">
        <v>-9555</v>
      </c>
      <c r="CI5385" s="35">
        <v>45717</v>
      </c>
      <c r="CJ5385" s="35"/>
      <c r="CK5385" s="56">
        <v>-19110</v>
      </c>
      <c r="CL5385" s="26">
        <f t="shared" si="211"/>
        <v>-9555</v>
      </c>
      <c r="CM5385" s="26"/>
      <c r="CR5385" s="26" t="str">
        <f t="shared" si="212"/>
        <v>('약국', '865-01-02931', '경기도 부천시 중동', '8806538059013', '리피젯정10/10mg', -9555, '2025-03-01'),</v>
      </c>
    </row>
    <row r="5386" spans="79:96" x14ac:dyDescent="0.25">
      <c r="CA5386" s="29">
        <v>5383</v>
      </c>
      <c r="CB5386" s="50"/>
      <c r="CC5386" s="55" t="s">
        <v>4324</v>
      </c>
      <c r="CD5386" s="31" t="s">
        <v>8343</v>
      </c>
      <c r="CE5386" s="55" t="s">
        <v>7348</v>
      </c>
      <c r="CF5386" s="32" t="s">
        <v>1545</v>
      </c>
      <c r="CG5386" s="33" t="s">
        <v>1334</v>
      </c>
      <c r="CH5386" s="31">
        <v>7200</v>
      </c>
      <c r="CI5386" s="35">
        <v>45717</v>
      </c>
      <c r="CJ5386" s="35"/>
      <c r="CK5386" s="56">
        <v>14400</v>
      </c>
      <c r="CL5386" s="26">
        <f t="shared" si="211"/>
        <v>7200</v>
      </c>
      <c r="CM5386" s="26"/>
      <c r="CR5386" s="26" t="str">
        <f t="shared" si="212"/>
        <v>('약국', '865-01-02931', '경기도 부천시 중동', '8806538052410', '에티브정', 7200, '2025-03-01'),</v>
      </c>
    </row>
    <row r="5387" spans="79:96" x14ac:dyDescent="0.25">
      <c r="CA5387" s="29">
        <v>5384</v>
      </c>
      <c r="CB5387" s="50"/>
      <c r="CC5387" s="55" t="s">
        <v>4324</v>
      </c>
      <c r="CD5387" s="31" t="s">
        <v>8343</v>
      </c>
      <c r="CE5387" s="55" t="s">
        <v>7348</v>
      </c>
      <c r="CF5387" s="32" t="s">
        <v>1545</v>
      </c>
      <c r="CG5387" s="33" t="s">
        <v>1334</v>
      </c>
      <c r="CH5387" s="34">
        <v>36000</v>
      </c>
      <c r="CI5387" s="35">
        <v>45689</v>
      </c>
      <c r="CJ5387" s="35"/>
      <c r="CK5387" s="36">
        <v>72000</v>
      </c>
      <c r="CL5387" s="26">
        <f t="shared" si="211"/>
        <v>36000</v>
      </c>
      <c r="CM5387" s="26"/>
      <c r="CR5387" s="26" t="str">
        <f t="shared" si="212"/>
        <v>('약국', '865-01-02931', '경기도 부천시 중동', '8806538052410', '에티브정', 36000, '2025-02-01'),</v>
      </c>
    </row>
    <row r="5388" spans="79:96" x14ac:dyDescent="0.25">
      <c r="CA5388" s="29">
        <v>5385</v>
      </c>
      <c r="CB5388" s="50"/>
      <c r="CC5388" s="55" t="s">
        <v>4324</v>
      </c>
      <c r="CD5388" s="31" t="s">
        <v>8343</v>
      </c>
      <c r="CE5388" s="55" t="s">
        <v>7348</v>
      </c>
      <c r="CF5388" s="32" t="s">
        <v>7270</v>
      </c>
      <c r="CG5388" s="33" t="s">
        <v>1856</v>
      </c>
      <c r="CH5388" s="34">
        <v>14190</v>
      </c>
      <c r="CI5388" s="35">
        <v>45658</v>
      </c>
      <c r="CJ5388" s="35"/>
      <c r="CK5388" s="36">
        <v>28380</v>
      </c>
      <c r="CL5388" s="26">
        <f t="shared" si="211"/>
        <v>14190</v>
      </c>
      <c r="CM5388" s="26"/>
      <c r="CR5388" s="26" t="str">
        <f t="shared" si="212"/>
        <v>('약국', '865-01-02931', '경기도 부천시 중동', '8806538062723', '포시글리듀오서방정10/500mg', 14190, '2025-01-01'),</v>
      </c>
    </row>
    <row r="5389" spans="79:96" x14ac:dyDescent="0.25">
      <c r="CA5389" s="29">
        <v>5386</v>
      </c>
      <c r="CB5389" s="50"/>
      <c r="CC5389" s="55" t="s">
        <v>4324</v>
      </c>
      <c r="CD5389" s="31" t="s">
        <v>5464</v>
      </c>
      <c r="CE5389" s="55" t="s">
        <v>8344</v>
      </c>
      <c r="CF5389" s="32" t="s">
        <v>615</v>
      </c>
      <c r="CG5389" s="33" t="s">
        <v>616</v>
      </c>
      <c r="CH5389" s="34">
        <v>7500</v>
      </c>
      <c r="CI5389" s="35">
        <v>45717</v>
      </c>
      <c r="CJ5389" s="35"/>
      <c r="CK5389" s="36">
        <v>15000</v>
      </c>
      <c r="CL5389" s="26">
        <f t="shared" si="211"/>
        <v>7500</v>
      </c>
      <c r="CM5389" s="26"/>
      <c r="CR5389" s="26" t="str">
        <f t="shared" si="212"/>
        <v>('약국', '489-21-01793', '경기도 시흥시 대야동', '8806538015149', '신일폴산정 1mg', 7500, '2025-03-01'),</v>
      </c>
    </row>
    <row r="5390" spans="79:96" x14ac:dyDescent="0.25">
      <c r="CA5390" s="29">
        <v>5387</v>
      </c>
      <c r="CB5390" s="50"/>
      <c r="CC5390" s="55" t="s">
        <v>8345</v>
      </c>
      <c r="CD5390" s="31" t="s">
        <v>7605</v>
      </c>
      <c r="CE5390" s="55" t="s">
        <v>7368</v>
      </c>
      <c r="CF5390" s="32" t="s">
        <v>732</v>
      </c>
      <c r="CG5390" s="33" t="s">
        <v>733</v>
      </c>
      <c r="CH5390" s="34">
        <v>5750</v>
      </c>
      <c r="CI5390" s="35">
        <v>45717</v>
      </c>
      <c r="CJ5390" s="35"/>
      <c r="CK5390" s="36">
        <v>11500</v>
      </c>
      <c r="CL5390" s="26">
        <f t="shared" si="211"/>
        <v>5750</v>
      </c>
      <c r="CM5390" s="26"/>
      <c r="CR5390" s="26" t="str">
        <f t="shared" si="212"/>
        <v>('(주)위더스웰튼튼약국(오산오산동)', '260-86-01769', '서울특별시 송파구 문정동', '8806538017259', '신일피리독신정 50mg', 5750, '2025-03-01'),</v>
      </c>
    </row>
    <row r="5391" spans="79:96" x14ac:dyDescent="0.25">
      <c r="CA5391" s="29">
        <v>5388</v>
      </c>
      <c r="CB5391" s="50"/>
      <c r="CC5391" s="55" t="s">
        <v>8345</v>
      </c>
      <c r="CD5391" s="31" t="s">
        <v>7605</v>
      </c>
      <c r="CE5391" s="55" t="s">
        <v>7368</v>
      </c>
      <c r="CF5391" s="32" t="s">
        <v>1259</v>
      </c>
      <c r="CG5391" s="33" t="s">
        <v>1260</v>
      </c>
      <c r="CH5391" s="34">
        <v>12500</v>
      </c>
      <c r="CI5391" s="35">
        <v>45717</v>
      </c>
      <c r="CJ5391" s="35"/>
      <c r="CK5391" s="36">
        <v>25000</v>
      </c>
      <c r="CL5391" s="26">
        <f t="shared" si="211"/>
        <v>12500</v>
      </c>
      <c r="CM5391" s="26"/>
      <c r="CR5391" s="26" t="str">
        <f t="shared" si="212"/>
        <v>('(주)위더스웰튼튼약국(오산오산동)', '260-86-01769', '서울특별시 송파구 문정동', '8806538005737', '메코민캡슐 500mcg', 12500, '2025-03-01'),</v>
      </c>
    </row>
    <row r="5392" spans="79:96" x14ac:dyDescent="0.25">
      <c r="CA5392" s="29">
        <v>5389</v>
      </c>
      <c r="CB5392" s="50"/>
      <c r="CC5392" s="55" t="s">
        <v>4324</v>
      </c>
      <c r="CD5392" s="31" t="s">
        <v>8346</v>
      </c>
      <c r="CE5392" s="55" t="s">
        <v>8320</v>
      </c>
      <c r="CF5392" s="32" t="s">
        <v>1017</v>
      </c>
      <c r="CG5392" s="33" t="s">
        <v>1018</v>
      </c>
      <c r="CH5392" s="34">
        <v>15000</v>
      </c>
      <c r="CI5392" s="35">
        <v>45717</v>
      </c>
      <c r="CJ5392" s="35"/>
      <c r="CK5392" s="36">
        <v>30000</v>
      </c>
      <c r="CL5392" s="26">
        <f t="shared" si="211"/>
        <v>15000</v>
      </c>
      <c r="CM5392" s="26"/>
      <c r="CR5392" s="26" t="str">
        <f t="shared" si="212"/>
        <v>('약국', '837-07-02641', '경기도 군포시 산본동', '8806538015835', '신일이부프로펜정 400mg', 15000, '2025-03-01'),</v>
      </c>
    </row>
    <row r="5393" spans="79:96" x14ac:dyDescent="0.25">
      <c r="CA5393" s="29">
        <v>5390</v>
      </c>
      <c r="CB5393" s="50"/>
      <c r="CC5393" s="55" t="s">
        <v>4324</v>
      </c>
      <c r="CD5393" s="31" t="s">
        <v>8347</v>
      </c>
      <c r="CE5393" s="55" t="s">
        <v>8348</v>
      </c>
      <c r="CF5393" s="32" t="s">
        <v>1077</v>
      </c>
      <c r="CG5393" s="33" t="s">
        <v>1078</v>
      </c>
      <c r="CH5393" s="34">
        <v>2750</v>
      </c>
      <c r="CI5393" s="35">
        <v>45717</v>
      </c>
      <c r="CJ5393" s="35"/>
      <c r="CK5393" s="36">
        <v>5500</v>
      </c>
      <c r="CL5393" s="26">
        <f t="shared" si="211"/>
        <v>2750</v>
      </c>
      <c r="CM5393" s="26"/>
      <c r="CR5393" s="26" t="str">
        <f t="shared" si="212"/>
        <v>('약국', '202-03-53837', '서울특별시 종로구 숭인동', '8806538056425', '프로나지액 25mL', 2750, '2025-03-01'),</v>
      </c>
    </row>
    <row r="5394" spans="79:96" x14ac:dyDescent="0.25">
      <c r="CA5394" s="29">
        <v>5391</v>
      </c>
      <c r="CB5394" s="50"/>
      <c r="CC5394" s="55" t="s">
        <v>4324</v>
      </c>
      <c r="CD5394" s="31" t="s">
        <v>8349</v>
      </c>
      <c r="CE5394" s="55" t="s">
        <v>8119</v>
      </c>
      <c r="CF5394" s="32" t="s">
        <v>2228</v>
      </c>
      <c r="CG5394" s="33" t="s">
        <v>790</v>
      </c>
      <c r="CH5394" s="34">
        <v>1450000</v>
      </c>
      <c r="CI5394" s="35">
        <v>45717</v>
      </c>
      <c r="CJ5394" s="35"/>
      <c r="CK5394" s="36">
        <v>2900000</v>
      </c>
      <c r="CL5394" s="26">
        <f t="shared" si="211"/>
        <v>1450000</v>
      </c>
      <c r="CM5394" s="26"/>
      <c r="CR5394" s="26" t="str">
        <f t="shared" si="212"/>
        <v>('약국', '426-16-02249', '서울특별시 마포구 아현동', '8806538013121', '신일슈도에페드린정 60mg', 1450000, '2025-03-01'),</v>
      </c>
    </row>
    <row r="5395" spans="79:96" x14ac:dyDescent="0.25">
      <c r="CA5395" s="29">
        <v>5392</v>
      </c>
      <c r="CB5395" s="50"/>
      <c r="CC5395" s="55" t="s">
        <v>4324</v>
      </c>
      <c r="CD5395" s="31" t="s">
        <v>8350</v>
      </c>
      <c r="CE5395" s="55" t="s">
        <v>7304</v>
      </c>
      <c r="CF5395" s="32" t="s">
        <v>2354</v>
      </c>
      <c r="CG5395" s="33" t="s">
        <v>661</v>
      </c>
      <c r="CH5395" s="34">
        <v>29000</v>
      </c>
      <c r="CI5395" s="35">
        <v>45717</v>
      </c>
      <c r="CJ5395" s="35"/>
      <c r="CK5395" s="36">
        <v>58000</v>
      </c>
      <c r="CL5395" s="26">
        <f t="shared" si="211"/>
        <v>29000</v>
      </c>
      <c r="CM5395" s="26"/>
      <c r="CR5395" s="26" t="str">
        <f t="shared" si="212"/>
        <v>('약국', '154-31-01315', '경기도 부천시 상동', '8806538046938', '신일트리메부틴말레산염정 100mg', 29000, '2025-03-01'),</v>
      </c>
    </row>
    <row r="5396" spans="79:96" x14ac:dyDescent="0.25">
      <c r="CA5396" s="29">
        <v>5393</v>
      </c>
      <c r="CB5396" s="50"/>
      <c r="CC5396" s="55" t="s">
        <v>4324</v>
      </c>
      <c r="CD5396" s="31" t="s">
        <v>8350</v>
      </c>
      <c r="CE5396" s="55" t="s">
        <v>7304</v>
      </c>
      <c r="CF5396" s="32" t="s">
        <v>3291</v>
      </c>
      <c r="CG5396" s="33" t="s">
        <v>688</v>
      </c>
      <c r="CH5396" s="34">
        <v>32000</v>
      </c>
      <c r="CI5396" s="35">
        <v>45689</v>
      </c>
      <c r="CJ5396" s="35"/>
      <c r="CK5396" s="36">
        <v>64000</v>
      </c>
      <c r="CL5396" s="26">
        <f t="shared" si="211"/>
        <v>32000</v>
      </c>
      <c r="CM5396" s="26"/>
      <c r="CR5396" s="26" t="str">
        <f t="shared" si="212"/>
        <v>('약국', '154-31-01315', '경기도 부천시 상동', '8806538011035', '신일트리메부틴말레산염정 200mg', 32000, '2025-02-01'),</v>
      </c>
    </row>
    <row r="5397" spans="79:96" x14ac:dyDescent="0.25">
      <c r="CA5397" s="29">
        <v>5394</v>
      </c>
      <c r="CB5397" s="50"/>
      <c r="CC5397" s="55" t="s">
        <v>4324</v>
      </c>
      <c r="CD5397" s="31" t="s">
        <v>8350</v>
      </c>
      <c r="CE5397" s="55" t="s">
        <v>7304</v>
      </c>
      <c r="CF5397" s="32" t="s">
        <v>1501</v>
      </c>
      <c r="CG5397" s="33" t="s">
        <v>1310</v>
      </c>
      <c r="CH5397" s="34">
        <v>32340</v>
      </c>
      <c r="CI5397" s="35">
        <v>45658</v>
      </c>
      <c r="CJ5397" s="35"/>
      <c r="CK5397" s="36">
        <v>64680</v>
      </c>
      <c r="CL5397" s="26">
        <f t="shared" si="211"/>
        <v>32340</v>
      </c>
      <c r="CM5397" s="26"/>
      <c r="CR5397" s="26" t="str">
        <f t="shared" si="212"/>
        <v>('약국', '154-31-01315', '경기도 부천시 상동', '8806538051123', '신에소메정40mg', 32340, '2025-01-01'),</v>
      </c>
    </row>
    <row r="5398" spans="79:96" x14ac:dyDescent="0.25">
      <c r="CA5398" s="29">
        <v>5395</v>
      </c>
      <c r="CB5398" s="50"/>
      <c r="CC5398" s="55" t="s">
        <v>4324</v>
      </c>
      <c r="CD5398" s="31" t="s">
        <v>8350</v>
      </c>
      <c r="CE5398" s="55" t="s">
        <v>7304</v>
      </c>
      <c r="CF5398" s="32" t="s">
        <v>1077</v>
      </c>
      <c r="CG5398" s="33" t="s">
        <v>1078</v>
      </c>
      <c r="CH5398" s="34">
        <v>55000</v>
      </c>
      <c r="CI5398" s="35">
        <v>45717</v>
      </c>
      <c r="CJ5398" s="35"/>
      <c r="CK5398" s="36">
        <v>110000</v>
      </c>
      <c r="CL5398" s="26">
        <f t="shared" si="211"/>
        <v>55000</v>
      </c>
      <c r="CM5398" s="26"/>
      <c r="CR5398" s="26" t="str">
        <f t="shared" si="212"/>
        <v>('약국', '154-31-01315', '경기도 부천시 상동', '8806538056425', '프로나지액 25mL', 55000, '2025-03-01'),</v>
      </c>
    </row>
    <row r="5399" spans="79:96" x14ac:dyDescent="0.25">
      <c r="CA5399" s="29">
        <v>5396</v>
      </c>
      <c r="CB5399" s="50"/>
      <c r="CC5399" s="55" t="s">
        <v>4324</v>
      </c>
      <c r="CD5399" s="31" t="s">
        <v>8350</v>
      </c>
      <c r="CE5399" s="55" t="s">
        <v>7304</v>
      </c>
      <c r="CF5399" s="32" t="s">
        <v>1501</v>
      </c>
      <c r="CG5399" s="33" t="s">
        <v>1310</v>
      </c>
      <c r="CH5399" s="34">
        <v>80850</v>
      </c>
      <c r="CI5399" s="35">
        <v>45717</v>
      </c>
      <c r="CJ5399" s="35"/>
      <c r="CK5399" s="36">
        <v>161700</v>
      </c>
      <c r="CL5399" s="26">
        <f t="shared" si="211"/>
        <v>80850</v>
      </c>
      <c r="CM5399" s="26"/>
      <c r="CR5399" s="26" t="str">
        <f t="shared" si="212"/>
        <v>('약국', '154-31-01315', '경기도 부천시 상동', '8806538051123', '신에소메정40mg', 80850, '2025-03-01'),</v>
      </c>
    </row>
    <row r="5400" spans="79:96" x14ac:dyDescent="0.25">
      <c r="CA5400" s="29">
        <v>5397</v>
      </c>
      <c r="CB5400" s="50"/>
      <c r="CC5400" s="55" t="s">
        <v>4324</v>
      </c>
      <c r="CD5400" s="31" t="s">
        <v>8350</v>
      </c>
      <c r="CE5400" s="55" t="s">
        <v>7304</v>
      </c>
      <c r="CF5400" s="32" t="s">
        <v>1501</v>
      </c>
      <c r="CG5400" s="33" t="s">
        <v>1310</v>
      </c>
      <c r="CH5400" s="34">
        <v>64680</v>
      </c>
      <c r="CI5400" s="35">
        <v>45717</v>
      </c>
      <c r="CJ5400" s="35"/>
      <c r="CK5400" s="36">
        <v>129360</v>
      </c>
      <c r="CL5400" s="26">
        <f t="shared" si="211"/>
        <v>64680</v>
      </c>
      <c r="CM5400" s="26"/>
      <c r="CR5400" s="26" t="str">
        <f t="shared" si="212"/>
        <v>('약국', '154-31-01315', '경기도 부천시 상동', '8806538051123', '신에소메정40mg', 64680, '2025-03-01'),</v>
      </c>
    </row>
    <row r="5401" spans="79:96" x14ac:dyDescent="0.25">
      <c r="CA5401" s="29">
        <v>5398</v>
      </c>
      <c r="CB5401" s="50"/>
      <c r="CC5401" s="55" t="s">
        <v>4324</v>
      </c>
      <c r="CD5401" s="31" t="s">
        <v>8350</v>
      </c>
      <c r="CE5401" s="55" t="s">
        <v>7304</v>
      </c>
      <c r="CF5401" s="32" t="s">
        <v>1077</v>
      </c>
      <c r="CG5401" s="33" t="s">
        <v>1078</v>
      </c>
      <c r="CH5401" s="34">
        <v>27500</v>
      </c>
      <c r="CI5401" s="35">
        <v>45717</v>
      </c>
      <c r="CJ5401" s="35"/>
      <c r="CK5401" s="36">
        <v>55000</v>
      </c>
      <c r="CL5401" s="26">
        <f t="shared" si="211"/>
        <v>27500</v>
      </c>
      <c r="CM5401" s="26"/>
      <c r="CR5401" s="26" t="str">
        <f t="shared" si="212"/>
        <v>('약국', '154-31-01315', '경기도 부천시 상동', '8806538056425', '프로나지액 25mL', 27500, '2025-03-01'),</v>
      </c>
    </row>
    <row r="5402" spans="79:96" x14ac:dyDescent="0.25">
      <c r="CA5402" s="29">
        <v>5399</v>
      </c>
      <c r="CB5402" s="50"/>
      <c r="CC5402" s="55" t="s">
        <v>4324</v>
      </c>
      <c r="CD5402" s="31" t="s">
        <v>8350</v>
      </c>
      <c r="CE5402" s="55" t="s">
        <v>7304</v>
      </c>
      <c r="CF5402" s="32" t="s">
        <v>1501</v>
      </c>
      <c r="CG5402" s="33" t="s">
        <v>1310</v>
      </c>
      <c r="CH5402" s="34">
        <v>48510</v>
      </c>
      <c r="CI5402" s="35">
        <v>45717</v>
      </c>
      <c r="CJ5402" s="35"/>
      <c r="CK5402" s="36">
        <v>97020</v>
      </c>
      <c r="CL5402" s="26">
        <f t="shared" si="211"/>
        <v>48510</v>
      </c>
      <c r="CM5402" s="26"/>
      <c r="CR5402" s="26" t="str">
        <f t="shared" si="212"/>
        <v>('약국', '154-31-01315', '경기도 부천시 상동', '8806538051123', '신에소메정40mg', 48510, '2025-03-01'),</v>
      </c>
    </row>
    <row r="5403" spans="79:96" x14ac:dyDescent="0.25">
      <c r="CA5403" s="29">
        <v>5400</v>
      </c>
      <c r="CB5403" s="50"/>
      <c r="CC5403" s="55" t="s">
        <v>4324</v>
      </c>
      <c r="CD5403" s="31" t="s">
        <v>8350</v>
      </c>
      <c r="CE5403" s="55" t="s">
        <v>7304</v>
      </c>
      <c r="CF5403" s="32" t="s">
        <v>1501</v>
      </c>
      <c r="CG5403" s="33" t="s">
        <v>1310</v>
      </c>
      <c r="CH5403" s="34">
        <v>80850</v>
      </c>
      <c r="CI5403" s="35">
        <v>45717</v>
      </c>
      <c r="CJ5403" s="35"/>
      <c r="CK5403" s="36">
        <v>161700</v>
      </c>
      <c r="CL5403" s="26">
        <f t="shared" si="211"/>
        <v>80850</v>
      </c>
      <c r="CM5403" s="26"/>
      <c r="CR5403" s="26" t="str">
        <f t="shared" si="212"/>
        <v>('약국', '154-31-01315', '경기도 부천시 상동', '8806538051123', '신에소메정40mg', 80850, '2025-03-01'),</v>
      </c>
    </row>
    <row r="5404" spans="79:96" x14ac:dyDescent="0.25">
      <c r="CA5404" s="29">
        <v>5401</v>
      </c>
      <c r="CB5404" s="50"/>
      <c r="CC5404" s="55" t="s">
        <v>4324</v>
      </c>
      <c r="CD5404" s="31" t="s">
        <v>1745</v>
      </c>
      <c r="CE5404" s="55" t="s">
        <v>8019</v>
      </c>
      <c r="CF5404" s="32" t="s">
        <v>1077</v>
      </c>
      <c r="CG5404" s="33" t="s">
        <v>1078</v>
      </c>
      <c r="CH5404" s="31">
        <v>5500</v>
      </c>
      <c r="CI5404" s="35">
        <v>45717</v>
      </c>
      <c r="CJ5404" s="35"/>
      <c r="CK5404" s="56">
        <v>11000</v>
      </c>
      <c r="CL5404" s="26">
        <f t="shared" si="211"/>
        <v>5500</v>
      </c>
      <c r="CM5404" s="26"/>
      <c r="CR5404" s="26" t="str">
        <f t="shared" si="212"/>
        <v>('약국', '670-44-00953', '경기도 하남시 망월동', '8806538056425', '프로나지액 25mL', 5500, '2025-03-01'),</v>
      </c>
    </row>
    <row r="5405" spans="79:96" x14ac:dyDescent="0.25">
      <c r="CA5405" s="29">
        <v>5402</v>
      </c>
      <c r="CB5405" s="50"/>
      <c r="CC5405" s="55" t="s">
        <v>4324</v>
      </c>
      <c r="CD5405" s="31" t="s">
        <v>1745</v>
      </c>
      <c r="CE5405" s="55" t="s">
        <v>8019</v>
      </c>
      <c r="CF5405" s="32" t="s">
        <v>7269</v>
      </c>
      <c r="CG5405" s="33" t="s">
        <v>1722</v>
      </c>
      <c r="CH5405" s="31">
        <v>29750</v>
      </c>
      <c r="CI5405" s="35">
        <v>45689</v>
      </c>
      <c r="CJ5405" s="35"/>
      <c r="CK5405" s="56">
        <v>59500</v>
      </c>
      <c r="CL5405" s="26">
        <f t="shared" si="211"/>
        <v>29750</v>
      </c>
      <c r="CM5405" s="26"/>
      <c r="CR5405" s="26" t="str">
        <f t="shared" si="212"/>
        <v>('약국', '670-44-00953', '경기도 하남시 망월동', '8806538003320', '레보라정 25mg', 29750, '2025-02-01'),</v>
      </c>
    </row>
    <row r="5406" spans="79:96" x14ac:dyDescent="0.25">
      <c r="CA5406" s="29">
        <v>5403</v>
      </c>
      <c r="CB5406" s="50"/>
      <c r="CC5406" s="55" t="s">
        <v>4324</v>
      </c>
      <c r="CD5406" s="31" t="s">
        <v>1745</v>
      </c>
      <c r="CE5406" s="55" t="s">
        <v>8019</v>
      </c>
      <c r="CF5406" s="32" t="s">
        <v>2199</v>
      </c>
      <c r="CG5406" s="33" t="s">
        <v>752</v>
      </c>
      <c r="CH5406" s="34">
        <v>13140</v>
      </c>
      <c r="CI5406" s="35">
        <v>45658</v>
      </c>
      <c r="CJ5406" s="35"/>
      <c r="CK5406" s="36">
        <v>26280</v>
      </c>
      <c r="CL5406" s="26">
        <f t="shared" si="211"/>
        <v>13140</v>
      </c>
      <c r="CM5406" s="26"/>
      <c r="CR5406" s="26" t="str">
        <f t="shared" si="212"/>
        <v>('약국', '670-44-00953', '경기도 하남시 망월동', '8806538012155', '신일세파클러수화물캡슐', 13140, '2025-01-01'),</v>
      </c>
    </row>
    <row r="5407" spans="79:96" x14ac:dyDescent="0.25">
      <c r="CA5407" s="29">
        <v>5404</v>
      </c>
      <c r="CB5407" s="50"/>
      <c r="CC5407" s="55" t="s">
        <v>4324</v>
      </c>
      <c r="CD5407" s="31" t="s">
        <v>1745</v>
      </c>
      <c r="CE5407" s="55" t="s">
        <v>8019</v>
      </c>
      <c r="CF5407" s="32" t="s">
        <v>1077</v>
      </c>
      <c r="CG5407" s="33" t="s">
        <v>1078</v>
      </c>
      <c r="CH5407" s="34">
        <v>5500</v>
      </c>
      <c r="CI5407" s="35">
        <v>45717</v>
      </c>
      <c r="CJ5407" s="35"/>
      <c r="CK5407" s="36">
        <v>11000</v>
      </c>
      <c r="CL5407" s="26">
        <f t="shared" si="211"/>
        <v>5500</v>
      </c>
      <c r="CM5407" s="26"/>
      <c r="CR5407" s="26" t="str">
        <f t="shared" si="212"/>
        <v>('약국', '670-44-00953', '경기도 하남시 망월동', '8806538056425', '프로나지액 25mL', 5500, '2025-03-01'),</v>
      </c>
    </row>
    <row r="5408" spans="79:96" x14ac:dyDescent="0.25">
      <c r="CA5408" s="29">
        <v>5405</v>
      </c>
      <c r="CB5408" s="50"/>
      <c r="CC5408" s="55" t="s">
        <v>4324</v>
      </c>
      <c r="CD5408" s="31" t="s">
        <v>1745</v>
      </c>
      <c r="CE5408" s="55" t="s">
        <v>8019</v>
      </c>
      <c r="CF5408" s="32" t="s">
        <v>1077</v>
      </c>
      <c r="CG5408" s="33" t="s">
        <v>1078</v>
      </c>
      <c r="CH5408" s="34">
        <v>2750</v>
      </c>
      <c r="CI5408" s="35">
        <v>45717</v>
      </c>
      <c r="CJ5408" s="35"/>
      <c r="CK5408" s="36">
        <v>5500</v>
      </c>
      <c r="CL5408" s="26">
        <f t="shared" si="211"/>
        <v>2750</v>
      </c>
      <c r="CM5408" s="26"/>
      <c r="CR5408" s="26" t="str">
        <f t="shared" si="212"/>
        <v>('약국', '670-44-00953', '경기도 하남시 망월동', '8806538056425', '프로나지액 25mL', 2750, '2025-03-01'),</v>
      </c>
    </row>
    <row r="5409" spans="79:96" x14ac:dyDescent="0.25">
      <c r="CA5409" s="29">
        <v>5406</v>
      </c>
      <c r="CB5409" s="50"/>
      <c r="CC5409" s="55" t="s">
        <v>4324</v>
      </c>
      <c r="CD5409" s="31" t="s">
        <v>1745</v>
      </c>
      <c r="CE5409" s="55" t="s">
        <v>8019</v>
      </c>
      <c r="CF5409" s="32" t="s">
        <v>1077</v>
      </c>
      <c r="CG5409" s="33" t="s">
        <v>1078</v>
      </c>
      <c r="CH5409" s="34">
        <v>5500</v>
      </c>
      <c r="CI5409" s="35">
        <v>45717</v>
      </c>
      <c r="CJ5409" s="35"/>
      <c r="CK5409" s="36">
        <v>11000</v>
      </c>
      <c r="CL5409" s="26">
        <f t="shared" si="211"/>
        <v>5500</v>
      </c>
      <c r="CM5409" s="26"/>
      <c r="CR5409" s="26" t="str">
        <f t="shared" si="212"/>
        <v>('약국', '670-44-00953', '경기도 하남시 망월동', '8806538056425', '프로나지액 25mL', 5500, '2025-03-01'),</v>
      </c>
    </row>
    <row r="5410" spans="79:96" x14ac:dyDescent="0.25">
      <c r="CA5410" s="29">
        <v>5407</v>
      </c>
      <c r="CB5410" s="50"/>
      <c r="CC5410" s="55" t="s">
        <v>4324</v>
      </c>
      <c r="CD5410" s="31" t="s">
        <v>1745</v>
      </c>
      <c r="CE5410" s="55" t="s">
        <v>8019</v>
      </c>
      <c r="CF5410" s="32" t="s">
        <v>2328</v>
      </c>
      <c r="CG5410" s="33" t="s">
        <v>85</v>
      </c>
      <c r="CH5410" s="31">
        <v>19890</v>
      </c>
      <c r="CI5410" s="35">
        <v>45717</v>
      </c>
      <c r="CJ5410" s="35"/>
      <c r="CK5410" s="56">
        <v>39780</v>
      </c>
      <c r="CL5410" s="26">
        <f t="shared" si="211"/>
        <v>19890</v>
      </c>
      <c r="CM5410" s="26"/>
      <c r="CR5410" s="26" t="str">
        <f t="shared" si="212"/>
        <v>('약국', '670-44-00953', '경기도 하남시 망월동', '8806538013718', '리피칸정 10mg', 19890, '2025-03-01'),</v>
      </c>
    </row>
    <row r="5411" spans="79:96" x14ac:dyDescent="0.25">
      <c r="CA5411" s="29">
        <v>5408</v>
      </c>
      <c r="CB5411" s="50"/>
      <c r="CC5411" s="55" t="s">
        <v>4324</v>
      </c>
      <c r="CD5411" s="31" t="s">
        <v>1745</v>
      </c>
      <c r="CE5411" s="55" t="s">
        <v>8019</v>
      </c>
      <c r="CF5411" s="32" t="s">
        <v>1077</v>
      </c>
      <c r="CG5411" s="33" t="s">
        <v>1078</v>
      </c>
      <c r="CH5411" s="31">
        <v>2750</v>
      </c>
      <c r="CI5411" s="35">
        <v>45717</v>
      </c>
      <c r="CJ5411" s="35"/>
      <c r="CK5411" s="56">
        <v>5500</v>
      </c>
      <c r="CL5411" s="26">
        <f t="shared" si="211"/>
        <v>2750</v>
      </c>
      <c r="CM5411" s="26"/>
      <c r="CR5411" s="26" t="str">
        <f t="shared" si="212"/>
        <v>('약국', '670-44-00953', '경기도 하남시 망월동', '8806538056425', '프로나지액 25mL', 2750, '2025-03-01'),</v>
      </c>
    </row>
    <row r="5412" spans="79:96" x14ac:dyDescent="0.25">
      <c r="CA5412" s="29">
        <v>5409</v>
      </c>
      <c r="CB5412" s="50"/>
      <c r="CC5412" s="55" t="s">
        <v>4324</v>
      </c>
      <c r="CD5412" s="31" t="s">
        <v>1745</v>
      </c>
      <c r="CE5412" s="55" t="s">
        <v>8019</v>
      </c>
      <c r="CF5412" s="32" t="s">
        <v>2328</v>
      </c>
      <c r="CG5412" s="33" t="s">
        <v>85</v>
      </c>
      <c r="CH5412" s="31">
        <v>19890</v>
      </c>
      <c r="CI5412" s="35">
        <v>45717</v>
      </c>
      <c r="CJ5412" s="35"/>
      <c r="CK5412" s="56">
        <v>39780</v>
      </c>
      <c r="CL5412" s="26">
        <f t="shared" si="211"/>
        <v>19890</v>
      </c>
      <c r="CM5412" s="26"/>
      <c r="CR5412" s="26" t="str">
        <f t="shared" si="212"/>
        <v>('약국', '670-44-00953', '경기도 하남시 망월동', '8806538013718', '리피칸정 10mg', 19890, '2025-03-01'),</v>
      </c>
    </row>
    <row r="5413" spans="79:96" x14ac:dyDescent="0.25">
      <c r="CA5413" s="29">
        <v>5410</v>
      </c>
      <c r="CB5413" s="50"/>
      <c r="CC5413" s="55" t="s">
        <v>4324</v>
      </c>
      <c r="CD5413" s="31" t="s">
        <v>1745</v>
      </c>
      <c r="CE5413" s="55" t="s">
        <v>8019</v>
      </c>
      <c r="CF5413" s="32" t="s">
        <v>7467</v>
      </c>
      <c r="CG5413" s="33" t="s">
        <v>1546</v>
      </c>
      <c r="CH5413" s="34">
        <v>26760</v>
      </c>
      <c r="CI5413" s="35">
        <v>45717</v>
      </c>
      <c r="CJ5413" s="35"/>
      <c r="CK5413" s="36">
        <v>53520</v>
      </c>
      <c r="CL5413" s="26">
        <f t="shared" si="211"/>
        <v>26760</v>
      </c>
      <c r="CM5413" s="26"/>
      <c r="CR5413" s="26" t="str">
        <f t="shared" si="212"/>
        <v>('약국', '670-44-00953', '경기도 하남시 망월동', '8806538017655', '신코나졸캡슐', 26760, '2025-03-01'),</v>
      </c>
    </row>
    <row r="5414" spans="79:96" x14ac:dyDescent="0.25">
      <c r="CA5414" s="29">
        <v>5411</v>
      </c>
      <c r="CB5414" s="50"/>
      <c r="CC5414" s="55" t="s">
        <v>4324</v>
      </c>
      <c r="CD5414" s="31" t="s">
        <v>1745</v>
      </c>
      <c r="CE5414" s="55" t="s">
        <v>8019</v>
      </c>
      <c r="CF5414" s="32" t="s">
        <v>1077</v>
      </c>
      <c r="CG5414" s="33" t="s">
        <v>1078</v>
      </c>
      <c r="CH5414" s="34">
        <v>5500</v>
      </c>
      <c r="CI5414" s="35">
        <v>45689</v>
      </c>
      <c r="CJ5414" s="35"/>
      <c r="CK5414" s="36">
        <v>11000</v>
      </c>
      <c r="CL5414" s="26">
        <f t="shared" si="211"/>
        <v>5500</v>
      </c>
      <c r="CM5414" s="26"/>
      <c r="CR5414" s="26" t="str">
        <f t="shared" si="212"/>
        <v>('약국', '670-44-00953', '경기도 하남시 망월동', '8806538056425', '프로나지액 25mL', 5500, '2025-02-01'),</v>
      </c>
    </row>
    <row r="5415" spans="79:96" x14ac:dyDescent="0.25">
      <c r="CA5415" s="29">
        <v>5412</v>
      </c>
      <c r="CB5415" s="50"/>
      <c r="CC5415" s="55" t="s">
        <v>4324</v>
      </c>
      <c r="CD5415" s="31" t="s">
        <v>1745</v>
      </c>
      <c r="CE5415" s="55" t="s">
        <v>8019</v>
      </c>
      <c r="CF5415" s="32" t="s">
        <v>2328</v>
      </c>
      <c r="CG5415" s="33" t="s">
        <v>85</v>
      </c>
      <c r="CH5415" s="34">
        <v>9945</v>
      </c>
      <c r="CI5415" s="35">
        <v>45658</v>
      </c>
      <c r="CJ5415" s="35"/>
      <c r="CK5415" s="36">
        <v>19890</v>
      </c>
      <c r="CL5415" s="26">
        <f t="shared" si="211"/>
        <v>9945</v>
      </c>
      <c r="CM5415" s="26"/>
      <c r="CR5415" s="26" t="str">
        <f t="shared" si="212"/>
        <v>('약국', '670-44-00953', '경기도 하남시 망월동', '8806538013718', '리피칸정 10mg', 9945, '2025-01-01'),</v>
      </c>
    </row>
    <row r="5416" spans="79:96" x14ac:dyDescent="0.25">
      <c r="CA5416" s="29">
        <v>5413</v>
      </c>
      <c r="CB5416" s="50"/>
      <c r="CC5416" s="55" t="s">
        <v>4324</v>
      </c>
      <c r="CD5416" s="31" t="s">
        <v>1745</v>
      </c>
      <c r="CE5416" s="55" t="s">
        <v>8019</v>
      </c>
      <c r="CF5416" s="32" t="s">
        <v>1077</v>
      </c>
      <c r="CG5416" s="33" t="s">
        <v>1078</v>
      </c>
      <c r="CH5416" s="34">
        <v>2750</v>
      </c>
      <c r="CI5416" s="35">
        <v>45717</v>
      </c>
      <c r="CJ5416" s="35"/>
      <c r="CK5416" s="36">
        <v>5500</v>
      </c>
      <c r="CL5416" s="26">
        <f t="shared" si="211"/>
        <v>2750</v>
      </c>
      <c r="CM5416" s="26"/>
      <c r="CR5416" s="26" t="str">
        <f t="shared" si="212"/>
        <v>('약국', '670-44-00953', '경기도 하남시 망월동', '8806538056425', '프로나지액 25mL', 2750, '2025-03-01'),</v>
      </c>
    </row>
    <row r="5417" spans="79:96" x14ac:dyDescent="0.25">
      <c r="CA5417" s="29">
        <v>5414</v>
      </c>
      <c r="CB5417" s="50"/>
      <c r="CC5417" s="55" t="s">
        <v>4324</v>
      </c>
      <c r="CD5417" s="31" t="s">
        <v>1745</v>
      </c>
      <c r="CE5417" s="55" t="s">
        <v>8019</v>
      </c>
      <c r="CF5417" s="32" t="s">
        <v>1077</v>
      </c>
      <c r="CG5417" s="33" t="s">
        <v>1078</v>
      </c>
      <c r="CH5417" s="34">
        <v>5500</v>
      </c>
      <c r="CI5417" s="35">
        <v>45717</v>
      </c>
      <c r="CJ5417" s="35"/>
      <c r="CK5417" s="36">
        <v>11000</v>
      </c>
      <c r="CL5417" s="26">
        <f t="shared" si="211"/>
        <v>5500</v>
      </c>
      <c r="CM5417" s="26"/>
      <c r="CR5417" s="26" t="str">
        <f t="shared" si="212"/>
        <v>('약국', '670-44-00953', '경기도 하남시 망월동', '8806538056425', '프로나지액 25mL', 5500, '2025-03-01'),</v>
      </c>
    </row>
    <row r="5418" spans="79:96" x14ac:dyDescent="0.25">
      <c r="CA5418" s="29">
        <v>5415</v>
      </c>
      <c r="CB5418" s="50"/>
      <c r="CC5418" s="55" t="s">
        <v>4324</v>
      </c>
      <c r="CD5418" s="31" t="s">
        <v>8351</v>
      </c>
      <c r="CE5418" s="55" t="s">
        <v>7298</v>
      </c>
      <c r="CF5418" s="32" t="s">
        <v>2203</v>
      </c>
      <c r="CG5418" s="33" t="s">
        <v>140</v>
      </c>
      <c r="CH5418" s="34">
        <v>3450</v>
      </c>
      <c r="CI5418" s="35">
        <v>45717</v>
      </c>
      <c r="CJ5418" s="35"/>
      <c r="CK5418" s="36">
        <v>6900</v>
      </c>
      <c r="CL5418" s="26">
        <f t="shared" si="211"/>
        <v>3450</v>
      </c>
      <c r="CM5418" s="26"/>
      <c r="CR5418" s="26" t="str">
        <f t="shared" si="212"/>
        <v>('약국', '770-09-02435', '서울특별시 서초구 서초동', '8806538000619', '그리펜-에스정 300mg', 3450, '2025-03-01'),</v>
      </c>
    </row>
    <row r="5419" spans="79:96" x14ac:dyDescent="0.25">
      <c r="CA5419" s="29">
        <v>5416</v>
      </c>
      <c r="CB5419" s="50"/>
      <c r="CC5419" s="55" t="s">
        <v>4324</v>
      </c>
      <c r="CD5419" s="31" t="s">
        <v>1610</v>
      </c>
      <c r="CE5419" s="55" t="s">
        <v>8352</v>
      </c>
      <c r="CF5419" s="32" t="s">
        <v>3463</v>
      </c>
      <c r="CG5419" s="33" t="s">
        <v>752</v>
      </c>
      <c r="CH5419" s="34">
        <v>109500</v>
      </c>
      <c r="CI5419" s="35">
        <v>45717</v>
      </c>
      <c r="CJ5419" s="35"/>
      <c r="CK5419" s="36">
        <v>219000</v>
      </c>
      <c r="CL5419" s="26">
        <f t="shared" si="211"/>
        <v>109500</v>
      </c>
      <c r="CM5419" s="26"/>
      <c r="CR5419" s="26" t="str">
        <f t="shared" si="212"/>
        <v>('약국', '201-18-67915', '경기도 남양주시 호평동', '8806538012148', '신일세파클러수화물캡슐', 109500, '2025-03-01'),</v>
      </c>
    </row>
    <row r="5420" spans="79:96" x14ac:dyDescent="0.25">
      <c r="CA5420" s="29">
        <v>5417</v>
      </c>
      <c r="CB5420" s="50"/>
      <c r="CC5420" s="55" t="s">
        <v>4324</v>
      </c>
      <c r="CD5420" s="31" t="s">
        <v>8353</v>
      </c>
      <c r="CE5420" s="55" t="s">
        <v>8354</v>
      </c>
      <c r="CF5420" s="32" t="s">
        <v>2228</v>
      </c>
      <c r="CG5420" s="33" t="s">
        <v>790</v>
      </c>
      <c r="CH5420" s="34">
        <v>14500</v>
      </c>
      <c r="CI5420" s="35">
        <v>45717</v>
      </c>
      <c r="CJ5420" s="35"/>
      <c r="CK5420" s="36">
        <v>29000</v>
      </c>
      <c r="CL5420" s="26">
        <f t="shared" si="211"/>
        <v>14500</v>
      </c>
      <c r="CM5420" s="26"/>
      <c r="CR5420" s="26" t="str">
        <f t="shared" si="212"/>
        <v>('약국', '609-09-89197', '경기도 고양시 일산서구 탄현동', '8806538013121', '신일슈도에페드린정 60mg', 14500, '2025-03-01'),</v>
      </c>
    </row>
    <row r="5421" spans="79:96" x14ac:dyDescent="0.25">
      <c r="CA5421" s="29">
        <v>5418</v>
      </c>
      <c r="CB5421" s="50"/>
      <c r="CC5421" s="55" t="s">
        <v>4324</v>
      </c>
      <c r="CD5421" s="31" t="s">
        <v>1705</v>
      </c>
      <c r="CE5421" s="55" t="s">
        <v>8069</v>
      </c>
      <c r="CF5421" s="32" t="s">
        <v>1077</v>
      </c>
      <c r="CG5421" s="33" t="s">
        <v>1078</v>
      </c>
      <c r="CH5421" s="34">
        <v>2750</v>
      </c>
      <c r="CI5421" s="35">
        <v>45717</v>
      </c>
      <c r="CJ5421" s="35"/>
      <c r="CK5421" s="36">
        <v>5500</v>
      </c>
      <c r="CL5421" s="26">
        <f t="shared" si="211"/>
        <v>2750</v>
      </c>
      <c r="CM5421" s="26"/>
      <c r="CR5421" s="26" t="str">
        <f t="shared" si="212"/>
        <v>('약국', '827-52-00516', '서울특별시 은평구 응암동', '8806538056425', '프로나지액 25mL', 2750, '2025-03-01'),</v>
      </c>
    </row>
    <row r="5422" spans="79:96" x14ac:dyDescent="0.25">
      <c r="CA5422" s="29">
        <v>5419</v>
      </c>
      <c r="CB5422" s="50"/>
      <c r="CC5422" s="55" t="s">
        <v>4324</v>
      </c>
      <c r="CD5422" s="31" t="s">
        <v>1705</v>
      </c>
      <c r="CE5422" s="55" t="s">
        <v>8069</v>
      </c>
      <c r="CF5422" s="32" t="s">
        <v>1077</v>
      </c>
      <c r="CG5422" s="33" t="s">
        <v>1078</v>
      </c>
      <c r="CH5422" s="34">
        <v>8250</v>
      </c>
      <c r="CI5422" s="35">
        <v>45717</v>
      </c>
      <c r="CJ5422" s="35"/>
      <c r="CK5422" s="36">
        <v>16500</v>
      </c>
      <c r="CL5422" s="26">
        <f t="shared" si="211"/>
        <v>8250</v>
      </c>
      <c r="CM5422" s="26"/>
      <c r="CR5422" s="26" t="str">
        <f t="shared" si="212"/>
        <v>('약국', '827-52-00516', '서울특별시 은평구 응암동', '8806538056425', '프로나지액 25mL', 8250, '2025-03-01'),</v>
      </c>
    </row>
    <row r="5423" spans="79:96" x14ac:dyDescent="0.25">
      <c r="CA5423" s="29">
        <v>5420</v>
      </c>
      <c r="CB5423" s="50"/>
      <c r="CC5423" s="55" t="s">
        <v>4324</v>
      </c>
      <c r="CD5423" s="31" t="s">
        <v>1705</v>
      </c>
      <c r="CE5423" s="55" t="s">
        <v>8069</v>
      </c>
      <c r="CF5423" s="32" t="s">
        <v>1077</v>
      </c>
      <c r="CG5423" s="33" t="s">
        <v>1078</v>
      </c>
      <c r="CH5423" s="34">
        <v>5500</v>
      </c>
      <c r="CI5423" s="35">
        <v>45689</v>
      </c>
      <c r="CJ5423" s="35"/>
      <c r="CK5423" s="36">
        <v>11000</v>
      </c>
      <c r="CL5423" s="26">
        <f t="shared" si="211"/>
        <v>5500</v>
      </c>
      <c r="CM5423" s="26"/>
      <c r="CR5423" s="26" t="str">
        <f t="shared" si="212"/>
        <v>('약국', '827-52-00516', '서울특별시 은평구 응암동', '8806538056425', '프로나지액 25mL', 5500, '2025-02-01'),</v>
      </c>
    </row>
    <row r="5424" spans="79:96" x14ac:dyDescent="0.25">
      <c r="CA5424" s="29">
        <v>5421</v>
      </c>
      <c r="CB5424" s="50"/>
      <c r="CC5424" s="55" t="s">
        <v>4324</v>
      </c>
      <c r="CD5424" s="31" t="s">
        <v>8355</v>
      </c>
      <c r="CE5424" s="55" t="s">
        <v>7322</v>
      </c>
      <c r="CF5424" s="32" t="s">
        <v>7301</v>
      </c>
      <c r="CG5424" s="33" t="s">
        <v>7302</v>
      </c>
      <c r="CH5424" s="34">
        <v>19350</v>
      </c>
      <c r="CI5424" s="35">
        <v>45658</v>
      </c>
      <c r="CJ5424" s="35"/>
      <c r="CK5424" s="36">
        <v>38700</v>
      </c>
      <c r="CL5424" s="26">
        <f t="shared" si="211"/>
        <v>19350</v>
      </c>
      <c r="CM5424" s="26"/>
      <c r="CR5424" s="26" t="str">
        <f t="shared" si="212"/>
        <v>('약국', '369-42-01140', '서울특별시 강남구 논현동', '8806538047416', '아미나엑스정 500mg', 19350, '2025-01-01'),</v>
      </c>
    </row>
    <row r="5425" spans="79:96" x14ac:dyDescent="0.25">
      <c r="CA5425" s="29">
        <v>5422</v>
      </c>
      <c r="CB5425" s="50"/>
      <c r="CC5425" s="55" t="s">
        <v>4324</v>
      </c>
      <c r="CD5425" s="31" t="s">
        <v>8355</v>
      </c>
      <c r="CE5425" s="55" t="s">
        <v>7322</v>
      </c>
      <c r="CF5425" s="32" t="s">
        <v>7301</v>
      </c>
      <c r="CG5425" s="33" t="s">
        <v>7302</v>
      </c>
      <c r="CH5425" s="34">
        <v>19350</v>
      </c>
      <c r="CI5425" s="35">
        <v>45717</v>
      </c>
      <c r="CJ5425" s="35"/>
      <c r="CK5425" s="36">
        <v>38700</v>
      </c>
      <c r="CL5425" s="26">
        <f t="shared" si="211"/>
        <v>19350</v>
      </c>
      <c r="CM5425" s="26"/>
      <c r="CR5425" s="26" t="str">
        <f t="shared" si="212"/>
        <v>('약국', '369-42-01140', '서울특별시 강남구 논현동', '8806538047416', '아미나엑스정 500mg', 19350, '2025-03-01'),</v>
      </c>
    </row>
    <row r="5426" spans="79:96" x14ac:dyDescent="0.25">
      <c r="CA5426" s="29">
        <v>5423</v>
      </c>
      <c r="CB5426" s="50"/>
      <c r="CC5426" s="55" t="s">
        <v>4324</v>
      </c>
      <c r="CD5426" s="31" t="s">
        <v>8355</v>
      </c>
      <c r="CE5426" s="55" t="s">
        <v>7322</v>
      </c>
      <c r="CF5426" s="32" t="s">
        <v>7301</v>
      </c>
      <c r="CG5426" s="33" t="s">
        <v>7302</v>
      </c>
      <c r="CH5426" s="34">
        <v>58050</v>
      </c>
      <c r="CI5426" s="35">
        <v>45717</v>
      </c>
      <c r="CJ5426" s="35"/>
      <c r="CK5426" s="36">
        <v>116100</v>
      </c>
      <c r="CL5426" s="26">
        <f t="shared" si="211"/>
        <v>58050</v>
      </c>
      <c r="CM5426" s="26"/>
      <c r="CR5426" s="26" t="str">
        <f t="shared" si="212"/>
        <v>('약국', '369-42-01140', '서울특별시 강남구 논현동', '8806538047416', '아미나엑스정 500mg', 58050, '2025-03-01'),</v>
      </c>
    </row>
    <row r="5427" spans="79:96" x14ac:dyDescent="0.25">
      <c r="CA5427" s="29">
        <v>5424</v>
      </c>
      <c r="CB5427" s="50"/>
      <c r="CC5427" s="55" t="s">
        <v>4324</v>
      </c>
      <c r="CD5427" s="31" t="s">
        <v>8355</v>
      </c>
      <c r="CE5427" s="55" t="s">
        <v>7322</v>
      </c>
      <c r="CF5427" s="32" t="s">
        <v>7301</v>
      </c>
      <c r="CG5427" s="33" t="s">
        <v>7302</v>
      </c>
      <c r="CH5427" s="34">
        <v>38700</v>
      </c>
      <c r="CI5427" s="35">
        <v>45717</v>
      </c>
      <c r="CJ5427" s="35"/>
      <c r="CK5427" s="36">
        <v>77400</v>
      </c>
      <c r="CL5427" s="26">
        <f t="shared" si="211"/>
        <v>38700</v>
      </c>
      <c r="CM5427" s="26"/>
      <c r="CR5427" s="26" t="str">
        <f t="shared" si="212"/>
        <v>('약국', '369-42-01140', '서울특별시 강남구 논현동', '8806538047416', '아미나엑스정 500mg', 38700, '2025-03-01'),</v>
      </c>
    </row>
    <row r="5428" spans="79:96" x14ac:dyDescent="0.25">
      <c r="CA5428" s="29">
        <v>5425</v>
      </c>
      <c r="CB5428" s="50"/>
      <c r="CC5428" s="55" t="s">
        <v>4324</v>
      </c>
      <c r="CD5428" s="31" t="s">
        <v>8355</v>
      </c>
      <c r="CE5428" s="55" t="s">
        <v>7322</v>
      </c>
      <c r="CF5428" s="32" t="s">
        <v>7301</v>
      </c>
      <c r="CG5428" s="33" t="s">
        <v>7302</v>
      </c>
      <c r="CH5428" s="34">
        <v>212850</v>
      </c>
      <c r="CI5428" s="35">
        <v>45717</v>
      </c>
      <c r="CJ5428" s="35"/>
      <c r="CK5428" s="36">
        <v>425700</v>
      </c>
      <c r="CL5428" s="26">
        <f t="shared" si="211"/>
        <v>212850</v>
      </c>
      <c r="CM5428" s="26"/>
      <c r="CR5428" s="26" t="str">
        <f t="shared" si="212"/>
        <v>('약국', '369-42-01140', '서울특별시 강남구 논현동', '8806538047416', '아미나엑스정 500mg', 212850, '2025-03-01'),</v>
      </c>
    </row>
    <row r="5429" spans="79:96" x14ac:dyDescent="0.25">
      <c r="CA5429" s="29">
        <v>5426</v>
      </c>
      <c r="CB5429" s="50"/>
      <c r="CC5429" s="55" t="s">
        <v>4324</v>
      </c>
      <c r="CD5429" s="31" t="s">
        <v>8355</v>
      </c>
      <c r="CE5429" s="55" t="s">
        <v>7322</v>
      </c>
      <c r="CF5429" s="32" t="s">
        <v>7301</v>
      </c>
      <c r="CG5429" s="33" t="s">
        <v>7302</v>
      </c>
      <c r="CH5429" s="34">
        <v>116100</v>
      </c>
      <c r="CI5429" s="35">
        <v>45717</v>
      </c>
      <c r="CJ5429" s="35"/>
      <c r="CK5429" s="36">
        <v>232200</v>
      </c>
      <c r="CL5429" s="26">
        <f t="shared" si="211"/>
        <v>116100</v>
      </c>
      <c r="CM5429" s="26"/>
      <c r="CR5429" s="26" t="str">
        <f t="shared" si="212"/>
        <v>('약국', '369-42-01140', '서울특별시 강남구 논현동', '8806538047416', '아미나엑스정 500mg', 116100, '2025-03-01'),</v>
      </c>
    </row>
    <row r="5430" spans="79:96" x14ac:dyDescent="0.25">
      <c r="CA5430" s="29">
        <v>5427</v>
      </c>
      <c r="CB5430" s="50"/>
      <c r="CC5430" s="55" t="s">
        <v>4324</v>
      </c>
      <c r="CD5430" s="31" t="s">
        <v>8356</v>
      </c>
      <c r="CE5430" s="55" t="s">
        <v>7336</v>
      </c>
      <c r="CF5430" s="32" t="s">
        <v>645</v>
      </c>
      <c r="CG5430" s="33" t="s">
        <v>646</v>
      </c>
      <c r="CH5430" s="34">
        <v>9500</v>
      </c>
      <c r="CI5430" s="35">
        <v>45717</v>
      </c>
      <c r="CJ5430" s="35"/>
      <c r="CK5430" s="36">
        <v>19000</v>
      </c>
      <c r="CL5430" s="26">
        <f t="shared" si="211"/>
        <v>9500</v>
      </c>
      <c r="CM5430" s="26"/>
      <c r="CR5430" s="26" t="str">
        <f t="shared" si="212"/>
        <v>('약국', '613-33-06002', '인천광역시 부평구 부개동', '8806538014265', '신일브롬헥신염산염정 8mg', 9500, '2025-03-01'),</v>
      </c>
    </row>
    <row r="5431" spans="79:96" x14ac:dyDescent="0.25">
      <c r="CA5431" s="29">
        <v>5428</v>
      </c>
      <c r="CB5431" s="50"/>
      <c r="CC5431" s="55" t="s">
        <v>4324</v>
      </c>
      <c r="CD5431" s="31" t="s">
        <v>8357</v>
      </c>
      <c r="CE5431" s="55" t="s">
        <v>7497</v>
      </c>
      <c r="CF5431" s="32" t="s">
        <v>5738</v>
      </c>
      <c r="CG5431" s="33" t="s">
        <v>2157</v>
      </c>
      <c r="CH5431" s="34">
        <v>-945</v>
      </c>
      <c r="CI5431" s="35">
        <v>45717</v>
      </c>
      <c r="CJ5431" s="35"/>
      <c r="CK5431" s="36">
        <v>-1890</v>
      </c>
      <c r="CL5431" s="26">
        <f t="shared" si="211"/>
        <v>-945</v>
      </c>
      <c r="CM5431" s="26"/>
      <c r="CR5431" s="26" t="str">
        <f t="shared" si="212"/>
        <v>('약국', '645-21-01656', '인천광역시 남동구 구월동', '8806538000930', '나프롱정 275mg', -945, '2025-03-01'),</v>
      </c>
    </row>
    <row r="5432" spans="79:96" x14ac:dyDescent="0.25">
      <c r="CA5432" s="29">
        <v>5429</v>
      </c>
      <c r="CB5432" s="50"/>
      <c r="CC5432" s="55" t="s">
        <v>4324</v>
      </c>
      <c r="CD5432" s="31" t="s">
        <v>150</v>
      </c>
      <c r="CE5432" s="55" t="s">
        <v>7725</v>
      </c>
      <c r="CF5432" s="32" t="s">
        <v>2363</v>
      </c>
      <c r="CG5432" s="33" t="s">
        <v>461</v>
      </c>
      <c r="CH5432" s="34">
        <v>16290</v>
      </c>
      <c r="CI5432" s="35">
        <v>45689</v>
      </c>
      <c r="CJ5432" s="35"/>
      <c r="CK5432" s="36">
        <v>32580</v>
      </c>
      <c r="CL5432" s="26">
        <f t="shared" si="211"/>
        <v>16290</v>
      </c>
      <c r="CM5432" s="26"/>
      <c r="CR5432" s="26" t="str">
        <f t="shared" si="212"/>
        <v>('약국', '809-07-03096', '서울특별시 양천구 신정동', '8806538053325', '네오텔미정 40mg', 16290, '2025-02-01'),</v>
      </c>
    </row>
    <row r="5433" spans="79:96" x14ac:dyDescent="0.25">
      <c r="CA5433" s="29">
        <v>5430</v>
      </c>
      <c r="CB5433" s="50"/>
      <c r="CC5433" s="55" t="s">
        <v>4324</v>
      </c>
      <c r="CD5433" s="31" t="s">
        <v>150</v>
      </c>
      <c r="CE5433" s="55" t="s">
        <v>7725</v>
      </c>
      <c r="CF5433" s="32" t="s">
        <v>1686</v>
      </c>
      <c r="CG5433" s="33" t="s">
        <v>1033</v>
      </c>
      <c r="CH5433" s="34">
        <v>15945</v>
      </c>
      <c r="CI5433" s="35">
        <v>45658</v>
      </c>
      <c r="CJ5433" s="35"/>
      <c r="CK5433" s="36">
        <v>31890</v>
      </c>
      <c r="CL5433" s="26">
        <f t="shared" si="211"/>
        <v>15945</v>
      </c>
      <c r="CM5433" s="26"/>
      <c r="CR5433" s="26" t="str">
        <f t="shared" si="212"/>
        <v>('약국', '809-07-03096', '서울특별시 양천구 신정동', '8806538058122', '로타젯정10/10mg', 15945, '2025-01-01'),</v>
      </c>
    </row>
    <row r="5434" spans="79:96" x14ac:dyDescent="0.25">
      <c r="CA5434" s="29">
        <v>5431</v>
      </c>
      <c r="CB5434" s="50"/>
      <c r="CC5434" s="55" t="s">
        <v>4324</v>
      </c>
      <c r="CD5434" s="31" t="s">
        <v>150</v>
      </c>
      <c r="CE5434" s="55" t="s">
        <v>7725</v>
      </c>
      <c r="CF5434" s="32" t="s">
        <v>1837</v>
      </c>
      <c r="CG5434" s="33" t="s">
        <v>1794</v>
      </c>
      <c r="CH5434" s="34">
        <v>-24500</v>
      </c>
      <c r="CI5434" s="35">
        <v>45717</v>
      </c>
      <c r="CJ5434" s="35"/>
      <c r="CK5434" s="36">
        <v>-49000</v>
      </c>
      <c r="CL5434" s="26">
        <f t="shared" si="211"/>
        <v>-24500</v>
      </c>
      <c r="CM5434" s="26"/>
      <c r="CR5434" s="26" t="str">
        <f t="shared" si="212"/>
        <v>('약국', '809-07-03096', '서울특별시 양천구 신정동', '8806538011714', '신일비사코딜정 5mg', -24500, '2025-03-01'),</v>
      </c>
    </row>
    <row r="5435" spans="79:96" x14ac:dyDescent="0.25">
      <c r="CA5435" s="29">
        <v>5432</v>
      </c>
      <c r="CB5435" s="50"/>
      <c r="CC5435" s="55" t="s">
        <v>4324</v>
      </c>
      <c r="CD5435" s="31" t="s">
        <v>150</v>
      </c>
      <c r="CE5435" s="55" t="s">
        <v>7725</v>
      </c>
      <c r="CF5435" s="32" t="s">
        <v>645</v>
      </c>
      <c r="CG5435" s="33" t="s">
        <v>646</v>
      </c>
      <c r="CH5435" s="34">
        <v>-9500</v>
      </c>
      <c r="CI5435" s="35">
        <v>45717</v>
      </c>
      <c r="CJ5435" s="35"/>
      <c r="CK5435" s="36">
        <v>-19000</v>
      </c>
      <c r="CL5435" s="26">
        <f t="shared" si="211"/>
        <v>-9500</v>
      </c>
      <c r="CM5435" s="26"/>
      <c r="CR5435" s="26" t="str">
        <f t="shared" si="212"/>
        <v>('약국', '809-07-03096', '서울특별시 양천구 신정동', '8806538014265', '신일브롬헥신염산염정 8mg', -9500, '2025-03-01'),</v>
      </c>
    </row>
    <row r="5436" spans="79:96" x14ac:dyDescent="0.25">
      <c r="CA5436" s="29">
        <v>5433</v>
      </c>
      <c r="CB5436" s="50"/>
      <c r="CC5436" s="55" t="s">
        <v>4324</v>
      </c>
      <c r="CD5436" s="31" t="s">
        <v>150</v>
      </c>
      <c r="CE5436" s="55" t="s">
        <v>7725</v>
      </c>
      <c r="CF5436" s="32" t="s">
        <v>1712</v>
      </c>
      <c r="CG5436" s="33" t="s">
        <v>1081</v>
      </c>
      <c r="CH5436" s="34">
        <v>11415</v>
      </c>
      <c r="CI5436" s="35">
        <v>45717</v>
      </c>
      <c r="CJ5436" s="35"/>
      <c r="CK5436" s="36">
        <v>22830</v>
      </c>
      <c r="CL5436" s="26">
        <f t="shared" si="211"/>
        <v>11415</v>
      </c>
      <c r="CM5436" s="26"/>
      <c r="CR5436" s="26" t="str">
        <f t="shared" si="212"/>
        <v>('약국', '809-07-03096', '서울특별시 양천구 신정동', '8806538058221', '로타젯정10/5mg', 11415, '2025-03-01'),</v>
      </c>
    </row>
    <row r="5437" spans="79:96" x14ac:dyDescent="0.25">
      <c r="CA5437" s="29">
        <v>5434</v>
      </c>
      <c r="CB5437" s="50"/>
      <c r="CC5437" s="55" t="s">
        <v>4324</v>
      </c>
      <c r="CD5437" s="31" t="s">
        <v>150</v>
      </c>
      <c r="CE5437" s="55" t="s">
        <v>7725</v>
      </c>
      <c r="CF5437" s="32" t="s">
        <v>1077</v>
      </c>
      <c r="CG5437" s="33" t="s">
        <v>1078</v>
      </c>
      <c r="CH5437" s="34">
        <v>13750</v>
      </c>
      <c r="CI5437" s="35">
        <v>45717</v>
      </c>
      <c r="CJ5437" s="35"/>
      <c r="CK5437" s="36">
        <v>27500</v>
      </c>
      <c r="CL5437" s="26">
        <f t="shared" si="211"/>
        <v>13750</v>
      </c>
      <c r="CM5437" s="26"/>
      <c r="CR5437" s="26" t="str">
        <f t="shared" si="212"/>
        <v>('약국', '809-07-03096', '서울특별시 양천구 신정동', '8806538056425', '프로나지액 25mL', 13750, '2025-03-01'),</v>
      </c>
    </row>
    <row r="5438" spans="79:96" x14ac:dyDescent="0.25">
      <c r="CA5438" s="29">
        <v>5435</v>
      </c>
      <c r="CB5438" s="50"/>
      <c r="CC5438" s="55" t="s">
        <v>4324</v>
      </c>
      <c r="CD5438" s="31" t="s">
        <v>150</v>
      </c>
      <c r="CE5438" s="55" t="s">
        <v>7725</v>
      </c>
      <c r="CF5438" s="32" t="s">
        <v>7072</v>
      </c>
      <c r="CG5438" s="33" t="s">
        <v>1056</v>
      </c>
      <c r="CH5438" s="34">
        <v>32220</v>
      </c>
      <c r="CI5438" s="35">
        <v>45717</v>
      </c>
      <c r="CJ5438" s="35"/>
      <c r="CK5438" s="36">
        <v>64440</v>
      </c>
      <c r="CL5438" s="26">
        <f t="shared" si="211"/>
        <v>32220</v>
      </c>
      <c r="CM5438" s="26"/>
      <c r="CR5438" s="26" t="str">
        <f t="shared" si="212"/>
        <v>('약국', '809-07-03096', '서울특별시 양천구 신정동', '8806538058313', '로타젯정10/20mg', 32220, '2025-03-01'),</v>
      </c>
    </row>
    <row r="5439" spans="79:96" x14ac:dyDescent="0.25">
      <c r="CA5439" s="29">
        <v>5436</v>
      </c>
      <c r="CB5439" s="50"/>
      <c r="CC5439" s="55" t="s">
        <v>4324</v>
      </c>
      <c r="CD5439" s="31" t="s">
        <v>150</v>
      </c>
      <c r="CE5439" s="55" t="s">
        <v>7725</v>
      </c>
      <c r="CF5439" s="32" t="s">
        <v>8073</v>
      </c>
      <c r="CG5439" s="33" t="s">
        <v>1310</v>
      </c>
      <c r="CH5439" s="34">
        <v>-45276</v>
      </c>
      <c r="CI5439" s="35">
        <v>45717</v>
      </c>
      <c r="CJ5439" s="35"/>
      <c r="CK5439" s="36">
        <v>-90552</v>
      </c>
      <c r="CL5439" s="26">
        <f t="shared" si="211"/>
        <v>-45276</v>
      </c>
      <c r="CM5439" s="26"/>
      <c r="CR5439" s="26" t="str">
        <f t="shared" si="212"/>
        <v>('약국', '809-07-03096', '서울특별시 양천구 신정동', '8806538051116', '신에소메정40mg', -45276, '2025-03-01'),</v>
      </c>
    </row>
    <row r="5440" spans="79:96" x14ac:dyDescent="0.25">
      <c r="CA5440" s="29">
        <v>5437</v>
      </c>
      <c r="CB5440" s="50"/>
      <c r="CC5440" s="55" t="s">
        <v>4324</v>
      </c>
      <c r="CD5440" s="31" t="s">
        <v>150</v>
      </c>
      <c r="CE5440" s="55" t="s">
        <v>7725</v>
      </c>
      <c r="CF5440" s="32" t="s">
        <v>1607</v>
      </c>
      <c r="CG5440" s="33" t="s">
        <v>414</v>
      </c>
      <c r="CH5440" s="34">
        <v>32625</v>
      </c>
      <c r="CI5440" s="35">
        <v>45717</v>
      </c>
      <c r="CJ5440" s="35"/>
      <c r="CK5440" s="36">
        <v>65250</v>
      </c>
      <c r="CL5440" s="26">
        <f t="shared" si="211"/>
        <v>32625</v>
      </c>
      <c r="CM5440" s="26"/>
      <c r="CR5440" s="26" t="str">
        <f t="shared" si="212"/>
        <v>('약국', '809-07-03096', '서울특별시 양천구 신정동', '8806538053516', '네오스타정80/5mg', 32625, '2025-03-01'),</v>
      </c>
    </row>
    <row r="5441" spans="79:96" x14ac:dyDescent="0.25">
      <c r="CA5441" s="29">
        <v>5438</v>
      </c>
      <c r="CB5441" s="50"/>
      <c r="CC5441" s="55" t="s">
        <v>4324</v>
      </c>
      <c r="CD5441" s="31" t="s">
        <v>8358</v>
      </c>
      <c r="CE5441" s="55" t="s">
        <v>7288</v>
      </c>
      <c r="CF5441" s="32" t="s">
        <v>1041</v>
      </c>
      <c r="CG5441" s="33" t="s">
        <v>1004</v>
      </c>
      <c r="CH5441" s="34">
        <v>6000</v>
      </c>
      <c r="CI5441" s="35">
        <v>45689</v>
      </c>
      <c r="CJ5441" s="35"/>
      <c r="CK5441" s="36">
        <v>12000</v>
      </c>
      <c r="CL5441" s="26">
        <f t="shared" si="211"/>
        <v>6000</v>
      </c>
      <c r="CM5441" s="26"/>
      <c r="CR5441" s="26" t="str">
        <f t="shared" si="212"/>
        <v>('약국', '109-32-12880', '경기도 의정부시 신곡동', '8806538014647', '신일티아민염산염정 10mg', 6000, '2025-02-01'),</v>
      </c>
    </row>
    <row r="5442" spans="79:96" x14ac:dyDescent="0.25">
      <c r="CA5442" s="29">
        <v>5439</v>
      </c>
      <c r="CB5442" s="50"/>
      <c r="CC5442" s="55" t="s">
        <v>4324</v>
      </c>
      <c r="CD5442" s="31" t="s">
        <v>8359</v>
      </c>
      <c r="CE5442" s="55" t="s">
        <v>8360</v>
      </c>
      <c r="CF5442" s="32" t="s">
        <v>2324</v>
      </c>
      <c r="CG5442" s="33" t="s">
        <v>61</v>
      </c>
      <c r="CH5442" s="34">
        <v>6180</v>
      </c>
      <c r="CI5442" s="35">
        <v>45658</v>
      </c>
      <c r="CJ5442" s="35"/>
      <c r="CK5442" s="36">
        <v>12360</v>
      </c>
      <c r="CL5442" s="26">
        <f t="shared" si="211"/>
        <v>6180</v>
      </c>
      <c r="CM5442" s="26"/>
      <c r="CR5442" s="26" t="str">
        <f t="shared" si="212"/>
        <v>('약국', '785-78-00449', '경기도 고양시 덕양구 성사동', '8806538000213', '가모피드정 5mg', 6180, '2025-01-01'),</v>
      </c>
    </row>
    <row r="5443" spans="79:96" x14ac:dyDescent="0.25">
      <c r="CA5443" s="29">
        <v>5440</v>
      </c>
      <c r="CB5443" s="50"/>
      <c r="CC5443" s="55" t="s">
        <v>4324</v>
      </c>
      <c r="CD5443" s="31" t="s">
        <v>8361</v>
      </c>
      <c r="CE5443" s="55" t="s">
        <v>7783</v>
      </c>
      <c r="CF5443" s="32" t="s">
        <v>2891</v>
      </c>
      <c r="CG5443" s="33" t="s">
        <v>133</v>
      </c>
      <c r="CH5443" s="34">
        <v>6780</v>
      </c>
      <c r="CI5443" s="35">
        <v>45717</v>
      </c>
      <c r="CJ5443" s="35"/>
      <c r="CK5443" s="36">
        <v>13560</v>
      </c>
      <c r="CL5443" s="26">
        <f t="shared" si="211"/>
        <v>6780</v>
      </c>
      <c r="CM5443" s="26"/>
      <c r="CR5443" s="26" t="str">
        <f t="shared" si="212"/>
        <v>('약국', '597-33-01345', '서울특별시 노원구 공릉동', '8806538050157', '트레스오릭스포르테캡슐 1mg', 6780, '2025-03-01'),</v>
      </c>
    </row>
    <row r="5444" spans="79:96" x14ac:dyDescent="0.25">
      <c r="CA5444" s="29">
        <v>5441</v>
      </c>
      <c r="CB5444" s="50"/>
      <c r="CC5444" s="55" t="s">
        <v>4324</v>
      </c>
      <c r="CD5444" s="31" t="s">
        <v>8362</v>
      </c>
      <c r="CE5444" s="55" t="s">
        <v>8363</v>
      </c>
      <c r="CF5444" s="32" t="s">
        <v>1017</v>
      </c>
      <c r="CG5444" s="33" t="s">
        <v>1018</v>
      </c>
      <c r="CH5444" s="34">
        <v>75000</v>
      </c>
      <c r="CI5444" s="35">
        <v>45717</v>
      </c>
      <c r="CJ5444" s="35"/>
      <c r="CK5444" s="36">
        <v>150000</v>
      </c>
      <c r="CL5444" s="26">
        <f t="shared" si="211"/>
        <v>75000</v>
      </c>
      <c r="CM5444" s="26"/>
      <c r="CR5444" s="26" t="str">
        <f t="shared" si="212"/>
        <v>('약국', '781-22-01115', '경기도 파주시 월롱면', '8806538015835', '신일이부프로펜정 400mg', 75000, '2025-03-01'),</v>
      </c>
    </row>
    <row r="5445" spans="79:96" x14ac:dyDescent="0.25">
      <c r="CA5445" s="29">
        <v>5442</v>
      </c>
      <c r="CB5445" s="50"/>
      <c r="CC5445" s="55" t="s">
        <v>4324</v>
      </c>
      <c r="CD5445" s="31" t="s">
        <v>2103</v>
      </c>
      <c r="CE5445" s="55" t="s">
        <v>7338</v>
      </c>
      <c r="CF5445" s="32" t="s">
        <v>615</v>
      </c>
      <c r="CG5445" s="33" t="s">
        <v>616</v>
      </c>
      <c r="CH5445" s="34">
        <v>7500</v>
      </c>
      <c r="CI5445" s="35">
        <v>45717</v>
      </c>
      <c r="CJ5445" s="35"/>
      <c r="CK5445" s="36">
        <v>15000</v>
      </c>
      <c r="CL5445" s="26">
        <f t="shared" ref="CL5445:CL5508" si="213">IFERROR(CK5445/2,"")</f>
        <v>7500</v>
      </c>
      <c r="CM5445" s="26"/>
      <c r="CR5445" s="26" t="str">
        <f t="shared" ref="CR5445:CR5508" si="214">IFERROR("('"&amp;CC5445&amp;"', '"&amp;CD5445&amp;"', '"&amp;CE5445&amp;"', '"&amp;CF5445&amp;"', '"&amp;CG5445&amp;"', "&amp;CH5445&amp;", '"&amp;TEXT(CI5445,"YYYY-MM-DD")&amp;"'),","")</f>
        <v>('약국', '343-07-01943', '경기도 의정부시 금오동', '8806538015149', '신일폴산정 1mg', 7500, '2025-03-01'),</v>
      </c>
    </row>
    <row r="5446" spans="79:96" x14ac:dyDescent="0.25">
      <c r="CA5446" s="29">
        <v>5443</v>
      </c>
      <c r="CB5446" s="50"/>
      <c r="CC5446" s="55" t="s">
        <v>4324</v>
      </c>
      <c r="CD5446" s="31" t="s">
        <v>1604</v>
      </c>
      <c r="CE5446" s="55" t="s">
        <v>7267</v>
      </c>
      <c r="CF5446" s="32" t="s">
        <v>499</v>
      </c>
      <c r="CG5446" s="33" t="s">
        <v>500</v>
      </c>
      <c r="CH5446" s="34">
        <v>51900</v>
      </c>
      <c r="CI5446" s="35">
        <v>45717</v>
      </c>
      <c r="CJ5446" s="35"/>
      <c r="CK5446" s="36">
        <v>103800</v>
      </c>
      <c r="CL5446" s="26">
        <f t="shared" si="213"/>
        <v>51900</v>
      </c>
      <c r="CM5446" s="26"/>
      <c r="CR5446" s="26" t="str">
        <f t="shared" si="214"/>
        <v>('약국', '288-38-00883', '서울특별시 강서구 마곡동', '8806538049823', '하이엘정 5mg', 51900, '2025-03-01'),</v>
      </c>
    </row>
    <row r="5447" spans="79:96" x14ac:dyDescent="0.25">
      <c r="CA5447" s="29">
        <v>5444</v>
      </c>
      <c r="CB5447" s="50"/>
      <c r="CC5447" s="55" t="s">
        <v>4324</v>
      </c>
      <c r="CD5447" s="31" t="s">
        <v>1604</v>
      </c>
      <c r="CE5447" s="55" t="s">
        <v>7267</v>
      </c>
      <c r="CF5447" s="32" t="s">
        <v>2363</v>
      </c>
      <c r="CG5447" s="33" t="s">
        <v>461</v>
      </c>
      <c r="CH5447" s="34">
        <v>54300</v>
      </c>
      <c r="CI5447" s="35">
        <v>45717</v>
      </c>
      <c r="CJ5447" s="35"/>
      <c r="CK5447" s="36">
        <v>108600</v>
      </c>
      <c r="CL5447" s="26">
        <f t="shared" si="213"/>
        <v>54300</v>
      </c>
      <c r="CM5447" s="26"/>
      <c r="CR5447" s="26" t="str">
        <f t="shared" si="214"/>
        <v>('약국', '288-38-00883', '서울특별시 강서구 마곡동', '8806538053325', '네오텔미정 40mg', 54300, '2025-03-01'),</v>
      </c>
    </row>
    <row r="5448" spans="79:96" x14ac:dyDescent="0.25">
      <c r="CA5448" s="29">
        <v>5445</v>
      </c>
      <c r="CB5448" s="50"/>
      <c r="CC5448" s="55" t="s">
        <v>4324</v>
      </c>
      <c r="CD5448" s="31" t="s">
        <v>1604</v>
      </c>
      <c r="CE5448" s="55" t="s">
        <v>7267</v>
      </c>
      <c r="CF5448" s="32" t="s">
        <v>499</v>
      </c>
      <c r="CG5448" s="33" t="s">
        <v>500</v>
      </c>
      <c r="CH5448" s="34">
        <v>51900</v>
      </c>
      <c r="CI5448" s="35">
        <v>45717</v>
      </c>
      <c r="CJ5448" s="35"/>
      <c r="CK5448" s="36">
        <v>103800</v>
      </c>
      <c r="CL5448" s="26">
        <f t="shared" si="213"/>
        <v>51900</v>
      </c>
      <c r="CM5448" s="26"/>
      <c r="CR5448" s="26" t="str">
        <f t="shared" si="214"/>
        <v>('약국', '288-38-00883', '서울특별시 강서구 마곡동', '8806538049823', '하이엘정 5mg', 51900, '2025-03-01'),</v>
      </c>
    </row>
    <row r="5449" spans="79:96" x14ac:dyDescent="0.25">
      <c r="CA5449" s="29">
        <v>5446</v>
      </c>
      <c r="CB5449" s="50"/>
      <c r="CC5449" s="55" t="s">
        <v>4324</v>
      </c>
      <c r="CD5449" s="31" t="s">
        <v>1604</v>
      </c>
      <c r="CE5449" s="55" t="s">
        <v>7267</v>
      </c>
      <c r="CF5449" s="32" t="s">
        <v>499</v>
      </c>
      <c r="CG5449" s="33" t="s">
        <v>500</v>
      </c>
      <c r="CH5449" s="34">
        <v>51900</v>
      </c>
      <c r="CI5449" s="35">
        <v>45717</v>
      </c>
      <c r="CJ5449" s="35"/>
      <c r="CK5449" s="36">
        <v>103800</v>
      </c>
      <c r="CL5449" s="26">
        <f t="shared" si="213"/>
        <v>51900</v>
      </c>
      <c r="CM5449" s="26"/>
      <c r="CR5449" s="26" t="str">
        <f t="shared" si="214"/>
        <v>('약국', '288-38-00883', '서울특별시 강서구 마곡동', '8806538049823', '하이엘정 5mg', 51900, '2025-03-01'),</v>
      </c>
    </row>
    <row r="5450" spans="79:96" x14ac:dyDescent="0.25">
      <c r="CA5450" s="29">
        <v>5447</v>
      </c>
      <c r="CB5450" s="50"/>
      <c r="CC5450" s="55" t="s">
        <v>4324</v>
      </c>
      <c r="CD5450" s="31" t="s">
        <v>1604</v>
      </c>
      <c r="CE5450" s="55" t="s">
        <v>7267</v>
      </c>
      <c r="CF5450" s="32" t="s">
        <v>2363</v>
      </c>
      <c r="CG5450" s="33" t="s">
        <v>461</v>
      </c>
      <c r="CH5450" s="34">
        <v>27150</v>
      </c>
      <c r="CI5450" s="35">
        <v>45689</v>
      </c>
      <c r="CJ5450" s="35"/>
      <c r="CK5450" s="36">
        <v>54300</v>
      </c>
      <c r="CL5450" s="26">
        <f t="shared" si="213"/>
        <v>27150</v>
      </c>
      <c r="CM5450" s="26"/>
      <c r="CR5450" s="26" t="str">
        <f t="shared" si="214"/>
        <v>('약국', '288-38-00883', '서울특별시 강서구 마곡동', '8806538053325', '네오텔미정 40mg', 27150, '2025-02-01'),</v>
      </c>
    </row>
    <row r="5451" spans="79:96" x14ac:dyDescent="0.25">
      <c r="CA5451" s="29">
        <v>5448</v>
      </c>
      <c r="CB5451" s="50"/>
      <c r="CC5451" s="55" t="s">
        <v>4324</v>
      </c>
      <c r="CD5451" s="31" t="s">
        <v>1604</v>
      </c>
      <c r="CE5451" s="55" t="s">
        <v>7267</v>
      </c>
      <c r="CF5451" s="32" t="s">
        <v>499</v>
      </c>
      <c r="CG5451" s="33" t="s">
        <v>500</v>
      </c>
      <c r="CH5451" s="34">
        <v>51900</v>
      </c>
      <c r="CI5451" s="35">
        <v>45658</v>
      </c>
      <c r="CJ5451" s="35"/>
      <c r="CK5451" s="36">
        <v>103800</v>
      </c>
      <c r="CL5451" s="26">
        <f t="shared" si="213"/>
        <v>51900</v>
      </c>
      <c r="CM5451" s="26"/>
      <c r="CR5451" s="26" t="str">
        <f t="shared" si="214"/>
        <v>('약국', '288-38-00883', '서울특별시 강서구 마곡동', '8806538049823', '하이엘정 5mg', 51900, '2025-01-01'),</v>
      </c>
    </row>
    <row r="5452" spans="79:96" x14ac:dyDescent="0.25">
      <c r="CA5452" s="29">
        <v>5449</v>
      </c>
      <c r="CB5452" s="50"/>
      <c r="CC5452" s="55" t="s">
        <v>4324</v>
      </c>
      <c r="CD5452" s="31" t="s">
        <v>1604</v>
      </c>
      <c r="CE5452" s="55" t="s">
        <v>7267</v>
      </c>
      <c r="CF5452" s="32" t="s">
        <v>499</v>
      </c>
      <c r="CG5452" s="33" t="s">
        <v>500</v>
      </c>
      <c r="CH5452" s="34">
        <v>25950</v>
      </c>
      <c r="CI5452" s="35">
        <v>45717</v>
      </c>
      <c r="CJ5452" s="35"/>
      <c r="CK5452" s="36">
        <v>51900</v>
      </c>
      <c r="CL5452" s="26">
        <f t="shared" si="213"/>
        <v>25950</v>
      </c>
      <c r="CM5452" s="26"/>
      <c r="CR5452" s="26" t="str">
        <f t="shared" si="214"/>
        <v>('약국', '288-38-00883', '서울특별시 강서구 마곡동', '8806538049823', '하이엘정 5mg', 25950, '2025-03-01'),</v>
      </c>
    </row>
    <row r="5453" spans="79:96" x14ac:dyDescent="0.25">
      <c r="CA5453" s="29">
        <v>5450</v>
      </c>
      <c r="CB5453" s="50"/>
      <c r="CC5453" s="55" t="s">
        <v>4324</v>
      </c>
      <c r="CD5453" s="31" t="s">
        <v>1604</v>
      </c>
      <c r="CE5453" s="55" t="s">
        <v>7267</v>
      </c>
      <c r="CF5453" s="32" t="s">
        <v>499</v>
      </c>
      <c r="CG5453" s="33" t="s">
        <v>500</v>
      </c>
      <c r="CH5453" s="34">
        <v>51900</v>
      </c>
      <c r="CI5453" s="35">
        <v>45717</v>
      </c>
      <c r="CJ5453" s="35"/>
      <c r="CK5453" s="36">
        <v>103800</v>
      </c>
      <c r="CL5453" s="26">
        <f t="shared" si="213"/>
        <v>51900</v>
      </c>
      <c r="CM5453" s="26"/>
      <c r="CR5453" s="26" t="str">
        <f t="shared" si="214"/>
        <v>('약국', '288-38-00883', '서울특별시 강서구 마곡동', '8806538049823', '하이엘정 5mg', 51900, '2025-03-01'),</v>
      </c>
    </row>
    <row r="5454" spans="79:96" x14ac:dyDescent="0.25">
      <c r="CA5454" s="29">
        <v>5451</v>
      </c>
      <c r="CB5454" s="50"/>
      <c r="CC5454" s="55" t="s">
        <v>4324</v>
      </c>
      <c r="CD5454" s="31" t="s">
        <v>8364</v>
      </c>
      <c r="CE5454" s="55" t="s">
        <v>7282</v>
      </c>
      <c r="CF5454" s="32" t="s">
        <v>7136</v>
      </c>
      <c r="CG5454" s="33" t="s">
        <v>2144</v>
      </c>
      <c r="CH5454" s="34">
        <v>25000</v>
      </c>
      <c r="CI5454" s="35">
        <v>45717</v>
      </c>
      <c r="CJ5454" s="35"/>
      <c r="CK5454" s="36">
        <v>50000</v>
      </c>
      <c r="CL5454" s="26">
        <f t="shared" si="213"/>
        <v>25000</v>
      </c>
      <c r="CM5454" s="26"/>
      <c r="CR5454" s="26" t="str">
        <f t="shared" si="214"/>
        <v>('약국', '661-65-00444', '서울특별시 강남구 일원동', '8806538028927', '후리코정 5mg', 25000, '2025-03-01'),</v>
      </c>
    </row>
    <row r="5455" spans="79:96" x14ac:dyDescent="0.25">
      <c r="CA5455" s="29">
        <v>5452</v>
      </c>
      <c r="CB5455" s="50"/>
      <c r="CC5455" s="55" t="s">
        <v>4324</v>
      </c>
      <c r="CD5455" s="31" t="s">
        <v>8365</v>
      </c>
      <c r="CE5455" s="55" t="s">
        <v>7794</v>
      </c>
      <c r="CF5455" s="32" t="s">
        <v>615</v>
      </c>
      <c r="CG5455" s="33" t="s">
        <v>616</v>
      </c>
      <c r="CH5455" s="34">
        <v>7500</v>
      </c>
      <c r="CI5455" s="35">
        <v>45717</v>
      </c>
      <c r="CJ5455" s="35"/>
      <c r="CK5455" s="36">
        <v>15000</v>
      </c>
      <c r="CL5455" s="26">
        <f t="shared" si="213"/>
        <v>7500</v>
      </c>
      <c r="CM5455" s="26"/>
      <c r="CR5455" s="26" t="str">
        <f t="shared" si="214"/>
        <v>('약국', '343-58-00586', '경기도 고양시 덕양구 화정동', '8806538015149', '신일폴산정 1mg', 7500, '2025-03-01'),</v>
      </c>
    </row>
    <row r="5456" spans="79:96" x14ac:dyDescent="0.25">
      <c r="CA5456" s="29">
        <v>5453</v>
      </c>
      <c r="CB5456" s="50"/>
      <c r="CC5456" s="55" t="s">
        <v>4324</v>
      </c>
      <c r="CD5456" s="31" t="s">
        <v>8366</v>
      </c>
      <c r="CE5456" s="55" t="s">
        <v>8367</v>
      </c>
      <c r="CF5456" s="32" t="s">
        <v>615</v>
      </c>
      <c r="CG5456" s="33" t="s">
        <v>616</v>
      </c>
      <c r="CH5456" s="34">
        <v>-7500</v>
      </c>
      <c r="CI5456" s="35">
        <v>45717</v>
      </c>
      <c r="CJ5456" s="35"/>
      <c r="CK5456" s="36">
        <v>-15000</v>
      </c>
      <c r="CL5456" s="26">
        <f t="shared" si="213"/>
        <v>-7500</v>
      </c>
      <c r="CM5456" s="26"/>
      <c r="CR5456" s="26" t="str">
        <f t="shared" si="214"/>
        <v>('약국', '491-01-02119', '서울특별시 마포구 서교동', '8806538015149', '신일폴산정 1mg', -7500, '2025-03-01'),</v>
      </c>
    </row>
    <row r="5457" spans="79:96" x14ac:dyDescent="0.25">
      <c r="CA5457" s="29">
        <v>5454</v>
      </c>
      <c r="CB5457" s="50"/>
      <c r="CC5457" s="55" t="s">
        <v>4324</v>
      </c>
      <c r="CD5457" s="31" t="s">
        <v>1558</v>
      </c>
      <c r="CE5457" s="55" t="s">
        <v>7947</v>
      </c>
      <c r="CF5457" s="32" t="s">
        <v>3291</v>
      </c>
      <c r="CG5457" s="33" t="s">
        <v>688</v>
      </c>
      <c r="CH5457" s="34">
        <v>64000</v>
      </c>
      <c r="CI5457" s="35">
        <v>45717</v>
      </c>
      <c r="CJ5457" s="35"/>
      <c r="CK5457" s="36">
        <v>128000</v>
      </c>
      <c r="CL5457" s="26">
        <f t="shared" si="213"/>
        <v>64000</v>
      </c>
      <c r="CM5457" s="26"/>
      <c r="CR5457" s="26" t="str">
        <f t="shared" si="214"/>
        <v>('약국', '222-10-23581', '서울특별시 강동구 명일동', '8806538011035', '신일트리메부틴말레산염정 200mg', 64000, '2025-03-01'),</v>
      </c>
    </row>
    <row r="5458" spans="79:96" x14ac:dyDescent="0.25">
      <c r="CA5458" s="29">
        <v>5455</v>
      </c>
      <c r="CB5458" s="50"/>
      <c r="CC5458" s="55" t="s">
        <v>4324</v>
      </c>
      <c r="CD5458" s="31" t="s">
        <v>1558</v>
      </c>
      <c r="CE5458" s="55" t="s">
        <v>7947</v>
      </c>
      <c r="CF5458" s="32" t="s">
        <v>2369</v>
      </c>
      <c r="CG5458" s="33" t="s">
        <v>1146</v>
      </c>
      <c r="CH5458" s="34">
        <v>38220</v>
      </c>
      <c r="CI5458" s="35">
        <v>45717</v>
      </c>
      <c r="CJ5458" s="35"/>
      <c r="CK5458" s="36">
        <v>76440</v>
      </c>
      <c r="CL5458" s="26">
        <f t="shared" si="213"/>
        <v>38220</v>
      </c>
      <c r="CM5458" s="26"/>
      <c r="CR5458" s="26" t="str">
        <f t="shared" si="214"/>
        <v>('약국', '222-10-23581', '서울특별시 강동구 명일동', '8806538059013', '리피젯정10/10mg', 38220, '2025-03-01'),</v>
      </c>
    </row>
    <row r="5459" spans="79:96" x14ac:dyDescent="0.25">
      <c r="CA5459" s="29">
        <v>5456</v>
      </c>
      <c r="CB5459" s="50"/>
      <c r="CC5459" s="55" t="s">
        <v>4324</v>
      </c>
      <c r="CD5459" s="31" t="s">
        <v>1558</v>
      </c>
      <c r="CE5459" s="55" t="s">
        <v>7947</v>
      </c>
      <c r="CF5459" s="32" t="s">
        <v>3540</v>
      </c>
      <c r="CG5459" s="33" t="s">
        <v>1158</v>
      </c>
      <c r="CH5459" s="34">
        <v>36360</v>
      </c>
      <c r="CI5459" s="35">
        <v>45689</v>
      </c>
      <c r="CJ5459" s="35"/>
      <c r="CK5459" s="36">
        <v>72720</v>
      </c>
      <c r="CL5459" s="26">
        <f t="shared" si="213"/>
        <v>36360</v>
      </c>
      <c r="CM5459" s="26"/>
      <c r="CR5459" s="26" t="str">
        <f t="shared" si="214"/>
        <v>('약국', '222-10-23581', '서울특별시 강동구 명일동', '8806538059112', '리피젯정10/20mg', 36360, '2025-02-01'),</v>
      </c>
    </row>
    <row r="5460" spans="79:96" x14ac:dyDescent="0.25">
      <c r="CA5460" s="29">
        <v>5457</v>
      </c>
      <c r="CB5460" s="50"/>
      <c r="CC5460" s="55" t="s">
        <v>4324</v>
      </c>
      <c r="CD5460" s="31" t="s">
        <v>8368</v>
      </c>
      <c r="CE5460" s="55"/>
      <c r="CF5460" s="32" t="s">
        <v>1424</v>
      </c>
      <c r="CG5460" s="33" t="s">
        <v>438</v>
      </c>
      <c r="CH5460" s="34">
        <v>51450</v>
      </c>
      <c r="CI5460" s="35">
        <v>45658</v>
      </c>
      <c r="CJ5460" s="35"/>
      <c r="CK5460" s="36">
        <v>102900</v>
      </c>
      <c r="CL5460" s="26">
        <f t="shared" si="213"/>
        <v>51450</v>
      </c>
      <c r="CM5460" s="26"/>
      <c r="CR5460" s="26" t="str">
        <f t="shared" si="214"/>
        <v>('약국', '102-29-91619', '', '8806538044026', '하이엘정 20mg', 51450, '2025-01-01'),</v>
      </c>
    </row>
    <row r="5461" spans="79:96" x14ac:dyDescent="0.25">
      <c r="CA5461" s="29">
        <v>5458</v>
      </c>
      <c r="CB5461" s="50"/>
      <c r="CC5461" s="55" t="s">
        <v>4324</v>
      </c>
      <c r="CD5461" s="31" t="s">
        <v>8368</v>
      </c>
      <c r="CE5461" s="55"/>
      <c r="CF5461" s="32" t="s">
        <v>1424</v>
      </c>
      <c r="CG5461" s="33" t="s">
        <v>438</v>
      </c>
      <c r="CH5461" s="34">
        <v>51450</v>
      </c>
      <c r="CI5461" s="35">
        <v>45717</v>
      </c>
      <c r="CJ5461" s="35"/>
      <c r="CK5461" s="36">
        <v>102900</v>
      </c>
      <c r="CL5461" s="26">
        <f t="shared" si="213"/>
        <v>51450</v>
      </c>
      <c r="CM5461" s="26"/>
      <c r="CR5461" s="26" t="str">
        <f t="shared" si="214"/>
        <v>('약국', '102-29-91619', '', '8806538044026', '하이엘정 20mg', 51450, '2025-03-01'),</v>
      </c>
    </row>
    <row r="5462" spans="79:96" x14ac:dyDescent="0.25">
      <c r="CA5462" s="29">
        <v>5459</v>
      </c>
      <c r="CB5462" s="50"/>
      <c r="CC5462" s="55" t="s">
        <v>4324</v>
      </c>
      <c r="CD5462" s="31" t="s">
        <v>1640</v>
      </c>
      <c r="CE5462" s="55" t="s">
        <v>8369</v>
      </c>
      <c r="CF5462" s="32" t="s">
        <v>1077</v>
      </c>
      <c r="CG5462" s="33" t="s">
        <v>1078</v>
      </c>
      <c r="CH5462" s="34">
        <v>16500</v>
      </c>
      <c r="CI5462" s="35">
        <v>45717</v>
      </c>
      <c r="CJ5462" s="35"/>
      <c r="CK5462" s="36">
        <v>33000</v>
      </c>
      <c r="CL5462" s="26">
        <f t="shared" si="213"/>
        <v>16500</v>
      </c>
      <c r="CM5462" s="26"/>
      <c r="CR5462" s="26" t="str">
        <f t="shared" si="214"/>
        <v>('약국', '354-27-01015', '경기도 남양주시 별내동', '8806538056425', '프로나지액 25mL', 16500, '2025-03-01'),</v>
      </c>
    </row>
    <row r="5463" spans="79:96" x14ac:dyDescent="0.25">
      <c r="CA5463" s="29">
        <v>5460</v>
      </c>
      <c r="CB5463" s="50"/>
      <c r="CC5463" s="55" t="s">
        <v>4324</v>
      </c>
      <c r="CD5463" s="31" t="s">
        <v>1519</v>
      </c>
      <c r="CE5463" s="55" t="s">
        <v>8138</v>
      </c>
      <c r="CF5463" s="32" t="s">
        <v>1077</v>
      </c>
      <c r="CG5463" s="33" t="s">
        <v>1078</v>
      </c>
      <c r="CH5463" s="34">
        <v>8250</v>
      </c>
      <c r="CI5463" s="35">
        <v>45717</v>
      </c>
      <c r="CJ5463" s="35"/>
      <c r="CK5463" s="36">
        <v>16500</v>
      </c>
      <c r="CL5463" s="26">
        <f t="shared" si="213"/>
        <v>8250</v>
      </c>
      <c r="CM5463" s="26"/>
      <c r="CR5463" s="26" t="str">
        <f t="shared" si="214"/>
        <v>('약국', '771-09-01744', '서울특별시 강남구 대치동', '8806538056425', '프로나지액 25mL', 8250, '2025-03-01'),</v>
      </c>
    </row>
    <row r="5464" spans="79:96" x14ac:dyDescent="0.25">
      <c r="CA5464" s="29">
        <v>5461</v>
      </c>
      <c r="CB5464" s="50"/>
      <c r="CC5464" s="55" t="s">
        <v>4324</v>
      </c>
      <c r="CD5464" s="31" t="s">
        <v>1519</v>
      </c>
      <c r="CE5464" s="55" t="s">
        <v>8138</v>
      </c>
      <c r="CF5464" s="32" t="s">
        <v>1077</v>
      </c>
      <c r="CG5464" s="33" t="s">
        <v>1078</v>
      </c>
      <c r="CH5464" s="34">
        <v>11000</v>
      </c>
      <c r="CI5464" s="35">
        <v>45717</v>
      </c>
      <c r="CJ5464" s="35"/>
      <c r="CK5464" s="36">
        <v>22000</v>
      </c>
      <c r="CL5464" s="26">
        <f t="shared" si="213"/>
        <v>11000</v>
      </c>
      <c r="CM5464" s="26"/>
      <c r="CR5464" s="26" t="str">
        <f t="shared" si="214"/>
        <v>('약국', '771-09-01744', '서울특별시 강남구 대치동', '8806538056425', '프로나지액 25mL', 11000, '2025-03-01'),</v>
      </c>
    </row>
    <row r="5465" spans="79:96" x14ac:dyDescent="0.25">
      <c r="CA5465" s="29">
        <v>5462</v>
      </c>
      <c r="CB5465" s="50"/>
      <c r="CC5465" s="55" t="s">
        <v>4324</v>
      </c>
      <c r="CD5465" s="31" t="s">
        <v>1519</v>
      </c>
      <c r="CE5465" s="55" t="s">
        <v>8138</v>
      </c>
      <c r="CF5465" s="32" t="s">
        <v>1077</v>
      </c>
      <c r="CG5465" s="33" t="s">
        <v>1078</v>
      </c>
      <c r="CH5465" s="34">
        <v>11000</v>
      </c>
      <c r="CI5465" s="35">
        <v>45717</v>
      </c>
      <c r="CJ5465" s="35"/>
      <c r="CK5465" s="36">
        <v>22000</v>
      </c>
      <c r="CL5465" s="26">
        <f t="shared" si="213"/>
        <v>11000</v>
      </c>
      <c r="CM5465" s="26"/>
      <c r="CR5465" s="26" t="str">
        <f t="shared" si="214"/>
        <v>('약국', '771-09-01744', '서울특별시 강남구 대치동', '8806538056425', '프로나지액 25mL', 11000, '2025-03-01'),</v>
      </c>
    </row>
    <row r="5466" spans="79:96" x14ac:dyDescent="0.25">
      <c r="CA5466" s="29">
        <v>5463</v>
      </c>
      <c r="CB5466" s="50"/>
      <c r="CC5466" s="55" t="s">
        <v>4324</v>
      </c>
      <c r="CD5466" s="31" t="s">
        <v>8370</v>
      </c>
      <c r="CE5466" s="55" t="s">
        <v>7696</v>
      </c>
      <c r="CF5466" s="32" t="s">
        <v>732</v>
      </c>
      <c r="CG5466" s="33" t="s">
        <v>733</v>
      </c>
      <c r="CH5466" s="34">
        <v>-5750</v>
      </c>
      <c r="CI5466" s="35">
        <v>45717</v>
      </c>
      <c r="CJ5466" s="35"/>
      <c r="CK5466" s="36">
        <v>-11500</v>
      </c>
      <c r="CL5466" s="26">
        <f t="shared" si="213"/>
        <v>-5750</v>
      </c>
      <c r="CM5466" s="26"/>
      <c r="CR5466" s="26" t="str">
        <f t="shared" si="214"/>
        <v>('약국', '275-07-01897', '경기도 안양시 동안구 호계동', '8806538017259', '신일피리독신정 50mg', -5750, '2025-03-01'),</v>
      </c>
    </row>
    <row r="5467" spans="79:96" x14ac:dyDescent="0.25">
      <c r="CA5467" s="29">
        <v>5464</v>
      </c>
      <c r="CB5467" s="50"/>
      <c r="CC5467" s="55" t="s">
        <v>4324</v>
      </c>
      <c r="CD5467" s="31" t="s">
        <v>5542</v>
      </c>
      <c r="CE5467" s="55" t="s">
        <v>7734</v>
      </c>
      <c r="CF5467" s="32" t="s">
        <v>1041</v>
      </c>
      <c r="CG5467" s="33" t="s">
        <v>1004</v>
      </c>
      <c r="CH5467" s="34">
        <v>6000</v>
      </c>
      <c r="CI5467" s="35">
        <v>45717</v>
      </c>
      <c r="CJ5467" s="35"/>
      <c r="CK5467" s="36">
        <v>12000</v>
      </c>
      <c r="CL5467" s="26">
        <f t="shared" si="213"/>
        <v>6000</v>
      </c>
      <c r="CM5467" s="26"/>
      <c r="CR5467" s="26" t="str">
        <f t="shared" si="214"/>
        <v>('약국', '135-77-00332', '인천광역시 계양구 계산동', '8806538014647', '신일티아민염산염정 10mg', 6000, '2025-03-01'),</v>
      </c>
    </row>
    <row r="5468" spans="79:96" x14ac:dyDescent="0.25">
      <c r="CA5468" s="29">
        <v>5465</v>
      </c>
      <c r="CB5468" s="50"/>
      <c r="CC5468" s="55" t="s">
        <v>4324</v>
      </c>
      <c r="CD5468" s="31" t="s">
        <v>5542</v>
      </c>
      <c r="CE5468" s="55" t="s">
        <v>7734</v>
      </c>
      <c r="CF5468" s="32" t="s">
        <v>1032</v>
      </c>
      <c r="CG5468" s="33" t="s">
        <v>948</v>
      </c>
      <c r="CH5468" s="34">
        <v>22000</v>
      </c>
      <c r="CI5468" s="35">
        <v>45689</v>
      </c>
      <c r="CJ5468" s="35"/>
      <c r="CK5468" s="36">
        <v>44000</v>
      </c>
      <c r="CL5468" s="26">
        <f t="shared" si="213"/>
        <v>22000</v>
      </c>
      <c r="CM5468" s="26"/>
      <c r="CR5468" s="26" t="str">
        <f t="shared" si="214"/>
        <v>('약국', '135-77-00332', '인천광역시 계양구 계산동', '8806538014029', '신일엠정 500mg', 22000, '2025-02-01'),</v>
      </c>
    </row>
    <row r="5469" spans="79:96" x14ac:dyDescent="0.25">
      <c r="CA5469" s="29">
        <v>5466</v>
      </c>
      <c r="CB5469" s="50"/>
      <c r="CC5469" s="55" t="s">
        <v>4324</v>
      </c>
      <c r="CD5469" s="31" t="s">
        <v>8371</v>
      </c>
      <c r="CE5469" s="55" t="s">
        <v>7626</v>
      </c>
      <c r="CF5469" s="32" t="s">
        <v>5832</v>
      </c>
      <c r="CG5469" s="33" t="s">
        <v>835</v>
      </c>
      <c r="CH5469" s="31">
        <v>18750</v>
      </c>
      <c r="CI5469" s="35">
        <v>45658</v>
      </c>
      <c r="CJ5469" s="35"/>
      <c r="CK5469" s="56">
        <v>37500</v>
      </c>
      <c r="CL5469" s="26">
        <f t="shared" si="213"/>
        <v>18750</v>
      </c>
      <c r="CM5469" s="26"/>
      <c r="CR5469" s="26" t="str">
        <f t="shared" si="214"/>
        <v>('약국', '712-16-00671', '인천광역시 계양구 효성동', '8806538013411', '신일아시클로버정', 18750, '2025-01-01'),</v>
      </c>
    </row>
    <row r="5470" spans="79:96" x14ac:dyDescent="0.25">
      <c r="CA5470" s="29">
        <v>5467</v>
      </c>
      <c r="CB5470" s="50"/>
      <c r="CC5470" s="55" t="s">
        <v>4324</v>
      </c>
      <c r="CD5470" s="31" t="s">
        <v>8371</v>
      </c>
      <c r="CE5470" s="55" t="s">
        <v>7626</v>
      </c>
      <c r="CF5470" s="32" t="s">
        <v>1777</v>
      </c>
      <c r="CG5470" s="33" t="s">
        <v>1560</v>
      </c>
      <c r="CH5470" s="34">
        <v>5010</v>
      </c>
      <c r="CI5470" s="35">
        <v>45717</v>
      </c>
      <c r="CJ5470" s="35"/>
      <c r="CK5470" s="36">
        <v>10020</v>
      </c>
      <c r="CL5470" s="26">
        <f t="shared" si="213"/>
        <v>5010</v>
      </c>
      <c r="CM5470" s="26"/>
      <c r="CR5470" s="26" t="str">
        <f t="shared" si="214"/>
        <v>('약국', '712-16-00671', '인천광역시 계양구 효성동', '8806538060415', '테글리엠서방정10/750mg', 5010, '2025-03-01'),</v>
      </c>
    </row>
    <row r="5471" spans="79:96" x14ac:dyDescent="0.25">
      <c r="CA5471" s="29">
        <v>5468</v>
      </c>
      <c r="CB5471" s="50"/>
      <c r="CC5471" s="55" t="s">
        <v>4324</v>
      </c>
      <c r="CD5471" s="31" t="s">
        <v>8372</v>
      </c>
      <c r="CE5471" s="55" t="s">
        <v>8017</v>
      </c>
      <c r="CF5471" s="32" t="s">
        <v>2228</v>
      </c>
      <c r="CG5471" s="33" t="s">
        <v>790</v>
      </c>
      <c r="CH5471" s="34">
        <v>14500</v>
      </c>
      <c r="CI5471" s="35">
        <v>45717</v>
      </c>
      <c r="CJ5471" s="35"/>
      <c r="CK5471" s="36">
        <v>29000</v>
      </c>
      <c r="CL5471" s="26">
        <f t="shared" si="213"/>
        <v>14500</v>
      </c>
      <c r="CM5471" s="26"/>
      <c r="CR5471" s="26" t="str">
        <f t="shared" si="214"/>
        <v>('약국', '823-57-00616', '경기도 평택시 고덕동', '8806538013121', '신일슈도에페드린정 60mg', 14500, '2025-03-01'),</v>
      </c>
    </row>
    <row r="5472" spans="79:96" x14ac:dyDescent="0.25">
      <c r="CA5472" s="29">
        <v>5469</v>
      </c>
      <c r="CB5472" s="50"/>
      <c r="CC5472" s="55" t="s">
        <v>4324</v>
      </c>
      <c r="CD5472" s="31" t="s">
        <v>8372</v>
      </c>
      <c r="CE5472" s="55" t="s">
        <v>8017</v>
      </c>
      <c r="CF5472" s="32" t="s">
        <v>2228</v>
      </c>
      <c r="CG5472" s="33" t="s">
        <v>790</v>
      </c>
      <c r="CH5472" s="34">
        <v>14500</v>
      </c>
      <c r="CI5472" s="35">
        <v>45717</v>
      </c>
      <c r="CJ5472" s="35"/>
      <c r="CK5472" s="36">
        <v>29000</v>
      </c>
      <c r="CL5472" s="26">
        <f t="shared" si="213"/>
        <v>14500</v>
      </c>
      <c r="CM5472" s="26"/>
      <c r="CR5472" s="26" t="str">
        <f t="shared" si="214"/>
        <v>('약국', '823-57-00616', '경기도 평택시 고덕동', '8806538013121', '신일슈도에페드린정 60mg', 14500, '2025-03-01'),</v>
      </c>
    </row>
    <row r="5473" spans="79:96" x14ac:dyDescent="0.25">
      <c r="CA5473" s="29">
        <v>5470</v>
      </c>
      <c r="CB5473" s="50"/>
      <c r="CC5473" s="55" t="s">
        <v>4324</v>
      </c>
      <c r="CD5473" s="31" t="s">
        <v>8373</v>
      </c>
      <c r="CE5473" s="55" t="s">
        <v>8374</v>
      </c>
      <c r="CF5473" s="32" t="s">
        <v>732</v>
      </c>
      <c r="CG5473" s="33" t="s">
        <v>733</v>
      </c>
      <c r="CH5473" s="34">
        <v>5750</v>
      </c>
      <c r="CI5473" s="35">
        <v>45717</v>
      </c>
      <c r="CJ5473" s="35"/>
      <c r="CK5473" s="36">
        <v>11500</v>
      </c>
      <c r="CL5473" s="26">
        <f t="shared" si="213"/>
        <v>5750</v>
      </c>
      <c r="CM5473" s="26"/>
      <c r="CR5473" s="26" t="str">
        <f t="shared" si="214"/>
        <v>('약국', '476-07-01767', '경기도 오산시 원동', '8806538017259', '신일피리독신정 50mg', 5750, '2025-03-01'),</v>
      </c>
    </row>
    <row r="5474" spans="79:96" x14ac:dyDescent="0.25">
      <c r="CA5474" s="29">
        <v>5471</v>
      </c>
      <c r="CB5474" s="50"/>
      <c r="CC5474" s="55" t="s">
        <v>4324</v>
      </c>
      <c r="CD5474" s="31" t="s">
        <v>8375</v>
      </c>
      <c r="CE5474" s="55" t="s">
        <v>8376</v>
      </c>
      <c r="CF5474" s="32" t="s">
        <v>615</v>
      </c>
      <c r="CG5474" s="33" t="s">
        <v>616</v>
      </c>
      <c r="CH5474" s="34">
        <v>7500</v>
      </c>
      <c r="CI5474" s="35">
        <v>45717</v>
      </c>
      <c r="CJ5474" s="35"/>
      <c r="CK5474" s="36">
        <v>15000</v>
      </c>
      <c r="CL5474" s="26">
        <f t="shared" si="213"/>
        <v>7500</v>
      </c>
      <c r="CM5474" s="26"/>
      <c r="CR5474" s="26" t="str">
        <f t="shared" si="214"/>
        <v>('약국', '351-05-02158', '경기도 고양시 일산동구 마두동', '8806538015149', '신일폴산정 1mg', 7500, '2025-03-01'),</v>
      </c>
    </row>
    <row r="5475" spans="79:96" x14ac:dyDescent="0.25">
      <c r="CA5475" s="29">
        <v>5472</v>
      </c>
      <c r="CB5475" s="50"/>
      <c r="CC5475" s="55" t="s">
        <v>4324</v>
      </c>
      <c r="CD5475" s="31" t="s">
        <v>8377</v>
      </c>
      <c r="CE5475" s="55" t="s">
        <v>7497</v>
      </c>
      <c r="CF5475" s="32" t="s">
        <v>615</v>
      </c>
      <c r="CG5475" s="33" t="s">
        <v>616</v>
      </c>
      <c r="CH5475" s="34">
        <v>7500</v>
      </c>
      <c r="CI5475" s="35">
        <v>45717</v>
      </c>
      <c r="CJ5475" s="35"/>
      <c r="CK5475" s="36">
        <v>15000</v>
      </c>
      <c r="CL5475" s="26">
        <f t="shared" si="213"/>
        <v>7500</v>
      </c>
      <c r="CM5475" s="26"/>
      <c r="CR5475" s="26" t="str">
        <f t="shared" si="214"/>
        <v>('약국', '547-04-02674', '인천광역시 남동구 구월동', '8806538015149', '신일폴산정 1mg', 7500, '2025-03-01'),</v>
      </c>
    </row>
    <row r="5476" spans="79:96" x14ac:dyDescent="0.25">
      <c r="CA5476" s="29">
        <v>5473</v>
      </c>
      <c r="CB5476" s="50"/>
      <c r="CC5476" s="55" t="s">
        <v>4324</v>
      </c>
      <c r="CD5476" s="31" t="s">
        <v>8378</v>
      </c>
      <c r="CE5476" s="55" t="s">
        <v>7274</v>
      </c>
      <c r="CF5476" s="32" t="s">
        <v>615</v>
      </c>
      <c r="CG5476" s="33" t="s">
        <v>616</v>
      </c>
      <c r="CH5476" s="34">
        <v>7500</v>
      </c>
      <c r="CI5476" s="35">
        <v>45717</v>
      </c>
      <c r="CJ5476" s="35"/>
      <c r="CK5476" s="36">
        <v>15000</v>
      </c>
      <c r="CL5476" s="26">
        <f t="shared" si="213"/>
        <v>7500</v>
      </c>
      <c r="CM5476" s="26"/>
      <c r="CR5476" s="26" t="str">
        <f t="shared" si="214"/>
        <v>('약국', '247-18-01525', '서울특별시 강서구 화곡동', '8806538015149', '신일폴산정 1mg', 7500, '2025-03-01'),</v>
      </c>
    </row>
    <row r="5477" spans="79:96" x14ac:dyDescent="0.25">
      <c r="CA5477" s="29">
        <v>5474</v>
      </c>
      <c r="CB5477" s="50"/>
      <c r="CC5477" s="55" t="s">
        <v>4324</v>
      </c>
      <c r="CD5477" s="31" t="s">
        <v>8379</v>
      </c>
      <c r="CE5477" s="55" t="s">
        <v>7434</v>
      </c>
      <c r="CF5477" s="32" t="s">
        <v>1041</v>
      </c>
      <c r="CG5477" s="33" t="s">
        <v>1004</v>
      </c>
      <c r="CH5477" s="34">
        <v>-6000</v>
      </c>
      <c r="CI5477" s="35">
        <v>45689</v>
      </c>
      <c r="CJ5477" s="35"/>
      <c r="CK5477" s="36">
        <v>-12000</v>
      </c>
      <c r="CL5477" s="26">
        <f t="shared" si="213"/>
        <v>-6000</v>
      </c>
      <c r="CM5477" s="26"/>
      <c r="CR5477" s="26" t="str">
        <f t="shared" si="214"/>
        <v>('약국', '237-26-01353', '서울특별시 구로구 구로동', '8806538014647', '신일티아민염산염정 10mg', -6000, '2025-02-01'),</v>
      </c>
    </row>
    <row r="5478" spans="79:96" x14ac:dyDescent="0.25">
      <c r="CA5478" s="29">
        <v>5475</v>
      </c>
      <c r="CB5478" s="50"/>
      <c r="CC5478" s="55" t="s">
        <v>4324</v>
      </c>
      <c r="CD5478" s="31" t="s">
        <v>8380</v>
      </c>
      <c r="CE5478" s="55" t="s">
        <v>8381</v>
      </c>
      <c r="CF5478" s="32" t="s">
        <v>1032</v>
      </c>
      <c r="CG5478" s="33" t="s">
        <v>948</v>
      </c>
      <c r="CH5478" s="34">
        <v>110000</v>
      </c>
      <c r="CI5478" s="35">
        <v>45658</v>
      </c>
      <c r="CJ5478" s="35"/>
      <c r="CK5478" s="36">
        <v>220000</v>
      </c>
      <c r="CL5478" s="26">
        <f t="shared" si="213"/>
        <v>110000</v>
      </c>
      <c r="CM5478" s="26"/>
      <c r="CR5478" s="26" t="str">
        <f t="shared" si="214"/>
        <v>('약국', '668-27-00860', '서울특별시 중구 명동2가', '8806538014029', '신일엠정 500mg', 110000, '2025-01-01'),</v>
      </c>
    </row>
    <row r="5479" spans="79:96" x14ac:dyDescent="0.25">
      <c r="CA5479" s="29">
        <v>5476</v>
      </c>
      <c r="CB5479" s="50"/>
      <c r="CC5479" s="55" t="s">
        <v>4324</v>
      </c>
      <c r="CD5479" s="31" t="s">
        <v>1709</v>
      </c>
      <c r="CE5479" s="55" t="s">
        <v>8382</v>
      </c>
      <c r="CF5479" s="32" t="s">
        <v>7269</v>
      </c>
      <c r="CG5479" s="33" t="s">
        <v>1722</v>
      </c>
      <c r="CH5479" s="34">
        <v>89250</v>
      </c>
      <c r="CI5479" s="35">
        <v>45717</v>
      </c>
      <c r="CJ5479" s="35"/>
      <c r="CK5479" s="36">
        <v>178500</v>
      </c>
      <c r="CL5479" s="26">
        <f t="shared" si="213"/>
        <v>89250</v>
      </c>
      <c r="CM5479" s="26"/>
      <c r="CR5479" s="26" t="str">
        <f t="shared" si="214"/>
        <v>('약국', '709-65-00367', '서울특별시 은평구 역촌동', '8806538003320', '레보라정 25mg', 89250, '2025-03-01'),</v>
      </c>
    </row>
    <row r="5480" spans="79:96" x14ac:dyDescent="0.25">
      <c r="CA5480" s="29">
        <v>5477</v>
      </c>
      <c r="CB5480" s="50"/>
      <c r="CC5480" s="55" t="s">
        <v>4324</v>
      </c>
      <c r="CD5480" s="31" t="s">
        <v>8383</v>
      </c>
      <c r="CE5480" s="55" t="s">
        <v>8384</v>
      </c>
      <c r="CF5480" s="32" t="s">
        <v>2228</v>
      </c>
      <c r="CG5480" s="33" t="s">
        <v>790</v>
      </c>
      <c r="CH5480" s="34">
        <v>290000</v>
      </c>
      <c r="CI5480" s="35">
        <v>45717</v>
      </c>
      <c r="CJ5480" s="35"/>
      <c r="CK5480" s="36">
        <v>580000</v>
      </c>
      <c r="CL5480" s="26">
        <f t="shared" si="213"/>
        <v>290000</v>
      </c>
      <c r="CM5480" s="26"/>
      <c r="CR5480" s="26" t="str">
        <f t="shared" si="214"/>
        <v>('약국', '608-40-07837', '경기도 파주시 목동동', '8806538013121', '신일슈도에페드린정 60mg', 290000, '2025-03-01'),</v>
      </c>
    </row>
    <row r="5481" spans="79:96" x14ac:dyDescent="0.25">
      <c r="CA5481" s="29">
        <v>5478</v>
      </c>
      <c r="CB5481" s="50"/>
      <c r="CC5481" s="55" t="s">
        <v>4324</v>
      </c>
      <c r="CD5481" s="31" t="s">
        <v>8385</v>
      </c>
      <c r="CE5481" s="55" t="s">
        <v>7298</v>
      </c>
      <c r="CF5481" s="32" t="s">
        <v>732</v>
      </c>
      <c r="CG5481" s="33" t="s">
        <v>733</v>
      </c>
      <c r="CH5481" s="34">
        <v>11500</v>
      </c>
      <c r="CI5481" s="35">
        <v>45717</v>
      </c>
      <c r="CJ5481" s="35"/>
      <c r="CK5481" s="36">
        <v>23000</v>
      </c>
      <c r="CL5481" s="26">
        <f t="shared" si="213"/>
        <v>11500</v>
      </c>
      <c r="CM5481" s="26"/>
      <c r="CR5481" s="26" t="str">
        <f t="shared" si="214"/>
        <v>('약국', '616-31-32238', '서울특별시 서초구 서초동', '8806538017259', '신일피리독신정 50mg', 11500, '2025-03-01'),</v>
      </c>
    </row>
    <row r="5482" spans="79:96" x14ac:dyDescent="0.25">
      <c r="CA5482" s="29">
        <v>5479</v>
      </c>
      <c r="CB5482" s="50"/>
      <c r="CC5482" s="55" t="s">
        <v>4324</v>
      </c>
      <c r="CD5482" s="31" t="s">
        <v>8386</v>
      </c>
      <c r="CE5482" s="55" t="s">
        <v>8387</v>
      </c>
      <c r="CF5482" s="32" t="s">
        <v>2228</v>
      </c>
      <c r="CG5482" s="33" t="s">
        <v>790</v>
      </c>
      <c r="CH5482" s="34">
        <v>43500</v>
      </c>
      <c r="CI5482" s="35">
        <v>45717</v>
      </c>
      <c r="CJ5482" s="35"/>
      <c r="CK5482" s="36">
        <v>87000</v>
      </c>
      <c r="CL5482" s="26">
        <f t="shared" si="213"/>
        <v>43500</v>
      </c>
      <c r="CM5482" s="26"/>
      <c r="CR5482" s="26" t="str">
        <f t="shared" si="214"/>
        <v>('약국', '883-02-01465', '경기도 수원시 장안구 천천동', '8806538013121', '신일슈도에페드린정 60mg', 43500, '2025-03-01'),</v>
      </c>
    </row>
    <row r="5483" spans="79:96" x14ac:dyDescent="0.25">
      <c r="CA5483" s="29">
        <v>5480</v>
      </c>
      <c r="CB5483" s="50"/>
      <c r="CC5483" s="55" t="s">
        <v>4324</v>
      </c>
      <c r="CD5483" s="31" t="s">
        <v>8388</v>
      </c>
      <c r="CE5483" s="55" t="s">
        <v>8389</v>
      </c>
      <c r="CF5483" s="32" t="s">
        <v>645</v>
      </c>
      <c r="CG5483" s="33" t="s">
        <v>646</v>
      </c>
      <c r="CH5483" s="34">
        <v>-9500</v>
      </c>
      <c r="CI5483" s="35">
        <v>45717</v>
      </c>
      <c r="CJ5483" s="35"/>
      <c r="CK5483" s="36">
        <v>-19000</v>
      </c>
      <c r="CL5483" s="26">
        <f t="shared" si="213"/>
        <v>-9500</v>
      </c>
      <c r="CM5483" s="26"/>
      <c r="CR5483" s="26" t="str">
        <f t="shared" si="214"/>
        <v>('약국', '102-04-93292', '경기도 광명시 하안동', '8806538014265', '신일브롬헥신염산염정 8mg', -9500, '2025-03-01'),</v>
      </c>
    </row>
    <row r="5484" spans="79:96" x14ac:dyDescent="0.25">
      <c r="CA5484" s="29">
        <v>5481</v>
      </c>
      <c r="CB5484" s="50"/>
      <c r="CC5484" s="55" t="s">
        <v>4324</v>
      </c>
      <c r="CD5484" s="31" t="s">
        <v>6926</v>
      </c>
      <c r="CE5484" s="55" t="s">
        <v>7352</v>
      </c>
      <c r="CF5484" s="32" t="s">
        <v>2328</v>
      </c>
      <c r="CG5484" s="33" t="s">
        <v>85</v>
      </c>
      <c r="CH5484" s="34">
        <v>9945</v>
      </c>
      <c r="CI5484" s="35">
        <v>45717</v>
      </c>
      <c r="CJ5484" s="35"/>
      <c r="CK5484" s="36">
        <v>19890</v>
      </c>
      <c r="CL5484" s="26">
        <f t="shared" si="213"/>
        <v>9945</v>
      </c>
      <c r="CM5484" s="26"/>
      <c r="CR5484" s="26" t="str">
        <f t="shared" si="214"/>
        <v>('약국', '359-32-01159', '경기도 부천시 괴안동', '8806538013718', '리피칸정 10mg', 9945, '2025-03-01'),</v>
      </c>
    </row>
    <row r="5485" spans="79:96" x14ac:dyDescent="0.25">
      <c r="CA5485" s="29">
        <v>5482</v>
      </c>
      <c r="CB5485" s="50"/>
      <c r="CC5485" s="55" t="s">
        <v>4324</v>
      </c>
      <c r="CD5485" s="31" t="s">
        <v>8390</v>
      </c>
      <c r="CE5485" s="55" t="s">
        <v>8391</v>
      </c>
      <c r="CF5485" s="32" t="s">
        <v>732</v>
      </c>
      <c r="CG5485" s="33" t="s">
        <v>733</v>
      </c>
      <c r="CH5485" s="34">
        <v>5750</v>
      </c>
      <c r="CI5485" s="35">
        <v>45717</v>
      </c>
      <c r="CJ5485" s="35"/>
      <c r="CK5485" s="36">
        <v>11500</v>
      </c>
      <c r="CL5485" s="26">
        <f t="shared" si="213"/>
        <v>5750</v>
      </c>
      <c r="CM5485" s="26"/>
      <c r="CR5485" s="26" t="str">
        <f t="shared" si="214"/>
        <v>('약국', '703-05-02024', '경기도 파주시 금촌동', '8806538017259', '신일피리독신정 50mg', 5750, '2025-03-01'),</v>
      </c>
    </row>
    <row r="5486" spans="79:96" x14ac:dyDescent="0.25">
      <c r="CA5486" s="29">
        <v>5483</v>
      </c>
      <c r="CB5486" s="50"/>
      <c r="CC5486" s="55" t="s">
        <v>8392</v>
      </c>
      <c r="CD5486" s="31" t="s">
        <v>7281</v>
      </c>
      <c r="CE5486" s="55" t="s">
        <v>7282</v>
      </c>
      <c r="CF5486" s="32" t="s">
        <v>732</v>
      </c>
      <c r="CG5486" s="33" t="s">
        <v>733</v>
      </c>
      <c r="CH5486" s="34">
        <v>5750</v>
      </c>
      <c r="CI5486" s="35">
        <v>45689</v>
      </c>
      <c r="CJ5486" s="35"/>
      <c r="CK5486" s="36">
        <v>11500</v>
      </c>
      <c r="CL5486" s="26">
        <f t="shared" si="213"/>
        <v>5750</v>
      </c>
      <c r="CM5486" s="26"/>
      <c r="CR5486" s="26" t="str">
        <f t="shared" si="214"/>
        <v>('이오약품정문약국(광명일직동)', '501-81-30025', '서울특별시 강남구 일원동', '8806538017259', '신일피리독신정 50mg', 5750, '2025-02-01'),</v>
      </c>
    </row>
    <row r="5487" spans="79:96" x14ac:dyDescent="0.25">
      <c r="CA5487" s="29">
        <v>5484</v>
      </c>
      <c r="CB5487" s="50"/>
      <c r="CC5487" s="55" t="s">
        <v>4324</v>
      </c>
      <c r="CD5487" s="31" t="s">
        <v>8393</v>
      </c>
      <c r="CE5487" s="55" t="s">
        <v>8394</v>
      </c>
      <c r="CF5487" s="32" t="s">
        <v>645</v>
      </c>
      <c r="CG5487" s="33" t="s">
        <v>646</v>
      </c>
      <c r="CH5487" s="34">
        <v>9500</v>
      </c>
      <c r="CI5487" s="35">
        <v>45658</v>
      </c>
      <c r="CJ5487" s="35"/>
      <c r="CK5487" s="36">
        <v>19000</v>
      </c>
      <c r="CL5487" s="26">
        <f t="shared" si="213"/>
        <v>9500</v>
      </c>
      <c r="CM5487" s="26"/>
      <c r="CR5487" s="26" t="str">
        <f t="shared" si="214"/>
        <v>('약국', '393-28-01472', '경기도 안성시 서인동', '8806538014265', '신일브롬헥신염산염정 8mg', 9500, '2025-01-01'),</v>
      </c>
    </row>
    <row r="5488" spans="79:96" x14ac:dyDescent="0.25">
      <c r="CA5488" s="29">
        <v>5485</v>
      </c>
      <c r="CB5488" s="50"/>
      <c r="CC5488" s="55" t="s">
        <v>4324</v>
      </c>
      <c r="CD5488" s="31" t="s">
        <v>8395</v>
      </c>
      <c r="CE5488" s="55" t="s">
        <v>7284</v>
      </c>
      <c r="CF5488" s="32" t="s">
        <v>732</v>
      </c>
      <c r="CG5488" s="33" t="s">
        <v>733</v>
      </c>
      <c r="CH5488" s="34">
        <v>11500</v>
      </c>
      <c r="CI5488" s="35">
        <v>45717</v>
      </c>
      <c r="CJ5488" s="35"/>
      <c r="CK5488" s="36">
        <v>23000</v>
      </c>
      <c r="CL5488" s="26">
        <f t="shared" si="213"/>
        <v>11500</v>
      </c>
      <c r="CM5488" s="26"/>
      <c r="CR5488" s="26" t="str">
        <f t="shared" si="214"/>
        <v>('약국', '714-60-00501', '인천광역시 서구 가좌동', '8806538017259', '신일피리독신정 50mg', 11500, '2025-03-01'),</v>
      </c>
    </row>
    <row r="5489" spans="79:96" x14ac:dyDescent="0.25">
      <c r="CA5489" s="29">
        <v>5486</v>
      </c>
      <c r="CB5489" s="50"/>
      <c r="CC5489" s="55" t="s">
        <v>4324</v>
      </c>
      <c r="CD5489" s="31" t="s">
        <v>8396</v>
      </c>
      <c r="CE5489" s="55" t="s">
        <v>7738</v>
      </c>
      <c r="CF5489" s="32" t="s">
        <v>1077</v>
      </c>
      <c r="CG5489" s="33" t="s">
        <v>1078</v>
      </c>
      <c r="CH5489" s="34">
        <v>-8250</v>
      </c>
      <c r="CI5489" s="35">
        <v>45717</v>
      </c>
      <c r="CJ5489" s="35"/>
      <c r="CK5489" s="36">
        <v>-16500</v>
      </c>
      <c r="CL5489" s="26">
        <f t="shared" si="213"/>
        <v>-8250</v>
      </c>
      <c r="CM5489" s="26"/>
      <c r="CR5489" s="26" t="str">
        <f t="shared" si="214"/>
        <v>('약국', '325-22-01647', '서울특별시 은평구 불광동', '8806538056425', '프로나지액 25mL', -8250, '2025-03-01'),</v>
      </c>
    </row>
    <row r="5490" spans="79:96" x14ac:dyDescent="0.25">
      <c r="CA5490" s="29">
        <v>5487</v>
      </c>
      <c r="CB5490" s="50"/>
      <c r="CC5490" s="55" t="s">
        <v>4324</v>
      </c>
      <c r="CD5490" s="31" t="s">
        <v>8396</v>
      </c>
      <c r="CE5490" s="55" t="s">
        <v>7738</v>
      </c>
      <c r="CF5490" s="32" t="s">
        <v>1501</v>
      </c>
      <c r="CG5490" s="33" t="s">
        <v>1310</v>
      </c>
      <c r="CH5490" s="34">
        <v>16170</v>
      </c>
      <c r="CI5490" s="35">
        <v>45717</v>
      </c>
      <c r="CJ5490" s="35"/>
      <c r="CK5490" s="36">
        <v>32340</v>
      </c>
      <c r="CL5490" s="26">
        <f t="shared" si="213"/>
        <v>16170</v>
      </c>
      <c r="CM5490" s="26"/>
      <c r="CR5490" s="26" t="str">
        <f t="shared" si="214"/>
        <v>('약국', '325-22-01647', '서울특별시 은평구 불광동', '8806538051123', '신에소메정40mg', 16170, '2025-03-01'),</v>
      </c>
    </row>
    <row r="5491" spans="79:96" x14ac:dyDescent="0.25">
      <c r="CA5491" s="29">
        <v>5488</v>
      </c>
      <c r="CB5491" s="50"/>
      <c r="CC5491" s="55" t="s">
        <v>4324</v>
      </c>
      <c r="CD5491" s="31" t="s">
        <v>8396</v>
      </c>
      <c r="CE5491" s="55" t="s">
        <v>7738</v>
      </c>
      <c r="CF5491" s="32" t="s">
        <v>3042</v>
      </c>
      <c r="CG5491" s="33" t="s">
        <v>537</v>
      </c>
      <c r="CH5491" s="34">
        <v>5460</v>
      </c>
      <c r="CI5491" s="35">
        <v>45717</v>
      </c>
      <c r="CJ5491" s="35"/>
      <c r="CK5491" s="36">
        <v>10920</v>
      </c>
      <c r="CL5491" s="26">
        <f t="shared" si="213"/>
        <v>5460</v>
      </c>
      <c r="CM5491" s="26"/>
      <c r="CR5491" s="26" t="str">
        <f t="shared" si="214"/>
        <v>('약국', '325-22-01647', '서울특별시 은평구 불광동', '8806538003610', '레오빌정 25mg', 5460, '2025-03-01'),</v>
      </c>
    </row>
    <row r="5492" spans="79:96" x14ac:dyDescent="0.25">
      <c r="CA5492" s="29">
        <v>5489</v>
      </c>
      <c r="CB5492" s="50"/>
      <c r="CC5492" s="55" t="s">
        <v>4324</v>
      </c>
      <c r="CD5492" s="31" t="s">
        <v>8396</v>
      </c>
      <c r="CE5492" s="55" t="s">
        <v>7738</v>
      </c>
      <c r="CF5492" s="32" t="s">
        <v>2363</v>
      </c>
      <c r="CG5492" s="33" t="s">
        <v>461</v>
      </c>
      <c r="CH5492" s="34">
        <v>21720</v>
      </c>
      <c r="CI5492" s="35">
        <v>45717</v>
      </c>
      <c r="CJ5492" s="35"/>
      <c r="CK5492" s="36">
        <v>43440</v>
      </c>
      <c r="CL5492" s="26">
        <f t="shared" si="213"/>
        <v>21720</v>
      </c>
      <c r="CM5492" s="26"/>
      <c r="CR5492" s="26" t="str">
        <f t="shared" si="214"/>
        <v>('약국', '325-22-01647', '서울특별시 은평구 불광동', '8806538053325', '네오텔미정 40mg', 21720, '2025-03-01'),</v>
      </c>
    </row>
    <row r="5493" spans="79:96" x14ac:dyDescent="0.25">
      <c r="CA5493" s="29">
        <v>5490</v>
      </c>
      <c r="CB5493" s="50"/>
      <c r="CC5493" s="55" t="s">
        <v>4324</v>
      </c>
      <c r="CD5493" s="31" t="s">
        <v>8396</v>
      </c>
      <c r="CE5493" s="55" t="s">
        <v>7738</v>
      </c>
      <c r="CF5493" s="32" t="s">
        <v>3042</v>
      </c>
      <c r="CG5493" s="33" t="s">
        <v>537</v>
      </c>
      <c r="CH5493" s="34">
        <v>16380</v>
      </c>
      <c r="CI5493" s="35">
        <v>45717</v>
      </c>
      <c r="CJ5493" s="35"/>
      <c r="CK5493" s="36">
        <v>32760</v>
      </c>
      <c r="CL5493" s="26">
        <f t="shared" si="213"/>
        <v>16380</v>
      </c>
      <c r="CM5493" s="26"/>
      <c r="CR5493" s="26" t="str">
        <f t="shared" si="214"/>
        <v>('약국', '325-22-01647', '서울특별시 은평구 불광동', '8806538003610', '레오빌정 25mg', 16380, '2025-03-01'),</v>
      </c>
    </row>
    <row r="5494" spans="79:96" x14ac:dyDescent="0.25">
      <c r="CA5494" s="29">
        <v>5491</v>
      </c>
      <c r="CB5494" s="50"/>
      <c r="CC5494" s="55" t="s">
        <v>4324</v>
      </c>
      <c r="CD5494" s="31" t="s">
        <v>8396</v>
      </c>
      <c r="CE5494" s="55" t="s">
        <v>7738</v>
      </c>
      <c r="CF5494" s="32" t="s">
        <v>1001</v>
      </c>
      <c r="CG5494" s="33" t="s">
        <v>1002</v>
      </c>
      <c r="CH5494" s="34">
        <v>28440</v>
      </c>
      <c r="CI5494" s="35">
        <v>45717</v>
      </c>
      <c r="CJ5494" s="35"/>
      <c r="CK5494" s="36">
        <v>56880</v>
      </c>
      <c r="CL5494" s="26">
        <f t="shared" si="213"/>
        <v>28440</v>
      </c>
      <c r="CM5494" s="26"/>
      <c r="CR5494" s="26" t="str">
        <f t="shared" si="214"/>
        <v>('약국', '325-22-01647', '서울특별시 은평구 불광동', '8806538027517', '프라빅정 75mg', 28440, '2025-03-01'),</v>
      </c>
    </row>
    <row r="5495" spans="79:96" x14ac:dyDescent="0.25">
      <c r="CA5495" s="29">
        <v>5492</v>
      </c>
      <c r="CB5495" s="50"/>
      <c r="CC5495" s="55" t="s">
        <v>4324</v>
      </c>
      <c r="CD5495" s="31" t="s">
        <v>8396</v>
      </c>
      <c r="CE5495" s="55" t="s">
        <v>7738</v>
      </c>
      <c r="CF5495" s="32" t="s">
        <v>2266</v>
      </c>
      <c r="CG5495" s="33" t="s">
        <v>329</v>
      </c>
      <c r="CH5495" s="34">
        <v>29160</v>
      </c>
      <c r="CI5495" s="35">
        <v>45689</v>
      </c>
      <c r="CJ5495" s="35"/>
      <c r="CK5495" s="36">
        <v>58320</v>
      </c>
      <c r="CL5495" s="26">
        <f t="shared" si="213"/>
        <v>29160</v>
      </c>
      <c r="CM5495" s="26"/>
      <c r="CR5495" s="26" t="str">
        <f t="shared" si="214"/>
        <v>('약국', '325-22-01647', '서울특별시 은평구 불광동', '8806538053417', '네오스타정40/10mg', 29160, '2025-02-01'),</v>
      </c>
    </row>
    <row r="5496" spans="79:96" x14ac:dyDescent="0.25">
      <c r="CA5496" s="29">
        <v>5493</v>
      </c>
      <c r="CB5496" s="50"/>
      <c r="CC5496" s="55" t="s">
        <v>4324</v>
      </c>
      <c r="CD5496" s="31" t="s">
        <v>8396</v>
      </c>
      <c r="CE5496" s="55" t="s">
        <v>7738</v>
      </c>
      <c r="CF5496" s="32" t="s">
        <v>1712</v>
      </c>
      <c r="CG5496" s="33" t="s">
        <v>1081</v>
      </c>
      <c r="CH5496" s="34">
        <v>34245</v>
      </c>
      <c r="CI5496" s="35">
        <v>45658</v>
      </c>
      <c r="CJ5496" s="35"/>
      <c r="CK5496" s="36">
        <v>68490</v>
      </c>
      <c r="CL5496" s="26">
        <f t="shared" si="213"/>
        <v>34245</v>
      </c>
      <c r="CM5496" s="26"/>
      <c r="CR5496" s="26" t="str">
        <f t="shared" si="214"/>
        <v>('약국', '325-22-01647', '서울특별시 은평구 불광동', '8806538058221', '로타젯정10/5mg', 34245, '2025-01-01'),</v>
      </c>
    </row>
    <row r="5497" spans="79:96" x14ac:dyDescent="0.25">
      <c r="CA5497" s="29">
        <v>5494</v>
      </c>
      <c r="CB5497" s="50"/>
      <c r="CC5497" s="55" t="s">
        <v>4324</v>
      </c>
      <c r="CD5497" s="31" t="s">
        <v>8397</v>
      </c>
      <c r="CE5497" s="55" t="s">
        <v>8398</v>
      </c>
      <c r="CF5497" s="32" t="s">
        <v>615</v>
      </c>
      <c r="CG5497" s="33" t="s">
        <v>616</v>
      </c>
      <c r="CH5497" s="34">
        <v>7500</v>
      </c>
      <c r="CI5497" s="35">
        <v>45717</v>
      </c>
      <c r="CJ5497" s="35"/>
      <c r="CK5497" s="36">
        <v>15000</v>
      </c>
      <c r="CL5497" s="26">
        <f t="shared" si="213"/>
        <v>7500</v>
      </c>
      <c r="CM5497" s="26"/>
      <c r="CR5497" s="26" t="str">
        <f t="shared" si="214"/>
        <v>('약국', '292-30-01264', '서울특별시 용산구 한강로2가', '8806538015149', '신일폴산정 1mg', 7500, '2025-03-01'),</v>
      </c>
    </row>
    <row r="5498" spans="79:96" x14ac:dyDescent="0.25">
      <c r="CA5498" s="29">
        <v>5495</v>
      </c>
      <c r="CB5498" s="50"/>
      <c r="CC5498" s="55" t="s">
        <v>4324</v>
      </c>
      <c r="CD5498" s="31" t="s">
        <v>8399</v>
      </c>
      <c r="CE5498" s="55" t="s">
        <v>7333</v>
      </c>
      <c r="CF5498" s="32" t="s">
        <v>1493</v>
      </c>
      <c r="CG5498" s="33" t="s">
        <v>1275</v>
      </c>
      <c r="CH5498" s="34">
        <v>343800</v>
      </c>
      <c r="CI5498" s="35">
        <v>45717</v>
      </c>
      <c r="CJ5498" s="35"/>
      <c r="CK5498" s="36">
        <v>687600</v>
      </c>
      <c r="CL5498" s="26">
        <f t="shared" si="213"/>
        <v>343800</v>
      </c>
      <c r="CM5498" s="26"/>
      <c r="CR5498" s="26" t="str">
        <f t="shared" si="214"/>
        <v>('약국', '417-32-00698', '인천광역시 남동구 논현동', '8806538051024', '신에소메정20mg', 343800, '2025-03-01'),</v>
      </c>
    </row>
    <row r="5499" spans="79:96" x14ac:dyDescent="0.25">
      <c r="CA5499" s="29">
        <v>5496</v>
      </c>
      <c r="CB5499" s="50"/>
      <c r="CC5499" s="55" t="s">
        <v>4324</v>
      </c>
      <c r="CD5499" s="31" t="s">
        <v>7983</v>
      </c>
      <c r="CE5499" s="55" t="s">
        <v>7725</v>
      </c>
      <c r="CF5499" s="32" t="s">
        <v>615</v>
      </c>
      <c r="CG5499" s="33" t="s">
        <v>616</v>
      </c>
      <c r="CH5499" s="34">
        <v>7500</v>
      </c>
      <c r="CI5499" s="35">
        <v>45717</v>
      </c>
      <c r="CJ5499" s="35"/>
      <c r="CK5499" s="36">
        <v>15000</v>
      </c>
      <c r="CL5499" s="26">
        <f t="shared" si="213"/>
        <v>7500</v>
      </c>
      <c r="CM5499" s="26"/>
      <c r="CR5499" s="26" t="str">
        <f t="shared" si="214"/>
        <v>('약국', '790-25-01293', '서울특별시 양천구 신정동', '8806538015149', '신일폴산정 1mg', 7500, '2025-03-01'),</v>
      </c>
    </row>
    <row r="5500" spans="79:96" x14ac:dyDescent="0.25">
      <c r="CA5500" s="29">
        <v>5497</v>
      </c>
      <c r="CB5500" s="50"/>
      <c r="CC5500" s="55" t="s">
        <v>4324</v>
      </c>
      <c r="CD5500" s="31" t="s">
        <v>1672</v>
      </c>
      <c r="CE5500" s="55" t="s">
        <v>7724</v>
      </c>
      <c r="CF5500" s="32" t="s">
        <v>2027</v>
      </c>
      <c r="CG5500" s="33" t="s">
        <v>1080</v>
      </c>
      <c r="CH5500" s="34">
        <v>32100</v>
      </c>
      <c r="CI5500" s="35">
        <v>45717</v>
      </c>
      <c r="CJ5500" s="35"/>
      <c r="CK5500" s="36">
        <v>64200</v>
      </c>
      <c r="CL5500" s="26">
        <f t="shared" si="213"/>
        <v>32100</v>
      </c>
      <c r="CM5500" s="26"/>
      <c r="CR5500" s="26" t="str">
        <f t="shared" si="214"/>
        <v>('약국', '466-11-02465', '서울특별시 중랑구 면목동', '8806538021331', '엑세트라세미정', 32100, '2025-03-01'),</v>
      </c>
    </row>
    <row r="5501" spans="79:96" x14ac:dyDescent="0.25">
      <c r="CA5501" s="29">
        <v>5498</v>
      </c>
      <c r="CB5501" s="50"/>
      <c r="CC5501" s="55" t="s">
        <v>4324</v>
      </c>
      <c r="CD5501" s="31" t="s">
        <v>1672</v>
      </c>
      <c r="CE5501" s="55" t="s">
        <v>7724</v>
      </c>
      <c r="CF5501" s="32" t="s">
        <v>7513</v>
      </c>
      <c r="CG5501" s="33" t="s">
        <v>1191</v>
      </c>
      <c r="CH5501" s="34">
        <v>32940</v>
      </c>
      <c r="CI5501" s="35">
        <v>45717</v>
      </c>
      <c r="CJ5501" s="35"/>
      <c r="CK5501" s="36">
        <v>65880</v>
      </c>
      <c r="CL5501" s="26">
        <f t="shared" si="213"/>
        <v>32940</v>
      </c>
      <c r="CM5501" s="26"/>
      <c r="CR5501" s="26" t="str">
        <f t="shared" si="214"/>
        <v>('약국', '466-11-02465', '서울특별시 중랑구 면목동', '8806538047218', '프리린캡슐 75mg', 32940, '2025-03-01'),</v>
      </c>
    </row>
    <row r="5502" spans="79:96" x14ac:dyDescent="0.25">
      <c r="CA5502" s="29">
        <v>5499</v>
      </c>
      <c r="CB5502" s="50"/>
      <c r="CC5502" s="55" t="s">
        <v>4324</v>
      </c>
      <c r="CD5502" s="31" t="s">
        <v>1672</v>
      </c>
      <c r="CE5502" s="55" t="s">
        <v>7724</v>
      </c>
      <c r="CF5502" s="32" t="s">
        <v>7513</v>
      </c>
      <c r="CG5502" s="33" t="s">
        <v>1191</v>
      </c>
      <c r="CH5502" s="34">
        <v>16470</v>
      </c>
      <c r="CI5502" s="35">
        <v>45717</v>
      </c>
      <c r="CJ5502" s="35"/>
      <c r="CK5502" s="36">
        <v>32940</v>
      </c>
      <c r="CL5502" s="26">
        <f t="shared" si="213"/>
        <v>16470</v>
      </c>
      <c r="CM5502" s="26"/>
      <c r="CR5502" s="26" t="str">
        <f t="shared" si="214"/>
        <v>('약국', '466-11-02465', '서울특별시 중랑구 면목동', '8806538047218', '프리린캡슐 75mg', 16470, '2025-03-01'),</v>
      </c>
    </row>
    <row r="5503" spans="79:96" x14ac:dyDescent="0.25">
      <c r="CA5503" s="29">
        <v>5500</v>
      </c>
      <c r="CB5503" s="50"/>
      <c r="CC5503" s="55" t="s">
        <v>4324</v>
      </c>
      <c r="CD5503" s="31" t="s">
        <v>1672</v>
      </c>
      <c r="CE5503" s="55" t="s">
        <v>7724</v>
      </c>
      <c r="CF5503" s="32" t="s">
        <v>271</v>
      </c>
      <c r="CG5503" s="33" t="s">
        <v>245</v>
      </c>
      <c r="CH5503" s="34">
        <v>7815</v>
      </c>
      <c r="CI5503" s="35">
        <v>45717</v>
      </c>
      <c r="CJ5503" s="35"/>
      <c r="CK5503" s="36">
        <v>15630</v>
      </c>
      <c r="CL5503" s="26">
        <f t="shared" si="213"/>
        <v>7815</v>
      </c>
      <c r="CM5503" s="26"/>
      <c r="CR5503" s="26" t="str">
        <f t="shared" si="214"/>
        <v>('약국', '466-11-02465', '서울특별시 중랑구 면목동', '8806538052519', '셀코빅스캡슐 200mg', 7815, '2025-03-01'),</v>
      </c>
    </row>
    <row r="5504" spans="79:96" x14ac:dyDescent="0.25">
      <c r="CA5504" s="29">
        <v>5501</v>
      </c>
      <c r="CB5504" s="50"/>
      <c r="CC5504" s="55" t="s">
        <v>4324</v>
      </c>
      <c r="CD5504" s="31" t="s">
        <v>8400</v>
      </c>
      <c r="CE5504" s="55" t="s">
        <v>8401</v>
      </c>
      <c r="CF5504" s="32" t="s">
        <v>1017</v>
      </c>
      <c r="CG5504" s="33" t="s">
        <v>1018</v>
      </c>
      <c r="CH5504" s="31">
        <v>15000</v>
      </c>
      <c r="CI5504" s="35">
        <v>45689</v>
      </c>
      <c r="CJ5504" s="35"/>
      <c r="CK5504" s="56">
        <v>30000</v>
      </c>
      <c r="CL5504" s="26">
        <f t="shared" si="213"/>
        <v>15000</v>
      </c>
      <c r="CM5504" s="26"/>
      <c r="CR5504" s="26" t="str">
        <f t="shared" si="214"/>
        <v>('약국', '263-08-02963', '서울특별시 성북구 삼선동5가', '8806538015835', '신일이부프로펜정 400mg', 15000, '2025-02-01'),</v>
      </c>
    </row>
    <row r="5505" spans="79:96" x14ac:dyDescent="0.25">
      <c r="CA5505" s="29">
        <v>5502</v>
      </c>
      <c r="CB5505" s="50"/>
      <c r="CC5505" s="55" t="s">
        <v>4324</v>
      </c>
      <c r="CD5505" s="31" t="s">
        <v>8400</v>
      </c>
      <c r="CE5505" s="55" t="s">
        <v>8401</v>
      </c>
      <c r="CF5505" s="32" t="s">
        <v>5738</v>
      </c>
      <c r="CG5505" s="33" t="s">
        <v>2157</v>
      </c>
      <c r="CH5505" s="34">
        <v>945</v>
      </c>
      <c r="CI5505" s="35">
        <v>45658</v>
      </c>
      <c r="CJ5505" s="35"/>
      <c r="CK5505" s="36">
        <v>1890</v>
      </c>
      <c r="CL5505" s="26">
        <f t="shared" si="213"/>
        <v>945</v>
      </c>
      <c r="CM5505" s="26"/>
      <c r="CR5505" s="26" t="str">
        <f t="shared" si="214"/>
        <v>('약국', '263-08-02963', '서울특별시 성북구 삼선동5가', '8806538000930', '나프롱정 275mg', 945, '2025-01-01'),</v>
      </c>
    </row>
    <row r="5506" spans="79:96" x14ac:dyDescent="0.25">
      <c r="CA5506" s="29">
        <v>5503</v>
      </c>
      <c r="CB5506" s="50"/>
      <c r="CC5506" s="55" t="s">
        <v>4324</v>
      </c>
      <c r="CD5506" s="31" t="s">
        <v>8402</v>
      </c>
      <c r="CE5506" s="55" t="s">
        <v>8167</v>
      </c>
      <c r="CF5506" s="32" t="s">
        <v>2013</v>
      </c>
      <c r="CG5506" s="33" t="s">
        <v>1391</v>
      </c>
      <c r="CH5506" s="31">
        <v>1425</v>
      </c>
      <c r="CI5506" s="35">
        <v>45717</v>
      </c>
      <c r="CJ5506" s="35"/>
      <c r="CK5506" s="56">
        <v>2850</v>
      </c>
      <c r="CL5506" s="26">
        <f t="shared" si="213"/>
        <v>1425</v>
      </c>
      <c r="CM5506" s="26"/>
      <c r="CR5506" s="26" t="str">
        <f t="shared" si="214"/>
        <v>('약국', '883-41-01294', '서울특별시 서초구 반포동', '8806538026510', '티니다진정 500mg', 1425, '2025-03-01'),</v>
      </c>
    </row>
    <row r="5507" spans="79:96" x14ac:dyDescent="0.25">
      <c r="CA5507" s="29">
        <v>5504</v>
      </c>
      <c r="CB5507" s="50"/>
      <c r="CC5507" s="55" t="s">
        <v>4324</v>
      </c>
      <c r="CD5507" s="31" t="s">
        <v>2359</v>
      </c>
      <c r="CE5507" s="55" t="s">
        <v>7304</v>
      </c>
      <c r="CF5507" s="32" t="s">
        <v>2228</v>
      </c>
      <c r="CG5507" s="33" t="s">
        <v>790</v>
      </c>
      <c r="CH5507" s="31">
        <v>43500</v>
      </c>
      <c r="CI5507" s="35">
        <v>45717</v>
      </c>
      <c r="CJ5507" s="35"/>
      <c r="CK5507" s="56">
        <v>87000</v>
      </c>
      <c r="CL5507" s="26">
        <f t="shared" si="213"/>
        <v>43500</v>
      </c>
      <c r="CM5507" s="26"/>
      <c r="CR5507" s="26" t="str">
        <f t="shared" si="214"/>
        <v>('약국', '861-06-03082', '경기도 부천시 상동', '8806538013121', '신일슈도에페드린정 60mg', 43500, '2025-03-01'),</v>
      </c>
    </row>
    <row r="5508" spans="79:96" x14ac:dyDescent="0.25">
      <c r="CA5508" s="29">
        <v>5505</v>
      </c>
      <c r="CB5508" s="50"/>
      <c r="CC5508" s="55" t="s">
        <v>4324</v>
      </c>
      <c r="CD5508" s="31" t="s">
        <v>2359</v>
      </c>
      <c r="CE5508" s="55" t="s">
        <v>7304</v>
      </c>
      <c r="CF5508" s="32" t="s">
        <v>5738</v>
      </c>
      <c r="CG5508" s="33" t="s">
        <v>2157</v>
      </c>
      <c r="CH5508" s="34">
        <v>3150</v>
      </c>
      <c r="CI5508" s="35">
        <v>45717</v>
      </c>
      <c r="CJ5508" s="35"/>
      <c r="CK5508" s="36">
        <v>6300</v>
      </c>
      <c r="CL5508" s="26">
        <f t="shared" si="213"/>
        <v>3150</v>
      </c>
      <c r="CM5508" s="26"/>
      <c r="CR5508" s="26" t="str">
        <f t="shared" si="214"/>
        <v>('약국', '861-06-03082', '경기도 부천시 상동', '8806538000930', '나프롱정 275mg', 3150, '2025-03-01'),</v>
      </c>
    </row>
    <row r="5509" spans="79:96" x14ac:dyDescent="0.25">
      <c r="CA5509" s="29">
        <v>5506</v>
      </c>
      <c r="CB5509" s="50"/>
      <c r="CC5509" s="55" t="s">
        <v>4324</v>
      </c>
      <c r="CD5509" s="31" t="s">
        <v>2359</v>
      </c>
      <c r="CE5509" s="55" t="s">
        <v>7304</v>
      </c>
      <c r="CF5509" s="32" t="s">
        <v>2203</v>
      </c>
      <c r="CG5509" s="33" t="s">
        <v>140</v>
      </c>
      <c r="CH5509" s="34">
        <v>8625</v>
      </c>
      <c r="CI5509" s="35">
        <v>45717</v>
      </c>
      <c r="CJ5509" s="35"/>
      <c r="CK5509" s="36">
        <v>17250</v>
      </c>
      <c r="CL5509" s="26">
        <f t="shared" ref="CL5509:CL5572" si="215">IFERROR(CK5509/2,"")</f>
        <v>8625</v>
      </c>
      <c r="CM5509" s="26"/>
      <c r="CR5509" s="26" t="str">
        <f t="shared" ref="CR5509:CR5572" si="216">IFERROR("('"&amp;CC5509&amp;"', '"&amp;CD5509&amp;"', '"&amp;CE5509&amp;"', '"&amp;CF5509&amp;"', '"&amp;CG5509&amp;"', "&amp;CH5509&amp;", '"&amp;TEXT(CI5509,"YYYY-MM-DD")&amp;"'),","")</f>
        <v>('약국', '861-06-03082', '경기도 부천시 상동', '8806538000619', '그리펜-에스정 300mg', 8625, '2025-03-01'),</v>
      </c>
    </row>
    <row r="5510" spans="79:96" x14ac:dyDescent="0.25">
      <c r="CA5510" s="29">
        <v>5507</v>
      </c>
      <c r="CB5510" s="50"/>
      <c r="CC5510" s="55" t="s">
        <v>4324</v>
      </c>
      <c r="CD5510" s="31" t="s">
        <v>1685</v>
      </c>
      <c r="CE5510" s="55" t="s">
        <v>8019</v>
      </c>
      <c r="CF5510" s="32" t="s">
        <v>3290</v>
      </c>
      <c r="CG5510" s="33" t="s">
        <v>1497</v>
      </c>
      <c r="CH5510" s="34">
        <v>50625</v>
      </c>
      <c r="CI5510" s="35">
        <v>45717</v>
      </c>
      <c r="CJ5510" s="35"/>
      <c r="CK5510" s="36">
        <v>101250</v>
      </c>
      <c r="CL5510" s="26">
        <f t="shared" si="215"/>
        <v>50625</v>
      </c>
      <c r="CM5510" s="26"/>
      <c r="CR5510" s="26" t="str">
        <f t="shared" si="216"/>
        <v>('약국', '321-20-02223', '경기도 하남시 망월동', '8806538057316', '탐시원서방캡슐 0.4mg', 50625, '2025-03-01'),</v>
      </c>
    </row>
    <row r="5511" spans="79:96" x14ac:dyDescent="0.25">
      <c r="CA5511" s="29">
        <v>5508</v>
      </c>
      <c r="CB5511" s="50"/>
      <c r="CC5511" s="55" t="s">
        <v>4324</v>
      </c>
      <c r="CD5511" s="31" t="s">
        <v>8403</v>
      </c>
      <c r="CE5511" s="55" t="s">
        <v>8404</v>
      </c>
      <c r="CF5511" s="32" t="s">
        <v>615</v>
      </c>
      <c r="CG5511" s="33" t="s">
        <v>616</v>
      </c>
      <c r="CH5511" s="34">
        <v>15000</v>
      </c>
      <c r="CI5511" s="35">
        <v>45717</v>
      </c>
      <c r="CJ5511" s="35"/>
      <c r="CK5511" s="36">
        <v>30000</v>
      </c>
      <c r="CL5511" s="26">
        <f t="shared" si="215"/>
        <v>15000</v>
      </c>
      <c r="CM5511" s="26"/>
      <c r="CR5511" s="26" t="str">
        <f t="shared" si="216"/>
        <v>('약국', '821-31-01564', '경기도 남양주시 오남읍', '8806538015149', '신일폴산정 1mg', 15000, '2025-03-01'),</v>
      </c>
    </row>
    <row r="5512" spans="79:96" x14ac:dyDescent="0.25">
      <c r="CA5512" s="29">
        <v>5509</v>
      </c>
      <c r="CB5512" s="50"/>
      <c r="CC5512" s="55" t="s">
        <v>4324</v>
      </c>
      <c r="CD5512" s="31" t="s">
        <v>8405</v>
      </c>
      <c r="CE5512" s="55" t="s">
        <v>8406</v>
      </c>
      <c r="CF5512" s="32" t="s">
        <v>615</v>
      </c>
      <c r="CG5512" s="33" t="s">
        <v>616</v>
      </c>
      <c r="CH5512" s="34">
        <v>7500</v>
      </c>
      <c r="CI5512" s="35">
        <v>45717</v>
      </c>
      <c r="CJ5512" s="35"/>
      <c r="CK5512" s="36">
        <v>15000</v>
      </c>
      <c r="CL5512" s="26">
        <f t="shared" si="215"/>
        <v>7500</v>
      </c>
      <c r="CM5512" s="26"/>
      <c r="CR5512" s="26" t="str">
        <f t="shared" si="216"/>
        <v>('약국', '613-24-63409', '서울특별시 용산구 보광동', '8806538015149', '신일폴산정 1mg', 7500, '2025-03-01'),</v>
      </c>
    </row>
    <row r="5513" spans="79:96" x14ac:dyDescent="0.25">
      <c r="CA5513" s="29">
        <v>5510</v>
      </c>
      <c r="CB5513" s="50"/>
      <c r="CC5513" s="55" t="s">
        <v>4324</v>
      </c>
      <c r="CD5513" s="31" t="s">
        <v>8407</v>
      </c>
      <c r="CE5513" s="55" t="s">
        <v>8018</v>
      </c>
      <c r="CF5513" s="32" t="s">
        <v>2228</v>
      </c>
      <c r="CG5513" s="33" t="s">
        <v>790</v>
      </c>
      <c r="CH5513" s="34">
        <v>29000</v>
      </c>
      <c r="CI5513" s="35">
        <v>45689</v>
      </c>
      <c r="CJ5513" s="35"/>
      <c r="CK5513" s="36">
        <v>58000</v>
      </c>
      <c r="CL5513" s="26">
        <f t="shared" si="215"/>
        <v>29000</v>
      </c>
      <c r="CM5513" s="26"/>
      <c r="CR5513" s="26" t="str">
        <f t="shared" si="216"/>
        <v>('약국', '733-37-01293', '서울특별시 강남구 개포동', '8806538013121', '신일슈도에페드린정 60mg', 29000, '2025-02-01'),</v>
      </c>
    </row>
    <row r="5514" spans="79:96" x14ac:dyDescent="0.25">
      <c r="CA5514" s="29">
        <v>5511</v>
      </c>
      <c r="CB5514" s="50"/>
      <c r="CC5514" s="55" t="s">
        <v>4324</v>
      </c>
      <c r="CD5514" s="31" t="s">
        <v>8408</v>
      </c>
      <c r="CE5514" s="55" t="s">
        <v>8017</v>
      </c>
      <c r="CF5514" s="32" t="s">
        <v>1017</v>
      </c>
      <c r="CG5514" s="33" t="s">
        <v>1018</v>
      </c>
      <c r="CH5514" s="34">
        <v>15000</v>
      </c>
      <c r="CI5514" s="35">
        <v>45658</v>
      </c>
      <c r="CJ5514" s="35"/>
      <c r="CK5514" s="36">
        <v>30000</v>
      </c>
      <c r="CL5514" s="26">
        <f t="shared" si="215"/>
        <v>15000</v>
      </c>
      <c r="CM5514" s="26"/>
      <c r="CR5514" s="26" t="str">
        <f t="shared" si="216"/>
        <v>('약국', '479-07-03013', '경기도 평택시 고덕동', '8806538015835', '신일이부프로펜정 400mg', 15000, '2025-01-01'),</v>
      </c>
    </row>
    <row r="5515" spans="79:96" x14ac:dyDescent="0.25">
      <c r="CA5515" s="29">
        <v>5512</v>
      </c>
      <c r="CB5515" s="50"/>
      <c r="CC5515" s="55" t="s">
        <v>4324</v>
      </c>
      <c r="CD5515" s="31" t="s">
        <v>8409</v>
      </c>
      <c r="CE5515" s="55" t="s">
        <v>8410</v>
      </c>
      <c r="CF5515" s="32" t="s">
        <v>2228</v>
      </c>
      <c r="CG5515" s="33" t="s">
        <v>790</v>
      </c>
      <c r="CH5515" s="31">
        <v>14500</v>
      </c>
      <c r="CI5515" s="35">
        <v>45717</v>
      </c>
      <c r="CJ5515" s="35"/>
      <c r="CK5515" s="56">
        <v>29000</v>
      </c>
      <c r="CL5515" s="26">
        <f t="shared" si="215"/>
        <v>14500</v>
      </c>
      <c r="CM5515" s="26"/>
      <c r="CR5515" s="26" t="str">
        <f t="shared" si="216"/>
        <v>('약국', '581-68-00585', '서울특별시 강동구 고덕동', '8806538013121', '신일슈도에페드린정 60mg', 14500, '2025-03-01'),</v>
      </c>
    </row>
    <row r="5516" spans="79:96" x14ac:dyDescent="0.25">
      <c r="CA5516" s="29">
        <v>5513</v>
      </c>
      <c r="CB5516" s="50"/>
      <c r="CC5516" s="55" t="s">
        <v>4324</v>
      </c>
      <c r="CD5516" s="31" t="s">
        <v>1257</v>
      </c>
      <c r="CE5516" s="55" t="s">
        <v>7348</v>
      </c>
      <c r="CF5516" s="32" t="s">
        <v>3493</v>
      </c>
      <c r="CG5516" s="33" t="s">
        <v>459</v>
      </c>
      <c r="CH5516" s="34">
        <v>25750</v>
      </c>
      <c r="CI5516" s="35">
        <v>45717</v>
      </c>
      <c r="CJ5516" s="35"/>
      <c r="CK5516" s="36">
        <v>51500</v>
      </c>
      <c r="CL5516" s="26">
        <f t="shared" si="215"/>
        <v>25750</v>
      </c>
      <c r="CM5516" s="26"/>
      <c r="CR5516" s="26" t="str">
        <f t="shared" si="216"/>
        <v>('약국', '249-57-00894', '경기도 부천시 중동', '8806538003221', '레바드린정 100mg', 25750, '2025-03-01'),</v>
      </c>
    </row>
    <row r="5517" spans="79:96" x14ac:dyDescent="0.25">
      <c r="CA5517" s="29">
        <v>5514</v>
      </c>
      <c r="CB5517" s="50"/>
      <c r="CC5517" s="55" t="s">
        <v>4324</v>
      </c>
      <c r="CD5517" s="31" t="s">
        <v>8411</v>
      </c>
      <c r="CE5517" s="55" t="s">
        <v>7794</v>
      </c>
      <c r="CF5517" s="32" t="s">
        <v>2086</v>
      </c>
      <c r="CG5517" s="33" t="s">
        <v>2087</v>
      </c>
      <c r="CH5517" s="34">
        <v>8500</v>
      </c>
      <c r="CI5517" s="35">
        <v>45717</v>
      </c>
      <c r="CJ5517" s="35"/>
      <c r="CK5517" s="36">
        <v>17000</v>
      </c>
      <c r="CL5517" s="26">
        <f t="shared" si="215"/>
        <v>8500</v>
      </c>
      <c r="CM5517" s="26"/>
      <c r="CR5517" s="26" t="str">
        <f t="shared" si="216"/>
        <v>('약국', '731-74-00347', '경기도 고양시 덕양구 화정동', '8806538009629', '신일덱사메타손정 0.75mg', 8500, '2025-03-01'),</v>
      </c>
    </row>
    <row r="5518" spans="79:96" x14ac:dyDescent="0.25">
      <c r="CA5518" s="29">
        <v>5515</v>
      </c>
      <c r="CB5518" s="50"/>
      <c r="CC5518" s="55" t="s">
        <v>4324</v>
      </c>
      <c r="CD5518" s="31" t="s">
        <v>8412</v>
      </c>
      <c r="CE5518" s="55" t="s">
        <v>8413</v>
      </c>
      <c r="CF5518" s="32" t="s">
        <v>732</v>
      </c>
      <c r="CG5518" s="33" t="s">
        <v>733</v>
      </c>
      <c r="CH5518" s="34">
        <v>5750</v>
      </c>
      <c r="CI5518" s="35">
        <v>45717</v>
      </c>
      <c r="CJ5518" s="35"/>
      <c r="CK5518" s="36">
        <v>11500</v>
      </c>
      <c r="CL5518" s="26">
        <f t="shared" si="215"/>
        <v>5750</v>
      </c>
      <c r="CM5518" s="26"/>
      <c r="CR5518" s="26" t="str">
        <f t="shared" si="216"/>
        <v>('약국', '508-18-16656', '서울특별시 동대문구 휘경동', '8806538017259', '신일피리독신정 50mg', 5750, '2025-03-01'),</v>
      </c>
    </row>
    <row r="5519" spans="79:96" x14ac:dyDescent="0.25">
      <c r="CA5519" s="29">
        <v>5516</v>
      </c>
      <c r="CB5519" s="50"/>
      <c r="CC5519" s="55" t="s">
        <v>4324</v>
      </c>
      <c r="CD5519" s="31" t="s">
        <v>8414</v>
      </c>
      <c r="CE5519" s="55" t="s">
        <v>7274</v>
      </c>
      <c r="CF5519" s="32" t="s">
        <v>686</v>
      </c>
      <c r="CG5519" s="33" t="s">
        <v>661</v>
      </c>
      <c r="CH5519" s="34">
        <v>0</v>
      </c>
      <c r="CI5519" s="35">
        <v>45717</v>
      </c>
      <c r="CJ5519" s="35"/>
      <c r="CK5519" s="36">
        <v>0</v>
      </c>
      <c r="CL5519" s="26">
        <f t="shared" si="215"/>
        <v>0</v>
      </c>
      <c r="CM5519" s="26"/>
      <c r="CR5519" s="26" t="str">
        <f t="shared" si="216"/>
        <v>('약국', '772-63-00702', '서울특별시 강서구 화곡동', '8806538010977', '신일트리메부틴말레산염정 100mg', 0, '2025-03-01'),</v>
      </c>
    </row>
    <row r="5520" spans="79:96" x14ac:dyDescent="0.25">
      <c r="CA5520" s="29">
        <v>5517</v>
      </c>
      <c r="CB5520" s="50"/>
      <c r="CC5520" s="55" t="s">
        <v>4324</v>
      </c>
      <c r="CD5520" s="31" t="s">
        <v>8414</v>
      </c>
      <c r="CE5520" s="55" t="s">
        <v>7274</v>
      </c>
      <c r="CF5520" s="32" t="s">
        <v>686</v>
      </c>
      <c r="CG5520" s="33" t="s">
        <v>661</v>
      </c>
      <c r="CH5520" s="34">
        <v>0</v>
      </c>
      <c r="CI5520" s="35">
        <v>45717</v>
      </c>
      <c r="CJ5520" s="35"/>
      <c r="CK5520" s="36">
        <v>0</v>
      </c>
      <c r="CL5520" s="26">
        <f t="shared" si="215"/>
        <v>0</v>
      </c>
      <c r="CM5520" s="26"/>
      <c r="CR5520" s="26" t="str">
        <f t="shared" si="216"/>
        <v>('약국', '772-63-00702', '서울특별시 강서구 화곡동', '8806538010977', '신일트리메부틴말레산염정 100mg', 0, '2025-03-01'),</v>
      </c>
    </row>
    <row r="5521" spans="79:96" x14ac:dyDescent="0.25">
      <c r="CA5521" s="29">
        <v>5518</v>
      </c>
      <c r="CB5521" s="50"/>
      <c r="CC5521" s="55" t="s">
        <v>4324</v>
      </c>
      <c r="CD5521" s="31" t="s">
        <v>8415</v>
      </c>
      <c r="CE5521" s="55" t="s">
        <v>7497</v>
      </c>
      <c r="CF5521" s="32" t="s">
        <v>1032</v>
      </c>
      <c r="CG5521" s="33" t="s">
        <v>948</v>
      </c>
      <c r="CH5521" s="34">
        <v>11000</v>
      </c>
      <c r="CI5521" s="35">
        <v>45717</v>
      </c>
      <c r="CJ5521" s="35"/>
      <c r="CK5521" s="36">
        <v>22000</v>
      </c>
      <c r="CL5521" s="26">
        <f t="shared" si="215"/>
        <v>11000</v>
      </c>
      <c r="CM5521" s="26"/>
      <c r="CR5521" s="26" t="str">
        <f t="shared" si="216"/>
        <v>('약국', '197-13-01720', '인천광역시 남동구 구월동', '8806538014029', '신일엠정 500mg', 11000, '2025-03-01'),</v>
      </c>
    </row>
    <row r="5522" spans="79:96" x14ac:dyDescent="0.25">
      <c r="CA5522" s="29">
        <v>5519</v>
      </c>
      <c r="CB5522" s="50"/>
      <c r="CC5522" s="55" t="s">
        <v>4324</v>
      </c>
      <c r="CD5522" s="31" t="s">
        <v>8416</v>
      </c>
      <c r="CE5522" s="55" t="s">
        <v>7621</v>
      </c>
      <c r="CF5522" s="32" t="s">
        <v>2043</v>
      </c>
      <c r="CG5522" s="33" t="s">
        <v>2044</v>
      </c>
      <c r="CH5522" s="34">
        <v>10250</v>
      </c>
      <c r="CI5522" s="35">
        <v>45689</v>
      </c>
      <c r="CJ5522" s="35"/>
      <c r="CK5522" s="36">
        <v>20500</v>
      </c>
      <c r="CL5522" s="26">
        <f t="shared" si="215"/>
        <v>10250</v>
      </c>
      <c r="CM5522" s="26"/>
      <c r="CR5522" s="26" t="str">
        <f t="shared" si="216"/>
        <v>('약국', '776-06-03159', '서울특별시 강동구 성내동', '8806538026428', '티니다진정 150mg', 10250, '2025-02-01'),</v>
      </c>
    </row>
    <row r="5523" spans="79:96" x14ac:dyDescent="0.25">
      <c r="CA5523" s="29">
        <v>5520</v>
      </c>
      <c r="CB5523" s="50"/>
      <c r="CC5523" s="55" t="s">
        <v>4324</v>
      </c>
      <c r="CD5523" s="31" t="s">
        <v>8417</v>
      </c>
      <c r="CE5523" s="55" t="s">
        <v>7300</v>
      </c>
      <c r="CF5523" s="32" t="s">
        <v>2228</v>
      </c>
      <c r="CG5523" s="33" t="s">
        <v>790</v>
      </c>
      <c r="CH5523" s="34">
        <v>29000</v>
      </c>
      <c r="CI5523" s="35">
        <v>45658</v>
      </c>
      <c r="CJ5523" s="35"/>
      <c r="CK5523" s="36">
        <v>58000</v>
      </c>
      <c r="CL5523" s="26">
        <f t="shared" si="215"/>
        <v>29000</v>
      </c>
      <c r="CM5523" s="26"/>
      <c r="CR5523" s="26" t="str">
        <f t="shared" si="216"/>
        <v>('약국', '539-44-00176', '서울특별시 영등포구 신길동', '8806538013121', '신일슈도에페드린정 60mg', 29000, '2025-01-01'),</v>
      </c>
    </row>
    <row r="5524" spans="79:96" x14ac:dyDescent="0.25">
      <c r="CA5524" s="29">
        <v>5521</v>
      </c>
      <c r="CB5524" s="50"/>
      <c r="CC5524" s="55" t="s">
        <v>4324</v>
      </c>
      <c r="CD5524" s="31" t="s">
        <v>547</v>
      </c>
      <c r="CE5524" s="55" t="s">
        <v>8418</v>
      </c>
      <c r="CF5524" s="32" t="s">
        <v>2328</v>
      </c>
      <c r="CG5524" s="33" t="s">
        <v>85</v>
      </c>
      <c r="CH5524" s="34">
        <v>99450</v>
      </c>
      <c r="CI5524" s="35">
        <v>45717</v>
      </c>
      <c r="CJ5524" s="35"/>
      <c r="CK5524" s="36">
        <v>198900</v>
      </c>
      <c r="CL5524" s="26">
        <f t="shared" si="215"/>
        <v>99450</v>
      </c>
      <c r="CM5524" s="26"/>
      <c r="CR5524" s="26" t="str">
        <f t="shared" si="216"/>
        <v>('약국', '769-03-01583', '경기도 용인시 수지구 성복동', '8806538013718', '리피칸정 10mg', 99450, '2025-03-01'),</v>
      </c>
    </row>
    <row r="5525" spans="79:96" x14ac:dyDescent="0.25">
      <c r="CA5525" s="29">
        <v>5522</v>
      </c>
      <c r="CB5525" s="50"/>
      <c r="CC5525" s="55" t="s">
        <v>4324</v>
      </c>
      <c r="CD5525" s="31" t="s">
        <v>547</v>
      </c>
      <c r="CE5525" s="55" t="s">
        <v>8418</v>
      </c>
      <c r="CF5525" s="32" t="s">
        <v>3323</v>
      </c>
      <c r="CG5525" s="33" t="s">
        <v>2181</v>
      </c>
      <c r="CH5525" s="34">
        <v>44000</v>
      </c>
      <c r="CI5525" s="35">
        <v>45717</v>
      </c>
      <c r="CJ5525" s="35"/>
      <c r="CK5525" s="36">
        <v>88000</v>
      </c>
      <c r="CL5525" s="26">
        <f t="shared" si="215"/>
        <v>44000</v>
      </c>
      <c r="CM5525" s="26"/>
      <c r="CR5525" s="26" t="str">
        <f t="shared" si="216"/>
        <v>('약국', '769-03-01583', '경기도 용인시 수지구 성복동', '8806538062327', '판스틴정 175mg', 44000, '2025-03-01'),</v>
      </c>
    </row>
    <row r="5526" spans="79:96" x14ac:dyDescent="0.25">
      <c r="CA5526" s="29">
        <v>5523</v>
      </c>
      <c r="CB5526" s="50"/>
      <c r="CC5526" s="55" t="s">
        <v>4324</v>
      </c>
      <c r="CD5526" s="31" t="s">
        <v>547</v>
      </c>
      <c r="CE5526" s="55" t="s">
        <v>8418</v>
      </c>
      <c r="CF5526" s="32" t="s">
        <v>7611</v>
      </c>
      <c r="CG5526" s="33" t="s">
        <v>1367</v>
      </c>
      <c r="CH5526" s="34">
        <v>3780</v>
      </c>
      <c r="CI5526" s="35">
        <v>45717</v>
      </c>
      <c r="CJ5526" s="35"/>
      <c r="CK5526" s="36">
        <v>7560</v>
      </c>
      <c r="CL5526" s="26">
        <f t="shared" si="215"/>
        <v>3780</v>
      </c>
      <c r="CM5526" s="26"/>
      <c r="CR5526" s="26" t="str">
        <f t="shared" si="216"/>
        <v>('약국', '769-03-01583', '경기도 용인시 수지구 성복동', '8806538054612', '베포케어정', 3780, '2025-03-01'),</v>
      </c>
    </row>
    <row r="5527" spans="79:96" x14ac:dyDescent="0.25">
      <c r="CA5527" s="29">
        <v>5524</v>
      </c>
      <c r="CB5527" s="50"/>
      <c r="CC5527" s="55" t="s">
        <v>4324</v>
      </c>
      <c r="CD5527" s="31" t="s">
        <v>547</v>
      </c>
      <c r="CE5527" s="55" t="s">
        <v>8418</v>
      </c>
      <c r="CF5527" s="32" t="s">
        <v>2328</v>
      </c>
      <c r="CG5527" s="33" t="s">
        <v>85</v>
      </c>
      <c r="CH5527" s="34">
        <v>19890</v>
      </c>
      <c r="CI5527" s="35">
        <v>45717</v>
      </c>
      <c r="CJ5527" s="35"/>
      <c r="CK5527" s="36">
        <v>39780</v>
      </c>
      <c r="CL5527" s="26">
        <f t="shared" si="215"/>
        <v>19890</v>
      </c>
      <c r="CM5527" s="26"/>
      <c r="CR5527" s="26" t="str">
        <f t="shared" si="216"/>
        <v>('약국', '769-03-01583', '경기도 용인시 수지구 성복동', '8806538013718', '리피칸정 10mg', 19890, '2025-03-01'),</v>
      </c>
    </row>
    <row r="5528" spans="79:96" x14ac:dyDescent="0.25">
      <c r="CA5528" s="29">
        <v>5525</v>
      </c>
      <c r="CB5528" s="50"/>
      <c r="CC5528" s="55" t="s">
        <v>4324</v>
      </c>
      <c r="CD5528" s="31" t="s">
        <v>547</v>
      </c>
      <c r="CE5528" s="55" t="s">
        <v>8418</v>
      </c>
      <c r="CF5528" s="32" t="s">
        <v>3493</v>
      </c>
      <c r="CG5528" s="33" t="s">
        <v>459</v>
      </c>
      <c r="CH5528" s="34">
        <v>51500</v>
      </c>
      <c r="CI5528" s="35">
        <v>45717</v>
      </c>
      <c r="CJ5528" s="35"/>
      <c r="CK5528" s="36">
        <v>103000</v>
      </c>
      <c r="CL5528" s="26">
        <f t="shared" si="215"/>
        <v>51500</v>
      </c>
      <c r="CM5528" s="26"/>
      <c r="CR5528" s="26" t="str">
        <f t="shared" si="216"/>
        <v>('약국', '769-03-01583', '경기도 용인시 수지구 성복동', '8806538003221', '레바드린정 100mg', 51500, '2025-03-01'),</v>
      </c>
    </row>
    <row r="5529" spans="79:96" x14ac:dyDescent="0.25">
      <c r="CA5529" s="29">
        <v>5526</v>
      </c>
      <c r="CB5529" s="50"/>
      <c r="CC5529" s="55" t="s">
        <v>4324</v>
      </c>
      <c r="CD5529" s="31" t="s">
        <v>547</v>
      </c>
      <c r="CE5529" s="55" t="s">
        <v>8418</v>
      </c>
      <c r="CF5529" s="32" t="s">
        <v>2151</v>
      </c>
      <c r="CG5529" s="33" t="s">
        <v>61</v>
      </c>
      <c r="CH5529" s="34">
        <v>25750</v>
      </c>
      <c r="CI5529" s="35">
        <v>45717</v>
      </c>
      <c r="CJ5529" s="35"/>
      <c r="CK5529" s="36">
        <v>51500</v>
      </c>
      <c r="CL5529" s="26">
        <f t="shared" si="215"/>
        <v>25750</v>
      </c>
      <c r="CM5529" s="26"/>
      <c r="CR5529" s="26" t="str">
        <f t="shared" si="216"/>
        <v>('약국', '769-03-01583', '경기도 용인시 수지구 성복동', '8806538000220', '가모피드정 5mg', 25750, '2025-03-01'),</v>
      </c>
    </row>
    <row r="5530" spans="79:96" x14ac:dyDescent="0.25">
      <c r="CA5530" s="29">
        <v>5527</v>
      </c>
      <c r="CB5530" s="50"/>
      <c r="CC5530" s="55" t="s">
        <v>4324</v>
      </c>
      <c r="CD5530" s="31" t="s">
        <v>547</v>
      </c>
      <c r="CE5530" s="55" t="s">
        <v>8418</v>
      </c>
      <c r="CF5530" s="32" t="s">
        <v>2328</v>
      </c>
      <c r="CG5530" s="33" t="s">
        <v>85</v>
      </c>
      <c r="CH5530" s="34">
        <v>49725</v>
      </c>
      <c r="CI5530" s="35">
        <v>45717</v>
      </c>
      <c r="CJ5530" s="35"/>
      <c r="CK5530" s="36">
        <v>99450</v>
      </c>
      <c r="CL5530" s="26">
        <f t="shared" si="215"/>
        <v>49725</v>
      </c>
      <c r="CM5530" s="26"/>
      <c r="CR5530" s="26" t="str">
        <f t="shared" si="216"/>
        <v>('약국', '769-03-01583', '경기도 용인시 수지구 성복동', '8806538013718', '리피칸정 10mg', 49725, '2025-03-01'),</v>
      </c>
    </row>
    <row r="5531" spans="79:96" x14ac:dyDescent="0.25">
      <c r="CA5531" s="29">
        <v>5528</v>
      </c>
      <c r="CB5531" s="50"/>
      <c r="CC5531" s="55" t="s">
        <v>4324</v>
      </c>
      <c r="CD5531" s="31" t="s">
        <v>6798</v>
      </c>
      <c r="CE5531" s="55" t="s">
        <v>8387</v>
      </c>
      <c r="CF5531" s="32" t="s">
        <v>615</v>
      </c>
      <c r="CG5531" s="33" t="s">
        <v>616</v>
      </c>
      <c r="CH5531" s="34">
        <v>7500</v>
      </c>
      <c r="CI5531" s="35">
        <v>45689</v>
      </c>
      <c r="CJ5531" s="35"/>
      <c r="CK5531" s="36">
        <v>15000</v>
      </c>
      <c r="CL5531" s="26">
        <f t="shared" si="215"/>
        <v>7500</v>
      </c>
      <c r="CM5531" s="26"/>
      <c r="CR5531" s="26" t="str">
        <f t="shared" si="216"/>
        <v>('약국', '244-08-00891', '경기도 수원시 장안구 천천동', '8806538015149', '신일폴산정 1mg', 7500, '2025-02-01'),</v>
      </c>
    </row>
    <row r="5532" spans="79:96" x14ac:dyDescent="0.25">
      <c r="CA5532" s="29">
        <v>5529</v>
      </c>
      <c r="CB5532" s="50"/>
      <c r="CC5532" s="55" t="s">
        <v>4324</v>
      </c>
      <c r="CD5532" s="31" t="s">
        <v>8419</v>
      </c>
      <c r="CE5532" s="55" t="s">
        <v>8420</v>
      </c>
      <c r="CF5532" s="32" t="s">
        <v>1017</v>
      </c>
      <c r="CG5532" s="33" t="s">
        <v>1018</v>
      </c>
      <c r="CH5532" s="34">
        <v>-30000</v>
      </c>
      <c r="CI5532" s="35">
        <v>45658</v>
      </c>
      <c r="CJ5532" s="35"/>
      <c r="CK5532" s="36">
        <v>-60000</v>
      </c>
      <c r="CL5532" s="26">
        <f t="shared" si="215"/>
        <v>-30000</v>
      </c>
      <c r="CM5532" s="26"/>
      <c r="CR5532" s="26" t="str">
        <f t="shared" si="216"/>
        <v>('약국', '767-20-01089', '경기도 수원시 영통구 매탄동', '8806538015835', '신일이부프로펜정 400mg', -30000, '2025-01-01'),</v>
      </c>
    </row>
    <row r="5533" spans="79:96" x14ac:dyDescent="0.25">
      <c r="CA5533" s="29">
        <v>5530</v>
      </c>
      <c r="CB5533" s="50"/>
      <c r="CC5533" s="55" t="s">
        <v>4324</v>
      </c>
      <c r="CD5533" s="31" t="s">
        <v>8421</v>
      </c>
      <c r="CE5533" s="55" t="s">
        <v>7479</v>
      </c>
      <c r="CF5533" s="32" t="s">
        <v>3463</v>
      </c>
      <c r="CG5533" s="33" t="s">
        <v>752</v>
      </c>
      <c r="CH5533" s="34">
        <v>109500</v>
      </c>
      <c r="CI5533" s="35">
        <v>45717</v>
      </c>
      <c r="CJ5533" s="35"/>
      <c r="CK5533" s="36">
        <v>219000</v>
      </c>
      <c r="CL5533" s="26">
        <f t="shared" si="215"/>
        <v>109500</v>
      </c>
      <c r="CM5533" s="26"/>
      <c r="CR5533" s="26" t="str">
        <f t="shared" si="216"/>
        <v>('약국', '588-04-01415', '경기도 김포시 구래동', '8806538012148', '신일세파클러수화물캡슐', 109500, '2025-03-01'),</v>
      </c>
    </row>
    <row r="5534" spans="79:96" x14ac:dyDescent="0.25">
      <c r="CA5534" s="29">
        <v>5531</v>
      </c>
      <c r="CB5534" s="50"/>
      <c r="CC5534" s="55" t="s">
        <v>4324</v>
      </c>
      <c r="CD5534" s="31" t="s">
        <v>8421</v>
      </c>
      <c r="CE5534" s="55" t="s">
        <v>7479</v>
      </c>
      <c r="CF5534" s="32" t="s">
        <v>1501</v>
      </c>
      <c r="CG5534" s="33" t="s">
        <v>1310</v>
      </c>
      <c r="CH5534" s="34">
        <v>48510</v>
      </c>
      <c r="CI5534" s="35">
        <v>45717</v>
      </c>
      <c r="CJ5534" s="35"/>
      <c r="CK5534" s="36">
        <v>97020</v>
      </c>
      <c r="CL5534" s="26">
        <f t="shared" si="215"/>
        <v>48510</v>
      </c>
      <c r="CM5534" s="26"/>
      <c r="CR5534" s="26" t="str">
        <f t="shared" si="216"/>
        <v>('약국', '588-04-01415', '경기도 김포시 구래동', '8806538051123', '신에소메정40mg', 48510, '2025-03-01'),</v>
      </c>
    </row>
    <row r="5535" spans="79:96" x14ac:dyDescent="0.25">
      <c r="CA5535" s="29">
        <v>5532</v>
      </c>
      <c r="CB5535" s="50"/>
      <c r="CC5535" s="55" t="s">
        <v>4324</v>
      </c>
      <c r="CD5535" s="31" t="s">
        <v>8421</v>
      </c>
      <c r="CE5535" s="55" t="s">
        <v>7479</v>
      </c>
      <c r="CF5535" s="32" t="s">
        <v>2338</v>
      </c>
      <c r="CG5535" s="33" t="s">
        <v>1002</v>
      </c>
      <c r="CH5535" s="34">
        <v>94800</v>
      </c>
      <c r="CI5535" s="35">
        <v>45717</v>
      </c>
      <c r="CJ5535" s="35"/>
      <c r="CK5535" s="36">
        <v>189600</v>
      </c>
      <c r="CL5535" s="26">
        <f t="shared" si="215"/>
        <v>94800</v>
      </c>
      <c r="CM5535" s="26"/>
      <c r="CR5535" s="26" t="str">
        <f t="shared" si="216"/>
        <v>('약국', '588-04-01415', '경기도 김포시 구래동', '8806538027524', '프라빅정 75mg', 94800, '2025-03-01'),</v>
      </c>
    </row>
    <row r="5536" spans="79:96" x14ac:dyDescent="0.25">
      <c r="CA5536" s="29">
        <v>5533</v>
      </c>
      <c r="CB5536" s="50"/>
      <c r="CC5536" s="55" t="s">
        <v>4324</v>
      </c>
      <c r="CD5536" s="31" t="s">
        <v>8421</v>
      </c>
      <c r="CE5536" s="55" t="s">
        <v>7479</v>
      </c>
      <c r="CF5536" s="32" t="s">
        <v>2363</v>
      </c>
      <c r="CG5536" s="33" t="s">
        <v>461</v>
      </c>
      <c r="CH5536" s="34">
        <v>10860</v>
      </c>
      <c r="CI5536" s="35">
        <v>45717</v>
      </c>
      <c r="CJ5536" s="35"/>
      <c r="CK5536" s="36">
        <v>21720</v>
      </c>
      <c r="CL5536" s="26">
        <f t="shared" si="215"/>
        <v>10860</v>
      </c>
      <c r="CM5536" s="26"/>
      <c r="CR5536" s="26" t="str">
        <f t="shared" si="216"/>
        <v>('약국', '588-04-01415', '경기도 김포시 구래동', '8806538053325', '네오텔미정 40mg', 10860, '2025-03-01'),</v>
      </c>
    </row>
    <row r="5537" spans="79:96" x14ac:dyDescent="0.25">
      <c r="CA5537" s="29">
        <v>5534</v>
      </c>
      <c r="CB5537" s="50"/>
      <c r="CC5537" s="55" t="s">
        <v>4324</v>
      </c>
      <c r="CD5537" s="31" t="s">
        <v>8421</v>
      </c>
      <c r="CE5537" s="55" t="s">
        <v>7479</v>
      </c>
      <c r="CF5537" s="32" t="s">
        <v>1768</v>
      </c>
      <c r="CG5537" s="33" t="s">
        <v>1537</v>
      </c>
      <c r="CH5537" s="34">
        <v>9975</v>
      </c>
      <c r="CI5537" s="35">
        <v>45717</v>
      </c>
      <c r="CJ5537" s="35"/>
      <c r="CK5537" s="36">
        <v>19950</v>
      </c>
      <c r="CL5537" s="26">
        <f t="shared" si="215"/>
        <v>9975</v>
      </c>
      <c r="CM5537" s="26"/>
      <c r="CR5537" s="26" t="str">
        <f t="shared" si="216"/>
        <v>('약국', '588-04-01415', '경기도 김포시 구래동', '8806538060217', '테글리정20mg', 9975, '2025-03-01'),</v>
      </c>
    </row>
    <row r="5538" spans="79:96" x14ac:dyDescent="0.25">
      <c r="CA5538" s="29">
        <v>5535</v>
      </c>
      <c r="CB5538" s="50"/>
      <c r="CC5538" s="55" t="s">
        <v>4324</v>
      </c>
      <c r="CD5538" s="31" t="s">
        <v>8422</v>
      </c>
      <c r="CE5538" s="55" t="s">
        <v>8423</v>
      </c>
      <c r="CF5538" s="32" t="s">
        <v>732</v>
      </c>
      <c r="CG5538" s="33" t="s">
        <v>733</v>
      </c>
      <c r="CH5538" s="34">
        <v>5750</v>
      </c>
      <c r="CI5538" s="35">
        <v>45717</v>
      </c>
      <c r="CJ5538" s="35"/>
      <c r="CK5538" s="36">
        <v>11500</v>
      </c>
      <c r="CL5538" s="26">
        <f t="shared" si="215"/>
        <v>5750</v>
      </c>
      <c r="CM5538" s="26"/>
      <c r="CR5538" s="26" t="str">
        <f t="shared" si="216"/>
        <v>('약국', '211-04-36052', '서울특별시 강남구 신사동', '8806538017259', '신일피리독신정 50mg', 5750, '2025-03-01'),</v>
      </c>
    </row>
    <row r="5539" spans="79:96" x14ac:dyDescent="0.25">
      <c r="CA5539" s="29">
        <v>5536</v>
      </c>
      <c r="CB5539" s="50"/>
      <c r="CC5539" s="55" t="s">
        <v>4324</v>
      </c>
      <c r="CD5539" s="31" t="s">
        <v>8424</v>
      </c>
      <c r="CE5539" s="55" t="s">
        <v>7933</v>
      </c>
      <c r="CF5539" s="32" t="s">
        <v>2228</v>
      </c>
      <c r="CG5539" s="33" t="s">
        <v>790</v>
      </c>
      <c r="CH5539" s="34">
        <v>43500</v>
      </c>
      <c r="CI5539" s="35">
        <v>45717</v>
      </c>
      <c r="CJ5539" s="35"/>
      <c r="CK5539" s="36">
        <v>87000</v>
      </c>
      <c r="CL5539" s="26">
        <f t="shared" si="215"/>
        <v>43500</v>
      </c>
      <c r="CM5539" s="26"/>
      <c r="CR5539" s="26" t="str">
        <f t="shared" si="216"/>
        <v>('약국', '124-50-36492', '경기도 수원시 영통구 이의동', '8806538013121', '신일슈도에페드린정 60mg', 43500, '2025-03-01'),</v>
      </c>
    </row>
    <row r="5540" spans="79:96" x14ac:dyDescent="0.25">
      <c r="CA5540" s="29">
        <v>5537</v>
      </c>
      <c r="CB5540" s="50"/>
      <c r="CC5540" s="55" t="s">
        <v>4324</v>
      </c>
      <c r="CD5540" s="31" t="s">
        <v>5467</v>
      </c>
      <c r="CE5540" s="55" t="s">
        <v>7341</v>
      </c>
      <c r="CF5540" s="32" t="s">
        <v>2363</v>
      </c>
      <c r="CG5540" s="33" t="s">
        <v>461</v>
      </c>
      <c r="CH5540" s="34">
        <v>5430</v>
      </c>
      <c r="CI5540" s="35">
        <v>45689</v>
      </c>
      <c r="CJ5540" s="35"/>
      <c r="CK5540" s="36">
        <v>10860</v>
      </c>
      <c r="CL5540" s="26">
        <f t="shared" si="215"/>
        <v>5430</v>
      </c>
      <c r="CM5540" s="26"/>
      <c r="CR5540" s="26" t="str">
        <f t="shared" si="216"/>
        <v>('약국', '123-25-03429', '경기도 안양시 만안구 안양동', '8806538053325', '네오텔미정 40mg', 5430, '2025-02-01'),</v>
      </c>
    </row>
    <row r="5541" spans="79:96" x14ac:dyDescent="0.25">
      <c r="CA5541" s="29">
        <v>5538</v>
      </c>
      <c r="CB5541" s="50"/>
      <c r="CC5541" s="55" t="s">
        <v>4324</v>
      </c>
      <c r="CD5541" s="31" t="s">
        <v>773</v>
      </c>
      <c r="CE5541" s="55" t="s">
        <v>3495</v>
      </c>
      <c r="CF5541" s="32" t="s">
        <v>1424</v>
      </c>
      <c r="CG5541" s="33" t="s">
        <v>438</v>
      </c>
      <c r="CH5541" s="34">
        <v>10290</v>
      </c>
      <c r="CI5541" s="35">
        <v>45658</v>
      </c>
      <c r="CJ5541" s="35"/>
      <c r="CK5541" s="36">
        <v>20580</v>
      </c>
      <c r="CL5541" s="26">
        <f t="shared" si="215"/>
        <v>10290</v>
      </c>
      <c r="CM5541" s="26"/>
      <c r="CR5541" s="26" t="str">
        <f t="shared" si="216"/>
        <v>('약국', '132-05-66148', '경기도 남양주시 와부읍', '8806538044026', '하이엘정 20mg', 10290, '2025-01-01'),</v>
      </c>
    </row>
    <row r="5542" spans="79:96" x14ac:dyDescent="0.25">
      <c r="CA5542" s="29">
        <v>5539</v>
      </c>
      <c r="CB5542" s="50"/>
      <c r="CC5542" s="55" t="s">
        <v>4324</v>
      </c>
      <c r="CD5542" s="31" t="s">
        <v>773</v>
      </c>
      <c r="CE5542" s="55" t="s">
        <v>3495</v>
      </c>
      <c r="CF5542" s="32" t="s">
        <v>3372</v>
      </c>
      <c r="CG5542" s="33" t="s">
        <v>552</v>
      </c>
      <c r="CH5542" s="34">
        <v>124800</v>
      </c>
      <c r="CI5542" s="35">
        <v>45717</v>
      </c>
      <c r="CJ5542" s="35"/>
      <c r="CK5542" s="36">
        <v>249600</v>
      </c>
      <c r="CL5542" s="26">
        <f t="shared" si="215"/>
        <v>124800</v>
      </c>
      <c r="CM5542" s="26"/>
      <c r="CR5542" s="26" t="str">
        <f t="shared" si="216"/>
        <v>('약국', '132-05-66148', '경기도 남양주시 와부읍', '8806538055626', '다이뉴시드정 480mg', 124800, '2025-03-01'),</v>
      </c>
    </row>
    <row r="5543" spans="79:96" x14ac:dyDescent="0.25">
      <c r="CA5543" s="29">
        <v>5540</v>
      </c>
      <c r="CB5543" s="50"/>
      <c r="CC5543" s="55" t="s">
        <v>4324</v>
      </c>
      <c r="CD5543" s="31" t="s">
        <v>773</v>
      </c>
      <c r="CE5543" s="55" t="s">
        <v>3495</v>
      </c>
      <c r="CF5543" s="32" t="s">
        <v>3337</v>
      </c>
      <c r="CG5543" s="33" t="s">
        <v>1769</v>
      </c>
      <c r="CH5543" s="34">
        <v>5565</v>
      </c>
      <c r="CI5543" s="35">
        <v>45717</v>
      </c>
      <c r="CJ5543" s="35"/>
      <c r="CK5543" s="36">
        <v>11130</v>
      </c>
      <c r="CL5543" s="26">
        <f t="shared" si="215"/>
        <v>5565</v>
      </c>
      <c r="CM5543" s="26"/>
      <c r="CR5543" s="26" t="str">
        <f t="shared" si="216"/>
        <v>('약국', '132-05-66148', '경기도 남양주시 와부읍', '8806538062129', '자누메티아정50/850mg', 5565, '2025-03-01'),</v>
      </c>
    </row>
    <row r="5544" spans="79:96" x14ac:dyDescent="0.25">
      <c r="CA5544" s="29">
        <v>5541</v>
      </c>
      <c r="CB5544" s="50"/>
      <c r="CC5544" s="55" t="s">
        <v>4324</v>
      </c>
      <c r="CD5544" s="31" t="s">
        <v>773</v>
      </c>
      <c r="CE5544" s="55" t="s">
        <v>3495</v>
      </c>
      <c r="CF5544" s="32" t="s">
        <v>1768</v>
      </c>
      <c r="CG5544" s="33" t="s">
        <v>1537</v>
      </c>
      <c r="CH5544" s="34">
        <v>59850</v>
      </c>
      <c r="CI5544" s="35">
        <v>45717</v>
      </c>
      <c r="CJ5544" s="35"/>
      <c r="CK5544" s="36">
        <v>119700</v>
      </c>
      <c r="CL5544" s="26">
        <f t="shared" si="215"/>
        <v>59850</v>
      </c>
      <c r="CM5544" s="26"/>
      <c r="CR5544" s="26" t="str">
        <f t="shared" si="216"/>
        <v>('약국', '132-05-66148', '경기도 남양주시 와부읍', '8806538060217', '테글리정20mg', 59850, '2025-03-01'),</v>
      </c>
    </row>
    <row r="5545" spans="79:96" x14ac:dyDescent="0.25">
      <c r="CA5545" s="29">
        <v>5542</v>
      </c>
      <c r="CB5545" s="50"/>
      <c r="CC5545" s="55" t="s">
        <v>4324</v>
      </c>
      <c r="CD5545" s="31" t="s">
        <v>773</v>
      </c>
      <c r="CE5545" s="55" t="s">
        <v>3495</v>
      </c>
      <c r="CF5545" s="32" t="s">
        <v>3372</v>
      </c>
      <c r="CG5545" s="33" t="s">
        <v>552</v>
      </c>
      <c r="CH5545" s="34">
        <v>166400</v>
      </c>
      <c r="CI5545" s="35">
        <v>45717</v>
      </c>
      <c r="CJ5545" s="35"/>
      <c r="CK5545" s="36">
        <v>332800</v>
      </c>
      <c r="CL5545" s="26">
        <f t="shared" si="215"/>
        <v>166400</v>
      </c>
      <c r="CM5545" s="26"/>
      <c r="CR5545" s="26" t="str">
        <f t="shared" si="216"/>
        <v>('약국', '132-05-66148', '경기도 남양주시 와부읍', '8806538055626', '다이뉴시드정 480mg', 166400, '2025-03-01'),</v>
      </c>
    </row>
    <row r="5546" spans="79:96" x14ac:dyDescent="0.25">
      <c r="CA5546" s="29">
        <v>5543</v>
      </c>
      <c r="CB5546" s="50"/>
      <c r="CC5546" s="55" t="s">
        <v>4324</v>
      </c>
      <c r="CD5546" s="31" t="s">
        <v>773</v>
      </c>
      <c r="CE5546" s="55" t="s">
        <v>3495</v>
      </c>
      <c r="CF5546" s="32" t="s">
        <v>271</v>
      </c>
      <c r="CG5546" s="33" t="s">
        <v>245</v>
      </c>
      <c r="CH5546" s="31">
        <v>15630</v>
      </c>
      <c r="CI5546" s="35">
        <v>45717</v>
      </c>
      <c r="CJ5546" s="35"/>
      <c r="CK5546" s="56">
        <v>31260</v>
      </c>
      <c r="CL5546" s="26">
        <f t="shared" si="215"/>
        <v>15630</v>
      </c>
      <c r="CM5546" s="26"/>
      <c r="CR5546" s="26" t="str">
        <f t="shared" si="216"/>
        <v>('약국', '132-05-66148', '경기도 남양주시 와부읍', '8806538052519', '셀코빅스캡슐 200mg', 15630, '2025-03-01'),</v>
      </c>
    </row>
    <row r="5547" spans="79:96" x14ac:dyDescent="0.25">
      <c r="CA5547" s="29">
        <v>5544</v>
      </c>
      <c r="CB5547" s="50"/>
      <c r="CC5547" s="55" t="s">
        <v>4324</v>
      </c>
      <c r="CD5547" s="31" t="s">
        <v>8425</v>
      </c>
      <c r="CE5547" s="55" t="s">
        <v>7330</v>
      </c>
      <c r="CF5547" s="32" t="s">
        <v>1017</v>
      </c>
      <c r="CG5547" s="33" t="s">
        <v>1018</v>
      </c>
      <c r="CH5547" s="34">
        <v>15000</v>
      </c>
      <c r="CI5547" s="35">
        <v>45717</v>
      </c>
      <c r="CJ5547" s="35"/>
      <c r="CK5547" s="36">
        <v>30000</v>
      </c>
      <c r="CL5547" s="26">
        <f t="shared" si="215"/>
        <v>15000</v>
      </c>
      <c r="CM5547" s="26"/>
      <c r="CR5547" s="26" t="str">
        <f t="shared" si="216"/>
        <v>('약국', '751-21-00535', '경기도 화성시 향남읍', '8806538015835', '신일이부프로펜정 400mg', 15000, '2025-03-01'),</v>
      </c>
    </row>
    <row r="5548" spans="79:96" x14ac:dyDescent="0.25">
      <c r="CA5548" s="29">
        <v>5545</v>
      </c>
      <c r="CB5548" s="50"/>
      <c r="CC5548" s="55" t="s">
        <v>4324</v>
      </c>
      <c r="CD5548" s="31" t="s">
        <v>8426</v>
      </c>
      <c r="CE5548" s="55" t="s">
        <v>8427</v>
      </c>
      <c r="CF5548" s="32" t="s">
        <v>2228</v>
      </c>
      <c r="CG5548" s="33" t="s">
        <v>790</v>
      </c>
      <c r="CH5548" s="34">
        <v>14500</v>
      </c>
      <c r="CI5548" s="35">
        <v>45717</v>
      </c>
      <c r="CJ5548" s="35"/>
      <c r="CK5548" s="36">
        <v>29000</v>
      </c>
      <c r="CL5548" s="26">
        <f t="shared" si="215"/>
        <v>14500</v>
      </c>
      <c r="CM5548" s="26"/>
      <c r="CR5548" s="26" t="str">
        <f t="shared" si="216"/>
        <v>('약국', '843-15-01171', '경기도 광주시 곤지암읍', '8806538013121', '신일슈도에페드린정 60mg', 14500, '2025-03-01'),</v>
      </c>
    </row>
    <row r="5549" spans="79:96" x14ac:dyDescent="0.25">
      <c r="CA5549" s="29">
        <v>5546</v>
      </c>
      <c r="CB5549" s="50"/>
      <c r="CC5549" s="55" t="s">
        <v>4324</v>
      </c>
      <c r="CD5549" s="31" t="s">
        <v>8428</v>
      </c>
      <c r="CE5549" s="55" t="s">
        <v>8429</v>
      </c>
      <c r="CF5549" s="32" t="s">
        <v>1001</v>
      </c>
      <c r="CG5549" s="33" t="s">
        <v>1002</v>
      </c>
      <c r="CH5549" s="34">
        <v>18960</v>
      </c>
      <c r="CI5549" s="35">
        <v>45689</v>
      </c>
      <c r="CJ5549" s="35"/>
      <c r="CK5549" s="36">
        <v>37920</v>
      </c>
      <c r="CL5549" s="26">
        <f t="shared" si="215"/>
        <v>18960</v>
      </c>
      <c r="CM5549" s="26"/>
      <c r="CR5549" s="26" t="str">
        <f t="shared" si="216"/>
        <v>('약국', '134-18-99534', '경기도 안산시 상록구 사동', '8806538027517', '프라빅정 75mg', 18960, '2025-02-01'),</v>
      </c>
    </row>
    <row r="5550" spans="79:96" x14ac:dyDescent="0.25">
      <c r="CA5550" s="29">
        <v>5547</v>
      </c>
      <c r="CB5550" s="50"/>
      <c r="CC5550" s="55" t="s">
        <v>4324</v>
      </c>
      <c r="CD5550" s="31" t="s">
        <v>8430</v>
      </c>
      <c r="CE5550" s="55" t="s">
        <v>7308</v>
      </c>
      <c r="CF5550" s="32" t="s">
        <v>615</v>
      </c>
      <c r="CG5550" s="33" t="s">
        <v>616</v>
      </c>
      <c r="CH5550" s="34">
        <v>7500</v>
      </c>
      <c r="CI5550" s="35">
        <v>45658</v>
      </c>
      <c r="CJ5550" s="35"/>
      <c r="CK5550" s="36">
        <v>15000</v>
      </c>
      <c r="CL5550" s="26">
        <f t="shared" si="215"/>
        <v>7500</v>
      </c>
      <c r="CM5550" s="26"/>
      <c r="CR5550" s="26" t="str">
        <f t="shared" si="216"/>
        <v>('약국', '122-06-42506', '인천광역시 부평구 부평동', '8806538015149', '신일폴산정 1mg', 7500, '2025-01-01'),</v>
      </c>
    </row>
    <row r="5551" spans="79:96" x14ac:dyDescent="0.25">
      <c r="CA5551" s="29">
        <v>5548</v>
      </c>
      <c r="CB5551" s="50"/>
      <c r="CC5551" s="55" t="s">
        <v>4324</v>
      </c>
      <c r="CD5551" s="31" t="s">
        <v>3339</v>
      </c>
      <c r="CE5551" s="55" t="s">
        <v>7308</v>
      </c>
      <c r="CF5551" s="32" t="s">
        <v>1077</v>
      </c>
      <c r="CG5551" s="33" t="s">
        <v>1078</v>
      </c>
      <c r="CH5551" s="34">
        <v>41250</v>
      </c>
      <c r="CI5551" s="35">
        <v>45717</v>
      </c>
      <c r="CJ5551" s="35"/>
      <c r="CK5551" s="36">
        <v>82500</v>
      </c>
      <c r="CL5551" s="26">
        <f t="shared" si="215"/>
        <v>41250</v>
      </c>
      <c r="CM5551" s="26"/>
      <c r="CR5551" s="26" t="str">
        <f t="shared" si="216"/>
        <v>('약국', '139-04-72339', '인천광역시 부평구 부평동', '8806538056425', '프로나지액 25mL', 41250, '2025-03-01'),</v>
      </c>
    </row>
    <row r="5552" spans="79:96" x14ac:dyDescent="0.25">
      <c r="CA5552" s="29">
        <v>5549</v>
      </c>
      <c r="CB5552" s="50"/>
      <c r="CC5552" s="55" t="s">
        <v>4324</v>
      </c>
      <c r="CD5552" s="31" t="s">
        <v>3339</v>
      </c>
      <c r="CE5552" s="55" t="s">
        <v>7308</v>
      </c>
      <c r="CF5552" s="32" t="s">
        <v>2328</v>
      </c>
      <c r="CG5552" s="33" t="s">
        <v>85</v>
      </c>
      <c r="CH5552" s="31">
        <v>149175</v>
      </c>
      <c r="CI5552" s="35">
        <v>45717</v>
      </c>
      <c r="CJ5552" s="35"/>
      <c r="CK5552" s="56">
        <v>298350</v>
      </c>
      <c r="CL5552" s="26">
        <f t="shared" si="215"/>
        <v>149175</v>
      </c>
      <c r="CM5552" s="26"/>
      <c r="CR5552" s="26" t="str">
        <f t="shared" si="216"/>
        <v>('약국', '139-04-72339', '인천광역시 부평구 부평동', '8806538013718', '리피칸정 10mg', 149175, '2025-03-01'),</v>
      </c>
    </row>
    <row r="5553" spans="79:96" x14ac:dyDescent="0.25">
      <c r="CA5553" s="29">
        <v>5550</v>
      </c>
      <c r="CB5553" s="50"/>
      <c r="CC5553" s="55" t="s">
        <v>4324</v>
      </c>
      <c r="CD5553" s="31" t="s">
        <v>3339</v>
      </c>
      <c r="CE5553" s="55" t="s">
        <v>7308</v>
      </c>
      <c r="CF5553" s="32" t="s">
        <v>2369</v>
      </c>
      <c r="CG5553" s="33" t="s">
        <v>1146</v>
      </c>
      <c r="CH5553" s="34">
        <v>143325</v>
      </c>
      <c r="CI5553" s="35">
        <v>45717</v>
      </c>
      <c r="CJ5553" s="35"/>
      <c r="CK5553" s="36">
        <v>286650</v>
      </c>
      <c r="CL5553" s="26">
        <f t="shared" si="215"/>
        <v>143325</v>
      </c>
      <c r="CM5553" s="26"/>
      <c r="CR5553" s="26" t="str">
        <f t="shared" si="216"/>
        <v>('약국', '139-04-72339', '인천광역시 부평구 부평동', '8806538059013', '리피젯정10/10mg', 143325, '2025-03-01'),</v>
      </c>
    </row>
    <row r="5554" spans="79:96" x14ac:dyDescent="0.25">
      <c r="CA5554" s="29">
        <v>5551</v>
      </c>
      <c r="CB5554" s="50"/>
      <c r="CC5554" s="55" t="s">
        <v>4324</v>
      </c>
      <c r="CD5554" s="31" t="s">
        <v>3339</v>
      </c>
      <c r="CE5554" s="55" t="s">
        <v>7308</v>
      </c>
      <c r="CF5554" s="32" t="s">
        <v>2363</v>
      </c>
      <c r="CG5554" s="33" t="s">
        <v>461</v>
      </c>
      <c r="CH5554" s="34">
        <v>81450</v>
      </c>
      <c r="CI5554" s="35">
        <v>45717</v>
      </c>
      <c r="CJ5554" s="35"/>
      <c r="CK5554" s="36">
        <v>162900</v>
      </c>
      <c r="CL5554" s="26">
        <f t="shared" si="215"/>
        <v>81450</v>
      </c>
      <c r="CM5554" s="26"/>
      <c r="CR5554" s="26" t="str">
        <f t="shared" si="216"/>
        <v>('약국', '139-04-72339', '인천광역시 부평구 부평동', '8806538053325', '네오텔미정 40mg', 81450, '2025-03-01'),</v>
      </c>
    </row>
    <row r="5555" spans="79:96" x14ac:dyDescent="0.25">
      <c r="CA5555" s="29">
        <v>5552</v>
      </c>
      <c r="CB5555" s="50"/>
      <c r="CC5555" s="55" t="s">
        <v>4324</v>
      </c>
      <c r="CD5555" s="31" t="s">
        <v>8431</v>
      </c>
      <c r="CE5555" s="55" t="s">
        <v>7393</v>
      </c>
      <c r="CF5555" s="32" t="s">
        <v>2228</v>
      </c>
      <c r="CG5555" s="33" t="s">
        <v>790</v>
      </c>
      <c r="CH5555" s="34">
        <v>14500</v>
      </c>
      <c r="CI5555" s="35">
        <v>45717</v>
      </c>
      <c r="CJ5555" s="35"/>
      <c r="CK5555" s="36">
        <v>29000</v>
      </c>
      <c r="CL5555" s="26">
        <f t="shared" si="215"/>
        <v>14500</v>
      </c>
      <c r="CM5555" s="26"/>
      <c r="CR5555" s="26" t="str">
        <f t="shared" si="216"/>
        <v>('약국', '748-24-00637', '경기도 용인시 기흥구 영덕동', '8806538013121', '신일슈도에페드린정 60mg', 14500, '2025-03-01'),</v>
      </c>
    </row>
    <row r="5556" spans="79:96" x14ac:dyDescent="0.25">
      <c r="CA5556" s="29">
        <v>5553</v>
      </c>
      <c r="CB5556" s="50"/>
      <c r="CC5556" s="55" t="s">
        <v>4324</v>
      </c>
      <c r="CD5556" s="31" t="s">
        <v>8432</v>
      </c>
      <c r="CE5556" s="55" t="s">
        <v>8117</v>
      </c>
      <c r="CF5556" s="32" t="s">
        <v>615</v>
      </c>
      <c r="CG5556" s="33" t="s">
        <v>616</v>
      </c>
      <c r="CH5556" s="34">
        <v>7500</v>
      </c>
      <c r="CI5556" s="35">
        <v>45717</v>
      </c>
      <c r="CJ5556" s="35"/>
      <c r="CK5556" s="36">
        <v>15000</v>
      </c>
      <c r="CL5556" s="26">
        <f t="shared" si="215"/>
        <v>7500</v>
      </c>
      <c r="CM5556" s="26"/>
      <c r="CR5556" s="26" t="str">
        <f t="shared" si="216"/>
        <v>('약국', '131-10-17046', '경기도 의정부시 의정부동', '8806538015149', '신일폴산정 1mg', 7500, '2025-03-01'),</v>
      </c>
    </row>
    <row r="5557" spans="79:96" x14ac:dyDescent="0.25">
      <c r="CA5557" s="29">
        <v>5554</v>
      </c>
      <c r="CB5557" s="50"/>
      <c r="CC5557" s="55" t="s">
        <v>4324</v>
      </c>
      <c r="CD5557" s="31" t="s">
        <v>8433</v>
      </c>
      <c r="CE5557" s="55" t="s">
        <v>7434</v>
      </c>
      <c r="CF5557" s="32" t="s">
        <v>2228</v>
      </c>
      <c r="CG5557" s="33" t="s">
        <v>790</v>
      </c>
      <c r="CH5557" s="34">
        <v>-14500</v>
      </c>
      <c r="CI5557" s="35">
        <v>45717</v>
      </c>
      <c r="CJ5557" s="35"/>
      <c r="CK5557" s="36">
        <v>-29000</v>
      </c>
      <c r="CL5557" s="26">
        <f t="shared" si="215"/>
        <v>-14500</v>
      </c>
      <c r="CM5557" s="26"/>
      <c r="CR5557" s="26" t="str">
        <f t="shared" si="216"/>
        <v>('약국', '229-06-60708', '서울특별시 구로구 구로동', '8806538013121', '신일슈도에페드린정 60mg', -14500, '2025-03-01'),</v>
      </c>
    </row>
    <row r="5558" spans="79:96" x14ac:dyDescent="0.25">
      <c r="CA5558" s="29">
        <v>5555</v>
      </c>
      <c r="CB5558" s="50"/>
      <c r="CC5558" s="55" t="s">
        <v>8434</v>
      </c>
      <c r="CD5558" s="31" t="s">
        <v>8435</v>
      </c>
      <c r="CE5558" s="55" t="s">
        <v>8436</v>
      </c>
      <c r="CF5558" s="32" t="s">
        <v>1041</v>
      </c>
      <c r="CG5558" s="33" t="s">
        <v>1004</v>
      </c>
      <c r="CH5558" s="34">
        <v>12000</v>
      </c>
      <c r="CI5558" s="35">
        <v>45689</v>
      </c>
      <c r="CJ5558" s="35"/>
      <c r="CK5558" s="36">
        <v>24000</v>
      </c>
      <c r="CL5558" s="26">
        <f t="shared" si="215"/>
        <v>12000</v>
      </c>
      <c r="CM5558" s="26"/>
      <c r="CR5558" s="26" t="str">
        <f t="shared" si="216"/>
        <v>('(주)메디웰(효성의약품으로)', '112-81-54531', '부산광역시 해운대구 윗반송로126번길 16 4층', '8806538014647', '신일티아민염산염정 10mg', 12000, '2025-02-01'),</v>
      </c>
    </row>
    <row r="5559" spans="79:96" x14ac:dyDescent="0.25">
      <c r="CA5559" s="29">
        <v>5556</v>
      </c>
      <c r="CB5559" s="50"/>
      <c r="CC5559" s="55" t="s">
        <v>8437</v>
      </c>
      <c r="CD5559" s="31" t="s">
        <v>8438</v>
      </c>
      <c r="CE5559" s="55" t="s">
        <v>8439</v>
      </c>
      <c r="CF5559" s="32" t="s">
        <v>1017</v>
      </c>
      <c r="CG5559" s="33" t="s">
        <v>1018</v>
      </c>
      <c r="CH5559" s="34">
        <v>15000</v>
      </c>
      <c r="CI5559" s="35">
        <v>45658</v>
      </c>
      <c r="CJ5559" s="35"/>
      <c r="CK5559" s="36">
        <v>30000</v>
      </c>
      <c r="CL5559" s="26">
        <f t="shared" si="215"/>
        <v>15000</v>
      </c>
      <c r="CM5559" s="26"/>
      <c r="CR5559" s="26" t="str">
        <f t="shared" si="216"/>
        <v>('2층엔약국(남천)', '138-55-00872', '부산광역시 수영구 수영로 389 근린생활시설동 213호', '8806538015835', '신일이부프로펜정 400mg', 15000, '2025-01-01'),</v>
      </c>
    </row>
    <row r="5560" spans="79:96" x14ac:dyDescent="0.25">
      <c r="CA5560" s="29">
        <v>5557</v>
      </c>
      <c r="CB5560" s="50"/>
      <c r="CC5560" s="55" t="s">
        <v>8440</v>
      </c>
      <c r="CD5560" s="31" t="s">
        <v>8441</v>
      </c>
      <c r="CE5560" s="55" t="s">
        <v>8442</v>
      </c>
      <c r="CF5560" s="32" t="s">
        <v>732</v>
      </c>
      <c r="CG5560" s="33" t="s">
        <v>733</v>
      </c>
      <c r="CH5560" s="34">
        <v>11500</v>
      </c>
      <c r="CI5560" s="35">
        <v>45717</v>
      </c>
      <c r="CJ5560" s="35"/>
      <c r="CK5560" s="36">
        <v>23000</v>
      </c>
      <c r="CL5560" s="26">
        <f t="shared" si="215"/>
        <v>11500</v>
      </c>
      <c r="CM5560" s="26"/>
      <c r="CR5560" s="26" t="str">
        <f t="shared" si="216"/>
        <v>('가까운우리약국(암남)', '603-10-97749', '부산광역시 서구 감천로 261 103호, 삼성비치타운상가', '8806538017259', '신일피리독신정 50mg', 11500, '2025-03-01'),</v>
      </c>
    </row>
    <row r="5561" spans="79:96" x14ac:dyDescent="0.25">
      <c r="CA5561" s="29">
        <v>5558</v>
      </c>
      <c r="CB5561" s="50"/>
      <c r="CC5561" s="55" t="s">
        <v>8443</v>
      </c>
      <c r="CD5561" s="31" t="s">
        <v>2862</v>
      </c>
      <c r="CE5561" s="55" t="s">
        <v>8444</v>
      </c>
      <c r="CF5561" s="32" t="s">
        <v>1041</v>
      </c>
      <c r="CG5561" s="33" t="s">
        <v>1004</v>
      </c>
      <c r="CH5561" s="34">
        <v>6000</v>
      </c>
      <c r="CI5561" s="35">
        <v>45717</v>
      </c>
      <c r="CJ5561" s="35"/>
      <c r="CK5561" s="36">
        <v>12000</v>
      </c>
      <c r="CL5561" s="26">
        <f t="shared" si="215"/>
        <v>6000</v>
      </c>
      <c r="CM5561" s="26"/>
      <c r="CR5561" s="26" t="str">
        <f t="shared" si="216"/>
        <v>('강약국(영도)', '602-08-36367', '부산 영도구 봉래동3가 1-1', '8806538014647', '신일티아민염산염정 10mg', 6000, '2025-03-01'),</v>
      </c>
    </row>
    <row r="5562" spans="79:96" x14ac:dyDescent="0.25">
      <c r="CA5562" s="29">
        <v>5559</v>
      </c>
      <c r="CB5562" s="50"/>
      <c r="CC5562" s="55" t="s">
        <v>8445</v>
      </c>
      <c r="CD5562" s="31" t="s">
        <v>8446</v>
      </c>
      <c r="CE5562" s="55" t="s">
        <v>8447</v>
      </c>
      <c r="CF5562" s="32" t="s">
        <v>615</v>
      </c>
      <c r="CG5562" s="33" t="s">
        <v>616</v>
      </c>
      <c r="CH5562" s="34">
        <v>7500</v>
      </c>
      <c r="CI5562" s="35">
        <v>45717</v>
      </c>
      <c r="CJ5562" s="35"/>
      <c r="CK5562" s="36">
        <v>15000</v>
      </c>
      <c r="CL5562" s="26">
        <f t="shared" si="215"/>
        <v>7500</v>
      </c>
      <c r="CM5562" s="26"/>
      <c r="CR5562" s="26" t="str">
        <f t="shared" si="216"/>
        <v>('건강약국(양정)', '658-34-00503', '부산 부산진구 양정동 73-7 근린생활시설(상가) 270동 A-106호', '8806538015149', '신일폴산정 1mg', 7500, '2025-03-01'),</v>
      </c>
    </row>
    <row r="5563" spans="79:96" x14ac:dyDescent="0.25">
      <c r="CA5563" s="29">
        <v>5560</v>
      </c>
      <c r="CB5563" s="50"/>
      <c r="CC5563" s="55" t="s">
        <v>8448</v>
      </c>
      <c r="CD5563" s="31" t="s">
        <v>8449</v>
      </c>
      <c r="CE5563" s="55" t="s">
        <v>8450</v>
      </c>
      <c r="CF5563" s="32" t="s">
        <v>2241</v>
      </c>
      <c r="CG5563" s="33" t="s">
        <v>1760</v>
      </c>
      <c r="CH5563" s="34">
        <v>-17500</v>
      </c>
      <c r="CI5563" s="35">
        <v>45717</v>
      </c>
      <c r="CJ5563" s="35"/>
      <c r="CK5563" s="36">
        <v>-35000</v>
      </c>
      <c r="CL5563" s="26">
        <f t="shared" si="215"/>
        <v>-17500</v>
      </c>
      <c r="CM5563" s="26"/>
      <c r="CR5563" s="26" t="str">
        <f t="shared" si="216"/>
        <v>('건강한약국(암남)', '110-03-40052', '부산 서구 암남동 감천로 251', '8806538006222', '무코신일정 200mg', -17500, '2025-03-01'),</v>
      </c>
    </row>
    <row r="5564" spans="79:96" x14ac:dyDescent="0.25">
      <c r="CA5564" s="29">
        <v>5561</v>
      </c>
      <c r="CB5564" s="50"/>
      <c r="CC5564" s="55" t="s">
        <v>8451</v>
      </c>
      <c r="CD5564" s="31" t="s">
        <v>8452</v>
      </c>
      <c r="CE5564" s="55" t="s">
        <v>8453</v>
      </c>
      <c r="CF5564" s="32" t="s">
        <v>1041</v>
      </c>
      <c r="CG5564" s="33" t="s">
        <v>1004</v>
      </c>
      <c r="CH5564" s="34">
        <v>12000</v>
      </c>
      <c r="CI5564" s="35">
        <v>45717</v>
      </c>
      <c r="CJ5564" s="35"/>
      <c r="CK5564" s="36">
        <v>24000</v>
      </c>
      <c r="CL5564" s="26">
        <f t="shared" si="215"/>
        <v>12000</v>
      </c>
      <c r="CM5564" s="26"/>
      <c r="CR5564" s="26" t="str">
        <f t="shared" si="216"/>
        <v>('뉴경남약국(경남진주)', '401-14-94538', '경남 진주시 칠암동 진주대로 868(칠암동)', '8806538014647', '신일티아민염산염정 10mg', 12000, '2025-03-01'),</v>
      </c>
    </row>
    <row r="5565" spans="79:96" x14ac:dyDescent="0.25">
      <c r="CA5565" s="29">
        <v>5562</v>
      </c>
      <c r="CB5565" s="50"/>
      <c r="CC5565" s="55" t="s">
        <v>8454</v>
      </c>
      <c r="CD5565" s="31" t="s">
        <v>8455</v>
      </c>
      <c r="CE5565" s="55" t="s">
        <v>8456</v>
      </c>
      <c r="CF5565" s="32" t="s">
        <v>615</v>
      </c>
      <c r="CG5565" s="33" t="s">
        <v>616</v>
      </c>
      <c r="CH5565" s="34">
        <v>-7500</v>
      </c>
      <c r="CI5565" s="35">
        <v>45717</v>
      </c>
      <c r="CJ5565" s="35"/>
      <c r="CK5565" s="36">
        <v>-15000</v>
      </c>
      <c r="CL5565" s="26">
        <f t="shared" si="215"/>
        <v>-7500</v>
      </c>
      <c r="CM5565" s="26"/>
      <c r="CR5565" s="26" t="str">
        <f t="shared" si="216"/>
        <v>('늘봄약국(창원석전)', '612-16-96182', '경상남도 창원시 마산회원구 3·15대로 632 104호', '8806538015149', '신일폴산정 1mg', -7500, '2025-03-01'),</v>
      </c>
    </row>
    <row r="5566" spans="79:96" x14ac:dyDescent="0.25">
      <c r="CA5566" s="29">
        <v>5563</v>
      </c>
      <c r="CB5566" s="50"/>
      <c r="CC5566" s="55" t="s">
        <v>8454</v>
      </c>
      <c r="CD5566" s="31" t="s">
        <v>8455</v>
      </c>
      <c r="CE5566" s="55" t="s">
        <v>8456</v>
      </c>
      <c r="CF5566" s="32" t="s">
        <v>732</v>
      </c>
      <c r="CG5566" s="33" t="s">
        <v>733</v>
      </c>
      <c r="CH5566" s="34">
        <v>-5750</v>
      </c>
      <c r="CI5566" s="35">
        <v>45717</v>
      </c>
      <c r="CJ5566" s="35"/>
      <c r="CK5566" s="36">
        <v>-11500</v>
      </c>
      <c r="CL5566" s="26">
        <f t="shared" si="215"/>
        <v>-5750</v>
      </c>
      <c r="CM5566" s="26"/>
      <c r="CR5566" s="26" t="str">
        <f t="shared" si="216"/>
        <v>('늘봄약국(창원석전)', '612-16-96182', '경상남도 창원시 마산회원구 3·15대로 632 104호', '8806538017259', '신일피리독신정 50mg', -5750, '2025-03-01'),</v>
      </c>
    </row>
    <row r="5567" spans="79:96" x14ac:dyDescent="0.25">
      <c r="CA5567" s="29">
        <v>5564</v>
      </c>
      <c r="CB5567" s="50"/>
      <c r="CC5567" s="55" t="s">
        <v>8457</v>
      </c>
      <c r="CD5567" s="31" t="s">
        <v>8458</v>
      </c>
      <c r="CE5567" s="55" t="s">
        <v>8459</v>
      </c>
      <c r="CF5567" s="32" t="s">
        <v>311</v>
      </c>
      <c r="CG5567" s="33" t="s">
        <v>312</v>
      </c>
      <c r="CH5567" s="34">
        <v>9180</v>
      </c>
      <c r="CI5567" s="35">
        <v>45689</v>
      </c>
      <c r="CJ5567" s="35"/>
      <c r="CK5567" s="36">
        <v>18360</v>
      </c>
      <c r="CL5567" s="26">
        <f t="shared" si="215"/>
        <v>9180</v>
      </c>
      <c r="CM5567" s="26"/>
      <c r="CR5567" s="26" t="str">
        <f t="shared" si="216"/>
        <v>('늘푸른약국(부산중구)', '617-27-06658', '부산광역시 중구 자갈치로37번길 4, 1층(남포동5가)', '8806538044125', '하이엘정 10mg', 9180, '2025-02-01'),</v>
      </c>
    </row>
    <row r="5568" spans="79:96" x14ac:dyDescent="0.25">
      <c r="CA5568" s="29">
        <v>5565</v>
      </c>
      <c r="CB5568" s="50"/>
      <c r="CC5568" s="55" t="s">
        <v>8460</v>
      </c>
      <c r="CD5568" s="31" t="s">
        <v>8461</v>
      </c>
      <c r="CE5568" s="55" t="s">
        <v>8462</v>
      </c>
      <c r="CF5568" s="32" t="s">
        <v>499</v>
      </c>
      <c r="CG5568" s="33" t="s">
        <v>500</v>
      </c>
      <c r="CH5568" s="34">
        <v>51900</v>
      </c>
      <c r="CI5568" s="35">
        <v>45658</v>
      </c>
      <c r="CJ5568" s="35"/>
      <c r="CK5568" s="36">
        <v>103800</v>
      </c>
      <c r="CL5568" s="26">
        <f t="shared" si="215"/>
        <v>51900</v>
      </c>
      <c r="CM5568" s="26"/>
      <c r="CR5568" s="26" t="str">
        <f t="shared" si="216"/>
        <v>('다사랑약국(거제)', '603-05-80074', '부산 연제구 거제동 1288-3 대우그린타워상가동 101,102', '8806538049823', '하이엘정 5mg', 51900, '2025-01-01'),</v>
      </c>
    </row>
    <row r="5569" spans="79:96" x14ac:dyDescent="0.25">
      <c r="CA5569" s="29">
        <v>5566</v>
      </c>
      <c r="CB5569" s="50"/>
      <c r="CC5569" s="55" t="s">
        <v>8463</v>
      </c>
      <c r="CD5569" s="31" t="s">
        <v>8464</v>
      </c>
      <c r="CE5569" s="55" t="s">
        <v>8465</v>
      </c>
      <c r="CF5569" s="32" t="s">
        <v>1041</v>
      </c>
      <c r="CG5569" s="33" t="s">
        <v>1004</v>
      </c>
      <c r="CH5569" s="34">
        <v>6000</v>
      </c>
      <c r="CI5569" s="35">
        <v>45717</v>
      </c>
      <c r="CJ5569" s="35"/>
      <c r="CK5569" s="36">
        <v>12000</v>
      </c>
      <c r="CL5569" s="26">
        <f t="shared" si="215"/>
        <v>6000</v>
      </c>
      <c r="CM5569" s="26"/>
      <c r="CR5569" s="26" t="str">
        <f t="shared" si="216"/>
        <v>('다솜약국(복천)', '832-10-01439', '부산광역시 동래구 동래로 159', '8806538014647', '신일티아민염산염정 10mg', 6000, '2025-03-01'),</v>
      </c>
    </row>
    <row r="5570" spans="79:96" x14ac:dyDescent="0.25">
      <c r="CA5570" s="29">
        <v>5567</v>
      </c>
      <c r="CB5570" s="50"/>
      <c r="CC5570" s="55" t="s">
        <v>8466</v>
      </c>
      <c r="CD5570" s="31" t="s">
        <v>4069</v>
      </c>
      <c r="CE5570" s="55" t="s">
        <v>8467</v>
      </c>
      <c r="CF5570" s="32" t="s">
        <v>4071</v>
      </c>
      <c r="CG5570" s="33" t="s">
        <v>1628</v>
      </c>
      <c r="CH5570" s="31">
        <v>37980</v>
      </c>
      <c r="CI5570" s="35">
        <v>45717</v>
      </c>
      <c r="CJ5570" s="35"/>
      <c r="CK5570" s="56">
        <v>75960</v>
      </c>
      <c r="CL5570" s="26">
        <f t="shared" si="215"/>
        <v>37980</v>
      </c>
      <c r="CM5570" s="26"/>
      <c r="CR5570" s="26" t="str">
        <f t="shared" si="216"/>
        <v>('대동약국(안락동)', '605-18-23967', '부산 동래구 안락동 769-8', '8806538056616', '에이퀴스정 2.5mg', 37980, '2025-03-01'),</v>
      </c>
    </row>
    <row r="5571" spans="79:96" x14ac:dyDescent="0.25">
      <c r="CA5571" s="29">
        <v>5568</v>
      </c>
      <c r="CB5571" s="50"/>
      <c r="CC5571" s="55" t="s">
        <v>8466</v>
      </c>
      <c r="CD5571" s="31" t="s">
        <v>4069</v>
      </c>
      <c r="CE5571" s="55" t="s">
        <v>8467</v>
      </c>
      <c r="CF5571" s="32" t="s">
        <v>4071</v>
      </c>
      <c r="CG5571" s="33" t="s">
        <v>1628</v>
      </c>
      <c r="CH5571" s="31">
        <v>18990</v>
      </c>
      <c r="CI5571" s="35">
        <v>45717</v>
      </c>
      <c r="CJ5571" s="35"/>
      <c r="CK5571" s="56">
        <v>37980</v>
      </c>
      <c r="CL5571" s="26">
        <f t="shared" si="215"/>
        <v>18990</v>
      </c>
      <c r="CM5571" s="26"/>
      <c r="CR5571" s="26" t="str">
        <f t="shared" si="216"/>
        <v>('대동약국(안락동)', '605-18-23967', '부산 동래구 안락동 769-8', '8806538056616', '에이퀴스정 2.5mg', 18990, '2025-03-01'),</v>
      </c>
    </row>
    <row r="5572" spans="79:96" x14ac:dyDescent="0.25">
      <c r="CA5572" s="29">
        <v>5569</v>
      </c>
      <c r="CB5572" s="50"/>
      <c r="CC5572" s="55" t="s">
        <v>8466</v>
      </c>
      <c r="CD5572" s="31" t="s">
        <v>4069</v>
      </c>
      <c r="CE5572" s="55" t="s">
        <v>8467</v>
      </c>
      <c r="CF5572" s="32" t="s">
        <v>4071</v>
      </c>
      <c r="CG5572" s="33" t="s">
        <v>1628</v>
      </c>
      <c r="CH5572" s="34">
        <v>18990</v>
      </c>
      <c r="CI5572" s="35">
        <v>45717</v>
      </c>
      <c r="CJ5572" s="35"/>
      <c r="CK5572" s="36">
        <v>37980</v>
      </c>
      <c r="CL5572" s="26">
        <f t="shared" si="215"/>
        <v>18990</v>
      </c>
      <c r="CM5572" s="26"/>
      <c r="CR5572" s="26" t="str">
        <f t="shared" si="216"/>
        <v>('대동약국(안락동)', '605-18-23967', '부산 동래구 안락동 769-8', '8806538056616', '에이퀴스정 2.5mg', 18990, '2025-03-01'),</v>
      </c>
    </row>
    <row r="5573" spans="79:96" x14ac:dyDescent="0.25">
      <c r="CA5573" s="29">
        <v>5570</v>
      </c>
      <c r="CB5573" s="50"/>
      <c r="CC5573" s="55" t="s">
        <v>8468</v>
      </c>
      <c r="CD5573" s="31" t="s">
        <v>8469</v>
      </c>
      <c r="CE5573" s="55" t="s">
        <v>8470</v>
      </c>
      <c r="CF5573" s="32" t="s">
        <v>84</v>
      </c>
      <c r="CG5573" s="33" t="s">
        <v>85</v>
      </c>
      <c r="CH5573" s="34">
        <v>39780</v>
      </c>
      <c r="CI5573" s="35">
        <v>45717</v>
      </c>
      <c r="CJ5573" s="35"/>
      <c r="CK5573" s="36">
        <v>79560</v>
      </c>
      <c r="CL5573" s="26">
        <f t="shared" ref="CL5573:CL5636" si="217">IFERROR(CK5573/2,"")</f>
        <v>39780</v>
      </c>
      <c r="CM5573" s="26"/>
      <c r="CR5573" s="26" t="str">
        <f t="shared" ref="CR5573:CR5636" si="218">IFERROR("('"&amp;CC5573&amp;"', '"&amp;CD5573&amp;"', '"&amp;CE5573&amp;"', '"&amp;CF5573&amp;"', '"&amp;CG5573&amp;"', "&amp;CH5573&amp;", '"&amp;TEXT(CI5573,"YYYY-MM-DD")&amp;"'),","")</f>
        <v>('대성약국(부산동래구)', '607-10-57448', '부산광역시 동래구 명륜동 532-18, 19', '8806538013749', '리피칸정 10mg', 39780, '2025-03-01'),</v>
      </c>
    </row>
    <row r="5574" spans="79:96" x14ac:dyDescent="0.25">
      <c r="CA5574" s="29">
        <v>5571</v>
      </c>
      <c r="CB5574" s="50"/>
      <c r="CC5574" s="55" t="s">
        <v>8471</v>
      </c>
      <c r="CD5574" s="31" t="s">
        <v>8472</v>
      </c>
      <c r="CE5574" s="55" t="s">
        <v>8473</v>
      </c>
      <c r="CF5574" s="32" t="s">
        <v>2013</v>
      </c>
      <c r="CG5574" s="33" t="s">
        <v>1391</v>
      </c>
      <c r="CH5574" s="34">
        <v>4275</v>
      </c>
      <c r="CI5574" s="35">
        <v>45717</v>
      </c>
      <c r="CJ5574" s="35"/>
      <c r="CK5574" s="36">
        <v>8550</v>
      </c>
      <c r="CL5574" s="26">
        <f t="shared" si="217"/>
        <v>4275</v>
      </c>
      <c r="CM5574" s="26"/>
      <c r="CR5574" s="26" t="str">
        <f t="shared" si="218"/>
        <v>('대티약국(서대신3가)', '750-08-02638', '부산광역시 서구 대티로 173 1층 101호', '8806538026510', '티니다진정 500mg', 4275, '2025-03-01'),</v>
      </c>
    </row>
    <row r="5575" spans="79:96" x14ac:dyDescent="0.25">
      <c r="CA5575" s="29">
        <v>5572</v>
      </c>
      <c r="CB5575" s="50"/>
      <c r="CC5575" s="55" t="s">
        <v>8471</v>
      </c>
      <c r="CD5575" s="31" t="s">
        <v>8472</v>
      </c>
      <c r="CE5575" s="55" t="s">
        <v>8473</v>
      </c>
      <c r="CF5575" s="32" t="s">
        <v>732</v>
      </c>
      <c r="CG5575" s="33" t="s">
        <v>733</v>
      </c>
      <c r="CH5575" s="31">
        <v>5750</v>
      </c>
      <c r="CI5575" s="35">
        <v>45717</v>
      </c>
      <c r="CJ5575" s="35"/>
      <c r="CK5575" s="56">
        <v>11500</v>
      </c>
      <c r="CL5575" s="26">
        <f t="shared" si="217"/>
        <v>5750</v>
      </c>
      <c r="CM5575" s="26"/>
      <c r="CR5575" s="26" t="str">
        <f t="shared" si="218"/>
        <v>('대티약국(서대신3가)', '750-08-02638', '부산광역시 서구 대티로 173 1층 101호', '8806538017259', '신일피리독신정 50mg', 5750, '2025-03-01'),</v>
      </c>
    </row>
    <row r="5576" spans="79:96" x14ac:dyDescent="0.25">
      <c r="CA5576" s="29">
        <v>5573</v>
      </c>
      <c r="CB5576" s="50"/>
      <c r="CC5576" s="55" t="s">
        <v>8474</v>
      </c>
      <c r="CD5576" s="31" t="s">
        <v>8475</v>
      </c>
      <c r="CE5576" s="55" t="s">
        <v>8476</v>
      </c>
      <c r="CF5576" s="32" t="s">
        <v>84</v>
      </c>
      <c r="CG5576" s="33" t="s">
        <v>85</v>
      </c>
      <c r="CH5576" s="34">
        <v>39780</v>
      </c>
      <c r="CI5576" s="35">
        <v>45689</v>
      </c>
      <c r="CJ5576" s="35"/>
      <c r="CK5576" s="36">
        <v>79560</v>
      </c>
      <c r="CL5576" s="26">
        <f t="shared" si="217"/>
        <v>39780</v>
      </c>
      <c r="CM5576" s="26"/>
      <c r="CR5576" s="26" t="str">
        <f t="shared" si="218"/>
        <v>('대학약국(개금)', '861-21-00851', '부산광역시 부산진구 복지로 61 2층 승현빌딩', '8806538013749', '리피칸정 10mg', 39780, '2025-02-01'),</v>
      </c>
    </row>
    <row r="5577" spans="79:96" x14ac:dyDescent="0.25">
      <c r="CA5577" s="29">
        <v>5574</v>
      </c>
      <c r="CB5577" s="50"/>
      <c r="CC5577" s="55" t="s">
        <v>8474</v>
      </c>
      <c r="CD5577" s="31" t="s">
        <v>8475</v>
      </c>
      <c r="CE5577" s="55" t="s">
        <v>8476</v>
      </c>
      <c r="CF5577" s="32" t="s">
        <v>84</v>
      </c>
      <c r="CG5577" s="33" t="s">
        <v>85</v>
      </c>
      <c r="CH5577" s="34">
        <v>39780</v>
      </c>
      <c r="CI5577" s="35">
        <v>45658</v>
      </c>
      <c r="CJ5577" s="35"/>
      <c r="CK5577" s="36">
        <v>79560</v>
      </c>
      <c r="CL5577" s="26">
        <f t="shared" si="217"/>
        <v>39780</v>
      </c>
      <c r="CM5577" s="26"/>
      <c r="CR5577" s="26" t="str">
        <f t="shared" si="218"/>
        <v>('대학약국(개금)', '861-21-00851', '부산광역시 부산진구 복지로 61 2층 승현빌딩', '8806538013749', '리피칸정 10mg', 39780, '2025-01-01'),</v>
      </c>
    </row>
    <row r="5578" spans="79:96" x14ac:dyDescent="0.25">
      <c r="CA5578" s="29">
        <v>5575</v>
      </c>
      <c r="CB5578" s="50"/>
      <c r="CC5578" s="55" t="s">
        <v>8477</v>
      </c>
      <c r="CD5578" s="31" t="s">
        <v>8478</v>
      </c>
      <c r="CE5578" s="55" t="s">
        <v>8479</v>
      </c>
      <c r="CF5578" s="32" t="s">
        <v>1032</v>
      </c>
      <c r="CG5578" s="33" t="s">
        <v>948</v>
      </c>
      <c r="CH5578" s="34">
        <v>11000</v>
      </c>
      <c r="CI5578" s="35">
        <v>45717</v>
      </c>
      <c r="CJ5578" s="35"/>
      <c r="CK5578" s="36">
        <v>22000</v>
      </c>
      <c r="CL5578" s="26">
        <f t="shared" si="217"/>
        <v>11000</v>
      </c>
      <c r="CM5578" s="26"/>
      <c r="CR5578" s="26" t="str">
        <f t="shared" si="218"/>
        <v>('더나은약국(하단)', '472-24-00900', '부산 사하구 하단동 낙동남로 1400, 103호 정우 헤리티지', '8806538014029', '신일엠정 500mg', 11000, '2025-03-01'),</v>
      </c>
    </row>
    <row r="5579" spans="79:96" x14ac:dyDescent="0.25">
      <c r="CA5579" s="29">
        <v>5576</v>
      </c>
      <c r="CB5579" s="50"/>
      <c r="CC5579" s="55" t="s">
        <v>8480</v>
      </c>
      <c r="CD5579" s="31" t="s">
        <v>8481</v>
      </c>
      <c r="CE5579" s="55" t="s">
        <v>8482</v>
      </c>
      <c r="CF5579" s="32" t="s">
        <v>615</v>
      </c>
      <c r="CG5579" s="33" t="s">
        <v>616</v>
      </c>
      <c r="CH5579" s="34">
        <v>15000</v>
      </c>
      <c r="CI5579" s="35">
        <v>45717</v>
      </c>
      <c r="CJ5579" s="35"/>
      <c r="CK5579" s="36">
        <v>30000</v>
      </c>
      <c r="CL5579" s="26">
        <f t="shared" si="217"/>
        <v>15000</v>
      </c>
      <c r="CM5579" s="26"/>
      <c r="CR5579" s="26" t="str">
        <f t="shared" si="218"/>
        <v>('동아정문약국(부산서구)', '586-25-00638', '부산광역시 서구 대신공원로 27 (서대신동3가)', '8806538015149', '신일폴산정 1mg', 15000, '2025-03-01'),</v>
      </c>
    </row>
    <row r="5580" spans="79:96" x14ac:dyDescent="0.25">
      <c r="CA5580" s="29">
        <v>5577</v>
      </c>
      <c r="CB5580" s="50"/>
      <c r="CC5580" s="55" t="s">
        <v>8480</v>
      </c>
      <c r="CD5580" s="31" t="s">
        <v>8481</v>
      </c>
      <c r="CE5580" s="55" t="s">
        <v>8482</v>
      </c>
      <c r="CF5580" s="32" t="s">
        <v>615</v>
      </c>
      <c r="CG5580" s="33" t="s">
        <v>616</v>
      </c>
      <c r="CH5580" s="34">
        <v>15000</v>
      </c>
      <c r="CI5580" s="35">
        <v>45717</v>
      </c>
      <c r="CJ5580" s="35"/>
      <c r="CK5580" s="36">
        <v>30000</v>
      </c>
      <c r="CL5580" s="26">
        <f t="shared" si="217"/>
        <v>15000</v>
      </c>
      <c r="CM5580" s="26"/>
      <c r="CR5580" s="26" t="str">
        <f t="shared" si="218"/>
        <v>('동아정문약국(부산서구)', '586-25-00638', '부산광역시 서구 대신공원로 27 (서대신동3가)', '8806538015149', '신일폴산정 1mg', 15000, '2025-03-01'),</v>
      </c>
    </row>
    <row r="5581" spans="79:96" x14ac:dyDescent="0.25">
      <c r="CA5581" s="29">
        <v>5578</v>
      </c>
      <c r="CB5581" s="50"/>
      <c r="CC5581" s="55" t="s">
        <v>8483</v>
      </c>
      <c r="CD5581" s="31" t="s">
        <v>2706</v>
      </c>
      <c r="CE5581" s="55" t="s">
        <v>8484</v>
      </c>
      <c r="CF5581" s="32" t="s">
        <v>1259</v>
      </c>
      <c r="CG5581" s="33" t="s">
        <v>1260</v>
      </c>
      <c r="CH5581" s="34">
        <v>12500</v>
      </c>
      <c r="CI5581" s="35">
        <v>45717</v>
      </c>
      <c r="CJ5581" s="35"/>
      <c r="CK5581" s="36">
        <v>25000</v>
      </c>
      <c r="CL5581" s="26">
        <f t="shared" si="217"/>
        <v>12500</v>
      </c>
      <c r="CM5581" s="26"/>
      <c r="CR5581" s="26" t="str">
        <f t="shared" si="218"/>
        <v>('동원약국(대구서구)', '503-17-52835', '대구광역시 서구 국채보상로 300', '8806538005737', '메코민캡슐 500mcg', 12500, '2025-03-01'),</v>
      </c>
    </row>
    <row r="5582" spans="79:96" x14ac:dyDescent="0.25">
      <c r="CA5582" s="29">
        <v>5579</v>
      </c>
      <c r="CB5582" s="50"/>
      <c r="CC5582" s="55" t="s">
        <v>8485</v>
      </c>
      <c r="CD5582" s="31" t="s">
        <v>8486</v>
      </c>
      <c r="CE5582" s="55" t="s">
        <v>8487</v>
      </c>
      <c r="CF5582" s="32" t="s">
        <v>1041</v>
      </c>
      <c r="CG5582" s="33" t="s">
        <v>1004</v>
      </c>
      <c r="CH5582" s="34">
        <v>6000</v>
      </c>
      <c r="CI5582" s="35">
        <v>45717</v>
      </c>
      <c r="CJ5582" s="35"/>
      <c r="CK5582" s="36">
        <v>12000</v>
      </c>
      <c r="CL5582" s="26">
        <f t="shared" si="217"/>
        <v>6000</v>
      </c>
      <c r="CM5582" s="26"/>
      <c r="CR5582" s="26" t="str">
        <f t="shared" si="218"/>
        <v>('동화약국(충무동1가)', '875-06-00750', '부산광역시 서구 구덕로 109 1층101호', '8806538014647', '신일티아민염산염정 10mg', 6000, '2025-03-01'),</v>
      </c>
    </row>
    <row r="5583" spans="79:96" x14ac:dyDescent="0.25">
      <c r="CA5583" s="29">
        <v>5580</v>
      </c>
      <c r="CB5583" s="50"/>
      <c r="CC5583" s="55" t="s">
        <v>8488</v>
      </c>
      <c r="CD5583" s="31" t="s">
        <v>8489</v>
      </c>
      <c r="CE5583" s="55" t="s">
        <v>8490</v>
      </c>
      <c r="CF5583" s="32" t="s">
        <v>2043</v>
      </c>
      <c r="CG5583" s="33" t="s">
        <v>2044</v>
      </c>
      <c r="CH5583" s="34">
        <v>10250</v>
      </c>
      <c r="CI5583" s="35">
        <v>45717</v>
      </c>
      <c r="CJ5583" s="35"/>
      <c r="CK5583" s="36">
        <v>20500</v>
      </c>
      <c r="CL5583" s="26">
        <f t="shared" si="217"/>
        <v>10250</v>
      </c>
      <c r="CM5583" s="26"/>
      <c r="CR5583" s="26" t="str">
        <f t="shared" si="218"/>
        <v>('레몬약국(덕천)', '783-08-01532', '부산광역시 북구 만덕대로 16', '8806538026428', '티니다진정 150mg', 10250, '2025-03-01'),</v>
      </c>
    </row>
    <row r="5584" spans="79:96" x14ac:dyDescent="0.25">
      <c r="CA5584" s="29">
        <v>5581</v>
      </c>
      <c r="CB5584" s="50"/>
      <c r="CC5584" s="55" t="s">
        <v>8488</v>
      </c>
      <c r="CD5584" s="31" t="s">
        <v>8489</v>
      </c>
      <c r="CE5584" s="55" t="s">
        <v>8490</v>
      </c>
      <c r="CF5584" s="32" t="s">
        <v>2043</v>
      </c>
      <c r="CG5584" s="33" t="s">
        <v>2044</v>
      </c>
      <c r="CH5584" s="34">
        <v>10250</v>
      </c>
      <c r="CI5584" s="35">
        <v>45717</v>
      </c>
      <c r="CJ5584" s="35"/>
      <c r="CK5584" s="36">
        <v>20500</v>
      </c>
      <c r="CL5584" s="26">
        <f t="shared" si="217"/>
        <v>10250</v>
      </c>
      <c r="CM5584" s="26"/>
      <c r="CR5584" s="26" t="str">
        <f t="shared" si="218"/>
        <v>('레몬약국(덕천)', '783-08-01532', '부산광역시 북구 만덕대로 16', '8806538026428', '티니다진정 150mg', 10250, '2025-03-01'),</v>
      </c>
    </row>
    <row r="5585" spans="79:96" x14ac:dyDescent="0.25">
      <c r="CA5585" s="29">
        <v>5582</v>
      </c>
      <c r="CB5585" s="50"/>
      <c r="CC5585" s="55" t="s">
        <v>8491</v>
      </c>
      <c r="CD5585" s="31" t="s">
        <v>8492</v>
      </c>
      <c r="CE5585" s="55" t="s">
        <v>8493</v>
      </c>
      <c r="CF5585" s="32" t="s">
        <v>1376</v>
      </c>
      <c r="CG5585" s="33" t="s">
        <v>197</v>
      </c>
      <c r="CH5585" s="34">
        <v>10680</v>
      </c>
      <c r="CI5585" s="35">
        <v>45689</v>
      </c>
      <c r="CJ5585" s="35"/>
      <c r="CK5585" s="36">
        <v>21360</v>
      </c>
      <c r="CL5585" s="26">
        <f t="shared" si="217"/>
        <v>10680</v>
      </c>
      <c r="CM5585" s="26"/>
      <c r="CR5585" s="26" t="str">
        <f t="shared" si="218"/>
        <v>('리드팜백화점약국(부전)', '574-02-02861', '부산광역시 부산진구 서면로 71 1층', '8806538013817', '리피칸정 20mg', 10680, '2025-02-01'),</v>
      </c>
    </row>
    <row r="5586" spans="79:96" x14ac:dyDescent="0.25">
      <c r="CA5586" s="29">
        <v>5583</v>
      </c>
      <c r="CB5586" s="50"/>
      <c r="CC5586" s="55" t="s">
        <v>8494</v>
      </c>
      <c r="CD5586" s="31" t="s">
        <v>8495</v>
      </c>
      <c r="CE5586" s="55" t="s">
        <v>8496</v>
      </c>
      <c r="CF5586" s="32" t="s">
        <v>1032</v>
      </c>
      <c r="CG5586" s="33" t="s">
        <v>948</v>
      </c>
      <c r="CH5586" s="34">
        <v>11000</v>
      </c>
      <c r="CI5586" s="35">
        <v>45658</v>
      </c>
      <c r="CJ5586" s="35"/>
      <c r="CK5586" s="36">
        <v>22000</v>
      </c>
      <c r="CL5586" s="26">
        <f t="shared" si="217"/>
        <v>11000</v>
      </c>
      <c r="CM5586" s="26"/>
      <c r="CR5586" s="26" t="str">
        <f t="shared" si="218"/>
        <v>('맑은약국(창원해운)', '138-22-00933', '경상남도 창원시 마산합포구 월영동로 1 102호, 한미메디컬센타', '8806538014029', '신일엠정 500mg', 11000, '2025-01-01'),</v>
      </c>
    </row>
    <row r="5587" spans="79:96" x14ac:dyDescent="0.25">
      <c r="CA5587" s="29">
        <v>5584</v>
      </c>
      <c r="CB5587" s="50"/>
      <c r="CC5587" s="55" t="s">
        <v>8497</v>
      </c>
      <c r="CD5587" s="31" t="s">
        <v>4640</v>
      </c>
      <c r="CE5587" s="55" t="s">
        <v>8498</v>
      </c>
      <c r="CF5587" s="32" t="s">
        <v>84</v>
      </c>
      <c r="CG5587" s="33" t="s">
        <v>85</v>
      </c>
      <c r="CH5587" s="34">
        <v>39780</v>
      </c>
      <c r="CI5587" s="35">
        <v>45717</v>
      </c>
      <c r="CJ5587" s="35"/>
      <c r="CK5587" s="36">
        <v>79560</v>
      </c>
      <c r="CL5587" s="26">
        <f t="shared" si="217"/>
        <v>39780</v>
      </c>
      <c r="CM5587" s="26"/>
      <c r="CR5587" s="26" t="str">
        <f t="shared" si="218"/>
        <v>('메디칼약국(광안)', '617-12-40803', '부산광역시 수영구 수영로 621 부광1-11호~2호', '8806538013749', '리피칸정 10mg', 39780, '2025-03-01'),</v>
      </c>
    </row>
    <row r="5588" spans="79:96" x14ac:dyDescent="0.25">
      <c r="CA5588" s="29">
        <v>5585</v>
      </c>
      <c r="CB5588" s="50"/>
      <c r="CC5588" s="55" t="s">
        <v>8497</v>
      </c>
      <c r="CD5588" s="31" t="s">
        <v>4640</v>
      </c>
      <c r="CE5588" s="55" t="s">
        <v>8498</v>
      </c>
      <c r="CF5588" s="32" t="s">
        <v>84</v>
      </c>
      <c r="CG5588" s="33" t="s">
        <v>85</v>
      </c>
      <c r="CH5588" s="34">
        <v>119340</v>
      </c>
      <c r="CI5588" s="35">
        <v>45717</v>
      </c>
      <c r="CJ5588" s="35"/>
      <c r="CK5588" s="36">
        <v>238680</v>
      </c>
      <c r="CL5588" s="26">
        <f t="shared" si="217"/>
        <v>119340</v>
      </c>
      <c r="CM5588" s="26"/>
      <c r="CR5588" s="26" t="str">
        <f t="shared" si="218"/>
        <v>('메디칼약국(광안)', '617-12-40803', '부산광역시 수영구 수영로 621 부광1-11호~2호', '8806538013749', '리피칸정 10mg', 119340, '2025-03-01'),</v>
      </c>
    </row>
    <row r="5589" spans="79:96" x14ac:dyDescent="0.25">
      <c r="CA5589" s="29">
        <v>5586</v>
      </c>
      <c r="CB5589" s="50"/>
      <c r="CC5589" s="55" t="s">
        <v>8499</v>
      </c>
      <c r="CD5589" s="31" t="s">
        <v>8500</v>
      </c>
      <c r="CE5589" s="55" t="s">
        <v>8501</v>
      </c>
      <c r="CF5589" s="32" t="s">
        <v>615</v>
      </c>
      <c r="CG5589" s="33" t="s">
        <v>616</v>
      </c>
      <c r="CH5589" s="34">
        <v>7500</v>
      </c>
      <c r="CI5589" s="35">
        <v>45717</v>
      </c>
      <c r="CJ5589" s="35"/>
      <c r="CK5589" s="36">
        <v>15000</v>
      </c>
      <c r="CL5589" s="26">
        <f t="shared" si="217"/>
        <v>7500</v>
      </c>
      <c r="CM5589" s="26"/>
      <c r="CR5589" s="26" t="str">
        <f t="shared" si="218"/>
        <v>('메디팜대학약국(서구)', '612-01-74355', '부산 서구 서대신동3가 61-52', '8806538015149', '신일폴산정 1mg', 7500, '2025-03-01'),</v>
      </c>
    </row>
    <row r="5590" spans="79:96" x14ac:dyDescent="0.25">
      <c r="CA5590" s="29">
        <v>5587</v>
      </c>
      <c r="CB5590" s="50"/>
      <c r="CC5590" s="55" t="s">
        <v>8502</v>
      </c>
      <c r="CD5590" s="31" t="s">
        <v>4817</v>
      </c>
      <c r="CE5590" s="55" t="s">
        <v>8503</v>
      </c>
      <c r="CF5590" s="32" t="s">
        <v>499</v>
      </c>
      <c r="CG5590" s="33" t="s">
        <v>500</v>
      </c>
      <c r="CH5590" s="34">
        <v>15570</v>
      </c>
      <c r="CI5590" s="35">
        <v>45717</v>
      </c>
      <c r="CJ5590" s="35"/>
      <c r="CK5590" s="36">
        <v>31140</v>
      </c>
      <c r="CL5590" s="26">
        <f t="shared" si="217"/>
        <v>15570</v>
      </c>
      <c r="CM5590" s="26"/>
      <c r="CR5590" s="26" t="str">
        <f t="shared" si="218"/>
        <v>('메디팜민제약국(영선)', '602-02-82705', '부산 영도구 영선동 122-3', '8806538049823', '하이엘정 5mg', 15570, '2025-03-01'),</v>
      </c>
    </row>
    <row r="5591" spans="79:96" x14ac:dyDescent="0.25">
      <c r="CA5591" s="29">
        <v>5588</v>
      </c>
      <c r="CB5591" s="50"/>
      <c r="CC5591" s="55" t="s">
        <v>8504</v>
      </c>
      <c r="CD5591" s="31" t="s">
        <v>8505</v>
      </c>
      <c r="CE5591" s="55" t="s">
        <v>8506</v>
      </c>
      <c r="CF5591" s="32" t="s">
        <v>1041</v>
      </c>
      <c r="CG5591" s="33" t="s">
        <v>1004</v>
      </c>
      <c r="CH5591" s="34">
        <v>6000</v>
      </c>
      <c r="CI5591" s="35">
        <v>45717</v>
      </c>
      <c r="CJ5591" s="35"/>
      <c r="CK5591" s="36">
        <v>12000</v>
      </c>
      <c r="CL5591" s="26">
        <f t="shared" si="217"/>
        <v>6000</v>
      </c>
      <c r="CM5591" s="26"/>
      <c r="CR5591" s="26" t="str">
        <f t="shared" si="218"/>
        <v>('메디팜삼성약국(창원구암)', '101-16-05857', '경상남도 창원시 마산회원구 팔용로 161 1층', '8806538014647', '신일티아민염산염정 10mg', 6000, '2025-03-01'),</v>
      </c>
    </row>
    <row r="5592" spans="79:96" x14ac:dyDescent="0.25">
      <c r="CA5592" s="29">
        <v>5589</v>
      </c>
      <c r="CB5592" s="50"/>
      <c r="CC5592" s="55" t="s">
        <v>8507</v>
      </c>
      <c r="CD5592" s="31" t="s">
        <v>8508</v>
      </c>
      <c r="CE5592" s="55" t="s">
        <v>8509</v>
      </c>
      <c r="CF5592" s="32" t="s">
        <v>732</v>
      </c>
      <c r="CG5592" s="33" t="s">
        <v>733</v>
      </c>
      <c r="CH5592" s="34">
        <v>5750</v>
      </c>
      <c r="CI5592" s="35">
        <v>45717</v>
      </c>
      <c r="CJ5592" s="35"/>
      <c r="CK5592" s="36">
        <v>11500</v>
      </c>
      <c r="CL5592" s="26">
        <f t="shared" si="217"/>
        <v>5750</v>
      </c>
      <c r="CM5592" s="26"/>
      <c r="CR5592" s="26" t="str">
        <f t="shared" si="218"/>
        <v>('물금힘찬약국(양산)', '256-10-00091', '경상남도 양산시 청운로 343 104호(BR빌딩)', '8806538017259', '신일피리독신정 50mg', 5750, '2025-03-01'),</v>
      </c>
    </row>
    <row r="5593" spans="79:96" x14ac:dyDescent="0.25">
      <c r="CA5593" s="29">
        <v>5590</v>
      </c>
      <c r="CB5593" s="50"/>
      <c r="CC5593" s="55" t="s">
        <v>8510</v>
      </c>
      <c r="CD5593" s="31" t="s">
        <v>8511</v>
      </c>
      <c r="CE5593" s="55" t="s">
        <v>8512</v>
      </c>
      <c r="CF5593" s="32" t="s">
        <v>732</v>
      </c>
      <c r="CG5593" s="33" t="s">
        <v>733</v>
      </c>
      <c r="CH5593" s="34">
        <v>5750</v>
      </c>
      <c r="CI5593" s="35">
        <v>45717</v>
      </c>
      <c r="CJ5593" s="35"/>
      <c r="CK5593" s="36">
        <v>11500</v>
      </c>
      <c r="CL5593" s="26">
        <f t="shared" si="217"/>
        <v>5750</v>
      </c>
      <c r="CM5593" s="26"/>
      <c r="CR5593" s="26" t="str">
        <f t="shared" si="218"/>
        <v>('미래팜연세약국(달)', '610-09-61374', '울산 남구 달동 710-8', '8806538017259', '신일피리독신정 50mg', 5750, '2025-03-01'),</v>
      </c>
    </row>
    <row r="5594" spans="79:96" x14ac:dyDescent="0.25">
      <c r="CA5594" s="29">
        <v>5591</v>
      </c>
      <c r="CB5594" s="50"/>
      <c r="CC5594" s="55" t="s">
        <v>8513</v>
      </c>
      <c r="CD5594" s="31" t="s">
        <v>8514</v>
      </c>
      <c r="CE5594" s="55" t="s">
        <v>8515</v>
      </c>
      <c r="CF5594" s="32" t="s">
        <v>1376</v>
      </c>
      <c r="CG5594" s="33" t="s">
        <v>197</v>
      </c>
      <c r="CH5594" s="34">
        <v>32040</v>
      </c>
      <c r="CI5594" s="35">
        <v>45689</v>
      </c>
      <c r="CJ5594" s="35"/>
      <c r="CK5594" s="36">
        <v>64080</v>
      </c>
      <c r="CL5594" s="26">
        <f t="shared" si="217"/>
        <v>32040</v>
      </c>
      <c r="CM5594" s="26"/>
      <c r="CR5594" s="26" t="str">
        <f t="shared" si="218"/>
        <v>('미소약국(연산)', '868-02-02752', '부산광역시 연제구 과정로 144 1층', '8806538013817', '리피칸정 20mg', 32040, '2025-02-01'),</v>
      </c>
    </row>
    <row r="5595" spans="79:96" x14ac:dyDescent="0.25">
      <c r="CA5595" s="29">
        <v>5592</v>
      </c>
      <c r="CB5595" s="50"/>
      <c r="CC5595" s="55" t="s">
        <v>8516</v>
      </c>
      <c r="CD5595" s="31" t="s">
        <v>8517</v>
      </c>
      <c r="CE5595" s="55" t="s">
        <v>8518</v>
      </c>
      <c r="CF5595" s="32" t="s">
        <v>615</v>
      </c>
      <c r="CG5595" s="33" t="s">
        <v>616</v>
      </c>
      <c r="CH5595" s="34">
        <v>15000</v>
      </c>
      <c r="CI5595" s="35">
        <v>45658</v>
      </c>
      <c r="CJ5595" s="35"/>
      <c r="CK5595" s="36">
        <v>30000</v>
      </c>
      <c r="CL5595" s="26">
        <f t="shared" si="217"/>
        <v>15000</v>
      </c>
      <c r="CM5595" s="26"/>
      <c r="CR5595" s="26" t="str">
        <f t="shared" si="218"/>
        <v>('바로약국(양산물금)', '812-48-00706', '경상남도 양산시 화합1길 7', '8806538015149', '신일폴산정 1mg', 15000, '2025-01-01'),</v>
      </c>
    </row>
    <row r="5596" spans="79:96" x14ac:dyDescent="0.25">
      <c r="CA5596" s="29">
        <v>5593</v>
      </c>
      <c r="CB5596" s="50"/>
      <c r="CC5596" s="55" t="s">
        <v>8519</v>
      </c>
      <c r="CD5596" s="31" t="s">
        <v>8520</v>
      </c>
      <c r="CE5596" s="55" t="s">
        <v>8521</v>
      </c>
      <c r="CF5596" s="32" t="s">
        <v>615</v>
      </c>
      <c r="CG5596" s="33" t="s">
        <v>616</v>
      </c>
      <c r="CH5596" s="34">
        <v>7500</v>
      </c>
      <c r="CI5596" s="35">
        <v>45717</v>
      </c>
      <c r="CJ5596" s="35"/>
      <c r="CK5596" s="36">
        <v>15000</v>
      </c>
      <c r="CL5596" s="26">
        <f t="shared" si="217"/>
        <v>7500</v>
      </c>
      <c r="CM5596" s="26"/>
      <c r="CR5596" s="26" t="str">
        <f t="shared" si="218"/>
        <v>('반도약국(양정)', '826-15-02627', '부산광역시 부산진구 연수로 38 270동 1층 A-104호 (양정자이더샵 SKVIEW 아파트)', '8806538015149', '신일폴산정 1mg', 7500, '2025-03-01'),</v>
      </c>
    </row>
    <row r="5597" spans="79:96" x14ac:dyDescent="0.25">
      <c r="CA5597" s="29">
        <v>5594</v>
      </c>
      <c r="CB5597" s="50"/>
      <c r="CC5597" s="55" t="s">
        <v>8519</v>
      </c>
      <c r="CD5597" s="31" t="s">
        <v>8520</v>
      </c>
      <c r="CE5597" s="55" t="s">
        <v>8521</v>
      </c>
      <c r="CF5597" s="32" t="s">
        <v>615</v>
      </c>
      <c r="CG5597" s="33" t="s">
        <v>616</v>
      </c>
      <c r="CH5597" s="34">
        <v>-7500</v>
      </c>
      <c r="CI5597" s="35">
        <v>45717</v>
      </c>
      <c r="CJ5597" s="35"/>
      <c r="CK5597" s="36">
        <v>-15000</v>
      </c>
      <c r="CL5597" s="26">
        <f t="shared" si="217"/>
        <v>-7500</v>
      </c>
      <c r="CM5597" s="26"/>
      <c r="CR5597" s="26" t="str">
        <f t="shared" si="218"/>
        <v>('반도약국(양정)', '826-15-02627', '부산광역시 부산진구 연수로 38 270동 1층 A-104호 (양정자이더샵 SKVIEW 아파트)', '8806538015149', '신일폴산정 1mg', -7500, '2025-03-01'),</v>
      </c>
    </row>
    <row r="5598" spans="79:96" x14ac:dyDescent="0.25">
      <c r="CA5598" s="29">
        <v>5595</v>
      </c>
      <c r="CB5598" s="50"/>
      <c r="CC5598" s="55" t="s">
        <v>8519</v>
      </c>
      <c r="CD5598" s="31" t="s">
        <v>8520</v>
      </c>
      <c r="CE5598" s="55" t="s">
        <v>8521</v>
      </c>
      <c r="CF5598" s="32" t="s">
        <v>311</v>
      </c>
      <c r="CG5598" s="33" t="s">
        <v>312</v>
      </c>
      <c r="CH5598" s="34">
        <v>-45900</v>
      </c>
      <c r="CI5598" s="35">
        <v>45717</v>
      </c>
      <c r="CJ5598" s="35"/>
      <c r="CK5598" s="36">
        <v>-91800</v>
      </c>
      <c r="CL5598" s="26">
        <f t="shared" si="217"/>
        <v>-45900</v>
      </c>
      <c r="CM5598" s="26"/>
      <c r="CR5598" s="26" t="str">
        <f t="shared" si="218"/>
        <v>('반도약국(양정)', '826-15-02627', '부산광역시 부산진구 연수로 38 270동 1층 A-104호 (양정자이더샵 SKVIEW 아파트)', '8806538044125', '하이엘정 10mg', -45900, '2025-03-01'),</v>
      </c>
    </row>
    <row r="5599" spans="79:96" x14ac:dyDescent="0.25">
      <c r="CA5599" s="29">
        <v>5596</v>
      </c>
      <c r="CB5599" s="50"/>
      <c r="CC5599" s="55" t="s">
        <v>8522</v>
      </c>
      <c r="CD5599" s="31" t="s">
        <v>8523</v>
      </c>
      <c r="CE5599" s="55" t="s">
        <v>8524</v>
      </c>
      <c r="CF5599" s="32" t="s">
        <v>645</v>
      </c>
      <c r="CG5599" s="33" t="s">
        <v>646</v>
      </c>
      <c r="CH5599" s="34">
        <v>19000</v>
      </c>
      <c r="CI5599" s="35">
        <v>45717</v>
      </c>
      <c r="CJ5599" s="35"/>
      <c r="CK5599" s="36">
        <v>38000</v>
      </c>
      <c r="CL5599" s="26">
        <f t="shared" si="217"/>
        <v>19000</v>
      </c>
      <c r="CM5599" s="26"/>
      <c r="CR5599" s="26" t="str">
        <f t="shared" si="218"/>
        <v>('백두산약국(경남마산)', '615-14-77458', '경상남도 창원시 마산합포구 3·15대로 166 102호 103', '8806538014265', '신일브롬헥신염산염정 8mg', 19000, '2025-03-01'),</v>
      </c>
    </row>
    <row r="5600" spans="79:96" x14ac:dyDescent="0.25">
      <c r="CA5600" s="29">
        <v>5597</v>
      </c>
      <c r="CB5600" s="50"/>
      <c r="CC5600" s="55" t="s">
        <v>8522</v>
      </c>
      <c r="CD5600" s="31" t="s">
        <v>8523</v>
      </c>
      <c r="CE5600" s="55" t="s">
        <v>8524</v>
      </c>
      <c r="CF5600" s="32" t="s">
        <v>1041</v>
      </c>
      <c r="CG5600" s="33" t="s">
        <v>1004</v>
      </c>
      <c r="CH5600" s="34">
        <v>6000</v>
      </c>
      <c r="CI5600" s="35">
        <v>45717</v>
      </c>
      <c r="CJ5600" s="35"/>
      <c r="CK5600" s="36">
        <v>12000</v>
      </c>
      <c r="CL5600" s="26">
        <f t="shared" si="217"/>
        <v>6000</v>
      </c>
      <c r="CM5600" s="26"/>
      <c r="CR5600" s="26" t="str">
        <f t="shared" si="218"/>
        <v>('백두산약국(경남마산)', '615-14-77458', '경상남도 창원시 마산합포구 3·15대로 166 102호 103', '8806538014647', '신일티아민염산염정 10mg', 6000, '2025-03-01'),</v>
      </c>
    </row>
    <row r="5601" spans="79:96" x14ac:dyDescent="0.25">
      <c r="CA5601" s="29">
        <v>5598</v>
      </c>
      <c r="CB5601" s="50"/>
      <c r="CC5601" s="55" t="s">
        <v>8525</v>
      </c>
      <c r="CD5601" s="31" t="s">
        <v>4659</v>
      </c>
      <c r="CE5601" s="55" t="s">
        <v>8526</v>
      </c>
      <c r="CF5601" s="32" t="s">
        <v>2328</v>
      </c>
      <c r="CG5601" s="33" t="s">
        <v>85</v>
      </c>
      <c r="CH5601" s="31">
        <v>69615</v>
      </c>
      <c r="CI5601" s="35">
        <v>45717</v>
      </c>
      <c r="CJ5601" s="35"/>
      <c r="CK5601" s="56">
        <v>139230</v>
      </c>
      <c r="CL5601" s="26">
        <f t="shared" si="217"/>
        <v>69615</v>
      </c>
      <c r="CM5601" s="26"/>
      <c r="CR5601" s="26" t="str">
        <f t="shared" si="218"/>
        <v>('백세약국(대연)', '617-10-84340', '부산 남구 대연동 1766-8 1층', '8806538013718', '리피칸정 10mg', 69615, '2025-03-01'),</v>
      </c>
    </row>
    <row r="5602" spans="79:96" x14ac:dyDescent="0.25">
      <c r="CA5602" s="29">
        <v>5599</v>
      </c>
      <c r="CB5602" s="50"/>
      <c r="CC5602" s="55" t="s">
        <v>8527</v>
      </c>
      <c r="CD5602" s="31" t="s">
        <v>4659</v>
      </c>
      <c r="CE5602" s="55" t="s">
        <v>8528</v>
      </c>
      <c r="CF5602" s="32" t="s">
        <v>1376</v>
      </c>
      <c r="CG5602" s="33" t="s">
        <v>197</v>
      </c>
      <c r="CH5602" s="31">
        <v>21360</v>
      </c>
      <c r="CI5602" s="35">
        <v>45717</v>
      </c>
      <c r="CJ5602" s="35"/>
      <c r="CK5602" s="56">
        <v>42720</v>
      </c>
      <c r="CL5602" s="26">
        <f t="shared" si="217"/>
        <v>21360</v>
      </c>
      <c r="CM5602" s="26"/>
      <c r="CR5602" s="26" t="str">
        <f t="shared" si="218"/>
        <v>('백세약국(부산남구)', '617-10-84340', '부산광역시 남구 대연동 1766-7', '8806538013817', '리피칸정 20mg', 21360, '2025-03-01'),</v>
      </c>
    </row>
    <row r="5603" spans="79:96" x14ac:dyDescent="0.25">
      <c r="CA5603" s="29">
        <v>5600</v>
      </c>
      <c r="CB5603" s="50"/>
      <c r="CC5603" s="55" t="s">
        <v>8529</v>
      </c>
      <c r="CD5603" s="31" t="s">
        <v>4680</v>
      </c>
      <c r="CE5603" s="55" t="s">
        <v>8530</v>
      </c>
      <c r="CF5603" s="32" t="s">
        <v>84</v>
      </c>
      <c r="CG5603" s="33" t="s">
        <v>85</v>
      </c>
      <c r="CH5603" s="34">
        <v>159120</v>
      </c>
      <c r="CI5603" s="35">
        <v>45689</v>
      </c>
      <c r="CJ5603" s="35"/>
      <c r="CK5603" s="36">
        <v>318240</v>
      </c>
      <c r="CL5603" s="26">
        <f t="shared" si="217"/>
        <v>159120</v>
      </c>
      <c r="CM5603" s="26"/>
      <c r="CR5603" s="26" t="str">
        <f t="shared" si="218"/>
        <v>('백일약국(좌동)', '617-27-75650', '부산 해운대구 좌동 1431 IS프라자근린상가 109', '8806538013749', '리피칸정 10mg', 159120, '2025-02-01'),</v>
      </c>
    </row>
    <row r="5604" spans="79:96" x14ac:dyDescent="0.25">
      <c r="CA5604" s="29">
        <v>5601</v>
      </c>
      <c r="CB5604" s="50"/>
      <c r="CC5604" s="55" t="s">
        <v>8529</v>
      </c>
      <c r="CD5604" s="31" t="s">
        <v>4680</v>
      </c>
      <c r="CE5604" s="55" t="s">
        <v>8530</v>
      </c>
      <c r="CF5604" s="32" t="s">
        <v>84</v>
      </c>
      <c r="CG5604" s="33" t="s">
        <v>85</v>
      </c>
      <c r="CH5604" s="31">
        <v>238680</v>
      </c>
      <c r="CI5604" s="35">
        <v>45658</v>
      </c>
      <c r="CJ5604" s="35"/>
      <c r="CK5604" s="56">
        <v>477360</v>
      </c>
      <c r="CL5604" s="26">
        <f t="shared" si="217"/>
        <v>238680</v>
      </c>
      <c r="CM5604" s="26"/>
      <c r="CR5604" s="26" t="str">
        <f t="shared" si="218"/>
        <v>('백일약국(좌동)', '617-27-75650', '부산 해운대구 좌동 1431 IS프라자근린상가 109', '8806538013749', '리피칸정 10mg', 238680, '2025-01-01'),</v>
      </c>
    </row>
    <row r="5605" spans="79:96" x14ac:dyDescent="0.25">
      <c r="CA5605" s="29">
        <v>5602</v>
      </c>
      <c r="CB5605" s="50"/>
      <c r="CC5605" s="55" t="s">
        <v>8529</v>
      </c>
      <c r="CD5605" s="31" t="s">
        <v>4680</v>
      </c>
      <c r="CE5605" s="55" t="s">
        <v>8530</v>
      </c>
      <c r="CF5605" s="32" t="s">
        <v>196</v>
      </c>
      <c r="CG5605" s="33" t="s">
        <v>197</v>
      </c>
      <c r="CH5605" s="31">
        <v>427200</v>
      </c>
      <c r="CI5605" s="35">
        <v>45717</v>
      </c>
      <c r="CJ5605" s="35"/>
      <c r="CK5605" s="56">
        <v>854400</v>
      </c>
      <c r="CL5605" s="26">
        <f t="shared" si="217"/>
        <v>427200</v>
      </c>
      <c r="CM5605" s="26"/>
      <c r="CR5605" s="26" t="str">
        <f t="shared" si="218"/>
        <v>('백일약국(좌동)', '617-27-75650', '부산 해운대구 좌동 1431 IS프라자근린상가 109', '8806538013848', '리피칸정 20mg', 427200, '2025-03-01'),</v>
      </c>
    </row>
    <row r="5606" spans="79:96" x14ac:dyDescent="0.25">
      <c r="CA5606" s="29">
        <v>5603</v>
      </c>
      <c r="CB5606" s="50"/>
      <c r="CC5606" s="55" t="s">
        <v>8529</v>
      </c>
      <c r="CD5606" s="31" t="s">
        <v>4680</v>
      </c>
      <c r="CE5606" s="55" t="s">
        <v>8530</v>
      </c>
      <c r="CF5606" s="32" t="s">
        <v>732</v>
      </c>
      <c r="CG5606" s="33" t="s">
        <v>733</v>
      </c>
      <c r="CH5606" s="31">
        <v>5750</v>
      </c>
      <c r="CI5606" s="35">
        <v>45717</v>
      </c>
      <c r="CJ5606" s="35"/>
      <c r="CK5606" s="56">
        <v>11500</v>
      </c>
      <c r="CL5606" s="26">
        <f t="shared" si="217"/>
        <v>5750</v>
      </c>
      <c r="CM5606" s="26"/>
      <c r="CR5606" s="26" t="str">
        <f t="shared" si="218"/>
        <v>('백일약국(좌동)', '617-27-75650', '부산 해운대구 좌동 1431 IS프라자근린상가 109', '8806538017259', '신일피리독신정 50mg', 5750, '2025-03-01'),</v>
      </c>
    </row>
    <row r="5607" spans="79:96" x14ac:dyDescent="0.25">
      <c r="CA5607" s="29">
        <v>5604</v>
      </c>
      <c r="CB5607" s="50"/>
      <c r="CC5607" s="55" t="s">
        <v>8531</v>
      </c>
      <c r="CD5607" s="31" t="s">
        <v>8532</v>
      </c>
      <c r="CE5607" s="55" t="s">
        <v>8533</v>
      </c>
      <c r="CF5607" s="32" t="s">
        <v>1017</v>
      </c>
      <c r="CG5607" s="33" t="s">
        <v>1018</v>
      </c>
      <c r="CH5607" s="34">
        <v>30000</v>
      </c>
      <c r="CI5607" s="35">
        <v>45717</v>
      </c>
      <c r="CJ5607" s="35"/>
      <c r="CK5607" s="36">
        <v>60000</v>
      </c>
      <c r="CL5607" s="26">
        <f t="shared" si="217"/>
        <v>30000</v>
      </c>
      <c r="CM5607" s="26"/>
      <c r="CR5607" s="26" t="str">
        <f t="shared" si="218"/>
        <v>('새나라약국(영도대교)', '601-26-16080', '부산 영도구 대교동1가 162', '8806538015835', '신일이부프로펜정 400mg', 30000, '2025-03-01'),</v>
      </c>
    </row>
    <row r="5608" spans="79:96" x14ac:dyDescent="0.25">
      <c r="CA5608" s="29">
        <v>5605</v>
      </c>
      <c r="CB5608" s="50"/>
      <c r="CC5608" s="55" t="s">
        <v>8534</v>
      </c>
      <c r="CD5608" s="31" t="s">
        <v>8535</v>
      </c>
      <c r="CE5608" s="55" t="s">
        <v>8536</v>
      </c>
      <c r="CF5608" s="32" t="s">
        <v>2611</v>
      </c>
      <c r="CG5608" s="33" t="s">
        <v>1391</v>
      </c>
      <c r="CH5608" s="34">
        <v>-1045</v>
      </c>
      <c r="CI5608" s="35">
        <v>45717</v>
      </c>
      <c r="CJ5608" s="35"/>
      <c r="CK5608" s="36">
        <v>-2090</v>
      </c>
      <c r="CL5608" s="26">
        <f t="shared" si="217"/>
        <v>-1045</v>
      </c>
      <c r="CM5608" s="26"/>
      <c r="CR5608" s="26" t="str">
        <f t="shared" si="218"/>
        <v>('새연산약국(연산)', '616-67-00623', '부산광역시 연제구 반송로 40 101동 105호, e편한세상 연산더퍼스트', '8806538026503', '티니다진정 500mg', -1045, '2025-03-01'),</v>
      </c>
    </row>
    <row r="5609" spans="79:96" x14ac:dyDescent="0.25">
      <c r="CA5609" s="29">
        <v>5606</v>
      </c>
      <c r="CB5609" s="50"/>
      <c r="CC5609" s="55" t="s">
        <v>8537</v>
      </c>
      <c r="CD5609" s="31" t="s">
        <v>8538</v>
      </c>
      <c r="CE5609" s="55" t="s">
        <v>8539</v>
      </c>
      <c r="CF5609" s="32" t="s">
        <v>2241</v>
      </c>
      <c r="CG5609" s="33" t="s">
        <v>1760</v>
      </c>
      <c r="CH5609" s="34">
        <v>17500</v>
      </c>
      <c r="CI5609" s="35">
        <v>45717</v>
      </c>
      <c r="CJ5609" s="35"/>
      <c r="CK5609" s="36">
        <v>35000</v>
      </c>
      <c r="CL5609" s="26">
        <f t="shared" si="217"/>
        <v>17500</v>
      </c>
      <c r="CM5609" s="26"/>
      <c r="CR5609" s="26" t="str">
        <f t="shared" si="218"/>
        <v>('새자하연약국(망미)', '533-77-00410', '부산광역시 수영구 망미로22번길 54 1층', '8806538006222', '무코신일정 200mg', 17500, '2025-03-01'),</v>
      </c>
    </row>
    <row r="5610" spans="79:96" x14ac:dyDescent="0.25">
      <c r="CA5610" s="29">
        <v>5607</v>
      </c>
      <c r="CB5610" s="50"/>
      <c r="CC5610" s="55" t="s">
        <v>4894</v>
      </c>
      <c r="CD5610" s="31" t="s">
        <v>2457</v>
      </c>
      <c r="CE5610" s="55" t="s">
        <v>8540</v>
      </c>
      <c r="CF5610" s="32" t="s">
        <v>732</v>
      </c>
      <c r="CG5610" s="33" t="s">
        <v>733</v>
      </c>
      <c r="CH5610" s="34">
        <v>5750</v>
      </c>
      <c r="CI5610" s="35">
        <v>45717</v>
      </c>
      <c r="CJ5610" s="35"/>
      <c r="CK5610" s="36">
        <v>11500</v>
      </c>
      <c r="CL5610" s="26">
        <f t="shared" si="217"/>
        <v>5750</v>
      </c>
      <c r="CM5610" s="26"/>
      <c r="CR5610" s="26" t="str">
        <f t="shared" si="218"/>
        <v>('서문약국(부산서구)', '347-23-00193', '부산광역시 서구 까치고개로197번길 17,1층 (아미동2가, 동은아트빌)', '8806538017259', '신일피리독신정 50mg', 5750, '2025-03-01'),</v>
      </c>
    </row>
    <row r="5611" spans="79:96" x14ac:dyDescent="0.25">
      <c r="CA5611" s="29">
        <v>5608</v>
      </c>
      <c r="CB5611" s="50"/>
      <c r="CC5611" s="55" t="s">
        <v>8541</v>
      </c>
      <c r="CD5611" s="31" t="s">
        <v>8542</v>
      </c>
      <c r="CE5611" s="55" t="s">
        <v>8543</v>
      </c>
      <c r="CF5611" s="32" t="s">
        <v>615</v>
      </c>
      <c r="CG5611" s="33" t="s">
        <v>616</v>
      </c>
      <c r="CH5611" s="34">
        <v>7500</v>
      </c>
      <c r="CI5611" s="35">
        <v>45717</v>
      </c>
      <c r="CJ5611" s="35"/>
      <c r="CK5611" s="36">
        <v>15000</v>
      </c>
      <c r="CL5611" s="26">
        <f t="shared" si="217"/>
        <v>7500</v>
      </c>
      <c r="CM5611" s="26"/>
      <c r="CR5611" s="26" t="str">
        <f t="shared" si="218"/>
        <v>('성원약국(당감)', '617-10-27150', '부산광역시 부산진구 백양관문로 106 1층 104호, 모던프라자', '8806538015149', '신일폴산정 1mg', 7500, '2025-03-01'),</v>
      </c>
    </row>
    <row r="5612" spans="79:96" x14ac:dyDescent="0.25">
      <c r="CA5612" s="29">
        <v>5609</v>
      </c>
      <c r="CB5612" s="50"/>
      <c r="CC5612" s="55" t="s">
        <v>8544</v>
      </c>
      <c r="CD5612" s="31" t="s">
        <v>8545</v>
      </c>
      <c r="CE5612" s="55" t="s">
        <v>8546</v>
      </c>
      <c r="CF5612" s="32" t="s">
        <v>732</v>
      </c>
      <c r="CG5612" s="33" t="s">
        <v>733</v>
      </c>
      <c r="CH5612" s="34">
        <v>5750</v>
      </c>
      <c r="CI5612" s="35">
        <v>45689</v>
      </c>
      <c r="CJ5612" s="35"/>
      <c r="CK5612" s="36">
        <v>11500</v>
      </c>
      <c r="CL5612" s="26">
        <f t="shared" si="217"/>
        <v>5750</v>
      </c>
      <c r="CM5612" s="26"/>
      <c r="CR5612" s="26" t="str">
        <f t="shared" si="218"/>
        <v>('세계로약국(수안)', '607-41-68726', '부산 동래구 수안동 277-4', '8806538017259', '신일피리독신정 50mg', 5750, '2025-02-01'),</v>
      </c>
    </row>
    <row r="5613" spans="79:96" x14ac:dyDescent="0.25">
      <c r="CA5613" s="29">
        <v>5610</v>
      </c>
      <c r="CB5613" s="50"/>
      <c r="CC5613" s="55" t="s">
        <v>8547</v>
      </c>
      <c r="CD5613" s="31" t="s">
        <v>2809</v>
      </c>
      <c r="CE5613" s="55" t="s">
        <v>8548</v>
      </c>
      <c r="CF5613" s="32" t="s">
        <v>84</v>
      </c>
      <c r="CG5613" s="33" t="s">
        <v>85</v>
      </c>
      <c r="CH5613" s="34">
        <v>119340</v>
      </c>
      <c r="CI5613" s="35">
        <v>45658</v>
      </c>
      <c r="CJ5613" s="35"/>
      <c r="CK5613" s="36">
        <v>238680</v>
      </c>
      <c r="CL5613" s="26">
        <f t="shared" si="217"/>
        <v>119340</v>
      </c>
      <c r="CM5613" s="26"/>
      <c r="CR5613" s="26" t="str">
        <f t="shared" si="218"/>
        <v>('세영약국(개금)', '433-28-00238', '부산광역시 부산진구 진사로61번길 29 제15동 제지하7제지하8호,시영아파트', '8806538013749', '리피칸정 10mg', 119340, '2025-01-01'),</v>
      </c>
    </row>
    <row r="5614" spans="79:96" x14ac:dyDescent="0.25">
      <c r="CA5614" s="29">
        <v>5611</v>
      </c>
      <c r="CB5614" s="50"/>
      <c r="CC5614" s="55" t="s">
        <v>8547</v>
      </c>
      <c r="CD5614" s="31" t="s">
        <v>2809</v>
      </c>
      <c r="CE5614" s="55" t="s">
        <v>8548</v>
      </c>
      <c r="CF5614" s="32" t="s">
        <v>84</v>
      </c>
      <c r="CG5614" s="33" t="s">
        <v>85</v>
      </c>
      <c r="CH5614" s="34">
        <v>39780</v>
      </c>
      <c r="CI5614" s="35">
        <v>45717</v>
      </c>
      <c r="CJ5614" s="35"/>
      <c r="CK5614" s="36">
        <v>79560</v>
      </c>
      <c r="CL5614" s="26">
        <f t="shared" si="217"/>
        <v>39780</v>
      </c>
      <c r="CM5614" s="26"/>
      <c r="CR5614" s="26" t="str">
        <f t="shared" si="218"/>
        <v>('세영약국(개금)', '433-28-00238', '부산광역시 부산진구 진사로61번길 29 제15동 제지하7제지하8호,시영아파트', '8806538013749', '리피칸정 10mg', 39780, '2025-03-01'),</v>
      </c>
    </row>
    <row r="5615" spans="79:96" x14ac:dyDescent="0.25">
      <c r="CA5615" s="29">
        <v>5612</v>
      </c>
      <c r="CB5615" s="50"/>
      <c r="CC5615" s="55" t="s">
        <v>8547</v>
      </c>
      <c r="CD5615" s="31" t="s">
        <v>2809</v>
      </c>
      <c r="CE5615" s="55" t="s">
        <v>8548</v>
      </c>
      <c r="CF5615" s="32" t="s">
        <v>196</v>
      </c>
      <c r="CG5615" s="33" t="s">
        <v>197</v>
      </c>
      <c r="CH5615" s="34">
        <v>85440</v>
      </c>
      <c r="CI5615" s="35">
        <v>45717</v>
      </c>
      <c r="CJ5615" s="35"/>
      <c r="CK5615" s="36">
        <v>170880</v>
      </c>
      <c r="CL5615" s="26">
        <f t="shared" si="217"/>
        <v>85440</v>
      </c>
      <c r="CM5615" s="26"/>
      <c r="CR5615" s="26" t="str">
        <f t="shared" si="218"/>
        <v>('세영약국(개금)', '433-28-00238', '부산광역시 부산진구 진사로61번길 29 제15동 제지하7제지하8호,시영아파트', '8806538013848', '리피칸정 20mg', 85440, '2025-03-01'),</v>
      </c>
    </row>
    <row r="5616" spans="79:96" x14ac:dyDescent="0.25">
      <c r="CA5616" s="29">
        <v>5613</v>
      </c>
      <c r="CB5616" s="50"/>
      <c r="CC5616" s="55" t="s">
        <v>8549</v>
      </c>
      <c r="CD5616" s="31" t="s">
        <v>8550</v>
      </c>
      <c r="CE5616" s="55" t="s">
        <v>8551</v>
      </c>
      <c r="CF5616" s="32" t="s">
        <v>1041</v>
      </c>
      <c r="CG5616" s="33" t="s">
        <v>1004</v>
      </c>
      <c r="CH5616" s="34">
        <v>6000</v>
      </c>
      <c r="CI5616" s="35">
        <v>45717</v>
      </c>
      <c r="CJ5616" s="35"/>
      <c r="CK5616" s="36">
        <v>12000</v>
      </c>
      <c r="CL5616" s="26">
        <f t="shared" si="217"/>
        <v>6000</v>
      </c>
      <c r="CM5616" s="26"/>
      <c r="CR5616" s="26" t="str">
        <f t="shared" si="218"/>
        <v>('센텀메디팜(안락)', '606-86-31149', '부산광역시 동래구 충렬대로459번길 43 센텀M빌딩', '8806538014647', '신일티아민염산염정 10mg', 6000, '2025-03-01'),</v>
      </c>
    </row>
    <row r="5617" spans="79:96" x14ac:dyDescent="0.25">
      <c r="CA5617" s="29">
        <v>5614</v>
      </c>
      <c r="CB5617" s="50"/>
      <c r="CC5617" s="55" t="s">
        <v>8552</v>
      </c>
      <c r="CD5617" s="31" t="s">
        <v>8553</v>
      </c>
      <c r="CE5617" s="55" t="s">
        <v>8554</v>
      </c>
      <c r="CF5617" s="32" t="s">
        <v>615</v>
      </c>
      <c r="CG5617" s="33" t="s">
        <v>616</v>
      </c>
      <c r="CH5617" s="34">
        <v>7500</v>
      </c>
      <c r="CI5617" s="35">
        <v>45717</v>
      </c>
      <c r="CJ5617" s="35"/>
      <c r="CK5617" s="36">
        <v>15000</v>
      </c>
      <c r="CL5617" s="26">
        <f t="shared" si="217"/>
        <v>7500</v>
      </c>
      <c r="CM5617" s="26"/>
      <c r="CR5617" s="26" t="str">
        <f t="shared" si="218"/>
        <v>('수정약국(경남마산)', '608-44-58218', '경상남도 창원시 마산회원구 팔용로 155', '8806538015149', '신일폴산정 1mg', 7500, '2025-03-01'),</v>
      </c>
    </row>
    <row r="5618" spans="79:96" x14ac:dyDescent="0.25">
      <c r="CA5618" s="29">
        <v>5615</v>
      </c>
      <c r="CB5618" s="50"/>
      <c r="CC5618" s="55" t="s">
        <v>8555</v>
      </c>
      <c r="CD5618" s="31" t="s">
        <v>8556</v>
      </c>
      <c r="CE5618" s="55" t="s">
        <v>8557</v>
      </c>
      <c r="CF5618" s="32" t="s">
        <v>732</v>
      </c>
      <c r="CG5618" s="33" t="s">
        <v>733</v>
      </c>
      <c r="CH5618" s="34">
        <v>5750</v>
      </c>
      <c r="CI5618" s="35">
        <v>45717</v>
      </c>
      <c r="CJ5618" s="35"/>
      <c r="CK5618" s="36">
        <v>11500</v>
      </c>
      <c r="CL5618" s="26">
        <f t="shared" si="217"/>
        <v>5750</v>
      </c>
      <c r="CM5618" s="26"/>
      <c r="CR5618" s="26" t="str">
        <f t="shared" si="218"/>
        <v>('순정약국(울산방어)', '814-19-00134', '울산광역시 동구 문재6길 4 1층', '8806538017259', '신일피리독신정 50mg', 5750, '2025-03-01'),</v>
      </c>
    </row>
    <row r="5619" spans="79:96" x14ac:dyDescent="0.25">
      <c r="CA5619" s="29">
        <v>5616</v>
      </c>
      <c r="CB5619" s="50"/>
      <c r="CC5619" s="55" t="s">
        <v>8558</v>
      </c>
      <c r="CD5619" s="31" t="s">
        <v>8559</v>
      </c>
      <c r="CE5619" s="55" t="s">
        <v>8560</v>
      </c>
      <c r="CF5619" s="32" t="s">
        <v>749</v>
      </c>
      <c r="CG5619" s="33" t="s">
        <v>750</v>
      </c>
      <c r="CH5619" s="31">
        <v>2835</v>
      </c>
      <c r="CI5619" s="35">
        <v>45717</v>
      </c>
      <c r="CJ5619" s="35"/>
      <c r="CK5619" s="56">
        <v>5670</v>
      </c>
      <c r="CL5619" s="26">
        <f t="shared" si="217"/>
        <v>2835</v>
      </c>
      <c r="CM5619" s="26"/>
      <c r="CR5619" s="26" t="str">
        <f t="shared" si="218"/>
        <v>('쉼표약국(연지)', '491-49-00637', '부산광역시 부산진구 성지로 58 1층 101호', '8806538059518', '레보트로서방정', 2835, '2025-03-01'),</v>
      </c>
    </row>
    <row r="5620" spans="79:96" x14ac:dyDescent="0.25">
      <c r="CA5620" s="29">
        <v>5617</v>
      </c>
      <c r="CB5620" s="50"/>
      <c r="CC5620" s="55" t="s">
        <v>8561</v>
      </c>
      <c r="CD5620" s="31" t="s">
        <v>4941</v>
      </c>
      <c r="CE5620" s="55" t="s">
        <v>8562</v>
      </c>
      <c r="CF5620" s="32" t="s">
        <v>1041</v>
      </c>
      <c r="CG5620" s="33" t="s">
        <v>1004</v>
      </c>
      <c r="CH5620" s="34">
        <v>30000</v>
      </c>
      <c r="CI5620" s="35">
        <v>45717</v>
      </c>
      <c r="CJ5620" s="35"/>
      <c r="CK5620" s="36">
        <v>60000</v>
      </c>
      <c r="CL5620" s="26">
        <f t="shared" si="217"/>
        <v>30000</v>
      </c>
      <c r="CM5620" s="26"/>
      <c r="CR5620" s="26" t="str">
        <f t="shared" si="218"/>
        <v>('신대학약국(아미)', '603-11-19357', '부산 서구 아미동2가 113-1 외1필지', '8806538014647', '신일티아민염산염정 10mg', 30000, '2025-03-01'),</v>
      </c>
    </row>
    <row r="5621" spans="79:96" x14ac:dyDescent="0.25">
      <c r="CA5621" s="29">
        <v>5618</v>
      </c>
      <c r="CB5621" s="50"/>
      <c r="CC5621" s="55" t="s">
        <v>8561</v>
      </c>
      <c r="CD5621" s="31" t="s">
        <v>4941</v>
      </c>
      <c r="CE5621" s="55" t="s">
        <v>8562</v>
      </c>
      <c r="CF5621" s="32" t="s">
        <v>1041</v>
      </c>
      <c r="CG5621" s="33" t="s">
        <v>1004</v>
      </c>
      <c r="CH5621" s="34">
        <v>60000</v>
      </c>
      <c r="CI5621" s="35">
        <v>45689</v>
      </c>
      <c r="CJ5621" s="35"/>
      <c r="CK5621" s="36">
        <v>120000</v>
      </c>
      <c r="CL5621" s="26">
        <f t="shared" si="217"/>
        <v>60000</v>
      </c>
      <c r="CM5621" s="26"/>
      <c r="CR5621" s="26" t="str">
        <f t="shared" si="218"/>
        <v>('신대학약국(아미)', '603-11-19357', '부산 서구 아미동2가 113-1 외1필지', '8806538014647', '신일티아민염산염정 10mg', 60000, '2025-02-01'),</v>
      </c>
    </row>
    <row r="5622" spans="79:96" x14ac:dyDescent="0.25">
      <c r="CA5622" s="29">
        <v>5619</v>
      </c>
      <c r="CB5622" s="50"/>
      <c r="CC5622" s="55" t="s">
        <v>8563</v>
      </c>
      <c r="CD5622" s="31" t="s">
        <v>8564</v>
      </c>
      <c r="CE5622" s="55" t="s">
        <v>8565</v>
      </c>
      <c r="CF5622" s="32" t="s">
        <v>749</v>
      </c>
      <c r="CG5622" s="33" t="s">
        <v>750</v>
      </c>
      <c r="CH5622" s="31">
        <v>2835</v>
      </c>
      <c r="CI5622" s="35">
        <v>45658</v>
      </c>
      <c r="CJ5622" s="35"/>
      <c r="CK5622" s="56">
        <v>5670</v>
      </c>
      <c r="CL5622" s="26">
        <f t="shared" si="217"/>
        <v>2835</v>
      </c>
      <c r="CM5622" s="26"/>
      <c r="CR5622" s="26" t="str">
        <f t="shared" si="218"/>
        <v>('신부강약국(울산신정)', '610-27-80910', '울산 남구 신정동 수암로 115(신정동)', '8806538059518', '레보트로서방정', 2835, '2025-01-01'),</v>
      </c>
    </row>
    <row r="5623" spans="79:96" x14ac:dyDescent="0.25">
      <c r="CA5623" s="29">
        <v>5620</v>
      </c>
      <c r="CB5623" s="50"/>
      <c r="CC5623" s="55" t="s">
        <v>8566</v>
      </c>
      <c r="CD5623" s="31" t="s">
        <v>8567</v>
      </c>
      <c r="CE5623" s="55" t="s">
        <v>8568</v>
      </c>
      <c r="CF5623" s="32" t="s">
        <v>615</v>
      </c>
      <c r="CG5623" s="33" t="s">
        <v>616</v>
      </c>
      <c r="CH5623" s="34">
        <v>7500</v>
      </c>
      <c r="CI5623" s="35">
        <v>45717</v>
      </c>
      <c r="CJ5623" s="35"/>
      <c r="CK5623" s="36">
        <v>15000</v>
      </c>
      <c r="CL5623" s="26">
        <f t="shared" si="217"/>
        <v>7500</v>
      </c>
      <c r="CM5623" s="26"/>
      <c r="CR5623" s="26" t="str">
        <f t="shared" si="218"/>
        <v>('신세계약국(울산연암)', '438-11-02363', '울산광역시 북구 산업로 1011-10 1층', '8806538015149', '신일폴산정 1mg', 7500, '2025-03-01'),</v>
      </c>
    </row>
    <row r="5624" spans="79:96" x14ac:dyDescent="0.25">
      <c r="CA5624" s="29">
        <v>5621</v>
      </c>
      <c r="CB5624" s="50"/>
      <c r="CC5624" s="55" t="s">
        <v>8569</v>
      </c>
      <c r="CD5624" s="31" t="s">
        <v>4151</v>
      </c>
      <c r="CE5624" s="55" t="s">
        <v>8570</v>
      </c>
      <c r="CF5624" s="32" t="s">
        <v>2354</v>
      </c>
      <c r="CG5624" s="33" t="s">
        <v>661</v>
      </c>
      <c r="CH5624" s="31">
        <v>87000</v>
      </c>
      <c r="CI5624" s="35">
        <v>45717</v>
      </c>
      <c r="CJ5624" s="35"/>
      <c r="CK5624" s="56">
        <v>174000</v>
      </c>
      <c r="CL5624" s="26">
        <f t="shared" si="217"/>
        <v>87000</v>
      </c>
      <c r="CM5624" s="26"/>
      <c r="CR5624" s="26" t="str">
        <f t="shared" si="218"/>
        <v>('신약국(울산신정)', '620-08-49574', '울산광역시 남구 삼산로 24', '8806538046938', '신일트리메부틴말레산염정 100mg', 87000, '2025-03-01'),</v>
      </c>
    </row>
    <row r="5625" spans="79:96" x14ac:dyDescent="0.25">
      <c r="CA5625" s="29">
        <v>5622</v>
      </c>
      <c r="CB5625" s="50"/>
      <c r="CC5625" s="55" t="s">
        <v>8569</v>
      </c>
      <c r="CD5625" s="31" t="s">
        <v>4151</v>
      </c>
      <c r="CE5625" s="55" t="s">
        <v>8570</v>
      </c>
      <c r="CF5625" s="32" t="s">
        <v>2354</v>
      </c>
      <c r="CG5625" s="33" t="s">
        <v>661</v>
      </c>
      <c r="CH5625" s="31">
        <v>58000</v>
      </c>
      <c r="CI5625" s="35">
        <v>45717</v>
      </c>
      <c r="CJ5625" s="35"/>
      <c r="CK5625" s="56">
        <v>116000</v>
      </c>
      <c r="CL5625" s="26">
        <f t="shared" si="217"/>
        <v>58000</v>
      </c>
      <c r="CM5625" s="26"/>
      <c r="CR5625" s="26" t="str">
        <f t="shared" si="218"/>
        <v>('신약국(울산신정)', '620-08-49574', '울산광역시 남구 삼산로 24', '8806538046938', '신일트리메부틴말레산염정 100mg', 58000, '2025-03-01'),</v>
      </c>
    </row>
    <row r="5626" spans="79:96" x14ac:dyDescent="0.25">
      <c r="CA5626" s="29">
        <v>5623</v>
      </c>
      <c r="CB5626" s="50"/>
      <c r="CC5626" s="55" t="s">
        <v>8571</v>
      </c>
      <c r="CD5626" s="31" t="s">
        <v>8572</v>
      </c>
      <c r="CE5626" s="55" t="s">
        <v>8573</v>
      </c>
      <c r="CF5626" s="32" t="s">
        <v>645</v>
      </c>
      <c r="CG5626" s="33" t="s">
        <v>646</v>
      </c>
      <c r="CH5626" s="34">
        <v>9500</v>
      </c>
      <c r="CI5626" s="35">
        <v>45717</v>
      </c>
      <c r="CJ5626" s="35"/>
      <c r="CK5626" s="36">
        <v>19000</v>
      </c>
      <c r="CL5626" s="26">
        <f t="shared" si="217"/>
        <v>9500</v>
      </c>
      <c r="CM5626" s="26"/>
      <c r="CR5626" s="26" t="str">
        <f t="shared" si="218"/>
        <v>('에스와이메디(주)(수영)', '777-81-02053', '부산광역시 수영구 수영로 759 104호, 알파오피스텔', '8806538014265', '신일브롬헥신염산염정 8mg', 9500, '2025-03-01'),</v>
      </c>
    </row>
    <row r="5627" spans="79:96" x14ac:dyDescent="0.25">
      <c r="CA5627" s="29">
        <v>5624</v>
      </c>
      <c r="CB5627" s="50"/>
      <c r="CC5627" s="55" t="s">
        <v>8571</v>
      </c>
      <c r="CD5627" s="31" t="s">
        <v>8572</v>
      </c>
      <c r="CE5627" s="55" t="s">
        <v>8573</v>
      </c>
      <c r="CF5627" s="32" t="s">
        <v>615</v>
      </c>
      <c r="CG5627" s="33" t="s">
        <v>616</v>
      </c>
      <c r="CH5627" s="34">
        <v>7500</v>
      </c>
      <c r="CI5627" s="35">
        <v>45717</v>
      </c>
      <c r="CJ5627" s="35"/>
      <c r="CK5627" s="36">
        <v>15000</v>
      </c>
      <c r="CL5627" s="26">
        <f t="shared" si="217"/>
        <v>7500</v>
      </c>
      <c r="CM5627" s="26"/>
      <c r="CR5627" s="26" t="str">
        <f t="shared" si="218"/>
        <v>('에스와이메디(주)(수영)', '777-81-02053', '부산광역시 수영구 수영로 759 104호, 알파오피스텔', '8806538015149', '신일폴산정 1mg', 7500, '2025-03-01'),</v>
      </c>
    </row>
    <row r="5628" spans="79:96" x14ac:dyDescent="0.25">
      <c r="CA5628" s="29">
        <v>5625</v>
      </c>
      <c r="CB5628" s="50"/>
      <c r="CC5628" s="55" t="s">
        <v>8574</v>
      </c>
      <c r="CD5628" s="31" t="s">
        <v>8575</v>
      </c>
      <c r="CE5628" s="55" t="s">
        <v>8576</v>
      </c>
      <c r="CF5628" s="32" t="s">
        <v>2043</v>
      </c>
      <c r="CG5628" s="33" t="s">
        <v>2044</v>
      </c>
      <c r="CH5628" s="34">
        <v>10250</v>
      </c>
      <c r="CI5628" s="35">
        <v>45717</v>
      </c>
      <c r="CJ5628" s="35"/>
      <c r="CK5628" s="36">
        <v>20500</v>
      </c>
      <c r="CL5628" s="26">
        <f t="shared" si="217"/>
        <v>10250</v>
      </c>
      <c r="CM5628" s="26"/>
      <c r="CR5628" s="26" t="str">
        <f t="shared" si="218"/>
        <v>('영풍메디칼약국(중동)', '617-07-26597', '부산 해운대구 중동 좌동순환로 506 , 109(중동,영풍리젠시)', '8806538026428', '티니다진정 150mg', 10250, '2025-03-01'),</v>
      </c>
    </row>
    <row r="5629" spans="79:96" x14ac:dyDescent="0.25">
      <c r="CA5629" s="29">
        <v>5626</v>
      </c>
      <c r="CB5629" s="50"/>
      <c r="CC5629" s="55" t="s">
        <v>8577</v>
      </c>
      <c r="CD5629" s="31" t="s">
        <v>8578</v>
      </c>
      <c r="CE5629" s="55" t="s">
        <v>8579</v>
      </c>
      <c r="CF5629" s="32" t="s">
        <v>615</v>
      </c>
      <c r="CG5629" s="33" t="s">
        <v>616</v>
      </c>
      <c r="CH5629" s="34">
        <v>7500</v>
      </c>
      <c r="CI5629" s="35">
        <v>45717</v>
      </c>
      <c r="CJ5629" s="35"/>
      <c r="CK5629" s="36">
        <v>15000</v>
      </c>
      <c r="CL5629" s="26">
        <f t="shared" si="217"/>
        <v>7500</v>
      </c>
      <c r="CM5629" s="26"/>
      <c r="CR5629" s="26" t="str">
        <f t="shared" si="218"/>
        <v>('영화약국(경주)', '505-04-96033', '경북 경주시 노동동 195-3', '8806538015149', '신일폴산정 1mg', 7500, '2025-03-01'),</v>
      </c>
    </row>
    <row r="5630" spans="79:96" x14ac:dyDescent="0.25">
      <c r="CA5630" s="29">
        <v>5627</v>
      </c>
      <c r="CB5630" s="50"/>
      <c r="CC5630" s="55" t="s">
        <v>8577</v>
      </c>
      <c r="CD5630" s="31" t="s">
        <v>8578</v>
      </c>
      <c r="CE5630" s="55" t="s">
        <v>8579</v>
      </c>
      <c r="CF5630" s="32" t="s">
        <v>1077</v>
      </c>
      <c r="CG5630" s="33" t="s">
        <v>1078</v>
      </c>
      <c r="CH5630" s="34">
        <v>2750</v>
      </c>
      <c r="CI5630" s="35">
        <v>45689</v>
      </c>
      <c r="CJ5630" s="35"/>
      <c r="CK5630" s="36">
        <v>5500</v>
      </c>
      <c r="CL5630" s="26">
        <f t="shared" si="217"/>
        <v>2750</v>
      </c>
      <c r="CM5630" s="26"/>
      <c r="CR5630" s="26" t="str">
        <f t="shared" si="218"/>
        <v>('영화약국(경주)', '505-04-96033', '경북 경주시 노동동 195-3', '8806538056425', '프로나지액 25mL', 2750, '2025-02-01'),</v>
      </c>
    </row>
    <row r="5631" spans="79:96" x14ac:dyDescent="0.25">
      <c r="CA5631" s="29">
        <v>5628</v>
      </c>
      <c r="CB5631" s="50"/>
      <c r="CC5631" s="55" t="s">
        <v>8577</v>
      </c>
      <c r="CD5631" s="31" t="s">
        <v>8578</v>
      </c>
      <c r="CE5631" s="55" t="s">
        <v>8579</v>
      </c>
      <c r="CF5631" s="32" t="s">
        <v>1077</v>
      </c>
      <c r="CG5631" s="33" t="s">
        <v>1078</v>
      </c>
      <c r="CH5631" s="34">
        <v>5500</v>
      </c>
      <c r="CI5631" s="35">
        <v>45658</v>
      </c>
      <c r="CJ5631" s="35"/>
      <c r="CK5631" s="36">
        <v>11000</v>
      </c>
      <c r="CL5631" s="26">
        <f t="shared" si="217"/>
        <v>5500</v>
      </c>
      <c r="CM5631" s="26"/>
      <c r="CR5631" s="26" t="str">
        <f t="shared" si="218"/>
        <v>('영화약국(경주)', '505-04-96033', '경북 경주시 노동동 195-3', '8806538056425', '프로나지액 25mL', 5500, '2025-01-01'),</v>
      </c>
    </row>
    <row r="5632" spans="79:96" x14ac:dyDescent="0.25">
      <c r="CA5632" s="29">
        <v>5629</v>
      </c>
      <c r="CB5632" s="50"/>
      <c r="CC5632" s="55" t="s">
        <v>8577</v>
      </c>
      <c r="CD5632" s="31" t="s">
        <v>8578</v>
      </c>
      <c r="CE5632" s="55" t="s">
        <v>8579</v>
      </c>
      <c r="CF5632" s="32" t="s">
        <v>1077</v>
      </c>
      <c r="CG5632" s="33" t="s">
        <v>1078</v>
      </c>
      <c r="CH5632" s="34">
        <v>2750</v>
      </c>
      <c r="CI5632" s="35">
        <v>45717</v>
      </c>
      <c r="CJ5632" s="35"/>
      <c r="CK5632" s="36">
        <v>5500</v>
      </c>
      <c r="CL5632" s="26">
        <f t="shared" si="217"/>
        <v>2750</v>
      </c>
      <c r="CM5632" s="26"/>
      <c r="CR5632" s="26" t="str">
        <f t="shared" si="218"/>
        <v>('영화약국(경주)', '505-04-96033', '경북 경주시 노동동 195-3', '8806538056425', '프로나지액 25mL', 2750, '2025-03-01'),</v>
      </c>
    </row>
    <row r="5633" spans="79:96" x14ac:dyDescent="0.25">
      <c r="CA5633" s="29">
        <v>5630</v>
      </c>
      <c r="CB5633" s="50"/>
      <c r="CC5633" s="55" t="s">
        <v>8580</v>
      </c>
      <c r="CD5633" s="31" t="s">
        <v>8581</v>
      </c>
      <c r="CE5633" s="55" t="s">
        <v>8582</v>
      </c>
      <c r="CF5633" s="32" t="s">
        <v>1017</v>
      </c>
      <c r="CG5633" s="33" t="s">
        <v>1018</v>
      </c>
      <c r="CH5633" s="31">
        <v>15000</v>
      </c>
      <c r="CI5633" s="35">
        <v>45717</v>
      </c>
      <c r="CJ5633" s="35"/>
      <c r="CK5633" s="56">
        <v>30000</v>
      </c>
      <c r="CL5633" s="26">
        <f t="shared" si="217"/>
        <v>15000</v>
      </c>
      <c r="CM5633" s="26"/>
      <c r="CR5633" s="26" t="str">
        <f t="shared" si="218"/>
        <v>('오즈약국(대청)', '637-46-00945', '부산광역시 중구 광복중앙로34번길 13 1,2층', '8806538015835', '신일이부프로펜정 400mg', 15000, '2025-03-01'),</v>
      </c>
    </row>
    <row r="5634" spans="79:96" x14ac:dyDescent="0.25">
      <c r="CA5634" s="29">
        <v>5631</v>
      </c>
      <c r="CB5634" s="50"/>
      <c r="CC5634" s="55" t="s">
        <v>8583</v>
      </c>
      <c r="CD5634" s="31" t="s">
        <v>8584</v>
      </c>
      <c r="CE5634" s="55" t="s">
        <v>8585</v>
      </c>
      <c r="CF5634" s="32" t="s">
        <v>196</v>
      </c>
      <c r="CG5634" s="33" t="s">
        <v>197</v>
      </c>
      <c r="CH5634" s="34">
        <v>42720</v>
      </c>
      <c r="CI5634" s="35">
        <v>45717</v>
      </c>
      <c r="CJ5634" s="35"/>
      <c r="CK5634" s="36">
        <v>85440</v>
      </c>
      <c r="CL5634" s="26">
        <f t="shared" si="217"/>
        <v>42720</v>
      </c>
      <c r="CM5634" s="26"/>
      <c r="CR5634" s="26" t="str">
        <f t="shared" si="218"/>
        <v>('온정약국(양정)', '605-29-42257', '부산광역시 부산진구 동평로 420', '8806538013848', '리피칸정 20mg', 42720, '2025-03-01'),</v>
      </c>
    </row>
    <row r="5635" spans="79:96" x14ac:dyDescent="0.25">
      <c r="CA5635" s="29">
        <v>5632</v>
      </c>
      <c r="CB5635" s="50"/>
      <c r="CC5635" s="55" t="s">
        <v>8586</v>
      </c>
      <c r="CD5635" s="31" t="s">
        <v>3065</v>
      </c>
      <c r="CE5635" s="55" t="s">
        <v>8587</v>
      </c>
      <c r="CF5635" s="32" t="s">
        <v>1032</v>
      </c>
      <c r="CG5635" s="33" t="s">
        <v>948</v>
      </c>
      <c r="CH5635" s="34">
        <v>11000</v>
      </c>
      <c r="CI5635" s="35">
        <v>45717</v>
      </c>
      <c r="CJ5635" s="35"/>
      <c r="CK5635" s="36">
        <v>22000</v>
      </c>
      <c r="CL5635" s="26">
        <f t="shared" si="217"/>
        <v>11000</v>
      </c>
      <c r="CM5635" s="26"/>
      <c r="CR5635" s="26" t="str">
        <f t="shared" si="218"/>
        <v>('우리사랑약국(전북진안군)', '308-07-76534', '전라북도 진안군 진안읍 진무로 1144 1144', '8806538014029', '신일엠정 500mg', 11000, '2025-03-01'),</v>
      </c>
    </row>
    <row r="5636" spans="79:96" x14ac:dyDescent="0.25">
      <c r="CA5636" s="29">
        <v>5633</v>
      </c>
      <c r="CB5636" s="50"/>
      <c r="CC5636" s="55" t="s">
        <v>8588</v>
      </c>
      <c r="CD5636" s="31" t="s">
        <v>2742</v>
      </c>
      <c r="CE5636" s="55" t="s">
        <v>8589</v>
      </c>
      <c r="CF5636" s="32" t="s">
        <v>5832</v>
      </c>
      <c r="CG5636" s="33" t="s">
        <v>835</v>
      </c>
      <c r="CH5636" s="34">
        <v>9375</v>
      </c>
      <c r="CI5636" s="35">
        <v>45717</v>
      </c>
      <c r="CJ5636" s="35"/>
      <c r="CK5636" s="36">
        <v>18750</v>
      </c>
      <c r="CL5636" s="26">
        <f t="shared" si="217"/>
        <v>9375</v>
      </c>
      <c r="CM5636" s="26"/>
      <c r="CR5636" s="26" t="str">
        <f t="shared" si="218"/>
        <v>('우리약국(울산명촌)', '610-19-95607', '울산 북구 명촌동 평창리비에르3차아파트 평차리피에르3차상가 105호', '8806538013411', '신일아시클로버정', 9375, '2025-03-01'),</v>
      </c>
    </row>
    <row r="5637" spans="79:96" x14ac:dyDescent="0.25">
      <c r="CA5637" s="29">
        <v>5634</v>
      </c>
      <c r="CB5637" s="50"/>
      <c r="CC5637" s="55" t="s">
        <v>8590</v>
      </c>
      <c r="CD5637" s="31" t="s">
        <v>8591</v>
      </c>
      <c r="CE5637" s="55" t="s">
        <v>8592</v>
      </c>
      <c r="CF5637" s="32" t="s">
        <v>2934</v>
      </c>
      <c r="CG5637" s="33" t="s">
        <v>2168</v>
      </c>
      <c r="CH5637" s="34">
        <v>15000</v>
      </c>
      <c r="CI5637" s="35">
        <v>45717</v>
      </c>
      <c r="CJ5637" s="35"/>
      <c r="CK5637" s="36">
        <v>30000</v>
      </c>
      <c r="CL5637" s="26">
        <f t="shared" ref="CL5637:CL5700" si="219">IFERROR(CK5637/2,"")</f>
        <v>15000</v>
      </c>
      <c r="CM5637" s="26"/>
      <c r="CR5637" s="26" t="str">
        <f t="shared" ref="CR5637:CR5700" si="220">IFERROR("('"&amp;CC5637&amp;"', '"&amp;CD5637&amp;"', '"&amp;CE5637&amp;"', '"&amp;CF5637&amp;"', '"&amp;CG5637&amp;"', "&amp;CH5637&amp;", '"&amp;TEXT(CI5637,"YYYY-MM-DD")&amp;"'),","")</f>
        <v>('우암약국(우암)', '617-37-55823', '부산 남구 우암동 우암로 166(1층)', '8806538009926', '신일디클로페낙나트륨정 25mg', 15000, '2025-03-01'),</v>
      </c>
    </row>
    <row r="5638" spans="79:96" x14ac:dyDescent="0.25">
      <c r="CA5638" s="29">
        <v>5635</v>
      </c>
      <c r="CB5638" s="50"/>
      <c r="CC5638" s="55" t="s">
        <v>8593</v>
      </c>
      <c r="CD5638" s="31" t="s">
        <v>8594</v>
      </c>
      <c r="CE5638" s="55" t="s">
        <v>8595</v>
      </c>
      <c r="CF5638" s="32" t="s">
        <v>615</v>
      </c>
      <c r="CG5638" s="33" t="s">
        <v>616</v>
      </c>
      <c r="CH5638" s="34">
        <v>7500</v>
      </c>
      <c r="CI5638" s="35">
        <v>45717</v>
      </c>
      <c r="CJ5638" s="35"/>
      <c r="CK5638" s="36">
        <v>15000</v>
      </c>
      <c r="CL5638" s="26">
        <f t="shared" si="219"/>
        <v>7500</v>
      </c>
      <c r="CM5638" s="26"/>
      <c r="CR5638" s="26" t="str">
        <f t="shared" si="220"/>
        <v>('원자력가람약국(기장)', '646-14-02311', '부산광역시 기장군 좌동길 39', '8806538015149', '신일폴산정 1mg', 7500, '2025-03-01'),</v>
      </c>
    </row>
    <row r="5639" spans="79:96" x14ac:dyDescent="0.25">
      <c r="CA5639" s="29">
        <v>5636</v>
      </c>
      <c r="CB5639" s="50"/>
      <c r="CC5639" s="55" t="s">
        <v>8593</v>
      </c>
      <c r="CD5639" s="31" t="s">
        <v>8594</v>
      </c>
      <c r="CE5639" s="55" t="s">
        <v>8595</v>
      </c>
      <c r="CF5639" s="32" t="s">
        <v>615</v>
      </c>
      <c r="CG5639" s="33" t="s">
        <v>616</v>
      </c>
      <c r="CH5639" s="34">
        <v>7500</v>
      </c>
      <c r="CI5639" s="35">
        <v>45689</v>
      </c>
      <c r="CJ5639" s="35"/>
      <c r="CK5639" s="36">
        <v>15000</v>
      </c>
      <c r="CL5639" s="26">
        <f t="shared" si="219"/>
        <v>7500</v>
      </c>
      <c r="CM5639" s="26"/>
      <c r="CR5639" s="26" t="str">
        <f t="shared" si="220"/>
        <v>('원자력가람약국(기장)', '646-14-02311', '부산광역시 기장군 좌동길 39', '8806538015149', '신일폴산정 1mg', 7500, '2025-02-01'),</v>
      </c>
    </row>
    <row r="5640" spans="79:96" x14ac:dyDescent="0.25">
      <c r="CA5640" s="29">
        <v>5637</v>
      </c>
      <c r="CB5640" s="50"/>
      <c r="CC5640" s="55" t="s">
        <v>8596</v>
      </c>
      <c r="CD5640" s="31" t="s">
        <v>4123</v>
      </c>
      <c r="CE5640" s="55" t="s">
        <v>8597</v>
      </c>
      <c r="CF5640" s="32" t="s">
        <v>615</v>
      </c>
      <c r="CG5640" s="33" t="s">
        <v>616</v>
      </c>
      <c r="CH5640" s="34">
        <v>15000</v>
      </c>
      <c r="CI5640" s="35">
        <v>45658</v>
      </c>
      <c r="CJ5640" s="35"/>
      <c r="CK5640" s="36">
        <v>30000</v>
      </c>
      <c r="CL5640" s="26">
        <f t="shared" si="219"/>
        <v>15000</v>
      </c>
      <c r="CM5640" s="26"/>
      <c r="CR5640" s="26" t="str">
        <f t="shared" si="220"/>
        <v>('위드메디칼약국(부산연제구)', '618-01-26604', '부산광역 연제구 연산동 1126-6 위드타워', '8806538015149', '신일폴산정 1mg', 15000, '2025-01-01'),</v>
      </c>
    </row>
    <row r="5641" spans="79:96" x14ac:dyDescent="0.25">
      <c r="CA5641" s="29">
        <v>5638</v>
      </c>
      <c r="CB5641" s="50"/>
      <c r="CC5641" s="55" t="s">
        <v>8598</v>
      </c>
      <c r="CD5641" s="31" t="s">
        <v>8599</v>
      </c>
      <c r="CE5641" s="55" t="s">
        <v>8600</v>
      </c>
      <c r="CF5641" s="32" t="s">
        <v>1017</v>
      </c>
      <c r="CG5641" s="33" t="s">
        <v>1018</v>
      </c>
      <c r="CH5641" s="34">
        <v>30000</v>
      </c>
      <c r="CI5641" s="35">
        <v>45717</v>
      </c>
      <c r="CJ5641" s="35"/>
      <c r="CK5641" s="36">
        <v>60000</v>
      </c>
      <c r="CL5641" s="26">
        <f t="shared" si="219"/>
        <v>30000</v>
      </c>
      <c r="CM5641" s="26"/>
      <c r="CR5641" s="26" t="str">
        <f t="shared" si="220"/>
        <v>('이화온누리약국(하단)', '603-07-35990', '부산 사하구 하단동 592-1', '8806538015835', '신일이부프로펜정 400mg', 30000, '2025-03-01'),</v>
      </c>
    </row>
    <row r="5642" spans="79:96" x14ac:dyDescent="0.25">
      <c r="CA5642" s="29">
        <v>5639</v>
      </c>
      <c r="CB5642" s="50"/>
      <c r="CC5642" s="55" t="s">
        <v>8598</v>
      </c>
      <c r="CD5642" s="31" t="s">
        <v>8599</v>
      </c>
      <c r="CE5642" s="55" t="s">
        <v>8600</v>
      </c>
      <c r="CF5642" s="32" t="s">
        <v>615</v>
      </c>
      <c r="CG5642" s="33" t="s">
        <v>616</v>
      </c>
      <c r="CH5642" s="34">
        <v>15000</v>
      </c>
      <c r="CI5642" s="35">
        <v>45717</v>
      </c>
      <c r="CJ5642" s="35"/>
      <c r="CK5642" s="36">
        <v>30000</v>
      </c>
      <c r="CL5642" s="26">
        <f t="shared" si="219"/>
        <v>15000</v>
      </c>
      <c r="CM5642" s="26"/>
      <c r="CR5642" s="26" t="str">
        <f t="shared" si="220"/>
        <v>('이화온누리약국(하단)', '603-07-35990', '부산 사하구 하단동 592-1', '8806538015149', '신일폴산정 1mg', 15000, '2025-03-01'),</v>
      </c>
    </row>
    <row r="5643" spans="79:96" x14ac:dyDescent="0.25">
      <c r="CA5643" s="29">
        <v>5640</v>
      </c>
      <c r="CB5643" s="50"/>
      <c r="CC5643" s="55" t="s">
        <v>8601</v>
      </c>
      <c r="CD5643" s="31" t="s">
        <v>8602</v>
      </c>
      <c r="CE5643" s="55" t="s">
        <v>8603</v>
      </c>
      <c r="CF5643" s="32" t="s">
        <v>1259</v>
      </c>
      <c r="CG5643" s="33" t="s">
        <v>1260</v>
      </c>
      <c r="CH5643" s="34">
        <v>25000</v>
      </c>
      <c r="CI5643" s="35">
        <v>45717</v>
      </c>
      <c r="CJ5643" s="35"/>
      <c r="CK5643" s="36">
        <v>50000</v>
      </c>
      <c r="CL5643" s="26">
        <f t="shared" si="219"/>
        <v>25000</v>
      </c>
      <c r="CM5643" s="26"/>
      <c r="CR5643" s="26" t="str">
        <f t="shared" si="220"/>
        <v>('인제약국(경남김해시)', '622-02-44705', '경상남도 김해시 어방동 528-7', '8806538005737', '메코민캡슐 500mcg', 25000, '2025-03-01'),</v>
      </c>
    </row>
    <row r="5644" spans="79:96" x14ac:dyDescent="0.25">
      <c r="CA5644" s="29">
        <v>5641</v>
      </c>
      <c r="CB5644" s="50"/>
      <c r="CC5644" s="55" t="s">
        <v>8604</v>
      </c>
      <c r="CD5644" s="31" t="s">
        <v>8605</v>
      </c>
      <c r="CE5644" s="55" t="s">
        <v>8606</v>
      </c>
      <c r="CF5644" s="32" t="s">
        <v>732</v>
      </c>
      <c r="CG5644" s="33" t="s">
        <v>733</v>
      </c>
      <c r="CH5644" s="34">
        <v>11500</v>
      </c>
      <c r="CI5644" s="35">
        <v>45717</v>
      </c>
      <c r="CJ5644" s="35"/>
      <c r="CK5644" s="36">
        <v>23000</v>
      </c>
      <c r="CL5644" s="26">
        <f t="shared" si="219"/>
        <v>11500</v>
      </c>
      <c r="CM5644" s="26"/>
      <c r="CR5644" s="26" t="str">
        <f t="shared" si="220"/>
        <v>('인제온누리약국(좌동)', '617-27-80089', '부산 해운대구 좌동 좌동순환로249번길 21 103(좌동,아이에스프라자)', '8806538017259', '신일피리독신정 50mg', 11500, '2025-03-01'),</v>
      </c>
    </row>
    <row r="5645" spans="79:96" x14ac:dyDescent="0.25">
      <c r="CA5645" s="29">
        <v>5642</v>
      </c>
      <c r="CB5645" s="50"/>
      <c r="CC5645" s="55" t="s">
        <v>8607</v>
      </c>
      <c r="CD5645" s="31" t="s">
        <v>8608</v>
      </c>
      <c r="CE5645" s="55" t="s">
        <v>8609</v>
      </c>
      <c r="CF5645" s="32" t="s">
        <v>615</v>
      </c>
      <c r="CG5645" s="33" t="s">
        <v>616</v>
      </c>
      <c r="CH5645" s="34">
        <v>7500</v>
      </c>
      <c r="CI5645" s="35">
        <v>45717</v>
      </c>
      <c r="CJ5645" s="35"/>
      <c r="CK5645" s="36">
        <v>15000</v>
      </c>
      <c r="CL5645" s="26">
        <f t="shared" si="219"/>
        <v>7500</v>
      </c>
      <c r="CM5645" s="26"/>
      <c r="CR5645" s="26" t="str">
        <f t="shared" si="220"/>
        <v>('일등약국(안락)', '142-05-13099', '부산 동래구 안락동 안연로 109번길 21', '8806538015149', '신일폴산정 1mg', 7500, '2025-03-01'),</v>
      </c>
    </row>
    <row r="5646" spans="79:96" x14ac:dyDescent="0.25">
      <c r="CA5646" s="29">
        <v>5643</v>
      </c>
      <c r="CB5646" s="50"/>
      <c r="CC5646" s="55" t="s">
        <v>8610</v>
      </c>
      <c r="CD5646" s="31" t="s">
        <v>8611</v>
      </c>
      <c r="CE5646" s="55" t="s">
        <v>8612</v>
      </c>
      <c r="CF5646" s="32" t="s">
        <v>645</v>
      </c>
      <c r="CG5646" s="33" t="s">
        <v>646</v>
      </c>
      <c r="CH5646" s="34">
        <v>9500</v>
      </c>
      <c r="CI5646" s="35">
        <v>45717</v>
      </c>
      <c r="CJ5646" s="35"/>
      <c r="CK5646" s="36">
        <v>19000</v>
      </c>
      <c r="CL5646" s="26">
        <f t="shared" si="219"/>
        <v>9500</v>
      </c>
      <c r="CM5646" s="26"/>
      <c r="CR5646" s="26" t="str">
        <f t="shared" si="220"/>
        <v>('자유약국(우암동)', '617-07-57009', '부산 남구 우암동 53-1 뉴서울상가아파트 104,105,106호', '8806538014265', '신일브롬헥신염산염정 8mg', 9500, '2025-03-01'),</v>
      </c>
    </row>
    <row r="5647" spans="79:96" x14ac:dyDescent="0.25">
      <c r="CA5647" s="29">
        <v>5644</v>
      </c>
      <c r="CB5647" s="50"/>
      <c r="CC5647" s="55" t="s">
        <v>8613</v>
      </c>
      <c r="CD5647" s="31" t="s">
        <v>4900</v>
      </c>
      <c r="CE5647" s="55" t="s">
        <v>8614</v>
      </c>
      <c r="CF5647" s="32" t="s">
        <v>824</v>
      </c>
      <c r="CG5647" s="33" t="s">
        <v>140</v>
      </c>
      <c r="CH5647" s="34">
        <v>57500</v>
      </c>
      <c r="CI5647" s="35">
        <v>45717</v>
      </c>
      <c r="CJ5647" s="35"/>
      <c r="CK5647" s="36">
        <v>115000</v>
      </c>
      <c r="CL5647" s="26">
        <f t="shared" si="219"/>
        <v>57500</v>
      </c>
      <c r="CM5647" s="26"/>
      <c r="CR5647" s="26" t="str">
        <f t="shared" si="220"/>
        <v>('전포롯테온누리약국(전포)', '252-05-00358', '부산광역시 부산진구 전포대로275번길 79', '8806538000626', '그리펜-에스정 300mg', 57500, '2025-03-01'),</v>
      </c>
    </row>
    <row r="5648" spans="79:96" x14ac:dyDescent="0.25">
      <c r="CA5648" s="29">
        <v>5645</v>
      </c>
      <c r="CB5648" s="50"/>
      <c r="CC5648" s="55" t="s">
        <v>8613</v>
      </c>
      <c r="CD5648" s="31" t="s">
        <v>4900</v>
      </c>
      <c r="CE5648" s="55" t="s">
        <v>8614</v>
      </c>
      <c r="CF5648" s="32" t="s">
        <v>1032</v>
      </c>
      <c r="CG5648" s="33" t="s">
        <v>948</v>
      </c>
      <c r="CH5648" s="34">
        <v>11000</v>
      </c>
      <c r="CI5648" s="35">
        <v>45689</v>
      </c>
      <c r="CJ5648" s="35"/>
      <c r="CK5648" s="36">
        <v>22000</v>
      </c>
      <c r="CL5648" s="26">
        <f t="shared" si="219"/>
        <v>11000</v>
      </c>
      <c r="CM5648" s="26"/>
      <c r="CR5648" s="26" t="str">
        <f t="shared" si="220"/>
        <v>('전포롯테온누리약국(전포)', '252-05-00358', '부산광역시 부산진구 전포대로275번길 79', '8806538014029', '신일엠정 500mg', 11000, '2025-02-01'),</v>
      </c>
    </row>
    <row r="5649" spans="79:96" x14ac:dyDescent="0.25">
      <c r="CA5649" s="29">
        <v>5646</v>
      </c>
      <c r="CB5649" s="50"/>
      <c r="CC5649" s="55" t="s">
        <v>8613</v>
      </c>
      <c r="CD5649" s="31" t="s">
        <v>4900</v>
      </c>
      <c r="CE5649" s="55" t="s">
        <v>8614</v>
      </c>
      <c r="CF5649" s="32" t="s">
        <v>5832</v>
      </c>
      <c r="CG5649" s="33" t="s">
        <v>835</v>
      </c>
      <c r="CH5649" s="34">
        <v>9375</v>
      </c>
      <c r="CI5649" s="35">
        <v>45658</v>
      </c>
      <c r="CJ5649" s="35"/>
      <c r="CK5649" s="36">
        <v>18750</v>
      </c>
      <c r="CL5649" s="26">
        <f t="shared" si="219"/>
        <v>9375</v>
      </c>
      <c r="CM5649" s="26"/>
      <c r="CR5649" s="26" t="str">
        <f t="shared" si="220"/>
        <v>('전포롯테온누리약국(전포)', '252-05-00358', '부산광역시 부산진구 전포대로275번길 79', '8806538013411', '신일아시클로버정', 9375, '2025-01-01'),</v>
      </c>
    </row>
    <row r="5650" spans="79:96" x14ac:dyDescent="0.25">
      <c r="CA5650" s="29">
        <v>5647</v>
      </c>
      <c r="CB5650" s="50"/>
      <c r="CC5650" s="55" t="s">
        <v>8613</v>
      </c>
      <c r="CD5650" s="31" t="s">
        <v>4900</v>
      </c>
      <c r="CE5650" s="55" t="s">
        <v>8614</v>
      </c>
      <c r="CF5650" s="32" t="s">
        <v>5832</v>
      </c>
      <c r="CG5650" s="33" t="s">
        <v>835</v>
      </c>
      <c r="CH5650" s="34">
        <v>9375</v>
      </c>
      <c r="CI5650" s="35">
        <v>45717</v>
      </c>
      <c r="CJ5650" s="35"/>
      <c r="CK5650" s="36">
        <v>18750</v>
      </c>
      <c r="CL5650" s="26">
        <f t="shared" si="219"/>
        <v>9375</v>
      </c>
      <c r="CM5650" s="26"/>
      <c r="CR5650" s="26" t="str">
        <f t="shared" si="220"/>
        <v>('전포롯테온누리약국(전포)', '252-05-00358', '부산광역시 부산진구 전포대로275번길 79', '8806538013411', '신일아시클로버정', 9375, '2025-03-01'),</v>
      </c>
    </row>
    <row r="5651" spans="79:96" x14ac:dyDescent="0.25">
      <c r="CA5651" s="29">
        <v>5648</v>
      </c>
      <c r="CB5651" s="50"/>
      <c r="CC5651" s="55" t="s">
        <v>8613</v>
      </c>
      <c r="CD5651" s="31" t="s">
        <v>4900</v>
      </c>
      <c r="CE5651" s="55" t="s">
        <v>8614</v>
      </c>
      <c r="CF5651" s="32" t="s">
        <v>2354</v>
      </c>
      <c r="CG5651" s="33" t="s">
        <v>661</v>
      </c>
      <c r="CH5651" s="34">
        <v>29000</v>
      </c>
      <c r="CI5651" s="35">
        <v>45717</v>
      </c>
      <c r="CJ5651" s="35"/>
      <c r="CK5651" s="36">
        <v>58000</v>
      </c>
      <c r="CL5651" s="26">
        <f t="shared" si="219"/>
        <v>29000</v>
      </c>
      <c r="CM5651" s="26"/>
      <c r="CR5651" s="26" t="str">
        <f t="shared" si="220"/>
        <v>('전포롯테온누리약국(전포)', '252-05-00358', '부산광역시 부산진구 전포대로275번길 79', '8806538046938', '신일트리메부틴말레산염정 100mg', 29000, '2025-03-01'),</v>
      </c>
    </row>
    <row r="5652" spans="79:96" x14ac:dyDescent="0.25">
      <c r="CA5652" s="29">
        <v>5649</v>
      </c>
      <c r="CB5652" s="50"/>
      <c r="CC5652" s="55" t="s">
        <v>8615</v>
      </c>
      <c r="CD5652" s="31" t="s">
        <v>8616</v>
      </c>
      <c r="CE5652" s="55" t="s">
        <v>8617</v>
      </c>
      <c r="CF5652" s="32" t="s">
        <v>1041</v>
      </c>
      <c r="CG5652" s="33" t="s">
        <v>1004</v>
      </c>
      <c r="CH5652" s="34">
        <v>6000</v>
      </c>
      <c r="CI5652" s="35">
        <v>45717</v>
      </c>
      <c r="CJ5652" s="35"/>
      <c r="CK5652" s="36">
        <v>12000</v>
      </c>
      <c r="CL5652" s="26">
        <f t="shared" si="219"/>
        <v>6000</v>
      </c>
      <c r="CM5652" s="26"/>
      <c r="CR5652" s="26" t="str">
        <f t="shared" si="220"/>
        <v>('정다운약국(경남거제)', '612-01-78026', '경남 거제시 상동동 943-23', '8806538014647', '신일티아민염산염정 10mg', 6000, '2025-03-01'),</v>
      </c>
    </row>
    <row r="5653" spans="79:96" x14ac:dyDescent="0.25">
      <c r="CA5653" s="29">
        <v>5650</v>
      </c>
      <c r="CB5653" s="50"/>
      <c r="CC5653" s="55" t="s">
        <v>8618</v>
      </c>
      <c r="CD5653" s="31" t="s">
        <v>2510</v>
      </c>
      <c r="CE5653" s="55" t="s">
        <v>8619</v>
      </c>
      <c r="CF5653" s="32" t="s">
        <v>732</v>
      </c>
      <c r="CG5653" s="33" t="s">
        <v>733</v>
      </c>
      <c r="CH5653" s="34">
        <v>5750</v>
      </c>
      <c r="CI5653" s="35">
        <v>45717</v>
      </c>
      <c r="CJ5653" s="35"/>
      <c r="CK5653" s="36">
        <v>11500</v>
      </c>
      <c r="CL5653" s="26">
        <f t="shared" si="219"/>
        <v>5750</v>
      </c>
      <c r="CM5653" s="26"/>
      <c r="CR5653" s="26" t="str">
        <f t="shared" si="220"/>
        <v>('주식회사 정문(경남김해)', '490-86-00717', '경상남도 김해시 테크노밸리로 33-12 4층 (주)정문', '8806538017259', '신일피리독신정 50mg', 5750, '2025-03-01'),</v>
      </c>
    </row>
    <row r="5654" spans="79:96" x14ac:dyDescent="0.25">
      <c r="CA5654" s="29">
        <v>5651</v>
      </c>
      <c r="CB5654" s="50"/>
      <c r="CC5654" s="55" t="s">
        <v>8620</v>
      </c>
      <c r="CD5654" s="31" t="s">
        <v>8621</v>
      </c>
      <c r="CE5654" s="55" t="s">
        <v>8622</v>
      </c>
      <c r="CF5654" s="32" t="s">
        <v>732</v>
      </c>
      <c r="CG5654" s="33" t="s">
        <v>733</v>
      </c>
      <c r="CH5654" s="34">
        <v>5750</v>
      </c>
      <c r="CI5654" s="35">
        <v>45717</v>
      </c>
      <c r="CJ5654" s="35"/>
      <c r="CK5654" s="36">
        <v>11500</v>
      </c>
      <c r="CL5654" s="26">
        <f t="shared" si="219"/>
        <v>5750</v>
      </c>
      <c r="CM5654" s="26"/>
      <c r="CR5654" s="26" t="str">
        <f t="shared" si="220"/>
        <v>('중앙현대약국(울산신정)', '288-38-00205', '울산광역시 남구 문수로 476 1층', '8806538017259', '신일피리독신정 50mg', 5750, '2025-03-01'),</v>
      </c>
    </row>
    <row r="5655" spans="79:96" x14ac:dyDescent="0.25">
      <c r="CA5655" s="29">
        <v>5652</v>
      </c>
      <c r="CB5655" s="50"/>
      <c r="CC5655" s="55" t="s">
        <v>8623</v>
      </c>
      <c r="CD5655" s="31" t="s">
        <v>8624</v>
      </c>
      <c r="CE5655" s="55" t="s">
        <v>8625</v>
      </c>
      <c r="CF5655" s="32" t="s">
        <v>1041</v>
      </c>
      <c r="CG5655" s="33" t="s">
        <v>1004</v>
      </c>
      <c r="CH5655" s="34">
        <v>30000</v>
      </c>
      <c r="CI5655" s="35">
        <v>45717</v>
      </c>
      <c r="CJ5655" s="35"/>
      <c r="CK5655" s="36">
        <v>60000</v>
      </c>
      <c r="CL5655" s="26">
        <f t="shared" si="219"/>
        <v>30000</v>
      </c>
      <c r="CM5655" s="26"/>
      <c r="CR5655" s="26" t="str">
        <f t="shared" si="220"/>
        <v>('창인약품(창원팔용)', '726-79-00239', '경상남도 창원시 의창구 무역로503번길 17 204호', '8806538014647', '신일티아민염산염정 10mg', 30000, '2025-03-01'),</v>
      </c>
    </row>
    <row r="5656" spans="79:96" x14ac:dyDescent="0.25">
      <c r="CA5656" s="29">
        <v>5653</v>
      </c>
      <c r="CB5656" s="50"/>
      <c r="CC5656" s="55" t="s">
        <v>8626</v>
      </c>
      <c r="CD5656" s="31" t="s">
        <v>8627</v>
      </c>
      <c r="CE5656" s="55" t="s">
        <v>8628</v>
      </c>
      <c r="CF5656" s="32" t="s">
        <v>615</v>
      </c>
      <c r="CG5656" s="33" t="s">
        <v>616</v>
      </c>
      <c r="CH5656" s="34">
        <v>7500</v>
      </c>
      <c r="CI5656" s="35">
        <v>45717</v>
      </c>
      <c r="CJ5656" s="35"/>
      <c r="CK5656" s="36">
        <v>15000</v>
      </c>
      <c r="CL5656" s="26">
        <f t="shared" si="219"/>
        <v>7500</v>
      </c>
      <c r="CM5656" s="26"/>
      <c r="CR5656" s="26" t="str">
        <f t="shared" si="220"/>
        <v>('청진약품(장전)', '617-29-31485', '부산광역시 금정구 식물원로 27 2', '8806538015149', '신일폴산정 1mg', 7500, '2025-03-01'),</v>
      </c>
    </row>
    <row r="5657" spans="79:96" x14ac:dyDescent="0.25">
      <c r="CA5657" s="29">
        <v>5654</v>
      </c>
      <c r="CB5657" s="50"/>
      <c r="CC5657" s="55" t="s">
        <v>8629</v>
      </c>
      <c r="CD5657" s="31" t="s">
        <v>8630</v>
      </c>
      <c r="CE5657" s="55" t="s">
        <v>8631</v>
      </c>
      <c r="CF5657" s="32" t="s">
        <v>732</v>
      </c>
      <c r="CG5657" s="33" t="s">
        <v>733</v>
      </c>
      <c r="CH5657" s="34">
        <v>17250</v>
      </c>
      <c r="CI5657" s="35">
        <v>45689</v>
      </c>
      <c r="CJ5657" s="35"/>
      <c r="CK5657" s="36">
        <v>34500</v>
      </c>
      <c r="CL5657" s="26">
        <f t="shared" si="219"/>
        <v>17250</v>
      </c>
      <c r="CM5657" s="26"/>
      <c r="CR5657" s="26" t="str">
        <f t="shared" si="220"/>
        <v>('케이에스팜(낙민)', '116-05-61855', '부산광역시 동래구 충렬대로272번길 48 4층 401호', '8806538017259', '신일피리독신정 50mg', 17250, '2025-02-01'),</v>
      </c>
    </row>
    <row r="5658" spans="79:96" x14ac:dyDescent="0.25">
      <c r="CA5658" s="29">
        <v>5655</v>
      </c>
      <c r="CB5658" s="50"/>
      <c r="CC5658" s="55" t="s">
        <v>8632</v>
      </c>
      <c r="CD5658" s="31" t="s">
        <v>2657</v>
      </c>
      <c r="CE5658" s="55" t="s">
        <v>8633</v>
      </c>
      <c r="CF5658" s="32" t="s">
        <v>2328</v>
      </c>
      <c r="CG5658" s="33" t="s">
        <v>85</v>
      </c>
      <c r="CH5658" s="34">
        <v>49725</v>
      </c>
      <c r="CI5658" s="35">
        <v>45658</v>
      </c>
      <c r="CJ5658" s="35"/>
      <c r="CK5658" s="36">
        <v>99450</v>
      </c>
      <c r="CL5658" s="26">
        <f t="shared" si="219"/>
        <v>49725</v>
      </c>
      <c r="CM5658" s="26"/>
      <c r="CR5658" s="26" t="str">
        <f t="shared" si="220"/>
        <v>('큰동의약국(양정)', '603-11-41539', '부산광역시 부산진구 진남로 554 양정자이더샵 SK뷰 단지상가 270동 A109-110호', '8806538013718', '리피칸정 10mg', 49725, '2025-01-01'),</v>
      </c>
    </row>
    <row r="5659" spans="79:96" x14ac:dyDescent="0.25">
      <c r="CA5659" s="29">
        <v>5656</v>
      </c>
      <c r="CB5659" s="50"/>
      <c r="CC5659" s="55" t="s">
        <v>8632</v>
      </c>
      <c r="CD5659" s="31" t="s">
        <v>2657</v>
      </c>
      <c r="CE5659" s="55" t="s">
        <v>8633</v>
      </c>
      <c r="CF5659" s="32" t="s">
        <v>732</v>
      </c>
      <c r="CG5659" s="33" t="s">
        <v>733</v>
      </c>
      <c r="CH5659" s="34">
        <v>5750</v>
      </c>
      <c r="CI5659" s="35">
        <v>45717</v>
      </c>
      <c r="CJ5659" s="35"/>
      <c r="CK5659" s="36">
        <v>11500</v>
      </c>
      <c r="CL5659" s="26">
        <f t="shared" si="219"/>
        <v>5750</v>
      </c>
      <c r="CM5659" s="26"/>
      <c r="CR5659" s="26" t="str">
        <f t="shared" si="220"/>
        <v>('큰동의약국(양정)', '603-11-41539', '부산광역시 부산진구 진남로 554 양정자이더샵 SK뷰 단지상가 270동 A109-110호', '8806538017259', '신일피리독신정 50mg', 5750, '2025-03-01'),</v>
      </c>
    </row>
    <row r="5660" spans="79:96" x14ac:dyDescent="0.25">
      <c r="CA5660" s="29">
        <v>5657</v>
      </c>
      <c r="CB5660" s="50"/>
      <c r="CC5660" s="55" t="s">
        <v>8632</v>
      </c>
      <c r="CD5660" s="31" t="s">
        <v>2657</v>
      </c>
      <c r="CE5660" s="55" t="s">
        <v>8633</v>
      </c>
      <c r="CF5660" s="32" t="s">
        <v>311</v>
      </c>
      <c r="CG5660" s="33" t="s">
        <v>312</v>
      </c>
      <c r="CH5660" s="34">
        <v>55080</v>
      </c>
      <c r="CI5660" s="35">
        <v>45717</v>
      </c>
      <c r="CJ5660" s="35"/>
      <c r="CK5660" s="36">
        <v>110160</v>
      </c>
      <c r="CL5660" s="26">
        <f t="shared" si="219"/>
        <v>55080</v>
      </c>
      <c r="CM5660" s="26"/>
      <c r="CR5660" s="26" t="str">
        <f t="shared" si="220"/>
        <v>('큰동의약국(양정)', '603-11-41539', '부산광역시 부산진구 진남로 554 양정자이더샵 SK뷰 단지상가 270동 A109-110호', '8806538044125', '하이엘정 10mg', 55080, '2025-03-01'),</v>
      </c>
    </row>
    <row r="5661" spans="79:96" x14ac:dyDescent="0.25">
      <c r="CA5661" s="29">
        <v>5658</v>
      </c>
      <c r="CB5661" s="50"/>
      <c r="CC5661" s="55" t="s">
        <v>8632</v>
      </c>
      <c r="CD5661" s="31" t="s">
        <v>2657</v>
      </c>
      <c r="CE5661" s="55" t="s">
        <v>8633</v>
      </c>
      <c r="CF5661" s="32" t="s">
        <v>311</v>
      </c>
      <c r="CG5661" s="33" t="s">
        <v>312</v>
      </c>
      <c r="CH5661" s="34">
        <v>82620</v>
      </c>
      <c r="CI5661" s="35">
        <v>45717</v>
      </c>
      <c r="CJ5661" s="35"/>
      <c r="CK5661" s="36">
        <v>165240</v>
      </c>
      <c r="CL5661" s="26">
        <f t="shared" si="219"/>
        <v>82620</v>
      </c>
      <c r="CM5661" s="26"/>
      <c r="CR5661" s="26" t="str">
        <f t="shared" si="220"/>
        <v>('큰동의약국(양정)', '603-11-41539', '부산광역시 부산진구 진남로 554 양정자이더샵 SK뷰 단지상가 270동 A109-110호', '8806538044125', '하이엘정 10mg', 82620, '2025-03-01'),</v>
      </c>
    </row>
    <row r="5662" spans="79:96" x14ac:dyDescent="0.25">
      <c r="CA5662" s="29">
        <v>5659</v>
      </c>
      <c r="CB5662" s="50"/>
      <c r="CC5662" s="55" t="s">
        <v>8634</v>
      </c>
      <c r="CD5662" s="31" t="s">
        <v>8635</v>
      </c>
      <c r="CE5662" s="55" t="s">
        <v>8636</v>
      </c>
      <c r="CF5662" s="32" t="s">
        <v>1837</v>
      </c>
      <c r="CG5662" s="33" t="s">
        <v>1794</v>
      </c>
      <c r="CH5662" s="34">
        <v>49000</v>
      </c>
      <c r="CI5662" s="35">
        <v>45717</v>
      </c>
      <c r="CJ5662" s="35"/>
      <c r="CK5662" s="36">
        <v>98000</v>
      </c>
      <c r="CL5662" s="26">
        <f t="shared" si="219"/>
        <v>49000</v>
      </c>
      <c r="CM5662" s="26"/>
      <c r="CR5662" s="26" t="str">
        <f t="shared" si="220"/>
        <v>('큰사랑약국(주례)', '605-09-33158', '부산 사상구 주례1동 316 대성상가2동 121호', '8806538011714', '신일비사코딜정 5mg', 49000, '2025-03-01'),</v>
      </c>
    </row>
    <row r="5663" spans="79:96" x14ac:dyDescent="0.25">
      <c r="CA5663" s="29">
        <v>5660</v>
      </c>
      <c r="CB5663" s="50"/>
      <c r="CC5663" s="55" t="s">
        <v>8637</v>
      </c>
      <c r="CD5663" s="31" t="s">
        <v>8638</v>
      </c>
      <c r="CE5663" s="55" t="s">
        <v>8639</v>
      </c>
      <c r="CF5663" s="32" t="s">
        <v>615</v>
      </c>
      <c r="CG5663" s="33" t="s">
        <v>616</v>
      </c>
      <c r="CH5663" s="31">
        <v>7500</v>
      </c>
      <c r="CI5663" s="35">
        <v>45717</v>
      </c>
      <c r="CJ5663" s="35"/>
      <c r="CK5663" s="56">
        <v>15000</v>
      </c>
      <c r="CL5663" s="26">
        <f t="shared" si="219"/>
        <v>7500</v>
      </c>
      <c r="CM5663" s="26"/>
      <c r="CR5663" s="26" t="str">
        <f t="shared" si="220"/>
        <v>('태성약국(울산남)', '610-22-14133', '울산광역시 남구 봉월로 3', '8806538015149', '신일폴산정 1mg', 7500, '2025-03-01'),</v>
      </c>
    </row>
    <row r="5664" spans="79:96" x14ac:dyDescent="0.25">
      <c r="CA5664" s="29">
        <v>5661</v>
      </c>
      <c r="CB5664" s="50"/>
      <c r="CC5664" s="55" t="s">
        <v>8640</v>
      </c>
      <c r="CD5664" s="31" t="s">
        <v>8641</v>
      </c>
      <c r="CE5664" s="55" t="s">
        <v>8642</v>
      </c>
      <c r="CF5664" s="32" t="s">
        <v>732</v>
      </c>
      <c r="CG5664" s="33" t="s">
        <v>733</v>
      </c>
      <c r="CH5664" s="34">
        <v>5750</v>
      </c>
      <c r="CI5664" s="35">
        <v>45717</v>
      </c>
      <c r="CJ5664" s="35"/>
      <c r="CK5664" s="36">
        <v>11500</v>
      </c>
      <c r="CL5664" s="26">
        <f t="shared" si="219"/>
        <v>5750</v>
      </c>
      <c r="CM5664" s="26"/>
      <c r="CR5664" s="26" t="str">
        <f t="shared" si="220"/>
        <v>('통영약국(경남통영)', '612-13-36164', '경상남도 통영시 원문로 144', '8806538017259', '신일피리독신정 50mg', 5750, '2025-03-01'),</v>
      </c>
    </row>
    <row r="5665" spans="79:96" x14ac:dyDescent="0.25">
      <c r="CA5665" s="29">
        <v>5662</v>
      </c>
      <c r="CB5665" s="50"/>
      <c r="CC5665" s="55" t="s">
        <v>8643</v>
      </c>
      <c r="CD5665" s="31" t="s">
        <v>8644</v>
      </c>
      <c r="CE5665" s="55" t="s">
        <v>8645</v>
      </c>
      <c r="CF5665" s="32" t="s">
        <v>1041</v>
      </c>
      <c r="CG5665" s="33" t="s">
        <v>1004</v>
      </c>
      <c r="CH5665" s="34">
        <v>6000</v>
      </c>
      <c r="CI5665" s="35">
        <v>45717</v>
      </c>
      <c r="CJ5665" s="35"/>
      <c r="CK5665" s="36">
        <v>12000</v>
      </c>
      <c r="CL5665" s="26">
        <f t="shared" si="219"/>
        <v>6000</v>
      </c>
      <c r="CM5665" s="26"/>
      <c r="CR5665" s="26" t="str">
        <f t="shared" si="220"/>
        <v>('통영햇살약국(통영무전)', '784-12-00509', '경상남도 통영시 중앙로 312 1층 태종빌딩', '8806538014647', '신일티아민염산염정 10mg', 6000, '2025-03-01'),</v>
      </c>
    </row>
    <row r="5666" spans="79:96" x14ac:dyDescent="0.25">
      <c r="CA5666" s="29">
        <v>5663</v>
      </c>
      <c r="CB5666" s="50"/>
      <c r="CC5666" s="55" t="s">
        <v>8646</v>
      </c>
      <c r="CD5666" s="31" t="s">
        <v>2488</v>
      </c>
      <c r="CE5666" s="55" t="s">
        <v>8647</v>
      </c>
      <c r="CF5666" s="32" t="s">
        <v>84</v>
      </c>
      <c r="CG5666" s="33" t="s">
        <v>85</v>
      </c>
      <c r="CH5666" s="31">
        <v>39780</v>
      </c>
      <c r="CI5666" s="35">
        <v>45689</v>
      </c>
      <c r="CJ5666" s="35"/>
      <c r="CK5666" s="56">
        <v>79560</v>
      </c>
      <c r="CL5666" s="26">
        <f t="shared" si="219"/>
        <v>39780</v>
      </c>
      <c r="CM5666" s="26"/>
      <c r="CR5666" s="26" t="str">
        <f t="shared" si="220"/>
        <v>('튼튼약국(개금)', '208-28-10877', '부산광역시 부산진구 엄광로44번길 36-5 1층', '8806538013749', '리피칸정 10mg', 39780, '2025-02-01'),</v>
      </c>
    </row>
    <row r="5667" spans="79:96" x14ac:dyDescent="0.25">
      <c r="CA5667" s="29">
        <v>5664</v>
      </c>
      <c r="CB5667" s="50"/>
      <c r="CC5667" s="55" t="s">
        <v>8648</v>
      </c>
      <c r="CD5667" s="31" t="s">
        <v>8649</v>
      </c>
      <c r="CE5667" s="55" t="s">
        <v>8650</v>
      </c>
      <c r="CF5667" s="32" t="s">
        <v>8651</v>
      </c>
      <c r="CG5667" s="33" t="s">
        <v>2144</v>
      </c>
      <c r="CH5667" s="34">
        <v>-12312.5</v>
      </c>
      <c r="CI5667" s="35">
        <v>45658</v>
      </c>
      <c r="CJ5667" s="35"/>
      <c r="CK5667" s="36">
        <v>-24625</v>
      </c>
      <c r="CL5667" s="26">
        <f t="shared" si="219"/>
        <v>-12312.5</v>
      </c>
      <c r="CM5667" s="26"/>
      <c r="CR5667" s="26" t="str">
        <f t="shared" si="220"/>
        <v>('튼튼약국(서창)', '458-65-00076', '경상남도 양산시 삼호로 191', '8806538028903', '후리코정 5mg', -12312.5, '2025-01-01'),</v>
      </c>
    </row>
    <row r="5668" spans="79:96" x14ac:dyDescent="0.25">
      <c r="CA5668" s="29">
        <v>5665</v>
      </c>
      <c r="CB5668" s="50"/>
      <c r="CC5668" s="55" t="s">
        <v>8652</v>
      </c>
      <c r="CD5668" s="31" t="s">
        <v>8653</v>
      </c>
      <c r="CE5668" s="55" t="s">
        <v>8654</v>
      </c>
      <c r="CF5668" s="32" t="s">
        <v>732</v>
      </c>
      <c r="CG5668" s="33" t="s">
        <v>733</v>
      </c>
      <c r="CH5668" s="34">
        <v>5750</v>
      </c>
      <c r="CI5668" s="35">
        <v>45717</v>
      </c>
      <c r="CJ5668" s="35"/>
      <c r="CK5668" s="36">
        <v>11500</v>
      </c>
      <c r="CL5668" s="26">
        <f t="shared" si="219"/>
        <v>5750</v>
      </c>
      <c r="CM5668" s="26"/>
      <c r="CR5668" s="26" t="str">
        <f t="shared" si="220"/>
        <v>('티지메디칼(한국의약품물류)', '687-21-00137', '부산광역시 동래구 금강로 19 3층 305호', '8806538017259', '신일피리독신정 50mg', 5750, '2025-03-01'),</v>
      </c>
    </row>
    <row r="5669" spans="79:96" x14ac:dyDescent="0.25">
      <c r="CA5669" s="29">
        <v>5666</v>
      </c>
      <c r="CB5669" s="50"/>
      <c r="CC5669" s="55" t="s">
        <v>8655</v>
      </c>
      <c r="CD5669" s="31" t="s">
        <v>8656</v>
      </c>
      <c r="CE5669" s="55" t="s">
        <v>8657</v>
      </c>
      <c r="CF5669" s="32" t="s">
        <v>615</v>
      </c>
      <c r="CG5669" s="33" t="s">
        <v>616</v>
      </c>
      <c r="CH5669" s="31">
        <v>7500</v>
      </c>
      <c r="CI5669" s="35">
        <v>45717</v>
      </c>
      <c r="CJ5669" s="35"/>
      <c r="CK5669" s="56">
        <v>15000</v>
      </c>
      <c r="CL5669" s="26">
        <f t="shared" si="219"/>
        <v>7500</v>
      </c>
      <c r="CM5669" s="26"/>
      <c r="CR5669" s="26" t="str">
        <f t="shared" si="220"/>
        <v>('푸른약국(경남거제)', '612-12-02482', '경남 거제시 옥포동 거제대로 3744', '8806538015149', '신일폴산정 1mg', 7500, '2025-03-01'),</v>
      </c>
    </row>
    <row r="5670" spans="79:96" x14ac:dyDescent="0.25">
      <c r="CA5670" s="29">
        <v>5667</v>
      </c>
      <c r="CB5670" s="50"/>
      <c r="CC5670" s="55" t="s">
        <v>8658</v>
      </c>
      <c r="CD5670" s="31" t="s">
        <v>4628</v>
      </c>
      <c r="CE5670" s="55" t="s">
        <v>8659</v>
      </c>
      <c r="CF5670" s="32" t="s">
        <v>749</v>
      </c>
      <c r="CG5670" s="33" t="s">
        <v>750</v>
      </c>
      <c r="CH5670" s="34">
        <v>8505</v>
      </c>
      <c r="CI5670" s="35">
        <v>45717</v>
      </c>
      <c r="CJ5670" s="35"/>
      <c r="CK5670" s="36">
        <v>17010</v>
      </c>
      <c r="CL5670" s="26">
        <f t="shared" si="219"/>
        <v>8505</v>
      </c>
      <c r="CM5670" s="26"/>
      <c r="CR5670" s="26" t="str">
        <f t="shared" si="220"/>
        <v>('푸른지산약국(부산중구)', '501-18-36345', '부산광역시 중구 샘길 1, 1층(동광동5가)', '8806538059518', '레보트로서방정', 8505, '2025-03-01'),</v>
      </c>
    </row>
    <row r="5671" spans="79:96" x14ac:dyDescent="0.25">
      <c r="CA5671" s="29">
        <v>5668</v>
      </c>
      <c r="CB5671" s="50"/>
      <c r="CC5671" s="55" t="s">
        <v>8660</v>
      </c>
      <c r="CD5671" s="31" t="s">
        <v>8661</v>
      </c>
      <c r="CE5671" s="55" t="s">
        <v>8662</v>
      </c>
      <c r="CF5671" s="32" t="s">
        <v>615</v>
      </c>
      <c r="CG5671" s="33" t="s">
        <v>616</v>
      </c>
      <c r="CH5671" s="34">
        <v>7500</v>
      </c>
      <c r="CI5671" s="35">
        <v>45717</v>
      </c>
      <c r="CJ5671" s="35"/>
      <c r="CK5671" s="36">
        <v>15000</v>
      </c>
      <c r="CL5671" s="26">
        <f t="shared" si="219"/>
        <v>7500</v>
      </c>
      <c r="CM5671" s="26"/>
      <c r="CR5671" s="26" t="str">
        <f t="shared" si="220"/>
        <v>('하나약국(광안)', '511-10-34407', '부산광역시 수영구 수영로 621 1층 1-1호 부광', '8806538015149', '신일폴산정 1mg', 7500, '2025-03-01'),</v>
      </c>
    </row>
    <row r="5672" spans="79:96" x14ac:dyDescent="0.25">
      <c r="CA5672" s="29">
        <v>5669</v>
      </c>
      <c r="CB5672" s="50"/>
      <c r="CC5672" s="55" t="s">
        <v>8663</v>
      </c>
      <c r="CD5672" s="31" t="s">
        <v>8664</v>
      </c>
      <c r="CE5672" s="55" t="s">
        <v>8665</v>
      </c>
      <c r="CF5672" s="32" t="s">
        <v>732</v>
      </c>
      <c r="CG5672" s="33" t="s">
        <v>733</v>
      </c>
      <c r="CH5672" s="34">
        <v>5750</v>
      </c>
      <c r="CI5672" s="35">
        <v>45717</v>
      </c>
      <c r="CJ5672" s="35"/>
      <c r="CK5672" s="36">
        <v>11500</v>
      </c>
      <c r="CL5672" s="26">
        <f t="shared" si="219"/>
        <v>5750</v>
      </c>
      <c r="CM5672" s="26"/>
      <c r="CR5672" s="26" t="str">
        <f t="shared" si="220"/>
        <v>('한국의약품물류(주)(온천)', '621-86-02100', '부산 동래구 온천동 금강로 21 (온천동,2층)', '8806538017259', '신일피리독신정 50mg', 5750, '2025-03-01'),</v>
      </c>
    </row>
    <row r="5673" spans="79:96" x14ac:dyDescent="0.25">
      <c r="CA5673" s="29">
        <v>5670</v>
      </c>
      <c r="CB5673" s="50"/>
      <c r="CC5673" s="55" t="s">
        <v>8666</v>
      </c>
      <c r="CD5673" s="31" t="s">
        <v>8667</v>
      </c>
      <c r="CE5673" s="55" t="s">
        <v>8668</v>
      </c>
      <c r="CF5673" s="32" t="s">
        <v>1017</v>
      </c>
      <c r="CG5673" s="33" t="s">
        <v>1018</v>
      </c>
      <c r="CH5673" s="34">
        <v>15000</v>
      </c>
      <c r="CI5673" s="35">
        <v>45717</v>
      </c>
      <c r="CJ5673" s="35"/>
      <c r="CK5673" s="36">
        <v>30000</v>
      </c>
      <c r="CL5673" s="26">
        <f t="shared" si="219"/>
        <v>15000</v>
      </c>
      <c r="CM5673" s="26"/>
      <c r="CR5673" s="26" t="str">
        <f t="shared" si="220"/>
        <v>('한나라약국(충무)', '621-09-78195', '부산 서구 충무동1가 16-5 1층 한나라약국', '8806538015835', '신일이부프로펜정 400mg', 15000, '2025-03-01'),</v>
      </c>
    </row>
    <row r="5674" spans="79:96" x14ac:dyDescent="0.25">
      <c r="CA5674" s="29">
        <v>5671</v>
      </c>
      <c r="CB5674" s="50"/>
      <c r="CC5674" s="55" t="s">
        <v>8669</v>
      </c>
      <c r="CD5674" s="31" t="s">
        <v>8670</v>
      </c>
      <c r="CE5674" s="55" t="s">
        <v>8671</v>
      </c>
      <c r="CF5674" s="32" t="s">
        <v>615</v>
      </c>
      <c r="CG5674" s="33" t="s">
        <v>616</v>
      </c>
      <c r="CH5674" s="34">
        <v>7500</v>
      </c>
      <c r="CI5674" s="35">
        <v>45717</v>
      </c>
      <c r="CJ5674" s="35"/>
      <c r="CK5674" s="36">
        <v>15000</v>
      </c>
      <c r="CL5674" s="26">
        <f t="shared" si="219"/>
        <v>7500</v>
      </c>
      <c r="CM5674" s="26"/>
      <c r="CR5674" s="26" t="str">
        <f t="shared" si="220"/>
        <v>('행복온누리약국(반여)', '665-04-02249', '부산광역시 해운대구 반여로41번길 54 104호', '8806538015149', '신일폴산정 1mg', 7500, '2025-03-01'),</v>
      </c>
    </row>
    <row r="5675" spans="79:96" x14ac:dyDescent="0.25">
      <c r="CA5675" s="29">
        <v>5672</v>
      </c>
      <c r="CB5675" s="50"/>
      <c r="CC5675" s="55" t="s">
        <v>8672</v>
      </c>
      <c r="CD5675" s="31" t="s">
        <v>8673</v>
      </c>
      <c r="CE5675" s="55" t="s">
        <v>8674</v>
      </c>
      <c r="CF5675" s="32" t="s">
        <v>1041</v>
      </c>
      <c r="CG5675" s="33" t="s">
        <v>1004</v>
      </c>
      <c r="CH5675" s="31">
        <v>6000</v>
      </c>
      <c r="CI5675" s="35">
        <v>45689</v>
      </c>
      <c r="CJ5675" s="35"/>
      <c r="CK5675" s="56">
        <v>12000</v>
      </c>
      <c r="CL5675" s="26">
        <f t="shared" si="219"/>
        <v>6000</v>
      </c>
      <c r="CM5675" s="26"/>
      <c r="CR5675" s="26" t="str">
        <f t="shared" si="220"/>
        <v>('행운약국(김해부원)', '848-05-02763', '경상남도 김해시 가락로 24 1층', '8806538014647', '신일티아민염산염정 10mg', 6000, '2025-02-01'),</v>
      </c>
    </row>
    <row r="5676" spans="79:96" x14ac:dyDescent="0.25">
      <c r="CA5676" s="29">
        <v>5673</v>
      </c>
      <c r="CB5676" s="50"/>
      <c r="CC5676" s="55" t="s">
        <v>8672</v>
      </c>
      <c r="CD5676" s="31" t="s">
        <v>8673</v>
      </c>
      <c r="CE5676" s="55" t="s">
        <v>8674</v>
      </c>
      <c r="CF5676" s="32" t="s">
        <v>732</v>
      </c>
      <c r="CG5676" s="33" t="s">
        <v>733</v>
      </c>
      <c r="CH5676" s="34">
        <v>5750</v>
      </c>
      <c r="CI5676" s="35">
        <v>45658</v>
      </c>
      <c r="CJ5676" s="35"/>
      <c r="CK5676" s="36">
        <v>11500</v>
      </c>
      <c r="CL5676" s="26">
        <f t="shared" si="219"/>
        <v>5750</v>
      </c>
      <c r="CM5676" s="26"/>
      <c r="CR5676" s="26" t="str">
        <f t="shared" si="220"/>
        <v>('행운약국(김해부원)', '848-05-02763', '경상남도 김해시 가락로 24 1층', '8806538017259', '신일피리독신정 50mg', 5750, '2025-01-01'),</v>
      </c>
    </row>
    <row r="5677" spans="79:96" x14ac:dyDescent="0.25">
      <c r="CA5677" s="29">
        <v>5674</v>
      </c>
      <c r="CB5677" s="50"/>
      <c r="CC5677" s="55" t="s">
        <v>8675</v>
      </c>
      <c r="CD5677" s="31" t="s">
        <v>8676</v>
      </c>
      <c r="CE5677" s="55" t="s">
        <v>8677</v>
      </c>
      <c r="CF5677" s="32" t="s">
        <v>1376</v>
      </c>
      <c r="CG5677" s="33" t="s">
        <v>197</v>
      </c>
      <c r="CH5677" s="31">
        <v>21360</v>
      </c>
      <c r="CI5677" s="35">
        <v>45717</v>
      </c>
      <c r="CJ5677" s="35"/>
      <c r="CK5677" s="56">
        <v>42720</v>
      </c>
      <c r="CL5677" s="26">
        <f t="shared" si="219"/>
        <v>21360</v>
      </c>
      <c r="CM5677" s="26"/>
      <c r="CR5677" s="26" t="str">
        <f t="shared" si="220"/>
        <v>('화인약국(좌동)', '783-35-00674', '부산광역시 해운대구 해운대로 802 415호 뭉신시네아트', '8806538013817', '리피칸정 20mg', 21360, '2025-03-01'),</v>
      </c>
    </row>
    <row r="5678" spans="79:96" x14ac:dyDescent="0.25">
      <c r="CA5678" s="29">
        <v>5675</v>
      </c>
      <c r="CB5678" s="50"/>
      <c r="CC5678" s="55" t="s">
        <v>8678</v>
      </c>
      <c r="CD5678" s="31" t="s">
        <v>8679</v>
      </c>
      <c r="CE5678" s="55" t="s">
        <v>8680</v>
      </c>
      <c r="CF5678" s="32" t="s">
        <v>645</v>
      </c>
      <c r="CG5678" s="33" t="s">
        <v>646</v>
      </c>
      <c r="CH5678" s="34">
        <v>9500</v>
      </c>
      <c r="CI5678" s="35">
        <v>45717</v>
      </c>
      <c r="CJ5678" s="35"/>
      <c r="CK5678" s="36">
        <v>19000</v>
      </c>
      <c r="CL5678" s="26">
        <f t="shared" si="219"/>
        <v>9500</v>
      </c>
      <c r="CM5678" s="26"/>
      <c r="CR5678" s="26" t="str">
        <f t="shared" si="220"/>
        <v>('희망약국(용호)', '617-33-19149', '부산 남구 용호3동 용호로 91,10(용호동,휴렉스)', '8806538014265', '신일브롬헥신염산염정 8mg', 9500, '2025-03-01'),</v>
      </c>
    </row>
    <row r="5679" spans="79:96" x14ac:dyDescent="0.25">
      <c r="CA5679" s="29">
        <v>5676</v>
      </c>
      <c r="CB5679" s="50"/>
      <c r="CC5679" s="55" t="s">
        <v>8681</v>
      </c>
      <c r="CD5679" s="31" t="s">
        <v>8682</v>
      </c>
      <c r="CE5679" s="55" t="s">
        <v>8683</v>
      </c>
      <c r="CF5679" s="32" t="s">
        <v>1041</v>
      </c>
      <c r="CG5679" s="33" t="s">
        <v>1004</v>
      </c>
      <c r="CH5679" s="34">
        <v>6000</v>
      </c>
      <c r="CI5679" s="35">
        <v>45717</v>
      </c>
      <c r="CJ5679" s="35"/>
      <c r="CK5679" s="36">
        <v>12000</v>
      </c>
      <c r="CL5679" s="26">
        <f t="shared" si="219"/>
        <v>6000</v>
      </c>
      <c r="CM5679" s="26"/>
      <c r="CR5679" s="26" t="str">
        <f t="shared" si="220"/>
        <v>('희망온누리약국(안락동)', '607-16-31417', '부산 동래구 안락동 762-1', '8806538014647', '신일티아민염산염정 10mg', 6000, '2025-03-01'),</v>
      </c>
    </row>
    <row r="5680" spans="79:96" x14ac:dyDescent="0.25">
      <c r="CA5680" s="29">
        <v>5677</v>
      </c>
      <c r="CB5680" s="50"/>
      <c r="CC5680" s="55" t="s">
        <v>8684</v>
      </c>
      <c r="CD5680" s="31" t="s">
        <v>8685</v>
      </c>
      <c r="CE5680" s="55" t="s">
        <v>8686</v>
      </c>
      <c r="CF5680" s="32" t="s">
        <v>645</v>
      </c>
      <c r="CG5680" s="33" t="s">
        <v>646</v>
      </c>
      <c r="CH5680" s="34">
        <v>9500</v>
      </c>
      <c r="CI5680" s="35">
        <v>45717</v>
      </c>
      <c r="CJ5680" s="35"/>
      <c r="CK5680" s="36">
        <v>19000</v>
      </c>
      <c r="CL5680" s="26">
        <f t="shared" si="219"/>
        <v>9500</v>
      </c>
      <c r="CM5680" s="26"/>
      <c r="CR5680" s="26" t="str">
        <f t="shared" si="220"/>
        <v>('(동두천)보건약국-김진규', '316-02-79686', '경기도 동두천시 중앙로 165 (생연동)', '8806538014265', '신일브롬헥신염산염정 8mg', 9500, '2025-03-01'),</v>
      </c>
    </row>
    <row r="5681" spans="79:96" x14ac:dyDescent="0.25">
      <c r="CA5681" s="29">
        <v>5678</v>
      </c>
      <c r="CB5681" s="50"/>
      <c r="CC5681" s="55" t="s">
        <v>8687</v>
      </c>
      <c r="CD5681" s="31" t="s">
        <v>7953</v>
      </c>
      <c r="CE5681" s="55" t="s">
        <v>8688</v>
      </c>
      <c r="CF5681" s="32" t="s">
        <v>615</v>
      </c>
      <c r="CG5681" s="33" t="s">
        <v>616</v>
      </c>
      <c r="CH5681" s="34">
        <v>7500</v>
      </c>
      <c r="CI5681" s="35">
        <v>45717</v>
      </c>
      <c r="CJ5681" s="35"/>
      <c r="CK5681" s="36">
        <v>15000</v>
      </c>
      <c r="CL5681" s="26">
        <f t="shared" si="219"/>
        <v>7500</v>
      </c>
      <c r="CM5681" s="26"/>
      <c r="CR5681" s="26" t="str">
        <f t="shared" si="220"/>
        <v>('(주)와이오피-박기옥', '899-86-02004', '경기도 김포시 아라육로 80 2층 201호(WJ물류센터) (고촌읍)', '8806538015149', '신일폴산정 1mg', 7500, '2025-03-01'),</v>
      </c>
    </row>
    <row r="5682" spans="79:96" x14ac:dyDescent="0.25">
      <c r="CA5682" s="29">
        <v>5679</v>
      </c>
      <c r="CB5682" s="50"/>
      <c r="CC5682" s="55" t="s">
        <v>8689</v>
      </c>
      <c r="CD5682" s="31" t="s">
        <v>8690</v>
      </c>
      <c r="CE5682" s="55" t="s">
        <v>8691</v>
      </c>
      <c r="CF5682" s="32" t="s">
        <v>1032</v>
      </c>
      <c r="CG5682" s="33" t="s">
        <v>948</v>
      </c>
      <c r="CH5682" s="31">
        <v>11000</v>
      </c>
      <c r="CI5682" s="35">
        <v>45717</v>
      </c>
      <c r="CJ5682" s="35"/>
      <c r="CK5682" s="56">
        <v>22000</v>
      </c>
      <c r="CL5682" s="26">
        <f t="shared" si="219"/>
        <v>11000</v>
      </c>
      <c r="CM5682" s="26"/>
      <c r="CR5682" s="26" t="str">
        <f t="shared" si="220"/>
        <v>('(주)제이플러-박기옥', '357-87-02996', '서울특별시 강서구 양천로47길 40 206호(놀라움마곡지식산업센터) (마곡동)', '8806538014029', '신일엠정 500mg', 11000, '2025-03-01'),</v>
      </c>
    </row>
    <row r="5683" spans="79:96" x14ac:dyDescent="0.25">
      <c r="CA5683" s="29">
        <v>5680</v>
      </c>
      <c r="CB5683" s="50"/>
      <c r="CC5683" s="55" t="s">
        <v>8692</v>
      </c>
      <c r="CD5683" s="31" t="s">
        <v>8693</v>
      </c>
      <c r="CE5683" s="55" t="s">
        <v>8694</v>
      </c>
      <c r="CF5683" s="32" t="s">
        <v>7378</v>
      </c>
      <c r="CG5683" s="33" t="s">
        <v>946</v>
      </c>
      <c r="CH5683" s="31">
        <v>-1725</v>
      </c>
      <c r="CI5683" s="35">
        <v>45717</v>
      </c>
      <c r="CJ5683" s="35"/>
      <c r="CK5683" s="56">
        <v>-3450</v>
      </c>
      <c r="CL5683" s="26">
        <f t="shared" si="219"/>
        <v>-1725</v>
      </c>
      <c r="CM5683" s="26"/>
      <c r="CR5683" s="26" t="str">
        <f t="shared" si="220"/>
        <v>('감초당온누리약국-박호기', '216-21-15122', '서울특별시 동대문구 한천로 242 (전농동)', '8806538021119', '에페릭스정', -1725, '2025-03-01'),</v>
      </c>
    </row>
    <row r="5684" spans="79:96" x14ac:dyDescent="0.25">
      <c r="CA5684" s="29">
        <v>5681</v>
      </c>
      <c r="CB5684" s="50"/>
      <c r="CC5684" s="55" t="s">
        <v>8695</v>
      </c>
      <c r="CD5684" s="31" t="s">
        <v>8696</v>
      </c>
      <c r="CE5684" s="55" t="s">
        <v>8697</v>
      </c>
      <c r="CF5684" s="32" t="s">
        <v>1041</v>
      </c>
      <c r="CG5684" s="33" t="s">
        <v>1004</v>
      </c>
      <c r="CH5684" s="34">
        <v>6000</v>
      </c>
      <c r="CI5684" s="35">
        <v>45689</v>
      </c>
      <c r="CJ5684" s="35"/>
      <c r="CK5684" s="36">
        <v>12000</v>
      </c>
      <c r="CL5684" s="26">
        <f t="shared" si="219"/>
        <v>6000</v>
      </c>
      <c r="CM5684" s="26"/>
      <c r="CR5684" s="26" t="str">
        <f t="shared" si="220"/>
        <v>('나래플러스팜-박기옥', '357-07-01578', '경기도 김포시 아라육로 80 2층 203호 (고촌읍)', '8806538014647', '신일티아민염산염정 10mg', 6000, '2025-02-01'),</v>
      </c>
    </row>
    <row r="5685" spans="79:96" x14ac:dyDescent="0.25">
      <c r="CA5685" s="29">
        <v>5682</v>
      </c>
      <c r="CB5685" s="50"/>
      <c r="CC5685" s="55" t="s">
        <v>8698</v>
      </c>
      <c r="CD5685" s="31" t="s">
        <v>8699</v>
      </c>
      <c r="CE5685" s="55" t="s">
        <v>8700</v>
      </c>
      <c r="CF5685" s="32" t="s">
        <v>645</v>
      </c>
      <c r="CG5685" s="33" t="s">
        <v>646</v>
      </c>
      <c r="CH5685" s="34">
        <v>9500</v>
      </c>
      <c r="CI5685" s="35">
        <v>45658</v>
      </c>
      <c r="CJ5685" s="35"/>
      <c r="CK5685" s="36">
        <v>19000</v>
      </c>
      <c r="CL5685" s="26">
        <f t="shared" si="219"/>
        <v>9500</v>
      </c>
      <c r="CM5685" s="26"/>
      <c r="CR5685" s="26" t="str">
        <f t="shared" si="220"/>
        <v>('대성약국(강갑덕)-강갑덕', '106-38-46286', '서울특별시 용산구 회나무로 23 (이태원동)', '8806538014265', '신일브롬헥신염산염정 8mg', 9500, '2025-01-01'),</v>
      </c>
    </row>
    <row r="5686" spans="79:96" x14ac:dyDescent="0.25">
      <c r="CA5686" s="29">
        <v>5683</v>
      </c>
      <c r="CB5686" s="50"/>
      <c r="CC5686" s="55" t="s">
        <v>8701</v>
      </c>
      <c r="CD5686" s="31" t="s">
        <v>8702</v>
      </c>
      <c r="CE5686" s="55" t="s">
        <v>8703</v>
      </c>
      <c r="CF5686" s="32" t="s">
        <v>2934</v>
      </c>
      <c r="CG5686" s="33" t="s">
        <v>2168</v>
      </c>
      <c r="CH5686" s="34">
        <v>15000</v>
      </c>
      <c r="CI5686" s="35">
        <v>45717</v>
      </c>
      <c r="CJ5686" s="35"/>
      <c r="CK5686" s="36">
        <v>30000</v>
      </c>
      <c r="CL5686" s="26">
        <f t="shared" si="219"/>
        <v>15000</v>
      </c>
      <c r="CM5686" s="26"/>
      <c r="CR5686" s="26" t="str">
        <f t="shared" si="220"/>
        <v>('동신약국-고재현', '309-60-00162', '서울특별시 동대문구 하정로5길 1 (신설동)', '8806538009926', '신일디클로페낙나트륨정 25mg', 15000, '2025-03-01'),</v>
      </c>
    </row>
    <row r="5687" spans="79:96" x14ac:dyDescent="0.25">
      <c r="CA5687" s="29">
        <v>5684</v>
      </c>
      <c r="CB5687" s="50"/>
      <c r="CC5687" s="55" t="s">
        <v>8704</v>
      </c>
      <c r="CD5687" s="31" t="s">
        <v>1394</v>
      </c>
      <c r="CE5687" s="55" t="s">
        <v>8705</v>
      </c>
      <c r="CF5687" s="32" t="s">
        <v>3346</v>
      </c>
      <c r="CG5687" s="33" t="s">
        <v>425</v>
      </c>
      <c r="CH5687" s="34">
        <v>12712</v>
      </c>
      <c r="CI5687" s="35">
        <v>45717</v>
      </c>
      <c r="CJ5687" s="35"/>
      <c r="CK5687" s="36">
        <v>25424</v>
      </c>
      <c r="CL5687" s="26">
        <f t="shared" si="219"/>
        <v>12712</v>
      </c>
      <c r="CM5687" s="26"/>
      <c r="CR5687" s="26" t="str">
        <f t="shared" si="220"/>
        <v>('라라온누리약국-김동규', '208-07-78208', '서울특별시 강북구 도봉로 295 (수유동)', '8806538002729', '라베리트정 10mg', 12712, '2025-03-01'),</v>
      </c>
    </row>
    <row r="5688" spans="79:96" x14ac:dyDescent="0.25">
      <c r="CA5688" s="29">
        <v>5685</v>
      </c>
      <c r="CB5688" s="50"/>
      <c r="CC5688" s="55" t="s">
        <v>8706</v>
      </c>
      <c r="CD5688" s="31" t="s">
        <v>8707</v>
      </c>
      <c r="CE5688" s="55" t="s">
        <v>8708</v>
      </c>
      <c r="CF5688" s="32" t="s">
        <v>1041</v>
      </c>
      <c r="CG5688" s="33" t="s">
        <v>1004</v>
      </c>
      <c r="CH5688" s="34">
        <v>6000</v>
      </c>
      <c r="CI5688" s="35">
        <v>45717</v>
      </c>
      <c r="CJ5688" s="35"/>
      <c r="CK5688" s="36">
        <v>12000</v>
      </c>
      <c r="CL5688" s="26">
        <f t="shared" si="219"/>
        <v>6000</v>
      </c>
      <c r="CM5688" s="26"/>
      <c r="CR5688" s="26" t="str">
        <f t="shared" si="220"/>
        <v>('메디칼약국-김동규', '210-19-40843', '서울특별시 도봉구 도봉로 677 (방학동)', '8806538014647', '신일티아민염산염정 10mg', 6000, '2025-03-01'),</v>
      </c>
    </row>
    <row r="5689" spans="79:96" x14ac:dyDescent="0.25">
      <c r="CA5689" s="29">
        <v>5686</v>
      </c>
      <c r="CB5689" s="50"/>
      <c r="CC5689" s="55" t="s">
        <v>8709</v>
      </c>
      <c r="CD5689" s="31" t="s">
        <v>8710</v>
      </c>
      <c r="CE5689" s="55" t="s">
        <v>8711</v>
      </c>
      <c r="CF5689" s="32" t="s">
        <v>1686</v>
      </c>
      <c r="CG5689" s="33" t="s">
        <v>1033</v>
      </c>
      <c r="CH5689" s="34">
        <v>15945</v>
      </c>
      <c r="CI5689" s="35">
        <v>45717</v>
      </c>
      <c r="CJ5689" s="35"/>
      <c r="CK5689" s="36">
        <v>31890</v>
      </c>
      <c r="CL5689" s="26">
        <f t="shared" si="219"/>
        <v>15945</v>
      </c>
      <c r="CM5689" s="26"/>
      <c r="CR5689" s="26" t="str">
        <f t="shared" si="220"/>
        <v>('메디팜건강약국-김종철', '769-14-00483', '서울특별시 도봉구 도봉로 487 (쌍문동)', '8806538058122', '로타젯정10/10mg', 15945, '2025-03-01'),</v>
      </c>
    </row>
    <row r="5690" spans="79:96" x14ac:dyDescent="0.25">
      <c r="CA5690" s="29">
        <v>5687</v>
      </c>
      <c r="CB5690" s="50"/>
      <c r="CC5690" s="55" t="s">
        <v>8712</v>
      </c>
      <c r="CD5690" s="31" t="s">
        <v>1809</v>
      </c>
      <c r="CE5690" s="55" t="s">
        <v>8713</v>
      </c>
      <c r="CF5690" s="32" t="s">
        <v>615</v>
      </c>
      <c r="CG5690" s="33" t="s">
        <v>616</v>
      </c>
      <c r="CH5690" s="31">
        <v>7500</v>
      </c>
      <c r="CI5690" s="35">
        <v>45717</v>
      </c>
      <c r="CJ5690" s="35"/>
      <c r="CK5690" s="56">
        <v>15000</v>
      </c>
      <c r="CL5690" s="26">
        <f t="shared" si="219"/>
        <v>7500</v>
      </c>
      <c r="CM5690" s="26"/>
      <c r="CR5690" s="26" t="str">
        <f t="shared" si="220"/>
        <v>('미금우리서울약국-김홍수', '733-37-01255', '경기도 성남시 분당구 돌마로 75 1층102호 미금프라자 (금곡동)', '8806538015149', '신일폴산정 1mg', 7500, '2025-03-01'),</v>
      </c>
    </row>
    <row r="5691" spans="79:96" x14ac:dyDescent="0.25">
      <c r="CA5691" s="29">
        <v>5688</v>
      </c>
      <c r="CB5691" s="50"/>
      <c r="CC5691" s="55" t="s">
        <v>8714</v>
      </c>
      <c r="CD5691" s="31" t="s">
        <v>8715</v>
      </c>
      <c r="CE5691" s="55" t="s">
        <v>8716</v>
      </c>
      <c r="CF5691" s="32" t="s">
        <v>2328</v>
      </c>
      <c r="CG5691" s="33" t="s">
        <v>85</v>
      </c>
      <c r="CH5691" s="31">
        <v>9945</v>
      </c>
      <c r="CI5691" s="35">
        <v>45717</v>
      </c>
      <c r="CJ5691" s="35"/>
      <c r="CK5691" s="56">
        <v>19890</v>
      </c>
      <c r="CL5691" s="26">
        <f t="shared" si="219"/>
        <v>9945</v>
      </c>
      <c r="CM5691" s="26"/>
      <c r="CR5691" s="26" t="str">
        <f t="shared" si="220"/>
        <v>('방일약국-유진하', '114-23-08445', '서울특별시 서초구 효령로27길 38 (방배동)', '8806538013718', '리피칸정 10mg', 9945, '2025-03-01'),</v>
      </c>
    </row>
    <row r="5692" spans="79:96" x14ac:dyDescent="0.25">
      <c r="CA5692" s="29">
        <v>5689</v>
      </c>
      <c r="CB5692" s="50"/>
      <c r="CC5692" s="55" t="s">
        <v>8717</v>
      </c>
      <c r="CD5692" s="31" t="s">
        <v>8718</v>
      </c>
      <c r="CE5692" s="55" t="s">
        <v>8719</v>
      </c>
      <c r="CF5692" s="32" t="s">
        <v>1824</v>
      </c>
      <c r="CG5692" s="33" t="s">
        <v>861</v>
      </c>
      <c r="CH5692" s="34">
        <v>2400</v>
      </c>
      <c r="CI5692" s="35">
        <v>45717</v>
      </c>
      <c r="CJ5692" s="35"/>
      <c r="CK5692" s="36">
        <v>4800</v>
      </c>
      <c r="CL5692" s="26">
        <f t="shared" si="219"/>
        <v>2400</v>
      </c>
      <c r="CM5692" s="26"/>
      <c r="CR5692" s="26" t="str">
        <f t="shared" si="220"/>
        <v>('보덕메디팜(주)-박기옥', '207-81-55589', '서울 광진구 구의2동 69-34', '8806538013510', '신일아시클로버크림', 2400, '2025-03-01'),</v>
      </c>
    </row>
    <row r="5693" spans="79:96" x14ac:dyDescent="0.25">
      <c r="CA5693" s="29">
        <v>5690</v>
      </c>
      <c r="CB5693" s="50"/>
      <c r="CC5693" s="55" t="s">
        <v>8720</v>
      </c>
      <c r="CD5693" s="31" t="s">
        <v>957</v>
      </c>
      <c r="CE5693" s="55" t="s">
        <v>3277</v>
      </c>
      <c r="CF5693" s="32" t="s">
        <v>1225</v>
      </c>
      <c r="CG5693" s="33" t="s">
        <v>537</v>
      </c>
      <c r="CH5693" s="34">
        <v>136500</v>
      </c>
      <c r="CI5693" s="35">
        <v>45689</v>
      </c>
      <c r="CJ5693" s="35"/>
      <c r="CK5693" s="36">
        <v>273000</v>
      </c>
      <c r="CL5693" s="26">
        <f t="shared" si="219"/>
        <v>136500</v>
      </c>
      <c r="CM5693" s="26"/>
      <c r="CR5693" s="26" t="str">
        <f t="shared" si="220"/>
        <v>('봄날약국-김홍수', '510-21-66635', '서울특별시 동대문구 답십리로 9 1층 (전농동)', '8806538003658', '레오빌정 25mg', 136500, '2025-02-01'),</v>
      </c>
    </row>
    <row r="5694" spans="79:96" x14ac:dyDescent="0.25">
      <c r="CA5694" s="29">
        <v>5691</v>
      </c>
      <c r="CB5694" s="50"/>
      <c r="CC5694" s="55" t="s">
        <v>8720</v>
      </c>
      <c r="CD5694" s="31" t="s">
        <v>957</v>
      </c>
      <c r="CE5694" s="55" t="s">
        <v>3277</v>
      </c>
      <c r="CF5694" s="32" t="s">
        <v>1225</v>
      </c>
      <c r="CG5694" s="33" t="s">
        <v>537</v>
      </c>
      <c r="CH5694" s="34">
        <v>136500</v>
      </c>
      <c r="CI5694" s="35">
        <v>45658</v>
      </c>
      <c r="CJ5694" s="35"/>
      <c r="CK5694" s="36">
        <v>273000</v>
      </c>
      <c r="CL5694" s="26">
        <f t="shared" si="219"/>
        <v>136500</v>
      </c>
      <c r="CM5694" s="26"/>
      <c r="CR5694" s="26" t="str">
        <f t="shared" si="220"/>
        <v>('봄날약국-김홍수', '510-21-66635', '서울특별시 동대문구 답십리로 9 1층 (전농동)', '8806538003658', '레오빌정 25mg', 136500, '2025-01-01'),</v>
      </c>
    </row>
    <row r="5695" spans="79:96" x14ac:dyDescent="0.25">
      <c r="CA5695" s="29">
        <v>5692</v>
      </c>
      <c r="CB5695" s="50"/>
      <c r="CC5695" s="55" t="s">
        <v>8720</v>
      </c>
      <c r="CD5695" s="31" t="s">
        <v>957</v>
      </c>
      <c r="CE5695" s="55" t="s">
        <v>3277</v>
      </c>
      <c r="CF5695" s="32" t="s">
        <v>1225</v>
      </c>
      <c r="CG5695" s="33" t="s">
        <v>537</v>
      </c>
      <c r="CH5695" s="34">
        <v>136500</v>
      </c>
      <c r="CI5695" s="35">
        <v>45717</v>
      </c>
      <c r="CJ5695" s="35"/>
      <c r="CK5695" s="36">
        <v>273000</v>
      </c>
      <c r="CL5695" s="26">
        <f t="shared" si="219"/>
        <v>136500</v>
      </c>
      <c r="CM5695" s="26"/>
      <c r="CR5695" s="26" t="str">
        <f t="shared" si="220"/>
        <v>('봄날약국-김홍수', '510-21-66635', '서울특별시 동대문구 답십리로 9 1층 (전농동)', '8806538003658', '레오빌정 25mg', 136500, '2025-03-01'),</v>
      </c>
    </row>
    <row r="5696" spans="79:96" x14ac:dyDescent="0.25">
      <c r="CA5696" s="29">
        <v>5693</v>
      </c>
      <c r="CB5696" s="50"/>
      <c r="CC5696" s="55" t="s">
        <v>8720</v>
      </c>
      <c r="CD5696" s="31" t="s">
        <v>957</v>
      </c>
      <c r="CE5696" s="55" t="s">
        <v>3277</v>
      </c>
      <c r="CF5696" s="32" t="s">
        <v>1225</v>
      </c>
      <c r="CG5696" s="33" t="s">
        <v>537</v>
      </c>
      <c r="CH5696" s="34">
        <v>136500</v>
      </c>
      <c r="CI5696" s="35">
        <v>45717</v>
      </c>
      <c r="CJ5696" s="35"/>
      <c r="CK5696" s="36">
        <v>273000</v>
      </c>
      <c r="CL5696" s="26">
        <f t="shared" si="219"/>
        <v>136500</v>
      </c>
      <c r="CM5696" s="26"/>
      <c r="CR5696" s="26" t="str">
        <f t="shared" si="220"/>
        <v>('봄날약국-김홍수', '510-21-66635', '서울특별시 동대문구 답십리로 9 1층 (전농동)', '8806538003658', '레오빌정 25mg', 136500, '2025-03-01'),</v>
      </c>
    </row>
    <row r="5697" spans="79:96" x14ac:dyDescent="0.25">
      <c r="CA5697" s="29">
        <v>5694</v>
      </c>
      <c r="CB5697" s="50"/>
      <c r="CC5697" s="55" t="s">
        <v>8720</v>
      </c>
      <c r="CD5697" s="31" t="s">
        <v>957</v>
      </c>
      <c r="CE5697" s="55" t="s">
        <v>3277</v>
      </c>
      <c r="CF5697" s="32" t="s">
        <v>1225</v>
      </c>
      <c r="CG5697" s="33" t="s">
        <v>537</v>
      </c>
      <c r="CH5697" s="34">
        <v>136500</v>
      </c>
      <c r="CI5697" s="35">
        <v>45717</v>
      </c>
      <c r="CJ5697" s="35"/>
      <c r="CK5697" s="36">
        <v>273000</v>
      </c>
      <c r="CL5697" s="26">
        <f t="shared" si="219"/>
        <v>136500</v>
      </c>
      <c r="CM5697" s="26"/>
      <c r="CR5697" s="26" t="str">
        <f t="shared" si="220"/>
        <v>('봄날약국-김홍수', '510-21-66635', '서울특별시 동대문구 답십리로 9 1층 (전농동)', '8806538003658', '레오빌정 25mg', 136500, '2025-03-01'),</v>
      </c>
    </row>
    <row r="5698" spans="79:96" x14ac:dyDescent="0.25">
      <c r="CA5698" s="29">
        <v>5695</v>
      </c>
      <c r="CB5698" s="50"/>
      <c r="CC5698" s="55" t="s">
        <v>8721</v>
      </c>
      <c r="CD5698" s="31" t="s">
        <v>8722</v>
      </c>
      <c r="CE5698" s="55" t="s">
        <v>8723</v>
      </c>
      <c r="CF5698" s="32" t="s">
        <v>615</v>
      </c>
      <c r="CG5698" s="33" t="s">
        <v>616</v>
      </c>
      <c r="CH5698" s="34">
        <v>7500</v>
      </c>
      <c r="CI5698" s="35">
        <v>45717</v>
      </c>
      <c r="CJ5698" s="35"/>
      <c r="CK5698" s="36">
        <v>15000</v>
      </c>
      <c r="CL5698" s="26">
        <f t="shared" si="219"/>
        <v>7500</v>
      </c>
      <c r="CM5698" s="26"/>
      <c r="CR5698" s="26" t="str">
        <f t="shared" si="220"/>
        <v>('비타민약국(신)-김홍수', '231-42-00069', '서울특별시 서대문구 연세로 6 (창천동)', '8806538015149', '신일폴산정 1mg', 7500, '2025-03-01'),</v>
      </c>
    </row>
    <row r="5699" spans="79:96" x14ac:dyDescent="0.25">
      <c r="CA5699" s="29">
        <v>5696</v>
      </c>
      <c r="CB5699" s="50"/>
      <c r="CC5699" s="55" t="s">
        <v>8724</v>
      </c>
      <c r="CD5699" s="31" t="s">
        <v>8725</v>
      </c>
      <c r="CE5699" s="55" t="s">
        <v>8726</v>
      </c>
      <c r="CF5699" s="32" t="s">
        <v>5738</v>
      </c>
      <c r="CG5699" s="33" t="s">
        <v>2157</v>
      </c>
      <c r="CH5699" s="34">
        <v>6300</v>
      </c>
      <c r="CI5699" s="35">
        <v>45717</v>
      </c>
      <c r="CJ5699" s="35"/>
      <c r="CK5699" s="36">
        <v>12600</v>
      </c>
      <c r="CL5699" s="26">
        <f t="shared" si="219"/>
        <v>6300</v>
      </c>
      <c r="CM5699" s="26"/>
      <c r="CR5699" s="26" t="str">
        <f t="shared" si="220"/>
        <v>('새인선약국-채홍원', '218-13-15536', '서울특별시 성동구 광나루로11길 41-1 (송정동)', '8806538000930', '나프롱정 275mg', 6300, '2025-03-01'),</v>
      </c>
    </row>
    <row r="5700" spans="79:96" x14ac:dyDescent="0.25">
      <c r="CA5700" s="29">
        <v>5697</v>
      </c>
      <c r="CB5700" s="50"/>
      <c r="CC5700" s="55" t="s">
        <v>8727</v>
      </c>
      <c r="CD5700" s="31" t="s">
        <v>8728</v>
      </c>
      <c r="CE5700" s="55" t="s">
        <v>8729</v>
      </c>
      <c r="CF5700" s="32" t="s">
        <v>1017</v>
      </c>
      <c r="CG5700" s="33" t="s">
        <v>1018</v>
      </c>
      <c r="CH5700" s="31">
        <v>150000</v>
      </c>
      <c r="CI5700" s="35">
        <v>45717</v>
      </c>
      <c r="CJ5700" s="35"/>
      <c r="CK5700" s="56">
        <v>300000</v>
      </c>
      <c r="CL5700" s="26">
        <f t="shared" si="219"/>
        <v>150000</v>
      </c>
      <c r="CM5700" s="26"/>
      <c r="CR5700" s="26" t="str">
        <f t="shared" si="220"/>
        <v>('세심약국-채홍장', '212-30-62173', '서울특별시 성동구 마장로35길 76 (마장동)', '8806538015835', '신일이부프로펜정 400mg', 150000, '2025-03-01'),</v>
      </c>
    </row>
    <row r="5701" spans="79:96" x14ac:dyDescent="0.25">
      <c r="CA5701" s="29">
        <v>5698</v>
      </c>
      <c r="CB5701" s="50"/>
      <c r="CC5701" s="55" t="s">
        <v>8727</v>
      </c>
      <c r="CD5701" s="31" t="s">
        <v>8728</v>
      </c>
      <c r="CE5701" s="55" t="s">
        <v>8729</v>
      </c>
      <c r="CF5701" s="32" t="s">
        <v>1017</v>
      </c>
      <c r="CG5701" s="33" t="s">
        <v>1018</v>
      </c>
      <c r="CH5701" s="34">
        <v>-30000</v>
      </c>
      <c r="CI5701" s="35">
        <v>45717</v>
      </c>
      <c r="CJ5701" s="35"/>
      <c r="CK5701" s="36">
        <v>-60000</v>
      </c>
      <c r="CL5701" s="26">
        <f t="shared" ref="CL5701:CL5764" si="221">IFERROR(CK5701/2,"")</f>
        <v>-30000</v>
      </c>
      <c r="CM5701" s="26"/>
      <c r="CR5701" s="26" t="str">
        <f t="shared" ref="CR5701:CR5764" si="222">IFERROR("('"&amp;CC5701&amp;"', '"&amp;CD5701&amp;"', '"&amp;CE5701&amp;"', '"&amp;CF5701&amp;"', '"&amp;CG5701&amp;"', "&amp;CH5701&amp;", '"&amp;TEXT(CI5701,"YYYY-MM-DD")&amp;"'),","")</f>
        <v>('세심약국-채홍장', '212-30-62173', '서울특별시 성동구 마장로35길 76 (마장동)', '8806538015835', '신일이부프로펜정 400mg', -30000, '2025-03-01'),</v>
      </c>
    </row>
    <row r="5702" spans="79:96" x14ac:dyDescent="0.25">
      <c r="CA5702" s="29">
        <v>5699</v>
      </c>
      <c r="CB5702" s="50"/>
      <c r="CC5702" s="55" t="s">
        <v>8730</v>
      </c>
      <c r="CD5702" s="31" t="s">
        <v>8731</v>
      </c>
      <c r="CE5702" s="55" t="s">
        <v>8732</v>
      </c>
      <c r="CF5702" s="32" t="s">
        <v>732</v>
      </c>
      <c r="CG5702" s="33" t="s">
        <v>733</v>
      </c>
      <c r="CH5702" s="34">
        <v>5750</v>
      </c>
      <c r="CI5702" s="35">
        <v>45689</v>
      </c>
      <c r="CJ5702" s="35"/>
      <c r="CK5702" s="36">
        <v>11500</v>
      </c>
      <c r="CL5702" s="26">
        <f t="shared" si="221"/>
        <v>5750</v>
      </c>
      <c r="CM5702" s="26"/>
      <c r="CR5702" s="26" t="str">
        <f t="shared" si="222"/>
        <v>('소망주차장약국-이화호', '127-46-92782', '경기도 의정부시 흥선로138번길 20 1층 101호 (의정부동)', '8806538017259', '신일피리독신정 50mg', 5750, '2025-02-01'),</v>
      </c>
    </row>
    <row r="5703" spans="79:96" x14ac:dyDescent="0.25">
      <c r="CA5703" s="29">
        <v>5700</v>
      </c>
      <c r="CB5703" s="50"/>
      <c r="CC5703" s="55" t="s">
        <v>8733</v>
      </c>
      <c r="CD5703" s="31" t="s">
        <v>8734</v>
      </c>
      <c r="CE5703" s="55" t="s">
        <v>8735</v>
      </c>
      <c r="CF5703" s="32" t="s">
        <v>1638</v>
      </c>
      <c r="CG5703" s="33" t="s">
        <v>376</v>
      </c>
      <c r="CH5703" s="34">
        <v>9000</v>
      </c>
      <c r="CI5703" s="35">
        <v>45658</v>
      </c>
      <c r="CJ5703" s="35"/>
      <c r="CK5703" s="36">
        <v>18000</v>
      </c>
      <c r="CL5703" s="26">
        <f t="shared" si="221"/>
        <v>9000</v>
      </c>
      <c r="CM5703" s="26"/>
      <c r="CR5703" s="26" t="str">
        <f t="shared" si="222"/>
        <v>('시대약국(미아)-김홍수', '210-15-34149', '서울특별시 강북구 솔샘로 227 (미아동)', '8806538053615', '네오스타정40/5mg', 9000, '2025-01-01'),</v>
      </c>
    </row>
    <row r="5704" spans="79:96" x14ac:dyDescent="0.25">
      <c r="CA5704" s="29">
        <v>5701</v>
      </c>
      <c r="CB5704" s="50"/>
      <c r="CC5704" s="55" t="s">
        <v>8736</v>
      </c>
      <c r="CD5704" s="31" t="s">
        <v>8737</v>
      </c>
      <c r="CE5704" s="55" t="s">
        <v>8738</v>
      </c>
      <c r="CF5704" s="32" t="s">
        <v>645</v>
      </c>
      <c r="CG5704" s="33" t="s">
        <v>646</v>
      </c>
      <c r="CH5704" s="34">
        <v>19000</v>
      </c>
      <c r="CI5704" s="35">
        <v>45717</v>
      </c>
      <c r="CJ5704" s="35"/>
      <c r="CK5704" s="36">
        <v>38000</v>
      </c>
      <c r="CL5704" s="26">
        <f t="shared" si="221"/>
        <v>19000</v>
      </c>
      <c r="CM5704" s="26"/>
      <c r="CR5704" s="26" t="str">
        <f t="shared" si="222"/>
        <v>('양평새길약국-김종철', '132-26-11876', '경기도 양평군 중앙로 127 (양평읍)', '8806538014265', '신일브롬헥신염산염정 8mg', 19000, '2025-03-01'),</v>
      </c>
    </row>
    <row r="5705" spans="79:96" x14ac:dyDescent="0.25">
      <c r="CA5705" s="29">
        <v>5702</v>
      </c>
      <c r="CB5705" s="50"/>
      <c r="CC5705" s="55" t="s">
        <v>8739</v>
      </c>
      <c r="CD5705" s="31" t="s">
        <v>8740</v>
      </c>
      <c r="CE5705" s="55" t="s">
        <v>8741</v>
      </c>
      <c r="CF5705" s="32" t="s">
        <v>645</v>
      </c>
      <c r="CG5705" s="33" t="s">
        <v>646</v>
      </c>
      <c r="CH5705" s="34">
        <v>9500</v>
      </c>
      <c r="CI5705" s="35">
        <v>45717</v>
      </c>
      <c r="CJ5705" s="35"/>
      <c r="CK5705" s="36">
        <v>19000</v>
      </c>
      <c r="CL5705" s="26">
        <f t="shared" si="221"/>
        <v>9500</v>
      </c>
      <c r="CM5705" s="26"/>
      <c r="CR5705" s="26" t="str">
        <f t="shared" si="222"/>
        <v>('영화당약국-김영옥', '206-15-83210', '서울특별시 성동구 사근동길 53 (사근동)', '8806538014265', '신일브롬헥신염산염정 8mg', 9500, '2025-03-01'),</v>
      </c>
    </row>
    <row r="5706" spans="79:96" x14ac:dyDescent="0.25">
      <c r="CA5706" s="29">
        <v>5703</v>
      </c>
      <c r="CB5706" s="50"/>
      <c r="CC5706" s="55" t="s">
        <v>8739</v>
      </c>
      <c r="CD5706" s="31" t="s">
        <v>8740</v>
      </c>
      <c r="CE5706" s="55" t="s">
        <v>8741</v>
      </c>
      <c r="CF5706" s="32" t="s">
        <v>1017</v>
      </c>
      <c r="CG5706" s="33" t="s">
        <v>1018</v>
      </c>
      <c r="CH5706" s="34">
        <v>15000</v>
      </c>
      <c r="CI5706" s="35">
        <v>45717</v>
      </c>
      <c r="CJ5706" s="35"/>
      <c r="CK5706" s="36">
        <v>30000</v>
      </c>
      <c r="CL5706" s="26">
        <f t="shared" si="221"/>
        <v>15000</v>
      </c>
      <c r="CM5706" s="26"/>
      <c r="CR5706" s="26" t="str">
        <f t="shared" si="222"/>
        <v>('영화당약국-김영옥', '206-15-83210', '서울특별시 성동구 사근동길 53 (사근동)', '8806538015835', '신일이부프로펜정 400mg', 15000, '2025-03-01'),</v>
      </c>
    </row>
    <row r="5707" spans="79:96" x14ac:dyDescent="0.25">
      <c r="CA5707" s="29">
        <v>5704</v>
      </c>
      <c r="CB5707" s="50"/>
      <c r="CC5707" s="55" t="s">
        <v>8742</v>
      </c>
      <c r="CD5707" s="31" t="s">
        <v>8743</v>
      </c>
      <c r="CE5707" s="55" t="s">
        <v>8744</v>
      </c>
      <c r="CF5707" s="32" t="s">
        <v>1638</v>
      </c>
      <c r="CG5707" s="33" t="s">
        <v>376</v>
      </c>
      <c r="CH5707" s="34">
        <v>18000</v>
      </c>
      <c r="CI5707" s="35">
        <v>45717</v>
      </c>
      <c r="CJ5707" s="35"/>
      <c r="CK5707" s="36">
        <v>36000</v>
      </c>
      <c r="CL5707" s="26">
        <f t="shared" si="221"/>
        <v>18000</v>
      </c>
      <c r="CM5707" s="26"/>
      <c r="CR5707" s="26" t="str">
        <f t="shared" si="222"/>
        <v>('요나약국-김동규', '210-13-91850', '서울특별시 강북구 솔샘로 254 (미아동)', '8806538053615', '네오스타정40/5mg', 18000, '2025-03-01'),</v>
      </c>
    </row>
    <row r="5708" spans="79:96" x14ac:dyDescent="0.25">
      <c r="CA5708" s="29">
        <v>5705</v>
      </c>
      <c r="CB5708" s="50"/>
      <c r="CC5708" s="55" t="s">
        <v>8742</v>
      </c>
      <c r="CD5708" s="31" t="s">
        <v>8743</v>
      </c>
      <c r="CE5708" s="55" t="s">
        <v>8744</v>
      </c>
      <c r="CF5708" s="32" t="s">
        <v>1607</v>
      </c>
      <c r="CG5708" s="33" t="s">
        <v>414</v>
      </c>
      <c r="CH5708" s="34">
        <v>21750</v>
      </c>
      <c r="CI5708" s="35">
        <v>45717</v>
      </c>
      <c r="CJ5708" s="35"/>
      <c r="CK5708" s="36">
        <v>43500</v>
      </c>
      <c r="CL5708" s="26">
        <f t="shared" si="221"/>
        <v>21750</v>
      </c>
      <c r="CM5708" s="26"/>
      <c r="CR5708" s="26" t="str">
        <f t="shared" si="222"/>
        <v>('요나약국-김동규', '210-13-91850', '서울특별시 강북구 솔샘로 254 (미아동)', '8806538053516', '네오스타정80/5mg', 21750, '2025-03-01'),</v>
      </c>
    </row>
    <row r="5709" spans="79:96" x14ac:dyDescent="0.25">
      <c r="CA5709" s="29">
        <v>5706</v>
      </c>
      <c r="CB5709" s="50"/>
      <c r="CC5709" s="55" t="s">
        <v>8745</v>
      </c>
      <c r="CD5709" s="31" t="s">
        <v>8746</v>
      </c>
      <c r="CE5709" s="55" t="s">
        <v>8747</v>
      </c>
      <c r="CF5709" s="32" t="s">
        <v>2086</v>
      </c>
      <c r="CG5709" s="33" t="s">
        <v>2087</v>
      </c>
      <c r="CH5709" s="34">
        <v>8500</v>
      </c>
      <c r="CI5709" s="35">
        <v>45717</v>
      </c>
      <c r="CJ5709" s="35"/>
      <c r="CK5709" s="36">
        <v>17000</v>
      </c>
      <c r="CL5709" s="26">
        <f t="shared" si="221"/>
        <v>8500</v>
      </c>
      <c r="CM5709" s="26"/>
      <c r="CR5709" s="26" t="str">
        <f t="shared" si="222"/>
        <v>('우리온누리약국-김재직', '127-21-60439', '서울특별시 송파구 석촌호수로 61 트리지움 상가 4층 411호 (잠실동)', '8806538009629', '신일덱사메타손정 0.75mg', 8500, '2025-03-01'),</v>
      </c>
    </row>
    <row r="5710" spans="79:96" x14ac:dyDescent="0.25">
      <c r="CA5710" s="29">
        <v>5707</v>
      </c>
      <c r="CB5710" s="50"/>
      <c r="CC5710" s="55" t="s">
        <v>8748</v>
      </c>
      <c r="CD5710" s="31" t="s">
        <v>8749</v>
      </c>
      <c r="CE5710" s="55" t="s">
        <v>8750</v>
      </c>
      <c r="CF5710" s="32" t="s">
        <v>615</v>
      </c>
      <c r="CG5710" s="33" t="s">
        <v>616</v>
      </c>
      <c r="CH5710" s="34">
        <v>7500</v>
      </c>
      <c r="CI5710" s="35">
        <v>45717</v>
      </c>
      <c r="CJ5710" s="35"/>
      <c r="CK5710" s="36">
        <v>15000</v>
      </c>
      <c r="CL5710" s="26">
        <f t="shared" si="221"/>
        <v>7500</v>
      </c>
      <c r="CM5710" s="26"/>
      <c r="CR5710" s="26" t="str">
        <f t="shared" si="222"/>
        <v>('원진온누리약국-김홍수', '666-15-01138', '서울특별시 중구 을지로 164 (을지로4가)', '8806538015149', '신일폴산정 1mg', 7500, '2025-03-01'),</v>
      </c>
    </row>
    <row r="5711" spans="79:96" x14ac:dyDescent="0.25">
      <c r="CA5711" s="29">
        <v>5708</v>
      </c>
      <c r="CB5711" s="50"/>
      <c r="CC5711" s="55" t="s">
        <v>8751</v>
      </c>
      <c r="CD5711" s="31" t="s">
        <v>1972</v>
      </c>
      <c r="CE5711" s="55" t="s">
        <v>8752</v>
      </c>
      <c r="CF5711" s="32" t="s">
        <v>615</v>
      </c>
      <c r="CG5711" s="33" t="s">
        <v>616</v>
      </c>
      <c r="CH5711" s="34">
        <v>22500</v>
      </c>
      <c r="CI5711" s="35">
        <v>45689</v>
      </c>
      <c r="CJ5711" s="35"/>
      <c r="CK5711" s="36">
        <v>45000</v>
      </c>
      <c r="CL5711" s="26">
        <f t="shared" si="221"/>
        <v>22500</v>
      </c>
      <c r="CM5711" s="26"/>
      <c r="CR5711" s="26" t="str">
        <f t="shared" si="222"/>
        <v>('의정부 을지약국-이화호', '339-59-00492', '경기도 의정부시 동일로 732 1층 (금오동)', '8806538015149', '신일폴산정 1mg', 22500, '2025-02-01'),</v>
      </c>
    </row>
    <row r="5712" spans="79:96" x14ac:dyDescent="0.25">
      <c r="CA5712" s="29">
        <v>5709</v>
      </c>
      <c r="CB5712" s="50"/>
      <c r="CC5712" s="55" t="s">
        <v>8753</v>
      </c>
      <c r="CD5712" s="31" t="s">
        <v>8754</v>
      </c>
      <c r="CE5712" s="55" t="s">
        <v>8755</v>
      </c>
      <c r="CF5712" s="32" t="s">
        <v>615</v>
      </c>
      <c r="CG5712" s="33" t="s">
        <v>616</v>
      </c>
      <c r="CH5712" s="34">
        <v>7500</v>
      </c>
      <c r="CI5712" s="35">
        <v>45658</v>
      </c>
      <c r="CJ5712" s="35"/>
      <c r="CK5712" s="36">
        <v>15000</v>
      </c>
      <c r="CL5712" s="26">
        <f t="shared" si="221"/>
        <v>7500</v>
      </c>
      <c r="CM5712" s="26"/>
      <c r="CR5712" s="26" t="str">
        <f t="shared" si="222"/>
        <v>('전진상약국-김홍곤', '119-16-61786', '서울특별시 금천구 탑골로3가길 22 (시흥동)', '8806538015149', '신일폴산정 1mg', 7500, '2025-01-01'),</v>
      </c>
    </row>
    <row r="5713" spans="79:96" x14ac:dyDescent="0.25">
      <c r="CA5713" s="29">
        <v>5710</v>
      </c>
      <c r="CB5713" s="50"/>
      <c r="CC5713" s="55" t="s">
        <v>8756</v>
      </c>
      <c r="CD5713" s="31" t="s">
        <v>925</v>
      </c>
      <c r="CE5713" s="55" t="s">
        <v>8757</v>
      </c>
      <c r="CF5713" s="32" t="s">
        <v>3042</v>
      </c>
      <c r="CG5713" s="33" t="s">
        <v>537</v>
      </c>
      <c r="CH5713" s="34">
        <v>2730</v>
      </c>
      <c r="CI5713" s="35">
        <v>45717</v>
      </c>
      <c r="CJ5713" s="35"/>
      <c r="CK5713" s="36">
        <v>5460</v>
      </c>
      <c r="CL5713" s="26">
        <f t="shared" si="221"/>
        <v>2730</v>
      </c>
      <c r="CM5713" s="26"/>
      <c r="CR5713" s="26" t="str">
        <f t="shared" si="222"/>
        <v>('정다운약국-김동규', '222-53-00310', '서울특별시 종로구 종로 339 (창신동)', '8806538003610', '레오빌정 25mg', 2730, '2025-03-01'),</v>
      </c>
    </row>
    <row r="5714" spans="79:96" x14ac:dyDescent="0.25">
      <c r="CA5714" s="29">
        <v>5711</v>
      </c>
      <c r="CB5714" s="50"/>
      <c r="CC5714" s="55" t="s">
        <v>8756</v>
      </c>
      <c r="CD5714" s="31" t="s">
        <v>925</v>
      </c>
      <c r="CE5714" s="55" t="s">
        <v>8757</v>
      </c>
      <c r="CF5714" s="32" t="s">
        <v>3042</v>
      </c>
      <c r="CG5714" s="33" t="s">
        <v>537</v>
      </c>
      <c r="CH5714" s="34">
        <v>24570</v>
      </c>
      <c r="CI5714" s="35">
        <v>45717</v>
      </c>
      <c r="CJ5714" s="35"/>
      <c r="CK5714" s="36">
        <v>49140</v>
      </c>
      <c r="CL5714" s="26">
        <f t="shared" si="221"/>
        <v>24570</v>
      </c>
      <c r="CM5714" s="26"/>
      <c r="CR5714" s="26" t="str">
        <f t="shared" si="222"/>
        <v>('정다운약국-김동규', '222-53-00310', '서울특별시 종로구 종로 339 (창신동)', '8806538003610', '레오빌정 25mg', 24570, '2025-03-01'),</v>
      </c>
    </row>
    <row r="5715" spans="79:96" x14ac:dyDescent="0.25">
      <c r="CA5715" s="29">
        <v>5712</v>
      </c>
      <c r="CB5715" s="50"/>
      <c r="CC5715" s="55" t="s">
        <v>8756</v>
      </c>
      <c r="CD5715" s="31" t="s">
        <v>925</v>
      </c>
      <c r="CE5715" s="55" t="s">
        <v>8757</v>
      </c>
      <c r="CF5715" s="32" t="s">
        <v>2352</v>
      </c>
      <c r="CG5715" s="33" t="s">
        <v>1451</v>
      </c>
      <c r="CH5715" s="34">
        <v>151350</v>
      </c>
      <c r="CI5715" s="35">
        <v>45717</v>
      </c>
      <c r="CJ5715" s="35"/>
      <c r="CK5715" s="36">
        <v>302700</v>
      </c>
      <c r="CL5715" s="26">
        <f t="shared" si="221"/>
        <v>151350</v>
      </c>
      <c r="CM5715" s="26"/>
      <c r="CR5715" s="26" t="str">
        <f t="shared" si="222"/>
        <v>('정다운약국-김동규', '222-53-00310', '서울특별시 종로구 종로 339 (창신동)', '8806538054513', '안플업서방정 300mg', 151350, '2025-03-01'),</v>
      </c>
    </row>
    <row r="5716" spans="79:96" x14ac:dyDescent="0.25">
      <c r="CA5716" s="29">
        <v>5713</v>
      </c>
      <c r="CB5716" s="50"/>
      <c r="CC5716" s="55" t="s">
        <v>8758</v>
      </c>
      <c r="CD5716" s="31" t="s">
        <v>8759</v>
      </c>
      <c r="CE5716" s="55" t="s">
        <v>8760</v>
      </c>
      <c r="CF5716" s="32" t="s">
        <v>1032</v>
      </c>
      <c r="CG5716" s="33" t="s">
        <v>948</v>
      </c>
      <c r="CH5716" s="34">
        <v>11000</v>
      </c>
      <c r="CI5716" s="35">
        <v>45717</v>
      </c>
      <c r="CJ5716" s="35"/>
      <c r="CK5716" s="36">
        <v>22000</v>
      </c>
      <c r="CL5716" s="26">
        <f t="shared" si="221"/>
        <v>11000</v>
      </c>
      <c r="CM5716" s="26"/>
      <c r="CR5716" s="26" t="str">
        <f t="shared" si="222"/>
        <v>('주식회사 에스디팜-박기옥', '510-87-01695', '경기도 고양시 일산동구 무궁화로 32-23 3층(우림보보카운티2차) (장항동)', '8806538014029', '신일엠정 500mg', 11000, '2025-03-01'),</v>
      </c>
    </row>
    <row r="5717" spans="79:96" x14ac:dyDescent="0.25">
      <c r="CA5717" s="29">
        <v>5714</v>
      </c>
      <c r="CB5717" s="50"/>
      <c r="CC5717" s="55" t="s">
        <v>8761</v>
      </c>
      <c r="CD5717" s="31" t="s">
        <v>5743</v>
      </c>
      <c r="CE5717" s="55" t="s">
        <v>8762</v>
      </c>
      <c r="CF5717" s="32" t="s">
        <v>615</v>
      </c>
      <c r="CG5717" s="33" t="s">
        <v>616</v>
      </c>
      <c r="CH5717" s="34">
        <v>7500</v>
      </c>
      <c r="CI5717" s="35">
        <v>45717</v>
      </c>
      <c r="CJ5717" s="35"/>
      <c r="CK5717" s="36">
        <v>15000</v>
      </c>
      <c r="CL5717" s="26">
        <f t="shared" si="221"/>
        <v>7500</v>
      </c>
      <c r="CM5717" s="26"/>
      <c r="CR5717" s="26" t="str">
        <f t="shared" si="222"/>
        <v>('주식회사 엠디약품-박기옥', '644-86-01332', '서울특별시 동대문구 천호대로17길 65 4층 한신빌딩 (용두동)', '8806538015149', '신일폴산정 1mg', 7500, '2025-03-01'),</v>
      </c>
    </row>
    <row r="5718" spans="79:96" x14ac:dyDescent="0.25">
      <c r="CA5718" s="29">
        <v>5715</v>
      </c>
      <c r="CB5718" s="50"/>
      <c r="CC5718" s="55" t="s">
        <v>8763</v>
      </c>
      <c r="CD5718" s="31" t="s">
        <v>8764</v>
      </c>
      <c r="CE5718" s="55" t="s">
        <v>8765</v>
      </c>
      <c r="CF5718" s="32" t="s">
        <v>686</v>
      </c>
      <c r="CG5718" s="33" t="s">
        <v>661</v>
      </c>
      <c r="CH5718" s="34">
        <v>0</v>
      </c>
      <c r="CI5718" s="35">
        <v>45717</v>
      </c>
      <c r="CJ5718" s="35"/>
      <c r="CK5718" s="36">
        <v>0</v>
      </c>
      <c r="CL5718" s="26">
        <f t="shared" si="221"/>
        <v>0</v>
      </c>
      <c r="CM5718" s="26"/>
      <c r="CR5718" s="26" t="str">
        <f t="shared" si="222"/>
        <v>('진약국(김방연)-김방연', '101-13-61260', '서울특별시 종로구 돈화문로9가길 20 (돈의동)', '8806538010977', '신일트리메부틴말레산염정 100mg', 0, '2025-03-01'),</v>
      </c>
    </row>
    <row r="5719" spans="79:96" x14ac:dyDescent="0.25">
      <c r="CA5719" s="29">
        <v>5716</v>
      </c>
      <c r="CB5719" s="50"/>
      <c r="CC5719" s="55" t="s">
        <v>8763</v>
      </c>
      <c r="CD5719" s="31" t="s">
        <v>8764</v>
      </c>
      <c r="CE5719" s="55" t="s">
        <v>8765</v>
      </c>
      <c r="CF5719" s="32" t="s">
        <v>686</v>
      </c>
      <c r="CG5719" s="33" t="s">
        <v>661</v>
      </c>
      <c r="CH5719" s="34">
        <v>0</v>
      </c>
      <c r="CI5719" s="35">
        <v>45717</v>
      </c>
      <c r="CJ5719" s="35"/>
      <c r="CK5719" s="36">
        <v>0</v>
      </c>
      <c r="CL5719" s="26">
        <f t="shared" si="221"/>
        <v>0</v>
      </c>
      <c r="CM5719" s="26"/>
      <c r="CR5719" s="26" t="str">
        <f t="shared" si="222"/>
        <v>('진약국(김방연)-김방연', '101-13-61260', '서울특별시 종로구 돈화문로9가길 20 (돈의동)', '8806538010977', '신일트리메부틴말레산염정 100mg', 0, '2025-03-01'),</v>
      </c>
    </row>
    <row r="5720" spans="79:96" x14ac:dyDescent="0.25">
      <c r="CA5720" s="29">
        <v>5717</v>
      </c>
      <c r="CB5720" s="50"/>
      <c r="CC5720" s="55" t="s">
        <v>8766</v>
      </c>
      <c r="CD5720" s="31" t="s">
        <v>8767</v>
      </c>
      <c r="CE5720" s="55" t="s">
        <v>8768</v>
      </c>
      <c r="CF5720" s="32" t="s">
        <v>645</v>
      </c>
      <c r="CG5720" s="33" t="s">
        <v>646</v>
      </c>
      <c r="CH5720" s="34">
        <v>9500</v>
      </c>
      <c r="CI5720" s="35">
        <v>45689</v>
      </c>
      <c r="CJ5720" s="35"/>
      <c r="CK5720" s="36">
        <v>19000</v>
      </c>
      <c r="CL5720" s="26">
        <f t="shared" si="221"/>
        <v>9500</v>
      </c>
      <c r="CM5720" s="26"/>
      <c r="CR5720" s="26" t="str">
        <f t="shared" si="222"/>
        <v>('체리약국-김홍수', '204-05-99357', '서울특별시 동대문구 답십리로 267 3층 체리윤빌딩 (장안동)', '8806538014265', '신일브롬헥신염산염정 8mg', 9500, '2025-02-01'),</v>
      </c>
    </row>
    <row r="5721" spans="79:96" x14ac:dyDescent="0.25">
      <c r="CA5721" s="29">
        <v>5718</v>
      </c>
      <c r="CB5721" s="50"/>
      <c r="CC5721" s="55" t="s">
        <v>8766</v>
      </c>
      <c r="CD5721" s="31" t="s">
        <v>8767</v>
      </c>
      <c r="CE5721" s="55" t="s">
        <v>8768</v>
      </c>
      <c r="CF5721" s="32" t="s">
        <v>1017</v>
      </c>
      <c r="CG5721" s="33" t="s">
        <v>1018</v>
      </c>
      <c r="CH5721" s="34">
        <v>15000</v>
      </c>
      <c r="CI5721" s="35">
        <v>45658</v>
      </c>
      <c r="CJ5721" s="35"/>
      <c r="CK5721" s="36">
        <v>30000</v>
      </c>
      <c r="CL5721" s="26">
        <f t="shared" si="221"/>
        <v>15000</v>
      </c>
      <c r="CM5721" s="26"/>
      <c r="CR5721" s="26" t="str">
        <f t="shared" si="222"/>
        <v>('체리약국-김홍수', '204-05-99357', '서울특별시 동대문구 답십리로 267 3층 체리윤빌딩 (장안동)', '8806538015835', '신일이부프로펜정 400mg', 15000, '2025-01-01'),</v>
      </c>
    </row>
    <row r="5722" spans="79:96" x14ac:dyDescent="0.25">
      <c r="CA5722" s="29">
        <v>5719</v>
      </c>
      <c r="CB5722" s="50"/>
      <c r="CC5722" s="55" t="s">
        <v>8769</v>
      </c>
      <c r="CD5722" s="31" t="s">
        <v>8770</v>
      </c>
      <c r="CE5722" s="55" t="s">
        <v>8771</v>
      </c>
      <c r="CF5722" s="32" t="s">
        <v>1077</v>
      </c>
      <c r="CG5722" s="33" t="s">
        <v>1078</v>
      </c>
      <c r="CH5722" s="34">
        <v>8250</v>
      </c>
      <c r="CI5722" s="35">
        <v>45717</v>
      </c>
      <c r="CJ5722" s="35"/>
      <c r="CK5722" s="36">
        <v>16500</v>
      </c>
      <c r="CL5722" s="26">
        <f t="shared" si="221"/>
        <v>8250</v>
      </c>
      <c r="CM5722" s="26"/>
      <c r="CR5722" s="26" t="str">
        <f t="shared" si="222"/>
        <v>('초지약국-김영옥', '607-46-39319', '경기도 이천시 대평로 192 (대월면)', '8806538056425', '프로나지액 25mL', 8250, '2025-03-01'),</v>
      </c>
    </row>
    <row r="5723" spans="79:96" x14ac:dyDescent="0.25">
      <c r="CA5723" s="29">
        <v>5720</v>
      </c>
      <c r="CB5723" s="50"/>
      <c r="CC5723" s="55" t="s">
        <v>8772</v>
      </c>
      <c r="CD5723" s="31" t="s">
        <v>8773</v>
      </c>
      <c r="CE5723" s="55" t="s">
        <v>8774</v>
      </c>
      <c r="CF5723" s="32" t="s">
        <v>732</v>
      </c>
      <c r="CG5723" s="33" t="s">
        <v>733</v>
      </c>
      <c r="CH5723" s="34">
        <v>11500</v>
      </c>
      <c r="CI5723" s="35">
        <v>45717</v>
      </c>
      <c r="CJ5723" s="35"/>
      <c r="CK5723" s="36">
        <v>23000</v>
      </c>
      <c r="CL5723" s="26">
        <f t="shared" si="221"/>
        <v>11500</v>
      </c>
      <c r="CM5723" s="26"/>
      <c r="CR5723" s="26" t="str">
        <f t="shared" si="222"/>
        <v>('녹십자약국(구로구)-김진규(직)', '569-86-03553', '서울특별시 동대문구 무학로36길 34 원진빌딩 4층 (용두동)', '8806538017259', '신일피리독신정 50mg', 11500, '2025-03-01'),</v>
      </c>
    </row>
    <row r="5724" spans="79:96" x14ac:dyDescent="0.25">
      <c r="CA5724" s="29">
        <v>5721</v>
      </c>
      <c r="CB5724" s="50"/>
      <c r="CC5724" s="55" t="s">
        <v>8775</v>
      </c>
      <c r="CD5724" s="31" t="s">
        <v>8776</v>
      </c>
      <c r="CE5724" s="55" t="s">
        <v>8777</v>
      </c>
      <c r="CF5724" s="32" t="s">
        <v>645</v>
      </c>
      <c r="CG5724" s="33" t="s">
        <v>646</v>
      </c>
      <c r="CH5724" s="34">
        <v>9500</v>
      </c>
      <c r="CI5724" s="35">
        <v>45717</v>
      </c>
      <c r="CJ5724" s="35"/>
      <c r="CK5724" s="36">
        <v>19000</v>
      </c>
      <c r="CL5724" s="26">
        <f t="shared" si="221"/>
        <v>9500</v>
      </c>
      <c r="CM5724" s="26"/>
      <c r="CR5724" s="26" t="str">
        <f t="shared" si="222"/>
        <v>('토평온누리약국-이해근', '209-03-23014', '경기도 구리시 장자대로 72 미림프라자 104호 (수택동)', '8806538014265', '신일브롬헥신염산염정 8mg', 9500, '2025-03-01'),</v>
      </c>
    </row>
    <row r="5725" spans="79:96" x14ac:dyDescent="0.25">
      <c r="CA5725" s="29">
        <v>5722</v>
      </c>
      <c r="CB5725" s="50"/>
      <c r="CC5725" s="55" t="s">
        <v>8778</v>
      </c>
      <c r="CD5725" s="31" t="s">
        <v>8779</v>
      </c>
      <c r="CE5725" s="55" t="s">
        <v>8780</v>
      </c>
      <c r="CF5725" s="32" t="s">
        <v>615</v>
      </c>
      <c r="CG5725" s="33" t="s">
        <v>616</v>
      </c>
      <c r="CH5725" s="34">
        <v>7500</v>
      </c>
      <c r="CI5725" s="35">
        <v>45717</v>
      </c>
      <c r="CJ5725" s="35"/>
      <c r="CK5725" s="36">
        <v>15000</v>
      </c>
      <c r="CL5725" s="26">
        <f t="shared" si="221"/>
        <v>7500</v>
      </c>
      <c r="CM5725" s="26"/>
      <c r="CR5725" s="26" t="str">
        <f t="shared" si="222"/>
        <v>('한국약국(신규)-김홍수', '386-19-02243', '서울특별시 동대문구 약령시로 123 1층 (청량리동)', '8806538015149', '신일폴산정 1mg', 7500, '2025-03-01'),</v>
      </c>
    </row>
    <row r="5726" spans="79:96" x14ac:dyDescent="0.25">
      <c r="CA5726" s="29">
        <v>5723</v>
      </c>
      <c r="CB5726" s="50"/>
      <c r="CC5726" s="55" t="s">
        <v>8781</v>
      </c>
      <c r="CD5726" s="31" t="s">
        <v>8782</v>
      </c>
      <c r="CE5726" s="55" t="s">
        <v>8783</v>
      </c>
      <c r="CF5726" s="32" t="s">
        <v>2930</v>
      </c>
      <c r="CG5726" s="33" t="s">
        <v>1166</v>
      </c>
      <c r="CH5726" s="34">
        <v>12690</v>
      </c>
      <c r="CI5726" s="35">
        <v>45717</v>
      </c>
      <c r="CJ5726" s="35"/>
      <c r="CK5726" s="36">
        <v>25380</v>
      </c>
      <c r="CL5726" s="26">
        <f t="shared" si="221"/>
        <v>12690</v>
      </c>
      <c r="CM5726" s="26"/>
      <c r="CR5726" s="26" t="str">
        <f t="shared" si="222"/>
        <v>('한사랑온누리약국-김재직', '210-01-77078', '서울특별시 동대문구 신이문로 41 (이문동)', '8806538011462', '신일모노독시엠캡슐 100mg', 12690, '2025-03-01'),</v>
      </c>
    </row>
    <row r="5727" spans="79:96" x14ac:dyDescent="0.25">
      <c r="CA5727" s="29">
        <v>5724</v>
      </c>
      <c r="CB5727" s="50"/>
      <c r="CC5727" s="55" t="s">
        <v>8784</v>
      </c>
      <c r="CD5727" s="31" t="s">
        <v>8785</v>
      </c>
      <c r="CE5727" s="55" t="s">
        <v>8786</v>
      </c>
      <c r="CF5727" s="32" t="s">
        <v>686</v>
      </c>
      <c r="CG5727" s="33" t="s">
        <v>661</v>
      </c>
      <c r="CH5727" s="34">
        <v>0</v>
      </c>
      <c r="CI5727" s="35">
        <v>45717</v>
      </c>
      <c r="CJ5727" s="35"/>
      <c r="CK5727" s="36">
        <v>0</v>
      </c>
      <c r="CL5727" s="26">
        <f t="shared" si="221"/>
        <v>0</v>
      </c>
      <c r="CM5727" s="26"/>
      <c r="CR5727" s="26" t="str">
        <f t="shared" si="222"/>
        <v>('한유약국.-김승환', '204-51-13787', '서울특별시 동대문구 한천로 89 (답십리동)', '8806538010977', '신일트리메부틴말레산염정 100mg', 0, '2025-03-01'),</v>
      </c>
    </row>
    <row r="5728" spans="79:96" x14ac:dyDescent="0.25">
      <c r="CA5728" s="29">
        <v>5725</v>
      </c>
      <c r="CB5728" s="50"/>
      <c r="CC5728" s="55" t="s">
        <v>8787</v>
      </c>
      <c r="CD5728" s="31" t="s">
        <v>8788</v>
      </c>
      <c r="CE5728" s="55" t="s">
        <v>8789</v>
      </c>
      <c r="CF5728" s="32" t="s">
        <v>615</v>
      </c>
      <c r="CG5728" s="33" t="s">
        <v>616</v>
      </c>
      <c r="CH5728" s="34">
        <v>7500</v>
      </c>
      <c r="CI5728" s="35">
        <v>45717</v>
      </c>
      <c r="CJ5728" s="35"/>
      <c r="CK5728" s="36">
        <v>15000</v>
      </c>
      <c r="CL5728" s="26">
        <f t="shared" si="221"/>
        <v>7500</v>
      </c>
      <c r="CM5728" s="26"/>
      <c r="CR5728" s="26" t="str">
        <f t="shared" si="222"/>
        <v>('민주메디칼[남구THE선요양병원]', '408-82-21199', '광주광역시 남구 효덕로303번길 12', '8806538015149', '신일폴산정 1mg', 7500, '2025-03-01'),</v>
      </c>
    </row>
    <row r="5729" spans="79:96" x14ac:dyDescent="0.25">
      <c r="CA5729" s="29">
        <v>5726</v>
      </c>
      <c r="CB5729" s="50"/>
      <c r="CC5729" s="55" t="s">
        <v>8790</v>
      </c>
      <c r="CD5729" s="31" t="s">
        <v>8791</v>
      </c>
      <c r="CE5729" s="55" t="s">
        <v>8792</v>
      </c>
      <c r="CF5729" s="32" t="s">
        <v>732</v>
      </c>
      <c r="CG5729" s="33" t="s">
        <v>733</v>
      </c>
      <c r="CH5729" s="34">
        <v>5750</v>
      </c>
      <c r="CI5729" s="35">
        <v>45689</v>
      </c>
      <c r="CJ5729" s="35"/>
      <c r="CK5729" s="36">
        <v>11500</v>
      </c>
      <c r="CL5729" s="26">
        <f t="shared" si="221"/>
        <v>5750</v>
      </c>
      <c r="CM5729" s="26"/>
      <c r="CR5729" s="26" t="str">
        <f t="shared" si="222"/>
        <v>('(조대)광장약국', '795-65-00368', '광주광역시 동구 남문로744번길 21', '8806538017259', '신일피리독신정 50mg', 5750, '2025-02-01'),</v>
      </c>
    </row>
    <row r="5730" spans="79:96" x14ac:dyDescent="0.25">
      <c r="CA5730" s="29">
        <v>5727</v>
      </c>
      <c r="CB5730" s="50"/>
      <c r="CC5730" s="55" t="s">
        <v>8793</v>
      </c>
      <c r="CD5730" s="31" t="s">
        <v>8794</v>
      </c>
      <c r="CE5730" s="55" t="s">
        <v>8795</v>
      </c>
      <c r="CF5730" s="32" t="s">
        <v>732</v>
      </c>
      <c r="CG5730" s="33" t="s">
        <v>733</v>
      </c>
      <c r="CH5730" s="34">
        <v>5750</v>
      </c>
      <c r="CI5730" s="35">
        <v>45658</v>
      </c>
      <c r="CJ5730" s="35"/>
      <c r="CK5730" s="36">
        <v>11500</v>
      </c>
      <c r="CL5730" s="26">
        <f t="shared" si="221"/>
        <v>5750</v>
      </c>
      <c r="CM5730" s="26"/>
      <c r="CR5730" s="26" t="str">
        <f t="shared" si="222"/>
        <v>('광주기독병원', '410-82-00687', '광주광역시 남구 양림로 37', '8806538017259', '신일피리독신정 50mg', 5750, '2025-01-01'),</v>
      </c>
    </row>
    <row r="5731" spans="79:96" x14ac:dyDescent="0.25">
      <c r="CA5731" s="29">
        <v>5728</v>
      </c>
      <c r="CB5731" s="50"/>
      <c r="CC5731" s="55" t="s">
        <v>8796</v>
      </c>
      <c r="CD5731" s="31" t="s">
        <v>3625</v>
      </c>
      <c r="CE5731" s="55" t="s">
        <v>3626</v>
      </c>
      <c r="CF5731" s="32" t="s">
        <v>615</v>
      </c>
      <c r="CG5731" s="33" t="s">
        <v>616</v>
      </c>
      <c r="CH5731" s="34">
        <v>7500</v>
      </c>
      <c r="CI5731" s="35">
        <v>45717</v>
      </c>
      <c r="CJ5731" s="35"/>
      <c r="CK5731" s="36">
        <v>15000</v>
      </c>
      <c r="CL5731" s="26">
        <f t="shared" si="221"/>
        <v>7500</v>
      </c>
      <c r="CM5731" s="26"/>
      <c r="CR5731" s="26" t="str">
        <f t="shared" si="222"/>
        <v>('디엠팜(상계동문약국)', '353-10-00918', '서울특별시 노원구 중계로', '8806538015149', '신일폴산정 1mg', 7500, '2025-03-01'),</v>
      </c>
    </row>
    <row r="5732" spans="79:96" x14ac:dyDescent="0.25">
      <c r="CA5732" s="29">
        <v>5729</v>
      </c>
      <c r="CB5732" s="50"/>
      <c r="CC5732" s="55" t="s">
        <v>8796</v>
      </c>
      <c r="CD5732" s="31" t="s">
        <v>3625</v>
      </c>
      <c r="CE5732" s="55" t="s">
        <v>3626</v>
      </c>
      <c r="CF5732" s="32" t="s">
        <v>615</v>
      </c>
      <c r="CG5732" s="33" t="s">
        <v>616</v>
      </c>
      <c r="CH5732" s="34">
        <v>7500</v>
      </c>
      <c r="CI5732" s="35">
        <v>45717</v>
      </c>
      <c r="CJ5732" s="35"/>
      <c r="CK5732" s="36">
        <v>15000</v>
      </c>
      <c r="CL5732" s="26">
        <f t="shared" si="221"/>
        <v>7500</v>
      </c>
      <c r="CM5732" s="26"/>
      <c r="CR5732" s="26" t="str">
        <f t="shared" si="222"/>
        <v>('디엠팜(상계동문약국)', '353-10-00918', '서울특별시 노원구 중계로', '8806538015149', '신일폴산정 1mg', 7500, '2025-03-01'),</v>
      </c>
    </row>
    <row r="5733" spans="79:96" x14ac:dyDescent="0.25">
      <c r="CA5733" s="29">
        <v>5730</v>
      </c>
      <c r="CB5733" s="50"/>
      <c r="CC5733" s="55" t="s">
        <v>8797</v>
      </c>
      <c r="CD5733" s="31" t="s">
        <v>7158</v>
      </c>
      <c r="CE5733" s="55" t="s">
        <v>8798</v>
      </c>
      <c r="CF5733" s="32" t="s">
        <v>2151</v>
      </c>
      <c r="CG5733" s="33" t="s">
        <v>61</v>
      </c>
      <c r="CH5733" s="34">
        <v>51500</v>
      </c>
      <c r="CI5733" s="35">
        <v>45717</v>
      </c>
      <c r="CJ5733" s="35"/>
      <c r="CK5733" s="36">
        <v>103000</v>
      </c>
      <c r="CL5733" s="26">
        <f t="shared" si="221"/>
        <v>51500</v>
      </c>
      <c r="CM5733" s="26"/>
      <c r="CR5733" s="26" t="str">
        <f t="shared" si="222"/>
        <v>('무지개약국', '117-04-45661', '서울특별시 양천구 등촌로', '8806538000220', '가모피드정 5mg', 51500, '2025-03-01'),</v>
      </c>
    </row>
    <row r="5734" spans="79:96" x14ac:dyDescent="0.25">
      <c r="CA5734" s="29">
        <v>5731</v>
      </c>
      <c r="CB5734" s="50"/>
      <c r="CC5734" s="55" t="s">
        <v>8797</v>
      </c>
      <c r="CD5734" s="31" t="s">
        <v>7158</v>
      </c>
      <c r="CE5734" s="55" t="s">
        <v>8798</v>
      </c>
      <c r="CF5734" s="32" t="s">
        <v>2151</v>
      </c>
      <c r="CG5734" s="33" t="s">
        <v>61</v>
      </c>
      <c r="CH5734" s="34">
        <v>25750</v>
      </c>
      <c r="CI5734" s="35">
        <v>45717</v>
      </c>
      <c r="CJ5734" s="35"/>
      <c r="CK5734" s="36">
        <v>51500</v>
      </c>
      <c r="CL5734" s="26">
        <f t="shared" si="221"/>
        <v>25750</v>
      </c>
      <c r="CM5734" s="26"/>
      <c r="CR5734" s="26" t="str">
        <f t="shared" si="222"/>
        <v>('무지개약국', '117-04-45661', '서울특별시 양천구 등촌로', '8806538000220', '가모피드정 5mg', 25750, '2025-03-01'),</v>
      </c>
    </row>
    <row r="5735" spans="79:96" x14ac:dyDescent="0.25">
      <c r="CA5735" s="29">
        <v>5732</v>
      </c>
      <c r="CB5735" s="50"/>
      <c r="CC5735" s="55" t="s">
        <v>8797</v>
      </c>
      <c r="CD5735" s="31" t="s">
        <v>7158</v>
      </c>
      <c r="CE5735" s="55" t="s">
        <v>8798</v>
      </c>
      <c r="CF5735" s="32" t="s">
        <v>2151</v>
      </c>
      <c r="CG5735" s="33" t="s">
        <v>61</v>
      </c>
      <c r="CH5735" s="34">
        <v>51500</v>
      </c>
      <c r="CI5735" s="35">
        <v>45717</v>
      </c>
      <c r="CJ5735" s="35"/>
      <c r="CK5735" s="36">
        <v>103000</v>
      </c>
      <c r="CL5735" s="26">
        <f t="shared" si="221"/>
        <v>51500</v>
      </c>
      <c r="CM5735" s="26"/>
      <c r="CR5735" s="26" t="str">
        <f t="shared" si="222"/>
        <v>('무지개약국', '117-04-45661', '서울특별시 양천구 등촌로', '8806538000220', '가모피드정 5mg', 51500, '2025-03-01'),</v>
      </c>
    </row>
    <row r="5736" spans="79:96" x14ac:dyDescent="0.25">
      <c r="CA5736" s="29">
        <v>5733</v>
      </c>
      <c r="CB5736" s="50"/>
      <c r="CC5736" s="55" t="s">
        <v>8797</v>
      </c>
      <c r="CD5736" s="31" t="s">
        <v>7158</v>
      </c>
      <c r="CE5736" s="55" t="s">
        <v>8798</v>
      </c>
      <c r="CF5736" s="32" t="s">
        <v>2151</v>
      </c>
      <c r="CG5736" s="33" t="s">
        <v>61</v>
      </c>
      <c r="CH5736" s="34">
        <v>51500</v>
      </c>
      <c r="CI5736" s="35">
        <v>45717</v>
      </c>
      <c r="CJ5736" s="35"/>
      <c r="CK5736" s="36">
        <v>103000</v>
      </c>
      <c r="CL5736" s="26">
        <f t="shared" si="221"/>
        <v>51500</v>
      </c>
      <c r="CM5736" s="26"/>
      <c r="CR5736" s="26" t="str">
        <f t="shared" si="222"/>
        <v>('무지개약국', '117-04-45661', '서울특별시 양천구 등촌로', '8806538000220', '가모피드정 5mg', 51500, '2025-03-01'),</v>
      </c>
    </row>
    <row r="5737" spans="79:96" x14ac:dyDescent="0.25">
      <c r="CA5737" s="29">
        <v>5734</v>
      </c>
      <c r="CB5737" s="50"/>
      <c r="CC5737" s="55" t="s">
        <v>8797</v>
      </c>
      <c r="CD5737" s="31" t="s">
        <v>7158</v>
      </c>
      <c r="CE5737" s="55" t="s">
        <v>8798</v>
      </c>
      <c r="CF5737" s="32" t="s">
        <v>2151</v>
      </c>
      <c r="CG5737" s="33" t="s">
        <v>61</v>
      </c>
      <c r="CH5737" s="34">
        <v>51500</v>
      </c>
      <c r="CI5737" s="35">
        <v>45717</v>
      </c>
      <c r="CJ5737" s="35"/>
      <c r="CK5737" s="36">
        <v>103000</v>
      </c>
      <c r="CL5737" s="26">
        <f t="shared" si="221"/>
        <v>51500</v>
      </c>
      <c r="CM5737" s="26"/>
      <c r="CR5737" s="26" t="str">
        <f t="shared" si="222"/>
        <v>('무지개약국', '117-04-45661', '서울특별시 양천구 등촌로', '8806538000220', '가모피드정 5mg', 51500, '2025-03-01'),</v>
      </c>
    </row>
    <row r="5738" spans="79:96" x14ac:dyDescent="0.25">
      <c r="CA5738" s="29">
        <v>5735</v>
      </c>
      <c r="CB5738" s="50"/>
      <c r="CC5738" s="55" t="s">
        <v>8797</v>
      </c>
      <c r="CD5738" s="31" t="s">
        <v>7158</v>
      </c>
      <c r="CE5738" s="55" t="s">
        <v>8798</v>
      </c>
      <c r="CF5738" s="32" t="s">
        <v>2151</v>
      </c>
      <c r="CG5738" s="33" t="s">
        <v>61</v>
      </c>
      <c r="CH5738" s="34">
        <v>25750</v>
      </c>
      <c r="CI5738" s="35">
        <v>45689</v>
      </c>
      <c r="CJ5738" s="35"/>
      <c r="CK5738" s="36">
        <v>51500</v>
      </c>
      <c r="CL5738" s="26">
        <f t="shared" si="221"/>
        <v>25750</v>
      </c>
      <c r="CM5738" s="26"/>
      <c r="CR5738" s="26" t="str">
        <f t="shared" si="222"/>
        <v>('무지개약국', '117-04-45661', '서울특별시 양천구 등촌로', '8806538000220', '가모피드정 5mg', 25750, '2025-02-01'),</v>
      </c>
    </row>
    <row r="5739" spans="79:96" x14ac:dyDescent="0.25">
      <c r="CA5739" s="29">
        <v>5736</v>
      </c>
      <c r="CB5739" s="50"/>
      <c r="CC5739" s="55" t="s">
        <v>8797</v>
      </c>
      <c r="CD5739" s="31" t="s">
        <v>7158</v>
      </c>
      <c r="CE5739" s="55" t="s">
        <v>8798</v>
      </c>
      <c r="CF5739" s="32" t="s">
        <v>2151</v>
      </c>
      <c r="CG5739" s="33" t="s">
        <v>61</v>
      </c>
      <c r="CH5739" s="34">
        <v>231750</v>
      </c>
      <c r="CI5739" s="35">
        <v>45658</v>
      </c>
      <c r="CJ5739" s="35"/>
      <c r="CK5739" s="36">
        <v>463500</v>
      </c>
      <c r="CL5739" s="26">
        <f t="shared" si="221"/>
        <v>231750</v>
      </c>
      <c r="CM5739" s="26"/>
      <c r="CR5739" s="26" t="str">
        <f t="shared" si="222"/>
        <v>('무지개약국', '117-04-45661', '서울특별시 양천구 등촌로', '8806538000220', '가모피드정 5mg', 231750, '2025-01-01'),</v>
      </c>
    </row>
    <row r="5740" spans="79:96" x14ac:dyDescent="0.25">
      <c r="CA5740" s="29">
        <v>5737</v>
      </c>
      <c r="CB5740" s="50"/>
      <c r="CC5740" s="55" t="s">
        <v>8797</v>
      </c>
      <c r="CD5740" s="31" t="s">
        <v>7158</v>
      </c>
      <c r="CE5740" s="55" t="s">
        <v>8798</v>
      </c>
      <c r="CF5740" s="32" t="s">
        <v>2151</v>
      </c>
      <c r="CG5740" s="33" t="s">
        <v>61</v>
      </c>
      <c r="CH5740" s="34">
        <v>77250</v>
      </c>
      <c r="CI5740" s="35">
        <v>45717</v>
      </c>
      <c r="CJ5740" s="35"/>
      <c r="CK5740" s="36">
        <v>154500</v>
      </c>
      <c r="CL5740" s="26">
        <f t="shared" si="221"/>
        <v>77250</v>
      </c>
      <c r="CM5740" s="26"/>
      <c r="CR5740" s="26" t="str">
        <f t="shared" si="222"/>
        <v>('무지개약국', '117-04-45661', '서울특별시 양천구 등촌로', '8806538000220', '가모피드정 5mg', 77250, '2025-03-01'),</v>
      </c>
    </row>
    <row r="5741" spans="79:96" x14ac:dyDescent="0.25">
      <c r="CA5741" s="29">
        <v>5738</v>
      </c>
      <c r="CB5741" s="50"/>
      <c r="CC5741" s="55" t="s">
        <v>8797</v>
      </c>
      <c r="CD5741" s="31" t="s">
        <v>7158</v>
      </c>
      <c r="CE5741" s="55" t="s">
        <v>8798</v>
      </c>
      <c r="CF5741" s="32" t="s">
        <v>2151</v>
      </c>
      <c r="CG5741" s="33" t="s">
        <v>61</v>
      </c>
      <c r="CH5741" s="34">
        <v>25750</v>
      </c>
      <c r="CI5741" s="35">
        <v>45717</v>
      </c>
      <c r="CJ5741" s="35"/>
      <c r="CK5741" s="36">
        <v>51500</v>
      </c>
      <c r="CL5741" s="26">
        <f t="shared" si="221"/>
        <v>25750</v>
      </c>
      <c r="CM5741" s="26"/>
      <c r="CR5741" s="26" t="str">
        <f t="shared" si="222"/>
        <v>('무지개약국', '117-04-45661', '서울특별시 양천구 등촌로', '8806538000220', '가모피드정 5mg', 25750, '2025-03-01'),</v>
      </c>
    </row>
    <row r="5742" spans="79:96" x14ac:dyDescent="0.25">
      <c r="CA5742" s="29">
        <v>5739</v>
      </c>
      <c r="CB5742" s="50"/>
      <c r="CC5742" s="55" t="s">
        <v>8797</v>
      </c>
      <c r="CD5742" s="31" t="s">
        <v>7158</v>
      </c>
      <c r="CE5742" s="55" t="s">
        <v>8798</v>
      </c>
      <c r="CF5742" s="32" t="s">
        <v>2151</v>
      </c>
      <c r="CG5742" s="33" t="s">
        <v>61</v>
      </c>
      <c r="CH5742" s="34">
        <v>77250</v>
      </c>
      <c r="CI5742" s="35">
        <v>45717</v>
      </c>
      <c r="CJ5742" s="35"/>
      <c r="CK5742" s="36">
        <v>154500</v>
      </c>
      <c r="CL5742" s="26">
        <f t="shared" si="221"/>
        <v>77250</v>
      </c>
      <c r="CM5742" s="26"/>
      <c r="CR5742" s="26" t="str">
        <f t="shared" si="222"/>
        <v>('무지개약국', '117-04-45661', '서울특별시 양천구 등촌로', '8806538000220', '가모피드정 5mg', 77250, '2025-03-01'),</v>
      </c>
    </row>
    <row r="5743" spans="79:96" x14ac:dyDescent="0.25">
      <c r="CA5743" s="29">
        <v>5740</v>
      </c>
      <c r="CB5743" s="50"/>
      <c r="CC5743" s="55" t="s">
        <v>8797</v>
      </c>
      <c r="CD5743" s="31" t="s">
        <v>7158</v>
      </c>
      <c r="CE5743" s="55" t="s">
        <v>8798</v>
      </c>
      <c r="CF5743" s="32" t="s">
        <v>2151</v>
      </c>
      <c r="CG5743" s="33" t="s">
        <v>61</v>
      </c>
      <c r="CH5743" s="34">
        <v>51500</v>
      </c>
      <c r="CI5743" s="35">
        <v>45717</v>
      </c>
      <c r="CJ5743" s="35"/>
      <c r="CK5743" s="36">
        <v>103000</v>
      </c>
      <c r="CL5743" s="26">
        <f t="shared" si="221"/>
        <v>51500</v>
      </c>
      <c r="CM5743" s="26"/>
      <c r="CR5743" s="26" t="str">
        <f t="shared" si="222"/>
        <v>('무지개약국', '117-04-45661', '서울특별시 양천구 등촌로', '8806538000220', '가모피드정 5mg', 51500, '2025-03-01'),</v>
      </c>
    </row>
    <row r="5744" spans="79:96" x14ac:dyDescent="0.25">
      <c r="CA5744" s="29">
        <v>5741</v>
      </c>
      <c r="CB5744" s="50"/>
      <c r="CC5744" s="55" t="s">
        <v>8797</v>
      </c>
      <c r="CD5744" s="31" t="s">
        <v>7158</v>
      </c>
      <c r="CE5744" s="55" t="s">
        <v>8798</v>
      </c>
      <c r="CF5744" s="32" t="s">
        <v>2151</v>
      </c>
      <c r="CG5744" s="33" t="s">
        <v>61</v>
      </c>
      <c r="CH5744" s="34">
        <v>51500</v>
      </c>
      <c r="CI5744" s="35">
        <v>45717</v>
      </c>
      <c r="CJ5744" s="35"/>
      <c r="CK5744" s="36">
        <v>103000</v>
      </c>
      <c r="CL5744" s="26">
        <f t="shared" si="221"/>
        <v>51500</v>
      </c>
      <c r="CM5744" s="26"/>
      <c r="CR5744" s="26" t="str">
        <f t="shared" si="222"/>
        <v>('무지개약국', '117-04-45661', '서울특별시 양천구 등촌로', '8806538000220', '가모피드정 5mg', 51500, '2025-03-01'),</v>
      </c>
    </row>
    <row r="5745" spans="79:96" x14ac:dyDescent="0.25">
      <c r="CA5745" s="29">
        <v>5742</v>
      </c>
      <c r="CB5745" s="50"/>
      <c r="CC5745" s="55" t="s">
        <v>8797</v>
      </c>
      <c r="CD5745" s="31" t="s">
        <v>7158</v>
      </c>
      <c r="CE5745" s="55" t="s">
        <v>8798</v>
      </c>
      <c r="CF5745" s="32" t="s">
        <v>2151</v>
      </c>
      <c r="CG5745" s="33" t="s">
        <v>61</v>
      </c>
      <c r="CH5745" s="34">
        <v>25750</v>
      </c>
      <c r="CI5745" s="35">
        <v>45717</v>
      </c>
      <c r="CJ5745" s="35"/>
      <c r="CK5745" s="36">
        <v>51500</v>
      </c>
      <c r="CL5745" s="26">
        <f t="shared" si="221"/>
        <v>25750</v>
      </c>
      <c r="CM5745" s="26"/>
      <c r="CR5745" s="26" t="str">
        <f t="shared" si="222"/>
        <v>('무지개약국', '117-04-45661', '서울특별시 양천구 등촌로', '8806538000220', '가모피드정 5mg', 25750, '2025-03-01'),</v>
      </c>
    </row>
    <row r="5746" spans="79:96" x14ac:dyDescent="0.25">
      <c r="CA5746" s="29">
        <v>5743</v>
      </c>
      <c r="CB5746" s="50"/>
      <c r="CC5746" s="55" t="s">
        <v>8797</v>
      </c>
      <c r="CD5746" s="31" t="s">
        <v>7158</v>
      </c>
      <c r="CE5746" s="55" t="s">
        <v>8798</v>
      </c>
      <c r="CF5746" s="32" t="s">
        <v>2151</v>
      </c>
      <c r="CG5746" s="33" t="s">
        <v>61</v>
      </c>
      <c r="CH5746" s="34">
        <v>51500</v>
      </c>
      <c r="CI5746" s="35">
        <v>45717</v>
      </c>
      <c r="CJ5746" s="35"/>
      <c r="CK5746" s="36">
        <v>103000</v>
      </c>
      <c r="CL5746" s="26">
        <f t="shared" si="221"/>
        <v>51500</v>
      </c>
      <c r="CM5746" s="26"/>
      <c r="CR5746" s="26" t="str">
        <f t="shared" si="222"/>
        <v>('무지개약국', '117-04-45661', '서울특별시 양천구 등촌로', '8806538000220', '가모피드정 5mg', 51500, '2025-03-01'),</v>
      </c>
    </row>
    <row r="5747" spans="79:96" x14ac:dyDescent="0.25">
      <c r="CA5747" s="29">
        <v>5744</v>
      </c>
      <c r="CB5747" s="50"/>
      <c r="CC5747" s="55" t="s">
        <v>8797</v>
      </c>
      <c r="CD5747" s="31" t="s">
        <v>7158</v>
      </c>
      <c r="CE5747" s="55" t="s">
        <v>8798</v>
      </c>
      <c r="CF5747" s="32" t="s">
        <v>3493</v>
      </c>
      <c r="CG5747" s="33" t="s">
        <v>459</v>
      </c>
      <c r="CH5747" s="34">
        <v>25750</v>
      </c>
      <c r="CI5747" s="35">
        <v>45689</v>
      </c>
      <c r="CJ5747" s="35"/>
      <c r="CK5747" s="36">
        <v>51500</v>
      </c>
      <c r="CL5747" s="26">
        <f t="shared" si="221"/>
        <v>25750</v>
      </c>
      <c r="CM5747" s="26"/>
      <c r="CR5747" s="26" t="str">
        <f t="shared" si="222"/>
        <v>('무지개약국', '117-04-45661', '서울특별시 양천구 등촌로', '8806538003221', '레바드린정 100mg', 25750, '2025-02-01'),</v>
      </c>
    </row>
    <row r="5748" spans="79:96" x14ac:dyDescent="0.25">
      <c r="CA5748" s="29">
        <v>5745</v>
      </c>
      <c r="CB5748" s="50"/>
      <c r="CC5748" s="55" t="s">
        <v>8797</v>
      </c>
      <c r="CD5748" s="31" t="s">
        <v>7158</v>
      </c>
      <c r="CE5748" s="55" t="s">
        <v>8798</v>
      </c>
      <c r="CF5748" s="32" t="s">
        <v>3493</v>
      </c>
      <c r="CG5748" s="33" t="s">
        <v>459</v>
      </c>
      <c r="CH5748" s="34">
        <v>25750</v>
      </c>
      <c r="CI5748" s="35">
        <v>45658</v>
      </c>
      <c r="CJ5748" s="35"/>
      <c r="CK5748" s="36">
        <v>51500</v>
      </c>
      <c r="CL5748" s="26">
        <f t="shared" si="221"/>
        <v>25750</v>
      </c>
      <c r="CM5748" s="26"/>
      <c r="CR5748" s="26" t="str">
        <f t="shared" si="222"/>
        <v>('무지개약국', '117-04-45661', '서울특별시 양천구 등촌로', '8806538003221', '레바드린정 100mg', 25750, '2025-01-01'),</v>
      </c>
    </row>
    <row r="5749" spans="79:96" x14ac:dyDescent="0.25">
      <c r="CA5749" s="29">
        <v>5746</v>
      </c>
      <c r="CB5749" s="50"/>
      <c r="CC5749" s="55" t="s">
        <v>8797</v>
      </c>
      <c r="CD5749" s="31" t="s">
        <v>7158</v>
      </c>
      <c r="CE5749" s="55" t="s">
        <v>8798</v>
      </c>
      <c r="CF5749" s="32" t="s">
        <v>3493</v>
      </c>
      <c r="CG5749" s="33" t="s">
        <v>459</v>
      </c>
      <c r="CH5749" s="34">
        <v>25750</v>
      </c>
      <c r="CI5749" s="35">
        <v>45717</v>
      </c>
      <c r="CJ5749" s="35"/>
      <c r="CK5749" s="36">
        <v>51500</v>
      </c>
      <c r="CL5749" s="26">
        <f t="shared" si="221"/>
        <v>25750</v>
      </c>
      <c r="CM5749" s="26"/>
      <c r="CR5749" s="26" t="str">
        <f t="shared" si="222"/>
        <v>('무지개약국', '117-04-45661', '서울특별시 양천구 등촌로', '8806538003221', '레바드린정 100mg', 25750, '2025-03-01'),</v>
      </c>
    </row>
    <row r="5750" spans="79:96" x14ac:dyDescent="0.25">
      <c r="CA5750" s="29">
        <v>5747</v>
      </c>
      <c r="CB5750" s="50"/>
      <c r="CC5750" s="55" t="s">
        <v>8797</v>
      </c>
      <c r="CD5750" s="31" t="s">
        <v>7158</v>
      </c>
      <c r="CE5750" s="55" t="s">
        <v>8798</v>
      </c>
      <c r="CF5750" s="32" t="s">
        <v>3493</v>
      </c>
      <c r="CG5750" s="33" t="s">
        <v>459</v>
      </c>
      <c r="CH5750" s="34">
        <v>51500</v>
      </c>
      <c r="CI5750" s="35">
        <v>45717</v>
      </c>
      <c r="CJ5750" s="35"/>
      <c r="CK5750" s="36">
        <v>103000</v>
      </c>
      <c r="CL5750" s="26">
        <f t="shared" si="221"/>
        <v>51500</v>
      </c>
      <c r="CM5750" s="26"/>
      <c r="CR5750" s="26" t="str">
        <f t="shared" si="222"/>
        <v>('무지개약국', '117-04-45661', '서울특별시 양천구 등촌로', '8806538003221', '레바드린정 100mg', 51500, '2025-03-01'),</v>
      </c>
    </row>
    <row r="5751" spans="79:96" x14ac:dyDescent="0.25">
      <c r="CA5751" s="29">
        <v>5748</v>
      </c>
      <c r="CB5751" s="50"/>
      <c r="CC5751" s="55" t="s">
        <v>8797</v>
      </c>
      <c r="CD5751" s="31" t="s">
        <v>7158</v>
      </c>
      <c r="CE5751" s="55" t="s">
        <v>8798</v>
      </c>
      <c r="CF5751" s="32" t="s">
        <v>3493</v>
      </c>
      <c r="CG5751" s="33" t="s">
        <v>459</v>
      </c>
      <c r="CH5751" s="34">
        <v>103000</v>
      </c>
      <c r="CI5751" s="35">
        <v>45717</v>
      </c>
      <c r="CJ5751" s="35"/>
      <c r="CK5751" s="36">
        <v>206000</v>
      </c>
      <c r="CL5751" s="26">
        <f t="shared" si="221"/>
        <v>103000</v>
      </c>
      <c r="CM5751" s="26"/>
      <c r="CR5751" s="26" t="str">
        <f t="shared" si="222"/>
        <v>('무지개약국', '117-04-45661', '서울특별시 양천구 등촌로', '8806538003221', '레바드린정 100mg', 103000, '2025-03-01'),</v>
      </c>
    </row>
    <row r="5752" spans="79:96" x14ac:dyDescent="0.25">
      <c r="CA5752" s="29">
        <v>5749</v>
      </c>
      <c r="CB5752" s="50"/>
      <c r="CC5752" s="55" t="s">
        <v>8797</v>
      </c>
      <c r="CD5752" s="31" t="s">
        <v>7158</v>
      </c>
      <c r="CE5752" s="55" t="s">
        <v>8798</v>
      </c>
      <c r="CF5752" s="32" t="s">
        <v>3493</v>
      </c>
      <c r="CG5752" s="33" t="s">
        <v>459</v>
      </c>
      <c r="CH5752" s="34">
        <v>51500</v>
      </c>
      <c r="CI5752" s="35">
        <v>45717</v>
      </c>
      <c r="CJ5752" s="35"/>
      <c r="CK5752" s="36">
        <v>103000</v>
      </c>
      <c r="CL5752" s="26">
        <f t="shared" si="221"/>
        <v>51500</v>
      </c>
      <c r="CM5752" s="26"/>
      <c r="CR5752" s="26" t="str">
        <f t="shared" si="222"/>
        <v>('무지개약국', '117-04-45661', '서울특별시 양천구 등촌로', '8806538003221', '레바드린정 100mg', 51500, '2025-03-01'),</v>
      </c>
    </row>
    <row r="5753" spans="79:96" x14ac:dyDescent="0.25">
      <c r="CA5753" s="29">
        <v>5750</v>
      </c>
      <c r="CB5753" s="50"/>
      <c r="CC5753" s="55" t="s">
        <v>8797</v>
      </c>
      <c r="CD5753" s="31" t="s">
        <v>7158</v>
      </c>
      <c r="CE5753" s="55" t="s">
        <v>8798</v>
      </c>
      <c r="CF5753" s="32" t="s">
        <v>3493</v>
      </c>
      <c r="CG5753" s="33" t="s">
        <v>459</v>
      </c>
      <c r="CH5753" s="34">
        <v>51500</v>
      </c>
      <c r="CI5753" s="35">
        <v>45717</v>
      </c>
      <c r="CJ5753" s="35"/>
      <c r="CK5753" s="36">
        <v>103000</v>
      </c>
      <c r="CL5753" s="26">
        <f t="shared" si="221"/>
        <v>51500</v>
      </c>
      <c r="CM5753" s="26"/>
      <c r="CR5753" s="26" t="str">
        <f t="shared" si="222"/>
        <v>('무지개약국', '117-04-45661', '서울특별시 양천구 등촌로', '8806538003221', '레바드린정 100mg', 51500, '2025-03-01'),</v>
      </c>
    </row>
    <row r="5754" spans="79:96" x14ac:dyDescent="0.25">
      <c r="CA5754" s="29">
        <v>5751</v>
      </c>
      <c r="CB5754" s="50"/>
      <c r="CC5754" s="55" t="s">
        <v>8797</v>
      </c>
      <c r="CD5754" s="31" t="s">
        <v>7158</v>
      </c>
      <c r="CE5754" s="55" t="s">
        <v>8798</v>
      </c>
      <c r="CF5754" s="32" t="s">
        <v>3493</v>
      </c>
      <c r="CG5754" s="33" t="s">
        <v>459</v>
      </c>
      <c r="CH5754" s="34">
        <v>25750</v>
      </c>
      <c r="CI5754" s="35">
        <v>45717</v>
      </c>
      <c r="CJ5754" s="35"/>
      <c r="CK5754" s="36">
        <v>51500</v>
      </c>
      <c r="CL5754" s="26">
        <f t="shared" si="221"/>
        <v>25750</v>
      </c>
      <c r="CM5754" s="26"/>
      <c r="CR5754" s="26" t="str">
        <f t="shared" si="222"/>
        <v>('무지개약국', '117-04-45661', '서울특별시 양천구 등촌로', '8806538003221', '레바드린정 100mg', 25750, '2025-03-01'),</v>
      </c>
    </row>
    <row r="5755" spans="79:96" x14ac:dyDescent="0.25">
      <c r="CA5755" s="29">
        <v>5752</v>
      </c>
      <c r="CB5755" s="50"/>
      <c r="CC5755" s="55" t="s">
        <v>8797</v>
      </c>
      <c r="CD5755" s="31" t="s">
        <v>7158</v>
      </c>
      <c r="CE5755" s="55" t="s">
        <v>8798</v>
      </c>
      <c r="CF5755" s="32" t="s">
        <v>3493</v>
      </c>
      <c r="CG5755" s="33" t="s">
        <v>459</v>
      </c>
      <c r="CH5755" s="34">
        <v>51500</v>
      </c>
      <c r="CI5755" s="35">
        <v>45717</v>
      </c>
      <c r="CJ5755" s="35"/>
      <c r="CK5755" s="36">
        <v>103000</v>
      </c>
      <c r="CL5755" s="26">
        <f t="shared" si="221"/>
        <v>51500</v>
      </c>
      <c r="CM5755" s="26"/>
      <c r="CR5755" s="26" t="str">
        <f t="shared" si="222"/>
        <v>('무지개약국', '117-04-45661', '서울특별시 양천구 등촌로', '8806538003221', '레바드린정 100mg', 51500, '2025-03-01'),</v>
      </c>
    </row>
    <row r="5756" spans="79:96" x14ac:dyDescent="0.25">
      <c r="CA5756" s="29">
        <v>5753</v>
      </c>
      <c r="CB5756" s="50"/>
      <c r="CC5756" s="55" t="s">
        <v>8799</v>
      </c>
      <c r="CD5756" s="31" t="s">
        <v>8800</v>
      </c>
      <c r="CE5756" s="55" t="s">
        <v>8801</v>
      </c>
      <c r="CF5756" s="32" t="s">
        <v>615</v>
      </c>
      <c r="CG5756" s="33" t="s">
        <v>616</v>
      </c>
      <c r="CH5756" s="34">
        <v>15000</v>
      </c>
      <c r="CI5756" s="35">
        <v>45689</v>
      </c>
      <c r="CJ5756" s="35"/>
      <c r="CK5756" s="36">
        <v>30000</v>
      </c>
      <c r="CL5756" s="26">
        <f t="shared" si="221"/>
        <v>15000</v>
      </c>
      <c r="CM5756" s="26"/>
      <c r="CR5756" s="26" t="str">
        <f t="shared" si="222"/>
        <v>('동아대학교의료원', '603-82-03952', '부산광역시 서구 대신공원로 26', '8806538015149', '신일폴산정 1mg', 15000, '2025-02-01'),</v>
      </c>
    </row>
    <row r="5757" spans="79:96" x14ac:dyDescent="0.25">
      <c r="CA5757" s="29">
        <v>5754</v>
      </c>
      <c r="CB5757" s="50"/>
      <c r="CC5757" s="55" t="s">
        <v>8802</v>
      </c>
      <c r="CD5757" s="31" t="s">
        <v>8803</v>
      </c>
      <c r="CE5757" s="55" t="s">
        <v>8804</v>
      </c>
      <c r="CF5757" s="32" t="s">
        <v>4097</v>
      </c>
      <c r="CG5757" s="33" t="s">
        <v>1716</v>
      </c>
      <c r="CH5757" s="34">
        <v>6342</v>
      </c>
      <c r="CI5757" s="35">
        <v>45658</v>
      </c>
      <c r="CJ5757" s="35"/>
      <c r="CK5757" s="36">
        <v>12684</v>
      </c>
      <c r="CL5757" s="26">
        <f t="shared" si="221"/>
        <v>6342</v>
      </c>
      <c r="CM5757" s="26"/>
      <c r="CR5757" s="26" t="str">
        <f t="shared" si="222"/>
        <v>('이화약국(사하)', '603-04-80494', '부산 사하구 다대낙조1길 19 (다대동)', '8806538061214', '자누글리아정 100mg', 6342, '2025-01-01'),</v>
      </c>
    </row>
    <row r="5758" spans="79:96" x14ac:dyDescent="0.25">
      <c r="CA5758" s="29">
        <v>5755</v>
      </c>
      <c r="CB5758" s="50"/>
      <c r="CC5758" s="55" t="s">
        <v>8805</v>
      </c>
      <c r="CD5758" s="31" t="s">
        <v>8806</v>
      </c>
      <c r="CE5758" s="55" t="s">
        <v>8807</v>
      </c>
      <c r="CF5758" s="32" t="s">
        <v>4071</v>
      </c>
      <c r="CG5758" s="33" t="s">
        <v>1628</v>
      </c>
      <c r="CH5758" s="34">
        <v>94950</v>
      </c>
      <c r="CI5758" s="35">
        <v>45717</v>
      </c>
      <c r="CJ5758" s="35"/>
      <c r="CK5758" s="36">
        <v>189900</v>
      </c>
      <c r="CL5758" s="26">
        <f t="shared" si="221"/>
        <v>94950</v>
      </c>
      <c r="CM5758" s="26"/>
      <c r="CR5758" s="26" t="str">
        <f t="shared" si="222"/>
        <v>('동래봉생병원', '263-14-01761', '부산광역시 동래구 안연로109번길 27 안락동 동래봉생병원', '8806538056616', '에이퀴스정 2.5mg', 94950, '2025-03-01'),</v>
      </c>
    </row>
    <row r="5759" spans="79:96" x14ac:dyDescent="0.25">
      <c r="CA5759" s="29">
        <v>5756</v>
      </c>
      <c r="CB5759" s="50"/>
      <c r="CC5759" s="55" t="s">
        <v>8808</v>
      </c>
      <c r="CD5759" s="31" t="s">
        <v>8809</v>
      </c>
      <c r="CE5759" s="55" t="s">
        <v>8810</v>
      </c>
      <c r="CF5759" s="32" t="s">
        <v>1041</v>
      </c>
      <c r="CG5759" s="33" t="s">
        <v>1004</v>
      </c>
      <c r="CH5759" s="34">
        <v>6000</v>
      </c>
      <c r="CI5759" s="35">
        <v>45717</v>
      </c>
      <c r="CJ5759" s="35"/>
      <c r="CK5759" s="36">
        <v>12000</v>
      </c>
      <c r="CL5759" s="26">
        <f t="shared" si="221"/>
        <v>6000</v>
      </c>
      <c r="CM5759" s="26"/>
      <c r="CR5759" s="26" t="str">
        <f t="shared" si="222"/>
        <v>('의료법인정화의료재단(봉생기념병원)', '604-82-03917', '부산광역시 동구 중앙대로 401', '8806538014647', '신일티아민염산염정 10mg', 6000, '2025-03-01'),</v>
      </c>
    </row>
    <row r="5760" spans="79:96" x14ac:dyDescent="0.25">
      <c r="CA5760" s="29">
        <v>5757</v>
      </c>
      <c r="CB5760" s="50"/>
      <c r="CC5760" s="55" t="s">
        <v>8811</v>
      </c>
      <c r="CD5760" s="31" t="s">
        <v>8812</v>
      </c>
      <c r="CE5760" s="55" t="s">
        <v>8813</v>
      </c>
      <c r="CF5760" s="32" t="s">
        <v>1259</v>
      </c>
      <c r="CG5760" s="33" t="s">
        <v>1260</v>
      </c>
      <c r="CH5760" s="34">
        <v>50000</v>
      </c>
      <c r="CI5760" s="35">
        <v>45717</v>
      </c>
      <c r="CJ5760" s="35"/>
      <c r="CK5760" s="36">
        <v>100000</v>
      </c>
      <c r="CL5760" s="26">
        <f t="shared" si="221"/>
        <v>50000</v>
      </c>
      <c r="CM5760" s="26"/>
      <c r="CR5760" s="26" t="str">
        <f t="shared" si="222"/>
        <v>('△삼정약국(다대)', '603-07-20288', '부산 사하구 다대로 541 (다대동)', '8806538005737', '메코민캡슐 500mcg', 50000, '2025-03-01'),</v>
      </c>
    </row>
    <row r="5761" spans="79:96" x14ac:dyDescent="0.25">
      <c r="CA5761" s="29">
        <v>5758</v>
      </c>
      <c r="CB5761" s="50"/>
      <c r="CC5761" s="55" t="s">
        <v>8814</v>
      </c>
      <c r="CD5761" s="31" t="s">
        <v>8815</v>
      </c>
      <c r="CE5761" s="55" t="s">
        <v>8816</v>
      </c>
      <c r="CF5761" s="32" t="s">
        <v>1041</v>
      </c>
      <c r="CG5761" s="33" t="s">
        <v>1004</v>
      </c>
      <c r="CH5761" s="34">
        <v>6000</v>
      </c>
      <c r="CI5761" s="35">
        <v>45717</v>
      </c>
      <c r="CJ5761" s="35"/>
      <c r="CK5761" s="36">
        <v>12000</v>
      </c>
      <c r="CL5761" s="26">
        <f t="shared" si="221"/>
        <v>6000</v>
      </c>
      <c r="CM5761" s="26"/>
      <c r="CR5761" s="26" t="str">
        <f t="shared" si="222"/>
        <v>('△메디칼보민약국(범천동)춘해H', '604-37-12100', '부산 부산진구 중앙대로 611 (범천동)', '8806538014647', '신일티아민염산염정 10mg', 6000, '2025-03-01'),</v>
      </c>
    </row>
    <row r="5762" spans="79:96" x14ac:dyDescent="0.25">
      <c r="CA5762" s="29">
        <v>5759</v>
      </c>
      <c r="CB5762" s="50"/>
      <c r="CC5762" s="55" t="s">
        <v>8817</v>
      </c>
      <c r="CD5762" s="31" t="s">
        <v>8818</v>
      </c>
      <c r="CE5762" s="55" t="s">
        <v>8819</v>
      </c>
      <c r="CF5762" s="32" t="s">
        <v>4097</v>
      </c>
      <c r="CG5762" s="33" t="s">
        <v>1716</v>
      </c>
      <c r="CH5762" s="34">
        <v>19026</v>
      </c>
      <c r="CI5762" s="35">
        <v>45717</v>
      </c>
      <c r="CJ5762" s="35"/>
      <c r="CK5762" s="36">
        <v>38052</v>
      </c>
      <c r="CL5762" s="26">
        <f t="shared" si="221"/>
        <v>19026</v>
      </c>
      <c r="CM5762" s="26"/>
      <c r="CR5762" s="26" t="str">
        <f t="shared" si="222"/>
        <v>('♥동원약국(양정)(동의)[박스포장][명세서별포장요망]', '621-06-99151', '부산 부산진구 진남로 554 (양정동) 270동 A105호', '8806538061214', '자누글리아정 100mg', 19026, '2025-03-01'),</v>
      </c>
    </row>
    <row r="5763" spans="79:96" x14ac:dyDescent="0.25">
      <c r="CA5763" s="29">
        <v>5760</v>
      </c>
      <c r="CB5763" s="50"/>
      <c r="CC5763" s="55" t="s">
        <v>8820</v>
      </c>
      <c r="CD5763" s="31" t="s">
        <v>4935</v>
      </c>
      <c r="CE5763" s="55" t="s">
        <v>8821</v>
      </c>
      <c r="CF5763" s="32" t="s">
        <v>2388</v>
      </c>
      <c r="CG5763" s="33" t="s">
        <v>2389</v>
      </c>
      <c r="CH5763" s="34">
        <v>6270</v>
      </c>
      <c r="CI5763" s="35">
        <v>45717</v>
      </c>
      <c r="CJ5763" s="35"/>
      <c r="CK5763" s="36">
        <v>12540</v>
      </c>
      <c r="CL5763" s="26">
        <f t="shared" si="221"/>
        <v>6270</v>
      </c>
      <c r="CM5763" s="26"/>
      <c r="CR5763" s="26" t="str">
        <f t="shared" si="222"/>
        <v>('영진약국(토성동)(유효기간1년이상출고)', '603-01-31444', '부산 서구 까치고개로239번길 28 (토성동1가)', '8806538060026', '스티모린에스크림 10g', 6270, '2025-03-01'),</v>
      </c>
    </row>
    <row r="5764" spans="79:96" x14ac:dyDescent="0.25">
      <c r="CA5764" s="29">
        <v>5761</v>
      </c>
      <c r="CB5764" s="50"/>
      <c r="CC5764" s="55" t="s">
        <v>8822</v>
      </c>
      <c r="CD5764" s="31" t="s">
        <v>8823</v>
      </c>
      <c r="CE5764" s="55" t="s">
        <v>8824</v>
      </c>
      <c r="CF5764" s="32" t="s">
        <v>4071</v>
      </c>
      <c r="CG5764" s="33" t="s">
        <v>1628</v>
      </c>
      <c r="CH5764" s="34">
        <v>189900</v>
      </c>
      <c r="CI5764" s="35">
        <v>45717</v>
      </c>
      <c r="CJ5764" s="35"/>
      <c r="CK5764" s="36">
        <v>379800</v>
      </c>
      <c r="CL5764" s="26">
        <f t="shared" si="221"/>
        <v>189900</v>
      </c>
      <c r="CM5764" s="26"/>
      <c r="CR5764" s="26" t="str">
        <f t="shared" si="222"/>
        <v>('♥코끼리약국(안락)(동래봉생)', '609-17-84445', '부산 동래구 안연로109번길 24 (안락동)', '8806538056616', '에이퀴스정 2.5mg', 189900, '2025-03-01'),</v>
      </c>
    </row>
    <row r="5765" spans="79:96" x14ac:dyDescent="0.25">
      <c r="CA5765" s="29">
        <v>5762</v>
      </c>
      <c r="CB5765" s="50"/>
      <c r="CC5765" s="55" t="s">
        <v>8825</v>
      </c>
      <c r="CD5765" s="31" t="s">
        <v>8826</v>
      </c>
      <c r="CE5765" s="55" t="s">
        <v>8827</v>
      </c>
      <c r="CF5765" s="32" t="s">
        <v>615</v>
      </c>
      <c r="CG5765" s="33" t="s">
        <v>616</v>
      </c>
      <c r="CH5765" s="34">
        <v>7500</v>
      </c>
      <c r="CI5765" s="35">
        <v>45689</v>
      </c>
      <c r="CJ5765" s="35"/>
      <c r="CK5765" s="36">
        <v>15000</v>
      </c>
      <c r="CL5765" s="26">
        <f t="shared" ref="CL5765:CL5828" si="223">IFERROR(CK5765/2,"")</f>
        <v>7500</v>
      </c>
      <c r="CM5765" s="26"/>
      <c r="CR5765" s="26" t="str">
        <f t="shared" ref="CR5765:CR5828" si="224">IFERROR("('"&amp;CC5765&amp;"', '"&amp;CD5765&amp;"', '"&amp;CE5765&amp;"', '"&amp;CF5765&amp;"', '"&amp;CG5765&amp;"', "&amp;CH5765&amp;", '"&amp;TEXT(CI5765,"YYYY-MM-DD")&amp;"'),","")</f>
        <v>('④♥더편한약국(서동)', '507-07-00999', '부산 금정구 서동로 160 (서동)', '8806538015149', '신일폴산정 1mg', 7500, '2025-02-01'),</v>
      </c>
    </row>
    <row r="5766" spans="79:96" x14ac:dyDescent="0.25">
      <c r="CA5766" s="29">
        <v>5763</v>
      </c>
      <c r="CB5766" s="50"/>
      <c r="CC5766" s="55" t="s">
        <v>8825</v>
      </c>
      <c r="CD5766" s="31" t="s">
        <v>8826</v>
      </c>
      <c r="CE5766" s="55" t="s">
        <v>8827</v>
      </c>
      <c r="CF5766" s="32" t="s">
        <v>732</v>
      </c>
      <c r="CG5766" s="33" t="s">
        <v>733</v>
      </c>
      <c r="CH5766" s="34">
        <v>5750</v>
      </c>
      <c r="CI5766" s="35">
        <v>45658</v>
      </c>
      <c r="CJ5766" s="35"/>
      <c r="CK5766" s="36">
        <v>11500</v>
      </c>
      <c r="CL5766" s="26">
        <f t="shared" si="223"/>
        <v>5750</v>
      </c>
      <c r="CM5766" s="26"/>
      <c r="CR5766" s="26" t="str">
        <f t="shared" si="224"/>
        <v>('④♥더편한약국(서동)', '507-07-00999', '부산 금정구 서동로 160 (서동)', '8806538017259', '신일피리독신정 50mg', 5750, '2025-01-01'),</v>
      </c>
    </row>
    <row r="5767" spans="79:96" x14ac:dyDescent="0.25">
      <c r="CA5767" s="29">
        <v>5764</v>
      </c>
      <c r="CB5767" s="50"/>
      <c r="CC5767" s="55" t="s">
        <v>8828</v>
      </c>
      <c r="CD5767" s="31" t="s">
        <v>8829</v>
      </c>
      <c r="CE5767" s="55" t="s">
        <v>8830</v>
      </c>
      <c r="CF5767" s="32" t="s">
        <v>4973</v>
      </c>
      <c r="CG5767" s="33" t="s">
        <v>2157</v>
      </c>
      <c r="CH5767" s="34">
        <v>15750</v>
      </c>
      <c r="CI5767" s="35">
        <v>45717</v>
      </c>
      <c r="CJ5767" s="35"/>
      <c r="CK5767" s="36">
        <v>31500</v>
      </c>
      <c r="CL5767" s="26">
        <f t="shared" si="223"/>
        <v>15750</v>
      </c>
      <c r="CM5767" s="26"/>
      <c r="CR5767" s="26" t="str">
        <f t="shared" si="224"/>
        <v>('△터미널약국(양산)', '605-21-37796', '경상남도 양산시 양산역1길 7', '8806538000954', '나프롱정 275mg', 15750, '2025-03-01'),</v>
      </c>
    </row>
    <row r="5768" spans="79:96" x14ac:dyDescent="0.25">
      <c r="CA5768" s="29">
        <v>5765</v>
      </c>
      <c r="CB5768" s="50"/>
      <c r="CC5768" s="55" t="s">
        <v>8831</v>
      </c>
      <c r="CD5768" s="31" t="s">
        <v>8832</v>
      </c>
      <c r="CE5768" s="55" t="s">
        <v>8833</v>
      </c>
      <c r="CF5768" s="32" t="s">
        <v>732</v>
      </c>
      <c r="CG5768" s="33" t="s">
        <v>733</v>
      </c>
      <c r="CH5768" s="34">
        <v>-5750</v>
      </c>
      <c r="CI5768" s="35">
        <v>45717</v>
      </c>
      <c r="CJ5768" s="35"/>
      <c r="CK5768" s="36">
        <v>-11500</v>
      </c>
      <c r="CL5768" s="26">
        <f t="shared" si="223"/>
        <v>-5750</v>
      </c>
      <c r="CM5768" s="26"/>
      <c r="CR5768" s="26" t="str">
        <f t="shared" si="224"/>
        <v>('♥언양온누리약국(언양)[[박스포장]]', '647-43-00301', '울산광역시 울주군 언양읍 헌양길 156 101호', '8806538017259', '신일피리독신정 50mg', -5750, '2025-03-01'),</v>
      </c>
    </row>
    <row r="5769" spans="79:96" x14ac:dyDescent="0.25">
      <c r="CA5769" s="29">
        <v>5766</v>
      </c>
      <c r="CB5769" s="50"/>
      <c r="CC5769" s="55" t="s">
        <v>8834</v>
      </c>
      <c r="CD5769" s="31" t="s">
        <v>8835</v>
      </c>
      <c r="CE5769" s="55" t="s">
        <v>8836</v>
      </c>
      <c r="CF5769" s="32" t="s">
        <v>1824</v>
      </c>
      <c r="CG5769" s="33" t="s">
        <v>861</v>
      </c>
      <c r="CH5769" s="34">
        <v>2400</v>
      </c>
      <c r="CI5769" s="35">
        <v>45717</v>
      </c>
      <c r="CJ5769" s="35"/>
      <c r="CK5769" s="36">
        <v>4800</v>
      </c>
      <c r="CL5769" s="26">
        <f t="shared" si="223"/>
        <v>2400</v>
      </c>
      <c r="CM5769" s="26"/>
      <c r="CR5769" s="26" t="str">
        <f t="shared" si="224"/>
        <v>('♡미남호약국', '778-05-02654', '부산 동래구 우장춘로 7 (온천동, 보민빌딩)', '8806538013510', '신일아시클로버크림', 2400, '2025-03-01'),</v>
      </c>
    </row>
    <row r="5770" spans="79:96" x14ac:dyDescent="0.25">
      <c r="CA5770" s="29">
        <v>5767</v>
      </c>
      <c r="CB5770" s="50"/>
      <c r="CC5770" s="55" t="s">
        <v>8837</v>
      </c>
      <c r="CD5770" s="31" t="s">
        <v>8838</v>
      </c>
      <c r="CE5770" s="55" t="s">
        <v>8839</v>
      </c>
      <c r="CF5770" s="32" t="s">
        <v>645</v>
      </c>
      <c r="CG5770" s="33" t="s">
        <v>646</v>
      </c>
      <c r="CH5770" s="34">
        <v>9500</v>
      </c>
      <c r="CI5770" s="35">
        <v>45717</v>
      </c>
      <c r="CJ5770" s="35"/>
      <c r="CK5770" s="36">
        <v>19000</v>
      </c>
      <c r="CL5770" s="26">
        <f t="shared" si="223"/>
        <v>9500</v>
      </c>
      <c r="CM5770" s="26"/>
      <c r="CR5770" s="26" t="str">
        <f t="shared" si="224"/>
        <v>('청일약국(남포동)', '710-17-02082', '부산 서구 구덕로 95 (충무동1가)', '8806538014265', '신일브롬헥신염산염정 8mg', 9500, '2025-03-01'),</v>
      </c>
    </row>
    <row r="5771" spans="79:96" x14ac:dyDescent="0.25">
      <c r="CA5771" s="29">
        <v>5768</v>
      </c>
      <c r="CB5771" s="50"/>
      <c r="CC5771" s="55" t="s">
        <v>8840</v>
      </c>
      <c r="CD5771" s="31" t="s">
        <v>8841</v>
      </c>
      <c r="CE5771" s="55" t="s">
        <v>8842</v>
      </c>
      <c r="CF5771" s="32" t="s">
        <v>2388</v>
      </c>
      <c r="CG5771" s="33" t="s">
        <v>2389</v>
      </c>
      <c r="CH5771" s="34">
        <v>10450</v>
      </c>
      <c r="CI5771" s="35">
        <v>45717</v>
      </c>
      <c r="CJ5771" s="35"/>
      <c r="CK5771" s="36">
        <v>20900</v>
      </c>
      <c r="CL5771" s="26">
        <f t="shared" si="223"/>
        <v>10450</v>
      </c>
      <c r="CM5771" s="26"/>
      <c r="CR5771" s="26" t="str">
        <f t="shared" si="224"/>
        <v>('♡희망약국(대연)', '607-11-88953', '부산 남구 황령대로319번가길 158-4 (대연동)', '8806538060026', '스티모린에스크림 10g', 10450, '2025-03-01'),</v>
      </c>
    </row>
    <row r="5772" spans="79:96" x14ac:dyDescent="0.25">
      <c r="CA5772" s="29">
        <v>5769</v>
      </c>
      <c r="CB5772" s="50"/>
      <c r="CC5772" s="55" t="s">
        <v>8843</v>
      </c>
      <c r="CD5772" s="31" t="s">
        <v>8844</v>
      </c>
      <c r="CE5772" s="55" t="s">
        <v>8845</v>
      </c>
      <c r="CF5772" s="32" t="s">
        <v>2354</v>
      </c>
      <c r="CG5772" s="33" t="s">
        <v>661</v>
      </c>
      <c r="CH5772" s="34">
        <v>29000</v>
      </c>
      <c r="CI5772" s="35">
        <v>45717</v>
      </c>
      <c r="CJ5772" s="35"/>
      <c r="CK5772" s="36">
        <v>58000</v>
      </c>
      <c r="CL5772" s="26">
        <f t="shared" si="223"/>
        <v>29000</v>
      </c>
      <c r="CM5772" s="26"/>
      <c r="CR5772" s="26" t="str">
        <f t="shared" si="224"/>
        <v>('☆★성산현대요양병원', '621-90-75269', '부산광역시 동래구 시실로 12 1층', '8806538046938', '신일트리메부틴말레산염정 100mg', 29000, '2025-03-01'),</v>
      </c>
    </row>
    <row r="5773" spans="79:96" x14ac:dyDescent="0.25">
      <c r="CA5773" s="29">
        <v>5770</v>
      </c>
      <c r="CB5773" s="50"/>
      <c r="CC5773" s="55" t="s">
        <v>8846</v>
      </c>
      <c r="CD5773" s="31" t="s">
        <v>8847</v>
      </c>
      <c r="CE5773" s="55" t="s">
        <v>8848</v>
      </c>
      <c r="CF5773" s="32" t="s">
        <v>732</v>
      </c>
      <c r="CG5773" s="33" t="s">
        <v>733</v>
      </c>
      <c r="CH5773" s="34">
        <v>5750</v>
      </c>
      <c r="CI5773" s="35">
        <v>45717</v>
      </c>
      <c r="CJ5773" s="35"/>
      <c r="CK5773" s="36">
        <v>11500</v>
      </c>
      <c r="CL5773" s="26">
        <f t="shared" si="223"/>
        <v>5750</v>
      </c>
      <c r="CM5773" s="26"/>
      <c r="CR5773" s="26" t="str">
        <f t="shared" si="224"/>
        <v>('(의)거붕백병원', '138-82-00446', '경상남도 거제시 계룡로5길 14', '8806538017259', '신일피리독신정 50mg', 5750, '2025-03-01'),</v>
      </c>
    </row>
    <row r="5774" spans="79:96" x14ac:dyDescent="0.25">
      <c r="CA5774" s="29">
        <v>5771</v>
      </c>
      <c r="CB5774" s="50"/>
      <c r="CC5774" s="55" t="s">
        <v>8849</v>
      </c>
      <c r="CD5774" s="31" t="s">
        <v>8850</v>
      </c>
      <c r="CE5774" s="55" t="s">
        <v>8851</v>
      </c>
      <c r="CF5774" s="32" t="s">
        <v>1041</v>
      </c>
      <c r="CG5774" s="33" t="s">
        <v>1004</v>
      </c>
      <c r="CH5774" s="34">
        <v>6000</v>
      </c>
      <c r="CI5774" s="35">
        <v>45689</v>
      </c>
      <c r="CJ5774" s="35"/>
      <c r="CK5774" s="36">
        <v>12000</v>
      </c>
      <c r="CL5774" s="26">
        <f t="shared" si="223"/>
        <v>6000</v>
      </c>
      <c r="CM5774" s="26"/>
      <c r="CR5774" s="26" t="str">
        <f t="shared" si="224"/>
        <v>('△드림약국(덕천동)', '615-16-39690', '부산 북구 만덕대로 22 (덕천동, 드림 메디칼 빌딩) 1층(덕천동, 드림메디칼빌딩)', '8806538014647', '신일티아민염산염정 10mg', 6000, '2025-02-01'),</v>
      </c>
    </row>
    <row r="5775" spans="79:96" x14ac:dyDescent="0.25">
      <c r="CA5775" s="29">
        <v>5772</v>
      </c>
      <c r="CB5775" s="50"/>
      <c r="CC5775" s="55" t="s">
        <v>3248</v>
      </c>
      <c r="CD5775" s="31" t="s">
        <v>3249</v>
      </c>
      <c r="CE5775" s="55" t="s">
        <v>8852</v>
      </c>
      <c r="CF5775" s="32" t="s">
        <v>1041</v>
      </c>
      <c r="CG5775" s="33" t="s">
        <v>1004</v>
      </c>
      <c r="CH5775" s="34">
        <v>6000</v>
      </c>
      <c r="CI5775" s="35">
        <v>45658</v>
      </c>
      <c r="CJ5775" s="35"/>
      <c r="CK5775" s="36">
        <v>12000</v>
      </c>
      <c r="CL5775" s="26">
        <f t="shared" si="223"/>
        <v>6000</v>
      </c>
      <c r="CM5775" s="26"/>
      <c r="CR5775" s="26" t="str">
        <f t="shared" si="224"/>
        <v>('화이트팜(주)', '412-87-00465', '서울 강남구 학동로4길 7 (논현동) 7층, 지하3층', '8806538014647', '신일티아민염산염정 10mg', 6000, '2025-01-01'),</v>
      </c>
    </row>
    <row r="5776" spans="79:96" x14ac:dyDescent="0.25">
      <c r="CA5776" s="29">
        <v>5773</v>
      </c>
      <c r="CB5776" s="50"/>
      <c r="CC5776" s="55" t="s">
        <v>8853</v>
      </c>
      <c r="CD5776" s="31" t="s">
        <v>4095</v>
      </c>
      <c r="CE5776" s="55" t="s">
        <v>8854</v>
      </c>
      <c r="CF5776" s="32" t="s">
        <v>3957</v>
      </c>
      <c r="CG5776" s="33" t="s">
        <v>647</v>
      </c>
      <c r="CH5776" s="34">
        <v>76980</v>
      </c>
      <c r="CI5776" s="35">
        <v>45717</v>
      </c>
      <c r="CJ5776" s="35"/>
      <c r="CK5776" s="36">
        <v>153960</v>
      </c>
      <c r="CL5776" s="26">
        <f t="shared" si="223"/>
        <v>76980</v>
      </c>
      <c r="CM5776" s="26"/>
      <c r="CR5776" s="26" t="str">
        <f t="shared" si="224"/>
        <v>('♥네온우리약국', '617-12-41307', '부산 부산진구 양정로 61 (양정동)', '8806538048529', '디누보패취5', 76980, '2025-03-01'),</v>
      </c>
    </row>
    <row r="5777" spans="79:96" x14ac:dyDescent="0.25">
      <c r="CA5777" s="29">
        <v>5774</v>
      </c>
      <c r="CB5777" s="50"/>
      <c r="CC5777" s="55" t="s">
        <v>8855</v>
      </c>
      <c r="CD5777" s="31" t="s">
        <v>8856</v>
      </c>
      <c r="CE5777" s="55" t="s">
        <v>8857</v>
      </c>
      <c r="CF5777" s="32" t="s">
        <v>645</v>
      </c>
      <c r="CG5777" s="33" t="s">
        <v>646</v>
      </c>
      <c r="CH5777" s="34">
        <v>9500</v>
      </c>
      <c r="CI5777" s="35">
        <v>45717</v>
      </c>
      <c r="CJ5777" s="35"/>
      <c r="CK5777" s="36">
        <v>19000</v>
      </c>
      <c r="CL5777" s="26">
        <f t="shared" si="223"/>
        <v>9500</v>
      </c>
      <c r="CM5777" s="26"/>
      <c r="CR5777" s="26" t="str">
        <f t="shared" si="224"/>
        <v>('큰빛웅촌병원', '610-96-09285', '울산광역시 울주군 웅촌면 웅촌로 685', '8806538014265', '신일브롬헥신염산염정 8mg', 9500, '2025-03-01'),</v>
      </c>
    </row>
    <row r="5778" spans="79:96" x14ac:dyDescent="0.25">
      <c r="CA5778" s="29">
        <v>5775</v>
      </c>
      <c r="CB5778" s="50"/>
      <c r="CC5778" s="55" t="s">
        <v>8858</v>
      </c>
      <c r="CD5778" s="31" t="s">
        <v>8682</v>
      </c>
      <c r="CE5778" s="55" t="s">
        <v>8859</v>
      </c>
      <c r="CF5778" s="32" t="s">
        <v>615</v>
      </c>
      <c r="CG5778" s="33" t="s">
        <v>616</v>
      </c>
      <c r="CH5778" s="34">
        <v>7500</v>
      </c>
      <c r="CI5778" s="35">
        <v>45717</v>
      </c>
      <c r="CJ5778" s="35"/>
      <c r="CK5778" s="36">
        <v>15000</v>
      </c>
      <c r="CL5778" s="26">
        <f t="shared" si="223"/>
        <v>7500</v>
      </c>
      <c r="CM5778" s="26"/>
      <c r="CR5778" s="26" t="str">
        <f t="shared" si="224"/>
        <v>('♥희망온누리약국(동래봉생)', '607-16-31417', '부산 동래구 안연로109번길 25 (안락동)', '8806538015149', '신일폴산정 1mg', 7500, '2025-03-01'),</v>
      </c>
    </row>
    <row r="5779" spans="79:96" x14ac:dyDescent="0.25">
      <c r="CA5779" s="29">
        <v>5776</v>
      </c>
      <c r="CB5779" s="50"/>
      <c r="CC5779" s="55" t="s">
        <v>8822</v>
      </c>
      <c r="CD5779" s="31" t="s">
        <v>8823</v>
      </c>
      <c r="CE5779" s="55" t="s">
        <v>8824</v>
      </c>
      <c r="CF5779" s="32" t="s">
        <v>4071</v>
      </c>
      <c r="CG5779" s="33" t="s">
        <v>1628</v>
      </c>
      <c r="CH5779" s="34">
        <v>94950</v>
      </c>
      <c r="CI5779" s="35">
        <v>45717</v>
      </c>
      <c r="CJ5779" s="35"/>
      <c r="CK5779" s="36">
        <v>189900</v>
      </c>
      <c r="CL5779" s="26">
        <f t="shared" si="223"/>
        <v>94950</v>
      </c>
      <c r="CM5779" s="26"/>
      <c r="CR5779" s="26" t="str">
        <f t="shared" si="224"/>
        <v>('♥코끼리약국(안락)(동래봉생)', '609-17-84445', '부산 동래구 안연로109번길 24 (안락동)', '8806538056616', '에이퀴스정 2.5mg', 94950, '2025-03-01'),</v>
      </c>
    </row>
    <row r="5780" spans="79:96" x14ac:dyDescent="0.25">
      <c r="CA5780" s="29">
        <v>5777</v>
      </c>
      <c r="CB5780" s="50"/>
      <c r="CC5780" s="55" t="s">
        <v>8860</v>
      </c>
      <c r="CD5780" s="31" t="s">
        <v>8861</v>
      </c>
      <c r="CE5780" s="55" t="s">
        <v>8862</v>
      </c>
      <c r="CF5780" s="32" t="s">
        <v>615</v>
      </c>
      <c r="CG5780" s="33" t="s">
        <v>616</v>
      </c>
      <c r="CH5780" s="34">
        <v>7500</v>
      </c>
      <c r="CI5780" s="35">
        <v>45717</v>
      </c>
      <c r="CJ5780" s="35"/>
      <c r="CK5780" s="36">
        <v>15000</v>
      </c>
      <c r="CL5780" s="26">
        <f t="shared" si="223"/>
        <v>7500</v>
      </c>
      <c r="CM5780" s="26"/>
      <c r="CR5780" s="26" t="str">
        <f t="shared" si="224"/>
        <v>('△울산탑약국', '851-52-00372', '울산 남구 삼산로 269 (삼산동)', '8806538015149', '신일폴산정 1mg', 7500, '2025-03-01'),</v>
      </c>
    </row>
    <row r="5781" spans="79:96" x14ac:dyDescent="0.25">
      <c r="CA5781" s="29">
        <v>5778</v>
      </c>
      <c r="CB5781" s="50"/>
      <c r="CC5781" s="55" t="s">
        <v>8863</v>
      </c>
      <c r="CD5781" s="31" t="s">
        <v>8864</v>
      </c>
      <c r="CE5781" s="55" t="s">
        <v>8865</v>
      </c>
      <c r="CF5781" s="32" t="s">
        <v>1041</v>
      </c>
      <c r="CG5781" s="33" t="s">
        <v>1004</v>
      </c>
      <c r="CH5781" s="34">
        <v>6000</v>
      </c>
      <c r="CI5781" s="35">
        <v>45717</v>
      </c>
      <c r="CJ5781" s="35"/>
      <c r="CK5781" s="36">
        <v>12000</v>
      </c>
      <c r="CL5781" s="26">
        <f t="shared" si="223"/>
        <v>6000</v>
      </c>
      <c r="CM5781" s="26"/>
      <c r="CR5781" s="26" t="str">
        <f t="shared" si="224"/>
        <v>('건강약국(HB-S:차성동로)', '618-35-28951', '부산광역시 기장군 기장읍 차성동로 69', '8806538014647', '신일티아민염산염정 10mg', 6000, '2025-03-01'),</v>
      </c>
    </row>
    <row r="5782" spans="79:96" x14ac:dyDescent="0.25">
      <c r="CA5782" s="29">
        <v>5779</v>
      </c>
      <c r="CB5782" s="50"/>
      <c r="CC5782" s="55" t="s">
        <v>8866</v>
      </c>
      <c r="CD5782" s="31" t="s">
        <v>8867</v>
      </c>
      <c r="CE5782" s="55" t="s">
        <v>8868</v>
      </c>
      <c r="CF5782" s="32" t="s">
        <v>1940</v>
      </c>
      <c r="CG5782" s="33" t="s">
        <v>1941</v>
      </c>
      <c r="CH5782" s="34">
        <v>11000</v>
      </c>
      <c r="CI5782" s="35">
        <v>45717</v>
      </c>
      <c r="CJ5782" s="35"/>
      <c r="CK5782" s="36">
        <v>22000</v>
      </c>
      <c r="CL5782" s="26">
        <f t="shared" si="223"/>
        <v>11000</v>
      </c>
      <c r="CM5782" s="26"/>
      <c r="CR5782" s="26" t="str">
        <f t="shared" si="224"/>
        <v>('동해물약국(부전)', '607-15-32573', '부산 부산진구 중앙대로 759-1 (부전동)', '8806538025339', '크마론지크림 20g', 11000, '2025-03-01'),</v>
      </c>
    </row>
    <row r="5783" spans="79:96" x14ac:dyDescent="0.25">
      <c r="CA5783" s="29">
        <v>5780</v>
      </c>
      <c r="CB5783" s="50"/>
      <c r="CC5783" s="55" t="s">
        <v>8869</v>
      </c>
      <c r="CD5783" s="31" t="s">
        <v>8608</v>
      </c>
      <c r="CE5783" s="55" t="s">
        <v>8870</v>
      </c>
      <c r="CF5783" s="32" t="s">
        <v>4071</v>
      </c>
      <c r="CG5783" s="33" t="s">
        <v>1628</v>
      </c>
      <c r="CH5783" s="34">
        <v>94950</v>
      </c>
      <c r="CI5783" s="35">
        <v>45689</v>
      </c>
      <c r="CJ5783" s="35"/>
      <c r="CK5783" s="36">
        <v>189900</v>
      </c>
      <c r="CL5783" s="26">
        <f t="shared" si="223"/>
        <v>94950</v>
      </c>
      <c r="CM5783" s="26"/>
      <c r="CR5783" s="26" t="str">
        <f t="shared" si="224"/>
        <v>('♥일등약국(동래봉생)', '142-05-13099', '부산 동래구 안연로109번길 21 (안락동)', '8806538056616', '에이퀴스정 2.5mg', 94950, '2025-02-01'),</v>
      </c>
    </row>
    <row r="5784" spans="79:96" x14ac:dyDescent="0.25">
      <c r="CA5784" s="29">
        <v>5781</v>
      </c>
      <c r="CB5784" s="50"/>
      <c r="CC5784" s="55" t="s">
        <v>8871</v>
      </c>
      <c r="CD5784" s="31" t="s">
        <v>4918</v>
      </c>
      <c r="CE5784" s="55" t="s">
        <v>8872</v>
      </c>
      <c r="CF5784" s="32" t="s">
        <v>1041</v>
      </c>
      <c r="CG5784" s="33" t="s">
        <v>1004</v>
      </c>
      <c r="CH5784" s="34">
        <v>24000</v>
      </c>
      <c r="CI5784" s="35">
        <v>45658</v>
      </c>
      <c r="CJ5784" s="35"/>
      <c r="CK5784" s="36">
        <v>48000</v>
      </c>
      <c r="CL5784" s="26">
        <f t="shared" si="223"/>
        <v>24000</v>
      </c>
      <c r="CM5784" s="26"/>
      <c r="CR5784" s="26" t="str">
        <f t="shared" si="224"/>
        <v>('♥사랑의약국(아미동)(부산대)(유효기간 1년이상)', '603-04-47156', '부산 서구 까치고개로 210 (아미동1가) 아미동1가', '8806538014647', '신일티아민염산염정 10mg', 24000, '2025-01-01'),</v>
      </c>
    </row>
    <row r="5785" spans="79:96" x14ac:dyDescent="0.25">
      <c r="CA5785" s="29">
        <v>5782</v>
      </c>
      <c r="CB5785" s="50"/>
      <c r="CC5785" s="55" t="s">
        <v>8873</v>
      </c>
      <c r="CD5785" s="31" t="s">
        <v>8874</v>
      </c>
      <c r="CE5785" s="55" t="s">
        <v>8875</v>
      </c>
      <c r="CF5785" s="32" t="s">
        <v>1001</v>
      </c>
      <c r="CG5785" s="33" t="s">
        <v>1002</v>
      </c>
      <c r="CH5785" s="34">
        <v>47400</v>
      </c>
      <c r="CI5785" s="35">
        <v>45717</v>
      </c>
      <c r="CJ5785" s="35"/>
      <c r="CK5785" s="36">
        <v>94800</v>
      </c>
      <c r="CL5785" s="26">
        <f t="shared" si="223"/>
        <v>47400</v>
      </c>
      <c r="CM5785" s="26"/>
      <c r="CR5785" s="26" t="str">
        <f t="shared" si="224"/>
        <v>('농소요양병원(옐림의료재단)(울산)', '620-82-08947', '울산광역시 북구 아진로 78 상안동', '8806538027517', '프라빅정 75mg', 47400, '2025-03-01'),</v>
      </c>
    </row>
    <row r="5786" spans="79:96" x14ac:dyDescent="0.25">
      <c r="CA5786" s="29">
        <v>5783</v>
      </c>
      <c r="CB5786" s="50"/>
      <c r="CC5786" s="55" t="s">
        <v>8876</v>
      </c>
      <c r="CD5786" s="31" t="s">
        <v>8877</v>
      </c>
      <c r="CE5786" s="55" t="s">
        <v>8878</v>
      </c>
      <c r="CF5786" s="32" t="s">
        <v>1001</v>
      </c>
      <c r="CG5786" s="33" t="s">
        <v>1002</v>
      </c>
      <c r="CH5786" s="34">
        <v>9480</v>
      </c>
      <c r="CI5786" s="35">
        <v>45717</v>
      </c>
      <c r="CJ5786" s="35"/>
      <c r="CK5786" s="36">
        <v>18960</v>
      </c>
      <c r="CL5786" s="26">
        <f t="shared" si="223"/>
        <v>9480</v>
      </c>
      <c r="CM5786" s="26"/>
      <c r="CR5786" s="26" t="str">
        <f t="shared" si="224"/>
        <v>('④천우약국(부곡동)', '129-54-00250', '부산 금정구 동부곡로15번길 107 (부곡동) 4,5,34호 (부곡동)', '8806538027517', '프라빅정 75mg', 9480, '2025-03-01'),</v>
      </c>
    </row>
    <row r="5787" spans="79:96" x14ac:dyDescent="0.25">
      <c r="CA5787" s="29">
        <v>5784</v>
      </c>
      <c r="CB5787" s="50"/>
      <c r="CC5787" s="55" t="s">
        <v>8853</v>
      </c>
      <c r="CD5787" s="31" t="s">
        <v>4095</v>
      </c>
      <c r="CE5787" s="55" t="s">
        <v>8854</v>
      </c>
      <c r="CF5787" s="32" t="s">
        <v>2155</v>
      </c>
      <c r="CG5787" s="33" t="s">
        <v>589</v>
      </c>
      <c r="CH5787" s="34">
        <v>190320</v>
      </c>
      <c r="CI5787" s="35">
        <v>45717</v>
      </c>
      <c r="CJ5787" s="35"/>
      <c r="CK5787" s="36">
        <v>380640</v>
      </c>
      <c r="CL5787" s="26">
        <f t="shared" si="223"/>
        <v>190320</v>
      </c>
      <c r="CM5787" s="26"/>
      <c r="CR5787" s="26" t="str">
        <f t="shared" si="224"/>
        <v>('♥네온우리약국', '617-12-41307', '부산 부산진구 양정로 61 (양정동)', '8806538048628', '디누보패취10', 190320, '2025-03-01'),</v>
      </c>
    </row>
    <row r="5788" spans="79:96" x14ac:dyDescent="0.25">
      <c r="CA5788" s="29">
        <v>5785</v>
      </c>
      <c r="CB5788" s="50"/>
      <c r="CC5788" s="55" t="s">
        <v>8879</v>
      </c>
      <c r="CD5788" s="31" t="s">
        <v>8880</v>
      </c>
      <c r="CE5788" s="55" t="s">
        <v>8881</v>
      </c>
      <c r="CF5788" s="32" t="s">
        <v>1041</v>
      </c>
      <c r="CG5788" s="33" t="s">
        <v>1004</v>
      </c>
      <c r="CH5788" s="34">
        <v>6000</v>
      </c>
      <c r="CI5788" s="35">
        <v>45717</v>
      </c>
      <c r="CJ5788" s="35"/>
      <c r="CK5788" s="36">
        <v>12000</v>
      </c>
      <c r="CL5788" s="26">
        <f t="shared" si="223"/>
        <v>6000</v>
      </c>
      <c r="CM5788" s="26"/>
      <c r="CR5788" s="26" t="str">
        <f t="shared" si="224"/>
        <v>('♥동남약국(온천동)', '785-02-02438', '부산 동래구 아시아드대로 225 (온천동, 미남메디칼센터)', '8806538014647', '신일티아민염산염정 10mg', 6000, '2025-03-01'),</v>
      </c>
    </row>
    <row r="5789" spans="79:96" x14ac:dyDescent="0.25">
      <c r="CA5789" s="29">
        <v>5786</v>
      </c>
      <c r="CB5789" s="50"/>
      <c r="CC5789" s="55" t="s">
        <v>8858</v>
      </c>
      <c r="CD5789" s="31" t="s">
        <v>8682</v>
      </c>
      <c r="CE5789" s="55" t="s">
        <v>8859</v>
      </c>
      <c r="CF5789" s="32" t="s">
        <v>4071</v>
      </c>
      <c r="CG5789" s="33" t="s">
        <v>1628</v>
      </c>
      <c r="CH5789" s="34">
        <v>113940</v>
      </c>
      <c r="CI5789" s="35">
        <v>45717</v>
      </c>
      <c r="CJ5789" s="35"/>
      <c r="CK5789" s="36">
        <v>227880</v>
      </c>
      <c r="CL5789" s="26">
        <f t="shared" si="223"/>
        <v>113940</v>
      </c>
      <c r="CM5789" s="26"/>
      <c r="CR5789" s="26" t="str">
        <f t="shared" si="224"/>
        <v>('♥희망온누리약국(동래봉생)', '607-16-31417', '부산 동래구 안연로109번길 25 (안락동)', '8806538056616', '에이퀴스정 2.5mg', 113940, '2025-03-01'),</v>
      </c>
    </row>
    <row r="5790" spans="79:96" x14ac:dyDescent="0.25">
      <c r="CA5790" s="29">
        <v>5787</v>
      </c>
      <c r="CB5790" s="50"/>
      <c r="CC5790" s="55" t="s">
        <v>8882</v>
      </c>
      <c r="CD5790" s="31" t="s">
        <v>8883</v>
      </c>
      <c r="CE5790" s="55" t="s">
        <v>8884</v>
      </c>
      <c r="CF5790" s="32" t="s">
        <v>2388</v>
      </c>
      <c r="CG5790" s="33" t="s">
        <v>2389</v>
      </c>
      <c r="CH5790" s="34">
        <v>4180</v>
      </c>
      <c r="CI5790" s="35">
        <v>45717</v>
      </c>
      <c r="CJ5790" s="35"/>
      <c r="CK5790" s="36">
        <v>8360</v>
      </c>
      <c r="CL5790" s="26">
        <f t="shared" si="223"/>
        <v>4180</v>
      </c>
      <c r="CM5790" s="26"/>
      <c r="CR5790" s="26" t="str">
        <f t="shared" si="224"/>
        <v>('해양약국(중앙동)(유효기간1년이상출고)', '601-04-86740', '부산 중구 충장대로9번길 52 (중앙동4가, 마린센터) 마린센터 1층', '8806538060026', '스티모린에스크림 10g', 4180, '2025-03-01'),</v>
      </c>
    </row>
    <row r="5791" spans="79:96" x14ac:dyDescent="0.25">
      <c r="CA5791" s="29">
        <v>5788</v>
      </c>
      <c r="CB5791" s="50"/>
      <c r="CC5791" s="55" t="s">
        <v>8885</v>
      </c>
      <c r="CD5791" s="31" t="s">
        <v>8886</v>
      </c>
      <c r="CE5791" s="55" t="s">
        <v>8887</v>
      </c>
      <c r="CF5791" s="32" t="s">
        <v>615</v>
      </c>
      <c r="CG5791" s="33" t="s">
        <v>616</v>
      </c>
      <c r="CH5791" s="34">
        <v>7500</v>
      </c>
      <c r="CI5791" s="35">
        <v>45717</v>
      </c>
      <c r="CJ5791" s="35"/>
      <c r="CK5791" s="36">
        <v>15000</v>
      </c>
      <c r="CL5791" s="26">
        <f t="shared" si="223"/>
        <v>7500</v>
      </c>
      <c r="CM5791" s="26"/>
      <c r="CR5791" s="26" t="str">
        <f t="shared" si="224"/>
        <v>('△송강약국(연제)', '605-15-53174', '부산 연제구 월드컵대로 197 (거제동)', '8806538015149', '신일폴산정 1mg', 7500, '2025-03-01'),</v>
      </c>
    </row>
    <row r="5792" spans="79:96" x14ac:dyDescent="0.25">
      <c r="CA5792" s="29">
        <v>5789</v>
      </c>
      <c r="CB5792" s="50"/>
      <c r="CC5792" s="55" t="s">
        <v>8888</v>
      </c>
      <c r="CD5792" s="31" t="s">
        <v>8889</v>
      </c>
      <c r="CE5792" s="55" t="s">
        <v>8890</v>
      </c>
      <c r="CF5792" s="32" t="s">
        <v>732</v>
      </c>
      <c r="CG5792" s="33" t="s">
        <v>733</v>
      </c>
      <c r="CH5792" s="34">
        <v>17250</v>
      </c>
      <c r="CI5792" s="35">
        <v>45689</v>
      </c>
      <c r="CJ5792" s="35"/>
      <c r="CK5792" s="36">
        <v>34500</v>
      </c>
      <c r="CL5792" s="26">
        <f t="shared" si="223"/>
        <v>17250</v>
      </c>
      <c r="CM5792" s="26"/>
      <c r="CR5792" s="26" t="str">
        <f t="shared" si="224"/>
        <v>('대구약품(매출)', '503-81-88799', '경북 칠곡군 동명면 금암중앙길 78 (금암리) (물류창고)', '8806538017259', '신일피리독신정 50mg', 17250, '2025-02-01'),</v>
      </c>
    </row>
    <row r="5793" spans="79:96" x14ac:dyDescent="0.25">
      <c r="CA5793" s="29">
        <v>5790</v>
      </c>
      <c r="CB5793" s="50"/>
      <c r="CC5793" s="55" t="s">
        <v>8891</v>
      </c>
      <c r="CD5793" s="31" t="s">
        <v>8892</v>
      </c>
      <c r="CE5793" s="55" t="s">
        <v>8893</v>
      </c>
      <c r="CF5793" s="32" t="s">
        <v>4071</v>
      </c>
      <c r="CG5793" s="33" t="s">
        <v>1628</v>
      </c>
      <c r="CH5793" s="34">
        <v>37980</v>
      </c>
      <c r="CI5793" s="35">
        <v>45658</v>
      </c>
      <c r="CJ5793" s="35"/>
      <c r="CK5793" s="36">
        <v>75960</v>
      </c>
      <c r="CL5793" s="26">
        <f t="shared" si="223"/>
        <v>37980</v>
      </c>
      <c r="CM5793" s="26"/>
      <c r="CR5793" s="26" t="str">
        <f t="shared" si="224"/>
        <v>('동래오렌지약국(동래봉생)', '175-01-03521', '부산 동래구 안연로109번길 17 (안락동)', '8806538056616', '에이퀴스정 2.5mg', 37980, '2025-01-01'),</v>
      </c>
    </row>
    <row r="5794" spans="79:96" x14ac:dyDescent="0.25">
      <c r="CA5794" s="29">
        <v>5791</v>
      </c>
      <c r="CB5794" s="50"/>
      <c r="CC5794" s="55" t="s">
        <v>8894</v>
      </c>
      <c r="CD5794" s="31" t="s">
        <v>8895</v>
      </c>
      <c r="CE5794" s="55" t="s">
        <v>8896</v>
      </c>
      <c r="CF5794" s="32" t="s">
        <v>645</v>
      </c>
      <c r="CG5794" s="33" t="s">
        <v>646</v>
      </c>
      <c r="CH5794" s="34">
        <v>-9500</v>
      </c>
      <c r="CI5794" s="35">
        <v>45717</v>
      </c>
      <c r="CJ5794" s="35"/>
      <c r="CK5794" s="36">
        <v>-19000</v>
      </c>
      <c r="CL5794" s="26">
        <f t="shared" si="223"/>
        <v>-9500</v>
      </c>
      <c r="CM5794" s="26"/>
      <c r="CR5794" s="26" t="str">
        <f t="shared" si="224"/>
        <v>('♡고은약국(수영)', '192-16-00106', '부산 수영구 수영로725번길 4 (수영동, 본정형외과) 1층 수영동', '8806538014265', '신일브롬헥신염산염정 8mg', -9500, '2025-03-01'),</v>
      </c>
    </row>
    <row r="5795" spans="79:96" x14ac:dyDescent="0.25">
      <c r="CA5795" s="29">
        <v>5792</v>
      </c>
      <c r="CB5795" s="50"/>
      <c r="CC5795" s="55" t="s">
        <v>8897</v>
      </c>
      <c r="CD5795" s="31" t="s">
        <v>8898</v>
      </c>
      <c r="CE5795" s="55" t="s">
        <v>8899</v>
      </c>
      <c r="CF5795" s="32" t="s">
        <v>615</v>
      </c>
      <c r="CG5795" s="33" t="s">
        <v>616</v>
      </c>
      <c r="CH5795" s="34">
        <v>7500</v>
      </c>
      <c r="CI5795" s="35">
        <v>45717</v>
      </c>
      <c r="CJ5795" s="35"/>
      <c r="CK5795" s="36">
        <v>15000</v>
      </c>
      <c r="CL5795" s="26">
        <f t="shared" si="223"/>
        <v>7500</v>
      </c>
      <c r="CM5795" s="26"/>
      <c r="CR5795" s="26" t="str">
        <f t="shared" si="224"/>
        <v>('태선약국(울주)', '492-10-01677', '울산 울주군 온양읍 대운길 15 (운화리)', '8806538015149', '신일폴산정 1mg', 7500, '2025-03-01'),</v>
      </c>
    </row>
    <row r="5796" spans="79:96" x14ac:dyDescent="0.25">
      <c r="CA5796" s="29">
        <v>5793</v>
      </c>
      <c r="CB5796" s="50"/>
      <c r="CC5796" s="55" t="s">
        <v>8900</v>
      </c>
      <c r="CD5796" s="31" t="s">
        <v>8901</v>
      </c>
      <c r="CE5796" s="55" t="s">
        <v>8902</v>
      </c>
      <c r="CF5796" s="32" t="s">
        <v>1824</v>
      </c>
      <c r="CG5796" s="33" t="s">
        <v>861</v>
      </c>
      <c r="CH5796" s="34">
        <v>4800</v>
      </c>
      <c r="CI5796" s="35">
        <v>45717</v>
      </c>
      <c r="CJ5796" s="35"/>
      <c r="CK5796" s="36">
        <v>9600</v>
      </c>
      <c r="CL5796" s="26">
        <f t="shared" si="223"/>
        <v>4800</v>
      </c>
      <c r="CM5796" s="26"/>
      <c r="CR5796" s="26" t="str">
        <f t="shared" si="224"/>
        <v>('바른약국(부전)', '542-30-00684', '부산 부산진구 중앙대로 801 (부전동) 1층 102호', '8806538013510', '신일아시클로버크림', 4800, '2025-03-01'),</v>
      </c>
    </row>
    <row r="5797" spans="79:96" x14ac:dyDescent="0.25">
      <c r="CA5797" s="29">
        <v>5794</v>
      </c>
      <c r="CB5797" s="50"/>
      <c r="CC5797" s="55" t="s">
        <v>8903</v>
      </c>
      <c r="CD5797" s="31" t="s">
        <v>8904</v>
      </c>
      <c r="CE5797" s="55" t="s">
        <v>8905</v>
      </c>
      <c r="CF5797" s="32" t="s">
        <v>2086</v>
      </c>
      <c r="CG5797" s="33" t="s">
        <v>2087</v>
      </c>
      <c r="CH5797" s="34">
        <v>8500</v>
      </c>
      <c r="CI5797" s="35">
        <v>45717</v>
      </c>
      <c r="CJ5797" s="35"/>
      <c r="CK5797" s="36">
        <v>17000</v>
      </c>
      <c r="CL5797" s="26">
        <f t="shared" si="223"/>
        <v>8500</v>
      </c>
      <c r="CM5797" s="26"/>
      <c r="CR5797" s="26" t="str">
        <f t="shared" si="224"/>
        <v>('☆평거요양병원', '613-90-36867', '부산 기장군 기장읍 대청로36번길 11-33 (대라리)', '8806538009629', '신일덱사메타손정 0.75mg', 8500, '2025-03-01'),</v>
      </c>
    </row>
    <row r="5798" spans="79:96" x14ac:dyDescent="0.25">
      <c r="CA5798" s="29">
        <v>5795</v>
      </c>
      <c r="CB5798" s="50"/>
      <c r="CC5798" s="55" t="s">
        <v>8903</v>
      </c>
      <c r="CD5798" s="31" t="s">
        <v>8904</v>
      </c>
      <c r="CE5798" s="55" t="s">
        <v>8905</v>
      </c>
      <c r="CF5798" s="32" t="s">
        <v>615</v>
      </c>
      <c r="CG5798" s="33" t="s">
        <v>616</v>
      </c>
      <c r="CH5798" s="34">
        <v>7500</v>
      </c>
      <c r="CI5798" s="35">
        <v>45717</v>
      </c>
      <c r="CJ5798" s="35"/>
      <c r="CK5798" s="36">
        <v>15000</v>
      </c>
      <c r="CL5798" s="26">
        <f t="shared" si="223"/>
        <v>7500</v>
      </c>
      <c r="CM5798" s="26"/>
      <c r="CR5798" s="26" t="str">
        <f t="shared" si="224"/>
        <v>('☆평거요양병원', '613-90-36867', '부산 기장군 기장읍 대청로36번길 11-33 (대라리)', '8806538015149', '신일폴산정 1mg', 7500, '2025-03-01'),</v>
      </c>
    </row>
    <row r="5799" spans="79:96" x14ac:dyDescent="0.25">
      <c r="CA5799" s="29">
        <v>5796</v>
      </c>
      <c r="CB5799" s="50"/>
      <c r="CC5799" s="55" t="s">
        <v>8906</v>
      </c>
      <c r="CD5799" s="31" t="s">
        <v>4643</v>
      </c>
      <c r="CE5799" s="55" t="s">
        <v>8907</v>
      </c>
      <c r="CF5799" s="32" t="s">
        <v>8908</v>
      </c>
      <c r="CG5799" s="33" t="s">
        <v>233</v>
      </c>
      <c r="CH5799" s="34">
        <v>131250</v>
      </c>
      <c r="CI5799" s="35">
        <v>45717</v>
      </c>
      <c r="CJ5799" s="35"/>
      <c r="CK5799" s="36">
        <v>262500</v>
      </c>
      <c r="CL5799" s="26">
        <f t="shared" si="223"/>
        <v>131250</v>
      </c>
      <c r="CM5799" s="26"/>
      <c r="CR5799" s="26" t="str">
        <f t="shared" si="224"/>
        <v>('오하나(동의손약국)동의H(처방의약품)', '880-81-01063', '대구 동구 동부로30길 12 (신천동)', '8806538031859', '네오반정 80mg', 131250, '2025-03-01'),</v>
      </c>
    </row>
    <row r="5800" spans="79:96" x14ac:dyDescent="0.25">
      <c r="CA5800" s="29">
        <v>5797</v>
      </c>
      <c r="CB5800" s="50"/>
      <c r="CC5800" s="55" t="s">
        <v>8906</v>
      </c>
      <c r="CD5800" s="31" t="s">
        <v>4643</v>
      </c>
      <c r="CE5800" s="55" t="s">
        <v>8907</v>
      </c>
      <c r="CF5800" s="32" t="s">
        <v>8909</v>
      </c>
      <c r="CG5800" s="33" t="s">
        <v>233</v>
      </c>
      <c r="CH5800" s="34">
        <v>23625</v>
      </c>
      <c r="CI5800" s="35">
        <v>45717</v>
      </c>
      <c r="CJ5800" s="35"/>
      <c r="CK5800" s="36">
        <v>47250</v>
      </c>
      <c r="CL5800" s="26">
        <f t="shared" si="223"/>
        <v>23625</v>
      </c>
      <c r="CM5800" s="26"/>
      <c r="CR5800" s="26" t="str">
        <f t="shared" si="224"/>
        <v>('오하나(동의손약국)동의H(처방의약품)', '880-81-01063', '대구 동구 동부로30길 12 (신천동)', '8806538031842', '네오반정 80mg', 23625, '2025-03-01'),</v>
      </c>
    </row>
    <row r="5801" spans="79:96" x14ac:dyDescent="0.25">
      <c r="CA5801" s="29">
        <v>5798</v>
      </c>
      <c r="CB5801" s="50"/>
      <c r="CC5801" s="55" t="s">
        <v>8906</v>
      </c>
      <c r="CD5801" s="31" t="s">
        <v>4643</v>
      </c>
      <c r="CE5801" s="55" t="s">
        <v>8907</v>
      </c>
      <c r="CF5801" s="32" t="s">
        <v>3957</v>
      </c>
      <c r="CG5801" s="33" t="s">
        <v>647</v>
      </c>
      <c r="CH5801" s="34">
        <v>57735</v>
      </c>
      <c r="CI5801" s="35">
        <v>45689</v>
      </c>
      <c r="CJ5801" s="35"/>
      <c r="CK5801" s="36">
        <v>115470</v>
      </c>
      <c r="CL5801" s="26">
        <f t="shared" si="223"/>
        <v>57735</v>
      </c>
      <c r="CM5801" s="26"/>
      <c r="CR5801" s="26" t="str">
        <f t="shared" si="224"/>
        <v>('오하나(동의손약국)동의H(처방의약품)', '880-81-01063', '대구 동구 동부로30길 12 (신천동)', '8806538048529', '디누보패취5', 57735, '2025-02-01'),</v>
      </c>
    </row>
    <row r="5802" spans="79:96" x14ac:dyDescent="0.25">
      <c r="CA5802" s="29">
        <v>5799</v>
      </c>
      <c r="CB5802" s="50"/>
      <c r="CC5802" s="55" t="s">
        <v>8906</v>
      </c>
      <c r="CD5802" s="31" t="s">
        <v>4643</v>
      </c>
      <c r="CE5802" s="55" t="s">
        <v>8907</v>
      </c>
      <c r="CF5802" s="32" t="s">
        <v>2155</v>
      </c>
      <c r="CG5802" s="33" t="s">
        <v>589</v>
      </c>
      <c r="CH5802" s="34">
        <v>47580</v>
      </c>
      <c r="CI5802" s="35">
        <v>45658</v>
      </c>
      <c r="CJ5802" s="35"/>
      <c r="CK5802" s="36">
        <v>95160</v>
      </c>
      <c r="CL5802" s="26">
        <f t="shared" si="223"/>
        <v>47580</v>
      </c>
      <c r="CM5802" s="26"/>
      <c r="CR5802" s="26" t="str">
        <f t="shared" si="224"/>
        <v>('오하나(동의손약국)동의H(처방의약품)', '880-81-01063', '대구 동구 동부로30길 12 (신천동)', '8806538048628', '디누보패취10', 47580, '2025-01-01'),</v>
      </c>
    </row>
    <row r="5803" spans="79:96" x14ac:dyDescent="0.25">
      <c r="CA5803" s="29">
        <v>5800</v>
      </c>
      <c r="CB5803" s="50"/>
      <c r="CC5803" s="55" t="s">
        <v>8906</v>
      </c>
      <c r="CD5803" s="31" t="s">
        <v>4643</v>
      </c>
      <c r="CE5803" s="55" t="s">
        <v>8907</v>
      </c>
      <c r="CF5803" s="32" t="s">
        <v>4097</v>
      </c>
      <c r="CG5803" s="33" t="s">
        <v>1716</v>
      </c>
      <c r="CH5803" s="34">
        <v>63420</v>
      </c>
      <c r="CI5803" s="35">
        <v>45717</v>
      </c>
      <c r="CJ5803" s="35"/>
      <c r="CK5803" s="36">
        <v>126840</v>
      </c>
      <c r="CL5803" s="26">
        <f t="shared" si="223"/>
        <v>63420</v>
      </c>
      <c r="CM5803" s="26"/>
      <c r="CR5803" s="26" t="str">
        <f t="shared" si="224"/>
        <v>('오하나(동의손약국)동의H(처방의약품)', '880-81-01063', '대구 동구 동부로30길 12 (신천동)', '8806538061214', '자누글리아정 100mg', 63420, '2025-03-01'),</v>
      </c>
    </row>
    <row r="5804" spans="79:96" x14ac:dyDescent="0.25">
      <c r="CA5804" s="29">
        <v>5801</v>
      </c>
      <c r="CB5804" s="50"/>
      <c r="CC5804" s="55" t="s">
        <v>8906</v>
      </c>
      <c r="CD5804" s="31" t="s">
        <v>4643</v>
      </c>
      <c r="CE5804" s="55" t="s">
        <v>8907</v>
      </c>
      <c r="CF5804" s="32" t="s">
        <v>6912</v>
      </c>
      <c r="CG5804" s="33" t="s">
        <v>1728</v>
      </c>
      <c r="CH5804" s="34">
        <v>21070</v>
      </c>
      <c r="CI5804" s="35">
        <v>45717</v>
      </c>
      <c r="CJ5804" s="35"/>
      <c r="CK5804" s="36">
        <v>42140</v>
      </c>
      <c r="CL5804" s="26">
        <f t="shared" si="223"/>
        <v>21070</v>
      </c>
      <c r="CM5804" s="26"/>
      <c r="CR5804" s="26" t="str">
        <f t="shared" si="224"/>
        <v>('오하나(동의손약국)동의H(처방의약품)', '880-81-01063', '대구 동구 동부로30길 12 (신천동)', '8806538061313', '자누글리아정 50mg', 21070, '2025-03-01'),</v>
      </c>
    </row>
    <row r="5805" spans="79:96" x14ac:dyDescent="0.25">
      <c r="CA5805" s="29">
        <v>5802</v>
      </c>
      <c r="CB5805" s="50"/>
      <c r="CC5805" s="55" t="s">
        <v>8910</v>
      </c>
      <c r="CD5805" s="31" t="s">
        <v>3519</v>
      </c>
      <c r="CE5805" s="55" t="s">
        <v>8911</v>
      </c>
      <c r="CF5805" s="32" t="s">
        <v>615</v>
      </c>
      <c r="CG5805" s="33" t="s">
        <v>616</v>
      </c>
      <c r="CH5805" s="34">
        <v>7500</v>
      </c>
      <c r="CI5805" s="35">
        <v>45717</v>
      </c>
      <c r="CJ5805" s="35"/>
      <c r="CK5805" s="36">
        <v>15000</v>
      </c>
      <c r="CL5805" s="26">
        <f t="shared" si="223"/>
        <v>7500</v>
      </c>
      <c r="CM5805" s="26"/>
      <c r="CR5805" s="26" t="str">
        <f t="shared" si="224"/>
        <v>('위드팜(백세약국)(★ 동구정화)', '220-81-76044', '서울특별시 서초구 반포대로 138 양진빌딩 1층', '8806538015149', '신일폴산정 1mg', 7500, '2025-03-01'),</v>
      </c>
    </row>
    <row r="5806" spans="79:96" x14ac:dyDescent="0.25">
      <c r="CA5806" s="29">
        <v>5803</v>
      </c>
      <c r="CB5806" s="50"/>
      <c r="CC5806" s="55" t="s">
        <v>8912</v>
      </c>
      <c r="CD5806" s="31" t="s">
        <v>4677</v>
      </c>
      <c r="CE5806" s="55" t="s">
        <v>8913</v>
      </c>
      <c r="CF5806" s="32" t="s">
        <v>615</v>
      </c>
      <c r="CG5806" s="33" t="s">
        <v>616</v>
      </c>
      <c r="CH5806" s="34">
        <v>22500</v>
      </c>
      <c r="CI5806" s="35">
        <v>45717</v>
      </c>
      <c r="CJ5806" s="35"/>
      <c r="CK5806" s="36">
        <v>45000</v>
      </c>
      <c r="CL5806" s="26">
        <f t="shared" si="223"/>
        <v>22500</v>
      </c>
      <c r="CM5806" s="26"/>
      <c r="CR5806" s="26" t="str">
        <f t="shared" si="224"/>
        <v>('♥토마토약국(해운대)[박스포장]', '617-27-93134', '부산광역시 해운대구 좌동순환로249번길 21 IS프라자1동 1-104', '8806538015149', '신일폴산정 1mg', 22500, '2025-03-01'),</v>
      </c>
    </row>
    <row r="5807" spans="79:96" x14ac:dyDescent="0.25">
      <c r="CA5807" s="29">
        <v>5804</v>
      </c>
      <c r="CB5807" s="50"/>
      <c r="CC5807" s="55" t="s">
        <v>8914</v>
      </c>
      <c r="CD5807" s="31" t="s">
        <v>8915</v>
      </c>
      <c r="CE5807" s="55" t="s">
        <v>8916</v>
      </c>
      <c r="CF5807" s="32" t="s">
        <v>645</v>
      </c>
      <c r="CG5807" s="33" t="s">
        <v>646</v>
      </c>
      <c r="CH5807" s="34">
        <v>28500</v>
      </c>
      <c r="CI5807" s="35">
        <v>45717</v>
      </c>
      <c r="CJ5807" s="35"/>
      <c r="CK5807" s="36">
        <v>57000</v>
      </c>
      <c r="CL5807" s="26">
        <f t="shared" si="223"/>
        <v>28500</v>
      </c>
      <c r="CM5807" s="26"/>
      <c r="CR5807" s="26" t="str">
        <f t="shared" si="224"/>
        <v>('벳전문약국', '621-01-34129', '부산 북구 만덕대로90번길 13 (덕천동, 대방아파트) 대방아파트 대방상가 201호 1층', '8806538014265', '신일브롬헥신염산염정 8mg', 28500, '2025-03-01'),</v>
      </c>
    </row>
    <row r="5808" spans="79:96" x14ac:dyDescent="0.25">
      <c r="CA5808" s="29">
        <v>5805</v>
      </c>
      <c r="CB5808" s="50"/>
      <c r="CC5808" s="55" t="s">
        <v>8869</v>
      </c>
      <c r="CD5808" s="31" t="s">
        <v>8608</v>
      </c>
      <c r="CE5808" s="55" t="s">
        <v>8870</v>
      </c>
      <c r="CF5808" s="32" t="s">
        <v>4071</v>
      </c>
      <c r="CG5808" s="33" t="s">
        <v>1628</v>
      </c>
      <c r="CH5808" s="34">
        <v>56970</v>
      </c>
      <c r="CI5808" s="35">
        <v>45717</v>
      </c>
      <c r="CJ5808" s="35"/>
      <c r="CK5808" s="36">
        <v>113940</v>
      </c>
      <c r="CL5808" s="26">
        <f t="shared" si="223"/>
        <v>56970</v>
      </c>
      <c r="CM5808" s="26"/>
      <c r="CR5808" s="26" t="str">
        <f t="shared" si="224"/>
        <v>('♥일등약국(동래봉생)', '142-05-13099', '부산 동래구 안연로109번길 21 (안락동)', '8806538056616', '에이퀴스정 2.5mg', 56970, '2025-03-01'),</v>
      </c>
    </row>
    <row r="5809" spans="79:96" x14ac:dyDescent="0.25">
      <c r="CA5809" s="29">
        <v>5806</v>
      </c>
      <c r="CB5809" s="50"/>
      <c r="CC5809" s="55" t="s">
        <v>8917</v>
      </c>
      <c r="CD5809" s="31" t="s">
        <v>3519</v>
      </c>
      <c r="CE5809" s="55" t="s">
        <v>8918</v>
      </c>
      <c r="CF5809" s="32" t="s">
        <v>615</v>
      </c>
      <c r="CG5809" s="33" t="s">
        <v>616</v>
      </c>
      <c r="CH5809" s="34">
        <v>7500</v>
      </c>
      <c r="CI5809" s="35">
        <v>45717</v>
      </c>
      <c r="CJ5809" s="35"/>
      <c r="CK5809" s="36">
        <v>15000</v>
      </c>
      <c r="CL5809" s="26">
        <f t="shared" si="223"/>
        <v>7500</v>
      </c>
      <c r="CM5809" s="26"/>
      <c r="CR5809" s="26" t="str">
        <f t="shared" si="224"/>
        <v>('위드팜(생생약국)(봉생정화)', '220-81-76044', '서울 서초구 반포대로 138 (서초동, 양진빌딩)', '8806538015149', '신일폴산정 1mg', 7500, '2025-03-01'),</v>
      </c>
    </row>
    <row r="5810" spans="79:96" x14ac:dyDescent="0.25">
      <c r="CA5810" s="29">
        <v>5807</v>
      </c>
      <c r="CB5810" s="50"/>
      <c r="CC5810" s="55" t="s">
        <v>8919</v>
      </c>
      <c r="CD5810" s="31" t="s">
        <v>8920</v>
      </c>
      <c r="CE5810" s="55" t="s">
        <v>8921</v>
      </c>
      <c r="CF5810" s="32" t="s">
        <v>615</v>
      </c>
      <c r="CG5810" s="33" t="s">
        <v>616</v>
      </c>
      <c r="CH5810" s="34">
        <v>7500</v>
      </c>
      <c r="CI5810" s="35">
        <v>45689</v>
      </c>
      <c r="CJ5810" s="35"/>
      <c r="CK5810" s="36">
        <v>15000</v>
      </c>
      <c r="CL5810" s="26">
        <f t="shared" si="223"/>
        <v>7500</v>
      </c>
      <c r="CM5810" s="26"/>
      <c r="CR5810" s="26" t="str">
        <f t="shared" si="224"/>
        <v>('☆센텀이루다요양병원(센텀)', '513-96-11137', '부산광역시 해운대구 APEC로 17 센텀리더스마크 5층', '8806538015149', '신일폴산정 1mg', 7500, '2025-02-01'),</v>
      </c>
    </row>
    <row r="5811" spans="79:96" x14ac:dyDescent="0.25">
      <c r="CA5811" s="29">
        <v>5808</v>
      </c>
      <c r="CB5811" s="50"/>
      <c r="CC5811" s="55" t="s">
        <v>8922</v>
      </c>
      <c r="CD5811" s="31" t="s">
        <v>2745</v>
      </c>
      <c r="CE5811" s="55" t="s">
        <v>8923</v>
      </c>
      <c r="CF5811" s="32" t="s">
        <v>1376</v>
      </c>
      <c r="CG5811" s="33" t="s">
        <v>197</v>
      </c>
      <c r="CH5811" s="34">
        <v>10680</v>
      </c>
      <c r="CI5811" s="35">
        <v>45658</v>
      </c>
      <c r="CJ5811" s="35"/>
      <c r="CK5811" s="36">
        <v>21360</v>
      </c>
      <c r="CL5811" s="26">
        <f t="shared" si="223"/>
        <v>10680</v>
      </c>
      <c r="CM5811" s="26"/>
      <c r="CR5811" s="26" t="str">
        <f t="shared" si="224"/>
        <v>('♥성민약국(반송)', '813-56-00403', '부산 해운대구 아랫반송로 31 (반송동, 성민약국)', '8806538013817', '리피칸정 20mg', 10680, '2025-01-01'),</v>
      </c>
    </row>
    <row r="5812" spans="79:96" x14ac:dyDescent="0.25">
      <c r="CA5812" s="29">
        <v>5809</v>
      </c>
      <c r="CB5812" s="50"/>
      <c r="CC5812" s="55" t="s">
        <v>8924</v>
      </c>
      <c r="CD5812" s="31" t="s">
        <v>8925</v>
      </c>
      <c r="CE5812" s="55" t="s">
        <v>8926</v>
      </c>
      <c r="CF5812" s="32" t="s">
        <v>645</v>
      </c>
      <c r="CG5812" s="33" t="s">
        <v>646</v>
      </c>
      <c r="CH5812" s="34">
        <v>9500</v>
      </c>
      <c r="CI5812" s="35">
        <v>45717</v>
      </c>
      <c r="CJ5812" s="35"/>
      <c r="CK5812" s="36">
        <v>19000</v>
      </c>
      <c r="CL5812" s="26">
        <f t="shared" si="223"/>
        <v>9500</v>
      </c>
      <c r="CM5812" s="26"/>
      <c r="CR5812" s="26" t="str">
        <f t="shared" si="224"/>
        <v>('△좋은약국(망미)', '106-39-53256', '부산 수영구 과정로 55 (망미동, 망미1동 새마을금고)', '8806538014265', '신일브롬헥신염산염정 8mg', 9500, '2025-03-01'),</v>
      </c>
    </row>
    <row r="5813" spans="79:96" x14ac:dyDescent="0.25">
      <c r="CA5813" s="29">
        <v>5810</v>
      </c>
      <c r="CB5813" s="50"/>
      <c r="CC5813" s="55" t="s">
        <v>8853</v>
      </c>
      <c r="CD5813" s="31" t="s">
        <v>4095</v>
      </c>
      <c r="CE5813" s="55" t="s">
        <v>8854</v>
      </c>
      <c r="CF5813" s="32" t="s">
        <v>8908</v>
      </c>
      <c r="CG5813" s="33" t="s">
        <v>233</v>
      </c>
      <c r="CH5813" s="34">
        <v>52500</v>
      </c>
      <c r="CI5813" s="35">
        <v>45717</v>
      </c>
      <c r="CJ5813" s="35"/>
      <c r="CK5813" s="36">
        <v>105000</v>
      </c>
      <c r="CL5813" s="26">
        <f t="shared" si="223"/>
        <v>52500</v>
      </c>
      <c r="CM5813" s="26"/>
      <c r="CR5813" s="26" t="str">
        <f t="shared" si="224"/>
        <v>('♥네온우리약국', '617-12-41307', '부산 부산진구 양정로 61 (양정동)', '8806538031859', '네오반정 80mg', 52500, '2025-03-01'),</v>
      </c>
    </row>
    <row r="5814" spans="79:96" x14ac:dyDescent="0.25">
      <c r="CA5814" s="29">
        <v>5811</v>
      </c>
      <c r="CB5814" s="50"/>
      <c r="CC5814" s="55" t="s">
        <v>8805</v>
      </c>
      <c r="CD5814" s="31" t="s">
        <v>8806</v>
      </c>
      <c r="CE5814" s="55" t="s">
        <v>8807</v>
      </c>
      <c r="CF5814" s="32" t="s">
        <v>4071</v>
      </c>
      <c r="CG5814" s="33" t="s">
        <v>1628</v>
      </c>
      <c r="CH5814" s="34">
        <v>94950</v>
      </c>
      <c r="CI5814" s="35">
        <v>45717</v>
      </c>
      <c r="CJ5814" s="35"/>
      <c r="CK5814" s="36">
        <v>189900</v>
      </c>
      <c r="CL5814" s="26">
        <f t="shared" si="223"/>
        <v>94950</v>
      </c>
      <c r="CM5814" s="26"/>
      <c r="CR5814" s="26" t="str">
        <f t="shared" si="224"/>
        <v>('동래봉생병원', '263-14-01761', '부산광역시 동래구 안연로109번길 27 안락동 동래봉생병원', '8806538056616', '에이퀴스정 2.5mg', 94950, '2025-03-01'),</v>
      </c>
    </row>
    <row r="5815" spans="79:96" x14ac:dyDescent="0.25">
      <c r="CA5815" s="29">
        <v>5812</v>
      </c>
      <c r="CB5815" s="50"/>
      <c r="CC5815" s="55" t="s">
        <v>8814</v>
      </c>
      <c r="CD5815" s="31" t="s">
        <v>8815</v>
      </c>
      <c r="CE5815" s="55" t="s">
        <v>8816</v>
      </c>
      <c r="CF5815" s="32" t="s">
        <v>615</v>
      </c>
      <c r="CG5815" s="33" t="s">
        <v>616</v>
      </c>
      <c r="CH5815" s="34">
        <v>7500</v>
      </c>
      <c r="CI5815" s="35">
        <v>45717</v>
      </c>
      <c r="CJ5815" s="35"/>
      <c r="CK5815" s="36">
        <v>15000</v>
      </c>
      <c r="CL5815" s="26">
        <f t="shared" si="223"/>
        <v>7500</v>
      </c>
      <c r="CM5815" s="26"/>
      <c r="CR5815" s="26" t="str">
        <f t="shared" si="224"/>
        <v>('△메디칼보민약국(범천동)춘해H', '604-37-12100', '부산 부산진구 중앙대로 611 (범천동)', '8806538015149', '신일폴산정 1mg', 7500, '2025-03-01'),</v>
      </c>
    </row>
    <row r="5816" spans="79:96" x14ac:dyDescent="0.25">
      <c r="CA5816" s="29">
        <v>5813</v>
      </c>
      <c r="CB5816" s="50"/>
      <c r="CC5816" s="55" t="s">
        <v>8822</v>
      </c>
      <c r="CD5816" s="31" t="s">
        <v>8823</v>
      </c>
      <c r="CE5816" s="55" t="s">
        <v>8824</v>
      </c>
      <c r="CF5816" s="32" t="s">
        <v>4071</v>
      </c>
      <c r="CG5816" s="33" t="s">
        <v>1628</v>
      </c>
      <c r="CH5816" s="34">
        <v>94950</v>
      </c>
      <c r="CI5816" s="35">
        <v>45717</v>
      </c>
      <c r="CJ5816" s="35"/>
      <c r="CK5816" s="36">
        <v>189900</v>
      </c>
      <c r="CL5816" s="26">
        <f t="shared" si="223"/>
        <v>94950</v>
      </c>
      <c r="CM5816" s="26"/>
      <c r="CR5816" s="26" t="str">
        <f t="shared" si="224"/>
        <v>('♥코끼리약국(안락)(동래봉생)', '609-17-84445', '부산 동래구 안연로109번길 24 (안락동)', '8806538056616', '에이퀴스정 2.5mg', 94950, '2025-03-01'),</v>
      </c>
    </row>
    <row r="5817" spans="79:96" x14ac:dyDescent="0.25">
      <c r="CA5817" s="29">
        <v>5814</v>
      </c>
      <c r="CB5817" s="50"/>
      <c r="CC5817" s="55" t="s">
        <v>8869</v>
      </c>
      <c r="CD5817" s="31" t="s">
        <v>8608</v>
      </c>
      <c r="CE5817" s="55" t="s">
        <v>8870</v>
      </c>
      <c r="CF5817" s="32" t="s">
        <v>4071</v>
      </c>
      <c r="CG5817" s="33" t="s">
        <v>1628</v>
      </c>
      <c r="CH5817" s="34">
        <v>94950</v>
      </c>
      <c r="CI5817" s="35">
        <v>45717</v>
      </c>
      <c r="CJ5817" s="35"/>
      <c r="CK5817" s="36">
        <v>189900</v>
      </c>
      <c r="CL5817" s="26">
        <f t="shared" si="223"/>
        <v>94950</v>
      </c>
      <c r="CM5817" s="26"/>
      <c r="CR5817" s="26" t="str">
        <f t="shared" si="224"/>
        <v>('♥일등약국(동래봉생)', '142-05-13099', '부산 동래구 안연로109번길 21 (안락동)', '8806538056616', '에이퀴스정 2.5mg', 94950, '2025-03-01'),</v>
      </c>
    </row>
    <row r="5818" spans="79:96" x14ac:dyDescent="0.25">
      <c r="CA5818" s="29">
        <v>5815</v>
      </c>
      <c r="CB5818" s="50"/>
      <c r="CC5818" s="55" t="s">
        <v>8927</v>
      </c>
      <c r="CD5818" s="31" t="s">
        <v>8928</v>
      </c>
      <c r="CE5818" s="55" t="s">
        <v>8929</v>
      </c>
      <c r="CF5818" s="32" t="s">
        <v>1824</v>
      </c>
      <c r="CG5818" s="33" t="s">
        <v>861</v>
      </c>
      <c r="CH5818" s="34">
        <v>6000</v>
      </c>
      <c r="CI5818" s="35">
        <v>45717</v>
      </c>
      <c r="CJ5818" s="35"/>
      <c r="CK5818" s="36">
        <v>12000</v>
      </c>
      <c r="CL5818" s="26">
        <f t="shared" si="223"/>
        <v>6000</v>
      </c>
      <c r="CM5818" s="26"/>
      <c r="CR5818" s="26" t="str">
        <f t="shared" si="224"/>
        <v>('△고려약국(재송동)', '849-63-00676', '부산 해운대구 해운대로89번길 10 (재송동)', '8806538013510', '신일아시클로버크림', 6000, '2025-03-01'),</v>
      </c>
    </row>
    <row r="5819" spans="79:96" x14ac:dyDescent="0.25">
      <c r="CA5819" s="29">
        <v>5816</v>
      </c>
      <c r="CB5819" s="50"/>
      <c r="CC5819" s="55" t="s">
        <v>8817</v>
      </c>
      <c r="CD5819" s="31" t="s">
        <v>8818</v>
      </c>
      <c r="CE5819" s="55" t="s">
        <v>8819</v>
      </c>
      <c r="CF5819" s="32" t="s">
        <v>8908</v>
      </c>
      <c r="CG5819" s="33" t="s">
        <v>233</v>
      </c>
      <c r="CH5819" s="34">
        <v>26250</v>
      </c>
      <c r="CI5819" s="35">
        <v>45689</v>
      </c>
      <c r="CJ5819" s="35"/>
      <c r="CK5819" s="36">
        <v>52500</v>
      </c>
      <c r="CL5819" s="26">
        <f t="shared" si="223"/>
        <v>26250</v>
      </c>
      <c r="CM5819" s="26"/>
      <c r="CR5819" s="26" t="str">
        <f t="shared" si="224"/>
        <v>('♥동원약국(양정)(동의)[박스포장][명세서별포장요망]', '621-06-99151', '부산 부산진구 진남로 554 (양정동) 270동 A105호', '8806538031859', '네오반정 80mg', 26250, '2025-02-01'),</v>
      </c>
    </row>
    <row r="5820" spans="79:96" x14ac:dyDescent="0.25">
      <c r="CA5820" s="29">
        <v>5817</v>
      </c>
      <c r="CB5820" s="50"/>
      <c r="CC5820" s="55" t="s">
        <v>8930</v>
      </c>
      <c r="CD5820" s="31" t="s">
        <v>4069</v>
      </c>
      <c r="CE5820" s="55" t="s">
        <v>8931</v>
      </c>
      <c r="CF5820" s="32" t="s">
        <v>4071</v>
      </c>
      <c r="CG5820" s="33" t="s">
        <v>1628</v>
      </c>
      <c r="CH5820" s="34">
        <v>151920</v>
      </c>
      <c r="CI5820" s="35">
        <v>45658</v>
      </c>
      <c r="CJ5820" s="35"/>
      <c r="CK5820" s="36">
        <v>303840</v>
      </c>
      <c r="CL5820" s="26">
        <f t="shared" si="223"/>
        <v>151920</v>
      </c>
      <c r="CM5820" s="26"/>
      <c r="CR5820" s="26" t="str">
        <f t="shared" si="224"/>
        <v>('대동약국(안락동)동래봉생', '605-18-23967', '부산 동래구 충렬대로348번길 8 (안락동) (안락동, 외1필지)', '8806538056616', '에이퀴스정 2.5mg', 151920, '2025-01-01'),</v>
      </c>
    </row>
    <row r="5821" spans="79:96" x14ac:dyDescent="0.25">
      <c r="CA5821" s="29">
        <v>5818</v>
      </c>
      <c r="CB5821" s="50"/>
      <c r="CC5821" s="55" t="s">
        <v>8799</v>
      </c>
      <c r="CD5821" s="31" t="s">
        <v>8800</v>
      </c>
      <c r="CE5821" s="55" t="s">
        <v>8801</v>
      </c>
      <c r="CF5821" s="32" t="s">
        <v>1041</v>
      </c>
      <c r="CG5821" s="33" t="s">
        <v>1004</v>
      </c>
      <c r="CH5821" s="34">
        <v>6000</v>
      </c>
      <c r="CI5821" s="35">
        <v>45717</v>
      </c>
      <c r="CJ5821" s="35"/>
      <c r="CK5821" s="36">
        <v>12000</v>
      </c>
      <c r="CL5821" s="26">
        <f t="shared" si="223"/>
        <v>6000</v>
      </c>
      <c r="CM5821" s="26"/>
      <c r="CR5821" s="26" t="str">
        <f t="shared" si="224"/>
        <v>('동아대학교의료원', '603-82-03952', '부산광역시 서구 대신공원로 26', '8806538014647', '신일티아민염산염정 10mg', 6000, '2025-03-01'),</v>
      </c>
    </row>
    <row r="5822" spans="79:96" x14ac:dyDescent="0.25">
      <c r="CA5822" s="29">
        <v>5819</v>
      </c>
      <c r="CB5822" s="50"/>
      <c r="CC5822" s="55" t="s">
        <v>8932</v>
      </c>
      <c r="CD5822" s="31" t="s">
        <v>8933</v>
      </c>
      <c r="CE5822" s="55" t="s">
        <v>8934</v>
      </c>
      <c r="CF5822" s="32" t="s">
        <v>615</v>
      </c>
      <c r="CG5822" s="33" t="s">
        <v>616</v>
      </c>
      <c r="CH5822" s="34">
        <v>7500</v>
      </c>
      <c r="CI5822" s="35">
        <v>45717</v>
      </c>
      <c r="CJ5822" s="35"/>
      <c r="CK5822" s="36">
        <v>15000</v>
      </c>
      <c r="CL5822" s="26">
        <f t="shared" si="223"/>
        <v>7500</v>
      </c>
      <c r="CM5822" s="26"/>
      <c r="CR5822" s="26" t="str">
        <f t="shared" si="224"/>
        <v>('♥우리금강약국(김해)(금강H)', '615-13-07616', '경상남도 김해시 김해대로 1814-15 우리금강약국', '8806538015149', '신일폴산정 1mg', 7500, '2025-03-01'),</v>
      </c>
    </row>
    <row r="5823" spans="79:96" x14ac:dyDescent="0.25">
      <c r="CA5823" s="29">
        <v>5820</v>
      </c>
      <c r="CB5823" s="50"/>
      <c r="CC5823" s="55" t="s">
        <v>8935</v>
      </c>
      <c r="CD5823" s="31" t="s">
        <v>8936</v>
      </c>
      <c r="CE5823" s="55" t="s">
        <v>8937</v>
      </c>
      <c r="CF5823" s="32" t="s">
        <v>1940</v>
      </c>
      <c r="CG5823" s="33" t="s">
        <v>1941</v>
      </c>
      <c r="CH5823" s="34">
        <v>3300</v>
      </c>
      <c r="CI5823" s="35">
        <v>45717</v>
      </c>
      <c r="CJ5823" s="35"/>
      <c r="CK5823" s="36">
        <v>6600</v>
      </c>
      <c r="CL5823" s="26">
        <f t="shared" si="223"/>
        <v>3300</v>
      </c>
      <c r="CM5823" s="26"/>
      <c r="CR5823" s="26" t="str">
        <f t="shared" si="224"/>
        <v>('♥평화약국(용호)(성모)[박스포장][유효1년이상]', '617-22-40253', '부산 남구 용호로232번길 25-5 (용호동, 평화약국 성모메디칼약국)', '8806538025339', '크마론지크림 20g', 3300, '2025-03-01'),</v>
      </c>
    </row>
    <row r="5824" spans="79:96" x14ac:dyDescent="0.25">
      <c r="CA5824" s="29">
        <v>5821</v>
      </c>
      <c r="CB5824" s="50"/>
      <c r="CC5824" s="55" t="s">
        <v>8888</v>
      </c>
      <c r="CD5824" s="31" t="s">
        <v>8889</v>
      </c>
      <c r="CE5824" s="55" t="s">
        <v>8890</v>
      </c>
      <c r="CF5824" s="32" t="s">
        <v>1259</v>
      </c>
      <c r="CG5824" s="33" t="s">
        <v>1260</v>
      </c>
      <c r="CH5824" s="34">
        <v>25000</v>
      </c>
      <c r="CI5824" s="35">
        <v>45717</v>
      </c>
      <c r="CJ5824" s="35"/>
      <c r="CK5824" s="36">
        <v>50000</v>
      </c>
      <c r="CL5824" s="26">
        <f t="shared" si="223"/>
        <v>25000</v>
      </c>
      <c r="CM5824" s="26"/>
      <c r="CR5824" s="26" t="str">
        <f t="shared" si="224"/>
        <v>('대구약품(매출)', '503-81-88799', '경북 칠곡군 동명면 금암중앙길 78 (금암리) (물류창고)', '8806538005737', '메코민캡슐 500mcg', 25000, '2025-03-01'),</v>
      </c>
    </row>
    <row r="5825" spans="79:96" x14ac:dyDescent="0.25">
      <c r="CA5825" s="29">
        <v>5822</v>
      </c>
      <c r="CB5825" s="50"/>
      <c r="CC5825" s="55" t="s">
        <v>8876</v>
      </c>
      <c r="CD5825" s="31" t="s">
        <v>8877</v>
      </c>
      <c r="CE5825" s="55" t="s">
        <v>8878</v>
      </c>
      <c r="CF5825" s="32" t="s">
        <v>1001</v>
      </c>
      <c r="CG5825" s="33" t="s">
        <v>1002</v>
      </c>
      <c r="CH5825" s="34">
        <v>18960</v>
      </c>
      <c r="CI5825" s="35">
        <v>45717</v>
      </c>
      <c r="CJ5825" s="35"/>
      <c r="CK5825" s="36">
        <v>37920</v>
      </c>
      <c r="CL5825" s="26">
        <f t="shared" si="223"/>
        <v>18960</v>
      </c>
      <c r="CM5825" s="26"/>
      <c r="CR5825" s="26" t="str">
        <f t="shared" si="224"/>
        <v>('④천우약국(부곡동)', '129-54-00250', '부산 금정구 동부곡로15번길 107 (부곡동) 4,5,34호 (부곡동)', '8806538027517', '프라빅정 75mg', 18960, '2025-03-01'),</v>
      </c>
    </row>
    <row r="5826" spans="79:96" x14ac:dyDescent="0.25">
      <c r="CA5826" s="29">
        <v>5823</v>
      </c>
      <c r="CB5826" s="50"/>
      <c r="CC5826" s="55" t="s">
        <v>8897</v>
      </c>
      <c r="CD5826" s="31" t="s">
        <v>8898</v>
      </c>
      <c r="CE5826" s="55" t="s">
        <v>8899</v>
      </c>
      <c r="CF5826" s="32" t="s">
        <v>732</v>
      </c>
      <c r="CG5826" s="33" t="s">
        <v>733</v>
      </c>
      <c r="CH5826" s="34">
        <v>5750</v>
      </c>
      <c r="CI5826" s="35">
        <v>45717</v>
      </c>
      <c r="CJ5826" s="35"/>
      <c r="CK5826" s="36">
        <v>11500</v>
      </c>
      <c r="CL5826" s="26">
        <f t="shared" si="223"/>
        <v>5750</v>
      </c>
      <c r="CM5826" s="26"/>
      <c r="CR5826" s="26" t="str">
        <f t="shared" si="224"/>
        <v>('태선약국(울주)', '492-10-01677', '울산 울주군 온양읍 대운길 15 (운화리)', '8806538017259', '신일피리독신정 50mg', 5750, '2025-03-01'),</v>
      </c>
    </row>
    <row r="5827" spans="79:96" x14ac:dyDescent="0.25">
      <c r="CA5827" s="29">
        <v>5824</v>
      </c>
      <c r="CB5827" s="50"/>
      <c r="CC5827" s="55" t="s">
        <v>8938</v>
      </c>
      <c r="CD5827" s="31" t="s">
        <v>8939</v>
      </c>
      <c r="CE5827" s="55" t="s">
        <v>8940</v>
      </c>
      <c r="CF5827" s="32" t="s">
        <v>615</v>
      </c>
      <c r="CG5827" s="33" t="s">
        <v>616</v>
      </c>
      <c r="CH5827" s="34">
        <v>15000</v>
      </c>
      <c r="CI5827" s="35">
        <v>45717</v>
      </c>
      <c r="CJ5827" s="35"/>
      <c r="CK5827" s="36">
        <v>30000</v>
      </c>
      <c r="CL5827" s="26">
        <f t="shared" si="223"/>
        <v>15000</v>
      </c>
      <c r="CM5827" s="26"/>
      <c r="CR5827" s="26" t="str">
        <f t="shared" si="224"/>
        <v>('뉴부산대학약국[유효1년이상]양부대', '136-11-21163', '경남 양산시 물금읍 화합2길 11 (범어리, 뉴부산대학약국)', '8806538015149', '신일폴산정 1mg', 15000, '2025-03-01'),</v>
      </c>
    </row>
    <row r="5828" spans="79:96" x14ac:dyDescent="0.25">
      <c r="CA5828" s="29">
        <v>5825</v>
      </c>
      <c r="CB5828" s="50"/>
      <c r="CC5828" s="55" t="s">
        <v>8941</v>
      </c>
      <c r="CD5828" s="31" t="s">
        <v>8942</v>
      </c>
      <c r="CE5828" s="55" t="s">
        <v>8943</v>
      </c>
      <c r="CF5828" s="32" t="s">
        <v>615</v>
      </c>
      <c r="CG5828" s="33" t="s">
        <v>616</v>
      </c>
      <c r="CH5828" s="34">
        <v>7500</v>
      </c>
      <c r="CI5828" s="35">
        <v>45689</v>
      </c>
      <c r="CJ5828" s="35"/>
      <c r="CK5828" s="36">
        <v>15000</v>
      </c>
      <c r="CL5828" s="26">
        <f t="shared" si="223"/>
        <v>7500</v>
      </c>
      <c r="CM5828" s="26"/>
      <c r="CR5828" s="26" t="str">
        <f t="shared" si="224"/>
        <v>('△사거리약국(다대)', '603-54-00383', '부산 사하구 다대로 549 (다대동) 1층', '8806538015149', '신일폴산정 1mg', 7500, '2025-02-01'),</v>
      </c>
    </row>
    <row r="5829" spans="79:96" x14ac:dyDescent="0.25">
      <c r="CA5829" s="29">
        <v>5826</v>
      </c>
      <c r="CB5829" s="50"/>
      <c r="CC5829" s="55" t="s">
        <v>3248</v>
      </c>
      <c r="CD5829" s="31" t="s">
        <v>3249</v>
      </c>
      <c r="CE5829" s="55" t="s">
        <v>8852</v>
      </c>
      <c r="CF5829" s="32" t="s">
        <v>1041</v>
      </c>
      <c r="CG5829" s="33" t="s">
        <v>1004</v>
      </c>
      <c r="CH5829" s="34">
        <v>12000</v>
      </c>
      <c r="CI5829" s="35">
        <v>45658</v>
      </c>
      <c r="CJ5829" s="35"/>
      <c r="CK5829" s="36">
        <v>24000</v>
      </c>
      <c r="CL5829" s="26">
        <f t="shared" ref="CL5829:CL5892" si="225">IFERROR(CK5829/2,"")</f>
        <v>12000</v>
      </c>
      <c r="CM5829" s="26"/>
      <c r="CR5829" s="26" t="str">
        <f t="shared" ref="CR5829:CR5892" si="226">IFERROR("('"&amp;CC5829&amp;"', '"&amp;CD5829&amp;"', '"&amp;CE5829&amp;"', '"&amp;CF5829&amp;"', '"&amp;CG5829&amp;"', "&amp;CH5829&amp;", '"&amp;TEXT(CI5829,"YYYY-MM-DD")&amp;"'),","")</f>
        <v>('화이트팜(주)', '412-87-00465', '서울 강남구 학동로4길 7 (논현동) 7층, 지하3층', '8806538014647', '신일티아민염산염정 10mg', 12000, '2025-01-01'),</v>
      </c>
    </row>
    <row r="5830" spans="79:96" x14ac:dyDescent="0.25">
      <c r="CA5830" s="29">
        <v>5827</v>
      </c>
      <c r="CB5830" s="50"/>
      <c r="CC5830" s="55" t="s">
        <v>8944</v>
      </c>
      <c r="CD5830" s="31" t="s">
        <v>8945</v>
      </c>
      <c r="CE5830" s="55" t="s">
        <v>8946</v>
      </c>
      <c r="CF5830" s="32" t="s">
        <v>2388</v>
      </c>
      <c r="CG5830" s="33" t="s">
        <v>2389</v>
      </c>
      <c r="CH5830" s="34">
        <v>2090</v>
      </c>
      <c r="CI5830" s="35">
        <v>45717</v>
      </c>
      <c r="CJ5830" s="35"/>
      <c r="CK5830" s="36">
        <v>4180</v>
      </c>
      <c r="CL5830" s="26">
        <f t="shared" si="225"/>
        <v>2090</v>
      </c>
      <c r="CM5830" s="26"/>
      <c r="CR5830" s="26" t="str">
        <f t="shared" si="226"/>
        <v>('동울산대학약국(울산)울산대', '505-38-25964', '울산 동구 바드래1길 3 (전하동)', '8806538060026', '스티모린에스크림 10g', 2090, '2025-03-01'),</v>
      </c>
    </row>
    <row r="5831" spans="79:96" x14ac:dyDescent="0.25">
      <c r="CA5831" s="29">
        <v>5828</v>
      </c>
      <c r="CB5831" s="50"/>
      <c r="CC5831" s="55" t="s">
        <v>8947</v>
      </c>
      <c r="CD5831" s="31" t="s">
        <v>3519</v>
      </c>
      <c r="CE5831" s="55" t="s">
        <v>8911</v>
      </c>
      <c r="CF5831" s="32" t="s">
        <v>615</v>
      </c>
      <c r="CG5831" s="33" t="s">
        <v>616</v>
      </c>
      <c r="CH5831" s="34">
        <v>7500</v>
      </c>
      <c r="CI5831" s="35">
        <v>45717</v>
      </c>
      <c r="CJ5831" s="35"/>
      <c r="CK5831" s="36">
        <v>15000</v>
      </c>
      <c r="CL5831" s="26">
        <f t="shared" si="225"/>
        <v>7500</v>
      </c>
      <c r="CM5831" s="26"/>
      <c r="CR5831" s="26" t="str">
        <f t="shared" si="226"/>
        <v>('위드팜(한빛약국)(정화)', '220-81-76044', '서울특별시 서초구 반포대로 138 양진빌딩 1층', '8806538015149', '신일폴산정 1mg', 7500, '2025-03-01'),</v>
      </c>
    </row>
    <row r="5832" spans="79:96" x14ac:dyDescent="0.25">
      <c r="CA5832" s="29">
        <v>5829</v>
      </c>
      <c r="CB5832" s="50"/>
      <c r="CC5832" s="55" t="s">
        <v>8912</v>
      </c>
      <c r="CD5832" s="31" t="s">
        <v>4677</v>
      </c>
      <c r="CE5832" s="55" t="s">
        <v>8913</v>
      </c>
      <c r="CF5832" s="32" t="s">
        <v>732</v>
      </c>
      <c r="CG5832" s="33" t="s">
        <v>733</v>
      </c>
      <c r="CH5832" s="34">
        <v>5750</v>
      </c>
      <c r="CI5832" s="35">
        <v>45717</v>
      </c>
      <c r="CJ5832" s="35"/>
      <c r="CK5832" s="36">
        <v>11500</v>
      </c>
      <c r="CL5832" s="26">
        <f t="shared" si="225"/>
        <v>5750</v>
      </c>
      <c r="CM5832" s="26"/>
      <c r="CR5832" s="26" t="str">
        <f t="shared" si="226"/>
        <v>('♥토마토약국(해운대)[박스포장]', '617-27-93134', '부산광역시 해운대구 좌동순환로249번길 21 IS프라자1동 1-104', '8806538017259', '신일피리독신정 50mg', 5750, '2025-03-01'),</v>
      </c>
    </row>
    <row r="5833" spans="79:96" x14ac:dyDescent="0.25">
      <c r="CA5833" s="29">
        <v>5830</v>
      </c>
      <c r="CB5833" s="50"/>
      <c r="CC5833" s="55" t="s">
        <v>8948</v>
      </c>
      <c r="CD5833" s="31" t="s">
        <v>8949</v>
      </c>
      <c r="CE5833" s="55" t="s">
        <v>8950</v>
      </c>
      <c r="CF5833" s="32" t="s">
        <v>1041</v>
      </c>
      <c r="CG5833" s="33" t="s">
        <v>1004</v>
      </c>
      <c r="CH5833" s="34">
        <v>-6000</v>
      </c>
      <c r="CI5833" s="35">
        <v>45717</v>
      </c>
      <c r="CJ5833" s="35"/>
      <c r="CK5833" s="36">
        <v>-12000</v>
      </c>
      <c r="CL5833" s="26">
        <f t="shared" si="225"/>
        <v>-6000</v>
      </c>
      <c r="CM5833" s="26"/>
      <c r="CR5833" s="26" t="str">
        <f t="shared" si="226"/>
        <v>('(폐업)♥범내골약국(범천)춘해H', '819-07-00683', '부산 부산진구 중앙대로 604-1 (범천동) (범천동)', '8806538014647', '신일티아민염산염정 10mg', -6000, '2025-03-01'),</v>
      </c>
    </row>
    <row r="5834" spans="79:96" x14ac:dyDescent="0.25">
      <c r="CA5834" s="29">
        <v>5831</v>
      </c>
      <c r="CB5834" s="50"/>
      <c r="CC5834" s="55" t="s">
        <v>8951</v>
      </c>
      <c r="CD5834" s="31" t="s">
        <v>8952</v>
      </c>
      <c r="CE5834" s="55" t="s">
        <v>8953</v>
      </c>
      <c r="CF5834" s="32" t="s">
        <v>2354</v>
      </c>
      <c r="CG5834" s="33" t="s">
        <v>661</v>
      </c>
      <c r="CH5834" s="34">
        <v>116000</v>
      </c>
      <c r="CI5834" s="35">
        <v>45717</v>
      </c>
      <c r="CJ5834" s="35"/>
      <c r="CK5834" s="36">
        <v>232000</v>
      </c>
      <c r="CL5834" s="26">
        <f t="shared" si="225"/>
        <v>116000</v>
      </c>
      <c r="CM5834" s="26"/>
      <c r="CR5834" s="26" t="str">
        <f t="shared" si="226"/>
        <v>('평화약국(명장동)', '770-55-00114', '부산 동래구 반송로273번길 2 (명장동, 조양아파트)', '8806538046938', '신일트리메부틴말레산염정 100mg', 116000, '2025-03-01'),</v>
      </c>
    </row>
    <row r="5835" spans="79:96" x14ac:dyDescent="0.25">
      <c r="CA5835" s="29">
        <v>5832</v>
      </c>
      <c r="CB5835" s="50"/>
      <c r="CC5835" s="55" t="s">
        <v>8954</v>
      </c>
      <c r="CD5835" s="31" t="s">
        <v>4372</v>
      </c>
      <c r="CE5835" s="55" t="s">
        <v>8955</v>
      </c>
      <c r="CF5835" s="32" t="s">
        <v>732</v>
      </c>
      <c r="CG5835" s="33" t="s">
        <v>733</v>
      </c>
      <c r="CH5835" s="34">
        <v>5750</v>
      </c>
      <c r="CI5835" s="35">
        <v>45717</v>
      </c>
      <c r="CJ5835" s="35"/>
      <c r="CK5835" s="36">
        <v>11500</v>
      </c>
      <c r="CL5835" s="26">
        <f t="shared" si="225"/>
        <v>5750</v>
      </c>
      <c r="CM5835" s="26"/>
      <c r="CR5835" s="26" t="str">
        <f t="shared" si="226"/>
        <v>('J-(진주)주약동이상약국', '613-06-59309', '경남 진주시 진주대로816번길 20 (주약동)', '8806538017259', '신일피리독신정 50mg', 5750, '2025-03-01'),</v>
      </c>
    </row>
    <row r="5836" spans="79:96" x14ac:dyDescent="0.25">
      <c r="CA5836" s="29">
        <v>5833</v>
      </c>
      <c r="CB5836" s="50"/>
      <c r="CC5836" s="55" t="s">
        <v>8956</v>
      </c>
      <c r="CD5836" s="31" t="s">
        <v>8957</v>
      </c>
      <c r="CE5836" s="55" t="s">
        <v>8958</v>
      </c>
      <c r="CF5836" s="32" t="s">
        <v>4973</v>
      </c>
      <c r="CG5836" s="33" t="s">
        <v>2157</v>
      </c>
      <c r="CH5836" s="34">
        <v>15750</v>
      </c>
      <c r="CI5836" s="35">
        <v>45717</v>
      </c>
      <c r="CJ5836" s="35"/>
      <c r="CK5836" s="36">
        <v>31500</v>
      </c>
      <c r="CL5836" s="26">
        <f t="shared" si="225"/>
        <v>15750</v>
      </c>
      <c r="CM5836" s="26"/>
      <c r="CR5836" s="26" t="str">
        <f t="shared" si="226"/>
        <v>('남명마음약국', '502-11-85350', '대구광역시 수성구 상화로 39 (상동)', '8806538000954', '나프롱정 275mg', 15750, '2025-03-01'),</v>
      </c>
    </row>
    <row r="5837" spans="79:96" x14ac:dyDescent="0.25">
      <c r="CA5837" s="29">
        <v>5834</v>
      </c>
      <c r="CB5837" s="50"/>
      <c r="CC5837" s="55" t="s">
        <v>8959</v>
      </c>
      <c r="CD5837" s="31" t="s">
        <v>4809</v>
      </c>
      <c r="CE5837" s="55" t="s">
        <v>4810</v>
      </c>
      <c r="CF5837" s="32" t="s">
        <v>4973</v>
      </c>
      <c r="CG5837" s="33" t="s">
        <v>2157</v>
      </c>
      <c r="CH5837" s="34">
        <v>47250</v>
      </c>
      <c r="CI5837" s="35">
        <v>45689</v>
      </c>
      <c r="CJ5837" s="35"/>
      <c r="CK5837" s="36">
        <v>94500</v>
      </c>
      <c r="CL5837" s="26">
        <f t="shared" si="225"/>
        <v>47250</v>
      </c>
      <c r="CM5837" s="26"/>
      <c r="CR5837" s="26" t="str">
        <f t="shared" si="226"/>
        <v>('국민약국', '266-04-01043', '대구광역시 북구 칠성시장로7길 28 (칠성동1가)', '8806538000954', '나프롱정 275mg', 47250, '2025-02-01'),</v>
      </c>
    </row>
    <row r="5838" spans="79:96" x14ac:dyDescent="0.25">
      <c r="CA5838" s="29">
        <v>5835</v>
      </c>
      <c r="CB5838" s="50"/>
      <c r="CC5838" s="55" t="s">
        <v>8960</v>
      </c>
      <c r="CD5838" s="31" t="s">
        <v>8961</v>
      </c>
      <c r="CE5838" s="55" t="s">
        <v>8962</v>
      </c>
      <c r="CF5838" s="32" t="s">
        <v>1259</v>
      </c>
      <c r="CG5838" s="33" t="s">
        <v>1260</v>
      </c>
      <c r="CH5838" s="34">
        <v>12500</v>
      </c>
      <c r="CI5838" s="35">
        <v>45658</v>
      </c>
      <c r="CJ5838" s="35"/>
      <c r="CK5838" s="36">
        <v>25000</v>
      </c>
      <c r="CL5838" s="26">
        <f t="shared" si="225"/>
        <v>12500</v>
      </c>
      <c r="CM5838" s="26"/>
      <c r="CR5838" s="26" t="str">
        <f t="shared" si="226"/>
        <v>('안일약국', '512-10-27025', '경북 예천군 예천읍 동본리 550-11', '8806538005737', '메코민캡슐 500mcg', 12500, '2025-01-01'),</v>
      </c>
    </row>
    <row r="5839" spans="79:96" x14ac:dyDescent="0.25">
      <c r="CA5839" s="29">
        <v>5836</v>
      </c>
      <c r="CB5839" s="50"/>
      <c r="CC5839" s="55" t="s">
        <v>1626</v>
      </c>
      <c r="CD5839" s="31" t="s">
        <v>8963</v>
      </c>
      <c r="CE5839" s="55" t="s">
        <v>8964</v>
      </c>
      <c r="CF5839" s="32" t="s">
        <v>1259</v>
      </c>
      <c r="CG5839" s="33" t="s">
        <v>1260</v>
      </c>
      <c r="CH5839" s="34">
        <v>12500</v>
      </c>
      <c r="CI5839" s="35">
        <v>45717</v>
      </c>
      <c r="CJ5839" s="35"/>
      <c r="CK5839" s="36">
        <v>25000</v>
      </c>
      <c r="CL5839" s="26">
        <f t="shared" si="225"/>
        <v>12500</v>
      </c>
      <c r="CM5839" s="26"/>
      <c r="CR5839" s="26" t="str">
        <f t="shared" si="226"/>
        <v>('건강약국', '515-06-66224', '경상북도 경산시 경안로38길 23 (중방동)', '8806538005737', '메코민캡슐 500mcg', 12500, '2025-03-01'),</v>
      </c>
    </row>
    <row r="5840" spans="79:96" x14ac:dyDescent="0.25">
      <c r="CA5840" s="29">
        <v>5837</v>
      </c>
      <c r="CB5840" s="50"/>
      <c r="CC5840" s="55" t="s">
        <v>8965</v>
      </c>
      <c r="CD5840" s="31" t="s">
        <v>8966</v>
      </c>
      <c r="CE5840" s="55" t="s">
        <v>8967</v>
      </c>
      <c r="CF5840" s="32" t="s">
        <v>732</v>
      </c>
      <c r="CG5840" s="33" t="s">
        <v>733</v>
      </c>
      <c r="CH5840" s="34">
        <v>5750</v>
      </c>
      <c r="CI5840" s="35">
        <v>45717</v>
      </c>
      <c r="CJ5840" s="35"/>
      <c r="CK5840" s="36">
        <v>11500</v>
      </c>
      <c r="CL5840" s="26">
        <f t="shared" si="225"/>
        <v>5750</v>
      </c>
      <c r="CM5840" s="26"/>
      <c r="CR5840" s="26" t="str">
        <f t="shared" si="226"/>
        <v>('디케이팜', '411-37-65515', '대구광역시 북구 구암로65길 2 (구암동)', '8806538017259', '신일피리독신정 50mg', 5750, '2025-03-01'),</v>
      </c>
    </row>
    <row r="5841" spans="79:96" x14ac:dyDescent="0.25">
      <c r="CA5841" s="29">
        <v>5838</v>
      </c>
      <c r="CB5841" s="50"/>
      <c r="CC5841" s="55" t="s">
        <v>8968</v>
      </c>
      <c r="CD5841" s="31" t="s">
        <v>8969</v>
      </c>
      <c r="CE5841" s="55" t="s">
        <v>8970</v>
      </c>
      <c r="CF5841" s="32" t="s">
        <v>732</v>
      </c>
      <c r="CG5841" s="33" t="s">
        <v>733</v>
      </c>
      <c r="CH5841" s="34">
        <v>5750</v>
      </c>
      <c r="CI5841" s="35">
        <v>45717</v>
      </c>
      <c r="CJ5841" s="35"/>
      <c r="CK5841" s="36">
        <v>11500</v>
      </c>
      <c r="CL5841" s="26">
        <f t="shared" si="225"/>
        <v>5750</v>
      </c>
      <c r="CM5841" s="26"/>
      <c r="CR5841" s="26" t="str">
        <f t="shared" si="226"/>
        <v>('수정약국', '508-14-07576', '경상북도 안동시 중앙로 74-1 (동부동)', '8806538017259', '신일피리독신정 50mg', 5750, '2025-03-01'),</v>
      </c>
    </row>
    <row r="5842" spans="79:96" x14ac:dyDescent="0.25">
      <c r="CA5842" s="29">
        <v>5839</v>
      </c>
      <c r="CB5842" s="50"/>
      <c r="CC5842" s="55" t="s">
        <v>8971</v>
      </c>
      <c r="CD5842" s="31" t="s">
        <v>8972</v>
      </c>
      <c r="CE5842" s="55" t="s">
        <v>8973</v>
      </c>
      <c r="CF5842" s="32" t="s">
        <v>915</v>
      </c>
      <c r="CG5842" s="33" t="s">
        <v>916</v>
      </c>
      <c r="CH5842" s="34">
        <v>2820</v>
      </c>
      <c r="CI5842" s="35">
        <v>45717</v>
      </c>
      <c r="CJ5842" s="35"/>
      <c r="CK5842" s="36">
        <v>5640</v>
      </c>
      <c r="CL5842" s="26">
        <f t="shared" si="225"/>
        <v>2820</v>
      </c>
      <c r="CM5842" s="26"/>
      <c r="CR5842" s="26" t="str">
        <f t="shared" si="226"/>
        <v>('온누리유명약국', '505-18-65987', '경상북도 영천시 시장로 74-1 (완산동)', '8806538021010', '에이낙정', 2820, '2025-03-01'),</v>
      </c>
    </row>
    <row r="5843" spans="79:96" x14ac:dyDescent="0.25">
      <c r="CA5843" s="29">
        <v>5840</v>
      </c>
      <c r="CB5843" s="50"/>
      <c r="CC5843" s="55" t="s">
        <v>8974</v>
      </c>
      <c r="CD5843" s="31" t="s">
        <v>8975</v>
      </c>
      <c r="CE5843" s="55" t="s">
        <v>8976</v>
      </c>
      <c r="CF5843" s="32" t="s">
        <v>915</v>
      </c>
      <c r="CG5843" s="33" t="s">
        <v>916</v>
      </c>
      <c r="CH5843" s="34">
        <v>8460</v>
      </c>
      <c r="CI5843" s="35">
        <v>45717</v>
      </c>
      <c r="CJ5843" s="35"/>
      <c r="CK5843" s="36">
        <v>16920</v>
      </c>
      <c r="CL5843" s="26">
        <f t="shared" si="225"/>
        <v>8460</v>
      </c>
      <c r="CM5843" s="26"/>
      <c r="CR5843" s="26" t="str">
        <f t="shared" si="226"/>
        <v>('시장약국', '512-01-85867', '경상북도 예천군 예천읍 중앙로 33 (동본리)', '8806538021010', '에이낙정', 8460, '2025-03-01'),</v>
      </c>
    </row>
    <row r="5844" spans="79:96" x14ac:dyDescent="0.25">
      <c r="CA5844" s="29">
        <v>5841</v>
      </c>
      <c r="CB5844" s="50"/>
      <c r="CC5844" s="55" t="s">
        <v>8977</v>
      </c>
      <c r="CD5844" s="31" t="s">
        <v>8978</v>
      </c>
      <c r="CE5844" s="55" t="s">
        <v>8979</v>
      </c>
      <c r="CF5844" s="32" t="s">
        <v>2013</v>
      </c>
      <c r="CG5844" s="33" t="s">
        <v>1391</v>
      </c>
      <c r="CH5844" s="34">
        <v>1425</v>
      </c>
      <c r="CI5844" s="35">
        <v>45717</v>
      </c>
      <c r="CJ5844" s="35"/>
      <c r="CK5844" s="36">
        <v>2850</v>
      </c>
      <c r="CL5844" s="26">
        <f t="shared" si="225"/>
        <v>1425</v>
      </c>
      <c r="CM5844" s="26"/>
      <c r="CR5844" s="26" t="str">
        <f t="shared" si="226"/>
        <v>('센트로약국', '514-21-73045', '대구광역시 달서구 월배로 219 (상인동, CENTRO TOWER)', '8806538026510', '티니다진정 500mg', 1425, '2025-03-01'),</v>
      </c>
    </row>
    <row r="5845" spans="79:96" x14ac:dyDescent="0.25">
      <c r="CA5845" s="29">
        <v>5842</v>
      </c>
      <c r="CB5845" s="50"/>
      <c r="CC5845" s="55" t="s">
        <v>8980</v>
      </c>
      <c r="CD5845" s="31" t="s">
        <v>8981</v>
      </c>
      <c r="CE5845" s="55" t="s">
        <v>8982</v>
      </c>
      <c r="CF5845" s="32" t="s">
        <v>2013</v>
      </c>
      <c r="CG5845" s="33" t="s">
        <v>1391</v>
      </c>
      <c r="CH5845" s="34">
        <v>1425</v>
      </c>
      <c r="CI5845" s="35">
        <v>45717</v>
      </c>
      <c r="CJ5845" s="35"/>
      <c r="CK5845" s="36">
        <v>2850</v>
      </c>
      <c r="CL5845" s="26">
        <f t="shared" si="225"/>
        <v>1425</v>
      </c>
      <c r="CM5845" s="26"/>
      <c r="CR5845" s="26" t="str">
        <f t="shared" si="226"/>
        <v>('용산동산약국', '503-06-32167', '대구광역시 달서구 용산로 225 (용산동)', '8806538026510', '티니다진정 500mg', 1425, '2025-03-01'),</v>
      </c>
    </row>
    <row r="5846" spans="79:96" x14ac:dyDescent="0.25">
      <c r="CA5846" s="29">
        <v>5843</v>
      </c>
      <c r="CB5846" s="50"/>
      <c r="CC5846" s="55" t="s">
        <v>8983</v>
      </c>
      <c r="CD5846" s="31" t="s">
        <v>8984</v>
      </c>
      <c r="CE5846" s="55" t="s">
        <v>8985</v>
      </c>
      <c r="CF5846" s="32" t="s">
        <v>1001</v>
      </c>
      <c r="CG5846" s="33" t="s">
        <v>1002</v>
      </c>
      <c r="CH5846" s="34">
        <v>9480</v>
      </c>
      <c r="CI5846" s="35">
        <v>45689</v>
      </c>
      <c r="CJ5846" s="35"/>
      <c r="CK5846" s="36">
        <v>18960</v>
      </c>
      <c r="CL5846" s="26">
        <f t="shared" si="225"/>
        <v>9480</v>
      </c>
      <c r="CM5846" s="26"/>
      <c r="CR5846" s="26" t="str">
        <f t="shared" si="226"/>
        <v>('푸른약국', '508-06-93698', '경북 안동시 안흥동 314-4,313-6', '8806538027517', '프라빅정 75mg', 9480, '2025-02-01'),</v>
      </c>
    </row>
    <row r="5847" spans="79:96" x14ac:dyDescent="0.25">
      <c r="CA5847" s="29">
        <v>5844</v>
      </c>
      <c r="CB5847" s="50"/>
      <c r="CC5847" s="55" t="s">
        <v>8968</v>
      </c>
      <c r="CD5847" s="31" t="s">
        <v>8969</v>
      </c>
      <c r="CE5847" s="55" t="s">
        <v>8970</v>
      </c>
      <c r="CF5847" s="32" t="s">
        <v>1001</v>
      </c>
      <c r="CG5847" s="33" t="s">
        <v>1002</v>
      </c>
      <c r="CH5847" s="34">
        <v>9480</v>
      </c>
      <c r="CI5847" s="35">
        <v>45658</v>
      </c>
      <c r="CJ5847" s="35"/>
      <c r="CK5847" s="36">
        <v>18960</v>
      </c>
      <c r="CL5847" s="26">
        <f t="shared" si="225"/>
        <v>9480</v>
      </c>
      <c r="CM5847" s="26"/>
      <c r="CR5847" s="26" t="str">
        <f t="shared" si="226"/>
        <v>('수정약국', '508-14-07576', '경상북도 안동시 중앙로 74-1 (동부동)', '8806538027517', '프라빅정 75mg', 9480, '2025-01-01'),</v>
      </c>
    </row>
    <row r="5848" spans="79:96" x14ac:dyDescent="0.25">
      <c r="CA5848" s="29">
        <v>5845</v>
      </c>
      <c r="CB5848" s="50"/>
      <c r="CC5848" s="55" t="s">
        <v>8986</v>
      </c>
      <c r="CD5848" s="31" t="s">
        <v>8987</v>
      </c>
      <c r="CE5848" s="55" t="s">
        <v>8988</v>
      </c>
      <c r="CF5848" s="32" t="s">
        <v>2354</v>
      </c>
      <c r="CG5848" s="33" t="s">
        <v>661</v>
      </c>
      <c r="CH5848" s="34">
        <v>29000</v>
      </c>
      <c r="CI5848" s="35">
        <v>45717</v>
      </c>
      <c r="CJ5848" s="35"/>
      <c r="CK5848" s="36">
        <v>58000</v>
      </c>
      <c r="CL5848" s="26">
        <f t="shared" si="225"/>
        <v>29000</v>
      </c>
      <c r="CM5848" s="26"/>
      <c r="CR5848" s="26" t="str">
        <f t="shared" si="226"/>
        <v>('다온약품', '184-05-01409', '대구광역시 북구 호국로51길 5-27 (서변동)', '8806538046938', '신일트리메부틴말레산염정 100mg', 29000, '2025-03-01'),</v>
      </c>
    </row>
    <row r="5849" spans="79:96" x14ac:dyDescent="0.25">
      <c r="CA5849" s="29">
        <v>5846</v>
      </c>
      <c r="CB5849" s="50"/>
      <c r="CC5849" s="55" t="s">
        <v>8989</v>
      </c>
      <c r="CD5849" s="31" t="s">
        <v>5300</v>
      </c>
      <c r="CE5849" s="55" t="s">
        <v>8990</v>
      </c>
      <c r="CF5849" s="32" t="s">
        <v>1077</v>
      </c>
      <c r="CG5849" s="33" t="s">
        <v>1078</v>
      </c>
      <c r="CH5849" s="34">
        <v>44000</v>
      </c>
      <c r="CI5849" s="35">
        <v>45717</v>
      </c>
      <c r="CJ5849" s="35"/>
      <c r="CK5849" s="36">
        <v>88000</v>
      </c>
      <c r="CL5849" s="26">
        <f t="shared" si="225"/>
        <v>44000</v>
      </c>
      <c r="CM5849" s="26"/>
      <c r="CR5849" s="26" t="str">
        <f t="shared" si="226"/>
        <v>('삼광온누리약국', '503-20-74727', '대구광역시 달서구 당산로 88 (성당동)', '8806538056425', '프로나지액 25mL', 44000, '2025-03-01'),</v>
      </c>
    </row>
    <row r="5850" spans="79:96" x14ac:dyDescent="0.25">
      <c r="CA5850" s="29">
        <v>5847</v>
      </c>
      <c r="CB5850" s="50"/>
      <c r="CC5850" s="55" t="s">
        <v>8991</v>
      </c>
      <c r="CD5850" s="31" t="s">
        <v>8992</v>
      </c>
      <c r="CE5850" s="55" t="s">
        <v>8993</v>
      </c>
      <c r="CF5850" s="32" t="s">
        <v>1077</v>
      </c>
      <c r="CG5850" s="33" t="s">
        <v>1078</v>
      </c>
      <c r="CH5850" s="34">
        <v>13750</v>
      </c>
      <c r="CI5850" s="35">
        <v>45717</v>
      </c>
      <c r="CJ5850" s="35"/>
      <c r="CK5850" s="36">
        <v>27500</v>
      </c>
      <c r="CL5850" s="26">
        <f t="shared" si="225"/>
        <v>13750</v>
      </c>
      <c r="CM5850" s="26"/>
      <c r="CR5850" s="26" t="str">
        <f t="shared" si="226"/>
        <v>('베드로약국', '503-49-03922', '대구광역시 달서구 장기로 136 (성당동)', '8806538056425', '프로나지액 25mL', 13750, '2025-03-01'),</v>
      </c>
    </row>
    <row r="5851" spans="79:96" x14ac:dyDescent="0.25">
      <c r="CA5851" s="29">
        <v>5848</v>
      </c>
      <c r="CB5851" s="50"/>
      <c r="CC5851" s="55" t="s">
        <v>8994</v>
      </c>
      <c r="CD5851" s="31" t="s">
        <v>8995</v>
      </c>
      <c r="CE5851" s="55" t="s">
        <v>8996</v>
      </c>
      <c r="CF5851" s="32" t="s">
        <v>1077</v>
      </c>
      <c r="CG5851" s="33" t="s">
        <v>1078</v>
      </c>
      <c r="CH5851" s="34">
        <v>35750</v>
      </c>
      <c r="CI5851" s="35">
        <v>45717</v>
      </c>
      <c r="CJ5851" s="35"/>
      <c r="CK5851" s="36">
        <v>71500</v>
      </c>
      <c r="CL5851" s="26">
        <f t="shared" si="225"/>
        <v>35750</v>
      </c>
      <c r="CM5851" s="26"/>
      <c r="CR5851" s="26" t="str">
        <f t="shared" si="226"/>
        <v>('동문약국', '380-59-00637', '대구광역시 동구 아양로 115 (신암동)', '8806538056425', '프로나지액 25mL', 35750, '2025-03-01'),</v>
      </c>
    </row>
    <row r="5852" spans="79:96" x14ac:dyDescent="0.25">
      <c r="CA5852" s="29">
        <v>5849</v>
      </c>
      <c r="CB5852" s="50"/>
      <c r="CC5852" s="55" t="s">
        <v>8997</v>
      </c>
      <c r="CD5852" s="31" t="s">
        <v>8998</v>
      </c>
      <c r="CE5852" s="55" t="s">
        <v>8999</v>
      </c>
      <c r="CF5852" s="32" t="s">
        <v>1077</v>
      </c>
      <c r="CG5852" s="33" t="s">
        <v>1078</v>
      </c>
      <c r="CH5852" s="34">
        <v>2750</v>
      </c>
      <c r="CI5852" s="35">
        <v>45717</v>
      </c>
      <c r="CJ5852" s="35"/>
      <c r="CK5852" s="36">
        <v>5500</v>
      </c>
      <c r="CL5852" s="26">
        <f t="shared" si="225"/>
        <v>2750</v>
      </c>
      <c r="CM5852" s="26"/>
      <c r="CR5852" s="26" t="str">
        <f t="shared" si="226"/>
        <v>('궁전약국', '505-04-96770', '경상북도 경주시 원화로 278 (성동동)', '8806538056425', '프로나지액 25mL', 2750, '2025-03-01'),</v>
      </c>
    </row>
    <row r="5853" spans="79:96" x14ac:dyDescent="0.25">
      <c r="CA5853" s="29">
        <v>5850</v>
      </c>
      <c r="CB5853" s="50"/>
      <c r="CC5853" s="55" t="s">
        <v>8989</v>
      </c>
      <c r="CD5853" s="31" t="s">
        <v>5300</v>
      </c>
      <c r="CE5853" s="55" t="s">
        <v>8990</v>
      </c>
      <c r="CF5853" s="32" t="s">
        <v>1077</v>
      </c>
      <c r="CG5853" s="33" t="s">
        <v>1078</v>
      </c>
      <c r="CH5853" s="34">
        <v>68750</v>
      </c>
      <c r="CI5853" s="35">
        <v>45717</v>
      </c>
      <c r="CJ5853" s="35"/>
      <c r="CK5853" s="36">
        <v>137500</v>
      </c>
      <c r="CL5853" s="26">
        <f t="shared" si="225"/>
        <v>68750</v>
      </c>
      <c r="CM5853" s="26"/>
      <c r="CR5853" s="26" t="str">
        <f t="shared" si="226"/>
        <v>('삼광온누리약국', '503-20-74727', '대구광역시 달서구 당산로 88 (성당동)', '8806538056425', '프로나지액 25mL', 68750, '2025-03-01'),</v>
      </c>
    </row>
    <row r="5854" spans="79:96" x14ac:dyDescent="0.25">
      <c r="CA5854" s="29">
        <v>5851</v>
      </c>
      <c r="CB5854" s="50"/>
      <c r="CC5854" s="55" t="s">
        <v>9000</v>
      </c>
      <c r="CD5854" s="31" t="s">
        <v>9001</v>
      </c>
      <c r="CE5854" s="55" t="s">
        <v>9002</v>
      </c>
      <c r="CF5854" s="32" t="s">
        <v>3042</v>
      </c>
      <c r="CG5854" s="33" t="s">
        <v>537</v>
      </c>
      <c r="CH5854" s="34">
        <v>5460</v>
      </c>
      <c r="CI5854" s="35">
        <v>45717</v>
      </c>
      <c r="CJ5854" s="35"/>
      <c r="CK5854" s="36">
        <v>10920</v>
      </c>
      <c r="CL5854" s="26">
        <f t="shared" si="225"/>
        <v>5460</v>
      </c>
      <c r="CM5854" s="26"/>
      <c r="CR5854" s="26" t="str">
        <f t="shared" si="226"/>
        <v>('은행약국', '515-02-14072', '대구광역시 남구 성당로 206 (대명동)', '8806538003610', '레오빌정 25mg', 5460, '2025-03-01'),</v>
      </c>
    </row>
    <row r="5855" spans="79:96" x14ac:dyDescent="0.25">
      <c r="CA5855" s="29">
        <v>5852</v>
      </c>
      <c r="CB5855" s="50"/>
      <c r="CC5855" s="55" t="s">
        <v>9003</v>
      </c>
      <c r="CD5855" s="31" t="s">
        <v>9004</v>
      </c>
      <c r="CE5855" s="55" t="s">
        <v>9005</v>
      </c>
      <c r="CF5855" s="32" t="s">
        <v>3042</v>
      </c>
      <c r="CG5855" s="33" t="s">
        <v>537</v>
      </c>
      <c r="CH5855" s="34">
        <v>8190</v>
      </c>
      <c r="CI5855" s="35">
        <v>45689</v>
      </c>
      <c r="CJ5855" s="35"/>
      <c r="CK5855" s="36">
        <v>16380</v>
      </c>
      <c r="CL5855" s="26">
        <f t="shared" si="225"/>
        <v>8190</v>
      </c>
      <c r="CM5855" s="26"/>
      <c r="CR5855" s="26" t="str">
        <f t="shared" si="226"/>
        <v>('백세약국', '514-22-16809', '대구광역시 남구 성당로 204 (대명동)', '8806538003610', '레오빌정 25mg', 8190, '2025-02-01'),</v>
      </c>
    </row>
    <row r="5856" spans="79:96" x14ac:dyDescent="0.25">
      <c r="CA5856" s="29">
        <v>5853</v>
      </c>
      <c r="CB5856" s="50"/>
      <c r="CC5856" s="55" t="s">
        <v>9006</v>
      </c>
      <c r="CD5856" s="31" t="s">
        <v>9007</v>
      </c>
      <c r="CE5856" s="55" t="s">
        <v>9008</v>
      </c>
      <c r="CF5856" s="32" t="s">
        <v>1259</v>
      </c>
      <c r="CG5856" s="33" t="s">
        <v>1260</v>
      </c>
      <c r="CH5856" s="34">
        <v>25000</v>
      </c>
      <c r="CI5856" s="35">
        <v>45658</v>
      </c>
      <c r="CJ5856" s="35"/>
      <c r="CK5856" s="36">
        <v>50000</v>
      </c>
      <c r="CL5856" s="26">
        <f t="shared" si="225"/>
        <v>25000</v>
      </c>
      <c r="CM5856" s="26"/>
      <c r="CR5856" s="26" t="str">
        <f t="shared" si="226"/>
        <v>('주식회사 씨드약품', '216-87-02623', '대구광역시 북구 한강로8길 13-4 (금호동)', '8806538005737', '메코민캡슐 500mcg', 25000, '2025-01-01'),</v>
      </c>
    </row>
    <row r="5857" spans="79:96" x14ac:dyDescent="0.25">
      <c r="CA5857" s="29">
        <v>5854</v>
      </c>
      <c r="CB5857" s="50"/>
      <c r="CC5857" s="55" t="s">
        <v>9009</v>
      </c>
      <c r="CD5857" s="31" t="s">
        <v>4519</v>
      </c>
      <c r="CE5857" s="55" t="s">
        <v>4520</v>
      </c>
      <c r="CF5857" s="32" t="s">
        <v>1259</v>
      </c>
      <c r="CG5857" s="33" t="s">
        <v>1260</v>
      </c>
      <c r="CH5857" s="34">
        <v>12500</v>
      </c>
      <c r="CI5857" s="35">
        <v>45717</v>
      </c>
      <c r="CJ5857" s="35"/>
      <c r="CK5857" s="36">
        <v>25000</v>
      </c>
      <c r="CL5857" s="26">
        <f t="shared" si="225"/>
        <v>12500</v>
      </c>
      <c r="CM5857" s="26"/>
      <c r="CR5857" s="26" t="str">
        <f t="shared" si="226"/>
        <v>('토마토온누리약국', '524-03-01511', '대구광역시 수성구 지산로 71 (지산동)', '8806538005737', '메코민캡슐 500mcg', 12500, '2025-03-01'),</v>
      </c>
    </row>
    <row r="5858" spans="79:96" x14ac:dyDescent="0.25">
      <c r="CA5858" s="29">
        <v>5855</v>
      </c>
      <c r="CB5858" s="50"/>
      <c r="CC5858" s="55" t="s">
        <v>9010</v>
      </c>
      <c r="CD5858" s="31" t="s">
        <v>9011</v>
      </c>
      <c r="CE5858" s="55" t="s">
        <v>9008</v>
      </c>
      <c r="CF5858" s="32" t="s">
        <v>1259</v>
      </c>
      <c r="CG5858" s="33" t="s">
        <v>1260</v>
      </c>
      <c r="CH5858" s="34">
        <v>12500</v>
      </c>
      <c r="CI5858" s="35">
        <v>45717</v>
      </c>
      <c r="CJ5858" s="35"/>
      <c r="CK5858" s="36">
        <v>25000</v>
      </c>
      <c r="CL5858" s="26">
        <f t="shared" si="225"/>
        <v>12500</v>
      </c>
      <c r="CM5858" s="26"/>
      <c r="CR5858" s="26" t="str">
        <f t="shared" si="226"/>
        <v>('주식회사 바로메디', '811-86-02907', '대구광역시 북구 한강로8길 13-4 (금호동)', '8806538005737', '메코민캡슐 500mcg', 12500, '2025-03-01'),</v>
      </c>
    </row>
    <row r="5859" spans="79:96" x14ac:dyDescent="0.25">
      <c r="CA5859" s="29">
        <v>5856</v>
      </c>
      <c r="CB5859" s="50"/>
      <c r="CC5859" s="55" t="s">
        <v>9012</v>
      </c>
      <c r="CD5859" s="31" t="s">
        <v>9013</v>
      </c>
      <c r="CE5859" s="55" t="s">
        <v>9014</v>
      </c>
      <c r="CF5859" s="32" t="s">
        <v>1259</v>
      </c>
      <c r="CG5859" s="33" t="s">
        <v>1260</v>
      </c>
      <c r="CH5859" s="34">
        <v>12500</v>
      </c>
      <c r="CI5859" s="35">
        <v>45717</v>
      </c>
      <c r="CJ5859" s="35"/>
      <c r="CK5859" s="36">
        <v>25000</v>
      </c>
      <c r="CL5859" s="26">
        <f t="shared" si="225"/>
        <v>12500</v>
      </c>
      <c r="CM5859" s="26"/>
      <c r="CR5859" s="26" t="str">
        <f t="shared" si="226"/>
        <v>('태평온누리약국', '503-13-29582', '대구광역시 달성군 화원읍 비슬로 2723', '8806538005737', '메코민캡슐 500mcg', 12500, '2025-03-01'),</v>
      </c>
    </row>
    <row r="5860" spans="79:96" x14ac:dyDescent="0.25">
      <c r="CA5860" s="29">
        <v>5857</v>
      </c>
      <c r="CB5860" s="50"/>
      <c r="CC5860" s="55" t="s">
        <v>9010</v>
      </c>
      <c r="CD5860" s="31" t="s">
        <v>9011</v>
      </c>
      <c r="CE5860" s="55" t="s">
        <v>9008</v>
      </c>
      <c r="CF5860" s="32" t="s">
        <v>1259</v>
      </c>
      <c r="CG5860" s="33" t="s">
        <v>1260</v>
      </c>
      <c r="CH5860" s="34">
        <v>12500</v>
      </c>
      <c r="CI5860" s="35">
        <v>45717</v>
      </c>
      <c r="CJ5860" s="35"/>
      <c r="CK5860" s="36">
        <v>25000</v>
      </c>
      <c r="CL5860" s="26">
        <f t="shared" si="225"/>
        <v>12500</v>
      </c>
      <c r="CM5860" s="26"/>
      <c r="CR5860" s="26" t="str">
        <f t="shared" si="226"/>
        <v>('주식회사 바로메디', '811-86-02907', '대구광역시 북구 한강로8길 13-4 (금호동)', '8806538005737', '메코민캡슐 500mcg', 12500, '2025-03-01'),</v>
      </c>
    </row>
    <row r="5861" spans="79:96" x14ac:dyDescent="0.25">
      <c r="CA5861" s="29">
        <v>5858</v>
      </c>
      <c r="CB5861" s="50"/>
      <c r="CC5861" s="55" t="s">
        <v>9015</v>
      </c>
      <c r="CD5861" s="31" t="s">
        <v>9016</v>
      </c>
      <c r="CE5861" s="55" t="s">
        <v>9017</v>
      </c>
      <c r="CF5861" s="32" t="s">
        <v>2043</v>
      </c>
      <c r="CG5861" s="33" t="s">
        <v>2044</v>
      </c>
      <c r="CH5861" s="34">
        <v>10250</v>
      </c>
      <c r="CI5861" s="35">
        <v>45717</v>
      </c>
      <c r="CJ5861" s="35"/>
      <c r="CK5861" s="36">
        <v>20500</v>
      </c>
      <c r="CL5861" s="26">
        <f t="shared" si="225"/>
        <v>10250</v>
      </c>
      <c r="CM5861" s="26"/>
      <c r="CR5861" s="26" t="str">
        <f t="shared" si="226"/>
        <v>('지산솔약국', '302-21-02189', '대구광역시 수성구 지범로 174 (지산동)', '8806538026428', '티니다진정 150mg', 10250, '2025-03-01'),</v>
      </c>
    </row>
    <row r="5862" spans="79:96" x14ac:dyDescent="0.25">
      <c r="CA5862" s="29">
        <v>5859</v>
      </c>
      <c r="CB5862" s="50"/>
      <c r="CC5862" s="55" t="s">
        <v>9018</v>
      </c>
      <c r="CD5862" s="31" t="s">
        <v>9019</v>
      </c>
      <c r="CE5862" s="55" t="s">
        <v>9020</v>
      </c>
      <c r="CF5862" s="32" t="s">
        <v>1390</v>
      </c>
      <c r="CG5862" s="33" t="s">
        <v>1391</v>
      </c>
      <c r="CH5862" s="34">
        <v>95000</v>
      </c>
      <c r="CI5862" s="35">
        <v>45717</v>
      </c>
      <c r="CJ5862" s="35"/>
      <c r="CK5862" s="36">
        <v>190000</v>
      </c>
      <c r="CL5862" s="26">
        <f t="shared" si="225"/>
        <v>95000</v>
      </c>
      <c r="CM5862" s="26"/>
      <c r="CR5862" s="26" t="str">
        <f t="shared" si="226"/>
        <v>('아크로약국', '763-67-00201', '대구광역시 수성구 달구벌대로 2570 (만촌동, 수성 아크로타워)', '8806538026527', '티니다진정 500mg', 95000, '2025-03-01'),</v>
      </c>
    </row>
    <row r="5863" spans="79:96" x14ac:dyDescent="0.25">
      <c r="CA5863" s="29">
        <v>5860</v>
      </c>
      <c r="CB5863" s="50"/>
      <c r="CC5863" s="55" t="s">
        <v>9006</v>
      </c>
      <c r="CD5863" s="31" t="s">
        <v>9007</v>
      </c>
      <c r="CE5863" s="55" t="s">
        <v>9008</v>
      </c>
      <c r="CF5863" s="32" t="s">
        <v>2354</v>
      </c>
      <c r="CG5863" s="33" t="s">
        <v>661</v>
      </c>
      <c r="CH5863" s="34">
        <v>29000</v>
      </c>
      <c r="CI5863" s="35">
        <v>45717</v>
      </c>
      <c r="CJ5863" s="35"/>
      <c r="CK5863" s="36">
        <v>58000</v>
      </c>
      <c r="CL5863" s="26">
        <f t="shared" si="225"/>
        <v>29000</v>
      </c>
      <c r="CM5863" s="26"/>
      <c r="CR5863" s="26" t="str">
        <f t="shared" si="226"/>
        <v>('주식회사 씨드약품', '216-87-02623', '대구광역시 북구 한강로8길 13-4 (금호동)', '8806538046938', '신일트리메부틴말레산염정 100mg', 29000, '2025-03-01'),</v>
      </c>
    </row>
    <row r="5864" spans="79:96" x14ac:dyDescent="0.25">
      <c r="CA5864" s="29">
        <v>5861</v>
      </c>
      <c r="CB5864" s="50"/>
      <c r="CC5864" s="55" t="s">
        <v>9021</v>
      </c>
      <c r="CD5864" s="31" t="s">
        <v>9022</v>
      </c>
      <c r="CE5864" s="55" t="s">
        <v>9023</v>
      </c>
      <c r="CF5864" s="32" t="s">
        <v>2354</v>
      </c>
      <c r="CG5864" s="33" t="s">
        <v>661</v>
      </c>
      <c r="CH5864" s="34">
        <v>-29000</v>
      </c>
      <c r="CI5864" s="35">
        <v>45689</v>
      </c>
      <c r="CJ5864" s="35"/>
      <c r="CK5864" s="36">
        <v>-58000</v>
      </c>
      <c r="CL5864" s="26">
        <f t="shared" si="225"/>
        <v>-29000</v>
      </c>
      <c r="CM5864" s="26"/>
      <c r="CR5864" s="26" t="str">
        <f t="shared" si="226"/>
        <v>('서울약국', '504-30-16281', '대구광역시 북구 학정로 436 (구암동)', '8806538046938', '신일트리메부틴말레산염정 100mg', -29000, '2025-02-01'),</v>
      </c>
    </row>
    <row r="5865" spans="79:96" x14ac:dyDescent="0.25">
      <c r="CA5865" s="29">
        <v>5862</v>
      </c>
      <c r="CB5865" s="50"/>
      <c r="CC5865" s="55" t="s">
        <v>9024</v>
      </c>
      <c r="CD5865" s="31" t="s">
        <v>9025</v>
      </c>
      <c r="CE5865" s="55" t="s">
        <v>9026</v>
      </c>
      <c r="CF5865" s="32" t="s">
        <v>2203</v>
      </c>
      <c r="CG5865" s="33" t="s">
        <v>140</v>
      </c>
      <c r="CH5865" s="34">
        <v>8625</v>
      </c>
      <c r="CI5865" s="35">
        <v>45658</v>
      </c>
      <c r="CJ5865" s="35"/>
      <c r="CK5865" s="36">
        <v>17250</v>
      </c>
      <c r="CL5865" s="26">
        <f t="shared" si="225"/>
        <v>8625</v>
      </c>
      <c r="CM5865" s="26"/>
      <c r="CR5865" s="26" t="str">
        <f t="shared" si="226"/>
        <v>('메디팜우리약국', '131-36-48234', '충청남도 당진시 송악읍 송악로 9-3 , 1층(하나메디컬)', '8806538000619', '그리펜-에스정 300mg', 8625, '2025-01-01'),</v>
      </c>
    </row>
    <row r="5866" spans="79:96" x14ac:dyDescent="0.25">
      <c r="CA5866" s="29">
        <v>5863</v>
      </c>
      <c r="CB5866" s="50"/>
      <c r="CC5866" s="55" t="s">
        <v>9027</v>
      </c>
      <c r="CD5866" s="31" t="s">
        <v>9028</v>
      </c>
      <c r="CE5866" s="55" t="s">
        <v>9029</v>
      </c>
      <c r="CF5866" s="32" t="s">
        <v>4973</v>
      </c>
      <c r="CG5866" s="33" t="s">
        <v>2157</v>
      </c>
      <c r="CH5866" s="34">
        <v>31500</v>
      </c>
      <c r="CI5866" s="35">
        <v>45717</v>
      </c>
      <c r="CJ5866" s="35"/>
      <c r="CK5866" s="36">
        <v>63000</v>
      </c>
      <c r="CL5866" s="26">
        <f t="shared" si="225"/>
        <v>31500</v>
      </c>
      <c r="CM5866" s="26"/>
      <c r="CR5866" s="26" t="str">
        <f t="shared" si="226"/>
        <v>('아빠약국', '125-15-05195', '경기도 평택시 평택4로 69-1 (비전동)', '8806538000954', '나프롱정 275mg', 31500, '2025-03-01'),</v>
      </c>
    </row>
    <row r="5867" spans="79:96" x14ac:dyDescent="0.25">
      <c r="CA5867" s="29">
        <v>5864</v>
      </c>
      <c r="CB5867" s="50"/>
      <c r="CC5867" s="55" t="s">
        <v>81</v>
      </c>
      <c r="CD5867" s="31" t="s">
        <v>9030</v>
      </c>
      <c r="CE5867" s="55" t="s">
        <v>9031</v>
      </c>
      <c r="CF5867" s="32" t="s">
        <v>4973</v>
      </c>
      <c r="CG5867" s="33" t="s">
        <v>2157</v>
      </c>
      <c r="CH5867" s="34">
        <v>15750</v>
      </c>
      <c r="CI5867" s="35">
        <v>45717</v>
      </c>
      <c r="CJ5867" s="35"/>
      <c r="CK5867" s="36">
        <v>31500</v>
      </c>
      <c r="CL5867" s="26">
        <f t="shared" si="225"/>
        <v>15750</v>
      </c>
      <c r="CM5867" s="26"/>
      <c r="CR5867" s="26" t="str">
        <f t="shared" si="226"/>
        <v>('건강드림약국', '305-28-44722', '대전광역시 중구 보문산로 61 (산성동)', '8806538000954', '나프롱정 275mg', 15750, '2025-03-01'),</v>
      </c>
    </row>
    <row r="5868" spans="79:96" x14ac:dyDescent="0.25">
      <c r="CA5868" s="29">
        <v>5865</v>
      </c>
      <c r="CB5868" s="50"/>
      <c r="CC5868" s="55" t="s">
        <v>9032</v>
      </c>
      <c r="CD5868" s="31" t="s">
        <v>9033</v>
      </c>
      <c r="CE5868" s="55" t="s">
        <v>9034</v>
      </c>
      <c r="CF5868" s="32" t="s">
        <v>1259</v>
      </c>
      <c r="CG5868" s="33" t="s">
        <v>1260</v>
      </c>
      <c r="CH5868" s="34">
        <v>12500</v>
      </c>
      <c r="CI5868" s="35">
        <v>45717</v>
      </c>
      <c r="CJ5868" s="35"/>
      <c r="CK5868" s="36">
        <v>25000</v>
      </c>
      <c r="CL5868" s="26">
        <f t="shared" si="225"/>
        <v>12500</v>
      </c>
      <c r="CM5868" s="26"/>
      <c r="CR5868" s="26" t="str">
        <f t="shared" si="226"/>
        <v>('경동메디칼약국', '234-07-01732', '경상북도 상주시 상산로 251(남성동)', '8806538005737', '메코민캡슐 500mcg', 12500, '2025-03-01'),</v>
      </c>
    </row>
    <row r="5869" spans="79:96" x14ac:dyDescent="0.25">
      <c r="CA5869" s="29">
        <v>5866</v>
      </c>
      <c r="CB5869" s="50"/>
      <c r="CC5869" s="55" t="s">
        <v>9035</v>
      </c>
      <c r="CD5869" s="31" t="s">
        <v>9036</v>
      </c>
      <c r="CE5869" s="55" t="s">
        <v>9037</v>
      </c>
      <c r="CF5869" s="32" t="s">
        <v>1259</v>
      </c>
      <c r="CG5869" s="33" t="s">
        <v>1260</v>
      </c>
      <c r="CH5869" s="34">
        <v>12500</v>
      </c>
      <c r="CI5869" s="35">
        <v>45717</v>
      </c>
      <c r="CJ5869" s="35"/>
      <c r="CK5869" s="36">
        <v>25000</v>
      </c>
      <c r="CL5869" s="26">
        <f t="shared" si="225"/>
        <v>12500</v>
      </c>
      <c r="CM5869" s="26"/>
      <c r="CR5869" s="26" t="str">
        <f t="shared" si="226"/>
        <v>('유광약품(주)', '305-86-34700', '대전광역시 동구 우암로 298 (가양동, 지하1층)', '8806538005737', '메코민캡슐 500mcg', 12500, '2025-03-01'),</v>
      </c>
    </row>
    <row r="5870" spans="79:96" x14ac:dyDescent="0.25">
      <c r="CA5870" s="29">
        <v>5867</v>
      </c>
      <c r="CB5870" s="50"/>
      <c r="CC5870" s="55" t="s">
        <v>9038</v>
      </c>
      <c r="CD5870" s="31" t="s">
        <v>9039</v>
      </c>
      <c r="CE5870" s="55" t="s">
        <v>9040</v>
      </c>
      <c r="CF5870" s="32" t="s">
        <v>2934</v>
      </c>
      <c r="CG5870" s="33" t="s">
        <v>2168</v>
      </c>
      <c r="CH5870" s="34">
        <v>15000</v>
      </c>
      <c r="CI5870" s="35">
        <v>45717</v>
      </c>
      <c r="CJ5870" s="35"/>
      <c r="CK5870" s="36">
        <v>30000</v>
      </c>
      <c r="CL5870" s="26">
        <f t="shared" si="225"/>
        <v>15000</v>
      </c>
      <c r="CM5870" s="26"/>
      <c r="CR5870" s="26" t="str">
        <f t="shared" si="226"/>
        <v>('뉴굿모닝약국', '315-08-62317', '대전광역시 서구 계룡로 607 ,1층(탄방동, 굿모닝크리닉)', '8806538009926', '신일디클로페낙나트륨정 25mg', 15000, '2025-03-01'),</v>
      </c>
    </row>
    <row r="5871" spans="79:96" x14ac:dyDescent="0.25">
      <c r="CA5871" s="29">
        <v>5868</v>
      </c>
      <c r="CB5871" s="50"/>
      <c r="CC5871" s="55" t="s">
        <v>9041</v>
      </c>
      <c r="CD5871" s="31" t="s">
        <v>9042</v>
      </c>
      <c r="CE5871" s="55" t="s">
        <v>9043</v>
      </c>
      <c r="CF5871" s="32" t="s">
        <v>2934</v>
      </c>
      <c r="CG5871" s="33" t="s">
        <v>2168</v>
      </c>
      <c r="CH5871" s="34">
        <v>15000</v>
      </c>
      <c r="CI5871" s="35">
        <v>45717</v>
      </c>
      <c r="CJ5871" s="35"/>
      <c r="CK5871" s="36">
        <v>30000</v>
      </c>
      <c r="CL5871" s="26">
        <f t="shared" si="225"/>
        <v>15000</v>
      </c>
      <c r="CM5871" s="26"/>
      <c r="CR5871" s="26" t="str">
        <f t="shared" si="226"/>
        <v>('나래온누리약국', '305-29-33542', '대전광역시 중구 중교로 74 (대흥동)', '8806538009926', '신일디클로페낙나트륨정 25mg', 15000, '2025-03-01'),</v>
      </c>
    </row>
    <row r="5872" spans="79:96" x14ac:dyDescent="0.25">
      <c r="CA5872" s="29">
        <v>5869</v>
      </c>
      <c r="CB5872" s="50"/>
      <c r="CC5872" s="55" t="s">
        <v>9044</v>
      </c>
      <c r="CD5872" s="31" t="s">
        <v>9045</v>
      </c>
      <c r="CE5872" s="55" t="s">
        <v>9046</v>
      </c>
      <c r="CF5872" s="32" t="s">
        <v>2043</v>
      </c>
      <c r="CG5872" s="33" t="s">
        <v>2044</v>
      </c>
      <c r="CH5872" s="34">
        <v>10250</v>
      </c>
      <c r="CI5872" s="35">
        <v>45717</v>
      </c>
      <c r="CJ5872" s="35"/>
      <c r="CK5872" s="36">
        <v>20500</v>
      </c>
      <c r="CL5872" s="26">
        <f t="shared" si="225"/>
        <v>10250</v>
      </c>
      <c r="CM5872" s="26"/>
      <c r="CR5872" s="26" t="str">
        <f t="shared" si="226"/>
        <v>('충일약국', '212-39-97054', '충청북도 충주시 충인2길 11(충의동)', '8806538026428', '티니다진정 150mg', 10250, '2025-03-01'),</v>
      </c>
    </row>
    <row r="5873" spans="79:96" x14ac:dyDescent="0.25">
      <c r="CA5873" s="29">
        <v>5870</v>
      </c>
      <c r="CB5873" s="50"/>
      <c r="CC5873" s="55" t="s">
        <v>1208</v>
      </c>
      <c r="CD5873" s="31" t="s">
        <v>9047</v>
      </c>
      <c r="CE5873" s="55" t="s">
        <v>9048</v>
      </c>
      <c r="CF5873" s="32" t="s">
        <v>2043</v>
      </c>
      <c r="CG5873" s="33" t="s">
        <v>2044</v>
      </c>
      <c r="CH5873" s="34">
        <v>20500</v>
      </c>
      <c r="CI5873" s="35">
        <v>45689</v>
      </c>
      <c r="CJ5873" s="35"/>
      <c r="CK5873" s="36">
        <v>41000</v>
      </c>
      <c r="CL5873" s="26">
        <f t="shared" si="225"/>
        <v>20500</v>
      </c>
      <c r="CM5873" s="26"/>
      <c r="CR5873" s="26" t="str">
        <f t="shared" si="226"/>
        <v>('굿모닝약국', '877-08-02272', '경기도 안성시 중앙로 368(석정동)', '8806538026428', '티니다진정 150mg', 20500, '2025-02-01'),</v>
      </c>
    </row>
    <row r="5874" spans="79:96" x14ac:dyDescent="0.25">
      <c r="CA5874" s="29">
        <v>5871</v>
      </c>
      <c r="CB5874" s="50"/>
      <c r="CC5874" s="55" t="s">
        <v>9049</v>
      </c>
      <c r="CD5874" s="31" t="s">
        <v>9050</v>
      </c>
      <c r="CE5874" s="55" t="s">
        <v>9051</v>
      </c>
      <c r="CF5874" s="32" t="s">
        <v>2101</v>
      </c>
      <c r="CG5874" s="33" t="s">
        <v>1215</v>
      </c>
      <c r="CH5874" s="34">
        <v>1410</v>
      </c>
      <c r="CI5874" s="35">
        <v>45658</v>
      </c>
      <c r="CJ5874" s="35"/>
      <c r="CK5874" s="36">
        <v>2820</v>
      </c>
      <c r="CL5874" s="26">
        <f t="shared" si="225"/>
        <v>1410</v>
      </c>
      <c r="CM5874" s="26"/>
      <c r="CR5874" s="26" t="str">
        <f t="shared" si="226"/>
        <v>('활기찬약국', '340-76-00015', '충청남도 천안시 동남구 통정5로 57, 2층(신방동)', '8806538048215', '신일아테놀올정 25mg', 1410, '2025-01-01'),</v>
      </c>
    </row>
    <row r="5875" spans="79:96" x14ac:dyDescent="0.25">
      <c r="CA5875" s="29">
        <v>5872</v>
      </c>
      <c r="CB5875" s="50"/>
      <c r="CC5875" s="55" t="s">
        <v>9052</v>
      </c>
      <c r="CD5875" s="31" t="s">
        <v>9053</v>
      </c>
      <c r="CE5875" s="55" t="s">
        <v>9054</v>
      </c>
      <c r="CF5875" s="32" t="s">
        <v>2101</v>
      </c>
      <c r="CG5875" s="33" t="s">
        <v>1215</v>
      </c>
      <c r="CH5875" s="34">
        <v>-1410</v>
      </c>
      <c r="CI5875" s="35">
        <v>45717</v>
      </c>
      <c r="CJ5875" s="35"/>
      <c r="CK5875" s="36">
        <v>-2820</v>
      </c>
      <c r="CL5875" s="26">
        <f t="shared" si="225"/>
        <v>-1410</v>
      </c>
      <c r="CM5875" s="26"/>
      <c r="CR5875" s="26" t="str">
        <f t="shared" si="226"/>
        <v>('드림약국', '204-02-59825', '충청남도 아산시 시장길25번길 2 (온천동)', '8806538048215', '신일아테놀올정 25mg', -1410, '2025-03-01'),</v>
      </c>
    </row>
    <row r="5876" spans="79:96" x14ac:dyDescent="0.25">
      <c r="CA5876" s="29">
        <v>5873</v>
      </c>
      <c r="CB5876" s="50"/>
      <c r="CC5876" s="55" t="s">
        <v>924</v>
      </c>
      <c r="CD5876" s="31" t="s">
        <v>9055</v>
      </c>
      <c r="CE5876" s="55" t="s">
        <v>9056</v>
      </c>
      <c r="CF5876" s="32" t="s">
        <v>1077</v>
      </c>
      <c r="CG5876" s="33" t="s">
        <v>1078</v>
      </c>
      <c r="CH5876" s="34">
        <v>13750</v>
      </c>
      <c r="CI5876" s="35">
        <v>45717</v>
      </c>
      <c r="CJ5876" s="35"/>
      <c r="CK5876" s="36">
        <v>27500</v>
      </c>
      <c r="CL5876" s="26">
        <f t="shared" si="225"/>
        <v>13750</v>
      </c>
      <c r="CM5876" s="26"/>
      <c r="CR5876" s="26" t="str">
        <f t="shared" si="226"/>
        <v>('정다운약국', '224-07-88523', '충청북도 청주시 상당구 남일면 효촌송암1길 3', '8806538056425', '프로나지액 25mL', 13750, '2025-03-01'),</v>
      </c>
    </row>
    <row r="5877" spans="79:96" x14ac:dyDescent="0.25">
      <c r="CA5877" s="29">
        <v>5874</v>
      </c>
      <c r="CB5877" s="50"/>
      <c r="CC5877" s="55" t="s">
        <v>9057</v>
      </c>
      <c r="CD5877" s="31" t="s">
        <v>9058</v>
      </c>
      <c r="CE5877" s="55" t="s">
        <v>9059</v>
      </c>
      <c r="CF5877" s="32" t="s">
        <v>1077</v>
      </c>
      <c r="CG5877" s="33" t="s">
        <v>1078</v>
      </c>
      <c r="CH5877" s="34">
        <v>13750</v>
      </c>
      <c r="CI5877" s="35">
        <v>45717</v>
      </c>
      <c r="CJ5877" s="35"/>
      <c r="CK5877" s="36">
        <v>27500</v>
      </c>
      <c r="CL5877" s="26">
        <f t="shared" si="225"/>
        <v>13750</v>
      </c>
      <c r="CM5877" s="26"/>
      <c r="CR5877" s="26" t="str">
        <f t="shared" si="226"/>
        <v>('갑자약국', '125-19-50102', '충청남도 아산시 배방읍 용연로 84-7', '8806538056425', '프로나지액 25mL', 13750, '2025-03-01'),</v>
      </c>
    </row>
    <row r="5878" spans="79:96" x14ac:dyDescent="0.25">
      <c r="CA5878" s="29">
        <v>5875</v>
      </c>
      <c r="CB5878" s="50"/>
      <c r="CC5878" s="55" t="s">
        <v>9060</v>
      </c>
      <c r="CD5878" s="31" t="s">
        <v>9061</v>
      </c>
      <c r="CE5878" s="55" t="s">
        <v>9062</v>
      </c>
      <c r="CF5878" s="32" t="s">
        <v>1077</v>
      </c>
      <c r="CG5878" s="33" t="s">
        <v>1078</v>
      </c>
      <c r="CH5878" s="34">
        <v>11000</v>
      </c>
      <c r="CI5878" s="35">
        <v>45717</v>
      </c>
      <c r="CJ5878" s="35"/>
      <c r="CK5878" s="36">
        <v>22000</v>
      </c>
      <c r="CL5878" s="26">
        <f t="shared" si="225"/>
        <v>11000</v>
      </c>
      <c r="CM5878" s="26"/>
      <c r="CR5878" s="26" t="str">
        <f t="shared" si="226"/>
        <v>('청우약국', '305-14-59489', '대전광역시 동구 옥천로180번길 18 (판암동)', '8806538056425', '프로나지액 25mL', 11000, '2025-03-01'),</v>
      </c>
    </row>
    <row r="5879" spans="79:96" x14ac:dyDescent="0.25">
      <c r="CA5879" s="29">
        <v>5876</v>
      </c>
      <c r="CB5879" s="50"/>
      <c r="CC5879" s="55" t="s">
        <v>9063</v>
      </c>
      <c r="CD5879" s="31" t="s">
        <v>9064</v>
      </c>
      <c r="CE5879" s="55" t="s">
        <v>9065</v>
      </c>
      <c r="CF5879" s="32" t="s">
        <v>1077</v>
      </c>
      <c r="CG5879" s="33" t="s">
        <v>1078</v>
      </c>
      <c r="CH5879" s="34">
        <v>8250</v>
      </c>
      <c r="CI5879" s="35">
        <v>45717</v>
      </c>
      <c r="CJ5879" s="35"/>
      <c r="CK5879" s="36">
        <v>16500</v>
      </c>
      <c r="CL5879" s="26">
        <f t="shared" si="225"/>
        <v>8250</v>
      </c>
      <c r="CM5879" s="26"/>
      <c r="CR5879" s="26" t="str">
        <f t="shared" si="226"/>
        <v>('선인약국', '169-20-00059', '대전광역시 동구 대전로815번길 133 (삼성동)', '8806538056425', '프로나지액 25mL', 8250, '2025-03-01'),</v>
      </c>
    </row>
    <row r="5880" spans="79:96" x14ac:dyDescent="0.25">
      <c r="CA5880" s="29">
        <v>5877</v>
      </c>
      <c r="CB5880" s="50"/>
      <c r="CC5880" s="55" t="s">
        <v>3168</v>
      </c>
      <c r="CD5880" s="31" t="s">
        <v>9066</v>
      </c>
      <c r="CE5880" s="55" t="s">
        <v>9067</v>
      </c>
      <c r="CF5880" s="32" t="s">
        <v>1077</v>
      </c>
      <c r="CG5880" s="33" t="s">
        <v>1078</v>
      </c>
      <c r="CH5880" s="34">
        <v>27500</v>
      </c>
      <c r="CI5880" s="35">
        <v>45717</v>
      </c>
      <c r="CJ5880" s="35"/>
      <c r="CK5880" s="36">
        <v>55000</v>
      </c>
      <c r="CL5880" s="26">
        <f t="shared" si="225"/>
        <v>27500</v>
      </c>
      <c r="CM5880" s="26"/>
      <c r="CR5880" s="26" t="str">
        <f t="shared" si="226"/>
        <v>('오약국', '305-10-75652', '대전광역시 동구 옥천로180번길 4 (판암동)', '8806538056425', '프로나지액 25mL', 27500, '2025-03-01'),</v>
      </c>
    </row>
    <row r="5881" spans="79:96" x14ac:dyDescent="0.25">
      <c r="CA5881" s="29">
        <v>5878</v>
      </c>
      <c r="CB5881" s="50"/>
      <c r="CC5881" s="55" t="s">
        <v>9068</v>
      </c>
      <c r="CD5881" s="31" t="s">
        <v>9069</v>
      </c>
      <c r="CE5881" s="55" t="s">
        <v>9070</v>
      </c>
      <c r="CF5881" s="32" t="s">
        <v>1077</v>
      </c>
      <c r="CG5881" s="33" t="s">
        <v>1078</v>
      </c>
      <c r="CH5881" s="34">
        <v>8250</v>
      </c>
      <c r="CI5881" s="35">
        <v>45717</v>
      </c>
      <c r="CJ5881" s="35"/>
      <c r="CK5881" s="36">
        <v>16500</v>
      </c>
      <c r="CL5881" s="26">
        <f t="shared" si="225"/>
        <v>8250</v>
      </c>
      <c r="CM5881" s="26"/>
      <c r="CR5881" s="26" t="str">
        <f t="shared" si="226"/>
        <v>('건강제일약국', '180-53-00471', '대전광역시 동구 동대전로 90(대동)', '8806538056425', '프로나지액 25mL', 8250, '2025-03-01'),</v>
      </c>
    </row>
    <row r="5882" spans="79:96" x14ac:dyDescent="0.25">
      <c r="CA5882" s="29">
        <v>5879</v>
      </c>
      <c r="CB5882" s="50"/>
      <c r="CC5882" s="55" t="s">
        <v>9071</v>
      </c>
      <c r="CD5882" s="31" t="s">
        <v>5359</v>
      </c>
      <c r="CE5882" s="55" t="s">
        <v>9072</v>
      </c>
      <c r="CF5882" s="32" t="s">
        <v>1077</v>
      </c>
      <c r="CG5882" s="33" t="s">
        <v>1078</v>
      </c>
      <c r="CH5882" s="34">
        <v>5500</v>
      </c>
      <c r="CI5882" s="35">
        <v>45689</v>
      </c>
      <c r="CJ5882" s="35"/>
      <c r="CK5882" s="36">
        <v>11000</v>
      </c>
      <c r="CL5882" s="26">
        <f t="shared" si="225"/>
        <v>5500</v>
      </c>
      <c r="CM5882" s="26"/>
      <c r="CR5882" s="26" t="str">
        <f t="shared" si="226"/>
        <v>('성민약국', '305-12-35203', '대전광역시 중구 문창로 3(부사동)', '8806538056425', '프로나지액 25mL', 5500, '2025-02-01'),</v>
      </c>
    </row>
    <row r="5883" spans="79:96" x14ac:dyDescent="0.25">
      <c r="CA5883" s="29">
        <v>5880</v>
      </c>
      <c r="CB5883" s="50"/>
      <c r="CC5883" s="55" t="s">
        <v>9073</v>
      </c>
      <c r="CD5883" s="31" t="s">
        <v>9074</v>
      </c>
      <c r="CE5883" s="55" t="s">
        <v>9075</v>
      </c>
      <c r="CF5883" s="32" t="s">
        <v>1077</v>
      </c>
      <c r="CG5883" s="33" t="s">
        <v>1078</v>
      </c>
      <c r="CH5883" s="34">
        <v>13750</v>
      </c>
      <c r="CI5883" s="35">
        <v>45658</v>
      </c>
      <c r="CJ5883" s="35"/>
      <c r="CK5883" s="36">
        <v>27500</v>
      </c>
      <c r="CL5883" s="26">
        <f t="shared" si="225"/>
        <v>13750</v>
      </c>
      <c r="CM5883" s="26"/>
      <c r="CR5883" s="26" t="str">
        <f t="shared" si="226"/>
        <v>('심온누리약국', '306-26-39723', '대전광역시 중구 태평로 107 (태평동)', '8806538056425', '프로나지액 25mL', 13750, '2025-01-01'),</v>
      </c>
    </row>
    <row r="5884" spans="79:96" x14ac:dyDescent="0.25">
      <c r="CA5884" s="29">
        <v>5881</v>
      </c>
      <c r="CB5884" s="50"/>
      <c r="CC5884" s="55" t="s">
        <v>924</v>
      </c>
      <c r="CD5884" s="31" t="s">
        <v>9076</v>
      </c>
      <c r="CE5884" s="55" t="s">
        <v>9077</v>
      </c>
      <c r="CF5884" s="32" t="s">
        <v>1077</v>
      </c>
      <c r="CG5884" s="33" t="s">
        <v>1078</v>
      </c>
      <c r="CH5884" s="34">
        <v>27500</v>
      </c>
      <c r="CI5884" s="35">
        <v>45717</v>
      </c>
      <c r="CJ5884" s="35"/>
      <c r="CK5884" s="36">
        <v>55000</v>
      </c>
      <c r="CL5884" s="26">
        <f t="shared" si="225"/>
        <v>27500</v>
      </c>
      <c r="CM5884" s="26"/>
      <c r="CR5884" s="26" t="str">
        <f t="shared" si="226"/>
        <v>('정다운약국', '420-68-00427', '대전광역시 동구 동부로73번길 20-7, 1층(용운동, 동서연합크리닉)', '8806538056425', '프로나지액 25mL', 27500, '2025-03-01'),</v>
      </c>
    </row>
    <row r="5885" spans="79:96" x14ac:dyDescent="0.25">
      <c r="CA5885" s="29">
        <v>5882</v>
      </c>
      <c r="CB5885" s="50"/>
      <c r="CC5885" s="55" t="s">
        <v>9073</v>
      </c>
      <c r="CD5885" s="31" t="s">
        <v>9074</v>
      </c>
      <c r="CE5885" s="55" t="s">
        <v>9075</v>
      </c>
      <c r="CF5885" s="32" t="s">
        <v>1077</v>
      </c>
      <c r="CG5885" s="33" t="s">
        <v>1078</v>
      </c>
      <c r="CH5885" s="34">
        <v>13750</v>
      </c>
      <c r="CI5885" s="35">
        <v>45717</v>
      </c>
      <c r="CJ5885" s="35"/>
      <c r="CK5885" s="36">
        <v>27500</v>
      </c>
      <c r="CL5885" s="26">
        <f t="shared" si="225"/>
        <v>13750</v>
      </c>
      <c r="CM5885" s="26"/>
      <c r="CR5885" s="26" t="str">
        <f t="shared" si="226"/>
        <v>('심온누리약국', '306-26-39723', '대전광역시 중구 태평로 107 (태평동)', '8806538056425', '프로나지액 25mL', 13750, '2025-03-01'),</v>
      </c>
    </row>
    <row r="5886" spans="79:96" x14ac:dyDescent="0.25">
      <c r="CA5886" s="29">
        <v>5883</v>
      </c>
      <c r="CB5886" s="50"/>
      <c r="CC5886" s="55" t="s">
        <v>9057</v>
      </c>
      <c r="CD5886" s="31" t="s">
        <v>9058</v>
      </c>
      <c r="CE5886" s="55" t="s">
        <v>9059</v>
      </c>
      <c r="CF5886" s="32" t="s">
        <v>1077</v>
      </c>
      <c r="CG5886" s="33" t="s">
        <v>1078</v>
      </c>
      <c r="CH5886" s="34">
        <v>13750</v>
      </c>
      <c r="CI5886" s="35">
        <v>45717</v>
      </c>
      <c r="CJ5886" s="35"/>
      <c r="CK5886" s="36">
        <v>27500</v>
      </c>
      <c r="CL5886" s="26">
        <f t="shared" si="225"/>
        <v>13750</v>
      </c>
      <c r="CM5886" s="26"/>
      <c r="CR5886" s="26" t="str">
        <f t="shared" si="226"/>
        <v>('갑자약국', '125-19-50102', '충청남도 아산시 배방읍 용연로 84-7', '8806538056425', '프로나지액 25mL', 13750, '2025-03-01'),</v>
      </c>
    </row>
    <row r="5887" spans="79:96" x14ac:dyDescent="0.25">
      <c r="CA5887" s="29">
        <v>5884</v>
      </c>
      <c r="CB5887" s="50"/>
      <c r="CC5887" s="55" t="s">
        <v>1220</v>
      </c>
      <c r="CD5887" s="31" t="s">
        <v>9078</v>
      </c>
      <c r="CE5887" s="55" t="s">
        <v>9079</v>
      </c>
      <c r="CF5887" s="32" t="s">
        <v>1212</v>
      </c>
      <c r="CG5887" s="33" t="s">
        <v>1213</v>
      </c>
      <c r="CH5887" s="34">
        <v>-8715</v>
      </c>
      <c r="CI5887" s="35">
        <v>45717</v>
      </c>
      <c r="CJ5887" s="35"/>
      <c r="CK5887" s="36">
        <v>-17430</v>
      </c>
      <c r="CL5887" s="26">
        <f t="shared" si="225"/>
        <v>-8715</v>
      </c>
      <c r="CM5887" s="26"/>
      <c r="CR5887" s="26" t="str">
        <f t="shared" si="226"/>
        <v>('은하약국', '188-23-00726', '경기도 양평군 용문면 용문로 375-1 (다문리)', '8806538001517', '다이뉴에이치알정 600mg', -8715, '2025-03-01'),</v>
      </c>
    </row>
    <row r="5888" spans="79:96" x14ac:dyDescent="0.25">
      <c r="CA5888" s="29">
        <v>5885</v>
      </c>
      <c r="CB5888" s="50"/>
      <c r="CC5888" s="55" t="s">
        <v>1287</v>
      </c>
      <c r="CD5888" s="31" t="s">
        <v>9080</v>
      </c>
      <c r="CE5888" s="55" t="s">
        <v>9081</v>
      </c>
      <c r="CF5888" s="32" t="s">
        <v>1212</v>
      </c>
      <c r="CG5888" s="33" t="s">
        <v>1213</v>
      </c>
      <c r="CH5888" s="34">
        <v>-8715</v>
      </c>
      <c r="CI5888" s="35">
        <v>45717</v>
      </c>
      <c r="CJ5888" s="35"/>
      <c r="CK5888" s="36">
        <v>-17430</v>
      </c>
      <c r="CL5888" s="26">
        <f t="shared" si="225"/>
        <v>-8715</v>
      </c>
      <c r="CM5888" s="26"/>
      <c r="CR5888" s="26" t="str">
        <f t="shared" si="226"/>
        <v>('수정온누리약국', '895-67-00304', '강원도 횡성군 횡성읍 한우로 306 (읍상리)', '8806538001517', '다이뉴에이치알정 600mg', -8715, '2025-03-01'),</v>
      </c>
    </row>
    <row r="5889" spans="79:96" x14ac:dyDescent="0.25">
      <c r="CA5889" s="29">
        <v>5886</v>
      </c>
      <c r="CB5889" s="50"/>
      <c r="CC5889" s="55" t="s">
        <v>9082</v>
      </c>
      <c r="CD5889" s="31" t="s">
        <v>9083</v>
      </c>
      <c r="CE5889" s="55" t="s">
        <v>9084</v>
      </c>
      <c r="CF5889" s="32" t="s">
        <v>1259</v>
      </c>
      <c r="CG5889" s="33" t="s">
        <v>1260</v>
      </c>
      <c r="CH5889" s="34">
        <v>12500</v>
      </c>
      <c r="CI5889" s="35">
        <v>45717</v>
      </c>
      <c r="CJ5889" s="35"/>
      <c r="CK5889" s="36">
        <v>25000</v>
      </c>
      <c r="CL5889" s="26">
        <f t="shared" si="225"/>
        <v>12500</v>
      </c>
      <c r="CM5889" s="26"/>
      <c r="CR5889" s="26" t="str">
        <f t="shared" si="226"/>
        <v>('춘천보룡약국', '210-05-25995', '강원도 춘천시 후석로 284-1 (후평동, 엘지전자)', '8806538005737', '메코민캡슐 500mcg', 12500, '2025-03-01'),</v>
      </c>
    </row>
    <row r="5890" spans="79:96" x14ac:dyDescent="0.25">
      <c r="CA5890" s="29">
        <v>5887</v>
      </c>
      <c r="CB5890" s="50"/>
      <c r="CC5890" s="55" t="s">
        <v>9085</v>
      </c>
      <c r="CD5890" s="31" t="s">
        <v>9086</v>
      </c>
      <c r="CE5890" s="55" t="s">
        <v>9087</v>
      </c>
      <c r="CF5890" s="32" t="s">
        <v>1259</v>
      </c>
      <c r="CG5890" s="33" t="s">
        <v>1260</v>
      </c>
      <c r="CH5890" s="34">
        <v>12500</v>
      </c>
      <c r="CI5890" s="35">
        <v>45717</v>
      </c>
      <c r="CJ5890" s="35"/>
      <c r="CK5890" s="36">
        <v>25000</v>
      </c>
      <c r="CL5890" s="26">
        <f t="shared" si="225"/>
        <v>12500</v>
      </c>
      <c r="CM5890" s="26"/>
      <c r="CR5890" s="26" t="str">
        <f t="shared" si="226"/>
        <v>('지성약국', '221-01-38361', '강원도 춘천시 춘천로296번길 4 (후평동)', '8806538005737', '메코민캡슐 500mcg', 12500, '2025-03-01'),</v>
      </c>
    </row>
    <row r="5891" spans="79:96" x14ac:dyDescent="0.25">
      <c r="CA5891" s="29">
        <v>5888</v>
      </c>
      <c r="CB5891" s="50"/>
      <c r="CC5891" s="55" t="s">
        <v>956</v>
      </c>
      <c r="CD5891" s="31" t="s">
        <v>1578</v>
      </c>
      <c r="CE5891" s="55" t="s">
        <v>1906</v>
      </c>
      <c r="CF5891" s="32" t="s">
        <v>1907</v>
      </c>
      <c r="CG5891" s="33" t="s">
        <v>1722</v>
      </c>
      <c r="CH5891" s="34">
        <v>5355</v>
      </c>
      <c r="CI5891" s="35">
        <v>45689</v>
      </c>
      <c r="CJ5891" s="35"/>
      <c r="CK5891" s="36">
        <v>10710</v>
      </c>
      <c r="CL5891" s="26">
        <f t="shared" si="225"/>
        <v>5355</v>
      </c>
      <c r="CM5891" s="26"/>
      <c r="CR5891" s="26" t="str">
        <f t="shared" si="226"/>
        <v>('봄날약국', '201-22-93079', '서울특별시 강동구 고덕로 380, 상가2 206호 (상일동, 고덕아르테온아파트(상가2동))', '8806538003313', '레보라정 25mg', 5355, '2025-02-01'),</v>
      </c>
    </row>
    <row r="5892" spans="79:96" x14ac:dyDescent="0.25">
      <c r="CA5892" s="29">
        <v>5889</v>
      </c>
      <c r="CB5892" s="50"/>
      <c r="CC5892" s="55" t="s">
        <v>9088</v>
      </c>
      <c r="CD5892" s="31" t="s">
        <v>7564</v>
      </c>
      <c r="CE5892" s="55" t="s">
        <v>9089</v>
      </c>
      <c r="CF5892" s="32" t="s">
        <v>1907</v>
      </c>
      <c r="CG5892" s="33" t="s">
        <v>1722</v>
      </c>
      <c r="CH5892" s="34">
        <v>3570</v>
      </c>
      <c r="CI5892" s="35">
        <v>45658</v>
      </c>
      <c r="CJ5892" s="35"/>
      <c r="CK5892" s="36">
        <v>7140</v>
      </c>
      <c r="CL5892" s="26">
        <f t="shared" si="225"/>
        <v>3570</v>
      </c>
      <c r="CM5892" s="26"/>
      <c r="CR5892" s="26" t="str">
        <f t="shared" si="226"/>
        <v>('온누리엄마손약국', '215-16-65630', '서울특별시 송파구 송파대로 415 (석촌동)', '8806538003313', '레보라정 25mg', 3570, '2025-01-01'),</v>
      </c>
    </row>
    <row r="5893" spans="79:96" x14ac:dyDescent="0.25">
      <c r="CA5893" s="29">
        <v>5890</v>
      </c>
      <c r="CB5893" s="50"/>
      <c r="CC5893" s="55" t="s">
        <v>913</v>
      </c>
      <c r="CD5893" s="31" t="s">
        <v>914</v>
      </c>
      <c r="CE5893" s="55" t="s">
        <v>3288</v>
      </c>
      <c r="CF5893" s="32" t="s">
        <v>3042</v>
      </c>
      <c r="CG5893" s="33" t="s">
        <v>537</v>
      </c>
      <c r="CH5893" s="34">
        <v>13650</v>
      </c>
      <c r="CI5893" s="35">
        <v>45717</v>
      </c>
      <c r="CJ5893" s="35"/>
      <c r="CK5893" s="36">
        <v>27300</v>
      </c>
      <c r="CL5893" s="26">
        <f t="shared" ref="CL5893:CL5956" si="227">IFERROR(CK5893/2,"")</f>
        <v>13650</v>
      </c>
      <c r="CM5893" s="26"/>
      <c r="CR5893" s="26" t="str">
        <f t="shared" ref="CR5893:CR5956" si="228">IFERROR("('"&amp;CC5893&amp;"', '"&amp;CD5893&amp;"', '"&amp;CE5893&amp;"', '"&amp;CF5893&amp;"', '"&amp;CG5893&amp;"', "&amp;CH5893&amp;", '"&amp;TEXT(CI5893,"YYYY-MM-DD")&amp;"'),","")</f>
        <v>('봄약국', '132-23-42441', '서울특별시 종로구 지봉로 37-1 (창신동)', '8806538003610', '레오빌정 25mg', 13650, '2025-03-01'),</v>
      </c>
    </row>
    <row r="5894" spans="79:96" x14ac:dyDescent="0.25">
      <c r="CA5894" s="29">
        <v>5891</v>
      </c>
      <c r="CB5894" s="50"/>
      <c r="CC5894" s="55" t="s">
        <v>1668</v>
      </c>
      <c r="CD5894" s="31" t="s">
        <v>1669</v>
      </c>
      <c r="CE5894" s="55" t="s">
        <v>9090</v>
      </c>
      <c r="CF5894" s="32" t="s">
        <v>1259</v>
      </c>
      <c r="CG5894" s="33" t="s">
        <v>1260</v>
      </c>
      <c r="CH5894" s="34">
        <v>12500</v>
      </c>
      <c r="CI5894" s="35">
        <v>45717</v>
      </c>
      <c r="CJ5894" s="35"/>
      <c r="CK5894" s="36">
        <v>25000</v>
      </c>
      <c r="CL5894" s="26">
        <f t="shared" si="227"/>
        <v>12500</v>
      </c>
      <c r="CM5894" s="26"/>
      <c r="CR5894" s="26" t="str">
        <f t="shared" si="228"/>
        <v>('이안온누리약국', '204-26-34209', '서울특별시 중랑구 면목로 305 (면목동)', '8806538005737', '메코민캡슐 500mcg', 12500, '2025-03-01'),</v>
      </c>
    </row>
    <row r="5895" spans="79:96" x14ac:dyDescent="0.25">
      <c r="CA5895" s="29">
        <v>5892</v>
      </c>
      <c r="CB5895" s="50"/>
      <c r="CC5895" s="55" t="s">
        <v>1494</v>
      </c>
      <c r="CD5895" s="31" t="s">
        <v>1912</v>
      </c>
      <c r="CE5895" s="55" t="s">
        <v>1913</v>
      </c>
      <c r="CF5895" s="32" t="s">
        <v>1259</v>
      </c>
      <c r="CG5895" s="33" t="s">
        <v>1260</v>
      </c>
      <c r="CH5895" s="34">
        <v>12500</v>
      </c>
      <c r="CI5895" s="35">
        <v>45717</v>
      </c>
      <c r="CJ5895" s="35"/>
      <c r="CK5895" s="36">
        <v>25000</v>
      </c>
      <c r="CL5895" s="26">
        <f t="shared" si="227"/>
        <v>12500</v>
      </c>
      <c r="CM5895" s="26"/>
      <c r="CR5895" s="26" t="str">
        <f t="shared" si="228"/>
        <v>('신진약국', '209-05-19926', '서울특별시용산구 우사단로 2-1 1층-104 (보광동)', '8806538005737', '메코민캡슐 500mcg', 12500, '2025-03-01'),</v>
      </c>
    </row>
    <row r="5896" spans="79:96" x14ac:dyDescent="0.25">
      <c r="CA5896" s="29">
        <v>5893</v>
      </c>
      <c r="CB5896" s="50"/>
      <c r="CC5896" s="55" t="s">
        <v>1724</v>
      </c>
      <c r="CD5896" s="31" t="s">
        <v>1725</v>
      </c>
      <c r="CE5896" s="55" t="s">
        <v>1926</v>
      </c>
      <c r="CF5896" s="32" t="s">
        <v>1340</v>
      </c>
      <c r="CG5896" s="33" t="s">
        <v>1341</v>
      </c>
      <c r="CH5896" s="34">
        <v>-2790</v>
      </c>
      <c r="CI5896" s="35">
        <v>45717</v>
      </c>
      <c r="CJ5896" s="35"/>
      <c r="CK5896" s="36">
        <v>-5580</v>
      </c>
      <c r="CL5896" s="26">
        <f t="shared" si="227"/>
        <v>-2790</v>
      </c>
      <c r="CM5896" s="26"/>
      <c r="CR5896" s="26" t="str">
        <f t="shared" si="228"/>
        <v>('중의당약국', '215-17-27201', '서울특별시송파구 새말로 134 (문정동)', '8806538013640', '신일아테놀올정 50mg', -2790, '2025-03-01'),</v>
      </c>
    </row>
    <row r="5897" spans="79:96" x14ac:dyDescent="0.25">
      <c r="CA5897" s="29">
        <v>5894</v>
      </c>
      <c r="CB5897" s="50"/>
      <c r="CC5897" s="55" t="s">
        <v>9091</v>
      </c>
      <c r="CD5897" s="31" t="s">
        <v>1788</v>
      </c>
      <c r="CE5897" s="55" t="s">
        <v>1789</v>
      </c>
      <c r="CF5897" s="32" t="s">
        <v>1340</v>
      </c>
      <c r="CG5897" s="33" t="s">
        <v>1341</v>
      </c>
      <c r="CH5897" s="34">
        <v>5580</v>
      </c>
      <c r="CI5897" s="35">
        <v>45717</v>
      </c>
      <c r="CJ5897" s="35"/>
      <c r="CK5897" s="36">
        <v>11160</v>
      </c>
      <c r="CL5897" s="26">
        <f t="shared" si="227"/>
        <v>5580</v>
      </c>
      <c r="CM5897" s="26"/>
      <c r="CR5897" s="26" t="str">
        <f t="shared" si="228"/>
        <v>('송파태양약국', '215-06-19423', '서울특별시송파구 백제고분로48길 22 1 (방이동)', '8806538013640', '신일아테놀올정 50mg', 5580, '2025-03-01'),</v>
      </c>
    </row>
    <row r="5898" spans="79:96" x14ac:dyDescent="0.25">
      <c r="CA5898" s="29">
        <v>5895</v>
      </c>
      <c r="CB5898" s="50"/>
      <c r="CC5898" s="55" t="s">
        <v>9092</v>
      </c>
      <c r="CD5898" s="31" t="s">
        <v>1854</v>
      </c>
      <c r="CE5898" s="55" t="s">
        <v>1855</v>
      </c>
      <c r="CF5898" s="32" t="s">
        <v>732</v>
      </c>
      <c r="CG5898" s="33" t="s">
        <v>733</v>
      </c>
      <c r="CH5898" s="34">
        <v>11500</v>
      </c>
      <c r="CI5898" s="35">
        <v>45717</v>
      </c>
      <c r="CJ5898" s="35"/>
      <c r="CK5898" s="36">
        <v>23000</v>
      </c>
      <c r="CL5898" s="26">
        <f t="shared" si="227"/>
        <v>11500</v>
      </c>
      <c r="CM5898" s="26"/>
      <c r="CR5898" s="26" t="str">
        <f t="shared" si="228"/>
        <v>('가장친절한정문앞중앙약국', '114-03-73273', '서울특별시 송파구 강동대로 74 (풍납동)', '8806538017259', '신일피리독신정 50mg', 11500, '2025-03-01'),</v>
      </c>
    </row>
    <row r="5899" spans="79:96" x14ac:dyDescent="0.25">
      <c r="CA5899" s="29">
        <v>5896</v>
      </c>
      <c r="CB5899" s="50"/>
      <c r="CC5899" s="55" t="s">
        <v>1208</v>
      </c>
      <c r="CD5899" s="31" t="s">
        <v>9093</v>
      </c>
      <c r="CE5899" s="55" t="s">
        <v>9094</v>
      </c>
      <c r="CF5899" s="32" t="s">
        <v>2013</v>
      </c>
      <c r="CG5899" s="33" t="s">
        <v>1391</v>
      </c>
      <c r="CH5899" s="34">
        <v>-1425</v>
      </c>
      <c r="CI5899" s="35">
        <v>45717</v>
      </c>
      <c r="CJ5899" s="35"/>
      <c r="CK5899" s="36">
        <v>-2850</v>
      </c>
      <c r="CL5899" s="26">
        <f t="shared" si="227"/>
        <v>-1425</v>
      </c>
      <c r="CM5899" s="26"/>
      <c r="CR5899" s="26" t="str">
        <f t="shared" si="228"/>
        <v>('굿모닝약국', '727-36-00496', '서울특별시 송파구 오금로 420, 1층 (가락동, 한라산업개발빌딩)', '8806538026510', '티니다진정 500mg', -1425, '2025-03-01'),</v>
      </c>
    </row>
    <row r="5900" spans="79:96" x14ac:dyDescent="0.25">
      <c r="CA5900" s="29">
        <v>5897</v>
      </c>
      <c r="CB5900" s="50"/>
      <c r="CC5900" s="55" t="s">
        <v>9095</v>
      </c>
      <c r="CD5900" s="31" t="s">
        <v>9096</v>
      </c>
      <c r="CE5900" s="55" t="s">
        <v>9097</v>
      </c>
      <c r="CF5900" s="32" t="s">
        <v>2013</v>
      </c>
      <c r="CG5900" s="33" t="s">
        <v>1391</v>
      </c>
      <c r="CH5900" s="34">
        <v>-1425</v>
      </c>
      <c r="CI5900" s="35">
        <v>45689</v>
      </c>
      <c r="CJ5900" s="35"/>
      <c r="CK5900" s="36">
        <v>-2850</v>
      </c>
      <c r="CL5900" s="26">
        <f t="shared" si="227"/>
        <v>-1425</v>
      </c>
      <c r="CM5900" s="26"/>
      <c r="CR5900" s="26" t="str">
        <f t="shared" si="228"/>
        <v>('라온약국', '628-04-01843', '서울특별시 강남구 강남대로 318 ,', '8806538026510', '티니다진정 500mg', -1425, '2025-02-01'),</v>
      </c>
    </row>
    <row r="5901" spans="79:96" x14ac:dyDescent="0.25">
      <c r="CA5901" s="29">
        <v>5898</v>
      </c>
      <c r="CB5901" s="50"/>
      <c r="CC5901" s="55" t="s">
        <v>9098</v>
      </c>
      <c r="CD5901" s="31" t="s">
        <v>9099</v>
      </c>
      <c r="CE5901" s="55" t="s">
        <v>9100</v>
      </c>
      <c r="CF5901" s="32" t="s">
        <v>1001</v>
      </c>
      <c r="CG5901" s="33" t="s">
        <v>1002</v>
      </c>
      <c r="CH5901" s="34">
        <v>18960</v>
      </c>
      <c r="CI5901" s="35">
        <v>45658</v>
      </c>
      <c r="CJ5901" s="35"/>
      <c r="CK5901" s="36">
        <v>37920</v>
      </c>
      <c r="CL5901" s="26">
        <f t="shared" si="227"/>
        <v>18960</v>
      </c>
      <c r="CM5901" s="26"/>
      <c r="CR5901" s="26" t="str">
        <f t="shared" si="228"/>
        <v>('참약사 대장약국', '116-08-52814', '경기도 성남시 분당구 판교대장로6길 10, 107호(대장동)', '8806538027517', '프라빅정 75mg', 18960, '2025-01-01'),</v>
      </c>
    </row>
    <row r="5902" spans="79:96" x14ac:dyDescent="0.25">
      <c r="CA5902" s="29">
        <v>5899</v>
      </c>
      <c r="CB5902" s="50"/>
      <c r="CC5902" s="55" t="s">
        <v>1724</v>
      </c>
      <c r="CD5902" s="31" t="s">
        <v>1725</v>
      </c>
      <c r="CE5902" s="55" t="s">
        <v>1926</v>
      </c>
      <c r="CF5902" s="32" t="s">
        <v>1001</v>
      </c>
      <c r="CG5902" s="33" t="s">
        <v>1002</v>
      </c>
      <c r="CH5902" s="34">
        <v>18960</v>
      </c>
      <c r="CI5902" s="35">
        <v>45717</v>
      </c>
      <c r="CJ5902" s="35"/>
      <c r="CK5902" s="36">
        <v>37920</v>
      </c>
      <c r="CL5902" s="26">
        <f t="shared" si="227"/>
        <v>18960</v>
      </c>
      <c r="CM5902" s="26"/>
      <c r="CR5902" s="26" t="str">
        <f t="shared" si="228"/>
        <v>('중의당약국', '215-17-27201', '서울특별시송파구 새말로 134 (문정동)', '8806538027517', '프라빅정 75mg', 18960, '2025-03-01'),</v>
      </c>
    </row>
    <row r="5903" spans="79:96" x14ac:dyDescent="0.25">
      <c r="CA5903" s="29">
        <v>5900</v>
      </c>
      <c r="CB5903" s="50"/>
      <c r="CC5903" s="55" t="s">
        <v>9101</v>
      </c>
      <c r="CD5903" s="31" t="s">
        <v>1812</v>
      </c>
      <c r="CE5903" s="55" t="s">
        <v>1813</v>
      </c>
      <c r="CF5903" s="32" t="s">
        <v>1001</v>
      </c>
      <c r="CG5903" s="33" t="s">
        <v>1002</v>
      </c>
      <c r="CH5903" s="34">
        <v>18960</v>
      </c>
      <c r="CI5903" s="35">
        <v>45717</v>
      </c>
      <c r="CJ5903" s="35"/>
      <c r="CK5903" s="36">
        <v>37920</v>
      </c>
      <c r="CL5903" s="26">
        <f t="shared" si="227"/>
        <v>18960</v>
      </c>
      <c r="CM5903" s="26"/>
      <c r="CR5903" s="26" t="str">
        <f t="shared" si="228"/>
        <v>('신라약국', '126-17-14293', '경기도하남시 신장로 184 1층 (덕풍동)', '8806538027517', '프라빅정 75mg', 18960, '2025-03-01'),</v>
      </c>
    </row>
    <row r="5904" spans="79:96" x14ac:dyDescent="0.25">
      <c r="CA5904" s="29">
        <v>5901</v>
      </c>
      <c r="CB5904" s="50"/>
      <c r="CC5904" s="55" t="s">
        <v>9101</v>
      </c>
      <c r="CD5904" s="31" t="s">
        <v>1812</v>
      </c>
      <c r="CE5904" s="55" t="s">
        <v>1813</v>
      </c>
      <c r="CF5904" s="32" t="s">
        <v>1001</v>
      </c>
      <c r="CG5904" s="33" t="s">
        <v>1002</v>
      </c>
      <c r="CH5904" s="34">
        <v>18960</v>
      </c>
      <c r="CI5904" s="35">
        <v>45717</v>
      </c>
      <c r="CJ5904" s="35"/>
      <c r="CK5904" s="36">
        <v>37920</v>
      </c>
      <c r="CL5904" s="26">
        <f t="shared" si="227"/>
        <v>18960</v>
      </c>
      <c r="CM5904" s="26"/>
      <c r="CR5904" s="26" t="str">
        <f t="shared" si="228"/>
        <v>('신라약국', '126-17-14293', '경기도하남시 신장로 184 1층 (덕풍동)', '8806538027517', '프라빅정 75mg', 18960, '2025-03-01'),</v>
      </c>
    </row>
    <row r="5905" spans="79:96" x14ac:dyDescent="0.25">
      <c r="CA5905" s="29">
        <v>5902</v>
      </c>
      <c r="CB5905" s="50"/>
      <c r="CC5905" s="55" t="s">
        <v>9102</v>
      </c>
      <c r="CD5905" s="31" t="s">
        <v>9103</v>
      </c>
      <c r="CE5905" s="55" t="s">
        <v>9104</v>
      </c>
      <c r="CF5905" s="32" t="s">
        <v>499</v>
      </c>
      <c r="CG5905" s="33" t="s">
        <v>500</v>
      </c>
      <c r="CH5905" s="34">
        <v>10380</v>
      </c>
      <c r="CI5905" s="35">
        <v>45717</v>
      </c>
      <c r="CJ5905" s="35"/>
      <c r="CK5905" s="36">
        <v>20760</v>
      </c>
      <c r="CL5905" s="26">
        <f t="shared" si="227"/>
        <v>10380</v>
      </c>
      <c r="CM5905" s="26"/>
      <c r="CR5905" s="26" t="str">
        <f t="shared" si="228"/>
        <v>('경애약국', '205-44-16945', '서울특별시 동대문구 사가정로25길 18 (장안동)', '8806538049823', '하이엘정 5mg', 10380, '2025-03-01'),</v>
      </c>
    </row>
    <row r="5906" spans="79:96" x14ac:dyDescent="0.25">
      <c r="CA5906" s="29">
        <v>5903</v>
      </c>
      <c r="CB5906" s="50"/>
      <c r="CC5906" s="55" t="s">
        <v>2297</v>
      </c>
      <c r="CD5906" s="31" t="s">
        <v>2298</v>
      </c>
      <c r="CE5906" s="55" t="s">
        <v>9105</v>
      </c>
      <c r="CF5906" s="32" t="s">
        <v>499</v>
      </c>
      <c r="CG5906" s="33" t="s">
        <v>500</v>
      </c>
      <c r="CH5906" s="34">
        <v>5190</v>
      </c>
      <c r="CI5906" s="35">
        <v>45717</v>
      </c>
      <c r="CJ5906" s="35"/>
      <c r="CK5906" s="36">
        <v>10380</v>
      </c>
      <c r="CL5906" s="26">
        <f t="shared" si="227"/>
        <v>5190</v>
      </c>
      <c r="CM5906" s="26"/>
      <c r="CR5906" s="26" t="str">
        <f t="shared" si="228"/>
        <v>('평강약국', '215-03-22795', '경기도남양주시 덕소로 87 (와부읍)', '8806538049823', '하이엘정 5mg', 5190, '2025-03-01'),</v>
      </c>
    </row>
    <row r="5907" spans="79:96" x14ac:dyDescent="0.25">
      <c r="CA5907" s="29">
        <v>5904</v>
      </c>
      <c r="CB5907" s="50"/>
      <c r="CC5907" s="55" t="s">
        <v>1724</v>
      </c>
      <c r="CD5907" s="31" t="s">
        <v>1725</v>
      </c>
      <c r="CE5907" s="55" t="s">
        <v>1926</v>
      </c>
      <c r="CF5907" s="32" t="s">
        <v>1545</v>
      </c>
      <c r="CG5907" s="33" t="s">
        <v>1334</v>
      </c>
      <c r="CH5907" s="34">
        <v>14400</v>
      </c>
      <c r="CI5907" s="35">
        <v>45717</v>
      </c>
      <c r="CJ5907" s="35"/>
      <c r="CK5907" s="36">
        <v>28800</v>
      </c>
      <c r="CL5907" s="26">
        <f t="shared" si="227"/>
        <v>14400</v>
      </c>
      <c r="CM5907" s="26"/>
      <c r="CR5907" s="26" t="str">
        <f t="shared" si="228"/>
        <v>('중의당약국', '215-17-27201', '서울특별시송파구 새말로 134 (문정동)', '8806538052410', '에티브정', 14400, '2025-03-01'),</v>
      </c>
    </row>
    <row r="5908" spans="79:96" x14ac:dyDescent="0.25">
      <c r="CA5908" s="29">
        <v>5905</v>
      </c>
      <c r="CB5908" s="50"/>
      <c r="CC5908" s="55" t="s">
        <v>1623</v>
      </c>
      <c r="CD5908" s="31" t="s">
        <v>1864</v>
      </c>
      <c r="CE5908" s="55" t="s">
        <v>1865</v>
      </c>
      <c r="CF5908" s="32" t="s">
        <v>1545</v>
      </c>
      <c r="CG5908" s="33" t="s">
        <v>1334</v>
      </c>
      <c r="CH5908" s="34">
        <v>14400</v>
      </c>
      <c r="CI5908" s="35">
        <v>45717</v>
      </c>
      <c r="CJ5908" s="35"/>
      <c r="CK5908" s="36">
        <v>28800</v>
      </c>
      <c r="CL5908" s="26">
        <f t="shared" si="227"/>
        <v>14400</v>
      </c>
      <c r="CM5908" s="26"/>
      <c r="CR5908" s="26" t="str">
        <f t="shared" si="228"/>
        <v>('코리아약국', '676-51-00925', '경기도 성남시 수정구 고등로5길 3, C-B116호 (고등동,현대지식산업센터)', '8806538052410', '에티브정', 14400, '2025-03-01'),</v>
      </c>
    </row>
    <row r="5909" spans="79:96" x14ac:dyDescent="0.25">
      <c r="CA5909" s="29">
        <v>5906</v>
      </c>
      <c r="CB5909" s="50"/>
      <c r="CC5909" s="55" t="s">
        <v>1724</v>
      </c>
      <c r="CD5909" s="31" t="s">
        <v>1725</v>
      </c>
      <c r="CE5909" s="55" t="s">
        <v>1926</v>
      </c>
      <c r="CF5909" s="32" t="s">
        <v>1545</v>
      </c>
      <c r="CG5909" s="33" t="s">
        <v>1334</v>
      </c>
      <c r="CH5909" s="34">
        <v>7200</v>
      </c>
      <c r="CI5909" s="35">
        <v>45689</v>
      </c>
      <c r="CJ5909" s="35"/>
      <c r="CK5909" s="36">
        <v>14400</v>
      </c>
      <c r="CL5909" s="26">
        <f t="shared" si="227"/>
        <v>7200</v>
      </c>
      <c r="CM5909" s="26"/>
      <c r="CR5909" s="26" t="str">
        <f t="shared" si="228"/>
        <v>('중의당약국', '215-17-27201', '서울특별시송파구 새말로 134 (문정동)', '8806538052410', '에티브정', 7200, '2025-02-01'),</v>
      </c>
    </row>
    <row r="5910" spans="79:96" x14ac:dyDescent="0.25">
      <c r="CA5910" s="29">
        <v>5907</v>
      </c>
      <c r="CB5910" s="50"/>
      <c r="CC5910" s="55" t="s">
        <v>9106</v>
      </c>
      <c r="CD5910" s="31" t="s">
        <v>9107</v>
      </c>
      <c r="CE5910" s="55" t="s">
        <v>9108</v>
      </c>
      <c r="CF5910" s="32" t="s">
        <v>1545</v>
      </c>
      <c r="CG5910" s="33" t="s">
        <v>1334</v>
      </c>
      <c r="CH5910" s="34">
        <v>21600</v>
      </c>
      <c r="CI5910" s="35">
        <v>45658</v>
      </c>
      <c r="CJ5910" s="35"/>
      <c r="CK5910" s="36">
        <v>43200</v>
      </c>
      <c r="CL5910" s="26">
        <f t="shared" si="227"/>
        <v>21600</v>
      </c>
      <c r="CM5910" s="26"/>
      <c r="CR5910" s="26" t="str">
        <f t="shared" si="228"/>
        <v>('강동보건약국', '101-06-64783', '서울특별시 강동구 성내로 40 (성내동, 동흔빌딩)', '8806538052410', '에티브정', 21600, '2025-01-01'),</v>
      </c>
    </row>
    <row r="5911" spans="79:96" x14ac:dyDescent="0.25">
      <c r="CA5911" s="29">
        <v>5908</v>
      </c>
      <c r="CB5911" s="50"/>
      <c r="CC5911" s="55" t="s">
        <v>1717</v>
      </c>
      <c r="CD5911" s="31" t="s">
        <v>1718</v>
      </c>
      <c r="CE5911" s="55" t="s">
        <v>1924</v>
      </c>
      <c r="CF5911" s="32" t="s">
        <v>1545</v>
      </c>
      <c r="CG5911" s="33" t="s">
        <v>1334</v>
      </c>
      <c r="CH5911" s="34">
        <v>43200</v>
      </c>
      <c r="CI5911" s="35">
        <v>45717</v>
      </c>
      <c r="CJ5911" s="35"/>
      <c r="CK5911" s="36">
        <v>86400</v>
      </c>
      <c r="CL5911" s="26">
        <f t="shared" si="227"/>
        <v>43200</v>
      </c>
      <c r="CM5911" s="26"/>
      <c r="CR5911" s="26" t="str">
        <f t="shared" si="228"/>
        <v>('맑은온누리약국', '227-53-00479', '서울특별시 송파구 새말로 125, 107호 (문정동, 어은회관)', '8806538052410', '에티브정', 43200, '2025-03-01'),</v>
      </c>
    </row>
    <row r="5912" spans="79:96" x14ac:dyDescent="0.25">
      <c r="CA5912" s="29">
        <v>5909</v>
      </c>
      <c r="CB5912" s="50"/>
      <c r="CC5912" s="55" t="s">
        <v>9109</v>
      </c>
      <c r="CD5912" s="31" t="s">
        <v>1896</v>
      </c>
      <c r="CE5912" s="55" t="s">
        <v>1897</v>
      </c>
      <c r="CF5912" s="32" t="s">
        <v>1545</v>
      </c>
      <c r="CG5912" s="33" t="s">
        <v>1334</v>
      </c>
      <c r="CH5912" s="34">
        <v>21600</v>
      </c>
      <c r="CI5912" s="35">
        <v>45717</v>
      </c>
      <c r="CJ5912" s="35"/>
      <c r="CK5912" s="36">
        <v>43200</v>
      </c>
      <c r="CL5912" s="26">
        <f t="shared" si="227"/>
        <v>21600</v>
      </c>
      <c r="CM5912" s="26"/>
      <c r="CR5912" s="26" t="str">
        <f t="shared" si="228"/>
        <v>('이음약국', '653-77-00465', '경기도 남양주시 다산중앙로 153, 1층 155호(다산동, 다산자이 아이비플레이스)', '8806538052410', '에티브정', 21600, '2025-03-01'),</v>
      </c>
    </row>
    <row r="5913" spans="79:96" x14ac:dyDescent="0.25">
      <c r="CA5913" s="29">
        <v>5910</v>
      </c>
      <c r="CB5913" s="50"/>
      <c r="CC5913" s="55" t="s">
        <v>1717</v>
      </c>
      <c r="CD5913" s="31" t="s">
        <v>1718</v>
      </c>
      <c r="CE5913" s="55" t="s">
        <v>1924</v>
      </c>
      <c r="CF5913" s="32" t="s">
        <v>1545</v>
      </c>
      <c r="CG5913" s="33" t="s">
        <v>1334</v>
      </c>
      <c r="CH5913" s="34">
        <v>21600</v>
      </c>
      <c r="CI5913" s="35">
        <v>45717</v>
      </c>
      <c r="CJ5913" s="35"/>
      <c r="CK5913" s="36">
        <v>43200</v>
      </c>
      <c r="CL5913" s="26">
        <f t="shared" si="227"/>
        <v>21600</v>
      </c>
      <c r="CM5913" s="26"/>
      <c r="CR5913" s="26" t="str">
        <f t="shared" si="228"/>
        <v>('맑은온누리약국', '227-53-00479', '서울특별시 송파구 새말로 125, 107호 (문정동, 어은회관)', '8806538052410', '에티브정', 21600, '2025-03-01'),</v>
      </c>
    </row>
    <row r="5914" spans="79:96" x14ac:dyDescent="0.25">
      <c r="CA5914" s="29">
        <v>5911</v>
      </c>
      <c r="CB5914" s="50"/>
      <c r="CC5914" s="55" t="s">
        <v>9109</v>
      </c>
      <c r="CD5914" s="31" t="s">
        <v>1896</v>
      </c>
      <c r="CE5914" s="55" t="s">
        <v>1897</v>
      </c>
      <c r="CF5914" s="32" t="s">
        <v>1545</v>
      </c>
      <c r="CG5914" s="33" t="s">
        <v>1334</v>
      </c>
      <c r="CH5914" s="34">
        <v>14400</v>
      </c>
      <c r="CI5914" s="35">
        <v>45717</v>
      </c>
      <c r="CJ5914" s="35"/>
      <c r="CK5914" s="36">
        <v>28800</v>
      </c>
      <c r="CL5914" s="26">
        <f t="shared" si="227"/>
        <v>14400</v>
      </c>
      <c r="CM5914" s="26"/>
      <c r="CR5914" s="26" t="str">
        <f t="shared" si="228"/>
        <v>('이음약국', '653-77-00465', '경기도 남양주시 다산중앙로 153, 1층 155호(다산동, 다산자이 아이비플레이스)', '8806538052410', '에티브정', 14400, '2025-03-01'),</v>
      </c>
    </row>
    <row r="5915" spans="79:96" x14ac:dyDescent="0.25">
      <c r="CA5915" s="29">
        <v>5912</v>
      </c>
      <c r="CB5915" s="50"/>
      <c r="CC5915" s="55" t="s">
        <v>9109</v>
      </c>
      <c r="CD5915" s="31" t="s">
        <v>1896</v>
      </c>
      <c r="CE5915" s="55" t="s">
        <v>1897</v>
      </c>
      <c r="CF5915" s="32" t="s">
        <v>1545</v>
      </c>
      <c r="CG5915" s="33" t="s">
        <v>1334</v>
      </c>
      <c r="CH5915" s="34">
        <v>-7200</v>
      </c>
      <c r="CI5915" s="35">
        <v>45717</v>
      </c>
      <c r="CJ5915" s="35"/>
      <c r="CK5915" s="36">
        <v>-14400</v>
      </c>
      <c r="CL5915" s="26">
        <f t="shared" si="227"/>
        <v>-7200</v>
      </c>
      <c r="CM5915" s="26"/>
      <c r="CR5915" s="26" t="str">
        <f t="shared" si="228"/>
        <v>('이음약국', '653-77-00465', '경기도 남양주시 다산중앙로 153, 1층 155호(다산동, 다산자이 아이비플레이스)', '8806538052410', '에티브정', -7200, '2025-03-01'),</v>
      </c>
    </row>
    <row r="5916" spans="79:96" x14ac:dyDescent="0.25">
      <c r="CA5916" s="29">
        <v>5913</v>
      </c>
      <c r="CB5916" s="50"/>
      <c r="CC5916" s="55" t="s">
        <v>956</v>
      </c>
      <c r="CD5916" s="31" t="s">
        <v>1578</v>
      </c>
      <c r="CE5916" s="55" t="s">
        <v>1906</v>
      </c>
      <c r="CF5916" s="32" t="s">
        <v>1077</v>
      </c>
      <c r="CG5916" s="33" t="s">
        <v>1078</v>
      </c>
      <c r="CH5916" s="34">
        <v>2750</v>
      </c>
      <c r="CI5916" s="35">
        <v>45717</v>
      </c>
      <c r="CJ5916" s="35"/>
      <c r="CK5916" s="36">
        <v>5500</v>
      </c>
      <c r="CL5916" s="26">
        <f t="shared" si="227"/>
        <v>2750</v>
      </c>
      <c r="CM5916" s="26"/>
      <c r="CR5916" s="26" t="str">
        <f t="shared" si="228"/>
        <v>('봄날약국', '201-22-93079', '서울특별시 강동구 고덕로 380, 상가2 206호 (상일동, 고덕아르테온아파트(상가2동))', '8806538056425', '프로나지액 25mL', 2750, '2025-03-01'),</v>
      </c>
    </row>
    <row r="5917" spans="79:96" x14ac:dyDescent="0.25">
      <c r="CA5917" s="29">
        <v>5914</v>
      </c>
      <c r="CB5917" s="50"/>
      <c r="CC5917" s="55" t="s">
        <v>1543</v>
      </c>
      <c r="CD5917" s="31" t="s">
        <v>1544</v>
      </c>
      <c r="CE5917" s="55" t="s">
        <v>9110</v>
      </c>
      <c r="CF5917" s="32" t="s">
        <v>1077</v>
      </c>
      <c r="CG5917" s="33" t="s">
        <v>1078</v>
      </c>
      <c r="CH5917" s="34">
        <v>13750</v>
      </c>
      <c r="CI5917" s="35">
        <v>45717</v>
      </c>
      <c r="CJ5917" s="35"/>
      <c r="CK5917" s="36">
        <v>27500</v>
      </c>
      <c r="CL5917" s="26">
        <f t="shared" si="227"/>
        <v>13750</v>
      </c>
      <c r="CM5917" s="26"/>
      <c r="CR5917" s="26" t="str">
        <f t="shared" si="228"/>
        <v>('새힘약국', '460-04-02682', '서울특별시 강동구 올림픽로 806, 제1층 제101호 (암사동, 까사팔공육)', '8806538056425', '프로나지액 25mL', 13750, '2025-03-01'),</v>
      </c>
    </row>
    <row r="5918" spans="79:96" x14ac:dyDescent="0.25">
      <c r="CA5918" s="29">
        <v>5915</v>
      </c>
      <c r="CB5918" s="50"/>
      <c r="CC5918" s="55" t="s">
        <v>1624</v>
      </c>
      <c r="CD5918" s="31" t="s">
        <v>1625</v>
      </c>
      <c r="CE5918" s="55" t="s">
        <v>9111</v>
      </c>
      <c r="CF5918" s="32" t="s">
        <v>1077</v>
      </c>
      <c r="CG5918" s="33" t="s">
        <v>1078</v>
      </c>
      <c r="CH5918" s="34">
        <v>5500</v>
      </c>
      <c r="CI5918" s="35">
        <v>45689</v>
      </c>
      <c r="CJ5918" s="35"/>
      <c r="CK5918" s="36">
        <v>11000</v>
      </c>
      <c r="CL5918" s="26">
        <f t="shared" si="227"/>
        <v>5500</v>
      </c>
      <c r="CM5918" s="26"/>
      <c r="CR5918" s="26" t="str">
        <f t="shared" si="228"/>
        <v>('개포플러스약국', '209-07-42095', '서울특별시 강남구 선릉로 30, 1층 (개포동, 개포빌딩)', '8806538056425', '프로나지액 25mL', 5500, '2025-02-01'),</v>
      </c>
    </row>
    <row r="5919" spans="79:96" x14ac:dyDescent="0.25">
      <c r="CA5919" s="29">
        <v>5916</v>
      </c>
      <c r="CB5919" s="50"/>
      <c r="CC5919" s="55" t="s">
        <v>1534</v>
      </c>
      <c r="CD5919" s="31" t="s">
        <v>1535</v>
      </c>
      <c r="CE5919" s="55" t="s">
        <v>1832</v>
      </c>
      <c r="CF5919" s="32" t="s">
        <v>1077</v>
      </c>
      <c r="CG5919" s="33" t="s">
        <v>1078</v>
      </c>
      <c r="CH5919" s="34">
        <v>27500</v>
      </c>
      <c r="CI5919" s="35">
        <v>45658</v>
      </c>
      <c r="CJ5919" s="35"/>
      <c r="CK5919" s="36">
        <v>55000</v>
      </c>
      <c r="CL5919" s="26">
        <f t="shared" si="227"/>
        <v>27500</v>
      </c>
      <c r="CM5919" s="26"/>
      <c r="CR5919" s="26" t="str">
        <f t="shared" si="228"/>
        <v>('강남백년가약국', '404-28-01296', '서울특별시 서초구 효령로 431 , 1층 102호(서초동, 청화빌딩)', '8806538056425', '프로나지액 25mL', 27500, '2025-01-01'),</v>
      </c>
    </row>
    <row r="5920" spans="79:96" x14ac:dyDescent="0.25">
      <c r="CA5920" s="29">
        <v>5917</v>
      </c>
      <c r="CB5920" s="50"/>
      <c r="CC5920" s="55" t="s">
        <v>913</v>
      </c>
      <c r="CD5920" s="31" t="s">
        <v>914</v>
      </c>
      <c r="CE5920" s="55" t="s">
        <v>3288</v>
      </c>
      <c r="CF5920" s="32" t="s">
        <v>1077</v>
      </c>
      <c r="CG5920" s="33" t="s">
        <v>1078</v>
      </c>
      <c r="CH5920" s="34">
        <v>33000</v>
      </c>
      <c r="CI5920" s="35">
        <v>45717</v>
      </c>
      <c r="CJ5920" s="35"/>
      <c r="CK5920" s="36">
        <v>66000</v>
      </c>
      <c r="CL5920" s="26">
        <f t="shared" si="227"/>
        <v>33000</v>
      </c>
      <c r="CM5920" s="26"/>
      <c r="CR5920" s="26" t="str">
        <f t="shared" si="228"/>
        <v>('봄약국', '132-23-42441', '서울특별시 종로구 지봉로 37-1 (창신동)', '8806538056425', '프로나지액 25mL', 33000, '2025-03-01'),</v>
      </c>
    </row>
    <row r="5921" spans="79:96" x14ac:dyDescent="0.25">
      <c r="CA5921" s="29">
        <v>5918</v>
      </c>
      <c r="CB5921" s="50"/>
      <c r="CC5921" s="55" t="s">
        <v>9112</v>
      </c>
      <c r="CD5921" s="31" t="s">
        <v>1835</v>
      </c>
      <c r="CE5921" s="55" t="s">
        <v>1836</v>
      </c>
      <c r="CF5921" s="32" t="s">
        <v>1077</v>
      </c>
      <c r="CG5921" s="33" t="s">
        <v>1078</v>
      </c>
      <c r="CH5921" s="34">
        <v>5500</v>
      </c>
      <c r="CI5921" s="35">
        <v>45717</v>
      </c>
      <c r="CJ5921" s="35"/>
      <c r="CK5921" s="36">
        <v>11000</v>
      </c>
      <c r="CL5921" s="26">
        <f t="shared" si="227"/>
        <v>5500</v>
      </c>
      <c r="CM5921" s="26"/>
      <c r="CR5921" s="26" t="str">
        <f t="shared" si="228"/>
        <v>('한성약국', '156-77-00023', '서울특별시 서초구 신반포로 257 (잠원동, 신반포11차)', '8806538056425', '프로나지액 25mL', 5500, '2025-03-01'),</v>
      </c>
    </row>
    <row r="5922" spans="79:96" x14ac:dyDescent="0.25">
      <c r="CA5922" s="29">
        <v>5919</v>
      </c>
      <c r="CB5922" s="50"/>
      <c r="CC5922" s="55" t="s">
        <v>9113</v>
      </c>
      <c r="CD5922" s="31" t="s">
        <v>1932</v>
      </c>
      <c r="CE5922" s="55" t="s">
        <v>1933</v>
      </c>
      <c r="CF5922" s="32" t="s">
        <v>1077</v>
      </c>
      <c r="CG5922" s="33" t="s">
        <v>1078</v>
      </c>
      <c r="CH5922" s="34">
        <v>5500</v>
      </c>
      <c r="CI5922" s="35">
        <v>45717</v>
      </c>
      <c r="CJ5922" s="35"/>
      <c r="CK5922" s="36">
        <v>11000</v>
      </c>
      <c r="CL5922" s="26">
        <f t="shared" si="227"/>
        <v>5500</v>
      </c>
      <c r="CM5922" s="26"/>
      <c r="CR5922" s="26" t="str">
        <f t="shared" si="228"/>
        <v>('효성약국', '151-52-00777', '서울특별시 강동구 고덕로 262, 1층 115호 (명일동, 고덕역 효성해링턴 타워)', '8806538056425', '프로나지액 25mL', 5500, '2025-03-01'),</v>
      </c>
    </row>
    <row r="5923" spans="79:96" x14ac:dyDescent="0.25">
      <c r="CA5923" s="29">
        <v>5920</v>
      </c>
      <c r="CB5923" s="50"/>
      <c r="CC5923" s="55" t="s">
        <v>9114</v>
      </c>
      <c r="CD5923" s="31" t="s">
        <v>9115</v>
      </c>
      <c r="CE5923" s="55" t="s">
        <v>9116</v>
      </c>
      <c r="CF5923" s="32" t="s">
        <v>1077</v>
      </c>
      <c r="CG5923" s="33" t="s">
        <v>1078</v>
      </c>
      <c r="CH5923" s="34">
        <v>5500</v>
      </c>
      <c r="CI5923" s="35">
        <v>45717</v>
      </c>
      <c r="CJ5923" s="35"/>
      <c r="CK5923" s="36">
        <v>11000</v>
      </c>
      <c r="CL5923" s="26">
        <f t="shared" si="227"/>
        <v>5500</v>
      </c>
      <c r="CM5923" s="26"/>
      <c r="CR5923" s="26" t="str">
        <f t="shared" si="228"/>
        <v>('이화팜약국', '132-28-18723', '경기도남양주시 덕소로 180 214 (덕소두산위브아파트상가2층) (와부읍)', '8806538056425', '프로나지액 25mL', 5500, '2025-03-01'),</v>
      </c>
    </row>
    <row r="5924" spans="79:96" x14ac:dyDescent="0.25">
      <c r="CA5924" s="29">
        <v>5921</v>
      </c>
      <c r="CB5924" s="50"/>
      <c r="CC5924" s="55" t="s">
        <v>9112</v>
      </c>
      <c r="CD5924" s="31" t="s">
        <v>1835</v>
      </c>
      <c r="CE5924" s="55" t="s">
        <v>1836</v>
      </c>
      <c r="CF5924" s="32" t="s">
        <v>1077</v>
      </c>
      <c r="CG5924" s="33" t="s">
        <v>1078</v>
      </c>
      <c r="CH5924" s="34">
        <v>11000</v>
      </c>
      <c r="CI5924" s="35">
        <v>45717</v>
      </c>
      <c r="CJ5924" s="35"/>
      <c r="CK5924" s="36">
        <v>22000</v>
      </c>
      <c r="CL5924" s="26">
        <f t="shared" si="227"/>
        <v>11000</v>
      </c>
      <c r="CM5924" s="26"/>
      <c r="CR5924" s="26" t="str">
        <f t="shared" si="228"/>
        <v>('한성약국', '156-77-00023', '서울특별시 서초구 신반포로 257 (잠원동, 신반포11차)', '8806538056425', '프로나지액 25mL', 11000, '2025-03-01'),</v>
      </c>
    </row>
    <row r="5925" spans="79:96" x14ac:dyDescent="0.25">
      <c r="CA5925" s="29">
        <v>5922</v>
      </c>
      <c r="CB5925" s="50"/>
      <c r="CC5925" s="55" t="s">
        <v>9112</v>
      </c>
      <c r="CD5925" s="31" t="s">
        <v>1835</v>
      </c>
      <c r="CE5925" s="55" t="s">
        <v>1836</v>
      </c>
      <c r="CF5925" s="32" t="s">
        <v>1077</v>
      </c>
      <c r="CG5925" s="33" t="s">
        <v>1078</v>
      </c>
      <c r="CH5925" s="34">
        <v>2750</v>
      </c>
      <c r="CI5925" s="35">
        <v>45717</v>
      </c>
      <c r="CJ5925" s="35"/>
      <c r="CK5925" s="36">
        <v>5500</v>
      </c>
      <c r="CL5925" s="26">
        <f t="shared" si="227"/>
        <v>2750</v>
      </c>
      <c r="CM5925" s="26"/>
      <c r="CR5925" s="26" t="str">
        <f t="shared" si="228"/>
        <v>('한성약국', '156-77-00023', '서울특별시 서초구 신반포로 257 (잠원동, 신반포11차)', '8806538056425', '프로나지액 25mL', 2750, '2025-03-01'),</v>
      </c>
    </row>
    <row r="5926" spans="79:96" x14ac:dyDescent="0.25">
      <c r="CA5926" s="29">
        <v>5923</v>
      </c>
      <c r="CB5926" s="50"/>
      <c r="CC5926" s="55" t="s">
        <v>9112</v>
      </c>
      <c r="CD5926" s="31" t="s">
        <v>1835</v>
      </c>
      <c r="CE5926" s="55" t="s">
        <v>1836</v>
      </c>
      <c r="CF5926" s="32" t="s">
        <v>1077</v>
      </c>
      <c r="CG5926" s="33" t="s">
        <v>1078</v>
      </c>
      <c r="CH5926" s="34">
        <v>5500</v>
      </c>
      <c r="CI5926" s="35">
        <v>45717</v>
      </c>
      <c r="CJ5926" s="35"/>
      <c r="CK5926" s="36">
        <v>11000</v>
      </c>
      <c r="CL5926" s="26">
        <f t="shared" si="227"/>
        <v>5500</v>
      </c>
      <c r="CM5926" s="26"/>
      <c r="CR5926" s="26" t="str">
        <f t="shared" si="228"/>
        <v>('한성약국', '156-77-00023', '서울특별시 서초구 신반포로 257 (잠원동, 신반포11차)', '8806538056425', '프로나지액 25mL', 5500, '2025-03-01'),</v>
      </c>
    </row>
    <row r="5927" spans="79:96" x14ac:dyDescent="0.25">
      <c r="CA5927" s="29">
        <v>5924</v>
      </c>
      <c r="CB5927" s="50"/>
      <c r="CC5927" s="55" t="s">
        <v>9112</v>
      </c>
      <c r="CD5927" s="31" t="s">
        <v>1835</v>
      </c>
      <c r="CE5927" s="55" t="s">
        <v>1836</v>
      </c>
      <c r="CF5927" s="32" t="s">
        <v>1077</v>
      </c>
      <c r="CG5927" s="33" t="s">
        <v>1078</v>
      </c>
      <c r="CH5927" s="34">
        <v>5500</v>
      </c>
      <c r="CI5927" s="35">
        <v>45689</v>
      </c>
      <c r="CJ5927" s="35"/>
      <c r="CK5927" s="36">
        <v>11000</v>
      </c>
      <c r="CL5927" s="26">
        <f t="shared" si="227"/>
        <v>5500</v>
      </c>
      <c r="CM5927" s="26"/>
      <c r="CR5927" s="26" t="str">
        <f t="shared" si="228"/>
        <v>('한성약국', '156-77-00023', '서울특별시 서초구 신반포로 257 (잠원동, 신반포11차)', '8806538056425', '프로나지액 25mL', 5500, '2025-02-01'),</v>
      </c>
    </row>
    <row r="5928" spans="79:96" x14ac:dyDescent="0.25">
      <c r="CA5928" s="29">
        <v>5925</v>
      </c>
      <c r="CB5928" s="50"/>
      <c r="CC5928" s="55" t="s">
        <v>9112</v>
      </c>
      <c r="CD5928" s="31" t="s">
        <v>1835</v>
      </c>
      <c r="CE5928" s="55" t="s">
        <v>1836</v>
      </c>
      <c r="CF5928" s="32" t="s">
        <v>1077</v>
      </c>
      <c r="CG5928" s="33" t="s">
        <v>1078</v>
      </c>
      <c r="CH5928" s="34">
        <v>8250</v>
      </c>
      <c r="CI5928" s="35">
        <v>45658</v>
      </c>
      <c r="CJ5928" s="35"/>
      <c r="CK5928" s="36">
        <v>16500</v>
      </c>
      <c r="CL5928" s="26">
        <f t="shared" si="227"/>
        <v>8250</v>
      </c>
      <c r="CM5928" s="26"/>
      <c r="CR5928" s="26" t="str">
        <f t="shared" si="228"/>
        <v>('한성약국', '156-77-00023', '서울특별시 서초구 신반포로 257 (잠원동, 신반포11차)', '8806538056425', '프로나지액 25mL', 8250, '2025-01-01'),</v>
      </c>
    </row>
    <row r="5929" spans="79:96" x14ac:dyDescent="0.25">
      <c r="CA5929" s="29">
        <v>5926</v>
      </c>
      <c r="CB5929" s="50"/>
      <c r="CC5929" s="55" t="s">
        <v>9112</v>
      </c>
      <c r="CD5929" s="31" t="s">
        <v>1835</v>
      </c>
      <c r="CE5929" s="55" t="s">
        <v>1836</v>
      </c>
      <c r="CF5929" s="32" t="s">
        <v>1077</v>
      </c>
      <c r="CG5929" s="33" t="s">
        <v>1078</v>
      </c>
      <c r="CH5929" s="34">
        <v>2750</v>
      </c>
      <c r="CI5929" s="35">
        <v>45717</v>
      </c>
      <c r="CJ5929" s="35"/>
      <c r="CK5929" s="36">
        <v>5500</v>
      </c>
      <c r="CL5929" s="26">
        <f t="shared" si="227"/>
        <v>2750</v>
      </c>
      <c r="CM5929" s="26"/>
      <c r="CR5929" s="26" t="str">
        <f t="shared" si="228"/>
        <v>('한성약국', '156-77-00023', '서울특별시 서초구 신반포로 257 (잠원동, 신반포11차)', '8806538056425', '프로나지액 25mL', 2750, '2025-03-01'),</v>
      </c>
    </row>
    <row r="5930" spans="79:96" x14ac:dyDescent="0.25">
      <c r="CA5930" s="29">
        <v>5927</v>
      </c>
      <c r="CB5930" s="50"/>
      <c r="CC5930" s="55" t="s">
        <v>9112</v>
      </c>
      <c r="CD5930" s="31" t="s">
        <v>1835</v>
      </c>
      <c r="CE5930" s="55" t="s">
        <v>1836</v>
      </c>
      <c r="CF5930" s="32" t="s">
        <v>1077</v>
      </c>
      <c r="CG5930" s="33" t="s">
        <v>1078</v>
      </c>
      <c r="CH5930" s="34">
        <v>2750</v>
      </c>
      <c r="CI5930" s="35">
        <v>45717</v>
      </c>
      <c r="CJ5930" s="35"/>
      <c r="CK5930" s="36">
        <v>5500</v>
      </c>
      <c r="CL5930" s="26">
        <f t="shared" si="227"/>
        <v>2750</v>
      </c>
      <c r="CM5930" s="26"/>
      <c r="CR5930" s="26" t="str">
        <f t="shared" si="228"/>
        <v>('한성약국', '156-77-00023', '서울특별시 서초구 신반포로 257 (잠원동, 신반포11차)', '8806538056425', '프로나지액 25mL', 2750, '2025-03-01'),</v>
      </c>
    </row>
    <row r="5931" spans="79:96" x14ac:dyDescent="0.25">
      <c r="CA5931" s="29">
        <v>5928</v>
      </c>
      <c r="CB5931" s="50"/>
      <c r="CC5931" s="55" t="s">
        <v>9117</v>
      </c>
      <c r="CD5931" s="31" t="s">
        <v>3514</v>
      </c>
      <c r="CE5931" s="55" t="s">
        <v>9118</v>
      </c>
      <c r="CF5931" s="32" t="s">
        <v>1907</v>
      </c>
      <c r="CG5931" s="33" t="s">
        <v>1722</v>
      </c>
      <c r="CH5931" s="34">
        <v>14280</v>
      </c>
      <c r="CI5931" s="35">
        <v>45717</v>
      </c>
      <c r="CJ5931" s="35"/>
      <c r="CK5931" s="36">
        <v>28560</v>
      </c>
      <c r="CL5931" s="26">
        <f t="shared" si="227"/>
        <v>14280</v>
      </c>
      <c r="CM5931" s="26"/>
      <c r="CR5931" s="26" t="str">
        <f t="shared" si="228"/>
        <v>('상록수온누리약국', '127-42-02415', '서울특별시 도봉구 도당로13길 8 (방학동)', '8806538003313', '레보라정 25mg', 14280, '2025-03-01'),</v>
      </c>
    </row>
    <row r="5932" spans="79:96" x14ac:dyDescent="0.25">
      <c r="CA5932" s="29">
        <v>5929</v>
      </c>
      <c r="CB5932" s="50"/>
      <c r="CC5932" s="55" t="s">
        <v>9119</v>
      </c>
      <c r="CD5932" s="31" t="s">
        <v>1947</v>
      </c>
      <c r="CE5932" s="55" t="s">
        <v>1948</v>
      </c>
      <c r="CF5932" s="32" t="s">
        <v>1907</v>
      </c>
      <c r="CG5932" s="33" t="s">
        <v>1722</v>
      </c>
      <c r="CH5932" s="34">
        <v>5355</v>
      </c>
      <c r="CI5932" s="35">
        <v>45717</v>
      </c>
      <c r="CJ5932" s="35"/>
      <c r="CK5932" s="36">
        <v>10710</v>
      </c>
      <c r="CL5932" s="26">
        <f t="shared" si="227"/>
        <v>5355</v>
      </c>
      <c r="CM5932" s="26"/>
      <c r="CR5932" s="26" t="str">
        <f t="shared" si="228"/>
        <v>('현약국', '206-31-51886', '서울특별시 광진구 광나루로 508, 104 (구의동)', '8806538003313', '레보라정 25mg', 5355, '2025-03-01'),</v>
      </c>
    </row>
    <row r="5933" spans="79:96" x14ac:dyDescent="0.25">
      <c r="CA5933" s="29">
        <v>5930</v>
      </c>
      <c r="CB5933" s="50"/>
      <c r="CC5933" s="55" t="s">
        <v>9120</v>
      </c>
      <c r="CD5933" s="31" t="s">
        <v>1972</v>
      </c>
      <c r="CE5933" s="55" t="s">
        <v>1973</v>
      </c>
      <c r="CF5933" s="32" t="s">
        <v>1259</v>
      </c>
      <c r="CG5933" s="33" t="s">
        <v>1260</v>
      </c>
      <c r="CH5933" s="34">
        <v>25000</v>
      </c>
      <c r="CI5933" s="35">
        <v>45717</v>
      </c>
      <c r="CJ5933" s="35"/>
      <c r="CK5933" s="36">
        <v>50000</v>
      </c>
      <c r="CL5933" s="26">
        <f t="shared" si="227"/>
        <v>25000</v>
      </c>
      <c r="CM5933" s="26"/>
      <c r="CR5933" s="26" t="str">
        <f t="shared" si="228"/>
        <v>('의정부을지약국', '339-59-00492', '경기도 의정부시 동일로 732', '8806538005737', '메코민캡슐 500mcg', 25000, '2025-03-01'),</v>
      </c>
    </row>
    <row r="5934" spans="79:96" x14ac:dyDescent="0.25">
      <c r="CA5934" s="29">
        <v>5931</v>
      </c>
      <c r="CB5934" s="50"/>
      <c r="CC5934" s="55" t="s">
        <v>9121</v>
      </c>
      <c r="CD5934" s="31" t="s">
        <v>2103</v>
      </c>
      <c r="CE5934" s="55" t="s">
        <v>2104</v>
      </c>
      <c r="CF5934" s="32" t="s">
        <v>1259</v>
      </c>
      <c r="CG5934" s="33" t="s">
        <v>1260</v>
      </c>
      <c r="CH5934" s="34">
        <v>12500</v>
      </c>
      <c r="CI5934" s="35">
        <v>45717</v>
      </c>
      <c r="CJ5934" s="35"/>
      <c r="CK5934" s="36">
        <v>25000</v>
      </c>
      <c r="CL5934" s="26">
        <f t="shared" si="227"/>
        <v>12500</v>
      </c>
      <c r="CM5934" s="26"/>
      <c r="CR5934" s="26" t="str">
        <f t="shared" si="228"/>
        <v>('주차편한자연약국', '343-07-01943', '경기도 의정부시 동일로711번길 15 (금오동)', '8806538005737', '메코민캡슐 500mcg', 12500, '2025-03-01'),</v>
      </c>
    </row>
    <row r="5935" spans="79:96" x14ac:dyDescent="0.25">
      <c r="CA5935" s="29">
        <v>5932</v>
      </c>
      <c r="CB5935" s="50"/>
      <c r="CC5935" s="55" t="s">
        <v>9122</v>
      </c>
      <c r="CD5935" s="31" t="s">
        <v>9123</v>
      </c>
      <c r="CE5935" s="55" t="s">
        <v>9124</v>
      </c>
      <c r="CF5935" s="32" t="s">
        <v>1259</v>
      </c>
      <c r="CG5935" s="33" t="s">
        <v>1260</v>
      </c>
      <c r="CH5935" s="34">
        <v>12500</v>
      </c>
      <c r="CI5935" s="35">
        <v>45717</v>
      </c>
      <c r="CJ5935" s="35"/>
      <c r="CK5935" s="36">
        <v>25000</v>
      </c>
      <c r="CL5935" s="26">
        <f t="shared" si="227"/>
        <v>12500</v>
      </c>
      <c r="CM5935" s="26"/>
      <c r="CR5935" s="26" t="str">
        <f t="shared" si="228"/>
        <v>('샘물약국', '216-22-15245', '서울특별시노원구 노원로 43 (공릉동)', '8806538005737', '메코민캡슐 500mcg', 12500, '2025-03-01'),</v>
      </c>
    </row>
    <row r="5936" spans="79:96" x14ac:dyDescent="0.25">
      <c r="CA5936" s="29">
        <v>5933</v>
      </c>
      <c r="CB5936" s="50"/>
      <c r="CC5936" s="55" t="s">
        <v>9120</v>
      </c>
      <c r="CD5936" s="31" t="s">
        <v>1972</v>
      </c>
      <c r="CE5936" s="55" t="s">
        <v>1973</v>
      </c>
      <c r="CF5936" s="32" t="s">
        <v>1259</v>
      </c>
      <c r="CG5936" s="33" t="s">
        <v>1260</v>
      </c>
      <c r="CH5936" s="34">
        <v>12500</v>
      </c>
      <c r="CI5936" s="35">
        <v>45689</v>
      </c>
      <c r="CJ5936" s="35"/>
      <c r="CK5936" s="36">
        <v>25000</v>
      </c>
      <c r="CL5936" s="26">
        <f t="shared" si="227"/>
        <v>12500</v>
      </c>
      <c r="CM5936" s="26"/>
      <c r="CR5936" s="26" t="str">
        <f t="shared" si="228"/>
        <v>('의정부을지약국', '339-59-00492', '경기도 의정부시 동일로 732', '8806538005737', '메코민캡슐 500mcg', 12500, '2025-02-01'),</v>
      </c>
    </row>
    <row r="5937" spans="79:96" x14ac:dyDescent="0.25">
      <c r="CA5937" s="29">
        <v>5934</v>
      </c>
      <c r="CB5937" s="50"/>
      <c r="CC5937" s="55" t="s">
        <v>9125</v>
      </c>
      <c r="CD5937" s="31" t="s">
        <v>2021</v>
      </c>
      <c r="CE5937" s="55" t="s">
        <v>2022</v>
      </c>
      <c r="CF5937" s="32" t="s">
        <v>1323</v>
      </c>
      <c r="CG5937" s="33" t="s">
        <v>631</v>
      </c>
      <c r="CH5937" s="34">
        <v>10650</v>
      </c>
      <c r="CI5937" s="35">
        <v>45658</v>
      </c>
      <c r="CJ5937" s="35"/>
      <c r="CK5937" s="36">
        <v>21300</v>
      </c>
      <c r="CL5937" s="26">
        <f t="shared" si="227"/>
        <v>10650</v>
      </c>
      <c r="CM5937" s="26"/>
      <c r="CR5937" s="26" t="str">
        <f t="shared" si="228"/>
        <v>('산들약국', '776-01-03038', '서울특별시 도봉구 도당로13길 17 (방학동)', '8806538009018', '신노바핀정 5mg', 10650, '2025-01-01'),</v>
      </c>
    </row>
    <row r="5938" spans="79:96" x14ac:dyDescent="0.25">
      <c r="CA5938" s="29">
        <v>5935</v>
      </c>
      <c r="CB5938" s="50"/>
      <c r="CC5938" s="55" t="s">
        <v>772</v>
      </c>
      <c r="CD5938" s="31" t="s">
        <v>773</v>
      </c>
      <c r="CE5938" s="55" t="s">
        <v>9126</v>
      </c>
      <c r="CF5938" s="32" t="s">
        <v>1340</v>
      </c>
      <c r="CG5938" s="33" t="s">
        <v>1341</v>
      </c>
      <c r="CH5938" s="34">
        <v>13950</v>
      </c>
      <c r="CI5938" s="35">
        <v>45717</v>
      </c>
      <c r="CJ5938" s="35"/>
      <c r="CK5938" s="36">
        <v>27900</v>
      </c>
      <c r="CL5938" s="26">
        <f t="shared" si="227"/>
        <v>13950</v>
      </c>
      <c r="CM5938" s="26"/>
      <c r="CR5938" s="26" t="str">
        <f t="shared" si="228"/>
        <v>('정화약국', '132-05-66148', '경기도남양주시 덕소로 218 1층 (와부읍)', '8806538013640', '신일아테놀올정 50mg', 13950, '2025-03-01'),</v>
      </c>
    </row>
    <row r="5939" spans="79:96" x14ac:dyDescent="0.25">
      <c r="CA5939" s="29">
        <v>5936</v>
      </c>
      <c r="CB5939" s="50"/>
      <c r="CC5939" s="55" t="s">
        <v>9127</v>
      </c>
      <c r="CD5939" s="31" t="s">
        <v>9128</v>
      </c>
      <c r="CE5939" s="55" t="s">
        <v>9129</v>
      </c>
      <c r="CF5939" s="32" t="s">
        <v>732</v>
      </c>
      <c r="CG5939" s="33" t="s">
        <v>733</v>
      </c>
      <c r="CH5939" s="34">
        <v>5750</v>
      </c>
      <c r="CI5939" s="35">
        <v>45717</v>
      </c>
      <c r="CJ5939" s="35"/>
      <c r="CK5939" s="36">
        <v>11500</v>
      </c>
      <c r="CL5939" s="26">
        <f t="shared" si="227"/>
        <v>5750</v>
      </c>
      <c r="CM5939" s="26"/>
      <c r="CR5939" s="26" t="str">
        <f t="shared" si="228"/>
        <v>('양지그랜드약국', '127-33-90028', '경기도의정부시 회룡로 241 풍림한국아파트 103,104호 (신곡동)', '8806538017259', '신일피리독신정 50mg', 5750, '2025-03-01'),</v>
      </c>
    </row>
    <row r="5940" spans="79:96" x14ac:dyDescent="0.25">
      <c r="CA5940" s="29">
        <v>5937</v>
      </c>
      <c r="CB5940" s="50"/>
      <c r="CC5940" s="55" t="s">
        <v>9130</v>
      </c>
      <c r="CD5940" s="31" t="s">
        <v>9131</v>
      </c>
      <c r="CE5940" s="55" t="s">
        <v>9132</v>
      </c>
      <c r="CF5940" s="32" t="s">
        <v>732</v>
      </c>
      <c r="CG5940" s="33" t="s">
        <v>733</v>
      </c>
      <c r="CH5940" s="34">
        <v>5750</v>
      </c>
      <c r="CI5940" s="35">
        <v>45717</v>
      </c>
      <c r="CJ5940" s="35"/>
      <c r="CK5940" s="36">
        <v>11500</v>
      </c>
      <c r="CL5940" s="26">
        <f t="shared" si="227"/>
        <v>5750</v>
      </c>
      <c r="CM5940" s="26"/>
      <c r="CR5940" s="26" t="str">
        <f t="shared" si="228"/>
        <v>('장암프라자약국', '127-08-66230', '경기도의정부시 발곡로 34 장암프라자 상가 (신곡동)', '8806538017259', '신일피리독신정 50mg', 5750, '2025-03-01'),</v>
      </c>
    </row>
    <row r="5941" spans="79:96" x14ac:dyDescent="0.25">
      <c r="CA5941" s="29">
        <v>5938</v>
      </c>
      <c r="CB5941" s="50"/>
      <c r="CC5941" s="55" t="s">
        <v>6287</v>
      </c>
      <c r="CD5941" s="31" t="s">
        <v>3542</v>
      </c>
      <c r="CE5941" s="55" t="s">
        <v>9133</v>
      </c>
      <c r="CF5941" s="32" t="s">
        <v>915</v>
      </c>
      <c r="CG5941" s="33" t="s">
        <v>916</v>
      </c>
      <c r="CH5941" s="34">
        <v>2820</v>
      </c>
      <c r="CI5941" s="35">
        <v>45717</v>
      </c>
      <c r="CJ5941" s="35"/>
      <c r="CK5941" s="36">
        <v>5640</v>
      </c>
      <c r="CL5941" s="26">
        <f t="shared" si="227"/>
        <v>2820</v>
      </c>
      <c r="CM5941" s="26"/>
      <c r="CR5941" s="26" t="str">
        <f t="shared" si="228"/>
        <v>('세민약국', '210-11-81299', '경기도남양주시 퇴계원로 51 (퇴계원면)', '8806538021010', '에이낙정', 2820, '2025-03-01'),</v>
      </c>
    </row>
    <row r="5942" spans="79:96" x14ac:dyDescent="0.25">
      <c r="CA5942" s="29">
        <v>5939</v>
      </c>
      <c r="CB5942" s="50"/>
      <c r="CC5942" s="55" t="s">
        <v>6287</v>
      </c>
      <c r="CD5942" s="31" t="s">
        <v>3542</v>
      </c>
      <c r="CE5942" s="55" t="s">
        <v>9133</v>
      </c>
      <c r="CF5942" s="32" t="s">
        <v>915</v>
      </c>
      <c r="CG5942" s="33" t="s">
        <v>916</v>
      </c>
      <c r="CH5942" s="34">
        <v>8460</v>
      </c>
      <c r="CI5942" s="35">
        <v>45717</v>
      </c>
      <c r="CJ5942" s="35"/>
      <c r="CK5942" s="36">
        <v>16920</v>
      </c>
      <c r="CL5942" s="26">
        <f t="shared" si="227"/>
        <v>8460</v>
      </c>
      <c r="CM5942" s="26"/>
      <c r="CR5942" s="26" t="str">
        <f t="shared" si="228"/>
        <v>('세민약국', '210-11-81299', '경기도남양주시 퇴계원로 51 (퇴계원면)', '8806538021010', '에이낙정', 8460, '2025-03-01'),</v>
      </c>
    </row>
    <row r="5943" spans="79:96" x14ac:dyDescent="0.25">
      <c r="CA5943" s="29">
        <v>5940</v>
      </c>
      <c r="CB5943" s="50"/>
      <c r="CC5943" s="55" t="s">
        <v>2263</v>
      </c>
      <c r="CD5943" s="31" t="s">
        <v>2264</v>
      </c>
      <c r="CE5943" s="55" t="s">
        <v>9134</v>
      </c>
      <c r="CF5943" s="32" t="s">
        <v>2043</v>
      </c>
      <c r="CG5943" s="33" t="s">
        <v>2044</v>
      </c>
      <c r="CH5943" s="34">
        <v>10250</v>
      </c>
      <c r="CI5943" s="35">
        <v>45717</v>
      </c>
      <c r="CJ5943" s="35"/>
      <c r="CK5943" s="36">
        <v>20500</v>
      </c>
      <c r="CL5943" s="26">
        <f t="shared" si="227"/>
        <v>10250</v>
      </c>
      <c r="CM5943" s="26"/>
      <c r="CR5943" s="26" t="str">
        <f t="shared" si="228"/>
        <v>('진건성심약국', '132-21-18914', '경기도남양주시 사릉로 397 (진건읍)', '8806538026428', '티니다진정 150mg', 10250, '2025-03-01'),</v>
      </c>
    </row>
    <row r="5944" spans="79:96" x14ac:dyDescent="0.25">
      <c r="CA5944" s="29">
        <v>5941</v>
      </c>
      <c r="CB5944" s="50"/>
      <c r="CC5944" s="55" t="s">
        <v>1706</v>
      </c>
      <c r="CD5944" s="31" t="s">
        <v>2011</v>
      </c>
      <c r="CE5944" s="55" t="s">
        <v>2012</v>
      </c>
      <c r="CF5944" s="32" t="s">
        <v>2013</v>
      </c>
      <c r="CG5944" s="33" t="s">
        <v>1391</v>
      </c>
      <c r="CH5944" s="34">
        <v>-1425</v>
      </c>
      <c r="CI5944" s="35">
        <v>45717</v>
      </c>
      <c r="CJ5944" s="35"/>
      <c r="CK5944" s="36">
        <v>-2850</v>
      </c>
      <c r="CL5944" s="26">
        <f t="shared" si="227"/>
        <v>-1425</v>
      </c>
      <c r="CM5944" s="26"/>
      <c r="CR5944" s="26" t="str">
        <f t="shared" si="228"/>
        <v>('원약국', '474-71-00327', '경기도 남양주시 진건읍 사릉로402번길 2 (용정리)', '8806538026510', '티니다진정 500mg', -1425, '2025-03-01'),</v>
      </c>
    </row>
    <row r="5945" spans="79:96" x14ac:dyDescent="0.25">
      <c r="CA5945" s="29">
        <v>5942</v>
      </c>
      <c r="CB5945" s="50"/>
      <c r="CC5945" s="55" t="s">
        <v>1419</v>
      </c>
      <c r="CD5945" s="31" t="s">
        <v>1420</v>
      </c>
      <c r="CE5945" s="55" t="s">
        <v>9135</v>
      </c>
      <c r="CF5945" s="32" t="s">
        <v>1001</v>
      </c>
      <c r="CG5945" s="33" t="s">
        <v>1002</v>
      </c>
      <c r="CH5945" s="34">
        <v>9480</v>
      </c>
      <c r="CI5945" s="35">
        <v>45689</v>
      </c>
      <c r="CJ5945" s="35"/>
      <c r="CK5945" s="36">
        <v>18960</v>
      </c>
      <c r="CL5945" s="26">
        <f t="shared" si="227"/>
        <v>9480</v>
      </c>
      <c r="CM5945" s="26"/>
      <c r="CR5945" s="26" t="str">
        <f t="shared" si="228"/>
        <v>('삼성약국', '886-10-01718', '서울특별시 강북구 한천로 1120 (수유동, 영우빌딩)', '8806538027517', '프라빅정 75mg', 9480, '2025-02-01'),</v>
      </c>
    </row>
    <row r="5946" spans="79:96" x14ac:dyDescent="0.25">
      <c r="CA5946" s="29">
        <v>5943</v>
      </c>
      <c r="CB5946" s="50"/>
      <c r="CC5946" s="55" t="s">
        <v>9136</v>
      </c>
      <c r="CD5946" s="31" t="s">
        <v>2116</v>
      </c>
      <c r="CE5946" s="55" t="s">
        <v>2117</v>
      </c>
      <c r="CF5946" s="32" t="s">
        <v>1001</v>
      </c>
      <c r="CG5946" s="33" t="s">
        <v>1002</v>
      </c>
      <c r="CH5946" s="34">
        <v>18960</v>
      </c>
      <c r="CI5946" s="35">
        <v>45658</v>
      </c>
      <c r="CJ5946" s="35"/>
      <c r="CK5946" s="36">
        <v>37920</v>
      </c>
      <c r="CL5946" s="26">
        <f t="shared" si="227"/>
        <v>18960</v>
      </c>
      <c r="CM5946" s="26"/>
      <c r="CR5946" s="26" t="str">
        <f t="shared" si="228"/>
        <v>('상계종로약국', '119-45-00440', '서울특별시 노원구 한글비석로 363 (중계동, 종로약국)', '8806538027517', '프라빅정 75mg', 18960, '2025-01-01'),</v>
      </c>
    </row>
    <row r="5947" spans="79:96" x14ac:dyDescent="0.25">
      <c r="CA5947" s="29">
        <v>5944</v>
      </c>
      <c r="CB5947" s="50"/>
      <c r="CC5947" s="55" t="s">
        <v>178</v>
      </c>
      <c r="CD5947" s="31" t="s">
        <v>9137</v>
      </c>
      <c r="CE5947" s="55" t="s">
        <v>9138</v>
      </c>
      <c r="CF5947" s="32" t="s">
        <v>1001</v>
      </c>
      <c r="CG5947" s="33" t="s">
        <v>1002</v>
      </c>
      <c r="CH5947" s="34">
        <v>9480</v>
      </c>
      <c r="CI5947" s="35">
        <v>45717</v>
      </c>
      <c r="CJ5947" s="35"/>
      <c r="CK5947" s="36">
        <v>18960</v>
      </c>
      <c r="CL5947" s="26">
        <f t="shared" si="227"/>
        <v>9480</v>
      </c>
      <c r="CM5947" s="26"/>
      <c r="CR5947" s="26" t="str">
        <f t="shared" si="228"/>
        <v>('녹십자약국', '119-11-37578', '서울특별시도봉구 우이천로4길 32 1층 (창동)', '8806538027517', '프라빅정 75mg', 9480, '2025-03-01'),</v>
      </c>
    </row>
    <row r="5948" spans="79:96" x14ac:dyDescent="0.25">
      <c r="CA5948" s="29">
        <v>5945</v>
      </c>
      <c r="CB5948" s="50"/>
      <c r="CC5948" s="55" t="s">
        <v>1778</v>
      </c>
      <c r="CD5948" s="31" t="s">
        <v>9139</v>
      </c>
      <c r="CE5948" s="55" t="s">
        <v>9140</v>
      </c>
      <c r="CF5948" s="32" t="s">
        <v>1001</v>
      </c>
      <c r="CG5948" s="33" t="s">
        <v>1002</v>
      </c>
      <c r="CH5948" s="34">
        <v>9480</v>
      </c>
      <c r="CI5948" s="35">
        <v>45717</v>
      </c>
      <c r="CJ5948" s="35"/>
      <c r="CK5948" s="36">
        <v>18960</v>
      </c>
      <c r="CL5948" s="26">
        <f t="shared" si="227"/>
        <v>9480</v>
      </c>
      <c r="CM5948" s="26"/>
      <c r="CR5948" s="26" t="str">
        <f t="shared" si="228"/>
        <v>('늘푸른약국', '110-47-10488', '경기도남양주시 비룡로 788 (수동면)', '8806538027517', '프라빅정 75mg', 9480, '2025-03-01'),</v>
      </c>
    </row>
    <row r="5949" spans="79:96" x14ac:dyDescent="0.25">
      <c r="CA5949" s="29">
        <v>5946</v>
      </c>
      <c r="CB5949" s="50"/>
      <c r="CC5949" s="55" t="s">
        <v>1419</v>
      </c>
      <c r="CD5949" s="31" t="s">
        <v>1420</v>
      </c>
      <c r="CE5949" s="55" t="s">
        <v>9135</v>
      </c>
      <c r="CF5949" s="32" t="s">
        <v>1001</v>
      </c>
      <c r="CG5949" s="33" t="s">
        <v>1002</v>
      </c>
      <c r="CH5949" s="34">
        <v>9480</v>
      </c>
      <c r="CI5949" s="35">
        <v>45717</v>
      </c>
      <c r="CJ5949" s="35"/>
      <c r="CK5949" s="36">
        <v>18960</v>
      </c>
      <c r="CL5949" s="26">
        <f t="shared" si="227"/>
        <v>9480</v>
      </c>
      <c r="CM5949" s="26"/>
      <c r="CR5949" s="26" t="str">
        <f t="shared" si="228"/>
        <v>('삼성약국', '886-10-01718', '서울특별시 강북구 한천로 1120 (수유동, 영우빌딩)', '8806538027517', '프라빅정 75mg', 9480, '2025-03-01'),</v>
      </c>
    </row>
    <row r="5950" spans="79:96" x14ac:dyDescent="0.25">
      <c r="CA5950" s="29">
        <v>5947</v>
      </c>
      <c r="CB5950" s="50"/>
      <c r="CC5950" s="55" t="s">
        <v>9141</v>
      </c>
      <c r="CD5950" s="31" t="s">
        <v>2073</v>
      </c>
      <c r="CE5950" s="55" t="s">
        <v>2074</v>
      </c>
      <c r="CF5950" s="32" t="s">
        <v>1001</v>
      </c>
      <c r="CG5950" s="33" t="s">
        <v>1002</v>
      </c>
      <c r="CH5950" s="34">
        <v>18960</v>
      </c>
      <c r="CI5950" s="35">
        <v>45717</v>
      </c>
      <c r="CJ5950" s="35"/>
      <c r="CK5950" s="36">
        <v>37920</v>
      </c>
      <c r="CL5950" s="26">
        <f t="shared" si="227"/>
        <v>18960</v>
      </c>
      <c r="CM5950" s="26"/>
      <c r="CR5950" s="26" t="str">
        <f t="shared" si="228"/>
        <v>('제생약국', '210-46-30491', '서울특별시도봉구 도당로 94 (방학동)', '8806538027517', '프라빅정 75mg', 18960, '2025-03-01'),</v>
      </c>
    </row>
    <row r="5951" spans="79:96" x14ac:dyDescent="0.25">
      <c r="CA5951" s="29">
        <v>5948</v>
      </c>
      <c r="CB5951" s="50"/>
      <c r="CC5951" s="55" t="s">
        <v>9142</v>
      </c>
      <c r="CD5951" s="31" t="s">
        <v>2095</v>
      </c>
      <c r="CE5951" s="55" t="s">
        <v>2096</v>
      </c>
      <c r="CF5951" s="32" t="s">
        <v>1001</v>
      </c>
      <c r="CG5951" s="33" t="s">
        <v>1002</v>
      </c>
      <c r="CH5951" s="34">
        <v>-9480</v>
      </c>
      <c r="CI5951" s="35">
        <v>45717</v>
      </c>
      <c r="CJ5951" s="35"/>
      <c r="CK5951" s="36">
        <v>-18960</v>
      </c>
      <c r="CL5951" s="26">
        <f t="shared" si="227"/>
        <v>-9480</v>
      </c>
      <c r="CM5951" s="26"/>
      <c r="CR5951" s="26" t="str">
        <f t="shared" si="228"/>
        <v>('명선약국', '127-09-32440', '경기도의정부시 비우로 77 (녹양동)', '8806538027517', '프라빅정 75mg', -9480, '2025-03-01'),</v>
      </c>
    </row>
    <row r="5952" spans="79:96" x14ac:dyDescent="0.25">
      <c r="CA5952" s="29">
        <v>5949</v>
      </c>
      <c r="CB5952" s="50"/>
      <c r="CC5952" s="55" t="s">
        <v>9143</v>
      </c>
      <c r="CD5952" s="31" t="s">
        <v>3623</v>
      </c>
      <c r="CE5952" s="55" t="s">
        <v>9144</v>
      </c>
      <c r="CF5952" s="32" t="s">
        <v>2630</v>
      </c>
      <c r="CG5952" s="33" t="s">
        <v>228</v>
      </c>
      <c r="CH5952" s="34">
        <v>37920</v>
      </c>
      <c r="CI5952" s="35">
        <v>45717</v>
      </c>
      <c r="CJ5952" s="35"/>
      <c r="CK5952" s="36">
        <v>75840</v>
      </c>
      <c r="CL5952" s="26">
        <f t="shared" si="227"/>
        <v>37920</v>
      </c>
      <c r="CM5952" s="26"/>
      <c r="CR5952" s="26" t="str">
        <f t="shared" si="228"/>
        <v>('대학약국', '134-02-88832', '경기도 남양주시 진접읍 광릉내로 108 (팔야리)', '8806538034614', '리피칸정 40mg', 37920, '2025-03-01'),</v>
      </c>
    </row>
    <row r="5953" spans="79:96" x14ac:dyDescent="0.25">
      <c r="CA5953" s="29">
        <v>5950</v>
      </c>
      <c r="CB5953" s="50"/>
      <c r="CC5953" s="55" t="s">
        <v>9145</v>
      </c>
      <c r="CD5953" s="31" t="s">
        <v>2099</v>
      </c>
      <c r="CE5953" s="55" t="s">
        <v>2100</v>
      </c>
      <c r="CF5953" s="32" t="s">
        <v>2101</v>
      </c>
      <c r="CG5953" s="33" t="s">
        <v>1215</v>
      </c>
      <c r="CH5953" s="34">
        <v>-1410</v>
      </c>
      <c r="CI5953" s="35">
        <v>45717</v>
      </c>
      <c r="CJ5953" s="35"/>
      <c r="CK5953" s="36">
        <v>-2820</v>
      </c>
      <c r="CL5953" s="26">
        <f t="shared" si="227"/>
        <v>-1410</v>
      </c>
      <c r="CM5953" s="26"/>
      <c r="CR5953" s="26" t="str">
        <f t="shared" si="228"/>
        <v>('옵티마평안약국', '206-10-58716', '경기도남양주시 장현로 110 (진접읍)', '8806538048215', '신일아테놀올정 25mg', -1410, '2025-03-01'),</v>
      </c>
    </row>
    <row r="5954" spans="79:96" x14ac:dyDescent="0.25">
      <c r="CA5954" s="29">
        <v>5951</v>
      </c>
      <c r="CB5954" s="50"/>
      <c r="CC5954" s="55" t="s">
        <v>3168</v>
      </c>
      <c r="CD5954" s="31" t="s">
        <v>2059</v>
      </c>
      <c r="CE5954" s="55" t="s">
        <v>2060</v>
      </c>
      <c r="CF5954" s="32" t="s">
        <v>1545</v>
      </c>
      <c r="CG5954" s="33" t="s">
        <v>1334</v>
      </c>
      <c r="CH5954" s="34">
        <v>21600</v>
      </c>
      <c r="CI5954" s="35">
        <v>45689</v>
      </c>
      <c r="CJ5954" s="35"/>
      <c r="CK5954" s="36">
        <v>43200</v>
      </c>
      <c r="CL5954" s="26">
        <f t="shared" si="227"/>
        <v>21600</v>
      </c>
      <c r="CM5954" s="26"/>
      <c r="CR5954" s="26" t="str">
        <f t="shared" si="228"/>
        <v>('오약국', '857-09-02315', '경기도 남양주시 경춘로 1298 (평내동, 혜림빌딩)', '8806538052410', '에티브정', 21600, '2025-02-01'),</v>
      </c>
    </row>
    <row r="5955" spans="79:96" x14ac:dyDescent="0.25">
      <c r="CA5955" s="29">
        <v>5952</v>
      </c>
      <c r="CB5955" s="50"/>
      <c r="CC5955" s="55" t="s">
        <v>1045</v>
      </c>
      <c r="CD5955" s="31" t="s">
        <v>1046</v>
      </c>
      <c r="CE5955" s="55" t="s">
        <v>2126</v>
      </c>
      <c r="CF5955" s="32" t="s">
        <v>1545</v>
      </c>
      <c r="CG5955" s="33" t="s">
        <v>1334</v>
      </c>
      <c r="CH5955" s="34">
        <v>7200</v>
      </c>
      <c r="CI5955" s="35">
        <v>45658</v>
      </c>
      <c r="CJ5955" s="35"/>
      <c r="CK5955" s="36">
        <v>14400</v>
      </c>
      <c r="CL5955" s="26">
        <f t="shared" si="227"/>
        <v>7200</v>
      </c>
      <c r="CM5955" s="26"/>
      <c r="CR5955" s="26" t="str">
        <f t="shared" si="228"/>
        <v>('다나을약국', '399-22-01143', '서울특별시 강북구 수유동', '8806538052410', '에티브정', 7200, '2025-01-01'),</v>
      </c>
    </row>
    <row r="5956" spans="79:96" x14ac:dyDescent="0.25">
      <c r="CA5956" s="29">
        <v>5953</v>
      </c>
      <c r="CB5956" s="50"/>
      <c r="CC5956" s="55" t="s">
        <v>447</v>
      </c>
      <c r="CD5956" s="31" t="s">
        <v>448</v>
      </c>
      <c r="CE5956" s="55" t="s">
        <v>2009</v>
      </c>
      <c r="CF5956" s="32" t="s">
        <v>1545</v>
      </c>
      <c r="CG5956" s="33" t="s">
        <v>1334</v>
      </c>
      <c r="CH5956" s="34">
        <v>14400</v>
      </c>
      <c r="CI5956" s="35">
        <v>45717</v>
      </c>
      <c r="CJ5956" s="35"/>
      <c r="CK5956" s="36">
        <v>28800</v>
      </c>
      <c r="CL5956" s="26">
        <f t="shared" si="227"/>
        <v>14400</v>
      </c>
      <c r="CM5956" s="26"/>
      <c r="CR5956" s="26" t="str">
        <f t="shared" si="228"/>
        <v>('하늘약국', '205-55-64079', '서울특별시 성북구 정릉로 364 (돈암동)', '8806538052410', '에티브정', 14400, '2025-03-01'),</v>
      </c>
    </row>
    <row r="5957" spans="79:96" x14ac:dyDescent="0.25">
      <c r="CA5957" s="29">
        <v>5954</v>
      </c>
      <c r="CB5957" s="50"/>
      <c r="CC5957" s="55" t="s">
        <v>3168</v>
      </c>
      <c r="CD5957" s="31" t="s">
        <v>2059</v>
      </c>
      <c r="CE5957" s="55" t="s">
        <v>2060</v>
      </c>
      <c r="CF5957" s="32" t="s">
        <v>1545</v>
      </c>
      <c r="CG5957" s="33" t="s">
        <v>1334</v>
      </c>
      <c r="CH5957" s="34">
        <v>21600</v>
      </c>
      <c r="CI5957" s="35">
        <v>45717</v>
      </c>
      <c r="CJ5957" s="35"/>
      <c r="CK5957" s="36">
        <v>43200</v>
      </c>
      <c r="CL5957" s="26">
        <f t="shared" ref="CL5957:CL6020" si="229">IFERROR(CK5957/2,"")</f>
        <v>21600</v>
      </c>
      <c r="CM5957" s="26"/>
      <c r="CR5957" s="26" t="str">
        <f t="shared" ref="CR5957:CR6020" si="230">IFERROR("('"&amp;CC5957&amp;"', '"&amp;CD5957&amp;"', '"&amp;CE5957&amp;"', '"&amp;CF5957&amp;"', '"&amp;CG5957&amp;"', "&amp;CH5957&amp;", '"&amp;TEXT(CI5957,"YYYY-MM-DD")&amp;"'),","")</f>
        <v>('오약국', '857-09-02315', '경기도 남양주시 경춘로 1298 (평내동, 혜림빌딩)', '8806538052410', '에티브정', 21600, '2025-03-01'),</v>
      </c>
    </row>
    <row r="5958" spans="79:96" x14ac:dyDescent="0.25">
      <c r="CA5958" s="29">
        <v>5955</v>
      </c>
      <c r="CB5958" s="50"/>
      <c r="CC5958" s="55" t="s">
        <v>447</v>
      </c>
      <c r="CD5958" s="31" t="s">
        <v>448</v>
      </c>
      <c r="CE5958" s="55" t="s">
        <v>2009</v>
      </c>
      <c r="CF5958" s="32" t="s">
        <v>1545</v>
      </c>
      <c r="CG5958" s="33" t="s">
        <v>1334</v>
      </c>
      <c r="CH5958" s="34">
        <v>14400</v>
      </c>
      <c r="CI5958" s="35">
        <v>45717</v>
      </c>
      <c r="CJ5958" s="35"/>
      <c r="CK5958" s="36">
        <v>28800</v>
      </c>
      <c r="CL5958" s="26">
        <f t="shared" si="229"/>
        <v>14400</v>
      </c>
      <c r="CM5958" s="26"/>
      <c r="CR5958" s="26" t="str">
        <f t="shared" si="230"/>
        <v>('하늘약국', '205-55-64079', '서울특별시 성북구 정릉로 364 (돈암동)', '8806538052410', '에티브정', 14400, '2025-03-01'),</v>
      </c>
    </row>
    <row r="5959" spans="79:96" x14ac:dyDescent="0.25">
      <c r="CA5959" s="29">
        <v>5956</v>
      </c>
      <c r="CB5959" s="50"/>
      <c r="CC5959" s="55" t="s">
        <v>3168</v>
      </c>
      <c r="CD5959" s="31" t="s">
        <v>2059</v>
      </c>
      <c r="CE5959" s="55" t="s">
        <v>2060</v>
      </c>
      <c r="CF5959" s="32" t="s">
        <v>1545</v>
      </c>
      <c r="CG5959" s="33" t="s">
        <v>1334</v>
      </c>
      <c r="CH5959" s="34">
        <v>36000</v>
      </c>
      <c r="CI5959" s="35">
        <v>45717</v>
      </c>
      <c r="CJ5959" s="35"/>
      <c r="CK5959" s="36">
        <v>72000</v>
      </c>
      <c r="CL5959" s="26">
        <f t="shared" si="229"/>
        <v>36000</v>
      </c>
      <c r="CM5959" s="26"/>
      <c r="CR5959" s="26" t="str">
        <f t="shared" si="230"/>
        <v>('오약국', '857-09-02315', '경기도 남양주시 경춘로 1298 (평내동, 혜림빌딩)', '8806538052410', '에티브정', 36000, '2025-03-01'),</v>
      </c>
    </row>
    <row r="5960" spans="79:96" x14ac:dyDescent="0.25">
      <c r="CA5960" s="29">
        <v>5957</v>
      </c>
      <c r="CB5960" s="50"/>
      <c r="CC5960" s="55" t="s">
        <v>9146</v>
      </c>
      <c r="CD5960" s="31" t="s">
        <v>1953</v>
      </c>
      <c r="CE5960" s="55" t="s">
        <v>1954</v>
      </c>
      <c r="CF5960" s="32" t="s">
        <v>1077</v>
      </c>
      <c r="CG5960" s="33" t="s">
        <v>1078</v>
      </c>
      <c r="CH5960" s="34">
        <v>27500</v>
      </c>
      <c r="CI5960" s="35">
        <v>45717</v>
      </c>
      <c r="CJ5960" s="35"/>
      <c r="CK5960" s="36">
        <v>55000</v>
      </c>
      <c r="CL5960" s="26">
        <f t="shared" si="229"/>
        <v>27500</v>
      </c>
      <c r="CM5960" s="26"/>
      <c r="CR5960" s="26" t="str">
        <f t="shared" si="230"/>
        <v>('상봉태평양약국', '116-69-00321', '서울특별시 중랑구 면목로 481 (상봉동)', '8806538056425', '프로나지액 25mL', 27500, '2025-03-01'),</v>
      </c>
    </row>
    <row r="5961" spans="79:96" x14ac:dyDescent="0.25">
      <c r="CA5961" s="29">
        <v>5958</v>
      </c>
      <c r="CB5961" s="50"/>
      <c r="CC5961" s="55" t="s">
        <v>9147</v>
      </c>
      <c r="CD5961" s="31" t="s">
        <v>9148</v>
      </c>
      <c r="CE5961" s="55" t="s">
        <v>9149</v>
      </c>
      <c r="CF5961" s="32" t="s">
        <v>1077</v>
      </c>
      <c r="CG5961" s="33" t="s">
        <v>1078</v>
      </c>
      <c r="CH5961" s="34">
        <v>19250</v>
      </c>
      <c r="CI5961" s="35">
        <v>45717</v>
      </c>
      <c r="CJ5961" s="35"/>
      <c r="CK5961" s="36">
        <v>38500</v>
      </c>
      <c r="CL5961" s="26">
        <f t="shared" si="229"/>
        <v>19250</v>
      </c>
      <c r="CM5961" s="26"/>
      <c r="CR5961" s="26" t="str">
        <f t="shared" si="230"/>
        <v>('마석열린약국', '132-10-90661', '경기도남양주시 마석로 114 (화도읍)', '8806538056425', '프로나지액 25mL', 19250, '2025-03-01'),</v>
      </c>
    </row>
    <row r="5962" spans="79:96" x14ac:dyDescent="0.25">
      <c r="CA5962" s="29">
        <v>5959</v>
      </c>
      <c r="CB5962" s="50"/>
      <c r="CC5962" s="55" t="s">
        <v>625</v>
      </c>
      <c r="CD5962" s="31" t="s">
        <v>626</v>
      </c>
      <c r="CE5962" s="55" t="s">
        <v>2076</v>
      </c>
      <c r="CF5962" s="32" t="s">
        <v>1077</v>
      </c>
      <c r="CG5962" s="33" t="s">
        <v>1078</v>
      </c>
      <c r="CH5962" s="34">
        <v>11000</v>
      </c>
      <c r="CI5962" s="35">
        <v>45717</v>
      </c>
      <c r="CJ5962" s="35"/>
      <c r="CK5962" s="36">
        <v>22000</v>
      </c>
      <c r="CL5962" s="26">
        <f t="shared" si="229"/>
        <v>11000</v>
      </c>
      <c r="CM5962" s="26"/>
      <c r="CR5962" s="26" t="str">
        <f t="shared" si="230"/>
        <v>('메디슨약국', '778-56-00435', '경기도 양주시 옥정로 214 (옥정동)', '8806538056425', '프로나지액 25mL', 11000, '2025-03-01'),</v>
      </c>
    </row>
    <row r="5963" spans="79:96" x14ac:dyDescent="0.25">
      <c r="CA5963" s="29">
        <v>5960</v>
      </c>
      <c r="CB5963" s="50"/>
      <c r="CC5963" s="55" t="s">
        <v>1254</v>
      </c>
      <c r="CD5963" s="31" t="s">
        <v>2053</v>
      </c>
      <c r="CE5963" s="55" t="s">
        <v>2054</v>
      </c>
      <c r="CF5963" s="32" t="s">
        <v>1077</v>
      </c>
      <c r="CG5963" s="33" t="s">
        <v>1078</v>
      </c>
      <c r="CH5963" s="34">
        <v>13750</v>
      </c>
      <c r="CI5963" s="35">
        <v>45689</v>
      </c>
      <c r="CJ5963" s="35"/>
      <c r="CK5963" s="36">
        <v>27500</v>
      </c>
      <c r="CL5963" s="26">
        <f t="shared" si="229"/>
        <v>13750</v>
      </c>
      <c r="CM5963" s="26"/>
      <c r="CR5963" s="26" t="str">
        <f t="shared" si="230"/>
        <v>('바우약국', '210-25-90214', '서울특별시강북구 삼양로 509 (수유동)', '8806538056425', '프로나지액 25mL', 13750, '2025-02-01'),</v>
      </c>
    </row>
    <row r="5964" spans="79:96" x14ac:dyDescent="0.25">
      <c r="CA5964" s="29">
        <v>5961</v>
      </c>
      <c r="CB5964" s="50"/>
      <c r="CC5964" s="55" t="s">
        <v>9150</v>
      </c>
      <c r="CD5964" s="31" t="s">
        <v>2081</v>
      </c>
      <c r="CE5964" s="55" t="s">
        <v>2082</v>
      </c>
      <c r="CF5964" s="32" t="s">
        <v>1077</v>
      </c>
      <c r="CG5964" s="33" t="s">
        <v>1078</v>
      </c>
      <c r="CH5964" s="34">
        <v>13750</v>
      </c>
      <c r="CI5964" s="35">
        <v>45658</v>
      </c>
      <c r="CJ5964" s="35"/>
      <c r="CK5964" s="36">
        <v>27500</v>
      </c>
      <c r="CL5964" s="26">
        <f t="shared" si="229"/>
        <v>13750</v>
      </c>
      <c r="CM5964" s="26"/>
      <c r="CR5964" s="26" t="str">
        <f t="shared" si="230"/>
        <v>('송도약국', '811-21-01893', '서울특별시 강북구 도봉로 343 (수유동, 송도약국)', '8806538056425', '프로나지액 25mL', 13750, '2025-01-01'),</v>
      </c>
    </row>
    <row r="5965" spans="79:96" x14ac:dyDescent="0.25">
      <c r="CA5965" s="29">
        <v>5962</v>
      </c>
      <c r="CB5965" s="50"/>
      <c r="CC5965" s="55" t="s">
        <v>1051</v>
      </c>
      <c r="CD5965" s="31" t="s">
        <v>1052</v>
      </c>
      <c r="CE5965" s="55" t="s">
        <v>9151</v>
      </c>
      <c r="CF5965" s="32" t="s">
        <v>1077</v>
      </c>
      <c r="CG5965" s="33" t="s">
        <v>1078</v>
      </c>
      <c r="CH5965" s="34">
        <v>55000</v>
      </c>
      <c r="CI5965" s="35">
        <v>45717</v>
      </c>
      <c r="CJ5965" s="35"/>
      <c r="CK5965" s="36">
        <v>110000</v>
      </c>
      <c r="CL5965" s="26">
        <f t="shared" si="229"/>
        <v>55000</v>
      </c>
      <c r="CM5965" s="26"/>
      <c r="CR5965" s="26" t="str">
        <f t="shared" si="230"/>
        <v>('7번약국', '427-15-01004', '서울특별시 강북구 도봉로 339 (수유동)', '8806538056425', '프로나지액 25mL', 55000, '2025-03-01'),</v>
      </c>
    </row>
    <row r="5966" spans="79:96" x14ac:dyDescent="0.25">
      <c r="CA5966" s="29">
        <v>5963</v>
      </c>
      <c r="CB5966" s="50"/>
      <c r="CC5966" s="55" t="s">
        <v>9152</v>
      </c>
      <c r="CD5966" s="31" t="s">
        <v>2119</v>
      </c>
      <c r="CE5966" s="55" t="s">
        <v>2120</v>
      </c>
      <c r="CF5966" s="32" t="s">
        <v>1077</v>
      </c>
      <c r="CG5966" s="33" t="s">
        <v>1078</v>
      </c>
      <c r="CH5966" s="34">
        <v>16500</v>
      </c>
      <c r="CI5966" s="35">
        <v>45717</v>
      </c>
      <c r="CJ5966" s="35"/>
      <c r="CK5966" s="36">
        <v>33000</v>
      </c>
      <c r="CL5966" s="26">
        <f t="shared" si="229"/>
        <v>16500</v>
      </c>
      <c r="CM5966" s="26"/>
      <c r="CR5966" s="26" t="str">
        <f t="shared" si="230"/>
        <v>('창동남대문약국', '105-02-54936', '서울특별시도봉구 덕릉로 223 제1층 (창동)', '8806538056425', '프로나지액 25mL', 16500, '2025-03-01'),</v>
      </c>
    </row>
    <row r="5967" spans="79:96" x14ac:dyDescent="0.25">
      <c r="CA5967" s="29">
        <v>5964</v>
      </c>
      <c r="CB5967" s="50"/>
      <c r="CC5967" s="55" t="s">
        <v>9153</v>
      </c>
      <c r="CD5967" s="31" t="s">
        <v>9154</v>
      </c>
      <c r="CE5967" s="55" t="s">
        <v>9155</v>
      </c>
      <c r="CF5967" s="32" t="s">
        <v>1077</v>
      </c>
      <c r="CG5967" s="33" t="s">
        <v>1078</v>
      </c>
      <c r="CH5967" s="34">
        <v>13750</v>
      </c>
      <c r="CI5967" s="35">
        <v>45717</v>
      </c>
      <c r="CJ5967" s="35"/>
      <c r="CK5967" s="36">
        <v>27500</v>
      </c>
      <c r="CL5967" s="26">
        <f t="shared" si="229"/>
        <v>13750</v>
      </c>
      <c r="CM5967" s="26"/>
      <c r="CR5967" s="26" t="str">
        <f t="shared" si="230"/>
        <v>('청학보건당약국', '132-10-95666', '경기도남양주시 청학로중앙길 9 청화빌딩 (별내면)', '8806538056425', '프로나지액 25mL', 13750, '2025-03-01'),</v>
      </c>
    </row>
    <row r="5968" spans="79:96" x14ac:dyDescent="0.25">
      <c r="CA5968" s="29">
        <v>5965</v>
      </c>
      <c r="CB5968" s="50"/>
      <c r="CC5968" s="55" t="s">
        <v>9146</v>
      </c>
      <c r="CD5968" s="31" t="s">
        <v>1953</v>
      </c>
      <c r="CE5968" s="55" t="s">
        <v>1954</v>
      </c>
      <c r="CF5968" s="32" t="s">
        <v>1077</v>
      </c>
      <c r="CG5968" s="33" t="s">
        <v>1078</v>
      </c>
      <c r="CH5968" s="34">
        <v>11000</v>
      </c>
      <c r="CI5968" s="35">
        <v>45717</v>
      </c>
      <c r="CJ5968" s="35"/>
      <c r="CK5968" s="36">
        <v>22000</v>
      </c>
      <c r="CL5968" s="26">
        <f t="shared" si="229"/>
        <v>11000</v>
      </c>
      <c r="CM5968" s="26"/>
      <c r="CR5968" s="26" t="str">
        <f t="shared" si="230"/>
        <v>('상봉태평양약국', '116-69-00321', '서울특별시 중랑구 면목로 481 (상봉동)', '8806538056425', '프로나지액 25mL', 11000, '2025-03-01'),</v>
      </c>
    </row>
    <row r="5969" spans="79:96" x14ac:dyDescent="0.25">
      <c r="CA5969" s="29">
        <v>5966</v>
      </c>
      <c r="CB5969" s="50"/>
      <c r="CC5969" s="55" t="s">
        <v>9156</v>
      </c>
      <c r="CD5969" s="31" t="s">
        <v>9157</v>
      </c>
      <c r="CE5969" s="55" t="s">
        <v>9158</v>
      </c>
      <c r="CF5969" s="32" t="s">
        <v>1077</v>
      </c>
      <c r="CG5969" s="33" t="s">
        <v>1078</v>
      </c>
      <c r="CH5969" s="34">
        <v>19250</v>
      </c>
      <c r="CI5969" s="35">
        <v>45717</v>
      </c>
      <c r="CJ5969" s="35"/>
      <c r="CK5969" s="36">
        <v>38500</v>
      </c>
      <c r="CL5969" s="26">
        <f t="shared" si="229"/>
        <v>19250</v>
      </c>
      <c r="CM5969" s="26"/>
      <c r="CR5969" s="26" t="str">
        <f t="shared" si="230"/>
        <v>('민락그린약국', '468-10-02090', '경기도 의정부시 천보로 64, 101호 (민락동)', '8806538056425', '프로나지액 25mL', 19250, '2025-03-01'),</v>
      </c>
    </row>
    <row r="5970" spans="79:96" x14ac:dyDescent="0.25">
      <c r="CA5970" s="29">
        <v>5967</v>
      </c>
      <c r="CB5970" s="50"/>
      <c r="CC5970" s="55" t="s">
        <v>625</v>
      </c>
      <c r="CD5970" s="31" t="s">
        <v>626</v>
      </c>
      <c r="CE5970" s="55" t="s">
        <v>2076</v>
      </c>
      <c r="CF5970" s="32" t="s">
        <v>1077</v>
      </c>
      <c r="CG5970" s="33" t="s">
        <v>1078</v>
      </c>
      <c r="CH5970" s="34">
        <v>16500</v>
      </c>
      <c r="CI5970" s="35">
        <v>45717</v>
      </c>
      <c r="CJ5970" s="35"/>
      <c r="CK5970" s="36">
        <v>33000</v>
      </c>
      <c r="CL5970" s="26">
        <f t="shared" si="229"/>
        <v>16500</v>
      </c>
      <c r="CM5970" s="26"/>
      <c r="CR5970" s="26" t="str">
        <f t="shared" si="230"/>
        <v>('메디슨약국', '778-56-00435', '경기도 양주시 옥정로 214 (옥정동)', '8806538056425', '프로나지액 25mL', 16500, '2025-03-01'),</v>
      </c>
    </row>
    <row r="5971" spans="79:96" x14ac:dyDescent="0.25">
      <c r="CA5971" s="29">
        <v>5968</v>
      </c>
      <c r="CB5971" s="50"/>
      <c r="CC5971" s="55" t="s">
        <v>9159</v>
      </c>
      <c r="CD5971" s="31" t="s">
        <v>5749</v>
      </c>
      <c r="CE5971" s="55" t="s">
        <v>9160</v>
      </c>
      <c r="CF5971" s="32" t="s">
        <v>1077</v>
      </c>
      <c r="CG5971" s="33" t="s">
        <v>1078</v>
      </c>
      <c r="CH5971" s="34">
        <v>2750</v>
      </c>
      <c r="CI5971" s="35">
        <v>45717</v>
      </c>
      <c r="CJ5971" s="35"/>
      <c r="CK5971" s="36">
        <v>5500</v>
      </c>
      <c r="CL5971" s="26">
        <f t="shared" si="229"/>
        <v>2750</v>
      </c>
      <c r="CM5971" s="26"/>
      <c r="CR5971" s="26" t="str">
        <f t="shared" si="230"/>
        <v>('강북메디칼약국', '210-21-37244', '서울특별시강북구 도봉로 190 (미아동)', '8806538056425', '프로나지액 25mL', 2750, '2025-03-01'),</v>
      </c>
    </row>
    <row r="5972" spans="79:96" x14ac:dyDescent="0.25">
      <c r="CA5972" s="29">
        <v>5969</v>
      </c>
      <c r="CB5972" s="50"/>
      <c r="CC5972" s="55" t="s">
        <v>9161</v>
      </c>
      <c r="CD5972" s="31" t="s">
        <v>2056</v>
      </c>
      <c r="CE5972" s="55" t="s">
        <v>2057</v>
      </c>
      <c r="CF5972" s="32" t="s">
        <v>1077</v>
      </c>
      <c r="CG5972" s="33" t="s">
        <v>1078</v>
      </c>
      <c r="CH5972" s="34">
        <v>2750</v>
      </c>
      <c r="CI5972" s="35">
        <v>45689</v>
      </c>
      <c r="CJ5972" s="35"/>
      <c r="CK5972" s="36">
        <v>5500</v>
      </c>
      <c r="CL5972" s="26">
        <f t="shared" si="229"/>
        <v>2750</v>
      </c>
      <c r="CM5972" s="26"/>
      <c r="CR5972" s="26" t="str">
        <f t="shared" si="230"/>
        <v>('한마음약국', '125-34-01531', '경기도 의정부시 평화로 660 (가능동, 동진빌딩)', '8806538056425', '프로나지액 25mL', 2750, '2025-02-01'),</v>
      </c>
    </row>
    <row r="5973" spans="79:96" x14ac:dyDescent="0.25">
      <c r="CA5973" s="29">
        <v>5970</v>
      </c>
      <c r="CB5973" s="50"/>
      <c r="CC5973" s="55" t="s">
        <v>1045</v>
      </c>
      <c r="CD5973" s="31" t="s">
        <v>1046</v>
      </c>
      <c r="CE5973" s="55" t="s">
        <v>2126</v>
      </c>
      <c r="CF5973" s="32" t="s">
        <v>1077</v>
      </c>
      <c r="CG5973" s="33" t="s">
        <v>1078</v>
      </c>
      <c r="CH5973" s="34">
        <v>13750</v>
      </c>
      <c r="CI5973" s="35">
        <v>45658</v>
      </c>
      <c r="CJ5973" s="35"/>
      <c r="CK5973" s="36">
        <v>27500</v>
      </c>
      <c r="CL5973" s="26">
        <f t="shared" si="229"/>
        <v>13750</v>
      </c>
      <c r="CM5973" s="26"/>
      <c r="CR5973" s="26" t="str">
        <f t="shared" si="230"/>
        <v>('다나을약국', '399-22-01143', '서울특별시 강북구 수유동', '8806538056425', '프로나지액 25mL', 13750, '2025-01-01'),</v>
      </c>
    </row>
    <row r="5974" spans="79:96" x14ac:dyDescent="0.25">
      <c r="CA5974" s="29">
        <v>5971</v>
      </c>
      <c r="CB5974" s="50"/>
      <c r="CC5974" s="55" t="s">
        <v>809</v>
      </c>
      <c r="CD5974" s="31" t="s">
        <v>810</v>
      </c>
      <c r="CE5974" s="55" t="s">
        <v>1963</v>
      </c>
      <c r="CF5974" s="32" t="s">
        <v>1077</v>
      </c>
      <c r="CG5974" s="33" t="s">
        <v>1078</v>
      </c>
      <c r="CH5974" s="34">
        <v>5500</v>
      </c>
      <c r="CI5974" s="35">
        <v>45717</v>
      </c>
      <c r="CJ5974" s="35"/>
      <c r="CK5974" s="36">
        <v>11000</v>
      </c>
      <c r="CL5974" s="26">
        <f t="shared" si="229"/>
        <v>5500</v>
      </c>
      <c r="CM5974" s="26"/>
      <c r="CR5974" s="26" t="str">
        <f t="shared" si="230"/>
        <v>('씨엘약국', '230-20-01796', '서울특별시 중랑구 상봉로 131 (상봉동, 상봉듀오트리스)', '8806538056425', '프로나지액 25mL', 5500, '2025-03-01'),</v>
      </c>
    </row>
    <row r="5975" spans="79:96" x14ac:dyDescent="0.25">
      <c r="CA5975" s="29">
        <v>5972</v>
      </c>
      <c r="CB5975" s="50"/>
      <c r="CC5975" s="55" t="s">
        <v>1045</v>
      </c>
      <c r="CD5975" s="31" t="s">
        <v>1046</v>
      </c>
      <c r="CE5975" s="55" t="s">
        <v>2126</v>
      </c>
      <c r="CF5975" s="32" t="s">
        <v>1077</v>
      </c>
      <c r="CG5975" s="33" t="s">
        <v>1078</v>
      </c>
      <c r="CH5975" s="34">
        <v>13750</v>
      </c>
      <c r="CI5975" s="35">
        <v>45717</v>
      </c>
      <c r="CJ5975" s="35"/>
      <c r="CK5975" s="36">
        <v>27500</v>
      </c>
      <c r="CL5975" s="26">
        <f t="shared" si="229"/>
        <v>13750</v>
      </c>
      <c r="CM5975" s="26"/>
      <c r="CR5975" s="26" t="str">
        <f t="shared" si="230"/>
        <v>('다나을약국', '399-22-01143', '서울특별시 강북구 수유동', '8806538056425', '프로나지액 25mL', 13750, '2025-03-01'),</v>
      </c>
    </row>
    <row r="5976" spans="79:96" x14ac:dyDescent="0.25">
      <c r="CA5976" s="29">
        <v>5973</v>
      </c>
      <c r="CB5976" s="50"/>
      <c r="CC5976" s="55" t="s">
        <v>9146</v>
      </c>
      <c r="CD5976" s="31" t="s">
        <v>1953</v>
      </c>
      <c r="CE5976" s="55" t="s">
        <v>1954</v>
      </c>
      <c r="CF5976" s="32" t="s">
        <v>1077</v>
      </c>
      <c r="CG5976" s="33" t="s">
        <v>1078</v>
      </c>
      <c r="CH5976" s="34">
        <v>27500</v>
      </c>
      <c r="CI5976" s="35">
        <v>45717</v>
      </c>
      <c r="CJ5976" s="35"/>
      <c r="CK5976" s="36">
        <v>55000</v>
      </c>
      <c r="CL5976" s="26">
        <f t="shared" si="229"/>
        <v>27500</v>
      </c>
      <c r="CM5976" s="26"/>
      <c r="CR5976" s="26" t="str">
        <f t="shared" si="230"/>
        <v>('상봉태평양약국', '116-69-00321', '서울특별시 중랑구 면목로 481 (상봉동)', '8806538056425', '프로나지액 25mL', 27500, '2025-03-01'),</v>
      </c>
    </row>
    <row r="5977" spans="79:96" x14ac:dyDescent="0.25">
      <c r="CA5977" s="29">
        <v>5974</v>
      </c>
      <c r="CB5977" s="50"/>
      <c r="CC5977" s="55" t="s">
        <v>1045</v>
      </c>
      <c r="CD5977" s="31" t="s">
        <v>1046</v>
      </c>
      <c r="CE5977" s="55" t="s">
        <v>2126</v>
      </c>
      <c r="CF5977" s="32" t="s">
        <v>1077</v>
      </c>
      <c r="CG5977" s="33" t="s">
        <v>1078</v>
      </c>
      <c r="CH5977" s="34">
        <v>13750</v>
      </c>
      <c r="CI5977" s="35">
        <v>45717</v>
      </c>
      <c r="CJ5977" s="35"/>
      <c r="CK5977" s="36">
        <v>27500</v>
      </c>
      <c r="CL5977" s="26">
        <f t="shared" si="229"/>
        <v>13750</v>
      </c>
      <c r="CM5977" s="26"/>
      <c r="CR5977" s="26" t="str">
        <f t="shared" si="230"/>
        <v>('다나을약국', '399-22-01143', '서울특별시 강북구 수유동', '8806538056425', '프로나지액 25mL', 13750, '2025-03-01'),</v>
      </c>
    </row>
    <row r="5978" spans="79:96" x14ac:dyDescent="0.25">
      <c r="CA5978" s="29">
        <v>5975</v>
      </c>
      <c r="CB5978" s="50"/>
      <c r="CC5978" s="55" t="s">
        <v>625</v>
      </c>
      <c r="CD5978" s="31" t="s">
        <v>626</v>
      </c>
      <c r="CE5978" s="55" t="s">
        <v>2076</v>
      </c>
      <c r="CF5978" s="32" t="s">
        <v>1077</v>
      </c>
      <c r="CG5978" s="33" t="s">
        <v>1078</v>
      </c>
      <c r="CH5978" s="34">
        <v>5500</v>
      </c>
      <c r="CI5978" s="35">
        <v>45717</v>
      </c>
      <c r="CJ5978" s="35"/>
      <c r="CK5978" s="36">
        <v>11000</v>
      </c>
      <c r="CL5978" s="26">
        <f t="shared" si="229"/>
        <v>5500</v>
      </c>
      <c r="CM5978" s="26"/>
      <c r="CR5978" s="26" t="str">
        <f t="shared" si="230"/>
        <v>('메디슨약국', '778-56-00435', '경기도 양주시 옥정로 214 (옥정동)', '8806538056425', '프로나지액 25mL', 5500, '2025-03-01'),</v>
      </c>
    </row>
    <row r="5979" spans="79:96" x14ac:dyDescent="0.25">
      <c r="CA5979" s="29">
        <v>5976</v>
      </c>
      <c r="CB5979" s="50"/>
      <c r="CC5979" s="55" t="s">
        <v>1045</v>
      </c>
      <c r="CD5979" s="31" t="s">
        <v>1046</v>
      </c>
      <c r="CE5979" s="55" t="s">
        <v>2126</v>
      </c>
      <c r="CF5979" s="32" t="s">
        <v>1077</v>
      </c>
      <c r="CG5979" s="33" t="s">
        <v>1078</v>
      </c>
      <c r="CH5979" s="34">
        <v>13750</v>
      </c>
      <c r="CI5979" s="35">
        <v>45717</v>
      </c>
      <c r="CJ5979" s="35"/>
      <c r="CK5979" s="36">
        <v>27500</v>
      </c>
      <c r="CL5979" s="26">
        <f t="shared" si="229"/>
        <v>13750</v>
      </c>
      <c r="CM5979" s="26"/>
      <c r="CR5979" s="26" t="str">
        <f t="shared" si="230"/>
        <v>('다나을약국', '399-22-01143', '서울특별시 강북구 수유동', '8806538056425', '프로나지액 25mL', 13750, '2025-03-01'),</v>
      </c>
    </row>
    <row r="5980" spans="79:96" x14ac:dyDescent="0.25">
      <c r="CA5980" s="29">
        <v>5977</v>
      </c>
      <c r="CB5980" s="50"/>
      <c r="CC5980" s="55" t="s">
        <v>9161</v>
      </c>
      <c r="CD5980" s="31" t="s">
        <v>2056</v>
      </c>
      <c r="CE5980" s="55" t="s">
        <v>2057</v>
      </c>
      <c r="CF5980" s="32" t="s">
        <v>1077</v>
      </c>
      <c r="CG5980" s="33" t="s">
        <v>1078</v>
      </c>
      <c r="CH5980" s="34">
        <v>5500</v>
      </c>
      <c r="CI5980" s="35">
        <v>45717</v>
      </c>
      <c r="CJ5980" s="35"/>
      <c r="CK5980" s="36">
        <v>11000</v>
      </c>
      <c r="CL5980" s="26">
        <f t="shared" si="229"/>
        <v>5500</v>
      </c>
      <c r="CM5980" s="26"/>
      <c r="CR5980" s="26" t="str">
        <f t="shared" si="230"/>
        <v>('한마음약국', '125-34-01531', '경기도 의정부시 평화로 660 (가능동, 동진빌딩)', '8806538056425', '프로나지액 25mL', 5500, '2025-03-01'),</v>
      </c>
    </row>
    <row r="5981" spans="79:96" x14ac:dyDescent="0.25">
      <c r="CA5981" s="29">
        <v>5978</v>
      </c>
      <c r="CB5981" s="50"/>
      <c r="CC5981" s="55" t="s">
        <v>9146</v>
      </c>
      <c r="CD5981" s="31" t="s">
        <v>1953</v>
      </c>
      <c r="CE5981" s="55" t="s">
        <v>1954</v>
      </c>
      <c r="CF5981" s="32" t="s">
        <v>1077</v>
      </c>
      <c r="CG5981" s="33" t="s">
        <v>1078</v>
      </c>
      <c r="CH5981" s="34">
        <v>11000</v>
      </c>
      <c r="CI5981" s="35">
        <v>45689</v>
      </c>
      <c r="CJ5981" s="35"/>
      <c r="CK5981" s="36">
        <v>22000</v>
      </c>
      <c r="CL5981" s="26">
        <f t="shared" si="229"/>
        <v>11000</v>
      </c>
      <c r="CM5981" s="26"/>
      <c r="CR5981" s="26" t="str">
        <f t="shared" si="230"/>
        <v>('상봉태평양약국', '116-69-00321', '서울특별시 중랑구 면목로 481 (상봉동)', '8806538056425', '프로나지액 25mL', 11000, '2025-02-01'),</v>
      </c>
    </row>
    <row r="5982" spans="79:96" x14ac:dyDescent="0.25">
      <c r="CA5982" s="29">
        <v>5979</v>
      </c>
      <c r="CB5982" s="50"/>
      <c r="CC5982" s="55" t="s">
        <v>9146</v>
      </c>
      <c r="CD5982" s="31" t="s">
        <v>1953</v>
      </c>
      <c r="CE5982" s="55" t="s">
        <v>1954</v>
      </c>
      <c r="CF5982" s="32" t="s">
        <v>1077</v>
      </c>
      <c r="CG5982" s="33" t="s">
        <v>1078</v>
      </c>
      <c r="CH5982" s="34">
        <v>11000</v>
      </c>
      <c r="CI5982" s="35">
        <v>45658</v>
      </c>
      <c r="CJ5982" s="35"/>
      <c r="CK5982" s="36">
        <v>22000</v>
      </c>
      <c r="CL5982" s="26">
        <f t="shared" si="229"/>
        <v>11000</v>
      </c>
      <c r="CM5982" s="26"/>
      <c r="CR5982" s="26" t="str">
        <f t="shared" si="230"/>
        <v>('상봉태평양약국', '116-69-00321', '서울특별시 중랑구 면목로 481 (상봉동)', '8806538056425', '프로나지액 25mL', 11000, '2025-01-01'),</v>
      </c>
    </row>
    <row r="5983" spans="79:96" x14ac:dyDescent="0.25">
      <c r="CA5983" s="29">
        <v>5980</v>
      </c>
      <c r="CB5983" s="50"/>
      <c r="CC5983" s="55" t="s">
        <v>9146</v>
      </c>
      <c r="CD5983" s="31" t="s">
        <v>1953</v>
      </c>
      <c r="CE5983" s="55" t="s">
        <v>1954</v>
      </c>
      <c r="CF5983" s="32" t="s">
        <v>1077</v>
      </c>
      <c r="CG5983" s="33" t="s">
        <v>1078</v>
      </c>
      <c r="CH5983" s="34">
        <v>11000</v>
      </c>
      <c r="CI5983" s="35">
        <v>45717</v>
      </c>
      <c r="CJ5983" s="35"/>
      <c r="CK5983" s="36">
        <v>22000</v>
      </c>
      <c r="CL5983" s="26">
        <f t="shared" si="229"/>
        <v>11000</v>
      </c>
      <c r="CM5983" s="26"/>
      <c r="CR5983" s="26" t="str">
        <f t="shared" si="230"/>
        <v>('상봉태평양약국', '116-69-00321', '서울특별시 중랑구 면목로 481 (상봉동)', '8806538056425', '프로나지액 25mL', 11000, '2025-03-01'),</v>
      </c>
    </row>
    <row r="5984" spans="79:96" x14ac:dyDescent="0.25">
      <c r="CA5984" s="29">
        <v>5981</v>
      </c>
      <c r="CB5984" s="50"/>
      <c r="CC5984" s="55" t="s">
        <v>9146</v>
      </c>
      <c r="CD5984" s="31" t="s">
        <v>1953</v>
      </c>
      <c r="CE5984" s="55" t="s">
        <v>1954</v>
      </c>
      <c r="CF5984" s="32" t="s">
        <v>1077</v>
      </c>
      <c r="CG5984" s="33" t="s">
        <v>1078</v>
      </c>
      <c r="CH5984" s="34">
        <v>11000</v>
      </c>
      <c r="CI5984" s="35">
        <v>45717</v>
      </c>
      <c r="CJ5984" s="35"/>
      <c r="CK5984" s="36">
        <v>22000</v>
      </c>
      <c r="CL5984" s="26">
        <f t="shared" si="229"/>
        <v>11000</v>
      </c>
      <c r="CM5984" s="26"/>
      <c r="CR5984" s="26" t="str">
        <f t="shared" si="230"/>
        <v>('상봉태평양약국', '116-69-00321', '서울특별시 중랑구 면목로 481 (상봉동)', '8806538056425', '프로나지액 25mL', 11000, '2025-03-01'),</v>
      </c>
    </row>
    <row r="5985" spans="79:96" x14ac:dyDescent="0.25">
      <c r="CA5985" s="29">
        <v>5982</v>
      </c>
      <c r="CB5985" s="50"/>
      <c r="CC5985" s="55" t="s">
        <v>9146</v>
      </c>
      <c r="CD5985" s="31" t="s">
        <v>1953</v>
      </c>
      <c r="CE5985" s="55" t="s">
        <v>1954</v>
      </c>
      <c r="CF5985" s="32" t="s">
        <v>1077</v>
      </c>
      <c r="CG5985" s="33" t="s">
        <v>1078</v>
      </c>
      <c r="CH5985" s="34">
        <v>13750</v>
      </c>
      <c r="CI5985" s="35">
        <v>45717</v>
      </c>
      <c r="CJ5985" s="35"/>
      <c r="CK5985" s="36">
        <v>27500</v>
      </c>
      <c r="CL5985" s="26">
        <f t="shared" si="229"/>
        <v>13750</v>
      </c>
      <c r="CM5985" s="26"/>
      <c r="CR5985" s="26" t="str">
        <f t="shared" si="230"/>
        <v>('상봉태평양약국', '116-69-00321', '서울특별시 중랑구 면목로 481 (상봉동)', '8806538056425', '프로나지액 25mL', 13750, '2025-03-01'),</v>
      </c>
    </row>
    <row r="5986" spans="79:96" x14ac:dyDescent="0.25">
      <c r="CA5986" s="29">
        <v>5983</v>
      </c>
      <c r="CB5986" s="50"/>
      <c r="CC5986" s="55" t="s">
        <v>9146</v>
      </c>
      <c r="CD5986" s="31" t="s">
        <v>1953</v>
      </c>
      <c r="CE5986" s="55" t="s">
        <v>1954</v>
      </c>
      <c r="CF5986" s="32" t="s">
        <v>1077</v>
      </c>
      <c r="CG5986" s="33" t="s">
        <v>1078</v>
      </c>
      <c r="CH5986" s="34">
        <v>13750</v>
      </c>
      <c r="CI5986" s="35">
        <v>45717</v>
      </c>
      <c r="CJ5986" s="35"/>
      <c r="CK5986" s="36">
        <v>27500</v>
      </c>
      <c r="CL5986" s="26">
        <f t="shared" si="229"/>
        <v>13750</v>
      </c>
      <c r="CM5986" s="26"/>
      <c r="CR5986" s="26" t="str">
        <f t="shared" si="230"/>
        <v>('상봉태평양약국', '116-69-00321', '서울특별시 중랑구 면목로 481 (상봉동)', '8806538056425', '프로나지액 25mL', 13750, '2025-03-01'),</v>
      </c>
    </row>
    <row r="5987" spans="79:96" x14ac:dyDescent="0.25">
      <c r="CA5987" s="29">
        <v>5984</v>
      </c>
      <c r="CB5987" s="50"/>
      <c r="CC5987" s="55" t="s">
        <v>9162</v>
      </c>
      <c r="CD5987" s="31" t="s">
        <v>9163</v>
      </c>
      <c r="CE5987" s="55"/>
      <c r="CF5987" s="32" t="s">
        <v>2151</v>
      </c>
      <c r="CG5987" s="33" t="s">
        <v>61</v>
      </c>
      <c r="CH5987" s="34">
        <v>51500</v>
      </c>
      <c r="CI5987" s="35">
        <v>45717</v>
      </c>
      <c r="CJ5987" s="35"/>
      <c r="CK5987" s="36">
        <v>103000</v>
      </c>
      <c r="CL5987" s="26">
        <f t="shared" si="229"/>
        <v>51500</v>
      </c>
      <c r="CM5987" s="26"/>
      <c r="CR5987" s="26" t="str">
        <f t="shared" si="230"/>
        <v>('종로세명약국', '134-05-18996', '', '8806538000220', '가모피드정 5mg', 51500, '2025-03-01'),</v>
      </c>
    </row>
    <row r="5988" spans="79:96" x14ac:dyDescent="0.25">
      <c r="CA5988" s="29">
        <v>5985</v>
      </c>
      <c r="CB5988" s="50"/>
      <c r="CC5988" s="55" t="s">
        <v>1494</v>
      </c>
      <c r="CD5988" s="31" t="s">
        <v>9164</v>
      </c>
      <c r="CE5988" s="55"/>
      <c r="CF5988" s="32" t="s">
        <v>2151</v>
      </c>
      <c r="CG5988" s="33" t="s">
        <v>61</v>
      </c>
      <c r="CH5988" s="34">
        <v>128750</v>
      </c>
      <c r="CI5988" s="35">
        <v>45717</v>
      </c>
      <c r="CJ5988" s="35"/>
      <c r="CK5988" s="36">
        <v>257500</v>
      </c>
      <c r="CL5988" s="26">
        <f t="shared" si="229"/>
        <v>128750</v>
      </c>
      <c r="CM5988" s="26"/>
      <c r="CR5988" s="26" t="str">
        <f t="shared" si="230"/>
        <v>('신진약국', '124-09-73587', '', '8806538000220', '가모피드정 5mg', 128750, '2025-03-01'),</v>
      </c>
    </row>
    <row r="5989" spans="79:96" x14ac:dyDescent="0.25">
      <c r="CA5989" s="29">
        <v>5986</v>
      </c>
      <c r="CB5989" s="50"/>
      <c r="CC5989" s="55" t="s">
        <v>1208</v>
      </c>
      <c r="CD5989" s="31" t="s">
        <v>9165</v>
      </c>
      <c r="CE5989" s="55"/>
      <c r="CF5989" s="32" t="s">
        <v>2151</v>
      </c>
      <c r="CG5989" s="33" t="s">
        <v>61</v>
      </c>
      <c r="CH5989" s="34">
        <v>25750</v>
      </c>
      <c r="CI5989" s="35">
        <v>45717</v>
      </c>
      <c r="CJ5989" s="35"/>
      <c r="CK5989" s="36">
        <v>51500</v>
      </c>
      <c r="CL5989" s="26">
        <f t="shared" si="229"/>
        <v>25750</v>
      </c>
      <c r="CM5989" s="26"/>
      <c r="CR5989" s="26" t="str">
        <f t="shared" si="230"/>
        <v>('굿모닝약국', '134-09-40161', '', '8806538000220', '가모피드정 5mg', 25750, '2025-03-01'),</v>
      </c>
    </row>
    <row r="5990" spans="79:96" x14ac:dyDescent="0.25">
      <c r="CA5990" s="29">
        <v>5987</v>
      </c>
      <c r="CB5990" s="50"/>
      <c r="CC5990" s="55" t="s">
        <v>9162</v>
      </c>
      <c r="CD5990" s="31" t="s">
        <v>9163</v>
      </c>
      <c r="CE5990" s="55"/>
      <c r="CF5990" s="32" t="s">
        <v>824</v>
      </c>
      <c r="CG5990" s="33" t="s">
        <v>140</v>
      </c>
      <c r="CH5990" s="34">
        <v>287500</v>
      </c>
      <c r="CI5990" s="35">
        <v>45689</v>
      </c>
      <c r="CJ5990" s="35"/>
      <c r="CK5990" s="36">
        <v>575000</v>
      </c>
      <c r="CL5990" s="26">
        <f t="shared" si="229"/>
        <v>287500</v>
      </c>
      <c r="CM5990" s="26"/>
      <c r="CR5990" s="26" t="str">
        <f t="shared" si="230"/>
        <v>('종로세명약국', '134-05-18996', '', '8806538000626', '그리펜-에스정 300mg', 287500, '2025-02-01'),</v>
      </c>
    </row>
    <row r="5991" spans="79:96" x14ac:dyDescent="0.25">
      <c r="CA5991" s="29">
        <v>5988</v>
      </c>
      <c r="CB5991" s="50"/>
      <c r="CC5991" s="55" t="s">
        <v>1208</v>
      </c>
      <c r="CD5991" s="31" t="s">
        <v>9165</v>
      </c>
      <c r="CE5991" s="55"/>
      <c r="CF5991" s="32" t="s">
        <v>824</v>
      </c>
      <c r="CG5991" s="33" t="s">
        <v>140</v>
      </c>
      <c r="CH5991" s="34">
        <v>57500</v>
      </c>
      <c r="CI5991" s="35">
        <v>45658</v>
      </c>
      <c r="CJ5991" s="35"/>
      <c r="CK5991" s="36">
        <v>115000</v>
      </c>
      <c r="CL5991" s="26">
        <f t="shared" si="229"/>
        <v>57500</v>
      </c>
      <c r="CM5991" s="26"/>
      <c r="CR5991" s="26" t="str">
        <f t="shared" si="230"/>
        <v>('굿모닝약국', '134-09-40161', '', '8806538000626', '그리펜-에스정 300mg', 57500, '2025-01-01'),</v>
      </c>
    </row>
    <row r="5992" spans="79:96" x14ac:dyDescent="0.25">
      <c r="CA5992" s="29">
        <v>5989</v>
      </c>
      <c r="CB5992" s="50"/>
      <c r="CC5992" s="55" t="s">
        <v>9166</v>
      </c>
      <c r="CD5992" s="31" t="s">
        <v>9167</v>
      </c>
      <c r="CE5992" s="55"/>
      <c r="CF5992" s="32" t="s">
        <v>824</v>
      </c>
      <c r="CG5992" s="33" t="s">
        <v>140</v>
      </c>
      <c r="CH5992" s="34">
        <v>143750</v>
      </c>
      <c r="CI5992" s="35">
        <v>45717</v>
      </c>
      <c r="CJ5992" s="35"/>
      <c r="CK5992" s="36">
        <v>287500</v>
      </c>
      <c r="CL5992" s="26">
        <f t="shared" si="229"/>
        <v>143750</v>
      </c>
      <c r="CM5992" s="26"/>
      <c r="CR5992" s="26" t="str">
        <f t="shared" si="230"/>
        <v>('건강약국(오창)', '317-05-25224', '', '8806538000626', '그리펜-에스정 300mg', 143750, '2025-03-01'),</v>
      </c>
    </row>
    <row r="5993" spans="79:96" x14ac:dyDescent="0.25">
      <c r="CA5993" s="29">
        <v>5990</v>
      </c>
      <c r="CB5993" s="50"/>
      <c r="CC5993" s="55" t="s">
        <v>9143</v>
      </c>
      <c r="CD5993" s="31" t="s">
        <v>3623</v>
      </c>
      <c r="CE5993" s="55"/>
      <c r="CF5993" s="32" t="s">
        <v>3493</v>
      </c>
      <c r="CG5993" s="33" t="s">
        <v>459</v>
      </c>
      <c r="CH5993" s="34">
        <v>515000</v>
      </c>
      <c r="CI5993" s="35">
        <v>45717</v>
      </c>
      <c r="CJ5993" s="35"/>
      <c r="CK5993" s="36">
        <v>1030000</v>
      </c>
      <c r="CL5993" s="26">
        <f t="shared" si="229"/>
        <v>515000</v>
      </c>
      <c r="CM5993" s="26"/>
      <c r="CR5993" s="26" t="str">
        <f t="shared" si="230"/>
        <v>('대학약국', '134-02-88832', '', '8806538003221', '레바드린정 100mg', 515000, '2025-03-01'),</v>
      </c>
    </row>
    <row r="5994" spans="79:96" x14ac:dyDescent="0.25">
      <c r="CA5994" s="29">
        <v>5991</v>
      </c>
      <c r="CB5994" s="50"/>
      <c r="CC5994" s="55" t="s">
        <v>1208</v>
      </c>
      <c r="CD5994" s="31" t="s">
        <v>9165</v>
      </c>
      <c r="CE5994" s="55"/>
      <c r="CF5994" s="32" t="s">
        <v>3493</v>
      </c>
      <c r="CG5994" s="33" t="s">
        <v>459</v>
      </c>
      <c r="CH5994" s="34">
        <v>25750</v>
      </c>
      <c r="CI5994" s="35">
        <v>45717</v>
      </c>
      <c r="CJ5994" s="35"/>
      <c r="CK5994" s="36">
        <v>51500</v>
      </c>
      <c r="CL5994" s="26">
        <f t="shared" si="229"/>
        <v>25750</v>
      </c>
      <c r="CM5994" s="26"/>
      <c r="CR5994" s="26" t="str">
        <f t="shared" si="230"/>
        <v>('굿모닝약국', '134-09-40161', '', '8806538003221', '레바드린정 100mg', 25750, '2025-03-01'),</v>
      </c>
    </row>
    <row r="5995" spans="79:96" x14ac:dyDescent="0.25">
      <c r="CA5995" s="29">
        <v>5992</v>
      </c>
      <c r="CB5995" s="50"/>
      <c r="CC5995" s="55" t="s">
        <v>3207</v>
      </c>
      <c r="CD5995" s="31" t="s">
        <v>3208</v>
      </c>
      <c r="CE5995" s="55"/>
      <c r="CF5995" s="32" t="s">
        <v>1323</v>
      </c>
      <c r="CG5995" s="33" t="s">
        <v>631</v>
      </c>
      <c r="CH5995" s="34">
        <v>106500</v>
      </c>
      <c r="CI5995" s="35">
        <v>45717</v>
      </c>
      <c r="CJ5995" s="35"/>
      <c r="CK5995" s="36">
        <v>213000</v>
      </c>
      <c r="CL5995" s="26">
        <f t="shared" si="229"/>
        <v>106500</v>
      </c>
      <c r="CM5995" s="26"/>
      <c r="CR5995" s="26" t="str">
        <f t="shared" si="230"/>
        <v>('녹십자약국(김제)', '403-09-53688', '', '8806538009018', '신노바핀정 5mg', 106500, '2025-03-01'),</v>
      </c>
    </row>
    <row r="5996" spans="79:96" x14ac:dyDescent="0.25">
      <c r="CA5996" s="29">
        <v>5993</v>
      </c>
      <c r="CB5996" s="50"/>
      <c r="CC5996" s="55" t="s">
        <v>1494</v>
      </c>
      <c r="CD5996" s="31" t="s">
        <v>9164</v>
      </c>
      <c r="CE5996" s="55"/>
      <c r="CF5996" s="32" t="s">
        <v>5832</v>
      </c>
      <c r="CG5996" s="33" t="s">
        <v>835</v>
      </c>
      <c r="CH5996" s="34">
        <v>46875</v>
      </c>
      <c r="CI5996" s="35">
        <v>45717</v>
      </c>
      <c r="CJ5996" s="35"/>
      <c r="CK5996" s="36">
        <v>93750</v>
      </c>
      <c r="CL5996" s="26">
        <f t="shared" si="229"/>
        <v>46875</v>
      </c>
      <c r="CM5996" s="26"/>
      <c r="CR5996" s="26" t="str">
        <f t="shared" si="230"/>
        <v>('신진약국', '124-09-73587', '', '8806538013411', '신일아시클로버정', 46875, '2025-03-01'),</v>
      </c>
    </row>
    <row r="5997" spans="79:96" x14ac:dyDescent="0.25">
      <c r="CA5997" s="29">
        <v>5994</v>
      </c>
      <c r="CB5997" s="50"/>
      <c r="CC5997" s="55" t="s">
        <v>786</v>
      </c>
      <c r="CD5997" s="31" t="s">
        <v>9168</v>
      </c>
      <c r="CE5997" s="55"/>
      <c r="CF5997" s="32" t="s">
        <v>2156</v>
      </c>
      <c r="CG5997" s="33" t="s">
        <v>916</v>
      </c>
      <c r="CH5997" s="34">
        <v>141000</v>
      </c>
      <c r="CI5997" s="35">
        <v>45717</v>
      </c>
      <c r="CJ5997" s="35"/>
      <c r="CK5997" s="36">
        <v>282000</v>
      </c>
      <c r="CL5997" s="26">
        <f t="shared" si="229"/>
        <v>141000</v>
      </c>
      <c r="CM5997" s="26"/>
      <c r="CR5997" s="26" t="str">
        <f t="shared" si="230"/>
        <v>('우리약국', '159-18-01209', '', '8806538021027', '에이낙정', 141000, '2025-03-01'),</v>
      </c>
    </row>
    <row r="5998" spans="79:96" x14ac:dyDescent="0.25">
      <c r="CA5998" s="29">
        <v>5995</v>
      </c>
      <c r="CB5998" s="50"/>
      <c r="CC5998" s="55" t="s">
        <v>1494</v>
      </c>
      <c r="CD5998" s="31" t="s">
        <v>9164</v>
      </c>
      <c r="CE5998" s="55"/>
      <c r="CF5998" s="32" t="s">
        <v>945</v>
      </c>
      <c r="CG5998" s="33" t="s">
        <v>946</v>
      </c>
      <c r="CH5998" s="59">
        <v>86250</v>
      </c>
      <c r="CI5998" s="35">
        <v>45717</v>
      </c>
      <c r="CJ5998" s="35"/>
      <c r="CK5998" s="60">
        <v>172500</v>
      </c>
      <c r="CL5998" s="26">
        <f t="shared" si="229"/>
        <v>86250</v>
      </c>
      <c r="CM5998" s="26"/>
      <c r="CR5998" s="26" t="str">
        <f t="shared" si="230"/>
        <v>('신진약국', '124-09-73587', '', '8806538021133', '에페릭스정', 86250, '2025-03-01'),</v>
      </c>
    </row>
    <row r="5999" spans="79:96" x14ac:dyDescent="0.25">
      <c r="CA5999" s="29">
        <v>5996</v>
      </c>
      <c r="CB5999" s="50"/>
      <c r="CC5999" s="55" t="s">
        <v>3207</v>
      </c>
      <c r="CD5999" s="31" t="s">
        <v>3208</v>
      </c>
      <c r="CE5999" s="55"/>
      <c r="CF5999" s="32" t="s">
        <v>976</v>
      </c>
      <c r="CG5999" s="33" t="s">
        <v>977</v>
      </c>
      <c r="CH5999" s="34">
        <v>243000</v>
      </c>
      <c r="CI5999" s="35">
        <v>45689</v>
      </c>
      <c r="CJ5999" s="35"/>
      <c r="CK5999" s="36">
        <v>486000</v>
      </c>
      <c r="CL5999" s="26">
        <f t="shared" si="229"/>
        <v>243000</v>
      </c>
      <c r="CM5999" s="26"/>
      <c r="CR5999" s="26" t="str">
        <f t="shared" si="230"/>
        <v>('녹십자약국(김제)', '403-09-53688', '', '8806538021430', '엑세트라정', 243000, '2025-02-01'),</v>
      </c>
    </row>
    <row r="6000" spans="79:96" x14ac:dyDescent="0.25">
      <c r="CA6000" s="29">
        <v>5997</v>
      </c>
      <c r="CB6000" s="50"/>
      <c r="CC6000" s="55" t="s">
        <v>9169</v>
      </c>
      <c r="CD6000" s="31" t="s">
        <v>9170</v>
      </c>
      <c r="CE6000" s="55"/>
      <c r="CF6000" s="32" t="s">
        <v>2354</v>
      </c>
      <c r="CG6000" s="33" t="s">
        <v>661</v>
      </c>
      <c r="CH6000" s="34">
        <v>87000</v>
      </c>
      <c r="CI6000" s="35">
        <v>45658</v>
      </c>
      <c r="CJ6000" s="35"/>
      <c r="CK6000" s="36">
        <v>174000</v>
      </c>
      <c r="CL6000" s="26">
        <f t="shared" si="229"/>
        <v>87000</v>
      </c>
      <c r="CM6000" s="26"/>
      <c r="CR6000" s="26" t="str">
        <f t="shared" si="230"/>
        <v>('삼원약국', '215-20-49466', '', '8806538046938', '신일트리메부틴말레산염정 100mg', 87000, '2025-01-01'),</v>
      </c>
    </row>
    <row r="6001" spans="79:96" x14ac:dyDescent="0.25">
      <c r="CA6001" s="29">
        <v>5998</v>
      </c>
      <c r="CB6001" s="50"/>
      <c r="CC6001" s="55" t="s">
        <v>9171</v>
      </c>
      <c r="CD6001" s="31" t="s">
        <v>9172</v>
      </c>
      <c r="CE6001" s="55"/>
      <c r="CF6001" s="32" t="s">
        <v>2354</v>
      </c>
      <c r="CG6001" s="33" t="s">
        <v>661</v>
      </c>
      <c r="CH6001" s="34">
        <v>29000</v>
      </c>
      <c r="CI6001" s="35">
        <v>45717</v>
      </c>
      <c r="CJ6001" s="35"/>
      <c r="CK6001" s="36">
        <v>58000</v>
      </c>
      <c r="CL6001" s="26">
        <f t="shared" si="229"/>
        <v>29000</v>
      </c>
      <c r="CM6001" s="26"/>
      <c r="CR6001" s="26" t="str">
        <f t="shared" si="230"/>
        <v>('청학e-조은약국', '127-21-58966', '', '8806538046938', '신일트리메부틴말레산염정 100mg', 29000, '2025-03-01'),</v>
      </c>
    </row>
    <row r="6002" spans="79:96" x14ac:dyDescent="0.25">
      <c r="CA6002" s="29">
        <v>5999</v>
      </c>
      <c r="CB6002" s="50"/>
      <c r="CC6002" s="55" t="s">
        <v>1266</v>
      </c>
      <c r="CD6002" s="31" t="s">
        <v>5385</v>
      </c>
      <c r="CE6002" s="55"/>
      <c r="CF6002" s="32" t="s">
        <v>2354</v>
      </c>
      <c r="CG6002" s="33" t="s">
        <v>661</v>
      </c>
      <c r="CH6002" s="34">
        <v>870000</v>
      </c>
      <c r="CI6002" s="35">
        <v>45717</v>
      </c>
      <c r="CJ6002" s="35"/>
      <c r="CK6002" s="36">
        <v>1740000</v>
      </c>
      <c r="CL6002" s="26">
        <f t="shared" si="229"/>
        <v>870000</v>
      </c>
      <c r="CM6002" s="26"/>
      <c r="CR6002" s="26" t="str">
        <f t="shared" si="230"/>
        <v>('하얀약국', '719-30-01565', '', '8806538046938', '신일트리메부틴말레산염정 100mg', 870000, '2025-03-01'),</v>
      </c>
    </row>
    <row r="6003" spans="79:96" x14ac:dyDescent="0.25">
      <c r="CA6003" s="29">
        <v>6000</v>
      </c>
      <c r="CB6003" s="50"/>
      <c r="CC6003" s="55" t="s">
        <v>3207</v>
      </c>
      <c r="CD6003" s="31" t="s">
        <v>3208</v>
      </c>
      <c r="CE6003" s="55"/>
      <c r="CF6003" s="32" t="s">
        <v>244</v>
      </c>
      <c r="CG6003" s="33" t="s">
        <v>245</v>
      </c>
      <c r="CH6003" s="34">
        <v>78150</v>
      </c>
      <c r="CI6003" s="35">
        <v>45717</v>
      </c>
      <c r="CJ6003" s="35"/>
      <c r="CK6003" s="36">
        <v>156300</v>
      </c>
      <c r="CL6003" s="26">
        <f t="shared" si="229"/>
        <v>78150</v>
      </c>
      <c r="CM6003" s="26"/>
      <c r="CR6003" s="26" t="str">
        <f t="shared" si="230"/>
        <v>('녹십자약국(김제)', '403-09-53688', '', '8806538052526', '셀코빅스캡슐 200mg', 78150, '2025-03-01'),</v>
      </c>
    </row>
    <row r="6004" spans="79:96" x14ac:dyDescent="0.25">
      <c r="CA6004" s="29">
        <v>6001</v>
      </c>
      <c r="CB6004" s="50"/>
      <c r="CC6004" s="55" t="s">
        <v>9173</v>
      </c>
      <c r="CD6004" s="31" t="s">
        <v>9174</v>
      </c>
      <c r="CE6004" s="55"/>
      <c r="CF6004" s="32" t="s">
        <v>2363</v>
      </c>
      <c r="CG6004" s="33" t="s">
        <v>461</v>
      </c>
      <c r="CH6004" s="34">
        <v>108600</v>
      </c>
      <c r="CI6004" s="35">
        <v>45717</v>
      </c>
      <c r="CJ6004" s="35"/>
      <c r="CK6004" s="36">
        <v>217200</v>
      </c>
      <c r="CL6004" s="26">
        <f t="shared" si="229"/>
        <v>108600</v>
      </c>
      <c r="CM6004" s="26"/>
      <c r="CR6004" s="26" t="str">
        <f t="shared" si="230"/>
        <v>('뉴프라자약국', '798-08-02800', '', '8806538053325', '네오텔미정 40mg', 108600, '2025-03-01'),</v>
      </c>
    </row>
    <row r="6005" spans="79:96" x14ac:dyDescent="0.25">
      <c r="CA6005" s="29">
        <v>6002</v>
      </c>
      <c r="CB6005" s="50"/>
      <c r="CC6005" s="55" t="s">
        <v>9175</v>
      </c>
      <c r="CD6005" s="31" t="s">
        <v>3599</v>
      </c>
      <c r="CE6005" s="55"/>
      <c r="CF6005" s="32" t="s">
        <v>2363</v>
      </c>
      <c r="CG6005" s="33" t="s">
        <v>461</v>
      </c>
      <c r="CH6005" s="34">
        <v>27150</v>
      </c>
      <c r="CI6005" s="35">
        <v>45717</v>
      </c>
      <c r="CJ6005" s="35"/>
      <c r="CK6005" s="36">
        <v>54300</v>
      </c>
      <c r="CL6005" s="26">
        <f t="shared" si="229"/>
        <v>27150</v>
      </c>
      <c r="CM6005" s="26"/>
      <c r="CR6005" s="26" t="str">
        <f t="shared" si="230"/>
        <v>('광릉내열린약국', '124-43-71642', '', '8806538053325', '네오텔미정 40mg', 27150, '2025-03-01'),</v>
      </c>
    </row>
    <row r="6006" spans="79:96" x14ac:dyDescent="0.25">
      <c r="CA6006" s="29">
        <v>6003</v>
      </c>
      <c r="CB6006" s="50"/>
      <c r="CC6006" s="55" t="s">
        <v>9176</v>
      </c>
      <c r="CD6006" s="31" t="s">
        <v>9177</v>
      </c>
      <c r="CE6006" s="55"/>
      <c r="CF6006" s="32" t="s">
        <v>1607</v>
      </c>
      <c r="CG6006" s="33" t="s">
        <v>414</v>
      </c>
      <c r="CH6006" s="34">
        <v>54375</v>
      </c>
      <c r="CI6006" s="35">
        <v>45717</v>
      </c>
      <c r="CJ6006" s="35"/>
      <c r="CK6006" s="36">
        <v>108750</v>
      </c>
      <c r="CL6006" s="26">
        <f t="shared" si="229"/>
        <v>54375</v>
      </c>
      <c r="CM6006" s="26"/>
      <c r="CR6006" s="26" t="str">
        <f t="shared" si="230"/>
        <v>('혜민약국', '132-04-79646', '', '8806538053516', '네오스타정80/5mg', 54375, '2025-03-01'),</v>
      </c>
    </row>
    <row r="6007" spans="79:96" x14ac:dyDescent="0.25">
      <c r="CA6007" s="29">
        <v>6004</v>
      </c>
      <c r="CB6007" s="50"/>
      <c r="CC6007" s="55" t="s">
        <v>1706</v>
      </c>
      <c r="CD6007" s="31" t="s">
        <v>2011</v>
      </c>
      <c r="CE6007" s="55"/>
      <c r="CF6007" s="32" t="s">
        <v>1607</v>
      </c>
      <c r="CG6007" s="33" t="s">
        <v>414</v>
      </c>
      <c r="CH6007" s="34">
        <v>108750</v>
      </c>
      <c r="CI6007" s="35">
        <v>45717</v>
      </c>
      <c r="CJ6007" s="35"/>
      <c r="CK6007" s="36">
        <v>217500</v>
      </c>
      <c r="CL6007" s="26">
        <f t="shared" si="229"/>
        <v>108750</v>
      </c>
      <c r="CM6007" s="26"/>
      <c r="CR6007" s="26" t="str">
        <f t="shared" si="230"/>
        <v>('원약국', '474-71-00327', '', '8806538053516', '네오스타정80/5mg', 108750, '2025-03-01'),</v>
      </c>
    </row>
    <row r="6008" spans="79:96" x14ac:dyDescent="0.25">
      <c r="CA6008" s="29">
        <v>6005</v>
      </c>
      <c r="CB6008" s="50"/>
      <c r="CC6008" s="55" t="s">
        <v>9178</v>
      </c>
      <c r="CD6008" s="31" t="s">
        <v>9179</v>
      </c>
      <c r="CE6008" s="55"/>
      <c r="CF6008" s="32" t="s">
        <v>1607</v>
      </c>
      <c r="CG6008" s="33" t="s">
        <v>414</v>
      </c>
      <c r="CH6008" s="34">
        <v>32625</v>
      </c>
      <c r="CI6008" s="35">
        <v>45689</v>
      </c>
      <c r="CJ6008" s="35"/>
      <c r="CK6008" s="36">
        <v>65250</v>
      </c>
      <c r="CL6008" s="26">
        <f t="shared" si="229"/>
        <v>32625</v>
      </c>
      <c r="CM6008" s="26"/>
      <c r="CR6008" s="26" t="str">
        <f t="shared" si="230"/>
        <v>('다함 약국', '720-28-01975', '', '8806538053516', '네오스타정80/5mg', 32625, '2025-02-01'),</v>
      </c>
    </row>
    <row r="6009" spans="79:96" x14ac:dyDescent="0.25">
      <c r="CA6009" s="29">
        <v>6006</v>
      </c>
      <c r="CB6009" s="50"/>
      <c r="CC6009" s="55" t="s">
        <v>3207</v>
      </c>
      <c r="CD6009" s="31" t="s">
        <v>3208</v>
      </c>
      <c r="CE6009" s="55"/>
      <c r="CF6009" s="32" t="s">
        <v>1638</v>
      </c>
      <c r="CG6009" s="33" t="s">
        <v>376</v>
      </c>
      <c r="CH6009" s="34">
        <v>45000</v>
      </c>
      <c r="CI6009" s="35">
        <v>45658</v>
      </c>
      <c r="CJ6009" s="35"/>
      <c r="CK6009" s="36">
        <v>90000</v>
      </c>
      <c r="CL6009" s="26">
        <f t="shared" si="229"/>
        <v>45000</v>
      </c>
      <c r="CM6009" s="26"/>
      <c r="CR6009" s="26" t="str">
        <f t="shared" si="230"/>
        <v>('녹십자약국(김제)', '403-09-53688', '', '8806538053615', '네오스타정40/5mg', 45000, '2025-01-01'),</v>
      </c>
    </row>
    <row r="6010" spans="79:96" x14ac:dyDescent="0.25">
      <c r="CA6010" s="29">
        <v>6007</v>
      </c>
      <c r="CB6010" s="50"/>
      <c r="CC6010" s="55" t="s">
        <v>1706</v>
      </c>
      <c r="CD6010" s="31" t="s">
        <v>2011</v>
      </c>
      <c r="CE6010" s="55"/>
      <c r="CF6010" s="32" t="s">
        <v>1638</v>
      </c>
      <c r="CG6010" s="33" t="s">
        <v>376</v>
      </c>
      <c r="CH6010" s="34">
        <v>90000</v>
      </c>
      <c r="CI6010" s="35">
        <v>45717</v>
      </c>
      <c r="CJ6010" s="35"/>
      <c r="CK6010" s="36">
        <v>180000</v>
      </c>
      <c r="CL6010" s="26">
        <f t="shared" si="229"/>
        <v>90000</v>
      </c>
      <c r="CM6010" s="26"/>
      <c r="CR6010" s="26" t="str">
        <f t="shared" si="230"/>
        <v>('원약국', '474-71-00327', '', '8806538053615', '네오스타정40/5mg', 90000, '2025-03-01'),</v>
      </c>
    </row>
    <row r="6011" spans="79:96" x14ac:dyDescent="0.25">
      <c r="CA6011" s="29">
        <v>6008</v>
      </c>
      <c r="CB6011" s="50"/>
      <c r="CC6011" s="55" t="s">
        <v>9143</v>
      </c>
      <c r="CD6011" s="31" t="s">
        <v>3623</v>
      </c>
      <c r="CE6011" s="55"/>
      <c r="CF6011" s="32" t="s">
        <v>2352</v>
      </c>
      <c r="CG6011" s="33" t="s">
        <v>1451</v>
      </c>
      <c r="CH6011" s="34">
        <v>151350</v>
      </c>
      <c r="CI6011" s="35">
        <v>45717</v>
      </c>
      <c r="CJ6011" s="35"/>
      <c r="CK6011" s="36">
        <v>302700</v>
      </c>
      <c r="CL6011" s="26">
        <f t="shared" si="229"/>
        <v>151350</v>
      </c>
      <c r="CM6011" s="26"/>
      <c r="CR6011" s="26" t="str">
        <f t="shared" si="230"/>
        <v>('대학약국', '134-02-88832', '', '8806538054513', '안플업서방정 300mg', 151350, '2025-03-01'),</v>
      </c>
    </row>
    <row r="6012" spans="79:96" x14ac:dyDescent="0.25">
      <c r="CA6012" s="29">
        <v>6009</v>
      </c>
      <c r="CB6012" s="50"/>
      <c r="CC6012" s="55" t="s">
        <v>9171</v>
      </c>
      <c r="CD6012" s="31" t="s">
        <v>9172</v>
      </c>
      <c r="CE6012" s="55"/>
      <c r="CF6012" s="32" t="s">
        <v>1077</v>
      </c>
      <c r="CG6012" s="33" t="s">
        <v>1078</v>
      </c>
      <c r="CH6012" s="34">
        <v>22000</v>
      </c>
      <c r="CI6012" s="35">
        <v>45717</v>
      </c>
      <c r="CJ6012" s="35"/>
      <c r="CK6012" s="36">
        <v>44000</v>
      </c>
      <c r="CL6012" s="26">
        <f t="shared" si="229"/>
        <v>22000</v>
      </c>
      <c r="CM6012" s="26"/>
      <c r="CR6012" s="26" t="str">
        <f t="shared" si="230"/>
        <v>('청학e-조은약국', '127-21-58966', '', '8806538056425', '프로나지액 25mL', 22000, '2025-03-01'),</v>
      </c>
    </row>
    <row r="6013" spans="79:96" x14ac:dyDescent="0.25">
      <c r="CA6013" s="29">
        <v>6010</v>
      </c>
      <c r="CB6013" s="50"/>
      <c r="CC6013" s="55" t="s">
        <v>9171</v>
      </c>
      <c r="CD6013" s="31" t="s">
        <v>9172</v>
      </c>
      <c r="CE6013" s="55"/>
      <c r="CF6013" s="32" t="s">
        <v>1077</v>
      </c>
      <c r="CG6013" s="33" t="s">
        <v>1078</v>
      </c>
      <c r="CH6013" s="34">
        <v>60500</v>
      </c>
      <c r="CI6013" s="35">
        <v>45717</v>
      </c>
      <c r="CJ6013" s="35"/>
      <c r="CK6013" s="36">
        <v>121000</v>
      </c>
      <c r="CL6013" s="26">
        <f t="shared" si="229"/>
        <v>60500</v>
      </c>
      <c r="CM6013" s="26"/>
      <c r="CR6013" s="26" t="str">
        <f t="shared" si="230"/>
        <v>('청학e-조은약국', '127-21-58966', '', '8806538056425', '프로나지액 25mL', 60500, '2025-03-01'),</v>
      </c>
    </row>
    <row r="6014" spans="79:96" x14ac:dyDescent="0.25">
      <c r="CA6014" s="29">
        <v>6011</v>
      </c>
      <c r="CB6014" s="50"/>
      <c r="CC6014" s="55" t="s">
        <v>9143</v>
      </c>
      <c r="CD6014" s="31" t="s">
        <v>3623</v>
      </c>
      <c r="CE6014" s="55"/>
      <c r="CF6014" s="32" t="s">
        <v>3290</v>
      </c>
      <c r="CG6014" s="33" t="s">
        <v>1497</v>
      </c>
      <c r="CH6014" s="34">
        <v>50625</v>
      </c>
      <c r="CI6014" s="35">
        <v>45717</v>
      </c>
      <c r="CJ6014" s="35"/>
      <c r="CK6014" s="36">
        <v>101250</v>
      </c>
      <c r="CL6014" s="26">
        <f t="shared" si="229"/>
        <v>50625</v>
      </c>
      <c r="CM6014" s="26"/>
      <c r="CR6014" s="26" t="str">
        <f t="shared" si="230"/>
        <v>('대학약국', '134-02-88832', '', '8806538057316', '탐시원서방캡슐 0.4mg', 50625, '2025-03-01'),</v>
      </c>
    </row>
    <row r="6015" spans="79:96" x14ac:dyDescent="0.25">
      <c r="CA6015" s="29">
        <v>6012</v>
      </c>
      <c r="CB6015" s="50"/>
      <c r="CC6015" s="55" t="s">
        <v>9143</v>
      </c>
      <c r="CD6015" s="31" t="s">
        <v>3623</v>
      </c>
      <c r="CE6015" s="55"/>
      <c r="CF6015" s="32" t="s">
        <v>1686</v>
      </c>
      <c r="CG6015" s="33" t="s">
        <v>1033</v>
      </c>
      <c r="CH6015" s="34">
        <v>318900</v>
      </c>
      <c r="CI6015" s="35">
        <v>45717</v>
      </c>
      <c r="CJ6015" s="35"/>
      <c r="CK6015" s="36">
        <v>637800</v>
      </c>
      <c r="CL6015" s="26">
        <f t="shared" si="229"/>
        <v>318900</v>
      </c>
      <c r="CM6015" s="26"/>
      <c r="CR6015" s="26" t="str">
        <f t="shared" si="230"/>
        <v>('대학약국', '134-02-88832', '', '8806538058122', '로타젯정10/10mg', 318900, '2025-03-01'),</v>
      </c>
    </row>
    <row r="6016" spans="79:96" x14ac:dyDescent="0.25">
      <c r="CA6016" s="29">
        <v>6013</v>
      </c>
      <c r="CB6016" s="50"/>
      <c r="CC6016" s="55" t="s">
        <v>1626</v>
      </c>
      <c r="CD6016" s="31" t="s">
        <v>7437</v>
      </c>
      <c r="CE6016" s="55"/>
      <c r="CF6016" s="32" t="s">
        <v>1686</v>
      </c>
      <c r="CG6016" s="33" t="s">
        <v>1033</v>
      </c>
      <c r="CH6016" s="34">
        <v>47835</v>
      </c>
      <c r="CI6016" s="35">
        <v>45717</v>
      </c>
      <c r="CJ6016" s="35"/>
      <c r="CK6016" s="36">
        <v>95670</v>
      </c>
      <c r="CL6016" s="26">
        <f t="shared" si="229"/>
        <v>47835</v>
      </c>
      <c r="CM6016" s="26"/>
      <c r="CR6016" s="26" t="str">
        <f t="shared" si="230"/>
        <v>('건강약국', '109-04-93162', '', '8806538058122', '로타젯정10/10mg', 47835, '2025-03-01'),</v>
      </c>
    </row>
    <row r="6017" spans="79:96" x14ac:dyDescent="0.25">
      <c r="CA6017" s="29">
        <v>6014</v>
      </c>
      <c r="CB6017" s="50"/>
      <c r="CC6017" s="55" t="s">
        <v>9178</v>
      </c>
      <c r="CD6017" s="31" t="s">
        <v>9179</v>
      </c>
      <c r="CE6017" s="55"/>
      <c r="CF6017" s="32" t="s">
        <v>1686</v>
      </c>
      <c r="CG6017" s="33" t="s">
        <v>1033</v>
      </c>
      <c r="CH6017" s="34">
        <v>31890</v>
      </c>
      <c r="CI6017" s="35">
        <v>45689</v>
      </c>
      <c r="CJ6017" s="35"/>
      <c r="CK6017" s="36">
        <v>63780</v>
      </c>
      <c r="CL6017" s="26">
        <f t="shared" si="229"/>
        <v>31890</v>
      </c>
      <c r="CM6017" s="26"/>
      <c r="CR6017" s="26" t="str">
        <f t="shared" si="230"/>
        <v>('다함 약국', '720-28-01975', '', '8806538058122', '로타젯정10/10mg', 31890, '2025-02-01'),</v>
      </c>
    </row>
    <row r="6018" spans="79:96" x14ac:dyDescent="0.25">
      <c r="CA6018" s="29">
        <v>6015</v>
      </c>
      <c r="CB6018" s="50"/>
      <c r="CC6018" s="55" t="s">
        <v>9143</v>
      </c>
      <c r="CD6018" s="31" t="s">
        <v>3623</v>
      </c>
      <c r="CE6018" s="55"/>
      <c r="CF6018" s="32" t="s">
        <v>1712</v>
      </c>
      <c r="CG6018" s="33" t="s">
        <v>1081</v>
      </c>
      <c r="CH6018" s="34">
        <v>114150</v>
      </c>
      <c r="CI6018" s="35">
        <v>45658</v>
      </c>
      <c r="CJ6018" s="35"/>
      <c r="CK6018" s="36">
        <v>228300</v>
      </c>
      <c r="CL6018" s="26">
        <f t="shared" si="229"/>
        <v>114150</v>
      </c>
      <c r="CM6018" s="26"/>
      <c r="CR6018" s="26" t="str">
        <f t="shared" si="230"/>
        <v>('대학약국', '134-02-88832', '', '8806538058221', '로타젯정10/5mg', 114150, '2025-01-01'),</v>
      </c>
    </row>
    <row r="6019" spans="79:96" x14ac:dyDescent="0.25">
      <c r="CA6019" s="29">
        <v>6016</v>
      </c>
      <c r="CB6019" s="50"/>
      <c r="CC6019" s="55" t="s">
        <v>9173</v>
      </c>
      <c r="CD6019" s="31" t="s">
        <v>9174</v>
      </c>
      <c r="CE6019" s="55"/>
      <c r="CF6019" s="32" t="s">
        <v>2369</v>
      </c>
      <c r="CG6019" s="33" t="s">
        <v>1146</v>
      </c>
      <c r="CH6019" s="34">
        <v>95550</v>
      </c>
      <c r="CI6019" s="35">
        <v>45717</v>
      </c>
      <c r="CJ6019" s="35"/>
      <c r="CK6019" s="36">
        <v>191100</v>
      </c>
      <c r="CL6019" s="26">
        <f t="shared" si="229"/>
        <v>95550</v>
      </c>
      <c r="CM6019" s="26"/>
      <c r="CR6019" s="26" t="str">
        <f t="shared" si="230"/>
        <v>('뉴프라자약국', '798-08-02800', '', '8806538059013', '리피젯정10/10mg', 95550, '2025-03-01'),</v>
      </c>
    </row>
    <row r="6020" spans="79:96" x14ac:dyDescent="0.25">
      <c r="CA6020" s="29">
        <v>6017</v>
      </c>
      <c r="CB6020" s="50"/>
      <c r="CC6020" s="55" t="s">
        <v>3207</v>
      </c>
      <c r="CD6020" s="31" t="s">
        <v>3208</v>
      </c>
      <c r="CE6020" s="55"/>
      <c r="CF6020" s="32" t="s">
        <v>2369</v>
      </c>
      <c r="CG6020" s="33" t="s">
        <v>1146</v>
      </c>
      <c r="CH6020" s="34">
        <v>191100</v>
      </c>
      <c r="CI6020" s="35">
        <v>45717</v>
      </c>
      <c r="CJ6020" s="35"/>
      <c r="CK6020" s="36">
        <v>382200</v>
      </c>
      <c r="CL6020" s="26">
        <f t="shared" si="229"/>
        <v>191100</v>
      </c>
      <c r="CM6020" s="26"/>
      <c r="CR6020" s="26" t="str">
        <f t="shared" si="230"/>
        <v>('녹십자약국(김제)', '403-09-53688', '', '8806538059013', '리피젯정10/10mg', 191100, '2025-03-01'),</v>
      </c>
    </row>
    <row r="6021" spans="79:96" x14ac:dyDescent="0.25">
      <c r="CA6021" s="29">
        <v>6018</v>
      </c>
      <c r="CB6021" s="50"/>
      <c r="CC6021" s="55" t="s">
        <v>2263</v>
      </c>
      <c r="CD6021" s="31" t="s">
        <v>2264</v>
      </c>
      <c r="CE6021" s="55"/>
      <c r="CF6021" s="32" t="s">
        <v>1749</v>
      </c>
      <c r="CG6021" s="33" t="s">
        <v>1528</v>
      </c>
      <c r="CH6021" s="34">
        <v>50100</v>
      </c>
      <c r="CI6021" s="35">
        <v>45717</v>
      </c>
      <c r="CJ6021" s="35"/>
      <c r="CK6021" s="36">
        <v>100200</v>
      </c>
      <c r="CL6021" s="26">
        <f t="shared" ref="CL6021:CL6084" si="231">IFERROR(CK6021/2,"")</f>
        <v>50100</v>
      </c>
      <c r="CM6021" s="26"/>
      <c r="CR6021" s="26" t="str">
        <f t="shared" ref="CR6021:CR6084" si="232">IFERROR("('"&amp;CC6021&amp;"', '"&amp;CD6021&amp;"', '"&amp;CE6021&amp;"', '"&amp;CF6021&amp;"', '"&amp;CG6021&amp;"', "&amp;CH6021&amp;", '"&amp;TEXT(CI6021,"YYYY-MM-DD")&amp;"'),","")</f>
        <v>('진건성심약국', '132-21-18914', '', '8806538060118', '테글리엠서방정10/500mg', 50100, '2025-03-01'),</v>
      </c>
    </row>
    <row r="6022" spans="79:96" x14ac:dyDescent="0.25">
      <c r="CA6022" s="29">
        <v>6019</v>
      </c>
      <c r="CB6022" s="50"/>
      <c r="CC6022" s="55" t="s">
        <v>9178</v>
      </c>
      <c r="CD6022" s="31" t="s">
        <v>9179</v>
      </c>
      <c r="CE6022" s="55"/>
      <c r="CF6022" s="32" t="s">
        <v>1749</v>
      </c>
      <c r="CG6022" s="33" t="s">
        <v>1528</v>
      </c>
      <c r="CH6022" s="34">
        <v>10020</v>
      </c>
      <c r="CI6022" s="35">
        <v>45717</v>
      </c>
      <c r="CJ6022" s="35"/>
      <c r="CK6022" s="36">
        <v>20040</v>
      </c>
      <c r="CL6022" s="26">
        <f t="shared" si="231"/>
        <v>10020</v>
      </c>
      <c r="CM6022" s="26"/>
      <c r="CR6022" s="26" t="str">
        <f t="shared" si="232"/>
        <v>('다함 약국', '720-28-01975', '', '8806538060118', '테글리엠서방정10/500mg', 10020, '2025-03-01'),</v>
      </c>
    </row>
    <row r="6023" spans="79:96" x14ac:dyDescent="0.25">
      <c r="CA6023" s="29">
        <v>6020</v>
      </c>
      <c r="CB6023" s="50"/>
      <c r="CC6023" s="55" t="s">
        <v>9178</v>
      </c>
      <c r="CD6023" s="31" t="s">
        <v>9179</v>
      </c>
      <c r="CE6023" s="55"/>
      <c r="CF6023" s="32" t="s">
        <v>1768</v>
      </c>
      <c r="CG6023" s="33" t="s">
        <v>1537</v>
      </c>
      <c r="CH6023" s="34">
        <v>19950</v>
      </c>
      <c r="CI6023" s="35">
        <v>45717</v>
      </c>
      <c r="CJ6023" s="35"/>
      <c r="CK6023" s="36">
        <v>39900</v>
      </c>
      <c r="CL6023" s="26">
        <f t="shared" si="231"/>
        <v>19950</v>
      </c>
      <c r="CM6023" s="26"/>
      <c r="CR6023" s="26" t="str">
        <f t="shared" si="232"/>
        <v>('다함 약국', '720-28-01975', '', '8806538060217', '테글리정20mg', 19950, '2025-03-01'),</v>
      </c>
    </row>
    <row r="6024" spans="79:96" x14ac:dyDescent="0.25">
      <c r="CA6024" s="29">
        <v>6021</v>
      </c>
      <c r="CB6024" s="50"/>
      <c r="CC6024" s="55" t="s">
        <v>2263</v>
      </c>
      <c r="CD6024" s="31" t="s">
        <v>2264</v>
      </c>
      <c r="CE6024" s="55"/>
      <c r="CF6024" s="32" t="s">
        <v>1777</v>
      </c>
      <c r="CG6024" s="33" t="s">
        <v>1560</v>
      </c>
      <c r="CH6024" s="34">
        <v>50100</v>
      </c>
      <c r="CI6024" s="35">
        <v>45717</v>
      </c>
      <c r="CJ6024" s="35"/>
      <c r="CK6024" s="36">
        <v>100200</v>
      </c>
      <c r="CL6024" s="26">
        <f t="shared" si="231"/>
        <v>50100</v>
      </c>
      <c r="CM6024" s="26"/>
      <c r="CR6024" s="26" t="str">
        <f t="shared" si="232"/>
        <v>('진건성심약국', '132-21-18914', '', '8806538060415', '테글리엠서방정10/750mg', 50100, '2025-03-01'),</v>
      </c>
    </row>
    <row r="6025" spans="79:96" x14ac:dyDescent="0.25">
      <c r="CA6025" s="29">
        <v>6022</v>
      </c>
      <c r="CB6025" s="50"/>
      <c r="CC6025" s="55" t="s">
        <v>9143</v>
      </c>
      <c r="CD6025" s="31" t="s">
        <v>3623</v>
      </c>
      <c r="CE6025" s="55"/>
      <c r="CF6025" s="32" t="s">
        <v>2151</v>
      </c>
      <c r="CG6025" s="33" t="s">
        <v>61</v>
      </c>
      <c r="CH6025" s="34">
        <v>128750</v>
      </c>
      <c r="CI6025" s="35">
        <v>45717</v>
      </c>
      <c r="CJ6025" s="35"/>
      <c r="CK6025" s="36">
        <v>257500</v>
      </c>
      <c r="CL6025" s="26">
        <f t="shared" si="231"/>
        <v>128750</v>
      </c>
      <c r="CM6025" s="26"/>
      <c r="CR6025" s="26" t="str">
        <f t="shared" si="232"/>
        <v>('대학약국', '134-02-88832', '', '8806538000220', '가모피드정 5mg', 128750, '2025-03-01'),</v>
      </c>
    </row>
    <row r="6026" spans="79:96" x14ac:dyDescent="0.25">
      <c r="CA6026" s="29">
        <v>6023</v>
      </c>
      <c r="CB6026" s="50"/>
      <c r="CC6026" s="55" t="s">
        <v>9180</v>
      </c>
      <c r="CD6026" s="31" t="s">
        <v>9181</v>
      </c>
      <c r="CE6026" s="55"/>
      <c r="CF6026" s="32" t="s">
        <v>2151</v>
      </c>
      <c r="CG6026" s="33" t="s">
        <v>61</v>
      </c>
      <c r="CH6026" s="34">
        <v>25750</v>
      </c>
      <c r="CI6026" s="35">
        <v>45689</v>
      </c>
      <c r="CJ6026" s="35"/>
      <c r="CK6026" s="36">
        <v>51500</v>
      </c>
      <c r="CL6026" s="26">
        <f t="shared" si="231"/>
        <v>25750</v>
      </c>
      <c r="CM6026" s="26"/>
      <c r="CR6026" s="26" t="str">
        <f t="shared" si="232"/>
        <v>('원약국(오송)', '704-32-00379', '', '8806538000220', '가모피드정 5mg', 25750, '2025-02-01'),</v>
      </c>
    </row>
    <row r="6027" spans="79:96" x14ac:dyDescent="0.25">
      <c r="CA6027" s="29">
        <v>6024</v>
      </c>
      <c r="CB6027" s="50"/>
      <c r="CC6027" s="55" t="s">
        <v>9182</v>
      </c>
      <c r="CD6027" s="31" t="s">
        <v>9183</v>
      </c>
      <c r="CE6027" s="55"/>
      <c r="CF6027" s="32" t="s">
        <v>824</v>
      </c>
      <c r="CG6027" s="33" t="s">
        <v>140</v>
      </c>
      <c r="CH6027" s="34">
        <v>258750</v>
      </c>
      <c r="CI6027" s="35">
        <v>45658</v>
      </c>
      <c r="CJ6027" s="35"/>
      <c r="CK6027" s="36">
        <v>517500</v>
      </c>
      <c r="CL6027" s="26">
        <f t="shared" si="231"/>
        <v>258750</v>
      </c>
      <c r="CM6027" s="26"/>
      <c r="CR6027" s="26" t="str">
        <f t="shared" si="232"/>
        <v>('성원 약국', '659-44-00107', '', '8806538000626', '그리펜-에스정 300mg', 258750, '2025-01-01'),</v>
      </c>
    </row>
    <row r="6028" spans="79:96" x14ac:dyDescent="0.25">
      <c r="CA6028" s="29">
        <v>6025</v>
      </c>
      <c r="CB6028" s="50"/>
      <c r="CC6028" s="55" t="s">
        <v>9182</v>
      </c>
      <c r="CD6028" s="31" t="s">
        <v>9183</v>
      </c>
      <c r="CE6028" s="55"/>
      <c r="CF6028" s="32" t="s">
        <v>824</v>
      </c>
      <c r="CG6028" s="33" t="s">
        <v>140</v>
      </c>
      <c r="CH6028" s="34">
        <v>891250</v>
      </c>
      <c r="CI6028" s="35">
        <v>45717</v>
      </c>
      <c r="CJ6028" s="35"/>
      <c r="CK6028" s="36">
        <v>1782500</v>
      </c>
      <c r="CL6028" s="26">
        <f t="shared" si="231"/>
        <v>891250</v>
      </c>
      <c r="CM6028" s="26"/>
      <c r="CR6028" s="26" t="str">
        <f t="shared" si="232"/>
        <v>('성원 약국', '659-44-00107', '', '8806538000626', '그리펜-에스정 300mg', 891250, '2025-03-01'),</v>
      </c>
    </row>
    <row r="6029" spans="79:96" x14ac:dyDescent="0.25">
      <c r="CA6029" s="29">
        <v>6026</v>
      </c>
      <c r="CB6029" s="50"/>
      <c r="CC6029" s="55" t="s">
        <v>9184</v>
      </c>
      <c r="CD6029" s="31" t="s">
        <v>9185</v>
      </c>
      <c r="CE6029" s="55"/>
      <c r="CF6029" s="32" t="s">
        <v>976</v>
      </c>
      <c r="CG6029" s="33" t="s">
        <v>977</v>
      </c>
      <c r="CH6029" s="34">
        <v>48600</v>
      </c>
      <c r="CI6029" s="35">
        <v>45717</v>
      </c>
      <c r="CJ6029" s="35"/>
      <c r="CK6029" s="36">
        <v>97200</v>
      </c>
      <c r="CL6029" s="26">
        <f t="shared" si="231"/>
        <v>48600</v>
      </c>
      <c r="CM6029" s="26"/>
      <c r="CR6029" s="26" t="str">
        <f t="shared" si="232"/>
        <v>('휴메디 병원', '822-98-01648', '', '8806538021430', '엑세트라정', 48600, '2025-03-01'),</v>
      </c>
    </row>
    <row r="6030" spans="79:96" x14ac:dyDescent="0.25">
      <c r="CA6030" s="29">
        <v>6027</v>
      </c>
      <c r="CB6030" s="50"/>
      <c r="CC6030" s="55" t="s">
        <v>9186</v>
      </c>
      <c r="CD6030" s="31" t="s">
        <v>8330</v>
      </c>
      <c r="CE6030" s="55"/>
      <c r="CF6030" s="32" t="s">
        <v>9187</v>
      </c>
      <c r="CG6030" s="33" t="s">
        <v>2161</v>
      </c>
      <c r="CH6030" s="34">
        <v>920500</v>
      </c>
      <c r="CI6030" s="35">
        <v>45717</v>
      </c>
      <c r="CJ6030" s="35"/>
      <c r="CK6030" s="36">
        <v>1841000</v>
      </c>
      <c r="CL6030" s="26">
        <f t="shared" si="231"/>
        <v>920500</v>
      </c>
      <c r="CM6030" s="26"/>
      <c r="CR6030" s="26" t="str">
        <f t="shared" si="232"/>
        <v>('판도라봄약국', '404-06-18397', '', '8806538044828', '브레톨패취 0.5mg', 920500, '2025-03-01'),</v>
      </c>
    </row>
    <row r="6031" spans="79:96" x14ac:dyDescent="0.25">
      <c r="CA6031" s="29">
        <v>6028</v>
      </c>
      <c r="CB6031" s="50"/>
      <c r="CC6031" s="55" t="s">
        <v>9188</v>
      </c>
      <c r="CD6031" s="31" t="s">
        <v>9189</v>
      </c>
      <c r="CE6031" s="55"/>
      <c r="CF6031" s="32" t="s">
        <v>2363</v>
      </c>
      <c r="CG6031" s="33" t="s">
        <v>461</v>
      </c>
      <c r="CH6031" s="34">
        <v>16290</v>
      </c>
      <c r="CI6031" s="35">
        <v>45717</v>
      </c>
      <c r="CJ6031" s="35"/>
      <c r="CK6031" s="36">
        <v>32580</v>
      </c>
      <c r="CL6031" s="26">
        <f t="shared" si="231"/>
        <v>16290</v>
      </c>
      <c r="CM6031" s="26"/>
      <c r="CR6031" s="26" t="str">
        <f t="shared" si="232"/>
        <v>('청학한마음약국', '132-26-23033', '', '8806538053325', '네오텔미정 40mg', 16290, '2025-03-01'),</v>
      </c>
    </row>
    <row r="6032" spans="79:96" x14ac:dyDescent="0.25">
      <c r="CA6032" s="29">
        <v>6029</v>
      </c>
      <c r="CB6032" s="50"/>
      <c r="CC6032" s="55" t="s">
        <v>9184</v>
      </c>
      <c r="CD6032" s="31" t="s">
        <v>9185</v>
      </c>
      <c r="CE6032" s="55"/>
      <c r="CF6032" s="32" t="s">
        <v>1638</v>
      </c>
      <c r="CG6032" s="33" t="s">
        <v>376</v>
      </c>
      <c r="CH6032" s="34">
        <v>27000</v>
      </c>
      <c r="CI6032" s="35">
        <v>45717</v>
      </c>
      <c r="CJ6032" s="35"/>
      <c r="CK6032" s="36">
        <v>54000</v>
      </c>
      <c r="CL6032" s="26">
        <f t="shared" si="231"/>
        <v>27000</v>
      </c>
      <c r="CM6032" s="26"/>
      <c r="CR6032" s="26" t="str">
        <f t="shared" si="232"/>
        <v>('휴메디 병원', '822-98-01648', '', '8806538053615', '네오스타정40/5mg', 27000, '2025-03-01'),</v>
      </c>
    </row>
    <row r="6033" spans="79:96" x14ac:dyDescent="0.25">
      <c r="CA6033" s="29">
        <v>6030</v>
      </c>
      <c r="CB6033" s="50"/>
      <c r="CC6033" s="55" t="s">
        <v>9169</v>
      </c>
      <c r="CD6033" s="31" t="s">
        <v>9170</v>
      </c>
      <c r="CE6033" s="55"/>
      <c r="CF6033" s="32" t="s">
        <v>1077</v>
      </c>
      <c r="CG6033" s="33" t="s">
        <v>1078</v>
      </c>
      <c r="CH6033" s="34">
        <v>16500</v>
      </c>
      <c r="CI6033" s="35">
        <v>45717</v>
      </c>
      <c r="CJ6033" s="35"/>
      <c r="CK6033" s="36">
        <v>33000</v>
      </c>
      <c r="CL6033" s="26">
        <f t="shared" si="231"/>
        <v>16500</v>
      </c>
      <c r="CM6033" s="26"/>
      <c r="CR6033" s="26" t="str">
        <f t="shared" si="232"/>
        <v>('삼원약국', '215-20-49466', '', '8806538056425', '프로나지액 25mL', 16500, '2025-03-01'),</v>
      </c>
    </row>
    <row r="6034" spans="79:96" x14ac:dyDescent="0.25">
      <c r="CA6034" s="29">
        <v>6031</v>
      </c>
      <c r="CB6034" s="50"/>
      <c r="CC6034" s="55" t="s">
        <v>9143</v>
      </c>
      <c r="CD6034" s="31" t="s">
        <v>3623</v>
      </c>
      <c r="CE6034" s="55"/>
      <c r="CF6034" s="32" t="s">
        <v>9190</v>
      </c>
      <c r="CG6034" s="33" t="s">
        <v>1497</v>
      </c>
      <c r="CH6034" s="34">
        <v>67500</v>
      </c>
      <c r="CI6034" s="35">
        <v>45717</v>
      </c>
      <c r="CJ6034" s="35"/>
      <c r="CK6034" s="36">
        <v>135000</v>
      </c>
      <c r="CL6034" s="26">
        <f t="shared" si="231"/>
        <v>67500</v>
      </c>
      <c r="CM6034" s="26"/>
      <c r="CR6034" s="26" t="str">
        <f t="shared" si="232"/>
        <v>('대학약국', '134-02-88832', '', '8806538057323', '탐시원서방캡슐 0.4mg', 67500, '2025-03-01'),</v>
      </c>
    </row>
    <row r="6035" spans="79:96" x14ac:dyDescent="0.25">
      <c r="CA6035" s="29">
        <v>6032</v>
      </c>
      <c r="CB6035" s="50"/>
      <c r="CC6035" s="55" t="s">
        <v>9184</v>
      </c>
      <c r="CD6035" s="31" t="s">
        <v>9185</v>
      </c>
      <c r="CE6035" s="55"/>
      <c r="CF6035" s="32" t="s">
        <v>1712</v>
      </c>
      <c r="CG6035" s="33" t="s">
        <v>1081</v>
      </c>
      <c r="CH6035" s="34">
        <v>114150</v>
      </c>
      <c r="CI6035" s="35">
        <v>45689</v>
      </c>
      <c r="CJ6035" s="35"/>
      <c r="CK6035" s="36">
        <v>228300</v>
      </c>
      <c r="CL6035" s="26">
        <f t="shared" si="231"/>
        <v>114150</v>
      </c>
      <c r="CM6035" s="26"/>
      <c r="CR6035" s="26" t="str">
        <f t="shared" si="232"/>
        <v>('휴메디 병원', '822-98-01648', '', '8806538058221', '로타젯정10/5mg', 114150, '2025-02-01'),</v>
      </c>
    </row>
    <row r="6036" spans="79:96" x14ac:dyDescent="0.25">
      <c r="CA6036" s="29">
        <v>6033</v>
      </c>
      <c r="CB6036" s="50"/>
      <c r="CC6036" s="55" t="s">
        <v>9178</v>
      </c>
      <c r="CD6036" s="31" t="s">
        <v>9179</v>
      </c>
      <c r="CE6036" s="55"/>
      <c r="CF6036" s="32" t="s">
        <v>1712</v>
      </c>
      <c r="CG6036" s="33" t="s">
        <v>1081</v>
      </c>
      <c r="CH6036" s="34">
        <v>57075</v>
      </c>
      <c r="CI6036" s="35">
        <v>45658</v>
      </c>
      <c r="CJ6036" s="35"/>
      <c r="CK6036" s="36">
        <v>114150</v>
      </c>
      <c r="CL6036" s="26">
        <f t="shared" si="231"/>
        <v>57075</v>
      </c>
      <c r="CM6036" s="26"/>
      <c r="CR6036" s="26" t="str">
        <f t="shared" si="232"/>
        <v>('다함 약국', '720-28-01975', '', '8806538058221', '로타젯정10/5mg', 57075, '2025-01-01'),</v>
      </c>
    </row>
    <row r="6037" spans="79:96" x14ac:dyDescent="0.25">
      <c r="CA6037" s="29">
        <v>6034</v>
      </c>
      <c r="CB6037" s="50"/>
      <c r="CC6037" s="55" t="s">
        <v>9173</v>
      </c>
      <c r="CD6037" s="31" t="s">
        <v>9174</v>
      </c>
      <c r="CE6037" s="55"/>
      <c r="CF6037" s="32" t="s">
        <v>2151</v>
      </c>
      <c r="CG6037" s="33" t="s">
        <v>61</v>
      </c>
      <c r="CH6037" s="34">
        <v>128750</v>
      </c>
      <c r="CI6037" s="35">
        <v>45717</v>
      </c>
      <c r="CJ6037" s="35"/>
      <c r="CK6037" s="36">
        <v>257500</v>
      </c>
      <c r="CL6037" s="26">
        <f t="shared" si="231"/>
        <v>128750</v>
      </c>
      <c r="CM6037" s="26"/>
      <c r="CR6037" s="26" t="str">
        <f t="shared" si="232"/>
        <v>('뉴프라자약국', '798-08-02800', '', '8806538000220', '가모피드정 5mg', 128750, '2025-03-01'),</v>
      </c>
    </row>
    <row r="6038" spans="79:96" x14ac:dyDescent="0.25">
      <c r="CA6038" s="29">
        <v>6035</v>
      </c>
      <c r="CB6038" s="50"/>
      <c r="CC6038" s="55" t="s">
        <v>9166</v>
      </c>
      <c r="CD6038" s="31" t="s">
        <v>9167</v>
      </c>
      <c r="CE6038" s="55"/>
      <c r="CF6038" s="32" t="s">
        <v>2151</v>
      </c>
      <c r="CG6038" s="33" t="s">
        <v>61</v>
      </c>
      <c r="CH6038" s="34">
        <v>25750</v>
      </c>
      <c r="CI6038" s="35">
        <v>45717</v>
      </c>
      <c r="CJ6038" s="35"/>
      <c r="CK6038" s="36">
        <v>51500</v>
      </c>
      <c r="CL6038" s="26">
        <f t="shared" si="231"/>
        <v>25750</v>
      </c>
      <c r="CM6038" s="26"/>
      <c r="CR6038" s="26" t="str">
        <f t="shared" si="232"/>
        <v>('건강약국(오창)', '317-05-25224', '', '8806538000220', '가모피드정 5mg', 25750, '2025-03-01'),</v>
      </c>
    </row>
    <row r="6039" spans="79:96" x14ac:dyDescent="0.25">
      <c r="CA6039" s="29">
        <v>6036</v>
      </c>
      <c r="CB6039" s="50"/>
      <c r="CC6039" s="55" t="s">
        <v>9166</v>
      </c>
      <c r="CD6039" s="31" t="s">
        <v>9167</v>
      </c>
      <c r="CE6039" s="55"/>
      <c r="CF6039" s="32" t="s">
        <v>824</v>
      </c>
      <c r="CG6039" s="33" t="s">
        <v>140</v>
      </c>
      <c r="CH6039" s="34">
        <v>86250</v>
      </c>
      <c r="CI6039" s="35">
        <v>45717</v>
      </c>
      <c r="CJ6039" s="35"/>
      <c r="CK6039" s="36">
        <v>172500</v>
      </c>
      <c r="CL6039" s="26">
        <f t="shared" si="231"/>
        <v>86250</v>
      </c>
      <c r="CM6039" s="26"/>
      <c r="CR6039" s="26" t="str">
        <f t="shared" si="232"/>
        <v>('건강약국(오창)', '317-05-25224', '', '8806538000626', '그리펜-에스정 300mg', 86250, '2025-03-01'),</v>
      </c>
    </row>
    <row r="6040" spans="79:96" x14ac:dyDescent="0.25">
      <c r="CA6040" s="29">
        <v>6037</v>
      </c>
      <c r="CB6040" s="50"/>
      <c r="CC6040" s="55" t="s">
        <v>9175</v>
      </c>
      <c r="CD6040" s="31" t="s">
        <v>3599</v>
      </c>
      <c r="CE6040" s="55"/>
      <c r="CF6040" s="32" t="s">
        <v>3493</v>
      </c>
      <c r="CG6040" s="33" t="s">
        <v>459</v>
      </c>
      <c r="CH6040" s="34">
        <v>51500</v>
      </c>
      <c r="CI6040" s="35">
        <v>45717</v>
      </c>
      <c r="CJ6040" s="35"/>
      <c r="CK6040" s="36">
        <v>103000</v>
      </c>
      <c r="CL6040" s="26">
        <f t="shared" si="231"/>
        <v>51500</v>
      </c>
      <c r="CM6040" s="26"/>
      <c r="CR6040" s="26" t="str">
        <f t="shared" si="232"/>
        <v>('광릉내열린약국', '124-43-71642', '', '8806538003221', '레바드린정 100mg', 51500, '2025-03-01'),</v>
      </c>
    </row>
    <row r="6041" spans="79:96" x14ac:dyDescent="0.25">
      <c r="CA6041" s="29">
        <v>6038</v>
      </c>
      <c r="CB6041" s="50"/>
      <c r="CC6041" s="55" t="s">
        <v>9143</v>
      </c>
      <c r="CD6041" s="31" t="s">
        <v>3623</v>
      </c>
      <c r="CE6041" s="55"/>
      <c r="CF6041" s="32" t="s">
        <v>2027</v>
      </c>
      <c r="CG6041" s="33" t="s">
        <v>1080</v>
      </c>
      <c r="CH6041" s="34">
        <v>32100</v>
      </c>
      <c r="CI6041" s="35">
        <v>45717</v>
      </c>
      <c r="CJ6041" s="35"/>
      <c r="CK6041" s="36">
        <v>64200</v>
      </c>
      <c r="CL6041" s="26">
        <f t="shared" si="231"/>
        <v>32100</v>
      </c>
      <c r="CM6041" s="26"/>
      <c r="CR6041" s="26" t="str">
        <f t="shared" si="232"/>
        <v>('대학약국', '134-02-88832', '', '8806538021331', '엑세트라세미정', 32100, '2025-03-01'),</v>
      </c>
    </row>
    <row r="6042" spans="79:96" x14ac:dyDescent="0.25">
      <c r="CA6042" s="29">
        <v>6039</v>
      </c>
      <c r="CB6042" s="50"/>
      <c r="CC6042" s="55" t="s">
        <v>3207</v>
      </c>
      <c r="CD6042" s="31" t="s">
        <v>3208</v>
      </c>
      <c r="CE6042" s="55"/>
      <c r="CF6042" s="32" t="s">
        <v>3072</v>
      </c>
      <c r="CG6042" s="33" t="s">
        <v>3073</v>
      </c>
      <c r="CH6042" s="34">
        <v>202500</v>
      </c>
      <c r="CI6042" s="35">
        <v>45717</v>
      </c>
      <c r="CJ6042" s="35"/>
      <c r="CK6042" s="36">
        <v>405000</v>
      </c>
      <c r="CL6042" s="26">
        <f t="shared" si="231"/>
        <v>202500</v>
      </c>
      <c r="CM6042" s="26"/>
      <c r="CR6042" s="26" t="str">
        <f t="shared" si="232"/>
        <v>('녹십자약국(김제)', '403-09-53688', '', '8806538021614', '엑시캄캡슐 7.5mg', 202500, '2025-03-01'),</v>
      </c>
    </row>
    <row r="6043" spans="79:96" x14ac:dyDescent="0.25">
      <c r="CA6043" s="29">
        <v>6040</v>
      </c>
      <c r="CB6043" s="50"/>
      <c r="CC6043" s="55" t="s">
        <v>3207</v>
      </c>
      <c r="CD6043" s="31" t="s">
        <v>3208</v>
      </c>
      <c r="CE6043" s="55"/>
      <c r="CF6043" s="32" t="s">
        <v>7884</v>
      </c>
      <c r="CG6043" s="33" t="s">
        <v>1485</v>
      </c>
      <c r="CH6043" s="34">
        <v>26400</v>
      </c>
      <c r="CI6043" s="35">
        <v>45717</v>
      </c>
      <c r="CJ6043" s="35"/>
      <c r="CK6043" s="36">
        <v>52800</v>
      </c>
      <c r="CL6043" s="26">
        <f t="shared" si="231"/>
        <v>26400</v>
      </c>
      <c r="CM6043" s="26"/>
      <c r="CR6043" s="26" t="str">
        <f t="shared" si="232"/>
        <v>('녹십자약국(김제)', '403-09-53688', '', '8806538056210', '에이스낙CR서방정 200mg', 26400, '2025-03-01'),</v>
      </c>
    </row>
    <row r="6044" spans="79:96" x14ac:dyDescent="0.25">
      <c r="CA6044" s="29">
        <v>6041</v>
      </c>
      <c r="CB6044" s="50"/>
      <c r="CC6044" s="55" t="s">
        <v>9191</v>
      </c>
      <c r="CD6044" s="31" t="s">
        <v>9192</v>
      </c>
      <c r="CE6044" s="55"/>
      <c r="CF6044" s="32" t="s">
        <v>1077</v>
      </c>
      <c r="CG6044" s="33" t="s">
        <v>1078</v>
      </c>
      <c r="CH6044" s="34">
        <v>44000</v>
      </c>
      <c r="CI6044" s="35">
        <v>45689</v>
      </c>
      <c r="CJ6044" s="35"/>
      <c r="CK6044" s="36">
        <v>88000</v>
      </c>
      <c r="CL6044" s="26">
        <f t="shared" si="231"/>
        <v>44000</v>
      </c>
      <c r="CM6044" s="26"/>
      <c r="CR6044" s="26" t="str">
        <f t="shared" si="232"/>
        <v>('효약국', '140-09-36639', '', '8806538056425', '프로나지액 25mL', 44000, '2025-02-01'),</v>
      </c>
    </row>
    <row r="6045" spans="79:96" x14ac:dyDescent="0.25">
      <c r="CA6045" s="29">
        <v>6042</v>
      </c>
      <c r="CB6045" s="50"/>
      <c r="CC6045" s="55" t="s">
        <v>9143</v>
      </c>
      <c r="CD6045" s="31" t="s">
        <v>3623</v>
      </c>
      <c r="CE6045" s="55"/>
      <c r="CF6045" s="32" t="s">
        <v>1686</v>
      </c>
      <c r="CG6045" s="33" t="s">
        <v>1033</v>
      </c>
      <c r="CH6045" s="34">
        <v>318900</v>
      </c>
      <c r="CI6045" s="35">
        <v>45658</v>
      </c>
      <c r="CJ6045" s="35"/>
      <c r="CK6045" s="36">
        <v>637800</v>
      </c>
      <c r="CL6045" s="26">
        <f t="shared" si="231"/>
        <v>318900</v>
      </c>
      <c r="CM6045" s="26"/>
      <c r="CR6045" s="26" t="str">
        <f t="shared" si="232"/>
        <v>('대학약국', '134-02-88832', '', '8806538058122', '로타젯정10/10mg', 318900, '2025-01-01'),</v>
      </c>
    </row>
    <row r="6046" spans="79:96" x14ac:dyDescent="0.25">
      <c r="CA6046" s="29">
        <v>6043</v>
      </c>
      <c r="CB6046" s="50"/>
      <c r="CC6046" s="55" t="s">
        <v>9175</v>
      </c>
      <c r="CD6046" s="31" t="s">
        <v>3599</v>
      </c>
      <c r="CE6046" s="55"/>
      <c r="CF6046" s="32" t="s">
        <v>1686</v>
      </c>
      <c r="CG6046" s="33" t="s">
        <v>1033</v>
      </c>
      <c r="CH6046" s="34">
        <v>79725</v>
      </c>
      <c r="CI6046" s="35">
        <v>45717</v>
      </c>
      <c r="CJ6046" s="35"/>
      <c r="CK6046" s="36">
        <v>159450</v>
      </c>
      <c r="CL6046" s="26">
        <f t="shared" si="231"/>
        <v>79725</v>
      </c>
      <c r="CM6046" s="26"/>
      <c r="CR6046" s="26" t="str">
        <f t="shared" si="232"/>
        <v>('광릉내열린약국', '124-43-71642', '', '8806538058122', '로타젯정10/10mg', 79725, '2025-03-01'),</v>
      </c>
    </row>
    <row r="6047" spans="79:96" x14ac:dyDescent="0.25">
      <c r="CA6047" s="29">
        <v>6044</v>
      </c>
      <c r="CB6047" s="50"/>
      <c r="CC6047" s="55" t="s">
        <v>9143</v>
      </c>
      <c r="CD6047" s="31" t="s">
        <v>3623</v>
      </c>
      <c r="CE6047" s="55"/>
      <c r="CF6047" s="32" t="s">
        <v>1712</v>
      </c>
      <c r="CG6047" s="33" t="s">
        <v>1081</v>
      </c>
      <c r="CH6047" s="34">
        <v>228300</v>
      </c>
      <c r="CI6047" s="35">
        <v>45717</v>
      </c>
      <c r="CJ6047" s="35"/>
      <c r="CK6047" s="36">
        <v>456600</v>
      </c>
      <c r="CL6047" s="26">
        <f t="shared" si="231"/>
        <v>228300</v>
      </c>
      <c r="CM6047" s="26"/>
      <c r="CR6047" s="26" t="str">
        <f t="shared" si="232"/>
        <v>('대학약국', '134-02-88832', '', '8806538058221', '로타젯정10/5mg', 228300, '2025-03-01'),</v>
      </c>
    </row>
    <row r="6048" spans="79:96" x14ac:dyDescent="0.25">
      <c r="CA6048" s="29">
        <v>6045</v>
      </c>
      <c r="CB6048" s="50"/>
      <c r="CC6048" s="55" t="s">
        <v>9175</v>
      </c>
      <c r="CD6048" s="31" t="s">
        <v>3599</v>
      </c>
      <c r="CE6048" s="55"/>
      <c r="CF6048" s="32" t="s">
        <v>1712</v>
      </c>
      <c r="CG6048" s="33" t="s">
        <v>1081</v>
      </c>
      <c r="CH6048" s="34">
        <v>11415</v>
      </c>
      <c r="CI6048" s="35">
        <v>45717</v>
      </c>
      <c r="CJ6048" s="35"/>
      <c r="CK6048" s="36">
        <v>22830</v>
      </c>
      <c r="CL6048" s="26">
        <f t="shared" si="231"/>
        <v>11415</v>
      </c>
      <c r="CM6048" s="26"/>
      <c r="CR6048" s="26" t="str">
        <f t="shared" si="232"/>
        <v>('광릉내열린약국', '124-43-71642', '', '8806538058221', '로타젯정10/5mg', 11415, '2025-03-01'),</v>
      </c>
    </row>
    <row r="6049" spans="79:96" x14ac:dyDescent="0.25">
      <c r="CA6049" s="29">
        <v>6046</v>
      </c>
      <c r="CB6049" s="50"/>
      <c r="CC6049" s="55" t="s">
        <v>9175</v>
      </c>
      <c r="CD6049" s="31" t="s">
        <v>3599</v>
      </c>
      <c r="CE6049" s="55"/>
      <c r="CF6049" s="32" t="s">
        <v>1712</v>
      </c>
      <c r="CG6049" s="33" t="s">
        <v>1081</v>
      </c>
      <c r="CH6049" s="34">
        <v>45660</v>
      </c>
      <c r="CI6049" s="35">
        <v>45717</v>
      </c>
      <c r="CJ6049" s="35"/>
      <c r="CK6049" s="36">
        <v>91320</v>
      </c>
      <c r="CL6049" s="26">
        <f t="shared" si="231"/>
        <v>45660</v>
      </c>
      <c r="CM6049" s="26"/>
      <c r="CR6049" s="26" t="str">
        <f t="shared" si="232"/>
        <v>('광릉내열린약국', '124-43-71642', '', '8806538058221', '로타젯정10/5mg', 45660, '2025-03-01'),</v>
      </c>
    </row>
    <row r="6050" spans="79:96" x14ac:dyDescent="0.25">
      <c r="CA6050" s="29">
        <v>6047</v>
      </c>
      <c r="CB6050" s="50"/>
      <c r="CC6050" s="55" t="s">
        <v>1626</v>
      </c>
      <c r="CD6050" s="31" t="s">
        <v>7437</v>
      </c>
      <c r="CE6050" s="55"/>
      <c r="CF6050" s="32" t="s">
        <v>1712</v>
      </c>
      <c r="CG6050" s="33" t="s">
        <v>1081</v>
      </c>
      <c r="CH6050" s="34">
        <v>456600</v>
      </c>
      <c r="CI6050" s="35">
        <v>45717</v>
      </c>
      <c r="CJ6050" s="35"/>
      <c r="CK6050" s="36">
        <v>913200</v>
      </c>
      <c r="CL6050" s="26">
        <f t="shared" si="231"/>
        <v>456600</v>
      </c>
      <c r="CM6050" s="26"/>
      <c r="CR6050" s="26" t="str">
        <f t="shared" si="232"/>
        <v>('건강약국', '109-04-93162', '', '8806538058221', '로타젯정10/5mg', 456600, '2025-03-01'),</v>
      </c>
    </row>
    <row r="6051" spans="79:96" x14ac:dyDescent="0.25">
      <c r="CA6051" s="29">
        <v>6048</v>
      </c>
      <c r="CB6051" s="50"/>
      <c r="CC6051" s="55" t="s">
        <v>9178</v>
      </c>
      <c r="CD6051" s="31" t="s">
        <v>9179</v>
      </c>
      <c r="CE6051" s="55"/>
      <c r="CF6051" s="32" t="s">
        <v>7072</v>
      </c>
      <c r="CG6051" s="33" t="s">
        <v>1056</v>
      </c>
      <c r="CH6051" s="34">
        <v>32220</v>
      </c>
      <c r="CI6051" s="35">
        <v>45717</v>
      </c>
      <c r="CJ6051" s="35"/>
      <c r="CK6051" s="36">
        <v>64440</v>
      </c>
      <c r="CL6051" s="26">
        <f t="shared" si="231"/>
        <v>32220</v>
      </c>
      <c r="CM6051" s="26"/>
      <c r="CR6051" s="26" t="str">
        <f t="shared" si="232"/>
        <v>('다함 약국', '720-28-01975', '', '8806538058313', '로타젯정10/20mg', 32220, '2025-03-01'),</v>
      </c>
    </row>
    <row r="6052" spans="79:96" x14ac:dyDescent="0.25">
      <c r="CA6052" s="29">
        <v>6049</v>
      </c>
      <c r="CB6052" s="50"/>
      <c r="CC6052" s="55" t="s">
        <v>9178</v>
      </c>
      <c r="CD6052" s="31" t="s">
        <v>9179</v>
      </c>
      <c r="CE6052" s="55"/>
      <c r="CF6052" s="32" t="s">
        <v>1775</v>
      </c>
      <c r="CG6052" s="33" t="s">
        <v>1549</v>
      </c>
      <c r="CH6052" s="34">
        <v>19950</v>
      </c>
      <c r="CI6052" s="35">
        <v>45717</v>
      </c>
      <c r="CJ6052" s="35"/>
      <c r="CK6052" s="36">
        <v>39900</v>
      </c>
      <c r="CL6052" s="26">
        <f t="shared" si="231"/>
        <v>19950</v>
      </c>
      <c r="CM6052" s="26"/>
      <c r="CR6052" s="26" t="str">
        <f t="shared" si="232"/>
        <v>('다함 약국', '720-28-01975', '', '8806538060316', '테글리엠서방정20/1000mg', 19950, '2025-03-01'),</v>
      </c>
    </row>
    <row r="6053" spans="79:96" x14ac:dyDescent="0.25">
      <c r="CA6053" s="29">
        <v>6050</v>
      </c>
      <c r="CB6053" s="50"/>
      <c r="CC6053" s="55" t="s">
        <v>9178</v>
      </c>
      <c r="CD6053" s="31" t="s">
        <v>9179</v>
      </c>
      <c r="CE6053" s="55"/>
      <c r="CF6053" s="32" t="s">
        <v>1777</v>
      </c>
      <c r="CG6053" s="33" t="s">
        <v>1560</v>
      </c>
      <c r="CH6053" s="34">
        <v>20040</v>
      </c>
      <c r="CI6053" s="35">
        <v>45689</v>
      </c>
      <c r="CJ6053" s="35"/>
      <c r="CK6053" s="36">
        <v>40080</v>
      </c>
      <c r="CL6053" s="26">
        <f t="shared" si="231"/>
        <v>20040</v>
      </c>
      <c r="CM6053" s="26"/>
      <c r="CR6053" s="26" t="str">
        <f t="shared" si="232"/>
        <v>('다함 약국', '720-28-01975', '', '8806538060415', '테글리엠서방정10/750mg', 20040, '2025-02-01'),</v>
      </c>
    </row>
    <row r="6054" spans="79:96" x14ac:dyDescent="0.25">
      <c r="CA6054" s="29">
        <v>6051</v>
      </c>
      <c r="CB6054" s="50"/>
      <c r="CC6054" s="55" t="s">
        <v>9193</v>
      </c>
      <c r="CD6054" s="31" t="s">
        <v>9194</v>
      </c>
      <c r="CE6054" s="55"/>
      <c r="CF6054" s="32" t="s">
        <v>824</v>
      </c>
      <c r="CG6054" s="33" t="s">
        <v>140</v>
      </c>
      <c r="CH6054" s="34">
        <v>57500</v>
      </c>
      <c r="CI6054" s="35">
        <v>45658</v>
      </c>
      <c r="CJ6054" s="35"/>
      <c r="CK6054" s="36">
        <v>115000</v>
      </c>
      <c r="CL6054" s="26">
        <f t="shared" si="231"/>
        <v>57500</v>
      </c>
      <c r="CM6054" s="26"/>
      <c r="CR6054" s="26" t="str">
        <f t="shared" si="232"/>
        <v>('스마일약국', '201-01-46663', '', '8806538000626', '그리펜-에스정 300mg', 57500, '2025-01-01'),</v>
      </c>
    </row>
    <row r="6055" spans="79:96" x14ac:dyDescent="0.25">
      <c r="CA6055" s="29">
        <v>6052</v>
      </c>
      <c r="CB6055" s="50"/>
      <c r="CC6055" s="55" t="s">
        <v>9195</v>
      </c>
      <c r="CD6055" s="31" t="s">
        <v>9196</v>
      </c>
      <c r="CE6055" s="55"/>
      <c r="CF6055" s="32" t="s">
        <v>824</v>
      </c>
      <c r="CG6055" s="33" t="s">
        <v>140</v>
      </c>
      <c r="CH6055" s="34">
        <v>86250</v>
      </c>
      <c r="CI6055" s="35">
        <v>45717</v>
      </c>
      <c r="CJ6055" s="35"/>
      <c r="CK6055" s="36">
        <v>172500</v>
      </c>
      <c r="CL6055" s="26">
        <f t="shared" si="231"/>
        <v>86250</v>
      </c>
      <c r="CM6055" s="26"/>
      <c r="CR6055" s="26" t="str">
        <f t="shared" si="232"/>
        <v>('동한당약국', '127-47-31180', '', '8806538000626', '그리펜-에스정 300mg', 86250, '2025-03-01'),</v>
      </c>
    </row>
    <row r="6056" spans="79:96" x14ac:dyDescent="0.25">
      <c r="CA6056" s="29">
        <v>6053</v>
      </c>
      <c r="CB6056" s="50"/>
      <c r="CC6056" s="55" t="s">
        <v>9197</v>
      </c>
      <c r="CD6056" s="31" t="s">
        <v>9198</v>
      </c>
      <c r="CE6056" s="55"/>
      <c r="CF6056" s="32" t="s">
        <v>824</v>
      </c>
      <c r="CG6056" s="33" t="s">
        <v>140</v>
      </c>
      <c r="CH6056" s="34">
        <v>86250</v>
      </c>
      <c r="CI6056" s="35">
        <v>45717</v>
      </c>
      <c r="CJ6056" s="35"/>
      <c r="CK6056" s="36">
        <v>172500</v>
      </c>
      <c r="CL6056" s="26">
        <f t="shared" si="231"/>
        <v>86250</v>
      </c>
      <c r="CM6056" s="26"/>
      <c r="CR6056" s="26" t="str">
        <f t="shared" si="232"/>
        <v>('한숲세계로약국', '106-19-91946', '', '8806538000626', '그리펜-에스정 300mg', 86250, '2025-03-01'),</v>
      </c>
    </row>
    <row r="6057" spans="79:96" x14ac:dyDescent="0.25">
      <c r="CA6057" s="29">
        <v>6054</v>
      </c>
      <c r="CB6057" s="50"/>
      <c r="CC6057" s="55" t="s">
        <v>9195</v>
      </c>
      <c r="CD6057" s="31" t="s">
        <v>9196</v>
      </c>
      <c r="CE6057" s="55"/>
      <c r="CF6057" s="32" t="s">
        <v>6392</v>
      </c>
      <c r="CG6057" s="33" t="s">
        <v>2162</v>
      </c>
      <c r="CH6057" s="34">
        <v>13790</v>
      </c>
      <c r="CI6057" s="35">
        <v>45717</v>
      </c>
      <c r="CJ6057" s="35"/>
      <c r="CK6057" s="36">
        <v>27580</v>
      </c>
      <c r="CL6057" s="26">
        <f t="shared" si="231"/>
        <v>13790</v>
      </c>
      <c r="CM6057" s="26"/>
      <c r="CR6057" s="26" t="str">
        <f t="shared" si="232"/>
        <v>('동한당약국', '127-47-31180', '', '8806538044729', '브레톨패취 1mg', 13790, '2025-03-01'),</v>
      </c>
    </row>
    <row r="6058" spans="79:96" x14ac:dyDescent="0.25">
      <c r="CA6058" s="29">
        <v>6055</v>
      </c>
      <c r="CB6058" s="50"/>
      <c r="CC6058" s="55" t="s">
        <v>9199</v>
      </c>
      <c r="CD6058" s="31" t="s">
        <v>9200</v>
      </c>
      <c r="CE6058" s="55"/>
      <c r="CF6058" s="32" t="s">
        <v>6392</v>
      </c>
      <c r="CG6058" s="33" t="s">
        <v>2162</v>
      </c>
      <c r="CH6058" s="34">
        <v>13790</v>
      </c>
      <c r="CI6058" s="35">
        <v>45717</v>
      </c>
      <c r="CJ6058" s="35"/>
      <c r="CK6058" s="36">
        <v>27580</v>
      </c>
      <c r="CL6058" s="26">
        <f t="shared" si="231"/>
        <v>13790</v>
      </c>
      <c r="CM6058" s="26"/>
      <c r="CR6058" s="26" t="str">
        <f t="shared" si="232"/>
        <v>('오아시스약국', '631-60-00166', '', '8806538044729', '브레톨패취 1mg', 13790, '2025-03-01'),</v>
      </c>
    </row>
    <row r="6059" spans="79:96" x14ac:dyDescent="0.25">
      <c r="CA6059" s="29">
        <v>6056</v>
      </c>
      <c r="CB6059" s="50"/>
      <c r="CC6059" s="55" t="s">
        <v>9188</v>
      </c>
      <c r="CD6059" s="31" t="s">
        <v>9189</v>
      </c>
      <c r="CE6059" s="55"/>
      <c r="CF6059" s="32" t="s">
        <v>1638</v>
      </c>
      <c r="CG6059" s="33" t="s">
        <v>376</v>
      </c>
      <c r="CH6059" s="34">
        <v>18000</v>
      </c>
      <c r="CI6059" s="35">
        <v>45717</v>
      </c>
      <c r="CJ6059" s="35"/>
      <c r="CK6059" s="36">
        <v>36000</v>
      </c>
      <c r="CL6059" s="26">
        <f t="shared" si="231"/>
        <v>18000</v>
      </c>
      <c r="CM6059" s="26"/>
      <c r="CR6059" s="26" t="str">
        <f t="shared" si="232"/>
        <v>('청학한마음약국', '132-26-23033', '', '8806538053615', '네오스타정40/5mg', 18000, '2025-03-01'),</v>
      </c>
    </row>
    <row r="6060" spans="79:96" x14ac:dyDescent="0.25">
      <c r="CA6060" s="29">
        <v>6057</v>
      </c>
      <c r="CB6060" s="50"/>
      <c r="CC6060" s="55" t="s">
        <v>9201</v>
      </c>
      <c r="CD6060" s="31" t="s">
        <v>9202</v>
      </c>
      <c r="CE6060" s="55"/>
      <c r="CF6060" s="32" t="s">
        <v>3963</v>
      </c>
      <c r="CG6060" s="33" t="s">
        <v>1444</v>
      </c>
      <c r="CH6060" s="34">
        <v>292500</v>
      </c>
      <c r="CI6060" s="35">
        <v>45717</v>
      </c>
      <c r="CJ6060" s="35"/>
      <c r="CK6060" s="36">
        <v>585000</v>
      </c>
      <c r="CL6060" s="26">
        <f t="shared" si="231"/>
        <v>292500</v>
      </c>
      <c r="CM6060" s="26"/>
      <c r="CR6060" s="26" t="str">
        <f t="shared" si="232"/>
        <v>('일산 그린약국', '350-21-00119', '', '8806538053929', '엘도네오캡슐', 292500, '2025-03-01'),</v>
      </c>
    </row>
    <row r="6061" spans="79:96" x14ac:dyDescent="0.25">
      <c r="CA6061" s="29">
        <v>6058</v>
      </c>
      <c r="CB6061" s="50"/>
      <c r="CC6061" s="55" t="s">
        <v>9173</v>
      </c>
      <c r="CD6061" s="31" t="s">
        <v>9174</v>
      </c>
      <c r="CE6061" s="55"/>
      <c r="CF6061" s="32" t="s">
        <v>2369</v>
      </c>
      <c r="CG6061" s="33" t="s">
        <v>1146</v>
      </c>
      <c r="CH6061" s="34">
        <v>191100</v>
      </c>
      <c r="CI6061" s="35">
        <v>45717</v>
      </c>
      <c r="CJ6061" s="35"/>
      <c r="CK6061" s="36">
        <v>382200</v>
      </c>
      <c r="CL6061" s="26">
        <f t="shared" si="231"/>
        <v>191100</v>
      </c>
      <c r="CM6061" s="26"/>
      <c r="CR6061" s="26" t="str">
        <f t="shared" si="232"/>
        <v>('뉴프라자약국', '798-08-02800', '', '8806538059013', '리피젯정10/10mg', 191100, '2025-03-01'),</v>
      </c>
    </row>
    <row r="6062" spans="79:96" x14ac:dyDescent="0.25">
      <c r="CA6062" s="29">
        <v>6059</v>
      </c>
      <c r="CB6062" s="50"/>
      <c r="CC6062" s="55" t="s">
        <v>9173</v>
      </c>
      <c r="CD6062" s="31" t="s">
        <v>9174</v>
      </c>
      <c r="CE6062" s="55"/>
      <c r="CF6062" s="32" t="s">
        <v>3525</v>
      </c>
      <c r="CG6062" s="33" t="s">
        <v>1845</v>
      </c>
      <c r="CH6062" s="34">
        <v>76800</v>
      </c>
      <c r="CI6062" s="35">
        <v>45689</v>
      </c>
      <c r="CJ6062" s="35"/>
      <c r="CK6062" s="36">
        <v>153600</v>
      </c>
      <c r="CL6062" s="26">
        <f t="shared" si="231"/>
        <v>76800</v>
      </c>
      <c r="CM6062" s="26"/>
      <c r="CR6062" s="26" t="str">
        <f t="shared" si="232"/>
        <v>('뉴프라자약국', '798-08-02800', '', '8806538062624', '포시글리듀오서방정10/1000mg', 76800, '2025-02-01'),</v>
      </c>
    </row>
    <row r="6063" spans="79:96" x14ac:dyDescent="0.25">
      <c r="CA6063" s="29">
        <v>6060</v>
      </c>
      <c r="CB6063" s="50"/>
      <c r="CC6063" s="55" t="s">
        <v>9166</v>
      </c>
      <c r="CD6063" s="31" t="s">
        <v>9167</v>
      </c>
      <c r="CE6063" s="55"/>
      <c r="CF6063" s="32" t="s">
        <v>824</v>
      </c>
      <c r="CG6063" s="33" t="s">
        <v>140</v>
      </c>
      <c r="CH6063" s="34">
        <v>57500</v>
      </c>
      <c r="CI6063" s="35">
        <v>45658</v>
      </c>
      <c r="CJ6063" s="35"/>
      <c r="CK6063" s="36">
        <v>115000</v>
      </c>
      <c r="CL6063" s="26">
        <f t="shared" si="231"/>
        <v>57500</v>
      </c>
      <c r="CM6063" s="26"/>
      <c r="CR6063" s="26" t="str">
        <f t="shared" si="232"/>
        <v>('건강약국(오창)', '317-05-25224', '', '8806538000626', '그리펜-에스정 300mg', 57500, '2025-01-01'),</v>
      </c>
    </row>
    <row r="6064" spans="79:96" x14ac:dyDescent="0.25">
      <c r="CA6064" s="29">
        <v>6061</v>
      </c>
      <c r="CB6064" s="50"/>
      <c r="CC6064" s="55" t="s">
        <v>9203</v>
      </c>
      <c r="CD6064" s="31" t="s">
        <v>9204</v>
      </c>
      <c r="CE6064" s="55"/>
      <c r="CF6064" s="32" t="s">
        <v>824</v>
      </c>
      <c r="CG6064" s="33" t="s">
        <v>140</v>
      </c>
      <c r="CH6064" s="34">
        <v>86250</v>
      </c>
      <c r="CI6064" s="35">
        <v>45717</v>
      </c>
      <c r="CJ6064" s="35"/>
      <c r="CK6064" s="36">
        <v>172500</v>
      </c>
      <c r="CL6064" s="26">
        <f t="shared" si="231"/>
        <v>86250</v>
      </c>
      <c r="CM6064" s="26"/>
      <c r="CR6064" s="26" t="str">
        <f t="shared" si="232"/>
        <v>('레이크온누리약국', '887-37-00776', '', '8806538000626', '그리펜-에스정 300mg', 86250, '2025-03-01'),</v>
      </c>
    </row>
    <row r="6065" spans="79:96" x14ac:dyDescent="0.25">
      <c r="CA6065" s="29">
        <v>6062</v>
      </c>
      <c r="CB6065" s="50"/>
      <c r="CC6065" s="55" t="s">
        <v>9173</v>
      </c>
      <c r="CD6065" s="31" t="s">
        <v>9174</v>
      </c>
      <c r="CE6065" s="55"/>
      <c r="CF6065" s="32" t="s">
        <v>2363</v>
      </c>
      <c r="CG6065" s="33" t="s">
        <v>461</v>
      </c>
      <c r="CH6065" s="34">
        <v>108600</v>
      </c>
      <c r="CI6065" s="35">
        <v>45717</v>
      </c>
      <c r="CJ6065" s="35"/>
      <c r="CK6065" s="36">
        <v>217200</v>
      </c>
      <c r="CL6065" s="26">
        <f t="shared" si="231"/>
        <v>108600</v>
      </c>
      <c r="CM6065" s="26"/>
      <c r="CR6065" s="26" t="str">
        <f t="shared" si="232"/>
        <v>('뉴프라자약국', '798-08-02800', '', '8806538053325', '네오텔미정 40mg', 108600, '2025-03-01'),</v>
      </c>
    </row>
    <row r="6066" spans="79:96" x14ac:dyDescent="0.25">
      <c r="CA6066" s="29">
        <v>6063</v>
      </c>
      <c r="CB6066" s="50"/>
      <c r="CC6066" s="55" t="s">
        <v>9178</v>
      </c>
      <c r="CD6066" s="31" t="s">
        <v>9179</v>
      </c>
      <c r="CE6066" s="55"/>
      <c r="CF6066" s="32" t="s">
        <v>1686</v>
      </c>
      <c r="CG6066" s="33" t="s">
        <v>1033</v>
      </c>
      <c r="CH6066" s="34">
        <v>47835</v>
      </c>
      <c r="CI6066" s="35">
        <v>45717</v>
      </c>
      <c r="CJ6066" s="35"/>
      <c r="CK6066" s="36">
        <v>95670</v>
      </c>
      <c r="CL6066" s="26">
        <f t="shared" si="231"/>
        <v>47835</v>
      </c>
      <c r="CM6066" s="26"/>
      <c r="CR6066" s="26" t="str">
        <f t="shared" si="232"/>
        <v>('다함 약국', '720-28-01975', '', '8806538058122', '로타젯정10/10mg', 47835, '2025-03-01'),</v>
      </c>
    </row>
    <row r="6067" spans="79:96" x14ac:dyDescent="0.25">
      <c r="CA6067" s="29">
        <v>6064</v>
      </c>
      <c r="CB6067" s="50"/>
      <c r="CC6067" s="55" t="s">
        <v>9175</v>
      </c>
      <c r="CD6067" s="31" t="s">
        <v>3599</v>
      </c>
      <c r="CE6067" s="55"/>
      <c r="CF6067" s="32" t="s">
        <v>2151</v>
      </c>
      <c r="CG6067" s="33" t="s">
        <v>61</v>
      </c>
      <c r="CH6067" s="34">
        <v>51500</v>
      </c>
      <c r="CI6067" s="35">
        <v>45717</v>
      </c>
      <c r="CJ6067" s="35"/>
      <c r="CK6067" s="36">
        <v>103000</v>
      </c>
      <c r="CL6067" s="26">
        <f t="shared" si="231"/>
        <v>51500</v>
      </c>
      <c r="CM6067" s="26"/>
      <c r="CR6067" s="26" t="str">
        <f t="shared" si="232"/>
        <v>('광릉내열린약국', '124-43-71642', '', '8806538000220', '가모피드정 5mg', 51500, '2025-03-01'),</v>
      </c>
    </row>
    <row r="6068" spans="79:96" x14ac:dyDescent="0.25">
      <c r="CA6068" s="29">
        <v>6065</v>
      </c>
      <c r="CB6068" s="50"/>
      <c r="CC6068" s="55" t="s">
        <v>9205</v>
      </c>
      <c r="CD6068" s="31" t="s">
        <v>9206</v>
      </c>
      <c r="CE6068" s="55"/>
      <c r="CF6068" s="32" t="s">
        <v>824</v>
      </c>
      <c r="CG6068" s="33" t="s">
        <v>140</v>
      </c>
      <c r="CH6068" s="34">
        <v>86250</v>
      </c>
      <c r="CI6068" s="35">
        <v>45717</v>
      </c>
      <c r="CJ6068" s="35"/>
      <c r="CK6068" s="36">
        <v>172500</v>
      </c>
      <c r="CL6068" s="26">
        <f t="shared" si="231"/>
        <v>86250</v>
      </c>
      <c r="CM6068" s="26"/>
      <c r="CR6068" s="26" t="str">
        <f t="shared" si="232"/>
        <v>('늘푸른온누리약국', '124-41-55731', '', '8806538000626', '그리펜-에스정 300mg', 86250, '2025-03-01'),</v>
      </c>
    </row>
    <row r="6069" spans="79:96" x14ac:dyDescent="0.25">
      <c r="CA6069" s="29">
        <v>6066</v>
      </c>
      <c r="CB6069" s="50"/>
      <c r="CC6069" s="55" t="s">
        <v>9175</v>
      </c>
      <c r="CD6069" s="31" t="s">
        <v>3599</v>
      </c>
      <c r="CE6069" s="55"/>
      <c r="CF6069" s="32" t="s">
        <v>3493</v>
      </c>
      <c r="CG6069" s="33" t="s">
        <v>459</v>
      </c>
      <c r="CH6069" s="34">
        <v>51500</v>
      </c>
      <c r="CI6069" s="35">
        <v>45717</v>
      </c>
      <c r="CJ6069" s="35"/>
      <c r="CK6069" s="36">
        <v>103000</v>
      </c>
      <c r="CL6069" s="26">
        <f t="shared" si="231"/>
        <v>51500</v>
      </c>
      <c r="CM6069" s="26"/>
      <c r="CR6069" s="26" t="str">
        <f t="shared" si="232"/>
        <v>('광릉내열린약국', '124-43-71642', '', '8806538003221', '레바드린정 100mg', 51500, '2025-03-01'),</v>
      </c>
    </row>
    <row r="6070" spans="79:96" x14ac:dyDescent="0.25">
      <c r="CA6070" s="29">
        <v>6067</v>
      </c>
      <c r="CB6070" s="50"/>
      <c r="CC6070" s="55" t="s">
        <v>3207</v>
      </c>
      <c r="CD6070" s="31" t="s">
        <v>3208</v>
      </c>
      <c r="CE6070" s="55"/>
      <c r="CF6070" s="32" t="s">
        <v>1323</v>
      </c>
      <c r="CG6070" s="33" t="s">
        <v>631</v>
      </c>
      <c r="CH6070" s="34">
        <v>106500</v>
      </c>
      <c r="CI6070" s="35">
        <v>45717</v>
      </c>
      <c r="CJ6070" s="35"/>
      <c r="CK6070" s="36">
        <v>213000</v>
      </c>
      <c r="CL6070" s="26">
        <f t="shared" si="231"/>
        <v>106500</v>
      </c>
      <c r="CM6070" s="26"/>
      <c r="CR6070" s="26" t="str">
        <f t="shared" si="232"/>
        <v>('녹십자약국(김제)', '403-09-53688', '', '8806538009018', '신노바핀정 5mg', 106500, '2025-03-01'),</v>
      </c>
    </row>
    <row r="6071" spans="79:96" x14ac:dyDescent="0.25">
      <c r="CA6071" s="29">
        <v>6068</v>
      </c>
      <c r="CB6071" s="50"/>
      <c r="CC6071" s="55" t="s">
        <v>9143</v>
      </c>
      <c r="CD6071" s="31" t="s">
        <v>3623</v>
      </c>
      <c r="CE6071" s="55"/>
      <c r="CF6071" s="32" t="s">
        <v>5832</v>
      </c>
      <c r="CG6071" s="33" t="s">
        <v>835</v>
      </c>
      <c r="CH6071" s="34">
        <v>28125</v>
      </c>
      <c r="CI6071" s="35">
        <v>45689</v>
      </c>
      <c r="CJ6071" s="35"/>
      <c r="CK6071" s="36">
        <v>56250</v>
      </c>
      <c r="CL6071" s="26">
        <f t="shared" si="231"/>
        <v>28125</v>
      </c>
      <c r="CM6071" s="26"/>
      <c r="CR6071" s="26" t="str">
        <f t="shared" si="232"/>
        <v>('대학약국', '134-02-88832', '', '8806538013411', '신일아시클로버정', 28125, '2025-02-01'),</v>
      </c>
    </row>
    <row r="6072" spans="79:96" x14ac:dyDescent="0.25">
      <c r="CA6072" s="29">
        <v>6069</v>
      </c>
      <c r="CB6072" s="50"/>
      <c r="CC6072" s="55" t="s">
        <v>9143</v>
      </c>
      <c r="CD6072" s="31" t="s">
        <v>3623</v>
      </c>
      <c r="CE6072" s="55"/>
      <c r="CF6072" s="32" t="s">
        <v>7467</v>
      </c>
      <c r="CG6072" s="33" t="s">
        <v>1546</v>
      </c>
      <c r="CH6072" s="34">
        <v>133800</v>
      </c>
      <c r="CI6072" s="35">
        <v>45658</v>
      </c>
      <c r="CJ6072" s="35"/>
      <c r="CK6072" s="36">
        <v>267600</v>
      </c>
      <c r="CL6072" s="26">
        <f t="shared" si="231"/>
        <v>133800</v>
      </c>
      <c r="CM6072" s="26"/>
      <c r="CR6072" s="26" t="str">
        <f t="shared" si="232"/>
        <v>('대학약국', '134-02-88832', '', '8806538017655', '신코나졸캡슐', 133800, '2025-01-01'),</v>
      </c>
    </row>
    <row r="6073" spans="79:96" x14ac:dyDescent="0.25">
      <c r="CA6073" s="29">
        <v>6070</v>
      </c>
      <c r="CB6073" s="50"/>
      <c r="CC6073" s="55" t="s">
        <v>3207</v>
      </c>
      <c r="CD6073" s="31" t="s">
        <v>3208</v>
      </c>
      <c r="CE6073" s="55"/>
      <c r="CF6073" s="32" t="s">
        <v>976</v>
      </c>
      <c r="CG6073" s="33" t="s">
        <v>977</v>
      </c>
      <c r="CH6073" s="34">
        <v>121500</v>
      </c>
      <c r="CI6073" s="35">
        <v>45717</v>
      </c>
      <c r="CJ6073" s="35"/>
      <c r="CK6073" s="36">
        <v>243000</v>
      </c>
      <c r="CL6073" s="26">
        <f t="shared" si="231"/>
        <v>121500</v>
      </c>
      <c r="CM6073" s="26"/>
      <c r="CR6073" s="26" t="str">
        <f t="shared" si="232"/>
        <v>('녹십자약국(김제)', '403-09-53688', '', '8806538021430', '엑세트라정', 121500, '2025-03-01'),</v>
      </c>
    </row>
    <row r="6074" spans="79:96" x14ac:dyDescent="0.25">
      <c r="CA6074" s="29">
        <v>6071</v>
      </c>
      <c r="CB6074" s="50"/>
      <c r="CC6074" s="55" t="s">
        <v>9169</v>
      </c>
      <c r="CD6074" s="31" t="s">
        <v>9170</v>
      </c>
      <c r="CE6074" s="55"/>
      <c r="CF6074" s="32" t="s">
        <v>9207</v>
      </c>
      <c r="CG6074" s="33" t="s">
        <v>2163</v>
      </c>
      <c r="CH6074" s="34">
        <v>64260</v>
      </c>
      <c r="CI6074" s="35">
        <v>45717</v>
      </c>
      <c r="CJ6074" s="35"/>
      <c r="CK6074" s="36">
        <v>128520</v>
      </c>
      <c r="CL6074" s="26">
        <f t="shared" si="231"/>
        <v>64260</v>
      </c>
      <c r="CM6074" s="26"/>
      <c r="CR6074" s="26" t="str">
        <f t="shared" si="232"/>
        <v>('삼원약국', '215-20-49466', '', '8806538044620', '브레톨패취 2mg', 64260, '2025-03-01'),</v>
      </c>
    </row>
    <row r="6075" spans="79:96" x14ac:dyDescent="0.25">
      <c r="CA6075" s="29">
        <v>6072</v>
      </c>
      <c r="CB6075" s="50"/>
      <c r="CC6075" s="55" t="s">
        <v>9178</v>
      </c>
      <c r="CD6075" s="31" t="s">
        <v>9179</v>
      </c>
      <c r="CE6075" s="55"/>
      <c r="CF6075" s="32" t="s">
        <v>2155</v>
      </c>
      <c r="CG6075" s="33" t="s">
        <v>589</v>
      </c>
      <c r="CH6075" s="34">
        <v>47580</v>
      </c>
      <c r="CI6075" s="35">
        <v>45717</v>
      </c>
      <c r="CJ6075" s="35"/>
      <c r="CK6075" s="36">
        <v>95160</v>
      </c>
      <c r="CL6075" s="26">
        <f t="shared" si="231"/>
        <v>47580</v>
      </c>
      <c r="CM6075" s="26"/>
      <c r="CR6075" s="26" t="str">
        <f t="shared" si="232"/>
        <v>('다함 약국', '720-28-01975', '', '8806538048628', '디누보패취10', 47580, '2025-03-01'),</v>
      </c>
    </row>
    <row r="6076" spans="79:96" x14ac:dyDescent="0.25">
      <c r="CA6076" s="29">
        <v>6073</v>
      </c>
      <c r="CB6076" s="50"/>
      <c r="CC6076" s="55" t="s">
        <v>9178</v>
      </c>
      <c r="CD6076" s="31" t="s">
        <v>9179</v>
      </c>
      <c r="CE6076" s="55"/>
      <c r="CF6076" s="32" t="s">
        <v>2155</v>
      </c>
      <c r="CG6076" s="33" t="s">
        <v>589</v>
      </c>
      <c r="CH6076" s="34">
        <v>47580</v>
      </c>
      <c r="CI6076" s="35">
        <v>45717</v>
      </c>
      <c r="CJ6076" s="35"/>
      <c r="CK6076" s="36">
        <v>95160</v>
      </c>
      <c r="CL6076" s="26">
        <f t="shared" si="231"/>
        <v>47580</v>
      </c>
      <c r="CM6076" s="26"/>
      <c r="CR6076" s="26" t="str">
        <f t="shared" si="232"/>
        <v>('다함 약국', '720-28-01975', '', '8806538048628', '디누보패취10', 47580, '2025-03-01'),</v>
      </c>
    </row>
    <row r="6077" spans="79:96" x14ac:dyDescent="0.25">
      <c r="CA6077" s="29">
        <v>6074</v>
      </c>
      <c r="CB6077" s="50"/>
      <c r="CC6077" s="55" t="s">
        <v>3207</v>
      </c>
      <c r="CD6077" s="31" t="s">
        <v>3208</v>
      </c>
      <c r="CE6077" s="55"/>
      <c r="CF6077" s="32" t="s">
        <v>244</v>
      </c>
      <c r="CG6077" s="33" t="s">
        <v>245</v>
      </c>
      <c r="CH6077" s="34">
        <v>52100</v>
      </c>
      <c r="CI6077" s="35">
        <v>45717</v>
      </c>
      <c r="CJ6077" s="35"/>
      <c r="CK6077" s="36">
        <v>104200</v>
      </c>
      <c r="CL6077" s="26">
        <f t="shared" si="231"/>
        <v>52100</v>
      </c>
      <c r="CM6077" s="26"/>
      <c r="CR6077" s="26" t="str">
        <f t="shared" si="232"/>
        <v>('녹십자약국(김제)', '403-09-53688', '', '8806538052526', '셀코빅스캡슐 200mg', 52100, '2025-03-01'),</v>
      </c>
    </row>
    <row r="6078" spans="79:96" x14ac:dyDescent="0.25">
      <c r="CA6078" s="29">
        <v>6075</v>
      </c>
      <c r="CB6078" s="50"/>
      <c r="CC6078" s="55" t="s">
        <v>9178</v>
      </c>
      <c r="CD6078" s="31" t="s">
        <v>9179</v>
      </c>
      <c r="CE6078" s="55"/>
      <c r="CF6078" s="32" t="s">
        <v>2363</v>
      </c>
      <c r="CG6078" s="33" t="s">
        <v>461</v>
      </c>
      <c r="CH6078" s="34">
        <v>21720</v>
      </c>
      <c r="CI6078" s="35">
        <v>45717</v>
      </c>
      <c r="CJ6078" s="35"/>
      <c r="CK6078" s="36">
        <v>43440</v>
      </c>
      <c r="CL6078" s="26">
        <f t="shared" si="231"/>
        <v>21720</v>
      </c>
      <c r="CM6078" s="26"/>
      <c r="CR6078" s="26" t="str">
        <f t="shared" si="232"/>
        <v>('다함 약국', '720-28-01975', '', '8806538053325', '네오텔미정 40mg', 21720, '2025-03-01'),</v>
      </c>
    </row>
    <row r="6079" spans="79:96" x14ac:dyDescent="0.25">
      <c r="CA6079" s="29">
        <v>6076</v>
      </c>
      <c r="CB6079" s="50"/>
      <c r="CC6079" s="55" t="s">
        <v>9143</v>
      </c>
      <c r="CD6079" s="31" t="s">
        <v>3623</v>
      </c>
      <c r="CE6079" s="55"/>
      <c r="CF6079" s="32" t="s">
        <v>1607</v>
      </c>
      <c r="CG6079" s="33" t="s">
        <v>414</v>
      </c>
      <c r="CH6079" s="34">
        <v>54375</v>
      </c>
      <c r="CI6079" s="35">
        <v>45717</v>
      </c>
      <c r="CJ6079" s="35"/>
      <c r="CK6079" s="36">
        <v>108750</v>
      </c>
      <c r="CL6079" s="26">
        <f t="shared" si="231"/>
        <v>54375</v>
      </c>
      <c r="CM6079" s="26"/>
      <c r="CR6079" s="26" t="str">
        <f t="shared" si="232"/>
        <v>('대학약국', '134-02-88832', '', '8806538053516', '네오스타정80/5mg', 54375, '2025-03-01'),</v>
      </c>
    </row>
    <row r="6080" spans="79:96" x14ac:dyDescent="0.25">
      <c r="CA6080" s="29">
        <v>6077</v>
      </c>
      <c r="CB6080" s="50"/>
      <c r="CC6080" s="55" t="s">
        <v>9176</v>
      </c>
      <c r="CD6080" s="31" t="s">
        <v>9177</v>
      </c>
      <c r="CE6080" s="55"/>
      <c r="CF6080" s="32" t="s">
        <v>1638</v>
      </c>
      <c r="CG6080" s="33" t="s">
        <v>376</v>
      </c>
      <c r="CH6080" s="34">
        <v>90000</v>
      </c>
      <c r="CI6080" s="35">
        <v>45689</v>
      </c>
      <c r="CJ6080" s="35"/>
      <c r="CK6080" s="36">
        <v>180000</v>
      </c>
      <c r="CL6080" s="26">
        <f t="shared" si="231"/>
        <v>90000</v>
      </c>
      <c r="CM6080" s="26"/>
      <c r="CR6080" s="26" t="str">
        <f t="shared" si="232"/>
        <v>('혜민약국', '132-04-79646', '', '8806538053615', '네오스타정40/5mg', 90000, '2025-02-01'),</v>
      </c>
    </row>
    <row r="6081" spans="79:96" x14ac:dyDescent="0.25">
      <c r="CA6081" s="29">
        <v>6078</v>
      </c>
      <c r="CB6081" s="50"/>
      <c r="CC6081" s="55" t="s">
        <v>9208</v>
      </c>
      <c r="CD6081" s="31" t="s">
        <v>9209</v>
      </c>
      <c r="CE6081" s="55"/>
      <c r="CF6081" s="32" t="s">
        <v>3963</v>
      </c>
      <c r="CG6081" s="33" t="s">
        <v>1444</v>
      </c>
      <c r="CH6081" s="34">
        <v>292500</v>
      </c>
      <c r="CI6081" s="35">
        <v>45658</v>
      </c>
      <c r="CJ6081" s="35"/>
      <c r="CK6081" s="36">
        <v>585000</v>
      </c>
      <c r="CL6081" s="26">
        <f t="shared" si="231"/>
        <v>292500</v>
      </c>
      <c r="CM6081" s="26"/>
      <c r="CR6081" s="26" t="str">
        <f t="shared" si="232"/>
        <v>('플러스온누리약국', '681-04-02988', '', '8806538053929', '엘도네오캡슐', 292500, '2025-01-01'),</v>
      </c>
    </row>
    <row r="6082" spans="79:96" x14ac:dyDescent="0.25">
      <c r="CA6082" s="29">
        <v>6079</v>
      </c>
      <c r="CB6082" s="50"/>
      <c r="CC6082" s="55" t="s">
        <v>3207</v>
      </c>
      <c r="CD6082" s="31" t="s">
        <v>3208</v>
      </c>
      <c r="CE6082" s="55"/>
      <c r="CF6082" s="32" t="s">
        <v>7884</v>
      </c>
      <c r="CG6082" s="33" t="s">
        <v>1485</v>
      </c>
      <c r="CH6082" s="34">
        <v>21120</v>
      </c>
      <c r="CI6082" s="35">
        <v>45717</v>
      </c>
      <c r="CJ6082" s="35"/>
      <c r="CK6082" s="36">
        <v>42240</v>
      </c>
      <c r="CL6082" s="26">
        <f t="shared" si="231"/>
        <v>21120</v>
      </c>
      <c r="CM6082" s="26"/>
      <c r="CR6082" s="26" t="str">
        <f t="shared" si="232"/>
        <v>('녹십자약국(김제)', '403-09-53688', '', '8806538056210', '에이스낙CR서방정 200mg', 21120, '2025-03-01'),</v>
      </c>
    </row>
    <row r="6083" spans="79:96" x14ac:dyDescent="0.25">
      <c r="CA6083" s="29">
        <v>6080</v>
      </c>
      <c r="CB6083" s="50"/>
      <c r="CC6083" s="55" t="s">
        <v>9191</v>
      </c>
      <c r="CD6083" s="31" t="s">
        <v>9192</v>
      </c>
      <c r="CE6083" s="55"/>
      <c r="CF6083" s="32" t="s">
        <v>1077</v>
      </c>
      <c r="CG6083" s="33" t="s">
        <v>1078</v>
      </c>
      <c r="CH6083" s="34">
        <v>44000</v>
      </c>
      <c r="CI6083" s="35">
        <v>45717</v>
      </c>
      <c r="CJ6083" s="35"/>
      <c r="CK6083" s="36">
        <v>88000</v>
      </c>
      <c r="CL6083" s="26">
        <f t="shared" si="231"/>
        <v>44000</v>
      </c>
      <c r="CM6083" s="26"/>
      <c r="CR6083" s="26" t="str">
        <f t="shared" si="232"/>
        <v>('효약국', '140-09-36639', '', '8806538056425', '프로나지액 25mL', 44000, '2025-03-01'),</v>
      </c>
    </row>
    <row r="6084" spans="79:96" x14ac:dyDescent="0.25">
      <c r="CA6084" s="29">
        <v>6081</v>
      </c>
      <c r="CB6084" s="50"/>
      <c r="CC6084" s="55" t="s">
        <v>1626</v>
      </c>
      <c r="CD6084" s="31" t="s">
        <v>7437</v>
      </c>
      <c r="CE6084" s="55"/>
      <c r="CF6084" s="32" t="s">
        <v>1712</v>
      </c>
      <c r="CG6084" s="33" t="s">
        <v>1081</v>
      </c>
      <c r="CH6084" s="34">
        <v>228300</v>
      </c>
      <c r="CI6084" s="35">
        <v>45717</v>
      </c>
      <c r="CJ6084" s="35"/>
      <c r="CK6084" s="36">
        <v>456600</v>
      </c>
      <c r="CL6084" s="26">
        <f t="shared" si="231"/>
        <v>228300</v>
      </c>
      <c r="CM6084" s="26"/>
      <c r="CR6084" s="26" t="str">
        <f t="shared" si="232"/>
        <v>('건강약국', '109-04-93162', '', '8806538058221', '로타젯정10/5mg', 228300, '2025-03-01'),</v>
      </c>
    </row>
    <row r="6085" spans="79:96" x14ac:dyDescent="0.25">
      <c r="CA6085" s="29">
        <v>6082</v>
      </c>
      <c r="CB6085" s="50"/>
      <c r="CC6085" s="55" t="s">
        <v>3207</v>
      </c>
      <c r="CD6085" s="31" t="s">
        <v>3208</v>
      </c>
      <c r="CE6085" s="55"/>
      <c r="CF6085" s="32" t="s">
        <v>2369</v>
      </c>
      <c r="CG6085" s="33" t="s">
        <v>1146</v>
      </c>
      <c r="CH6085" s="34">
        <v>191100</v>
      </c>
      <c r="CI6085" s="35">
        <v>45717</v>
      </c>
      <c r="CJ6085" s="35"/>
      <c r="CK6085" s="36">
        <v>382200</v>
      </c>
      <c r="CL6085" s="26">
        <f t="shared" ref="CL6085:CL6148" si="233">IFERROR(CK6085/2,"")</f>
        <v>191100</v>
      </c>
      <c r="CM6085" s="26"/>
      <c r="CR6085" s="26" t="str">
        <f t="shared" ref="CR6085:CR6148" si="234">IFERROR("('"&amp;CC6085&amp;"', '"&amp;CD6085&amp;"', '"&amp;CE6085&amp;"', '"&amp;CF6085&amp;"', '"&amp;CG6085&amp;"', "&amp;CH6085&amp;", '"&amp;TEXT(CI6085,"YYYY-MM-DD")&amp;"'),","")</f>
        <v>('녹십자약국(김제)', '403-09-53688', '', '8806538059013', '리피젯정10/10mg', 191100, '2025-03-01'),</v>
      </c>
    </row>
    <row r="6086" spans="79:96" x14ac:dyDescent="0.25">
      <c r="CA6086" s="29">
        <v>6083</v>
      </c>
      <c r="CB6086" s="50"/>
      <c r="CC6086" s="55" t="s">
        <v>9169</v>
      </c>
      <c r="CD6086" s="31" t="s">
        <v>9170</v>
      </c>
      <c r="CE6086" s="55"/>
      <c r="CF6086" s="32" t="s">
        <v>6281</v>
      </c>
      <c r="CG6086" s="33" t="s">
        <v>750</v>
      </c>
      <c r="CH6086" s="34">
        <v>28350</v>
      </c>
      <c r="CI6086" s="35">
        <v>45717</v>
      </c>
      <c r="CJ6086" s="35"/>
      <c r="CK6086" s="36">
        <v>56700</v>
      </c>
      <c r="CL6086" s="26">
        <f t="shared" si="233"/>
        <v>28350</v>
      </c>
      <c r="CM6086" s="26"/>
      <c r="CR6086" s="26" t="str">
        <f t="shared" si="234"/>
        <v>('삼원약국', '215-20-49466', '', '8806538059525', '레보트로서방정', 28350, '2025-03-01'),</v>
      </c>
    </row>
    <row r="6087" spans="79:96" x14ac:dyDescent="0.25">
      <c r="CA6087" s="29">
        <v>6084</v>
      </c>
      <c r="CB6087" s="50"/>
      <c r="CC6087" s="55" t="s">
        <v>9184</v>
      </c>
      <c r="CD6087" s="31" t="s">
        <v>9185</v>
      </c>
      <c r="CE6087" s="55"/>
      <c r="CF6087" s="32" t="s">
        <v>1749</v>
      </c>
      <c r="CG6087" s="33" t="s">
        <v>1528</v>
      </c>
      <c r="CH6087" s="34">
        <v>10020</v>
      </c>
      <c r="CI6087" s="35">
        <v>45717</v>
      </c>
      <c r="CJ6087" s="35"/>
      <c r="CK6087" s="36">
        <v>20040</v>
      </c>
      <c r="CL6087" s="26">
        <f t="shared" si="233"/>
        <v>10020</v>
      </c>
      <c r="CM6087" s="26"/>
      <c r="CR6087" s="26" t="str">
        <f t="shared" si="234"/>
        <v>('휴메디 병원', '822-98-01648', '', '8806538060118', '테글리엠서방정10/500mg', 10020, '2025-03-01'),</v>
      </c>
    </row>
    <row r="6088" spans="79:96" x14ac:dyDescent="0.25">
      <c r="CA6088" s="29">
        <v>6085</v>
      </c>
      <c r="CB6088" s="50"/>
      <c r="CC6088" s="55" t="s">
        <v>9184</v>
      </c>
      <c r="CD6088" s="31" t="s">
        <v>9185</v>
      </c>
      <c r="CE6088" s="55"/>
      <c r="CF6088" s="32" t="s">
        <v>1775</v>
      </c>
      <c r="CG6088" s="33" t="s">
        <v>1549</v>
      </c>
      <c r="CH6088" s="34">
        <v>19950</v>
      </c>
      <c r="CI6088" s="35">
        <v>45717</v>
      </c>
      <c r="CJ6088" s="35"/>
      <c r="CK6088" s="36">
        <v>39900</v>
      </c>
      <c r="CL6088" s="26">
        <f t="shared" si="233"/>
        <v>19950</v>
      </c>
      <c r="CM6088" s="26"/>
      <c r="CR6088" s="26" t="str">
        <f t="shared" si="234"/>
        <v>('휴메디 병원', '822-98-01648', '', '8806538060316', '테글리엠서방정20/1000mg', 19950, '2025-03-01'),</v>
      </c>
    </row>
    <row r="6089" spans="79:96" x14ac:dyDescent="0.25">
      <c r="CA6089" s="29">
        <v>6086</v>
      </c>
      <c r="CB6089" s="50"/>
      <c r="CC6089" s="55" t="s">
        <v>9178</v>
      </c>
      <c r="CD6089" s="31" t="s">
        <v>9179</v>
      </c>
      <c r="CE6089" s="55"/>
      <c r="CF6089" s="32" t="s">
        <v>1775</v>
      </c>
      <c r="CG6089" s="33" t="s">
        <v>1549</v>
      </c>
      <c r="CH6089" s="34">
        <v>19950</v>
      </c>
      <c r="CI6089" s="35">
        <v>45689</v>
      </c>
      <c r="CJ6089" s="35"/>
      <c r="CK6089" s="36">
        <v>39900</v>
      </c>
      <c r="CL6089" s="26">
        <f t="shared" si="233"/>
        <v>19950</v>
      </c>
      <c r="CM6089" s="26"/>
      <c r="CR6089" s="26" t="str">
        <f t="shared" si="234"/>
        <v>('다함 약국', '720-28-01975', '', '8806538060316', '테글리엠서방정20/1000mg', 19950, '2025-02-01'),</v>
      </c>
    </row>
    <row r="6090" spans="79:96" x14ac:dyDescent="0.25">
      <c r="CA6090" s="29">
        <v>6087</v>
      </c>
      <c r="CB6090" s="50"/>
      <c r="CC6090" s="55" t="s">
        <v>9184</v>
      </c>
      <c r="CD6090" s="31" t="s">
        <v>9185</v>
      </c>
      <c r="CE6090" s="55"/>
      <c r="CF6090" s="32" t="s">
        <v>1777</v>
      </c>
      <c r="CG6090" s="33" t="s">
        <v>1560</v>
      </c>
      <c r="CH6090" s="34">
        <v>10020</v>
      </c>
      <c r="CI6090" s="35">
        <v>45658</v>
      </c>
      <c r="CJ6090" s="35"/>
      <c r="CK6090" s="36">
        <v>20040</v>
      </c>
      <c r="CL6090" s="26">
        <f t="shared" si="233"/>
        <v>10020</v>
      </c>
      <c r="CM6090" s="26"/>
      <c r="CR6090" s="26" t="str">
        <f t="shared" si="234"/>
        <v>('휴메디 병원', '822-98-01648', '', '8806538060415', '테글리엠서방정10/750mg', 10020, '2025-01-01'),</v>
      </c>
    </row>
    <row r="6091" spans="79:96" x14ac:dyDescent="0.25">
      <c r="CA6091" s="29">
        <v>6088</v>
      </c>
      <c r="CB6091" s="50"/>
      <c r="CC6091" s="55" t="s">
        <v>9178</v>
      </c>
      <c r="CD6091" s="31" t="s">
        <v>9179</v>
      </c>
      <c r="CE6091" s="55"/>
      <c r="CF6091" s="32" t="s">
        <v>2155</v>
      </c>
      <c r="CG6091" s="33" t="s">
        <v>589</v>
      </c>
      <c r="CH6091" s="34">
        <v>47580</v>
      </c>
      <c r="CI6091" s="35">
        <v>45717</v>
      </c>
      <c r="CJ6091" s="35"/>
      <c r="CK6091" s="36">
        <v>95160</v>
      </c>
      <c r="CL6091" s="26">
        <f t="shared" si="233"/>
        <v>47580</v>
      </c>
      <c r="CM6091" s="26"/>
      <c r="CR6091" s="26" t="str">
        <f t="shared" si="234"/>
        <v>('다함 약국', '720-28-01975', '', '8806538048628', '디누보패취10', 47580, '2025-03-01'),</v>
      </c>
    </row>
    <row r="6092" spans="79:96" x14ac:dyDescent="0.25">
      <c r="CA6092" s="29">
        <v>6089</v>
      </c>
      <c r="CB6092" s="50"/>
      <c r="CC6092" s="55" t="s">
        <v>9173</v>
      </c>
      <c r="CD6092" s="31" t="s">
        <v>9174</v>
      </c>
      <c r="CE6092" s="55"/>
      <c r="CF6092" s="32" t="s">
        <v>2151</v>
      </c>
      <c r="CG6092" s="33" t="s">
        <v>61</v>
      </c>
      <c r="CH6092" s="34">
        <v>128750</v>
      </c>
      <c r="CI6092" s="35">
        <v>45717</v>
      </c>
      <c r="CJ6092" s="35"/>
      <c r="CK6092" s="36">
        <v>257500</v>
      </c>
      <c r="CL6092" s="26">
        <f t="shared" si="233"/>
        <v>128750</v>
      </c>
      <c r="CM6092" s="26"/>
      <c r="CR6092" s="26" t="str">
        <f t="shared" si="234"/>
        <v>('뉴프라자약국', '798-08-02800', '', '8806538000220', '가모피드정 5mg', 128750, '2025-03-01'),</v>
      </c>
    </row>
    <row r="6093" spans="79:96" x14ac:dyDescent="0.25">
      <c r="CA6093" s="29">
        <v>6090</v>
      </c>
      <c r="CB6093" s="50"/>
      <c r="CC6093" s="55" t="s">
        <v>9166</v>
      </c>
      <c r="CD6093" s="31" t="s">
        <v>9167</v>
      </c>
      <c r="CE6093" s="55"/>
      <c r="CF6093" s="32" t="s">
        <v>824</v>
      </c>
      <c r="CG6093" s="33" t="s">
        <v>140</v>
      </c>
      <c r="CH6093" s="34">
        <v>143750</v>
      </c>
      <c r="CI6093" s="35">
        <v>45717</v>
      </c>
      <c r="CJ6093" s="35"/>
      <c r="CK6093" s="36">
        <v>287500</v>
      </c>
      <c r="CL6093" s="26">
        <f t="shared" si="233"/>
        <v>143750</v>
      </c>
      <c r="CM6093" s="26"/>
      <c r="CR6093" s="26" t="str">
        <f t="shared" si="234"/>
        <v>('건강약국(오창)', '317-05-25224', '', '8806538000626', '그리펜-에스정 300mg', 143750, '2025-03-01'),</v>
      </c>
    </row>
    <row r="6094" spans="79:96" x14ac:dyDescent="0.25">
      <c r="CA6094" s="29">
        <v>6091</v>
      </c>
      <c r="CB6094" s="50"/>
      <c r="CC6094" s="55" t="s">
        <v>9205</v>
      </c>
      <c r="CD6094" s="31" t="s">
        <v>9206</v>
      </c>
      <c r="CE6094" s="55"/>
      <c r="CF6094" s="32" t="s">
        <v>824</v>
      </c>
      <c r="CG6094" s="33" t="s">
        <v>140</v>
      </c>
      <c r="CH6094" s="34">
        <v>57500</v>
      </c>
      <c r="CI6094" s="35">
        <v>45717</v>
      </c>
      <c r="CJ6094" s="35"/>
      <c r="CK6094" s="36">
        <v>115000</v>
      </c>
      <c r="CL6094" s="26">
        <f t="shared" si="233"/>
        <v>57500</v>
      </c>
      <c r="CM6094" s="26"/>
      <c r="CR6094" s="26" t="str">
        <f t="shared" si="234"/>
        <v>('늘푸른온누리약국', '124-41-55731', '', '8806538000626', '그리펜-에스정 300mg', 57500, '2025-03-01'),</v>
      </c>
    </row>
    <row r="6095" spans="79:96" x14ac:dyDescent="0.25">
      <c r="CA6095" s="29">
        <v>6092</v>
      </c>
      <c r="CB6095" s="50"/>
      <c r="CC6095" s="55" t="s">
        <v>9143</v>
      </c>
      <c r="CD6095" s="31" t="s">
        <v>3623</v>
      </c>
      <c r="CE6095" s="55"/>
      <c r="CF6095" s="32" t="s">
        <v>2266</v>
      </c>
      <c r="CG6095" s="33" t="s">
        <v>329</v>
      </c>
      <c r="CH6095" s="34">
        <v>29160</v>
      </c>
      <c r="CI6095" s="35">
        <v>45717</v>
      </c>
      <c r="CJ6095" s="35"/>
      <c r="CK6095" s="36">
        <v>58320</v>
      </c>
      <c r="CL6095" s="26">
        <f t="shared" si="233"/>
        <v>29160</v>
      </c>
      <c r="CM6095" s="26"/>
      <c r="CR6095" s="26" t="str">
        <f t="shared" si="234"/>
        <v>('대학약국', '134-02-88832', '', '8806538053417', '네오스타정40/10mg', 29160, '2025-03-01'),</v>
      </c>
    </row>
    <row r="6096" spans="79:96" x14ac:dyDescent="0.25">
      <c r="CA6096" s="29">
        <v>6093</v>
      </c>
      <c r="CB6096" s="50"/>
      <c r="CC6096" s="55" t="s">
        <v>9178</v>
      </c>
      <c r="CD6096" s="31" t="s">
        <v>9179</v>
      </c>
      <c r="CE6096" s="55"/>
      <c r="CF6096" s="32" t="s">
        <v>1607</v>
      </c>
      <c r="CG6096" s="33" t="s">
        <v>414</v>
      </c>
      <c r="CH6096" s="34">
        <v>21750</v>
      </c>
      <c r="CI6096" s="35">
        <v>45717</v>
      </c>
      <c r="CJ6096" s="35"/>
      <c r="CK6096" s="36">
        <v>43500</v>
      </c>
      <c r="CL6096" s="26">
        <f t="shared" si="233"/>
        <v>21750</v>
      </c>
      <c r="CM6096" s="26"/>
      <c r="CR6096" s="26" t="str">
        <f t="shared" si="234"/>
        <v>('다함 약국', '720-28-01975', '', '8806538053516', '네오스타정80/5mg', 21750, '2025-03-01'),</v>
      </c>
    </row>
    <row r="6097" spans="79:96" x14ac:dyDescent="0.25">
      <c r="CA6097" s="29">
        <v>6094</v>
      </c>
      <c r="CB6097" s="50"/>
      <c r="CC6097" s="55" t="s">
        <v>9178</v>
      </c>
      <c r="CD6097" s="31" t="s">
        <v>9179</v>
      </c>
      <c r="CE6097" s="55"/>
      <c r="CF6097" s="32" t="s">
        <v>1638</v>
      </c>
      <c r="CG6097" s="33" t="s">
        <v>376</v>
      </c>
      <c r="CH6097" s="34">
        <v>27000</v>
      </c>
      <c r="CI6097" s="35">
        <v>45717</v>
      </c>
      <c r="CJ6097" s="35"/>
      <c r="CK6097" s="36">
        <v>54000</v>
      </c>
      <c r="CL6097" s="26">
        <f t="shared" si="233"/>
        <v>27000</v>
      </c>
      <c r="CM6097" s="26"/>
      <c r="CR6097" s="26" t="str">
        <f t="shared" si="234"/>
        <v>('다함 약국', '720-28-01975', '', '8806538053615', '네오스타정40/5mg', 27000, '2025-03-01'),</v>
      </c>
    </row>
    <row r="6098" spans="79:96" x14ac:dyDescent="0.25">
      <c r="CA6098" s="29">
        <v>6095</v>
      </c>
      <c r="CB6098" s="50"/>
      <c r="CC6098" s="55" t="s">
        <v>9143</v>
      </c>
      <c r="CD6098" s="31" t="s">
        <v>3623</v>
      </c>
      <c r="CE6098" s="55"/>
      <c r="CF6098" s="32" t="s">
        <v>2352</v>
      </c>
      <c r="CG6098" s="33" t="s">
        <v>1451</v>
      </c>
      <c r="CH6098" s="34">
        <v>151350</v>
      </c>
      <c r="CI6098" s="35">
        <v>45689</v>
      </c>
      <c r="CJ6098" s="35"/>
      <c r="CK6098" s="36">
        <v>302700</v>
      </c>
      <c r="CL6098" s="26">
        <f t="shared" si="233"/>
        <v>151350</v>
      </c>
      <c r="CM6098" s="26"/>
      <c r="CR6098" s="26" t="str">
        <f t="shared" si="234"/>
        <v>('대학약국', '134-02-88832', '', '8806538054513', '안플업서방정 300mg', 151350, '2025-02-01'),</v>
      </c>
    </row>
    <row r="6099" spans="79:96" x14ac:dyDescent="0.25">
      <c r="CA6099" s="29">
        <v>6096</v>
      </c>
      <c r="CB6099" s="50"/>
      <c r="CC6099" s="55" t="s">
        <v>9143</v>
      </c>
      <c r="CD6099" s="31" t="s">
        <v>3623</v>
      </c>
      <c r="CE6099" s="55"/>
      <c r="CF6099" s="32" t="s">
        <v>3290</v>
      </c>
      <c r="CG6099" s="33" t="s">
        <v>1497</v>
      </c>
      <c r="CH6099" s="34">
        <v>101250</v>
      </c>
      <c r="CI6099" s="35">
        <v>45658</v>
      </c>
      <c r="CJ6099" s="35"/>
      <c r="CK6099" s="36">
        <v>202500</v>
      </c>
      <c r="CL6099" s="26">
        <f t="shared" si="233"/>
        <v>101250</v>
      </c>
      <c r="CM6099" s="26"/>
      <c r="CR6099" s="26" t="str">
        <f t="shared" si="234"/>
        <v>('대학약국', '134-02-88832', '', '8806538057316', '탐시원서방캡슐 0.4mg', 101250, '2025-01-01'),</v>
      </c>
    </row>
    <row r="6100" spans="79:96" x14ac:dyDescent="0.25">
      <c r="CA6100" s="29">
        <v>6097</v>
      </c>
      <c r="CB6100" s="50"/>
      <c r="CC6100" s="55" t="s">
        <v>9178</v>
      </c>
      <c r="CD6100" s="31" t="s">
        <v>9179</v>
      </c>
      <c r="CE6100" s="55"/>
      <c r="CF6100" s="32" t="s">
        <v>1686</v>
      </c>
      <c r="CG6100" s="33" t="s">
        <v>1033</v>
      </c>
      <c r="CH6100" s="34">
        <v>31890</v>
      </c>
      <c r="CI6100" s="35">
        <v>45717</v>
      </c>
      <c r="CJ6100" s="35"/>
      <c r="CK6100" s="36">
        <v>63780</v>
      </c>
      <c r="CL6100" s="26">
        <f t="shared" si="233"/>
        <v>31890</v>
      </c>
      <c r="CM6100" s="26"/>
      <c r="CR6100" s="26" t="str">
        <f t="shared" si="234"/>
        <v>('다함 약국', '720-28-01975', '', '8806538058122', '로타젯정10/10mg', 31890, '2025-03-01'),</v>
      </c>
    </row>
    <row r="6101" spans="79:96" x14ac:dyDescent="0.25">
      <c r="CA6101" s="29">
        <v>6098</v>
      </c>
      <c r="CB6101" s="50"/>
      <c r="CC6101" s="55" t="s">
        <v>9173</v>
      </c>
      <c r="CD6101" s="31" t="s">
        <v>9174</v>
      </c>
      <c r="CE6101" s="55"/>
      <c r="CF6101" s="32" t="s">
        <v>2369</v>
      </c>
      <c r="CG6101" s="33" t="s">
        <v>1146</v>
      </c>
      <c r="CH6101" s="34">
        <v>95550</v>
      </c>
      <c r="CI6101" s="35">
        <v>45717</v>
      </c>
      <c r="CJ6101" s="35"/>
      <c r="CK6101" s="36">
        <v>191100</v>
      </c>
      <c r="CL6101" s="26">
        <f t="shared" si="233"/>
        <v>95550</v>
      </c>
      <c r="CM6101" s="26"/>
      <c r="CR6101" s="26" t="str">
        <f t="shared" si="234"/>
        <v>('뉴프라자약국', '798-08-02800', '', '8806538059013', '리피젯정10/10mg', 95550, '2025-03-01'),</v>
      </c>
    </row>
    <row r="6102" spans="79:96" x14ac:dyDescent="0.25">
      <c r="CA6102" s="29">
        <v>6099</v>
      </c>
      <c r="CB6102" s="50"/>
      <c r="CC6102" s="55" t="s">
        <v>9178</v>
      </c>
      <c r="CD6102" s="31" t="s">
        <v>9179</v>
      </c>
      <c r="CE6102" s="55"/>
      <c r="CF6102" s="32" t="s">
        <v>9210</v>
      </c>
      <c r="CG6102" s="33" t="s">
        <v>2153</v>
      </c>
      <c r="CH6102" s="34">
        <v>0</v>
      </c>
      <c r="CI6102" s="35">
        <v>45717</v>
      </c>
      <c r="CJ6102" s="35"/>
      <c r="CK6102" s="36">
        <v>0</v>
      </c>
      <c r="CL6102" s="26">
        <f t="shared" si="233"/>
        <v>0</v>
      </c>
      <c r="CM6102" s="26"/>
      <c r="CR6102" s="26" t="str">
        <f t="shared" si="234"/>
        <v>('다함 약국', '720-28-01975', '', '8806538000107', '가니토정 50mg', 0, '2025-03-01'),</v>
      </c>
    </row>
    <row r="6103" spans="79:96" x14ac:dyDescent="0.25">
      <c r="CA6103" s="29">
        <v>6100</v>
      </c>
      <c r="CB6103" s="50"/>
      <c r="CC6103" s="55" t="s">
        <v>9178</v>
      </c>
      <c r="CD6103" s="31" t="s">
        <v>9179</v>
      </c>
      <c r="CE6103" s="55"/>
      <c r="CF6103" s="32" t="s">
        <v>9211</v>
      </c>
      <c r="CG6103" s="33" t="s">
        <v>2153</v>
      </c>
      <c r="CH6103" s="34">
        <v>0</v>
      </c>
      <c r="CI6103" s="35">
        <v>45717</v>
      </c>
      <c r="CJ6103" s="35"/>
      <c r="CK6103" s="36">
        <v>0</v>
      </c>
      <c r="CL6103" s="26">
        <f t="shared" si="233"/>
        <v>0</v>
      </c>
      <c r="CM6103" s="26"/>
      <c r="CR6103" s="26" t="str">
        <f t="shared" si="234"/>
        <v>('다함 약국', '720-28-01975', '', '8806538000121', '가니토정 50mg', 0, '2025-03-01'),</v>
      </c>
    </row>
    <row r="6104" spans="79:96" x14ac:dyDescent="0.25">
      <c r="CA6104" s="29">
        <v>6101</v>
      </c>
      <c r="CB6104" s="50"/>
      <c r="CC6104" s="55" t="s">
        <v>1266</v>
      </c>
      <c r="CD6104" s="31" t="s">
        <v>5385</v>
      </c>
      <c r="CE6104" s="55"/>
      <c r="CF6104" s="32" t="s">
        <v>2228</v>
      </c>
      <c r="CG6104" s="33" t="s">
        <v>790</v>
      </c>
      <c r="CH6104" s="34">
        <v>275500</v>
      </c>
      <c r="CI6104" s="35">
        <v>45717</v>
      </c>
      <c r="CJ6104" s="35"/>
      <c r="CK6104" s="36">
        <v>551000</v>
      </c>
      <c r="CL6104" s="26">
        <f t="shared" si="233"/>
        <v>275500</v>
      </c>
      <c r="CM6104" s="26"/>
      <c r="CR6104" s="26" t="str">
        <f t="shared" si="234"/>
        <v>('하얀약국', '719-30-01565', '', '8806538013121', '신일슈도에페드린정 60mg', 275500, '2025-03-01'),</v>
      </c>
    </row>
    <row r="6105" spans="79:96" x14ac:dyDescent="0.25">
      <c r="CA6105" s="29">
        <v>6102</v>
      </c>
      <c r="CB6105" s="50"/>
      <c r="CC6105" s="55" t="s">
        <v>9180</v>
      </c>
      <c r="CD6105" s="31" t="s">
        <v>9181</v>
      </c>
      <c r="CE6105" s="55"/>
      <c r="CF6105" s="32" t="s">
        <v>2027</v>
      </c>
      <c r="CG6105" s="33" t="s">
        <v>1080</v>
      </c>
      <c r="CH6105" s="34">
        <v>16050</v>
      </c>
      <c r="CI6105" s="35">
        <v>45717</v>
      </c>
      <c r="CJ6105" s="35"/>
      <c r="CK6105" s="36">
        <v>32100</v>
      </c>
      <c r="CL6105" s="26">
        <f t="shared" si="233"/>
        <v>16050</v>
      </c>
      <c r="CM6105" s="26"/>
      <c r="CR6105" s="26" t="str">
        <f t="shared" si="234"/>
        <v>('원약국(오송)', '704-32-00379', '', '8806538021331', '엑세트라세미정', 16050, '2025-03-01'),</v>
      </c>
    </row>
    <row r="6106" spans="79:96" x14ac:dyDescent="0.25">
      <c r="CA6106" s="29">
        <v>6103</v>
      </c>
      <c r="CB6106" s="50"/>
      <c r="CC6106" s="55" t="s">
        <v>1266</v>
      </c>
      <c r="CD6106" s="31" t="s">
        <v>5385</v>
      </c>
      <c r="CE6106" s="55"/>
      <c r="CF6106" s="32" t="s">
        <v>9187</v>
      </c>
      <c r="CG6106" s="33" t="s">
        <v>2161</v>
      </c>
      <c r="CH6106" s="34">
        <v>9205</v>
      </c>
      <c r="CI6106" s="35">
        <v>45717</v>
      </c>
      <c r="CJ6106" s="35"/>
      <c r="CK6106" s="36">
        <v>18410</v>
      </c>
      <c r="CL6106" s="26">
        <f t="shared" si="233"/>
        <v>9205</v>
      </c>
      <c r="CM6106" s="26"/>
      <c r="CR6106" s="26" t="str">
        <f t="shared" si="234"/>
        <v>('하얀약국', '719-30-01565', '', '8806538044828', '브레톨패취 0.5mg', 9205, '2025-03-01'),</v>
      </c>
    </row>
    <row r="6107" spans="79:96" x14ac:dyDescent="0.25">
      <c r="CA6107" s="29">
        <v>6104</v>
      </c>
      <c r="CB6107" s="50"/>
      <c r="CC6107" s="55" t="s">
        <v>9184</v>
      </c>
      <c r="CD6107" s="31" t="s">
        <v>9185</v>
      </c>
      <c r="CE6107" s="55"/>
      <c r="CF6107" s="32" t="s">
        <v>1582</v>
      </c>
      <c r="CG6107" s="33" t="s">
        <v>502</v>
      </c>
      <c r="CH6107" s="34">
        <v>21915</v>
      </c>
      <c r="CI6107" s="35">
        <v>45689</v>
      </c>
      <c r="CJ6107" s="35"/>
      <c r="CK6107" s="36">
        <v>43830</v>
      </c>
      <c r="CL6107" s="26">
        <f t="shared" si="233"/>
        <v>21915</v>
      </c>
      <c r="CM6107" s="26"/>
      <c r="CR6107" s="26" t="str">
        <f t="shared" si="234"/>
        <v>('휴메디 병원', '822-98-01648', '', '8806538053226', '네오텔미정 80mg', 21915, '2025-02-01'),</v>
      </c>
    </row>
    <row r="6108" spans="79:96" x14ac:dyDescent="0.25">
      <c r="CA6108" s="29">
        <v>6105</v>
      </c>
      <c r="CB6108" s="50"/>
      <c r="CC6108" s="55" t="s">
        <v>9184</v>
      </c>
      <c r="CD6108" s="31" t="s">
        <v>9185</v>
      </c>
      <c r="CE6108" s="55"/>
      <c r="CF6108" s="32" t="s">
        <v>2363</v>
      </c>
      <c r="CG6108" s="33" t="s">
        <v>461</v>
      </c>
      <c r="CH6108" s="34">
        <v>27150</v>
      </c>
      <c r="CI6108" s="35">
        <v>45658</v>
      </c>
      <c r="CJ6108" s="35"/>
      <c r="CK6108" s="36">
        <v>54300</v>
      </c>
      <c r="CL6108" s="26">
        <f t="shared" si="233"/>
        <v>27150</v>
      </c>
      <c r="CM6108" s="26"/>
      <c r="CR6108" s="26" t="str">
        <f t="shared" si="234"/>
        <v>('휴메디 병원', '822-98-01648', '', '8806538053325', '네오텔미정 40mg', 27150, '2025-01-01'),</v>
      </c>
    </row>
    <row r="6109" spans="79:96" x14ac:dyDescent="0.25">
      <c r="CA6109" s="29">
        <v>6106</v>
      </c>
      <c r="CB6109" s="50"/>
      <c r="CC6109" s="55" t="s">
        <v>9178</v>
      </c>
      <c r="CD6109" s="31" t="s">
        <v>9179</v>
      </c>
      <c r="CE6109" s="55"/>
      <c r="CF6109" s="32" t="s">
        <v>2363</v>
      </c>
      <c r="CG6109" s="33" t="s">
        <v>461</v>
      </c>
      <c r="CH6109" s="34">
        <v>16290</v>
      </c>
      <c r="CI6109" s="35">
        <v>45717</v>
      </c>
      <c r="CJ6109" s="35"/>
      <c r="CK6109" s="36">
        <v>32580</v>
      </c>
      <c r="CL6109" s="26">
        <f t="shared" si="233"/>
        <v>16290</v>
      </c>
      <c r="CM6109" s="26"/>
      <c r="CR6109" s="26" t="str">
        <f t="shared" si="234"/>
        <v>('다함 약국', '720-28-01975', '', '8806538053325', '네오텔미정 40mg', 16290, '2025-03-01'),</v>
      </c>
    </row>
    <row r="6110" spans="79:96" x14ac:dyDescent="0.25">
      <c r="CA6110" s="29">
        <v>6107</v>
      </c>
      <c r="CB6110" s="50"/>
      <c r="CC6110" s="55" t="s">
        <v>9191</v>
      </c>
      <c r="CD6110" s="31" t="s">
        <v>9192</v>
      </c>
      <c r="CE6110" s="55"/>
      <c r="CF6110" s="32" t="s">
        <v>1077</v>
      </c>
      <c r="CG6110" s="33" t="s">
        <v>1078</v>
      </c>
      <c r="CH6110" s="34">
        <v>44000</v>
      </c>
      <c r="CI6110" s="35">
        <v>45717</v>
      </c>
      <c r="CJ6110" s="35"/>
      <c r="CK6110" s="36">
        <v>88000</v>
      </c>
      <c r="CL6110" s="26">
        <f t="shared" si="233"/>
        <v>44000</v>
      </c>
      <c r="CM6110" s="26"/>
      <c r="CR6110" s="26" t="str">
        <f t="shared" si="234"/>
        <v>('효약국', '140-09-36639', '', '8806538056425', '프로나지액 25mL', 44000, '2025-03-01'),</v>
      </c>
    </row>
    <row r="6111" spans="79:96" x14ac:dyDescent="0.25">
      <c r="CA6111" s="29">
        <v>6108</v>
      </c>
      <c r="CB6111" s="50"/>
      <c r="CC6111" s="55" t="s">
        <v>9175</v>
      </c>
      <c r="CD6111" s="31" t="s">
        <v>3599</v>
      </c>
      <c r="CE6111" s="55"/>
      <c r="CF6111" s="32" t="s">
        <v>3290</v>
      </c>
      <c r="CG6111" s="33" t="s">
        <v>1497</v>
      </c>
      <c r="CH6111" s="34">
        <v>50625</v>
      </c>
      <c r="CI6111" s="35">
        <v>45717</v>
      </c>
      <c r="CJ6111" s="35"/>
      <c r="CK6111" s="36">
        <v>101250</v>
      </c>
      <c r="CL6111" s="26">
        <f t="shared" si="233"/>
        <v>50625</v>
      </c>
      <c r="CM6111" s="26"/>
      <c r="CR6111" s="26" t="str">
        <f t="shared" si="234"/>
        <v>('광릉내열린약국', '124-43-71642', '', '8806538057316', '탐시원서방캡슐 0.4mg', 50625, '2025-03-01'),</v>
      </c>
    </row>
    <row r="6112" spans="79:96" x14ac:dyDescent="0.25">
      <c r="CA6112" s="29">
        <v>6109</v>
      </c>
      <c r="CB6112" s="50"/>
      <c r="CC6112" s="55" t="s">
        <v>1626</v>
      </c>
      <c r="CD6112" s="31" t="s">
        <v>7437</v>
      </c>
      <c r="CE6112" s="55"/>
      <c r="CF6112" s="32" t="s">
        <v>1712</v>
      </c>
      <c r="CG6112" s="33" t="s">
        <v>1081</v>
      </c>
      <c r="CH6112" s="34">
        <v>228300</v>
      </c>
      <c r="CI6112" s="35">
        <v>45717</v>
      </c>
      <c r="CJ6112" s="35"/>
      <c r="CK6112" s="36">
        <v>456600</v>
      </c>
      <c r="CL6112" s="26">
        <f t="shared" si="233"/>
        <v>228300</v>
      </c>
      <c r="CM6112" s="26"/>
      <c r="CR6112" s="26" t="str">
        <f t="shared" si="234"/>
        <v>('건강약국', '109-04-93162', '', '8806538058221', '로타젯정10/5mg', 228300, '2025-03-01'),</v>
      </c>
    </row>
    <row r="6113" spans="79:96" x14ac:dyDescent="0.25">
      <c r="CA6113" s="29">
        <v>6110</v>
      </c>
      <c r="CB6113" s="50"/>
      <c r="CC6113" s="55" t="s">
        <v>9180</v>
      </c>
      <c r="CD6113" s="31" t="s">
        <v>9181</v>
      </c>
      <c r="CE6113" s="55"/>
      <c r="CF6113" s="32" t="s">
        <v>6281</v>
      </c>
      <c r="CG6113" s="33" t="s">
        <v>750</v>
      </c>
      <c r="CH6113" s="34">
        <v>85050</v>
      </c>
      <c r="CI6113" s="35">
        <v>45717</v>
      </c>
      <c r="CJ6113" s="35"/>
      <c r="CK6113" s="36">
        <v>170100</v>
      </c>
      <c r="CL6113" s="26">
        <f t="shared" si="233"/>
        <v>85050</v>
      </c>
      <c r="CM6113" s="26"/>
      <c r="CR6113" s="26" t="str">
        <f t="shared" si="234"/>
        <v>('원약국(오송)', '704-32-00379', '', '8806538059525', '레보트로서방정', 85050, '2025-03-01'),</v>
      </c>
    </row>
    <row r="6114" spans="79:96" x14ac:dyDescent="0.25">
      <c r="CA6114" s="29">
        <v>6111</v>
      </c>
      <c r="CB6114" s="50"/>
      <c r="CC6114" s="55" t="s">
        <v>9178</v>
      </c>
      <c r="CD6114" s="31" t="s">
        <v>9179</v>
      </c>
      <c r="CE6114" s="55"/>
      <c r="CF6114" s="32" t="s">
        <v>1749</v>
      </c>
      <c r="CG6114" s="33" t="s">
        <v>1528</v>
      </c>
      <c r="CH6114" s="34">
        <v>20040</v>
      </c>
      <c r="CI6114" s="35">
        <v>45717</v>
      </c>
      <c r="CJ6114" s="35"/>
      <c r="CK6114" s="36">
        <v>40080</v>
      </c>
      <c r="CL6114" s="26">
        <f t="shared" si="233"/>
        <v>20040</v>
      </c>
      <c r="CM6114" s="26"/>
      <c r="CR6114" s="26" t="str">
        <f t="shared" si="234"/>
        <v>('다함 약국', '720-28-01975', '', '8806538060118', '테글리엠서방정10/500mg', 20040, '2025-03-01'),</v>
      </c>
    </row>
    <row r="6115" spans="79:96" x14ac:dyDescent="0.25">
      <c r="CA6115" s="29">
        <v>6112</v>
      </c>
      <c r="CB6115" s="50"/>
      <c r="CC6115" s="55" t="s">
        <v>9175</v>
      </c>
      <c r="CD6115" s="31" t="s">
        <v>3599</v>
      </c>
      <c r="CE6115" s="55"/>
      <c r="CF6115" s="32" t="s">
        <v>1777</v>
      </c>
      <c r="CG6115" s="33" t="s">
        <v>1560</v>
      </c>
      <c r="CH6115" s="34">
        <v>15030</v>
      </c>
      <c r="CI6115" s="35">
        <v>45717</v>
      </c>
      <c r="CJ6115" s="35"/>
      <c r="CK6115" s="36">
        <v>30060</v>
      </c>
      <c r="CL6115" s="26">
        <f t="shared" si="233"/>
        <v>15030</v>
      </c>
      <c r="CM6115" s="26"/>
      <c r="CR6115" s="26" t="str">
        <f t="shared" si="234"/>
        <v>('광릉내열린약국', '124-43-71642', '', '8806538060415', '테글리엠서방정10/750mg', 15030, '2025-03-01'),</v>
      </c>
    </row>
    <row r="6116" spans="79:96" x14ac:dyDescent="0.25">
      <c r="CA6116" s="29">
        <v>6113</v>
      </c>
      <c r="CB6116" s="50"/>
      <c r="CC6116" s="55" t="s">
        <v>9178</v>
      </c>
      <c r="CD6116" s="31" t="s">
        <v>9179</v>
      </c>
      <c r="CE6116" s="55"/>
      <c r="CF6116" s="32" t="s">
        <v>2027</v>
      </c>
      <c r="CG6116" s="33" t="s">
        <v>1080</v>
      </c>
      <c r="CH6116" s="34">
        <v>16050</v>
      </c>
      <c r="CI6116" s="35">
        <v>45689</v>
      </c>
      <c r="CJ6116" s="35"/>
      <c r="CK6116" s="36">
        <v>32100</v>
      </c>
      <c r="CL6116" s="26">
        <f t="shared" si="233"/>
        <v>16050</v>
      </c>
      <c r="CM6116" s="26"/>
      <c r="CR6116" s="26" t="str">
        <f t="shared" si="234"/>
        <v>('다함 약국', '720-28-01975', '', '8806538021331', '엑세트라세미정', 16050, '2025-02-01'),</v>
      </c>
    </row>
    <row r="6117" spans="79:96" x14ac:dyDescent="0.25">
      <c r="CA6117" s="29">
        <v>6114</v>
      </c>
      <c r="CB6117" s="50"/>
      <c r="CC6117" s="55" t="s">
        <v>9212</v>
      </c>
      <c r="CD6117" s="31" t="s">
        <v>9213</v>
      </c>
      <c r="CE6117" s="55"/>
      <c r="CF6117" s="32" t="s">
        <v>9187</v>
      </c>
      <c r="CG6117" s="33" t="s">
        <v>2161</v>
      </c>
      <c r="CH6117" s="34">
        <v>92050</v>
      </c>
      <c r="CI6117" s="35">
        <v>45658</v>
      </c>
      <c r="CJ6117" s="35"/>
      <c r="CK6117" s="36">
        <v>184100</v>
      </c>
      <c r="CL6117" s="26">
        <f t="shared" si="233"/>
        <v>92050</v>
      </c>
      <c r="CM6117" s="26"/>
      <c r="CR6117" s="26" t="str">
        <f t="shared" si="234"/>
        <v>('천사온누리약국', '589-54-00132', '', '8806538044828', '브레톨패취 0.5mg', 92050, '2025-01-01'),</v>
      </c>
    </row>
    <row r="6118" spans="79:96" x14ac:dyDescent="0.25">
      <c r="CA6118" s="29">
        <v>6115</v>
      </c>
      <c r="CB6118" s="50"/>
      <c r="CC6118" s="55" t="s">
        <v>9178</v>
      </c>
      <c r="CD6118" s="31" t="s">
        <v>9179</v>
      </c>
      <c r="CE6118" s="55"/>
      <c r="CF6118" s="32" t="s">
        <v>1607</v>
      </c>
      <c r="CG6118" s="33" t="s">
        <v>414</v>
      </c>
      <c r="CH6118" s="34">
        <v>21750</v>
      </c>
      <c r="CI6118" s="35">
        <v>45717</v>
      </c>
      <c r="CJ6118" s="35"/>
      <c r="CK6118" s="36">
        <v>43500</v>
      </c>
      <c r="CL6118" s="26">
        <f t="shared" si="233"/>
        <v>21750</v>
      </c>
      <c r="CM6118" s="26"/>
      <c r="CR6118" s="26" t="str">
        <f t="shared" si="234"/>
        <v>('다함 약국', '720-28-01975', '', '8806538053516', '네오스타정80/5mg', 21750, '2025-03-01'),</v>
      </c>
    </row>
    <row r="6119" spans="79:96" x14ac:dyDescent="0.25">
      <c r="CA6119" s="29">
        <v>6116</v>
      </c>
      <c r="CB6119" s="50"/>
      <c r="CC6119" s="55" t="s">
        <v>9178</v>
      </c>
      <c r="CD6119" s="31" t="s">
        <v>9179</v>
      </c>
      <c r="CE6119" s="55"/>
      <c r="CF6119" s="32" t="s">
        <v>1638</v>
      </c>
      <c r="CG6119" s="33" t="s">
        <v>376</v>
      </c>
      <c r="CH6119" s="34">
        <v>27000</v>
      </c>
      <c r="CI6119" s="35">
        <v>45717</v>
      </c>
      <c r="CJ6119" s="35"/>
      <c r="CK6119" s="36">
        <v>54000</v>
      </c>
      <c r="CL6119" s="26">
        <f t="shared" si="233"/>
        <v>27000</v>
      </c>
      <c r="CM6119" s="26"/>
      <c r="CR6119" s="26" t="str">
        <f t="shared" si="234"/>
        <v>('다함 약국', '720-28-01975', '', '8806538053615', '네오스타정40/5mg', 27000, '2025-03-01'),</v>
      </c>
    </row>
    <row r="6120" spans="79:96" x14ac:dyDescent="0.25">
      <c r="CA6120" s="29">
        <v>6117</v>
      </c>
      <c r="CB6120" s="50"/>
      <c r="CC6120" s="55" t="s">
        <v>9180</v>
      </c>
      <c r="CD6120" s="31" t="s">
        <v>9181</v>
      </c>
      <c r="CE6120" s="55"/>
      <c r="CF6120" s="32" t="s">
        <v>3963</v>
      </c>
      <c r="CG6120" s="33" t="s">
        <v>1444</v>
      </c>
      <c r="CH6120" s="34">
        <v>146250</v>
      </c>
      <c r="CI6120" s="35">
        <v>45717</v>
      </c>
      <c r="CJ6120" s="35"/>
      <c r="CK6120" s="36">
        <v>292500</v>
      </c>
      <c r="CL6120" s="26">
        <f t="shared" si="233"/>
        <v>146250</v>
      </c>
      <c r="CM6120" s="26"/>
      <c r="CR6120" s="26" t="str">
        <f t="shared" si="234"/>
        <v>('원약국(오송)', '704-32-00379', '', '8806538053929', '엘도네오캡슐', 146250, '2025-03-01'),</v>
      </c>
    </row>
    <row r="6121" spans="79:96" x14ac:dyDescent="0.25">
      <c r="CA6121" s="29">
        <v>6118</v>
      </c>
      <c r="CB6121" s="50"/>
      <c r="CC6121" s="55" t="s">
        <v>9191</v>
      </c>
      <c r="CD6121" s="31" t="s">
        <v>9192</v>
      </c>
      <c r="CE6121" s="55"/>
      <c r="CF6121" s="32" t="s">
        <v>1077</v>
      </c>
      <c r="CG6121" s="33" t="s">
        <v>1078</v>
      </c>
      <c r="CH6121" s="34">
        <v>44000</v>
      </c>
      <c r="CI6121" s="35">
        <v>45717</v>
      </c>
      <c r="CJ6121" s="35"/>
      <c r="CK6121" s="36">
        <v>88000</v>
      </c>
      <c r="CL6121" s="26">
        <f t="shared" si="233"/>
        <v>44000</v>
      </c>
      <c r="CM6121" s="26"/>
      <c r="CR6121" s="26" t="str">
        <f t="shared" si="234"/>
        <v>('효약국', '140-09-36639', '', '8806538056425', '프로나지액 25mL', 44000, '2025-03-01'),</v>
      </c>
    </row>
    <row r="6122" spans="79:96" x14ac:dyDescent="0.25">
      <c r="CA6122" s="29">
        <v>6119</v>
      </c>
      <c r="CB6122" s="50"/>
      <c r="CC6122" s="55" t="s">
        <v>9178</v>
      </c>
      <c r="CD6122" s="31" t="s">
        <v>9179</v>
      </c>
      <c r="CE6122" s="55"/>
      <c r="CF6122" s="32" t="s">
        <v>1712</v>
      </c>
      <c r="CG6122" s="33" t="s">
        <v>1081</v>
      </c>
      <c r="CH6122" s="34">
        <v>22830</v>
      </c>
      <c r="CI6122" s="35">
        <v>45717</v>
      </c>
      <c r="CJ6122" s="35"/>
      <c r="CK6122" s="36">
        <v>45660</v>
      </c>
      <c r="CL6122" s="26">
        <f t="shared" si="233"/>
        <v>22830</v>
      </c>
      <c r="CM6122" s="26"/>
      <c r="CR6122" s="26" t="str">
        <f t="shared" si="234"/>
        <v>('다함 약국', '720-28-01975', '', '8806538058221', '로타젯정10/5mg', 22830, '2025-03-01'),</v>
      </c>
    </row>
    <row r="6123" spans="79:96" x14ac:dyDescent="0.25">
      <c r="CA6123" s="29">
        <v>6120</v>
      </c>
      <c r="CB6123" s="50"/>
      <c r="CC6123" s="55" t="s">
        <v>9178</v>
      </c>
      <c r="CD6123" s="31" t="s">
        <v>9179</v>
      </c>
      <c r="CE6123" s="55"/>
      <c r="CF6123" s="32" t="s">
        <v>1749</v>
      </c>
      <c r="CG6123" s="33" t="s">
        <v>1528</v>
      </c>
      <c r="CH6123" s="34">
        <v>10020</v>
      </c>
      <c r="CI6123" s="35">
        <v>45717</v>
      </c>
      <c r="CJ6123" s="35"/>
      <c r="CK6123" s="36">
        <v>20040</v>
      </c>
      <c r="CL6123" s="26">
        <f t="shared" si="233"/>
        <v>10020</v>
      </c>
      <c r="CM6123" s="26"/>
      <c r="CR6123" s="26" t="str">
        <f t="shared" si="234"/>
        <v>('다함 약국', '720-28-01975', '', '8806538060118', '테글리엠서방정10/500mg', 10020, '2025-03-01'),</v>
      </c>
    </row>
    <row r="6124" spans="79:96" x14ac:dyDescent="0.25">
      <c r="CA6124" s="29">
        <v>6121</v>
      </c>
      <c r="CB6124" s="50"/>
      <c r="CC6124" s="55" t="s">
        <v>9166</v>
      </c>
      <c r="CD6124" s="31" t="s">
        <v>9167</v>
      </c>
      <c r="CE6124" s="55"/>
      <c r="CF6124" s="32" t="s">
        <v>2151</v>
      </c>
      <c r="CG6124" s="33" t="s">
        <v>61</v>
      </c>
      <c r="CH6124" s="34">
        <v>25750</v>
      </c>
      <c r="CI6124" s="35">
        <v>45717</v>
      </c>
      <c r="CJ6124" s="35"/>
      <c r="CK6124" s="36">
        <v>51500</v>
      </c>
      <c r="CL6124" s="26">
        <f t="shared" si="233"/>
        <v>25750</v>
      </c>
      <c r="CM6124" s="26"/>
      <c r="CR6124" s="26" t="str">
        <f t="shared" si="234"/>
        <v>('건강약국(오창)', '317-05-25224', '', '8806538000220', '가모피드정 5mg', 25750, '2025-03-01'),</v>
      </c>
    </row>
    <row r="6125" spans="79:96" x14ac:dyDescent="0.25">
      <c r="CA6125" s="29">
        <v>6122</v>
      </c>
      <c r="CB6125" s="50"/>
      <c r="CC6125" s="55" t="s">
        <v>9166</v>
      </c>
      <c r="CD6125" s="31" t="s">
        <v>9167</v>
      </c>
      <c r="CE6125" s="55"/>
      <c r="CF6125" s="32" t="s">
        <v>824</v>
      </c>
      <c r="CG6125" s="33" t="s">
        <v>140</v>
      </c>
      <c r="CH6125" s="34">
        <v>86250</v>
      </c>
      <c r="CI6125" s="35">
        <v>45689</v>
      </c>
      <c r="CJ6125" s="35"/>
      <c r="CK6125" s="36">
        <v>172500</v>
      </c>
      <c r="CL6125" s="26">
        <f t="shared" si="233"/>
        <v>86250</v>
      </c>
      <c r="CM6125" s="26"/>
      <c r="CR6125" s="26" t="str">
        <f t="shared" si="234"/>
        <v>('건강약국(오창)', '317-05-25224', '', '8806538000626', '그리펜-에스정 300mg', 86250, '2025-02-01'),</v>
      </c>
    </row>
    <row r="6126" spans="79:96" x14ac:dyDescent="0.25">
      <c r="CA6126" s="29">
        <v>6123</v>
      </c>
      <c r="CB6126" s="50"/>
      <c r="CC6126" s="55" t="s">
        <v>9203</v>
      </c>
      <c r="CD6126" s="31" t="s">
        <v>9204</v>
      </c>
      <c r="CE6126" s="55"/>
      <c r="CF6126" s="32" t="s">
        <v>824</v>
      </c>
      <c r="CG6126" s="33" t="s">
        <v>140</v>
      </c>
      <c r="CH6126" s="34">
        <v>172500</v>
      </c>
      <c r="CI6126" s="35">
        <v>45658</v>
      </c>
      <c r="CJ6126" s="35"/>
      <c r="CK6126" s="36">
        <v>345000</v>
      </c>
      <c r="CL6126" s="26">
        <f t="shared" si="233"/>
        <v>172500</v>
      </c>
      <c r="CM6126" s="26"/>
      <c r="CR6126" s="26" t="str">
        <f t="shared" si="234"/>
        <v>('레이크온누리약국', '887-37-00776', '', '8806538000626', '그리펜-에스정 300mg', 172500, '2025-01-01'),</v>
      </c>
    </row>
    <row r="6127" spans="79:96" x14ac:dyDescent="0.25">
      <c r="CA6127" s="29">
        <v>6124</v>
      </c>
      <c r="CB6127" s="50"/>
      <c r="CC6127" s="55" t="s">
        <v>9178</v>
      </c>
      <c r="CD6127" s="31" t="s">
        <v>9179</v>
      </c>
      <c r="CE6127" s="55"/>
      <c r="CF6127" s="32" t="s">
        <v>976</v>
      </c>
      <c r="CG6127" s="33" t="s">
        <v>977</v>
      </c>
      <c r="CH6127" s="34">
        <v>24300</v>
      </c>
      <c r="CI6127" s="35">
        <v>45717</v>
      </c>
      <c r="CJ6127" s="35"/>
      <c r="CK6127" s="36">
        <v>48600</v>
      </c>
      <c r="CL6127" s="26">
        <f t="shared" si="233"/>
        <v>24300</v>
      </c>
      <c r="CM6127" s="26"/>
      <c r="CR6127" s="26" t="str">
        <f t="shared" si="234"/>
        <v>('다함 약국', '720-28-01975', '', '8806538021430', '엑세트라정', 24300, '2025-03-01'),</v>
      </c>
    </row>
    <row r="6128" spans="79:96" x14ac:dyDescent="0.25">
      <c r="CA6128" s="29">
        <v>6125</v>
      </c>
      <c r="CB6128" s="50"/>
      <c r="CC6128" s="55" t="s">
        <v>9173</v>
      </c>
      <c r="CD6128" s="31" t="s">
        <v>9174</v>
      </c>
      <c r="CE6128" s="55"/>
      <c r="CF6128" s="32" t="s">
        <v>2369</v>
      </c>
      <c r="CG6128" s="33" t="s">
        <v>1146</v>
      </c>
      <c r="CH6128" s="34">
        <v>95550</v>
      </c>
      <c r="CI6128" s="35">
        <v>45717</v>
      </c>
      <c r="CJ6128" s="35"/>
      <c r="CK6128" s="36">
        <v>191100</v>
      </c>
      <c r="CL6128" s="26">
        <f t="shared" si="233"/>
        <v>95550</v>
      </c>
      <c r="CM6128" s="26"/>
      <c r="CR6128" s="26" t="str">
        <f t="shared" si="234"/>
        <v>('뉴프라자약국', '798-08-02800', '', '8806538059013', '리피젯정10/10mg', 95550, '2025-03-01'),</v>
      </c>
    </row>
    <row r="6129" spans="79:96" x14ac:dyDescent="0.25">
      <c r="CA6129" s="29">
        <v>6126</v>
      </c>
      <c r="CB6129" s="50"/>
      <c r="CC6129" s="55" t="s">
        <v>9178</v>
      </c>
      <c r="CD6129" s="31" t="s">
        <v>9179</v>
      </c>
      <c r="CE6129" s="55"/>
      <c r="CF6129" s="32" t="s">
        <v>1768</v>
      </c>
      <c r="CG6129" s="33" t="s">
        <v>1537</v>
      </c>
      <c r="CH6129" s="34">
        <v>9975</v>
      </c>
      <c r="CI6129" s="35">
        <v>45717</v>
      </c>
      <c r="CJ6129" s="35"/>
      <c r="CK6129" s="36">
        <v>19950</v>
      </c>
      <c r="CL6129" s="26">
        <f t="shared" si="233"/>
        <v>9975</v>
      </c>
      <c r="CM6129" s="26"/>
      <c r="CR6129" s="26" t="str">
        <f t="shared" si="234"/>
        <v>('다함 약국', '720-28-01975', '', '8806538060217', '테글리정20mg', 9975, '2025-03-01'),</v>
      </c>
    </row>
    <row r="6130" spans="79:96" x14ac:dyDescent="0.25">
      <c r="CA6130" s="29">
        <v>6127</v>
      </c>
      <c r="CB6130" s="50"/>
      <c r="CC6130" s="55" t="s">
        <v>9173</v>
      </c>
      <c r="CD6130" s="31" t="s">
        <v>9174</v>
      </c>
      <c r="CE6130" s="55"/>
      <c r="CF6130" s="32" t="s">
        <v>3525</v>
      </c>
      <c r="CG6130" s="33" t="s">
        <v>1845</v>
      </c>
      <c r="CH6130" s="34">
        <v>145920</v>
      </c>
      <c r="CI6130" s="35">
        <v>45717</v>
      </c>
      <c r="CJ6130" s="35"/>
      <c r="CK6130" s="36">
        <v>291840</v>
      </c>
      <c r="CL6130" s="26">
        <f t="shared" si="233"/>
        <v>145920</v>
      </c>
      <c r="CM6130" s="26"/>
      <c r="CR6130" s="26" t="str">
        <f t="shared" si="234"/>
        <v>('뉴프라자약국', '798-08-02800', '', '8806538062624', '포시글리듀오서방정10/1000mg', 145920, '2025-03-01'),</v>
      </c>
    </row>
    <row r="6131" spans="79:96" x14ac:dyDescent="0.25">
      <c r="CA6131" s="29">
        <v>6128</v>
      </c>
      <c r="CB6131" s="50"/>
      <c r="CC6131" s="55" t="s">
        <v>9197</v>
      </c>
      <c r="CD6131" s="31" t="s">
        <v>9198</v>
      </c>
      <c r="CE6131" s="55"/>
      <c r="CF6131" s="32" t="s">
        <v>824</v>
      </c>
      <c r="CG6131" s="33" t="s">
        <v>140</v>
      </c>
      <c r="CH6131" s="34">
        <v>86250</v>
      </c>
      <c r="CI6131" s="35">
        <v>45717</v>
      </c>
      <c r="CJ6131" s="35"/>
      <c r="CK6131" s="36">
        <v>172500</v>
      </c>
      <c r="CL6131" s="26">
        <f t="shared" si="233"/>
        <v>86250</v>
      </c>
      <c r="CM6131" s="26"/>
      <c r="CR6131" s="26" t="str">
        <f t="shared" si="234"/>
        <v>('한숲세계로약국', '106-19-91946', '', '8806538000626', '그리펜-에스정 300mg', 86250, '2025-03-01'),</v>
      </c>
    </row>
    <row r="6132" spans="79:96" x14ac:dyDescent="0.25">
      <c r="CA6132" s="29">
        <v>6129</v>
      </c>
      <c r="CB6132" s="50"/>
      <c r="CC6132" s="55" t="s">
        <v>9214</v>
      </c>
      <c r="CD6132" s="31" t="s">
        <v>9215</v>
      </c>
      <c r="CE6132" s="55"/>
      <c r="CF6132" s="32" t="s">
        <v>9187</v>
      </c>
      <c r="CG6132" s="33" t="s">
        <v>2161</v>
      </c>
      <c r="CH6132" s="34">
        <v>18410</v>
      </c>
      <c r="CI6132" s="35">
        <v>45717</v>
      </c>
      <c r="CJ6132" s="35"/>
      <c r="CK6132" s="36">
        <v>36820</v>
      </c>
      <c r="CL6132" s="26">
        <f t="shared" si="233"/>
        <v>18410</v>
      </c>
      <c r="CM6132" s="26"/>
      <c r="CR6132" s="26" t="str">
        <f t="shared" si="234"/>
        <v>('사랑드림약국', '197-06-01606', '', '8806538044828', '브레톨패취 0.5mg', 18410, '2025-03-01'),</v>
      </c>
    </row>
    <row r="6133" spans="79:96" x14ac:dyDescent="0.25">
      <c r="CA6133" s="29">
        <v>6130</v>
      </c>
      <c r="CB6133" s="50"/>
      <c r="CC6133" s="55" t="s">
        <v>9169</v>
      </c>
      <c r="CD6133" s="31" t="s">
        <v>9170</v>
      </c>
      <c r="CE6133" s="55"/>
      <c r="CF6133" s="32" t="s">
        <v>2354</v>
      </c>
      <c r="CG6133" s="33" t="s">
        <v>661</v>
      </c>
      <c r="CH6133" s="34">
        <v>145000</v>
      </c>
      <c r="CI6133" s="35">
        <v>45717</v>
      </c>
      <c r="CJ6133" s="35"/>
      <c r="CK6133" s="36">
        <v>290000</v>
      </c>
      <c r="CL6133" s="26">
        <f t="shared" si="233"/>
        <v>145000</v>
      </c>
      <c r="CM6133" s="26"/>
      <c r="CR6133" s="26" t="str">
        <f t="shared" si="234"/>
        <v>('삼원약국', '215-20-49466', '', '8806538046938', '신일트리메부틴말레산염정 100mg', 145000, '2025-03-01'),</v>
      </c>
    </row>
    <row r="6134" spans="79:96" x14ac:dyDescent="0.25">
      <c r="CA6134" s="29">
        <v>6131</v>
      </c>
      <c r="CB6134" s="50"/>
      <c r="CC6134" s="55" t="s">
        <v>9143</v>
      </c>
      <c r="CD6134" s="31" t="s">
        <v>3623</v>
      </c>
      <c r="CE6134" s="55"/>
      <c r="CF6134" s="32" t="s">
        <v>2363</v>
      </c>
      <c r="CG6134" s="33" t="s">
        <v>461</v>
      </c>
      <c r="CH6134" s="34">
        <v>54300</v>
      </c>
      <c r="CI6134" s="35">
        <v>45689</v>
      </c>
      <c r="CJ6134" s="35"/>
      <c r="CK6134" s="36">
        <v>108600</v>
      </c>
      <c r="CL6134" s="26">
        <f t="shared" si="233"/>
        <v>54300</v>
      </c>
      <c r="CM6134" s="26"/>
      <c r="CR6134" s="26" t="str">
        <f t="shared" si="234"/>
        <v>('대학약국', '134-02-88832', '', '8806538053325', '네오텔미정 40mg', 54300, '2025-02-01'),</v>
      </c>
    </row>
    <row r="6135" spans="79:96" x14ac:dyDescent="0.25">
      <c r="CA6135" s="29">
        <v>6132</v>
      </c>
      <c r="CB6135" s="50"/>
      <c r="CC6135" s="55" t="s">
        <v>9178</v>
      </c>
      <c r="CD6135" s="31" t="s">
        <v>9179</v>
      </c>
      <c r="CE6135" s="55"/>
      <c r="CF6135" s="32" t="s">
        <v>2363</v>
      </c>
      <c r="CG6135" s="33" t="s">
        <v>461</v>
      </c>
      <c r="CH6135" s="34">
        <v>21720</v>
      </c>
      <c r="CI6135" s="35">
        <v>45658</v>
      </c>
      <c r="CJ6135" s="35"/>
      <c r="CK6135" s="36">
        <v>43440</v>
      </c>
      <c r="CL6135" s="26">
        <f t="shared" si="233"/>
        <v>21720</v>
      </c>
      <c r="CM6135" s="26"/>
      <c r="CR6135" s="26" t="str">
        <f t="shared" si="234"/>
        <v>('다함 약국', '720-28-01975', '', '8806538053325', '네오텔미정 40mg', 21720, '2025-01-01'),</v>
      </c>
    </row>
    <row r="6136" spans="79:96" x14ac:dyDescent="0.25">
      <c r="CA6136" s="29">
        <v>6133</v>
      </c>
      <c r="CB6136" s="50"/>
      <c r="CC6136" s="55" t="s">
        <v>9143</v>
      </c>
      <c r="CD6136" s="31" t="s">
        <v>3623</v>
      </c>
      <c r="CE6136" s="55"/>
      <c r="CF6136" s="32" t="s">
        <v>2266</v>
      </c>
      <c r="CG6136" s="33" t="s">
        <v>329</v>
      </c>
      <c r="CH6136" s="34">
        <v>29160</v>
      </c>
      <c r="CI6136" s="35">
        <v>45717</v>
      </c>
      <c r="CJ6136" s="35"/>
      <c r="CK6136" s="36">
        <v>58320</v>
      </c>
      <c r="CL6136" s="26">
        <f t="shared" si="233"/>
        <v>29160</v>
      </c>
      <c r="CM6136" s="26"/>
      <c r="CR6136" s="26" t="str">
        <f t="shared" si="234"/>
        <v>('대학약국', '134-02-88832', '', '8806538053417', '네오스타정40/10mg', 29160, '2025-03-01'),</v>
      </c>
    </row>
    <row r="6137" spans="79:96" x14ac:dyDescent="0.25">
      <c r="CA6137" s="29">
        <v>6134</v>
      </c>
      <c r="CB6137" s="50"/>
      <c r="CC6137" s="55" t="s">
        <v>9143</v>
      </c>
      <c r="CD6137" s="31" t="s">
        <v>3623</v>
      </c>
      <c r="CE6137" s="55"/>
      <c r="CF6137" s="32" t="s">
        <v>1607</v>
      </c>
      <c r="CG6137" s="33" t="s">
        <v>414</v>
      </c>
      <c r="CH6137" s="34">
        <v>21750</v>
      </c>
      <c r="CI6137" s="35">
        <v>45717</v>
      </c>
      <c r="CJ6137" s="35"/>
      <c r="CK6137" s="36">
        <v>43500</v>
      </c>
      <c r="CL6137" s="26">
        <f t="shared" si="233"/>
        <v>21750</v>
      </c>
      <c r="CM6137" s="26"/>
      <c r="CR6137" s="26" t="str">
        <f t="shared" si="234"/>
        <v>('대학약국', '134-02-88832', '', '8806538053516', '네오스타정80/5mg', 21750, '2025-03-01'),</v>
      </c>
    </row>
    <row r="6138" spans="79:96" x14ac:dyDescent="0.25">
      <c r="CA6138" s="29">
        <v>6135</v>
      </c>
      <c r="CB6138" s="50"/>
      <c r="CC6138" s="55" t="s">
        <v>9191</v>
      </c>
      <c r="CD6138" s="31" t="s">
        <v>9192</v>
      </c>
      <c r="CE6138" s="55"/>
      <c r="CF6138" s="32" t="s">
        <v>1077</v>
      </c>
      <c r="CG6138" s="33" t="s">
        <v>1078</v>
      </c>
      <c r="CH6138" s="34">
        <v>11000</v>
      </c>
      <c r="CI6138" s="35">
        <v>45717</v>
      </c>
      <c r="CJ6138" s="35"/>
      <c r="CK6138" s="36">
        <v>22000</v>
      </c>
      <c r="CL6138" s="26">
        <f t="shared" si="233"/>
        <v>11000</v>
      </c>
      <c r="CM6138" s="26"/>
      <c r="CR6138" s="26" t="str">
        <f t="shared" si="234"/>
        <v>('효약국', '140-09-36639', '', '8806538056425', '프로나지액 25mL', 11000, '2025-03-01'),</v>
      </c>
    </row>
    <row r="6139" spans="79:96" x14ac:dyDescent="0.25">
      <c r="CA6139" s="29">
        <v>6136</v>
      </c>
      <c r="CB6139" s="50"/>
      <c r="CC6139" s="55" t="s">
        <v>9191</v>
      </c>
      <c r="CD6139" s="31" t="s">
        <v>9192</v>
      </c>
      <c r="CE6139" s="55"/>
      <c r="CF6139" s="32" t="s">
        <v>1077</v>
      </c>
      <c r="CG6139" s="33" t="s">
        <v>1078</v>
      </c>
      <c r="CH6139" s="34">
        <v>16500</v>
      </c>
      <c r="CI6139" s="35">
        <v>45717</v>
      </c>
      <c r="CJ6139" s="35"/>
      <c r="CK6139" s="36">
        <v>33000</v>
      </c>
      <c r="CL6139" s="26">
        <f t="shared" si="233"/>
        <v>16500</v>
      </c>
      <c r="CM6139" s="26"/>
      <c r="CR6139" s="26" t="str">
        <f t="shared" si="234"/>
        <v>('효약국', '140-09-36639', '', '8806538056425', '프로나지액 25mL', 16500, '2025-03-01'),</v>
      </c>
    </row>
    <row r="6140" spans="79:96" x14ac:dyDescent="0.25">
      <c r="CA6140" s="29">
        <v>6137</v>
      </c>
      <c r="CB6140" s="50"/>
      <c r="CC6140" s="55" t="s">
        <v>9143</v>
      </c>
      <c r="CD6140" s="31" t="s">
        <v>3623</v>
      </c>
      <c r="CE6140" s="55"/>
      <c r="CF6140" s="32" t="s">
        <v>3290</v>
      </c>
      <c r="CG6140" s="33" t="s">
        <v>1497</v>
      </c>
      <c r="CH6140" s="34">
        <v>151875</v>
      </c>
      <c r="CI6140" s="35">
        <v>45717</v>
      </c>
      <c r="CJ6140" s="35"/>
      <c r="CK6140" s="36">
        <v>303750</v>
      </c>
      <c r="CL6140" s="26">
        <f t="shared" si="233"/>
        <v>151875</v>
      </c>
      <c r="CM6140" s="26"/>
      <c r="CR6140" s="26" t="str">
        <f t="shared" si="234"/>
        <v>('대학약국', '134-02-88832', '', '8806538057316', '탐시원서방캡슐 0.4mg', 151875, '2025-03-01'),</v>
      </c>
    </row>
    <row r="6141" spans="79:96" x14ac:dyDescent="0.25">
      <c r="CA6141" s="29">
        <v>6138</v>
      </c>
      <c r="CB6141" s="50"/>
      <c r="CC6141" s="55" t="s">
        <v>9143</v>
      </c>
      <c r="CD6141" s="31" t="s">
        <v>3623</v>
      </c>
      <c r="CE6141" s="55"/>
      <c r="CF6141" s="32" t="s">
        <v>1712</v>
      </c>
      <c r="CG6141" s="33" t="s">
        <v>1081</v>
      </c>
      <c r="CH6141" s="34">
        <v>228300</v>
      </c>
      <c r="CI6141" s="35">
        <v>45717</v>
      </c>
      <c r="CJ6141" s="35"/>
      <c r="CK6141" s="36">
        <v>456600</v>
      </c>
      <c r="CL6141" s="26">
        <f t="shared" si="233"/>
        <v>228300</v>
      </c>
      <c r="CM6141" s="26"/>
      <c r="CR6141" s="26" t="str">
        <f t="shared" si="234"/>
        <v>('대학약국', '134-02-88832', '', '8806538058221', '로타젯정10/5mg', 228300, '2025-03-01'),</v>
      </c>
    </row>
    <row r="6142" spans="79:96" x14ac:dyDescent="0.25">
      <c r="CA6142" s="29">
        <v>6139</v>
      </c>
      <c r="CB6142" s="50"/>
      <c r="CC6142" s="55" t="s">
        <v>1626</v>
      </c>
      <c r="CD6142" s="31" t="s">
        <v>7437</v>
      </c>
      <c r="CE6142" s="55"/>
      <c r="CF6142" s="32" t="s">
        <v>1712</v>
      </c>
      <c r="CG6142" s="33" t="s">
        <v>1081</v>
      </c>
      <c r="CH6142" s="34">
        <v>342450</v>
      </c>
      <c r="CI6142" s="35">
        <v>45717</v>
      </c>
      <c r="CJ6142" s="35"/>
      <c r="CK6142" s="36">
        <v>684900</v>
      </c>
      <c r="CL6142" s="26">
        <f t="shared" si="233"/>
        <v>342450</v>
      </c>
      <c r="CM6142" s="26"/>
      <c r="CR6142" s="26" t="str">
        <f t="shared" si="234"/>
        <v>('건강약국', '109-04-93162', '', '8806538058221', '로타젯정10/5mg', 342450, '2025-03-01'),</v>
      </c>
    </row>
    <row r="6143" spans="79:96" x14ac:dyDescent="0.25">
      <c r="CA6143" s="29">
        <v>6140</v>
      </c>
      <c r="CB6143" s="50"/>
      <c r="CC6143" s="55" t="s">
        <v>9178</v>
      </c>
      <c r="CD6143" s="31" t="s">
        <v>9179</v>
      </c>
      <c r="CE6143" s="55"/>
      <c r="CF6143" s="32" t="s">
        <v>1712</v>
      </c>
      <c r="CG6143" s="33" t="s">
        <v>1081</v>
      </c>
      <c r="CH6143" s="34">
        <v>22830</v>
      </c>
      <c r="CI6143" s="35">
        <v>45689</v>
      </c>
      <c r="CJ6143" s="35"/>
      <c r="CK6143" s="36">
        <v>45660</v>
      </c>
      <c r="CL6143" s="26">
        <f t="shared" si="233"/>
        <v>22830</v>
      </c>
      <c r="CM6143" s="26"/>
      <c r="CR6143" s="26" t="str">
        <f t="shared" si="234"/>
        <v>('다함 약국', '720-28-01975', '', '8806538058221', '로타젯정10/5mg', 22830, '2025-02-01'),</v>
      </c>
    </row>
    <row r="6144" spans="79:96" x14ac:dyDescent="0.25">
      <c r="CA6144" s="29">
        <v>6141</v>
      </c>
      <c r="CB6144" s="50"/>
      <c r="CC6144" s="55" t="s">
        <v>9178</v>
      </c>
      <c r="CD6144" s="31" t="s">
        <v>9179</v>
      </c>
      <c r="CE6144" s="55"/>
      <c r="CF6144" s="32" t="s">
        <v>7072</v>
      </c>
      <c r="CG6144" s="33" t="s">
        <v>1056</v>
      </c>
      <c r="CH6144" s="34">
        <v>16110</v>
      </c>
      <c r="CI6144" s="35">
        <v>45658</v>
      </c>
      <c r="CJ6144" s="35"/>
      <c r="CK6144" s="36">
        <v>32220</v>
      </c>
      <c r="CL6144" s="26">
        <f t="shared" si="233"/>
        <v>16110</v>
      </c>
      <c r="CM6144" s="26"/>
      <c r="CR6144" s="26" t="str">
        <f t="shared" si="234"/>
        <v>('다함 약국', '720-28-01975', '', '8806538058313', '로타젯정10/20mg', 16110, '2025-01-01'),</v>
      </c>
    </row>
    <row r="6145" spans="79:96" x14ac:dyDescent="0.25">
      <c r="CA6145" s="29">
        <v>6142</v>
      </c>
      <c r="CB6145" s="50"/>
      <c r="CC6145" s="55" t="s">
        <v>9178</v>
      </c>
      <c r="CD6145" s="31" t="s">
        <v>9179</v>
      </c>
      <c r="CE6145" s="55"/>
      <c r="CF6145" s="32" t="s">
        <v>1768</v>
      </c>
      <c r="CG6145" s="33" t="s">
        <v>1537</v>
      </c>
      <c r="CH6145" s="34">
        <v>19950</v>
      </c>
      <c r="CI6145" s="35">
        <v>45717</v>
      </c>
      <c r="CJ6145" s="35"/>
      <c r="CK6145" s="36">
        <v>39900</v>
      </c>
      <c r="CL6145" s="26">
        <f t="shared" si="233"/>
        <v>19950</v>
      </c>
      <c r="CM6145" s="26"/>
      <c r="CR6145" s="26" t="str">
        <f t="shared" si="234"/>
        <v>('다함 약국', '720-28-01975', '', '8806538060217', '테글리정20mg', 19950, '2025-03-01'),</v>
      </c>
    </row>
    <row r="6146" spans="79:96" x14ac:dyDescent="0.25">
      <c r="CA6146" s="29">
        <v>6143</v>
      </c>
      <c r="CB6146" s="50"/>
      <c r="CC6146" s="55" t="s">
        <v>9173</v>
      </c>
      <c r="CD6146" s="31" t="s">
        <v>9174</v>
      </c>
      <c r="CE6146" s="55"/>
      <c r="CF6146" s="32" t="s">
        <v>2151</v>
      </c>
      <c r="CG6146" s="33" t="s">
        <v>61</v>
      </c>
      <c r="CH6146" s="34">
        <v>103000</v>
      </c>
      <c r="CI6146" s="35">
        <v>45717</v>
      </c>
      <c r="CJ6146" s="35"/>
      <c r="CK6146" s="36">
        <v>206000</v>
      </c>
      <c r="CL6146" s="26">
        <f t="shared" si="233"/>
        <v>103000</v>
      </c>
      <c r="CM6146" s="26"/>
      <c r="CR6146" s="26" t="str">
        <f t="shared" si="234"/>
        <v>('뉴프라자약국', '798-08-02800', '', '8806538000220', '가모피드정 5mg', 103000, '2025-03-01'),</v>
      </c>
    </row>
    <row r="6147" spans="79:96" x14ac:dyDescent="0.25">
      <c r="CA6147" s="29">
        <v>6144</v>
      </c>
      <c r="CB6147" s="50"/>
      <c r="CC6147" s="55" t="s">
        <v>9173</v>
      </c>
      <c r="CD6147" s="31" t="s">
        <v>9174</v>
      </c>
      <c r="CE6147" s="55"/>
      <c r="CF6147" s="32" t="s">
        <v>2151</v>
      </c>
      <c r="CG6147" s="33" t="s">
        <v>61</v>
      </c>
      <c r="CH6147" s="34">
        <v>25750</v>
      </c>
      <c r="CI6147" s="35">
        <v>45717</v>
      </c>
      <c r="CJ6147" s="35"/>
      <c r="CK6147" s="36">
        <v>51500</v>
      </c>
      <c r="CL6147" s="26">
        <f t="shared" si="233"/>
        <v>25750</v>
      </c>
      <c r="CM6147" s="26"/>
      <c r="CR6147" s="26" t="str">
        <f t="shared" si="234"/>
        <v>('뉴프라자약국', '798-08-02800', '', '8806538000220', '가모피드정 5mg', 25750, '2025-03-01'),</v>
      </c>
    </row>
    <row r="6148" spans="79:96" x14ac:dyDescent="0.25">
      <c r="CA6148" s="29">
        <v>6145</v>
      </c>
      <c r="CB6148" s="50"/>
      <c r="CC6148" s="55" t="s">
        <v>9166</v>
      </c>
      <c r="CD6148" s="31" t="s">
        <v>9167</v>
      </c>
      <c r="CE6148" s="55"/>
      <c r="CF6148" s="32" t="s">
        <v>2151</v>
      </c>
      <c r="CG6148" s="33" t="s">
        <v>61</v>
      </c>
      <c r="CH6148" s="34">
        <v>25750</v>
      </c>
      <c r="CI6148" s="35">
        <v>45717</v>
      </c>
      <c r="CJ6148" s="35"/>
      <c r="CK6148" s="36">
        <v>51500</v>
      </c>
      <c r="CL6148" s="26">
        <f t="shared" si="233"/>
        <v>25750</v>
      </c>
      <c r="CM6148" s="26"/>
      <c r="CR6148" s="26" t="str">
        <f t="shared" si="234"/>
        <v>('건강약국(오창)', '317-05-25224', '', '8806538000220', '가모피드정 5mg', 25750, '2025-03-01'),</v>
      </c>
    </row>
    <row r="6149" spans="79:96" x14ac:dyDescent="0.25">
      <c r="CA6149" s="29">
        <v>6146</v>
      </c>
      <c r="CB6149" s="50"/>
      <c r="CC6149" s="55" t="s">
        <v>9184</v>
      </c>
      <c r="CD6149" s="31" t="s">
        <v>9185</v>
      </c>
      <c r="CE6149" s="55"/>
      <c r="CF6149" s="32" t="s">
        <v>2151</v>
      </c>
      <c r="CG6149" s="33" t="s">
        <v>61</v>
      </c>
      <c r="CH6149" s="34">
        <v>77250</v>
      </c>
      <c r="CI6149" s="35">
        <v>45717</v>
      </c>
      <c r="CJ6149" s="35"/>
      <c r="CK6149" s="36">
        <v>154500</v>
      </c>
      <c r="CL6149" s="26">
        <f t="shared" ref="CL6149:CL6212" si="235">IFERROR(CK6149/2,"")</f>
        <v>77250</v>
      </c>
      <c r="CM6149" s="26"/>
      <c r="CR6149" s="26" t="str">
        <f t="shared" ref="CR6149:CR6212" si="236">IFERROR("('"&amp;CC6149&amp;"', '"&amp;CD6149&amp;"', '"&amp;CE6149&amp;"', '"&amp;CF6149&amp;"', '"&amp;CG6149&amp;"', "&amp;CH6149&amp;", '"&amp;TEXT(CI6149,"YYYY-MM-DD")&amp;"'),","")</f>
        <v>('휴메디 병원', '822-98-01648', '', '8806538000220', '가모피드정 5mg', 77250, '2025-03-01'),</v>
      </c>
    </row>
    <row r="6150" spans="79:96" x14ac:dyDescent="0.25">
      <c r="CA6150" s="29">
        <v>6147</v>
      </c>
      <c r="CB6150" s="50"/>
      <c r="CC6150" s="55" t="s">
        <v>9166</v>
      </c>
      <c r="CD6150" s="31" t="s">
        <v>9167</v>
      </c>
      <c r="CE6150" s="55"/>
      <c r="CF6150" s="32" t="s">
        <v>824</v>
      </c>
      <c r="CG6150" s="33" t="s">
        <v>140</v>
      </c>
      <c r="CH6150" s="34">
        <v>143750</v>
      </c>
      <c r="CI6150" s="35">
        <v>45717</v>
      </c>
      <c r="CJ6150" s="35"/>
      <c r="CK6150" s="36">
        <v>287500</v>
      </c>
      <c r="CL6150" s="26">
        <f t="shared" si="235"/>
        <v>143750</v>
      </c>
      <c r="CM6150" s="26"/>
      <c r="CR6150" s="26" t="str">
        <f t="shared" si="236"/>
        <v>('건강약국(오창)', '317-05-25224', '', '8806538000626', '그리펜-에스정 300mg', 143750, '2025-03-01'),</v>
      </c>
    </row>
    <row r="6151" spans="79:96" x14ac:dyDescent="0.25">
      <c r="CA6151" s="29">
        <v>6148</v>
      </c>
      <c r="CB6151" s="50"/>
      <c r="CC6151" s="55" t="s">
        <v>9173</v>
      </c>
      <c r="CD6151" s="31" t="s">
        <v>9174</v>
      </c>
      <c r="CE6151" s="55"/>
      <c r="CF6151" s="32" t="s">
        <v>1638</v>
      </c>
      <c r="CG6151" s="33" t="s">
        <v>376</v>
      </c>
      <c r="CH6151" s="34">
        <v>90000</v>
      </c>
      <c r="CI6151" s="35">
        <v>45717</v>
      </c>
      <c r="CJ6151" s="35"/>
      <c r="CK6151" s="36">
        <v>180000</v>
      </c>
      <c r="CL6151" s="26">
        <f t="shared" si="235"/>
        <v>90000</v>
      </c>
      <c r="CM6151" s="26"/>
      <c r="CR6151" s="26" t="str">
        <f t="shared" si="236"/>
        <v>('뉴프라자약국', '798-08-02800', '', '8806538053615', '네오스타정40/5mg', 90000, '2025-03-01'),</v>
      </c>
    </row>
    <row r="6152" spans="79:96" x14ac:dyDescent="0.25">
      <c r="CA6152" s="29">
        <v>6149</v>
      </c>
      <c r="CB6152" s="50"/>
      <c r="CC6152" s="55" t="s">
        <v>9178</v>
      </c>
      <c r="CD6152" s="31" t="s">
        <v>9179</v>
      </c>
      <c r="CE6152" s="55"/>
      <c r="CF6152" s="32" t="s">
        <v>1638</v>
      </c>
      <c r="CG6152" s="33" t="s">
        <v>376</v>
      </c>
      <c r="CH6152" s="34">
        <v>54000</v>
      </c>
      <c r="CI6152" s="35">
        <v>45689</v>
      </c>
      <c r="CJ6152" s="35"/>
      <c r="CK6152" s="36">
        <v>108000</v>
      </c>
      <c r="CL6152" s="26">
        <f t="shared" si="235"/>
        <v>54000</v>
      </c>
      <c r="CM6152" s="26"/>
      <c r="CR6152" s="26" t="str">
        <f t="shared" si="236"/>
        <v>('다함 약국', '720-28-01975', '', '8806538053615', '네오스타정40/5mg', 54000, '2025-02-01'),</v>
      </c>
    </row>
    <row r="6153" spans="79:96" x14ac:dyDescent="0.25">
      <c r="CA6153" s="29">
        <v>6150</v>
      </c>
      <c r="CB6153" s="50"/>
      <c r="CC6153" s="55" t="s">
        <v>9208</v>
      </c>
      <c r="CD6153" s="31" t="s">
        <v>9209</v>
      </c>
      <c r="CE6153" s="55"/>
      <c r="CF6153" s="32" t="s">
        <v>3963</v>
      </c>
      <c r="CG6153" s="33" t="s">
        <v>1444</v>
      </c>
      <c r="CH6153" s="34">
        <v>292500</v>
      </c>
      <c r="CI6153" s="35">
        <v>45658</v>
      </c>
      <c r="CJ6153" s="35"/>
      <c r="CK6153" s="36">
        <v>585000</v>
      </c>
      <c r="CL6153" s="26">
        <f t="shared" si="235"/>
        <v>292500</v>
      </c>
      <c r="CM6153" s="26"/>
      <c r="CR6153" s="26" t="str">
        <f t="shared" si="236"/>
        <v>('플러스온누리약국', '681-04-02988', '', '8806538053929', '엘도네오캡슐', 292500, '2025-01-01'),</v>
      </c>
    </row>
    <row r="6154" spans="79:96" x14ac:dyDescent="0.25">
      <c r="CA6154" s="29">
        <v>6151</v>
      </c>
      <c r="CB6154" s="50"/>
      <c r="CC6154" s="55" t="s">
        <v>1626</v>
      </c>
      <c r="CD6154" s="31" t="s">
        <v>7437</v>
      </c>
      <c r="CE6154" s="55"/>
      <c r="CF6154" s="32" t="s">
        <v>1712</v>
      </c>
      <c r="CG6154" s="33" t="s">
        <v>1081</v>
      </c>
      <c r="CH6154" s="34">
        <v>342450</v>
      </c>
      <c r="CI6154" s="35">
        <v>45717</v>
      </c>
      <c r="CJ6154" s="35"/>
      <c r="CK6154" s="36">
        <v>684900</v>
      </c>
      <c r="CL6154" s="26">
        <f t="shared" si="235"/>
        <v>342450</v>
      </c>
      <c r="CM6154" s="26"/>
      <c r="CR6154" s="26" t="str">
        <f t="shared" si="236"/>
        <v>('건강약국', '109-04-93162', '', '8806538058221', '로타젯정10/5mg', 342450, '2025-03-01'),</v>
      </c>
    </row>
    <row r="6155" spans="79:96" x14ac:dyDescent="0.25">
      <c r="CA6155" s="29">
        <v>6152</v>
      </c>
      <c r="CB6155" s="50"/>
      <c r="CC6155" s="55" t="s">
        <v>9173</v>
      </c>
      <c r="CD6155" s="31" t="s">
        <v>9174</v>
      </c>
      <c r="CE6155" s="55"/>
      <c r="CF6155" s="32" t="s">
        <v>3525</v>
      </c>
      <c r="CG6155" s="33" t="s">
        <v>1845</v>
      </c>
      <c r="CH6155" s="34">
        <v>76800</v>
      </c>
      <c r="CI6155" s="35">
        <v>45717</v>
      </c>
      <c r="CJ6155" s="35"/>
      <c r="CK6155" s="36">
        <v>153600</v>
      </c>
      <c r="CL6155" s="26">
        <f t="shared" si="235"/>
        <v>76800</v>
      </c>
      <c r="CM6155" s="26"/>
      <c r="CR6155" s="26" t="str">
        <f t="shared" si="236"/>
        <v>('뉴프라자약국', '798-08-02800', '', '8806538062624', '포시글리듀오서방정10/1000mg', 76800, '2025-03-01'),</v>
      </c>
    </row>
    <row r="6156" spans="79:96" x14ac:dyDescent="0.25">
      <c r="CA6156" s="29">
        <v>6153</v>
      </c>
      <c r="CB6156" s="50"/>
      <c r="CC6156" s="55" t="s">
        <v>9173</v>
      </c>
      <c r="CD6156" s="31" t="s">
        <v>9174</v>
      </c>
      <c r="CE6156" s="55"/>
      <c r="CF6156" s="32" t="s">
        <v>7270</v>
      </c>
      <c r="CG6156" s="33" t="s">
        <v>1856</v>
      </c>
      <c r="CH6156" s="34">
        <v>70950</v>
      </c>
      <c r="CI6156" s="35">
        <v>45717</v>
      </c>
      <c r="CJ6156" s="35"/>
      <c r="CK6156" s="36">
        <v>141900</v>
      </c>
      <c r="CL6156" s="26">
        <f t="shared" si="235"/>
        <v>70950</v>
      </c>
      <c r="CM6156" s="26"/>
      <c r="CR6156" s="26" t="str">
        <f t="shared" si="236"/>
        <v>('뉴프라자약국', '798-08-02800', '', '8806538062723', '포시글리듀오서방정10/500mg', 70950, '2025-03-01'),</v>
      </c>
    </row>
    <row r="6157" spans="79:96" x14ac:dyDescent="0.25">
      <c r="CA6157" s="29">
        <v>6154</v>
      </c>
      <c r="CB6157" s="50"/>
      <c r="CC6157" s="55" t="s">
        <v>9195</v>
      </c>
      <c r="CD6157" s="31" t="s">
        <v>9196</v>
      </c>
      <c r="CE6157" s="55"/>
      <c r="CF6157" s="32" t="s">
        <v>945</v>
      </c>
      <c r="CG6157" s="33" t="s">
        <v>946</v>
      </c>
      <c r="CH6157" s="34">
        <v>28750</v>
      </c>
      <c r="CI6157" s="35">
        <v>45717</v>
      </c>
      <c r="CJ6157" s="35"/>
      <c r="CK6157" s="36">
        <v>57500</v>
      </c>
      <c r="CL6157" s="26">
        <f t="shared" si="235"/>
        <v>28750</v>
      </c>
      <c r="CM6157" s="26"/>
      <c r="CR6157" s="26" t="str">
        <f t="shared" si="236"/>
        <v>('동한당약국', '127-47-31180', '', '8806538021133', '에페릭스정', 28750, '2025-03-01'),</v>
      </c>
    </row>
    <row r="6158" spans="79:96" x14ac:dyDescent="0.25">
      <c r="CA6158" s="29">
        <v>6155</v>
      </c>
      <c r="CB6158" s="50"/>
      <c r="CC6158" s="55" t="s">
        <v>9180</v>
      </c>
      <c r="CD6158" s="31" t="s">
        <v>9181</v>
      </c>
      <c r="CE6158" s="55"/>
      <c r="CF6158" s="32" t="s">
        <v>2027</v>
      </c>
      <c r="CG6158" s="33" t="s">
        <v>1080</v>
      </c>
      <c r="CH6158" s="34">
        <v>48150</v>
      </c>
      <c r="CI6158" s="35">
        <v>45717</v>
      </c>
      <c r="CJ6158" s="35"/>
      <c r="CK6158" s="36">
        <v>96300</v>
      </c>
      <c r="CL6158" s="26">
        <f t="shared" si="235"/>
        <v>48150</v>
      </c>
      <c r="CM6158" s="26"/>
      <c r="CR6158" s="26" t="str">
        <f t="shared" si="236"/>
        <v>('원약국(오송)', '704-32-00379', '', '8806538021331', '엑세트라세미정', 48150, '2025-03-01'),</v>
      </c>
    </row>
    <row r="6159" spans="79:96" x14ac:dyDescent="0.25">
      <c r="CA6159" s="29">
        <v>6156</v>
      </c>
      <c r="CB6159" s="50"/>
      <c r="CC6159" s="55" t="s">
        <v>3207</v>
      </c>
      <c r="CD6159" s="31" t="s">
        <v>3208</v>
      </c>
      <c r="CE6159" s="55"/>
      <c r="CF6159" s="32" t="s">
        <v>976</v>
      </c>
      <c r="CG6159" s="33" t="s">
        <v>977</v>
      </c>
      <c r="CH6159" s="34">
        <v>48600</v>
      </c>
      <c r="CI6159" s="35">
        <v>45717</v>
      </c>
      <c r="CJ6159" s="35"/>
      <c r="CK6159" s="36">
        <v>97200</v>
      </c>
      <c r="CL6159" s="26">
        <f t="shared" si="235"/>
        <v>48600</v>
      </c>
      <c r="CM6159" s="26"/>
      <c r="CR6159" s="26" t="str">
        <f t="shared" si="236"/>
        <v>('녹십자약국(김제)', '403-09-53688', '', '8806538021430', '엑세트라정', 48600, '2025-03-01'),</v>
      </c>
    </row>
    <row r="6160" spans="79:96" x14ac:dyDescent="0.25">
      <c r="CA6160" s="29">
        <v>6157</v>
      </c>
      <c r="CB6160" s="50"/>
      <c r="CC6160" s="55" t="s">
        <v>3207</v>
      </c>
      <c r="CD6160" s="31" t="s">
        <v>3208</v>
      </c>
      <c r="CE6160" s="55"/>
      <c r="CF6160" s="32" t="s">
        <v>3072</v>
      </c>
      <c r="CG6160" s="33" t="s">
        <v>3073</v>
      </c>
      <c r="CH6160" s="34">
        <v>67500</v>
      </c>
      <c r="CI6160" s="35">
        <v>45717</v>
      </c>
      <c r="CJ6160" s="35"/>
      <c r="CK6160" s="36">
        <v>135000</v>
      </c>
      <c r="CL6160" s="26">
        <f t="shared" si="235"/>
        <v>67500</v>
      </c>
      <c r="CM6160" s="26"/>
      <c r="CR6160" s="26" t="str">
        <f t="shared" si="236"/>
        <v>('녹십자약국(김제)', '403-09-53688', '', '8806538021614', '엑시캄캡슐 7.5mg', 67500, '2025-03-01'),</v>
      </c>
    </row>
    <row r="6161" spans="79:96" x14ac:dyDescent="0.25">
      <c r="CA6161" s="29">
        <v>6158</v>
      </c>
      <c r="CB6161" s="50"/>
      <c r="CC6161" s="55" t="s">
        <v>9178</v>
      </c>
      <c r="CD6161" s="31" t="s">
        <v>9179</v>
      </c>
      <c r="CE6161" s="55"/>
      <c r="CF6161" s="32" t="s">
        <v>3957</v>
      </c>
      <c r="CG6161" s="33" t="s">
        <v>647</v>
      </c>
      <c r="CH6161" s="34">
        <v>19245</v>
      </c>
      <c r="CI6161" s="35">
        <v>45689</v>
      </c>
      <c r="CJ6161" s="35"/>
      <c r="CK6161" s="36">
        <v>38490</v>
      </c>
      <c r="CL6161" s="26">
        <f t="shared" si="235"/>
        <v>19245</v>
      </c>
      <c r="CM6161" s="26"/>
      <c r="CR6161" s="26" t="str">
        <f t="shared" si="236"/>
        <v>('다함 약국', '720-28-01975', '', '8806538048529', '디누보패취5', 19245, '2025-02-01'),</v>
      </c>
    </row>
    <row r="6162" spans="79:96" x14ac:dyDescent="0.25">
      <c r="CA6162" s="29">
        <v>6159</v>
      </c>
      <c r="CB6162" s="50"/>
      <c r="CC6162" s="55" t="s">
        <v>3207</v>
      </c>
      <c r="CD6162" s="31" t="s">
        <v>3208</v>
      </c>
      <c r="CE6162" s="55"/>
      <c r="CF6162" s="32" t="s">
        <v>244</v>
      </c>
      <c r="CG6162" s="33" t="s">
        <v>245</v>
      </c>
      <c r="CH6162" s="34">
        <v>52100</v>
      </c>
      <c r="CI6162" s="35">
        <v>45658</v>
      </c>
      <c r="CJ6162" s="35"/>
      <c r="CK6162" s="36">
        <v>104200</v>
      </c>
      <c r="CL6162" s="26">
        <f t="shared" si="235"/>
        <v>52100</v>
      </c>
      <c r="CM6162" s="26"/>
      <c r="CR6162" s="26" t="str">
        <f t="shared" si="236"/>
        <v>('녹십자약국(김제)', '403-09-53688', '', '8806538052526', '셀코빅스캡슐 200mg', 52100, '2025-01-01'),</v>
      </c>
    </row>
    <row r="6163" spans="79:96" x14ac:dyDescent="0.25">
      <c r="CA6163" s="29">
        <v>6160</v>
      </c>
      <c r="CB6163" s="50"/>
      <c r="CC6163" s="55" t="s">
        <v>9178</v>
      </c>
      <c r="CD6163" s="31" t="s">
        <v>9179</v>
      </c>
      <c r="CE6163" s="55"/>
      <c r="CF6163" s="32" t="s">
        <v>1607</v>
      </c>
      <c r="CG6163" s="33" t="s">
        <v>414</v>
      </c>
      <c r="CH6163" s="34">
        <v>21750</v>
      </c>
      <c r="CI6163" s="35">
        <v>45717</v>
      </c>
      <c r="CJ6163" s="35"/>
      <c r="CK6163" s="36">
        <v>43500</v>
      </c>
      <c r="CL6163" s="26">
        <f t="shared" si="235"/>
        <v>21750</v>
      </c>
      <c r="CM6163" s="26"/>
      <c r="CR6163" s="26" t="str">
        <f t="shared" si="236"/>
        <v>('다함 약국', '720-28-01975', '', '8806538053516', '네오스타정80/5mg', 21750, '2025-03-01'),</v>
      </c>
    </row>
    <row r="6164" spans="79:96" x14ac:dyDescent="0.25">
      <c r="CA6164" s="29">
        <v>6161</v>
      </c>
      <c r="CB6164" s="50"/>
      <c r="CC6164" s="55" t="s">
        <v>9178</v>
      </c>
      <c r="CD6164" s="31" t="s">
        <v>9179</v>
      </c>
      <c r="CE6164" s="55"/>
      <c r="CF6164" s="32" t="s">
        <v>1638</v>
      </c>
      <c r="CG6164" s="33" t="s">
        <v>376</v>
      </c>
      <c r="CH6164" s="34">
        <v>90000</v>
      </c>
      <c r="CI6164" s="35">
        <v>45717</v>
      </c>
      <c r="CJ6164" s="35"/>
      <c r="CK6164" s="36">
        <v>180000</v>
      </c>
      <c r="CL6164" s="26">
        <f t="shared" si="235"/>
        <v>90000</v>
      </c>
      <c r="CM6164" s="26"/>
      <c r="CR6164" s="26" t="str">
        <f t="shared" si="236"/>
        <v>('다함 약국', '720-28-01975', '', '8806538053615', '네오스타정40/5mg', 90000, '2025-03-01'),</v>
      </c>
    </row>
    <row r="6165" spans="79:96" x14ac:dyDescent="0.25">
      <c r="CA6165" s="29">
        <v>6162</v>
      </c>
      <c r="CB6165" s="50"/>
      <c r="CC6165" s="55" t="s">
        <v>9175</v>
      </c>
      <c r="CD6165" s="31" t="s">
        <v>3599</v>
      </c>
      <c r="CE6165" s="55"/>
      <c r="CF6165" s="32" t="s">
        <v>2352</v>
      </c>
      <c r="CG6165" s="33" t="s">
        <v>1451</v>
      </c>
      <c r="CH6165" s="34">
        <v>45405</v>
      </c>
      <c r="CI6165" s="35">
        <v>45717</v>
      </c>
      <c r="CJ6165" s="35"/>
      <c r="CK6165" s="36">
        <v>90810</v>
      </c>
      <c r="CL6165" s="26">
        <f t="shared" si="235"/>
        <v>45405</v>
      </c>
      <c r="CM6165" s="26"/>
      <c r="CR6165" s="26" t="str">
        <f t="shared" si="236"/>
        <v>('광릉내열린약국', '124-43-71642', '', '8806538054513', '안플업서방정 300mg', 45405, '2025-03-01'),</v>
      </c>
    </row>
    <row r="6166" spans="79:96" x14ac:dyDescent="0.25">
      <c r="CA6166" s="29">
        <v>6163</v>
      </c>
      <c r="CB6166" s="50"/>
      <c r="CC6166" s="55" t="s">
        <v>9191</v>
      </c>
      <c r="CD6166" s="31" t="s">
        <v>9192</v>
      </c>
      <c r="CE6166" s="55"/>
      <c r="CF6166" s="32" t="s">
        <v>1077</v>
      </c>
      <c r="CG6166" s="33" t="s">
        <v>1078</v>
      </c>
      <c r="CH6166" s="34">
        <v>27500</v>
      </c>
      <c r="CI6166" s="35">
        <v>45717</v>
      </c>
      <c r="CJ6166" s="35"/>
      <c r="CK6166" s="36">
        <v>55000</v>
      </c>
      <c r="CL6166" s="26">
        <f t="shared" si="235"/>
        <v>27500</v>
      </c>
      <c r="CM6166" s="26"/>
      <c r="CR6166" s="26" t="str">
        <f t="shared" si="236"/>
        <v>('효약국', '140-09-36639', '', '8806538056425', '프로나지액 25mL', 27500, '2025-03-01'),</v>
      </c>
    </row>
    <row r="6167" spans="79:96" x14ac:dyDescent="0.25">
      <c r="CA6167" s="29">
        <v>6164</v>
      </c>
      <c r="CB6167" s="50"/>
      <c r="CC6167" s="55" t="s">
        <v>9178</v>
      </c>
      <c r="CD6167" s="31" t="s">
        <v>9179</v>
      </c>
      <c r="CE6167" s="55"/>
      <c r="CF6167" s="32" t="s">
        <v>1712</v>
      </c>
      <c r="CG6167" s="33" t="s">
        <v>1081</v>
      </c>
      <c r="CH6167" s="34">
        <v>57075</v>
      </c>
      <c r="CI6167" s="35">
        <v>45717</v>
      </c>
      <c r="CJ6167" s="35"/>
      <c r="CK6167" s="36">
        <v>114150</v>
      </c>
      <c r="CL6167" s="26">
        <f t="shared" si="235"/>
        <v>57075</v>
      </c>
      <c r="CM6167" s="26"/>
      <c r="CR6167" s="26" t="str">
        <f t="shared" si="236"/>
        <v>('다함 약국', '720-28-01975', '', '8806538058221', '로타젯정10/5mg', 57075, '2025-03-01'),</v>
      </c>
    </row>
    <row r="6168" spans="79:96" x14ac:dyDescent="0.25">
      <c r="CA6168" s="29">
        <v>6165</v>
      </c>
      <c r="CB6168" s="50"/>
      <c r="CC6168" s="55" t="s">
        <v>9173</v>
      </c>
      <c r="CD6168" s="31" t="s">
        <v>9174</v>
      </c>
      <c r="CE6168" s="55"/>
      <c r="CF6168" s="32" t="s">
        <v>2369</v>
      </c>
      <c r="CG6168" s="33" t="s">
        <v>1146</v>
      </c>
      <c r="CH6168" s="34">
        <v>95550</v>
      </c>
      <c r="CI6168" s="35">
        <v>45717</v>
      </c>
      <c r="CJ6168" s="35"/>
      <c r="CK6168" s="36">
        <v>191100</v>
      </c>
      <c r="CL6168" s="26">
        <f t="shared" si="235"/>
        <v>95550</v>
      </c>
      <c r="CM6168" s="26"/>
      <c r="CR6168" s="26" t="str">
        <f t="shared" si="236"/>
        <v>('뉴프라자약국', '798-08-02800', '', '8806538059013', '리피젯정10/10mg', 95550, '2025-03-01'),</v>
      </c>
    </row>
    <row r="6169" spans="79:96" x14ac:dyDescent="0.25">
      <c r="CA6169" s="29">
        <v>6166</v>
      </c>
      <c r="CB6169" s="50"/>
      <c r="CC6169" s="55" t="s">
        <v>3207</v>
      </c>
      <c r="CD6169" s="31" t="s">
        <v>3208</v>
      </c>
      <c r="CE6169" s="55"/>
      <c r="CF6169" s="32" t="s">
        <v>2369</v>
      </c>
      <c r="CG6169" s="33" t="s">
        <v>1146</v>
      </c>
      <c r="CH6169" s="34">
        <v>143325</v>
      </c>
      <c r="CI6169" s="35">
        <v>45717</v>
      </c>
      <c r="CJ6169" s="35"/>
      <c r="CK6169" s="36">
        <v>286650</v>
      </c>
      <c r="CL6169" s="26">
        <f t="shared" si="235"/>
        <v>143325</v>
      </c>
      <c r="CM6169" s="26"/>
      <c r="CR6169" s="26" t="str">
        <f t="shared" si="236"/>
        <v>('녹십자약국(김제)', '403-09-53688', '', '8806538059013', '리피젯정10/10mg', 143325, '2025-03-01'),</v>
      </c>
    </row>
    <row r="6170" spans="79:96" x14ac:dyDescent="0.25">
      <c r="CA6170" s="29">
        <v>6167</v>
      </c>
      <c r="CB6170" s="50"/>
      <c r="CC6170" s="55" t="s">
        <v>9178</v>
      </c>
      <c r="CD6170" s="31" t="s">
        <v>9179</v>
      </c>
      <c r="CE6170" s="55"/>
      <c r="CF6170" s="32" t="s">
        <v>1775</v>
      </c>
      <c r="CG6170" s="33" t="s">
        <v>1549</v>
      </c>
      <c r="CH6170" s="34">
        <v>19950</v>
      </c>
      <c r="CI6170" s="35">
        <v>45689</v>
      </c>
      <c r="CJ6170" s="35"/>
      <c r="CK6170" s="36">
        <v>39900</v>
      </c>
      <c r="CL6170" s="26">
        <f t="shared" si="235"/>
        <v>19950</v>
      </c>
      <c r="CM6170" s="26"/>
      <c r="CR6170" s="26" t="str">
        <f t="shared" si="236"/>
        <v>('다함 약국', '720-28-01975', '', '8806538060316', '테글리엠서방정20/1000mg', 19950, '2025-02-01'),</v>
      </c>
    </row>
    <row r="6171" spans="79:96" x14ac:dyDescent="0.25">
      <c r="CA6171" s="29">
        <v>6168</v>
      </c>
      <c r="CB6171" s="50"/>
      <c r="CC6171" s="55" t="s">
        <v>9178</v>
      </c>
      <c r="CD6171" s="31" t="s">
        <v>9179</v>
      </c>
      <c r="CE6171" s="55"/>
      <c r="CF6171" s="32" t="s">
        <v>2151</v>
      </c>
      <c r="CG6171" s="33" t="s">
        <v>61</v>
      </c>
      <c r="CH6171" s="34">
        <v>77250</v>
      </c>
      <c r="CI6171" s="35">
        <v>45658</v>
      </c>
      <c r="CJ6171" s="35"/>
      <c r="CK6171" s="36">
        <v>154500</v>
      </c>
      <c r="CL6171" s="26">
        <f t="shared" si="235"/>
        <v>77250</v>
      </c>
      <c r="CM6171" s="26"/>
      <c r="CR6171" s="26" t="str">
        <f t="shared" si="236"/>
        <v>('다함 약국', '720-28-01975', '', '8806538000220', '가모피드정 5mg', 77250, '2025-01-01'),</v>
      </c>
    </row>
    <row r="6172" spans="79:96" x14ac:dyDescent="0.25">
      <c r="CA6172" s="29">
        <v>6169</v>
      </c>
      <c r="CB6172" s="50"/>
      <c r="CC6172" s="55" t="s">
        <v>9203</v>
      </c>
      <c r="CD6172" s="31" t="s">
        <v>9204</v>
      </c>
      <c r="CE6172" s="55"/>
      <c r="CF6172" s="32" t="s">
        <v>824</v>
      </c>
      <c r="CG6172" s="33" t="s">
        <v>140</v>
      </c>
      <c r="CH6172" s="34">
        <v>172500</v>
      </c>
      <c r="CI6172" s="35">
        <v>45717</v>
      </c>
      <c r="CJ6172" s="35"/>
      <c r="CK6172" s="36">
        <v>345000</v>
      </c>
      <c r="CL6172" s="26">
        <f t="shared" si="235"/>
        <v>172500</v>
      </c>
      <c r="CM6172" s="26"/>
      <c r="CR6172" s="26" t="str">
        <f t="shared" si="236"/>
        <v>('레이크온누리약국', '887-37-00776', '', '8806538000626', '그리펜-에스정 300mg', 172500, '2025-03-01'),</v>
      </c>
    </row>
    <row r="6173" spans="79:96" x14ac:dyDescent="0.25">
      <c r="CA6173" s="29">
        <v>6170</v>
      </c>
      <c r="CB6173" s="50"/>
      <c r="CC6173" s="55" t="s">
        <v>9143</v>
      </c>
      <c r="CD6173" s="31" t="s">
        <v>3623</v>
      </c>
      <c r="CE6173" s="55"/>
      <c r="CF6173" s="32" t="s">
        <v>3493</v>
      </c>
      <c r="CG6173" s="33" t="s">
        <v>459</v>
      </c>
      <c r="CH6173" s="34">
        <v>257500</v>
      </c>
      <c r="CI6173" s="35">
        <v>45717</v>
      </c>
      <c r="CJ6173" s="35"/>
      <c r="CK6173" s="36">
        <v>515000</v>
      </c>
      <c r="CL6173" s="26">
        <f t="shared" si="235"/>
        <v>257500</v>
      </c>
      <c r="CM6173" s="26"/>
      <c r="CR6173" s="26" t="str">
        <f t="shared" si="236"/>
        <v>('대학약국', '134-02-88832', '', '8806538003221', '레바드린정 100mg', 257500, '2025-03-01'),</v>
      </c>
    </row>
    <row r="6174" spans="79:96" x14ac:dyDescent="0.25">
      <c r="CA6174" s="29">
        <v>6171</v>
      </c>
      <c r="CB6174" s="50"/>
      <c r="CC6174" s="55" t="s">
        <v>1208</v>
      </c>
      <c r="CD6174" s="31" t="s">
        <v>9165</v>
      </c>
      <c r="CE6174" s="55"/>
      <c r="CF6174" s="32" t="s">
        <v>3493</v>
      </c>
      <c r="CG6174" s="33" t="s">
        <v>459</v>
      </c>
      <c r="CH6174" s="34">
        <v>25750</v>
      </c>
      <c r="CI6174" s="35">
        <v>45717</v>
      </c>
      <c r="CJ6174" s="35"/>
      <c r="CK6174" s="36">
        <v>51500</v>
      </c>
      <c r="CL6174" s="26">
        <f t="shared" si="235"/>
        <v>25750</v>
      </c>
      <c r="CM6174" s="26"/>
      <c r="CR6174" s="26" t="str">
        <f t="shared" si="236"/>
        <v>('굿모닝약국', '134-09-40161', '', '8806538003221', '레바드린정 100mg', 25750, '2025-03-01'),</v>
      </c>
    </row>
    <row r="6175" spans="79:96" x14ac:dyDescent="0.25">
      <c r="CA6175" s="29">
        <v>6172</v>
      </c>
      <c r="CB6175" s="50"/>
      <c r="CC6175" s="55" t="s">
        <v>9178</v>
      </c>
      <c r="CD6175" s="31" t="s">
        <v>9179</v>
      </c>
      <c r="CE6175" s="55"/>
      <c r="CF6175" s="32" t="s">
        <v>1283</v>
      </c>
      <c r="CG6175" s="33" t="s">
        <v>587</v>
      </c>
      <c r="CH6175" s="34">
        <v>7000</v>
      </c>
      <c r="CI6175" s="35">
        <v>45717</v>
      </c>
      <c r="CJ6175" s="35"/>
      <c r="CK6175" s="36">
        <v>14000</v>
      </c>
      <c r="CL6175" s="26">
        <f t="shared" si="235"/>
        <v>7000</v>
      </c>
      <c r="CM6175" s="26"/>
      <c r="CR6175" s="26" t="str">
        <f t="shared" si="236"/>
        <v>('다함 약국', '720-28-01975', '', '8806538005836', '메토르민정', 7000, '2025-03-01'),</v>
      </c>
    </row>
    <row r="6176" spans="79:96" x14ac:dyDescent="0.25">
      <c r="CA6176" s="29">
        <v>6173</v>
      </c>
      <c r="CB6176" s="50"/>
      <c r="CC6176" s="55" t="s">
        <v>9178</v>
      </c>
      <c r="CD6176" s="31" t="s">
        <v>9179</v>
      </c>
      <c r="CE6176" s="55"/>
      <c r="CF6176" s="32" t="s">
        <v>1686</v>
      </c>
      <c r="CG6176" s="33" t="s">
        <v>1033</v>
      </c>
      <c r="CH6176" s="34">
        <v>15945</v>
      </c>
      <c r="CI6176" s="35">
        <v>45717</v>
      </c>
      <c r="CJ6176" s="35"/>
      <c r="CK6176" s="36">
        <v>31890</v>
      </c>
      <c r="CL6176" s="26">
        <f t="shared" si="235"/>
        <v>15945</v>
      </c>
      <c r="CM6176" s="26"/>
      <c r="CR6176" s="26" t="str">
        <f t="shared" si="236"/>
        <v>('다함 약국', '720-28-01975', '', '8806538058122', '로타젯정10/10mg', 15945, '2025-03-01'),</v>
      </c>
    </row>
    <row r="6177" spans="79:96" x14ac:dyDescent="0.25">
      <c r="CA6177" s="29">
        <v>6174</v>
      </c>
      <c r="CB6177" s="50"/>
      <c r="CC6177" s="55" t="s">
        <v>9143</v>
      </c>
      <c r="CD6177" s="31" t="s">
        <v>3623</v>
      </c>
      <c r="CE6177" s="55"/>
      <c r="CF6177" s="32" t="s">
        <v>1749</v>
      </c>
      <c r="CG6177" s="33" t="s">
        <v>1528</v>
      </c>
      <c r="CH6177" s="34">
        <v>50100</v>
      </c>
      <c r="CI6177" s="35">
        <v>45717</v>
      </c>
      <c r="CJ6177" s="35"/>
      <c r="CK6177" s="36">
        <v>100200</v>
      </c>
      <c r="CL6177" s="26">
        <f t="shared" si="235"/>
        <v>50100</v>
      </c>
      <c r="CM6177" s="26"/>
      <c r="CR6177" s="26" t="str">
        <f t="shared" si="236"/>
        <v>('대학약국', '134-02-88832', '', '8806538060118', '테글리엠서방정10/500mg', 50100, '2025-03-01'),</v>
      </c>
    </row>
    <row r="6178" spans="79:96" x14ac:dyDescent="0.25">
      <c r="CA6178" s="29">
        <v>6175</v>
      </c>
      <c r="CB6178" s="50"/>
      <c r="CC6178" s="55" t="s">
        <v>9178</v>
      </c>
      <c r="CD6178" s="31" t="s">
        <v>9179</v>
      </c>
      <c r="CE6178" s="55"/>
      <c r="CF6178" s="32" t="s">
        <v>1768</v>
      </c>
      <c r="CG6178" s="33" t="s">
        <v>1537</v>
      </c>
      <c r="CH6178" s="34">
        <v>9975</v>
      </c>
      <c r="CI6178" s="35">
        <v>45717</v>
      </c>
      <c r="CJ6178" s="35"/>
      <c r="CK6178" s="36">
        <v>19950</v>
      </c>
      <c r="CL6178" s="26">
        <f t="shared" si="235"/>
        <v>9975</v>
      </c>
      <c r="CM6178" s="26"/>
      <c r="CR6178" s="26" t="str">
        <f t="shared" si="236"/>
        <v>('다함 약국', '720-28-01975', '', '8806538060217', '테글리정20mg', 9975, '2025-03-01'),</v>
      </c>
    </row>
    <row r="6179" spans="79:96" x14ac:dyDescent="0.25">
      <c r="CA6179" s="29">
        <v>6176</v>
      </c>
      <c r="CB6179" s="50"/>
      <c r="CC6179" s="55" t="s">
        <v>9178</v>
      </c>
      <c r="CD6179" s="31" t="s">
        <v>9179</v>
      </c>
      <c r="CE6179" s="55"/>
      <c r="CF6179" s="32" t="s">
        <v>1775</v>
      </c>
      <c r="CG6179" s="33" t="s">
        <v>1549</v>
      </c>
      <c r="CH6179" s="34">
        <v>39900</v>
      </c>
      <c r="CI6179" s="35">
        <v>45689</v>
      </c>
      <c r="CJ6179" s="35"/>
      <c r="CK6179" s="36">
        <v>79800</v>
      </c>
      <c r="CL6179" s="26">
        <f t="shared" si="235"/>
        <v>39900</v>
      </c>
      <c r="CM6179" s="26"/>
      <c r="CR6179" s="26" t="str">
        <f t="shared" si="236"/>
        <v>('다함 약국', '720-28-01975', '', '8806538060316', '테글리엠서방정20/1000mg', 39900, '2025-02-01'),</v>
      </c>
    </row>
    <row r="6180" spans="79:96" x14ac:dyDescent="0.25">
      <c r="CA6180" s="29">
        <v>6177</v>
      </c>
      <c r="CB6180" s="50"/>
      <c r="CC6180" s="55" t="s">
        <v>1266</v>
      </c>
      <c r="CD6180" s="31" t="s">
        <v>5385</v>
      </c>
      <c r="CE6180" s="55"/>
      <c r="CF6180" s="32" t="s">
        <v>2228</v>
      </c>
      <c r="CG6180" s="33" t="s">
        <v>790</v>
      </c>
      <c r="CH6180" s="34">
        <v>290000</v>
      </c>
      <c r="CI6180" s="35">
        <v>45658</v>
      </c>
      <c r="CJ6180" s="35"/>
      <c r="CK6180" s="36">
        <v>580000</v>
      </c>
      <c r="CL6180" s="26">
        <f t="shared" si="235"/>
        <v>290000</v>
      </c>
      <c r="CM6180" s="26"/>
      <c r="CR6180" s="26" t="str">
        <f t="shared" si="236"/>
        <v>('하얀약국', '719-30-01565', '', '8806538013121', '신일슈도에페드린정 60mg', 290000, '2025-01-01'),</v>
      </c>
    </row>
    <row r="6181" spans="79:96" x14ac:dyDescent="0.25">
      <c r="CA6181" s="29">
        <v>6178</v>
      </c>
      <c r="CB6181" s="50"/>
      <c r="CC6181" s="55" t="s">
        <v>1266</v>
      </c>
      <c r="CD6181" s="31" t="s">
        <v>5385</v>
      </c>
      <c r="CE6181" s="55"/>
      <c r="CF6181" s="32" t="s">
        <v>9187</v>
      </c>
      <c r="CG6181" s="33" t="s">
        <v>2161</v>
      </c>
      <c r="CH6181" s="34">
        <v>46025</v>
      </c>
      <c r="CI6181" s="35">
        <v>45717</v>
      </c>
      <c r="CJ6181" s="35"/>
      <c r="CK6181" s="36">
        <v>92050</v>
      </c>
      <c r="CL6181" s="26">
        <f t="shared" si="235"/>
        <v>46025</v>
      </c>
      <c r="CM6181" s="26"/>
      <c r="CR6181" s="26" t="str">
        <f t="shared" si="236"/>
        <v>('하얀약국', '719-30-01565', '', '8806538044828', '브레톨패취 0.5mg', 46025, '2025-03-01'),</v>
      </c>
    </row>
    <row r="6182" spans="79:96" x14ac:dyDescent="0.25">
      <c r="CA6182" s="29">
        <v>6179</v>
      </c>
      <c r="CB6182" s="50"/>
      <c r="CC6182" s="55" t="s">
        <v>9184</v>
      </c>
      <c r="CD6182" s="31" t="s">
        <v>9185</v>
      </c>
      <c r="CE6182" s="55"/>
      <c r="CF6182" s="32" t="s">
        <v>2155</v>
      </c>
      <c r="CG6182" s="33" t="s">
        <v>589</v>
      </c>
      <c r="CH6182" s="34">
        <v>47580</v>
      </c>
      <c r="CI6182" s="35">
        <v>45717</v>
      </c>
      <c r="CJ6182" s="35"/>
      <c r="CK6182" s="36">
        <v>95160</v>
      </c>
      <c r="CL6182" s="26">
        <f t="shared" si="235"/>
        <v>47580</v>
      </c>
      <c r="CM6182" s="26"/>
      <c r="CR6182" s="26" t="str">
        <f t="shared" si="236"/>
        <v>('휴메디 병원', '822-98-01648', '', '8806538048628', '디누보패취10', 47580, '2025-03-01'),</v>
      </c>
    </row>
    <row r="6183" spans="79:96" x14ac:dyDescent="0.25">
      <c r="CA6183" s="29">
        <v>6180</v>
      </c>
      <c r="CB6183" s="50"/>
      <c r="CC6183" s="55" t="s">
        <v>9173</v>
      </c>
      <c r="CD6183" s="31" t="s">
        <v>9174</v>
      </c>
      <c r="CE6183" s="55"/>
      <c r="CF6183" s="32" t="s">
        <v>2363</v>
      </c>
      <c r="CG6183" s="33" t="s">
        <v>461</v>
      </c>
      <c r="CH6183" s="34">
        <v>54300</v>
      </c>
      <c r="CI6183" s="35">
        <v>45717</v>
      </c>
      <c r="CJ6183" s="35"/>
      <c r="CK6183" s="36">
        <v>108600</v>
      </c>
      <c r="CL6183" s="26">
        <f t="shared" si="235"/>
        <v>54300</v>
      </c>
      <c r="CM6183" s="26"/>
      <c r="CR6183" s="26" t="str">
        <f t="shared" si="236"/>
        <v>('뉴프라자약국', '798-08-02800', '', '8806538053325', '네오텔미정 40mg', 54300, '2025-03-01'),</v>
      </c>
    </row>
    <row r="6184" spans="79:96" x14ac:dyDescent="0.25">
      <c r="CA6184" s="29">
        <v>6181</v>
      </c>
      <c r="CB6184" s="50"/>
      <c r="CC6184" s="55" t="s">
        <v>9178</v>
      </c>
      <c r="CD6184" s="31" t="s">
        <v>9179</v>
      </c>
      <c r="CE6184" s="55"/>
      <c r="CF6184" s="32" t="s">
        <v>1607</v>
      </c>
      <c r="CG6184" s="33" t="s">
        <v>414</v>
      </c>
      <c r="CH6184" s="34">
        <v>21750</v>
      </c>
      <c r="CI6184" s="35">
        <v>45717</v>
      </c>
      <c r="CJ6184" s="35"/>
      <c r="CK6184" s="36">
        <v>43500</v>
      </c>
      <c r="CL6184" s="26">
        <f t="shared" si="235"/>
        <v>21750</v>
      </c>
      <c r="CM6184" s="26"/>
      <c r="CR6184" s="26" t="str">
        <f t="shared" si="236"/>
        <v>('다함 약국', '720-28-01975', '', '8806538053516', '네오스타정80/5mg', 21750, '2025-03-01'),</v>
      </c>
    </row>
    <row r="6185" spans="79:96" x14ac:dyDescent="0.25">
      <c r="CA6185" s="29">
        <v>6182</v>
      </c>
      <c r="CB6185" s="50"/>
      <c r="CC6185" s="55" t="s">
        <v>9173</v>
      </c>
      <c r="CD6185" s="31" t="s">
        <v>9174</v>
      </c>
      <c r="CE6185" s="55"/>
      <c r="CF6185" s="32" t="s">
        <v>1638</v>
      </c>
      <c r="CG6185" s="33" t="s">
        <v>376</v>
      </c>
      <c r="CH6185" s="34">
        <v>90000</v>
      </c>
      <c r="CI6185" s="35">
        <v>45717</v>
      </c>
      <c r="CJ6185" s="35"/>
      <c r="CK6185" s="36">
        <v>180000</v>
      </c>
      <c r="CL6185" s="26">
        <f t="shared" si="235"/>
        <v>90000</v>
      </c>
      <c r="CM6185" s="26"/>
      <c r="CR6185" s="26" t="str">
        <f t="shared" si="236"/>
        <v>('뉴프라자약국', '798-08-02800', '', '8806538053615', '네오스타정40/5mg', 90000, '2025-03-01'),</v>
      </c>
    </row>
    <row r="6186" spans="79:96" x14ac:dyDescent="0.25">
      <c r="CA6186" s="29">
        <v>6183</v>
      </c>
      <c r="CB6186" s="50"/>
      <c r="CC6186" s="55" t="s">
        <v>9184</v>
      </c>
      <c r="CD6186" s="31" t="s">
        <v>9185</v>
      </c>
      <c r="CE6186" s="55"/>
      <c r="CF6186" s="32" t="s">
        <v>1638</v>
      </c>
      <c r="CG6186" s="33" t="s">
        <v>376</v>
      </c>
      <c r="CH6186" s="34">
        <v>27000</v>
      </c>
      <c r="CI6186" s="35">
        <v>45717</v>
      </c>
      <c r="CJ6186" s="35"/>
      <c r="CK6186" s="36">
        <v>54000</v>
      </c>
      <c r="CL6186" s="26">
        <f t="shared" si="235"/>
        <v>27000</v>
      </c>
      <c r="CM6186" s="26"/>
      <c r="CR6186" s="26" t="str">
        <f t="shared" si="236"/>
        <v>('휴메디 병원', '822-98-01648', '', '8806538053615', '네오스타정40/5mg', 27000, '2025-03-01'),</v>
      </c>
    </row>
    <row r="6187" spans="79:96" x14ac:dyDescent="0.25">
      <c r="CA6187" s="29">
        <v>6184</v>
      </c>
      <c r="CB6187" s="50"/>
      <c r="CC6187" s="55" t="s">
        <v>9208</v>
      </c>
      <c r="CD6187" s="31" t="s">
        <v>9209</v>
      </c>
      <c r="CE6187" s="55"/>
      <c r="CF6187" s="32" t="s">
        <v>3963</v>
      </c>
      <c r="CG6187" s="33" t="s">
        <v>1444</v>
      </c>
      <c r="CH6187" s="34">
        <v>292500</v>
      </c>
      <c r="CI6187" s="35">
        <v>45717</v>
      </c>
      <c r="CJ6187" s="35"/>
      <c r="CK6187" s="36">
        <v>585000</v>
      </c>
      <c r="CL6187" s="26">
        <f t="shared" si="235"/>
        <v>292500</v>
      </c>
      <c r="CM6187" s="26"/>
      <c r="CR6187" s="26" t="str">
        <f t="shared" si="236"/>
        <v>('플러스온누리약국', '681-04-02988', '', '8806538053929', '엘도네오캡슐', 292500, '2025-03-01'),</v>
      </c>
    </row>
    <row r="6188" spans="79:96" x14ac:dyDescent="0.25">
      <c r="CA6188" s="29">
        <v>6185</v>
      </c>
      <c r="CB6188" s="50"/>
      <c r="CC6188" s="55" t="s">
        <v>1626</v>
      </c>
      <c r="CD6188" s="31" t="s">
        <v>7437</v>
      </c>
      <c r="CE6188" s="55"/>
      <c r="CF6188" s="32" t="s">
        <v>2151</v>
      </c>
      <c r="CG6188" s="33" t="s">
        <v>61</v>
      </c>
      <c r="CH6188" s="34">
        <v>77250</v>
      </c>
      <c r="CI6188" s="35">
        <v>45689</v>
      </c>
      <c r="CJ6188" s="35"/>
      <c r="CK6188" s="36">
        <v>154500</v>
      </c>
      <c r="CL6188" s="26">
        <f t="shared" si="235"/>
        <v>77250</v>
      </c>
      <c r="CM6188" s="26"/>
      <c r="CR6188" s="26" t="str">
        <f t="shared" si="236"/>
        <v>('건강약국', '109-04-93162', '', '8806538000220', '가모피드정 5mg', 77250, '2025-02-01'),</v>
      </c>
    </row>
    <row r="6189" spans="79:96" x14ac:dyDescent="0.25">
      <c r="CA6189" s="29">
        <v>6186</v>
      </c>
      <c r="CB6189" s="50"/>
      <c r="CC6189" s="55" t="s">
        <v>9205</v>
      </c>
      <c r="CD6189" s="31" t="s">
        <v>9206</v>
      </c>
      <c r="CE6189" s="55"/>
      <c r="CF6189" s="32" t="s">
        <v>824</v>
      </c>
      <c r="CG6189" s="33" t="s">
        <v>140</v>
      </c>
      <c r="CH6189" s="34">
        <v>57500</v>
      </c>
      <c r="CI6189" s="35">
        <v>45658</v>
      </c>
      <c r="CJ6189" s="35"/>
      <c r="CK6189" s="36">
        <v>115000</v>
      </c>
      <c r="CL6189" s="26">
        <f t="shared" si="235"/>
        <v>57500</v>
      </c>
      <c r="CM6189" s="26"/>
      <c r="CR6189" s="26" t="str">
        <f t="shared" si="236"/>
        <v>('늘푸른온누리약국', '124-41-55731', '', '8806538000626', '그리펜-에스정 300mg', 57500, '2025-01-01'),</v>
      </c>
    </row>
    <row r="6190" spans="79:96" x14ac:dyDescent="0.25">
      <c r="CA6190" s="29">
        <v>6187</v>
      </c>
      <c r="CB6190" s="50"/>
      <c r="CC6190" s="55" t="s">
        <v>9175</v>
      </c>
      <c r="CD6190" s="31" t="s">
        <v>3599</v>
      </c>
      <c r="CE6190" s="55"/>
      <c r="CF6190" s="32" t="s">
        <v>945</v>
      </c>
      <c r="CG6190" s="33" t="s">
        <v>946</v>
      </c>
      <c r="CH6190" s="34">
        <v>28750</v>
      </c>
      <c r="CI6190" s="35">
        <v>45717</v>
      </c>
      <c r="CJ6190" s="35"/>
      <c r="CK6190" s="36">
        <v>57500</v>
      </c>
      <c r="CL6190" s="26">
        <f t="shared" si="235"/>
        <v>28750</v>
      </c>
      <c r="CM6190" s="26"/>
      <c r="CR6190" s="26" t="str">
        <f t="shared" si="236"/>
        <v>('광릉내열린약국', '124-43-71642', '', '8806538021133', '에페릭스정', 28750, '2025-03-01'),</v>
      </c>
    </row>
    <row r="6191" spans="79:96" x14ac:dyDescent="0.25">
      <c r="CA6191" s="29">
        <v>6188</v>
      </c>
      <c r="CB6191" s="50"/>
      <c r="CC6191" s="55" t="s">
        <v>9178</v>
      </c>
      <c r="CD6191" s="31" t="s">
        <v>9179</v>
      </c>
      <c r="CE6191" s="55"/>
      <c r="CF6191" s="32" t="s">
        <v>2027</v>
      </c>
      <c r="CG6191" s="33" t="s">
        <v>1080</v>
      </c>
      <c r="CH6191" s="34">
        <v>16050</v>
      </c>
      <c r="CI6191" s="35">
        <v>45717</v>
      </c>
      <c r="CJ6191" s="35"/>
      <c r="CK6191" s="36">
        <v>32100</v>
      </c>
      <c r="CL6191" s="26">
        <f t="shared" si="235"/>
        <v>16050</v>
      </c>
      <c r="CM6191" s="26"/>
      <c r="CR6191" s="26" t="str">
        <f t="shared" si="236"/>
        <v>('다함 약국', '720-28-01975', '', '8806538021331', '엑세트라세미정', 16050, '2025-03-01'),</v>
      </c>
    </row>
    <row r="6192" spans="79:96" x14ac:dyDescent="0.25">
      <c r="CA6192" s="29">
        <v>6189</v>
      </c>
      <c r="CB6192" s="50"/>
      <c r="CC6192" s="55" t="s">
        <v>9175</v>
      </c>
      <c r="CD6192" s="31" t="s">
        <v>3599</v>
      </c>
      <c r="CE6192" s="55"/>
      <c r="CF6192" s="32" t="s">
        <v>976</v>
      </c>
      <c r="CG6192" s="33" t="s">
        <v>977</v>
      </c>
      <c r="CH6192" s="34">
        <v>24300</v>
      </c>
      <c r="CI6192" s="35">
        <v>45717</v>
      </c>
      <c r="CJ6192" s="35"/>
      <c r="CK6192" s="36">
        <v>48600</v>
      </c>
      <c r="CL6192" s="26">
        <f t="shared" si="235"/>
        <v>24300</v>
      </c>
      <c r="CM6192" s="26"/>
      <c r="CR6192" s="26" t="str">
        <f t="shared" si="236"/>
        <v>('광릉내열린약국', '124-43-71642', '', '8806538021430', '엑세트라정', 24300, '2025-03-01'),</v>
      </c>
    </row>
    <row r="6193" spans="79:96" x14ac:dyDescent="0.25">
      <c r="CA6193" s="29">
        <v>6190</v>
      </c>
      <c r="CB6193" s="50"/>
      <c r="CC6193" s="55" t="s">
        <v>9173</v>
      </c>
      <c r="CD6193" s="31" t="s">
        <v>9174</v>
      </c>
      <c r="CE6193" s="55"/>
      <c r="CF6193" s="32" t="s">
        <v>2363</v>
      </c>
      <c r="CG6193" s="33" t="s">
        <v>461</v>
      </c>
      <c r="CH6193" s="34">
        <v>108600</v>
      </c>
      <c r="CI6193" s="35">
        <v>45717</v>
      </c>
      <c r="CJ6193" s="35"/>
      <c r="CK6193" s="36">
        <v>217200</v>
      </c>
      <c r="CL6193" s="26">
        <f t="shared" si="235"/>
        <v>108600</v>
      </c>
      <c r="CM6193" s="26"/>
      <c r="CR6193" s="26" t="str">
        <f t="shared" si="236"/>
        <v>('뉴프라자약국', '798-08-02800', '', '8806538053325', '네오텔미정 40mg', 108600, '2025-03-01'),</v>
      </c>
    </row>
    <row r="6194" spans="79:96" x14ac:dyDescent="0.25">
      <c r="CA6194" s="29">
        <v>6191</v>
      </c>
      <c r="CB6194" s="50"/>
      <c r="CC6194" s="55" t="s">
        <v>9175</v>
      </c>
      <c r="CD6194" s="31" t="s">
        <v>3599</v>
      </c>
      <c r="CE6194" s="55"/>
      <c r="CF6194" s="32" t="s">
        <v>2363</v>
      </c>
      <c r="CG6194" s="33" t="s">
        <v>461</v>
      </c>
      <c r="CH6194" s="34">
        <v>27150</v>
      </c>
      <c r="CI6194" s="35">
        <v>45717</v>
      </c>
      <c r="CJ6194" s="35"/>
      <c r="CK6194" s="36">
        <v>54300</v>
      </c>
      <c r="CL6194" s="26">
        <f t="shared" si="235"/>
        <v>27150</v>
      </c>
      <c r="CM6194" s="26"/>
      <c r="CR6194" s="26" t="str">
        <f t="shared" si="236"/>
        <v>('광릉내열린약국', '124-43-71642', '', '8806538053325', '네오텔미정 40mg', 27150, '2025-03-01'),</v>
      </c>
    </row>
    <row r="6195" spans="79:96" x14ac:dyDescent="0.25">
      <c r="CA6195" s="29">
        <v>6192</v>
      </c>
      <c r="CB6195" s="50"/>
      <c r="CC6195" s="55" t="s">
        <v>9176</v>
      </c>
      <c r="CD6195" s="31" t="s">
        <v>9177</v>
      </c>
      <c r="CE6195" s="55"/>
      <c r="CF6195" s="32" t="s">
        <v>1607</v>
      </c>
      <c r="CG6195" s="33" t="s">
        <v>414</v>
      </c>
      <c r="CH6195" s="34">
        <v>54375</v>
      </c>
      <c r="CI6195" s="35">
        <v>45717</v>
      </c>
      <c r="CJ6195" s="35"/>
      <c r="CK6195" s="36">
        <v>108750</v>
      </c>
      <c r="CL6195" s="26">
        <f t="shared" si="235"/>
        <v>54375</v>
      </c>
      <c r="CM6195" s="26"/>
      <c r="CR6195" s="26" t="str">
        <f t="shared" si="236"/>
        <v>('혜민약국', '132-04-79646', '', '8806538053516', '네오스타정80/5mg', 54375, '2025-03-01'),</v>
      </c>
    </row>
    <row r="6196" spans="79:96" x14ac:dyDescent="0.25">
      <c r="CA6196" s="29">
        <v>6193</v>
      </c>
      <c r="CB6196" s="50"/>
      <c r="CC6196" s="55" t="s">
        <v>9178</v>
      </c>
      <c r="CD6196" s="31" t="s">
        <v>9179</v>
      </c>
      <c r="CE6196" s="55"/>
      <c r="CF6196" s="32" t="s">
        <v>1607</v>
      </c>
      <c r="CG6196" s="33" t="s">
        <v>414</v>
      </c>
      <c r="CH6196" s="34">
        <v>43500</v>
      </c>
      <c r="CI6196" s="35">
        <v>45717</v>
      </c>
      <c r="CJ6196" s="35"/>
      <c r="CK6196" s="36">
        <v>87000</v>
      </c>
      <c r="CL6196" s="26">
        <f t="shared" si="235"/>
        <v>43500</v>
      </c>
      <c r="CM6196" s="26"/>
      <c r="CR6196" s="26" t="str">
        <f t="shared" si="236"/>
        <v>('다함 약국', '720-28-01975', '', '8806538053516', '네오스타정80/5mg', 43500, '2025-03-01'),</v>
      </c>
    </row>
    <row r="6197" spans="79:96" x14ac:dyDescent="0.25">
      <c r="CA6197" s="29">
        <v>6194</v>
      </c>
      <c r="CB6197" s="50"/>
      <c r="CC6197" s="55" t="s">
        <v>9143</v>
      </c>
      <c r="CD6197" s="31" t="s">
        <v>3623</v>
      </c>
      <c r="CE6197" s="55"/>
      <c r="CF6197" s="32" t="s">
        <v>1686</v>
      </c>
      <c r="CG6197" s="33" t="s">
        <v>1033</v>
      </c>
      <c r="CH6197" s="34">
        <v>159450</v>
      </c>
      <c r="CI6197" s="35">
        <v>45689</v>
      </c>
      <c r="CJ6197" s="35"/>
      <c r="CK6197" s="36">
        <v>318900</v>
      </c>
      <c r="CL6197" s="26">
        <f t="shared" si="235"/>
        <v>159450</v>
      </c>
      <c r="CM6197" s="26"/>
      <c r="CR6197" s="26" t="str">
        <f t="shared" si="236"/>
        <v>('대학약국', '134-02-88832', '', '8806538058122', '로타젯정10/10mg', 159450, '2025-02-01'),</v>
      </c>
    </row>
    <row r="6198" spans="79:96" x14ac:dyDescent="0.25">
      <c r="CA6198" s="29">
        <v>6195</v>
      </c>
      <c r="CB6198" s="50"/>
      <c r="CC6198" s="55" t="s">
        <v>9178</v>
      </c>
      <c r="CD6198" s="31" t="s">
        <v>9179</v>
      </c>
      <c r="CE6198" s="55"/>
      <c r="CF6198" s="32" t="s">
        <v>1686</v>
      </c>
      <c r="CG6198" s="33" t="s">
        <v>1033</v>
      </c>
      <c r="CH6198" s="34">
        <v>47835</v>
      </c>
      <c r="CI6198" s="35">
        <v>45658</v>
      </c>
      <c r="CJ6198" s="35"/>
      <c r="CK6198" s="36">
        <v>95670</v>
      </c>
      <c r="CL6198" s="26">
        <f t="shared" si="235"/>
        <v>47835</v>
      </c>
      <c r="CM6198" s="26"/>
      <c r="CR6198" s="26" t="str">
        <f t="shared" si="236"/>
        <v>('다함 약국', '720-28-01975', '', '8806538058122', '로타젯정10/10mg', 47835, '2025-01-01'),</v>
      </c>
    </row>
    <row r="6199" spans="79:96" x14ac:dyDescent="0.25">
      <c r="CA6199" s="29">
        <v>6196</v>
      </c>
      <c r="CB6199" s="50"/>
      <c r="CC6199" s="55" t="s">
        <v>9143</v>
      </c>
      <c r="CD6199" s="31" t="s">
        <v>3623</v>
      </c>
      <c r="CE6199" s="55"/>
      <c r="CF6199" s="32" t="s">
        <v>1712</v>
      </c>
      <c r="CG6199" s="33" t="s">
        <v>1081</v>
      </c>
      <c r="CH6199" s="34">
        <v>114150</v>
      </c>
      <c r="CI6199" s="35">
        <v>45717</v>
      </c>
      <c r="CJ6199" s="35"/>
      <c r="CK6199" s="36">
        <v>228300</v>
      </c>
      <c r="CL6199" s="26">
        <f t="shared" si="235"/>
        <v>114150</v>
      </c>
      <c r="CM6199" s="26"/>
      <c r="CR6199" s="26" t="str">
        <f t="shared" si="236"/>
        <v>('대학약국', '134-02-88832', '', '8806538058221', '로타젯정10/5mg', 114150, '2025-03-01'),</v>
      </c>
    </row>
    <row r="6200" spans="79:96" x14ac:dyDescent="0.25">
      <c r="CA6200" s="29">
        <v>6197</v>
      </c>
      <c r="CB6200" s="50"/>
      <c r="CC6200" s="55" t="s">
        <v>9175</v>
      </c>
      <c r="CD6200" s="31" t="s">
        <v>3599</v>
      </c>
      <c r="CE6200" s="55"/>
      <c r="CF6200" s="32" t="s">
        <v>1712</v>
      </c>
      <c r="CG6200" s="33" t="s">
        <v>1081</v>
      </c>
      <c r="CH6200" s="34">
        <v>57075</v>
      </c>
      <c r="CI6200" s="35">
        <v>45717</v>
      </c>
      <c r="CJ6200" s="35"/>
      <c r="CK6200" s="36">
        <v>114150</v>
      </c>
      <c r="CL6200" s="26">
        <f t="shared" si="235"/>
        <v>57075</v>
      </c>
      <c r="CM6200" s="26"/>
      <c r="CR6200" s="26" t="str">
        <f t="shared" si="236"/>
        <v>('광릉내열린약국', '124-43-71642', '', '8806538058221', '로타젯정10/5mg', 57075, '2025-03-01'),</v>
      </c>
    </row>
    <row r="6201" spans="79:96" x14ac:dyDescent="0.25">
      <c r="CA6201" s="29">
        <v>6198</v>
      </c>
      <c r="CB6201" s="50"/>
      <c r="CC6201" s="55" t="s">
        <v>1626</v>
      </c>
      <c r="CD6201" s="31" t="s">
        <v>7437</v>
      </c>
      <c r="CE6201" s="55"/>
      <c r="CF6201" s="32" t="s">
        <v>1712</v>
      </c>
      <c r="CG6201" s="33" t="s">
        <v>1081</v>
      </c>
      <c r="CH6201" s="34">
        <v>228300</v>
      </c>
      <c r="CI6201" s="35">
        <v>45717</v>
      </c>
      <c r="CJ6201" s="35"/>
      <c r="CK6201" s="36">
        <v>456600</v>
      </c>
      <c r="CL6201" s="26">
        <f t="shared" si="235"/>
        <v>228300</v>
      </c>
      <c r="CM6201" s="26"/>
      <c r="CR6201" s="26" t="str">
        <f t="shared" si="236"/>
        <v>('건강약국', '109-04-93162', '', '8806538058221', '로타젯정10/5mg', 228300, '2025-03-01'),</v>
      </c>
    </row>
    <row r="6202" spans="79:96" x14ac:dyDescent="0.25">
      <c r="CA6202" s="29">
        <v>6199</v>
      </c>
      <c r="CB6202" s="50"/>
      <c r="CC6202" s="55" t="s">
        <v>9166</v>
      </c>
      <c r="CD6202" s="31" t="s">
        <v>9167</v>
      </c>
      <c r="CE6202" s="55"/>
      <c r="CF6202" s="32" t="s">
        <v>824</v>
      </c>
      <c r="CG6202" s="33" t="s">
        <v>140</v>
      </c>
      <c r="CH6202" s="34">
        <v>143750</v>
      </c>
      <c r="CI6202" s="35">
        <v>45717</v>
      </c>
      <c r="CJ6202" s="35"/>
      <c r="CK6202" s="36">
        <v>287500</v>
      </c>
      <c r="CL6202" s="26">
        <f t="shared" si="235"/>
        <v>143750</v>
      </c>
      <c r="CM6202" s="26"/>
      <c r="CR6202" s="26" t="str">
        <f t="shared" si="236"/>
        <v>('건강약국(오창)', '317-05-25224', '', '8806538000626', '그리펜-에스정 300mg', 143750, '2025-03-01'),</v>
      </c>
    </row>
    <row r="6203" spans="79:96" x14ac:dyDescent="0.25">
      <c r="CA6203" s="29">
        <v>6200</v>
      </c>
      <c r="CB6203" s="50"/>
      <c r="CC6203" s="55" t="s">
        <v>9175</v>
      </c>
      <c r="CD6203" s="31" t="s">
        <v>3599</v>
      </c>
      <c r="CE6203" s="55"/>
      <c r="CF6203" s="32" t="s">
        <v>3493</v>
      </c>
      <c r="CG6203" s="33" t="s">
        <v>459</v>
      </c>
      <c r="CH6203" s="34">
        <v>51500</v>
      </c>
      <c r="CI6203" s="35">
        <v>45717</v>
      </c>
      <c r="CJ6203" s="35"/>
      <c r="CK6203" s="36">
        <v>103000</v>
      </c>
      <c r="CL6203" s="26">
        <f t="shared" si="235"/>
        <v>51500</v>
      </c>
      <c r="CM6203" s="26"/>
      <c r="CR6203" s="26" t="str">
        <f t="shared" si="236"/>
        <v>('광릉내열린약국', '124-43-71642', '', '8806538003221', '레바드린정 100mg', 51500, '2025-03-01'),</v>
      </c>
    </row>
    <row r="6204" spans="79:96" x14ac:dyDescent="0.25">
      <c r="CA6204" s="29">
        <v>6201</v>
      </c>
      <c r="CB6204" s="50"/>
      <c r="CC6204" s="55" t="s">
        <v>9176</v>
      </c>
      <c r="CD6204" s="31" t="s">
        <v>9177</v>
      </c>
      <c r="CE6204" s="55"/>
      <c r="CF6204" s="32" t="s">
        <v>1283</v>
      </c>
      <c r="CG6204" s="33" t="s">
        <v>587</v>
      </c>
      <c r="CH6204" s="34">
        <v>17500</v>
      </c>
      <c r="CI6204" s="35">
        <v>45717</v>
      </c>
      <c r="CJ6204" s="35"/>
      <c r="CK6204" s="36">
        <v>35000</v>
      </c>
      <c r="CL6204" s="26">
        <f t="shared" si="235"/>
        <v>17500</v>
      </c>
      <c r="CM6204" s="26"/>
      <c r="CR6204" s="26" t="str">
        <f t="shared" si="236"/>
        <v>('혜민약국', '132-04-79646', '', '8806538005836', '메토르민정', 17500, '2025-03-01'),</v>
      </c>
    </row>
    <row r="6205" spans="79:96" x14ac:dyDescent="0.25">
      <c r="CA6205" s="29">
        <v>6202</v>
      </c>
      <c r="CB6205" s="50"/>
      <c r="CC6205" s="55" t="s">
        <v>9178</v>
      </c>
      <c r="CD6205" s="31" t="s">
        <v>9179</v>
      </c>
      <c r="CE6205" s="55"/>
      <c r="CF6205" s="32" t="s">
        <v>1283</v>
      </c>
      <c r="CG6205" s="33" t="s">
        <v>587</v>
      </c>
      <c r="CH6205" s="34">
        <v>3500</v>
      </c>
      <c r="CI6205" s="35">
        <v>45717</v>
      </c>
      <c r="CJ6205" s="35"/>
      <c r="CK6205" s="36">
        <v>7000</v>
      </c>
      <c r="CL6205" s="26">
        <f t="shared" si="235"/>
        <v>3500</v>
      </c>
      <c r="CM6205" s="26"/>
      <c r="CR6205" s="26" t="str">
        <f t="shared" si="236"/>
        <v>('다함 약국', '720-28-01975', '', '8806538005836', '메토르민정', 3500, '2025-03-01'),</v>
      </c>
    </row>
    <row r="6206" spans="79:96" x14ac:dyDescent="0.25">
      <c r="CA6206" s="29">
        <v>6203</v>
      </c>
      <c r="CB6206" s="50"/>
      <c r="CC6206" s="55" t="s">
        <v>9178</v>
      </c>
      <c r="CD6206" s="31" t="s">
        <v>9179</v>
      </c>
      <c r="CE6206" s="55"/>
      <c r="CF6206" s="32" t="s">
        <v>7467</v>
      </c>
      <c r="CG6206" s="33" t="s">
        <v>1546</v>
      </c>
      <c r="CH6206" s="34">
        <v>53520</v>
      </c>
      <c r="CI6206" s="35">
        <v>45689</v>
      </c>
      <c r="CJ6206" s="35"/>
      <c r="CK6206" s="36">
        <v>107040</v>
      </c>
      <c r="CL6206" s="26">
        <f t="shared" si="235"/>
        <v>53520</v>
      </c>
      <c r="CM6206" s="26"/>
      <c r="CR6206" s="26" t="str">
        <f t="shared" si="236"/>
        <v>('다함 약국', '720-28-01975', '', '8806538017655', '신코나졸캡슐', 53520, '2025-02-01'),</v>
      </c>
    </row>
    <row r="6207" spans="79:96" x14ac:dyDescent="0.25">
      <c r="CA6207" s="29">
        <v>6204</v>
      </c>
      <c r="CB6207" s="50"/>
      <c r="CC6207" s="55" t="s">
        <v>9178</v>
      </c>
      <c r="CD6207" s="31" t="s">
        <v>9179</v>
      </c>
      <c r="CE6207" s="55"/>
      <c r="CF6207" s="32" t="s">
        <v>1582</v>
      </c>
      <c r="CG6207" s="33" t="s">
        <v>502</v>
      </c>
      <c r="CH6207" s="34">
        <v>14610</v>
      </c>
      <c r="CI6207" s="35">
        <v>45658</v>
      </c>
      <c r="CJ6207" s="35"/>
      <c r="CK6207" s="36">
        <v>29220</v>
      </c>
      <c r="CL6207" s="26">
        <f t="shared" si="235"/>
        <v>14610</v>
      </c>
      <c r="CM6207" s="26"/>
      <c r="CR6207" s="26" t="str">
        <f t="shared" si="236"/>
        <v>('다함 약국', '720-28-01975', '', '8806538053226', '네오텔미정 80mg', 14610, '2025-01-01'),</v>
      </c>
    </row>
    <row r="6208" spans="79:96" x14ac:dyDescent="0.25">
      <c r="CA6208" s="29">
        <v>6205</v>
      </c>
      <c r="CB6208" s="50"/>
      <c r="CC6208" s="55" t="s">
        <v>9143</v>
      </c>
      <c r="CD6208" s="31" t="s">
        <v>3623</v>
      </c>
      <c r="CE6208" s="55"/>
      <c r="CF6208" s="32" t="s">
        <v>2363</v>
      </c>
      <c r="CG6208" s="33" t="s">
        <v>461</v>
      </c>
      <c r="CH6208" s="34">
        <v>54300</v>
      </c>
      <c r="CI6208" s="35">
        <v>45717</v>
      </c>
      <c r="CJ6208" s="35"/>
      <c r="CK6208" s="36">
        <v>108600</v>
      </c>
      <c r="CL6208" s="26">
        <f t="shared" si="235"/>
        <v>54300</v>
      </c>
      <c r="CM6208" s="26"/>
      <c r="CR6208" s="26" t="str">
        <f t="shared" si="236"/>
        <v>('대학약국', '134-02-88832', '', '8806538053325', '네오텔미정 40mg', 54300, '2025-03-01'),</v>
      </c>
    </row>
    <row r="6209" spans="79:96" x14ac:dyDescent="0.25">
      <c r="CA6209" s="29">
        <v>6206</v>
      </c>
      <c r="CB6209" s="50"/>
      <c r="CC6209" s="55" t="s">
        <v>9178</v>
      </c>
      <c r="CD6209" s="31" t="s">
        <v>9179</v>
      </c>
      <c r="CE6209" s="55"/>
      <c r="CF6209" s="32" t="s">
        <v>2363</v>
      </c>
      <c r="CG6209" s="33" t="s">
        <v>461</v>
      </c>
      <c r="CH6209" s="34">
        <v>10860</v>
      </c>
      <c r="CI6209" s="35">
        <v>45717</v>
      </c>
      <c r="CJ6209" s="35"/>
      <c r="CK6209" s="36">
        <v>21720</v>
      </c>
      <c r="CL6209" s="26">
        <f t="shared" si="235"/>
        <v>10860</v>
      </c>
      <c r="CM6209" s="26"/>
      <c r="CR6209" s="26" t="str">
        <f t="shared" si="236"/>
        <v>('다함 약국', '720-28-01975', '', '8806538053325', '네오텔미정 40mg', 10860, '2025-03-01'),</v>
      </c>
    </row>
    <row r="6210" spans="79:96" x14ac:dyDescent="0.25">
      <c r="CA6210" s="29">
        <v>6207</v>
      </c>
      <c r="CB6210" s="50"/>
      <c r="CC6210" s="55" t="s">
        <v>9178</v>
      </c>
      <c r="CD6210" s="31" t="s">
        <v>9179</v>
      </c>
      <c r="CE6210" s="55"/>
      <c r="CF6210" s="32" t="s">
        <v>1607</v>
      </c>
      <c r="CG6210" s="33" t="s">
        <v>414</v>
      </c>
      <c r="CH6210" s="34">
        <v>21750</v>
      </c>
      <c r="CI6210" s="35">
        <v>45717</v>
      </c>
      <c r="CJ6210" s="35"/>
      <c r="CK6210" s="36">
        <v>43500</v>
      </c>
      <c r="CL6210" s="26">
        <f t="shared" si="235"/>
        <v>21750</v>
      </c>
      <c r="CM6210" s="26"/>
      <c r="CR6210" s="26" t="str">
        <f t="shared" si="236"/>
        <v>('다함 약국', '720-28-01975', '', '8806538053516', '네오스타정80/5mg', 21750, '2025-03-01'),</v>
      </c>
    </row>
    <row r="6211" spans="79:96" x14ac:dyDescent="0.25">
      <c r="CA6211" s="29">
        <v>6208</v>
      </c>
      <c r="CB6211" s="50"/>
      <c r="CC6211" s="55" t="s">
        <v>9175</v>
      </c>
      <c r="CD6211" s="31" t="s">
        <v>3599</v>
      </c>
      <c r="CE6211" s="55"/>
      <c r="CF6211" s="32" t="s">
        <v>1638</v>
      </c>
      <c r="CG6211" s="33" t="s">
        <v>376</v>
      </c>
      <c r="CH6211" s="34">
        <v>27000</v>
      </c>
      <c r="CI6211" s="35">
        <v>45717</v>
      </c>
      <c r="CJ6211" s="35"/>
      <c r="CK6211" s="36">
        <v>54000</v>
      </c>
      <c r="CL6211" s="26">
        <f t="shared" si="235"/>
        <v>27000</v>
      </c>
      <c r="CM6211" s="26"/>
      <c r="CR6211" s="26" t="str">
        <f t="shared" si="236"/>
        <v>('광릉내열린약국', '124-43-71642', '', '8806538053615', '네오스타정40/5mg', 27000, '2025-03-01'),</v>
      </c>
    </row>
    <row r="6212" spans="79:96" x14ac:dyDescent="0.25">
      <c r="CA6212" s="29">
        <v>6209</v>
      </c>
      <c r="CB6212" s="50"/>
      <c r="CC6212" s="55" t="s">
        <v>9216</v>
      </c>
      <c r="CD6212" s="31" t="s">
        <v>9217</v>
      </c>
      <c r="CE6212" s="55"/>
      <c r="CF6212" s="32" t="s">
        <v>3963</v>
      </c>
      <c r="CG6212" s="33" t="s">
        <v>1444</v>
      </c>
      <c r="CH6212" s="34">
        <v>87750</v>
      </c>
      <c r="CI6212" s="35">
        <v>45717</v>
      </c>
      <c r="CJ6212" s="35"/>
      <c r="CK6212" s="36">
        <v>175500</v>
      </c>
      <c r="CL6212" s="26">
        <f t="shared" si="235"/>
        <v>87750</v>
      </c>
      <c r="CM6212" s="26"/>
      <c r="CR6212" s="26" t="str">
        <f t="shared" si="236"/>
        <v>('샤인약국', '225-45-00954', '', '8806538053929', '엘도네오캡슐', 87750, '2025-03-01'),</v>
      </c>
    </row>
    <row r="6213" spans="79:96" x14ac:dyDescent="0.25">
      <c r="CA6213" s="29">
        <v>6210</v>
      </c>
      <c r="CB6213" s="50"/>
      <c r="CC6213" s="55" t="s">
        <v>9178</v>
      </c>
      <c r="CD6213" s="31" t="s">
        <v>9179</v>
      </c>
      <c r="CE6213" s="55"/>
      <c r="CF6213" s="32" t="s">
        <v>1686</v>
      </c>
      <c r="CG6213" s="33" t="s">
        <v>1033</v>
      </c>
      <c r="CH6213" s="34">
        <v>31890</v>
      </c>
      <c r="CI6213" s="35">
        <v>45717</v>
      </c>
      <c r="CJ6213" s="35"/>
      <c r="CK6213" s="36">
        <v>63780</v>
      </c>
      <c r="CL6213" s="26">
        <f t="shared" ref="CL6213:CL6276" si="237">IFERROR(CK6213/2,"")</f>
        <v>31890</v>
      </c>
      <c r="CM6213" s="26"/>
      <c r="CR6213" s="26" t="str">
        <f t="shared" ref="CR6213:CR6276" si="238">IFERROR("('"&amp;CC6213&amp;"', '"&amp;CD6213&amp;"', '"&amp;CE6213&amp;"', '"&amp;CF6213&amp;"', '"&amp;CG6213&amp;"', "&amp;CH6213&amp;", '"&amp;TEXT(CI6213,"YYYY-MM-DD")&amp;"'),","")</f>
        <v>('다함 약국', '720-28-01975', '', '8806538058122', '로타젯정10/10mg', 31890, '2025-03-01'),</v>
      </c>
    </row>
    <row r="6214" spans="79:96" x14ac:dyDescent="0.25">
      <c r="CA6214" s="29">
        <v>6211</v>
      </c>
      <c r="CB6214" s="50"/>
      <c r="CC6214" s="55" t="s">
        <v>1626</v>
      </c>
      <c r="CD6214" s="31" t="s">
        <v>7437</v>
      </c>
      <c r="CE6214" s="55"/>
      <c r="CF6214" s="32" t="s">
        <v>1712</v>
      </c>
      <c r="CG6214" s="33" t="s">
        <v>1081</v>
      </c>
      <c r="CH6214" s="34">
        <v>228300</v>
      </c>
      <c r="CI6214" s="35">
        <v>45717</v>
      </c>
      <c r="CJ6214" s="35"/>
      <c r="CK6214" s="36">
        <v>456600</v>
      </c>
      <c r="CL6214" s="26">
        <f t="shared" si="237"/>
        <v>228300</v>
      </c>
      <c r="CM6214" s="26"/>
      <c r="CR6214" s="26" t="str">
        <f t="shared" si="238"/>
        <v>('건강약국', '109-04-93162', '', '8806538058221', '로타젯정10/5mg', 228300, '2025-03-01'),</v>
      </c>
    </row>
    <row r="6215" spans="79:96" x14ac:dyDescent="0.25">
      <c r="CA6215" s="29">
        <v>6212</v>
      </c>
      <c r="CB6215" s="50"/>
      <c r="CC6215" s="55" t="s">
        <v>9178</v>
      </c>
      <c r="CD6215" s="31" t="s">
        <v>9179</v>
      </c>
      <c r="CE6215" s="55"/>
      <c r="CF6215" s="32" t="s">
        <v>1777</v>
      </c>
      <c r="CG6215" s="33" t="s">
        <v>1560</v>
      </c>
      <c r="CH6215" s="34">
        <v>25050</v>
      </c>
      <c r="CI6215" s="35">
        <v>45689</v>
      </c>
      <c r="CJ6215" s="35"/>
      <c r="CK6215" s="36">
        <v>50100</v>
      </c>
      <c r="CL6215" s="26">
        <f t="shared" si="237"/>
        <v>25050</v>
      </c>
      <c r="CM6215" s="26"/>
      <c r="CR6215" s="26" t="str">
        <f t="shared" si="238"/>
        <v>('다함 약국', '720-28-01975', '', '8806538060415', '테글리엠서방정10/750mg', 25050, '2025-02-01'),</v>
      </c>
    </row>
    <row r="6216" spans="79:96" x14ac:dyDescent="0.25">
      <c r="CA6216" s="29">
        <v>6213</v>
      </c>
      <c r="CB6216" s="50"/>
      <c r="CC6216" s="55" t="s">
        <v>9178</v>
      </c>
      <c r="CD6216" s="31" t="s">
        <v>9179</v>
      </c>
      <c r="CE6216" s="55"/>
      <c r="CF6216" s="32" t="s">
        <v>2363</v>
      </c>
      <c r="CG6216" s="33" t="s">
        <v>461</v>
      </c>
      <c r="CH6216" s="34">
        <v>10860</v>
      </c>
      <c r="CI6216" s="35">
        <v>45658</v>
      </c>
      <c r="CJ6216" s="35"/>
      <c r="CK6216" s="36">
        <v>21720</v>
      </c>
      <c r="CL6216" s="26">
        <f t="shared" si="237"/>
        <v>10860</v>
      </c>
      <c r="CM6216" s="26"/>
      <c r="CR6216" s="26" t="str">
        <f t="shared" si="238"/>
        <v>('다함 약국', '720-28-01975', '', '8806538053325', '네오텔미정 40mg', 10860, '2025-01-01'),</v>
      </c>
    </row>
    <row r="6217" spans="79:96" x14ac:dyDescent="0.25">
      <c r="CA6217" s="29">
        <v>6214</v>
      </c>
      <c r="CB6217" s="50"/>
      <c r="CC6217" s="55" t="s">
        <v>9178</v>
      </c>
      <c r="CD6217" s="31" t="s">
        <v>9179</v>
      </c>
      <c r="CE6217" s="55"/>
      <c r="CF6217" s="32" t="s">
        <v>1638</v>
      </c>
      <c r="CG6217" s="33" t="s">
        <v>376</v>
      </c>
      <c r="CH6217" s="34">
        <v>9000</v>
      </c>
      <c r="CI6217" s="35">
        <v>45717</v>
      </c>
      <c r="CJ6217" s="35"/>
      <c r="CK6217" s="36">
        <v>18000</v>
      </c>
      <c r="CL6217" s="26">
        <f t="shared" si="237"/>
        <v>9000</v>
      </c>
      <c r="CM6217" s="26"/>
      <c r="CR6217" s="26" t="str">
        <f t="shared" si="238"/>
        <v>('다함 약국', '720-28-01975', '', '8806538053615', '네오스타정40/5mg', 9000, '2025-03-01'),</v>
      </c>
    </row>
    <row r="6218" spans="79:96" x14ac:dyDescent="0.25">
      <c r="CA6218" s="29">
        <v>6215</v>
      </c>
      <c r="CB6218" s="50"/>
      <c r="CC6218" s="55" t="s">
        <v>9218</v>
      </c>
      <c r="CD6218" s="31" t="s">
        <v>9219</v>
      </c>
      <c r="CE6218" s="55"/>
      <c r="CF6218" s="32" t="s">
        <v>1077</v>
      </c>
      <c r="CG6218" s="33" t="s">
        <v>1078</v>
      </c>
      <c r="CH6218" s="34">
        <v>27500</v>
      </c>
      <c r="CI6218" s="35">
        <v>45717</v>
      </c>
      <c r="CJ6218" s="35"/>
      <c r="CK6218" s="36">
        <v>55000</v>
      </c>
      <c r="CL6218" s="26">
        <f t="shared" si="237"/>
        <v>27500</v>
      </c>
      <c r="CM6218" s="26"/>
      <c r="CR6218" s="26" t="str">
        <f t="shared" si="238"/>
        <v>('다올약국', '504-66-51652', '', '8806538056425', '프로나지액 25mL', 27500, '2025-03-01'),</v>
      </c>
    </row>
    <row r="6219" spans="79:96" x14ac:dyDescent="0.25">
      <c r="CA6219" s="29">
        <v>6216</v>
      </c>
      <c r="CB6219" s="50"/>
      <c r="CC6219" s="55" t="s">
        <v>9173</v>
      </c>
      <c r="CD6219" s="31" t="s">
        <v>9174</v>
      </c>
      <c r="CE6219" s="55"/>
      <c r="CF6219" s="32" t="s">
        <v>2369</v>
      </c>
      <c r="CG6219" s="33" t="s">
        <v>1146</v>
      </c>
      <c r="CH6219" s="34">
        <v>95550</v>
      </c>
      <c r="CI6219" s="35">
        <v>45717</v>
      </c>
      <c r="CJ6219" s="35"/>
      <c r="CK6219" s="36">
        <v>191100</v>
      </c>
      <c r="CL6219" s="26">
        <f t="shared" si="237"/>
        <v>95550</v>
      </c>
      <c r="CM6219" s="26"/>
      <c r="CR6219" s="26" t="str">
        <f t="shared" si="238"/>
        <v>('뉴프라자약국', '798-08-02800', '', '8806538059013', '리피젯정10/10mg', 95550, '2025-03-01'),</v>
      </c>
    </row>
    <row r="6220" spans="79:96" x14ac:dyDescent="0.25">
      <c r="CA6220" s="29">
        <v>6217</v>
      </c>
      <c r="CB6220" s="50"/>
      <c r="CC6220" s="55" t="s">
        <v>9178</v>
      </c>
      <c r="CD6220" s="31" t="s">
        <v>9179</v>
      </c>
      <c r="CE6220" s="55"/>
      <c r="CF6220" s="32" t="s">
        <v>1768</v>
      </c>
      <c r="CG6220" s="33" t="s">
        <v>1537</v>
      </c>
      <c r="CH6220" s="34">
        <v>9975</v>
      </c>
      <c r="CI6220" s="35">
        <v>45717</v>
      </c>
      <c r="CJ6220" s="35"/>
      <c r="CK6220" s="36">
        <v>19950</v>
      </c>
      <c r="CL6220" s="26">
        <f t="shared" si="237"/>
        <v>9975</v>
      </c>
      <c r="CM6220" s="26"/>
      <c r="CR6220" s="26" t="str">
        <f t="shared" si="238"/>
        <v>('다함 약국', '720-28-01975', '', '8806538060217', '테글리정20mg', 9975, '2025-03-01'),</v>
      </c>
    </row>
    <row r="6221" spans="79:96" x14ac:dyDescent="0.25">
      <c r="CA6221" s="29">
        <v>6218</v>
      </c>
      <c r="CB6221" s="50"/>
      <c r="CC6221" s="55" t="s">
        <v>9173</v>
      </c>
      <c r="CD6221" s="31" t="s">
        <v>9174</v>
      </c>
      <c r="CE6221" s="55"/>
      <c r="CF6221" s="32" t="s">
        <v>3525</v>
      </c>
      <c r="CG6221" s="33" t="s">
        <v>1845</v>
      </c>
      <c r="CH6221" s="34">
        <v>76800</v>
      </c>
      <c r="CI6221" s="35">
        <v>45717</v>
      </c>
      <c r="CJ6221" s="35"/>
      <c r="CK6221" s="36">
        <v>153600</v>
      </c>
      <c r="CL6221" s="26">
        <f t="shared" si="237"/>
        <v>76800</v>
      </c>
      <c r="CM6221" s="26"/>
      <c r="CR6221" s="26" t="str">
        <f t="shared" si="238"/>
        <v>('뉴프라자약국', '798-08-02800', '', '8806538062624', '포시글리듀오서방정10/1000mg', 76800, '2025-03-01'),</v>
      </c>
    </row>
    <row r="6222" spans="79:96" x14ac:dyDescent="0.25">
      <c r="CA6222" s="29">
        <v>6219</v>
      </c>
      <c r="CB6222" s="50"/>
      <c r="CC6222" s="55" t="s">
        <v>9220</v>
      </c>
      <c r="CD6222" s="31" t="s">
        <v>9221</v>
      </c>
      <c r="CE6222" s="55"/>
      <c r="CF6222" s="32" t="s">
        <v>9187</v>
      </c>
      <c r="CG6222" s="33" t="s">
        <v>2161</v>
      </c>
      <c r="CH6222" s="34">
        <v>9205</v>
      </c>
      <c r="CI6222" s="35">
        <v>45717</v>
      </c>
      <c r="CJ6222" s="35"/>
      <c r="CK6222" s="36">
        <v>18410</v>
      </c>
      <c r="CL6222" s="26">
        <f t="shared" si="237"/>
        <v>9205</v>
      </c>
      <c r="CM6222" s="26"/>
      <c r="CR6222" s="26" t="str">
        <f t="shared" si="238"/>
        <v>('우리팜약국', '301-15-54887', '', '8806538044828', '브레톨패취 0.5mg', 9205, '2025-03-01'),</v>
      </c>
    </row>
    <row r="6223" spans="79:96" x14ac:dyDescent="0.25">
      <c r="CA6223" s="29">
        <v>6220</v>
      </c>
      <c r="CB6223" s="50"/>
      <c r="CC6223" s="55" t="s">
        <v>9220</v>
      </c>
      <c r="CD6223" s="31" t="s">
        <v>9221</v>
      </c>
      <c r="CE6223" s="55"/>
      <c r="CF6223" s="32" t="s">
        <v>9187</v>
      </c>
      <c r="CG6223" s="33" t="s">
        <v>2161</v>
      </c>
      <c r="CH6223" s="34">
        <v>27615</v>
      </c>
      <c r="CI6223" s="35">
        <v>45717</v>
      </c>
      <c r="CJ6223" s="35"/>
      <c r="CK6223" s="36">
        <v>55230</v>
      </c>
      <c r="CL6223" s="26">
        <f t="shared" si="237"/>
        <v>27615</v>
      </c>
      <c r="CM6223" s="26"/>
      <c r="CR6223" s="26" t="str">
        <f t="shared" si="238"/>
        <v>('우리팜약국', '301-15-54887', '', '8806538044828', '브레톨패취 0.5mg', 27615, '2025-03-01'),</v>
      </c>
    </row>
    <row r="6224" spans="79:96" x14ac:dyDescent="0.25">
      <c r="CA6224" s="29">
        <v>6221</v>
      </c>
      <c r="CB6224" s="50"/>
      <c r="CC6224" s="55" t="s">
        <v>9173</v>
      </c>
      <c r="CD6224" s="31" t="s">
        <v>9174</v>
      </c>
      <c r="CE6224" s="55"/>
      <c r="CF6224" s="32" t="s">
        <v>2151</v>
      </c>
      <c r="CG6224" s="33" t="s">
        <v>61</v>
      </c>
      <c r="CH6224" s="34">
        <v>51500</v>
      </c>
      <c r="CI6224" s="35">
        <v>45689</v>
      </c>
      <c r="CJ6224" s="35"/>
      <c r="CK6224" s="36">
        <v>103000</v>
      </c>
      <c r="CL6224" s="26">
        <f t="shared" si="237"/>
        <v>51500</v>
      </c>
      <c r="CM6224" s="26"/>
      <c r="CR6224" s="26" t="str">
        <f t="shared" si="238"/>
        <v>('뉴프라자약국', '798-08-02800', '', '8806538000220', '가모피드정 5mg', 51500, '2025-02-01'),</v>
      </c>
    </row>
    <row r="6225" spans="79:96" x14ac:dyDescent="0.25">
      <c r="CA6225" s="29">
        <v>6222</v>
      </c>
      <c r="CB6225" s="50"/>
      <c r="CC6225" s="55" t="s">
        <v>9173</v>
      </c>
      <c r="CD6225" s="31" t="s">
        <v>9174</v>
      </c>
      <c r="CE6225" s="55"/>
      <c r="CF6225" s="32" t="s">
        <v>2151</v>
      </c>
      <c r="CG6225" s="33" t="s">
        <v>61</v>
      </c>
      <c r="CH6225" s="34">
        <v>25750</v>
      </c>
      <c r="CI6225" s="35">
        <v>45658</v>
      </c>
      <c r="CJ6225" s="35"/>
      <c r="CK6225" s="36">
        <v>51500</v>
      </c>
      <c r="CL6225" s="26">
        <f t="shared" si="237"/>
        <v>25750</v>
      </c>
      <c r="CM6225" s="26"/>
      <c r="CR6225" s="26" t="str">
        <f t="shared" si="238"/>
        <v>('뉴프라자약국', '798-08-02800', '', '8806538000220', '가모피드정 5mg', 25750, '2025-01-01'),</v>
      </c>
    </row>
    <row r="6226" spans="79:96" x14ac:dyDescent="0.25">
      <c r="CA6226" s="29">
        <v>6223</v>
      </c>
      <c r="CB6226" s="50"/>
      <c r="CC6226" s="55" t="s">
        <v>9143</v>
      </c>
      <c r="CD6226" s="31" t="s">
        <v>3623</v>
      </c>
      <c r="CE6226" s="55"/>
      <c r="CF6226" s="32" t="s">
        <v>2151</v>
      </c>
      <c r="CG6226" s="33" t="s">
        <v>61</v>
      </c>
      <c r="CH6226" s="34">
        <v>51500</v>
      </c>
      <c r="CI6226" s="35">
        <v>45717</v>
      </c>
      <c r="CJ6226" s="35"/>
      <c r="CK6226" s="36">
        <v>103000</v>
      </c>
      <c r="CL6226" s="26">
        <f t="shared" si="237"/>
        <v>51500</v>
      </c>
      <c r="CM6226" s="26"/>
      <c r="CR6226" s="26" t="str">
        <f t="shared" si="238"/>
        <v>('대학약국', '134-02-88832', '', '8806538000220', '가모피드정 5mg', 51500, '2025-03-01'),</v>
      </c>
    </row>
    <row r="6227" spans="79:96" x14ac:dyDescent="0.25">
      <c r="CA6227" s="29">
        <v>6224</v>
      </c>
      <c r="CB6227" s="50"/>
      <c r="CC6227" s="55" t="s">
        <v>9162</v>
      </c>
      <c r="CD6227" s="31" t="s">
        <v>9163</v>
      </c>
      <c r="CE6227" s="55"/>
      <c r="CF6227" s="32" t="s">
        <v>824</v>
      </c>
      <c r="CG6227" s="33" t="s">
        <v>140</v>
      </c>
      <c r="CH6227" s="34">
        <v>287500</v>
      </c>
      <c r="CI6227" s="35">
        <v>45717</v>
      </c>
      <c r="CJ6227" s="35"/>
      <c r="CK6227" s="36">
        <v>575000</v>
      </c>
      <c r="CL6227" s="26">
        <f t="shared" si="237"/>
        <v>287500</v>
      </c>
      <c r="CM6227" s="26"/>
      <c r="CR6227" s="26" t="str">
        <f t="shared" si="238"/>
        <v>('종로세명약국', '134-05-18996', '', '8806538000626', '그리펜-에스정 300mg', 287500, '2025-03-01'),</v>
      </c>
    </row>
    <row r="6228" spans="79:96" x14ac:dyDescent="0.25">
      <c r="CA6228" s="29">
        <v>6225</v>
      </c>
      <c r="CB6228" s="50"/>
      <c r="CC6228" s="55" t="s">
        <v>9203</v>
      </c>
      <c r="CD6228" s="31" t="s">
        <v>9204</v>
      </c>
      <c r="CE6228" s="55"/>
      <c r="CF6228" s="32" t="s">
        <v>824</v>
      </c>
      <c r="CG6228" s="33" t="s">
        <v>140</v>
      </c>
      <c r="CH6228" s="34">
        <v>201250</v>
      </c>
      <c r="CI6228" s="35">
        <v>45717</v>
      </c>
      <c r="CJ6228" s="35"/>
      <c r="CK6228" s="36">
        <v>402500</v>
      </c>
      <c r="CL6228" s="26">
        <f t="shared" si="237"/>
        <v>201250</v>
      </c>
      <c r="CM6228" s="26"/>
      <c r="CR6228" s="26" t="str">
        <f t="shared" si="238"/>
        <v>('레이크온누리약국', '887-37-00776', '', '8806538000626', '그리펜-에스정 300mg', 201250, '2025-03-01'),</v>
      </c>
    </row>
    <row r="6229" spans="79:96" x14ac:dyDescent="0.25">
      <c r="CA6229" s="29">
        <v>6226</v>
      </c>
      <c r="CB6229" s="50"/>
      <c r="CC6229" s="55" t="s">
        <v>9162</v>
      </c>
      <c r="CD6229" s="31" t="s">
        <v>9163</v>
      </c>
      <c r="CE6229" s="55"/>
      <c r="CF6229" s="32" t="s">
        <v>3493</v>
      </c>
      <c r="CG6229" s="33" t="s">
        <v>459</v>
      </c>
      <c r="CH6229" s="34">
        <v>128750</v>
      </c>
      <c r="CI6229" s="35">
        <v>45717</v>
      </c>
      <c r="CJ6229" s="35"/>
      <c r="CK6229" s="36">
        <v>257500</v>
      </c>
      <c r="CL6229" s="26">
        <f t="shared" si="237"/>
        <v>128750</v>
      </c>
      <c r="CM6229" s="26"/>
      <c r="CR6229" s="26" t="str">
        <f t="shared" si="238"/>
        <v>('종로세명약국', '134-05-18996', '', '8806538003221', '레바드린정 100mg', 128750, '2025-03-01'),</v>
      </c>
    </row>
    <row r="6230" spans="79:96" x14ac:dyDescent="0.25">
      <c r="CA6230" s="29">
        <v>6227</v>
      </c>
      <c r="CB6230" s="50"/>
      <c r="CC6230" s="55" t="s">
        <v>9173</v>
      </c>
      <c r="CD6230" s="31" t="s">
        <v>9174</v>
      </c>
      <c r="CE6230" s="55"/>
      <c r="CF6230" s="32" t="s">
        <v>1638</v>
      </c>
      <c r="CG6230" s="33" t="s">
        <v>376</v>
      </c>
      <c r="CH6230" s="34">
        <v>90000</v>
      </c>
      <c r="CI6230" s="35">
        <v>45717</v>
      </c>
      <c r="CJ6230" s="35"/>
      <c r="CK6230" s="36">
        <v>180000</v>
      </c>
      <c r="CL6230" s="26">
        <f t="shared" si="237"/>
        <v>90000</v>
      </c>
      <c r="CM6230" s="26"/>
      <c r="CR6230" s="26" t="str">
        <f t="shared" si="238"/>
        <v>('뉴프라자약국', '798-08-02800', '', '8806538053615', '네오스타정40/5mg', 90000, '2025-03-01'),</v>
      </c>
    </row>
    <row r="6231" spans="79:96" x14ac:dyDescent="0.25">
      <c r="CA6231" s="29">
        <v>6228</v>
      </c>
      <c r="CB6231" s="50"/>
      <c r="CC6231" s="55" t="s">
        <v>9143</v>
      </c>
      <c r="CD6231" s="31" t="s">
        <v>3623</v>
      </c>
      <c r="CE6231" s="55"/>
      <c r="CF6231" s="32" t="s">
        <v>2352</v>
      </c>
      <c r="CG6231" s="33" t="s">
        <v>1451</v>
      </c>
      <c r="CH6231" s="34">
        <v>151350</v>
      </c>
      <c r="CI6231" s="35">
        <v>45717</v>
      </c>
      <c r="CJ6231" s="35"/>
      <c r="CK6231" s="36">
        <v>302700</v>
      </c>
      <c r="CL6231" s="26">
        <f t="shared" si="237"/>
        <v>151350</v>
      </c>
      <c r="CM6231" s="26"/>
      <c r="CR6231" s="26" t="str">
        <f t="shared" si="238"/>
        <v>('대학약국', '134-02-88832', '', '8806538054513', '안플업서방정 300mg', 151350, '2025-03-01'),</v>
      </c>
    </row>
    <row r="6232" spans="79:96" x14ac:dyDescent="0.25">
      <c r="CA6232" s="29">
        <v>6229</v>
      </c>
      <c r="CB6232" s="50"/>
      <c r="CC6232" s="55" t="s">
        <v>9169</v>
      </c>
      <c r="CD6232" s="31" t="s">
        <v>9170</v>
      </c>
      <c r="CE6232" s="55"/>
      <c r="CF6232" s="32" t="s">
        <v>1077</v>
      </c>
      <c r="CG6232" s="33" t="s">
        <v>1078</v>
      </c>
      <c r="CH6232" s="34">
        <v>13750</v>
      </c>
      <c r="CI6232" s="35">
        <v>45717</v>
      </c>
      <c r="CJ6232" s="35"/>
      <c r="CK6232" s="36">
        <v>27500</v>
      </c>
      <c r="CL6232" s="26">
        <f t="shared" si="237"/>
        <v>13750</v>
      </c>
      <c r="CM6232" s="26"/>
      <c r="CR6232" s="26" t="str">
        <f t="shared" si="238"/>
        <v>('삼원약국', '215-20-49466', '', '8806538056425', '프로나지액 25mL', 13750, '2025-03-01'),</v>
      </c>
    </row>
    <row r="6233" spans="79:96" x14ac:dyDescent="0.25">
      <c r="CA6233" s="29">
        <v>6230</v>
      </c>
      <c r="CB6233" s="50"/>
      <c r="CC6233" s="55" t="s">
        <v>9199</v>
      </c>
      <c r="CD6233" s="31" t="s">
        <v>9200</v>
      </c>
      <c r="CE6233" s="55"/>
      <c r="CF6233" s="32" t="s">
        <v>9207</v>
      </c>
      <c r="CG6233" s="33" t="s">
        <v>2163</v>
      </c>
      <c r="CH6233" s="34">
        <v>21420</v>
      </c>
      <c r="CI6233" s="35">
        <v>45689</v>
      </c>
      <c r="CJ6233" s="35"/>
      <c r="CK6233" s="36">
        <v>42840</v>
      </c>
      <c r="CL6233" s="26">
        <f t="shared" si="237"/>
        <v>21420</v>
      </c>
      <c r="CM6233" s="26"/>
      <c r="CR6233" s="26" t="str">
        <f t="shared" si="238"/>
        <v>('오아시스약국', '631-60-00166', '', '8806538044620', '브레톨패취 2mg', 21420, '2025-02-01'),</v>
      </c>
    </row>
    <row r="6234" spans="79:96" x14ac:dyDescent="0.25">
      <c r="CA6234" s="29">
        <v>6231</v>
      </c>
      <c r="CB6234" s="50"/>
      <c r="CC6234" s="55" t="s">
        <v>9199</v>
      </c>
      <c r="CD6234" s="31" t="s">
        <v>9200</v>
      </c>
      <c r="CE6234" s="55"/>
      <c r="CF6234" s="32" t="s">
        <v>6392</v>
      </c>
      <c r="CG6234" s="33" t="s">
        <v>2162</v>
      </c>
      <c r="CH6234" s="34">
        <v>13790</v>
      </c>
      <c r="CI6234" s="35">
        <v>45658</v>
      </c>
      <c r="CJ6234" s="35"/>
      <c r="CK6234" s="36">
        <v>27580</v>
      </c>
      <c r="CL6234" s="26">
        <f t="shared" si="237"/>
        <v>13790</v>
      </c>
      <c r="CM6234" s="26"/>
      <c r="CR6234" s="26" t="str">
        <f t="shared" si="238"/>
        <v>('오아시스약국', '631-60-00166', '', '8806538044729', '브레톨패취 1mg', 13790, '2025-01-01'),</v>
      </c>
    </row>
    <row r="6235" spans="79:96" x14ac:dyDescent="0.25">
      <c r="CA6235" s="29">
        <v>6232</v>
      </c>
      <c r="CB6235" s="50"/>
      <c r="CC6235" s="55" t="s">
        <v>9166</v>
      </c>
      <c r="CD6235" s="31" t="s">
        <v>9167</v>
      </c>
      <c r="CE6235" s="55"/>
      <c r="CF6235" s="32" t="s">
        <v>2151</v>
      </c>
      <c r="CG6235" s="33" t="s">
        <v>61</v>
      </c>
      <c r="CH6235" s="34">
        <v>25750</v>
      </c>
      <c r="CI6235" s="35">
        <v>45717</v>
      </c>
      <c r="CJ6235" s="35"/>
      <c r="CK6235" s="36">
        <v>51500</v>
      </c>
      <c r="CL6235" s="26">
        <f t="shared" si="237"/>
        <v>25750</v>
      </c>
      <c r="CM6235" s="26"/>
      <c r="CR6235" s="26" t="str">
        <f t="shared" si="238"/>
        <v>('건강약국(오창)', '317-05-25224', '', '8806538000220', '가모피드정 5mg', 25750, '2025-03-01'),</v>
      </c>
    </row>
    <row r="6236" spans="79:96" x14ac:dyDescent="0.25">
      <c r="CA6236" s="29">
        <v>6233</v>
      </c>
      <c r="CB6236" s="50"/>
      <c r="CC6236" s="55" t="s">
        <v>9178</v>
      </c>
      <c r="CD6236" s="31" t="s">
        <v>9179</v>
      </c>
      <c r="CE6236" s="55"/>
      <c r="CF6236" s="32" t="s">
        <v>2151</v>
      </c>
      <c r="CG6236" s="33" t="s">
        <v>61</v>
      </c>
      <c r="CH6236" s="34">
        <v>25750</v>
      </c>
      <c r="CI6236" s="35">
        <v>45717</v>
      </c>
      <c r="CJ6236" s="35"/>
      <c r="CK6236" s="36">
        <v>51500</v>
      </c>
      <c r="CL6236" s="26">
        <f t="shared" si="237"/>
        <v>25750</v>
      </c>
      <c r="CM6236" s="26"/>
      <c r="CR6236" s="26" t="str">
        <f t="shared" si="238"/>
        <v>('다함 약국', '720-28-01975', '', '8806538000220', '가모피드정 5mg', 25750, '2025-03-01'),</v>
      </c>
    </row>
    <row r="6237" spans="79:96" x14ac:dyDescent="0.25">
      <c r="CA6237" s="29">
        <v>6234</v>
      </c>
      <c r="CB6237" s="50"/>
      <c r="CC6237" s="55" t="s">
        <v>9166</v>
      </c>
      <c r="CD6237" s="31" t="s">
        <v>9167</v>
      </c>
      <c r="CE6237" s="55"/>
      <c r="CF6237" s="32" t="s">
        <v>824</v>
      </c>
      <c r="CG6237" s="33" t="s">
        <v>140</v>
      </c>
      <c r="CH6237" s="34">
        <v>86250</v>
      </c>
      <c r="CI6237" s="35">
        <v>45717</v>
      </c>
      <c r="CJ6237" s="35"/>
      <c r="CK6237" s="36">
        <v>172500</v>
      </c>
      <c r="CL6237" s="26">
        <f t="shared" si="237"/>
        <v>86250</v>
      </c>
      <c r="CM6237" s="26"/>
      <c r="CR6237" s="26" t="str">
        <f t="shared" si="238"/>
        <v>('건강약국(오창)', '317-05-25224', '', '8806538000626', '그리펜-에스정 300mg', 86250, '2025-03-01'),</v>
      </c>
    </row>
    <row r="6238" spans="79:96" x14ac:dyDescent="0.25">
      <c r="CA6238" s="29">
        <v>6235</v>
      </c>
      <c r="CB6238" s="50"/>
      <c r="CC6238" s="55" t="s">
        <v>9197</v>
      </c>
      <c r="CD6238" s="31" t="s">
        <v>9198</v>
      </c>
      <c r="CE6238" s="55"/>
      <c r="CF6238" s="32" t="s">
        <v>824</v>
      </c>
      <c r="CG6238" s="33" t="s">
        <v>140</v>
      </c>
      <c r="CH6238" s="34">
        <v>57500</v>
      </c>
      <c r="CI6238" s="35">
        <v>45717</v>
      </c>
      <c r="CJ6238" s="35"/>
      <c r="CK6238" s="36">
        <v>115000</v>
      </c>
      <c r="CL6238" s="26">
        <f t="shared" si="237"/>
        <v>57500</v>
      </c>
      <c r="CM6238" s="26"/>
      <c r="CR6238" s="26" t="str">
        <f t="shared" si="238"/>
        <v>('한숲세계로약국', '106-19-91946', '', '8806538000626', '그리펜-에스정 300mg', 57500, '2025-03-01'),</v>
      </c>
    </row>
    <row r="6239" spans="79:96" x14ac:dyDescent="0.25">
      <c r="CA6239" s="29">
        <v>6236</v>
      </c>
      <c r="CB6239" s="50"/>
      <c r="CC6239" s="55" t="s">
        <v>9143</v>
      </c>
      <c r="CD6239" s="31" t="s">
        <v>3623</v>
      </c>
      <c r="CE6239" s="55"/>
      <c r="CF6239" s="32" t="s">
        <v>3493</v>
      </c>
      <c r="CG6239" s="33" t="s">
        <v>459</v>
      </c>
      <c r="CH6239" s="34">
        <v>257500</v>
      </c>
      <c r="CI6239" s="35">
        <v>45717</v>
      </c>
      <c r="CJ6239" s="35"/>
      <c r="CK6239" s="36">
        <v>515000</v>
      </c>
      <c r="CL6239" s="26">
        <f t="shared" si="237"/>
        <v>257500</v>
      </c>
      <c r="CM6239" s="26"/>
      <c r="CR6239" s="26" t="str">
        <f t="shared" si="238"/>
        <v>('대학약국', '134-02-88832', '', '8806538003221', '레바드린정 100mg', 257500, '2025-03-01'),</v>
      </c>
    </row>
    <row r="6240" spans="79:96" x14ac:dyDescent="0.25">
      <c r="CA6240" s="29">
        <v>6237</v>
      </c>
      <c r="CB6240" s="50"/>
      <c r="CC6240" s="55" t="s">
        <v>9178</v>
      </c>
      <c r="CD6240" s="31" t="s">
        <v>9179</v>
      </c>
      <c r="CE6240" s="55"/>
      <c r="CF6240" s="32" t="s">
        <v>1283</v>
      </c>
      <c r="CG6240" s="33" t="s">
        <v>587</v>
      </c>
      <c r="CH6240" s="34">
        <v>3500</v>
      </c>
      <c r="CI6240" s="35">
        <v>45717</v>
      </c>
      <c r="CJ6240" s="35"/>
      <c r="CK6240" s="36">
        <v>7000</v>
      </c>
      <c r="CL6240" s="26">
        <f t="shared" si="237"/>
        <v>3500</v>
      </c>
      <c r="CM6240" s="26"/>
      <c r="CR6240" s="26" t="str">
        <f t="shared" si="238"/>
        <v>('다함 약국', '720-28-01975', '', '8806538005836', '메토르민정', 3500, '2025-03-01'),</v>
      </c>
    </row>
    <row r="6241" spans="79:96" x14ac:dyDescent="0.25">
      <c r="CA6241" s="29">
        <v>6238</v>
      </c>
      <c r="CB6241" s="50"/>
      <c r="CC6241" s="55" t="s">
        <v>9178</v>
      </c>
      <c r="CD6241" s="31" t="s">
        <v>9179</v>
      </c>
      <c r="CE6241" s="55"/>
      <c r="CF6241" s="32" t="s">
        <v>2027</v>
      </c>
      <c r="CG6241" s="33" t="s">
        <v>1080</v>
      </c>
      <c r="CH6241" s="34">
        <v>16050</v>
      </c>
      <c r="CI6241" s="35">
        <v>45717</v>
      </c>
      <c r="CJ6241" s="35"/>
      <c r="CK6241" s="36">
        <v>32100</v>
      </c>
      <c r="CL6241" s="26">
        <f t="shared" si="237"/>
        <v>16050</v>
      </c>
      <c r="CM6241" s="26"/>
      <c r="CR6241" s="26" t="str">
        <f t="shared" si="238"/>
        <v>('다함 약국', '720-28-01975', '', '8806538021331', '엑세트라세미정', 16050, '2025-03-01'),</v>
      </c>
    </row>
    <row r="6242" spans="79:96" x14ac:dyDescent="0.25">
      <c r="CA6242" s="29">
        <v>6239</v>
      </c>
      <c r="CB6242" s="50"/>
      <c r="CC6242" s="55" t="s">
        <v>9143</v>
      </c>
      <c r="CD6242" s="31" t="s">
        <v>3623</v>
      </c>
      <c r="CE6242" s="55"/>
      <c r="CF6242" s="32" t="s">
        <v>1582</v>
      </c>
      <c r="CG6242" s="33" t="s">
        <v>502</v>
      </c>
      <c r="CH6242" s="34">
        <v>21915</v>
      </c>
      <c r="CI6242" s="35">
        <v>45689</v>
      </c>
      <c r="CJ6242" s="35"/>
      <c r="CK6242" s="36">
        <v>43830</v>
      </c>
      <c r="CL6242" s="26">
        <f t="shared" si="237"/>
        <v>21915</v>
      </c>
      <c r="CM6242" s="26"/>
      <c r="CR6242" s="26" t="str">
        <f t="shared" si="238"/>
        <v>('대학약국', '134-02-88832', '', '8806538053226', '네오텔미정 80mg', 21915, '2025-02-01'),</v>
      </c>
    </row>
    <row r="6243" spans="79:96" x14ac:dyDescent="0.25">
      <c r="CA6243" s="29">
        <v>6240</v>
      </c>
      <c r="CB6243" s="50"/>
      <c r="CC6243" s="55" t="s">
        <v>2263</v>
      </c>
      <c r="CD6243" s="31" t="s">
        <v>2264</v>
      </c>
      <c r="CE6243" s="55"/>
      <c r="CF6243" s="32" t="s">
        <v>1607</v>
      </c>
      <c r="CG6243" s="33" t="s">
        <v>414</v>
      </c>
      <c r="CH6243" s="34">
        <v>108750</v>
      </c>
      <c r="CI6243" s="35">
        <v>45658</v>
      </c>
      <c r="CJ6243" s="35"/>
      <c r="CK6243" s="36">
        <v>217500</v>
      </c>
      <c r="CL6243" s="26">
        <f t="shared" si="237"/>
        <v>108750</v>
      </c>
      <c r="CM6243" s="26"/>
      <c r="CR6243" s="26" t="str">
        <f t="shared" si="238"/>
        <v>('진건성심약국', '132-21-18914', '', '8806538053516', '네오스타정80/5mg', 108750, '2025-01-01'),</v>
      </c>
    </row>
    <row r="6244" spans="79:96" x14ac:dyDescent="0.25">
      <c r="CA6244" s="29">
        <v>6241</v>
      </c>
      <c r="CB6244" s="50"/>
      <c r="CC6244" s="55" t="s">
        <v>9143</v>
      </c>
      <c r="CD6244" s="31" t="s">
        <v>3623</v>
      </c>
      <c r="CE6244" s="55"/>
      <c r="CF6244" s="32" t="s">
        <v>1638</v>
      </c>
      <c r="CG6244" s="33" t="s">
        <v>376</v>
      </c>
      <c r="CH6244" s="34">
        <v>135000</v>
      </c>
      <c r="CI6244" s="35">
        <v>45717</v>
      </c>
      <c r="CJ6244" s="35"/>
      <c r="CK6244" s="36">
        <v>270000</v>
      </c>
      <c r="CL6244" s="26">
        <f t="shared" si="237"/>
        <v>135000</v>
      </c>
      <c r="CM6244" s="26"/>
      <c r="CR6244" s="26" t="str">
        <f t="shared" si="238"/>
        <v>('대학약국', '134-02-88832', '', '8806538053615', '네오스타정40/5mg', 135000, '2025-03-01'),</v>
      </c>
    </row>
    <row r="6245" spans="79:96" x14ac:dyDescent="0.25">
      <c r="CA6245" s="29">
        <v>6242</v>
      </c>
      <c r="CB6245" s="50"/>
      <c r="CC6245" s="55" t="s">
        <v>9208</v>
      </c>
      <c r="CD6245" s="31" t="s">
        <v>9209</v>
      </c>
      <c r="CE6245" s="55"/>
      <c r="CF6245" s="32" t="s">
        <v>3963</v>
      </c>
      <c r="CG6245" s="33" t="s">
        <v>1444</v>
      </c>
      <c r="CH6245" s="34">
        <v>585000</v>
      </c>
      <c r="CI6245" s="35">
        <v>45717</v>
      </c>
      <c r="CJ6245" s="35"/>
      <c r="CK6245" s="36">
        <v>1170000</v>
      </c>
      <c r="CL6245" s="26">
        <f t="shared" si="237"/>
        <v>585000</v>
      </c>
      <c r="CM6245" s="26"/>
      <c r="CR6245" s="26" t="str">
        <f t="shared" si="238"/>
        <v>('플러스온누리약국', '681-04-02988', '', '8806538053929', '엘도네오캡슐', 585000, '2025-03-01'),</v>
      </c>
    </row>
    <row r="6246" spans="79:96" x14ac:dyDescent="0.25">
      <c r="CA6246" s="29">
        <v>6243</v>
      </c>
      <c r="CB6246" s="50"/>
      <c r="CC6246" s="55" t="s">
        <v>9173</v>
      </c>
      <c r="CD6246" s="31" t="s">
        <v>9174</v>
      </c>
      <c r="CE6246" s="55"/>
      <c r="CF6246" s="32" t="s">
        <v>3372</v>
      </c>
      <c r="CG6246" s="33" t="s">
        <v>552</v>
      </c>
      <c r="CH6246" s="34">
        <v>124800</v>
      </c>
      <c r="CI6246" s="35">
        <v>45717</v>
      </c>
      <c r="CJ6246" s="35"/>
      <c r="CK6246" s="36">
        <v>249600</v>
      </c>
      <c r="CL6246" s="26">
        <f t="shared" si="237"/>
        <v>124800</v>
      </c>
      <c r="CM6246" s="26"/>
      <c r="CR6246" s="26" t="str">
        <f t="shared" si="238"/>
        <v>('뉴프라자약국', '798-08-02800', '', '8806538055626', '다이뉴시드정 480mg', 124800, '2025-03-01'),</v>
      </c>
    </row>
    <row r="6247" spans="79:96" x14ac:dyDescent="0.25">
      <c r="CA6247" s="29">
        <v>6244</v>
      </c>
      <c r="CB6247" s="50"/>
      <c r="CC6247" s="55" t="s">
        <v>9178</v>
      </c>
      <c r="CD6247" s="31" t="s">
        <v>9179</v>
      </c>
      <c r="CE6247" s="55"/>
      <c r="CF6247" s="32" t="s">
        <v>1077</v>
      </c>
      <c r="CG6247" s="33" t="s">
        <v>1078</v>
      </c>
      <c r="CH6247" s="34">
        <v>27500</v>
      </c>
      <c r="CI6247" s="35">
        <v>45717</v>
      </c>
      <c r="CJ6247" s="35"/>
      <c r="CK6247" s="36">
        <v>55000</v>
      </c>
      <c r="CL6247" s="26">
        <f t="shared" si="237"/>
        <v>27500</v>
      </c>
      <c r="CM6247" s="26"/>
      <c r="CR6247" s="26" t="str">
        <f t="shared" si="238"/>
        <v>('다함 약국', '720-28-01975', '', '8806538056425', '프로나지액 25mL', 27500, '2025-03-01'),</v>
      </c>
    </row>
    <row r="6248" spans="79:96" x14ac:dyDescent="0.25">
      <c r="CA6248" s="29">
        <v>6245</v>
      </c>
      <c r="CB6248" s="50"/>
      <c r="CC6248" s="55" t="s">
        <v>9178</v>
      </c>
      <c r="CD6248" s="31" t="s">
        <v>9179</v>
      </c>
      <c r="CE6248" s="55"/>
      <c r="CF6248" s="32" t="s">
        <v>1686</v>
      </c>
      <c r="CG6248" s="33" t="s">
        <v>1033</v>
      </c>
      <c r="CH6248" s="34">
        <v>63780</v>
      </c>
      <c r="CI6248" s="35">
        <v>45717</v>
      </c>
      <c r="CJ6248" s="35"/>
      <c r="CK6248" s="36">
        <v>127560</v>
      </c>
      <c r="CL6248" s="26">
        <f t="shared" si="237"/>
        <v>63780</v>
      </c>
      <c r="CM6248" s="26"/>
      <c r="CR6248" s="26" t="str">
        <f t="shared" si="238"/>
        <v>('다함 약국', '720-28-01975', '', '8806538058122', '로타젯정10/10mg', 63780, '2025-03-01'),</v>
      </c>
    </row>
    <row r="6249" spans="79:96" x14ac:dyDescent="0.25">
      <c r="CA6249" s="29">
        <v>6246</v>
      </c>
      <c r="CB6249" s="50"/>
      <c r="CC6249" s="55" t="s">
        <v>1626</v>
      </c>
      <c r="CD6249" s="31" t="s">
        <v>7437</v>
      </c>
      <c r="CE6249" s="55"/>
      <c r="CF6249" s="32" t="s">
        <v>1712</v>
      </c>
      <c r="CG6249" s="33" t="s">
        <v>1081</v>
      </c>
      <c r="CH6249" s="34">
        <v>342450</v>
      </c>
      <c r="CI6249" s="35">
        <v>45717</v>
      </c>
      <c r="CJ6249" s="35"/>
      <c r="CK6249" s="36">
        <v>684900</v>
      </c>
      <c r="CL6249" s="26">
        <f t="shared" si="237"/>
        <v>342450</v>
      </c>
      <c r="CM6249" s="26"/>
      <c r="CR6249" s="26" t="str">
        <f t="shared" si="238"/>
        <v>('건강약국', '109-04-93162', '', '8806538058221', '로타젯정10/5mg', 342450, '2025-03-01'),</v>
      </c>
    </row>
    <row r="6250" spans="79:96" x14ac:dyDescent="0.25">
      <c r="CA6250" s="29">
        <v>6247</v>
      </c>
      <c r="CB6250" s="50"/>
      <c r="CC6250" s="55" t="s">
        <v>9188</v>
      </c>
      <c r="CD6250" s="31" t="s">
        <v>9189</v>
      </c>
      <c r="CE6250" s="55"/>
      <c r="CF6250" s="32" t="s">
        <v>1712</v>
      </c>
      <c r="CG6250" s="33" t="s">
        <v>1081</v>
      </c>
      <c r="CH6250" s="34">
        <v>11415</v>
      </c>
      <c r="CI6250" s="35">
        <v>45717</v>
      </c>
      <c r="CJ6250" s="35"/>
      <c r="CK6250" s="36">
        <v>22830</v>
      </c>
      <c r="CL6250" s="26">
        <f t="shared" si="237"/>
        <v>11415</v>
      </c>
      <c r="CM6250" s="26"/>
      <c r="CR6250" s="26" t="str">
        <f t="shared" si="238"/>
        <v>('청학한마음약국', '132-26-23033', '', '8806538058221', '로타젯정10/5mg', 11415, '2025-03-01'),</v>
      </c>
    </row>
    <row r="6251" spans="79:96" x14ac:dyDescent="0.25">
      <c r="CA6251" s="29">
        <v>6248</v>
      </c>
      <c r="CB6251" s="50"/>
      <c r="CC6251" s="55" t="s">
        <v>9178</v>
      </c>
      <c r="CD6251" s="31" t="s">
        <v>9179</v>
      </c>
      <c r="CE6251" s="55"/>
      <c r="CF6251" s="32" t="s">
        <v>1712</v>
      </c>
      <c r="CG6251" s="33" t="s">
        <v>1081</v>
      </c>
      <c r="CH6251" s="34">
        <v>11415</v>
      </c>
      <c r="CI6251" s="35">
        <v>45689</v>
      </c>
      <c r="CJ6251" s="35"/>
      <c r="CK6251" s="36">
        <v>22830</v>
      </c>
      <c r="CL6251" s="26">
        <f t="shared" si="237"/>
        <v>11415</v>
      </c>
      <c r="CM6251" s="26"/>
      <c r="CR6251" s="26" t="str">
        <f t="shared" si="238"/>
        <v>('다함 약국', '720-28-01975', '', '8806538058221', '로타젯정10/5mg', 11415, '2025-02-01'),</v>
      </c>
    </row>
    <row r="6252" spans="79:96" x14ac:dyDescent="0.25">
      <c r="CA6252" s="29">
        <v>6249</v>
      </c>
      <c r="CB6252" s="50"/>
      <c r="CC6252" s="55" t="s">
        <v>9178</v>
      </c>
      <c r="CD6252" s="31" t="s">
        <v>9179</v>
      </c>
      <c r="CE6252" s="55"/>
      <c r="CF6252" s="32" t="s">
        <v>1775</v>
      </c>
      <c r="CG6252" s="33" t="s">
        <v>1549</v>
      </c>
      <c r="CH6252" s="34">
        <v>19950</v>
      </c>
      <c r="CI6252" s="35">
        <v>45658</v>
      </c>
      <c r="CJ6252" s="35"/>
      <c r="CK6252" s="36">
        <v>39900</v>
      </c>
      <c r="CL6252" s="26">
        <f t="shared" si="237"/>
        <v>19950</v>
      </c>
      <c r="CM6252" s="26"/>
      <c r="CR6252" s="26" t="str">
        <f t="shared" si="238"/>
        <v>('다함 약국', '720-28-01975', '', '8806538060316', '테글리엠서방정20/1000mg', 19950, '2025-01-01'),</v>
      </c>
    </row>
    <row r="6253" spans="79:96" x14ac:dyDescent="0.25">
      <c r="CA6253" s="29">
        <v>6250</v>
      </c>
      <c r="CB6253" s="50"/>
      <c r="CC6253" s="55" t="s">
        <v>9222</v>
      </c>
      <c r="CD6253" s="31" t="s">
        <v>9223</v>
      </c>
      <c r="CE6253" s="55"/>
      <c r="CF6253" s="32" t="s">
        <v>3540</v>
      </c>
      <c r="CG6253" s="33" t="s">
        <v>1158</v>
      </c>
      <c r="CH6253" s="34">
        <v>12120</v>
      </c>
      <c r="CI6253" s="35">
        <v>45717</v>
      </c>
      <c r="CJ6253" s="35"/>
      <c r="CK6253" s="36">
        <v>24240</v>
      </c>
      <c r="CL6253" s="26">
        <f t="shared" si="237"/>
        <v>12120</v>
      </c>
      <c r="CM6253" s="26"/>
      <c r="CR6253" s="26" t="str">
        <f t="shared" si="238"/>
        <v>('참약사양주큰사랑약국[서강]', '136-51-00621', '', '8806538059112', '리피젯정10/20mg', 12120, '2025-03-01'),</v>
      </c>
    </row>
    <row r="6254" spans="79:96" x14ac:dyDescent="0.25">
      <c r="CA6254" s="29">
        <v>6251</v>
      </c>
      <c r="CB6254" s="50"/>
      <c r="CC6254" s="55" t="s">
        <v>9222</v>
      </c>
      <c r="CD6254" s="31" t="s">
        <v>9223</v>
      </c>
      <c r="CE6254" s="55"/>
      <c r="CF6254" s="32" t="s">
        <v>645</v>
      </c>
      <c r="CG6254" s="33" t="s">
        <v>646</v>
      </c>
      <c r="CH6254" s="34">
        <v>9500</v>
      </c>
      <c r="CI6254" s="35">
        <v>45717</v>
      </c>
      <c r="CJ6254" s="35"/>
      <c r="CK6254" s="36">
        <v>19000</v>
      </c>
      <c r="CL6254" s="26">
        <f t="shared" si="237"/>
        <v>9500</v>
      </c>
      <c r="CM6254" s="26"/>
      <c r="CR6254" s="26" t="str">
        <f t="shared" si="238"/>
        <v>('참약사양주큰사랑약국[서강]', '136-51-00621', '', '8806538014265', '신일브롬헥신염산염정 8mg', 9500, '2025-03-01'),</v>
      </c>
    </row>
    <row r="6255" spans="79:96" x14ac:dyDescent="0.25">
      <c r="CA6255" s="29">
        <v>6252</v>
      </c>
      <c r="CB6255" s="50"/>
      <c r="CC6255" s="55" t="s">
        <v>9222</v>
      </c>
      <c r="CD6255" s="31" t="s">
        <v>9223</v>
      </c>
      <c r="CE6255" s="55"/>
      <c r="CF6255" s="32" t="s">
        <v>3290</v>
      </c>
      <c r="CG6255" s="33" t="s">
        <v>1497</v>
      </c>
      <c r="CH6255" s="34">
        <v>20250</v>
      </c>
      <c r="CI6255" s="35">
        <v>45717</v>
      </c>
      <c r="CJ6255" s="35"/>
      <c r="CK6255" s="36">
        <v>40500</v>
      </c>
      <c r="CL6255" s="26">
        <f t="shared" si="237"/>
        <v>20250</v>
      </c>
      <c r="CM6255" s="26"/>
      <c r="CR6255" s="26" t="str">
        <f t="shared" si="238"/>
        <v>('참약사양주큰사랑약국[서강]', '136-51-00621', '', '8806538057316', '탐시원서방캡슐 0.4mg', 20250, '2025-03-01'),</v>
      </c>
    </row>
    <row r="6256" spans="79:96" x14ac:dyDescent="0.25">
      <c r="CA6256" s="29">
        <v>6253</v>
      </c>
      <c r="CB6256" s="50"/>
      <c r="CC6256" s="55" t="s">
        <v>9224</v>
      </c>
      <c r="CD6256" s="31" t="s">
        <v>9225</v>
      </c>
      <c r="CE6256" s="55"/>
      <c r="CF6256" s="32" t="s">
        <v>1041</v>
      </c>
      <c r="CG6256" s="33" t="s">
        <v>1004</v>
      </c>
      <c r="CH6256" s="34">
        <v>6000</v>
      </c>
      <c r="CI6256" s="35">
        <v>45717</v>
      </c>
      <c r="CJ6256" s="35"/>
      <c r="CK6256" s="36">
        <v>12000</v>
      </c>
      <c r="CL6256" s="26">
        <f t="shared" si="237"/>
        <v>6000</v>
      </c>
      <c r="CM6256" s="26"/>
      <c r="CR6256" s="26" t="str">
        <f t="shared" si="238"/>
        <v>('사회복지법인한마음', '314-82-03601', '', '8806538014647', '신일티아민염산염정 10mg', 6000, '2025-03-01'),</v>
      </c>
    </row>
    <row r="6257" spans="79:96" x14ac:dyDescent="0.25">
      <c r="CA6257" s="29">
        <v>6254</v>
      </c>
      <c r="CB6257" s="50"/>
      <c r="CC6257" s="55" t="s">
        <v>9224</v>
      </c>
      <c r="CD6257" s="31" t="s">
        <v>9225</v>
      </c>
      <c r="CE6257" s="55"/>
      <c r="CF6257" s="32" t="s">
        <v>1041</v>
      </c>
      <c r="CG6257" s="33" t="s">
        <v>1004</v>
      </c>
      <c r="CH6257" s="34">
        <v>6000</v>
      </c>
      <c r="CI6257" s="35">
        <v>45717</v>
      </c>
      <c r="CJ6257" s="35"/>
      <c r="CK6257" s="36">
        <v>12000</v>
      </c>
      <c r="CL6257" s="26">
        <f t="shared" si="237"/>
        <v>6000</v>
      </c>
      <c r="CM6257" s="26"/>
      <c r="CR6257" s="26" t="str">
        <f t="shared" si="238"/>
        <v>('사회복지법인한마음', '314-82-03601', '', '8806538014647', '신일티아민염산염정 10mg', 6000, '2025-03-01'),</v>
      </c>
    </row>
    <row r="6258" spans="79:96" x14ac:dyDescent="0.25">
      <c r="CA6258" s="29">
        <v>6255</v>
      </c>
      <c r="CB6258" s="50"/>
      <c r="CC6258" s="55" t="s">
        <v>9222</v>
      </c>
      <c r="CD6258" s="31" t="s">
        <v>9223</v>
      </c>
      <c r="CE6258" s="55"/>
      <c r="CF6258" s="32" t="s">
        <v>3957</v>
      </c>
      <c r="CG6258" s="33" t="s">
        <v>647</v>
      </c>
      <c r="CH6258" s="34">
        <v>38490</v>
      </c>
      <c r="CI6258" s="35">
        <v>45717</v>
      </c>
      <c r="CJ6258" s="35"/>
      <c r="CK6258" s="36">
        <v>76980</v>
      </c>
      <c r="CL6258" s="26">
        <f t="shared" si="237"/>
        <v>38490</v>
      </c>
      <c r="CM6258" s="26"/>
      <c r="CR6258" s="26" t="str">
        <f t="shared" si="238"/>
        <v>('참약사양주큰사랑약국[서강]', '136-51-00621', '', '8806538048529', '디누보패취5', 38490, '2025-03-01'),</v>
      </c>
    </row>
    <row r="6259" spans="79:96" x14ac:dyDescent="0.25">
      <c r="CA6259" s="29">
        <v>6256</v>
      </c>
      <c r="CB6259" s="50"/>
      <c r="CC6259" s="55" t="s">
        <v>9222</v>
      </c>
      <c r="CD6259" s="31" t="s">
        <v>9223</v>
      </c>
      <c r="CE6259" s="55"/>
      <c r="CF6259" s="32" t="s">
        <v>9210</v>
      </c>
      <c r="CG6259" s="33" t="s">
        <v>2153</v>
      </c>
      <c r="CH6259" s="34">
        <v>0</v>
      </c>
      <c r="CI6259" s="35">
        <v>45717</v>
      </c>
      <c r="CJ6259" s="35"/>
      <c r="CK6259" s="36">
        <v>0</v>
      </c>
      <c r="CL6259" s="26">
        <f t="shared" si="237"/>
        <v>0</v>
      </c>
      <c r="CM6259" s="26"/>
      <c r="CR6259" s="26" t="str">
        <f t="shared" si="238"/>
        <v>('참약사양주큰사랑약국[서강]', '136-51-00621', '', '8806538000107', '가니토정 50mg', 0, '2025-03-01'),</v>
      </c>
    </row>
    <row r="6260" spans="79:96" x14ac:dyDescent="0.25">
      <c r="CA6260" s="29">
        <v>6257</v>
      </c>
      <c r="CB6260" s="50"/>
      <c r="CC6260" s="55" t="s">
        <v>9226</v>
      </c>
      <c r="CD6260" s="31" t="s">
        <v>9157</v>
      </c>
      <c r="CE6260" s="55"/>
      <c r="CF6260" s="32" t="s">
        <v>615</v>
      </c>
      <c r="CG6260" s="33" t="s">
        <v>616</v>
      </c>
      <c r="CH6260" s="34">
        <v>7500</v>
      </c>
      <c r="CI6260" s="35">
        <v>45689</v>
      </c>
      <c r="CJ6260" s="35"/>
      <c r="CK6260" s="36">
        <v>15000</v>
      </c>
      <c r="CL6260" s="26">
        <f t="shared" si="237"/>
        <v>7500</v>
      </c>
      <c r="CM6260" s="26"/>
      <c r="CR6260" s="26" t="str">
        <f t="shared" si="238"/>
        <v>('민락그린약국[서강]', '468-10-02090', '', '8806538015149', '신일폴산정 1mg', 7500, '2025-02-01'),</v>
      </c>
    </row>
    <row r="6261" spans="79:96" x14ac:dyDescent="0.25">
      <c r="CA6261" s="29">
        <v>6258</v>
      </c>
      <c r="CB6261" s="50"/>
      <c r="CC6261" s="55" t="s">
        <v>9226</v>
      </c>
      <c r="CD6261" s="31" t="s">
        <v>9157</v>
      </c>
      <c r="CE6261" s="55"/>
      <c r="CF6261" s="32" t="s">
        <v>2352</v>
      </c>
      <c r="CG6261" s="33" t="s">
        <v>1451</v>
      </c>
      <c r="CH6261" s="34">
        <v>15135</v>
      </c>
      <c r="CI6261" s="35">
        <v>45658</v>
      </c>
      <c r="CJ6261" s="35"/>
      <c r="CK6261" s="36">
        <v>30270</v>
      </c>
      <c r="CL6261" s="26">
        <f t="shared" si="237"/>
        <v>15135</v>
      </c>
      <c r="CM6261" s="26"/>
      <c r="CR6261" s="26" t="str">
        <f t="shared" si="238"/>
        <v>('민락그린약국[서강]', '468-10-02090', '', '8806538054513', '안플업서방정 300mg', 15135, '2025-01-01'),</v>
      </c>
    </row>
    <row r="6262" spans="79:96" x14ac:dyDescent="0.25">
      <c r="CA6262" s="29">
        <v>6259</v>
      </c>
      <c r="CB6262" s="50"/>
      <c r="CC6262" s="55" t="s">
        <v>9227</v>
      </c>
      <c r="CD6262" s="31" t="s">
        <v>9228</v>
      </c>
      <c r="CE6262" s="55"/>
      <c r="CF6262" s="32" t="s">
        <v>9190</v>
      </c>
      <c r="CG6262" s="33" t="s">
        <v>1497</v>
      </c>
      <c r="CH6262" s="34">
        <v>33750</v>
      </c>
      <c r="CI6262" s="35">
        <v>45717</v>
      </c>
      <c r="CJ6262" s="35"/>
      <c r="CK6262" s="36">
        <v>67500</v>
      </c>
      <c r="CL6262" s="26">
        <f t="shared" si="237"/>
        <v>33750</v>
      </c>
      <c r="CM6262" s="26"/>
      <c r="CR6262" s="26" t="str">
        <f t="shared" si="238"/>
        <v>('이동제일약국(포천)', '769-48-00834', '', '8806538057323', '탐시원서방캡슐 0.4mg', 33750, '2025-03-01'),</v>
      </c>
    </row>
    <row r="6263" spans="79:96" x14ac:dyDescent="0.25">
      <c r="CA6263" s="29">
        <v>6260</v>
      </c>
      <c r="CB6263" s="50"/>
      <c r="CC6263" s="55" t="s">
        <v>9222</v>
      </c>
      <c r="CD6263" s="31" t="s">
        <v>9223</v>
      </c>
      <c r="CE6263" s="55"/>
      <c r="CF6263" s="32" t="s">
        <v>615</v>
      </c>
      <c r="CG6263" s="33" t="s">
        <v>616</v>
      </c>
      <c r="CH6263" s="34">
        <v>7500</v>
      </c>
      <c r="CI6263" s="35">
        <v>45717</v>
      </c>
      <c r="CJ6263" s="35"/>
      <c r="CK6263" s="36">
        <v>15000</v>
      </c>
      <c r="CL6263" s="26">
        <f t="shared" si="237"/>
        <v>7500</v>
      </c>
      <c r="CM6263" s="26"/>
      <c r="CR6263" s="26" t="str">
        <f t="shared" si="238"/>
        <v>('참약사양주큰사랑약국[서강]', '136-51-00621', '', '8806538015149', '신일폴산정 1mg', 7500, '2025-03-01'),</v>
      </c>
    </row>
    <row r="6264" spans="79:96" x14ac:dyDescent="0.25">
      <c r="CA6264" s="29">
        <v>6261</v>
      </c>
      <c r="CB6264" s="50"/>
      <c r="CC6264" s="55" t="s">
        <v>9222</v>
      </c>
      <c r="CD6264" s="31" t="s">
        <v>9223</v>
      </c>
      <c r="CE6264" s="55"/>
      <c r="CF6264" s="32" t="s">
        <v>3957</v>
      </c>
      <c r="CG6264" s="33" t="s">
        <v>647</v>
      </c>
      <c r="CH6264" s="34">
        <v>19245</v>
      </c>
      <c r="CI6264" s="35">
        <v>45717</v>
      </c>
      <c r="CJ6264" s="35"/>
      <c r="CK6264" s="36">
        <v>38490</v>
      </c>
      <c r="CL6264" s="26">
        <f t="shared" si="237"/>
        <v>19245</v>
      </c>
      <c r="CM6264" s="26"/>
      <c r="CR6264" s="26" t="str">
        <f t="shared" si="238"/>
        <v>('참약사양주큰사랑약국[서강]', '136-51-00621', '', '8806538048529', '디누보패취5', 19245, '2025-03-01'),</v>
      </c>
    </row>
    <row r="6265" spans="79:96" x14ac:dyDescent="0.25">
      <c r="CA6265" s="29">
        <v>6262</v>
      </c>
      <c r="CB6265" s="50"/>
      <c r="CC6265" s="55" t="s">
        <v>9222</v>
      </c>
      <c r="CD6265" s="31" t="s">
        <v>9223</v>
      </c>
      <c r="CE6265" s="55"/>
      <c r="CF6265" s="32" t="s">
        <v>3540</v>
      </c>
      <c r="CG6265" s="33" t="s">
        <v>1158</v>
      </c>
      <c r="CH6265" s="34">
        <v>24240</v>
      </c>
      <c r="CI6265" s="35">
        <v>45717</v>
      </c>
      <c r="CJ6265" s="35"/>
      <c r="CK6265" s="36">
        <v>48480</v>
      </c>
      <c r="CL6265" s="26">
        <f t="shared" si="237"/>
        <v>24240</v>
      </c>
      <c r="CM6265" s="26"/>
      <c r="CR6265" s="26" t="str">
        <f t="shared" si="238"/>
        <v>('참약사양주큰사랑약국[서강]', '136-51-00621', '', '8806538059112', '리피젯정10/20mg', 24240, '2025-03-01'),</v>
      </c>
    </row>
    <row r="6266" spans="79:96" x14ac:dyDescent="0.25">
      <c r="CA6266" s="29">
        <v>6263</v>
      </c>
      <c r="CB6266" s="50"/>
      <c r="CC6266" s="55" t="s">
        <v>9222</v>
      </c>
      <c r="CD6266" s="31" t="s">
        <v>9223</v>
      </c>
      <c r="CE6266" s="55"/>
      <c r="CF6266" s="32" t="s">
        <v>1712</v>
      </c>
      <c r="CG6266" s="33" t="s">
        <v>1081</v>
      </c>
      <c r="CH6266" s="34">
        <v>57075</v>
      </c>
      <c r="CI6266" s="35">
        <v>45717</v>
      </c>
      <c r="CJ6266" s="35"/>
      <c r="CK6266" s="36">
        <v>114150</v>
      </c>
      <c r="CL6266" s="26">
        <f t="shared" si="237"/>
        <v>57075</v>
      </c>
      <c r="CM6266" s="26"/>
      <c r="CR6266" s="26" t="str">
        <f t="shared" si="238"/>
        <v>('참약사양주큰사랑약국[서강]', '136-51-00621', '', '8806538058221', '로타젯정10/5mg', 57075, '2025-03-01'),</v>
      </c>
    </row>
    <row r="6267" spans="79:96" x14ac:dyDescent="0.25">
      <c r="CA6267" s="29">
        <v>6264</v>
      </c>
      <c r="CB6267" s="50"/>
      <c r="CC6267" s="55" t="s">
        <v>9222</v>
      </c>
      <c r="CD6267" s="31" t="s">
        <v>9223</v>
      </c>
      <c r="CE6267" s="55"/>
      <c r="CF6267" s="32" t="s">
        <v>1686</v>
      </c>
      <c r="CG6267" s="33" t="s">
        <v>1033</v>
      </c>
      <c r="CH6267" s="34">
        <v>31890</v>
      </c>
      <c r="CI6267" s="35">
        <v>45717</v>
      </c>
      <c r="CJ6267" s="35"/>
      <c r="CK6267" s="36">
        <v>63780</v>
      </c>
      <c r="CL6267" s="26">
        <f t="shared" si="237"/>
        <v>31890</v>
      </c>
      <c r="CM6267" s="26"/>
      <c r="CR6267" s="26" t="str">
        <f t="shared" si="238"/>
        <v>('참약사양주큰사랑약국[서강]', '136-51-00621', '', '8806538058122', '로타젯정10/10mg', 31890, '2025-03-01'),</v>
      </c>
    </row>
    <row r="6268" spans="79:96" x14ac:dyDescent="0.25">
      <c r="CA6268" s="29">
        <v>6265</v>
      </c>
      <c r="CB6268" s="50"/>
      <c r="CC6268" s="55" t="s">
        <v>9222</v>
      </c>
      <c r="CD6268" s="31" t="s">
        <v>9223</v>
      </c>
      <c r="CE6268" s="55"/>
      <c r="CF6268" s="32" t="s">
        <v>1454</v>
      </c>
      <c r="CG6268" s="33" t="s">
        <v>1392</v>
      </c>
      <c r="CH6268" s="34">
        <v>6375</v>
      </c>
      <c r="CI6268" s="35">
        <v>45717</v>
      </c>
      <c r="CJ6268" s="35"/>
      <c r="CK6268" s="36">
        <v>12750</v>
      </c>
      <c r="CL6268" s="26">
        <f t="shared" si="237"/>
        <v>6375</v>
      </c>
      <c r="CM6268" s="26"/>
      <c r="CR6268" s="26" t="str">
        <f t="shared" si="238"/>
        <v>('참약사양주큰사랑약국[서강]', '136-51-00621', '', '8806538044415', '신노바핀정 10mg', 6375, '2025-03-01'),</v>
      </c>
    </row>
    <row r="6269" spans="79:96" x14ac:dyDescent="0.25">
      <c r="CA6269" s="29">
        <v>6266</v>
      </c>
      <c r="CB6269" s="50"/>
      <c r="CC6269" s="55" t="s">
        <v>9222</v>
      </c>
      <c r="CD6269" s="31" t="s">
        <v>9223</v>
      </c>
      <c r="CE6269" s="55"/>
      <c r="CF6269" s="32" t="s">
        <v>9190</v>
      </c>
      <c r="CG6269" s="33" t="s">
        <v>1497</v>
      </c>
      <c r="CH6269" s="34">
        <v>33750</v>
      </c>
      <c r="CI6269" s="35">
        <v>45689</v>
      </c>
      <c r="CJ6269" s="35"/>
      <c r="CK6269" s="36">
        <v>67500</v>
      </c>
      <c r="CL6269" s="26">
        <f t="shared" si="237"/>
        <v>33750</v>
      </c>
      <c r="CM6269" s="26"/>
      <c r="CR6269" s="26" t="str">
        <f t="shared" si="238"/>
        <v>('참약사양주큰사랑약국[서강]', '136-51-00621', '', '8806538057323', '탐시원서방캡슐 0.4mg', 33750, '2025-02-01'),</v>
      </c>
    </row>
    <row r="6270" spans="79:96" x14ac:dyDescent="0.25">
      <c r="CA6270" s="29">
        <v>6267</v>
      </c>
      <c r="CB6270" s="50"/>
      <c r="CC6270" s="55" t="s">
        <v>9222</v>
      </c>
      <c r="CD6270" s="31" t="s">
        <v>9223</v>
      </c>
      <c r="CE6270" s="55"/>
      <c r="CF6270" s="32" t="s">
        <v>2630</v>
      </c>
      <c r="CG6270" s="33" t="s">
        <v>228</v>
      </c>
      <c r="CH6270" s="34">
        <v>18960</v>
      </c>
      <c r="CI6270" s="35">
        <v>45658</v>
      </c>
      <c r="CJ6270" s="35"/>
      <c r="CK6270" s="36">
        <v>37920</v>
      </c>
      <c r="CL6270" s="26">
        <f t="shared" si="237"/>
        <v>18960</v>
      </c>
      <c r="CM6270" s="26"/>
      <c r="CR6270" s="26" t="str">
        <f t="shared" si="238"/>
        <v>('참약사양주큰사랑약국[서강]', '136-51-00621', '', '8806538034614', '리피칸정 40mg', 18960, '2025-01-01'),</v>
      </c>
    </row>
    <row r="6271" spans="79:96" x14ac:dyDescent="0.25">
      <c r="CA6271" s="29">
        <v>6268</v>
      </c>
      <c r="CB6271" s="50"/>
      <c r="CC6271" s="55" t="s">
        <v>9229</v>
      </c>
      <c r="CD6271" s="31" t="s">
        <v>9230</v>
      </c>
      <c r="CE6271" s="55"/>
      <c r="CF6271" s="32" t="s">
        <v>2369</v>
      </c>
      <c r="CG6271" s="33" t="s">
        <v>1146</v>
      </c>
      <c r="CH6271" s="34">
        <v>19110</v>
      </c>
      <c r="CI6271" s="35">
        <v>45717</v>
      </c>
      <c r="CJ6271" s="35"/>
      <c r="CK6271" s="36">
        <v>38220</v>
      </c>
      <c r="CL6271" s="26">
        <f t="shared" si="237"/>
        <v>19110</v>
      </c>
      <c r="CM6271" s="26"/>
      <c r="CR6271" s="26" t="str">
        <f t="shared" si="238"/>
        <v>('반가워 약국', '775-04-02304', '', '8806538059013', '리피젯정10/10mg', 19110, '2025-03-01'),</v>
      </c>
    </row>
    <row r="6272" spans="79:96" x14ac:dyDescent="0.25">
      <c r="CA6272" s="29">
        <v>6269</v>
      </c>
      <c r="CB6272" s="50"/>
      <c r="CC6272" s="55" t="s">
        <v>9222</v>
      </c>
      <c r="CD6272" s="31" t="s">
        <v>9223</v>
      </c>
      <c r="CE6272" s="55"/>
      <c r="CF6272" s="32" t="s">
        <v>2354</v>
      </c>
      <c r="CG6272" s="33" t="s">
        <v>661</v>
      </c>
      <c r="CH6272" s="34">
        <v>29000</v>
      </c>
      <c r="CI6272" s="35">
        <v>45717</v>
      </c>
      <c r="CJ6272" s="35"/>
      <c r="CK6272" s="36">
        <v>58000</v>
      </c>
      <c r="CL6272" s="26">
        <f t="shared" si="237"/>
        <v>29000</v>
      </c>
      <c r="CM6272" s="26"/>
      <c r="CR6272" s="26" t="str">
        <f t="shared" si="238"/>
        <v>('참약사양주큰사랑약국[서강]', '136-51-00621', '', '8806538046938', '신일트리메부틴말레산염정 100mg', 29000, '2025-03-01'),</v>
      </c>
    </row>
    <row r="6273" spans="79:96" x14ac:dyDescent="0.25">
      <c r="CA6273" s="29">
        <v>6270</v>
      </c>
      <c r="CB6273" s="50"/>
      <c r="CC6273" s="55" t="s">
        <v>9222</v>
      </c>
      <c r="CD6273" s="31" t="s">
        <v>9223</v>
      </c>
      <c r="CE6273" s="55"/>
      <c r="CF6273" s="32" t="s">
        <v>645</v>
      </c>
      <c r="CG6273" s="33" t="s">
        <v>646</v>
      </c>
      <c r="CH6273" s="34">
        <v>9500</v>
      </c>
      <c r="CI6273" s="35">
        <v>45717</v>
      </c>
      <c r="CJ6273" s="35"/>
      <c r="CK6273" s="36">
        <v>19000</v>
      </c>
      <c r="CL6273" s="26">
        <f t="shared" si="237"/>
        <v>9500</v>
      </c>
      <c r="CM6273" s="26"/>
      <c r="CR6273" s="26" t="str">
        <f t="shared" si="238"/>
        <v>('참약사양주큰사랑약국[서강]', '136-51-00621', '', '8806538014265', '신일브롬헥신염산염정 8mg', 9500, '2025-03-01'),</v>
      </c>
    </row>
    <row r="6274" spans="79:96" x14ac:dyDescent="0.25">
      <c r="CA6274" s="29">
        <v>6271</v>
      </c>
      <c r="CB6274" s="50"/>
      <c r="CC6274" s="55" t="s">
        <v>9222</v>
      </c>
      <c r="CD6274" s="31" t="s">
        <v>9223</v>
      </c>
      <c r="CE6274" s="55"/>
      <c r="CF6274" s="32" t="s">
        <v>1686</v>
      </c>
      <c r="CG6274" s="33" t="s">
        <v>1033</v>
      </c>
      <c r="CH6274" s="34">
        <v>31890</v>
      </c>
      <c r="CI6274" s="35">
        <v>45717</v>
      </c>
      <c r="CJ6274" s="35"/>
      <c r="CK6274" s="36">
        <v>63780</v>
      </c>
      <c r="CL6274" s="26">
        <f t="shared" si="237"/>
        <v>31890</v>
      </c>
      <c r="CM6274" s="26"/>
      <c r="CR6274" s="26" t="str">
        <f t="shared" si="238"/>
        <v>('참약사양주큰사랑약국[서강]', '136-51-00621', '', '8806538058122', '로타젯정10/10mg', 31890, '2025-03-01'),</v>
      </c>
    </row>
    <row r="6275" spans="79:96" x14ac:dyDescent="0.25">
      <c r="CA6275" s="29">
        <v>6272</v>
      </c>
      <c r="CB6275" s="50"/>
      <c r="CC6275" s="55" t="s">
        <v>9222</v>
      </c>
      <c r="CD6275" s="31" t="s">
        <v>9223</v>
      </c>
      <c r="CE6275" s="55"/>
      <c r="CF6275" s="32" t="s">
        <v>3290</v>
      </c>
      <c r="CG6275" s="33" t="s">
        <v>1497</v>
      </c>
      <c r="CH6275" s="34">
        <v>10125</v>
      </c>
      <c r="CI6275" s="35">
        <v>45717</v>
      </c>
      <c r="CJ6275" s="35"/>
      <c r="CK6275" s="36">
        <v>20250</v>
      </c>
      <c r="CL6275" s="26">
        <f t="shared" si="237"/>
        <v>10125</v>
      </c>
      <c r="CM6275" s="26"/>
      <c r="CR6275" s="26" t="str">
        <f t="shared" si="238"/>
        <v>('참약사양주큰사랑약국[서강]', '136-51-00621', '', '8806538057316', '탐시원서방캡슐 0.4mg', 10125, '2025-03-01'),</v>
      </c>
    </row>
    <row r="6276" spans="79:96" x14ac:dyDescent="0.25">
      <c r="CA6276" s="29">
        <v>6273</v>
      </c>
      <c r="CB6276" s="50"/>
      <c r="CC6276" s="55" t="s">
        <v>9222</v>
      </c>
      <c r="CD6276" s="31" t="s">
        <v>9223</v>
      </c>
      <c r="CE6276" s="55"/>
      <c r="CF6276" s="32" t="s">
        <v>1041</v>
      </c>
      <c r="CG6276" s="33" t="s">
        <v>1004</v>
      </c>
      <c r="CH6276" s="34">
        <v>6000</v>
      </c>
      <c r="CI6276" s="35">
        <v>45717</v>
      </c>
      <c r="CJ6276" s="35"/>
      <c r="CK6276" s="36">
        <v>12000</v>
      </c>
      <c r="CL6276" s="26">
        <f t="shared" si="237"/>
        <v>6000</v>
      </c>
      <c r="CM6276" s="26"/>
      <c r="CR6276" s="26" t="str">
        <f t="shared" si="238"/>
        <v>('참약사양주큰사랑약국[서강]', '136-51-00621', '', '8806538014647', '신일티아민염산염정 10mg', 6000, '2025-03-01'),</v>
      </c>
    </row>
    <row r="6277" spans="79:96" x14ac:dyDescent="0.25">
      <c r="CA6277" s="29">
        <v>6274</v>
      </c>
      <c r="CB6277" s="50"/>
      <c r="CC6277" s="55" t="s">
        <v>9222</v>
      </c>
      <c r="CD6277" s="31" t="s">
        <v>9223</v>
      </c>
      <c r="CE6277" s="55"/>
      <c r="CF6277" s="32" t="s">
        <v>3266</v>
      </c>
      <c r="CG6277" s="33" t="s">
        <v>1451</v>
      </c>
      <c r="CH6277" s="34">
        <v>50450</v>
      </c>
      <c r="CI6277" s="35">
        <v>45717</v>
      </c>
      <c r="CJ6277" s="35"/>
      <c r="CK6277" s="36">
        <v>100900</v>
      </c>
      <c r="CL6277" s="26">
        <f t="shared" ref="CL6277:CL6340" si="239">IFERROR(CK6277/2,"")</f>
        <v>50450</v>
      </c>
      <c r="CM6277" s="26"/>
      <c r="CR6277" s="26" t="str">
        <f t="shared" ref="CR6277:CR6340" si="240">IFERROR("('"&amp;CC6277&amp;"', '"&amp;CD6277&amp;"', '"&amp;CE6277&amp;"', '"&amp;CF6277&amp;"', '"&amp;CG6277&amp;"', "&amp;CH6277&amp;", '"&amp;TEXT(CI6277,"YYYY-MM-DD")&amp;"'),","")</f>
        <v>('참약사양주큰사랑약국[서강]', '136-51-00621', '', '8806538054520', '안플업서방정 300mg', 50450, '2025-03-01'),</v>
      </c>
    </row>
    <row r="6278" spans="79:96" x14ac:dyDescent="0.25">
      <c r="CA6278" s="29">
        <v>6275</v>
      </c>
      <c r="CB6278" s="50"/>
      <c r="CC6278" s="55" t="s">
        <v>9231</v>
      </c>
      <c r="CD6278" s="31" t="s">
        <v>9232</v>
      </c>
      <c r="CE6278" s="55" t="s">
        <v>9233</v>
      </c>
      <c r="CF6278" s="32" t="s">
        <v>2086</v>
      </c>
      <c r="CG6278" s="33" t="s">
        <v>2087</v>
      </c>
      <c r="CH6278" s="34">
        <v>8500</v>
      </c>
      <c r="CI6278" s="35">
        <v>45689</v>
      </c>
      <c r="CJ6278" s="35"/>
      <c r="CK6278" s="36">
        <v>17000</v>
      </c>
      <c r="CL6278" s="26">
        <f t="shared" si="239"/>
        <v>8500</v>
      </c>
      <c r="CM6278" s="26"/>
      <c r="CR6278" s="26" t="str">
        <f t="shared" si="240"/>
        <v>('홍제오늘약국', '878-49-01075', '서울특별시 서대문구 통일로 460 (홍제동)', '8806538009629', '신일덱사메타손정 0.75mg', 8500, '2025-02-01'),</v>
      </c>
    </row>
    <row r="6279" spans="79:96" x14ac:dyDescent="0.25">
      <c r="CA6279" s="29">
        <v>6276</v>
      </c>
      <c r="CB6279" s="50"/>
      <c r="CC6279" s="55" t="s">
        <v>9234</v>
      </c>
      <c r="CD6279" s="31" t="s">
        <v>9235</v>
      </c>
      <c r="CE6279" s="55" t="s">
        <v>9236</v>
      </c>
      <c r="CF6279" s="32" t="s">
        <v>2934</v>
      </c>
      <c r="CG6279" s="33" t="s">
        <v>2168</v>
      </c>
      <c r="CH6279" s="34">
        <v>15000</v>
      </c>
      <c r="CI6279" s="35">
        <v>45658</v>
      </c>
      <c r="CJ6279" s="35"/>
      <c r="CK6279" s="36">
        <v>30000</v>
      </c>
      <c r="CL6279" s="26">
        <f t="shared" si="239"/>
        <v>15000</v>
      </c>
      <c r="CM6279" s="26"/>
      <c r="CR6279" s="26" t="str">
        <f t="shared" si="240"/>
        <v>('샘밭소양댐약국', '221-11-83676', '강원 춘천시 신북읍 천전리 79-10', '8806538009926', '신일디클로페낙나트륨정 25mg', 15000, '2025-01-01'),</v>
      </c>
    </row>
    <row r="6280" spans="79:96" x14ac:dyDescent="0.25">
      <c r="CA6280" s="29">
        <v>6277</v>
      </c>
      <c r="CB6280" s="50"/>
      <c r="CC6280" s="55" t="s">
        <v>9237</v>
      </c>
      <c r="CD6280" s="31" t="s">
        <v>9238</v>
      </c>
      <c r="CE6280" s="55" t="s">
        <v>9239</v>
      </c>
      <c r="CF6280" s="32" t="s">
        <v>3346</v>
      </c>
      <c r="CG6280" s="33" t="s">
        <v>425</v>
      </c>
      <c r="CH6280" s="34">
        <v>12712</v>
      </c>
      <c r="CI6280" s="35">
        <v>45717</v>
      </c>
      <c r="CJ6280" s="35"/>
      <c r="CK6280" s="36">
        <v>25424</v>
      </c>
      <c r="CL6280" s="26">
        <f t="shared" si="239"/>
        <v>12712</v>
      </c>
      <c r="CM6280" s="26"/>
      <c r="CR6280" s="26" t="str">
        <f t="shared" si="240"/>
        <v>('보현약국', '106-04-15828', '서울특별시 용산구 소월로20길 27 (용산동2가)', '8806538002729', '라베리트정 10mg', 12712, '2025-03-01'),</v>
      </c>
    </row>
    <row r="6281" spans="79:96" x14ac:dyDescent="0.25">
      <c r="CA6281" s="29">
        <v>6278</v>
      </c>
      <c r="CB6281" s="50"/>
      <c r="CC6281" s="55" t="s">
        <v>974</v>
      </c>
      <c r="CD6281" s="31" t="s">
        <v>975</v>
      </c>
      <c r="CE6281" s="55"/>
      <c r="CF6281" s="32" t="s">
        <v>3346</v>
      </c>
      <c r="CG6281" s="33" t="s">
        <v>425</v>
      </c>
      <c r="CH6281" s="34">
        <v>88984</v>
      </c>
      <c r="CI6281" s="35">
        <v>45717</v>
      </c>
      <c r="CJ6281" s="35"/>
      <c r="CK6281" s="36">
        <v>177968</v>
      </c>
      <c r="CL6281" s="26">
        <f t="shared" si="239"/>
        <v>88984</v>
      </c>
      <c r="CM6281" s="26"/>
      <c r="CR6281" s="26" t="str">
        <f t="shared" si="240"/>
        <v>('종로밝은약국', '294-78-00429', '', '8806538002729', '라베리트정 10mg', 88984, '2025-03-01'),</v>
      </c>
    </row>
    <row r="6282" spans="79:96" x14ac:dyDescent="0.25">
      <c r="CA6282" s="29">
        <v>6279</v>
      </c>
      <c r="CB6282" s="50"/>
      <c r="CC6282" s="55" t="s">
        <v>1156</v>
      </c>
      <c r="CD6282" s="31" t="s">
        <v>1157</v>
      </c>
      <c r="CE6282" s="55" t="s">
        <v>9240</v>
      </c>
      <c r="CF6282" s="32" t="s">
        <v>3346</v>
      </c>
      <c r="CG6282" s="33" t="s">
        <v>425</v>
      </c>
      <c r="CH6282" s="34">
        <v>12712</v>
      </c>
      <c r="CI6282" s="35">
        <v>45717</v>
      </c>
      <c r="CJ6282" s="35"/>
      <c r="CK6282" s="36">
        <v>25424</v>
      </c>
      <c r="CL6282" s="26">
        <f t="shared" si="239"/>
        <v>12712</v>
      </c>
      <c r="CM6282" s="26"/>
      <c r="CR6282" s="26" t="str">
        <f t="shared" si="240"/>
        <v>('메디팜보배약국', '218-07-03664', '서울특별시 성동구 아차산로7길 19 (성수동2가)', '8806538002729', '라베리트정 10mg', 12712, '2025-03-01'),</v>
      </c>
    </row>
    <row r="6283" spans="79:96" x14ac:dyDescent="0.25">
      <c r="CA6283" s="29">
        <v>6280</v>
      </c>
      <c r="CB6283" s="50"/>
      <c r="CC6283" s="55" t="s">
        <v>974</v>
      </c>
      <c r="CD6283" s="31" t="s">
        <v>975</v>
      </c>
      <c r="CE6283" s="55"/>
      <c r="CF6283" s="32" t="s">
        <v>3346</v>
      </c>
      <c r="CG6283" s="33" t="s">
        <v>425</v>
      </c>
      <c r="CH6283" s="34">
        <v>69916</v>
      </c>
      <c r="CI6283" s="35">
        <v>45717</v>
      </c>
      <c r="CJ6283" s="35"/>
      <c r="CK6283" s="36">
        <v>139832</v>
      </c>
      <c r="CL6283" s="26">
        <f t="shared" si="239"/>
        <v>69916</v>
      </c>
      <c r="CM6283" s="26"/>
      <c r="CR6283" s="26" t="str">
        <f t="shared" si="240"/>
        <v>('종로밝은약국', '294-78-00429', '', '8806538002729', '라베리트정 10mg', 69916, '2025-03-01'),</v>
      </c>
    </row>
    <row r="6284" spans="79:96" x14ac:dyDescent="0.25">
      <c r="CA6284" s="29">
        <v>6281</v>
      </c>
      <c r="CB6284" s="50"/>
      <c r="CC6284" s="55" t="s">
        <v>1687</v>
      </c>
      <c r="CD6284" s="31" t="s">
        <v>1688</v>
      </c>
      <c r="CE6284" s="55" t="s">
        <v>9241</v>
      </c>
      <c r="CF6284" s="32" t="s">
        <v>3346</v>
      </c>
      <c r="CG6284" s="33" t="s">
        <v>425</v>
      </c>
      <c r="CH6284" s="34">
        <v>12712</v>
      </c>
      <c r="CI6284" s="35">
        <v>45717</v>
      </c>
      <c r="CJ6284" s="35"/>
      <c r="CK6284" s="36">
        <v>25424</v>
      </c>
      <c r="CL6284" s="26">
        <f t="shared" si="239"/>
        <v>12712</v>
      </c>
      <c r="CM6284" s="26"/>
      <c r="CR6284" s="26" t="str">
        <f t="shared" si="240"/>
        <v>('미사보룡약국', '455-39-01193', '경기도 하남시 미사강변대로222', '8806538002729', '라베리트정 10mg', 12712, '2025-03-01'),</v>
      </c>
    </row>
    <row r="6285" spans="79:96" x14ac:dyDescent="0.25">
      <c r="CA6285" s="29">
        <v>6282</v>
      </c>
      <c r="CB6285" s="50"/>
      <c r="CC6285" s="55" t="s">
        <v>974</v>
      </c>
      <c r="CD6285" s="31" t="s">
        <v>975</v>
      </c>
      <c r="CE6285" s="55"/>
      <c r="CF6285" s="32" t="s">
        <v>3042</v>
      </c>
      <c r="CG6285" s="33" t="s">
        <v>537</v>
      </c>
      <c r="CH6285" s="34">
        <v>27300</v>
      </c>
      <c r="CI6285" s="35">
        <v>45717</v>
      </c>
      <c r="CJ6285" s="35"/>
      <c r="CK6285" s="36">
        <v>54600</v>
      </c>
      <c r="CL6285" s="26">
        <f t="shared" si="239"/>
        <v>27300</v>
      </c>
      <c r="CM6285" s="26"/>
      <c r="CR6285" s="26" t="str">
        <f t="shared" si="240"/>
        <v>('종로밝은약국', '294-78-00429', '', '8806538003610', '레오빌정 25mg', 27300, '2025-03-01'),</v>
      </c>
    </row>
    <row r="6286" spans="79:96" x14ac:dyDescent="0.25">
      <c r="CA6286" s="29">
        <v>6283</v>
      </c>
      <c r="CB6286" s="50"/>
      <c r="CC6286" s="55" t="s">
        <v>2332</v>
      </c>
      <c r="CD6286" s="31" t="s">
        <v>2333</v>
      </c>
      <c r="CE6286" s="55" t="s">
        <v>2334</v>
      </c>
      <c r="CF6286" s="32" t="s">
        <v>84</v>
      </c>
      <c r="CG6286" s="33" t="s">
        <v>85</v>
      </c>
      <c r="CH6286" s="34">
        <v>39780</v>
      </c>
      <c r="CI6286" s="35">
        <v>45717</v>
      </c>
      <c r="CJ6286" s="35"/>
      <c r="CK6286" s="36">
        <v>79560</v>
      </c>
      <c r="CL6286" s="26">
        <f t="shared" si="239"/>
        <v>39780</v>
      </c>
      <c r="CM6286" s="26"/>
      <c r="CR6286" s="26" t="str">
        <f t="shared" si="240"/>
        <v>('햇빛약국', '129-18-87962', '서울특별시 도봉구 도당로13길', '8806538013749', '리피칸정 10mg', 39780, '2025-03-01'),</v>
      </c>
    </row>
    <row r="6287" spans="79:96" x14ac:dyDescent="0.25">
      <c r="CA6287" s="29">
        <v>6284</v>
      </c>
      <c r="CB6287" s="50"/>
      <c r="CC6287" s="55" t="s">
        <v>2332</v>
      </c>
      <c r="CD6287" s="31" t="s">
        <v>2333</v>
      </c>
      <c r="CE6287" s="55" t="s">
        <v>2334</v>
      </c>
      <c r="CF6287" s="32" t="s">
        <v>84</v>
      </c>
      <c r="CG6287" s="33" t="s">
        <v>85</v>
      </c>
      <c r="CH6287" s="34">
        <v>79560</v>
      </c>
      <c r="CI6287" s="35">
        <v>45689</v>
      </c>
      <c r="CJ6287" s="35"/>
      <c r="CK6287" s="36">
        <v>159120</v>
      </c>
      <c r="CL6287" s="26">
        <f t="shared" si="239"/>
        <v>79560</v>
      </c>
      <c r="CM6287" s="26"/>
      <c r="CR6287" s="26" t="str">
        <f t="shared" si="240"/>
        <v>('햇빛약국', '129-18-87962', '서울특별시 도봉구 도당로13길', '8806538013749', '리피칸정 10mg', 79560, '2025-02-01'),</v>
      </c>
    </row>
    <row r="6288" spans="79:96" x14ac:dyDescent="0.25">
      <c r="CA6288" s="29">
        <v>6285</v>
      </c>
      <c r="CB6288" s="50"/>
      <c r="CC6288" s="55" t="s">
        <v>9242</v>
      </c>
      <c r="CD6288" s="31" t="s">
        <v>2739</v>
      </c>
      <c r="CE6288" s="55" t="s">
        <v>9243</v>
      </c>
      <c r="CF6288" s="32" t="s">
        <v>196</v>
      </c>
      <c r="CG6288" s="33" t="s">
        <v>197</v>
      </c>
      <c r="CH6288" s="34">
        <v>42720</v>
      </c>
      <c r="CI6288" s="35">
        <v>45658</v>
      </c>
      <c r="CJ6288" s="35"/>
      <c r="CK6288" s="36">
        <v>85440</v>
      </c>
      <c r="CL6288" s="26">
        <f t="shared" si="239"/>
        <v>42720</v>
      </c>
      <c r="CM6288" s="26"/>
      <c r="CR6288" s="26" t="str">
        <f t="shared" si="240"/>
        <v>('하선약국', '225-44-00336', '경상남도 창원시 마산회원구 북성로', '8806538013848', '리피칸정 20mg', 42720, '2025-01-01'),</v>
      </c>
    </row>
    <row r="6289" spans="79:96" x14ac:dyDescent="0.25">
      <c r="CA6289" s="29">
        <v>6286</v>
      </c>
      <c r="CB6289" s="50"/>
      <c r="CC6289" s="55" t="s">
        <v>1687</v>
      </c>
      <c r="CD6289" s="31" t="s">
        <v>1688</v>
      </c>
      <c r="CE6289" s="55" t="s">
        <v>9241</v>
      </c>
      <c r="CF6289" s="32" t="s">
        <v>1376</v>
      </c>
      <c r="CG6289" s="33" t="s">
        <v>197</v>
      </c>
      <c r="CH6289" s="34">
        <v>21360</v>
      </c>
      <c r="CI6289" s="35">
        <v>45717</v>
      </c>
      <c r="CJ6289" s="35"/>
      <c r="CK6289" s="36">
        <v>42720</v>
      </c>
      <c r="CL6289" s="26">
        <f t="shared" si="239"/>
        <v>21360</v>
      </c>
      <c r="CM6289" s="26"/>
      <c r="CR6289" s="26" t="str">
        <f t="shared" si="240"/>
        <v>('미사보룡약국', '455-39-01193', '경기도 하남시 미사강변대로222', '8806538013817', '리피칸정 20mg', 21360, '2025-03-01'),</v>
      </c>
    </row>
    <row r="6290" spans="79:96" x14ac:dyDescent="0.25">
      <c r="CA6290" s="29">
        <v>6287</v>
      </c>
      <c r="CB6290" s="50"/>
      <c r="CC6290" s="55" t="s">
        <v>9244</v>
      </c>
      <c r="CD6290" s="31" t="s">
        <v>9245</v>
      </c>
      <c r="CE6290" s="55" t="s">
        <v>9246</v>
      </c>
      <c r="CF6290" s="32" t="s">
        <v>1376</v>
      </c>
      <c r="CG6290" s="33" t="s">
        <v>197</v>
      </c>
      <c r="CH6290" s="34">
        <v>21360</v>
      </c>
      <c r="CI6290" s="35">
        <v>45717</v>
      </c>
      <c r="CJ6290" s="35"/>
      <c r="CK6290" s="36">
        <v>42720</v>
      </c>
      <c r="CL6290" s="26">
        <f t="shared" si="239"/>
        <v>21360</v>
      </c>
      <c r="CM6290" s="26"/>
      <c r="CR6290" s="26" t="str">
        <f t="shared" si="240"/>
        <v>('영인약국', '108-19-29962', '서울특별시 영등포구 도림로 190 (대림동)', '8806538013817', '리피칸정 20mg', 21360, '2025-03-01'),</v>
      </c>
    </row>
    <row r="6291" spans="79:96" x14ac:dyDescent="0.25">
      <c r="CA6291" s="29">
        <v>6288</v>
      </c>
      <c r="CB6291" s="50"/>
      <c r="CC6291" s="55" t="s">
        <v>9247</v>
      </c>
      <c r="CD6291" s="31" t="s">
        <v>9248</v>
      </c>
      <c r="CE6291" s="55" t="s">
        <v>9249</v>
      </c>
      <c r="CF6291" s="32" t="s">
        <v>1259</v>
      </c>
      <c r="CG6291" s="33" t="s">
        <v>1260</v>
      </c>
      <c r="CH6291" s="34">
        <v>12500</v>
      </c>
      <c r="CI6291" s="35">
        <v>45717</v>
      </c>
      <c r="CJ6291" s="35"/>
      <c r="CK6291" s="36">
        <v>25000</v>
      </c>
      <c r="CL6291" s="26">
        <f t="shared" si="239"/>
        <v>12500</v>
      </c>
      <c r="CM6291" s="26"/>
      <c r="CR6291" s="26" t="str">
        <f t="shared" si="240"/>
        <v>('복조리약국', '377-07-01174', '서울특별시 강동구 천호대로187길 61 (길동)', '8806538005737', '메코민캡슐 500mcg', 12500, '2025-03-01'),</v>
      </c>
    </row>
    <row r="6292" spans="79:96" x14ac:dyDescent="0.25">
      <c r="CA6292" s="29">
        <v>6289</v>
      </c>
      <c r="CB6292" s="50"/>
      <c r="CC6292" s="55" t="s">
        <v>9247</v>
      </c>
      <c r="CD6292" s="31" t="s">
        <v>9248</v>
      </c>
      <c r="CE6292" s="55" t="s">
        <v>9249</v>
      </c>
      <c r="CF6292" s="32" t="s">
        <v>1259</v>
      </c>
      <c r="CG6292" s="33" t="s">
        <v>1260</v>
      </c>
      <c r="CH6292" s="34">
        <v>12500</v>
      </c>
      <c r="CI6292" s="35">
        <v>45717</v>
      </c>
      <c r="CJ6292" s="35"/>
      <c r="CK6292" s="36">
        <v>25000</v>
      </c>
      <c r="CL6292" s="26">
        <f t="shared" si="239"/>
        <v>12500</v>
      </c>
      <c r="CM6292" s="26"/>
      <c r="CR6292" s="26" t="str">
        <f t="shared" si="240"/>
        <v>('복조리약국', '377-07-01174', '서울특별시 강동구 천호대로187길 61 (길동)', '8806538005737', '메코민캡슐 500mcg', 12500, '2025-03-01'),</v>
      </c>
    </row>
    <row r="6293" spans="79:96" x14ac:dyDescent="0.25">
      <c r="CA6293" s="29">
        <v>6290</v>
      </c>
      <c r="CB6293" s="50"/>
      <c r="CC6293" s="55" t="s">
        <v>9247</v>
      </c>
      <c r="CD6293" s="31" t="s">
        <v>9248</v>
      </c>
      <c r="CE6293" s="55" t="s">
        <v>9249</v>
      </c>
      <c r="CF6293" s="32" t="s">
        <v>1259</v>
      </c>
      <c r="CG6293" s="33" t="s">
        <v>1260</v>
      </c>
      <c r="CH6293" s="34">
        <v>12500</v>
      </c>
      <c r="CI6293" s="35">
        <v>45717</v>
      </c>
      <c r="CJ6293" s="35"/>
      <c r="CK6293" s="36">
        <v>25000</v>
      </c>
      <c r="CL6293" s="26">
        <f t="shared" si="239"/>
        <v>12500</v>
      </c>
      <c r="CM6293" s="26"/>
      <c r="CR6293" s="26" t="str">
        <f t="shared" si="240"/>
        <v>('복조리약국', '377-07-01174', '서울특별시 강동구 천호대로187길 61 (길동)', '8806538005737', '메코민캡슐 500mcg', 12500, '2025-03-01'),</v>
      </c>
    </row>
    <row r="6294" spans="79:96" x14ac:dyDescent="0.25">
      <c r="CA6294" s="29">
        <v>6291</v>
      </c>
      <c r="CB6294" s="50"/>
      <c r="CC6294" s="55" t="s">
        <v>9250</v>
      </c>
      <c r="CD6294" s="31" t="s">
        <v>9251</v>
      </c>
      <c r="CE6294" s="55" t="s">
        <v>9252</v>
      </c>
      <c r="CF6294" s="32" t="s">
        <v>732</v>
      </c>
      <c r="CG6294" s="33" t="s">
        <v>733</v>
      </c>
      <c r="CH6294" s="34">
        <v>5750</v>
      </c>
      <c r="CI6294" s="35">
        <v>45717</v>
      </c>
      <c r="CJ6294" s="35"/>
      <c r="CK6294" s="36">
        <v>11500</v>
      </c>
      <c r="CL6294" s="26">
        <f t="shared" si="239"/>
        <v>5750</v>
      </c>
      <c r="CM6294" s="26"/>
      <c r="CR6294" s="26" t="str">
        <f t="shared" si="240"/>
        <v>('동아약국', '106-38-46573', '서울특별시 용산구 회나무로 16 (이태원동)', '8806538017259', '신일피리독신정 50mg', 5750, '2025-03-01'),</v>
      </c>
    </row>
    <row r="6295" spans="79:96" x14ac:dyDescent="0.25">
      <c r="CA6295" s="29">
        <v>6292</v>
      </c>
      <c r="CB6295" s="50"/>
      <c r="CC6295" s="55" t="s">
        <v>9253</v>
      </c>
      <c r="CD6295" s="31" t="s">
        <v>9254</v>
      </c>
      <c r="CE6295" s="55" t="s">
        <v>9255</v>
      </c>
      <c r="CF6295" s="32" t="s">
        <v>732</v>
      </c>
      <c r="CG6295" s="33" t="s">
        <v>733</v>
      </c>
      <c r="CH6295" s="34">
        <v>-5750</v>
      </c>
      <c r="CI6295" s="35">
        <v>45717</v>
      </c>
      <c r="CJ6295" s="35"/>
      <c r="CK6295" s="36">
        <v>-11500</v>
      </c>
      <c r="CL6295" s="26">
        <f t="shared" si="239"/>
        <v>-5750</v>
      </c>
      <c r="CM6295" s="26"/>
      <c r="CR6295" s="26" t="str">
        <f t="shared" si="240"/>
        <v>('오케이약국', '302-33-01349', '경기도 의정부시 경의로', '8806538017259', '신일피리독신정 50mg', -5750, '2025-03-01'),</v>
      </c>
    </row>
    <row r="6296" spans="79:96" x14ac:dyDescent="0.25">
      <c r="CA6296" s="29">
        <v>6293</v>
      </c>
      <c r="CB6296" s="50"/>
      <c r="CC6296" s="55" t="s">
        <v>1687</v>
      </c>
      <c r="CD6296" s="31" t="s">
        <v>1688</v>
      </c>
      <c r="CE6296" s="55" t="s">
        <v>9241</v>
      </c>
      <c r="CF6296" s="32" t="s">
        <v>2348</v>
      </c>
      <c r="CG6296" s="33" t="s">
        <v>1080</v>
      </c>
      <c r="CH6296" s="34">
        <v>3210</v>
      </c>
      <c r="CI6296" s="35">
        <v>45689</v>
      </c>
      <c r="CJ6296" s="35"/>
      <c r="CK6296" s="36">
        <v>6420</v>
      </c>
      <c r="CL6296" s="26">
        <f t="shared" si="239"/>
        <v>3210</v>
      </c>
      <c r="CM6296" s="26"/>
      <c r="CR6296" s="26" t="str">
        <f t="shared" si="240"/>
        <v>('미사보룡약국', '455-39-01193', '경기도 하남시 미사강변대로222', '8806538021317', '엑세트라세미정', 3210, '2025-02-01'),</v>
      </c>
    </row>
    <row r="6297" spans="79:96" x14ac:dyDescent="0.25">
      <c r="CA6297" s="29">
        <v>6294</v>
      </c>
      <c r="CB6297" s="50"/>
      <c r="CC6297" s="55" t="s">
        <v>1756</v>
      </c>
      <c r="CD6297" s="31" t="s">
        <v>3550</v>
      </c>
      <c r="CE6297" s="55" t="s">
        <v>9256</v>
      </c>
      <c r="CF6297" s="32" t="s">
        <v>2348</v>
      </c>
      <c r="CG6297" s="33" t="s">
        <v>1080</v>
      </c>
      <c r="CH6297" s="34">
        <v>4815</v>
      </c>
      <c r="CI6297" s="35">
        <v>45658</v>
      </c>
      <c r="CJ6297" s="35"/>
      <c r="CK6297" s="36">
        <v>9630</v>
      </c>
      <c r="CL6297" s="26">
        <f t="shared" si="239"/>
        <v>4815</v>
      </c>
      <c r="CM6297" s="26"/>
      <c r="CR6297" s="26" t="str">
        <f t="shared" si="240"/>
        <v>('정다운온누리약국', '205-29-19707', '서울특별시 중랑구 용마산로51길 52 (면목동, 대구방아간)', '8806538021317', '엑세트라세미정', 4815, '2025-01-01'),</v>
      </c>
    </row>
    <row r="6298" spans="79:96" x14ac:dyDescent="0.25">
      <c r="CA6298" s="29">
        <v>6295</v>
      </c>
      <c r="CB6298" s="50"/>
      <c r="CC6298" s="55" t="s">
        <v>9244</v>
      </c>
      <c r="CD6298" s="31" t="s">
        <v>9245</v>
      </c>
      <c r="CE6298" s="55" t="s">
        <v>9246</v>
      </c>
      <c r="CF6298" s="32" t="s">
        <v>2348</v>
      </c>
      <c r="CG6298" s="33" t="s">
        <v>1080</v>
      </c>
      <c r="CH6298" s="34">
        <v>8025</v>
      </c>
      <c r="CI6298" s="35">
        <v>45717</v>
      </c>
      <c r="CJ6298" s="35"/>
      <c r="CK6298" s="36">
        <v>16050</v>
      </c>
      <c r="CL6298" s="26">
        <f t="shared" si="239"/>
        <v>8025</v>
      </c>
      <c r="CM6298" s="26"/>
      <c r="CR6298" s="26" t="str">
        <f t="shared" si="240"/>
        <v>('영인약국', '108-19-29962', '서울특별시 영등포구 도림로 190 (대림동)', '8806538021317', '엑세트라세미정', 8025, '2025-03-01'),</v>
      </c>
    </row>
    <row r="6299" spans="79:96" x14ac:dyDescent="0.25">
      <c r="CA6299" s="29">
        <v>6296</v>
      </c>
      <c r="CB6299" s="50"/>
      <c r="CC6299" s="55" t="s">
        <v>477</v>
      </c>
      <c r="CD6299" s="31" t="s">
        <v>478</v>
      </c>
      <c r="CE6299" s="55" t="s">
        <v>9257</v>
      </c>
      <c r="CF6299" s="32" t="s">
        <v>2348</v>
      </c>
      <c r="CG6299" s="33" t="s">
        <v>1080</v>
      </c>
      <c r="CH6299" s="34">
        <v>-3210</v>
      </c>
      <c r="CI6299" s="35">
        <v>45717</v>
      </c>
      <c r="CJ6299" s="35"/>
      <c r="CK6299" s="36">
        <v>-6420</v>
      </c>
      <c r="CL6299" s="26">
        <f t="shared" si="239"/>
        <v>-3210</v>
      </c>
      <c r="CM6299" s="26"/>
      <c r="CR6299" s="26" t="str">
        <f t="shared" si="240"/>
        <v>('참말로친절한약국', '501-28-79756', '서울특별시 노원구 동일로 1382 (상계동,)', '8806538021317', '엑세트라세미정', -3210, '2025-03-01'),</v>
      </c>
    </row>
    <row r="6300" spans="79:96" x14ac:dyDescent="0.25">
      <c r="CA6300" s="29">
        <v>6297</v>
      </c>
      <c r="CB6300" s="50"/>
      <c r="CC6300" s="55" t="s">
        <v>9258</v>
      </c>
      <c r="CD6300" s="31" t="s">
        <v>2448</v>
      </c>
      <c r="CE6300" s="55" t="s">
        <v>9259</v>
      </c>
      <c r="CF6300" s="32" t="s">
        <v>615</v>
      </c>
      <c r="CG6300" s="33" t="s">
        <v>616</v>
      </c>
      <c r="CH6300" s="34">
        <v>15000</v>
      </c>
      <c r="CI6300" s="35">
        <v>45717</v>
      </c>
      <c r="CJ6300" s="35"/>
      <c r="CK6300" s="36">
        <v>30000</v>
      </c>
      <c r="CL6300" s="26">
        <f t="shared" si="239"/>
        <v>15000</v>
      </c>
      <c r="CM6300" s="26"/>
      <c r="CR6300" s="26" t="str">
        <f t="shared" si="240"/>
        <v>('☆★014111-아미)파랑새약국(전문)', '855-02-00777', '부산광역시 서구 구덕로 195, (부민동2가)1층', '8806538015149', '신일폴산정 1mg', 15000, '2025-03-01'),</v>
      </c>
    </row>
    <row r="6301" spans="79:96" x14ac:dyDescent="0.25">
      <c r="CA6301" s="29">
        <v>6298</v>
      </c>
      <c r="CB6301" s="50"/>
      <c r="CC6301" s="55" t="s">
        <v>9260</v>
      </c>
      <c r="CD6301" s="31" t="s">
        <v>9261</v>
      </c>
      <c r="CE6301" s="55" t="s">
        <v>9262</v>
      </c>
      <c r="CF6301" s="32" t="s">
        <v>2043</v>
      </c>
      <c r="CG6301" s="33" t="s">
        <v>2044</v>
      </c>
      <c r="CH6301" s="34">
        <v>10250</v>
      </c>
      <c r="CI6301" s="35">
        <v>45717</v>
      </c>
      <c r="CJ6301" s="35"/>
      <c r="CK6301" s="36">
        <v>20500</v>
      </c>
      <c r="CL6301" s="26">
        <f t="shared" si="239"/>
        <v>10250</v>
      </c>
      <c r="CM6301" s="26"/>
      <c r="CR6301" s="26" t="str">
        <f t="shared" si="240"/>
        <v>('☆164290-김해)삼계제일약국', '617-17-28691', '경상남도 김해시 삼계중앙로 39, 101호 (삼계동, 솔리드빌딩)', '8806538026428', '티니다진정 150mg', 10250, '2025-03-01'),</v>
      </c>
    </row>
    <row r="6302" spans="79:96" x14ac:dyDescent="0.25">
      <c r="CA6302" s="29">
        <v>6299</v>
      </c>
      <c r="CB6302" s="50"/>
      <c r="CC6302" s="55" t="s">
        <v>9263</v>
      </c>
      <c r="CD6302" s="31" t="s">
        <v>9264</v>
      </c>
      <c r="CE6302" s="55" t="s">
        <v>9265</v>
      </c>
      <c r="CF6302" s="32" t="s">
        <v>645</v>
      </c>
      <c r="CG6302" s="33" t="s">
        <v>646</v>
      </c>
      <c r="CH6302" s="34">
        <v>28500</v>
      </c>
      <c r="CI6302" s="35">
        <v>45717</v>
      </c>
      <c r="CJ6302" s="35"/>
      <c r="CK6302" s="36">
        <v>57000</v>
      </c>
      <c r="CL6302" s="26">
        <f t="shared" si="239"/>
        <v>28500</v>
      </c>
      <c r="CM6302" s="26"/>
      <c r="CR6302" s="26" t="str">
        <f t="shared" si="240"/>
        <v>('☆164340-김해)햇살약국', '621-22-21672', '경상남도 김해시 활천로 22, (삼정동)', '8806538014265', '신일브롬헥신염산염정 8mg', 28500, '2025-03-01'),</v>
      </c>
    </row>
    <row r="6303" spans="79:96" x14ac:dyDescent="0.25">
      <c r="CA6303" s="29">
        <v>6300</v>
      </c>
      <c r="CB6303" s="50"/>
      <c r="CC6303" s="55" t="s">
        <v>9266</v>
      </c>
      <c r="CD6303" s="31" t="s">
        <v>9267</v>
      </c>
      <c r="CE6303" s="55" t="s">
        <v>9268</v>
      </c>
      <c r="CF6303" s="32" t="s">
        <v>3307</v>
      </c>
      <c r="CG6303" s="33" t="s">
        <v>2174</v>
      </c>
      <c r="CH6303" s="34">
        <v>57500</v>
      </c>
      <c r="CI6303" s="35">
        <v>45717</v>
      </c>
      <c r="CJ6303" s="35"/>
      <c r="CK6303" s="36">
        <v>115000</v>
      </c>
      <c r="CL6303" s="26">
        <f t="shared" si="239"/>
        <v>57500</v>
      </c>
      <c r="CM6303" s="26"/>
      <c r="CR6303" s="26" t="str">
        <f t="shared" si="240"/>
        <v>('☆507129-동아대)가까운약국', '605-26-61160', '부산광역시 서구 대신공원로 29 (서대신동3가)', '8806538021911', '오로페롤연질캡슐 100mg', 57500, '2025-03-01'),</v>
      </c>
    </row>
    <row r="6304" spans="79:96" x14ac:dyDescent="0.25">
      <c r="CA6304" s="29">
        <v>6301</v>
      </c>
      <c r="CB6304" s="50"/>
      <c r="CC6304" s="55" t="s">
        <v>9269</v>
      </c>
      <c r="CD6304" s="31" t="s">
        <v>9270</v>
      </c>
      <c r="CE6304" s="55" t="s">
        <v>9271</v>
      </c>
      <c r="CF6304" s="32" t="s">
        <v>1165</v>
      </c>
      <c r="CG6304" s="33" t="s">
        <v>1166</v>
      </c>
      <c r="CH6304" s="34">
        <v>35250</v>
      </c>
      <c r="CI6304" s="35">
        <v>45717</v>
      </c>
      <c r="CJ6304" s="35"/>
      <c r="CK6304" s="36">
        <v>70500</v>
      </c>
      <c r="CL6304" s="26">
        <f t="shared" si="239"/>
        <v>35250</v>
      </c>
      <c r="CM6304" s="26"/>
      <c r="CR6304" s="26" t="str">
        <f t="shared" si="240"/>
        <v>('★★004559-(동구)늘푸른약국', '622-14-08361', '부산광역시 동구 중앙대로 371, (수정동)', '8806538011431', '신일모노독시엠캡슐 100mg', 35250, '2025-03-01'),</v>
      </c>
    </row>
    <row r="6305" spans="79:96" x14ac:dyDescent="0.25">
      <c r="CA6305" s="29">
        <v>6302</v>
      </c>
      <c r="CB6305" s="50"/>
      <c r="CC6305" s="55" t="s">
        <v>9272</v>
      </c>
      <c r="CD6305" s="31" t="s">
        <v>9273</v>
      </c>
      <c r="CE6305" s="55" t="s">
        <v>9274</v>
      </c>
      <c r="CF6305" s="32" t="s">
        <v>732</v>
      </c>
      <c r="CG6305" s="33" t="s">
        <v>733</v>
      </c>
      <c r="CH6305" s="34">
        <v>23000</v>
      </c>
      <c r="CI6305" s="35">
        <v>45689</v>
      </c>
      <c r="CJ6305" s="35"/>
      <c r="CK6305" s="36">
        <v>46000</v>
      </c>
      <c r="CL6305" s="26">
        <f t="shared" si="239"/>
        <v>23000</v>
      </c>
      <c r="CM6305" s="26"/>
      <c r="CR6305" s="26" t="str">
        <f t="shared" si="240"/>
        <v>('★★011917-범일)우리약국', '244-19-00581', '부산광역시 동구 범일로89번길 63, 1층 (범일동)', '8806538017259', '신일피리독신정 50mg', 23000, '2025-02-01'),</v>
      </c>
    </row>
    <row r="6306" spans="79:96" x14ac:dyDescent="0.25">
      <c r="CA6306" s="29">
        <v>6303</v>
      </c>
      <c r="CB6306" s="50"/>
      <c r="CC6306" s="55" t="s">
        <v>9275</v>
      </c>
      <c r="CD6306" s="31" t="s">
        <v>8901</v>
      </c>
      <c r="CE6306" s="55" t="s">
        <v>9276</v>
      </c>
      <c r="CF6306" s="32" t="s">
        <v>1837</v>
      </c>
      <c r="CG6306" s="33" t="s">
        <v>1794</v>
      </c>
      <c r="CH6306" s="34">
        <v>24500</v>
      </c>
      <c r="CI6306" s="35">
        <v>45658</v>
      </c>
      <c r="CJ6306" s="35"/>
      <c r="CK6306" s="36">
        <v>49000</v>
      </c>
      <c r="CL6306" s="26">
        <f t="shared" si="239"/>
        <v>24500</v>
      </c>
      <c r="CM6306" s="26"/>
      <c r="CR6306" s="26" t="str">
        <f t="shared" si="240"/>
        <v>('★★011929-부전)바른약국', '542-30-00684', '부산광역시 부산진구 중앙대로 801, 102호 (부전동)', '8806538011714', '신일비사코딜정 5mg', 24500, '2025-01-01'),</v>
      </c>
    </row>
    <row r="6307" spans="79:96" x14ac:dyDescent="0.25">
      <c r="CA6307" s="29">
        <v>6304</v>
      </c>
      <c r="CB6307" s="50"/>
      <c r="CC6307" s="55" t="s">
        <v>9275</v>
      </c>
      <c r="CD6307" s="31" t="s">
        <v>8901</v>
      </c>
      <c r="CE6307" s="55" t="s">
        <v>9276</v>
      </c>
      <c r="CF6307" s="32" t="s">
        <v>1323</v>
      </c>
      <c r="CG6307" s="33" t="s">
        <v>631</v>
      </c>
      <c r="CH6307" s="34">
        <v>5325</v>
      </c>
      <c r="CI6307" s="35">
        <v>45717</v>
      </c>
      <c r="CJ6307" s="35"/>
      <c r="CK6307" s="36">
        <v>10650</v>
      </c>
      <c r="CL6307" s="26">
        <f t="shared" si="239"/>
        <v>5325</v>
      </c>
      <c r="CM6307" s="26"/>
      <c r="CR6307" s="26" t="str">
        <f t="shared" si="240"/>
        <v>('★★011929-부전)바른약국', '542-30-00684', '부산광역시 부산진구 중앙대로 801, 102호 (부전동)', '8806538009018', '신노바핀정 5mg', 5325, '2025-03-01'),</v>
      </c>
    </row>
    <row r="6308" spans="79:96" x14ac:dyDescent="0.25">
      <c r="CA6308" s="29">
        <v>6305</v>
      </c>
      <c r="CB6308" s="50"/>
      <c r="CC6308" s="55" t="s">
        <v>9275</v>
      </c>
      <c r="CD6308" s="31" t="s">
        <v>8901</v>
      </c>
      <c r="CE6308" s="55" t="s">
        <v>9276</v>
      </c>
      <c r="CF6308" s="32" t="s">
        <v>1001</v>
      </c>
      <c r="CG6308" s="33" t="s">
        <v>1002</v>
      </c>
      <c r="CH6308" s="34">
        <v>9480</v>
      </c>
      <c r="CI6308" s="35">
        <v>45717</v>
      </c>
      <c r="CJ6308" s="35"/>
      <c r="CK6308" s="36">
        <v>18960</v>
      </c>
      <c r="CL6308" s="26">
        <f t="shared" si="239"/>
        <v>9480</v>
      </c>
      <c r="CM6308" s="26"/>
      <c r="CR6308" s="26" t="str">
        <f t="shared" si="240"/>
        <v>('★★011929-부전)바른약국', '542-30-00684', '부산광역시 부산진구 중앙대로 801, 102호 (부전동)', '8806538027517', '프라빅정 75mg', 9480, '2025-03-01'),</v>
      </c>
    </row>
    <row r="6309" spans="79:96" x14ac:dyDescent="0.25">
      <c r="CA6309" s="29">
        <v>6306</v>
      </c>
      <c r="CB6309" s="50"/>
      <c r="CC6309" s="55" t="s">
        <v>9277</v>
      </c>
      <c r="CD6309" s="31" t="s">
        <v>8667</v>
      </c>
      <c r="CE6309" s="55" t="s">
        <v>9278</v>
      </c>
      <c r="CF6309" s="32" t="s">
        <v>1424</v>
      </c>
      <c r="CG6309" s="33" t="s">
        <v>438</v>
      </c>
      <c r="CH6309" s="34">
        <v>20580</v>
      </c>
      <c r="CI6309" s="35">
        <v>45717</v>
      </c>
      <c r="CJ6309" s="35"/>
      <c r="CK6309" s="36">
        <v>41160</v>
      </c>
      <c r="CL6309" s="26">
        <f t="shared" si="239"/>
        <v>20580</v>
      </c>
      <c r="CM6309" s="26"/>
      <c r="CR6309" s="26" t="str">
        <f t="shared" si="240"/>
        <v>('★★012041-한나라약국', '621-09-78195', '부산광역시 서구 충무시장길 1, (충무동1가)', '8806538044026', '하이엘정 20mg', 20580, '2025-03-01'),</v>
      </c>
    </row>
    <row r="6310" spans="79:96" x14ac:dyDescent="0.25">
      <c r="CA6310" s="29">
        <v>6307</v>
      </c>
      <c r="CB6310" s="50"/>
      <c r="CC6310" s="55" t="s">
        <v>9279</v>
      </c>
      <c r="CD6310" s="31" t="s">
        <v>9280</v>
      </c>
      <c r="CE6310" s="55" t="s">
        <v>9281</v>
      </c>
      <c r="CF6310" s="32" t="s">
        <v>615</v>
      </c>
      <c r="CG6310" s="33" t="s">
        <v>616</v>
      </c>
      <c r="CH6310" s="34">
        <v>7500</v>
      </c>
      <c r="CI6310" s="35">
        <v>45717</v>
      </c>
      <c r="CJ6310" s="35"/>
      <c r="CK6310" s="36">
        <v>15000</v>
      </c>
      <c r="CL6310" s="26">
        <f t="shared" si="239"/>
        <v>7500</v>
      </c>
      <c r="CM6310" s="26"/>
      <c r="CR6310" s="26" t="str">
        <f t="shared" si="240"/>
        <v>('★★014130-위생약국', '697-70-00393', '부산광역시 서구 대티로134번길 73, (서대신동2가)', '8806538015149', '신일폴산정 1mg', 7500, '2025-03-01'),</v>
      </c>
    </row>
    <row r="6311" spans="79:96" x14ac:dyDescent="0.25">
      <c r="CA6311" s="29">
        <v>6308</v>
      </c>
      <c r="CB6311" s="50"/>
      <c r="CC6311" s="55" t="s">
        <v>9282</v>
      </c>
      <c r="CD6311" s="31" t="s">
        <v>9283</v>
      </c>
      <c r="CE6311" s="55" t="s">
        <v>9284</v>
      </c>
      <c r="CF6311" s="32" t="s">
        <v>2847</v>
      </c>
      <c r="CG6311" s="33" t="s">
        <v>2087</v>
      </c>
      <c r="CH6311" s="34">
        <v>-59.5</v>
      </c>
      <c r="CI6311" s="35">
        <v>45717</v>
      </c>
      <c r="CJ6311" s="35"/>
      <c r="CK6311" s="36">
        <v>-119</v>
      </c>
      <c r="CL6311" s="26">
        <f t="shared" si="239"/>
        <v>-59.5</v>
      </c>
      <c r="CM6311" s="26"/>
      <c r="CR6311" s="26" t="str">
        <f t="shared" si="240"/>
        <v>('★★271493-스타약국', '610-23-67428', '울산광역시 남구 삼산로 281, 1층 (삼산동)', '8806538009605', '신일덱사메타손정 0.75mg', -59.5, '2025-03-01'),</v>
      </c>
    </row>
    <row r="6312" spans="79:96" x14ac:dyDescent="0.25">
      <c r="CA6312" s="29">
        <v>6309</v>
      </c>
      <c r="CB6312" s="50"/>
      <c r="CC6312" s="55" t="s">
        <v>9285</v>
      </c>
      <c r="CD6312" s="31" t="s">
        <v>8635</v>
      </c>
      <c r="CE6312" s="55" t="s">
        <v>9286</v>
      </c>
      <c r="CF6312" s="32" t="s">
        <v>1041</v>
      </c>
      <c r="CG6312" s="33" t="s">
        <v>1004</v>
      </c>
      <c r="CH6312" s="34">
        <v>6000</v>
      </c>
      <c r="CI6312" s="35">
        <v>45717</v>
      </c>
      <c r="CJ6312" s="35"/>
      <c r="CK6312" s="36">
        <v>12000</v>
      </c>
      <c r="CL6312" s="26">
        <f t="shared" si="239"/>
        <v>6000</v>
      </c>
      <c r="CM6312" s="26"/>
      <c r="CR6312" s="26" t="str">
        <f t="shared" si="240"/>
        <v>('★005247-주례)큰사랑약국', '605-09-33158', '부산광역시 사상구 백양대로 430, 120호 (주례동, 대성상가)', '8806538014647', '신일티아민염산염정 10mg', 6000, '2025-03-01'),</v>
      </c>
    </row>
    <row r="6313" spans="79:96" x14ac:dyDescent="0.25">
      <c r="CA6313" s="29">
        <v>6310</v>
      </c>
      <c r="CB6313" s="50"/>
      <c r="CC6313" s="55" t="s">
        <v>9287</v>
      </c>
      <c r="CD6313" s="31" t="s">
        <v>9288</v>
      </c>
      <c r="CE6313" s="55" t="s">
        <v>9289</v>
      </c>
      <c r="CF6313" s="32" t="s">
        <v>645</v>
      </c>
      <c r="CG6313" s="33" t="s">
        <v>646</v>
      </c>
      <c r="CH6313" s="34">
        <v>28500</v>
      </c>
      <c r="CI6313" s="35">
        <v>45717</v>
      </c>
      <c r="CJ6313" s="35"/>
      <c r="CK6313" s="36">
        <v>57000</v>
      </c>
      <c r="CL6313" s="26">
        <f t="shared" si="239"/>
        <v>28500</v>
      </c>
      <c r="CM6313" s="26"/>
      <c r="CR6313" s="26" t="str">
        <f t="shared" si="240"/>
        <v>('★007804-(북구)건강약국', '603-09-30776', '부산광역시 북구 백양대로 1017, 한성빌딩 (구포동)', '8806538014265', '신일브롬헥신염산염정 8mg', 28500, '2025-03-01'),</v>
      </c>
    </row>
    <row r="6314" spans="79:96" x14ac:dyDescent="0.25">
      <c r="CA6314" s="29">
        <v>6311</v>
      </c>
      <c r="CB6314" s="50"/>
      <c r="CC6314" s="55" t="s">
        <v>9287</v>
      </c>
      <c r="CD6314" s="31" t="s">
        <v>9288</v>
      </c>
      <c r="CE6314" s="55" t="s">
        <v>9289</v>
      </c>
      <c r="CF6314" s="32" t="s">
        <v>645</v>
      </c>
      <c r="CG6314" s="33" t="s">
        <v>646</v>
      </c>
      <c r="CH6314" s="34">
        <v>47500</v>
      </c>
      <c r="CI6314" s="35">
        <v>45689</v>
      </c>
      <c r="CJ6314" s="35"/>
      <c r="CK6314" s="36">
        <v>95000</v>
      </c>
      <c r="CL6314" s="26">
        <f t="shared" si="239"/>
        <v>47500</v>
      </c>
      <c r="CM6314" s="26"/>
      <c r="CR6314" s="26" t="str">
        <f t="shared" si="240"/>
        <v>('★007804-(북구)건강약국', '603-09-30776', '부산광역시 북구 백양대로 1017, 한성빌딩 (구포동)', '8806538014265', '신일브롬헥신염산염정 8mg', 47500, '2025-02-01'),</v>
      </c>
    </row>
    <row r="6315" spans="79:96" x14ac:dyDescent="0.25">
      <c r="CA6315" s="29">
        <v>6312</v>
      </c>
      <c r="CB6315" s="50"/>
      <c r="CC6315" s="55" t="s">
        <v>9290</v>
      </c>
      <c r="CD6315" s="31" t="s">
        <v>9291</v>
      </c>
      <c r="CE6315" s="55" t="s">
        <v>9292</v>
      </c>
      <c r="CF6315" s="32" t="s">
        <v>9293</v>
      </c>
      <c r="CG6315" s="33" t="s">
        <v>1166</v>
      </c>
      <c r="CH6315" s="34">
        <v>-4018.5</v>
      </c>
      <c r="CI6315" s="35">
        <v>45658</v>
      </c>
      <c r="CJ6315" s="35"/>
      <c r="CK6315" s="36">
        <v>-8037</v>
      </c>
      <c r="CL6315" s="26">
        <f t="shared" si="239"/>
        <v>-4018.5</v>
      </c>
      <c r="CM6315" s="26"/>
      <c r="CR6315" s="26" t="str">
        <f t="shared" si="240"/>
        <v>('★009206-서면)정원약국', '618-22-36029', '부산광역시 부산진구 중앙대로 700, 1층 (부전동, 고려빌딩)', '8806538011400', '신일모노독시엠캡슐 100mg', -4018.5, '2025-01-01'),</v>
      </c>
    </row>
    <row r="6316" spans="79:96" x14ac:dyDescent="0.25">
      <c r="CA6316" s="29">
        <v>6313</v>
      </c>
      <c r="CB6316" s="50"/>
      <c r="CC6316" s="55" t="s">
        <v>9294</v>
      </c>
      <c r="CD6316" s="31" t="s">
        <v>2772</v>
      </c>
      <c r="CE6316" s="55" t="s">
        <v>9295</v>
      </c>
      <c r="CF6316" s="32" t="s">
        <v>1032</v>
      </c>
      <c r="CG6316" s="33" t="s">
        <v>948</v>
      </c>
      <c r="CH6316" s="34">
        <v>11000</v>
      </c>
      <c r="CI6316" s="35">
        <v>45717</v>
      </c>
      <c r="CJ6316" s="35"/>
      <c r="CK6316" s="36">
        <v>22000</v>
      </c>
      <c r="CL6316" s="26">
        <f t="shared" si="239"/>
        <v>11000</v>
      </c>
      <c r="CM6316" s="26"/>
      <c r="CR6316" s="26" t="str">
        <f t="shared" si="240"/>
        <v>('★009245-범천)참진약국', '359-23-00051', '부산광역시 부산진구 범일로 146-1, (범천동)', '8806538014029', '신일엠정 500mg', 11000, '2025-03-01'),</v>
      </c>
    </row>
    <row r="6317" spans="79:96" x14ac:dyDescent="0.25">
      <c r="CA6317" s="29">
        <v>6314</v>
      </c>
      <c r="CB6317" s="50"/>
      <c r="CC6317" s="55" t="s">
        <v>9296</v>
      </c>
      <c r="CD6317" s="31" t="s">
        <v>9297</v>
      </c>
      <c r="CE6317" s="55" t="s">
        <v>9298</v>
      </c>
      <c r="CF6317" s="32" t="s">
        <v>1001</v>
      </c>
      <c r="CG6317" s="33" t="s">
        <v>1002</v>
      </c>
      <c r="CH6317" s="34">
        <v>18960</v>
      </c>
      <c r="CI6317" s="35">
        <v>45717</v>
      </c>
      <c r="CJ6317" s="35"/>
      <c r="CK6317" s="36">
        <v>37920</v>
      </c>
      <c r="CL6317" s="26">
        <f t="shared" si="239"/>
        <v>18960</v>
      </c>
      <c r="CM6317" s="26"/>
      <c r="CR6317" s="26" t="str">
        <f t="shared" si="240"/>
        <v>('★011100-영도)진약국', '621-15-08458', '부산광역시 영도구 동삼로 64, (동삼동)', '8806538027517', '프라빅정 75mg', 18960, '2025-03-01'),</v>
      </c>
    </row>
    <row r="6318" spans="79:96" x14ac:dyDescent="0.25">
      <c r="CA6318" s="29">
        <v>6315</v>
      </c>
      <c r="CB6318" s="50"/>
      <c r="CC6318" s="55" t="s">
        <v>9299</v>
      </c>
      <c r="CD6318" s="31" t="s">
        <v>4897</v>
      </c>
      <c r="CE6318" s="55" t="s">
        <v>9300</v>
      </c>
      <c r="CF6318" s="32" t="s">
        <v>615</v>
      </c>
      <c r="CG6318" s="33" t="s">
        <v>616</v>
      </c>
      <c r="CH6318" s="34">
        <v>7500</v>
      </c>
      <c r="CI6318" s="35">
        <v>45717</v>
      </c>
      <c r="CJ6318" s="35"/>
      <c r="CK6318" s="36">
        <v>15000</v>
      </c>
      <c r="CL6318" s="26">
        <f t="shared" si="239"/>
        <v>7500</v>
      </c>
      <c r="CM6318" s="26"/>
      <c r="CR6318" s="26" t="str">
        <f t="shared" si="240"/>
        <v>('★011114-영도)맑은샘약국', '603-08-37826', '부산광역시 영도구 태종로 85-1, (대교동2가)', '8806538015149', '신일폴산정 1mg', 7500, '2025-03-01'),</v>
      </c>
    </row>
    <row r="6319" spans="79:96" x14ac:dyDescent="0.25">
      <c r="CA6319" s="29">
        <v>6316</v>
      </c>
      <c r="CB6319" s="50"/>
      <c r="CC6319" s="55" t="s">
        <v>9301</v>
      </c>
      <c r="CD6319" s="31" t="s">
        <v>9302</v>
      </c>
      <c r="CE6319" s="55" t="s">
        <v>9303</v>
      </c>
      <c r="CF6319" s="32" t="s">
        <v>615</v>
      </c>
      <c r="CG6319" s="33" t="s">
        <v>616</v>
      </c>
      <c r="CH6319" s="34">
        <v>7500</v>
      </c>
      <c r="CI6319" s="35">
        <v>45717</v>
      </c>
      <c r="CJ6319" s="35"/>
      <c r="CK6319" s="36">
        <v>15000</v>
      </c>
      <c r="CL6319" s="26">
        <f t="shared" si="239"/>
        <v>7500</v>
      </c>
      <c r="CM6319" s="26"/>
      <c r="CR6319" s="26" t="str">
        <f t="shared" si="240"/>
        <v>('★011937-범일)문하약국', '413-10-64892', '부산광역시 동구 범일로89번길 65, (범일동)', '8806538015149', '신일폴산정 1mg', 7500, '2025-03-01'),</v>
      </c>
    </row>
    <row r="6320" spans="79:96" x14ac:dyDescent="0.25">
      <c r="CA6320" s="29">
        <v>6317</v>
      </c>
      <c r="CB6320" s="50"/>
      <c r="CC6320" s="55" t="s">
        <v>9301</v>
      </c>
      <c r="CD6320" s="31" t="s">
        <v>9302</v>
      </c>
      <c r="CE6320" s="55" t="s">
        <v>9303</v>
      </c>
      <c r="CF6320" s="32" t="s">
        <v>732</v>
      </c>
      <c r="CG6320" s="33" t="s">
        <v>733</v>
      </c>
      <c r="CH6320" s="34">
        <v>5750</v>
      </c>
      <c r="CI6320" s="35">
        <v>45717</v>
      </c>
      <c r="CJ6320" s="35"/>
      <c r="CK6320" s="36">
        <v>11500</v>
      </c>
      <c r="CL6320" s="26">
        <f t="shared" si="239"/>
        <v>5750</v>
      </c>
      <c r="CM6320" s="26"/>
      <c r="CR6320" s="26" t="str">
        <f t="shared" si="240"/>
        <v>('★011937-범일)문하약국', '413-10-64892', '부산광역시 동구 범일로89번길 65, (범일동)', '8806538017259', '신일피리독신정 50mg', 5750, '2025-03-01'),</v>
      </c>
    </row>
    <row r="6321" spans="79:96" x14ac:dyDescent="0.25">
      <c r="CA6321" s="29">
        <v>6318</v>
      </c>
      <c r="CB6321" s="50"/>
      <c r="CC6321" s="55" t="s">
        <v>9304</v>
      </c>
      <c r="CD6321" s="31" t="s">
        <v>9305</v>
      </c>
      <c r="CE6321" s="55" t="s">
        <v>9306</v>
      </c>
      <c r="CF6321" s="32" t="s">
        <v>9307</v>
      </c>
      <c r="CG6321" s="33" t="s">
        <v>186</v>
      </c>
      <c r="CH6321" s="34">
        <v>-4490</v>
      </c>
      <c r="CI6321" s="35">
        <v>45717</v>
      </c>
      <c r="CJ6321" s="35"/>
      <c r="CK6321" s="36">
        <v>-8980</v>
      </c>
      <c r="CL6321" s="26">
        <f t="shared" si="239"/>
        <v>-4490</v>
      </c>
      <c r="CM6321" s="26"/>
      <c r="CR6321" s="26" t="str">
        <f t="shared" si="240"/>
        <v>('★013304-(부산진구))밝은약국', '620-02-27812', '부산광역시 부산진구 진남로 549, 1층 (양정동)', '8806538062402', '네오반정 160mg', -4490, '2025-03-01'),</v>
      </c>
    </row>
    <row r="6322" spans="79:96" x14ac:dyDescent="0.25">
      <c r="CA6322" s="29">
        <v>6319</v>
      </c>
      <c r="CB6322" s="50"/>
      <c r="CC6322" s="55" t="s">
        <v>9304</v>
      </c>
      <c r="CD6322" s="31" t="s">
        <v>9305</v>
      </c>
      <c r="CE6322" s="55" t="s">
        <v>9306</v>
      </c>
      <c r="CF6322" s="32" t="s">
        <v>9308</v>
      </c>
      <c r="CG6322" s="33" t="s">
        <v>233</v>
      </c>
      <c r="CH6322" s="34">
        <v>-14962.5</v>
      </c>
      <c r="CI6322" s="35">
        <v>45717</v>
      </c>
      <c r="CJ6322" s="35"/>
      <c r="CK6322" s="36">
        <v>-29925</v>
      </c>
      <c r="CL6322" s="26">
        <f t="shared" si="239"/>
        <v>-14962.5</v>
      </c>
      <c r="CM6322" s="26"/>
      <c r="CR6322" s="26" t="str">
        <f t="shared" si="240"/>
        <v>('★013304-(부산진구))밝은약국', '620-02-27812', '부산광역시 부산진구 진남로 549, 1층 (양정동)', '8806538031804', '네오반정 80mg', -14962.5, '2025-03-01'),</v>
      </c>
    </row>
    <row r="6323" spans="79:96" x14ac:dyDescent="0.25">
      <c r="CA6323" s="29">
        <v>6320</v>
      </c>
      <c r="CB6323" s="50"/>
      <c r="CC6323" s="55" t="s">
        <v>9304</v>
      </c>
      <c r="CD6323" s="31" t="s">
        <v>9305</v>
      </c>
      <c r="CE6323" s="55" t="s">
        <v>9306</v>
      </c>
      <c r="CF6323" s="32" t="s">
        <v>9309</v>
      </c>
      <c r="CG6323" s="33" t="s">
        <v>186</v>
      </c>
      <c r="CH6323" s="34">
        <v>-67350</v>
      </c>
      <c r="CI6323" s="35">
        <v>45689</v>
      </c>
      <c r="CJ6323" s="35"/>
      <c r="CK6323" s="36">
        <v>-134700</v>
      </c>
      <c r="CL6323" s="26">
        <f t="shared" si="239"/>
        <v>-67350</v>
      </c>
      <c r="CM6323" s="26"/>
      <c r="CR6323" s="26" t="str">
        <f t="shared" si="240"/>
        <v>('★013304-(부산진구))밝은약국', '620-02-27812', '부산광역시 부산진구 진남로 549, 1층 (양정동)', '8806538062419', '네오반정 160mg', -67350, '2025-02-01'),</v>
      </c>
    </row>
    <row r="6324" spans="79:96" x14ac:dyDescent="0.25">
      <c r="CA6324" s="29">
        <v>6321</v>
      </c>
      <c r="CB6324" s="50"/>
      <c r="CC6324" s="55" t="s">
        <v>9304</v>
      </c>
      <c r="CD6324" s="31" t="s">
        <v>9305</v>
      </c>
      <c r="CE6324" s="55" t="s">
        <v>9306</v>
      </c>
      <c r="CF6324" s="32" t="s">
        <v>8908</v>
      </c>
      <c r="CG6324" s="33" t="s">
        <v>233</v>
      </c>
      <c r="CH6324" s="34">
        <v>-26250</v>
      </c>
      <c r="CI6324" s="35">
        <v>45658</v>
      </c>
      <c r="CJ6324" s="35"/>
      <c r="CK6324" s="36">
        <v>-52500</v>
      </c>
      <c r="CL6324" s="26">
        <f t="shared" si="239"/>
        <v>-26250</v>
      </c>
      <c r="CM6324" s="26"/>
      <c r="CR6324" s="26" t="str">
        <f t="shared" si="240"/>
        <v>('★013304-(부산진구))밝은약국', '620-02-27812', '부산광역시 부산진구 진남로 549, 1층 (양정동)', '8806538031859', '네오반정 80mg', -26250, '2025-01-01'),</v>
      </c>
    </row>
    <row r="6325" spans="79:96" x14ac:dyDescent="0.25">
      <c r="CA6325" s="29">
        <v>6322</v>
      </c>
      <c r="CB6325" s="50"/>
      <c r="CC6325" s="55" t="s">
        <v>9304</v>
      </c>
      <c r="CD6325" s="31" t="s">
        <v>9305</v>
      </c>
      <c r="CE6325" s="55" t="s">
        <v>9306</v>
      </c>
      <c r="CF6325" s="32" t="s">
        <v>8909</v>
      </c>
      <c r="CG6325" s="33" t="s">
        <v>233</v>
      </c>
      <c r="CH6325" s="34">
        <v>-15750</v>
      </c>
      <c r="CI6325" s="35">
        <v>45717</v>
      </c>
      <c r="CJ6325" s="35"/>
      <c r="CK6325" s="36">
        <v>-31500</v>
      </c>
      <c r="CL6325" s="26">
        <f t="shared" si="239"/>
        <v>-15750</v>
      </c>
      <c r="CM6325" s="26"/>
      <c r="CR6325" s="26" t="str">
        <f t="shared" si="240"/>
        <v>('★013304-(부산진구))밝은약국', '620-02-27812', '부산광역시 부산진구 진남로 549, 1층 (양정동)', '8806538031842', '네오반정 80mg', -15750, '2025-03-01'),</v>
      </c>
    </row>
    <row r="6326" spans="79:96" x14ac:dyDescent="0.25">
      <c r="CA6326" s="29">
        <v>6323</v>
      </c>
      <c r="CB6326" s="50"/>
      <c r="CC6326" s="55" t="s">
        <v>9304</v>
      </c>
      <c r="CD6326" s="31" t="s">
        <v>9305</v>
      </c>
      <c r="CE6326" s="55" t="s">
        <v>9306</v>
      </c>
      <c r="CF6326" s="32" t="s">
        <v>9310</v>
      </c>
      <c r="CG6326" s="33" t="s">
        <v>1716</v>
      </c>
      <c r="CH6326" s="34">
        <v>-3397.5</v>
      </c>
      <c r="CI6326" s="35">
        <v>45717</v>
      </c>
      <c r="CJ6326" s="35"/>
      <c r="CK6326" s="36">
        <v>-6795</v>
      </c>
      <c r="CL6326" s="26">
        <f t="shared" si="239"/>
        <v>-3397.5</v>
      </c>
      <c r="CM6326" s="26"/>
      <c r="CR6326" s="26" t="str">
        <f t="shared" si="240"/>
        <v>('★013304-(부산진구))밝은약국', '620-02-27812', '부산광역시 부산진구 진남로 549, 1층 (양정동)', '8806538061207', '자누글리아정 100mg', -3397.5, '2025-03-01'),</v>
      </c>
    </row>
    <row r="6327" spans="79:96" x14ac:dyDescent="0.25">
      <c r="CA6327" s="29">
        <v>6324</v>
      </c>
      <c r="CB6327" s="50"/>
      <c r="CC6327" s="55" t="s">
        <v>9311</v>
      </c>
      <c r="CD6327" s="31" t="s">
        <v>4123</v>
      </c>
      <c r="CE6327" s="55" t="s">
        <v>9312</v>
      </c>
      <c r="CF6327" s="32" t="s">
        <v>1041</v>
      </c>
      <c r="CG6327" s="33" t="s">
        <v>1004</v>
      </c>
      <c r="CH6327" s="34">
        <v>18000</v>
      </c>
      <c r="CI6327" s="35">
        <v>45717</v>
      </c>
      <c r="CJ6327" s="35"/>
      <c r="CK6327" s="36">
        <v>36000</v>
      </c>
      <c r="CL6327" s="26">
        <f t="shared" si="239"/>
        <v>18000</v>
      </c>
      <c r="CM6327" s="26"/>
      <c r="CR6327" s="26" t="str">
        <f t="shared" si="240"/>
        <v>('★013307-(연제구)위드메디칼약국', '618-01-26604', '부산광역시 연제구 중앙대로 1111, (연산동)', '8806538014647', '신일티아민염산염정 10mg', 18000, '2025-03-01'),</v>
      </c>
    </row>
    <row r="6328" spans="79:96" x14ac:dyDescent="0.25">
      <c r="CA6328" s="29">
        <v>6325</v>
      </c>
      <c r="CB6328" s="50"/>
      <c r="CC6328" s="55" t="s">
        <v>9311</v>
      </c>
      <c r="CD6328" s="31" t="s">
        <v>4123</v>
      </c>
      <c r="CE6328" s="55" t="s">
        <v>9312</v>
      </c>
      <c r="CF6328" s="32" t="s">
        <v>615</v>
      </c>
      <c r="CG6328" s="33" t="s">
        <v>616</v>
      </c>
      <c r="CH6328" s="34">
        <v>15000</v>
      </c>
      <c r="CI6328" s="35">
        <v>45717</v>
      </c>
      <c r="CJ6328" s="35"/>
      <c r="CK6328" s="36">
        <v>30000</v>
      </c>
      <c r="CL6328" s="26">
        <f t="shared" si="239"/>
        <v>15000</v>
      </c>
      <c r="CM6328" s="26"/>
      <c r="CR6328" s="26" t="str">
        <f t="shared" si="240"/>
        <v>('★013307-(연제구)위드메디칼약국', '618-01-26604', '부산광역시 연제구 중앙대로 1111, (연산동)', '8806538015149', '신일폴산정 1mg', 15000, '2025-03-01'),</v>
      </c>
    </row>
    <row r="6329" spans="79:96" x14ac:dyDescent="0.25">
      <c r="CA6329" s="29">
        <v>6326</v>
      </c>
      <c r="CB6329" s="50"/>
      <c r="CC6329" s="55" t="s">
        <v>9313</v>
      </c>
      <c r="CD6329" s="31" t="s">
        <v>9314</v>
      </c>
      <c r="CE6329" s="55" t="s">
        <v>9315</v>
      </c>
      <c r="CF6329" s="32" t="s">
        <v>1259</v>
      </c>
      <c r="CG6329" s="33" t="s">
        <v>1260</v>
      </c>
      <c r="CH6329" s="34">
        <v>12500</v>
      </c>
      <c r="CI6329" s="35">
        <v>45717</v>
      </c>
      <c r="CJ6329" s="35"/>
      <c r="CK6329" s="36">
        <v>25000</v>
      </c>
      <c r="CL6329" s="26">
        <f t="shared" si="239"/>
        <v>12500</v>
      </c>
      <c r="CM6329" s="26"/>
      <c r="CR6329" s="26" t="str">
        <f t="shared" si="240"/>
        <v>('★014003-새대영당약국', '848-75-00282', '부산광역시 동래구 서동중심로 4, 1층 (명장동)', '8806538005737', '메코민캡슐 500mcg', 12500, '2025-03-01'),</v>
      </c>
    </row>
    <row r="6330" spans="79:96" x14ac:dyDescent="0.25">
      <c r="CA6330" s="29">
        <v>6327</v>
      </c>
      <c r="CB6330" s="50"/>
      <c r="CC6330" s="55" t="s">
        <v>9316</v>
      </c>
      <c r="CD6330" s="31" t="s">
        <v>8599</v>
      </c>
      <c r="CE6330" s="55" t="s">
        <v>9317</v>
      </c>
      <c r="CF6330" s="32" t="s">
        <v>615</v>
      </c>
      <c r="CG6330" s="33" t="s">
        <v>616</v>
      </c>
      <c r="CH6330" s="34">
        <v>15000</v>
      </c>
      <c r="CI6330" s="35">
        <v>45717</v>
      </c>
      <c r="CJ6330" s="35"/>
      <c r="CK6330" s="36">
        <v>30000</v>
      </c>
      <c r="CL6330" s="26">
        <f t="shared" si="239"/>
        <v>15000</v>
      </c>
      <c r="CM6330" s="26"/>
      <c r="CR6330" s="26" t="str">
        <f t="shared" si="240"/>
        <v>('★015432-하단)이화온누리약국', '603-07-35990', '부산광역시 사하구 낙동남로 1392, (하단동)', '8806538015149', '신일폴산정 1mg', 15000, '2025-03-01'),</v>
      </c>
    </row>
    <row r="6331" spans="79:96" x14ac:dyDescent="0.25">
      <c r="CA6331" s="29">
        <v>6328</v>
      </c>
      <c r="CB6331" s="50"/>
      <c r="CC6331" s="55" t="s">
        <v>9316</v>
      </c>
      <c r="CD6331" s="31" t="s">
        <v>8599</v>
      </c>
      <c r="CE6331" s="55" t="s">
        <v>9317</v>
      </c>
      <c r="CF6331" s="32" t="s">
        <v>615</v>
      </c>
      <c r="CG6331" s="33" t="s">
        <v>616</v>
      </c>
      <c r="CH6331" s="34">
        <v>15000</v>
      </c>
      <c r="CI6331" s="35">
        <v>45717</v>
      </c>
      <c r="CJ6331" s="35"/>
      <c r="CK6331" s="36">
        <v>30000</v>
      </c>
      <c r="CL6331" s="26">
        <f t="shared" si="239"/>
        <v>15000</v>
      </c>
      <c r="CM6331" s="26"/>
      <c r="CR6331" s="26" t="str">
        <f t="shared" si="240"/>
        <v>('★015432-하단)이화온누리약국', '603-07-35990', '부산광역시 사하구 낙동남로 1392, (하단동)', '8806538015149', '신일폴산정 1mg', 15000, '2025-03-01'),</v>
      </c>
    </row>
    <row r="6332" spans="79:96" x14ac:dyDescent="0.25">
      <c r="CA6332" s="29">
        <v>6329</v>
      </c>
      <c r="CB6332" s="50"/>
      <c r="CC6332" s="55" t="s">
        <v>9318</v>
      </c>
      <c r="CD6332" s="31" t="s">
        <v>4900</v>
      </c>
      <c r="CE6332" s="55" t="s">
        <v>9319</v>
      </c>
      <c r="CF6332" s="32" t="s">
        <v>3372</v>
      </c>
      <c r="CG6332" s="33" t="s">
        <v>552</v>
      </c>
      <c r="CH6332" s="34">
        <v>41600</v>
      </c>
      <c r="CI6332" s="35">
        <v>45689</v>
      </c>
      <c r="CJ6332" s="35"/>
      <c r="CK6332" s="36">
        <v>83200</v>
      </c>
      <c r="CL6332" s="26">
        <f t="shared" si="239"/>
        <v>41600</v>
      </c>
      <c r="CM6332" s="26"/>
      <c r="CR6332" s="26" t="str">
        <f t="shared" si="240"/>
        <v>('★015820-전포)롯테약국', '252-05-00358', '부산광역시 부산진구 전포대로275번길 79, (전포동)', '8806538055626', '다이뉴시드정 480mg', 41600, '2025-02-01'),</v>
      </c>
    </row>
    <row r="6333" spans="79:96" x14ac:dyDescent="0.25">
      <c r="CA6333" s="29">
        <v>6330</v>
      </c>
      <c r="CB6333" s="50"/>
      <c r="CC6333" s="55" t="s">
        <v>9318</v>
      </c>
      <c r="CD6333" s="31" t="s">
        <v>4900</v>
      </c>
      <c r="CE6333" s="55" t="s">
        <v>9319</v>
      </c>
      <c r="CF6333" s="32" t="s">
        <v>3195</v>
      </c>
      <c r="CG6333" s="33" t="s">
        <v>459</v>
      </c>
      <c r="CH6333" s="34">
        <v>9270</v>
      </c>
      <c r="CI6333" s="35">
        <v>45658</v>
      </c>
      <c r="CJ6333" s="35"/>
      <c r="CK6333" s="36">
        <v>18540</v>
      </c>
      <c r="CL6333" s="26">
        <f t="shared" si="239"/>
        <v>9270</v>
      </c>
      <c r="CM6333" s="26"/>
      <c r="CR6333" s="26" t="str">
        <f t="shared" si="240"/>
        <v>('★015820-전포)롯테약국', '252-05-00358', '부산광역시 부산진구 전포대로275번길 79, (전포동)', '8806538003214', '레바드린정 100mg', 9270, '2025-01-01'),</v>
      </c>
    </row>
    <row r="6334" spans="79:96" x14ac:dyDescent="0.25">
      <c r="CA6334" s="29">
        <v>6331</v>
      </c>
      <c r="CB6334" s="50"/>
      <c r="CC6334" s="55" t="s">
        <v>9318</v>
      </c>
      <c r="CD6334" s="31" t="s">
        <v>4900</v>
      </c>
      <c r="CE6334" s="55" t="s">
        <v>9319</v>
      </c>
      <c r="CF6334" s="32" t="s">
        <v>3195</v>
      </c>
      <c r="CG6334" s="33" t="s">
        <v>459</v>
      </c>
      <c r="CH6334" s="34">
        <v>3090</v>
      </c>
      <c r="CI6334" s="35">
        <v>45717</v>
      </c>
      <c r="CJ6334" s="35"/>
      <c r="CK6334" s="36">
        <v>6180</v>
      </c>
      <c r="CL6334" s="26">
        <f t="shared" si="239"/>
        <v>3090</v>
      </c>
      <c r="CM6334" s="26"/>
      <c r="CR6334" s="26" t="str">
        <f t="shared" si="240"/>
        <v>('★015820-전포)롯테약국', '252-05-00358', '부산광역시 부산진구 전포대로275번길 79, (전포동)', '8806538003214', '레바드린정 100mg', 3090, '2025-03-01'),</v>
      </c>
    </row>
    <row r="6335" spans="79:96" x14ac:dyDescent="0.25">
      <c r="CA6335" s="29">
        <v>6332</v>
      </c>
      <c r="CB6335" s="50"/>
      <c r="CC6335" s="55" t="s">
        <v>9318</v>
      </c>
      <c r="CD6335" s="31" t="s">
        <v>4900</v>
      </c>
      <c r="CE6335" s="55" t="s">
        <v>9319</v>
      </c>
      <c r="CF6335" s="32" t="s">
        <v>3195</v>
      </c>
      <c r="CG6335" s="33" t="s">
        <v>459</v>
      </c>
      <c r="CH6335" s="34">
        <v>6180</v>
      </c>
      <c r="CI6335" s="35">
        <v>45717</v>
      </c>
      <c r="CJ6335" s="35"/>
      <c r="CK6335" s="36">
        <v>12360</v>
      </c>
      <c r="CL6335" s="26">
        <f t="shared" si="239"/>
        <v>6180</v>
      </c>
      <c r="CM6335" s="26"/>
      <c r="CR6335" s="26" t="str">
        <f t="shared" si="240"/>
        <v>('★015820-전포)롯테약국', '252-05-00358', '부산광역시 부산진구 전포대로275번길 79, (전포동)', '8806538003214', '레바드린정 100mg', 6180, '2025-03-01'),</v>
      </c>
    </row>
    <row r="6336" spans="79:96" x14ac:dyDescent="0.25">
      <c r="CA6336" s="29">
        <v>6333</v>
      </c>
      <c r="CB6336" s="50"/>
      <c r="CC6336" s="55" t="s">
        <v>9318</v>
      </c>
      <c r="CD6336" s="31" t="s">
        <v>4900</v>
      </c>
      <c r="CE6336" s="55" t="s">
        <v>9319</v>
      </c>
      <c r="CF6336" s="32" t="s">
        <v>1323</v>
      </c>
      <c r="CG6336" s="33" t="s">
        <v>631</v>
      </c>
      <c r="CH6336" s="34">
        <v>10650</v>
      </c>
      <c r="CI6336" s="35">
        <v>45717</v>
      </c>
      <c r="CJ6336" s="35"/>
      <c r="CK6336" s="36">
        <v>21300</v>
      </c>
      <c r="CL6336" s="26">
        <f t="shared" si="239"/>
        <v>10650</v>
      </c>
      <c r="CM6336" s="26"/>
      <c r="CR6336" s="26" t="str">
        <f t="shared" si="240"/>
        <v>('★015820-전포)롯테약국', '252-05-00358', '부산광역시 부산진구 전포대로275번길 79, (전포동)', '8806538009018', '신노바핀정 5mg', 10650, '2025-03-01'),</v>
      </c>
    </row>
    <row r="6337" spans="79:96" x14ac:dyDescent="0.25">
      <c r="CA6337" s="29">
        <v>6334</v>
      </c>
      <c r="CB6337" s="50"/>
      <c r="CC6337" s="55" t="s">
        <v>9320</v>
      </c>
      <c r="CD6337" s="31" t="s">
        <v>9321</v>
      </c>
      <c r="CE6337" s="55" t="s">
        <v>9322</v>
      </c>
      <c r="CF6337" s="32" t="s">
        <v>732</v>
      </c>
      <c r="CG6337" s="33" t="s">
        <v>733</v>
      </c>
      <c r="CH6337" s="34">
        <v>5750</v>
      </c>
      <c r="CI6337" s="35">
        <v>45717</v>
      </c>
      <c r="CJ6337" s="35"/>
      <c r="CK6337" s="36">
        <v>11500</v>
      </c>
      <c r="CL6337" s="26">
        <f t="shared" si="239"/>
        <v>5750</v>
      </c>
      <c r="CM6337" s="26"/>
      <c r="CR6337" s="26" t="str">
        <f t="shared" si="240"/>
        <v>('★016180-주례)정문약국', '607-19-38411', '부산광역시 사상구 가야대로 318, (주례동)', '8806538017259', '신일피리독신정 50mg', 5750, '2025-03-01'),</v>
      </c>
    </row>
    <row r="6338" spans="79:96" x14ac:dyDescent="0.25">
      <c r="CA6338" s="29">
        <v>6335</v>
      </c>
      <c r="CB6338" s="50"/>
      <c r="CC6338" s="55" t="s">
        <v>9323</v>
      </c>
      <c r="CD6338" s="31" t="s">
        <v>9324</v>
      </c>
      <c r="CE6338" s="55" t="s">
        <v>9325</v>
      </c>
      <c r="CF6338" s="32" t="s">
        <v>2043</v>
      </c>
      <c r="CG6338" s="33" t="s">
        <v>2044</v>
      </c>
      <c r="CH6338" s="34">
        <v>20500</v>
      </c>
      <c r="CI6338" s="35">
        <v>45717</v>
      </c>
      <c r="CJ6338" s="35"/>
      <c r="CK6338" s="36">
        <v>41000</v>
      </c>
      <c r="CL6338" s="26">
        <f t="shared" si="239"/>
        <v>20500</v>
      </c>
      <c r="CM6338" s="26"/>
      <c r="CR6338" s="26" t="str">
        <f t="shared" si="240"/>
        <v>('★017343-사상온누리약국', '605-15-34750', '부산광역시 사상구 사상로 200, 104호 (괘법동, 메디웰시티 )', '8806538026428', '티니다진정 150mg', 20500, '2025-03-01'),</v>
      </c>
    </row>
    <row r="6339" spans="79:96" x14ac:dyDescent="0.25">
      <c r="CA6339" s="29">
        <v>6336</v>
      </c>
      <c r="CB6339" s="50"/>
      <c r="CC6339" s="55" t="s">
        <v>9326</v>
      </c>
      <c r="CD6339" s="31" t="s">
        <v>9327</v>
      </c>
      <c r="CE6339" s="55" t="s">
        <v>9328</v>
      </c>
      <c r="CF6339" s="32" t="s">
        <v>824</v>
      </c>
      <c r="CG6339" s="33" t="s">
        <v>140</v>
      </c>
      <c r="CH6339" s="34">
        <v>28750</v>
      </c>
      <c r="CI6339" s="35">
        <v>45717</v>
      </c>
      <c r="CJ6339" s="35"/>
      <c r="CK6339" s="36">
        <v>57500</v>
      </c>
      <c r="CL6339" s="26">
        <f t="shared" si="239"/>
        <v>28750</v>
      </c>
      <c r="CM6339" s="26"/>
      <c r="CR6339" s="26" t="str">
        <f t="shared" si="240"/>
        <v>('★018206-동광동)제일약국', '518-09-00066', '부산광역시 중구 동영로 7, (동광동5가)', '8806538000626', '그리펜-에스정 300mg', 28750, '2025-03-01'),</v>
      </c>
    </row>
    <row r="6340" spans="79:96" x14ac:dyDescent="0.25">
      <c r="CA6340" s="29">
        <v>6337</v>
      </c>
      <c r="CB6340" s="50"/>
      <c r="CC6340" s="55" t="s">
        <v>9326</v>
      </c>
      <c r="CD6340" s="31" t="s">
        <v>9327</v>
      </c>
      <c r="CE6340" s="55" t="s">
        <v>9328</v>
      </c>
      <c r="CF6340" s="32" t="s">
        <v>615</v>
      </c>
      <c r="CG6340" s="33" t="s">
        <v>616</v>
      </c>
      <c r="CH6340" s="34">
        <v>7500</v>
      </c>
      <c r="CI6340" s="35">
        <v>45717</v>
      </c>
      <c r="CJ6340" s="35"/>
      <c r="CK6340" s="36">
        <v>15000</v>
      </c>
      <c r="CL6340" s="26">
        <f t="shared" si="239"/>
        <v>7500</v>
      </c>
      <c r="CM6340" s="26"/>
      <c r="CR6340" s="26" t="str">
        <f t="shared" si="240"/>
        <v>('★018206-동광동)제일약국', '518-09-00066', '부산광역시 중구 동영로 7, (동광동5가)', '8806538015149', '신일폴산정 1mg', 7500, '2025-03-01'),</v>
      </c>
    </row>
    <row r="6341" spans="79:96" x14ac:dyDescent="0.25">
      <c r="CA6341" s="29">
        <v>6338</v>
      </c>
      <c r="CB6341" s="50"/>
      <c r="CC6341" s="55" t="s">
        <v>9329</v>
      </c>
      <c r="CD6341" s="31" t="s">
        <v>9330</v>
      </c>
      <c r="CE6341" s="55" t="s">
        <v>9331</v>
      </c>
      <c r="CF6341" s="32" t="s">
        <v>615</v>
      </c>
      <c r="CG6341" s="33" t="s">
        <v>616</v>
      </c>
      <c r="CH6341" s="34">
        <v>7500</v>
      </c>
      <c r="CI6341" s="35">
        <v>45689</v>
      </c>
      <c r="CJ6341" s="35"/>
      <c r="CK6341" s="36">
        <v>15000</v>
      </c>
      <c r="CL6341" s="26">
        <f t="shared" ref="CL6341:CL6404" si="241">IFERROR(CK6341/2,"")</f>
        <v>7500</v>
      </c>
      <c r="CM6341" s="26"/>
      <c r="CR6341" s="26" t="str">
        <f t="shared" ref="CR6341:CR6404" si="242">IFERROR("('"&amp;CC6341&amp;"', '"&amp;CD6341&amp;"', '"&amp;CE6341&amp;"', '"&amp;CF6341&amp;"', '"&amp;CG6341&amp;"', "&amp;CH6341&amp;", '"&amp;TEXT(CI6341,"YYYY-MM-DD")&amp;"'),","")</f>
        <v>('★020126-하이타운약국', '334-57-00663', '부산광역시 남구 천제등로 29, (대연동)', '8806538015149', '신일폴산정 1mg', 7500, '2025-02-01'),</v>
      </c>
    </row>
    <row r="6342" spans="79:96" x14ac:dyDescent="0.25">
      <c r="CA6342" s="29">
        <v>6339</v>
      </c>
      <c r="CB6342" s="50"/>
      <c r="CC6342" s="55" t="s">
        <v>9332</v>
      </c>
      <c r="CD6342" s="31" t="s">
        <v>9333</v>
      </c>
      <c r="CE6342" s="55" t="s">
        <v>9334</v>
      </c>
      <c r="CF6342" s="32" t="s">
        <v>645</v>
      </c>
      <c r="CG6342" s="33" t="s">
        <v>646</v>
      </c>
      <c r="CH6342" s="34">
        <v>9500</v>
      </c>
      <c r="CI6342" s="35">
        <v>45658</v>
      </c>
      <c r="CJ6342" s="35"/>
      <c r="CK6342" s="36">
        <v>19000</v>
      </c>
      <c r="CL6342" s="26">
        <f t="shared" si="241"/>
        <v>9500</v>
      </c>
      <c r="CM6342" s="26"/>
      <c r="CR6342" s="26" t="str">
        <f t="shared" si="242"/>
        <v>('★020289-용호)튼튼약국', '775-28-00146', '부산광역시 남구 분포로 113, 1005동 404호 (용호동, 엘지메트로시티아파트)', '8806538014265', '신일브롬헥신염산염정 8mg', 9500, '2025-01-01'),</v>
      </c>
    </row>
    <row r="6343" spans="79:96" x14ac:dyDescent="0.25">
      <c r="CA6343" s="29">
        <v>6340</v>
      </c>
      <c r="CB6343" s="50"/>
      <c r="CC6343" s="55" t="s">
        <v>9335</v>
      </c>
      <c r="CD6343" s="31" t="s">
        <v>9336</v>
      </c>
      <c r="CE6343" s="55" t="s">
        <v>9337</v>
      </c>
      <c r="CF6343" s="32" t="s">
        <v>615</v>
      </c>
      <c r="CG6343" s="33" t="s">
        <v>616</v>
      </c>
      <c r="CH6343" s="34">
        <v>7500</v>
      </c>
      <c r="CI6343" s="35">
        <v>45717</v>
      </c>
      <c r="CJ6343" s="35"/>
      <c r="CK6343" s="36">
        <v>15000</v>
      </c>
      <c r="CL6343" s="26">
        <f t="shared" si="241"/>
        <v>7500</v>
      </c>
      <c r="CM6343" s="26"/>
      <c r="CR6343" s="26" t="str">
        <f t="shared" si="242"/>
        <v>('★183198-진주)영신약국', '613-19-26453', '경상남도 진주시 도동로 234, 1층 (하대동)', '8806538015149', '신일폴산정 1mg', 7500, '2025-03-01'),</v>
      </c>
    </row>
    <row r="6344" spans="79:96" x14ac:dyDescent="0.25">
      <c r="CA6344" s="29">
        <v>6341</v>
      </c>
      <c r="CB6344" s="50"/>
      <c r="CC6344" s="55" t="s">
        <v>9338</v>
      </c>
      <c r="CD6344" s="31" t="s">
        <v>9339</v>
      </c>
      <c r="CE6344" s="55" t="s">
        <v>9340</v>
      </c>
      <c r="CF6344" s="32" t="s">
        <v>2013</v>
      </c>
      <c r="CG6344" s="33" t="s">
        <v>1391</v>
      </c>
      <c r="CH6344" s="34">
        <v>4275</v>
      </c>
      <c r="CI6344" s="35">
        <v>45717</v>
      </c>
      <c r="CJ6344" s="35"/>
      <c r="CK6344" s="36">
        <v>8550</v>
      </c>
      <c r="CL6344" s="26">
        <f t="shared" si="241"/>
        <v>4275</v>
      </c>
      <c r="CM6344" s="26"/>
      <c r="CR6344" s="26" t="str">
        <f t="shared" si="242"/>
        <v>('★186023-백수약국', '612-27-21367', '경상남도 거제시 옥포로 181, (옥포동)', '8806538026510', '티니다진정 500mg', 4275, '2025-03-01'),</v>
      </c>
    </row>
    <row r="6345" spans="79:96" x14ac:dyDescent="0.25">
      <c r="CA6345" s="29">
        <v>6342</v>
      </c>
      <c r="CB6345" s="50"/>
      <c r="CC6345" s="55" t="s">
        <v>9341</v>
      </c>
      <c r="CD6345" s="31" t="s">
        <v>9342</v>
      </c>
      <c r="CE6345" s="55" t="s">
        <v>9343</v>
      </c>
      <c r="CF6345" s="32" t="s">
        <v>2013</v>
      </c>
      <c r="CG6345" s="33" t="s">
        <v>1391</v>
      </c>
      <c r="CH6345" s="34">
        <v>1425</v>
      </c>
      <c r="CI6345" s="35">
        <v>45717</v>
      </c>
      <c r="CJ6345" s="35"/>
      <c r="CK6345" s="36">
        <v>2850</v>
      </c>
      <c r="CL6345" s="26">
        <f t="shared" si="241"/>
        <v>1425</v>
      </c>
      <c r="CM6345" s="26"/>
      <c r="CR6345" s="26" t="str">
        <f t="shared" si="242"/>
        <v>('★186228-능포시민약국', '612-04-85076', '경상남도 거제시 능포로 132-1, 201호 (능포동, 엄호용상가)', '8806538026510', '티니다진정 500mg', 1425, '2025-03-01'),</v>
      </c>
    </row>
    <row r="6346" spans="79:96" x14ac:dyDescent="0.25">
      <c r="CA6346" s="29">
        <v>6343</v>
      </c>
      <c r="CB6346" s="50"/>
      <c r="CC6346" s="55" t="s">
        <v>9344</v>
      </c>
      <c r="CD6346" s="31" t="s">
        <v>2821</v>
      </c>
      <c r="CE6346" s="55" t="s">
        <v>9345</v>
      </c>
      <c r="CF6346" s="32" t="s">
        <v>1001</v>
      </c>
      <c r="CG6346" s="33" t="s">
        <v>1002</v>
      </c>
      <c r="CH6346" s="34">
        <v>18960</v>
      </c>
      <c r="CI6346" s="35">
        <v>45717</v>
      </c>
      <c r="CJ6346" s="35"/>
      <c r="CK6346" s="36">
        <v>37920</v>
      </c>
      <c r="CL6346" s="26">
        <f t="shared" si="241"/>
        <v>18960</v>
      </c>
      <c r="CM6346" s="26"/>
      <c r="CR6346" s="26" t="str">
        <f t="shared" si="242"/>
        <v>('★186532-올리브약국', '503-27-16712', '경상남도 통영시 중앙로 101-6, (항남동)', '8806538027517', '프라빅정 75mg', 18960, '2025-03-01'),</v>
      </c>
    </row>
    <row r="6347" spans="79:96" x14ac:dyDescent="0.25">
      <c r="CA6347" s="29">
        <v>6344</v>
      </c>
      <c r="CB6347" s="50"/>
      <c r="CC6347" s="55" t="s">
        <v>9346</v>
      </c>
      <c r="CD6347" s="31" t="s">
        <v>9347</v>
      </c>
      <c r="CE6347" s="55" t="s">
        <v>9348</v>
      </c>
      <c r="CF6347" s="32" t="s">
        <v>732</v>
      </c>
      <c r="CG6347" s="33" t="s">
        <v>733</v>
      </c>
      <c r="CH6347" s="34">
        <v>5750</v>
      </c>
      <c r="CI6347" s="35">
        <v>45717</v>
      </c>
      <c r="CJ6347" s="35"/>
      <c r="CK6347" s="36">
        <v>11500</v>
      </c>
      <c r="CL6347" s="26">
        <f t="shared" si="241"/>
        <v>5750</v>
      </c>
      <c r="CM6347" s="26"/>
      <c r="CR6347" s="26" t="str">
        <f t="shared" si="242"/>
        <v>('★188420-365청솔약국', '199-13-00300', '경상남도 창원시 마산합포구 해안대로 7, (월남동5가, 경남은행)', '8806538017259', '신일피리독신정 50mg', 5750, '2025-03-01'),</v>
      </c>
    </row>
    <row r="6348" spans="79:96" x14ac:dyDescent="0.25">
      <c r="CA6348" s="29">
        <v>6345</v>
      </c>
      <c r="CB6348" s="50"/>
      <c r="CC6348" s="55" t="s">
        <v>9349</v>
      </c>
      <c r="CD6348" s="31" t="s">
        <v>9350</v>
      </c>
      <c r="CE6348" s="55" t="s">
        <v>9351</v>
      </c>
      <c r="CF6348" s="32" t="s">
        <v>615</v>
      </c>
      <c r="CG6348" s="33" t="s">
        <v>616</v>
      </c>
      <c r="CH6348" s="34">
        <v>7500</v>
      </c>
      <c r="CI6348" s="35">
        <v>45717</v>
      </c>
      <c r="CJ6348" s="35"/>
      <c r="CK6348" s="36">
        <v>15000</v>
      </c>
      <c r="CL6348" s="26">
        <f t="shared" si="241"/>
        <v>7500</v>
      </c>
      <c r="CM6348" s="26"/>
      <c r="CR6348" s="26" t="str">
        <f t="shared" si="242"/>
        <v>('★271579-초롱약국', '459-02-01578', '울산광역시 동구 문재7길 5, (방어동)', '8806538015149', '신일폴산정 1mg', 7500, '2025-03-01'),</v>
      </c>
    </row>
    <row r="6349" spans="79:96" x14ac:dyDescent="0.25">
      <c r="CA6349" s="29">
        <v>6346</v>
      </c>
      <c r="CB6349" s="50"/>
      <c r="CC6349" s="55" t="s">
        <v>9352</v>
      </c>
      <c r="CD6349" s="31" t="s">
        <v>9353</v>
      </c>
      <c r="CE6349" s="55" t="s">
        <v>9354</v>
      </c>
      <c r="CF6349" s="32" t="s">
        <v>615</v>
      </c>
      <c r="CG6349" s="33" t="s">
        <v>616</v>
      </c>
      <c r="CH6349" s="34">
        <v>7500</v>
      </c>
      <c r="CI6349" s="35">
        <v>45717</v>
      </c>
      <c r="CJ6349" s="35"/>
      <c r="CK6349" s="36">
        <v>15000</v>
      </c>
      <c r="CL6349" s="26">
        <f t="shared" si="241"/>
        <v>7500</v>
      </c>
      <c r="CM6349" s="26"/>
      <c r="CR6349" s="26" t="str">
        <f t="shared" si="242"/>
        <v>('★272219-메디팜백화점약국', '610-09-29414', '울산광역시 남구 삼산로267번길 8, (삼산동)', '8806538015149', '신일폴산정 1mg', 7500, '2025-03-01'),</v>
      </c>
    </row>
    <row r="6350" spans="79:96" x14ac:dyDescent="0.25">
      <c r="CA6350" s="29">
        <v>6347</v>
      </c>
      <c r="CB6350" s="50"/>
      <c r="CC6350" s="55" t="s">
        <v>9355</v>
      </c>
      <c r="CD6350" s="31" t="s">
        <v>9356</v>
      </c>
      <c r="CE6350" s="55" t="s">
        <v>9357</v>
      </c>
      <c r="CF6350" s="32" t="s">
        <v>1259</v>
      </c>
      <c r="CG6350" s="33" t="s">
        <v>1260</v>
      </c>
      <c r="CH6350" s="34">
        <v>12500</v>
      </c>
      <c r="CI6350" s="35">
        <v>45689</v>
      </c>
      <c r="CJ6350" s="35"/>
      <c r="CK6350" s="36">
        <v>25000</v>
      </c>
      <c r="CL6350" s="26">
        <f t="shared" si="241"/>
        <v>12500</v>
      </c>
      <c r="CM6350" s="26"/>
      <c r="CR6350" s="26" t="str">
        <f t="shared" si="242"/>
        <v>('★272355-사랑의약국', '402-71-00055', '울산광역시 동구 방어진순환도로 651, (일산동)', '8806538005737', '메코민캡슐 500mcg', 12500, '2025-02-01'),</v>
      </c>
    </row>
    <row r="6351" spans="79:96" x14ac:dyDescent="0.25">
      <c r="CA6351" s="29">
        <v>6348</v>
      </c>
      <c r="CB6351" s="50"/>
      <c r="CC6351" s="55" t="s">
        <v>9358</v>
      </c>
      <c r="CD6351" s="31" t="s">
        <v>9359</v>
      </c>
      <c r="CE6351" s="55" t="s">
        <v>9360</v>
      </c>
      <c r="CF6351" s="32" t="s">
        <v>8333</v>
      </c>
      <c r="CG6351" s="33" t="s">
        <v>1341</v>
      </c>
      <c r="CH6351" s="34">
        <v>27900</v>
      </c>
      <c r="CI6351" s="35">
        <v>45658</v>
      </c>
      <c r="CJ6351" s="35"/>
      <c r="CK6351" s="36">
        <v>55800</v>
      </c>
      <c r="CL6351" s="26">
        <f t="shared" si="241"/>
        <v>27900</v>
      </c>
      <c r="CM6351" s="26"/>
      <c r="CR6351" s="26" t="str">
        <f t="shared" si="242"/>
        <v>('005287-명지)코끼리약국', '324-50-00139', '부산광역시 강서구 명지국제8로 240, 110호 (명지동, 국제메디칼빌딩1동)', '8806538013626', '신일아테놀올정 50mg', 27900, '2025-01-01'),</v>
      </c>
    </row>
    <row r="6352" spans="79:96" x14ac:dyDescent="0.25">
      <c r="CA6352" s="29">
        <v>6349</v>
      </c>
      <c r="CB6352" s="50"/>
      <c r="CC6352" s="55" t="s">
        <v>9358</v>
      </c>
      <c r="CD6352" s="31" t="s">
        <v>9359</v>
      </c>
      <c r="CE6352" s="55" t="s">
        <v>9360</v>
      </c>
      <c r="CF6352" s="32" t="s">
        <v>1340</v>
      </c>
      <c r="CG6352" s="33" t="s">
        <v>1341</v>
      </c>
      <c r="CH6352" s="34">
        <v>5580</v>
      </c>
      <c r="CI6352" s="35">
        <v>45717</v>
      </c>
      <c r="CJ6352" s="35"/>
      <c r="CK6352" s="36">
        <v>11160</v>
      </c>
      <c r="CL6352" s="26">
        <f t="shared" si="241"/>
        <v>5580</v>
      </c>
      <c r="CM6352" s="26"/>
      <c r="CR6352" s="26" t="str">
        <f t="shared" si="242"/>
        <v>('005287-명지)코끼리약국', '324-50-00139', '부산광역시 강서구 명지국제8로 240, 110호 (명지동, 국제메디칼빌딩1동)', '8806538013640', '신일아테놀올정 50mg', 5580, '2025-03-01'),</v>
      </c>
    </row>
    <row r="6353" spans="79:96" x14ac:dyDescent="0.25">
      <c r="CA6353" s="29">
        <v>6350</v>
      </c>
      <c r="CB6353" s="50"/>
      <c r="CC6353" s="55" t="s">
        <v>9361</v>
      </c>
      <c r="CD6353" s="31" t="s">
        <v>9362</v>
      </c>
      <c r="CE6353" s="55" t="s">
        <v>9363</v>
      </c>
      <c r="CF6353" s="32" t="s">
        <v>1017</v>
      </c>
      <c r="CG6353" s="33" t="s">
        <v>1018</v>
      </c>
      <c r="CH6353" s="34">
        <v>15000</v>
      </c>
      <c r="CI6353" s="35">
        <v>45717</v>
      </c>
      <c r="CJ6353" s="35"/>
      <c r="CK6353" s="36">
        <v>30000</v>
      </c>
      <c r="CL6353" s="26">
        <f t="shared" si="241"/>
        <v>15000</v>
      </c>
      <c r="CM6353" s="26"/>
      <c r="CR6353" s="26" t="str">
        <f t="shared" si="242"/>
        <v>('006042-공구)사상약국', '246-16-01417', '부산광역시 사상구 괘감로 37, 101호 (괘법동, 산업용품상가)', '8806538015835', '신일이부프로펜정 400mg', 15000, '2025-03-01'),</v>
      </c>
    </row>
    <row r="6354" spans="79:96" x14ac:dyDescent="0.25">
      <c r="CA6354" s="29">
        <v>6351</v>
      </c>
      <c r="CB6354" s="50"/>
      <c r="CC6354" s="55" t="s">
        <v>9364</v>
      </c>
      <c r="CD6354" s="31" t="s">
        <v>4087</v>
      </c>
      <c r="CE6354" s="55" t="s">
        <v>9365</v>
      </c>
      <c r="CF6354" s="32" t="s">
        <v>615</v>
      </c>
      <c r="CG6354" s="33" t="s">
        <v>616</v>
      </c>
      <c r="CH6354" s="34">
        <v>7500</v>
      </c>
      <c r="CI6354" s="35">
        <v>45717</v>
      </c>
      <c r="CJ6354" s="35"/>
      <c r="CK6354" s="36">
        <v>15000</v>
      </c>
      <c r="CL6354" s="26">
        <f t="shared" si="241"/>
        <v>7500</v>
      </c>
      <c r="CM6354" s="26"/>
      <c r="CR6354" s="26" t="str">
        <f t="shared" si="242"/>
        <v>('008019-양산)서울약국', '705-43-01154', '경상남도 양산시 양산역로 71, 노바메디칼센터 1층 (중부동)', '8806538015149', '신일폴산정 1mg', 7500, '2025-03-01'),</v>
      </c>
    </row>
    <row r="6355" spans="79:96" x14ac:dyDescent="0.25">
      <c r="CA6355" s="29">
        <v>6352</v>
      </c>
      <c r="CB6355" s="50"/>
      <c r="CC6355" s="55" t="s">
        <v>9366</v>
      </c>
      <c r="CD6355" s="31" t="s">
        <v>9367</v>
      </c>
      <c r="CE6355" s="55" t="s">
        <v>9368</v>
      </c>
      <c r="CF6355" s="32" t="s">
        <v>3307</v>
      </c>
      <c r="CG6355" s="33" t="s">
        <v>2174</v>
      </c>
      <c r="CH6355" s="34">
        <v>28750</v>
      </c>
      <c r="CI6355" s="35">
        <v>45717</v>
      </c>
      <c r="CJ6355" s="35"/>
      <c r="CK6355" s="36">
        <v>57500</v>
      </c>
      <c r="CL6355" s="26">
        <f t="shared" si="241"/>
        <v>28750</v>
      </c>
      <c r="CM6355" s="26"/>
      <c r="CR6355" s="26" t="str">
        <f t="shared" si="242"/>
        <v>('012022-해성약국', '603-17-67910', '부산광역시 서구 충무대로 207-16, 2층 (남부민동)', '8806538021911', '오로페롤연질캡슐 100mg', 28750, '2025-03-01'),</v>
      </c>
    </row>
    <row r="6356" spans="79:96" x14ac:dyDescent="0.25">
      <c r="CA6356" s="29">
        <v>6353</v>
      </c>
      <c r="CB6356" s="50"/>
      <c r="CC6356" s="55" t="s">
        <v>9369</v>
      </c>
      <c r="CD6356" s="31" t="s">
        <v>9370</v>
      </c>
      <c r="CE6356" s="55" t="s">
        <v>9371</v>
      </c>
      <c r="CF6356" s="32" t="s">
        <v>2086</v>
      </c>
      <c r="CG6356" s="33" t="s">
        <v>2087</v>
      </c>
      <c r="CH6356" s="34">
        <v>8500</v>
      </c>
      <c r="CI6356" s="35">
        <v>45717</v>
      </c>
      <c r="CJ6356" s="35"/>
      <c r="CK6356" s="36">
        <v>17000</v>
      </c>
      <c r="CL6356" s="26">
        <f t="shared" si="241"/>
        <v>8500</v>
      </c>
      <c r="CM6356" s="26"/>
      <c r="CR6356" s="26" t="str">
        <f t="shared" si="242"/>
        <v>('012080-개금)가야로약국', '605-21-15394', '부산광역시 부산진구 냉정로 226, (개금동)', '8806538009629', '신일덱사메타손정 0.75mg', 8500, '2025-03-01'),</v>
      </c>
    </row>
    <row r="6357" spans="79:96" x14ac:dyDescent="0.25">
      <c r="CA6357" s="29">
        <v>6354</v>
      </c>
      <c r="CB6357" s="50"/>
      <c r="CC6357" s="55" t="s">
        <v>9372</v>
      </c>
      <c r="CD6357" s="31" t="s">
        <v>9373</v>
      </c>
      <c r="CE6357" s="55" t="s">
        <v>9374</v>
      </c>
      <c r="CF6357" s="32" t="s">
        <v>2203</v>
      </c>
      <c r="CG6357" s="33" t="s">
        <v>140</v>
      </c>
      <c r="CH6357" s="34">
        <v>3450</v>
      </c>
      <c r="CI6357" s="35">
        <v>45717</v>
      </c>
      <c r="CJ6357" s="35"/>
      <c r="CK6357" s="36">
        <v>6900</v>
      </c>
      <c r="CL6357" s="26">
        <f t="shared" si="241"/>
        <v>3450</v>
      </c>
      <c r="CM6357" s="26"/>
      <c r="CR6357" s="26" t="str">
        <f t="shared" si="242"/>
        <v>('012094-(중구)메리놀약국', '602-02-41290', '부산광역시 중구 동영로 9-2, (동광동5가)', '8806538000619', '그리펜-에스정 300mg', 3450, '2025-03-01'),</v>
      </c>
    </row>
    <row r="6358" spans="79:96" x14ac:dyDescent="0.25">
      <c r="CA6358" s="29">
        <v>6355</v>
      </c>
      <c r="CB6358" s="50"/>
      <c r="CC6358" s="55" t="s">
        <v>9372</v>
      </c>
      <c r="CD6358" s="31" t="s">
        <v>9373</v>
      </c>
      <c r="CE6358" s="55" t="s">
        <v>9374</v>
      </c>
      <c r="CF6358" s="32" t="s">
        <v>2203</v>
      </c>
      <c r="CG6358" s="33" t="s">
        <v>140</v>
      </c>
      <c r="CH6358" s="34">
        <v>5175</v>
      </c>
      <c r="CI6358" s="35">
        <v>45717</v>
      </c>
      <c r="CJ6358" s="35"/>
      <c r="CK6358" s="36">
        <v>10350</v>
      </c>
      <c r="CL6358" s="26">
        <f t="shared" si="241"/>
        <v>5175</v>
      </c>
      <c r="CM6358" s="26"/>
      <c r="CR6358" s="26" t="str">
        <f t="shared" si="242"/>
        <v>('012094-(중구)메리놀약국', '602-02-41290', '부산광역시 중구 동영로 9-2, (동광동5가)', '8806538000619', '그리펜-에스정 300mg', 5175, '2025-03-01'),</v>
      </c>
    </row>
    <row r="6359" spans="79:96" x14ac:dyDescent="0.25">
      <c r="CA6359" s="29">
        <v>6356</v>
      </c>
      <c r="CB6359" s="50"/>
      <c r="CC6359" s="55" t="s">
        <v>9375</v>
      </c>
      <c r="CD6359" s="31" t="s">
        <v>9376</v>
      </c>
      <c r="CE6359" s="55" t="s">
        <v>9377</v>
      </c>
      <c r="CF6359" s="32" t="s">
        <v>686</v>
      </c>
      <c r="CG6359" s="33" t="s">
        <v>661</v>
      </c>
      <c r="CH6359" s="34">
        <v>0</v>
      </c>
      <c r="CI6359" s="35">
        <v>45689</v>
      </c>
      <c r="CJ6359" s="35"/>
      <c r="CK6359" s="36">
        <v>0</v>
      </c>
      <c r="CL6359" s="26">
        <f t="shared" si="241"/>
        <v>0</v>
      </c>
      <c r="CM6359" s="26"/>
      <c r="CR6359" s="26" t="str">
        <f t="shared" si="242"/>
        <v>('013322-(연제구)프라임조은약국(폐업)', '605-16-33438', '부산광역시 연제구 중앙대로 1090, (연산동)', '8806538010977', '신일트리메부틴말레산염정 100mg', 0, '2025-02-01'),</v>
      </c>
    </row>
    <row r="6360" spans="79:96" x14ac:dyDescent="0.25">
      <c r="CA6360" s="29">
        <v>6357</v>
      </c>
      <c r="CB6360" s="50"/>
      <c r="CC6360" s="55" t="s">
        <v>9378</v>
      </c>
      <c r="CD6360" s="31" t="s">
        <v>9379</v>
      </c>
      <c r="CE6360" s="55" t="s">
        <v>9380</v>
      </c>
      <c r="CF6360" s="32" t="s">
        <v>9309</v>
      </c>
      <c r="CG6360" s="33" t="s">
        <v>186</v>
      </c>
      <c r="CH6360" s="34">
        <v>53880</v>
      </c>
      <c r="CI6360" s="35">
        <v>45658</v>
      </c>
      <c r="CJ6360" s="35"/>
      <c r="CK6360" s="36">
        <v>107760</v>
      </c>
      <c r="CL6360" s="26">
        <f t="shared" si="241"/>
        <v>53880</v>
      </c>
      <c r="CM6360" s="26"/>
      <c r="CR6360" s="26" t="str">
        <f t="shared" si="242"/>
        <v>('013436-원자력메디칼약국', '249-18-00411', '부산광역시 기장군 장안읍 좌동길 37, (장안읍)', '8806538062419', '네오반정 160mg', 53880, '2025-01-01'),</v>
      </c>
    </row>
    <row r="6361" spans="79:96" x14ac:dyDescent="0.25">
      <c r="CA6361" s="29">
        <v>6358</v>
      </c>
      <c r="CB6361" s="50"/>
      <c r="CC6361" s="55" t="s">
        <v>9381</v>
      </c>
      <c r="CD6361" s="31" t="s">
        <v>9382</v>
      </c>
      <c r="CE6361" s="55" t="s">
        <v>9383</v>
      </c>
      <c r="CF6361" s="32" t="s">
        <v>2043</v>
      </c>
      <c r="CG6361" s="33" t="s">
        <v>2044</v>
      </c>
      <c r="CH6361" s="34">
        <v>10250</v>
      </c>
      <c r="CI6361" s="35">
        <v>45717</v>
      </c>
      <c r="CJ6361" s="35"/>
      <c r="CK6361" s="36">
        <v>20500</v>
      </c>
      <c r="CL6361" s="26">
        <f t="shared" si="241"/>
        <v>10250</v>
      </c>
      <c r="CM6361" s="26"/>
      <c r="CR6361" s="26" t="str">
        <f t="shared" si="242"/>
        <v>('013438-서동)굿모닝약국', '370-38-00203', '부산광역시 금정구 서동로 168, 송월빌딩 1층 102호 (서동)', '8806538026428', '티니다진정 150mg', 10250, '2025-03-01'),</v>
      </c>
    </row>
    <row r="6362" spans="79:96" x14ac:dyDescent="0.25">
      <c r="CA6362" s="29">
        <v>6359</v>
      </c>
      <c r="CB6362" s="50"/>
      <c r="CC6362" s="55" t="s">
        <v>9384</v>
      </c>
      <c r="CD6362" s="31" t="s">
        <v>4003</v>
      </c>
      <c r="CE6362" s="55" t="s">
        <v>9385</v>
      </c>
      <c r="CF6362" s="32" t="s">
        <v>1340</v>
      </c>
      <c r="CG6362" s="33" t="s">
        <v>1341</v>
      </c>
      <c r="CH6362" s="34">
        <v>5580</v>
      </c>
      <c r="CI6362" s="35">
        <v>45717</v>
      </c>
      <c r="CJ6362" s="35"/>
      <c r="CK6362" s="36">
        <v>11160</v>
      </c>
      <c r="CL6362" s="26">
        <f t="shared" si="241"/>
        <v>5580</v>
      </c>
      <c r="CM6362" s="26"/>
      <c r="CR6362" s="26" t="str">
        <f t="shared" si="242"/>
        <v>('013474-대원약국', '468-44-00933', '부산광역시 금정구 중앙대로 2029, 1층 (남산동, 세중한의원)', '8806538013640', '신일아테놀올정 50mg', 5580, '2025-03-01'),</v>
      </c>
    </row>
    <row r="6363" spans="79:96" x14ac:dyDescent="0.25">
      <c r="CA6363" s="29">
        <v>6360</v>
      </c>
      <c r="CB6363" s="50"/>
      <c r="CC6363" s="55" t="s">
        <v>9386</v>
      </c>
      <c r="CD6363" s="31" t="s">
        <v>9387</v>
      </c>
      <c r="CE6363" s="55" t="s">
        <v>9388</v>
      </c>
      <c r="CF6363" s="32" t="s">
        <v>1259</v>
      </c>
      <c r="CG6363" s="33" t="s">
        <v>1260</v>
      </c>
      <c r="CH6363" s="34">
        <v>12500</v>
      </c>
      <c r="CI6363" s="35">
        <v>45717</v>
      </c>
      <c r="CJ6363" s="35"/>
      <c r="CK6363" s="36">
        <v>25000</v>
      </c>
      <c r="CL6363" s="26">
        <f t="shared" si="241"/>
        <v>12500</v>
      </c>
      <c r="CM6363" s="26"/>
      <c r="CR6363" s="26" t="str">
        <f t="shared" si="242"/>
        <v>('013490-장전동)해맑은약국', '542-03-03439', '부산광역시 금정구 식물원로39번길 26, 1층 (장전동)', '8806538005737', '메코민캡슐 500mcg', 12500, '2025-03-01'),</v>
      </c>
    </row>
    <row r="6364" spans="79:96" x14ac:dyDescent="0.25">
      <c r="CA6364" s="29">
        <v>6361</v>
      </c>
      <c r="CB6364" s="50"/>
      <c r="CC6364" s="55" t="s">
        <v>9389</v>
      </c>
      <c r="CD6364" s="31" t="s">
        <v>712</v>
      </c>
      <c r="CE6364" s="55" t="s">
        <v>9390</v>
      </c>
      <c r="CF6364" s="32" t="s">
        <v>3307</v>
      </c>
      <c r="CG6364" s="33" t="s">
        <v>2174</v>
      </c>
      <c r="CH6364" s="34">
        <v>28750</v>
      </c>
      <c r="CI6364" s="35">
        <v>45717</v>
      </c>
      <c r="CJ6364" s="35"/>
      <c r="CK6364" s="36">
        <v>57500</v>
      </c>
      <c r="CL6364" s="26">
        <f t="shared" si="241"/>
        <v>28750</v>
      </c>
      <c r="CM6364" s="26"/>
      <c r="CR6364" s="26" t="str">
        <f t="shared" si="242"/>
        <v>('016192-서대신)동대약국', '258-10-02571', '부산광역시 서구 대신공원로 25, (서대신동3가)1층', '8806538021911', '오로페롤연질캡슐 100mg', 28750, '2025-03-01'),</v>
      </c>
    </row>
    <row r="6365" spans="79:96" x14ac:dyDescent="0.25">
      <c r="CA6365" s="29">
        <v>6362</v>
      </c>
      <c r="CB6365" s="50"/>
      <c r="CC6365" s="55" t="s">
        <v>9391</v>
      </c>
      <c r="CD6365" s="31" t="s">
        <v>9392</v>
      </c>
      <c r="CE6365" s="55" t="s">
        <v>9393</v>
      </c>
      <c r="CF6365" s="32" t="s">
        <v>2895</v>
      </c>
      <c r="CG6365" s="33" t="s">
        <v>1018</v>
      </c>
      <c r="CH6365" s="34">
        <v>-15000</v>
      </c>
      <c r="CI6365" s="35">
        <v>45717</v>
      </c>
      <c r="CJ6365" s="35"/>
      <c r="CK6365" s="36">
        <v>-30000</v>
      </c>
      <c r="CL6365" s="26">
        <f t="shared" si="241"/>
        <v>-15000</v>
      </c>
      <c r="CM6365" s="26"/>
      <c r="CR6365" s="26" t="str">
        <f t="shared" si="242"/>
        <v>('016193-수안약국', '593-15-02464', '부산광역시 동래구 충렬대로 219, 마노 1층 (명륜동)', '8806538015804', '신일이부프로펜정 400mg', -15000, '2025-03-01'),</v>
      </c>
    </row>
    <row r="6366" spans="79:96" x14ac:dyDescent="0.25">
      <c r="CA6366" s="29">
        <v>6363</v>
      </c>
      <c r="CB6366" s="50"/>
      <c r="CC6366" s="55" t="s">
        <v>9394</v>
      </c>
      <c r="CD6366" s="31" t="s">
        <v>9395</v>
      </c>
      <c r="CE6366" s="55" t="s">
        <v>9396</v>
      </c>
      <c r="CF6366" s="32" t="s">
        <v>2934</v>
      </c>
      <c r="CG6366" s="33" t="s">
        <v>2168</v>
      </c>
      <c r="CH6366" s="34">
        <v>15000</v>
      </c>
      <c r="CI6366" s="35">
        <v>45717</v>
      </c>
      <c r="CJ6366" s="35"/>
      <c r="CK6366" s="36">
        <v>30000</v>
      </c>
      <c r="CL6366" s="26">
        <f t="shared" si="241"/>
        <v>15000</v>
      </c>
      <c r="CM6366" s="26"/>
      <c r="CR6366" s="26" t="str">
        <f t="shared" si="242"/>
        <v>('018232-(해운대구)마리나약국', '791-07-01083', '부산광역시 해운대구 해운대해변로 154, 마리나센타 (우동)', '8806538009926', '신일디클로페낙나트륨정 25mg', 15000, '2025-03-01'),</v>
      </c>
    </row>
    <row r="6367" spans="79:96" x14ac:dyDescent="0.25">
      <c r="CA6367" s="29">
        <v>6364</v>
      </c>
      <c r="CB6367" s="50"/>
      <c r="CC6367" s="55" t="s">
        <v>9397</v>
      </c>
      <c r="CD6367" s="31" t="s">
        <v>9398</v>
      </c>
      <c r="CE6367" s="55" t="s">
        <v>9399</v>
      </c>
      <c r="CF6367" s="32" t="s">
        <v>1017</v>
      </c>
      <c r="CG6367" s="33" t="s">
        <v>1018</v>
      </c>
      <c r="CH6367" s="34">
        <v>15000</v>
      </c>
      <c r="CI6367" s="35">
        <v>45717</v>
      </c>
      <c r="CJ6367" s="35"/>
      <c r="CK6367" s="36">
        <v>30000</v>
      </c>
      <c r="CL6367" s="26">
        <f t="shared" si="241"/>
        <v>15000</v>
      </c>
      <c r="CM6367" s="26"/>
      <c r="CR6367" s="26" t="str">
        <f t="shared" si="242"/>
        <v>('022269-(해운대구)제일약국', '617-01-34718', '부산광역시 해운대구 대천로67번길 4, 104호 (좌동, 주공아파트상가)', '8806538015835', '신일이부프로펜정 400mg', 15000, '2025-03-01'),</v>
      </c>
    </row>
    <row r="6368" spans="79:96" x14ac:dyDescent="0.25">
      <c r="CA6368" s="29">
        <v>6365</v>
      </c>
      <c r="CB6368" s="50"/>
      <c r="CC6368" s="55" t="s">
        <v>9400</v>
      </c>
      <c r="CD6368" s="31" t="s">
        <v>9401</v>
      </c>
      <c r="CE6368" s="55" t="s">
        <v>9402</v>
      </c>
      <c r="CF6368" s="32" t="s">
        <v>1212</v>
      </c>
      <c r="CG6368" s="33" t="s">
        <v>1213</v>
      </c>
      <c r="CH6368" s="34">
        <v>-17430</v>
      </c>
      <c r="CI6368" s="35">
        <v>45689</v>
      </c>
      <c r="CJ6368" s="35"/>
      <c r="CK6368" s="36">
        <v>-34860</v>
      </c>
      <c r="CL6368" s="26">
        <f t="shared" si="241"/>
        <v>-17430</v>
      </c>
      <c r="CM6368" s="26"/>
      <c r="CR6368" s="26" t="str">
        <f t="shared" si="242"/>
        <v>('022330-(해운대구)혜천약국(폐업)', '776-43-00220', '부산광역시 해운대구 구남로29번길 38, 3층 (중동, 혜천빌딩)', '8806538001517', '다이뉴에이치알정 600mg', -17430, '2025-02-01'),</v>
      </c>
    </row>
    <row r="6369" spans="79:96" x14ac:dyDescent="0.25">
      <c r="CA6369" s="29">
        <v>6366</v>
      </c>
      <c r="CB6369" s="50"/>
      <c r="CC6369" s="55" t="s">
        <v>9403</v>
      </c>
      <c r="CD6369" s="31" t="s">
        <v>4715</v>
      </c>
      <c r="CE6369" s="55" t="s">
        <v>9404</v>
      </c>
      <c r="CF6369" s="32" t="s">
        <v>1259</v>
      </c>
      <c r="CG6369" s="33" t="s">
        <v>1260</v>
      </c>
      <c r="CH6369" s="34">
        <v>12500</v>
      </c>
      <c r="CI6369" s="35">
        <v>45658</v>
      </c>
      <c r="CJ6369" s="35"/>
      <c r="CK6369" s="36">
        <v>25000</v>
      </c>
      <c r="CL6369" s="26">
        <f t="shared" si="241"/>
        <v>12500</v>
      </c>
      <c r="CM6369" s="26"/>
      <c r="CR6369" s="26" t="str">
        <f t="shared" si="242"/>
        <v>('022440-기)신중앙약국', '621-20-74137', '부산광역시 기장군 기장읍 대청로72번길 7, (기장읍)', '8806538005737', '메코민캡슐 500mcg', 12500, '2025-01-01'),</v>
      </c>
    </row>
    <row r="6370" spans="79:96" x14ac:dyDescent="0.25">
      <c r="CA6370" s="29">
        <v>6367</v>
      </c>
      <c r="CB6370" s="50"/>
      <c r="CC6370" s="55" t="s">
        <v>9405</v>
      </c>
      <c r="CD6370" s="31" t="s">
        <v>8670</v>
      </c>
      <c r="CE6370" s="55" t="s">
        <v>9406</v>
      </c>
      <c r="CF6370" s="32" t="s">
        <v>615</v>
      </c>
      <c r="CG6370" s="33" t="s">
        <v>616</v>
      </c>
      <c r="CH6370" s="34">
        <v>7500</v>
      </c>
      <c r="CI6370" s="35">
        <v>45717</v>
      </c>
      <c r="CJ6370" s="35"/>
      <c r="CK6370" s="36">
        <v>15000</v>
      </c>
      <c r="CL6370" s="26">
        <f t="shared" si="241"/>
        <v>7500</v>
      </c>
      <c r="CM6370" s="26"/>
      <c r="CR6370" s="26" t="str">
        <f t="shared" si="242"/>
        <v>('022551-(해운대구)행복온누리약국', '665-04-02249', '부산광역시 해운대구 반여로41번길 54, 꿈의메디컬 104호 (반여동)', '8806538015149', '신일폴산정 1mg', 7500, '2025-03-01'),</v>
      </c>
    </row>
    <row r="6371" spans="79:96" x14ac:dyDescent="0.25">
      <c r="CA6371" s="29">
        <v>6368</v>
      </c>
      <c r="CB6371" s="50"/>
      <c r="CC6371" s="55" t="s">
        <v>9407</v>
      </c>
      <c r="CD6371" s="31" t="s">
        <v>4985</v>
      </c>
      <c r="CE6371" s="55" t="s">
        <v>9408</v>
      </c>
      <c r="CF6371" s="32" t="s">
        <v>2043</v>
      </c>
      <c r="CG6371" s="33" t="s">
        <v>2044</v>
      </c>
      <c r="CH6371" s="34">
        <v>10250</v>
      </c>
      <c r="CI6371" s="35">
        <v>45717</v>
      </c>
      <c r="CJ6371" s="35"/>
      <c r="CK6371" s="36">
        <v>20500</v>
      </c>
      <c r="CL6371" s="26">
        <f t="shared" si="241"/>
        <v>10250</v>
      </c>
      <c r="CM6371" s="26"/>
      <c r="CR6371" s="26" t="str">
        <f t="shared" si="242"/>
        <v>('023027-다나약국', '549-76-00418', '부산광역시 부산진구 서면로 62, (부전동)', '8806538026428', '티니다진정 150mg', 10250, '2025-03-01'),</v>
      </c>
    </row>
    <row r="6372" spans="79:96" x14ac:dyDescent="0.25">
      <c r="CA6372" s="29">
        <v>6369</v>
      </c>
      <c r="CB6372" s="50"/>
      <c r="CC6372" s="55" t="s">
        <v>9409</v>
      </c>
      <c r="CD6372" s="31" t="s">
        <v>9410</v>
      </c>
      <c r="CE6372" s="55" t="s">
        <v>9411</v>
      </c>
      <c r="CF6372" s="32" t="s">
        <v>3195</v>
      </c>
      <c r="CG6372" s="33" t="s">
        <v>459</v>
      </c>
      <c r="CH6372" s="34">
        <v>-1545</v>
      </c>
      <c r="CI6372" s="35">
        <v>45717</v>
      </c>
      <c r="CJ6372" s="35"/>
      <c r="CK6372" s="36">
        <v>-3090</v>
      </c>
      <c r="CL6372" s="26">
        <f t="shared" si="241"/>
        <v>-1545</v>
      </c>
      <c r="CM6372" s="26"/>
      <c r="CR6372" s="26" t="str">
        <f t="shared" si="242"/>
        <v>('025066-(해운대구)원온누리약국', '805-12-00766', '부산광역시 해운대구 선수촌로 104-10, 선수촌빌딩 (반여동)', '8806538003214', '레바드린정 100mg', -1545, '2025-03-01'),</v>
      </c>
    </row>
    <row r="6373" spans="79:96" x14ac:dyDescent="0.25">
      <c r="CA6373" s="29">
        <v>6370</v>
      </c>
      <c r="CB6373" s="50"/>
      <c r="CC6373" s="55" t="s">
        <v>9412</v>
      </c>
      <c r="CD6373" s="31" t="s">
        <v>4650</v>
      </c>
      <c r="CE6373" s="55" t="s">
        <v>9413</v>
      </c>
      <c r="CF6373" s="32" t="s">
        <v>2013</v>
      </c>
      <c r="CG6373" s="33" t="s">
        <v>1391</v>
      </c>
      <c r="CH6373" s="34">
        <v>1425</v>
      </c>
      <c r="CI6373" s="35">
        <v>45717</v>
      </c>
      <c r="CJ6373" s="35"/>
      <c r="CK6373" s="36">
        <v>2850</v>
      </c>
      <c r="CL6373" s="26">
        <f t="shared" si="241"/>
        <v>1425</v>
      </c>
      <c r="CM6373" s="26"/>
      <c r="CR6373" s="26" t="str">
        <f t="shared" si="242"/>
        <v>('025104-반여)동민약국', '621-06-39212', '부산광역시 해운대구 재반로 198-1, (반여동)', '8806538026510', '티니다진정 500mg', 1425, '2025-03-01'),</v>
      </c>
    </row>
    <row r="6374" spans="79:96" x14ac:dyDescent="0.25">
      <c r="CA6374" s="29">
        <v>6371</v>
      </c>
      <c r="CB6374" s="50"/>
      <c r="CC6374" s="55" t="s">
        <v>9414</v>
      </c>
      <c r="CD6374" s="31" t="s">
        <v>9415</v>
      </c>
      <c r="CE6374" s="55" t="s">
        <v>9416</v>
      </c>
      <c r="CF6374" s="32" t="s">
        <v>615</v>
      </c>
      <c r="CG6374" s="33" t="s">
        <v>616</v>
      </c>
      <c r="CH6374" s="34">
        <v>7500</v>
      </c>
      <c r="CI6374" s="35">
        <v>45717</v>
      </c>
      <c r="CJ6374" s="35"/>
      <c r="CK6374" s="36">
        <v>15000</v>
      </c>
      <c r="CL6374" s="26">
        <f t="shared" si="241"/>
        <v>7500</v>
      </c>
      <c r="CM6374" s="26"/>
      <c r="CR6374" s="26" t="str">
        <f t="shared" si="242"/>
        <v>('028125-하단)메디팜행복한약국', '605-22-54002', '부산광역시 사하구 낙동남로 1399, (하단동)', '8806538015149', '신일폴산정 1mg', 7500, '2025-03-01'),</v>
      </c>
    </row>
    <row r="6375" spans="79:96" x14ac:dyDescent="0.25">
      <c r="CA6375" s="29">
        <v>6372</v>
      </c>
      <c r="CB6375" s="50"/>
      <c r="CC6375" s="55" t="s">
        <v>9417</v>
      </c>
      <c r="CD6375" s="31" t="s">
        <v>9418</v>
      </c>
      <c r="CE6375" s="55" t="s">
        <v>9419</v>
      </c>
      <c r="CF6375" s="32" t="s">
        <v>2934</v>
      </c>
      <c r="CG6375" s="33" t="s">
        <v>2168</v>
      </c>
      <c r="CH6375" s="34">
        <v>15000</v>
      </c>
      <c r="CI6375" s="35">
        <v>45717</v>
      </c>
      <c r="CJ6375" s="35"/>
      <c r="CK6375" s="36">
        <v>30000</v>
      </c>
      <c r="CL6375" s="26">
        <f t="shared" si="241"/>
        <v>15000</v>
      </c>
      <c r="CM6375" s="26"/>
      <c r="CR6375" s="26" t="str">
        <f t="shared" si="242"/>
        <v>('029106-대연)대영약국', '524-17-02235', '부산광역시 남구 황령대로492번길 8, 영보빌딩 103호 (대연동)', '8806538009926', '신일디클로페낙나트륨정 25mg', 15000, '2025-03-01'),</v>
      </c>
    </row>
    <row r="6376" spans="79:96" x14ac:dyDescent="0.25">
      <c r="CA6376" s="29">
        <v>6373</v>
      </c>
      <c r="CB6376" s="50"/>
      <c r="CC6376" s="55" t="s">
        <v>9420</v>
      </c>
      <c r="CD6376" s="31" t="s">
        <v>9421</v>
      </c>
      <c r="CE6376" s="55" t="s">
        <v>9422</v>
      </c>
      <c r="CF6376" s="32" t="s">
        <v>645</v>
      </c>
      <c r="CG6376" s="33" t="s">
        <v>646</v>
      </c>
      <c r="CH6376" s="34">
        <v>9500</v>
      </c>
      <c r="CI6376" s="35">
        <v>45717</v>
      </c>
      <c r="CJ6376" s="35"/>
      <c r="CK6376" s="36">
        <v>19000</v>
      </c>
      <c r="CL6376" s="26">
        <f t="shared" si="241"/>
        <v>9500</v>
      </c>
      <c r="CM6376" s="26"/>
      <c r="CR6376" s="26" t="str">
        <f t="shared" si="242"/>
        <v>('030768-(연제구)연일약국', '837-21-01895', '부산광역시 연제구 고분로 23, 1층 일부호 (연산동)', '8806538014265', '신일브롬헥신염산염정 8mg', 9500, '2025-03-01'),</v>
      </c>
    </row>
    <row r="6377" spans="79:96" x14ac:dyDescent="0.25">
      <c r="CA6377" s="29">
        <v>6374</v>
      </c>
      <c r="CB6377" s="50"/>
      <c r="CC6377" s="55" t="s">
        <v>9423</v>
      </c>
      <c r="CD6377" s="31" t="s">
        <v>9424</v>
      </c>
      <c r="CE6377" s="55" t="s">
        <v>9425</v>
      </c>
      <c r="CF6377" s="32" t="s">
        <v>1017</v>
      </c>
      <c r="CG6377" s="33" t="s">
        <v>1018</v>
      </c>
      <c r="CH6377" s="34">
        <v>15000</v>
      </c>
      <c r="CI6377" s="35">
        <v>45689</v>
      </c>
      <c r="CJ6377" s="35"/>
      <c r="CK6377" s="36">
        <v>30000</v>
      </c>
      <c r="CL6377" s="26">
        <f t="shared" si="241"/>
        <v>15000</v>
      </c>
      <c r="CM6377" s="26"/>
      <c r="CR6377" s="26" t="str">
        <f t="shared" si="242"/>
        <v>('031036-당감)백세 진심약국', '307-11-94370', '부산광역시 부산진구 당감서로98번길 32, 1층 일부호 (부암동)', '8806538015835', '신일이부프로펜정 400mg', 15000, '2025-02-01'),</v>
      </c>
    </row>
    <row r="6378" spans="79:96" x14ac:dyDescent="0.25">
      <c r="CA6378" s="29">
        <v>6375</v>
      </c>
      <c r="CB6378" s="50"/>
      <c r="CC6378" s="55" t="s">
        <v>9426</v>
      </c>
      <c r="CD6378" s="31" t="s">
        <v>9427</v>
      </c>
      <c r="CE6378" s="55" t="s">
        <v>9428</v>
      </c>
      <c r="CF6378" s="32" t="s">
        <v>2611</v>
      </c>
      <c r="CG6378" s="33" t="s">
        <v>1391</v>
      </c>
      <c r="CH6378" s="34">
        <v>-332.5</v>
      </c>
      <c r="CI6378" s="35">
        <v>45658</v>
      </c>
      <c r="CJ6378" s="35"/>
      <c r="CK6378" s="36">
        <v>-665</v>
      </c>
      <c r="CL6378" s="26">
        <f t="shared" si="241"/>
        <v>-332.5</v>
      </c>
      <c r="CM6378" s="26"/>
      <c r="CR6378" s="26" t="str">
        <f t="shared" si="242"/>
        <v>('032011-동래)남영약국', '443-13-01185', '부산 동래구 충렬대로 252-11층', '8806538026503', '티니다진정 500mg', -332.5, '2025-01-01'),</v>
      </c>
    </row>
    <row r="6379" spans="79:96" x14ac:dyDescent="0.25">
      <c r="CA6379" s="29">
        <v>6376</v>
      </c>
      <c r="CB6379" s="50"/>
      <c r="CC6379" s="55" t="s">
        <v>9426</v>
      </c>
      <c r="CD6379" s="31" t="s">
        <v>9427</v>
      </c>
      <c r="CE6379" s="55" t="s">
        <v>9428</v>
      </c>
      <c r="CF6379" s="32" t="s">
        <v>2148</v>
      </c>
      <c r="CG6379" s="33" t="s">
        <v>733</v>
      </c>
      <c r="CH6379" s="34">
        <v>-1276.5</v>
      </c>
      <c r="CI6379" s="35">
        <v>45717</v>
      </c>
      <c r="CJ6379" s="35"/>
      <c r="CK6379" s="36">
        <v>-2553</v>
      </c>
      <c r="CL6379" s="26">
        <f t="shared" si="241"/>
        <v>-1276.5</v>
      </c>
      <c r="CM6379" s="26"/>
      <c r="CR6379" s="26" t="str">
        <f t="shared" si="242"/>
        <v>('032011-동래)남영약국', '443-13-01185', '부산 동래구 충렬대로 252-11층', '8806538017204', '신일피리독신정 50mg', -1276.5, '2025-03-01'),</v>
      </c>
    </row>
    <row r="6380" spans="79:96" x14ac:dyDescent="0.25">
      <c r="CA6380" s="29">
        <v>6377</v>
      </c>
      <c r="CB6380" s="50"/>
      <c r="CC6380" s="55" t="s">
        <v>9429</v>
      </c>
      <c r="CD6380" s="31" t="s">
        <v>2488</v>
      </c>
      <c r="CE6380" s="55" t="s">
        <v>9430</v>
      </c>
      <c r="CF6380" s="32" t="s">
        <v>732</v>
      </c>
      <c r="CG6380" s="33" t="s">
        <v>733</v>
      </c>
      <c r="CH6380" s="34">
        <v>5750</v>
      </c>
      <c r="CI6380" s="35">
        <v>45717</v>
      </c>
      <c r="CJ6380" s="35"/>
      <c r="CK6380" s="36">
        <v>11500</v>
      </c>
      <c r="CL6380" s="26">
        <f t="shared" si="241"/>
        <v>5750</v>
      </c>
      <c r="CM6380" s="26"/>
      <c r="CR6380" s="26" t="str">
        <f t="shared" si="242"/>
        <v>('044028-개금)튼튼약국', '208-28-10877', '부산광역시 부산진구 엄광로44번길 36-5, 1층 (개금동)', '8806538017259', '신일피리독신정 50mg', 5750, '2025-03-01'),</v>
      </c>
    </row>
    <row r="6381" spans="79:96" x14ac:dyDescent="0.25">
      <c r="CA6381" s="29">
        <v>6378</v>
      </c>
      <c r="CB6381" s="50"/>
      <c r="CC6381" s="55" t="s">
        <v>9431</v>
      </c>
      <c r="CD6381" s="31" t="s">
        <v>9432</v>
      </c>
      <c r="CE6381" s="55" t="s">
        <v>9433</v>
      </c>
      <c r="CF6381" s="32" t="s">
        <v>732</v>
      </c>
      <c r="CG6381" s="33" t="s">
        <v>733</v>
      </c>
      <c r="CH6381" s="34">
        <v>5750</v>
      </c>
      <c r="CI6381" s="35">
        <v>45717</v>
      </c>
      <c r="CJ6381" s="35"/>
      <c r="CK6381" s="36">
        <v>11500</v>
      </c>
      <c r="CL6381" s="26">
        <f t="shared" si="241"/>
        <v>5750</v>
      </c>
      <c r="CM6381" s="26"/>
      <c r="CR6381" s="26" t="str">
        <f t="shared" si="242"/>
        <v>('044030-암남)주차편한약국', '353-06-00100', '부산광역시 서구 감천로 247', '8806538017259', '신일피리독신정 50mg', 5750, '2025-03-01'),</v>
      </c>
    </row>
    <row r="6382" spans="79:96" x14ac:dyDescent="0.25">
      <c r="CA6382" s="29">
        <v>6379</v>
      </c>
      <c r="CB6382" s="50"/>
      <c r="CC6382" s="55" t="s">
        <v>9434</v>
      </c>
      <c r="CD6382" s="31" t="s">
        <v>9435</v>
      </c>
      <c r="CE6382" s="55" t="s">
        <v>9436</v>
      </c>
      <c r="CF6382" s="32" t="s">
        <v>9437</v>
      </c>
      <c r="CG6382" s="33" t="s">
        <v>186</v>
      </c>
      <c r="CH6382" s="34">
        <v>44900</v>
      </c>
      <c r="CI6382" s="35">
        <v>45717</v>
      </c>
      <c r="CJ6382" s="35"/>
      <c r="CK6382" s="36">
        <v>89800</v>
      </c>
      <c r="CL6382" s="26">
        <f t="shared" si="241"/>
        <v>44900</v>
      </c>
      <c r="CM6382" s="26"/>
      <c r="CR6382" s="26" t="str">
        <f t="shared" si="242"/>
        <v>('044033-진구)양정자이약국', '811-07-03099', '부산 부산진구 진남로 554270동 108호', '8806538062426', '네오반정 160mg', 44900, '2025-03-01'),</v>
      </c>
    </row>
    <row r="6383" spans="79:96" x14ac:dyDescent="0.25">
      <c r="CA6383" s="29">
        <v>6380</v>
      </c>
      <c r="CB6383" s="50"/>
      <c r="CC6383" s="55" t="s">
        <v>9434</v>
      </c>
      <c r="CD6383" s="31" t="s">
        <v>9435</v>
      </c>
      <c r="CE6383" s="55" t="s">
        <v>9436</v>
      </c>
      <c r="CF6383" s="32" t="s">
        <v>9437</v>
      </c>
      <c r="CG6383" s="33" t="s">
        <v>186</v>
      </c>
      <c r="CH6383" s="34">
        <v>89800</v>
      </c>
      <c r="CI6383" s="35">
        <v>45717</v>
      </c>
      <c r="CJ6383" s="35"/>
      <c r="CK6383" s="36">
        <v>179600</v>
      </c>
      <c r="CL6383" s="26">
        <f t="shared" si="241"/>
        <v>89800</v>
      </c>
      <c r="CM6383" s="26"/>
      <c r="CR6383" s="26" t="str">
        <f t="shared" si="242"/>
        <v>('044033-진구)양정자이약국', '811-07-03099', '부산 부산진구 진남로 554270동 108호', '8806538062426', '네오반정 160mg', 89800, '2025-03-01'),</v>
      </c>
    </row>
    <row r="6384" spans="79:96" x14ac:dyDescent="0.25">
      <c r="CA6384" s="29">
        <v>6381</v>
      </c>
      <c r="CB6384" s="50"/>
      <c r="CC6384" s="55" t="s">
        <v>9434</v>
      </c>
      <c r="CD6384" s="31" t="s">
        <v>9435</v>
      </c>
      <c r="CE6384" s="55" t="s">
        <v>9436</v>
      </c>
      <c r="CF6384" s="32" t="s">
        <v>8908</v>
      </c>
      <c r="CG6384" s="33" t="s">
        <v>233</v>
      </c>
      <c r="CH6384" s="34">
        <v>26250</v>
      </c>
      <c r="CI6384" s="35">
        <v>45717</v>
      </c>
      <c r="CJ6384" s="35"/>
      <c r="CK6384" s="36">
        <v>52500</v>
      </c>
      <c r="CL6384" s="26">
        <f t="shared" si="241"/>
        <v>26250</v>
      </c>
      <c r="CM6384" s="26"/>
      <c r="CR6384" s="26" t="str">
        <f t="shared" si="242"/>
        <v>('044033-진구)양정자이약국', '811-07-03099', '부산 부산진구 진남로 554270동 108호', '8806538031859', '네오반정 80mg', 26250, '2025-03-01'),</v>
      </c>
    </row>
    <row r="6385" spans="79:96" x14ac:dyDescent="0.25">
      <c r="CA6385" s="29">
        <v>6382</v>
      </c>
      <c r="CB6385" s="50"/>
      <c r="CC6385" s="55" t="s">
        <v>9434</v>
      </c>
      <c r="CD6385" s="31" t="s">
        <v>9435</v>
      </c>
      <c r="CE6385" s="55" t="s">
        <v>9436</v>
      </c>
      <c r="CF6385" s="32" t="s">
        <v>8908</v>
      </c>
      <c r="CG6385" s="33" t="s">
        <v>233</v>
      </c>
      <c r="CH6385" s="34">
        <v>210000</v>
      </c>
      <c r="CI6385" s="35">
        <v>45717</v>
      </c>
      <c r="CJ6385" s="35"/>
      <c r="CK6385" s="36">
        <v>420000</v>
      </c>
      <c r="CL6385" s="26">
        <f t="shared" si="241"/>
        <v>210000</v>
      </c>
      <c r="CM6385" s="26"/>
      <c r="CR6385" s="26" t="str">
        <f t="shared" si="242"/>
        <v>('044033-진구)양정자이약국', '811-07-03099', '부산 부산진구 진남로 554270동 108호', '8806538031859', '네오반정 80mg', 210000, '2025-03-01'),</v>
      </c>
    </row>
    <row r="6386" spans="79:96" x14ac:dyDescent="0.25">
      <c r="CA6386" s="29">
        <v>6383</v>
      </c>
      <c r="CB6386" s="50"/>
      <c r="CC6386" s="55" t="s">
        <v>9434</v>
      </c>
      <c r="CD6386" s="31" t="s">
        <v>9435</v>
      </c>
      <c r="CE6386" s="55" t="s">
        <v>9436</v>
      </c>
      <c r="CF6386" s="32" t="s">
        <v>8908</v>
      </c>
      <c r="CG6386" s="33" t="s">
        <v>233</v>
      </c>
      <c r="CH6386" s="34">
        <v>-52500</v>
      </c>
      <c r="CI6386" s="35">
        <v>45689</v>
      </c>
      <c r="CJ6386" s="35"/>
      <c r="CK6386" s="36">
        <v>-105000</v>
      </c>
      <c r="CL6386" s="26">
        <f t="shared" si="241"/>
        <v>-52500</v>
      </c>
      <c r="CM6386" s="26"/>
      <c r="CR6386" s="26" t="str">
        <f t="shared" si="242"/>
        <v>('044033-진구)양정자이약국', '811-07-03099', '부산 부산진구 진남로 554270동 108호', '8806538031859', '네오반정 80mg', -52500, '2025-02-01'),</v>
      </c>
    </row>
    <row r="6387" spans="79:96" x14ac:dyDescent="0.25">
      <c r="CA6387" s="29">
        <v>6384</v>
      </c>
      <c r="CB6387" s="50"/>
      <c r="CC6387" s="55" t="s">
        <v>9438</v>
      </c>
      <c r="CD6387" s="31" t="s">
        <v>9439</v>
      </c>
      <c r="CE6387" s="55" t="s">
        <v>9440</v>
      </c>
      <c r="CF6387" s="32" t="s">
        <v>1041</v>
      </c>
      <c r="CG6387" s="33" t="s">
        <v>1004</v>
      </c>
      <c r="CH6387" s="34">
        <v>18000</v>
      </c>
      <c r="CI6387" s="35">
        <v>45658</v>
      </c>
      <c r="CJ6387" s="35"/>
      <c r="CK6387" s="36">
        <v>36000</v>
      </c>
      <c r="CL6387" s="26">
        <f t="shared" si="241"/>
        <v>18000</v>
      </c>
      <c r="CM6387" s="26"/>
      <c r="CR6387" s="26" t="str">
        <f t="shared" si="242"/>
        <v>('097123-(주)모리아팜', '603-81-76929', '부산광역시 서구 충무대로 26-21 (암남동)', '8806538014647', '신일티아민염산염정 10mg', 18000, '2025-01-01'),</v>
      </c>
    </row>
    <row r="6388" spans="79:96" x14ac:dyDescent="0.25">
      <c r="CA6388" s="29">
        <v>6385</v>
      </c>
      <c r="CB6388" s="50"/>
      <c r="CC6388" s="55" t="s">
        <v>9441</v>
      </c>
      <c r="CD6388" s="31" t="s">
        <v>9442</v>
      </c>
      <c r="CE6388" s="55" t="s">
        <v>9443</v>
      </c>
      <c r="CF6388" s="32" t="s">
        <v>615</v>
      </c>
      <c r="CG6388" s="33" t="s">
        <v>616</v>
      </c>
      <c r="CH6388" s="34">
        <v>15000</v>
      </c>
      <c r="CI6388" s="35">
        <v>45717</v>
      </c>
      <c r="CJ6388" s="35"/>
      <c r="CK6388" s="36">
        <v>30000</v>
      </c>
      <c r="CL6388" s="26">
        <f t="shared" si="241"/>
        <v>15000</v>
      </c>
      <c r="CM6388" s="26"/>
      <c r="CR6388" s="26" t="str">
        <f t="shared" si="242"/>
        <v>('164358-우리대학약국', '830-33-00812', '경상남도 창원시 의창구 사화로 396, (팔용동)', '8806538015149', '신일폴산정 1mg', 15000, '2025-03-01'),</v>
      </c>
    </row>
    <row r="6389" spans="79:96" x14ac:dyDescent="0.25">
      <c r="CA6389" s="29">
        <v>6386</v>
      </c>
      <c r="CB6389" s="50"/>
      <c r="CC6389" s="55" t="s">
        <v>9444</v>
      </c>
      <c r="CD6389" s="31" t="s">
        <v>9445</v>
      </c>
      <c r="CE6389" s="55" t="s">
        <v>9446</v>
      </c>
      <c r="CF6389" s="32" t="s">
        <v>1041</v>
      </c>
      <c r="CG6389" s="33" t="s">
        <v>1004</v>
      </c>
      <c r="CH6389" s="34">
        <v>6000</v>
      </c>
      <c r="CI6389" s="35">
        <v>45717</v>
      </c>
      <c r="CJ6389" s="35"/>
      <c r="CK6389" s="36">
        <v>12000</v>
      </c>
      <c r="CL6389" s="26">
        <f t="shared" si="241"/>
        <v>6000</v>
      </c>
      <c r="CM6389" s="26"/>
      <c r="CR6389" s="26" t="str">
        <f t="shared" si="242"/>
        <v>('183300-진주)마음약국', '846-16-00412', '경상남도 진주시 진주대로 1083, (평안동)', '8806538014647', '신일티아민염산염정 10mg', 6000, '2025-03-01'),</v>
      </c>
    </row>
    <row r="6390" spans="79:96" x14ac:dyDescent="0.25">
      <c r="CA6390" s="29">
        <v>6387</v>
      </c>
      <c r="CB6390" s="50"/>
      <c r="CC6390" s="55" t="s">
        <v>9447</v>
      </c>
      <c r="CD6390" s="31" t="s">
        <v>9448</v>
      </c>
      <c r="CE6390" s="55" t="s">
        <v>9449</v>
      </c>
      <c r="CF6390" s="32" t="s">
        <v>615</v>
      </c>
      <c r="CG6390" s="33" t="s">
        <v>616</v>
      </c>
      <c r="CH6390" s="34">
        <v>7500</v>
      </c>
      <c r="CI6390" s="35">
        <v>45717</v>
      </c>
      <c r="CJ6390" s="35"/>
      <c r="CK6390" s="36">
        <v>15000</v>
      </c>
      <c r="CL6390" s="26">
        <f t="shared" si="241"/>
        <v>7500</v>
      </c>
      <c r="CM6390" s="26"/>
      <c r="CR6390" s="26" t="str">
        <f t="shared" si="242"/>
        <v>('183326-진주)1번약국', '796-18-02706', '경상남도 진주시 범골로 9, 1층 103호 (충무공동)', '8806538015149', '신일폴산정 1mg', 7500, '2025-03-01'),</v>
      </c>
    </row>
    <row r="6391" spans="79:96" x14ac:dyDescent="0.25">
      <c r="CA6391" s="29">
        <v>6388</v>
      </c>
      <c r="CB6391" s="50"/>
      <c r="CC6391" s="55" t="s">
        <v>9450</v>
      </c>
      <c r="CD6391" s="31" t="s">
        <v>9451</v>
      </c>
      <c r="CE6391" s="55" t="s">
        <v>9452</v>
      </c>
      <c r="CF6391" s="32" t="s">
        <v>2338</v>
      </c>
      <c r="CG6391" s="33" t="s">
        <v>1002</v>
      </c>
      <c r="CH6391" s="34">
        <v>189600</v>
      </c>
      <c r="CI6391" s="35">
        <v>45717</v>
      </c>
      <c r="CJ6391" s="35"/>
      <c r="CK6391" s="36">
        <v>379200</v>
      </c>
      <c r="CL6391" s="26">
        <f t="shared" si="241"/>
        <v>189600</v>
      </c>
      <c r="CM6391" s="26"/>
      <c r="CR6391" s="26" t="str">
        <f t="shared" si="242"/>
        <v>('184261-안심약국', '139-30-00251', '경상남도 사천시 주공로 98, (용강동)', '8806538027524', '프라빅정 75mg', 189600, '2025-03-01'),</v>
      </c>
    </row>
    <row r="6392" spans="79:96" x14ac:dyDescent="0.25">
      <c r="CA6392" s="29">
        <v>6389</v>
      </c>
      <c r="CB6392" s="50"/>
      <c r="CC6392" s="55" t="s">
        <v>9450</v>
      </c>
      <c r="CD6392" s="31" t="s">
        <v>9451</v>
      </c>
      <c r="CE6392" s="55" t="s">
        <v>9452</v>
      </c>
      <c r="CF6392" s="32" t="s">
        <v>2338</v>
      </c>
      <c r="CG6392" s="33" t="s">
        <v>1002</v>
      </c>
      <c r="CH6392" s="34">
        <v>189600</v>
      </c>
      <c r="CI6392" s="35">
        <v>45717</v>
      </c>
      <c r="CJ6392" s="35"/>
      <c r="CK6392" s="36">
        <v>379200</v>
      </c>
      <c r="CL6392" s="26">
        <f t="shared" si="241"/>
        <v>189600</v>
      </c>
      <c r="CM6392" s="26"/>
      <c r="CR6392" s="26" t="str">
        <f t="shared" si="242"/>
        <v>('184261-안심약국', '139-30-00251', '경상남도 사천시 주공로 98, (용강동)', '8806538027524', '프라빅정 75mg', 189600, '2025-03-01'),</v>
      </c>
    </row>
    <row r="6393" spans="79:96" x14ac:dyDescent="0.25">
      <c r="CA6393" s="29">
        <v>6390</v>
      </c>
      <c r="CB6393" s="50"/>
      <c r="CC6393" s="55" t="s">
        <v>9450</v>
      </c>
      <c r="CD6393" s="31" t="s">
        <v>9451</v>
      </c>
      <c r="CE6393" s="55" t="s">
        <v>9452</v>
      </c>
      <c r="CF6393" s="32" t="s">
        <v>2338</v>
      </c>
      <c r="CG6393" s="33" t="s">
        <v>1002</v>
      </c>
      <c r="CH6393" s="34">
        <v>284400</v>
      </c>
      <c r="CI6393" s="35">
        <v>45717</v>
      </c>
      <c r="CJ6393" s="35"/>
      <c r="CK6393" s="36">
        <v>568800</v>
      </c>
      <c r="CL6393" s="26">
        <f t="shared" si="241"/>
        <v>284400</v>
      </c>
      <c r="CM6393" s="26"/>
      <c r="CR6393" s="26" t="str">
        <f t="shared" si="242"/>
        <v>('184261-안심약국', '139-30-00251', '경상남도 사천시 주공로 98, (용강동)', '8806538027524', '프라빅정 75mg', 284400, '2025-03-01'),</v>
      </c>
    </row>
    <row r="6394" spans="79:96" x14ac:dyDescent="0.25">
      <c r="CA6394" s="29">
        <v>6391</v>
      </c>
      <c r="CB6394" s="50"/>
      <c r="CC6394" s="55" t="s">
        <v>9450</v>
      </c>
      <c r="CD6394" s="31" t="s">
        <v>9451</v>
      </c>
      <c r="CE6394" s="55" t="s">
        <v>9452</v>
      </c>
      <c r="CF6394" s="32" t="s">
        <v>2338</v>
      </c>
      <c r="CG6394" s="33" t="s">
        <v>1002</v>
      </c>
      <c r="CH6394" s="34">
        <v>189600</v>
      </c>
      <c r="CI6394" s="35">
        <v>45717</v>
      </c>
      <c r="CJ6394" s="35"/>
      <c r="CK6394" s="36">
        <v>379200</v>
      </c>
      <c r="CL6394" s="26">
        <f t="shared" si="241"/>
        <v>189600</v>
      </c>
      <c r="CM6394" s="26"/>
      <c r="CR6394" s="26" t="str">
        <f t="shared" si="242"/>
        <v>('184261-안심약국', '139-30-00251', '경상남도 사천시 주공로 98, (용강동)', '8806538027524', '프라빅정 75mg', 189600, '2025-03-01'),</v>
      </c>
    </row>
    <row r="6395" spans="79:96" x14ac:dyDescent="0.25">
      <c r="CA6395" s="29">
        <v>6392</v>
      </c>
      <c r="CB6395" s="50"/>
      <c r="CC6395" s="55" t="s">
        <v>9450</v>
      </c>
      <c r="CD6395" s="31" t="s">
        <v>9451</v>
      </c>
      <c r="CE6395" s="55" t="s">
        <v>9452</v>
      </c>
      <c r="CF6395" s="32" t="s">
        <v>2338</v>
      </c>
      <c r="CG6395" s="33" t="s">
        <v>1002</v>
      </c>
      <c r="CH6395" s="34">
        <v>189600</v>
      </c>
      <c r="CI6395" s="35">
        <v>45689</v>
      </c>
      <c r="CJ6395" s="35"/>
      <c r="CK6395" s="36">
        <v>379200</v>
      </c>
      <c r="CL6395" s="26">
        <f t="shared" si="241"/>
        <v>189600</v>
      </c>
      <c r="CM6395" s="26"/>
      <c r="CR6395" s="26" t="str">
        <f t="shared" si="242"/>
        <v>('184261-안심약국', '139-30-00251', '경상남도 사천시 주공로 98, (용강동)', '8806538027524', '프라빅정 75mg', 189600, '2025-02-01'),</v>
      </c>
    </row>
    <row r="6396" spans="79:96" x14ac:dyDescent="0.25">
      <c r="CA6396" s="29">
        <v>6393</v>
      </c>
      <c r="CB6396" s="50"/>
      <c r="CC6396" s="55" t="s">
        <v>9450</v>
      </c>
      <c r="CD6396" s="31" t="s">
        <v>9451</v>
      </c>
      <c r="CE6396" s="55" t="s">
        <v>9452</v>
      </c>
      <c r="CF6396" s="32" t="s">
        <v>2338</v>
      </c>
      <c r="CG6396" s="33" t="s">
        <v>1002</v>
      </c>
      <c r="CH6396" s="34">
        <v>189600</v>
      </c>
      <c r="CI6396" s="35">
        <v>45658</v>
      </c>
      <c r="CJ6396" s="35"/>
      <c r="CK6396" s="36">
        <v>379200</v>
      </c>
      <c r="CL6396" s="26">
        <f t="shared" si="241"/>
        <v>189600</v>
      </c>
      <c r="CM6396" s="26"/>
      <c r="CR6396" s="26" t="str">
        <f t="shared" si="242"/>
        <v>('184261-안심약국', '139-30-00251', '경상남도 사천시 주공로 98, (용강동)', '8806538027524', '프라빅정 75mg', 189600, '2025-01-01'),</v>
      </c>
    </row>
    <row r="6397" spans="79:96" x14ac:dyDescent="0.25">
      <c r="CA6397" s="29">
        <v>6394</v>
      </c>
      <c r="CB6397" s="50"/>
      <c r="CC6397" s="55" t="s">
        <v>9450</v>
      </c>
      <c r="CD6397" s="31" t="s">
        <v>9451</v>
      </c>
      <c r="CE6397" s="55" t="s">
        <v>9452</v>
      </c>
      <c r="CF6397" s="32" t="s">
        <v>2338</v>
      </c>
      <c r="CG6397" s="33" t="s">
        <v>1002</v>
      </c>
      <c r="CH6397" s="34">
        <v>189600</v>
      </c>
      <c r="CI6397" s="35">
        <v>45717</v>
      </c>
      <c r="CJ6397" s="35"/>
      <c r="CK6397" s="36">
        <v>379200</v>
      </c>
      <c r="CL6397" s="26">
        <f t="shared" si="241"/>
        <v>189600</v>
      </c>
      <c r="CM6397" s="26"/>
      <c r="CR6397" s="26" t="str">
        <f t="shared" si="242"/>
        <v>('184261-안심약국', '139-30-00251', '경상남도 사천시 주공로 98, (용강동)', '8806538027524', '프라빅정 75mg', 189600, '2025-03-01'),</v>
      </c>
    </row>
    <row r="6398" spans="79:96" x14ac:dyDescent="0.25">
      <c r="CA6398" s="29">
        <v>6395</v>
      </c>
      <c r="CB6398" s="50"/>
      <c r="CC6398" s="55" t="s">
        <v>9450</v>
      </c>
      <c r="CD6398" s="31" t="s">
        <v>9451</v>
      </c>
      <c r="CE6398" s="55" t="s">
        <v>9452</v>
      </c>
      <c r="CF6398" s="32" t="s">
        <v>2338</v>
      </c>
      <c r="CG6398" s="33" t="s">
        <v>1002</v>
      </c>
      <c r="CH6398" s="34">
        <v>189600</v>
      </c>
      <c r="CI6398" s="35">
        <v>45717</v>
      </c>
      <c r="CJ6398" s="35"/>
      <c r="CK6398" s="36">
        <v>379200</v>
      </c>
      <c r="CL6398" s="26">
        <f t="shared" si="241"/>
        <v>189600</v>
      </c>
      <c r="CM6398" s="26"/>
      <c r="CR6398" s="26" t="str">
        <f t="shared" si="242"/>
        <v>('184261-안심약국', '139-30-00251', '경상남도 사천시 주공로 98, (용강동)', '8806538027524', '프라빅정 75mg', 189600, '2025-03-01'),</v>
      </c>
    </row>
    <row r="6399" spans="79:96" x14ac:dyDescent="0.25">
      <c r="CA6399" s="29">
        <v>6396</v>
      </c>
      <c r="CB6399" s="50"/>
      <c r="CC6399" s="55" t="s">
        <v>9450</v>
      </c>
      <c r="CD6399" s="31" t="s">
        <v>9451</v>
      </c>
      <c r="CE6399" s="55" t="s">
        <v>9452</v>
      </c>
      <c r="CF6399" s="32" t="s">
        <v>1001</v>
      </c>
      <c r="CG6399" s="33" t="s">
        <v>1002</v>
      </c>
      <c r="CH6399" s="34">
        <v>37920</v>
      </c>
      <c r="CI6399" s="35">
        <v>45717</v>
      </c>
      <c r="CJ6399" s="35"/>
      <c r="CK6399" s="36">
        <v>75840</v>
      </c>
      <c r="CL6399" s="26">
        <f t="shared" si="241"/>
        <v>37920</v>
      </c>
      <c r="CM6399" s="26"/>
      <c r="CR6399" s="26" t="str">
        <f t="shared" si="242"/>
        <v>('184261-안심약국', '139-30-00251', '경상남도 사천시 주공로 98, (용강동)', '8806538027517', '프라빅정 75mg', 37920, '2025-03-01'),</v>
      </c>
    </row>
    <row r="6400" spans="79:96" x14ac:dyDescent="0.25">
      <c r="CA6400" s="29">
        <v>6397</v>
      </c>
      <c r="CB6400" s="50"/>
      <c r="CC6400" s="55" t="s">
        <v>9453</v>
      </c>
      <c r="CD6400" s="31" t="s">
        <v>9454</v>
      </c>
      <c r="CE6400" s="55" t="s">
        <v>9455</v>
      </c>
      <c r="CF6400" s="32" t="s">
        <v>1852</v>
      </c>
      <c r="CG6400" s="33" t="s">
        <v>646</v>
      </c>
      <c r="CH6400" s="34">
        <v>-7115.5</v>
      </c>
      <c r="CI6400" s="35">
        <v>45717</v>
      </c>
      <c r="CJ6400" s="35"/>
      <c r="CK6400" s="36">
        <v>-14231</v>
      </c>
      <c r="CL6400" s="26">
        <f t="shared" si="241"/>
        <v>-7115.5</v>
      </c>
      <c r="CM6400" s="26"/>
      <c r="CR6400" s="26" t="str">
        <f t="shared" si="242"/>
        <v>('272398-은성약국', '299-18-01638', '울산광역시 동구 양지5길 72, 1층 (화정동)', '8806538014203', '신일브롬헥신염산염정 8mg', -7115.5, '2025-03-01'),</v>
      </c>
    </row>
    <row r="6401" spans="79:96" x14ac:dyDescent="0.25">
      <c r="CA6401" s="29">
        <v>6398</v>
      </c>
      <c r="CB6401" s="50"/>
      <c r="CC6401" s="55" t="s">
        <v>9456</v>
      </c>
      <c r="CD6401" s="31" t="s">
        <v>9457</v>
      </c>
      <c r="CE6401" s="55" t="s">
        <v>9458</v>
      </c>
      <c r="CF6401" s="32" t="s">
        <v>732</v>
      </c>
      <c r="CG6401" s="33" t="s">
        <v>733</v>
      </c>
      <c r="CH6401" s="34">
        <v>5750</v>
      </c>
      <c r="CI6401" s="35">
        <v>45717</v>
      </c>
      <c r="CJ6401" s="35"/>
      <c r="CK6401" s="36">
        <v>11500</v>
      </c>
      <c r="CL6401" s="26">
        <f t="shared" si="241"/>
        <v>5750</v>
      </c>
      <c r="CM6401" s="26"/>
      <c r="CR6401" s="26" t="str">
        <f t="shared" si="242"/>
        <v>('273160-남구)월드약국', '610-24-19578', '울산광역시 남구 삼산로 274 (삼산동)', '8806538017259', '신일피리독신정 50mg', 5750, '2025-03-01'),</v>
      </c>
    </row>
    <row r="6402" spans="79:96" x14ac:dyDescent="0.25">
      <c r="CA6402" s="29">
        <v>6399</v>
      </c>
      <c r="CB6402" s="50"/>
      <c r="CC6402" s="55" t="s">
        <v>9456</v>
      </c>
      <c r="CD6402" s="31" t="s">
        <v>9457</v>
      </c>
      <c r="CE6402" s="55" t="s">
        <v>9458</v>
      </c>
      <c r="CF6402" s="32" t="s">
        <v>732</v>
      </c>
      <c r="CG6402" s="33" t="s">
        <v>733</v>
      </c>
      <c r="CH6402" s="34">
        <v>5750</v>
      </c>
      <c r="CI6402" s="35">
        <v>45717</v>
      </c>
      <c r="CJ6402" s="35"/>
      <c r="CK6402" s="36">
        <v>11500</v>
      </c>
      <c r="CL6402" s="26">
        <f t="shared" si="241"/>
        <v>5750</v>
      </c>
      <c r="CM6402" s="26"/>
      <c r="CR6402" s="26" t="str">
        <f t="shared" si="242"/>
        <v>('273160-남구)월드약국', '610-24-19578', '울산광역시 남구 삼산로 274 (삼산동)', '8806538017259', '신일피리독신정 50mg', 5750, '2025-03-01'),</v>
      </c>
    </row>
    <row r="6403" spans="79:96" x14ac:dyDescent="0.25">
      <c r="CA6403" s="29">
        <v>6400</v>
      </c>
      <c r="CB6403" s="50"/>
      <c r="CC6403" s="55" t="s">
        <v>9459</v>
      </c>
      <c r="CD6403" s="31" t="s">
        <v>9460</v>
      </c>
      <c r="CE6403" s="55" t="s">
        <v>9461</v>
      </c>
      <c r="CF6403" s="32" t="s">
        <v>615</v>
      </c>
      <c r="CG6403" s="33" t="s">
        <v>616</v>
      </c>
      <c r="CH6403" s="34">
        <v>7500</v>
      </c>
      <c r="CI6403" s="35">
        <v>45717</v>
      </c>
      <c r="CJ6403" s="35"/>
      <c r="CK6403" s="36">
        <v>15000</v>
      </c>
      <c r="CL6403" s="26">
        <f t="shared" si="241"/>
        <v>7500</v>
      </c>
      <c r="CM6403" s="26"/>
      <c r="CR6403" s="26" t="str">
        <f t="shared" si="242"/>
        <v>('274390-동구)새현대약국', '662-25-01886', '울산광역시 동구 방어진순환도로 859, (전하동)', '8806538015149', '신일폴산정 1mg', 7500, '2025-03-01'),</v>
      </c>
    </row>
    <row r="6404" spans="79:96" x14ac:dyDescent="0.25">
      <c r="CA6404" s="29">
        <v>6401</v>
      </c>
      <c r="CB6404" s="50"/>
      <c r="CC6404" s="55" t="s">
        <v>9462</v>
      </c>
      <c r="CD6404" s="31" t="s">
        <v>9463</v>
      </c>
      <c r="CE6404" s="55" t="s">
        <v>9464</v>
      </c>
      <c r="CF6404" s="32" t="s">
        <v>2043</v>
      </c>
      <c r="CG6404" s="33" t="s">
        <v>2044</v>
      </c>
      <c r="CH6404" s="34">
        <v>10250</v>
      </c>
      <c r="CI6404" s="35">
        <v>45689</v>
      </c>
      <c r="CJ6404" s="35"/>
      <c r="CK6404" s="36">
        <v>20500</v>
      </c>
      <c r="CL6404" s="26">
        <f t="shared" si="241"/>
        <v>10250</v>
      </c>
      <c r="CM6404" s="26"/>
      <c r="CR6404" s="26" t="str">
        <f t="shared" si="242"/>
        <v>('275030-프라임약국', '610-11-29794', '울산광역시 남구 수암로 113, (신정동)', '8806538026428', '티니다진정 150mg', 10250, '2025-02-01'),</v>
      </c>
    </row>
    <row r="6405" spans="79:96" x14ac:dyDescent="0.25">
      <c r="CA6405" s="29">
        <v>6402</v>
      </c>
      <c r="CB6405" s="50"/>
      <c r="CC6405" s="55" t="s">
        <v>9465</v>
      </c>
      <c r="CD6405" s="31" t="s">
        <v>9466</v>
      </c>
      <c r="CE6405" s="55" t="s">
        <v>9467</v>
      </c>
      <c r="CF6405" s="32" t="s">
        <v>1041</v>
      </c>
      <c r="CG6405" s="33" t="s">
        <v>1004</v>
      </c>
      <c r="CH6405" s="34">
        <v>6000</v>
      </c>
      <c r="CI6405" s="35">
        <v>45658</v>
      </c>
      <c r="CJ6405" s="35"/>
      <c r="CK6405" s="36">
        <v>12000</v>
      </c>
      <c r="CL6405" s="26">
        <f t="shared" ref="CL6405:CL6468" si="243">IFERROR(CK6405/2,"")</f>
        <v>6000</v>
      </c>
      <c r="CM6405" s="26"/>
      <c r="CR6405" s="26" t="str">
        <f t="shared" ref="CR6405:CR6468" si="244">IFERROR("('"&amp;CC6405&amp;"', '"&amp;CD6405&amp;"', '"&amp;CE6405&amp;"', '"&amp;CF6405&amp;"', '"&amp;CG6405&amp;"', "&amp;CH6405&amp;", '"&amp;TEXT(CI6405,"YYYY-MM-DD")&amp;"'),","")</f>
        <v>('280030-동보약국', '610-38-17368', '울산광역시 남구 중앙로241번길 1, (신정동)', '8806538014647', '신일티아민염산염정 10mg', 6000, '2025-01-01'),</v>
      </c>
    </row>
    <row r="6406" spans="79:96" x14ac:dyDescent="0.25">
      <c r="CA6406" s="29">
        <v>6403</v>
      </c>
      <c r="CB6406" s="50"/>
      <c r="CC6406" s="55" t="s">
        <v>9468</v>
      </c>
      <c r="CD6406" s="31" t="s">
        <v>9469</v>
      </c>
      <c r="CE6406" s="55" t="s">
        <v>9470</v>
      </c>
      <c r="CF6406" s="32" t="s">
        <v>5321</v>
      </c>
      <c r="CG6406" s="33" t="s">
        <v>2169</v>
      </c>
      <c r="CH6406" s="34">
        <v>-26790</v>
      </c>
      <c r="CI6406" s="35">
        <v>45717</v>
      </c>
      <c r="CJ6406" s="35"/>
      <c r="CK6406" s="36">
        <v>-53580</v>
      </c>
      <c r="CL6406" s="26">
        <f t="shared" si="243"/>
        <v>-26790</v>
      </c>
      <c r="CM6406" s="26"/>
      <c r="CR6406" s="26" t="str">
        <f t="shared" si="244"/>
        <v>('287003-경산)장수약국', '515-07-83889', '경상북도 경산시 원효로 2, (중방동)', '8806538010007', '신일디클로페낙나트륨정 50mg', -26790, '2025-03-01'),</v>
      </c>
    </row>
    <row r="6407" spans="79:96" x14ac:dyDescent="0.25">
      <c r="CA6407" s="29">
        <v>6404</v>
      </c>
      <c r="CB6407" s="50"/>
      <c r="CC6407" s="55" t="s">
        <v>9471</v>
      </c>
      <c r="CD6407" s="31" t="s">
        <v>9472</v>
      </c>
      <c r="CE6407" s="55" t="s">
        <v>9473</v>
      </c>
      <c r="CF6407" s="32" t="s">
        <v>732</v>
      </c>
      <c r="CG6407" s="33" t="s">
        <v>733</v>
      </c>
      <c r="CH6407" s="34">
        <v>5750</v>
      </c>
      <c r="CI6407" s="35">
        <v>45717</v>
      </c>
      <c r="CJ6407" s="35"/>
      <c r="CK6407" s="36">
        <v>11500</v>
      </c>
      <c r="CL6407" s="26">
        <f t="shared" si="243"/>
        <v>5750</v>
      </c>
      <c r="CM6407" s="26"/>
      <c r="CR6407" s="26" t="str">
        <f t="shared" si="244"/>
        <v>('287202-구미)다인약국', '513-14-34323', '경상북도 구미시 형곡로 5, (형곡동)', '8806538017259', '신일피리독신정 50mg', 5750, '2025-03-01'),</v>
      </c>
    </row>
    <row r="6408" spans="79:96" x14ac:dyDescent="0.25">
      <c r="CA6408" s="29">
        <v>6405</v>
      </c>
      <c r="CB6408" s="50"/>
      <c r="CC6408" s="55" t="s">
        <v>9474</v>
      </c>
      <c r="CD6408" s="31" t="s">
        <v>7735</v>
      </c>
      <c r="CE6408" s="55" t="s">
        <v>9475</v>
      </c>
      <c r="CF6408" s="32" t="s">
        <v>1041</v>
      </c>
      <c r="CG6408" s="33" t="s">
        <v>1004</v>
      </c>
      <c r="CH6408" s="34">
        <v>6000</v>
      </c>
      <c r="CI6408" s="35">
        <v>45717</v>
      </c>
      <c r="CJ6408" s="35"/>
      <c r="CK6408" s="36">
        <v>12000</v>
      </c>
      <c r="CL6408" s="26">
        <f t="shared" si="243"/>
        <v>6000</v>
      </c>
      <c r="CM6408" s="26"/>
      <c r="CR6408" s="26" t="str">
        <f t="shared" si="244"/>
        <v>('300021-용산대학약국', '350-04-01426', '서울특별시 용산구 대사관로 58 (용산대학약국)', '8806538014647', '신일티아민염산염정 10mg', 6000, '2025-03-01'),</v>
      </c>
    </row>
    <row r="6409" spans="79:96" x14ac:dyDescent="0.25">
      <c r="CA6409" s="29">
        <v>6406</v>
      </c>
      <c r="CB6409" s="50"/>
      <c r="CC6409" s="55" t="s">
        <v>9476</v>
      </c>
      <c r="CD6409" s="31" t="s">
        <v>2000</v>
      </c>
      <c r="CE6409" s="55" t="s">
        <v>9477</v>
      </c>
      <c r="CF6409" s="32" t="s">
        <v>615</v>
      </c>
      <c r="CG6409" s="33" t="s">
        <v>616</v>
      </c>
      <c r="CH6409" s="34">
        <v>7500</v>
      </c>
      <c r="CI6409" s="35">
        <v>45717</v>
      </c>
      <c r="CJ6409" s="35"/>
      <c r="CK6409" s="36">
        <v>15000</v>
      </c>
      <c r="CL6409" s="26">
        <f t="shared" si="243"/>
        <v>7500</v>
      </c>
      <c r="CM6409" s="26"/>
      <c r="CR6409" s="26" t="str">
        <f t="shared" si="244"/>
        <v>('310077-군자한마음약국', '601-11-91746', '서울특별시 광진구 천호대로 557 (중곡동)', '8806538015149', '신일폴산정 1mg', 7500, '2025-03-01'),</v>
      </c>
    </row>
    <row r="6410" spans="79:96" x14ac:dyDescent="0.25">
      <c r="CA6410" s="29">
        <v>6407</v>
      </c>
      <c r="CB6410" s="50"/>
      <c r="CC6410" s="55" t="s">
        <v>9478</v>
      </c>
      <c r="CD6410" s="31" t="s">
        <v>1401</v>
      </c>
      <c r="CE6410" s="55" t="s">
        <v>9479</v>
      </c>
      <c r="CF6410" s="32" t="s">
        <v>645</v>
      </c>
      <c r="CG6410" s="33" t="s">
        <v>646</v>
      </c>
      <c r="CH6410" s="34">
        <v>9500</v>
      </c>
      <c r="CI6410" s="35">
        <v>45717</v>
      </c>
      <c r="CJ6410" s="35"/>
      <c r="CK6410" s="36">
        <v>19000</v>
      </c>
      <c r="CL6410" s="26">
        <f t="shared" si="243"/>
        <v>9500</v>
      </c>
      <c r="CM6410" s="26"/>
      <c r="CR6410" s="26" t="str">
        <f t="shared" si="244"/>
        <v>('310115-수성약국', '424-15-02061', '경기도 수원시 장안구 정조로922번길 1, 1층 (영화동)', '8806538014265', '신일브롬헥신염산염정 8mg', 9500, '2025-03-01'),</v>
      </c>
    </row>
    <row r="6411" spans="79:96" x14ac:dyDescent="0.25">
      <c r="CA6411" s="29">
        <v>6408</v>
      </c>
      <c r="CB6411" s="50"/>
      <c r="CC6411" s="55" t="s">
        <v>9478</v>
      </c>
      <c r="CD6411" s="31" t="s">
        <v>1401</v>
      </c>
      <c r="CE6411" s="55" t="s">
        <v>9479</v>
      </c>
      <c r="CF6411" s="32" t="s">
        <v>732</v>
      </c>
      <c r="CG6411" s="33" t="s">
        <v>733</v>
      </c>
      <c r="CH6411" s="34">
        <v>5750</v>
      </c>
      <c r="CI6411" s="35">
        <v>45717</v>
      </c>
      <c r="CJ6411" s="35"/>
      <c r="CK6411" s="36">
        <v>11500</v>
      </c>
      <c r="CL6411" s="26">
        <f t="shared" si="243"/>
        <v>5750</v>
      </c>
      <c r="CM6411" s="26"/>
      <c r="CR6411" s="26" t="str">
        <f t="shared" si="244"/>
        <v>('310115-수성약국', '424-15-02061', '경기도 수원시 장안구 정조로922번길 1, 1층 (영화동)', '8806538017259', '신일피리독신정 50mg', 5750, '2025-03-01'),</v>
      </c>
    </row>
    <row r="6412" spans="79:96" x14ac:dyDescent="0.25">
      <c r="CA6412" s="29">
        <v>6409</v>
      </c>
      <c r="CB6412" s="50"/>
      <c r="CC6412" s="55" t="s">
        <v>9480</v>
      </c>
      <c r="CD6412" s="31" t="s">
        <v>9481</v>
      </c>
      <c r="CE6412" s="55" t="s">
        <v>9482</v>
      </c>
      <c r="CF6412" s="32" t="s">
        <v>615</v>
      </c>
      <c r="CG6412" s="33" t="s">
        <v>616</v>
      </c>
      <c r="CH6412" s="34">
        <v>7500</v>
      </c>
      <c r="CI6412" s="35">
        <v>45717</v>
      </c>
      <c r="CJ6412" s="35"/>
      <c r="CK6412" s="36">
        <v>15000</v>
      </c>
      <c r="CL6412" s="26">
        <f t="shared" si="243"/>
        <v>7500</v>
      </c>
      <c r="CM6412" s="26"/>
      <c r="CR6412" s="26" t="str">
        <f t="shared" si="244"/>
        <v>('310127-아산시)하임약국', '439-15-02234', '충청남도 아산시 배방읍 고속철대로 61, 지하 1층', '8806538015149', '신일폴산정 1mg', 7500, '2025-03-01'),</v>
      </c>
    </row>
    <row r="6413" spans="79:96" x14ac:dyDescent="0.25">
      <c r="CA6413" s="29">
        <v>6410</v>
      </c>
      <c r="CB6413" s="50"/>
      <c r="CC6413" s="55" t="s">
        <v>9483</v>
      </c>
      <c r="CD6413" s="31" t="s">
        <v>9484</v>
      </c>
      <c r="CE6413" s="55" t="s">
        <v>9485</v>
      </c>
      <c r="CF6413" s="32" t="s">
        <v>2934</v>
      </c>
      <c r="CG6413" s="33" t="s">
        <v>2168</v>
      </c>
      <c r="CH6413" s="34">
        <v>15000</v>
      </c>
      <c r="CI6413" s="35">
        <v>45689</v>
      </c>
      <c r="CJ6413" s="35"/>
      <c r="CK6413" s="36">
        <v>30000</v>
      </c>
      <c r="CL6413" s="26">
        <f t="shared" si="243"/>
        <v>15000</v>
      </c>
      <c r="CM6413" s="26"/>
      <c r="CR6413" s="26" t="str">
        <f t="shared" si="244"/>
        <v>('310128-평택)세림약국', '366-27-00038', '경기도 평택시 송탄로 272, (서정동)', '8806538009926', '신일디클로페낙나트륨정 25mg', 15000, '2025-02-01'),</v>
      </c>
    </row>
    <row r="6414" spans="79:96" x14ac:dyDescent="0.25">
      <c r="CA6414" s="29">
        <v>6411</v>
      </c>
      <c r="CB6414" s="50"/>
      <c r="CC6414" s="55" t="s">
        <v>9483</v>
      </c>
      <c r="CD6414" s="31" t="s">
        <v>9484</v>
      </c>
      <c r="CE6414" s="55" t="s">
        <v>9485</v>
      </c>
      <c r="CF6414" s="32" t="s">
        <v>3307</v>
      </c>
      <c r="CG6414" s="33" t="s">
        <v>2174</v>
      </c>
      <c r="CH6414" s="34">
        <v>28750</v>
      </c>
      <c r="CI6414" s="35">
        <v>45658</v>
      </c>
      <c r="CJ6414" s="35"/>
      <c r="CK6414" s="36">
        <v>57500</v>
      </c>
      <c r="CL6414" s="26">
        <f t="shared" si="243"/>
        <v>28750</v>
      </c>
      <c r="CM6414" s="26"/>
      <c r="CR6414" s="26" t="str">
        <f t="shared" si="244"/>
        <v>('310128-평택)세림약국', '366-27-00038', '경기도 평택시 송탄로 272, (서정동)', '8806538021911', '오로페롤연질캡슐 100mg', 28750, '2025-01-01'),</v>
      </c>
    </row>
    <row r="6415" spans="79:96" x14ac:dyDescent="0.25">
      <c r="CA6415" s="29">
        <v>6412</v>
      </c>
      <c r="CB6415" s="50"/>
      <c r="CC6415" s="55" t="s">
        <v>9486</v>
      </c>
      <c r="CD6415" s="31" t="s">
        <v>6792</v>
      </c>
      <c r="CE6415" s="55" t="s">
        <v>9487</v>
      </c>
      <c r="CF6415" s="32" t="s">
        <v>615</v>
      </c>
      <c r="CG6415" s="33" t="s">
        <v>616</v>
      </c>
      <c r="CH6415" s="34">
        <v>60000</v>
      </c>
      <c r="CI6415" s="35">
        <v>45717</v>
      </c>
      <c r="CJ6415" s="35"/>
      <c r="CK6415" s="36">
        <v>120000</v>
      </c>
      <c r="CL6415" s="26">
        <f t="shared" si="243"/>
        <v>60000</v>
      </c>
      <c r="CM6415" s="26"/>
      <c r="CR6415" s="26" t="str">
        <f t="shared" si="244"/>
        <v>('313094-미소산약국', '376-49-00380', '서울특별시 강남구 테헤란로 503, 하이브로빌딩 2층 일부호 (삼성동)', '8806538015149', '신일폴산정 1mg', 60000, '2025-03-01'),</v>
      </c>
    </row>
    <row r="6416" spans="79:96" x14ac:dyDescent="0.25">
      <c r="CA6416" s="29">
        <v>6413</v>
      </c>
      <c r="CB6416" s="50"/>
      <c r="CC6416" s="65" t="s">
        <v>9488</v>
      </c>
      <c r="CD6416" s="31" t="s">
        <v>9489</v>
      </c>
      <c r="CE6416" s="65" t="s">
        <v>9490</v>
      </c>
      <c r="CF6416" s="32" t="s">
        <v>645</v>
      </c>
      <c r="CG6416" s="33" t="s">
        <v>646</v>
      </c>
      <c r="CH6416" s="34">
        <v>9500</v>
      </c>
      <c r="CI6416" s="35">
        <v>45717</v>
      </c>
      <c r="CJ6416" s="35"/>
      <c r="CK6416" s="36">
        <v>19000</v>
      </c>
      <c r="CL6416" s="26">
        <f t="shared" si="243"/>
        <v>9500</v>
      </c>
      <c r="CM6416" s="26"/>
      <c r="CR6416" s="26" t="str">
        <f t="shared" si="244"/>
        <v>('313111-무지개약국', '857-02-00924', '서울 강동구 진황도로61길 42 (둔촌동주상복합), 104호', '8806538014265', '신일브롬헥신염산염정 8mg', 9500, '2025-03-01'),</v>
      </c>
    </row>
    <row r="6417" spans="79:96" x14ac:dyDescent="0.25">
      <c r="CA6417" s="29">
        <v>6414</v>
      </c>
      <c r="CB6417" s="50"/>
      <c r="CC6417" s="65" t="s">
        <v>9491</v>
      </c>
      <c r="CD6417" s="31" t="s">
        <v>9492</v>
      </c>
      <c r="CE6417" s="65" t="s">
        <v>9493</v>
      </c>
      <c r="CF6417" s="32" t="s">
        <v>1852</v>
      </c>
      <c r="CG6417" s="33" t="s">
        <v>646</v>
      </c>
      <c r="CH6417" s="34">
        <v>-2736</v>
      </c>
      <c r="CI6417" s="35">
        <v>45717</v>
      </c>
      <c r="CJ6417" s="35"/>
      <c r="CK6417" s="36">
        <v>-5472</v>
      </c>
      <c r="CL6417" s="26">
        <f t="shared" si="243"/>
        <v>-2736</v>
      </c>
      <c r="CM6417" s="26"/>
      <c r="CR6417" s="26" t="str">
        <f t="shared" si="244"/>
        <v>('313543-그린탑약국', '129-35-30919', '경기도 성남시 분당구 성남대로 934, 궁전프라자2 102, 101일부호 (야탑동)', '8806538014203', '신일브롬헥신염산염정 8mg', -2736, '2025-03-01'),</v>
      </c>
    </row>
    <row r="6418" spans="79:96" x14ac:dyDescent="0.25">
      <c r="CA6418" s="29">
        <v>6415</v>
      </c>
      <c r="CB6418" s="50"/>
      <c r="CC6418" s="65" t="s">
        <v>9491</v>
      </c>
      <c r="CD6418" s="31" t="s">
        <v>9492</v>
      </c>
      <c r="CE6418" s="65" t="s">
        <v>9493</v>
      </c>
      <c r="CF6418" s="32" t="s">
        <v>2665</v>
      </c>
      <c r="CG6418" s="33" t="s">
        <v>616</v>
      </c>
      <c r="CH6418" s="34">
        <v>-532.5</v>
      </c>
      <c r="CI6418" s="35">
        <v>45717</v>
      </c>
      <c r="CJ6418" s="35"/>
      <c r="CK6418" s="36">
        <v>-1065</v>
      </c>
      <c r="CL6418" s="26">
        <f t="shared" si="243"/>
        <v>-532.5</v>
      </c>
      <c r="CM6418" s="26"/>
      <c r="CR6418" s="26" t="str">
        <f t="shared" si="244"/>
        <v>('313543-그린탑약국', '129-35-30919', '경기도 성남시 분당구 성남대로 934, 궁전프라자2 102, 101일부호 (야탑동)', '8806538015101', '신일폴산정 1mg', -532.5, '2025-03-01'),</v>
      </c>
    </row>
    <row r="6419" spans="79:96" x14ac:dyDescent="0.25">
      <c r="CA6419" s="29">
        <v>6416</v>
      </c>
      <c r="CB6419" s="50"/>
      <c r="CC6419" s="65" t="s">
        <v>9494</v>
      </c>
      <c r="CD6419" s="31" t="s">
        <v>3867</v>
      </c>
      <c r="CE6419" s="65" t="s">
        <v>9495</v>
      </c>
      <c r="CF6419" s="32" t="s">
        <v>2354</v>
      </c>
      <c r="CG6419" s="33" t="s">
        <v>661</v>
      </c>
      <c r="CH6419" s="34">
        <v>29000</v>
      </c>
      <c r="CI6419" s="35">
        <v>45717</v>
      </c>
      <c r="CJ6419" s="35"/>
      <c r="CK6419" s="36">
        <v>58000</v>
      </c>
      <c r="CL6419" s="26">
        <f t="shared" si="243"/>
        <v>29000</v>
      </c>
      <c r="CM6419" s="26"/>
      <c r="CR6419" s="26" t="str">
        <f t="shared" si="244"/>
        <v>('314032-(오산시)크로바약국', '135-32-00520', '경기도 오산시 밀머리로1번길 18, 102호 (원동)', '8806538046938', '신일트리메부틴말레산염정 100mg', 29000, '2025-03-01'),</v>
      </c>
    </row>
    <row r="6420" spans="79:96" x14ac:dyDescent="0.25">
      <c r="CA6420" s="29">
        <v>6417</v>
      </c>
      <c r="CB6420" s="50"/>
      <c r="CC6420" s="65" t="s">
        <v>9496</v>
      </c>
      <c r="CD6420" s="31" t="s">
        <v>9497</v>
      </c>
      <c r="CE6420" s="65" t="s">
        <v>9498</v>
      </c>
      <c r="CF6420" s="32" t="s">
        <v>615</v>
      </c>
      <c r="CG6420" s="33" t="s">
        <v>616</v>
      </c>
      <c r="CH6420" s="34">
        <v>7500</v>
      </c>
      <c r="CI6420" s="35">
        <v>45717</v>
      </c>
      <c r="CJ6420" s="35"/>
      <c r="CK6420" s="36">
        <v>15000</v>
      </c>
      <c r="CL6420" s="26">
        <f t="shared" si="243"/>
        <v>7500</v>
      </c>
      <c r="CM6420" s="26"/>
      <c r="CR6420" s="26" t="str">
        <f t="shared" si="244"/>
        <v>('316027-미아팜약국', '510-08-64088', '서울특별시 강북구 도봉로 65, 1층 (미아동)', '8806538015149', '신일폴산정 1mg', 7500, '2025-03-01'),</v>
      </c>
    </row>
    <row r="6421" spans="79:96" x14ac:dyDescent="0.25">
      <c r="CA6421" s="29">
        <v>6418</v>
      </c>
      <c r="CB6421" s="50"/>
      <c r="CC6421" s="65" t="s">
        <v>9499</v>
      </c>
      <c r="CD6421" s="31" t="s">
        <v>7991</v>
      </c>
      <c r="CE6421" s="65" t="s">
        <v>9500</v>
      </c>
      <c r="CF6421" s="32" t="s">
        <v>9293</v>
      </c>
      <c r="CG6421" s="33" t="s">
        <v>1166</v>
      </c>
      <c r="CH6421" s="34">
        <v>-25450.5</v>
      </c>
      <c r="CI6421" s="35">
        <v>45717</v>
      </c>
      <c r="CJ6421" s="35"/>
      <c r="CK6421" s="36">
        <v>-50901</v>
      </c>
      <c r="CL6421" s="26">
        <f t="shared" si="243"/>
        <v>-25450.5</v>
      </c>
      <c r="CM6421" s="26"/>
      <c r="CR6421" s="26" t="str">
        <f t="shared" si="244"/>
        <v>('316105-아크로약국', '557-09-02002', '서울 마포구 마포대로 68아크로타워 2층', '8806538011400', '신일모노독시엠캡슐 100mg', -25450.5, '2025-03-01'),</v>
      </c>
    </row>
    <row r="6422" spans="79:96" x14ac:dyDescent="0.25">
      <c r="CA6422" s="29">
        <v>6419</v>
      </c>
      <c r="CB6422" s="50"/>
      <c r="CC6422" s="65" t="s">
        <v>9501</v>
      </c>
      <c r="CD6422" s="31" t="s">
        <v>9502</v>
      </c>
      <c r="CE6422" s="65" t="s">
        <v>9503</v>
      </c>
      <c r="CF6422" s="32" t="s">
        <v>615</v>
      </c>
      <c r="CG6422" s="33" t="s">
        <v>616</v>
      </c>
      <c r="CH6422" s="34">
        <v>7500</v>
      </c>
      <c r="CI6422" s="35">
        <v>45689</v>
      </c>
      <c r="CJ6422" s="35"/>
      <c r="CK6422" s="36">
        <v>15000</v>
      </c>
      <c r="CL6422" s="26">
        <f t="shared" si="243"/>
        <v>7500</v>
      </c>
      <c r="CM6422" s="26"/>
      <c r="CR6422" s="26" t="str">
        <f t="shared" si="244"/>
        <v>('316114-(광주시)한사랑약국', '403-67-00537', '경기도 광주시 고산길 4, 1층 3호 (고산동)', '8806538015149', '신일폴산정 1mg', 7500, '2025-02-01'),</v>
      </c>
    </row>
    <row r="6423" spans="79:96" x14ac:dyDescent="0.25">
      <c r="CA6423" s="29">
        <v>6420</v>
      </c>
      <c r="CB6423" s="50"/>
      <c r="CC6423" s="65" t="s">
        <v>9504</v>
      </c>
      <c r="CD6423" s="31" t="s">
        <v>2021</v>
      </c>
      <c r="CE6423" s="65" t="s">
        <v>9505</v>
      </c>
      <c r="CF6423" s="32" t="s">
        <v>1323</v>
      </c>
      <c r="CG6423" s="33" t="s">
        <v>631</v>
      </c>
      <c r="CH6423" s="34">
        <v>10650</v>
      </c>
      <c r="CI6423" s="35">
        <v>45658</v>
      </c>
      <c r="CJ6423" s="35"/>
      <c r="CK6423" s="36">
        <v>21300</v>
      </c>
      <c r="CL6423" s="26">
        <f t="shared" si="243"/>
        <v>10650</v>
      </c>
      <c r="CM6423" s="26"/>
      <c r="CR6423" s="26" t="str">
        <f t="shared" si="244"/>
        <v>('316115-(도봉구)산들약국', '776-01-03038', '서울특별시 도봉구 도당로13길 17, 1층 (방학동)', '8806538009018', '신노바핀정 5mg', 10650, '2025-01-01'),</v>
      </c>
    </row>
    <row r="6424" spans="79:96" x14ac:dyDescent="0.25">
      <c r="CA6424" s="29">
        <v>6421</v>
      </c>
      <c r="CB6424" s="50"/>
      <c r="CC6424" s="65" t="s">
        <v>9504</v>
      </c>
      <c r="CD6424" s="31" t="s">
        <v>2021</v>
      </c>
      <c r="CE6424" s="65" t="s">
        <v>9505</v>
      </c>
      <c r="CF6424" s="32" t="s">
        <v>1323</v>
      </c>
      <c r="CG6424" s="33" t="s">
        <v>631</v>
      </c>
      <c r="CH6424" s="34">
        <v>10650</v>
      </c>
      <c r="CI6424" s="35">
        <v>45717</v>
      </c>
      <c r="CJ6424" s="35"/>
      <c r="CK6424" s="36">
        <v>21300</v>
      </c>
      <c r="CL6424" s="26">
        <f t="shared" si="243"/>
        <v>10650</v>
      </c>
      <c r="CM6424" s="26"/>
      <c r="CR6424" s="26" t="str">
        <f t="shared" si="244"/>
        <v>('316115-(도봉구)산들약국', '776-01-03038', '서울특별시 도봉구 도당로13길 17, 1층 (방학동)', '8806538009018', '신노바핀정 5mg', 10650, '2025-03-01'),</v>
      </c>
    </row>
    <row r="6425" spans="79:96" x14ac:dyDescent="0.25">
      <c r="CA6425" s="29">
        <v>6422</v>
      </c>
      <c r="CB6425" s="50"/>
      <c r="CC6425" s="65" t="s">
        <v>9506</v>
      </c>
      <c r="CD6425" s="31" t="s">
        <v>9507</v>
      </c>
      <c r="CE6425" s="65" t="s">
        <v>9508</v>
      </c>
      <c r="CF6425" s="32" t="s">
        <v>615</v>
      </c>
      <c r="CG6425" s="33" t="s">
        <v>616</v>
      </c>
      <c r="CH6425" s="34">
        <v>7500</v>
      </c>
      <c r="CI6425" s="35">
        <v>45717</v>
      </c>
      <c r="CJ6425" s="35"/>
      <c r="CK6425" s="36">
        <v>15000</v>
      </c>
      <c r="CL6425" s="26">
        <f t="shared" si="243"/>
        <v>7500</v>
      </c>
      <c r="CM6425" s="26"/>
      <c r="CR6425" s="26" t="str">
        <f t="shared" si="244"/>
        <v>('316510-위례메디칼약국', '124-17-32451', '경기도 성남시 수정구 위례동로 153, 113,114호 (창곡동, 에이플타워 )', '8806538015149', '신일폴산정 1mg', 7500, '2025-03-01'),</v>
      </c>
    </row>
    <row r="6426" spans="79:96" x14ac:dyDescent="0.25">
      <c r="CA6426" s="29">
        <v>6423</v>
      </c>
      <c r="CB6426" s="50"/>
      <c r="CC6426" s="65" t="s">
        <v>9509</v>
      </c>
      <c r="CD6426" s="31" t="s">
        <v>9510</v>
      </c>
      <c r="CE6426" s="65" t="s">
        <v>9511</v>
      </c>
      <c r="CF6426" s="32" t="s">
        <v>1259</v>
      </c>
      <c r="CG6426" s="33" t="s">
        <v>1260</v>
      </c>
      <c r="CH6426" s="34">
        <v>25000</v>
      </c>
      <c r="CI6426" s="35">
        <v>45717</v>
      </c>
      <c r="CJ6426" s="35"/>
      <c r="CK6426" s="36">
        <v>50000</v>
      </c>
      <c r="CL6426" s="26">
        <f t="shared" si="243"/>
        <v>25000</v>
      </c>
      <c r="CM6426" s="26"/>
      <c r="CR6426" s="26" t="str">
        <f t="shared" si="244"/>
        <v>('317018-(남양주시)굿모닝약국', '132-26-88787', '경기도 남양주시 퇴계원읍 퇴계원로 30, 1층 (보성빌딩)', '8806538005737', '메코민캡슐 500mcg', 25000, '2025-03-01'),</v>
      </c>
    </row>
    <row r="6427" spans="79:96" x14ac:dyDescent="0.25">
      <c r="CA6427" s="29">
        <v>6424</v>
      </c>
      <c r="CB6427" s="50"/>
      <c r="CC6427" s="65" t="s">
        <v>9512</v>
      </c>
      <c r="CD6427" s="31" t="s">
        <v>9513</v>
      </c>
      <c r="CE6427" s="65" t="s">
        <v>9514</v>
      </c>
      <c r="CF6427" s="32" t="s">
        <v>2043</v>
      </c>
      <c r="CG6427" s="33" t="s">
        <v>2044</v>
      </c>
      <c r="CH6427" s="34">
        <v>10250</v>
      </c>
      <c r="CI6427" s="35">
        <v>45717</v>
      </c>
      <c r="CJ6427" s="35"/>
      <c r="CK6427" s="36">
        <v>20500</v>
      </c>
      <c r="CL6427" s="26">
        <f t="shared" si="243"/>
        <v>10250</v>
      </c>
      <c r="CM6427" s="26"/>
      <c r="CR6427" s="26" t="str">
        <f t="shared" si="244"/>
        <v>('317041-(구리시)가족사랑약국', '107-14-79810', '경기도 구리시 체육관로74번길 80, 106호 (수택동, 럭키상가)', '8806538026428', '티니다진정 150mg', 10250, '2025-03-01'),</v>
      </c>
    </row>
    <row r="6428" spans="79:96" x14ac:dyDescent="0.25">
      <c r="CA6428" s="29">
        <v>6425</v>
      </c>
      <c r="CB6428" s="50"/>
      <c r="CC6428" s="65" t="s">
        <v>9515</v>
      </c>
      <c r="CD6428" s="31" t="s">
        <v>719</v>
      </c>
      <c r="CE6428" s="65" t="s">
        <v>9516</v>
      </c>
      <c r="CF6428" s="32" t="s">
        <v>2324</v>
      </c>
      <c r="CG6428" s="33" t="s">
        <v>61</v>
      </c>
      <c r="CH6428" s="34">
        <v>46350</v>
      </c>
      <c r="CI6428" s="35">
        <v>45717</v>
      </c>
      <c r="CJ6428" s="35"/>
      <c r="CK6428" s="36">
        <v>92700</v>
      </c>
      <c r="CL6428" s="26">
        <f t="shared" si="243"/>
        <v>46350</v>
      </c>
      <c r="CM6428" s="26"/>
      <c r="CR6428" s="26" t="str">
        <f t="shared" si="244"/>
        <v>('317048-(남양주시)보원약국', '132-10-27436', '경기도 남양주시 와부읍 덕소로 93, 1층 (희빌딩)', '8806538000213', '가모피드정 5mg', 46350, '2025-03-01'),</v>
      </c>
    </row>
    <row r="6429" spans="79:96" x14ac:dyDescent="0.25">
      <c r="CA6429" s="29">
        <v>6426</v>
      </c>
      <c r="CB6429" s="50"/>
      <c r="CC6429" s="65" t="s">
        <v>9517</v>
      </c>
      <c r="CD6429" s="31" t="s">
        <v>9518</v>
      </c>
      <c r="CE6429" s="65" t="s">
        <v>9519</v>
      </c>
      <c r="CF6429" s="32" t="s">
        <v>1032</v>
      </c>
      <c r="CG6429" s="33" t="s">
        <v>948</v>
      </c>
      <c r="CH6429" s="34">
        <v>11000</v>
      </c>
      <c r="CI6429" s="35">
        <v>45717</v>
      </c>
      <c r="CJ6429" s="35"/>
      <c r="CK6429" s="36">
        <v>22000</v>
      </c>
      <c r="CL6429" s="26">
        <f t="shared" si="243"/>
        <v>11000</v>
      </c>
      <c r="CM6429" s="26"/>
      <c r="CR6429" s="26" t="str">
        <f t="shared" si="244"/>
        <v>('317071-(남양주시)밝은미소약국', '372-23-01086', '경기도 남양주시 와부읍 수레로9번길 11, 선플렉스본관 114호,115일부호', '8806538014029', '신일엠정 500mg', 11000, '2025-03-01'),</v>
      </c>
    </row>
    <row r="6430" spans="79:96" x14ac:dyDescent="0.25">
      <c r="CA6430" s="29">
        <v>6427</v>
      </c>
      <c r="CB6430" s="50"/>
      <c r="CC6430" s="65" t="s">
        <v>9520</v>
      </c>
      <c r="CD6430" s="31" t="s">
        <v>7420</v>
      </c>
      <c r="CE6430" s="65" t="s">
        <v>9521</v>
      </c>
      <c r="CF6430" s="32" t="s">
        <v>1940</v>
      </c>
      <c r="CG6430" s="33" t="s">
        <v>1941</v>
      </c>
      <c r="CH6430" s="34">
        <v>4400</v>
      </c>
      <c r="CI6430" s="35">
        <v>45717</v>
      </c>
      <c r="CJ6430" s="35"/>
      <c r="CK6430" s="36">
        <v>8800</v>
      </c>
      <c r="CL6430" s="26">
        <f t="shared" si="243"/>
        <v>4400</v>
      </c>
      <c r="CM6430" s="26"/>
      <c r="CR6430" s="26" t="str">
        <f t="shared" si="244"/>
        <v>('318032-장안수약국', '204-22-88482', '서울특별시 동대문구 장한로5길 17, 101호 (장안동)', '8806538025339', '크마론지크림 20g', 4400, '2025-03-01'),</v>
      </c>
    </row>
    <row r="6431" spans="79:96" x14ac:dyDescent="0.25">
      <c r="CA6431" s="29">
        <v>6428</v>
      </c>
      <c r="CB6431" s="50"/>
      <c r="CC6431" s="65" t="s">
        <v>9522</v>
      </c>
      <c r="CD6431" s="31" t="s">
        <v>5487</v>
      </c>
      <c r="CE6431" s="65" t="s">
        <v>9523</v>
      </c>
      <c r="CF6431" s="32" t="s">
        <v>3307</v>
      </c>
      <c r="CG6431" s="33" t="s">
        <v>2174</v>
      </c>
      <c r="CH6431" s="34">
        <v>86250</v>
      </c>
      <c r="CI6431" s="35">
        <v>45689</v>
      </c>
      <c r="CJ6431" s="35"/>
      <c r="CK6431" s="36">
        <v>172500</v>
      </c>
      <c r="CL6431" s="26">
        <f t="shared" si="243"/>
        <v>86250</v>
      </c>
      <c r="CM6431" s="26"/>
      <c r="CR6431" s="26" t="str">
        <f t="shared" si="244"/>
        <v>('319003-송파)대학약국', '515-53-00279', '서울특별시 송파구 강동대로 57, 1, 2층 (풍납동)', '8806538021911', '오로페롤연질캡슐 100mg', 86250, '2025-02-01'),</v>
      </c>
    </row>
    <row r="6432" spans="79:96" x14ac:dyDescent="0.25">
      <c r="CA6432" s="29">
        <v>6429</v>
      </c>
      <c r="CB6432" s="50"/>
      <c r="CC6432" s="65" t="s">
        <v>9524</v>
      </c>
      <c r="CD6432" s="31" t="s">
        <v>5478</v>
      </c>
      <c r="CE6432" s="65" t="s">
        <v>9525</v>
      </c>
      <c r="CF6432" s="32" t="s">
        <v>1032</v>
      </c>
      <c r="CG6432" s="33" t="s">
        <v>948</v>
      </c>
      <c r="CH6432" s="34">
        <v>11000</v>
      </c>
      <c r="CI6432" s="35">
        <v>45658</v>
      </c>
      <c r="CJ6432" s="35"/>
      <c r="CK6432" s="36">
        <v>22000</v>
      </c>
      <c r="CL6432" s="26">
        <f t="shared" si="243"/>
        <v>11000</v>
      </c>
      <c r="CM6432" s="26"/>
      <c r="CR6432" s="26" t="str">
        <f t="shared" si="244"/>
        <v>('320059-퍼스트케어', '460-16-01968', '경기도 성남시 중원구 산성대로 338-2, 1층 101호 (중앙동)', '8806538014029', '신일엠정 500mg', 11000, '2025-01-01'),</v>
      </c>
    </row>
    <row r="6433" spans="79:96" x14ac:dyDescent="0.25">
      <c r="CA6433" s="29">
        <v>6430</v>
      </c>
      <c r="CB6433" s="50"/>
      <c r="CC6433" s="65" t="s">
        <v>9526</v>
      </c>
      <c r="CD6433" s="31" t="s">
        <v>9527</v>
      </c>
      <c r="CE6433" s="65" t="s">
        <v>9528</v>
      </c>
      <c r="CF6433" s="32" t="s">
        <v>732</v>
      </c>
      <c r="CG6433" s="33" t="s">
        <v>733</v>
      </c>
      <c r="CH6433" s="34">
        <v>5750</v>
      </c>
      <c r="CI6433" s="35">
        <v>45717</v>
      </c>
      <c r="CJ6433" s="35"/>
      <c r="CK6433" s="36">
        <v>11500</v>
      </c>
      <c r="CL6433" s="26">
        <f t="shared" si="243"/>
        <v>5750</v>
      </c>
      <c r="CM6433" s="26"/>
      <c r="CR6433" s="26" t="str">
        <f t="shared" si="244"/>
        <v>('321079-(남양주시)다산수약국', '501-39-27220', '경기도 남양주시 다산중앙로145번길 9, 108호 (다산동)', '8806538017259', '신일피리독신정 50mg', 5750, '2025-03-01'),</v>
      </c>
    </row>
    <row r="6434" spans="79:96" x14ac:dyDescent="0.25">
      <c r="CA6434" s="29">
        <v>6431</v>
      </c>
      <c r="CB6434" s="50"/>
      <c r="CC6434" s="65" t="s">
        <v>9529</v>
      </c>
      <c r="CD6434" s="31" t="s">
        <v>5816</v>
      </c>
      <c r="CE6434" s="65" t="s">
        <v>9530</v>
      </c>
      <c r="CF6434" s="32" t="s">
        <v>615</v>
      </c>
      <c r="CG6434" s="33" t="s">
        <v>616</v>
      </c>
      <c r="CH6434" s="34">
        <v>7500</v>
      </c>
      <c r="CI6434" s="35">
        <v>45717</v>
      </c>
      <c r="CJ6434" s="35"/>
      <c r="CK6434" s="36">
        <v>15000</v>
      </c>
      <c r="CL6434" s="26">
        <f t="shared" si="243"/>
        <v>7500</v>
      </c>
      <c r="CM6434" s="26"/>
      <c r="CR6434" s="26" t="str">
        <f t="shared" si="244"/>
        <v>('322021-올리브약국', '496-29-00804', '서울특별시 강남구 선릉로 669, 상경빌딩 지하1층 (논현동)', '8806538015149', '신일폴산정 1mg', 7500, '2025-03-01'),</v>
      </c>
    </row>
    <row r="6435" spans="79:96" x14ac:dyDescent="0.25">
      <c r="CA6435" s="29">
        <v>6432</v>
      </c>
      <c r="CB6435" s="50"/>
      <c r="CC6435" s="65" t="s">
        <v>9531</v>
      </c>
      <c r="CD6435" s="31" t="s">
        <v>9532</v>
      </c>
      <c r="CE6435" s="65" t="s">
        <v>9533</v>
      </c>
      <c r="CF6435" s="32" t="s">
        <v>615</v>
      </c>
      <c r="CG6435" s="33" t="s">
        <v>616</v>
      </c>
      <c r="CH6435" s="34">
        <v>7500</v>
      </c>
      <c r="CI6435" s="35">
        <v>45717</v>
      </c>
      <c r="CJ6435" s="35"/>
      <c r="CK6435" s="36">
        <v>15000</v>
      </c>
      <c r="CL6435" s="26">
        <f t="shared" si="243"/>
        <v>7500</v>
      </c>
      <c r="CM6435" s="26"/>
      <c r="CR6435" s="26" t="str">
        <f t="shared" si="244"/>
        <v>('323037-청춘약국', '374-12-01145', '서울 도봉구 도봉로180길 46, 1층 101호', '8806538015149', '신일폴산정 1mg', 7500, '2025-03-01'),</v>
      </c>
    </row>
    <row r="6436" spans="79:96" x14ac:dyDescent="0.25">
      <c r="CA6436" s="29">
        <v>6433</v>
      </c>
      <c r="CB6436" s="50"/>
      <c r="CC6436" s="65" t="s">
        <v>9534</v>
      </c>
      <c r="CD6436" s="31" t="s">
        <v>5731</v>
      </c>
      <c r="CE6436" s="65" t="s">
        <v>9535</v>
      </c>
      <c r="CF6436" s="32" t="s">
        <v>3291</v>
      </c>
      <c r="CG6436" s="33" t="s">
        <v>688</v>
      </c>
      <c r="CH6436" s="34">
        <v>32000</v>
      </c>
      <c r="CI6436" s="35">
        <v>45717</v>
      </c>
      <c r="CJ6436" s="35"/>
      <c r="CK6436" s="36">
        <v>64000</v>
      </c>
      <c r="CL6436" s="26">
        <f t="shared" si="243"/>
        <v>32000</v>
      </c>
      <c r="CM6436" s="26"/>
      <c r="CR6436" s="26" t="str">
        <f t="shared" si="244"/>
        <v>('326014-서울시니어스약국', '201-02-91001', '서울특별시 중구 다산로 72, 1층 (신당동, 서울시니어스타워)', '8806538011035', '신일트리메부틴말레산염정 200mg', 32000, '2025-03-01'),</v>
      </c>
    </row>
    <row r="6437" spans="79:96" x14ac:dyDescent="0.25">
      <c r="CA6437" s="29">
        <v>6434</v>
      </c>
      <c r="CB6437" s="50"/>
      <c r="CC6437" s="65" t="s">
        <v>9536</v>
      </c>
      <c r="CD6437" s="31" t="s">
        <v>9537</v>
      </c>
      <c r="CE6437" s="65" t="s">
        <v>9538</v>
      </c>
      <c r="CF6437" s="32" t="s">
        <v>2043</v>
      </c>
      <c r="CG6437" s="33" t="s">
        <v>2044</v>
      </c>
      <c r="CH6437" s="34">
        <v>10250</v>
      </c>
      <c r="CI6437" s="35">
        <v>45717</v>
      </c>
      <c r="CJ6437" s="35"/>
      <c r="CK6437" s="36">
        <v>20500</v>
      </c>
      <c r="CL6437" s="26">
        <f t="shared" si="243"/>
        <v>10250</v>
      </c>
      <c r="CM6437" s="26"/>
      <c r="CR6437" s="26" t="str">
        <f t="shared" si="244"/>
        <v>('327019-유쾌한약국', '119-17-47476', '서울특별시 관악구 난곡로 217, 1층 (신림동)', '8806538026428', '티니다진정 150mg', 10250, '2025-03-01'),</v>
      </c>
    </row>
    <row r="6438" spans="79:96" x14ac:dyDescent="0.25">
      <c r="CA6438" s="29">
        <v>6435</v>
      </c>
      <c r="CB6438" s="50"/>
      <c r="CC6438" s="65" t="s">
        <v>9539</v>
      </c>
      <c r="CD6438" s="31" t="s">
        <v>9540</v>
      </c>
      <c r="CE6438" s="65" t="s">
        <v>9541</v>
      </c>
      <c r="CF6438" s="32" t="s">
        <v>1940</v>
      </c>
      <c r="CG6438" s="33" t="s">
        <v>1941</v>
      </c>
      <c r="CH6438" s="34">
        <v>11000</v>
      </c>
      <c r="CI6438" s="35">
        <v>45717</v>
      </c>
      <c r="CJ6438" s="35"/>
      <c r="CK6438" s="36">
        <v>22000</v>
      </c>
      <c r="CL6438" s="26">
        <f t="shared" si="243"/>
        <v>11000</v>
      </c>
      <c r="CM6438" s="26"/>
      <c r="CR6438" s="26" t="str">
        <f t="shared" si="244"/>
        <v>('328019-(종로구)종로5가미래약국', '582-03-02840', '서울특별시 종로구 종로 211-1, 1층(종로5가, 소암빌딩)1층 종로5가미래약국', '8806538025339', '크마론지크림 20g', 11000, '2025-03-01'),</v>
      </c>
    </row>
    <row r="6439" spans="79:96" x14ac:dyDescent="0.25">
      <c r="CA6439" s="29">
        <v>6436</v>
      </c>
      <c r="CB6439" s="50"/>
      <c r="CC6439" s="65" t="s">
        <v>9542</v>
      </c>
      <c r="CD6439" s="31" t="s">
        <v>7321</v>
      </c>
      <c r="CE6439" s="65" t="s">
        <v>9543</v>
      </c>
      <c r="CF6439" s="32" t="s">
        <v>615</v>
      </c>
      <c r="CG6439" s="33" t="s">
        <v>616</v>
      </c>
      <c r="CH6439" s="34">
        <v>7500</v>
      </c>
      <c r="CI6439" s="35">
        <v>45717</v>
      </c>
      <c r="CJ6439" s="35"/>
      <c r="CK6439" s="36">
        <v>15000</v>
      </c>
      <c r="CL6439" s="26">
        <f t="shared" si="243"/>
        <v>7500</v>
      </c>
      <c r="CM6439" s="26"/>
      <c r="CR6439" s="26" t="str">
        <f t="shared" si="244"/>
        <v>('329035-강남)신논현약국', '714-06-03127', '서울특별시 강남구 봉은사로 109, 싼타홍메디컬타워 지하1층 (논현동)', '8806538015149', '신일폴산정 1mg', 7500, '2025-03-01'),</v>
      </c>
    </row>
    <row r="6440" spans="79:96" x14ac:dyDescent="0.25">
      <c r="CA6440" s="29">
        <v>6437</v>
      </c>
      <c r="CB6440" s="50"/>
      <c r="CC6440" s="65" t="s">
        <v>9542</v>
      </c>
      <c r="CD6440" s="31" t="s">
        <v>7321</v>
      </c>
      <c r="CE6440" s="65" t="s">
        <v>9543</v>
      </c>
      <c r="CF6440" s="32" t="s">
        <v>615</v>
      </c>
      <c r="CG6440" s="33" t="s">
        <v>616</v>
      </c>
      <c r="CH6440" s="34">
        <v>7500</v>
      </c>
      <c r="CI6440" s="35">
        <v>45689</v>
      </c>
      <c r="CJ6440" s="35"/>
      <c r="CK6440" s="36">
        <v>15000</v>
      </c>
      <c r="CL6440" s="26">
        <f t="shared" si="243"/>
        <v>7500</v>
      </c>
      <c r="CM6440" s="26"/>
      <c r="CR6440" s="26" t="str">
        <f t="shared" si="244"/>
        <v>('329035-강남)신논현약국', '714-06-03127', '서울특별시 강남구 봉은사로 109, 싼타홍메디컬타워 지하1층 (논현동)', '8806538015149', '신일폴산정 1mg', 7500, '2025-02-01'),</v>
      </c>
    </row>
    <row r="6441" spans="79:96" x14ac:dyDescent="0.25">
      <c r="CA6441" s="29">
        <v>6438</v>
      </c>
      <c r="CB6441" s="50"/>
      <c r="CC6441" s="65" t="s">
        <v>9544</v>
      </c>
      <c r="CD6441" s="31" t="s">
        <v>1696</v>
      </c>
      <c r="CE6441" s="65" t="s">
        <v>9545</v>
      </c>
      <c r="CF6441" s="32" t="s">
        <v>1493</v>
      </c>
      <c r="CG6441" s="33" t="s">
        <v>1275</v>
      </c>
      <c r="CH6441" s="34">
        <v>22920</v>
      </c>
      <c r="CI6441" s="35">
        <v>45658</v>
      </c>
      <c r="CJ6441" s="35"/>
      <c r="CK6441" s="36">
        <v>45840</v>
      </c>
      <c r="CL6441" s="26">
        <f t="shared" si="243"/>
        <v>22920</v>
      </c>
      <c r="CM6441" s="26"/>
      <c r="CR6441" s="26" t="str">
        <f t="shared" si="244"/>
        <v>('330500-(성남시)위례중앙약국', '260-59-00541', '경기도 성남시 수정구 위례광장로 310, A동 104호 (창곡동, 우성트램타워)', '8806538051024', '신에소메정20mg', 22920, '2025-01-01'),</v>
      </c>
    </row>
    <row r="6442" spans="79:96" x14ac:dyDescent="0.25">
      <c r="CA6442" s="29">
        <v>6439</v>
      </c>
      <c r="CB6442" s="50"/>
      <c r="CC6442" s="65" t="s">
        <v>9544</v>
      </c>
      <c r="CD6442" s="31" t="s">
        <v>1696</v>
      </c>
      <c r="CE6442" s="65" t="s">
        <v>9545</v>
      </c>
      <c r="CF6442" s="32" t="s">
        <v>1493</v>
      </c>
      <c r="CG6442" s="33" t="s">
        <v>1275</v>
      </c>
      <c r="CH6442" s="34">
        <v>22920</v>
      </c>
      <c r="CI6442" s="35">
        <v>45717</v>
      </c>
      <c r="CJ6442" s="35"/>
      <c r="CK6442" s="36">
        <v>45840</v>
      </c>
      <c r="CL6442" s="26">
        <f t="shared" si="243"/>
        <v>22920</v>
      </c>
      <c r="CM6442" s="26"/>
      <c r="CR6442" s="26" t="str">
        <f t="shared" si="244"/>
        <v>('330500-(성남시)위례중앙약국', '260-59-00541', '경기도 성남시 수정구 위례광장로 310, A동 104호 (창곡동, 우성트램타워)', '8806538051024', '신에소메정20mg', 22920, '2025-03-01'),</v>
      </c>
    </row>
    <row r="6443" spans="79:96" x14ac:dyDescent="0.25">
      <c r="CA6443" s="29">
        <v>6440</v>
      </c>
      <c r="CB6443" s="50"/>
      <c r="CC6443" s="65" t="s">
        <v>9544</v>
      </c>
      <c r="CD6443" s="31" t="s">
        <v>1696</v>
      </c>
      <c r="CE6443" s="65" t="s">
        <v>9545</v>
      </c>
      <c r="CF6443" s="32" t="s">
        <v>1501</v>
      </c>
      <c r="CG6443" s="33" t="s">
        <v>1310</v>
      </c>
      <c r="CH6443" s="34">
        <v>16170</v>
      </c>
      <c r="CI6443" s="35">
        <v>45717</v>
      </c>
      <c r="CJ6443" s="35"/>
      <c r="CK6443" s="36">
        <v>32340</v>
      </c>
      <c r="CL6443" s="26">
        <f t="shared" si="243"/>
        <v>16170</v>
      </c>
      <c r="CM6443" s="26"/>
      <c r="CR6443" s="26" t="str">
        <f t="shared" si="244"/>
        <v>('330500-(성남시)위례중앙약국', '260-59-00541', '경기도 성남시 수정구 위례광장로 310, A동 104호 (창곡동, 우성트램타워)', '8806538051123', '신에소메정40mg', 16170, '2025-03-01'),</v>
      </c>
    </row>
    <row r="6444" spans="79:96" x14ac:dyDescent="0.25">
      <c r="CA6444" s="29">
        <v>6441</v>
      </c>
      <c r="CB6444" s="50"/>
      <c r="CC6444" s="65" t="s">
        <v>9544</v>
      </c>
      <c r="CD6444" s="31" t="s">
        <v>1696</v>
      </c>
      <c r="CE6444" s="65" t="s">
        <v>9545</v>
      </c>
      <c r="CF6444" s="32" t="s">
        <v>1501</v>
      </c>
      <c r="CG6444" s="33" t="s">
        <v>1310</v>
      </c>
      <c r="CH6444" s="34">
        <v>48510</v>
      </c>
      <c r="CI6444" s="35">
        <v>45717</v>
      </c>
      <c r="CJ6444" s="35"/>
      <c r="CK6444" s="36">
        <v>97020</v>
      </c>
      <c r="CL6444" s="26">
        <f t="shared" si="243"/>
        <v>48510</v>
      </c>
      <c r="CM6444" s="26"/>
      <c r="CR6444" s="26" t="str">
        <f t="shared" si="244"/>
        <v>('330500-(성남시)위례중앙약국', '260-59-00541', '경기도 성남시 수정구 위례광장로 310, A동 104호 (창곡동, 우성트램타워)', '8806538051123', '신에소메정40mg', 48510, '2025-03-01'),</v>
      </c>
    </row>
    <row r="6445" spans="79:96" x14ac:dyDescent="0.25">
      <c r="CA6445" s="29">
        <v>6442</v>
      </c>
      <c r="CB6445" s="50"/>
      <c r="CC6445" s="65" t="s">
        <v>9546</v>
      </c>
      <c r="CD6445" s="31" t="s">
        <v>9547</v>
      </c>
      <c r="CE6445" s="65" t="s">
        <v>9548</v>
      </c>
      <c r="CF6445" s="32" t="s">
        <v>615</v>
      </c>
      <c r="CG6445" s="33" t="s">
        <v>616</v>
      </c>
      <c r="CH6445" s="34">
        <v>7500</v>
      </c>
      <c r="CI6445" s="35">
        <v>45717</v>
      </c>
      <c r="CJ6445" s="35"/>
      <c r="CK6445" s="36">
        <v>15000</v>
      </c>
      <c r="CL6445" s="26">
        <f t="shared" si="243"/>
        <v>7500</v>
      </c>
      <c r="CM6445" s="26"/>
      <c r="CR6445" s="26" t="str">
        <f t="shared" si="244"/>
        <v>('330514-(서초구)서초당약국', '214-31-05739', '서울특별시 서초구 서초중앙로 107 (서초동)101호 (삼화빌딩)', '8806538015149', '신일폴산정 1mg', 7500, '2025-03-01'),</v>
      </c>
    </row>
    <row r="6446" spans="79:96" x14ac:dyDescent="0.25">
      <c r="CA6446" s="29">
        <v>6443</v>
      </c>
      <c r="CB6446" s="50"/>
      <c r="CC6446" s="65" t="s">
        <v>9549</v>
      </c>
      <c r="CD6446" s="31" t="s">
        <v>9550</v>
      </c>
      <c r="CE6446" s="65" t="s">
        <v>9551</v>
      </c>
      <c r="CF6446" s="32" t="s">
        <v>732</v>
      </c>
      <c r="CG6446" s="33" t="s">
        <v>733</v>
      </c>
      <c r="CH6446" s="34">
        <v>5750</v>
      </c>
      <c r="CI6446" s="35">
        <v>45717</v>
      </c>
      <c r="CJ6446" s="35"/>
      <c r="CK6446" s="36">
        <v>11500</v>
      </c>
      <c r="CL6446" s="26">
        <f t="shared" si="243"/>
        <v>5750</v>
      </c>
      <c r="CM6446" s="26"/>
      <c r="CR6446" s="26" t="str">
        <f t="shared" si="244"/>
        <v>('334018-의)주차바로약국', '722-14-01988', '경기도 의정부시 동일로747번길 76, 1층 (금오동)', '8806538017259', '신일피리독신정 50mg', 5750, '2025-03-01'),</v>
      </c>
    </row>
    <row r="6447" spans="79:96" x14ac:dyDescent="0.25">
      <c r="CA6447" s="29">
        <v>6444</v>
      </c>
      <c r="CB6447" s="50"/>
      <c r="CC6447" s="65" t="s">
        <v>9552</v>
      </c>
      <c r="CD6447" s="31" t="s">
        <v>9553</v>
      </c>
      <c r="CE6447" s="65" t="s">
        <v>9554</v>
      </c>
      <c r="CF6447" s="32" t="s">
        <v>1032</v>
      </c>
      <c r="CG6447" s="33" t="s">
        <v>948</v>
      </c>
      <c r="CH6447" s="34">
        <v>11000</v>
      </c>
      <c r="CI6447" s="35">
        <v>45717</v>
      </c>
      <c r="CJ6447" s="35"/>
      <c r="CK6447" s="36">
        <v>22000</v>
      </c>
      <c r="CL6447" s="26">
        <f t="shared" si="243"/>
        <v>11000</v>
      </c>
      <c r="CM6447" s="26"/>
      <c r="CR6447" s="26" t="str">
        <f t="shared" si="244"/>
        <v>('338012-(송파구)월드중앙약국', '318-09-01922', '서울특별시 송파구 올림픽로35길 112, 장미아파트 비상가 101,102호 (신천동)', '8806538014029', '신일엠정 500mg', 11000, '2025-03-01'),</v>
      </c>
    </row>
    <row r="6448" spans="79:96" x14ac:dyDescent="0.25">
      <c r="CA6448" s="29">
        <v>6445</v>
      </c>
      <c r="CB6448" s="50"/>
      <c r="CC6448" s="65" t="s">
        <v>9555</v>
      </c>
      <c r="CD6448" s="31" t="s">
        <v>9556</v>
      </c>
      <c r="CE6448" s="65" t="s">
        <v>9557</v>
      </c>
      <c r="CF6448" s="32" t="s">
        <v>1032</v>
      </c>
      <c r="CG6448" s="33" t="s">
        <v>948</v>
      </c>
      <c r="CH6448" s="34">
        <v>55000</v>
      </c>
      <c r="CI6448" s="35">
        <v>45717</v>
      </c>
      <c r="CJ6448" s="35"/>
      <c r="CK6448" s="36">
        <v>110000</v>
      </c>
      <c r="CL6448" s="26">
        <f t="shared" si="243"/>
        <v>55000</v>
      </c>
      <c r="CM6448" s="26"/>
      <c r="CR6448" s="26" t="str">
        <f t="shared" si="244"/>
        <v>('338065-(경기 광주)청개구리약국', '594-09-00231', '경기도 광주시 중앙로 146-5, 1층 (경안동)', '8806538014029', '신일엠정 500mg', 55000, '2025-03-01'),</v>
      </c>
    </row>
    <row r="6449" spans="79:96" x14ac:dyDescent="0.25">
      <c r="CA6449" s="29">
        <v>6446</v>
      </c>
      <c r="CB6449" s="50"/>
      <c r="CC6449" s="65" t="s">
        <v>9558</v>
      </c>
      <c r="CD6449" s="31" t="s">
        <v>9559</v>
      </c>
      <c r="CE6449" s="65" t="s">
        <v>9560</v>
      </c>
      <c r="CF6449" s="32" t="s">
        <v>1712</v>
      </c>
      <c r="CG6449" s="33" t="s">
        <v>1081</v>
      </c>
      <c r="CH6449" s="34">
        <v>22830</v>
      </c>
      <c r="CI6449" s="35">
        <v>45689</v>
      </c>
      <c r="CJ6449" s="35"/>
      <c r="CK6449" s="36">
        <v>45660</v>
      </c>
      <c r="CL6449" s="26">
        <f t="shared" si="243"/>
        <v>22830</v>
      </c>
      <c r="CM6449" s="26"/>
      <c r="CR6449" s="26" t="str">
        <f t="shared" si="244"/>
        <v>('339028-(용인시)동네약국', '760-05-01896', '경기도 용인시 수지구 성복2로 17, 골드프라자1 B212호 (성복동)', '8806538058221', '로타젯정10/5mg', 22830, '2025-02-01'),</v>
      </c>
    </row>
    <row r="6450" spans="79:96" x14ac:dyDescent="0.25">
      <c r="CA6450" s="29">
        <v>6447</v>
      </c>
      <c r="CB6450" s="50"/>
      <c r="CC6450" s="65" t="s">
        <v>9561</v>
      </c>
      <c r="CD6450" s="31" t="s">
        <v>9562</v>
      </c>
      <c r="CE6450" s="65" t="s">
        <v>9563</v>
      </c>
      <c r="CF6450" s="32" t="s">
        <v>686</v>
      </c>
      <c r="CG6450" s="33" t="s">
        <v>661</v>
      </c>
      <c r="CH6450" s="34">
        <v>0</v>
      </c>
      <c r="CI6450" s="35">
        <v>45658</v>
      </c>
      <c r="CJ6450" s="35"/>
      <c r="CK6450" s="36">
        <v>0</v>
      </c>
      <c r="CL6450" s="26">
        <f t="shared" si="243"/>
        <v>0</v>
      </c>
      <c r="CM6450" s="26"/>
      <c r="CR6450" s="26" t="str">
        <f t="shared" si="244"/>
        <v>('339035-(강남구)미래온누리약국', '767-46-00979', '서울특별시 강남구 언주로 123, (도곡동, 개포한신아파트)', '8806538010977', '신일트리메부틴말레산염정 100mg', 0, '2025-01-01'),</v>
      </c>
    </row>
    <row r="6451" spans="79:96" x14ac:dyDescent="0.25">
      <c r="CA6451" s="29">
        <v>6448</v>
      </c>
      <c r="CB6451" s="50"/>
      <c r="CC6451" s="65" t="s">
        <v>9564</v>
      </c>
      <c r="CD6451" s="31" t="s">
        <v>9565</v>
      </c>
      <c r="CE6451" s="65" t="s">
        <v>9566</v>
      </c>
      <c r="CF6451" s="32" t="s">
        <v>645</v>
      </c>
      <c r="CG6451" s="33" t="s">
        <v>646</v>
      </c>
      <c r="CH6451" s="34">
        <v>28500</v>
      </c>
      <c r="CI6451" s="35">
        <v>45717</v>
      </c>
      <c r="CJ6451" s="35"/>
      <c r="CK6451" s="36">
        <v>57000</v>
      </c>
      <c r="CL6451" s="26">
        <f t="shared" si="243"/>
        <v>28500</v>
      </c>
      <c r="CM6451" s="26"/>
      <c r="CR6451" s="26" t="str">
        <f t="shared" si="244"/>
        <v>('339040-(기흥구)강남다나약국', '613-30-92754', '경기도 용인시 기흥구 중부대로 403, 105호, 106호 (신갈동)', '8806538014265', '신일브롬헥신염산염정 8mg', 28500, '2025-03-01'),</v>
      </c>
    </row>
    <row r="6452" spans="79:96" x14ac:dyDescent="0.25">
      <c r="CA6452" s="29">
        <v>6449</v>
      </c>
      <c r="CB6452" s="50"/>
      <c r="CC6452" s="65" t="s">
        <v>9567</v>
      </c>
      <c r="CD6452" s="31" t="s">
        <v>1434</v>
      </c>
      <c r="CE6452" s="65" t="s">
        <v>1435</v>
      </c>
      <c r="CF6452" s="32" t="s">
        <v>3042</v>
      </c>
      <c r="CG6452" s="33" t="s">
        <v>537</v>
      </c>
      <c r="CH6452" s="34">
        <v>2730</v>
      </c>
      <c r="CI6452" s="35">
        <v>45717</v>
      </c>
      <c r="CJ6452" s="35"/>
      <c r="CK6452" s="36">
        <v>5460</v>
      </c>
      <c r="CL6452" s="26">
        <f t="shared" si="243"/>
        <v>2730</v>
      </c>
      <c r="CM6452" s="26"/>
      <c r="CR6452" s="26" t="str">
        <f t="shared" si="244"/>
        <v>('339042-(강남구)코리아약국', '672-16-02065', '서울특별시 강남구 선릉로 34, 1층 (개포동)', '8806538003610', '레오빌정 25mg', 2730, '2025-03-01'),</v>
      </c>
    </row>
    <row r="6453" spans="79:96" x14ac:dyDescent="0.25">
      <c r="CA6453" s="29">
        <v>6450</v>
      </c>
      <c r="CB6453" s="50"/>
      <c r="CC6453" s="65" t="s">
        <v>9567</v>
      </c>
      <c r="CD6453" s="31" t="s">
        <v>1434</v>
      </c>
      <c r="CE6453" s="65" t="s">
        <v>1435</v>
      </c>
      <c r="CF6453" s="32" t="s">
        <v>3042</v>
      </c>
      <c r="CG6453" s="33" t="s">
        <v>537</v>
      </c>
      <c r="CH6453" s="34">
        <v>8190</v>
      </c>
      <c r="CI6453" s="35">
        <v>45717</v>
      </c>
      <c r="CJ6453" s="35"/>
      <c r="CK6453" s="36">
        <v>16380</v>
      </c>
      <c r="CL6453" s="26">
        <f t="shared" si="243"/>
        <v>8190</v>
      </c>
      <c r="CM6453" s="26"/>
      <c r="CR6453" s="26" t="str">
        <f t="shared" si="244"/>
        <v>('339042-(강남구)코리아약국', '672-16-02065', '서울특별시 강남구 선릉로 34, 1층 (개포동)', '8806538003610', '레오빌정 25mg', 8190, '2025-03-01'),</v>
      </c>
    </row>
    <row r="6454" spans="79:96" x14ac:dyDescent="0.25">
      <c r="CA6454" s="29">
        <v>6451</v>
      </c>
      <c r="CB6454" s="50"/>
      <c r="CC6454" s="65" t="s">
        <v>9567</v>
      </c>
      <c r="CD6454" s="31" t="s">
        <v>1434</v>
      </c>
      <c r="CE6454" s="65" t="s">
        <v>1435</v>
      </c>
      <c r="CF6454" s="32" t="s">
        <v>3042</v>
      </c>
      <c r="CG6454" s="33" t="s">
        <v>537</v>
      </c>
      <c r="CH6454" s="34">
        <v>5460</v>
      </c>
      <c r="CI6454" s="35">
        <v>45717</v>
      </c>
      <c r="CJ6454" s="35"/>
      <c r="CK6454" s="36">
        <v>10920</v>
      </c>
      <c r="CL6454" s="26">
        <f t="shared" si="243"/>
        <v>5460</v>
      </c>
      <c r="CM6454" s="26"/>
      <c r="CR6454" s="26" t="str">
        <f t="shared" si="244"/>
        <v>('339042-(강남구)코리아약국', '672-16-02065', '서울특별시 강남구 선릉로 34, 1층 (개포동)', '8806538003610', '레오빌정 25mg', 5460, '2025-03-01'),</v>
      </c>
    </row>
    <row r="6455" spans="79:96" x14ac:dyDescent="0.25">
      <c r="CA6455" s="29">
        <v>6452</v>
      </c>
      <c r="CB6455" s="50"/>
      <c r="CC6455" s="65" t="s">
        <v>9568</v>
      </c>
      <c r="CD6455" s="31" t="s">
        <v>9569</v>
      </c>
      <c r="CE6455" s="65" t="s">
        <v>9570</v>
      </c>
      <c r="CF6455" s="32" t="s">
        <v>1032</v>
      </c>
      <c r="CG6455" s="33" t="s">
        <v>948</v>
      </c>
      <c r="CH6455" s="34">
        <v>110000</v>
      </c>
      <c r="CI6455" s="35">
        <v>45717</v>
      </c>
      <c r="CJ6455" s="35"/>
      <c r="CK6455" s="36">
        <v>220000</v>
      </c>
      <c r="CL6455" s="26">
        <f t="shared" si="243"/>
        <v>110000</v>
      </c>
      <c r="CM6455" s="26"/>
      <c r="CR6455" s="26" t="str">
        <f t="shared" si="244"/>
        <v>('400023-주식회사평산실업', '229-81-35021', '서울특별시 서초구 논현로11길 28 (양재동), 2층(두손빌라)', '8806538014029', '신일엠정 500mg', 110000, '2025-03-01'),</v>
      </c>
    </row>
    <row r="6456" spans="79:96" x14ac:dyDescent="0.25">
      <c r="CA6456" s="29">
        <v>6453</v>
      </c>
      <c r="CB6456" s="50"/>
      <c r="CC6456" s="65" t="s">
        <v>9568</v>
      </c>
      <c r="CD6456" s="31" t="s">
        <v>9569</v>
      </c>
      <c r="CE6456" s="65" t="s">
        <v>9570</v>
      </c>
      <c r="CF6456" s="32" t="s">
        <v>1032</v>
      </c>
      <c r="CG6456" s="33" t="s">
        <v>948</v>
      </c>
      <c r="CH6456" s="34">
        <v>110000</v>
      </c>
      <c r="CI6456" s="35">
        <v>45717</v>
      </c>
      <c r="CJ6456" s="35"/>
      <c r="CK6456" s="36">
        <v>220000</v>
      </c>
      <c r="CL6456" s="26">
        <f t="shared" si="243"/>
        <v>110000</v>
      </c>
      <c r="CM6456" s="26"/>
      <c r="CR6456" s="26" t="str">
        <f t="shared" si="244"/>
        <v>('400023-주식회사평산실업', '229-81-35021', '서울특별시 서초구 논현로11길 28 (양재동), 2층(두손빌라)', '8806538014029', '신일엠정 500mg', 110000, '2025-03-01'),</v>
      </c>
    </row>
    <row r="6457" spans="79:96" x14ac:dyDescent="0.25">
      <c r="CA6457" s="29">
        <v>6454</v>
      </c>
      <c r="CB6457" s="50"/>
      <c r="CC6457" s="65" t="s">
        <v>9571</v>
      </c>
      <c r="CD6457" s="31" t="s">
        <v>9572</v>
      </c>
      <c r="CE6457" s="65" t="s">
        <v>9573</v>
      </c>
      <c r="CF6457" s="32" t="s">
        <v>9574</v>
      </c>
      <c r="CG6457" s="33" t="s">
        <v>1341</v>
      </c>
      <c r="CH6457" s="34">
        <v>-1395</v>
      </c>
      <c r="CI6457" s="35">
        <v>45717</v>
      </c>
      <c r="CJ6457" s="35"/>
      <c r="CK6457" s="36">
        <v>-2790</v>
      </c>
      <c r="CL6457" s="26">
        <f t="shared" si="243"/>
        <v>-1395</v>
      </c>
      <c r="CM6457" s="26"/>
      <c r="CR6457" s="26" t="str">
        <f t="shared" si="244"/>
        <v>('506027-안양)삼세종합약국', '626-76-00165', '경기도 안양시 만안구 안양로 303, 안양 메쎄 포스빌 1층 107-1,107-2,108호 (안양동)', '8806538013602', '신일아테놀올정 50mg', -1395, '2025-03-01'),</v>
      </c>
    </row>
    <row r="6458" spans="79:96" x14ac:dyDescent="0.25">
      <c r="CA6458" s="29">
        <v>6455</v>
      </c>
      <c r="CB6458" s="50"/>
      <c r="CC6458" s="65" t="s">
        <v>9575</v>
      </c>
      <c r="CD6458" s="31" t="s">
        <v>9576</v>
      </c>
      <c r="CE6458" s="65" t="s">
        <v>9577</v>
      </c>
      <c r="CF6458" s="32" t="s">
        <v>615</v>
      </c>
      <c r="CG6458" s="33" t="s">
        <v>616</v>
      </c>
      <c r="CH6458" s="34">
        <v>7500</v>
      </c>
      <c r="CI6458" s="35">
        <v>45689</v>
      </c>
      <c r="CJ6458" s="35"/>
      <c r="CK6458" s="36">
        <v>15000</v>
      </c>
      <c r="CL6458" s="26">
        <f t="shared" si="243"/>
        <v>7500</v>
      </c>
      <c r="CM6458" s="26"/>
      <c r="CR6458" s="26" t="str">
        <f t="shared" si="244"/>
        <v>('507152-개금)미소약국', '675-04-00063', '부산광역시 부산진구 복지로 65, (개금동)', '8806538015149', '신일폴산정 1mg', 7500, '2025-02-01'),</v>
      </c>
    </row>
    <row r="6459" spans="79:96" x14ac:dyDescent="0.25">
      <c r="CA6459" s="29">
        <v>6456</v>
      </c>
      <c r="CB6459" s="50"/>
      <c r="CC6459" s="65" t="s">
        <v>9578</v>
      </c>
      <c r="CD6459" s="31" t="s">
        <v>4947</v>
      </c>
      <c r="CE6459" s="65" t="s">
        <v>9579</v>
      </c>
      <c r="CF6459" s="32" t="s">
        <v>615</v>
      </c>
      <c r="CG6459" s="33" t="s">
        <v>616</v>
      </c>
      <c r="CH6459" s="34">
        <v>15000</v>
      </c>
      <c r="CI6459" s="35">
        <v>45658</v>
      </c>
      <c r="CJ6459" s="35"/>
      <c r="CK6459" s="36">
        <v>30000</v>
      </c>
      <c r="CL6459" s="26">
        <f t="shared" si="243"/>
        <v>15000</v>
      </c>
      <c r="CM6459" s="26"/>
      <c r="CR6459" s="26" t="str">
        <f t="shared" si="244"/>
        <v>('507157-(동구)사랑약국', '328-55-00363', '부산광역시 동구 고관로 153-2, 1~2층 (좌천동)', '8806538015149', '신일폴산정 1mg', 15000, '2025-01-01'),</v>
      </c>
    </row>
    <row r="6460" spans="79:96" x14ac:dyDescent="0.25">
      <c r="CA6460" s="29">
        <v>6457</v>
      </c>
      <c r="CB6460" s="50"/>
      <c r="CC6460" s="65" t="s">
        <v>9580</v>
      </c>
      <c r="CD6460" s="31" t="s">
        <v>9248</v>
      </c>
      <c r="CE6460" s="65" t="s">
        <v>9581</v>
      </c>
      <c r="CF6460" s="32" t="s">
        <v>1259</v>
      </c>
      <c r="CG6460" s="33" t="s">
        <v>1260</v>
      </c>
      <c r="CH6460" s="34">
        <v>12500</v>
      </c>
      <c r="CI6460" s="35">
        <v>45717</v>
      </c>
      <c r="CJ6460" s="35"/>
      <c r="CK6460" s="36">
        <v>25000</v>
      </c>
      <c r="CL6460" s="26">
        <f t="shared" si="243"/>
        <v>12500</v>
      </c>
      <c r="CM6460" s="26"/>
      <c r="CR6460" s="26" t="str">
        <f t="shared" si="244"/>
        <v>('508030-복조리약국', '377-07-01174', '서울특별시 강동구 천호대로187길 61, 1층 (길동)', '8806538005737', '메코민캡슐 500mcg', 12500, '2025-03-01'),</v>
      </c>
    </row>
    <row r="6461" spans="79:96" x14ac:dyDescent="0.25">
      <c r="CA6461" s="29">
        <v>6458</v>
      </c>
      <c r="CB6461" s="50"/>
      <c r="CC6461" s="65" t="s">
        <v>9580</v>
      </c>
      <c r="CD6461" s="31" t="s">
        <v>9248</v>
      </c>
      <c r="CE6461" s="65" t="s">
        <v>9581</v>
      </c>
      <c r="CF6461" s="32" t="s">
        <v>1259</v>
      </c>
      <c r="CG6461" s="33" t="s">
        <v>1260</v>
      </c>
      <c r="CH6461" s="34">
        <v>12500</v>
      </c>
      <c r="CI6461" s="35">
        <v>45717</v>
      </c>
      <c r="CJ6461" s="35"/>
      <c r="CK6461" s="36">
        <v>25000</v>
      </c>
      <c r="CL6461" s="26">
        <f t="shared" si="243"/>
        <v>12500</v>
      </c>
      <c r="CM6461" s="26"/>
      <c r="CR6461" s="26" t="str">
        <f t="shared" si="244"/>
        <v>('508030-복조리약국', '377-07-01174', '서울특별시 강동구 천호대로187길 61, 1층 (길동)', '8806538005737', '메코민캡슐 500mcg', 12500, '2025-03-01'),</v>
      </c>
    </row>
    <row r="6462" spans="79:96" x14ac:dyDescent="0.25">
      <c r="CA6462" s="29">
        <v>6459</v>
      </c>
      <c r="CB6462" s="50"/>
      <c r="CC6462" s="65" t="s">
        <v>9580</v>
      </c>
      <c r="CD6462" s="31" t="s">
        <v>9248</v>
      </c>
      <c r="CE6462" s="65" t="s">
        <v>9581</v>
      </c>
      <c r="CF6462" s="32" t="s">
        <v>1259</v>
      </c>
      <c r="CG6462" s="33" t="s">
        <v>1260</v>
      </c>
      <c r="CH6462" s="34">
        <v>12500</v>
      </c>
      <c r="CI6462" s="35">
        <v>45717</v>
      </c>
      <c r="CJ6462" s="35"/>
      <c r="CK6462" s="36">
        <v>25000</v>
      </c>
      <c r="CL6462" s="26">
        <f t="shared" si="243"/>
        <v>12500</v>
      </c>
      <c r="CM6462" s="26"/>
      <c r="CR6462" s="26" t="str">
        <f t="shared" si="244"/>
        <v>('508030-복조리약국', '377-07-01174', '서울특별시 강동구 천호대로187길 61, 1층 (길동)', '8806538005737', '메코민캡슐 500mcg', 12500, '2025-03-01'),</v>
      </c>
    </row>
    <row r="6463" spans="79:96" x14ac:dyDescent="0.25">
      <c r="CA6463" s="29">
        <v>6460</v>
      </c>
      <c r="CB6463" s="50"/>
      <c r="CC6463" s="65" t="s">
        <v>9582</v>
      </c>
      <c r="CD6463" s="31" t="s">
        <v>9583</v>
      </c>
      <c r="CE6463" s="65" t="s">
        <v>9584</v>
      </c>
      <c r="CF6463" s="32" t="s">
        <v>615</v>
      </c>
      <c r="CG6463" s="33" t="s">
        <v>616</v>
      </c>
      <c r="CH6463" s="34">
        <v>7500</v>
      </c>
      <c r="CI6463" s="35">
        <v>45717</v>
      </c>
      <c r="CJ6463" s="35"/>
      <c r="CK6463" s="36">
        <v>15000</v>
      </c>
      <c r="CL6463" s="26">
        <f t="shared" si="243"/>
        <v>7500</v>
      </c>
      <c r="CM6463" s="26"/>
      <c r="CR6463" s="26" t="str">
        <f t="shared" si="244"/>
        <v>('508057-강동솔약국', '468-38-00683', '서울 강동구 양재대로 1473 (희헌타워), 1층', '8806538015149', '신일폴산정 1mg', 7500, '2025-03-01'),</v>
      </c>
    </row>
    <row r="6464" spans="79:96" x14ac:dyDescent="0.25">
      <c r="CA6464" s="29">
        <v>6461</v>
      </c>
      <c r="CB6464" s="50"/>
      <c r="CC6464" s="65" t="s">
        <v>9585</v>
      </c>
      <c r="CD6464" s="31" t="s">
        <v>9586</v>
      </c>
      <c r="CE6464" s="65" t="s">
        <v>9587</v>
      </c>
      <c r="CF6464" s="32" t="s">
        <v>1032</v>
      </c>
      <c r="CG6464" s="33" t="s">
        <v>948</v>
      </c>
      <c r="CH6464" s="34">
        <v>33000</v>
      </c>
      <c r="CI6464" s="35">
        <v>45717</v>
      </c>
      <c r="CJ6464" s="35"/>
      <c r="CK6464" s="36">
        <v>66000</v>
      </c>
      <c r="CL6464" s="26">
        <f t="shared" si="243"/>
        <v>33000</v>
      </c>
      <c r="CM6464" s="26"/>
      <c r="CR6464" s="26" t="str">
        <f t="shared" si="244"/>
        <v>('513048-광주종로약국', '886-24-00905', '경기도 광주시 고불로 113, 1층 (태전동)', '8806538014029', '신일엠정 500mg', 33000, '2025-03-01'),</v>
      </c>
    </row>
    <row r="6465" spans="79:96" x14ac:dyDescent="0.25">
      <c r="CA6465" s="29">
        <v>6462</v>
      </c>
      <c r="CB6465" s="50"/>
      <c r="CC6465" s="65" t="s">
        <v>9588</v>
      </c>
      <c r="CD6465" s="31" t="s">
        <v>7004</v>
      </c>
      <c r="CE6465" s="65" t="s">
        <v>9589</v>
      </c>
      <c r="CF6465" s="32" t="s">
        <v>732</v>
      </c>
      <c r="CG6465" s="33" t="s">
        <v>733</v>
      </c>
      <c r="CH6465" s="34">
        <v>5750</v>
      </c>
      <c r="CI6465" s="35">
        <v>45717</v>
      </c>
      <c r="CJ6465" s="35"/>
      <c r="CK6465" s="36">
        <v>11500</v>
      </c>
      <c r="CL6465" s="26">
        <f t="shared" si="243"/>
        <v>5750</v>
      </c>
      <c r="CM6465" s="26"/>
      <c r="CR6465" s="26" t="str">
        <f t="shared" si="244"/>
        <v>('521042-안양)다보온누리약국', '828-01-02951', '경기도 안양시 만안구 안양천서로 177, 지하1층 (안양동, 래미안안양메가트리아)', '8806538017259', '신일피리독신정 50mg', 5750, '2025-03-01'),</v>
      </c>
    </row>
    <row r="6466" spans="79:96" x14ac:dyDescent="0.25">
      <c r="CA6466" s="29">
        <v>6463</v>
      </c>
      <c r="CB6466" s="50"/>
      <c r="CC6466" s="65" t="s">
        <v>9590</v>
      </c>
      <c r="CD6466" s="31" t="s">
        <v>9591</v>
      </c>
      <c r="CE6466" s="65" t="s">
        <v>9592</v>
      </c>
      <c r="CF6466" s="32" t="s">
        <v>5189</v>
      </c>
      <c r="CG6466" s="33" t="s">
        <v>1260</v>
      </c>
      <c r="CH6466" s="34">
        <v>-11625</v>
      </c>
      <c r="CI6466" s="35">
        <v>45717</v>
      </c>
      <c r="CJ6466" s="35"/>
      <c r="CK6466" s="36">
        <v>-23250</v>
      </c>
      <c r="CL6466" s="26">
        <f t="shared" si="243"/>
        <v>-11625</v>
      </c>
      <c r="CM6466" s="26"/>
      <c r="CR6466" s="26" t="str">
        <f t="shared" si="244"/>
        <v>('524004-(수원시)세명약국', '385-37-01134', '경기도 수원시 장안구 송정로 66, (정자동)', '8806538005706', '메코민캡슐 500mcg', -11625, '2025-03-01'),</v>
      </c>
    </row>
    <row r="6467" spans="79:96" x14ac:dyDescent="0.25">
      <c r="CA6467" s="29">
        <v>6464</v>
      </c>
      <c r="CB6467" s="50"/>
      <c r="CC6467" s="65" t="s">
        <v>9593</v>
      </c>
      <c r="CD6467" s="31" t="s">
        <v>9594</v>
      </c>
      <c r="CE6467" s="65" t="s">
        <v>9595</v>
      </c>
      <c r="CF6467" s="32" t="s">
        <v>645</v>
      </c>
      <c r="CG6467" s="33" t="s">
        <v>646</v>
      </c>
      <c r="CH6467" s="34">
        <v>9500</v>
      </c>
      <c r="CI6467" s="35">
        <v>45689</v>
      </c>
      <c r="CJ6467" s="35"/>
      <c r="CK6467" s="36">
        <v>19000</v>
      </c>
      <c r="CL6467" s="26">
        <f t="shared" si="243"/>
        <v>9500</v>
      </c>
      <c r="CM6467" s="26"/>
      <c r="CR6467" s="26" t="str">
        <f t="shared" si="244"/>
        <v>('524036-안중)산들약국', '530-03-03417', '경기도 평택시 안중읍 안중로 141, 102호', '8806538014265', '신일브롬헥신염산염정 8mg', 9500, '2025-02-01'),</v>
      </c>
    </row>
    <row r="6468" spans="79:96" x14ac:dyDescent="0.25">
      <c r="CA6468" s="29">
        <v>6465</v>
      </c>
      <c r="CB6468" s="50"/>
      <c r="CC6468" s="65" t="s">
        <v>9596</v>
      </c>
      <c r="CD6468" s="31" t="s">
        <v>9597</v>
      </c>
      <c r="CE6468" s="65" t="s">
        <v>9598</v>
      </c>
      <c r="CF6468" s="32" t="s">
        <v>2013</v>
      </c>
      <c r="CG6468" s="33" t="s">
        <v>1391</v>
      </c>
      <c r="CH6468" s="34">
        <v>2850</v>
      </c>
      <c r="CI6468" s="35">
        <v>45658</v>
      </c>
      <c r="CJ6468" s="35"/>
      <c r="CK6468" s="36">
        <v>5700</v>
      </c>
      <c r="CL6468" s="26">
        <f t="shared" si="243"/>
        <v>2850</v>
      </c>
      <c r="CM6468" s="26"/>
      <c r="CR6468" s="26" t="str">
        <f t="shared" si="244"/>
        <v>('666049-경기프라자약국', '528-12-01927', '경기도 부천시 원미구 길주로 86, 101,102호 (상동, 해피플러스)', '8806538026510', '티니다진정 500mg', 2850, '2025-01-01'),</v>
      </c>
    </row>
    <row r="6469" spans="79:96" x14ac:dyDescent="0.25">
      <c r="CA6469" s="29">
        <v>6466</v>
      </c>
      <c r="CB6469" s="50"/>
      <c r="CC6469" s="65" t="s">
        <v>9599</v>
      </c>
      <c r="CD6469" s="31" t="s">
        <v>9600</v>
      </c>
      <c r="CE6469" s="65" t="s">
        <v>9601</v>
      </c>
      <c r="CF6469" s="32" t="s">
        <v>1032</v>
      </c>
      <c r="CG6469" s="33" t="s">
        <v>948</v>
      </c>
      <c r="CH6469" s="34">
        <v>11000</v>
      </c>
      <c r="CI6469" s="35">
        <v>45717</v>
      </c>
      <c r="CJ6469" s="35"/>
      <c r="CK6469" s="36">
        <v>22000</v>
      </c>
      <c r="CL6469" s="26">
        <f t="shared" ref="CL6469:CL6532" si="245">IFERROR(CK6469/2,"")</f>
        <v>11000</v>
      </c>
      <c r="CM6469" s="26"/>
      <c r="CR6469" s="26" t="str">
        <f t="shared" ref="CR6469:CR6532" si="246">IFERROR("('"&amp;CC6469&amp;"', '"&amp;CD6469&amp;"', '"&amp;CE6469&amp;"', '"&amp;CF6469&amp;"', '"&amp;CG6469&amp;"', "&amp;CH6469&amp;", '"&amp;TEXT(CI6469,"YYYY-MM-DD")&amp;"'),","")</f>
        <v>('666076-아빠곰약국', '168-56-00676', '인천광역시 남동구 논고개로 114, 에이스타워 101,102호 (논현동)', '8806538014029', '신일엠정 500mg', 11000, '2025-03-01'),</v>
      </c>
    </row>
    <row r="6470" spans="79:96" x14ac:dyDescent="0.25">
      <c r="CA6470" s="29">
        <v>6467</v>
      </c>
      <c r="CB6470" s="50"/>
      <c r="CC6470" s="65" t="s">
        <v>9602</v>
      </c>
      <c r="CD6470" s="31" t="s">
        <v>8399</v>
      </c>
      <c r="CE6470" s="65" t="s">
        <v>9603</v>
      </c>
      <c r="CF6470" s="32" t="s">
        <v>1493</v>
      </c>
      <c r="CG6470" s="33" t="s">
        <v>1275</v>
      </c>
      <c r="CH6470" s="34">
        <v>91680</v>
      </c>
      <c r="CI6470" s="35">
        <v>45717</v>
      </c>
      <c r="CJ6470" s="35"/>
      <c r="CK6470" s="36">
        <v>183360</v>
      </c>
      <c r="CL6470" s="26">
        <f t="shared" si="245"/>
        <v>91680</v>
      </c>
      <c r="CM6470" s="26"/>
      <c r="CR6470" s="26" t="str">
        <f t="shared" si="246"/>
        <v>('666085-동서약국(남동구)', '417-32-00698', '인천광역시 남동구 논고개로 121, 108호 (논현동, 에스닷몰)', '8806538051024', '신에소메정20mg', 91680, '2025-03-01'),</v>
      </c>
    </row>
    <row r="6471" spans="79:96" x14ac:dyDescent="0.25">
      <c r="CA6471" s="29">
        <v>6468</v>
      </c>
      <c r="CB6471" s="50"/>
      <c r="CC6471" s="65" t="s">
        <v>9604</v>
      </c>
      <c r="CD6471" s="31" t="s">
        <v>9605</v>
      </c>
      <c r="CE6471" s="65" t="s">
        <v>9606</v>
      </c>
      <c r="CF6471" s="32" t="s">
        <v>9607</v>
      </c>
      <c r="CG6471" s="33" t="s">
        <v>2182</v>
      </c>
      <c r="CH6471" s="34">
        <v>0</v>
      </c>
      <c r="CI6471" s="35">
        <v>45717</v>
      </c>
      <c r="CJ6471" s="35"/>
      <c r="CK6471" s="36">
        <v>0</v>
      </c>
      <c r="CL6471" s="26">
        <f t="shared" si="245"/>
        <v>0</v>
      </c>
      <c r="CM6471" s="26"/>
      <c r="CR6471" s="26" t="str">
        <f t="shared" si="246"/>
        <v>('666110-로얄약국(부천)', '567-14-01931', '경기도 부천시 원미구 길주로 307, 117호 (중동, 로얄프라자)', '8806538049618', '프로나지액 20mL', 0, '2025-03-01'),</v>
      </c>
    </row>
    <row r="6472" spans="79:96" x14ac:dyDescent="0.25">
      <c r="CA6472" s="29">
        <v>6469</v>
      </c>
      <c r="CB6472" s="50"/>
      <c r="CC6472" s="65" t="s">
        <v>9608</v>
      </c>
      <c r="CD6472" s="31" t="s">
        <v>8343</v>
      </c>
      <c r="CE6472" s="65" t="s">
        <v>9609</v>
      </c>
      <c r="CF6472" s="32" t="s">
        <v>1712</v>
      </c>
      <c r="CG6472" s="33" t="s">
        <v>1081</v>
      </c>
      <c r="CH6472" s="34">
        <v>11415</v>
      </c>
      <c r="CI6472" s="35">
        <v>45717</v>
      </c>
      <c r="CJ6472" s="35"/>
      <c r="CK6472" s="36">
        <v>22830</v>
      </c>
      <c r="CL6472" s="26">
        <f t="shared" si="245"/>
        <v>11415</v>
      </c>
      <c r="CM6472" s="26"/>
      <c r="CR6472" s="26" t="str">
        <f t="shared" si="246"/>
        <v>('666146-딸기약국', '865-01-02931', '경기도 부천시 원미구 길주로 189, 우신빌딩 1층 101호 (중동)', '8806538058221', '로타젯정10/5mg', 11415, '2025-03-01'),</v>
      </c>
    </row>
    <row r="6473" spans="79:96" x14ac:dyDescent="0.25">
      <c r="CA6473" s="29">
        <v>6470</v>
      </c>
      <c r="CB6473" s="50"/>
      <c r="CC6473" s="65" t="s">
        <v>9610</v>
      </c>
      <c r="CD6473" s="31" t="s">
        <v>9611</v>
      </c>
      <c r="CE6473" s="65" t="s">
        <v>9612</v>
      </c>
      <c r="CF6473" s="32" t="s">
        <v>2665</v>
      </c>
      <c r="CG6473" s="33" t="s">
        <v>616</v>
      </c>
      <c r="CH6473" s="34">
        <v>-3502.5</v>
      </c>
      <c r="CI6473" s="35">
        <v>45717</v>
      </c>
      <c r="CJ6473" s="35"/>
      <c r="CK6473" s="36">
        <v>-7005</v>
      </c>
      <c r="CL6473" s="26">
        <f t="shared" si="245"/>
        <v>-3502.5</v>
      </c>
      <c r="CM6473" s="26"/>
      <c r="CR6473" s="26" t="str">
        <f t="shared" si="246"/>
        <v>('667007-봄빛약국', '121-06-97105', '인천광역시 부평구 마장로 320, 101호 (산곡동, 한화프라자)', '8806538015101', '신일폴산정 1mg', -3502.5, '2025-03-01'),</v>
      </c>
    </row>
    <row r="6474" spans="79:96" x14ac:dyDescent="0.25">
      <c r="CA6474" s="29">
        <v>6471</v>
      </c>
      <c r="CB6474" s="50"/>
      <c r="CC6474" s="65" t="s">
        <v>9613</v>
      </c>
      <c r="CD6474" s="31" t="s">
        <v>9614</v>
      </c>
      <c r="CE6474" s="65" t="s">
        <v>9615</v>
      </c>
      <c r="CF6474" s="32" t="s">
        <v>2203</v>
      </c>
      <c r="CG6474" s="33" t="s">
        <v>140</v>
      </c>
      <c r="CH6474" s="34">
        <v>3450</v>
      </c>
      <c r="CI6474" s="35">
        <v>45717</v>
      </c>
      <c r="CJ6474" s="35"/>
      <c r="CK6474" s="36">
        <v>6900</v>
      </c>
      <c r="CL6474" s="26">
        <f t="shared" si="245"/>
        <v>3450</v>
      </c>
      <c r="CM6474" s="26"/>
      <c r="CR6474" s="26" t="str">
        <f t="shared" si="246"/>
        <v>('667043-부평)나래약국', '362-55-00228', '인천광역시 부평구 부평문화로 43, 1층 (부평동)', '8806538000619', '그리펜-에스정 300mg', 3450, '2025-03-01'),</v>
      </c>
    </row>
    <row r="6475" spans="79:96" x14ac:dyDescent="0.25">
      <c r="CA6475" s="29">
        <v>6472</v>
      </c>
      <c r="CB6475" s="50"/>
      <c r="CC6475" s="65" t="s">
        <v>9616</v>
      </c>
      <c r="CD6475" s="31" t="s">
        <v>9617</v>
      </c>
      <c r="CE6475" s="65" t="s">
        <v>9618</v>
      </c>
      <c r="CF6475" s="32" t="s">
        <v>615</v>
      </c>
      <c r="CG6475" s="33" t="s">
        <v>616</v>
      </c>
      <c r="CH6475" s="34">
        <v>7500</v>
      </c>
      <c r="CI6475" s="35">
        <v>45717</v>
      </c>
      <c r="CJ6475" s="35"/>
      <c r="CK6475" s="36">
        <v>15000</v>
      </c>
      <c r="CL6475" s="26">
        <f t="shared" si="245"/>
        <v>7500</v>
      </c>
      <c r="CM6475" s="26"/>
      <c r="CR6475" s="26" t="str">
        <f t="shared" si="246"/>
        <v>('667083-송도더푸른약국(연수)', '577-32-01475', '인천시 연수구 해돋이로151번길 4, 1층 103호', '8806538015149', '신일폴산정 1mg', 7500, '2025-03-01'),</v>
      </c>
    </row>
    <row r="6476" spans="79:96" x14ac:dyDescent="0.25">
      <c r="CA6476" s="29">
        <v>6473</v>
      </c>
      <c r="CB6476" s="50"/>
      <c r="CC6476" s="65" t="s">
        <v>9619</v>
      </c>
      <c r="CD6476" s="31" t="s">
        <v>5513</v>
      </c>
      <c r="CE6476" s="65" t="s">
        <v>9620</v>
      </c>
      <c r="CF6476" s="32" t="s">
        <v>824</v>
      </c>
      <c r="CG6476" s="33" t="s">
        <v>140</v>
      </c>
      <c r="CH6476" s="34">
        <v>28750</v>
      </c>
      <c r="CI6476" s="35">
        <v>45689</v>
      </c>
      <c r="CJ6476" s="35"/>
      <c r="CK6476" s="36">
        <v>57500</v>
      </c>
      <c r="CL6476" s="26">
        <f t="shared" si="245"/>
        <v>28750</v>
      </c>
      <c r="CM6476" s="26"/>
      <c r="CR6476" s="26" t="str">
        <f t="shared" si="246"/>
        <v>('670028-다나아약국(철산동)', '505-33-24747', '경기도 광명시 철산로 32, 103호 (철산동)', '8806538000626', '그리펜-에스정 300mg', 28750, '2025-02-01'),</v>
      </c>
    </row>
    <row r="6477" spans="79:96" x14ac:dyDescent="0.25">
      <c r="CA6477" s="29">
        <v>6474</v>
      </c>
      <c r="CB6477" s="50"/>
      <c r="CC6477" s="65" t="s">
        <v>9621</v>
      </c>
      <c r="CD6477" s="31" t="s">
        <v>9622</v>
      </c>
      <c r="CE6477" s="65" t="s">
        <v>9623</v>
      </c>
      <c r="CF6477" s="32" t="s">
        <v>2086</v>
      </c>
      <c r="CG6477" s="33" t="s">
        <v>2087</v>
      </c>
      <c r="CH6477" s="34">
        <v>8500</v>
      </c>
      <c r="CI6477" s="35">
        <v>45658</v>
      </c>
      <c r="CJ6477" s="35"/>
      <c r="CK6477" s="36">
        <v>17000</v>
      </c>
      <c r="CL6477" s="26">
        <f t="shared" si="245"/>
        <v>8500</v>
      </c>
      <c r="CM6477" s="26"/>
      <c r="CR6477" s="26" t="str">
        <f t="shared" si="246"/>
        <v>('671003-신나래약국(독산동)', '237-70-00584', '서울특별시 금천구 독산로 137, (시흥동, 시흥음악학원)', '8806538009629', '신일덱사메타손정 0.75mg', 8500, '2025-01-01'),</v>
      </c>
    </row>
    <row r="6478" spans="79:96" x14ac:dyDescent="0.25">
      <c r="CA6478" s="29">
        <v>6475</v>
      </c>
      <c r="CB6478" s="50"/>
      <c r="CC6478" s="65" t="s">
        <v>9624</v>
      </c>
      <c r="CD6478" s="31" t="s">
        <v>9625</v>
      </c>
      <c r="CE6478" s="65" t="s">
        <v>9626</v>
      </c>
      <c r="CF6478" s="32" t="s">
        <v>2086</v>
      </c>
      <c r="CG6478" s="33" t="s">
        <v>2087</v>
      </c>
      <c r="CH6478" s="34">
        <v>8500</v>
      </c>
      <c r="CI6478" s="35">
        <v>45717</v>
      </c>
      <c r="CJ6478" s="35"/>
      <c r="CK6478" s="36">
        <v>17000</v>
      </c>
      <c r="CL6478" s="26">
        <f t="shared" si="245"/>
        <v>8500</v>
      </c>
      <c r="CM6478" s="26"/>
      <c r="CR6478" s="26" t="str">
        <f t="shared" si="246"/>
        <v>('671004-중대광명온누리약국', '312-63-00475', '경기도 광명시 일직로 43, 1075~1078호 (일직동)', '8806538009629', '신일덱사메타손정 0.75mg', 8500, '2025-03-01'),</v>
      </c>
    </row>
    <row r="6479" spans="79:96" x14ac:dyDescent="0.25">
      <c r="CA6479" s="29">
        <v>6476</v>
      </c>
      <c r="CB6479" s="50"/>
      <c r="CC6479" s="65" t="s">
        <v>9627</v>
      </c>
      <c r="CD6479" s="31" t="s">
        <v>9628</v>
      </c>
      <c r="CE6479" s="65" t="s">
        <v>9629</v>
      </c>
      <c r="CF6479" s="32" t="s">
        <v>1501</v>
      </c>
      <c r="CG6479" s="33" t="s">
        <v>1310</v>
      </c>
      <c r="CH6479" s="34">
        <v>16170</v>
      </c>
      <c r="CI6479" s="35">
        <v>45717</v>
      </c>
      <c r="CJ6479" s="35"/>
      <c r="CK6479" s="36">
        <v>32340</v>
      </c>
      <c r="CL6479" s="26">
        <f t="shared" si="245"/>
        <v>16170</v>
      </c>
      <c r="CM6479" s="26"/>
      <c r="CR6479" s="26" t="str">
        <f t="shared" si="246"/>
        <v>('671012-큰사랑약국', '113-09-38784', '서울특별시 구로구 구로동로26길 119, 1층 (구로동, 정엽빌딩)', '8806538051123', '신에소메정40mg', 16170, '2025-03-01'),</v>
      </c>
    </row>
    <row r="6480" spans="79:96" x14ac:dyDescent="0.25">
      <c r="CA6480" s="29">
        <v>6477</v>
      </c>
      <c r="CB6480" s="50"/>
      <c r="CC6480" s="65" t="s">
        <v>9630</v>
      </c>
      <c r="CD6480" s="31" t="s">
        <v>9631</v>
      </c>
      <c r="CE6480" s="65" t="s">
        <v>9632</v>
      </c>
      <c r="CF6480" s="32" t="s">
        <v>1032</v>
      </c>
      <c r="CG6480" s="33" t="s">
        <v>948</v>
      </c>
      <c r="CH6480" s="34">
        <v>55000</v>
      </c>
      <c r="CI6480" s="35">
        <v>45717</v>
      </c>
      <c r="CJ6480" s="35"/>
      <c r="CK6480" s="36">
        <v>110000</v>
      </c>
      <c r="CL6480" s="26">
        <f t="shared" si="245"/>
        <v>55000</v>
      </c>
      <c r="CM6480" s="26"/>
      <c r="CR6480" s="26" t="str">
        <f t="shared" si="246"/>
        <v>('672002-스마트약국(문래동)', '274-02-03067', '서울특별시 영등포구 선유로 42, (문래동3가)', '8806538014029', '신일엠정 500mg', 55000, '2025-03-01'),</v>
      </c>
    </row>
    <row r="6481" spans="79:96" x14ac:dyDescent="0.25">
      <c r="CA6481" s="29">
        <v>6478</v>
      </c>
      <c r="CB6481" s="50"/>
      <c r="CC6481" s="65" t="s">
        <v>9633</v>
      </c>
      <c r="CD6481" s="31" t="s">
        <v>8361</v>
      </c>
      <c r="CE6481" s="65" t="s">
        <v>9634</v>
      </c>
      <c r="CF6481" s="32" t="s">
        <v>1017</v>
      </c>
      <c r="CG6481" s="33" t="s">
        <v>1018</v>
      </c>
      <c r="CH6481" s="34">
        <v>15000</v>
      </c>
      <c r="CI6481" s="35">
        <v>45717</v>
      </c>
      <c r="CJ6481" s="35"/>
      <c r="CK6481" s="36">
        <v>30000</v>
      </c>
      <c r="CL6481" s="26">
        <f t="shared" si="245"/>
        <v>15000</v>
      </c>
      <c r="CM6481" s="26"/>
      <c r="CR6481" s="26" t="str">
        <f t="shared" si="246"/>
        <v>('777007-노원)하얀약국', '597-33-01345', '서울특별시 노원구 동일로197길 21 (공릉동, 우성빌딩)1층 하얀약국', '8806538015835', '신일이부프로펜정 400mg', 15000, '2025-03-01'),</v>
      </c>
    </row>
    <row r="6482" spans="79:96" x14ac:dyDescent="0.25">
      <c r="CA6482" s="29">
        <v>6479</v>
      </c>
      <c r="CB6482" s="50"/>
      <c r="CC6482" s="65" t="s">
        <v>9635</v>
      </c>
      <c r="CD6482" s="31" t="s">
        <v>8020</v>
      </c>
      <c r="CE6482" s="65" t="s">
        <v>9636</v>
      </c>
      <c r="CF6482" s="32" t="s">
        <v>1501</v>
      </c>
      <c r="CG6482" s="33" t="s">
        <v>1310</v>
      </c>
      <c r="CH6482" s="34">
        <v>16170</v>
      </c>
      <c r="CI6482" s="35">
        <v>45717</v>
      </c>
      <c r="CJ6482" s="35"/>
      <c r="CK6482" s="36">
        <v>32340</v>
      </c>
      <c r="CL6482" s="26">
        <f t="shared" si="245"/>
        <v>16170</v>
      </c>
      <c r="CM6482" s="26"/>
      <c r="CR6482" s="26" t="str">
        <f t="shared" si="246"/>
        <v>('777016-노원)참미소약국', '491-76-00574', '서울특별시 노원구 한글비석로 269, 105호 (중계동, 마들프라자)', '8806538051123', '신에소메정40mg', 16170, '2025-03-01'),</v>
      </c>
    </row>
    <row r="6483" spans="79:96" x14ac:dyDescent="0.25">
      <c r="CA6483" s="29">
        <v>6480</v>
      </c>
      <c r="CB6483" s="50"/>
      <c r="CC6483" s="65" t="s">
        <v>9635</v>
      </c>
      <c r="CD6483" s="31" t="s">
        <v>8020</v>
      </c>
      <c r="CE6483" s="65" t="s">
        <v>9636</v>
      </c>
      <c r="CF6483" s="32" t="s">
        <v>1501</v>
      </c>
      <c r="CG6483" s="33" t="s">
        <v>1310</v>
      </c>
      <c r="CH6483" s="34">
        <v>16170</v>
      </c>
      <c r="CI6483" s="35">
        <v>45717</v>
      </c>
      <c r="CJ6483" s="35"/>
      <c r="CK6483" s="36">
        <v>32340</v>
      </c>
      <c r="CL6483" s="26">
        <f t="shared" si="245"/>
        <v>16170</v>
      </c>
      <c r="CM6483" s="26"/>
      <c r="CR6483" s="26" t="str">
        <f t="shared" si="246"/>
        <v>('777016-노원)참미소약국', '491-76-00574', '서울특별시 노원구 한글비석로 269, 105호 (중계동, 마들프라자)', '8806538051123', '신에소메정40mg', 16170, '2025-03-01'),</v>
      </c>
    </row>
    <row r="6484" spans="79:96" x14ac:dyDescent="0.25">
      <c r="CA6484" s="29">
        <v>6481</v>
      </c>
      <c r="CB6484" s="50"/>
      <c r="CC6484" s="65" t="s">
        <v>9637</v>
      </c>
      <c r="CD6484" s="31" t="s">
        <v>9638</v>
      </c>
      <c r="CE6484" s="65" t="s">
        <v>9639</v>
      </c>
      <c r="CF6484" s="32" t="s">
        <v>1259</v>
      </c>
      <c r="CG6484" s="33" t="s">
        <v>1260</v>
      </c>
      <c r="CH6484" s="34">
        <v>12500</v>
      </c>
      <c r="CI6484" s="35">
        <v>45717</v>
      </c>
      <c r="CJ6484" s="35"/>
      <c r="CK6484" s="36">
        <v>25000</v>
      </c>
      <c r="CL6484" s="26">
        <f t="shared" si="245"/>
        <v>12500</v>
      </c>
      <c r="CM6484" s="26"/>
      <c r="CR6484" s="26" t="str">
        <f t="shared" si="246"/>
        <v>('777033-노원)태능약국', '359-51-00340', '서울특별시 노원구 공릉로 99, 서울동아의원 1층 (공릉동)', '8806538005737', '메코민캡슐 500mcg', 12500, '2025-03-01'),</v>
      </c>
    </row>
    <row r="6485" spans="79:96" x14ac:dyDescent="0.25">
      <c r="CA6485" s="29">
        <v>6482</v>
      </c>
      <c r="CB6485" s="50"/>
      <c r="CC6485" s="65" t="s">
        <v>9640</v>
      </c>
      <c r="CD6485" s="31" t="s">
        <v>975</v>
      </c>
      <c r="CE6485" s="65" t="s">
        <v>9641</v>
      </c>
      <c r="CF6485" s="32" t="s">
        <v>1638</v>
      </c>
      <c r="CG6485" s="33" t="s">
        <v>376</v>
      </c>
      <c r="CH6485" s="34">
        <v>45000</v>
      </c>
      <c r="CI6485" s="35">
        <v>45689</v>
      </c>
      <c r="CJ6485" s="35"/>
      <c r="CK6485" s="36">
        <v>90000</v>
      </c>
      <c r="CL6485" s="26">
        <f t="shared" si="245"/>
        <v>45000</v>
      </c>
      <c r="CM6485" s="26"/>
      <c r="CR6485" s="26" t="str">
        <f t="shared" si="246"/>
        <v>('777049-종로)종로밝은약국', '294-78-00429', '서울특별시 종로구 종로 261, 1층 (종로6가)', '8806538053615', '네오스타정40/5mg', 45000, '2025-02-01'),</v>
      </c>
    </row>
    <row r="6486" spans="79:96" x14ac:dyDescent="0.25">
      <c r="CA6486" s="29">
        <v>6483</v>
      </c>
      <c r="CB6486" s="50"/>
      <c r="CC6486" s="65" t="s">
        <v>9640</v>
      </c>
      <c r="CD6486" s="31" t="s">
        <v>975</v>
      </c>
      <c r="CE6486" s="65" t="s">
        <v>9641</v>
      </c>
      <c r="CF6486" s="32" t="s">
        <v>1638</v>
      </c>
      <c r="CG6486" s="33" t="s">
        <v>376</v>
      </c>
      <c r="CH6486" s="34">
        <v>54000</v>
      </c>
      <c r="CI6486" s="35">
        <v>45658</v>
      </c>
      <c r="CJ6486" s="35"/>
      <c r="CK6486" s="36">
        <v>108000</v>
      </c>
      <c r="CL6486" s="26">
        <f t="shared" si="245"/>
        <v>54000</v>
      </c>
      <c r="CM6486" s="26"/>
      <c r="CR6486" s="26" t="str">
        <f t="shared" si="246"/>
        <v>('777049-종로)종로밝은약국', '294-78-00429', '서울특별시 종로구 종로 261, 1층 (종로6가)', '8806538053615', '네오스타정40/5mg', 54000, '2025-01-01'),</v>
      </c>
    </row>
    <row r="6487" spans="79:96" x14ac:dyDescent="0.25">
      <c r="CA6487" s="29">
        <v>6484</v>
      </c>
      <c r="CB6487" s="50"/>
      <c r="CC6487" s="65" t="s">
        <v>9640</v>
      </c>
      <c r="CD6487" s="31" t="s">
        <v>975</v>
      </c>
      <c r="CE6487" s="65" t="s">
        <v>9641</v>
      </c>
      <c r="CF6487" s="32" t="s">
        <v>3372</v>
      </c>
      <c r="CG6487" s="33" t="s">
        <v>552</v>
      </c>
      <c r="CH6487" s="34">
        <v>208000</v>
      </c>
      <c r="CI6487" s="35">
        <v>45717</v>
      </c>
      <c r="CJ6487" s="35"/>
      <c r="CK6487" s="36">
        <v>416000</v>
      </c>
      <c r="CL6487" s="26">
        <f t="shared" si="245"/>
        <v>208000</v>
      </c>
      <c r="CM6487" s="26"/>
      <c r="CR6487" s="26" t="str">
        <f t="shared" si="246"/>
        <v>('777049-종로)종로밝은약국', '294-78-00429', '서울특별시 종로구 종로 261, 1층 (종로6가)', '8806538055626', '다이뉴시드정 480mg', 208000, '2025-03-01'),</v>
      </c>
    </row>
    <row r="6488" spans="79:96" x14ac:dyDescent="0.25">
      <c r="CA6488" s="29">
        <v>6485</v>
      </c>
      <c r="CB6488" s="50"/>
      <c r="CC6488" s="65" t="s">
        <v>9640</v>
      </c>
      <c r="CD6488" s="31" t="s">
        <v>975</v>
      </c>
      <c r="CE6488" s="65" t="s">
        <v>9641</v>
      </c>
      <c r="CF6488" s="32" t="s">
        <v>3372</v>
      </c>
      <c r="CG6488" s="33" t="s">
        <v>552</v>
      </c>
      <c r="CH6488" s="34">
        <v>166400</v>
      </c>
      <c r="CI6488" s="35">
        <v>45717</v>
      </c>
      <c r="CJ6488" s="35"/>
      <c r="CK6488" s="36">
        <v>332800</v>
      </c>
      <c r="CL6488" s="26">
        <f t="shared" si="245"/>
        <v>166400</v>
      </c>
      <c r="CM6488" s="26"/>
      <c r="CR6488" s="26" t="str">
        <f t="shared" si="246"/>
        <v>('777049-종로)종로밝은약국', '294-78-00429', '서울특별시 종로구 종로 261, 1층 (종로6가)', '8806538055626', '다이뉴시드정 480mg', 166400, '2025-03-01'),</v>
      </c>
    </row>
    <row r="6489" spans="79:96" x14ac:dyDescent="0.25">
      <c r="CA6489" s="29">
        <v>6486</v>
      </c>
      <c r="CB6489" s="50"/>
      <c r="CC6489" s="65" t="s">
        <v>9640</v>
      </c>
      <c r="CD6489" s="31" t="s">
        <v>975</v>
      </c>
      <c r="CE6489" s="65" t="s">
        <v>9641</v>
      </c>
      <c r="CF6489" s="32" t="s">
        <v>3372</v>
      </c>
      <c r="CG6489" s="33" t="s">
        <v>552</v>
      </c>
      <c r="CH6489" s="34">
        <v>41600</v>
      </c>
      <c r="CI6489" s="35">
        <v>45717</v>
      </c>
      <c r="CJ6489" s="35"/>
      <c r="CK6489" s="36">
        <v>83200</v>
      </c>
      <c r="CL6489" s="26">
        <f t="shared" si="245"/>
        <v>41600</v>
      </c>
      <c r="CM6489" s="26"/>
      <c r="CR6489" s="26" t="str">
        <f t="shared" si="246"/>
        <v>('777049-종로)종로밝은약국', '294-78-00429', '서울특별시 종로구 종로 261, 1층 (종로6가)', '8806538055626', '다이뉴시드정 480mg', 41600, '2025-03-01'),</v>
      </c>
    </row>
    <row r="6490" spans="79:96" x14ac:dyDescent="0.25">
      <c r="CA6490" s="29">
        <v>6487</v>
      </c>
      <c r="CB6490" s="50"/>
      <c r="CC6490" s="65" t="s">
        <v>9640</v>
      </c>
      <c r="CD6490" s="31" t="s">
        <v>975</v>
      </c>
      <c r="CE6490" s="65" t="s">
        <v>9641</v>
      </c>
      <c r="CF6490" s="32" t="s">
        <v>3372</v>
      </c>
      <c r="CG6490" s="33" t="s">
        <v>552</v>
      </c>
      <c r="CH6490" s="34">
        <v>208000</v>
      </c>
      <c r="CI6490" s="35">
        <v>45717</v>
      </c>
      <c r="CJ6490" s="35"/>
      <c r="CK6490" s="36">
        <v>416000</v>
      </c>
      <c r="CL6490" s="26">
        <f t="shared" si="245"/>
        <v>208000</v>
      </c>
      <c r="CM6490" s="26"/>
      <c r="CR6490" s="26" t="str">
        <f t="shared" si="246"/>
        <v>('777049-종로)종로밝은약국', '294-78-00429', '서울특별시 종로구 종로 261, 1층 (종로6가)', '8806538055626', '다이뉴시드정 480mg', 208000, '2025-03-01'),</v>
      </c>
    </row>
    <row r="6491" spans="79:96" x14ac:dyDescent="0.25">
      <c r="CA6491" s="29">
        <v>6488</v>
      </c>
      <c r="CB6491" s="50"/>
      <c r="CC6491" s="65" t="s">
        <v>9640</v>
      </c>
      <c r="CD6491" s="31" t="s">
        <v>975</v>
      </c>
      <c r="CE6491" s="65" t="s">
        <v>9641</v>
      </c>
      <c r="CF6491" s="32" t="s">
        <v>3372</v>
      </c>
      <c r="CG6491" s="33" t="s">
        <v>552</v>
      </c>
      <c r="CH6491" s="34">
        <v>83200</v>
      </c>
      <c r="CI6491" s="35">
        <v>45717</v>
      </c>
      <c r="CJ6491" s="35"/>
      <c r="CK6491" s="36">
        <v>166400</v>
      </c>
      <c r="CL6491" s="26">
        <f t="shared" si="245"/>
        <v>83200</v>
      </c>
      <c r="CM6491" s="26"/>
      <c r="CR6491" s="26" t="str">
        <f t="shared" si="246"/>
        <v>('777049-종로)종로밝은약국', '294-78-00429', '서울특별시 종로구 종로 261, 1층 (종로6가)', '8806538055626', '다이뉴시드정 480mg', 83200, '2025-03-01'),</v>
      </c>
    </row>
    <row r="6492" spans="79:96" x14ac:dyDescent="0.25">
      <c r="CA6492" s="29">
        <v>6489</v>
      </c>
      <c r="CB6492" s="50"/>
      <c r="CC6492" s="65" t="s">
        <v>9640</v>
      </c>
      <c r="CD6492" s="31" t="s">
        <v>975</v>
      </c>
      <c r="CE6492" s="65" t="s">
        <v>9641</v>
      </c>
      <c r="CF6492" s="32" t="s">
        <v>3372</v>
      </c>
      <c r="CG6492" s="33" t="s">
        <v>552</v>
      </c>
      <c r="CH6492" s="34">
        <v>83200</v>
      </c>
      <c r="CI6492" s="35">
        <v>45717</v>
      </c>
      <c r="CJ6492" s="35"/>
      <c r="CK6492" s="36">
        <v>166400</v>
      </c>
      <c r="CL6492" s="26">
        <f t="shared" si="245"/>
        <v>83200</v>
      </c>
      <c r="CM6492" s="26"/>
      <c r="CR6492" s="26" t="str">
        <f t="shared" si="246"/>
        <v>('777049-종로)종로밝은약국', '294-78-00429', '서울특별시 종로구 종로 261, 1층 (종로6가)', '8806538055626', '다이뉴시드정 480mg', 83200, '2025-03-01'),</v>
      </c>
    </row>
    <row r="6493" spans="79:96" x14ac:dyDescent="0.25">
      <c r="CA6493" s="29">
        <v>6490</v>
      </c>
      <c r="CB6493" s="50"/>
      <c r="CC6493" s="65" t="s">
        <v>9640</v>
      </c>
      <c r="CD6493" s="31" t="s">
        <v>975</v>
      </c>
      <c r="CE6493" s="65" t="s">
        <v>9641</v>
      </c>
      <c r="CF6493" s="32" t="s">
        <v>3372</v>
      </c>
      <c r="CG6493" s="33" t="s">
        <v>552</v>
      </c>
      <c r="CH6493" s="34">
        <v>83200</v>
      </c>
      <c r="CI6493" s="35">
        <v>45717</v>
      </c>
      <c r="CJ6493" s="35"/>
      <c r="CK6493" s="36">
        <v>166400</v>
      </c>
      <c r="CL6493" s="26">
        <f t="shared" si="245"/>
        <v>83200</v>
      </c>
      <c r="CM6493" s="26"/>
      <c r="CR6493" s="26" t="str">
        <f t="shared" si="246"/>
        <v>('777049-종로)종로밝은약국', '294-78-00429', '서울특별시 종로구 종로 261, 1층 (종로6가)', '8806538055626', '다이뉴시드정 480mg', 83200, '2025-03-01'),</v>
      </c>
    </row>
    <row r="6494" spans="79:96" x14ac:dyDescent="0.25">
      <c r="CA6494" s="29">
        <v>6491</v>
      </c>
      <c r="CB6494" s="50"/>
      <c r="CC6494" s="65" t="s">
        <v>9640</v>
      </c>
      <c r="CD6494" s="31" t="s">
        <v>975</v>
      </c>
      <c r="CE6494" s="65" t="s">
        <v>9641</v>
      </c>
      <c r="CF6494" s="32" t="s">
        <v>3042</v>
      </c>
      <c r="CG6494" s="33" t="s">
        <v>537</v>
      </c>
      <c r="CH6494" s="34">
        <v>38220</v>
      </c>
      <c r="CI6494" s="35">
        <v>45689</v>
      </c>
      <c r="CJ6494" s="35"/>
      <c r="CK6494" s="36">
        <v>76440</v>
      </c>
      <c r="CL6494" s="26">
        <f t="shared" si="245"/>
        <v>38220</v>
      </c>
      <c r="CM6494" s="26"/>
      <c r="CR6494" s="26" t="str">
        <f t="shared" si="246"/>
        <v>('777049-종로)종로밝은약국', '294-78-00429', '서울특별시 종로구 종로 261, 1층 (종로6가)', '8806538003610', '레오빌정 25mg', 38220, '2025-02-01'),</v>
      </c>
    </row>
    <row r="6495" spans="79:96" x14ac:dyDescent="0.25">
      <c r="CA6495" s="29">
        <v>6492</v>
      </c>
      <c r="CB6495" s="50"/>
      <c r="CC6495" s="65" t="s">
        <v>9642</v>
      </c>
      <c r="CD6495" s="31" t="s">
        <v>9643</v>
      </c>
      <c r="CE6495" s="65" t="s">
        <v>9644</v>
      </c>
      <c r="CF6495" s="32" t="s">
        <v>1041</v>
      </c>
      <c r="CG6495" s="33" t="s">
        <v>1004</v>
      </c>
      <c r="CH6495" s="34">
        <v>6000</v>
      </c>
      <c r="CI6495" s="35">
        <v>45658</v>
      </c>
      <c r="CJ6495" s="35"/>
      <c r="CK6495" s="36">
        <v>12000</v>
      </c>
      <c r="CL6495" s="26">
        <f t="shared" si="245"/>
        <v>6000</v>
      </c>
      <c r="CM6495" s="26"/>
      <c r="CR6495" s="26" t="str">
        <f t="shared" si="246"/>
        <v>('777052-중구)옵티마건강백세약국', '802-08-02832', '서울특별시 중구 서소문로 12, (중림동)', '8806538014647', '신일티아민염산염정 10mg', 6000, '2025-01-01'),</v>
      </c>
    </row>
    <row r="6496" spans="79:96" x14ac:dyDescent="0.25">
      <c r="CA6496" s="29">
        <v>6493</v>
      </c>
      <c r="CB6496" s="50"/>
      <c r="CC6496" s="65" t="s">
        <v>9645</v>
      </c>
      <c r="CD6496" s="31" t="s">
        <v>9646</v>
      </c>
      <c r="CE6496" s="65" t="s">
        <v>9647</v>
      </c>
      <c r="CF6496" s="32" t="s">
        <v>1017</v>
      </c>
      <c r="CG6496" s="33" t="s">
        <v>1018</v>
      </c>
      <c r="CH6496" s="34">
        <v>30000</v>
      </c>
      <c r="CI6496" s="35">
        <v>45717</v>
      </c>
      <c r="CJ6496" s="35"/>
      <c r="CK6496" s="36">
        <v>60000</v>
      </c>
      <c r="CL6496" s="26">
        <f t="shared" si="245"/>
        <v>30000</v>
      </c>
      <c r="CM6496" s="26"/>
      <c r="CR6496" s="26" t="str">
        <f t="shared" si="246"/>
        <v>('DS)희망약국', '507-03-73024', '서울 송파구 가락동 121재경빌딩 1층', '8806538015835', '신일이부프로펜정 400mg', 30000, '2025-03-01'),</v>
      </c>
    </row>
    <row r="6497" spans="79:96" x14ac:dyDescent="0.25">
      <c r="CA6497" s="29">
        <v>6494</v>
      </c>
      <c r="CB6497" s="50"/>
      <c r="CC6497" s="65" t="s">
        <v>9648</v>
      </c>
      <c r="CD6497" s="31" t="s">
        <v>9649</v>
      </c>
      <c r="CE6497" s="65" t="s">
        <v>9650</v>
      </c>
      <c r="CF6497" s="32" t="s">
        <v>8333</v>
      </c>
      <c r="CG6497" s="33" t="s">
        <v>1341</v>
      </c>
      <c r="CH6497" s="34">
        <v>-27900</v>
      </c>
      <c r="CI6497" s="35">
        <v>45717</v>
      </c>
      <c r="CJ6497" s="35"/>
      <c r="CK6497" s="36">
        <v>-55800</v>
      </c>
      <c r="CL6497" s="26">
        <f t="shared" si="245"/>
        <v>-27900</v>
      </c>
      <c r="CM6497" s="26"/>
      <c r="CR6497" s="26" t="str">
        <f t="shared" si="246"/>
        <v>('OP)365건강약국', '122-35-25507', '인천광역시 계양구 장제로867, 103(임학동, 1층)', '8806538013626', '신일아테놀올정 50mg', -27900, '2025-03-01'),</v>
      </c>
    </row>
    <row r="6498" spans="79:96" x14ac:dyDescent="0.25">
      <c r="CA6498" s="29">
        <v>6495</v>
      </c>
      <c r="CB6498" s="50"/>
      <c r="CC6498" s="65" t="s">
        <v>9651</v>
      </c>
      <c r="CD6498" s="31" t="s">
        <v>547</v>
      </c>
      <c r="CE6498" s="65" t="s">
        <v>9652</v>
      </c>
      <c r="CF6498" s="32" t="s">
        <v>1638</v>
      </c>
      <c r="CG6498" s="33" t="s">
        <v>376</v>
      </c>
      <c r="CH6498" s="34">
        <v>18000</v>
      </c>
      <c r="CI6498" s="35">
        <v>45717</v>
      </c>
      <c r="CJ6498" s="35"/>
      <c r="CK6498" s="36">
        <v>36000</v>
      </c>
      <c r="CL6498" s="26">
        <f t="shared" si="245"/>
        <v>18000</v>
      </c>
      <c r="CM6498" s="26"/>
      <c r="CR6498" s="26" t="str">
        <f t="shared" si="246"/>
        <v>('OP)가정약국', '769-03-01583', '경기 용인시 수지구 성복2로 92상가동 105호(성복동,라미엔느빌딩)', '8806538053615', '네오스타정40/5mg', 18000, '2025-03-01'),</v>
      </c>
    </row>
    <row r="6499" spans="79:96" x14ac:dyDescent="0.25">
      <c r="CA6499" s="29">
        <v>6496</v>
      </c>
      <c r="CB6499" s="50"/>
      <c r="CC6499" s="65" t="s">
        <v>9651</v>
      </c>
      <c r="CD6499" s="31" t="s">
        <v>547</v>
      </c>
      <c r="CE6499" s="65" t="s">
        <v>9652</v>
      </c>
      <c r="CF6499" s="32" t="s">
        <v>1638</v>
      </c>
      <c r="CG6499" s="33" t="s">
        <v>376</v>
      </c>
      <c r="CH6499" s="34">
        <v>27000</v>
      </c>
      <c r="CI6499" s="35">
        <v>45717</v>
      </c>
      <c r="CJ6499" s="35"/>
      <c r="CK6499" s="36">
        <v>54000</v>
      </c>
      <c r="CL6499" s="26">
        <f t="shared" si="245"/>
        <v>27000</v>
      </c>
      <c r="CM6499" s="26"/>
      <c r="CR6499" s="26" t="str">
        <f t="shared" si="246"/>
        <v>('OP)가정약국', '769-03-01583', '경기 용인시 수지구 성복2로 92상가동 105호(성복동,라미엔느빌딩)', '8806538053615', '네오스타정40/5mg', 27000, '2025-03-01'),</v>
      </c>
    </row>
    <row r="6500" spans="79:96" x14ac:dyDescent="0.25">
      <c r="CA6500" s="29">
        <v>6497</v>
      </c>
      <c r="CB6500" s="50"/>
      <c r="CC6500" s="65" t="s">
        <v>9651</v>
      </c>
      <c r="CD6500" s="31" t="s">
        <v>547</v>
      </c>
      <c r="CE6500" s="65" t="s">
        <v>9652</v>
      </c>
      <c r="CF6500" s="32" t="s">
        <v>1323</v>
      </c>
      <c r="CG6500" s="33" t="s">
        <v>631</v>
      </c>
      <c r="CH6500" s="34">
        <v>15975</v>
      </c>
      <c r="CI6500" s="35">
        <v>45717</v>
      </c>
      <c r="CJ6500" s="35"/>
      <c r="CK6500" s="36">
        <v>31950</v>
      </c>
      <c r="CL6500" s="26">
        <f t="shared" si="245"/>
        <v>15975</v>
      </c>
      <c r="CM6500" s="26"/>
      <c r="CR6500" s="26" t="str">
        <f t="shared" si="246"/>
        <v>('OP)가정약국', '769-03-01583', '경기 용인시 수지구 성복2로 92상가동 105호(성복동,라미엔느빌딩)', '8806538009018', '신노바핀정 5mg', 15975, '2025-03-01'),</v>
      </c>
    </row>
    <row r="6501" spans="79:96" x14ac:dyDescent="0.25">
      <c r="CA6501" s="29">
        <v>6498</v>
      </c>
      <c r="CB6501" s="50"/>
      <c r="CC6501" s="65" t="s">
        <v>9651</v>
      </c>
      <c r="CD6501" s="31" t="s">
        <v>547</v>
      </c>
      <c r="CE6501" s="65" t="s">
        <v>9652</v>
      </c>
      <c r="CF6501" s="32" t="s">
        <v>1323</v>
      </c>
      <c r="CG6501" s="33" t="s">
        <v>631</v>
      </c>
      <c r="CH6501" s="34">
        <v>15975</v>
      </c>
      <c r="CI6501" s="35">
        <v>45717</v>
      </c>
      <c r="CJ6501" s="35"/>
      <c r="CK6501" s="36">
        <v>31950</v>
      </c>
      <c r="CL6501" s="26">
        <f t="shared" si="245"/>
        <v>15975</v>
      </c>
      <c r="CM6501" s="26"/>
      <c r="CR6501" s="26" t="str">
        <f t="shared" si="246"/>
        <v>('OP)가정약국', '769-03-01583', '경기 용인시 수지구 성복2로 92상가동 105호(성복동,라미엔느빌딩)', '8806538009018', '신노바핀정 5mg', 15975, '2025-03-01'),</v>
      </c>
    </row>
    <row r="6502" spans="79:96" x14ac:dyDescent="0.25">
      <c r="CA6502" s="29">
        <v>6499</v>
      </c>
      <c r="CB6502" s="50"/>
      <c r="CC6502" s="65" t="s">
        <v>9651</v>
      </c>
      <c r="CD6502" s="31" t="s">
        <v>547</v>
      </c>
      <c r="CE6502" s="65" t="s">
        <v>9652</v>
      </c>
      <c r="CF6502" s="32" t="s">
        <v>1323</v>
      </c>
      <c r="CG6502" s="33" t="s">
        <v>631</v>
      </c>
      <c r="CH6502" s="34">
        <v>5325</v>
      </c>
      <c r="CI6502" s="35">
        <v>45717</v>
      </c>
      <c r="CJ6502" s="35"/>
      <c r="CK6502" s="36">
        <v>10650</v>
      </c>
      <c r="CL6502" s="26">
        <f t="shared" si="245"/>
        <v>5325</v>
      </c>
      <c r="CM6502" s="26"/>
      <c r="CR6502" s="26" t="str">
        <f t="shared" si="246"/>
        <v>('OP)가정약국', '769-03-01583', '경기 용인시 수지구 성복2로 92상가동 105호(성복동,라미엔느빌딩)', '8806538009018', '신노바핀정 5mg', 5325, '2025-03-01'),</v>
      </c>
    </row>
    <row r="6503" spans="79:96" x14ac:dyDescent="0.25">
      <c r="CA6503" s="29">
        <v>6500</v>
      </c>
      <c r="CB6503" s="50"/>
      <c r="CC6503" s="65" t="s">
        <v>9651</v>
      </c>
      <c r="CD6503" s="31" t="s">
        <v>547</v>
      </c>
      <c r="CE6503" s="65" t="s">
        <v>9652</v>
      </c>
      <c r="CF6503" s="32" t="s">
        <v>3687</v>
      </c>
      <c r="CG6503" s="33" t="s">
        <v>1593</v>
      </c>
      <c r="CH6503" s="34">
        <v>63700</v>
      </c>
      <c r="CI6503" s="35">
        <v>45689</v>
      </c>
      <c r="CJ6503" s="35"/>
      <c r="CK6503" s="36">
        <v>127400</v>
      </c>
      <c r="CL6503" s="26">
        <f t="shared" si="245"/>
        <v>63700</v>
      </c>
      <c r="CM6503" s="26"/>
      <c r="CR6503" s="26" t="str">
        <f t="shared" si="246"/>
        <v>('OP)가정약국', '769-03-01583', '경기 용인시 수지구 성복2로 92상가동 105호(성복동,라미엔느빌딩)', '8806538019765', '악세푸정', 63700, '2025-02-01'),</v>
      </c>
    </row>
    <row r="6504" spans="79:96" x14ac:dyDescent="0.25">
      <c r="CA6504" s="29">
        <v>6501</v>
      </c>
      <c r="CB6504" s="50"/>
      <c r="CC6504" s="65" t="s">
        <v>9651</v>
      </c>
      <c r="CD6504" s="31" t="s">
        <v>547</v>
      </c>
      <c r="CE6504" s="65" t="s">
        <v>9652</v>
      </c>
      <c r="CF6504" s="32" t="s">
        <v>3687</v>
      </c>
      <c r="CG6504" s="33" t="s">
        <v>1593</v>
      </c>
      <c r="CH6504" s="34">
        <v>95550</v>
      </c>
      <c r="CI6504" s="35">
        <v>45658</v>
      </c>
      <c r="CJ6504" s="35"/>
      <c r="CK6504" s="36">
        <v>191100</v>
      </c>
      <c r="CL6504" s="26">
        <f t="shared" si="245"/>
        <v>95550</v>
      </c>
      <c r="CM6504" s="26"/>
      <c r="CR6504" s="26" t="str">
        <f t="shared" si="246"/>
        <v>('OP)가정약국', '769-03-01583', '경기 용인시 수지구 성복2로 92상가동 105호(성복동,라미엔느빌딩)', '8806538019765', '악세푸정', 95550, '2025-01-01'),</v>
      </c>
    </row>
    <row r="6505" spans="79:96" x14ac:dyDescent="0.25">
      <c r="CA6505" s="29">
        <v>6502</v>
      </c>
      <c r="CB6505" s="50"/>
      <c r="CC6505" s="65" t="s">
        <v>9653</v>
      </c>
      <c r="CD6505" s="31" t="s">
        <v>1059</v>
      </c>
      <c r="CE6505" s="65" t="s">
        <v>9654</v>
      </c>
      <c r="CF6505" s="32" t="s">
        <v>2203</v>
      </c>
      <c r="CG6505" s="33" t="s">
        <v>140</v>
      </c>
      <c r="CH6505" s="34">
        <v>-1725</v>
      </c>
      <c r="CI6505" s="35">
        <v>45717</v>
      </c>
      <c r="CJ6505" s="35"/>
      <c r="CK6505" s="36">
        <v>-3450</v>
      </c>
      <c r="CL6505" s="26">
        <f t="shared" si="245"/>
        <v>-1725</v>
      </c>
      <c r="CM6505" s="26"/>
      <c r="CR6505" s="26" t="str">
        <f t="shared" si="246"/>
        <v>('OP)그린팜약국', '210-15-53165', '서울특별시 강북구 도봉로329(수유동,5층)', '8806538000619', '그리펜-에스정 300mg', -1725, '2025-03-01'),</v>
      </c>
    </row>
    <row r="6506" spans="79:96" x14ac:dyDescent="0.25">
      <c r="CA6506" s="29">
        <v>6503</v>
      </c>
      <c r="CB6506" s="50"/>
      <c r="CC6506" s="65" t="s">
        <v>9655</v>
      </c>
      <c r="CD6506" s="31" t="s">
        <v>1065</v>
      </c>
      <c r="CE6506" s="65" t="s">
        <v>9656</v>
      </c>
      <c r="CF6506" s="32" t="s">
        <v>1712</v>
      </c>
      <c r="CG6506" s="33" t="s">
        <v>1081</v>
      </c>
      <c r="CH6506" s="34">
        <v>114150</v>
      </c>
      <c r="CI6506" s="35">
        <v>45717</v>
      </c>
      <c r="CJ6506" s="35"/>
      <c r="CK6506" s="36">
        <v>228300</v>
      </c>
      <c r="CL6506" s="26">
        <f t="shared" si="245"/>
        <v>114150</v>
      </c>
      <c r="CM6506" s="26"/>
      <c r="CR6506" s="26" t="str">
        <f t="shared" si="246"/>
        <v>('OP)다나약국', '132-19-48583', '경기도 남양주시 와부읍 덕소로226 골드타워 102호', '8806538058221', '로타젯정10/5mg', 114150, '2025-03-01'),</v>
      </c>
    </row>
    <row r="6507" spans="79:96" x14ac:dyDescent="0.25">
      <c r="CA6507" s="29">
        <v>6504</v>
      </c>
      <c r="CB6507" s="50"/>
      <c r="CC6507" s="65" t="s">
        <v>9655</v>
      </c>
      <c r="CD6507" s="31" t="s">
        <v>1065</v>
      </c>
      <c r="CE6507" s="65" t="s">
        <v>9656</v>
      </c>
      <c r="CF6507" s="32" t="s">
        <v>1712</v>
      </c>
      <c r="CG6507" s="33" t="s">
        <v>1081</v>
      </c>
      <c r="CH6507" s="34">
        <v>114150</v>
      </c>
      <c r="CI6507" s="35">
        <v>45717</v>
      </c>
      <c r="CJ6507" s="35"/>
      <c r="CK6507" s="36">
        <v>228300</v>
      </c>
      <c r="CL6507" s="26">
        <f t="shared" si="245"/>
        <v>114150</v>
      </c>
      <c r="CM6507" s="26"/>
      <c r="CR6507" s="26" t="str">
        <f t="shared" si="246"/>
        <v>('OP)다나약국', '132-19-48583', '경기도 남양주시 와부읍 덕소로226 골드타워 102호', '8806538058221', '로타젯정10/5mg', 114150, '2025-03-01'),</v>
      </c>
    </row>
    <row r="6508" spans="79:96" x14ac:dyDescent="0.25">
      <c r="CA6508" s="29">
        <v>6505</v>
      </c>
      <c r="CB6508" s="50"/>
      <c r="CC6508" s="65" t="s">
        <v>9655</v>
      </c>
      <c r="CD6508" s="31" t="s">
        <v>1065</v>
      </c>
      <c r="CE6508" s="65" t="s">
        <v>9656</v>
      </c>
      <c r="CF6508" s="32" t="s">
        <v>1712</v>
      </c>
      <c r="CG6508" s="33" t="s">
        <v>1081</v>
      </c>
      <c r="CH6508" s="34">
        <v>114150</v>
      </c>
      <c r="CI6508" s="35">
        <v>45717</v>
      </c>
      <c r="CJ6508" s="35"/>
      <c r="CK6508" s="36">
        <v>228300</v>
      </c>
      <c r="CL6508" s="26">
        <f t="shared" si="245"/>
        <v>114150</v>
      </c>
      <c r="CM6508" s="26"/>
      <c r="CR6508" s="26" t="str">
        <f t="shared" si="246"/>
        <v>('OP)다나약국', '132-19-48583', '경기도 남양주시 와부읍 덕소로226 골드타워 102호', '8806538058221', '로타젯정10/5mg', 114150, '2025-03-01'),</v>
      </c>
    </row>
    <row r="6509" spans="79:96" x14ac:dyDescent="0.25">
      <c r="CA6509" s="29">
        <v>6506</v>
      </c>
      <c r="CB6509" s="50"/>
      <c r="CC6509" s="65" t="s">
        <v>9655</v>
      </c>
      <c r="CD6509" s="31" t="s">
        <v>1065</v>
      </c>
      <c r="CE6509" s="65" t="s">
        <v>9656</v>
      </c>
      <c r="CF6509" s="32" t="s">
        <v>1712</v>
      </c>
      <c r="CG6509" s="33" t="s">
        <v>1081</v>
      </c>
      <c r="CH6509" s="34">
        <v>22830</v>
      </c>
      <c r="CI6509" s="35">
        <v>45717</v>
      </c>
      <c r="CJ6509" s="35"/>
      <c r="CK6509" s="36">
        <v>45660</v>
      </c>
      <c r="CL6509" s="26">
        <f t="shared" si="245"/>
        <v>22830</v>
      </c>
      <c r="CM6509" s="26"/>
      <c r="CR6509" s="26" t="str">
        <f t="shared" si="246"/>
        <v>('OP)다나약국', '132-19-48583', '경기도 남양주시 와부읍 덕소로226 골드타워 102호', '8806538058221', '로타젯정10/5mg', 22830, '2025-03-01'),</v>
      </c>
    </row>
    <row r="6510" spans="79:96" x14ac:dyDescent="0.25">
      <c r="CA6510" s="29">
        <v>6507</v>
      </c>
      <c r="CB6510" s="50"/>
      <c r="CC6510" s="65" t="s">
        <v>9655</v>
      </c>
      <c r="CD6510" s="31" t="s">
        <v>1065</v>
      </c>
      <c r="CE6510" s="65" t="s">
        <v>9656</v>
      </c>
      <c r="CF6510" s="32" t="s">
        <v>1712</v>
      </c>
      <c r="CG6510" s="33" t="s">
        <v>1081</v>
      </c>
      <c r="CH6510" s="34">
        <v>91320</v>
      </c>
      <c r="CI6510" s="35">
        <v>45717</v>
      </c>
      <c r="CJ6510" s="35"/>
      <c r="CK6510" s="36">
        <v>182640</v>
      </c>
      <c r="CL6510" s="26">
        <f t="shared" si="245"/>
        <v>91320</v>
      </c>
      <c r="CM6510" s="26"/>
      <c r="CR6510" s="26" t="str">
        <f t="shared" si="246"/>
        <v>('OP)다나약국', '132-19-48583', '경기도 남양주시 와부읍 덕소로226 골드타워 102호', '8806538058221', '로타젯정10/5mg', 91320, '2025-03-01'),</v>
      </c>
    </row>
    <row r="6511" spans="79:96" x14ac:dyDescent="0.25">
      <c r="CA6511" s="29">
        <v>6508</v>
      </c>
      <c r="CB6511" s="50"/>
      <c r="CC6511" s="65" t="s">
        <v>9655</v>
      </c>
      <c r="CD6511" s="31" t="s">
        <v>1065</v>
      </c>
      <c r="CE6511" s="65" t="s">
        <v>9656</v>
      </c>
      <c r="CF6511" s="32" t="s">
        <v>1712</v>
      </c>
      <c r="CG6511" s="33" t="s">
        <v>1081</v>
      </c>
      <c r="CH6511" s="34">
        <v>11415</v>
      </c>
      <c r="CI6511" s="35">
        <v>45717</v>
      </c>
      <c r="CJ6511" s="35"/>
      <c r="CK6511" s="36">
        <v>22830</v>
      </c>
      <c r="CL6511" s="26">
        <f t="shared" si="245"/>
        <v>11415</v>
      </c>
      <c r="CM6511" s="26"/>
      <c r="CR6511" s="26" t="str">
        <f t="shared" si="246"/>
        <v>('OP)다나약국', '132-19-48583', '경기도 남양주시 와부읍 덕소로226 골드타워 102호', '8806538058221', '로타젯정10/5mg', 11415, '2025-03-01'),</v>
      </c>
    </row>
    <row r="6512" spans="79:96" x14ac:dyDescent="0.25">
      <c r="CA6512" s="29">
        <v>6509</v>
      </c>
      <c r="CB6512" s="50"/>
      <c r="CC6512" s="65" t="s">
        <v>9655</v>
      </c>
      <c r="CD6512" s="31" t="s">
        <v>1065</v>
      </c>
      <c r="CE6512" s="65" t="s">
        <v>9656</v>
      </c>
      <c r="CF6512" s="32" t="s">
        <v>1712</v>
      </c>
      <c r="CG6512" s="33" t="s">
        <v>1081</v>
      </c>
      <c r="CH6512" s="34">
        <v>79905</v>
      </c>
      <c r="CI6512" s="35">
        <v>45689</v>
      </c>
      <c r="CJ6512" s="35"/>
      <c r="CK6512" s="36">
        <v>159810</v>
      </c>
      <c r="CL6512" s="26">
        <f t="shared" si="245"/>
        <v>79905</v>
      </c>
      <c r="CM6512" s="26"/>
      <c r="CR6512" s="26" t="str">
        <f t="shared" si="246"/>
        <v>('OP)다나약국', '132-19-48583', '경기도 남양주시 와부읍 덕소로226 골드타워 102호', '8806538058221', '로타젯정10/5mg', 79905, '2025-02-01'),</v>
      </c>
    </row>
    <row r="6513" spans="79:96" x14ac:dyDescent="0.25">
      <c r="CA6513" s="29">
        <v>6510</v>
      </c>
      <c r="CB6513" s="50"/>
      <c r="CC6513" s="65" t="s">
        <v>9655</v>
      </c>
      <c r="CD6513" s="31" t="s">
        <v>1065</v>
      </c>
      <c r="CE6513" s="65" t="s">
        <v>9656</v>
      </c>
      <c r="CF6513" s="32" t="s">
        <v>1712</v>
      </c>
      <c r="CG6513" s="33" t="s">
        <v>1081</v>
      </c>
      <c r="CH6513" s="34">
        <v>22830</v>
      </c>
      <c r="CI6513" s="35">
        <v>45658</v>
      </c>
      <c r="CJ6513" s="35"/>
      <c r="CK6513" s="36">
        <v>45660</v>
      </c>
      <c r="CL6513" s="26">
        <f t="shared" si="245"/>
        <v>22830</v>
      </c>
      <c r="CM6513" s="26"/>
      <c r="CR6513" s="26" t="str">
        <f t="shared" si="246"/>
        <v>('OP)다나약국', '132-19-48583', '경기도 남양주시 와부읍 덕소로226 골드타워 102호', '8806538058221', '로타젯정10/5mg', 22830, '2025-01-01'),</v>
      </c>
    </row>
    <row r="6514" spans="79:96" x14ac:dyDescent="0.25">
      <c r="CA6514" s="29">
        <v>6511</v>
      </c>
      <c r="CB6514" s="50"/>
      <c r="CC6514" s="65" t="s">
        <v>9655</v>
      </c>
      <c r="CD6514" s="31" t="s">
        <v>1065</v>
      </c>
      <c r="CE6514" s="65" t="s">
        <v>9656</v>
      </c>
      <c r="CF6514" s="32" t="s">
        <v>1493</v>
      </c>
      <c r="CG6514" s="33" t="s">
        <v>1275</v>
      </c>
      <c r="CH6514" s="34">
        <v>114600</v>
      </c>
      <c r="CI6514" s="35">
        <v>45717</v>
      </c>
      <c r="CJ6514" s="35"/>
      <c r="CK6514" s="36">
        <v>229200</v>
      </c>
      <c r="CL6514" s="26">
        <f t="shared" si="245"/>
        <v>114600</v>
      </c>
      <c r="CM6514" s="26"/>
      <c r="CR6514" s="26" t="str">
        <f t="shared" si="246"/>
        <v>('OP)다나약국', '132-19-48583', '경기도 남양주시 와부읍 덕소로226 골드타워 102호', '8806538051024', '신에소메정20mg', 114600, '2025-03-01'),</v>
      </c>
    </row>
    <row r="6515" spans="79:96" x14ac:dyDescent="0.25">
      <c r="CA6515" s="29">
        <v>6512</v>
      </c>
      <c r="CB6515" s="50"/>
      <c r="CC6515" s="65" t="s">
        <v>9655</v>
      </c>
      <c r="CD6515" s="31" t="s">
        <v>1065</v>
      </c>
      <c r="CE6515" s="65" t="s">
        <v>9656</v>
      </c>
      <c r="CF6515" s="32" t="s">
        <v>1501</v>
      </c>
      <c r="CG6515" s="33" t="s">
        <v>1310</v>
      </c>
      <c r="CH6515" s="34">
        <v>80850</v>
      </c>
      <c r="CI6515" s="35">
        <v>45717</v>
      </c>
      <c r="CJ6515" s="35"/>
      <c r="CK6515" s="36">
        <v>161700</v>
      </c>
      <c r="CL6515" s="26">
        <f t="shared" si="245"/>
        <v>80850</v>
      </c>
      <c r="CM6515" s="26"/>
      <c r="CR6515" s="26" t="str">
        <f t="shared" si="246"/>
        <v>('OP)다나약국', '132-19-48583', '경기도 남양주시 와부읍 덕소로226 골드타워 102호', '8806538051123', '신에소메정40mg', 80850, '2025-03-01'),</v>
      </c>
    </row>
    <row r="6516" spans="79:96" x14ac:dyDescent="0.25">
      <c r="CA6516" s="29">
        <v>6513</v>
      </c>
      <c r="CB6516" s="50"/>
      <c r="CC6516" s="65" t="s">
        <v>9657</v>
      </c>
      <c r="CD6516" s="31" t="s">
        <v>1046</v>
      </c>
      <c r="CE6516" s="65" t="s">
        <v>9658</v>
      </c>
      <c r="CF6516" s="32" t="s">
        <v>1032</v>
      </c>
      <c r="CG6516" s="33" t="s">
        <v>948</v>
      </c>
      <c r="CH6516" s="34">
        <v>11000</v>
      </c>
      <c r="CI6516" s="35">
        <v>45717</v>
      </c>
      <c r="CJ6516" s="35"/>
      <c r="CK6516" s="36">
        <v>22000</v>
      </c>
      <c r="CL6516" s="26">
        <f t="shared" si="245"/>
        <v>11000</v>
      </c>
      <c r="CM6516" s="26"/>
      <c r="CR6516" s="26" t="str">
        <f t="shared" si="246"/>
        <v>('OP)다나을약국', '399-22-01143', '서울특별시 강북구 도봉로333,6층(수유동,정우빌딩)', '8806538014029', '신일엠정 500mg', 11000, '2025-03-01'),</v>
      </c>
    </row>
    <row r="6517" spans="79:96" x14ac:dyDescent="0.25">
      <c r="CA6517" s="29">
        <v>6514</v>
      </c>
      <c r="CB6517" s="50"/>
      <c r="CC6517" s="65" t="s">
        <v>9659</v>
      </c>
      <c r="CD6517" s="31" t="s">
        <v>9660</v>
      </c>
      <c r="CE6517" s="65" t="s">
        <v>9661</v>
      </c>
      <c r="CF6517" s="32" t="s">
        <v>1032</v>
      </c>
      <c r="CG6517" s="33" t="s">
        <v>948</v>
      </c>
      <c r="CH6517" s="34">
        <v>22000</v>
      </c>
      <c r="CI6517" s="35">
        <v>45717</v>
      </c>
      <c r="CJ6517" s="35"/>
      <c r="CK6517" s="36">
        <v>44000</v>
      </c>
      <c r="CL6517" s="26">
        <f t="shared" si="245"/>
        <v>22000</v>
      </c>
      <c r="CM6517" s="26"/>
      <c r="CR6517" s="26" t="str">
        <f t="shared" si="246"/>
        <v>('OP)동아약국', '134-10-38152', '경기도 안산시 상록구 상록수로54, 113호(본오동,대동빌딩114)', '8806538014029', '신일엠정 500mg', 22000, '2025-03-01'),</v>
      </c>
    </row>
    <row r="6518" spans="79:96" x14ac:dyDescent="0.25">
      <c r="CA6518" s="29">
        <v>6515</v>
      </c>
      <c r="CB6518" s="50"/>
      <c r="CC6518" s="65" t="s">
        <v>9662</v>
      </c>
      <c r="CD6518" s="31" t="s">
        <v>1552</v>
      </c>
      <c r="CE6518" s="65" t="s">
        <v>9663</v>
      </c>
      <c r="CF6518" s="32" t="s">
        <v>1493</v>
      </c>
      <c r="CG6518" s="33" t="s">
        <v>1275</v>
      </c>
      <c r="CH6518" s="34">
        <v>57300</v>
      </c>
      <c r="CI6518" s="35">
        <v>45717</v>
      </c>
      <c r="CJ6518" s="35"/>
      <c r="CK6518" s="36">
        <v>114600</v>
      </c>
      <c r="CL6518" s="26">
        <f t="shared" si="245"/>
        <v>57300</v>
      </c>
      <c r="CM6518" s="26"/>
      <c r="CR6518" s="26" t="str">
        <f t="shared" si="246"/>
        <v>('OP)두루미약국', '163-21-01265', '서울특별시 강동구 고덕로262,110호,111호(명일동,고덕역 효성해링턴타워더퍼스트)', '8806538051024', '신에소메정20mg', 57300, '2025-03-01'),</v>
      </c>
    </row>
    <row r="6519" spans="79:96" x14ac:dyDescent="0.25">
      <c r="CA6519" s="29">
        <v>6516</v>
      </c>
      <c r="CB6519" s="50"/>
      <c r="CC6519" s="65" t="s">
        <v>9664</v>
      </c>
      <c r="CD6519" s="31" t="s">
        <v>1595</v>
      </c>
      <c r="CE6519" s="65" t="s">
        <v>9665</v>
      </c>
      <c r="CF6519" s="32" t="s">
        <v>824</v>
      </c>
      <c r="CG6519" s="33" t="s">
        <v>140</v>
      </c>
      <c r="CH6519" s="34">
        <v>201250</v>
      </c>
      <c r="CI6519" s="35">
        <v>45717</v>
      </c>
      <c r="CJ6519" s="35"/>
      <c r="CK6519" s="36">
        <v>402500</v>
      </c>
      <c r="CL6519" s="26">
        <f t="shared" si="245"/>
        <v>201250</v>
      </c>
      <c r="CM6519" s="26"/>
      <c r="CR6519" s="26" t="str">
        <f t="shared" si="246"/>
        <v>('OP)모주현약국', '653-15-01151', '서울특별시 강동구 고덕로390, 상가1동 2층 204호 (상일동,고덕아르테온아파트)', '8806538000626', '그리펜-에스정 300mg', 201250, '2025-03-01'),</v>
      </c>
    </row>
    <row r="6520" spans="79:96" x14ac:dyDescent="0.25">
      <c r="CA6520" s="29">
        <v>6517</v>
      </c>
      <c r="CB6520" s="50"/>
      <c r="CC6520" s="65" t="s">
        <v>9666</v>
      </c>
      <c r="CD6520" s="31" t="s">
        <v>9667</v>
      </c>
      <c r="CE6520" s="65" t="s">
        <v>9668</v>
      </c>
      <c r="CF6520" s="32" t="s">
        <v>2013</v>
      </c>
      <c r="CG6520" s="33" t="s">
        <v>1391</v>
      </c>
      <c r="CH6520" s="34">
        <v>1425</v>
      </c>
      <c r="CI6520" s="35">
        <v>45717</v>
      </c>
      <c r="CJ6520" s="35"/>
      <c r="CK6520" s="36">
        <v>2850</v>
      </c>
      <c r="CL6520" s="26">
        <f t="shared" si="245"/>
        <v>1425</v>
      </c>
      <c r="CM6520" s="26"/>
      <c r="CR6520" s="26" t="str">
        <f t="shared" si="246"/>
        <v>('OP)무지개약국', '686-71-00541', '서울특별시 서초구 헌릉로8길9-8, 1층(내곡동, 내곡플라자)', '8806538026510', '티니다진정 500mg', 1425, '2025-03-01'),</v>
      </c>
    </row>
    <row r="6521" spans="79:96" x14ac:dyDescent="0.25">
      <c r="CA6521" s="29">
        <v>6518</v>
      </c>
      <c r="CB6521" s="50"/>
      <c r="CC6521" s="65" t="s">
        <v>9669</v>
      </c>
      <c r="CD6521" s="31" t="s">
        <v>5495</v>
      </c>
      <c r="CE6521" s="65" t="s">
        <v>9670</v>
      </c>
      <c r="CF6521" s="32" t="s">
        <v>1259</v>
      </c>
      <c r="CG6521" s="33" t="s">
        <v>1260</v>
      </c>
      <c r="CH6521" s="34">
        <v>12500</v>
      </c>
      <c r="CI6521" s="35">
        <v>45689</v>
      </c>
      <c r="CJ6521" s="35"/>
      <c r="CK6521" s="36">
        <v>25000</v>
      </c>
      <c r="CL6521" s="26">
        <f t="shared" si="245"/>
        <v>12500</v>
      </c>
      <c r="CM6521" s="26"/>
      <c r="CR6521" s="26" t="str">
        <f t="shared" si="246"/>
        <v>('OP)미소약국', '612-45-00065', '서울특별시 서초구 서운로 39, 1층 101호 (서초동, 원진빌딩)', '8806538005737', '메코민캡슐 500mcg', 12500, '2025-02-01'),</v>
      </c>
    </row>
    <row r="6522" spans="79:96" x14ac:dyDescent="0.25">
      <c r="CA6522" s="29">
        <v>6519</v>
      </c>
      <c r="CB6522" s="50"/>
      <c r="CC6522" s="65" t="s">
        <v>9671</v>
      </c>
      <c r="CD6522" s="31" t="s">
        <v>9248</v>
      </c>
      <c r="CE6522" s="65" t="s">
        <v>9672</v>
      </c>
      <c r="CF6522" s="32" t="s">
        <v>1259</v>
      </c>
      <c r="CG6522" s="33" t="s">
        <v>1260</v>
      </c>
      <c r="CH6522" s="34">
        <v>12500</v>
      </c>
      <c r="CI6522" s="35">
        <v>45658</v>
      </c>
      <c r="CJ6522" s="35"/>
      <c r="CK6522" s="36">
        <v>25000</v>
      </c>
      <c r="CL6522" s="26">
        <f t="shared" si="245"/>
        <v>12500</v>
      </c>
      <c r="CM6522" s="26"/>
      <c r="CR6522" s="26" t="str">
        <f t="shared" si="246"/>
        <v>('OP)복조리약국', '377-07-01174', '서울특별시 강동구 천호대로187길61, 1층 104호(길동, 연희빌딩)', '8806538005737', '메코민캡슐 500mcg', 12500, '2025-01-01'),</v>
      </c>
    </row>
    <row r="6523" spans="79:96" x14ac:dyDescent="0.25">
      <c r="CA6523" s="29">
        <v>6520</v>
      </c>
      <c r="CB6523" s="50"/>
      <c r="CC6523" s="65" t="s">
        <v>9673</v>
      </c>
      <c r="CD6523" s="31" t="s">
        <v>997</v>
      </c>
      <c r="CE6523" s="65" t="s">
        <v>9674</v>
      </c>
      <c r="CF6523" s="32" t="s">
        <v>1340</v>
      </c>
      <c r="CG6523" s="33" t="s">
        <v>1341</v>
      </c>
      <c r="CH6523" s="34">
        <v>8370</v>
      </c>
      <c r="CI6523" s="35">
        <v>45717</v>
      </c>
      <c r="CJ6523" s="35"/>
      <c r="CK6523" s="36">
        <v>16740</v>
      </c>
      <c r="CL6523" s="26">
        <f t="shared" si="245"/>
        <v>8370</v>
      </c>
      <c r="CM6523" s="26"/>
      <c r="CR6523" s="26" t="str">
        <f t="shared" si="246"/>
        <v>('OP)시티프라자약국', '131-29-56323', '경기도 부천시 원미구 길주로183(중동,영라이프빌딩112호,113호,114호)', '8806538013640', '신일아테놀올정 50mg', 8370, '2025-03-01'),</v>
      </c>
    </row>
    <row r="6524" spans="79:96" x14ac:dyDescent="0.25">
      <c r="CA6524" s="29">
        <v>6521</v>
      </c>
      <c r="CB6524" s="50"/>
      <c r="CC6524" s="65" t="s">
        <v>9673</v>
      </c>
      <c r="CD6524" s="31" t="s">
        <v>997</v>
      </c>
      <c r="CE6524" s="65" t="s">
        <v>9674</v>
      </c>
      <c r="CF6524" s="32" t="s">
        <v>3291</v>
      </c>
      <c r="CG6524" s="33" t="s">
        <v>688</v>
      </c>
      <c r="CH6524" s="34">
        <v>64000</v>
      </c>
      <c r="CI6524" s="35">
        <v>45717</v>
      </c>
      <c r="CJ6524" s="35"/>
      <c r="CK6524" s="36">
        <v>128000</v>
      </c>
      <c r="CL6524" s="26">
        <f t="shared" si="245"/>
        <v>64000</v>
      </c>
      <c r="CM6524" s="26"/>
      <c r="CR6524" s="26" t="str">
        <f t="shared" si="246"/>
        <v>('OP)시티프라자약국', '131-29-56323', '경기도 부천시 원미구 길주로183(중동,영라이프빌딩112호,113호,114호)', '8806538011035', '신일트리메부틴말레산염정 200mg', 64000, '2025-03-01'),</v>
      </c>
    </row>
    <row r="6525" spans="79:96" x14ac:dyDescent="0.25">
      <c r="CA6525" s="29">
        <v>6522</v>
      </c>
      <c r="CB6525" s="50"/>
      <c r="CC6525" s="65" t="s">
        <v>9675</v>
      </c>
      <c r="CD6525" s="31" t="s">
        <v>9676</v>
      </c>
      <c r="CE6525" s="65" t="s">
        <v>9677</v>
      </c>
      <c r="CF6525" s="32" t="s">
        <v>1259</v>
      </c>
      <c r="CG6525" s="33" t="s">
        <v>1260</v>
      </c>
      <c r="CH6525" s="34">
        <v>12500</v>
      </c>
      <c r="CI6525" s="35">
        <v>45717</v>
      </c>
      <c r="CJ6525" s="35"/>
      <c r="CK6525" s="36">
        <v>25000</v>
      </c>
      <c r="CL6525" s="26">
        <f t="shared" si="245"/>
        <v>12500</v>
      </c>
      <c r="CM6525" s="26"/>
      <c r="CR6525" s="26" t="str">
        <f t="shared" si="246"/>
        <v>('OP)연두약국', '123-36-89118', '경기도 군포시 고산로264번길13 105(당동,외1필지그린프라자)', '8806538005737', '메코민캡슐 500mcg', 12500, '2025-03-01'),</v>
      </c>
    </row>
    <row r="6526" spans="79:96" x14ac:dyDescent="0.25">
      <c r="CA6526" s="29">
        <v>6523</v>
      </c>
      <c r="CB6526" s="50"/>
      <c r="CC6526" s="65" t="s">
        <v>9678</v>
      </c>
      <c r="CD6526" s="31" t="s">
        <v>9679</v>
      </c>
      <c r="CE6526" s="65" t="s">
        <v>9680</v>
      </c>
      <c r="CF6526" s="32" t="s">
        <v>645</v>
      </c>
      <c r="CG6526" s="33" t="s">
        <v>646</v>
      </c>
      <c r="CH6526" s="34">
        <v>9500</v>
      </c>
      <c r="CI6526" s="35">
        <v>45717</v>
      </c>
      <c r="CJ6526" s="35"/>
      <c r="CK6526" s="36">
        <v>19000</v>
      </c>
      <c r="CL6526" s="26">
        <f t="shared" si="245"/>
        <v>9500</v>
      </c>
      <c r="CM6526" s="26"/>
      <c r="CR6526" s="26" t="str">
        <f t="shared" si="246"/>
        <v>('OP)옵티마나무약국', '129-35-31539', '경기도 성남시 분당구 성남대로926번길12 금탑프라자 109', '8806538014265', '신일브롬헥신염산염정 8mg', 9500, '2025-03-01'),</v>
      </c>
    </row>
    <row r="6527" spans="79:96" x14ac:dyDescent="0.25">
      <c r="CA6527" s="29">
        <v>6524</v>
      </c>
      <c r="CB6527" s="50"/>
      <c r="CC6527" s="65" t="s">
        <v>9681</v>
      </c>
      <c r="CD6527" s="31" t="s">
        <v>1386</v>
      </c>
      <c r="CE6527" s="65" t="s">
        <v>9682</v>
      </c>
      <c r="CF6527" s="32" t="s">
        <v>1607</v>
      </c>
      <c r="CG6527" s="33" t="s">
        <v>414</v>
      </c>
      <c r="CH6527" s="34">
        <v>97875</v>
      </c>
      <c r="CI6527" s="35">
        <v>45717</v>
      </c>
      <c r="CJ6527" s="35"/>
      <c r="CK6527" s="36">
        <v>195750</v>
      </c>
      <c r="CL6527" s="26">
        <f t="shared" si="245"/>
        <v>97875</v>
      </c>
      <c r="CM6527" s="26"/>
      <c r="CR6527" s="26" t="str">
        <f t="shared" si="246"/>
        <v>('OP)우리대한약국', '238-06-01057', '서울특별시 강북구 도봉로81길3, 1층(수유동)', '8806538053516', '네오스타정80/5mg', 97875, '2025-03-01'),</v>
      </c>
    </row>
    <row r="6528" spans="79:96" x14ac:dyDescent="0.25">
      <c r="CA6528" s="29">
        <v>6525</v>
      </c>
      <c r="CB6528" s="50"/>
      <c r="CC6528" s="65" t="s">
        <v>9681</v>
      </c>
      <c r="CD6528" s="31" t="s">
        <v>1386</v>
      </c>
      <c r="CE6528" s="65" t="s">
        <v>9682</v>
      </c>
      <c r="CF6528" s="32" t="s">
        <v>1607</v>
      </c>
      <c r="CG6528" s="33" t="s">
        <v>414</v>
      </c>
      <c r="CH6528" s="34">
        <v>108750</v>
      </c>
      <c r="CI6528" s="35">
        <v>45717</v>
      </c>
      <c r="CJ6528" s="35"/>
      <c r="CK6528" s="36">
        <v>217500</v>
      </c>
      <c r="CL6528" s="26">
        <f t="shared" si="245"/>
        <v>108750</v>
      </c>
      <c r="CM6528" s="26"/>
      <c r="CR6528" s="26" t="str">
        <f t="shared" si="246"/>
        <v>('OP)우리대한약국', '238-06-01057', '서울특별시 강북구 도봉로81길3, 1층(수유동)', '8806538053516', '네오스타정80/5mg', 108750, '2025-03-01'),</v>
      </c>
    </row>
    <row r="6529" spans="79:96" x14ac:dyDescent="0.25">
      <c r="CA6529" s="29">
        <v>6526</v>
      </c>
      <c r="CB6529" s="50"/>
      <c r="CC6529" s="65" t="s">
        <v>9681</v>
      </c>
      <c r="CD6529" s="31" t="s">
        <v>1386</v>
      </c>
      <c r="CE6529" s="65" t="s">
        <v>9682</v>
      </c>
      <c r="CF6529" s="32" t="s">
        <v>3291</v>
      </c>
      <c r="CG6529" s="33" t="s">
        <v>688</v>
      </c>
      <c r="CH6529" s="34">
        <v>32000</v>
      </c>
      <c r="CI6529" s="35">
        <v>45717</v>
      </c>
      <c r="CJ6529" s="35"/>
      <c r="CK6529" s="36">
        <v>64000</v>
      </c>
      <c r="CL6529" s="26">
        <f t="shared" si="245"/>
        <v>32000</v>
      </c>
      <c r="CM6529" s="26"/>
      <c r="CR6529" s="26" t="str">
        <f t="shared" si="246"/>
        <v>('OP)우리대한약국', '238-06-01057', '서울특별시 강북구 도봉로81길3, 1층(수유동)', '8806538011035', '신일트리메부틴말레산염정 200mg', 32000, '2025-03-01'),</v>
      </c>
    </row>
    <row r="6530" spans="79:96" x14ac:dyDescent="0.25">
      <c r="CA6530" s="29">
        <v>6527</v>
      </c>
      <c r="CB6530" s="50"/>
      <c r="CC6530" s="65" t="s">
        <v>9683</v>
      </c>
      <c r="CD6530" s="31" t="s">
        <v>5819</v>
      </c>
      <c r="CE6530" s="65" t="s">
        <v>9684</v>
      </c>
      <c r="CF6530" s="32" t="s">
        <v>1032</v>
      </c>
      <c r="CG6530" s="33" t="s">
        <v>948</v>
      </c>
      <c r="CH6530" s="34">
        <v>11000</v>
      </c>
      <c r="CI6530" s="35">
        <v>45689</v>
      </c>
      <c r="CJ6530" s="35"/>
      <c r="CK6530" s="36">
        <v>22000</v>
      </c>
      <c r="CL6530" s="26">
        <f t="shared" si="245"/>
        <v>11000</v>
      </c>
      <c r="CM6530" s="26"/>
      <c r="CR6530" s="26" t="str">
        <f t="shared" si="246"/>
        <v>('OP)우리보강약국', '402-49-01349', '서울특별시 동대문구 약령시로133(청량리동,1층)', '8806538014029', '신일엠정 500mg', 11000, '2025-02-01'),</v>
      </c>
    </row>
    <row r="6531" spans="79:96" x14ac:dyDescent="0.25">
      <c r="CA6531" s="29">
        <v>6528</v>
      </c>
      <c r="CB6531" s="50"/>
      <c r="CC6531" s="65" t="s">
        <v>9685</v>
      </c>
      <c r="CD6531" s="31" t="s">
        <v>195</v>
      </c>
      <c r="CE6531" s="65" t="s">
        <v>9686</v>
      </c>
      <c r="CF6531" s="32" t="s">
        <v>1493</v>
      </c>
      <c r="CG6531" s="33" t="s">
        <v>1275</v>
      </c>
      <c r="CH6531" s="34">
        <v>114600</v>
      </c>
      <c r="CI6531" s="35">
        <v>45658</v>
      </c>
      <c r="CJ6531" s="35"/>
      <c r="CK6531" s="36">
        <v>229200</v>
      </c>
      <c r="CL6531" s="26">
        <f t="shared" si="245"/>
        <v>114600</v>
      </c>
      <c r="CM6531" s="26"/>
      <c r="CR6531" s="26" t="str">
        <f t="shared" si="246"/>
        <v>('OP)웰빙메디칼약국', '210-01-59255', '서울특별시 강북구 도봉로187(미아동,태근빌딩1층)', '8806538051024', '신에소메정20mg', 114600, '2025-01-01'),</v>
      </c>
    </row>
    <row r="6532" spans="79:96" x14ac:dyDescent="0.25">
      <c r="CA6532" s="29">
        <v>6529</v>
      </c>
      <c r="CB6532" s="50"/>
      <c r="CC6532" s="65" t="s">
        <v>9687</v>
      </c>
      <c r="CD6532" s="31" t="s">
        <v>8041</v>
      </c>
      <c r="CE6532" s="65" t="s">
        <v>9688</v>
      </c>
      <c r="CF6532" s="32" t="s">
        <v>824</v>
      </c>
      <c r="CG6532" s="33" t="s">
        <v>140</v>
      </c>
      <c r="CH6532" s="34">
        <v>28750</v>
      </c>
      <c r="CI6532" s="35">
        <v>45717</v>
      </c>
      <c r="CJ6532" s="35"/>
      <c r="CK6532" s="36">
        <v>57500</v>
      </c>
      <c r="CL6532" s="26">
        <f t="shared" si="245"/>
        <v>28750</v>
      </c>
      <c r="CM6532" s="26"/>
      <c r="CR6532" s="26" t="str">
        <f t="shared" si="246"/>
        <v>('OP)장안제일약국', '204-25-53742', '서울특별시 동대문구 장한로25길 2(장안동,1층)', '8806538000626', '그리펜-에스정 300mg', 28750, '2025-03-01'),</v>
      </c>
    </row>
    <row r="6533" spans="79:96" x14ac:dyDescent="0.25">
      <c r="CA6533" s="29">
        <v>6530</v>
      </c>
      <c r="CB6533" s="50"/>
      <c r="CC6533" s="65" t="s">
        <v>9687</v>
      </c>
      <c r="CD6533" s="31" t="s">
        <v>8041</v>
      </c>
      <c r="CE6533" s="65" t="s">
        <v>9688</v>
      </c>
      <c r="CF6533" s="32" t="s">
        <v>824</v>
      </c>
      <c r="CG6533" s="33" t="s">
        <v>140</v>
      </c>
      <c r="CH6533" s="34">
        <v>28750</v>
      </c>
      <c r="CI6533" s="35">
        <v>45717</v>
      </c>
      <c r="CJ6533" s="35"/>
      <c r="CK6533" s="36">
        <v>57500</v>
      </c>
      <c r="CL6533" s="26">
        <f t="shared" ref="CL6533:CL6596" si="247">IFERROR(CK6533/2,"")</f>
        <v>28750</v>
      </c>
      <c r="CM6533" s="26"/>
      <c r="CR6533" s="26" t="str">
        <f t="shared" ref="CR6533:CR6596" si="248">IFERROR("('"&amp;CC6533&amp;"', '"&amp;CD6533&amp;"', '"&amp;CE6533&amp;"', '"&amp;CF6533&amp;"', '"&amp;CG6533&amp;"', "&amp;CH6533&amp;", '"&amp;TEXT(CI6533,"YYYY-MM-DD")&amp;"'),","")</f>
        <v>('OP)장안제일약국', '204-25-53742', '서울특별시 동대문구 장한로25길 2(장안동,1층)', '8806538000626', '그리펜-에스정 300mg', 28750, '2025-03-01'),</v>
      </c>
    </row>
    <row r="6534" spans="79:96" x14ac:dyDescent="0.25">
      <c r="CA6534" s="29">
        <v>6531</v>
      </c>
      <c r="CB6534" s="50"/>
      <c r="CC6534" s="65" t="s">
        <v>9689</v>
      </c>
      <c r="CD6534" s="31" t="s">
        <v>9690</v>
      </c>
      <c r="CE6534" s="65" t="s">
        <v>9691</v>
      </c>
      <c r="CF6534" s="32" t="s">
        <v>1032</v>
      </c>
      <c r="CG6534" s="33" t="s">
        <v>948</v>
      </c>
      <c r="CH6534" s="34">
        <v>22000</v>
      </c>
      <c r="CI6534" s="35">
        <v>45717</v>
      </c>
      <c r="CJ6534" s="35"/>
      <c r="CK6534" s="36">
        <v>44000</v>
      </c>
      <c r="CL6534" s="26">
        <f t="shared" si="247"/>
        <v>22000</v>
      </c>
      <c r="CM6534" s="26"/>
      <c r="CR6534" s="26" t="str">
        <f t="shared" si="248"/>
        <v>('OP)한나약국', '537-20-02172', '인천광역시 부평구 동수로168-1, 1층(부개동, 승민빌딩)', '8806538014029', '신일엠정 500mg', 22000, '2025-03-01'),</v>
      </c>
    </row>
    <row r="6535" spans="79:96" x14ac:dyDescent="0.25">
      <c r="CA6535" s="29">
        <v>6532</v>
      </c>
      <c r="CB6535" s="50"/>
      <c r="CC6535" s="65" t="s">
        <v>9692</v>
      </c>
      <c r="CD6535" s="31" t="s">
        <v>2736</v>
      </c>
      <c r="CE6535" s="65" t="s">
        <v>9693</v>
      </c>
      <c r="CF6535" s="32" t="s">
        <v>1837</v>
      </c>
      <c r="CG6535" s="33" t="s">
        <v>1794</v>
      </c>
      <c r="CH6535" s="34">
        <v>24500</v>
      </c>
      <c r="CI6535" s="35">
        <v>45717</v>
      </c>
      <c r="CJ6535" s="35"/>
      <c r="CK6535" s="36">
        <v>49000</v>
      </c>
      <c r="CL6535" s="26">
        <f t="shared" si="247"/>
        <v>24500</v>
      </c>
      <c r="CM6535" s="26"/>
      <c r="CR6535" s="26" t="str">
        <f t="shared" si="248"/>
        <v>('OP경)경상온누리약국', '160-16-00282', '경상남도 창원시 성산구 삼정자로43번길2, 107호(성주동, 성산빌딩)', '8806538011714', '신일비사코딜정 5mg', 24500, '2025-03-01'),</v>
      </c>
    </row>
    <row r="6536" spans="79:96" x14ac:dyDescent="0.25">
      <c r="CA6536" s="29">
        <v>6533</v>
      </c>
      <c r="CB6536" s="50"/>
      <c r="CC6536" s="65" t="s">
        <v>9694</v>
      </c>
      <c r="CD6536" s="31" t="s">
        <v>9695</v>
      </c>
      <c r="CE6536" s="65" t="s">
        <v>9696</v>
      </c>
      <c r="CF6536" s="32" t="s">
        <v>1032</v>
      </c>
      <c r="CG6536" s="33" t="s">
        <v>948</v>
      </c>
      <c r="CH6536" s="34">
        <v>-33000</v>
      </c>
      <c r="CI6536" s="35">
        <v>45717</v>
      </c>
      <c r="CJ6536" s="35"/>
      <c r="CK6536" s="36">
        <v>-66000</v>
      </c>
      <c r="CL6536" s="26">
        <f t="shared" si="247"/>
        <v>-33000</v>
      </c>
      <c r="CM6536" s="26"/>
      <c r="CR6536" s="26" t="str">
        <f t="shared" si="248"/>
        <v>('OP경)사천터미널약국', '419-14-00346', '경상남도 사천시 사천읍 옥산로120, 1층(사천터미널)', '8806538014029', '신일엠정 500mg', -33000, '2025-03-01'),</v>
      </c>
    </row>
    <row r="6537" spans="79:96" x14ac:dyDescent="0.25">
      <c r="CA6537" s="29">
        <v>6534</v>
      </c>
      <c r="CB6537" s="50"/>
      <c r="CC6537" s="65" t="s">
        <v>9697</v>
      </c>
      <c r="CD6537" s="31" t="s">
        <v>9698</v>
      </c>
      <c r="CE6537" s="65" t="s">
        <v>9699</v>
      </c>
      <c r="CF6537" s="32" t="s">
        <v>1165</v>
      </c>
      <c r="CG6537" s="33" t="s">
        <v>1166</v>
      </c>
      <c r="CH6537" s="34">
        <v>35250</v>
      </c>
      <c r="CI6537" s="35">
        <v>45717</v>
      </c>
      <c r="CJ6537" s="35"/>
      <c r="CK6537" s="36">
        <v>70500</v>
      </c>
      <c r="CL6537" s="26">
        <f t="shared" si="247"/>
        <v>35250</v>
      </c>
      <c r="CM6537" s="26"/>
      <c r="CR6537" s="26" t="str">
        <f t="shared" si="248"/>
        <v>('OP경)선린약국', '645-02-01752', '경상남도 창원시 성산구 가양로124번길7, 1층(대방동,선린빌딩)', '8806538011431', '신일모노독시엠캡슐 100mg', 35250, '2025-03-01'),</v>
      </c>
    </row>
    <row r="6538" spans="79:96" x14ac:dyDescent="0.25">
      <c r="CA6538" s="29">
        <v>6535</v>
      </c>
      <c r="CB6538" s="50"/>
      <c r="CC6538" s="65" t="s">
        <v>9700</v>
      </c>
      <c r="CD6538" s="31" t="s">
        <v>9701</v>
      </c>
      <c r="CE6538" s="65" t="s">
        <v>9702</v>
      </c>
      <c r="CF6538" s="32" t="s">
        <v>3195</v>
      </c>
      <c r="CG6538" s="33" t="s">
        <v>459</v>
      </c>
      <c r="CH6538" s="34">
        <v>-3090</v>
      </c>
      <c r="CI6538" s="35">
        <v>45717</v>
      </c>
      <c r="CJ6538" s="35"/>
      <c r="CK6538" s="36">
        <v>-6180</v>
      </c>
      <c r="CL6538" s="26">
        <f t="shared" si="247"/>
        <v>-3090</v>
      </c>
      <c r="CM6538" s="26"/>
      <c r="CR6538" s="26" t="str">
        <f t="shared" si="248"/>
        <v>('OP동)재송약국50OTS', '626-26-00573', '부산광역시 해운대구 재반로 82, 1층2호 (재송동, 장안빌딩)', '8806538003214', '레바드린정 100mg', -3090, '2025-03-01'),</v>
      </c>
    </row>
    <row r="6539" spans="79:96" x14ac:dyDescent="0.25">
      <c r="CA6539" s="29">
        <v>6536</v>
      </c>
      <c r="CB6539" s="50"/>
      <c r="CC6539" s="65" t="s">
        <v>9703</v>
      </c>
      <c r="CD6539" s="31" t="s">
        <v>9704</v>
      </c>
      <c r="CE6539" s="65" t="s">
        <v>9705</v>
      </c>
      <c r="CF6539" s="32" t="s">
        <v>1001</v>
      </c>
      <c r="CG6539" s="33" t="s">
        <v>1002</v>
      </c>
      <c r="CH6539" s="34">
        <v>18960</v>
      </c>
      <c r="CI6539" s="35">
        <v>45689</v>
      </c>
      <c r="CJ6539" s="35"/>
      <c r="CK6539" s="36">
        <v>37920</v>
      </c>
      <c r="CL6539" s="26">
        <f t="shared" si="247"/>
        <v>18960</v>
      </c>
      <c r="CM6539" s="26"/>
      <c r="CR6539" s="26" t="str">
        <f t="shared" si="248"/>
        <v>('OP부)건강약국', '617-31-92544', '부산광역시 금정구 부곡로107 (부곡동,1층)', '8806538027517', '프라빅정 75mg', 18960, '2025-02-01'),</v>
      </c>
    </row>
    <row r="6540" spans="79:96" x14ac:dyDescent="0.25">
      <c r="CA6540" s="29">
        <v>6537</v>
      </c>
      <c r="CB6540" s="50"/>
      <c r="CC6540" s="65" t="s">
        <v>9706</v>
      </c>
      <c r="CD6540" s="31" t="s">
        <v>4103</v>
      </c>
      <c r="CE6540" s="65" t="s">
        <v>9707</v>
      </c>
      <c r="CF6540" s="32" t="s">
        <v>4097</v>
      </c>
      <c r="CG6540" s="33" t="s">
        <v>1716</v>
      </c>
      <c r="CH6540" s="34">
        <v>57078</v>
      </c>
      <c r="CI6540" s="35">
        <v>45658</v>
      </c>
      <c r="CJ6540" s="35"/>
      <c r="CK6540" s="36">
        <v>114156</v>
      </c>
      <c r="CL6540" s="26">
        <f t="shared" si="247"/>
        <v>57078</v>
      </c>
      <c r="CM6540" s="26"/>
      <c r="CR6540" s="26" t="str">
        <f t="shared" si="248"/>
        <v>('OP부)동의파란약국', '682-54-00367', '부산광역시 부산진구 진남로554, 270동 114호(양정동, 양정자이더샵 SK VIEW', '8806538061214', '자누글리아정 100mg', 57078, '2025-01-01'),</v>
      </c>
    </row>
    <row r="6541" spans="79:96" x14ac:dyDescent="0.25">
      <c r="CA6541" s="29">
        <v>6538</v>
      </c>
      <c r="CB6541" s="50"/>
      <c r="CC6541" s="65" t="s">
        <v>9706</v>
      </c>
      <c r="CD6541" s="31" t="s">
        <v>4103</v>
      </c>
      <c r="CE6541" s="65" t="s">
        <v>9707</v>
      </c>
      <c r="CF6541" s="32" t="s">
        <v>6912</v>
      </c>
      <c r="CG6541" s="33" t="s">
        <v>1728</v>
      </c>
      <c r="CH6541" s="34">
        <v>25284</v>
      </c>
      <c r="CI6541" s="35">
        <v>45717</v>
      </c>
      <c r="CJ6541" s="35"/>
      <c r="CK6541" s="36">
        <v>50568</v>
      </c>
      <c r="CL6541" s="26">
        <f t="shared" si="247"/>
        <v>25284</v>
      </c>
      <c r="CM6541" s="26"/>
      <c r="CR6541" s="26" t="str">
        <f t="shared" si="248"/>
        <v>('OP부)동의파란약국', '682-54-00367', '부산광역시 부산진구 진남로554, 270동 114호(양정동, 양정자이더샵 SK VIEW', '8806538061313', '자누글리아정 50mg', 25284, '2025-03-01'),</v>
      </c>
    </row>
    <row r="6542" spans="79:96" x14ac:dyDescent="0.25">
      <c r="CA6542" s="29">
        <v>6539</v>
      </c>
      <c r="CB6542" s="50"/>
      <c r="CC6542" s="65" t="s">
        <v>9708</v>
      </c>
      <c r="CD6542" s="31" t="s">
        <v>9709</v>
      </c>
      <c r="CE6542" s="65" t="s">
        <v>9710</v>
      </c>
      <c r="CF6542" s="32" t="s">
        <v>645</v>
      </c>
      <c r="CG6542" s="33" t="s">
        <v>646</v>
      </c>
      <c r="CH6542" s="34">
        <v>9500</v>
      </c>
      <c r="CI6542" s="35">
        <v>45717</v>
      </c>
      <c r="CJ6542" s="35"/>
      <c r="CK6542" s="36">
        <v>19000</v>
      </c>
      <c r="CL6542" s="26">
        <f t="shared" si="247"/>
        <v>9500</v>
      </c>
      <c r="CM6542" s="26"/>
      <c r="CR6542" s="26" t="str">
        <f t="shared" si="248"/>
        <v>('OP부)바른약국', '787-17-01098', '부산광역시 동래구 충렬대로252, 101호(수안동)', '8806538014265', '신일브롬헥신염산염정 8mg', 9500, '2025-03-01'),</v>
      </c>
    </row>
    <row r="6543" spans="79:96" x14ac:dyDescent="0.25">
      <c r="CA6543" s="29">
        <v>6540</v>
      </c>
      <c r="CB6543" s="50"/>
      <c r="CC6543" s="65" t="s">
        <v>9711</v>
      </c>
      <c r="CD6543" s="31" t="s">
        <v>9305</v>
      </c>
      <c r="CE6543" s="65" t="s">
        <v>9712</v>
      </c>
      <c r="CF6543" s="32" t="s">
        <v>9713</v>
      </c>
      <c r="CG6543" s="33" t="s">
        <v>1723</v>
      </c>
      <c r="CH6543" s="34">
        <v>-2200</v>
      </c>
      <c r="CI6543" s="35">
        <v>45717</v>
      </c>
      <c r="CJ6543" s="35"/>
      <c r="CK6543" s="36">
        <v>-4400</v>
      </c>
      <c r="CL6543" s="26">
        <f t="shared" si="247"/>
        <v>-2200</v>
      </c>
      <c r="CM6543" s="26"/>
      <c r="CR6543" s="26" t="str">
        <f t="shared" si="248"/>
        <v>('OP부)밝은약국', '620-02-27812', '부산광역시 부산진구 진남로549-1, 1층(양정동)', '8806538061405', '자누글리아정 25mg', -2200, '2025-03-01'),</v>
      </c>
    </row>
    <row r="6544" spans="79:96" x14ac:dyDescent="0.25">
      <c r="CA6544" s="29">
        <v>6541</v>
      </c>
      <c r="CB6544" s="50"/>
      <c r="CC6544" s="65" t="s">
        <v>9714</v>
      </c>
      <c r="CD6544" s="31" t="s">
        <v>9715</v>
      </c>
      <c r="CE6544" s="65" t="s">
        <v>9716</v>
      </c>
      <c r="CF6544" s="32" t="s">
        <v>9293</v>
      </c>
      <c r="CG6544" s="33" t="s">
        <v>1166</v>
      </c>
      <c r="CH6544" s="34">
        <v>-28129.5</v>
      </c>
      <c r="CI6544" s="35">
        <v>45717</v>
      </c>
      <c r="CJ6544" s="35"/>
      <c r="CK6544" s="36">
        <v>-56259</v>
      </c>
      <c r="CL6544" s="26">
        <f t="shared" si="247"/>
        <v>-28129.5</v>
      </c>
      <c r="CM6544" s="26"/>
      <c r="CR6544" s="26" t="str">
        <f t="shared" si="248"/>
        <v>('OP부)신기약국', '293-21-00776', '경상남도 양산시 중앙로248, 1층(신기동 예호빌딩)', '8806538011400', '신일모노독시엠캡슐 100mg', -28129.5, '2025-03-01'),</v>
      </c>
    </row>
    <row r="6545" spans="79:96" x14ac:dyDescent="0.25">
      <c r="CA6545" s="29">
        <v>6542</v>
      </c>
      <c r="CB6545" s="50"/>
      <c r="CC6545" s="65" t="s">
        <v>9717</v>
      </c>
      <c r="CD6545" s="31" t="s">
        <v>9718</v>
      </c>
      <c r="CE6545" s="65" t="s">
        <v>9719</v>
      </c>
      <c r="CF6545" s="32" t="s">
        <v>4097</v>
      </c>
      <c r="CG6545" s="33" t="s">
        <v>1716</v>
      </c>
      <c r="CH6545" s="34">
        <v>31710</v>
      </c>
      <c r="CI6545" s="35">
        <v>45717</v>
      </c>
      <c r="CJ6545" s="35"/>
      <c r="CK6545" s="36">
        <v>63420</v>
      </c>
      <c r="CL6545" s="26">
        <f t="shared" si="247"/>
        <v>31710</v>
      </c>
      <c r="CM6545" s="26"/>
      <c r="CR6545" s="26" t="str">
        <f t="shared" si="248"/>
        <v>('OP부)진약국', '617-36-76272', '부산광역시 기장군 기장읍 읍내로96, 1층(인제빌딩)', '8806538061214', '자누글리아정 100mg', 31710, '2025-03-01'),</v>
      </c>
    </row>
    <row r="6546" spans="79:96" x14ac:dyDescent="0.25">
      <c r="CA6546" s="29">
        <v>6543</v>
      </c>
      <c r="CB6546" s="50"/>
      <c r="CC6546" s="65" t="s">
        <v>9720</v>
      </c>
      <c r="CD6546" s="31" t="s">
        <v>3421</v>
      </c>
      <c r="CE6546" s="65" t="s">
        <v>9721</v>
      </c>
      <c r="CF6546" s="32" t="s">
        <v>1032</v>
      </c>
      <c r="CG6546" s="33" t="s">
        <v>948</v>
      </c>
      <c r="CH6546" s="34">
        <v>-11000</v>
      </c>
      <c r="CI6546" s="35">
        <v>45717</v>
      </c>
      <c r="CJ6546" s="35"/>
      <c r="CK6546" s="36">
        <v>-22000</v>
      </c>
      <c r="CL6546" s="26">
        <f t="shared" si="247"/>
        <v>-11000</v>
      </c>
      <c r="CM6546" s="26"/>
      <c r="CR6546" s="26" t="str">
        <f t="shared" si="248"/>
        <v>('OP택)삼성온누리약국', '552-15-01315', '강원도 춘천시 효석로37, 1층(효자동)', '8806538014029', '신일엠정 500mg', -11000, '2025-03-01'),</v>
      </c>
    </row>
    <row r="6547" spans="79:96" x14ac:dyDescent="0.25">
      <c r="CA6547" s="29">
        <v>6544</v>
      </c>
      <c r="CB6547" s="50"/>
      <c r="CC6547" s="65" t="s">
        <v>9722</v>
      </c>
      <c r="CD6547" s="31" t="s">
        <v>9723</v>
      </c>
      <c r="CE6547" s="65" t="s">
        <v>9724</v>
      </c>
      <c r="CF6547" s="32" t="s">
        <v>8333</v>
      </c>
      <c r="CG6547" s="33" t="s">
        <v>1341</v>
      </c>
      <c r="CH6547" s="34">
        <v>27900</v>
      </c>
      <c r="CI6547" s="35">
        <v>45717</v>
      </c>
      <c r="CJ6547" s="35"/>
      <c r="CK6547" s="36">
        <v>55800</v>
      </c>
      <c r="CL6547" s="26">
        <f t="shared" si="247"/>
        <v>27900</v>
      </c>
      <c r="CM6547" s="26"/>
      <c r="CR6547" s="26" t="str">
        <f t="shared" si="248"/>
        <v>('OP택)온유약국', '401-35-00073', '서울특별시 종로구 종로205, 1,3층(종로5가)', '8806538013626', '신일아테놀올정 50mg', 27900, '2025-03-01'),</v>
      </c>
    </row>
    <row r="6548" spans="79:96" x14ac:dyDescent="0.25">
      <c r="CA6548" s="29">
        <v>6545</v>
      </c>
      <c r="CB6548" s="50"/>
      <c r="CC6548" s="65" t="s">
        <v>9725</v>
      </c>
      <c r="CD6548" s="31" t="s">
        <v>9726</v>
      </c>
      <c r="CE6548" s="65" t="s">
        <v>9727</v>
      </c>
      <c r="CF6548" s="32" t="s">
        <v>3307</v>
      </c>
      <c r="CG6548" s="33" t="s">
        <v>2174</v>
      </c>
      <c r="CH6548" s="34">
        <v>28750</v>
      </c>
      <c r="CI6548" s="35">
        <v>45689</v>
      </c>
      <c r="CJ6548" s="35"/>
      <c r="CK6548" s="36">
        <v>57500</v>
      </c>
      <c r="CL6548" s="26">
        <f t="shared" si="247"/>
        <v>28750</v>
      </c>
      <c r="CM6548" s="26"/>
      <c r="CR6548" s="26" t="str">
        <f t="shared" si="248"/>
        <v>('OP통)명인약국', '125-52-00083', '부산광역시 동래구 사직북로57번길58 (사직동)', '8806538021911', '오로페롤연질캡슐 100mg', 28750, '2025-02-01'),</v>
      </c>
    </row>
    <row r="6549" spans="79:96" x14ac:dyDescent="0.25">
      <c r="CA6549" s="29">
        <v>6546</v>
      </c>
      <c r="CB6549" s="50"/>
      <c r="CC6549" s="65" t="s">
        <v>9728</v>
      </c>
      <c r="CD6549" s="31" t="s">
        <v>8602</v>
      </c>
      <c r="CE6549" s="65" t="s">
        <v>9729</v>
      </c>
      <c r="CF6549" s="32" t="s">
        <v>1259</v>
      </c>
      <c r="CG6549" s="33" t="s">
        <v>1260</v>
      </c>
      <c r="CH6549" s="34">
        <v>12500</v>
      </c>
      <c r="CI6549" s="35">
        <v>45658</v>
      </c>
      <c r="CJ6549" s="35"/>
      <c r="CK6549" s="36">
        <v>25000</v>
      </c>
      <c r="CL6549" s="26">
        <f t="shared" si="247"/>
        <v>12500</v>
      </c>
      <c r="CM6549" s="26"/>
      <c r="CR6549" s="26" t="str">
        <f t="shared" si="248"/>
        <v>('OP팜)인제약국50RJW', '622-02-44705', '경남 김해시 어방동528-7', '8806538005737', '메코민캡슐 500mcg', 12500, '2025-01-01'),</v>
      </c>
    </row>
    <row r="6550" spans="79:96" x14ac:dyDescent="0.25">
      <c r="CA6550" s="29">
        <v>6547</v>
      </c>
      <c r="CB6550" s="50"/>
      <c r="CC6550" s="65" t="s">
        <v>9730</v>
      </c>
      <c r="CD6550" s="31" t="s">
        <v>9731</v>
      </c>
      <c r="CE6550" s="65" t="s">
        <v>9732</v>
      </c>
      <c r="CF6550" s="32" t="s">
        <v>1259</v>
      </c>
      <c r="CG6550" s="33" t="s">
        <v>1260</v>
      </c>
      <c r="CH6550" s="34">
        <v>12500</v>
      </c>
      <c r="CI6550" s="35">
        <v>45717</v>
      </c>
      <c r="CJ6550" s="35"/>
      <c r="CK6550" s="36">
        <v>25000</v>
      </c>
      <c r="CL6550" s="26">
        <f t="shared" si="247"/>
        <v>12500</v>
      </c>
      <c r="CM6550" s="26"/>
      <c r="CR6550" s="26" t="str">
        <f t="shared" si="248"/>
        <v>('OP평)가온약국', '513-24-01777', '경기도 오산시 수청로199, 1층(금암동, 정원프라자)', '8806538005737', '메코민캡슐 500mcg', 12500, '2025-03-01'),</v>
      </c>
    </row>
    <row r="6551" spans="79:96" x14ac:dyDescent="0.25">
      <c r="CA6551" s="29">
        <v>6548</v>
      </c>
      <c r="CB6551" s="50"/>
      <c r="CC6551" s="65" t="s">
        <v>9733</v>
      </c>
      <c r="CD6551" s="31" t="s">
        <v>6703</v>
      </c>
      <c r="CE6551" s="65" t="s">
        <v>9734</v>
      </c>
      <c r="CF6551" s="32" t="s">
        <v>3372</v>
      </c>
      <c r="CG6551" s="33" t="s">
        <v>552</v>
      </c>
      <c r="CH6551" s="34">
        <v>124800</v>
      </c>
      <c r="CI6551" s="35">
        <v>45717</v>
      </c>
      <c r="CJ6551" s="35"/>
      <c r="CK6551" s="36">
        <v>249600</v>
      </c>
      <c r="CL6551" s="26">
        <f t="shared" si="247"/>
        <v>124800</v>
      </c>
      <c r="CM6551" s="26"/>
      <c r="CR6551" s="26" t="str">
        <f t="shared" si="248"/>
        <v>('OP평)봉담중앙약국', '753-49-00457', '경기도 화성시 봉담읍 와우로20, 107호 (미래프라자)', '8806538055626', '다이뉴시드정 480mg', 124800, '2025-03-01'),</v>
      </c>
    </row>
    <row r="6552" spans="79:96" x14ac:dyDescent="0.25">
      <c r="CA6552" s="29">
        <v>6549</v>
      </c>
      <c r="CB6552" s="50"/>
      <c r="CC6552" s="65" t="s">
        <v>9733</v>
      </c>
      <c r="CD6552" s="31" t="s">
        <v>6703</v>
      </c>
      <c r="CE6552" s="65" t="s">
        <v>9734</v>
      </c>
      <c r="CF6552" s="32" t="s">
        <v>3372</v>
      </c>
      <c r="CG6552" s="33" t="s">
        <v>552</v>
      </c>
      <c r="CH6552" s="34">
        <v>83200</v>
      </c>
      <c r="CI6552" s="35">
        <v>45717</v>
      </c>
      <c r="CJ6552" s="35"/>
      <c r="CK6552" s="36">
        <v>166400</v>
      </c>
      <c r="CL6552" s="26">
        <f t="shared" si="247"/>
        <v>83200</v>
      </c>
      <c r="CM6552" s="26"/>
      <c r="CR6552" s="26" t="str">
        <f t="shared" si="248"/>
        <v>('OP평)봉담중앙약국', '753-49-00457', '경기도 화성시 봉담읍 와우로20, 107호 (미래프라자)', '8806538055626', '다이뉴시드정 480mg', 83200, '2025-03-01'),</v>
      </c>
    </row>
    <row r="6553" spans="79:96" x14ac:dyDescent="0.25">
      <c r="CA6553" s="29">
        <v>6550</v>
      </c>
      <c r="CB6553" s="50"/>
      <c r="CC6553" s="65" t="s">
        <v>9735</v>
      </c>
      <c r="CD6553" s="31" t="s">
        <v>6509</v>
      </c>
      <c r="CE6553" s="65" t="s">
        <v>9736</v>
      </c>
      <c r="CF6553" s="32" t="s">
        <v>1032</v>
      </c>
      <c r="CG6553" s="33" t="s">
        <v>948</v>
      </c>
      <c r="CH6553" s="34">
        <v>22000</v>
      </c>
      <c r="CI6553" s="35">
        <v>45717</v>
      </c>
      <c r="CJ6553" s="35"/>
      <c r="CK6553" s="36">
        <v>44000</v>
      </c>
      <c r="CL6553" s="26">
        <f t="shared" si="247"/>
        <v>22000</v>
      </c>
      <c r="CM6553" s="26"/>
      <c r="CR6553" s="26" t="str">
        <f t="shared" si="248"/>
        <v>('OP평)참바른약국', '256-76-00215', '경기도 평택시 평택로286, 제1층 102호(세교동)', '8806538014029', '신일엠정 500mg', 22000, '2025-03-01'),</v>
      </c>
    </row>
    <row r="6554" spans="79:96" x14ac:dyDescent="0.25">
      <c r="CA6554" s="29">
        <v>6551</v>
      </c>
      <c r="CB6554" s="50"/>
      <c r="CC6554" s="65" t="s">
        <v>9735</v>
      </c>
      <c r="CD6554" s="31" t="s">
        <v>6509</v>
      </c>
      <c r="CE6554" s="65" t="s">
        <v>9736</v>
      </c>
      <c r="CF6554" s="32" t="s">
        <v>1032</v>
      </c>
      <c r="CG6554" s="33" t="s">
        <v>948</v>
      </c>
      <c r="CH6554" s="34">
        <v>22000</v>
      </c>
      <c r="CI6554" s="35">
        <v>45717</v>
      </c>
      <c r="CJ6554" s="35"/>
      <c r="CK6554" s="36">
        <v>44000</v>
      </c>
      <c r="CL6554" s="26">
        <f t="shared" si="247"/>
        <v>22000</v>
      </c>
      <c r="CM6554" s="26"/>
      <c r="CR6554" s="26" t="str">
        <f t="shared" si="248"/>
        <v>('OP평)참바른약국', '256-76-00215', '경기도 평택시 평택로286, 제1층 102호(세교동)', '8806538014029', '신일엠정 500mg', 22000, '2025-03-01'),</v>
      </c>
    </row>
    <row r="6555" spans="79:96" x14ac:dyDescent="0.25">
      <c r="CA6555" s="29">
        <v>6552</v>
      </c>
      <c r="CB6555" s="50"/>
      <c r="CC6555" s="65" t="s">
        <v>9737</v>
      </c>
      <c r="CD6555" s="31" t="s">
        <v>9738</v>
      </c>
      <c r="CE6555" s="65" t="s">
        <v>9739</v>
      </c>
      <c r="CF6555" s="32" t="s">
        <v>1638</v>
      </c>
      <c r="CG6555" s="33" t="s">
        <v>376</v>
      </c>
      <c r="CH6555" s="34">
        <v>36000</v>
      </c>
      <c r="CI6555" s="35">
        <v>45717</v>
      </c>
      <c r="CJ6555" s="35"/>
      <c r="CK6555" s="36">
        <v>72000</v>
      </c>
      <c r="CL6555" s="26">
        <f t="shared" si="247"/>
        <v>36000</v>
      </c>
      <c r="CM6555" s="26"/>
      <c r="CR6555" s="26" t="str">
        <f t="shared" si="248"/>
        <v>('UP)서울온누리약국', '120-06-27644', '서울 강남구 대치동901-67', '8806538053615', '네오스타정40/5mg', 36000, '2025-03-01'),</v>
      </c>
    </row>
    <row r="6556" spans="79:96" x14ac:dyDescent="0.25">
      <c r="CA6556" s="29">
        <v>6553</v>
      </c>
      <c r="CB6556" s="50"/>
      <c r="CC6556" s="65" t="s">
        <v>9740</v>
      </c>
      <c r="CD6556" s="31" t="s">
        <v>9741</v>
      </c>
      <c r="CE6556" s="65" t="s">
        <v>9742</v>
      </c>
      <c r="CF6556" s="32" t="s">
        <v>615</v>
      </c>
      <c r="CG6556" s="33" t="s">
        <v>616</v>
      </c>
      <c r="CH6556" s="34">
        <v>7500</v>
      </c>
      <c r="CI6556" s="35">
        <v>45717</v>
      </c>
      <c r="CJ6556" s="35"/>
      <c r="CK6556" s="36">
        <v>15000</v>
      </c>
      <c r="CL6556" s="26">
        <f t="shared" si="247"/>
        <v>7500</v>
      </c>
      <c r="CM6556" s="26"/>
      <c r="CR6556" s="26" t="str">
        <f t="shared" si="248"/>
        <v>('신협)나라약국-18701486', '617-82-02059', '부산광역시 부산진구 가야대로 777 (부전동)', '8806538015149', '신일폴산정 1mg', 7500, '2025-03-01'),</v>
      </c>
    </row>
    <row r="6557" spans="79:96" x14ac:dyDescent="0.25">
      <c r="CA6557" s="29">
        <v>6554</v>
      </c>
      <c r="CB6557" s="50"/>
      <c r="CC6557" s="65" t="s">
        <v>9743</v>
      </c>
      <c r="CD6557" s="31" t="s">
        <v>9741</v>
      </c>
      <c r="CE6557" s="65" t="s">
        <v>9744</v>
      </c>
      <c r="CF6557" s="32" t="s">
        <v>1017</v>
      </c>
      <c r="CG6557" s="33" t="s">
        <v>1018</v>
      </c>
      <c r="CH6557" s="34">
        <v>15000</v>
      </c>
      <c r="CI6557" s="35">
        <v>45689</v>
      </c>
      <c r="CJ6557" s="35"/>
      <c r="CK6557" s="36">
        <v>30000</v>
      </c>
      <c r="CL6557" s="26">
        <f t="shared" si="247"/>
        <v>15000</v>
      </c>
      <c r="CM6557" s="26"/>
      <c r="CR6557" s="26" t="str">
        <f t="shared" si="248"/>
        <v>('신협)더조은약국-01876', '617-82-02059', '부산광역시 금정구 중앙대로 1941 1층 (구서동)', '8806538015835', '신일이부프로펜정 400mg', 15000, '2025-02-01'),</v>
      </c>
    </row>
    <row r="6558" spans="79:96" x14ac:dyDescent="0.25">
      <c r="CA6558" s="29">
        <v>6555</v>
      </c>
      <c r="CB6558" s="50"/>
      <c r="CC6558" s="65" t="s">
        <v>9745</v>
      </c>
      <c r="CD6558" s="31" t="s">
        <v>9741</v>
      </c>
      <c r="CE6558" s="65" t="s">
        <v>9746</v>
      </c>
      <c r="CF6558" s="32" t="s">
        <v>1041</v>
      </c>
      <c r="CG6558" s="33" t="s">
        <v>1004</v>
      </c>
      <c r="CH6558" s="34">
        <v>6000</v>
      </c>
      <c r="CI6558" s="35">
        <v>45658</v>
      </c>
      <c r="CJ6558" s="35"/>
      <c r="CK6558" s="36">
        <v>12000</v>
      </c>
      <c r="CL6558" s="26">
        <f t="shared" si="247"/>
        <v>6000</v>
      </c>
      <c r="CM6558" s="26"/>
      <c r="CR6558" s="26" t="str">
        <f t="shared" si="248"/>
        <v>('신협)새경남약국-09649', '617-82-02059', '경상남도 김해시 가락로 1 (부원동)', '8806538014647', '신일티아민염산염정 10mg', 6000, '2025-01-01'),</v>
      </c>
    </row>
    <row r="6559" spans="79:96" x14ac:dyDescent="0.25">
      <c r="CA6559" s="29">
        <v>6556</v>
      </c>
      <c r="CB6559" s="50"/>
      <c r="CC6559" s="65" t="s">
        <v>9747</v>
      </c>
      <c r="CD6559" s="31" t="s">
        <v>9741</v>
      </c>
      <c r="CE6559" s="65" t="s">
        <v>9748</v>
      </c>
      <c r="CF6559" s="32" t="s">
        <v>615</v>
      </c>
      <c r="CG6559" s="33" t="s">
        <v>616</v>
      </c>
      <c r="CH6559" s="34">
        <v>7500</v>
      </c>
      <c r="CI6559" s="35">
        <v>45717</v>
      </c>
      <c r="CJ6559" s="35"/>
      <c r="CK6559" s="36">
        <v>15000</v>
      </c>
      <c r="CL6559" s="26">
        <f t="shared" si="247"/>
        <v>7500</v>
      </c>
      <c r="CM6559" s="26"/>
      <c r="CR6559" s="26" t="str">
        <f t="shared" si="248"/>
        <v>('신협)수영센텀온누리약국-19370505', '617-82-02059', '부산광역시 수영구 수영로 681 1층 (광안동)', '8806538015149', '신일폴산정 1mg', 7500, '2025-03-01'),</v>
      </c>
    </row>
    <row r="6560" spans="79:96" x14ac:dyDescent="0.25">
      <c r="CA6560" s="29">
        <v>6557</v>
      </c>
      <c r="CB6560" s="50"/>
      <c r="CC6560" s="65" t="s">
        <v>9747</v>
      </c>
      <c r="CD6560" s="31" t="s">
        <v>9741</v>
      </c>
      <c r="CE6560" s="65" t="s">
        <v>9748</v>
      </c>
      <c r="CF6560" s="32" t="s">
        <v>615</v>
      </c>
      <c r="CG6560" s="33" t="s">
        <v>616</v>
      </c>
      <c r="CH6560" s="34">
        <v>7500</v>
      </c>
      <c r="CI6560" s="35">
        <v>45717</v>
      </c>
      <c r="CJ6560" s="35"/>
      <c r="CK6560" s="36">
        <v>15000</v>
      </c>
      <c r="CL6560" s="26">
        <f t="shared" si="247"/>
        <v>7500</v>
      </c>
      <c r="CM6560" s="26"/>
      <c r="CR6560" s="26" t="str">
        <f t="shared" si="248"/>
        <v>('신협)수영센텀온누리약국-19370505', '617-82-02059', '부산광역시 수영구 수영로 681 1층 (광안동)', '8806538015149', '신일폴산정 1mg', 7500, '2025-03-01'),</v>
      </c>
    </row>
    <row r="6561" spans="79:96" x14ac:dyDescent="0.25">
      <c r="CA6561" s="29">
        <v>6558</v>
      </c>
      <c r="CB6561" s="50"/>
      <c r="CC6561" s="65" t="s">
        <v>9749</v>
      </c>
      <c r="CD6561" s="31" t="s">
        <v>9741</v>
      </c>
      <c r="CE6561" s="65" t="s">
        <v>9750</v>
      </c>
      <c r="CF6561" s="32" t="s">
        <v>1001</v>
      </c>
      <c r="CG6561" s="33" t="s">
        <v>1002</v>
      </c>
      <c r="CH6561" s="34">
        <v>9480</v>
      </c>
      <c r="CI6561" s="35">
        <v>45717</v>
      </c>
      <c r="CJ6561" s="35"/>
      <c r="CK6561" s="36">
        <v>18960</v>
      </c>
      <c r="CL6561" s="26">
        <f t="shared" si="247"/>
        <v>9480</v>
      </c>
      <c r="CM6561" s="26"/>
      <c r="CR6561" s="26" t="str">
        <f t="shared" si="248"/>
        <v>('신협)열린약국-22566217', '617-82-02059', '경상남도 양산시 중앙로 134 1층 (중부동)', '8806538027517', '프라빅정 75mg', 9480, '2025-03-01'),</v>
      </c>
    </row>
    <row r="6562" spans="79:96" x14ac:dyDescent="0.25">
      <c r="CA6562" s="29">
        <v>6559</v>
      </c>
      <c r="CB6562" s="50"/>
      <c r="CC6562" s="65" t="s">
        <v>9749</v>
      </c>
      <c r="CD6562" s="31" t="s">
        <v>9741</v>
      </c>
      <c r="CE6562" s="65" t="s">
        <v>9750</v>
      </c>
      <c r="CF6562" s="32" t="s">
        <v>1001</v>
      </c>
      <c r="CG6562" s="33" t="s">
        <v>1002</v>
      </c>
      <c r="CH6562" s="34">
        <v>9480</v>
      </c>
      <c r="CI6562" s="35">
        <v>45717</v>
      </c>
      <c r="CJ6562" s="35"/>
      <c r="CK6562" s="36">
        <v>18960</v>
      </c>
      <c r="CL6562" s="26">
        <f t="shared" si="247"/>
        <v>9480</v>
      </c>
      <c r="CM6562" s="26"/>
      <c r="CR6562" s="26" t="str">
        <f t="shared" si="248"/>
        <v>('신협)열린약국-22566217', '617-82-02059', '경상남도 양산시 중앙로 134 1층 (중부동)', '8806538027517', '프라빅정 75mg', 9480, '2025-03-01'),</v>
      </c>
    </row>
    <row r="6563" spans="79:96" x14ac:dyDescent="0.25">
      <c r="CA6563" s="29">
        <v>6560</v>
      </c>
      <c r="CB6563" s="50"/>
      <c r="CC6563" s="65" t="s">
        <v>9751</v>
      </c>
      <c r="CD6563" s="31" t="s">
        <v>9741</v>
      </c>
      <c r="CE6563" s="65" t="s">
        <v>9752</v>
      </c>
      <c r="CF6563" s="32" t="s">
        <v>615</v>
      </c>
      <c r="CG6563" s="33" t="s">
        <v>616</v>
      </c>
      <c r="CH6563" s="34">
        <v>45000</v>
      </c>
      <c r="CI6563" s="35">
        <v>45717</v>
      </c>
      <c r="CJ6563" s="35"/>
      <c r="CK6563" s="36">
        <v>90000</v>
      </c>
      <c r="CL6563" s="26">
        <f t="shared" si="247"/>
        <v>45000</v>
      </c>
      <c r="CM6563" s="26"/>
      <c r="CR6563" s="26" t="str">
        <f t="shared" si="248"/>
        <v>('신협)정성약국-08739', '617-82-02059', '부산광역시 남구 수영로 240 8통 4반 (대연동)', '8806538015149', '신일폴산정 1mg', 45000, '2025-03-01'),</v>
      </c>
    </row>
    <row r="6564" spans="79:96" x14ac:dyDescent="0.25">
      <c r="CA6564" s="29">
        <v>6561</v>
      </c>
      <c r="CB6564" s="50"/>
      <c r="CC6564" s="65" t="s">
        <v>9753</v>
      </c>
      <c r="CD6564" s="31" t="s">
        <v>9741</v>
      </c>
      <c r="CE6564" s="65" t="s">
        <v>9754</v>
      </c>
      <c r="CF6564" s="32" t="s">
        <v>4097</v>
      </c>
      <c r="CG6564" s="33" t="s">
        <v>1716</v>
      </c>
      <c r="CH6564" s="34">
        <v>12684</v>
      </c>
      <c r="CI6564" s="35">
        <v>45717</v>
      </c>
      <c r="CJ6564" s="35"/>
      <c r="CK6564" s="36">
        <v>25368</v>
      </c>
      <c r="CL6564" s="26">
        <f t="shared" si="247"/>
        <v>12684</v>
      </c>
      <c r="CM6564" s="26"/>
      <c r="CR6564" s="26" t="str">
        <f t="shared" si="248"/>
        <v>('신협)참사랑약국-04875', '617-82-02059', '부산광역시 부산진구 동평로 358 (양정동)', '8806538061214', '자누글리아정 100mg', 12684, '2025-03-01'),</v>
      </c>
    </row>
    <row r="6565" spans="79:96" x14ac:dyDescent="0.25">
      <c r="CA6565" s="29">
        <v>6562</v>
      </c>
      <c r="CB6565" s="50"/>
      <c r="CC6565" s="65" t="s">
        <v>9755</v>
      </c>
      <c r="CD6565" s="31" t="s">
        <v>9741</v>
      </c>
      <c r="CE6565" s="65" t="s">
        <v>9756</v>
      </c>
      <c r="CF6565" s="32" t="s">
        <v>645</v>
      </c>
      <c r="CG6565" s="33" t="s">
        <v>646</v>
      </c>
      <c r="CH6565" s="34">
        <v>9500</v>
      </c>
      <c r="CI6565" s="35">
        <v>45717</v>
      </c>
      <c r="CJ6565" s="35"/>
      <c r="CK6565" s="36">
        <v>19000</v>
      </c>
      <c r="CL6565" s="26">
        <f t="shared" si="247"/>
        <v>9500</v>
      </c>
      <c r="CM6565" s="26"/>
      <c r="CR6565" s="26" t="str">
        <f t="shared" si="248"/>
        <v>('신협)천우사약국-23721608', '617-82-02059', '부산광역시 중구 흑교로 20 (부평동2가)1층', '8806538014265', '신일브롬헥신염산염정 8mg', 9500, '2025-03-01'),</v>
      </c>
    </row>
    <row r="6566" spans="79:96" x14ac:dyDescent="0.25">
      <c r="CA6566" s="29">
        <v>6563</v>
      </c>
      <c r="CB6566" s="50"/>
      <c r="CC6566" s="65" t="s">
        <v>9757</v>
      </c>
      <c r="CD6566" s="31" t="s">
        <v>9741</v>
      </c>
      <c r="CE6566" s="65" t="s">
        <v>9758</v>
      </c>
      <c r="CF6566" s="32" t="s">
        <v>1165</v>
      </c>
      <c r="CG6566" s="33" t="s">
        <v>1166</v>
      </c>
      <c r="CH6566" s="34">
        <v>35250</v>
      </c>
      <c r="CI6566" s="35">
        <v>45689</v>
      </c>
      <c r="CJ6566" s="35"/>
      <c r="CK6566" s="36">
        <v>70500</v>
      </c>
      <c r="CL6566" s="26">
        <f t="shared" si="247"/>
        <v>35250</v>
      </c>
      <c r="CM6566" s="26"/>
      <c r="CR6566" s="26" t="str">
        <f t="shared" si="248"/>
        <v>('신협)훈훈약국-30686470', '617-82-02059', '경상남도 양산시 금오13길 20 103호,104호 센텀빌딩 (동면)', '8806538011431', '신일모노독시엠캡슐 100mg', 35250, '2025-02-01'),</v>
      </c>
    </row>
    <row r="6567" spans="79:96" x14ac:dyDescent="0.25">
      <c r="CA6567" s="29">
        <v>6564</v>
      </c>
      <c r="CB6567" s="50"/>
      <c r="CC6567" s="65" t="s">
        <v>9759</v>
      </c>
      <c r="CD6567" s="31" t="s">
        <v>4959</v>
      </c>
      <c r="CE6567" s="65" t="s">
        <v>9760</v>
      </c>
      <c r="CF6567" s="32" t="s">
        <v>645</v>
      </c>
      <c r="CG6567" s="33" t="s">
        <v>646</v>
      </c>
      <c r="CH6567" s="34">
        <v>-19000</v>
      </c>
      <c r="CI6567" s="35">
        <v>45658</v>
      </c>
      <c r="CJ6567" s="35"/>
      <c r="CK6567" s="36">
        <v>-38000</v>
      </c>
      <c r="CL6567" s="26">
        <f t="shared" si="247"/>
        <v>-19000</v>
      </c>
      <c r="CM6567" s="26"/>
      <c r="CR6567" s="26" t="str">
        <f t="shared" si="248"/>
        <v>('주한약품', '507-19-01346', '부산 사상구 모덕로67번길 151,4층 (모라동)', '8806538014265', '신일브롬헥신염산염정 8mg', -19000, '2025-01-01'),</v>
      </c>
    </row>
    <row r="6568" spans="79:96" x14ac:dyDescent="0.25">
      <c r="CA6568" s="29">
        <v>6565</v>
      </c>
      <c r="CB6568" s="50"/>
      <c r="CC6568" s="65" t="s">
        <v>9761</v>
      </c>
      <c r="CD6568" s="31" t="s">
        <v>9762</v>
      </c>
      <c r="CE6568" s="65" t="s">
        <v>9763</v>
      </c>
      <c r="CF6568" s="32" t="s">
        <v>1041</v>
      </c>
      <c r="CG6568" s="33" t="s">
        <v>1004</v>
      </c>
      <c r="CH6568" s="34">
        <v>6000</v>
      </c>
      <c r="CI6568" s="35">
        <v>45717</v>
      </c>
      <c r="CJ6568" s="35"/>
      <c r="CK6568" s="36">
        <v>12000</v>
      </c>
      <c r="CL6568" s="26">
        <f t="shared" si="247"/>
        <v>6000</v>
      </c>
      <c r="CM6568" s="26"/>
      <c r="CR6568" s="26" t="str">
        <f t="shared" si="248"/>
        <v>('무지개요양병원', '128-92-53057', '경기 고양시 일산서구 덕이로 212 (덕이동, 백송프라자) 3,4층일부', '8806538014647', '신일티아민염산염정 10mg', 6000, '2025-03-01'),</v>
      </c>
    </row>
    <row r="6569" spans="79:96" x14ac:dyDescent="0.25">
      <c r="CA6569" s="29">
        <v>6566</v>
      </c>
      <c r="CB6569" s="50"/>
      <c r="CC6569" s="65" t="s">
        <v>9761</v>
      </c>
      <c r="CD6569" s="31" t="s">
        <v>9762</v>
      </c>
      <c r="CE6569" s="65" t="s">
        <v>9763</v>
      </c>
      <c r="CF6569" s="32" t="s">
        <v>732</v>
      </c>
      <c r="CG6569" s="33" t="s">
        <v>733</v>
      </c>
      <c r="CH6569" s="34">
        <v>5750</v>
      </c>
      <c r="CI6569" s="35">
        <v>45717</v>
      </c>
      <c r="CJ6569" s="35"/>
      <c r="CK6569" s="36">
        <v>11500</v>
      </c>
      <c r="CL6569" s="26">
        <f t="shared" si="247"/>
        <v>5750</v>
      </c>
      <c r="CM6569" s="26"/>
      <c r="CR6569" s="26" t="str">
        <f t="shared" si="248"/>
        <v>('무지개요양병원', '128-92-53057', '경기 고양시 일산서구 덕이로 212 (덕이동, 백송프라자) 3,4층일부', '8806538017259', '신일피리독신정 50mg', 5750, '2025-03-01'),</v>
      </c>
    </row>
    <row r="6570" spans="79:96" x14ac:dyDescent="0.25">
      <c r="CA6570" s="29">
        <v>6567</v>
      </c>
      <c r="CB6570" s="50"/>
      <c r="CC6570" s="65" t="s">
        <v>9764</v>
      </c>
      <c r="CD6570" s="31" t="s">
        <v>997</v>
      </c>
      <c r="CE6570" s="65" t="s">
        <v>9765</v>
      </c>
      <c r="CF6570" s="32" t="s">
        <v>1777</v>
      </c>
      <c r="CG6570" s="33" t="s">
        <v>1560</v>
      </c>
      <c r="CH6570" s="34">
        <v>-45090</v>
      </c>
      <c r="CI6570" s="35">
        <v>45717</v>
      </c>
      <c r="CJ6570" s="35"/>
      <c r="CK6570" s="36">
        <v>-90180</v>
      </c>
      <c r="CL6570" s="26">
        <f t="shared" si="247"/>
        <v>-45090</v>
      </c>
      <c r="CM6570" s="26"/>
      <c r="CR6570" s="26" t="str">
        <f t="shared" si="248"/>
        <v>('시티프라자약국(부천)', '131-29-56323', '경기 부천시 길주로 183 (중동, 영라이프빌딩) (중동,영라이프빌딩112호~114호)', '8806538060415', '테글리엠서방정10/750mg', -45090, '2025-03-01'),</v>
      </c>
    </row>
    <row r="6571" spans="79:96" x14ac:dyDescent="0.25">
      <c r="CA6571" s="29">
        <v>6568</v>
      </c>
      <c r="CB6571" s="50"/>
      <c r="CC6571" s="65" t="s">
        <v>9766</v>
      </c>
      <c r="CD6571" s="31" t="s">
        <v>9767</v>
      </c>
      <c r="CE6571" s="65" t="s">
        <v>9768</v>
      </c>
      <c r="CF6571" s="32" t="s">
        <v>1041</v>
      </c>
      <c r="CG6571" s="33" t="s">
        <v>1004</v>
      </c>
      <c r="CH6571" s="34">
        <v>12000</v>
      </c>
      <c r="CI6571" s="35">
        <v>45717</v>
      </c>
      <c r="CJ6571" s="35"/>
      <c r="CK6571" s="36">
        <v>24000</v>
      </c>
      <c r="CL6571" s="26">
        <f t="shared" si="247"/>
        <v>12000</v>
      </c>
      <c r="CM6571" s="26"/>
      <c r="CR6571" s="26" t="str">
        <f t="shared" si="248"/>
        <v>('고운정약국(인천)', '310-10-15729', '인천 남동구 남동대로922번길 52 (간석동) 1층', '8806538014647', '신일티아민염산염정 10mg', 12000, '2025-03-01'),</v>
      </c>
    </row>
    <row r="6572" spans="79:96" x14ac:dyDescent="0.25">
      <c r="CA6572" s="29">
        <v>6569</v>
      </c>
      <c r="CB6572" s="50"/>
      <c r="CC6572" s="65" t="s">
        <v>9769</v>
      </c>
      <c r="CD6572" s="31" t="s">
        <v>9770</v>
      </c>
      <c r="CE6572" s="65" t="s">
        <v>9771</v>
      </c>
      <c r="CF6572" s="32" t="s">
        <v>1041</v>
      </c>
      <c r="CG6572" s="33" t="s">
        <v>1004</v>
      </c>
      <c r="CH6572" s="34">
        <v>18000</v>
      </c>
      <c r="CI6572" s="35">
        <v>45717</v>
      </c>
      <c r="CJ6572" s="35"/>
      <c r="CK6572" s="36">
        <v>36000</v>
      </c>
      <c r="CL6572" s="26">
        <f t="shared" si="247"/>
        <v>18000</v>
      </c>
      <c r="CM6572" s="26"/>
      <c r="CR6572" s="26" t="str">
        <f t="shared" si="248"/>
        <v>('신동환병원', '229-96-00074', '충남 홍성군 홍성읍 홍성천길 214 (오관리) 두리프라자 4층~6층', '8806538014647', '신일티아민염산염정 10mg', 18000, '2025-03-01'),</v>
      </c>
    </row>
    <row r="6573" spans="79:96" x14ac:dyDescent="0.25">
      <c r="CA6573" s="29">
        <v>6570</v>
      </c>
      <c r="CB6573" s="50"/>
      <c r="CC6573" s="65" t="s">
        <v>9772</v>
      </c>
      <c r="CD6573" s="31" t="s">
        <v>997</v>
      </c>
      <c r="CE6573" s="65" t="s">
        <v>9773</v>
      </c>
      <c r="CF6573" s="32" t="s">
        <v>3291</v>
      </c>
      <c r="CG6573" s="33" t="s">
        <v>688</v>
      </c>
      <c r="CH6573" s="34">
        <v>64000</v>
      </c>
      <c r="CI6573" s="35">
        <v>45717</v>
      </c>
      <c r="CJ6573" s="35"/>
      <c r="CK6573" s="36">
        <v>128000</v>
      </c>
      <c r="CL6573" s="26">
        <f t="shared" si="247"/>
        <v>64000</v>
      </c>
      <c r="CM6573" s="26"/>
      <c r="CR6573" s="26" t="str">
        <f t="shared" si="248"/>
        <v>('시티프라자약국(부천)(신일)', '131-29-56323', '경기 부천시 길주로 183 (중동, 영라이프빌딩) 112호~114호', '8806538011035', '신일트리메부틴말레산염정 200mg', 64000, '2025-03-01'),</v>
      </c>
    </row>
    <row r="6574" spans="79:96" x14ac:dyDescent="0.25">
      <c r="CA6574" s="29">
        <v>6571</v>
      </c>
      <c r="CB6574" s="50"/>
      <c r="CC6574" s="65" t="s">
        <v>9772</v>
      </c>
      <c r="CD6574" s="31" t="s">
        <v>997</v>
      </c>
      <c r="CE6574" s="65" t="s">
        <v>9773</v>
      </c>
      <c r="CF6574" s="32" t="s">
        <v>499</v>
      </c>
      <c r="CG6574" s="33" t="s">
        <v>500</v>
      </c>
      <c r="CH6574" s="34">
        <v>15570</v>
      </c>
      <c r="CI6574" s="35">
        <v>45717</v>
      </c>
      <c r="CJ6574" s="35"/>
      <c r="CK6574" s="36">
        <v>31140</v>
      </c>
      <c r="CL6574" s="26">
        <f t="shared" si="247"/>
        <v>15570</v>
      </c>
      <c r="CM6574" s="26"/>
      <c r="CR6574" s="26" t="str">
        <f t="shared" si="248"/>
        <v>('시티프라자약국(부천)(신일)', '131-29-56323', '경기 부천시 길주로 183 (중동, 영라이프빌딩) 112호~114호', '8806538049823', '하이엘정 5mg', 15570, '2025-03-01'),</v>
      </c>
    </row>
    <row r="6575" spans="79:96" x14ac:dyDescent="0.25">
      <c r="CA6575" s="29">
        <v>6572</v>
      </c>
      <c r="CB6575" s="50"/>
      <c r="CC6575" s="65" t="s">
        <v>9772</v>
      </c>
      <c r="CD6575" s="31" t="s">
        <v>997</v>
      </c>
      <c r="CE6575" s="65" t="s">
        <v>9773</v>
      </c>
      <c r="CF6575" s="32" t="s">
        <v>1501</v>
      </c>
      <c r="CG6575" s="33" t="s">
        <v>1310</v>
      </c>
      <c r="CH6575" s="34">
        <v>161700</v>
      </c>
      <c r="CI6575" s="35">
        <v>45689</v>
      </c>
      <c r="CJ6575" s="35"/>
      <c r="CK6575" s="36">
        <v>323400</v>
      </c>
      <c r="CL6575" s="26">
        <f t="shared" si="247"/>
        <v>161700</v>
      </c>
      <c r="CM6575" s="26"/>
      <c r="CR6575" s="26" t="str">
        <f t="shared" si="248"/>
        <v>('시티프라자약국(부천)(신일)', '131-29-56323', '경기 부천시 길주로 183 (중동, 영라이프빌딩) 112호~114호', '8806538051123', '신에소메정40mg', 161700, '2025-02-01'),</v>
      </c>
    </row>
    <row r="6576" spans="79:96" x14ac:dyDescent="0.25">
      <c r="CA6576" s="29">
        <v>6573</v>
      </c>
      <c r="CB6576" s="50"/>
      <c r="CC6576" s="65" t="s">
        <v>9772</v>
      </c>
      <c r="CD6576" s="31" t="s">
        <v>997</v>
      </c>
      <c r="CE6576" s="65" t="s">
        <v>9773</v>
      </c>
      <c r="CF6576" s="32" t="s">
        <v>1582</v>
      </c>
      <c r="CG6576" s="33" t="s">
        <v>502</v>
      </c>
      <c r="CH6576" s="34">
        <v>36525</v>
      </c>
      <c r="CI6576" s="35">
        <v>45658</v>
      </c>
      <c r="CJ6576" s="35"/>
      <c r="CK6576" s="36">
        <v>73050</v>
      </c>
      <c r="CL6576" s="26">
        <f t="shared" si="247"/>
        <v>36525</v>
      </c>
      <c r="CM6576" s="26"/>
      <c r="CR6576" s="26" t="str">
        <f t="shared" si="248"/>
        <v>('시티프라자약국(부천)(신일)', '131-29-56323', '경기 부천시 길주로 183 (중동, 영라이프빌딩) 112호~114호', '8806538053226', '네오텔미정 80mg', 36525, '2025-01-01'),</v>
      </c>
    </row>
    <row r="6577" spans="79:96" x14ac:dyDescent="0.25">
      <c r="CA6577" s="29">
        <v>6574</v>
      </c>
      <c r="CB6577" s="50"/>
      <c r="CC6577" s="65" t="s">
        <v>9772</v>
      </c>
      <c r="CD6577" s="31" t="s">
        <v>997</v>
      </c>
      <c r="CE6577" s="65" t="s">
        <v>9773</v>
      </c>
      <c r="CF6577" s="32" t="s">
        <v>2352</v>
      </c>
      <c r="CG6577" s="33" t="s">
        <v>1451</v>
      </c>
      <c r="CH6577" s="34">
        <v>151350</v>
      </c>
      <c r="CI6577" s="35">
        <v>45717</v>
      </c>
      <c r="CJ6577" s="35"/>
      <c r="CK6577" s="36">
        <v>302700</v>
      </c>
      <c r="CL6577" s="26">
        <f t="shared" si="247"/>
        <v>151350</v>
      </c>
      <c r="CM6577" s="26"/>
      <c r="CR6577" s="26" t="str">
        <f t="shared" si="248"/>
        <v>('시티프라자약국(부천)(신일)', '131-29-56323', '경기 부천시 길주로 183 (중동, 영라이프빌딩) 112호~114호', '8806538054513', '안플업서방정 300mg', 151350, '2025-03-01'),</v>
      </c>
    </row>
    <row r="6578" spans="79:96" x14ac:dyDescent="0.25">
      <c r="CA6578" s="29">
        <v>6575</v>
      </c>
      <c r="CB6578" s="50"/>
      <c r="CC6578" s="65" t="s">
        <v>9772</v>
      </c>
      <c r="CD6578" s="31" t="s">
        <v>997</v>
      </c>
      <c r="CE6578" s="65" t="s">
        <v>9773</v>
      </c>
      <c r="CF6578" s="32" t="s">
        <v>1077</v>
      </c>
      <c r="CG6578" s="33" t="s">
        <v>1078</v>
      </c>
      <c r="CH6578" s="34">
        <v>220000</v>
      </c>
      <c r="CI6578" s="35">
        <v>45717</v>
      </c>
      <c r="CJ6578" s="35"/>
      <c r="CK6578" s="36">
        <v>440000</v>
      </c>
      <c r="CL6578" s="26">
        <f t="shared" si="247"/>
        <v>220000</v>
      </c>
      <c r="CM6578" s="26"/>
      <c r="CR6578" s="26" t="str">
        <f t="shared" si="248"/>
        <v>('시티프라자약국(부천)(신일)', '131-29-56323', '경기 부천시 길주로 183 (중동, 영라이프빌딩) 112호~114호', '8806538056425', '프로나지액 25mL', 220000, '2025-03-01'),</v>
      </c>
    </row>
    <row r="6579" spans="79:96" x14ac:dyDescent="0.25">
      <c r="CA6579" s="29">
        <v>6576</v>
      </c>
      <c r="CB6579" s="50"/>
      <c r="CC6579" s="65" t="s">
        <v>9772</v>
      </c>
      <c r="CD6579" s="31" t="s">
        <v>997</v>
      </c>
      <c r="CE6579" s="65" t="s">
        <v>9773</v>
      </c>
      <c r="CF6579" s="32" t="s">
        <v>1686</v>
      </c>
      <c r="CG6579" s="33" t="s">
        <v>1033</v>
      </c>
      <c r="CH6579" s="34">
        <v>159450</v>
      </c>
      <c r="CI6579" s="35">
        <v>45717</v>
      </c>
      <c r="CJ6579" s="35"/>
      <c r="CK6579" s="36">
        <v>318900</v>
      </c>
      <c r="CL6579" s="26">
        <f t="shared" si="247"/>
        <v>159450</v>
      </c>
      <c r="CM6579" s="26"/>
      <c r="CR6579" s="26" t="str">
        <f t="shared" si="248"/>
        <v>('시티프라자약국(부천)(신일)', '131-29-56323', '경기 부천시 길주로 183 (중동, 영라이프빌딩) 112호~114호', '8806538058122', '로타젯정10/10mg', 159450, '2025-03-01'),</v>
      </c>
    </row>
    <row r="6580" spans="79:96" x14ac:dyDescent="0.25">
      <c r="CA6580" s="29">
        <v>6577</v>
      </c>
      <c r="CB6580" s="50"/>
      <c r="CC6580" s="65" t="s">
        <v>9772</v>
      </c>
      <c r="CD6580" s="31" t="s">
        <v>997</v>
      </c>
      <c r="CE6580" s="65" t="s">
        <v>9773</v>
      </c>
      <c r="CF6580" s="32" t="s">
        <v>1712</v>
      </c>
      <c r="CG6580" s="33" t="s">
        <v>1081</v>
      </c>
      <c r="CH6580" s="34">
        <v>342450</v>
      </c>
      <c r="CI6580" s="35">
        <v>45717</v>
      </c>
      <c r="CJ6580" s="35"/>
      <c r="CK6580" s="36">
        <v>684900</v>
      </c>
      <c r="CL6580" s="26">
        <f t="shared" si="247"/>
        <v>342450</v>
      </c>
      <c r="CM6580" s="26"/>
      <c r="CR6580" s="26" t="str">
        <f t="shared" si="248"/>
        <v>('시티프라자약국(부천)(신일)', '131-29-56323', '경기 부천시 길주로 183 (중동, 영라이프빌딩) 112호~114호', '8806538058221', '로타젯정10/5mg', 342450, '2025-03-01'),</v>
      </c>
    </row>
    <row r="6581" spans="79:96" x14ac:dyDescent="0.25">
      <c r="CA6581" s="29">
        <v>6578</v>
      </c>
      <c r="CB6581" s="50"/>
      <c r="CC6581" s="65" t="s">
        <v>9772</v>
      </c>
      <c r="CD6581" s="31" t="s">
        <v>997</v>
      </c>
      <c r="CE6581" s="65" t="s">
        <v>9773</v>
      </c>
      <c r="CF6581" s="32" t="s">
        <v>3540</v>
      </c>
      <c r="CG6581" s="33" t="s">
        <v>1158</v>
      </c>
      <c r="CH6581" s="34">
        <v>36360</v>
      </c>
      <c r="CI6581" s="35">
        <v>45717</v>
      </c>
      <c r="CJ6581" s="35"/>
      <c r="CK6581" s="36">
        <v>72720</v>
      </c>
      <c r="CL6581" s="26">
        <f t="shared" si="247"/>
        <v>36360</v>
      </c>
      <c r="CM6581" s="26"/>
      <c r="CR6581" s="26" t="str">
        <f t="shared" si="248"/>
        <v>('시티프라자약국(부천)(신일)', '131-29-56323', '경기 부천시 길주로 183 (중동, 영라이프빌딩) 112호~114호', '8806538059112', '리피젯정10/20mg', 36360, '2025-03-01'),</v>
      </c>
    </row>
    <row r="6582" spans="79:96" x14ac:dyDescent="0.25">
      <c r="CA6582" s="29">
        <v>6579</v>
      </c>
      <c r="CB6582" s="50"/>
      <c r="CC6582" s="65" t="s">
        <v>9774</v>
      </c>
      <c r="CD6582" s="31" t="s">
        <v>9775</v>
      </c>
      <c r="CE6582" s="65" t="s">
        <v>9776</v>
      </c>
      <c r="CF6582" s="32" t="s">
        <v>1032</v>
      </c>
      <c r="CG6582" s="33" t="s">
        <v>948</v>
      </c>
      <c r="CH6582" s="34">
        <v>110000</v>
      </c>
      <c r="CI6582" s="35">
        <v>45717</v>
      </c>
      <c r="CJ6582" s="35"/>
      <c r="CK6582" s="36">
        <v>220000</v>
      </c>
      <c r="CL6582" s="26">
        <f t="shared" si="247"/>
        <v>110000</v>
      </c>
      <c r="CM6582" s="26"/>
      <c r="CR6582" s="26" t="str">
        <f t="shared" si="248"/>
        <v>('이천더블유소망병원', '472-82-00161', '경기 이천시 호법면 중부대로 797-26 (안평리, 이천소망병원)', '8806538014029', '신일엠정 500mg', 110000, '2025-03-01'),</v>
      </c>
    </row>
    <row r="6583" spans="79:96" x14ac:dyDescent="0.25">
      <c r="CA6583" s="29">
        <v>6580</v>
      </c>
      <c r="CB6583" s="50"/>
      <c r="CC6583" s="65" t="s">
        <v>9777</v>
      </c>
      <c r="CD6583" s="31" t="s">
        <v>9778</v>
      </c>
      <c r="CE6583" s="65" t="s">
        <v>9779</v>
      </c>
      <c r="CF6583" s="32" t="s">
        <v>1041</v>
      </c>
      <c r="CG6583" s="33" t="s">
        <v>1004</v>
      </c>
      <c r="CH6583" s="34">
        <v>6000</v>
      </c>
      <c r="CI6583" s="35">
        <v>45717</v>
      </c>
      <c r="CJ6583" s="35"/>
      <c r="CK6583" s="36">
        <v>12000</v>
      </c>
      <c r="CL6583" s="26">
        <f t="shared" si="247"/>
        <v>6000</v>
      </c>
      <c r="CM6583" s="26"/>
      <c r="CR6583" s="26" t="str">
        <f t="shared" si="248"/>
        <v>('의료법인한강의료재단', '141-82-02590', '경기 파주시 경의로 1102 (야당동) 유은타워 5~7층', '8806538014647', '신일티아민염산염정 10mg', 6000, '2025-03-01'),</v>
      </c>
    </row>
    <row r="6584" spans="79:96" x14ac:dyDescent="0.25">
      <c r="CA6584" s="29">
        <v>6581</v>
      </c>
      <c r="CB6584" s="50"/>
      <c r="CC6584" s="65" t="s">
        <v>9780</v>
      </c>
      <c r="CD6584" s="31" t="s">
        <v>9781</v>
      </c>
      <c r="CE6584" s="65" t="s">
        <v>9782</v>
      </c>
      <c r="CF6584" s="32" t="s">
        <v>1041</v>
      </c>
      <c r="CG6584" s="33" t="s">
        <v>1004</v>
      </c>
      <c r="CH6584" s="34">
        <v>6000</v>
      </c>
      <c r="CI6584" s="35">
        <v>45689</v>
      </c>
      <c r="CJ6584" s="35"/>
      <c r="CK6584" s="36">
        <v>12000</v>
      </c>
      <c r="CL6584" s="26">
        <f t="shared" si="247"/>
        <v>6000</v>
      </c>
      <c r="CM6584" s="26"/>
      <c r="CR6584" s="26" t="str">
        <f t="shared" si="248"/>
        <v>('삼성공감정신건강의학과의원(대전)', '502-94-49245', '대전 유성구 노은로 166 (지족동, 계룡프라자) 1동 504호', '8806538014647', '신일티아민염산염정 10mg', 6000, '2025-02-01'),</v>
      </c>
    </row>
    <row r="6585" spans="79:96" x14ac:dyDescent="0.25">
      <c r="CA6585" s="29">
        <v>6582</v>
      </c>
      <c r="CB6585" s="50"/>
      <c r="CC6585" s="65" t="s">
        <v>9772</v>
      </c>
      <c r="CD6585" s="31" t="s">
        <v>997</v>
      </c>
      <c r="CE6585" s="65" t="s">
        <v>9773</v>
      </c>
      <c r="CF6585" s="32" t="s">
        <v>3266</v>
      </c>
      <c r="CG6585" s="33" t="s">
        <v>1451</v>
      </c>
      <c r="CH6585" s="34">
        <v>151350</v>
      </c>
      <c r="CI6585" s="35">
        <v>45658</v>
      </c>
      <c r="CJ6585" s="35"/>
      <c r="CK6585" s="36">
        <v>302700</v>
      </c>
      <c r="CL6585" s="26">
        <f t="shared" si="247"/>
        <v>151350</v>
      </c>
      <c r="CM6585" s="26"/>
      <c r="CR6585" s="26" t="str">
        <f t="shared" si="248"/>
        <v>('시티프라자약국(부천)(신일)', '131-29-56323', '경기 부천시 길주로 183 (중동, 영라이프빌딩) 112호~114호', '8806538054520', '안플업서방정 300mg', 151350, '2025-01-01'),</v>
      </c>
    </row>
    <row r="6586" spans="79:96" x14ac:dyDescent="0.25">
      <c r="CA6586" s="29">
        <v>6583</v>
      </c>
      <c r="CB6586" s="50"/>
      <c r="CC6586" s="65" t="s">
        <v>9772</v>
      </c>
      <c r="CD6586" s="31" t="s">
        <v>997</v>
      </c>
      <c r="CE6586" s="65" t="s">
        <v>9773</v>
      </c>
      <c r="CF6586" s="32" t="s">
        <v>1712</v>
      </c>
      <c r="CG6586" s="33" t="s">
        <v>1081</v>
      </c>
      <c r="CH6586" s="34">
        <v>456600</v>
      </c>
      <c r="CI6586" s="35">
        <v>45717</v>
      </c>
      <c r="CJ6586" s="35"/>
      <c r="CK6586" s="36">
        <v>913200</v>
      </c>
      <c r="CL6586" s="26">
        <f t="shared" si="247"/>
        <v>456600</v>
      </c>
      <c r="CM6586" s="26"/>
      <c r="CR6586" s="26" t="str">
        <f t="shared" si="248"/>
        <v>('시티프라자약국(부천)(신일)', '131-29-56323', '경기 부천시 길주로 183 (중동, 영라이프빌딩) 112호~114호', '8806538058221', '로타젯정10/5mg', 456600, '2025-03-01'),</v>
      </c>
    </row>
    <row r="6587" spans="79:96" x14ac:dyDescent="0.25">
      <c r="CA6587" s="29">
        <v>6584</v>
      </c>
      <c r="CB6587" s="50"/>
      <c r="CC6587" s="65" t="s">
        <v>9772</v>
      </c>
      <c r="CD6587" s="31" t="s">
        <v>997</v>
      </c>
      <c r="CE6587" s="65" t="s">
        <v>9773</v>
      </c>
      <c r="CF6587" s="32" t="s">
        <v>2369</v>
      </c>
      <c r="CG6587" s="33" t="s">
        <v>1146</v>
      </c>
      <c r="CH6587" s="34">
        <v>95550</v>
      </c>
      <c r="CI6587" s="35">
        <v>45717</v>
      </c>
      <c r="CJ6587" s="35"/>
      <c r="CK6587" s="36">
        <v>191100</v>
      </c>
      <c r="CL6587" s="26">
        <f t="shared" si="247"/>
        <v>95550</v>
      </c>
      <c r="CM6587" s="26"/>
      <c r="CR6587" s="26" t="str">
        <f t="shared" si="248"/>
        <v>('시티프라자약국(부천)(신일)', '131-29-56323', '경기 부천시 길주로 183 (중동, 영라이프빌딩) 112호~114호', '8806538059013', '리피젯정10/10mg', 95550, '2025-03-01'),</v>
      </c>
    </row>
    <row r="6588" spans="79:96" x14ac:dyDescent="0.25">
      <c r="CA6588" s="29">
        <v>6585</v>
      </c>
      <c r="CB6588" s="50"/>
      <c r="CC6588" s="65" t="s">
        <v>9772</v>
      </c>
      <c r="CD6588" s="31" t="s">
        <v>997</v>
      </c>
      <c r="CE6588" s="65" t="s">
        <v>9773</v>
      </c>
      <c r="CF6588" s="32" t="s">
        <v>1749</v>
      </c>
      <c r="CG6588" s="33" t="s">
        <v>1528</v>
      </c>
      <c r="CH6588" s="34">
        <v>65130</v>
      </c>
      <c r="CI6588" s="35">
        <v>45717</v>
      </c>
      <c r="CJ6588" s="35"/>
      <c r="CK6588" s="36">
        <v>130260</v>
      </c>
      <c r="CL6588" s="26">
        <f t="shared" si="247"/>
        <v>65130</v>
      </c>
      <c r="CM6588" s="26"/>
      <c r="CR6588" s="26" t="str">
        <f t="shared" si="248"/>
        <v>('시티프라자약국(부천)(신일)', '131-29-56323', '경기 부천시 길주로 183 (중동, 영라이프빌딩) 112호~114호', '8806538060118', '테글리엠서방정10/500mg', 65130, '2025-03-01'),</v>
      </c>
    </row>
    <row r="6589" spans="79:96" x14ac:dyDescent="0.25">
      <c r="CA6589" s="29">
        <v>6586</v>
      </c>
      <c r="CB6589" s="50"/>
      <c r="CC6589" s="65" t="s">
        <v>9772</v>
      </c>
      <c r="CD6589" s="31" t="s">
        <v>997</v>
      </c>
      <c r="CE6589" s="65" t="s">
        <v>9773</v>
      </c>
      <c r="CF6589" s="32" t="s">
        <v>1775</v>
      </c>
      <c r="CG6589" s="33" t="s">
        <v>1549</v>
      </c>
      <c r="CH6589" s="34">
        <v>29925</v>
      </c>
      <c r="CI6589" s="35">
        <v>45717</v>
      </c>
      <c r="CJ6589" s="35"/>
      <c r="CK6589" s="36">
        <v>59850</v>
      </c>
      <c r="CL6589" s="26">
        <f t="shared" si="247"/>
        <v>29925</v>
      </c>
      <c r="CM6589" s="26"/>
      <c r="CR6589" s="26" t="str">
        <f t="shared" si="248"/>
        <v>('시티프라자약국(부천)(신일)', '131-29-56323', '경기 부천시 길주로 183 (중동, 영라이프빌딩) 112호~114호', '8806538060316', '테글리엠서방정20/1000mg', 29925, '2025-03-01'),</v>
      </c>
    </row>
    <row r="6590" spans="79:96" x14ac:dyDescent="0.25">
      <c r="CA6590" s="29">
        <v>6587</v>
      </c>
      <c r="CB6590" s="50"/>
      <c r="CC6590" s="65" t="s">
        <v>9783</v>
      </c>
      <c r="CD6590" s="31" t="s">
        <v>9784</v>
      </c>
      <c r="CE6590" s="65" t="s">
        <v>9785</v>
      </c>
      <c r="CF6590" s="32" t="s">
        <v>1001</v>
      </c>
      <c r="CG6590" s="33" t="s">
        <v>1002</v>
      </c>
      <c r="CH6590" s="34">
        <v>94800</v>
      </c>
      <c r="CI6590" s="35">
        <v>45717</v>
      </c>
      <c r="CJ6590" s="35"/>
      <c r="CK6590" s="36">
        <v>189600</v>
      </c>
      <c r="CL6590" s="26">
        <f t="shared" si="247"/>
        <v>94800</v>
      </c>
      <c r="CM6590" s="26"/>
      <c r="CR6590" s="26" t="str">
        <f t="shared" si="248"/>
        <v>('서울특별시 고양정신병원', '225-82-18798', '경기 고양시 덕양구 통일로1102번길 46 (내유동)', '8806538027517', '프라빅정 75mg', 94800, '2025-03-01'),</v>
      </c>
    </row>
    <row r="6591" spans="79:96" x14ac:dyDescent="0.25">
      <c r="CA6591" s="29">
        <v>6588</v>
      </c>
      <c r="CB6591" s="50"/>
      <c r="CC6591" s="65" t="s">
        <v>9772</v>
      </c>
      <c r="CD6591" s="31" t="s">
        <v>997</v>
      </c>
      <c r="CE6591" s="65" t="s">
        <v>9773</v>
      </c>
      <c r="CF6591" s="32" t="s">
        <v>3493</v>
      </c>
      <c r="CG6591" s="33" t="s">
        <v>459</v>
      </c>
      <c r="CH6591" s="34">
        <v>77250</v>
      </c>
      <c r="CI6591" s="35">
        <v>45717</v>
      </c>
      <c r="CJ6591" s="35"/>
      <c r="CK6591" s="36">
        <v>154500</v>
      </c>
      <c r="CL6591" s="26">
        <f t="shared" si="247"/>
        <v>77250</v>
      </c>
      <c r="CM6591" s="26"/>
      <c r="CR6591" s="26" t="str">
        <f t="shared" si="248"/>
        <v>('시티프라자약국(부천)(신일)', '131-29-56323', '경기 부천시 길주로 183 (중동, 영라이프빌딩) 112호~114호', '8806538003221', '레바드린정 100mg', 77250, '2025-03-01'),</v>
      </c>
    </row>
    <row r="6592" spans="79:96" x14ac:dyDescent="0.25">
      <c r="CA6592" s="29">
        <v>6589</v>
      </c>
      <c r="CB6592" s="50"/>
      <c r="CC6592" s="65" t="s">
        <v>9786</v>
      </c>
      <c r="CD6592" s="31" t="s">
        <v>9787</v>
      </c>
      <c r="CE6592" s="65" t="s">
        <v>9788</v>
      </c>
      <c r="CF6592" s="32" t="s">
        <v>1041</v>
      </c>
      <c r="CG6592" s="33" t="s">
        <v>1004</v>
      </c>
      <c r="CH6592" s="34">
        <v>24000</v>
      </c>
      <c r="CI6592" s="35">
        <v>45717</v>
      </c>
      <c r="CJ6592" s="35"/>
      <c r="CK6592" s="36">
        <v>48000</v>
      </c>
      <c r="CL6592" s="26">
        <f t="shared" si="247"/>
        <v>24000</v>
      </c>
      <c r="CM6592" s="26"/>
      <c r="CR6592" s="26" t="str">
        <f t="shared" si="248"/>
        <v>('하트약국(시흥)', '109-30-28224', '경기 시흥시 정왕대로 230 (정왕동, 제일프라자) 4층 403호', '8806538014647', '신일티아민염산염정 10mg', 24000, '2025-03-01'),</v>
      </c>
    </row>
    <row r="6593" spans="79:96" x14ac:dyDescent="0.25">
      <c r="CA6593" s="29">
        <v>6590</v>
      </c>
      <c r="CB6593" s="50"/>
      <c r="CC6593" s="65" t="s">
        <v>9772</v>
      </c>
      <c r="CD6593" s="31" t="s">
        <v>997</v>
      </c>
      <c r="CE6593" s="65" t="s">
        <v>9773</v>
      </c>
      <c r="CF6593" s="32" t="s">
        <v>3291</v>
      </c>
      <c r="CG6593" s="33" t="s">
        <v>688</v>
      </c>
      <c r="CH6593" s="34">
        <v>96000</v>
      </c>
      <c r="CI6593" s="35">
        <v>45689</v>
      </c>
      <c r="CJ6593" s="35"/>
      <c r="CK6593" s="36">
        <v>192000</v>
      </c>
      <c r="CL6593" s="26">
        <f t="shared" si="247"/>
        <v>96000</v>
      </c>
      <c r="CM6593" s="26"/>
      <c r="CR6593" s="26" t="str">
        <f t="shared" si="248"/>
        <v>('시티프라자약국(부천)(신일)', '131-29-56323', '경기 부천시 길주로 183 (중동, 영라이프빌딩) 112호~114호', '8806538011035', '신일트리메부틴말레산염정 200mg', 96000, '2025-02-01'),</v>
      </c>
    </row>
    <row r="6594" spans="79:96" x14ac:dyDescent="0.25">
      <c r="CA6594" s="29">
        <v>6591</v>
      </c>
      <c r="CB6594" s="50"/>
      <c r="CC6594" s="65" t="s">
        <v>9772</v>
      </c>
      <c r="CD6594" s="31" t="s">
        <v>997</v>
      </c>
      <c r="CE6594" s="65" t="s">
        <v>9773</v>
      </c>
      <c r="CF6594" s="32" t="s">
        <v>2363</v>
      </c>
      <c r="CG6594" s="33" t="s">
        <v>461</v>
      </c>
      <c r="CH6594" s="34">
        <v>54300</v>
      </c>
      <c r="CI6594" s="35">
        <v>45658</v>
      </c>
      <c r="CJ6594" s="35"/>
      <c r="CK6594" s="36">
        <v>108600</v>
      </c>
      <c r="CL6594" s="26">
        <f t="shared" si="247"/>
        <v>54300</v>
      </c>
      <c r="CM6594" s="26"/>
      <c r="CR6594" s="26" t="str">
        <f t="shared" si="248"/>
        <v>('시티프라자약국(부천)(신일)', '131-29-56323', '경기 부천시 길주로 183 (중동, 영라이프빌딩) 112호~114호', '8806538053325', '네오텔미정 40mg', 54300, '2025-01-01'),</v>
      </c>
    </row>
    <row r="6595" spans="79:96" x14ac:dyDescent="0.25">
      <c r="CA6595" s="29">
        <v>6592</v>
      </c>
      <c r="CB6595" s="50"/>
      <c r="CC6595" s="65" t="s">
        <v>9789</v>
      </c>
      <c r="CD6595" s="31" t="s">
        <v>9790</v>
      </c>
      <c r="CE6595" s="65" t="s">
        <v>9791</v>
      </c>
      <c r="CF6595" s="32" t="s">
        <v>1041</v>
      </c>
      <c r="CG6595" s="33" t="s">
        <v>1004</v>
      </c>
      <c r="CH6595" s="34">
        <v>6000</v>
      </c>
      <c r="CI6595" s="35">
        <v>45717</v>
      </c>
      <c r="CJ6595" s="35"/>
      <c r="CK6595" s="36">
        <v>12000</v>
      </c>
      <c r="CL6595" s="26">
        <f t="shared" si="247"/>
        <v>6000</v>
      </c>
      <c r="CM6595" s="26"/>
      <c r="CR6595" s="26" t="str">
        <f t="shared" si="248"/>
        <v>('부천한병원', '543-97-00109', '경기 부천시 부천로 170 (춘의동) 춘의지식산업센터 4-7층', '8806538014647', '신일티아민염산염정 10mg', 6000, '2025-03-01'),</v>
      </c>
    </row>
    <row r="6596" spans="79:96" x14ac:dyDescent="0.25">
      <c r="CA6596" s="29">
        <v>6593</v>
      </c>
      <c r="CB6596" s="50"/>
      <c r="CC6596" s="65" t="s">
        <v>9792</v>
      </c>
      <c r="CD6596" s="31" t="s">
        <v>9793</v>
      </c>
      <c r="CE6596" s="65" t="s">
        <v>9794</v>
      </c>
      <c r="CF6596" s="32" t="s">
        <v>1041</v>
      </c>
      <c r="CG6596" s="33" t="s">
        <v>1004</v>
      </c>
      <c r="CH6596" s="34">
        <v>12000</v>
      </c>
      <c r="CI6596" s="35">
        <v>45717</v>
      </c>
      <c r="CJ6596" s="35"/>
      <c r="CK6596" s="36">
        <v>24000</v>
      </c>
      <c r="CL6596" s="26">
        <f t="shared" si="247"/>
        <v>12000</v>
      </c>
      <c r="CM6596" s="26"/>
      <c r="CR6596" s="26" t="str">
        <f t="shared" si="248"/>
        <v>('안양웰정신건강의학과의원', '762-92-01683', '경기 안양시 만안구 병목안로 2 (안양동, PROJECT 240 TOWER) 7층 701호', '8806538014647', '신일티아민염산염정 10mg', 12000, '2025-03-01'),</v>
      </c>
    </row>
    <row r="6597" spans="79:96" x14ac:dyDescent="0.25">
      <c r="CA6597" s="29">
        <v>6594</v>
      </c>
      <c r="CB6597" s="50"/>
      <c r="CC6597" s="65" t="s">
        <v>9772</v>
      </c>
      <c r="CD6597" s="31" t="s">
        <v>997</v>
      </c>
      <c r="CE6597" s="65" t="s">
        <v>9773</v>
      </c>
      <c r="CF6597" s="32" t="s">
        <v>499</v>
      </c>
      <c r="CG6597" s="33" t="s">
        <v>500</v>
      </c>
      <c r="CH6597" s="34">
        <v>25950</v>
      </c>
      <c r="CI6597" s="35">
        <v>45717</v>
      </c>
      <c r="CJ6597" s="35"/>
      <c r="CK6597" s="36">
        <v>51900</v>
      </c>
      <c r="CL6597" s="26">
        <f t="shared" ref="CL6597:CL6660" si="249">IFERROR(CK6597/2,"")</f>
        <v>25950</v>
      </c>
      <c r="CM6597" s="26"/>
      <c r="CR6597" s="26" t="str">
        <f t="shared" ref="CR6597:CR6660" si="250">IFERROR("('"&amp;CC6597&amp;"', '"&amp;CD6597&amp;"', '"&amp;CE6597&amp;"', '"&amp;CF6597&amp;"', '"&amp;CG6597&amp;"', "&amp;CH6597&amp;", '"&amp;TEXT(CI6597,"YYYY-MM-DD")&amp;"'),","")</f>
        <v>('시티프라자약국(부천)(신일)', '131-29-56323', '경기 부천시 길주로 183 (중동, 영라이프빌딩) 112호~114호', '8806538049823', '하이엘정 5mg', 25950, '2025-03-01'),</v>
      </c>
    </row>
    <row r="6598" spans="79:96" x14ac:dyDescent="0.25">
      <c r="CA6598" s="29">
        <v>6595</v>
      </c>
      <c r="CB6598" s="50"/>
      <c r="CC6598" s="65" t="s">
        <v>9772</v>
      </c>
      <c r="CD6598" s="31" t="s">
        <v>997</v>
      </c>
      <c r="CE6598" s="65" t="s">
        <v>9773</v>
      </c>
      <c r="CF6598" s="32" t="s">
        <v>1077</v>
      </c>
      <c r="CG6598" s="33" t="s">
        <v>1078</v>
      </c>
      <c r="CH6598" s="34">
        <v>660000</v>
      </c>
      <c r="CI6598" s="35">
        <v>45717</v>
      </c>
      <c r="CJ6598" s="35"/>
      <c r="CK6598" s="36">
        <v>1320000</v>
      </c>
      <c r="CL6598" s="26">
        <f t="shared" si="249"/>
        <v>660000</v>
      </c>
      <c r="CM6598" s="26"/>
      <c r="CR6598" s="26" t="str">
        <f t="shared" si="250"/>
        <v>('시티프라자약국(부천)(신일)', '131-29-56323', '경기 부천시 길주로 183 (중동, 영라이프빌딩) 112호~114호', '8806538056425', '프로나지액 25mL', 660000, '2025-03-01'),</v>
      </c>
    </row>
    <row r="6599" spans="79:96" x14ac:dyDescent="0.25">
      <c r="CA6599" s="29">
        <v>6596</v>
      </c>
      <c r="CB6599" s="50"/>
      <c r="CC6599" s="65" t="s">
        <v>9795</v>
      </c>
      <c r="CD6599" s="31" t="s">
        <v>9796</v>
      </c>
      <c r="CE6599" s="65" t="s">
        <v>9797</v>
      </c>
      <c r="CF6599" s="32" t="s">
        <v>1041</v>
      </c>
      <c r="CG6599" s="33" t="s">
        <v>1004</v>
      </c>
      <c r="CH6599" s="34">
        <v>6000</v>
      </c>
      <c r="CI6599" s="35">
        <v>45717</v>
      </c>
      <c r="CJ6599" s="35"/>
      <c r="CK6599" s="36">
        <v>12000</v>
      </c>
      <c r="CL6599" s="26">
        <f t="shared" si="249"/>
        <v>6000</v>
      </c>
      <c r="CM6599" s="26"/>
      <c r="CR6599" s="26" t="str">
        <f t="shared" si="250"/>
        <v>('메이마인드의원', '360-95-01402', '서울 강남구 남부순환로 2912 (대치동, 우성아파트상가) 3층 303호', '8806538014647', '신일티아민염산염정 10mg', 6000, '2025-03-01'),</v>
      </c>
    </row>
    <row r="6600" spans="79:96" x14ac:dyDescent="0.25">
      <c r="CA6600" s="29">
        <v>6597</v>
      </c>
      <c r="CB6600" s="50"/>
      <c r="CC6600" s="65" t="s">
        <v>9772</v>
      </c>
      <c r="CD6600" s="31" t="s">
        <v>997</v>
      </c>
      <c r="CE6600" s="65" t="s">
        <v>9773</v>
      </c>
      <c r="CF6600" s="32" t="s">
        <v>3291</v>
      </c>
      <c r="CG6600" s="33" t="s">
        <v>688</v>
      </c>
      <c r="CH6600" s="34">
        <v>64000</v>
      </c>
      <c r="CI6600" s="35">
        <v>45717</v>
      </c>
      <c r="CJ6600" s="35"/>
      <c r="CK6600" s="36">
        <v>128000</v>
      </c>
      <c r="CL6600" s="26">
        <f t="shared" si="249"/>
        <v>64000</v>
      </c>
      <c r="CM6600" s="26"/>
      <c r="CR6600" s="26" t="str">
        <f t="shared" si="250"/>
        <v>('시티프라자약국(부천)(신일)', '131-29-56323', '경기 부천시 길주로 183 (중동, 영라이프빌딩) 112호~114호', '8806538011035', '신일트리메부틴말레산염정 200mg', 64000, '2025-03-01'),</v>
      </c>
    </row>
    <row r="6601" spans="79:96" x14ac:dyDescent="0.25">
      <c r="CA6601" s="29">
        <v>6598</v>
      </c>
      <c r="CB6601" s="50"/>
      <c r="CC6601" s="65" t="s">
        <v>9772</v>
      </c>
      <c r="CD6601" s="31" t="s">
        <v>997</v>
      </c>
      <c r="CE6601" s="65" t="s">
        <v>9773</v>
      </c>
      <c r="CF6601" s="32" t="s">
        <v>1501</v>
      </c>
      <c r="CG6601" s="33" t="s">
        <v>1310</v>
      </c>
      <c r="CH6601" s="34">
        <v>161700</v>
      </c>
      <c r="CI6601" s="35">
        <v>45717</v>
      </c>
      <c r="CJ6601" s="35"/>
      <c r="CK6601" s="36">
        <v>323400</v>
      </c>
      <c r="CL6601" s="26">
        <f t="shared" si="249"/>
        <v>161700</v>
      </c>
      <c r="CM6601" s="26"/>
      <c r="CR6601" s="26" t="str">
        <f t="shared" si="250"/>
        <v>('시티프라자약국(부천)(신일)', '131-29-56323', '경기 부천시 길주로 183 (중동, 영라이프빌딩) 112호~114호', '8806538051123', '신에소메정40mg', 161700, '2025-03-01'),</v>
      </c>
    </row>
    <row r="6602" spans="79:96" x14ac:dyDescent="0.25">
      <c r="CA6602" s="29">
        <v>6599</v>
      </c>
      <c r="CB6602" s="50"/>
      <c r="CC6602" s="65" t="s">
        <v>9772</v>
      </c>
      <c r="CD6602" s="31" t="s">
        <v>997</v>
      </c>
      <c r="CE6602" s="65" t="s">
        <v>9773</v>
      </c>
      <c r="CF6602" s="32" t="s">
        <v>2352</v>
      </c>
      <c r="CG6602" s="33" t="s">
        <v>1451</v>
      </c>
      <c r="CH6602" s="34">
        <v>151350</v>
      </c>
      <c r="CI6602" s="35">
        <v>45689</v>
      </c>
      <c r="CJ6602" s="35"/>
      <c r="CK6602" s="36">
        <v>302700</v>
      </c>
      <c r="CL6602" s="26">
        <f t="shared" si="249"/>
        <v>151350</v>
      </c>
      <c r="CM6602" s="26"/>
      <c r="CR6602" s="26" t="str">
        <f t="shared" si="250"/>
        <v>('시티프라자약국(부천)(신일)', '131-29-56323', '경기 부천시 길주로 183 (중동, 영라이프빌딩) 112호~114호', '8806538054513', '안플업서방정 300mg', 151350, '2025-02-01'),</v>
      </c>
    </row>
    <row r="6603" spans="79:96" x14ac:dyDescent="0.25">
      <c r="CA6603" s="29">
        <v>6600</v>
      </c>
      <c r="CB6603" s="50"/>
      <c r="CC6603" s="65" t="s">
        <v>9772</v>
      </c>
      <c r="CD6603" s="31" t="s">
        <v>997</v>
      </c>
      <c r="CE6603" s="65" t="s">
        <v>9773</v>
      </c>
      <c r="CF6603" s="32" t="s">
        <v>7475</v>
      </c>
      <c r="CG6603" s="33" t="s">
        <v>1367</v>
      </c>
      <c r="CH6603" s="34">
        <v>37800</v>
      </c>
      <c r="CI6603" s="35">
        <v>45658</v>
      </c>
      <c r="CJ6603" s="35"/>
      <c r="CK6603" s="36">
        <v>75600</v>
      </c>
      <c r="CL6603" s="26">
        <f t="shared" si="249"/>
        <v>37800</v>
      </c>
      <c r="CM6603" s="26"/>
      <c r="CR6603" s="26" t="str">
        <f t="shared" si="250"/>
        <v>('시티프라자약국(부천)(신일)', '131-29-56323', '경기 부천시 길주로 183 (중동, 영라이프빌딩) 112호~114호', '8806538054629', '베포케어정', 37800, '2025-01-01'),</v>
      </c>
    </row>
    <row r="6604" spans="79:96" x14ac:dyDescent="0.25">
      <c r="CA6604" s="29">
        <v>6601</v>
      </c>
      <c r="CB6604" s="50"/>
      <c r="CC6604" s="65" t="s">
        <v>9772</v>
      </c>
      <c r="CD6604" s="31" t="s">
        <v>997</v>
      </c>
      <c r="CE6604" s="65" t="s">
        <v>9773</v>
      </c>
      <c r="CF6604" s="32" t="s">
        <v>1686</v>
      </c>
      <c r="CG6604" s="33" t="s">
        <v>1033</v>
      </c>
      <c r="CH6604" s="34">
        <v>79725</v>
      </c>
      <c r="CI6604" s="35">
        <v>45717</v>
      </c>
      <c r="CJ6604" s="35"/>
      <c r="CK6604" s="36">
        <v>159450</v>
      </c>
      <c r="CL6604" s="26">
        <f t="shared" si="249"/>
        <v>79725</v>
      </c>
      <c r="CM6604" s="26"/>
      <c r="CR6604" s="26" t="str">
        <f t="shared" si="250"/>
        <v>('시티프라자약국(부천)(신일)', '131-29-56323', '경기 부천시 길주로 183 (중동, 영라이프빌딩) 112호~114호', '8806538058122', '로타젯정10/10mg', 79725, '2025-03-01'),</v>
      </c>
    </row>
    <row r="6605" spans="79:96" x14ac:dyDescent="0.25">
      <c r="CA6605" s="29">
        <v>6602</v>
      </c>
      <c r="CB6605" s="50"/>
      <c r="CC6605" s="65" t="s">
        <v>9798</v>
      </c>
      <c r="CD6605" s="31" t="s">
        <v>9799</v>
      </c>
      <c r="CE6605" s="65" t="s">
        <v>9800</v>
      </c>
      <c r="CF6605" s="32" t="s">
        <v>1041</v>
      </c>
      <c r="CG6605" s="33" t="s">
        <v>1004</v>
      </c>
      <c r="CH6605" s="34">
        <v>30000</v>
      </c>
      <c r="CI6605" s="35">
        <v>45717</v>
      </c>
      <c r="CJ6605" s="35"/>
      <c r="CK6605" s="36">
        <v>60000</v>
      </c>
      <c r="CL6605" s="26">
        <f t="shared" si="249"/>
        <v>30000</v>
      </c>
      <c r="CM6605" s="26"/>
      <c r="CR6605" s="26" t="str">
        <f t="shared" si="250"/>
        <v>('부천사랑병원', '536-95-01066', '경기 부천시 장말로 373 (심곡동, 한국몬테소리빌딩)', '8806538014647', '신일티아민염산염정 10mg', 30000, '2025-03-01'),</v>
      </c>
    </row>
    <row r="6606" spans="79:96" x14ac:dyDescent="0.25">
      <c r="CA6606" s="29">
        <v>6603</v>
      </c>
      <c r="CB6606" s="50"/>
      <c r="CC6606" s="65" t="s">
        <v>9801</v>
      </c>
      <c r="CD6606" s="31" t="s">
        <v>1517</v>
      </c>
      <c r="CE6606" s="65" t="s">
        <v>9802</v>
      </c>
      <c r="CF6606" s="32" t="s">
        <v>2354</v>
      </c>
      <c r="CG6606" s="33" t="s">
        <v>661</v>
      </c>
      <c r="CH6606" s="34">
        <v>29000</v>
      </c>
      <c r="CI6606" s="35">
        <v>45717</v>
      </c>
      <c r="CJ6606" s="35"/>
      <c r="CK6606" s="36">
        <v>58000</v>
      </c>
      <c r="CL6606" s="26">
        <f t="shared" si="249"/>
        <v>29000</v>
      </c>
      <c r="CM6606" s="26"/>
      <c r="CR6606" s="26" t="str">
        <f t="shared" si="250"/>
        <v>('_성모약국(서울)', '108-18-46794', '서울 동작구 상도로 247 (상도동)', '8806538046938', '신일트리메부틴말레산염정 100mg', 29000, '2025-03-01'),</v>
      </c>
    </row>
    <row r="6607" spans="79:96" x14ac:dyDescent="0.25">
      <c r="CA6607" s="29">
        <v>6604</v>
      </c>
      <c r="CB6607" s="50"/>
      <c r="CC6607" s="65" t="s">
        <v>9780</v>
      </c>
      <c r="CD6607" s="31" t="s">
        <v>9781</v>
      </c>
      <c r="CE6607" s="65" t="s">
        <v>9782</v>
      </c>
      <c r="CF6607" s="32" t="s">
        <v>3291</v>
      </c>
      <c r="CG6607" s="33" t="s">
        <v>688</v>
      </c>
      <c r="CH6607" s="34">
        <v>32000</v>
      </c>
      <c r="CI6607" s="35">
        <v>45717</v>
      </c>
      <c r="CJ6607" s="35"/>
      <c r="CK6607" s="36">
        <v>64000</v>
      </c>
      <c r="CL6607" s="26">
        <f t="shared" si="249"/>
        <v>32000</v>
      </c>
      <c r="CM6607" s="26"/>
      <c r="CR6607" s="26" t="str">
        <f t="shared" si="250"/>
        <v>('삼성공감정신건강의학과의원(대전)', '502-94-49245', '대전 유성구 노은로 166 (지족동, 계룡프라자) 1동 504호', '8806538011035', '신일트리메부틴말레산염정 200mg', 32000, '2025-03-01'),</v>
      </c>
    </row>
    <row r="6608" spans="79:96" x14ac:dyDescent="0.25">
      <c r="CA6608" s="29">
        <v>6605</v>
      </c>
      <c r="CB6608" s="50"/>
      <c r="CC6608" s="65" t="s">
        <v>9772</v>
      </c>
      <c r="CD6608" s="31" t="s">
        <v>997</v>
      </c>
      <c r="CE6608" s="65" t="s">
        <v>9773</v>
      </c>
      <c r="CF6608" s="32" t="s">
        <v>2352</v>
      </c>
      <c r="CG6608" s="33" t="s">
        <v>1451</v>
      </c>
      <c r="CH6608" s="34">
        <v>302700</v>
      </c>
      <c r="CI6608" s="35">
        <v>45717</v>
      </c>
      <c r="CJ6608" s="35"/>
      <c r="CK6608" s="36">
        <v>605400</v>
      </c>
      <c r="CL6608" s="26">
        <f t="shared" si="249"/>
        <v>302700</v>
      </c>
      <c r="CM6608" s="26"/>
      <c r="CR6608" s="26" t="str">
        <f t="shared" si="250"/>
        <v>('시티프라자약국(부천)(신일)', '131-29-56323', '경기 부천시 길주로 183 (중동, 영라이프빌딩) 112호~114호', '8806538054513', '안플업서방정 300mg', 302700, '2025-03-01'),</v>
      </c>
    </row>
    <row r="6609" spans="79:96" x14ac:dyDescent="0.25">
      <c r="CA6609" s="29">
        <v>6606</v>
      </c>
      <c r="CB6609" s="50"/>
      <c r="CC6609" s="65" t="s">
        <v>9772</v>
      </c>
      <c r="CD6609" s="31" t="s">
        <v>997</v>
      </c>
      <c r="CE6609" s="65" t="s">
        <v>9773</v>
      </c>
      <c r="CF6609" s="32" t="s">
        <v>1686</v>
      </c>
      <c r="CG6609" s="33" t="s">
        <v>1033</v>
      </c>
      <c r="CH6609" s="34">
        <v>159450</v>
      </c>
      <c r="CI6609" s="35">
        <v>45717</v>
      </c>
      <c r="CJ6609" s="35"/>
      <c r="CK6609" s="36">
        <v>318900</v>
      </c>
      <c r="CL6609" s="26">
        <f t="shared" si="249"/>
        <v>159450</v>
      </c>
      <c r="CM6609" s="26"/>
      <c r="CR6609" s="26" t="str">
        <f t="shared" si="250"/>
        <v>('시티프라자약국(부천)(신일)', '131-29-56323', '경기 부천시 길주로 183 (중동, 영라이프빌딩) 112호~114호', '8806538058122', '로타젯정10/10mg', 159450, '2025-03-01'),</v>
      </c>
    </row>
    <row r="6610" spans="79:96" x14ac:dyDescent="0.25">
      <c r="CA6610" s="29">
        <v>6607</v>
      </c>
      <c r="CB6610" s="50"/>
      <c r="CC6610" s="65" t="s">
        <v>9772</v>
      </c>
      <c r="CD6610" s="31" t="s">
        <v>997</v>
      </c>
      <c r="CE6610" s="65" t="s">
        <v>9773</v>
      </c>
      <c r="CF6610" s="32" t="s">
        <v>1712</v>
      </c>
      <c r="CG6610" s="33" t="s">
        <v>1081</v>
      </c>
      <c r="CH6610" s="34">
        <v>1255650</v>
      </c>
      <c r="CI6610" s="35">
        <v>45717</v>
      </c>
      <c r="CJ6610" s="35"/>
      <c r="CK6610" s="36">
        <v>2511300</v>
      </c>
      <c r="CL6610" s="26">
        <f t="shared" si="249"/>
        <v>1255650</v>
      </c>
      <c r="CM6610" s="26"/>
      <c r="CR6610" s="26" t="str">
        <f t="shared" si="250"/>
        <v>('시티프라자약국(부천)(신일)', '131-29-56323', '경기 부천시 길주로 183 (중동, 영라이프빌딩) 112호~114호', '8806538058221', '로타젯정10/5mg', 1255650, '2025-03-01'),</v>
      </c>
    </row>
    <row r="6611" spans="79:96" x14ac:dyDescent="0.25">
      <c r="CA6611" s="29">
        <v>6608</v>
      </c>
      <c r="CB6611" s="50"/>
      <c r="CC6611" s="65" t="s">
        <v>9772</v>
      </c>
      <c r="CD6611" s="31" t="s">
        <v>997</v>
      </c>
      <c r="CE6611" s="65" t="s">
        <v>9773</v>
      </c>
      <c r="CF6611" s="32" t="s">
        <v>1775</v>
      </c>
      <c r="CG6611" s="33" t="s">
        <v>1549</v>
      </c>
      <c r="CH6611" s="34">
        <v>99750</v>
      </c>
      <c r="CI6611" s="35">
        <v>45689</v>
      </c>
      <c r="CJ6611" s="35"/>
      <c r="CK6611" s="36">
        <v>199500</v>
      </c>
      <c r="CL6611" s="26">
        <f t="shared" si="249"/>
        <v>99750</v>
      </c>
      <c r="CM6611" s="26"/>
      <c r="CR6611" s="26" t="str">
        <f t="shared" si="250"/>
        <v>('시티프라자약국(부천)(신일)', '131-29-56323', '경기 부천시 길주로 183 (중동, 영라이프빌딩) 112호~114호', '8806538060316', '테글리엠서방정20/1000mg', 99750, '2025-02-01'),</v>
      </c>
    </row>
    <row r="6612" spans="79:96" x14ac:dyDescent="0.25">
      <c r="CA6612" s="29">
        <v>6609</v>
      </c>
      <c r="CB6612" s="50"/>
      <c r="CC6612" s="65" t="s">
        <v>9803</v>
      </c>
      <c r="CD6612" s="31" t="s">
        <v>9804</v>
      </c>
      <c r="CE6612" s="65" t="s">
        <v>9805</v>
      </c>
      <c r="CF6612" s="32" t="s">
        <v>1041</v>
      </c>
      <c r="CG6612" s="33" t="s">
        <v>1004</v>
      </c>
      <c r="CH6612" s="34">
        <v>24000</v>
      </c>
      <c r="CI6612" s="35">
        <v>45658</v>
      </c>
      <c r="CJ6612" s="35"/>
      <c r="CK6612" s="36">
        <v>48000</v>
      </c>
      <c r="CL6612" s="26">
        <f t="shared" si="249"/>
        <v>24000</v>
      </c>
      <c r="CM6612" s="26"/>
      <c r="CR6612" s="26" t="str">
        <f t="shared" si="250"/>
        <v>('의료법인 예닮 의료재단 이천소망병원', '126-82-11163', '경기 이천시 중부대로 797-26 (안평리, 이천소망병원)', '8806538014647', '신일티아민염산염정 10mg', 24000, '2025-01-01'),</v>
      </c>
    </row>
    <row r="6613" spans="79:96" x14ac:dyDescent="0.25">
      <c r="CA6613" s="29">
        <v>6610</v>
      </c>
      <c r="CB6613" s="50"/>
      <c r="CC6613" s="65" t="s">
        <v>9772</v>
      </c>
      <c r="CD6613" s="31" t="s">
        <v>997</v>
      </c>
      <c r="CE6613" s="65" t="s">
        <v>9773</v>
      </c>
      <c r="CF6613" s="32" t="s">
        <v>499</v>
      </c>
      <c r="CG6613" s="33" t="s">
        <v>500</v>
      </c>
      <c r="CH6613" s="34">
        <v>10380</v>
      </c>
      <c r="CI6613" s="35">
        <v>45717</v>
      </c>
      <c r="CJ6613" s="35"/>
      <c r="CK6613" s="36">
        <v>20760</v>
      </c>
      <c r="CL6613" s="26">
        <f t="shared" si="249"/>
        <v>10380</v>
      </c>
      <c r="CM6613" s="26"/>
      <c r="CR6613" s="26" t="str">
        <f t="shared" si="250"/>
        <v>('시티프라자약국(부천)(신일)', '131-29-56323', '경기 부천시 길주로 183 (중동, 영라이프빌딩) 112호~114호', '8806538049823', '하이엘정 5mg', 10380, '2025-03-01'),</v>
      </c>
    </row>
    <row r="6614" spans="79:96" x14ac:dyDescent="0.25">
      <c r="CA6614" s="29">
        <v>6611</v>
      </c>
      <c r="CB6614" s="50"/>
      <c r="CC6614" s="65" t="s">
        <v>9806</v>
      </c>
      <c r="CD6614" s="31" t="s">
        <v>9807</v>
      </c>
      <c r="CE6614" s="65" t="s">
        <v>9808</v>
      </c>
      <c r="CF6614" s="32" t="s">
        <v>1041</v>
      </c>
      <c r="CG6614" s="33" t="s">
        <v>1004</v>
      </c>
      <c r="CH6614" s="34">
        <v>30000</v>
      </c>
      <c r="CI6614" s="35">
        <v>45717</v>
      </c>
      <c r="CJ6614" s="35"/>
      <c r="CK6614" s="36">
        <v>60000</v>
      </c>
      <c r="CL6614" s="26">
        <f t="shared" si="249"/>
        <v>30000</v>
      </c>
      <c r="CM6614" s="26"/>
      <c r="CR6614" s="26" t="str">
        <f t="shared" si="250"/>
        <v>('김포다은병원', '344-94-00059', '경기 김포시 돌문로 111 (사우동)', '8806538014647', '신일티아민염산염정 10mg', 30000, '2025-03-01'),</v>
      </c>
    </row>
    <row r="6615" spans="79:96" x14ac:dyDescent="0.25">
      <c r="CA6615" s="29">
        <v>6612</v>
      </c>
      <c r="CB6615" s="50"/>
      <c r="CC6615" s="65" t="s">
        <v>9809</v>
      </c>
      <c r="CD6615" s="31" t="s">
        <v>9810</v>
      </c>
      <c r="CE6615" s="65" t="s">
        <v>9811</v>
      </c>
      <c r="CF6615" s="32" t="s">
        <v>2354</v>
      </c>
      <c r="CG6615" s="33" t="s">
        <v>661</v>
      </c>
      <c r="CH6615" s="34">
        <v>29000</v>
      </c>
      <c r="CI6615" s="35">
        <v>45717</v>
      </c>
      <c r="CJ6615" s="35"/>
      <c r="CK6615" s="36">
        <v>58000</v>
      </c>
      <c r="CL6615" s="26">
        <f t="shared" si="249"/>
        <v>29000</v>
      </c>
      <c r="CM6615" s="26"/>
      <c r="CR6615" s="26" t="str">
        <f t="shared" si="250"/>
        <v>('더사랑약국(인천)(★)', '457-14-01008', '인천 서구 가경주로40번길 20-10 (가정동) 1층', '8806538046938', '신일트리메부틴말레산염정 100mg', 29000, '2025-03-01'),</v>
      </c>
    </row>
    <row r="6616" spans="79:96" x14ac:dyDescent="0.25">
      <c r="CA6616" s="29">
        <v>6613</v>
      </c>
      <c r="CB6616" s="50"/>
      <c r="CC6616" s="65" t="s">
        <v>9812</v>
      </c>
      <c r="CD6616" s="31" t="s">
        <v>9813</v>
      </c>
      <c r="CE6616" s="65" t="s">
        <v>9814</v>
      </c>
      <c r="CF6616" s="32" t="s">
        <v>1032</v>
      </c>
      <c r="CG6616" s="33" t="s">
        <v>948</v>
      </c>
      <c r="CH6616" s="34">
        <v>55000</v>
      </c>
      <c r="CI6616" s="35">
        <v>45717</v>
      </c>
      <c r="CJ6616" s="35"/>
      <c r="CK6616" s="36">
        <v>110000</v>
      </c>
      <c r="CL6616" s="26">
        <f t="shared" si="249"/>
        <v>55000</v>
      </c>
      <c r="CM6616" s="26"/>
      <c r="CR6616" s="26" t="str">
        <f t="shared" si="250"/>
        <v>('고려수재활요양병원', '130-92-46729', '경기 부천시 부일로 504 (심곡동)', '8806538014029', '신일엠정 500mg', 55000, '2025-03-01'),</v>
      </c>
    </row>
    <row r="6617" spans="79:96" x14ac:dyDescent="0.25">
      <c r="CA6617" s="29">
        <v>6614</v>
      </c>
      <c r="CB6617" s="50"/>
      <c r="CC6617" s="65" t="s">
        <v>9812</v>
      </c>
      <c r="CD6617" s="31" t="s">
        <v>9813</v>
      </c>
      <c r="CE6617" s="65" t="s">
        <v>9814</v>
      </c>
      <c r="CF6617" s="32" t="s">
        <v>2338</v>
      </c>
      <c r="CG6617" s="33" t="s">
        <v>1002</v>
      </c>
      <c r="CH6617" s="34">
        <v>94800</v>
      </c>
      <c r="CI6617" s="35">
        <v>45717</v>
      </c>
      <c r="CJ6617" s="35"/>
      <c r="CK6617" s="36">
        <v>189600</v>
      </c>
      <c r="CL6617" s="26">
        <f t="shared" si="249"/>
        <v>94800</v>
      </c>
      <c r="CM6617" s="26"/>
      <c r="CR6617" s="26" t="str">
        <f t="shared" si="250"/>
        <v>('고려수재활요양병원', '130-92-46729', '경기 부천시 부일로 504 (심곡동)', '8806538027524', '프라빅정 75mg', 94800, '2025-03-01'),</v>
      </c>
    </row>
    <row r="6618" spans="79:96" x14ac:dyDescent="0.25">
      <c r="CA6618" s="29">
        <v>6615</v>
      </c>
      <c r="CB6618" s="50"/>
      <c r="CC6618" s="65" t="s">
        <v>9815</v>
      </c>
      <c r="CD6618" s="31" t="s">
        <v>9816</v>
      </c>
      <c r="CE6618" s="65" t="s">
        <v>9817</v>
      </c>
      <c r="CF6618" s="32" t="s">
        <v>1032</v>
      </c>
      <c r="CG6618" s="33" t="s">
        <v>948</v>
      </c>
      <c r="CH6618" s="34">
        <v>110000</v>
      </c>
      <c r="CI6618" s="35">
        <v>45717</v>
      </c>
      <c r="CJ6618" s="35"/>
      <c r="CK6618" s="36">
        <v>220000</v>
      </c>
      <c r="CL6618" s="26">
        <f t="shared" si="249"/>
        <v>110000</v>
      </c>
      <c r="CM6618" s="26"/>
      <c r="CR6618" s="26" t="str">
        <f t="shared" si="250"/>
        <v>('성모공감정신건강의학과의원', '853-02-01071', '경기 시흥시 수인로 3366 (신천동, 삼영아트빌) 501호', '8806538014029', '신일엠정 500mg', 110000, '2025-03-01'),</v>
      </c>
    </row>
    <row r="6619" spans="79:96" x14ac:dyDescent="0.25">
      <c r="CA6619" s="29">
        <v>6616</v>
      </c>
      <c r="CB6619" s="50"/>
      <c r="CC6619" s="65" t="s">
        <v>9772</v>
      </c>
      <c r="CD6619" s="31" t="s">
        <v>997</v>
      </c>
      <c r="CE6619" s="65" t="s">
        <v>9773</v>
      </c>
      <c r="CF6619" s="32" t="s">
        <v>3291</v>
      </c>
      <c r="CG6619" s="33" t="s">
        <v>688</v>
      </c>
      <c r="CH6619" s="34">
        <v>96000</v>
      </c>
      <c r="CI6619" s="35">
        <v>45717</v>
      </c>
      <c r="CJ6619" s="35"/>
      <c r="CK6619" s="36">
        <v>192000</v>
      </c>
      <c r="CL6619" s="26">
        <f t="shared" si="249"/>
        <v>96000</v>
      </c>
      <c r="CM6619" s="26"/>
      <c r="CR6619" s="26" t="str">
        <f t="shared" si="250"/>
        <v>('시티프라자약국(부천)(신일)', '131-29-56323', '경기 부천시 길주로 183 (중동, 영라이프빌딩) 112호~114호', '8806538011035', '신일트리메부틴말레산염정 200mg', 96000, '2025-03-01'),</v>
      </c>
    </row>
    <row r="6620" spans="79:96" x14ac:dyDescent="0.25">
      <c r="CA6620" s="29">
        <v>6617</v>
      </c>
      <c r="CB6620" s="50"/>
      <c r="CC6620" s="65" t="s">
        <v>9772</v>
      </c>
      <c r="CD6620" s="31" t="s">
        <v>997</v>
      </c>
      <c r="CE6620" s="65" t="s">
        <v>9773</v>
      </c>
      <c r="CF6620" s="32" t="s">
        <v>1032</v>
      </c>
      <c r="CG6620" s="33" t="s">
        <v>948</v>
      </c>
      <c r="CH6620" s="34">
        <v>11000</v>
      </c>
      <c r="CI6620" s="35">
        <v>45689</v>
      </c>
      <c r="CJ6620" s="35"/>
      <c r="CK6620" s="36">
        <v>22000</v>
      </c>
      <c r="CL6620" s="26">
        <f t="shared" si="249"/>
        <v>11000</v>
      </c>
      <c r="CM6620" s="26"/>
      <c r="CR6620" s="26" t="str">
        <f t="shared" si="250"/>
        <v>('시티프라자약국(부천)(신일)', '131-29-56323', '경기 부천시 길주로 183 (중동, 영라이프빌딩) 112호~114호', '8806538014029', '신일엠정 500mg', 11000, '2025-02-01'),</v>
      </c>
    </row>
    <row r="6621" spans="79:96" x14ac:dyDescent="0.25">
      <c r="CA6621" s="29">
        <v>6618</v>
      </c>
      <c r="CB6621" s="50"/>
      <c r="CC6621" s="65" t="s">
        <v>9772</v>
      </c>
      <c r="CD6621" s="31" t="s">
        <v>997</v>
      </c>
      <c r="CE6621" s="65" t="s">
        <v>9773</v>
      </c>
      <c r="CF6621" s="32" t="s">
        <v>311</v>
      </c>
      <c r="CG6621" s="33" t="s">
        <v>312</v>
      </c>
      <c r="CH6621" s="34">
        <v>18360</v>
      </c>
      <c r="CI6621" s="35">
        <v>45658</v>
      </c>
      <c r="CJ6621" s="35"/>
      <c r="CK6621" s="36">
        <v>36720</v>
      </c>
      <c r="CL6621" s="26">
        <f t="shared" si="249"/>
        <v>18360</v>
      </c>
      <c r="CM6621" s="26"/>
      <c r="CR6621" s="26" t="str">
        <f t="shared" si="250"/>
        <v>('시티프라자약국(부천)(신일)', '131-29-56323', '경기 부천시 길주로 183 (중동, 영라이프빌딩) 112호~114호', '8806538044125', '하이엘정 10mg', 18360, '2025-01-01'),</v>
      </c>
    </row>
    <row r="6622" spans="79:96" x14ac:dyDescent="0.25">
      <c r="CA6622" s="29">
        <v>6619</v>
      </c>
      <c r="CB6622" s="50"/>
      <c r="CC6622" s="65" t="s">
        <v>9772</v>
      </c>
      <c r="CD6622" s="31" t="s">
        <v>997</v>
      </c>
      <c r="CE6622" s="65" t="s">
        <v>9773</v>
      </c>
      <c r="CF6622" s="32" t="s">
        <v>499</v>
      </c>
      <c r="CG6622" s="33" t="s">
        <v>500</v>
      </c>
      <c r="CH6622" s="34">
        <v>10380</v>
      </c>
      <c r="CI6622" s="35">
        <v>45717</v>
      </c>
      <c r="CJ6622" s="35"/>
      <c r="CK6622" s="36">
        <v>20760</v>
      </c>
      <c r="CL6622" s="26">
        <f t="shared" si="249"/>
        <v>10380</v>
      </c>
      <c r="CM6622" s="26"/>
      <c r="CR6622" s="26" t="str">
        <f t="shared" si="250"/>
        <v>('시티프라자약국(부천)(신일)', '131-29-56323', '경기 부천시 길주로 183 (중동, 영라이프빌딩) 112호~114호', '8806538049823', '하이엘정 5mg', 10380, '2025-03-01'),</v>
      </c>
    </row>
    <row r="6623" spans="79:96" x14ac:dyDescent="0.25">
      <c r="CA6623" s="29">
        <v>6620</v>
      </c>
      <c r="CB6623" s="50"/>
      <c r="CC6623" s="65" t="s">
        <v>9772</v>
      </c>
      <c r="CD6623" s="31" t="s">
        <v>997</v>
      </c>
      <c r="CE6623" s="65" t="s">
        <v>9773</v>
      </c>
      <c r="CF6623" s="32" t="s">
        <v>1501</v>
      </c>
      <c r="CG6623" s="33" t="s">
        <v>1310</v>
      </c>
      <c r="CH6623" s="34">
        <v>161700</v>
      </c>
      <c r="CI6623" s="35">
        <v>45717</v>
      </c>
      <c r="CJ6623" s="35"/>
      <c r="CK6623" s="36">
        <v>323400</v>
      </c>
      <c r="CL6623" s="26">
        <f t="shared" si="249"/>
        <v>161700</v>
      </c>
      <c r="CM6623" s="26"/>
      <c r="CR6623" s="26" t="str">
        <f t="shared" si="250"/>
        <v>('시티프라자약국(부천)(신일)', '131-29-56323', '경기 부천시 길주로 183 (중동, 영라이프빌딩) 112호~114호', '8806538051123', '신에소메정40mg', 161700, '2025-03-01'),</v>
      </c>
    </row>
    <row r="6624" spans="79:96" x14ac:dyDescent="0.25">
      <c r="CA6624" s="29">
        <v>6621</v>
      </c>
      <c r="CB6624" s="50"/>
      <c r="CC6624" s="65" t="s">
        <v>9772</v>
      </c>
      <c r="CD6624" s="31" t="s">
        <v>997</v>
      </c>
      <c r="CE6624" s="65" t="s">
        <v>9773</v>
      </c>
      <c r="CF6624" s="32" t="s">
        <v>2363</v>
      </c>
      <c r="CG6624" s="33" t="s">
        <v>461</v>
      </c>
      <c r="CH6624" s="34">
        <v>27150</v>
      </c>
      <c r="CI6624" s="35">
        <v>45717</v>
      </c>
      <c r="CJ6624" s="35"/>
      <c r="CK6624" s="36">
        <v>54300</v>
      </c>
      <c r="CL6624" s="26">
        <f t="shared" si="249"/>
        <v>27150</v>
      </c>
      <c r="CM6624" s="26"/>
      <c r="CR6624" s="26" t="str">
        <f t="shared" si="250"/>
        <v>('시티프라자약국(부천)(신일)', '131-29-56323', '경기 부천시 길주로 183 (중동, 영라이프빌딩) 112호~114호', '8806538053325', '네오텔미정 40mg', 27150, '2025-03-01'),</v>
      </c>
    </row>
    <row r="6625" spans="79:96" x14ac:dyDescent="0.25">
      <c r="CA6625" s="29">
        <v>6622</v>
      </c>
      <c r="CB6625" s="50"/>
      <c r="CC6625" s="65" t="s">
        <v>9772</v>
      </c>
      <c r="CD6625" s="31" t="s">
        <v>997</v>
      </c>
      <c r="CE6625" s="65" t="s">
        <v>9773</v>
      </c>
      <c r="CF6625" s="32" t="s">
        <v>3266</v>
      </c>
      <c r="CG6625" s="33" t="s">
        <v>1451</v>
      </c>
      <c r="CH6625" s="34">
        <v>151350</v>
      </c>
      <c r="CI6625" s="35">
        <v>45717</v>
      </c>
      <c r="CJ6625" s="35"/>
      <c r="CK6625" s="36">
        <v>302700</v>
      </c>
      <c r="CL6625" s="26">
        <f t="shared" si="249"/>
        <v>151350</v>
      </c>
      <c r="CM6625" s="26"/>
      <c r="CR6625" s="26" t="str">
        <f t="shared" si="250"/>
        <v>('시티프라자약국(부천)(신일)', '131-29-56323', '경기 부천시 길주로 183 (중동, 영라이프빌딩) 112호~114호', '8806538054520', '안플업서방정 300mg', 151350, '2025-03-01'),</v>
      </c>
    </row>
    <row r="6626" spans="79:96" x14ac:dyDescent="0.25">
      <c r="CA6626" s="29">
        <v>6623</v>
      </c>
      <c r="CB6626" s="50"/>
      <c r="CC6626" s="65" t="s">
        <v>9772</v>
      </c>
      <c r="CD6626" s="31" t="s">
        <v>997</v>
      </c>
      <c r="CE6626" s="65" t="s">
        <v>9773</v>
      </c>
      <c r="CF6626" s="32" t="s">
        <v>7475</v>
      </c>
      <c r="CG6626" s="33" t="s">
        <v>1367</v>
      </c>
      <c r="CH6626" s="34">
        <v>100800</v>
      </c>
      <c r="CI6626" s="35">
        <v>45717</v>
      </c>
      <c r="CJ6626" s="35"/>
      <c r="CK6626" s="36">
        <v>201600</v>
      </c>
      <c r="CL6626" s="26">
        <f t="shared" si="249"/>
        <v>100800</v>
      </c>
      <c r="CM6626" s="26"/>
      <c r="CR6626" s="26" t="str">
        <f t="shared" si="250"/>
        <v>('시티프라자약국(부천)(신일)', '131-29-56323', '경기 부천시 길주로 183 (중동, 영라이프빌딩) 112호~114호', '8806538054629', '베포케어정', 100800, '2025-03-01'),</v>
      </c>
    </row>
    <row r="6627" spans="79:96" x14ac:dyDescent="0.25">
      <c r="CA6627" s="29">
        <v>6624</v>
      </c>
      <c r="CB6627" s="50"/>
      <c r="CC6627" s="65" t="s">
        <v>9772</v>
      </c>
      <c r="CD6627" s="31" t="s">
        <v>997</v>
      </c>
      <c r="CE6627" s="65" t="s">
        <v>9773</v>
      </c>
      <c r="CF6627" s="32" t="s">
        <v>3372</v>
      </c>
      <c r="CG6627" s="33" t="s">
        <v>552</v>
      </c>
      <c r="CH6627" s="34">
        <v>208000</v>
      </c>
      <c r="CI6627" s="35">
        <v>45717</v>
      </c>
      <c r="CJ6627" s="35"/>
      <c r="CK6627" s="36">
        <v>416000</v>
      </c>
      <c r="CL6627" s="26">
        <f t="shared" si="249"/>
        <v>208000</v>
      </c>
      <c r="CM6627" s="26"/>
      <c r="CR6627" s="26" t="str">
        <f t="shared" si="250"/>
        <v>('시티프라자약국(부천)(신일)', '131-29-56323', '경기 부천시 길주로 183 (중동, 영라이프빌딩) 112호~114호', '8806538055626', '다이뉴시드정 480mg', 208000, '2025-03-01'),</v>
      </c>
    </row>
    <row r="6628" spans="79:96" x14ac:dyDescent="0.25">
      <c r="CA6628" s="29">
        <v>6625</v>
      </c>
      <c r="CB6628" s="50"/>
      <c r="CC6628" s="65" t="s">
        <v>9772</v>
      </c>
      <c r="CD6628" s="31" t="s">
        <v>997</v>
      </c>
      <c r="CE6628" s="65" t="s">
        <v>9773</v>
      </c>
      <c r="CF6628" s="32" t="s">
        <v>1077</v>
      </c>
      <c r="CG6628" s="33" t="s">
        <v>1078</v>
      </c>
      <c r="CH6628" s="34">
        <v>440000</v>
      </c>
      <c r="CI6628" s="35">
        <v>45717</v>
      </c>
      <c r="CJ6628" s="35"/>
      <c r="CK6628" s="36">
        <v>880000</v>
      </c>
      <c r="CL6628" s="26">
        <f t="shared" si="249"/>
        <v>440000</v>
      </c>
      <c r="CM6628" s="26"/>
      <c r="CR6628" s="26" t="str">
        <f t="shared" si="250"/>
        <v>('시티프라자약국(부천)(신일)', '131-29-56323', '경기 부천시 길주로 183 (중동, 영라이프빌딩) 112호~114호', '8806538056425', '프로나지액 25mL', 440000, '2025-03-01'),</v>
      </c>
    </row>
    <row r="6629" spans="79:96" x14ac:dyDescent="0.25">
      <c r="CA6629" s="29">
        <v>6626</v>
      </c>
      <c r="CB6629" s="50"/>
      <c r="CC6629" s="65" t="s">
        <v>9772</v>
      </c>
      <c r="CD6629" s="31" t="s">
        <v>997</v>
      </c>
      <c r="CE6629" s="65" t="s">
        <v>9773</v>
      </c>
      <c r="CF6629" s="32" t="s">
        <v>1686</v>
      </c>
      <c r="CG6629" s="33" t="s">
        <v>1033</v>
      </c>
      <c r="CH6629" s="34">
        <v>159450</v>
      </c>
      <c r="CI6629" s="35">
        <v>45689</v>
      </c>
      <c r="CJ6629" s="35"/>
      <c r="CK6629" s="36">
        <v>318900</v>
      </c>
      <c r="CL6629" s="26">
        <f t="shared" si="249"/>
        <v>159450</v>
      </c>
      <c r="CM6629" s="26"/>
      <c r="CR6629" s="26" t="str">
        <f t="shared" si="250"/>
        <v>('시티프라자약국(부천)(신일)', '131-29-56323', '경기 부천시 길주로 183 (중동, 영라이프빌딩) 112호~114호', '8806538058122', '로타젯정10/10mg', 159450, '2025-02-01'),</v>
      </c>
    </row>
    <row r="6630" spans="79:96" x14ac:dyDescent="0.25">
      <c r="CA6630" s="29">
        <v>6627</v>
      </c>
      <c r="CB6630" s="50"/>
      <c r="CC6630" s="65" t="s">
        <v>9772</v>
      </c>
      <c r="CD6630" s="31" t="s">
        <v>997</v>
      </c>
      <c r="CE6630" s="65" t="s">
        <v>9773</v>
      </c>
      <c r="CF6630" s="32" t="s">
        <v>1712</v>
      </c>
      <c r="CG6630" s="33" t="s">
        <v>1081</v>
      </c>
      <c r="CH6630" s="34">
        <v>570750</v>
      </c>
      <c r="CI6630" s="35">
        <v>45658</v>
      </c>
      <c r="CJ6630" s="35"/>
      <c r="CK6630" s="36">
        <v>1141500</v>
      </c>
      <c r="CL6630" s="26">
        <f t="shared" si="249"/>
        <v>570750</v>
      </c>
      <c r="CM6630" s="26"/>
      <c r="CR6630" s="26" t="str">
        <f t="shared" si="250"/>
        <v>('시티프라자약국(부천)(신일)', '131-29-56323', '경기 부천시 길주로 183 (중동, 영라이프빌딩) 112호~114호', '8806538058221', '로타젯정10/5mg', 570750, '2025-01-01'),</v>
      </c>
    </row>
    <row r="6631" spans="79:96" x14ac:dyDescent="0.25">
      <c r="CA6631" s="29">
        <v>6628</v>
      </c>
      <c r="CB6631" s="50"/>
      <c r="CC6631" s="65" t="s">
        <v>9772</v>
      </c>
      <c r="CD6631" s="31" t="s">
        <v>997</v>
      </c>
      <c r="CE6631" s="65" t="s">
        <v>9773</v>
      </c>
      <c r="CF6631" s="32" t="s">
        <v>1749</v>
      </c>
      <c r="CG6631" s="33" t="s">
        <v>1528</v>
      </c>
      <c r="CH6631" s="34">
        <v>25050</v>
      </c>
      <c r="CI6631" s="35">
        <v>45717</v>
      </c>
      <c r="CJ6631" s="35"/>
      <c r="CK6631" s="36">
        <v>50100</v>
      </c>
      <c r="CL6631" s="26">
        <f t="shared" si="249"/>
        <v>25050</v>
      </c>
      <c r="CM6631" s="26"/>
      <c r="CR6631" s="26" t="str">
        <f t="shared" si="250"/>
        <v>('시티프라자약국(부천)(신일)', '131-29-56323', '경기 부천시 길주로 183 (중동, 영라이프빌딩) 112호~114호', '8806538060118', '테글리엠서방정10/500mg', 25050, '2025-03-01'),</v>
      </c>
    </row>
    <row r="6632" spans="79:96" x14ac:dyDescent="0.25">
      <c r="CA6632" s="29">
        <v>6629</v>
      </c>
      <c r="CB6632" s="50"/>
      <c r="CC6632" s="65" t="s">
        <v>9772</v>
      </c>
      <c r="CD6632" s="31" t="s">
        <v>997</v>
      </c>
      <c r="CE6632" s="65" t="s">
        <v>9773</v>
      </c>
      <c r="CF6632" s="32" t="s">
        <v>1775</v>
      </c>
      <c r="CG6632" s="33" t="s">
        <v>1549</v>
      </c>
      <c r="CH6632" s="34">
        <v>99750</v>
      </c>
      <c r="CI6632" s="35">
        <v>45717</v>
      </c>
      <c r="CJ6632" s="35"/>
      <c r="CK6632" s="36">
        <v>199500</v>
      </c>
      <c r="CL6632" s="26">
        <f t="shared" si="249"/>
        <v>99750</v>
      </c>
      <c r="CM6632" s="26"/>
      <c r="CR6632" s="26" t="str">
        <f t="shared" si="250"/>
        <v>('시티프라자약국(부천)(신일)', '131-29-56323', '경기 부천시 길주로 183 (중동, 영라이프빌딩) 112호~114호', '8806538060316', '테글리엠서방정20/1000mg', 99750, '2025-03-01'),</v>
      </c>
    </row>
    <row r="6633" spans="79:96" x14ac:dyDescent="0.25">
      <c r="CA6633" s="29">
        <v>6630</v>
      </c>
      <c r="CB6633" s="50"/>
      <c r="CC6633" s="65" t="s">
        <v>9818</v>
      </c>
      <c r="CD6633" s="31" t="s">
        <v>9819</v>
      </c>
      <c r="CE6633" s="65" t="s">
        <v>9820</v>
      </c>
      <c r="CF6633" s="32" t="s">
        <v>1041</v>
      </c>
      <c r="CG6633" s="33" t="s">
        <v>1004</v>
      </c>
      <c r="CH6633" s="34">
        <v>42000</v>
      </c>
      <c r="CI6633" s="35">
        <v>45717</v>
      </c>
      <c r="CJ6633" s="35"/>
      <c r="CK6633" s="36">
        <v>84000</v>
      </c>
      <c r="CL6633" s="26">
        <f t="shared" si="249"/>
        <v>42000</v>
      </c>
      <c r="CM6633" s="26"/>
      <c r="CR6633" s="26" t="str">
        <f t="shared" si="250"/>
        <v>('마음튼튼의원', '212-93-27939', '인천 강화군 강화읍 중앙로 27 (남산리, 성용프라자) 3층 302호', '8806538014647', '신일티아민염산염정 10mg', 42000, '2025-03-01'),</v>
      </c>
    </row>
    <row r="6634" spans="79:96" x14ac:dyDescent="0.25">
      <c r="CA6634" s="29">
        <v>6631</v>
      </c>
      <c r="CB6634" s="50"/>
      <c r="CC6634" s="65" t="s">
        <v>9772</v>
      </c>
      <c r="CD6634" s="31" t="s">
        <v>997</v>
      </c>
      <c r="CE6634" s="65" t="s">
        <v>9773</v>
      </c>
      <c r="CF6634" s="32" t="s">
        <v>3291</v>
      </c>
      <c r="CG6634" s="33" t="s">
        <v>688</v>
      </c>
      <c r="CH6634" s="34">
        <v>160000</v>
      </c>
      <c r="CI6634" s="35">
        <v>45717</v>
      </c>
      <c r="CJ6634" s="35"/>
      <c r="CK6634" s="36">
        <v>320000</v>
      </c>
      <c r="CL6634" s="26">
        <f t="shared" si="249"/>
        <v>160000</v>
      </c>
      <c r="CM6634" s="26"/>
      <c r="CR6634" s="26" t="str">
        <f t="shared" si="250"/>
        <v>('시티프라자약국(부천)(신일)', '131-29-56323', '경기 부천시 길주로 183 (중동, 영라이프빌딩) 112호~114호', '8806538011035', '신일트리메부틴말레산염정 200mg', 160000, '2025-03-01'),</v>
      </c>
    </row>
    <row r="6635" spans="79:96" x14ac:dyDescent="0.25">
      <c r="CA6635" s="29">
        <v>6632</v>
      </c>
      <c r="CB6635" s="50"/>
      <c r="CC6635" s="65" t="s">
        <v>9772</v>
      </c>
      <c r="CD6635" s="31" t="s">
        <v>997</v>
      </c>
      <c r="CE6635" s="65" t="s">
        <v>9773</v>
      </c>
      <c r="CF6635" s="32" t="s">
        <v>1032</v>
      </c>
      <c r="CG6635" s="33" t="s">
        <v>948</v>
      </c>
      <c r="CH6635" s="34">
        <v>22000</v>
      </c>
      <c r="CI6635" s="35">
        <v>45717</v>
      </c>
      <c r="CJ6635" s="35"/>
      <c r="CK6635" s="36">
        <v>44000</v>
      </c>
      <c r="CL6635" s="26">
        <f t="shared" si="249"/>
        <v>22000</v>
      </c>
      <c r="CM6635" s="26"/>
      <c r="CR6635" s="26" t="str">
        <f t="shared" si="250"/>
        <v>('시티프라자약국(부천)(신일)', '131-29-56323', '경기 부천시 길주로 183 (중동, 영라이프빌딩) 112호~114호', '8806538014029', '신일엠정 500mg', 22000, '2025-03-01'),</v>
      </c>
    </row>
    <row r="6636" spans="79:96" x14ac:dyDescent="0.25">
      <c r="CA6636" s="29">
        <v>6633</v>
      </c>
      <c r="CB6636" s="50"/>
      <c r="CC6636" s="65" t="s">
        <v>9821</v>
      </c>
      <c r="CD6636" s="31" t="s">
        <v>9822</v>
      </c>
      <c r="CE6636" s="65" t="s">
        <v>9823</v>
      </c>
      <c r="CF6636" s="32" t="s">
        <v>1032</v>
      </c>
      <c r="CG6636" s="33" t="s">
        <v>948</v>
      </c>
      <c r="CH6636" s="34">
        <v>110000</v>
      </c>
      <c r="CI6636" s="35">
        <v>45717</v>
      </c>
      <c r="CJ6636" s="35"/>
      <c r="CK6636" s="36">
        <v>220000</v>
      </c>
      <c r="CL6636" s="26">
        <f t="shared" si="249"/>
        <v>110000</v>
      </c>
      <c r="CM6636" s="26"/>
      <c r="CR6636" s="26" t="str">
        <f t="shared" si="250"/>
        <v>('에이치요양병원(의료법인 진경의료재단)', '409-82-13921', '광주 북구 서암대로 187 (신안동)', '8806538014029', '신일엠정 500mg', 110000, '2025-03-01'),</v>
      </c>
    </row>
    <row r="6637" spans="79:96" x14ac:dyDescent="0.25">
      <c r="CA6637" s="29">
        <v>6634</v>
      </c>
      <c r="CB6637" s="50"/>
      <c r="CC6637" s="65" t="s">
        <v>9824</v>
      </c>
      <c r="CD6637" s="31" t="s">
        <v>9825</v>
      </c>
      <c r="CE6637" s="65" t="s">
        <v>9826</v>
      </c>
      <c r="CF6637" s="32" t="s">
        <v>1041</v>
      </c>
      <c r="CG6637" s="33" t="s">
        <v>1004</v>
      </c>
      <c r="CH6637" s="34">
        <v>6000</v>
      </c>
      <c r="CI6637" s="35">
        <v>45717</v>
      </c>
      <c r="CJ6637" s="35"/>
      <c r="CK6637" s="36">
        <v>12000</v>
      </c>
      <c r="CL6637" s="26">
        <f t="shared" si="249"/>
        <v>6000</v>
      </c>
      <c r="CM6637" s="26"/>
      <c r="CR6637" s="26" t="str">
        <f t="shared" si="250"/>
        <v>('마음힐정신건강의학과의원', '370-95-01471', '대전 서구 도산로 45 (도마동) 엔젤크리닉 401호', '8806538014647', '신일티아민염산염정 10mg', 6000, '2025-03-01'),</v>
      </c>
    </row>
    <row r="6638" spans="79:96" x14ac:dyDescent="0.25">
      <c r="CA6638" s="29">
        <v>6635</v>
      </c>
      <c r="CB6638" s="50"/>
      <c r="CC6638" s="65" t="s">
        <v>9772</v>
      </c>
      <c r="CD6638" s="31" t="s">
        <v>997</v>
      </c>
      <c r="CE6638" s="65" t="s">
        <v>9773</v>
      </c>
      <c r="CF6638" s="32" t="s">
        <v>1493</v>
      </c>
      <c r="CG6638" s="33" t="s">
        <v>1275</v>
      </c>
      <c r="CH6638" s="34">
        <v>22920</v>
      </c>
      <c r="CI6638" s="35">
        <v>45689</v>
      </c>
      <c r="CJ6638" s="35"/>
      <c r="CK6638" s="36">
        <v>45840</v>
      </c>
      <c r="CL6638" s="26">
        <f t="shared" si="249"/>
        <v>22920</v>
      </c>
      <c r="CM6638" s="26"/>
      <c r="CR6638" s="26" t="str">
        <f t="shared" si="250"/>
        <v>('시티프라자약국(부천)(신일)', '131-29-56323', '경기 부천시 길주로 183 (중동, 영라이프빌딩) 112호~114호', '8806538051024', '신에소메정20mg', 22920, '2025-02-01'),</v>
      </c>
    </row>
    <row r="6639" spans="79:96" x14ac:dyDescent="0.25">
      <c r="CA6639" s="29">
        <v>6636</v>
      </c>
      <c r="CB6639" s="50"/>
      <c r="CC6639" s="65" t="s">
        <v>9772</v>
      </c>
      <c r="CD6639" s="31" t="s">
        <v>997</v>
      </c>
      <c r="CE6639" s="65" t="s">
        <v>9773</v>
      </c>
      <c r="CF6639" s="32" t="s">
        <v>2352</v>
      </c>
      <c r="CG6639" s="33" t="s">
        <v>1451</v>
      </c>
      <c r="CH6639" s="34">
        <v>302700</v>
      </c>
      <c r="CI6639" s="35">
        <v>45658</v>
      </c>
      <c r="CJ6639" s="35"/>
      <c r="CK6639" s="36">
        <v>605400</v>
      </c>
      <c r="CL6639" s="26">
        <f t="shared" si="249"/>
        <v>302700</v>
      </c>
      <c r="CM6639" s="26"/>
      <c r="CR6639" s="26" t="str">
        <f t="shared" si="250"/>
        <v>('시티프라자약국(부천)(신일)', '131-29-56323', '경기 부천시 길주로 183 (중동, 영라이프빌딩) 112호~114호', '8806538054513', '안플업서방정 300mg', 302700, '2025-01-01'),</v>
      </c>
    </row>
    <row r="6640" spans="79:96" x14ac:dyDescent="0.25">
      <c r="CA6640" s="29">
        <v>6637</v>
      </c>
      <c r="CB6640" s="50"/>
      <c r="CC6640" s="65" t="s">
        <v>9772</v>
      </c>
      <c r="CD6640" s="31" t="s">
        <v>997</v>
      </c>
      <c r="CE6640" s="65" t="s">
        <v>9773</v>
      </c>
      <c r="CF6640" s="32" t="s">
        <v>3266</v>
      </c>
      <c r="CG6640" s="33" t="s">
        <v>1451</v>
      </c>
      <c r="CH6640" s="34">
        <v>100900</v>
      </c>
      <c r="CI6640" s="35">
        <v>45717</v>
      </c>
      <c r="CJ6640" s="35"/>
      <c r="CK6640" s="36">
        <v>201800</v>
      </c>
      <c r="CL6640" s="26">
        <f t="shared" si="249"/>
        <v>100900</v>
      </c>
      <c r="CM6640" s="26"/>
      <c r="CR6640" s="26" t="str">
        <f t="shared" si="250"/>
        <v>('시티프라자약국(부천)(신일)', '131-29-56323', '경기 부천시 길주로 183 (중동, 영라이프빌딩) 112호~114호', '8806538054520', '안플업서방정 300mg', 100900, '2025-03-01'),</v>
      </c>
    </row>
    <row r="6641" spans="79:96" x14ac:dyDescent="0.25">
      <c r="CA6641" s="29">
        <v>6638</v>
      </c>
      <c r="CB6641" s="50"/>
      <c r="CC6641" s="65" t="s">
        <v>9772</v>
      </c>
      <c r="CD6641" s="31" t="s">
        <v>997</v>
      </c>
      <c r="CE6641" s="65" t="s">
        <v>9773</v>
      </c>
      <c r="CF6641" s="32" t="s">
        <v>1077</v>
      </c>
      <c r="CG6641" s="33" t="s">
        <v>1078</v>
      </c>
      <c r="CH6641" s="34">
        <v>220000</v>
      </c>
      <c r="CI6641" s="35">
        <v>45717</v>
      </c>
      <c r="CJ6641" s="35"/>
      <c r="CK6641" s="36">
        <v>440000</v>
      </c>
      <c r="CL6641" s="26">
        <f t="shared" si="249"/>
        <v>220000</v>
      </c>
      <c r="CM6641" s="26"/>
      <c r="CR6641" s="26" t="str">
        <f t="shared" si="250"/>
        <v>('시티프라자약국(부천)(신일)', '131-29-56323', '경기 부천시 길주로 183 (중동, 영라이프빌딩) 112호~114호', '8806538056425', '프로나지액 25mL', 220000, '2025-03-01'),</v>
      </c>
    </row>
    <row r="6642" spans="79:96" x14ac:dyDescent="0.25">
      <c r="CA6642" s="29">
        <v>6639</v>
      </c>
      <c r="CB6642" s="50"/>
      <c r="CC6642" s="65" t="s">
        <v>9772</v>
      </c>
      <c r="CD6642" s="31" t="s">
        <v>997</v>
      </c>
      <c r="CE6642" s="65" t="s">
        <v>9773</v>
      </c>
      <c r="CF6642" s="32" t="s">
        <v>1712</v>
      </c>
      <c r="CG6642" s="33" t="s">
        <v>1081</v>
      </c>
      <c r="CH6642" s="34">
        <v>570750</v>
      </c>
      <c r="CI6642" s="35">
        <v>45717</v>
      </c>
      <c r="CJ6642" s="35"/>
      <c r="CK6642" s="36">
        <v>1141500</v>
      </c>
      <c r="CL6642" s="26">
        <f t="shared" si="249"/>
        <v>570750</v>
      </c>
      <c r="CM6642" s="26"/>
      <c r="CR6642" s="26" t="str">
        <f t="shared" si="250"/>
        <v>('시티프라자약국(부천)(신일)', '131-29-56323', '경기 부천시 길주로 183 (중동, 영라이프빌딩) 112호~114호', '8806538058221', '로타젯정10/5mg', 570750, '2025-03-01'),</v>
      </c>
    </row>
    <row r="6643" spans="79:96" x14ac:dyDescent="0.25">
      <c r="CA6643" s="29">
        <v>6640</v>
      </c>
      <c r="CB6643" s="50"/>
      <c r="CC6643" s="65" t="s">
        <v>9772</v>
      </c>
      <c r="CD6643" s="31" t="s">
        <v>997</v>
      </c>
      <c r="CE6643" s="65" t="s">
        <v>9773</v>
      </c>
      <c r="CF6643" s="32" t="s">
        <v>1775</v>
      </c>
      <c r="CG6643" s="33" t="s">
        <v>1549</v>
      </c>
      <c r="CH6643" s="34">
        <v>99750</v>
      </c>
      <c r="CI6643" s="35">
        <v>45717</v>
      </c>
      <c r="CJ6643" s="35"/>
      <c r="CK6643" s="36">
        <v>199500</v>
      </c>
      <c r="CL6643" s="26">
        <f t="shared" si="249"/>
        <v>99750</v>
      </c>
      <c r="CM6643" s="26"/>
      <c r="CR6643" s="26" t="str">
        <f t="shared" si="250"/>
        <v>('시티프라자약국(부천)(신일)', '131-29-56323', '경기 부천시 길주로 183 (중동, 영라이프빌딩) 112호~114호', '8806538060316', '테글리엠서방정20/1000mg', 99750, '2025-03-01'),</v>
      </c>
    </row>
    <row r="6644" spans="79:96" x14ac:dyDescent="0.25">
      <c r="CA6644" s="29">
        <v>6641</v>
      </c>
      <c r="CB6644" s="50"/>
      <c r="CC6644" s="65" t="s">
        <v>9806</v>
      </c>
      <c r="CD6644" s="31" t="s">
        <v>9807</v>
      </c>
      <c r="CE6644" s="65" t="s">
        <v>9808</v>
      </c>
      <c r="CF6644" s="32" t="s">
        <v>1032</v>
      </c>
      <c r="CG6644" s="33" t="s">
        <v>948</v>
      </c>
      <c r="CH6644" s="34">
        <v>22000</v>
      </c>
      <c r="CI6644" s="35">
        <v>45717</v>
      </c>
      <c r="CJ6644" s="35"/>
      <c r="CK6644" s="36">
        <v>44000</v>
      </c>
      <c r="CL6644" s="26">
        <f t="shared" si="249"/>
        <v>22000</v>
      </c>
      <c r="CM6644" s="26"/>
      <c r="CR6644" s="26" t="str">
        <f t="shared" si="250"/>
        <v>('김포다은병원', '344-94-00059', '경기 김포시 돌문로 111 (사우동)', '8806538014029', '신일엠정 500mg', 22000, '2025-03-01'),</v>
      </c>
    </row>
    <row r="6645" spans="79:96" x14ac:dyDescent="0.25">
      <c r="CA6645" s="29">
        <v>6642</v>
      </c>
      <c r="CB6645" s="50"/>
      <c r="CC6645" s="65" t="s">
        <v>9772</v>
      </c>
      <c r="CD6645" s="31" t="s">
        <v>997</v>
      </c>
      <c r="CE6645" s="65" t="s">
        <v>9773</v>
      </c>
      <c r="CF6645" s="32" t="s">
        <v>3493</v>
      </c>
      <c r="CG6645" s="33" t="s">
        <v>459</v>
      </c>
      <c r="CH6645" s="34">
        <v>51500</v>
      </c>
      <c r="CI6645" s="35">
        <v>45717</v>
      </c>
      <c r="CJ6645" s="35"/>
      <c r="CK6645" s="36">
        <v>103000</v>
      </c>
      <c r="CL6645" s="26">
        <f t="shared" si="249"/>
        <v>51500</v>
      </c>
      <c r="CM6645" s="26"/>
      <c r="CR6645" s="26" t="str">
        <f t="shared" si="250"/>
        <v>('시티프라자약국(부천)(신일)', '131-29-56323', '경기 부천시 길주로 183 (중동, 영라이프빌딩) 112호~114호', '8806538003221', '레바드린정 100mg', 51500, '2025-03-01'),</v>
      </c>
    </row>
    <row r="6646" spans="79:96" x14ac:dyDescent="0.25">
      <c r="CA6646" s="29">
        <v>6643</v>
      </c>
      <c r="CB6646" s="50"/>
      <c r="CC6646" s="65" t="s">
        <v>9827</v>
      </c>
      <c r="CD6646" s="31" t="s">
        <v>9828</v>
      </c>
      <c r="CE6646" s="65" t="s">
        <v>9829</v>
      </c>
      <c r="CF6646" s="32" t="s">
        <v>732</v>
      </c>
      <c r="CG6646" s="33" t="s">
        <v>733</v>
      </c>
      <c r="CH6646" s="34">
        <v>5750</v>
      </c>
      <c r="CI6646" s="35">
        <v>45717</v>
      </c>
      <c r="CJ6646" s="35"/>
      <c r="CK6646" s="36">
        <v>11500</v>
      </c>
      <c r="CL6646" s="26">
        <f t="shared" si="249"/>
        <v>5750</v>
      </c>
      <c r="CM6646" s="26"/>
      <c r="CR6646" s="26" t="str">
        <f t="shared" si="250"/>
        <v>('봄약국(서울성동구)', '707-11-01130', '서울 성동구 아차산로 126 (성수동2가, 더리브 세종타워) 2층 205호', '8806538017259', '신일피리독신정 50mg', 5750, '2025-03-01'),</v>
      </c>
    </row>
    <row r="6647" spans="79:96" x14ac:dyDescent="0.25">
      <c r="CA6647" s="29">
        <v>6644</v>
      </c>
      <c r="CB6647" s="50"/>
      <c r="CC6647" s="65" t="s">
        <v>9801</v>
      </c>
      <c r="CD6647" s="31" t="s">
        <v>1517</v>
      </c>
      <c r="CE6647" s="65" t="s">
        <v>9802</v>
      </c>
      <c r="CF6647" s="32" t="s">
        <v>824</v>
      </c>
      <c r="CG6647" s="33" t="s">
        <v>140</v>
      </c>
      <c r="CH6647" s="34">
        <v>28750</v>
      </c>
      <c r="CI6647" s="35">
        <v>45689</v>
      </c>
      <c r="CJ6647" s="35"/>
      <c r="CK6647" s="36">
        <v>57500</v>
      </c>
      <c r="CL6647" s="26">
        <f t="shared" si="249"/>
        <v>28750</v>
      </c>
      <c r="CM6647" s="26"/>
      <c r="CR6647" s="26" t="str">
        <f t="shared" si="250"/>
        <v>('_성모약국(서울)', '108-18-46794', '서울 동작구 상도로 247 (상도동)', '8806538000626', '그리펜-에스정 300mg', 28750, '2025-02-01'),</v>
      </c>
    </row>
    <row r="6648" spans="79:96" x14ac:dyDescent="0.25">
      <c r="CA6648" s="29">
        <v>6645</v>
      </c>
      <c r="CB6648" s="50"/>
      <c r="CC6648" s="65" t="s">
        <v>9772</v>
      </c>
      <c r="CD6648" s="31" t="s">
        <v>997</v>
      </c>
      <c r="CE6648" s="65" t="s">
        <v>9773</v>
      </c>
      <c r="CF6648" s="32" t="s">
        <v>3291</v>
      </c>
      <c r="CG6648" s="33" t="s">
        <v>688</v>
      </c>
      <c r="CH6648" s="34">
        <v>64000</v>
      </c>
      <c r="CI6648" s="35">
        <v>45658</v>
      </c>
      <c r="CJ6648" s="35"/>
      <c r="CK6648" s="36">
        <v>128000</v>
      </c>
      <c r="CL6648" s="26">
        <f t="shared" si="249"/>
        <v>64000</v>
      </c>
      <c r="CM6648" s="26"/>
      <c r="CR6648" s="26" t="str">
        <f t="shared" si="250"/>
        <v>('시티프라자약국(부천)(신일)', '131-29-56323', '경기 부천시 길주로 183 (중동, 영라이프빌딩) 112호~114호', '8806538011035', '신일트리메부틴말레산염정 200mg', 64000, '2025-01-01'),</v>
      </c>
    </row>
    <row r="6649" spans="79:96" x14ac:dyDescent="0.25">
      <c r="CA6649" s="29">
        <v>6646</v>
      </c>
      <c r="CB6649" s="50"/>
      <c r="CC6649" s="65" t="s">
        <v>9772</v>
      </c>
      <c r="CD6649" s="31" t="s">
        <v>997</v>
      </c>
      <c r="CE6649" s="65" t="s">
        <v>9773</v>
      </c>
      <c r="CF6649" s="32" t="s">
        <v>311</v>
      </c>
      <c r="CG6649" s="33" t="s">
        <v>312</v>
      </c>
      <c r="CH6649" s="34">
        <v>9180</v>
      </c>
      <c r="CI6649" s="35">
        <v>45717</v>
      </c>
      <c r="CJ6649" s="35"/>
      <c r="CK6649" s="36">
        <v>18360</v>
      </c>
      <c r="CL6649" s="26">
        <f t="shared" si="249"/>
        <v>9180</v>
      </c>
      <c r="CM6649" s="26"/>
      <c r="CR6649" s="26" t="str">
        <f t="shared" si="250"/>
        <v>('시티프라자약국(부천)(신일)', '131-29-56323', '경기 부천시 길주로 183 (중동, 영라이프빌딩) 112호~114호', '8806538044125', '하이엘정 10mg', 9180, '2025-03-01'),</v>
      </c>
    </row>
    <row r="6650" spans="79:96" x14ac:dyDescent="0.25">
      <c r="CA6650" s="29">
        <v>6647</v>
      </c>
      <c r="CB6650" s="50"/>
      <c r="CC6650" s="65" t="s">
        <v>9772</v>
      </c>
      <c r="CD6650" s="31" t="s">
        <v>997</v>
      </c>
      <c r="CE6650" s="65" t="s">
        <v>9773</v>
      </c>
      <c r="CF6650" s="32" t="s">
        <v>1501</v>
      </c>
      <c r="CG6650" s="33" t="s">
        <v>1310</v>
      </c>
      <c r="CH6650" s="34">
        <v>80850</v>
      </c>
      <c r="CI6650" s="35">
        <v>45717</v>
      </c>
      <c r="CJ6650" s="35"/>
      <c r="CK6650" s="36">
        <v>161700</v>
      </c>
      <c r="CL6650" s="26">
        <f t="shared" si="249"/>
        <v>80850</v>
      </c>
      <c r="CM6650" s="26"/>
      <c r="CR6650" s="26" t="str">
        <f t="shared" si="250"/>
        <v>('시티프라자약국(부천)(신일)', '131-29-56323', '경기 부천시 길주로 183 (중동, 영라이프빌딩) 112호~114호', '8806538051123', '신에소메정40mg', 80850, '2025-03-01'),</v>
      </c>
    </row>
    <row r="6651" spans="79:96" x14ac:dyDescent="0.25">
      <c r="CA6651" s="29">
        <v>6648</v>
      </c>
      <c r="CB6651" s="50"/>
      <c r="CC6651" s="65" t="s">
        <v>9772</v>
      </c>
      <c r="CD6651" s="31" t="s">
        <v>997</v>
      </c>
      <c r="CE6651" s="65" t="s">
        <v>9773</v>
      </c>
      <c r="CF6651" s="32" t="s">
        <v>2363</v>
      </c>
      <c r="CG6651" s="33" t="s">
        <v>461</v>
      </c>
      <c r="CH6651" s="34">
        <v>16290</v>
      </c>
      <c r="CI6651" s="35">
        <v>45717</v>
      </c>
      <c r="CJ6651" s="35"/>
      <c r="CK6651" s="36">
        <v>32580</v>
      </c>
      <c r="CL6651" s="26">
        <f t="shared" si="249"/>
        <v>16290</v>
      </c>
      <c r="CM6651" s="26"/>
      <c r="CR6651" s="26" t="str">
        <f t="shared" si="250"/>
        <v>('시티프라자약국(부천)(신일)', '131-29-56323', '경기 부천시 길주로 183 (중동, 영라이프빌딩) 112호~114호', '8806538053325', '네오텔미정 40mg', 16290, '2025-03-01'),</v>
      </c>
    </row>
    <row r="6652" spans="79:96" x14ac:dyDescent="0.25">
      <c r="CA6652" s="29">
        <v>6649</v>
      </c>
      <c r="CB6652" s="50"/>
      <c r="CC6652" s="65" t="s">
        <v>9772</v>
      </c>
      <c r="CD6652" s="31" t="s">
        <v>997</v>
      </c>
      <c r="CE6652" s="65" t="s">
        <v>9773</v>
      </c>
      <c r="CF6652" s="32" t="s">
        <v>1077</v>
      </c>
      <c r="CG6652" s="33" t="s">
        <v>1078</v>
      </c>
      <c r="CH6652" s="34">
        <v>220000</v>
      </c>
      <c r="CI6652" s="35">
        <v>45717</v>
      </c>
      <c r="CJ6652" s="35"/>
      <c r="CK6652" s="36">
        <v>440000</v>
      </c>
      <c r="CL6652" s="26">
        <f t="shared" si="249"/>
        <v>220000</v>
      </c>
      <c r="CM6652" s="26"/>
      <c r="CR6652" s="26" t="str">
        <f t="shared" si="250"/>
        <v>('시티프라자약국(부천)(신일)', '131-29-56323', '경기 부천시 길주로 183 (중동, 영라이프빌딩) 112호~114호', '8806538056425', '프로나지액 25mL', 220000, '2025-03-01'),</v>
      </c>
    </row>
    <row r="6653" spans="79:96" x14ac:dyDescent="0.25">
      <c r="CA6653" s="29">
        <v>6650</v>
      </c>
      <c r="CB6653" s="50"/>
      <c r="CC6653" s="65" t="s">
        <v>9772</v>
      </c>
      <c r="CD6653" s="31" t="s">
        <v>997</v>
      </c>
      <c r="CE6653" s="65" t="s">
        <v>9773</v>
      </c>
      <c r="CF6653" s="32" t="s">
        <v>1712</v>
      </c>
      <c r="CG6653" s="33" t="s">
        <v>1081</v>
      </c>
      <c r="CH6653" s="34">
        <v>228300</v>
      </c>
      <c r="CI6653" s="35">
        <v>45717</v>
      </c>
      <c r="CJ6653" s="35"/>
      <c r="CK6653" s="36">
        <v>456600</v>
      </c>
      <c r="CL6653" s="26">
        <f t="shared" si="249"/>
        <v>228300</v>
      </c>
      <c r="CM6653" s="26"/>
      <c r="CR6653" s="26" t="str">
        <f t="shared" si="250"/>
        <v>('시티프라자약국(부천)(신일)', '131-29-56323', '경기 부천시 길주로 183 (중동, 영라이프빌딩) 112호~114호', '8806538058221', '로타젯정10/5mg', 228300, '2025-03-01'),</v>
      </c>
    </row>
    <row r="6654" spans="79:96" x14ac:dyDescent="0.25">
      <c r="CA6654" s="29">
        <v>6651</v>
      </c>
      <c r="CB6654" s="50"/>
      <c r="CC6654" s="65" t="s">
        <v>9772</v>
      </c>
      <c r="CD6654" s="31" t="s">
        <v>997</v>
      </c>
      <c r="CE6654" s="65" t="s">
        <v>9773</v>
      </c>
      <c r="CF6654" s="32" t="s">
        <v>2369</v>
      </c>
      <c r="CG6654" s="33" t="s">
        <v>1146</v>
      </c>
      <c r="CH6654" s="34">
        <v>47775</v>
      </c>
      <c r="CI6654" s="35">
        <v>45717</v>
      </c>
      <c r="CJ6654" s="35"/>
      <c r="CK6654" s="36">
        <v>95550</v>
      </c>
      <c r="CL6654" s="26">
        <f t="shared" si="249"/>
        <v>47775</v>
      </c>
      <c r="CM6654" s="26"/>
      <c r="CR6654" s="26" t="str">
        <f t="shared" si="250"/>
        <v>('시티프라자약국(부천)(신일)', '131-29-56323', '경기 부천시 길주로 183 (중동, 영라이프빌딩) 112호~114호', '8806538059013', '리피젯정10/10mg', 47775, '2025-03-01'),</v>
      </c>
    </row>
    <row r="6655" spans="79:96" x14ac:dyDescent="0.25">
      <c r="CA6655" s="29">
        <v>6652</v>
      </c>
      <c r="CB6655" s="50"/>
      <c r="CC6655" s="65" t="s">
        <v>9803</v>
      </c>
      <c r="CD6655" s="31" t="s">
        <v>9804</v>
      </c>
      <c r="CE6655" s="65" t="s">
        <v>9805</v>
      </c>
      <c r="CF6655" s="32" t="s">
        <v>1041</v>
      </c>
      <c r="CG6655" s="33" t="s">
        <v>1004</v>
      </c>
      <c r="CH6655" s="34">
        <v>12000</v>
      </c>
      <c r="CI6655" s="35">
        <v>45717</v>
      </c>
      <c r="CJ6655" s="35"/>
      <c r="CK6655" s="36">
        <v>24000</v>
      </c>
      <c r="CL6655" s="26">
        <f t="shared" si="249"/>
        <v>12000</v>
      </c>
      <c r="CM6655" s="26"/>
      <c r="CR6655" s="26" t="str">
        <f t="shared" si="250"/>
        <v>('의료법인 예닮 의료재단 이천소망병원', '126-82-11163', '경기 이천시 중부대로 797-26 (안평리, 이천소망병원)', '8806538014647', '신일티아민염산염정 10mg', 12000, '2025-03-01'),</v>
      </c>
    </row>
    <row r="6656" spans="79:96" x14ac:dyDescent="0.25">
      <c r="CA6656" s="29">
        <v>6653</v>
      </c>
      <c r="CB6656" s="50"/>
      <c r="CC6656" s="65" t="s">
        <v>9801</v>
      </c>
      <c r="CD6656" s="31" t="s">
        <v>1517</v>
      </c>
      <c r="CE6656" s="65" t="s">
        <v>9802</v>
      </c>
      <c r="CF6656" s="32" t="s">
        <v>2354</v>
      </c>
      <c r="CG6656" s="33" t="s">
        <v>661</v>
      </c>
      <c r="CH6656" s="34">
        <v>29000</v>
      </c>
      <c r="CI6656" s="35">
        <v>45689</v>
      </c>
      <c r="CJ6656" s="35"/>
      <c r="CK6656" s="36">
        <v>58000</v>
      </c>
      <c r="CL6656" s="26">
        <f t="shared" si="249"/>
        <v>29000</v>
      </c>
      <c r="CM6656" s="26"/>
      <c r="CR6656" s="26" t="str">
        <f t="shared" si="250"/>
        <v>('_성모약국(서울)', '108-18-46794', '서울 동작구 상도로 247 (상도동)', '8806538046938', '신일트리메부틴말레산염정 100mg', 29000, '2025-02-01'),</v>
      </c>
    </row>
    <row r="6657" spans="79:96" x14ac:dyDescent="0.25">
      <c r="CA6657" s="29">
        <v>6654</v>
      </c>
      <c r="CB6657" s="50"/>
      <c r="CC6657" s="65" t="s">
        <v>9801</v>
      </c>
      <c r="CD6657" s="31" t="s">
        <v>1517</v>
      </c>
      <c r="CE6657" s="65" t="s">
        <v>9802</v>
      </c>
      <c r="CF6657" s="32" t="s">
        <v>1041</v>
      </c>
      <c r="CG6657" s="33" t="s">
        <v>1004</v>
      </c>
      <c r="CH6657" s="34">
        <v>6000</v>
      </c>
      <c r="CI6657" s="35">
        <v>45658</v>
      </c>
      <c r="CJ6657" s="35"/>
      <c r="CK6657" s="36">
        <v>12000</v>
      </c>
      <c r="CL6657" s="26">
        <f t="shared" si="249"/>
        <v>6000</v>
      </c>
      <c r="CM6657" s="26"/>
      <c r="CR6657" s="26" t="str">
        <f t="shared" si="250"/>
        <v>('_성모약국(서울)', '108-18-46794', '서울 동작구 상도로 247 (상도동)', '8806538014647', '신일티아민염산염정 10mg', 6000, '2025-01-01'),</v>
      </c>
    </row>
    <row r="6658" spans="79:96" x14ac:dyDescent="0.25">
      <c r="CA6658" s="29">
        <v>6655</v>
      </c>
      <c r="CB6658" s="50"/>
      <c r="CC6658" s="65" t="s">
        <v>9830</v>
      </c>
      <c r="CD6658" s="31" t="s">
        <v>9831</v>
      </c>
      <c r="CE6658" s="65" t="s">
        <v>9832</v>
      </c>
      <c r="CF6658" s="32" t="s">
        <v>1041</v>
      </c>
      <c r="CG6658" s="33" t="s">
        <v>1004</v>
      </c>
      <c r="CH6658" s="34">
        <v>6000</v>
      </c>
      <c r="CI6658" s="35">
        <v>45717</v>
      </c>
      <c r="CJ6658" s="35"/>
      <c r="CK6658" s="36">
        <v>12000</v>
      </c>
      <c r="CL6658" s="26">
        <f t="shared" si="249"/>
        <v>6000</v>
      </c>
      <c r="CM6658" s="26"/>
      <c r="CR6658" s="26" t="str">
        <f t="shared" si="250"/>
        <v>('화성정신건강의학과의원', '886-94-01756', '경기 화성시 남양읍 시청로 109 (남양리) 3층 302호', '8806538014647', '신일티아민염산염정 10mg', 6000, '2025-03-01'),</v>
      </c>
    </row>
    <row r="6659" spans="79:96" x14ac:dyDescent="0.25">
      <c r="CA6659" s="29">
        <v>6656</v>
      </c>
      <c r="CB6659" s="50"/>
      <c r="CC6659" s="65" t="s">
        <v>9827</v>
      </c>
      <c r="CD6659" s="31" t="s">
        <v>9828</v>
      </c>
      <c r="CE6659" s="65" t="s">
        <v>9829</v>
      </c>
      <c r="CF6659" s="32" t="s">
        <v>615</v>
      </c>
      <c r="CG6659" s="33" t="s">
        <v>616</v>
      </c>
      <c r="CH6659" s="34">
        <v>15000</v>
      </c>
      <c r="CI6659" s="35">
        <v>45717</v>
      </c>
      <c r="CJ6659" s="35"/>
      <c r="CK6659" s="36">
        <v>30000</v>
      </c>
      <c r="CL6659" s="26">
        <f t="shared" si="249"/>
        <v>15000</v>
      </c>
      <c r="CM6659" s="26"/>
      <c r="CR6659" s="26" t="str">
        <f t="shared" si="250"/>
        <v>('봄약국(서울성동구)', '707-11-01130', '서울 성동구 아차산로 126 (성수동2가, 더리브 세종타워) 2층 205호', '8806538015149', '신일폴산정 1mg', 15000, '2025-03-01'),</v>
      </c>
    </row>
    <row r="6660" spans="79:96" x14ac:dyDescent="0.25">
      <c r="CA6660" s="29">
        <v>6657</v>
      </c>
      <c r="CB6660" s="50"/>
      <c r="CC6660" s="65" t="s">
        <v>9772</v>
      </c>
      <c r="CD6660" s="31" t="s">
        <v>997</v>
      </c>
      <c r="CE6660" s="65" t="s">
        <v>9773</v>
      </c>
      <c r="CF6660" s="32" t="s">
        <v>311</v>
      </c>
      <c r="CG6660" s="33" t="s">
        <v>312</v>
      </c>
      <c r="CH6660" s="34">
        <v>27540</v>
      </c>
      <c r="CI6660" s="35">
        <v>45717</v>
      </c>
      <c r="CJ6660" s="35"/>
      <c r="CK6660" s="36">
        <v>55080</v>
      </c>
      <c r="CL6660" s="26">
        <f t="shared" si="249"/>
        <v>27540</v>
      </c>
      <c r="CM6660" s="26"/>
      <c r="CR6660" s="26" t="str">
        <f t="shared" si="250"/>
        <v>('시티프라자약국(부천)(신일)', '131-29-56323', '경기 부천시 길주로 183 (중동, 영라이프빌딩) 112호~114호', '8806538044125', '하이엘정 10mg', 27540, '2025-03-01'),</v>
      </c>
    </row>
    <row r="6661" spans="79:96" x14ac:dyDescent="0.25">
      <c r="CA6661" s="29">
        <v>6658</v>
      </c>
      <c r="CB6661" s="50"/>
      <c r="CC6661" s="65" t="s">
        <v>9772</v>
      </c>
      <c r="CD6661" s="31" t="s">
        <v>997</v>
      </c>
      <c r="CE6661" s="65" t="s">
        <v>9773</v>
      </c>
      <c r="CF6661" s="32" t="s">
        <v>499</v>
      </c>
      <c r="CG6661" s="33" t="s">
        <v>500</v>
      </c>
      <c r="CH6661" s="34">
        <v>15570</v>
      </c>
      <c r="CI6661" s="35">
        <v>45717</v>
      </c>
      <c r="CJ6661" s="35"/>
      <c r="CK6661" s="36">
        <v>31140</v>
      </c>
      <c r="CL6661" s="26">
        <f t="shared" ref="CL6661:CL6724" si="251">IFERROR(CK6661/2,"")</f>
        <v>15570</v>
      </c>
      <c r="CM6661" s="26"/>
      <c r="CR6661" s="26" t="str">
        <f t="shared" ref="CR6661:CR6724" si="252">IFERROR("('"&amp;CC6661&amp;"', '"&amp;CD6661&amp;"', '"&amp;CE6661&amp;"', '"&amp;CF6661&amp;"', '"&amp;CG6661&amp;"', "&amp;CH6661&amp;", '"&amp;TEXT(CI6661,"YYYY-MM-DD")&amp;"'),","")</f>
        <v>('시티프라자약국(부천)(신일)', '131-29-56323', '경기 부천시 길주로 183 (중동, 영라이프빌딩) 112호~114호', '8806538049823', '하이엘정 5mg', 15570, '2025-03-01'),</v>
      </c>
    </row>
    <row r="6662" spans="79:96" x14ac:dyDescent="0.25">
      <c r="CA6662" s="29">
        <v>6659</v>
      </c>
      <c r="CB6662" s="50"/>
      <c r="CC6662" s="65" t="s">
        <v>9772</v>
      </c>
      <c r="CD6662" s="31" t="s">
        <v>997</v>
      </c>
      <c r="CE6662" s="65" t="s">
        <v>9773</v>
      </c>
      <c r="CF6662" s="32" t="s">
        <v>1077</v>
      </c>
      <c r="CG6662" s="33" t="s">
        <v>1078</v>
      </c>
      <c r="CH6662" s="34">
        <v>220000</v>
      </c>
      <c r="CI6662" s="35">
        <v>45717</v>
      </c>
      <c r="CJ6662" s="35"/>
      <c r="CK6662" s="36">
        <v>440000</v>
      </c>
      <c r="CL6662" s="26">
        <f t="shared" si="251"/>
        <v>220000</v>
      </c>
      <c r="CM6662" s="26"/>
      <c r="CR6662" s="26" t="str">
        <f t="shared" si="252"/>
        <v>('시티프라자약국(부천)(신일)', '131-29-56323', '경기 부천시 길주로 183 (중동, 영라이프빌딩) 112호~114호', '8806538056425', '프로나지액 25mL', 220000, '2025-03-01'),</v>
      </c>
    </row>
    <row r="6663" spans="79:96" x14ac:dyDescent="0.25">
      <c r="CA6663" s="29">
        <v>6660</v>
      </c>
      <c r="CB6663" s="50"/>
      <c r="CC6663" s="65" t="s">
        <v>9833</v>
      </c>
      <c r="CD6663" s="31" t="s">
        <v>9834</v>
      </c>
      <c r="CE6663" s="65" t="s">
        <v>9835</v>
      </c>
      <c r="CF6663" s="32" t="s">
        <v>1032</v>
      </c>
      <c r="CG6663" s="33" t="s">
        <v>948</v>
      </c>
      <c r="CH6663" s="34">
        <v>55000</v>
      </c>
      <c r="CI6663" s="35">
        <v>45717</v>
      </c>
      <c r="CJ6663" s="35"/>
      <c r="CK6663" s="36">
        <v>110000</v>
      </c>
      <c r="CL6663" s="26">
        <f t="shared" si="251"/>
        <v>55000</v>
      </c>
      <c r="CM6663" s="26"/>
      <c r="CR6663" s="26" t="str">
        <f t="shared" si="252"/>
        <v>('일산메디안요양병원', '128-82-13449', '경기 고양시 일산서구 중앙로 1564 (대화동, 그린월드) 6,7,9,10층, 507호', '8806538014029', '신일엠정 500mg', 55000, '2025-03-01'),</v>
      </c>
    </row>
    <row r="6664" spans="79:96" x14ac:dyDescent="0.25">
      <c r="CA6664" s="29">
        <v>6661</v>
      </c>
      <c r="CB6664" s="50"/>
      <c r="CC6664" s="65" t="s">
        <v>9772</v>
      </c>
      <c r="CD6664" s="31" t="s">
        <v>997</v>
      </c>
      <c r="CE6664" s="65" t="s">
        <v>9773</v>
      </c>
      <c r="CF6664" s="32" t="s">
        <v>3291</v>
      </c>
      <c r="CG6664" s="33" t="s">
        <v>688</v>
      </c>
      <c r="CH6664" s="34">
        <v>96000</v>
      </c>
      <c r="CI6664" s="35">
        <v>45717</v>
      </c>
      <c r="CJ6664" s="35"/>
      <c r="CK6664" s="36">
        <v>192000</v>
      </c>
      <c r="CL6664" s="26">
        <f t="shared" si="251"/>
        <v>96000</v>
      </c>
      <c r="CM6664" s="26"/>
      <c r="CR6664" s="26" t="str">
        <f t="shared" si="252"/>
        <v>('시티프라자약국(부천)(신일)', '131-29-56323', '경기 부천시 길주로 183 (중동, 영라이프빌딩) 112호~114호', '8806538011035', '신일트리메부틴말레산염정 200mg', 96000, '2025-03-01'),</v>
      </c>
    </row>
    <row r="6665" spans="79:96" x14ac:dyDescent="0.25">
      <c r="CA6665" s="29">
        <v>6662</v>
      </c>
      <c r="CB6665" s="50"/>
      <c r="CC6665" s="65" t="s">
        <v>9772</v>
      </c>
      <c r="CD6665" s="31" t="s">
        <v>997</v>
      </c>
      <c r="CE6665" s="65" t="s">
        <v>9773</v>
      </c>
      <c r="CF6665" s="32" t="s">
        <v>1032</v>
      </c>
      <c r="CG6665" s="33" t="s">
        <v>948</v>
      </c>
      <c r="CH6665" s="34">
        <v>11000</v>
      </c>
      <c r="CI6665" s="35">
        <v>45689</v>
      </c>
      <c r="CJ6665" s="35"/>
      <c r="CK6665" s="36">
        <v>22000</v>
      </c>
      <c r="CL6665" s="26">
        <f t="shared" si="251"/>
        <v>11000</v>
      </c>
      <c r="CM6665" s="26"/>
      <c r="CR6665" s="26" t="str">
        <f t="shared" si="252"/>
        <v>('시티프라자약국(부천)(신일)', '131-29-56323', '경기 부천시 길주로 183 (중동, 영라이프빌딩) 112호~114호', '8806538014029', '신일엠정 500mg', 11000, '2025-02-01'),</v>
      </c>
    </row>
    <row r="6666" spans="79:96" x14ac:dyDescent="0.25">
      <c r="CA6666" s="29">
        <v>6663</v>
      </c>
      <c r="CB6666" s="50"/>
      <c r="CC6666" s="65" t="s">
        <v>9772</v>
      </c>
      <c r="CD6666" s="31" t="s">
        <v>997</v>
      </c>
      <c r="CE6666" s="65" t="s">
        <v>9773</v>
      </c>
      <c r="CF6666" s="32" t="s">
        <v>2369</v>
      </c>
      <c r="CG6666" s="33" t="s">
        <v>1146</v>
      </c>
      <c r="CH6666" s="34">
        <v>95550</v>
      </c>
      <c r="CI6666" s="35">
        <v>45658</v>
      </c>
      <c r="CJ6666" s="35"/>
      <c r="CK6666" s="36">
        <v>191100</v>
      </c>
      <c r="CL6666" s="26">
        <f t="shared" si="251"/>
        <v>95550</v>
      </c>
      <c r="CM6666" s="26"/>
      <c r="CR6666" s="26" t="str">
        <f t="shared" si="252"/>
        <v>('시티프라자약국(부천)(신일)', '131-29-56323', '경기 부천시 길주로 183 (중동, 영라이프빌딩) 112호~114호', '8806538059013', '리피젯정10/10mg', 95550, '2025-01-01'),</v>
      </c>
    </row>
    <row r="6667" spans="79:96" x14ac:dyDescent="0.25">
      <c r="CA6667" s="29">
        <v>6664</v>
      </c>
      <c r="CB6667" s="50"/>
      <c r="CC6667" s="65" t="s">
        <v>9801</v>
      </c>
      <c r="CD6667" s="31" t="s">
        <v>1517</v>
      </c>
      <c r="CE6667" s="65" t="s">
        <v>9802</v>
      </c>
      <c r="CF6667" s="32" t="s">
        <v>1041</v>
      </c>
      <c r="CG6667" s="33" t="s">
        <v>1004</v>
      </c>
      <c r="CH6667" s="34">
        <v>6000</v>
      </c>
      <c r="CI6667" s="35">
        <v>45717</v>
      </c>
      <c r="CJ6667" s="35"/>
      <c r="CK6667" s="36">
        <v>12000</v>
      </c>
      <c r="CL6667" s="26">
        <f t="shared" si="251"/>
        <v>6000</v>
      </c>
      <c r="CM6667" s="26"/>
      <c r="CR6667" s="26" t="str">
        <f t="shared" si="252"/>
        <v>('_성모약국(서울)', '108-18-46794', '서울 동작구 상도로 247 (상도동)', '8806538014647', '신일티아민염산염정 10mg', 6000, '2025-03-01'),</v>
      </c>
    </row>
    <row r="6668" spans="79:96" x14ac:dyDescent="0.25">
      <c r="CA6668" s="29">
        <v>6665</v>
      </c>
      <c r="CB6668" s="50"/>
      <c r="CC6668" s="65" t="s">
        <v>9836</v>
      </c>
      <c r="CD6668" s="31" t="s">
        <v>9837</v>
      </c>
      <c r="CE6668" s="65" t="s">
        <v>9838</v>
      </c>
      <c r="CF6668" s="32" t="s">
        <v>1041</v>
      </c>
      <c r="CG6668" s="33" t="s">
        <v>1004</v>
      </c>
      <c r="CH6668" s="31">
        <v>6000</v>
      </c>
      <c r="CI6668" s="35">
        <v>45717</v>
      </c>
      <c r="CJ6668" s="35"/>
      <c r="CK6668" s="56">
        <v>12000</v>
      </c>
      <c r="CL6668" s="26">
        <f t="shared" si="251"/>
        <v>6000</v>
      </c>
      <c r="CM6668" s="26"/>
      <c r="CR6668" s="26" t="str">
        <f t="shared" si="252"/>
        <v>('마음자리정신건강의학과의원(파주)', '689-90-01439', '경기 파주시 문산읍 문향로 71 (문산리) 4층 405호', '8806538014647', '신일티아민염산염정 10mg', 6000, '2025-03-01'),</v>
      </c>
    </row>
    <row r="6669" spans="79:96" x14ac:dyDescent="0.25">
      <c r="CA6669" s="29">
        <v>6666</v>
      </c>
      <c r="CB6669" s="50"/>
      <c r="CC6669" s="65" t="s">
        <v>9772</v>
      </c>
      <c r="CD6669" s="31" t="s">
        <v>997</v>
      </c>
      <c r="CE6669" s="65" t="s">
        <v>9773</v>
      </c>
      <c r="CF6669" s="32" t="s">
        <v>311</v>
      </c>
      <c r="CG6669" s="33" t="s">
        <v>312</v>
      </c>
      <c r="CH6669" s="31">
        <v>27540</v>
      </c>
      <c r="CI6669" s="35">
        <v>45717</v>
      </c>
      <c r="CJ6669" s="35"/>
      <c r="CK6669" s="56">
        <v>55080</v>
      </c>
      <c r="CL6669" s="26">
        <f t="shared" si="251"/>
        <v>27540</v>
      </c>
      <c r="CM6669" s="26"/>
      <c r="CR6669" s="26" t="str">
        <f t="shared" si="252"/>
        <v>('시티프라자약국(부천)(신일)', '131-29-56323', '경기 부천시 길주로 183 (중동, 영라이프빌딩) 112호~114호', '8806538044125', '하이엘정 10mg', 27540, '2025-03-01'),</v>
      </c>
    </row>
    <row r="6670" spans="79:96" x14ac:dyDescent="0.25">
      <c r="CA6670" s="29">
        <v>6667</v>
      </c>
      <c r="CB6670" s="50"/>
      <c r="CC6670" s="65" t="s">
        <v>9772</v>
      </c>
      <c r="CD6670" s="31" t="s">
        <v>997</v>
      </c>
      <c r="CE6670" s="65" t="s">
        <v>9773</v>
      </c>
      <c r="CF6670" s="32" t="s">
        <v>2352</v>
      </c>
      <c r="CG6670" s="33" t="s">
        <v>1451</v>
      </c>
      <c r="CH6670" s="31">
        <v>302700</v>
      </c>
      <c r="CI6670" s="35">
        <v>45717</v>
      </c>
      <c r="CJ6670" s="35"/>
      <c r="CK6670" s="56">
        <v>605400</v>
      </c>
      <c r="CL6670" s="26">
        <f t="shared" si="251"/>
        <v>302700</v>
      </c>
      <c r="CM6670" s="26"/>
      <c r="CR6670" s="26" t="str">
        <f t="shared" si="252"/>
        <v>('시티프라자약국(부천)(신일)', '131-29-56323', '경기 부천시 길주로 183 (중동, 영라이프빌딩) 112호~114호', '8806538054513', '안플업서방정 300mg', 302700, '2025-03-01'),</v>
      </c>
    </row>
    <row r="6671" spans="79:96" x14ac:dyDescent="0.25">
      <c r="CA6671" s="29">
        <v>6668</v>
      </c>
      <c r="CB6671" s="50"/>
      <c r="CC6671" s="65" t="s">
        <v>9772</v>
      </c>
      <c r="CD6671" s="31" t="s">
        <v>997</v>
      </c>
      <c r="CE6671" s="65" t="s">
        <v>9773</v>
      </c>
      <c r="CF6671" s="32" t="s">
        <v>1077</v>
      </c>
      <c r="CG6671" s="33" t="s">
        <v>1078</v>
      </c>
      <c r="CH6671" s="31">
        <v>440000</v>
      </c>
      <c r="CI6671" s="35">
        <v>45717</v>
      </c>
      <c r="CJ6671" s="35"/>
      <c r="CK6671" s="56">
        <v>880000</v>
      </c>
      <c r="CL6671" s="26">
        <f t="shared" si="251"/>
        <v>440000</v>
      </c>
      <c r="CM6671" s="26"/>
      <c r="CR6671" s="26" t="str">
        <f t="shared" si="252"/>
        <v>('시티프라자약국(부천)(신일)', '131-29-56323', '경기 부천시 길주로 183 (중동, 영라이프빌딩) 112호~114호', '8806538056425', '프로나지액 25mL', 440000, '2025-03-01'),</v>
      </c>
    </row>
    <row r="6672" spans="79:96" x14ac:dyDescent="0.25">
      <c r="CA6672" s="29">
        <v>6669</v>
      </c>
      <c r="CB6672" s="50"/>
      <c r="CC6672" s="65" t="s">
        <v>9772</v>
      </c>
      <c r="CD6672" s="31" t="s">
        <v>997</v>
      </c>
      <c r="CE6672" s="65" t="s">
        <v>9773</v>
      </c>
      <c r="CF6672" s="32" t="s">
        <v>1712</v>
      </c>
      <c r="CG6672" s="33" t="s">
        <v>1081</v>
      </c>
      <c r="CH6672" s="31">
        <v>570750</v>
      </c>
      <c r="CI6672" s="35">
        <v>45717</v>
      </c>
      <c r="CJ6672" s="35"/>
      <c r="CK6672" s="56">
        <v>1141500</v>
      </c>
      <c r="CL6672" s="26">
        <f t="shared" si="251"/>
        <v>570750</v>
      </c>
      <c r="CM6672" s="26"/>
      <c r="CR6672" s="26" t="str">
        <f t="shared" si="252"/>
        <v>('시티프라자약국(부천)(신일)', '131-29-56323', '경기 부천시 길주로 183 (중동, 영라이프빌딩) 112호~114호', '8806538058221', '로타젯정10/5mg', 570750, '2025-03-01'),</v>
      </c>
    </row>
    <row r="6673" spans="79:96" x14ac:dyDescent="0.25">
      <c r="CA6673" s="29">
        <v>6670</v>
      </c>
      <c r="CB6673" s="50"/>
      <c r="CC6673" s="65" t="s">
        <v>9839</v>
      </c>
      <c r="CD6673" s="31" t="s">
        <v>9840</v>
      </c>
      <c r="CE6673" s="65" t="s">
        <v>9841</v>
      </c>
      <c r="CF6673" s="32" t="s">
        <v>3323</v>
      </c>
      <c r="CG6673" s="33" t="s">
        <v>2181</v>
      </c>
      <c r="CH6673" s="31">
        <v>132000</v>
      </c>
      <c r="CI6673" s="35">
        <v>45717</v>
      </c>
      <c r="CJ6673" s="35"/>
      <c r="CK6673" s="56">
        <v>264000</v>
      </c>
      <c r="CL6673" s="26">
        <f t="shared" si="251"/>
        <v>132000</v>
      </c>
      <c r="CM6673" s="26"/>
      <c r="CR6673" s="26" t="str">
        <f t="shared" si="252"/>
        <v>('시흥더봄요양병원', '804-96-01457', '경기도 시흥시', '8806538062327', '판스틴정 175mg', 132000, '2025-03-01'),</v>
      </c>
    </row>
    <row r="6674" spans="79:96" x14ac:dyDescent="0.25">
      <c r="CA6674" s="29">
        <v>6671</v>
      </c>
      <c r="CB6674" s="50"/>
      <c r="CC6674" s="65" t="s">
        <v>9839</v>
      </c>
      <c r="CD6674" s="31" t="s">
        <v>9840</v>
      </c>
      <c r="CE6674" s="65" t="s">
        <v>9841</v>
      </c>
      <c r="CF6674" s="32" t="s">
        <v>3323</v>
      </c>
      <c r="CG6674" s="33" t="s">
        <v>2181</v>
      </c>
      <c r="CH6674" s="31">
        <v>44000</v>
      </c>
      <c r="CI6674" s="35">
        <v>45689</v>
      </c>
      <c r="CJ6674" s="35"/>
      <c r="CK6674" s="56">
        <v>88000</v>
      </c>
      <c r="CL6674" s="26">
        <f t="shared" si="251"/>
        <v>44000</v>
      </c>
      <c r="CM6674" s="26"/>
      <c r="CR6674" s="26" t="str">
        <f t="shared" si="252"/>
        <v>('시흥더봄요양병원', '804-96-01457', '경기도 시흥시', '8806538062327', '판스틴정 175mg', 44000, '2025-02-01'),</v>
      </c>
    </row>
    <row r="6675" spans="79:96" x14ac:dyDescent="0.25">
      <c r="CA6675" s="29">
        <v>6672</v>
      </c>
      <c r="CB6675" s="50"/>
      <c r="CC6675" s="65" t="s">
        <v>9842</v>
      </c>
      <c r="CD6675" s="31" t="s">
        <v>9843</v>
      </c>
      <c r="CE6675" s="65" t="s">
        <v>9844</v>
      </c>
      <c r="CF6675" s="32" t="s">
        <v>6392</v>
      </c>
      <c r="CG6675" s="33" t="s">
        <v>2162</v>
      </c>
      <c r="CH6675" s="31">
        <v>-68950</v>
      </c>
      <c r="CI6675" s="35">
        <v>45658</v>
      </c>
      <c r="CJ6675" s="35"/>
      <c r="CK6675" s="56">
        <v>-137900</v>
      </c>
      <c r="CL6675" s="26">
        <f t="shared" si="251"/>
        <v>-68950</v>
      </c>
      <c r="CM6675" s="26"/>
      <c r="CR6675" s="26" t="str">
        <f t="shared" si="252"/>
        <v>('21세기분당종로약국', '409-04-26388', '경기도 성남시 분당구 야탑로81번길 10(야탑동) 분당 아미고타워 303호', '8806538044729', '브레톨패취 1mg', -68950, '2025-01-01'),</v>
      </c>
    </row>
    <row r="6676" spans="79:96" x14ac:dyDescent="0.25">
      <c r="CA6676" s="29">
        <v>6673</v>
      </c>
      <c r="CB6676" s="50"/>
      <c r="CC6676" s="65" t="s">
        <v>9845</v>
      </c>
      <c r="CD6676" s="31" t="s">
        <v>9846</v>
      </c>
      <c r="CE6676" s="65" t="s">
        <v>9847</v>
      </c>
      <c r="CF6676" s="32" t="s">
        <v>645</v>
      </c>
      <c r="CG6676" s="33" t="s">
        <v>646</v>
      </c>
      <c r="CH6676" s="31">
        <v>19000</v>
      </c>
      <c r="CI6676" s="35">
        <v>45717</v>
      </c>
      <c r="CJ6676" s="35"/>
      <c r="CK6676" s="56">
        <v>38000</v>
      </c>
      <c r="CL6676" s="26">
        <f t="shared" si="251"/>
        <v>19000</v>
      </c>
      <c r="CM6676" s="26"/>
      <c r="CR6676" s="26" t="str">
        <f t="shared" si="252"/>
        <v>('미추홀숲요양병원', '421-92-01900', '인천광역시 미추홀구 한나루로 505 , 조흥빌딩 2~7층 (용현동)', '8806538014265', '신일브롬헥신염산염정 8mg', 19000, '2025-03-01'),</v>
      </c>
    </row>
    <row r="6677" spans="79:96" x14ac:dyDescent="0.25">
      <c r="CA6677" s="29">
        <v>6674</v>
      </c>
      <c r="CB6677" s="50"/>
      <c r="CC6677" s="65" t="s">
        <v>9848</v>
      </c>
      <c r="CD6677" s="31" t="s">
        <v>9849</v>
      </c>
      <c r="CE6677" s="65" t="s">
        <v>9850</v>
      </c>
      <c r="CF6677" s="32" t="s">
        <v>196</v>
      </c>
      <c r="CG6677" s="33" t="s">
        <v>197</v>
      </c>
      <c r="CH6677" s="31">
        <v>85440</v>
      </c>
      <c r="CI6677" s="35">
        <v>45717</v>
      </c>
      <c r="CJ6677" s="35"/>
      <c r="CK6677" s="56">
        <v>170880</v>
      </c>
      <c r="CL6677" s="26">
        <f t="shared" si="251"/>
        <v>85440</v>
      </c>
      <c r="CM6677" s="26"/>
      <c r="CR6677" s="26" t="str">
        <f t="shared" si="252"/>
        <v>('스타트요양병원', '222-90-84839', '경기도 오산시 청학로 264(수청동) 3,4,5,6,7층(더블유타워)', '8806538013848', '리피칸정 20mg', 85440, '2025-03-01'),</v>
      </c>
    </row>
    <row r="6678" spans="79:96" x14ac:dyDescent="0.25">
      <c r="CA6678" s="29">
        <v>6675</v>
      </c>
      <c r="CB6678" s="50"/>
      <c r="CC6678" s="65" t="s">
        <v>9848</v>
      </c>
      <c r="CD6678" s="31" t="s">
        <v>9849</v>
      </c>
      <c r="CE6678" s="65" t="s">
        <v>9850</v>
      </c>
      <c r="CF6678" s="32" t="s">
        <v>2328</v>
      </c>
      <c r="CG6678" s="33" t="s">
        <v>85</v>
      </c>
      <c r="CH6678" s="31">
        <v>99450</v>
      </c>
      <c r="CI6678" s="35">
        <v>45717</v>
      </c>
      <c r="CJ6678" s="35"/>
      <c r="CK6678" s="56">
        <v>198900</v>
      </c>
      <c r="CL6678" s="26">
        <f t="shared" si="251"/>
        <v>99450</v>
      </c>
      <c r="CM6678" s="26"/>
      <c r="CR6678" s="26" t="str">
        <f t="shared" si="252"/>
        <v>('스타트요양병원', '222-90-84839', '경기도 오산시 청학로 264(수청동) 3,4,5,6,7층(더블유타워)', '8806538013718', '리피칸정 10mg', 99450, '2025-03-01'),</v>
      </c>
    </row>
    <row r="6679" spans="79:96" x14ac:dyDescent="0.25">
      <c r="CA6679" s="29">
        <v>6676</v>
      </c>
      <c r="CB6679" s="50"/>
      <c r="CC6679" s="65" t="s">
        <v>9851</v>
      </c>
      <c r="CD6679" s="31" t="s">
        <v>8083</v>
      </c>
      <c r="CE6679" s="65" t="s">
        <v>9852</v>
      </c>
      <c r="CF6679" s="32" t="s">
        <v>3346</v>
      </c>
      <c r="CG6679" s="33" t="s">
        <v>425</v>
      </c>
      <c r="CH6679" s="31">
        <v>127120</v>
      </c>
      <c r="CI6679" s="35">
        <v>45717</v>
      </c>
      <c r="CJ6679" s="35"/>
      <c r="CK6679" s="56">
        <v>254240</v>
      </c>
      <c r="CL6679" s="26">
        <f t="shared" si="251"/>
        <v>127120</v>
      </c>
      <c r="CM6679" s="26"/>
      <c r="CR6679" s="26" t="str">
        <f t="shared" si="252"/>
        <v>('송온누리약국', '105-03-31736', '경기도 안산시 상록구 각골로 70(본오동)', '8806538002729', '라베리트정 10mg', 127120, '2025-03-01'),</v>
      </c>
    </row>
    <row r="6680" spans="79:96" x14ac:dyDescent="0.25">
      <c r="CA6680" s="29">
        <v>6677</v>
      </c>
      <c r="CB6680" s="50"/>
      <c r="CC6680" s="65" t="s">
        <v>9851</v>
      </c>
      <c r="CD6680" s="31" t="s">
        <v>8083</v>
      </c>
      <c r="CE6680" s="65" t="s">
        <v>9852</v>
      </c>
      <c r="CF6680" s="32" t="s">
        <v>1323</v>
      </c>
      <c r="CG6680" s="33" t="s">
        <v>631</v>
      </c>
      <c r="CH6680" s="31">
        <v>106500</v>
      </c>
      <c r="CI6680" s="35">
        <v>45717</v>
      </c>
      <c r="CJ6680" s="35"/>
      <c r="CK6680" s="56">
        <v>213000</v>
      </c>
      <c r="CL6680" s="26">
        <f t="shared" si="251"/>
        <v>106500</v>
      </c>
      <c r="CM6680" s="26"/>
      <c r="CR6680" s="26" t="str">
        <f t="shared" si="252"/>
        <v>('송온누리약국', '105-03-31736', '경기도 안산시 상록구 각골로 70(본오동)', '8806538009018', '신노바핀정 5mg', 106500, '2025-03-01'),</v>
      </c>
    </row>
    <row r="6681" spans="79:96" x14ac:dyDescent="0.25">
      <c r="CA6681" s="29">
        <v>6678</v>
      </c>
      <c r="CB6681" s="50"/>
      <c r="CC6681" s="65" t="s">
        <v>9853</v>
      </c>
      <c r="CD6681" s="31" t="s">
        <v>9854</v>
      </c>
      <c r="CE6681" s="65" t="s">
        <v>9855</v>
      </c>
      <c r="CF6681" s="32" t="s">
        <v>2228</v>
      </c>
      <c r="CG6681" s="33" t="s">
        <v>790</v>
      </c>
      <c r="CH6681" s="31">
        <v>14500</v>
      </c>
      <c r="CI6681" s="35">
        <v>45717</v>
      </c>
      <c r="CJ6681" s="35"/>
      <c r="CK6681" s="56">
        <v>29000</v>
      </c>
      <c r="CL6681" s="26">
        <f t="shared" si="251"/>
        <v>14500</v>
      </c>
      <c r="CM6681" s="26"/>
      <c r="CR6681" s="26" t="str">
        <f t="shared" si="252"/>
        <v>('온누리조은약국', '124-03-59448', '경기도 수원시 권선구 정조로 574 (세류동)', '8806538013121', '신일슈도에페드린정 60mg', 14500, '2025-03-01'),</v>
      </c>
    </row>
    <row r="6682" spans="79:96" x14ac:dyDescent="0.25">
      <c r="CA6682" s="29">
        <v>6679</v>
      </c>
      <c r="CB6682" s="50"/>
      <c r="CC6682" s="65" t="s">
        <v>9848</v>
      </c>
      <c r="CD6682" s="31" t="s">
        <v>9849</v>
      </c>
      <c r="CE6682" s="65" t="s">
        <v>9850</v>
      </c>
      <c r="CF6682" s="32" t="s">
        <v>196</v>
      </c>
      <c r="CG6682" s="33" t="s">
        <v>197</v>
      </c>
      <c r="CH6682" s="31">
        <v>85440</v>
      </c>
      <c r="CI6682" s="35">
        <v>45717</v>
      </c>
      <c r="CJ6682" s="35"/>
      <c r="CK6682" s="56">
        <v>170880</v>
      </c>
      <c r="CL6682" s="26">
        <f t="shared" si="251"/>
        <v>85440</v>
      </c>
      <c r="CM6682" s="26"/>
      <c r="CR6682" s="26" t="str">
        <f t="shared" si="252"/>
        <v>('스타트요양병원', '222-90-84839', '경기도 오산시 청학로 264(수청동) 3,4,5,6,7층(더블유타워)', '8806538013848', '리피칸정 20mg', 85440, '2025-03-01'),</v>
      </c>
    </row>
    <row r="6683" spans="79:96" x14ac:dyDescent="0.25">
      <c r="CA6683" s="29">
        <v>6680</v>
      </c>
      <c r="CB6683" s="50"/>
      <c r="CC6683" s="65" t="s">
        <v>9848</v>
      </c>
      <c r="CD6683" s="31" t="s">
        <v>9849</v>
      </c>
      <c r="CE6683" s="65" t="s">
        <v>9850</v>
      </c>
      <c r="CF6683" s="32" t="s">
        <v>2328</v>
      </c>
      <c r="CG6683" s="33" t="s">
        <v>85</v>
      </c>
      <c r="CH6683" s="31">
        <v>99450</v>
      </c>
      <c r="CI6683" s="35">
        <v>45689</v>
      </c>
      <c r="CJ6683" s="35"/>
      <c r="CK6683" s="56">
        <v>198900</v>
      </c>
      <c r="CL6683" s="26">
        <f t="shared" si="251"/>
        <v>99450</v>
      </c>
      <c r="CM6683" s="26"/>
      <c r="CR6683" s="26" t="str">
        <f t="shared" si="252"/>
        <v>('스타트요양병원', '222-90-84839', '경기도 오산시 청학로 264(수청동) 3,4,5,6,7층(더블유타워)', '8806538013718', '리피칸정 10mg', 99450, '2025-02-01'),</v>
      </c>
    </row>
    <row r="6684" spans="79:96" x14ac:dyDescent="0.25">
      <c r="CA6684" s="29">
        <v>6681</v>
      </c>
      <c r="CB6684" s="50"/>
      <c r="CC6684" s="65" t="s">
        <v>9851</v>
      </c>
      <c r="CD6684" s="31" t="s">
        <v>8083</v>
      </c>
      <c r="CE6684" s="65" t="s">
        <v>9852</v>
      </c>
      <c r="CF6684" s="32" t="s">
        <v>1323</v>
      </c>
      <c r="CG6684" s="33" t="s">
        <v>631</v>
      </c>
      <c r="CH6684" s="31">
        <v>53250</v>
      </c>
      <c r="CI6684" s="35">
        <v>45658</v>
      </c>
      <c r="CJ6684" s="35"/>
      <c r="CK6684" s="56">
        <v>106500</v>
      </c>
      <c r="CL6684" s="26">
        <f t="shared" si="251"/>
        <v>53250</v>
      </c>
      <c r="CM6684" s="26"/>
      <c r="CR6684" s="26" t="str">
        <f t="shared" si="252"/>
        <v>('송온누리약국', '105-03-31736', '경기도 안산시 상록구 각골로 70(본오동)', '8806538009018', '신노바핀정 5mg', 53250, '2025-01-01'),</v>
      </c>
    </row>
    <row r="6685" spans="79:96" x14ac:dyDescent="0.25">
      <c r="CA6685" s="29">
        <v>6682</v>
      </c>
      <c r="CB6685" s="50"/>
      <c r="CC6685" s="65" t="s">
        <v>9851</v>
      </c>
      <c r="CD6685" s="31" t="s">
        <v>8083</v>
      </c>
      <c r="CE6685" s="65" t="s">
        <v>9852</v>
      </c>
      <c r="CF6685" s="32" t="s">
        <v>3346</v>
      </c>
      <c r="CG6685" s="33" t="s">
        <v>425</v>
      </c>
      <c r="CH6685" s="31">
        <v>127120</v>
      </c>
      <c r="CI6685" s="35">
        <v>45717</v>
      </c>
      <c r="CJ6685" s="35"/>
      <c r="CK6685" s="56">
        <v>254240</v>
      </c>
      <c r="CL6685" s="26">
        <f t="shared" si="251"/>
        <v>127120</v>
      </c>
      <c r="CM6685" s="26"/>
      <c r="CR6685" s="26" t="str">
        <f t="shared" si="252"/>
        <v>('송온누리약국', '105-03-31736', '경기도 안산시 상록구 각골로 70(본오동)', '8806538002729', '라베리트정 10mg', 127120, '2025-03-01'),</v>
      </c>
    </row>
    <row r="6686" spans="79:96" x14ac:dyDescent="0.25">
      <c r="CA6686" s="29">
        <v>6683</v>
      </c>
      <c r="CB6686" s="50"/>
      <c r="CC6686" s="65" t="s">
        <v>9856</v>
      </c>
      <c r="CD6686" s="31" t="s">
        <v>1483</v>
      </c>
      <c r="CE6686" s="65" t="s">
        <v>9857</v>
      </c>
      <c r="CF6686" s="32" t="s">
        <v>1077</v>
      </c>
      <c r="CG6686" s="33" t="s">
        <v>1078</v>
      </c>
      <c r="CH6686" s="31">
        <v>5500</v>
      </c>
      <c r="CI6686" s="35">
        <v>45717</v>
      </c>
      <c r="CJ6686" s="35"/>
      <c r="CK6686" s="56">
        <v>11000</v>
      </c>
      <c r="CL6686" s="26">
        <f t="shared" si="251"/>
        <v>5500</v>
      </c>
      <c r="CM6686" s="26"/>
      <c r="CR6686" s="26" t="str">
        <f t="shared" si="252"/>
        <v>('가까운약국(용인)', '891-56-00719', '경기 용인시 처인구 명지로40번길 15-9 (역북동)', '8806538056425', '프로나지액 25mL', 5500, '2025-03-01'),</v>
      </c>
    </row>
    <row r="6687" spans="79:96" x14ac:dyDescent="0.25">
      <c r="CA6687" s="29">
        <v>6684</v>
      </c>
      <c r="CB6687" s="50"/>
      <c r="CC6687" s="65" t="s">
        <v>1404</v>
      </c>
      <c r="CD6687" s="31" t="s">
        <v>1405</v>
      </c>
      <c r="CE6687" s="65" t="s">
        <v>9858</v>
      </c>
      <c r="CF6687" s="32" t="s">
        <v>3798</v>
      </c>
      <c r="CG6687" s="33" t="s">
        <v>1101</v>
      </c>
      <c r="CH6687" s="31">
        <v>23850</v>
      </c>
      <c r="CI6687" s="35">
        <v>45717</v>
      </c>
      <c r="CJ6687" s="35"/>
      <c r="CK6687" s="56">
        <v>47700</v>
      </c>
      <c r="CL6687" s="26">
        <f t="shared" si="251"/>
        <v>23850</v>
      </c>
      <c r="CM6687" s="26"/>
      <c r="CR6687" s="26" t="str">
        <f t="shared" si="252"/>
        <v>('정신약국', '114-23-07067', '서울 서초구 방배로 196 (방배동)', '8806538052922', '로피타정 2mg', 23850, '2025-03-01'),</v>
      </c>
    </row>
    <row r="6688" spans="79:96" x14ac:dyDescent="0.25">
      <c r="CA6688" s="29">
        <v>6685</v>
      </c>
      <c r="CB6688" s="50"/>
      <c r="CC6688" s="65" t="s">
        <v>9859</v>
      </c>
      <c r="CD6688" s="31" t="s">
        <v>9860</v>
      </c>
      <c r="CE6688" s="65" t="s">
        <v>9861</v>
      </c>
      <c r="CF6688" s="32" t="s">
        <v>1259</v>
      </c>
      <c r="CG6688" s="33" t="s">
        <v>1260</v>
      </c>
      <c r="CH6688" s="31">
        <v>12500</v>
      </c>
      <c r="CI6688" s="35">
        <v>45717</v>
      </c>
      <c r="CJ6688" s="35"/>
      <c r="CK6688" s="56">
        <v>25000</v>
      </c>
      <c r="CL6688" s="26">
        <f t="shared" si="251"/>
        <v>12500</v>
      </c>
      <c r="CM6688" s="26"/>
      <c r="CR6688" s="26" t="str">
        <f t="shared" si="252"/>
        <v>('강동소망약국', '424-12-00757', '서울 강동구 천호대로 1111 (길동)', '8806538005737', '메코민캡슐 500mcg', 12500, '2025-03-01'),</v>
      </c>
    </row>
    <row r="6689" spans="79:96" x14ac:dyDescent="0.25">
      <c r="CA6689" s="29">
        <v>6686</v>
      </c>
      <c r="CB6689" s="50"/>
      <c r="CC6689" s="65" t="s">
        <v>1534</v>
      </c>
      <c r="CD6689" s="31" t="s">
        <v>1535</v>
      </c>
      <c r="CE6689" s="65" t="s">
        <v>9862</v>
      </c>
      <c r="CF6689" s="32" t="s">
        <v>1017</v>
      </c>
      <c r="CG6689" s="33" t="s">
        <v>1018</v>
      </c>
      <c r="CH6689" s="31">
        <v>75000</v>
      </c>
      <c r="CI6689" s="35">
        <v>45717</v>
      </c>
      <c r="CJ6689" s="35"/>
      <c r="CK6689" s="56">
        <v>150000</v>
      </c>
      <c r="CL6689" s="26">
        <f t="shared" si="251"/>
        <v>75000</v>
      </c>
      <c r="CM6689" s="26"/>
      <c r="CR6689" s="26" t="str">
        <f t="shared" si="252"/>
        <v>('강남백년가약국', '404-28-01296', '서울 서초구 효령로 431 (서초동)', '8806538015835', '신일이부프로펜정 400mg', 75000, '2025-03-01'),</v>
      </c>
    </row>
    <row r="6690" spans="79:96" x14ac:dyDescent="0.25">
      <c r="CA6690" s="29">
        <v>6687</v>
      </c>
      <c r="CB6690" s="50"/>
      <c r="CC6690" s="65" t="s">
        <v>9863</v>
      </c>
      <c r="CD6690" s="31" t="s">
        <v>1718</v>
      </c>
      <c r="CE6690" s="65" t="s">
        <v>9864</v>
      </c>
      <c r="CF6690" s="32" t="s">
        <v>1545</v>
      </c>
      <c r="CG6690" s="33" t="s">
        <v>1334</v>
      </c>
      <c r="CH6690" s="34">
        <v>21600</v>
      </c>
      <c r="CI6690" s="35">
        <v>45717</v>
      </c>
      <c r="CJ6690" s="35"/>
      <c r="CK6690" s="36">
        <v>43200</v>
      </c>
      <c r="CL6690" s="26">
        <f t="shared" si="251"/>
        <v>21600</v>
      </c>
      <c r="CM6690" s="26"/>
      <c r="CR6690" s="26" t="str">
        <f t="shared" si="252"/>
        <v>('맑은온누리약국(문정)', '227-53-00479', '서울특별시 송파구 새말롤 125(문정동,어은회관)', '8806538052410', '에티브정', 21600, '2025-03-01'),</v>
      </c>
    </row>
    <row r="6691" spans="79:96" x14ac:dyDescent="0.25">
      <c r="CA6691" s="29">
        <v>6688</v>
      </c>
      <c r="CB6691" s="50"/>
      <c r="CC6691" s="65" t="s">
        <v>1239</v>
      </c>
      <c r="CD6691" s="31" t="s">
        <v>1240</v>
      </c>
      <c r="CE6691" s="65" t="s">
        <v>9865</v>
      </c>
      <c r="CF6691" s="32" t="s">
        <v>1638</v>
      </c>
      <c r="CG6691" s="33" t="s">
        <v>376</v>
      </c>
      <c r="CH6691" s="34">
        <v>45000</v>
      </c>
      <c r="CI6691" s="35">
        <v>45717</v>
      </c>
      <c r="CJ6691" s="35"/>
      <c r="CK6691" s="36">
        <v>90000</v>
      </c>
      <c r="CL6691" s="26">
        <f t="shared" si="251"/>
        <v>45000</v>
      </c>
      <c r="CM6691" s="26"/>
      <c r="CR6691" s="26" t="str">
        <f t="shared" si="252"/>
        <v>('메디칼온누리약국', '659-27-00610', '경기 성남시 분당구 동판교로 61 (백현동)', '8806538053615', '네오스타정40/5mg', 45000, '2025-03-01'),</v>
      </c>
    </row>
    <row r="6692" spans="79:96" x14ac:dyDescent="0.25">
      <c r="CA6692" s="29">
        <v>6689</v>
      </c>
      <c r="CB6692" s="50"/>
      <c r="CC6692" s="65" t="s">
        <v>9866</v>
      </c>
      <c r="CD6692" s="31" t="s">
        <v>8297</v>
      </c>
      <c r="CE6692" s="65" t="s">
        <v>9867</v>
      </c>
      <c r="CF6692" s="32" t="s">
        <v>615</v>
      </c>
      <c r="CG6692" s="33" t="s">
        <v>616</v>
      </c>
      <c r="CH6692" s="34">
        <v>7500</v>
      </c>
      <c r="CI6692" s="35">
        <v>45689</v>
      </c>
      <c r="CJ6692" s="35"/>
      <c r="CK6692" s="36">
        <v>15000</v>
      </c>
      <c r="CL6692" s="26">
        <f t="shared" si="251"/>
        <v>7500</v>
      </c>
      <c r="CM6692" s="26"/>
      <c r="CR6692" s="26" t="str">
        <f t="shared" si="252"/>
        <v>('현대약국(광주)', '126-05-26762', '경기 광주시 파발로 187 (탄벌동)', '8806538015149', '신일폴산정 1mg', 7500, '2025-02-01'),</v>
      </c>
    </row>
    <row r="6693" spans="79:96" x14ac:dyDescent="0.25">
      <c r="CA6693" s="29">
        <v>6690</v>
      </c>
      <c r="CB6693" s="50"/>
      <c r="CC6693" s="65" t="s">
        <v>1482</v>
      </c>
      <c r="CD6693" s="31" t="s">
        <v>7217</v>
      </c>
      <c r="CE6693" s="65" t="s">
        <v>9868</v>
      </c>
      <c r="CF6693" s="32" t="s">
        <v>615</v>
      </c>
      <c r="CG6693" s="33" t="s">
        <v>616</v>
      </c>
      <c r="CH6693" s="34">
        <v>15000</v>
      </c>
      <c r="CI6693" s="35">
        <v>45658</v>
      </c>
      <c r="CJ6693" s="35"/>
      <c r="CK6693" s="36">
        <v>30000</v>
      </c>
      <c r="CL6693" s="26">
        <f t="shared" si="251"/>
        <v>15000</v>
      </c>
      <c r="CM6693" s="26"/>
      <c r="CR6693" s="26" t="str">
        <f t="shared" si="252"/>
        <v>('가까운약국', '402-16-79607', '경기도 성남시 분당구 돌마로 68, 분당프라자 403-1 (구미동)', '8806538015149', '신일폴산정 1mg', 15000, '2025-01-01'),</v>
      </c>
    </row>
    <row r="6694" spans="79:96" x14ac:dyDescent="0.25">
      <c r="CA6694" s="29">
        <v>6691</v>
      </c>
      <c r="CB6694" s="50"/>
      <c r="CC6694" s="65" t="s">
        <v>9869</v>
      </c>
      <c r="CD6694" s="31" t="s">
        <v>761</v>
      </c>
      <c r="CE6694" s="65" t="s">
        <v>9870</v>
      </c>
      <c r="CF6694" s="32" t="s">
        <v>1749</v>
      </c>
      <c r="CG6694" s="33" t="s">
        <v>1528</v>
      </c>
      <c r="CH6694" s="34">
        <v>5010</v>
      </c>
      <c r="CI6694" s="35">
        <v>45717</v>
      </c>
      <c r="CJ6694" s="35"/>
      <c r="CK6694" s="36">
        <v>10020</v>
      </c>
      <c r="CL6694" s="26">
        <f t="shared" si="251"/>
        <v>5010</v>
      </c>
      <c r="CM6694" s="26"/>
      <c r="CR6694" s="26" t="str">
        <f t="shared" si="252"/>
        <v>('나은온누리약국', '108-37-51610', '경기 남양주시 와부읍 덕소로 214', '8806538060118', '테글리엠서방정10/500mg', 5010, '2025-03-01'),</v>
      </c>
    </row>
    <row r="6695" spans="79:96" x14ac:dyDescent="0.25">
      <c r="CA6695" s="29">
        <v>6692</v>
      </c>
      <c r="CB6695" s="50"/>
      <c r="CC6695" s="65" t="s">
        <v>9869</v>
      </c>
      <c r="CD6695" s="31" t="s">
        <v>761</v>
      </c>
      <c r="CE6695" s="65" t="s">
        <v>9870</v>
      </c>
      <c r="CF6695" s="32" t="s">
        <v>1545</v>
      </c>
      <c r="CG6695" s="33" t="s">
        <v>1334</v>
      </c>
      <c r="CH6695" s="34">
        <v>72000</v>
      </c>
      <c r="CI6695" s="35">
        <v>45717</v>
      </c>
      <c r="CJ6695" s="35"/>
      <c r="CK6695" s="36">
        <v>144000</v>
      </c>
      <c r="CL6695" s="26">
        <f t="shared" si="251"/>
        <v>72000</v>
      </c>
      <c r="CM6695" s="26"/>
      <c r="CR6695" s="26" t="str">
        <f t="shared" si="252"/>
        <v>('나은온누리약국', '108-37-51610', '경기 남양주시 와부읍 덕소로 214', '8806538052410', '에티브정', 72000, '2025-03-01'),</v>
      </c>
    </row>
    <row r="6696" spans="79:96" x14ac:dyDescent="0.25">
      <c r="CA6696" s="29">
        <v>6693</v>
      </c>
      <c r="CB6696" s="50"/>
      <c r="CC6696" s="65" t="s">
        <v>772</v>
      </c>
      <c r="CD6696" s="31" t="s">
        <v>773</v>
      </c>
      <c r="CE6696" s="65" t="s">
        <v>9871</v>
      </c>
      <c r="CF6696" s="32" t="s">
        <v>1768</v>
      </c>
      <c r="CG6696" s="33" t="s">
        <v>1537</v>
      </c>
      <c r="CH6696" s="34">
        <v>139650</v>
      </c>
      <c r="CI6696" s="35">
        <v>45717</v>
      </c>
      <c r="CJ6696" s="35"/>
      <c r="CK6696" s="36">
        <v>279300</v>
      </c>
      <c r="CL6696" s="26">
        <f t="shared" si="251"/>
        <v>139650</v>
      </c>
      <c r="CM6696" s="26"/>
      <c r="CR6696" s="26" t="str">
        <f t="shared" si="252"/>
        <v>('정화약국', '132-05-66148', '경기도 남양주시 와부읍 덕소로 218', '8806538060217', '테글리정20mg', 139650, '2025-03-01'),</v>
      </c>
    </row>
    <row r="6697" spans="79:96" x14ac:dyDescent="0.25">
      <c r="CA6697" s="29">
        <v>6694</v>
      </c>
      <c r="CB6697" s="50"/>
      <c r="CC6697" s="65" t="s">
        <v>772</v>
      </c>
      <c r="CD6697" s="31" t="s">
        <v>773</v>
      </c>
      <c r="CE6697" s="65" t="s">
        <v>9871</v>
      </c>
      <c r="CF6697" s="32" t="s">
        <v>7475</v>
      </c>
      <c r="CG6697" s="33" t="s">
        <v>1367</v>
      </c>
      <c r="CH6697" s="34">
        <v>37800</v>
      </c>
      <c r="CI6697" s="35">
        <v>45717</v>
      </c>
      <c r="CJ6697" s="35"/>
      <c r="CK6697" s="36">
        <v>75600</v>
      </c>
      <c r="CL6697" s="26">
        <f t="shared" si="251"/>
        <v>37800</v>
      </c>
      <c r="CM6697" s="26"/>
      <c r="CR6697" s="26" t="str">
        <f t="shared" si="252"/>
        <v>('정화약국', '132-05-66148', '경기도 남양주시 와부읍 덕소로 218', '8806538054629', '베포케어정', 37800, '2025-03-01'),</v>
      </c>
    </row>
    <row r="6698" spans="79:96" x14ac:dyDescent="0.25">
      <c r="CA6698" s="29">
        <v>6695</v>
      </c>
      <c r="CB6698" s="50"/>
      <c r="CC6698" s="65" t="s">
        <v>2075</v>
      </c>
      <c r="CD6698" s="31" t="s">
        <v>626</v>
      </c>
      <c r="CE6698" s="65" t="s">
        <v>9872</v>
      </c>
      <c r="CF6698" s="32" t="s">
        <v>3337</v>
      </c>
      <c r="CG6698" s="33" t="s">
        <v>1769</v>
      </c>
      <c r="CH6698" s="34">
        <v>33390</v>
      </c>
      <c r="CI6698" s="35">
        <v>45717</v>
      </c>
      <c r="CJ6698" s="35"/>
      <c r="CK6698" s="36">
        <v>66780</v>
      </c>
      <c r="CL6698" s="26">
        <f t="shared" si="251"/>
        <v>33390</v>
      </c>
      <c r="CM6698" s="26"/>
      <c r="CR6698" s="26" t="str">
        <f t="shared" si="252"/>
        <v>('메디슨약국(옥정동)', '778-56-00435', '경기 양주시 옥정로 214 (옥정동)', '8806538062129', '자누메티아정50/850mg', 33390, '2025-03-01'),</v>
      </c>
    </row>
    <row r="6699" spans="79:96" x14ac:dyDescent="0.25">
      <c r="CA6699" s="29">
        <v>6696</v>
      </c>
      <c r="CB6699" s="50"/>
      <c r="CC6699" s="65" t="s">
        <v>9873</v>
      </c>
      <c r="CD6699" s="31" t="s">
        <v>434</v>
      </c>
      <c r="CE6699" s="65" t="s">
        <v>9874</v>
      </c>
      <c r="CF6699" s="32" t="s">
        <v>1599</v>
      </c>
      <c r="CG6699" s="33" t="s">
        <v>461</v>
      </c>
      <c r="CH6699" s="59">
        <v>162900</v>
      </c>
      <c r="CI6699" s="35">
        <v>45717</v>
      </c>
      <c r="CJ6699" s="35"/>
      <c r="CK6699" s="60">
        <v>325800</v>
      </c>
      <c r="CL6699" s="26">
        <f t="shared" si="251"/>
        <v>162900</v>
      </c>
      <c r="CM6699" s="26"/>
      <c r="CR6699" s="26" t="str">
        <f t="shared" si="252"/>
        <v>('상계보룡약국(신)', '569-74-00437', '서울 노원구 동일로 1380 (상계동)', '8806538053332', '네오텔미정 40mg', 162900, '2025-03-01'),</v>
      </c>
    </row>
    <row r="6700" spans="79:96" x14ac:dyDescent="0.25">
      <c r="CA6700" s="29">
        <v>6697</v>
      </c>
      <c r="CB6700" s="50"/>
      <c r="CC6700" s="65" t="s">
        <v>9875</v>
      </c>
      <c r="CD6700" s="31" t="s">
        <v>9876</v>
      </c>
      <c r="CE6700" s="65" t="s">
        <v>9877</v>
      </c>
      <c r="CF6700" s="32" t="s">
        <v>1259</v>
      </c>
      <c r="CG6700" s="33" t="s">
        <v>1260</v>
      </c>
      <c r="CH6700" s="34">
        <v>12500</v>
      </c>
      <c r="CI6700" s="35">
        <v>45717</v>
      </c>
      <c r="CJ6700" s="35"/>
      <c r="CK6700" s="36">
        <v>25000</v>
      </c>
      <c r="CL6700" s="26">
        <f t="shared" si="251"/>
        <v>12500</v>
      </c>
      <c r="CM6700" s="26"/>
      <c r="CR6700" s="26" t="str">
        <f t="shared" si="252"/>
        <v>('건강한생활약국', '244-08-02055', '서울 노원구 노해로 490 (상계동) 107호', '8806538005737', '메코민캡슐 500mcg', 12500, '2025-03-01'),</v>
      </c>
    </row>
    <row r="6701" spans="79:96" x14ac:dyDescent="0.25">
      <c r="CA6701" s="29">
        <v>6698</v>
      </c>
      <c r="CB6701" s="50"/>
      <c r="CC6701" s="65" t="s">
        <v>9878</v>
      </c>
      <c r="CD6701" s="31" t="s">
        <v>9879</v>
      </c>
      <c r="CE6701" s="65" t="s">
        <v>9880</v>
      </c>
      <c r="CF6701" s="32" t="s">
        <v>3323</v>
      </c>
      <c r="CG6701" s="33" t="s">
        <v>2181</v>
      </c>
      <c r="CH6701" s="34">
        <v>44000</v>
      </c>
      <c r="CI6701" s="35">
        <v>45689</v>
      </c>
      <c r="CJ6701" s="35"/>
      <c r="CK6701" s="36">
        <v>88000</v>
      </c>
      <c r="CL6701" s="26">
        <f t="shared" si="251"/>
        <v>44000</v>
      </c>
      <c r="CM6701" s="26"/>
      <c r="CR6701" s="26" t="str">
        <f t="shared" si="252"/>
        <v>('미래약국(호평)', '212-35-48195', '경기도 남양주시 늘을2로 20, CH리베로빌딩 406호 (호평동)', '8806538062327', '판스틴정 175mg', 44000, '2025-02-01'),</v>
      </c>
    </row>
    <row r="6702" spans="79:96" x14ac:dyDescent="0.25">
      <c r="CA6702" s="29">
        <v>6699</v>
      </c>
      <c r="CB6702" s="50"/>
      <c r="CC6702" s="65" t="s">
        <v>9881</v>
      </c>
      <c r="CD6702" s="31" t="s">
        <v>869</v>
      </c>
      <c r="CE6702" s="65" t="s">
        <v>9882</v>
      </c>
      <c r="CF6702" s="32" t="s">
        <v>2363</v>
      </c>
      <c r="CG6702" s="33" t="s">
        <v>461</v>
      </c>
      <c r="CH6702" s="34">
        <v>16290</v>
      </c>
      <c r="CI6702" s="35">
        <v>45658</v>
      </c>
      <c r="CJ6702" s="35"/>
      <c r="CK6702" s="36">
        <v>32580</v>
      </c>
      <c r="CL6702" s="26">
        <f t="shared" si="251"/>
        <v>16290</v>
      </c>
      <c r="CM6702" s="26"/>
      <c r="CR6702" s="26" t="str">
        <f t="shared" si="252"/>
        <v>('하늘약국(중구)', '201-10-44954', '서울특별시 중구 다산로 245 (무학동)', '8806538053325', '네오텔미정 40mg', 16290, '2025-01-01'),</v>
      </c>
    </row>
    <row r="6703" spans="79:96" x14ac:dyDescent="0.25">
      <c r="CA6703" s="29">
        <v>6700</v>
      </c>
      <c r="CB6703" s="50"/>
      <c r="CC6703" s="65" t="s">
        <v>9881</v>
      </c>
      <c r="CD6703" s="31" t="s">
        <v>869</v>
      </c>
      <c r="CE6703" s="65" t="s">
        <v>9882</v>
      </c>
      <c r="CF6703" s="32" t="s">
        <v>1599</v>
      </c>
      <c r="CG6703" s="33" t="s">
        <v>461</v>
      </c>
      <c r="CH6703" s="34">
        <v>18100</v>
      </c>
      <c r="CI6703" s="35">
        <v>45717</v>
      </c>
      <c r="CJ6703" s="35"/>
      <c r="CK6703" s="36">
        <v>36200</v>
      </c>
      <c r="CL6703" s="26">
        <f t="shared" si="251"/>
        <v>18100</v>
      </c>
      <c r="CM6703" s="26"/>
      <c r="CR6703" s="26" t="str">
        <f t="shared" si="252"/>
        <v>('하늘약국(중구)', '201-10-44954', '서울특별시 중구 다산로 245 (무학동)', '8806538053332', '네오텔미정 40mg', 18100, '2025-03-01'),</v>
      </c>
    </row>
    <row r="6704" spans="79:96" x14ac:dyDescent="0.25">
      <c r="CA6704" s="29">
        <v>6701</v>
      </c>
      <c r="CB6704" s="50"/>
      <c r="CC6704" s="65" t="s">
        <v>9883</v>
      </c>
      <c r="CD6704" s="31" t="s">
        <v>9884</v>
      </c>
      <c r="CE6704" s="65" t="s">
        <v>9885</v>
      </c>
      <c r="CF6704" s="32" t="s">
        <v>1001</v>
      </c>
      <c r="CG6704" s="33" t="s">
        <v>1002</v>
      </c>
      <c r="CH6704" s="34">
        <v>28440</v>
      </c>
      <c r="CI6704" s="35">
        <v>45717</v>
      </c>
      <c r="CJ6704" s="35"/>
      <c r="CK6704" s="36">
        <v>56880</v>
      </c>
      <c r="CL6704" s="26">
        <f t="shared" si="251"/>
        <v>28440</v>
      </c>
      <c r="CM6704" s="26"/>
      <c r="CR6704" s="26" t="str">
        <f t="shared" si="252"/>
        <v>('연신내영재약국', '110-11-58300', '서울 은평구 연서로 246 (불광동) 105호', '8806538027517', '프라빅정 75mg', 28440, '2025-03-01'),</v>
      </c>
    </row>
    <row r="6705" spans="79:96" x14ac:dyDescent="0.25">
      <c r="CA6705" s="29">
        <v>6702</v>
      </c>
      <c r="CB6705" s="50"/>
      <c r="CC6705" s="65" t="s">
        <v>9886</v>
      </c>
      <c r="CD6705" s="31" t="s">
        <v>1059</v>
      </c>
      <c r="CE6705" s="65" t="s">
        <v>9887</v>
      </c>
      <c r="CF6705" s="32" t="s">
        <v>732</v>
      </c>
      <c r="CG6705" s="33" t="s">
        <v>733</v>
      </c>
      <c r="CH6705" s="34">
        <v>23000</v>
      </c>
      <c r="CI6705" s="35">
        <v>45717</v>
      </c>
      <c r="CJ6705" s="35"/>
      <c r="CK6705" s="36">
        <v>46000</v>
      </c>
      <c r="CL6705" s="26">
        <f t="shared" si="251"/>
        <v>23000</v>
      </c>
      <c r="CM6705" s="26"/>
      <c r="CR6705" s="26" t="str">
        <f t="shared" si="252"/>
        <v>('그린팜약국(수유동)', '210-15-53165', '서울특별시 강북구 도봉로 329 (수유동) 5층', '8806538017259', '신일피리독신정 50mg', 23000, '2025-03-01'),</v>
      </c>
    </row>
    <row r="6706" spans="79:96" x14ac:dyDescent="0.25">
      <c r="CA6706" s="29">
        <v>6703</v>
      </c>
      <c r="CB6706" s="50"/>
      <c r="CC6706" s="65" t="s">
        <v>9888</v>
      </c>
      <c r="CD6706" s="31" t="s">
        <v>6926</v>
      </c>
      <c r="CE6706" s="65" t="s">
        <v>9889</v>
      </c>
      <c r="CF6706" s="32" t="s">
        <v>2369</v>
      </c>
      <c r="CG6706" s="33" t="s">
        <v>1146</v>
      </c>
      <c r="CH6706" s="34">
        <v>19110</v>
      </c>
      <c r="CI6706" s="35">
        <v>45717</v>
      </c>
      <c r="CJ6706" s="35"/>
      <c r="CK6706" s="36">
        <v>38220</v>
      </c>
      <c r="CL6706" s="26">
        <f t="shared" si="251"/>
        <v>19110</v>
      </c>
      <c r="CM6706" s="26"/>
      <c r="CR6706" s="26" t="str">
        <f t="shared" si="252"/>
        <v>('우리약국(괴안동)', '359-32-01159', '경기 부천시 경인로 505 (괴안동, 역곡하이뷰)', '8806538059013', '리피젯정10/10mg', 19110, '2025-03-01'),</v>
      </c>
    </row>
    <row r="6707" spans="79:96" x14ac:dyDescent="0.25">
      <c r="CA6707" s="29">
        <v>6704</v>
      </c>
      <c r="CB6707" s="50"/>
      <c r="CC6707" s="65" t="s">
        <v>9890</v>
      </c>
      <c r="CD6707" s="31" t="s">
        <v>3550</v>
      </c>
      <c r="CE6707" s="65" t="s">
        <v>9891</v>
      </c>
      <c r="CF6707" s="32" t="s">
        <v>7513</v>
      </c>
      <c r="CG6707" s="33" t="s">
        <v>1191</v>
      </c>
      <c r="CH6707" s="34">
        <v>8235</v>
      </c>
      <c r="CI6707" s="35">
        <v>45717</v>
      </c>
      <c r="CJ6707" s="35"/>
      <c r="CK6707" s="36">
        <v>16470</v>
      </c>
      <c r="CL6707" s="26">
        <f t="shared" si="251"/>
        <v>8235</v>
      </c>
      <c r="CM6707" s="26"/>
      <c r="CR6707" s="26" t="str">
        <f t="shared" si="252"/>
        <v>('정다운온누리약국(면목)', '205-29-19707', '서울 중랑구 용마산로51길 52 (면목동)', '8806538047218', '프리린캡슐 75mg', 8235, '2025-03-01'),</v>
      </c>
    </row>
    <row r="6708" spans="79:96" x14ac:dyDescent="0.25">
      <c r="CA6708" s="29">
        <v>6705</v>
      </c>
      <c r="CB6708" s="50"/>
      <c r="CC6708" s="65" t="s">
        <v>9892</v>
      </c>
      <c r="CD6708" s="31" t="s">
        <v>9893</v>
      </c>
      <c r="CE6708" s="65" t="s">
        <v>9894</v>
      </c>
      <c r="CF6708" s="32" t="s">
        <v>2203</v>
      </c>
      <c r="CG6708" s="33" t="s">
        <v>140</v>
      </c>
      <c r="CH6708" s="34">
        <v>1725</v>
      </c>
      <c r="CI6708" s="35">
        <v>45717</v>
      </c>
      <c r="CJ6708" s="35"/>
      <c r="CK6708" s="36">
        <v>3450</v>
      </c>
      <c r="CL6708" s="26">
        <f t="shared" si="251"/>
        <v>1725</v>
      </c>
      <c r="CM6708" s="26"/>
      <c r="CR6708" s="26" t="str">
        <f t="shared" si="252"/>
        <v>('신성약국(신당)', '203-60-01581', '서울 중구 다산로 215 (신당동)', '8806538000619', '그리펜-에스정 300mg', 1725, '2025-03-01'),</v>
      </c>
    </row>
    <row r="6709" spans="79:96" x14ac:dyDescent="0.25">
      <c r="CA6709" s="29">
        <v>6706</v>
      </c>
      <c r="CB6709" s="50"/>
      <c r="CC6709" s="65" t="s">
        <v>9895</v>
      </c>
      <c r="CD6709" s="31" t="s">
        <v>1740</v>
      </c>
      <c r="CE6709" s="65" t="s">
        <v>9896</v>
      </c>
      <c r="CF6709" s="32" t="s">
        <v>1077</v>
      </c>
      <c r="CG6709" s="33" t="s">
        <v>1078</v>
      </c>
      <c r="CH6709" s="34">
        <v>44000</v>
      </c>
      <c r="CI6709" s="35">
        <v>45717</v>
      </c>
      <c r="CJ6709" s="35"/>
      <c r="CK6709" s="36">
        <v>88000</v>
      </c>
      <c r="CL6709" s="26">
        <f t="shared" si="251"/>
        <v>44000</v>
      </c>
      <c r="CM6709" s="26"/>
      <c r="CR6709" s="26" t="str">
        <f t="shared" si="252"/>
        <v>('이레약국(화도)', '780-23-00842', '경기 남양주시 화도읍 마석중앙로 51 1층', '8806538056425', '프로나지액 25mL', 44000, '2025-03-01'),</v>
      </c>
    </row>
    <row r="6710" spans="79:96" x14ac:dyDescent="0.25">
      <c r="CA6710" s="29">
        <v>6707</v>
      </c>
      <c r="CB6710" s="50"/>
      <c r="CC6710" s="65" t="s">
        <v>9897</v>
      </c>
      <c r="CD6710" s="31" t="s">
        <v>1221</v>
      </c>
      <c r="CE6710" s="65" t="s">
        <v>9898</v>
      </c>
      <c r="CF6710" s="32" t="s">
        <v>1777</v>
      </c>
      <c r="CG6710" s="33" t="s">
        <v>1560</v>
      </c>
      <c r="CH6710" s="34">
        <v>25050</v>
      </c>
      <c r="CI6710" s="35">
        <v>45689</v>
      </c>
      <c r="CJ6710" s="35"/>
      <c r="CK6710" s="36">
        <v>50100</v>
      </c>
      <c r="CL6710" s="26">
        <f t="shared" si="251"/>
        <v>25050</v>
      </c>
      <c r="CM6710" s="26"/>
      <c r="CR6710" s="26" t="str">
        <f t="shared" si="252"/>
        <v>('은하약국(중동)', '130-46-61311', '경기 부천시 길주로 199 (중동)', '8806538060415', '테글리엠서방정10/750mg', 25050, '2025-02-01'),</v>
      </c>
    </row>
    <row r="6711" spans="79:96" x14ac:dyDescent="0.25">
      <c r="CA6711" s="29">
        <v>6708</v>
      </c>
      <c r="CB6711" s="50"/>
      <c r="CC6711" s="65" t="s">
        <v>9899</v>
      </c>
      <c r="CD6711" s="31" t="s">
        <v>9900</v>
      </c>
      <c r="CE6711" s="65" t="s">
        <v>9901</v>
      </c>
      <c r="CF6711" s="32" t="s">
        <v>2086</v>
      </c>
      <c r="CG6711" s="33" t="s">
        <v>2087</v>
      </c>
      <c r="CH6711" s="34">
        <v>8500</v>
      </c>
      <c r="CI6711" s="35">
        <v>45658</v>
      </c>
      <c r="CJ6711" s="35"/>
      <c r="CK6711" s="36">
        <v>17000</v>
      </c>
      <c r="CL6711" s="26">
        <f t="shared" si="251"/>
        <v>8500</v>
      </c>
      <c r="CM6711" s="26"/>
      <c r="CR6711" s="26" t="str">
        <f t="shared" si="252"/>
        <v>('영민약국(성수)', '218-03-05024', '서울특별시 성동구 성수일로10길 32, 창미빌딩 1층 (성수동2가)', '8806538009629', '신일덱사메타손정 0.75mg', 8500, '2025-01-01'),</v>
      </c>
    </row>
    <row r="6712" spans="79:96" x14ac:dyDescent="0.25">
      <c r="CA6712" s="29">
        <v>6709</v>
      </c>
      <c r="CB6712" s="50"/>
      <c r="CC6712" s="65" t="s">
        <v>9902</v>
      </c>
      <c r="CD6712" s="31" t="s">
        <v>9903</v>
      </c>
      <c r="CE6712" s="65" t="s">
        <v>9904</v>
      </c>
      <c r="CF6712" s="32" t="s">
        <v>2354</v>
      </c>
      <c r="CG6712" s="33" t="s">
        <v>661</v>
      </c>
      <c r="CH6712" s="34">
        <v>29000</v>
      </c>
      <c r="CI6712" s="35">
        <v>45717</v>
      </c>
      <c r="CJ6712" s="35"/>
      <c r="CK6712" s="36">
        <v>58000</v>
      </c>
      <c r="CL6712" s="26">
        <f t="shared" si="251"/>
        <v>29000</v>
      </c>
      <c r="CM6712" s="26"/>
      <c r="CR6712" s="26" t="str">
        <f t="shared" si="252"/>
        <v>('별빛약국(통진동)', '517-46-00923', '경기 김포시 통진읍 마송1로84번길 53 111호 (핵심프라자3)', '8806538046938', '신일트리메부틴말레산염정 100mg', 29000, '2025-03-01'),</v>
      </c>
    </row>
    <row r="6713" spans="79:96" x14ac:dyDescent="0.25">
      <c r="CA6713" s="29">
        <v>6710</v>
      </c>
      <c r="CB6713" s="50"/>
      <c r="CC6713" s="65" t="s">
        <v>9171</v>
      </c>
      <c r="CD6713" s="31" t="s">
        <v>9172</v>
      </c>
      <c r="CE6713" s="65" t="s">
        <v>9905</v>
      </c>
      <c r="CF6713" s="32" t="s">
        <v>1077</v>
      </c>
      <c r="CG6713" s="33" t="s">
        <v>1078</v>
      </c>
      <c r="CH6713" s="34">
        <v>13750</v>
      </c>
      <c r="CI6713" s="35">
        <v>45717</v>
      </c>
      <c r="CJ6713" s="35"/>
      <c r="CK6713" s="36">
        <v>27500</v>
      </c>
      <c r="CL6713" s="26">
        <f t="shared" si="251"/>
        <v>13750</v>
      </c>
      <c r="CM6713" s="26"/>
      <c r="CR6713" s="26" t="str">
        <f t="shared" si="252"/>
        <v>('청학e-조은약국', '127-21-58966', '경기도 남양주시 별내면 청학로68번길 13', '8806538056425', '프로나지액 25mL', 13750, '2025-03-01'),</v>
      </c>
    </row>
    <row r="6714" spans="79:96" x14ac:dyDescent="0.25">
      <c r="CA6714" s="29">
        <v>6711</v>
      </c>
      <c r="CB6714" s="50"/>
      <c r="CC6714" s="65" t="s">
        <v>9906</v>
      </c>
      <c r="CD6714" s="31" t="s">
        <v>9907</v>
      </c>
      <c r="CE6714" s="65" t="s">
        <v>9908</v>
      </c>
      <c r="CF6714" s="32" t="s">
        <v>1607</v>
      </c>
      <c r="CG6714" s="33" t="s">
        <v>414</v>
      </c>
      <c r="CH6714" s="34">
        <v>21750</v>
      </c>
      <c r="CI6714" s="35">
        <v>45717</v>
      </c>
      <c r="CJ6714" s="35"/>
      <c r="CK6714" s="36">
        <v>43500</v>
      </c>
      <c r="CL6714" s="26">
        <f t="shared" si="251"/>
        <v>21750</v>
      </c>
      <c r="CM6714" s="26"/>
      <c r="CR6714" s="26" t="str">
        <f t="shared" si="252"/>
        <v>('유앤아이온누리약국', '210-05-03875', '서울특별시 중랑구 공릉로2길 13 (묵동)', '8806538053516', '네오스타정80/5mg', 21750, '2025-03-01'),</v>
      </c>
    </row>
    <row r="6715" spans="79:96" x14ac:dyDescent="0.25">
      <c r="CA6715" s="29">
        <v>6712</v>
      </c>
      <c r="CB6715" s="50"/>
      <c r="CC6715" s="65" t="s">
        <v>9906</v>
      </c>
      <c r="CD6715" s="31" t="s">
        <v>9907</v>
      </c>
      <c r="CE6715" s="65" t="s">
        <v>9908</v>
      </c>
      <c r="CF6715" s="32" t="s">
        <v>1001</v>
      </c>
      <c r="CG6715" s="33" t="s">
        <v>1002</v>
      </c>
      <c r="CH6715" s="34">
        <v>18960</v>
      </c>
      <c r="CI6715" s="35">
        <v>45717</v>
      </c>
      <c r="CJ6715" s="35"/>
      <c r="CK6715" s="36">
        <v>37920</v>
      </c>
      <c r="CL6715" s="26">
        <f t="shared" si="251"/>
        <v>18960</v>
      </c>
      <c r="CM6715" s="26"/>
      <c r="CR6715" s="26" t="str">
        <f t="shared" si="252"/>
        <v>('유앤아이온누리약국', '210-05-03875', '서울특별시 중랑구 공릉로2길 13 (묵동)', '8806538027517', '프라빅정 75mg', 18960, '2025-03-01'),</v>
      </c>
    </row>
    <row r="6716" spans="79:96" x14ac:dyDescent="0.25">
      <c r="CA6716" s="29">
        <v>6713</v>
      </c>
      <c r="CB6716" s="50"/>
      <c r="CC6716" s="65" t="s">
        <v>9909</v>
      </c>
      <c r="CD6716" s="31" t="s">
        <v>1386</v>
      </c>
      <c r="CE6716" s="65" t="s">
        <v>9682</v>
      </c>
      <c r="CF6716" s="32" t="s">
        <v>3290</v>
      </c>
      <c r="CG6716" s="33" t="s">
        <v>1497</v>
      </c>
      <c r="CH6716" s="34">
        <v>50625</v>
      </c>
      <c r="CI6716" s="35">
        <v>45717</v>
      </c>
      <c r="CJ6716" s="35"/>
      <c r="CK6716" s="36">
        <v>101250</v>
      </c>
      <c r="CL6716" s="26">
        <f t="shared" si="251"/>
        <v>50625</v>
      </c>
      <c r="CM6716" s="26"/>
      <c r="CR6716" s="26" t="str">
        <f t="shared" si="252"/>
        <v>('우리대한약국(온라인팜)', '238-06-01057', '서울특별시 강북구 도봉로81길3, 1층(수유동)', '8806538057316', '탐시원서방캡슐 0.4mg', 50625, '2025-03-01'),</v>
      </c>
    </row>
    <row r="6717" spans="79:96" x14ac:dyDescent="0.25">
      <c r="CA6717" s="29">
        <v>6714</v>
      </c>
      <c r="CB6717" s="50"/>
      <c r="CC6717" s="65" t="s">
        <v>9909</v>
      </c>
      <c r="CD6717" s="31" t="s">
        <v>1386</v>
      </c>
      <c r="CE6717" s="65" t="s">
        <v>9682</v>
      </c>
      <c r="CF6717" s="32" t="s">
        <v>3525</v>
      </c>
      <c r="CG6717" s="33" t="s">
        <v>1845</v>
      </c>
      <c r="CH6717" s="34">
        <v>76800</v>
      </c>
      <c r="CI6717" s="35">
        <v>45717</v>
      </c>
      <c r="CJ6717" s="35"/>
      <c r="CK6717" s="36">
        <v>153600</v>
      </c>
      <c r="CL6717" s="26">
        <f t="shared" si="251"/>
        <v>76800</v>
      </c>
      <c r="CM6717" s="26"/>
      <c r="CR6717" s="26" t="str">
        <f t="shared" si="252"/>
        <v>('우리대한약국(온라인팜)', '238-06-01057', '서울특별시 강북구 도봉로81길3, 1층(수유동)', '8806538062624', '포시글리듀오서방정10/1000mg', 76800, '2025-03-01'),</v>
      </c>
    </row>
    <row r="6718" spans="79:96" x14ac:dyDescent="0.25">
      <c r="CA6718" s="29">
        <v>6715</v>
      </c>
      <c r="CB6718" s="50"/>
      <c r="CC6718" s="65" t="s">
        <v>9909</v>
      </c>
      <c r="CD6718" s="31" t="s">
        <v>1386</v>
      </c>
      <c r="CE6718" s="65" t="s">
        <v>9682</v>
      </c>
      <c r="CF6718" s="32" t="s">
        <v>3964</v>
      </c>
      <c r="CG6718" s="33" t="s">
        <v>1795</v>
      </c>
      <c r="CH6718" s="34">
        <v>50700</v>
      </c>
      <c r="CI6718" s="35">
        <v>45717</v>
      </c>
      <c r="CJ6718" s="35"/>
      <c r="CK6718" s="36">
        <v>101400</v>
      </c>
      <c r="CL6718" s="26">
        <f t="shared" si="251"/>
        <v>50700</v>
      </c>
      <c r="CM6718" s="26"/>
      <c r="CR6718" s="26" t="str">
        <f t="shared" si="252"/>
        <v>('우리대한약국(온라인팜)', '238-06-01057', '서울특별시 강북구 도봉로81길3, 1층(수유동)', '8806538062815', '트라글립틴듀오정2.5/500mg', 50700, '2025-03-01'),</v>
      </c>
    </row>
    <row r="6719" spans="79:96" x14ac:dyDescent="0.25">
      <c r="CA6719" s="29">
        <v>6716</v>
      </c>
      <c r="CB6719" s="50"/>
      <c r="CC6719" s="65" t="s">
        <v>9909</v>
      </c>
      <c r="CD6719" s="31" t="s">
        <v>1386</v>
      </c>
      <c r="CE6719" s="65" t="s">
        <v>9682</v>
      </c>
      <c r="CF6719" s="32" t="s">
        <v>2324</v>
      </c>
      <c r="CG6719" s="33" t="s">
        <v>61</v>
      </c>
      <c r="CH6719" s="34">
        <v>32445</v>
      </c>
      <c r="CI6719" s="35">
        <v>45689</v>
      </c>
      <c r="CJ6719" s="35"/>
      <c r="CK6719" s="36">
        <v>64890</v>
      </c>
      <c r="CL6719" s="26">
        <f t="shared" si="251"/>
        <v>32445</v>
      </c>
      <c r="CM6719" s="26"/>
      <c r="CR6719" s="26" t="str">
        <f t="shared" si="252"/>
        <v>('우리대한약국(온라인팜)', '238-06-01057', '서울특별시 강북구 도봉로81길3, 1층(수유동)', '8806538000213', '가모피드정 5mg', 32445, '2025-02-01'),</v>
      </c>
    </row>
    <row r="6720" spans="79:96" x14ac:dyDescent="0.25">
      <c r="CA6720" s="29">
        <v>6717</v>
      </c>
      <c r="CB6720" s="50"/>
      <c r="CC6720" s="65" t="s">
        <v>9910</v>
      </c>
      <c r="CD6720" s="31" t="s">
        <v>1343</v>
      </c>
      <c r="CE6720" s="65" t="s">
        <v>9911</v>
      </c>
      <c r="CF6720" s="32" t="s">
        <v>1077</v>
      </c>
      <c r="CG6720" s="33" t="s">
        <v>1078</v>
      </c>
      <c r="CH6720" s="34">
        <v>5500</v>
      </c>
      <c r="CI6720" s="35">
        <v>45658</v>
      </c>
      <c r="CJ6720" s="35"/>
      <c r="CK6720" s="36">
        <v>11000</v>
      </c>
      <c r="CL6720" s="26">
        <f t="shared" si="251"/>
        <v>5500</v>
      </c>
      <c r="CM6720" s="26"/>
      <c r="CR6720" s="26" t="str">
        <f t="shared" si="252"/>
        <v>('참바로약국(온라인팜)', '206-17-27100', '서울특별 강북구 번동242-4 번동 1 단지 주공a 종합상가 207', '8806538056425', '프로나지액 25mL', 5500, '2025-01-01'),</v>
      </c>
    </row>
    <row r="6721" spans="79:96" x14ac:dyDescent="0.25">
      <c r="CA6721" s="29">
        <v>6718</v>
      </c>
      <c r="CB6721" s="50"/>
      <c r="CC6721" s="65" t="s">
        <v>9910</v>
      </c>
      <c r="CD6721" s="31" t="s">
        <v>1343</v>
      </c>
      <c r="CE6721" s="65" t="s">
        <v>9911</v>
      </c>
      <c r="CF6721" s="32" t="s">
        <v>7435</v>
      </c>
      <c r="CG6721" s="33" t="s">
        <v>1833</v>
      </c>
      <c r="CH6721" s="34">
        <v>6258</v>
      </c>
      <c r="CI6721" s="35">
        <v>45717</v>
      </c>
      <c r="CJ6721" s="35"/>
      <c r="CK6721" s="36">
        <v>12516</v>
      </c>
      <c r="CL6721" s="26">
        <f t="shared" si="251"/>
        <v>6258</v>
      </c>
      <c r="CM6721" s="26"/>
      <c r="CR6721" s="26" t="str">
        <f t="shared" si="252"/>
        <v>('참바로약국(온라인팜)', '206-17-27100', '서울특별 강북구 번동242-4 번동 1 단지 주공a 종합상가 207', '8806538062518', '트라글립틴정 5mg', 6258, '2025-03-01'),</v>
      </c>
    </row>
    <row r="6722" spans="79:96" x14ac:dyDescent="0.25">
      <c r="CA6722" s="29">
        <v>6719</v>
      </c>
      <c r="CB6722" s="50"/>
      <c r="CC6722" s="65" t="s">
        <v>9912</v>
      </c>
      <c r="CD6722" s="31" t="s">
        <v>975</v>
      </c>
      <c r="CE6722" s="65" t="s">
        <v>9913</v>
      </c>
      <c r="CF6722" s="32" t="s">
        <v>3266</v>
      </c>
      <c r="CG6722" s="33" t="s">
        <v>1451</v>
      </c>
      <c r="CH6722" s="34">
        <v>50450</v>
      </c>
      <c r="CI6722" s="35">
        <v>45717</v>
      </c>
      <c r="CJ6722" s="35"/>
      <c r="CK6722" s="36">
        <v>100900</v>
      </c>
      <c r="CL6722" s="26">
        <f t="shared" si="251"/>
        <v>50450</v>
      </c>
      <c r="CM6722" s="26"/>
      <c r="CR6722" s="26" t="str">
        <f t="shared" si="252"/>
        <v>('종로밝은약국(온라인팜)', '294-78-00429', '서울특별시 종로구 종로261, 1층 전면 좌측 한칸(종로6가)', '8806538054520', '안플업서방정 300mg', 50450, '2025-03-01'),</v>
      </c>
    </row>
    <row r="6723" spans="79:96" x14ac:dyDescent="0.25">
      <c r="CA6723" s="29">
        <v>6720</v>
      </c>
      <c r="CB6723" s="50"/>
      <c r="CC6723" s="65" t="s">
        <v>9914</v>
      </c>
      <c r="CD6723" s="31" t="s">
        <v>9915</v>
      </c>
      <c r="CE6723" s="65" t="s">
        <v>9916</v>
      </c>
      <c r="CF6723" s="32" t="s">
        <v>1259</v>
      </c>
      <c r="CG6723" s="33" t="s">
        <v>1260</v>
      </c>
      <c r="CH6723" s="34">
        <v>25000</v>
      </c>
      <c r="CI6723" s="35">
        <v>45717</v>
      </c>
      <c r="CJ6723" s="35"/>
      <c r="CK6723" s="36">
        <v>50000</v>
      </c>
      <c r="CL6723" s="26">
        <f t="shared" si="251"/>
        <v>25000</v>
      </c>
      <c r="CM6723" s="26"/>
      <c r="CR6723" s="26" t="str">
        <f t="shared" si="252"/>
        <v>('고대약국(당진)', '655-43-01257', '충남 당진시 고대면 고대로 11-1', '8806538005737', '메코민캡슐 500mcg', 25000, '2025-03-01'),</v>
      </c>
    </row>
    <row r="6724" spans="79:96" x14ac:dyDescent="0.25">
      <c r="CA6724" s="29">
        <v>6721</v>
      </c>
      <c r="CB6724" s="50"/>
      <c r="CC6724" s="65" t="s">
        <v>9917</v>
      </c>
      <c r="CD6724" s="31" t="s">
        <v>9918</v>
      </c>
      <c r="CE6724" s="65" t="s">
        <v>9919</v>
      </c>
      <c r="CF6724" s="32" t="s">
        <v>1017</v>
      </c>
      <c r="CG6724" s="33" t="s">
        <v>1018</v>
      </c>
      <c r="CH6724" s="34">
        <v>15000</v>
      </c>
      <c r="CI6724" s="35">
        <v>45717</v>
      </c>
      <c r="CJ6724" s="35"/>
      <c r="CK6724" s="36">
        <v>30000</v>
      </c>
      <c r="CL6724" s="26">
        <f t="shared" si="251"/>
        <v>15000</v>
      </c>
      <c r="CM6724" s="26"/>
      <c r="CR6724" s="26" t="str">
        <f t="shared" si="252"/>
        <v>('서울약국(시흥)', '154-18-01577', '경기 시흥시 함송로 21 (정왕동)', '8806538015835', '신일이부프로펜정 400mg', 15000, '2025-03-01'),</v>
      </c>
    </row>
    <row r="6725" spans="79:96" x14ac:dyDescent="0.25">
      <c r="CA6725" s="29">
        <v>6722</v>
      </c>
      <c r="CB6725" s="50"/>
      <c r="CC6725" s="65" t="s">
        <v>9920</v>
      </c>
      <c r="CD6725" s="31" t="s">
        <v>9921</v>
      </c>
      <c r="CE6725" s="65" t="s">
        <v>9922</v>
      </c>
      <c r="CF6725" s="32" t="s">
        <v>1032</v>
      </c>
      <c r="CG6725" s="33" t="s">
        <v>948</v>
      </c>
      <c r="CH6725" s="34">
        <v>11000</v>
      </c>
      <c r="CI6725" s="35">
        <v>45717</v>
      </c>
      <c r="CJ6725" s="35"/>
      <c r="CK6725" s="36">
        <v>22000</v>
      </c>
      <c r="CL6725" s="26">
        <f t="shared" ref="CL6725:CL6788" si="253">IFERROR(CK6725/2,"")</f>
        <v>11000</v>
      </c>
      <c r="CM6725" s="26"/>
      <c r="CR6725" s="26" t="str">
        <f t="shared" ref="CR6725:CR6788" si="254">IFERROR("('"&amp;CC6725&amp;"', '"&amp;CD6725&amp;"', '"&amp;CE6725&amp;"', '"&amp;CF6725&amp;"', '"&amp;CG6725&amp;"', "&amp;CH6725&amp;", '"&amp;TEXT(CI6725,"YYYY-MM-DD")&amp;"'),","")</f>
        <v>('웅천서울약국(보령)', '313-05-23879', '충남 보령시 웅천읍 장터중앙길 129', '8806538014029', '신일엠정 500mg', 11000, '2025-03-01'),</v>
      </c>
    </row>
    <row r="6726" spans="79:96" x14ac:dyDescent="0.25">
      <c r="CA6726" s="29">
        <v>6723</v>
      </c>
      <c r="CB6726" s="50"/>
      <c r="CC6726" s="65" t="s">
        <v>9923</v>
      </c>
      <c r="CD6726" s="31" t="s">
        <v>9924</v>
      </c>
      <c r="CE6726" s="65" t="s">
        <v>9925</v>
      </c>
      <c r="CF6726" s="32" t="s">
        <v>2043</v>
      </c>
      <c r="CG6726" s="33" t="s">
        <v>2044</v>
      </c>
      <c r="CH6726" s="34">
        <v>20500</v>
      </c>
      <c r="CI6726" s="35">
        <v>45717</v>
      </c>
      <c r="CJ6726" s="35"/>
      <c r="CK6726" s="36">
        <v>41000</v>
      </c>
      <c r="CL6726" s="26">
        <f t="shared" si="253"/>
        <v>20500</v>
      </c>
      <c r="CM6726" s="26"/>
      <c r="CR6726" s="26" t="str">
        <f t="shared" si="254"/>
        <v>('메디칼약국(당동)', '243-13-02449', '경기 군포시 군포로 470 (당동) 101호', '8806538026428', '티니다진정 150mg', 20500, '2025-03-01'),</v>
      </c>
    </row>
    <row r="6727" spans="79:96" x14ac:dyDescent="0.25">
      <c r="CA6727" s="29">
        <v>6724</v>
      </c>
      <c r="CB6727" s="50"/>
      <c r="CC6727" s="65" t="s">
        <v>1488</v>
      </c>
      <c r="CD6727" s="31" t="s">
        <v>1489</v>
      </c>
      <c r="CE6727" s="65" t="s">
        <v>9926</v>
      </c>
      <c r="CF6727" s="32" t="s">
        <v>7270</v>
      </c>
      <c r="CG6727" s="33" t="s">
        <v>1856</v>
      </c>
      <c r="CH6727" s="34">
        <v>7095</v>
      </c>
      <c r="CI6727" s="35">
        <v>45717</v>
      </c>
      <c r="CJ6727" s="35"/>
      <c r="CK6727" s="36">
        <v>14190</v>
      </c>
      <c r="CL6727" s="26">
        <f t="shared" si="253"/>
        <v>7095</v>
      </c>
      <c r="CM6727" s="26"/>
      <c r="CR6727" s="26" t="str">
        <f t="shared" si="254"/>
        <v>('하박사약국', '697-79-00061', '경기 군포시 산본로323번길 16-7 (산본동)', '8806538062723', '포시글리듀오서방정10/500mg', 7095, '2025-03-01'),</v>
      </c>
    </row>
    <row r="6728" spans="79:96" x14ac:dyDescent="0.25">
      <c r="CA6728" s="29">
        <v>6725</v>
      </c>
      <c r="CB6728" s="50"/>
      <c r="CC6728" s="65" t="s">
        <v>9927</v>
      </c>
      <c r="CD6728" s="31" t="s">
        <v>1495</v>
      </c>
      <c r="CE6728" s="65" t="s">
        <v>9928</v>
      </c>
      <c r="CF6728" s="32" t="s">
        <v>7475</v>
      </c>
      <c r="CG6728" s="33" t="s">
        <v>1367</v>
      </c>
      <c r="CH6728" s="34">
        <v>12600</v>
      </c>
      <c r="CI6728" s="35">
        <v>45689</v>
      </c>
      <c r="CJ6728" s="35"/>
      <c r="CK6728" s="36">
        <v>25200</v>
      </c>
      <c r="CL6728" s="26">
        <f t="shared" si="253"/>
        <v>12600</v>
      </c>
      <c r="CM6728" s="26"/>
      <c r="CR6728" s="26" t="str">
        <f t="shared" si="254"/>
        <v>('신진약국(온라인팜)', '123-32-87091', '경기도 군포시 산본로323번길13, 102,103호 (산본동)', '8806538054629', '베포케어정', 12600, '2025-02-01'),</v>
      </c>
    </row>
    <row r="6729" spans="79:96" x14ac:dyDescent="0.25">
      <c r="CA6729" s="29">
        <v>6726</v>
      </c>
      <c r="CB6729" s="50"/>
      <c r="CC6729" s="65" t="s">
        <v>9929</v>
      </c>
      <c r="CD6729" s="31" t="s">
        <v>9930</v>
      </c>
      <c r="CE6729" s="65" t="s">
        <v>9931</v>
      </c>
      <c r="CF6729" s="32" t="s">
        <v>645</v>
      </c>
      <c r="CG6729" s="33" t="s">
        <v>646</v>
      </c>
      <c r="CH6729" s="34">
        <v>47500</v>
      </c>
      <c r="CI6729" s="35">
        <v>45658</v>
      </c>
      <c r="CJ6729" s="35"/>
      <c r="CK6729" s="36">
        <v>95000</v>
      </c>
      <c r="CL6729" s="26">
        <f t="shared" si="253"/>
        <v>47500</v>
      </c>
      <c r="CM6729" s="26"/>
      <c r="CR6729" s="26" t="str">
        <f t="shared" si="254"/>
        <v>('보령약국(경기포천)(일동)', '182-70-00469', '경기 포천시 군내면 청군로 3285(구읍리) 보령약국', '8806538014265', '신일브롬헥신염산염정 8mg', 47500, '2025-01-01'),</v>
      </c>
    </row>
    <row r="6730" spans="79:96" x14ac:dyDescent="0.25">
      <c r="CA6730" s="29">
        <v>6727</v>
      </c>
      <c r="CB6730" s="50"/>
      <c r="CC6730" s="65" t="s">
        <v>9932</v>
      </c>
      <c r="CD6730" s="31" t="s">
        <v>1634</v>
      </c>
      <c r="CE6730" s="65" t="s">
        <v>9933</v>
      </c>
      <c r="CF6730" s="32" t="s">
        <v>1638</v>
      </c>
      <c r="CG6730" s="33" t="s">
        <v>376</v>
      </c>
      <c r="CH6730" s="34">
        <v>27000</v>
      </c>
      <c r="CI6730" s="35">
        <v>45717</v>
      </c>
      <c r="CJ6730" s="35"/>
      <c r="CK6730" s="36">
        <v>54000</v>
      </c>
      <c r="CL6730" s="26">
        <f t="shared" si="253"/>
        <v>27000</v>
      </c>
      <c r="CM6730" s="26"/>
      <c r="CR6730" s="26" t="str">
        <f t="shared" si="254"/>
        <v>('이룸약국(별내동)', '720-77-00498', '경기 남양주시 별내중앙로 24 (별내동)', '8806538053615', '네오스타정40/5mg', 27000, '2025-03-01'),</v>
      </c>
    </row>
    <row r="6731" spans="79:96" x14ac:dyDescent="0.25">
      <c r="CA6731" s="29">
        <v>6728</v>
      </c>
      <c r="CB6731" s="50"/>
      <c r="CC6731" s="65" t="s">
        <v>9932</v>
      </c>
      <c r="CD6731" s="31" t="s">
        <v>1634</v>
      </c>
      <c r="CE6731" s="65" t="s">
        <v>9933</v>
      </c>
      <c r="CF6731" s="32" t="s">
        <v>2352</v>
      </c>
      <c r="CG6731" s="33" t="s">
        <v>1451</v>
      </c>
      <c r="CH6731" s="34">
        <v>45405</v>
      </c>
      <c r="CI6731" s="35">
        <v>45717</v>
      </c>
      <c r="CJ6731" s="35"/>
      <c r="CK6731" s="36">
        <v>90810</v>
      </c>
      <c r="CL6731" s="26">
        <f t="shared" si="253"/>
        <v>45405</v>
      </c>
      <c r="CM6731" s="26"/>
      <c r="CR6731" s="26" t="str">
        <f t="shared" si="254"/>
        <v>('이룸약국(별내동)', '720-77-00498', '경기 남양주시 별내중앙로 24 (별내동)', '8806538054513', '안플업서방정 300mg', 45405, '2025-03-01'),</v>
      </c>
    </row>
    <row r="6732" spans="79:96" x14ac:dyDescent="0.25">
      <c r="CA6732" s="29">
        <v>6729</v>
      </c>
      <c r="CB6732" s="50"/>
      <c r="CC6732" s="65" t="s">
        <v>9932</v>
      </c>
      <c r="CD6732" s="31" t="s">
        <v>1634</v>
      </c>
      <c r="CE6732" s="65" t="s">
        <v>9933</v>
      </c>
      <c r="CF6732" s="32" t="s">
        <v>2199</v>
      </c>
      <c r="CG6732" s="33" t="s">
        <v>752</v>
      </c>
      <c r="CH6732" s="34">
        <v>13140</v>
      </c>
      <c r="CI6732" s="35">
        <v>45717</v>
      </c>
      <c r="CJ6732" s="35"/>
      <c r="CK6732" s="36">
        <v>26280</v>
      </c>
      <c r="CL6732" s="26">
        <f t="shared" si="253"/>
        <v>13140</v>
      </c>
      <c r="CM6732" s="26"/>
      <c r="CR6732" s="26" t="str">
        <f t="shared" si="254"/>
        <v>('이룸약국(별내동)', '720-77-00498', '경기 남양주시 별내중앙로 24 (별내동)', '8806538012155', '신일세파클러수화물캡슐', 13140, '2025-03-01'),</v>
      </c>
    </row>
    <row r="6733" spans="79:96" x14ac:dyDescent="0.25">
      <c r="CA6733" s="29">
        <v>6730</v>
      </c>
      <c r="CB6733" s="50"/>
      <c r="CC6733" s="65" t="s">
        <v>2390</v>
      </c>
      <c r="CD6733" s="31" t="s">
        <v>2391</v>
      </c>
      <c r="CE6733" s="65" t="s">
        <v>9934</v>
      </c>
      <c r="CF6733" s="32" t="s">
        <v>2388</v>
      </c>
      <c r="CG6733" s="33" t="s">
        <v>2389</v>
      </c>
      <c r="CH6733" s="34">
        <v>4180</v>
      </c>
      <c r="CI6733" s="35">
        <v>45717</v>
      </c>
      <c r="CJ6733" s="35"/>
      <c r="CK6733" s="36">
        <v>8360</v>
      </c>
      <c r="CL6733" s="26">
        <f t="shared" si="253"/>
        <v>4180</v>
      </c>
      <c r="CM6733" s="26"/>
      <c r="CR6733" s="26" t="str">
        <f t="shared" si="254"/>
        <v>('봉덕정약국(대.남.온라인팜)', '241-01-02590', '대구광역시 남구 대봉로61, 103호(봉덕동)', '8806538060026', '스티모린에스크림 10g', 4180, '2025-03-01'),</v>
      </c>
    </row>
    <row r="6734" spans="79:96" x14ac:dyDescent="0.25">
      <c r="CA6734" s="29">
        <v>6731</v>
      </c>
      <c r="CB6734" s="50"/>
      <c r="CC6734" s="65" t="s">
        <v>2379</v>
      </c>
      <c r="CD6734" s="31" t="s">
        <v>2380</v>
      </c>
      <c r="CE6734" s="65" t="s">
        <v>2381</v>
      </c>
      <c r="CF6734" s="32" t="s">
        <v>1041</v>
      </c>
      <c r="CG6734" s="33" t="s">
        <v>1004</v>
      </c>
      <c r="CH6734" s="34">
        <v>12000</v>
      </c>
      <c r="CI6734" s="35">
        <v>45717</v>
      </c>
      <c r="CJ6734" s="35"/>
      <c r="CK6734" s="36">
        <v>24000</v>
      </c>
      <c r="CL6734" s="26">
        <f t="shared" si="253"/>
        <v>12000</v>
      </c>
      <c r="CM6734" s="26"/>
      <c r="CR6734" s="26" t="str">
        <f t="shared" si="254"/>
        <v>('경상국립대학교병원', '613-82-05753', '경남 진주시 강남로 79 (칠암동)', '8806538014647', '신일티아민염산염정 10mg', 12000, '2025-03-01'),</v>
      </c>
    </row>
    <row r="6735" spans="79:96" x14ac:dyDescent="0.25">
      <c r="CA6735" s="29">
        <v>6732</v>
      </c>
      <c r="CB6735" s="50"/>
      <c r="CC6735" s="65" t="s">
        <v>9935</v>
      </c>
      <c r="CD6735" s="31" t="s">
        <v>9936</v>
      </c>
      <c r="CE6735" s="65" t="s">
        <v>9937</v>
      </c>
      <c r="CF6735" s="32" t="s">
        <v>2388</v>
      </c>
      <c r="CG6735" s="33" t="s">
        <v>2389</v>
      </c>
      <c r="CH6735" s="34">
        <v>4180</v>
      </c>
      <c r="CI6735" s="35">
        <v>45717</v>
      </c>
      <c r="CJ6735" s="35"/>
      <c r="CK6735" s="36">
        <v>8360</v>
      </c>
      <c r="CL6735" s="26">
        <f t="shared" si="253"/>
        <v>4180</v>
      </c>
      <c r="CM6735" s="26"/>
      <c r="CR6735" s="26" t="str">
        <f t="shared" si="254"/>
        <v>('당근약국(구미)', '748-58-00971', '경북 구미시 산동읍 신당1로1길 17-3', '8806538060026', '스티모린에스크림 10g', 4180, '2025-03-01'),</v>
      </c>
    </row>
    <row r="6736" spans="79:96" x14ac:dyDescent="0.25">
      <c r="CA6736" s="29">
        <v>6733</v>
      </c>
      <c r="CB6736" s="50"/>
      <c r="CC6736" s="65" t="s">
        <v>9938</v>
      </c>
      <c r="CD6736" s="31" t="s">
        <v>9939</v>
      </c>
      <c r="CE6736" s="65" t="s">
        <v>9940</v>
      </c>
      <c r="CF6736" s="32" t="s">
        <v>732</v>
      </c>
      <c r="CG6736" s="33" t="s">
        <v>733</v>
      </c>
      <c r="CH6736" s="34">
        <v>5750</v>
      </c>
      <c r="CI6736" s="35">
        <v>45717</v>
      </c>
      <c r="CJ6736" s="35"/>
      <c r="CK6736" s="36">
        <v>11500</v>
      </c>
      <c r="CL6736" s="26">
        <f t="shared" si="253"/>
        <v>5750</v>
      </c>
      <c r="CM6736" s="26"/>
      <c r="CR6736" s="26" t="str">
        <f t="shared" si="254"/>
        <v>('동아사약국 동구/범일 1', '232-38-00158', '부산광역시 동구 진시장로 19-2 (범일동)', '8806538017259', '신일피리독신정 50mg', 5750, '2025-03-01'),</v>
      </c>
    </row>
    <row r="6737" spans="79:96" x14ac:dyDescent="0.25">
      <c r="CA6737" s="29">
        <v>6734</v>
      </c>
      <c r="CB6737" s="50"/>
      <c r="CC6737" s="65" t="s">
        <v>9941</v>
      </c>
      <c r="CD6737" s="31" t="s">
        <v>9942</v>
      </c>
      <c r="CE6737" s="65" t="s">
        <v>9943</v>
      </c>
      <c r="CF6737" s="32" t="s">
        <v>1017</v>
      </c>
      <c r="CG6737" s="33" t="s">
        <v>1018</v>
      </c>
      <c r="CH6737" s="34">
        <v>15000</v>
      </c>
      <c r="CI6737" s="35">
        <v>45689</v>
      </c>
      <c r="CJ6737" s="35"/>
      <c r="CK6737" s="36">
        <v>30000</v>
      </c>
      <c r="CL6737" s="26">
        <f t="shared" si="253"/>
        <v>15000</v>
      </c>
      <c r="CM6737" s="26"/>
      <c r="CR6737" s="26" t="str">
        <f t="shared" si="254"/>
        <v>('메디컬큰약국 사하/당리 1', '821-17-02403', '부산 사하구 낙동대로 446 (당리동)', '8806538015835', '신일이부프로펜정 400mg', 15000, '2025-02-01'),</v>
      </c>
    </row>
    <row r="6738" spans="79:96" x14ac:dyDescent="0.25">
      <c r="CA6738" s="29">
        <v>6735</v>
      </c>
      <c r="CB6738" s="50"/>
      <c r="CC6738" s="65" t="s">
        <v>9944</v>
      </c>
      <c r="CD6738" s="31" t="s">
        <v>9945</v>
      </c>
      <c r="CE6738" s="65" t="s">
        <v>9946</v>
      </c>
      <c r="CF6738" s="32" t="s">
        <v>1824</v>
      </c>
      <c r="CG6738" s="33" t="s">
        <v>861</v>
      </c>
      <c r="CH6738" s="34">
        <v>3600</v>
      </c>
      <c r="CI6738" s="35">
        <v>45658</v>
      </c>
      <c r="CJ6738" s="35"/>
      <c r="CK6738" s="36">
        <v>7200</v>
      </c>
      <c r="CL6738" s="26">
        <f t="shared" si="253"/>
        <v>3600</v>
      </c>
      <c r="CM6738" s="26"/>
      <c r="CR6738" s="26" t="str">
        <f t="shared" si="254"/>
        <v>('메디칼영광약국 진구/부전 A★', '718-14-00433', '부산광역시 부산진구 서면문화로 10 (부전동)', '8806538013510', '신일아시클로버크림', 3600, '2025-01-01'),</v>
      </c>
    </row>
    <row r="6739" spans="79:96" x14ac:dyDescent="0.25">
      <c r="CA6739" s="29">
        <v>6736</v>
      </c>
      <c r="CB6739" s="50"/>
      <c r="CC6739" s="65" t="s">
        <v>9947</v>
      </c>
      <c r="CD6739" s="31" t="s">
        <v>9948</v>
      </c>
      <c r="CE6739" s="65" t="s">
        <v>9949</v>
      </c>
      <c r="CF6739" s="32" t="s">
        <v>2388</v>
      </c>
      <c r="CG6739" s="33" t="s">
        <v>2389</v>
      </c>
      <c r="CH6739" s="34">
        <v>20900</v>
      </c>
      <c r="CI6739" s="35">
        <v>45717</v>
      </c>
      <c r="CJ6739" s="35"/>
      <c r="CK6739" s="36">
        <v>41800</v>
      </c>
      <c r="CL6739" s="26">
        <f t="shared" si="253"/>
        <v>20900</v>
      </c>
      <c r="CM6739" s="26"/>
      <c r="CR6739" s="26" t="str">
        <f t="shared" si="254"/>
        <v>('메디칼약국 연제/연산 ★', '607-16-07824', '부산광역시 연제구 중앙대로 1077 (연산동)', '8806538060026', '스티모린에스크림 10g', 20900, '2025-03-01'),</v>
      </c>
    </row>
    <row r="6740" spans="79:96" x14ac:dyDescent="0.25">
      <c r="CA6740" s="29">
        <v>6737</v>
      </c>
      <c r="CB6740" s="50"/>
      <c r="CC6740" s="65" t="s">
        <v>9950</v>
      </c>
      <c r="CD6740" s="31" t="s">
        <v>4883</v>
      </c>
      <c r="CE6740" s="65" t="s">
        <v>9951</v>
      </c>
      <c r="CF6740" s="32" t="s">
        <v>615</v>
      </c>
      <c r="CG6740" s="33" t="s">
        <v>616</v>
      </c>
      <c r="CH6740" s="34">
        <v>75000</v>
      </c>
      <c r="CI6740" s="35">
        <v>45717</v>
      </c>
      <c r="CJ6740" s="35"/>
      <c r="CK6740" s="36">
        <v>150000</v>
      </c>
      <c r="CL6740" s="26">
        <f t="shared" si="253"/>
        <v>75000</v>
      </c>
      <c r="CM6740" s="26"/>
      <c r="CR6740" s="26" t="str">
        <f t="shared" si="254"/>
        <v>('해승약국 사하/하단 1', '606-40-21279', '부산광역시 사하구 낙동대로 466 (하단동)', '8806538015149', '신일폴산정 1mg', 75000, '2025-03-01'),</v>
      </c>
    </row>
    <row r="6741" spans="79:96" x14ac:dyDescent="0.25">
      <c r="CA6741" s="29">
        <v>6738</v>
      </c>
      <c r="CB6741" s="50"/>
      <c r="CC6741" s="65" t="s">
        <v>9952</v>
      </c>
      <c r="CD6741" s="31" t="s">
        <v>8523</v>
      </c>
      <c r="CE6741" s="65" t="s">
        <v>9953</v>
      </c>
      <c r="CF6741" s="32" t="s">
        <v>645</v>
      </c>
      <c r="CG6741" s="33" t="s">
        <v>646</v>
      </c>
      <c r="CH6741" s="34">
        <v>47500</v>
      </c>
      <c r="CI6741" s="35">
        <v>45717</v>
      </c>
      <c r="CJ6741" s="35"/>
      <c r="CK6741" s="36">
        <v>95000</v>
      </c>
      <c r="CL6741" s="26">
        <f t="shared" si="253"/>
        <v>47500</v>
      </c>
      <c r="CM6741" s="26"/>
      <c r="CR6741" s="26" t="str">
        <f t="shared" si="254"/>
        <v>('N-(마산)백두산약국', '615-14-77458', '경남 창원시 마산합포구 3.15대로 166 (중앙동2가)', '8806538014265', '신일브롬헥신염산염정 8mg', 47500, '2025-03-01'),</v>
      </c>
    </row>
    <row r="6742" spans="79:96" x14ac:dyDescent="0.25">
      <c r="CA6742" s="29">
        <v>6739</v>
      </c>
      <c r="CB6742" s="50"/>
      <c r="CC6742" s="65" t="s">
        <v>9954</v>
      </c>
      <c r="CD6742" s="31" t="s">
        <v>2333</v>
      </c>
      <c r="CE6742" s="65" t="s">
        <v>9955</v>
      </c>
      <c r="CF6742" s="32" t="s">
        <v>1582</v>
      </c>
      <c r="CG6742" s="33" t="s">
        <v>502</v>
      </c>
      <c r="CH6742" s="34">
        <v>7305</v>
      </c>
      <c r="CI6742" s="35">
        <v>45717</v>
      </c>
      <c r="CJ6742" s="35"/>
      <c r="CK6742" s="36">
        <v>14610</v>
      </c>
      <c r="CL6742" s="26">
        <f t="shared" si="253"/>
        <v>7305</v>
      </c>
      <c r="CM6742" s="26"/>
      <c r="CR6742" s="26" t="str">
        <f t="shared" si="254"/>
        <v>('햇빛약국(온라인팜)', '129-18-87962', '서울특별시 도봉구 도당로13길16 (방학동)', '8806538053226', '네오텔미정 80mg', 7305, '2025-03-01'),</v>
      </c>
    </row>
    <row r="6743" spans="79:96" x14ac:dyDescent="0.25">
      <c r="CA6743" s="29">
        <v>6740</v>
      </c>
      <c r="CB6743" s="50"/>
      <c r="CC6743" s="65" t="s">
        <v>9956</v>
      </c>
      <c r="CD6743" s="31" t="s">
        <v>5237</v>
      </c>
      <c r="CE6743" s="65" t="s">
        <v>9957</v>
      </c>
      <c r="CF6743" s="32" t="s">
        <v>2540</v>
      </c>
      <c r="CG6743" s="33" t="s">
        <v>2169</v>
      </c>
      <c r="CH6743" s="34">
        <v>-28500</v>
      </c>
      <c r="CI6743" s="35">
        <v>45717</v>
      </c>
      <c r="CJ6743" s="35"/>
      <c r="CK6743" s="36">
        <v>-57000</v>
      </c>
      <c r="CL6743" s="26">
        <f t="shared" si="253"/>
        <v>-28500</v>
      </c>
      <c r="CM6743" s="26"/>
      <c r="CR6743" s="26" t="str">
        <f t="shared" si="254"/>
        <v>('바로약국 진구/개금', '669-07-02505', '부산광역시 부산진구 복지로 77 (개금동)', '8806538010021', '신일디클로페낙나트륨정 50mg', -28500, '2025-03-01'),</v>
      </c>
    </row>
    <row r="6744" spans="79:96" x14ac:dyDescent="0.25">
      <c r="CA6744" s="29">
        <v>6741</v>
      </c>
      <c r="CB6744" s="50"/>
      <c r="CC6744" s="65" t="s">
        <v>570</v>
      </c>
      <c r="CD6744" s="31" t="s">
        <v>571</v>
      </c>
      <c r="CE6744" s="65" t="s">
        <v>9958</v>
      </c>
      <c r="CF6744" s="32" t="s">
        <v>1768</v>
      </c>
      <c r="CG6744" s="33" t="s">
        <v>1537</v>
      </c>
      <c r="CH6744" s="34">
        <v>49875</v>
      </c>
      <c r="CI6744" s="35">
        <v>45717</v>
      </c>
      <c r="CJ6744" s="35"/>
      <c r="CK6744" s="36">
        <v>99750</v>
      </c>
      <c r="CL6744" s="26">
        <f t="shared" si="253"/>
        <v>49875</v>
      </c>
      <c r="CM6744" s="26"/>
      <c r="CR6744" s="26" t="str">
        <f t="shared" si="254"/>
        <v>('송우늘푸른약국', '127-42-33000', '경기 포천시 소흘읍 봉솔로5길 27', '8806538060217', '테글리정20mg', 49875, '2025-03-01'),</v>
      </c>
    </row>
    <row r="6745" spans="79:96" x14ac:dyDescent="0.25">
      <c r="CA6745" s="29">
        <v>6742</v>
      </c>
      <c r="CB6745" s="50"/>
      <c r="CC6745" s="65" t="s">
        <v>9959</v>
      </c>
      <c r="CD6745" s="31" t="s">
        <v>9960</v>
      </c>
      <c r="CE6745" s="65" t="s">
        <v>9961</v>
      </c>
      <c r="CF6745" s="32" t="s">
        <v>84</v>
      </c>
      <c r="CG6745" s="33" t="s">
        <v>85</v>
      </c>
      <c r="CH6745" s="34">
        <v>39780</v>
      </c>
      <c r="CI6745" s="35">
        <v>45717</v>
      </c>
      <c r="CJ6745" s="35"/>
      <c r="CK6745" s="36">
        <v>79560</v>
      </c>
      <c r="CL6745" s="26">
        <f t="shared" si="253"/>
        <v>39780</v>
      </c>
      <c r="CM6745" s="26"/>
      <c r="CR6745" s="26" t="str">
        <f t="shared" si="254"/>
        <v>('지영오행당약국.', '101-06-54932', '서울 종로구 성균관로 32-2 (명륜2가)', '8806538013749', '리피칸정 10mg', 39780, '2025-03-01'),</v>
      </c>
    </row>
    <row r="6746" spans="79:96" x14ac:dyDescent="0.25">
      <c r="CA6746" s="29">
        <v>6743</v>
      </c>
      <c r="CB6746" s="50"/>
      <c r="CC6746" s="65" t="s">
        <v>9962</v>
      </c>
      <c r="CD6746" s="31" t="s">
        <v>1394</v>
      </c>
      <c r="CE6746" s="65" t="s">
        <v>9963</v>
      </c>
      <c r="CF6746" s="32" t="s">
        <v>2324</v>
      </c>
      <c r="CG6746" s="33" t="s">
        <v>61</v>
      </c>
      <c r="CH6746" s="34">
        <v>4635</v>
      </c>
      <c r="CI6746" s="35">
        <v>45689</v>
      </c>
      <c r="CJ6746" s="35"/>
      <c r="CK6746" s="36">
        <v>9270</v>
      </c>
      <c r="CL6746" s="26">
        <f t="shared" si="253"/>
        <v>4635</v>
      </c>
      <c r="CM6746" s="26"/>
      <c r="CR6746" s="26" t="str">
        <f t="shared" si="254"/>
        <v>('라라온누리약국(온라인팜)', '208-07-78208', '서울특별시 강북구 도봉로295, 1층(수유동)', '8806538000213', '가모피드정 5mg', 4635, '2025-02-01'),</v>
      </c>
    </row>
    <row r="6747" spans="79:96" x14ac:dyDescent="0.25">
      <c r="CA6747" s="29">
        <v>6744</v>
      </c>
      <c r="CB6747" s="50"/>
      <c r="CC6747" s="65" t="s">
        <v>9962</v>
      </c>
      <c r="CD6747" s="31" t="s">
        <v>1394</v>
      </c>
      <c r="CE6747" s="65" t="s">
        <v>9963</v>
      </c>
      <c r="CF6747" s="32" t="s">
        <v>1001</v>
      </c>
      <c r="CG6747" s="33" t="s">
        <v>1002</v>
      </c>
      <c r="CH6747" s="34">
        <v>18960</v>
      </c>
      <c r="CI6747" s="35">
        <v>45658</v>
      </c>
      <c r="CJ6747" s="35"/>
      <c r="CK6747" s="36">
        <v>37920</v>
      </c>
      <c r="CL6747" s="26">
        <f t="shared" si="253"/>
        <v>18960</v>
      </c>
      <c r="CM6747" s="26"/>
      <c r="CR6747" s="26" t="str">
        <f t="shared" si="254"/>
        <v>('라라온누리약국(온라인팜)', '208-07-78208', '서울특별시 강북구 도봉로295, 1층(수유동)', '8806538027517', '프라빅정 75mg', 18960, '2025-01-01'),</v>
      </c>
    </row>
    <row r="6748" spans="79:96" x14ac:dyDescent="0.25">
      <c r="CA6748" s="29">
        <v>6745</v>
      </c>
      <c r="CB6748" s="50"/>
      <c r="CC6748" s="65" t="s">
        <v>9964</v>
      </c>
      <c r="CD6748" s="31" t="s">
        <v>9965</v>
      </c>
      <c r="CE6748" s="65" t="s">
        <v>9966</v>
      </c>
      <c r="CF6748" s="32" t="s">
        <v>645</v>
      </c>
      <c r="CG6748" s="33" t="s">
        <v>646</v>
      </c>
      <c r="CH6748" s="34">
        <v>95000</v>
      </c>
      <c r="CI6748" s="35">
        <v>45717</v>
      </c>
      <c r="CJ6748" s="35"/>
      <c r="CK6748" s="36">
        <v>190000</v>
      </c>
      <c r="CL6748" s="26">
        <f t="shared" si="253"/>
        <v>95000</v>
      </c>
      <c r="CM6748" s="26"/>
      <c r="CR6748" s="26" t="str">
        <f t="shared" si="254"/>
        <v>('다정약국(순천)', '185-35-01146', '전남 순천시 장선배기1길 6-10 (조례동)', '8806538014265', '신일브롬헥신염산염정 8mg', 95000, '2025-03-01'),</v>
      </c>
    </row>
    <row r="6749" spans="79:96" x14ac:dyDescent="0.25">
      <c r="CA6749" s="29">
        <v>6746</v>
      </c>
      <c r="CB6749" s="50"/>
      <c r="CC6749" s="65" t="s">
        <v>9967</v>
      </c>
      <c r="CD6749" s="31" t="s">
        <v>9968</v>
      </c>
      <c r="CE6749" s="65" t="s">
        <v>9969</v>
      </c>
      <c r="CF6749" s="32" t="s">
        <v>2203</v>
      </c>
      <c r="CG6749" s="33" t="s">
        <v>140</v>
      </c>
      <c r="CH6749" s="34">
        <v>6900</v>
      </c>
      <c r="CI6749" s="35">
        <v>45717</v>
      </c>
      <c r="CJ6749" s="35"/>
      <c r="CK6749" s="36">
        <v>13800</v>
      </c>
      <c r="CL6749" s="26">
        <f t="shared" si="253"/>
        <v>6900</v>
      </c>
      <c r="CM6749" s="26"/>
      <c r="CR6749" s="26" t="str">
        <f t="shared" si="254"/>
        <v>('신세계약국(청주분평)/청1', '301-30-56592', '충북 청주시 서원구 1순환로1107번길 39 (분평동)', '8806538000619', '그리펜-에스정 300mg', 6900, '2025-03-01'),</v>
      </c>
    </row>
    <row r="6750" spans="79:96" x14ac:dyDescent="0.25">
      <c r="CA6750" s="29">
        <v>6747</v>
      </c>
      <c r="CB6750" s="50"/>
      <c r="CC6750" s="65" t="s">
        <v>9970</v>
      </c>
      <c r="CD6750" s="31" t="s">
        <v>9971</v>
      </c>
      <c r="CE6750" s="65" t="s">
        <v>9972</v>
      </c>
      <c r="CF6750" s="32" t="s">
        <v>1077</v>
      </c>
      <c r="CG6750" s="33" t="s">
        <v>1078</v>
      </c>
      <c r="CH6750" s="34">
        <v>27500</v>
      </c>
      <c r="CI6750" s="35">
        <v>45717</v>
      </c>
      <c r="CJ6750" s="35"/>
      <c r="CK6750" s="36">
        <v>55000</v>
      </c>
      <c r="CL6750" s="26">
        <f t="shared" si="253"/>
        <v>27500</v>
      </c>
      <c r="CM6750" s="26"/>
      <c r="CR6750" s="26" t="str">
        <f t="shared" si="254"/>
        <v>('오룡대형약국(용두)/도마-태평', '382-57-00075', '대전 중구 계룡로 809 (용두동)', '8806538056425', '프로나지액 25mL', 27500, '2025-03-01'),</v>
      </c>
    </row>
    <row r="6751" spans="79:96" x14ac:dyDescent="0.25">
      <c r="CA6751" s="29">
        <v>6748</v>
      </c>
      <c r="CB6751" s="50"/>
      <c r="CC6751" s="65" t="s">
        <v>9973</v>
      </c>
      <c r="CD6751" s="31" t="s">
        <v>9974</v>
      </c>
      <c r="CE6751" s="65" t="s">
        <v>9975</v>
      </c>
      <c r="CF6751" s="32" t="s">
        <v>615</v>
      </c>
      <c r="CG6751" s="33" t="s">
        <v>616</v>
      </c>
      <c r="CH6751" s="34">
        <v>7500</v>
      </c>
      <c r="CI6751" s="35">
        <v>45717</v>
      </c>
      <c r="CJ6751" s="35"/>
      <c r="CK6751" s="36">
        <v>15000</v>
      </c>
      <c r="CL6751" s="26">
        <f t="shared" si="253"/>
        <v>7500</v>
      </c>
      <c r="CM6751" s="26"/>
      <c r="CR6751" s="26" t="str">
        <f t="shared" si="254"/>
        <v>('새생명약국(대흥)/중앙-신탄', '305-07-75569', '대전 중구 대흥로 72 (대흥동)', '8806538015149', '신일폴산정 1mg', 7500, '2025-03-01'),</v>
      </c>
    </row>
    <row r="6752" spans="79:96" x14ac:dyDescent="0.25">
      <c r="CA6752" s="29">
        <v>6749</v>
      </c>
      <c r="CB6752" s="50"/>
      <c r="CC6752" s="65" t="s">
        <v>9976</v>
      </c>
      <c r="CD6752" s="31" t="s">
        <v>5433</v>
      </c>
      <c r="CE6752" s="65" t="s">
        <v>9977</v>
      </c>
      <c r="CF6752" s="32" t="s">
        <v>499</v>
      </c>
      <c r="CG6752" s="33" t="s">
        <v>500</v>
      </c>
      <c r="CH6752" s="34">
        <v>10380</v>
      </c>
      <c r="CI6752" s="35">
        <v>45717</v>
      </c>
      <c r="CJ6752" s="35"/>
      <c r="CK6752" s="36">
        <v>20760</v>
      </c>
      <c r="CL6752" s="26">
        <f t="shared" si="253"/>
        <v>10380</v>
      </c>
      <c r="CM6752" s="26"/>
      <c r="CR6752" s="26" t="str">
        <f t="shared" si="254"/>
        <v>('정성약국(괴정)/도마-태평', '226-27-96013', '대전 서구 갈마로 251 (괴정동)', '8806538049823', '하이엘정 5mg', 10380, '2025-03-01'),</v>
      </c>
    </row>
    <row r="6753" spans="79:96" x14ac:dyDescent="0.25">
      <c r="CA6753" s="29">
        <v>6750</v>
      </c>
      <c r="CB6753" s="50"/>
      <c r="CC6753" s="65" t="s">
        <v>9978</v>
      </c>
      <c r="CD6753" s="31" t="s">
        <v>270</v>
      </c>
      <c r="CE6753" s="65" t="s">
        <v>9979</v>
      </c>
      <c r="CF6753" s="32" t="s">
        <v>3474</v>
      </c>
      <c r="CG6753" s="33" t="s">
        <v>287</v>
      </c>
      <c r="CH6753" s="34">
        <v>34200</v>
      </c>
      <c r="CI6753" s="35">
        <v>45717</v>
      </c>
      <c r="CJ6753" s="35"/>
      <c r="CK6753" s="36">
        <v>68400</v>
      </c>
      <c r="CL6753" s="26">
        <f t="shared" si="253"/>
        <v>34200</v>
      </c>
      <c r="CM6753" s="26"/>
      <c r="CR6753" s="26" t="str">
        <f t="shared" si="254"/>
        <v>('민들레약국(대방동)', '662-36-00656', '서울 동작구 보라매로 110 (대방동)', '8800551000410', '레보원정', 34200, '2025-03-01'),</v>
      </c>
    </row>
    <row r="6754" spans="79:96" x14ac:dyDescent="0.25">
      <c r="CA6754" s="29">
        <v>6751</v>
      </c>
      <c r="CB6754" s="50"/>
      <c r="CC6754" s="65" t="s">
        <v>9980</v>
      </c>
      <c r="CD6754" s="31" t="s">
        <v>7584</v>
      </c>
      <c r="CE6754" s="65" t="s">
        <v>9981</v>
      </c>
      <c r="CF6754" s="32" t="s">
        <v>1259</v>
      </c>
      <c r="CG6754" s="33" t="s">
        <v>1260</v>
      </c>
      <c r="CH6754" s="34">
        <v>12500</v>
      </c>
      <c r="CI6754" s="35">
        <v>45717</v>
      </c>
      <c r="CJ6754" s="35"/>
      <c r="CK6754" s="36">
        <v>25000</v>
      </c>
      <c r="CL6754" s="26">
        <f t="shared" si="253"/>
        <v>12500</v>
      </c>
      <c r="CM6754" s="26"/>
      <c r="CR6754" s="26" t="str">
        <f t="shared" si="254"/>
        <v>('다나약국(온라인팜)', '129-24-25521', '서울특별시 구로구 경인로216, 1층(오류동)', '8806538005737', '메코민캡슐 500mcg', 12500, '2025-03-01'),</v>
      </c>
    </row>
    <row r="6755" spans="79:96" x14ac:dyDescent="0.25">
      <c r="CA6755" s="29">
        <v>6752</v>
      </c>
      <c r="CB6755" s="50"/>
      <c r="CC6755" s="65" t="s">
        <v>1538</v>
      </c>
      <c r="CD6755" s="31" t="s">
        <v>1539</v>
      </c>
      <c r="CE6755" s="65" t="s">
        <v>9982</v>
      </c>
      <c r="CF6755" s="32" t="s">
        <v>9983</v>
      </c>
      <c r="CG6755" s="33" t="s">
        <v>301</v>
      </c>
      <c r="CH6755" s="34">
        <v>25452</v>
      </c>
      <c r="CI6755" s="35">
        <v>45689</v>
      </c>
      <c r="CJ6755" s="35"/>
      <c r="CK6755" s="36">
        <v>50904</v>
      </c>
      <c r="CL6755" s="26">
        <f t="shared" si="253"/>
        <v>25452</v>
      </c>
      <c r="CM6755" s="26"/>
      <c r="CR6755" s="26" t="str">
        <f t="shared" si="254"/>
        <v>('강동천사약국', '694-47-00794', '서울 강동구 올림픽로 806 (암사동, 까사팔공육)', '8800588003910', '라피에스정 20mg', 25452, '2025-02-01'),</v>
      </c>
    </row>
    <row r="6756" spans="79:96" x14ac:dyDescent="0.25">
      <c r="CA6756" s="29">
        <v>6753</v>
      </c>
      <c r="CB6756" s="50"/>
      <c r="CC6756" s="65" t="s">
        <v>9984</v>
      </c>
      <c r="CD6756" s="31" t="s">
        <v>9985</v>
      </c>
      <c r="CE6756" s="65" t="s">
        <v>9986</v>
      </c>
      <c r="CF6756" s="32" t="s">
        <v>1032</v>
      </c>
      <c r="CG6756" s="33" t="s">
        <v>948</v>
      </c>
      <c r="CH6756" s="34">
        <v>11000</v>
      </c>
      <c r="CI6756" s="35">
        <v>45658</v>
      </c>
      <c r="CJ6756" s="35"/>
      <c r="CK6756" s="36">
        <v>22000</v>
      </c>
      <c r="CL6756" s="26">
        <f t="shared" si="253"/>
        <v>11000</v>
      </c>
      <c r="CM6756" s="26"/>
      <c r="CR6756" s="26" t="str">
        <f t="shared" si="254"/>
        <v>('(주)오메가헬스케어(배송)', '788-88-01219', '대전 서구 월평로 40 (월평동)', '8806538014029', '신일엠정 500mg', 11000, '2025-01-01'),</v>
      </c>
    </row>
    <row r="6757" spans="79:96" x14ac:dyDescent="0.25">
      <c r="CA6757" s="29">
        <v>6754</v>
      </c>
      <c r="CB6757" s="50"/>
      <c r="CC6757" s="65" t="s">
        <v>9987</v>
      </c>
      <c r="CD6757" s="31" t="s">
        <v>9988</v>
      </c>
      <c r="CE6757" s="65" t="s">
        <v>9989</v>
      </c>
      <c r="CF6757" s="32" t="s">
        <v>2388</v>
      </c>
      <c r="CG6757" s="33" t="s">
        <v>2389</v>
      </c>
      <c r="CH6757" s="34">
        <v>4180</v>
      </c>
      <c r="CI6757" s="35">
        <v>45717</v>
      </c>
      <c r="CJ6757" s="35"/>
      <c r="CK6757" s="36">
        <v>8360</v>
      </c>
      <c r="CL6757" s="26">
        <f t="shared" si="253"/>
        <v>4180</v>
      </c>
      <c r="CM6757" s="26"/>
      <c r="CR6757" s="26" t="str">
        <f t="shared" si="254"/>
        <v>('영동약국(동해)', '232-02-01895', '강원 동해시 중앙로 237 (천곡동)', '8806538060026', '스티모린에스크림 10g', 4180, '2025-03-01'),</v>
      </c>
    </row>
    <row r="6758" spans="79:96" x14ac:dyDescent="0.25">
      <c r="CA6758" s="29">
        <v>6755</v>
      </c>
      <c r="CB6758" s="50"/>
      <c r="CC6758" s="65" t="s">
        <v>2941</v>
      </c>
      <c r="CD6758" s="31" t="s">
        <v>2942</v>
      </c>
      <c r="CE6758" s="65" t="s">
        <v>2943</v>
      </c>
      <c r="CF6758" s="32" t="s">
        <v>2043</v>
      </c>
      <c r="CG6758" s="33" t="s">
        <v>2044</v>
      </c>
      <c r="CH6758" s="34">
        <v>10250</v>
      </c>
      <c r="CI6758" s="35">
        <v>45717</v>
      </c>
      <c r="CJ6758" s="35"/>
      <c r="CK6758" s="36">
        <v>20500</v>
      </c>
      <c r="CL6758" s="26">
        <f t="shared" si="253"/>
        <v>10250</v>
      </c>
      <c r="CM6758" s="26"/>
      <c r="CR6758" s="26" t="str">
        <f t="shared" si="254"/>
        <v>('시네마약국(동해)', '222-09-70958', '강원특별자치도 동해시 한섬로 111-7 (천곡동)', '8806538026428', '티니다진정 150mg', 10250, '2025-03-01'),</v>
      </c>
    </row>
    <row r="6759" spans="79:96" x14ac:dyDescent="0.25">
      <c r="CA6759" s="29">
        <v>6756</v>
      </c>
      <c r="CB6759" s="50"/>
      <c r="CC6759" s="65" t="s">
        <v>9990</v>
      </c>
      <c r="CD6759" s="31" t="s">
        <v>9991</v>
      </c>
      <c r="CE6759" s="65" t="s">
        <v>9992</v>
      </c>
      <c r="CF6759" s="32" t="s">
        <v>1077</v>
      </c>
      <c r="CG6759" s="33" t="s">
        <v>1078</v>
      </c>
      <c r="CH6759" s="34">
        <v>88000</v>
      </c>
      <c r="CI6759" s="35">
        <v>45717</v>
      </c>
      <c r="CJ6759" s="35"/>
      <c r="CK6759" s="36">
        <v>176000</v>
      </c>
      <c r="CL6759" s="26">
        <f t="shared" si="253"/>
        <v>88000</v>
      </c>
      <c r="CM6759" s="26"/>
      <c r="CR6759" s="26" t="str">
        <f t="shared" si="254"/>
        <v>('주식회사이유엘', '692-86-03305', '서울 동대문구 답십리로59길 12 (답십리동)', '8806538056425', '프로나지액 25mL', 88000, '2025-03-01'),</v>
      </c>
    </row>
    <row r="6760" spans="79:96" x14ac:dyDescent="0.25">
      <c r="CA6760" s="29">
        <v>6757</v>
      </c>
      <c r="CB6760" s="50"/>
      <c r="CC6760" s="65" t="s">
        <v>9993</v>
      </c>
      <c r="CD6760" s="31" t="s">
        <v>9994</v>
      </c>
      <c r="CE6760" s="65" t="s">
        <v>9995</v>
      </c>
      <c r="CF6760" s="32" t="s">
        <v>615</v>
      </c>
      <c r="CG6760" s="33" t="s">
        <v>616</v>
      </c>
      <c r="CH6760" s="34">
        <v>7500</v>
      </c>
      <c r="CI6760" s="35">
        <v>45717</v>
      </c>
      <c r="CJ6760" s="35"/>
      <c r="CK6760" s="36">
        <v>15000</v>
      </c>
      <c r="CL6760" s="26">
        <f t="shared" si="253"/>
        <v>7500</v>
      </c>
      <c r="CM6760" s="26"/>
      <c r="CR6760" s="26" t="str">
        <f t="shared" si="254"/>
        <v>('다나약품', '284-87-01520', '서울 영등포구 대림로35가길 1 (대림동)', '8806538015149', '신일폴산정 1mg', 7500, '2025-03-01'),</v>
      </c>
    </row>
    <row r="6761" spans="79:96" x14ac:dyDescent="0.25">
      <c r="CA6761" s="29">
        <v>6758</v>
      </c>
      <c r="CB6761" s="50"/>
      <c r="CC6761" s="65" t="s">
        <v>2885</v>
      </c>
      <c r="CD6761" s="31" t="s">
        <v>2886</v>
      </c>
      <c r="CE6761" s="65" t="s">
        <v>2887</v>
      </c>
      <c r="CF6761" s="32" t="s">
        <v>645</v>
      </c>
      <c r="CG6761" s="33" t="s">
        <v>646</v>
      </c>
      <c r="CH6761" s="34">
        <v>9500</v>
      </c>
      <c r="CI6761" s="35">
        <v>45717</v>
      </c>
      <c r="CJ6761" s="35"/>
      <c r="CK6761" s="36">
        <v>19000</v>
      </c>
      <c r="CL6761" s="26">
        <f t="shared" si="253"/>
        <v>9500</v>
      </c>
      <c r="CM6761" s="26"/>
      <c r="CR6761" s="26" t="str">
        <f t="shared" si="254"/>
        <v>('사천우리약국(강릉)', '226-33-03077', '강원특별자치도 강릉시 사천면 덕실길 2', '8806538014265', '신일브롬헥신염산염정 8mg', 9500, '2025-03-01'),</v>
      </c>
    </row>
    <row r="6762" spans="79:96" x14ac:dyDescent="0.25">
      <c r="CA6762" s="29">
        <v>6759</v>
      </c>
      <c r="CB6762" s="50"/>
      <c r="CC6762" s="65" t="s">
        <v>2420</v>
      </c>
      <c r="CD6762" s="31" t="s">
        <v>2421</v>
      </c>
      <c r="CE6762" s="65" t="s">
        <v>2422</v>
      </c>
      <c r="CF6762" s="32" t="s">
        <v>2328</v>
      </c>
      <c r="CG6762" s="33" t="s">
        <v>85</v>
      </c>
      <c r="CH6762" s="34">
        <v>29835</v>
      </c>
      <c r="CI6762" s="35">
        <v>45717</v>
      </c>
      <c r="CJ6762" s="35"/>
      <c r="CK6762" s="36">
        <v>59670</v>
      </c>
      <c r="CL6762" s="26">
        <f t="shared" si="253"/>
        <v>29835</v>
      </c>
      <c r="CM6762" s="26"/>
      <c r="CR6762" s="26" t="str">
        <f t="shared" si="254"/>
        <v>('화명열린약국 북구/화명', '606-38-96253', '부산광역시 북구 금곡대로 312 (화명동)', '8806538013718', '리피칸정 10mg', 29835, '2025-03-01'),</v>
      </c>
    </row>
    <row r="6763" spans="79:96" x14ac:dyDescent="0.25">
      <c r="CA6763" s="29">
        <v>6760</v>
      </c>
      <c r="CB6763" s="50"/>
      <c r="CC6763" s="65" t="s">
        <v>9996</v>
      </c>
      <c r="CD6763" s="31" t="s">
        <v>9997</v>
      </c>
      <c r="CE6763" s="65" t="s">
        <v>9998</v>
      </c>
      <c r="CF6763" s="32" t="s">
        <v>2934</v>
      </c>
      <c r="CG6763" s="33" t="s">
        <v>2168</v>
      </c>
      <c r="CH6763" s="34">
        <v>30000</v>
      </c>
      <c r="CI6763" s="35">
        <v>45717</v>
      </c>
      <c r="CJ6763" s="35"/>
      <c r="CK6763" s="36">
        <v>60000</v>
      </c>
      <c r="CL6763" s="26">
        <f t="shared" si="253"/>
        <v>30000</v>
      </c>
      <c r="CM6763" s="26"/>
      <c r="CR6763" s="26" t="str">
        <f t="shared" si="254"/>
        <v>('금호타이어(주)곡성공장', '101-81-95610', '전라남도 곡성군 입면 금호길 85-63', '8806538009926', '신일디클로페낙나트륨정 25mg', 30000, '2025-03-01'),</v>
      </c>
    </row>
    <row r="6764" spans="79:96" x14ac:dyDescent="0.25">
      <c r="CA6764" s="29">
        <v>6761</v>
      </c>
      <c r="CB6764" s="50"/>
      <c r="CC6764" s="65" t="s">
        <v>9999</v>
      </c>
      <c r="CD6764" s="31" t="s">
        <v>10000</v>
      </c>
      <c r="CE6764" s="65" t="s">
        <v>10001</v>
      </c>
      <c r="CF6764" s="32" t="s">
        <v>1259</v>
      </c>
      <c r="CG6764" s="33" t="s">
        <v>1260</v>
      </c>
      <c r="CH6764" s="34">
        <v>12500</v>
      </c>
      <c r="CI6764" s="35">
        <v>45689</v>
      </c>
      <c r="CJ6764" s="35"/>
      <c r="CK6764" s="36">
        <v>25000</v>
      </c>
      <c r="CL6764" s="26">
        <f t="shared" si="253"/>
        <v>12500</v>
      </c>
      <c r="CM6764" s="26"/>
      <c r="CR6764" s="26" t="str">
        <f t="shared" si="254"/>
        <v>('명문약국', '515-57-00700', '전북특별자치도 전주시 완산구 거마평로 181 (효자동1가)', '8806538005737', '메코민캡슐 500mcg', 12500, '2025-02-01'),</v>
      </c>
    </row>
    <row r="6765" spans="79:96" x14ac:dyDescent="0.25">
      <c r="CA6765" s="29">
        <v>6762</v>
      </c>
      <c r="CB6765" s="50"/>
      <c r="CC6765" s="65" t="s">
        <v>10002</v>
      </c>
      <c r="CD6765" s="31" t="s">
        <v>10003</v>
      </c>
      <c r="CE6765" s="65" t="s">
        <v>10004</v>
      </c>
      <c r="CF6765" s="32" t="s">
        <v>2540</v>
      </c>
      <c r="CG6765" s="33" t="s">
        <v>2169</v>
      </c>
      <c r="CH6765" s="34">
        <v>28500</v>
      </c>
      <c r="CI6765" s="35">
        <v>45658</v>
      </c>
      <c r="CJ6765" s="35"/>
      <c r="CK6765" s="36">
        <v>57000</v>
      </c>
      <c r="CL6765" s="26">
        <f t="shared" si="253"/>
        <v>28500</v>
      </c>
      <c r="CM6765" s="26"/>
      <c r="CR6765" s="26" t="str">
        <f t="shared" si="254"/>
        <v>('주식회사 세인트팜(배송)', '219-87-01623', '대전 동구 물류로 4 (구도동)', '8806538010021', '신일디클로페낙나트륨정 50mg', 28500, '2025-01-01'),</v>
      </c>
    </row>
    <row r="6766" spans="79:96" x14ac:dyDescent="0.25">
      <c r="CA6766" s="29">
        <v>6763</v>
      </c>
      <c r="CB6766" s="50"/>
      <c r="CC6766" s="65" t="s">
        <v>10005</v>
      </c>
      <c r="CD6766" s="31" t="s">
        <v>10006</v>
      </c>
      <c r="CE6766" s="65" t="s">
        <v>10007</v>
      </c>
      <c r="CF6766" s="32" t="s">
        <v>732</v>
      </c>
      <c r="CG6766" s="33" t="s">
        <v>733</v>
      </c>
      <c r="CH6766" s="34">
        <v>5750</v>
      </c>
      <c r="CI6766" s="35">
        <v>45717</v>
      </c>
      <c r="CJ6766" s="35"/>
      <c r="CK6766" s="36">
        <v>11500</v>
      </c>
      <c r="CL6766" s="26">
        <f t="shared" si="253"/>
        <v>5750</v>
      </c>
      <c r="CM6766" s="26"/>
      <c r="CR6766" s="26" t="str">
        <f t="shared" si="254"/>
        <v>('후문약국(대.북.광동몰)', '567-29-00066', '대구 북구 호국로 807-9 (학정동)후문약국', '8806538017259', '신일피리독신정 50mg', 5750, '2025-03-01'),</v>
      </c>
    </row>
    <row r="6767" spans="79:96" x14ac:dyDescent="0.25">
      <c r="CA6767" s="29">
        <v>6764</v>
      </c>
      <c r="CB6767" s="50"/>
      <c r="CC6767" s="65" t="s">
        <v>10008</v>
      </c>
      <c r="CD6767" s="31" t="s">
        <v>10009</v>
      </c>
      <c r="CE6767" s="65" t="s">
        <v>10010</v>
      </c>
      <c r="CF6767" s="32" t="s">
        <v>1607</v>
      </c>
      <c r="CG6767" s="33" t="s">
        <v>414</v>
      </c>
      <c r="CH6767" s="34">
        <v>21750</v>
      </c>
      <c r="CI6767" s="35">
        <v>45717</v>
      </c>
      <c r="CJ6767" s="35"/>
      <c r="CK6767" s="36">
        <v>43500</v>
      </c>
      <c r="CL6767" s="26">
        <f t="shared" si="253"/>
        <v>21750</v>
      </c>
      <c r="CM6767" s="26"/>
      <c r="CR6767" s="26" t="str">
        <f t="shared" si="254"/>
        <v>('(노원)종로프라자약국', '216-01-47612', '서울특별시 노원구 동일로 1353, 성일빌딩 102호 (상계동)', '8806538053516', '네오스타정80/5mg', 21750, '2025-03-01'),</v>
      </c>
    </row>
    <row r="6768" spans="79:96" x14ac:dyDescent="0.25">
      <c r="CA6768" s="29">
        <v>6765</v>
      </c>
      <c r="CB6768" s="50"/>
      <c r="CC6768" s="65" t="s">
        <v>10011</v>
      </c>
      <c r="CD6768" s="31" t="s">
        <v>10012</v>
      </c>
      <c r="CE6768" s="65" t="s">
        <v>10013</v>
      </c>
      <c r="CF6768" s="32" t="s">
        <v>1041</v>
      </c>
      <c r="CG6768" s="33" t="s">
        <v>1004</v>
      </c>
      <c r="CH6768" s="34">
        <v>6000</v>
      </c>
      <c r="CI6768" s="35">
        <v>45717</v>
      </c>
      <c r="CJ6768" s="35"/>
      <c r="CK6768" s="36">
        <v>12000</v>
      </c>
      <c r="CL6768" s="26">
        <f t="shared" si="253"/>
        <v>6000</v>
      </c>
      <c r="CM6768" s="26"/>
      <c r="CR6768" s="26" t="str">
        <f t="shared" si="254"/>
        <v>('경인메디칼(주)', '282-87-00471', '인천 남동구 석정로 563 (간석동)', '8806538014647', '신일티아민염산염정 10mg', 6000, '2025-03-01'),</v>
      </c>
    </row>
    <row r="6769" spans="79:96" x14ac:dyDescent="0.25">
      <c r="CA6769" s="29">
        <v>6766</v>
      </c>
      <c r="CB6769" s="50"/>
      <c r="CC6769" s="65" t="s">
        <v>10014</v>
      </c>
      <c r="CD6769" s="31" t="s">
        <v>10015</v>
      </c>
      <c r="CE6769" s="65" t="s">
        <v>10016</v>
      </c>
      <c r="CF6769" s="32" t="s">
        <v>732</v>
      </c>
      <c r="CG6769" s="33" t="s">
        <v>733</v>
      </c>
      <c r="CH6769" s="34">
        <v>5750</v>
      </c>
      <c r="CI6769" s="35">
        <v>45717</v>
      </c>
      <c r="CJ6769" s="35"/>
      <c r="CK6769" s="36">
        <v>11500</v>
      </c>
      <c r="CL6769" s="26">
        <f t="shared" si="253"/>
        <v>5750</v>
      </c>
      <c r="CM6769" s="26"/>
      <c r="CR6769" s="26" t="str">
        <f t="shared" si="254"/>
        <v>('한사랑약국 서구/암남', '691-35-00206', '부산광역시 서구 감천로 261 (암남동, 삼성비치타운)', '8806538017259', '신일피리독신정 50mg', 5750, '2025-03-01'),</v>
      </c>
    </row>
    <row r="6770" spans="79:96" x14ac:dyDescent="0.25">
      <c r="CA6770" s="29">
        <v>6767</v>
      </c>
      <c r="CB6770" s="50"/>
      <c r="CC6770" s="65" t="s">
        <v>10017</v>
      </c>
      <c r="CD6770" s="31" t="s">
        <v>10018</v>
      </c>
      <c r="CE6770" s="65" t="s">
        <v>10019</v>
      </c>
      <c r="CF6770" s="32" t="s">
        <v>645</v>
      </c>
      <c r="CG6770" s="33" t="s">
        <v>646</v>
      </c>
      <c r="CH6770" s="34">
        <v>47500</v>
      </c>
      <c r="CI6770" s="35">
        <v>45717</v>
      </c>
      <c r="CJ6770" s="35"/>
      <c r="CK6770" s="36">
        <v>95000</v>
      </c>
      <c r="CL6770" s="26">
        <f t="shared" si="253"/>
        <v>47500</v>
      </c>
      <c r="CM6770" s="26"/>
      <c r="CR6770" s="26" t="str">
        <f t="shared" si="254"/>
        <v>('성지약품', '411-12-85783', '전남 담양군 담양읍 천변2길 8', '8806538014265', '신일브롬헥신염산염정 8mg', 47500, '2025-03-01'),</v>
      </c>
    </row>
    <row r="6771" spans="79:96" x14ac:dyDescent="0.25">
      <c r="CA6771" s="29">
        <v>6768</v>
      </c>
      <c r="CB6771" s="50"/>
      <c r="CC6771" s="65" t="s">
        <v>3096</v>
      </c>
      <c r="CD6771" s="31" t="s">
        <v>3097</v>
      </c>
      <c r="CE6771" s="65" t="s">
        <v>3098</v>
      </c>
      <c r="CF6771" s="32" t="s">
        <v>732</v>
      </c>
      <c r="CG6771" s="33" t="s">
        <v>733</v>
      </c>
      <c r="CH6771" s="34">
        <v>5750</v>
      </c>
      <c r="CI6771" s="35">
        <v>45717</v>
      </c>
      <c r="CJ6771" s="35"/>
      <c r="CK6771" s="36">
        <v>11500</v>
      </c>
      <c r="CL6771" s="26">
        <f t="shared" si="253"/>
        <v>5750</v>
      </c>
      <c r="CM6771" s="26"/>
      <c r="CR6771" s="26" t="str">
        <f t="shared" si="254"/>
        <v>('하나로메디팜약품', '402-81-60713', '전라북도 전주시 덕진구 기린대로 1016 해동빌딩 3층 (여의동)', '8806538017259', '신일피리독신정 50mg', 5750, '2025-03-01'),</v>
      </c>
    </row>
    <row r="6772" spans="79:96" x14ac:dyDescent="0.25">
      <c r="CA6772" s="29">
        <v>6769</v>
      </c>
      <c r="CB6772" s="50"/>
      <c r="CC6772" s="65" t="s">
        <v>10020</v>
      </c>
      <c r="CD6772" s="31" t="s">
        <v>10021</v>
      </c>
      <c r="CE6772" s="65" t="s">
        <v>10022</v>
      </c>
      <c r="CF6772" s="32" t="s">
        <v>1041</v>
      </c>
      <c r="CG6772" s="33" t="s">
        <v>1004</v>
      </c>
      <c r="CH6772" s="34">
        <v>84000</v>
      </c>
      <c r="CI6772" s="35">
        <v>45717</v>
      </c>
      <c r="CJ6772" s="35"/>
      <c r="CK6772" s="36">
        <v>168000</v>
      </c>
      <c r="CL6772" s="26">
        <f t="shared" si="253"/>
        <v>84000</v>
      </c>
      <c r="CM6772" s="26"/>
      <c r="CR6772" s="26" t="str">
        <f t="shared" si="254"/>
        <v>('신안약품', '389-88-02160', '서울 동대문구 장한로 85 (장안동) 815호', '8806538014647', '신일티아민염산염정 10mg', 84000, '2025-03-01'),</v>
      </c>
    </row>
    <row r="6773" spans="79:96" x14ac:dyDescent="0.25">
      <c r="CA6773" s="29">
        <v>6770</v>
      </c>
      <c r="CB6773" s="50"/>
      <c r="CC6773" s="65" t="s">
        <v>2765</v>
      </c>
      <c r="CD6773" s="31" t="s">
        <v>2766</v>
      </c>
      <c r="CE6773" s="65" t="s">
        <v>10023</v>
      </c>
      <c r="CF6773" s="32" t="s">
        <v>615</v>
      </c>
      <c r="CG6773" s="33" t="s">
        <v>616</v>
      </c>
      <c r="CH6773" s="34">
        <v>7500</v>
      </c>
      <c r="CI6773" s="35">
        <v>45689</v>
      </c>
      <c r="CJ6773" s="35"/>
      <c r="CK6773" s="36">
        <v>15000</v>
      </c>
      <c r="CL6773" s="26">
        <f t="shared" si="253"/>
        <v>7500</v>
      </c>
      <c r="CM6773" s="26"/>
      <c r="CR6773" s="26" t="str">
        <f t="shared" si="254"/>
        <v>('대학약국 울산/동구', '575-02-02428', '울산광역시 동구 명덕로 15 (서부동)', '8806538015149', '신일폴산정 1mg', 7500, '2025-02-01'),</v>
      </c>
    </row>
    <row r="6774" spans="79:96" x14ac:dyDescent="0.25">
      <c r="CA6774" s="29">
        <v>6771</v>
      </c>
      <c r="CB6774" s="50"/>
      <c r="CC6774" s="65" t="s">
        <v>10024</v>
      </c>
      <c r="CD6774" s="31" t="s">
        <v>10025</v>
      </c>
      <c r="CE6774" s="65" t="s">
        <v>10026</v>
      </c>
      <c r="CF6774" s="32" t="s">
        <v>615</v>
      </c>
      <c r="CG6774" s="33" t="s">
        <v>616</v>
      </c>
      <c r="CH6774" s="34">
        <v>7500</v>
      </c>
      <c r="CI6774" s="35">
        <v>45658</v>
      </c>
      <c r="CJ6774" s="35"/>
      <c r="CK6774" s="36">
        <v>15000</v>
      </c>
      <c r="CL6774" s="26">
        <f t="shared" si="253"/>
        <v>7500</v>
      </c>
      <c r="CM6774" s="26"/>
      <c r="CR6774" s="26" t="str">
        <f t="shared" si="254"/>
        <v>('전주열린약국', '731-55-00370', '전북 전주시 완산구 쑥고개로 319 (효자동2가)', '8806538015149', '신일폴산정 1mg', 7500, '2025-01-01'),</v>
      </c>
    </row>
    <row r="6775" spans="79:96" x14ac:dyDescent="0.25">
      <c r="CA6775" s="29">
        <v>6772</v>
      </c>
      <c r="CB6775" s="50"/>
      <c r="CC6775" s="65" t="s">
        <v>10027</v>
      </c>
      <c r="CD6775" s="31" t="s">
        <v>10028</v>
      </c>
      <c r="CE6775" s="65" t="s">
        <v>10029</v>
      </c>
      <c r="CF6775" s="32" t="s">
        <v>2043</v>
      </c>
      <c r="CG6775" s="33" t="s">
        <v>2044</v>
      </c>
      <c r="CH6775" s="34">
        <v>30750</v>
      </c>
      <c r="CI6775" s="35">
        <v>45717</v>
      </c>
      <c r="CJ6775" s="35"/>
      <c r="CK6775" s="36">
        <v>61500</v>
      </c>
      <c r="CL6775" s="26">
        <f t="shared" si="253"/>
        <v>30750</v>
      </c>
      <c r="CM6775" s="26"/>
      <c r="CR6775" s="26" t="str">
        <f t="shared" si="254"/>
        <v>('다정약국(화곡동)', '895-15-02375', '서울 강서구 강서로 189 (화곡동)', '8806538026428', '티니다진정 150mg', 30750, '2025-03-01'),</v>
      </c>
    </row>
    <row r="6776" spans="79:96" x14ac:dyDescent="0.25">
      <c r="CA6776" s="29">
        <v>6773</v>
      </c>
      <c r="CB6776" s="50"/>
      <c r="CC6776" s="65" t="s">
        <v>10030</v>
      </c>
      <c r="CD6776" s="31" t="s">
        <v>10031</v>
      </c>
      <c r="CE6776" s="65" t="s">
        <v>10032</v>
      </c>
      <c r="CF6776" s="32" t="s">
        <v>732</v>
      </c>
      <c r="CG6776" s="33" t="s">
        <v>733</v>
      </c>
      <c r="CH6776" s="34">
        <v>5750</v>
      </c>
      <c r="CI6776" s="35">
        <v>45717</v>
      </c>
      <c r="CJ6776" s="35"/>
      <c r="CK6776" s="36">
        <v>11500</v>
      </c>
      <c r="CL6776" s="26">
        <f t="shared" si="253"/>
        <v>5750</v>
      </c>
      <c r="CM6776" s="26"/>
      <c r="CR6776" s="26" t="str">
        <f t="shared" si="254"/>
        <v>('영우의약품', '409-86-24431', '광주광역시 북구 중흥로 153-14(중흥동)', '8806538017259', '신일피리독신정 50mg', 5750, '2025-03-01'),</v>
      </c>
    </row>
    <row r="6777" spans="79:96" x14ac:dyDescent="0.25">
      <c r="CA6777" s="29">
        <v>6774</v>
      </c>
      <c r="CB6777" s="50"/>
      <c r="CC6777" s="65" t="s">
        <v>10033</v>
      </c>
      <c r="CD6777" s="31" t="s">
        <v>10034</v>
      </c>
      <c r="CE6777" s="65" t="s">
        <v>10035</v>
      </c>
      <c r="CF6777" s="32" t="s">
        <v>1041</v>
      </c>
      <c r="CG6777" s="33" t="s">
        <v>1004</v>
      </c>
      <c r="CH6777" s="34">
        <v>6000</v>
      </c>
      <c r="CI6777" s="35">
        <v>45717</v>
      </c>
      <c r="CJ6777" s="35"/>
      <c r="CK6777" s="36">
        <v>12000</v>
      </c>
      <c r="CL6777" s="26">
        <f t="shared" si="253"/>
        <v>6000</v>
      </c>
      <c r="CM6777" s="26"/>
      <c r="CR6777" s="26" t="str">
        <f t="shared" si="254"/>
        <v>('보건약국(해남)', '230-35-00694', '전남 해남군 해남읍 해남로 39', '8806538014647', '신일티아민염산염정 10mg', 6000, '2025-03-01'),</v>
      </c>
    </row>
    <row r="6778" spans="79:96" x14ac:dyDescent="0.25">
      <c r="CA6778" s="29">
        <v>6775</v>
      </c>
      <c r="CB6778" s="50"/>
      <c r="CC6778" s="65" t="s">
        <v>2702</v>
      </c>
      <c r="CD6778" s="31" t="s">
        <v>2703</v>
      </c>
      <c r="CE6778" s="65" t="s">
        <v>10036</v>
      </c>
      <c r="CF6778" s="32" t="s">
        <v>732</v>
      </c>
      <c r="CG6778" s="33" t="s">
        <v>733</v>
      </c>
      <c r="CH6778" s="34">
        <v>11500</v>
      </c>
      <c r="CI6778" s="35">
        <v>45717</v>
      </c>
      <c r="CJ6778" s="35"/>
      <c r="CK6778" s="36">
        <v>23000</v>
      </c>
      <c r="CL6778" s="26">
        <f t="shared" si="253"/>
        <v>11500</v>
      </c>
      <c r="CM6778" s="26"/>
      <c r="CR6778" s="26" t="str">
        <f t="shared" si="254"/>
        <v>('가람대학약국(신1.학정)3', '504-28-26694', '대구광역시 북구 학정로109길 41 (학정동)', '8806538017259', '신일피리독신정 50mg', 11500, '2025-03-01'),</v>
      </c>
    </row>
    <row r="6779" spans="79:96" x14ac:dyDescent="0.25">
      <c r="CA6779" s="29">
        <v>6776</v>
      </c>
      <c r="CB6779" s="50"/>
      <c r="CC6779" s="65" t="s">
        <v>10037</v>
      </c>
      <c r="CD6779" s="31" t="s">
        <v>457</v>
      </c>
      <c r="CE6779" s="65" t="s">
        <v>10038</v>
      </c>
      <c r="CF6779" s="32" t="s">
        <v>2234</v>
      </c>
      <c r="CG6779" s="33" t="s">
        <v>587</v>
      </c>
      <c r="CH6779" s="34">
        <v>17500</v>
      </c>
      <c r="CI6779" s="35">
        <v>45717</v>
      </c>
      <c r="CJ6779" s="35"/>
      <c r="CK6779" s="36">
        <v>35000</v>
      </c>
      <c r="CL6779" s="26">
        <f t="shared" si="253"/>
        <v>17500</v>
      </c>
      <c r="CM6779" s="26"/>
      <c r="CR6779" s="26" t="str">
        <f t="shared" si="254"/>
        <v>('샘약국(중계)', '868-16-00955', '서울 노원구 한글비석로 270, 103호(중계동,스카이타워)', '8806538005829', '메토르민정', 17500, '2025-03-01'),</v>
      </c>
    </row>
    <row r="6780" spans="79:96" x14ac:dyDescent="0.25">
      <c r="CA6780" s="29">
        <v>6777</v>
      </c>
      <c r="CB6780" s="50"/>
      <c r="CC6780" s="65" t="s">
        <v>2995</v>
      </c>
      <c r="CD6780" s="31" t="s">
        <v>2996</v>
      </c>
      <c r="CE6780" s="65" t="s">
        <v>2997</v>
      </c>
      <c r="CF6780" s="32" t="s">
        <v>1041</v>
      </c>
      <c r="CG6780" s="33" t="s">
        <v>1004</v>
      </c>
      <c r="CH6780" s="34">
        <v>6000</v>
      </c>
      <c r="CI6780" s="35">
        <v>45717</v>
      </c>
      <c r="CJ6780" s="35"/>
      <c r="CK6780" s="36">
        <v>12000</v>
      </c>
      <c r="CL6780" s="26">
        <f t="shared" si="253"/>
        <v>6000</v>
      </c>
      <c r="CM6780" s="26"/>
      <c r="CR6780" s="26" t="str">
        <f t="shared" si="254"/>
        <v>('진성약품', '750-86-00735', '광주광역시 북구 본촌택지로29번길 21 (본촌동) (4층)', '8806538014647', '신일티아민염산염정 10mg', 6000, '2025-03-01'),</v>
      </c>
    </row>
    <row r="6781" spans="79:96" x14ac:dyDescent="0.25">
      <c r="CA6781" s="29">
        <v>6778</v>
      </c>
      <c r="CB6781" s="50"/>
      <c r="CC6781" s="65" t="s">
        <v>10039</v>
      </c>
      <c r="CD6781" s="31" t="s">
        <v>10040</v>
      </c>
      <c r="CE6781" s="65" t="s">
        <v>10041</v>
      </c>
      <c r="CF6781" s="32" t="s">
        <v>732</v>
      </c>
      <c r="CG6781" s="33" t="s">
        <v>733</v>
      </c>
      <c r="CH6781" s="34">
        <v>5750</v>
      </c>
      <c r="CI6781" s="35">
        <v>45717</v>
      </c>
      <c r="CJ6781" s="35"/>
      <c r="CK6781" s="36">
        <v>11500</v>
      </c>
      <c r="CL6781" s="26">
        <f t="shared" si="253"/>
        <v>5750</v>
      </c>
      <c r="CM6781" s="26"/>
      <c r="CR6781" s="26" t="str">
        <f t="shared" si="254"/>
        <v>('해맑은약국(가수원)(온라인팜)', '113-33-00283', '대전광역시 서구 도안동로11번길10, 1층 105호(가수원동)', '8806538017259', '신일피리독신정 50mg', 5750, '2025-03-01'),</v>
      </c>
    </row>
    <row r="6782" spans="79:96" x14ac:dyDescent="0.25">
      <c r="CA6782" s="29">
        <v>6779</v>
      </c>
      <c r="CB6782" s="50"/>
      <c r="CC6782" s="65" t="s">
        <v>10042</v>
      </c>
      <c r="CD6782" s="31" t="s">
        <v>10043</v>
      </c>
      <c r="CE6782" s="65" t="s">
        <v>10044</v>
      </c>
      <c r="CF6782" s="32" t="s">
        <v>3307</v>
      </c>
      <c r="CG6782" s="33" t="s">
        <v>2174</v>
      </c>
      <c r="CH6782" s="34">
        <v>28750</v>
      </c>
      <c r="CI6782" s="35">
        <v>45689</v>
      </c>
      <c r="CJ6782" s="35"/>
      <c r="CK6782" s="36">
        <v>57500</v>
      </c>
      <c r="CL6782" s="26">
        <f t="shared" si="253"/>
        <v>28750</v>
      </c>
      <c r="CM6782" s="26"/>
      <c r="CR6782" s="26" t="str">
        <f t="shared" si="254"/>
        <v>('보라메트로약국(보라매동)', '489-36-01439', '서울 동작구 보라매로5길 지하 24 (신대방동)', '8806538021911', '오로페롤연질캡슐 100mg', 28750, '2025-02-01'),</v>
      </c>
    </row>
    <row r="6783" spans="79:96" x14ac:dyDescent="0.25">
      <c r="CA6783" s="29">
        <v>6780</v>
      </c>
      <c r="CB6783" s="50"/>
      <c r="CC6783" s="65" t="s">
        <v>10045</v>
      </c>
      <c r="CD6783" s="31" t="s">
        <v>10046</v>
      </c>
      <c r="CE6783" s="65" t="s">
        <v>10047</v>
      </c>
      <c r="CF6783" s="32" t="s">
        <v>1032</v>
      </c>
      <c r="CG6783" s="33" t="s">
        <v>948</v>
      </c>
      <c r="CH6783" s="34">
        <v>22000</v>
      </c>
      <c r="CI6783" s="35">
        <v>45658</v>
      </c>
      <c r="CJ6783" s="35"/>
      <c r="CK6783" s="36">
        <v>44000</v>
      </c>
      <c r="CL6783" s="26">
        <f t="shared" si="253"/>
        <v>22000</v>
      </c>
      <c r="CM6783" s="26"/>
      <c r="CR6783" s="26" t="str">
        <f t="shared" si="254"/>
        <v>('한사랑약국(걸포)', '137-06-76463', '경기 김포시 감암로 7 (걸포동)', '8806538014029', '신일엠정 500mg', 22000, '2025-01-01'),</v>
      </c>
    </row>
    <row r="6784" spans="79:96" x14ac:dyDescent="0.25">
      <c r="CA6784" s="29">
        <v>6781</v>
      </c>
      <c r="CB6784" s="50"/>
      <c r="CC6784" s="65" t="s">
        <v>2998</v>
      </c>
      <c r="CD6784" s="31" t="s">
        <v>2999</v>
      </c>
      <c r="CE6784" s="65" t="s">
        <v>3000</v>
      </c>
      <c r="CF6784" s="32" t="s">
        <v>615</v>
      </c>
      <c r="CG6784" s="33" t="s">
        <v>616</v>
      </c>
      <c r="CH6784" s="34">
        <v>7500</v>
      </c>
      <c r="CI6784" s="35">
        <v>45717</v>
      </c>
      <c r="CJ6784" s="35"/>
      <c r="CK6784" s="36">
        <v>15000</v>
      </c>
      <c r="CL6784" s="26">
        <f t="shared" si="253"/>
        <v>7500</v>
      </c>
      <c r="CM6784" s="26"/>
      <c r="CR6784" s="26" t="str">
        <f t="shared" si="254"/>
        <v>('더나은약국', '614-21-01346', '전북 전주시 완산구 백제대로 264 (중화산동2가)', '8806538015149', '신일폴산정 1mg', 7500, '2025-03-01'),</v>
      </c>
    </row>
    <row r="6785" spans="79:96" x14ac:dyDescent="0.25">
      <c r="CA6785" s="29">
        <v>6782</v>
      </c>
      <c r="CB6785" s="50"/>
      <c r="CC6785" s="65" t="s">
        <v>10048</v>
      </c>
      <c r="CD6785" s="31" t="s">
        <v>957</v>
      </c>
      <c r="CE6785" s="65" t="s">
        <v>10049</v>
      </c>
      <c r="CF6785" s="32" t="s">
        <v>2363</v>
      </c>
      <c r="CG6785" s="33" t="s">
        <v>461</v>
      </c>
      <c r="CH6785" s="34">
        <v>16290</v>
      </c>
      <c r="CI6785" s="35">
        <v>45717</v>
      </c>
      <c r="CJ6785" s="35"/>
      <c r="CK6785" s="36">
        <v>32580</v>
      </c>
      <c r="CL6785" s="26">
        <f t="shared" si="253"/>
        <v>16290</v>
      </c>
      <c r="CM6785" s="26"/>
      <c r="CR6785" s="26" t="str">
        <f t="shared" si="254"/>
        <v>('봄날약국(동대문)', '510-21-66635', '서울 동대문구 답십리로 9 (전농동) 1층', '8806538053325', '네오텔미정 40mg', 16290, '2025-03-01'),</v>
      </c>
    </row>
    <row r="6786" spans="79:96" x14ac:dyDescent="0.25">
      <c r="CA6786" s="29">
        <v>6783</v>
      </c>
      <c r="CB6786" s="50"/>
      <c r="CC6786" s="65" t="s">
        <v>2426</v>
      </c>
      <c r="CD6786" s="31" t="s">
        <v>2427</v>
      </c>
      <c r="CE6786" s="65" t="s">
        <v>2428</v>
      </c>
      <c r="CF6786" s="32" t="s">
        <v>1001</v>
      </c>
      <c r="CG6786" s="33" t="s">
        <v>1002</v>
      </c>
      <c r="CH6786" s="34">
        <v>18960</v>
      </c>
      <c r="CI6786" s="35">
        <v>45717</v>
      </c>
      <c r="CJ6786" s="35"/>
      <c r="CK6786" s="36">
        <v>37920</v>
      </c>
      <c r="CL6786" s="26">
        <f t="shared" si="253"/>
        <v>18960</v>
      </c>
      <c r="CM6786" s="26"/>
      <c r="CR6786" s="26" t="str">
        <f t="shared" si="254"/>
        <v>('덕계조은약국 양산/덕계', '610-21-12609', '경상남도 양산시 덕계로 17 (덕계로 1층)', '8806538027517', '프라빅정 75mg', 18960, '2025-03-01'),</v>
      </c>
    </row>
    <row r="6787" spans="79:96" x14ac:dyDescent="0.25">
      <c r="CA6787" s="29">
        <v>6784</v>
      </c>
      <c r="CB6787" s="50"/>
      <c r="CC6787" s="65" t="s">
        <v>1699</v>
      </c>
      <c r="CD6787" s="31" t="s">
        <v>1700</v>
      </c>
      <c r="CE6787" s="65" t="s">
        <v>10050</v>
      </c>
      <c r="CF6787" s="32" t="s">
        <v>7475</v>
      </c>
      <c r="CG6787" s="33" t="s">
        <v>1367</v>
      </c>
      <c r="CH6787" s="34">
        <v>12600</v>
      </c>
      <c r="CI6787" s="35">
        <v>45717</v>
      </c>
      <c r="CJ6787" s="35"/>
      <c r="CK6787" s="36">
        <v>25200</v>
      </c>
      <c r="CL6787" s="26">
        <f t="shared" si="253"/>
        <v>12600</v>
      </c>
      <c r="CM6787" s="26"/>
      <c r="CR6787" s="26" t="str">
        <f t="shared" si="254"/>
        <v>('365열린큰약국', '331-25-01094', '경기 성남시 수정구 위례광장로 104 (창곡동)', '8806538054629', '베포케어정', 12600, '2025-03-01'),</v>
      </c>
    </row>
    <row r="6788" spans="79:96" x14ac:dyDescent="0.25">
      <c r="CA6788" s="29">
        <v>6785</v>
      </c>
      <c r="CB6788" s="50"/>
      <c r="CC6788" s="65" t="s">
        <v>10051</v>
      </c>
      <c r="CD6788" s="31" t="s">
        <v>1734</v>
      </c>
      <c r="CE6788" s="65" t="s">
        <v>10052</v>
      </c>
      <c r="CF6788" s="32" t="s">
        <v>1077</v>
      </c>
      <c r="CG6788" s="33" t="s">
        <v>1078</v>
      </c>
      <c r="CH6788" s="34">
        <v>5500</v>
      </c>
      <c r="CI6788" s="35">
        <v>45717</v>
      </c>
      <c r="CJ6788" s="35"/>
      <c r="CK6788" s="36">
        <v>11000</v>
      </c>
      <c r="CL6788" s="26">
        <f t="shared" si="253"/>
        <v>5500</v>
      </c>
      <c r="CM6788" s="26"/>
      <c r="CR6788" s="26" t="str">
        <f t="shared" si="254"/>
        <v>('덕소메디칼약국(신)', '436-78-00168', '경기 남양주시 와부읍 덕소로97번길 13', '8806538056425', '프로나지액 25mL', 5500, '2025-03-01'),</v>
      </c>
    </row>
    <row r="6789" spans="79:96" x14ac:dyDescent="0.25">
      <c r="CA6789" s="29">
        <v>6786</v>
      </c>
      <c r="CB6789" s="50"/>
      <c r="CC6789" s="65" t="s">
        <v>10053</v>
      </c>
      <c r="CD6789" s="31" t="s">
        <v>670</v>
      </c>
      <c r="CE6789" s="65" t="s">
        <v>10054</v>
      </c>
      <c r="CF6789" s="32" t="s">
        <v>1712</v>
      </c>
      <c r="CG6789" s="33" t="s">
        <v>1081</v>
      </c>
      <c r="CH6789" s="34">
        <v>11415</v>
      </c>
      <c r="CI6789" s="35">
        <v>45717</v>
      </c>
      <c r="CJ6789" s="35"/>
      <c r="CK6789" s="36">
        <v>22830</v>
      </c>
      <c r="CL6789" s="26">
        <f t="shared" ref="CL6789:CL6852" si="255">IFERROR(CK6789/2,"")</f>
        <v>11415</v>
      </c>
      <c r="CM6789" s="26"/>
      <c r="CR6789" s="26" t="str">
        <f t="shared" ref="CR6789:CR6852" si="256">IFERROR("('"&amp;CC6789&amp;"', '"&amp;CD6789&amp;"', '"&amp;CE6789&amp;"', '"&amp;CF6789&amp;"', '"&amp;CG6789&amp;"', "&amp;CH6789&amp;", '"&amp;TEXT(CI6789,"YYYY-MM-DD")&amp;"'),","")</f>
        <v>('행복한약국(덕정)', '504-42-00477', '경기 양주시 회정로 134, 두리테크 덕정타운 111호(덕정동)', '8806538058221', '로타젯정10/5mg', 11415, '2025-03-01'),</v>
      </c>
    </row>
    <row r="6790" spans="79:96" x14ac:dyDescent="0.25">
      <c r="CA6790" s="29">
        <v>6787</v>
      </c>
      <c r="CB6790" s="50"/>
      <c r="CC6790" s="65" t="s">
        <v>9932</v>
      </c>
      <c r="CD6790" s="31" t="s">
        <v>1634</v>
      </c>
      <c r="CE6790" s="65" t="s">
        <v>9933</v>
      </c>
      <c r="CF6790" s="32" t="s">
        <v>6282</v>
      </c>
      <c r="CG6790" s="33" t="s">
        <v>1732</v>
      </c>
      <c r="CH6790" s="34">
        <v>63450</v>
      </c>
      <c r="CI6790" s="35">
        <v>45717</v>
      </c>
      <c r="CJ6790" s="35"/>
      <c r="CK6790" s="36">
        <v>126900</v>
      </c>
      <c r="CL6790" s="26">
        <f t="shared" si="255"/>
        <v>63450</v>
      </c>
      <c r="CM6790" s="26"/>
      <c r="CR6790" s="26" t="str">
        <f t="shared" si="256"/>
        <v>('이룸약국(별내동)', '720-77-00498', '경기 남양주시 별내중앙로 24 (별내동)', '8806538059921', '자누다파정', 63450, '2025-03-01'),</v>
      </c>
    </row>
    <row r="6791" spans="79:96" x14ac:dyDescent="0.25">
      <c r="CA6791" s="29">
        <v>6788</v>
      </c>
      <c r="CB6791" s="50"/>
      <c r="CC6791" s="65" t="s">
        <v>10055</v>
      </c>
      <c r="CD6791" s="31" t="s">
        <v>10056</v>
      </c>
      <c r="CE6791" s="65" t="s">
        <v>10057</v>
      </c>
      <c r="CF6791" s="32" t="s">
        <v>7301</v>
      </c>
      <c r="CG6791" s="33" t="s">
        <v>7302</v>
      </c>
      <c r="CH6791" s="34">
        <v>77400</v>
      </c>
      <c r="CI6791" s="35">
        <v>45689</v>
      </c>
      <c r="CJ6791" s="35"/>
      <c r="CK6791" s="36">
        <v>154800</v>
      </c>
      <c r="CL6791" s="26">
        <f t="shared" si="255"/>
        <v>77400</v>
      </c>
      <c r="CM6791" s="26"/>
      <c r="CR6791" s="26" t="str">
        <f t="shared" si="256"/>
        <v>('첨단수약국2', '508-14-09327', '광주 북구 첨단연신로 194, 상가동 1층 103호 (신용동)', '8806538047416', '아미나엑스정 500mg', 77400, '2025-02-01'),</v>
      </c>
    </row>
    <row r="6792" spans="79:96" x14ac:dyDescent="0.25">
      <c r="CA6792" s="29">
        <v>6789</v>
      </c>
      <c r="CB6792" s="50"/>
      <c r="CC6792" s="65" t="s">
        <v>10058</v>
      </c>
      <c r="CD6792" s="31" t="s">
        <v>7242</v>
      </c>
      <c r="CE6792" s="65" t="s">
        <v>10059</v>
      </c>
      <c r="CF6792" s="32" t="s">
        <v>2328</v>
      </c>
      <c r="CG6792" s="33" t="s">
        <v>85</v>
      </c>
      <c r="CH6792" s="34">
        <v>29835</v>
      </c>
      <c r="CI6792" s="35">
        <v>45658</v>
      </c>
      <c r="CJ6792" s="35"/>
      <c r="CK6792" s="36">
        <v>59670</v>
      </c>
      <c r="CL6792" s="26">
        <f t="shared" si="255"/>
        <v>29835</v>
      </c>
      <c r="CM6792" s="26"/>
      <c r="CR6792" s="26" t="str">
        <f t="shared" si="256"/>
        <v>('지현약국', '118-09-18366', '서울 영등포구 영등포로 399-5 (신길동 69-24)', '8806538013718', '리피칸정 10mg', 29835, '2025-01-01'),</v>
      </c>
    </row>
    <row r="6793" spans="79:96" x14ac:dyDescent="0.25">
      <c r="CA6793" s="29">
        <v>6790</v>
      </c>
      <c r="CB6793" s="50"/>
      <c r="CC6793" s="65" t="s">
        <v>3001</v>
      </c>
      <c r="CD6793" s="31" t="s">
        <v>3002</v>
      </c>
      <c r="CE6793" s="65" t="s">
        <v>3003</v>
      </c>
      <c r="CF6793" s="32" t="s">
        <v>3004</v>
      </c>
      <c r="CG6793" s="33" t="s">
        <v>1576</v>
      </c>
      <c r="CH6793" s="34">
        <v>5502</v>
      </c>
      <c r="CI6793" s="35">
        <v>45717</v>
      </c>
      <c r="CJ6793" s="35"/>
      <c r="CK6793" s="36">
        <v>11004</v>
      </c>
      <c r="CL6793" s="26">
        <f t="shared" si="255"/>
        <v>5502</v>
      </c>
      <c r="CM6793" s="26"/>
      <c r="CR6793" s="26" t="str">
        <f t="shared" si="256"/>
        <v>('김약국(진안)', '418-04-52973', '전북 진안군 진안읍진무로 1113-3', '8806538060736', '포시글리정 10mg', 5502, '2025-03-01'),</v>
      </c>
    </row>
    <row r="6794" spans="79:96" x14ac:dyDescent="0.25">
      <c r="CA6794" s="29">
        <v>6791</v>
      </c>
      <c r="CB6794" s="50"/>
      <c r="CC6794" s="65" t="s">
        <v>2075</v>
      </c>
      <c r="CD6794" s="31" t="s">
        <v>626</v>
      </c>
      <c r="CE6794" s="65" t="s">
        <v>9872</v>
      </c>
      <c r="CF6794" s="32" t="s">
        <v>2328</v>
      </c>
      <c r="CG6794" s="33" t="s">
        <v>85</v>
      </c>
      <c r="CH6794" s="34">
        <v>9945</v>
      </c>
      <c r="CI6794" s="35">
        <v>45717</v>
      </c>
      <c r="CJ6794" s="35"/>
      <c r="CK6794" s="36">
        <v>19890</v>
      </c>
      <c r="CL6794" s="26">
        <f t="shared" si="255"/>
        <v>9945</v>
      </c>
      <c r="CM6794" s="26"/>
      <c r="CR6794" s="26" t="str">
        <f t="shared" si="256"/>
        <v>('메디슨약국(옥정동)', '778-56-00435', '경기 양주시 옥정로 214 (옥정동)', '8806538013718', '리피칸정 10mg', 9945, '2025-03-01'),</v>
      </c>
    </row>
    <row r="6795" spans="79:96" x14ac:dyDescent="0.25">
      <c r="CA6795" s="29">
        <v>6792</v>
      </c>
      <c r="CB6795" s="50"/>
      <c r="CC6795" s="65" t="s">
        <v>10060</v>
      </c>
      <c r="CD6795" s="31" t="s">
        <v>1610</v>
      </c>
      <c r="CE6795" s="65" t="s">
        <v>10061</v>
      </c>
      <c r="CF6795" s="32" t="s">
        <v>2156</v>
      </c>
      <c r="CG6795" s="33" t="s">
        <v>916</v>
      </c>
      <c r="CH6795" s="34">
        <v>56400</v>
      </c>
      <c r="CI6795" s="35">
        <v>45717</v>
      </c>
      <c r="CJ6795" s="35"/>
      <c r="CK6795" s="36">
        <v>112800</v>
      </c>
      <c r="CL6795" s="26">
        <f t="shared" si="255"/>
        <v>56400</v>
      </c>
      <c r="CM6795" s="26"/>
      <c r="CR6795" s="26" t="str">
        <f t="shared" si="256"/>
        <v>('매일봄약국(신)', '201-18-67915', '경기 남양주시 늘을2로 26 (호평동)', '8806538021027', '에이낙정', 56400, '2025-03-01'),</v>
      </c>
    </row>
    <row r="6796" spans="79:96" x14ac:dyDescent="0.25">
      <c r="CA6796" s="29">
        <v>6793</v>
      </c>
      <c r="CB6796" s="50"/>
      <c r="CC6796" s="65" t="s">
        <v>10062</v>
      </c>
      <c r="CD6796" s="31" t="s">
        <v>7927</v>
      </c>
      <c r="CE6796" s="65" t="s">
        <v>10063</v>
      </c>
      <c r="CF6796" s="32" t="s">
        <v>2324</v>
      </c>
      <c r="CG6796" s="33" t="s">
        <v>61</v>
      </c>
      <c r="CH6796" s="34">
        <v>1545</v>
      </c>
      <c r="CI6796" s="35">
        <v>45717</v>
      </c>
      <c r="CJ6796" s="35"/>
      <c r="CK6796" s="36">
        <v>3090</v>
      </c>
      <c r="CL6796" s="26">
        <f t="shared" si="255"/>
        <v>1545</v>
      </c>
      <c r="CM6796" s="26"/>
      <c r="CR6796" s="26" t="str">
        <f t="shared" si="256"/>
        <v>('다온약국(위례)', '496-04-01533', '경기 성남시 수정구 위례광장로 300 (창곡동)', '8806538000213', '가모피드정 5mg', 1545, '2025-03-01'),</v>
      </c>
    </row>
    <row r="6797" spans="79:96" x14ac:dyDescent="0.25">
      <c r="CA6797" s="29">
        <v>6794</v>
      </c>
      <c r="CB6797" s="50"/>
      <c r="CC6797" s="65" t="s">
        <v>10064</v>
      </c>
      <c r="CD6797" s="31" t="s">
        <v>10065</v>
      </c>
      <c r="CE6797" s="65" t="s">
        <v>10066</v>
      </c>
      <c r="CF6797" s="32" t="s">
        <v>615</v>
      </c>
      <c r="CG6797" s="33" t="s">
        <v>616</v>
      </c>
      <c r="CH6797" s="34">
        <v>7500</v>
      </c>
      <c r="CI6797" s="35">
        <v>45717</v>
      </c>
      <c r="CJ6797" s="35"/>
      <c r="CK6797" s="36">
        <v>15000</v>
      </c>
      <c r="CL6797" s="26">
        <f t="shared" si="255"/>
        <v>7500</v>
      </c>
      <c r="CM6797" s="26"/>
      <c r="CR6797" s="26" t="str">
        <f t="shared" si="256"/>
        <v>('가장큰이대약국(마곡동)', '690-76-00190', '서울 강서구 공항대로 248 (마곡동)', '8806538015149', '신일폴산정 1mg', 7500, '2025-03-01'),</v>
      </c>
    </row>
    <row r="6798" spans="79:96" x14ac:dyDescent="0.25">
      <c r="CA6798" s="29">
        <v>6795</v>
      </c>
      <c r="CB6798" s="50"/>
      <c r="CC6798" s="65" t="s">
        <v>9895</v>
      </c>
      <c r="CD6798" s="31" t="s">
        <v>1740</v>
      </c>
      <c r="CE6798" s="65" t="s">
        <v>9896</v>
      </c>
      <c r="CF6798" s="32" t="s">
        <v>3525</v>
      </c>
      <c r="CG6798" s="33" t="s">
        <v>1845</v>
      </c>
      <c r="CH6798" s="34">
        <v>23040</v>
      </c>
      <c r="CI6798" s="35">
        <v>45717</v>
      </c>
      <c r="CJ6798" s="35"/>
      <c r="CK6798" s="36">
        <v>46080</v>
      </c>
      <c r="CL6798" s="26">
        <f t="shared" si="255"/>
        <v>23040</v>
      </c>
      <c r="CM6798" s="26"/>
      <c r="CR6798" s="26" t="str">
        <f t="shared" si="256"/>
        <v>('이레약국(화도)', '780-23-00842', '경기 남양주시 화도읍 마석중앙로 51 1층', '8806538062624', '포시글리듀오서방정10/1000mg', 23040, '2025-03-01'),</v>
      </c>
    </row>
    <row r="6799" spans="79:96" x14ac:dyDescent="0.25">
      <c r="CA6799" s="29">
        <v>6796</v>
      </c>
      <c r="CB6799" s="50"/>
      <c r="CC6799" s="65" t="s">
        <v>10067</v>
      </c>
      <c r="CD6799" s="31" t="s">
        <v>6858</v>
      </c>
      <c r="CE6799" s="65" t="s">
        <v>10068</v>
      </c>
      <c r="CF6799" s="32" t="s">
        <v>1032</v>
      </c>
      <c r="CG6799" s="33" t="s">
        <v>948</v>
      </c>
      <c r="CH6799" s="34">
        <v>11000</v>
      </c>
      <c r="CI6799" s="35">
        <v>45717</v>
      </c>
      <c r="CJ6799" s="35"/>
      <c r="CK6799" s="36">
        <v>22000</v>
      </c>
      <c r="CL6799" s="26">
        <f t="shared" si="255"/>
        <v>11000</v>
      </c>
      <c r="CM6799" s="26"/>
      <c r="CR6799" s="26" t="str">
        <f t="shared" si="256"/>
        <v>('가가호호백세약국', '287-12-00783', '경기 성남시 수정구 수정로171번길 21 (태평동)', '8806538014029', '신일엠정 500mg', 11000, '2025-03-01'),</v>
      </c>
    </row>
    <row r="6800" spans="79:96" x14ac:dyDescent="0.25">
      <c r="CA6800" s="29">
        <v>6797</v>
      </c>
      <c r="CB6800" s="50"/>
      <c r="CC6800" s="65" t="s">
        <v>10069</v>
      </c>
      <c r="CD6800" s="31" t="s">
        <v>10070</v>
      </c>
      <c r="CE6800" s="65" t="s">
        <v>10071</v>
      </c>
      <c r="CF6800" s="32" t="s">
        <v>3291</v>
      </c>
      <c r="CG6800" s="33" t="s">
        <v>688</v>
      </c>
      <c r="CH6800" s="34">
        <v>32000</v>
      </c>
      <c r="CI6800" s="35">
        <v>45689</v>
      </c>
      <c r="CJ6800" s="35"/>
      <c r="CK6800" s="36">
        <v>64000</v>
      </c>
      <c r="CL6800" s="26">
        <f t="shared" si="255"/>
        <v>32000</v>
      </c>
      <c r="CM6800" s="26"/>
      <c r="CR6800" s="26" t="str">
        <f t="shared" si="256"/>
        <v>('부일약국(행당)', '750-16-02138', '서울 성동구 왕십리로 273-1 (행당동)', '8806538011035', '신일트리메부틴말레산염정 200mg', 32000, '2025-02-01'),</v>
      </c>
    </row>
    <row r="6801" spans="79:96" x14ac:dyDescent="0.25">
      <c r="CA6801" s="29">
        <v>6798</v>
      </c>
      <c r="CB6801" s="50"/>
      <c r="CC6801" s="65" t="s">
        <v>10072</v>
      </c>
      <c r="CD6801" s="31" t="s">
        <v>10073</v>
      </c>
      <c r="CE6801" s="65" t="s">
        <v>10074</v>
      </c>
      <c r="CF6801" s="32" t="s">
        <v>1259</v>
      </c>
      <c r="CG6801" s="33" t="s">
        <v>1260</v>
      </c>
      <c r="CH6801" s="34">
        <v>12500</v>
      </c>
      <c r="CI6801" s="35">
        <v>45658</v>
      </c>
      <c r="CJ6801" s="35"/>
      <c r="CK6801" s="36">
        <v>25000</v>
      </c>
      <c r="CL6801" s="26">
        <f t="shared" si="255"/>
        <v>12500</v>
      </c>
      <c r="CM6801" s="26"/>
      <c r="CR6801" s="26" t="str">
        <f t="shared" si="256"/>
        <v>('중앙약국(제천)', '304-02-91294', '충북 제천시 칠성로 79 (중앙로2가)', '8806538005737', '메코민캡슐 500mcg', 12500, '2025-01-01'),</v>
      </c>
    </row>
    <row r="6802" spans="79:96" x14ac:dyDescent="0.25">
      <c r="CA6802" s="29">
        <v>6799</v>
      </c>
      <c r="CB6802" s="50"/>
      <c r="CC6802" s="65" t="s">
        <v>10075</v>
      </c>
      <c r="CD6802" s="31" t="s">
        <v>10076</v>
      </c>
      <c r="CE6802" s="65" t="s">
        <v>10077</v>
      </c>
      <c r="CF6802" s="32" t="s">
        <v>2328</v>
      </c>
      <c r="CG6802" s="33" t="s">
        <v>85</v>
      </c>
      <c r="CH6802" s="34">
        <v>19890</v>
      </c>
      <c r="CI6802" s="35">
        <v>45717</v>
      </c>
      <c r="CJ6802" s="35"/>
      <c r="CK6802" s="36">
        <v>39780</v>
      </c>
      <c r="CL6802" s="26">
        <f t="shared" si="255"/>
        <v>19890</v>
      </c>
      <c r="CM6802" s="26"/>
      <c r="CR6802" s="26" t="str">
        <f t="shared" si="256"/>
        <v>('문산종로약국', '397-27-01384', '경기 파주시 문산읍 문산로40번길 6', '8806538013718', '리피칸정 10mg', 19890, '2025-03-01'),</v>
      </c>
    </row>
    <row r="6803" spans="79:96" x14ac:dyDescent="0.25">
      <c r="CA6803" s="29">
        <v>6800</v>
      </c>
      <c r="CB6803" s="50"/>
      <c r="CC6803" s="65" t="s">
        <v>10078</v>
      </c>
      <c r="CD6803" s="31" t="s">
        <v>1683</v>
      </c>
      <c r="CE6803" s="65" t="s">
        <v>10079</v>
      </c>
      <c r="CF6803" s="32" t="s">
        <v>1032</v>
      </c>
      <c r="CG6803" s="33" t="s">
        <v>948</v>
      </c>
      <c r="CH6803" s="34">
        <v>11000</v>
      </c>
      <c r="CI6803" s="35">
        <v>45717</v>
      </c>
      <c r="CJ6803" s="35"/>
      <c r="CK6803" s="36">
        <v>22000</v>
      </c>
      <c r="CL6803" s="26">
        <f t="shared" si="255"/>
        <v>11000</v>
      </c>
      <c r="CM6803" s="26"/>
      <c r="CR6803" s="26" t="str">
        <f t="shared" si="256"/>
        <v>('다정한약국(화곡동)', '731-12-02027', '서울 강서구 강서로 59 (화곡동) 1층 102호', '8806538014029', '신일엠정 500mg', 11000, '2025-03-01'),</v>
      </c>
    </row>
    <row r="6804" spans="79:96" x14ac:dyDescent="0.25">
      <c r="CA6804" s="29">
        <v>6801</v>
      </c>
      <c r="CB6804" s="50"/>
      <c r="CC6804" s="65" t="s">
        <v>10080</v>
      </c>
      <c r="CD6804" s="31" t="s">
        <v>10081</v>
      </c>
      <c r="CE6804" s="65" t="s">
        <v>10082</v>
      </c>
      <c r="CF6804" s="32" t="s">
        <v>1712</v>
      </c>
      <c r="CG6804" s="33" t="s">
        <v>1081</v>
      </c>
      <c r="CH6804" s="34">
        <v>11415</v>
      </c>
      <c r="CI6804" s="35">
        <v>45717</v>
      </c>
      <c r="CJ6804" s="35"/>
      <c r="CK6804" s="36">
        <v>22830</v>
      </c>
      <c r="CL6804" s="26">
        <f t="shared" si="255"/>
        <v>11415</v>
      </c>
      <c r="CM6804" s="26"/>
      <c r="CR6804" s="26" t="str">
        <f t="shared" si="256"/>
        <v>('온누리민생약국(갈현동)', '696-08-01771', '서울 은평구 통일로87길 5-10 (갈현동)', '8806538058221', '로타젯정10/5mg', 11415, '2025-03-01'),</v>
      </c>
    </row>
    <row r="6805" spans="79:96" x14ac:dyDescent="0.25">
      <c r="CA6805" s="29">
        <v>6802</v>
      </c>
      <c r="CB6805" s="50"/>
      <c r="CC6805" s="65" t="s">
        <v>10080</v>
      </c>
      <c r="CD6805" s="31" t="s">
        <v>10081</v>
      </c>
      <c r="CE6805" s="65" t="s">
        <v>10082</v>
      </c>
      <c r="CF6805" s="32" t="s">
        <v>1001</v>
      </c>
      <c r="CG6805" s="33" t="s">
        <v>1002</v>
      </c>
      <c r="CH6805" s="34">
        <v>9480</v>
      </c>
      <c r="CI6805" s="35">
        <v>45717</v>
      </c>
      <c r="CJ6805" s="35"/>
      <c r="CK6805" s="36">
        <v>18960</v>
      </c>
      <c r="CL6805" s="26">
        <f t="shared" si="255"/>
        <v>9480</v>
      </c>
      <c r="CM6805" s="26"/>
      <c r="CR6805" s="26" t="str">
        <f t="shared" si="256"/>
        <v>('온누리민생약국(갈현동)', '696-08-01771', '서울 은평구 통일로87길 5-10 (갈현동)', '8806538027517', '프라빅정 75mg', 9480, '2025-03-01'),</v>
      </c>
    </row>
    <row r="6806" spans="79:96" x14ac:dyDescent="0.25">
      <c r="CA6806" s="29">
        <v>6803</v>
      </c>
      <c r="CB6806" s="50"/>
      <c r="CC6806" s="65" t="s">
        <v>10083</v>
      </c>
      <c r="CD6806" s="31" t="s">
        <v>9518</v>
      </c>
      <c r="CE6806" s="65" t="s">
        <v>10084</v>
      </c>
      <c r="CF6806" s="32" t="s">
        <v>499</v>
      </c>
      <c r="CG6806" s="33" t="s">
        <v>500</v>
      </c>
      <c r="CH6806" s="34">
        <v>5190</v>
      </c>
      <c r="CI6806" s="35">
        <v>45717</v>
      </c>
      <c r="CJ6806" s="35"/>
      <c r="CK6806" s="36">
        <v>10380</v>
      </c>
      <c r="CL6806" s="26">
        <f t="shared" si="255"/>
        <v>5190</v>
      </c>
      <c r="CM6806" s="26"/>
      <c r="CR6806" s="26" t="str">
        <f t="shared" si="256"/>
        <v>('밝은미소약국[동부]', '372-23-01086', '경기 남양주시 와부읍 수레로9번길 11', '8806538049823', '하이엘정 5mg', 5190, '2025-03-01'),</v>
      </c>
    </row>
    <row r="6807" spans="79:96" x14ac:dyDescent="0.25">
      <c r="CA6807" s="29">
        <v>6804</v>
      </c>
      <c r="CB6807" s="50"/>
      <c r="CC6807" s="65" t="s">
        <v>10085</v>
      </c>
      <c r="CD6807" s="31" t="s">
        <v>6509</v>
      </c>
      <c r="CE6807" s="65" t="s">
        <v>10086</v>
      </c>
      <c r="CF6807" s="32" t="s">
        <v>1032</v>
      </c>
      <c r="CG6807" s="33" t="s">
        <v>948</v>
      </c>
      <c r="CH6807" s="34">
        <v>22000</v>
      </c>
      <c r="CI6807" s="35">
        <v>45717</v>
      </c>
      <c r="CJ6807" s="35"/>
      <c r="CK6807" s="36">
        <v>44000</v>
      </c>
      <c r="CL6807" s="26">
        <f t="shared" si="255"/>
        <v>22000</v>
      </c>
      <c r="CM6807" s="26"/>
      <c r="CR6807" s="26" t="str">
        <f t="shared" si="256"/>
        <v>('참바른약국(신)', '256-76-00215', '경기 평택시 평택로 286 (세교동)', '8806538014029', '신일엠정 500mg', 22000, '2025-03-01'),</v>
      </c>
    </row>
    <row r="6808" spans="79:96" x14ac:dyDescent="0.25">
      <c r="CA6808" s="29">
        <v>6805</v>
      </c>
      <c r="CB6808" s="50"/>
      <c r="CC6808" s="65" t="s">
        <v>10087</v>
      </c>
      <c r="CD6808" s="31" t="s">
        <v>10088</v>
      </c>
      <c r="CE6808" s="65" t="s">
        <v>10089</v>
      </c>
      <c r="CF6808" s="32" t="s">
        <v>1032</v>
      </c>
      <c r="CG6808" s="33" t="s">
        <v>948</v>
      </c>
      <c r="CH6808" s="34">
        <v>55000</v>
      </c>
      <c r="CI6808" s="35">
        <v>45717</v>
      </c>
      <c r="CJ6808" s="35"/>
      <c r="CK6808" s="36">
        <v>110000</v>
      </c>
      <c r="CL6808" s="26">
        <f t="shared" si="255"/>
        <v>55000</v>
      </c>
      <c r="CM6808" s="26"/>
      <c r="CR6808" s="26" t="str">
        <f t="shared" si="256"/>
        <v>('제이디팜(주)(동진팜)', '322-88-00801', '인천 부평구 안남로417번길 28 (청천동)', '8806538014029', '신일엠정 500mg', 55000, '2025-03-01'),</v>
      </c>
    </row>
    <row r="6809" spans="79:96" x14ac:dyDescent="0.25">
      <c r="CA6809" s="29">
        <v>6806</v>
      </c>
      <c r="CB6809" s="50"/>
      <c r="CC6809" s="65" t="s">
        <v>10090</v>
      </c>
      <c r="CD6809" s="31" t="s">
        <v>1745</v>
      </c>
      <c r="CE6809" s="65" t="s">
        <v>10091</v>
      </c>
      <c r="CF6809" s="32" t="s">
        <v>1077</v>
      </c>
      <c r="CG6809" s="33" t="s">
        <v>1078</v>
      </c>
      <c r="CH6809" s="34">
        <v>8250</v>
      </c>
      <c r="CI6809" s="35">
        <v>45689</v>
      </c>
      <c r="CJ6809" s="35"/>
      <c r="CK6809" s="36">
        <v>16500</v>
      </c>
      <c r="CL6809" s="26">
        <f t="shared" si="255"/>
        <v>8250</v>
      </c>
      <c r="CM6809" s="26"/>
      <c r="CR6809" s="26" t="str">
        <f t="shared" si="256"/>
        <v>('미사약국(신)', '670-44-00953', '경기 하남시 미사강변중앙로 220 (망월동)', '8806538056425', '프로나지액 25mL', 8250, '2025-02-01'),</v>
      </c>
    </row>
    <row r="6810" spans="79:96" x14ac:dyDescent="0.25">
      <c r="CA6810" s="29">
        <v>6807</v>
      </c>
      <c r="CB6810" s="50"/>
      <c r="CC6810" s="65" t="s">
        <v>10048</v>
      </c>
      <c r="CD6810" s="31" t="s">
        <v>957</v>
      </c>
      <c r="CE6810" s="65" t="s">
        <v>10049</v>
      </c>
      <c r="CF6810" s="32" t="s">
        <v>3004</v>
      </c>
      <c r="CG6810" s="33" t="s">
        <v>1576</v>
      </c>
      <c r="CH6810" s="34">
        <v>55020</v>
      </c>
      <c r="CI6810" s="35">
        <v>45658</v>
      </c>
      <c r="CJ6810" s="35"/>
      <c r="CK6810" s="36">
        <v>110040</v>
      </c>
      <c r="CL6810" s="26">
        <f t="shared" si="255"/>
        <v>55020</v>
      </c>
      <c r="CM6810" s="26"/>
      <c r="CR6810" s="26" t="str">
        <f t="shared" si="256"/>
        <v>('봄날약국(동대문)', '510-21-66635', '서울 동대문구 답십리로 9 (전농동) 1층', '8806538060736', '포시글리정 10mg', 55020, '2025-01-01'),</v>
      </c>
    </row>
    <row r="6811" spans="79:96" x14ac:dyDescent="0.25">
      <c r="CA6811" s="29">
        <v>6808</v>
      </c>
      <c r="CB6811" s="50"/>
      <c r="CC6811" s="65" t="s">
        <v>10048</v>
      </c>
      <c r="CD6811" s="31" t="s">
        <v>957</v>
      </c>
      <c r="CE6811" s="65" t="s">
        <v>10049</v>
      </c>
      <c r="CF6811" s="32" t="s">
        <v>3963</v>
      </c>
      <c r="CG6811" s="33" t="s">
        <v>1444</v>
      </c>
      <c r="CH6811" s="34">
        <v>292500</v>
      </c>
      <c r="CI6811" s="35">
        <v>45717</v>
      </c>
      <c r="CJ6811" s="35"/>
      <c r="CK6811" s="36">
        <v>585000</v>
      </c>
      <c r="CL6811" s="26">
        <f t="shared" si="255"/>
        <v>292500</v>
      </c>
      <c r="CM6811" s="26"/>
      <c r="CR6811" s="26" t="str">
        <f t="shared" si="256"/>
        <v>('봄날약국(동대문)', '510-21-66635', '서울 동대문구 답십리로 9 (전농동) 1층', '8806538053929', '엘도네오캡슐', 292500, '2025-03-01'),</v>
      </c>
    </row>
    <row r="6812" spans="79:96" x14ac:dyDescent="0.25">
      <c r="CA6812" s="29">
        <v>6809</v>
      </c>
      <c r="CB6812" s="50"/>
      <c r="CC6812" s="65" t="s">
        <v>709</v>
      </c>
      <c r="CD6812" s="31" t="s">
        <v>3499</v>
      </c>
      <c r="CE6812" s="65" t="s">
        <v>10092</v>
      </c>
      <c r="CF6812" s="32" t="s">
        <v>1712</v>
      </c>
      <c r="CG6812" s="33" t="s">
        <v>1081</v>
      </c>
      <c r="CH6812" s="34">
        <v>114150</v>
      </c>
      <c r="CI6812" s="35">
        <v>45717</v>
      </c>
      <c r="CJ6812" s="35"/>
      <c r="CK6812" s="36">
        <v>228300</v>
      </c>
      <c r="CL6812" s="26">
        <f t="shared" si="255"/>
        <v>114150</v>
      </c>
      <c r="CM6812" s="26"/>
      <c r="CR6812" s="26" t="str">
        <f t="shared" si="256"/>
        <v>('푸른온누리약국', '201-19-91955', '서울 서초구 바우뫼로35길 22 (양재동)', '8806538058221', '로타젯정10/5mg', 114150, '2025-03-01'),</v>
      </c>
    </row>
    <row r="6813" spans="79:96" x14ac:dyDescent="0.25">
      <c r="CA6813" s="29">
        <v>6810</v>
      </c>
      <c r="CB6813" s="50"/>
      <c r="CC6813" s="65" t="s">
        <v>10093</v>
      </c>
      <c r="CD6813" s="31" t="s">
        <v>10094</v>
      </c>
      <c r="CE6813" s="65" t="s">
        <v>10095</v>
      </c>
      <c r="CF6813" s="32" t="s">
        <v>3042</v>
      </c>
      <c r="CG6813" s="33" t="s">
        <v>537</v>
      </c>
      <c r="CH6813" s="34">
        <v>13650</v>
      </c>
      <c r="CI6813" s="35">
        <v>45717</v>
      </c>
      <c r="CJ6813" s="35"/>
      <c r="CK6813" s="36">
        <v>27300</v>
      </c>
      <c r="CL6813" s="26">
        <f t="shared" si="255"/>
        <v>13650</v>
      </c>
      <c r="CM6813" s="26"/>
      <c r="CR6813" s="26" t="str">
        <f t="shared" si="256"/>
        <v>('광종합약국', '403-08-48719', '전라북도 익산시 평동로12길 1 (동산동)', '8806538003610', '레오빌정 25mg', 13650, '2025-03-01'),</v>
      </c>
    </row>
    <row r="6814" spans="79:96" x14ac:dyDescent="0.25">
      <c r="CA6814" s="29">
        <v>6811</v>
      </c>
      <c r="CB6814" s="50"/>
      <c r="CC6814" s="65" t="s">
        <v>10096</v>
      </c>
      <c r="CD6814" s="31" t="s">
        <v>10097</v>
      </c>
      <c r="CE6814" s="65" t="s">
        <v>10098</v>
      </c>
      <c r="CF6814" s="32" t="s">
        <v>615</v>
      </c>
      <c r="CG6814" s="33" t="s">
        <v>616</v>
      </c>
      <c r="CH6814" s="34">
        <v>7500</v>
      </c>
      <c r="CI6814" s="35">
        <v>45717</v>
      </c>
      <c r="CJ6814" s="35"/>
      <c r="CK6814" s="36">
        <v>15000</v>
      </c>
      <c r="CL6814" s="26">
        <f t="shared" si="255"/>
        <v>7500</v>
      </c>
      <c r="CM6814" s="26"/>
      <c r="CR6814" s="26" t="str">
        <f t="shared" si="256"/>
        <v>('(주)제이케이팜', '132-86-12729', '경기 구리시 갈매순환로 7 (갈매동) 에이스프라자 5층 501호, 502호', '8806538015149', '신일폴산정 1mg', 7500, '2025-03-01'),</v>
      </c>
    </row>
    <row r="6815" spans="79:96" x14ac:dyDescent="0.25">
      <c r="CA6815" s="29">
        <v>6812</v>
      </c>
      <c r="CB6815" s="50"/>
      <c r="CC6815" s="65" t="s">
        <v>10099</v>
      </c>
      <c r="CD6815" s="31" t="s">
        <v>5958</v>
      </c>
      <c r="CE6815" s="65" t="s">
        <v>10100</v>
      </c>
      <c r="CF6815" s="32" t="s">
        <v>2013</v>
      </c>
      <c r="CG6815" s="33" t="s">
        <v>1391</v>
      </c>
      <c r="CH6815" s="34">
        <v>19950</v>
      </c>
      <c r="CI6815" s="35">
        <v>45717</v>
      </c>
      <c r="CJ6815" s="35"/>
      <c r="CK6815" s="36">
        <v>39900</v>
      </c>
      <c r="CL6815" s="26">
        <f t="shared" si="255"/>
        <v>19950</v>
      </c>
      <c r="CM6815" s="26"/>
      <c r="CR6815" s="26" t="str">
        <f t="shared" si="256"/>
        <v>('연신우리약국', '206-10-76179', '서울 은평구 통일로 839 (대조동) 1층', '8806538026510', '티니다진정 500mg', 19950, '2025-03-01'),</v>
      </c>
    </row>
    <row r="6816" spans="79:96" x14ac:dyDescent="0.25">
      <c r="CA6816" s="29">
        <v>6813</v>
      </c>
      <c r="CB6816" s="50"/>
      <c r="CC6816" s="65" t="s">
        <v>10101</v>
      </c>
      <c r="CD6816" s="31" t="s">
        <v>10102</v>
      </c>
      <c r="CE6816" s="65" t="s">
        <v>10103</v>
      </c>
      <c r="CF6816" s="32" t="s">
        <v>645</v>
      </c>
      <c r="CG6816" s="33" t="s">
        <v>646</v>
      </c>
      <c r="CH6816" s="34">
        <v>9500</v>
      </c>
      <c r="CI6816" s="35">
        <v>45717</v>
      </c>
      <c r="CJ6816" s="35"/>
      <c r="CK6816" s="36">
        <v>19000</v>
      </c>
      <c r="CL6816" s="26">
        <f t="shared" si="255"/>
        <v>9500</v>
      </c>
      <c r="CM6816" s="26"/>
      <c r="CR6816" s="26" t="str">
        <f t="shared" si="256"/>
        <v>('주식회사 나루팜', '314-86-53448', '대전광역시 유성구 복용북로33번길 10 (복용동)', '8806538014265', '신일브롬헥신염산염정 8mg', 9500, '2025-03-01'),</v>
      </c>
    </row>
    <row r="6817" spans="79:96" x14ac:dyDescent="0.25">
      <c r="CA6817" s="29">
        <v>6814</v>
      </c>
      <c r="CB6817" s="50"/>
      <c r="CC6817" s="65" t="s">
        <v>9909</v>
      </c>
      <c r="CD6817" s="31" t="s">
        <v>1386</v>
      </c>
      <c r="CE6817" s="65" t="s">
        <v>9682</v>
      </c>
      <c r="CF6817" s="32" t="s">
        <v>9983</v>
      </c>
      <c r="CG6817" s="33" t="s">
        <v>301</v>
      </c>
      <c r="CH6817" s="34">
        <v>254520</v>
      </c>
      <c r="CI6817" s="35">
        <v>45717</v>
      </c>
      <c r="CJ6817" s="35"/>
      <c r="CK6817" s="36">
        <v>509040</v>
      </c>
      <c r="CL6817" s="26">
        <f t="shared" si="255"/>
        <v>254520</v>
      </c>
      <c r="CM6817" s="26"/>
      <c r="CR6817" s="26" t="str">
        <f t="shared" si="256"/>
        <v>('우리대한약국(온라인팜)', '238-06-01057', '서울특별시 강북구 도봉로81길3, 1층(수유동)', '8800588003910', '라피에스정 20mg', 254520, '2025-03-01'),</v>
      </c>
    </row>
    <row r="6818" spans="79:96" x14ac:dyDescent="0.25">
      <c r="CA6818" s="29">
        <v>6815</v>
      </c>
      <c r="CB6818" s="50"/>
      <c r="CC6818" s="65" t="s">
        <v>10104</v>
      </c>
      <c r="CD6818" s="31" t="s">
        <v>10105</v>
      </c>
      <c r="CE6818" s="65" t="s">
        <v>10106</v>
      </c>
      <c r="CF6818" s="32" t="s">
        <v>1032</v>
      </c>
      <c r="CG6818" s="33" t="s">
        <v>948</v>
      </c>
      <c r="CH6818" s="34">
        <v>110000</v>
      </c>
      <c r="CI6818" s="35">
        <v>45689</v>
      </c>
      <c r="CJ6818" s="35"/>
      <c r="CK6818" s="36">
        <v>220000</v>
      </c>
      <c r="CL6818" s="26">
        <f t="shared" si="255"/>
        <v>110000</v>
      </c>
      <c r="CM6818" s="26"/>
      <c r="CR6818" s="26" t="str">
        <f t="shared" si="256"/>
        <v>('아이엘에이치팜', '204-86-08710', '경기 구리시 검배로 126(토평동)', '8806538014029', '신일엠정 500mg', 110000, '2025-02-01'),</v>
      </c>
    </row>
    <row r="6819" spans="79:96" x14ac:dyDescent="0.25">
      <c r="CA6819" s="29">
        <v>6816</v>
      </c>
      <c r="CB6819" s="50"/>
      <c r="CC6819" s="65" t="s">
        <v>2379</v>
      </c>
      <c r="CD6819" s="31" t="s">
        <v>2380</v>
      </c>
      <c r="CE6819" s="65" t="s">
        <v>2381</v>
      </c>
      <c r="CF6819" s="32" t="s">
        <v>615</v>
      </c>
      <c r="CG6819" s="33" t="s">
        <v>616</v>
      </c>
      <c r="CH6819" s="34">
        <v>45000</v>
      </c>
      <c r="CI6819" s="35">
        <v>45658</v>
      </c>
      <c r="CJ6819" s="35"/>
      <c r="CK6819" s="36">
        <v>90000</v>
      </c>
      <c r="CL6819" s="26">
        <f t="shared" si="255"/>
        <v>45000</v>
      </c>
      <c r="CM6819" s="26"/>
      <c r="CR6819" s="26" t="str">
        <f t="shared" si="256"/>
        <v>('경상국립대학교병원', '613-82-05753', '경남 진주시 강남로 79 (칠암동)', '8806538015149', '신일폴산정 1mg', 45000, '2025-01-01'),</v>
      </c>
    </row>
    <row r="6820" spans="79:96" x14ac:dyDescent="0.25">
      <c r="CA6820" s="29">
        <v>6817</v>
      </c>
      <c r="CB6820" s="50"/>
      <c r="CC6820" s="65" t="s">
        <v>10107</v>
      </c>
      <c r="CD6820" s="31" t="s">
        <v>6348</v>
      </c>
      <c r="CE6820" s="65" t="s">
        <v>10108</v>
      </c>
      <c r="CF6820" s="32" t="s">
        <v>732</v>
      </c>
      <c r="CG6820" s="33" t="s">
        <v>733</v>
      </c>
      <c r="CH6820" s="34">
        <v>5750</v>
      </c>
      <c r="CI6820" s="35">
        <v>45717</v>
      </c>
      <c r="CJ6820" s="35"/>
      <c r="CK6820" s="36">
        <v>11500</v>
      </c>
      <c r="CL6820" s="26">
        <f t="shared" si="255"/>
        <v>5750</v>
      </c>
      <c r="CM6820" s="26"/>
      <c r="CR6820" s="26" t="str">
        <f t="shared" si="256"/>
        <v>('한국비엘약품(주)', '215-87-48460', '경기 하남시 감북로 20 (감일동)', '8806538017259', '신일피리독신정 50mg', 5750, '2025-03-01'),</v>
      </c>
    </row>
    <row r="6821" spans="79:96" x14ac:dyDescent="0.25">
      <c r="CA6821" s="29">
        <v>6818</v>
      </c>
      <c r="CB6821" s="50"/>
      <c r="CC6821" s="65" t="s">
        <v>10109</v>
      </c>
      <c r="CD6821" s="31" t="s">
        <v>10110</v>
      </c>
      <c r="CE6821" s="65" t="s">
        <v>10111</v>
      </c>
      <c r="CF6821" s="32" t="s">
        <v>1032</v>
      </c>
      <c r="CG6821" s="33" t="s">
        <v>948</v>
      </c>
      <c r="CH6821" s="34">
        <v>11000</v>
      </c>
      <c r="CI6821" s="35">
        <v>45717</v>
      </c>
      <c r="CJ6821" s="35"/>
      <c r="CK6821" s="36">
        <v>22000</v>
      </c>
      <c r="CL6821" s="26">
        <f t="shared" si="255"/>
        <v>11000</v>
      </c>
      <c r="CM6821" s="26"/>
      <c r="CR6821" s="26" t="str">
        <f t="shared" si="256"/>
        <v>('센터온누리약국', '631-61-00159', '서울 광진구 능동로 420(중곡동)', '8806538014029', '신일엠정 500mg', 11000, '2025-03-01'),</v>
      </c>
    </row>
    <row r="6822" spans="79:96" x14ac:dyDescent="0.25">
      <c r="CA6822" s="29">
        <v>6819</v>
      </c>
      <c r="CB6822" s="50"/>
      <c r="CC6822" s="65" t="s">
        <v>10112</v>
      </c>
      <c r="CD6822" s="31" t="s">
        <v>10113</v>
      </c>
      <c r="CE6822" s="65" t="s">
        <v>10114</v>
      </c>
      <c r="CF6822" s="32" t="s">
        <v>2934</v>
      </c>
      <c r="CG6822" s="33" t="s">
        <v>2168</v>
      </c>
      <c r="CH6822" s="34">
        <v>15000</v>
      </c>
      <c r="CI6822" s="35">
        <v>45717</v>
      </c>
      <c r="CJ6822" s="35"/>
      <c r="CK6822" s="36">
        <v>30000</v>
      </c>
      <c r="CL6822" s="26">
        <f t="shared" si="255"/>
        <v>15000</v>
      </c>
      <c r="CM6822" s="26"/>
      <c r="CR6822" s="26" t="str">
        <f t="shared" si="256"/>
        <v>('용전약국(용전)/신탄', '306-34-34378', '대전 동구 계족로 420 (용전동)', '8806538009926', '신일디클로페낙나트륨정 25mg', 15000, '2025-03-01'),</v>
      </c>
    </row>
    <row r="6823" spans="79:96" x14ac:dyDescent="0.25">
      <c r="CA6823" s="29">
        <v>6820</v>
      </c>
      <c r="CB6823" s="50"/>
      <c r="CC6823" s="65" t="s">
        <v>10048</v>
      </c>
      <c r="CD6823" s="31" t="s">
        <v>957</v>
      </c>
      <c r="CE6823" s="65" t="s">
        <v>10049</v>
      </c>
      <c r="CF6823" s="32" t="s">
        <v>1077</v>
      </c>
      <c r="CG6823" s="33" t="s">
        <v>1078</v>
      </c>
      <c r="CH6823" s="34">
        <v>88000</v>
      </c>
      <c r="CI6823" s="35">
        <v>45717</v>
      </c>
      <c r="CJ6823" s="35"/>
      <c r="CK6823" s="36">
        <v>176000</v>
      </c>
      <c r="CL6823" s="26">
        <f t="shared" si="255"/>
        <v>88000</v>
      </c>
      <c r="CM6823" s="26"/>
      <c r="CR6823" s="26" t="str">
        <f t="shared" si="256"/>
        <v>('봄날약국(동대문)', '510-21-66635', '서울 동대문구 답십리로 9 (전농동) 1층', '8806538056425', '프로나지액 25mL', 88000, '2025-03-01'),</v>
      </c>
    </row>
    <row r="6824" spans="79:96" x14ac:dyDescent="0.25">
      <c r="CA6824" s="29">
        <v>6821</v>
      </c>
      <c r="CB6824" s="50"/>
      <c r="CC6824" s="65" t="s">
        <v>10115</v>
      </c>
      <c r="CD6824" s="31" t="s">
        <v>10116</v>
      </c>
      <c r="CE6824" s="65" t="s">
        <v>10117</v>
      </c>
      <c r="CF6824" s="32" t="s">
        <v>1940</v>
      </c>
      <c r="CG6824" s="33" t="s">
        <v>1941</v>
      </c>
      <c r="CH6824" s="34">
        <v>4400</v>
      </c>
      <c r="CI6824" s="35">
        <v>45717</v>
      </c>
      <c r="CJ6824" s="35"/>
      <c r="CK6824" s="36">
        <v>8800</v>
      </c>
      <c r="CL6824" s="26">
        <f t="shared" si="255"/>
        <v>4400</v>
      </c>
      <c r="CM6824" s="26"/>
      <c r="CR6824" s="26" t="str">
        <f t="shared" si="256"/>
        <v>('원약국(수지)', '142-04-70754', '경기 용인시 수지구 성복2로 158 (성복동, 성동마을 엘지빌리지 6차)', '8806538025339', '크마론지크림 20g', 4400, '2025-03-01'),</v>
      </c>
    </row>
    <row r="6825" spans="79:96" x14ac:dyDescent="0.25">
      <c r="CA6825" s="29">
        <v>6822</v>
      </c>
      <c r="CB6825" s="50"/>
      <c r="CC6825" s="65" t="s">
        <v>9909</v>
      </c>
      <c r="CD6825" s="31" t="s">
        <v>1386</v>
      </c>
      <c r="CE6825" s="65" t="s">
        <v>9682</v>
      </c>
      <c r="CF6825" s="32" t="s">
        <v>9983</v>
      </c>
      <c r="CG6825" s="33" t="s">
        <v>301</v>
      </c>
      <c r="CH6825" s="34">
        <v>127260</v>
      </c>
      <c r="CI6825" s="35">
        <v>45717</v>
      </c>
      <c r="CJ6825" s="35"/>
      <c r="CK6825" s="36">
        <v>254520</v>
      </c>
      <c r="CL6825" s="26">
        <f t="shared" si="255"/>
        <v>127260</v>
      </c>
      <c r="CM6825" s="26"/>
      <c r="CR6825" s="26" t="str">
        <f t="shared" si="256"/>
        <v>('우리대한약국(온라인팜)', '238-06-01057', '서울특별시 강북구 도봉로81길3, 1층(수유동)', '8800588003910', '라피에스정 20mg', 127260, '2025-03-01'),</v>
      </c>
    </row>
    <row r="6826" spans="79:96" x14ac:dyDescent="0.25">
      <c r="CA6826" s="29">
        <v>6823</v>
      </c>
      <c r="CB6826" s="50"/>
      <c r="CC6826" s="65" t="s">
        <v>2447</v>
      </c>
      <c r="CD6826" s="31" t="s">
        <v>2448</v>
      </c>
      <c r="CE6826" s="65" t="s">
        <v>10118</v>
      </c>
      <c r="CF6826" s="32" t="s">
        <v>615</v>
      </c>
      <c r="CG6826" s="33" t="s">
        <v>616</v>
      </c>
      <c r="CH6826" s="34">
        <v>7500</v>
      </c>
      <c r="CI6826" s="35">
        <v>45717</v>
      </c>
      <c r="CJ6826" s="35"/>
      <c r="CK6826" s="36">
        <v>15000</v>
      </c>
      <c r="CL6826" s="26">
        <f t="shared" si="255"/>
        <v>7500</v>
      </c>
      <c r="CM6826" s="26"/>
      <c r="CR6826" s="26" t="str">
        <f t="shared" si="256"/>
        <v>('파랑새약국 서구/부민(신)', '855-02-00777', '부산광역시 서구 구덕로 195. 1층(부민동2가)', '8806538015149', '신일폴산정 1mg', 7500, '2025-03-01'),</v>
      </c>
    </row>
    <row r="6827" spans="79:96" x14ac:dyDescent="0.25">
      <c r="CA6827" s="29">
        <v>6824</v>
      </c>
      <c r="CB6827" s="50"/>
      <c r="CC6827" s="65" t="s">
        <v>10119</v>
      </c>
      <c r="CD6827" s="31" t="s">
        <v>10120</v>
      </c>
      <c r="CE6827" s="65" t="s">
        <v>10121</v>
      </c>
      <c r="CF6827" s="32" t="s">
        <v>2354</v>
      </c>
      <c r="CG6827" s="33" t="s">
        <v>661</v>
      </c>
      <c r="CH6827" s="34">
        <v>29000</v>
      </c>
      <c r="CI6827" s="35">
        <v>45689</v>
      </c>
      <c r="CJ6827" s="35"/>
      <c r="CK6827" s="36">
        <v>58000</v>
      </c>
      <c r="CL6827" s="26">
        <f t="shared" si="255"/>
        <v>29000</v>
      </c>
      <c r="CM6827" s="26"/>
      <c r="CR6827" s="26" t="str">
        <f t="shared" si="256"/>
        <v>('파랑새약국(오산)', '135-32-04754', '경기 오산시 밀머리로1번길 18 101호 (원동)', '8806538046938', '신일트리메부틴말레산염정 100mg', 29000, '2025-02-01'),</v>
      </c>
    </row>
    <row r="6828" spans="79:96" x14ac:dyDescent="0.25">
      <c r="CA6828" s="29">
        <v>6825</v>
      </c>
      <c r="CB6828" s="50"/>
      <c r="CC6828" s="65" t="s">
        <v>10122</v>
      </c>
      <c r="CD6828" s="31" t="s">
        <v>10123</v>
      </c>
      <c r="CE6828" s="65" t="s">
        <v>10124</v>
      </c>
      <c r="CF6828" s="32" t="s">
        <v>1041</v>
      </c>
      <c r="CG6828" s="33" t="s">
        <v>1004</v>
      </c>
      <c r="CH6828" s="34">
        <v>6000</v>
      </c>
      <c r="CI6828" s="35">
        <v>45658</v>
      </c>
      <c r="CJ6828" s="35"/>
      <c r="CK6828" s="36">
        <v>12000</v>
      </c>
      <c r="CL6828" s="26">
        <f t="shared" si="255"/>
        <v>6000</v>
      </c>
      <c r="CM6828" s="26"/>
      <c r="CR6828" s="26" t="str">
        <f t="shared" si="256"/>
        <v>('(주)비즈메디코리아', '109-86-00806', '경기 고양시 덕양구 행주로83번길 34-8 (행주내동)', '8806538014647', '신일티아민염산염정 10mg', 6000, '2025-01-01'),</v>
      </c>
    </row>
    <row r="6829" spans="79:96" x14ac:dyDescent="0.25">
      <c r="CA6829" s="29">
        <v>6826</v>
      </c>
      <c r="CB6829" s="50"/>
      <c r="CC6829" s="65" t="s">
        <v>772</v>
      </c>
      <c r="CD6829" s="31" t="s">
        <v>773</v>
      </c>
      <c r="CE6829" s="65" t="s">
        <v>9871</v>
      </c>
      <c r="CF6829" s="32" t="s">
        <v>3290</v>
      </c>
      <c r="CG6829" s="33" t="s">
        <v>1497</v>
      </c>
      <c r="CH6829" s="34">
        <v>50625</v>
      </c>
      <c r="CI6829" s="35">
        <v>45717</v>
      </c>
      <c r="CJ6829" s="35"/>
      <c r="CK6829" s="36">
        <v>101250</v>
      </c>
      <c r="CL6829" s="26">
        <f t="shared" si="255"/>
        <v>50625</v>
      </c>
      <c r="CM6829" s="26"/>
      <c r="CR6829" s="26" t="str">
        <f t="shared" si="256"/>
        <v>('정화약국', '132-05-66148', '경기도 남양주시 와부읍 덕소로 218', '8806538057316', '탐시원서방캡슐 0.4mg', 50625, '2025-03-01'),</v>
      </c>
    </row>
    <row r="6830" spans="79:96" x14ac:dyDescent="0.25">
      <c r="CA6830" s="29">
        <v>6827</v>
      </c>
      <c r="CB6830" s="50"/>
      <c r="CC6830" s="65" t="s">
        <v>10125</v>
      </c>
      <c r="CD6830" s="31" t="s">
        <v>10126</v>
      </c>
      <c r="CE6830" s="65" t="s">
        <v>10127</v>
      </c>
      <c r="CF6830" s="32" t="s">
        <v>1041</v>
      </c>
      <c r="CG6830" s="33" t="s">
        <v>1004</v>
      </c>
      <c r="CH6830" s="34">
        <v>60000</v>
      </c>
      <c r="CI6830" s="35">
        <v>45717</v>
      </c>
      <c r="CJ6830" s="35"/>
      <c r="CK6830" s="36">
        <v>120000</v>
      </c>
      <c r="CL6830" s="26">
        <f t="shared" si="255"/>
        <v>60000</v>
      </c>
      <c r="CM6830" s="26"/>
      <c r="CR6830" s="26" t="str">
        <f t="shared" si="256"/>
        <v>('승아약품', '424-81-01602', '경기 수원시 장안구 영화로 8 (영화동)', '8806538014647', '신일티아민염산염정 10mg', 60000, '2025-03-01'),</v>
      </c>
    </row>
    <row r="6831" spans="79:96" x14ac:dyDescent="0.25">
      <c r="CA6831" s="29">
        <v>6828</v>
      </c>
      <c r="CB6831" s="50"/>
      <c r="CC6831" s="65" t="s">
        <v>10128</v>
      </c>
      <c r="CD6831" s="31" t="s">
        <v>10129</v>
      </c>
      <c r="CE6831" s="65" t="s">
        <v>10130</v>
      </c>
      <c r="CF6831" s="32" t="s">
        <v>10131</v>
      </c>
      <c r="CG6831" s="33" t="s">
        <v>133</v>
      </c>
      <c r="CH6831" s="34">
        <v>-11300</v>
      </c>
      <c r="CI6831" s="35">
        <v>45717</v>
      </c>
      <c r="CJ6831" s="35"/>
      <c r="CK6831" s="36">
        <v>-22600</v>
      </c>
      <c r="CL6831" s="26">
        <f t="shared" si="255"/>
        <v>-11300</v>
      </c>
      <c r="CM6831" s="26"/>
      <c r="CR6831" s="26" t="str">
        <f t="shared" si="256"/>
        <v>('샘약국2(백운동)', '835-01-01042', '광주 남구 백운로 70-1 (백운동)', '8806538050133', '트레스오릭스포르테캡슐 1mg', -11300, '2025-03-01'),</v>
      </c>
    </row>
    <row r="6832" spans="79:96" x14ac:dyDescent="0.25">
      <c r="CA6832" s="29">
        <v>6829</v>
      </c>
      <c r="CB6832" s="50"/>
      <c r="CC6832" s="65" t="s">
        <v>10132</v>
      </c>
      <c r="CD6832" s="31" t="s">
        <v>10133</v>
      </c>
      <c r="CE6832" s="65" t="s">
        <v>10134</v>
      </c>
      <c r="CF6832" s="32" t="s">
        <v>1077</v>
      </c>
      <c r="CG6832" s="33" t="s">
        <v>1078</v>
      </c>
      <c r="CH6832" s="34">
        <v>-2750</v>
      </c>
      <c r="CI6832" s="35">
        <v>45717</v>
      </c>
      <c r="CJ6832" s="35"/>
      <c r="CK6832" s="36">
        <v>-5500</v>
      </c>
      <c r="CL6832" s="26">
        <f t="shared" si="255"/>
        <v>-2750</v>
      </c>
      <c r="CM6832" s="26"/>
      <c r="CR6832" s="26" t="str">
        <f t="shared" si="256"/>
        <v>('드림약국(외도)', '122-25-31956', '제주시 우정로 63 (외도일동) 1층', '8806538056425', '프로나지액 25mL', -2750, '2025-03-01'),</v>
      </c>
    </row>
    <row r="6833" spans="79:96" x14ac:dyDescent="0.25">
      <c r="CA6833" s="29">
        <v>6830</v>
      </c>
      <c r="CB6833" s="50"/>
      <c r="CC6833" s="65" t="s">
        <v>10135</v>
      </c>
      <c r="CD6833" s="31" t="s">
        <v>10136</v>
      </c>
      <c r="CE6833" s="65" t="s">
        <v>10137</v>
      </c>
      <c r="CF6833" s="32" t="s">
        <v>615</v>
      </c>
      <c r="CG6833" s="33" t="s">
        <v>616</v>
      </c>
      <c r="CH6833" s="34">
        <v>7500</v>
      </c>
      <c r="CI6833" s="35">
        <v>45717</v>
      </c>
      <c r="CJ6833" s="35"/>
      <c r="CK6833" s="36">
        <v>15000</v>
      </c>
      <c r="CL6833" s="26">
        <f t="shared" si="255"/>
        <v>7500</v>
      </c>
      <c r="CM6833" s="26"/>
      <c r="CR6833" s="26" t="str">
        <f t="shared" si="256"/>
        <v>('프렌즈약국(남동)', '344-15-02033', '광주 동구 제봉로 48 (남동)', '8806538015149', '신일폴산정 1mg', 7500, '2025-03-01'),</v>
      </c>
    </row>
    <row r="6834" spans="79:96" x14ac:dyDescent="0.25">
      <c r="CA6834" s="29">
        <v>6831</v>
      </c>
      <c r="CB6834" s="50"/>
      <c r="CC6834" s="65" t="s">
        <v>10138</v>
      </c>
      <c r="CD6834" s="31" t="s">
        <v>10139</v>
      </c>
      <c r="CE6834" s="65" t="s">
        <v>10140</v>
      </c>
      <c r="CF6834" s="32" t="s">
        <v>1041</v>
      </c>
      <c r="CG6834" s="33" t="s">
        <v>1004</v>
      </c>
      <c r="CH6834" s="34">
        <v>60000</v>
      </c>
      <c r="CI6834" s="35">
        <v>45717</v>
      </c>
      <c r="CJ6834" s="35"/>
      <c r="CK6834" s="36">
        <v>120000</v>
      </c>
      <c r="CL6834" s="26">
        <f t="shared" si="255"/>
        <v>60000</v>
      </c>
      <c r="CM6834" s="26"/>
      <c r="CR6834" s="26" t="str">
        <f t="shared" si="256"/>
        <v>('엘더팜(용인)', '766-34-00411', '경기 용인시 기흥구 한보라1로10번길 15 (보라동)', '8806538014647', '신일티아민염산염정 10mg', 60000, '2025-03-01'),</v>
      </c>
    </row>
    <row r="6835" spans="79:96" x14ac:dyDescent="0.25">
      <c r="CA6835" s="29">
        <v>6832</v>
      </c>
      <c r="CB6835" s="50"/>
      <c r="CC6835" s="65" t="s">
        <v>10141</v>
      </c>
      <c r="CD6835" s="31" t="s">
        <v>10142</v>
      </c>
      <c r="CE6835" s="65" t="s">
        <v>10143</v>
      </c>
      <c r="CF6835" s="32" t="s">
        <v>615</v>
      </c>
      <c r="CG6835" s="33" t="s">
        <v>616</v>
      </c>
      <c r="CH6835" s="34">
        <v>22500</v>
      </c>
      <c r="CI6835" s="35">
        <v>45717</v>
      </c>
      <c r="CJ6835" s="35"/>
      <c r="CK6835" s="36">
        <v>45000</v>
      </c>
      <c r="CL6835" s="26">
        <f t="shared" si="255"/>
        <v>22500</v>
      </c>
      <c r="CM6835" s="26"/>
      <c r="CR6835" s="26" t="str">
        <f t="shared" si="256"/>
        <v>('열린약국(부산동구.신)', '221-30-60693', '부산 동구 고관로 153-1 (좌천동)', '8806538015149', '신일폴산정 1mg', 22500, '2025-03-01'),</v>
      </c>
    </row>
    <row r="6836" spans="79:96" x14ac:dyDescent="0.25">
      <c r="CA6836" s="29">
        <v>6833</v>
      </c>
      <c r="CB6836" s="50"/>
      <c r="CC6836" s="65" t="s">
        <v>10144</v>
      </c>
      <c r="CD6836" s="31" t="s">
        <v>10145</v>
      </c>
      <c r="CE6836" s="65" t="s">
        <v>10146</v>
      </c>
      <c r="CF6836" s="32" t="s">
        <v>732</v>
      </c>
      <c r="CG6836" s="33" t="s">
        <v>733</v>
      </c>
      <c r="CH6836" s="34">
        <v>5750</v>
      </c>
      <c r="CI6836" s="35">
        <v>45689</v>
      </c>
      <c r="CJ6836" s="35"/>
      <c r="CK6836" s="36">
        <v>11500</v>
      </c>
      <c r="CL6836" s="26">
        <f t="shared" si="255"/>
        <v>5750</v>
      </c>
      <c r="CM6836" s="26"/>
      <c r="CR6836" s="26" t="str">
        <f t="shared" si="256"/>
        <v>('유명약국(보령)', '618-39-61206', '충남 보령시 대흥로 74 (대천동)', '8806538017259', '신일피리독신정 50mg', 5750, '2025-02-01'),</v>
      </c>
    </row>
    <row r="6837" spans="79:96" x14ac:dyDescent="0.25">
      <c r="CA6837" s="29">
        <v>6834</v>
      </c>
      <c r="CB6837" s="50"/>
      <c r="CC6837" s="65" t="s">
        <v>10147</v>
      </c>
      <c r="CD6837" s="31" t="s">
        <v>10148</v>
      </c>
      <c r="CE6837" s="65" t="s">
        <v>10149</v>
      </c>
      <c r="CF6837" s="32" t="s">
        <v>132</v>
      </c>
      <c r="CG6837" s="33" t="s">
        <v>133</v>
      </c>
      <c r="CH6837" s="34">
        <v>11300</v>
      </c>
      <c r="CI6837" s="35">
        <v>45658</v>
      </c>
      <c r="CJ6837" s="35"/>
      <c r="CK6837" s="36">
        <v>22600</v>
      </c>
      <c r="CL6837" s="26">
        <f t="shared" si="255"/>
        <v>11300</v>
      </c>
      <c r="CM6837" s="26"/>
      <c r="CR6837" s="26" t="str">
        <f t="shared" si="256"/>
        <v>('구례약국2(구례)', '133-14-05001', '전남 구례군 구례읍 동편제길 4', '8806538050164', '트레스오릭스포르테캡슐 1mg', 11300, '2025-01-01'),</v>
      </c>
    </row>
    <row r="6838" spans="79:96" x14ac:dyDescent="0.25">
      <c r="CA6838" s="29">
        <v>6835</v>
      </c>
      <c r="CB6838" s="50"/>
      <c r="CC6838" s="65" t="s">
        <v>2429</v>
      </c>
      <c r="CD6838" s="31" t="s">
        <v>2430</v>
      </c>
      <c r="CE6838" s="65" t="s">
        <v>10150</v>
      </c>
      <c r="CF6838" s="32" t="s">
        <v>84</v>
      </c>
      <c r="CG6838" s="33" t="s">
        <v>85</v>
      </c>
      <c r="CH6838" s="34">
        <v>397800</v>
      </c>
      <c r="CI6838" s="35">
        <v>45717</v>
      </c>
      <c r="CJ6838" s="35"/>
      <c r="CK6838" s="36">
        <v>795600</v>
      </c>
      <c r="CL6838" s="26">
        <f t="shared" si="255"/>
        <v>397800</v>
      </c>
      <c r="CM6838" s="26"/>
      <c r="CR6838" s="26" t="str">
        <f t="shared" si="256"/>
        <v>('조은약국 진구/개금', '605-36-19225', '부산광역시 부산진구 개금동 564-31', '8806538013749', '리피칸정 10mg', 397800, '2025-03-01'),</v>
      </c>
    </row>
    <row r="6839" spans="79:96" x14ac:dyDescent="0.25">
      <c r="CA6839" s="29">
        <v>6836</v>
      </c>
      <c r="CB6839" s="50"/>
      <c r="CC6839" s="65" t="s">
        <v>2456</v>
      </c>
      <c r="CD6839" s="31" t="s">
        <v>2457</v>
      </c>
      <c r="CE6839" s="65" t="s">
        <v>10151</v>
      </c>
      <c r="CF6839" s="32" t="s">
        <v>732</v>
      </c>
      <c r="CG6839" s="33" t="s">
        <v>733</v>
      </c>
      <c r="CH6839" s="34">
        <v>5750</v>
      </c>
      <c r="CI6839" s="35">
        <v>45717</v>
      </c>
      <c r="CJ6839" s="35"/>
      <c r="CK6839" s="36">
        <v>11500</v>
      </c>
      <c r="CL6839" s="26">
        <f t="shared" si="255"/>
        <v>5750</v>
      </c>
      <c r="CM6839" s="26"/>
      <c r="CR6839" s="26" t="str">
        <f t="shared" si="256"/>
        <v>('서문약국(아미.온라인팜)', '347-23-00193', '부산광역시 서구 까치고개로197번길17,1층 (아미동2가, 동은아트빌)', '8806538017259', '신일피리독신정 50mg', 5750, '2025-03-01'),</v>
      </c>
    </row>
    <row r="6840" spans="79:96" x14ac:dyDescent="0.25">
      <c r="CA6840" s="29">
        <v>6837</v>
      </c>
      <c r="CB6840" s="50"/>
      <c r="CC6840" s="65" t="s">
        <v>2820</v>
      </c>
      <c r="CD6840" s="31" t="s">
        <v>2821</v>
      </c>
      <c r="CE6840" s="65" t="s">
        <v>2822</v>
      </c>
      <c r="CF6840" s="32" t="s">
        <v>1001</v>
      </c>
      <c r="CG6840" s="33" t="s">
        <v>1002</v>
      </c>
      <c r="CH6840" s="34">
        <v>9480</v>
      </c>
      <c r="CI6840" s="35">
        <v>45717</v>
      </c>
      <c r="CJ6840" s="35"/>
      <c r="CK6840" s="36">
        <v>18960</v>
      </c>
      <c r="CL6840" s="26">
        <f t="shared" si="255"/>
        <v>9480</v>
      </c>
      <c r="CM6840" s="26"/>
      <c r="CR6840" s="26" t="str">
        <f t="shared" si="256"/>
        <v>('올리브약국(통영.신)', '503-27-16712', '경남 통영시 중앙로 101-6 (항남동)', '8806538027517', '프라빅정 75mg', 9480, '2025-03-01'),</v>
      </c>
    </row>
    <row r="6841" spans="79:96" x14ac:dyDescent="0.25">
      <c r="CA6841" s="29">
        <v>6838</v>
      </c>
      <c r="CB6841" s="50"/>
      <c r="CC6841" s="65" t="s">
        <v>3005</v>
      </c>
      <c r="CD6841" s="31" t="s">
        <v>3006</v>
      </c>
      <c r="CE6841" s="65" t="s">
        <v>3007</v>
      </c>
      <c r="CF6841" s="32" t="s">
        <v>2043</v>
      </c>
      <c r="CG6841" s="33" t="s">
        <v>2044</v>
      </c>
      <c r="CH6841" s="34">
        <v>10250</v>
      </c>
      <c r="CI6841" s="35">
        <v>45717</v>
      </c>
      <c r="CJ6841" s="35"/>
      <c r="CK6841" s="36">
        <v>20500</v>
      </c>
      <c r="CL6841" s="26">
        <f t="shared" si="255"/>
        <v>10250</v>
      </c>
      <c r="CM6841" s="26"/>
      <c r="CR6841" s="26" t="str">
        <f t="shared" si="256"/>
        <v>('도담약국', '372-14-01255', '전북 군산시 하나운로 32 (나운동)', '8806538026428', '티니다진정 150mg', 10250, '2025-03-01'),</v>
      </c>
    </row>
    <row r="6842" spans="79:96" x14ac:dyDescent="0.25">
      <c r="CA6842" s="29">
        <v>6839</v>
      </c>
      <c r="CB6842" s="50"/>
      <c r="CC6842" s="65" t="s">
        <v>10064</v>
      </c>
      <c r="CD6842" s="31" t="s">
        <v>10065</v>
      </c>
      <c r="CE6842" s="65" t="s">
        <v>10066</v>
      </c>
      <c r="CF6842" s="32" t="s">
        <v>1041</v>
      </c>
      <c r="CG6842" s="33" t="s">
        <v>1004</v>
      </c>
      <c r="CH6842" s="34">
        <v>6000</v>
      </c>
      <c r="CI6842" s="35">
        <v>45717</v>
      </c>
      <c r="CJ6842" s="35"/>
      <c r="CK6842" s="36">
        <v>12000</v>
      </c>
      <c r="CL6842" s="26">
        <f t="shared" si="255"/>
        <v>6000</v>
      </c>
      <c r="CM6842" s="26"/>
      <c r="CR6842" s="26" t="str">
        <f t="shared" si="256"/>
        <v>('가장큰이대약국(마곡동)', '690-76-00190', '서울 강서구 공항대로 248 (마곡동)', '8806538014647', '신일티아민염산염정 10mg', 6000, '2025-03-01'),</v>
      </c>
    </row>
    <row r="6843" spans="79:96" x14ac:dyDescent="0.25">
      <c r="CA6843" s="29">
        <v>6840</v>
      </c>
      <c r="CB6843" s="50"/>
      <c r="CC6843" s="65" t="s">
        <v>3008</v>
      </c>
      <c r="CD6843" s="31" t="s">
        <v>3009</v>
      </c>
      <c r="CE6843" s="65" t="s">
        <v>3010</v>
      </c>
      <c r="CF6843" s="32" t="s">
        <v>3004</v>
      </c>
      <c r="CG6843" s="33" t="s">
        <v>1576</v>
      </c>
      <c r="CH6843" s="34">
        <v>5502</v>
      </c>
      <c r="CI6843" s="35">
        <v>45717</v>
      </c>
      <c r="CJ6843" s="35"/>
      <c r="CK6843" s="36">
        <v>11004</v>
      </c>
      <c r="CL6843" s="26">
        <f t="shared" si="255"/>
        <v>5502</v>
      </c>
      <c r="CM6843" s="26"/>
      <c r="CR6843" s="26" t="str">
        <f t="shared" si="256"/>
        <v>('진안약국', '418-05-54492', '전라북도 진안군 진안읍 진장로 4', '8806538060736', '포시글리정 10mg', 5502, '2025-03-01'),</v>
      </c>
    </row>
    <row r="6844" spans="79:96" x14ac:dyDescent="0.25">
      <c r="CA6844" s="29">
        <v>6841</v>
      </c>
      <c r="CB6844" s="50"/>
      <c r="CC6844" s="65" t="s">
        <v>10152</v>
      </c>
      <c r="CD6844" s="31" t="s">
        <v>10153</v>
      </c>
      <c r="CE6844" s="65" t="s">
        <v>10154</v>
      </c>
      <c r="CF6844" s="32" t="s">
        <v>615</v>
      </c>
      <c r="CG6844" s="33" t="s">
        <v>616</v>
      </c>
      <c r="CH6844" s="34">
        <v>7500</v>
      </c>
      <c r="CI6844" s="35">
        <v>45717</v>
      </c>
      <c r="CJ6844" s="35"/>
      <c r="CK6844" s="36">
        <v>15000</v>
      </c>
      <c r="CL6844" s="26">
        <f t="shared" si="255"/>
        <v>7500</v>
      </c>
      <c r="CM6844" s="26"/>
      <c r="CR6844" s="26" t="str">
        <f t="shared" si="256"/>
        <v>('새희망약국(마두동)', '305-11-12784', '경기도 고양시 일산동구 일산로 324, 서오릉상가101,102호 (마두동)', '8806538015149', '신일폴산정 1mg', 7500, '2025-03-01'),</v>
      </c>
    </row>
    <row r="6845" spans="79:96" x14ac:dyDescent="0.25">
      <c r="CA6845" s="29">
        <v>6842</v>
      </c>
      <c r="CB6845" s="50"/>
      <c r="CC6845" s="65" t="s">
        <v>10155</v>
      </c>
      <c r="CD6845" s="31" t="s">
        <v>10156</v>
      </c>
      <c r="CE6845" s="65" t="s">
        <v>10157</v>
      </c>
      <c r="CF6845" s="32" t="s">
        <v>1041</v>
      </c>
      <c r="CG6845" s="33" t="s">
        <v>1004</v>
      </c>
      <c r="CH6845" s="34">
        <v>6000</v>
      </c>
      <c r="CI6845" s="35">
        <v>45689</v>
      </c>
      <c r="CJ6845" s="35"/>
      <c r="CK6845" s="36">
        <v>12000</v>
      </c>
      <c r="CL6845" s="26">
        <f t="shared" si="255"/>
        <v>6000</v>
      </c>
      <c r="CM6845" s="26"/>
      <c r="CR6845" s="26" t="str">
        <f t="shared" si="256"/>
        <v>('남부시장약국(화곡동)', '109-12-45063', '서울 강서구 등촌로5길 80 (화곡동)', '8806538014647', '신일티아민염산염정 10mg', 6000, '2025-02-01'),</v>
      </c>
    </row>
    <row r="6846" spans="79:96" x14ac:dyDescent="0.25">
      <c r="CA6846" s="29">
        <v>6843</v>
      </c>
      <c r="CB6846" s="50"/>
      <c r="CC6846" s="65" t="s">
        <v>10158</v>
      </c>
      <c r="CD6846" s="31" t="s">
        <v>10159</v>
      </c>
      <c r="CE6846" s="65" t="s">
        <v>10160</v>
      </c>
      <c r="CF6846" s="32" t="s">
        <v>1077</v>
      </c>
      <c r="CG6846" s="33" t="s">
        <v>1078</v>
      </c>
      <c r="CH6846" s="34">
        <v>27500</v>
      </c>
      <c r="CI6846" s="35">
        <v>45658</v>
      </c>
      <c r="CJ6846" s="35"/>
      <c r="CK6846" s="36">
        <v>55000</v>
      </c>
      <c r="CL6846" s="26">
        <f t="shared" si="255"/>
        <v>27500</v>
      </c>
      <c r="CM6846" s="26"/>
      <c r="CR6846" s="26" t="str">
        <f t="shared" si="256"/>
        <v>('홍삼약국(NEW)', '270-27-00891', '서울 양천구 중앙로 253 (신정동)', '8806538056425', '프로나지액 25mL', 27500, '2025-01-01'),</v>
      </c>
    </row>
    <row r="6847" spans="79:96" x14ac:dyDescent="0.25">
      <c r="CA6847" s="29">
        <v>6844</v>
      </c>
      <c r="CB6847" s="50"/>
      <c r="CC6847" s="65" t="s">
        <v>974</v>
      </c>
      <c r="CD6847" s="31" t="s">
        <v>975</v>
      </c>
      <c r="CE6847" s="65" t="s">
        <v>10161</v>
      </c>
      <c r="CF6847" s="32" t="s">
        <v>1775</v>
      </c>
      <c r="CG6847" s="33" t="s">
        <v>1549</v>
      </c>
      <c r="CH6847" s="34">
        <v>39900</v>
      </c>
      <c r="CI6847" s="35">
        <v>45717</v>
      </c>
      <c r="CJ6847" s="35"/>
      <c r="CK6847" s="36">
        <v>79800</v>
      </c>
      <c r="CL6847" s="26">
        <f t="shared" si="255"/>
        <v>39900</v>
      </c>
      <c r="CM6847" s="26"/>
      <c r="CR6847" s="26" t="str">
        <f t="shared" si="256"/>
        <v>('종로밝은약국', '294-78-00429', '서울 종로구 종로 261 (종로6가)', '8806538060316', '테글리엠서방정20/1000mg', 39900, '2025-03-01'),</v>
      </c>
    </row>
    <row r="6848" spans="79:96" x14ac:dyDescent="0.25">
      <c r="CA6848" s="29">
        <v>6845</v>
      </c>
      <c r="CB6848" s="50"/>
      <c r="CC6848" s="65" t="s">
        <v>974</v>
      </c>
      <c r="CD6848" s="31" t="s">
        <v>975</v>
      </c>
      <c r="CE6848" s="65" t="s">
        <v>10161</v>
      </c>
      <c r="CF6848" s="32" t="s">
        <v>311</v>
      </c>
      <c r="CG6848" s="33" t="s">
        <v>312</v>
      </c>
      <c r="CH6848" s="34">
        <v>45900</v>
      </c>
      <c r="CI6848" s="35">
        <v>45717</v>
      </c>
      <c r="CJ6848" s="35"/>
      <c r="CK6848" s="36">
        <v>91800</v>
      </c>
      <c r="CL6848" s="26">
        <f t="shared" si="255"/>
        <v>45900</v>
      </c>
      <c r="CM6848" s="26"/>
      <c r="CR6848" s="26" t="str">
        <f t="shared" si="256"/>
        <v>('종로밝은약국', '294-78-00429', '서울 종로구 종로 261 (종로6가)', '8806538044125', '하이엘정 10mg', 45900, '2025-03-01'),</v>
      </c>
    </row>
    <row r="6849" spans="79:96" x14ac:dyDescent="0.25">
      <c r="CA6849" s="29">
        <v>6846</v>
      </c>
      <c r="CB6849" s="50"/>
      <c r="CC6849" s="65" t="s">
        <v>2405</v>
      </c>
      <c r="CD6849" s="31" t="s">
        <v>2406</v>
      </c>
      <c r="CE6849" s="65" t="s">
        <v>10162</v>
      </c>
      <c r="CF6849" s="32" t="s">
        <v>645</v>
      </c>
      <c r="CG6849" s="33" t="s">
        <v>646</v>
      </c>
      <c r="CH6849" s="34">
        <v>9500</v>
      </c>
      <c r="CI6849" s="35">
        <v>45717</v>
      </c>
      <c r="CJ6849" s="35"/>
      <c r="CK6849" s="36">
        <v>19000</v>
      </c>
      <c r="CL6849" s="26">
        <f t="shared" si="255"/>
        <v>9500</v>
      </c>
      <c r="CM6849" s="26"/>
      <c r="CR6849" s="26" t="str">
        <f t="shared" si="256"/>
        <v>('미주약국(마산.TheShop)', '608-05-92181', '경상남도 창원시 마산합포구 서성로 48 (신포동2가)72-1 미주약국', '8806538014265', '신일브롬헥신염산염정 8mg', 9500, '2025-03-01'),</v>
      </c>
    </row>
    <row r="6850" spans="79:96" x14ac:dyDescent="0.25">
      <c r="CA6850" s="29">
        <v>6847</v>
      </c>
      <c r="CB6850" s="50"/>
      <c r="CC6850" s="65" t="s">
        <v>934</v>
      </c>
      <c r="CD6850" s="31" t="s">
        <v>935</v>
      </c>
      <c r="CE6850" s="65" t="s">
        <v>10163</v>
      </c>
      <c r="CF6850" s="32" t="s">
        <v>3346</v>
      </c>
      <c r="CG6850" s="33" t="s">
        <v>425</v>
      </c>
      <c r="CH6850" s="34">
        <v>25424</v>
      </c>
      <c r="CI6850" s="35">
        <v>45717</v>
      </c>
      <c r="CJ6850" s="35"/>
      <c r="CK6850" s="36">
        <v>50848</v>
      </c>
      <c r="CL6850" s="26">
        <f t="shared" si="255"/>
        <v>25424</v>
      </c>
      <c r="CM6850" s="26"/>
      <c r="CR6850" s="26" t="str">
        <f t="shared" si="256"/>
        <v>('태광약국', '611-03-29657', '경기 용인시 수지구 성복2로 51 (성복동)', '8806538002729', '라베리트정 10mg', 25424, '2025-03-01'),</v>
      </c>
    </row>
    <row r="6851" spans="79:96" x14ac:dyDescent="0.25">
      <c r="CA6851" s="29">
        <v>6848</v>
      </c>
      <c r="CB6851" s="50"/>
      <c r="CC6851" s="65" t="s">
        <v>10164</v>
      </c>
      <c r="CD6851" s="31" t="s">
        <v>6982</v>
      </c>
      <c r="CE6851" s="65" t="s">
        <v>10165</v>
      </c>
      <c r="CF6851" s="32" t="s">
        <v>615</v>
      </c>
      <c r="CG6851" s="33" t="s">
        <v>616</v>
      </c>
      <c r="CH6851" s="34">
        <v>22500</v>
      </c>
      <c r="CI6851" s="35">
        <v>45717</v>
      </c>
      <c r="CJ6851" s="35"/>
      <c r="CK6851" s="36">
        <v>45000</v>
      </c>
      <c r="CL6851" s="26">
        <f t="shared" si="255"/>
        <v>22500</v>
      </c>
      <c r="CM6851" s="26"/>
      <c r="CR6851" s="26" t="str">
        <f t="shared" si="256"/>
        <v>('서울대학약국(부평)', '380-11-01653', '인천 부평구 동수로 61 (부평동)', '8806538015149', '신일폴산정 1mg', 22500, '2025-03-01'),</v>
      </c>
    </row>
    <row r="6852" spans="79:96" x14ac:dyDescent="0.25">
      <c r="CA6852" s="29">
        <v>6849</v>
      </c>
      <c r="CB6852" s="50"/>
      <c r="CC6852" s="65" t="s">
        <v>10166</v>
      </c>
      <c r="CD6852" s="31" t="s">
        <v>10167</v>
      </c>
      <c r="CE6852" s="65" t="s">
        <v>10168</v>
      </c>
      <c r="CF6852" s="32" t="s">
        <v>2043</v>
      </c>
      <c r="CG6852" s="33" t="s">
        <v>2044</v>
      </c>
      <c r="CH6852" s="34">
        <v>30750</v>
      </c>
      <c r="CI6852" s="35">
        <v>45717</v>
      </c>
      <c r="CJ6852" s="35"/>
      <c r="CK6852" s="36">
        <v>61500</v>
      </c>
      <c r="CL6852" s="26">
        <f t="shared" si="255"/>
        <v>30750</v>
      </c>
      <c r="CM6852" s="26"/>
      <c r="CR6852" s="26" t="str">
        <f t="shared" si="256"/>
        <v>('서현중앙약국', '414-20-01259', '경기 성남시 분당구 분당로53번길 20 (서현동)', '8806538026428', '티니다진정 150mg', 30750, '2025-03-01'),</v>
      </c>
    </row>
    <row r="6853" spans="79:96" x14ac:dyDescent="0.25">
      <c r="CA6853" s="29">
        <v>6850</v>
      </c>
      <c r="CB6853" s="50"/>
      <c r="CC6853" s="65" t="s">
        <v>10169</v>
      </c>
      <c r="CD6853" s="31" t="s">
        <v>10170</v>
      </c>
      <c r="CE6853" s="65" t="s">
        <v>10171</v>
      </c>
      <c r="CF6853" s="32" t="s">
        <v>1077</v>
      </c>
      <c r="CG6853" s="33" t="s">
        <v>1078</v>
      </c>
      <c r="CH6853" s="34">
        <v>13750</v>
      </c>
      <c r="CI6853" s="35">
        <v>45717</v>
      </c>
      <c r="CJ6853" s="35"/>
      <c r="CK6853" s="36">
        <v>27500</v>
      </c>
      <c r="CL6853" s="26">
        <f t="shared" ref="CL6853:CL6916" si="257">IFERROR(CK6853/2,"")</f>
        <v>13750</v>
      </c>
      <c r="CM6853" s="26"/>
      <c r="CR6853" s="26" t="str">
        <f t="shared" ref="CR6853:CR6916" si="258">IFERROR("('"&amp;CC6853&amp;"', '"&amp;CD6853&amp;"', '"&amp;CE6853&amp;"', '"&amp;CF6853&amp;"', '"&amp;CG6853&amp;"', "&amp;CH6853&amp;", '"&amp;TEXT(CI6853,"YYYY-MM-DD")&amp;"'),","")</f>
        <v>('태평양리드팜약국', '605-01-06179', '서울 은평구 응암로 235(응암동)', '8806538056425', '프로나지액 25mL', 13750, '2025-03-01'),</v>
      </c>
    </row>
    <row r="6854" spans="79:96" x14ac:dyDescent="0.25">
      <c r="CA6854" s="29">
        <v>6851</v>
      </c>
      <c r="CB6854" s="50"/>
      <c r="CC6854" s="65" t="s">
        <v>10172</v>
      </c>
      <c r="CD6854" s="31" t="s">
        <v>1046</v>
      </c>
      <c r="CE6854" s="65" t="s">
        <v>9658</v>
      </c>
      <c r="CF6854" s="32" t="s">
        <v>1775</v>
      </c>
      <c r="CG6854" s="33" t="s">
        <v>1549</v>
      </c>
      <c r="CH6854" s="34">
        <v>99750</v>
      </c>
      <c r="CI6854" s="35">
        <v>45689</v>
      </c>
      <c r="CJ6854" s="35"/>
      <c r="CK6854" s="36">
        <v>199500</v>
      </c>
      <c r="CL6854" s="26">
        <f t="shared" si="257"/>
        <v>99750</v>
      </c>
      <c r="CM6854" s="26"/>
      <c r="CR6854" s="26" t="str">
        <f t="shared" si="258"/>
        <v>('다나을약국(온라인팜)', '399-22-01143', '서울특별시 강북구 도봉로333,6층(수유동,정우빌딩)', '8806538060316', '테글리엠서방정20/1000mg', 99750, '2025-02-01'),</v>
      </c>
    </row>
    <row r="6855" spans="79:96" x14ac:dyDescent="0.25">
      <c r="CA6855" s="29">
        <v>6852</v>
      </c>
      <c r="CB6855" s="50"/>
      <c r="CC6855" s="65" t="s">
        <v>10172</v>
      </c>
      <c r="CD6855" s="31" t="s">
        <v>1046</v>
      </c>
      <c r="CE6855" s="65" t="s">
        <v>9658</v>
      </c>
      <c r="CF6855" s="32" t="s">
        <v>1777</v>
      </c>
      <c r="CG6855" s="33" t="s">
        <v>1560</v>
      </c>
      <c r="CH6855" s="34">
        <v>50100</v>
      </c>
      <c r="CI6855" s="35">
        <v>45658</v>
      </c>
      <c r="CJ6855" s="35"/>
      <c r="CK6855" s="36">
        <v>100200</v>
      </c>
      <c r="CL6855" s="26">
        <f t="shared" si="257"/>
        <v>50100</v>
      </c>
      <c r="CM6855" s="26"/>
      <c r="CR6855" s="26" t="str">
        <f t="shared" si="258"/>
        <v>('다나을약국(온라인팜)', '399-22-01143', '서울특별시 강북구 도봉로333,6층(수유동,정우빌딩)', '8806538060415', '테글리엠서방정10/750mg', 50100, '2025-01-01'),</v>
      </c>
    </row>
    <row r="6856" spans="79:96" x14ac:dyDescent="0.25">
      <c r="CA6856" s="29">
        <v>6853</v>
      </c>
      <c r="CB6856" s="50"/>
      <c r="CC6856" s="65" t="s">
        <v>10172</v>
      </c>
      <c r="CD6856" s="31" t="s">
        <v>1046</v>
      </c>
      <c r="CE6856" s="65" t="s">
        <v>9658</v>
      </c>
      <c r="CF6856" s="32" t="s">
        <v>1749</v>
      </c>
      <c r="CG6856" s="33" t="s">
        <v>1528</v>
      </c>
      <c r="CH6856" s="34">
        <v>50100</v>
      </c>
      <c r="CI6856" s="35">
        <v>45717</v>
      </c>
      <c r="CJ6856" s="35"/>
      <c r="CK6856" s="36">
        <v>100200</v>
      </c>
      <c r="CL6856" s="26">
        <f t="shared" si="257"/>
        <v>50100</v>
      </c>
      <c r="CM6856" s="26"/>
      <c r="CR6856" s="26" t="str">
        <f t="shared" si="258"/>
        <v>('다나을약국(온라인팜)', '399-22-01143', '서울특별시 강북구 도봉로333,6층(수유동,정우빌딩)', '8806538060118', '테글리엠서방정10/500mg', 50100, '2025-03-01'),</v>
      </c>
    </row>
    <row r="6857" spans="79:96" x14ac:dyDescent="0.25">
      <c r="CA6857" s="29">
        <v>6854</v>
      </c>
      <c r="CB6857" s="50"/>
      <c r="CC6857" s="65" t="s">
        <v>10173</v>
      </c>
      <c r="CD6857" s="31" t="s">
        <v>10174</v>
      </c>
      <c r="CE6857" s="65" t="s">
        <v>10175</v>
      </c>
      <c r="CF6857" s="32" t="s">
        <v>824</v>
      </c>
      <c r="CG6857" s="33" t="s">
        <v>140</v>
      </c>
      <c r="CH6857" s="34">
        <v>28750</v>
      </c>
      <c r="CI6857" s="35">
        <v>45717</v>
      </c>
      <c r="CJ6857" s="35"/>
      <c r="CK6857" s="36">
        <v>57500</v>
      </c>
      <c r="CL6857" s="26">
        <f t="shared" si="257"/>
        <v>28750</v>
      </c>
      <c r="CM6857" s="26"/>
      <c r="CR6857" s="26" t="str">
        <f t="shared" si="258"/>
        <v>('송현제일약국', '266-06-02328', '인천 동구 송현로 25 (송현동) 106호', '8806538000626', '그리펜-에스정 300mg', 28750, '2025-03-01'),</v>
      </c>
    </row>
    <row r="6858" spans="79:96" x14ac:dyDescent="0.25">
      <c r="CA6858" s="29">
        <v>6855</v>
      </c>
      <c r="CB6858" s="50"/>
      <c r="CC6858" s="65" t="s">
        <v>10176</v>
      </c>
      <c r="CD6858" s="31" t="s">
        <v>10177</v>
      </c>
      <c r="CE6858" s="65" t="s">
        <v>10178</v>
      </c>
      <c r="CF6858" s="32" t="s">
        <v>915</v>
      </c>
      <c r="CG6858" s="33" t="s">
        <v>916</v>
      </c>
      <c r="CH6858" s="34">
        <v>2820</v>
      </c>
      <c r="CI6858" s="35">
        <v>45717</v>
      </c>
      <c r="CJ6858" s="35"/>
      <c r="CK6858" s="36">
        <v>5640</v>
      </c>
      <c r="CL6858" s="26">
        <f t="shared" si="257"/>
        <v>2820</v>
      </c>
      <c r="CM6858" s="26"/>
      <c r="CR6858" s="26" t="str">
        <f t="shared" si="258"/>
        <v>('척척약국(북변동)', '544-14-01656', '경기 김포시 북변중로 125 (북변동) 4동 2호', '8806538021010', '에이낙정', 2820, '2025-03-01'),</v>
      </c>
    </row>
    <row r="6859" spans="79:96" x14ac:dyDescent="0.25">
      <c r="CA6859" s="29">
        <v>6856</v>
      </c>
      <c r="CB6859" s="50"/>
      <c r="CC6859" s="65" t="s">
        <v>1349</v>
      </c>
      <c r="CD6859" s="31" t="s">
        <v>1350</v>
      </c>
      <c r="CE6859" s="65" t="s">
        <v>10179</v>
      </c>
      <c r="CF6859" s="32" t="s">
        <v>7396</v>
      </c>
      <c r="CG6859" s="33" t="s">
        <v>1814</v>
      </c>
      <c r="CH6859" s="34">
        <v>10140</v>
      </c>
      <c r="CI6859" s="35">
        <v>45717</v>
      </c>
      <c r="CJ6859" s="35"/>
      <c r="CK6859" s="36">
        <v>20280</v>
      </c>
      <c r="CL6859" s="26">
        <f t="shared" si="257"/>
        <v>10140</v>
      </c>
      <c r="CM6859" s="26"/>
      <c r="CR6859" s="26" t="str">
        <f t="shared" si="258"/>
        <v>('연주약국', '146-08-01320', '서울 강북구 한천로105길 7 (번동,번동1단지주공아파트)', '8806538062914', '트라글립틴듀오정2.5/850mg', 10140, '2025-03-01'),</v>
      </c>
    </row>
    <row r="6860" spans="79:96" x14ac:dyDescent="0.25">
      <c r="CA6860" s="29">
        <v>6857</v>
      </c>
      <c r="CB6860" s="50"/>
      <c r="CC6860" s="65" t="s">
        <v>10172</v>
      </c>
      <c r="CD6860" s="31" t="s">
        <v>1046</v>
      </c>
      <c r="CE6860" s="65" t="s">
        <v>9658</v>
      </c>
      <c r="CF6860" s="32" t="s">
        <v>7378</v>
      </c>
      <c r="CG6860" s="33" t="s">
        <v>946</v>
      </c>
      <c r="CH6860" s="34">
        <v>10350</v>
      </c>
      <c r="CI6860" s="35">
        <v>45717</v>
      </c>
      <c r="CJ6860" s="35"/>
      <c r="CK6860" s="36">
        <v>20700</v>
      </c>
      <c r="CL6860" s="26">
        <f t="shared" si="257"/>
        <v>10350</v>
      </c>
      <c r="CM6860" s="26"/>
      <c r="CR6860" s="26" t="str">
        <f t="shared" si="258"/>
        <v>('다나을약국(온라인팜)', '399-22-01143', '서울특별시 강북구 도봉로333,6층(수유동,정우빌딩)', '8806538021119', '에페릭스정', 10350, '2025-03-01'),</v>
      </c>
    </row>
    <row r="6861" spans="79:96" x14ac:dyDescent="0.25">
      <c r="CA6861" s="29">
        <v>6858</v>
      </c>
      <c r="CB6861" s="50"/>
      <c r="CC6861" s="65" t="s">
        <v>10180</v>
      </c>
      <c r="CD6861" s="31" t="s">
        <v>10181</v>
      </c>
      <c r="CE6861" s="65" t="s">
        <v>10182</v>
      </c>
      <c r="CF6861" s="32" t="s">
        <v>1001</v>
      </c>
      <c r="CG6861" s="33" t="s">
        <v>1002</v>
      </c>
      <c r="CH6861" s="34">
        <v>123240</v>
      </c>
      <c r="CI6861" s="35">
        <v>45717</v>
      </c>
      <c r="CJ6861" s="35"/>
      <c r="CK6861" s="36">
        <v>246480</v>
      </c>
      <c r="CL6861" s="26">
        <f t="shared" si="257"/>
        <v>123240</v>
      </c>
      <c r="CM6861" s="26"/>
      <c r="CR6861" s="26" t="str">
        <f t="shared" si="258"/>
        <v>('코끼리약국(성남)(부광)', '129-39-39335', '경기 성남시 수정구 수정로 116 (수진동)', '8806538027517', '프라빅정 75mg', 123240, '2025-03-01'),</v>
      </c>
    </row>
    <row r="6862" spans="79:96" x14ac:dyDescent="0.25">
      <c r="CA6862" s="29">
        <v>6859</v>
      </c>
      <c r="CB6862" s="50"/>
      <c r="CC6862" s="65" t="s">
        <v>10183</v>
      </c>
      <c r="CD6862" s="31" t="s">
        <v>10184</v>
      </c>
      <c r="CE6862" s="65" t="s">
        <v>10185</v>
      </c>
      <c r="CF6862" s="32" t="s">
        <v>2388</v>
      </c>
      <c r="CG6862" s="33" t="s">
        <v>2389</v>
      </c>
      <c r="CH6862" s="34">
        <v>6270</v>
      </c>
      <c r="CI6862" s="35">
        <v>45717</v>
      </c>
      <c r="CJ6862" s="35"/>
      <c r="CK6862" s="36">
        <v>12540</v>
      </c>
      <c r="CL6862" s="26">
        <f t="shared" si="257"/>
        <v>6270</v>
      </c>
      <c r="CM6862" s="26"/>
      <c r="CR6862" s="26" t="str">
        <f t="shared" si="258"/>
        <v>('돌봄약국 연제/연산', '414-57-00955', '부산 연제구 월드컵대로79번길 50 (연산동)', '8806538060026', '스티모린에스크림 10g', 6270, '2025-03-01'),</v>
      </c>
    </row>
    <row r="6863" spans="79:96" x14ac:dyDescent="0.25">
      <c r="CA6863" s="29">
        <v>6860</v>
      </c>
      <c r="CB6863" s="50"/>
      <c r="CC6863" s="65" t="s">
        <v>10186</v>
      </c>
      <c r="CD6863" s="31" t="s">
        <v>8823</v>
      </c>
      <c r="CE6863" s="65" t="s">
        <v>10187</v>
      </c>
      <c r="CF6863" s="32" t="s">
        <v>732</v>
      </c>
      <c r="CG6863" s="33" t="s">
        <v>733</v>
      </c>
      <c r="CH6863" s="34">
        <v>5750</v>
      </c>
      <c r="CI6863" s="35">
        <v>45689</v>
      </c>
      <c r="CJ6863" s="35"/>
      <c r="CK6863" s="36">
        <v>11500</v>
      </c>
      <c r="CL6863" s="26">
        <f t="shared" si="257"/>
        <v>5750</v>
      </c>
      <c r="CM6863" s="26"/>
      <c r="CR6863" s="26" t="str">
        <f t="shared" si="258"/>
        <v>('코끼리약국(동래)', '609-17-84445', '부산 동래구 안락동 765-1', '8806538017259', '신일피리독신정 50mg', 5750, '2025-02-01'),</v>
      </c>
    </row>
    <row r="6864" spans="79:96" x14ac:dyDescent="0.25">
      <c r="CA6864" s="29">
        <v>6861</v>
      </c>
      <c r="CB6864" s="50"/>
      <c r="CC6864" s="65" t="s">
        <v>10186</v>
      </c>
      <c r="CD6864" s="31" t="s">
        <v>8823</v>
      </c>
      <c r="CE6864" s="65" t="s">
        <v>10187</v>
      </c>
      <c r="CF6864" s="32" t="s">
        <v>615</v>
      </c>
      <c r="CG6864" s="33" t="s">
        <v>616</v>
      </c>
      <c r="CH6864" s="34">
        <v>7500</v>
      </c>
      <c r="CI6864" s="35">
        <v>45658</v>
      </c>
      <c r="CJ6864" s="35"/>
      <c r="CK6864" s="36">
        <v>15000</v>
      </c>
      <c r="CL6864" s="26">
        <f t="shared" si="257"/>
        <v>7500</v>
      </c>
      <c r="CM6864" s="26"/>
      <c r="CR6864" s="26" t="str">
        <f t="shared" si="258"/>
        <v>('코끼리약국(동래)', '609-17-84445', '부산 동래구 안락동 765-1', '8806538015149', '신일폴산정 1mg', 7500, '2025-01-01'),</v>
      </c>
    </row>
    <row r="6865" spans="79:96" x14ac:dyDescent="0.25">
      <c r="CA6865" s="29">
        <v>6862</v>
      </c>
      <c r="CB6865" s="50"/>
      <c r="CC6865" s="65" t="s">
        <v>10188</v>
      </c>
      <c r="CD6865" s="31" t="s">
        <v>10189</v>
      </c>
      <c r="CE6865" s="65" t="s">
        <v>10190</v>
      </c>
      <c r="CF6865" s="32" t="s">
        <v>2328</v>
      </c>
      <c r="CG6865" s="33" t="s">
        <v>85</v>
      </c>
      <c r="CH6865" s="34">
        <v>29835</v>
      </c>
      <c r="CI6865" s="35">
        <v>45717</v>
      </c>
      <c r="CJ6865" s="35"/>
      <c r="CK6865" s="36">
        <v>59670</v>
      </c>
      <c r="CL6865" s="26">
        <f t="shared" si="257"/>
        <v>29835</v>
      </c>
      <c r="CM6865" s="26"/>
      <c r="CR6865" s="26" t="str">
        <f t="shared" si="258"/>
        <v>('(준성약품)비타민약국(대흥동)', '579-38-00547', '서울 마포구 백범로 90 (대흥동)', '8806538013718', '리피칸정 10mg', 29835, '2025-03-01'),</v>
      </c>
    </row>
    <row r="6866" spans="79:96" x14ac:dyDescent="0.25">
      <c r="CA6866" s="29">
        <v>6863</v>
      </c>
      <c r="CB6866" s="50"/>
      <c r="CC6866" s="65" t="s">
        <v>10191</v>
      </c>
      <c r="CD6866" s="31" t="s">
        <v>5878</v>
      </c>
      <c r="CE6866" s="65" t="s">
        <v>10192</v>
      </c>
      <c r="CF6866" s="32" t="s">
        <v>1077</v>
      </c>
      <c r="CG6866" s="33" t="s">
        <v>1078</v>
      </c>
      <c r="CH6866" s="34">
        <v>8250</v>
      </c>
      <c r="CI6866" s="35">
        <v>45717</v>
      </c>
      <c r="CJ6866" s="35"/>
      <c r="CK6866" s="36">
        <v>16500</v>
      </c>
      <c r="CL6866" s="26">
        <f t="shared" si="257"/>
        <v>8250</v>
      </c>
      <c r="CM6866" s="26"/>
      <c r="CR6866" s="26" t="str">
        <f t="shared" si="258"/>
        <v>('서울성모약국(메디플랜)', '521-09-01251', '서울 영등포구 도림로 157 (대림동)', '8806538056425', '프로나지액 25mL', 8250, '2025-03-01'),</v>
      </c>
    </row>
    <row r="6867" spans="79:96" x14ac:dyDescent="0.25">
      <c r="CA6867" s="29">
        <v>6864</v>
      </c>
      <c r="CB6867" s="50"/>
      <c r="CC6867" s="65" t="s">
        <v>10193</v>
      </c>
      <c r="CD6867" s="31" t="s">
        <v>10194</v>
      </c>
      <c r="CE6867" s="65" t="s">
        <v>10195</v>
      </c>
      <c r="CF6867" s="32" t="s">
        <v>1017</v>
      </c>
      <c r="CG6867" s="33" t="s">
        <v>1018</v>
      </c>
      <c r="CH6867" s="34">
        <v>45000</v>
      </c>
      <c r="CI6867" s="35">
        <v>45717</v>
      </c>
      <c r="CJ6867" s="35"/>
      <c r="CK6867" s="36">
        <v>90000</v>
      </c>
      <c r="CL6867" s="26">
        <f t="shared" si="257"/>
        <v>45000</v>
      </c>
      <c r="CM6867" s="26"/>
      <c r="CR6867" s="26" t="str">
        <f t="shared" si="258"/>
        <v>('열린약국(종로)', '126-07-23959', '서울특별시 종로구 종로 204 (종로4가)', '8806538015835', '신일이부프로펜정 400mg', 45000, '2025-03-01'),</v>
      </c>
    </row>
    <row r="6868" spans="79:96" x14ac:dyDescent="0.25">
      <c r="CA6868" s="29">
        <v>6865</v>
      </c>
      <c r="CB6868" s="50"/>
      <c r="CC6868" s="65" t="s">
        <v>10196</v>
      </c>
      <c r="CD6868" s="31" t="s">
        <v>10197</v>
      </c>
      <c r="CE6868" s="65" t="s">
        <v>10198</v>
      </c>
      <c r="CF6868" s="32" t="s">
        <v>615</v>
      </c>
      <c r="CG6868" s="33" t="s">
        <v>616</v>
      </c>
      <c r="CH6868" s="34">
        <v>7500</v>
      </c>
      <c r="CI6868" s="35">
        <v>45717</v>
      </c>
      <c r="CJ6868" s="35"/>
      <c r="CK6868" s="36">
        <v>15000</v>
      </c>
      <c r="CL6868" s="26">
        <f t="shared" si="257"/>
        <v>7500</v>
      </c>
      <c r="CM6868" s="26"/>
      <c r="CR6868" s="26" t="str">
        <f t="shared" si="258"/>
        <v>('미래아산약국(아산)', '381-17-02448', '충남 아산시 번영로230번길 12 (모종동)', '8806538015149', '신일폴산정 1mg', 7500, '2025-03-01'),</v>
      </c>
    </row>
    <row r="6869" spans="79:96" x14ac:dyDescent="0.25">
      <c r="CA6869" s="29">
        <v>6866</v>
      </c>
      <c r="CB6869" s="50"/>
      <c r="CC6869" s="65" t="s">
        <v>9895</v>
      </c>
      <c r="CD6869" s="31" t="s">
        <v>1740</v>
      </c>
      <c r="CE6869" s="65" t="s">
        <v>9896</v>
      </c>
      <c r="CF6869" s="32" t="s">
        <v>1077</v>
      </c>
      <c r="CG6869" s="33" t="s">
        <v>1078</v>
      </c>
      <c r="CH6869" s="34">
        <v>44000</v>
      </c>
      <c r="CI6869" s="35">
        <v>45717</v>
      </c>
      <c r="CJ6869" s="35"/>
      <c r="CK6869" s="36">
        <v>88000</v>
      </c>
      <c r="CL6869" s="26">
        <f t="shared" si="257"/>
        <v>44000</v>
      </c>
      <c r="CM6869" s="26"/>
      <c r="CR6869" s="26" t="str">
        <f t="shared" si="258"/>
        <v>('이레약국(화도)', '780-23-00842', '경기 남양주시 화도읍 마석중앙로 51 1층', '8806538056425', '프로나지액 25mL', 44000, '2025-03-01'),</v>
      </c>
    </row>
    <row r="6870" spans="79:96" x14ac:dyDescent="0.25">
      <c r="CA6870" s="29">
        <v>6867</v>
      </c>
      <c r="CB6870" s="50"/>
      <c r="CC6870" s="65" t="s">
        <v>9863</v>
      </c>
      <c r="CD6870" s="31" t="s">
        <v>1718</v>
      </c>
      <c r="CE6870" s="65" t="s">
        <v>9864</v>
      </c>
      <c r="CF6870" s="32" t="s">
        <v>2369</v>
      </c>
      <c r="CG6870" s="33" t="s">
        <v>1146</v>
      </c>
      <c r="CH6870" s="34">
        <v>28665</v>
      </c>
      <c r="CI6870" s="35">
        <v>45717</v>
      </c>
      <c r="CJ6870" s="35"/>
      <c r="CK6870" s="36">
        <v>57330</v>
      </c>
      <c r="CL6870" s="26">
        <f t="shared" si="257"/>
        <v>28665</v>
      </c>
      <c r="CM6870" s="26"/>
      <c r="CR6870" s="26" t="str">
        <f t="shared" si="258"/>
        <v>('맑은온누리약국(문정)', '227-53-00479', '서울특별시 송파구 새말롤 125(문정동,어은회관)', '8806538059013', '리피젯정10/10mg', 28665, '2025-03-01'),</v>
      </c>
    </row>
    <row r="6871" spans="79:96" x14ac:dyDescent="0.25">
      <c r="CA6871" s="29">
        <v>6868</v>
      </c>
      <c r="CB6871" s="50"/>
      <c r="CC6871" s="65" t="s">
        <v>10199</v>
      </c>
      <c r="CD6871" s="31" t="s">
        <v>6756</v>
      </c>
      <c r="CE6871" s="65" t="s">
        <v>10200</v>
      </c>
      <c r="CF6871" s="32" t="s">
        <v>1032</v>
      </c>
      <c r="CG6871" s="33" t="s">
        <v>948</v>
      </c>
      <c r="CH6871" s="34">
        <v>11000</v>
      </c>
      <c r="CI6871" s="35">
        <v>45717</v>
      </c>
      <c r="CJ6871" s="35"/>
      <c r="CK6871" s="36">
        <v>22000</v>
      </c>
      <c r="CL6871" s="26">
        <f t="shared" si="257"/>
        <v>11000</v>
      </c>
      <c r="CM6871" s="26"/>
      <c r="CR6871" s="26" t="str">
        <f t="shared" si="258"/>
        <v>('연희약국(평택)', '125-18-70019', '경기 평택시 중앙로 105 (비전동)', '8806538014029', '신일엠정 500mg', 11000, '2025-03-01'),</v>
      </c>
    </row>
    <row r="6872" spans="79:96" x14ac:dyDescent="0.25">
      <c r="CA6872" s="29">
        <v>6869</v>
      </c>
      <c r="CB6872" s="50"/>
      <c r="CC6872" s="65" t="s">
        <v>10201</v>
      </c>
      <c r="CD6872" s="31" t="s">
        <v>7695</v>
      </c>
      <c r="CE6872" s="65" t="s">
        <v>10202</v>
      </c>
      <c r="CF6872" s="32" t="s">
        <v>2043</v>
      </c>
      <c r="CG6872" s="33" t="s">
        <v>2044</v>
      </c>
      <c r="CH6872" s="34">
        <v>20500</v>
      </c>
      <c r="CI6872" s="35">
        <v>45689</v>
      </c>
      <c r="CJ6872" s="35"/>
      <c r="CK6872" s="36">
        <v>41000</v>
      </c>
      <c r="CL6872" s="26">
        <f t="shared" si="257"/>
        <v>20500</v>
      </c>
      <c r="CM6872" s="26"/>
      <c r="CR6872" s="26" t="str">
        <f t="shared" si="258"/>
        <v>('우리온누리약국(호계동)', '753-37-00565', '경기 안양시 동안구 동안로 128 (호계동)', '8806538026428', '티니다진정 150mg', 20500, '2025-02-01'),</v>
      </c>
    </row>
    <row r="6873" spans="79:96" x14ac:dyDescent="0.25">
      <c r="CA6873" s="29">
        <v>6870</v>
      </c>
      <c r="CB6873" s="50"/>
      <c r="CC6873" s="65" t="s">
        <v>9890</v>
      </c>
      <c r="CD6873" s="31" t="s">
        <v>3550</v>
      </c>
      <c r="CE6873" s="65" t="s">
        <v>9891</v>
      </c>
      <c r="CF6873" s="32" t="s">
        <v>915</v>
      </c>
      <c r="CG6873" s="33" t="s">
        <v>916</v>
      </c>
      <c r="CH6873" s="34">
        <v>5640</v>
      </c>
      <c r="CI6873" s="35">
        <v>45658</v>
      </c>
      <c r="CJ6873" s="35"/>
      <c r="CK6873" s="36">
        <v>11280</v>
      </c>
      <c r="CL6873" s="26">
        <f t="shared" si="257"/>
        <v>5640</v>
      </c>
      <c r="CM6873" s="26"/>
      <c r="CR6873" s="26" t="str">
        <f t="shared" si="258"/>
        <v>('정다운온누리약국(면목)', '205-29-19707', '서울 중랑구 용마산로51길 52 (면목동)', '8806538021010', '에이낙정', 5640, '2025-01-01'),</v>
      </c>
    </row>
    <row r="6874" spans="79:96" x14ac:dyDescent="0.25">
      <c r="CA6874" s="29">
        <v>6871</v>
      </c>
      <c r="CB6874" s="50"/>
      <c r="CC6874" s="65" t="s">
        <v>10203</v>
      </c>
      <c r="CD6874" s="31" t="s">
        <v>10204</v>
      </c>
      <c r="CE6874" s="65" t="s">
        <v>10205</v>
      </c>
      <c r="CF6874" s="32" t="s">
        <v>7611</v>
      </c>
      <c r="CG6874" s="33" t="s">
        <v>1367</v>
      </c>
      <c r="CH6874" s="34">
        <v>3780</v>
      </c>
      <c r="CI6874" s="35">
        <v>45717</v>
      </c>
      <c r="CJ6874" s="35"/>
      <c r="CK6874" s="36">
        <v>7560</v>
      </c>
      <c r="CL6874" s="26">
        <f t="shared" si="257"/>
        <v>3780</v>
      </c>
      <c r="CM6874" s="26"/>
      <c r="CR6874" s="26" t="str">
        <f t="shared" si="258"/>
        <v>('(계양구)대명약국', '558-76-00315', '인천 계양구 효서로 233 (작전동)', '8806538054612', '베포케어정', 3780, '2025-03-01'),</v>
      </c>
    </row>
    <row r="6875" spans="79:96" x14ac:dyDescent="0.25">
      <c r="CA6875" s="29">
        <v>6872</v>
      </c>
      <c r="CB6875" s="50"/>
      <c r="CC6875" s="65" t="s">
        <v>10206</v>
      </c>
      <c r="CD6875" s="31" t="s">
        <v>547</v>
      </c>
      <c r="CE6875" s="65" t="s">
        <v>10207</v>
      </c>
      <c r="CF6875" s="32" t="s">
        <v>1077</v>
      </c>
      <c r="CG6875" s="33" t="s">
        <v>1078</v>
      </c>
      <c r="CH6875" s="34">
        <v>13750</v>
      </c>
      <c r="CI6875" s="35">
        <v>45717</v>
      </c>
      <c r="CJ6875" s="35"/>
      <c r="CK6875" s="36">
        <v>27500</v>
      </c>
      <c r="CL6875" s="26">
        <f t="shared" si="257"/>
        <v>13750</v>
      </c>
      <c r="CM6875" s="26"/>
      <c r="CR6875" s="26" t="str">
        <f t="shared" si="258"/>
        <v>('가정약국(수지)', '769-03-01583', '경기 용인시 수지구 성복2로 92 (성복동)', '8806538056425', '프로나지액 25mL', 13750, '2025-03-01'),</v>
      </c>
    </row>
    <row r="6876" spans="79:96" x14ac:dyDescent="0.25">
      <c r="CA6876" s="29">
        <v>6873</v>
      </c>
      <c r="CB6876" s="50"/>
      <c r="CC6876" s="65" t="s">
        <v>10206</v>
      </c>
      <c r="CD6876" s="31" t="s">
        <v>547</v>
      </c>
      <c r="CE6876" s="65" t="s">
        <v>10207</v>
      </c>
      <c r="CF6876" s="32" t="s">
        <v>1454</v>
      </c>
      <c r="CG6876" s="33" t="s">
        <v>1392</v>
      </c>
      <c r="CH6876" s="34">
        <v>12750</v>
      </c>
      <c r="CI6876" s="35">
        <v>45717</v>
      </c>
      <c r="CJ6876" s="35"/>
      <c r="CK6876" s="36">
        <v>25500</v>
      </c>
      <c r="CL6876" s="26">
        <f t="shared" si="257"/>
        <v>12750</v>
      </c>
      <c r="CM6876" s="26"/>
      <c r="CR6876" s="26" t="str">
        <f t="shared" si="258"/>
        <v>('가정약국(수지)', '769-03-01583', '경기 용인시 수지구 성복2로 92 (성복동)', '8806538044415', '신노바핀정 10mg', 12750, '2025-03-01'),</v>
      </c>
    </row>
    <row r="6877" spans="79:96" x14ac:dyDescent="0.25">
      <c r="CA6877" s="29">
        <v>6874</v>
      </c>
      <c r="CB6877" s="50"/>
      <c r="CC6877" s="65" t="s">
        <v>10208</v>
      </c>
      <c r="CD6877" s="31" t="s">
        <v>10209</v>
      </c>
      <c r="CE6877" s="65" t="s">
        <v>10210</v>
      </c>
      <c r="CF6877" s="32" t="s">
        <v>2043</v>
      </c>
      <c r="CG6877" s="33" t="s">
        <v>2044</v>
      </c>
      <c r="CH6877" s="34">
        <v>20500</v>
      </c>
      <c r="CI6877" s="35">
        <v>45717</v>
      </c>
      <c r="CJ6877" s="35"/>
      <c r="CK6877" s="36">
        <v>41000</v>
      </c>
      <c r="CL6877" s="26">
        <f t="shared" si="257"/>
        <v>20500</v>
      </c>
      <c r="CM6877" s="26"/>
      <c r="CR6877" s="26" t="str">
        <f t="shared" si="258"/>
        <v>('한미약국(대.중) a', '501-11-95189', '대구광역시 중구 동성로6길 2-1', '8806538026428', '티니다진정 150mg', 20500, '2025-03-01'),</v>
      </c>
    </row>
    <row r="6878" spans="79:96" x14ac:dyDescent="0.25">
      <c r="CA6878" s="29">
        <v>6875</v>
      </c>
      <c r="CB6878" s="50"/>
      <c r="CC6878" s="65" t="s">
        <v>9863</v>
      </c>
      <c r="CD6878" s="31" t="s">
        <v>1718</v>
      </c>
      <c r="CE6878" s="65" t="s">
        <v>9864</v>
      </c>
      <c r="CF6878" s="32" t="s">
        <v>1501</v>
      </c>
      <c r="CG6878" s="33" t="s">
        <v>1310</v>
      </c>
      <c r="CH6878" s="34">
        <v>32340</v>
      </c>
      <c r="CI6878" s="35">
        <v>45717</v>
      </c>
      <c r="CJ6878" s="35"/>
      <c r="CK6878" s="36">
        <v>64680</v>
      </c>
      <c r="CL6878" s="26">
        <f t="shared" si="257"/>
        <v>32340</v>
      </c>
      <c r="CM6878" s="26"/>
      <c r="CR6878" s="26" t="str">
        <f t="shared" si="258"/>
        <v>('맑은온누리약국(문정)', '227-53-00479', '서울특별시 송파구 새말롤 125(문정동,어은회관)', '8806538051123', '신에소메정40mg', 32340, '2025-03-01'),</v>
      </c>
    </row>
    <row r="6879" spans="79:96" x14ac:dyDescent="0.25">
      <c r="CA6879" s="29">
        <v>6876</v>
      </c>
      <c r="CB6879" s="50"/>
      <c r="CC6879" s="65" t="s">
        <v>10211</v>
      </c>
      <c r="CD6879" s="31" t="s">
        <v>10212</v>
      </c>
      <c r="CE6879" s="65" t="s">
        <v>10213</v>
      </c>
      <c r="CF6879" s="32" t="s">
        <v>824</v>
      </c>
      <c r="CG6879" s="33" t="s">
        <v>140</v>
      </c>
      <c r="CH6879" s="34">
        <v>57500</v>
      </c>
      <c r="CI6879" s="35">
        <v>45717</v>
      </c>
      <c r="CJ6879" s="35"/>
      <c r="CK6879" s="36">
        <v>115000</v>
      </c>
      <c r="CL6879" s="26">
        <f t="shared" si="257"/>
        <v>57500</v>
      </c>
      <c r="CM6879" s="26"/>
      <c r="CR6879" s="26" t="str">
        <f t="shared" si="258"/>
        <v>('만수루약국(만수동)', '334-55-00941', '인천 남동구 장승로 42-1 (만수동)', '8806538000626', '그리펜-에스정 300mg', 57500, '2025-03-01'),</v>
      </c>
    </row>
    <row r="6880" spans="79:96" x14ac:dyDescent="0.25">
      <c r="CA6880" s="29">
        <v>6877</v>
      </c>
      <c r="CB6880" s="50"/>
      <c r="CC6880" s="65" t="s">
        <v>10214</v>
      </c>
      <c r="CD6880" s="31" t="s">
        <v>1065</v>
      </c>
      <c r="CE6880" s="65" t="s">
        <v>10215</v>
      </c>
      <c r="CF6880" s="32" t="s">
        <v>1292</v>
      </c>
      <c r="CG6880" s="33" t="s">
        <v>601</v>
      </c>
      <c r="CH6880" s="34">
        <v>9250</v>
      </c>
      <c r="CI6880" s="35">
        <v>45717</v>
      </c>
      <c r="CJ6880" s="35"/>
      <c r="CK6880" s="36">
        <v>18500</v>
      </c>
      <c r="CL6880" s="26">
        <f t="shared" si="257"/>
        <v>9250</v>
      </c>
      <c r="CM6880" s="26"/>
      <c r="CR6880" s="26" t="str">
        <f t="shared" si="258"/>
        <v>('다나약국(덕소)', '132-19-48583', '경기 남양주시 와부읍 덕소로 224', '8806538006321', '미디아정 2mg', 9250, '2025-03-01'),</v>
      </c>
    </row>
    <row r="6881" spans="79:96" x14ac:dyDescent="0.25">
      <c r="CA6881" s="29">
        <v>6878</v>
      </c>
      <c r="CB6881" s="50"/>
      <c r="CC6881" s="65" t="s">
        <v>10214</v>
      </c>
      <c r="CD6881" s="31" t="s">
        <v>1065</v>
      </c>
      <c r="CE6881" s="65" t="s">
        <v>10215</v>
      </c>
      <c r="CF6881" s="32" t="s">
        <v>1775</v>
      </c>
      <c r="CG6881" s="33" t="s">
        <v>1549</v>
      </c>
      <c r="CH6881" s="34">
        <v>19950</v>
      </c>
      <c r="CI6881" s="35">
        <v>45689</v>
      </c>
      <c r="CJ6881" s="35"/>
      <c r="CK6881" s="36">
        <v>39900</v>
      </c>
      <c r="CL6881" s="26">
        <f t="shared" si="257"/>
        <v>19950</v>
      </c>
      <c r="CM6881" s="26"/>
      <c r="CR6881" s="26" t="str">
        <f t="shared" si="258"/>
        <v>('다나약국(덕소)', '132-19-48583', '경기 남양주시 와부읍 덕소로 224', '8806538060316', '테글리엠서방정20/1000mg', 19950, '2025-02-01'),</v>
      </c>
    </row>
    <row r="6882" spans="79:96" x14ac:dyDescent="0.25">
      <c r="CA6882" s="29">
        <v>6879</v>
      </c>
      <c r="CB6882" s="50"/>
      <c r="CC6882" s="65" t="s">
        <v>10214</v>
      </c>
      <c r="CD6882" s="31" t="s">
        <v>1065</v>
      </c>
      <c r="CE6882" s="65" t="s">
        <v>10215</v>
      </c>
      <c r="CF6882" s="32" t="s">
        <v>1749</v>
      </c>
      <c r="CG6882" s="33" t="s">
        <v>1528</v>
      </c>
      <c r="CH6882" s="34">
        <v>10020</v>
      </c>
      <c r="CI6882" s="35">
        <v>45658</v>
      </c>
      <c r="CJ6882" s="35"/>
      <c r="CK6882" s="36">
        <v>20040</v>
      </c>
      <c r="CL6882" s="26">
        <f t="shared" si="257"/>
        <v>10020</v>
      </c>
      <c r="CM6882" s="26"/>
      <c r="CR6882" s="26" t="str">
        <f t="shared" si="258"/>
        <v>('다나약국(덕소)', '132-19-48583', '경기 남양주시 와부읍 덕소로 224', '8806538060118', '테글리엠서방정10/500mg', 10020, '2025-01-01'),</v>
      </c>
    </row>
    <row r="6883" spans="79:96" x14ac:dyDescent="0.25">
      <c r="CA6883" s="29">
        <v>6880</v>
      </c>
      <c r="CB6883" s="50"/>
      <c r="CC6883" s="65" t="s">
        <v>10214</v>
      </c>
      <c r="CD6883" s="31" t="s">
        <v>1065</v>
      </c>
      <c r="CE6883" s="65" t="s">
        <v>10215</v>
      </c>
      <c r="CF6883" s="32" t="s">
        <v>1686</v>
      </c>
      <c r="CG6883" s="33" t="s">
        <v>1033</v>
      </c>
      <c r="CH6883" s="34">
        <v>31890</v>
      </c>
      <c r="CI6883" s="35">
        <v>45717</v>
      </c>
      <c r="CJ6883" s="35"/>
      <c r="CK6883" s="36">
        <v>63780</v>
      </c>
      <c r="CL6883" s="26">
        <f t="shared" si="257"/>
        <v>31890</v>
      </c>
      <c r="CM6883" s="26"/>
      <c r="CR6883" s="26" t="str">
        <f t="shared" si="258"/>
        <v>('다나약국(덕소)', '132-19-48583', '경기 남양주시 와부읍 덕소로 224', '8806538058122', '로타젯정10/10mg', 31890, '2025-03-01'),</v>
      </c>
    </row>
    <row r="6884" spans="79:96" x14ac:dyDescent="0.25">
      <c r="CA6884" s="29">
        <v>6881</v>
      </c>
      <c r="CB6884" s="50"/>
      <c r="CC6884" s="65" t="s">
        <v>10216</v>
      </c>
      <c r="CD6884" s="31" t="s">
        <v>10217</v>
      </c>
      <c r="CE6884" s="65" t="s">
        <v>10218</v>
      </c>
      <c r="CF6884" s="32" t="s">
        <v>1001</v>
      </c>
      <c r="CG6884" s="33" t="s">
        <v>1002</v>
      </c>
      <c r="CH6884" s="34">
        <v>9480</v>
      </c>
      <c r="CI6884" s="35">
        <v>45717</v>
      </c>
      <c r="CJ6884" s="35"/>
      <c r="CK6884" s="36">
        <v>18960</v>
      </c>
      <c r="CL6884" s="26">
        <f t="shared" si="257"/>
        <v>9480</v>
      </c>
      <c r="CM6884" s="26"/>
      <c r="CR6884" s="26" t="str">
        <f t="shared" si="258"/>
        <v>('연세약국(화도)', '132-05-54981', '경기 남양주시 화도읍 수레로 1234-26 신명아파트 상가', '8806538027517', '프라빅정 75mg', 9480, '2025-03-01'),</v>
      </c>
    </row>
    <row r="6885" spans="79:96" x14ac:dyDescent="0.25">
      <c r="CA6885" s="29">
        <v>6882</v>
      </c>
      <c r="CB6885" s="50"/>
      <c r="CC6885" s="65" t="s">
        <v>10219</v>
      </c>
      <c r="CD6885" s="31" t="s">
        <v>10220</v>
      </c>
      <c r="CE6885" s="65" t="s">
        <v>10221</v>
      </c>
      <c r="CF6885" s="32" t="s">
        <v>1376</v>
      </c>
      <c r="CG6885" s="33" t="s">
        <v>197</v>
      </c>
      <c r="CH6885" s="34">
        <v>32040</v>
      </c>
      <c r="CI6885" s="35">
        <v>45717</v>
      </c>
      <c r="CJ6885" s="35"/>
      <c r="CK6885" s="36">
        <v>64080</v>
      </c>
      <c r="CL6885" s="26">
        <f t="shared" si="257"/>
        <v>32040</v>
      </c>
      <c r="CM6885" s="26"/>
      <c r="CR6885" s="26" t="str">
        <f t="shared" si="258"/>
        <v>('온누리본초약국 진구/개금 ★', '605-36-19623', '부산광역시 부산진구 엄광로 66 (개금동)', '8806538013817', '리피칸정 20mg', 32040, '2025-03-01'),</v>
      </c>
    </row>
    <row r="6886" spans="79:96" x14ac:dyDescent="0.25">
      <c r="CA6886" s="29">
        <v>6883</v>
      </c>
      <c r="CB6886" s="50"/>
      <c r="CC6886" s="65" t="s">
        <v>2414</v>
      </c>
      <c r="CD6886" s="31" t="s">
        <v>2415</v>
      </c>
      <c r="CE6886" s="65" t="s">
        <v>2416</v>
      </c>
      <c r="CF6886" s="32" t="s">
        <v>2388</v>
      </c>
      <c r="CG6886" s="33" t="s">
        <v>2389</v>
      </c>
      <c r="CH6886" s="34">
        <v>20900</v>
      </c>
      <c r="CI6886" s="35">
        <v>45717</v>
      </c>
      <c r="CJ6886" s="35"/>
      <c r="CK6886" s="36">
        <v>41800</v>
      </c>
      <c r="CL6886" s="26">
        <f t="shared" si="257"/>
        <v>20900</v>
      </c>
      <c r="CM6886" s="26"/>
      <c r="CR6886" s="26" t="str">
        <f t="shared" si="258"/>
        <v>('한사랑약국 울산/동구 1', '103-63-00376', '울산광역시 동구 대학길 130 (화정동)', '8806538060026', '스티모린에스크림 10g', 20900, '2025-03-01'),</v>
      </c>
    </row>
    <row r="6887" spans="79:96" x14ac:dyDescent="0.25">
      <c r="CA6887" s="29">
        <v>6884</v>
      </c>
      <c r="CB6887" s="50"/>
      <c r="CC6887" s="65" t="s">
        <v>1058</v>
      </c>
      <c r="CD6887" s="31" t="s">
        <v>10222</v>
      </c>
      <c r="CE6887" s="65" t="s">
        <v>10223</v>
      </c>
      <c r="CF6887" s="32" t="s">
        <v>311</v>
      </c>
      <c r="CG6887" s="33" t="s">
        <v>312</v>
      </c>
      <c r="CH6887" s="34">
        <v>36720</v>
      </c>
      <c r="CI6887" s="35">
        <v>45717</v>
      </c>
      <c r="CJ6887" s="35"/>
      <c r="CK6887" s="36">
        <v>73440</v>
      </c>
      <c r="CL6887" s="26">
        <f t="shared" si="257"/>
        <v>36720</v>
      </c>
      <c r="CM6887" s="26"/>
      <c r="CR6887" s="26" t="str">
        <f t="shared" si="258"/>
        <v>('그린팜약국', '118-08-68291', '인천 남동구 석산로 171 (간석동)', '8806538044125', '하이엘정 10mg', 36720, '2025-03-01'),</v>
      </c>
    </row>
    <row r="6888" spans="79:96" x14ac:dyDescent="0.25">
      <c r="CA6888" s="29">
        <v>6885</v>
      </c>
      <c r="CB6888" s="50"/>
      <c r="CC6888" s="65" t="s">
        <v>10224</v>
      </c>
      <c r="CD6888" s="31" t="s">
        <v>925</v>
      </c>
      <c r="CE6888" s="65" t="s">
        <v>10225</v>
      </c>
      <c r="CF6888" s="32" t="s">
        <v>1501</v>
      </c>
      <c r="CG6888" s="33" t="s">
        <v>1310</v>
      </c>
      <c r="CH6888" s="34">
        <v>32340</v>
      </c>
      <c r="CI6888" s="35">
        <v>45717</v>
      </c>
      <c r="CJ6888" s="35"/>
      <c r="CK6888" s="36">
        <v>64680</v>
      </c>
      <c r="CL6888" s="26">
        <f t="shared" si="257"/>
        <v>32340</v>
      </c>
      <c r="CM6888" s="26"/>
      <c r="CR6888" s="26" t="str">
        <f t="shared" si="258"/>
        <v>('정다운약국(창신동)', '222-53-00310', '서울 종로구 종로 339 (창신동)', '8806538051123', '신에소메정40mg', 32340, '2025-03-01'),</v>
      </c>
    </row>
    <row r="6889" spans="79:96" x14ac:dyDescent="0.25">
      <c r="CA6889" s="29">
        <v>6886</v>
      </c>
      <c r="CB6889" s="50"/>
      <c r="CC6889" s="65" t="s">
        <v>10226</v>
      </c>
      <c r="CD6889" s="31" t="s">
        <v>7260</v>
      </c>
      <c r="CE6889" s="65" t="s">
        <v>10227</v>
      </c>
      <c r="CF6889" s="32" t="s">
        <v>2043</v>
      </c>
      <c r="CG6889" s="33" t="s">
        <v>2044</v>
      </c>
      <c r="CH6889" s="34">
        <v>10250</v>
      </c>
      <c r="CI6889" s="35">
        <v>45717</v>
      </c>
      <c r="CJ6889" s="35"/>
      <c r="CK6889" s="36">
        <v>20500</v>
      </c>
      <c r="CL6889" s="26">
        <f t="shared" si="257"/>
        <v>10250</v>
      </c>
      <c r="CM6889" s="26"/>
      <c r="CR6889" s="26" t="str">
        <f t="shared" si="258"/>
        <v>('예일온누리약국', '129-26-74138', '경기 성남시 중원구 광명로 341 (금광동)', '8806538026428', '티니다진정 150mg', 10250, '2025-03-01'),</v>
      </c>
    </row>
    <row r="6890" spans="79:96" x14ac:dyDescent="0.25">
      <c r="CA6890" s="29">
        <v>6887</v>
      </c>
      <c r="CB6890" s="50"/>
      <c r="CC6890" s="65" t="s">
        <v>10090</v>
      </c>
      <c r="CD6890" s="31" t="s">
        <v>1745</v>
      </c>
      <c r="CE6890" s="65" t="s">
        <v>10091</v>
      </c>
      <c r="CF6890" s="32" t="s">
        <v>1907</v>
      </c>
      <c r="CG6890" s="33" t="s">
        <v>1722</v>
      </c>
      <c r="CH6890" s="34">
        <v>3570</v>
      </c>
      <c r="CI6890" s="35">
        <v>45689</v>
      </c>
      <c r="CJ6890" s="35"/>
      <c r="CK6890" s="36">
        <v>7140</v>
      </c>
      <c r="CL6890" s="26">
        <f t="shared" si="257"/>
        <v>3570</v>
      </c>
      <c r="CM6890" s="26"/>
      <c r="CR6890" s="26" t="str">
        <f t="shared" si="258"/>
        <v>('미사약국(신)', '670-44-00953', '경기 하남시 미사강변중앙로 220 (망월동)', '8806538003313', '레보라정 25mg', 3570, '2025-02-01'),</v>
      </c>
    </row>
    <row r="6891" spans="79:96" x14ac:dyDescent="0.25">
      <c r="CA6891" s="29">
        <v>6888</v>
      </c>
      <c r="CB6891" s="50"/>
      <c r="CC6891" s="65" t="s">
        <v>10228</v>
      </c>
      <c r="CD6891" s="31" t="s">
        <v>1345</v>
      </c>
      <c r="CE6891" s="65" t="s">
        <v>10229</v>
      </c>
      <c r="CF6891" s="32" t="s">
        <v>1775</v>
      </c>
      <c r="CG6891" s="33" t="s">
        <v>1549</v>
      </c>
      <c r="CH6891" s="34">
        <v>49875</v>
      </c>
      <c r="CI6891" s="35">
        <v>45658</v>
      </c>
      <c r="CJ6891" s="35"/>
      <c r="CK6891" s="36">
        <v>99750</v>
      </c>
      <c r="CL6891" s="26">
        <f t="shared" si="257"/>
        <v>49875</v>
      </c>
      <c r="CM6891" s="26"/>
      <c r="CR6891" s="26" t="str">
        <f t="shared" si="258"/>
        <v>('소원약국(화곡)', '226-20-51701', '서울 강서구 강서로 173 (화곡동) 2층(터보빌딩)', '8806538060316', '테글리엠서방정20/1000mg', 49875, '2025-01-01'),</v>
      </c>
    </row>
    <row r="6892" spans="79:96" x14ac:dyDescent="0.25">
      <c r="CA6892" s="29">
        <v>6889</v>
      </c>
      <c r="CB6892" s="50"/>
      <c r="CC6892" s="65" t="s">
        <v>10230</v>
      </c>
      <c r="CD6892" s="31" t="s">
        <v>10231</v>
      </c>
      <c r="CE6892" s="65" t="s">
        <v>10232</v>
      </c>
      <c r="CF6892" s="32" t="s">
        <v>1283</v>
      </c>
      <c r="CG6892" s="33" t="s">
        <v>587</v>
      </c>
      <c r="CH6892" s="34">
        <v>3500</v>
      </c>
      <c r="CI6892" s="35">
        <v>45717</v>
      </c>
      <c r="CJ6892" s="35"/>
      <c r="CK6892" s="36">
        <v>7000</v>
      </c>
      <c r="CL6892" s="26">
        <f t="shared" si="257"/>
        <v>3500</v>
      </c>
      <c r="CM6892" s="26"/>
      <c r="CR6892" s="26" t="str">
        <f t="shared" si="258"/>
        <v>('서정부부약국(송탄)', '429-71-00365', '경기 평택시 서정역로 48 (서정동)', '8806538005836', '메토르민정', 3500, '2025-03-01'),</v>
      </c>
    </row>
    <row r="6893" spans="79:96" x14ac:dyDescent="0.25">
      <c r="CA6893" s="29">
        <v>6890</v>
      </c>
      <c r="CB6893" s="50"/>
      <c r="CC6893" s="65" t="s">
        <v>10233</v>
      </c>
      <c r="CD6893" s="31" t="s">
        <v>10234</v>
      </c>
      <c r="CE6893" s="65" t="s">
        <v>10235</v>
      </c>
      <c r="CF6893" s="32" t="s">
        <v>615</v>
      </c>
      <c r="CG6893" s="33" t="s">
        <v>616</v>
      </c>
      <c r="CH6893" s="34">
        <v>7500</v>
      </c>
      <c r="CI6893" s="35">
        <v>45717</v>
      </c>
      <c r="CJ6893" s="35"/>
      <c r="CK6893" s="36">
        <v>15000</v>
      </c>
      <c r="CL6893" s="26">
        <f t="shared" si="257"/>
        <v>7500</v>
      </c>
      <c r="CM6893" s="26"/>
      <c r="CR6893" s="26" t="str">
        <f t="shared" si="258"/>
        <v>('봄봄약국(내발산동)(신)', '434-59-00915', '서울 강서구 강서로 341 (내발산동)', '8806538015149', '신일폴산정 1mg', 7500, '2025-03-01'),</v>
      </c>
    </row>
    <row r="6894" spans="79:96" x14ac:dyDescent="0.25">
      <c r="CA6894" s="29">
        <v>6891</v>
      </c>
      <c r="CB6894" s="50"/>
      <c r="CC6894" s="65" t="s">
        <v>10236</v>
      </c>
      <c r="CD6894" s="31" t="s">
        <v>10237</v>
      </c>
      <c r="CE6894" s="65" t="s">
        <v>10238</v>
      </c>
      <c r="CF6894" s="32" t="s">
        <v>615</v>
      </c>
      <c r="CG6894" s="33" t="s">
        <v>616</v>
      </c>
      <c r="CH6894" s="34">
        <v>7500</v>
      </c>
      <c r="CI6894" s="35">
        <v>45717</v>
      </c>
      <c r="CJ6894" s="35"/>
      <c r="CK6894" s="36">
        <v>15000</v>
      </c>
      <c r="CL6894" s="26">
        <f t="shared" si="257"/>
        <v>7500</v>
      </c>
      <c r="CM6894" s="26"/>
      <c r="CR6894" s="26" t="str">
        <f t="shared" si="258"/>
        <v>('즐거운약국(학동)', '408-05-89067', '광주 동구 남문로 694 (학동,)', '8806538015149', '신일폴산정 1mg', 7500, '2025-03-01'),</v>
      </c>
    </row>
    <row r="6895" spans="79:96" x14ac:dyDescent="0.25">
      <c r="CA6895" s="29">
        <v>6892</v>
      </c>
      <c r="CB6895" s="50"/>
      <c r="CC6895" s="65" t="s">
        <v>10239</v>
      </c>
      <c r="CD6895" s="31" t="s">
        <v>10240</v>
      </c>
      <c r="CE6895" s="65" t="s">
        <v>10241</v>
      </c>
      <c r="CF6895" s="32" t="s">
        <v>1077</v>
      </c>
      <c r="CG6895" s="33" t="s">
        <v>1078</v>
      </c>
      <c r="CH6895" s="34">
        <v>11000</v>
      </c>
      <c r="CI6895" s="35">
        <v>45717</v>
      </c>
      <c r="CJ6895" s="35"/>
      <c r="CK6895" s="36">
        <v>22000</v>
      </c>
      <c r="CL6895" s="26">
        <f t="shared" si="257"/>
        <v>11000</v>
      </c>
      <c r="CM6895" s="26"/>
      <c r="CR6895" s="26" t="str">
        <f t="shared" si="258"/>
        <v>('현대약국(제주)(B코스)', '616-28-25872', '제주시 중앙로 77 (이도일동)', '8806538056425', '프로나지액 25mL', 11000, '2025-03-01'),</v>
      </c>
    </row>
    <row r="6896" spans="79:96" x14ac:dyDescent="0.25">
      <c r="CA6896" s="29">
        <v>6893</v>
      </c>
      <c r="CB6896" s="50"/>
      <c r="CC6896" s="65" t="s">
        <v>10242</v>
      </c>
      <c r="CD6896" s="31" t="s">
        <v>10243</v>
      </c>
      <c r="CE6896" s="65" t="s">
        <v>10244</v>
      </c>
      <c r="CF6896" s="32" t="s">
        <v>2043</v>
      </c>
      <c r="CG6896" s="33" t="s">
        <v>2044</v>
      </c>
      <c r="CH6896" s="34">
        <v>10250</v>
      </c>
      <c r="CI6896" s="35">
        <v>45717</v>
      </c>
      <c r="CJ6896" s="35"/>
      <c r="CK6896" s="36">
        <v>20500</v>
      </c>
      <c r="CL6896" s="26">
        <f t="shared" si="257"/>
        <v>10250</v>
      </c>
      <c r="CM6896" s="26"/>
      <c r="CR6896" s="26" t="str">
        <f t="shared" si="258"/>
        <v>('3층파란문약국', '326-01-02829', '서울 용산구 한강대로 69, 305-1 (한강로2가, 용산푸르지오써밋)', '8806538026428', '티니다진정 150mg', 10250, '2025-03-01'),</v>
      </c>
    </row>
    <row r="6897" spans="79:96" x14ac:dyDescent="0.25">
      <c r="CA6897" s="29">
        <v>6894</v>
      </c>
      <c r="CB6897" s="50"/>
      <c r="CC6897" s="65" t="s">
        <v>10245</v>
      </c>
      <c r="CD6897" s="31" t="s">
        <v>10246</v>
      </c>
      <c r="CE6897" s="65" t="s">
        <v>10247</v>
      </c>
      <c r="CF6897" s="32" t="s">
        <v>615</v>
      </c>
      <c r="CG6897" s="33" t="s">
        <v>616</v>
      </c>
      <c r="CH6897" s="34">
        <v>15000</v>
      </c>
      <c r="CI6897" s="35">
        <v>45717</v>
      </c>
      <c r="CJ6897" s="35"/>
      <c r="CK6897" s="36">
        <v>30000</v>
      </c>
      <c r="CL6897" s="26">
        <f t="shared" si="257"/>
        <v>15000</v>
      </c>
      <c r="CM6897" s="26"/>
      <c r="CR6897" s="26" t="str">
        <f t="shared" si="258"/>
        <v>('영주약국(이도)(A코스)', '616-09-71661', '제주시 연신로 46 (이도이동)', '8806538015149', '신일폴산정 1mg', 15000, '2025-03-01'),</v>
      </c>
    </row>
    <row r="6898" spans="79:96" x14ac:dyDescent="0.25">
      <c r="CA6898" s="29">
        <v>6895</v>
      </c>
      <c r="CB6898" s="50"/>
      <c r="CC6898" s="51" t="s">
        <v>10248</v>
      </c>
      <c r="CD6898" s="31" t="s">
        <v>10249</v>
      </c>
      <c r="CE6898" s="51" t="s">
        <v>10250</v>
      </c>
      <c r="CF6898" s="32" t="s">
        <v>2934</v>
      </c>
      <c r="CG6898" s="33" t="s">
        <v>2168</v>
      </c>
      <c r="CH6898" s="34">
        <v>15000</v>
      </c>
      <c r="CI6898" s="35">
        <v>45717</v>
      </c>
      <c r="CJ6898" s="35"/>
      <c r="CK6898" s="36">
        <v>30000</v>
      </c>
      <c r="CL6898" s="26">
        <f t="shared" si="257"/>
        <v>15000</v>
      </c>
      <c r="CM6898" s="26"/>
      <c r="CR6898" s="26" t="str">
        <f t="shared" si="258"/>
        <v>('해제약국(무안)', '307-21-04348', '전남 무안군 해제면 현해로 1692', '8806538009926', '신일디클로페낙나트륨정 25mg', 15000, '2025-03-01'),</v>
      </c>
    </row>
    <row r="6899" spans="79:96" x14ac:dyDescent="0.25">
      <c r="CA6899" s="29">
        <v>6896</v>
      </c>
      <c r="CB6899" s="50"/>
      <c r="CC6899" s="51" t="s">
        <v>10251</v>
      </c>
      <c r="CD6899" s="31" t="s">
        <v>10252</v>
      </c>
      <c r="CE6899" s="51" t="s">
        <v>10253</v>
      </c>
      <c r="CF6899" s="32" t="s">
        <v>749</v>
      </c>
      <c r="CG6899" s="33" t="s">
        <v>750</v>
      </c>
      <c r="CH6899" s="34">
        <v>-2835</v>
      </c>
      <c r="CI6899" s="35">
        <v>45689</v>
      </c>
      <c r="CJ6899" s="35"/>
      <c r="CK6899" s="36">
        <v>-5670</v>
      </c>
      <c r="CL6899" s="26">
        <f t="shared" si="257"/>
        <v>-2835</v>
      </c>
      <c r="CM6899" s="26"/>
      <c r="CR6899" s="26" t="str">
        <f t="shared" si="258"/>
        <v>('(고척동)신도약국', '485-56-00246', '서울 구로구 중앙로 60 (고척동)', '8806538059518', '레보트로서방정', -2835, '2025-02-01'),</v>
      </c>
    </row>
    <row r="6900" spans="79:96" x14ac:dyDescent="0.25">
      <c r="CA6900" s="29">
        <v>6897</v>
      </c>
      <c r="CB6900" s="50"/>
      <c r="CC6900" s="30" t="s">
        <v>10254</v>
      </c>
      <c r="CD6900" s="31" t="s">
        <v>10255</v>
      </c>
      <c r="CE6900" s="30" t="s">
        <v>10256</v>
      </c>
      <c r="CF6900" s="32" t="s">
        <v>1032</v>
      </c>
      <c r="CG6900" s="33" t="s">
        <v>948</v>
      </c>
      <c r="CH6900" s="34">
        <v>33000</v>
      </c>
      <c r="CI6900" s="35">
        <v>45658</v>
      </c>
      <c r="CJ6900" s="35"/>
      <c r="CK6900" s="36">
        <v>66000</v>
      </c>
      <c r="CL6900" s="26">
        <f t="shared" si="257"/>
        <v>33000</v>
      </c>
      <c r="CM6900" s="26"/>
      <c r="CR6900" s="26" t="str">
        <f t="shared" si="258"/>
        <v>('이안메디팜(주)(우리약품)(픽업)', '818-87-01696', '인천 서구 정서진4로 25 (오류동) 에이동 301호', '8806538014029', '신일엠정 500mg', 33000, '2025-01-01'),</v>
      </c>
    </row>
    <row r="6901" spans="79:96" x14ac:dyDescent="0.25">
      <c r="CA6901" s="29">
        <v>6898</v>
      </c>
      <c r="CB6901" s="50"/>
      <c r="CC6901" s="30" t="s">
        <v>10257</v>
      </c>
      <c r="CD6901" s="31" t="s">
        <v>10258</v>
      </c>
      <c r="CE6901" s="30" t="s">
        <v>10259</v>
      </c>
      <c r="CF6901" s="32" t="s">
        <v>2611</v>
      </c>
      <c r="CG6901" s="33" t="s">
        <v>1391</v>
      </c>
      <c r="CH6901" s="34">
        <v>-570</v>
      </c>
      <c r="CI6901" s="35">
        <v>45717</v>
      </c>
      <c r="CJ6901" s="35"/>
      <c r="CK6901" s="36">
        <v>-1140</v>
      </c>
      <c r="CL6901" s="26">
        <f t="shared" si="257"/>
        <v>-570</v>
      </c>
      <c r="CM6901" s="26"/>
      <c r="CR6901" s="26" t="str">
        <f t="shared" si="258"/>
        <v>('봉봉약국 (신)울산/북구', '378-16-02315', '울산광역시 북구 호계로 298 (호계동)', '8806538026503', '티니다진정 500mg', -570, '2025-03-01'),</v>
      </c>
    </row>
    <row r="6902" spans="79:96" x14ac:dyDescent="0.25">
      <c r="CA6902" s="29">
        <v>6899</v>
      </c>
      <c r="CB6902" s="50"/>
      <c r="CC6902" s="30" t="s">
        <v>10260</v>
      </c>
      <c r="CD6902" s="31" t="s">
        <v>10261</v>
      </c>
      <c r="CE6902" s="30" t="s">
        <v>10262</v>
      </c>
      <c r="CF6902" s="32" t="s">
        <v>1041</v>
      </c>
      <c r="CG6902" s="33" t="s">
        <v>1004</v>
      </c>
      <c r="CH6902" s="34">
        <v>30000</v>
      </c>
      <c r="CI6902" s="35">
        <v>45717</v>
      </c>
      <c r="CJ6902" s="35"/>
      <c r="CK6902" s="36">
        <v>60000</v>
      </c>
      <c r="CL6902" s="26">
        <f t="shared" si="257"/>
        <v>30000</v>
      </c>
      <c r="CM6902" s="26"/>
      <c r="CR6902" s="26" t="str">
        <f t="shared" si="258"/>
        <v>('제이에이치코팜(주)', '745-87-00991', '서울 강남구 일원로9길 18 (일원동)', '8806538014647', '신일티아민염산염정 10mg', 30000, '2025-03-01'),</v>
      </c>
    </row>
    <row r="6903" spans="79:96" x14ac:dyDescent="0.25">
      <c r="CA6903" s="29">
        <v>6900</v>
      </c>
      <c r="CB6903" s="50"/>
      <c r="CC6903" s="30" t="s">
        <v>10260</v>
      </c>
      <c r="CD6903" s="31" t="s">
        <v>10261</v>
      </c>
      <c r="CE6903" s="30" t="s">
        <v>10262</v>
      </c>
      <c r="CF6903" s="32" t="s">
        <v>615</v>
      </c>
      <c r="CG6903" s="33" t="s">
        <v>616</v>
      </c>
      <c r="CH6903" s="34">
        <v>150000</v>
      </c>
      <c r="CI6903" s="35">
        <v>45717</v>
      </c>
      <c r="CJ6903" s="35"/>
      <c r="CK6903" s="36">
        <v>300000</v>
      </c>
      <c r="CL6903" s="26">
        <f t="shared" si="257"/>
        <v>150000</v>
      </c>
      <c r="CM6903" s="26"/>
      <c r="CR6903" s="26" t="str">
        <f t="shared" si="258"/>
        <v>('제이에이치코팜(주)', '745-87-00991', '서울 강남구 일원로9길 18 (일원동)', '8806538015149', '신일폴산정 1mg', 150000, '2025-03-01'),</v>
      </c>
    </row>
    <row r="6904" spans="79:96" x14ac:dyDescent="0.25">
      <c r="CA6904" s="29">
        <v>6901</v>
      </c>
      <c r="CB6904" s="50"/>
      <c r="CC6904" s="30" t="s">
        <v>772</v>
      </c>
      <c r="CD6904" s="31" t="s">
        <v>773</v>
      </c>
      <c r="CE6904" s="30" t="s">
        <v>9871</v>
      </c>
      <c r="CF6904" s="32" t="s">
        <v>1775</v>
      </c>
      <c r="CG6904" s="33" t="s">
        <v>1549</v>
      </c>
      <c r="CH6904" s="34">
        <v>9975</v>
      </c>
      <c r="CI6904" s="35">
        <v>45717</v>
      </c>
      <c r="CJ6904" s="35"/>
      <c r="CK6904" s="36">
        <v>19950</v>
      </c>
      <c r="CL6904" s="26">
        <f t="shared" si="257"/>
        <v>9975</v>
      </c>
      <c r="CM6904" s="26"/>
      <c r="CR6904" s="26" t="str">
        <f t="shared" si="258"/>
        <v>('정화약국', '132-05-66148', '경기도 남양주시 와부읍 덕소로 218', '8806538060316', '테글리엠서방정20/1000mg', 9975, '2025-03-01'),</v>
      </c>
    </row>
    <row r="6905" spans="79:96" x14ac:dyDescent="0.25">
      <c r="CA6905" s="29">
        <v>6902</v>
      </c>
      <c r="CB6905" s="50"/>
      <c r="CC6905" s="30" t="s">
        <v>10263</v>
      </c>
      <c r="CD6905" s="31" t="s">
        <v>10264</v>
      </c>
      <c r="CE6905" s="30" t="s">
        <v>10265</v>
      </c>
      <c r="CF6905" s="32" t="s">
        <v>1041</v>
      </c>
      <c r="CG6905" s="33" t="s">
        <v>1004</v>
      </c>
      <c r="CH6905" s="34">
        <v>6000</v>
      </c>
      <c r="CI6905" s="35">
        <v>45717</v>
      </c>
      <c r="CJ6905" s="35"/>
      <c r="CK6905" s="36">
        <v>12000</v>
      </c>
      <c r="CL6905" s="26">
        <f t="shared" si="257"/>
        <v>6000</v>
      </c>
      <c r="CM6905" s="26"/>
      <c r="CR6905" s="26" t="str">
        <f t="shared" si="258"/>
        <v>('알찬약국(신)[종료]', '126-04-51717', '경기 성남시 중원구 산성대로 382 (금광동)', '8806538014647', '신일티아민염산염정 10mg', 6000, '2025-03-01'),</v>
      </c>
    </row>
    <row r="6906" spans="79:96" x14ac:dyDescent="0.25">
      <c r="CA6906" s="29">
        <v>6903</v>
      </c>
      <c r="CB6906" s="50"/>
      <c r="CC6906" s="30" t="s">
        <v>10266</v>
      </c>
      <c r="CD6906" s="31" t="s">
        <v>4223</v>
      </c>
      <c r="CE6906" s="30" t="s">
        <v>10267</v>
      </c>
      <c r="CF6906" s="32" t="s">
        <v>1041</v>
      </c>
      <c r="CG6906" s="33" t="s">
        <v>1004</v>
      </c>
      <c r="CH6906" s="34">
        <v>6000</v>
      </c>
      <c r="CI6906" s="35">
        <v>45717</v>
      </c>
      <c r="CJ6906" s="35"/>
      <c r="CK6906" s="36">
        <v>12000</v>
      </c>
      <c r="CL6906" s="26">
        <f t="shared" si="257"/>
        <v>6000</v>
      </c>
      <c r="CM6906" s="26"/>
      <c r="CR6906" s="26" t="str">
        <f t="shared" si="258"/>
        <v>('도담약품(매출처)', '707-87-01469', '광주 광산구 첨단중앙로106번길 37 (월계동)', '8806538014647', '신일티아민염산염정 10mg', 6000, '2025-03-01'),</v>
      </c>
    </row>
    <row r="6907" spans="79:96" x14ac:dyDescent="0.25">
      <c r="CA6907" s="29">
        <v>6904</v>
      </c>
      <c r="CB6907" s="50"/>
      <c r="CC6907" s="30" t="s">
        <v>10268</v>
      </c>
      <c r="CD6907" s="31" t="s">
        <v>10269</v>
      </c>
      <c r="CE6907" s="30" t="s">
        <v>10270</v>
      </c>
      <c r="CF6907" s="32" t="s">
        <v>2388</v>
      </c>
      <c r="CG6907" s="33" t="s">
        <v>2389</v>
      </c>
      <c r="CH6907" s="34">
        <v>10450</v>
      </c>
      <c r="CI6907" s="35">
        <v>45717</v>
      </c>
      <c r="CJ6907" s="35"/>
      <c r="CK6907" s="36">
        <v>20900</v>
      </c>
      <c r="CL6907" s="26">
        <f t="shared" si="257"/>
        <v>10450</v>
      </c>
      <c r="CM6907" s="26"/>
      <c r="CR6907" s="26" t="str">
        <f t="shared" si="258"/>
        <v>('우리약국(통영.신)', '612-07-42118', '경남 통영시 중앙로 264. 상가106호 (북신동 송림데파트)', '8806538060026', '스티모린에스크림 10g', 10450, '2025-03-01'),</v>
      </c>
    </row>
    <row r="6908" spans="79:96" x14ac:dyDescent="0.25">
      <c r="CA6908" s="29">
        <v>6905</v>
      </c>
      <c r="CB6908" s="50"/>
      <c r="CC6908" s="30" t="s">
        <v>10271</v>
      </c>
      <c r="CD6908" s="31" t="s">
        <v>10272</v>
      </c>
      <c r="CE6908" s="30" t="s">
        <v>10273</v>
      </c>
      <c r="CF6908" s="32" t="s">
        <v>1041</v>
      </c>
      <c r="CG6908" s="33" t="s">
        <v>1004</v>
      </c>
      <c r="CH6908" s="34">
        <v>6000</v>
      </c>
      <c r="CI6908" s="35">
        <v>45689</v>
      </c>
      <c r="CJ6908" s="35"/>
      <c r="CK6908" s="36">
        <v>12000</v>
      </c>
      <c r="CL6908" s="26">
        <f t="shared" si="257"/>
        <v>6000</v>
      </c>
      <c r="CM6908" s="26"/>
      <c r="CR6908" s="26" t="str">
        <f t="shared" si="258"/>
        <v>('우리들약국(원주)A', '619-20-10974', '강원 원주시 평원로 164 (학성동)', '8806538014647', '신일티아민염산염정 10mg', 6000, '2025-02-01'),</v>
      </c>
    </row>
    <row r="6909" spans="79:96" x14ac:dyDescent="0.25">
      <c r="CA6909" s="29">
        <v>6906</v>
      </c>
      <c r="CB6909" s="50"/>
      <c r="CC6909" s="30" t="s">
        <v>10274</v>
      </c>
      <c r="CD6909" s="31" t="s">
        <v>10275</v>
      </c>
      <c r="CE6909" s="30" t="s">
        <v>10276</v>
      </c>
      <c r="CF6909" s="32" t="s">
        <v>2388</v>
      </c>
      <c r="CG6909" s="33" t="s">
        <v>2389</v>
      </c>
      <c r="CH6909" s="34">
        <v>6270</v>
      </c>
      <c r="CI6909" s="35">
        <v>45658</v>
      </c>
      <c r="CJ6909" s="35"/>
      <c r="CK6909" s="36">
        <v>12540</v>
      </c>
      <c r="CL6909" s="26">
        <f t="shared" si="257"/>
        <v>6270</v>
      </c>
      <c r="CM6909" s="26"/>
      <c r="CR6909" s="26" t="str">
        <f t="shared" si="258"/>
        <v>('대광약국(신.대.동)', '438-14-02044', '대구광역시 동구 아양로 111-1 (신암동)', '8806538060026', '스티모린에스크림 10g', 6270, '2025-01-01'),</v>
      </c>
    </row>
    <row r="6910" spans="79:96" x14ac:dyDescent="0.25">
      <c r="CA6910" s="29">
        <v>6907</v>
      </c>
      <c r="CB6910" s="50"/>
      <c r="CC6910" s="30" t="s">
        <v>10277</v>
      </c>
      <c r="CD6910" s="31" t="s">
        <v>10278</v>
      </c>
      <c r="CE6910" s="30" t="s">
        <v>10279</v>
      </c>
      <c r="CF6910" s="32" t="s">
        <v>1017</v>
      </c>
      <c r="CG6910" s="33" t="s">
        <v>1018</v>
      </c>
      <c r="CH6910" s="34">
        <v>15000</v>
      </c>
      <c r="CI6910" s="35">
        <v>45717</v>
      </c>
      <c r="CJ6910" s="35"/>
      <c r="CK6910" s="36">
        <v>30000</v>
      </c>
      <c r="CL6910" s="26">
        <f t="shared" si="257"/>
        <v>15000</v>
      </c>
      <c r="CM6910" s="26"/>
      <c r="CR6910" s="26" t="str">
        <f t="shared" si="258"/>
        <v>('강약국_김태진(평)', '135-11-14000', '경기도 수원시 장안구 덕영대로407번길 34-22 (율전동)', '8806538015835', '신일이부프로펜정 400mg', 15000, '2025-03-01'),</v>
      </c>
    </row>
    <row r="6911" spans="79:96" x14ac:dyDescent="0.25">
      <c r="CA6911" s="29">
        <v>6908</v>
      </c>
      <c r="CB6911" s="50"/>
      <c r="CC6911" s="30" t="s">
        <v>9954</v>
      </c>
      <c r="CD6911" s="31" t="s">
        <v>2333</v>
      </c>
      <c r="CE6911" s="30" t="s">
        <v>9955</v>
      </c>
      <c r="CF6911" s="32" t="s">
        <v>2328</v>
      </c>
      <c r="CG6911" s="33" t="s">
        <v>85</v>
      </c>
      <c r="CH6911" s="34">
        <v>9945</v>
      </c>
      <c r="CI6911" s="35">
        <v>45717</v>
      </c>
      <c r="CJ6911" s="35"/>
      <c r="CK6911" s="36">
        <v>19890</v>
      </c>
      <c r="CL6911" s="26">
        <f t="shared" si="257"/>
        <v>9945</v>
      </c>
      <c r="CM6911" s="26"/>
      <c r="CR6911" s="26" t="str">
        <f t="shared" si="258"/>
        <v>('햇빛약국(온라인팜)', '129-18-87962', '서울특별시 도봉구 도당로13길16 (방학동)', '8806538013718', '리피칸정 10mg', 9945, '2025-03-01'),</v>
      </c>
    </row>
    <row r="6912" spans="79:96" x14ac:dyDescent="0.25">
      <c r="CA6912" s="29">
        <v>6909</v>
      </c>
      <c r="CB6912" s="50"/>
      <c r="CC6912" s="30" t="s">
        <v>10280</v>
      </c>
      <c r="CD6912" s="31" t="s">
        <v>10281</v>
      </c>
      <c r="CE6912" s="30" t="s">
        <v>10282</v>
      </c>
      <c r="CF6912" s="32" t="s">
        <v>824</v>
      </c>
      <c r="CG6912" s="33" t="s">
        <v>140</v>
      </c>
      <c r="CH6912" s="34">
        <v>86250</v>
      </c>
      <c r="CI6912" s="35">
        <v>45717</v>
      </c>
      <c r="CJ6912" s="35"/>
      <c r="CK6912" s="36">
        <v>172500</v>
      </c>
      <c r="CL6912" s="26">
        <f t="shared" si="257"/>
        <v>86250</v>
      </c>
      <c r="CM6912" s="26"/>
      <c r="CR6912" s="26" t="str">
        <f t="shared" si="258"/>
        <v>('수약국(천안)', '150-27-01223', '충남 천안시 서북구 성정공원7길 3 (성정동), 1층 101-2호', '8806538000626', '그리펜-에스정 300mg', 86250, '2025-03-01'),</v>
      </c>
    </row>
    <row r="6913" spans="79:96" x14ac:dyDescent="0.25">
      <c r="CA6913" s="29">
        <v>6910</v>
      </c>
      <c r="CB6913" s="50"/>
      <c r="CC6913" s="30" t="s">
        <v>10283</v>
      </c>
      <c r="CD6913" s="31" t="s">
        <v>10284</v>
      </c>
      <c r="CE6913" s="30" t="s">
        <v>10285</v>
      </c>
      <c r="CF6913" s="32" t="s">
        <v>615</v>
      </c>
      <c r="CG6913" s="33" t="s">
        <v>616</v>
      </c>
      <c r="CH6913" s="34">
        <v>37500</v>
      </c>
      <c r="CI6913" s="35">
        <v>45717</v>
      </c>
      <c r="CJ6913" s="35"/>
      <c r="CK6913" s="36">
        <v>75000</v>
      </c>
      <c r="CL6913" s="26">
        <f t="shared" si="257"/>
        <v>37500</v>
      </c>
      <c r="CM6913" s="26"/>
      <c r="CR6913" s="26" t="str">
        <f t="shared" si="258"/>
        <v>('케이에스팜', '135-86-52002', '경기 수원시 영통구 매봉로49번길 9 (매탄동)', '8806538015149', '신일폴산정 1mg', 37500, '2025-03-01'),</v>
      </c>
    </row>
    <row r="6914" spans="79:96" x14ac:dyDescent="0.25">
      <c r="CA6914" s="29">
        <v>6911</v>
      </c>
      <c r="CB6914" s="50"/>
      <c r="CC6914" s="30" t="s">
        <v>10286</v>
      </c>
      <c r="CD6914" s="31" t="s">
        <v>10287</v>
      </c>
      <c r="CE6914" s="30" t="s">
        <v>10288</v>
      </c>
      <c r="CF6914" s="32" t="s">
        <v>732</v>
      </c>
      <c r="CG6914" s="33" t="s">
        <v>733</v>
      </c>
      <c r="CH6914" s="34">
        <v>5750</v>
      </c>
      <c r="CI6914" s="35">
        <v>45717</v>
      </c>
      <c r="CJ6914" s="35"/>
      <c r="CK6914" s="36">
        <v>11500</v>
      </c>
      <c r="CL6914" s="26">
        <f t="shared" si="257"/>
        <v>5750</v>
      </c>
      <c r="CM6914" s="26"/>
      <c r="CR6914" s="26" t="str">
        <f t="shared" si="258"/>
        <v>('유신약품(택배)', '194-26-00358', '경북 안동시 은행나무로 46-35 (옥동)', '8806538017259', '신일피리독신정 50mg', 5750, '2025-03-01'),</v>
      </c>
    </row>
    <row r="6915" spans="79:96" x14ac:dyDescent="0.25">
      <c r="CA6915" s="29">
        <v>6912</v>
      </c>
      <c r="CB6915" s="50"/>
      <c r="CC6915" s="30" t="s">
        <v>10289</v>
      </c>
      <c r="CD6915" s="31" t="s">
        <v>10290</v>
      </c>
      <c r="CE6915" s="30" t="s">
        <v>10291</v>
      </c>
      <c r="CF6915" s="32" t="s">
        <v>1032</v>
      </c>
      <c r="CG6915" s="33" t="s">
        <v>948</v>
      </c>
      <c r="CH6915" s="34">
        <v>220000</v>
      </c>
      <c r="CI6915" s="35">
        <v>45717</v>
      </c>
      <c r="CJ6915" s="35"/>
      <c r="CK6915" s="36">
        <v>440000</v>
      </c>
      <c r="CL6915" s="26">
        <f t="shared" si="257"/>
        <v>220000</v>
      </c>
      <c r="CM6915" s="26"/>
      <c r="CR6915" s="26" t="str">
        <f t="shared" si="258"/>
        <v>('열린약국(강남)', '120-10-44499', '서울 강남구 일원로 95 (일원동)', '8806538014029', '신일엠정 500mg', 220000, '2025-03-01'),</v>
      </c>
    </row>
    <row r="6916" spans="79:96" x14ac:dyDescent="0.25">
      <c r="CA6916" s="29">
        <v>6913</v>
      </c>
      <c r="CB6916" s="50"/>
      <c r="CC6916" s="30" t="s">
        <v>9869</v>
      </c>
      <c r="CD6916" s="31" t="s">
        <v>761</v>
      </c>
      <c r="CE6916" s="30" t="s">
        <v>9870</v>
      </c>
      <c r="CF6916" s="32" t="s">
        <v>3195</v>
      </c>
      <c r="CG6916" s="33" t="s">
        <v>459</v>
      </c>
      <c r="CH6916" s="34">
        <v>3090</v>
      </c>
      <c r="CI6916" s="35">
        <v>45717</v>
      </c>
      <c r="CJ6916" s="35"/>
      <c r="CK6916" s="36">
        <v>6180</v>
      </c>
      <c r="CL6916" s="26">
        <f t="shared" si="257"/>
        <v>3090</v>
      </c>
      <c r="CM6916" s="26"/>
      <c r="CR6916" s="26" t="str">
        <f t="shared" si="258"/>
        <v>('나은온누리약국', '108-37-51610', '경기 남양주시 와부읍 덕소로 214', '8806538003214', '레바드린정 100mg', 3090, '2025-03-01'),</v>
      </c>
    </row>
    <row r="6917" spans="79:96" x14ac:dyDescent="0.25">
      <c r="CA6917" s="29">
        <v>6914</v>
      </c>
      <c r="CB6917" s="50"/>
      <c r="CC6917" s="30" t="s">
        <v>10292</v>
      </c>
      <c r="CD6917" s="31" t="s">
        <v>10293</v>
      </c>
      <c r="CE6917" s="30" t="s">
        <v>10294</v>
      </c>
      <c r="CF6917" s="32" t="s">
        <v>1001</v>
      </c>
      <c r="CG6917" s="33" t="s">
        <v>1002</v>
      </c>
      <c r="CH6917" s="34">
        <v>18960</v>
      </c>
      <c r="CI6917" s="35">
        <v>45689</v>
      </c>
      <c r="CJ6917" s="35"/>
      <c r="CK6917" s="36">
        <v>37920</v>
      </c>
      <c r="CL6917" s="26">
        <f t="shared" ref="CL6917:CL6980" si="259">IFERROR(CK6917/2,"")</f>
        <v>18960</v>
      </c>
      <c r="CM6917" s="26"/>
      <c r="CR6917" s="26" t="str">
        <f t="shared" ref="CR6917:CR6980" si="260">IFERROR("('"&amp;CC6917&amp;"', '"&amp;CD6917&amp;"', '"&amp;CE6917&amp;"', '"&amp;CF6917&amp;"', '"&amp;CG6917&amp;"', "&amp;CH6917&amp;", '"&amp;TEXT(CI6917,"YYYY-MM-DD")&amp;"'),","")</f>
        <v>('시안약국(명동)', '828-40-00516', '서울 중구 명동3길 6 (명동1가)', '8806538027517', '프라빅정 75mg', 18960, '2025-02-01'),</v>
      </c>
    </row>
    <row r="6918" spans="79:96" x14ac:dyDescent="0.25">
      <c r="CA6918" s="29">
        <v>6915</v>
      </c>
      <c r="CB6918" s="50"/>
      <c r="CC6918" s="51" t="s">
        <v>10122</v>
      </c>
      <c r="CD6918" s="31" t="s">
        <v>10123</v>
      </c>
      <c r="CE6918" s="51" t="s">
        <v>10124</v>
      </c>
      <c r="CF6918" s="32" t="s">
        <v>1041</v>
      </c>
      <c r="CG6918" s="33" t="s">
        <v>1004</v>
      </c>
      <c r="CH6918" s="34">
        <v>6000</v>
      </c>
      <c r="CI6918" s="35">
        <v>45658</v>
      </c>
      <c r="CJ6918" s="35"/>
      <c r="CK6918" s="36">
        <v>12000</v>
      </c>
      <c r="CL6918" s="26">
        <f t="shared" si="259"/>
        <v>6000</v>
      </c>
      <c r="CM6918" s="26"/>
      <c r="CR6918" s="26" t="str">
        <f t="shared" si="260"/>
        <v>('(주)비즈메디코리아', '109-86-00806', '경기 고양시 덕양구 행주로83번길 34-8 (행주내동)', '8806538014647', '신일티아민염산염정 10mg', 6000, '2025-01-01'),</v>
      </c>
    </row>
    <row r="6919" spans="79:96" x14ac:dyDescent="0.25">
      <c r="CA6919" s="29">
        <v>6916</v>
      </c>
      <c r="CB6919" s="50"/>
      <c r="CC6919" s="51" t="s">
        <v>10295</v>
      </c>
      <c r="CD6919" s="31" t="s">
        <v>10296</v>
      </c>
      <c r="CE6919" s="51" t="s">
        <v>10297</v>
      </c>
      <c r="CF6919" s="32" t="s">
        <v>1824</v>
      </c>
      <c r="CG6919" s="33" t="s">
        <v>861</v>
      </c>
      <c r="CH6919" s="34">
        <v>7200</v>
      </c>
      <c r="CI6919" s="35">
        <v>45717</v>
      </c>
      <c r="CJ6919" s="35"/>
      <c r="CK6919" s="36">
        <v>14400</v>
      </c>
      <c r="CL6919" s="26">
        <f t="shared" si="259"/>
        <v>7200</v>
      </c>
      <c r="CM6919" s="26"/>
      <c r="CR6919" s="26" t="str">
        <f t="shared" si="260"/>
        <v>('서광약국(두암)', '409-05-81864', '광주 북구 면앙로 170번길 2(두암동,)', '8806538013510', '신일아시클로버크림', 7200, '2025-03-01'),</v>
      </c>
    </row>
    <row r="6920" spans="79:96" x14ac:dyDescent="0.25">
      <c r="CA6920" s="29">
        <v>6917</v>
      </c>
      <c r="CB6920" s="50"/>
      <c r="CC6920" s="51" t="s">
        <v>10069</v>
      </c>
      <c r="CD6920" s="31" t="s">
        <v>10070</v>
      </c>
      <c r="CE6920" s="51" t="s">
        <v>10071</v>
      </c>
      <c r="CF6920" s="32" t="s">
        <v>645</v>
      </c>
      <c r="CG6920" s="33" t="s">
        <v>646</v>
      </c>
      <c r="CH6920" s="34">
        <v>19000</v>
      </c>
      <c r="CI6920" s="35">
        <v>45717</v>
      </c>
      <c r="CJ6920" s="35"/>
      <c r="CK6920" s="36">
        <v>38000</v>
      </c>
      <c r="CL6920" s="26">
        <f t="shared" si="259"/>
        <v>19000</v>
      </c>
      <c r="CM6920" s="26"/>
      <c r="CR6920" s="26" t="str">
        <f t="shared" si="260"/>
        <v>('부일약국(행당)', '750-16-02138', '서울 성동구 왕십리로 273-1 (행당동)', '8806538014265', '신일브롬헥신염산염정 8mg', 19000, '2025-03-01'),</v>
      </c>
    </row>
    <row r="6921" spans="79:96" x14ac:dyDescent="0.25">
      <c r="CA6921" s="29">
        <v>6918</v>
      </c>
      <c r="CB6921" s="50"/>
      <c r="CC6921" s="51" t="s">
        <v>10298</v>
      </c>
      <c r="CD6921" s="31" t="s">
        <v>10299</v>
      </c>
      <c r="CE6921" s="51" t="s">
        <v>10300</v>
      </c>
      <c r="CF6921" s="32" t="s">
        <v>645</v>
      </c>
      <c r="CG6921" s="33" t="s">
        <v>646</v>
      </c>
      <c r="CH6921" s="34">
        <v>19000</v>
      </c>
      <c r="CI6921" s="35">
        <v>45717</v>
      </c>
      <c r="CJ6921" s="35"/>
      <c r="CK6921" s="36">
        <v>38000</v>
      </c>
      <c r="CL6921" s="26">
        <f t="shared" si="259"/>
        <v>19000</v>
      </c>
      <c r="CM6921" s="26"/>
      <c r="CR6921" s="26" t="str">
        <f t="shared" si="260"/>
        <v>('(주)삼광메디팜', '854-86-01259', '경기 고양시 덕양구 통일로1258번길 170 (내유동) 1층', '8806538014265', '신일브롬헥신염산염정 8mg', 19000, '2025-03-01'),</v>
      </c>
    </row>
    <row r="6922" spans="79:96" x14ac:dyDescent="0.25">
      <c r="CA6922" s="29">
        <v>6919</v>
      </c>
      <c r="CB6922" s="50"/>
      <c r="CC6922" s="51" t="s">
        <v>10301</v>
      </c>
      <c r="CD6922" s="31" t="s">
        <v>9064</v>
      </c>
      <c r="CE6922" s="51" t="s">
        <v>10302</v>
      </c>
      <c r="CF6922" s="32" t="s">
        <v>1376</v>
      </c>
      <c r="CG6922" s="33" t="s">
        <v>197</v>
      </c>
      <c r="CH6922" s="34">
        <v>10680</v>
      </c>
      <c r="CI6922" s="35">
        <v>45717</v>
      </c>
      <c r="CJ6922" s="35"/>
      <c r="CK6922" s="36">
        <v>21360</v>
      </c>
      <c r="CL6922" s="26">
        <f t="shared" si="259"/>
        <v>10680</v>
      </c>
      <c r="CM6922" s="26"/>
      <c r="CR6922" s="26" t="str">
        <f t="shared" si="260"/>
        <v>('선인약국(삼성)/신탄', '169-20-00059', '대전 동구 대전로815번길 133 (삼성동)', '8806538013817', '리피칸정 20mg', 10680, '2025-03-01'),</v>
      </c>
    </row>
    <row r="6923" spans="79:96" x14ac:dyDescent="0.25">
      <c r="CA6923" s="29">
        <v>6920</v>
      </c>
      <c r="CB6923" s="50"/>
      <c r="CC6923" s="51" t="s">
        <v>10303</v>
      </c>
      <c r="CD6923" s="31" t="s">
        <v>10304</v>
      </c>
      <c r="CE6923" s="51" t="s">
        <v>10305</v>
      </c>
      <c r="CF6923" s="32" t="s">
        <v>1017</v>
      </c>
      <c r="CG6923" s="33" t="s">
        <v>1018</v>
      </c>
      <c r="CH6923" s="34">
        <v>15000</v>
      </c>
      <c r="CI6923" s="35">
        <v>45717</v>
      </c>
      <c r="CJ6923" s="35"/>
      <c r="CK6923" s="36">
        <v>30000</v>
      </c>
      <c r="CL6923" s="26">
        <f t="shared" si="259"/>
        <v>15000</v>
      </c>
      <c r="CM6923" s="26"/>
      <c r="CR6923" s="26" t="str">
        <f t="shared" si="260"/>
        <v>('광장약국(성남)', '129-39-14988', '경기 성남시 중원구 성남대로 1152 (성남동)', '8806538015835', '신일이부프로펜정 400mg', 15000, '2025-03-01'),</v>
      </c>
    </row>
    <row r="6924" spans="79:96" x14ac:dyDescent="0.25">
      <c r="CA6924" s="29">
        <v>6921</v>
      </c>
      <c r="CB6924" s="50"/>
      <c r="CC6924" s="51" t="s">
        <v>9146</v>
      </c>
      <c r="CD6924" s="31" t="s">
        <v>1953</v>
      </c>
      <c r="CE6924" s="51" t="s">
        <v>10306</v>
      </c>
      <c r="CF6924" s="32" t="s">
        <v>3042</v>
      </c>
      <c r="CG6924" s="33" t="s">
        <v>537</v>
      </c>
      <c r="CH6924" s="34">
        <v>5460</v>
      </c>
      <c r="CI6924" s="35">
        <v>45717</v>
      </c>
      <c r="CJ6924" s="35"/>
      <c r="CK6924" s="36">
        <v>10920</v>
      </c>
      <c r="CL6924" s="26">
        <f t="shared" si="259"/>
        <v>5460</v>
      </c>
      <c r="CM6924" s="26"/>
      <c r="CR6924" s="26" t="str">
        <f t="shared" si="260"/>
        <v>('상봉태평양약국', '116-69-00321', '서울 중랑구 면목로 481 (상봉동)', '8806538003610', '레오빌정 25mg', 5460, '2025-03-01'),</v>
      </c>
    </row>
    <row r="6925" spans="79:96" x14ac:dyDescent="0.25">
      <c r="CA6925" s="29">
        <v>6922</v>
      </c>
      <c r="CB6925" s="50"/>
      <c r="CC6925" s="51" t="s">
        <v>10083</v>
      </c>
      <c r="CD6925" s="31" t="s">
        <v>9518</v>
      </c>
      <c r="CE6925" s="51" t="s">
        <v>10084</v>
      </c>
      <c r="CF6925" s="32" t="s">
        <v>499</v>
      </c>
      <c r="CG6925" s="33" t="s">
        <v>500</v>
      </c>
      <c r="CH6925" s="34">
        <v>5190</v>
      </c>
      <c r="CI6925" s="35">
        <v>45717</v>
      </c>
      <c r="CJ6925" s="35"/>
      <c r="CK6925" s="36">
        <v>10380</v>
      </c>
      <c r="CL6925" s="26">
        <f t="shared" si="259"/>
        <v>5190</v>
      </c>
      <c r="CM6925" s="26"/>
      <c r="CR6925" s="26" t="str">
        <f t="shared" si="260"/>
        <v>('밝은미소약국[동부]', '372-23-01086', '경기 남양주시 와부읍 수레로9번길 11', '8806538049823', '하이엘정 5mg', 5190, '2025-03-01'),</v>
      </c>
    </row>
    <row r="6926" spans="79:96" x14ac:dyDescent="0.25">
      <c r="CA6926" s="29">
        <v>6923</v>
      </c>
      <c r="CB6926" s="50"/>
      <c r="CC6926" s="51" t="s">
        <v>10307</v>
      </c>
      <c r="CD6926" s="31" t="s">
        <v>10308</v>
      </c>
      <c r="CE6926" s="51" t="s">
        <v>10309</v>
      </c>
      <c r="CF6926" s="32" t="s">
        <v>615</v>
      </c>
      <c r="CG6926" s="33" t="s">
        <v>616</v>
      </c>
      <c r="CH6926" s="34">
        <v>7500</v>
      </c>
      <c r="CI6926" s="35">
        <v>45689</v>
      </c>
      <c r="CJ6926" s="35"/>
      <c r="CK6926" s="36">
        <v>15000</v>
      </c>
      <c r="CL6926" s="26">
        <f t="shared" si="259"/>
        <v>7500</v>
      </c>
      <c r="CM6926" s="26"/>
      <c r="CR6926" s="26" t="str">
        <f t="shared" si="260"/>
        <v>('일등약국(거제)', '406-39-01148', '경남 거제시 서문로3길 26, 윤석빌딩102호(고현동)', '8806538015149', '신일폴산정 1mg', 7500, '2025-02-01'),</v>
      </c>
    </row>
    <row r="6927" spans="79:96" x14ac:dyDescent="0.25">
      <c r="CA6927" s="29">
        <v>6924</v>
      </c>
      <c r="CB6927" s="50"/>
      <c r="CC6927" s="51" t="s">
        <v>2450</v>
      </c>
      <c r="CD6927" s="31" t="s">
        <v>2451</v>
      </c>
      <c r="CE6927" s="51" t="s">
        <v>10310</v>
      </c>
      <c r="CF6927" s="32" t="s">
        <v>732</v>
      </c>
      <c r="CG6927" s="33" t="s">
        <v>733</v>
      </c>
      <c r="CH6927" s="34">
        <v>5750</v>
      </c>
      <c r="CI6927" s="35">
        <v>45658</v>
      </c>
      <c r="CJ6927" s="35"/>
      <c r="CK6927" s="36">
        <v>11500</v>
      </c>
      <c r="CL6927" s="26">
        <f t="shared" si="259"/>
        <v>5750</v>
      </c>
      <c r="CM6927" s="26"/>
      <c r="CR6927" s="26" t="str">
        <f t="shared" si="260"/>
        <v>('신현대약국 진구/범천 1', '605-21-39886', '부산광역시 부산진구 범일로 127 (범천동)', '8806538017259', '신일피리독신정 50mg', 5750, '2025-01-01'),</v>
      </c>
    </row>
    <row r="6928" spans="79:96" x14ac:dyDescent="0.25">
      <c r="CA6928" s="29">
        <v>6925</v>
      </c>
      <c r="CB6928" s="50"/>
      <c r="CC6928" s="51" t="s">
        <v>10104</v>
      </c>
      <c r="CD6928" s="31" t="s">
        <v>10105</v>
      </c>
      <c r="CE6928" s="51" t="s">
        <v>10106</v>
      </c>
      <c r="CF6928" s="32" t="s">
        <v>615</v>
      </c>
      <c r="CG6928" s="33" t="s">
        <v>616</v>
      </c>
      <c r="CH6928" s="34">
        <v>15000</v>
      </c>
      <c r="CI6928" s="35">
        <v>45717</v>
      </c>
      <c r="CJ6928" s="35"/>
      <c r="CK6928" s="36">
        <v>30000</v>
      </c>
      <c r="CL6928" s="26">
        <f t="shared" si="259"/>
        <v>15000</v>
      </c>
      <c r="CM6928" s="26"/>
      <c r="CR6928" s="26" t="str">
        <f t="shared" si="260"/>
        <v>('아이엘에이치팜', '204-86-08710', '경기 구리시 검배로 126(토평동)', '8806538015149', '신일폴산정 1mg', 15000, '2025-03-01'),</v>
      </c>
    </row>
    <row r="6929" spans="79:96" x14ac:dyDescent="0.25">
      <c r="CA6929" s="29">
        <v>6926</v>
      </c>
      <c r="CB6929" s="50"/>
      <c r="CC6929" s="51" t="s">
        <v>10311</v>
      </c>
      <c r="CD6929" s="31" t="s">
        <v>2081</v>
      </c>
      <c r="CE6929" s="51" t="s">
        <v>10312</v>
      </c>
      <c r="CF6929" s="32" t="s">
        <v>2369</v>
      </c>
      <c r="CG6929" s="33" t="s">
        <v>1146</v>
      </c>
      <c r="CH6929" s="34">
        <v>9555</v>
      </c>
      <c r="CI6929" s="35">
        <v>45717</v>
      </c>
      <c r="CJ6929" s="35"/>
      <c r="CK6929" s="36">
        <v>19110</v>
      </c>
      <c r="CL6929" s="26">
        <f t="shared" si="259"/>
        <v>9555</v>
      </c>
      <c r="CM6929" s="26"/>
      <c r="CR6929" s="26" t="str">
        <f t="shared" si="260"/>
        <v>('송도약국(수유동)(신)', '811-21-01893', '서울 강북구 도봉로 343 (수유동)', '8806538059013', '리피젯정10/10mg', 9555, '2025-03-01'),</v>
      </c>
    </row>
    <row r="6930" spans="79:96" x14ac:dyDescent="0.25">
      <c r="CA6930" s="29">
        <v>6927</v>
      </c>
      <c r="CB6930" s="50"/>
      <c r="CC6930" s="51" t="s">
        <v>10311</v>
      </c>
      <c r="CD6930" s="31" t="s">
        <v>2081</v>
      </c>
      <c r="CE6930" s="51" t="s">
        <v>10312</v>
      </c>
      <c r="CF6930" s="32" t="s">
        <v>1749</v>
      </c>
      <c r="CG6930" s="33" t="s">
        <v>1528</v>
      </c>
      <c r="CH6930" s="34">
        <v>5010</v>
      </c>
      <c r="CI6930" s="35">
        <v>45717</v>
      </c>
      <c r="CJ6930" s="35"/>
      <c r="CK6930" s="36">
        <v>10020</v>
      </c>
      <c r="CL6930" s="26">
        <f t="shared" si="259"/>
        <v>5010</v>
      </c>
      <c r="CM6930" s="26"/>
      <c r="CR6930" s="26" t="str">
        <f t="shared" si="260"/>
        <v>('송도약국(수유동)(신)', '811-21-01893', '서울 강북구 도봉로 343 (수유동)', '8806538060118', '테글리엠서방정10/500mg', 5010, '2025-03-01'),</v>
      </c>
    </row>
    <row r="6931" spans="79:96" x14ac:dyDescent="0.25">
      <c r="CA6931" s="29">
        <v>6928</v>
      </c>
      <c r="CB6931" s="50"/>
      <c r="CC6931" s="51" t="s">
        <v>10313</v>
      </c>
      <c r="CD6931" s="31" t="s">
        <v>524</v>
      </c>
      <c r="CE6931" s="51" t="s">
        <v>10314</v>
      </c>
      <c r="CF6931" s="32" t="s">
        <v>3290</v>
      </c>
      <c r="CG6931" s="33" t="s">
        <v>1497</v>
      </c>
      <c r="CH6931" s="34">
        <v>40500</v>
      </c>
      <c r="CI6931" s="35">
        <v>45717</v>
      </c>
      <c r="CJ6931" s="35"/>
      <c r="CK6931" s="36">
        <v>81000</v>
      </c>
      <c r="CL6931" s="26">
        <f t="shared" si="259"/>
        <v>40500</v>
      </c>
      <c r="CM6931" s="26"/>
      <c r="CR6931" s="26" t="str">
        <f t="shared" si="260"/>
        <v>('행복한정약국(신)_박철웅(북)', '118-33-01496', '서울 동대문구 이문로 188 (이문동)', '8806538057316', '탐시원서방캡슐 0.4mg', 40500, '2025-03-01'),</v>
      </c>
    </row>
    <row r="6932" spans="79:96" x14ac:dyDescent="0.25">
      <c r="CA6932" s="29">
        <v>6929</v>
      </c>
      <c r="CB6932" s="50"/>
      <c r="CC6932" s="51" t="s">
        <v>10315</v>
      </c>
      <c r="CD6932" s="31" t="s">
        <v>10316</v>
      </c>
      <c r="CE6932" s="51" t="s">
        <v>10317</v>
      </c>
      <c r="CF6932" s="32" t="s">
        <v>1032</v>
      </c>
      <c r="CG6932" s="33" t="s">
        <v>948</v>
      </c>
      <c r="CH6932" s="34">
        <v>33000</v>
      </c>
      <c r="CI6932" s="35">
        <v>45717</v>
      </c>
      <c r="CJ6932" s="35"/>
      <c r="CK6932" s="36">
        <v>66000</v>
      </c>
      <c r="CL6932" s="26">
        <f t="shared" si="259"/>
        <v>33000</v>
      </c>
      <c r="CM6932" s="26"/>
      <c r="CR6932" s="26" t="str">
        <f t="shared" si="260"/>
        <v>('서진약품', '111-81-33907', '충남 천안시 서북구 신당새터1길 73-10 (신당동)', '8806538014029', '신일엠정 500mg', 33000, '2025-03-01'),</v>
      </c>
    </row>
    <row r="6933" spans="79:96" x14ac:dyDescent="0.25">
      <c r="CA6933" s="29">
        <v>6930</v>
      </c>
      <c r="CB6933" s="50"/>
      <c r="CC6933" s="51" t="s">
        <v>10318</v>
      </c>
      <c r="CD6933" s="31" t="s">
        <v>10319</v>
      </c>
      <c r="CE6933" s="51" t="s">
        <v>10320</v>
      </c>
      <c r="CF6933" s="32" t="s">
        <v>615</v>
      </c>
      <c r="CG6933" s="33" t="s">
        <v>616</v>
      </c>
      <c r="CH6933" s="34">
        <v>7500</v>
      </c>
      <c r="CI6933" s="35">
        <v>45717</v>
      </c>
      <c r="CJ6933" s="35"/>
      <c r="CK6933" s="36">
        <v>15000</v>
      </c>
      <c r="CL6933" s="26">
        <f t="shared" si="259"/>
        <v>7500</v>
      </c>
      <c r="CM6933" s="26"/>
      <c r="CR6933" s="26" t="str">
        <f t="shared" si="260"/>
        <v>('보라매서울약국(신대방동)', '732-30-01156', '서울 동작구 보라매로5길 15 (신대방동) 지하1층', '8806538015149', '신일폴산정 1mg', 7500, '2025-03-01'),</v>
      </c>
    </row>
    <row r="6934" spans="79:96" x14ac:dyDescent="0.25">
      <c r="CA6934" s="29">
        <v>6931</v>
      </c>
      <c r="CB6934" s="50"/>
      <c r="CC6934" s="51" t="s">
        <v>10321</v>
      </c>
      <c r="CD6934" s="31" t="s">
        <v>10322</v>
      </c>
      <c r="CE6934" s="51" t="s">
        <v>10323</v>
      </c>
      <c r="CF6934" s="32" t="s">
        <v>615</v>
      </c>
      <c r="CG6934" s="33" t="s">
        <v>616</v>
      </c>
      <c r="CH6934" s="34">
        <v>7500</v>
      </c>
      <c r="CI6934" s="35">
        <v>45717</v>
      </c>
      <c r="CJ6934" s="35"/>
      <c r="CK6934" s="36">
        <v>15000</v>
      </c>
      <c r="CL6934" s="26">
        <f t="shared" si="259"/>
        <v>7500</v>
      </c>
      <c r="CM6934" s="26"/>
      <c r="CR6934" s="26" t="str">
        <f t="shared" si="260"/>
        <v>('준약국(복수)(온라인팜)', '314-04-75349', '대전광역시 서구 복수동615 초록마을3단지상가 103', '8806538015149', '신일폴산정 1mg', 7500, '2025-03-01'),</v>
      </c>
    </row>
    <row r="6935" spans="79:96" x14ac:dyDescent="0.25">
      <c r="CA6935" s="29">
        <v>6932</v>
      </c>
      <c r="CB6935" s="50"/>
      <c r="CC6935" s="51" t="s">
        <v>10324</v>
      </c>
      <c r="CD6935" s="31" t="s">
        <v>10325</v>
      </c>
      <c r="CE6935" s="51" t="s">
        <v>10326</v>
      </c>
      <c r="CF6935" s="32" t="s">
        <v>615</v>
      </c>
      <c r="CG6935" s="33" t="s">
        <v>616</v>
      </c>
      <c r="CH6935" s="34">
        <v>7500</v>
      </c>
      <c r="CI6935" s="35">
        <v>45689</v>
      </c>
      <c r="CJ6935" s="35"/>
      <c r="CK6935" s="36">
        <v>15000</v>
      </c>
      <c r="CL6935" s="26">
        <f t="shared" si="259"/>
        <v>7500</v>
      </c>
      <c r="CM6935" s="26"/>
      <c r="CR6935" s="26" t="str">
        <f t="shared" si="260"/>
        <v>('신약국(장성)', '409-20-30053', '전남 장성군 장성읍 영천로 206-1', '8806538015149', '신일폴산정 1mg', 7500, '2025-02-01'),</v>
      </c>
    </row>
    <row r="6936" spans="79:96" x14ac:dyDescent="0.25">
      <c r="CA6936" s="29">
        <v>6933</v>
      </c>
      <c r="CB6936" s="50"/>
      <c r="CC6936" s="51" t="s">
        <v>10099</v>
      </c>
      <c r="CD6936" s="31" t="s">
        <v>5958</v>
      </c>
      <c r="CE6936" s="51" t="s">
        <v>10100</v>
      </c>
      <c r="CF6936" s="32" t="s">
        <v>1686</v>
      </c>
      <c r="CG6936" s="33" t="s">
        <v>1033</v>
      </c>
      <c r="CH6936" s="34">
        <v>31890</v>
      </c>
      <c r="CI6936" s="35">
        <v>45658</v>
      </c>
      <c r="CJ6936" s="35"/>
      <c r="CK6936" s="36">
        <v>63780</v>
      </c>
      <c r="CL6936" s="26">
        <f t="shared" si="259"/>
        <v>31890</v>
      </c>
      <c r="CM6936" s="26"/>
      <c r="CR6936" s="26" t="str">
        <f t="shared" si="260"/>
        <v>('연신우리약국', '206-10-76179', '서울 은평구 통일로 839 (대조동) 1층', '8806538058122', '로타젯정10/10mg', 31890, '2025-01-01'),</v>
      </c>
    </row>
    <row r="6937" spans="79:96" x14ac:dyDescent="0.25">
      <c r="CA6937" s="29">
        <v>6934</v>
      </c>
      <c r="CB6937" s="50"/>
      <c r="CC6937" s="51" t="s">
        <v>2888</v>
      </c>
      <c r="CD6937" s="31" t="s">
        <v>2889</v>
      </c>
      <c r="CE6937" s="51" t="s">
        <v>2890</v>
      </c>
      <c r="CF6937" s="32" t="s">
        <v>2891</v>
      </c>
      <c r="CG6937" s="33" t="s">
        <v>133</v>
      </c>
      <c r="CH6937" s="34">
        <v>10170</v>
      </c>
      <c r="CI6937" s="35">
        <v>45717</v>
      </c>
      <c r="CJ6937" s="35"/>
      <c r="CK6937" s="36">
        <v>20340</v>
      </c>
      <c r="CL6937" s="26">
        <f t="shared" si="259"/>
        <v>10170</v>
      </c>
      <c r="CM6937" s="26"/>
      <c r="CR6937" s="26" t="str">
        <f t="shared" si="260"/>
        <v>('은혜약국(단양)#', '304-08-69023', '충북 단양군 매포읍 평동3로 4', '8806538050157', '트레스오릭스포르테캡슐 1mg', 10170, '2025-03-01'),</v>
      </c>
    </row>
    <row r="6938" spans="79:96" x14ac:dyDescent="0.25">
      <c r="CA6938" s="29">
        <v>6935</v>
      </c>
      <c r="CB6938" s="50"/>
      <c r="CC6938" s="51" t="s">
        <v>10327</v>
      </c>
      <c r="CD6938" s="31" t="s">
        <v>10328</v>
      </c>
      <c r="CE6938" s="51" t="s">
        <v>10329</v>
      </c>
      <c r="CF6938" s="32" t="s">
        <v>2388</v>
      </c>
      <c r="CG6938" s="33" t="s">
        <v>2389</v>
      </c>
      <c r="CH6938" s="34">
        <v>8360</v>
      </c>
      <c r="CI6938" s="35">
        <v>45717</v>
      </c>
      <c r="CJ6938" s="35"/>
      <c r="CK6938" s="36">
        <v>16720</v>
      </c>
      <c r="CL6938" s="26">
        <f t="shared" si="259"/>
        <v>8360</v>
      </c>
      <c r="CM6938" s="26"/>
      <c r="CR6938" s="26" t="str">
        <f t="shared" si="260"/>
        <v>('포도나무약국(양평)#', '180-18-00198', '경기 양평군 양평읍 시민로29', '8806538060026', '스티모린에스크림 10g', 8360, '2025-03-01'),</v>
      </c>
    </row>
    <row r="6939" spans="79:96" x14ac:dyDescent="0.25">
      <c r="CA6939" s="29">
        <v>6936</v>
      </c>
      <c r="CB6939" s="50"/>
      <c r="CC6939" s="51" t="s">
        <v>10330</v>
      </c>
      <c r="CD6939" s="31" t="s">
        <v>10331</v>
      </c>
      <c r="CE6939" s="51" t="s">
        <v>10332</v>
      </c>
      <c r="CF6939" s="32" t="s">
        <v>1032</v>
      </c>
      <c r="CG6939" s="33" t="s">
        <v>948</v>
      </c>
      <c r="CH6939" s="34">
        <v>33000</v>
      </c>
      <c r="CI6939" s="35">
        <v>45717</v>
      </c>
      <c r="CJ6939" s="35"/>
      <c r="CK6939" s="36">
        <v>66000</v>
      </c>
      <c r="CL6939" s="26">
        <f t="shared" si="259"/>
        <v>33000</v>
      </c>
      <c r="CM6939" s="26"/>
      <c r="CR6939" s="26" t="str">
        <f t="shared" si="260"/>
        <v>('태령약국(신길동)', '754-55-00785', '서울 영등포구 신길로 157, 1층 (신길동)', '8806538014029', '신일엠정 500mg', 33000, '2025-03-01'),</v>
      </c>
    </row>
    <row r="6940" spans="79:96" x14ac:dyDescent="0.25">
      <c r="CA6940" s="29">
        <v>6937</v>
      </c>
      <c r="CB6940" s="50"/>
      <c r="CC6940" s="51" t="s">
        <v>10333</v>
      </c>
      <c r="CD6940" s="31" t="s">
        <v>10334</v>
      </c>
      <c r="CE6940" s="51" t="s">
        <v>10335</v>
      </c>
      <c r="CF6940" s="32" t="s">
        <v>1032</v>
      </c>
      <c r="CG6940" s="33" t="s">
        <v>948</v>
      </c>
      <c r="CH6940" s="34">
        <v>220000</v>
      </c>
      <c r="CI6940" s="35">
        <v>45717</v>
      </c>
      <c r="CJ6940" s="35"/>
      <c r="CK6940" s="36">
        <v>440000</v>
      </c>
      <c r="CL6940" s="26">
        <f t="shared" si="259"/>
        <v>220000</v>
      </c>
      <c r="CM6940" s="26"/>
      <c r="CR6940" s="26" t="str">
        <f t="shared" si="260"/>
        <v>('(주)정명약품', '217-81-31681', '경기 남양주시 순화궁로 357 (별내동) 화성프라자 601,602호', '8806538014029', '신일엠정 500mg', 220000, '2025-03-01'),</v>
      </c>
    </row>
    <row r="6941" spans="79:96" x14ac:dyDescent="0.25">
      <c r="CA6941" s="29">
        <v>6938</v>
      </c>
      <c r="CB6941" s="50"/>
      <c r="CC6941" s="30" t="s">
        <v>10138</v>
      </c>
      <c r="CD6941" s="31" t="s">
        <v>10139</v>
      </c>
      <c r="CE6941" s="30" t="s">
        <v>10140</v>
      </c>
      <c r="CF6941" s="32" t="s">
        <v>1032</v>
      </c>
      <c r="CG6941" s="33" t="s">
        <v>948</v>
      </c>
      <c r="CH6941" s="34">
        <v>253000</v>
      </c>
      <c r="CI6941" s="35">
        <v>45717</v>
      </c>
      <c r="CJ6941" s="35"/>
      <c r="CK6941" s="36">
        <v>506000</v>
      </c>
      <c r="CL6941" s="26">
        <f t="shared" si="259"/>
        <v>253000</v>
      </c>
      <c r="CM6941" s="26"/>
      <c r="CR6941" s="26" t="str">
        <f t="shared" si="260"/>
        <v>('엘더팜(용인)', '766-34-00411', '경기 용인시 기흥구 한보라1로10번길 15 (보라동)', '8806538014029', '신일엠정 500mg', 253000, '2025-03-01'),</v>
      </c>
    </row>
    <row r="6942" spans="79:96" x14ac:dyDescent="0.25">
      <c r="CA6942" s="29">
        <v>6939</v>
      </c>
      <c r="CB6942" s="50"/>
      <c r="CC6942" s="30" t="s">
        <v>10336</v>
      </c>
      <c r="CD6942" s="31" t="s">
        <v>10337</v>
      </c>
      <c r="CE6942" s="30" t="s">
        <v>10338</v>
      </c>
      <c r="CF6942" s="32" t="s">
        <v>2934</v>
      </c>
      <c r="CG6942" s="33" t="s">
        <v>2168</v>
      </c>
      <c r="CH6942" s="34">
        <v>15000</v>
      </c>
      <c r="CI6942" s="35">
        <v>45717</v>
      </c>
      <c r="CJ6942" s="35"/>
      <c r="CK6942" s="36">
        <v>30000</v>
      </c>
      <c r="CL6942" s="26">
        <f t="shared" si="259"/>
        <v>15000</v>
      </c>
      <c r="CM6942" s="26"/>
      <c r="CR6942" s="26" t="str">
        <f t="shared" si="260"/>
        <v>('대일약국(신안)', '411-24-20105', '전남 신안군 지도읍 봉리길 9', '8806538009926', '신일디클로페낙나트륨정 25mg', 15000, '2025-03-01'),</v>
      </c>
    </row>
    <row r="6943" spans="79:96" x14ac:dyDescent="0.25">
      <c r="CA6943" s="29">
        <v>6940</v>
      </c>
      <c r="CB6943" s="50"/>
      <c r="CC6943" s="30" t="s">
        <v>10248</v>
      </c>
      <c r="CD6943" s="31" t="s">
        <v>10249</v>
      </c>
      <c r="CE6943" s="30" t="s">
        <v>10250</v>
      </c>
      <c r="CF6943" s="32" t="s">
        <v>2934</v>
      </c>
      <c r="CG6943" s="33" t="s">
        <v>2168</v>
      </c>
      <c r="CH6943" s="34">
        <v>-15000</v>
      </c>
      <c r="CI6943" s="35">
        <v>45717</v>
      </c>
      <c r="CJ6943" s="35"/>
      <c r="CK6943" s="36">
        <v>-30000</v>
      </c>
      <c r="CL6943" s="26">
        <f t="shared" si="259"/>
        <v>-15000</v>
      </c>
      <c r="CM6943" s="26"/>
      <c r="CR6943" s="26" t="str">
        <f t="shared" si="260"/>
        <v>('해제약국(무안)', '307-21-04348', '전남 무안군 해제면 현해로 1692', '8806538009926', '신일디클로페낙나트륨정 25mg', -15000, '2025-03-01'),</v>
      </c>
    </row>
    <row r="6944" spans="79:96" x14ac:dyDescent="0.25">
      <c r="CA6944" s="29">
        <v>6941</v>
      </c>
      <c r="CB6944" s="50"/>
      <c r="CC6944" s="30" t="s">
        <v>10048</v>
      </c>
      <c r="CD6944" s="31" t="s">
        <v>957</v>
      </c>
      <c r="CE6944" s="30" t="s">
        <v>10049</v>
      </c>
      <c r="CF6944" s="32" t="s">
        <v>3742</v>
      </c>
      <c r="CG6944" s="33" t="s">
        <v>1761</v>
      </c>
      <c r="CH6944" s="34">
        <v>-56550</v>
      </c>
      <c r="CI6944" s="35">
        <v>45689</v>
      </c>
      <c r="CJ6944" s="35"/>
      <c r="CK6944" s="36">
        <v>-113100</v>
      </c>
      <c r="CL6944" s="26">
        <f t="shared" si="259"/>
        <v>-56550</v>
      </c>
      <c r="CM6944" s="26"/>
      <c r="CR6944" s="26" t="str">
        <f t="shared" si="260"/>
        <v>('봄날약국(동대문)', '510-21-66635', '서울 동대문구 답십리로 9 (전농동) 1층', '8806538062020', '자누메티아정50/1000mg', -56550, '2025-02-01'),</v>
      </c>
    </row>
    <row r="6945" spans="79:96" x14ac:dyDescent="0.25">
      <c r="CA6945" s="29">
        <v>6942</v>
      </c>
      <c r="CB6945" s="50"/>
      <c r="CC6945" s="30" t="s">
        <v>10339</v>
      </c>
      <c r="CD6945" s="31" t="s">
        <v>10340</v>
      </c>
      <c r="CE6945" s="30" t="s">
        <v>10341</v>
      </c>
      <c r="CF6945" s="32" t="s">
        <v>615</v>
      </c>
      <c r="CG6945" s="33" t="s">
        <v>616</v>
      </c>
      <c r="CH6945" s="34">
        <v>7500</v>
      </c>
      <c r="CI6945" s="35">
        <v>45658</v>
      </c>
      <c r="CJ6945" s="35"/>
      <c r="CK6945" s="36">
        <v>15000</v>
      </c>
      <c r="CL6945" s="26">
        <f t="shared" si="259"/>
        <v>7500</v>
      </c>
      <c r="CM6945" s="26"/>
      <c r="CR6945" s="26" t="str">
        <f t="shared" si="260"/>
        <v>('알라딘팜(엠유팜)', '798-27-00410', '인천 부평구 체육관로 24 (삼산동) 6층(엠유팜)', '8806538015149', '신일폴산정 1mg', 7500, '2025-01-01'),</v>
      </c>
    </row>
    <row r="6946" spans="79:96" x14ac:dyDescent="0.25">
      <c r="CA6946" s="29">
        <v>6943</v>
      </c>
      <c r="CB6946" s="50"/>
      <c r="CC6946" s="30" t="s">
        <v>10342</v>
      </c>
      <c r="CD6946" s="31" t="s">
        <v>10343</v>
      </c>
      <c r="CE6946" s="30" t="s">
        <v>10344</v>
      </c>
      <c r="CF6946" s="32" t="s">
        <v>1041</v>
      </c>
      <c r="CG6946" s="33" t="s">
        <v>1004</v>
      </c>
      <c r="CH6946" s="34">
        <v>12000</v>
      </c>
      <c r="CI6946" s="35">
        <v>45717</v>
      </c>
      <c r="CJ6946" s="35"/>
      <c r="CK6946" s="36">
        <v>24000</v>
      </c>
      <c r="CL6946" s="26">
        <f t="shared" si="259"/>
        <v>12000</v>
      </c>
      <c r="CM6946" s="26"/>
      <c r="CR6946" s="26" t="str">
        <f t="shared" si="260"/>
        <v>('에이에스약품(매출처)', '133-87-01595', '전남 목포시 남악1로 56 (옥암동)', '8806538014647', '신일티아민염산염정 10mg', 12000, '2025-03-01'),</v>
      </c>
    </row>
    <row r="6947" spans="79:96" x14ac:dyDescent="0.25">
      <c r="CA6947" s="29">
        <v>6944</v>
      </c>
      <c r="CB6947" s="50"/>
      <c r="CC6947" s="30" t="s">
        <v>10345</v>
      </c>
      <c r="CD6947" s="31" t="s">
        <v>10346</v>
      </c>
      <c r="CE6947" s="30" t="s">
        <v>10347</v>
      </c>
      <c r="CF6947" s="32" t="s">
        <v>2934</v>
      </c>
      <c r="CG6947" s="33" t="s">
        <v>2168</v>
      </c>
      <c r="CH6947" s="34">
        <v>30000</v>
      </c>
      <c r="CI6947" s="35">
        <v>45717</v>
      </c>
      <c r="CJ6947" s="35"/>
      <c r="CK6947" s="36">
        <v>60000</v>
      </c>
      <c r="CL6947" s="26">
        <f t="shared" si="259"/>
        <v>30000</v>
      </c>
      <c r="CM6947" s="26"/>
      <c r="CR6947" s="26" t="str">
        <f t="shared" si="260"/>
        <v>('새동산약국(중곡)', '131-45-00299', '서울 광진구 능동로 378(중곡동)', '8806538009926', '신일디클로페낙나트륨정 25mg', 30000, '2025-03-01'),</v>
      </c>
    </row>
    <row r="6948" spans="79:96" x14ac:dyDescent="0.25">
      <c r="CA6948" s="29">
        <v>6945</v>
      </c>
      <c r="CB6948" s="50"/>
      <c r="CC6948" s="30" t="s">
        <v>2696</v>
      </c>
      <c r="CD6948" s="31" t="s">
        <v>2697</v>
      </c>
      <c r="CE6948" s="30" t="s">
        <v>10348</v>
      </c>
      <c r="CF6948" s="32" t="s">
        <v>84</v>
      </c>
      <c r="CG6948" s="33" t="s">
        <v>85</v>
      </c>
      <c r="CH6948" s="34">
        <v>39780</v>
      </c>
      <c r="CI6948" s="35">
        <v>45717</v>
      </c>
      <c r="CJ6948" s="35"/>
      <c r="CK6948" s="36">
        <v>79560</v>
      </c>
      <c r="CL6948" s="26">
        <f t="shared" si="259"/>
        <v>39780</v>
      </c>
      <c r="CM6948" s="26"/>
      <c r="CR6948" s="26" t="str">
        <f t="shared" si="260"/>
        <v>('일등약국(진해석동)', '609-34-05393', '경상남도 창원시 진해구 냉천로 87. 103호 (석동 와이존빌딩)', '8806538013749', '리피칸정 10mg', 39780, '2025-03-01'),</v>
      </c>
    </row>
    <row r="6949" spans="79:96" x14ac:dyDescent="0.25">
      <c r="CA6949" s="29">
        <v>6946</v>
      </c>
      <c r="CB6949" s="50"/>
      <c r="CC6949" s="30" t="s">
        <v>10349</v>
      </c>
      <c r="CD6949" s="31" t="s">
        <v>10350</v>
      </c>
      <c r="CE6949" s="30" t="s">
        <v>10351</v>
      </c>
      <c r="CF6949" s="32" t="s">
        <v>2228</v>
      </c>
      <c r="CG6949" s="33" t="s">
        <v>790</v>
      </c>
      <c r="CH6949" s="34">
        <v>14500</v>
      </c>
      <c r="CI6949" s="35">
        <v>45717</v>
      </c>
      <c r="CJ6949" s="35"/>
      <c r="CK6949" s="36">
        <v>29000</v>
      </c>
      <c r="CL6949" s="26">
        <f t="shared" si="259"/>
        <v>14500</v>
      </c>
      <c r="CM6949" s="26"/>
      <c r="CR6949" s="26" t="str">
        <f t="shared" si="260"/>
        <v>('아이숲약국(마산)', '644-09-03213', '경남 창원시 마산회원구 3.15대로 597 (석전동)', '8806538013121', '신일슈도에페드린정 60mg', 14500, '2025-03-01'),</v>
      </c>
    </row>
    <row r="6950" spans="79:96" x14ac:dyDescent="0.25">
      <c r="CA6950" s="29">
        <v>6947</v>
      </c>
      <c r="CB6950" s="50"/>
      <c r="CC6950" s="30" t="s">
        <v>10352</v>
      </c>
      <c r="CD6950" s="31" t="s">
        <v>10353</v>
      </c>
      <c r="CE6950" s="30" t="s">
        <v>10354</v>
      </c>
      <c r="CF6950" s="32" t="s">
        <v>615</v>
      </c>
      <c r="CG6950" s="33" t="s">
        <v>616</v>
      </c>
      <c r="CH6950" s="34">
        <v>15000</v>
      </c>
      <c r="CI6950" s="35">
        <v>45717</v>
      </c>
      <c r="CJ6950" s="35"/>
      <c r="CK6950" s="36">
        <v>30000</v>
      </c>
      <c r="CL6950" s="26">
        <f t="shared" si="259"/>
        <v>15000</v>
      </c>
      <c r="CM6950" s="26"/>
      <c r="CR6950" s="26" t="str">
        <f t="shared" si="260"/>
        <v>('뉴욕약국(남동)', '408-11-85780', '광주광역시 동구 백서로 143 (남동)', '8806538015149', '신일폴산정 1mg', 15000, '2025-03-01'),</v>
      </c>
    </row>
    <row r="6951" spans="79:96" x14ac:dyDescent="0.25">
      <c r="CA6951" s="29">
        <v>6948</v>
      </c>
      <c r="CB6951" s="50"/>
      <c r="CC6951" s="30" t="s">
        <v>10355</v>
      </c>
      <c r="CD6951" s="31" t="s">
        <v>10356</v>
      </c>
      <c r="CE6951" s="30" t="s">
        <v>10357</v>
      </c>
      <c r="CF6951" s="32" t="s">
        <v>732</v>
      </c>
      <c r="CG6951" s="33" t="s">
        <v>733</v>
      </c>
      <c r="CH6951" s="34">
        <v>5750</v>
      </c>
      <c r="CI6951" s="35">
        <v>45717</v>
      </c>
      <c r="CJ6951" s="35"/>
      <c r="CK6951" s="36">
        <v>11500</v>
      </c>
      <c r="CL6951" s="26">
        <f t="shared" si="259"/>
        <v>5750</v>
      </c>
      <c r="CM6951" s="26"/>
      <c r="CR6951" s="26" t="str">
        <f t="shared" si="260"/>
        <v>('박약국(하동.신)', '614-04-38322', '경남 하동군 옥종면 옥종중앙길 60-1', '8806538017259', '신일피리독신정 50mg', 5750, '2025-03-01'),</v>
      </c>
    </row>
    <row r="6952" spans="79:96" x14ac:dyDescent="0.25">
      <c r="CA6952" s="29">
        <v>6949</v>
      </c>
      <c r="CB6952" s="50"/>
      <c r="CC6952" s="30" t="s">
        <v>10355</v>
      </c>
      <c r="CD6952" s="31" t="s">
        <v>10356</v>
      </c>
      <c r="CE6952" s="30" t="s">
        <v>10357</v>
      </c>
      <c r="CF6952" s="32" t="s">
        <v>615</v>
      </c>
      <c r="CG6952" s="33" t="s">
        <v>616</v>
      </c>
      <c r="CH6952" s="34">
        <v>7500</v>
      </c>
      <c r="CI6952" s="35">
        <v>45717</v>
      </c>
      <c r="CJ6952" s="35"/>
      <c r="CK6952" s="36">
        <v>15000</v>
      </c>
      <c r="CL6952" s="26">
        <f t="shared" si="259"/>
        <v>7500</v>
      </c>
      <c r="CM6952" s="26"/>
      <c r="CR6952" s="26" t="str">
        <f t="shared" si="260"/>
        <v>('박약국(하동.신)', '614-04-38322', '경남 하동군 옥종면 옥종중앙길 60-1', '8806538015149', '신일폴산정 1mg', 7500, '2025-03-01'),</v>
      </c>
    </row>
    <row r="6953" spans="79:96" x14ac:dyDescent="0.25">
      <c r="CA6953" s="29">
        <v>6950</v>
      </c>
      <c r="CB6953" s="50"/>
      <c r="CC6953" s="30" t="s">
        <v>10358</v>
      </c>
      <c r="CD6953" s="31" t="s">
        <v>10359</v>
      </c>
      <c r="CE6953" s="30" t="s">
        <v>10360</v>
      </c>
      <c r="CF6953" s="32" t="s">
        <v>1077</v>
      </c>
      <c r="CG6953" s="33" t="s">
        <v>1078</v>
      </c>
      <c r="CH6953" s="34">
        <v>16500</v>
      </c>
      <c r="CI6953" s="35">
        <v>45689</v>
      </c>
      <c r="CJ6953" s="35"/>
      <c r="CK6953" s="36">
        <v>33000</v>
      </c>
      <c r="CL6953" s="26">
        <f t="shared" si="259"/>
        <v>16500</v>
      </c>
      <c r="CM6953" s="26"/>
      <c r="CR6953" s="26" t="str">
        <f t="shared" si="260"/>
        <v>('일산태양약국', '127-37-46312', '경기 고양시 일산서구 고양대로632번길 60 (일산동, 이안아파트)', '8806538056425', '프로나지액 25mL', 16500, '2025-02-01'),</v>
      </c>
    </row>
    <row r="6954" spans="79:96" x14ac:dyDescent="0.25">
      <c r="CA6954" s="29">
        <v>6951</v>
      </c>
      <c r="CB6954" s="50"/>
      <c r="CC6954" s="30" t="s">
        <v>10361</v>
      </c>
      <c r="CD6954" s="31" t="s">
        <v>3644</v>
      </c>
      <c r="CE6954" s="30" t="s">
        <v>10362</v>
      </c>
      <c r="CF6954" s="32" t="s">
        <v>1607</v>
      </c>
      <c r="CG6954" s="33" t="s">
        <v>414</v>
      </c>
      <c r="CH6954" s="34">
        <v>21750</v>
      </c>
      <c r="CI6954" s="35">
        <v>45658</v>
      </c>
      <c r="CJ6954" s="35"/>
      <c r="CK6954" s="36">
        <v>43500</v>
      </c>
      <c r="CL6954" s="26">
        <f t="shared" si="259"/>
        <v>21750</v>
      </c>
      <c r="CM6954" s="26"/>
      <c r="CR6954" s="26" t="str">
        <f t="shared" si="260"/>
        <v>('신아산약국(신)', '298-04-03392', '서울 종로구 종로 255-2 (종로5가)', '8806538053516', '네오스타정80/5mg', 21750, '2025-01-01'),</v>
      </c>
    </row>
    <row r="6955" spans="79:96" x14ac:dyDescent="0.25">
      <c r="CA6955" s="29">
        <v>6952</v>
      </c>
      <c r="CB6955" s="50"/>
      <c r="CC6955" s="30" t="s">
        <v>10363</v>
      </c>
      <c r="CD6955" s="31" t="s">
        <v>10364</v>
      </c>
      <c r="CE6955" s="30" t="s">
        <v>10365</v>
      </c>
      <c r="CF6955" s="32" t="s">
        <v>132</v>
      </c>
      <c r="CG6955" s="33" t="s">
        <v>133</v>
      </c>
      <c r="CH6955" s="34">
        <v>22600</v>
      </c>
      <c r="CI6955" s="35">
        <v>45717</v>
      </c>
      <c r="CJ6955" s="35"/>
      <c r="CK6955" s="36">
        <v>45200</v>
      </c>
      <c r="CL6955" s="26">
        <f t="shared" si="259"/>
        <v>22600</v>
      </c>
      <c r="CM6955" s="26"/>
      <c r="CR6955" s="26" t="str">
        <f t="shared" si="260"/>
        <v>('온누리예스약국(신가동)', '416-20-64793', '광주 광산구 수등로 258 (신가동,)', '8806538050164', '트레스오릭스포르테캡슐 1mg', 22600, '2025-03-01'),</v>
      </c>
    </row>
    <row r="6956" spans="79:96" x14ac:dyDescent="0.25">
      <c r="CA6956" s="29">
        <v>6953</v>
      </c>
      <c r="CB6956" s="50"/>
      <c r="CC6956" s="30" t="s">
        <v>10366</v>
      </c>
      <c r="CD6956" s="31" t="s">
        <v>10367</v>
      </c>
      <c r="CE6956" s="30" t="s">
        <v>10368</v>
      </c>
      <c r="CF6956" s="32" t="s">
        <v>2388</v>
      </c>
      <c r="CG6956" s="33" t="s">
        <v>2389</v>
      </c>
      <c r="CH6956" s="34">
        <v>10450</v>
      </c>
      <c r="CI6956" s="35">
        <v>45717</v>
      </c>
      <c r="CJ6956" s="35"/>
      <c r="CK6956" s="36">
        <v>20900</v>
      </c>
      <c r="CL6956" s="26">
        <f t="shared" si="259"/>
        <v>10450</v>
      </c>
      <c r="CM6956" s="26"/>
      <c r="CR6956" s="26" t="str">
        <f t="shared" si="260"/>
        <v>('뉴드림약국(대.남.온라인팜)', '501-10-71744', '대구 남구 대명로 145 (대명동, 용마맨션)', '8806538060026', '스티모린에스크림 10g', 10450, '2025-03-01'),</v>
      </c>
    </row>
    <row r="6957" spans="79:96" x14ac:dyDescent="0.25">
      <c r="CA6957" s="29">
        <v>6954</v>
      </c>
      <c r="CB6957" s="50"/>
      <c r="CC6957" s="30" t="s">
        <v>10369</v>
      </c>
      <c r="CD6957" s="31" t="s">
        <v>5682</v>
      </c>
      <c r="CE6957" s="30" t="s">
        <v>10370</v>
      </c>
      <c r="CF6957" s="32" t="s">
        <v>732</v>
      </c>
      <c r="CG6957" s="33" t="s">
        <v>733</v>
      </c>
      <c r="CH6957" s="34">
        <v>11500</v>
      </c>
      <c r="CI6957" s="35">
        <v>45717</v>
      </c>
      <c r="CJ6957" s="35"/>
      <c r="CK6957" s="36">
        <v>23000</v>
      </c>
      <c r="CL6957" s="26">
        <f t="shared" si="259"/>
        <v>11500</v>
      </c>
      <c r="CM6957" s="26"/>
      <c r="CR6957" s="26" t="str">
        <f t="shared" si="260"/>
        <v>('서현온누리', '217-19-24543', '경기 성남시 분당구 서현동269-6 에이원프라자 102', '8806538017259', '신일피리독신정 50mg', 11500, '2025-03-01'),</v>
      </c>
    </row>
    <row r="6958" spans="79:96" x14ac:dyDescent="0.25">
      <c r="CA6958" s="29">
        <v>6955</v>
      </c>
      <c r="CB6958" s="50"/>
      <c r="CC6958" s="30" t="s">
        <v>10371</v>
      </c>
      <c r="CD6958" s="31" t="s">
        <v>10372</v>
      </c>
      <c r="CE6958" s="30" t="s">
        <v>10373</v>
      </c>
      <c r="CF6958" s="32" t="s">
        <v>2324</v>
      </c>
      <c r="CG6958" s="33" t="s">
        <v>61</v>
      </c>
      <c r="CH6958" s="34">
        <v>1545</v>
      </c>
      <c r="CI6958" s="35">
        <v>45717</v>
      </c>
      <c r="CJ6958" s="35"/>
      <c r="CK6958" s="36">
        <v>3090</v>
      </c>
      <c r="CL6958" s="26">
        <f t="shared" si="259"/>
        <v>1545</v>
      </c>
      <c r="CM6958" s="26"/>
      <c r="CR6958" s="26" t="str">
        <f t="shared" si="260"/>
        <v>('도농백세약국', '560-03-01157', '경기 남양주시 도농로 29 (다산동)', '8806538000213', '가모피드정 5mg', 1545, '2025-03-01'),</v>
      </c>
    </row>
    <row r="6959" spans="79:96" x14ac:dyDescent="0.25">
      <c r="CA6959" s="29">
        <v>6956</v>
      </c>
      <c r="CB6959" s="50"/>
      <c r="CC6959" s="30" t="s">
        <v>10371</v>
      </c>
      <c r="CD6959" s="31" t="s">
        <v>10372</v>
      </c>
      <c r="CE6959" s="30" t="s">
        <v>10373</v>
      </c>
      <c r="CF6959" s="32" t="s">
        <v>1376</v>
      </c>
      <c r="CG6959" s="33" t="s">
        <v>197</v>
      </c>
      <c r="CH6959" s="34">
        <v>10680</v>
      </c>
      <c r="CI6959" s="35">
        <v>45717</v>
      </c>
      <c r="CJ6959" s="35"/>
      <c r="CK6959" s="36">
        <v>21360</v>
      </c>
      <c r="CL6959" s="26">
        <f t="shared" si="259"/>
        <v>10680</v>
      </c>
      <c r="CM6959" s="26"/>
      <c r="CR6959" s="26" t="str">
        <f t="shared" si="260"/>
        <v>('도농백세약국', '560-03-01157', '경기 남양주시 도농로 29 (다산동)', '8806538013817', '리피칸정 20mg', 10680, '2025-03-01'),</v>
      </c>
    </row>
    <row r="6960" spans="79:96" x14ac:dyDescent="0.25">
      <c r="CA6960" s="29">
        <v>6957</v>
      </c>
      <c r="CB6960" s="50"/>
      <c r="CC6960" s="30" t="s">
        <v>10374</v>
      </c>
      <c r="CD6960" s="31" t="s">
        <v>1028</v>
      </c>
      <c r="CE6960" s="30" t="s">
        <v>10375</v>
      </c>
      <c r="CF6960" s="32" t="s">
        <v>2199</v>
      </c>
      <c r="CG6960" s="33" t="s">
        <v>752</v>
      </c>
      <c r="CH6960" s="34">
        <v>-13140</v>
      </c>
      <c r="CI6960" s="35">
        <v>45717</v>
      </c>
      <c r="CJ6960" s="35"/>
      <c r="CK6960" s="36">
        <v>-26280</v>
      </c>
      <c r="CL6960" s="26">
        <f t="shared" si="259"/>
        <v>-13140</v>
      </c>
      <c r="CM6960" s="26"/>
      <c r="CR6960" s="26" t="str">
        <f t="shared" si="260"/>
        <v>('맑은샘약국(수택)', '401-15-43486', '경기 구리시 체육관로80번길 9 (수택동)', '8806538012155', '신일세파클러수화물캡슐', -13140, '2025-03-01'),</v>
      </c>
    </row>
    <row r="6961" spans="79:96" x14ac:dyDescent="0.25">
      <c r="CA6961" s="29">
        <v>6958</v>
      </c>
      <c r="CB6961" s="50"/>
      <c r="CC6961" s="30" t="s">
        <v>10374</v>
      </c>
      <c r="CD6961" s="31" t="s">
        <v>1028</v>
      </c>
      <c r="CE6961" s="30" t="s">
        <v>10375</v>
      </c>
      <c r="CF6961" s="32" t="s">
        <v>1323</v>
      </c>
      <c r="CG6961" s="33" t="s">
        <v>631</v>
      </c>
      <c r="CH6961" s="31">
        <v>-5325</v>
      </c>
      <c r="CI6961" s="35">
        <v>45717</v>
      </c>
      <c r="CJ6961" s="35"/>
      <c r="CK6961" s="56">
        <v>-10650</v>
      </c>
      <c r="CL6961" s="26">
        <f t="shared" si="259"/>
        <v>-5325</v>
      </c>
      <c r="CM6961" s="26"/>
      <c r="CR6961" s="26" t="str">
        <f t="shared" si="260"/>
        <v>('맑은샘약국(수택)', '401-15-43486', '경기 구리시 체육관로80번길 9 (수택동)', '8806538009018', '신노바핀정 5mg', -5325, '2025-03-01'),</v>
      </c>
    </row>
    <row r="6962" spans="79:96" x14ac:dyDescent="0.25">
      <c r="CA6962" s="29">
        <v>6959</v>
      </c>
      <c r="CB6962" s="50"/>
      <c r="CC6962" s="30" t="s">
        <v>10376</v>
      </c>
      <c r="CD6962" s="31" t="s">
        <v>10377</v>
      </c>
      <c r="CE6962" s="30" t="s">
        <v>10378</v>
      </c>
      <c r="CF6962" s="32" t="s">
        <v>2388</v>
      </c>
      <c r="CG6962" s="33" t="s">
        <v>2389</v>
      </c>
      <c r="CH6962" s="34">
        <v>10450</v>
      </c>
      <c r="CI6962" s="35">
        <v>45689</v>
      </c>
      <c r="CJ6962" s="35"/>
      <c r="CK6962" s="36">
        <v>20900</v>
      </c>
      <c r="CL6962" s="26">
        <f t="shared" si="259"/>
        <v>10450</v>
      </c>
      <c r="CM6962" s="26"/>
      <c r="CR6962" s="26" t="str">
        <f t="shared" si="260"/>
        <v>('이화약국 (신) 북구/금곡 1★', '510-49-00258', '부산광역시 북구 효열로 2. 율리벽산블루밍2단지 제근린생활시설동제204호 (금곡동)', '8806538060026', '스티모린에스크림 10g', 10450, '2025-02-01'),</v>
      </c>
    </row>
    <row r="6963" spans="79:96" x14ac:dyDescent="0.25">
      <c r="CA6963" s="29">
        <v>6960</v>
      </c>
      <c r="CB6963" s="50"/>
      <c r="CC6963" s="30" t="s">
        <v>10361</v>
      </c>
      <c r="CD6963" s="31" t="s">
        <v>3644</v>
      </c>
      <c r="CE6963" s="30" t="s">
        <v>10362</v>
      </c>
      <c r="CF6963" s="32" t="s">
        <v>311</v>
      </c>
      <c r="CG6963" s="33" t="s">
        <v>312</v>
      </c>
      <c r="CH6963" s="34">
        <v>27540</v>
      </c>
      <c r="CI6963" s="35">
        <v>45658</v>
      </c>
      <c r="CJ6963" s="35"/>
      <c r="CK6963" s="36">
        <v>55080</v>
      </c>
      <c r="CL6963" s="26">
        <f t="shared" si="259"/>
        <v>27540</v>
      </c>
      <c r="CM6963" s="26"/>
      <c r="CR6963" s="26" t="str">
        <f t="shared" si="260"/>
        <v>('신아산약국(신)', '298-04-03392', '서울 종로구 종로 255-2 (종로5가)', '8806538044125', '하이엘정 10mg', 27540, '2025-01-01'),</v>
      </c>
    </row>
    <row r="6964" spans="79:96" x14ac:dyDescent="0.25">
      <c r="CA6964" s="29">
        <v>6961</v>
      </c>
      <c r="CB6964" s="50"/>
      <c r="CC6964" s="30" t="s">
        <v>10379</v>
      </c>
      <c r="CD6964" s="31" t="s">
        <v>10380</v>
      </c>
      <c r="CE6964" s="30" t="s">
        <v>10381</v>
      </c>
      <c r="CF6964" s="32" t="s">
        <v>615</v>
      </c>
      <c r="CG6964" s="33" t="s">
        <v>616</v>
      </c>
      <c r="CH6964" s="31">
        <v>7500</v>
      </c>
      <c r="CI6964" s="35">
        <v>45717</v>
      </c>
      <c r="CJ6964" s="35"/>
      <c r="CK6964" s="56">
        <v>15000</v>
      </c>
      <c r="CL6964" s="26">
        <f t="shared" si="259"/>
        <v>7500</v>
      </c>
      <c r="CM6964" s="26"/>
      <c r="CR6964" s="26" t="str">
        <f t="shared" si="260"/>
        <v>('기쁜우리약국 울산/중구 1', '878-33-00264', '울산광역시 중구 남외2길 50 1층 (남외동)', '8806538015149', '신일폴산정 1mg', 7500, '2025-03-01'),</v>
      </c>
    </row>
    <row r="6965" spans="79:96" x14ac:dyDescent="0.25">
      <c r="CA6965" s="29">
        <v>6962</v>
      </c>
      <c r="CB6965" s="50"/>
      <c r="CC6965" s="30" t="s">
        <v>2441</v>
      </c>
      <c r="CD6965" s="31" t="s">
        <v>2442</v>
      </c>
      <c r="CE6965" s="30" t="s">
        <v>2443</v>
      </c>
      <c r="CF6965" s="32" t="s">
        <v>132</v>
      </c>
      <c r="CG6965" s="33" t="s">
        <v>133</v>
      </c>
      <c r="CH6965" s="34">
        <v>22600</v>
      </c>
      <c r="CI6965" s="35">
        <v>45717</v>
      </c>
      <c r="CJ6965" s="35"/>
      <c r="CK6965" s="36">
        <v>45200</v>
      </c>
      <c r="CL6965" s="26">
        <f t="shared" si="259"/>
        <v>22600</v>
      </c>
      <c r="CM6965" s="26"/>
      <c r="CR6965" s="26" t="str">
        <f t="shared" si="260"/>
        <v>('푸른약국(고성.신)', '612-12-50136', '경남 고성군 고성읍 동외로 169-1', '8806538050164', '트레스오릭스포르테캡슐 1mg', 22600, '2025-03-01'),</v>
      </c>
    </row>
    <row r="6966" spans="79:96" x14ac:dyDescent="0.25">
      <c r="CA6966" s="29">
        <v>6963</v>
      </c>
      <c r="CB6966" s="50"/>
      <c r="CC6966" s="30" t="s">
        <v>10382</v>
      </c>
      <c r="CD6966" s="31" t="s">
        <v>8173</v>
      </c>
      <c r="CE6966" s="30" t="s">
        <v>10383</v>
      </c>
      <c r="CF6966" s="32" t="s">
        <v>615</v>
      </c>
      <c r="CG6966" s="33" t="s">
        <v>616</v>
      </c>
      <c r="CH6966" s="34">
        <v>15000</v>
      </c>
      <c r="CI6966" s="35">
        <v>45717</v>
      </c>
      <c r="CJ6966" s="35"/>
      <c r="CK6966" s="36">
        <v>30000</v>
      </c>
      <c r="CL6966" s="26">
        <f t="shared" si="259"/>
        <v>15000</v>
      </c>
      <c r="CM6966" s="26"/>
      <c r="CR6966" s="26" t="str">
        <f t="shared" si="260"/>
        <v>('새봄약국(의왕)', '368-04-02620', '경기 의왕시 덕영대로 134 (삼동)', '8806538015149', '신일폴산정 1mg', 15000, '2025-03-01'),</v>
      </c>
    </row>
    <row r="6967" spans="79:96" x14ac:dyDescent="0.25">
      <c r="CA6967" s="29">
        <v>6964</v>
      </c>
      <c r="CB6967" s="50"/>
      <c r="CC6967" s="30" t="s">
        <v>2799</v>
      </c>
      <c r="CD6967" s="31" t="s">
        <v>2800</v>
      </c>
      <c r="CE6967" s="30" t="s">
        <v>10384</v>
      </c>
      <c r="CF6967" s="32" t="s">
        <v>732</v>
      </c>
      <c r="CG6967" s="33" t="s">
        <v>733</v>
      </c>
      <c r="CH6967" s="34">
        <v>11500</v>
      </c>
      <c r="CI6967" s="35">
        <v>45717</v>
      </c>
      <c r="CJ6967" s="35"/>
      <c r="CK6967" s="36">
        <v>23000</v>
      </c>
      <c r="CL6967" s="26">
        <f t="shared" si="259"/>
        <v>11500</v>
      </c>
      <c r="CM6967" s="26"/>
      <c r="CR6967" s="26" t="str">
        <f t="shared" si="260"/>
        <v>('오름약국 양산/물금', '816-18-01603', '경상남도 양산시 물금읍 화합1길 3-1', '8806538017259', '신일피리독신정 50mg', 11500, '2025-03-01'),</v>
      </c>
    </row>
    <row r="6968" spans="79:96" x14ac:dyDescent="0.25">
      <c r="CA6968" s="29">
        <v>6965</v>
      </c>
      <c r="CB6968" s="50"/>
      <c r="CC6968" s="30" t="s">
        <v>10385</v>
      </c>
      <c r="CD6968" s="31" t="s">
        <v>10386</v>
      </c>
      <c r="CE6968" s="30" t="s">
        <v>10387</v>
      </c>
      <c r="CF6968" s="32" t="s">
        <v>615</v>
      </c>
      <c r="CG6968" s="33" t="s">
        <v>616</v>
      </c>
      <c r="CH6968" s="34">
        <v>7500</v>
      </c>
      <c r="CI6968" s="35">
        <v>45717</v>
      </c>
      <c r="CJ6968" s="35"/>
      <c r="CK6968" s="36">
        <v>15000</v>
      </c>
      <c r="CL6968" s="26">
        <f t="shared" si="259"/>
        <v>7500</v>
      </c>
      <c r="CM6968" s="26"/>
      <c r="CR6968" s="26" t="str">
        <f t="shared" si="260"/>
        <v>('석촌온누리약국', '859-06-01081', '서울 송파구 송파대로 438 (송파동)', '8806538015149', '신일폴산정 1mg', 7500, '2025-03-01'),</v>
      </c>
    </row>
    <row r="6969" spans="79:96" x14ac:dyDescent="0.25">
      <c r="CA6969" s="29">
        <v>6966</v>
      </c>
      <c r="CB6969" s="50"/>
      <c r="CC6969" s="30" t="s">
        <v>10196</v>
      </c>
      <c r="CD6969" s="31" t="s">
        <v>10197</v>
      </c>
      <c r="CE6969" s="30" t="s">
        <v>10198</v>
      </c>
      <c r="CF6969" s="32" t="s">
        <v>732</v>
      </c>
      <c r="CG6969" s="33" t="s">
        <v>733</v>
      </c>
      <c r="CH6969" s="34">
        <v>5750</v>
      </c>
      <c r="CI6969" s="35">
        <v>45717</v>
      </c>
      <c r="CJ6969" s="35"/>
      <c r="CK6969" s="36">
        <v>11500</v>
      </c>
      <c r="CL6969" s="26">
        <f t="shared" si="259"/>
        <v>5750</v>
      </c>
      <c r="CM6969" s="26"/>
      <c r="CR6969" s="26" t="str">
        <f t="shared" si="260"/>
        <v>('미래아산약국(아산)', '381-17-02448', '충남 아산시 번영로230번길 12 (모종동)', '8806538017259', '신일피리독신정 50mg', 5750, '2025-03-01'),</v>
      </c>
    </row>
    <row r="6970" spans="79:96" x14ac:dyDescent="0.25">
      <c r="CA6970" s="29">
        <v>6967</v>
      </c>
      <c r="CB6970" s="50"/>
      <c r="CC6970" s="30" t="s">
        <v>10388</v>
      </c>
      <c r="CD6970" s="31" t="s">
        <v>10389</v>
      </c>
      <c r="CE6970" s="30" t="s">
        <v>10390</v>
      </c>
      <c r="CF6970" s="32" t="s">
        <v>1077</v>
      </c>
      <c r="CG6970" s="33" t="s">
        <v>1078</v>
      </c>
      <c r="CH6970" s="34">
        <v>13750</v>
      </c>
      <c r="CI6970" s="35">
        <v>45717</v>
      </c>
      <c r="CJ6970" s="35"/>
      <c r="CK6970" s="36">
        <v>27500</v>
      </c>
      <c r="CL6970" s="26">
        <f t="shared" si="259"/>
        <v>13750</v>
      </c>
      <c r="CM6970" s="26"/>
      <c r="CR6970" s="26" t="str">
        <f t="shared" si="260"/>
        <v>('믿음약국(종로)', '850-47-00598', '서울 종로구 종로 335-1 (창신동)', '8806538056425', '프로나지액 25mL', 13750, '2025-03-01'),</v>
      </c>
    </row>
    <row r="6971" spans="79:96" x14ac:dyDescent="0.25">
      <c r="CA6971" s="29">
        <v>6968</v>
      </c>
      <c r="CB6971" s="50"/>
      <c r="CC6971" s="30" t="s">
        <v>10391</v>
      </c>
      <c r="CD6971" s="31" t="s">
        <v>1552</v>
      </c>
      <c r="CE6971" s="30" t="s">
        <v>9663</v>
      </c>
      <c r="CF6971" s="32" t="s">
        <v>1775</v>
      </c>
      <c r="CG6971" s="33" t="s">
        <v>1549</v>
      </c>
      <c r="CH6971" s="34">
        <v>29925</v>
      </c>
      <c r="CI6971" s="35">
        <v>45689</v>
      </c>
      <c r="CJ6971" s="35"/>
      <c r="CK6971" s="36">
        <v>59850</v>
      </c>
      <c r="CL6971" s="26">
        <f t="shared" si="259"/>
        <v>29925</v>
      </c>
      <c r="CM6971" s="26"/>
      <c r="CR6971" s="26" t="str">
        <f t="shared" si="260"/>
        <v>('두루미약국(온라인팜)', '163-21-01265', '서울특별시 강동구 고덕로262,110호,111호(명일동,고덕역 효성해링턴타워더퍼스트)', '8806538060316', '테글리엠서방정20/1000mg', 29925, '2025-02-01'),</v>
      </c>
    </row>
    <row r="6972" spans="79:96" x14ac:dyDescent="0.25">
      <c r="CA6972" s="29">
        <v>6969</v>
      </c>
      <c r="CB6972" s="50"/>
      <c r="CC6972" s="30" t="s">
        <v>10392</v>
      </c>
      <c r="CD6972" s="31" t="s">
        <v>10393</v>
      </c>
      <c r="CE6972" s="30" t="s">
        <v>10394</v>
      </c>
      <c r="CF6972" s="32" t="s">
        <v>645</v>
      </c>
      <c r="CG6972" s="33" t="s">
        <v>646</v>
      </c>
      <c r="CH6972" s="34">
        <v>9500</v>
      </c>
      <c r="CI6972" s="35">
        <v>45658</v>
      </c>
      <c r="CJ6972" s="35"/>
      <c r="CK6972" s="36">
        <v>19000</v>
      </c>
      <c r="CL6972" s="26">
        <f t="shared" si="259"/>
        <v>9500</v>
      </c>
      <c r="CM6972" s="26"/>
      <c r="CR6972" s="26" t="str">
        <f t="shared" si="260"/>
        <v>('태평양약국(송파)', '204-12-39828', '서울특별시 송파구 석촌호수로 100 (잠실동)', '8806538014265', '신일브롬헥신염산염정 8mg', 9500, '2025-01-01'),</v>
      </c>
    </row>
    <row r="6973" spans="79:96" x14ac:dyDescent="0.25">
      <c r="CA6973" s="29">
        <v>6970</v>
      </c>
      <c r="CB6973" s="50"/>
      <c r="CC6973" s="30" t="s">
        <v>2456</v>
      </c>
      <c r="CD6973" s="31" t="s">
        <v>2457</v>
      </c>
      <c r="CE6973" s="30" t="s">
        <v>10151</v>
      </c>
      <c r="CF6973" s="32" t="s">
        <v>1041</v>
      </c>
      <c r="CG6973" s="33" t="s">
        <v>1004</v>
      </c>
      <c r="CH6973" s="34">
        <v>12000</v>
      </c>
      <c r="CI6973" s="35">
        <v>45717</v>
      </c>
      <c r="CJ6973" s="35"/>
      <c r="CK6973" s="36">
        <v>24000</v>
      </c>
      <c r="CL6973" s="26">
        <f t="shared" si="259"/>
        <v>12000</v>
      </c>
      <c r="CM6973" s="26"/>
      <c r="CR6973" s="26" t="str">
        <f t="shared" si="260"/>
        <v>('서문약국(아미.온라인팜)', '347-23-00193', '부산광역시 서구 까치고개로197번길17,1층 (아미동2가, 동은아트빌)', '8806538014647', '신일티아민염산염정 10mg', 12000, '2025-03-01'),</v>
      </c>
    </row>
    <row r="6974" spans="79:96" x14ac:dyDescent="0.25">
      <c r="CA6974" s="29">
        <v>6971</v>
      </c>
      <c r="CB6974" s="50"/>
      <c r="CC6974" s="30" t="s">
        <v>10395</v>
      </c>
      <c r="CD6974" s="31" t="s">
        <v>10396</v>
      </c>
      <c r="CE6974" s="30" t="s">
        <v>10397</v>
      </c>
      <c r="CF6974" s="32" t="s">
        <v>7378</v>
      </c>
      <c r="CG6974" s="33" t="s">
        <v>946</v>
      </c>
      <c r="CH6974" s="34">
        <v>3450</v>
      </c>
      <c r="CI6974" s="35">
        <v>45717</v>
      </c>
      <c r="CJ6974" s="35"/>
      <c r="CK6974" s="36">
        <v>6900</v>
      </c>
      <c r="CL6974" s="26">
        <f t="shared" si="259"/>
        <v>3450</v>
      </c>
      <c r="CM6974" s="26"/>
      <c r="CR6974" s="26" t="str">
        <f t="shared" si="260"/>
        <v>('썬약국', '374-23-01893', '경기 남양주시 늘을2로 32 (호평동)', '8806538021119', '에페릭스정', 3450, '2025-03-01'),</v>
      </c>
    </row>
    <row r="6975" spans="79:96" x14ac:dyDescent="0.25">
      <c r="CA6975" s="29">
        <v>6972</v>
      </c>
      <c r="CB6975" s="50"/>
      <c r="CC6975" s="30" t="s">
        <v>10398</v>
      </c>
      <c r="CD6975" s="31" t="s">
        <v>457</v>
      </c>
      <c r="CE6975" s="30" t="s">
        <v>10399</v>
      </c>
      <c r="CF6975" s="32" t="s">
        <v>3474</v>
      </c>
      <c r="CG6975" s="33" t="s">
        <v>287</v>
      </c>
      <c r="CH6975" s="34">
        <v>34200</v>
      </c>
      <c r="CI6975" s="35">
        <v>45717</v>
      </c>
      <c r="CJ6975" s="35"/>
      <c r="CK6975" s="36">
        <v>68400</v>
      </c>
      <c r="CL6975" s="26">
        <f t="shared" si="259"/>
        <v>34200</v>
      </c>
      <c r="CM6975" s="26"/>
      <c r="CR6975" s="26" t="str">
        <f t="shared" si="260"/>
        <v>('샘약국(온라인팜)', '868-16-00955', '서울특별시 노원구 한글비석로270, 1층 103호(중계동,스카이타워)', '8800551000410', '레보원정', 34200, '2025-03-01'),</v>
      </c>
    </row>
    <row r="6976" spans="79:96" x14ac:dyDescent="0.25">
      <c r="CA6976" s="29">
        <v>6973</v>
      </c>
      <c r="CB6976" s="50"/>
      <c r="CC6976" s="30" t="s">
        <v>2432</v>
      </c>
      <c r="CD6976" s="31" t="s">
        <v>2433</v>
      </c>
      <c r="CE6976" s="30" t="s">
        <v>10400</v>
      </c>
      <c r="CF6976" s="32" t="s">
        <v>615</v>
      </c>
      <c r="CG6976" s="33" t="s">
        <v>616</v>
      </c>
      <c r="CH6976" s="34">
        <v>7500</v>
      </c>
      <c r="CI6976" s="35">
        <v>45717</v>
      </c>
      <c r="CJ6976" s="35"/>
      <c r="CK6976" s="36">
        <v>15000</v>
      </c>
      <c r="CL6976" s="26">
        <f t="shared" si="259"/>
        <v>7500</v>
      </c>
      <c r="CM6976" s="26"/>
      <c r="CR6976" s="26" t="str">
        <f t="shared" si="260"/>
        <v>('동보당약국(창원.신)', '609-39-10800', '경상남도 창원시 성산구 대정로 77. 상가동 101호 (남양동)', '8806538015149', '신일폴산정 1mg', 7500, '2025-03-01'),</v>
      </c>
    </row>
    <row r="6977" spans="79:96" x14ac:dyDescent="0.25">
      <c r="CA6977" s="29">
        <v>6974</v>
      </c>
      <c r="CB6977" s="50"/>
      <c r="CC6977" s="30" t="s">
        <v>10216</v>
      </c>
      <c r="CD6977" s="31" t="s">
        <v>10217</v>
      </c>
      <c r="CE6977" s="30" t="s">
        <v>10218</v>
      </c>
      <c r="CF6977" s="32" t="s">
        <v>1001</v>
      </c>
      <c r="CG6977" s="33" t="s">
        <v>1002</v>
      </c>
      <c r="CH6977" s="34">
        <v>9480</v>
      </c>
      <c r="CI6977" s="35">
        <v>45717</v>
      </c>
      <c r="CJ6977" s="35"/>
      <c r="CK6977" s="36">
        <v>18960</v>
      </c>
      <c r="CL6977" s="26">
        <f t="shared" si="259"/>
        <v>9480</v>
      </c>
      <c r="CM6977" s="26"/>
      <c r="CR6977" s="26" t="str">
        <f t="shared" si="260"/>
        <v>('연세약국(화도)', '132-05-54981', '경기 남양주시 화도읍 수레로 1234-26 신명아파트 상가', '8806538027517', '프라빅정 75mg', 9480, '2025-03-01'),</v>
      </c>
    </row>
    <row r="6978" spans="79:96" x14ac:dyDescent="0.25">
      <c r="CA6978" s="29">
        <v>6975</v>
      </c>
      <c r="CB6978" s="50"/>
      <c r="CC6978" s="30" t="s">
        <v>1239</v>
      </c>
      <c r="CD6978" s="31" t="s">
        <v>1240</v>
      </c>
      <c r="CE6978" s="30" t="s">
        <v>9865</v>
      </c>
      <c r="CF6978" s="32" t="s">
        <v>1686</v>
      </c>
      <c r="CG6978" s="33" t="s">
        <v>1033</v>
      </c>
      <c r="CH6978" s="34">
        <v>159450</v>
      </c>
      <c r="CI6978" s="35">
        <v>45717</v>
      </c>
      <c r="CJ6978" s="35"/>
      <c r="CK6978" s="36">
        <v>318900</v>
      </c>
      <c r="CL6978" s="26">
        <f t="shared" si="259"/>
        <v>159450</v>
      </c>
      <c r="CM6978" s="26"/>
      <c r="CR6978" s="26" t="str">
        <f t="shared" si="260"/>
        <v>('메디칼온누리약국', '659-27-00610', '경기 성남시 분당구 동판교로 61 (백현동)', '8806538058122', '로타젯정10/10mg', 159450, '2025-03-01'),</v>
      </c>
    </row>
    <row r="6979" spans="79:96" x14ac:dyDescent="0.25">
      <c r="CA6979" s="29">
        <v>6976</v>
      </c>
      <c r="CB6979" s="50"/>
      <c r="CC6979" s="30" t="s">
        <v>10401</v>
      </c>
      <c r="CD6979" s="31" t="s">
        <v>10402</v>
      </c>
      <c r="CE6979" s="30" t="s">
        <v>10403</v>
      </c>
      <c r="CF6979" s="32" t="s">
        <v>2388</v>
      </c>
      <c r="CG6979" s="33" t="s">
        <v>2389</v>
      </c>
      <c r="CH6979" s="34">
        <v>4180</v>
      </c>
      <c r="CI6979" s="35">
        <v>45717</v>
      </c>
      <c r="CJ6979" s="35"/>
      <c r="CK6979" s="36">
        <v>8360</v>
      </c>
      <c r="CL6979" s="26">
        <f t="shared" si="259"/>
        <v>4180</v>
      </c>
      <c r="CM6979" s="26"/>
      <c r="CR6979" s="26" t="str">
        <f t="shared" si="260"/>
        <v>('김해약국 동래/사직', '607-19-32998', '부산광역시 동래구 사직북로19번길 6 (사직동)', '8806538060026', '스티모린에스크림 10g', 4180, '2025-03-01'),</v>
      </c>
    </row>
    <row r="6980" spans="79:96" x14ac:dyDescent="0.25">
      <c r="CA6980" s="29">
        <v>6977</v>
      </c>
      <c r="CB6980" s="50"/>
      <c r="CC6980" s="30" t="s">
        <v>10404</v>
      </c>
      <c r="CD6980" s="31" t="s">
        <v>10405</v>
      </c>
      <c r="CE6980" s="30" t="s">
        <v>10406</v>
      </c>
      <c r="CF6980" s="32" t="s">
        <v>645</v>
      </c>
      <c r="CG6980" s="33" t="s">
        <v>646</v>
      </c>
      <c r="CH6980" s="34">
        <v>28500</v>
      </c>
      <c r="CI6980" s="35">
        <v>45689</v>
      </c>
      <c r="CJ6980" s="35"/>
      <c r="CK6980" s="36">
        <v>57000</v>
      </c>
      <c r="CL6980" s="26">
        <f t="shared" si="259"/>
        <v>28500</v>
      </c>
      <c r="CM6980" s="26"/>
      <c r="CR6980" s="26" t="str">
        <f t="shared" si="260"/>
        <v>('광탄동화약국(신)', '666-31-01443', '경기 파주시 광탄면 혜음로 495', '8806538014265', '신일브롬헥신염산염정 8mg', 28500, '2025-02-01'),</v>
      </c>
    </row>
    <row r="6981" spans="79:96" x14ac:dyDescent="0.25">
      <c r="CA6981" s="29">
        <v>6978</v>
      </c>
      <c r="CB6981" s="50"/>
      <c r="CC6981" s="30" t="s">
        <v>10228</v>
      </c>
      <c r="CD6981" s="31" t="s">
        <v>1345</v>
      </c>
      <c r="CE6981" s="30" t="s">
        <v>10229</v>
      </c>
      <c r="CF6981" s="32" t="s">
        <v>3798</v>
      </c>
      <c r="CG6981" s="33" t="s">
        <v>1101</v>
      </c>
      <c r="CH6981" s="34">
        <v>47700</v>
      </c>
      <c r="CI6981" s="35">
        <v>45658</v>
      </c>
      <c r="CJ6981" s="35"/>
      <c r="CK6981" s="36">
        <v>95400</v>
      </c>
      <c r="CL6981" s="26">
        <f t="shared" ref="CL6981:CL7044" si="261">IFERROR(CK6981/2,"")</f>
        <v>47700</v>
      </c>
      <c r="CM6981" s="26"/>
      <c r="CR6981" s="26" t="str">
        <f t="shared" ref="CR6981:CR7044" si="262">IFERROR("('"&amp;CC6981&amp;"', '"&amp;CD6981&amp;"', '"&amp;CE6981&amp;"', '"&amp;CF6981&amp;"', '"&amp;CG6981&amp;"', "&amp;CH6981&amp;", '"&amp;TEXT(CI6981,"YYYY-MM-DD")&amp;"'),","")</f>
        <v>('소원약국(화곡)', '226-20-51701', '서울 강서구 강서로 173 (화곡동) 2층(터보빌딩)', '8806538052922', '로피타정 2mg', 47700, '2025-01-01'),</v>
      </c>
    </row>
    <row r="6982" spans="79:96" x14ac:dyDescent="0.25">
      <c r="CA6982" s="29">
        <v>6979</v>
      </c>
      <c r="CB6982" s="50"/>
      <c r="CC6982" s="30" t="s">
        <v>10407</v>
      </c>
      <c r="CD6982" s="31" t="s">
        <v>10408</v>
      </c>
      <c r="CE6982" s="30" t="s">
        <v>10409</v>
      </c>
      <c r="CF6982" s="32" t="s">
        <v>2043</v>
      </c>
      <c r="CG6982" s="33" t="s">
        <v>2044</v>
      </c>
      <c r="CH6982" s="34">
        <v>10250</v>
      </c>
      <c r="CI6982" s="35">
        <v>45717</v>
      </c>
      <c r="CJ6982" s="35"/>
      <c r="CK6982" s="36">
        <v>20500</v>
      </c>
      <c r="CL6982" s="26">
        <f t="shared" si="261"/>
        <v>10250</v>
      </c>
      <c r="CM6982" s="26"/>
      <c r="CR6982" s="26" t="str">
        <f t="shared" si="262"/>
        <v>('미소가가득한약국(주엽동)', '128-33-96670', '경기 고양시 일산서구 중앙로 1426 (주엽동) 5층 510호', '8806538026428', '티니다진정 150mg', 10250, '2025-03-01'),</v>
      </c>
    </row>
    <row r="6983" spans="79:96" x14ac:dyDescent="0.25">
      <c r="CA6983" s="29">
        <v>6980</v>
      </c>
      <c r="CB6983" s="50"/>
      <c r="CC6983" s="30" t="s">
        <v>10410</v>
      </c>
      <c r="CD6983" s="31" t="s">
        <v>10411</v>
      </c>
      <c r="CE6983" s="30" t="s">
        <v>10412</v>
      </c>
      <c r="CF6983" s="32" t="s">
        <v>2851</v>
      </c>
      <c r="CG6983" s="33" t="s">
        <v>1004</v>
      </c>
      <c r="CH6983" s="34">
        <v>-3396</v>
      </c>
      <c r="CI6983" s="35">
        <v>45717</v>
      </c>
      <c r="CJ6983" s="35"/>
      <c r="CK6983" s="36">
        <v>-6792</v>
      </c>
      <c r="CL6983" s="26">
        <f t="shared" si="261"/>
        <v>-3396</v>
      </c>
      <c r="CM6983" s="26"/>
      <c r="CR6983" s="26" t="str">
        <f t="shared" si="262"/>
        <v>('약진약국', '129-25-50589', '경기도 성남시 수정구 수정로 346, 백강빌딩 1층 107호 (산성동)', '8806538014609', '신일티아민염산염정 10mg', -3396, '2025-03-01'),</v>
      </c>
    </row>
    <row r="6984" spans="79:96" x14ac:dyDescent="0.25">
      <c r="CA6984" s="29">
        <v>6981</v>
      </c>
      <c r="CB6984" s="50"/>
      <c r="CC6984" s="30" t="s">
        <v>10413</v>
      </c>
      <c r="CD6984" s="31" t="s">
        <v>10414</v>
      </c>
      <c r="CE6984" s="30" t="s">
        <v>10415</v>
      </c>
      <c r="CF6984" s="32" t="s">
        <v>84</v>
      </c>
      <c r="CG6984" s="33" t="s">
        <v>85</v>
      </c>
      <c r="CH6984" s="34">
        <v>119340</v>
      </c>
      <c r="CI6984" s="35">
        <v>45717</v>
      </c>
      <c r="CJ6984" s="35"/>
      <c r="CK6984" s="36">
        <v>238680</v>
      </c>
      <c r="CL6984" s="26">
        <f t="shared" si="261"/>
        <v>119340</v>
      </c>
      <c r="CM6984" s="26"/>
      <c r="CR6984" s="26" t="str">
        <f t="shared" si="262"/>
        <v>('수영조은약국', '105-31-04509', '부산 수영구 수영로611번길 9 (광안동)', '8806538013749', '리피칸정 10mg', 119340, '2025-03-01'),</v>
      </c>
    </row>
    <row r="6985" spans="79:96" x14ac:dyDescent="0.25">
      <c r="CA6985" s="29">
        <v>6982</v>
      </c>
      <c r="CB6985" s="50"/>
      <c r="CC6985" s="30" t="s">
        <v>2792</v>
      </c>
      <c r="CD6985" s="31" t="s">
        <v>2793</v>
      </c>
      <c r="CE6985" s="30" t="s">
        <v>2794</v>
      </c>
      <c r="CF6985" s="32" t="s">
        <v>2388</v>
      </c>
      <c r="CG6985" s="33" t="s">
        <v>2389</v>
      </c>
      <c r="CH6985" s="34">
        <v>2090</v>
      </c>
      <c r="CI6985" s="35">
        <v>45717</v>
      </c>
      <c r="CJ6985" s="35"/>
      <c r="CK6985" s="36">
        <v>4180</v>
      </c>
      <c r="CL6985" s="26">
        <f t="shared" si="261"/>
        <v>2090</v>
      </c>
      <c r="CM6985" s="26"/>
      <c r="CR6985" s="26" t="str">
        <f t="shared" si="262"/>
        <v>('무궁화약국 북구/금곡 A★', '606-07-90158', '부산광역시 북구 효열로 210 (금곡동)', '8806538060026', '스티모린에스크림 10g', 2090, '2025-03-01'),</v>
      </c>
    </row>
    <row r="6986" spans="79:96" x14ac:dyDescent="0.25">
      <c r="CA6986" s="29">
        <v>6983</v>
      </c>
      <c r="CB6986" s="50"/>
      <c r="CC6986" s="30" t="s">
        <v>10416</v>
      </c>
      <c r="CD6986" s="31" t="s">
        <v>10417</v>
      </c>
      <c r="CE6986" s="30" t="s">
        <v>10418</v>
      </c>
      <c r="CF6986" s="32" t="s">
        <v>615</v>
      </c>
      <c r="CG6986" s="33" t="s">
        <v>616</v>
      </c>
      <c r="CH6986" s="34">
        <v>7500</v>
      </c>
      <c r="CI6986" s="35">
        <v>45717</v>
      </c>
      <c r="CJ6986" s="35"/>
      <c r="CK6986" s="36">
        <v>15000</v>
      </c>
      <c r="CL6986" s="26">
        <f t="shared" si="261"/>
        <v>7500</v>
      </c>
      <c r="CM6986" s="26"/>
      <c r="CR6986" s="26" t="str">
        <f t="shared" si="262"/>
        <v>('이지약국(신)', '299-25-01179', '경기 화성시 동탄순환대로 708 (영천동)', '8806538015149', '신일폴산정 1mg', 7500, '2025-03-01'),</v>
      </c>
    </row>
    <row r="6987" spans="79:96" x14ac:dyDescent="0.25">
      <c r="CA6987" s="29">
        <v>6984</v>
      </c>
      <c r="CB6987" s="50"/>
      <c r="CC6987" s="30" t="s">
        <v>10419</v>
      </c>
      <c r="CD6987" s="31" t="s">
        <v>10420</v>
      </c>
      <c r="CE6987" s="30" t="s">
        <v>10421</v>
      </c>
      <c r="CF6987" s="32" t="s">
        <v>615</v>
      </c>
      <c r="CG6987" s="33" t="s">
        <v>616</v>
      </c>
      <c r="CH6987" s="34">
        <v>7500</v>
      </c>
      <c r="CI6987" s="35">
        <v>45717</v>
      </c>
      <c r="CJ6987" s="35"/>
      <c r="CK6987" s="36">
        <v>15000</v>
      </c>
      <c r="CL6987" s="26">
        <f t="shared" si="261"/>
        <v>7500</v>
      </c>
      <c r="CM6987" s="26"/>
      <c r="CR6987" s="26" t="str">
        <f t="shared" si="262"/>
        <v>('다온약국(광교)', '142-08-94322', '경기 용인시 수지구 광교중앙로 294(상현동) 108호', '8806538015149', '신일폴산정 1mg', 7500, '2025-03-01'),</v>
      </c>
    </row>
    <row r="6988" spans="79:96" x14ac:dyDescent="0.25">
      <c r="CA6988" s="29">
        <v>6985</v>
      </c>
      <c r="CB6988" s="50"/>
      <c r="CC6988" s="30" t="s">
        <v>6344</v>
      </c>
      <c r="CD6988" s="31" t="s">
        <v>10422</v>
      </c>
      <c r="CE6988" s="30" t="s">
        <v>10423</v>
      </c>
      <c r="CF6988" s="32" t="s">
        <v>2930</v>
      </c>
      <c r="CG6988" s="33" t="s">
        <v>1166</v>
      </c>
      <c r="CH6988" s="34">
        <v>12690</v>
      </c>
      <c r="CI6988" s="35">
        <v>45717</v>
      </c>
      <c r="CJ6988" s="35"/>
      <c r="CK6988" s="36">
        <v>25380</v>
      </c>
      <c r="CL6988" s="26">
        <f t="shared" si="261"/>
        <v>12690</v>
      </c>
      <c r="CM6988" s="26"/>
      <c r="CR6988" s="26" t="str">
        <f t="shared" si="262"/>
        <v>('하나로약국', '129-12-72055', '경기 성남시 중원구 산성대로 526 (은행동)', '8806538011462', '신일모노독시엠캡슐 100mg', 12690, '2025-03-01'),</v>
      </c>
    </row>
    <row r="6989" spans="79:96" x14ac:dyDescent="0.25">
      <c r="CA6989" s="29">
        <v>6986</v>
      </c>
      <c r="CB6989" s="50"/>
      <c r="CC6989" s="30" t="s">
        <v>10424</v>
      </c>
      <c r="CD6989" s="31" t="s">
        <v>5550</v>
      </c>
      <c r="CE6989" s="30" t="s">
        <v>10425</v>
      </c>
      <c r="CF6989" s="32" t="s">
        <v>2930</v>
      </c>
      <c r="CG6989" s="33" t="s">
        <v>1166</v>
      </c>
      <c r="CH6989" s="34">
        <v>31725</v>
      </c>
      <c r="CI6989" s="35">
        <v>45689</v>
      </c>
      <c r="CJ6989" s="35"/>
      <c r="CK6989" s="36">
        <v>63450</v>
      </c>
      <c r="CL6989" s="26">
        <f t="shared" si="261"/>
        <v>31725</v>
      </c>
      <c r="CM6989" s="26"/>
      <c r="CR6989" s="26" t="str">
        <f t="shared" si="262"/>
        <v>('은행시장약국', '129-08-11615', '경기도 성남시 중원구 산성대로 526 (은행동)', '8806538011462', '신일모노독시엠캡슐 100mg', 31725, '2025-02-01'),</v>
      </c>
    </row>
    <row r="6990" spans="79:96" x14ac:dyDescent="0.25">
      <c r="CA6990" s="29">
        <v>6987</v>
      </c>
      <c r="CB6990" s="50"/>
      <c r="CC6990" s="30" t="s">
        <v>10311</v>
      </c>
      <c r="CD6990" s="31" t="s">
        <v>2081</v>
      </c>
      <c r="CE6990" s="30" t="s">
        <v>10312</v>
      </c>
      <c r="CF6990" s="32" t="s">
        <v>1775</v>
      </c>
      <c r="CG6990" s="33" t="s">
        <v>1549</v>
      </c>
      <c r="CH6990" s="34">
        <v>19950</v>
      </c>
      <c r="CI6990" s="35">
        <v>45658</v>
      </c>
      <c r="CJ6990" s="35"/>
      <c r="CK6990" s="36">
        <v>39900</v>
      </c>
      <c r="CL6990" s="26">
        <f t="shared" si="261"/>
        <v>19950</v>
      </c>
      <c r="CM6990" s="26"/>
      <c r="CR6990" s="26" t="str">
        <f t="shared" si="262"/>
        <v>('송도약국(수유동)(신)', '811-21-01893', '서울 강북구 도봉로 343 (수유동)', '8806538060316', '테글리엠서방정20/1000mg', 19950, '2025-01-01'),</v>
      </c>
    </row>
    <row r="6991" spans="79:96" x14ac:dyDescent="0.25">
      <c r="CA6991" s="29">
        <v>6988</v>
      </c>
      <c r="CB6991" s="50"/>
      <c r="CC6991" s="30" t="s">
        <v>9895</v>
      </c>
      <c r="CD6991" s="31" t="s">
        <v>1740</v>
      </c>
      <c r="CE6991" s="30" t="s">
        <v>9896</v>
      </c>
      <c r="CF6991" s="32" t="s">
        <v>1077</v>
      </c>
      <c r="CG6991" s="33" t="s">
        <v>1078</v>
      </c>
      <c r="CH6991" s="34">
        <v>44000</v>
      </c>
      <c r="CI6991" s="35">
        <v>45717</v>
      </c>
      <c r="CJ6991" s="35"/>
      <c r="CK6991" s="36">
        <v>88000</v>
      </c>
      <c r="CL6991" s="26">
        <f t="shared" si="261"/>
        <v>44000</v>
      </c>
      <c r="CM6991" s="26"/>
      <c r="CR6991" s="26" t="str">
        <f t="shared" si="262"/>
        <v>('이레약국(화도)', '780-23-00842', '경기 남양주시 화도읍 마석중앙로 51 1층', '8806538056425', '프로나지액 25mL', 44000, '2025-03-01'),</v>
      </c>
    </row>
    <row r="6992" spans="79:96" x14ac:dyDescent="0.25">
      <c r="CA6992" s="29">
        <v>6989</v>
      </c>
      <c r="CB6992" s="50"/>
      <c r="CC6992" s="30" t="s">
        <v>2417</v>
      </c>
      <c r="CD6992" s="31" t="s">
        <v>2418</v>
      </c>
      <c r="CE6992" s="30" t="s">
        <v>2419</v>
      </c>
      <c r="CF6992" s="32" t="s">
        <v>1041</v>
      </c>
      <c r="CG6992" s="33" t="s">
        <v>1004</v>
      </c>
      <c r="CH6992" s="34">
        <v>6000</v>
      </c>
      <c r="CI6992" s="35">
        <v>45717</v>
      </c>
      <c r="CJ6992" s="35"/>
      <c r="CK6992" s="36">
        <v>12000</v>
      </c>
      <c r="CL6992" s="26">
        <f t="shared" si="261"/>
        <v>6000</v>
      </c>
      <c r="CM6992" s="26"/>
      <c r="CR6992" s="26" t="str">
        <f t="shared" si="262"/>
        <v>('지하철약국 (신)부산/서구★', '628-09-01509', '부산광역시 서구 구덕로 지하 170, 2호 (토성동3가)', '8806538014647', '신일티아민염산염정 10mg', 6000, '2025-03-01'),</v>
      </c>
    </row>
    <row r="6993" spans="79:96" x14ac:dyDescent="0.25">
      <c r="CA6993" s="29">
        <v>6990</v>
      </c>
      <c r="CB6993" s="50"/>
      <c r="CC6993" s="30" t="s">
        <v>2459</v>
      </c>
      <c r="CD6993" s="31" t="s">
        <v>2460</v>
      </c>
      <c r="CE6993" s="30" t="s">
        <v>10426</v>
      </c>
      <c r="CF6993" s="32" t="s">
        <v>1041</v>
      </c>
      <c r="CG6993" s="33" t="s">
        <v>1004</v>
      </c>
      <c r="CH6993" s="34">
        <v>6000</v>
      </c>
      <c r="CI6993" s="35">
        <v>45717</v>
      </c>
      <c r="CJ6993" s="35"/>
      <c r="CK6993" s="36">
        <v>12000</v>
      </c>
      <c r="CL6993" s="26">
        <f t="shared" si="261"/>
        <v>6000</v>
      </c>
      <c r="CM6993" s="26"/>
      <c r="CR6993" s="26" t="str">
        <f t="shared" si="262"/>
        <v>('우리들약국 울산/남구★', '610-20-25276', '울산광역시 남구 남산로354번길 21 (신정동)', '8806538014647', '신일티아민염산염정 10mg', 6000, '2025-03-01'),</v>
      </c>
    </row>
    <row r="6994" spans="79:96" x14ac:dyDescent="0.25">
      <c r="CA6994" s="29">
        <v>6991</v>
      </c>
      <c r="CB6994" s="50"/>
      <c r="CC6994" s="30" t="s">
        <v>10427</v>
      </c>
      <c r="CD6994" s="31" t="s">
        <v>1705</v>
      </c>
      <c r="CE6994" s="30" t="s">
        <v>10428</v>
      </c>
      <c r="CF6994" s="32" t="s">
        <v>1001</v>
      </c>
      <c r="CG6994" s="33" t="s">
        <v>1002</v>
      </c>
      <c r="CH6994" s="34">
        <v>28440</v>
      </c>
      <c r="CI6994" s="35">
        <v>45717</v>
      </c>
      <c r="CJ6994" s="35"/>
      <c r="CK6994" s="36">
        <v>56880</v>
      </c>
      <c r="CL6994" s="26">
        <f t="shared" si="261"/>
        <v>28440</v>
      </c>
      <c r="CM6994" s="26"/>
      <c r="CR6994" s="26" t="str">
        <f t="shared" si="262"/>
        <v>('은평스타약국', '827-52-00516', '서울 은평구 은평로 116 (응암동)', '8806538027517', '프라빅정 75mg', 28440, '2025-03-01'),</v>
      </c>
    </row>
    <row r="6995" spans="79:96" x14ac:dyDescent="0.25">
      <c r="CA6995" s="29">
        <v>6992</v>
      </c>
      <c r="CB6995" s="50"/>
      <c r="CC6995" s="30" t="s">
        <v>3017</v>
      </c>
      <c r="CD6995" s="31" t="s">
        <v>3018</v>
      </c>
      <c r="CE6995" s="30" t="s">
        <v>3019</v>
      </c>
      <c r="CF6995" s="32" t="s">
        <v>3042</v>
      </c>
      <c r="CG6995" s="33" t="s">
        <v>537</v>
      </c>
      <c r="CH6995" s="34">
        <v>2730</v>
      </c>
      <c r="CI6995" s="35">
        <v>45717</v>
      </c>
      <c r="CJ6995" s="35"/>
      <c r="CK6995" s="36">
        <v>5460</v>
      </c>
      <c r="CL6995" s="26">
        <f t="shared" si="261"/>
        <v>2730</v>
      </c>
      <c r="CM6995" s="26"/>
      <c r="CR6995" s="26" t="str">
        <f t="shared" si="262"/>
        <v>('우리정다운약국', '402-20-85125', '전북 전주시 완산구 당산로 43 (서신동) 108동 112호', '8806538003610', '레오빌정 25mg', 2730, '2025-03-01'),</v>
      </c>
    </row>
    <row r="6996" spans="79:96" x14ac:dyDescent="0.25">
      <c r="CA6996" s="29">
        <v>6993</v>
      </c>
      <c r="CB6996" s="50"/>
      <c r="CC6996" s="30" t="s">
        <v>10429</v>
      </c>
      <c r="CD6996" s="31" t="s">
        <v>2374</v>
      </c>
      <c r="CE6996" s="30" t="s">
        <v>10430</v>
      </c>
      <c r="CF6996" s="32" t="s">
        <v>2352</v>
      </c>
      <c r="CG6996" s="33" t="s">
        <v>1451</v>
      </c>
      <c r="CH6996" s="34">
        <v>30270</v>
      </c>
      <c r="CI6996" s="35">
        <v>45717</v>
      </c>
      <c r="CJ6996" s="35"/>
      <c r="CK6996" s="36">
        <v>60540</v>
      </c>
      <c r="CL6996" s="26">
        <f t="shared" si="261"/>
        <v>30270</v>
      </c>
      <c r="CM6996" s="26"/>
      <c r="CR6996" s="26" t="str">
        <f t="shared" si="262"/>
        <v>('인화약국', '108-18-64225', '서울 동작구 만양로 84 (노량진동, 삼익주상복합아파트)', '8806538054513', '안플업서방정 300mg', 30270, '2025-03-01'),</v>
      </c>
    </row>
    <row r="6997" spans="79:96" x14ac:dyDescent="0.25">
      <c r="CA6997" s="29">
        <v>6994</v>
      </c>
      <c r="CB6997" s="50"/>
      <c r="CC6997" s="30" t="s">
        <v>1356</v>
      </c>
      <c r="CD6997" s="31" t="s">
        <v>1357</v>
      </c>
      <c r="CE6997" s="30" t="s">
        <v>10431</v>
      </c>
      <c r="CF6997" s="32" t="s">
        <v>615</v>
      </c>
      <c r="CG6997" s="33" t="s">
        <v>616</v>
      </c>
      <c r="CH6997" s="34">
        <v>7500</v>
      </c>
      <c r="CI6997" s="35">
        <v>45717</v>
      </c>
      <c r="CJ6997" s="35"/>
      <c r="CK6997" s="36">
        <v>15000</v>
      </c>
      <c r="CL6997" s="26">
        <f t="shared" si="261"/>
        <v>7500</v>
      </c>
      <c r="CM6997" s="26"/>
      <c r="CR6997" s="26" t="str">
        <f t="shared" si="262"/>
        <v>('하안종로약국', '133-03-44726', '경기 광명시 범안로 1043 (하안동)', '8806538015149', '신일폴산정 1mg', 7500, '2025-03-01'),</v>
      </c>
    </row>
    <row r="6998" spans="79:96" x14ac:dyDescent="0.25">
      <c r="CA6998" s="29">
        <v>6995</v>
      </c>
      <c r="CB6998" s="50"/>
      <c r="CC6998" s="30" t="s">
        <v>10432</v>
      </c>
      <c r="CD6998" s="31" t="s">
        <v>10433</v>
      </c>
      <c r="CE6998" s="30" t="s">
        <v>10434</v>
      </c>
      <c r="CF6998" s="32" t="s">
        <v>3004</v>
      </c>
      <c r="CG6998" s="33" t="s">
        <v>1576</v>
      </c>
      <c r="CH6998" s="34">
        <v>5502</v>
      </c>
      <c r="CI6998" s="35">
        <v>45689</v>
      </c>
      <c r="CJ6998" s="35"/>
      <c r="CK6998" s="36">
        <v>11004</v>
      </c>
      <c r="CL6998" s="26">
        <f t="shared" si="261"/>
        <v>5502</v>
      </c>
      <c r="CM6998" s="26"/>
      <c r="CR6998" s="26" t="str">
        <f t="shared" si="262"/>
        <v>('(신림동)새봄약국', '119-19-10556', '서울 관악구 조원로 128-8 (신림동)', '8806538060736', '포시글리정 10mg', 5502, '2025-02-01'),</v>
      </c>
    </row>
    <row r="6999" spans="79:96" x14ac:dyDescent="0.25">
      <c r="CA6999" s="29">
        <v>6996</v>
      </c>
      <c r="CB6999" s="50"/>
      <c r="CC6999" s="30" t="s">
        <v>10301</v>
      </c>
      <c r="CD6999" s="31" t="s">
        <v>9064</v>
      </c>
      <c r="CE6999" s="30" t="s">
        <v>10302</v>
      </c>
      <c r="CF6999" s="32" t="s">
        <v>1638</v>
      </c>
      <c r="CG6999" s="33" t="s">
        <v>376</v>
      </c>
      <c r="CH6999" s="34">
        <v>9000</v>
      </c>
      <c r="CI6999" s="35">
        <v>45658</v>
      </c>
      <c r="CJ6999" s="35"/>
      <c r="CK6999" s="36">
        <v>18000</v>
      </c>
      <c r="CL6999" s="26">
        <f t="shared" si="261"/>
        <v>9000</v>
      </c>
      <c r="CM6999" s="26"/>
      <c r="CR6999" s="26" t="str">
        <f t="shared" si="262"/>
        <v>('선인약국(삼성)/신탄', '169-20-00059', '대전 동구 대전로815번길 133 (삼성동)', '8806538053615', '네오스타정40/5mg', 9000, '2025-01-01'),</v>
      </c>
    </row>
    <row r="7000" spans="79:96" x14ac:dyDescent="0.25">
      <c r="CA7000" s="29">
        <v>6997</v>
      </c>
      <c r="CB7000" s="50"/>
      <c r="CC7000" s="30" t="s">
        <v>1538</v>
      </c>
      <c r="CD7000" s="31" t="s">
        <v>1539</v>
      </c>
      <c r="CE7000" s="30" t="s">
        <v>9982</v>
      </c>
      <c r="CF7000" s="32" t="s">
        <v>2354</v>
      </c>
      <c r="CG7000" s="33" t="s">
        <v>661</v>
      </c>
      <c r="CH7000" s="34">
        <v>29000</v>
      </c>
      <c r="CI7000" s="35">
        <v>45717</v>
      </c>
      <c r="CJ7000" s="35"/>
      <c r="CK7000" s="36">
        <v>58000</v>
      </c>
      <c r="CL7000" s="26">
        <f t="shared" si="261"/>
        <v>29000</v>
      </c>
      <c r="CM7000" s="26"/>
      <c r="CR7000" s="26" t="str">
        <f t="shared" si="262"/>
        <v>('강동천사약국', '694-47-00794', '서울 강동구 올림픽로 806 (암사동, 까사팔공육)', '8806538046938', '신일트리메부틴말레산염정 100mg', 29000, '2025-03-01'),</v>
      </c>
    </row>
    <row r="7001" spans="79:96" x14ac:dyDescent="0.25">
      <c r="CA7001" s="29">
        <v>6998</v>
      </c>
      <c r="CB7001" s="50"/>
      <c r="CC7001" s="30" t="s">
        <v>10435</v>
      </c>
      <c r="CD7001" s="31" t="s">
        <v>10436</v>
      </c>
      <c r="CE7001" s="30" t="s">
        <v>10437</v>
      </c>
      <c r="CF7001" s="32" t="s">
        <v>2148</v>
      </c>
      <c r="CG7001" s="33" t="s">
        <v>733</v>
      </c>
      <c r="CH7001" s="34">
        <v>-3565</v>
      </c>
      <c r="CI7001" s="35">
        <v>45717</v>
      </c>
      <c r="CJ7001" s="35"/>
      <c r="CK7001" s="36">
        <v>-7130</v>
      </c>
      <c r="CL7001" s="26">
        <f t="shared" si="261"/>
        <v>-3565</v>
      </c>
      <c r="CM7001" s="26"/>
      <c r="CR7001" s="26" t="str">
        <f t="shared" si="262"/>
        <v>('운정시네마약국(야당동)', '170-09-01941', '경기 파주시 경의로 1074 (야당동)', '8806538017204', '신일피리독신정 50mg', -3565, '2025-03-01'),</v>
      </c>
    </row>
    <row r="7002" spans="79:96" x14ac:dyDescent="0.25">
      <c r="CA7002" s="29">
        <v>6999</v>
      </c>
      <c r="CB7002" s="50"/>
      <c r="CC7002" s="30" t="s">
        <v>10438</v>
      </c>
      <c r="CD7002" s="31" t="s">
        <v>10439</v>
      </c>
      <c r="CE7002" s="30" t="s">
        <v>10440</v>
      </c>
      <c r="CF7002" s="32" t="s">
        <v>2665</v>
      </c>
      <c r="CG7002" s="33" t="s">
        <v>616</v>
      </c>
      <c r="CH7002" s="34">
        <v>-3000</v>
      </c>
      <c r="CI7002" s="35">
        <v>45717</v>
      </c>
      <c r="CJ7002" s="35"/>
      <c r="CK7002" s="36">
        <v>-6000</v>
      </c>
      <c r="CL7002" s="26">
        <f t="shared" si="261"/>
        <v>-3000</v>
      </c>
      <c r="CM7002" s="26"/>
      <c r="CR7002" s="26" t="str">
        <f t="shared" si="262"/>
        <v>('한마음약국(원흥동)', '680-71-00164', '경기 고양시 덕양구 삼송로 12 (원흥동,반도유스퀘어)', '8806538015101', '신일폴산정 1mg', -3000, '2025-03-01'),</v>
      </c>
    </row>
    <row r="7003" spans="79:96" x14ac:dyDescent="0.25">
      <c r="CA7003" s="29">
        <v>7000</v>
      </c>
      <c r="CB7003" s="50"/>
      <c r="CC7003" s="30" t="s">
        <v>10441</v>
      </c>
      <c r="CD7003" s="31" t="s">
        <v>10442</v>
      </c>
      <c r="CE7003" s="30" t="s">
        <v>10443</v>
      </c>
      <c r="CF7003" s="32" t="s">
        <v>1017</v>
      </c>
      <c r="CG7003" s="33" t="s">
        <v>1018</v>
      </c>
      <c r="CH7003" s="34">
        <v>30000</v>
      </c>
      <c r="CI7003" s="35">
        <v>45717</v>
      </c>
      <c r="CJ7003" s="35"/>
      <c r="CK7003" s="36">
        <v>60000</v>
      </c>
      <c r="CL7003" s="26">
        <f t="shared" si="261"/>
        <v>30000</v>
      </c>
      <c r="CM7003" s="26"/>
      <c r="CR7003" s="26" t="str">
        <f t="shared" si="262"/>
        <v>('아야진약국(속초)', '119-14-03026', '강원 고성군 토성면 아야진해변길 91', '8806538015835', '신일이부프로펜정 400mg', 30000, '2025-03-01'),</v>
      </c>
    </row>
    <row r="7004" spans="79:96" x14ac:dyDescent="0.25">
      <c r="CA7004" s="29">
        <v>7001</v>
      </c>
      <c r="CB7004" s="50"/>
      <c r="CC7004" s="30" t="s">
        <v>10444</v>
      </c>
      <c r="CD7004" s="31" t="s">
        <v>10445</v>
      </c>
      <c r="CE7004" s="30" t="s">
        <v>10446</v>
      </c>
      <c r="CF7004" s="32" t="s">
        <v>615</v>
      </c>
      <c r="CG7004" s="33" t="s">
        <v>616</v>
      </c>
      <c r="CH7004" s="34">
        <v>7500</v>
      </c>
      <c r="CI7004" s="35">
        <v>45717</v>
      </c>
      <c r="CJ7004" s="35"/>
      <c r="CK7004" s="36">
        <v>15000</v>
      </c>
      <c r="CL7004" s="26">
        <f t="shared" si="261"/>
        <v>7500</v>
      </c>
      <c r="CM7004" s="26"/>
      <c r="CR7004" s="26" t="str">
        <f t="shared" si="262"/>
        <v>('이화미소약국(원주)(온라인팜)', '702-08-00984', '강원도 원주시 무실로12번길24(일산동)', '8806538015149', '신일폴산정 1mg', 7500, '2025-03-01'),</v>
      </c>
    </row>
    <row r="7005" spans="79:96" x14ac:dyDescent="0.25">
      <c r="CA7005" s="29">
        <v>7002</v>
      </c>
      <c r="CB7005" s="50"/>
      <c r="CC7005" s="30" t="s">
        <v>2075</v>
      </c>
      <c r="CD7005" s="31" t="s">
        <v>626</v>
      </c>
      <c r="CE7005" s="30" t="s">
        <v>9872</v>
      </c>
      <c r="CF7005" s="32" t="s">
        <v>8086</v>
      </c>
      <c r="CG7005" s="33" t="s">
        <v>1764</v>
      </c>
      <c r="CH7005" s="34">
        <v>22260</v>
      </c>
      <c r="CI7005" s="35">
        <v>45717</v>
      </c>
      <c r="CJ7005" s="35"/>
      <c r="CK7005" s="36">
        <v>44520</v>
      </c>
      <c r="CL7005" s="26">
        <f t="shared" si="261"/>
        <v>22260</v>
      </c>
      <c r="CM7005" s="26"/>
      <c r="CR7005" s="26" t="str">
        <f t="shared" si="262"/>
        <v>('메디슨약국(옥정동)', '778-56-00435', '경기 양주시 옥정로 214 (옥정동)', '8806538062228', '자누메티아정50/500mg', 22260, '2025-03-01'),</v>
      </c>
    </row>
    <row r="7006" spans="79:96" x14ac:dyDescent="0.25">
      <c r="CA7006" s="29">
        <v>7003</v>
      </c>
      <c r="CB7006" s="50"/>
      <c r="CC7006" s="30" t="s">
        <v>10447</v>
      </c>
      <c r="CD7006" s="31" t="s">
        <v>10448</v>
      </c>
      <c r="CE7006" s="30" t="s">
        <v>10449</v>
      </c>
      <c r="CF7006" s="32" t="s">
        <v>1032</v>
      </c>
      <c r="CG7006" s="33" t="s">
        <v>948</v>
      </c>
      <c r="CH7006" s="34">
        <v>-110000</v>
      </c>
      <c r="CI7006" s="35">
        <v>45717</v>
      </c>
      <c r="CJ7006" s="35"/>
      <c r="CK7006" s="36">
        <v>-220000</v>
      </c>
      <c r="CL7006" s="26">
        <f t="shared" si="261"/>
        <v>-110000</v>
      </c>
      <c r="CM7006" s="26"/>
      <c r="CR7006" s="26" t="str">
        <f t="shared" si="262"/>
        <v>('파인루체이층약국(여의도)', '222-14-54011', '서울 영등포구 여의대방로69길 19, 209호 (여의도동)', '8806538014029', '신일엠정 500mg', -110000, '2025-03-01'),</v>
      </c>
    </row>
    <row r="7007" spans="79:96" x14ac:dyDescent="0.25">
      <c r="CA7007" s="29">
        <v>7004</v>
      </c>
      <c r="CB7007" s="50"/>
      <c r="CC7007" s="30" t="s">
        <v>10447</v>
      </c>
      <c r="CD7007" s="31" t="s">
        <v>10448</v>
      </c>
      <c r="CE7007" s="30" t="s">
        <v>10449</v>
      </c>
      <c r="CF7007" s="32" t="s">
        <v>1032</v>
      </c>
      <c r="CG7007" s="33" t="s">
        <v>948</v>
      </c>
      <c r="CH7007" s="34">
        <v>-11000</v>
      </c>
      <c r="CI7007" s="35">
        <v>45689</v>
      </c>
      <c r="CJ7007" s="35"/>
      <c r="CK7007" s="36">
        <v>-22000</v>
      </c>
      <c r="CL7007" s="26">
        <f t="shared" si="261"/>
        <v>-11000</v>
      </c>
      <c r="CM7007" s="26"/>
      <c r="CR7007" s="26" t="str">
        <f t="shared" si="262"/>
        <v>('파인루체이층약국(여의도)', '222-14-54011', '서울 영등포구 여의대방로69길 19, 209호 (여의도동)', '8806538014029', '신일엠정 500mg', -11000, '2025-02-01'),</v>
      </c>
    </row>
    <row r="7008" spans="79:96" x14ac:dyDescent="0.25">
      <c r="CA7008" s="29">
        <v>7005</v>
      </c>
      <c r="CB7008" s="50"/>
      <c r="CC7008" s="30" t="s">
        <v>10283</v>
      </c>
      <c r="CD7008" s="31" t="s">
        <v>10284</v>
      </c>
      <c r="CE7008" s="30" t="s">
        <v>10285</v>
      </c>
      <c r="CF7008" s="32" t="s">
        <v>615</v>
      </c>
      <c r="CG7008" s="33" t="s">
        <v>616</v>
      </c>
      <c r="CH7008" s="34">
        <v>37500</v>
      </c>
      <c r="CI7008" s="35">
        <v>45658</v>
      </c>
      <c r="CJ7008" s="35"/>
      <c r="CK7008" s="36">
        <v>75000</v>
      </c>
      <c r="CL7008" s="26">
        <f t="shared" si="261"/>
        <v>37500</v>
      </c>
      <c r="CM7008" s="26"/>
      <c r="CR7008" s="26" t="str">
        <f t="shared" si="262"/>
        <v>('케이에스팜', '135-86-52002', '경기 수원시 영통구 매봉로49번길 9 (매탄동)', '8806538015149', '신일폴산정 1mg', 37500, '2025-01-01'),</v>
      </c>
    </row>
    <row r="7009" spans="79:96" x14ac:dyDescent="0.25">
      <c r="CA7009" s="29">
        <v>7006</v>
      </c>
      <c r="CB7009" s="50"/>
      <c r="CC7009" s="30" t="s">
        <v>10450</v>
      </c>
      <c r="CD7009" s="31" t="s">
        <v>10451</v>
      </c>
      <c r="CE7009" s="30" t="s">
        <v>10452</v>
      </c>
      <c r="CF7009" s="32" t="s">
        <v>2665</v>
      </c>
      <c r="CG7009" s="33" t="s">
        <v>616</v>
      </c>
      <c r="CH7009" s="34">
        <v>-4740</v>
      </c>
      <c r="CI7009" s="35">
        <v>45717</v>
      </c>
      <c r="CJ7009" s="35"/>
      <c r="CK7009" s="36">
        <v>-9480</v>
      </c>
      <c r="CL7009" s="26">
        <f t="shared" si="261"/>
        <v>-4740</v>
      </c>
      <c r="CM7009" s="26"/>
      <c r="CR7009" s="26" t="str">
        <f t="shared" si="262"/>
        <v>('메디컬탑약국 사하/괴정 A★', '102-18-94449', '부산광역시 사하구 사하로 200 (괴정동)', '8806538015101', '신일폴산정 1mg', -4740, '2025-03-01'),</v>
      </c>
    </row>
    <row r="7010" spans="79:96" x14ac:dyDescent="0.25">
      <c r="CA7010" s="29">
        <v>7007</v>
      </c>
      <c r="CB7010" s="50"/>
      <c r="CC7010" s="30" t="s">
        <v>9909</v>
      </c>
      <c r="CD7010" s="31" t="s">
        <v>1386</v>
      </c>
      <c r="CE7010" s="30" t="s">
        <v>9682</v>
      </c>
      <c r="CF7010" s="32" t="s">
        <v>1077</v>
      </c>
      <c r="CG7010" s="33" t="s">
        <v>1078</v>
      </c>
      <c r="CH7010" s="34">
        <v>13750</v>
      </c>
      <c r="CI7010" s="35">
        <v>45717</v>
      </c>
      <c r="CJ7010" s="35"/>
      <c r="CK7010" s="36">
        <v>27500</v>
      </c>
      <c r="CL7010" s="26">
        <f t="shared" si="261"/>
        <v>13750</v>
      </c>
      <c r="CM7010" s="26"/>
      <c r="CR7010" s="26" t="str">
        <f t="shared" si="262"/>
        <v>('우리대한약국(온라인팜)', '238-06-01057', '서울특별시 강북구 도봉로81길3, 1층(수유동)', '8806538056425', '프로나지액 25mL', 13750, '2025-03-01'),</v>
      </c>
    </row>
    <row r="7011" spans="79:96" x14ac:dyDescent="0.25">
      <c r="CA7011" s="29">
        <v>7008</v>
      </c>
      <c r="CB7011" s="50"/>
      <c r="CC7011" s="30" t="s">
        <v>9909</v>
      </c>
      <c r="CD7011" s="31" t="s">
        <v>1386</v>
      </c>
      <c r="CE7011" s="30" t="s">
        <v>9682</v>
      </c>
      <c r="CF7011" s="32" t="s">
        <v>3964</v>
      </c>
      <c r="CG7011" s="33" t="s">
        <v>1795</v>
      </c>
      <c r="CH7011" s="34">
        <v>20280</v>
      </c>
      <c r="CI7011" s="35">
        <v>45717</v>
      </c>
      <c r="CJ7011" s="35"/>
      <c r="CK7011" s="36">
        <v>40560</v>
      </c>
      <c r="CL7011" s="26">
        <f t="shared" si="261"/>
        <v>20280</v>
      </c>
      <c r="CM7011" s="26"/>
      <c r="CR7011" s="26" t="str">
        <f t="shared" si="262"/>
        <v>('우리대한약국(온라인팜)', '238-06-01057', '서울특별시 강북구 도봉로81길3, 1층(수유동)', '8806538062815', '트라글립틴듀오정2.5/500mg', 20280, '2025-03-01'),</v>
      </c>
    </row>
    <row r="7012" spans="79:96" x14ac:dyDescent="0.25">
      <c r="CA7012" s="29">
        <v>7009</v>
      </c>
      <c r="CB7012" s="50"/>
      <c r="CC7012" s="30" t="s">
        <v>3023</v>
      </c>
      <c r="CD7012" s="31" t="s">
        <v>3024</v>
      </c>
      <c r="CE7012" s="30" t="s">
        <v>3025</v>
      </c>
      <c r="CF7012" s="32" t="s">
        <v>615</v>
      </c>
      <c r="CG7012" s="33" t="s">
        <v>616</v>
      </c>
      <c r="CH7012" s="34">
        <v>22500</v>
      </c>
      <c r="CI7012" s="35">
        <v>45717</v>
      </c>
      <c r="CJ7012" s="35"/>
      <c r="CK7012" s="36">
        <v>45000</v>
      </c>
      <c r="CL7012" s="26">
        <f t="shared" si="261"/>
        <v>22500</v>
      </c>
      <c r="CM7012" s="26"/>
      <c r="CR7012" s="26" t="str">
        <f t="shared" si="262"/>
        <v>('신동태평양약국', '402-30-59193', '전북 익산시 무왕로 913 (신동)', '8806538015149', '신일폴산정 1mg', 22500, '2025-03-01'),</v>
      </c>
    </row>
    <row r="7013" spans="79:96" x14ac:dyDescent="0.25">
      <c r="CA7013" s="29">
        <v>7010</v>
      </c>
      <c r="CB7013" s="50"/>
      <c r="CC7013" s="30" t="s">
        <v>10453</v>
      </c>
      <c r="CD7013" s="31" t="s">
        <v>10454</v>
      </c>
      <c r="CE7013" s="30" t="s">
        <v>10455</v>
      </c>
      <c r="CF7013" s="32" t="s">
        <v>615</v>
      </c>
      <c r="CG7013" s="33" t="s">
        <v>616</v>
      </c>
      <c r="CH7013" s="34">
        <v>7500</v>
      </c>
      <c r="CI7013" s="35">
        <v>45717</v>
      </c>
      <c r="CJ7013" s="35"/>
      <c r="CK7013" s="36">
        <v>15000</v>
      </c>
      <c r="CL7013" s="26">
        <f t="shared" si="261"/>
        <v>7500</v>
      </c>
      <c r="CM7013" s="26"/>
      <c r="CR7013" s="26" t="str">
        <f t="shared" si="262"/>
        <v>('강북제일약국', '210-18-58064', '서울 강북구 도봉로37길 7 (미아동)', '8806538015149', '신일폴산정 1mg', 7500, '2025-03-01'),</v>
      </c>
    </row>
    <row r="7014" spans="79:96" x14ac:dyDescent="0.25">
      <c r="CA7014" s="29">
        <v>7011</v>
      </c>
      <c r="CB7014" s="50"/>
      <c r="CC7014" s="30" t="s">
        <v>10180</v>
      </c>
      <c r="CD7014" s="31" t="s">
        <v>10181</v>
      </c>
      <c r="CE7014" s="30" t="s">
        <v>10182</v>
      </c>
      <c r="CF7014" s="32" t="s">
        <v>615</v>
      </c>
      <c r="CG7014" s="33" t="s">
        <v>616</v>
      </c>
      <c r="CH7014" s="34">
        <v>7500</v>
      </c>
      <c r="CI7014" s="35">
        <v>45717</v>
      </c>
      <c r="CJ7014" s="35"/>
      <c r="CK7014" s="36">
        <v>15000</v>
      </c>
      <c r="CL7014" s="26">
        <f t="shared" si="261"/>
        <v>7500</v>
      </c>
      <c r="CM7014" s="26"/>
      <c r="CR7014" s="26" t="str">
        <f t="shared" si="262"/>
        <v>('코끼리약국(성남)(부광)', '129-39-39335', '경기 성남시 수정구 수정로 116 (수진동)', '8806538015149', '신일폴산정 1mg', 7500, '2025-03-01'),</v>
      </c>
    </row>
    <row r="7015" spans="79:96" x14ac:dyDescent="0.25">
      <c r="CA7015" s="29">
        <v>7012</v>
      </c>
      <c r="CB7015" s="50"/>
      <c r="CC7015" s="30" t="s">
        <v>10456</v>
      </c>
      <c r="CD7015" s="31" t="s">
        <v>869</v>
      </c>
      <c r="CE7015" s="30" t="s">
        <v>10457</v>
      </c>
      <c r="CF7015" s="32" t="s">
        <v>1493</v>
      </c>
      <c r="CG7015" s="33" t="s">
        <v>1275</v>
      </c>
      <c r="CH7015" s="34">
        <v>114600</v>
      </c>
      <c r="CI7015" s="35">
        <v>45717</v>
      </c>
      <c r="CJ7015" s="35"/>
      <c r="CK7015" s="36">
        <v>229200</v>
      </c>
      <c r="CL7015" s="26">
        <f t="shared" si="261"/>
        <v>114600</v>
      </c>
      <c r="CM7015" s="26"/>
      <c r="CR7015" s="26" t="str">
        <f t="shared" si="262"/>
        <v>('하늘약국(온라인팜)', '201-10-44954', '서울특별시 중구 무학동11-1', '8806538051024', '신에소메정20mg', 114600, '2025-03-01'),</v>
      </c>
    </row>
    <row r="7016" spans="79:96" x14ac:dyDescent="0.25">
      <c r="CA7016" s="29">
        <v>7013</v>
      </c>
      <c r="CB7016" s="50"/>
      <c r="CC7016" s="30" t="s">
        <v>2075</v>
      </c>
      <c r="CD7016" s="31" t="s">
        <v>626</v>
      </c>
      <c r="CE7016" s="30" t="s">
        <v>9872</v>
      </c>
      <c r="CF7016" s="32" t="s">
        <v>2352</v>
      </c>
      <c r="CG7016" s="33" t="s">
        <v>1451</v>
      </c>
      <c r="CH7016" s="34">
        <v>15135</v>
      </c>
      <c r="CI7016" s="35">
        <v>45689</v>
      </c>
      <c r="CJ7016" s="35"/>
      <c r="CK7016" s="36">
        <v>30270</v>
      </c>
      <c r="CL7016" s="26">
        <f t="shared" si="261"/>
        <v>15135</v>
      </c>
      <c r="CM7016" s="26"/>
      <c r="CR7016" s="26" t="str">
        <f t="shared" si="262"/>
        <v>('메디슨약국(옥정동)', '778-56-00435', '경기 양주시 옥정로 214 (옥정동)', '8806538054513', '안플업서방정 300mg', 15135, '2025-02-01'),</v>
      </c>
    </row>
    <row r="7017" spans="79:96" x14ac:dyDescent="0.25">
      <c r="CA7017" s="29">
        <v>7014</v>
      </c>
      <c r="CB7017" s="50"/>
      <c r="CC7017" s="30" t="s">
        <v>10048</v>
      </c>
      <c r="CD7017" s="31" t="s">
        <v>957</v>
      </c>
      <c r="CE7017" s="30" t="s">
        <v>10049</v>
      </c>
      <c r="CF7017" s="32" t="s">
        <v>1501</v>
      </c>
      <c r="CG7017" s="33" t="s">
        <v>1310</v>
      </c>
      <c r="CH7017" s="34">
        <v>80850</v>
      </c>
      <c r="CI7017" s="35">
        <v>45658</v>
      </c>
      <c r="CJ7017" s="35"/>
      <c r="CK7017" s="36">
        <v>161700</v>
      </c>
      <c r="CL7017" s="26">
        <f t="shared" si="261"/>
        <v>80850</v>
      </c>
      <c r="CM7017" s="26"/>
      <c r="CR7017" s="26" t="str">
        <f t="shared" si="262"/>
        <v>('봄날약국(동대문)', '510-21-66635', '서울 동대문구 답십리로 9 (전농동) 1층', '8806538051123', '신에소메정40mg', 80850, '2025-01-01'),</v>
      </c>
    </row>
    <row r="7018" spans="79:96" x14ac:dyDescent="0.25">
      <c r="CA7018" s="29">
        <v>7015</v>
      </c>
      <c r="CB7018" s="50"/>
      <c r="CC7018" s="30" t="s">
        <v>10458</v>
      </c>
      <c r="CD7018" s="31" t="s">
        <v>7876</v>
      </c>
      <c r="CE7018" s="30" t="s">
        <v>10459</v>
      </c>
      <c r="CF7018" s="32" t="s">
        <v>2328</v>
      </c>
      <c r="CG7018" s="33" t="s">
        <v>85</v>
      </c>
      <c r="CH7018" s="34">
        <v>39780</v>
      </c>
      <c r="CI7018" s="35">
        <v>45717</v>
      </c>
      <c r="CJ7018" s="35"/>
      <c r="CK7018" s="36">
        <v>79560</v>
      </c>
      <c r="CL7018" s="26">
        <f t="shared" si="261"/>
        <v>39780</v>
      </c>
      <c r="CM7018" s="26"/>
      <c r="CR7018" s="26" t="str">
        <f t="shared" si="262"/>
        <v>('온누리유미숙약국(목동)♥', '117-05-27656', '서울 양천구 목동로 185 (신정동)', '8806538013718', '리피칸정 10mg', 39780, '2025-03-01'),</v>
      </c>
    </row>
    <row r="7019" spans="79:96" x14ac:dyDescent="0.25">
      <c r="CA7019" s="29">
        <v>7016</v>
      </c>
      <c r="CB7019" s="50"/>
      <c r="CC7019" s="30" t="s">
        <v>10460</v>
      </c>
      <c r="CD7019" s="31" t="s">
        <v>1434</v>
      </c>
      <c r="CE7019" s="30" t="s">
        <v>10461</v>
      </c>
      <c r="CF7019" s="32" t="s">
        <v>7671</v>
      </c>
      <c r="CG7019" s="33" t="s">
        <v>1577</v>
      </c>
      <c r="CH7019" s="34">
        <v>6160</v>
      </c>
      <c r="CI7019" s="35">
        <v>45717</v>
      </c>
      <c r="CJ7019" s="35"/>
      <c r="CK7019" s="36">
        <v>12320</v>
      </c>
      <c r="CL7019" s="26">
        <f t="shared" si="261"/>
        <v>6160</v>
      </c>
      <c r="CM7019" s="26"/>
      <c r="CR7019" s="26" t="str">
        <f t="shared" si="262"/>
        <v>('코리아약국(개포동)', '672-16-02065', '서울 강남구 선릉로 34 (개포동) 1층', '8806538063713', '실데그라정 100mg', 6160, '2025-03-01'),</v>
      </c>
    </row>
    <row r="7020" spans="79:96" x14ac:dyDescent="0.25">
      <c r="CA7020" s="29">
        <v>7017</v>
      </c>
      <c r="CB7020" s="50"/>
      <c r="CC7020" s="30" t="s">
        <v>10462</v>
      </c>
      <c r="CD7020" s="31" t="s">
        <v>10463</v>
      </c>
      <c r="CE7020" s="30" t="s">
        <v>10464</v>
      </c>
      <c r="CF7020" s="32" t="s">
        <v>1041</v>
      </c>
      <c r="CG7020" s="33" t="s">
        <v>1004</v>
      </c>
      <c r="CH7020" s="59">
        <v>6000</v>
      </c>
      <c r="CI7020" s="35">
        <v>45717</v>
      </c>
      <c r="CJ7020" s="35"/>
      <c r="CK7020" s="60">
        <v>12000</v>
      </c>
      <c r="CL7020" s="26">
        <f t="shared" si="261"/>
        <v>6000</v>
      </c>
      <c r="CM7020" s="26"/>
      <c r="CR7020" s="26" t="str">
        <f t="shared" si="262"/>
        <v>('허지웅약국', '172-09-01480', '서울 강남구 테헤란로 532 (대치동)1층 105호', '8806538014647', '신일티아민염산염정 10mg', 6000, '2025-03-01'),</v>
      </c>
    </row>
    <row r="7021" spans="79:96" x14ac:dyDescent="0.25">
      <c r="CA7021" s="29">
        <v>7018</v>
      </c>
      <c r="CB7021" s="50"/>
      <c r="CC7021" s="30" t="s">
        <v>10465</v>
      </c>
      <c r="CD7021" s="31" t="s">
        <v>2259</v>
      </c>
      <c r="CE7021" s="30" t="s">
        <v>10466</v>
      </c>
      <c r="CF7021" s="32" t="s">
        <v>2156</v>
      </c>
      <c r="CG7021" s="33" t="s">
        <v>916</v>
      </c>
      <c r="CH7021" s="31">
        <v>28200</v>
      </c>
      <c r="CI7021" s="35">
        <v>45717</v>
      </c>
      <c r="CJ7021" s="35"/>
      <c r="CK7021" s="56">
        <v>56400</v>
      </c>
      <c r="CL7021" s="26">
        <f t="shared" si="261"/>
        <v>28200</v>
      </c>
      <c r="CM7021" s="26"/>
      <c r="CR7021" s="26" t="str">
        <f t="shared" si="262"/>
        <v>('정안약국(퇴계원)', '670-17-00660', '경기 남양주시 퇴계원면 퇴계원로 16', '8806538021027', '에이낙정', 28200, '2025-03-01'),</v>
      </c>
    </row>
    <row r="7022" spans="79:96" x14ac:dyDescent="0.25">
      <c r="CA7022" s="29">
        <v>7019</v>
      </c>
      <c r="CB7022" s="50"/>
      <c r="CC7022" s="30" t="s">
        <v>3026</v>
      </c>
      <c r="CD7022" s="31" t="s">
        <v>3027</v>
      </c>
      <c r="CE7022" s="30" t="s">
        <v>3028</v>
      </c>
      <c r="CF7022" s="32" t="s">
        <v>1001</v>
      </c>
      <c r="CG7022" s="33" t="s">
        <v>1002</v>
      </c>
      <c r="CH7022" s="34">
        <v>-9480</v>
      </c>
      <c r="CI7022" s="35">
        <v>45717</v>
      </c>
      <c r="CJ7022" s="35"/>
      <c r="CK7022" s="36">
        <v>-18960</v>
      </c>
      <c r="CL7022" s="26">
        <f t="shared" si="261"/>
        <v>-9480</v>
      </c>
      <c r="CM7022" s="26"/>
      <c r="CR7022" s="26" t="str">
        <f t="shared" si="262"/>
        <v>('부송우리약국(익산)', '481-01-00939', '전북 익산시 무왕로26길8-1 1층', '8806538027517', '프라빅정 75mg', -9480, '2025-03-01'),</v>
      </c>
    </row>
    <row r="7023" spans="79:96" x14ac:dyDescent="0.25">
      <c r="CA7023" s="29">
        <v>7020</v>
      </c>
      <c r="CB7023" s="50"/>
      <c r="CC7023" s="30" t="s">
        <v>10467</v>
      </c>
      <c r="CD7023" s="31" t="s">
        <v>10468</v>
      </c>
      <c r="CE7023" s="30" t="s">
        <v>10469</v>
      </c>
      <c r="CF7023" s="32" t="s">
        <v>615</v>
      </c>
      <c r="CG7023" s="33" t="s">
        <v>616</v>
      </c>
      <c r="CH7023" s="34">
        <v>7500</v>
      </c>
      <c r="CI7023" s="35">
        <v>45717</v>
      </c>
      <c r="CJ7023" s="35"/>
      <c r="CK7023" s="36">
        <v>15000</v>
      </c>
      <c r="CL7023" s="26">
        <f t="shared" si="261"/>
        <v>7500</v>
      </c>
      <c r="CM7023" s="26"/>
      <c r="CR7023" s="26" t="str">
        <f t="shared" si="262"/>
        <v>('메디팜우리약국(탄방)(온라인팜)', '253-28-00442', '대전광역시 서구 계룡로553번길60, 1층 (탄방동)', '8806538015149', '신일폴산정 1mg', 7500, '2025-03-01'),</v>
      </c>
    </row>
    <row r="7024" spans="79:96" x14ac:dyDescent="0.25">
      <c r="CA7024" s="29">
        <v>7021</v>
      </c>
      <c r="CB7024" s="50"/>
      <c r="CC7024" s="30" t="s">
        <v>3017</v>
      </c>
      <c r="CD7024" s="31" t="s">
        <v>3018</v>
      </c>
      <c r="CE7024" s="30" t="s">
        <v>3019</v>
      </c>
      <c r="CF7024" s="32" t="s">
        <v>3042</v>
      </c>
      <c r="CG7024" s="33" t="s">
        <v>537</v>
      </c>
      <c r="CH7024" s="34">
        <v>2730</v>
      </c>
      <c r="CI7024" s="35">
        <v>45717</v>
      </c>
      <c r="CJ7024" s="35"/>
      <c r="CK7024" s="36">
        <v>5460</v>
      </c>
      <c r="CL7024" s="26">
        <f t="shared" si="261"/>
        <v>2730</v>
      </c>
      <c r="CM7024" s="26"/>
      <c r="CR7024" s="26" t="str">
        <f t="shared" si="262"/>
        <v>('우리정다운약국', '402-20-85125', '전북 전주시 완산구 당산로 43 (서신동) 108동 112호', '8806538003610', '레오빌정 25mg', 2730, '2025-03-01'),</v>
      </c>
    </row>
    <row r="7025" spans="79:96" x14ac:dyDescent="0.25">
      <c r="CA7025" s="29">
        <v>7022</v>
      </c>
      <c r="CB7025" s="50"/>
      <c r="CC7025" s="30" t="s">
        <v>10470</v>
      </c>
      <c r="CD7025" s="31" t="s">
        <v>10471</v>
      </c>
      <c r="CE7025" s="30" t="s">
        <v>10472</v>
      </c>
      <c r="CF7025" s="32" t="s">
        <v>1852</v>
      </c>
      <c r="CG7025" s="33" t="s">
        <v>646</v>
      </c>
      <c r="CH7025" s="34">
        <v>-5947</v>
      </c>
      <c r="CI7025" s="35">
        <v>45689</v>
      </c>
      <c r="CJ7025" s="35"/>
      <c r="CK7025" s="36">
        <v>-11894</v>
      </c>
      <c r="CL7025" s="26">
        <f t="shared" si="261"/>
        <v>-5947</v>
      </c>
      <c r="CM7025" s="26"/>
      <c r="CR7025" s="26" t="str">
        <f t="shared" si="262"/>
        <v>('(거래종료)21세기신천지약국', '107-06-76462', '서울 영등포구 영등포로 234 (영등포동3가)', '8806538014203', '신일브롬헥신염산염정 8mg', -5947, '2025-02-01'),</v>
      </c>
    </row>
    <row r="7026" spans="79:96" x14ac:dyDescent="0.25">
      <c r="CA7026" s="29">
        <v>7023</v>
      </c>
      <c r="CB7026" s="50"/>
      <c r="CC7026" s="30" t="s">
        <v>10473</v>
      </c>
      <c r="CD7026" s="31" t="s">
        <v>10474</v>
      </c>
      <c r="CE7026" s="30" t="s">
        <v>10475</v>
      </c>
      <c r="CF7026" s="32" t="s">
        <v>1041</v>
      </c>
      <c r="CG7026" s="33" t="s">
        <v>1004</v>
      </c>
      <c r="CH7026" s="34">
        <v>6000</v>
      </c>
      <c r="CI7026" s="35">
        <v>45658</v>
      </c>
      <c r="CJ7026" s="35"/>
      <c r="CK7026" s="36">
        <v>12000</v>
      </c>
      <c r="CL7026" s="26">
        <f t="shared" si="261"/>
        <v>6000</v>
      </c>
      <c r="CM7026" s="26"/>
      <c r="CR7026" s="26" t="str">
        <f t="shared" si="262"/>
        <v>('보건약국(영등포)', '508-01-43077', '서울 영등포구 국제금융로7길 22 (여의도동)', '8806538014647', '신일티아민염산염정 10mg', 6000, '2025-01-01'),</v>
      </c>
    </row>
    <row r="7027" spans="79:96" x14ac:dyDescent="0.25">
      <c r="CA7027" s="29">
        <v>7024</v>
      </c>
      <c r="CB7027" s="50"/>
      <c r="CC7027" s="30" t="s">
        <v>10473</v>
      </c>
      <c r="CD7027" s="31" t="s">
        <v>10474</v>
      </c>
      <c r="CE7027" s="30" t="s">
        <v>10475</v>
      </c>
      <c r="CF7027" s="32" t="s">
        <v>732</v>
      </c>
      <c r="CG7027" s="33" t="s">
        <v>733</v>
      </c>
      <c r="CH7027" s="34">
        <v>5750</v>
      </c>
      <c r="CI7027" s="35">
        <v>45717</v>
      </c>
      <c r="CJ7027" s="35"/>
      <c r="CK7027" s="36">
        <v>11500</v>
      </c>
      <c r="CL7027" s="26">
        <f t="shared" si="261"/>
        <v>5750</v>
      </c>
      <c r="CM7027" s="26"/>
      <c r="CR7027" s="26" t="str">
        <f t="shared" si="262"/>
        <v>('보건약국(영등포)', '508-01-43077', '서울 영등포구 국제금융로7길 22 (여의도동)', '8806538017259', '신일피리독신정 50mg', 5750, '2025-03-01'),</v>
      </c>
    </row>
    <row r="7028" spans="79:96" x14ac:dyDescent="0.25">
      <c r="CA7028" s="29">
        <v>7025</v>
      </c>
      <c r="CB7028" s="50"/>
      <c r="CC7028" s="30" t="s">
        <v>2484</v>
      </c>
      <c r="CD7028" s="31" t="s">
        <v>2485</v>
      </c>
      <c r="CE7028" s="30" t="s">
        <v>10476</v>
      </c>
      <c r="CF7028" s="32" t="s">
        <v>2043</v>
      </c>
      <c r="CG7028" s="33" t="s">
        <v>2044</v>
      </c>
      <c r="CH7028" s="34">
        <v>10250</v>
      </c>
      <c r="CI7028" s="35">
        <v>45717</v>
      </c>
      <c r="CJ7028" s="35"/>
      <c r="CK7028" s="36">
        <v>20500</v>
      </c>
      <c r="CL7028" s="26">
        <f t="shared" si="261"/>
        <v>10250</v>
      </c>
      <c r="CM7028" s="26"/>
      <c r="CR7028" s="26" t="str">
        <f t="shared" si="262"/>
        <v>('메디칼약국 북구/덕천 1★', '606-37-44781', '부산광역시 북구 만덕대로 12-1 (덕천동)', '8806538026428', '티니다진정 150mg', 10250, '2025-03-01'),</v>
      </c>
    </row>
    <row r="7029" spans="79:96" x14ac:dyDescent="0.25">
      <c r="CA7029" s="29">
        <v>7026</v>
      </c>
      <c r="CB7029" s="50"/>
      <c r="CC7029" s="30" t="s">
        <v>10477</v>
      </c>
      <c r="CD7029" s="31" t="s">
        <v>10478</v>
      </c>
      <c r="CE7029" s="30" t="s">
        <v>10479</v>
      </c>
      <c r="CF7029" s="32" t="s">
        <v>1259</v>
      </c>
      <c r="CG7029" s="33" t="s">
        <v>1260</v>
      </c>
      <c r="CH7029" s="34">
        <v>12500</v>
      </c>
      <c r="CI7029" s="35">
        <v>45717</v>
      </c>
      <c r="CJ7029" s="35"/>
      <c r="CK7029" s="36">
        <v>25000</v>
      </c>
      <c r="CL7029" s="26">
        <f t="shared" si="261"/>
        <v>12500</v>
      </c>
      <c r="CM7029" s="26"/>
      <c r="CR7029" s="26" t="str">
        <f t="shared" si="262"/>
        <v>('메디팜정은주약국(수영.온라인팜)', '202-09-14909', '부산광역시 수영구 광남로224(민락동)', '8806538005737', '메코민캡슐 500mcg', 12500, '2025-03-01'),</v>
      </c>
    </row>
    <row r="7030" spans="79:96" x14ac:dyDescent="0.25">
      <c r="CA7030" s="29">
        <v>7027</v>
      </c>
      <c r="CB7030" s="50"/>
      <c r="CC7030" s="30" t="s">
        <v>10480</v>
      </c>
      <c r="CD7030" s="31" t="s">
        <v>10481</v>
      </c>
      <c r="CE7030" s="30" t="s">
        <v>10482</v>
      </c>
      <c r="CF7030" s="32" t="s">
        <v>1940</v>
      </c>
      <c r="CG7030" s="33" t="s">
        <v>1941</v>
      </c>
      <c r="CH7030" s="34">
        <v>20900</v>
      </c>
      <c r="CI7030" s="35">
        <v>45717</v>
      </c>
      <c r="CJ7030" s="35"/>
      <c r="CK7030" s="36">
        <v>41800</v>
      </c>
      <c r="CL7030" s="26">
        <f t="shared" si="261"/>
        <v>20900</v>
      </c>
      <c r="CM7030" s="26"/>
      <c r="CR7030" s="26" t="str">
        <f t="shared" si="262"/>
        <v>('드림약국(주엽_신)', '483-01-03489', '경기 고양시 일산서구 강선로 59 (주엽동) 110~112호', '8806538025339', '크마론지크림 20g', 20900, '2025-03-01'),</v>
      </c>
    </row>
    <row r="7031" spans="79:96" x14ac:dyDescent="0.25">
      <c r="CA7031" s="29">
        <v>7028</v>
      </c>
      <c r="CB7031" s="50"/>
      <c r="CC7031" s="30" t="s">
        <v>2487</v>
      </c>
      <c r="CD7031" s="31" t="s">
        <v>2488</v>
      </c>
      <c r="CE7031" s="30" t="s">
        <v>10483</v>
      </c>
      <c r="CF7031" s="32" t="s">
        <v>196</v>
      </c>
      <c r="CG7031" s="33" t="s">
        <v>197</v>
      </c>
      <c r="CH7031" s="34">
        <v>42720</v>
      </c>
      <c r="CI7031" s="35">
        <v>45717</v>
      </c>
      <c r="CJ7031" s="35"/>
      <c r="CK7031" s="36">
        <v>85440</v>
      </c>
      <c r="CL7031" s="26">
        <f t="shared" si="261"/>
        <v>42720</v>
      </c>
      <c r="CM7031" s="26"/>
      <c r="CR7031" s="26" t="str">
        <f t="shared" si="262"/>
        <v>('튼튼약국(개금.온라인팜)', '208-28-10877', '부산광역시 부산진구 엄광로44번길36-5, 1층(개금동)', '8806538013848', '리피칸정 20mg', 42720, '2025-03-01'),</v>
      </c>
    </row>
    <row r="7032" spans="79:96" x14ac:dyDescent="0.25">
      <c r="CA7032" s="29">
        <v>7029</v>
      </c>
      <c r="CB7032" s="50"/>
      <c r="CC7032" s="30" t="s">
        <v>10484</v>
      </c>
      <c r="CD7032" s="31" t="s">
        <v>6703</v>
      </c>
      <c r="CE7032" s="30" t="s">
        <v>10485</v>
      </c>
      <c r="CF7032" s="32" t="s">
        <v>1712</v>
      </c>
      <c r="CG7032" s="33" t="s">
        <v>1081</v>
      </c>
      <c r="CH7032" s="34">
        <v>34245</v>
      </c>
      <c r="CI7032" s="35">
        <v>45717</v>
      </c>
      <c r="CJ7032" s="35"/>
      <c r="CK7032" s="36">
        <v>68490</v>
      </c>
      <c r="CL7032" s="26">
        <f t="shared" si="261"/>
        <v>34245</v>
      </c>
      <c r="CM7032" s="26"/>
      <c r="CR7032" s="26" t="str">
        <f t="shared" si="262"/>
        <v>('봉담중앙약국(화성)', '753-49-00457', '경기 화성시 봉담읍 와우로 20', '8806538058221', '로타젯정10/5mg', 34245, '2025-03-01'),</v>
      </c>
    </row>
    <row r="7033" spans="79:96" x14ac:dyDescent="0.25">
      <c r="CA7033" s="29">
        <v>7030</v>
      </c>
      <c r="CB7033" s="50"/>
      <c r="CC7033" s="30" t="s">
        <v>10486</v>
      </c>
      <c r="CD7033" s="31" t="s">
        <v>10487</v>
      </c>
      <c r="CE7033" s="30" t="s">
        <v>10488</v>
      </c>
      <c r="CF7033" s="32" t="s">
        <v>615</v>
      </c>
      <c r="CG7033" s="33" t="s">
        <v>616</v>
      </c>
      <c r="CH7033" s="34">
        <v>15000</v>
      </c>
      <c r="CI7033" s="35">
        <v>45717</v>
      </c>
      <c r="CJ7033" s="35"/>
      <c r="CK7033" s="36">
        <v>30000</v>
      </c>
      <c r="CL7033" s="26">
        <f t="shared" si="261"/>
        <v>15000</v>
      </c>
      <c r="CM7033" s="26"/>
      <c r="CR7033" s="26" t="str">
        <f t="shared" si="262"/>
        <v>('교회옆약국(연건동)', '580-15-01310', '서울 종로구 대학로5길 35 (연건동)101,201호', '8806538015149', '신일폴산정 1mg', 15000, '2025-03-01'),</v>
      </c>
    </row>
    <row r="7034" spans="79:96" x14ac:dyDescent="0.25">
      <c r="CA7034" s="29">
        <v>7031</v>
      </c>
      <c r="CB7034" s="50"/>
      <c r="CC7034" s="30" t="s">
        <v>10489</v>
      </c>
      <c r="CD7034" s="31" t="s">
        <v>1432</v>
      </c>
      <c r="CE7034" s="30" t="s">
        <v>10490</v>
      </c>
      <c r="CF7034" s="32" t="s">
        <v>9983</v>
      </c>
      <c r="CG7034" s="33" t="s">
        <v>301</v>
      </c>
      <c r="CH7034" s="34">
        <v>12726</v>
      </c>
      <c r="CI7034" s="35">
        <v>45689</v>
      </c>
      <c r="CJ7034" s="35"/>
      <c r="CK7034" s="36">
        <v>25452</v>
      </c>
      <c r="CL7034" s="26">
        <f t="shared" si="261"/>
        <v>12726</v>
      </c>
      <c r="CM7034" s="26"/>
      <c r="CR7034" s="26" t="str">
        <f t="shared" si="262"/>
        <v>('(대림역)대림미소약국', '863-01-01839', '서울 영등포구 도림로 135 (대림동) 1층', '8800588003910', '라피에스정 20mg', 12726, '2025-02-01'),</v>
      </c>
    </row>
    <row r="7035" spans="79:96" x14ac:dyDescent="0.25">
      <c r="CA7035" s="29">
        <v>7032</v>
      </c>
      <c r="CB7035" s="50"/>
      <c r="CC7035" s="30" t="s">
        <v>10491</v>
      </c>
      <c r="CD7035" s="31" t="s">
        <v>10492</v>
      </c>
      <c r="CE7035" s="30" t="s">
        <v>10493</v>
      </c>
      <c r="CF7035" s="32" t="s">
        <v>645</v>
      </c>
      <c r="CG7035" s="33" t="s">
        <v>646</v>
      </c>
      <c r="CH7035" s="34">
        <v>38000</v>
      </c>
      <c r="CI7035" s="35">
        <v>45658</v>
      </c>
      <c r="CJ7035" s="35"/>
      <c r="CK7035" s="36">
        <v>76000</v>
      </c>
      <c r="CL7035" s="26">
        <f t="shared" si="261"/>
        <v>38000</v>
      </c>
      <c r="CM7035" s="26"/>
      <c r="CR7035" s="26" t="str">
        <f t="shared" si="262"/>
        <v>('다니엘약국', '227-24-01347', '서울특별시 용산구 이촌로 103, 천일빌딩 1층 (한강로3가)', '8806538014265', '신일브롬헥신염산염정 8mg', 38000, '2025-01-01'),</v>
      </c>
    </row>
    <row r="7036" spans="79:96" x14ac:dyDescent="0.25">
      <c r="CA7036" s="29">
        <v>7033</v>
      </c>
      <c r="CB7036" s="50"/>
      <c r="CC7036" s="30" t="s">
        <v>10494</v>
      </c>
      <c r="CD7036" s="31" t="s">
        <v>10495</v>
      </c>
      <c r="CE7036" s="30" t="s">
        <v>10496</v>
      </c>
      <c r="CF7036" s="32" t="s">
        <v>1077</v>
      </c>
      <c r="CG7036" s="33" t="s">
        <v>1078</v>
      </c>
      <c r="CH7036" s="34">
        <v>27500</v>
      </c>
      <c r="CI7036" s="35">
        <v>45717</v>
      </c>
      <c r="CJ7036" s="35"/>
      <c r="CK7036" s="36">
        <v>55000</v>
      </c>
      <c r="CL7036" s="26">
        <f t="shared" si="261"/>
        <v>27500</v>
      </c>
      <c r="CM7036" s="26"/>
      <c r="CR7036" s="26" t="str">
        <f t="shared" si="262"/>
        <v>('비씨팜(주)', '453-81-00431', '송파구 마천동 315 지하 1층 103호(마천동)', '8806538056425', '프로나지액 25mL', 27500, '2025-03-01'),</v>
      </c>
    </row>
    <row r="7037" spans="79:96" x14ac:dyDescent="0.25">
      <c r="CA7037" s="29">
        <v>7034</v>
      </c>
      <c r="CB7037" s="50"/>
      <c r="CC7037" s="30" t="s">
        <v>10497</v>
      </c>
      <c r="CD7037" s="31" t="s">
        <v>10498</v>
      </c>
      <c r="CE7037" s="30" t="s">
        <v>10499</v>
      </c>
      <c r="CF7037" s="32" t="s">
        <v>1041</v>
      </c>
      <c r="CG7037" s="33" t="s">
        <v>1004</v>
      </c>
      <c r="CH7037" s="34">
        <v>12000</v>
      </c>
      <c r="CI7037" s="35">
        <v>45717</v>
      </c>
      <c r="CJ7037" s="35"/>
      <c r="CK7037" s="36">
        <v>24000</v>
      </c>
      <c r="CL7037" s="26">
        <f t="shared" si="261"/>
        <v>12000</v>
      </c>
      <c r="CM7037" s="26"/>
      <c r="CR7037" s="26" t="str">
        <f t="shared" si="262"/>
        <v>('참미래약국(천안)', '438-38-00019', '충남 천안시 서북구 망향로 340(성거읍,)', '8806538014647', '신일티아민염산염정 10mg', 12000, '2025-03-01'),</v>
      </c>
    </row>
    <row r="7038" spans="79:96" x14ac:dyDescent="0.25">
      <c r="CA7038" s="29">
        <v>7035</v>
      </c>
      <c r="CB7038" s="50"/>
      <c r="CC7038" s="30" t="s">
        <v>10500</v>
      </c>
      <c r="CD7038" s="31" t="s">
        <v>10501</v>
      </c>
      <c r="CE7038" s="30" t="s">
        <v>10502</v>
      </c>
      <c r="CF7038" s="32" t="s">
        <v>2934</v>
      </c>
      <c r="CG7038" s="33" t="s">
        <v>2168</v>
      </c>
      <c r="CH7038" s="34">
        <v>15000</v>
      </c>
      <c r="CI7038" s="35">
        <v>45717</v>
      </c>
      <c r="CJ7038" s="35"/>
      <c r="CK7038" s="36">
        <v>30000</v>
      </c>
      <c r="CL7038" s="26">
        <f t="shared" si="261"/>
        <v>15000</v>
      </c>
      <c r="CM7038" s="26"/>
      <c r="CR7038" s="26" t="str">
        <f t="shared" si="262"/>
        <v>('기아종합약국', '757-11-02094', '경기 화성시 우정읍 기아자동차로 535', '8806538009926', '신일디클로페낙나트륨정 25mg', 15000, '2025-03-01'),</v>
      </c>
    </row>
    <row r="7039" spans="79:96" x14ac:dyDescent="0.25">
      <c r="CA7039" s="29">
        <v>7036</v>
      </c>
      <c r="CB7039" s="50"/>
      <c r="CC7039" s="30" t="s">
        <v>10206</v>
      </c>
      <c r="CD7039" s="31" t="s">
        <v>547</v>
      </c>
      <c r="CE7039" s="30" t="s">
        <v>10207</v>
      </c>
      <c r="CF7039" s="32" t="s">
        <v>9983</v>
      </c>
      <c r="CG7039" s="33" t="s">
        <v>301</v>
      </c>
      <c r="CH7039" s="34">
        <v>38178</v>
      </c>
      <c r="CI7039" s="35">
        <v>45717</v>
      </c>
      <c r="CJ7039" s="35"/>
      <c r="CK7039" s="36">
        <v>76356</v>
      </c>
      <c r="CL7039" s="26">
        <f t="shared" si="261"/>
        <v>38178</v>
      </c>
      <c r="CM7039" s="26"/>
      <c r="CR7039" s="26" t="str">
        <f t="shared" si="262"/>
        <v>('가정약국(수지)', '769-03-01583', '경기 용인시 수지구 성복2로 92 (성복동)', '8800588003910', '라피에스정 20mg', 38178, '2025-03-01'),</v>
      </c>
    </row>
    <row r="7040" spans="79:96" x14ac:dyDescent="0.25">
      <c r="CA7040" s="29">
        <v>7037</v>
      </c>
      <c r="CB7040" s="50"/>
      <c r="CC7040" s="30" t="s">
        <v>10503</v>
      </c>
      <c r="CD7040" s="31" t="s">
        <v>10504</v>
      </c>
      <c r="CE7040" s="30" t="s">
        <v>10505</v>
      </c>
      <c r="CF7040" s="32" t="s">
        <v>1041</v>
      </c>
      <c r="CG7040" s="33" t="s">
        <v>1004</v>
      </c>
      <c r="CH7040" s="34">
        <v>12000</v>
      </c>
      <c r="CI7040" s="35">
        <v>45717</v>
      </c>
      <c r="CJ7040" s="35"/>
      <c r="CK7040" s="36">
        <v>24000</v>
      </c>
      <c r="CL7040" s="26">
        <f t="shared" si="261"/>
        <v>12000</v>
      </c>
      <c r="CM7040" s="26"/>
      <c r="CR7040" s="26" t="str">
        <f t="shared" si="262"/>
        <v>('영우팜', '138-81-75538', '경기 안양시 동안구 평촌대로 396, 201(비산동)', '8806538014647', '신일티아민염산염정 10mg', 12000, '2025-03-01'),</v>
      </c>
    </row>
    <row r="7041" spans="79:96" x14ac:dyDescent="0.25">
      <c r="CA7041" s="29">
        <v>7038</v>
      </c>
      <c r="CB7041" s="50"/>
      <c r="CC7041" s="30" t="s">
        <v>2474</v>
      </c>
      <c r="CD7041" s="31" t="s">
        <v>2475</v>
      </c>
      <c r="CE7041" s="30" t="s">
        <v>10506</v>
      </c>
      <c r="CF7041" s="32" t="s">
        <v>2388</v>
      </c>
      <c r="CG7041" s="33" t="s">
        <v>2389</v>
      </c>
      <c r="CH7041" s="34">
        <v>2090</v>
      </c>
      <c r="CI7041" s="35">
        <v>45717</v>
      </c>
      <c r="CJ7041" s="35"/>
      <c r="CK7041" s="36">
        <v>4180</v>
      </c>
      <c r="CL7041" s="26">
        <f t="shared" si="261"/>
        <v>2090</v>
      </c>
      <c r="CM7041" s="26"/>
      <c r="CR7041" s="26" t="str">
        <f t="shared" si="262"/>
        <v>('엘지약국 남구/용호', '202-14-75915', '부산광역시 남구 분포로 111 (용호동, 엘지메트로시티)', '8806538060026', '스티모린에스크림 10g', 2090, '2025-03-01'),</v>
      </c>
    </row>
    <row r="7042" spans="79:96" x14ac:dyDescent="0.25">
      <c r="CA7042" s="29">
        <v>7039</v>
      </c>
      <c r="CB7042" s="50"/>
      <c r="CC7042" s="30" t="s">
        <v>10507</v>
      </c>
      <c r="CD7042" s="31" t="s">
        <v>10508</v>
      </c>
      <c r="CE7042" s="30" t="s">
        <v>10509</v>
      </c>
      <c r="CF7042" s="32" t="s">
        <v>1259</v>
      </c>
      <c r="CG7042" s="33" t="s">
        <v>1260</v>
      </c>
      <c r="CH7042" s="34">
        <v>12500</v>
      </c>
      <c r="CI7042" s="35">
        <v>45717</v>
      </c>
      <c r="CJ7042" s="35"/>
      <c r="CK7042" s="36">
        <v>25000</v>
      </c>
      <c r="CL7042" s="26">
        <f t="shared" si="261"/>
        <v>12500</v>
      </c>
      <c r="CM7042" s="26"/>
      <c r="CR7042" s="26" t="str">
        <f t="shared" si="262"/>
        <v>('참약국(홍성)', '409-12-58658', '충남 홍성군 홍성읍 조양로 216', '8806538005737', '메코민캡슐 500mcg', 12500, '2025-03-01'),</v>
      </c>
    </row>
    <row r="7043" spans="79:96" x14ac:dyDescent="0.25">
      <c r="CA7043" s="29">
        <v>7040</v>
      </c>
      <c r="CB7043" s="50"/>
      <c r="CC7043" s="30" t="s">
        <v>10510</v>
      </c>
      <c r="CD7043" s="31" t="s">
        <v>8209</v>
      </c>
      <c r="CE7043" s="30" t="s">
        <v>10511</v>
      </c>
      <c r="CF7043" s="32" t="s">
        <v>2043</v>
      </c>
      <c r="CG7043" s="33" t="s">
        <v>2044</v>
      </c>
      <c r="CH7043" s="34">
        <v>10250</v>
      </c>
      <c r="CI7043" s="35">
        <v>45689</v>
      </c>
      <c r="CJ7043" s="35"/>
      <c r="CK7043" s="36">
        <v>20500</v>
      </c>
      <c r="CL7043" s="26">
        <f t="shared" si="261"/>
        <v>10250</v>
      </c>
      <c r="CM7043" s="26"/>
      <c r="CR7043" s="26" t="str">
        <f t="shared" si="262"/>
        <v>('(주)비케이팜', '128-81-91448', '경기 고양시 일산동구 고봉로 20-5 (장항동) 포오스프라자 2차 501,505호', '8806538026428', '티니다진정 150mg', 10250, '2025-02-01'),</v>
      </c>
    </row>
    <row r="7044" spans="79:96" x14ac:dyDescent="0.25">
      <c r="CA7044" s="29">
        <v>7041</v>
      </c>
      <c r="CB7044" s="50"/>
      <c r="CC7044" s="30" t="s">
        <v>10512</v>
      </c>
      <c r="CD7044" s="31" t="s">
        <v>10513</v>
      </c>
      <c r="CE7044" s="30" t="s">
        <v>10514</v>
      </c>
      <c r="CF7044" s="32" t="s">
        <v>615</v>
      </c>
      <c r="CG7044" s="33" t="s">
        <v>616</v>
      </c>
      <c r="CH7044" s="34">
        <v>15000</v>
      </c>
      <c r="CI7044" s="35">
        <v>45658</v>
      </c>
      <c r="CJ7044" s="35"/>
      <c r="CK7044" s="36">
        <v>30000</v>
      </c>
      <c r="CL7044" s="26">
        <f t="shared" si="261"/>
        <v>15000</v>
      </c>
      <c r="CM7044" s="26"/>
      <c r="CR7044" s="26" t="str">
        <f t="shared" si="262"/>
        <v>('해맑은약국(청주)/청1', '414-05-65866', '충북 청주시 서원구 서부로1465번길 6 (개신동)', '8806538015149', '신일폴산정 1mg', 15000, '2025-01-01'),</v>
      </c>
    </row>
    <row r="7045" spans="79:96" x14ac:dyDescent="0.25">
      <c r="CA7045" s="29">
        <v>7042</v>
      </c>
      <c r="CB7045" s="50"/>
      <c r="CC7045" s="30" t="s">
        <v>10515</v>
      </c>
      <c r="CD7045" s="31" t="s">
        <v>7351</v>
      </c>
      <c r="CE7045" s="30" t="s">
        <v>10516</v>
      </c>
      <c r="CF7045" s="32" t="s">
        <v>2328</v>
      </c>
      <c r="CG7045" s="33" t="s">
        <v>85</v>
      </c>
      <c r="CH7045" s="34">
        <v>59670</v>
      </c>
      <c r="CI7045" s="35">
        <v>45717</v>
      </c>
      <c r="CJ7045" s="35"/>
      <c r="CK7045" s="36">
        <v>119340</v>
      </c>
      <c r="CL7045" s="26">
        <f t="shared" ref="CL7045:CL7108" si="263">IFERROR(CK7045/2,"")</f>
        <v>59670</v>
      </c>
      <c r="CM7045" s="26"/>
      <c r="CR7045" s="26" t="str">
        <f t="shared" ref="CR7045:CR7108" si="264">IFERROR("('"&amp;CC7045&amp;"', '"&amp;CD7045&amp;"', '"&amp;CE7045&amp;"', '"&amp;CF7045&amp;"', '"&amp;CG7045&amp;"', "&amp;CH7045&amp;", '"&amp;TEXT(CI7045,"YYYY-MM-DD")&amp;"'),","")</f>
        <v>('역곡튼튼약국(괴안동)(신)', '563-30-01701', '경기 부천시 소사구 경인로 507 (괴안동)', '8806538013718', '리피칸정 10mg', 59670, '2025-03-01'),</v>
      </c>
    </row>
    <row r="7046" spans="79:96" x14ac:dyDescent="0.25">
      <c r="CA7046" s="29">
        <v>7043</v>
      </c>
      <c r="CB7046" s="50"/>
      <c r="CC7046" s="30" t="s">
        <v>10517</v>
      </c>
      <c r="CD7046" s="31" t="s">
        <v>10518</v>
      </c>
      <c r="CE7046" s="30" t="s">
        <v>10519</v>
      </c>
      <c r="CF7046" s="32" t="s">
        <v>3307</v>
      </c>
      <c r="CG7046" s="33" t="s">
        <v>2174</v>
      </c>
      <c r="CH7046" s="34">
        <v>115000</v>
      </c>
      <c r="CI7046" s="35">
        <v>45717</v>
      </c>
      <c r="CJ7046" s="35"/>
      <c r="CK7046" s="36">
        <v>230000</v>
      </c>
      <c r="CL7046" s="26">
        <f t="shared" si="263"/>
        <v>115000</v>
      </c>
      <c r="CM7046" s="26"/>
      <c r="CR7046" s="26" t="str">
        <f t="shared" si="264"/>
        <v>('대학약국(행당)', '206-06-79510', '서울특별시 성동구 사근동길 4 (행당동)', '8806538021911', '오로페롤연질캡슐 100mg', 115000, '2025-03-01'),</v>
      </c>
    </row>
    <row r="7047" spans="79:96" x14ac:dyDescent="0.25">
      <c r="CA7047" s="29">
        <v>7044</v>
      </c>
      <c r="CB7047" s="50"/>
      <c r="CC7047" s="30" t="s">
        <v>10520</v>
      </c>
      <c r="CD7047" s="31" t="s">
        <v>10521</v>
      </c>
      <c r="CE7047" s="30" t="s">
        <v>10522</v>
      </c>
      <c r="CF7047" s="32" t="s">
        <v>645</v>
      </c>
      <c r="CG7047" s="33" t="s">
        <v>646</v>
      </c>
      <c r="CH7047" s="34">
        <v>28500</v>
      </c>
      <c r="CI7047" s="35">
        <v>45717</v>
      </c>
      <c r="CJ7047" s="35"/>
      <c r="CK7047" s="36">
        <v>57000</v>
      </c>
      <c r="CL7047" s="26">
        <f t="shared" si="263"/>
        <v>28500</v>
      </c>
      <c r="CM7047" s="26"/>
      <c r="CR7047" s="26" t="str">
        <f t="shared" si="264"/>
        <v>('(봉천동)밝은미소약국', '545-06-01464', '서울 관악구 양녕로 46, 107호 (봉천동)', '8806538014265', '신일브롬헥신염산염정 8mg', 28500, '2025-03-01'),</v>
      </c>
    </row>
    <row r="7048" spans="79:96" x14ac:dyDescent="0.25">
      <c r="CA7048" s="29">
        <v>7045</v>
      </c>
      <c r="CB7048" s="50"/>
      <c r="CC7048" s="30" t="s">
        <v>10523</v>
      </c>
      <c r="CD7048" s="31" t="s">
        <v>10524</v>
      </c>
      <c r="CE7048" s="30" t="s">
        <v>10525</v>
      </c>
      <c r="CF7048" s="32" t="s">
        <v>1077</v>
      </c>
      <c r="CG7048" s="33" t="s">
        <v>1078</v>
      </c>
      <c r="CH7048" s="34">
        <v>13750</v>
      </c>
      <c r="CI7048" s="35">
        <v>45717</v>
      </c>
      <c r="CJ7048" s="35"/>
      <c r="CK7048" s="36">
        <v>27500</v>
      </c>
      <c r="CL7048" s="26">
        <f t="shared" si="263"/>
        <v>13750</v>
      </c>
      <c r="CM7048" s="26"/>
      <c r="CR7048" s="26" t="str">
        <f t="shared" si="264"/>
        <v>('우산약국(구로동)', '113-22-35340', '서울 구로구 구로동로 112-2 (구로동)', '8806538056425', '프로나지액 25mL', 13750, '2025-03-01'),</v>
      </c>
    </row>
    <row r="7049" spans="79:96" x14ac:dyDescent="0.25">
      <c r="CA7049" s="29">
        <v>7046</v>
      </c>
      <c r="CB7049" s="50"/>
      <c r="CC7049" s="30" t="s">
        <v>9976</v>
      </c>
      <c r="CD7049" s="31" t="s">
        <v>5433</v>
      </c>
      <c r="CE7049" s="30" t="s">
        <v>9977</v>
      </c>
      <c r="CF7049" s="32" t="s">
        <v>7378</v>
      </c>
      <c r="CG7049" s="33" t="s">
        <v>946</v>
      </c>
      <c r="CH7049" s="34">
        <v>1725</v>
      </c>
      <c r="CI7049" s="35">
        <v>45717</v>
      </c>
      <c r="CJ7049" s="35"/>
      <c r="CK7049" s="36">
        <v>3450</v>
      </c>
      <c r="CL7049" s="26">
        <f t="shared" si="263"/>
        <v>1725</v>
      </c>
      <c r="CM7049" s="26"/>
      <c r="CR7049" s="26" t="str">
        <f t="shared" si="264"/>
        <v>('정성약국(괴정)/도마-태평', '226-27-96013', '대전 서구 갈마로 251 (괴정동)', '8806538021119', '에페릭스정', 1725, '2025-03-01'),</v>
      </c>
    </row>
    <row r="7050" spans="79:96" x14ac:dyDescent="0.25">
      <c r="CA7050" s="29">
        <v>7047</v>
      </c>
      <c r="CB7050" s="50"/>
      <c r="CC7050" s="30" t="s">
        <v>10526</v>
      </c>
      <c r="CD7050" s="31" t="s">
        <v>10527</v>
      </c>
      <c r="CE7050" s="30" t="s">
        <v>10528</v>
      </c>
      <c r="CF7050" s="32" t="s">
        <v>1041</v>
      </c>
      <c r="CG7050" s="33" t="s">
        <v>1004</v>
      </c>
      <c r="CH7050" s="34">
        <v>6000</v>
      </c>
      <c r="CI7050" s="35">
        <v>45717</v>
      </c>
      <c r="CJ7050" s="35"/>
      <c r="CK7050" s="36">
        <v>12000</v>
      </c>
      <c r="CL7050" s="26">
        <f t="shared" si="263"/>
        <v>6000</v>
      </c>
      <c r="CM7050" s="26"/>
      <c r="CR7050" s="26" t="str">
        <f t="shared" si="264"/>
        <v>('동신약국(신)', '189-20-01988', '경기 성남시 수정구 수정로 139 (태평동) 1층 02호', '8806538014647', '신일티아민염산염정 10mg', 6000, '2025-03-01'),</v>
      </c>
    </row>
    <row r="7051" spans="79:96" x14ac:dyDescent="0.25">
      <c r="CA7051" s="29">
        <v>7048</v>
      </c>
      <c r="CB7051" s="50"/>
      <c r="CC7051" s="30" t="s">
        <v>10529</v>
      </c>
      <c r="CD7051" s="31" t="s">
        <v>10006</v>
      </c>
      <c r="CE7051" s="30" t="s">
        <v>10530</v>
      </c>
      <c r="CF7051" s="32" t="s">
        <v>732</v>
      </c>
      <c r="CG7051" s="33" t="s">
        <v>733</v>
      </c>
      <c r="CH7051" s="34">
        <v>11500</v>
      </c>
      <c r="CI7051" s="35">
        <v>45717</v>
      </c>
      <c r="CJ7051" s="35"/>
      <c r="CK7051" s="36">
        <v>23000</v>
      </c>
      <c r="CL7051" s="26">
        <f t="shared" si="263"/>
        <v>11500</v>
      </c>
      <c r="CM7051" s="26"/>
      <c r="CR7051" s="26" t="str">
        <f t="shared" si="264"/>
        <v>('후문약국(대.북)', '567-29-00066', '대구광역시 북구 호국로 807-9 (학정동)', '8806538017259', '신일피리독신정 50mg', 11500, '2025-03-01'),</v>
      </c>
    </row>
    <row r="7052" spans="79:96" x14ac:dyDescent="0.25">
      <c r="CA7052" s="29">
        <v>7049</v>
      </c>
      <c r="CB7052" s="50"/>
      <c r="CC7052" s="30" t="s">
        <v>10531</v>
      </c>
      <c r="CD7052" s="31" t="s">
        <v>10532</v>
      </c>
      <c r="CE7052" s="30" t="s">
        <v>10533</v>
      </c>
      <c r="CF7052" s="32" t="s">
        <v>1032</v>
      </c>
      <c r="CG7052" s="33" t="s">
        <v>948</v>
      </c>
      <c r="CH7052" s="34">
        <v>165000</v>
      </c>
      <c r="CI7052" s="35">
        <v>45689</v>
      </c>
      <c r="CJ7052" s="35"/>
      <c r="CK7052" s="36">
        <v>330000</v>
      </c>
      <c r="CL7052" s="26">
        <f t="shared" si="263"/>
        <v>165000</v>
      </c>
      <c r="CM7052" s="26"/>
      <c r="CR7052" s="26" t="str">
        <f t="shared" si="264"/>
        <v>('엘에스바이오코퍼레이션', '747-86-01868', '서울 동대문구 장한로 47 (장안동)', '8806538014029', '신일엠정 500mg', 165000, '2025-02-01'),</v>
      </c>
    </row>
    <row r="7053" spans="79:96" x14ac:dyDescent="0.25">
      <c r="CA7053" s="29">
        <v>7050</v>
      </c>
      <c r="CB7053" s="50"/>
      <c r="CC7053" s="30" t="s">
        <v>10534</v>
      </c>
      <c r="CD7053" s="31" t="s">
        <v>10535</v>
      </c>
      <c r="CE7053" s="30" t="s">
        <v>10536</v>
      </c>
      <c r="CF7053" s="32" t="s">
        <v>645</v>
      </c>
      <c r="CG7053" s="33" t="s">
        <v>646</v>
      </c>
      <c r="CH7053" s="34">
        <v>9500</v>
      </c>
      <c r="CI7053" s="35">
        <v>45658</v>
      </c>
      <c r="CJ7053" s="35"/>
      <c r="CK7053" s="36">
        <v>19000</v>
      </c>
      <c r="CL7053" s="26">
        <f t="shared" si="263"/>
        <v>9500</v>
      </c>
      <c r="CM7053" s="26"/>
      <c r="CR7053" s="26" t="str">
        <f t="shared" si="264"/>
        <v>('바다의별약국(상도동)', '130-36-48982', '서울 동작구 상도로 172 (상도동)', '8806538014265', '신일브롬헥신염산염정 8mg', 9500, '2025-01-01'),</v>
      </c>
    </row>
    <row r="7054" spans="79:96" x14ac:dyDescent="0.25">
      <c r="CA7054" s="29">
        <v>7051</v>
      </c>
      <c r="CB7054" s="50"/>
      <c r="CC7054" s="30" t="s">
        <v>10122</v>
      </c>
      <c r="CD7054" s="31" t="s">
        <v>10123</v>
      </c>
      <c r="CE7054" s="30" t="s">
        <v>10124</v>
      </c>
      <c r="CF7054" s="32" t="s">
        <v>615</v>
      </c>
      <c r="CG7054" s="33" t="s">
        <v>616</v>
      </c>
      <c r="CH7054" s="34">
        <v>7500</v>
      </c>
      <c r="CI7054" s="35">
        <v>45717</v>
      </c>
      <c r="CJ7054" s="35"/>
      <c r="CK7054" s="36">
        <v>15000</v>
      </c>
      <c r="CL7054" s="26">
        <f t="shared" si="263"/>
        <v>7500</v>
      </c>
      <c r="CM7054" s="26"/>
      <c r="CR7054" s="26" t="str">
        <f t="shared" si="264"/>
        <v>('(주)비즈메디코리아', '109-86-00806', '경기 고양시 덕양구 행주로83번길 34-8 (행주내동)', '8806538015149', '신일폴산정 1mg', 7500, '2025-03-01'),</v>
      </c>
    </row>
    <row r="7055" spans="79:96" x14ac:dyDescent="0.25">
      <c r="CA7055" s="29">
        <v>7052</v>
      </c>
      <c r="CB7055" s="50"/>
      <c r="CC7055" s="30" t="s">
        <v>9910</v>
      </c>
      <c r="CD7055" s="31" t="s">
        <v>1343</v>
      </c>
      <c r="CE7055" s="30" t="s">
        <v>9911</v>
      </c>
      <c r="CF7055" s="32" t="s">
        <v>7396</v>
      </c>
      <c r="CG7055" s="33" t="s">
        <v>1814</v>
      </c>
      <c r="CH7055" s="34">
        <v>5070</v>
      </c>
      <c r="CI7055" s="35">
        <v>45717</v>
      </c>
      <c r="CJ7055" s="35"/>
      <c r="CK7055" s="36">
        <v>10140</v>
      </c>
      <c r="CL7055" s="26">
        <f t="shared" si="263"/>
        <v>5070</v>
      </c>
      <c r="CM7055" s="26"/>
      <c r="CR7055" s="26" t="str">
        <f t="shared" si="264"/>
        <v>('참바로약국(온라인팜)', '206-17-27100', '서울특별 강북구 번동242-4 번동 1 단지 주공a 종합상가 207', '8806538062914', '트라글립틴듀오정2.5/850mg', 5070, '2025-03-01'),</v>
      </c>
    </row>
    <row r="7056" spans="79:96" x14ac:dyDescent="0.25">
      <c r="CA7056" s="29">
        <v>7053</v>
      </c>
      <c r="CB7056" s="50"/>
      <c r="CC7056" s="30" t="s">
        <v>10053</v>
      </c>
      <c r="CD7056" s="31" t="s">
        <v>670</v>
      </c>
      <c r="CE7056" s="30" t="s">
        <v>10054</v>
      </c>
      <c r="CF7056" s="32" t="s">
        <v>1686</v>
      </c>
      <c r="CG7056" s="33" t="s">
        <v>1033</v>
      </c>
      <c r="CH7056" s="34">
        <v>15945</v>
      </c>
      <c r="CI7056" s="35">
        <v>45717</v>
      </c>
      <c r="CJ7056" s="35"/>
      <c r="CK7056" s="36">
        <v>31890</v>
      </c>
      <c r="CL7056" s="26">
        <f t="shared" si="263"/>
        <v>15945</v>
      </c>
      <c r="CM7056" s="26"/>
      <c r="CR7056" s="26" t="str">
        <f t="shared" si="264"/>
        <v>('행복한약국(덕정)', '504-42-00477', '경기 양주시 회정로 134, 두리테크 덕정타운 111호(덕정동)', '8806538058122', '로타젯정10/10mg', 15945, '2025-03-01'),</v>
      </c>
    </row>
    <row r="7057" spans="79:96" x14ac:dyDescent="0.25">
      <c r="CA7057" s="29">
        <v>7054</v>
      </c>
      <c r="CB7057" s="50"/>
      <c r="CC7057" s="30" t="s">
        <v>10537</v>
      </c>
      <c r="CD7057" s="31" t="s">
        <v>10538</v>
      </c>
      <c r="CE7057" s="30" t="s">
        <v>10539</v>
      </c>
      <c r="CF7057" s="32" t="s">
        <v>2203</v>
      </c>
      <c r="CG7057" s="33" t="s">
        <v>140</v>
      </c>
      <c r="CH7057" s="31">
        <v>3450</v>
      </c>
      <c r="CI7057" s="35">
        <v>45717</v>
      </c>
      <c r="CJ7057" s="35"/>
      <c r="CK7057" s="56">
        <v>6900</v>
      </c>
      <c r="CL7057" s="26">
        <f t="shared" si="263"/>
        <v>3450</v>
      </c>
      <c r="CM7057" s="26"/>
      <c r="CR7057" s="26" t="str">
        <f t="shared" si="264"/>
        <v>('기쁨이넘치는약국(신)', '216-06-13854', '서울 중구 다산로39길 17 (무학동)', '8806538000619', '그리펜-에스정 300mg', 3450, '2025-03-01'),</v>
      </c>
    </row>
    <row r="7058" spans="79:96" x14ac:dyDescent="0.25">
      <c r="CA7058" s="29">
        <v>7055</v>
      </c>
      <c r="CB7058" s="50"/>
      <c r="CC7058" s="30" t="s">
        <v>10540</v>
      </c>
      <c r="CD7058" s="31" t="s">
        <v>10541</v>
      </c>
      <c r="CE7058" s="30" t="s">
        <v>10542</v>
      </c>
      <c r="CF7058" s="32" t="s">
        <v>1017</v>
      </c>
      <c r="CG7058" s="33" t="s">
        <v>1018</v>
      </c>
      <c r="CH7058" s="34">
        <v>15000</v>
      </c>
      <c r="CI7058" s="35">
        <v>45717</v>
      </c>
      <c r="CJ7058" s="35"/>
      <c r="CK7058" s="36">
        <v>30000</v>
      </c>
      <c r="CL7058" s="26">
        <f t="shared" si="263"/>
        <v>15000</v>
      </c>
      <c r="CM7058" s="26"/>
      <c r="CR7058" s="26" t="str">
        <f t="shared" si="264"/>
        <v>('논현천사약국', '849-03-01079', '서울 강남구 논현로 604 (논현동) 1층', '8806538015835', '신일이부프로펜정 400mg', 15000, '2025-03-01'),</v>
      </c>
    </row>
    <row r="7059" spans="79:96" x14ac:dyDescent="0.25">
      <c r="CA7059" s="29">
        <v>7056</v>
      </c>
      <c r="CB7059" s="50"/>
      <c r="CC7059" s="30" t="s">
        <v>10543</v>
      </c>
      <c r="CD7059" s="31" t="s">
        <v>6476</v>
      </c>
      <c r="CE7059" s="30" t="s">
        <v>10544</v>
      </c>
      <c r="CF7059" s="32" t="s">
        <v>615</v>
      </c>
      <c r="CG7059" s="33" t="s">
        <v>616</v>
      </c>
      <c r="CH7059" s="34">
        <v>7500</v>
      </c>
      <c r="CI7059" s="35">
        <v>45717</v>
      </c>
      <c r="CJ7059" s="35"/>
      <c r="CK7059" s="36">
        <v>15000</v>
      </c>
      <c r="CL7059" s="26">
        <f t="shared" si="263"/>
        <v>7500</v>
      </c>
      <c r="CM7059" s="26"/>
      <c r="CR7059" s="26" t="str">
        <f t="shared" si="264"/>
        <v>('상록수약국(A)', '227-06-24759', '경기 안양시 만안구 삼덕로 12 (안양동)', '8806538015149', '신일폴산정 1mg', 7500, '2025-03-01'),</v>
      </c>
    </row>
    <row r="7060" spans="79:96" x14ac:dyDescent="0.25">
      <c r="CA7060" s="29">
        <v>7057</v>
      </c>
      <c r="CB7060" s="50"/>
      <c r="CC7060" s="30" t="s">
        <v>9869</v>
      </c>
      <c r="CD7060" s="31" t="s">
        <v>761</v>
      </c>
      <c r="CE7060" s="30" t="s">
        <v>9870</v>
      </c>
      <c r="CF7060" s="32" t="s">
        <v>1638</v>
      </c>
      <c r="CG7060" s="33" t="s">
        <v>376</v>
      </c>
      <c r="CH7060" s="34">
        <v>18000</v>
      </c>
      <c r="CI7060" s="35">
        <v>45717</v>
      </c>
      <c r="CJ7060" s="35"/>
      <c r="CK7060" s="36">
        <v>36000</v>
      </c>
      <c r="CL7060" s="26">
        <f t="shared" si="263"/>
        <v>18000</v>
      </c>
      <c r="CM7060" s="26"/>
      <c r="CR7060" s="26" t="str">
        <f t="shared" si="264"/>
        <v>('나은온누리약국', '108-37-51610', '경기 남양주시 와부읍 덕소로 214', '8806538053615', '네오스타정40/5mg', 18000, '2025-03-01'),</v>
      </c>
    </row>
    <row r="7061" spans="79:96" x14ac:dyDescent="0.25">
      <c r="CA7061" s="29">
        <v>7058</v>
      </c>
      <c r="CB7061" s="50"/>
      <c r="CC7061" s="30" t="s">
        <v>9869</v>
      </c>
      <c r="CD7061" s="31" t="s">
        <v>761</v>
      </c>
      <c r="CE7061" s="30" t="s">
        <v>9870</v>
      </c>
      <c r="CF7061" s="32" t="s">
        <v>945</v>
      </c>
      <c r="CG7061" s="33" t="s">
        <v>946</v>
      </c>
      <c r="CH7061" s="34">
        <v>57500</v>
      </c>
      <c r="CI7061" s="35">
        <v>45689</v>
      </c>
      <c r="CJ7061" s="35"/>
      <c r="CK7061" s="36">
        <v>115000</v>
      </c>
      <c r="CL7061" s="26">
        <f t="shared" si="263"/>
        <v>57500</v>
      </c>
      <c r="CM7061" s="26"/>
      <c r="CR7061" s="26" t="str">
        <f t="shared" si="264"/>
        <v>('나은온누리약국', '108-37-51610', '경기 남양주시 와부읍 덕소로 214', '8806538021133', '에페릭스정', 57500, '2025-02-01'),</v>
      </c>
    </row>
    <row r="7062" spans="79:96" x14ac:dyDescent="0.25">
      <c r="CA7062" s="29">
        <v>7059</v>
      </c>
      <c r="CB7062" s="50"/>
      <c r="CC7062" s="30" t="s">
        <v>10545</v>
      </c>
      <c r="CD7062" s="31" t="s">
        <v>10546</v>
      </c>
      <c r="CE7062" s="30" t="s">
        <v>10547</v>
      </c>
      <c r="CF7062" s="32" t="s">
        <v>615</v>
      </c>
      <c r="CG7062" s="33" t="s">
        <v>616</v>
      </c>
      <c r="CH7062" s="34">
        <v>7500</v>
      </c>
      <c r="CI7062" s="35">
        <v>45658</v>
      </c>
      <c r="CJ7062" s="35"/>
      <c r="CK7062" s="36">
        <v>15000</v>
      </c>
      <c r="CL7062" s="26">
        <f t="shared" si="263"/>
        <v>7500</v>
      </c>
      <c r="CM7062" s="26"/>
      <c r="CR7062" s="26" t="str">
        <f t="shared" si="264"/>
        <v>('새봄약국(충주)(온라인팜)', '870-44-00418', '충청북도 충주시 광명2길4(교현동)', '8806538015149', '신일폴산정 1mg', 7500, '2025-01-01'),</v>
      </c>
    </row>
    <row r="7063" spans="79:96" x14ac:dyDescent="0.25">
      <c r="CA7063" s="29">
        <v>7060</v>
      </c>
      <c r="CB7063" s="50"/>
      <c r="CC7063" s="30" t="s">
        <v>772</v>
      </c>
      <c r="CD7063" s="31" t="s">
        <v>773</v>
      </c>
      <c r="CE7063" s="30" t="s">
        <v>9871</v>
      </c>
      <c r="CF7063" s="32" t="s">
        <v>3266</v>
      </c>
      <c r="CG7063" s="33" t="s">
        <v>1451</v>
      </c>
      <c r="CH7063" s="31">
        <v>100900</v>
      </c>
      <c r="CI7063" s="35">
        <v>45717</v>
      </c>
      <c r="CJ7063" s="35"/>
      <c r="CK7063" s="56">
        <v>201800</v>
      </c>
      <c r="CL7063" s="26">
        <f t="shared" si="263"/>
        <v>100900</v>
      </c>
      <c r="CM7063" s="26"/>
      <c r="CR7063" s="26" t="str">
        <f t="shared" si="264"/>
        <v>('정화약국', '132-05-66148', '경기도 남양주시 와부읍 덕소로 218', '8806538054520', '안플업서방정 300mg', 100900, '2025-03-01'),</v>
      </c>
    </row>
    <row r="7064" spans="79:96" x14ac:dyDescent="0.25">
      <c r="CA7064" s="29">
        <v>7061</v>
      </c>
      <c r="CB7064" s="50"/>
      <c r="CC7064" s="30" t="s">
        <v>10548</v>
      </c>
      <c r="CD7064" s="31" t="s">
        <v>10549</v>
      </c>
      <c r="CE7064" s="30" t="s">
        <v>10550</v>
      </c>
      <c r="CF7064" s="32" t="s">
        <v>615</v>
      </c>
      <c r="CG7064" s="33" t="s">
        <v>616</v>
      </c>
      <c r="CH7064" s="34">
        <v>22500</v>
      </c>
      <c r="CI7064" s="35">
        <v>45717</v>
      </c>
      <c r="CJ7064" s="35"/>
      <c r="CK7064" s="36">
        <v>45000</v>
      </c>
      <c r="CL7064" s="26">
        <f t="shared" si="263"/>
        <v>22500</v>
      </c>
      <c r="CM7064" s="26"/>
      <c r="CR7064" s="26" t="str">
        <f t="shared" si="264"/>
        <v>('성모엔젤약국(여의도동)', '323-29-01752', '서울 영등포구 63로 36 (여의도동, 리버타워) 1층 제 103,104호', '8806538015149', '신일폴산정 1mg', 22500, '2025-03-01'),</v>
      </c>
    </row>
    <row r="7065" spans="79:96" x14ac:dyDescent="0.25">
      <c r="CA7065" s="29">
        <v>7062</v>
      </c>
      <c r="CB7065" s="50"/>
      <c r="CC7065" s="30" t="s">
        <v>10551</v>
      </c>
      <c r="CD7065" s="31" t="s">
        <v>10552</v>
      </c>
      <c r="CE7065" s="30" t="s">
        <v>10553</v>
      </c>
      <c r="CF7065" s="32" t="s">
        <v>1041</v>
      </c>
      <c r="CG7065" s="33" t="s">
        <v>1004</v>
      </c>
      <c r="CH7065" s="34">
        <v>6000</v>
      </c>
      <c r="CI7065" s="35">
        <v>45717</v>
      </c>
      <c r="CJ7065" s="35"/>
      <c r="CK7065" s="36">
        <v>12000</v>
      </c>
      <c r="CL7065" s="26">
        <f t="shared" si="263"/>
        <v>6000</v>
      </c>
      <c r="CM7065" s="26"/>
      <c r="CR7065" s="26" t="str">
        <f t="shared" si="264"/>
        <v>('조은약국(인창동)', '263-07-00987', '경기 구리시 건원대로 95 (인창동)', '8806538014647', '신일티아민염산염정 10mg', 6000, '2025-03-01'),</v>
      </c>
    </row>
    <row r="7066" spans="79:96" x14ac:dyDescent="0.25">
      <c r="CA7066" s="29">
        <v>7063</v>
      </c>
      <c r="CB7066" s="50"/>
      <c r="CC7066" s="30" t="s">
        <v>10554</v>
      </c>
      <c r="CD7066" s="31" t="s">
        <v>10555</v>
      </c>
      <c r="CE7066" s="30" t="s">
        <v>10556</v>
      </c>
      <c r="CF7066" s="32" t="s">
        <v>2369</v>
      </c>
      <c r="CG7066" s="33" t="s">
        <v>1146</v>
      </c>
      <c r="CH7066" s="34">
        <v>28665</v>
      </c>
      <c r="CI7066" s="35">
        <v>45717</v>
      </c>
      <c r="CJ7066" s="35"/>
      <c r="CK7066" s="36">
        <v>57330</v>
      </c>
      <c r="CL7066" s="26">
        <f t="shared" si="263"/>
        <v>28665</v>
      </c>
      <c r="CM7066" s="26"/>
      <c r="CR7066" s="26" t="str">
        <f t="shared" si="264"/>
        <v>('신일약국(응암)', '128-01-47256', '서울특별시 은평구 은평로 160, 경향렉스빌 상가 102호 (응암동)', '8806538059013', '리피젯정10/10mg', 28665, '2025-03-01'),</v>
      </c>
    </row>
    <row r="7067" spans="79:96" x14ac:dyDescent="0.25">
      <c r="CA7067" s="29">
        <v>7064</v>
      </c>
      <c r="CB7067" s="50"/>
      <c r="CC7067" s="30" t="s">
        <v>9171</v>
      </c>
      <c r="CD7067" s="31" t="s">
        <v>9172</v>
      </c>
      <c r="CE7067" s="30" t="s">
        <v>9905</v>
      </c>
      <c r="CF7067" s="32" t="s">
        <v>732</v>
      </c>
      <c r="CG7067" s="33" t="s">
        <v>733</v>
      </c>
      <c r="CH7067" s="34">
        <v>5750</v>
      </c>
      <c r="CI7067" s="35">
        <v>45717</v>
      </c>
      <c r="CJ7067" s="35"/>
      <c r="CK7067" s="36">
        <v>11500</v>
      </c>
      <c r="CL7067" s="26">
        <f t="shared" si="263"/>
        <v>5750</v>
      </c>
      <c r="CM7067" s="26"/>
      <c r="CR7067" s="26" t="str">
        <f t="shared" si="264"/>
        <v>('청학e-조은약국', '127-21-58966', '경기도 남양주시 별내면 청학로68번길 13', '8806538017259', '신일피리독신정 50mg', 5750, '2025-03-01'),</v>
      </c>
    </row>
    <row r="7068" spans="79:96" x14ac:dyDescent="0.25">
      <c r="CA7068" s="29">
        <v>7065</v>
      </c>
      <c r="CB7068" s="50"/>
      <c r="CC7068" s="30" t="s">
        <v>10557</v>
      </c>
      <c r="CD7068" s="31" t="s">
        <v>10558</v>
      </c>
      <c r="CE7068" s="30" t="s">
        <v>10559</v>
      </c>
      <c r="CF7068" s="32" t="s">
        <v>2043</v>
      </c>
      <c r="CG7068" s="33" t="s">
        <v>2044</v>
      </c>
      <c r="CH7068" s="34">
        <v>20500</v>
      </c>
      <c r="CI7068" s="35">
        <v>45717</v>
      </c>
      <c r="CJ7068" s="35"/>
      <c r="CK7068" s="36">
        <v>41000</v>
      </c>
      <c r="CL7068" s="26">
        <f t="shared" si="263"/>
        <v>20500</v>
      </c>
      <c r="CM7068" s="26"/>
      <c r="CR7068" s="26" t="str">
        <f t="shared" si="264"/>
        <v>('보광약국(김해)', '622-04-12380', '경남 김해시 분성로 320 (서상동)', '8806538026428', '티니다진정 150mg', 20500, '2025-03-01'),</v>
      </c>
    </row>
    <row r="7069" spans="79:96" x14ac:dyDescent="0.25">
      <c r="CA7069" s="29">
        <v>7066</v>
      </c>
      <c r="CB7069" s="50"/>
      <c r="CC7069" s="30" t="s">
        <v>9873</v>
      </c>
      <c r="CD7069" s="31" t="s">
        <v>434</v>
      </c>
      <c r="CE7069" s="30" t="s">
        <v>9874</v>
      </c>
      <c r="CF7069" s="32" t="s">
        <v>311</v>
      </c>
      <c r="CG7069" s="33" t="s">
        <v>312</v>
      </c>
      <c r="CH7069" s="34">
        <v>18360</v>
      </c>
      <c r="CI7069" s="35">
        <v>45717</v>
      </c>
      <c r="CJ7069" s="35"/>
      <c r="CK7069" s="36">
        <v>36720</v>
      </c>
      <c r="CL7069" s="26">
        <f t="shared" si="263"/>
        <v>18360</v>
      </c>
      <c r="CM7069" s="26"/>
      <c r="CR7069" s="26" t="str">
        <f t="shared" si="264"/>
        <v>('상계보룡약국(신)', '569-74-00437', '서울 노원구 동일로 1380 (상계동)', '8806538044125', '하이엘정 10mg', 18360, '2025-03-01'),</v>
      </c>
    </row>
    <row r="7070" spans="79:96" x14ac:dyDescent="0.25">
      <c r="CA7070" s="29">
        <v>7067</v>
      </c>
      <c r="CB7070" s="50"/>
      <c r="CC7070" s="30" t="s">
        <v>1962</v>
      </c>
      <c r="CD7070" s="31" t="s">
        <v>810</v>
      </c>
      <c r="CE7070" s="30" t="s">
        <v>10560</v>
      </c>
      <c r="CF7070" s="32" t="s">
        <v>1077</v>
      </c>
      <c r="CG7070" s="33" t="s">
        <v>1078</v>
      </c>
      <c r="CH7070" s="34">
        <v>16500</v>
      </c>
      <c r="CI7070" s="35">
        <v>45689</v>
      </c>
      <c r="CJ7070" s="35"/>
      <c r="CK7070" s="36">
        <v>33000</v>
      </c>
      <c r="CL7070" s="26">
        <f t="shared" si="263"/>
        <v>16500</v>
      </c>
      <c r="CM7070" s="26"/>
      <c r="CR7070" s="26" t="str">
        <f t="shared" si="264"/>
        <v>('씨엘약국(상봉동)', '230-20-01796', '서울 중랑구 상봉로 131 (상봉동, 상봉 듀오트리스)', '8806538056425', '프로나지액 25mL', 16500, '2025-02-01'),</v>
      </c>
    </row>
    <row r="7071" spans="79:96" x14ac:dyDescent="0.25">
      <c r="CA7071" s="29">
        <v>7068</v>
      </c>
      <c r="CB7071" s="50"/>
      <c r="CC7071" s="30" t="s">
        <v>10561</v>
      </c>
      <c r="CD7071" s="31" t="s">
        <v>1736</v>
      </c>
      <c r="CE7071" s="30" t="s">
        <v>10562</v>
      </c>
      <c r="CF7071" s="32" t="s">
        <v>1775</v>
      </c>
      <c r="CG7071" s="33" t="s">
        <v>1549</v>
      </c>
      <c r="CH7071" s="31">
        <v>19950</v>
      </c>
      <c r="CI7071" s="35">
        <v>45658</v>
      </c>
      <c r="CJ7071" s="35"/>
      <c r="CK7071" s="56">
        <v>39900</v>
      </c>
      <c r="CL7071" s="26">
        <f t="shared" si="263"/>
        <v>19950</v>
      </c>
      <c r="CM7071" s="26"/>
      <c r="CR7071" s="26" t="str">
        <f t="shared" si="264"/>
        <v>('보성약국(와부)', '726-02-02860', '경기 남양주시 와부읍 덕소로97번길 7', '8806538060316', '테글리엠서방정20/1000mg', 19950, '2025-01-01'),</v>
      </c>
    </row>
    <row r="7072" spans="79:96" x14ac:dyDescent="0.25">
      <c r="CA7072" s="29">
        <v>7069</v>
      </c>
      <c r="CB7072" s="50"/>
      <c r="CC7072" s="30" t="s">
        <v>9881</v>
      </c>
      <c r="CD7072" s="31" t="s">
        <v>869</v>
      </c>
      <c r="CE7072" s="30" t="s">
        <v>9882</v>
      </c>
      <c r="CF7072" s="32" t="s">
        <v>2369</v>
      </c>
      <c r="CG7072" s="33" t="s">
        <v>1146</v>
      </c>
      <c r="CH7072" s="34">
        <v>9555</v>
      </c>
      <c r="CI7072" s="35">
        <v>45717</v>
      </c>
      <c r="CJ7072" s="35"/>
      <c r="CK7072" s="36">
        <v>19110</v>
      </c>
      <c r="CL7072" s="26">
        <f t="shared" si="263"/>
        <v>9555</v>
      </c>
      <c r="CM7072" s="26"/>
      <c r="CR7072" s="26" t="str">
        <f t="shared" si="264"/>
        <v>('하늘약국(중구)', '201-10-44954', '서울특별시 중구 다산로 245 (무학동)', '8806538059013', '리피젯정10/10mg', 9555, '2025-03-01'),</v>
      </c>
    </row>
    <row r="7073" spans="79:96" x14ac:dyDescent="0.25">
      <c r="CA7073" s="29">
        <v>7070</v>
      </c>
      <c r="CB7073" s="50"/>
      <c r="CC7073" s="30" t="s">
        <v>2471</v>
      </c>
      <c r="CD7073" s="31" t="s">
        <v>2472</v>
      </c>
      <c r="CE7073" s="30" t="s">
        <v>10563</v>
      </c>
      <c r="CF7073" s="32" t="s">
        <v>732</v>
      </c>
      <c r="CG7073" s="33" t="s">
        <v>733</v>
      </c>
      <c r="CH7073" s="34">
        <v>5750</v>
      </c>
      <c r="CI7073" s="35">
        <v>45717</v>
      </c>
      <c r="CJ7073" s="35"/>
      <c r="CK7073" s="36">
        <v>11500</v>
      </c>
      <c r="CL7073" s="26">
        <f t="shared" si="263"/>
        <v>5750</v>
      </c>
      <c r="CM7073" s="26"/>
      <c r="CR7073" s="26" t="str">
        <f t="shared" si="264"/>
        <v>('경북정문약국(북.학정)2', '504-23-76258', '대구광역시 북구 학정로 551-20', '8806538017259', '신일피리독신정 50mg', 5750, '2025-03-01'),</v>
      </c>
    </row>
    <row r="7074" spans="79:96" x14ac:dyDescent="0.25">
      <c r="CA7074" s="29">
        <v>7071</v>
      </c>
      <c r="CB7074" s="50"/>
      <c r="CC7074" s="30" t="s">
        <v>1239</v>
      </c>
      <c r="CD7074" s="31" t="s">
        <v>1240</v>
      </c>
      <c r="CE7074" s="30" t="s">
        <v>9865</v>
      </c>
      <c r="CF7074" s="32" t="s">
        <v>3247</v>
      </c>
      <c r="CG7074" s="33" t="s">
        <v>1191</v>
      </c>
      <c r="CH7074" s="34">
        <v>16470</v>
      </c>
      <c r="CI7074" s="35">
        <v>45717</v>
      </c>
      <c r="CJ7074" s="35"/>
      <c r="CK7074" s="36">
        <v>32940</v>
      </c>
      <c r="CL7074" s="26">
        <f t="shared" si="263"/>
        <v>16470</v>
      </c>
      <c r="CM7074" s="26"/>
      <c r="CR7074" s="26" t="str">
        <f t="shared" si="264"/>
        <v>('메디칼온누리약국', '659-27-00610', '경기 성남시 분당구 동판교로 61 (백현동)', '8806538047225', '프리린캡슐 75mg', 16470, '2025-03-01'),</v>
      </c>
    </row>
    <row r="7075" spans="79:96" x14ac:dyDescent="0.25">
      <c r="CA7075" s="29">
        <v>7072</v>
      </c>
      <c r="CB7075" s="50"/>
      <c r="CC7075" s="30" t="s">
        <v>10564</v>
      </c>
      <c r="CD7075" s="31" t="s">
        <v>7335</v>
      </c>
      <c r="CE7075" s="30" t="s">
        <v>10565</v>
      </c>
      <c r="CF7075" s="32" t="s">
        <v>2328</v>
      </c>
      <c r="CG7075" s="33" t="s">
        <v>85</v>
      </c>
      <c r="CH7075" s="34">
        <v>9945</v>
      </c>
      <c r="CI7075" s="35">
        <v>45717</v>
      </c>
      <c r="CJ7075" s="35"/>
      <c r="CK7075" s="36">
        <v>19890</v>
      </c>
      <c r="CL7075" s="26">
        <f t="shared" si="263"/>
        <v>9945</v>
      </c>
      <c r="CM7075" s="26"/>
      <c r="CR7075" s="26" t="str">
        <f t="shared" si="264"/>
        <v>('비타민온누리약국(부개동)', '432-10-02747', '인천 부평구 길주남로 124 (부개동) 1층', '8806538013718', '리피칸정 10mg', 9945, '2025-03-01'),</v>
      </c>
    </row>
    <row r="7076" spans="79:96" x14ac:dyDescent="0.25">
      <c r="CA7076" s="29">
        <v>7073</v>
      </c>
      <c r="CB7076" s="50"/>
      <c r="CC7076" s="30" t="s">
        <v>10566</v>
      </c>
      <c r="CD7076" s="31" t="s">
        <v>10567</v>
      </c>
      <c r="CE7076" s="30" t="s">
        <v>10568</v>
      </c>
      <c r="CF7076" s="32" t="s">
        <v>615</v>
      </c>
      <c r="CG7076" s="33" t="s">
        <v>616</v>
      </c>
      <c r="CH7076" s="34">
        <v>7500</v>
      </c>
      <c r="CI7076" s="35">
        <v>45717</v>
      </c>
      <c r="CJ7076" s="35"/>
      <c r="CK7076" s="36">
        <v>15000</v>
      </c>
      <c r="CL7076" s="26">
        <f t="shared" si="263"/>
        <v>7500</v>
      </c>
      <c r="CM7076" s="26"/>
      <c r="CR7076" s="26" t="str">
        <f t="shared" si="264"/>
        <v>('덕양메디칼약국(화정)', '890-06-00889', '경기 고양시 덕양구 백양로 51 (화정동) 104호', '8806538015149', '신일폴산정 1mg', 7500, '2025-03-01'),</v>
      </c>
    </row>
    <row r="7077" spans="79:96" x14ac:dyDescent="0.25">
      <c r="CA7077" s="29">
        <v>7074</v>
      </c>
      <c r="CB7077" s="50"/>
      <c r="CC7077" s="30" t="s">
        <v>10569</v>
      </c>
      <c r="CD7077" s="31" t="s">
        <v>10570</v>
      </c>
      <c r="CE7077" s="30" t="s">
        <v>10571</v>
      </c>
      <c r="CF7077" s="32" t="s">
        <v>615</v>
      </c>
      <c r="CG7077" s="33" t="s">
        <v>616</v>
      </c>
      <c r="CH7077" s="34">
        <v>-7500</v>
      </c>
      <c r="CI7077" s="35">
        <v>45717</v>
      </c>
      <c r="CJ7077" s="35"/>
      <c r="CK7077" s="36">
        <v>-15000</v>
      </c>
      <c r="CL7077" s="26">
        <f t="shared" si="263"/>
        <v>-7500</v>
      </c>
      <c r="CM7077" s="26"/>
      <c r="CR7077" s="26" t="str">
        <f t="shared" si="264"/>
        <v>('바다약국(잠실동)', '560-12-02333', '서울 송파구 석촌호수로 133 (잠실동) B동 102호', '8806538015149', '신일폴산정 1mg', -7500, '2025-03-01'),</v>
      </c>
    </row>
    <row r="7078" spans="79:96" x14ac:dyDescent="0.25">
      <c r="CA7078" s="29">
        <v>7075</v>
      </c>
      <c r="CB7078" s="50"/>
      <c r="CC7078" s="30" t="s">
        <v>10572</v>
      </c>
      <c r="CD7078" s="31" t="s">
        <v>10573</v>
      </c>
      <c r="CE7078" s="30" t="s">
        <v>10574</v>
      </c>
      <c r="CF7078" s="32" t="s">
        <v>645</v>
      </c>
      <c r="CG7078" s="33" t="s">
        <v>646</v>
      </c>
      <c r="CH7078" s="34">
        <v>9500</v>
      </c>
      <c r="CI7078" s="35">
        <v>45717</v>
      </c>
      <c r="CJ7078" s="35"/>
      <c r="CK7078" s="36">
        <v>19000</v>
      </c>
      <c r="CL7078" s="26">
        <f t="shared" si="263"/>
        <v>9500</v>
      </c>
      <c r="CM7078" s="26"/>
      <c r="CR7078" s="26" t="str">
        <f t="shared" si="264"/>
        <v>('이편한온누리약국(대화동_신)', '607-27-02034', '경기 고양시 일산서구 주화로 180 (대화동)', '8806538014265', '신일브롬헥신염산염정 8mg', 9500, '2025-03-01'),</v>
      </c>
    </row>
    <row r="7079" spans="79:96" x14ac:dyDescent="0.25">
      <c r="CA7079" s="29">
        <v>7076</v>
      </c>
      <c r="CB7079" s="50"/>
      <c r="CC7079" s="30" t="s">
        <v>10575</v>
      </c>
      <c r="CD7079" s="31" t="s">
        <v>1696</v>
      </c>
      <c r="CE7079" s="30" t="s">
        <v>10576</v>
      </c>
      <c r="CF7079" s="32" t="s">
        <v>1077</v>
      </c>
      <c r="CG7079" s="33" t="s">
        <v>1078</v>
      </c>
      <c r="CH7079" s="34">
        <v>44000</v>
      </c>
      <c r="CI7079" s="35">
        <v>45689</v>
      </c>
      <c r="CJ7079" s="35"/>
      <c r="CK7079" s="36">
        <v>88000</v>
      </c>
      <c r="CL7079" s="26">
        <f t="shared" si="263"/>
        <v>44000</v>
      </c>
      <c r="CM7079" s="26"/>
      <c r="CR7079" s="26" t="str">
        <f t="shared" si="264"/>
        <v>('위례중앙약국(창곡동)(신)', '260-59-00541', '경기 성남시 수정구 위례광장로 310 (창곡동)', '8806538056425', '프로나지액 25mL', 44000, '2025-02-01'),</v>
      </c>
    </row>
    <row r="7080" spans="79:96" x14ac:dyDescent="0.25">
      <c r="CA7080" s="29">
        <v>7077</v>
      </c>
      <c r="CB7080" s="50"/>
      <c r="CC7080" s="30" t="s">
        <v>10577</v>
      </c>
      <c r="CD7080" s="31" t="s">
        <v>10578</v>
      </c>
      <c r="CE7080" s="30" t="s">
        <v>10579</v>
      </c>
      <c r="CF7080" s="32" t="s">
        <v>615</v>
      </c>
      <c r="CG7080" s="33" t="s">
        <v>616</v>
      </c>
      <c r="CH7080" s="34">
        <v>7500</v>
      </c>
      <c r="CI7080" s="35">
        <v>45658</v>
      </c>
      <c r="CJ7080" s="35"/>
      <c r="CK7080" s="36">
        <v>15000</v>
      </c>
      <c r="CL7080" s="26">
        <f t="shared" si="263"/>
        <v>7500</v>
      </c>
      <c r="CM7080" s="26"/>
      <c r="CR7080" s="26" t="str">
        <f t="shared" si="264"/>
        <v>('가까운약국(일산)', '117-18-21929', '경기 고양시 일산동구 강송로 49(백석동,요진윈스턴파크A-102)', '8806538015149', '신일폴산정 1mg', 7500, '2025-01-01'),</v>
      </c>
    </row>
    <row r="7081" spans="79:96" x14ac:dyDescent="0.25">
      <c r="CA7081" s="29">
        <v>7078</v>
      </c>
      <c r="CB7081" s="50"/>
      <c r="CC7081" s="30" t="s">
        <v>10580</v>
      </c>
      <c r="CD7081" s="31" t="s">
        <v>7527</v>
      </c>
      <c r="CE7081" s="30" t="s">
        <v>10581</v>
      </c>
      <c r="CF7081" s="32" t="s">
        <v>615</v>
      </c>
      <c r="CG7081" s="33" t="s">
        <v>616</v>
      </c>
      <c r="CH7081" s="34">
        <v>7500</v>
      </c>
      <c r="CI7081" s="35">
        <v>45717</v>
      </c>
      <c r="CJ7081" s="35"/>
      <c r="CK7081" s="36">
        <v>15000</v>
      </c>
      <c r="CL7081" s="26">
        <f t="shared" si="263"/>
        <v>7500</v>
      </c>
      <c r="CM7081" s="26"/>
      <c r="CR7081" s="26" t="str">
        <f t="shared" si="264"/>
        <v>('메디칼참약국(신)', '144-02-17445', '경기도 성남시 분당구 야탑로69번길 3, 강남프라자 107호 (야탑동)', '8806538015149', '신일폴산정 1mg', 7500, '2025-03-01'),</v>
      </c>
    </row>
    <row r="7082" spans="79:96" x14ac:dyDescent="0.25">
      <c r="CA7082" s="29">
        <v>7079</v>
      </c>
      <c r="CB7082" s="50"/>
      <c r="CC7082" s="30" t="s">
        <v>10582</v>
      </c>
      <c r="CD7082" s="31" t="s">
        <v>10583</v>
      </c>
      <c r="CE7082" s="30" t="s">
        <v>10584</v>
      </c>
      <c r="CF7082" s="32" t="s">
        <v>615</v>
      </c>
      <c r="CG7082" s="33" t="s">
        <v>616</v>
      </c>
      <c r="CH7082" s="34">
        <v>7500</v>
      </c>
      <c r="CI7082" s="35">
        <v>45717</v>
      </c>
      <c r="CJ7082" s="35"/>
      <c r="CK7082" s="36">
        <v>15000</v>
      </c>
      <c r="CL7082" s="26">
        <f t="shared" si="263"/>
        <v>7500</v>
      </c>
      <c r="CM7082" s="26"/>
      <c r="CR7082" s="26" t="str">
        <f t="shared" si="264"/>
        <v>('참사랑약국(청주)/청3', '315-01-26122', '충북 청주시 서원구 사직대로265번길 3 (사직동)', '8806538015149', '신일폴산정 1mg', 7500, '2025-03-01'),</v>
      </c>
    </row>
    <row r="7083" spans="79:96" x14ac:dyDescent="0.25">
      <c r="CA7083" s="29">
        <v>7080</v>
      </c>
      <c r="CB7083" s="50"/>
      <c r="CC7083" s="30" t="s">
        <v>10585</v>
      </c>
      <c r="CD7083" s="31" t="s">
        <v>10586</v>
      </c>
      <c r="CE7083" s="30" t="s">
        <v>10587</v>
      </c>
      <c r="CF7083" s="32" t="s">
        <v>1041</v>
      </c>
      <c r="CG7083" s="33" t="s">
        <v>1004</v>
      </c>
      <c r="CH7083" s="34">
        <v>6000</v>
      </c>
      <c r="CI7083" s="35">
        <v>45717</v>
      </c>
      <c r="CJ7083" s="35"/>
      <c r="CK7083" s="36">
        <v>12000</v>
      </c>
      <c r="CL7083" s="26">
        <f t="shared" si="263"/>
        <v>6000</v>
      </c>
      <c r="CM7083" s="26"/>
      <c r="CR7083" s="26" t="str">
        <f t="shared" si="264"/>
        <v>('고려약국(금산)', '305-32-72448', '충남 금산군 금산읍 금산로 1483', '8806538014647', '신일티아민염산염정 10mg', 6000, '2025-03-01'),</v>
      </c>
    </row>
    <row r="7084" spans="79:96" x14ac:dyDescent="0.25">
      <c r="CA7084" s="29">
        <v>7081</v>
      </c>
      <c r="CB7084" s="50"/>
      <c r="CC7084" s="30" t="s">
        <v>10588</v>
      </c>
      <c r="CD7084" s="31" t="s">
        <v>10589</v>
      </c>
      <c r="CE7084" s="30" t="s">
        <v>10590</v>
      </c>
      <c r="CF7084" s="32" t="s">
        <v>2043</v>
      </c>
      <c r="CG7084" s="33" t="s">
        <v>2044</v>
      </c>
      <c r="CH7084" s="34">
        <v>10250</v>
      </c>
      <c r="CI7084" s="35">
        <v>45717</v>
      </c>
      <c r="CJ7084" s="35"/>
      <c r="CK7084" s="36">
        <v>20500</v>
      </c>
      <c r="CL7084" s="26">
        <f t="shared" si="263"/>
        <v>10250</v>
      </c>
      <c r="CM7084" s="26"/>
      <c r="CR7084" s="26" t="str">
        <f t="shared" si="264"/>
        <v>('(NEW)파란문약국(일직동)', '380-52-00884', '경기 광명시 양지로 16, B1층 32호 (일직동, 광명역 써밋플레이스)', '8806538026428', '티니다진정 150mg', 10250, '2025-03-01'),</v>
      </c>
    </row>
    <row r="7085" spans="79:96" x14ac:dyDescent="0.25">
      <c r="CA7085" s="29">
        <v>7082</v>
      </c>
      <c r="CB7085" s="50"/>
      <c r="CC7085" s="30" t="s">
        <v>10591</v>
      </c>
      <c r="CD7085" s="31" t="s">
        <v>10592</v>
      </c>
      <c r="CE7085" s="30" t="s">
        <v>10593</v>
      </c>
      <c r="CF7085" s="32" t="s">
        <v>1077</v>
      </c>
      <c r="CG7085" s="33" t="s">
        <v>1078</v>
      </c>
      <c r="CH7085" s="34">
        <v>13750</v>
      </c>
      <c r="CI7085" s="35">
        <v>45717</v>
      </c>
      <c r="CJ7085" s="35"/>
      <c r="CK7085" s="36">
        <v>27500</v>
      </c>
      <c r="CL7085" s="26">
        <f t="shared" si="263"/>
        <v>13750</v>
      </c>
      <c r="CM7085" s="26"/>
      <c r="CR7085" s="26" t="str">
        <f t="shared" si="264"/>
        <v>('남문약국(B코스)', '616-22-87779', '제주시 중앙로 132 (삼도이동)', '8806538056425', '프로나지액 25mL', 13750, '2025-03-01'),</v>
      </c>
    </row>
    <row r="7086" spans="79:96" x14ac:dyDescent="0.25">
      <c r="CA7086" s="29">
        <v>7083</v>
      </c>
      <c r="CB7086" s="50"/>
      <c r="CC7086" s="30" t="s">
        <v>10594</v>
      </c>
      <c r="CD7086" s="31" t="s">
        <v>10595</v>
      </c>
      <c r="CE7086" s="30" t="s">
        <v>10596</v>
      </c>
      <c r="CF7086" s="32" t="s">
        <v>1017</v>
      </c>
      <c r="CG7086" s="33" t="s">
        <v>1018</v>
      </c>
      <c r="CH7086" s="34">
        <v>15000</v>
      </c>
      <c r="CI7086" s="35">
        <v>45717</v>
      </c>
      <c r="CJ7086" s="35"/>
      <c r="CK7086" s="36">
        <v>30000</v>
      </c>
      <c r="CL7086" s="26">
        <f t="shared" si="263"/>
        <v>15000</v>
      </c>
      <c r="CM7086" s="26"/>
      <c r="CR7086" s="26" t="str">
        <f t="shared" si="264"/>
        <v>('둘셋약국(A코스)', '642-28-01938', '제주특별자치도 제주시 연삼로 395 (이도이동)', '8806538015835', '신일이부프로펜정 400mg', 15000, '2025-03-01'),</v>
      </c>
    </row>
    <row r="7087" spans="79:96" x14ac:dyDescent="0.25">
      <c r="CA7087" s="29">
        <v>7084</v>
      </c>
      <c r="CB7087" s="50"/>
      <c r="CC7087" s="30" t="s">
        <v>10597</v>
      </c>
      <c r="CD7087" s="31" t="s">
        <v>7772</v>
      </c>
      <c r="CE7087" s="30" t="s">
        <v>10598</v>
      </c>
      <c r="CF7087" s="32" t="s">
        <v>311</v>
      </c>
      <c r="CG7087" s="33" t="s">
        <v>312</v>
      </c>
      <c r="CH7087" s="34">
        <v>55080</v>
      </c>
      <c r="CI7087" s="35">
        <v>45717</v>
      </c>
      <c r="CJ7087" s="35"/>
      <c r="CK7087" s="36">
        <v>110160</v>
      </c>
      <c r="CL7087" s="26">
        <f t="shared" si="263"/>
        <v>55080</v>
      </c>
      <c r="CM7087" s="26"/>
      <c r="CR7087" s="26" t="str">
        <f t="shared" si="264"/>
        <v>('혜성약품', '560-86-01387', '서울 구로구 새말로 52 (구로동)', '8806538044125', '하이엘정 10mg', 55080, '2025-03-01'),</v>
      </c>
    </row>
    <row r="7088" spans="79:96" x14ac:dyDescent="0.25">
      <c r="CA7088" s="29">
        <v>7085</v>
      </c>
      <c r="CB7088" s="50"/>
      <c r="CC7088" s="30" t="s">
        <v>10599</v>
      </c>
      <c r="CD7088" s="31" t="s">
        <v>10600</v>
      </c>
      <c r="CE7088" s="30" t="s">
        <v>10601</v>
      </c>
      <c r="CF7088" s="32" t="s">
        <v>2388</v>
      </c>
      <c r="CG7088" s="33" t="s">
        <v>2389</v>
      </c>
      <c r="CH7088" s="34">
        <v>62700</v>
      </c>
      <c r="CI7088" s="35">
        <v>45689</v>
      </c>
      <c r="CJ7088" s="35"/>
      <c r="CK7088" s="36">
        <v>125400</v>
      </c>
      <c r="CL7088" s="26">
        <f t="shared" si="263"/>
        <v>62700</v>
      </c>
      <c r="CM7088" s="26"/>
      <c r="CR7088" s="26" t="str">
        <f t="shared" si="264"/>
        <v>('거제프라자약국A', '612-06-08414', '경상남도 거제시 거제중앙로 1916-1 (고현동)', '8806538060026', '스티모린에스크림 10g', 62700, '2025-02-01'),</v>
      </c>
    </row>
    <row r="7089" spans="79:96" x14ac:dyDescent="0.25">
      <c r="CA7089" s="29">
        <v>7086</v>
      </c>
      <c r="CB7089" s="50"/>
      <c r="CC7089" s="30" t="s">
        <v>10602</v>
      </c>
      <c r="CD7089" s="31" t="s">
        <v>10603</v>
      </c>
      <c r="CE7089" s="30" t="s">
        <v>10604</v>
      </c>
      <c r="CF7089" s="32" t="s">
        <v>615</v>
      </c>
      <c r="CG7089" s="33" t="s">
        <v>616</v>
      </c>
      <c r="CH7089" s="34">
        <v>7500</v>
      </c>
      <c r="CI7089" s="35">
        <v>45658</v>
      </c>
      <c r="CJ7089" s="35"/>
      <c r="CK7089" s="36">
        <v>15000</v>
      </c>
      <c r="CL7089" s="26">
        <f t="shared" si="263"/>
        <v>7500</v>
      </c>
      <c r="CM7089" s="26"/>
      <c r="CR7089" s="26" t="str">
        <f t="shared" si="264"/>
        <v>('라라팜(주)', '670-88-02595', '경기 부천시 부흥로303번길 6 (중동) 503호', '8806538015149', '신일폴산정 1mg', 7500, '2025-01-01'),</v>
      </c>
    </row>
    <row r="7090" spans="79:96" x14ac:dyDescent="0.25">
      <c r="CA7090" s="29">
        <v>7087</v>
      </c>
      <c r="CB7090" s="50"/>
      <c r="CC7090" s="30" t="s">
        <v>10605</v>
      </c>
      <c r="CD7090" s="31" t="s">
        <v>10606</v>
      </c>
      <c r="CE7090" s="30" t="s">
        <v>10607</v>
      </c>
      <c r="CF7090" s="32" t="s">
        <v>615</v>
      </c>
      <c r="CG7090" s="33" t="s">
        <v>616</v>
      </c>
      <c r="CH7090" s="34">
        <v>7500</v>
      </c>
      <c r="CI7090" s="35">
        <v>45717</v>
      </c>
      <c r="CJ7090" s="35"/>
      <c r="CK7090" s="36">
        <v>15000</v>
      </c>
      <c r="CL7090" s="26">
        <f t="shared" si="263"/>
        <v>7500</v>
      </c>
      <c r="CM7090" s="26"/>
      <c r="CR7090" s="26" t="str">
        <f t="shared" si="264"/>
        <v>('일성약국', '418-08-24984', '전라북도 전주시 완산구 홍산로 250 (효자동3가)', '8806538015149', '신일폴산정 1mg', 7500, '2025-03-01'),</v>
      </c>
    </row>
    <row r="7091" spans="79:96" x14ac:dyDescent="0.25">
      <c r="CA7091" s="29">
        <v>7088</v>
      </c>
      <c r="CB7091" s="50"/>
      <c r="CC7091" s="30" t="s">
        <v>10608</v>
      </c>
      <c r="CD7091" s="31" t="s">
        <v>8915</v>
      </c>
      <c r="CE7091" s="30" t="s">
        <v>10609</v>
      </c>
      <c r="CF7091" s="32" t="s">
        <v>645</v>
      </c>
      <c r="CG7091" s="33" t="s">
        <v>646</v>
      </c>
      <c r="CH7091" s="34">
        <v>28500</v>
      </c>
      <c r="CI7091" s="35">
        <v>45717</v>
      </c>
      <c r="CJ7091" s="35"/>
      <c r="CK7091" s="36">
        <v>57000</v>
      </c>
      <c r="CL7091" s="26">
        <f t="shared" si="263"/>
        <v>28500</v>
      </c>
      <c r="CM7091" s="26"/>
      <c r="CR7091" s="26" t="str">
        <f t="shared" si="264"/>
        <v>('벳전문약국 북구/덕천', '621-01-34129', '부산광역시 북구 덕천동 388-1 대방상가 201호', '8806538014265', '신일브롬헥신염산염정 8mg', 28500, '2025-03-01'),</v>
      </c>
    </row>
    <row r="7092" spans="79:96" x14ac:dyDescent="0.25">
      <c r="CA7092" s="29">
        <v>7089</v>
      </c>
      <c r="CB7092" s="50"/>
      <c r="CC7092" s="30" t="s">
        <v>10602</v>
      </c>
      <c r="CD7092" s="31" t="s">
        <v>10603</v>
      </c>
      <c r="CE7092" s="30" t="s">
        <v>10604</v>
      </c>
      <c r="CF7092" s="32" t="s">
        <v>2151</v>
      </c>
      <c r="CG7092" s="33" t="s">
        <v>61</v>
      </c>
      <c r="CH7092" s="34">
        <v>51500</v>
      </c>
      <c r="CI7092" s="35">
        <v>45717</v>
      </c>
      <c r="CJ7092" s="35"/>
      <c r="CK7092" s="36">
        <v>103000</v>
      </c>
      <c r="CL7092" s="26">
        <f t="shared" si="263"/>
        <v>51500</v>
      </c>
      <c r="CM7092" s="26"/>
      <c r="CR7092" s="26" t="str">
        <f t="shared" si="264"/>
        <v>('라라팜(주)', '670-88-02595', '경기 부천시 부흥로303번길 6 (중동) 503호', '8806538000220', '가모피드정 5mg', 51500, '2025-03-01'),</v>
      </c>
    </row>
    <row r="7093" spans="79:96" x14ac:dyDescent="0.25">
      <c r="CA7093" s="29">
        <v>7090</v>
      </c>
      <c r="CB7093" s="50"/>
      <c r="CC7093" s="30" t="s">
        <v>9869</v>
      </c>
      <c r="CD7093" s="31" t="s">
        <v>761</v>
      </c>
      <c r="CE7093" s="30" t="s">
        <v>9870</v>
      </c>
      <c r="CF7093" s="32" t="s">
        <v>1775</v>
      </c>
      <c r="CG7093" s="33" t="s">
        <v>1549</v>
      </c>
      <c r="CH7093" s="34">
        <v>9975</v>
      </c>
      <c r="CI7093" s="35">
        <v>45717</v>
      </c>
      <c r="CJ7093" s="35"/>
      <c r="CK7093" s="36">
        <v>19950</v>
      </c>
      <c r="CL7093" s="26">
        <f t="shared" si="263"/>
        <v>9975</v>
      </c>
      <c r="CM7093" s="26"/>
      <c r="CR7093" s="26" t="str">
        <f t="shared" si="264"/>
        <v>('나은온누리약국', '108-37-51610', '경기 남양주시 와부읍 덕소로 214', '8806538060316', '테글리엠서방정20/1000mg', 9975, '2025-03-01'),</v>
      </c>
    </row>
    <row r="7094" spans="79:96" x14ac:dyDescent="0.25">
      <c r="CA7094" s="29">
        <v>7091</v>
      </c>
      <c r="CB7094" s="50"/>
      <c r="CC7094" s="30" t="s">
        <v>10610</v>
      </c>
      <c r="CD7094" s="31" t="s">
        <v>7551</v>
      </c>
      <c r="CE7094" s="30" t="s">
        <v>10611</v>
      </c>
      <c r="CF7094" s="32" t="s">
        <v>1323</v>
      </c>
      <c r="CG7094" s="33" t="s">
        <v>631</v>
      </c>
      <c r="CH7094" s="34">
        <v>37275</v>
      </c>
      <c r="CI7094" s="35">
        <v>45717</v>
      </c>
      <c r="CJ7094" s="35"/>
      <c r="CK7094" s="36">
        <v>74550</v>
      </c>
      <c r="CL7094" s="26">
        <f t="shared" si="263"/>
        <v>37275</v>
      </c>
      <c r="CM7094" s="26"/>
      <c r="CR7094" s="26" t="str">
        <f t="shared" si="264"/>
        <v>('참약국(도림동)', '131-18-88038', '인천 남동구 논고개로 337 (도림동) 1층', '8806538009018', '신노바핀정 5mg', 37275, '2025-03-01'),</v>
      </c>
    </row>
    <row r="7095" spans="79:96" x14ac:dyDescent="0.25">
      <c r="CA7095" s="29">
        <v>7092</v>
      </c>
      <c r="CB7095" s="50"/>
      <c r="CC7095" s="30" t="s">
        <v>10612</v>
      </c>
      <c r="CD7095" s="31" t="s">
        <v>4348</v>
      </c>
      <c r="CE7095" s="30" t="s">
        <v>10613</v>
      </c>
      <c r="CF7095" s="32" t="s">
        <v>615</v>
      </c>
      <c r="CG7095" s="33" t="s">
        <v>616</v>
      </c>
      <c r="CH7095" s="34">
        <v>7500</v>
      </c>
      <c r="CI7095" s="35">
        <v>45717</v>
      </c>
      <c r="CJ7095" s="35"/>
      <c r="CK7095" s="36">
        <v>15000</v>
      </c>
      <c r="CL7095" s="26">
        <f t="shared" si="263"/>
        <v>7500</v>
      </c>
      <c r="CM7095" s="26"/>
      <c r="CR7095" s="26" t="str">
        <f t="shared" si="264"/>
        <v>('바로약국(제천)', '333-74-00503', '충북 제천시 내토로 977 (고암동)', '8806538015149', '신일폴산정 1mg', 7500, '2025-03-01'),</v>
      </c>
    </row>
    <row r="7096" spans="79:96" x14ac:dyDescent="0.25">
      <c r="CA7096" s="29">
        <v>7093</v>
      </c>
      <c r="CB7096" s="50"/>
      <c r="CC7096" s="30" t="s">
        <v>10614</v>
      </c>
      <c r="CD7096" s="31" t="s">
        <v>10615</v>
      </c>
      <c r="CE7096" s="30" t="s">
        <v>10616</v>
      </c>
      <c r="CF7096" s="32" t="s">
        <v>645</v>
      </c>
      <c r="CG7096" s="33" t="s">
        <v>646</v>
      </c>
      <c r="CH7096" s="34">
        <v>28500</v>
      </c>
      <c r="CI7096" s="35">
        <v>45717</v>
      </c>
      <c r="CJ7096" s="35"/>
      <c r="CK7096" s="36">
        <v>57000</v>
      </c>
      <c r="CL7096" s="26">
        <f t="shared" si="263"/>
        <v>28500</v>
      </c>
      <c r="CM7096" s="26"/>
      <c r="CR7096" s="26" t="str">
        <f t="shared" si="264"/>
        <v>('이엠비팜(주)(선우팜)', '390-85-01025', '경기 군포시 공단로 133 (당동)', '8806538014265', '신일브롬헥신염산염정 8mg', 28500, '2025-03-01'),</v>
      </c>
    </row>
    <row r="7097" spans="79:96" x14ac:dyDescent="0.25">
      <c r="CA7097" s="29">
        <v>7094</v>
      </c>
      <c r="CB7097" s="50"/>
      <c r="CC7097" s="30" t="s">
        <v>1699</v>
      </c>
      <c r="CD7097" s="31" t="s">
        <v>1700</v>
      </c>
      <c r="CE7097" s="30" t="s">
        <v>10050</v>
      </c>
      <c r="CF7097" s="32" t="s">
        <v>3004</v>
      </c>
      <c r="CG7097" s="33" t="s">
        <v>1576</v>
      </c>
      <c r="CH7097" s="34">
        <v>11004</v>
      </c>
      <c r="CI7097" s="35">
        <v>45689</v>
      </c>
      <c r="CJ7097" s="35"/>
      <c r="CK7097" s="36">
        <v>22008</v>
      </c>
      <c r="CL7097" s="26">
        <f t="shared" si="263"/>
        <v>11004</v>
      </c>
      <c r="CM7097" s="26"/>
      <c r="CR7097" s="26" t="str">
        <f t="shared" si="264"/>
        <v>('365열린큰약국', '331-25-01094', '경기 성남시 수정구 위례광장로 104 (창곡동)', '8806538060736', '포시글리정 10mg', 11004, '2025-02-01'),</v>
      </c>
    </row>
    <row r="7098" spans="79:96" x14ac:dyDescent="0.25">
      <c r="CA7098" s="29">
        <v>7095</v>
      </c>
      <c r="CB7098" s="50"/>
      <c r="CC7098" s="30" t="s">
        <v>2506</v>
      </c>
      <c r="CD7098" s="31" t="s">
        <v>2507</v>
      </c>
      <c r="CE7098" s="30" t="s">
        <v>2508</v>
      </c>
      <c r="CF7098" s="32" t="s">
        <v>732</v>
      </c>
      <c r="CG7098" s="33" t="s">
        <v>733</v>
      </c>
      <c r="CH7098" s="34">
        <v>5750</v>
      </c>
      <c r="CI7098" s="35">
        <v>45658</v>
      </c>
      <c r="CJ7098" s="35"/>
      <c r="CK7098" s="36">
        <v>11500</v>
      </c>
      <c r="CL7098" s="26">
        <f t="shared" si="263"/>
        <v>5750</v>
      </c>
      <c r="CM7098" s="26"/>
      <c r="CR7098" s="26" t="str">
        <f t="shared" si="264"/>
        <v>('베스트약국 수영/광안 1', '484-24-01085', '부산광역시 수영구 수영로 710 (광안동) 1층', '8806538017259', '신일피리독신정 50mg', 5750, '2025-01-01'),</v>
      </c>
    </row>
    <row r="7099" spans="79:96" x14ac:dyDescent="0.25">
      <c r="CA7099" s="29">
        <v>7096</v>
      </c>
      <c r="CB7099" s="50"/>
      <c r="CC7099" s="30" t="s">
        <v>10617</v>
      </c>
      <c r="CD7099" s="31" t="s">
        <v>10618</v>
      </c>
      <c r="CE7099" s="30" t="s">
        <v>10619</v>
      </c>
      <c r="CF7099" s="32" t="s">
        <v>1686</v>
      </c>
      <c r="CG7099" s="33" t="s">
        <v>1033</v>
      </c>
      <c r="CH7099" s="34">
        <v>15945</v>
      </c>
      <c r="CI7099" s="35">
        <v>45717</v>
      </c>
      <c r="CJ7099" s="35"/>
      <c r="CK7099" s="36">
        <v>31890</v>
      </c>
      <c r="CL7099" s="26">
        <f t="shared" si="263"/>
        <v>15945</v>
      </c>
      <c r="CM7099" s="26"/>
      <c r="CR7099" s="26" t="str">
        <f t="shared" si="264"/>
        <v>('신세계약국(녹번)', '371-10-00328', '서울시 은평구 진흥로12길 3, 1층(녹번동)', '8806538058122', '로타젯정10/10mg', 15945, '2025-03-01'),</v>
      </c>
    </row>
    <row r="7100" spans="79:96" x14ac:dyDescent="0.25">
      <c r="CA7100" s="29">
        <v>7097</v>
      </c>
      <c r="CB7100" s="50"/>
      <c r="CC7100" s="30" t="s">
        <v>10460</v>
      </c>
      <c r="CD7100" s="31" t="s">
        <v>1434</v>
      </c>
      <c r="CE7100" s="30" t="s">
        <v>10461</v>
      </c>
      <c r="CF7100" s="32" t="s">
        <v>1077</v>
      </c>
      <c r="CG7100" s="33" t="s">
        <v>1078</v>
      </c>
      <c r="CH7100" s="34">
        <v>2750</v>
      </c>
      <c r="CI7100" s="35">
        <v>45717</v>
      </c>
      <c r="CJ7100" s="35"/>
      <c r="CK7100" s="36">
        <v>5500</v>
      </c>
      <c r="CL7100" s="26">
        <f t="shared" si="263"/>
        <v>2750</v>
      </c>
      <c r="CM7100" s="26"/>
      <c r="CR7100" s="26" t="str">
        <f t="shared" si="264"/>
        <v>('코리아약국(개포동)', '672-16-02065', '서울 강남구 선릉로 34 (개포동) 1층', '8806538056425', '프로나지액 25mL', 2750, '2025-03-01'),</v>
      </c>
    </row>
    <row r="7101" spans="79:96" x14ac:dyDescent="0.25">
      <c r="CA7101" s="29">
        <v>7098</v>
      </c>
      <c r="CB7101" s="50"/>
      <c r="CC7101" s="30" t="s">
        <v>10620</v>
      </c>
      <c r="CD7101" s="31" t="s">
        <v>10621</v>
      </c>
      <c r="CE7101" s="30" t="s">
        <v>10622</v>
      </c>
      <c r="CF7101" s="32" t="s">
        <v>2043</v>
      </c>
      <c r="CG7101" s="33" t="s">
        <v>2044</v>
      </c>
      <c r="CH7101" s="34">
        <v>10250</v>
      </c>
      <c r="CI7101" s="35">
        <v>45717</v>
      </c>
      <c r="CJ7101" s="35"/>
      <c r="CK7101" s="36">
        <v>20500</v>
      </c>
      <c r="CL7101" s="26">
        <f t="shared" si="263"/>
        <v>10250</v>
      </c>
      <c r="CM7101" s="26"/>
      <c r="CR7101" s="26" t="str">
        <f t="shared" si="264"/>
        <v>('한빛약국(어은)/송강', '314-23-62675', '대전 유성구 어은로 57 (어은동, 한빛아파트)', '8806538026428', '티니다진정 150mg', 10250, '2025-03-01'),</v>
      </c>
    </row>
    <row r="7102" spans="79:96" x14ac:dyDescent="0.25">
      <c r="CA7102" s="29">
        <v>7099</v>
      </c>
      <c r="CB7102" s="50"/>
      <c r="CC7102" s="30" t="s">
        <v>10623</v>
      </c>
      <c r="CD7102" s="31" t="s">
        <v>10624</v>
      </c>
      <c r="CE7102" s="30" t="s">
        <v>10625</v>
      </c>
      <c r="CF7102" s="32" t="s">
        <v>615</v>
      </c>
      <c r="CG7102" s="33" t="s">
        <v>616</v>
      </c>
      <c r="CH7102" s="34">
        <v>15000</v>
      </c>
      <c r="CI7102" s="35">
        <v>45717</v>
      </c>
      <c r="CJ7102" s="35"/>
      <c r="CK7102" s="36">
        <v>30000</v>
      </c>
      <c r="CL7102" s="26">
        <f t="shared" si="263"/>
        <v>15000</v>
      </c>
      <c r="CM7102" s="26"/>
      <c r="CR7102" s="26" t="str">
        <f t="shared" si="264"/>
        <v>('일산서진약국(원주)A', '224-05-24374', '강원 원주시 원일로115번길 5 (일산동)', '8806538015149', '신일폴산정 1mg', 15000, '2025-03-01'),</v>
      </c>
    </row>
    <row r="7103" spans="79:96" x14ac:dyDescent="0.25">
      <c r="CA7103" s="29">
        <v>7100</v>
      </c>
      <c r="CB7103" s="50"/>
      <c r="CC7103" s="30" t="s">
        <v>10099</v>
      </c>
      <c r="CD7103" s="31" t="s">
        <v>5958</v>
      </c>
      <c r="CE7103" s="30" t="s">
        <v>10100</v>
      </c>
      <c r="CF7103" s="32" t="s">
        <v>1712</v>
      </c>
      <c r="CG7103" s="33" t="s">
        <v>1081</v>
      </c>
      <c r="CH7103" s="34">
        <v>34245</v>
      </c>
      <c r="CI7103" s="35">
        <v>45717</v>
      </c>
      <c r="CJ7103" s="35"/>
      <c r="CK7103" s="36">
        <v>68490</v>
      </c>
      <c r="CL7103" s="26">
        <f t="shared" si="263"/>
        <v>34245</v>
      </c>
      <c r="CM7103" s="26"/>
      <c r="CR7103" s="26" t="str">
        <f t="shared" si="264"/>
        <v>('연신우리약국', '206-10-76179', '서울 은평구 통일로 839 (대조동) 1층', '8806538058221', '로타젯정10/5mg', 34245, '2025-03-01'),</v>
      </c>
    </row>
    <row r="7104" spans="79:96" x14ac:dyDescent="0.25">
      <c r="CA7104" s="29">
        <v>7101</v>
      </c>
      <c r="CB7104" s="50"/>
      <c r="CC7104" s="30" t="s">
        <v>10099</v>
      </c>
      <c r="CD7104" s="31" t="s">
        <v>5958</v>
      </c>
      <c r="CE7104" s="30" t="s">
        <v>10100</v>
      </c>
      <c r="CF7104" s="32" t="s">
        <v>3042</v>
      </c>
      <c r="CG7104" s="33" t="s">
        <v>537</v>
      </c>
      <c r="CH7104" s="34">
        <v>16380</v>
      </c>
      <c r="CI7104" s="35">
        <v>45717</v>
      </c>
      <c r="CJ7104" s="35"/>
      <c r="CK7104" s="36">
        <v>32760</v>
      </c>
      <c r="CL7104" s="26">
        <f t="shared" si="263"/>
        <v>16380</v>
      </c>
      <c r="CM7104" s="26"/>
      <c r="CR7104" s="26" t="str">
        <f t="shared" si="264"/>
        <v>('연신우리약국', '206-10-76179', '서울 은평구 통일로 839 (대조동) 1층', '8806538003610', '레오빌정 25mg', 16380, '2025-03-01'),</v>
      </c>
    </row>
    <row r="7105" spans="79:96" x14ac:dyDescent="0.25">
      <c r="CA7105" s="29">
        <v>7102</v>
      </c>
      <c r="CB7105" s="50"/>
      <c r="CC7105" s="30" t="s">
        <v>10090</v>
      </c>
      <c r="CD7105" s="31" t="s">
        <v>1745</v>
      </c>
      <c r="CE7105" s="30" t="s">
        <v>10091</v>
      </c>
      <c r="CF7105" s="32" t="s">
        <v>1077</v>
      </c>
      <c r="CG7105" s="33" t="s">
        <v>1078</v>
      </c>
      <c r="CH7105" s="34">
        <v>5500</v>
      </c>
      <c r="CI7105" s="35">
        <v>45717</v>
      </c>
      <c r="CJ7105" s="35"/>
      <c r="CK7105" s="36">
        <v>11000</v>
      </c>
      <c r="CL7105" s="26">
        <f t="shared" si="263"/>
        <v>5500</v>
      </c>
      <c r="CM7105" s="26"/>
      <c r="CR7105" s="26" t="str">
        <f t="shared" si="264"/>
        <v>('미사약국(신)', '670-44-00953', '경기 하남시 미사강변중앙로 220 (망월동)', '8806538056425', '프로나지액 25mL', 5500, '2025-03-01'),</v>
      </c>
    </row>
    <row r="7106" spans="79:96" x14ac:dyDescent="0.25">
      <c r="CA7106" s="29">
        <v>7103</v>
      </c>
      <c r="CB7106" s="50"/>
      <c r="CC7106" s="30" t="s">
        <v>10453</v>
      </c>
      <c r="CD7106" s="31" t="s">
        <v>10454</v>
      </c>
      <c r="CE7106" s="30" t="s">
        <v>10455</v>
      </c>
      <c r="CF7106" s="32" t="s">
        <v>1041</v>
      </c>
      <c r="CG7106" s="33" t="s">
        <v>1004</v>
      </c>
      <c r="CH7106" s="34">
        <v>6000</v>
      </c>
      <c r="CI7106" s="35">
        <v>45689</v>
      </c>
      <c r="CJ7106" s="35"/>
      <c r="CK7106" s="36">
        <v>12000</v>
      </c>
      <c r="CL7106" s="26">
        <f t="shared" si="263"/>
        <v>6000</v>
      </c>
      <c r="CM7106" s="26"/>
      <c r="CR7106" s="26" t="str">
        <f t="shared" si="264"/>
        <v>('강북제일약국', '210-18-58064', '서울 강북구 도봉로37길 7 (미아동)', '8806538014647', '신일티아민염산염정 10mg', 6000, '2025-02-01'),</v>
      </c>
    </row>
    <row r="7107" spans="79:96" x14ac:dyDescent="0.25">
      <c r="CA7107" s="29">
        <v>7104</v>
      </c>
      <c r="CB7107" s="50"/>
      <c r="CC7107" s="30" t="s">
        <v>3029</v>
      </c>
      <c r="CD7107" s="31" t="s">
        <v>3030</v>
      </c>
      <c r="CE7107" s="30" t="s">
        <v>3031</v>
      </c>
      <c r="CF7107" s="32" t="s">
        <v>3032</v>
      </c>
      <c r="CG7107" s="33" t="s">
        <v>133</v>
      </c>
      <c r="CH7107" s="34">
        <v>3390</v>
      </c>
      <c r="CI7107" s="35">
        <v>45658</v>
      </c>
      <c r="CJ7107" s="35"/>
      <c r="CK7107" s="36">
        <v>6780</v>
      </c>
      <c r="CL7107" s="26">
        <f t="shared" si="263"/>
        <v>3390</v>
      </c>
      <c r="CM7107" s="26"/>
      <c r="CR7107" s="26" t="str">
        <f t="shared" si="264"/>
        <v>('신동약국(익산)', '501-12-33502', '전북특별자치도 익산시 인북로 339 (신동)', '8806538050119', '트레스오릭스포르테캡슐 1mg', 3390, '2025-01-01'),</v>
      </c>
    </row>
    <row r="7108" spans="79:96" x14ac:dyDescent="0.25">
      <c r="CA7108" s="29">
        <v>7105</v>
      </c>
      <c r="CB7108" s="50"/>
      <c r="CC7108" s="30" t="s">
        <v>10626</v>
      </c>
      <c r="CD7108" s="31" t="s">
        <v>10627</v>
      </c>
      <c r="CE7108" s="30" t="s">
        <v>10628</v>
      </c>
      <c r="CF7108" s="32" t="s">
        <v>1165</v>
      </c>
      <c r="CG7108" s="33" t="s">
        <v>1166</v>
      </c>
      <c r="CH7108" s="34">
        <v>35250</v>
      </c>
      <c r="CI7108" s="35">
        <v>45717</v>
      </c>
      <c r="CJ7108" s="35"/>
      <c r="CK7108" s="36">
        <v>70500</v>
      </c>
      <c r="CL7108" s="26">
        <f t="shared" si="263"/>
        <v>35250</v>
      </c>
      <c r="CM7108" s="26"/>
      <c r="CR7108" s="26" t="str">
        <f t="shared" si="264"/>
        <v>('관저올빼미약국(관저)(온라인팜)', '759-06-02489', '대전광역시 서구 계백로900, 1층 A110호(관저동)', '8806538011431', '신일모노독시엠캡슐 100mg', 35250, '2025-03-01'),</v>
      </c>
    </row>
    <row r="7109" spans="79:96" x14ac:dyDescent="0.25">
      <c r="CA7109" s="29">
        <v>7106</v>
      </c>
      <c r="CB7109" s="50"/>
      <c r="CC7109" s="30" t="s">
        <v>10629</v>
      </c>
      <c r="CD7109" s="31" t="s">
        <v>8368</v>
      </c>
      <c r="CE7109" s="30" t="s">
        <v>10630</v>
      </c>
      <c r="CF7109" s="32" t="s">
        <v>1454</v>
      </c>
      <c r="CG7109" s="33" t="s">
        <v>1392</v>
      </c>
      <c r="CH7109" s="34">
        <v>25500</v>
      </c>
      <c r="CI7109" s="35">
        <v>45717</v>
      </c>
      <c r="CJ7109" s="35"/>
      <c r="CK7109" s="36">
        <v>51000</v>
      </c>
      <c r="CL7109" s="26">
        <f t="shared" ref="CL7109:CL7172" si="265">IFERROR(CK7109/2,"")</f>
        <v>25500</v>
      </c>
      <c r="CM7109" s="26"/>
      <c r="CR7109" s="26" t="str">
        <f t="shared" ref="CR7109:CR7172" si="266">IFERROR("('"&amp;CC7109&amp;"', '"&amp;CD7109&amp;"', '"&amp;CE7109&amp;"', '"&amp;CF7109&amp;"', '"&amp;CG7109&amp;"', "&amp;CH7109&amp;", '"&amp;TEXT(CI7109,"YYYY-MM-DD")&amp;"'),","")</f>
        <v>('나무약국 [대림동]', '102-29-91619', '서울 영등포구 도림로 158 (대림동)', '8806538044415', '신노바핀정 10mg', 25500, '2025-03-01'),</v>
      </c>
    </row>
    <row r="7110" spans="79:96" x14ac:dyDescent="0.25">
      <c r="CA7110" s="29">
        <v>7107</v>
      </c>
      <c r="CB7110" s="50"/>
      <c r="CC7110" s="30" t="s">
        <v>10631</v>
      </c>
      <c r="CD7110" s="31" t="s">
        <v>10632</v>
      </c>
      <c r="CE7110" s="30" t="s">
        <v>10633</v>
      </c>
      <c r="CF7110" s="32" t="s">
        <v>1041</v>
      </c>
      <c r="CG7110" s="33" t="s">
        <v>1004</v>
      </c>
      <c r="CH7110" s="34">
        <v>6000</v>
      </c>
      <c r="CI7110" s="35">
        <v>45717</v>
      </c>
      <c r="CJ7110" s="35"/>
      <c r="CK7110" s="36">
        <v>12000</v>
      </c>
      <c r="CL7110" s="26">
        <f t="shared" si="265"/>
        <v>6000</v>
      </c>
      <c r="CM7110" s="26"/>
      <c r="CR7110" s="26" t="str">
        <f t="shared" si="266"/>
        <v>('(문전)다연약국(전주)', '402-33-03822', '전북 전주시 완산구 서원로 364 (중화산동1가)', '8806538014647', '신일티아민염산염정 10mg', 6000, '2025-03-01'),</v>
      </c>
    </row>
    <row r="7111" spans="79:96" x14ac:dyDescent="0.25">
      <c r="CA7111" s="29">
        <v>7108</v>
      </c>
      <c r="CB7111" s="50"/>
      <c r="CC7111" s="30" t="s">
        <v>9976</v>
      </c>
      <c r="CD7111" s="31" t="s">
        <v>5433</v>
      </c>
      <c r="CE7111" s="30" t="s">
        <v>9977</v>
      </c>
      <c r="CF7111" s="32" t="s">
        <v>1323</v>
      </c>
      <c r="CG7111" s="33" t="s">
        <v>631</v>
      </c>
      <c r="CH7111" s="34">
        <v>15975</v>
      </c>
      <c r="CI7111" s="35">
        <v>45717</v>
      </c>
      <c r="CJ7111" s="35"/>
      <c r="CK7111" s="36">
        <v>31950</v>
      </c>
      <c r="CL7111" s="26">
        <f t="shared" si="265"/>
        <v>15975</v>
      </c>
      <c r="CM7111" s="26"/>
      <c r="CR7111" s="26" t="str">
        <f t="shared" si="266"/>
        <v>('정성약국(괴정)/도마-태평', '226-27-96013', '대전 서구 갈마로 251 (괴정동)', '8806538009018', '신노바핀정 5mg', 15975, '2025-03-01'),</v>
      </c>
    </row>
    <row r="7112" spans="79:96" x14ac:dyDescent="0.25">
      <c r="CA7112" s="29">
        <v>7109</v>
      </c>
      <c r="CB7112" s="50"/>
      <c r="CC7112" s="30" t="s">
        <v>10429</v>
      </c>
      <c r="CD7112" s="31" t="s">
        <v>2374</v>
      </c>
      <c r="CE7112" s="30" t="s">
        <v>10430</v>
      </c>
      <c r="CF7112" s="32" t="s">
        <v>3004</v>
      </c>
      <c r="CG7112" s="33" t="s">
        <v>1576</v>
      </c>
      <c r="CH7112" s="31">
        <v>11004</v>
      </c>
      <c r="CI7112" s="35">
        <v>45717</v>
      </c>
      <c r="CJ7112" s="35"/>
      <c r="CK7112" s="56">
        <v>22008</v>
      </c>
      <c r="CL7112" s="26">
        <f t="shared" si="265"/>
        <v>11004</v>
      </c>
      <c r="CM7112" s="26"/>
      <c r="CR7112" s="26" t="str">
        <f t="shared" si="266"/>
        <v>('인화약국', '108-18-64225', '서울 동작구 만양로 84 (노량진동, 삼익주상복합아파트)', '8806538060736', '포시글리정 10mg', 11004, '2025-03-01'),</v>
      </c>
    </row>
    <row r="7113" spans="79:96" x14ac:dyDescent="0.25">
      <c r="CA7113" s="29">
        <v>7110</v>
      </c>
      <c r="CB7113" s="50"/>
      <c r="CC7113" s="30" t="s">
        <v>2820</v>
      </c>
      <c r="CD7113" s="31" t="s">
        <v>2821</v>
      </c>
      <c r="CE7113" s="30" t="s">
        <v>2822</v>
      </c>
      <c r="CF7113" s="32" t="s">
        <v>1001</v>
      </c>
      <c r="CG7113" s="33" t="s">
        <v>1002</v>
      </c>
      <c r="CH7113" s="34">
        <v>9480</v>
      </c>
      <c r="CI7113" s="35">
        <v>45717</v>
      </c>
      <c r="CJ7113" s="35"/>
      <c r="CK7113" s="36">
        <v>18960</v>
      </c>
      <c r="CL7113" s="26">
        <f t="shared" si="265"/>
        <v>9480</v>
      </c>
      <c r="CM7113" s="26"/>
      <c r="CR7113" s="26" t="str">
        <f t="shared" si="266"/>
        <v>('올리브약국(통영.신)', '503-27-16712', '경남 통영시 중앙로 101-6 (항남동)', '8806538027517', '프라빅정 75mg', 9480, '2025-03-01'),</v>
      </c>
    </row>
    <row r="7114" spans="79:96" x14ac:dyDescent="0.25">
      <c r="CA7114" s="29">
        <v>7111</v>
      </c>
      <c r="CB7114" s="50"/>
      <c r="CC7114" s="30" t="s">
        <v>9895</v>
      </c>
      <c r="CD7114" s="31" t="s">
        <v>1740</v>
      </c>
      <c r="CE7114" s="30" t="s">
        <v>9896</v>
      </c>
      <c r="CF7114" s="32" t="s">
        <v>1493</v>
      </c>
      <c r="CG7114" s="33" t="s">
        <v>1275</v>
      </c>
      <c r="CH7114" s="34">
        <v>114600</v>
      </c>
      <c r="CI7114" s="35">
        <v>45717</v>
      </c>
      <c r="CJ7114" s="35"/>
      <c r="CK7114" s="36">
        <v>229200</v>
      </c>
      <c r="CL7114" s="26">
        <f t="shared" si="265"/>
        <v>114600</v>
      </c>
      <c r="CM7114" s="26"/>
      <c r="CR7114" s="26" t="str">
        <f t="shared" si="266"/>
        <v>('이레약국(화도)', '780-23-00842', '경기 남양주시 화도읍 마석중앙로 51 1층', '8806538051024', '신에소메정20mg', 114600, '2025-03-01'),</v>
      </c>
    </row>
    <row r="7115" spans="79:96" x14ac:dyDescent="0.25">
      <c r="CA7115" s="29">
        <v>7112</v>
      </c>
      <c r="CB7115" s="50"/>
      <c r="CC7115" s="30" t="s">
        <v>10634</v>
      </c>
      <c r="CD7115" s="31" t="s">
        <v>310</v>
      </c>
      <c r="CE7115" s="30" t="s">
        <v>10635</v>
      </c>
      <c r="CF7115" s="32" t="s">
        <v>2354</v>
      </c>
      <c r="CG7115" s="33" t="s">
        <v>661</v>
      </c>
      <c r="CH7115" s="34">
        <v>29000</v>
      </c>
      <c r="CI7115" s="35">
        <v>45689</v>
      </c>
      <c r="CJ7115" s="35"/>
      <c r="CK7115" s="36">
        <v>58000</v>
      </c>
      <c r="CL7115" s="26">
        <f t="shared" si="265"/>
        <v>29000</v>
      </c>
      <c r="CM7115" s="26"/>
      <c r="CR7115" s="26" t="str">
        <f t="shared" si="266"/>
        <v>('다온약국(장안동)', '731-26-00797', '서울 동대문구 답십리로 273 (장안동)', '8806538046938', '신일트리메부틴말레산염정 100mg', 29000, '2025-02-01'),</v>
      </c>
    </row>
    <row r="7116" spans="79:96" x14ac:dyDescent="0.25">
      <c r="CA7116" s="29">
        <v>7113</v>
      </c>
      <c r="CB7116" s="50"/>
      <c r="CC7116" s="30" t="s">
        <v>10636</v>
      </c>
      <c r="CD7116" s="31" t="s">
        <v>10637</v>
      </c>
      <c r="CE7116" s="30" t="s">
        <v>10638</v>
      </c>
      <c r="CF7116" s="32" t="s">
        <v>2013</v>
      </c>
      <c r="CG7116" s="33" t="s">
        <v>1391</v>
      </c>
      <c r="CH7116" s="34">
        <v>1425</v>
      </c>
      <c r="CI7116" s="35">
        <v>45658</v>
      </c>
      <c r="CJ7116" s="35"/>
      <c r="CK7116" s="36">
        <v>2850</v>
      </c>
      <c r="CL7116" s="26">
        <f t="shared" si="265"/>
        <v>1425</v>
      </c>
      <c r="CM7116" s="26"/>
      <c r="CR7116" s="26" t="str">
        <f t="shared" si="266"/>
        <v>('남수원큰사랑약국(신)', '461-07-01805', '경기 수원시 권선구 덕영대로1201번길 8 (권선동)', '8806538026510', '티니다진정 500mg', 1425, '2025-01-01'),</v>
      </c>
    </row>
    <row r="7117" spans="79:96" x14ac:dyDescent="0.25">
      <c r="CA7117" s="29">
        <v>7114</v>
      </c>
      <c r="CB7117" s="50"/>
      <c r="CC7117" s="30" t="s">
        <v>1538</v>
      </c>
      <c r="CD7117" s="31" t="s">
        <v>1539</v>
      </c>
      <c r="CE7117" s="30" t="s">
        <v>9982</v>
      </c>
      <c r="CF7117" s="32" t="s">
        <v>1638</v>
      </c>
      <c r="CG7117" s="33" t="s">
        <v>376</v>
      </c>
      <c r="CH7117" s="34">
        <v>18000</v>
      </c>
      <c r="CI7117" s="35">
        <v>45717</v>
      </c>
      <c r="CJ7117" s="35"/>
      <c r="CK7117" s="36">
        <v>36000</v>
      </c>
      <c r="CL7117" s="26">
        <f t="shared" si="265"/>
        <v>18000</v>
      </c>
      <c r="CM7117" s="26"/>
      <c r="CR7117" s="26" t="str">
        <f t="shared" si="266"/>
        <v>('강동천사약국', '694-47-00794', '서울 강동구 올림픽로 806 (암사동, 까사팔공육)', '8806538053615', '네오스타정40/5mg', 18000, '2025-03-01'),</v>
      </c>
    </row>
    <row r="7118" spans="79:96" x14ac:dyDescent="0.25">
      <c r="CA7118" s="29">
        <v>7115</v>
      </c>
      <c r="CB7118" s="50"/>
      <c r="CC7118" s="30" t="s">
        <v>10206</v>
      </c>
      <c r="CD7118" s="31" t="s">
        <v>547</v>
      </c>
      <c r="CE7118" s="30" t="s">
        <v>10207</v>
      </c>
      <c r="CF7118" s="32" t="s">
        <v>1749</v>
      </c>
      <c r="CG7118" s="33" t="s">
        <v>1528</v>
      </c>
      <c r="CH7118" s="34">
        <v>15030</v>
      </c>
      <c r="CI7118" s="35">
        <v>45717</v>
      </c>
      <c r="CJ7118" s="35"/>
      <c r="CK7118" s="36">
        <v>30060</v>
      </c>
      <c r="CL7118" s="26">
        <f t="shared" si="265"/>
        <v>15030</v>
      </c>
      <c r="CM7118" s="26"/>
      <c r="CR7118" s="26" t="str">
        <f t="shared" si="266"/>
        <v>('가정약국(수지)', '769-03-01583', '경기 용인시 수지구 성복2로 92 (성복동)', '8806538060118', '테글리엠서방정10/500mg', 15030, '2025-03-01'),</v>
      </c>
    </row>
    <row r="7119" spans="79:96" x14ac:dyDescent="0.25">
      <c r="CA7119" s="29">
        <v>7116</v>
      </c>
      <c r="CB7119" s="50"/>
      <c r="CC7119" s="30" t="s">
        <v>10206</v>
      </c>
      <c r="CD7119" s="31" t="s">
        <v>547</v>
      </c>
      <c r="CE7119" s="30" t="s">
        <v>10207</v>
      </c>
      <c r="CF7119" s="32" t="s">
        <v>2328</v>
      </c>
      <c r="CG7119" s="33" t="s">
        <v>85</v>
      </c>
      <c r="CH7119" s="34">
        <v>99450</v>
      </c>
      <c r="CI7119" s="35">
        <v>45717</v>
      </c>
      <c r="CJ7119" s="35"/>
      <c r="CK7119" s="36">
        <v>198900</v>
      </c>
      <c r="CL7119" s="26">
        <f t="shared" si="265"/>
        <v>99450</v>
      </c>
      <c r="CM7119" s="26"/>
      <c r="CR7119" s="26" t="str">
        <f t="shared" si="266"/>
        <v>('가정약국(수지)', '769-03-01583', '경기 용인시 수지구 성복2로 92 (성복동)', '8806538013718', '리피칸정 10mg', 99450, '2025-03-01'),</v>
      </c>
    </row>
    <row r="7120" spans="79:96" x14ac:dyDescent="0.25">
      <c r="CA7120" s="29">
        <v>7117</v>
      </c>
      <c r="CB7120" s="50"/>
      <c r="CC7120" s="30" t="s">
        <v>2499</v>
      </c>
      <c r="CD7120" s="31" t="s">
        <v>2500</v>
      </c>
      <c r="CE7120" s="30" t="s">
        <v>2501</v>
      </c>
      <c r="CF7120" s="32" t="s">
        <v>732</v>
      </c>
      <c r="CG7120" s="33" t="s">
        <v>733</v>
      </c>
      <c r="CH7120" s="34">
        <v>5750</v>
      </c>
      <c r="CI7120" s="35">
        <v>45717</v>
      </c>
      <c r="CJ7120" s="35"/>
      <c r="CK7120" s="36">
        <v>11500</v>
      </c>
      <c r="CL7120" s="26">
        <f t="shared" si="265"/>
        <v>5750</v>
      </c>
      <c r="CM7120" s="26"/>
      <c r="CR7120" s="26" t="str">
        <f t="shared" si="266"/>
        <v>('신정약국(대.중.온라인팜)', '514-12-48199', '대구광역 중구 서문로1가68-2', '8806538017259', '신일피리독신정 50mg', 5750, '2025-03-01'),</v>
      </c>
    </row>
    <row r="7121" spans="79:96" x14ac:dyDescent="0.25">
      <c r="CA7121" s="29">
        <v>7118</v>
      </c>
      <c r="CB7121" s="50"/>
      <c r="CC7121" s="30" t="s">
        <v>10639</v>
      </c>
      <c r="CD7121" s="31" t="s">
        <v>10640</v>
      </c>
      <c r="CE7121" s="30" t="s">
        <v>10641</v>
      </c>
      <c r="CF7121" s="32" t="s">
        <v>645</v>
      </c>
      <c r="CG7121" s="33" t="s">
        <v>646</v>
      </c>
      <c r="CH7121" s="34">
        <v>9500</v>
      </c>
      <c r="CI7121" s="35">
        <v>45717</v>
      </c>
      <c r="CJ7121" s="35"/>
      <c r="CK7121" s="36">
        <v>19000</v>
      </c>
      <c r="CL7121" s="26">
        <f t="shared" si="265"/>
        <v>9500</v>
      </c>
      <c r="CM7121" s="26"/>
      <c r="CR7121" s="26" t="str">
        <f t="shared" si="266"/>
        <v>('그린약국(과천)', '188-47-00931', '경기 과천시 별양상가3로 14 (별양동)', '8806538014265', '신일브롬헥신염산염정 8mg', 9500, '2025-03-01'),</v>
      </c>
    </row>
    <row r="7122" spans="79:96" x14ac:dyDescent="0.25">
      <c r="CA7122" s="29">
        <v>7119</v>
      </c>
      <c r="CB7122" s="50"/>
      <c r="CC7122" s="30" t="s">
        <v>10642</v>
      </c>
      <c r="CD7122" s="31" t="s">
        <v>10643</v>
      </c>
      <c r="CE7122" s="30" t="s">
        <v>10644</v>
      </c>
      <c r="CF7122" s="32" t="s">
        <v>615</v>
      </c>
      <c r="CG7122" s="33" t="s">
        <v>616</v>
      </c>
      <c r="CH7122" s="34">
        <v>7500</v>
      </c>
      <c r="CI7122" s="35">
        <v>45717</v>
      </c>
      <c r="CJ7122" s="35"/>
      <c r="CK7122" s="36">
        <v>15000</v>
      </c>
      <c r="CL7122" s="26">
        <f t="shared" si="265"/>
        <v>7500</v>
      </c>
      <c r="CM7122" s="26"/>
      <c r="CR7122" s="26" t="str">
        <f t="shared" si="266"/>
        <v>('충대대령약국(대사)(광동몰)', '305-33-49416', '대전광역시 중구 계룡로920번길 31대령약국(대사동)', '8806538015149', '신일폴산정 1mg', 7500, '2025-03-01'),</v>
      </c>
    </row>
    <row r="7123" spans="79:96" x14ac:dyDescent="0.25">
      <c r="CA7123" s="29">
        <v>7120</v>
      </c>
      <c r="CB7123" s="50"/>
      <c r="CC7123" s="30" t="s">
        <v>10645</v>
      </c>
      <c r="CD7123" s="31" t="s">
        <v>10646</v>
      </c>
      <c r="CE7123" s="30" t="s">
        <v>10647</v>
      </c>
      <c r="CF7123" s="32" t="s">
        <v>645</v>
      </c>
      <c r="CG7123" s="33" t="s">
        <v>646</v>
      </c>
      <c r="CH7123" s="34">
        <v>38000</v>
      </c>
      <c r="CI7123" s="35">
        <v>45717</v>
      </c>
      <c r="CJ7123" s="35"/>
      <c r="CK7123" s="36">
        <v>76000</v>
      </c>
      <c r="CL7123" s="26">
        <f t="shared" si="265"/>
        <v>38000</v>
      </c>
      <c r="CM7123" s="26"/>
      <c r="CR7123" s="26" t="str">
        <f t="shared" si="266"/>
        <v>('에이치케이팜', '557-81-02196', '인천 부평구 안남로417번길 28 (청천동), 2동 지하1층,1층,2층', '8806538014265', '신일브롬헥신염산염정 8mg', 38000, '2025-03-01'),</v>
      </c>
    </row>
    <row r="7124" spans="79:96" x14ac:dyDescent="0.25">
      <c r="CA7124" s="29">
        <v>7121</v>
      </c>
      <c r="CB7124" s="50"/>
      <c r="CC7124" s="30" t="s">
        <v>10648</v>
      </c>
      <c r="CD7124" s="31" t="s">
        <v>10649</v>
      </c>
      <c r="CE7124" s="30" t="s">
        <v>10650</v>
      </c>
      <c r="CF7124" s="32" t="s">
        <v>10651</v>
      </c>
      <c r="CG7124" s="33" t="s">
        <v>1367</v>
      </c>
      <c r="CH7124" s="34">
        <v>-1449</v>
      </c>
      <c r="CI7124" s="35">
        <v>45689</v>
      </c>
      <c r="CJ7124" s="35"/>
      <c r="CK7124" s="36">
        <v>-2898</v>
      </c>
      <c r="CL7124" s="26">
        <f t="shared" si="265"/>
        <v>-1449</v>
      </c>
      <c r="CM7124" s="26"/>
      <c r="CR7124" s="26" t="str">
        <f t="shared" si="266"/>
        <v>('우리팜약국(작전동)', '122-35-17405', '인천 계양구 계양대로 53 (작전동)', '8806538054605', '베포케어정', -1449, '2025-02-01'),</v>
      </c>
    </row>
    <row r="7125" spans="79:96" x14ac:dyDescent="0.25">
      <c r="CA7125" s="29">
        <v>7122</v>
      </c>
      <c r="CB7125" s="50"/>
      <c r="CC7125" s="30" t="s">
        <v>10652</v>
      </c>
      <c r="CD7125" s="31" t="s">
        <v>10653</v>
      </c>
      <c r="CE7125" s="30" t="s">
        <v>10654</v>
      </c>
      <c r="CF7125" s="32" t="s">
        <v>3307</v>
      </c>
      <c r="CG7125" s="33" t="s">
        <v>2174</v>
      </c>
      <c r="CH7125" s="34">
        <v>57500</v>
      </c>
      <c r="CI7125" s="35">
        <v>45658</v>
      </c>
      <c r="CJ7125" s="35"/>
      <c r="CK7125" s="36">
        <v>115000</v>
      </c>
      <c r="CL7125" s="26">
        <f t="shared" si="265"/>
        <v>57500</v>
      </c>
      <c r="CM7125" s="26"/>
      <c r="CR7125" s="26" t="str">
        <f t="shared" si="266"/>
        <v>('강남우리온누리약국', '120-09-45605', '서울 강남구 테헤란로 403 (삼성동) 101호', '8806538021911', '오로페롤연질캡슐 100mg', 57500, '2025-01-01'),</v>
      </c>
    </row>
    <row r="7126" spans="79:96" x14ac:dyDescent="0.25">
      <c r="CA7126" s="29">
        <v>7123</v>
      </c>
      <c r="CB7126" s="50"/>
      <c r="CC7126" s="30" t="s">
        <v>10655</v>
      </c>
      <c r="CD7126" s="31" t="s">
        <v>10656</v>
      </c>
      <c r="CE7126" s="30" t="s">
        <v>10657</v>
      </c>
      <c r="CF7126" s="32" t="s">
        <v>311</v>
      </c>
      <c r="CG7126" s="33" t="s">
        <v>312</v>
      </c>
      <c r="CH7126" s="34">
        <v>45900</v>
      </c>
      <c r="CI7126" s="35">
        <v>45717</v>
      </c>
      <c r="CJ7126" s="35"/>
      <c r="CK7126" s="36">
        <v>91800</v>
      </c>
      <c r="CL7126" s="26">
        <f t="shared" si="265"/>
        <v>45900</v>
      </c>
      <c r="CM7126" s="26"/>
      <c r="CR7126" s="26" t="str">
        <f t="shared" si="266"/>
        <v>('(주)혜민서약품', '212-81-83262', '서울시 강동구 양재대로96길 36', '8806538044125', '하이엘정 10mg', 45900, '2025-03-01'),</v>
      </c>
    </row>
    <row r="7127" spans="79:96" x14ac:dyDescent="0.25">
      <c r="CA7127" s="29">
        <v>7124</v>
      </c>
      <c r="CB7127" s="50"/>
      <c r="CC7127" s="30" t="s">
        <v>10658</v>
      </c>
      <c r="CD7127" s="31" t="s">
        <v>10659</v>
      </c>
      <c r="CE7127" s="30" t="s">
        <v>10660</v>
      </c>
      <c r="CF7127" s="32" t="s">
        <v>1041</v>
      </c>
      <c r="CG7127" s="33" t="s">
        <v>1004</v>
      </c>
      <c r="CH7127" s="34">
        <v>6000</v>
      </c>
      <c r="CI7127" s="35">
        <v>45717</v>
      </c>
      <c r="CJ7127" s="35"/>
      <c r="CK7127" s="36">
        <v>12000</v>
      </c>
      <c r="CL7127" s="26">
        <f t="shared" si="265"/>
        <v>6000</v>
      </c>
      <c r="CM7127" s="26"/>
      <c r="CR7127" s="26" t="str">
        <f t="shared" si="266"/>
        <v>('더원약국(안강.온라인팜)', '705-12-01863', '경북 경주시 안강읍 구부랑4길 4', '8806538014647', '신일티아민염산염정 10mg', 6000, '2025-03-01'),</v>
      </c>
    </row>
    <row r="7128" spans="79:96" x14ac:dyDescent="0.25">
      <c r="CA7128" s="29">
        <v>7125</v>
      </c>
      <c r="CB7128" s="50"/>
      <c r="CC7128" s="30" t="s">
        <v>10661</v>
      </c>
      <c r="CD7128" s="31" t="s">
        <v>10662</v>
      </c>
      <c r="CE7128" s="30" t="s">
        <v>10663</v>
      </c>
      <c r="CF7128" s="32" t="s">
        <v>1041</v>
      </c>
      <c r="CG7128" s="33" t="s">
        <v>1004</v>
      </c>
      <c r="CH7128" s="34">
        <v>6000</v>
      </c>
      <c r="CI7128" s="35">
        <v>45717</v>
      </c>
      <c r="CJ7128" s="35"/>
      <c r="CK7128" s="36">
        <v>12000</v>
      </c>
      <c r="CL7128" s="26">
        <f t="shared" si="265"/>
        <v>6000</v>
      </c>
      <c r="CM7128" s="26"/>
      <c r="CR7128" s="26" t="str">
        <f t="shared" si="266"/>
        <v>('송천약품(주)', '416-86-01474', '전남 목포시 평화로 51 (상동)', '8806538014647', '신일티아민염산염정 10mg', 6000, '2025-03-01'),</v>
      </c>
    </row>
    <row r="7129" spans="79:96" x14ac:dyDescent="0.25">
      <c r="CA7129" s="29">
        <v>7126</v>
      </c>
      <c r="CB7129" s="50"/>
      <c r="CC7129" s="30" t="s">
        <v>10664</v>
      </c>
      <c r="CD7129" s="31" t="s">
        <v>5762</v>
      </c>
      <c r="CE7129" s="30" t="s">
        <v>10665</v>
      </c>
      <c r="CF7129" s="32" t="s">
        <v>732</v>
      </c>
      <c r="CG7129" s="33" t="s">
        <v>733</v>
      </c>
      <c r="CH7129" s="34">
        <v>17250</v>
      </c>
      <c r="CI7129" s="35">
        <v>45717</v>
      </c>
      <c r="CJ7129" s="35"/>
      <c r="CK7129" s="36">
        <v>34500</v>
      </c>
      <c r="CL7129" s="26">
        <f t="shared" si="265"/>
        <v>17250</v>
      </c>
      <c r="CM7129" s="26"/>
      <c r="CR7129" s="26" t="str">
        <f t="shared" si="266"/>
        <v>('기영약국(한남동)', '651-08-00070', '서울 용산구 대사관로31길 7-5 (한남동)', '8806538017259', '신일피리독신정 50mg', 17250, '2025-03-01'),</v>
      </c>
    </row>
    <row r="7130" spans="79:96" x14ac:dyDescent="0.25">
      <c r="CA7130" s="29">
        <v>7127</v>
      </c>
      <c r="CB7130" s="50"/>
      <c r="CC7130" s="30" t="s">
        <v>10666</v>
      </c>
      <c r="CD7130" s="31" t="s">
        <v>10667</v>
      </c>
      <c r="CE7130" s="30" t="s">
        <v>10668</v>
      </c>
      <c r="CF7130" s="32" t="s">
        <v>732</v>
      </c>
      <c r="CG7130" s="33" t="s">
        <v>733</v>
      </c>
      <c r="CH7130" s="34">
        <v>5750</v>
      </c>
      <c r="CI7130" s="35">
        <v>45717</v>
      </c>
      <c r="CJ7130" s="35"/>
      <c r="CK7130" s="36">
        <v>11500</v>
      </c>
      <c r="CL7130" s="26">
        <f t="shared" si="265"/>
        <v>5750</v>
      </c>
      <c r="CM7130" s="26"/>
      <c r="CR7130" s="26" t="str">
        <f t="shared" si="266"/>
        <v>('홍릉종로약국', '568-27-00124', '서울 동대문구 홍릉로 59(청량리동)', '8806538017259', '신일피리독신정 50mg', 5750, '2025-03-01'),</v>
      </c>
    </row>
    <row r="7131" spans="79:96" x14ac:dyDescent="0.25">
      <c r="CA7131" s="29">
        <v>7128</v>
      </c>
      <c r="CB7131" s="50"/>
      <c r="CC7131" s="30" t="s">
        <v>10669</v>
      </c>
      <c r="CD7131" s="31" t="s">
        <v>195</v>
      </c>
      <c r="CE7131" s="30" t="s">
        <v>10670</v>
      </c>
      <c r="CF7131" s="32" t="s">
        <v>1493</v>
      </c>
      <c r="CG7131" s="33" t="s">
        <v>1275</v>
      </c>
      <c r="CH7131" s="34">
        <v>68760</v>
      </c>
      <c r="CI7131" s="35">
        <v>45717</v>
      </c>
      <c r="CJ7131" s="35"/>
      <c r="CK7131" s="36">
        <v>137520</v>
      </c>
      <c r="CL7131" s="26">
        <f t="shared" si="265"/>
        <v>68760</v>
      </c>
      <c r="CM7131" s="26"/>
      <c r="CR7131" s="26" t="str">
        <f t="shared" si="266"/>
        <v>('웰빙메디칼약국(온라인팜)', '210-01-59255', '서울특별 강북구 미아동304-3 태근빌딩 1층', '8806538051024', '신에소메정20mg', 68760, '2025-03-01'),</v>
      </c>
    </row>
    <row r="7132" spans="79:96" x14ac:dyDescent="0.25">
      <c r="CA7132" s="29">
        <v>7129</v>
      </c>
      <c r="CB7132" s="50"/>
      <c r="CC7132" s="30" t="s">
        <v>10671</v>
      </c>
      <c r="CD7132" s="31" t="s">
        <v>10672</v>
      </c>
      <c r="CE7132" s="30" t="s">
        <v>10673</v>
      </c>
      <c r="CF7132" s="32" t="s">
        <v>615</v>
      </c>
      <c r="CG7132" s="33" t="s">
        <v>616</v>
      </c>
      <c r="CH7132" s="34">
        <v>7500</v>
      </c>
      <c r="CI7132" s="35">
        <v>45717</v>
      </c>
      <c r="CJ7132" s="35"/>
      <c r="CK7132" s="36">
        <v>15000</v>
      </c>
      <c r="CL7132" s="26">
        <f t="shared" si="265"/>
        <v>7500</v>
      </c>
      <c r="CM7132" s="26"/>
      <c r="CR7132" s="26" t="str">
        <f t="shared" si="266"/>
        <v>('큰약국(관저)', '349-27-01750', '대전 서구 계백로 1013 (관저동) 104,105호', '8806538015149', '신일폴산정 1mg', 7500, '2025-03-01'),</v>
      </c>
    </row>
    <row r="7133" spans="79:96" x14ac:dyDescent="0.25">
      <c r="CA7133" s="29">
        <v>7130</v>
      </c>
      <c r="CB7133" s="50"/>
      <c r="CC7133" s="30" t="s">
        <v>10674</v>
      </c>
      <c r="CD7133" s="31" t="s">
        <v>10675</v>
      </c>
      <c r="CE7133" s="30" t="s">
        <v>10676</v>
      </c>
      <c r="CF7133" s="32" t="s">
        <v>824</v>
      </c>
      <c r="CG7133" s="33" t="s">
        <v>140</v>
      </c>
      <c r="CH7133" s="34">
        <v>28750</v>
      </c>
      <c r="CI7133" s="35">
        <v>45689</v>
      </c>
      <c r="CJ7133" s="35"/>
      <c r="CK7133" s="36">
        <v>57500</v>
      </c>
      <c r="CL7133" s="26">
        <f t="shared" si="265"/>
        <v>28750</v>
      </c>
      <c r="CM7133" s="26"/>
      <c r="CR7133" s="26" t="str">
        <f t="shared" si="266"/>
        <v>('금곡온누리약국', '129-33-17678', '경기 남양주시 경춘로995번길 1 (금곡동)', '8806538000626', '그리펜-에스정 300mg', 28750, '2025-02-01'),</v>
      </c>
    </row>
    <row r="7134" spans="79:96" x14ac:dyDescent="0.25">
      <c r="CA7134" s="29">
        <v>7131</v>
      </c>
      <c r="CB7134" s="50"/>
      <c r="CC7134" s="30" t="s">
        <v>3111</v>
      </c>
      <c r="CD7134" s="31" t="s">
        <v>3112</v>
      </c>
      <c r="CE7134" s="30" t="s">
        <v>3113</v>
      </c>
      <c r="CF7134" s="32" t="s">
        <v>3042</v>
      </c>
      <c r="CG7134" s="33" t="s">
        <v>537</v>
      </c>
      <c r="CH7134" s="34">
        <v>2730</v>
      </c>
      <c r="CI7134" s="35">
        <v>45658</v>
      </c>
      <c r="CJ7134" s="35"/>
      <c r="CK7134" s="36">
        <v>5460</v>
      </c>
      <c r="CL7134" s="26">
        <f t="shared" si="265"/>
        <v>2730</v>
      </c>
      <c r="CM7134" s="26"/>
      <c r="CR7134" s="26" t="str">
        <f t="shared" si="266"/>
        <v>('제일약국(진안)', '406-01-92312', '전라북도 진안군 진안읍 중앙로 81-2 (군상리)', '8806538003610', '레오빌정 25mg', 2730, '2025-01-01'),</v>
      </c>
    </row>
    <row r="7135" spans="79:96" x14ac:dyDescent="0.25">
      <c r="CA7135" s="29">
        <v>7132</v>
      </c>
      <c r="CB7135" s="50"/>
      <c r="CC7135" s="30" t="s">
        <v>6344</v>
      </c>
      <c r="CD7135" s="31" t="s">
        <v>10422</v>
      </c>
      <c r="CE7135" s="30" t="s">
        <v>10423</v>
      </c>
      <c r="CF7135" s="32" t="s">
        <v>1940</v>
      </c>
      <c r="CG7135" s="33" t="s">
        <v>1941</v>
      </c>
      <c r="CH7135" s="34">
        <v>2200</v>
      </c>
      <c r="CI7135" s="35">
        <v>45717</v>
      </c>
      <c r="CJ7135" s="35"/>
      <c r="CK7135" s="36">
        <v>4400</v>
      </c>
      <c r="CL7135" s="26">
        <f t="shared" si="265"/>
        <v>2200</v>
      </c>
      <c r="CM7135" s="26"/>
      <c r="CR7135" s="26" t="str">
        <f t="shared" si="266"/>
        <v>('하나로약국', '129-12-72055', '경기 성남시 중원구 산성대로 526 (은행동)', '8806538025339', '크마론지크림 20g', 2200, '2025-03-01'),</v>
      </c>
    </row>
    <row r="7136" spans="79:96" x14ac:dyDescent="0.25">
      <c r="CA7136" s="29">
        <v>7133</v>
      </c>
      <c r="CB7136" s="50"/>
      <c r="CC7136" s="30" t="s">
        <v>10677</v>
      </c>
      <c r="CD7136" s="31" t="s">
        <v>10678</v>
      </c>
      <c r="CE7136" s="30" t="s">
        <v>10679</v>
      </c>
      <c r="CF7136" s="32" t="s">
        <v>1041</v>
      </c>
      <c r="CG7136" s="33" t="s">
        <v>1004</v>
      </c>
      <c r="CH7136" s="34">
        <v>24000</v>
      </c>
      <c r="CI7136" s="35">
        <v>45717</v>
      </c>
      <c r="CJ7136" s="35"/>
      <c r="CK7136" s="36">
        <v>48000</v>
      </c>
      <c r="CL7136" s="26">
        <f t="shared" si="265"/>
        <v>24000</v>
      </c>
      <c r="CM7136" s="26"/>
      <c r="CR7136" s="26" t="str">
        <f t="shared" si="266"/>
        <v>('이건약품(매출)', '221-81-27605', '강원 춘천시 동내면 동내로 160', '8806538014647', '신일티아민염산염정 10mg', 24000, '2025-03-01'),</v>
      </c>
    </row>
    <row r="7137" spans="79:96" x14ac:dyDescent="0.25">
      <c r="CA7137" s="29">
        <v>7134</v>
      </c>
      <c r="CB7137" s="50"/>
      <c r="CC7137" s="30" t="s">
        <v>9910</v>
      </c>
      <c r="CD7137" s="31" t="s">
        <v>1343</v>
      </c>
      <c r="CE7137" s="30" t="s">
        <v>9911</v>
      </c>
      <c r="CF7137" s="32" t="s">
        <v>1077</v>
      </c>
      <c r="CG7137" s="33" t="s">
        <v>1078</v>
      </c>
      <c r="CH7137" s="34">
        <v>5500</v>
      </c>
      <c r="CI7137" s="35">
        <v>45717</v>
      </c>
      <c r="CJ7137" s="35"/>
      <c r="CK7137" s="36">
        <v>11000</v>
      </c>
      <c r="CL7137" s="26">
        <f t="shared" si="265"/>
        <v>5500</v>
      </c>
      <c r="CM7137" s="26"/>
      <c r="CR7137" s="26" t="str">
        <f t="shared" si="266"/>
        <v>('참바로약국(온라인팜)', '206-17-27100', '서울특별 강북구 번동242-4 번동 1 단지 주공a 종합상가 207', '8806538056425', '프로나지액 25mL', 5500, '2025-03-01'),</v>
      </c>
    </row>
    <row r="7138" spans="79:96" x14ac:dyDescent="0.25">
      <c r="CA7138" s="29">
        <v>7135</v>
      </c>
      <c r="CB7138" s="50"/>
      <c r="CC7138" s="30" t="s">
        <v>10680</v>
      </c>
      <c r="CD7138" s="31" t="s">
        <v>10681</v>
      </c>
      <c r="CE7138" s="30" t="s">
        <v>10682</v>
      </c>
      <c r="CF7138" s="32" t="s">
        <v>2352</v>
      </c>
      <c r="CG7138" s="33" t="s">
        <v>1451</v>
      </c>
      <c r="CH7138" s="34">
        <v>-15135</v>
      </c>
      <c r="CI7138" s="35">
        <v>45717</v>
      </c>
      <c r="CJ7138" s="35"/>
      <c r="CK7138" s="36">
        <v>-30270</v>
      </c>
      <c r="CL7138" s="26">
        <f t="shared" si="265"/>
        <v>-15135</v>
      </c>
      <c r="CM7138" s="26"/>
      <c r="CR7138" s="26" t="str">
        <f t="shared" si="266"/>
        <v>('동암광장약국', '407-33-00849', '인천 부평구 동암광장로14번길 4 (십정동)', '8806538054513', '안플업서방정 300mg', -15135, '2025-03-01'),</v>
      </c>
    </row>
    <row r="7139" spans="79:96" x14ac:dyDescent="0.25">
      <c r="CA7139" s="29">
        <v>7136</v>
      </c>
      <c r="CB7139" s="50"/>
      <c r="CC7139" s="30" t="s">
        <v>1058</v>
      </c>
      <c r="CD7139" s="31" t="s">
        <v>10222</v>
      </c>
      <c r="CE7139" s="30" t="s">
        <v>10223</v>
      </c>
      <c r="CF7139" s="32" t="s">
        <v>3474</v>
      </c>
      <c r="CG7139" s="33" t="s">
        <v>287</v>
      </c>
      <c r="CH7139" s="34">
        <v>-17100</v>
      </c>
      <c r="CI7139" s="35">
        <v>45717</v>
      </c>
      <c r="CJ7139" s="35"/>
      <c r="CK7139" s="36">
        <v>-34200</v>
      </c>
      <c r="CL7139" s="26">
        <f t="shared" si="265"/>
        <v>-17100</v>
      </c>
      <c r="CM7139" s="26"/>
      <c r="CR7139" s="26" t="str">
        <f t="shared" si="266"/>
        <v>('그린팜약국', '118-08-68291', '인천 남동구 석산로 171 (간석동)', '8800551000410', '레보원정', -17100, '2025-03-01'),</v>
      </c>
    </row>
    <row r="7140" spans="79:96" x14ac:dyDescent="0.25">
      <c r="CA7140" s="29">
        <v>7137</v>
      </c>
      <c r="CB7140" s="50"/>
      <c r="CC7140" s="30" t="s">
        <v>1488</v>
      </c>
      <c r="CD7140" s="31" t="s">
        <v>1489</v>
      </c>
      <c r="CE7140" s="30" t="s">
        <v>9926</v>
      </c>
      <c r="CF7140" s="32" t="s">
        <v>3266</v>
      </c>
      <c r="CG7140" s="33" t="s">
        <v>1451</v>
      </c>
      <c r="CH7140" s="34">
        <v>-201800</v>
      </c>
      <c r="CI7140" s="35">
        <v>45717</v>
      </c>
      <c r="CJ7140" s="35"/>
      <c r="CK7140" s="36">
        <v>-403600</v>
      </c>
      <c r="CL7140" s="26">
        <f t="shared" si="265"/>
        <v>-201800</v>
      </c>
      <c r="CM7140" s="26"/>
      <c r="CR7140" s="26" t="str">
        <f t="shared" si="266"/>
        <v>('하박사약국', '697-79-00061', '경기 군포시 산본로323번길 16-7 (산본동)', '8806538054520', '안플업서방정 300mg', -201800, '2025-03-01'),</v>
      </c>
    </row>
    <row r="7141" spans="79:96" x14ac:dyDescent="0.25">
      <c r="CA7141" s="29">
        <v>7138</v>
      </c>
      <c r="CB7141" s="50"/>
      <c r="CC7141" s="30" t="s">
        <v>1488</v>
      </c>
      <c r="CD7141" s="31" t="s">
        <v>1489</v>
      </c>
      <c r="CE7141" s="30" t="s">
        <v>9926</v>
      </c>
      <c r="CF7141" s="32" t="s">
        <v>2352</v>
      </c>
      <c r="CG7141" s="33" t="s">
        <v>1451</v>
      </c>
      <c r="CH7141" s="34">
        <v>-90810</v>
      </c>
      <c r="CI7141" s="35">
        <v>45717</v>
      </c>
      <c r="CJ7141" s="35"/>
      <c r="CK7141" s="36">
        <v>-181620</v>
      </c>
      <c r="CL7141" s="26">
        <f t="shared" si="265"/>
        <v>-90810</v>
      </c>
      <c r="CM7141" s="26"/>
      <c r="CR7141" s="26" t="str">
        <f t="shared" si="266"/>
        <v>('하박사약국', '697-79-00061', '경기 군포시 산본로323번길 16-7 (산본동)', '8806538054513', '안플업서방정 300mg', -90810, '2025-03-01'),</v>
      </c>
    </row>
    <row r="7142" spans="79:96" x14ac:dyDescent="0.25">
      <c r="CA7142" s="29">
        <v>7139</v>
      </c>
      <c r="CB7142" s="50"/>
      <c r="CC7142" s="30" t="s">
        <v>10683</v>
      </c>
      <c r="CD7142" s="31" t="s">
        <v>10684</v>
      </c>
      <c r="CE7142" s="30" t="s">
        <v>10685</v>
      </c>
      <c r="CF7142" s="32" t="s">
        <v>2352</v>
      </c>
      <c r="CG7142" s="33" t="s">
        <v>1451</v>
      </c>
      <c r="CH7142" s="34">
        <v>-45405</v>
      </c>
      <c r="CI7142" s="35">
        <v>45689</v>
      </c>
      <c r="CJ7142" s="35"/>
      <c r="CK7142" s="36">
        <v>-90810</v>
      </c>
      <c r="CL7142" s="26">
        <f t="shared" si="265"/>
        <v>-45405</v>
      </c>
      <c r="CM7142" s="26"/>
      <c r="CR7142" s="26" t="str">
        <f t="shared" si="266"/>
        <v>('한마음약국(부개동)', '116-15-02122', '인천 부평구 길주남로 159 (부개동) 101호', '8806538054513', '안플업서방정 300mg', -45405, '2025-02-01'),</v>
      </c>
    </row>
    <row r="7143" spans="79:96" x14ac:dyDescent="0.25">
      <c r="CA7143" s="29">
        <v>7140</v>
      </c>
      <c r="CB7143" s="50"/>
      <c r="CC7143" s="30" t="s">
        <v>10680</v>
      </c>
      <c r="CD7143" s="31" t="s">
        <v>10681</v>
      </c>
      <c r="CE7143" s="30" t="s">
        <v>10682</v>
      </c>
      <c r="CF7143" s="32" t="s">
        <v>2352</v>
      </c>
      <c r="CG7143" s="33" t="s">
        <v>1451</v>
      </c>
      <c r="CH7143" s="34">
        <v>15135</v>
      </c>
      <c r="CI7143" s="35">
        <v>45658</v>
      </c>
      <c r="CJ7143" s="35"/>
      <c r="CK7143" s="36">
        <v>30270</v>
      </c>
      <c r="CL7143" s="26">
        <f t="shared" si="265"/>
        <v>15135</v>
      </c>
      <c r="CM7143" s="26"/>
      <c r="CR7143" s="26" t="str">
        <f t="shared" si="266"/>
        <v>('동암광장약국', '407-33-00849', '인천 부평구 동암광장로14번길 4 (십정동)', '8806538054513', '안플업서방정 300mg', 15135, '2025-01-01'),</v>
      </c>
    </row>
    <row r="7144" spans="79:96" x14ac:dyDescent="0.25">
      <c r="CA7144" s="29">
        <v>7141</v>
      </c>
      <c r="CB7144" s="50"/>
      <c r="CC7144" s="30" t="s">
        <v>1058</v>
      </c>
      <c r="CD7144" s="31" t="s">
        <v>10222</v>
      </c>
      <c r="CE7144" s="30" t="s">
        <v>10223</v>
      </c>
      <c r="CF7144" s="32" t="s">
        <v>3474</v>
      </c>
      <c r="CG7144" s="33" t="s">
        <v>287</v>
      </c>
      <c r="CH7144" s="34">
        <v>17100</v>
      </c>
      <c r="CI7144" s="35">
        <v>45717</v>
      </c>
      <c r="CJ7144" s="35"/>
      <c r="CK7144" s="36">
        <v>34200</v>
      </c>
      <c r="CL7144" s="26">
        <f t="shared" si="265"/>
        <v>17100</v>
      </c>
      <c r="CM7144" s="26"/>
      <c r="CR7144" s="26" t="str">
        <f t="shared" si="266"/>
        <v>('그린팜약국', '118-08-68291', '인천 남동구 석산로 171 (간석동)', '8800551000410', '레보원정', 17100, '2025-03-01'),</v>
      </c>
    </row>
    <row r="7145" spans="79:96" x14ac:dyDescent="0.25">
      <c r="CA7145" s="29">
        <v>7142</v>
      </c>
      <c r="CB7145" s="50"/>
      <c r="CC7145" s="30" t="s">
        <v>1488</v>
      </c>
      <c r="CD7145" s="31" t="s">
        <v>1489</v>
      </c>
      <c r="CE7145" s="30" t="s">
        <v>9926</v>
      </c>
      <c r="CF7145" s="32" t="s">
        <v>2352</v>
      </c>
      <c r="CG7145" s="33" t="s">
        <v>1451</v>
      </c>
      <c r="CH7145" s="34">
        <v>90810</v>
      </c>
      <c r="CI7145" s="35">
        <v>45717</v>
      </c>
      <c r="CJ7145" s="35"/>
      <c r="CK7145" s="36">
        <v>181620</v>
      </c>
      <c r="CL7145" s="26">
        <f t="shared" si="265"/>
        <v>90810</v>
      </c>
      <c r="CM7145" s="26"/>
      <c r="CR7145" s="26" t="str">
        <f t="shared" si="266"/>
        <v>('하박사약국', '697-79-00061', '경기 군포시 산본로323번길 16-7 (산본동)', '8806538054513', '안플업서방정 300mg', 90810, '2025-03-01'),</v>
      </c>
    </row>
    <row r="7146" spans="79:96" x14ac:dyDescent="0.25">
      <c r="CA7146" s="29">
        <v>7143</v>
      </c>
      <c r="CB7146" s="50"/>
      <c r="CC7146" s="30" t="s">
        <v>10683</v>
      </c>
      <c r="CD7146" s="31" t="s">
        <v>10684</v>
      </c>
      <c r="CE7146" s="30" t="s">
        <v>10685</v>
      </c>
      <c r="CF7146" s="32" t="s">
        <v>2352</v>
      </c>
      <c r="CG7146" s="33" t="s">
        <v>1451</v>
      </c>
      <c r="CH7146" s="34">
        <v>45405</v>
      </c>
      <c r="CI7146" s="35">
        <v>45717</v>
      </c>
      <c r="CJ7146" s="35"/>
      <c r="CK7146" s="36">
        <v>90810</v>
      </c>
      <c r="CL7146" s="26">
        <f t="shared" si="265"/>
        <v>45405</v>
      </c>
      <c r="CM7146" s="26"/>
      <c r="CR7146" s="26" t="str">
        <f t="shared" si="266"/>
        <v>('한마음약국(부개동)', '116-15-02122', '인천 부평구 길주남로 159 (부개동) 101호', '8806538054513', '안플업서방정 300mg', 45405, '2025-03-01'),</v>
      </c>
    </row>
    <row r="7147" spans="79:96" x14ac:dyDescent="0.25">
      <c r="CA7147" s="29">
        <v>7144</v>
      </c>
      <c r="CB7147" s="50"/>
      <c r="CC7147" s="30" t="s">
        <v>3036</v>
      </c>
      <c r="CD7147" s="31" t="s">
        <v>3037</v>
      </c>
      <c r="CE7147" s="30" t="s">
        <v>3038</v>
      </c>
      <c r="CF7147" s="32" t="s">
        <v>732</v>
      </c>
      <c r="CG7147" s="33" t="s">
        <v>733</v>
      </c>
      <c r="CH7147" s="34">
        <v>5750</v>
      </c>
      <c r="CI7147" s="35">
        <v>45717</v>
      </c>
      <c r="CJ7147" s="35"/>
      <c r="CK7147" s="36">
        <v>11500</v>
      </c>
      <c r="CL7147" s="26">
        <f t="shared" si="265"/>
        <v>5750</v>
      </c>
      <c r="CM7147" s="26"/>
      <c r="CR7147" s="26" t="str">
        <f t="shared" si="266"/>
        <v>('케이팜(유)', '816-88-00422', '전북 전주시 덕진구 삼례로62,2층 (고랑동)', '8806538017259', '신일피리독신정 50mg', 5750, '2025-03-01'),</v>
      </c>
    </row>
    <row r="7148" spans="79:96" x14ac:dyDescent="0.25">
      <c r="CA7148" s="29">
        <v>7145</v>
      </c>
      <c r="CB7148" s="50"/>
      <c r="CC7148" s="30" t="s">
        <v>10686</v>
      </c>
      <c r="CD7148" s="31" t="s">
        <v>10687</v>
      </c>
      <c r="CE7148" s="30" t="s">
        <v>10688</v>
      </c>
      <c r="CF7148" s="32" t="s">
        <v>2043</v>
      </c>
      <c r="CG7148" s="33" t="s">
        <v>2044</v>
      </c>
      <c r="CH7148" s="34">
        <v>10250</v>
      </c>
      <c r="CI7148" s="35">
        <v>45717</v>
      </c>
      <c r="CJ7148" s="35"/>
      <c r="CK7148" s="36">
        <v>20500</v>
      </c>
      <c r="CL7148" s="26">
        <f t="shared" si="265"/>
        <v>10250</v>
      </c>
      <c r="CM7148" s="26"/>
      <c r="CR7148" s="26" t="str">
        <f t="shared" si="266"/>
        <v>('새건강약국(마산.신)', '636-07-02674', '경남 창원시 마산합포구 합포로 82 (오동동)', '8806538026428', '티니다진정 150mg', 10250, '2025-03-01'),</v>
      </c>
    </row>
    <row r="7149" spans="79:96" x14ac:dyDescent="0.25">
      <c r="CA7149" s="29">
        <v>7146</v>
      </c>
      <c r="CB7149" s="50"/>
      <c r="CC7149" s="30" t="s">
        <v>2491</v>
      </c>
      <c r="CD7149" s="31" t="s">
        <v>2492</v>
      </c>
      <c r="CE7149" s="30" t="s">
        <v>10689</v>
      </c>
      <c r="CF7149" s="32" t="s">
        <v>1390</v>
      </c>
      <c r="CG7149" s="33" t="s">
        <v>1391</v>
      </c>
      <c r="CH7149" s="34">
        <v>23750</v>
      </c>
      <c r="CI7149" s="35">
        <v>45717</v>
      </c>
      <c r="CJ7149" s="35"/>
      <c r="CK7149" s="36">
        <v>47500</v>
      </c>
      <c r="CL7149" s="26">
        <f t="shared" si="265"/>
        <v>23750</v>
      </c>
      <c r="CM7149" s="26"/>
      <c r="CR7149" s="26" t="str">
        <f t="shared" si="266"/>
        <v>('모범약국(거제)', '612-27-22328', '경상남도 거제시 옥포대첩로 33 (옥포동)', '8806538026527', '티니다진정 500mg', 23750, '2025-03-01'),</v>
      </c>
    </row>
    <row r="7150" spans="79:96" x14ac:dyDescent="0.25">
      <c r="CA7150" s="29">
        <v>7147</v>
      </c>
      <c r="CB7150" s="50"/>
      <c r="CC7150" s="30" t="s">
        <v>2493</v>
      </c>
      <c r="CD7150" s="31" t="s">
        <v>2494</v>
      </c>
      <c r="CE7150" s="30" t="s">
        <v>10690</v>
      </c>
      <c r="CF7150" s="32" t="s">
        <v>2388</v>
      </c>
      <c r="CG7150" s="33" t="s">
        <v>2389</v>
      </c>
      <c r="CH7150" s="34">
        <v>4180</v>
      </c>
      <c r="CI7150" s="35">
        <v>45717</v>
      </c>
      <c r="CJ7150" s="35"/>
      <c r="CK7150" s="36">
        <v>8360</v>
      </c>
      <c r="CL7150" s="26">
        <f t="shared" si="265"/>
        <v>4180</v>
      </c>
      <c r="CM7150" s="26"/>
      <c r="CR7150" s="26" t="str">
        <f t="shared" si="266"/>
        <v>('보배온누리약국(창원.신)', '701-73-00392', '경남 창원시 의창구 우곡로217번길 36 (명서동)', '8806538060026', '스티모린에스크림 10g', 4180, '2025-03-01'),</v>
      </c>
    </row>
    <row r="7151" spans="79:96" x14ac:dyDescent="0.25">
      <c r="CA7151" s="29">
        <v>7148</v>
      </c>
      <c r="CB7151" s="50"/>
      <c r="CC7151" s="30" t="s">
        <v>1699</v>
      </c>
      <c r="CD7151" s="31" t="s">
        <v>1700</v>
      </c>
      <c r="CE7151" s="30" t="s">
        <v>10050</v>
      </c>
      <c r="CF7151" s="32" t="s">
        <v>1686</v>
      </c>
      <c r="CG7151" s="33" t="s">
        <v>1033</v>
      </c>
      <c r="CH7151" s="34">
        <v>47835</v>
      </c>
      <c r="CI7151" s="35">
        <v>45689</v>
      </c>
      <c r="CJ7151" s="35"/>
      <c r="CK7151" s="36">
        <v>95670</v>
      </c>
      <c r="CL7151" s="26">
        <f t="shared" si="265"/>
        <v>47835</v>
      </c>
      <c r="CM7151" s="26"/>
      <c r="CR7151" s="26" t="str">
        <f t="shared" si="266"/>
        <v>('365열린큰약국', '331-25-01094', '경기 성남시 수정구 위례광장로 104 (창곡동)', '8806538058122', '로타젯정10/10mg', 47835, '2025-02-01'),</v>
      </c>
    </row>
    <row r="7152" spans="79:96" x14ac:dyDescent="0.25">
      <c r="CA7152" s="29">
        <v>7149</v>
      </c>
      <c r="CB7152" s="50"/>
      <c r="CC7152" s="30" t="s">
        <v>10691</v>
      </c>
      <c r="CD7152" s="31" t="s">
        <v>10692</v>
      </c>
      <c r="CE7152" s="30" t="s">
        <v>10693</v>
      </c>
      <c r="CF7152" s="32" t="s">
        <v>1487</v>
      </c>
      <c r="CG7152" s="33" t="s">
        <v>1275</v>
      </c>
      <c r="CH7152" s="34">
        <v>-21392</v>
      </c>
      <c r="CI7152" s="35">
        <v>45658</v>
      </c>
      <c r="CJ7152" s="35"/>
      <c r="CK7152" s="36">
        <v>-42784</v>
      </c>
      <c r="CL7152" s="26">
        <f t="shared" si="265"/>
        <v>-21392</v>
      </c>
      <c r="CM7152" s="26"/>
      <c r="CR7152" s="26" t="str">
        <f t="shared" si="266"/>
        <v>('로뎀약국(신림동)', '531-25-01087', '서울 관악구 난곡로 349 (신림동), 1층 102호', '8806538051017', '신에소메정20mg', -21392, '2025-01-01'),</v>
      </c>
    </row>
    <row r="7153" spans="79:96" x14ac:dyDescent="0.25">
      <c r="CA7153" s="29">
        <v>7150</v>
      </c>
      <c r="CB7153" s="50"/>
      <c r="CC7153" s="30" t="s">
        <v>10361</v>
      </c>
      <c r="CD7153" s="31" t="s">
        <v>3644</v>
      </c>
      <c r="CE7153" s="30" t="s">
        <v>10362</v>
      </c>
      <c r="CF7153" s="32" t="s">
        <v>3963</v>
      </c>
      <c r="CG7153" s="33" t="s">
        <v>1444</v>
      </c>
      <c r="CH7153" s="34">
        <v>29250</v>
      </c>
      <c r="CI7153" s="35">
        <v>45717</v>
      </c>
      <c r="CJ7153" s="35"/>
      <c r="CK7153" s="36">
        <v>58500</v>
      </c>
      <c r="CL7153" s="26">
        <f t="shared" si="265"/>
        <v>29250</v>
      </c>
      <c r="CM7153" s="26"/>
      <c r="CR7153" s="26" t="str">
        <f t="shared" si="266"/>
        <v>('신아산약국(신)', '298-04-03392', '서울 종로구 종로 255-2 (종로5가)', '8806538053929', '엘도네오캡슐', 29250, '2025-03-01'),</v>
      </c>
    </row>
    <row r="7154" spans="79:96" x14ac:dyDescent="0.25">
      <c r="CA7154" s="29">
        <v>7151</v>
      </c>
      <c r="CB7154" s="50"/>
      <c r="CC7154" s="30" t="s">
        <v>10694</v>
      </c>
      <c r="CD7154" s="31" t="s">
        <v>10695</v>
      </c>
      <c r="CE7154" s="30" t="s">
        <v>10696</v>
      </c>
      <c r="CF7154" s="32" t="s">
        <v>2328</v>
      </c>
      <c r="CG7154" s="33" t="s">
        <v>85</v>
      </c>
      <c r="CH7154" s="34">
        <v>29835</v>
      </c>
      <c r="CI7154" s="35">
        <v>45717</v>
      </c>
      <c r="CJ7154" s="35"/>
      <c r="CK7154" s="36">
        <v>59670</v>
      </c>
      <c r="CL7154" s="26">
        <f t="shared" si="265"/>
        <v>29835</v>
      </c>
      <c r="CM7154" s="26"/>
      <c r="CR7154" s="26" t="str">
        <f t="shared" si="266"/>
        <v>('오행약품', '204-81-97426', '서울특별시 동대문구 천호대로 153-1, 동서빌딩 (용두동)', '8806538013718', '리피칸정 10mg', 29835, '2025-03-01'),</v>
      </c>
    </row>
    <row r="7155" spans="79:96" x14ac:dyDescent="0.25">
      <c r="CA7155" s="29">
        <v>7152</v>
      </c>
      <c r="CB7155" s="50"/>
      <c r="CC7155" s="30" t="s">
        <v>2902</v>
      </c>
      <c r="CD7155" s="31" t="s">
        <v>2903</v>
      </c>
      <c r="CE7155" s="30" t="s">
        <v>2904</v>
      </c>
      <c r="CF7155" s="32" t="s">
        <v>132</v>
      </c>
      <c r="CG7155" s="33" t="s">
        <v>133</v>
      </c>
      <c r="CH7155" s="34">
        <v>22600</v>
      </c>
      <c r="CI7155" s="35">
        <v>45717</v>
      </c>
      <c r="CJ7155" s="35"/>
      <c r="CK7155" s="36">
        <v>45200</v>
      </c>
      <c r="CL7155" s="26">
        <f t="shared" si="265"/>
        <v>22600</v>
      </c>
      <c r="CM7155" s="26"/>
      <c r="CR7155" s="26" t="str">
        <f t="shared" si="266"/>
        <v>('홍천종로약국(홍천)#', '223-02-38175', '강원 홍천군,읍 홍천로 8길 3', '8806538050164', '트레스오릭스포르테캡슐 1mg', 22600, '2025-03-01'),</v>
      </c>
    </row>
    <row r="7156" spans="79:96" x14ac:dyDescent="0.25">
      <c r="CA7156" s="29">
        <v>7153</v>
      </c>
      <c r="CB7156" s="50"/>
      <c r="CC7156" s="30" t="s">
        <v>10697</v>
      </c>
      <c r="CD7156" s="31" t="s">
        <v>5259</v>
      </c>
      <c r="CE7156" s="30" t="s">
        <v>10698</v>
      </c>
      <c r="CF7156" s="32" t="s">
        <v>1259</v>
      </c>
      <c r="CG7156" s="33" t="s">
        <v>1260</v>
      </c>
      <c r="CH7156" s="34">
        <v>37500</v>
      </c>
      <c r="CI7156" s="35">
        <v>45717</v>
      </c>
      <c r="CJ7156" s="35"/>
      <c r="CK7156" s="36">
        <v>75000</v>
      </c>
      <c r="CL7156" s="26">
        <f t="shared" si="265"/>
        <v>37500</v>
      </c>
      <c r="CM7156" s="26"/>
      <c r="CR7156" s="26" t="str">
        <f t="shared" si="266"/>
        <v>('은성약국(대.달.온라인팜)', '514-23-99485', '대구광역 달서구 송현동201-1', '8806538005737', '메코민캡슐 500mcg', 37500, '2025-03-01'),</v>
      </c>
    </row>
    <row r="7157" spans="79:96" x14ac:dyDescent="0.25">
      <c r="CA7157" s="29">
        <v>7154</v>
      </c>
      <c r="CB7157" s="50"/>
      <c r="CC7157" s="30" t="s">
        <v>10699</v>
      </c>
      <c r="CD7157" s="31" t="s">
        <v>2318</v>
      </c>
      <c r="CE7157" s="30" t="s">
        <v>10700</v>
      </c>
      <c r="CF7157" s="32" t="s">
        <v>1077</v>
      </c>
      <c r="CG7157" s="33" t="s">
        <v>1078</v>
      </c>
      <c r="CH7157" s="34">
        <v>16500</v>
      </c>
      <c r="CI7157" s="35">
        <v>45717</v>
      </c>
      <c r="CJ7157" s="35"/>
      <c r="CK7157" s="36">
        <v>33000</v>
      </c>
      <c r="CL7157" s="26">
        <f t="shared" si="265"/>
        <v>16500</v>
      </c>
      <c r="CM7157" s="26"/>
      <c r="CR7157" s="26" t="str">
        <f t="shared" si="266"/>
        <v>('다시,봄약국(온라인팜)', '383-46-00733', '경기도 고양시 일산서구 고양대로672번길11-1(일산동)', '8806538056425', '프로나지액 25mL', 16500, '2025-03-01'),</v>
      </c>
    </row>
    <row r="7158" spans="79:96" x14ac:dyDescent="0.25">
      <c r="CA7158" s="29">
        <v>7155</v>
      </c>
      <c r="CB7158" s="50"/>
      <c r="CC7158" s="30" t="s">
        <v>2509</v>
      </c>
      <c r="CD7158" s="31" t="s">
        <v>2510</v>
      </c>
      <c r="CE7158" s="30" t="s">
        <v>10701</v>
      </c>
      <c r="CF7158" s="32" t="s">
        <v>1041</v>
      </c>
      <c r="CG7158" s="33" t="s">
        <v>1004</v>
      </c>
      <c r="CH7158" s="34">
        <v>18000</v>
      </c>
      <c r="CI7158" s="35">
        <v>45717</v>
      </c>
      <c r="CJ7158" s="35"/>
      <c r="CK7158" s="36">
        <v>36000</v>
      </c>
      <c r="CL7158" s="26">
        <f t="shared" si="265"/>
        <v>18000</v>
      </c>
      <c r="CM7158" s="26"/>
      <c r="CR7158" s="26" t="str">
        <f t="shared" si="266"/>
        <v>('주식회사 정문(삼자물류)', '490-86-00717', '울산광역시 중구 종가로 661 (서동)', '8806538014647', '신일티아민염산염정 10mg', 18000, '2025-03-01'),</v>
      </c>
    </row>
    <row r="7159" spans="79:96" x14ac:dyDescent="0.25">
      <c r="CA7159" s="29">
        <v>7156</v>
      </c>
      <c r="CB7159" s="50"/>
      <c r="CC7159" s="30" t="s">
        <v>2513</v>
      </c>
      <c r="CD7159" s="31" t="s">
        <v>2514</v>
      </c>
      <c r="CE7159" s="30" t="s">
        <v>10702</v>
      </c>
      <c r="CF7159" s="32" t="s">
        <v>2388</v>
      </c>
      <c r="CG7159" s="33" t="s">
        <v>2389</v>
      </c>
      <c r="CH7159" s="34">
        <v>6270</v>
      </c>
      <c r="CI7159" s="35">
        <v>45717</v>
      </c>
      <c r="CJ7159" s="35"/>
      <c r="CK7159" s="36">
        <v>12540</v>
      </c>
      <c r="CL7159" s="26">
        <f t="shared" si="265"/>
        <v>6270</v>
      </c>
      <c r="CM7159" s="26"/>
      <c r="CR7159" s="26" t="str">
        <f t="shared" si="266"/>
        <v>('청솔약국 연제/연산', '294-14-01770', '부산광역시 연제구 중앙천로2번길 3 (연산동)', '8806538060026', '스티모린에스크림 10g', 6270, '2025-03-01'),</v>
      </c>
    </row>
    <row r="7160" spans="79:96" x14ac:dyDescent="0.25">
      <c r="CA7160" s="29">
        <v>7157</v>
      </c>
      <c r="CB7160" s="50"/>
      <c r="CC7160" s="30" t="s">
        <v>10703</v>
      </c>
      <c r="CD7160" s="31" t="s">
        <v>1663</v>
      </c>
      <c r="CE7160" s="30" t="s">
        <v>10704</v>
      </c>
      <c r="CF7160" s="32" t="s">
        <v>2328</v>
      </c>
      <c r="CG7160" s="33" t="s">
        <v>85</v>
      </c>
      <c r="CH7160" s="34">
        <v>59670</v>
      </c>
      <c r="CI7160" s="35">
        <v>45689</v>
      </c>
      <c r="CJ7160" s="35"/>
      <c r="CK7160" s="36">
        <v>119340</v>
      </c>
      <c r="CL7160" s="26">
        <f t="shared" si="265"/>
        <v>59670</v>
      </c>
      <c r="CM7160" s="26"/>
      <c r="CR7160" s="26" t="str">
        <f t="shared" si="266"/>
        <v>('시민약국(별내)', '132-26-82992', '경기 남양주시 별내5로5번길 11(별내동,성산 메디컬 타워)', '8806538013718', '리피칸정 10mg', 59670, '2025-02-01'),</v>
      </c>
    </row>
    <row r="7161" spans="79:96" x14ac:dyDescent="0.25">
      <c r="CA7161" s="29">
        <v>7158</v>
      </c>
      <c r="CB7161" s="50"/>
      <c r="CC7161" s="30" t="s">
        <v>2502</v>
      </c>
      <c r="CD7161" s="31" t="s">
        <v>2503</v>
      </c>
      <c r="CE7161" s="30" t="s">
        <v>2504</v>
      </c>
      <c r="CF7161" s="32" t="s">
        <v>615</v>
      </c>
      <c r="CG7161" s="33" t="s">
        <v>616</v>
      </c>
      <c r="CH7161" s="34">
        <v>7500</v>
      </c>
      <c r="CI7161" s="35">
        <v>45658</v>
      </c>
      <c r="CJ7161" s="35"/>
      <c r="CK7161" s="36">
        <v>15000</v>
      </c>
      <c r="CL7161" s="26">
        <f t="shared" si="265"/>
        <v>7500</v>
      </c>
      <c r="CM7161" s="26"/>
      <c r="CR7161" s="26" t="str">
        <f t="shared" si="266"/>
        <v>('수덕약국(영천)', '587-07-01937', '경상북도 영천시 완산로 68, (1층 일부) (완산동)', '8806538015149', '신일폴산정 1mg', 7500, '2025-01-01'),</v>
      </c>
    </row>
    <row r="7162" spans="79:96" x14ac:dyDescent="0.25">
      <c r="CA7162" s="29">
        <v>7159</v>
      </c>
      <c r="CB7162" s="50"/>
      <c r="CC7162" s="30" t="s">
        <v>772</v>
      </c>
      <c r="CD7162" s="31" t="s">
        <v>773</v>
      </c>
      <c r="CE7162" s="30" t="s">
        <v>9871</v>
      </c>
      <c r="CF7162" s="32" t="s">
        <v>84</v>
      </c>
      <c r="CG7162" s="33" t="s">
        <v>85</v>
      </c>
      <c r="CH7162" s="34">
        <v>159120</v>
      </c>
      <c r="CI7162" s="35">
        <v>45717</v>
      </c>
      <c r="CJ7162" s="35"/>
      <c r="CK7162" s="36">
        <v>318240</v>
      </c>
      <c r="CL7162" s="26">
        <f t="shared" si="265"/>
        <v>159120</v>
      </c>
      <c r="CM7162" s="26"/>
      <c r="CR7162" s="26" t="str">
        <f t="shared" si="266"/>
        <v>('정화약국', '132-05-66148', '경기도 남양주시 와부읍 덕소로 218', '8806538013749', '리피칸정 10mg', 159120, '2025-03-01'),</v>
      </c>
    </row>
    <row r="7163" spans="79:96" x14ac:dyDescent="0.25">
      <c r="CA7163" s="29">
        <v>7160</v>
      </c>
      <c r="CB7163" s="50"/>
      <c r="CC7163" s="30" t="s">
        <v>10705</v>
      </c>
      <c r="CD7163" s="31" t="s">
        <v>10706</v>
      </c>
      <c r="CE7163" s="30" t="s">
        <v>10707</v>
      </c>
      <c r="CF7163" s="32" t="s">
        <v>2640</v>
      </c>
      <c r="CG7163" s="33" t="s">
        <v>701</v>
      </c>
      <c r="CH7163" s="34">
        <v>54630</v>
      </c>
      <c r="CI7163" s="35">
        <v>45717</v>
      </c>
      <c r="CJ7163" s="35"/>
      <c r="CK7163" s="36">
        <v>109260</v>
      </c>
      <c r="CL7163" s="26">
        <f t="shared" si="265"/>
        <v>54630</v>
      </c>
      <c r="CM7163" s="26"/>
      <c r="CR7163" s="26" t="str">
        <f t="shared" si="266"/>
        <v>('푸른약국(신.예천)', '825-56-00027', '경상북도 예천군 예천읍 시장로 108', '8806538054018', '디멘케어정 10mg', 54630, '2025-03-01'),</v>
      </c>
    </row>
    <row r="7164" spans="79:96" x14ac:dyDescent="0.25">
      <c r="CA7164" s="29">
        <v>7161</v>
      </c>
      <c r="CB7164" s="50"/>
      <c r="CC7164" s="30" t="s">
        <v>10642</v>
      </c>
      <c r="CD7164" s="31" t="s">
        <v>10643</v>
      </c>
      <c r="CE7164" s="30" t="s">
        <v>10644</v>
      </c>
      <c r="CF7164" s="32" t="s">
        <v>615</v>
      </c>
      <c r="CG7164" s="33" t="s">
        <v>616</v>
      </c>
      <c r="CH7164" s="34">
        <v>7500</v>
      </c>
      <c r="CI7164" s="35">
        <v>45717</v>
      </c>
      <c r="CJ7164" s="35"/>
      <c r="CK7164" s="36">
        <v>15000</v>
      </c>
      <c r="CL7164" s="26">
        <f t="shared" si="265"/>
        <v>7500</v>
      </c>
      <c r="CM7164" s="26"/>
      <c r="CR7164" s="26" t="str">
        <f t="shared" si="266"/>
        <v>('충대대령약국(대사)(광동몰)', '305-33-49416', '대전광역시 중구 계룡로920번길 31대령약국(대사동)', '8806538015149', '신일폴산정 1mg', 7500, '2025-03-01'),</v>
      </c>
    </row>
    <row r="7165" spans="79:96" x14ac:dyDescent="0.25">
      <c r="CA7165" s="29">
        <v>7162</v>
      </c>
      <c r="CB7165" s="50"/>
      <c r="CC7165" s="30" t="s">
        <v>10708</v>
      </c>
      <c r="CD7165" s="31" t="s">
        <v>1257</v>
      </c>
      <c r="CE7165" s="30" t="s">
        <v>10709</v>
      </c>
      <c r="CF7165" s="32" t="s">
        <v>1712</v>
      </c>
      <c r="CG7165" s="33" t="s">
        <v>1081</v>
      </c>
      <c r="CH7165" s="34">
        <v>22830</v>
      </c>
      <c r="CI7165" s="35">
        <v>45717</v>
      </c>
      <c r="CJ7165" s="35"/>
      <c r="CK7165" s="36">
        <v>45660</v>
      </c>
      <c r="CL7165" s="26">
        <f t="shared" si="265"/>
        <v>22830</v>
      </c>
      <c r="CM7165" s="26"/>
      <c r="CR7165" s="26" t="str">
        <f t="shared" si="266"/>
        <v>('시청정약국(중동)(신)', '249-57-00894', '경기 부천시 원미구 길주로 221 (중동)', '8806538058221', '로타젯정10/5mg', 22830, '2025-03-01'),</v>
      </c>
    </row>
    <row r="7166" spans="79:96" x14ac:dyDescent="0.25">
      <c r="CA7166" s="29">
        <v>7163</v>
      </c>
      <c r="CB7166" s="50"/>
      <c r="CC7166" s="30" t="s">
        <v>10710</v>
      </c>
      <c r="CD7166" s="31" t="s">
        <v>5462</v>
      </c>
      <c r="CE7166" s="30" t="s">
        <v>10711</v>
      </c>
      <c r="CF7166" s="32" t="s">
        <v>2369</v>
      </c>
      <c r="CG7166" s="33" t="s">
        <v>1146</v>
      </c>
      <c r="CH7166" s="34">
        <v>-19110</v>
      </c>
      <c r="CI7166" s="35">
        <v>45717</v>
      </c>
      <c r="CJ7166" s="35"/>
      <c r="CK7166" s="36">
        <v>-38220</v>
      </c>
      <c r="CL7166" s="26">
        <f t="shared" si="265"/>
        <v>-19110</v>
      </c>
      <c r="CM7166" s="26"/>
      <c r="CR7166" s="26" t="str">
        <f t="shared" si="266"/>
        <v>('나눔온누리약국(동양_신)', '564-75-00481', '인천 계양구 동양로 101 (동양동) 104호', '8806538059013', '리피젯정10/10mg', -19110, '2025-03-01'),</v>
      </c>
    </row>
    <row r="7167" spans="79:96" x14ac:dyDescent="0.25">
      <c r="CA7167" s="29">
        <v>7164</v>
      </c>
      <c r="CB7167" s="50"/>
      <c r="CC7167" s="30" t="s">
        <v>10712</v>
      </c>
      <c r="CD7167" s="31" t="s">
        <v>10713</v>
      </c>
      <c r="CE7167" s="30" t="s">
        <v>10714</v>
      </c>
      <c r="CF7167" s="32" t="s">
        <v>2665</v>
      </c>
      <c r="CG7167" s="33" t="s">
        <v>616</v>
      </c>
      <c r="CH7167" s="34">
        <v>-37.5</v>
      </c>
      <c r="CI7167" s="35">
        <v>45717</v>
      </c>
      <c r="CJ7167" s="35"/>
      <c r="CK7167" s="36">
        <v>-75</v>
      </c>
      <c r="CL7167" s="26">
        <f t="shared" si="265"/>
        <v>-37.5</v>
      </c>
      <c r="CM7167" s="26"/>
      <c r="CR7167" s="26" t="str">
        <f t="shared" si="266"/>
        <v>('사랑애약국', '130-25-33445', '인천 계양구 경명대로 1111 (계산동) 101동', '8806538015101', '신일폴산정 1mg', -37.5, '2025-03-01'),</v>
      </c>
    </row>
    <row r="7168" spans="79:96" x14ac:dyDescent="0.25">
      <c r="CA7168" s="29">
        <v>7165</v>
      </c>
      <c r="CB7168" s="50"/>
      <c r="CC7168" s="30" t="s">
        <v>10715</v>
      </c>
      <c r="CD7168" s="31" t="s">
        <v>10716</v>
      </c>
      <c r="CE7168" s="30" t="s">
        <v>10717</v>
      </c>
      <c r="CF7168" s="32" t="s">
        <v>2101</v>
      </c>
      <c r="CG7168" s="33" t="s">
        <v>1215</v>
      </c>
      <c r="CH7168" s="34">
        <v>-7050</v>
      </c>
      <c r="CI7168" s="35">
        <v>45717</v>
      </c>
      <c r="CJ7168" s="35"/>
      <c r="CK7168" s="36">
        <v>-14100</v>
      </c>
      <c r="CL7168" s="26">
        <f t="shared" si="265"/>
        <v>-7050</v>
      </c>
      <c r="CM7168" s="26"/>
      <c r="CR7168" s="26" t="str">
        <f t="shared" si="266"/>
        <v>('4층써니약국(다산동)', '278-23-01523', '경기 남양주시 도농로 29 (다산동) 404-1호(부영프라자)', '8806538048215', '신일아테놀올정 25mg', -7050, '2025-03-01'),</v>
      </c>
    </row>
    <row r="7169" spans="79:96" x14ac:dyDescent="0.25">
      <c r="CA7169" s="29">
        <v>7166</v>
      </c>
      <c r="CB7169" s="50"/>
      <c r="CC7169" s="30" t="s">
        <v>10206</v>
      </c>
      <c r="CD7169" s="31" t="s">
        <v>547</v>
      </c>
      <c r="CE7169" s="30" t="s">
        <v>10207</v>
      </c>
      <c r="CF7169" s="32" t="s">
        <v>1077</v>
      </c>
      <c r="CG7169" s="33" t="s">
        <v>1078</v>
      </c>
      <c r="CH7169" s="34">
        <v>11000</v>
      </c>
      <c r="CI7169" s="35">
        <v>45689</v>
      </c>
      <c r="CJ7169" s="35"/>
      <c r="CK7169" s="36">
        <v>22000</v>
      </c>
      <c r="CL7169" s="26">
        <f t="shared" si="265"/>
        <v>11000</v>
      </c>
      <c r="CM7169" s="26"/>
      <c r="CR7169" s="26" t="str">
        <f t="shared" si="266"/>
        <v>('가정약국(수지)', '769-03-01583', '경기 용인시 수지구 성복2로 92 (성복동)', '8806538056425', '프로나지액 25mL', 11000, '2025-02-01'),</v>
      </c>
    </row>
    <row r="7170" spans="79:96" x14ac:dyDescent="0.25">
      <c r="CA7170" s="29">
        <v>7167</v>
      </c>
      <c r="CB7170" s="50"/>
      <c r="CC7170" s="61" t="s">
        <v>10206</v>
      </c>
      <c r="CD7170" s="31" t="s">
        <v>547</v>
      </c>
      <c r="CE7170" s="61" t="s">
        <v>10207</v>
      </c>
      <c r="CF7170" s="32" t="s">
        <v>2363</v>
      </c>
      <c r="CG7170" s="33" t="s">
        <v>461</v>
      </c>
      <c r="CH7170" s="34">
        <v>10860</v>
      </c>
      <c r="CI7170" s="35">
        <v>45658</v>
      </c>
      <c r="CJ7170" s="35"/>
      <c r="CK7170" s="36">
        <v>21720</v>
      </c>
      <c r="CL7170" s="26">
        <f t="shared" si="265"/>
        <v>10860</v>
      </c>
      <c r="CM7170" s="26"/>
      <c r="CR7170" s="26" t="str">
        <f t="shared" si="266"/>
        <v>('가정약국(수지)', '769-03-01583', '경기 용인시 수지구 성복2로 92 (성복동)', '8806538053325', '네오텔미정 40mg', 10860, '2025-01-01'),</v>
      </c>
    </row>
    <row r="7171" spans="79:96" x14ac:dyDescent="0.25">
      <c r="CA7171" s="29">
        <v>7168</v>
      </c>
      <c r="CB7171" s="50"/>
      <c r="CC7171" s="61" t="s">
        <v>10214</v>
      </c>
      <c r="CD7171" s="31" t="s">
        <v>1065</v>
      </c>
      <c r="CE7171" s="61" t="s">
        <v>10215</v>
      </c>
      <c r="CF7171" s="32" t="s">
        <v>3346</v>
      </c>
      <c r="CG7171" s="33" t="s">
        <v>425</v>
      </c>
      <c r="CH7171" s="34">
        <v>25424</v>
      </c>
      <c r="CI7171" s="35">
        <v>45717</v>
      </c>
      <c r="CJ7171" s="35"/>
      <c r="CK7171" s="36">
        <v>50848</v>
      </c>
      <c r="CL7171" s="26">
        <f t="shared" si="265"/>
        <v>25424</v>
      </c>
      <c r="CM7171" s="26"/>
      <c r="CR7171" s="26" t="str">
        <f t="shared" si="266"/>
        <v>('다나약국(덕소)', '132-19-48583', '경기 남양주시 와부읍 덕소로 224', '8806538002729', '라베리트정 10mg', 25424, '2025-03-01'),</v>
      </c>
    </row>
    <row r="7172" spans="79:96" x14ac:dyDescent="0.25">
      <c r="CA7172" s="29">
        <v>7169</v>
      </c>
      <c r="CB7172" s="50"/>
      <c r="CC7172" s="61" t="s">
        <v>10152</v>
      </c>
      <c r="CD7172" s="31" t="s">
        <v>10153</v>
      </c>
      <c r="CE7172" s="61" t="s">
        <v>10154</v>
      </c>
      <c r="CF7172" s="32" t="s">
        <v>615</v>
      </c>
      <c r="CG7172" s="33" t="s">
        <v>616</v>
      </c>
      <c r="CH7172" s="34">
        <v>7500</v>
      </c>
      <c r="CI7172" s="35">
        <v>45717</v>
      </c>
      <c r="CJ7172" s="35"/>
      <c r="CK7172" s="36">
        <v>15000</v>
      </c>
      <c r="CL7172" s="26">
        <f t="shared" si="265"/>
        <v>7500</v>
      </c>
      <c r="CM7172" s="26"/>
      <c r="CR7172" s="26" t="str">
        <f t="shared" si="266"/>
        <v>('새희망약국(마두동)', '305-11-12784', '경기도 고양시 일산동구 일산로 324, 서오릉상가101,102호 (마두동)', '8806538015149', '신일폴산정 1mg', 7500, '2025-03-01'),</v>
      </c>
    </row>
    <row r="7173" spans="79:96" x14ac:dyDescent="0.25">
      <c r="CA7173" s="29">
        <v>7170</v>
      </c>
      <c r="CB7173" s="50"/>
      <c r="CC7173" s="61" t="s">
        <v>10416</v>
      </c>
      <c r="CD7173" s="31" t="s">
        <v>10417</v>
      </c>
      <c r="CE7173" s="61" t="s">
        <v>10418</v>
      </c>
      <c r="CF7173" s="32" t="s">
        <v>1032</v>
      </c>
      <c r="CG7173" s="33" t="s">
        <v>948</v>
      </c>
      <c r="CH7173" s="34">
        <v>11000</v>
      </c>
      <c r="CI7173" s="35">
        <v>45717</v>
      </c>
      <c r="CJ7173" s="35"/>
      <c r="CK7173" s="36">
        <v>22000</v>
      </c>
      <c r="CL7173" s="26">
        <f t="shared" ref="CL7173:CL7236" si="267">IFERROR(CK7173/2,"")</f>
        <v>11000</v>
      </c>
      <c r="CM7173" s="26"/>
      <c r="CR7173" s="26" t="str">
        <f t="shared" ref="CR7173:CR7236" si="268">IFERROR("('"&amp;CC7173&amp;"', '"&amp;CD7173&amp;"', '"&amp;CE7173&amp;"', '"&amp;CF7173&amp;"', '"&amp;CG7173&amp;"', "&amp;CH7173&amp;", '"&amp;TEXT(CI7173,"YYYY-MM-DD")&amp;"'),","")</f>
        <v>('이지약국(신)', '299-25-01179', '경기 화성시 동탄순환대로 708 (영천동)', '8806538014029', '신일엠정 500mg', 11000, '2025-03-01'),</v>
      </c>
    </row>
    <row r="7174" spans="79:96" x14ac:dyDescent="0.25">
      <c r="CA7174" s="29">
        <v>7171</v>
      </c>
      <c r="CB7174" s="50"/>
      <c r="CC7174" s="61" t="s">
        <v>10090</v>
      </c>
      <c r="CD7174" s="31" t="s">
        <v>1745</v>
      </c>
      <c r="CE7174" s="61" t="s">
        <v>10091</v>
      </c>
      <c r="CF7174" s="32" t="s">
        <v>1077</v>
      </c>
      <c r="CG7174" s="33" t="s">
        <v>1078</v>
      </c>
      <c r="CH7174" s="34">
        <v>2750</v>
      </c>
      <c r="CI7174" s="35">
        <v>45717</v>
      </c>
      <c r="CJ7174" s="35"/>
      <c r="CK7174" s="36">
        <v>5500</v>
      </c>
      <c r="CL7174" s="26">
        <f t="shared" si="267"/>
        <v>2750</v>
      </c>
      <c r="CM7174" s="26"/>
      <c r="CR7174" s="26" t="str">
        <f t="shared" si="268"/>
        <v>('미사약국(신)', '670-44-00953', '경기 하남시 미사강변중앙로 220 (망월동)', '8806538056425', '프로나지액 25mL', 2750, '2025-03-01'),</v>
      </c>
    </row>
    <row r="7175" spans="79:96" x14ac:dyDescent="0.25">
      <c r="CA7175" s="29">
        <v>7172</v>
      </c>
      <c r="CB7175" s="50"/>
      <c r="CC7175" s="61" t="s">
        <v>10718</v>
      </c>
      <c r="CD7175" s="31" t="s">
        <v>10719</v>
      </c>
      <c r="CE7175" s="61" t="s">
        <v>10720</v>
      </c>
      <c r="CF7175" s="32" t="s">
        <v>1032</v>
      </c>
      <c r="CG7175" s="33" t="s">
        <v>948</v>
      </c>
      <c r="CH7175" s="34">
        <v>11000</v>
      </c>
      <c r="CI7175" s="35">
        <v>45717</v>
      </c>
      <c r="CJ7175" s="35"/>
      <c r="CK7175" s="36">
        <v>22000</v>
      </c>
      <c r="CL7175" s="26">
        <f t="shared" si="267"/>
        <v>11000</v>
      </c>
      <c r="CM7175" s="26"/>
      <c r="CR7175" s="26" t="str">
        <f t="shared" si="268"/>
        <v>('보원약국(일산동)', '128-11-62052', '경기도 고양시 일산서구 원일로69 시티프라자 1층 123호', '8806538014029', '신일엠정 500mg', 11000, '2025-03-01'),</v>
      </c>
    </row>
    <row r="7176" spans="79:96" x14ac:dyDescent="0.25">
      <c r="CA7176" s="29">
        <v>7173</v>
      </c>
      <c r="CB7176" s="50"/>
      <c r="CC7176" s="61" t="s">
        <v>10721</v>
      </c>
      <c r="CD7176" s="31" t="s">
        <v>10722</v>
      </c>
      <c r="CE7176" s="61" t="s">
        <v>10723</v>
      </c>
      <c r="CF7176" s="32" t="s">
        <v>2388</v>
      </c>
      <c r="CG7176" s="33" t="s">
        <v>2389</v>
      </c>
      <c r="CH7176" s="34">
        <v>4180</v>
      </c>
      <c r="CI7176" s="35">
        <v>45717</v>
      </c>
      <c r="CJ7176" s="35"/>
      <c r="CK7176" s="36">
        <v>8360</v>
      </c>
      <c r="CL7176" s="26">
        <f t="shared" si="267"/>
        <v>4180</v>
      </c>
      <c r="CM7176" s="26"/>
      <c r="CR7176" s="26" t="str">
        <f t="shared" si="268"/>
        <v>('안정약국(안락.온라인팜)', '490-35-00976', '부산광역시 동래구 충렬대로415(안락동)', '8806538060026', '스티모린에스크림 10g', 4180, '2025-03-01'),</v>
      </c>
    </row>
    <row r="7177" spans="79:96" x14ac:dyDescent="0.25">
      <c r="CA7177" s="29">
        <v>7174</v>
      </c>
      <c r="CB7177" s="50"/>
      <c r="CC7177" s="61" t="s">
        <v>10724</v>
      </c>
      <c r="CD7177" s="31" t="s">
        <v>10725</v>
      </c>
      <c r="CE7177" s="61" t="s">
        <v>10726</v>
      </c>
      <c r="CF7177" s="32" t="s">
        <v>1041</v>
      </c>
      <c r="CG7177" s="33" t="s">
        <v>1004</v>
      </c>
      <c r="CH7177" s="34">
        <v>6000</v>
      </c>
      <c r="CI7177" s="35">
        <v>45717</v>
      </c>
      <c r="CJ7177" s="35"/>
      <c r="CK7177" s="36">
        <v>12000</v>
      </c>
      <c r="CL7177" s="26">
        <f t="shared" si="267"/>
        <v>6000</v>
      </c>
      <c r="CM7177" s="26"/>
      <c r="CR7177" s="26" t="str">
        <f t="shared" si="268"/>
        <v>('옵티마100세약국(온라인팜)', '215-20-89191', '서울특별 송파구 마천동126-5 1층', '8806538014647', '신일티아민염산염정 10mg', 6000, '2025-03-01'),</v>
      </c>
    </row>
    <row r="7178" spans="79:96" x14ac:dyDescent="0.25">
      <c r="CA7178" s="29">
        <v>7175</v>
      </c>
      <c r="CB7178" s="50"/>
      <c r="CC7178" s="61" t="s">
        <v>10727</v>
      </c>
      <c r="CD7178" s="31" t="s">
        <v>10728</v>
      </c>
      <c r="CE7178" s="61" t="s">
        <v>10729</v>
      </c>
      <c r="CF7178" s="32" t="s">
        <v>1940</v>
      </c>
      <c r="CG7178" s="33" t="s">
        <v>1941</v>
      </c>
      <c r="CH7178" s="34">
        <v>2200</v>
      </c>
      <c r="CI7178" s="35">
        <v>45689</v>
      </c>
      <c r="CJ7178" s="35"/>
      <c r="CK7178" s="36">
        <v>4400</v>
      </c>
      <c r="CL7178" s="26">
        <f t="shared" si="267"/>
        <v>2200</v>
      </c>
      <c r="CM7178" s="26"/>
      <c r="CR7178" s="26" t="str">
        <f t="shared" si="268"/>
        <v>('성환녹십자약국(천안)', '108-22-61623', '충남 천안시 서북구 성환읍 성환1로 248', '8806538025339', '크마론지크림 20g', 2200, '2025-02-01'),</v>
      </c>
    </row>
    <row r="7179" spans="79:96" x14ac:dyDescent="0.25">
      <c r="CA7179" s="29">
        <v>7176</v>
      </c>
      <c r="CB7179" s="50"/>
      <c r="CC7179" s="61" t="s">
        <v>10730</v>
      </c>
      <c r="CD7179" s="31" t="s">
        <v>10731</v>
      </c>
      <c r="CE7179" s="61" t="s">
        <v>10732</v>
      </c>
      <c r="CF7179" s="32" t="s">
        <v>645</v>
      </c>
      <c r="CG7179" s="33" t="s">
        <v>646</v>
      </c>
      <c r="CH7179" s="34">
        <v>19000</v>
      </c>
      <c r="CI7179" s="35">
        <v>45658</v>
      </c>
      <c r="CJ7179" s="35"/>
      <c r="CK7179" s="36">
        <v>38000</v>
      </c>
      <c r="CL7179" s="26">
        <f t="shared" si="267"/>
        <v>19000</v>
      </c>
      <c r="CM7179" s="26"/>
      <c r="CR7179" s="26" t="str">
        <f t="shared" si="268"/>
        <v>('샘약국_송기헌(북)', '117-11-15603', '서울특별시 양천구 화곡로 51 (신월동)', '8806538014265', '신일브롬헥신염산염정 8mg', 19000, '2025-01-01'),</v>
      </c>
    </row>
    <row r="7180" spans="79:96" x14ac:dyDescent="0.25">
      <c r="CA7180" s="29">
        <v>7177</v>
      </c>
      <c r="CB7180" s="50"/>
      <c r="CC7180" s="61" t="s">
        <v>10733</v>
      </c>
      <c r="CD7180" s="31" t="s">
        <v>8057</v>
      </c>
      <c r="CE7180" s="61" t="s">
        <v>10734</v>
      </c>
      <c r="CF7180" s="32" t="s">
        <v>2352</v>
      </c>
      <c r="CG7180" s="33" t="s">
        <v>1451</v>
      </c>
      <c r="CH7180" s="34">
        <v>15135</v>
      </c>
      <c r="CI7180" s="35">
        <v>45717</v>
      </c>
      <c r="CJ7180" s="35"/>
      <c r="CK7180" s="36">
        <v>30270</v>
      </c>
      <c r="CL7180" s="26">
        <f t="shared" si="267"/>
        <v>15135</v>
      </c>
      <c r="CM7180" s="26"/>
      <c r="CR7180" s="26" t="str">
        <f t="shared" si="268"/>
        <v>('동암온누리약국(십정동)', '139-03-16077', '인천 부평구 열우물로 90 (십정동, 더샵부평센트럴시티)', '8806538054513', '안플업서방정 300mg', 15135, '2025-03-01'),</v>
      </c>
    </row>
    <row r="7181" spans="79:96" x14ac:dyDescent="0.25">
      <c r="CA7181" s="29">
        <v>7178</v>
      </c>
      <c r="CB7181" s="50"/>
      <c r="CC7181" s="61" t="s">
        <v>10735</v>
      </c>
      <c r="CD7181" s="31" t="s">
        <v>10736</v>
      </c>
      <c r="CE7181" s="61" t="s">
        <v>10737</v>
      </c>
      <c r="CF7181" s="32" t="s">
        <v>615</v>
      </c>
      <c r="CG7181" s="33" t="s">
        <v>616</v>
      </c>
      <c r="CH7181" s="34">
        <v>7500</v>
      </c>
      <c r="CI7181" s="35">
        <v>45717</v>
      </c>
      <c r="CJ7181" s="35"/>
      <c r="CK7181" s="36">
        <v>15000</v>
      </c>
      <c r="CL7181" s="26">
        <f t="shared" si="267"/>
        <v>7500</v>
      </c>
      <c r="CM7181" s="26"/>
      <c r="CR7181" s="26" t="str">
        <f t="shared" si="268"/>
        <v>('하나로오치약국', '409-18-28307', '광주 북구 서하로 175 (오치동)', '8806538015149', '신일폴산정 1mg', 7500, '2025-03-01'),</v>
      </c>
    </row>
    <row r="7182" spans="79:96" x14ac:dyDescent="0.25">
      <c r="CA7182" s="29">
        <v>7179</v>
      </c>
      <c r="CB7182" s="50"/>
      <c r="CC7182" s="61" t="s">
        <v>1494</v>
      </c>
      <c r="CD7182" s="31" t="s">
        <v>1651</v>
      </c>
      <c r="CE7182" s="61" t="s">
        <v>10738</v>
      </c>
      <c r="CF7182" s="32" t="s">
        <v>2086</v>
      </c>
      <c r="CG7182" s="33" t="s">
        <v>2087</v>
      </c>
      <c r="CH7182" s="34">
        <v>8500</v>
      </c>
      <c r="CI7182" s="35">
        <v>45717</v>
      </c>
      <c r="CJ7182" s="35"/>
      <c r="CK7182" s="36">
        <v>17000</v>
      </c>
      <c r="CL7182" s="26">
        <f t="shared" si="267"/>
        <v>8500</v>
      </c>
      <c r="CM7182" s="26"/>
      <c r="CR7182" s="26" t="str">
        <f t="shared" si="268"/>
        <v>('신진약국', '133-02-56846', '경기도 광명시 디지털로 25, 청덕빌딩 105호 (철산동)', '8806538009629', '신일덱사메타손정 0.75mg', 8500, '2025-03-01'),</v>
      </c>
    </row>
    <row r="7183" spans="79:96" x14ac:dyDescent="0.25">
      <c r="CA7183" s="29">
        <v>7180</v>
      </c>
      <c r="CB7183" s="50"/>
      <c r="CC7183" s="61" t="s">
        <v>10629</v>
      </c>
      <c r="CD7183" s="31" t="s">
        <v>8368</v>
      </c>
      <c r="CE7183" s="61" t="s">
        <v>10630</v>
      </c>
      <c r="CF7183" s="32" t="s">
        <v>1454</v>
      </c>
      <c r="CG7183" s="33" t="s">
        <v>1392</v>
      </c>
      <c r="CH7183" s="34">
        <v>38250</v>
      </c>
      <c r="CI7183" s="35">
        <v>45717</v>
      </c>
      <c r="CJ7183" s="35"/>
      <c r="CK7183" s="36">
        <v>76500</v>
      </c>
      <c r="CL7183" s="26">
        <f t="shared" si="267"/>
        <v>38250</v>
      </c>
      <c r="CM7183" s="26"/>
      <c r="CR7183" s="26" t="str">
        <f t="shared" si="268"/>
        <v>('나무약국 [대림동]', '102-29-91619', '서울 영등포구 도림로 158 (대림동)', '8806538044415', '신노바핀정 10mg', 38250, '2025-03-01'),</v>
      </c>
    </row>
    <row r="7184" spans="79:96" x14ac:dyDescent="0.25">
      <c r="CA7184" s="29">
        <v>7181</v>
      </c>
      <c r="CB7184" s="50"/>
      <c r="CC7184" s="61" t="s">
        <v>10739</v>
      </c>
      <c r="CD7184" s="31" t="s">
        <v>10740</v>
      </c>
      <c r="CE7184" s="61" t="s">
        <v>10741</v>
      </c>
      <c r="CF7184" s="32" t="s">
        <v>2930</v>
      </c>
      <c r="CG7184" s="33" t="s">
        <v>1166</v>
      </c>
      <c r="CH7184" s="34">
        <v>6345</v>
      </c>
      <c r="CI7184" s="35">
        <v>45717</v>
      </c>
      <c r="CJ7184" s="35"/>
      <c r="CK7184" s="36">
        <v>12690</v>
      </c>
      <c r="CL7184" s="26">
        <f t="shared" si="267"/>
        <v>6345</v>
      </c>
      <c r="CM7184" s="26"/>
      <c r="CR7184" s="26" t="str">
        <f t="shared" si="268"/>
        <v>('늘푸른약국(구로동)', '113-03-56612', '서울특별시 구로구 구로중앙로12길 38 (구로동)', '8806538011462', '신일모노독시엠캡슐 100mg', 6345, '2025-03-01'),</v>
      </c>
    </row>
    <row r="7185" spans="79:96" x14ac:dyDescent="0.25">
      <c r="CA7185" s="29">
        <v>7182</v>
      </c>
      <c r="CB7185" s="50"/>
      <c r="CC7185" s="61" t="s">
        <v>10742</v>
      </c>
      <c r="CD7185" s="31" t="s">
        <v>10743</v>
      </c>
      <c r="CE7185" s="61" t="s">
        <v>10744</v>
      </c>
      <c r="CF7185" s="32" t="s">
        <v>1493</v>
      </c>
      <c r="CG7185" s="33" t="s">
        <v>1275</v>
      </c>
      <c r="CH7185" s="34">
        <v>11460</v>
      </c>
      <c r="CI7185" s="35">
        <v>45717</v>
      </c>
      <c r="CJ7185" s="35"/>
      <c r="CK7185" s="36">
        <v>22920</v>
      </c>
      <c r="CL7185" s="26">
        <f t="shared" si="267"/>
        <v>11460</v>
      </c>
      <c r="CM7185" s="26"/>
      <c r="CR7185" s="26" t="str">
        <f t="shared" si="268"/>
        <v>('(개봉동)옵티마건강약국', '409-48-03360', '서울특별시 구로구 경인로 315 (개봉동)', '8806538051024', '신에소메정20mg', 11460, '2025-03-01'),</v>
      </c>
    </row>
    <row r="7186" spans="79:96" x14ac:dyDescent="0.25">
      <c r="CA7186" s="29">
        <v>7183</v>
      </c>
      <c r="CB7186" s="50"/>
      <c r="CC7186" s="61" t="s">
        <v>2896</v>
      </c>
      <c r="CD7186" s="31" t="s">
        <v>2897</v>
      </c>
      <c r="CE7186" s="61" t="s">
        <v>2898</v>
      </c>
      <c r="CF7186" s="32" t="s">
        <v>1001</v>
      </c>
      <c r="CG7186" s="33" t="s">
        <v>1002</v>
      </c>
      <c r="CH7186" s="34">
        <v>18960</v>
      </c>
      <c r="CI7186" s="35">
        <v>45717</v>
      </c>
      <c r="CJ7186" s="35"/>
      <c r="CK7186" s="36">
        <v>37920</v>
      </c>
      <c r="CL7186" s="26">
        <f t="shared" si="267"/>
        <v>18960</v>
      </c>
      <c r="CM7186" s="26"/>
      <c r="CR7186" s="26" t="str">
        <f t="shared" si="268"/>
        <v>('로타리약국(원주)A', '224-07-27657', '강원 원주시 천사로 208 (일산동)', '8806538027517', '프라빅정 75mg', 18960, '2025-03-01'),</v>
      </c>
    </row>
    <row r="7187" spans="79:96" x14ac:dyDescent="0.25">
      <c r="CA7187" s="29">
        <v>7184</v>
      </c>
      <c r="CB7187" s="50"/>
      <c r="CC7187" s="61" t="s">
        <v>10745</v>
      </c>
      <c r="CD7187" s="31" t="s">
        <v>10746</v>
      </c>
      <c r="CE7187" s="61" t="s">
        <v>10747</v>
      </c>
      <c r="CF7187" s="32" t="s">
        <v>1001</v>
      </c>
      <c r="CG7187" s="33" t="s">
        <v>1002</v>
      </c>
      <c r="CH7187" s="34">
        <v>94800</v>
      </c>
      <c r="CI7187" s="35">
        <v>45689</v>
      </c>
      <c r="CJ7187" s="35"/>
      <c r="CK7187" s="36">
        <v>189600</v>
      </c>
      <c r="CL7187" s="26">
        <f t="shared" si="267"/>
        <v>94800</v>
      </c>
      <c r="CM7187" s="26"/>
      <c r="CR7187" s="26" t="str">
        <f t="shared" si="268"/>
        <v>('휴젠스팜텍(홍제동)', '584-88-01728', '서울 서대문구 통일로 332, 상가동 202 (홍제동, 홍제청구3차아파트)', '8806538027517', '프라빅정 75mg', 94800, '2025-02-01'),</v>
      </c>
    </row>
    <row r="7188" spans="79:96" x14ac:dyDescent="0.25">
      <c r="CA7188" s="29">
        <v>7185</v>
      </c>
      <c r="CB7188" s="50"/>
      <c r="CC7188" s="61" t="s">
        <v>10745</v>
      </c>
      <c r="CD7188" s="31" t="s">
        <v>10746</v>
      </c>
      <c r="CE7188" s="61" t="s">
        <v>10747</v>
      </c>
      <c r="CF7188" s="32" t="s">
        <v>645</v>
      </c>
      <c r="CG7188" s="33" t="s">
        <v>646</v>
      </c>
      <c r="CH7188" s="34">
        <v>47500</v>
      </c>
      <c r="CI7188" s="35">
        <v>45658</v>
      </c>
      <c r="CJ7188" s="35"/>
      <c r="CK7188" s="36">
        <v>95000</v>
      </c>
      <c r="CL7188" s="26">
        <f t="shared" si="267"/>
        <v>47500</v>
      </c>
      <c r="CM7188" s="26"/>
      <c r="CR7188" s="26" t="str">
        <f t="shared" si="268"/>
        <v>('휴젠스팜텍(홍제동)', '584-88-01728', '서울 서대문구 통일로 332, 상가동 202 (홍제동, 홍제청구3차아파트)', '8806538014265', '신일브롬헥신염산염정 8mg', 47500, '2025-01-01'),</v>
      </c>
    </row>
    <row r="7189" spans="79:96" x14ac:dyDescent="0.25">
      <c r="CA7189" s="29">
        <v>7186</v>
      </c>
      <c r="CB7189" s="50"/>
      <c r="CC7189" s="61" t="s">
        <v>10597</v>
      </c>
      <c r="CD7189" s="31" t="s">
        <v>7772</v>
      </c>
      <c r="CE7189" s="61" t="s">
        <v>10598</v>
      </c>
      <c r="CF7189" s="32" t="s">
        <v>1323</v>
      </c>
      <c r="CG7189" s="33" t="s">
        <v>631</v>
      </c>
      <c r="CH7189" s="34">
        <v>21300</v>
      </c>
      <c r="CI7189" s="35">
        <v>45717</v>
      </c>
      <c r="CJ7189" s="35"/>
      <c r="CK7189" s="36">
        <v>42600</v>
      </c>
      <c r="CL7189" s="26">
        <f t="shared" si="267"/>
        <v>21300</v>
      </c>
      <c r="CM7189" s="26"/>
      <c r="CR7189" s="26" t="str">
        <f t="shared" si="268"/>
        <v>('혜성약품', '560-86-01387', '서울 구로구 새말로 52 (구로동)', '8806538009018', '신노바핀정 5mg', 21300, '2025-03-01'),</v>
      </c>
    </row>
    <row r="7190" spans="79:96" x14ac:dyDescent="0.25">
      <c r="CA7190" s="29">
        <v>7187</v>
      </c>
      <c r="CB7190" s="50"/>
      <c r="CC7190" s="61" t="s">
        <v>10441</v>
      </c>
      <c r="CD7190" s="31" t="s">
        <v>10442</v>
      </c>
      <c r="CE7190" s="61" t="s">
        <v>10443</v>
      </c>
      <c r="CF7190" s="32" t="s">
        <v>1017</v>
      </c>
      <c r="CG7190" s="33" t="s">
        <v>1018</v>
      </c>
      <c r="CH7190" s="34">
        <v>30000</v>
      </c>
      <c r="CI7190" s="35">
        <v>45717</v>
      </c>
      <c r="CJ7190" s="35"/>
      <c r="CK7190" s="36">
        <v>60000</v>
      </c>
      <c r="CL7190" s="26">
        <f t="shared" si="267"/>
        <v>30000</v>
      </c>
      <c r="CM7190" s="26"/>
      <c r="CR7190" s="26" t="str">
        <f t="shared" si="268"/>
        <v>('아야진약국(속초)', '119-14-03026', '강원 고성군 토성면 아야진해변길 91', '8806538015835', '신일이부프로펜정 400mg', 30000, '2025-03-01'),</v>
      </c>
    </row>
    <row r="7191" spans="79:96" x14ac:dyDescent="0.25">
      <c r="CA7191" s="29">
        <v>7188</v>
      </c>
      <c r="CB7191" s="50"/>
      <c r="CC7191" s="61" t="s">
        <v>10748</v>
      </c>
      <c r="CD7191" s="31" t="s">
        <v>9611</v>
      </c>
      <c r="CE7191" s="61" t="s">
        <v>10749</v>
      </c>
      <c r="CF7191" s="32" t="s">
        <v>2043</v>
      </c>
      <c r="CG7191" s="33" t="s">
        <v>2044</v>
      </c>
      <c r="CH7191" s="34">
        <v>51250</v>
      </c>
      <c r="CI7191" s="35">
        <v>45717</v>
      </c>
      <c r="CJ7191" s="35"/>
      <c r="CK7191" s="36">
        <v>102500</v>
      </c>
      <c r="CL7191" s="26">
        <f t="shared" si="267"/>
        <v>51250</v>
      </c>
      <c r="CM7191" s="26"/>
      <c r="CR7191" s="26" t="str">
        <f t="shared" si="268"/>
        <v>('봄빛약국(산곡동)', '121-06-97105', '인천 부평구 마장로 320 (산곡동)', '8806538026428', '티니다진정 150mg', 51250, '2025-03-01'),</v>
      </c>
    </row>
    <row r="7192" spans="79:96" x14ac:dyDescent="0.25">
      <c r="CA7192" s="29">
        <v>7189</v>
      </c>
      <c r="CB7192" s="50"/>
      <c r="CC7192" s="61" t="s">
        <v>10283</v>
      </c>
      <c r="CD7192" s="31" t="s">
        <v>10284</v>
      </c>
      <c r="CE7192" s="61" t="s">
        <v>10285</v>
      </c>
      <c r="CF7192" s="32" t="s">
        <v>615</v>
      </c>
      <c r="CG7192" s="33" t="s">
        <v>616</v>
      </c>
      <c r="CH7192" s="34">
        <v>37500</v>
      </c>
      <c r="CI7192" s="35">
        <v>45717</v>
      </c>
      <c r="CJ7192" s="35"/>
      <c r="CK7192" s="36">
        <v>75000</v>
      </c>
      <c r="CL7192" s="26">
        <f t="shared" si="267"/>
        <v>37500</v>
      </c>
      <c r="CM7192" s="26"/>
      <c r="CR7192" s="26" t="str">
        <f t="shared" si="268"/>
        <v>('케이에스팜', '135-86-52002', '경기 수원시 영통구 매봉로49번길 9 (매탄동)', '8806538015149', '신일폴산정 1mg', 37500, '2025-03-01'),</v>
      </c>
    </row>
    <row r="7193" spans="79:96" x14ac:dyDescent="0.25">
      <c r="CA7193" s="29">
        <v>7190</v>
      </c>
      <c r="CB7193" s="50"/>
      <c r="CC7193" s="61" t="s">
        <v>10750</v>
      </c>
      <c r="CD7193" s="31" t="s">
        <v>10751</v>
      </c>
      <c r="CE7193" s="61" t="s">
        <v>10752</v>
      </c>
      <c r="CF7193" s="32" t="s">
        <v>1001</v>
      </c>
      <c r="CG7193" s="33" t="s">
        <v>1002</v>
      </c>
      <c r="CH7193" s="34">
        <v>18960</v>
      </c>
      <c r="CI7193" s="35">
        <v>45717</v>
      </c>
      <c r="CJ7193" s="35"/>
      <c r="CK7193" s="36">
        <v>37920</v>
      </c>
      <c r="CL7193" s="26">
        <f t="shared" si="267"/>
        <v>18960</v>
      </c>
      <c r="CM7193" s="26"/>
      <c r="CR7193" s="26" t="str">
        <f t="shared" si="268"/>
        <v>('희망약국(율곡로)', '458-65-00528', '서울 종로구 율곡로 204 (연건동) 1층', '8806538027517', '프라빅정 75mg', 18960, '2025-03-01'),</v>
      </c>
    </row>
    <row r="7194" spans="79:96" x14ac:dyDescent="0.25">
      <c r="CA7194" s="29">
        <v>7191</v>
      </c>
      <c r="CB7194" s="50"/>
      <c r="CC7194" s="61" t="s">
        <v>10753</v>
      </c>
      <c r="CD7194" s="31" t="s">
        <v>7780</v>
      </c>
      <c r="CE7194" s="61" t="s">
        <v>10754</v>
      </c>
      <c r="CF7194" s="32" t="s">
        <v>615</v>
      </c>
      <c r="CG7194" s="33" t="s">
        <v>616</v>
      </c>
      <c r="CH7194" s="34">
        <v>37500</v>
      </c>
      <c r="CI7194" s="35">
        <v>45717</v>
      </c>
      <c r="CJ7194" s="35"/>
      <c r="CK7194" s="36">
        <v>75000</v>
      </c>
      <c r="CL7194" s="26">
        <f t="shared" si="267"/>
        <v>37500</v>
      </c>
      <c r="CM7194" s="26"/>
      <c r="CR7194" s="26" t="str">
        <f t="shared" si="268"/>
        <v>('에스더블유헬스케어', '561-87-01878', '인천 서구 가재울로 109 (가좌동) 지하 1층', '8806538015149', '신일폴산정 1mg', 37500, '2025-03-01'),</v>
      </c>
    </row>
    <row r="7195" spans="79:96" x14ac:dyDescent="0.25">
      <c r="CA7195" s="29">
        <v>7192</v>
      </c>
      <c r="CB7195" s="50"/>
      <c r="CC7195" s="61" t="s">
        <v>10755</v>
      </c>
      <c r="CD7195" s="31" t="s">
        <v>10756</v>
      </c>
      <c r="CE7195" s="61" t="s">
        <v>10757</v>
      </c>
      <c r="CF7195" s="32" t="s">
        <v>1824</v>
      </c>
      <c r="CG7195" s="33" t="s">
        <v>861</v>
      </c>
      <c r="CH7195" s="34">
        <v>2400</v>
      </c>
      <c r="CI7195" s="35">
        <v>45717</v>
      </c>
      <c r="CJ7195" s="35"/>
      <c r="CK7195" s="36">
        <v>4800</v>
      </c>
      <c r="CL7195" s="26">
        <f t="shared" si="267"/>
        <v>2400</v>
      </c>
      <c r="CM7195" s="26"/>
      <c r="CR7195" s="26" t="str">
        <f t="shared" si="268"/>
        <v>('대학로약국 금정/장전 1', '621-21-17472', '부산광역시 금정구 부산대학로 47 (장전동)', '8806538013510', '신일아시클로버크림', 2400, '2025-03-01'),</v>
      </c>
    </row>
    <row r="7196" spans="79:96" x14ac:dyDescent="0.25">
      <c r="CA7196" s="29">
        <v>7193</v>
      </c>
      <c r="CB7196" s="50"/>
      <c r="CC7196" s="61" t="s">
        <v>10758</v>
      </c>
      <c r="CD7196" s="31" t="s">
        <v>10759</v>
      </c>
      <c r="CE7196" s="61" t="s">
        <v>10760</v>
      </c>
      <c r="CF7196" s="32" t="s">
        <v>732</v>
      </c>
      <c r="CG7196" s="33" t="s">
        <v>733</v>
      </c>
      <c r="CH7196" s="34">
        <v>5750</v>
      </c>
      <c r="CI7196" s="35">
        <v>45689</v>
      </c>
      <c r="CJ7196" s="35"/>
      <c r="CK7196" s="36">
        <v>11500</v>
      </c>
      <c r="CL7196" s="26">
        <f t="shared" si="267"/>
        <v>5750</v>
      </c>
      <c r="CM7196" s="26"/>
      <c r="CR7196" s="26" t="str">
        <f t="shared" si="268"/>
        <v>('마이팜약국(보령)', '764-55-00351', '충남 보령시 죽성로 138 (죽정동)', '8806538017259', '신일피리독신정 50mg', 5750, '2025-02-01'),</v>
      </c>
    </row>
    <row r="7197" spans="79:96" x14ac:dyDescent="0.25">
      <c r="CA7197" s="29">
        <v>7194</v>
      </c>
      <c r="CB7197" s="50"/>
      <c r="CC7197" s="61" t="s">
        <v>2522</v>
      </c>
      <c r="CD7197" s="31" t="s">
        <v>2523</v>
      </c>
      <c r="CE7197" s="61" t="s">
        <v>2524</v>
      </c>
      <c r="CF7197" s="32" t="s">
        <v>615</v>
      </c>
      <c r="CG7197" s="33" t="s">
        <v>616</v>
      </c>
      <c r="CH7197" s="34">
        <v>7500</v>
      </c>
      <c r="CI7197" s="35">
        <v>45658</v>
      </c>
      <c r="CJ7197" s="35"/>
      <c r="CK7197" s="36">
        <v>15000</v>
      </c>
      <c r="CL7197" s="26">
        <f t="shared" si="267"/>
        <v>7500</v>
      </c>
      <c r="CM7197" s="26"/>
      <c r="CR7197" s="26" t="str">
        <f t="shared" si="268"/>
        <v>('윤이약국(왜관)', '172-73-00556', '경상북도 칠곡군 왜관읍 중앙로2길 36(1층 북편)', '8806538015149', '신일폴산정 1mg', 7500, '2025-01-01'),</v>
      </c>
    </row>
    <row r="7198" spans="79:96" x14ac:dyDescent="0.25">
      <c r="CA7198" s="29">
        <v>7195</v>
      </c>
      <c r="CB7198" s="50"/>
      <c r="CC7198" s="61" t="s">
        <v>10612</v>
      </c>
      <c r="CD7198" s="31" t="s">
        <v>4348</v>
      </c>
      <c r="CE7198" s="61" t="s">
        <v>10613</v>
      </c>
      <c r="CF7198" s="32" t="s">
        <v>1041</v>
      </c>
      <c r="CG7198" s="33" t="s">
        <v>1004</v>
      </c>
      <c r="CH7198" s="34">
        <v>6000</v>
      </c>
      <c r="CI7198" s="35">
        <v>45717</v>
      </c>
      <c r="CJ7198" s="35"/>
      <c r="CK7198" s="36">
        <v>12000</v>
      </c>
      <c r="CL7198" s="26">
        <f t="shared" si="267"/>
        <v>6000</v>
      </c>
      <c r="CM7198" s="26"/>
      <c r="CR7198" s="26" t="str">
        <f t="shared" si="268"/>
        <v>('바로약국(제천)', '333-74-00503', '충북 제천시 내토로 977 (고암동)', '8806538014647', '신일티아민염산염정 10mg', 6000, '2025-03-01'),</v>
      </c>
    </row>
    <row r="7199" spans="79:96" x14ac:dyDescent="0.25">
      <c r="CA7199" s="29">
        <v>7196</v>
      </c>
      <c r="CB7199" s="50"/>
      <c r="CC7199" s="61" t="s">
        <v>9873</v>
      </c>
      <c r="CD7199" s="31" t="s">
        <v>434</v>
      </c>
      <c r="CE7199" s="61" t="s">
        <v>9874</v>
      </c>
      <c r="CF7199" s="32" t="s">
        <v>499</v>
      </c>
      <c r="CG7199" s="33" t="s">
        <v>500</v>
      </c>
      <c r="CH7199" s="34">
        <v>15570</v>
      </c>
      <c r="CI7199" s="35">
        <v>45717</v>
      </c>
      <c r="CJ7199" s="35"/>
      <c r="CK7199" s="36">
        <v>31140</v>
      </c>
      <c r="CL7199" s="26">
        <f t="shared" si="267"/>
        <v>15570</v>
      </c>
      <c r="CM7199" s="26"/>
      <c r="CR7199" s="26" t="str">
        <f t="shared" si="268"/>
        <v>('상계보룡약국(신)', '569-74-00437', '서울 노원구 동일로 1380 (상계동)', '8806538049823', '하이엘정 5mg', 15570, '2025-03-01'),</v>
      </c>
    </row>
    <row r="7200" spans="79:96" x14ac:dyDescent="0.25">
      <c r="CA7200" s="29">
        <v>7197</v>
      </c>
      <c r="CB7200" s="50"/>
      <c r="CC7200" s="61" t="s">
        <v>3039</v>
      </c>
      <c r="CD7200" s="31" t="s">
        <v>3040</v>
      </c>
      <c r="CE7200" s="61" t="s">
        <v>3041</v>
      </c>
      <c r="CF7200" s="32" t="s">
        <v>3042</v>
      </c>
      <c r="CG7200" s="33" t="s">
        <v>537</v>
      </c>
      <c r="CH7200" s="34">
        <v>5460</v>
      </c>
      <c r="CI7200" s="35">
        <v>45717</v>
      </c>
      <c r="CJ7200" s="35"/>
      <c r="CK7200" s="36">
        <v>10920</v>
      </c>
      <c r="CL7200" s="26">
        <f t="shared" si="267"/>
        <v>5460</v>
      </c>
      <c r="CM7200" s="26"/>
      <c r="CR7200" s="26" t="str">
        <f t="shared" si="268"/>
        <v>('다나약국(익산)', '403-05-66846', '전라북도 익산시 평동로726', '8806538003610', '레오빌정 25mg', 5460, '2025-03-01'),</v>
      </c>
    </row>
    <row r="7201" spans="79:96" x14ac:dyDescent="0.25">
      <c r="CA7201" s="29">
        <v>7198</v>
      </c>
      <c r="CB7201" s="50"/>
      <c r="CC7201" s="61" t="s">
        <v>10489</v>
      </c>
      <c r="CD7201" s="31" t="s">
        <v>1432</v>
      </c>
      <c r="CE7201" s="61" t="s">
        <v>10490</v>
      </c>
      <c r="CF7201" s="32" t="s">
        <v>1775</v>
      </c>
      <c r="CG7201" s="33" t="s">
        <v>1549</v>
      </c>
      <c r="CH7201" s="34">
        <v>9975</v>
      </c>
      <c r="CI7201" s="35">
        <v>45717</v>
      </c>
      <c r="CJ7201" s="35"/>
      <c r="CK7201" s="36">
        <v>19950</v>
      </c>
      <c r="CL7201" s="26">
        <f t="shared" si="267"/>
        <v>9975</v>
      </c>
      <c r="CM7201" s="26"/>
      <c r="CR7201" s="26" t="str">
        <f t="shared" si="268"/>
        <v>('(대림역)대림미소약국', '863-01-01839', '서울 영등포구 도림로 135 (대림동) 1층', '8806538060316', '테글리엠서방정20/1000mg', 9975, '2025-03-01'),</v>
      </c>
    </row>
    <row r="7202" spans="79:96" x14ac:dyDescent="0.25">
      <c r="CA7202" s="29">
        <v>7199</v>
      </c>
      <c r="CB7202" s="50"/>
      <c r="CC7202" s="61" t="s">
        <v>2599</v>
      </c>
      <c r="CD7202" s="31" t="s">
        <v>2600</v>
      </c>
      <c r="CE7202" s="61" t="s">
        <v>10761</v>
      </c>
      <c r="CF7202" s="32" t="s">
        <v>615</v>
      </c>
      <c r="CG7202" s="33" t="s">
        <v>616</v>
      </c>
      <c r="CH7202" s="34">
        <v>15000</v>
      </c>
      <c r="CI7202" s="35">
        <v>45717</v>
      </c>
      <c r="CJ7202" s="35"/>
      <c r="CK7202" s="36">
        <v>30000</v>
      </c>
      <c r="CL7202" s="26">
        <f t="shared" si="267"/>
        <v>15000</v>
      </c>
      <c r="CM7202" s="26"/>
      <c r="CR7202" s="26" t="str">
        <f t="shared" si="268"/>
        <v>('평안약국(대.동)', '502-09-50294', '대구광역시 동구 아양로 85 (신암동)', '8806538015149', '신일폴산정 1mg', 15000, '2025-03-01'),</v>
      </c>
    </row>
    <row r="7203" spans="79:96" x14ac:dyDescent="0.25">
      <c r="CA7203" s="29">
        <v>7200</v>
      </c>
      <c r="CB7203" s="50"/>
      <c r="CC7203" s="61" t="s">
        <v>10762</v>
      </c>
      <c r="CD7203" s="31" t="s">
        <v>10763</v>
      </c>
      <c r="CE7203" s="61" t="s">
        <v>10764</v>
      </c>
      <c r="CF7203" s="32" t="s">
        <v>615</v>
      </c>
      <c r="CG7203" s="33" t="s">
        <v>616</v>
      </c>
      <c r="CH7203" s="34">
        <v>7500</v>
      </c>
      <c r="CI7203" s="35">
        <v>45717</v>
      </c>
      <c r="CJ7203" s="35"/>
      <c r="CK7203" s="36">
        <v>15000</v>
      </c>
      <c r="CL7203" s="26">
        <f t="shared" si="267"/>
        <v>7500</v>
      </c>
      <c r="CM7203" s="26"/>
      <c r="CR7203" s="26" t="str">
        <f t="shared" si="268"/>
        <v>('아리아파마', '651-87-01977', '대구 북구 호국로 245. 4층(서변동)// 예인으로 배송', '8806538015149', '신일폴산정 1mg', 7500, '2025-03-01'),</v>
      </c>
    </row>
    <row r="7204" spans="79:96" x14ac:dyDescent="0.25">
      <c r="CA7204" s="29">
        <v>7201</v>
      </c>
      <c r="CB7204" s="50"/>
      <c r="CC7204" s="61" t="s">
        <v>10765</v>
      </c>
      <c r="CD7204" s="31" t="s">
        <v>10766</v>
      </c>
      <c r="CE7204" s="61" t="s">
        <v>10767</v>
      </c>
      <c r="CF7204" s="32" t="s">
        <v>645</v>
      </c>
      <c r="CG7204" s="33" t="s">
        <v>646</v>
      </c>
      <c r="CH7204" s="34">
        <v>38000</v>
      </c>
      <c r="CI7204" s="35">
        <v>45717</v>
      </c>
      <c r="CJ7204" s="35"/>
      <c r="CK7204" s="36">
        <v>76000</v>
      </c>
      <c r="CL7204" s="26">
        <f t="shared" si="267"/>
        <v>38000</v>
      </c>
      <c r="CM7204" s="26"/>
      <c r="CR7204" s="26" t="str">
        <f t="shared" si="268"/>
        <v>('조은나라약국(불로동)', '694-11-00650', '인천시 서구 검단로 836 불로동 중앙상가 206호', '8806538014265', '신일브롬헥신염산염정 8mg', 38000, '2025-03-01'),</v>
      </c>
    </row>
    <row r="7205" spans="79:96" x14ac:dyDescent="0.25">
      <c r="CA7205" s="29">
        <v>7202</v>
      </c>
      <c r="CB7205" s="50"/>
      <c r="CC7205" s="61" t="s">
        <v>10494</v>
      </c>
      <c r="CD7205" s="31" t="s">
        <v>10495</v>
      </c>
      <c r="CE7205" s="61" t="s">
        <v>10496</v>
      </c>
      <c r="CF7205" s="32" t="s">
        <v>1545</v>
      </c>
      <c r="CG7205" s="33" t="s">
        <v>1334</v>
      </c>
      <c r="CH7205" s="34">
        <v>14400</v>
      </c>
      <c r="CI7205" s="35">
        <v>45689</v>
      </c>
      <c r="CJ7205" s="35"/>
      <c r="CK7205" s="36">
        <v>28800</v>
      </c>
      <c r="CL7205" s="26">
        <f t="shared" si="267"/>
        <v>14400</v>
      </c>
      <c r="CM7205" s="26"/>
      <c r="CR7205" s="26" t="str">
        <f t="shared" si="268"/>
        <v>('비씨팜(주)', '453-81-00431', '송파구 마천동 315 지하 1층 103호(마천동)', '8806538052410', '에티브정', 14400, '2025-02-01'),</v>
      </c>
    </row>
    <row r="7206" spans="79:96" x14ac:dyDescent="0.25">
      <c r="CA7206" s="29">
        <v>7203</v>
      </c>
      <c r="CB7206" s="50"/>
      <c r="CC7206" s="61" t="s">
        <v>10768</v>
      </c>
      <c r="CD7206" s="31" t="s">
        <v>10769</v>
      </c>
      <c r="CE7206" s="61" t="s">
        <v>10770</v>
      </c>
      <c r="CF7206" s="32" t="s">
        <v>2013</v>
      </c>
      <c r="CG7206" s="33" t="s">
        <v>1391</v>
      </c>
      <c r="CH7206" s="34">
        <v>7125</v>
      </c>
      <c r="CI7206" s="35">
        <v>45658</v>
      </c>
      <c r="CJ7206" s="35"/>
      <c r="CK7206" s="36">
        <v>14250</v>
      </c>
      <c r="CL7206" s="26">
        <f t="shared" si="267"/>
        <v>7125</v>
      </c>
      <c r="CM7206" s="26"/>
      <c r="CR7206" s="26" t="str">
        <f t="shared" si="268"/>
        <v>('드림약국(봉선동)', '895-09-00207', '광주광역시 남구 봉선2로 53 1층 102호 (봉선동 케이씨빌딩)', '8806538026510', '티니다진정 500mg', 7125, '2025-01-01'),</v>
      </c>
    </row>
    <row r="7207" spans="79:96" x14ac:dyDescent="0.25">
      <c r="CA7207" s="29">
        <v>7204</v>
      </c>
      <c r="CB7207" s="50"/>
      <c r="CC7207" s="61" t="s">
        <v>10771</v>
      </c>
      <c r="CD7207" s="31" t="s">
        <v>10772</v>
      </c>
      <c r="CE7207" s="61" t="s">
        <v>10773</v>
      </c>
      <c r="CF7207" s="32" t="s">
        <v>1041</v>
      </c>
      <c r="CG7207" s="33" t="s">
        <v>1004</v>
      </c>
      <c r="CH7207" s="34">
        <v>-6000</v>
      </c>
      <c r="CI7207" s="35">
        <v>45717</v>
      </c>
      <c r="CJ7207" s="35"/>
      <c r="CK7207" s="36">
        <v>-12000</v>
      </c>
      <c r="CL7207" s="26">
        <f t="shared" si="267"/>
        <v>-6000</v>
      </c>
      <c r="CM7207" s="26"/>
      <c r="CR7207" s="26" t="str">
        <f t="shared" si="268"/>
        <v>('구의바른약국(자양동)', '784-06-02641', '서울 광진구 아차산로 382 (자양동)', '8806538014647', '신일티아민염산염정 10mg', -6000, '2025-03-01'),</v>
      </c>
    </row>
    <row r="7208" spans="79:96" x14ac:dyDescent="0.25">
      <c r="CA7208" s="29">
        <v>7205</v>
      </c>
      <c r="CB7208" s="50"/>
      <c r="CC7208" s="61" t="s">
        <v>10774</v>
      </c>
      <c r="CD7208" s="31" t="s">
        <v>7498</v>
      </c>
      <c r="CE7208" s="61" t="s">
        <v>10775</v>
      </c>
      <c r="CF7208" s="32" t="s">
        <v>1077</v>
      </c>
      <c r="CG7208" s="33" t="s">
        <v>1078</v>
      </c>
      <c r="CH7208" s="34">
        <v>27500</v>
      </c>
      <c r="CI7208" s="35">
        <v>45717</v>
      </c>
      <c r="CJ7208" s="35"/>
      <c r="CK7208" s="36">
        <v>55000</v>
      </c>
      <c r="CL7208" s="26">
        <f t="shared" si="267"/>
        <v>27500</v>
      </c>
      <c r="CM7208" s="26"/>
      <c r="CR7208" s="26" t="str">
        <f t="shared" si="268"/>
        <v>('해동그랜드약국', '798-15-02109', '서울 동대문구 한천로 186 (장안동)', '8806538056425', '프로나지액 25mL', 27500, '2025-03-01'),</v>
      </c>
    </row>
    <row r="7209" spans="79:96" x14ac:dyDescent="0.25">
      <c r="CA7209" s="29">
        <v>7206</v>
      </c>
      <c r="CB7209" s="50"/>
      <c r="CC7209" s="61" t="s">
        <v>10206</v>
      </c>
      <c r="CD7209" s="31" t="s">
        <v>547</v>
      </c>
      <c r="CE7209" s="61" t="s">
        <v>10207</v>
      </c>
      <c r="CF7209" s="32" t="s">
        <v>2363</v>
      </c>
      <c r="CG7209" s="33" t="s">
        <v>461</v>
      </c>
      <c r="CH7209" s="34">
        <v>16290</v>
      </c>
      <c r="CI7209" s="35">
        <v>45717</v>
      </c>
      <c r="CJ7209" s="35"/>
      <c r="CK7209" s="36">
        <v>32580</v>
      </c>
      <c r="CL7209" s="26">
        <f t="shared" si="267"/>
        <v>16290</v>
      </c>
      <c r="CM7209" s="26"/>
      <c r="CR7209" s="26" t="str">
        <f t="shared" si="268"/>
        <v>('가정약국(수지)', '769-03-01583', '경기 용인시 수지구 성복2로 92 (성복동)', '8806538053325', '네오텔미정 40mg', 16290, '2025-03-01'),</v>
      </c>
    </row>
    <row r="7210" spans="79:96" x14ac:dyDescent="0.25">
      <c r="CA7210" s="29">
        <v>7207</v>
      </c>
      <c r="CB7210" s="50"/>
      <c r="CC7210" s="61" t="s">
        <v>10776</v>
      </c>
      <c r="CD7210" s="31" t="s">
        <v>10777</v>
      </c>
      <c r="CE7210" s="61" t="s">
        <v>10778</v>
      </c>
      <c r="CF7210" s="32" t="s">
        <v>2043</v>
      </c>
      <c r="CG7210" s="33" t="s">
        <v>2044</v>
      </c>
      <c r="CH7210" s="34">
        <v>10250</v>
      </c>
      <c r="CI7210" s="35">
        <v>45717</v>
      </c>
      <c r="CJ7210" s="35"/>
      <c r="CK7210" s="36">
        <v>20500</v>
      </c>
      <c r="CL7210" s="26">
        <f t="shared" si="267"/>
        <v>10250</v>
      </c>
      <c r="CM7210" s="26"/>
      <c r="CR7210" s="26" t="str">
        <f t="shared" si="268"/>
        <v>('유명약국(신월동)', '117-14-94292', '서울 양천구 신월로 164 (신월동)', '8806538026428', '티니다진정 150mg', 10250, '2025-03-01'),</v>
      </c>
    </row>
    <row r="7211" spans="79:96" x14ac:dyDescent="0.25">
      <c r="CA7211" s="29">
        <v>7208</v>
      </c>
      <c r="CB7211" s="50"/>
      <c r="CC7211" s="61" t="s">
        <v>10779</v>
      </c>
      <c r="CD7211" s="31" t="s">
        <v>10780</v>
      </c>
      <c r="CE7211" s="61" t="s">
        <v>10781</v>
      </c>
      <c r="CF7211" s="32" t="s">
        <v>2388</v>
      </c>
      <c r="CG7211" s="33" t="s">
        <v>2389</v>
      </c>
      <c r="CH7211" s="34">
        <v>4180</v>
      </c>
      <c r="CI7211" s="35">
        <v>45717</v>
      </c>
      <c r="CJ7211" s="35"/>
      <c r="CK7211" s="36">
        <v>8360</v>
      </c>
      <c r="CL7211" s="26">
        <f t="shared" si="267"/>
        <v>4180</v>
      </c>
      <c r="CM7211" s="26"/>
      <c r="CR7211" s="26" t="str">
        <f t="shared" si="268"/>
        <v>('진사랑약국(김해)', '314-45-00837', '경남 김해시 김해대로 1814-11 (삼계동) 나동 1층', '8806538060026', '스티모린에스크림 10g', 4180, '2025-03-01'),</v>
      </c>
    </row>
    <row r="7212" spans="79:96" x14ac:dyDescent="0.25">
      <c r="CA7212" s="29">
        <v>7209</v>
      </c>
      <c r="CB7212" s="50"/>
      <c r="CC7212" s="61" t="s">
        <v>10782</v>
      </c>
      <c r="CD7212" s="31" t="s">
        <v>1506</v>
      </c>
      <c r="CE7212" s="61" t="s">
        <v>10783</v>
      </c>
      <c r="CF7212" s="32" t="s">
        <v>8073</v>
      </c>
      <c r="CG7212" s="33" t="s">
        <v>1310</v>
      </c>
      <c r="CH7212" s="34">
        <v>30184</v>
      </c>
      <c r="CI7212" s="35">
        <v>45717</v>
      </c>
      <c r="CJ7212" s="35"/>
      <c r="CK7212" s="36">
        <v>60368</v>
      </c>
      <c r="CL7212" s="26">
        <f t="shared" si="267"/>
        <v>30184</v>
      </c>
      <c r="CM7212" s="26"/>
      <c r="CR7212" s="26" t="str">
        <f t="shared" si="268"/>
        <v>('마곡스타약국(마곡동)', '216-07-69812', '서울 강서구 공항대로 168 (마곡동)', '8806538051116', '신에소메정40mg', 30184, '2025-03-01'),</v>
      </c>
    </row>
    <row r="7213" spans="79:96" x14ac:dyDescent="0.25">
      <c r="CA7213" s="29">
        <v>7210</v>
      </c>
      <c r="CB7213" s="50"/>
      <c r="CC7213" s="61" t="s">
        <v>10784</v>
      </c>
      <c r="CD7213" s="31" t="s">
        <v>1544</v>
      </c>
      <c r="CE7213" s="61" t="s">
        <v>9982</v>
      </c>
      <c r="CF7213" s="32" t="s">
        <v>9983</v>
      </c>
      <c r="CG7213" s="33" t="s">
        <v>301</v>
      </c>
      <c r="CH7213" s="34">
        <v>12726</v>
      </c>
      <c r="CI7213" s="35">
        <v>45717</v>
      </c>
      <c r="CJ7213" s="35"/>
      <c r="CK7213" s="36">
        <v>25452</v>
      </c>
      <c r="CL7213" s="26">
        <f t="shared" si="267"/>
        <v>12726</v>
      </c>
      <c r="CM7213" s="26"/>
      <c r="CR7213" s="26" t="str">
        <f t="shared" si="268"/>
        <v>('새힘약국(강동)', '460-04-02682', '서울 강동구 올림픽로 806 (암사동, 까사팔공육)', '8800588003910', '라피에스정 20mg', 12726, '2025-03-01'),</v>
      </c>
    </row>
    <row r="7214" spans="79:96" x14ac:dyDescent="0.25">
      <c r="CA7214" s="29">
        <v>7211</v>
      </c>
      <c r="CB7214" s="50"/>
      <c r="CC7214" s="61" t="s">
        <v>10577</v>
      </c>
      <c r="CD7214" s="31" t="s">
        <v>10578</v>
      </c>
      <c r="CE7214" s="61" t="s">
        <v>10579</v>
      </c>
      <c r="CF7214" s="32" t="s">
        <v>732</v>
      </c>
      <c r="CG7214" s="33" t="s">
        <v>733</v>
      </c>
      <c r="CH7214" s="34">
        <v>5750</v>
      </c>
      <c r="CI7214" s="35">
        <v>45689</v>
      </c>
      <c r="CJ7214" s="35"/>
      <c r="CK7214" s="36">
        <v>11500</v>
      </c>
      <c r="CL7214" s="26">
        <f t="shared" si="267"/>
        <v>5750</v>
      </c>
      <c r="CM7214" s="26"/>
      <c r="CR7214" s="26" t="str">
        <f t="shared" si="268"/>
        <v>('가까운약국(일산)', '117-18-21929', '경기 고양시 일산동구 강송로 49(백석동,요진윈스턴파크A-102)', '8806538017259', '신일피리독신정 50mg', 5750, '2025-02-01'),</v>
      </c>
    </row>
    <row r="7215" spans="79:96" x14ac:dyDescent="0.25">
      <c r="CA7215" s="29">
        <v>7212</v>
      </c>
      <c r="CB7215" s="50"/>
      <c r="CC7215" s="61" t="s">
        <v>10785</v>
      </c>
      <c r="CD7215" s="31" t="s">
        <v>5359</v>
      </c>
      <c r="CE7215" s="61" t="s">
        <v>10786</v>
      </c>
      <c r="CF7215" s="32" t="s">
        <v>1077</v>
      </c>
      <c r="CG7215" s="33" t="s">
        <v>1078</v>
      </c>
      <c r="CH7215" s="34">
        <v>2750</v>
      </c>
      <c r="CI7215" s="35">
        <v>45658</v>
      </c>
      <c r="CJ7215" s="35"/>
      <c r="CK7215" s="36">
        <v>5500</v>
      </c>
      <c r="CL7215" s="26">
        <f t="shared" si="267"/>
        <v>2750</v>
      </c>
      <c r="CM7215" s="26"/>
      <c r="CR7215" s="26" t="str">
        <f t="shared" si="268"/>
        <v>('성민약국(부사)/중앙-부사', '305-12-35203', '대전 중구 문창로 3 (부사동)', '8806538056425', '프로나지액 25mL', 2750, '2025-01-01'),</v>
      </c>
    </row>
    <row r="7216" spans="79:96" x14ac:dyDescent="0.25">
      <c r="CA7216" s="29">
        <v>7213</v>
      </c>
      <c r="CB7216" s="50"/>
      <c r="CC7216" s="61" t="s">
        <v>10787</v>
      </c>
      <c r="CD7216" s="31" t="s">
        <v>10788</v>
      </c>
      <c r="CE7216" s="61" t="s">
        <v>10789</v>
      </c>
      <c r="CF7216" s="32" t="s">
        <v>732</v>
      </c>
      <c r="CG7216" s="33" t="s">
        <v>733</v>
      </c>
      <c r="CH7216" s="34">
        <v>28750</v>
      </c>
      <c r="CI7216" s="35">
        <v>45717</v>
      </c>
      <c r="CJ7216" s="35"/>
      <c r="CK7216" s="36">
        <v>57500</v>
      </c>
      <c r="CL7216" s="26">
        <f t="shared" si="267"/>
        <v>28750</v>
      </c>
      <c r="CM7216" s="26"/>
      <c r="CR7216" s="26" t="str">
        <f t="shared" si="268"/>
        <v>('옥광약국(원남동)(부광)', '211-06-84257', '서울특별시 종로구 창경궁로', '8806538017259', '신일피리독신정 50mg', 28750, '2025-03-01'),</v>
      </c>
    </row>
    <row r="7217" spans="79:96" x14ac:dyDescent="0.25">
      <c r="CA7217" s="29">
        <v>7214</v>
      </c>
      <c r="CB7217" s="50"/>
      <c r="CC7217" s="61" t="s">
        <v>10790</v>
      </c>
      <c r="CD7217" s="31" t="s">
        <v>1688</v>
      </c>
      <c r="CE7217" s="61" t="s">
        <v>10791</v>
      </c>
      <c r="CF7217" s="32" t="s">
        <v>3372</v>
      </c>
      <c r="CG7217" s="33" t="s">
        <v>552</v>
      </c>
      <c r="CH7217" s="34">
        <v>41600</v>
      </c>
      <c r="CI7217" s="35">
        <v>45717</v>
      </c>
      <c r="CJ7217" s="35"/>
      <c r="CK7217" s="36">
        <v>83200</v>
      </c>
      <c r="CL7217" s="26">
        <f t="shared" si="267"/>
        <v>41600</v>
      </c>
      <c r="CM7217" s="26"/>
      <c r="CR7217" s="26" t="str">
        <f t="shared" si="268"/>
        <v>('미사보룡약국(신)', '455-39-01193', '경기 하남시 미사강변대로 222 (망월동)', '8806538055626', '다이뉴시드정 480mg', 41600, '2025-03-01'),</v>
      </c>
    </row>
    <row r="7218" spans="79:96" x14ac:dyDescent="0.25">
      <c r="CA7218" s="29">
        <v>7215</v>
      </c>
      <c r="CB7218" s="50"/>
      <c r="CC7218" s="61" t="s">
        <v>10048</v>
      </c>
      <c r="CD7218" s="31" t="s">
        <v>957</v>
      </c>
      <c r="CE7218" s="61" t="s">
        <v>10049</v>
      </c>
      <c r="CF7218" s="32" t="s">
        <v>749</v>
      </c>
      <c r="CG7218" s="33" t="s">
        <v>750</v>
      </c>
      <c r="CH7218" s="34">
        <v>14175</v>
      </c>
      <c r="CI7218" s="35">
        <v>45717</v>
      </c>
      <c r="CJ7218" s="35"/>
      <c r="CK7218" s="36">
        <v>28350</v>
      </c>
      <c r="CL7218" s="26">
        <f t="shared" si="267"/>
        <v>14175</v>
      </c>
      <c r="CM7218" s="26"/>
      <c r="CR7218" s="26" t="str">
        <f t="shared" si="268"/>
        <v>('봄날약국(동대문)', '510-21-66635', '서울 동대문구 답십리로 9 (전농동) 1층', '8806538059518', '레보트로서방정', 14175, '2025-03-01'),</v>
      </c>
    </row>
    <row r="7219" spans="79:96" x14ac:dyDescent="0.25">
      <c r="CA7219" s="29">
        <v>7216</v>
      </c>
      <c r="CB7219" s="50"/>
      <c r="CC7219" s="61" t="s">
        <v>10048</v>
      </c>
      <c r="CD7219" s="31" t="s">
        <v>957</v>
      </c>
      <c r="CE7219" s="61" t="s">
        <v>10049</v>
      </c>
      <c r="CF7219" s="32" t="s">
        <v>1712</v>
      </c>
      <c r="CG7219" s="33" t="s">
        <v>1081</v>
      </c>
      <c r="CH7219" s="34">
        <v>34245</v>
      </c>
      <c r="CI7219" s="35">
        <v>45717</v>
      </c>
      <c r="CJ7219" s="35"/>
      <c r="CK7219" s="36">
        <v>68490</v>
      </c>
      <c r="CL7219" s="26">
        <f t="shared" si="267"/>
        <v>34245</v>
      </c>
      <c r="CM7219" s="26"/>
      <c r="CR7219" s="26" t="str">
        <f t="shared" si="268"/>
        <v>('봄날약국(동대문)', '510-21-66635', '서울 동대문구 답십리로 9 (전농동) 1층', '8806538058221', '로타젯정10/5mg', 34245, '2025-03-01'),</v>
      </c>
    </row>
    <row r="7220" spans="79:96" x14ac:dyDescent="0.25">
      <c r="CA7220" s="29">
        <v>7217</v>
      </c>
      <c r="CB7220" s="50"/>
      <c r="CC7220" s="61" t="s">
        <v>10792</v>
      </c>
      <c r="CD7220" s="31" t="s">
        <v>10793</v>
      </c>
      <c r="CE7220" s="61" t="s">
        <v>10794</v>
      </c>
      <c r="CF7220" s="32" t="s">
        <v>1837</v>
      </c>
      <c r="CG7220" s="33" t="s">
        <v>1794</v>
      </c>
      <c r="CH7220" s="34">
        <v>49000</v>
      </c>
      <c r="CI7220" s="35">
        <v>45717</v>
      </c>
      <c r="CJ7220" s="35"/>
      <c r="CK7220" s="36">
        <v>98000</v>
      </c>
      <c r="CL7220" s="26">
        <f t="shared" si="267"/>
        <v>49000</v>
      </c>
      <c r="CM7220" s="26"/>
      <c r="CR7220" s="26" t="str">
        <f t="shared" si="268"/>
        <v>('종로태양약국(종로)', '180-06-02984', '서울 종로구 종로 191 (종로4가)', '8806538011714', '신일비사코딜정 5mg', 49000, '2025-03-01'),</v>
      </c>
    </row>
    <row r="7221" spans="79:96" x14ac:dyDescent="0.25">
      <c r="CA7221" s="29">
        <v>7218</v>
      </c>
      <c r="CB7221" s="50"/>
      <c r="CC7221" s="61" t="s">
        <v>9146</v>
      </c>
      <c r="CD7221" s="31" t="s">
        <v>1953</v>
      </c>
      <c r="CE7221" s="61" t="s">
        <v>10306</v>
      </c>
      <c r="CF7221" s="32" t="s">
        <v>3004</v>
      </c>
      <c r="CG7221" s="33" t="s">
        <v>1576</v>
      </c>
      <c r="CH7221" s="34">
        <v>5502</v>
      </c>
      <c r="CI7221" s="35">
        <v>45717</v>
      </c>
      <c r="CJ7221" s="35"/>
      <c r="CK7221" s="36">
        <v>11004</v>
      </c>
      <c r="CL7221" s="26">
        <f t="shared" si="267"/>
        <v>5502</v>
      </c>
      <c r="CM7221" s="26"/>
      <c r="CR7221" s="26" t="str">
        <f t="shared" si="268"/>
        <v>('상봉태평양약국', '116-69-00321', '서울 중랑구 면목로 481 (상봉동)', '8806538060736', '포시글리정 10mg', 5502, '2025-03-01'),</v>
      </c>
    </row>
    <row r="7222" spans="79:96" x14ac:dyDescent="0.25">
      <c r="CA7222" s="29">
        <v>7219</v>
      </c>
      <c r="CB7222" s="50"/>
      <c r="CC7222" s="61" t="s">
        <v>9146</v>
      </c>
      <c r="CD7222" s="31" t="s">
        <v>1953</v>
      </c>
      <c r="CE7222" s="61" t="s">
        <v>10306</v>
      </c>
      <c r="CF7222" s="32" t="s">
        <v>3042</v>
      </c>
      <c r="CG7222" s="33" t="s">
        <v>537</v>
      </c>
      <c r="CH7222" s="34">
        <v>2730</v>
      </c>
      <c r="CI7222" s="35">
        <v>45717</v>
      </c>
      <c r="CJ7222" s="35"/>
      <c r="CK7222" s="36">
        <v>5460</v>
      </c>
      <c r="CL7222" s="26">
        <f t="shared" si="267"/>
        <v>2730</v>
      </c>
      <c r="CM7222" s="26"/>
      <c r="CR7222" s="26" t="str">
        <f t="shared" si="268"/>
        <v>('상봉태평양약국', '116-69-00321', '서울 중랑구 면목로 481 (상봉동)', '8806538003610', '레오빌정 25mg', 2730, '2025-03-01'),</v>
      </c>
    </row>
    <row r="7223" spans="79:96" x14ac:dyDescent="0.25">
      <c r="CA7223" s="29">
        <v>7220</v>
      </c>
      <c r="CB7223" s="50"/>
      <c r="CC7223" s="61" t="s">
        <v>10048</v>
      </c>
      <c r="CD7223" s="31" t="s">
        <v>957</v>
      </c>
      <c r="CE7223" s="61" t="s">
        <v>10049</v>
      </c>
      <c r="CF7223" s="32" t="s">
        <v>3323</v>
      </c>
      <c r="CG7223" s="33" t="s">
        <v>2181</v>
      </c>
      <c r="CH7223" s="34">
        <v>176000</v>
      </c>
      <c r="CI7223" s="35">
        <v>45689</v>
      </c>
      <c r="CJ7223" s="35"/>
      <c r="CK7223" s="36">
        <v>352000</v>
      </c>
      <c r="CL7223" s="26">
        <f t="shared" si="267"/>
        <v>176000</v>
      </c>
      <c r="CM7223" s="26"/>
      <c r="CR7223" s="26" t="str">
        <f t="shared" si="268"/>
        <v>('봄날약국(동대문)', '510-21-66635', '서울 동대문구 답십리로 9 (전농동) 1층', '8806538062327', '판스틴정 175mg', 176000, '2025-02-01'),</v>
      </c>
    </row>
    <row r="7224" spans="79:96" x14ac:dyDescent="0.25">
      <c r="CA7224" s="29">
        <v>7221</v>
      </c>
      <c r="CB7224" s="50"/>
      <c r="CC7224" s="61" t="s">
        <v>10795</v>
      </c>
      <c r="CD7224" s="31" t="s">
        <v>10796</v>
      </c>
      <c r="CE7224" s="61" t="s">
        <v>10797</v>
      </c>
      <c r="CF7224" s="32" t="s">
        <v>1041</v>
      </c>
      <c r="CG7224" s="33" t="s">
        <v>1004</v>
      </c>
      <c r="CH7224" s="34">
        <v>6000</v>
      </c>
      <c r="CI7224" s="35">
        <v>45658</v>
      </c>
      <c r="CJ7224" s="35"/>
      <c r="CK7224" s="36">
        <v>12000</v>
      </c>
      <c r="CL7224" s="26">
        <f t="shared" si="267"/>
        <v>6000</v>
      </c>
      <c r="CM7224" s="26"/>
      <c r="CR7224" s="26" t="str">
        <f t="shared" si="268"/>
        <v>('(주)더와이비메디칼', '247-86-01413', '경기 고양시 덕양구 지도로 96 (토당동) 지하 1층', '8806538014647', '신일티아민염산염정 10mg', 6000, '2025-01-01'),</v>
      </c>
    </row>
    <row r="7225" spans="79:96" x14ac:dyDescent="0.25">
      <c r="CA7225" s="29">
        <v>7222</v>
      </c>
      <c r="CB7225" s="50"/>
      <c r="CC7225" s="61" t="s">
        <v>10798</v>
      </c>
      <c r="CD7225" s="31" t="s">
        <v>7923</v>
      </c>
      <c r="CE7225" s="61" t="s">
        <v>10799</v>
      </c>
      <c r="CF7225" s="32" t="s">
        <v>1599</v>
      </c>
      <c r="CG7225" s="33" t="s">
        <v>461</v>
      </c>
      <c r="CH7225" s="34">
        <v>18100</v>
      </c>
      <c r="CI7225" s="35">
        <v>45717</v>
      </c>
      <c r="CJ7225" s="35"/>
      <c r="CK7225" s="36">
        <v>36200</v>
      </c>
      <c r="CL7225" s="26">
        <f t="shared" si="267"/>
        <v>18100</v>
      </c>
      <c r="CM7225" s="26"/>
      <c r="CR7225" s="26" t="str">
        <f t="shared" si="268"/>
        <v>('365백화점온누리약국(불광동)(신)', '163-77-00171', '서울 은평구 연서로 257 (불광동)', '8806538053332', '네오텔미정 40mg', 18100, '2025-03-01'),</v>
      </c>
    </row>
    <row r="7226" spans="79:96" x14ac:dyDescent="0.25">
      <c r="CA7226" s="29">
        <v>7223</v>
      </c>
      <c r="CB7226" s="50"/>
      <c r="CC7226" s="61" t="s">
        <v>10798</v>
      </c>
      <c r="CD7226" s="31" t="s">
        <v>7923</v>
      </c>
      <c r="CE7226" s="61" t="s">
        <v>10799</v>
      </c>
      <c r="CF7226" s="32" t="s">
        <v>1768</v>
      </c>
      <c r="CG7226" s="33" t="s">
        <v>1537</v>
      </c>
      <c r="CH7226" s="34">
        <v>59850</v>
      </c>
      <c r="CI7226" s="35">
        <v>45717</v>
      </c>
      <c r="CJ7226" s="35"/>
      <c r="CK7226" s="36">
        <v>119700</v>
      </c>
      <c r="CL7226" s="26">
        <f t="shared" si="267"/>
        <v>59850</v>
      </c>
      <c r="CM7226" s="26"/>
      <c r="CR7226" s="26" t="str">
        <f t="shared" si="268"/>
        <v>('365백화점온누리약국(불광동)(신)', '163-77-00171', '서울 은평구 연서로 257 (불광동)', '8806538060217', '테글리정20mg', 59850, '2025-03-01'),</v>
      </c>
    </row>
    <row r="7227" spans="79:96" x14ac:dyDescent="0.25">
      <c r="CA7227" s="29">
        <v>7224</v>
      </c>
      <c r="CB7227" s="50"/>
      <c r="CC7227" s="61" t="s">
        <v>10798</v>
      </c>
      <c r="CD7227" s="31" t="s">
        <v>7923</v>
      </c>
      <c r="CE7227" s="61" t="s">
        <v>10799</v>
      </c>
      <c r="CF7227" s="32" t="s">
        <v>1686</v>
      </c>
      <c r="CG7227" s="33" t="s">
        <v>1033</v>
      </c>
      <c r="CH7227" s="34">
        <v>15945</v>
      </c>
      <c r="CI7227" s="35">
        <v>45717</v>
      </c>
      <c r="CJ7227" s="35"/>
      <c r="CK7227" s="36">
        <v>31890</v>
      </c>
      <c r="CL7227" s="26">
        <f t="shared" si="267"/>
        <v>15945</v>
      </c>
      <c r="CM7227" s="26"/>
      <c r="CR7227" s="26" t="str">
        <f t="shared" si="268"/>
        <v>('365백화점온누리약국(불광동)(신)', '163-77-00171', '서울 은평구 연서로 257 (불광동)', '8806538058122', '로타젯정10/10mg', 15945, '2025-03-01'),</v>
      </c>
    </row>
    <row r="7228" spans="79:96" x14ac:dyDescent="0.25">
      <c r="CA7228" s="29">
        <v>7225</v>
      </c>
      <c r="CB7228" s="50"/>
      <c r="CC7228" s="61" t="s">
        <v>309</v>
      </c>
      <c r="CD7228" s="31" t="s">
        <v>3547</v>
      </c>
      <c r="CE7228" s="61" t="s">
        <v>10800</v>
      </c>
      <c r="CF7228" s="32" t="s">
        <v>1001</v>
      </c>
      <c r="CG7228" s="33" t="s">
        <v>1002</v>
      </c>
      <c r="CH7228" s="34">
        <v>56880</v>
      </c>
      <c r="CI7228" s="35">
        <v>45717</v>
      </c>
      <c r="CJ7228" s="35"/>
      <c r="CK7228" s="36">
        <v>113760</v>
      </c>
      <c r="CL7228" s="26">
        <f t="shared" si="267"/>
        <v>56880</v>
      </c>
      <c r="CM7228" s="26"/>
      <c r="CR7228" s="26" t="str">
        <f t="shared" si="268"/>
        <v>('다온약국', '587-18-01592', '서울 광진구 긴고랑로 41 (중곡동)', '8806538027517', '프라빅정 75mg', 56880, '2025-03-01'),</v>
      </c>
    </row>
    <row r="7229" spans="79:96" x14ac:dyDescent="0.25">
      <c r="CA7229" s="29">
        <v>7226</v>
      </c>
      <c r="CB7229" s="50"/>
      <c r="CC7229" s="61" t="s">
        <v>10801</v>
      </c>
      <c r="CD7229" s="31" t="s">
        <v>10802</v>
      </c>
      <c r="CE7229" s="61" t="s">
        <v>10803</v>
      </c>
      <c r="CF7229" s="32" t="s">
        <v>645</v>
      </c>
      <c r="CG7229" s="33" t="s">
        <v>646</v>
      </c>
      <c r="CH7229" s="34">
        <v>9500</v>
      </c>
      <c r="CI7229" s="35">
        <v>45717</v>
      </c>
      <c r="CJ7229" s="35"/>
      <c r="CK7229" s="36">
        <v>19000</v>
      </c>
      <c r="CL7229" s="26">
        <f t="shared" si="267"/>
        <v>9500</v>
      </c>
      <c r="CM7229" s="26"/>
      <c r="CR7229" s="26" t="str">
        <f t="shared" si="268"/>
        <v>('온누리하이팜약국(B)', '109-56-01152', '인천 계양구 계산새로 71 (계산동) 하이베라스 C동 116호', '8806538014265', '신일브롬헥신염산염정 8mg', 9500, '2025-03-01'),</v>
      </c>
    </row>
    <row r="7230" spans="79:96" x14ac:dyDescent="0.25">
      <c r="CA7230" s="29">
        <v>7227</v>
      </c>
      <c r="CB7230" s="50"/>
      <c r="CC7230" s="61" t="s">
        <v>2075</v>
      </c>
      <c r="CD7230" s="31" t="s">
        <v>626</v>
      </c>
      <c r="CE7230" s="61" t="s">
        <v>9872</v>
      </c>
      <c r="CF7230" s="32" t="s">
        <v>3346</v>
      </c>
      <c r="CG7230" s="33" t="s">
        <v>425</v>
      </c>
      <c r="CH7230" s="34">
        <v>6356</v>
      </c>
      <c r="CI7230" s="35">
        <v>45717</v>
      </c>
      <c r="CJ7230" s="35"/>
      <c r="CK7230" s="36">
        <v>12712</v>
      </c>
      <c r="CL7230" s="26">
        <f t="shared" si="267"/>
        <v>6356</v>
      </c>
      <c r="CM7230" s="26"/>
      <c r="CR7230" s="26" t="str">
        <f t="shared" si="268"/>
        <v>('메디슨약국(옥정동)', '778-56-00435', '경기 양주시 옥정로 214 (옥정동)', '8806538002729', '라베리트정 10mg', 6356, '2025-03-01'),</v>
      </c>
    </row>
    <row r="7231" spans="79:96" x14ac:dyDescent="0.25">
      <c r="CA7231" s="29">
        <v>7228</v>
      </c>
      <c r="CB7231" s="50"/>
      <c r="CC7231" s="61" t="s">
        <v>2075</v>
      </c>
      <c r="CD7231" s="31" t="s">
        <v>626</v>
      </c>
      <c r="CE7231" s="61" t="s">
        <v>9872</v>
      </c>
      <c r="CF7231" s="32" t="s">
        <v>2352</v>
      </c>
      <c r="CG7231" s="33" t="s">
        <v>1451</v>
      </c>
      <c r="CH7231" s="34">
        <v>15135</v>
      </c>
      <c r="CI7231" s="35">
        <v>45717</v>
      </c>
      <c r="CJ7231" s="35"/>
      <c r="CK7231" s="36">
        <v>30270</v>
      </c>
      <c r="CL7231" s="26">
        <f t="shared" si="267"/>
        <v>15135</v>
      </c>
      <c r="CM7231" s="26"/>
      <c r="CR7231" s="26" t="str">
        <f t="shared" si="268"/>
        <v>('메디슨약국(옥정동)', '778-56-00435', '경기 양주시 옥정로 214 (옥정동)', '8806538054513', '안플업서방정 300mg', 15135, '2025-03-01'),</v>
      </c>
    </row>
    <row r="7232" spans="79:96" x14ac:dyDescent="0.25">
      <c r="CA7232" s="29">
        <v>7229</v>
      </c>
      <c r="CB7232" s="50"/>
      <c r="CC7232" s="61" t="s">
        <v>2075</v>
      </c>
      <c r="CD7232" s="31" t="s">
        <v>626</v>
      </c>
      <c r="CE7232" s="61" t="s">
        <v>9872</v>
      </c>
      <c r="CF7232" s="32" t="s">
        <v>6912</v>
      </c>
      <c r="CG7232" s="33" t="s">
        <v>1728</v>
      </c>
      <c r="CH7232" s="34">
        <v>8428</v>
      </c>
      <c r="CI7232" s="35">
        <v>45689</v>
      </c>
      <c r="CJ7232" s="35"/>
      <c r="CK7232" s="36">
        <v>16856</v>
      </c>
      <c r="CL7232" s="26">
        <f t="shared" si="267"/>
        <v>8428</v>
      </c>
      <c r="CM7232" s="26"/>
      <c r="CR7232" s="26" t="str">
        <f t="shared" si="268"/>
        <v>('메디슨약국(옥정동)', '778-56-00435', '경기 양주시 옥정로 214 (옥정동)', '8806538061313', '자누글리아정 50mg', 8428, '2025-02-01'),</v>
      </c>
    </row>
    <row r="7233" spans="79:96" x14ac:dyDescent="0.25">
      <c r="CA7233" s="29">
        <v>7230</v>
      </c>
      <c r="CB7233" s="50"/>
      <c r="CC7233" s="61" t="s">
        <v>10804</v>
      </c>
      <c r="CD7233" s="31" t="s">
        <v>10805</v>
      </c>
      <c r="CE7233" s="61" t="s">
        <v>10806</v>
      </c>
      <c r="CF7233" s="32" t="s">
        <v>615</v>
      </c>
      <c r="CG7233" s="33" t="s">
        <v>616</v>
      </c>
      <c r="CH7233" s="34">
        <v>22500</v>
      </c>
      <c r="CI7233" s="35">
        <v>45658</v>
      </c>
      <c r="CJ7233" s="35"/>
      <c r="CK7233" s="36">
        <v>45000</v>
      </c>
      <c r="CL7233" s="26">
        <f t="shared" si="267"/>
        <v>22500</v>
      </c>
      <c r="CM7233" s="26"/>
      <c r="CR7233" s="26" t="str">
        <f t="shared" si="268"/>
        <v>('나우리팜(영등포동)', '469-81-01885', '서울 영등포구 영신로34길 10, 영남빌딩 2층 202호, 206호(영등포동4가)', '8806538015149', '신일폴산정 1mg', 22500, '2025-01-01'),</v>
      </c>
    </row>
    <row r="7234" spans="79:96" x14ac:dyDescent="0.25">
      <c r="CA7234" s="29">
        <v>7231</v>
      </c>
      <c r="CB7234" s="50"/>
      <c r="CC7234" s="61" t="s">
        <v>10807</v>
      </c>
      <c r="CD7234" s="31" t="s">
        <v>10808</v>
      </c>
      <c r="CE7234" s="61" t="s">
        <v>10809</v>
      </c>
      <c r="CF7234" s="32" t="s">
        <v>732</v>
      </c>
      <c r="CG7234" s="33" t="s">
        <v>733</v>
      </c>
      <c r="CH7234" s="34">
        <v>-5750</v>
      </c>
      <c r="CI7234" s="35">
        <v>45717</v>
      </c>
      <c r="CJ7234" s="35"/>
      <c r="CK7234" s="36">
        <v>-11500</v>
      </c>
      <c r="CL7234" s="26">
        <f t="shared" si="267"/>
        <v>-5750</v>
      </c>
      <c r="CM7234" s="26"/>
      <c r="CR7234" s="26" t="str">
        <f t="shared" si="268"/>
        <v>('맑은약국(지족)/세종2-유성', '314-26-41690', '대전 유성구 지족로 373 (지족동)', '8806538017259', '신일피리독신정 50mg', -5750, '2025-03-01'),</v>
      </c>
    </row>
    <row r="7235" spans="79:96" x14ac:dyDescent="0.25">
      <c r="CA7235" s="29">
        <v>7232</v>
      </c>
      <c r="CB7235" s="50"/>
      <c r="CC7235" s="61" t="s">
        <v>10810</v>
      </c>
      <c r="CD7235" s="31" t="s">
        <v>7520</v>
      </c>
      <c r="CE7235" s="61" t="s">
        <v>10811</v>
      </c>
      <c r="CF7235" s="32" t="s">
        <v>615</v>
      </c>
      <c r="CG7235" s="33" t="s">
        <v>616</v>
      </c>
      <c r="CH7235" s="34">
        <v>7500</v>
      </c>
      <c r="CI7235" s="35">
        <v>45717</v>
      </c>
      <c r="CJ7235" s="35"/>
      <c r="CK7235" s="36">
        <v>15000</v>
      </c>
      <c r="CL7235" s="26">
        <f t="shared" si="267"/>
        <v>7500</v>
      </c>
      <c r="CM7235" s="26"/>
      <c r="CR7235" s="26" t="str">
        <f t="shared" si="268"/>
        <v>('건강한약국', '144-01-88531', '경기 성남시 분당구 황새울로311번길 14 (서현동)', '8806538015149', '신일폴산정 1mg', 7500, '2025-03-01'),</v>
      </c>
    </row>
    <row r="7236" spans="79:96" x14ac:dyDescent="0.25">
      <c r="CA7236" s="29">
        <v>7233</v>
      </c>
      <c r="CB7236" s="50"/>
      <c r="CC7236" s="61" t="s">
        <v>10812</v>
      </c>
      <c r="CD7236" s="31" t="s">
        <v>10813</v>
      </c>
      <c r="CE7236" s="61" t="s">
        <v>10814</v>
      </c>
      <c r="CF7236" s="32" t="s">
        <v>732</v>
      </c>
      <c r="CG7236" s="33" t="s">
        <v>733</v>
      </c>
      <c r="CH7236" s="34">
        <v>5750</v>
      </c>
      <c r="CI7236" s="35">
        <v>45717</v>
      </c>
      <c r="CJ7236" s="35"/>
      <c r="CK7236" s="36">
        <v>11500</v>
      </c>
      <c r="CL7236" s="26">
        <f t="shared" si="267"/>
        <v>5750</v>
      </c>
      <c r="CM7236" s="26"/>
      <c r="CR7236" s="26" t="str">
        <f t="shared" si="268"/>
        <v>('도담약국(북변동)', '224-61-00586', '경기 김포시 사우중로 87 (북변동)', '8806538017259', '신일피리독신정 50mg', 5750, '2025-03-01'),</v>
      </c>
    </row>
    <row r="7237" spans="79:96" x14ac:dyDescent="0.25">
      <c r="CA7237" s="29">
        <v>7234</v>
      </c>
      <c r="CB7237" s="50"/>
      <c r="CC7237" s="61" t="s">
        <v>10815</v>
      </c>
      <c r="CD7237" s="31" t="s">
        <v>10816</v>
      </c>
      <c r="CE7237" s="61" t="s">
        <v>10817</v>
      </c>
      <c r="CF7237" s="32" t="s">
        <v>1041</v>
      </c>
      <c r="CG7237" s="33" t="s">
        <v>1004</v>
      </c>
      <c r="CH7237" s="34">
        <v>6000</v>
      </c>
      <c r="CI7237" s="35">
        <v>45717</v>
      </c>
      <c r="CJ7237" s="35"/>
      <c r="CK7237" s="36">
        <v>12000</v>
      </c>
      <c r="CL7237" s="26">
        <f t="shared" ref="CL7237:CL7300" si="269">IFERROR(CK7237/2,"")</f>
        <v>6000</v>
      </c>
      <c r="CM7237" s="26"/>
      <c r="CR7237" s="26" t="str">
        <f t="shared" ref="CR7237:CR7300" si="270">IFERROR("('"&amp;CC7237&amp;"', '"&amp;CD7237&amp;"', '"&amp;CE7237&amp;"', '"&amp;CF7237&amp;"', '"&amp;CG7237&amp;"', "&amp;CH7237&amp;", '"&amp;TEXT(CI7237,"YYYY-MM-DD")&amp;"'),","")</f>
        <v>('샤론온누리약국(부광)', '123-22-34936', '경상남도 창원시 의창구 사화로', '8806538014647', '신일티아민염산염정 10mg', 6000, '2025-03-01'),</v>
      </c>
    </row>
    <row r="7238" spans="79:96" x14ac:dyDescent="0.25">
      <c r="CA7238" s="29">
        <v>7235</v>
      </c>
      <c r="CB7238" s="50"/>
      <c r="CC7238" s="61" t="s">
        <v>10818</v>
      </c>
      <c r="CD7238" s="31" t="s">
        <v>10819</v>
      </c>
      <c r="CE7238" s="61" t="s">
        <v>10820</v>
      </c>
      <c r="CF7238" s="32" t="s">
        <v>645</v>
      </c>
      <c r="CG7238" s="33" t="s">
        <v>646</v>
      </c>
      <c r="CH7238" s="34">
        <v>19000</v>
      </c>
      <c r="CI7238" s="35">
        <v>45717</v>
      </c>
      <c r="CJ7238" s="35"/>
      <c r="CK7238" s="36">
        <v>38000</v>
      </c>
      <c r="CL7238" s="26">
        <f t="shared" si="269"/>
        <v>19000</v>
      </c>
      <c r="CM7238" s="26"/>
      <c r="CR7238" s="26" t="str">
        <f t="shared" si="270"/>
        <v>('튼튼약국(선화)', '246-22-02493', '대전 중구 선화서로 76 (선화동)', '8806538014265', '신일브롬헥신염산염정 8mg', 19000, '2025-03-01'),</v>
      </c>
    </row>
    <row r="7239" spans="79:96" x14ac:dyDescent="0.25">
      <c r="CA7239" s="29">
        <v>7236</v>
      </c>
      <c r="CB7239" s="50"/>
      <c r="CC7239" s="61" t="s">
        <v>10821</v>
      </c>
      <c r="CD7239" s="31" t="s">
        <v>7972</v>
      </c>
      <c r="CE7239" s="61" t="s">
        <v>10822</v>
      </c>
      <c r="CF7239" s="32" t="s">
        <v>1032</v>
      </c>
      <c r="CG7239" s="33" t="s">
        <v>948</v>
      </c>
      <c r="CH7239" s="34">
        <v>110000</v>
      </c>
      <c r="CI7239" s="35">
        <v>45717</v>
      </c>
      <c r="CJ7239" s="35"/>
      <c r="CK7239" s="36">
        <v>220000</v>
      </c>
      <c r="CL7239" s="26">
        <f t="shared" si="269"/>
        <v>110000</v>
      </c>
      <c r="CM7239" s="26"/>
      <c r="CR7239" s="26" t="str">
        <f t="shared" si="270"/>
        <v>('전원약품(주)', '215-86-22600', '서울 송파구 동남로 8길 19 4층 지하1층', '8806538014029', '신일엠정 500mg', 110000, '2025-03-01'),</v>
      </c>
    </row>
    <row r="7240" spans="79:96" x14ac:dyDescent="0.25">
      <c r="CA7240" s="29">
        <v>7237</v>
      </c>
      <c r="CB7240" s="50"/>
      <c r="CC7240" s="61" t="s">
        <v>3061</v>
      </c>
      <c r="CD7240" s="31" t="s">
        <v>3062</v>
      </c>
      <c r="CE7240" s="61" t="s">
        <v>3063</v>
      </c>
      <c r="CF7240" s="32" t="s">
        <v>1077</v>
      </c>
      <c r="CG7240" s="33" t="s">
        <v>1078</v>
      </c>
      <c r="CH7240" s="34">
        <v>13750</v>
      </c>
      <c r="CI7240" s="35">
        <v>45717</v>
      </c>
      <c r="CJ7240" s="35"/>
      <c r="CK7240" s="36">
        <v>27500</v>
      </c>
      <c r="CL7240" s="26">
        <f t="shared" si="269"/>
        <v>13750</v>
      </c>
      <c r="CM7240" s="26"/>
      <c r="CR7240" s="26" t="str">
        <f t="shared" si="270"/>
        <v>('봄약국(진안)', '539-46-00694', '전북 진안군 진안읍 진무로 1119 1층', '8806538056425', '프로나지액 25mL', 13750, '2025-03-01'),</v>
      </c>
    </row>
    <row r="7241" spans="79:96" x14ac:dyDescent="0.25">
      <c r="CA7241" s="29">
        <v>7238</v>
      </c>
      <c r="CB7241" s="50"/>
      <c r="CC7241" s="61" t="s">
        <v>10823</v>
      </c>
      <c r="CD7241" s="31" t="s">
        <v>10824</v>
      </c>
      <c r="CE7241" s="61" t="s">
        <v>10825</v>
      </c>
      <c r="CF7241" s="32" t="s">
        <v>645</v>
      </c>
      <c r="CG7241" s="33" t="s">
        <v>646</v>
      </c>
      <c r="CH7241" s="34">
        <v>9500</v>
      </c>
      <c r="CI7241" s="35">
        <v>45689</v>
      </c>
      <c r="CJ7241" s="35"/>
      <c r="CK7241" s="36">
        <v>19000</v>
      </c>
      <c r="CL7241" s="26">
        <f t="shared" si="269"/>
        <v>9500</v>
      </c>
      <c r="CM7241" s="26"/>
      <c r="CR7241" s="26" t="str">
        <f t="shared" si="270"/>
        <v>('녹십자약국(아산)', '125-07-57548', '충남 아산시 충무로 22 (온천동)', '8806538014265', '신일브롬헥신염산염정 8mg', 9500, '2025-02-01'),</v>
      </c>
    </row>
    <row r="7242" spans="79:96" x14ac:dyDescent="0.25">
      <c r="CA7242" s="29">
        <v>7239</v>
      </c>
      <c r="CB7242" s="50"/>
      <c r="CC7242" s="61" t="s">
        <v>10048</v>
      </c>
      <c r="CD7242" s="31" t="s">
        <v>957</v>
      </c>
      <c r="CE7242" s="61" t="s">
        <v>10049</v>
      </c>
      <c r="CF7242" s="32" t="s">
        <v>1607</v>
      </c>
      <c r="CG7242" s="33" t="s">
        <v>414</v>
      </c>
      <c r="CH7242" s="34">
        <v>43500</v>
      </c>
      <c r="CI7242" s="35">
        <v>45658</v>
      </c>
      <c r="CJ7242" s="35"/>
      <c r="CK7242" s="36">
        <v>87000</v>
      </c>
      <c r="CL7242" s="26">
        <f t="shared" si="269"/>
        <v>43500</v>
      </c>
      <c r="CM7242" s="26"/>
      <c r="CR7242" s="26" t="str">
        <f t="shared" si="270"/>
        <v>('봄날약국(동대문)', '510-21-66635', '서울 동대문구 답십리로 9 (전농동) 1층', '8806538053516', '네오스타정80/5mg', 43500, '2025-01-01'),</v>
      </c>
    </row>
    <row r="7243" spans="79:96" x14ac:dyDescent="0.25">
      <c r="CA7243" s="29">
        <v>7240</v>
      </c>
      <c r="CB7243" s="50"/>
      <c r="CC7243" s="61" t="s">
        <v>10826</v>
      </c>
      <c r="CD7243" s="31" t="s">
        <v>914</v>
      </c>
      <c r="CE7243" s="61" t="s">
        <v>10827</v>
      </c>
      <c r="CF7243" s="32" t="s">
        <v>5832</v>
      </c>
      <c r="CG7243" s="33" t="s">
        <v>835</v>
      </c>
      <c r="CH7243" s="34">
        <v>46875</v>
      </c>
      <c r="CI7243" s="35">
        <v>45717</v>
      </c>
      <c r="CJ7243" s="35"/>
      <c r="CK7243" s="36">
        <v>93750</v>
      </c>
      <c r="CL7243" s="26">
        <f t="shared" si="269"/>
        <v>46875</v>
      </c>
      <c r="CM7243" s="26"/>
      <c r="CR7243" s="26" t="str">
        <f t="shared" si="270"/>
        <v>('봄약국(종로)', '132-23-42441', '서울 종로구 지봉로 37-1(창신동)', '8806538013411', '신일아시클로버정', 46875, '2025-03-01'),</v>
      </c>
    </row>
    <row r="7244" spans="79:96" x14ac:dyDescent="0.25">
      <c r="CA7244" s="29">
        <v>7241</v>
      </c>
      <c r="CB7244" s="50"/>
      <c r="CC7244" s="61" t="s">
        <v>10826</v>
      </c>
      <c r="CD7244" s="31" t="s">
        <v>914</v>
      </c>
      <c r="CE7244" s="61" t="s">
        <v>10827</v>
      </c>
      <c r="CF7244" s="32" t="s">
        <v>1493</v>
      </c>
      <c r="CG7244" s="33" t="s">
        <v>1275</v>
      </c>
      <c r="CH7244" s="34">
        <v>114600</v>
      </c>
      <c r="CI7244" s="35">
        <v>45717</v>
      </c>
      <c r="CJ7244" s="35"/>
      <c r="CK7244" s="36">
        <v>229200</v>
      </c>
      <c r="CL7244" s="26">
        <f t="shared" si="269"/>
        <v>114600</v>
      </c>
      <c r="CM7244" s="26"/>
      <c r="CR7244" s="26" t="str">
        <f t="shared" si="270"/>
        <v>('봄약국(종로)', '132-23-42441', '서울 종로구 지봉로 37-1(창신동)', '8806538051024', '신에소메정20mg', 114600, '2025-03-01'),</v>
      </c>
    </row>
    <row r="7245" spans="79:96" x14ac:dyDescent="0.25">
      <c r="CA7245" s="29">
        <v>7242</v>
      </c>
      <c r="CB7245" s="50"/>
      <c r="CC7245" s="61" t="s">
        <v>10828</v>
      </c>
      <c r="CD7245" s="31" t="s">
        <v>10829</v>
      </c>
      <c r="CE7245" s="61" t="s">
        <v>10830</v>
      </c>
      <c r="CF7245" s="32" t="s">
        <v>1077</v>
      </c>
      <c r="CG7245" s="33" t="s">
        <v>1078</v>
      </c>
      <c r="CH7245" s="34">
        <v>5500</v>
      </c>
      <c r="CI7245" s="35">
        <v>45717</v>
      </c>
      <c r="CJ7245" s="35"/>
      <c r="CK7245" s="36">
        <v>11000</v>
      </c>
      <c r="CL7245" s="26">
        <f t="shared" si="269"/>
        <v>5500</v>
      </c>
      <c r="CM7245" s="26"/>
      <c r="CR7245" s="26" t="str">
        <f t="shared" si="270"/>
        <v>('혜민약국(온라인팜)', '255-77-00316', '서울특별시 강북구 솔샘로67길118(미아동)', '8806538056425', '프로나지액 25mL', 5500, '2025-03-01'),</v>
      </c>
    </row>
    <row r="7246" spans="79:96" x14ac:dyDescent="0.25">
      <c r="CA7246" s="29">
        <v>7243</v>
      </c>
      <c r="CB7246" s="50"/>
      <c r="CC7246" s="61" t="s">
        <v>10831</v>
      </c>
      <c r="CD7246" s="31" t="s">
        <v>7437</v>
      </c>
      <c r="CE7246" s="61" t="s">
        <v>10832</v>
      </c>
      <c r="CF7246" s="32" t="s">
        <v>1686</v>
      </c>
      <c r="CG7246" s="33" t="s">
        <v>1033</v>
      </c>
      <c r="CH7246" s="34">
        <v>47835</v>
      </c>
      <c r="CI7246" s="35">
        <v>45717</v>
      </c>
      <c r="CJ7246" s="35"/>
      <c r="CK7246" s="36">
        <v>95670</v>
      </c>
      <c r="CL7246" s="26">
        <f t="shared" si="269"/>
        <v>47835</v>
      </c>
      <c r="CM7246" s="26"/>
      <c r="CR7246" s="26" t="str">
        <f t="shared" si="270"/>
        <v>('건강약국(정자)', '109-04-93162', '경기 성남시 분당구 성남대로 345 (정자동)', '8806538058122', '로타젯정10/10mg', 47835, '2025-03-01'),</v>
      </c>
    </row>
    <row r="7247" spans="79:96" x14ac:dyDescent="0.25">
      <c r="CA7247" s="29">
        <v>7244</v>
      </c>
      <c r="CB7247" s="50"/>
      <c r="CC7247" s="61" t="s">
        <v>10833</v>
      </c>
      <c r="CD7247" s="31" t="s">
        <v>8314</v>
      </c>
      <c r="CE7247" s="61" t="s">
        <v>10834</v>
      </c>
      <c r="CF7247" s="32" t="s">
        <v>1638</v>
      </c>
      <c r="CG7247" s="33" t="s">
        <v>376</v>
      </c>
      <c r="CH7247" s="34">
        <v>27000</v>
      </c>
      <c r="CI7247" s="35">
        <v>45717</v>
      </c>
      <c r="CJ7247" s="35"/>
      <c r="CK7247" s="36">
        <v>54000</v>
      </c>
      <c r="CL7247" s="26">
        <f t="shared" si="269"/>
        <v>27000</v>
      </c>
      <c r="CM7247" s="26"/>
      <c r="CR7247" s="26" t="str">
        <f t="shared" si="270"/>
        <v>('세곡온누리약국(신)', '245-39-00414', '서울 강남구 헌릉로 569 (세곡동) 2층', '8806538053615', '네오스타정40/5mg', 27000, '2025-03-01'),</v>
      </c>
    </row>
    <row r="7248" spans="79:96" x14ac:dyDescent="0.25">
      <c r="CA7248" s="29">
        <v>7245</v>
      </c>
      <c r="CB7248" s="50"/>
      <c r="CC7248" s="61" t="s">
        <v>9909</v>
      </c>
      <c r="CD7248" s="31" t="s">
        <v>1386</v>
      </c>
      <c r="CE7248" s="61" t="s">
        <v>9682</v>
      </c>
      <c r="CF7248" s="32" t="s">
        <v>7435</v>
      </c>
      <c r="CG7248" s="33" t="s">
        <v>1833</v>
      </c>
      <c r="CH7248" s="34">
        <v>31290</v>
      </c>
      <c r="CI7248" s="35">
        <v>45717</v>
      </c>
      <c r="CJ7248" s="35"/>
      <c r="CK7248" s="36">
        <v>62580</v>
      </c>
      <c r="CL7248" s="26">
        <f t="shared" si="269"/>
        <v>31290</v>
      </c>
      <c r="CM7248" s="26"/>
      <c r="CR7248" s="26" t="str">
        <f t="shared" si="270"/>
        <v>('우리대한약국(온라인팜)', '238-06-01057', '서울특별시 강북구 도봉로81길3, 1층(수유동)', '8806538062518', '트라글립틴정 5mg', 31290, '2025-03-01'),</v>
      </c>
    </row>
    <row r="7249" spans="79:96" x14ac:dyDescent="0.25">
      <c r="CA7249" s="29">
        <v>7246</v>
      </c>
      <c r="CB7249" s="50"/>
      <c r="CC7249" s="61" t="s">
        <v>10122</v>
      </c>
      <c r="CD7249" s="31" t="s">
        <v>10123</v>
      </c>
      <c r="CE7249" s="61" t="s">
        <v>10124</v>
      </c>
      <c r="CF7249" s="32" t="s">
        <v>645</v>
      </c>
      <c r="CG7249" s="33" t="s">
        <v>646</v>
      </c>
      <c r="CH7249" s="34">
        <v>66500</v>
      </c>
      <c r="CI7249" s="35">
        <v>45717</v>
      </c>
      <c r="CJ7249" s="35"/>
      <c r="CK7249" s="36">
        <v>133000</v>
      </c>
      <c r="CL7249" s="26">
        <f t="shared" si="269"/>
        <v>66500</v>
      </c>
      <c r="CM7249" s="26"/>
      <c r="CR7249" s="26" t="str">
        <f t="shared" si="270"/>
        <v>('(주)비즈메디코리아', '109-86-00806', '경기 고양시 덕양구 행주로83번길 34-8 (행주내동)', '8806538014265', '신일브롬헥신염산염정 8mg', 66500, '2025-03-01'),</v>
      </c>
    </row>
    <row r="7250" spans="79:96" x14ac:dyDescent="0.25">
      <c r="CA7250" s="29">
        <v>7247</v>
      </c>
      <c r="CB7250" s="50"/>
      <c r="CC7250" s="61" t="s">
        <v>10064</v>
      </c>
      <c r="CD7250" s="31" t="s">
        <v>10065</v>
      </c>
      <c r="CE7250" s="61" t="s">
        <v>10066</v>
      </c>
      <c r="CF7250" s="32" t="s">
        <v>732</v>
      </c>
      <c r="CG7250" s="33" t="s">
        <v>733</v>
      </c>
      <c r="CH7250" s="34">
        <v>5750</v>
      </c>
      <c r="CI7250" s="35">
        <v>45689</v>
      </c>
      <c r="CJ7250" s="35"/>
      <c r="CK7250" s="36">
        <v>11500</v>
      </c>
      <c r="CL7250" s="26">
        <f t="shared" si="269"/>
        <v>5750</v>
      </c>
      <c r="CM7250" s="26"/>
      <c r="CR7250" s="26" t="str">
        <f t="shared" si="270"/>
        <v>('가장큰이대약국(마곡동)', '690-76-00190', '서울 강서구 공항대로 248 (마곡동)', '8806538017259', '신일피리독신정 50mg', 5750, '2025-02-01'),</v>
      </c>
    </row>
    <row r="7251" spans="79:96" x14ac:dyDescent="0.25">
      <c r="CA7251" s="29">
        <v>7248</v>
      </c>
      <c r="CB7251" s="50"/>
      <c r="CC7251" s="61" t="s">
        <v>10835</v>
      </c>
      <c r="CD7251" s="31" t="s">
        <v>7158</v>
      </c>
      <c r="CE7251" s="61" t="s">
        <v>10836</v>
      </c>
      <c r="CF7251" s="32" t="s">
        <v>2324</v>
      </c>
      <c r="CG7251" s="33" t="s">
        <v>61</v>
      </c>
      <c r="CH7251" s="34">
        <v>23175</v>
      </c>
      <c r="CI7251" s="35">
        <v>45658</v>
      </c>
      <c r="CJ7251" s="35"/>
      <c r="CK7251" s="36">
        <v>46350</v>
      </c>
      <c r="CL7251" s="26">
        <f t="shared" si="269"/>
        <v>23175</v>
      </c>
      <c r="CM7251" s="26"/>
      <c r="CR7251" s="26" t="str">
        <f t="shared" si="270"/>
        <v>('무지개약국(목동)', '117-04-45661', '서울 양천구 등촌로 214 (목동)', '8806538000213', '가모피드정 5mg', 23175, '2025-01-01'),</v>
      </c>
    </row>
    <row r="7252" spans="79:96" x14ac:dyDescent="0.25">
      <c r="CA7252" s="29">
        <v>7249</v>
      </c>
      <c r="CB7252" s="50"/>
      <c r="CC7252" s="61" t="s">
        <v>10837</v>
      </c>
      <c r="CD7252" s="31" t="s">
        <v>10838</v>
      </c>
      <c r="CE7252" s="61" t="s">
        <v>10839</v>
      </c>
      <c r="CF7252" s="32" t="s">
        <v>1041</v>
      </c>
      <c r="CG7252" s="33" t="s">
        <v>1004</v>
      </c>
      <c r="CH7252" s="34">
        <v>30000</v>
      </c>
      <c r="CI7252" s="35">
        <v>45717</v>
      </c>
      <c r="CJ7252" s="35"/>
      <c r="CK7252" s="36">
        <v>60000</v>
      </c>
      <c r="CL7252" s="26">
        <f t="shared" si="269"/>
        <v>30000</v>
      </c>
      <c r="CM7252" s="26"/>
      <c r="CR7252" s="26" t="str">
        <f t="shared" si="270"/>
        <v>('엔아이팜', '617-86-26762', '부산광역시 해운대구 선수촌로 208번 가길 64 1층(반여동)', '8806538014647', '신일티아민염산염정 10mg', 30000, '2025-03-01'),</v>
      </c>
    </row>
    <row r="7253" spans="79:96" x14ac:dyDescent="0.25">
      <c r="CA7253" s="29">
        <v>7250</v>
      </c>
      <c r="CB7253" s="50"/>
      <c r="CC7253" s="61" t="s">
        <v>10840</v>
      </c>
      <c r="CD7253" s="31" t="s">
        <v>10841</v>
      </c>
      <c r="CE7253" s="61" t="s">
        <v>10842</v>
      </c>
      <c r="CF7253" s="32" t="s">
        <v>615</v>
      </c>
      <c r="CG7253" s="33" t="s">
        <v>616</v>
      </c>
      <c r="CH7253" s="34">
        <v>7500</v>
      </c>
      <c r="CI7253" s="35">
        <v>45717</v>
      </c>
      <c r="CJ7253" s="35"/>
      <c r="CK7253" s="36">
        <v>15000</v>
      </c>
      <c r="CL7253" s="26">
        <f t="shared" si="269"/>
        <v>7500</v>
      </c>
      <c r="CM7253" s="26"/>
      <c r="CR7253" s="26" t="str">
        <f t="shared" si="270"/>
        <v>('삼성제일약국(마산)', '610-67-00469', '경남 창원시 마산회원구 팔용로 155-1 (구암동)', '8806538015149', '신일폴산정 1mg', 7500, '2025-03-01'),</v>
      </c>
    </row>
    <row r="7254" spans="79:96" x14ac:dyDescent="0.25">
      <c r="CA7254" s="29">
        <v>7251</v>
      </c>
      <c r="CB7254" s="50"/>
      <c r="CC7254" s="61" t="s">
        <v>10843</v>
      </c>
      <c r="CD7254" s="31" t="s">
        <v>6464</v>
      </c>
      <c r="CE7254" s="61" t="s">
        <v>10844</v>
      </c>
      <c r="CF7254" s="32" t="s">
        <v>1607</v>
      </c>
      <c r="CG7254" s="33" t="s">
        <v>414</v>
      </c>
      <c r="CH7254" s="34">
        <v>21750</v>
      </c>
      <c r="CI7254" s="35">
        <v>45717</v>
      </c>
      <c r="CJ7254" s="35"/>
      <c r="CK7254" s="36">
        <v>43500</v>
      </c>
      <c r="CL7254" s="26">
        <f t="shared" si="269"/>
        <v>21750</v>
      </c>
      <c r="CM7254" s="26"/>
      <c r="CR7254" s="26" t="str">
        <f t="shared" si="270"/>
        <v>('하나로약국(월계동)', '210-03-12972', '서울특별시 노원구 초안산로 7, 월계2단지 상가 105호 (월계동)', '8806538053516', '네오스타정80/5mg', 21750, '2025-03-01'),</v>
      </c>
    </row>
    <row r="7255" spans="79:96" x14ac:dyDescent="0.25">
      <c r="CA7255" s="29">
        <v>7252</v>
      </c>
      <c r="CB7255" s="50"/>
      <c r="CC7255" s="61" t="s">
        <v>1436</v>
      </c>
      <c r="CD7255" s="31" t="s">
        <v>1437</v>
      </c>
      <c r="CE7255" s="61" t="s">
        <v>10845</v>
      </c>
      <c r="CF7255" s="32" t="s">
        <v>2363</v>
      </c>
      <c r="CG7255" s="33" t="s">
        <v>461</v>
      </c>
      <c r="CH7255" s="34">
        <v>10860</v>
      </c>
      <c r="CI7255" s="35">
        <v>45717</v>
      </c>
      <c r="CJ7255" s="35"/>
      <c r="CK7255" s="36">
        <v>21720</v>
      </c>
      <c r="CL7255" s="26">
        <f t="shared" si="269"/>
        <v>10860</v>
      </c>
      <c r="CM7255" s="26"/>
      <c r="CR7255" s="26" t="str">
        <f t="shared" si="270"/>
        <v>('온누리대광약국', '109-01-69472', '서울특별시 영등포구 도림로38길 4 (대림동)', '8806538053325', '네오텔미정 40mg', 10860, '2025-03-01'),</v>
      </c>
    </row>
    <row r="7256" spans="79:96" x14ac:dyDescent="0.25">
      <c r="CA7256" s="29">
        <v>7253</v>
      </c>
      <c r="CB7256" s="50"/>
      <c r="CC7256" s="61" t="s">
        <v>2525</v>
      </c>
      <c r="CD7256" s="31" t="s">
        <v>2526</v>
      </c>
      <c r="CE7256" s="61" t="s">
        <v>10846</v>
      </c>
      <c r="CF7256" s="32" t="s">
        <v>1259</v>
      </c>
      <c r="CG7256" s="33" t="s">
        <v>1260</v>
      </c>
      <c r="CH7256" s="34">
        <v>12500</v>
      </c>
      <c r="CI7256" s="35">
        <v>45717</v>
      </c>
      <c r="CJ7256" s="35"/>
      <c r="CK7256" s="36">
        <v>25000</v>
      </c>
      <c r="CL7256" s="26">
        <f t="shared" si="269"/>
        <v>12500</v>
      </c>
      <c r="CM7256" s="26"/>
      <c r="CR7256" s="26" t="str">
        <f t="shared" si="270"/>
        <v>('천사온누리약국(신.포항)', '763-11-01090', '경상북도 포항시 북구 장량중앙로 52 (양덕동)', '8806538005737', '메코민캡슐 500mcg', 12500, '2025-03-01'),</v>
      </c>
    </row>
    <row r="7257" spans="79:96" x14ac:dyDescent="0.25">
      <c r="CA7257" s="29">
        <v>7254</v>
      </c>
      <c r="CB7257" s="50"/>
      <c r="CC7257" s="61" t="s">
        <v>10847</v>
      </c>
      <c r="CD7257" s="31" t="s">
        <v>10848</v>
      </c>
      <c r="CE7257" s="61" t="s">
        <v>10849</v>
      </c>
      <c r="CF7257" s="32" t="s">
        <v>1041</v>
      </c>
      <c r="CG7257" s="33" t="s">
        <v>1004</v>
      </c>
      <c r="CH7257" s="34">
        <v>6000</v>
      </c>
      <c r="CI7257" s="35">
        <v>45717</v>
      </c>
      <c r="CJ7257" s="35"/>
      <c r="CK7257" s="36">
        <v>12000</v>
      </c>
      <c r="CL7257" s="26">
        <f t="shared" si="269"/>
        <v>6000</v>
      </c>
      <c r="CM7257" s="26"/>
      <c r="CR7257" s="26" t="str">
        <f t="shared" si="270"/>
        <v>('규태약국(밀양.신)', '615-17-89479', '경상남도 밀양시 삼문중앙로 34 (삼문동)', '8806538014647', '신일티아민염산염정 10mg', 6000, '2025-03-01'),</v>
      </c>
    </row>
    <row r="7258" spans="79:96" x14ac:dyDescent="0.25">
      <c r="CA7258" s="29">
        <v>7255</v>
      </c>
      <c r="CB7258" s="50"/>
      <c r="CC7258" s="61" t="s">
        <v>3043</v>
      </c>
      <c r="CD7258" s="31" t="s">
        <v>3044</v>
      </c>
      <c r="CE7258" s="61" t="s">
        <v>3045</v>
      </c>
      <c r="CF7258" s="32" t="s">
        <v>732</v>
      </c>
      <c r="CG7258" s="33" t="s">
        <v>733</v>
      </c>
      <c r="CH7258" s="34">
        <v>5750</v>
      </c>
      <c r="CI7258" s="35">
        <v>45717</v>
      </c>
      <c r="CJ7258" s="35"/>
      <c r="CK7258" s="36">
        <v>11500</v>
      </c>
      <c r="CL7258" s="26">
        <f t="shared" si="269"/>
        <v>5750</v>
      </c>
      <c r="CM7258" s="26"/>
      <c r="CR7258" s="26" t="str">
        <f t="shared" si="270"/>
        <v>('(문전)전주프라자약국(금암)', '402-35-51013', '전라북도 전주시 덕진구 백제대로 671 (금암동)', '8806538017259', '신일피리독신정 50mg', 5750, '2025-03-01'),</v>
      </c>
    </row>
    <row r="7259" spans="79:96" x14ac:dyDescent="0.25">
      <c r="CA7259" s="29">
        <v>7256</v>
      </c>
      <c r="CB7259" s="50"/>
      <c r="CC7259" s="61" t="s">
        <v>10850</v>
      </c>
      <c r="CD7259" s="31" t="s">
        <v>1442</v>
      </c>
      <c r="CE7259" s="61" t="s">
        <v>10851</v>
      </c>
      <c r="CF7259" s="32" t="s">
        <v>1077</v>
      </c>
      <c r="CG7259" s="33" t="s">
        <v>1078</v>
      </c>
      <c r="CH7259" s="34">
        <v>2750</v>
      </c>
      <c r="CI7259" s="35">
        <v>45689</v>
      </c>
      <c r="CJ7259" s="35"/>
      <c r="CK7259" s="36">
        <v>5500</v>
      </c>
      <c r="CL7259" s="26">
        <f t="shared" si="269"/>
        <v>2750</v>
      </c>
      <c r="CM7259" s="26"/>
      <c r="CR7259" s="26" t="str">
        <f t="shared" si="270"/>
        <v>('4층약국(관양동)', '714-66-00589', '경기 안양시 동안구 흥안대로 527 (관양동) 406호', '8806538056425', '프로나지액 25mL', 2750, '2025-02-01'),</v>
      </c>
    </row>
    <row r="7260" spans="79:96" x14ac:dyDescent="0.25">
      <c r="CA7260" s="29">
        <v>7257</v>
      </c>
      <c r="CB7260" s="50"/>
      <c r="CC7260" s="61" t="s">
        <v>10391</v>
      </c>
      <c r="CD7260" s="31" t="s">
        <v>1552</v>
      </c>
      <c r="CE7260" s="61" t="s">
        <v>9663</v>
      </c>
      <c r="CF7260" s="32" t="s">
        <v>1777</v>
      </c>
      <c r="CG7260" s="33" t="s">
        <v>1560</v>
      </c>
      <c r="CH7260" s="34">
        <v>15030</v>
      </c>
      <c r="CI7260" s="35">
        <v>45658</v>
      </c>
      <c r="CJ7260" s="35"/>
      <c r="CK7260" s="36">
        <v>30060</v>
      </c>
      <c r="CL7260" s="26">
        <f t="shared" si="269"/>
        <v>15030</v>
      </c>
      <c r="CM7260" s="26"/>
      <c r="CR7260" s="26" t="str">
        <f t="shared" si="270"/>
        <v>('두루미약국(온라인팜)', '163-21-01265', '서울특별시 강동구 고덕로262,110호,111호(명일동,고덕역 효성해링턴타워더퍼스트)', '8806538060415', '테글리엠서방정10/750mg', 15030, '2025-01-01'),</v>
      </c>
    </row>
    <row r="7261" spans="79:96" x14ac:dyDescent="0.25">
      <c r="CA7261" s="29">
        <v>7258</v>
      </c>
      <c r="CB7261" s="50"/>
      <c r="CC7261" s="61" t="s">
        <v>10852</v>
      </c>
      <c r="CD7261" s="31" t="s">
        <v>7538</v>
      </c>
      <c r="CE7261" s="61" t="s">
        <v>10853</v>
      </c>
      <c r="CF7261" s="32" t="s">
        <v>645</v>
      </c>
      <c r="CG7261" s="33" t="s">
        <v>646</v>
      </c>
      <c r="CH7261" s="34">
        <v>9500</v>
      </c>
      <c r="CI7261" s="35">
        <v>45717</v>
      </c>
      <c r="CJ7261" s="35"/>
      <c r="CK7261" s="36">
        <v>19000</v>
      </c>
      <c r="CL7261" s="26">
        <f t="shared" si="269"/>
        <v>9500</v>
      </c>
      <c r="CM7261" s="26"/>
      <c r="CR7261" s="26" t="str">
        <f t="shared" si="270"/>
        <v>('새정성(A)약국', '122-35-60028', '인천 부평구 동수로 28 (부평동, 샬렛주상아파트)', '8806538014265', '신일브롬헥신염산염정 8mg', 9500, '2025-03-01'),</v>
      </c>
    </row>
    <row r="7262" spans="79:96" x14ac:dyDescent="0.25">
      <c r="CA7262" s="29">
        <v>7259</v>
      </c>
      <c r="CB7262" s="50"/>
      <c r="CC7262" s="61" t="s">
        <v>10718</v>
      </c>
      <c r="CD7262" s="31" t="s">
        <v>10719</v>
      </c>
      <c r="CE7262" s="61" t="s">
        <v>10720</v>
      </c>
      <c r="CF7262" s="32" t="s">
        <v>1323</v>
      </c>
      <c r="CG7262" s="33" t="s">
        <v>631</v>
      </c>
      <c r="CH7262" s="34">
        <v>5325</v>
      </c>
      <c r="CI7262" s="35">
        <v>45717</v>
      </c>
      <c r="CJ7262" s="35"/>
      <c r="CK7262" s="36">
        <v>10650</v>
      </c>
      <c r="CL7262" s="26">
        <f t="shared" si="269"/>
        <v>5325</v>
      </c>
      <c r="CM7262" s="26"/>
      <c r="CR7262" s="26" t="str">
        <f t="shared" si="270"/>
        <v>('보원약국(일산동)', '128-11-62052', '경기도 고양시 일산서구 원일로69 시티프라자 1층 123호', '8806538009018', '신노바핀정 5mg', 5325, '2025-03-01'),</v>
      </c>
    </row>
    <row r="7263" spans="79:96" x14ac:dyDescent="0.25">
      <c r="CA7263" s="29">
        <v>7260</v>
      </c>
      <c r="CB7263" s="50"/>
      <c r="CC7263" s="61" t="s">
        <v>10718</v>
      </c>
      <c r="CD7263" s="31" t="s">
        <v>10719</v>
      </c>
      <c r="CE7263" s="61" t="s">
        <v>10720</v>
      </c>
      <c r="CF7263" s="32" t="s">
        <v>2328</v>
      </c>
      <c r="CG7263" s="33" t="s">
        <v>85</v>
      </c>
      <c r="CH7263" s="34">
        <v>9945</v>
      </c>
      <c r="CI7263" s="35">
        <v>45717</v>
      </c>
      <c r="CJ7263" s="35"/>
      <c r="CK7263" s="36">
        <v>19890</v>
      </c>
      <c r="CL7263" s="26">
        <f t="shared" si="269"/>
        <v>9945</v>
      </c>
      <c r="CM7263" s="26"/>
      <c r="CR7263" s="26" t="str">
        <f t="shared" si="270"/>
        <v>('보원약국(일산동)', '128-11-62052', '경기도 고양시 일산서구 원일로69 시티프라자 1층 123호', '8806538013718', '리피칸정 10mg', 9945, '2025-03-01'),</v>
      </c>
    </row>
    <row r="7264" spans="79:96" x14ac:dyDescent="0.25">
      <c r="CA7264" s="29">
        <v>7261</v>
      </c>
      <c r="CB7264" s="50"/>
      <c r="CC7264" s="61" t="s">
        <v>2541</v>
      </c>
      <c r="CD7264" s="31" t="s">
        <v>2542</v>
      </c>
      <c r="CE7264" s="61" t="s">
        <v>10854</v>
      </c>
      <c r="CF7264" s="32" t="s">
        <v>2328</v>
      </c>
      <c r="CG7264" s="33" t="s">
        <v>85</v>
      </c>
      <c r="CH7264" s="34">
        <v>19890</v>
      </c>
      <c r="CI7264" s="35">
        <v>45717</v>
      </c>
      <c r="CJ7264" s="35"/>
      <c r="CK7264" s="36">
        <v>39780</v>
      </c>
      <c r="CL7264" s="26">
        <f t="shared" si="269"/>
        <v>19890</v>
      </c>
      <c r="CM7264" s="26"/>
      <c r="CR7264" s="26" t="str">
        <f t="shared" si="270"/>
        <v>('새동진약국 연제/연산', '185-49-00595', '부산광역시 연제구 연수로 226 (연산동)', '8806538013718', '리피칸정 10mg', 19890, '2025-03-01'),</v>
      </c>
    </row>
    <row r="7265" spans="79:96" x14ac:dyDescent="0.25">
      <c r="CA7265" s="29">
        <v>7262</v>
      </c>
      <c r="CB7265" s="50"/>
      <c r="CC7265" s="61" t="s">
        <v>10855</v>
      </c>
      <c r="CD7265" s="31" t="s">
        <v>10856</v>
      </c>
      <c r="CE7265" s="61" t="s">
        <v>10857</v>
      </c>
      <c r="CF7265" s="32" t="s">
        <v>645</v>
      </c>
      <c r="CG7265" s="33" t="s">
        <v>646</v>
      </c>
      <c r="CH7265" s="34">
        <v>9500</v>
      </c>
      <c r="CI7265" s="35">
        <v>45717</v>
      </c>
      <c r="CJ7265" s="35"/>
      <c r="CK7265" s="36">
        <v>19000</v>
      </c>
      <c r="CL7265" s="26">
        <f t="shared" si="269"/>
        <v>9500</v>
      </c>
      <c r="CM7265" s="26"/>
      <c r="CR7265" s="26" t="str">
        <f t="shared" si="270"/>
        <v>('목동제일큰약국(목동역)', '538-49-00902', '서울 양천구 오목로 224, 1층 (신정동)', '8806538014265', '신일브롬헥신염산염정 8mg', 9500, '2025-03-01'),</v>
      </c>
    </row>
    <row r="7266" spans="79:96" x14ac:dyDescent="0.25">
      <c r="CA7266" s="29">
        <v>7263</v>
      </c>
      <c r="CB7266" s="50"/>
      <c r="CC7266" s="61" t="s">
        <v>10214</v>
      </c>
      <c r="CD7266" s="31" t="s">
        <v>1065</v>
      </c>
      <c r="CE7266" s="61" t="s">
        <v>10215</v>
      </c>
      <c r="CF7266" s="32" t="s">
        <v>1768</v>
      </c>
      <c r="CG7266" s="33" t="s">
        <v>1537</v>
      </c>
      <c r="CH7266" s="34">
        <v>19950</v>
      </c>
      <c r="CI7266" s="35">
        <v>45717</v>
      </c>
      <c r="CJ7266" s="35"/>
      <c r="CK7266" s="36">
        <v>39900</v>
      </c>
      <c r="CL7266" s="26">
        <f t="shared" si="269"/>
        <v>19950</v>
      </c>
      <c r="CM7266" s="26"/>
      <c r="CR7266" s="26" t="str">
        <f t="shared" si="270"/>
        <v>('다나약국(덕소)', '132-19-48583', '경기 남양주시 와부읍 덕소로 224', '8806538060217', '테글리정20mg', 19950, '2025-03-01'),</v>
      </c>
    </row>
    <row r="7267" spans="79:96" x14ac:dyDescent="0.25">
      <c r="CA7267" s="29">
        <v>7264</v>
      </c>
      <c r="CB7267" s="50"/>
      <c r="CC7267" s="61" t="s">
        <v>10858</v>
      </c>
      <c r="CD7267" s="31" t="s">
        <v>10859</v>
      </c>
      <c r="CE7267" s="61" t="s">
        <v>10860</v>
      </c>
      <c r="CF7267" s="32" t="s">
        <v>615</v>
      </c>
      <c r="CG7267" s="33" t="s">
        <v>616</v>
      </c>
      <c r="CH7267" s="34">
        <v>7500</v>
      </c>
      <c r="CI7267" s="35">
        <v>45717</v>
      </c>
      <c r="CJ7267" s="35"/>
      <c r="CK7267" s="36">
        <v>15000</v>
      </c>
      <c r="CL7267" s="26">
        <f t="shared" si="269"/>
        <v>7500</v>
      </c>
      <c r="CM7267" s="26"/>
      <c r="CR7267" s="26" t="str">
        <f t="shared" si="270"/>
        <v>('이화약국(세종)', '417-19-94329', '세종특별자치시 한누리대로 499 (어진동)', '8806538015149', '신일폴산정 1mg', 7500, '2025-03-01'),</v>
      </c>
    </row>
    <row r="7268" spans="79:96" x14ac:dyDescent="0.25">
      <c r="CA7268" s="29">
        <v>7265</v>
      </c>
      <c r="CB7268" s="50"/>
      <c r="CC7268" s="61" t="s">
        <v>2675</v>
      </c>
      <c r="CD7268" s="31" t="s">
        <v>2676</v>
      </c>
      <c r="CE7268" s="61" t="s">
        <v>10861</v>
      </c>
      <c r="CF7268" s="32" t="s">
        <v>732</v>
      </c>
      <c r="CG7268" s="33" t="s">
        <v>733</v>
      </c>
      <c r="CH7268" s="34">
        <v>5750</v>
      </c>
      <c r="CI7268" s="35">
        <v>45689</v>
      </c>
      <c r="CJ7268" s="35"/>
      <c r="CK7268" s="36">
        <v>11500</v>
      </c>
      <c r="CL7268" s="26">
        <f t="shared" si="269"/>
        <v>5750</v>
      </c>
      <c r="CM7268" s="26"/>
      <c r="CR7268" s="26" t="str">
        <f t="shared" si="270"/>
        <v>('중앙약국 (신)울산/북구 A', '797-22-00649', '울산광역시 북구 산업로 1005. 102호(연암동)', '8806538017259', '신일피리독신정 50mg', 5750, '2025-02-01'),</v>
      </c>
    </row>
    <row r="7269" spans="79:96" x14ac:dyDescent="0.25">
      <c r="CA7269" s="29">
        <v>7266</v>
      </c>
      <c r="CB7269" s="50"/>
      <c r="CC7269" s="61" t="s">
        <v>10862</v>
      </c>
      <c r="CD7269" s="31" t="s">
        <v>10863</v>
      </c>
      <c r="CE7269" s="61" t="s">
        <v>10864</v>
      </c>
      <c r="CF7269" s="32" t="s">
        <v>2324</v>
      </c>
      <c r="CG7269" s="33" t="s">
        <v>61</v>
      </c>
      <c r="CH7269" s="34">
        <v>7725</v>
      </c>
      <c r="CI7269" s="35">
        <v>45658</v>
      </c>
      <c r="CJ7269" s="35"/>
      <c r="CK7269" s="36">
        <v>15450</v>
      </c>
      <c r="CL7269" s="26">
        <f t="shared" si="269"/>
        <v>7725</v>
      </c>
      <c r="CM7269" s="26"/>
      <c r="CR7269" s="26" t="str">
        <f t="shared" si="270"/>
        <v>('성심약국(평택)', '125-16-24068', '경기 평택시 중앙2로 1, 1층 (평택동)', '8806538000213', '가모피드정 5mg', 7725, '2025-01-01'),</v>
      </c>
    </row>
    <row r="7270" spans="79:96" x14ac:dyDescent="0.25">
      <c r="CA7270" s="29">
        <v>7267</v>
      </c>
      <c r="CB7270" s="50"/>
      <c r="CC7270" s="61" t="s">
        <v>10750</v>
      </c>
      <c r="CD7270" s="31" t="s">
        <v>10751</v>
      </c>
      <c r="CE7270" s="61" t="s">
        <v>10752</v>
      </c>
      <c r="CF7270" s="32" t="s">
        <v>1001</v>
      </c>
      <c r="CG7270" s="33" t="s">
        <v>1002</v>
      </c>
      <c r="CH7270" s="34">
        <v>18960</v>
      </c>
      <c r="CI7270" s="35">
        <v>45717</v>
      </c>
      <c r="CJ7270" s="35"/>
      <c r="CK7270" s="36">
        <v>37920</v>
      </c>
      <c r="CL7270" s="26">
        <f t="shared" si="269"/>
        <v>18960</v>
      </c>
      <c r="CM7270" s="26"/>
      <c r="CR7270" s="26" t="str">
        <f t="shared" si="270"/>
        <v>('희망약국(율곡로)', '458-65-00528', '서울 종로구 율곡로 204 (연건동) 1층', '8806538027517', '프라빅정 75mg', 18960, '2025-03-01'),</v>
      </c>
    </row>
    <row r="7271" spans="79:96" x14ac:dyDescent="0.25">
      <c r="CA7271" s="29">
        <v>7268</v>
      </c>
      <c r="CB7271" s="50"/>
      <c r="CC7271" s="61" t="s">
        <v>9863</v>
      </c>
      <c r="CD7271" s="31" t="s">
        <v>1718</v>
      </c>
      <c r="CE7271" s="61" t="s">
        <v>9864</v>
      </c>
      <c r="CF7271" s="32" t="s">
        <v>1545</v>
      </c>
      <c r="CG7271" s="33" t="s">
        <v>1334</v>
      </c>
      <c r="CH7271" s="34">
        <v>43200</v>
      </c>
      <c r="CI7271" s="35">
        <v>45717</v>
      </c>
      <c r="CJ7271" s="35"/>
      <c r="CK7271" s="36">
        <v>86400</v>
      </c>
      <c r="CL7271" s="26">
        <f t="shared" si="269"/>
        <v>43200</v>
      </c>
      <c r="CM7271" s="26"/>
      <c r="CR7271" s="26" t="str">
        <f t="shared" si="270"/>
        <v>('맑은온누리약국(문정)', '227-53-00479', '서울특별시 송파구 새말롤 125(문정동,어은회관)', '8806538052410', '에티브정', 43200, '2025-03-01'),</v>
      </c>
    </row>
    <row r="7272" spans="79:96" x14ac:dyDescent="0.25">
      <c r="CA7272" s="29">
        <v>7269</v>
      </c>
      <c r="CB7272" s="50"/>
      <c r="CC7272" s="61" t="s">
        <v>10865</v>
      </c>
      <c r="CD7272" s="31" t="s">
        <v>2011</v>
      </c>
      <c r="CE7272" s="61" t="s">
        <v>10866</v>
      </c>
      <c r="CF7272" s="32" t="s">
        <v>1749</v>
      </c>
      <c r="CG7272" s="33" t="s">
        <v>1528</v>
      </c>
      <c r="CH7272" s="34">
        <v>15030</v>
      </c>
      <c r="CI7272" s="35">
        <v>45717</v>
      </c>
      <c r="CJ7272" s="35"/>
      <c r="CK7272" s="36">
        <v>30060</v>
      </c>
      <c r="CL7272" s="26">
        <f t="shared" si="269"/>
        <v>15030</v>
      </c>
      <c r="CM7272" s="26"/>
      <c r="CR7272" s="26" t="str">
        <f t="shared" si="270"/>
        <v>('원약국(진건동)', '474-71-00327', '경기 남양주시 진건읍 사릉로402번길 2', '8806538060118', '테글리엠서방정10/500mg', 15030, '2025-03-01'),</v>
      </c>
    </row>
    <row r="7273" spans="79:96" x14ac:dyDescent="0.25">
      <c r="CA7273" s="29">
        <v>7270</v>
      </c>
      <c r="CB7273" s="50"/>
      <c r="CC7273" s="61" t="s">
        <v>2528</v>
      </c>
      <c r="CD7273" s="31" t="s">
        <v>2529</v>
      </c>
      <c r="CE7273" s="61" t="s">
        <v>10867</v>
      </c>
      <c r="CF7273" s="32" t="s">
        <v>132</v>
      </c>
      <c r="CG7273" s="33" t="s">
        <v>133</v>
      </c>
      <c r="CH7273" s="34">
        <v>11300</v>
      </c>
      <c r="CI7273" s="35">
        <v>45717</v>
      </c>
      <c r="CJ7273" s="35"/>
      <c r="CK7273" s="36">
        <v>22600</v>
      </c>
      <c r="CL7273" s="26">
        <f t="shared" si="269"/>
        <v>11300</v>
      </c>
      <c r="CM7273" s="26"/>
      <c r="CR7273" s="26" t="str">
        <f t="shared" si="270"/>
        <v>('정성약국(구지면)', '396-38-01000', '대구광역시 달성군 구지면 과학마을로 50', '8806538050164', '트레스오릭스포르테캡슐 1mg', 11300, '2025-03-01'),</v>
      </c>
    </row>
    <row r="7274" spans="79:96" x14ac:dyDescent="0.25">
      <c r="CA7274" s="29">
        <v>7271</v>
      </c>
      <c r="CB7274" s="50"/>
      <c r="CC7274" s="61" t="s">
        <v>10191</v>
      </c>
      <c r="CD7274" s="31" t="s">
        <v>5878</v>
      </c>
      <c r="CE7274" s="61" t="s">
        <v>10192</v>
      </c>
      <c r="CF7274" s="32" t="s">
        <v>1077</v>
      </c>
      <c r="CG7274" s="33" t="s">
        <v>1078</v>
      </c>
      <c r="CH7274" s="34">
        <v>13750</v>
      </c>
      <c r="CI7274" s="35">
        <v>45717</v>
      </c>
      <c r="CJ7274" s="35"/>
      <c r="CK7274" s="36">
        <v>27500</v>
      </c>
      <c r="CL7274" s="26">
        <f t="shared" si="269"/>
        <v>13750</v>
      </c>
      <c r="CM7274" s="26"/>
      <c r="CR7274" s="26" t="str">
        <f t="shared" si="270"/>
        <v>('서울성모약국(메디플랜)', '521-09-01251', '서울 영등포구 도림로 157 (대림동)', '8806538056425', '프로나지액 25mL', 13750, '2025-03-01'),</v>
      </c>
    </row>
    <row r="7275" spans="79:96" x14ac:dyDescent="0.25">
      <c r="CA7275" s="29">
        <v>7272</v>
      </c>
      <c r="CB7275" s="50"/>
      <c r="CC7275" s="61" t="s">
        <v>10191</v>
      </c>
      <c r="CD7275" s="31" t="s">
        <v>5878</v>
      </c>
      <c r="CE7275" s="61" t="s">
        <v>10192</v>
      </c>
      <c r="CF7275" s="32" t="s">
        <v>2363</v>
      </c>
      <c r="CG7275" s="33" t="s">
        <v>461</v>
      </c>
      <c r="CH7275" s="34">
        <v>16290</v>
      </c>
      <c r="CI7275" s="35">
        <v>45717</v>
      </c>
      <c r="CJ7275" s="35"/>
      <c r="CK7275" s="36">
        <v>32580</v>
      </c>
      <c r="CL7275" s="26">
        <f t="shared" si="269"/>
        <v>16290</v>
      </c>
      <c r="CM7275" s="26"/>
      <c r="CR7275" s="26" t="str">
        <f t="shared" si="270"/>
        <v>('서울성모약국(메디플랜)', '521-09-01251', '서울 영등포구 도림로 157 (대림동)', '8806538053325', '네오텔미정 40mg', 16290, '2025-03-01'),</v>
      </c>
    </row>
    <row r="7276" spans="79:96" x14ac:dyDescent="0.25">
      <c r="CA7276" s="29">
        <v>7273</v>
      </c>
      <c r="CB7276" s="50"/>
      <c r="CC7276" s="61" t="s">
        <v>10868</v>
      </c>
      <c r="CD7276" s="31" t="s">
        <v>10869</v>
      </c>
      <c r="CE7276" s="61" t="s">
        <v>10870</v>
      </c>
      <c r="CF7276" s="32" t="s">
        <v>732</v>
      </c>
      <c r="CG7276" s="33" t="s">
        <v>733</v>
      </c>
      <c r="CH7276" s="34">
        <v>5750</v>
      </c>
      <c r="CI7276" s="35">
        <v>45717</v>
      </c>
      <c r="CJ7276" s="35"/>
      <c r="CK7276" s="36">
        <v>11500</v>
      </c>
      <c r="CL7276" s="26">
        <f t="shared" si="269"/>
        <v>5750</v>
      </c>
      <c r="CM7276" s="26"/>
      <c r="CR7276" s="26" t="str">
        <f t="shared" si="270"/>
        <v>('경성약국(신대방동)', '603-50-07302', '서울 관악구 남부순환로161길 70 (신림동)', '8806538017259', '신일피리독신정 50mg', 5750, '2025-03-01'),</v>
      </c>
    </row>
    <row r="7277" spans="79:96" x14ac:dyDescent="0.25">
      <c r="CA7277" s="29">
        <v>7274</v>
      </c>
      <c r="CB7277" s="50"/>
      <c r="CC7277" s="61" t="s">
        <v>9175</v>
      </c>
      <c r="CD7277" s="31" t="s">
        <v>3599</v>
      </c>
      <c r="CE7277" s="61" t="s">
        <v>10871</v>
      </c>
      <c r="CF7277" s="32" t="s">
        <v>1768</v>
      </c>
      <c r="CG7277" s="33" t="s">
        <v>1537</v>
      </c>
      <c r="CH7277" s="34">
        <v>19950</v>
      </c>
      <c r="CI7277" s="35">
        <v>45689</v>
      </c>
      <c r="CJ7277" s="35"/>
      <c r="CK7277" s="36">
        <v>39900</v>
      </c>
      <c r="CL7277" s="26">
        <f t="shared" si="269"/>
        <v>19950</v>
      </c>
      <c r="CM7277" s="26"/>
      <c r="CR7277" s="26" t="str">
        <f t="shared" si="270"/>
        <v>('광릉내열린약국', '124-43-71642', '경기 남양주시 광릉내로 105(진접읍)', '8806538060217', '테글리정20mg', 19950, '2025-02-01'),</v>
      </c>
    </row>
    <row r="7278" spans="79:96" x14ac:dyDescent="0.25">
      <c r="CA7278" s="29">
        <v>7275</v>
      </c>
      <c r="CB7278" s="50"/>
      <c r="CC7278" s="61" t="s">
        <v>9895</v>
      </c>
      <c r="CD7278" s="31" t="s">
        <v>1740</v>
      </c>
      <c r="CE7278" s="61" t="s">
        <v>9896</v>
      </c>
      <c r="CF7278" s="32" t="s">
        <v>3717</v>
      </c>
      <c r="CG7278" s="33" t="s">
        <v>1589</v>
      </c>
      <c r="CH7278" s="34">
        <v>80080</v>
      </c>
      <c r="CI7278" s="35">
        <v>45658</v>
      </c>
      <c r="CJ7278" s="35"/>
      <c r="CK7278" s="36">
        <v>160160</v>
      </c>
      <c r="CL7278" s="26">
        <f t="shared" si="269"/>
        <v>80080</v>
      </c>
      <c r="CM7278" s="26"/>
      <c r="CR7278" s="26" t="str">
        <f t="shared" si="270"/>
        <v>('이레약국(화도)', '780-23-00842', '경기 남양주시 화도읍 마석중앙로 51 1층', '8806538061610', '자누메티아엑스알서방정100/1000mg', 80080, '2025-01-01'),</v>
      </c>
    </row>
    <row r="7279" spans="79:96" x14ac:dyDescent="0.25">
      <c r="CA7279" s="29">
        <v>7276</v>
      </c>
      <c r="CB7279" s="50"/>
      <c r="CC7279" s="61" t="s">
        <v>10172</v>
      </c>
      <c r="CD7279" s="31" t="s">
        <v>1046</v>
      </c>
      <c r="CE7279" s="61" t="s">
        <v>9658</v>
      </c>
      <c r="CF7279" s="32" t="s">
        <v>5832</v>
      </c>
      <c r="CG7279" s="33" t="s">
        <v>835</v>
      </c>
      <c r="CH7279" s="34">
        <v>18750</v>
      </c>
      <c r="CI7279" s="35">
        <v>45717</v>
      </c>
      <c r="CJ7279" s="35"/>
      <c r="CK7279" s="36">
        <v>37500</v>
      </c>
      <c r="CL7279" s="26">
        <f t="shared" si="269"/>
        <v>18750</v>
      </c>
      <c r="CM7279" s="26"/>
      <c r="CR7279" s="26" t="str">
        <f t="shared" si="270"/>
        <v>('다나을약국(온라인팜)', '399-22-01143', '서울특별시 강북구 도봉로333,6층(수유동,정우빌딩)', '8806538013411', '신일아시클로버정', 18750, '2025-03-01'),</v>
      </c>
    </row>
    <row r="7280" spans="79:96" x14ac:dyDescent="0.25">
      <c r="CA7280" s="29">
        <v>7277</v>
      </c>
      <c r="CB7280" s="50"/>
      <c r="CC7280" s="61" t="s">
        <v>10172</v>
      </c>
      <c r="CD7280" s="31" t="s">
        <v>1046</v>
      </c>
      <c r="CE7280" s="61" t="s">
        <v>9658</v>
      </c>
      <c r="CF7280" s="32" t="s">
        <v>3004</v>
      </c>
      <c r="CG7280" s="33" t="s">
        <v>1576</v>
      </c>
      <c r="CH7280" s="34">
        <v>55020</v>
      </c>
      <c r="CI7280" s="35">
        <v>45717</v>
      </c>
      <c r="CJ7280" s="35"/>
      <c r="CK7280" s="36">
        <v>110040</v>
      </c>
      <c r="CL7280" s="26">
        <f t="shared" si="269"/>
        <v>55020</v>
      </c>
      <c r="CM7280" s="26"/>
      <c r="CR7280" s="26" t="str">
        <f t="shared" si="270"/>
        <v>('다나을약국(온라인팜)', '399-22-01143', '서울특별시 강북구 도봉로333,6층(수유동,정우빌딩)', '8806538060736', '포시글리정 10mg', 55020, '2025-03-01'),</v>
      </c>
    </row>
    <row r="7281" spans="79:96" x14ac:dyDescent="0.25">
      <c r="CA7281" s="29">
        <v>7278</v>
      </c>
      <c r="CB7281" s="50"/>
      <c r="CC7281" s="61" t="s">
        <v>10872</v>
      </c>
      <c r="CD7281" s="31" t="s">
        <v>10873</v>
      </c>
      <c r="CE7281" s="61" t="s">
        <v>10874</v>
      </c>
      <c r="CF7281" s="32" t="s">
        <v>824</v>
      </c>
      <c r="CG7281" s="33" t="s">
        <v>140</v>
      </c>
      <c r="CH7281" s="34">
        <v>28750</v>
      </c>
      <c r="CI7281" s="35">
        <v>45717</v>
      </c>
      <c r="CJ7281" s="35"/>
      <c r="CK7281" s="36">
        <v>57500</v>
      </c>
      <c r="CL7281" s="26">
        <f t="shared" si="269"/>
        <v>28750</v>
      </c>
      <c r="CM7281" s="26"/>
      <c r="CR7281" s="26" t="str">
        <f t="shared" si="270"/>
        <v>('메디칼약국(계양)', '128-04-86129', '인천 계양구 경명대로 1115 (계산동) 3층', '8806538000626', '그리펜-에스정 300mg', 28750, '2025-03-01'),</v>
      </c>
    </row>
    <row r="7282" spans="79:96" x14ac:dyDescent="0.25">
      <c r="CA7282" s="29">
        <v>7279</v>
      </c>
      <c r="CB7282" s="50"/>
      <c r="CC7282" s="61" t="s">
        <v>10206</v>
      </c>
      <c r="CD7282" s="31" t="s">
        <v>547</v>
      </c>
      <c r="CE7282" s="61" t="s">
        <v>10207</v>
      </c>
      <c r="CF7282" s="32" t="s">
        <v>1607</v>
      </c>
      <c r="CG7282" s="33" t="s">
        <v>414</v>
      </c>
      <c r="CH7282" s="34">
        <v>21750</v>
      </c>
      <c r="CI7282" s="35">
        <v>45717</v>
      </c>
      <c r="CJ7282" s="35"/>
      <c r="CK7282" s="36">
        <v>43500</v>
      </c>
      <c r="CL7282" s="26">
        <f t="shared" si="269"/>
        <v>21750</v>
      </c>
      <c r="CM7282" s="26"/>
      <c r="CR7282" s="26" t="str">
        <f t="shared" si="270"/>
        <v>('가정약국(수지)', '769-03-01583', '경기 용인시 수지구 성복2로 92 (성복동)', '8806538053516', '네오스타정80/5mg', 21750, '2025-03-01'),</v>
      </c>
    </row>
    <row r="7283" spans="79:96" x14ac:dyDescent="0.25">
      <c r="CA7283" s="29">
        <v>7280</v>
      </c>
      <c r="CB7283" s="50"/>
      <c r="CC7283" s="61" t="s">
        <v>10037</v>
      </c>
      <c r="CD7283" s="31" t="s">
        <v>457</v>
      </c>
      <c r="CE7283" s="61" t="s">
        <v>10038</v>
      </c>
      <c r="CF7283" s="32" t="s">
        <v>4097</v>
      </c>
      <c r="CG7283" s="33" t="s">
        <v>1716</v>
      </c>
      <c r="CH7283" s="34">
        <v>19026</v>
      </c>
      <c r="CI7283" s="35">
        <v>45717</v>
      </c>
      <c r="CJ7283" s="35"/>
      <c r="CK7283" s="36">
        <v>38052</v>
      </c>
      <c r="CL7283" s="26">
        <f t="shared" si="269"/>
        <v>19026</v>
      </c>
      <c r="CM7283" s="26"/>
      <c r="CR7283" s="26" t="str">
        <f t="shared" si="270"/>
        <v>('샘약국(중계)', '868-16-00955', '서울 노원구 한글비석로 270, 103호(중계동,스카이타워)', '8806538061214', '자누글리아정 100mg', 19026, '2025-03-01'),</v>
      </c>
    </row>
    <row r="7284" spans="79:96" x14ac:dyDescent="0.25">
      <c r="CA7284" s="29">
        <v>7281</v>
      </c>
      <c r="CB7284" s="50"/>
      <c r="CC7284" s="61" t="s">
        <v>10037</v>
      </c>
      <c r="CD7284" s="31" t="s">
        <v>457</v>
      </c>
      <c r="CE7284" s="61" t="s">
        <v>10038</v>
      </c>
      <c r="CF7284" s="32" t="s">
        <v>2234</v>
      </c>
      <c r="CG7284" s="33" t="s">
        <v>587</v>
      </c>
      <c r="CH7284" s="34">
        <v>17500</v>
      </c>
      <c r="CI7284" s="35">
        <v>45717</v>
      </c>
      <c r="CJ7284" s="35"/>
      <c r="CK7284" s="36">
        <v>35000</v>
      </c>
      <c r="CL7284" s="26">
        <f t="shared" si="269"/>
        <v>17500</v>
      </c>
      <c r="CM7284" s="26"/>
      <c r="CR7284" s="26" t="str">
        <f t="shared" si="270"/>
        <v>('샘약국(중계)', '868-16-00955', '서울 노원구 한글비석로 270, 103호(중계동,스카이타워)', '8806538005829', '메토르민정', 17500, '2025-03-01'),</v>
      </c>
    </row>
    <row r="7285" spans="79:96" x14ac:dyDescent="0.25">
      <c r="CA7285" s="29">
        <v>7282</v>
      </c>
      <c r="CB7285" s="50"/>
      <c r="CC7285" s="61" t="s">
        <v>10875</v>
      </c>
      <c r="CD7285" s="31" t="s">
        <v>1620</v>
      </c>
      <c r="CE7285" s="61" t="s">
        <v>10876</v>
      </c>
      <c r="CF7285" s="32" t="s">
        <v>1077</v>
      </c>
      <c r="CG7285" s="33" t="s">
        <v>1078</v>
      </c>
      <c r="CH7285" s="34">
        <v>27500</v>
      </c>
      <c r="CI7285" s="35">
        <v>45717</v>
      </c>
      <c r="CJ7285" s="35"/>
      <c r="CK7285" s="36">
        <v>55000</v>
      </c>
      <c r="CL7285" s="26">
        <f t="shared" si="269"/>
        <v>27500</v>
      </c>
      <c r="CM7285" s="26"/>
      <c r="CR7285" s="26" t="str">
        <f t="shared" si="270"/>
        <v>('별하약국(부평동)', '224-22-64728', '인천 부평구 시장로 48 (부평동) 108호', '8806538056425', '프로나지액 25mL', 27500, '2025-03-01'),</v>
      </c>
    </row>
    <row r="7286" spans="79:96" x14ac:dyDescent="0.25">
      <c r="CA7286" s="29">
        <v>7283</v>
      </c>
      <c r="CB7286" s="50"/>
      <c r="CC7286" s="61" t="s">
        <v>10877</v>
      </c>
      <c r="CD7286" s="31" t="s">
        <v>1587</v>
      </c>
      <c r="CE7286" s="61" t="s">
        <v>10878</v>
      </c>
      <c r="CF7286" s="32" t="s">
        <v>1775</v>
      </c>
      <c r="CG7286" s="33" t="s">
        <v>1549</v>
      </c>
      <c r="CH7286" s="34">
        <v>19950</v>
      </c>
      <c r="CI7286" s="35">
        <v>45689</v>
      </c>
      <c r="CJ7286" s="35"/>
      <c r="CK7286" s="36">
        <v>39900</v>
      </c>
      <c r="CL7286" s="26">
        <f t="shared" si="269"/>
        <v>19950</v>
      </c>
      <c r="CM7286" s="26"/>
      <c r="CR7286" s="26" t="str">
        <f t="shared" si="270"/>
        <v>('맘온누리약국(마곡)', '276-63-00432', '서울 강서구 공항대로 168 (마곡동) 117~118호', '8806538060316', '테글리엠서방정20/1000mg', 19950, '2025-02-01'),</v>
      </c>
    </row>
    <row r="7287" spans="79:96" x14ac:dyDescent="0.25">
      <c r="CA7287" s="29">
        <v>7284</v>
      </c>
      <c r="CB7287" s="50"/>
      <c r="CC7287" s="61" t="s">
        <v>10877</v>
      </c>
      <c r="CD7287" s="31" t="s">
        <v>1587</v>
      </c>
      <c r="CE7287" s="61" t="s">
        <v>10878</v>
      </c>
      <c r="CF7287" s="32" t="s">
        <v>1749</v>
      </c>
      <c r="CG7287" s="33" t="s">
        <v>1528</v>
      </c>
      <c r="CH7287" s="34">
        <v>15030</v>
      </c>
      <c r="CI7287" s="35">
        <v>45658</v>
      </c>
      <c r="CJ7287" s="35"/>
      <c r="CK7287" s="36">
        <v>30060</v>
      </c>
      <c r="CL7287" s="26">
        <f t="shared" si="269"/>
        <v>15030</v>
      </c>
      <c r="CM7287" s="26"/>
      <c r="CR7287" s="26" t="str">
        <f t="shared" si="270"/>
        <v>('맘온누리약국(마곡)', '276-63-00432', '서울 강서구 공항대로 168 (마곡동) 117~118호', '8806538060118', '테글리엠서방정10/500mg', 15030, '2025-01-01'),</v>
      </c>
    </row>
    <row r="7288" spans="79:96" x14ac:dyDescent="0.25">
      <c r="CA7288" s="29">
        <v>7285</v>
      </c>
      <c r="CB7288" s="50"/>
      <c r="CC7288" s="61" t="s">
        <v>2867</v>
      </c>
      <c r="CD7288" s="31" t="s">
        <v>2868</v>
      </c>
      <c r="CE7288" s="61" t="s">
        <v>10879</v>
      </c>
      <c r="CF7288" s="32" t="s">
        <v>1259</v>
      </c>
      <c r="CG7288" s="33" t="s">
        <v>1260</v>
      </c>
      <c r="CH7288" s="34">
        <v>12500</v>
      </c>
      <c r="CI7288" s="35">
        <v>45717</v>
      </c>
      <c r="CJ7288" s="35"/>
      <c r="CK7288" s="36">
        <v>25000</v>
      </c>
      <c r="CL7288" s="26">
        <f t="shared" si="269"/>
        <v>12500</v>
      </c>
      <c r="CM7288" s="26"/>
      <c r="CR7288" s="26" t="str">
        <f t="shared" si="270"/>
        <v>('큰사랑약국(안동.온라인팜)', '796-08-01784', '경상북도 안동시 남문로 5-1', '8806538005737', '메코민캡슐 500mcg', 12500, '2025-03-01'),</v>
      </c>
    </row>
    <row r="7289" spans="79:96" x14ac:dyDescent="0.25">
      <c r="CA7289" s="29">
        <v>7286</v>
      </c>
      <c r="CB7289" s="50"/>
      <c r="CC7289" s="61" t="s">
        <v>10880</v>
      </c>
      <c r="CD7289" s="31" t="s">
        <v>10881</v>
      </c>
      <c r="CE7289" s="61" t="s">
        <v>10882</v>
      </c>
      <c r="CF7289" s="32" t="s">
        <v>2328</v>
      </c>
      <c r="CG7289" s="33" t="s">
        <v>85</v>
      </c>
      <c r="CH7289" s="34">
        <v>9945</v>
      </c>
      <c r="CI7289" s="35">
        <v>45717</v>
      </c>
      <c r="CJ7289" s="35"/>
      <c r="CK7289" s="36">
        <v>19890</v>
      </c>
      <c r="CL7289" s="26">
        <f t="shared" si="269"/>
        <v>9945</v>
      </c>
      <c r="CM7289" s="26"/>
      <c r="CR7289" s="26" t="str">
        <f t="shared" si="270"/>
        <v>('푸른약국(생연)', '388-14-02472', '경기 동두천시 삼육사로 1007 (생연동)', '8806538013718', '리피칸정 10mg', 9945, '2025-03-01'),</v>
      </c>
    </row>
    <row r="7290" spans="79:96" x14ac:dyDescent="0.25">
      <c r="CA7290" s="29">
        <v>7287</v>
      </c>
      <c r="CB7290" s="50"/>
      <c r="CC7290" s="61" t="s">
        <v>10883</v>
      </c>
      <c r="CD7290" s="31" t="s">
        <v>7555</v>
      </c>
      <c r="CE7290" s="61" t="s">
        <v>10884</v>
      </c>
      <c r="CF7290" s="32" t="s">
        <v>1493</v>
      </c>
      <c r="CG7290" s="33" t="s">
        <v>1275</v>
      </c>
      <c r="CH7290" s="34">
        <v>11460</v>
      </c>
      <c r="CI7290" s="35">
        <v>45717</v>
      </c>
      <c r="CJ7290" s="35"/>
      <c r="CK7290" s="36">
        <v>22920</v>
      </c>
      <c r="CL7290" s="26">
        <f t="shared" si="269"/>
        <v>11460</v>
      </c>
      <c r="CM7290" s="26"/>
      <c r="CR7290" s="26" t="str">
        <f t="shared" si="270"/>
        <v>('김약국(창현동)', '132-07-34790', '경기 남양주시 화도읍 마석중앙로 58', '8806538051024', '신에소메정20mg', 11460, '2025-03-01'),</v>
      </c>
    </row>
    <row r="7291" spans="79:96" x14ac:dyDescent="0.25">
      <c r="CA7291" s="29">
        <v>7288</v>
      </c>
      <c r="CB7291" s="50"/>
      <c r="CC7291" s="61" t="s">
        <v>10885</v>
      </c>
      <c r="CD7291" s="31" t="s">
        <v>10886</v>
      </c>
      <c r="CE7291" s="61" t="s">
        <v>10887</v>
      </c>
      <c r="CF7291" s="32" t="s">
        <v>1283</v>
      </c>
      <c r="CG7291" s="33" t="s">
        <v>587</v>
      </c>
      <c r="CH7291" s="34">
        <v>3500</v>
      </c>
      <c r="CI7291" s="35">
        <v>45717</v>
      </c>
      <c r="CJ7291" s="35"/>
      <c r="CK7291" s="36">
        <v>7000</v>
      </c>
      <c r="CL7291" s="26">
        <f t="shared" si="269"/>
        <v>3500</v>
      </c>
      <c r="CM7291" s="26"/>
      <c r="CR7291" s="26" t="str">
        <f t="shared" si="270"/>
        <v>('선사약국(신)', '366-14-01605', '서울 강동구 올림픽로 800 (암사동) 1층 104호', '8806538005836', '메토르민정', 3500, '2025-03-01'),</v>
      </c>
    </row>
    <row r="7292" spans="79:96" x14ac:dyDescent="0.25">
      <c r="CA7292" s="29">
        <v>7289</v>
      </c>
      <c r="CB7292" s="50"/>
      <c r="CC7292" s="61" t="s">
        <v>10888</v>
      </c>
      <c r="CD7292" s="31" t="s">
        <v>1571</v>
      </c>
      <c r="CE7292" s="61" t="s">
        <v>10889</v>
      </c>
      <c r="CF7292" s="32" t="s">
        <v>3195</v>
      </c>
      <c r="CG7292" s="33" t="s">
        <v>459</v>
      </c>
      <c r="CH7292" s="34">
        <v>6180</v>
      </c>
      <c r="CI7292" s="35">
        <v>45717</v>
      </c>
      <c r="CJ7292" s="35"/>
      <c r="CK7292" s="36">
        <v>12360</v>
      </c>
      <c r="CL7292" s="26">
        <f t="shared" si="269"/>
        <v>6180</v>
      </c>
      <c r="CM7292" s="26"/>
      <c r="CR7292" s="26" t="str">
        <f t="shared" si="270"/>
        <v>('코끼리약국[동부]', '279-44-00857', '서울 강동구 고덕로 266 (명일동, 고덕역 대명벨리온) 1층 110호', '8806538003214', '레바드린정 100mg', 6180, '2025-03-01'),</v>
      </c>
    </row>
    <row r="7293" spans="79:96" x14ac:dyDescent="0.25">
      <c r="CA7293" s="29">
        <v>7290</v>
      </c>
      <c r="CB7293" s="50"/>
      <c r="CC7293" s="61" t="s">
        <v>10890</v>
      </c>
      <c r="CD7293" s="31" t="s">
        <v>10891</v>
      </c>
      <c r="CE7293" s="61" t="s">
        <v>10892</v>
      </c>
      <c r="CF7293" s="32" t="s">
        <v>1032</v>
      </c>
      <c r="CG7293" s="33" t="s">
        <v>948</v>
      </c>
      <c r="CH7293" s="34">
        <v>11000</v>
      </c>
      <c r="CI7293" s="35">
        <v>45717</v>
      </c>
      <c r="CJ7293" s="35"/>
      <c r="CK7293" s="36">
        <v>22000</v>
      </c>
      <c r="CL7293" s="26">
        <f t="shared" si="269"/>
        <v>11000</v>
      </c>
      <c r="CM7293" s="26"/>
      <c r="CR7293" s="26" t="str">
        <f t="shared" si="270"/>
        <v>('동원프라자약국(고강동)', '130-09-80856', '경기 부천시 역곡로490번길 108 (고강동)', '8806538014029', '신일엠정 500mg', 11000, '2025-03-01'),</v>
      </c>
    </row>
    <row r="7294" spans="79:96" x14ac:dyDescent="0.25">
      <c r="CA7294" s="29">
        <v>7291</v>
      </c>
      <c r="CB7294" s="50"/>
      <c r="CC7294" s="61" t="s">
        <v>10893</v>
      </c>
      <c r="CD7294" s="31" t="s">
        <v>10894</v>
      </c>
      <c r="CE7294" s="61" t="s">
        <v>10895</v>
      </c>
      <c r="CF7294" s="32" t="s">
        <v>3493</v>
      </c>
      <c r="CG7294" s="33" t="s">
        <v>459</v>
      </c>
      <c r="CH7294" s="34">
        <v>25750</v>
      </c>
      <c r="CI7294" s="35">
        <v>45717</v>
      </c>
      <c r="CJ7294" s="35"/>
      <c r="CK7294" s="36">
        <v>51500</v>
      </c>
      <c r="CL7294" s="26">
        <f t="shared" si="269"/>
        <v>25750</v>
      </c>
      <c r="CM7294" s="26"/>
      <c r="CR7294" s="26" t="str">
        <f t="shared" si="270"/>
        <v>('소망약국(십정동)', '122-32-81793', '인천 부평구 열우물로 45 (십정동)', '8806538003221', '레바드린정 100mg', 25750, '2025-03-01'),</v>
      </c>
    </row>
    <row r="7295" spans="79:96" x14ac:dyDescent="0.25">
      <c r="CA7295" s="29">
        <v>7292</v>
      </c>
      <c r="CB7295" s="50"/>
      <c r="CC7295" s="61" t="s">
        <v>10228</v>
      </c>
      <c r="CD7295" s="31" t="s">
        <v>1345</v>
      </c>
      <c r="CE7295" s="61" t="s">
        <v>10229</v>
      </c>
      <c r="CF7295" s="32" t="s">
        <v>3798</v>
      </c>
      <c r="CG7295" s="33" t="s">
        <v>1101</v>
      </c>
      <c r="CH7295" s="34">
        <v>23850</v>
      </c>
      <c r="CI7295" s="35">
        <v>45689</v>
      </c>
      <c r="CJ7295" s="35"/>
      <c r="CK7295" s="36">
        <v>47700</v>
      </c>
      <c r="CL7295" s="26">
        <f t="shared" si="269"/>
        <v>23850</v>
      </c>
      <c r="CM7295" s="26"/>
      <c r="CR7295" s="26" t="str">
        <f t="shared" si="270"/>
        <v>('소원약국(화곡)', '226-20-51701', '서울 강서구 강서로 173 (화곡동) 2층(터보빌딩)', '8806538052922', '로피타정 2mg', 23850, '2025-02-01'),</v>
      </c>
    </row>
    <row r="7296" spans="79:96" x14ac:dyDescent="0.25">
      <c r="CA7296" s="29">
        <v>7293</v>
      </c>
      <c r="CB7296" s="50"/>
      <c r="CC7296" s="61" t="s">
        <v>309</v>
      </c>
      <c r="CD7296" s="31" t="s">
        <v>3547</v>
      </c>
      <c r="CE7296" s="61" t="s">
        <v>10800</v>
      </c>
      <c r="CF7296" s="32" t="s">
        <v>1545</v>
      </c>
      <c r="CG7296" s="33" t="s">
        <v>1334</v>
      </c>
      <c r="CH7296" s="34">
        <v>36000</v>
      </c>
      <c r="CI7296" s="35">
        <v>45658</v>
      </c>
      <c r="CJ7296" s="35"/>
      <c r="CK7296" s="36">
        <v>72000</v>
      </c>
      <c r="CL7296" s="26">
        <f t="shared" si="269"/>
        <v>36000</v>
      </c>
      <c r="CM7296" s="26"/>
      <c r="CR7296" s="26" t="str">
        <f t="shared" si="270"/>
        <v>('다온약국', '587-18-01592', '서울 광진구 긴고랑로 41 (중곡동)', '8806538052410', '에티브정', 36000, '2025-01-01'),</v>
      </c>
    </row>
    <row r="7297" spans="79:96" x14ac:dyDescent="0.25">
      <c r="CA7297" s="29">
        <v>7294</v>
      </c>
      <c r="CB7297" s="50"/>
      <c r="CC7297" s="61" t="s">
        <v>10896</v>
      </c>
      <c r="CD7297" s="31" t="s">
        <v>10897</v>
      </c>
      <c r="CE7297" s="61" t="s">
        <v>10898</v>
      </c>
      <c r="CF7297" s="32" t="s">
        <v>2930</v>
      </c>
      <c r="CG7297" s="33" t="s">
        <v>1166</v>
      </c>
      <c r="CH7297" s="34">
        <v>6345</v>
      </c>
      <c r="CI7297" s="35">
        <v>45717</v>
      </c>
      <c r="CJ7297" s="35"/>
      <c r="CK7297" s="36">
        <v>12690</v>
      </c>
      <c r="CL7297" s="26">
        <f t="shared" si="269"/>
        <v>6345</v>
      </c>
      <c r="CM7297" s="26"/>
      <c r="CR7297" s="26" t="str">
        <f t="shared" si="270"/>
        <v>('메디팜푸른약국(하왕십리)', '195-31-00049', '서울 성동구 무학로 33 텐즈힐아파트상가 151동104호', '8806538011462', '신일모노독시엠캡슐 100mg', 6345, '2025-03-01'),</v>
      </c>
    </row>
    <row r="7298" spans="79:96" x14ac:dyDescent="0.25">
      <c r="CA7298" s="29">
        <v>7295</v>
      </c>
      <c r="CB7298" s="50"/>
      <c r="CC7298" s="61" t="s">
        <v>2534</v>
      </c>
      <c r="CD7298" s="31" t="s">
        <v>2535</v>
      </c>
      <c r="CE7298" s="61" t="s">
        <v>10899</v>
      </c>
      <c r="CF7298" s="32" t="s">
        <v>615</v>
      </c>
      <c r="CG7298" s="33" t="s">
        <v>616</v>
      </c>
      <c r="CH7298" s="34">
        <v>37500</v>
      </c>
      <c r="CI7298" s="35">
        <v>45717</v>
      </c>
      <c r="CJ7298" s="35"/>
      <c r="CK7298" s="36">
        <v>75000</v>
      </c>
      <c r="CL7298" s="26">
        <f t="shared" si="269"/>
        <v>37500</v>
      </c>
      <c r="CM7298" s="26"/>
      <c r="CR7298" s="26" t="str">
        <f t="shared" si="270"/>
        <v>('뉴새운약국 울산/중구 1', '620-09-28334', '울산광역시 중구 태화로 231 (태화동)', '8806538015149', '신일폴산정 1mg', 37500, '2025-03-01'),</v>
      </c>
    </row>
    <row r="7299" spans="79:96" x14ac:dyDescent="0.25">
      <c r="CA7299" s="29">
        <v>7296</v>
      </c>
      <c r="CB7299" s="50"/>
      <c r="CC7299" s="61" t="s">
        <v>10900</v>
      </c>
      <c r="CD7299" s="31" t="s">
        <v>5585</v>
      </c>
      <c r="CE7299" s="61" t="s">
        <v>10901</v>
      </c>
      <c r="CF7299" s="32" t="s">
        <v>3307</v>
      </c>
      <c r="CG7299" s="33" t="s">
        <v>2174</v>
      </c>
      <c r="CH7299" s="34">
        <v>28750</v>
      </c>
      <c r="CI7299" s="35">
        <v>45717</v>
      </c>
      <c r="CJ7299" s="35"/>
      <c r="CK7299" s="36">
        <v>57500</v>
      </c>
      <c r="CL7299" s="26">
        <f t="shared" si="269"/>
        <v>28750</v>
      </c>
      <c r="CM7299" s="26"/>
      <c r="CR7299" s="26" t="str">
        <f t="shared" si="270"/>
        <v>('잠실수약국', '849-37-00847', '서울 송파구 삼전로10길 11 (삼전동)', '8806538021911', '오로페롤연질캡슐 100mg', 28750, '2025-03-01'),</v>
      </c>
    </row>
    <row r="7300" spans="79:96" x14ac:dyDescent="0.25">
      <c r="CA7300" s="29">
        <v>7297</v>
      </c>
      <c r="CB7300" s="50"/>
      <c r="CC7300" s="61" t="s">
        <v>1538</v>
      </c>
      <c r="CD7300" s="31" t="s">
        <v>1539</v>
      </c>
      <c r="CE7300" s="61" t="s">
        <v>9982</v>
      </c>
      <c r="CF7300" s="32" t="s">
        <v>1077</v>
      </c>
      <c r="CG7300" s="33" t="s">
        <v>1078</v>
      </c>
      <c r="CH7300" s="34">
        <v>11000</v>
      </c>
      <c r="CI7300" s="35">
        <v>45717</v>
      </c>
      <c r="CJ7300" s="35"/>
      <c r="CK7300" s="36">
        <v>22000</v>
      </c>
      <c r="CL7300" s="26">
        <f t="shared" si="269"/>
        <v>11000</v>
      </c>
      <c r="CM7300" s="26"/>
      <c r="CR7300" s="26" t="str">
        <f t="shared" si="270"/>
        <v>('강동천사약국', '694-47-00794', '서울 강동구 올림픽로 806 (암사동, 까사팔공육)', '8806538056425', '프로나지액 25mL', 11000, '2025-03-01'),</v>
      </c>
    </row>
    <row r="7301" spans="79:96" x14ac:dyDescent="0.25">
      <c r="CA7301" s="29">
        <v>7298</v>
      </c>
      <c r="CB7301" s="50"/>
      <c r="CC7301" s="61" t="s">
        <v>1538</v>
      </c>
      <c r="CD7301" s="31" t="s">
        <v>1539</v>
      </c>
      <c r="CE7301" s="61" t="s">
        <v>9982</v>
      </c>
      <c r="CF7301" s="32" t="s">
        <v>2363</v>
      </c>
      <c r="CG7301" s="33" t="s">
        <v>461</v>
      </c>
      <c r="CH7301" s="34">
        <v>5430</v>
      </c>
      <c r="CI7301" s="35">
        <v>45717</v>
      </c>
      <c r="CJ7301" s="35"/>
      <c r="CK7301" s="36">
        <v>10860</v>
      </c>
      <c r="CL7301" s="26">
        <f t="shared" ref="CL7301:CL7364" si="271">IFERROR(CK7301/2,"")</f>
        <v>5430</v>
      </c>
      <c r="CM7301" s="26"/>
      <c r="CR7301" s="26" t="str">
        <f t="shared" ref="CR7301:CR7364" si="272">IFERROR("('"&amp;CC7301&amp;"', '"&amp;CD7301&amp;"', '"&amp;CE7301&amp;"', '"&amp;CF7301&amp;"', '"&amp;CG7301&amp;"', "&amp;CH7301&amp;", '"&amp;TEXT(CI7301,"YYYY-MM-DD")&amp;"'),","")</f>
        <v>('강동천사약국', '694-47-00794', '서울 강동구 올림픽로 806 (암사동, 까사팔공육)', '8806538053325', '네오텔미정 40mg', 5430, '2025-03-01'),</v>
      </c>
    </row>
    <row r="7302" spans="79:96" x14ac:dyDescent="0.25">
      <c r="CA7302" s="29">
        <v>7299</v>
      </c>
      <c r="CB7302" s="50"/>
      <c r="CC7302" s="61" t="s">
        <v>1538</v>
      </c>
      <c r="CD7302" s="31" t="s">
        <v>1539</v>
      </c>
      <c r="CE7302" s="61" t="s">
        <v>9982</v>
      </c>
      <c r="CF7302" s="32" t="s">
        <v>2328</v>
      </c>
      <c r="CG7302" s="33" t="s">
        <v>85</v>
      </c>
      <c r="CH7302" s="34">
        <v>9945</v>
      </c>
      <c r="CI7302" s="35">
        <v>45717</v>
      </c>
      <c r="CJ7302" s="35"/>
      <c r="CK7302" s="36">
        <v>19890</v>
      </c>
      <c r="CL7302" s="26">
        <f t="shared" si="271"/>
        <v>9945</v>
      </c>
      <c r="CM7302" s="26"/>
      <c r="CR7302" s="26" t="str">
        <f t="shared" si="272"/>
        <v>('강동천사약국', '694-47-00794', '서울 강동구 올림픽로 806 (암사동, 까사팔공육)', '8806538013718', '리피칸정 10mg', 9945, '2025-03-01'),</v>
      </c>
    </row>
    <row r="7303" spans="79:96" x14ac:dyDescent="0.25">
      <c r="CA7303" s="29">
        <v>7300</v>
      </c>
      <c r="CB7303" s="50"/>
      <c r="CC7303" s="61" t="s">
        <v>9869</v>
      </c>
      <c r="CD7303" s="31" t="s">
        <v>761</v>
      </c>
      <c r="CE7303" s="61" t="s">
        <v>9870</v>
      </c>
      <c r="CF7303" s="32" t="s">
        <v>2363</v>
      </c>
      <c r="CG7303" s="33" t="s">
        <v>461</v>
      </c>
      <c r="CH7303" s="34">
        <v>10860</v>
      </c>
      <c r="CI7303" s="35">
        <v>45717</v>
      </c>
      <c r="CJ7303" s="35"/>
      <c r="CK7303" s="36">
        <v>21720</v>
      </c>
      <c r="CL7303" s="26">
        <f t="shared" si="271"/>
        <v>10860</v>
      </c>
      <c r="CM7303" s="26"/>
      <c r="CR7303" s="26" t="str">
        <f t="shared" si="272"/>
        <v>('나은온누리약국', '108-37-51610', '경기 남양주시 와부읍 덕소로 214', '8806538053325', '네오텔미정 40mg', 10860, '2025-03-01'),</v>
      </c>
    </row>
    <row r="7304" spans="79:96" x14ac:dyDescent="0.25">
      <c r="CA7304" s="29">
        <v>7301</v>
      </c>
      <c r="CB7304" s="50"/>
      <c r="CC7304" s="61" t="s">
        <v>10902</v>
      </c>
      <c r="CD7304" s="31" t="s">
        <v>1242</v>
      </c>
      <c r="CE7304" s="61" t="s">
        <v>10903</v>
      </c>
      <c r="CF7304" s="32" t="s">
        <v>3042</v>
      </c>
      <c r="CG7304" s="33" t="s">
        <v>537</v>
      </c>
      <c r="CH7304" s="34">
        <v>8190</v>
      </c>
      <c r="CI7304" s="35">
        <v>45689</v>
      </c>
      <c r="CJ7304" s="35"/>
      <c r="CK7304" s="36">
        <v>16380</v>
      </c>
      <c r="CL7304" s="26">
        <f t="shared" si="271"/>
        <v>8190</v>
      </c>
      <c r="CM7304" s="26"/>
      <c r="CR7304" s="26" t="str">
        <f t="shared" si="272"/>
        <v>('연신내로데오약국(갈현동)', '548-34-01675', '서울 은평구 연서로 223 (갈현동) 1동 1층 1호', '8806538003610', '레오빌정 25mg', 8190, '2025-02-01'),</v>
      </c>
    </row>
    <row r="7305" spans="79:96" x14ac:dyDescent="0.25">
      <c r="CA7305" s="29">
        <v>7302</v>
      </c>
      <c r="CB7305" s="50"/>
      <c r="CC7305" s="61" t="s">
        <v>10904</v>
      </c>
      <c r="CD7305" s="31" t="s">
        <v>10905</v>
      </c>
      <c r="CE7305" s="61" t="s">
        <v>10906</v>
      </c>
      <c r="CF7305" s="32" t="s">
        <v>615</v>
      </c>
      <c r="CG7305" s="33" t="s">
        <v>616</v>
      </c>
      <c r="CH7305" s="34">
        <v>7500</v>
      </c>
      <c r="CI7305" s="35">
        <v>45658</v>
      </c>
      <c r="CJ7305" s="35"/>
      <c r="CK7305" s="36">
        <v>15000</v>
      </c>
      <c r="CL7305" s="26">
        <f t="shared" si="271"/>
        <v>7500</v>
      </c>
      <c r="CM7305" s="26"/>
      <c r="CR7305" s="26" t="str">
        <f t="shared" si="272"/>
        <v>('삼성바른약국', '184-22-02180', '서울 중구 을지로 280-1 (을지로7가)', '8806538015149', '신일폴산정 1mg', 7500, '2025-01-01'),</v>
      </c>
    </row>
    <row r="7306" spans="79:96" x14ac:dyDescent="0.25">
      <c r="CA7306" s="29">
        <v>7303</v>
      </c>
      <c r="CB7306" s="50"/>
      <c r="CC7306" s="61" t="s">
        <v>9873</v>
      </c>
      <c r="CD7306" s="31" t="s">
        <v>434</v>
      </c>
      <c r="CE7306" s="61" t="s">
        <v>9874</v>
      </c>
      <c r="CF7306" s="32" t="s">
        <v>84</v>
      </c>
      <c r="CG7306" s="33" t="s">
        <v>85</v>
      </c>
      <c r="CH7306" s="34">
        <v>79560</v>
      </c>
      <c r="CI7306" s="35">
        <v>45717</v>
      </c>
      <c r="CJ7306" s="35"/>
      <c r="CK7306" s="36">
        <v>159120</v>
      </c>
      <c r="CL7306" s="26">
        <f t="shared" si="271"/>
        <v>79560</v>
      </c>
      <c r="CM7306" s="26"/>
      <c r="CR7306" s="26" t="str">
        <f t="shared" si="272"/>
        <v>('상계보룡약국(신)', '569-74-00437', '서울 노원구 동일로 1380 (상계동)', '8806538013749', '리피칸정 10mg', 79560, '2025-03-01'),</v>
      </c>
    </row>
    <row r="7307" spans="79:96" x14ac:dyDescent="0.25">
      <c r="CA7307" s="29">
        <v>7304</v>
      </c>
      <c r="CB7307" s="50"/>
      <c r="CC7307" s="61" t="s">
        <v>10782</v>
      </c>
      <c r="CD7307" s="31" t="s">
        <v>1506</v>
      </c>
      <c r="CE7307" s="61" t="s">
        <v>10783</v>
      </c>
      <c r="CF7307" s="32" t="s">
        <v>8073</v>
      </c>
      <c r="CG7307" s="33" t="s">
        <v>1310</v>
      </c>
      <c r="CH7307" s="34">
        <v>15092</v>
      </c>
      <c r="CI7307" s="35">
        <v>45717</v>
      </c>
      <c r="CJ7307" s="35"/>
      <c r="CK7307" s="36">
        <v>30184</v>
      </c>
      <c r="CL7307" s="26">
        <f t="shared" si="271"/>
        <v>15092</v>
      </c>
      <c r="CM7307" s="26"/>
      <c r="CR7307" s="26" t="str">
        <f t="shared" si="272"/>
        <v>('마곡스타약국(마곡동)', '216-07-69812', '서울 강서구 공항대로 168 (마곡동)', '8806538051116', '신에소메정40mg', 15092, '2025-03-01'),</v>
      </c>
    </row>
    <row r="7308" spans="79:96" x14ac:dyDescent="0.25">
      <c r="CA7308" s="29">
        <v>7305</v>
      </c>
      <c r="CB7308" s="50"/>
      <c r="CC7308" s="61" t="s">
        <v>10048</v>
      </c>
      <c r="CD7308" s="31" t="s">
        <v>957</v>
      </c>
      <c r="CE7308" s="61" t="s">
        <v>10049</v>
      </c>
      <c r="CF7308" s="32" t="s">
        <v>3004</v>
      </c>
      <c r="CG7308" s="33" t="s">
        <v>1576</v>
      </c>
      <c r="CH7308" s="34">
        <v>55020</v>
      </c>
      <c r="CI7308" s="35">
        <v>45717</v>
      </c>
      <c r="CJ7308" s="35"/>
      <c r="CK7308" s="36">
        <v>110040</v>
      </c>
      <c r="CL7308" s="26">
        <f t="shared" si="271"/>
        <v>55020</v>
      </c>
      <c r="CM7308" s="26"/>
      <c r="CR7308" s="26" t="str">
        <f t="shared" si="272"/>
        <v>('봄날약국(동대문)', '510-21-66635', '서울 동대문구 답십리로 9 (전농동) 1층', '8806538060736', '포시글리정 10mg', 55020, '2025-03-01'),</v>
      </c>
    </row>
    <row r="7309" spans="79:96" x14ac:dyDescent="0.25">
      <c r="CA7309" s="29">
        <v>7306</v>
      </c>
      <c r="CB7309" s="50"/>
      <c r="CC7309" s="61" t="s">
        <v>10877</v>
      </c>
      <c r="CD7309" s="31" t="s">
        <v>1587</v>
      </c>
      <c r="CE7309" s="61" t="s">
        <v>10878</v>
      </c>
      <c r="CF7309" s="32" t="s">
        <v>1775</v>
      </c>
      <c r="CG7309" s="33" t="s">
        <v>1549</v>
      </c>
      <c r="CH7309" s="34">
        <v>19950</v>
      </c>
      <c r="CI7309" s="35">
        <v>45717</v>
      </c>
      <c r="CJ7309" s="35"/>
      <c r="CK7309" s="36">
        <v>39900</v>
      </c>
      <c r="CL7309" s="26">
        <f t="shared" si="271"/>
        <v>19950</v>
      </c>
      <c r="CM7309" s="26"/>
      <c r="CR7309" s="26" t="str">
        <f t="shared" si="272"/>
        <v>('맘온누리약국(마곡)', '276-63-00432', '서울 강서구 공항대로 168 (마곡동) 117~118호', '8806538060316', '테글리엠서방정20/1000mg', 19950, '2025-03-01'),</v>
      </c>
    </row>
    <row r="7310" spans="79:96" x14ac:dyDescent="0.25">
      <c r="CA7310" s="29">
        <v>7307</v>
      </c>
      <c r="CB7310" s="50"/>
      <c r="CC7310" s="61" t="s">
        <v>10907</v>
      </c>
      <c r="CD7310" s="31" t="s">
        <v>1709</v>
      </c>
      <c r="CE7310" s="61" t="s">
        <v>10908</v>
      </c>
      <c r="CF7310" s="32" t="s">
        <v>3004</v>
      </c>
      <c r="CG7310" s="33" t="s">
        <v>1576</v>
      </c>
      <c r="CH7310" s="34">
        <v>11004</v>
      </c>
      <c r="CI7310" s="35">
        <v>45717</v>
      </c>
      <c r="CJ7310" s="35"/>
      <c r="CK7310" s="36">
        <v>22008</v>
      </c>
      <c r="CL7310" s="26">
        <f t="shared" si="271"/>
        <v>11004</v>
      </c>
      <c r="CM7310" s="26"/>
      <c r="CR7310" s="26" t="str">
        <f t="shared" si="272"/>
        <v>('은평마리약국(역촌동)', '709-65-00367', '서울 은평구 연서로 74 (역촌동) 1층', '8806538060736', '포시글리정 10mg', 11004, '2025-03-01'),</v>
      </c>
    </row>
    <row r="7311" spans="79:96" x14ac:dyDescent="0.25">
      <c r="CA7311" s="29">
        <v>7308</v>
      </c>
      <c r="CB7311" s="50"/>
      <c r="CC7311" s="61" t="s">
        <v>9895</v>
      </c>
      <c r="CD7311" s="31" t="s">
        <v>1740</v>
      </c>
      <c r="CE7311" s="61" t="s">
        <v>9896</v>
      </c>
      <c r="CF7311" s="32" t="s">
        <v>1077</v>
      </c>
      <c r="CG7311" s="33" t="s">
        <v>1078</v>
      </c>
      <c r="CH7311" s="34">
        <v>44000</v>
      </c>
      <c r="CI7311" s="35">
        <v>45717</v>
      </c>
      <c r="CJ7311" s="35"/>
      <c r="CK7311" s="36">
        <v>88000</v>
      </c>
      <c r="CL7311" s="26">
        <f t="shared" si="271"/>
        <v>44000</v>
      </c>
      <c r="CM7311" s="26"/>
      <c r="CR7311" s="26" t="str">
        <f t="shared" si="272"/>
        <v>('이레약국(화도)', '780-23-00842', '경기 남양주시 화도읍 마석중앙로 51 1층', '8806538056425', '프로나지액 25mL', 44000, '2025-03-01'),</v>
      </c>
    </row>
    <row r="7312" spans="79:96" x14ac:dyDescent="0.25">
      <c r="CA7312" s="29">
        <v>7309</v>
      </c>
      <c r="CB7312" s="50"/>
      <c r="CC7312" s="61" t="s">
        <v>10909</v>
      </c>
      <c r="CD7312" s="31" t="s">
        <v>10910</v>
      </c>
      <c r="CE7312" s="61" t="s">
        <v>10911</v>
      </c>
      <c r="CF7312" s="32" t="s">
        <v>1041</v>
      </c>
      <c r="CG7312" s="33" t="s">
        <v>1004</v>
      </c>
      <c r="CH7312" s="34">
        <v>6000</v>
      </c>
      <c r="CI7312" s="35">
        <v>45717</v>
      </c>
      <c r="CJ7312" s="35"/>
      <c r="CK7312" s="36">
        <v>12000</v>
      </c>
      <c r="CL7312" s="26">
        <f t="shared" si="271"/>
        <v>6000</v>
      </c>
      <c r="CM7312" s="26"/>
      <c r="CR7312" s="26" t="str">
        <f t="shared" si="272"/>
        <v>('산호약국(도선동)', '644-22-01460', '서울 성동구 왕십리로 328-1 (도선동) 1층', '8806538014647', '신일티아민염산염정 10mg', 6000, '2025-03-01'),</v>
      </c>
    </row>
    <row r="7313" spans="79:96" x14ac:dyDescent="0.25">
      <c r="CA7313" s="29">
        <v>7310</v>
      </c>
      <c r="CB7313" s="50"/>
      <c r="CC7313" s="61" t="s">
        <v>10912</v>
      </c>
      <c r="CD7313" s="31" t="s">
        <v>10913</v>
      </c>
      <c r="CE7313" s="61" t="s">
        <v>10914</v>
      </c>
      <c r="CF7313" s="32" t="s">
        <v>645</v>
      </c>
      <c r="CG7313" s="33" t="s">
        <v>646</v>
      </c>
      <c r="CH7313" s="34">
        <v>9500</v>
      </c>
      <c r="CI7313" s="35">
        <v>45689</v>
      </c>
      <c r="CJ7313" s="35"/>
      <c r="CK7313" s="36">
        <v>19000</v>
      </c>
      <c r="CL7313" s="26">
        <f t="shared" si="271"/>
        <v>9500</v>
      </c>
      <c r="CM7313" s="26"/>
      <c r="CR7313" s="26" t="str">
        <f t="shared" si="272"/>
        <v>('메디팜백악관약국(중곡)', '108-35-62961', '서울 광진구 용마산로 4(중곡동)', '8806538014265', '신일브롬헥신염산염정 8mg', 9500, '2025-02-01'),</v>
      </c>
    </row>
    <row r="7314" spans="79:96" x14ac:dyDescent="0.25">
      <c r="CA7314" s="29">
        <v>7311</v>
      </c>
      <c r="CB7314" s="50"/>
      <c r="CC7314" s="61" t="s">
        <v>10915</v>
      </c>
      <c r="CD7314" s="31" t="s">
        <v>3623</v>
      </c>
      <c r="CE7314" s="61" t="s">
        <v>10916</v>
      </c>
      <c r="CF7314" s="32" t="s">
        <v>1777</v>
      </c>
      <c r="CG7314" s="33" t="s">
        <v>1560</v>
      </c>
      <c r="CH7314" s="34">
        <v>35070</v>
      </c>
      <c r="CI7314" s="35">
        <v>45658</v>
      </c>
      <c r="CJ7314" s="35"/>
      <c r="CK7314" s="36">
        <v>70140</v>
      </c>
      <c r="CL7314" s="26">
        <f t="shared" si="271"/>
        <v>35070</v>
      </c>
      <c r="CM7314" s="26"/>
      <c r="CR7314" s="26" t="str">
        <f t="shared" si="272"/>
        <v>('대학약국(진접)', '134-02-88832', '경기 남양주시 진접읍 광릉내로 108', '8806538060415', '테글리엠서방정10/750mg', 35070, '2025-01-01'),</v>
      </c>
    </row>
    <row r="7315" spans="79:96" x14ac:dyDescent="0.25">
      <c r="CA7315" s="29">
        <v>7312</v>
      </c>
      <c r="CB7315" s="50"/>
      <c r="CC7315" s="61" t="s">
        <v>10915</v>
      </c>
      <c r="CD7315" s="31" t="s">
        <v>3623</v>
      </c>
      <c r="CE7315" s="61" t="s">
        <v>10916</v>
      </c>
      <c r="CF7315" s="32" t="s">
        <v>2324</v>
      </c>
      <c r="CG7315" s="33" t="s">
        <v>61</v>
      </c>
      <c r="CH7315" s="34">
        <v>20085</v>
      </c>
      <c r="CI7315" s="35">
        <v>45717</v>
      </c>
      <c r="CJ7315" s="35"/>
      <c r="CK7315" s="36">
        <v>40170</v>
      </c>
      <c r="CL7315" s="26">
        <f t="shared" si="271"/>
        <v>20085</v>
      </c>
      <c r="CM7315" s="26"/>
      <c r="CR7315" s="26" t="str">
        <f t="shared" si="272"/>
        <v>('대학약국(진접)', '134-02-88832', '경기 남양주시 진접읍 광릉내로 108', '8806538000213', '가모피드정 5mg', 20085, '2025-03-01'),</v>
      </c>
    </row>
    <row r="7316" spans="79:96" x14ac:dyDescent="0.25">
      <c r="CA7316" s="29">
        <v>7313</v>
      </c>
      <c r="CB7316" s="50"/>
      <c r="CC7316" s="61" t="s">
        <v>10917</v>
      </c>
      <c r="CD7316" s="31" t="s">
        <v>10918</v>
      </c>
      <c r="CE7316" s="61" t="s">
        <v>10919</v>
      </c>
      <c r="CF7316" s="32" t="s">
        <v>1376</v>
      </c>
      <c r="CG7316" s="33" t="s">
        <v>197</v>
      </c>
      <c r="CH7316" s="34">
        <v>21360</v>
      </c>
      <c r="CI7316" s="35">
        <v>45717</v>
      </c>
      <c r="CJ7316" s="35"/>
      <c r="CK7316" s="36">
        <v>42720</v>
      </c>
      <c r="CL7316" s="26">
        <f t="shared" si="271"/>
        <v>21360</v>
      </c>
      <c r="CM7316" s="26"/>
      <c r="CR7316" s="26" t="str">
        <f t="shared" si="272"/>
        <v>('휴베이스정약국(북변동)(NEW)', '877-20-01519', '경기 김포시 북변중로 135 (북변동)', '8806538013817', '리피칸정 20mg', 21360, '2025-03-01'),</v>
      </c>
    </row>
    <row r="7317" spans="79:96" x14ac:dyDescent="0.25">
      <c r="CA7317" s="29">
        <v>7314</v>
      </c>
      <c r="CB7317" s="50"/>
      <c r="CC7317" s="61" t="s">
        <v>10920</v>
      </c>
      <c r="CD7317" s="31" t="s">
        <v>10921</v>
      </c>
      <c r="CE7317" s="61" t="s">
        <v>10922</v>
      </c>
      <c r="CF7317" s="32" t="s">
        <v>2891</v>
      </c>
      <c r="CG7317" s="33" t="s">
        <v>133</v>
      </c>
      <c r="CH7317" s="34">
        <v>10170</v>
      </c>
      <c r="CI7317" s="35">
        <v>45717</v>
      </c>
      <c r="CJ7317" s="35"/>
      <c r="CK7317" s="36">
        <v>20340</v>
      </c>
      <c r="CL7317" s="26">
        <f t="shared" si="271"/>
        <v>10170</v>
      </c>
      <c r="CM7317" s="26"/>
      <c r="CR7317" s="26" t="str">
        <f t="shared" si="272"/>
        <v>('검단종로약국(원당_신)', '830-25-01723', '인천 서구 이음5로 60 (원당동) 117호 118호(JS프라자)', '8806538050157', '트레스오릭스포르테캡슐 1mg', 10170, '2025-03-01'),</v>
      </c>
    </row>
    <row r="7318" spans="79:96" x14ac:dyDescent="0.25">
      <c r="CA7318" s="29">
        <v>7315</v>
      </c>
      <c r="CB7318" s="50"/>
      <c r="CC7318" s="61" t="s">
        <v>1156</v>
      </c>
      <c r="CD7318" s="31" t="s">
        <v>1157</v>
      </c>
      <c r="CE7318" s="61" t="s">
        <v>9240</v>
      </c>
      <c r="CF7318" s="32" t="s">
        <v>9983</v>
      </c>
      <c r="CG7318" s="33" t="s">
        <v>301</v>
      </c>
      <c r="CH7318" s="34">
        <v>38178</v>
      </c>
      <c r="CI7318" s="35">
        <v>45717</v>
      </c>
      <c r="CJ7318" s="35"/>
      <c r="CK7318" s="36">
        <v>76356</v>
      </c>
      <c r="CL7318" s="26">
        <f t="shared" si="271"/>
        <v>38178</v>
      </c>
      <c r="CM7318" s="26"/>
      <c r="CR7318" s="26" t="str">
        <f t="shared" si="272"/>
        <v>('메디팜보배약국', '218-07-03664', '서울특별시 성동구 아차산로7길 19 (성수동2가)', '8800588003910', '라피에스정 20mg', 38178, '2025-03-01'),</v>
      </c>
    </row>
    <row r="7319" spans="79:96" x14ac:dyDescent="0.25">
      <c r="CA7319" s="29">
        <v>7316</v>
      </c>
      <c r="CB7319" s="50"/>
      <c r="CC7319" s="61" t="s">
        <v>10923</v>
      </c>
      <c r="CD7319" s="31" t="s">
        <v>10924</v>
      </c>
      <c r="CE7319" s="61" t="s">
        <v>10925</v>
      </c>
      <c r="CF7319" s="32" t="s">
        <v>2328</v>
      </c>
      <c r="CG7319" s="33" t="s">
        <v>85</v>
      </c>
      <c r="CH7319" s="34">
        <v>9945</v>
      </c>
      <c r="CI7319" s="35">
        <v>45717</v>
      </c>
      <c r="CJ7319" s="35"/>
      <c r="CK7319" s="36">
        <v>19890</v>
      </c>
      <c r="CL7319" s="26">
        <f t="shared" si="271"/>
        <v>9945</v>
      </c>
      <c r="CM7319" s="26"/>
      <c r="CR7319" s="26" t="str">
        <f t="shared" si="272"/>
        <v>('후암사랑샘약국(양곡)', '109-04-26722', '경기도 김포시 양촌읍 양곡로 537 (양곡리)', '8806538013718', '리피칸정 10mg', 9945, '2025-03-01'),</v>
      </c>
    </row>
    <row r="7320" spans="79:96" x14ac:dyDescent="0.25">
      <c r="CA7320" s="29">
        <v>7317</v>
      </c>
      <c r="CB7320" s="50"/>
      <c r="CC7320" s="61" t="s">
        <v>10515</v>
      </c>
      <c r="CD7320" s="31" t="s">
        <v>7351</v>
      </c>
      <c r="CE7320" s="61" t="s">
        <v>10516</v>
      </c>
      <c r="CF7320" s="32" t="s">
        <v>2930</v>
      </c>
      <c r="CG7320" s="33" t="s">
        <v>1166</v>
      </c>
      <c r="CH7320" s="34">
        <v>6345</v>
      </c>
      <c r="CI7320" s="35">
        <v>45717</v>
      </c>
      <c r="CJ7320" s="35"/>
      <c r="CK7320" s="36">
        <v>12690</v>
      </c>
      <c r="CL7320" s="26">
        <f t="shared" si="271"/>
        <v>6345</v>
      </c>
      <c r="CM7320" s="26"/>
      <c r="CR7320" s="26" t="str">
        <f t="shared" si="272"/>
        <v>('역곡튼튼약국(괴안동)(신)', '563-30-01701', '경기 부천시 소사구 경인로 507 (괴안동)', '8806538011462', '신일모노독시엠캡슐 100mg', 6345, '2025-03-01'),</v>
      </c>
    </row>
    <row r="7321" spans="79:96" x14ac:dyDescent="0.25">
      <c r="CA7321" s="29">
        <v>7318</v>
      </c>
      <c r="CB7321" s="50"/>
      <c r="CC7321" s="61" t="s">
        <v>10926</v>
      </c>
      <c r="CD7321" s="31" t="s">
        <v>1519</v>
      </c>
      <c r="CE7321" s="61" t="s">
        <v>10927</v>
      </c>
      <c r="CF7321" s="32" t="s">
        <v>1077</v>
      </c>
      <c r="CG7321" s="33" t="s">
        <v>1078</v>
      </c>
      <c r="CH7321" s="34">
        <v>5500</v>
      </c>
      <c r="CI7321" s="35">
        <v>45717</v>
      </c>
      <c r="CJ7321" s="35"/>
      <c r="CK7321" s="36">
        <v>11000</v>
      </c>
      <c r="CL7321" s="26">
        <f t="shared" si="271"/>
        <v>5500</v>
      </c>
      <c r="CM7321" s="26"/>
      <c r="CR7321" s="26" t="str">
        <f t="shared" si="272"/>
        <v>('(대치동)5층약국', '771-09-01744', '서울 강남구 선릉로 324, 5층 (대치동)', '8806538056425', '프로나지액 25mL', 5500, '2025-03-01'),</v>
      </c>
    </row>
    <row r="7322" spans="79:96" x14ac:dyDescent="0.25">
      <c r="CA7322" s="29">
        <v>7319</v>
      </c>
      <c r="CB7322" s="50"/>
      <c r="CC7322" s="61" t="s">
        <v>10928</v>
      </c>
      <c r="CD7322" s="31" t="s">
        <v>10929</v>
      </c>
      <c r="CE7322" s="61" t="s">
        <v>10930</v>
      </c>
      <c r="CF7322" s="32" t="s">
        <v>1077</v>
      </c>
      <c r="CG7322" s="33" t="s">
        <v>1078</v>
      </c>
      <c r="CH7322" s="34">
        <v>5500</v>
      </c>
      <c r="CI7322" s="35">
        <v>45689</v>
      </c>
      <c r="CJ7322" s="35"/>
      <c r="CK7322" s="36">
        <v>11000</v>
      </c>
      <c r="CL7322" s="26">
        <f t="shared" si="271"/>
        <v>5500</v>
      </c>
      <c r="CM7322" s="26"/>
      <c r="CR7322" s="26" t="str">
        <f t="shared" si="272"/>
        <v>('좋은약국(용인)', '142-01-29540', '경기도 용인시 수지구 성복2로 51, B동 304호 3층(성복동, 데이파크)', '8806538056425', '프로나지액 25mL', 5500, '2025-02-01'),</v>
      </c>
    </row>
    <row r="7323" spans="79:96" x14ac:dyDescent="0.25">
      <c r="CA7323" s="29">
        <v>7320</v>
      </c>
      <c r="CB7323" s="50"/>
      <c r="CC7323" s="61" t="s">
        <v>10931</v>
      </c>
      <c r="CD7323" s="31" t="s">
        <v>10932</v>
      </c>
      <c r="CE7323" s="61" t="s">
        <v>10933</v>
      </c>
      <c r="CF7323" s="32" t="s">
        <v>2930</v>
      </c>
      <c r="CG7323" s="33" t="s">
        <v>1166</v>
      </c>
      <c r="CH7323" s="34">
        <v>12690</v>
      </c>
      <c r="CI7323" s="35">
        <v>45658</v>
      </c>
      <c r="CJ7323" s="35"/>
      <c r="CK7323" s="36">
        <v>25380</v>
      </c>
      <c r="CL7323" s="26">
        <f t="shared" si="271"/>
        <v>12690</v>
      </c>
      <c r="CM7323" s="26"/>
      <c r="CR7323" s="26" t="str">
        <f t="shared" si="272"/>
        <v>('하나메디칼약국', '212-02-60774', '서울특별시 송파구 오금로 504, 1층 (거여동)', '8806538011462', '신일모노독시엠캡슐 100mg', 12690, '2025-01-01'),</v>
      </c>
    </row>
    <row r="7324" spans="79:96" x14ac:dyDescent="0.25">
      <c r="CA7324" s="29">
        <v>7321</v>
      </c>
      <c r="CB7324" s="50"/>
      <c r="CC7324" s="61" t="s">
        <v>10934</v>
      </c>
      <c r="CD7324" s="31" t="s">
        <v>7575</v>
      </c>
      <c r="CE7324" s="61" t="s">
        <v>10935</v>
      </c>
      <c r="CF7324" s="32" t="s">
        <v>615</v>
      </c>
      <c r="CG7324" s="33" t="s">
        <v>616</v>
      </c>
      <c r="CH7324" s="34">
        <v>7500</v>
      </c>
      <c r="CI7324" s="35">
        <v>45717</v>
      </c>
      <c r="CJ7324" s="35"/>
      <c r="CK7324" s="36">
        <v>15000</v>
      </c>
      <c r="CL7324" s="26">
        <f t="shared" si="271"/>
        <v>7500</v>
      </c>
      <c r="CM7324" s="26"/>
      <c r="CR7324" s="26" t="str">
        <f t="shared" si="272"/>
        <v>('상록수약국(천호)', '126-03-99204', '경기도 하남시 신평로 57 (신장동)', '8806538015149', '신일폴산정 1mg', 7500, '2025-03-01'),</v>
      </c>
    </row>
    <row r="7325" spans="79:96" x14ac:dyDescent="0.25">
      <c r="CA7325" s="29">
        <v>7322</v>
      </c>
      <c r="CB7325" s="50"/>
      <c r="CC7325" s="61" t="s">
        <v>10936</v>
      </c>
      <c r="CD7325" s="31" t="s">
        <v>10937</v>
      </c>
      <c r="CE7325" s="61" t="s">
        <v>10938</v>
      </c>
      <c r="CF7325" s="32" t="s">
        <v>1077</v>
      </c>
      <c r="CG7325" s="33" t="s">
        <v>1078</v>
      </c>
      <c r="CH7325" s="34">
        <v>8250</v>
      </c>
      <c r="CI7325" s="35">
        <v>45717</v>
      </c>
      <c r="CJ7325" s="35"/>
      <c r="CK7325" s="36">
        <v>16500</v>
      </c>
      <c r="CL7325" s="26">
        <f t="shared" si="271"/>
        <v>8250</v>
      </c>
      <c r="CM7325" s="26"/>
      <c r="CR7325" s="26" t="str">
        <f t="shared" si="272"/>
        <v>('덕소중앙약국', '132-25-50848', '경기도 남양주시 와부읍 덕소로97번길 4, 덕소중앙프라자 1층 105호', '8806538056425', '프로나지액 25mL', 8250, '2025-03-01'),</v>
      </c>
    </row>
    <row r="7326" spans="79:96" x14ac:dyDescent="0.25">
      <c r="CA7326" s="29">
        <v>7323</v>
      </c>
      <c r="CB7326" s="50"/>
      <c r="CC7326" s="61" t="s">
        <v>10090</v>
      </c>
      <c r="CD7326" s="31" t="s">
        <v>1745</v>
      </c>
      <c r="CE7326" s="61" t="s">
        <v>10091</v>
      </c>
      <c r="CF7326" s="32" t="s">
        <v>1077</v>
      </c>
      <c r="CG7326" s="33" t="s">
        <v>1078</v>
      </c>
      <c r="CH7326" s="34">
        <v>5500</v>
      </c>
      <c r="CI7326" s="35">
        <v>45717</v>
      </c>
      <c r="CJ7326" s="35"/>
      <c r="CK7326" s="36">
        <v>11000</v>
      </c>
      <c r="CL7326" s="26">
        <f t="shared" si="271"/>
        <v>5500</v>
      </c>
      <c r="CM7326" s="26"/>
      <c r="CR7326" s="26" t="str">
        <f t="shared" si="272"/>
        <v>('미사약국(신)', '670-44-00953', '경기 하남시 미사강변중앙로 220 (망월동)', '8806538056425', '프로나지액 25mL', 5500, '2025-03-01'),</v>
      </c>
    </row>
    <row r="7327" spans="79:96" x14ac:dyDescent="0.25">
      <c r="CA7327" s="29">
        <v>7324</v>
      </c>
      <c r="CB7327" s="50"/>
      <c r="CC7327" s="61" t="s">
        <v>10090</v>
      </c>
      <c r="CD7327" s="31" t="s">
        <v>1745</v>
      </c>
      <c r="CE7327" s="61" t="s">
        <v>10091</v>
      </c>
      <c r="CF7327" s="32" t="s">
        <v>2328</v>
      </c>
      <c r="CG7327" s="33" t="s">
        <v>85</v>
      </c>
      <c r="CH7327" s="34">
        <v>29835</v>
      </c>
      <c r="CI7327" s="35">
        <v>45717</v>
      </c>
      <c r="CJ7327" s="35"/>
      <c r="CK7327" s="36">
        <v>59670</v>
      </c>
      <c r="CL7327" s="26">
        <f t="shared" si="271"/>
        <v>29835</v>
      </c>
      <c r="CM7327" s="26"/>
      <c r="CR7327" s="26" t="str">
        <f t="shared" si="272"/>
        <v>('미사약국(신)', '670-44-00953', '경기 하남시 미사강변중앙로 220 (망월동)', '8806538013718', '리피칸정 10mg', 29835, '2025-03-01'),</v>
      </c>
    </row>
    <row r="7328" spans="79:96" x14ac:dyDescent="0.25">
      <c r="CA7328" s="29">
        <v>7325</v>
      </c>
      <c r="CB7328" s="50"/>
      <c r="CC7328" s="61" t="s">
        <v>10206</v>
      </c>
      <c r="CD7328" s="31" t="s">
        <v>547</v>
      </c>
      <c r="CE7328" s="61" t="s">
        <v>10207</v>
      </c>
      <c r="CF7328" s="32" t="s">
        <v>1638</v>
      </c>
      <c r="CG7328" s="33" t="s">
        <v>376</v>
      </c>
      <c r="CH7328" s="34">
        <v>18000</v>
      </c>
      <c r="CI7328" s="35">
        <v>45717</v>
      </c>
      <c r="CJ7328" s="35"/>
      <c r="CK7328" s="36">
        <v>36000</v>
      </c>
      <c r="CL7328" s="26">
        <f t="shared" si="271"/>
        <v>18000</v>
      </c>
      <c r="CM7328" s="26"/>
      <c r="CR7328" s="26" t="str">
        <f t="shared" si="272"/>
        <v>('가정약국(수지)', '769-03-01583', '경기 용인시 수지구 성복2로 92 (성복동)', '8806538053615', '네오스타정40/5mg', 18000, '2025-03-01'),</v>
      </c>
    </row>
    <row r="7329" spans="79:96" x14ac:dyDescent="0.25">
      <c r="CA7329" s="29">
        <v>7326</v>
      </c>
      <c r="CB7329" s="50"/>
      <c r="CC7329" s="61" t="s">
        <v>10206</v>
      </c>
      <c r="CD7329" s="31" t="s">
        <v>547</v>
      </c>
      <c r="CE7329" s="61" t="s">
        <v>10207</v>
      </c>
      <c r="CF7329" s="32" t="s">
        <v>945</v>
      </c>
      <c r="CG7329" s="33" t="s">
        <v>946</v>
      </c>
      <c r="CH7329" s="34">
        <v>28750</v>
      </c>
      <c r="CI7329" s="35">
        <v>45717</v>
      </c>
      <c r="CJ7329" s="35"/>
      <c r="CK7329" s="36">
        <v>57500</v>
      </c>
      <c r="CL7329" s="26">
        <f t="shared" si="271"/>
        <v>28750</v>
      </c>
      <c r="CM7329" s="26"/>
      <c r="CR7329" s="26" t="str">
        <f t="shared" si="272"/>
        <v>('가정약국(수지)', '769-03-01583', '경기 용인시 수지구 성복2로 92 (성복동)', '8806538021133', '에페릭스정', 28750, '2025-03-01'),</v>
      </c>
    </row>
    <row r="7330" spans="79:96" x14ac:dyDescent="0.25">
      <c r="CA7330" s="29">
        <v>7327</v>
      </c>
      <c r="CB7330" s="50"/>
      <c r="CC7330" s="61" t="s">
        <v>10206</v>
      </c>
      <c r="CD7330" s="31" t="s">
        <v>547</v>
      </c>
      <c r="CE7330" s="61" t="s">
        <v>10207</v>
      </c>
      <c r="CF7330" s="32" t="s">
        <v>1077</v>
      </c>
      <c r="CG7330" s="33" t="s">
        <v>1078</v>
      </c>
      <c r="CH7330" s="34">
        <v>13750</v>
      </c>
      <c r="CI7330" s="35">
        <v>45717</v>
      </c>
      <c r="CJ7330" s="35"/>
      <c r="CK7330" s="36">
        <v>27500</v>
      </c>
      <c r="CL7330" s="26">
        <f t="shared" si="271"/>
        <v>13750</v>
      </c>
      <c r="CM7330" s="26"/>
      <c r="CR7330" s="26" t="str">
        <f t="shared" si="272"/>
        <v>('가정약국(수지)', '769-03-01583', '경기 용인시 수지구 성복2로 92 (성복동)', '8806538056425', '프로나지액 25mL', 13750, '2025-03-01'),</v>
      </c>
    </row>
    <row r="7331" spans="79:96" x14ac:dyDescent="0.25">
      <c r="CA7331" s="29">
        <v>7328</v>
      </c>
      <c r="CB7331" s="50"/>
      <c r="CC7331" s="61" t="s">
        <v>10206</v>
      </c>
      <c r="CD7331" s="31" t="s">
        <v>547</v>
      </c>
      <c r="CE7331" s="61" t="s">
        <v>10207</v>
      </c>
      <c r="CF7331" s="32" t="s">
        <v>2363</v>
      </c>
      <c r="CG7331" s="33" t="s">
        <v>461</v>
      </c>
      <c r="CH7331" s="34">
        <v>21720</v>
      </c>
      <c r="CI7331" s="35">
        <v>45689</v>
      </c>
      <c r="CJ7331" s="35"/>
      <c r="CK7331" s="36">
        <v>43440</v>
      </c>
      <c r="CL7331" s="26">
        <f t="shared" si="271"/>
        <v>21720</v>
      </c>
      <c r="CM7331" s="26"/>
      <c r="CR7331" s="26" t="str">
        <f t="shared" si="272"/>
        <v>('가정약국(수지)', '769-03-01583', '경기 용인시 수지구 성복2로 92 (성복동)', '8806538053325', '네오텔미정 40mg', 21720, '2025-02-01'),</v>
      </c>
    </row>
    <row r="7332" spans="79:96" x14ac:dyDescent="0.25">
      <c r="CA7332" s="29">
        <v>7329</v>
      </c>
      <c r="CB7332" s="50"/>
      <c r="CC7332" s="61" t="s">
        <v>10575</v>
      </c>
      <c r="CD7332" s="31" t="s">
        <v>1696</v>
      </c>
      <c r="CE7332" s="61" t="s">
        <v>10576</v>
      </c>
      <c r="CF7332" s="32" t="s">
        <v>1077</v>
      </c>
      <c r="CG7332" s="33" t="s">
        <v>1078</v>
      </c>
      <c r="CH7332" s="34">
        <v>44000</v>
      </c>
      <c r="CI7332" s="35">
        <v>45658</v>
      </c>
      <c r="CJ7332" s="35"/>
      <c r="CK7332" s="36">
        <v>88000</v>
      </c>
      <c r="CL7332" s="26">
        <f t="shared" si="271"/>
        <v>44000</v>
      </c>
      <c r="CM7332" s="26"/>
      <c r="CR7332" s="26" t="str">
        <f t="shared" si="272"/>
        <v>('위례중앙약국(창곡동)(신)', '260-59-00541', '경기 성남시 수정구 위례광장로 310 (창곡동)', '8806538056425', '프로나지액 25mL', 44000, '2025-01-01'),</v>
      </c>
    </row>
    <row r="7333" spans="79:96" x14ac:dyDescent="0.25">
      <c r="CA7333" s="29">
        <v>7330</v>
      </c>
      <c r="CB7333" s="50"/>
      <c r="CC7333" s="61" t="s">
        <v>772</v>
      </c>
      <c r="CD7333" s="31" t="s">
        <v>773</v>
      </c>
      <c r="CE7333" s="61" t="s">
        <v>9871</v>
      </c>
      <c r="CF7333" s="32" t="s">
        <v>3525</v>
      </c>
      <c r="CG7333" s="33" t="s">
        <v>1845</v>
      </c>
      <c r="CH7333" s="34">
        <v>15360</v>
      </c>
      <c r="CI7333" s="35">
        <v>45717</v>
      </c>
      <c r="CJ7333" s="35"/>
      <c r="CK7333" s="36">
        <v>30720</v>
      </c>
      <c r="CL7333" s="26">
        <f t="shared" si="271"/>
        <v>15360</v>
      </c>
      <c r="CM7333" s="26"/>
      <c r="CR7333" s="26" t="str">
        <f t="shared" si="272"/>
        <v>('정화약국', '132-05-66148', '경기도 남양주시 와부읍 덕소로 218', '8806538062624', '포시글리듀오서방정10/1000mg', 15360, '2025-03-01'),</v>
      </c>
    </row>
    <row r="7334" spans="79:96" x14ac:dyDescent="0.25">
      <c r="CA7334" s="29">
        <v>7331</v>
      </c>
      <c r="CB7334" s="50"/>
      <c r="CC7334" s="61" t="s">
        <v>1239</v>
      </c>
      <c r="CD7334" s="31" t="s">
        <v>1240</v>
      </c>
      <c r="CE7334" s="61" t="s">
        <v>9865</v>
      </c>
      <c r="CF7334" s="32" t="s">
        <v>1712</v>
      </c>
      <c r="CG7334" s="33" t="s">
        <v>1081</v>
      </c>
      <c r="CH7334" s="34">
        <v>114150</v>
      </c>
      <c r="CI7334" s="35">
        <v>45717</v>
      </c>
      <c r="CJ7334" s="35"/>
      <c r="CK7334" s="36">
        <v>228300</v>
      </c>
      <c r="CL7334" s="26">
        <f t="shared" si="271"/>
        <v>114150</v>
      </c>
      <c r="CM7334" s="26"/>
      <c r="CR7334" s="26" t="str">
        <f t="shared" si="272"/>
        <v>('메디칼온누리약국', '659-27-00610', '경기 성남시 분당구 동판교로 61 (백현동)', '8806538058221', '로타젯정10/5mg', 114150, '2025-03-01'),</v>
      </c>
    </row>
    <row r="7335" spans="79:96" x14ac:dyDescent="0.25">
      <c r="CA7335" s="29">
        <v>7332</v>
      </c>
      <c r="CB7335" s="50"/>
      <c r="CC7335" s="61" t="s">
        <v>10214</v>
      </c>
      <c r="CD7335" s="31" t="s">
        <v>1065</v>
      </c>
      <c r="CE7335" s="61" t="s">
        <v>10215</v>
      </c>
      <c r="CF7335" s="32" t="s">
        <v>1638</v>
      </c>
      <c r="CG7335" s="33" t="s">
        <v>376</v>
      </c>
      <c r="CH7335" s="34">
        <v>36000</v>
      </c>
      <c r="CI7335" s="35">
        <v>45717</v>
      </c>
      <c r="CJ7335" s="35"/>
      <c r="CK7335" s="36">
        <v>72000</v>
      </c>
      <c r="CL7335" s="26">
        <f t="shared" si="271"/>
        <v>36000</v>
      </c>
      <c r="CM7335" s="26"/>
      <c r="CR7335" s="26" t="str">
        <f t="shared" si="272"/>
        <v>('다나약국(덕소)', '132-19-48583', '경기 남양주시 와부읍 덕소로 224', '8806538053615', '네오스타정40/5mg', 36000, '2025-03-01'),</v>
      </c>
    </row>
    <row r="7336" spans="79:96" x14ac:dyDescent="0.25">
      <c r="CA7336" s="29">
        <v>7333</v>
      </c>
      <c r="CB7336" s="50"/>
      <c r="CC7336" s="61" t="s">
        <v>10214</v>
      </c>
      <c r="CD7336" s="31" t="s">
        <v>1065</v>
      </c>
      <c r="CE7336" s="61" t="s">
        <v>10215</v>
      </c>
      <c r="CF7336" s="32" t="s">
        <v>2363</v>
      </c>
      <c r="CG7336" s="33" t="s">
        <v>461</v>
      </c>
      <c r="CH7336" s="34">
        <v>10860</v>
      </c>
      <c r="CI7336" s="35">
        <v>45717</v>
      </c>
      <c r="CJ7336" s="35"/>
      <c r="CK7336" s="36">
        <v>21720</v>
      </c>
      <c r="CL7336" s="26">
        <f t="shared" si="271"/>
        <v>10860</v>
      </c>
      <c r="CM7336" s="26"/>
      <c r="CR7336" s="26" t="str">
        <f t="shared" si="272"/>
        <v>('다나약국(덕소)', '132-19-48583', '경기 남양주시 와부읍 덕소로 224', '8806538053325', '네오텔미정 40mg', 10860, '2025-03-01'),</v>
      </c>
    </row>
    <row r="7337" spans="79:96" x14ac:dyDescent="0.25">
      <c r="CA7337" s="29">
        <v>7334</v>
      </c>
      <c r="CB7337" s="50"/>
      <c r="CC7337" s="61" t="s">
        <v>10214</v>
      </c>
      <c r="CD7337" s="31" t="s">
        <v>1065</v>
      </c>
      <c r="CE7337" s="61" t="s">
        <v>10215</v>
      </c>
      <c r="CF7337" s="32" t="s">
        <v>1686</v>
      </c>
      <c r="CG7337" s="33" t="s">
        <v>1033</v>
      </c>
      <c r="CH7337" s="34">
        <v>31890</v>
      </c>
      <c r="CI7337" s="35">
        <v>45717</v>
      </c>
      <c r="CJ7337" s="35"/>
      <c r="CK7337" s="36">
        <v>63780</v>
      </c>
      <c r="CL7337" s="26">
        <f t="shared" si="271"/>
        <v>31890</v>
      </c>
      <c r="CM7337" s="26"/>
      <c r="CR7337" s="26" t="str">
        <f t="shared" si="272"/>
        <v>('다나약국(덕소)', '132-19-48583', '경기 남양주시 와부읍 덕소로 224', '8806538058122', '로타젯정10/10mg', 31890, '2025-03-01'),</v>
      </c>
    </row>
    <row r="7338" spans="79:96" x14ac:dyDescent="0.25">
      <c r="CA7338" s="29">
        <v>7335</v>
      </c>
      <c r="CB7338" s="50"/>
      <c r="CC7338" s="61" t="s">
        <v>1726</v>
      </c>
      <c r="CD7338" s="31" t="s">
        <v>1727</v>
      </c>
      <c r="CE7338" s="61" t="s">
        <v>10939</v>
      </c>
      <c r="CF7338" s="32" t="s">
        <v>1775</v>
      </c>
      <c r="CG7338" s="33" t="s">
        <v>1549</v>
      </c>
      <c r="CH7338" s="34">
        <v>29925</v>
      </c>
      <c r="CI7338" s="35">
        <v>45717</v>
      </c>
      <c r="CJ7338" s="35"/>
      <c r="CK7338" s="36">
        <v>59850</v>
      </c>
      <c r="CL7338" s="26">
        <f t="shared" si="271"/>
        <v>29925</v>
      </c>
      <c r="CM7338" s="26"/>
      <c r="CR7338" s="26" t="str">
        <f t="shared" si="272"/>
        <v>('방배세명약국', '526-06-01463', '서울 서초구 동작대로 114 (방배동) 1층', '8806538060316', '테글리엠서방정20/1000mg', 29925, '2025-03-01'),</v>
      </c>
    </row>
    <row r="7339" spans="79:96" x14ac:dyDescent="0.25">
      <c r="CA7339" s="29">
        <v>7336</v>
      </c>
      <c r="CB7339" s="50"/>
      <c r="CC7339" s="61" t="s">
        <v>10051</v>
      </c>
      <c r="CD7339" s="31" t="s">
        <v>1734</v>
      </c>
      <c r="CE7339" s="61" t="s">
        <v>10052</v>
      </c>
      <c r="CF7339" s="32" t="s">
        <v>1077</v>
      </c>
      <c r="CG7339" s="33" t="s">
        <v>1078</v>
      </c>
      <c r="CH7339" s="34">
        <v>2750</v>
      </c>
      <c r="CI7339" s="35">
        <v>45717</v>
      </c>
      <c r="CJ7339" s="35"/>
      <c r="CK7339" s="36">
        <v>5500</v>
      </c>
      <c r="CL7339" s="26">
        <f t="shared" si="271"/>
        <v>2750</v>
      </c>
      <c r="CM7339" s="26"/>
      <c r="CR7339" s="26" t="str">
        <f t="shared" si="272"/>
        <v>('덕소메디칼약국(신)', '436-78-00168', '경기 남양주시 와부읍 덕소로97번길 13', '8806538056425', '프로나지액 25mL', 2750, '2025-03-01'),</v>
      </c>
    </row>
    <row r="7340" spans="79:96" x14ac:dyDescent="0.25">
      <c r="CA7340" s="29">
        <v>7337</v>
      </c>
      <c r="CB7340" s="50"/>
      <c r="CC7340" s="61" t="s">
        <v>309</v>
      </c>
      <c r="CD7340" s="31" t="s">
        <v>10940</v>
      </c>
      <c r="CE7340" s="61" t="s">
        <v>10941</v>
      </c>
      <c r="CF7340" s="32" t="s">
        <v>2086</v>
      </c>
      <c r="CG7340" s="33" t="s">
        <v>2087</v>
      </c>
      <c r="CH7340" s="34">
        <v>8500</v>
      </c>
      <c r="CI7340" s="35">
        <v>45689</v>
      </c>
      <c r="CJ7340" s="35"/>
      <c r="CK7340" s="36">
        <v>17000</v>
      </c>
      <c r="CL7340" s="26">
        <f t="shared" si="271"/>
        <v>8500</v>
      </c>
      <c r="CM7340" s="26"/>
      <c r="CR7340" s="26" t="str">
        <f t="shared" si="272"/>
        <v>('다온약국', '360-75-00481', '서울 서초구 서초대로77길 62 (서초동)', '8806538009629', '신일덱사메타손정 0.75mg', 8500, '2025-02-01'),</v>
      </c>
    </row>
    <row r="7341" spans="79:96" x14ac:dyDescent="0.25">
      <c r="CA7341" s="29">
        <v>7338</v>
      </c>
      <c r="CB7341" s="50"/>
      <c r="CC7341" s="61" t="s">
        <v>10942</v>
      </c>
      <c r="CD7341" s="31" t="s">
        <v>10943</v>
      </c>
      <c r="CE7341" s="61" t="s">
        <v>10944</v>
      </c>
      <c r="CF7341" s="32" t="s">
        <v>1041</v>
      </c>
      <c r="CG7341" s="33" t="s">
        <v>1004</v>
      </c>
      <c r="CH7341" s="34">
        <v>6000</v>
      </c>
      <c r="CI7341" s="35">
        <v>45658</v>
      </c>
      <c r="CJ7341" s="35"/>
      <c r="CK7341" s="36">
        <v>12000</v>
      </c>
      <c r="CL7341" s="26">
        <f t="shared" si="271"/>
        <v>6000</v>
      </c>
      <c r="CM7341" s="26"/>
      <c r="CR7341" s="26" t="str">
        <f t="shared" si="272"/>
        <v>('늘푸른약국(아산)', '128-25-66924', '충남 아산시 청운로 49-1 (온천동)', '8806538014647', '신일티아민염산염정 10mg', 6000, '2025-01-01'),</v>
      </c>
    </row>
    <row r="7342" spans="79:96" x14ac:dyDescent="0.25">
      <c r="CA7342" s="29">
        <v>7339</v>
      </c>
      <c r="CB7342" s="50"/>
      <c r="CC7342" s="61" t="s">
        <v>10945</v>
      </c>
      <c r="CD7342" s="31" t="s">
        <v>10946</v>
      </c>
      <c r="CE7342" s="61" t="s">
        <v>10947</v>
      </c>
      <c r="CF7342" s="32" t="s">
        <v>615</v>
      </c>
      <c r="CG7342" s="33" t="s">
        <v>616</v>
      </c>
      <c r="CH7342" s="34">
        <v>7500</v>
      </c>
      <c r="CI7342" s="35">
        <v>45717</v>
      </c>
      <c r="CJ7342" s="35"/>
      <c r="CK7342" s="36">
        <v>15000</v>
      </c>
      <c r="CL7342" s="26">
        <f t="shared" si="271"/>
        <v>7500</v>
      </c>
      <c r="CM7342" s="26"/>
      <c r="CR7342" s="26" t="str">
        <f t="shared" si="272"/>
        <v>('채움약국(화성)', '644-14-01446', '경기 화성시 봉담읍 상리3길 43-12', '8806538015149', '신일폴산정 1mg', 7500, '2025-03-01'),</v>
      </c>
    </row>
    <row r="7343" spans="79:96" x14ac:dyDescent="0.25">
      <c r="CA7343" s="29">
        <v>7340</v>
      </c>
      <c r="CB7343" s="50"/>
      <c r="CC7343" s="61" t="s">
        <v>10948</v>
      </c>
      <c r="CD7343" s="31" t="s">
        <v>10949</v>
      </c>
      <c r="CE7343" s="61" t="s">
        <v>10950</v>
      </c>
      <c r="CF7343" s="32" t="s">
        <v>1390</v>
      </c>
      <c r="CG7343" s="33" t="s">
        <v>1391</v>
      </c>
      <c r="CH7343" s="34">
        <v>142500</v>
      </c>
      <c r="CI7343" s="35">
        <v>45717</v>
      </c>
      <c r="CJ7343" s="35"/>
      <c r="CK7343" s="36">
        <v>285000</v>
      </c>
      <c r="CL7343" s="26">
        <f t="shared" si="271"/>
        <v>142500</v>
      </c>
      <c r="CM7343" s="26"/>
      <c r="CR7343" s="26" t="str">
        <f t="shared" si="272"/>
        <v>('행복한약국(온라인팜)', '123-30-47173', '경기도 군포시 산본동1135 광림빌딩 406', '8806538026527', '티니다진정 500mg', 142500, '2025-03-01'),</v>
      </c>
    </row>
    <row r="7344" spans="79:96" x14ac:dyDescent="0.25">
      <c r="CA7344" s="29">
        <v>7341</v>
      </c>
      <c r="CB7344" s="50"/>
      <c r="CC7344" s="61" t="s">
        <v>10951</v>
      </c>
      <c r="CD7344" s="31" t="s">
        <v>997</v>
      </c>
      <c r="CE7344" s="61" t="s">
        <v>10952</v>
      </c>
      <c r="CF7344" s="32" t="s">
        <v>1454</v>
      </c>
      <c r="CG7344" s="33" t="s">
        <v>1392</v>
      </c>
      <c r="CH7344" s="34">
        <v>6375</v>
      </c>
      <c r="CI7344" s="35">
        <v>45717</v>
      </c>
      <c r="CJ7344" s="35"/>
      <c r="CK7344" s="36">
        <v>12750</v>
      </c>
      <c r="CL7344" s="26">
        <f t="shared" si="271"/>
        <v>6375</v>
      </c>
      <c r="CM7344" s="26"/>
      <c r="CR7344" s="26" t="str">
        <f t="shared" si="272"/>
        <v>('시티프라자약국(온라인팜)', '131-29-56323', '경기 부천시 원미구 중동1031-3 영라이프빌딩112호,113호,114호', '8806538044415', '신노바핀정 10mg', 6375, '2025-03-01'),</v>
      </c>
    </row>
    <row r="7345" spans="79:96" x14ac:dyDescent="0.25">
      <c r="CA7345" s="29">
        <v>7342</v>
      </c>
      <c r="CB7345" s="50"/>
      <c r="CC7345" s="61" t="s">
        <v>10953</v>
      </c>
      <c r="CD7345" s="31" t="s">
        <v>10954</v>
      </c>
      <c r="CE7345" s="61" t="s">
        <v>10955</v>
      </c>
      <c r="CF7345" s="32" t="s">
        <v>7611</v>
      </c>
      <c r="CG7345" s="33" t="s">
        <v>1367</v>
      </c>
      <c r="CH7345" s="34">
        <v>56700</v>
      </c>
      <c r="CI7345" s="35">
        <v>45717</v>
      </c>
      <c r="CJ7345" s="35"/>
      <c r="CK7345" s="36">
        <v>113400</v>
      </c>
      <c r="CL7345" s="26">
        <f t="shared" si="271"/>
        <v>56700</v>
      </c>
      <c r="CM7345" s="26"/>
      <c r="CR7345" s="26" t="str">
        <f t="shared" si="272"/>
        <v>('보람약국(창원)', '486-12-02641', '경남 창원시 의창구 읍성로 46 (중동)', '8806538054612', '베포케어정', 56700, '2025-03-01'),</v>
      </c>
    </row>
    <row r="7346" spans="79:96" x14ac:dyDescent="0.25">
      <c r="CA7346" s="29">
        <v>7343</v>
      </c>
      <c r="CB7346" s="50"/>
      <c r="CC7346" s="61" t="s">
        <v>10956</v>
      </c>
      <c r="CD7346" s="31" t="s">
        <v>10957</v>
      </c>
      <c r="CE7346" s="61" t="s">
        <v>10958</v>
      </c>
      <c r="CF7346" s="32" t="s">
        <v>1017</v>
      </c>
      <c r="CG7346" s="33" t="s">
        <v>1018</v>
      </c>
      <c r="CH7346" s="34">
        <v>-15000</v>
      </c>
      <c r="CI7346" s="35">
        <v>45717</v>
      </c>
      <c r="CJ7346" s="35"/>
      <c r="CK7346" s="36">
        <v>-30000</v>
      </c>
      <c r="CL7346" s="26">
        <f t="shared" si="271"/>
        <v>-15000</v>
      </c>
      <c r="CM7346" s="26"/>
      <c r="CR7346" s="26" t="str">
        <f t="shared" si="272"/>
        <v>('늘봄약국', '201-16-21915', '서울 중구 다산로 223 (신당동)', '8806538015835', '신일이부프로펜정 400mg', -15000, '2025-03-01'),</v>
      </c>
    </row>
    <row r="7347" spans="79:96" x14ac:dyDescent="0.25">
      <c r="CA7347" s="29">
        <v>7344</v>
      </c>
      <c r="CB7347" s="50"/>
      <c r="CC7347" s="61" t="s">
        <v>10959</v>
      </c>
      <c r="CD7347" s="31" t="s">
        <v>10960</v>
      </c>
      <c r="CE7347" s="61" t="s">
        <v>10961</v>
      </c>
      <c r="CF7347" s="32" t="s">
        <v>1041</v>
      </c>
      <c r="CG7347" s="33" t="s">
        <v>1004</v>
      </c>
      <c r="CH7347" s="34">
        <v>6000</v>
      </c>
      <c r="CI7347" s="35">
        <v>45717</v>
      </c>
      <c r="CJ7347" s="35"/>
      <c r="CK7347" s="36">
        <v>12000</v>
      </c>
      <c r="CL7347" s="26">
        <f t="shared" si="271"/>
        <v>6000</v>
      </c>
      <c r="CM7347" s="26"/>
      <c r="CR7347" s="26" t="str">
        <f t="shared" si="272"/>
        <v>('광장약국(송정)', '412-11-19483', '광주 광산구 송도로 230 (송정동,)', '8806538014647', '신일티아민염산염정 10mg', 6000, '2025-03-01'),</v>
      </c>
    </row>
    <row r="7348" spans="79:96" x14ac:dyDescent="0.25">
      <c r="CA7348" s="29">
        <v>7345</v>
      </c>
      <c r="CB7348" s="50"/>
      <c r="CC7348" s="61" t="s">
        <v>3046</v>
      </c>
      <c r="CD7348" s="31" t="s">
        <v>3047</v>
      </c>
      <c r="CE7348" s="61" t="s">
        <v>3048</v>
      </c>
      <c r="CF7348" s="32" t="s">
        <v>615</v>
      </c>
      <c r="CG7348" s="33" t="s">
        <v>616</v>
      </c>
      <c r="CH7348" s="34">
        <v>7500</v>
      </c>
      <c r="CI7348" s="35">
        <v>45717</v>
      </c>
      <c r="CJ7348" s="35"/>
      <c r="CK7348" s="36">
        <v>15000</v>
      </c>
      <c r="CL7348" s="26">
        <f t="shared" si="271"/>
        <v>7500</v>
      </c>
      <c r="CM7348" s="26"/>
      <c r="CR7348" s="26" t="str">
        <f t="shared" si="272"/>
        <v>('메디팜희망찬약국', '403-04-38208', '전북특별자치도 익산시 고현로 105 (모현동1가)', '8806538015149', '신일폴산정 1mg', 7500, '2025-03-01'),</v>
      </c>
    </row>
    <row r="7349" spans="79:96" x14ac:dyDescent="0.25">
      <c r="CA7349" s="29">
        <v>7346</v>
      </c>
      <c r="CB7349" s="50"/>
      <c r="CC7349" s="61" t="s">
        <v>3081</v>
      </c>
      <c r="CD7349" s="31" t="s">
        <v>3082</v>
      </c>
      <c r="CE7349" s="61" t="s">
        <v>3083</v>
      </c>
      <c r="CF7349" s="32" t="s">
        <v>3032</v>
      </c>
      <c r="CG7349" s="33" t="s">
        <v>133</v>
      </c>
      <c r="CH7349" s="34">
        <v>10170</v>
      </c>
      <c r="CI7349" s="35">
        <v>45689</v>
      </c>
      <c r="CJ7349" s="35"/>
      <c r="CK7349" s="36">
        <v>20340</v>
      </c>
      <c r="CL7349" s="26">
        <f t="shared" si="271"/>
        <v>10170</v>
      </c>
      <c r="CM7349" s="26"/>
      <c r="CR7349" s="26" t="str">
        <f t="shared" si="272"/>
        <v>('제일종합약국(군장)', '244-76-00298', '전북 군산시 대학로 73 (명산동)', '8806538050119', '트레스오릭스포르테캡슐 1mg', 10170, '2025-02-01'),</v>
      </c>
    </row>
    <row r="7350" spans="79:96" x14ac:dyDescent="0.25">
      <c r="CA7350" s="29">
        <v>7347</v>
      </c>
      <c r="CB7350" s="50"/>
      <c r="CC7350" s="61" t="s">
        <v>10962</v>
      </c>
      <c r="CD7350" s="31" t="s">
        <v>10963</v>
      </c>
      <c r="CE7350" s="61" t="s">
        <v>10964</v>
      </c>
      <c r="CF7350" s="32" t="s">
        <v>1041</v>
      </c>
      <c r="CG7350" s="33" t="s">
        <v>1004</v>
      </c>
      <c r="CH7350" s="34">
        <v>6000</v>
      </c>
      <c r="CI7350" s="35">
        <v>45658</v>
      </c>
      <c r="CJ7350" s="35"/>
      <c r="CK7350" s="36">
        <v>12000</v>
      </c>
      <c r="CL7350" s="26">
        <f t="shared" si="271"/>
        <v>6000</v>
      </c>
      <c r="CM7350" s="26"/>
      <c r="CR7350" s="26" t="str">
        <f t="shared" si="272"/>
        <v>('청담약국(C코스)', '712-25-01110', '제주특별자치도 제주시 노형로 378 (노형동) 101호', '8806538014647', '신일티아민염산염정 10mg', 6000, '2025-01-01'),</v>
      </c>
    </row>
    <row r="7351" spans="79:96" x14ac:dyDescent="0.25">
      <c r="CA7351" s="29">
        <v>7348</v>
      </c>
      <c r="CB7351" s="50"/>
      <c r="CC7351" s="61" t="s">
        <v>10965</v>
      </c>
      <c r="CD7351" s="31" t="s">
        <v>10966</v>
      </c>
      <c r="CE7351" s="61" t="s">
        <v>10967</v>
      </c>
      <c r="CF7351" s="32" t="s">
        <v>2013</v>
      </c>
      <c r="CG7351" s="33" t="s">
        <v>1391</v>
      </c>
      <c r="CH7351" s="34">
        <v>1425</v>
      </c>
      <c r="CI7351" s="35">
        <v>45717</v>
      </c>
      <c r="CJ7351" s="35"/>
      <c r="CK7351" s="36">
        <v>2850</v>
      </c>
      <c r="CL7351" s="26">
        <f t="shared" si="271"/>
        <v>1425</v>
      </c>
      <c r="CM7351" s="26"/>
      <c r="CR7351" s="26" t="str">
        <f t="shared" si="272"/>
        <v>('온누리대산약국', '112-48-07443', '서울특별시 관악구 시흥대로 560 (신림동)', '8806538026510', '티니다진정 500mg', 1425, '2025-03-01'),</v>
      </c>
    </row>
    <row r="7352" spans="79:96" x14ac:dyDescent="0.25">
      <c r="CA7352" s="29">
        <v>7349</v>
      </c>
      <c r="CB7352" s="50"/>
      <c r="CC7352" s="61" t="s">
        <v>10968</v>
      </c>
      <c r="CD7352" s="31" t="s">
        <v>10969</v>
      </c>
      <c r="CE7352" s="61" t="s">
        <v>10970</v>
      </c>
      <c r="CF7352" s="32" t="s">
        <v>1077</v>
      </c>
      <c r="CG7352" s="33" t="s">
        <v>1078</v>
      </c>
      <c r="CH7352" s="34">
        <v>2750</v>
      </c>
      <c r="CI7352" s="35">
        <v>45717</v>
      </c>
      <c r="CJ7352" s="35"/>
      <c r="CK7352" s="36">
        <v>5500</v>
      </c>
      <c r="CL7352" s="26">
        <f t="shared" si="271"/>
        <v>2750</v>
      </c>
      <c r="CM7352" s="26"/>
      <c r="CR7352" s="26" t="str">
        <f t="shared" si="272"/>
        <v>('라파약국(상도동)', '261-64-00266', '서울 동작구 상도로 348 (상도동) 1층', '8806538056425', '프로나지액 25mL', 2750, '2025-03-01'),</v>
      </c>
    </row>
    <row r="7353" spans="79:96" x14ac:dyDescent="0.25">
      <c r="CA7353" s="29">
        <v>7350</v>
      </c>
      <c r="CB7353" s="50"/>
      <c r="CC7353" s="61" t="s">
        <v>10971</v>
      </c>
      <c r="CD7353" s="31" t="s">
        <v>10972</v>
      </c>
      <c r="CE7353" s="61" t="s">
        <v>10973</v>
      </c>
      <c r="CF7353" s="32" t="s">
        <v>2352</v>
      </c>
      <c r="CG7353" s="33" t="s">
        <v>1451</v>
      </c>
      <c r="CH7353" s="34">
        <v>30270</v>
      </c>
      <c r="CI7353" s="35">
        <v>45717</v>
      </c>
      <c r="CJ7353" s="35"/>
      <c r="CK7353" s="36">
        <v>60540</v>
      </c>
      <c r="CL7353" s="26">
        <f t="shared" si="271"/>
        <v>30270</v>
      </c>
      <c r="CM7353" s="26"/>
      <c r="CR7353" s="26" t="str">
        <f t="shared" si="272"/>
        <v>('(신대방)보라매온누리약국', '513-06-95780', '서울 동작구 보라매로 93 (신대방동)', '8806538054513', '안플업서방정 300mg', 30270, '2025-03-01'),</v>
      </c>
    </row>
    <row r="7354" spans="79:96" x14ac:dyDescent="0.25">
      <c r="CA7354" s="29">
        <v>7351</v>
      </c>
      <c r="CB7354" s="50"/>
      <c r="CC7354" s="61" t="s">
        <v>10489</v>
      </c>
      <c r="CD7354" s="31" t="s">
        <v>1432</v>
      </c>
      <c r="CE7354" s="61" t="s">
        <v>10490</v>
      </c>
      <c r="CF7354" s="32" t="s">
        <v>6095</v>
      </c>
      <c r="CG7354" s="33" t="s">
        <v>1781</v>
      </c>
      <c r="CH7354" s="34">
        <v>5160</v>
      </c>
      <c r="CI7354" s="35">
        <v>45717</v>
      </c>
      <c r="CJ7354" s="35"/>
      <c r="CK7354" s="36">
        <v>10320</v>
      </c>
      <c r="CL7354" s="26">
        <f t="shared" si="271"/>
        <v>5160</v>
      </c>
      <c r="CM7354" s="26"/>
      <c r="CR7354" s="26" t="str">
        <f t="shared" si="272"/>
        <v>('(대림역)대림미소약국', '863-01-01839', '서울 영등포구 도림로 135 (대림동) 1층', '8806538063010', '트라글립틴듀오정2.5/1000mg', 5160, '2025-03-01'),</v>
      </c>
    </row>
    <row r="7355" spans="79:96" x14ac:dyDescent="0.25">
      <c r="CA7355" s="29">
        <v>7352</v>
      </c>
      <c r="CB7355" s="50"/>
      <c r="CC7355" s="61" t="s">
        <v>10974</v>
      </c>
      <c r="CD7355" s="31" t="s">
        <v>10975</v>
      </c>
      <c r="CE7355" s="61" t="s">
        <v>10976</v>
      </c>
      <c r="CF7355" s="32" t="s">
        <v>1041</v>
      </c>
      <c r="CG7355" s="33" t="s">
        <v>1004</v>
      </c>
      <c r="CH7355" s="34">
        <v>6000</v>
      </c>
      <c r="CI7355" s="35">
        <v>45717</v>
      </c>
      <c r="CJ7355" s="35"/>
      <c r="CK7355" s="36">
        <v>12000</v>
      </c>
      <c r="CL7355" s="26">
        <f t="shared" si="271"/>
        <v>6000</v>
      </c>
      <c r="CM7355" s="26"/>
      <c r="CR7355" s="26" t="str">
        <f t="shared" si="272"/>
        <v>('봄날약국(원주)B', '517-61-00421', '강원특별자치도 원주시 능라동길 59 (무실동)', '8806538014647', '신일티아민염산염정 10mg', 6000, '2025-03-01'),</v>
      </c>
    </row>
    <row r="7356" spans="79:96" x14ac:dyDescent="0.25">
      <c r="CA7356" s="29">
        <v>7353</v>
      </c>
      <c r="CB7356" s="50"/>
      <c r="CC7356" s="61" t="s">
        <v>10977</v>
      </c>
      <c r="CD7356" s="31" t="s">
        <v>10978</v>
      </c>
      <c r="CE7356" s="61" t="s">
        <v>10979</v>
      </c>
      <c r="CF7356" s="32" t="s">
        <v>1041</v>
      </c>
      <c r="CG7356" s="33" t="s">
        <v>1004</v>
      </c>
      <c r="CH7356" s="34">
        <v>-6000</v>
      </c>
      <c r="CI7356" s="35">
        <v>45717</v>
      </c>
      <c r="CJ7356" s="35"/>
      <c r="CK7356" s="36">
        <v>-12000</v>
      </c>
      <c r="CL7356" s="26">
        <f t="shared" si="271"/>
        <v>-6000</v>
      </c>
      <c r="CM7356" s="26"/>
      <c r="CR7356" s="26" t="str">
        <f t="shared" si="272"/>
        <v>('하나로온누리약국(진접)', '207-29-61365', '경기 남양주시 진접읍 해밀예당1로 28 103-4호 (진접농협)', '8806538014647', '신일티아민염산염정 10mg', -6000, '2025-03-01'),</v>
      </c>
    </row>
    <row r="7357" spans="79:96" x14ac:dyDescent="0.25">
      <c r="CA7357" s="29">
        <v>7354</v>
      </c>
      <c r="CB7357" s="50"/>
      <c r="CC7357" s="61" t="s">
        <v>10980</v>
      </c>
      <c r="CD7357" s="31" t="s">
        <v>10981</v>
      </c>
      <c r="CE7357" s="61" t="s">
        <v>10982</v>
      </c>
      <c r="CF7357" s="32" t="s">
        <v>2328</v>
      </c>
      <c r="CG7357" s="33" t="s">
        <v>85</v>
      </c>
      <c r="CH7357" s="34">
        <v>149175</v>
      </c>
      <c r="CI7357" s="35">
        <v>45717</v>
      </c>
      <c r="CJ7357" s="35"/>
      <c r="CK7357" s="36">
        <v>298350</v>
      </c>
      <c r="CL7357" s="26">
        <f t="shared" si="271"/>
        <v>149175</v>
      </c>
      <c r="CM7357" s="26"/>
      <c r="CR7357" s="26" t="str">
        <f t="shared" si="272"/>
        <v>('미소팜', '108-86-15679', '서울 영등포구 가마산로 354 (대림동)', '8806538013718', '리피칸정 10mg', 149175, '2025-03-01'),</v>
      </c>
    </row>
    <row r="7358" spans="79:96" x14ac:dyDescent="0.25">
      <c r="CA7358" s="29">
        <v>7355</v>
      </c>
      <c r="CB7358" s="50"/>
      <c r="CC7358" s="61" t="s">
        <v>10597</v>
      </c>
      <c r="CD7358" s="31" t="s">
        <v>7772</v>
      </c>
      <c r="CE7358" s="61" t="s">
        <v>10598</v>
      </c>
      <c r="CF7358" s="32" t="s">
        <v>311</v>
      </c>
      <c r="CG7358" s="33" t="s">
        <v>312</v>
      </c>
      <c r="CH7358" s="34">
        <v>9180</v>
      </c>
      <c r="CI7358" s="35">
        <v>45689</v>
      </c>
      <c r="CJ7358" s="35"/>
      <c r="CK7358" s="36">
        <v>18360</v>
      </c>
      <c r="CL7358" s="26">
        <f t="shared" si="271"/>
        <v>9180</v>
      </c>
      <c r="CM7358" s="26"/>
      <c r="CR7358" s="26" t="str">
        <f t="shared" si="272"/>
        <v>('혜성약품', '560-86-01387', '서울 구로구 새말로 52 (구로동)', '8806538044125', '하이엘정 10mg', 9180, '2025-02-01'),</v>
      </c>
    </row>
    <row r="7359" spans="79:96" x14ac:dyDescent="0.25">
      <c r="CA7359" s="29">
        <v>7356</v>
      </c>
      <c r="CB7359" s="50"/>
      <c r="CC7359" s="61" t="s">
        <v>10597</v>
      </c>
      <c r="CD7359" s="31" t="s">
        <v>7772</v>
      </c>
      <c r="CE7359" s="61" t="s">
        <v>10598</v>
      </c>
      <c r="CF7359" s="32" t="s">
        <v>1323</v>
      </c>
      <c r="CG7359" s="33" t="s">
        <v>631</v>
      </c>
      <c r="CH7359" s="34">
        <v>21300</v>
      </c>
      <c r="CI7359" s="35">
        <v>45658</v>
      </c>
      <c r="CJ7359" s="35"/>
      <c r="CK7359" s="36">
        <v>42600</v>
      </c>
      <c r="CL7359" s="26">
        <f t="shared" si="271"/>
        <v>21300</v>
      </c>
      <c r="CM7359" s="26"/>
      <c r="CR7359" s="26" t="str">
        <f t="shared" si="272"/>
        <v>('혜성약품', '560-86-01387', '서울 구로구 새말로 52 (구로동)', '8806538009018', '신노바핀정 5mg', 21300, '2025-01-01'),</v>
      </c>
    </row>
    <row r="7360" spans="79:96" x14ac:dyDescent="0.25">
      <c r="CA7360" s="29">
        <v>7357</v>
      </c>
      <c r="CB7360" s="50"/>
      <c r="CC7360" s="61" t="s">
        <v>10597</v>
      </c>
      <c r="CD7360" s="31" t="s">
        <v>7772</v>
      </c>
      <c r="CE7360" s="61" t="s">
        <v>10598</v>
      </c>
      <c r="CF7360" s="32" t="s">
        <v>2324</v>
      </c>
      <c r="CG7360" s="33" t="s">
        <v>61</v>
      </c>
      <c r="CH7360" s="34">
        <v>23175</v>
      </c>
      <c r="CI7360" s="35">
        <v>45717</v>
      </c>
      <c r="CJ7360" s="35"/>
      <c r="CK7360" s="36">
        <v>46350</v>
      </c>
      <c r="CL7360" s="26">
        <f t="shared" si="271"/>
        <v>23175</v>
      </c>
      <c r="CM7360" s="26"/>
      <c r="CR7360" s="26" t="str">
        <f t="shared" si="272"/>
        <v>('혜성약품', '560-86-01387', '서울 구로구 새말로 52 (구로동)', '8806538000213', '가모피드정 5mg', 23175, '2025-03-01'),</v>
      </c>
    </row>
    <row r="7361" spans="79:96" x14ac:dyDescent="0.25">
      <c r="CA7361" s="29">
        <v>7358</v>
      </c>
      <c r="CB7361" s="50"/>
      <c r="CC7361" s="61" t="s">
        <v>10983</v>
      </c>
      <c r="CD7361" s="31" t="s">
        <v>10984</v>
      </c>
      <c r="CE7361" s="61" t="s">
        <v>10985</v>
      </c>
      <c r="CF7361" s="32" t="s">
        <v>2363</v>
      </c>
      <c r="CG7361" s="33" t="s">
        <v>461</v>
      </c>
      <c r="CH7361" s="34">
        <v>-16290</v>
      </c>
      <c r="CI7361" s="35">
        <v>45717</v>
      </c>
      <c r="CJ7361" s="35"/>
      <c r="CK7361" s="36">
        <v>-32580</v>
      </c>
      <c r="CL7361" s="26">
        <f t="shared" si="271"/>
        <v>-16290</v>
      </c>
      <c r="CM7361" s="26"/>
      <c r="CR7361" s="26" t="str">
        <f t="shared" si="272"/>
        <v>('소사약국(심곡본동)(신)', '352-31-01490', '경기 부천시 경인로216번길 27 (심곡본동)', '8806538053325', '네오텔미정 40mg', -16290, '2025-03-01'),</v>
      </c>
    </row>
    <row r="7362" spans="79:96" x14ac:dyDescent="0.25">
      <c r="CA7362" s="29">
        <v>7359</v>
      </c>
      <c r="CB7362" s="50"/>
      <c r="CC7362" s="61" t="s">
        <v>10283</v>
      </c>
      <c r="CD7362" s="31" t="s">
        <v>10284</v>
      </c>
      <c r="CE7362" s="61" t="s">
        <v>10285</v>
      </c>
      <c r="CF7362" s="32" t="s">
        <v>615</v>
      </c>
      <c r="CG7362" s="33" t="s">
        <v>616</v>
      </c>
      <c r="CH7362" s="34">
        <v>37500</v>
      </c>
      <c r="CI7362" s="35">
        <v>45717</v>
      </c>
      <c r="CJ7362" s="35"/>
      <c r="CK7362" s="36">
        <v>75000</v>
      </c>
      <c r="CL7362" s="26">
        <f t="shared" si="271"/>
        <v>37500</v>
      </c>
      <c r="CM7362" s="26"/>
      <c r="CR7362" s="26" t="str">
        <f t="shared" si="272"/>
        <v>('케이에스팜', '135-86-52002', '경기 수원시 영통구 매봉로49번길 9 (매탄동)', '8806538015149', '신일폴산정 1mg', 37500, '2025-03-01'),</v>
      </c>
    </row>
    <row r="7363" spans="79:96" x14ac:dyDescent="0.25">
      <c r="CA7363" s="29">
        <v>7360</v>
      </c>
      <c r="CB7363" s="50"/>
      <c r="CC7363" s="61" t="s">
        <v>10986</v>
      </c>
      <c r="CD7363" s="31" t="s">
        <v>10987</v>
      </c>
      <c r="CE7363" s="61" t="s">
        <v>10988</v>
      </c>
      <c r="CF7363" s="32" t="s">
        <v>10989</v>
      </c>
      <c r="CG7363" s="33" t="s">
        <v>438</v>
      </c>
      <c r="CH7363" s="34">
        <v>-3773</v>
      </c>
      <c r="CI7363" s="35">
        <v>45717</v>
      </c>
      <c r="CJ7363" s="35"/>
      <c r="CK7363" s="36">
        <v>-7546</v>
      </c>
      <c r="CL7363" s="26">
        <f t="shared" si="271"/>
        <v>-3773</v>
      </c>
      <c r="CM7363" s="26"/>
      <c r="CR7363" s="26" t="str">
        <f t="shared" si="272"/>
        <v>('참사랑약국(온라인팜)', '211-75-20375', '서울 강서구 양천로 344 (마곡동)', '8806538044002', '하이엘정 20mg', -3773, '2025-03-01'),</v>
      </c>
    </row>
    <row r="7364" spans="79:96" x14ac:dyDescent="0.25">
      <c r="CA7364" s="29">
        <v>7361</v>
      </c>
      <c r="CB7364" s="50"/>
      <c r="CC7364" s="61" t="s">
        <v>10986</v>
      </c>
      <c r="CD7364" s="31" t="s">
        <v>10987</v>
      </c>
      <c r="CE7364" s="61" t="s">
        <v>10988</v>
      </c>
      <c r="CF7364" s="32" t="s">
        <v>9293</v>
      </c>
      <c r="CG7364" s="33" t="s">
        <v>1166</v>
      </c>
      <c r="CH7364" s="34">
        <v>-6063</v>
      </c>
      <c r="CI7364" s="35">
        <v>45717</v>
      </c>
      <c r="CJ7364" s="35"/>
      <c r="CK7364" s="36">
        <v>-12126</v>
      </c>
      <c r="CL7364" s="26">
        <f t="shared" si="271"/>
        <v>-6063</v>
      </c>
      <c r="CM7364" s="26"/>
      <c r="CR7364" s="26" t="str">
        <f t="shared" si="272"/>
        <v>('참사랑약국(온라인팜)', '211-75-20375', '서울 강서구 양천로 344 (마곡동)', '8806538011400', '신일모노독시엠캡슐 100mg', -6063, '2025-03-01'),</v>
      </c>
    </row>
    <row r="7365" spans="79:96" x14ac:dyDescent="0.25">
      <c r="CA7365" s="29">
        <v>7362</v>
      </c>
      <c r="CB7365" s="50"/>
      <c r="CC7365" s="61" t="s">
        <v>10990</v>
      </c>
      <c r="CD7365" s="31" t="s">
        <v>10991</v>
      </c>
      <c r="CE7365" s="61" t="s">
        <v>10992</v>
      </c>
      <c r="CF7365" s="32" t="s">
        <v>615</v>
      </c>
      <c r="CG7365" s="33" t="s">
        <v>616</v>
      </c>
      <c r="CH7365" s="34">
        <v>7500</v>
      </c>
      <c r="CI7365" s="35">
        <v>45717</v>
      </c>
      <c r="CJ7365" s="35"/>
      <c r="CK7365" s="36">
        <v>15000</v>
      </c>
      <c r="CL7365" s="26">
        <f t="shared" ref="CL7365:CL7428" si="273">IFERROR(CK7365/2,"")</f>
        <v>7500</v>
      </c>
      <c r="CM7365" s="26"/>
      <c r="CR7365" s="26" t="str">
        <f t="shared" ref="CR7365:CR7428" si="274">IFERROR("('"&amp;CC7365&amp;"', '"&amp;CD7365&amp;"', '"&amp;CE7365&amp;"', '"&amp;CF7365&amp;"', '"&amp;CG7365&amp;"', "&amp;CH7365&amp;", '"&amp;TEXT(CI7365,"YYYY-MM-DD")&amp;"'),","")</f>
        <v>('솔약국(문화)/중앙-도마', '831-01-01337', '대전 중구 중앙로16번길 23 (문화동)', '8806538015149', '신일폴산정 1mg', 7500, '2025-03-01'),</v>
      </c>
    </row>
    <row r="7366" spans="79:96" x14ac:dyDescent="0.25">
      <c r="CA7366" s="29">
        <v>7363</v>
      </c>
      <c r="CB7366" s="50"/>
      <c r="CC7366" s="61" t="s">
        <v>10993</v>
      </c>
      <c r="CD7366" s="31" t="s">
        <v>10994</v>
      </c>
      <c r="CE7366" s="61" t="s">
        <v>10995</v>
      </c>
      <c r="CF7366" s="32" t="s">
        <v>615</v>
      </c>
      <c r="CG7366" s="33" t="s">
        <v>616</v>
      </c>
      <c r="CH7366" s="34">
        <v>7500</v>
      </c>
      <c r="CI7366" s="35">
        <v>45717</v>
      </c>
      <c r="CJ7366" s="35"/>
      <c r="CK7366" s="36">
        <v>15000</v>
      </c>
      <c r="CL7366" s="26">
        <f t="shared" si="273"/>
        <v>7500</v>
      </c>
      <c r="CM7366" s="26"/>
      <c r="CR7366" s="26" t="str">
        <f t="shared" si="274"/>
        <v>('쌍용청솔약국(천안)', '178-74-00420', '충남 천안시 서북구 불당대로 260 (쌍용동)', '8806538015149', '신일폴산정 1mg', 7500, '2025-03-01'),</v>
      </c>
    </row>
    <row r="7367" spans="79:96" x14ac:dyDescent="0.25">
      <c r="CA7367" s="29">
        <v>7364</v>
      </c>
      <c r="CB7367" s="50"/>
      <c r="CC7367" s="61" t="s">
        <v>10996</v>
      </c>
      <c r="CD7367" s="31" t="s">
        <v>7539</v>
      </c>
      <c r="CE7367" s="61" t="s">
        <v>10997</v>
      </c>
      <c r="CF7367" s="32" t="s">
        <v>10998</v>
      </c>
      <c r="CG7367" s="33" t="s">
        <v>2165</v>
      </c>
      <c r="CH7367" s="34">
        <v>-16744</v>
      </c>
      <c r="CI7367" s="35">
        <v>45689</v>
      </c>
      <c r="CJ7367" s="35"/>
      <c r="CK7367" s="36">
        <v>-33488</v>
      </c>
      <c r="CL7367" s="26">
        <f t="shared" si="273"/>
        <v>-16744</v>
      </c>
      <c r="CM7367" s="26"/>
      <c r="CR7367" s="26" t="str">
        <f t="shared" si="274"/>
        <v>('현대약국(독산동)', '119-22-23575', '서울 금천구 두산로 70 (독산동)', '8806538054711', '세비디핀에이치씨티정5/20/12.5mg 6.944mg', -16744, '2025-02-01'),</v>
      </c>
    </row>
    <row r="7368" spans="79:96" x14ac:dyDescent="0.25">
      <c r="CA7368" s="29">
        <v>7365</v>
      </c>
      <c r="CB7368" s="50"/>
      <c r="CC7368" s="61" t="s">
        <v>2547</v>
      </c>
      <c r="CD7368" s="31" t="s">
        <v>2548</v>
      </c>
      <c r="CE7368" s="61" t="s">
        <v>10999</v>
      </c>
      <c r="CF7368" s="32" t="s">
        <v>1041</v>
      </c>
      <c r="CG7368" s="33" t="s">
        <v>1004</v>
      </c>
      <c r="CH7368" s="34">
        <v>12000</v>
      </c>
      <c r="CI7368" s="35">
        <v>45658</v>
      </c>
      <c r="CJ7368" s="35"/>
      <c r="CK7368" s="36">
        <v>24000</v>
      </c>
      <c r="CL7368" s="26">
        <f t="shared" si="273"/>
        <v>12000</v>
      </c>
      <c r="CM7368" s="26"/>
      <c r="CR7368" s="26" t="str">
        <f t="shared" si="274"/>
        <v>('명진약품(마산.신)', '620-58-00431', '경남 창원시 마산회원구 내서읍 호원로 411', '8806538014647', '신일티아민염산염정 10mg', 12000, '2025-01-01'),</v>
      </c>
    </row>
    <row r="7369" spans="79:96" x14ac:dyDescent="0.25">
      <c r="CA7369" s="29">
        <v>7366</v>
      </c>
      <c r="CB7369" s="50"/>
      <c r="CC7369" s="61" t="s">
        <v>9873</v>
      </c>
      <c r="CD7369" s="31" t="s">
        <v>434</v>
      </c>
      <c r="CE7369" s="61" t="s">
        <v>9874</v>
      </c>
      <c r="CF7369" s="32" t="s">
        <v>2363</v>
      </c>
      <c r="CG7369" s="33" t="s">
        <v>461</v>
      </c>
      <c r="CH7369" s="34">
        <v>32580</v>
      </c>
      <c r="CI7369" s="35">
        <v>45717</v>
      </c>
      <c r="CJ7369" s="35"/>
      <c r="CK7369" s="36">
        <v>65160</v>
      </c>
      <c r="CL7369" s="26">
        <f t="shared" si="273"/>
        <v>32580</v>
      </c>
      <c r="CM7369" s="26"/>
      <c r="CR7369" s="26" t="str">
        <f t="shared" si="274"/>
        <v>('상계보룡약국(신)', '569-74-00437', '서울 노원구 동일로 1380 (상계동)', '8806538053325', '네오텔미정 40mg', 32580, '2025-03-01'),</v>
      </c>
    </row>
    <row r="7370" spans="79:96" x14ac:dyDescent="0.25">
      <c r="CA7370" s="29">
        <v>7367</v>
      </c>
      <c r="CB7370" s="50"/>
      <c r="CC7370" s="61" t="s">
        <v>11000</v>
      </c>
      <c r="CD7370" s="31" t="s">
        <v>11001</v>
      </c>
      <c r="CE7370" s="61" t="s">
        <v>11002</v>
      </c>
      <c r="CF7370" s="32" t="s">
        <v>1001</v>
      </c>
      <c r="CG7370" s="33" t="s">
        <v>1002</v>
      </c>
      <c r="CH7370" s="34">
        <v>-47400</v>
      </c>
      <c r="CI7370" s="35">
        <v>45717</v>
      </c>
      <c r="CJ7370" s="35"/>
      <c r="CK7370" s="36">
        <v>-94800</v>
      </c>
      <c r="CL7370" s="26">
        <f t="shared" si="273"/>
        <v>-47400</v>
      </c>
      <c r="CM7370" s="26"/>
      <c r="CR7370" s="26" t="str">
        <f t="shared" si="274"/>
        <v>('튼튼약국(마산동)', '863-58-00931', '경기 김포시 김포한강8로 163 (마산동) 109호', '8806538027517', '프라빅정 75mg', -47400, '2025-03-01'),</v>
      </c>
    </row>
    <row r="7371" spans="79:96" x14ac:dyDescent="0.25">
      <c r="CA7371" s="29">
        <v>7368</v>
      </c>
      <c r="CB7371" s="50"/>
      <c r="CC7371" s="61" t="s">
        <v>3008</v>
      </c>
      <c r="CD7371" s="31" t="s">
        <v>3009</v>
      </c>
      <c r="CE7371" s="61" t="s">
        <v>3010</v>
      </c>
      <c r="CF7371" s="32" t="s">
        <v>1259</v>
      </c>
      <c r="CG7371" s="33" t="s">
        <v>1260</v>
      </c>
      <c r="CH7371" s="34">
        <v>-12500</v>
      </c>
      <c r="CI7371" s="35">
        <v>45717</v>
      </c>
      <c r="CJ7371" s="35"/>
      <c r="CK7371" s="36">
        <v>-25000</v>
      </c>
      <c r="CL7371" s="26">
        <f t="shared" si="273"/>
        <v>-12500</v>
      </c>
      <c r="CM7371" s="26"/>
      <c r="CR7371" s="26" t="str">
        <f t="shared" si="274"/>
        <v>('진안약국', '418-05-54492', '전라북도 진안군 진안읍 진장로 4', '8806538005737', '메코민캡슐 500mcg', -12500, '2025-03-01'),</v>
      </c>
    </row>
    <row r="7372" spans="79:96" x14ac:dyDescent="0.25">
      <c r="CA7372" s="29">
        <v>7369</v>
      </c>
      <c r="CB7372" s="50"/>
      <c r="CC7372" s="61" t="s">
        <v>11003</v>
      </c>
      <c r="CD7372" s="31" t="s">
        <v>11004</v>
      </c>
      <c r="CE7372" s="61" t="s">
        <v>11005</v>
      </c>
      <c r="CF7372" s="32" t="s">
        <v>1032</v>
      </c>
      <c r="CG7372" s="33" t="s">
        <v>948</v>
      </c>
      <c r="CH7372" s="34">
        <v>55000</v>
      </c>
      <c r="CI7372" s="35">
        <v>45717</v>
      </c>
      <c r="CJ7372" s="35"/>
      <c r="CK7372" s="36">
        <v>110000</v>
      </c>
      <c r="CL7372" s="26">
        <f t="shared" si="273"/>
        <v>55000</v>
      </c>
      <c r="CM7372" s="26"/>
      <c r="CR7372" s="26" t="str">
        <f t="shared" si="274"/>
        <v>('오남중앙약국', '107-25-94985', '경기 남양주시 오남읍 진건오남로 793', '8806538014029', '신일엠정 500mg', 55000, '2025-03-01'),</v>
      </c>
    </row>
    <row r="7373" spans="79:96" x14ac:dyDescent="0.25">
      <c r="CA7373" s="29">
        <v>7370</v>
      </c>
      <c r="CB7373" s="50"/>
      <c r="CC7373" s="61" t="s">
        <v>11006</v>
      </c>
      <c r="CD7373" s="31" t="s">
        <v>11007</v>
      </c>
      <c r="CE7373" s="61" t="s">
        <v>11008</v>
      </c>
      <c r="CF7373" s="32" t="s">
        <v>732</v>
      </c>
      <c r="CG7373" s="33" t="s">
        <v>733</v>
      </c>
      <c r="CH7373" s="34">
        <v>-5750</v>
      </c>
      <c r="CI7373" s="35">
        <v>45717</v>
      </c>
      <c r="CJ7373" s="35"/>
      <c r="CK7373" s="36">
        <v>-11500</v>
      </c>
      <c r="CL7373" s="26">
        <f t="shared" si="273"/>
        <v>-5750</v>
      </c>
      <c r="CM7373" s="26"/>
      <c r="CR7373" s="26" t="str">
        <f t="shared" si="274"/>
        <v>('자굴산약국(의령.신)', '226-49-00955', '경남 의령군 의령읍 의병로 228-1', '8806538017259', '신일피리독신정 50mg', -5750, '2025-03-01'),</v>
      </c>
    </row>
    <row r="7374" spans="79:96" x14ac:dyDescent="0.25">
      <c r="CA7374" s="29">
        <v>7371</v>
      </c>
      <c r="CB7374" s="50"/>
      <c r="CC7374" s="61" t="s">
        <v>9869</v>
      </c>
      <c r="CD7374" s="31" t="s">
        <v>761</v>
      </c>
      <c r="CE7374" s="61" t="s">
        <v>9870</v>
      </c>
      <c r="CF7374" s="32" t="s">
        <v>3266</v>
      </c>
      <c r="CG7374" s="33" t="s">
        <v>1451</v>
      </c>
      <c r="CH7374" s="34">
        <v>50450</v>
      </c>
      <c r="CI7374" s="35">
        <v>45717</v>
      </c>
      <c r="CJ7374" s="35"/>
      <c r="CK7374" s="36">
        <v>100900</v>
      </c>
      <c r="CL7374" s="26">
        <f t="shared" si="273"/>
        <v>50450</v>
      </c>
      <c r="CM7374" s="26"/>
      <c r="CR7374" s="26" t="str">
        <f t="shared" si="274"/>
        <v>('나은온누리약국', '108-37-51610', '경기 남양주시 와부읍 덕소로 214', '8806538054520', '안플업서방정 300mg', 50450, '2025-03-01'),</v>
      </c>
    </row>
    <row r="7375" spans="79:96" x14ac:dyDescent="0.25">
      <c r="CA7375" s="29">
        <v>7372</v>
      </c>
      <c r="CB7375" s="50"/>
      <c r="CC7375" s="61" t="s">
        <v>9869</v>
      </c>
      <c r="CD7375" s="31" t="s">
        <v>761</v>
      </c>
      <c r="CE7375" s="61" t="s">
        <v>9870</v>
      </c>
      <c r="CF7375" s="32" t="s">
        <v>3372</v>
      </c>
      <c r="CG7375" s="33" t="s">
        <v>552</v>
      </c>
      <c r="CH7375" s="34">
        <v>41600</v>
      </c>
      <c r="CI7375" s="35">
        <v>45717</v>
      </c>
      <c r="CJ7375" s="35"/>
      <c r="CK7375" s="36">
        <v>83200</v>
      </c>
      <c r="CL7375" s="26">
        <f t="shared" si="273"/>
        <v>41600</v>
      </c>
      <c r="CM7375" s="26"/>
      <c r="CR7375" s="26" t="str">
        <f t="shared" si="274"/>
        <v>('나은온누리약국', '108-37-51610', '경기 남양주시 와부읍 덕소로 214', '8806538055626', '다이뉴시드정 480mg', 41600, '2025-03-01'),</v>
      </c>
    </row>
    <row r="7376" spans="79:96" x14ac:dyDescent="0.25">
      <c r="CA7376" s="29">
        <v>7373</v>
      </c>
      <c r="CB7376" s="50"/>
      <c r="CC7376" s="61" t="s">
        <v>11009</v>
      </c>
      <c r="CD7376" s="31" t="s">
        <v>11010</v>
      </c>
      <c r="CE7376" s="61" t="s">
        <v>11011</v>
      </c>
      <c r="CF7376" s="32" t="s">
        <v>615</v>
      </c>
      <c r="CG7376" s="33" t="s">
        <v>616</v>
      </c>
      <c r="CH7376" s="34">
        <v>7500</v>
      </c>
      <c r="CI7376" s="35">
        <v>45689</v>
      </c>
      <c r="CJ7376" s="35"/>
      <c r="CK7376" s="36">
        <v>15000</v>
      </c>
      <c r="CL7376" s="26">
        <f t="shared" si="273"/>
        <v>7500</v>
      </c>
      <c r="CM7376" s="26"/>
      <c r="CR7376" s="26" t="str">
        <f t="shared" si="274"/>
        <v>('(능곡동)굿모닝온누리약국', '252-16-00562', '경기 시흥시 승지로60번길 25 (능곡동)', '8806538015149', '신일폴산정 1mg', 7500, '2025-02-01'),</v>
      </c>
    </row>
    <row r="7377" spans="79:96" x14ac:dyDescent="0.25">
      <c r="CA7377" s="29">
        <v>7374</v>
      </c>
      <c r="CB7377" s="50"/>
      <c r="CC7377" s="61" t="s">
        <v>11012</v>
      </c>
      <c r="CD7377" s="31" t="s">
        <v>11013</v>
      </c>
      <c r="CE7377" s="61" t="s">
        <v>11014</v>
      </c>
      <c r="CF7377" s="32" t="s">
        <v>1032</v>
      </c>
      <c r="CG7377" s="33" t="s">
        <v>948</v>
      </c>
      <c r="CH7377" s="34">
        <v>22000</v>
      </c>
      <c r="CI7377" s="35">
        <v>45658</v>
      </c>
      <c r="CJ7377" s="35"/>
      <c r="CK7377" s="36">
        <v>44000</v>
      </c>
      <c r="CL7377" s="26">
        <f t="shared" si="273"/>
        <v>22000</v>
      </c>
      <c r="CM7377" s="26"/>
      <c r="CR7377" s="26" t="str">
        <f t="shared" si="274"/>
        <v>('(주)케어팜', '119-86-73534', '경기 김포시 고촌읍 아라육로152번길 210-26', '8806538014029', '신일엠정 500mg', 22000, '2025-01-01'),</v>
      </c>
    </row>
    <row r="7378" spans="79:96" x14ac:dyDescent="0.25">
      <c r="CA7378" s="29">
        <v>7375</v>
      </c>
      <c r="CB7378" s="50"/>
      <c r="CC7378" s="61" t="s">
        <v>9909</v>
      </c>
      <c r="CD7378" s="31" t="s">
        <v>1386</v>
      </c>
      <c r="CE7378" s="61" t="s">
        <v>9682</v>
      </c>
      <c r="CF7378" s="32" t="s">
        <v>1077</v>
      </c>
      <c r="CG7378" s="33" t="s">
        <v>1078</v>
      </c>
      <c r="CH7378" s="34">
        <v>27500</v>
      </c>
      <c r="CI7378" s="35">
        <v>45717</v>
      </c>
      <c r="CJ7378" s="35"/>
      <c r="CK7378" s="36">
        <v>55000</v>
      </c>
      <c r="CL7378" s="26">
        <f t="shared" si="273"/>
        <v>27500</v>
      </c>
      <c r="CM7378" s="26"/>
      <c r="CR7378" s="26" t="str">
        <f t="shared" si="274"/>
        <v>('우리대한약국(온라인팜)', '238-06-01057', '서울특별시 강북구 도봉로81길3, 1층(수유동)', '8806538056425', '프로나지액 25mL', 27500, '2025-03-01'),</v>
      </c>
    </row>
    <row r="7379" spans="79:96" x14ac:dyDescent="0.25">
      <c r="CA7379" s="29">
        <v>7376</v>
      </c>
      <c r="CB7379" s="50"/>
      <c r="CC7379" s="61" t="s">
        <v>10224</v>
      </c>
      <c r="CD7379" s="31" t="s">
        <v>925</v>
      </c>
      <c r="CE7379" s="61" t="s">
        <v>10225</v>
      </c>
      <c r="CF7379" s="32" t="s">
        <v>3042</v>
      </c>
      <c r="CG7379" s="33" t="s">
        <v>537</v>
      </c>
      <c r="CH7379" s="34">
        <v>84630</v>
      </c>
      <c r="CI7379" s="35">
        <v>45717</v>
      </c>
      <c r="CJ7379" s="35"/>
      <c r="CK7379" s="36">
        <v>169260</v>
      </c>
      <c r="CL7379" s="26">
        <f t="shared" si="273"/>
        <v>84630</v>
      </c>
      <c r="CM7379" s="26"/>
      <c r="CR7379" s="26" t="str">
        <f t="shared" si="274"/>
        <v>('정다운약국(창신동)', '222-53-00310', '서울 종로구 종로 339 (창신동)', '8806538003610', '레오빌정 25mg', 84630, '2025-03-01'),</v>
      </c>
    </row>
    <row r="7380" spans="79:96" x14ac:dyDescent="0.25">
      <c r="CA7380" s="29">
        <v>7377</v>
      </c>
      <c r="CB7380" s="50"/>
      <c r="CC7380" s="61" t="s">
        <v>2951</v>
      </c>
      <c r="CD7380" s="31" t="s">
        <v>2952</v>
      </c>
      <c r="CE7380" s="61" t="s">
        <v>2953</v>
      </c>
      <c r="CF7380" s="32" t="s">
        <v>2540</v>
      </c>
      <c r="CG7380" s="33" t="s">
        <v>2169</v>
      </c>
      <c r="CH7380" s="34">
        <v>28500</v>
      </c>
      <c r="CI7380" s="35">
        <v>45717</v>
      </c>
      <c r="CJ7380" s="35"/>
      <c r="CK7380" s="36">
        <v>57000</v>
      </c>
      <c r="CL7380" s="26">
        <f t="shared" si="273"/>
        <v>28500</v>
      </c>
      <c r="CM7380" s="26"/>
      <c r="CR7380" s="26" t="str">
        <f t="shared" si="274"/>
        <v>('삼성약국(동해)', '222-09-33685', '강원 동해시 발한로 212-1 (발한동)', '8806538010021', '신일디클로페낙나트륨정 50mg', 28500, '2025-03-01'),</v>
      </c>
    </row>
    <row r="7381" spans="79:96" x14ac:dyDescent="0.25">
      <c r="CA7381" s="29">
        <v>7378</v>
      </c>
      <c r="CB7381" s="50"/>
      <c r="CC7381" s="61" t="s">
        <v>11015</v>
      </c>
      <c r="CD7381" s="31" t="s">
        <v>11016</v>
      </c>
      <c r="CE7381" s="61" t="s">
        <v>11017</v>
      </c>
      <c r="CF7381" s="32" t="s">
        <v>3042</v>
      </c>
      <c r="CG7381" s="33" t="s">
        <v>537</v>
      </c>
      <c r="CH7381" s="34">
        <v>8190</v>
      </c>
      <c r="CI7381" s="35">
        <v>45717</v>
      </c>
      <c r="CJ7381" s="35"/>
      <c r="CK7381" s="36">
        <v>16380</v>
      </c>
      <c r="CL7381" s="26">
        <f t="shared" si="273"/>
        <v>8190</v>
      </c>
      <c r="CM7381" s="26"/>
      <c r="CR7381" s="26" t="str">
        <f t="shared" si="274"/>
        <v>('오렌지약국(광주)', '138-09-06597', '경기 광주시 중앙로 95-3 (역동)', '8806538003610', '레오빌정 25mg', 8190, '2025-03-01'),</v>
      </c>
    </row>
    <row r="7382" spans="79:96" x14ac:dyDescent="0.25">
      <c r="CA7382" s="29">
        <v>7379</v>
      </c>
      <c r="CB7382" s="50"/>
      <c r="CC7382" s="61" t="s">
        <v>11018</v>
      </c>
      <c r="CD7382" s="31" t="s">
        <v>11019</v>
      </c>
      <c r="CE7382" s="61" t="s">
        <v>11020</v>
      </c>
      <c r="CF7382" s="32" t="s">
        <v>1017</v>
      </c>
      <c r="CG7382" s="33" t="s">
        <v>1018</v>
      </c>
      <c r="CH7382" s="34">
        <v>30000</v>
      </c>
      <c r="CI7382" s="35">
        <v>45717</v>
      </c>
      <c r="CJ7382" s="35"/>
      <c r="CK7382" s="36">
        <v>60000</v>
      </c>
      <c r="CL7382" s="26">
        <f t="shared" si="273"/>
        <v>30000</v>
      </c>
      <c r="CM7382" s="26"/>
      <c r="CR7382" s="26" t="str">
        <f t="shared" si="274"/>
        <v>('참사랑약국(영주)', '869-11-01267', '경북 영주시 구성로142번길 14 (조암동)', '8806538015835', '신일이부프로펜정 400mg', 30000, '2025-03-01'),</v>
      </c>
    </row>
    <row r="7383" spans="79:96" x14ac:dyDescent="0.25">
      <c r="CA7383" s="29">
        <v>7380</v>
      </c>
      <c r="CB7383" s="50"/>
      <c r="CC7383" s="61" t="s">
        <v>772</v>
      </c>
      <c r="CD7383" s="31" t="s">
        <v>773</v>
      </c>
      <c r="CE7383" s="61" t="s">
        <v>9871</v>
      </c>
      <c r="CF7383" s="32" t="s">
        <v>1775</v>
      </c>
      <c r="CG7383" s="33" t="s">
        <v>1549</v>
      </c>
      <c r="CH7383" s="34">
        <v>9975</v>
      </c>
      <c r="CI7383" s="35">
        <v>45717</v>
      </c>
      <c r="CJ7383" s="35"/>
      <c r="CK7383" s="36">
        <v>19950</v>
      </c>
      <c r="CL7383" s="26">
        <f t="shared" si="273"/>
        <v>9975</v>
      </c>
      <c r="CM7383" s="26"/>
      <c r="CR7383" s="26" t="str">
        <f t="shared" si="274"/>
        <v>('정화약국', '132-05-66148', '경기도 남양주시 와부읍 덕소로 218', '8806538060316', '테글리엠서방정20/1000mg', 9975, '2025-03-01'),</v>
      </c>
    </row>
    <row r="7384" spans="79:96" x14ac:dyDescent="0.25">
      <c r="CA7384" s="29">
        <v>7381</v>
      </c>
      <c r="CB7384" s="50"/>
      <c r="CC7384" s="61" t="s">
        <v>11021</v>
      </c>
      <c r="CD7384" s="31" t="s">
        <v>5662</v>
      </c>
      <c r="CE7384" s="61" t="s">
        <v>11022</v>
      </c>
      <c r="CF7384" s="32" t="s">
        <v>1001</v>
      </c>
      <c r="CG7384" s="33" t="s">
        <v>1002</v>
      </c>
      <c r="CH7384" s="34">
        <v>47400</v>
      </c>
      <c r="CI7384" s="35">
        <v>45717</v>
      </c>
      <c r="CJ7384" s="35"/>
      <c r="CK7384" s="36">
        <v>94800</v>
      </c>
      <c r="CL7384" s="26">
        <f t="shared" si="273"/>
        <v>47400</v>
      </c>
      <c r="CM7384" s="26"/>
      <c r="CR7384" s="26" t="str">
        <f t="shared" si="274"/>
        <v>('인투바이오', '618-81-26232', '경기 용인시 처인구 금학로265번길 5-6 (역북동)', '8806538027517', '프라빅정 75mg', 47400, '2025-03-01'),</v>
      </c>
    </row>
    <row r="7385" spans="79:96" x14ac:dyDescent="0.25">
      <c r="CA7385" s="29">
        <v>7382</v>
      </c>
      <c r="CB7385" s="50"/>
      <c r="CC7385" s="61" t="s">
        <v>10494</v>
      </c>
      <c r="CD7385" s="31" t="s">
        <v>10495</v>
      </c>
      <c r="CE7385" s="61" t="s">
        <v>10496</v>
      </c>
      <c r="CF7385" s="32" t="s">
        <v>1041</v>
      </c>
      <c r="CG7385" s="33" t="s">
        <v>1004</v>
      </c>
      <c r="CH7385" s="34">
        <v>30000</v>
      </c>
      <c r="CI7385" s="35">
        <v>45689</v>
      </c>
      <c r="CJ7385" s="35"/>
      <c r="CK7385" s="36">
        <v>60000</v>
      </c>
      <c r="CL7385" s="26">
        <f t="shared" si="273"/>
        <v>30000</v>
      </c>
      <c r="CM7385" s="26"/>
      <c r="CR7385" s="26" t="str">
        <f t="shared" si="274"/>
        <v>('비씨팜(주)', '453-81-00431', '송파구 마천동 315 지하 1층 103호(마천동)', '8806538014647', '신일티아민염산염정 10mg', 30000, '2025-02-01'),</v>
      </c>
    </row>
    <row r="7386" spans="79:96" x14ac:dyDescent="0.25">
      <c r="CA7386" s="29">
        <v>7383</v>
      </c>
      <c r="CB7386" s="50"/>
      <c r="CC7386" s="61" t="s">
        <v>11023</v>
      </c>
      <c r="CD7386" s="31" t="s">
        <v>11024</v>
      </c>
      <c r="CE7386" s="61" t="s">
        <v>11025</v>
      </c>
      <c r="CF7386" s="32" t="s">
        <v>1712</v>
      </c>
      <c r="CG7386" s="33" t="s">
        <v>1081</v>
      </c>
      <c r="CH7386" s="34">
        <v>22830</v>
      </c>
      <c r="CI7386" s="35">
        <v>45658</v>
      </c>
      <c r="CJ7386" s="35"/>
      <c r="CK7386" s="36">
        <v>45660</v>
      </c>
      <c r="CL7386" s="26">
        <f t="shared" si="273"/>
        <v>22830</v>
      </c>
      <c r="CM7386" s="26"/>
      <c r="CR7386" s="26" t="str">
        <f t="shared" si="274"/>
        <v>('한솔약품', '204-81-67859', '서울 중랑구 신내동 315-3 한솔메디칼타워 201~205호', '8806538058221', '로타젯정10/5mg', 22830, '2025-01-01'),</v>
      </c>
    </row>
    <row r="7387" spans="79:96" x14ac:dyDescent="0.25">
      <c r="CA7387" s="29">
        <v>7384</v>
      </c>
      <c r="CB7387" s="50"/>
      <c r="CC7387" s="61" t="s">
        <v>11026</v>
      </c>
      <c r="CD7387" s="31" t="s">
        <v>11027</v>
      </c>
      <c r="CE7387" s="61" t="s">
        <v>11028</v>
      </c>
      <c r="CF7387" s="32" t="s">
        <v>1001</v>
      </c>
      <c r="CG7387" s="33" t="s">
        <v>1002</v>
      </c>
      <c r="CH7387" s="34">
        <v>9480</v>
      </c>
      <c r="CI7387" s="35">
        <v>45717</v>
      </c>
      <c r="CJ7387" s="35"/>
      <c r="CK7387" s="36">
        <v>18960</v>
      </c>
      <c r="CL7387" s="26">
        <f t="shared" si="273"/>
        <v>9480</v>
      </c>
      <c r="CM7387" s="26"/>
      <c r="CR7387" s="26" t="str">
        <f t="shared" si="274"/>
        <v>('청원약국', '122-53-15060', '인천 계양구 도두리로 70 (작전동)', '8806538027517', '프라빅정 75mg', 9480, '2025-03-01'),</v>
      </c>
    </row>
    <row r="7388" spans="79:96" x14ac:dyDescent="0.25">
      <c r="CA7388" s="29">
        <v>7385</v>
      </c>
      <c r="CB7388" s="50"/>
      <c r="CC7388" s="61" t="s">
        <v>11029</v>
      </c>
      <c r="CD7388" s="31" t="s">
        <v>6910</v>
      </c>
      <c r="CE7388" s="61" t="s">
        <v>11030</v>
      </c>
      <c r="CF7388" s="32" t="s">
        <v>1077</v>
      </c>
      <c r="CG7388" s="33" t="s">
        <v>1078</v>
      </c>
      <c r="CH7388" s="34">
        <v>2750</v>
      </c>
      <c r="CI7388" s="35">
        <v>45717</v>
      </c>
      <c r="CJ7388" s="35"/>
      <c r="CK7388" s="36">
        <v>5500</v>
      </c>
      <c r="CL7388" s="26">
        <f t="shared" si="273"/>
        <v>2750</v>
      </c>
      <c r="CM7388" s="26"/>
      <c r="CR7388" s="26" t="str">
        <f t="shared" si="274"/>
        <v>('범계약국(비산동)', '778-44-00956', '경기 안양시 동안구 시민대로 167 (비산동) 108호', '8806538056425', '프로나지액 25mL', 2750, '2025-03-01'),</v>
      </c>
    </row>
    <row r="7389" spans="79:96" x14ac:dyDescent="0.25">
      <c r="CA7389" s="29">
        <v>7386</v>
      </c>
      <c r="CB7389" s="50"/>
      <c r="CC7389" s="61" t="s">
        <v>10206</v>
      </c>
      <c r="CD7389" s="31" t="s">
        <v>547</v>
      </c>
      <c r="CE7389" s="61" t="s">
        <v>10207</v>
      </c>
      <c r="CF7389" s="32" t="s">
        <v>2363</v>
      </c>
      <c r="CG7389" s="33" t="s">
        <v>461</v>
      </c>
      <c r="CH7389" s="34">
        <v>16290</v>
      </c>
      <c r="CI7389" s="35">
        <v>45717</v>
      </c>
      <c r="CJ7389" s="35"/>
      <c r="CK7389" s="36">
        <v>32580</v>
      </c>
      <c r="CL7389" s="26">
        <f t="shared" si="273"/>
        <v>16290</v>
      </c>
      <c r="CM7389" s="26"/>
      <c r="CR7389" s="26" t="str">
        <f t="shared" si="274"/>
        <v>('가정약국(수지)', '769-03-01583', '경기 용인시 수지구 성복2로 92 (성복동)', '8806538053325', '네오텔미정 40mg', 16290, '2025-03-01'),</v>
      </c>
    </row>
    <row r="7390" spans="79:96" x14ac:dyDescent="0.25">
      <c r="CA7390" s="29">
        <v>7387</v>
      </c>
      <c r="CB7390" s="50"/>
      <c r="CC7390" s="61" t="s">
        <v>11031</v>
      </c>
      <c r="CD7390" s="31" t="s">
        <v>11032</v>
      </c>
      <c r="CE7390" s="61" t="s">
        <v>11033</v>
      </c>
      <c r="CF7390" s="32" t="s">
        <v>615</v>
      </c>
      <c r="CG7390" s="33" t="s">
        <v>616</v>
      </c>
      <c r="CH7390" s="34">
        <v>7500</v>
      </c>
      <c r="CI7390" s="35">
        <v>45717</v>
      </c>
      <c r="CJ7390" s="35"/>
      <c r="CK7390" s="36">
        <v>15000</v>
      </c>
      <c r="CL7390" s="26">
        <f t="shared" si="273"/>
        <v>7500</v>
      </c>
      <c r="CM7390" s="26"/>
      <c r="CR7390" s="26" t="str">
        <f t="shared" si="274"/>
        <v>('가든약국(중흥)', '409-31-84216', '광주 북구 제봉로 297 (중흥동,)', '8806538015149', '신일폴산정 1mg', 7500, '2025-03-01'),</v>
      </c>
    </row>
    <row r="7391" spans="79:96" x14ac:dyDescent="0.25">
      <c r="CA7391" s="29">
        <v>7388</v>
      </c>
      <c r="CB7391" s="50"/>
      <c r="CC7391" s="61" t="s">
        <v>10193</v>
      </c>
      <c r="CD7391" s="31" t="s">
        <v>10194</v>
      </c>
      <c r="CE7391" s="61" t="s">
        <v>10195</v>
      </c>
      <c r="CF7391" s="32" t="s">
        <v>1940</v>
      </c>
      <c r="CG7391" s="33" t="s">
        <v>1941</v>
      </c>
      <c r="CH7391" s="34">
        <v>1100</v>
      </c>
      <c r="CI7391" s="35">
        <v>45717</v>
      </c>
      <c r="CJ7391" s="35"/>
      <c r="CK7391" s="36">
        <v>2200</v>
      </c>
      <c r="CL7391" s="26">
        <f t="shared" si="273"/>
        <v>1100</v>
      </c>
      <c r="CM7391" s="26"/>
      <c r="CR7391" s="26" t="str">
        <f t="shared" si="274"/>
        <v>('열린약국(종로)', '126-07-23959', '서울특별시 종로구 종로 204 (종로4가)', '8806538025339', '크마론지크림 20g', 1100, '2025-03-01'),</v>
      </c>
    </row>
    <row r="7392" spans="79:96" x14ac:dyDescent="0.25">
      <c r="CA7392" s="29">
        <v>7389</v>
      </c>
      <c r="CB7392" s="50"/>
      <c r="CC7392" s="61" t="s">
        <v>10489</v>
      </c>
      <c r="CD7392" s="31" t="s">
        <v>1432</v>
      </c>
      <c r="CE7392" s="61" t="s">
        <v>10490</v>
      </c>
      <c r="CF7392" s="32" t="s">
        <v>6095</v>
      </c>
      <c r="CG7392" s="33" t="s">
        <v>1781</v>
      </c>
      <c r="CH7392" s="34">
        <v>5160</v>
      </c>
      <c r="CI7392" s="35">
        <v>45717</v>
      </c>
      <c r="CJ7392" s="35"/>
      <c r="CK7392" s="36">
        <v>10320</v>
      </c>
      <c r="CL7392" s="26">
        <f t="shared" si="273"/>
        <v>5160</v>
      </c>
      <c r="CM7392" s="26"/>
      <c r="CR7392" s="26" t="str">
        <f t="shared" si="274"/>
        <v>('(대림역)대림미소약국', '863-01-01839', '서울 영등포구 도림로 135 (대림동) 1층', '8806538063010', '트라글립틴듀오정2.5/1000mg', 5160, '2025-03-01'),</v>
      </c>
    </row>
    <row r="7393" spans="79:96" x14ac:dyDescent="0.25">
      <c r="CA7393" s="29">
        <v>7390</v>
      </c>
      <c r="CB7393" s="50"/>
      <c r="CC7393" s="61" t="s">
        <v>11034</v>
      </c>
      <c r="CD7393" s="31" t="s">
        <v>11035</v>
      </c>
      <c r="CE7393" s="61" t="s">
        <v>11036</v>
      </c>
      <c r="CF7393" s="32" t="s">
        <v>645</v>
      </c>
      <c r="CG7393" s="33" t="s">
        <v>646</v>
      </c>
      <c r="CH7393" s="34">
        <v>9500</v>
      </c>
      <c r="CI7393" s="35">
        <v>45717</v>
      </c>
      <c r="CJ7393" s="35"/>
      <c r="CK7393" s="36">
        <v>19000</v>
      </c>
      <c r="CL7393" s="26">
        <f t="shared" si="273"/>
        <v>9500</v>
      </c>
      <c r="CM7393" s="26"/>
      <c r="CR7393" s="26" t="str">
        <f t="shared" si="274"/>
        <v>('연제로약국 연제/거제', '604-05-62195', '부산광역시 연제구 거제시장로 43', '8806538014265', '신일브롬헥신염산염정 8mg', 9500, '2025-03-01'),</v>
      </c>
    </row>
    <row r="7394" spans="79:96" x14ac:dyDescent="0.25">
      <c r="CA7394" s="29">
        <v>7391</v>
      </c>
      <c r="CB7394" s="50"/>
      <c r="CC7394" s="61" t="s">
        <v>10361</v>
      </c>
      <c r="CD7394" s="31" t="s">
        <v>3644</v>
      </c>
      <c r="CE7394" s="61" t="s">
        <v>10362</v>
      </c>
      <c r="CF7394" s="32" t="s">
        <v>1638</v>
      </c>
      <c r="CG7394" s="33" t="s">
        <v>376</v>
      </c>
      <c r="CH7394" s="34">
        <v>27000</v>
      </c>
      <c r="CI7394" s="35">
        <v>45689</v>
      </c>
      <c r="CJ7394" s="35"/>
      <c r="CK7394" s="36">
        <v>54000</v>
      </c>
      <c r="CL7394" s="26">
        <f t="shared" si="273"/>
        <v>27000</v>
      </c>
      <c r="CM7394" s="26"/>
      <c r="CR7394" s="26" t="str">
        <f t="shared" si="274"/>
        <v>('신아산약국(신)', '298-04-03392', '서울 종로구 종로 255-2 (종로5가)', '8806538053615', '네오스타정40/5mg', 27000, '2025-02-01'),</v>
      </c>
    </row>
    <row r="7395" spans="79:96" x14ac:dyDescent="0.25">
      <c r="CA7395" s="29">
        <v>7392</v>
      </c>
      <c r="CB7395" s="50"/>
      <c r="CC7395" s="61" t="s">
        <v>10361</v>
      </c>
      <c r="CD7395" s="31" t="s">
        <v>3644</v>
      </c>
      <c r="CE7395" s="61" t="s">
        <v>10362</v>
      </c>
      <c r="CF7395" s="32" t="s">
        <v>1777</v>
      </c>
      <c r="CG7395" s="33" t="s">
        <v>1560</v>
      </c>
      <c r="CH7395" s="34">
        <v>15030</v>
      </c>
      <c r="CI7395" s="35">
        <v>45658</v>
      </c>
      <c r="CJ7395" s="35"/>
      <c r="CK7395" s="36">
        <v>30060</v>
      </c>
      <c r="CL7395" s="26">
        <f t="shared" si="273"/>
        <v>15030</v>
      </c>
      <c r="CM7395" s="26"/>
      <c r="CR7395" s="26" t="str">
        <f t="shared" si="274"/>
        <v>('신아산약국(신)', '298-04-03392', '서울 종로구 종로 255-2 (종로5가)', '8806538060415', '테글리엠서방정10/750mg', 15030, '2025-01-01'),</v>
      </c>
    </row>
    <row r="7396" spans="79:96" x14ac:dyDescent="0.25">
      <c r="CA7396" s="29">
        <v>7393</v>
      </c>
      <c r="CB7396" s="50"/>
      <c r="CC7396" s="61" t="s">
        <v>10361</v>
      </c>
      <c r="CD7396" s="31" t="s">
        <v>3644</v>
      </c>
      <c r="CE7396" s="61" t="s">
        <v>10362</v>
      </c>
      <c r="CF7396" s="32" t="s">
        <v>1749</v>
      </c>
      <c r="CG7396" s="33" t="s">
        <v>1528</v>
      </c>
      <c r="CH7396" s="34">
        <v>10020</v>
      </c>
      <c r="CI7396" s="35">
        <v>45717</v>
      </c>
      <c r="CJ7396" s="35"/>
      <c r="CK7396" s="36">
        <v>20040</v>
      </c>
      <c r="CL7396" s="26">
        <f t="shared" si="273"/>
        <v>10020</v>
      </c>
      <c r="CM7396" s="26"/>
      <c r="CR7396" s="26" t="str">
        <f t="shared" si="274"/>
        <v>('신아산약국(신)', '298-04-03392', '서울 종로구 종로 255-2 (종로5가)', '8806538060118', '테글리엠서방정10/500mg', 10020, '2025-03-01'),</v>
      </c>
    </row>
    <row r="7397" spans="79:96" x14ac:dyDescent="0.25">
      <c r="CA7397" s="29">
        <v>7394</v>
      </c>
      <c r="CB7397" s="50"/>
      <c r="CC7397" s="61" t="s">
        <v>10413</v>
      </c>
      <c r="CD7397" s="31" t="s">
        <v>10414</v>
      </c>
      <c r="CE7397" s="61" t="s">
        <v>10415</v>
      </c>
      <c r="CF7397" s="32" t="s">
        <v>196</v>
      </c>
      <c r="CG7397" s="33" t="s">
        <v>197</v>
      </c>
      <c r="CH7397" s="34">
        <v>42720</v>
      </c>
      <c r="CI7397" s="35">
        <v>45717</v>
      </c>
      <c r="CJ7397" s="35"/>
      <c r="CK7397" s="36">
        <v>85440</v>
      </c>
      <c r="CL7397" s="26">
        <f t="shared" si="273"/>
        <v>42720</v>
      </c>
      <c r="CM7397" s="26"/>
      <c r="CR7397" s="26" t="str">
        <f t="shared" si="274"/>
        <v>('수영조은약국', '105-31-04509', '부산 수영구 수영로611번길 9 (광안동)', '8806538013848', '리피칸정 20mg', 42720, '2025-03-01'),</v>
      </c>
    </row>
    <row r="7398" spans="79:96" x14ac:dyDescent="0.25">
      <c r="CA7398" s="29">
        <v>7395</v>
      </c>
      <c r="CB7398" s="50"/>
      <c r="CC7398" s="61" t="s">
        <v>9869</v>
      </c>
      <c r="CD7398" s="31" t="s">
        <v>761</v>
      </c>
      <c r="CE7398" s="61" t="s">
        <v>9870</v>
      </c>
      <c r="CF7398" s="32" t="s">
        <v>1775</v>
      </c>
      <c r="CG7398" s="33" t="s">
        <v>1549</v>
      </c>
      <c r="CH7398" s="34">
        <v>9975</v>
      </c>
      <c r="CI7398" s="35">
        <v>45717</v>
      </c>
      <c r="CJ7398" s="35"/>
      <c r="CK7398" s="36">
        <v>19950</v>
      </c>
      <c r="CL7398" s="26">
        <f t="shared" si="273"/>
        <v>9975</v>
      </c>
      <c r="CM7398" s="26"/>
      <c r="CR7398" s="26" t="str">
        <f t="shared" si="274"/>
        <v>('나은온누리약국', '108-37-51610', '경기 남양주시 와부읍 덕소로 214', '8806538060316', '테글리엠서방정20/1000mg', 9975, '2025-03-01'),</v>
      </c>
    </row>
    <row r="7399" spans="79:96" x14ac:dyDescent="0.25">
      <c r="CA7399" s="29">
        <v>7396</v>
      </c>
      <c r="CB7399" s="50"/>
      <c r="CC7399" s="61" t="s">
        <v>11037</v>
      </c>
      <c r="CD7399" s="31" t="s">
        <v>1558</v>
      </c>
      <c r="CE7399" s="61" t="s">
        <v>11038</v>
      </c>
      <c r="CF7399" s="32" t="s">
        <v>3004</v>
      </c>
      <c r="CG7399" s="33" t="s">
        <v>1576</v>
      </c>
      <c r="CH7399" s="34">
        <v>22008</v>
      </c>
      <c r="CI7399" s="35">
        <v>45717</v>
      </c>
      <c r="CJ7399" s="35"/>
      <c r="CK7399" s="36">
        <v>44016</v>
      </c>
      <c r="CL7399" s="26">
        <f t="shared" si="273"/>
        <v>22008</v>
      </c>
      <c r="CM7399" s="26"/>
      <c r="CR7399" s="26" t="str">
        <f t="shared" si="274"/>
        <v>('새빛약국(명일동)', '222-10-23581', '서울 강동구 고덕로 262,121호 (명일동)', '8806538060736', '포시글리정 10mg', 22008, '2025-03-01'),</v>
      </c>
    </row>
    <row r="7400" spans="79:96" x14ac:dyDescent="0.25">
      <c r="CA7400" s="29">
        <v>7397</v>
      </c>
      <c r="CB7400" s="50"/>
      <c r="CC7400" s="61" t="s">
        <v>2075</v>
      </c>
      <c r="CD7400" s="31" t="s">
        <v>626</v>
      </c>
      <c r="CE7400" s="61" t="s">
        <v>9872</v>
      </c>
      <c r="CF7400" s="32" t="s">
        <v>1077</v>
      </c>
      <c r="CG7400" s="33" t="s">
        <v>1078</v>
      </c>
      <c r="CH7400" s="34">
        <v>11000</v>
      </c>
      <c r="CI7400" s="35">
        <v>45717</v>
      </c>
      <c r="CJ7400" s="35"/>
      <c r="CK7400" s="36">
        <v>22000</v>
      </c>
      <c r="CL7400" s="26">
        <f t="shared" si="273"/>
        <v>11000</v>
      </c>
      <c r="CM7400" s="26"/>
      <c r="CR7400" s="26" t="str">
        <f t="shared" si="274"/>
        <v>('메디슨약국(옥정동)', '778-56-00435', '경기 양주시 옥정로 214 (옥정동)', '8806538056425', '프로나지액 25mL', 11000, '2025-03-01'),</v>
      </c>
    </row>
    <row r="7401" spans="79:96" x14ac:dyDescent="0.25">
      <c r="CA7401" s="29">
        <v>7398</v>
      </c>
      <c r="CB7401" s="50"/>
      <c r="CC7401" s="61" t="s">
        <v>2075</v>
      </c>
      <c r="CD7401" s="31" t="s">
        <v>626</v>
      </c>
      <c r="CE7401" s="61" t="s">
        <v>9872</v>
      </c>
      <c r="CF7401" s="32" t="s">
        <v>2369</v>
      </c>
      <c r="CG7401" s="33" t="s">
        <v>1146</v>
      </c>
      <c r="CH7401" s="34">
        <v>19110</v>
      </c>
      <c r="CI7401" s="35">
        <v>45717</v>
      </c>
      <c r="CJ7401" s="35"/>
      <c r="CK7401" s="36">
        <v>38220</v>
      </c>
      <c r="CL7401" s="26">
        <f t="shared" si="273"/>
        <v>19110</v>
      </c>
      <c r="CM7401" s="26"/>
      <c r="CR7401" s="26" t="str">
        <f t="shared" si="274"/>
        <v>('메디슨약국(옥정동)', '778-56-00435', '경기 양주시 옥정로 214 (옥정동)', '8806538059013', '리피젯정10/10mg', 19110, '2025-03-01'),</v>
      </c>
    </row>
    <row r="7402" spans="79:96" x14ac:dyDescent="0.25">
      <c r="CA7402" s="29">
        <v>7399</v>
      </c>
      <c r="CB7402" s="50"/>
      <c r="CC7402" s="61" t="s">
        <v>2075</v>
      </c>
      <c r="CD7402" s="31" t="s">
        <v>626</v>
      </c>
      <c r="CE7402" s="61" t="s">
        <v>9872</v>
      </c>
      <c r="CF7402" s="32" t="s">
        <v>2328</v>
      </c>
      <c r="CG7402" s="33" t="s">
        <v>85</v>
      </c>
      <c r="CH7402" s="34">
        <v>29835</v>
      </c>
      <c r="CI7402" s="35">
        <v>45717</v>
      </c>
      <c r="CJ7402" s="35"/>
      <c r="CK7402" s="36">
        <v>59670</v>
      </c>
      <c r="CL7402" s="26">
        <f t="shared" si="273"/>
        <v>29835</v>
      </c>
      <c r="CM7402" s="26"/>
      <c r="CR7402" s="26" t="str">
        <f t="shared" si="274"/>
        <v>('메디슨약국(옥정동)', '778-56-00435', '경기 양주시 옥정로 214 (옥정동)', '8806538013718', '리피칸정 10mg', 29835, '2025-03-01'),</v>
      </c>
    </row>
    <row r="7403" spans="79:96" x14ac:dyDescent="0.25">
      <c r="CA7403" s="29">
        <v>7400</v>
      </c>
      <c r="CB7403" s="50"/>
      <c r="CC7403" s="61" t="s">
        <v>11039</v>
      </c>
      <c r="CD7403" s="31" t="s">
        <v>11040</v>
      </c>
      <c r="CE7403" s="61" t="s">
        <v>11041</v>
      </c>
      <c r="CF7403" s="32" t="s">
        <v>2934</v>
      </c>
      <c r="CG7403" s="33" t="s">
        <v>2168</v>
      </c>
      <c r="CH7403" s="34">
        <v>15000</v>
      </c>
      <c r="CI7403" s="35">
        <v>45689</v>
      </c>
      <c r="CJ7403" s="35"/>
      <c r="CK7403" s="36">
        <v>30000</v>
      </c>
      <c r="CL7403" s="26">
        <f t="shared" si="273"/>
        <v>15000</v>
      </c>
      <c r="CM7403" s="26"/>
      <c r="CR7403" s="26" t="str">
        <f t="shared" si="274"/>
        <v>('메디팜동명약국', '618-25-15909', '경기 광주시 오포읍 오포로 548', '8806538009926', '신일디클로페낙나트륨정 25mg', 15000, '2025-02-01'),</v>
      </c>
    </row>
    <row r="7404" spans="79:96" x14ac:dyDescent="0.25">
      <c r="CA7404" s="29">
        <v>7401</v>
      </c>
      <c r="CB7404" s="50"/>
      <c r="CC7404" s="61" t="s">
        <v>11042</v>
      </c>
      <c r="CD7404" s="31" t="s">
        <v>11043</v>
      </c>
      <c r="CE7404" s="61" t="s">
        <v>11044</v>
      </c>
      <c r="CF7404" s="32" t="s">
        <v>1545</v>
      </c>
      <c r="CG7404" s="33" t="s">
        <v>1334</v>
      </c>
      <c r="CH7404" s="34">
        <v>7200</v>
      </c>
      <c r="CI7404" s="35">
        <v>45658</v>
      </c>
      <c r="CJ7404" s="35"/>
      <c r="CK7404" s="36">
        <v>14400</v>
      </c>
      <c r="CL7404" s="26">
        <f t="shared" si="273"/>
        <v>7200</v>
      </c>
      <c r="CM7404" s="26"/>
      <c r="CR7404" s="26" t="str">
        <f t="shared" si="274"/>
        <v>('진안세계로약국', '403-06-48073', '전북 진안군 진안읍 중앙로 87', '8806538052410', '에티브정', 7200, '2025-01-01'),</v>
      </c>
    </row>
    <row r="7405" spans="79:96" x14ac:dyDescent="0.25">
      <c r="CA7405" s="29">
        <v>7402</v>
      </c>
      <c r="CB7405" s="50"/>
      <c r="CC7405" s="61" t="s">
        <v>11045</v>
      </c>
      <c r="CD7405" s="31" t="s">
        <v>6573</v>
      </c>
      <c r="CE7405" s="61" t="s">
        <v>11046</v>
      </c>
      <c r="CF7405" s="32" t="s">
        <v>615</v>
      </c>
      <c r="CG7405" s="33" t="s">
        <v>616</v>
      </c>
      <c r="CH7405" s="34">
        <v>7500</v>
      </c>
      <c r="CI7405" s="35">
        <v>45717</v>
      </c>
      <c r="CJ7405" s="35"/>
      <c r="CK7405" s="36">
        <v>15000</v>
      </c>
      <c r="CL7405" s="26">
        <f t="shared" si="273"/>
        <v>7500</v>
      </c>
      <c r="CM7405" s="26"/>
      <c r="CR7405" s="26" t="str">
        <f t="shared" si="274"/>
        <v>('해밀약국', '210-44-41752', '경기 남양주시 진접읍 해밀예당3로 57', '8806538015149', '신일폴산정 1mg', 7500, '2025-03-01'),</v>
      </c>
    </row>
    <row r="7406" spans="79:96" x14ac:dyDescent="0.25">
      <c r="CA7406" s="29">
        <v>7403</v>
      </c>
      <c r="CB7406" s="50"/>
      <c r="CC7406" s="61" t="s">
        <v>10785</v>
      </c>
      <c r="CD7406" s="31" t="s">
        <v>5359</v>
      </c>
      <c r="CE7406" s="61" t="s">
        <v>10786</v>
      </c>
      <c r="CF7406" s="32" t="s">
        <v>1824</v>
      </c>
      <c r="CG7406" s="33" t="s">
        <v>861</v>
      </c>
      <c r="CH7406" s="34">
        <v>1200</v>
      </c>
      <c r="CI7406" s="35">
        <v>45717</v>
      </c>
      <c r="CJ7406" s="35"/>
      <c r="CK7406" s="36">
        <v>2400</v>
      </c>
      <c r="CL7406" s="26">
        <f t="shared" si="273"/>
        <v>1200</v>
      </c>
      <c r="CM7406" s="26"/>
      <c r="CR7406" s="26" t="str">
        <f t="shared" si="274"/>
        <v>('성민약국(부사)/중앙-부사', '305-12-35203', '대전 중구 문창로 3 (부사동)', '8806538013510', '신일아시클로버크림', 1200, '2025-03-01'),</v>
      </c>
    </row>
    <row r="7407" spans="79:96" x14ac:dyDescent="0.25">
      <c r="CA7407" s="29">
        <v>7404</v>
      </c>
      <c r="CB7407" s="50"/>
      <c r="CC7407" s="61" t="s">
        <v>2899</v>
      </c>
      <c r="CD7407" s="31" t="s">
        <v>2900</v>
      </c>
      <c r="CE7407" s="61" t="s">
        <v>2901</v>
      </c>
      <c r="CF7407" s="32" t="s">
        <v>2891</v>
      </c>
      <c r="CG7407" s="33" t="s">
        <v>133</v>
      </c>
      <c r="CH7407" s="34">
        <v>10170</v>
      </c>
      <c r="CI7407" s="35">
        <v>45717</v>
      </c>
      <c r="CJ7407" s="35"/>
      <c r="CK7407" s="36">
        <v>20340</v>
      </c>
      <c r="CL7407" s="26">
        <f t="shared" si="273"/>
        <v>10170</v>
      </c>
      <c r="CM7407" s="26"/>
      <c r="CR7407" s="26" t="str">
        <f t="shared" si="274"/>
        <v>('모범약국(제천)', '304-28-07888', '충북 제천시 독순로 74 (중앙로2가)', '8806538050157', '트레스오릭스포르테캡슐 1mg', 10170, '2025-03-01'),</v>
      </c>
    </row>
    <row r="7408" spans="79:96" x14ac:dyDescent="0.25">
      <c r="CA7408" s="29">
        <v>7405</v>
      </c>
      <c r="CB7408" s="50"/>
      <c r="CC7408" s="61" t="s">
        <v>11047</v>
      </c>
      <c r="CD7408" s="31" t="s">
        <v>11048</v>
      </c>
      <c r="CE7408" s="61" t="s">
        <v>11049</v>
      </c>
      <c r="CF7408" s="32" t="s">
        <v>615</v>
      </c>
      <c r="CG7408" s="33" t="s">
        <v>616</v>
      </c>
      <c r="CH7408" s="34">
        <v>7500</v>
      </c>
      <c r="CI7408" s="35">
        <v>45717</v>
      </c>
      <c r="CJ7408" s="35"/>
      <c r="CK7408" s="36">
        <v>15000</v>
      </c>
      <c r="CL7408" s="26">
        <f t="shared" si="273"/>
        <v>7500</v>
      </c>
      <c r="CM7408" s="26"/>
      <c r="CR7408" s="26" t="str">
        <f t="shared" si="274"/>
        <v>('정문약국(화순)', '805-07-02571', '전남 화순군 화순읍 서양로 313', '8806538015149', '신일폴산정 1mg', 7500, '2025-03-01'),</v>
      </c>
    </row>
    <row r="7409" spans="79:96" x14ac:dyDescent="0.25">
      <c r="CA7409" s="29">
        <v>7406</v>
      </c>
      <c r="CB7409" s="50"/>
      <c r="CC7409" s="61" t="s">
        <v>2808</v>
      </c>
      <c r="CD7409" s="31" t="s">
        <v>2809</v>
      </c>
      <c r="CE7409" s="61" t="s">
        <v>11050</v>
      </c>
      <c r="CF7409" s="32" t="s">
        <v>732</v>
      </c>
      <c r="CG7409" s="33" t="s">
        <v>733</v>
      </c>
      <c r="CH7409" s="34">
        <v>5750</v>
      </c>
      <c r="CI7409" s="35">
        <v>45717</v>
      </c>
      <c r="CJ7409" s="35"/>
      <c r="CK7409" s="36">
        <v>11500</v>
      </c>
      <c r="CL7409" s="26">
        <f t="shared" si="273"/>
        <v>5750</v>
      </c>
      <c r="CM7409" s="26"/>
      <c r="CR7409" s="26" t="str">
        <f t="shared" si="274"/>
        <v>('세영약국 진구/개금', '433-28-00238', '부산광역시 부산진구 진사로61번길 29.제15동 제지하7.제지하8호(개금동.시영아파트)', '8806538017259', '신일피리독신정 50mg', 5750, '2025-03-01'),</v>
      </c>
    </row>
    <row r="7410" spans="79:96" x14ac:dyDescent="0.25">
      <c r="CA7410" s="29">
        <v>7407</v>
      </c>
      <c r="CB7410" s="50"/>
      <c r="CC7410" s="61" t="s">
        <v>10597</v>
      </c>
      <c r="CD7410" s="31" t="s">
        <v>7772</v>
      </c>
      <c r="CE7410" s="61" t="s">
        <v>10598</v>
      </c>
      <c r="CF7410" s="32" t="s">
        <v>1041</v>
      </c>
      <c r="CG7410" s="33" t="s">
        <v>1004</v>
      </c>
      <c r="CH7410" s="34">
        <v>6000</v>
      </c>
      <c r="CI7410" s="35">
        <v>45717</v>
      </c>
      <c r="CJ7410" s="35"/>
      <c r="CK7410" s="36">
        <v>12000</v>
      </c>
      <c r="CL7410" s="26">
        <f t="shared" si="273"/>
        <v>6000</v>
      </c>
      <c r="CM7410" s="26"/>
      <c r="CR7410" s="26" t="str">
        <f t="shared" si="274"/>
        <v>('혜성약품', '560-86-01387', '서울 구로구 새말로 52 (구로동)', '8806538014647', '신일티아민염산염정 10mg', 6000, '2025-03-01'),</v>
      </c>
    </row>
    <row r="7411" spans="79:96" x14ac:dyDescent="0.25">
      <c r="CA7411" s="29">
        <v>7408</v>
      </c>
      <c r="CB7411" s="50"/>
      <c r="CC7411" s="61" t="s">
        <v>10597</v>
      </c>
      <c r="CD7411" s="31" t="s">
        <v>7772</v>
      </c>
      <c r="CE7411" s="61" t="s">
        <v>10598</v>
      </c>
      <c r="CF7411" s="32" t="s">
        <v>732</v>
      </c>
      <c r="CG7411" s="33" t="s">
        <v>733</v>
      </c>
      <c r="CH7411" s="34">
        <v>5750</v>
      </c>
      <c r="CI7411" s="35">
        <v>45717</v>
      </c>
      <c r="CJ7411" s="35"/>
      <c r="CK7411" s="36">
        <v>11500</v>
      </c>
      <c r="CL7411" s="26">
        <f t="shared" si="273"/>
        <v>5750</v>
      </c>
      <c r="CM7411" s="26"/>
      <c r="CR7411" s="26" t="str">
        <f t="shared" si="274"/>
        <v>('혜성약품', '560-86-01387', '서울 구로구 새말로 52 (구로동)', '8806538017259', '신일피리독신정 50mg', 5750, '2025-03-01'),</v>
      </c>
    </row>
    <row r="7412" spans="79:96" x14ac:dyDescent="0.25">
      <c r="CA7412" s="29">
        <v>7409</v>
      </c>
      <c r="CB7412" s="50"/>
      <c r="CC7412" s="61" t="s">
        <v>11051</v>
      </c>
      <c r="CD7412" s="31" t="s">
        <v>11052</v>
      </c>
      <c r="CE7412" s="61" t="s">
        <v>11053</v>
      </c>
      <c r="CF7412" s="32" t="s">
        <v>732</v>
      </c>
      <c r="CG7412" s="33" t="s">
        <v>733</v>
      </c>
      <c r="CH7412" s="34">
        <v>-5750</v>
      </c>
      <c r="CI7412" s="35">
        <v>45689</v>
      </c>
      <c r="CJ7412" s="35"/>
      <c r="CK7412" s="36">
        <v>-11500</v>
      </c>
      <c r="CL7412" s="26">
        <f t="shared" si="273"/>
        <v>-5750</v>
      </c>
      <c r="CM7412" s="26"/>
      <c r="CR7412" s="26" t="str">
        <f t="shared" si="274"/>
        <v>('대명약국(산곡동)(신)', '395-46-01017', '인천 부평구 길주로364번길 9 (산곡동, 부평 IPARK)', '8806538017259', '신일피리독신정 50mg', -5750, '2025-02-01'),</v>
      </c>
    </row>
    <row r="7413" spans="79:96" x14ac:dyDescent="0.25">
      <c r="CA7413" s="29">
        <v>7410</v>
      </c>
      <c r="CB7413" s="50"/>
      <c r="CC7413" s="61" t="s">
        <v>11054</v>
      </c>
      <c r="CD7413" s="31" t="s">
        <v>11055</v>
      </c>
      <c r="CE7413" s="61" t="s">
        <v>11056</v>
      </c>
      <c r="CF7413" s="32" t="s">
        <v>3474</v>
      </c>
      <c r="CG7413" s="33" t="s">
        <v>287</v>
      </c>
      <c r="CH7413" s="34">
        <v>-17100</v>
      </c>
      <c r="CI7413" s="35">
        <v>45658</v>
      </c>
      <c r="CJ7413" s="35"/>
      <c r="CK7413" s="36">
        <v>-34200</v>
      </c>
      <c r="CL7413" s="26">
        <f t="shared" si="273"/>
        <v>-17100</v>
      </c>
      <c r="CM7413" s="26"/>
      <c r="CR7413" s="26" t="str">
        <f t="shared" si="274"/>
        <v>('어정메디칼약국', '523-72-00252', '경기 용인시 기흥구 언동로217번길 1 (중동)', '8800551000410', '레보원정', -17100, '2025-01-01'),</v>
      </c>
    </row>
    <row r="7414" spans="79:96" x14ac:dyDescent="0.25">
      <c r="CA7414" s="29">
        <v>7411</v>
      </c>
      <c r="CB7414" s="50"/>
      <c r="CC7414" s="61" t="s">
        <v>10048</v>
      </c>
      <c r="CD7414" s="31" t="s">
        <v>957</v>
      </c>
      <c r="CE7414" s="61" t="s">
        <v>10049</v>
      </c>
      <c r="CF7414" s="32" t="s">
        <v>1077</v>
      </c>
      <c r="CG7414" s="33" t="s">
        <v>1078</v>
      </c>
      <c r="CH7414" s="34">
        <v>88000</v>
      </c>
      <c r="CI7414" s="35">
        <v>45717</v>
      </c>
      <c r="CJ7414" s="35"/>
      <c r="CK7414" s="36">
        <v>176000</v>
      </c>
      <c r="CL7414" s="26">
        <f t="shared" si="273"/>
        <v>88000</v>
      </c>
      <c r="CM7414" s="26"/>
      <c r="CR7414" s="26" t="str">
        <f t="shared" si="274"/>
        <v>('봄날약국(동대문)', '510-21-66635', '서울 동대문구 답십리로 9 (전농동) 1층', '8806538056425', '프로나지액 25mL', 88000, '2025-03-01'),</v>
      </c>
    </row>
    <row r="7415" spans="79:96" x14ac:dyDescent="0.25">
      <c r="CA7415" s="29">
        <v>7412</v>
      </c>
      <c r="CB7415" s="50"/>
      <c r="CC7415" s="61" t="s">
        <v>10048</v>
      </c>
      <c r="CD7415" s="31" t="s">
        <v>957</v>
      </c>
      <c r="CE7415" s="61" t="s">
        <v>10049</v>
      </c>
      <c r="CF7415" s="32" t="s">
        <v>3291</v>
      </c>
      <c r="CG7415" s="33" t="s">
        <v>688</v>
      </c>
      <c r="CH7415" s="34">
        <v>32000</v>
      </c>
      <c r="CI7415" s="35">
        <v>45717</v>
      </c>
      <c r="CJ7415" s="35"/>
      <c r="CK7415" s="36">
        <v>64000</v>
      </c>
      <c r="CL7415" s="26">
        <f t="shared" si="273"/>
        <v>32000</v>
      </c>
      <c r="CM7415" s="26"/>
      <c r="CR7415" s="26" t="str">
        <f t="shared" si="274"/>
        <v>('봄날약국(동대문)', '510-21-66635', '서울 동대문구 답십리로 9 (전농동) 1층', '8806538011035', '신일트리메부틴말레산염정 200mg', 32000, '2025-03-01'),</v>
      </c>
    </row>
    <row r="7416" spans="79:96" x14ac:dyDescent="0.25">
      <c r="CA7416" s="29">
        <v>7413</v>
      </c>
      <c r="CB7416" s="50"/>
      <c r="CC7416" s="61" t="s">
        <v>11057</v>
      </c>
      <c r="CD7416" s="31" t="s">
        <v>3424</v>
      </c>
      <c r="CE7416" s="61" t="s">
        <v>3425</v>
      </c>
      <c r="CF7416" s="32" t="s">
        <v>2203</v>
      </c>
      <c r="CG7416" s="33" t="s">
        <v>140</v>
      </c>
      <c r="CH7416" s="34">
        <v>10350</v>
      </c>
      <c r="CI7416" s="35">
        <v>45717</v>
      </c>
      <c r="CJ7416" s="35"/>
      <c r="CK7416" s="36">
        <v>20700</v>
      </c>
      <c r="CL7416" s="26">
        <f t="shared" si="273"/>
        <v>10350</v>
      </c>
      <c r="CM7416" s="26"/>
      <c r="CR7416" s="26" t="str">
        <f t="shared" si="274"/>
        <v>('시장약국(일산점)(원주)A', '224-16-99696', '강원특별자치도 원주시 원일로115번길 8 (일산동)', '8806538000619', '그리펜-에스정 300mg', 10350, '2025-03-01'),</v>
      </c>
    </row>
    <row r="7417" spans="79:96" x14ac:dyDescent="0.25">
      <c r="CA7417" s="29">
        <v>7414</v>
      </c>
      <c r="CB7417" s="50"/>
      <c r="CC7417" s="61" t="s">
        <v>10048</v>
      </c>
      <c r="CD7417" s="31" t="s">
        <v>957</v>
      </c>
      <c r="CE7417" s="61" t="s">
        <v>10049</v>
      </c>
      <c r="CF7417" s="32" t="s">
        <v>3959</v>
      </c>
      <c r="CG7417" s="33" t="s">
        <v>3960</v>
      </c>
      <c r="CH7417" s="34">
        <v>41250</v>
      </c>
      <c r="CI7417" s="35">
        <v>45717</v>
      </c>
      <c r="CJ7417" s="35"/>
      <c r="CK7417" s="36">
        <v>82500</v>
      </c>
      <c r="CL7417" s="26">
        <f t="shared" si="273"/>
        <v>41250</v>
      </c>
      <c r="CM7417" s="26"/>
      <c r="CR7417" s="26" t="str">
        <f t="shared" si="274"/>
        <v>('봄날약국(동대문)', '510-21-66635', '서울 동대문구 답십리로 9 (전농동) 1층', '8806538059716', '맥스케어액트정 100mg', 41250, '2025-03-01'),</v>
      </c>
    </row>
    <row r="7418" spans="79:96" x14ac:dyDescent="0.25">
      <c r="CA7418" s="29">
        <v>7415</v>
      </c>
      <c r="CB7418" s="50"/>
      <c r="CC7418" s="61" t="s">
        <v>11058</v>
      </c>
      <c r="CD7418" s="31" t="s">
        <v>11059</v>
      </c>
      <c r="CE7418" s="61" t="s">
        <v>11060</v>
      </c>
      <c r="CF7418" s="32" t="s">
        <v>1041</v>
      </c>
      <c r="CG7418" s="33" t="s">
        <v>1004</v>
      </c>
      <c r="CH7418" s="34">
        <v>6000</v>
      </c>
      <c r="CI7418" s="35">
        <v>45717</v>
      </c>
      <c r="CJ7418" s="35"/>
      <c r="CK7418" s="36">
        <v>12000</v>
      </c>
      <c r="CL7418" s="26">
        <f t="shared" si="273"/>
        <v>6000</v>
      </c>
      <c r="CM7418" s="26"/>
      <c r="CR7418" s="26" t="str">
        <f t="shared" si="274"/>
        <v>('안성약품*', '412-81-20528', '광주 광산구 임방울대로825번길 60-18, 4층 (쌍암동)', '8806538014647', '신일티아민염산염정 10mg', 6000, '2025-03-01'),</v>
      </c>
    </row>
    <row r="7419" spans="79:96" x14ac:dyDescent="0.25">
      <c r="CA7419" s="29">
        <v>7416</v>
      </c>
      <c r="CB7419" s="50"/>
      <c r="CC7419" s="61" t="s">
        <v>11061</v>
      </c>
      <c r="CD7419" s="31" t="s">
        <v>11062</v>
      </c>
      <c r="CE7419" s="61" t="s">
        <v>11063</v>
      </c>
      <c r="CF7419" s="32" t="s">
        <v>3540</v>
      </c>
      <c r="CG7419" s="33" t="s">
        <v>1158</v>
      </c>
      <c r="CH7419" s="34">
        <v>-12120</v>
      </c>
      <c r="CI7419" s="35">
        <v>45717</v>
      </c>
      <c r="CJ7419" s="35"/>
      <c r="CK7419" s="36">
        <v>-24240</v>
      </c>
      <c r="CL7419" s="26">
        <f t="shared" si="273"/>
        <v>-12120</v>
      </c>
      <c r="CM7419" s="26"/>
      <c r="CR7419" s="26" t="str">
        <f t="shared" si="274"/>
        <v>('아차산하이약국', '640-41-00188', '서울 광진구 자양로 287(구의동)', '8806538059112', '리피젯정10/20mg', -12120, '2025-03-01'),</v>
      </c>
    </row>
    <row r="7420" spans="79:96" x14ac:dyDescent="0.25">
      <c r="CA7420" s="29">
        <v>7417</v>
      </c>
      <c r="CB7420" s="50"/>
      <c r="CC7420" s="61" t="s">
        <v>11064</v>
      </c>
      <c r="CD7420" s="31" t="s">
        <v>11065</v>
      </c>
      <c r="CE7420" s="61" t="s">
        <v>11066</v>
      </c>
      <c r="CF7420" s="32" t="s">
        <v>2043</v>
      </c>
      <c r="CG7420" s="33" t="s">
        <v>2044</v>
      </c>
      <c r="CH7420" s="34">
        <v>10250</v>
      </c>
      <c r="CI7420" s="35">
        <v>45717</v>
      </c>
      <c r="CJ7420" s="35"/>
      <c r="CK7420" s="36">
        <v>20500</v>
      </c>
      <c r="CL7420" s="26">
        <f t="shared" si="273"/>
        <v>10250</v>
      </c>
      <c r="CM7420" s="26"/>
      <c r="CR7420" s="26" t="str">
        <f t="shared" si="274"/>
        <v>('시민약국 양산/북부', '605-32-27810', '경상남도 양산시 삼일로 67 (북부동)', '8806538026428', '티니다진정 150mg', 10250, '2025-03-01'),</v>
      </c>
    </row>
    <row r="7421" spans="79:96" x14ac:dyDescent="0.25">
      <c r="CA7421" s="29">
        <v>7418</v>
      </c>
      <c r="CB7421" s="50"/>
      <c r="CC7421" s="61" t="s">
        <v>11067</v>
      </c>
      <c r="CD7421" s="31" t="s">
        <v>11068</v>
      </c>
      <c r="CE7421" s="61" t="s">
        <v>11069</v>
      </c>
      <c r="CF7421" s="32" t="s">
        <v>645</v>
      </c>
      <c r="CG7421" s="33" t="s">
        <v>646</v>
      </c>
      <c r="CH7421" s="34">
        <v>19000</v>
      </c>
      <c r="CI7421" s="35">
        <v>45689</v>
      </c>
      <c r="CJ7421" s="35"/>
      <c r="CK7421" s="36">
        <v>38000</v>
      </c>
      <c r="CL7421" s="26">
        <f t="shared" si="273"/>
        <v>19000</v>
      </c>
      <c r="CM7421" s="26"/>
      <c r="CR7421" s="26" t="str">
        <f t="shared" si="274"/>
        <v>('장수약국(덕양)', '728-27-00707', '경기 고양시 덕양구 도래울로 42-5 (도내동, 우노프라자)', '8806538014265', '신일브롬헥신염산염정 8mg', 19000, '2025-02-01'),</v>
      </c>
    </row>
    <row r="7422" spans="79:96" x14ac:dyDescent="0.25">
      <c r="CA7422" s="29">
        <v>7419</v>
      </c>
      <c r="CB7422" s="50"/>
      <c r="CC7422" s="61" t="s">
        <v>3058</v>
      </c>
      <c r="CD7422" s="31" t="s">
        <v>3059</v>
      </c>
      <c r="CE7422" s="61" t="s">
        <v>3060</v>
      </c>
      <c r="CF7422" s="32" t="s">
        <v>645</v>
      </c>
      <c r="CG7422" s="33" t="s">
        <v>646</v>
      </c>
      <c r="CH7422" s="34">
        <v>19000</v>
      </c>
      <c r="CI7422" s="35">
        <v>45658</v>
      </c>
      <c r="CJ7422" s="35"/>
      <c r="CK7422" s="36">
        <v>38000</v>
      </c>
      <c r="CL7422" s="26">
        <f t="shared" si="273"/>
        <v>19000</v>
      </c>
      <c r="CM7422" s="26"/>
      <c r="CR7422" s="26" t="str">
        <f t="shared" si="274"/>
        <v>('뉴메디케어', '885-87-03016', '전북특별자치도 전주시 덕진구 재방마을길 29 (장동)', '8806538014265', '신일브롬헥신염산염정 8mg', 19000, '2025-01-01'),</v>
      </c>
    </row>
    <row r="7423" spans="79:96" x14ac:dyDescent="0.25">
      <c r="CA7423" s="29">
        <v>7420</v>
      </c>
      <c r="CB7423" s="50"/>
      <c r="CC7423" s="61" t="s">
        <v>10313</v>
      </c>
      <c r="CD7423" s="31" t="s">
        <v>524</v>
      </c>
      <c r="CE7423" s="61" t="s">
        <v>10314</v>
      </c>
      <c r="CF7423" s="32" t="s">
        <v>3290</v>
      </c>
      <c r="CG7423" s="33" t="s">
        <v>1497</v>
      </c>
      <c r="CH7423" s="34">
        <v>60750</v>
      </c>
      <c r="CI7423" s="35">
        <v>45717</v>
      </c>
      <c r="CJ7423" s="35"/>
      <c r="CK7423" s="36">
        <v>121500</v>
      </c>
      <c r="CL7423" s="26">
        <f t="shared" si="273"/>
        <v>60750</v>
      </c>
      <c r="CM7423" s="26"/>
      <c r="CR7423" s="26" t="str">
        <f t="shared" si="274"/>
        <v>('행복한정약국(신)_박철웅(북)', '118-33-01496', '서울 동대문구 이문로 188 (이문동)', '8806538057316', '탐시원서방캡슐 0.4mg', 60750, '2025-03-01'),</v>
      </c>
    </row>
    <row r="7424" spans="79:96" x14ac:dyDescent="0.25">
      <c r="CA7424" s="29">
        <v>7421</v>
      </c>
      <c r="CB7424" s="50"/>
      <c r="CC7424" s="61" t="s">
        <v>11070</v>
      </c>
      <c r="CD7424" s="31" t="s">
        <v>11071</v>
      </c>
      <c r="CE7424" s="61" t="s">
        <v>11072</v>
      </c>
      <c r="CF7424" s="32" t="s">
        <v>1077</v>
      </c>
      <c r="CG7424" s="33" t="s">
        <v>1078</v>
      </c>
      <c r="CH7424" s="34">
        <v>13750</v>
      </c>
      <c r="CI7424" s="35">
        <v>45717</v>
      </c>
      <c r="CJ7424" s="35"/>
      <c r="CK7424" s="36">
        <v>27500</v>
      </c>
      <c r="CL7424" s="26">
        <f t="shared" si="273"/>
        <v>13750</v>
      </c>
      <c r="CM7424" s="26"/>
      <c r="CR7424" s="26" t="str">
        <f t="shared" si="274"/>
        <v>('구세약국(대동)/청2중-부사', '305-30-66675', '대전 동구 동대전로 80 (대동)', '8806538056425', '프로나지액 25mL', 13750, '2025-03-01'),</v>
      </c>
    </row>
    <row r="7425" spans="79:96" x14ac:dyDescent="0.25">
      <c r="CA7425" s="29">
        <v>7422</v>
      </c>
      <c r="CB7425" s="50"/>
      <c r="CC7425" s="61" t="s">
        <v>2905</v>
      </c>
      <c r="CD7425" s="31" t="s">
        <v>2906</v>
      </c>
      <c r="CE7425" s="61" t="s">
        <v>2907</v>
      </c>
      <c r="CF7425" s="32" t="s">
        <v>2908</v>
      </c>
      <c r="CG7425" s="33" t="s">
        <v>2168</v>
      </c>
      <c r="CH7425" s="34">
        <v>-10425</v>
      </c>
      <c r="CI7425" s="35">
        <v>45717</v>
      </c>
      <c r="CJ7425" s="35"/>
      <c r="CK7425" s="36">
        <v>-20850</v>
      </c>
      <c r="CL7425" s="26">
        <f t="shared" si="273"/>
        <v>-10425</v>
      </c>
      <c r="CM7425" s="26"/>
      <c r="CR7425" s="26" t="str">
        <f t="shared" si="274"/>
        <v>('중앙약국(영주)', '512-05-81030', '경북 영주시 중앙로 118 (하망동)', '8806538009902', '신일디클로페낙나트륨정 25mg', -10425, '2025-03-01'),</v>
      </c>
    </row>
    <row r="7426" spans="79:96" x14ac:dyDescent="0.25">
      <c r="CA7426" s="29">
        <v>7423</v>
      </c>
      <c r="CB7426" s="50"/>
      <c r="CC7426" s="61" t="s">
        <v>11073</v>
      </c>
      <c r="CD7426" s="31" t="s">
        <v>11074</v>
      </c>
      <c r="CE7426" s="61" t="s">
        <v>11075</v>
      </c>
      <c r="CF7426" s="32" t="s">
        <v>3525</v>
      </c>
      <c r="CG7426" s="33" t="s">
        <v>1845</v>
      </c>
      <c r="CH7426" s="34">
        <v>30720</v>
      </c>
      <c r="CI7426" s="35">
        <v>45717</v>
      </c>
      <c r="CJ7426" s="35"/>
      <c r="CK7426" s="36">
        <v>61440</v>
      </c>
      <c r="CL7426" s="26">
        <f t="shared" si="273"/>
        <v>30720</v>
      </c>
      <c r="CM7426" s="26"/>
      <c r="CR7426" s="26" t="str">
        <f t="shared" si="274"/>
        <v>('삼화온누리약국(미아)', '218-13-15410', '서울 강북구 도봉로 196 (미아동)', '8806538062624', '포시글리듀오서방정10/1000mg', 30720, '2025-03-01'),</v>
      </c>
    </row>
    <row r="7427" spans="79:96" x14ac:dyDescent="0.25">
      <c r="CA7427" s="29">
        <v>7424</v>
      </c>
      <c r="CB7427" s="50"/>
      <c r="CC7427" s="61" t="s">
        <v>11076</v>
      </c>
      <c r="CD7427" s="31" t="s">
        <v>11077</v>
      </c>
      <c r="CE7427" s="61" t="s">
        <v>11078</v>
      </c>
      <c r="CF7427" s="32" t="s">
        <v>1041</v>
      </c>
      <c r="CG7427" s="33" t="s">
        <v>1004</v>
      </c>
      <c r="CH7427" s="34">
        <v>6000</v>
      </c>
      <c r="CI7427" s="35">
        <v>45717</v>
      </c>
      <c r="CJ7427" s="35"/>
      <c r="CK7427" s="36">
        <v>12000</v>
      </c>
      <c r="CL7427" s="26">
        <f t="shared" si="273"/>
        <v>6000</v>
      </c>
      <c r="CM7427" s="26"/>
      <c r="CR7427" s="26" t="str">
        <f t="shared" si="274"/>
        <v>('희성약품', '135-81-90525', '경기 수원시 팔달구 인계로124번길 41-3 (인계동)', '8806538014647', '신일티아민염산염정 10mg', 6000, '2025-03-01'),</v>
      </c>
    </row>
    <row r="7428" spans="79:96" x14ac:dyDescent="0.25">
      <c r="CA7428" s="29">
        <v>7425</v>
      </c>
      <c r="CB7428" s="50"/>
      <c r="CC7428" s="61" t="s">
        <v>11079</v>
      </c>
      <c r="CD7428" s="31" t="s">
        <v>11080</v>
      </c>
      <c r="CE7428" s="61" t="s">
        <v>11081</v>
      </c>
      <c r="CF7428" s="32" t="s">
        <v>1259</v>
      </c>
      <c r="CG7428" s="33" t="s">
        <v>1260</v>
      </c>
      <c r="CH7428" s="34">
        <v>12500</v>
      </c>
      <c r="CI7428" s="35">
        <v>45717</v>
      </c>
      <c r="CJ7428" s="35"/>
      <c r="CK7428" s="36">
        <v>25000</v>
      </c>
      <c r="CL7428" s="26">
        <f t="shared" si="273"/>
        <v>12500</v>
      </c>
      <c r="CM7428" s="26"/>
      <c r="CR7428" s="26" t="str">
        <f t="shared" si="274"/>
        <v>('참조은약국(남원)', '297-02-03624', '전북특별자치도 남원시 용성로 114 (죽항동)', '8806538005737', '메코민캡슐 500mcg', 12500, '2025-03-01'),</v>
      </c>
    </row>
    <row r="7429" spans="79:96" x14ac:dyDescent="0.25">
      <c r="CA7429" s="29">
        <v>7426</v>
      </c>
      <c r="CB7429" s="50"/>
      <c r="CC7429" s="61" t="s">
        <v>11082</v>
      </c>
      <c r="CD7429" s="31" t="s">
        <v>11083</v>
      </c>
      <c r="CE7429" s="61" t="s">
        <v>11084</v>
      </c>
      <c r="CF7429" s="32" t="s">
        <v>1041</v>
      </c>
      <c r="CG7429" s="33" t="s">
        <v>1004</v>
      </c>
      <c r="CH7429" s="34">
        <v>6000</v>
      </c>
      <c r="CI7429" s="35">
        <v>45717</v>
      </c>
      <c r="CJ7429" s="35"/>
      <c r="CK7429" s="36">
        <v>12000</v>
      </c>
      <c r="CL7429" s="26">
        <f t="shared" ref="CL7429:CL7492" si="275">IFERROR(CK7429/2,"")</f>
        <v>6000</v>
      </c>
      <c r="CM7429" s="26"/>
      <c r="CR7429" s="26" t="str">
        <f t="shared" ref="CR7429:CR7492" si="276">IFERROR("('"&amp;CC7429&amp;"', '"&amp;CD7429&amp;"', '"&amp;CE7429&amp;"', '"&amp;CF7429&amp;"', '"&amp;CG7429&amp;"', "&amp;CH7429&amp;", '"&amp;TEXT(CI7429,"YYYY-MM-DD")&amp;"'),","")</f>
        <v>('온누리해솔동네약국', '709-53-00229', '경기 광명시 광명로 896, 1층 103호(광명동)', '8806538014647', '신일티아민염산염정 10mg', 6000, '2025-03-01'),</v>
      </c>
    </row>
    <row r="7430" spans="79:96" x14ac:dyDescent="0.25">
      <c r="CA7430" s="29">
        <v>7427</v>
      </c>
      <c r="CB7430" s="50"/>
      <c r="CC7430" s="61" t="s">
        <v>11085</v>
      </c>
      <c r="CD7430" s="31" t="s">
        <v>11086</v>
      </c>
      <c r="CE7430" s="61" t="s">
        <v>11087</v>
      </c>
      <c r="CF7430" s="32" t="s">
        <v>1545</v>
      </c>
      <c r="CG7430" s="33" t="s">
        <v>1334</v>
      </c>
      <c r="CH7430" s="34">
        <v>14400</v>
      </c>
      <c r="CI7430" s="35">
        <v>45689</v>
      </c>
      <c r="CJ7430" s="35"/>
      <c r="CK7430" s="36">
        <v>28800</v>
      </c>
      <c r="CL7430" s="26">
        <f t="shared" si="275"/>
        <v>14400</v>
      </c>
      <c r="CM7430" s="26"/>
      <c r="CR7430" s="26" t="str">
        <f t="shared" si="276"/>
        <v>('소망약국_박철웅(북)', '236-52-00670', '서울 종로구 종로 335 (창신동)', '8806538052410', '에티브정', 14400, '2025-02-01'),</v>
      </c>
    </row>
    <row r="7431" spans="79:96" x14ac:dyDescent="0.25">
      <c r="CA7431" s="29">
        <v>7428</v>
      </c>
      <c r="CB7431" s="50"/>
      <c r="CC7431" s="61" t="s">
        <v>11088</v>
      </c>
      <c r="CD7431" s="31" t="s">
        <v>11089</v>
      </c>
      <c r="CE7431" s="61" t="s">
        <v>11090</v>
      </c>
      <c r="CF7431" s="32" t="s">
        <v>1768</v>
      </c>
      <c r="CG7431" s="33" t="s">
        <v>1537</v>
      </c>
      <c r="CH7431" s="34">
        <v>-9975</v>
      </c>
      <c r="CI7431" s="35">
        <v>45658</v>
      </c>
      <c r="CJ7431" s="35"/>
      <c r="CK7431" s="36">
        <v>-19950</v>
      </c>
      <c r="CL7431" s="26">
        <f t="shared" si="275"/>
        <v>-9975</v>
      </c>
      <c r="CM7431" s="26"/>
      <c r="CR7431" s="26" t="str">
        <f t="shared" si="276"/>
        <v>('밝은현약국', '191-03-02722', '경기 남양주시 와부읍 덕소로97번길 67', '8806538060217', '테글리정20mg', -9975, '2025-01-01'),</v>
      </c>
    </row>
    <row r="7432" spans="79:96" x14ac:dyDescent="0.25">
      <c r="CA7432" s="29">
        <v>7429</v>
      </c>
      <c r="CB7432" s="50"/>
      <c r="CC7432" s="61" t="s">
        <v>11091</v>
      </c>
      <c r="CD7432" s="31" t="s">
        <v>11092</v>
      </c>
      <c r="CE7432" s="61" t="s">
        <v>11093</v>
      </c>
      <c r="CF7432" s="32" t="s">
        <v>1017</v>
      </c>
      <c r="CG7432" s="33" t="s">
        <v>1018</v>
      </c>
      <c r="CH7432" s="34">
        <v>15000</v>
      </c>
      <c r="CI7432" s="35">
        <v>45717</v>
      </c>
      <c r="CJ7432" s="35"/>
      <c r="CK7432" s="36">
        <v>30000</v>
      </c>
      <c r="CL7432" s="26">
        <f t="shared" si="275"/>
        <v>15000</v>
      </c>
      <c r="CM7432" s="26"/>
      <c r="CR7432" s="26" t="str">
        <f t="shared" si="276"/>
        <v>('매산약국', '689-10-00549', '경기 수원시 팔달구 덕영대로 923-1 1층 105호 매산로1가 새수원빌딩', '8806538015835', '신일이부프로펜정 400mg', 15000, '2025-03-01'),</v>
      </c>
    </row>
    <row r="7433" spans="79:96" x14ac:dyDescent="0.25">
      <c r="CA7433" s="29">
        <v>7430</v>
      </c>
      <c r="CB7433" s="50"/>
      <c r="CC7433" s="61" t="s">
        <v>11094</v>
      </c>
      <c r="CD7433" s="31" t="s">
        <v>488</v>
      </c>
      <c r="CE7433" s="61" t="s">
        <v>11095</v>
      </c>
      <c r="CF7433" s="32" t="s">
        <v>1493</v>
      </c>
      <c r="CG7433" s="33" t="s">
        <v>1275</v>
      </c>
      <c r="CH7433" s="34">
        <v>45840</v>
      </c>
      <c r="CI7433" s="35">
        <v>45717</v>
      </c>
      <c r="CJ7433" s="35"/>
      <c r="CK7433" s="36">
        <v>91680</v>
      </c>
      <c r="CL7433" s="26">
        <f t="shared" si="275"/>
        <v>45840</v>
      </c>
      <c r="CM7433" s="26"/>
      <c r="CR7433" s="26" t="str">
        <f t="shared" si="276"/>
        <v>('다모아약국(온라인팜)', '217-16-21225', '서울특별시 노원구 상계동730-3 다모아상가 105', '8806538051024', '신에소메정20mg', 45840, '2025-03-01'),</v>
      </c>
    </row>
    <row r="7434" spans="79:96" x14ac:dyDescent="0.25">
      <c r="CA7434" s="29">
        <v>7431</v>
      </c>
      <c r="CB7434" s="50"/>
      <c r="CC7434" s="61" t="s">
        <v>11096</v>
      </c>
      <c r="CD7434" s="31" t="s">
        <v>7985</v>
      </c>
      <c r="CE7434" s="61" t="s">
        <v>11097</v>
      </c>
      <c r="CF7434" s="32" t="s">
        <v>645</v>
      </c>
      <c r="CG7434" s="33" t="s">
        <v>646</v>
      </c>
      <c r="CH7434" s="34">
        <v>9500</v>
      </c>
      <c r="CI7434" s="35">
        <v>45717</v>
      </c>
      <c r="CJ7434" s="35"/>
      <c r="CK7434" s="36">
        <v>19000</v>
      </c>
      <c r="CL7434" s="26">
        <f t="shared" si="275"/>
        <v>9500</v>
      </c>
      <c r="CM7434" s="26"/>
      <c r="CR7434" s="26" t="str">
        <f t="shared" si="276"/>
        <v>('분수광장약국(신월동)', '609-47-66648', '서울 양천구 중앙로 291 (신월동)', '8806538014265', '신일브롬헥신염산염정 8mg', 9500, '2025-03-01'),</v>
      </c>
    </row>
    <row r="7435" spans="79:96" x14ac:dyDescent="0.25">
      <c r="CA7435" s="29">
        <v>7432</v>
      </c>
      <c r="CB7435" s="50"/>
      <c r="CC7435" s="61" t="s">
        <v>11098</v>
      </c>
      <c r="CD7435" s="31" t="s">
        <v>11099</v>
      </c>
      <c r="CE7435" s="61" t="s">
        <v>11100</v>
      </c>
      <c r="CF7435" s="32" t="s">
        <v>732</v>
      </c>
      <c r="CG7435" s="33" t="s">
        <v>733</v>
      </c>
      <c r="CH7435" s="34">
        <v>17250</v>
      </c>
      <c r="CI7435" s="35">
        <v>45717</v>
      </c>
      <c r="CJ7435" s="35"/>
      <c r="CK7435" s="36">
        <v>34500</v>
      </c>
      <c r="CL7435" s="26">
        <f t="shared" si="275"/>
        <v>17250</v>
      </c>
      <c r="CM7435" s="26"/>
      <c r="CR7435" s="26" t="str">
        <f t="shared" si="276"/>
        <v>('(주)엠솔트레이딩', '117-81-74643', '서울 양천구 목동동로 430 (목동, 목동신시가지아파트6단지)', '8806538017259', '신일피리독신정 50mg', 17250, '2025-03-01'),</v>
      </c>
    </row>
    <row r="7436" spans="79:96" x14ac:dyDescent="0.25">
      <c r="CA7436" s="29">
        <v>7433</v>
      </c>
      <c r="CB7436" s="50"/>
      <c r="CC7436" s="61" t="s">
        <v>11101</v>
      </c>
      <c r="CD7436" s="31" t="s">
        <v>8371</v>
      </c>
      <c r="CE7436" s="61" t="s">
        <v>11102</v>
      </c>
      <c r="CF7436" s="32" t="s">
        <v>1824</v>
      </c>
      <c r="CG7436" s="33" t="s">
        <v>861</v>
      </c>
      <c r="CH7436" s="34">
        <v>24000</v>
      </c>
      <c r="CI7436" s="35">
        <v>45717</v>
      </c>
      <c r="CJ7436" s="35"/>
      <c r="CK7436" s="36">
        <v>48000</v>
      </c>
      <c r="CL7436" s="26">
        <f t="shared" si="275"/>
        <v>24000</v>
      </c>
      <c r="CM7436" s="26"/>
      <c r="CR7436" s="26" t="str">
        <f t="shared" si="276"/>
        <v>('비타민온누리약국(작전동)', '712-16-00671', '인천 계양구 새벌로 112 (효성동)115호', '8806538013510', '신일아시클로버크림', 24000, '2025-03-01'),</v>
      </c>
    </row>
    <row r="7437" spans="79:96" x14ac:dyDescent="0.25">
      <c r="CA7437" s="29">
        <v>7434</v>
      </c>
      <c r="CB7437" s="50"/>
      <c r="CC7437" s="61" t="s">
        <v>11103</v>
      </c>
      <c r="CD7437" s="31" t="s">
        <v>11104</v>
      </c>
      <c r="CE7437" s="61" t="s">
        <v>11105</v>
      </c>
      <c r="CF7437" s="32" t="s">
        <v>615</v>
      </c>
      <c r="CG7437" s="33" t="s">
        <v>616</v>
      </c>
      <c r="CH7437" s="34">
        <v>15000</v>
      </c>
      <c r="CI7437" s="35">
        <v>45717</v>
      </c>
      <c r="CJ7437" s="35"/>
      <c r="CK7437" s="36">
        <v>30000</v>
      </c>
      <c r="CL7437" s="26">
        <f t="shared" si="275"/>
        <v>15000</v>
      </c>
      <c r="CM7437" s="26"/>
      <c r="CR7437" s="26" t="str">
        <f t="shared" si="276"/>
        <v>('일산더조은약국(대화)', '156-21-00972', '경기 고양시 일산서구 호수로856번길 74-3 (대화동) 1층', '8806538015149', '신일폴산정 1mg', 15000, '2025-03-01'),</v>
      </c>
    </row>
    <row r="7438" spans="79:96" x14ac:dyDescent="0.25">
      <c r="CA7438" s="29">
        <v>7435</v>
      </c>
      <c r="CB7438" s="50"/>
      <c r="CC7438" s="61" t="s">
        <v>3061</v>
      </c>
      <c r="CD7438" s="31" t="s">
        <v>3062</v>
      </c>
      <c r="CE7438" s="61" t="s">
        <v>3063</v>
      </c>
      <c r="CF7438" s="32" t="s">
        <v>1077</v>
      </c>
      <c r="CG7438" s="33" t="s">
        <v>1078</v>
      </c>
      <c r="CH7438" s="34">
        <v>13750</v>
      </c>
      <c r="CI7438" s="35">
        <v>45717</v>
      </c>
      <c r="CJ7438" s="35"/>
      <c r="CK7438" s="36">
        <v>27500</v>
      </c>
      <c r="CL7438" s="26">
        <f t="shared" si="275"/>
        <v>13750</v>
      </c>
      <c r="CM7438" s="26"/>
      <c r="CR7438" s="26" t="str">
        <f t="shared" si="276"/>
        <v>('봄약국(진안)', '539-46-00694', '전북 진안군 진안읍 진무로 1119 1층', '8806538056425', '프로나지액 25mL', 13750, '2025-03-01'),</v>
      </c>
    </row>
    <row r="7439" spans="79:96" x14ac:dyDescent="0.25">
      <c r="CA7439" s="29">
        <v>7436</v>
      </c>
      <c r="CB7439" s="50"/>
      <c r="CC7439" s="61" t="s">
        <v>11106</v>
      </c>
      <c r="CD7439" s="31" t="s">
        <v>11107</v>
      </c>
      <c r="CE7439" s="61" t="s">
        <v>11108</v>
      </c>
      <c r="CF7439" s="32" t="s">
        <v>7378</v>
      </c>
      <c r="CG7439" s="33" t="s">
        <v>946</v>
      </c>
      <c r="CH7439" s="34">
        <v>3450</v>
      </c>
      <c r="CI7439" s="35">
        <v>45689</v>
      </c>
      <c r="CJ7439" s="35"/>
      <c r="CK7439" s="36">
        <v>6900</v>
      </c>
      <c r="CL7439" s="26">
        <f t="shared" si="275"/>
        <v>3450</v>
      </c>
      <c r="CM7439" s="26"/>
      <c r="CR7439" s="26" t="str">
        <f t="shared" si="276"/>
        <v>('비타약국(청주)(온라인팜)', '696-02-02588', '충청북도 청주시 상당구 중고개로137, 222호, 223호(용암동)', '8806538021119', '에페릭스정', 3450, '2025-02-01'),</v>
      </c>
    </row>
    <row r="7440" spans="79:96" x14ac:dyDescent="0.25">
      <c r="CA7440" s="29">
        <v>7437</v>
      </c>
      <c r="CB7440" s="50"/>
      <c r="CC7440" s="61" t="s">
        <v>11109</v>
      </c>
      <c r="CD7440" s="31" t="s">
        <v>11110</v>
      </c>
      <c r="CE7440" s="61" t="s">
        <v>11111</v>
      </c>
      <c r="CF7440" s="32" t="s">
        <v>9983</v>
      </c>
      <c r="CG7440" s="33" t="s">
        <v>301</v>
      </c>
      <c r="CH7440" s="34">
        <v>12726</v>
      </c>
      <c r="CI7440" s="35">
        <v>45658</v>
      </c>
      <c r="CJ7440" s="35"/>
      <c r="CK7440" s="36">
        <v>25452</v>
      </c>
      <c r="CL7440" s="26">
        <f t="shared" si="275"/>
        <v>12726</v>
      </c>
      <c r="CM7440" s="26"/>
      <c r="CR7440" s="26" t="str">
        <f t="shared" si="276"/>
        <v>('우림약국(온라인팜)', '210-27-54925', '서울특별시 강북구 수유동322-24', '8800588003910', '라피에스정 20mg', 12726, '2025-01-01'),</v>
      </c>
    </row>
    <row r="7441" spans="79:96" x14ac:dyDescent="0.25">
      <c r="CA7441" s="29">
        <v>7438</v>
      </c>
      <c r="CB7441" s="50"/>
      <c r="CC7441" s="61" t="s">
        <v>10138</v>
      </c>
      <c r="CD7441" s="31" t="s">
        <v>10139</v>
      </c>
      <c r="CE7441" s="61" t="s">
        <v>10140</v>
      </c>
      <c r="CF7441" s="32" t="s">
        <v>732</v>
      </c>
      <c r="CG7441" s="33" t="s">
        <v>733</v>
      </c>
      <c r="CH7441" s="34">
        <v>5750</v>
      </c>
      <c r="CI7441" s="35">
        <v>45717</v>
      </c>
      <c r="CJ7441" s="35"/>
      <c r="CK7441" s="36">
        <v>11500</v>
      </c>
      <c r="CL7441" s="26">
        <f t="shared" si="275"/>
        <v>5750</v>
      </c>
      <c r="CM7441" s="26"/>
      <c r="CR7441" s="26" t="str">
        <f t="shared" si="276"/>
        <v>('엘더팜(용인)', '766-34-00411', '경기 용인시 기흥구 한보라1로10번길 15 (보라동)', '8806538017259', '신일피리독신정 50mg', 5750, '2025-03-01'),</v>
      </c>
    </row>
    <row r="7442" spans="79:96" x14ac:dyDescent="0.25">
      <c r="CA7442" s="29">
        <v>7439</v>
      </c>
      <c r="CB7442" s="50"/>
      <c r="CC7442" s="61" t="s">
        <v>11112</v>
      </c>
      <c r="CD7442" s="31" t="s">
        <v>11113</v>
      </c>
      <c r="CE7442" s="61" t="s">
        <v>11114</v>
      </c>
      <c r="CF7442" s="32" t="s">
        <v>645</v>
      </c>
      <c r="CG7442" s="33" t="s">
        <v>646</v>
      </c>
      <c r="CH7442" s="34">
        <v>9500</v>
      </c>
      <c r="CI7442" s="35">
        <v>45717</v>
      </c>
      <c r="CJ7442" s="35"/>
      <c r="CK7442" s="36">
        <v>19000</v>
      </c>
      <c r="CL7442" s="26">
        <f t="shared" si="275"/>
        <v>9500</v>
      </c>
      <c r="CM7442" s="26"/>
      <c r="CR7442" s="26" t="str">
        <f t="shared" si="276"/>
        <v>('한가람약국(신)', '311-13-02209', '경기 과천시 별양로 28 (원문동)', '8806538014265', '신일브롬헥신염산염정 8mg', 9500, '2025-03-01'),</v>
      </c>
    </row>
    <row r="7443" spans="79:96" x14ac:dyDescent="0.25">
      <c r="CA7443" s="29">
        <v>7440</v>
      </c>
      <c r="CB7443" s="50"/>
      <c r="CC7443" s="61" t="s">
        <v>11115</v>
      </c>
      <c r="CD7443" s="31" t="s">
        <v>11116</v>
      </c>
      <c r="CE7443" s="61" t="s">
        <v>11117</v>
      </c>
      <c r="CF7443" s="32" t="s">
        <v>615</v>
      </c>
      <c r="CG7443" s="33" t="s">
        <v>616</v>
      </c>
      <c r="CH7443" s="34">
        <v>7500</v>
      </c>
      <c r="CI7443" s="35">
        <v>45717</v>
      </c>
      <c r="CJ7443" s="35"/>
      <c r="CK7443" s="36">
        <v>15000</v>
      </c>
      <c r="CL7443" s="26">
        <f t="shared" si="275"/>
        <v>7500</v>
      </c>
      <c r="CM7443" s="26"/>
      <c r="CR7443" s="26" t="str">
        <f t="shared" si="276"/>
        <v>('상동약국(정읍)', '402-29-17765', '전북 정읍시 충정로 99 (상동)', '8806538015149', '신일폴산정 1mg', 7500, '2025-03-01'),</v>
      </c>
    </row>
    <row r="7444" spans="79:96" x14ac:dyDescent="0.25">
      <c r="CA7444" s="29">
        <v>7441</v>
      </c>
      <c r="CB7444" s="50"/>
      <c r="CC7444" s="61" t="s">
        <v>11118</v>
      </c>
      <c r="CD7444" s="31" t="s">
        <v>2211</v>
      </c>
      <c r="CE7444" s="61" t="s">
        <v>11119</v>
      </c>
      <c r="CF7444" s="32" t="s">
        <v>1768</v>
      </c>
      <c r="CG7444" s="33" t="s">
        <v>1537</v>
      </c>
      <c r="CH7444" s="34">
        <v>9975</v>
      </c>
      <c r="CI7444" s="35">
        <v>45717</v>
      </c>
      <c r="CJ7444" s="35"/>
      <c r="CK7444" s="36">
        <v>19950</v>
      </c>
      <c r="CL7444" s="26">
        <f t="shared" si="275"/>
        <v>9975</v>
      </c>
      <c r="CM7444" s="26"/>
      <c r="CR7444" s="26" t="str">
        <f t="shared" si="276"/>
        <v>('통일로약국(덕양)', '128-27-24796', '경기도 고양시 덕양구 통일로 772, 1층 (관산동)', '8806538060217', '테글리정20mg', 9975, '2025-03-01'),</v>
      </c>
    </row>
    <row r="7445" spans="79:96" x14ac:dyDescent="0.25">
      <c r="CA7445" s="29">
        <v>7442</v>
      </c>
      <c r="CB7445" s="50"/>
      <c r="CC7445" s="61" t="s">
        <v>2456</v>
      </c>
      <c r="CD7445" s="31" t="s">
        <v>2457</v>
      </c>
      <c r="CE7445" s="61" t="s">
        <v>10151</v>
      </c>
      <c r="CF7445" s="32" t="s">
        <v>1041</v>
      </c>
      <c r="CG7445" s="33" t="s">
        <v>1004</v>
      </c>
      <c r="CH7445" s="34">
        <v>18000</v>
      </c>
      <c r="CI7445" s="35">
        <v>45717</v>
      </c>
      <c r="CJ7445" s="35"/>
      <c r="CK7445" s="36">
        <v>36000</v>
      </c>
      <c r="CL7445" s="26">
        <f t="shared" si="275"/>
        <v>18000</v>
      </c>
      <c r="CM7445" s="26"/>
      <c r="CR7445" s="26" t="str">
        <f t="shared" si="276"/>
        <v>('서문약국(아미.온라인팜)', '347-23-00193', '부산광역시 서구 까치고개로197번길17,1층 (아미동2가, 동은아트빌)', '8806538014647', '신일티아민염산염정 10mg', 18000, '2025-03-01'),</v>
      </c>
    </row>
    <row r="7446" spans="79:96" x14ac:dyDescent="0.25">
      <c r="CA7446" s="29">
        <v>7443</v>
      </c>
      <c r="CB7446" s="50"/>
      <c r="CC7446" s="61" t="s">
        <v>3064</v>
      </c>
      <c r="CD7446" s="31" t="s">
        <v>3065</v>
      </c>
      <c r="CE7446" s="61" t="s">
        <v>3066</v>
      </c>
      <c r="CF7446" s="32" t="s">
        <v>1077</v>
      </c>
      <c r="CG7446" s="33" t="s">
        <v>1078</v>
      </c>
      <c r="CH7446" s="34">
        <v>2750</v>
      </c>
      <c r="CI7446" s="35">
        <v>45717</v>
      </c>
      <c r="CJ7446" s="35"/>
      <c r="CK7446" s="36">
        <v>5500</v>
      </c>
      <c r="CL7446" s="26">
        <f t="shared" si="275"/>
        <v>2750</v>
      </c>
      <c r="CM7446" s="26"/>
      <c r="CR7446" s="26" t="str">
        <f t="shared" si="276"/>
        <v>('우리사랑약국(진안)', '308-07-76534', '전북 진안군 진안읍 진무로 1144', '8806538056425', '프로나지액 25mL', 2750, '2025-03-01'),</v>
      </c>
    </row>
    <row r="7447" spans="79:96" x14ac:dyDescent="0.25">
      <c r="CA7447" s="29">
        <v>7444</v>
      </c>
      <c r="CB7447" s="50"/>
      <c r="CC7447" s="61" t="s">
        <v>11120</v>
      </c>
      <c r="CD7447" s="31" t="s">
        <v>11121</v>
      </c>
      <c r="CE7447" s="61" t="s">
        <v>11122</v>
      </c>
      <c r="CF7447" s="32" t="s">
        <v>615</v>
      </c>
      <c r="CG7447" s="33" t="s">
        <v>616</v>
      </c>
      <c r="CH7447" s="34">
        <v>7500</v>
      </c>
      <c r="CI7447" s="35">
        <v>45717</v>
      </c>
      <c r="CJ7447" s="35"/>
      <c r="CK7447" s="36">
        <v>15000</v>
      </c>
      <c r="CL7447" s="26">
        <f t="shared" si="275"/>
        <v>7500</v>
      </c>
      <c r="CM7447" s="26"/>
      <c r="CR7447" s="26" t="str">
        <f t="shared" si="276"/>
        <v>('가양종로약국(신)', '536-09-02946', '서울 강서구 양천로 460 (등촌동)', '8806538015149', '신일폴산정 1mg', 7500, '2025-03-01'),</v>
      </c>
    </row>
    <row r="7448" spans="79:96" x14ac:dyDescent="0.25">
      <c r="CA7448" s="29">
        <v>7445</v>
      </c>
      <c r="CB7448" s="50"/>
      <c r="CC7448" s="61" t="s">
        <v>9171</v>
      </c>
      <c r="CD7448" s="31" t="s">
        <v>9172</v>
      </c>
      <c r="CE7448" s="61" t="s">
        <v>9905</v>
      </c>
      <c r="CF7448" s="32" t="s">
        <v>824</v>
      </c>
      <c r="CG7448" s="33" t="s">
        <v>140</v>
      </c>
      <c r="CH7448" s="34">
        <v>28750</v>
      </c>
      <c r="CI7448" s="35">
        <v>45689</v>
      </c>
      <c r="CJ7448" s="35"/>
      <c r="CK7448" s="36">
        <v>57500</v>
      </c>
      <c r="CL7448" s="26">
        <f t="shared" si="275"/>
        <v>28750</v>
      </c>
      <c r="CM7448" s="26"/>
      <c r="CR7448" s="26" t="str">
        <f t="shared" si="276"/>
        <v>('청학e-조은약국', '127-21-58966', '경기도 남양주시 별내면 청학로68번길 13', '8806538000626', '그리펜-에스정 300mg', 28750, '2025-02-01'),</v>
      </c>
    </row>
    <row r="7449" spans="79:96" x14ac:dyDescent="0.25">
      <c r="CA7449" s="29">
        <v>7446</v>
      </c>
      <c r="CB7449" s="50"/>
      <c r="CC7449" s="61" t="s">
        <v>11123</v>
      </c>
      <c r="CD7449" s="31" t="s">
        <v>11124</v>
      </c>
      <c r="CE7449" s="61" t="s">
        <v>11125</v>
      </c>
      <c r="CF7449" s="32" t="s">
        <v>615</v>
      </c>
      <c r="CG7449" s="33" t="s">
        <v>616</v>
      </c>
      <c r="CH7449" s="34">
        <v>7500</v>
      </c>
      <c r="CI7449" s="35">
        <v>45658</v>
      </c>
      <c r="CJ7449" s="35"/>
      <c r="CK7449" s="36">
        <v>15000</v>
      </c>
      <c r="CL7449" s="26">
        <f t="shared" si="275"/>
        <v>7500</v>
      </c>
      <c r="CM7449" s="26"/>
      <c r="CR7449" s="26" t="str">
        <f t="shared" si="276"/>
        <v>('이화자유약국(심곡본동)', '451-25-01078', '경기 부천시 경인로 217-8 (심곡본동)', '8806538015149', '신일폴산정 1mg', 7500, '2025-01-01'),</v>
      </c>
    </row>
    <row r="7450" spans="79:96" x14ac:dyDescent="0.25">
      <c r="CA7450" s="29">
        <v>7447</v>
      </c>
      <c r="CB7450" s="50"/>
      <c r="CC7450" s="61" t="s">
        <v>10090</v>
      </c>
      <c r="CD7450" s="31" t="s">
        <v>1745</v>
      </c>
      <c r="CE7450" s="61" t="s">
        <v>10091</v>
      </c>
      <c r="CF7450" s="32" t="s">
        <v>1077</v>
      </c>
      <c r="CG7450" s="33" t="s">
        <v>1078</v>
      </c>
      <c r="CH7450" s="34">
        <v>2750</v>
      </c>
      <c r="CI7450" s="35">
        <v>45717</v>
      </c>
      <c r="CJ7450" s="35"/>
      <c r="CK7450" s="36">
        <v>5500</v>
      </c>
      <c r="CL7450" s="26">
        <f t="shared" si="275"/>
        <v>2750</v>
      </c>
      <c r="CM7450" s="26"/>
      <c r="CR7450" s="26" t="str">
        <f t="shared" si="276"/>
        <v>('미사약국(신)', '670-44-00953', '경기 하남시 미사강변중앙로 220 (망월동)', '8806538056425', '프로나지액 25mL', 2750, '2025-03-01'),</v>
      </c>
    </row>
    <row r="7451" spans="79:96" x14ac:dyDescent="0.25">
      <c r="CA7451" s="29">
        <v>7448</v>
      </c>
      <c r="CB7451" s="50"/>
      <c r="CC7451" s="61" t="s">
        <v>11126</v>
      </c>
      <c r="CD7451" s="31" t="s">
        <v>11127</v>
      </c>
      <c r="CE7451" s="61" t="s">
        <v>11128</v>
      </c>
      <c r="CF7451" s="32" t="s">
        <v>1041</v>
      </c>
      <c r="CG7451" s="33" t="s">
        <v>1004</v>
      </c>
      <c r="CH7451" s="34">
        <v>6000</v>
      </c>
      <c r="CI7451" s="35">
        <v>45717</v>
      </c>
      <c r="CJ7451" s="35"/>
      <c r="CK7451" s="36">
        <v>12000</v>
      </c>
      <c r="CL7451" s="26">
        <f t="shared" si="275"/>
        <v>6000</v>
      </c>
      <c r="CM7451" s="26"/>
      <c r="CR7451" s="26" t="str">
        <f t="shared" si="276"/>
        <v>('친절약국(거제)', '289-29-00910', '경남 거제시 거제중앙로 1925 (고현동) 1층 105호', '8806538014647', '신일티아민염산염정 10mg', 6000, '2025-03-01'),</v>
      </c>
    </row>
    <row r="7452" spans="79:96" x14ac:dyDescent="0.25">
      <c r="CA7452" s="29">
        <v>7449</v>
      </c>
      <c r="CB7452" s="50"/>
      <c r="CC7452" s="61" t="s">
        <v>11129</v>
      </c>
      <c r="CD7452" s="31" t="s">
        <v>11130</v>
      </c>
      <c r="CE7452" s="61" t="s">
        <v>11131</v>
      </c>
      <c r="CF7452" s="32" t="s">
        <v>732</v>
      </c>
      <c r="CG7452" s="33" t="s">
        <v>733</v>
      </c>
      <c r="CH7452" s="34">
        <v>5750</v>
      </c>
      <c r="CI7452" s="35">
        <v>45717</v>
      </c>
      <c r="CJ7452" s="35"/>
      <c r="CK7452" s="36">
        <v>11500</v>
      </c>
      <c r="CL7452" s="26">
        <f t="shared" si="275"/>
        <v>5750</v>
      </c>
      <c r="CM7452" s="26"/>
      <c r="CR7452" s="26" t="str">
        <f t="shared" si="276"/>
        <v>('신진약국(평택)', '125-07-91852', '경기 평택시 팽성읍 안정로39번길 32', '8806538017259', '신일피리독신정 50mg', 5750, '2025-03-01'),</v>
      </c>
    </row>
    <row r="7453" spans="79:96" x14ac:dyDescent="0.25">
      <c r="CA7453" s="29">
        <v>7450</v>
      </c>
      <c r="CB7453" s="50"/>
      <c r="CC7453" s="61" t="s">
        <v>10214</v>
      </c>
      <c r="CD7453" s="31" t="s">
        <v>1065</v>
      </c>
      <c r="CE7453" s="61" t="s">
        <v>10215</v>
      </c>
      <c r="CF7453" s="32" t="s">
        <v>1768</v>
      </c>
      <c r="CG7453" s="33" t="s">
        <v>1537</v>
      </c>
      <c r="CH7453" s="34">
        <v>9975</v>
      </c>
      <c r="CI7453" s="35">
        <v>45717</v>
      </c>
      <c r="CJ7453" s="35"/>
      <c r="CK7453" s="36">
        <v>19950</v>
      </c>
      <c r="CL7453" s="26">
        <f t="shared" si="275"/>
        <v>9975</v>
      </c>
      <c r="CM7453" s="26"/>
      <c r="CR7453" s="26" t="str">
        <f t="shared" si="276"/>
        <v>('다나약국(덕소)', '132-19-48583', '경기 남양주시 와부읍 덕소로 224', '8806538060217', '테글리정20mg', 9975, '2025-03-01'),</v>
      </c>
    </row>
    <row r="7454" spans="79:96" x14ac:dyDescent="0.25">
      <c r="CA7454" s="29">
        <v>7451</v>
      </c>
      <c r="CB7454" s="50"/>
      <c r="CC7454" s="61" t="s">
        <v>10214</v>
      </c>
      <c r="CD7454" s="31" t="s">
        <v>1065</v>
      </c>
      <c r="CE7454" s="61" t="s">
        <v>10215</v>
      </c>
      <c r="CF7454" s="32" t="s">
        <v>1749</v>
      </c>
      <c r="CG7454" s="33" t="s">
        <v>1528</v>
      </c>
      <c r="CH7454" s="34">
        <v>5010</v>
      </c>
      <c r="CI7454" s="35">
        <v>45717</v>
      </c>
      <c r="CJ7454" s="35"/>
      <c r="CK7454" s="36">
        <v>10020</v>
      </c>
      <c r="CL7454" s="26">
        <f t="shared" si="275"/>
        <v>5010</v>
      </c>
      <c r="CM7454" s="26"/>
      <c r="CR7454" s="26" t="str">
        <f t="shared" si="276"/>
        <v>('다나약국(덕소)', '132-19-48583', '경기 남양주시 와부읍 덕소로 224', '8806538060118', '테글리엠서방정10/500mg', 5010, '2025-03-01'),</v>
      </c>
    </row>
    <row r="7455" spans="79:96" x14ac:dyDescent="0.25">
      <c r="CA7455" s="29">
        <v>7452</v>
      </c>
      <c r="CB7455" s="50"/>
      <c r="CC7455" s="61" t="s">
        <v>10214</v>
      </c>
      <c r="CD7455" s="31" t="s">
        <v>1065</v>
      </c>
      <c r="CE7455" s="61" t="s">
        <v>10215</v>
      </c>
      <c r="CF7455" s="32" t="s">
        <v>311</v>
      </c>
      <c r="CG7455" s="33" t="s">
        <v>312</v>
      </c>
      <c r="CH7455" s="34">
        <v>27540</v>
      </c>
      <c r="CI7455" s="35">
        <v>45717</v>
      </c>
      <c r="CJ7455" s="35"/>
      <c r="CK7455" s="36">
        <v>55080</v>
      </c>
      <c r="CL7455" s="26">
        <f t="shared" si="275"/>
        <v>27540</v>
      </c>
      <c r="CM7455" s="26"/>
      <c r="CR7455" s="26" t="str">
        <f t="shared" si="276"/>
        <v>('다나약국(덕소)', '132-19-48583', '경기 남양주시 와부읍 덕소로 224', '8806538044125', '하이엘정 10mg', 27540, '2025-03-01'),</v>
      </c>
    </row>
    <row r="7456" spans="79:96" x14ac:dyDescent="0.25">
      <c r="CA7456" s="29">
        <v>7453</v>
      </c>
      <c r="CB7456" s="50"/>
      <c r="CC7456" s="61" t="s">
        <v>10214</v>
      </c>
      <c r="CD7456" s="31" t="s">
        <v>1065</v>
      </c>
      <c r="CE7456" s="61" t="s">
        <v>10215</v>
      </c>
      <c r="CF7456" s="32" t="s">
        <v>1686</v>
      </c>
      <c r="CG7456" s="33" t="s">
        <v>1033</v>
      </c>
      <c r="CH7456" s="34">
        <v>31890</v>
      </c>
      <c r="CI7456" s="35">
        <v>45717</v>
      </c>
      <c r="CJ7456" s="35"/>
      <c r="CK7456" s="36">
        <v>63780</v>
      </c>
      <c r="CL7456" s="26">
        <f t="shared" si="275"/>
        <v>31890</v>
      </c>
      <c r="CM7456" s="26"/>
      <c r="CR7456" s="26" t="str">
        <f t="shared" si="276"/>
        <v>('다나약국(덕소)', '132-19-48583', '경기 남양주시 와부읍 덕소로 224', '8806538058122', '로타젯정10/10mg', 31890, '2025-03-01'),</v>
      </c>
    </row>
    <row r="7457" spans="79:96" x14ac:dyDescent="0.25">
      <c r="CA7457" s="29">
        <v>7454</v>
      </c>
      <c r="CB7457" s="50"/>
      <c r="CC7457" s="61" t="s">
        <v>10214</v>
      </c>
      <c r="CD7457" s="31" t="s">
        <v>1065</v>
      </c>
      <c r="CE7457" s="61" t="s">
        <v>10215</v>
      </c>
      <c r="CF7457" s="32" t="s">
        <v>3717</v>
      </c>
      <c r="CG7457" s="33" t="s">
        <v>1589</v>
      </c>
      <c r="CH7457" s="34">
        <v>16016</v>
      </c>
      <c r="CI7457" s="35">
        <v>45689</v>
      </c>
      <c r="CJ7457" s="35"/>
      <c r="CK7457" s="36">
        <v>32032</v>
      </c>
      <c r="CL7457" s="26">
        <f t="shared" si="275"/>
        <v>16016</v>
      </c>
      <c r="CM7457" s="26"/>
      <c r="CR7457" s="26" t="str">
        <f t="shared" si="276"/>
        <v>('다나약국(덕소)', '132-19-48583', '경기 남양주시 와부읍 덕소로 224', '8806538061610', '자누메티아엑스알서방정100/1000mg', 16016, '2025-02-01'),</v>
      </c>
    </row>
    <row r="7458" spans="79:96" x14ac:dyDescent="0.25">
      <c r="CA7458" s="29">
        <v>7455</v>
      </c>
      <c r="CB7458" s="50"/>
      <c r="CC7458" s="61" t="s">
        <v>2075</v>
      </c>
      <c r="CD7458" s="31" t="s">
        <v>626</v>
      </c>
      <c r="CE7458" s="61" t="s">
        <v>9872</v>
      </c>
      <c r="CF7458" s="32" t="s">
        <v>2328</v>
      </c>
      <c r="CG7458" s="33" t="s">
        <v>85</v>
      </c>
      <c r="CH7458" s="34">
        <v>29835</v>
      </c>
      <c r="CI7458" s="35">
        <v>45658</v>
      </c>
      <c r="CJ7458" s="35"/>
      <c r="CK7458" s="36">
        <v>59670</v>
      </c>
      <c r="CL7458" s="26">
        <f t="shared" si="275"/>
        <v>29835</v>
      </c>
      <c r="CM7458" s="26"/>
      <c r="CR7458" s="26" t="str">
        <f t="shared" si="276"/>
        <v>('메디슨약국(옥정동)', '778-56-00435', '경기 양주시 옥정로 214 (옥정동)', '8806538013718', '리피칸정 10mg', 29835, '2025-01-01'),</v>
      </c>
    </row>
    <row r="7459" spans="79:96" x14ac:dyDescent="0.25">
      <c r="CA7459" s="29">
        <v>7456</v>
      </c>
      <c r="CB7459" s="50"/>
      <c r="CC7459" s="61" t="s">
        <v>11132</v>
      </c>
      <c r="CD7459" s="31" t="s">
        <v>11133</v>
      </c>
      <c r="CE7459" s="61" t="s">
        <v>11134</v>
      </c>
      <c r="CF7459" s="32" t="s">
        <v>645</v>
      </c>
      <c r="CG7459" s="33" t="s">
        <v>646</v>
      </c>
      <c r="CH7459" s="34">
        <v>-9500</v>
      </c>
      <c r="CI7459" s="35">
        <v>45717</v>
      </c>
      <c r="CJ7459" s="35"/>
      <c r="CK7459" s="36">
        <v>-19000</v>
      </c>
      <c r="CL7459" s="26">
        <f t="shared" si="275"/>
        <v>-9500</v>
      </c>
      <c r="CM7459" s="26"/>
      <c r="CR7459" s="26" t="str">
        <f t="shared" si="276"/>
        <v>('신세계온누리약국(비산동)', '237-11-01946', '경기 안양시 동안구 임곡로 62 (비산동)', '8806538014265', '신일브롬헥신염산염정 8mg', -9500, '2025-03-01'),</v>
      </c>
    </row>
    <row r="7460" spans="79:96" x14ac:dyDescent="0.25">
      <c r="CA7460" s="29">
        <v>7457</v>
      </c>
      <c r="CB7460" s="50"/>
      <c r="CC7460" s="61" t="s">
        <v>10090</v>
      </c>
      <c r="CD7460" s="31" t="s">
        <v>1745</v>
      </c>
      <c r="CE7460" s="61" t="s">
        <v>10091</v>
      </c>
      <c r="CF7460" s="32" t="s">
        <v>1077</v>
      </c>
      <c r="CG7460" s="33" t="s">
        <v>1078</v>
      </c>
      <c r="CH7460" s="34">
        <v>11000</v>
      </c>
      <c r="CI7460" s="35">
        <v>45717</v>
      </c>
      <c r="CJ7460" s="35"/>
      <c r="CK7460" s="36">
        <v>22000</v>
      </c>
      <c r="CL7460" s="26">
        <f t="shared" si="275"/>
        <v>11000</v>
      </c>
      <c r="CM7460" s="26"/>
      <c r="CR7460" s="26" t="str">
        <f t="shared" si="276"/>
        <v>('미사약국(신)', '670-44-00953', '경기 하남시 미사강변중앙로 220 (망월동)', '8806538056425', '프로나지액 25mL', 11000, '2025-03-01'),</v>
      </c>
    </row>
    <row r="7461" spans="79:96" x14ac:dyDescent="0.25">
      <c r="CA7461" s="29">
        <v>7458</v>
      </c>
      <c r="CB7461" s="50"/>
      <c r="CC7461" s="61" t="s">
        <v>10391</v>
      </c>
      <c r="CD7461" s="31" t="s">
        <v>1552</v>
      </c>
      <c r="CE7461" s="61" t="s">
        <v>9663</v>
      </c>
      <c r="CF7461" s="32" t="s">
        <v>3004</v>
      </c>
      <c r="CG7461" s="33" t="s">
        <v>1576</v>
      </c>
      <c r="CH7461" s="34">
        <v>22008</v>
      </c>
      <c r="CI7461" s="35">
        <v>45717</v>
      </c>
      <c r="CJ7461" s="35"/>
      <c r="CK7461" s="36">
        <v>44016</v>
      </c>
      <c r="CL7461" s="26">
        <f t="shared" si="275"/>
        <v>22008</v>
      </c>
      <c r="CM7461" s="26"/>
      <c r="CR7461" s="26" t="str">
        <f t="shared" si="276"/>
        <v>('두루미약국(온라인팜)', '163-21-01265', '서울특별시 강동구 고덕로262,110호,111호(명일동,고덕역 효성해링턴타워더퍼스트)', '8806538060736', '포시글리정 10mg', 22008, '2025-03-01'),</v>
      </c>
    </row>
    <row r="7462" spans="79:96" x14ac:dyDescent="0.25">
      <c r="CA7462" s="29">
        <v>7459</v>
      </c>
      <c r="CB7462" s="50"/>
      <c r="CC7462" s="61" t="s">
        <v>11135</v>
      </c>
      <c r="CD7462" s="31" t="s">
        <v>11136</v>
      </c>
      <c r="CE7462" s="61" t="s">
        <v>11137</v>
      </c>
      <c r="CF7462" s="32" t="s">
        <v>645</v>
      </c>
      <c r="CG7462" s="33" t="s">
        <v>646</v>
      </c>
      <c r="CH7462" s="34">
        <v>9500</v>
      </c>
      <c r="CI7462" s="35">
        <v>45717</v>
      </c>
      <c r="CJ7462" s="35"/>
      <c r="CK7462" s="36">
        <v>19000</v>
      </c>
      <c r="CL7462" s="26">
        <f t="shared" si="275"/>
        <v>9500</v>
      </c>
      <c r="CM7462" s="26"/>
      <c r="CR7462" s="26" t="str">
        <f t="shared" si="276"/>
        <v>('세계로약국(대,남)', '345-75-00099', '대구광역시 남구 두류공원로17길 40 (대명동)', '8806538014265', '신일브롬헥신염산염정 8mg', 9500, '2025-03-01'),</v>
      </c>
    </row>
    <row r="7463" spans="79:96" x14ac:dyDescent="0.25">
      <c r="CA7463" s="29">
        <v>7460</v>
      </c>
      <c r="CB7463" s="50"/>
      <c r="CC7463" s="61" t="s">
        <v>974</v>
      </c>
      <c r="CD7463" s="31" t="s">
        <v>975</v>
      </c>
      <c r="CE7463" s="61" t="s">
        <v>10161</v>
      </c>
      <c r="CF7463" s="32" t="s">
        <v>1638</v>
      </c>
      <c r="CG7463" s="33" t="s">
        <v>376</v>
      </c>
      <c r="CH7463" s="34">
        <v>36000</v>
      </c>
      <c r="CI7463" s="35">
        <v>45717</v>
      </c>
      <c r="CJ7463" s="35"/>
      <c r="CK7463" s="36">
        <v>72000</v>
      </c>
      <c r="CL7463" s="26">
        <f t="shared" si="275"/>
        <v>36000</v>
      </c>
      <c r="CM7463" s="26"/>
      <c r="CR7463" s="26" t="str">
        <f t="shared" si="276"/>
        <v>('종로밝은약국', '294-78-00429', '서울 종로구 종로 261 (종로6가)', '8806538053615', '네오스타정40/5mg', 36000, '2025-03-01'),</v>
      </c>
    </row>
    <row r="7464" spans="79:96" x14ac:dyDescent="0.25">
      <c r="CA7464" s="29">
        <v>7461</v>
      </c>
      <c r="CB7464" s="50"/>
      <c r="CC7464" s="61" t="s">
        <v>11138</v>
      </c>
      <c r="CD7464" s="31" t="s">
        <v>11139</v>
      </c>
      <c r="CE7464" s="61" t="s">
        <v>11140</v>
      </c>
      <c r="CF7464" s="32" t="s">
        <v>1041</v>
      </c>
      <c r="CG7464" s="33" t="s">
        <v>1004</v>
      </c>
      <c r="CH7464" s="34">
        <v>12000</v>
      </c>
      <c r="CI7464" s="35">
        <v>45717</v>
      </c>
      <c r="CJ7464" s="35"/>
      <c r="CK7464" s="36">
        <v>24000</v>
      </c>
      <c r="CL7464" s="26">
        <f t="shared" si="275"/>
        <v>12000</v>
      </c>
      <c r="CM7464" s="26"/>
      <c r="CR7464" s="26" t="str">
        <f t="shared" si="276"/>
        <v>('푸름약국(금촌)', '141-01-93068', '경기도 파주시 금빛로 27, 광장프라자 107호 (금촌동)', '8806538014647', '신일티아민염산염정 10mg', 12000, '2025-03-01'),</v>
      </c>
    </row>
    <row r="7465" spans="79:96" x14ac:dyDescent="0.25">
      <c r="CA7465" s="29">
        <v>7462</v>
      </c>
      <c r="CB7465" s="50"/>
      <c r="CC7465" s="61" t="s">
        <v>9895</v>
      </c>
      <c r="CD7465" s="31" t="s">
        <v>1740</v>
      </c>
      <c r="CE7465" s="61" t="s">
        <v>9896</v>
      </c>
      <c r="CF7465" s="32" t="s">
        <v>1077</v>
      </c>
      <c r="CG7465" s="33" t="s">
        <v>1078</v>
      </c>
      <c r="CH7465" s="34">
        <v>13750</v>
      </c>
      <c r="CI7465" s="35">
        <v>45717</v>
      </c>
      <c r="CJ7465" s="35"/>
      <c r="CK7465" s="36">
        <v>27500</v>
      </c>
      <c r="CL7465" s="26">
        <f t="shared" si="275"/>
        <v>13750</v>
      </c>
      <c r="CM7465" s="26"/>
      <c r="CR7465" s="26" t="str">
        <f t="shared" si="276"/>
        <v>('이레약국(화도)', '780-23-00842', '경기 남양주시 화도읍 마석중앙로 51 1층', '8806538056425', '프로나지액 25mL', 13750, '2025-03-01'),</v>
      </c>
    </row>
    <row r="7466" spans="79:96" x14ac:dyDescent="0.25">
      <c r="CA7466" s="29">
        <v>7463</v>
      </c>
      <c r="CB7466" s="50"/>
      <c r="CC7466" s="61" t="s">
        <v>9895</v>
      </c>
      <c r="CD7466" s="31" t="s">
        <v>1740</v>
      </c>
      <c r="CE7466" s="61" t="s">
        <v>9896</v>
      </c>
      <c r="CF7466" s="32" t="s">
        <v>4097</v>
      </c>
      <c r="CG7466" s="33" t="s">
        <v>1716</v>
      </c>
      <c r="CH7466" s="34">
        <v>31710</v>
      </c>
      <c r="CI7466" s="35">
        <v>45689</v>
      </c>
      <c r="CJ7466" s="35"/>
      <c r="CK7466" s="36">
        <v>63420</v>
      </c>
      <c r="CL7466" s="26">
        <f t="shared" si="275"/>
        <v>31710</v>
      </c>
      <c r="CM7466" s="26"/>
      <c r="CR7466" s="26" t="str">
        <f t="shared" si="276"/>
        <v>('이레약국(화도)', '780-23-00842', '경기 남양주시 화도읍 마석중앙로 51 1층', '8806538061214', '자누글리아정 100mg', 31710, '2025-02-01'),</v>
      </c>
    </row>
    <row r="7467" spans="79:96" x14ac:dyDescent="0.25">
      <c r="CA7467" s="29">
        <v>7464</v>
      </c>
      <c r="CB7467" s="50"/>
      <c r="CC7467" s="61" t="s">
        <v>10060</v>
      </c>
      <c r="CD7467" s="31" t="s">
        <v>1610</v>
      </c>
      <c r="CE7467" s="61" t="s">
        <v>10061</v>
      </c>
      <c r="CF7467" s="32" t="s">
        <v>2156</v>
      </c>
      <c r="CG7467" s="33" t="s">
        <v>916</v>
      </c>
      <c r="CH7467" s="34">
        <v>56400</v>
      </c>
      <c r="CI7467" s="35">
        <v>45658</v>
      </c>
      <c r="CJ7467" s="35"/>
      <c r="CK7467" s="36">
        <v>112800</v>
      </c>
      <c r="CL7467" s="26">
        <f t="shared" si="275"/>
        <v>56400</v>
      </c>
      <c r="CM7467" s="26"/>
      <c r="CR7467" s="26" t="str">
        <f t="shared" si="276"/>
        <v>('매일봄약국(신)', '201-18-67915', '경기 남양주시 늘을2로 26 (호평동)', '8806538021027', '에이낙정', 56400, '2025-01-01'),</v>
      </c>
    </row>
    <row r="7468" spans="79:96" x14ac:dyDescent="0.25">
      <c r="CA7468" s="29">
        <v>7465</v>
      </c>
      <c r="CB7468" s="50"/>
      <c r="CC7468" s="61" t="s">
        <v>2417</v>
      </c>
      <c r="CD7468" s="31" t="s">
        <v>2418</v>
      </c>
      <c r="CE7468" s="61" t="s">
        <v>2419</v>
      </c>
      <c r="CF7468" s="32" t="s">
        <v>1041</v>
      </c>
      <c r="CG7468" s="33" t="s">
        <v>1004</v>
      </c>
      <c r="CH7468" s="34">
        <v>12000</v>
      </c>
      <c r="CI7468" s="35">
        <v>45717</v>
      </c>
      <c r="CJ7468" s="35"/>
      <c r="CK7468" s="36">
        <v>24000</v>
      </c>
      <c r="CL7468" s="26">
        <f t="shared" si="275"/>
        <v>12000</v>
      </c>
      <c r="CM7468" s="26"/>
      <c r="CR7468" s="26" t="str">
        <f t="shared" si="276"/>
        <v>('지하철약국 (신)부산/서구★', '628-09-01509', '부산광역시 서구 구덕로 지하 170, 2호 (토성동3가)', '8806538014647', '신일티아민염산염정 10mg', 12000, '2025-03-01'),</v>
      </c>
    </row>
    <row r="7469" spans="79:96" x14ac:dyDescent="0.25">
      <c r="CA7469" s="29">
        <v>7466</v>
      </c>
      <c r="CB7469" s="50"/>
      <c r="CC7469" s="61" t="s">
        <v>2559</v>
      </c>
      <c r="CD7469" s="31" t="s">
        <v>2560</v>
      </c>
      <c r="CE7469" s="61" t="s">
        <v>2561</v>
      </c>
      <c r="CF7469" s="32" t="s">
        <v>2388</v>
      </c>
      <c r="CG7469" s="33" t="s">
        <v>2389</v>
      </c>
      <c r="CH7469" s="34">
        <v>20900</v>
      </c>
      <c r="CI7469" s="35">
        <v>45717</v>
      </c>
      <c r="CJ7469" s="35"/>
      <c r="CK7469" s="36">
        <v>41800</v>
      </c>
      <c r="CL7469" s="26">
        <f t="shared" si="275"/>
        <v>20900</v>
      </c>
      <c r="CM7469" s="26"/>
      <c r="CR7469" s="26" t="str">
        <f t="shared" si="276"/>
        <v>('연산행복드림약국 연제/연산★', '440-05-02671', '부산광역시 연제구 중앙대로 1131 (연산동)', '8806538060026', '스티모린에스크림 10g', 20900, '2025-03-01'),</v>
      </c>
    </row>
    <row r="7470" spans="79:96" x14ac:dyDescent="0.25">
      <c r="CA7470" s="29">
        <v>7467</v>
      </c>
      <c r="CB7470" s="50"/>
      <c r="CC7470" s="61" t="s">
        <v>11141</v>
      </c>
      <c r="CD7470" s="31" t="s">
        <v>11142</v>
      </c>
      <c r="CE7470" s="61" t="s">
        <v>11143</v>
      </c>
      <c r="CF7470" s="32" t="s">
        <v>2086</v>
      </c>
      <c r="CG7470" s="33" t="s">
        <v>2087</v>
      </c>
      <c r="CH7470" s="34">
        <v>85000</v>
      </c>
      <c r="CI7470" s="35">
        <v>45717</v>
      </c>
      <c r="CJ7470" s="35"/>
      <c r="CK7470" s="36">
        <v>170000</v>
      </c>
      <c r="CL7470" s="26">
        <f t="shared" si="275"/>
        <v>85000</v>
      </c>
      <c r="CM7470" s="26"/>
      <c r="CR7470" s="26" t="str">
        <f t="shared" si="276"/>
        <v>('세계로약국(인천간석)_엠디약품', '131-32-37025', '인천광역시 남동구 백범로 376 간석동도시타워 106호(인천광역시 남동구 간석동 111-5 간석동도시타워106호)', '8806538009629', '신일덱사메타손정 0.75mg', 85000, '2025-03-01'),</v>
      </c>
    </row>
    <row r="7471" spans="79:96" x14ac:dyDescent="0.25">
      <c r="CA7471" s="29">
        <v>7468</v>
      </c>
      <c r="CB7471" s="50"/>
      <c r="CC7471" s="61" t="s">
        <v>11144</v>
      </c>
      <c r="CD7471" s="31" t="s">
        <v>11145</v>
      </c>
      <c r="CE7471" s="61" t="s">
        <v>11146</v>
      </c>
      <c r="CF7471" s="32" t="s">
        <v>2013</v>
      </c>
      <c r="CG7471" s="33" t="s">
        <v>1391</v>
      </c>
      <c r="CH7471" s="34">
        <v>2850</v>
      </c>
      <c r="CI7471" s="35">
        <v>45717</v>
      </c>
      <c r="CJ7471" s="35"/>
      <c r="CK7471" s="36">
        <v>5700</v>
      </c>
      <c r="CL7471" s="26">
        <f t="shared" si="275"/>
        <v>2850</v>
      </c>
      <c r="CM7471" s="26"/>
      <c r="CR7471" s="26" t="str">
        <f t="shared" si="276"/>
        <v>('천호푸른약국', '215-13-85708', '서울 송파구 바람드리길 62(풍납동)', '8806538026510', '티니다진정 500mg', 2850, '2025-03-01'),</v>
      </c>
    </row>
    <row r="7472" spans="79:96" x14ac:dyDescent="0.25">
      <c r="CA7472" s="29">
        <v>7469</v>
      </c>
      <c r="CB7472" s="50"/>
      <c r="CC7472" s="61" t="s">
        <v>11147</v>
      </c>
      <c r="CD7472" s="31" t="s">
        <v>11148</v>
      </c>
      <c r="CE7472" s="61" t="s">
        <v>11149</v>
      </c>
      <c r="CF7472" s="32" t="s">
        <v>1940</v>
      </c>
      <c r="CG7472" s="33" t="s">
        <v>1941</v>
      </c>
      <c r="CH7472" s="34">
        <v>5500</v>
      </c>
      <c r="CI7472" s="35">
        <v>45717</v>
      </c>
      <c r="CJ7472" s="35"/>
      <c r="CK7472" s="36">
        <v>11000</v>
      </c>
      <c r="CL7472" s="26">
        <f t="shared" si="275"/>
        <v>5500</v>
      </c>
      <c r="CM7472" s="26"/>
      <c r="CR7472" s="26" t="str">
        <f t="shared" si="276"/>
        <v>('온누리화인약국(백운동)', '680-07-02327', '광주 남구 백운로 110 (백운동)', '8806538025339', '크마론지크림 20g', 5500, '2025-03-01'),</v>
      </c>
    </row>
    <row r="7473" spans="79:96" x14ac:dyDescent="0.25">
      <c r="CA7473" s="29">
        <v>7470</v>
      </c>
      <c r="CB7473" s="50"/>
      <c r="CC7473" s="61" t="s">
        <v>786</v>
      </c>
      <c r="CD7473" s="31" t="s">
        <v>3067</v>
      </c>
      <c r="CE7473" s="61" t="s">
        <v>3068</v>
      </c>
      <c r="CF7473" s="32" t="s">
        <v>2891</v>
      </c>
      <c r="CG7473" s="33" t="s">
        <v>133</v>
      </c>
      <c r="CH7473" s="34">
        <v>10170</v>
      </c>
      <c r="CI7473" s="35">
        <v>45717</v>
      </c>
      <c r="CJ7473" s="35"/>
      <c r="CK7473" s="36">
        <v>20340</v>
      </c>
      <c r="CL7473" s="26">
        <f t="shared" si="275"/>
        <v>10170</v>
      </c>
      <c r="CM7473" s="26"/>
      <c r="CR7473" s="26" t="str">
        <f t="shared" si="276"/>
        <v>('우리약국', '402-15-16454', '전북 전주시 완산구 당산로 49 (서신동) 109동 104호', '8806538050157', '트레스오릭스포르테캡슐 1mg', 10170, '2025-03-01'),</v>
      </c>
    </row>
    <row r="7474" spans="79:96" x14ac:dyDescent="0.25">
      <c r="CA7474" s="29">
        <v>7471</v>
      </c>
      <c r="CB7474" s="50"/>
      <c r="CC7474" s="61" t="s">
        <v>3069</v>
      </c>
      <c r="CD7474" s="31" t="s">
        <v>3070</v>
      </c>
      <c r="CE7474" s="61" t="s">
        <v>3071</v>
      </c>
      <c r="CF7474" s="32" t="s">
        <v>3072</v>
      </c>
      <c r="CG7474" s="33" t="s">
        <v>3073</v>
      </c>
      <c r="CH7474" s="34">
        <v>27000</v>
      </c>
      <c r="CI7474" s="35">
        <v>45717</v>
      </c>
      <c r="CJ7474" s="35"/>
      <c r="CK7474" s="36">
        <v>54000</v>
      </c>
      <c r="CL7474" s="26">
        <f t="shared" si="275"/>
        <v>27000</v>
      </c>
      <c r="CM7474" s="26"/>
      <c r="CR7474" s="26" t="str">
        <f t="shared" si="276"/>
        <v>('남부종로약국', '403-08-36979', '전라북도 익산시 평동로 758 1층 (동산동)', '8806538021614', '엑시캄캡슐 7.5mg', 27000, '2025-03-01'),</v>
      </c>
    </row>
    <row r="7475" spans="79:96" x14ac:dyDescent="0.25">
      <c r="CA7475" s="29">
        <v>7472</v>
      </c>
      <c r="CB7475" s="50"/>
      <c r="CC7475" s="61" t="s">
        <v>11150</v>
      </c>
      <c r="CD7475" s="31" t="s">
        <v>11151</v>
      </c>
      <c r="CE7475" s="61" t="s">
        <v>10514</v>
      </c>
      <c r="CF7475" s="32" t="s">
        <v>615</v>
      </c>
      <c r="CG7475" s="33" t="s">
        <v>616</v>
      </c>
      <c r="CH7475" s="34">
        <v>7500</v>
      </c>
      <c r="CI7475" s="35">
        <v>45689</v>
      </c>
      <c r="CJ7475" s="35"/>
      <c r="CK7475" s="36">
        <v>15000</v>
      </c>
      <c r="CL7475" s="26">
        <f t="shared" si="275"/>
        <v>7500</v>
      </c>
      <c r="CM7475" s="26"/>
      <c r="CR7475" s="26" t="str">
        <f t="shared" si="276"/>
        <v>('청명약국(청주)/청1', '853-04-02394', '충북 청주시 서원구 서부로1465번길 6 (개신동)', '8806538015149', '신일폴산정 1mg', 7500, '2025-02-01'),</v>
      </c>
    </row>
    <row r="7476" spans="79:96" x14ac:dyDescent="0.25">
      <c r="CA7476" s="29">
        <v>7473</v>
      </c>
      <c r="CB7476" s="50"/>
      <c r="CC7476" s="61" t="s">
        <v>11152</v>
      </c>
      <c r="CD7476" s="31" t="s">
        <v>2295</v>
      </c>
      <c r="CE7476" s="61" t="s">
        <v>11153</v>
      </c>
      <c r="CF7476" s="32" t="s">
        <v>1775</v>
      </c>
      <c r="CG7476" s="33" t="s">
        <v>1549</v>
      </c>
      <c r="CH7476" s="34">
        <v>29925</v>
      </c>
      <c r="CI7476" s="35">
        <v>45658</v>
      </c>
      <c r="CJ7476" s="35"/>
      <c r="CK7476" s="36">
        <v>59850</v>
      </c>
      <c r="CL7476" s="26">
        <f t="shared" si="275"/>
        <v>29925</v>
      </c>
      <c r="CM7476" s="26"/>
      <c r="CR7476" s="26" t="str">
        <f t="shared" si="276"/>
        <v>('상도온누리약국(상도동)', '268-06-00888', '서울 동작구 상도로 297 (상도1동)', '8806538060316', '테글리엠서방정20/1000mg', 29925, '2025-01-01'),</v>
      </c>
    </row>
    <row r="7477" spans="79:96" x14ac:dyDescent="0.25">
      <c r="CA7477" s="29">
        <v>7474</v>
      </c>
      <c r="CB7477" s="50"/>
      <c r="CC7477" s="61" t="s">
        <v>10739</v>
      </c>
      <c r="CD7477" s="31" t="s">
        <v>10740</v>
      </c>
      <c r="CE7477" s="61" t="s">
        <v>10741</v>
      </c>
      <c r="CF7477" s="32" t="s">
        <v>1077</v>
      </c>
      <c r="CG7477" s="33" t="s">
        <v>1078</v>
      </c>
      <c r="CH7477" s="34">
        <v>27500</v>
      </c>
      <c r="CI7477" s="35">
        <v>45717</v>
      </c>
      <c r="CJ7477" s="35"/>
      <c r="CK7477" s="36">
        <v>55000</v>
      </c>
      <c r="CL7477" s="26">
        <f t="shared" si="275"/>
        <v>27500</v>
      </c>
      <c r="CM7477" s="26"/>
      <c r="CR7477" s="26" t="str">
        <f t="shared" si="276"/>
        <v>('늘푸른약국(구로동)', '113-03-56612', '서울특별시 구로구 구로중앙로12길 38 (구로동)', '8806538056425', '프로나지액 25mL', 27500, '2025-03-01'),</v>
      </c>
    </row>
    <row r="7478" spans="79:96" x14ac:dyDescent="0.25">
      <c r="CA7478" s="29">
        <v>7475</v>
      </c>
      <c r="CB7478" s="50"/>
      <c r="CC7478" s="61" t="s">
        <v>11154</v>
      </c>
      <c r="CD7478" s="31" t="s">
        <v>7872</v>
      </c>
      <c r="CE7478" s="61" t="s">
        <v>11155</v>
      </c>
      <c r="CF7478" s="32" t="s">
        <v>615</v>
      </c>
      <c r="CG7478" s="33" t="s">
        <v>616</v>
      </c>
      <c r="CH7478" s="34">
        <v>15000</v>
      </c>
      <c r="CI7478" s="35">
        <v>45717</v>
      </c>
      <c r="CJ7478" s="35"/>
      <c r="CK7478" s="36">
        <v>30000</v>
      </c>
      <c r="CL7478" s="26">
        <f t="shared" si="275"/>
        <v>15000</v>
      </c>
      <c r="CM7478" s="26"/>
      <c r="CR7478" s="26" t="str">
        <f t="shared" si="276"/>
        <v>('(낙성대)참성심약국', '119-04-27427', '서울특별시 관악구 남부순환로 1862 (봉천동)', '8806538015149', '신일폴산정 1mg', 15000, '2025-03-01'),</v>
      </c>
    </row>
    <row r="7479" spans="79:96" x14ac:dyDescent="0.25">
      <c r="CA7479" s="29">
        <v>7476</v>
      </c>
      <c r="CB7479" s="50"/>
      <c r="CC7479" s="61" t="s">
        <v>11156</v>
      </c>
      <c r="CD7479" s="31" t="s">
        <v>243</v>
      </c>
      <c r="CE7479" s="61" t="s">
        <v>11157</v>
      </c>
      <c r="CF7479" s="32" t="s">
        <v>1077</v>
      </c>
      <c r="CG7479" s="33" t="s">
        <v>1078</v>
      </c>
      <c r="CH7479" s="34">
        <v>8250</v>
      </c>
      <c r="CI7479" s="35">
        <v>45717</v>
      </c>
      <c r="CJ7479" s="35"/>
      <c r="CK7479" s="36">
        <v>16500</v>
      </c>
      <c r="CL7479" s="26">
        <f t="shared" si="275"/>
        <v>8250</v>
      </c>
      <c r="CM7479" s="26"/>
      <c r="CR7479" s="26" t="str">
        <f t="shared" si="276"/>
        <v>('동보당약국(봉천동)', '331-05-02722', '서울 관악구 관악로 236 (봉천동) 1층', '8806538056425', '프로나지액 25mL', 8250, '2025-03-01'),</v>
      </c>
    </row>
    <row r="7480" spans="79:96" x14ac:dyDescent="0.25">
      <c r="CA7480" s="29">
        <v>7477</v>
      </c>
      <c r="CB7480" s="50"/>
      <c r="CC7480" s="61" t="s">
        <v>11158</v>
      </c>
      <c r="CD7480" s="31" t="s">
        <v>11159</v>
      </c>
      <c r="CE7480" s="61" t="s">
        <v>11160</v>
      </c>
      <c r="CF7480" s="32" t="s">
        <v>1493</v>
      </c>
      <c r="CG7480" s="33" t="s">
        <v>1275</v>
      </c>
      <c r="CH7480" s="34">
        <v>11460</v>
      </c>
      <c r="CI7480" s="35">
        <v>45717</v>
      </c>
      <c r="CJ7480" s="35"/>
      <c r="CK7480" s="36">
        <v>22920</v>
      </c>
      <c r="CL7480" s="26">
        <f t="shared" si="275"/>
        <v>11460</v>
      </c>
      <c r="CM7480" s="26"/>
      <c r="CR7480" s="26" t="str">
        <f t="shared" si="276"/>
        <v>('화원약국(수유)', '854-34-00469', '서울 강북구 삼양로 469 (수유동)', '8806538051024', '신에소메정20mg', 11460, '2025-03-01'),</v>
      </c>
    </row>
    <row r="7481" spans="79:96" x14ac:dyDescent="0.25">
      <c r="CA7481" s="29">
        <v>7478</v>
      </c>
      <c r="CB7481" s="50"/>
      <c r="CC7481" s="61" t="s">
        <v>11161</v>
      </c>
      <c r="CD7481" s="31" t="s">
        <v>11162</v>
      </c>
      <c r="CE7481" s="61" t="s">
        <v>11163</v>
      </c>
      <c r="CF7481" s="32" t="s">
        <v>1686</v>
      </c>
      <c r="CG7481" s="33" t="s">
        <v>1033</v>
      </c>
      <c r="CH7481" s="34">
        <v>15945</v>
      </c>
      <c r="CI7481" s="35">
        <v>45717</v>
      </c>
      <c r="CJ7481" s="35"/>
      <c r="CK7481" s="36">
        <v>31890</v>
      </c>
      <c r="CL7481" s="26">
        <f t="shared" si="275"/>
        <v>15945</v>
      </c>
      <c r="CM7481" s="26"/>
      <c r="CR7481" s="26" t="str">
        <f t="shared" si="276"/>
        <v>('양재소망약국', '803-15-01095', '서울 서초구 언남1길 3 (양재동) 1층102호', '8806538058122', '로타젯정10/10mg', 15945, '2025-03-01'),</v>
      </c>
    </row>
    <row r="7482" spans="79:96" x14ac:dyDescent="0.25">
      <c r="CA7482" s="29">
        <v>7479</v>
      </c>
      <c r="CB7482" s="50"/>
      <c r="CC7482" s="61" t="s">
        <v>11164</v>
      </c>
      <c r="CD7482" s="31" t="s">
        <v>11165</v>
      </c>
      <c r="CE7482" s="61" t="s">
        <v>11166</v>
      </c>
      <c r="CF7482" s="32" t="s">
        <v>1686</v>
      </c>
      <c r="CG7482" s="33" t="s">
        <v>1033</v>
      </c>
      <c r="CH7482" s="34">
        <v>31890</v>
      </c>
      <c r="CI7482" s="35">
        <v>45717</v>
      </c>
      <c r="CJ7482" s="35"/>
      <c r="CK7482" s="36">
        <v>63780</v>
      </c>
      <c r="CL7482" s="26">
        <f t="shared" si="275"/>
        <v>31890</v>
      </c>
      <c r="CM7482" s="26"/>
      <c r="CR7482" s="26" t="str">
        <f t="shared" si="276"/>
        <v>('미소약국(홍제동_신)', '597-53-00913', '서울 서대문구 통일로 402-1 (홍제동) 1층', '8806538058122', '로타젯정10/10mg', 31890, '2025-03-01'),</v>
      </c>
    </row>
    <row r="7483" spans="79:96" x14ac:dyDescent="0.25">
      <c r="CA7483" s="29">
        <v>7480</v>
      </c>
      <c r="CB7483" s="50"/>
      <c r="CC7483" s="61" t="s">
        <v>11167</v>
      </c>
      <c r="CD7483" s="31" t="s">
        <v>11168</v>
      </c>
      <c r="CE7483" s="61" t="s">
        <v>11169</v>
      </c>
      <c r="CF7483" s="32" t="s">
        <v>2203</v>
      </c>
      <c r="CG7483" s="33" t="s">
        <v>140</v>
      </c>
      <c r="CH7483" s="34">
        <v>1725</v>
      </c>
      <c r="CI7483" s="35">
        <v>45717</v>
      </c>
      <c r="CJ7483" s="35"/>
      <c r="CK7483" s="36">
        <v>3450</v>
      </c>
      <c r="CL7483" s="26">
        <f t="shared" si="275"/>
        <v>1725</v>
      </c>
      <c r="CM7483" s="26"/>
      <c r="CR7483" s="26" t="str">
        <f t="shared" si="276"/>
        <v>('더튼튼약국(삼송)', '529-06-02966', '경기 고양시 덕양구 동세로 88 (삼송동)', '8806538000619', '그리펜-에스정 300mg', 1725, '2025-03-01'),</v>
      </c>
    </row>
    <row r="7484" spans="79:96" x14ac:dyDescent="0.25">
      <c r="CA7484" s="29">
        <v>7481</v>
      </c>
      <c r="CB7484" s="50"/>
      <c r="CC7484" s="61" t="s">
        <v>11170</v>
      </c>
      <c r="CD7484" s="31" t="s">
        <v>11171</v>
      </c>
      <c r="CE7484" s="61" t="s">
        <v>11172</v>
      </c>
      <c r="CF7484" s="32" t="s">
        <v>1041</v>
      </c>
      <c r="CG7484" s="33" t="s">
        <v>1004</v>
      </c>
      <c r="CH7484" s="34">
        <v>60000</v>
      </c>
      <c r="CI7484" s="35">
        <v>45689</v>
      </c>
      <c r="CJ7484" s="35"/>
      <c r="CK7484" s="36">
        <v>120000</v>
      </c>
      <c r="CL7484" s="26">
        <f t="shared" si="275"/>
        <v>60000</v>
      </c>
      <c r="CM7484" s="26"/>
      <c r="CR7484" s="26" t="str">
        <f t="shared" si="276"/>
        <v>('새미래팜', '882-88-01831', '서울 강서구 화곡로63길 125 (등촌동)', '8806538014647', '신일티아민염산염정 10mg', 60000, '2025-02-01'),</v>
      </c>
    </row>
    <row r="7485" spans="79:96" x14ac:dyDescent="0.25">
      <c r="CA7485" s="29">
        <v>7482</v>
      </c>
      <c r="CB7485" s="50"/>
      <c r="CC7485" s="61" t="s">
        <v>9990</v>
      </c>
      <c r="CD7485" s="31" t="s">
        <v>9991</v>
      </c>
      <c r="CE7485" s="61" t="s">
        <v>9992</v>
      </c>
      <c r="CF7485" s="32" t="s">
        <v>1077</v>
      </c>
      <c r="CG7485" s="33" t="s">
        <v>1078</v>
      </c>
      <c r="CH7485" s="34">
        <v>44000</v>
      </c>
      <c r="CI7485" s="35">
        <v>45658</v>
      </c>
      <c r="CJ7485" s="35"/>
      <c r="CK7485" s="36">
        <v>88000</v>
      </c>
      <c r="CL7485" s="26">
        <f t="shared" si="275"/>
        <v>44000</v>
      </c>
      <c r="CM7485" s="26"/>
      <c r="CR7485" s="26" t="str">
        <f t="shared" si="276"/>
        <v>('주식회사이유엘', '692-86-03305', '서울 동대문구 답십리로59길 12 (답십리동)', '8806538056425', '프로나지액 25mL', 44000, '2025-01-01'),</v>
      </c>
    </row>
    <row r="7486" spans="79:96" x14ac:dyDescent="0.25">
      <c r="CA7486" s="29">
        <v>7483</v>
      </c>
      <c r="CB7486" s="50"/>
      <c r="CC7486" s="61" t="s">
        <v>11173</v>
      </c>
      <c r="CD7486" s="31" t="s">
        <v>11174</v>
      </c>
      <c r="CE7486" s="61" t="s">
        <v>11175</v>
      </c>
      <c r="CF7486" s="32" t="s">
        <v>615</v>
      </c>
      <c r="CG7486" s="33" t="s">
        <v>616</v>
      </c>
      <c r="CH7486" s="34">
        <v>7500</v>
      </c>
      <c r="CI7486" s="35">
        <v>45717</v>
      </c>
      <c r="CJ7486" s="35"/>
      <c r="CK7486" s="36">
        <v>15000</v>
      </c>
      <c r="CL7486" s="26">
        <f t="shared" si="275"/>
        <v>7500</v>
      </c>
      <c r="CM7486" s="26"/>
      <c r="CR7486" s="26" t="str">
        <f t="shared" si="276"/>
        <v>('금강약품(배송)', '645-03-02461', '대전 동구 산내로 1288-8 (낭월동) 209호', '8806538015149', '신일폴산정 1mg', 7500, '2025-03-01'),</v>
      </c>
    </row>
    <row r="7487" spans="79:96" x14ac:dyDescent="0.25">
      <c r="CA7487" s="29">
        <v>7484</v>
      </c>
      <c r="CB7487" s="50"/>
      <c r="CC7487" s="61" t="s">
        <v>11176</v>
      </c>
      <c r="CD7487" s="31" t="s">
        <v>11177</v>
      </c>
      <c r="CE7487" s="61" t="s">
        <v>11178</v>
      </c>
      <c r="CF7487" s="32" t="s">
        <v>2086</v>
      </c>
      <c r="CG7487" s="33" t="s">
        <v>2087</v>
      </c>
      <c r="CH7487" s="34">
        <v>42500</v>
      </c>
      <c r="CI7487" s="35">
        <v>45717</v>
      </c>
      <c r="CJ7487" s="35"/>
      <c r="CK7487" s="36">
        <v>85000</v>
      </c>
      <c r="CL7487" s="26">
        <f t="shared" si="275"/>
        <v>42500</v>
      </c>
      <c r="CM7487" s="26"/>
      <c r="CR7487" s="26" t="str">
        <f t="shared" si="276"/>
        <v>('주식회사 보건팜(배송)', '308-81-24676', '충청남도 계룡시 엄사면 도곡로 48, 155', '8806538009629', '신일덱사메타손정 0.75mg', 42500, '2025-03-01'),</v>
      </c>
    </row>
    <row r="7488" spans="79:96" x14ac:dyDescent="0.25">
      <c r="CA7488" s="29">
        <v>7485</v>
      </c>
      <c r="CB7488" s="50"/>
      <c r="CC7488" s="61" t="s">
        <v>2912</v>
      </c>
      <c r="CD7488" s="31" t="s">
        <v>2913</v>
      </c>
      <c r="CE7488" s="61" t="s">
        <v>2914</v>
      </c>
      <c r="CF7488" s="32" t="s">
        <v>1259</v>
      </c>
      <c r="CG7488" s="33" t="s">
        <v>1260</v>
      </c>
      <c r="CH7488" s="34">
        <v>12500</v>
      </c>
      <c r="CI7488" s="35">
        <v>45717</v>
      </c>
      <c r="CJ7488" s="35"/>
      <c r="CK7488" s="36">
        <v>25000</v>
      </c>
      <c r="CL7488" s="26">
        <f t="shared" si="275"/>
        <v>12500</v>
      </c>
      <c r="CM7488" s="26"/>
      <c r="CR7488" s="26" t="str">
        <f t="shared" si="276"/>
        <v>('제이제이팜(주)', '487-81-01923', '강원특별자치도 원주시 장전길 82 (태장동)', '8806538005737', '메코민캡슐 500mcg', 12500, '2025-03-01'),</v>
      </c>
    </row>
    <row r="7489" spans="79:96" x14ac:dyDescent="0.25">
      <c r="CA7489" s="29">
        <v>7486</v>
      </c>
      <c r="CB7489" s="50"/>
      <c r="CC7489" s="61" t="s">
        <v>10602</v>
      </c>
      <c r="CD7489" s="31" t="s">
        <v>10603</v>
      </c>
      <c r="CE7489" s="61" t="s">
        <v>10604</v>
      </c>
      <c r="CF7489" s="32" t="s">
        <v>615</v>
      </c>
      <c r="CG7489" s="33" t="s">
        <v>616</v>
      </c>
      <c r="CH7489" s="34">
        <v>7500</v>
      </c>
      <c r="CI7489" s="35">
        <v>45717</v>
      </c>
      <c r="CJ7489" s="35"/>
      <c r="CK7489" s="36">
        <v>15000</v>
      </c>
      <c r="CL7489" s="26">
        <f t="shared" si="275"/>
        <v>7500</v>
      </c>
      <c r="CM7489" s="26"/>
      <c r="CR7489" s="26" t="str">
        <f t="shared" si="276"/>
        <v>('라라팜(주)', '670-88-02595', '경기 부천시 부흥로303번길 6 (중동) 503호', '8806538015149', '신일폴산정 1mg', 7500, '2025-03-01'),</v>
      </c>
    </row>
    <row r="7490" spans="79:96" x14ac:dyDescent="0.25">
      <c r="CA7490" s="29">
        <v>7487</v>
      </c>
      <c r="CB7490" s="50"/>
      <c r="CC7490" s="61" t="s">
        <v>11179</v>
      </c>
      <c r="CD7490" s="31" t="s">
        <v>11180</v>
      </c>
      <c r="CE7490" s="61" t="s">
        <v>11181</v>
      </c>
      <c r="CF7490" s="32" t="s">
        <v>9293</v>
      </c>
      <c r="CG7490" s="33" t="s">
        <v>1166</v>
      </c>
      <c r="CH7490" s="34">
        <v>-6345</v>
      </c>
      <c r="CI7490" s="35">
        <v>45717</v>
      </c>
      <c r="CJ7490" s="35"/>
      <c r="CK7490" s="36">
        <v>-12690</v>
      </c>
      <c r="CL7490" s="26">
        <f t="shared" si="275"/>
        <v>-6345</v>
      </c>
      <c r="CM7490" s="26"/>
      <c r="CR7490" s="26" t="str">
        <f t="shared" si="276"/>
        <v>('푸른약국(밀양)', '615-02-35800', '경상남도 밀양시 밀성로 14 (내이동)', '8806538011400', '신일모노독시엠캡슐 100mg', -6345, '2025-03-01'),</v>
      </c>
    </row>
    <row r="7491" spans="79:96" x14ac:dyDescent="0.25">
      <c r="CA7491" s="29">
        <v>7488</v>
      </c>
      <c r="CB7491" s="50"/>
      <c r="CC7491" s="61" t="s">
        <v>11182</v>
      </c>
      <c r="CD7491" s="31" t="s">
        <v>11183</v>
      </c>
      <c r="CE7491" s="61" t="s">
        <v>11184</v>
      </c>
      <c r="CF7491" s="32" t="s">
        <v>1041</v>
      </c>
      <c r="CG7491" s="33" t="s">
        <v>1004</v>
      </c>
      <c r="CH7491" s="34">
        <v>6000</v>
      </c>
      <c r="CI7491" s="35">
        <v>45717</v>
      </c>
      <c r="CJ7491" s="35"/>
      <c r="CK7491" s="36">
        <v>12000</v>
      </c>
      <c r="CL7491" s="26">
        <f t="shared" si="275"/>
        <v>6000</v>
      </c>
      <c r="CM7491" s="26"/>
      <c r="CR7491" s="26" t="str">
        <f t="shared" si="276"/>
        <v>('와이지약품', '727-21-01394', '경남 창원시 의창구 대산면 진산대로 277-3 두루팜', '8806538014647', '신일티아민염산염정 10mg', 6000, '2025-03-01'),</v>
      </c>
    </row>
    <row r="7492" spans="79:96" x14ac:dyDescent="0.25">
      <c r="CA7492" s="29">
        <v>7489</v>
      </c>
      <c r="CB7492" s="50"/>
      <c r="CC7492" s="61" t="s">
        <v>3081</v>
      </c>
      <c r="CD7492" s="31" t="s">
        <v>3082</v>
      </c>
      <c r="CE7492" s="61" t="s">
        <v>3083</v>
      </c>
      <c r="CF7492" s="32" t="s">
        <v>1001</v>
      </c>
      <c r="CG7492" s="33" t="s">
        <v>1002</v>
      </c>
      <c r="CH7492" s="34">
        <v>-9480</v>
      </c>
      <c r="CI7492" s="35">
        <v>45717</v>
      </c>
      <c r="CJ7492" s="35"/>
      <c r="CK7492" s="36">
        <v>-18960</v>
      </c>
      <c r="CL7492" s="26">
        <f t="shared" si="275"/>
        <v>-9480</v>
      </c>
      <c r="CM7492" s="26"/>
      <c r="CR7492" s="26" t="str">
        <f t="shared" si="276"/>
        <v>('제일종합약국(군장)', '244-76-00298', '전북 군산시 대학로 73 (명산동)', '8806538027517', '프라빅정 75mg', -9480, '2025-03-01'),</v>
      </c>
    </row>
    <row r="7493" spans="79:96" x14ac:dyDescent="0.25">
      <c r="CA7493" s="29">
        <v>7490</v>
      </c>
      <c r="CB7493" s="50"/>
      <c r="CC7493" s="61" t="s">
        <v>11185</v>
      </c>
      <c r="CD7493" s="31" t="s">
        <v>11186</v>
      </c>
      <c r="CE7493" s="61" t="s">
        <v>11187</v>
      </c>
      <c r="CF7493" s="32" t="s">
        <v>3195</v>
      </c>
      <c r="CG7493" s="33" t="s">
        <v>459</v>
      </c>
      <c r="CH7493" s="34">
        <v>3090</v>
      </c>
      <c r="CI7493" s="35">
        <v>45689</v>
      </c>
      <c r="CJ7493" s="35"/>
      <c r="CK7493" s="36">
        <v>6180</v>
      </c>
      <c r="CL7493" s="26">
        <f t="shared" ref="CL7493:CL7556" si="277">IFERROR(CK7493/2,"")</f>
        <v>3090</v>
      </c>
      <c r="CM7493" s="26"/>
      <c r="CR7493" s="26" t="str">
        <f t="shared" ref="CR7493:CR7556" si="278">IFERROR("('"&amp;CC7493&amp;"', '"&amp;CD7493&amp;"', '"&amp;CE7493&amp;"', '"&amp;CF7493&amp;"', '"&amp;CG7493&amp;"', "&amp;CH7493&amp;", '"&amp;TEXT(CI7493,"YYYY-MM-DD")&amp;"'),","")</f>
        <v>('청솔약국(안양)', '123-34-64466', '경기 안양시 만안구 안양로 472', '8806538003214', '레바드린정 100mg', 3090, '2025-02-01'),</v>
      </c>
    </row>
    <row r="7494" spans="79:96" x14ac:dyDescent="0.25">
      <c r="CA7494" s="29">
        <v>7491</v>
      </c>
      <c r="CB7494" s="50"/>
      <c r="CC7494" s="61" t="s">
        <v>11188</v>
      </c>
      <c r="CD7494" s="31" t="s">
        <v>6260</v>
      </c>
      <c r="CE7494" s="61" t="s">
        <v>11189</v>
      </c>
      <c r="CF7494" s="32" t="s">
        <v>1032</v>
      </c>
      <c r="CG7494" s="33" t="s">
        <v>948</v>
      </c>
      <c r="CH7494" s="34">
        <v>11000</v>
      </c>
      <c r="CI7494" s="35">
        <v>45658</v>
      </c>
      <c r="CJ7494" s="35"/>
      <c r="CK7494" s="36">
        <v>22000</v>
      </c>
      <c r="CL7494" s="26">
        <f t="shared" si="277"/>
        <v>11000</v>
      </c>
      <c r="CM7494" s="26"/>
      <c r="CR7494" s="26" t="str">
        <f t="shared" si="278"/>
        <v>('비전약국(신)', '233-20-01607', '서울 광진구 동일로18길 73 (자양동)', '8806538014029', '신일엠정 500mg', 11000, '2025-01-01'),</v>
      </c>
    </row>
    <row r="7495" spans="79:96" x14ac:dyDescent="0.25">
      <c r="CA7495" s="29">
        <v>7492</v>
      </c>
      <c r="CB7495" s="50"/>
      <c r="CC7495" s="61" t="s">
        <v>11190</v>
      </c>
      <c r="CD7495" s="31" t="s">
        <v>1731</v>
      </c>
      <c r="CE7495" s="61" t="s">
        <v>11191</v>
      </c>
      <c r="CF7495" s="32" t="s">
        <v>1712</v>
      </c>
      <c r="CG7495" s="33" t="s">
        <v>1081</v>
      </c>
      <c r="CH7495" s="34">
        <v>45660</v>
      </c>
      <c r="CI7495" s="35">
        <v>45717</v>
      </c>
      <c r="CJ7495" s="35"/>
      <c r="CK7495" s="36">
        <v>91320</v>
      </c>
      <c r="CL7495" s="26">
        <f t="shared" si="277"/>
        <v>45660</v>
      </c>
      <c r="CM7495" s="26"/>
      <c r="CR7495" s="26" t="str">
        <f t="shared" si="278"/>
        <v>('사랑약국(덕소)', '132-11-24076', '경기 남양주시 와부읍 덕소로97번길 9', '8806538058221', '로타젯정10/5mg', 45660, '2025-03-01'),</v>
      </c>
    </row>
    <row r="7496" spans="79:96" x14ac:dyDescent="0.25">
      <c r="CA7496" s="29">
        <v>7493</v>
      </c>
      <c r="CB7496" s="50"/>
      <c r="CC7496" s="61" t="s">
        <v>11192</v>
      </c>
      <c r="CD7496" s="31" t="s">
        <v>11193</v>
      </c>
      <c r="CE7496" s="61" t="s">
        <v>11194</v>
      </c>
      <c r="CF7496" s="32" t="s">
        <v>3307</v>
      </c>
      <c r="CG7496" s="33" t="s">
        <v>2174</v>
      </c>
      <c r="CH7496" s="34">
        <v>86250</v>
      </c>
      <c r="CI7496" s="35">
        <v>45717</v>
      </c>
      <c r="CJ7496" s="35"/>
      <c r="CK7496" s="36">
        <v>172500</v>
      </c>
      <c r="CL7496" s="26">
        <f t="shared" si="277"/>
        <v>86250</v>
      </c>
      <c r="CM7496" s="26"/>
      <c r="CR7496" s="26" t="str">
        <f t="shared" si="278"/>
        <v>('대영약국(아산병원)', '635-27-00763', '서울 송파구 강동대로 74 (풍납동) 108동 101호, 102호 B102호', '8806538021911', '오로페롤연질캡슐 100mg', 86250, '2025-03-01'),</v>
      </c>
    </row>
    <row r="7497" spans="79:96" x14ac:dyDescent="0.25">
      <c r="CA7497" s="29">
        <v>7494</v>
      </c>
      <c r="CB7497" s="50"/>
      <c r="CC7497" s="61" t="s">
        <v>9909</v>
      </c>
      <c r="CD7497" s="31" t="s">
        <v>1386</v>
      </c>
      <c r="CE7497" s="61" t="s">
        <v>9682</v>
      </c>
      <c r="CF7497" s="32" t="s">
        <v>9983</v>
      </c>
      <c r="CG7497" s="33" t="s">
        <v>301</v>
      </c>
      <c r="CH7497" s="34">
        <v>254520</v>
      </c>
      <c r="CI7497" s="35">
        <v>45717</v>
      </c>
      <c r="CJ7497" s="35"/>
      <c r="CK7497" s="36">
        <v>509040</v>
      </c>
      <c r="CL7497" s="26">
        <f t="shared" si="277"/>
        <v>254520</v>
      </c>
      <c r="CM7497" s="26"/>
      <c r="CR7497" s="26" t="str">
        <f t="shared" si="278"/>
        <v>('우리대한약국(온라인팜)', '238-06-01057', '서울특별시 강북구 도봉로81길3, 1층(수유동)', '8800588003910', '라피에스정 20mg', 254520, '2025-03-01'),</v>
      </c>
    </row>
    <row r="7498" spans="79:96" x14ac:dyDescent="0.25">
      <c r="CA7498" s="29">
        <v>7495</v>
      </c>
      <c r="CB7498" s="50"/>
      <c r="CC7498" s="61" t="s">
        <v>9869</v>
      </c>
      <c r="CD7498" s="31" t="s">
        <v>761</v>
      </c>
      <c r="CE7498" s="61" t="s">
        <v>9870</v>
      </c>
      <c r="CF7498" s="32" t="s">
        <v>1638</v>
      </c>
      <c r="CG7498" s="33" t="s">
        <v>376</v>
      </c>
      <c r="CH7498" s="34">
        <v>18000</v>
      </c>
      <c r="CI7498" s="35">
        <v>45717</v>
      </c>
      <c r="CJ7498" s="35"/>
      <c r="CK7498" s="36">
        <v>36000</v>
      </c>
      <c r="CL7498" s="26">
        <f t="shared" si="277"/>
        <v>18000</v>
      </c>
      <c r="CM7498" s="26"/>
      <c r="CR7498" s="26" t="str">
        <f t="shared" si="278"/>
        <v>('나은온누리약국', '108-37-51610', '경기 남양주시 와부읍 덕소로 214', '8806538053615', '네오스타정40/5mg', 18000, '2025-03-01'),</v>
      </c>
    </row>
    <row r="7499" spans="79:96" x14ac:dyDescent="0.25">
      <c r="CA7499" s="29">
        <v>7496</v>
      </c>
      <c r="CB7499" s="50"/>
      <c r="CC7499" s="61" t="s">
        <v>11195</v>
      </c>
      <c r="CD7499" s="31" t="s">
        <v>11196</v>
      </c>
      <c r="CE7499" s="61" t="s">
        <v>11197</v>
      </c>
      <c r="CF7499" s="32" t="s">
        <v>2043</v>
      </c>
      <c r="CG7499" s="33" t="s">
        <v>2044</v>
      </c>
      <c r="CH7499" s="34">
        <v>10250</v>
      </c>
      <c r="CI7499" s="35">
        <v>45717</v>
      </c>
      <c r="CJ7499" s="35"/>
      <c r="CK7499" s="36">
        <v>20500</v>
      </c>
      <c r="CL7499" s="26">
        <f t="shared" si="277"/>
        <v>10250</v>
      </c>
      <c r="CM7499" s="26"/>
      <c r="CR7499" s="26" t="str">
        <f t="shared" si="278"/>
        <v>('바다약국(성남)', '211-14-42136', '경기 성남시 분당구 성남대로 168 (금곡동)', '8806538026428', '티니다진정 150mg', 10250, '2025-03-01'),</v>
      </c>
    </row>
    <row r="7500" spans="79:96" x14ac:dyDescent="0.25">
      <c r="CA7500" s="29">
        <v>7497</v>
      </c>
      <c r="CB7500" s="50"/>
      <c r="CC7500" s="61" t="s">
        <v>11198</v>
      </c>
      <c r="CD7500" s="31" t="s">
        <v>11199</v>
      </c>
      <c r="CE7500" s="61" t="s">
        <v>11200</v>
      </c>
      <c r="CF7500" s="32" t="s">
        <v>1259</v>
      </c>
      <c r="CG7500" s="33" t="s">
        <v>1260</v>
      </c>
      <c r="CH7500" s="34">
        <v>12500</v>
      </c>
      <c r="CI7500" s="35">
        <v>45717</v>
      </c>
      <c r="CJ7500" s="35"/>
      <c r="CK7500" s="36">
        <v>25000</v>
      </c>
      <c r="CL7500" s="26">
        <f t="shared" si="277"/>
        <v>12500</v>
      </c>
      <c r="CM7500" s="26"/>
      <c r="CR7500" s="26" t="str">
        <f t="shared" si="278"/>
        <v>('반월약국(논산)', '594-04-00366', '충남 논산시 중앙로 461 (반월동)', '8806538005737', '메코민캡슐 500mcg', 12500, '2025-03-01'),</v>
      </c>
    </row>
    <row r="7501" spans="79:96" x14ac:dyDescent="0.25">
      <c r="CA7501" s="29">
        <v>7498</v>
      </c>
      <c r="CB7501" s="50"/>
      <c r="CC7501" s="61" t="s">
        <v>11201</v>
      </c>
      <c r="CD7501" s="31" t="s">
        <v>11202</v>
      </c>
      <c r="CE7501" s="61" t="s">
        <v>11203</v>
      </c>
      <c r="CF7501" s="32" t="s">
        <v>2388</v>
      </c>
      <c r="CG7501" s="33" t="s">
        <v>2389</v>
      </c>
      <c r="CH7501" s="34">
        <v>10450</v>
      </c>
      <c r="CI7501" s="35">
        <v>45717</v>
      </c>
      <c r="CJ7501" s="35"/>
      <c r="CK7501" s="36">
        <v>20900</v>
      </c>
      <c r="CL7501" s="26">
        <f t="shared" si="277"/>
        <v>10450</v>
      </c>
      <c r="CM7501" s="26"/>
      <c r="CR7501" s="26" t="str">
        <f t="shared" si="278"/>
        <v>('보건약국(성주)', '129-03-67318', '경상북도 성주군 성주읍 성주로 3260', '8806538060026', '스티모린에스크림 10g', 10450, '2025-03-01'),</v>
      </c>
    </row>
    <row r="7502" spans="79:96" x14ac:dyDescent="0.25">
      <c r="CA7502" s="29">
        <v>7499</v>
      </c>
      <c r="CB7502" s="50"/>
      <c r="CC7502" s="61" t="s">
        <v>11204</v>
      </c>
      <c r="CD7502" s="31" t="s">
        <v>1727</v>
      </c>
      <c r="CE7502" s="61" t="s">
        <v>11205</v>
      </c>
      <c r="CF7502" s="32" t="s">
        <v>7435</v>
      </c>
      <c r="CG7502" s="33" t="s">
        <v>1833</v>
      </c>
      <c r="CH7502" s="34">
        <v>6258</v>
      </c>
      <c r="CI7502" s="35">
        <v>45689</v>
      </c>
      <c r="CJ7502" s="35"/>
      <c r="CK7502" s="36">
        <v>12516</v>
      </c>
      <c r="CL7502" s="26">
        <f t="shared" si="277"/>
        <v>6258</v>
      </c>
      <c r="CM7502" s="26"/>
      <c r="CR7502" s="26" t="str">
        <f t="shared" si="278"/>
        <v>('방배세명약국(온라인팜)', '526-06-01463', '서울특별시 서초구 동작대로114, 1층1호(방배동,(재)원불교 유문빌딩)', '8806538062518', '트라글립틴정 5mg', 6258, '2025-02-01'),</v>
      </c>
    </row>
    <row r="7503" spans="79:96" x14ac:dyDescent="0.25">
      <c r="CA7503" s="29">
        <v>7500</v>
      </c>
      <c r="CB7503" s="50"/>
      <c r="CC7503" s="61" t="s">
        <v>11206</v>
      </c>
      <c r="CD7503" s="31" t="s">
        <v>7529</v>
      </c>
      <c r="CE7503" s="61" t="s">
        <v>11207</v>
      </c>
      <c r="CF7503" s="32" t="s">
        <v>732</v>
      </c>
      <c r="CG7503" s="33" t="s">
        <v>733</v>
      </c>
      <c r="CH7503" s="34">
        <v>5750</v>
      </c>
      <c r="CI7503" s="35">
        <v>45658</v>
      </c>
      <c r="CJ7503" s="35"/>
      <c r="CK7503" s="36">
        <v>11500</v>
      </c>
      <c r="CL7503" s="26">
        <f t="shared" si="277"/>
        <v>5750</v>
      </c>
      <c r="CM7503" s="26"/>
      <c r="CR7503" s="26" t="str">
        <f t="shared" si="278"/>
        <v>('이레약국(관양동)(광동몰)', '110-20-41441', '경기 안양시 동안구 관평로170번길 33 (관양동) 1층', '8806538017259', '신일피리독신정 50mg', 5750, '2025-01-01'),</v>
      </c>
    </row>
    <row r="7504" spans="79:96" x14ac:dyDescent="0.25">
      <c r="CA7504" s="29">
        <v>7501</v>
      </c>
      <c r="CB7504" s="50"/>
      <c r="CC7504" s="61" t="s">
        <v>11208</v>
      </c>
      <c r="CD7504" s="31" t="s">
        <v>11209</v>
      </c>
      <c r="CE7504" s="61" t="s">
        <v>11210</v>
      </c>
      <c r="CF7504" s="32" t="s">
        <v>2934</v>
      </c>
      <c r="CG7504" s="33" t="s">
        <v>2168</v>
      </c>
      <c r="CH7504" s="34">
        <v>15000</v>
      </c>
      <c r="CI7504" s="35">
        <v>45717</v>
      </c>
      <c r="CJ7504" s="35"/>
      <c r="CK7504" s="36">
        <v>30000</v>
      </c>
      <c r="CL7504" s="26">
        <f t="shared" si="277"/>
        <v>15000</v>
      </c>
      <c r="CM7504" s="26"/>
      <c r="CR7504" s="26" t="str">
        <f t="shared" si="278"/>
        <v>('백마약국(부여)/공주', '308-12-40796', '충남 부여군 부여읍 중앙로 6', '8806538009926', '신일디클로페낙나트륨정 25mg', 15000, '2025-03-01'),</v>
      </c>
    </row>
    <row r="7505" spans="79:96" x14ac:dyDescent="0.25">
      <c r="CA7505" s="29">
        <v>7502</v>
      </c>
      <c r="CB7505" s="50"/>
      <c r="CC7505" s="61" t="s">
        <v>11211</v>
      </c>
      <c r="CD7505" s="31" t="s">
        <v>1173</v>
      </c>
      <c r="CE7505" s="61" t="s">
        <v>11212</v>
      </c>
      <c r="CF7505" s="32" t="s">
        <v>1077</v>
      </c>
      <c r="CG7505" s="33" t="s">
        <v>1078</v>
      </c>
      <c r="CH7505" s="34">
        <v>8250</v>
      </c>
      <c r="CI7505" s="35">
        <v>45717</v>
      </c>
      <c r="CJ7505" s="35"/>
      <c r="CK7505" s="36">
        <v>16500</v>
      </c>
      <c r="CL7505" s="26">
        <f t="shared" si="277"/>
        <v>8250</v>
      </c>
      <c r="CM7505" s="26"/>
      <c r="CR7505" s="26" t="str">
        <f t="shared" si="278"/>
        <v>('정성약국(B코스)', '616-04-56156', '제주시 관덕로 66 (일도일동) 후생빌딩 내', '8806538056425', '프로나지액 25mL', 8250, '2025-03-01'),</v>
      </c>
    </row>
    <row r="7506" spans="79:96" x14ac:dyDescent="0.25">
      <c r="CA7506" s="29">
        <v>7503</v>
      </c>
      <c r="CB7506" s="50"/>
      <c r="CC7506" s="61" t="s">
        <v>11213</v>
      </c>
      <c r="CD7506" s="31" t="s">
        <v>11214</v>
      </c>
      <c r="CE7506" s="61" t="s">
        <v>11215</v>
      </c>
      <c r="CF7506" s="32" t="s">
        <v>615</v>
      </c>
      <c r="CG7506" s="33" t="s">
        <v>616</v>
      </c>
      <c r="CH7506" s="34">
        <v>7500</v>
      </c>
      <c r="CI7506" s="35">
        <v>45717</v>
      </c>
      <c r="CJ7506" s="35"/>
      <c r="CK7506" s="36">
        <v>15000</v>
      </c>
      <c r="CL7506" s="26">
        <f t="shared" si="277"/>
        <v>7500</v>
      </c>
      <c r="CM7506" s="26"/>
      <c r="CR7506" s="26" t="str">
        <f t="shared" si="278"/>
        <v>('유명한약국(통영.신)', '605-42-02220', '경남 통영시 중앙로 90 (서호동)', '8806538015149', '신일폴산정 1mg', 7500, '2025-03-01'),</v>
      </c>
    </row>
    <row r="7507" spans="79:96" x14ac:dyDescent="0.25">
      <c r="CA7507" s="29">
        <v>7504</v>
      </c>
      <c r="CB7507" s="50"/>
      <c r="CC7507" s="61" t="s">
        <v>11216</v>
      </c>
      <c r="CD7507" s="31" t="s">
        <v>7546</v>
      </c>
      <c r="CE7507" s="61" t="s">
        <v>11217</v>
      </c>
      <c r="CF7507" s="32" t="s">
        <v>2151</v>
      </c>
      <c r="CG7507" s="33" t="s">
        <v>61</v>
      </c>
      <c r="CH7507" s="34">
        <v>77250</v>
      </c>
      <c r="CI7507" s="35">
        <v>45717</v>
      </c>
      <c r="CJ7507" s="35"/>
      <c r="CK7507" s="36">
        <v>154500</v>
      </c>
      <c r="CL7507" s="26">
        <f t="shared" si="277"/>
        <v>77250</v>
      </c>
      <c r="CM7507" s="26"/>
      <c r="CR7507" s="26" t="str">
        <f t="shared" si="278"/>
        <v>('송&amp;김약국(중동)', '130-22-37019', '경기 부천시 길주로 237 (중동)', '8806538000220', '가모피드정 5mg', 77250, '2025-03-01'),</v>
      </c>
    </row>
    <row r="7508" spans="79:96" x14ac:dyDescent="0.25">
      <c r="CA7508" s="29">
        <v>7505</v>
      </c>
      <c r="CB7508" s="50"/>
      <c r="CC7508" s="61" t="s">
        <v>9146</v>
      </c>
      <c r="CD7508" s="31" t="s">
        <v>1953</v>
      </c>
      <c r="CE7508" s="61" t="s">
        <v>10306</v>
      </c>
      <c r="CF7508" s="32" t="s">
        <v>2354</v>
      </c>
      <c r="CG7508" s="33" t="s">
        <v>661</v>
      </c>
      <c r="CH7508" s="34">
        <v>29000</v>
      </c>
      <c r="CI7508" s="35">
        <v>45717</v>
      </c>
      <c r="CJ7508" s="35"/>
      <c r="CK7508" s="36">
        <v>58000</v>
      </c>
      <c r="CL7508" s="26">
        <f t="shared" si="277"/>
        <v>29000</v>
      </c>
      <c r="CM7508" s="26"/>
      <c r="CR7508" s="26" t="str">
        <f t="shared" si="278"/>
        <v>('상봉태평양약국', '116-69-00321', '서울 중랑구 면목로 481 (상봉동)', '8806538046938', '신일트리메부틴말레산염정 100mg', 29000, '2025-03-01'),</v>
      </c>
    </row>
    <row r="7509" spans="79:96" x14ac:dyDescent="0.25">
      <c r="CA7509" s="29">
        <v>7506</v>
      </c>
      <c r="CB7509" s="50"/>
      <c r="CC7509" s="61" t="s">
        <v>10186</v>
      </c>
      <c r="CD7509" s="31" t="s">
        <v>8823</v>
      </c>
      <c r="CE7509" s="61" t="s">
        <v>10187</v>
      </c>
      <c r="CF7509" s="32" t="s">
        <v>615</v>
      </c>
      <c r="CG7509" s="33" t="s">
        <v>616</v>
      </c>
      <c r="CH7509" s="34">
        <v>7500</v>
      </c>
      <c r="CI7509" s="35">
        <v>45717</v>
      </c>
      <c r="CJ7509" s="35"/>
      <c r="CK7509" s="36">
        <v>15000</v>
      </c>
      <c r="CL7509" s="26">
        <f t="shared" si="277"/>
        <v>7500</v>
      </c>
      <c r="CM7509" s="26"/>
      <c r="CR7509" s="26" t="str">
        <f t="shared" si="278"/>
        <v>('코끼리약국(동래)', '609-17-84445', '부산 동래구 안락동 765-1', '8806538015149', '신일폴산정 1mg', 7500, '2025-03-01'),</v>
      </c>
    </row>
    <row r="7510" spans="79:96" x14ac:dyDescent="0.25">
      <c r="CA7510" s="29">
        <v>7507</v>
      </c>
      <c r="CB7510" s="50"/>
      <c r="CC7510" s="61" t="s">
        <v>2808</v>
      </c>
      <c r="CD7510" s="31" t="s">
        <v>2809</v>
      </c>
      <c r="CE7510" s="61" t="s">
        <v>11050</v>
      </c>
      <c r="CF7510" s="32" t="s">
        <v>1041</v>
      </c>
      <c r="CG7510" s="33" t="s">
        <v>1004</v>
      </c>
      <c r="CH7510" s="34">
        <v>6000</v>
      </c>
      <c r="CI7510" s="35">
        <v>45717</v>
      </c>
      <c r="CJ7510" s="35"/>
      <c r="CK7510" s="36">
        <v>12000</v>
      </c>
      <c r="CL7510" s="26">
        <f t="shared" si="277"/>
        <v>6000</v>
      </c>
      <c r="CM7510" s="26"/>
      <c r="CR7510" s="26" t="str">
        <f t="shared" si="278"/>
        <v>('세영약국 진구/개금', '433-28-00238', '부산광역시 부산진구 진사로61번길 29.제15동 제지하7.제지하8호(개금동.시영아파트)', '8806538014647', '신일티아민염산염정 10mg', 6000, '2025-03-01'),</v>
      </c>
    </row>
    <row r="7511" spans="79:96" x14ac:dyDescent="0.25">
      <c r="CA7511" s="29">
        <v>7508</v>
      </c>
      <c r="CB7511" s="50"/>
      <c r="CC7511" s="61" t="s">
        <v>10216</v>
      </c>
      <c r="CD7511" s="31" t="s">
        <v>10217</v>
      </c>
      <c r="CE7511" s="61" t="s">
        <v>10218</v>
      </c>
      <c r="CF7511" s="32" t="s">
        <v>1001</v>
      </c>
      <c r="CG7511" s="33" t="s">
        <v>1002</v>
      </c>
      <c r="CH7511" s="34">
        <v>9480</v>
      </c>
      <c r="CI7511" s="35">
        <v>45689</v>
      </c>
      <c r="CJ7511" s="35"/>
      <c r="CK7511" s="36">
        <v>18960</v>
      </c>
      <c r="CL7511" s="26">
        <f t="shared" si="277"/>
        <v>9480</v>
      </c>
      <c r="CM7511" s="26"/>
      <c r="CR7511" s="26" t="str">
        <f t="shared" si="278"/>
        <v>('연세약국(화도)', '132-05-54981', '경기 남양주시 화도읍 수레로 1234-26 신명아파트 상가', '8806538027517', '프라빅정 75mg', 9480, '2025-02-01'),</v>
      </c>
    </row>
    <row r="7512" spans="79:96" x14ac:dyDescent="0.25">
      <c r="CA7512" s="29">
        <v>7509</v>
      </c>
      <c r="CB7512" s="50"/>
      <c r="CC7512" s="61" t="s">
        <v>11218</v>
      </c>
      <c r="CD7512" s="31" t="s">
        <v>6138</v>
      </c>
      <c r="CE7512" s="61" t="s">
        <v>11219</v>
      </c>
      <c r="CF7512" s="32" t="s">
        <v>1545</v>
      </c>
      <c r="CG7512" s="33" t="s">
        <v>1334</v>
      </c>
      <c r="CH7512" s="34">
        <v>21600</v>
      </c>
      <c r="CI7512" s="35">
        <v>45658</v>
      </c>
      <c r="CJ7512" s="35"/>
      <c r="CK7512" s="36">
        <v>43200</v>
      </c>
      <c r="CL7512" s="26">
        <f t="shared" si="277"/>
        <v>21600</v>
      </c>
      <c r="CM7512" s="26"/>
      <c r="CR7512" s="26" t="str">
        <f t="shared" si="278"/>
        <v>('광진프라자약국', '206-23-88165', '서울 광진구 면목로 117(중곡동)', '8806538052410', '에티브정', 21600, '2025-01-01'),</v>
      </c>
    </row>
    <row r="7513" spans="79:96" x14ac:dyDescent="0.25">
      <c r="CA7513" s="29">
        <v>7510</v>
      </c>
      <c r="CB7513" s="50"/>
      <c r="CC7513" s="61" t="s">
        <v>10206</v>
      </c>
      <c r="CD7513" s="31" t="s">
        <v>547</v>
      </c>
      <c r="CE7513" s="61" t="s">
        <v>10207</v>
      </c>
      <c r="CF7513" s="32" t="s">
        <v>1323</v>
      </c>
      <c r="CG7513" s="33" t="s">
        <v>631</v>
      </c>
      <c r="CH7513" s="34">
        <v>15975</v>
      </c>
      <c r="CI7513" s="35">
        <v>45717</v>
      </c>
      <c r="CJ7513" s="35"/>
      <c r="CK7513" s="36">
        <v>31950</v>
      </c>
      <c r="CL7513" s="26">
        <f t="shared" si="277"/>
        <v>15975</v>
      </c>
      <c r="CM7513" s="26"/>
      <c r="CR7513" s="26" t="str">
        <f t="shared" si="278"/>
        <v>('가정약국(수지)', '769-03-01583', '경기 용인시 수지구 성복2로 92 (성복동)', '8806538009018', '신노바핀정 5mg', 15975, '2025-03-01'),</v>
      </c>
    </row>
    <row r="7514" spans="79:96" x14ac:dyDescent="0.25">
      <c r="CA7514" s="29">
        <v>7511</v>
      </c>
      <c r="CB7514" s="50"/>
      <c r="CC7514" s="61" t="s">
        <v>11220</v>
      </c>
      <c r="CD7514" s="31" t="s">
        <v>11221</v>
      </c>
      <c r="CE7514" s="61" t="s">
        <v>11222</v>
      </c>
      <c r="CF7514" s="32" t="s">
        <v>2086</v>
      </c>
      <c r="CG7514" s="33" t="s">
        <v>2087</v>
      </c>
      <c r="CH7514" s="34">
        <v>8500</v>
      </c>
      <c r="CI7514" s="35">
        <v>45717</v>
      </c>
      <c r="CJ7514" s="35"/>
      <c r="CK7514" s="36">
        <v>17000</v>
      </c>
      <c r="CL7514" s="26">
        <f t="shared" si="277"/>
        <v>8500</v>
      </c>
      <c r="CM7514" s="26"/>
      <c r="CR7514" s="26" t="str">
        <f t="shared" si="278"/>
        <v>('천안새봄약국(온라인팜)', '516-27-00327', '충남 천안시 서북구 성정공원3길4, 103호(성정동, 리젠다빌3차)', '8806538009629', '신일덱사메타손정 0.75mg', 8500, '2025-03-01'),</v>
      </c>
    </row>
    <row r="7515" spans="79:96" x14ac:dyDescent="0.25">
      <c r="CA7515" s="29">
        <v>7512</v>
      </c>
      <c r="CB7515" s="50"/>
      <c r="CC7515" s="61" t="s">
        <v>10090</v>
      </c>
      <c r="CD7515" s="31" t="s">
        <v>1745</v>
      </c>
      <c r="CE7515" s="61" t="s">
        <v>10091</v>
      </c>
      <c r="CF7515" s="32" t="s">
        <v>1077</v>
      </c>
      <c r="CG7515" s="33" t="s">
        <v>1078</v>
      </c>
      <c r="CH7515" s="34">
        <v>8250</v>
      </c>
      <c r="CI7515" s="35">
        <v>45717</v>
      </c>
      <c r="CJ7515" s="35"/>
      <c r="CK7515" s="36">
        <v>16500</v>
      </c>
      <c r="CL7515" s="26">
        <f t="shared" si="277"/>
        <v>8250</v>
      </c>
      <c r="CM7515" s="26"/>
      <c r="CR7515" s="26" t="str">
        <f t="shared" si="278"/>
        <v>('미사약국(신)', '670-44-00953', '경기 하남시 미사강변중앙로 220 (망월동)', '8806538056425', '프로나지액 25mL', 8250, '2025-03-01'),</v>
      </c>
    </row>
    <row r="7516" spans="79:96" x14ac:dyDescent="0.25">
      <c r="CA7516" s="29">
        <v>7513</v>
      </c>
      <c r="CB7516" s="50"/>
      <c r="CC7516" s="61" t="s">
        <v>11223</v>
      </c>
      <c r="CD7516" s="31" t="s">
        <v>656</v>
      </c>
      <c r="CE7516" s="61" t="s">
        <v>11224</v>
      </c>
      <c r="CF7516" s="32" t="s">
        <v>3525</v>
      </c>
      <c r="CG7516" s="33" t="s">
        <v>1845</v>
      </c>
      <c r="CH7516" s="34">
        <v>7680</v>
      </c>
      <c r="CI7516" s="35">
        <v>45717</v>
      </c>
      <c r="CJ7516" s="35"/>
      <c r="CK7516" s="36">
        <v>15360</v>
      </c>
      <c r="CL7516" s="26">
        <f t="shared" si="277"/>
        <v>7680</v>
      </c>
      <c r="CM7516" s="26"/>
      <c r="CR7516" s="26" t="str">
        <f t="shared" si="278"/>
        <v>('프라자약국(양주)', '131-18-81355', '경기 양주시 고암길 306-77 (덕정동)', '8806538062624', '포시글리듀오서방정10/1000mg', 7680, '2025-03-01'),</v>
      </c>
    </row>
    <row r="7517" spans="79:96" x14ac:dyDescent="0.25">
      <c r="CA7517" s="29">
        <v>7514</v>
      </c>
      <c r="CB7517" s="50"/>
      <c r="CC7517" s="61" t="s">
        <v>11225</v>
      </c>
      <c r="CD7517" s="31" t="s">
        <v>11226</v>
      </c>
      <c r="CE7517" s="61" t="s">
        <v>11227</v>
      </c>
      <c r="CF7517" s="32" t="s">
        <v>615</v>
      </c>
      <c r="CG7517" s="33" t="s">
        <v>616</v>
      </c>
      <c r="CH7517" s="34">
        <v>7500</v>
      </c>
      <c r="CI7517" s="35">
        <v>45717</v>
      </c>
      <c r="CJ7517" s="35"/>
      <c r="CK7517" s="36">
        <v>15000</v>
      </c>
      <c r="CL7517" s="26">
        <f t="shared" si="277"/>
        <v>7500</v>
      </c>
      <c r="CM7517" s="26"/>
      <c r="CR7517" s="26" t="str">
        <f t="shared" si="278"/>
        <v>('비엠디온누리약국', '609-02-75700', '경기도 성남시 분당구 성남대로779번길 50, 엠디그린 1층 (이매동)', '8806538015149', '신일폴산정 1mg', 7500, '2025-03-01'),</v>
      </c>
    </row>
    <row r="7518" spans="79:96" x14ac:dyDescent="0.25">
      <c r="CA7518" s="29">
        <v>7515</v>
      </c>
      <c r="CB7518" s="50"/>
      <c r="CC7518" s="61" t="s">
        <v>2429</v>
      </c>
      <c r="CD7518" s="31" t="s">
        <v>2430</v>
      </c>
      <c r="CE7518" s="61" t="s">
        <v>10150</v>
      </c>
      <c r="CF7518" s="32" t="s">
        <v>84</v>
      </c>
      <c r="CG7518" s="33" t="s">
        <v>85</v>
      </c>
      <c r="CH7518" s="34">
        <v>198900</v>
      </c>
      <c r="CI7518" s="35">
        <v>45717</v>
      </c>
      <c r="CJ7518" s="35"/>
      <c r="CK7518" s="36">
        <v>397800</v>
      </c>
      <c r="CL7518" s="26">
        <f t="shared" si="277"/>
        <v>198900</v>
      </c>
      <c r="CM7518" s="26"/>
      <c r="CR7518" s="26" t="str">
        <f t="shared" si="278"/>
        <v>('조은약국 진구/개금', '605-36-19225', '부산광역시 부산진구 개금동 564-31', '8806538013749', '리피칸정 10mg', 198900, '2025-03-01'),</v>
      </c>
    </row>
    <row r="7519" spans="79:96" x14ac:dyDescent="0.25">
      <c r="CA7519" s="29">
        <v>7516</v>
      </c>
      <c r="CB7519" s="50"/>
      <c r="CC7519" s="61" t="s">
        <v>11228</v>
      </c>
      <c r="CD7519" s="31" t="s">
        <v>423</v>
      </c>
      <c r="CE7519" s="61" t="s">
        <v>11229</v>
      </c>
      <c r="CF7519" s="32" t="s">
        <v>1032</v>
      </c>
      <c r="CG7519" s="33" t="s">
        <v>948</v>
      </c>
      <c r="CH7519" s="34">
        <v>33000</v>
      </c>
      <c r="CI7519" s="35">
        <v>45717</v>
      </c>
      <c r="CJ7519" s="35"/>
      <c r="CK7519" s="36">
        <v>66000</v>
      </c>
      <c r="CL7519" s="26">
        <f t="shared" si="277"/>
        <v>33000</v>
      </c>
      <c r="CM7519" s="26"/>
      <c r="CR7519" s="26" t="str">
        <f t="shared" si="278"/>
        <v>('사랑약국(고읍)', '210-04-45451', '경기 양주시 고읍로 10 (고읍동)', '8806538014029', '신일엠정 500mg', 33000, '2025-03-01'),</v>
      </c>
    </row>
    <row r="7520" spans="79:96" x14ac:dyDescent="0.25">
      <c r="CA7520" s="29">
        <v>7517</v>
      </c>
      <c r="CB7520" s="50"/>
      <c r="CC7520" s="61" t="s">
        <v>11230</v>
      </c>
      <c r="CD7520" s="31" t="s">
        <v>11231</v>
      </c>
      <c r="CE7520" s="61" t="s">
        <v>11232</v>
      </c>
      <c r="CF7520" s="32" t="s">
        <v>615</v>
      </c>
      <c r="CG7520" s="33" t="s">
        <v>616</v>
      </c>
      <c r="CH7520" s="34">
        <v>7500</v>
      </c>
      <c r="CI7520" s="35">
        <v>45689</v>
      </c>
      <c r="CJ7520" s="35"/>
      <c r="CK7520" s="36">
        <v>15000</v>
      </c>
      <c r="CL7520" s="26">
        <f t="shared" si="277"/>
        <v>7500</v>
      </c>
      <c r="CM7520" s="26"/>
      <c r="CR7520" s="26" t="str">
        <f t="shared" si="278"/>
        <v>('참약사 열린약국(용인시 중동점)', '550-26-01708', '경기 용인시 기흥구 동백죽전대로 331 (중동)', '8806538015149', '신일폴산정 1mg', 7500, '2025-02-01'),</v>
      </c>
    </row>
    <row r="7521" spans="79:96" x14ac:dyDescent="0.25">
      <c r="CA7521" s="29">
        <v>7518</v>
      </c>
      <c r="CB7521" s="50"/>
      <c r="CC7521" s="61" t="s">
        <v>11233</v>
      </c>
      <c r="CD7521" s="31" t="s">
        <v>11234</v>
      </c>
      <c r="CE7521" s="61" t="s">
        <v>11235</v>
      </c>
      <c r="CF7521" s="32" t="s">
        <v>615</v>
      </c>
      <c r="CG7521" s="33" t="s">
        <v>616</v>
      </c>
      <c r="CH7521" s="34">
        <v>7500</v>
      </c>
      <c r="CI7521" s="35">
        <v>45658</v>
      </c>
      <c r="CJ7521" s="35"/>
      <c r="CK7521" s="36">
        <v>15000</v>
      </c>
      <c r="CL7521" s="26">
        <f t="shared" si="277"/>
        <v>7500</v>
      </c>
      <c r="CM7521" s="26"/>
      <c r="CR7521" s="26" t="str">
        <f t="shared" si="278"/>
        <v>('메디칼세계로약국(평택)', '125-24-38553', '경기 평택시 중앙로 11 (통복동)', '8806538015149', '신일폴산정 1mg', 7500, '2025-01-01'),</v>
      </c>
    </row>
    <row r="7522" spans="79:96" x14ac:dyDescent="0.25">
      <c r="CA7522" s="29">
        <v>7519</v>
      </c>
      <c r="CB7522" s="50"/>
      <c r="CC7522" s="61" t="s">
        <v>11236</v>
      </c>
      <c r="CD7522" s="31" t="s">
        <v>11237</v>
      </c>
      <c r="CE7522" s="61" t="s">
        <v>11238</v>
      </c>
      <c r="CF7522" s="32" t="s">
        <v>732</v>
      </c>
      <c r="CG7522" s="33" t="s">
        <v>733</v>
      </c>
      <c r="CH7522" s="34">
        <v>5750</v>
      </c>
      <c r="CI7522" s="35">
        <v>45717</v>
      </c>
      <c r="CJ7522" s="35"/>
      <c r="CK7522" s="36">
        <v>11500</v>
      </c>
      <c r="CL7522" s="26">
        <f t="shared" si="277"/>
        <v>5750</v>
      </c>
      <c r="CM7522" s="26"/>
      <c r="CR7522" s="26" t="str">
        <f t="shared" si="278"/>
        <v>('늘열린약국(수원)', '135-01-82101', '경기 수원시 권선구 매송고색로 755 (고색동)', '8806538017259', '신일피리독신정 50mg', 5750, '2025-03-01'),</v>
      </c>
    </row>
    <row r="7523" spans="79:96" x14ac:dyDescent="0.25">
      <c r="CA7523" s="29">
        <v>7520</v>
      </c>
      <c r="CB7523" s="50"/>
      <c r="CC7523" s="61" t="s">
        <v>11239</v>
      </c>
      <c r="CD7523" s="31" t="s">
        <v>11240</v>
      </c>
      <c r="CE7523" s="61" t="s">
        <v>11241</v>
      </c>
      <c r="CF7523" s="32" t="s">
        <v>1041</v>
      </c>
      <c r="CG7523" s="33" t="s">
        <v>1004</v>
      </c>
      <c r="CH7523" s="34">
        <v>6000</v>
      </c>
      <c r="CI7523" s="35">
        <v>45717</v>
      </c>
      <c r="CJ7523" s="35"/>
      <c r="CK7523" s="36">
        <v>12000</v>
      </c>
      <c r="CL7523" s="26">
        <f t="shared" si="277"/>
        <v>6000</v>
      </c>
      <c r="CM7523" s="26"/>
      <c r="CR7523" s="26" t="str">
        <f t="shared" si="278"/>
        <v>('인천세중온누리약국(작전동)', '205-46-10023', '인천 계양구 계양문화로 19 (작전동)', '8806538014647', '신일티아민염산염정 10mg', 6000, '2025-03-01'),</v>
      </c>
    </row>
    <row r="7524" spans="79:96" x14ac:dyDescent="0.25">
      <c r="CA7524" s="29">
        <v>7521</v>
      </c>
      <c r="CB7524" s="50"/>
      <c r="CC7524" s="61" t="s">
        <v>11185</v>
      </c>
      <c r="CD7524" s="31" t="s">
        <v>11186</v>
      </c>
      <c r="CE7524" s="61" t="s">
        <v>11187</v>
      </c>
      <c r="CF7524" s="32" t="s">
        <v>7378</v>
      </c>
      <c r="CG7524" s="33" t="s">
        <v>946</v>
      </c>
      <c r="CH7524" s="34">
        <v>3450</v>
      </c>
      <c r="CI7524" s="35">
        <v>45717</v>
      </c>
      <c r="CJ7524" s="35"/>
      <c r="CK7524" s="36">
        <v>6900</v>
      </c>
      <c r="CL7524" s="26">
        <f t="shared" si="277"/>
        <v>3450</v>
      </c>
      <c r="CM7524" s="26"/>
      <c r="CR7524" s="26" t="str">
        <f t="shared" si="278"/>
        <v>('청솔약국(안양)', '123-34-64466', '경기 안양시 만안구 안양로 472', '8806538021119', '에페릭스정', 3450, '2025-03-01'),</v>
      </c>
    </row>
    <row r="7525" spans="79:96" x14ac:dyDescent="0.25">
      <c r="CA7525" s="29">
        <v>7522</v>
      </c>
      <c r="CB7525" s="50"/>
      <c r="CC7525" s="61" t="s">
        <v>10333</v>
      </c>
      <c r="CD7525" s="31" t="s">
        <v>10334</v>
      </c>
      <c r="CE7525" s="61" t="s">
        <v>10335</v>
      </c>
      <c r="CF7525" s="32" t="s">
        <v>732</v>
      </c>
      <c r="CG7525" s="33" t="s">
        <v>733</v>
      </c>
      <c r="CH7525" s="34">
        <v>11500</v>
      </c>
      <c r="CI7525" s="35">
        <v>45717</v>
      </c>
      <c r="CJ7525" s="35"/>
      <c r="CK7525" s="36">
        <v>23000</v>
      </c>
      <c r="CL7525" s="26">
        <f t="shared" si="277"/>
        <v>11500</v>
      </c>
      <c r="CM7525" s="26"/>
      <c r="CR7525" s="26" t="str">
        <f t="shared" si="278"/>
        <v>('(주)정명약품', '217-81-31681', '경기 남양주시 순화궁로 357 (별내동) 화성프라자 601,602호', '8806538017259', '신일피리독신정 50mg', 11500, '2025-03-01'),</v>
      </c>
    </row>
    <row r="7526" spans="79:96" x14ac:dyDescent="0.25">
      <c r="CA7526" s="29">
        <v>7523</v>
      </c>
      <c r="CB7526" s="50"/>
      <c r="CC7526" s="61" t="s">
        <v>11242</v>
      </c>
      <c r="CD7526" s="31" t="s">
        <v>11243</v>
      </c>
      <c r="CE7526" s="61" t="s">
        <v>11244</v>
      </c>
      <c r="CF7526" s="32" t="s">
        <v>132</v>
      </c>
      <c r="CG7526" s="33" t="s">
        <v>133</v>
      </c>
      <c r="CH7526" s="34">
        <v>-33900</v>
      </c>
      <c r="CI7526" s="35">
        <v>45717</v>
      </c>
      <c r="CJ7526" s="35"/>
      <c r="CK7526" s="36">
        <v>-67800</v>
      </c>
      <c r="CL7526" s="26">
        <f t="shared" si="277"/>
        <v>-33900</v>
      </c>
      <c r="CM7526" s="26"/>
      <c r="CR7526" s="26" t="str">
        <f t="shared" si="278"/>
        <v>('라온약국(유성)/송강', '485-57-00049', '대전 유성구 대덕대로 588 (도룡동)', '8806538050164', '트레스오릭스포르테캡슐 1mg', -33900, '2025-03-01'),</v>
      </c>
    </row>
    <row r="7527" spans="79:96" x14ac:dyDescent="0.25">
      <c r="CA7527" s="29">
        <v>7524</v>
      </c>
      <c r="CB7527" s="50"/>
      <c r="CC7527" s="61" t="s">
        <v>10686</v>
      </c>
      <c r="CD7527" s="31" t="s">
        <v>10687</v>
      </c>
      <c r="CE7527" s="61" t="s">
        <v>10688</v>
      </c>
      <c r="CF7527" s="32" t="s">
        <v>2043</v>
      </c>
      <c r="CG7527" s="33" t="s">
        <v>2044</v>
      </c>
      <c r="CH7527" s="34">
        <v>-10250</v>
      </c>
      <c r="CI7527" s="35">
        <v>45717</v>
      </c>
      <c r="CJ7527" s="35"/>
      <c r="CK7527" s="36">
        <v>-20500</v>
      </c>
      <c r="CL7527" s="26">
        <f t="shared" si="277"/>
        <v>-10250</v>
      </c>
      <c r="CM7527" s="26"/>
      <c r="CR7527" s="26" t="str">
        <f t="shared" si="278"/>
        <v>('새건강약국(마산.신)', '636-07-02674', '경남 창원시 마산합포구 합포로 82 (오동동)', '8806538026428', '티니다진정 150mg', -10250, '2025-03-01'),</v>
      </c>
    </row>
    <row r="7528" spans="79:96" x14ac:dyDescent="0.25">
      <c r="CA7528" s="29">
        <v>7525</v>
      </c>
      <c r="CB7528" s="50"/>
      <c r="CC7528" s="61" t="s">
        <v>10099</v>
      </c>
      <c r="CD7528" s="31" t="s">
        <v>5958</v>
      </c>
      <c r="CE7528" s="61" t="s">
        <v>10100</v>
      </c>
      <c r="CF7528" s="32" t="s">
        <v>7072</v>
      </c>
      <c r="CG7528" s="33" t="s">
        <v>1056</v>
      </c>
      <c r="CH7528" s="34">
        <v>-48330</v>
      </c>
      <c r="CI7528" s="35">
        <v>45717</v>
      </c>
      <c r="CJ7528" s="35"/>
      <c r="CK7528" s="36">
        <v>-96660</v>
      </c>
      <c r="CL7528" s="26">
        <f t="shared" si="277"/>
        <v>-48330</v>
      </c>
      <c r="CM7528" s="26"/>
      <c r="CR7528" s="26" t="str">
        <f t="shared" si="278"/>
        <v>('연신우리약국', '206-10-76179', '서울 은평구 통일로 839 (대조동) 1층', '8806538058313', '로타젯정10/20mg', -48330, '2025-03-01'),</v>
      </c>
    </row>
    <row r="7529" spans="79:96" x14ac:dyDescent="0.25">
      <c r="CA7529" s="29">
        <v>7526</v>
      </c>
      <c r="CB7529" s="50"/>
      <c r="CC7529" s="61" t="s">
        <v>10661</v>
      </c>
      <c r="CD7529" s="31" t="s">
        <v>10662</v>
      </c>
      <c r="CE7529" s="61" t="s">
        <v>10663</v>
      </c>
      <c r="CF7529" s="32" t="s">
        <v>732</v>
      </c>
      <c r="CG7529" s="33" t="s">
        <v>733</v>
      </c>
      <c r="CH7529" s="34">
        <v>5750</v>
      </c>
      <c r="CI7529" s="35">
        <v>45689</v>
      </c>
      <c r="CJ7529" s="35"/>
      <c r="CK7529" s="36">
        <v>11500</v>
      </c>
      <c r="CL7529" s="26">
        <f t="shared" si="277"/>
        <v>5750</v>
      </c>
      <c r="CM7529" s="26"/>
      <c r="CR7529" s="26" t="str">
        <f t="shared" si="278"/>
        <v>('송천약품(주)', '416-86-01474', '전남 목포시 평화로 51 (상동)', '8806538017259', '신일피리독신정 50mg', 5750, '2025-02-01'),</v>
      </c>
    </row>
    <row r="7530" spans="79:96" x14ac:dyDescent="0.25">
      <c r="CA7530" s="29">
        <v>7527</v>
      </c>
      <c r="CB7530" s="50"/>
      <c r="CC7530" s="61" t="s">
        <v>11245</v>
      </c>
      <c r="CD7530" s="31" t="s">
        <v>5788</v>
      </c>
      <c r="CE7530" s="61" t="s">
        <v>11246</v>
      </c>
      <c r="CF7530" s="32" t="s">
        <v>1041</v>
      </c>
      <c r="CG7530" s="33" t="s">
        <v>1004</v>
      </c>
      <c r="CH7530" s="34">
        <v>6000</v>
      </c>
      <c r="CI7530" s="35">
        <v>45658</v>
      </c>
      <c r="CJ7530" s="35"/>
      <c r="CK7530" s="36">
        <v>12000</v>
      </c>
      <c r="CL7530" s="26">
        <f t="shared" si="277"/>
        <v>6000</v>
      </c>
      <c r="CM7530" s="26"/>
      <c r="CR7530" s="26" t="str">
        <f t="shared" si="278"/>
        <v>('보나약국', '367-54-00793', '서울 강남구 삼성로 14 (개포동, 개포자이 프레지던스)', '8806538014647', '신일티아민염산염정 10mg', 6000, '2025-01-01'),</v>
      </c>
    </row>
    <row r="7531" spans="79:96" x14ac:dyDescent="0.25">
      <c r="CA7531" s="29">
        <v>7528</v>
      </c>
      <c r="CB7531" s="50"/>
      <c r="CC7531" s="61" t="s">
        <v>2570</v>
      </c>
      <c r="CD7531" s="31" t="s">
        <v>2571</v>
      </c>
      <c r="CE7531" s="61" t="s">
        <v>11247</v>
      </c>
      <c r="CF7531" s="32" t="s">
        <v>645</v>
      </c>
      <c r="CG7531" s="33" t="s">
        <v>646</v>
      </c>
      <c r="CH7531" s="34">
        <v>-9500</v>
      </c>
      <c r="CI7531" s="35">
        <v>45717</v>
      </c>
      <c r="CJ7531" s="35"/>
      <c r="CK7531" s="36">
        <v>-19000</v>
      </c>
      <c r="CL7531" s="26">
        <f t="shared" si="277"/>
        <v>-9500</v>
      </c>
      <c r="CM7531" s="26"/>
      <c r="CR7531" s="26" t="str">
        <f t="shared" si="278"/>
        <v>('다사랑약국(대.중.온라인팜)', '866-04-00451', '대구광역시 중구 달구벌대로 1988-3,1층 (남산동)', '8806538014265', '신일브롬헥신염산염정 8mg', -9500, '2025-03-01'),</v>
      </c>
    </row>
    <row r="7532" spans="79:96" x14ac:dyDescent="0.25">
      <c r="CA7532" s="29">
        <v>7529</v>
      </c>
      <c r="CB7532" s="50"/>
      <c r="CC7532" s="61" t="s">
        <v>11248</v>
      </c>
      <c r="CD7532" s="31" t="s">
        <v>11249</v>
      </c>
      <c r="CE7532" s="61" t="s">
        <v>11250</v>
      </c>
      <c r="CF7532" s="32" t="s">
        <v>732</v>
      </c>
      <c r="CG7532" s="33" t="s">
        <v>733</v>
      </c>
      <c r="CH7532" s="34">
        <v>5750</v>
      </c>
      <c r="CI7532" s="35">
        <v>45717</v>
      </c>
      <c r="CJ7532" s="35"/>
      <c r="CK7532" s="36">
        <v>11500</v>
      </c>
      <c r="CL7532" s="26">
        <f t="shared" si="277"/>
        <v>5750</v>
      </c>
      <c r="CM7532" s="26"/>
      <c r="CR7532" s="26" t="str">
        <f t="shared" si="278"/>
        <v>('백세약국(사천)', '379-10-01414', '강원 강릉시 사천면 방동길 55', '8806538017259', '신일피리독신정 50mg', 5750, '2025-03-01'),</v>
      </c>
    </row>
    <row r="7533" spans="79:96" x14ac:dyDescent="0.25">
      <c r="CA7533" s="29">
        <v>7530</v>
      </c>
      <c r="CB7533" s="50"/>
      <c r="CC7533" s="61" t="s">
        <v>2020</v>
      </c>
      <c r="CD7533" s="31" t="s">
        <v>2021</v>
      </c>
      <c r="CE7533" s="61" t="s">
        <v>11251</v>
      </c>
      <c r="CF7533" s="32" t="s">
        <v>1323</v>
      </c>
      <c r="CG7533" s="33" t="s">
        <v>631</v>
      </c>
      <c r="CH7533" s="34">
        <v>10650</v>
      </c>
      <c r="CI7533" s="35">
        <v>45717</v>
      </c>
      <c r="CJ7533" s="35"/>
      <c r="CK7533" s="36">
        <v>21300</v>
      </c>
      <c r="CL7533" s="26">
        <f t="shared" si="277"/>
        <v>10650</v>
      </c>
      <c r="CM7533" s="26"/>
      <c r="CR7533" s="26" t="str">
        <f t="shared" si="278"/>
        <v>('산들약국(방학동)', '776-01-03038', '서울 도봉구 도당로13길 17 (방학동)', '8806538009018', '신노바핀정 5mg', 10650, '2025-03-01'),</v>
      </c>
    </row>
    <row r="7534" spans="79:96" x14ac:dyDescent="0.25">
      <c r="CA7534" s="29">
        <v>7531</v>
      </c>
      <c r="CB7534" s="50"/>
      <c r="CC7534" s="61" t="s">
        <v>11252</v>
      </c>
      <c r="CD7534" s="31" t="s">
        <v>1369</v>
      </c>
      <c r="CE7534" s="61" t="s">
        <v>11253</v>
      </c>
      <c r="CF7534" s="32" t="s">
        <v>645</v>
      </c>
      <c r="CG7534" s="33" t="s">
        <v>646</v>
      </c>
      <c r="CH7534" s="34">
        <v>9500</v>
      </c>
      <c r="CI7534" s="35">
        <v>45717</v>
      </c>
      <c r="CJ7534" s="35"/>
      <c r="CK7534" s="36">
        <v>19000</v>
      </c>
      <c r="CL7534" s="26">
        <f t="shared" si="277"/>
        <v>9500</v>
      </c>
      <c r="CM7534" s="26"/>
      <c r="CR7534" s="26" t="str">
        <f t="shared" si="278"/>
        <v>('장현대학약국(장현동)', '132-17-35726', '경기 남양주시 진접읍 봉현로 19', '8806538014265', '신일브롬헥신염산염정 8mg', 9500, '2025-03-01'),</v>
      </c>
    </row>
    <row r="7535" spans="79:96" x14ac:dyDescent="0.25">
      <c r="CA7535" s="29">
        <v>7532</v>
      </c>
      <c r="CB7535" s="50"/>
      <c r="CC7535" s="61" t="s">
        <v>9895</v>
      </c>
      <c r="CD7535" s="31" t="s">
        <v>1740</v>
      </c>
      <c r="CE7535" s="61" t="s">
        <v>9896</v>
      </c>
      <c r="CF7535" s="32" t="s">
        <v>1077</v>
      </c>
      <c r="CG7535" s="33" t="s">
        <v>1078</v>
      </c>
      <c r="CH7535" s="34">
        <v>44000</v>
      </c>
      <c r="CI7535" s="35">
        <v>45717</v>
      </c>
      <c r="CJ7535" s="35"/>
      <c r="CK7535" s="36">
        <v>88000</v>
      </c>
      <c r="CL7535" s="26">
        <f t="shared" si="277"/>
        <v>44000</v>
      </c>
      <c r="CM7535" s="26"/>
      <c r="CR7535" s="26" t="str">
        <f t="shared" si="278"/>
        <v>('이레약국(화도)', '780-23-00842', '경기 남양주시 화도읍 마석중앙로 51 1층', '8806538056425', '프로나지액 25mL', 44000, '2025-03-01'),</v>
      </c>
    </row>
    <row r="7536" spans="79:96" x14ac:dyDescent="0.25">
      <c r="CA7536" s="29">
        <v>7533</v>
      </c>
      <c r="CB7536" s="50"/>
      <c r="CC7536" s="61" t="s">
        <v>11254</v>
      </c>
      <c r="CD7536" s="31" t="s">
        <v>11255</v>
      </c>
      <c r="CE7536" s="61" t="s">
        <v>11256</v>
      </c>
      <c r="CF7536" s="32" t="s">
        <v>2013</v>
      </c>
      <c r="CG7536" s="33" t="s">
        <v>1391</v>
      </c>
      <c r="CH7536" s="34">
        <v>1425</v>
      </c>
      <c r="CI7536" s="35">
        <v>45717</v>
      </c>
      <c r="CJ7536" s="35"/>
      <c r="CK7536" s="36">
        <v>2850</v>
      </c>
      <c r="CL7536" s="26">
        <f t="shared" si="277"/>
        <v>1425</v>
      </c>
      <c r="CM7536" s="26"/>
      <c r="CR7536" s="26" t="str">
        <f t="shared" si="278"/>
        <v>('새보건약국(논산)', '308-05-63694', '충남 논산시 중앙로 426 (취암동)', '8806538026510', '티니다진정 500mg', 1425, '2025-03-01'),</v>
      </c>
    </row>
    <row r="7537" spans="79:96" x14ac:dyDescent="0.25">
      <c r="CA7537" s="29">
        <v>7534</v>
      </c>
      <c r="CB7537" s="50"/>
      <c r="CC7537" s="61" t="s">
        <v>11257</v>
      </c>
      <c r="CD7537" s="31" t="s">
        <v>11258</v>
      </c>
      <c r="CE7537" s="61" t="s">
        <v>11259</v>
      </c>
      <c r="CF7537" s="32" t="s">
        <v>645</v>
      </c>
      <c r="CG7537" s="33" t="s">
        <v>646</v>
      </c>
      <c r="CH7537" s="34">
        <v>9500</v>
      </c>
      <c r="CI7537" s="35">
        <v>45717</v>
      </c>
      <c r="CJ7537" s="35"/>
      <c r="CK7537" s="36">
        <v>19000</v>
      </c>
      <c r="CL7537" s="26">
        <f t="shared" si="277"/>
        <v>9500</v>
      </c>
      <c r="CM7537" s="26"/>
      <c r="CR7537" s="26" t="str">
        <f t="shared" si="278"/>
        <v>('행복약국 연제/연산', '240-20-00964', '부산광역시 연제구 월드컵대로 128 (연산동)', '8806538014265', '신일브롬헥신염산염정 8mg', 9500, '2025-03-01'),</v>
      </c>
    </row>
    <row r="7538" spans="79:96" x14ac:dyDescent="0.25">
      <c r="CA7538" s="29">
        <v>7535</v>
      </c>
      <c r="CB7538" s="50"/>
      <c r="CC7538" s="61" t="s">
        <v>11260</v>
      </c>
      <c r="CD7538" s="31" t="s">
        <v>11261</v>
      </c>
      <c r="CE7538" s="61" t="s">
        <v>11262</v>
      </c>
      <c r="CF7538" s="32" t="s">
        <v>615</v>
      </c>
      <c r="CG7538" s="33" t="s">
        <v>616</v>
      </c>
      <c r="CH7538" s="34">
        <v>15000</v>
      </c>
      <c r="CI7538" s="35">
        <v>45689</v>
      </c>
      <c r="CJ7538" s="35"/>
      <c r="CK7538" s="36">
        <v>30000</v>
      </c>
      <c r="CL7538" s="26">
        <f t="shared" si="277"/>
        <v>15000</v>
      </c>
      <c r="CM7538" s="26"/>
      <c r="CR7538" s="26" t="str">
        <f t="shared" si="278"/>
        <v>('(주)정진약품(안양)', '123-81-61861', '경기도 안양시 만안구 석수로 26번길 11', '8806538015149', '신일폴산정 1mg', 15000, '2025-02-01'),</v>
      </c>
    </row>
    <row r="7539" spans="79:96" x14ac:dyDescent="0.25">
      <c r="CA7539" s="29">
        <v>7536</v>
      </c>
      <c r="CB7539" s="50"/>
      <c r="CC7539" s="61" t="s">
        <v>10694</v>
      </c>
      <c r="CD7539" s="31" t="s">
        <v>10695</v>
      </c>
      <c r="CE7539" s="61" t="s">
        <v>10696</v>
      </c>
      <c r="CF7539" s="32" t="s">
        <v>1712</v>
      </c>
      <c r="CG7539" s="33" t="s">
        <v>1081</v>
      </c>
      <c r="CH7539" s="34">
        <v>34245</v>
      </c>
      <c r="CI7539" s="35">
        <v>45658</v>
      </c>
      <c r="CJ7539" s="35"/>
      <c r="CK7539" s="36">
        <v>68490</v>
      </c>
      <c r="CL7539" s="26">
        <f t="shared" si="277"/>
        <v>34245</v>
      </c>
      <c r="CM7539" s="26"/>
      <c r="CR7539" s="26" t="str">
        <f t="shared" si="278"/>
        <v>('오행약품', '204-81-97426', '서울특별시 동대문구 천호대로 153-1, 동서빌딩 (용두동)', '8806538058221', '로타젯정10/5mg', 34245, '2025-01-01'),</v>
      </c>
    </row>
    <row r="7540" spans="79:96" x14ac:dyDescent="0.25">
      <c r="CA7540" s="29">
        <v>7537</v>
      </c>
      <c r="CB7540" s="50"/>
      <c r="CC7540" s="61" t="s">
        <v>9869</v>
      </c>
      <c r="CD7540" s="31" t="s">
        <v>761</v>
      </c>
      <c r="CE7540" s="61" t="s">
        <v>9870</v>
      </c>
      <c r="CF7540" s="32" t="s">
        <v>1292</v>
      </c>
      <c r="CG7540" s="33" t="s">
        <v>601</v>
      </c>
      <c r="CH7540" s="34">
        <v>27750</v>
      </c>
      <c r="CI7540" s="35">
        <v>45717</v>
      </c>
      <c r="CJ7540" s="35"/>
      <c r="CK7540" s="36">
        <v>55500</v>
      </c>
      <c r="CL7540" s="26">
        <f t="shared" si="277"/>
        <v>27750</v>
      </c>
      <c r="CM7540" s="26"/>
      <c r="CR7540" s="26" t="str">
        <f t="shared" si="278"/>
        <v>('나은온누리약국', '108-37-51610', '경기 남양주시 와부읍 덕소로 214', '8806538006321', '미디아정 2mg', 27750, '2025-03-01'),</v>
      </c>
    </row>
    <row r="7541" spans="79:96" x14ac:dyDescent="0.25">
      <c r="CA7541" s="29">
        <v>7538</v>
      </c>
      <c r="CB7541" s="50"/>
      <c r="CC7541" s="61" t="s">
        <v>9869</v>
      </c>
      <c r="CD7541" s="31" t="s">
        <v>761</v>
      </c>
      <c r="CE7541" s="61" t="s">
        <v>9870</v>
      </c>
      <c r="CF7541" s="32" t="s">
        <v>1323</v>
      </c>
      <c r="CG7541" s="33" t="s">
        <v>631</v>
      </c>
      <c r="CH7541" s="34">
        <v>26625</v>
      </c>
      <c r="CI7541" s="35">
        <v>45717</v>
      </c>
      <c r="CJ7541" s="35"/>
      <c r="CK7541" s="36">
        <v>53250</v>
      </c>
      <c r="CL7541" s="26">
        <f t="shared" si="277"/>
        <v>26625</v>
      </c>
      <c r="CM7541" s="26"/>
      <c r="CR7541" s="26" t="str">
        <f t="shared" si="278"/>
        <v>('나은온누리약국', '108-37-51610', '경기 남양주시 와부읍 덕소로 214', '8806538009018', '신노바핀정 5mg', 26625, '2025-03-01'),</v>
      </c>
    </row>
    <row r="7542" spans="79:96" x14ac:dyDescent="0.25">
      <c r="CA7542" s="29">
        <v>7539</v>
      </c>
      <c r="CB7542" s="50"/>
      <c r="CC7542" s="61" t="s">
        <v>11263</v>
      </c>
      <c r="CD7542" s="31" t="s">
        <v>11264</v>
      </c>
      <c r="CE7542" s="61" t="s">
        <v>11265</v>
      </c>
      <c r="CF7542" s="32" t="s">
        <v>3307</v>
      </c>
      <c r="CG7542" s="33" t="s">
        <v>2174</v>
      </c>
      <c r="CH7542" s="34">
        <v>57500</v>
      </c>
      <c r="CI7542" s="35">
        <v>45717</v>
      </c>
      <c r="CJ7542" s="35"/>
      <c r="CK7542" s="36">
        <v>115000</v>
      </c>
      <c r="CL7542" s="26">
        <f t="shared" si="277"/>
        <v>57500</v>
      </c>
      <c r="CM7542" s="26"/>
      <c r="CR7542" s="26" t="str">
        <f t="shared" si="278"/>
        <v>('(후문약국)(주)유나이티드인터팜', '205-81-12357', '경기 구리시 동구릉로6번길 13 (교문동)', '8806538021911', '오로페롤연질캡슐 100mg', 57500, '2025-03-01'),</v>
      </c>
    </row>
    <row r="7543" spans="79:96" x14ac:dyDescent="0.25">
      <c r="CA7543" s="29">
        <v>7540</v>
      </c>
      <c r="CB7543" s="50"/>
      <c r="CC7543" s="61" t="s">
        <v>10339</v>
      </c>
      <c r="CD7543" s="31" t="s">
        <v>10340</v>
      </c>
      <c r="CE7543" s="61" t="s">
        <v>10341</v>
      </c>
      <c r="CF7543" s="32" t="s">
        <v>645</v>
      </c>
      <c r="CG7543" s="33" t="s">
        <v>646</v>
      </c>
      <c r="CH7543" s="34">
        <v>47500</v>
      </c>
      <c r="CI7543" s="35">
        <v>45717</v>
      </c>
      <c r="CJ7543" s="35"/>
      <c r="CK7543" s="36">
        <v>95000</v>
      </c>
      <c r="CL7543" s="26">
        <f t="shared" si="277"/>
        <v>47500</v>
      </c>
      <c r="CM7543" s="26"/>
      <c r="CR7543" s="26" t="str">
        <f t="shared" si="278"/>
        <v>('알라딘팜(엠유팜)', '798-27-00410', '인천 부평구 체육관로 24 (삼산동) 6층(엠유팜)', '8806538014265', '신일브롬헥신염산염정 8mg', 47500, '2025-03-01'),</v>
      </c>
    </row>
    <row r="7544" spans="79:96" x14ac:dyDescent="0.25">
      <c r="CA7544" s="29">
        <v>7541</v>
      </c>
      <c r="CB7544" s="50"/>
      <c r="CC7544" s="61" t="s">
        <v>10011</v>
      </c>
      <c r="CD7544" s="31" t="s">
        <v>10012</v>
      </c>
      <c r="CE7544" s="61" t="s">
        <v>10013</v>
      </c>
      <c r="CF7544" s="32" t="s">
        <v>615</v>
      </c>
      <c r="CG7544" s="33" t="s">
        <v>616</v>
      </c>
      <c r="CH7544" s="34">
        <v>7500</v>
      </c>
      <c r="CI7544" s="35">
        <v>45717</v>
      </c>
      <c r="CJ7544" s="35"/>
      <c r="CK7544" s="36">
        <v>15000</v>
      </c>
      <c r="CL7544" s="26">
        <f t="shared" si="277"/>
        <v>7500</v>
      </c>
      <c r="CM7544" s="26"/>
      <c r="CR7544" s="26" t="str">
        <f t="shared" si="278"/>
        <v>('경인메디칼(주)', '282-87-00471', '인천 남동구 석정로 563 (간석동)', '8806538015149', '신일폴산정 1mg', 7500, '2025-03-01'),</v>
      </c>
    </row>
    <row r="7545" spans="79:96" x14ac:dyDescent="0.25">
      <c r="CA7545" s="29">
        <v>7542</v>
      </c>
      <c r="CB7545" s="50"/>
      <c r="CC7545" s="61" t="s">
        <v>11266</v>
      </c>
      <c r="CD7545" s="31" t="s">
        <v>11267</v>
      </c>
      <c r="CE7545" s="61" t="s">
        <v>11268</v>
      </c>
      <c r="CF7545" s="32" t="s">
        <v>615</v>
      </c>
      <c r="CG7545" s="33" t="s">
        <v>616</v>
      </c>
      <c r="CH7545" s="34">
        <v>7500</v>
      </c>
      <c r="CI7545" s="35">
        <v>45717</v>
      </c>
      <c r="CJ7545" s="35"/>
      <c r="CK7545" s="36">
        <v>15000</v>
      </c>
      <c r="CL7545" s="26">
        <f t="shared" si="277"/>
        <v>7500</v>
      </c>
      <c r="CM7545" s="26"/>
      <c r="CR7545" s="26" t="str">
        <f t="shared" si="278"/>
        <v>('동산약국(강릉)', '226-09-70455', '강원 강릉시 강릉대로419번길 26 (포남동)', '8806538015149', '신일폴산정 1mg', 7500, '2025-03-01'),</v>
      </c>
    </row>
    <row r="7546" spans="79:96" x14ac:dyDescent="0.25">
      <c r="CA7546" s="29">
        <v>7543</v>
      </c>
      <c r="CB7546" s="50"/>
      <c r="CC7546" s="61" t="s">
        <v>2435</v>
      </c>
      <c r="CD7546" s="31" t="s">
        <v>2436</v>
      </c>
      <c r="CE7546" s="61" t="s">
        <v>11269</v>
      </c>
      <c r="CF7546" s="32" t="s">
        <v>1041</v>
      </c>
      <c r="CG7546" s="33" t="s">
        <v>1004</v>
      </c>
      <c r="CH7546" s="34">
        <v>60000</v>
      </c>
      <c r="CI7546" s="35">
        <v>45717</v>
      </c>
      <c r="CJ7546" s="35"/>
      <c r="CK7546" s="36">
        <v>120000</v>
      </c>
      <c r="CL7546" s="26">
        <f t="shared" si="277"/>
        <v>60000</v>
      </c>
      <c r="CM7546" s="26"/>
      <c r="CR7546" s="26" t="str">
        <f t="shared" si="278"/>
        <v>('일성약품(마산.선)', '105-88-17065', '경남 창원시 마산회원구 내서읍 광려천서로 153', '8806538014647', '신일티아민염산염정 10mg', 60000, '2025-03-01'),</v>
      </c>
    </row>
    <row r="7547" spans="79:96" x14ac:dyDescent="0.25">
      <c r="CA7547" s="29">
        <v>7544</v>
      </c>
      <c r="CB7547" s="50"/>
      <c r="CC7547" s="61" t="s">
        <v>2435</v>
      </c>
      <c r="CD7547" s="31" t="s">
        <v>2436</v>
      </c>
      <c r="CE7547" s="61" t="s">
        <v>11269</v>
      </c>
      <c r="CF7547" s="32" t="s">
        <v>645</v>
      </c>
      <c r="CG7547" s="33" t="s">
        <v>646</v>
      </c>
      <c r="CH7547" s="34">
        <v>95000</v>
      </c>
      <c r="CI7547" s="35">
        <v>45689</v>
      </c>
      <c r="CJ7547" s="35"/>
      <c r="CK7547" s="36">
        <v>190000</v>
      </c>
      <c r="CL7547" s="26">
        <f t="shared" si="277"/>
        <v>95000</v>
      </c>
      <c r="CM7547" s="26"/>
      <c r="CR7547" s="26" t="str">
        <f t="shared" si="278"/>
        <v>('일성약품(마산.선)', '105-88-17065', '경남 창원시 마산회원구 내서읍 광려천서로 153', '8806538014265', '신일브롬헥신염산염정 8mg', 95000, '2025-02-01'),</v>
      </c>
    </row>
    <row r="7548" spans="79:96" x14ac:dyDescent="0.25">
      <c r="CA7548" s="29">
        <v>7545</v>
      </c>
      <c r="CB7548" s="50"/>
      <c r="CC7548" s="61" t="s">
        <v>6324</v>
      </c>
      <c r="CD7548" s="31" t="s">
        <v>11270</v>
      </c>
      <c r="CE7548" s="61" t="s">
        <v>11271</v>
      </c>
      <c r="CF7548" s="32" t="s">
        <v>2354</v>
      </c>
      <c r="CG7548" s="33" t="s">
        <v>661</v>
      </c>
      <c r="CH7548" s="34">
        <v>29000</v>
      </c>
      <c r="CI7548" s="35">
        <v>45658</v>
      </c>
      <c r="CJ7548" s="35"/>
      <c r="CK7548" s="36">
        <v>58000</v>
      </c>
      <c r="CL7548" s="26">
        <f t="shared" si="277"/>
        <v>29000</v>
      </c>
      <c r="CM7548" s="26"/>
      <c r="CR7548" s="26" t="str">
        <f t="shared" si="278"/>
        <v>('착한약국', '306-22-68370', '충남 홍성군 홍북읍 의향로 267', '8806538046938', '신일트리메부틴말레산염정 100mg', 29000, '2025-01-01'),</v>
      </c>
    </row>
    <row r="7549" spans="79:96" x14ac:dyDescent="0.25">
      <c r="CA7549" s="29">
        <v>7546</v>
      </c>
      <c r="CB7549" s="50"/>
      <c r="CC7549" s="61" t="s">
        <v>934</v>
      </c>
      <c r="CD7549" s="31" t="s">
        <v>935</v>
      </c>
      <c r="CE7549" s="61" t="s">
        <v>10163</v>
      </c>
      <c r="CF7549" s="32" t="s">
        <v>7475</v>
      </c>
      <c r="CG7549" s="33" t="s">
        <v>1367</v>
      </c>
      <c r="CH7549" s="34">
        <v>12600</v>
      </c>
      <c r="CI7549" s="35">
        <v>45717</v>
      </c>
      <c r="CJ7549" s="35"/>
      <c r="CK7549" s="36">
        <v>25200</v>
      </c>
      <c r="CL7549" s="26">
        <f t="shared" si="277"/>
        <v>12600</v>
      </c>
      <c r="CM7549" s="26"/>
      <c r="CR7549" s="26" t="str">
        <f t="shared" si="278"/>
        <v>('태광약국', '611-03-29657', '경기 용인시 수지구 성복2로 51 (성복동)', '8806538054629', '베포케어정', 12600, '2025-03-01'),</v>
      </c>
    </row>
    <row r="7550" spans="79:96" x14ac:dyDescent="0.25">
      <c r="CA7550" s="29">
        <v>7547</v>
      </c>
      <c r="CB7550" s="50"/>
      <c r="CC7550" s="61" t="s">
        <v>934</v>
      </c>
      <c r="CD7550" s="31" t="s">
        <v>935</v>
      </c>
      <c r="CE7550" s="61" t="s">
        <v>10163</v>
      </c>
      <c r="CF7550" s="32" t="s">
        <v>2324</v>
      </c>
      <c r="CG7550" s="33" t="s">
        <v>61</v>
      </c>
      <c r="CH7550" s="34">
        <v>10815</v>
      </c>
      <c r="CI7550" s="35">
        <v>45717</v>
      </c>
      <c r="CJ7550" s="35"/>
      <c r="CK7550" s="36">
        <v>21630</v>
      </c>
      <c r="CL7550" s="26">
        <f t="shared" si="277"/>
        <v>10815</v>
      </c>
      <c r="CM7550" s="26"/>
      <c r="CR7550" s="26" t="str">
        <f t="shared" si="278"/>
        <v>('태광약국', '611-03-29657', '경기 용인시 수지구 성복2로 51 (성복동)', '8806538000213', '가모피드정 5mg', 10815, '2025-03-01'),</v>
      </c>
    </row>
    <row r="7551" spans="79:96" x14ac:dyDescent="0.25">
      <c r="CA7551" s="29">
        <v>7548</v>
      </c>
      <c r="CB7551" s="50"/>
      <c r="CC7551" s="61" t="s">
        <v>9932</v>
      </c>
      <c r="CD7551" s="31" t="s">
        <v>1634</v>
      </c>
      <c r="CE7551" s="61" t="s">
        <v>9933</v>
      </c>
      <c r="CF7551" s="32" t="s">
        <v>11272</v>
      </c>
      <c r="CG7551" s="33" t="s">
        <v>1930</v>
      </c>
      <c r="CH7551" s="34">
        <v>43350</v>
      </c>
      <c r="CI7551" s="35">
        <v>45717</v>
      </c>
      <c r="CJ7551" s="35"/>
      <c r="CK7551" s="36">
        <v>86700</v>
      </c>
      <c r="CL7551" s="26">
        <f t="shared" si="277"/>
        <v>43350</v>
      </c>
      <c r="CM7551" s="26"/>
      <c r="CR7551" s="26" t="str">
        <f t="shared" si="278"/>
        <v>('이룸약국(별내동)', '720-77-00498', '경기 남양주시 별내중앙로 24 (별내동)', '8806538057521', '가모피드서방정15mg', 43350, '2025-03-01'),</v>
      </c>
    </row>
    <row r="7552" spans="79:96" x14ac:dyDescent="0.25">
      <c r="CA7552" s="29">
        <v>7549</v>
      </c>
      <c r="CB7552" s="50"/>
      <c r="CC7552" s="61" t="s">
        <v>10497</v>
      </c>
      <c r="CD7552" s="31" t="s">
        <v>10498</v>
      </c>
      <c r="CE7552" s="61" t="s">
        <v>10499</v>
      </c>
      <c r="CF7552" s="32" t="s">
        <v>1041</v>
      </c>
      <c r="CG7552" s="33" t="s">
        <v>1004</v>
      </c>
      <c r="CH7552" s="34">
        <v>12000</v>
      </c>
      <c r="CI7552" s="35">
        <v>45717</v>
      </c>
      <c r="CJ7552" s="35"/>
      <c r="CK7552" s="36">
        <v>24000</v>
      </c>
      <c r="CL7552" s="26">
        <f t="shared" si="277"/>
        <v>12000</v>
      </c>
      <c r="CM7552" s="26"/>
      <c r="CR7552" s="26" t="str">
        <f t="shared" si="278"/>
        <v>('참미래약국(천안)', '438-38-00019', '충남 천안시 서북구 망향로 340(성거읍,)', '8806538014647', '신일티아민염산염정 10mg', 12000, '2025-03-01'),</v>
      </c>
    </row>
    <row r="7553" spans="79:96" x14ac:dyDescent="0.25">
      <c r="CA7553" s="29">
        <v>7550</v>
      </c>
      <c r="CB7553" s="50"/>
      <c r="CC7553" s="61" t="s">
        <v>10798</v>
      </c>
      <c r="CD7553" s="31" t="s">
        <v>7923</v>
      </c>
      <c r="CE7553" s="61" t="s">
        <v>10799</v>
      </c>
      <c r="CF7553" s="32" t="s">
        <v>1686</v>
      </c>
      <c r="CG7553" s="33" t="s">
        <v>1033</v>
      </c>
      <c r="CH7553" s="34">
        <v>31890</v>
      </c>
      <c r="CI7553" s="35">
        <v>45717</v>
      </c>
      <c r="CJ7553" s="35"/>
      <c r="CK7553" s="36">
        <v>63780</v>
      </c>
      <c r="CL7553" s="26">
        <f t="shared" si="277"/>
        <v>31890</v>
      </c>
      <c r="CM7553" s="26"/>
      <c r="CR7553" s="26" t="str">
        <f t="shared" si="278"/>
        <v>('365백화점온누리약국(불광동)(신)', '163-77-00171', '서울 은평구 연서로 257 (불광동)', '8806538058122', '로타젯정10/10mg', 31890, '2025-03-01'),</v>
      </c>
    </row>
    <row r="7554" spans="79:96" x14ac:dyDescent="0.25">
      <c r="CA7554" s="29">
        <v>7551</v>
      </c>
      <c r="CB7554" s="50"/>
      <c r="CC7554" s="61" t="s">
        <v>2484</v>
      </c>
      <c r="CD7554" s="31" t="s">
        <v>2485</v>
      </c>
      <c r="CE7554" s="61" t="s">
        <v>10476</v>
      </c>
      <c r="CF7554" s="32" t="s">
        <v>2043</v>
      </c>
      <c r="CG7554" s="33" t="s">
        <v>2044</v>
      </c>
      <c r="CH7554" s="34">
        <v>10250</v>
      </c>
      <c r="CI7554" s="35">
        <v>45717</v>
      </c>
      <c r="CJ7554" s="35"/>
      <c r="CK7554" s="36">
        <v>20500</v>
      </c>
      <c r="CL7554" s="26">
        <f t="shared" si="277"/>
        <v>10250</v>
      </c>
      <c r="CM7554" s="26"/>
      <c r="CR7554" s="26" t="str">
        <f t="shared" si="278"/>
        <v>('메디칼약국 북구/덕천 1★', '606-37-44781', '부산광역시 북구 만덕대로 12-1 (덕천동)', '8806538026428', '티니다진정 150mg', 10250, '2025-03-01'),</v>
      </c>
    </row>
    <row r="7555" spans="79:96" x14ac:dyDescent="0.25">
      <c r="CA7555" s="29">
        <v>7552</v>
      </c>
      <c r="CB7555" s="50"/>
      <c r="CC7555" s="61" t="s">
        <v>11273</v>
      </c>
      <c r="CD7555" s="31" t="s">
        <v>11274</v>
      </c>
      <c r="CE7555" s="61" t="s">
        <v>11275</v>
      </c>
      <c r="CF7555" s="32" t="s">
        <v>2013</v>
      </c>
      <c r="CG7555" s="33" t="s">
        <v>1391</v>
      </c>
      <c r="CH7555" s="34">
        <v>1425</v>
      </c>
      <c r="CI7555" s="35">
        <v>45717</v>
      </c>
      <c r="CJ7555" s="35"/>
      <c r="CK7555" s="36">
        <v>2850</v>
      </c>
      <c r="CL7555" s="26">
        <f t="shared" si="277"/>
        <v>1425</v>
      </c>
      <c r="CM7555" s="26"/>
      <c r="CR7555" s="26" t="str">
        <f t="shared" si="278"/>
        <v>('스타온누리약국(신현)', '843-10-00333', '경기 광주시 오포읍 신현로 66', '8806538026510', '티니다진정 500mg', 1425, '2025-03-01'),</v>
      </c>
    </row>
    <row r="7556" spans="79:96" x14ac:dyDescent="0.25">
      <c r="CA7556" s="29">
        <v>7553</v>
      </c>
      <c r="CB7556" s="50"/>
      <c r="CC7556" s="61" t="s">
        <v>11273</v>
      </c>
      <c r="CD7556" s="31" t="s">
        <v>11274</v>
      </c>
      <c r="CE7556" s="61" t="s">
        <v>11275</v>
      </c>
      <c r="CF7556" s="32" t="s">
        <v>2043</v>
      </c>
      <c r="CG7556" s="33" t="s">
        <v>2044</v>
      </c>
      <c r="CH7556" s="34">
        <v>10250</v>
      </c>
      <c r="CI7556" s="35">
        <v>45689</v>
      </c>
      <c r="CJ7556" s="35"/>
      <c r="CK7556" s="36">
        <v>20500</v>
      </c>
      <c r="CL7556" s="26">
        <f t="shared" si="277"/>
        <v>10250</v>
      </c>
      <c r="CM7556" s="26"/>
      <c r="CR7556" s="26" t="str">
        <f t="shared" si="278"/>
        <v>('스타온누리약국(신현)', '843-10-00333', '경기 광주시 오포읍 신현로 66', '8806538026428', '티니다진정 150mg', 10250, '2025-02-01'),</v>
      </c>
    </row>
    <row r="7557" spans="79:96" x14ac:dyDescent="0.25">
      <c r="CA7557" s="29">
        <v>7554</v>
      </c>
      <c r="CB7557" s="50"/>
      <c r="CC7557" s="61" t="s">
        <v>2566</v>
      </c>
      <c r="CD7557" s="31" t="s">
        <v>2567</v>
      </c>
      <c r="CE7557" s="61" t="s">
        <v>11276</v>
      </c>
      <c r="CF7557" s="32" t="s">
        <v>615</v>
      </c>
      <c r="CG7557" s="33" t="s">
        <v>616</v>
      </c>
      <c r="CH7557" s="34">
        <v>7500</v>
      </c>
      <c r="CI7557" s="35">
        <v>45658</v>
      </c>
      <c r="CJ7557" s="35"/>
      <c r="CK7557" s="36">
        <v>15000</v>
      </c>
      <c r="CL7557" s="26">
        <f t="shared" ref="CL7557:CL7620" si="279">IFERROR(CK7557/2,"")</f>
        <v>7500</v>
      </c>
      <c r="CM7557" s="26"/>
      <c r="CR7557" s="26" t="str">
        <f t="shared" ref="CR7557:CR7620" si="280">IFERROR("('"&amp;CC7557&amp;"', '"&amp;CD7557&amp;"', '"&amp;CE7557&amp;"', '"&amp;CF7557&amp;"', '"&amp;CG7557&amp;"', "&amp;CH7557&amp;", '"&amp;TEXT(CI7557,"YYYY-MM-DD")&amp;"'),","")</f>
        <v>('창원중앙약국(창원.신)', '227-31-00235', '경상남도 창원시 의창구 사화로 396. 102~105호(팔용동.디오 오토 갤러리)', '8806538015149', '신일폴산정 1mg', 7500, '2025-01-01'),</v>
      </c>
    </row>
    <row r="7558" spans="79:96" x14ac:dyDescent="0.25">
      <c r="CA7558" s="29">
        <v>7555</v>
      </c>
      <c r="CB7558" s="50"/>
      <c r="CC7558" s="61" t="s">
        <v>11277</v>
      </c>
      <c r="CD7558" s="31" t="s">
        <v>11278</v>
      </c>
      <c r="CE7558" s="61" t="s">
        <v>11279</v>
      </c>
      <c r="CF7558" s="32" t="s">
        <v>1032</v>
      </c>
      <c r="CG7558" s="33" t="s">
        <v>948</v>
      </c>
      <c r="CH7558" s="34">
        <v>11000</v>
      </c>
      <c r="CI7558" s="35">
        <v>45717</v>
      </c>
      <c r="CJ7558" s="35"/>
      <c r="CK7558" s="36">
        <v>22000</v>
      </c>
      <c r="CL7558" s="26">
        <f t="shared" si="279"/>
        <v>11000</v>
      </c>
      <c r="CM7558" s="26"/>
      <c r="CR7558" s="26" t="str">
        <f t="shared" si="280"/>
        <v>('은혜약국(안성)', '571-65-00516', '경기 안성시 양성면 만세로 608', '8806538014029', '신일엠정 500mg', 11000, '2025-03-01'),</v>
      </c>
    </row>
    <row r="7559" spans="79:96" x14ac:dyDescent="0.25">
      <c r="CA7559" s="29">
        <v>7556</v>
      </c>
      <c r="CB7559" s="50"/>
      <c r="CC7559" s="61" t="s">
        <v>10172</v>
      </c>
      <c r="CD7559" s="31" t="s">
        <v>1046</v>
      </c>
      <c r="CE7559" s="61" t="s">
        <v>9658</v>
      </c>
      <c r="CF7559" s="32" t="s">
        <v>1077</v>
      </c>
      <c r="CG7559" s="33" t="s">
        <v>1078</v>
      </c>
      <c r="CH7559" s="34">
        <v>27500</v>
      </c>
      <c r="CI7559" s="35">
        <v>45717</v>
      </c>
      <c r="CJ7559" s="35"/>
      <c r="CK7559" s="36">
        <v>55000</v>
      </c>
      <c r="CL7559" s="26">
        <f t="shared" si="279"/>
        <v>27500</v>
      </c>
      <c r="CM7559" s="26"/>
      <c r="CR7559" s="26" t="str">
        <f t="shared" si="280"/>
        <v>('다나을약국(온라인팜)', '399-22-01143', '서울특별시 강북구 도봉로333,6층(수유동,정우빌딩)', '8806538056425', '프로나지액 25mL', 27500, '2025-03-01'),</v>
      </c>
    </row>
    <row r="7560" spans="79:96" x14ac:dyDescent="0.25">
      <c r="CA7560" s="29">
        <v>7557</v>
      </c>
      <c r="CB7560" s="50"/>
      <c r="CC7560" s="61" t="s">
        <v>10172</v>
      </c>
      <c r="CD7560" s="31" t="s">
        <v>1046</v>
      </c>
      <c r="CE7560" s="61" t="s">
        <v>9658</v>
      </c>
      <c r="CF7560" s="32" t="s">
        <v>3525</v>
      </c>
      <c r="CG7560" s="33" t="s">
        <v>1845</v>
      </c>
      <c r="CH7560" s="34">
        <v>30720</v>
      </c>
      <c r="CI7560" s="35">
        <v>45717</v>
      </c>
      <c r="CJ7560" s="35"/>
      <c r="CK7560" s="36">
        <v>61440</v>
      </c>
      <c r="CL7560" s="26">
        <f t="shared" si="279"/>
        <v>30720</v>
      </c>
      <c r="CM7560" s="26"/>
      <c r="CR7560" s="26" t="str">
        <f t="shared" si="280"/>
        <v>('다나을약국(온라인팜)', '399-22-01143', '서울특별시 강북구 도봉로333,6층(수유동,정우빌딩)', '8806538062624', '포시글리듀오서방정10/1000mg', 30720, '2025-03-01'),</v>
      </c>
    </row>
    <row r="7561" spans="79:96" x14ac:dyDescent="0.25">
      <c r="CA7561" s="29">
        <v>7558</v>
      </c>
      <c r="CB7561" s="50"/>
      <c r="CC7561" s="61" t="s">
        <v>10206</v>
      </c>
      <c r="CD7561" s="31" t="s">
        <v>547</v>
      </c>
      <c r="CE7561" s="61" t="s">
        <v>10207</v>
      </c>
      <c r="CF7561" s="32" t="s">
        <v>1032</v>
      </c>
      <c r="CG7561" s="33" t="s">
        <v>948</v>
      </c>
      <c r="CH7561" s="34">
        <v>11000</v>
      </c>
      <c r="CI7561" s="35">
        <v>45717</v>
      </c>
      <c r="CJ7561" s="35"/>
      <c r="CK7561" s="36">
        <v>22000</v>
      </c>
      <c r="CL7561" s="26">
        <f t="shared" si="279"/>
        <v>11000</v>
      </c>
      <c r="CM7561" s="26"/>
      <c r="CR7561" s="26" t="str">
        <f t="shared" si="280"/>
        <v>('가정약국(수지)', '769-03-01583', '경기 용인시 수지구 성복2로 92 (성복동)', '8806538014029', '신일엠정 500mg', 11000, '2025-03-01'),</v>
      </c>
    </row>
    <row r="7562" spans="79:96" x14ac:dyDescent="0.25">
      <c r="CA7562" s="29">
        <v>7559</v>
      </c>
      <c r="CB7562" s="50"/>
      <c r="CC7562" s="61" t="s">
        <v>11280</v>
      </c>
      <c r="CD7562" s="31" t="s">
        <v>11281</v>
      </c>
      <c r="CE7562" s="61" t="s">
        <v>11282</v>
      </c>
      <c r="CF7562" s="32" t="s">
        <v>2388</v>
      </c>
      <c r="CG7562" s="33" t="s">
        <v>2389</v>
      </c>
      <c r="CH7562" s="34">
        <v>10450</v>
      </c>
      <c r="CI7562" s="35">
        <v>45717</v>
      </c>
      <c r="CJ7562" s="35"/>
      <c r="CK7562" s="36">
        <v>20900</v>
      </c>
      <c r="CL7562" s="26">
        <f t="shared" si="279"/>
        <v>10450</v>
      </c>
      <c r="CM7562" s="26"/>
      <c r="CR7562" s="26" t="str">
        <f t="shared" si="280"/>
        <v>('청아약국(대.수..온라인팜)', '307-27-09312', '대구광역시 수성구 달구벌대로2480, 103호', '8806538060026', '스티모린에스크림 10g', 10450, '2025-03-01'),</v>
      </c>
    </row>
    <row r="7563" spans="79:96" x14ac:dyDescent="0.25">
      <c r="CA7563" s="29">
        <v>7560</v>
      </c>
      <c r="CB7563" s="50"/>
      <c r="CC7563" s="61" t="s">
        <v>10484</v>
      </c>
      <c r="CD7563" s="31" t="s">
        <v>6703</v>
      </c>
      <c r="CE7563" s="61" t="s">
        <v>10485</v>
      </c>
      <c r="CF7563" s="32" t="s">
        <v>1545</v>
      </c>
      <c r="CG7563" s="33" t="s">
        <v>1334</v>
      </c>
      <c r="CH7563" s="34">
        <v>7200</v>
      </c>
      <c r="CI7563" s="35">
        <v>45717</v>
      </c>
      <c r="CJ7563" s="35"/>
      <c r="CK7563" s="36">
        <v>14400</v>
      </c>
      <c r="CL7563" s="26">
        <f t="shared" si="279"/>
        <v>7200</v>
      </c>
      <c r="CM7563" s="26"/>
      <c r="CR7563" s="26" t="str">
        <f t="shared" si="280"/>
        <v>('봉담중앙약국(화성)', '753-49-00457', '경기 화성시 봉담읍 와우로 20', '8806538052410', '에티브정', 7200, '2025-03-01'),</v>
      </c>
    </row>
    <row r="7564" spans="79:96" x14ac:dyDescent="0.25">
      <c r="CA7564" s="29">
        <v>7561</v>
      </c>
      <c r="CB7564" s="50"/>
      <c r="CC7564" s="61" t="s">
        <v>11283</v>
      </c>
      <c r="CD7564" s="31" t="s">
        <v>11284</v>
      </c>
      <c r="CE7564" s="61" t="s">
        <v>11285</v>
      </c>
      <c r="CF7564" s="32" t="s">
        <v>7671</v>
      </c>
      <c r="CG7564" s="33" t="s">
        <v>1577</v>
      </c>
      <c r="CH7564" s="34">
        <v>18480</v>
      </c>
      <c r="CI7564" s="35">
        <v>45717</v>
      </c>
      <c r="CJ7564" s="35"/>
      <c r="CK7564" s="36">
        <v>36960</v>
      </c>
      <c r="CL7564" s="26">
        <f t="shared" si="279"/>
        <v>18480</v>
      </c>
      <c r="CM7564" s="26"/>
      <c r="CR7564" s="26" t="str">
        <f t="shared" si="280"/>
        <v>('현대약국(중동)(신)', '330-05-02995', '경기 부천시 중동로 155 (중동)', '8806538063713', '실데그라정 100mg', 18480, '2025-03-01'),</v>
      </c>
    </row>
    <row r="7565" spans="79:96" x14ac:dyDescent="0.25">
      <c r="CA7565" s="29">
        <v>7562</v>
      </c>
      <c r="CB7565" s="50"/>
      <c r="CC7565" s="61" t="s">
        <v>11286</v>
      </c>
      <c r="CD7565" s="31" t="s">
        <v>11287</v>
      </c>
      <c r="CE7565" s="61" t="s">
        <v>11288</v>
      </c>
      <c r="CF7565" s="32" t="s">
        <v>2086</v>
      </c>
      <c r="CG7565" s="33" t="s">
        <v>2087</v>
      </c>
      <c r="CH7565" s="34">
        <v>8500</v>
      </c>
      <c r="CI7565" s="35">
        <v>45689</v>
      </c>
      <c r="CJ7565" s="35"/>
      <c r="CK7565" s="36">
        <v>17000</v>
      </c>
      <c r="CL7565" s="26">
        <f t="shared" si="279"/>
        <v>8500</v>
      </c>
      <c r="CM7565" s="26"/>
      <c r="CR7565" s="26" t="str">
        <f t="shared" si="280"/>
        <v>('장림정다운약국 (신)사하/장림 1★', '896-44-01118', '부산 사하구 다대로 253 (장림동)', '8806538009629', '신일덱사메타손정 0.75mg', 8500, '2025-02-01'),</v>
      </c>
    </row>
    <row r="7566" spans="79:96" x14ac:dyDescent="0.25">
      <c r="CA7566" s="29">
        <v>7563</v>
      </c>
      <c r="CB7566" s="50"/>
      <c r="CC7566" s="61" t="s">
        <v>11289</v>
      </c>
      <c r="CD7566" s="31" t="s">
        <v>11290</v>
      </c>
      <c r="CE7566" s="61" t="s">
        <v>11291</v>
      </c>
      <c r="CF7566" s="32" t="s">
        <v>2891</v>
      </c>
      <c r="CG7566" s="33" t="s">
        <v>133</v>
      </c>
      <c r="CH7566" s="34">
        <v>3390</v>
      </c>
      <c r="CI7566" s="35">
        <v>45658</v>
      </c>
      <c r="CJ7566" s="35"/>
      <c r="CK7566" s="36">
        <v>6780</v>
      </c>
      <c r="CL7566" s="26">
        <f t="shared" si="279"/>
        <v>3390</v>
      </c>
      <c r="CM7566" s="26"/>
      <c r="CR7566" s="26" t="str">
        <f t="shared" si="280"/>
        <v>('바른약국(탑동)', '363-09-01470', '경기 수원시 권선구 탑동로3번길 13 (탑동)', '8806538050157', '트레스오릭스포르테캡슐 1mg', 3390, '2025-01-01'),</v>
      </c>
    </row>
    <row r="7567" spans="79:96" x14ac:dyDescent="0.25">
      <c r="CA7567" s="29">
        <v>7564</v>
      </c>
      <c r="CB7567" s="50"/>
      <c r="CC7567" s="61" t="s">
        <v>10484</v>
      </c>
      <c r="CD7567" s="31" t="s">
        <v>6703</v>
      </c>
      <c r="CE7567" s="61" t="s">
        <v>10485</v>
      </c>
      <c r="CF7567" s="32" t="s">
        <v>3798</v>
      </c>
      <c r="CG7567" s="33" t="s">
        <v>1101</v>
      </c>
      <c r="CH7567" s="34">
        <v>23850</v>
      </c>
      <c r="CI7567" s="35">
        <v>45717</v>
      </c>
      <c r="CJ7567" s="35"/>
      <c r="CK7567" s="36">
        <v>47700</v>
      </c>
      <c r="CL7567" s="26">
        <f t="shared" si="279"/>
        <v>23850</v>
      </c>
      <c r="CM7567" s="26"/>
      <c r="CR7567" s="26" t="str">
        <f t="shared" si="280"/>
        <v>('봉담중앙약국(화성)', '753-49-00457', '경기 화성시 봉담읍 와우로 20', '8806538052922', '로피타정 2mg', 23850, '2025-03-01'),</v>
      </c>
    </row>
    <row r="7568" spans="79:96" x14ac:dyDescent="0.25">
      <c r="CA7568" s="29">
        <v>7565</v>
      </c>
      <c r="CB7568" s="50"/>
      <c r="CC7568" s="61" t="s">
        <v>11185</v>
      </c>
      <c r="CD7568" s="31" t="s">
        <v>11186</v>
      </c>
      <c r="CE7568" s="61" t="s">
        <v>11187</v>
      </c>
      <c r="CF7568" s="32" t="s">
        <v>7378</v>
      </c>
      <c r="CG7568" s="33" t="s">
        <v>946</v>
      </c>
      <c r="CH7568" s="34">
        <v>1725</v>
      </c>
      <c r="CI7568" s="35">
        <v>45717</v>
      </c>
      <c r="CJ7568" s="35"/>
      <c r="CK7568" s="36">
        <v>3450</v>
      </c>
      <c r="CL7568" s="26">
        <f t="shared" si="279"/>
        <v>1725</v>
      </c>
      <c r="CM7568" s="26"/>
      <c r="CR7568" s="26" t="str">
        <f t="shared" si="280"/>
        <v>('청솔약국(안양)', '123-34-64466', '경기 안양시 만안구 안양로 472', '8806538021119', '에페릭스정', 1725, '2025-03-01'),</v>
      </c>
    </row>
    <row r="7569" spans="79:96" x14ac:dyDescent="0.25">
      <c r="CA7569" s="29">
        <v>7566</v>
      </c>
      <c r="CB7569" s="50"/>
      <c r="CC7569" s="61" t="s">
        <v>11292</v>
      </c>
      <c r="CD7569" s="31" t="s">
        <v>11293</v>
      </c>
      <c r="CE7569" s="61" t="s">
        <v>11294</v>
      </c>
      <c r="CF7569" s="32" t="s">
        <v>1041</v>
      </c>
      <c r="CG7569" s="33" t="s">
        <v>1004</v>
      </c>
      <c r="CH7569" s="34">
        <v>6000</v>
      </c>
      <c r="CI7569" s="35">
        <v>45717</v>
      </c>
      <c r="CJ7569" s="35"/>
      <c r="CK7569" s="36">
        <v>12000</v>
      </c>
      <c r="CL7569" s="26">
        <f t="shared" si="279"/>
        <v>6000</v>
      </c>
      <c r="CM7569" s="26"/>
      <c r="CR7569" s="26" t="str">
        <f t="shared" si="280"/>
        <v>('우리들약국(2)', '854-22-01752', '서울 강남구 남부순환로 2615 (도곡동, 극동스타클래스)', '8806538014647', '신일티아민염산염정 10mg', 6000, '2025-03-01'),</v>
      </c>
    </row>
    <row r="7570" spans="79:96" x14ac:dyDescent="0.25">
      <c r="CA7570" s="29">
        <v>7567</v>
      </c>
      <c r="CB7570" s="50"/>
      <c r="CC7570" s="61" t="s">
        <v>3043</v>
      </c>
      <c r="CD7570" s="31" t="s">
        <v>3044</v>
      </c>
      <c r="CE7570" s="61" t="s">
        <v>3045</v>
      </c>
      <c r="CF7570" s="32" t="s">
        <v>615</v>
      </c>
      <c r="CG7570" s="33" t="s">
        <v>616</v>
      </c>
      <c r="CH7570" s="34">
        <v>7500</v>
      </c>
      <c r="CI7570" s="35">
        <v>45717</v>
      </c>
      <c r="CJ7570" s="35"/>
      <c r="CK7570" s="36">
        <v>15000</v>
      </c>
      <c r="CL7570" s="26">
        <f t="shared" si="279"/>
        <v>7500</v>
      </c>
      <c r="CM7570" s="26"/>
      <c r="CR7570" s="26" t="str">
        <f t="shared" si="280"/>
        <v>('(문전)전주프라자약국(금암)', '402-35-51013', '전라북도 전주시 덕진구 백제대로 671 (금암동)', '8806538015149', '신일폴산정 1mg', 7500, '2025-03-01'),</v>
      </c>
    </row>
    <row r="7571" spans="79:96" x14ac:dyDescent="0.25">
      <c r="CA7571" s="29">
        <v>7568</v>
      </c>
      <c r="CB7571" s="50"/>
      <c r="CC7571" s="61" t="s">
        <v>11295</v>
      </c>
      <c r="CD7571" s="31" t="s">
        <v>10627</v>
      </c>
      <c r="CE7571" s="61" t="s">
        <v>11296</v>
      </c>
      <c r="CF7571" s="32" t="s">
        <v>915</v>
      </c>
      <c r="CG7571" s="33" t="s">
        <v>916</v>
      </c>
      <c r="CH7571" s="34">
        <v>5640</v>
      </c>
      <c r="CI7571" s="35">
        <v>45717</v>
      </c>
      <c r="CJ7571" s="35"/>
      <c r="CK7571" s="36">
        <v>11280</v>
      </c>
      <c r="CL7571" s="26">
        <f t="shared" si="279"/>
        <v>5640</v>
      </c>
      <c r="CM7571" s="26"/>
      <c r="CR7571" s="26" t="str">
        <f t="shared" si="280"/>
        <v>('관저올빼미약국(관저)/도마', '759-06-02489', '대전 서구 계백로 900 (관저동)', '8806538021010', '에이낙정', 5640, '2025-03-01'),</v>
      </c>
    </row>
    <row r="7572" spans="79:96" x14ac:dyDescent="0.25">
      <c r="CA7572" s="29">
        <v>7569</v>
      </c>
      <c r="CB7572" s="50"/>
      <c r="CC7572" s="61" t="s">
        <v>11297</v>
      </c>
      <c r="CD7572" s="31" t="s">
        <v>11298</v>
      </c>
      <c r="CE7572" s="61" t="s">
        <v>11299</v>
      </c>
      <c r="CF7572" s="32" t="s">
        <v>1390</v>
      </c>
      <c r="CG7572" s="33" t="s">
        <v>1391</v>
      </c>
      <c r="CH7572" s="34">
        <v>23750</v>
      </c>
      <c r="CI7572" s="35">
        <v>45717</v>
      </c>
      <c r="CJ7572" s="35"/>
      <c r="CK7572" s="36">
        <v>47500</v>
      </c>
      <c r="CL7572" s="26">
        <f t="shared" si="279"/>
        <v>23750</v>
      </c>
      <c r="CM7572" s="26"/>
      <c r="CR7572" s="26" t="str">
        <f t="shared" si="280"/>
        <v>('정다운약국(이천)', '126-10-54001', '경기 이천시 중리동 224-7', '8806538026527', '티니다진정 500mg', 23750, '2025-03-01'),</v>
      </c>
    </row>
    <row r="7573" spans="79:96" x14ac:dyDescent="0.25">
      <c r="CA7573" s="29">
        <v>7570</v>
      </c>
      <c r="CB7573" s="50"/>
      <c r="CC7573" s="61" t="s">
        <v>11300</v>
      </c>
      <c r="CD7573" s="31" t="s">
        <v>11301</v>
      </c>
      <c r="CE7573" s="61" t="s">
        <v>11302</v>
      </c>
      <c r="CF7573" s="32" t="s">
        <v>1017</v>
      </c>
      <c r="CG7573" s="33" t="s">
        <v>1018</v>
      </c>
      <c r="CH7573" s="34">
        <v>15000</v>
      </c>
      <c r="CI7573" s="35">
        <v>45717</v>
      </c>
      <c r="CJ7573" s="35"/>
      <c r="CK7573" s="36">
        <v>30000</v>
      </c>
      <c r="CL7573" s="26">
        <f t="shared" si="279"/>
        <v>15000</v>
      </c>
      <c r="CM7573" s="26"/>
      <c r="CR7573" s="26" t="str">
        <f t="shared" si="280"/>
        <v>('조천한사랑약국(조천)', '616-13-84071', '제주시 조천읍 신북로 217 (조천리)', '8806538015835', '신일이부프로펜정 400mg', 15000, '2025-03-01'),</v>
      </c>
    </row>
    <row r="7574" spans="79:96" x14ac:dyDescent="0.25">
      <c r="CA7574" s="29">
        <v>7571</v>
      </c>
      <c r="CB7574" s="50"/>
      <c r="CC7574" s="61" t="s">
        <v>11303</v>
      </c>
      <c r="CD7574" s="31" t="s">
        <v>1120</v>
      </c>
      <c r="CE7574" s="61" t="s">
        <v>11304</v>
      </c>
      <c r="CF7574" s="32" t="s">
        <v>1041</v>
      </c>
      <c r="CG7574" s="33" t="s">
        <v>1004</v>
      </c>
      <c r="CH7574" s="34">
        <v>6000</v>
      </c>
      <c r="CI7574" s="35">
        <v>45689</v>
      </c>
      <c r="CJ7574" s="35"/>
      <c r="CK7574" s="36">
        <v>12000</v>
      </c>
      <c r="CL7574" s="26">
        <f t="shared" si="279"/>
        <v>6000</v>
      </c>
      <c r="CM7574" s="26"/>
      <c r="CR7574" s="26" t="str">
        <f t="shared" si="280"/>
        <v>('연이수온누리약국(서귀)', '296-16-01111', '제주특별자치도 서귀포시 서호남로 91 (서호동, 서귀포혁신 사랑으로 부영아파트)', '8806538014647', '신일티아민염산염정 10mg', 6000, '2025-02-01'),</v>
      </c>
    </row>
    <row r="7575" spans="79:96" x14ac:dyDescent="0.25">
      <c r="CA7575" s="29">
        <v>7572</v>
      </c>
      <c r="CB7575" s="50"/>
      <c r="CC7575" s="61" t="s">
        <v>10597</v>
      </c>
      <c r="CD7575" s="31" t="s">
        <v>7772</v>
      </c>
      <c r="CE7575" s="61" t="s">
        <v>10598</v>
      </c>
      <c r="CF7575" s="32" t="s">
        <v>2328</v>
      </c>
      <c r="CG7575" s="33" t="s">
        <v>85</v>
      </c>
      <c r="CH7575" s="34">
        <v>19890</v>
      </c>
      <c r="CI7575" s="35">
        <v>45658</v>
      </c>
      <c r="CJ7575" s="35"/>
      <c r="CK7575" s="36">
        <v>39780</v>
      </c>
      <c r="CL7575" s="26">
        <f t="shared" si="279"/>
        <v>19890</v>
      </c>
      <c r="CM7575" s="26"/>
      <c r="CR7575" s="26" t="str">
        <f t="shared" si="280"/>
        <v>('혜성약품', '560-86-01387', '서울 구로구 새말로 52 (구로동)', '8806538013718', '리피칸정 10mg', 19890, '2025-01-01'),</v>
      </c>
    </row>
    <row r="7576" spans="79:96" x14ac:dyDescent="0.25">
      <c r="CA7576" s="29">
        <v>7573</v>
      </c>
      <c r="CB7576" s="50"/>
      <c r="CC7576" s="61" t="s">
        <v>11305</v>
      </c>
      <c r="CD7576" s="31" t="s">
        <v>11306</v>
      </c>
      <c r="CE7576" s="61" t="s">
        <v>11307</v>
      </c>
      <c r="CF7576" s="32" t="s">
        <v>1712</v>
      </c>
      <c r="CG7576" s="33" t="s">
        <v>1081</v>
      </c>
      <c r="CH7576" s="34">
        <v>68490</v>
      </c>
      <c r="CI7576" s="35">
        <v>45717</v>
      </c>
      <c r="CJ7576" s="35"/>
      <c r="CK7576" s="36">
        <v>136980</v>
      </c>
      <c r="CL7576" s="26">
        <f t="shared" si="279"/>
        <v>68490</v>
      </c>
      <c r="CM7576" s="26"/>
      <c r="CR7576" s="26" t="str">
        <f t="shared" si="280"/>
        <v>('케이플러스팜', '284-81-01741', '서울 영등포구 대림로 203 (대림동)', '8806538058221', '로타젯정10/5mg', 68490, '2025-03-01'),</v>
      </c>
    </row>
    <row r="7577" spans="79:96" x14ac:dyDescent="0.25">
      <c r="CA7577" s="29">
        <v>7574</v>
      </c>
      <c r="CB7577" s="50"/>
      <c r="CC7577" s="61" t="s">
        <v>9941</v>
      </c>
      <c r="CD7577" s="31" t="s">
        <v>9942</v>
      </c>
      <c r="CE7577" s="61" t="s">
        <v>9943</v>
      </c>
      <c r="CF7577" s="32" t="s">
        <v>2388</v>
      </c>
      <c r="CG7577" s="33" t="s">
        <v>2389</v>
      </c>
      <c r="CH7577" s="34">
        <v>10450</v>
      </c>
      <c r="CI7577" s="35">
        <v>45717</v>
      </c>
      <c r="CJ7577" s="35"/>
      <c r="CK7577" s="36">
        <v>20900</v>
      </c>
      <c r="CL7577" s="26">
        <f t="shared" si="279"/>
        <v>10450</v>
      </c>
      <c r="CM7577" s="26"/>
      <c r="CR7577" s="26" t="str">
        <f t="shared" si="280"/>
        <v>('메디컬큰약국 사하/당리 1', '821-17-02403', '부산 사하구 낙동대로 446 (당리동)', '8806538060026', '스티모린에스크림 10g', 10450, '2025-03-01'),</v>
      </c>
    </row>
    <row r="7578" spans="79:96" x14ac:dyDescent="0.25">
      <c r="CA7578" s="29">
        <v>7575</v>
      </c>
      <c r="CB7578" s="50"/>
      <c r="CC7578" s="61" t="s">
        <v>11308</v>
      </c>
      <c r="CD7578" s="31" t="s">
        <v>11309</v>
      </c>
      <c r="CE7578" s="61" t="s">
        <v>11310</v>
      </c>
      <c r="CF7578" s="32" t="s">
        <v>1041</v>
      </c>
      <c r="CG7578" s="33" t="s">
        <v>1004</v>
      </c>
      <c r="CH7578" s="34">
        <v>60000</v>
      </c>
      <c r="CI7578" s="35">
        <v>45717</v>
      </c>
      <c r="CJ7578" s="35"/>
      <c r="CK7578" s="36">
        <v>120000</v>
      </c>
      <c r="CL7578" s="26">
        <f t="shared" si="279"/>
        <v>60000</v>
      </c>
      <c r="CM7578" s="26"/>
      <c r="CR7578" s="26" t="str">
        <f t="shared" si="280"/>
        <v>('우리약국(밀양.신)', '615-01-93462', '경남 밀양시 상남면 상남로 792', '8806538014647', '신일티아민염산염정 10mg', 60000, '2025-03-01'),</v>
      </c>
    </row>
    <row r="7579" spans="79:96" x14ac:dyDescent="0.25">
      <c r="CA7579" s="29">
        <v>7576</v>
      </c>
      <c r="CB7579" s="50"/>
      <c r="CC7579" s="61" t="s">
        <v>11037</v>
      </c>
      <c r="CD7579" s="31" t="s">
        <v>1558</v>
      </c>
      <c r="CE7579" s="61" t="s">
        <v>11038</v>
      </c>
      <c r="CF7579" s="32" t="s">
        <v>645</v>
      </c>
      <c r="CG7579" s="33" t="s">
        <v>646</v>
      </c>
      <c r="CH7579" s="34">
        <v>-9500</v>
      </c>
      <c r="CI7579" s="35">
        <v>45717</v>
      </c>
      <c r="CJ7579" s="35"/>
      <c r="CK7579" s="36">
        <v>-19000</v>
      </c>
      <c r="CL7579" s="26">
        <f t="shared" si="279"/>
        <v>-9500</v>
      </c>
      <c r="CM7579" s="26"/>
      <c r="CR7579" s="26" t="str">
        <f t="shared" si="280"/>
        <v>('새빛약국(명일동)', '222-10-23581', '서울 강동구 고덕로 262,121호 (명일동)', '8806538014265', '신일브롬헥신염산염정 8mg', -9500, '2025-03-01'),</v>
      </c>
    </row>
    <row r="7580" spans="79:96" x14ac:dyDescent="0.25">
      <c r="CA7580" s="29">
        <v>7577</v>
      </c>
      <c r="CB7580" s="50"/>
      <c r="CC7580" s="61" t="s">
        <v>11311</v>
      </c>
      <c r="CD7580" s="31" t="s">
        <v>5225</v>
      </c>
      <c r="CE7580" s="61" t="s">
        <v>11312</v>
      </c>
      <c r="CF7580" s="32" t="s">
        <v>2388</v>
      </c>
      <c r="CG7580" s="33" t="s">
        <v>2389</v>
      </c>
      <c r="CH7580" s="34">
        <v>20900</v>
      </c>
      <c r="CI7580" s="35">
        <v>45717</v>
      </c>
      <c r="CJ7580" s="35"/>
      <c r="CK7580" s="36">
        <v>41800</v>
      </c>
      <c r="CL7580" s="26">
        <f t="shared" si="279"/>
        <v>20900</v>
      </c>
      <c r="CM7580" s="26"/>
      <c r="CR7580" s="26" t="str">
        <f t="shared" si="280"/>
        <v>('모전약국(문경)', '511-06-92114', '경상북도 문경시 매봉6길 3 (모전동)', '8806538060026', '스티모린에스크림 10g', 20900, '2025-03-01'),</v>
      </c>
    </row>
    <row r="7581" spans="79:96" x14ac:dyDescent="0.25">
      <c r="CA7581" s="29">
        <v>7578</v>
      </c>
      <c r="CB7581" s="50"/>
      <c r="CC7581" s="61" t="s">
        <v>3055</v>
      </c>
      <c r="CD7581" s="31" t="s">
        <v>3056</v>
      </c>
      <c r="CE7581" s="61" t="s">
        <v>3057</v>
      </c>
      <c r="CF7581" s="32" t="s">
        <v>1077</v>
      </c>
      <c r="CG7581" s="33" t="s">
        <v>1078</v>
      </c>
      <c r="CH7581" s="34">
        <v>11000</v>
      </c>
      <c r="CI7581" s="35">
        <v>45717</v>
      </c>
      <c r="CJ7581" s="35"/>
      <c r="CK7581" s="36">
        <v>22000</v>
      </c>
      <c r="CL7581" s="26">
        <f t="shared" si="279"/>
        <v>11000</v>
      </c>
      <c r="CM7581" s="26"/>
      <c r="CR7581" s="26" t="str">
        <f t="shared" si="280"/>
        <v>('임실약국(온라인팜)', '418-10-08430', '전북임실군 임실읍 이도리 607-1', '8806538056425', '프로나지액 25mL', 11000, '2025-03-01'),</v>
      </c>
    </row>
    <row r="7582" spans="79:96" x14ac:dyDescent="0.25">
      <c r="CA7582" s="29">
        <v>7579</v>
      </c>
      <c r="CB7582" s="50"/>
      <c r="CC7582" s="61" t="s">
        <v>2918</v>
      </c>
      <c r="CD7582" s="31" t="s">
        <v>2919</v>
      </c>
      <c r="CE7582" s="61" t="s">
        <v>2920</v>
      </c>
      <c r="CF7582" s="32" t="s">
        <v>2388</v>
      </c>
      <c r="CG7582" s="33" t="s">
        <v>2389</v>
      </c>
      <c r="CH7582" s="34">
        <v>10450</v>
      </c>
      <c r="CI7582" s="35">
        <v>45717</v>
      </c>
      <c r="CJ7582" s="35"/>
      <c r="CK7582" s="36">
        <v>20900</v>
      </c>
      <c r="CL7582" s="26">
        <f t="shared" si="279"/>
        <v>10450</v>
      </c>
      <c r="CM7582" s="26"/>
      <c r="CR7582" s="26" t="str">
        <f t="shared" si="280"/>
        <v>('동산약국(제천)', '304-02-90693', '충북 제천시 의병대로 88 (중앙로1가)', '8806538060026', '스티모린에스크림 10g', 10450, '2025-03-01'),</v>
      </c>
    </row>
    <row r="7583" spans="79:96" x14ac:dyDescent="0.25">
      <c r="CA7583" s="29">
        <v>7580</v>
      </c>
      <c r="CB7583" s="50"/>
      <c r="CC7583" s="61" t="s">
        <v>11313</v>
      </c>
      <c r="CD7583" s="31" t="s">
        <v>373</v>
      </c>
      <c r="CE7583" s="61" t="s">
        <v>11314</v>
      </c>
      <c r="CF7583" s="32" t="s">
        <v>1749</v>
      </c>
      <c r="CG7583" s="33" t="s">
        <v>1528</v>
      </c>
      <c r="CH7583" s="34">
        <v>50100</v>
      </c>
      <c r="CI7583" s="35">
        <v>45689</v>
      </c>
      <c r="CJ7583" s="35"/>
      <c r="CK7583" s="36">
        <v>100200</v>
      </c>
      <c r="CL7583" s="26">
        <f t="shared" si="279"/>
        <v>50100</v>
      </c>
      <c r="CM7583" s="26"/>
      <c r="CR7583" s="26" t="str">
        <f t="shared" si="280"/>
        <v>('밸런스약국(마곡)', '820-48-00537', '서울 강서구 공항대로 237 (마곡동) 에이스타워마곡 1층 107호', '8806538060118', '테글리엠서방정10/500mg', 50100, '2025-02-01'),</v>
      </c>
    </row>
    <row r="7584" spans="79:96" x14ac:dyDescent="0.25">
      <c r="CA7584" s="29">
        <v>7581</v>
      </c>
      <c r="CB7584" s="50"/>
      <c r="CC7584" s="61" t="s">
        <v>974</v>
      </c>
      <c r="CD7584" s="31" t="s">
        <v>975</v>
      </c>
      <c r="CE7584" s="61" t="s">
        <v>10161</v>
      </c>
      <c r="CF7584" s="32" t="s">
        <v>1225</v>
      </c>
      <c r="CG7584" s="33" t="s">
        <v>537</v>
      </c>
      <c r="CH7584" s="34">
        <v>109200</v>
      </c>
      <c r="CI7584" s="35">
        <v>45658</v>
      </c>
      <c r="CJ7584" s="35"/>
      <c r="CK7584" s="36">
        <v>218400</v>
      </c>
      <c r="CL7584" s="26">
        <f t="shared" si="279"/>
        <v>109200</v>
      </c>
      <c r="CM7584" s="26"/>
      <c r="CR7584" s="26" t="str">
        <f t="shared" si="280"/>
        <v>('종로밝은약국', '294-78-00429', '서울 종로구 종로 261 (종로6가)', '8806538003658', '레오빌정 25mg', 109200, '2025-01-01'),</v>
      </c>
    </row>
    <row r="7585" spans="79:96" x14ac:dyDescent="0.25">
      <c r="CA7585" s="29">
        <v>7582</v>
      </c>
      <c r="CB7585" s="50"/>
      <c r="CC7585" s="61" t="s">
        <v>10301</v>
      </c>
      <c r="CD7585" s="31" t="s">
        <v>9064</v>
      </c>
      <c r="CE7585" s="61" t="s">
        <v>10302</v>
      </c>
      <c r="CF7585" s="32" t="s">
        <v>1077</v>
      </c>
      <c r="CG7585" s="33" t="s">
        <v>1078</v>
      </c>
      <c r="CH7585" s="34">
        <v>27500</v>
      </c>
      <c r="CI7585" s="35">
        <v>45717</v>
      </c>
      <c r="CJ7585" s="35"/>
      <c r="CK7585" s="36">
        <v>55000</v>
      </c>
      <c r="CL7585" s="26">
        <f t="shared" si="279"/>
        <v>27500</v>
      </c>
      <c r="CM7585" s="26"/>
      <c r="CR7585" s="26" t="str">
        <f t="shared" si="280"/>
        <v>('선인약국(삼성)/신탄', '169-20-00059', '대전 동구 대전로815번길 133 (삼성동)', '8806538056425', '프로나지액 25mL', 27500, '2025-03-01'),</v>
      </c>
    </row>
    <row r="7586" spans="79:96" x14ac:dyDescent="0.25">
      <c r="CA7586" s="29">
        <v>7583</v>
      </c>
      <c r="CB7586" s="50"/>
      <c r="CC7586" s="61" t="s">
        <v>11315</v>
      </c>
      <c r="CD7586" s="31" t="s">
        <v>7411</v>
      </c>
      <c r="CE7586" s="61" t="s">
        <v>11316</v>
      </c>
      <c r="CF7586" s="32" t="s">
        <v>645</v>
      </c>
      <c r="CG7586" s="33" t="s">
        <v>646</v>
      </c>
      <c r="CH7586" s="34">
        <v>9500</v>
      </c>
      <c r="CI7586" s="35">
        <v>45717</v>
      </c>
      <c r="CJ7586" s="35"/>
      <c r="CK7586" s="36">
        <v>19000</v>
      </c>
      <c r="CL7586" s="26">
        <f t="shared" si="279"/>
        <v>9500</v>
      </c>
      <c r="CM7586" s="26"/>
      <c r="CR7586" s="26" t="str">
        <f t="shared" si="280"/>
        <v>('나을약국(광탄)', '316-03-13624', '경기도 파주시 광탄면 큰여울길 20-21 (라메르아파트) 상가 103호', '8806538014265', '신일브롬헥신염산염정 8mg', 9500, '2025-03-01'),</v>
      </c>
    </row>
    <row r="7587" spans="79:96" x14ac:dyDescent="0.25">
      <c r="CA7587" s="29">
        <v>7584</v>
      </c>
      <c r="CB7587" s="50"/>
      <c r="CC7587" s="61" t="s">
        <v>11317</v>
      </c>
      <c r="CD7587" s="31" t="s">
        <v>11318</v>
      </c>
      <c r="CE7587" s="61" t="s">
        <v>11319</v>
      </c>
      <c r="CF7587" s="32" t="s">
        <v>1041</v>
      </c>
      <c r="CG7587" s="33" t="s">
        <v>1004</v>
      </c>
      <c r="CH7587" s="34">
        <v>6000</v>
      </c>
      <c r="CI7587" s="35">
        <v>45717</v>
      </c>
      <c r="CJ7587" s="35"/>
      <c r="CK7587" s="36">
        <v>12000</v>
      </c>
      <c r="CL7587" s="26">
        <f t="shared" si="279"/>
        <v>6000</v>
      </c>
      <c r="CM7587" s="26"/>
      <c r="CR7587" s="26" t="str">
        <f t="shared" si="280"/>
        <v>('화양종로약국', '709-05-02610', '서울 광진구 군자로 73 (군자동)', '8806538014647', '신일티아민염산염정 10mg', 6000, '2025-03-01'),</v>
      </c>
    </row>
    <row r="7588" spans="79:96" x14ac:dyDescent="0.25">
      <c r="CA7588" s="29">
        <v>7585</v>
      </c>
      <c r="CB7588" s="50"/>
      <c r="CC7588" s="61" t="s">
        <v>10361</v>
      </c>
      <c r="CD7588" s="31" t="s">
        <v>3644</v>
      </c>
      <c r="CE7588" s="61" t="s">
        <v>10362</v>
      </c>
      <c r="CF7588" s="32" t="s">
        <v>3042</v>
      </c>
      <c r="CG7588" s="33" t="s">
        <v>537</v>
      </c>
      <c r="CH7588" s="34">
        <v>13650</v>
      </c>
      <c r="CI7588" s="35">
        <v>45717</v>
      </c>
      <c r="CJ7588" s="35"/>
      <c r="CK7588" s="36">
        <v>27300</v>
      </c>
      <c r="CL7588" s="26">
        <f t="shared" si="279"/>
        <v>13650</v>
      </c>
      <c r="CM7588" s="26"/>
      <c r="CR7588" s="26" t="str">
        <f t="shared" si="280"/>
        <v>('신아산약국(신)', '298-04-03392', '서울 종로구 종로 255-2 (종로5가)', '8806538003610', '레오빌정 25mg', 13650, '2025-03-01'),</v>
      </c>
    </row>
    <row r="7589" spans="79:96" x14ac:dyDescent="0.25">
      <c r="CA7589" s="29">
        <v>7586</v>
      </c>
      <c r="CB7589" s="50"/>
      <c r="CC7589" s="61" t="s">
        <v>11320</v>
      </c>
      <c r="CD7589" s="31" t="s">
        <v>11321</v>
      </c>
      <c r="CE7589" s="61" t="s">
        <v>11322</v>
      </c>
      <c r="CF7589" s="32" t="s">
        <v>645</v>
      </c>
      <c r="CG7589" s="33" t="s">
        <v>646</v>
      </c>
      <c r="CH7589" s="34">
        <v>19000</v>
      </c>
      <c r="CI7589" s="35">
        <v>45717</v>
      </c>
      <c r="CJ7589" s="35"/>
      <c r="CK7589" s="36">
        <v>38000</v>
      </c>
      <c r="CL7589" s="26">
        <f t="shared" si="279"/>
        <v>19000</v>
      </c>
      <c r="CM7589" s="26"/>
      <c r="CR7589" s="26" t="str">
        <f t="shared" si="280"/>
        <v>('(주)온힐', '512-81-25987', '경기 고양시 일산동구 고봉로770번길 112-5 (설문동)', '8806538014265', '신일브롬헥신염산염정 8mg', 19000, '2025-03-01'),</v>
      </c>
    </row>
    <row r="7590" spans="79:96" x14ac:dyDescent="0.25">
      <c r="CA7590" s="29">
        <v>7587</v>
      </c>
      <c r="CB7590" s="50"/>
      <c r="CC7590" s="61" t="s">
        <v>2615</v>
      </c>
      <c r="CD7590" s="31" t="s">
        <v>2616</v>
      </c>
      <c r="CE7590" s="61" t="s">
        <v>11323</v>
      </c>
      <c r="CF7590" s="32" t="s">
        <v>1376</v>
      </c>
      <c r="CG7590" s="33" t="s">
        <v>197</v>
      </c>
      <c r="CH7590" s="34">
        <v>10680</v>
      </c>
      <c r="CI7590" s="35">
        <v>45717</v>
      </c>
      <c r="CJ7590" s="35"/>
      <c r="CK7590" s="36">
        <v>21360</v>
      </c>
      <c r="CL7590" s="26">
        <f t="shared" si="279"/>
        <v>10680</v>
      </c>
      <c r="CM7590" s="26"/>
      <c r="CR7590" s="26" t="str">
        <f t="shared" si="280"/>
        <v>('새건강약국 사하/다대', '603-11-08205', '부산광역시 사하구 다대동 63-13 2층', '8806538013817', '리피칸정 20mg', 10680, '2025-03-01'),</v>
      </c>
    </row>
    <row r="7591" spans="79:96" x14ac:dyDescent="0.25">
      <c r="CA7591" s="29">
        <v>7588</v>
      </c>
      <c r="CB7591" s="50"/>
      <c r="CC7591" s="61" t="s">
        <v>9869</v>
      </c>
      <c r="CD7591" s="31" t="s">
        <v>761</v>
      </c>
      <c r="CE7591" s="61" t="s">
        <v>9870</v>
      </c>
      <c r="CF7591" s="32" t="s">
        <v>1292</v>
      </c>
      <c r="CG7591" s="33" t="s">
        <v>601</v>
      </c>
      <c r="CH7591" s="34">
        <v>9250</v>
      </c>
      <c r="CI7591" s="35">
        <v>45717</v>
      </c>
      <c r="CJ7591" s="35"/>
      <c r="CK7591" s="36">
        <v>18500</v>
      </c>
      <c r="CL7591" s="26">
        <f t="shared" si="279"/>
        <v>9250</v>
      </c>
      <c r="CM7591" s="26"/>
      <c r="CR7591" s="26" t="str">
        <f t="shared" si="280"/>
        <v>('나은온누리약국', '108-37-51610', '경기 남양주시 와부읍 덕소로 214', '8806538006321', '미디아정 2mg', 9250, '2025-03-01'),</v>
      </c>
    </row>
    <row r="7592" spans="79:96" x14ac:dyDescent="0.25">
      <c r="CA7592" s="29">
        <v>7589</v>
      </c>
      <c r="CB7592" s="50"/>
      <c r="CC7592" s="61" t="s">
        <v>2075</v>
      </c>
      <c r="CD7592" s="31" t="s">
        <v>626</v>
      </c>
      <c r="CE7592" s="61" t="s">
        <v>9872</v>
      </c>
      <c r="CF7592" s="32" t="s">
        <v>1712</v>
      </c>
      <c r="CG7592" s="33" t="s">
        <v>1081</v>
      </c>
      <c r="CH7592" s="34">
        <v>22830</v>
      </c>
      <c r="CI7592" s="35">
        <v>45689</v>
      </c>
      <c r="CJ7592" s="35"/>
      <c r="CK7592" s="36">
        <v>45660</v>
      </c>
      <c r="CL7592" s="26">
        <f t="shared" si="279"/>
        <v>22830</v>
      </c>
      <c r="CM7592" s="26"/>
      <c r="CR7592" s="26" t="str">
        <f t="shared" si="280"/>
        <v>('메디슨약국(옥정동)', '778-56-00435', '경기 양주시 옥정로 214 (옥정동)', '8806538058221', '로타젯정10/5mg', 22830, '2025-02-01'),</v>
      </c>
    </row>
    <row r="7593" spans="79:96" x14ac:dyDescent="0.25">
      <c r="CA7593" s="29">
        <v>7590</v>
      </c>
      <c r="CB7593" s="50"/>
      <c r="CC7593" s="61" t="s">
        <v>11324</v>
      </c>
      <c r="CD7593" s="31" t="s">
        <v>11325</v>
      </c>
      <c r="CE7593" s="61" t="s">
        <v>11326</v>
      </c>
      <c r="CF7593" s="32" t="s">
        <v>615</v>
      </c>
      <c r="CG7593" s="33" t="s">
        <v>616</v>
      </c>
      <c r="CH7593" s="34">
        <v>7500</v>
      </c>
      <c r="CI7593" s="35">
        <v>45658</v>
      </c>
      <c r="CJ7593" s="35"/>
      <c r="CK7593" s="36">
        <v>15000</v>
      </c>
      <c r="CL7593" s="26">
        <f t="shared" si="279"/>
        <v>7500</v>
      </c>
      <c r="CM7593" s="26"/>
      <c r="CR7593" s="26" t="str">
        <f t="shared" si="280"/>
        <v>('늘편한온누리약국', '615-47-01150', '서울 도봉구 덕릉로 218-1 (창동)', '8806538015149', '신일폴산정 1mg', 7500, '2025-01-01'),</v>
      </c>
    </row>
    <row r="7594" spans="79:96" x14ac:dyDescent="0.25">
      <c r="CA7594" s="29">
        <v>7591</v>
      </c>
      <c r="CB7594" s="50"/>
      <c r="CC7594" s="61" t="s">
        <v>11327</v>
      </c>
      <c r="CD7594" s="31" t="s">
        <v>11328</v>
      </c>
      <c r="CE7594" s="61" t="s">
        <v>11329</v>
      </c>
      <c r="CF7594" s="32" t="s">
        <v>2363</v>
      </c>
      <c r="CG7594" s="33" t="s">
        <v>461</v>
      </c>
      <c r="CH7594" s="34">
        <v>10860</v>
      </c>
      <c r="CI7594" s="35">
        <v>45717</v>
      </c>
      <c r="CJ7594" s="35"/>
      <c r="CK7594" s="36">
        <v>21720</v>
      </c>
      <c r="CL7594" s="26">
        <f t="shared" si="279"/>
        <v>10860</v>
      </c>
      <c r="CM7594" s="26"/>
      <c r="CR7594" s="26" t="str">
        <f t="shared" si="280"/>
        <v>('인정약국(온라인팜)', '127-07-43002', '경기도 의정부시 녹양동83-40', '8806538053325', '네오텔미정 40mg', 10860, '2025-03-01'),</v>
      </c>
    </row>
    <row r="7595" spans="79:96" x14ac:dyDescent="0.25">
      <c r="CA7595" s="29">
        <v>7592</v>
      </c>
      <c r="CB7595" s="50"/>
      <c r="CC7595" s="61" t="s">
        <v>11330</v>
      </c>
      <c r="CD7595" s="31" t="s">
        <v>11331</v>
      </c>
      <c r="CE7595" s="61" t="s">
        <v>11332</v>
      </c>
      <c r="CF7595" s="32" t="s">
        <v>2388</v>
      </c>
      <c r="CG7595" s="33" t="s">
        <v>2389</v>
      </c>
      <c r="CH7595" s="34">
        <v>20900</v>
      </c>
      <c r="CI7595" s="35">
        <v>45717</v>
      </c>
      <c r="CJ7595" s="35"/>
      <c r="CK7595" s="36">
        <v>41800</v>
      </c>
      <c r="CL7595" s="26">
        <f t="shared" si="279"/>
        <v>20900</v>
      </c>
      <c r="CM7595" s="26"/>
      <c r="CR7595" s="26" t="str">
        <f t="shared" si="280"/>
        <v>('한울림약국 강서/송정', '603-04-16497', '부산광역시 강서구 녹산산업중로 333 (송정동)', '8806538060026', '스티모린에스크림 10g', 20900, '2025-03-01'),</v>
      </c>
    </row>
    <row r="7596" spans="79:96" x14ac:dyDescent="0.25">
      <c r="CA7596" s="29">
        <v>7593</v>
      </c>
      <c r="CB7596" s="50"/>
      <c r="CC7596" s="61" t="s">
        <v>10465</v>
      </c>
      <c r="CD7596" s="31" t="s">
        <v>2259</v>
      </c>
      <c r="CE7596" s="61" t="s">
        <v>10466</v>
      </c>
      <c r="CF7596" s="32" t="s">
        <v>2156</v>
      </c>
      <c r="CG7596" s="33" t="s">
        <v>916</v>
      </c>
      <c r="CH7596" s="34">
        <v>28200</v>
      </c>
      <c r="CI7596" s="35">
        <v>45717</v>
      </c>
      <c r="CJ7596" s="35"/>
      <c r="CK7596" s="36">
        <v>56400</v>
      </c>
      <c r="CL7596" s="26">
        <f t="shared" si="279"/>
        <v>28200</v>
      </c>
      <c r="CM7596" s="26"/>
      <c r="CR7596" s="26" t="str">
        <f t="shared" si="280"/>
        <v>('정안약국(퇴계원)', '670-17-00660', '경기 남양주시 퇴계원면 퇴계원로 16', '8806538021027', '에이낙정', 28200, '2025-03-01'),</v>
      </c>
    </row>
    <row r="7597" spans="79:96" x14ac:dyDescent="0.25">
      <c r="CA7597" s="29">
        <v>7594</v>
      </c>
      <c r="CB7597" s="50"/>
      <c r="CC7597" s="61" t="s">
        <v>570</v>
      </c>
      <c r="CD7597" s="31" t="s">
        <v>571</v>
      </c>
      <c r="CE7597" s="61" t="s">
        <v>9958</v>
      </c>
      <c r="CF7597" s="32" t="s">
        <v>9983</v>
      </c>
      <c r="CG7597" s="33" t="s">
        <v>301</v>
      </c>
      <c r="CH7597" s="34">
        <v>63630</v>
      </c>
      <c r="CI7597" s="35">
        <v>45717</v>
      </c>
      <c r="CJ7597" s="35"/>
      <c r="CK7597" s="36">
        <v>127260</v>
      </c>
      <c r="CL7597" s="26">
        <f t="shared" si="279"/>
        <v>63630</v>
      </c>
      <c r="CM7597" s="26"/>
      <c r="CR7597" s="26" t="str">
        <f t="shared" si="280"/>
        <v>('송우늘푸른약국', '127-42-33000', '경기 포천시 소흘읍 봉솔로5길 27', '8800588003910', '라피에스정 20mg', 63630, '2025-03-01'),</v>
      </c>
    </row>
    <row r="7598" spans="79:96" x14ac:dyDescent="0.25">
      <c r="CA7598" s="29">
        <v>7595</v>
      </c>
      <c r="CB7598" s="50"/>
      <c r="CC7598" s="61" t="s">
        <v>772</v>
      </c>
      <c r="CD7598" s="31" t="s">
        <v>773</v>
      </c>
      <c r="CE7598" s="61" t="s">
        <v>9871</v>
      </c>
      <c r="CF7598" s="32" t="s">
        <v>1032</v>
      </c>
      <c r="CG7598" s="33" t="s">
        <v>948</v>
      </c>
      <c r="CH7598" s="34">
        <v>11000</v>
      </c>
      <c r="CI7598" s="35">
        <v>45717</v>
      </c>
      <c r="CJ7598" s="35"/>
      <c r="CK7598" s="36">
        <v>22000</v>
      </c>
      <c r="CL7598" s="26">
        <f t="shared" si="279"/>
        <v>11000</v>
      </c>
      <c r="CM7598" s="26"/>
      <c r="CR7598" s="26" t="str">
        <f t="shared" si="280"/>
        <v>('정화약국', '132-05-66148', '경기도 남양주시 와부읍 덕소로 218', '8806538014029', '신일엠정 500mg', 11000, '2025-03-01'),</v>
      </c>
    </row>
    <row r="7599" spans="79:96" x14ac:dyDescent="0.25">
      <c r="CA7599" s="29">
        <v>7596</v>
      </c>
      <c r="CB7599" s="50"/>
      <c r="CC7599" s="61" t="s">
        <v>11333</v>
      </c>
      <c r="CD7599" s="31" t="s">
        <v>11334</v>
      </c>
      <c r="CE7599" s="61" t="s">
        <v>11335</v>
      </c>
      <c r="CF7599" s="32" t="s">
        <v>1041</v>
      </c>
      <c r="CG7599" s="33" t="s">
        <v>1004</v>
      </c>
      <c r="CH7599" s="34">
        <v>6000</v>
      </c>
      <c r="CI7599" s="35">
        <v>45717</v>
      </c>
      <c r="CJ7599" s="35"/>
      <c r="CK7599" s="36">
        <v>12000</v>
      </c>
      <c r="CL7599" s="26">
        <f t="shared" si="279"/>
        <v>6000</v>
      </c>
      <c r="CM7599" s="26"/>
      <c r="CR7599" s="26" t="str">
        <f t="shared" si="280"/>
        <v>('참약사 남천정문약국(창원시 성주점)', '629-32-00082', '경남 창원시 성산구 삼정자로43번길 2 (성주동)', '8806538014647', '신일티아민염산염정 10mg', 6000, '2025-03-01'),</v>
      </c>
    </row>
    <row r="7600" spans="79:96" x14ac:dyDescent="0.25">
      <c r="CA7600" s="29">
        <v>7597</v>
      </c>
      <c r="CB7600" s="50"/>
      <c r="CC7600" s="61" t="s">
        <v>11336</v>
      </c>
      <c r="CD7600" s="31" t="s">
        <v>9223</v>
      </c>
      <c r="CE7600" s="61" t="s">
        <v>11337</v>
      </c>
      <c r="CF7600" s="32" t="s">
        <v>1041</v>
      </c>
      <c r="CG7600" s="33" t="s">
        <v>1004</v>
      </c>
      <c r="CH7600" s="34">
        <v>6000</v>
      </c>
      <c r="CI7600" s="35">
        <v>45717</v>
      </c>
      <c r="CJ7600" s="35"/>
      <c r="CK7600" s="36">
        <v>12000</v>
      </c>
      <c r="CL7600" s="26">
        <f t="shared" si="279"/>
        <v>6000</v>
      </c>
      <c r="CM7600" s="26"/>
      <c r="CR7600" s="26" t="str">
        <f t="shared" si="280"/>
        <v>('참약사 양주큰사랑약국(양주시 고암점)', '136-51-00621', '경기 양주시 화합로 1481 (고암동)', '8806538014647', '신일티아민염산염정 10mg', 6000, '2025-03-01'),</v>
      </c>
    </row>
    <row r="7601" spans="79:96" x14ac:dyDescent="0.25">
      <c r="CA7601" s="29">
        <v>7598</v>
      </c>
      <c r="CB7601" s="50"/>
      <c r="CC7601" s="61" t="s">
        <v>11336</v>
      </c>
      <c r="CD7601" s="31" t="s">
        <v>9223</v>
      </c>
      <c r="CE7601" s="61" t="s">
        <v>11337</v>
      </c>
      <c r="CF7601" s="32" t="s">
        <v>645</v>
      </c>
      <c r="CG7601" s="33" t="s">
        <v>646</v>
      </c>
      <c r="CH7601" s="34">
        <v>9500</v>
      </c>
      <c r="CI7601" s="35">
        <v>45689</v>
      </c>
      <c r="CJ7601" s="35"/>
      <c r="CK7601" s="36">
        <v>19000</v>
      </c>
      <c r="CL7601" s="26">
        <f t="shared" si="279"/>
        <v>9500</v>
      </c>
      <c r="CM7601" s="26"/>
      <c r="CR7601" s="26" t="str">
        <f t="shared" si="280"/>
        <v>('참약사 양주큰사랑약국(양주시 고암점)', '136-51-00621', '경기 양주시 화합로 1481 (고암동)', '8806538014265', '신일브롬헥신염산염정 8mg', 9500, '2025-02-01'),</v>
      </c>
    </row>
    <row r="7602" spans="79:96" x14ac:dyDescent="0.25">
      <c r="CA7602" s="29">
        <v>7599</v>
      </c>
      <c r="CB7602" s="50"/>
      <c r="CC7602" s="61" t="s">
        <v>772</v>
      </c>
      <c r="CD7602" s="31" t="s">
        <v>773</v>
      </c>
      <c r="CE7602" s="61" t="s">
        <v>9871</v>
      </c>
      <c r="CF7602" s="32" t="s">
        <v>1283</v>
      </c>
      <c r="CG7602" s="33" t="s">
        <v>587</v>
      </c>
      <c r="CH7602" s="34">
        <v>24500</v>
      </c>
      <c r="CI7602" s="35">
        <v>45658</v>
      </c>
      <c r="CJ7602" s="35"/>
      <c r="CK7602" s="36">
        <v>49000</v>
      </c>
      <c r="CL7602" s="26">
        <f t="shared" si="279"/>
        <v>24500</v>
      </c>
      <c r="CM7602" s="26"/>
      <c r="CR7602" s="26" t="str">
        <f t="shared" si="280"/>
        <v>('정화약국', '132-05-66148', '경기도 남양주시 와부읍 덕소로 218', '8806538005836', '메토르민정', 24500, '2025-01-01'),</v>
      </c>
    </row>
    <row r="7603" spans="79:96" x14ac:dyDescent="0.25">
      <c r="CA7603" s="29">
        <v>7600</v>
      </c>
      <c r="CB7603" s="50"/>
      <c r="CC7603" s="61" t="s">
        <v>11338</v>
      </c>
      <c r="CD7603" s="31" t="s">
        <v>11339</v>
      </c>
      <c r="CE7603" s="61" t="s">
        <v>11340</v>
      </c>
      <c r="CF7603" s="32" t="s">
        <v>2388</v>
      </c>
      <c r="CG7603" s="33" t="s">
        <v>2389</v>
      </c>
      <c r="CH7603" s="34">
        <v>10450</v>
      </c>
      <c r="CI7603" s="35">
        <v>45717</v>
      </c>
      <c r="CJ7603" s="35"/>
      <c r="CK7603" s="36">
        <v>20900</v>
      </c>
      <c r="CL7603" s="26">
        <f t="shared" si="279"/>
        <v>10450</v>
      </c>
      <c r="CM7603" s="26"/>
      <c r="CR7603" s="26" t="str">
        <f t="shared" si="280"/>
        <v>('신화당약국(여주)#@', '126-13-59934', '경기 여주시 대신면 여양로 1457', '8806538060026', '스티모린에스크림 10g', 10450, '2025-03-01'),</v>
      </c>
    </row>
    <row r="7604" spans="79:96" x14ac:dyDescent="0.25">
      <c r="CA7604" s="29">
        <v>7601</v>
      </c>
      <c r="CB7604" s="50"/>
      <c r="CC7604" s="61" t="s">
        <v>11341</v>
      </c>
      <c r="CD7604" s="31" t="s">
        <v>11342</v>
      </c>
      <c r="CE7604" s="61" t="s">
        <v>11343</v>
      </c>
      <c r="CF7604" s="32" t="s">
        <v>1041</v>
      </c>
      <c r="CG7604" s="33" t="s">
        <v>1004</v>
      </c>
      <c r="CH7604" s="34">
        <v>6000</v>
      </c>
      <c r="CI7604" s="35">
        <v>45717</v>
      </c>
      <c r="CJ7604" s="35"/>
      <c r="CK7604" s="36">
        <v>12000</v>
      </c>
      <c r="CL7604" s="26">
        <f t="shared" si="279"/>
        <v>6000</v>
      </c>
      <c r="CM7604" s="26"/>
      <c r="CR7604" s="26" t="str">
        <f t="shared" si="280"/>
        <v>('의료법인유일재단_준성약품', '142-82-00673', '경기 용인시 처인구 백옥대로916번길 48 (남동)', '8806538014647', '신일티아민염산염정 10mg', 6000, '2025-03-01'),</v>
      </c>
    </row>
    <row r="7605" spans="79:96" x14ac:dyDescent="0.25">
      <c r="CA7605" s="29">
        <v>7602</v>
      </c>
      <c r="CB7605" s="50"/>
      <c r="CC7605" s="61" t="s">
        <v>11085</v>
      </c>
      <c r="CD7605" s="31" t="s">
        <v>11086</v>
      </c>
      <c r="CE7605" s="61" t="s">
        <v>11087</v>
      </c>
      <c r="CF7605" s="32" t="s">
        <v>2043</v>
      </c>
      <c r="CG7605" s="33" t="s">
        <v>2044</v>
      </c>
      <c r="CH7605" s="34">
        <v>10250</v>
      </c>
      <c r="CI7605" s="35">
        <v>45717</v>
      </c>
      <c r="CJ7605" s="35"/>
      <c r="CK7605" s="36">
        <v>20500</v>
      </c>
      <c r="CL7605" s="26">
        <f t="shared" si="279"/>
        <v>10250</v>
      </c>
      <c r="CM7605" s="26"/>
      <c r="CR7605" s="26" t="str">
        <f t="shared" si="280"/>
        <v>('소망약국_박철웅(북)', '236-52-00670', '서울 종로구 종로 335 (창신동)', '8806538026428', '티니다진정 150mg', 10250, '2025-03-01'),</v>
      </c>
    </row>
    <row r="7606" spans="79:96" x14ac:dyDescent="0.25">
      <c r="CA7606" s="29">
        <v>7603</v>
      </c>
      <c r="CB7606" s="50"/>
      <c r="CC7606" s="61" t="s">
        <v>11344</v>
      </c>
      <c r="CD7606" s="31" t="s">
        <v>7206</v>
      </c>
      <c r="CE7606" s="61" t="s">
        <v>11345</v>
      </c>
      <c r="CF7606" s="32" t="s">
        <v>6095</v>
      </c>
      <c r="CG7606" s="33" t="s">
        <v>1781</v>
      </c>
      <c r="CH7606" s="34">
        <v>20640</v>
      </c>
      <c r="CI7606" s="35">
        <v>45717</v>
      </c>
      <c r="CJ7606" s="35"/>
      <c r="CK7606" s="36">
        <v>41280</v>
      </c>
      <c r="CL7606" s="26">
        <f t="shared" si="279"/>
        <v>20640</v>
      </c>
      <c r="CM7606" s="26"/>
      <c r="CR7606" s="26" t="str">
        <f t="shared" si="280"/>
        <v>('▶현대약국(대림동)', '108-09-72548', '서울특별시 영등포구 도림로 158 (대림동)', '8806538063010', '트라글립틴듀오정2.5/1000mg', 20640, '2025-03-01'),</v>
      </c>
    </row>
    <row r="7607" spans="79:96" x14ac:dyDescent="0.25">
      <c r="CA7607" s="29">
        <v>7604</v>
      </c>
      <c r="CB7607" s="50"/>
      <c r="CC7607" s="61" t="s">
        <v>9984</v>
      </c>
      <c r="CD7607" s="31" t="s">
        <v>9985</v>
      </c>
      <c r="CE7607" s="61" t="s">
        <v>9986</v>
      </c>
      <c r="CF7607" s="32" t="s">
        <v>615</v>
      </c>
      <c r="CG7607" s="33" t="s">
        <v>616</v>
      </c>
      <c r="CH7607" s="34">
        <v>22500</v>
      </c>
      <c r="CI7607" s="35">
        <v>45717</v>
      </c>
      <c r="CJ7607" s="35"/>
      <c r="CK7607" s="36">
        <v>45000</v>
      </c>
      <c r="CL7607" s="26">
        <f t="shared" si="279"/>
        <v>22500</v>
      </c>
      <c r="CM7607" s="26"/>
      <c r="CR7607" s="26" t="str">
        <f t="shared" si="280"/>
        <v>('(주)오메가헬스케어(배송)', '788-88-01219', '대전 서구 월평로 40 (월평동)', '8806538015149', '신일폴산정 1mg', 22500, '2025-03-01'),</v>
      </c>
    </row>
    <row r="7608" spans="79:96" x14ac:dyDescent="0.25">
      <c r="CA7608" s="29">
        <v>7605</v>
      </c>
      <c r="CB7608" s="50"/>
      <c r="CC7608" s="61" t="s">
        <v>2590</v>
      </c>
      <c r="CD7608" s="31" t="s">
        <v>2591</v>
      </c>
      <c r="CE7608" s="61" t="s">
        <v>2592</v>
      </c>
      <c r="CF7608" s="32" t="s">
        <v>2013</v>
      </c>
      <c r="CG7608" s="33" t="s">
        <v>1391</v>
      </c>
      <c r="CH7608" s="34">
        <v>-1425</v>
      </c>
      <c r="CI7608" s="35">
        <v>45717</v>
      </c>
      <c r="CJ7608" s="35"/>
      <c r="CK7608" s="36">
        <v>-2850</v>
      </c>
      <c r="CL7608" s="26">
        <f t="shared" si="279"/>
        <v>-1425</v>
      </c>
      <c r="CM7608" s="26"/>
      <c r="CR7608" s="26" t="str">
        <f t="shared" si="280"/>
        <v>('중앙약국(거제.신)A', '612-11-20144', '경상남도 거제시 옥포로 234 (옥포동)', '8806538026510', '티니다진정 500mg', -1425, '2025-03-01'),</v>
      </c>
    </row>
    <row r="7609" spans="79:96" x14ac:dyDescent="0.25">
      <c r="CA7609" s="29">
        <v>7606</v>
      </c>
      <c r="CB7609" s="50"/>
      <c r="CC7609" s="61" t="s">
        <v>943</v>
      </c>
      <c r="CD7609" s="31" t="s">
        <v>944</v>
      </c>
      <c r="CE7609" s="61" t="s">
        <v>11346</v>
      </c>
      <c r="CF7609" s="32" t="s">
        <v>1077</v>
      </c>
      <c r="CG7609" s="33" t="s">
        <v>1078</v>
      </c>
      <c r="CH7609" s="34">
        <v>5500</v>
      </c>
      <c r="CI7609" s="35">
        <v>45717</v>
      </c>
      <c r="CJ7609" s="35"/>
      <c r="CK7609" s="36">
        <v>11000</v>
      </c>
      <c r="CL7609" s="26">
        <f t="shared" si="279"/>
        <v>5500</v>
      </c>
      <c r="CM7609" s="26"/>
      <c r="CR7609" s="26" t="str">
        <f t="shared" si="280"/>
        <v>('데이파크약국', '129-33-18546', '경기도 용인시 수지구 성복2로 51, B동 120호 1층(성복동, 와이케이타운)', '8806538056425', '프로나지액 25mL', 5500, '2025-03-01'),</v>
      </c>
    </row>
    <row r="7610" spans="79:96" x14ac:dyDescent="0.25">
      <c r="CA7610" s="29">
        <v>7607</v>
      </c>
      <c r="CB7610" s="50"/>
      <c r="CC7610" s="61" t="s">
        <v>11347</v>
      </c>
      <c r="CD7610" s="31" t="s">
        <v>11348</v>
      </c>
      <c r="CE7610" s="61" t="s">
        <v>11349</v>
      </c>
      <c r="CF7610" s="32" t="s">
        <v>2086</v>
      </c>
      <c r="CG7610" s="33" t="s">
        <v>2087</v>
      </c>
      <c r="CH7610" s="34">
        <v>17000</v>
      </c>
      <c r="CI7610" s="35">
        <v>45689</v>
      </c>
      <c r="CJ7610" s="35"/>
      <c r="CK7610" s="36">
        <v>34000</v>
      </c>
      <c r="CL7610" s="26">
        <f t="shared" si="279"/>
        <v>17000</v>
      </c>
      <c r="CM7610" s="26"/>
      <c r="CR7610" s="26" t="str">
        <f t="shared" si="280"/>
        <v>('참사랑약국(속초)', '227-04-65998', '강원 속초시 장안로 29 (동명동)', '8806538009629', '신일덱사메타손정 0.75mg', 17000, '2025-02-01'),</v>
      </c>
    </row>
    <row r="7611" spans="79:96" x14ac:dyDescent="0.25">
      <c r="CA7611" s="29">
        <v>7608</v>
      </c>
      <c r="CB7611" s="50"/>
      <c r="CC7611" s="61" t="s">
        <v>11098</v>
      </c>
      <c r="CD7611" s="31" t="s">
        <v>11099</v>
      </c>
      <c r="CE7611" s="61" t="s">
        <v>11100</v>
      </c>
      <c r="CF7611" s="32" t="s">
        <v>615</v>
      </c>
      <c r="CG7611" s="33" t="s">
        <v>616</v>
      </c>
      <c r="CH7611" s="34">
        <v>37500</v>
      </c>
      <c r="CI7611" s="35">
        <v>45658</v>
      </c>
      <c r="CJ7611" s="35"/>
      <c r="CK7611" s="36">
        <v>75000</v>
      </c>
      <c r="CL7611" s="26">
        <f t="shared" si="279"/>
        <v>37500</v>
      </c>
      <c r="CM7611" s="26"/>
      <c r="CR7611" s="26" t="str">
        <f t="shared" si="280"/>
        <v>('(주)엠솔트레이딩', '117-81-74643', '서울 양천구 목동동로 430 (목동, 목동신시가지아파트6단지)', '8806538015149', '신일폴산정 1mg', 37500, '2025-01-01'),</v>
      </c>
    </row>
    <row r="7612" spans="79:96" x14ac:dyDescent="0.25">
      <c r="CA7612" s="29">
        <v>7609</v>
      </c>
      <c r="CB7612" s="50"/>
      <c r="CC7612" s="61" t="s">
        <v>11350</v>
      </c>
      <c r="CD7612" s="31" t="s">
        <v>11351</v>
      </c>
      <c r="CE7612" s="61" t="s">
        <v>11352</v>
      </c>
      <c r="CF7612" s="32" t="s">
        <v>1077</v>
      </c>
      <c r="CG7612" s="33" t="s">
        <v>1078</v>
      </c>
      <c r="CH7612" s="34">
        <v>2750</v>
      </c>
      <c r="CI7612" s="35">
        <v>45717</v>
      </c>
      <c r="CJ7612" s="35"/>
      <c r="CK7612" s="36">
        <v>5500</v>
      </c>
      <c r="CL7612" s="26">
        <f t="shared" si="279"/>
        <v>2750</v>
      </c>
      <c r="CM7612" s="26"/>
      <c r="CR7612" s="26" t="str">
        <f t="shared" si="280"/>
        <v>('오아시스약국(주엽동)', '379-12-02421', '경기 고양시 일산서구 중앙로 1456 (주엽동) 108호', '8806538056425', '프로나지액 25mL', 2750, '2025-03-01'),</v>
      </c>
    </row>
    <row r="7613" spans="79:96" x14ac:dyDescent="0.25">
      <c r="CA7613" s="29">
        <v>7610</v>
      </c>
      <c r="CB7613" s="50"/>
      <c r="CC7613" s="61" t="s">
        <v>10388</v>
      </c>
      <c r="CD7613" s="31" t="s">
        <v>10389</v>
      </c>
      <c r="CE7613" s="61" t="s">
        <v>10390</v>
      </c>
      <c r="CF7613" s="32" t="s">
        <v>1032</v>
      </c>
      <c r="CG7613" s="33" t="s">
        <v>948</v>
      </c>
      <c r="CH7613" s="34">
        <v>11000</v>
      </c>
      <c r="CI7613" s="35">
        <v>45717</v>
      </c>
      <c r="CJ7613" s="35"/>
      <c r="CK7613" s="36">
        <v>22000</v>
      </c>
      <c r="CL7613" s="26">
        <f t="shared" si="279"/>
        <v>11000</v>
      </c>
      <c r="CM7613" s="26"/>
      <c r="CR7613" s="26" t="str">
        <f t="shared" si="280"/>
        <v>('믿음약국(종로)', '850-47-00598', '서울 종로구 종로 335-1 (창신동)', '8806538014029', '신일엠정 500mg', 11000, '2025-03-01'),</v>
      </c>
    </row>
    <row r="7614" spans="79:96" x14ac:dyDescent="0.25">
      <c r="CA7614" s="29">
        <v>7611</v>
      </c>
      <c r="CB7614" s="50"/>
      <c r="CC7614" s="61" t="s">
        <v>11353</v>
      </c>
      <c r="CD7614" s="31" t="s">
        <v>1685</v>
      </c>
      <c r="CE7614" s="61" t="s">
        <v>11354</v>
      </c>
      <c r="CF7614" s="32" t="s">
        <v>2363</v>
      </c>
      <c r="CG7614" s="33" t="s">
        <v>461</v>
      </c>
      <c r="CH7614" s="34">
        <v>10860</v>
      </c>
      <c r="CI7614" s="35">
        <v>45717</v>
      </c>
      <c r="CJ7614" s="35"/>
      <c r="CK7614" s="36">
        <v>21720</v>
      </c>
      <c r="CL7614" s="26">
        <f t="shared" si="279"/>
        <v>10860</v>
      </c>
      <c r="CM7614" s="26"/>
      <c r="CR7614" s="26" t="str">
        <f t="shared" si="280"/>
        <v>('나나약국(신미사)', '321-20-02223', '경기 하남시 미사강변대로 228 (망월동)', '8806538053325', '네오텔미정 40mg', 10860, '2025-03-01'),</v>
      </c>
    </row>
    <row r="7615" spans="79:96" x14ac:dyDescent="0.25">
      <c r="CA7615" s="29">
        <v>7612</v>
      </c>
      <c r="CB7615" s="50"/>
      <c r="CC7615" s="61" t="s">
        <v>10602</v>
      </c>
      <c r="CD7615" s="31" t="s">
        <v>10603</v>
      </c>
      <c r="CE7615" s="61" t="s">
        <v>10604</v>
      </c>
      <c r="CF7615" s="32" t="s">
        <v>1493</v>
      </c>
      <c r="CG7615" s="33" t="s">
        <v>1275</v>
      </c>
      <c r="CH7615" s="34">
        <v>114600</v>
      </c>
      <c r="CI7615" s="35">
        <v>45717</v>
      </c>
      <c r="CJ7615" s="35"/>
      <c r="CK7615" s="36">
        <v>229200</v>
      </c>
      <c r="CL7615" s="26">
        <f t="shared" si="279"/>
        <v>114600</v>
      </c>
      <c r="CM7615" s="26"/>
      <c r="CR7615" s="26" t="str">
        <f t="shared" si="280"/>
        <v>('라라팜(주)', '670-88-02595', '경기 부천시 부흥로303번길 6 (중동) 503호', '8806538051024', '신에소메정20mg', 114600, '2025-03-01'),</v>
      </c>
    </row>
    <row r="7616" spans="79:96" x14ac:dyDescent="0.25">
      <c r="CA7616" s="29">
        <v>7613</v>
      </c>
      <c r="CB7616" s="50"/>
      <c r="CC7616" s="61" t="s">
        <v>10826</v>
      </c>
      <c r="CD7616" s="31" t="s">
        <v>914</v>
      </c>
      <c r="CE7616" s="61" t="s">
        <v>10827</v>
      </c>
      <c r="CF7616" s="32" t="s">
        <v>3964</v>
      </c>
      <c r="CG7616" s="33" t="s">
        <v>1795</v>
      </c>
      <c r="CH7616" s="34">
        <v>50700</v>
      </c>
      <c r="CI7616" s="35">
        <v>45717</v>
      </c>
      <c r="CJ7616" s="35"/>
      <c r="CK7616" s="36">
        <v>101400</v>
      </c>
      <c r="CL7616" s="26">
        <f t="shared" si="279"/>
        <v>50700</v>
      </c>
      <c r="CM7616" s="26"/>
      <c r="CR7616" s="26" t="str">
        <f t="shared" si="280"/>
        <v>('봄약국(종로)', '132-23-42441', '서울 종로구 지봉로 37-1(창신동)', '8806538062815', '트라글립틴듀오정2.5/500mg', 50700, '2025-03-01'),</v>
      </c>
    </row>
    <row r="7617" spans="79:96" x14ac:dyDescent="0.25">
      <c r="CA7617" s="29">
        <v>7614</v>
      </c>
      <c r="CB7617" s="50"/>
      <c r="CC7617" s="61" t="s">
        <v>2593</v>
      </c>
      <c r="CD7617" s="31" t="s">
        <v>2594</v>
      </c>
      <c r="CE7617" s="61" t="s">
        <v>2595</v>
      </c>
      <c r="CF7617" s="32" t="s">
        <v>2388</v>
      </c>
      <c r="CG7617" s="33" t="s">
        <v>2389</v>
      </c>
      <c r="CH7617" s="34">
        <v>2090</v>
      </c>
      <c r="CI7617" s="35">
        <v>45717</v>
      </c>
      <c r="CJ7617" s="35"/>
      <c r="CK7617" s="36">
        <v>4180</v>
      </c>
      <c r="CL7617" s="26">
        <f t="shared" si="279"/>
        <v>2090</v>
      </c>
      <c r="CM7617" s="26"/>
      <c r="CR7617" s="26" t="str">
        <f t="shared" si="280"/>
        <v>('칠원제일약국(칠원)', '608-19-40507', '경남 함안군 칠원읍 성내길 7', '8806538060026', '스티모린에스크림 10g', 2090, '2025-03-01'),</v>
      </c>
    </row>
    <row r="7618" spans="79:96" x14ac:dyDescent="0.25">
      <c r="CA7618" s="29">
        <v>7615</v>
      </c>
      <c r="CB7618" s="50"/>
      <c r="CC7618" s="61" t="s">
        <v>9910</v>
      </c>
      <c r="CD7618" s="31" t="s">
        <v>1343</v>
      </c>
      <c r="CE7618" s="61" t="s">
        <v>9911</v>
      </c>
      <c r="CF7618" s="32" t="s">
        <v>7396</v>
      </c>
      <c r="CG7618" s="33" t="s">
        <v>1814</v>
      </c>
      <c r="CH7618" s="34">
        <v>10140</v>
      </c>
      <c r="CI7618" s="35">
        <v>45717</v>
      </c>
      <c r="CJ7618" s="35"/>
      <c r="CK7618" s="36">
        <v>20280</v>
      </c>
      <c r="CL7618" s="26">
        <f t="shared" si="279"/>
        <v>10140</v>
      </c>
      <c r="CM7618" s="26"/>
      <c r="CR7618" s="26" t="str">
        <f t="shared" si="280"/>
        <v>('참바로약국(온라인팜)', '206-17-27100', '서울특별 강북구 번동242-4 번동 1 단지 주공a 종합상가 207', '8806538062914', '트라글립틴듀오정2.5/850mg', 10140, '2025-03-01'),</v>
      </c>
    </row>
    <row r="7619" spans="79:96" x14ac:dyDescent="0.25">
      <c r="CA7619" s="29">
        <v>7616</v>
      </c>
      <c r="CB7619" s="50"/>
      <c r="CC7619" s="61" t="s">
        <v>11103</v>
      </c>
      <c r="CD7619" s="31" t="s">
        <v>11104</v>
      </c>
      <c r="CE7619" s="61" t="s">
        <v>11105</v>
      </c>
      <c r="CF7619" s="32" t="s">
        <v>615</v>
      </c>
      <c r="CG7619" s="33" t="s">
        <v>616</v>
      </c>
      <c r="CH7619" s="34">
        <v>7500</v>
      </c>
      <c r="CI7619" s="35">
        <v>45689</v>
      </c>
      <c r="CJ7619" s="35"/>
      <c r="CK7619" s="36">
        <v>15000</v>
      </c>
      <c r="CL7619" s="26">
        <f t="shared" si="279"/>
        <v>7500</v>
      </c>
      <c r="CM7619" s="26"/>
      <c r="CR7619" s="26" t="str">
        <f t="shared" si="280"/>
        <v>('일산더조은약국(대화)', '156-21-00972', '경기 고양시 일산서구 호수로856번길 74-3 (대화동) 1층', '8806538015149', '신일폴산정 1mg', 7500, '2025-02-01'),</v>
      </c>
    </row>
    <row r="7620" spans="79:96" x14ac:dyDescent="0.25">
      <c r="CA7620" s="29">
        <v>7617</v>
      </c>
      <c r="CB7620" s="50"/>
      <c r="CC7620" s="61" t="s">
        <v>11355</v>
      </c>
      <c r="CD7620" s="31" t="s">
        <v>1504</v>
      </c>
      <c r="CE7620" s="61" t="s">
        <v>11356</v>
      </c>
      <c r="CF7620" s="32" t="s">
        <v>7611</v>
      </c>
      <c r="CG7620" s="33" t="s">
        <v>1367</v>
      </c>
      <c r="CH7620" s="34">
        <v>1890</v>
      </c>
      <c r="CI7620" s="35">
        <v>45658</v>
      </c>
      <c r="CJ7620" s="35"/>
      <c r="CK7620" s="36">
        <v>3780</v>
      </c>
      <c r="CL7620" s="26">
        <f t="shared" si="279"/>
        <v>1890</v>
      </c>
      <c r="CM7620" s="26"/>
      <c r="CR7620" s="26" t="str">
        <f t="shared" si="280"/>
        <v>('삼정약국(군포)', '312-17-36694', '경기 군포시 산본로323번길 16-36 (산본동) 106호', '8806538054612', '베포케어정', 1890, '2025-01-01'),</v>
      </c>
    </row>
    <row r="7621" spans="79:96" x14ac:dyDescent="0.25">
      <c r="CA7621" s="29">
        <v>7618</v>
      </c>
      <c r="CB7621" s="50"/>
      <c r="CC7621" s="61" t="s">
        <v>11357</v>
      </c>
      <c r="CD7621" s="31" t="s">
        <v>11358</v>
      </c>
      <c r="CE7621" s="61" t="s">
        <v>11359</v>
      </c>
      <c r="CF7621" s="32" t="s">
        <v>2891</v>
      </c>
      <c r="CG7621" s="33" t="s">
        <v>133</v>
      </c>
      <c r="CH7621" s="34">
        <v>3390</v>
      </c>
      <c r="CI7621" s="35">
        <v>45717</v>
      </c>
      <c r="CJ7621" s="35"/>
      <c r="CK7621" s="36">
        <v>6780</v>
      </c>
      <c r="CL7621" s="26">
        <f t="shared" ref="CL7621:CL7684" si="281">IFERROR(CK7621/2,"")</f>
        <v>3390</v>
      </c>
      <c r="CM7621" s="26"/>
      <c r="CR7621" s="26" t="str">
        <f t="shared" ref="CR7621:CR7684" si="282">IFERROR("('"&amp;CC7621&amp;"', '"&amp;CD7621&amp;"', '"&amp;CE7621&amp;"', '"&amp;CF7621&amp;"', '"&amp;CG7621&amp;"', "&amp;CH7621&amp;", '"&amp;TEXT(CI7621,"YYYY-MM-DD")&amp;"'),","")</f>
        <v>('도담약국(당진)', '821-07-02404', '충남 당진시 석문면 해명2로 69', '8806538050157', '트레스오릭스포르테캡슐 1mg', 3390, '2025-03-01'),</v>
      </c>
    </row>
    <row r="7622" spans="79:96" x14ac:dyDescent="0.25">
      <c r="CA7622" s="29">
        <v>7619</v>
      </c>
      <c r="CB7622" s="50"/>
      <c r="CC7622" s="61" t="s">
        <v>11360</v>
      </c>
      <c r="CD7622" s="31" t="s">
        <v>11361</v>
      </c>
      <c r="CE7622" s="61" t="s">
        <v>11362</v>
      </c>
      <c r="CF7622" s="32" t="s">
        <v>732</v>
      </c>
      <c r="CG7622" s="33" t="s">
        <v>733</v>
      </c>
      <c r="CH7622" s="34">
        <v>28750</v>
      </c>
      <c r="CI7622" s="35">
        <v>45717</v>
      </c>
      <c r="CJ7622" s="35"/>
      <c r="CK7622" s="36">
        <v>57500</v>
      </c>
      <c r="CL7622" s="26">
        <f t="shared" si="281"/>
        <v>28750</v>
      </c>
      <c r="CM7622" s="26"/>
      <c r="CR7622" s="26" t="str">
        <f t="shared" si="282"/>
        <v>('리딩헬스케어', '331-11-02679', '서울 송파구 강동대로 74 (풍납동)', '8806538017259', '신일피리독신정 50mg', 28750, '2025-03-01'),</v>
      </c>
    </row>
    <row r="7623" spans="79:96" x14ac:dyDescent="0.25">
      <c r="CA7623" s="29">
        <v>7620</v>
      </c>
      <c r="CB7623" s="50"/>
      <c r="CC7623" s="61" t="s">
        <v>10311</v>
      </c>
      <c r="CD7623" s="31" t="s">
        <v>2081</v>
      </c>
      <c r="CE7623" s="61" t="s">
        <v>10312</v>
      </c>
      <c r="CF7623" s="32" t="s">
        <v>2324</v>
      </c>
      <c r="CG7623" s="33" t="s">
        <v>61</v>
      </c>
      <c r="CH7623" s="34">
        <v>15450</v>
      </c>
      <c r="CI7623" s="35">
        <v>45717</v>
      </c>
      <c r="CJ7623" s="35"/>
      <c r="CK7623" s="36">
        <v>30900</v>
      </c>
      <c r="CL7623" s="26">
        <f t="shared" si="281"/>
        <v>15450</v>
      </c>
      <c r="CM7623" s="26"/>
      <c r="CR7623" s="26" t="str">
        <f t="shared" si="282"/>
        <v>('송도약국(수유동)(신)', '811-21-01893', '서울 강북구 도봉로 343 (수유동)', '8806538000213', '가모피드정 5mg', 15450, '2025-03-01'),</v>
      </c>
    </row>
    <row r="7624" spans="79:96" x14ac:dyDescent="0.25">
      <c r="CA7624" s="29">
        <v>7621</v>
      </c>
      <c r="CB7624" s="50"/>
      <c r="CC7624" s="61" t="s">
        <v>10575</v>
      </c>
      <c r="CD7624" s="31" t="s">
        <v>1696</v>
      </c>
      <c r="CE7624" s="61" t="s">
        <v>10576</v>
      </c>
      <c r="CF7624" s="32" t="s">
        <v>3474</v>
      </c>
      <c r="CG7624" s="33" t="s">
        <v>287</v>
      </c>
      <c r="CH7624" s="34">
        <v>85500</v>
      </c>
      <c r="CI7624" s="35">
        <v>45717</v>
      </c>
      <c r="CJ7624" s="35"/>
      <c r="CK7624" s="36">
        <v>171000</v>
      </c>
      <c r="CL7624" s="26">
        <f t="shared" si="281"/>
        <v>85500</v>
      </c>
      <c r="CM7624" s="26"/>
      <c r="CR7624" s="26" t="str">
        <f t="shared" si="282"/>
        <v>('위례중앙약국(창곡동)(신)', '260-59-00541', '경기 성남시 수정구 위례광장로 310 (창곡동)', '8800551000410', '레보원정', 85500, '2025-03-01'),</v>
      </c>
    </row>
    <row r="7625" spans="79:96" x14ac:dyDescent="0.25">
      <c r="CA7625" s="29">
        <v>7622</v>
      </c>
      <c r="CB7625" s="50"/>
      <c r="CC7625" s="61" t="s">
        <v>11363</v>
      </c>
      <c r="CD7625" s="31" t="s">
        <v>11364</v>
      </c>
      <c r="CE7625" s="61" t="s">
        <v>11365</v>
      </c>
      <c r="CF7625" s="32" t="s">
        <v>2930</v>
      </c>
      <c r="CG7625" s="33" t="s">
        <v>1166</v>
      </c>
      <c r="CH7625" s="34">
        <v>6345</v>
      </c>
      <c r="CI7625" s="35">
        <v>45717</v>
      </c>
      <c r="CJ7625" s="35"/>
      <c r="CK7625" s="36">
        <v>12690</v>
      </c>
      <c r="CL7625" s="26">
        <f t="shared" si="281"/>
        <v>6345</v>
      </c>
      <c r="CM7625" s="26"/>
      <c r="CR7625" s="26" t="str">
        <f t="shared" si="282"/>
        <v>('●(NEW)국민약국(이태원역)', '357-02-03488', '서울 용산구 이태원로 186, 1층 (이태원동)', '8806538011462', '신일모노독시엠캡슐 100mg', 6345, '2025-03-01'),</v>
      </c>
    </row>
    <row r="7626" spans="79:96" x14ac:dyDescent="0.25">
      <c r="CA7626" s="29">
        <v>7623</v>
      </c>
      <c r="CB7626" s="50"/>
      <c r="CC7626" s="61" t="s">
        <v>10228</v>
      </c>
      <c r="CD7626" s="31" t="s">
        <v>1345</v>
      </c>
      <c r="CE7626" s="61" t="s">
        <v>10229</v>
      </c>
      <c r="CF7626" s="32" t="s">
        <v>7513</v>
      </c>
      <c r="CG7626" s="33" t="s">
        <v>1191</v>
      </c>
      <c r="CH7626" s="34">
        <v>41175</v>
      </c>
      <c r="CI7626" s="35">
        <v>45717</v>
      </c>
      <c r="CJ7626" s="35"/>
      <c r="CK7626" s="36">
        <v>82350</v>
      </c>
      <c r="CL7626" s="26">
        <f t="shared" si="281"/>
        <v>41175</v>
      </c>
      <c r="CM7626" s="26"/>
      <c r="CR7626" s="26" t="str">
        <f t="shared" si="282"/>
        <v>('소원약국(화곡)', '226-20-51701', '서울 강서구 강서로 173 (화곡동) 2층(터보빌딩)', '8806538047218', '프리린캡슐 75mg', 41175, '2025-03-01'),</v>
      </c>
    </row>
    <row r="7627" spans="79:96" x14ac:dyDescent="0.25">
      <c r="CA7627" s="29">
        <v>7624</v>
      </c>
      <c r="CB7627" s="50"/>
      <c r="CC7627" s="61" t="s">
        <v>10228</v>
      </c>
      <c r="CD7627" s="31" t="s">
        <v>1345</v>
      </c>
      <c r="CE7627" s="61" t="s">
        <v>10229</v>
      </c>
      <c r="CF7627" s="32" t="s">
        <v>1768</v>
      </c>
      <c r="CG7627" s="33" t="s">
        <v>1537</v>
      </c>
      <c r="CH7627" s="34">
        <v>99750</v>
      </c>
      <c r="CI7627" s="35">
        <v>45717</v>
      </c>
      <c r="CJ7627" s="35"/>
      <c r="CK7627" s="36">
        <v>199500</v>
      </c>
      <c r="CL7627" s="26">
        <f t="shared" si="281"/>
        <v>99750</v>
      </c>
      <c r="CM7627" s="26"/>
      <c r="CR7627" s="26" t="str">
        <f t="shared" si="282"/>
        <v>('소원약국(화곡)', '226-20-51701', '서울 강서구 강서로 173 (화곡동) 2층(터보빌딩)', '8806538060217', '테글리정20mg', 99750, '2025-03-01'),</v>
      </c>
    </row>
    <row r="7628" spans="79:96" x14ac:dyDescent="0.25">
      <c r="CA7628" s="29">
        <v>7625</v>
      </c>
      <c r="CB7628" s="50"/>
      <c r="CC7628" s="61" t="s">
        <v>10228</v>
      </c>
      <c r="CD7628" s="31" t="s">
        <v>1345</v>
      </c>
      <c r="CE7628" s="61" t="s">
        <v>10229</v>
      </c>
      <c r="CF7628" s="32" t="s">
        <v>1777</v>
      </c>
      <c r="CG7628" s="33" t="s">
        <v>1560</v>
      </c>
      <c r="CH7628" s="34">
        <v>50100</v>
      </c>
      <c r="CI7628" s="35">
        <v>45689</v>
      </c>
      <c r="CJ7628" s="35"/>
      <c r="CK7628" s="36">
        <v>100200</v>
      </c>
      <c r="CL7628" s="26">
        <f t="shared" si="281"/>
        <v>50100</v>
      </c>
      <c r="CM7628" s="26"/>
      <c r="CR7628" s="26" t="str">
        <f t="shared" si="282"/>
        <v>('소원약국(화곡)', '226-20-51701', '서울 강서구 강서로 173 (화곡동) 2층(터보빌딩)', '8806538060415', '테글리엠서방정10/750mg', 50100, '2025-02-01'),</v>
      </c>
    </row>
    <row r="7629" spans="79:96" x14ac:dyDescent="0.25">
      <c r="CA7629" s="29">
        <v>7626</v>
      </c>
      <c r="CB7629" s="50"/>
      <c r="CC7629" s="61" t="s">
        <v>10580</v>
      </c>
      <c r="CD7629" s="31" t="s">
        <v>7527</v>
      </c>
      <c r="CE7629" s="61" t="s">
        <v>10581</v>
      </c>
      <c r="CF7629" s="32" t="s">
        <v>732</v>
      </c>
      <c r="CG7629" s="33" t="s">
        <v>733</v>
      </c>
      <c r="CH7629" s="34">
        <v>5750</v>
      </c>
      <c r="CI7629" s="35">
        <v>45658</v>
      </c>
      <c r="CJ7629" s="35"/>
      <c r="CK7629" s="36">
        <v>11500</v>
      </c>
      <c r="CL7629" s="26">
        <f t="shared" si="281"/>
        <v>5750</v>
      </c>
      <c r="CM7629" s="26"/>
      <c r="CR7629" s="26" t="str">
        <f t="shared" si="282"/>
        <v>('메디칼참약국(신)', '144-02-17445', '경기도 성남시 분당구 야탑로69번길 3, 강남프라자 107호 (야탑동)', '8806538017259', '신일피리독신정 50mg', 5750, '2025-01-01'),</v>
      </c>
    </row>
    <row r="7630" spans="79:96" x14ac:dyDescent="0.25">
      <c r="CA7630" s="29">
        <v>7627</v>
      </c>
      <c r="CB7630" s="50"/>
      <c r="CC7630" s="61" t="s">
        <v>10847</v>
      </c>
      <c r="CD7630" s="31" t="s">
        <v>10848</v>
      </c>
      <c r="CE7630" s="61" t="s">
        <v>10849</v>
      </c>
      <c r="CF7630" s="32" t="s">
        <v>615</v>
      </c>
      <c r="CG7630" s="33" t="s">
        <v>616</v>
      </c>
      <c r="CH7630" s="34">
        <v>7500</v>
      </c>
      <c r="CI7630" s="35">
        <v>45717</v>
      </c>
      <c r="CJ7630" s="35"/>
      <c r="CK7630" s="36">
        <v>15000</v>
      </c>
      <c r="CL7630" s="26">
        <f t="shared" si="281"/>
        <v>7500</v>
      </c>
      <c r="CM7630" s="26"/>
      <c r="CR7630" s="26" t="str">
        <f t="shared" si="282"/>
        <v>('규태약국(밀양.신)', '615-17-89479', '경상남도 밀양시 삼문중앙로 34 (삼문동)', '8806538015149', '신일폴산정 1mg', 7500, '2025-03-01'),</v>
      </c>
    </row>
    <row r="7631" spans="79:96" x14ac:dyDescent="0.25">
      <c r="CA7631" s="29">
        <v>7628</v>
      </c>
      <c r="CB7631" s="50"/>
      <c r="CC7631" s="61" t="s">
        <v>11366</v>
      </c>
      <c r="CD7631" s="31" t="s">
        <v>3728</v>
      </c>
      <c r="CE7631" s="61" t="s">
        <v>11367</v>
      </c>
      <c r="CF7631" s="32" t="s">
        <v>1077</v>
      </c>
      <c r="CG7631" s="33" t="s">
        <v>1078</v>
      </c>
      <c r="CH7631" s="34">
        <v>8250</v>
      </c>
      <c r="CI7631" s="35">
        <v>45717</v>
      </c>
      <c r="CJ7631" s="35"/>
      <c r="CK7631" s="36">
        <v>16500</v>
      </c>
      <c r="CL7631" s="26">
        <f t="shared" si="281"/>
        <v>8250</v>
      </c>
      <c r="CM7631" s="26"/>
      <c r="CR7631" s="26" t="str">
        <f t="shared" si="282"/>
        <v>('메디컬종로약국(신)', '817-30-01739', '서울 광진구 자양로15길 51-1 (자양동)', '8806538056425', '프로나지액 25mL', 8250, '2025-03-01'),</v>
      </c>
    </row>
    <row r="7632" spans="79:96" x14ac:dyDescent="0.25">
      <c r="CA7632" s="29">
        <v>7629</v>
      </c>
      <c r="CB7632" s="50"/>
      <c r="CC7632" s="61" t="s">
        <v>1962</v>
      </c>
      <c r="CD7632" s="31" t="s">
        <v>810</v>
      </c>
      <c r="CE7632" s="61" t="s">
        <v>10560</v>
      </c>
      <c r="CF7632" s="32" t="s">
        <v>1077</v>
      </c>
      <c r="CG7632" s="33" t="s">
        <v>1078</v>
      </c>
      <c r="CH7632" s="34">
        <v>2750</v>
      </c>
      <c r="CI7632" s="35">
        <v>45717</v>
      </c>
      <c r="CJ7632" s="35"/>
      <c r="CK7632" s="36">
        <v>5500</v>
      </c>
      <c r="CL7632" s="26">
        <f t="shared" si="281"/>
        <v>2750</v>
      </c>
      <c r="CM7632" s="26"/>
      <c r="CR7632" s="26" t="str">
        <f t="shared" si="282"/>
        <v>('씨엘약국(상봉동)', '230-20-01796', '서울 중랑구 상봉로 131 (상봉동, 상봉 듀오트리스)', '8806538056425', '프로나지액 25mL', 2750, '2025-03-01'),</v>
      </c>
    </row>
    <row r="7633" spans="79:96" x14ac:dyDescent="0.25">
      <c r="CA7633" s="29">
        <v>7630</v>
      </c>
      <c r="CB7633" s="50"/>
      <c r="CC7633" s="61" t="s">
        <v>9895</v>
      </c>
      <c r="CD7633" s="31" t="s">
        <v>1740</v>
      </c>
      <c r="CE7633" s="61" t="s">
        <v>9896</v>
      </c>
      <c r="CF7633" s="32" t="s">
        <v>1077</v>
      </c>
      <c r="CG7633" s="33" t="s">
        <v>1078</v>
      </c>
      <c r="CH7633" s="34">
        <v>44000</v>
      </c>
      <c r="CI7633" s="35">
        <v>45717</v>
      </c>
      <c r="CJ7633" s="35"/>
      <c r="CK7633" s="36">
        <v>88000</v>
      </c>
      <c r="CL7633" s="26">
        <f t="shared" si="281"/>
        <v>44000</v>
      </c>
      <c r="CM7633" s="26"/>
      <c r="CR7633" s="26" t="str">
        <f t="shared" si="282"/>
        <v>('이레약국(화도)', '780-23-00842', '경기 남양주시 화도읍 마석중앙로 51 1층', '8806538056425', '프로나지액 25mL', 44000, '2025-03-01'),</v>
      </c>
    </row>
    <row r="7634" spans="79:96" x14ac:dyDescent="0.25">
      <c r="CA7634" s="29">
        <v>7631</v>
      </c>
      <c r="CB7634" s="50"/>
      <c r="CC7634" s="61" t="s">
        <v>9895</v>
      </c>
      <c r="CD7634" s="31" t="s">
        <v>1740</v>
      </c>
      <c r="CE7634" s="61" t="s">
        <v>9896</v>
      </c>
      <c r="CF7634" s="32" t="s">
        <v>4097</v>
      </c>
      <c r="CG7634" s="33" t="s">
        <v>1716</v>
      </c>
      <c r="CH7634" s="34">
        <v>63420</v>
      </c>
      <c r="CI7634" s="35">
        <v>45717</v>
      </c>
      <c r="CJ7634" s="35"/>
      <c r="CK7634" s="36">
        <v>126840</v>
      </c>
      <c r="CL7634" s="26">
        <f t="shared" si="281"/>
        <v>63420</v>
      </c>
      <c r="CM7634" s="26"/>
      <c r="CR7634" s="26" t="str">
        <f t="shared" si="282"/>
        <v>('이레약국(화도)', '780-23-00842', '경기 남양주시 화도읍 마석중앙로 51 1층', '8806538061214', '자누글리아정 100mg', 63420, '2025-03-01'),</v>
      </c>
    </row>
    <row r="7635" spans="79:96" x14ac:dyDescent="0.25">
      <c r="CA7635" s="29">
        <v>7632</v>
      </c>
      <c r="CB7635" s="50"/>
      <c r="CC7635" s="61" t="s">
        <v>11368</v>
      </c>
      <c r="CD7635" s="31" t="s">
        <v>11369</v>
      </c>
      <c r="CE7635" s="61" t="s">
        <v>11370</v>
      </c>
      <c r="CF7635" s="32" t="s">
        <v>645</v>
      </c>
      <c r="CG7635" s="33" t="s">
        <v>646</v>
      </c>
      <c r="CH7635" s="34">
        <v>-19000</v>
      </c>
      <c r="CI7635" s="35">
        <v>45717</v>
      </c>
      <c r="CJ7635" s="35"/>
      <c r="CK7635" s="36">
        <v>-38000</v>
      </c>
      <c r="CL7635" s="26">
        <f t="shared" si="281"/>
        <v>-19000</v>
      </c>
      <c r="CM7635" s="26"/>
      <c r="CR7635" s="26" t="str">
        <f t="shared" si="282"/>
        <v>('가온약국(온라인팜)', '265-59-00774', '충청남도 천안시 동남구 청수6로103, 1층 105호(청수동, 서영빌딩)', '8806538014265', '신일브롬헥신염산염정 8mg', -19000, '2025-03-01'),</v>
      </c>
    </row>
    <row r="7636" spans="79:96" x14ac:dyDescent="0.25">
      <c r="CA7636" s="29">
        <v>7633</v>
      </c>
      <c r="CB7636" s="50"/>
      <c r="CC7636" s="61" t="s">
        <v>3090</v>
      </c>
      <c r="CD7636" s="31" t="s">
        <v>3091</v>
      </c>
      <c r="CE7636" s="61" t="s">
        <v>3092</v>
      </c>
      <c r="CF7636" s="32" t="s">
        <v>732</v>
      </c>
      <c r="CG7636" s="33" t="s">
        <v>733</v>
      </c>
      <c r="CH7636" s="34">
        <v>5750</v>
      </c>
      <c r="CI7636" s="35">
        <v>45717</v>
      </c>
      <c r="CJ7636" s="35"/>
      <c r="CK7636" s="36">
        <v>11500</v>
      </c>
      <c r="CL7636" s="26">
        <f t="shared" si="281"/>
        <v>5750</v>
      </c>
      <c r="CM7636" s="26"/>
      <c r="CR7636" s="26" t="str">
        <f t="shared" si="282"/>
        <v>('승민약국(익산)', '403-06-86683', '전북 익산시 평동로 661 (인화동1가)', '8806538017259', '신일피리독신정 50mg', 5750, '2025-03-01'),</v>
      </c>
    </row>
    <row r="7637" spans="79:96" x14ac:dyDescent="0.25">
      <c r="CA7637" s="29">
        <v>7634</v>
      </c>
      <c r="CB7637" s="50"/>
      <c r="CC7637" s="61" t="s">
        <v>11371</v>
      </c>
      <c r="CD7637" s="31" t="s">
        <v>11372</v>
      </c>
      <c r="CE7637" s="61" t="s">
        <v>11373</v>
      </c>
      <c r="CF7637" s="32" t="s">
        <v>1077</v>
      </c>
      <c r="CG7637" s="33" t="s">
        <v>1078</v>
      </c>
      <c r="CH7637" s="34">
        <v>5500</v>
      </c>
      <c r="CI7637" s="35">
        <v>45689</v>
      </c>
      <c r="CJ7637" s="35"/>
      <c r="CK7637" s="36">
        <v>11000</v>
      </c>
      <c r="CL7637" s="26">
        <f t="shared" si="281"/>
        <v>5500</v>
      </c>
      <c r="CM7637" s="26"/>
      <c r="CR7637" s="26" t="str">
        <f t="shared" si="282"/>
        <v>('봄날온누리약국(신촌)', '604-28-62326', '제주특별자치도 제주시 조천읍 신북로 46', '8806538056425', '프로나지액 25mL', 5500, '2025-02-01'),</v>
      </c>
    </row>
    <row r="7638" spans="79:96" x14ac:dyDescent="0.25">
      <c r="CA7638" s="29">
        <v>7635</v>
      </c>
      <c r="CB7638" s="50"/>
      <c r="CC7638" s="61" t="s">
        <v>11374</v>
      </c>
      <c r="CD7638" s="31" t="s">
        <v>7111</v>
      </c>
      <c r="CE7638" s="61" t="s">
        <v>11375</v>
      </c>
      <c r="CF7638" s="32" t="s">
        <v>1041</v>
      </c>
      <c r="CG7638" s="33" t="s">
        <v>1004</v>
      </c>
      <c r="CH7638" s="34">
        <v>6000</v>
      </c>
      <c r="CI7638" s="35">
        <v>45658</v>
      </c>
      <c r="CJ7638" s="35"/>
      <c r="CK7638" s="36">
        <v>12000</v>
      </c>
      <c r="CL7638" s="26">
        <f t="shared" si="281"/>
        <v>6000</v>
      </c>
      <c r="CM7638" s="26"/>
      <c r="CR7638" s="26" t="str">
        <f t="shared" si="282"/>
        <v>('응암프라자약국', '111-52-12256', '서울 은평구 응암로 192 (응암동)', '8806538014647', '신일티아민염산염정 10mg', 6000, '2025-01-01'),</v>
      </c>
    </row>
    <row r="7639" spans="79:96" x14ac:dyDescent="0.25">
      <c r="CA7639" s="29">
        <v>7636</v>
      </c>
      <c r="CB7639" s="50"/>
      <c r="CC7639" s="61" t="s">
        <v>10971</v>
      </c>
      <c r="CD7639" s="31" t="s">
        <v>10972</v>
      </c>
      <c r="CE7639" s="61" t="s">
        <v>10973</v>
      </c>
      <c r="CF7639" s="32" t="s">
        <v>1638</v>
      </c>
      <c r="CG7639" s="33" t="s">
        <v>376</v>
      </c>
      <c r="CH7639" s="34">
        <v>27000</v>
      </c>
      <c r="CI7639" s="35">
        <v>45717</v>
      </c>
      <c r="CJ7639" s="35"/>
      <c r="CK7639" s="36">
        <v>54000</v>
      </c>
      <c r="CL7639" s="26">
        <f t="shared" si="281"/>
        <v>27000</v>
      </c>
      <c r="CM7639" s="26"/>
      <c r="CR7639" s="26" t="str">
        <f t="shared" si="282"/>
        <v>('(신대방)보라매온누리약국', '513-06-95780', '서울 동작구 보라매로 93 (신대방동)', '8806538053615', '네오스타정40/5mg', 27000, '2025-03-01'),</v>
      </c>
    </row>
    <row r="7640" spans="79:96" x14ac:dyDescent="0.25">
      <c r="CA7640" s="29">
        <v>7637</v>
      </c>
      <c r="CB7640" s="50"/>
      <c r="CC7640" s="61" t="s">
        <v>10971</v>
      </c>
      <c r="CD7640" s="31" t="s">
        <v>10972</v>
      </c>
      <c r="CE7640" s="61" t="s">
        <v>10973</v>
      </c>
      <c r="CF7640" s="32" t="s">
        <v>499</v>
      </c>
      <c r="CG7640" s="33" t="s">
        <v>500</v>
      </c>
      <c r="CH7640" s="34">
        <v>10380</v>
      </c>
      <c r="CI7640" s="35">
        <v>45717</v>
      </c>
      <c r="CJ7640" s="35"/>
      <c r="CK7640" s="36">
        <v>20760</v>
      </c>
      <c r="CL7640" s="26">
        <f t="shared" si="281"/>
        <v>10380</v>
      </c>
      <c r="CM7640" s="26"/>
      <c r="CR7640" s="26" t="str">
        <f t="shared" si="282"/>
        <v>('(신대방)보라매온누리약국', '513-06-95780', '서울 동작구 보라매로 93 (신대방동)', '8806538049823', '하이엘정 5mg', 10380, '2025-03-01'),</v>
      </c>
    </row>
    <row r="7641" spans="79:96" x14ac:dyDescent="0.25">
      <c r="CA7641" s="29">
        <v>7638</v>
      </c>
      <c r="CB7641" s="50"/>
      <c r="CC7641" s="61" t="s">
        <v>11376</v>
      </c>
      <c r="CD7641" s="31" t="s">
        <v>8220</v>
      </c>
      <c r="CE7641" s="61" t="s">
        <v>11377</v>
      </c>
      <c r="CF7641" s="32" t="s">
        <v>2043</v>
      </c>
      <c r="CG7641" s="33" t="s">
        <v>2044</v>
      </c>
      <c r="CH7641" s="34">
        <v>20500</v>
      </c>
      <c r="CI7641" s="35">
        <v>45717</v>
      </c>
      <c r="CJ7641" s="35"/>
      <c r="CK7641" s="36">
        <v>41000</v>
      </c>
      <c r="CL7641" s="26">
        <f t="shared" si="281"/>
        <v>20500</v>
      </c>
      <c r="CM7641" s="26"/>
      <c r="CR7641" s="26" t="str">
        <f t="shared" si="282"/>
        <v>('엘리트약국', '110-20-93750', '서울 서대문구 신촌로 99(창천동,엘리트빌딩 5층)', '8806538026428', '티니다진정 150mg', 20500, '2025-03-01'),</v>
      </c>
    </row>
    <row r="7642" spans="79:96" x14ac:dyDescent="0.25">
      <c r="CA7642" s="29">
        <v>7639</v>
      </c>
      <c r="CB7642" s="50"/>
      <c r="CC7642" s="61" t="s">
        <v>11378</v>
      </c>
      <c r="CD7642" s="31" t="s">
        <v>11379</v>
      </c>
      <c r="CE7642" s="61" t="s">
        <v>11380</v>
      </c>
      <c r="CF7642" s="32" t="s">
        <v>1041</v>
      </c>
      <c r="CG7642" s="33" t="s">
        <v>1004</v>
      </c>
      <c r="CH7642" s="34">
        <v>6000</v>
      </c>
      <c r="CI7642" s="35">
        <v>45717</v>
      </c>
      <c r="CJ7642" s="35"/>
      <c r="CK7642" s="36">
        <v>12000</v>
      </c>
      <c r="CL7642" s="26">
        <f t="shared" si="281"/>
        <v>6000</v>
      </c>
      <c r="CM7642" s="26"/>
      <c r="CR7642" s="26" t="str">
        <f t="shared" si="282"/>
        <v>('대우약국(논산)', '308-01-93036', '충남 논산시 중앙로492번길 19 (화지동)', '8806538014647', '신일티아민염산염정 10mg', 6000, '2025-03-01'),</v>
      </c>
    </row>
    <row r="7643" spans="79:96" x14ac:dyDescent="0.25">
      <c r="CA7643" s="29">
        <v>7640</v>
      </c>
      <c r="CB7643" s="50"/>
      <c r="CC7643" s="61" t="s">
        <v>3093</v>
      </c>
      <c r="CD7643" s="31" t="s">
        <v>3094</v>
      </c>
      <c r="CE7643" s="61" t="s">
        <v>3095</v>
      </c>
      <c r="CF7643" s="32" t="s">
        <v>1001</v>
      </c>
      <c r="CG7643" s="33" t="s">
        <v>1002</v>
      </c>
      <c r="CH7643" s="34">
        <v>9480</v>
      </c>
      <c r="CI7643" s="35">
        <v>45717</v>
      </c>
      <c r="CJ7643" s="35"/>
      <c r="CK7643" s="36">
        <v>18960</v>
      </c>
      <c r="CL7643" s="26">
        <f t="shared" si="281"/>
        <v>9480</v>
      </c>
      <c r="CM7643" s="26"/>
      <c r="CR7643" s="26" t="str">
        <f t="shared" si="282"/>
        <v>('강약국(군산)', '401-03-52304', '전라북도 군산시 하나운로 37 (나운동)', '8806538027517', '프라빅정 75mg', 9480, '2025-03-01'),</v>
      </c>
    </row>
    <row r="7644" spans="79:96" x14ac:dyDescent="0.25">
      <c r="CA7644" s="29">
        <v>7641</v>
      </c>
      <c r="CB7644" s="50"/>
      <c r="CC7644" s="61" t="s">
        <v>2924</v>
      </c>
      <c r="CD7644" s="31" t="s">
        <v>2925</v>
      </c>
      <c r="CE7644" s="61" t="s">
        <v>2926</v>
      </c>
      <c r="CF7644" s="32" t="s">
        <v>2540</v>
      </c>
      <c r="CG7644" s="33" t="s">
        <v>2169</v>
      </c>
      <c r="CH7644" s="34">
        <v>28500</v>
      </c>
      <c r="CI7644" s="35">
        <v>45717</v>
      </c>
      <c r="CJ7644" s="35"/>
      <c r="CK7644" s="36">
        <v>57000</v>
      </c>
      <c r="CL7644" s="26">
        <f t="shared" si="281"/>
        <v>28500</v>
      </c>
      <c r="CM7644" s="26"/>
      <c r="CR7644" s="26" t="str">
        <f t="shared" si="282"/>
        <v>('새서울약국(신남)', '223-06-28068', '강원 인제군 남면 신남리', '8806538010021', '신일디클로페낙나트륨정 50mg', 28500, '2025-03-01'),</v>
      </c>
    </row>
    <row r="7645" spans="79:96" x14ac:dyDescent="0.25">
      <c r="CA7645" s="29">
        <v>7642</v>
      </c>
      <c r="CB7645" s="50"/>
      <c r="CC7645" s="61" t="s">
        <v>10602</v>
      </c>
      <c r="CD7645" s="31" t="s">
        <v>10603</v>
      </c>
      <c r="CE7645" s="61" t="s">
        <v>10604</v>
      </c>
      <c r="CF7645" s="32" t="s">
        <v>615</v>
      </c>
      <c r="CG7645" s="33" t="s">
        <v>616</v>
      </c>
      <c r="CH7645" s="34">
        <v>7500</v>
      </c>
      <c r="CI7645" s="35">
        <v>45717</v>
      </c>
      <c r="CJ7645" s="35"/>
      <c r="CK7645" s="36">
        <v>15000</v>
      </c>
      <c r="CL7645" s="26">
        <f t="shared" si="281"/>
        <v>7500</v>
      </c>
      <c r="CM7645" s="26"/>
      <c r="CR7645" s="26" t="str">
        <f t="shared" si="282"/>
        <v>('라라팜(주)', '670-88-02595', '경기 부천시 부흥로303번길 6 (중동) 503호', '8806538015149', '신일폴산정 1mg', 7500, '2025-03-01'),</v>
      </c>
    </row>
    <row r="7646" spans="79:96" x14ac:dyDescent="0.25">
      <c r="CA7646" s="29">
        <v>7643</v>
      </c>
      <c r="CB7646" s="50"/>
      <c r="CC7646" s="61" t="s">
        <v>3096</v>
      </c>
      <c r="CD7646" s="31" t="s">
        <v>3097</v>
      </c>
      <c r="CE7646" s="61" t="s">
        <v>3098</v>
      </c>
      <c r="CF7646" s="32" t="s">
        <v>732</v>
      </c>
      <c r="CG7646" s="33" t="s">
        <v>733</v>
      </c>
      <c r="CH7646" s="34">
        <v>5750</v>
      </c>
      <c r="CI7646" s="35">
        <v>45689</v>
      </c>
      <c r="CJ7646" s="35"/>
      <c r="CK7646" s="36">
        <v>11500</v>
      </c>
      <c r="CL7646" s="26">
        <f t="shared" si="281"/>
        <v>5750</v>
      </c>
      <c r="CM7646" s="26"/>
      <c r="CR7646" s="26" t="str">
        <f t="shared" si="282"/>
        <v>('하나로메디팜약품', '402-81-60713', '전라북도 전주시 덕진구 기린대로 1016 해동빌딩 3층 (여의동)', '8806538017259', '신일피리독신정 50mg', 5750, '2025-02-01'),</v>
      </c>
    </row>
    <row r="7647" spans="79:96" x14ac:dyDescent="0.25">
      <c r="CA7647" s="29">
        <v>7644</v>
      </c>
      <c r="CB7647" s="50"/>
      <c r="CC7647" s="61" t="s">
        <v>11381</v>
      </c>
      <c r="CD7647" s="31" t="s">
        <v>11382</v>
      </c>
      <c r="CE7647" s="61" t="s">
        <v>11383</v>
      </c>
      <c r="CF7647" s="32" t="s">
        <v>732</v>
      </c>
      <c r="CG7647" s="33" t="s">
        <v>733</v>
      </c>
      <c r="CH7647" s="34">
        <v>5750</v>
      </c>
      <c r="CI7647" s="35">
        <v>45658</v>
      </c>
      <c r="CJ7647" s="35"/>
      <c r="CK7647" s="36">
        <v>11500</v>
      </c>
      <c r="CL7647" s="26">
        <f t="shared" si="281"/>
        <v>5750</v>
      </c>
      <c r="CM7647" s="26"/>
      <c r="CR7647" s="26" t="str">
        <f t="shared" si="282"/>
        <v>('이수약품', '159-88-00881', '광주 남구 효우로93번길 5, 301호, 302호 (노대동, 마치빌딩)', '8806538017259', '신일피리독신정 50mg', 5750, '2025-01-01'),</v>
      </c>
    </row>
    <row r="7648" spans="79:96" x14ac:dyDescent="0.25">
      <c r="CA7648" s="29">
        <v>7645</v>
      </c>
      <c r="CB7648" s="50"/>
      <c r="CC7648" s="61" t="s">
        <v>2149</v>
      </c>
      <c r="CD7648" s="31" t="s">
        <v>1288</v>
      </c>
      <c r="CE7648" s="61" t="s">
        <v>11384</v>
      </c>
      <c r="CF7648" s="32" t="s">
        <v>2640</v>
      </c>
      <c r="CG7648" s="33" t="s">
        <v>701</v>
      </c>
      <c r="CH7648" s="34">
        <v>81945</v>
      </c>
      <c r="CI7648" s="35">
        <v>45717</v>
      </c>
      <c r="CJ7648" s="35"/>
      <c r="CK7648" s="36">
        <v>163890</v>
      </c>
      <c r="CL7648" s="26">
        <f t="shared" si="281"/>
        <v>81945</v>
      </c>
      <c r="CM7648" s="26"/>
      <c r="CR7648" s="26" t="str">
        <f t="shared" si="282"/>
        <v>('수정온누리약국(예천)', '504-15-40037', '경상북도 예천군 예천읍 시장로 140', '8806538054018', '디멘케어정 10mg', 81945, '2025-03-01'),</v>
      </c>
    </row>
    <row r="7649" spans="79:96" x14ac:dyDescent="0.25">
      <c r="CA7649" s="29">
        <v>7646</v>
      </c>
      <c r="CB7649" s="50"/>
      <c r="CC7649" s="61" t="s">
        <v>2656</v>
      </c>
      <c r="CD7649" s="31" t="s">
        <v>2657</v>
      </c>
      <c r="CE7649" s="61" t="s">
        <v>11385</v>
      </c>
      <c r="CF7649" s="32" t="s">
        <v>84</v>
      </c>
      <c r="CG7649" s="33" t="s">
        <v>85</v>
      </c>
      <c r="CH7649" s="34">
        <v>39780</v>
      </c>
      <c r="CI7649" s="35">
        <v>45717</v>
      </c>
      <c r="CJ7649" s="35"/>
      <c r="CK7649" s="36">
        <v>79560</v>
      </c>
      <c r="CL7649" s="26">
        <f t="shared" si="281"/>
        <v>39780</v>
      </c>
      <c r="CM7649" s="26"/>
      <c r="CR7649" s="26" t="str">
        <f t="shared" si="282"/>
        <v>('큰동의약국 진구/양정 1', '603-11-41539', '부산 부산진구 진남로 554 (양정동, 양정자이더샵SKVIEW 2단지)', '8806538013749', '리피칸정 10mg', 39780, '2025-03-01'),</v>
      </c>
    </row>
    <row r="7650" spans="79:96" x14ac:dyDescent="0.25">
      <c r="CA7650" s="29">
        <v>7647</v>
      </c>
      <c r="CB7650" s="50"/>
      <c r="CC7650" s="61" t="s">
        <v>11386</v>
      </c>
      <c r="CD7650" s="31" t="s">
        <v>11387</v>
      </c>
      <c r="CE7650" s="61" t="s">
        <v>11388</v>
      </c>
      <c r="CF7650" s="32" t="s">
        <v>2388</v>
      </c>
      <c r="CG7650" s="33" t="s">
        <v>2389</v>
      </c>
      <c r="CH7650" s="34">
        <v>41800</v>
      </c>
      <c r="CI7650" s="35">
        <v>45717</v>
      </c>
      <c r="CJ7650" s="35"/>
      <c r="CK7650" s="36">
        <v>83600</v>
      </c>
      <c r="CL7650" s="26">
        <f t="shared" si="281"/>
        <v>41800</v>
      </c>
      <c r="CM7650" s="26"/>
      <c r="CR7650" s="26" t="str">
        <f t="shared" si="282"/>
        <v>('빨간코끼리약국(창원)', '747-06-01793', '경남 창원시 의창구 중동중앙로 79 (중동) 107호', '8806538060026', '스티모린에스크림 10g', 41800, '2025-03-01'),</v>
      </c>
    </row>
    <row r="7651" spans="79:96" x14ac:dyDescent="0.25">
      <c r="CA7651" s="29">
        <v>7648</v>
      </c>
      <c r="CB7651" s="50"/>
      <c r="CC7651" s="61" t="s">
        <v>11389</v>
      </c>
      <c r="CD7651" s="31" t="s">
        <v>11390</v>
      </c>
      <c r="CE7651" s="61" t="s">
        <v>11391</v>
      </c>
      <c r="CF7651" s="32" t="s">
        <v>1041</v>
      </c>
      <c r="CG7651" s="33" t="s">
        <v>1004</v>
      </c>
      <c r="CH7651" s="34">
        <v>24000</v>
      </c>
      <c r="CI7651" s="35">
        <v>45717</v>
      </c>
      <c r="CJ7651" s="35"/>
      <c r="CK7651" s="36">
        <v>48000</v>
      </c>
      <c r="CL7651" s="26">
        <f t="shared" si="281"/>
        <v>24000</v>
      </c>
      <c r="CM7651" s="26"/>
      <c r="CR7651" s="26" t="str">
        <f t="shared" si="282"/>
        <v>('우리선약국', '220-06-80105', '서울특별시 강동구 동남로49길 21-15 (둔촌동)', '8806538014647', '신일티아민염산염정 10mg', 24000, '2025-03-01'),</v>
      </c>
    </row>
    <row r="7652" spans="79:96" x14ac:dyDescent="0.25">
      <c r="CA7652" s="29">
        <v>7649</v>
      </c>
      <c r="CB7652" s="50"/>
      <c r="CC7652" s="61" t="s">
        <v>11392</v>
      </c>
      <c r="CD7652" s="31" t="s">
        <v>11393</v>
      </c>
      <c r="CE7652" s="61" t="s">
        <v>11394</v>
      </c>
      <c r="CF7652" s="32" t="s">
        <v>1017</v>
      </c>
      <c r="CG7652" s="33" t="s">
        <v>1018</v>
      </c>
      <c r="CH7652" s="34">
        <v>30000</v>
      </c>
      <c r="CI7652" s="35">
        <v>45717</v>
      </c>
      <c r="CJ7652" s="35"/>
      <c r="CK7652" s="36">
        <v>60000</v>
      </c>
      <c r="CL7652" s="26">
        <f t="shared" si="281"/>
        <v>30000</v>
      </c>
      <c r="CM7652" s="26"/>
      <c r="CR7652" s="26" t="str">
        <f t="shared" si="282"/>
        <v>('다나약국(덕산)/진2-진', '301-12-42401', '충북 진천군 덕산읍 공원로 4', '8806538015835', '신일이부프로펜정 400mg', 30000, '2025-03-01'),</v>
      </c>
    </row>
    <row r="7653" spans="79:96" x14ac:dyDescent="0.25">
      <c r="CA7653" s="29">
        <v>7650</v>
      </c>
      <c r="CB7653" s="50"/>
      <c r="CC7653" s="61" t="s">
        <v>2814</v>
      </c>
      <c r="CD7653" s="31" t="s">
        <v>2815</v>
      </c>
      <c r="CE7653" s="61" t="s">
        <v>11395</v>
      </c>
      <c r="CF7653" s="32" t="s">
        <v>2043</v>
      </c>
      <c r="CG7653" s="33" t="s">
        <v>2044</v>
      </c>
      <c r="CH7653" s="34">
        <v>10250</v>
      </c>
      <c r="CI7653" s="35">
        <v>45717</v>
      </c>
      <c r="CJ7653" s="35"/>
      <c r="CK7653" s="36">
        <v>20500</v>
      </c>
      <c r="CL7653" s="26">
        <f t="shared" si="281"/>
        <v>10250</v>
      </c>
      <c r="CM7653" s="26"/>
      <c r="CR7653" s="26" t="str">
        <f t="shared" si="282"/>
        <v>('유약국(김해)', '469-16-01868', '경남 김해시 내외중앙로 35 (외동, 아카데미 빌딩)', '8806538026428', '티니다진정 150mg', 10250, '2025-03-01'),</v>
      </c>
    </row>
    <row r="7654" spans="79:96" x14ac:dyDescent="0.25">
      <c r="CA7654" s="29">
        <v>7651</v>
      </c>
      <c r="CB7654" s="50"/>
      <c r="CC7654" s="61" t="s">
        <v>10164</v>
      </c>
      <c r="CD7654" s="31" t="s">
        <v>6982</v>
      </c>
      <c r="CE7654" s="61" t="s">
        <v>10165</v>
      </c>
      <c r="CF7654" s="32" t="s">
        <v>615</v>
      </c>
      <c r="CG7654" s="33" t="s">
        <v>616</v>
      </c>
      <c r="CH7654" s="34">
        <v>15000</v>
      </c>
      <c r="CI7654" s="35">
        <v>45717</v>
      </c>
      <c r="CJ7654" s="35"/>
      <c r="CK7654" s="36">
        <v>30000</v>
      </c>
      <c r="CL7654" s="26">
        <f t="shared" si="281"/>
        <v>15000</v>
      </c>
      <c r="CM7654" s="26"/>
      <c r="CR7654" s="26" t="str">
        <f t="shared" si="282"/>
        <v>('서울대학약국(부평)', '380-11-01653', '인천 부평구 동수로 61 (부평동)', '8806538015149', '신일폴산정 1mg', 15000, '2025-03-01'),</v>
      </c>
    </row>
    <row r="7655" spans="79:96" x14ac:dyDescent="0.25">
      <c r="CA7655" s="29">
        <v>7652</v>
      </c>
      <c r="CB7655" s="50"/>
      <c r="CC7655" s="61" t="s">
        <v>11396</v>
      </c>
      <c r="CD7655" s="31" t="s">
        <v>11397</v>
      </c>
      <c r="CE7655" s="61" t="s">
        <v>11398</v>
      </c>
      <c r="CF7655" s="32" t="s">
        <v>615</v>
      </c>
      <c r="CG7655" s="33" t="s">
        <v>616</v>
      </c>
      <c r="CH7655" s="34">
        <v>7500</v>
      </c>
      <c r="CI7655" s="35">
        <v>45689</v>
      </c>
      <c r="CJ7655" s="35"/>
      <c r="CK7655" s="36">
        <v>15000</v>
      </c>
      <c r="CL7655" s="26">
        <f t="shared" si="281"/>
        <v>7500</v>
      </c>
      <c r="CM7655" s="26"/>
      <c r="CR7655" s="26" t="str">
        <f t="shared" si="282"/>
        <v>('정도약국(금촌)', '128-01-44846', '경기도 파주시 중앙로 290 (아동동)', '8806538015149', '신일폴산정 1mg', 7500, '2025-02-01'),</v>
      </c>
    </row>
    <row r="7656" spans="79:96" x14ac:dyDescent="0.25">
      <c r="CA7656" s="29">
        <v>7653</v>
      </c>
      <c r="CB7656" s="50"/>
      <c r="CC7656" s="61" t="s">
        <v>9869</v>
      </c>
      <c r="CD7656" s="31" t="s">
        <v>761</v>
      </c>
      <c r="CE7656" s="61" t="s">
        <v>9870</v>
      </c>
      <c r="CF7656" s="32" t="s">
        <v>311</v>
      </c>
      <c r="CG7656" s="33" t="s">
        <v>312</v>
      </c>
      <c r="CH7656" s="34">
        <v>9180</v>
      </c>
      <c r="CI7656" s="35">
        <v>45658</v>
      </c>
      <c r="CJ7656" s="35"/>
      <c r="CK7656" s="36">
        <v>18360</v>
      </c>
      <c r="CL7656" s="26">
        <f t="shared" si="281"/>
        <v>9180</v>
      </c>
      <c r="CM7656" s="26"/>
      <c r="CR7656" s="26" t="str">
        <f t="shared" si="282"/>
        <v>('나은온누리약국', '108-37-51610', '경기 남양주시 와부읍 덕소로 214', '8806538044125', '하이엘정 10mg', 9180, '2025-01-01'),</v>
      </c>
    </row>
    <row r="7657" spans="79:96" x14ac:dyDescent="0.25">
      <c r="CA7657" s="29">
        <v>7654</v>
      </c>
      <c r="CB7657" s="50"/>
      <c r="CC7657" s="61" t="s">
        <v>11399</v>
      </c>
      <c r="CD7657" s="31" t="s">
        <v>11400</v>
      </c>
      <c r="CE7657" s="61" t="s">
        <v>11401</v>
      </c>
      <c r="CF7657" s="32" t="s">
        <v>1041</v>
      </c>
      <c r="CG7657" s="33" t="s">
        <v>1004</v>
      </c>
      <c r="CH7657" s="34">
        <v>6000</v>
      </c>
      <c r="CI7657" s="35">
        <v>45717</v>
      </c>
      <c r="CJ7657" s="35"/>
      <c r="CK7657" s="36">
        <v>12000</v>
      </c>
      <c r="CL7657" s="26">
        <f t="shared" si="281"/>
        <v>6000</v>
      </c>
      <c r="CM7657" s="26"/>
      <c r="CR7657" s="26" t="str">
        <f t="shared" si="282"/>
        <v>('썬희망약국(진해용원)', '111-39-54539', '경남 창원시 진해구 용원로 17 (용원동)', '8806538014647', '신일티아민염산염정 10mg', 6000, '2025-03-01'),</v>
      </c>
    </row>
    <row r="7658" spans="79:96" x14ac:dyDescent="0.25">
      <c r="CA7658" s="29">
        <v>7655</v>
      </c>
      <c r="CB7658" s="50"/>
      <c r="CC7658" s="61" t="s">
        <v>11402</v>
      </c>
      <c r="CD7658" s="31" t="s">
        <v>11403</v>
      </c>
      <c r="CE7658" s="61" t="s">
        <v>11404</v>
      </c>
      <c r="CF7658" s="32" t="s">
        <v>1940</v>
      </c>
      <c r="CG7658" s="33" t="s">
        <v>1941</v>
      </c>
      <c r="CH7658" s="34">
        <v>1100</v>
      </c>
      <c r="CI7658" s="35">
        <v>45717</v>
      </c>
      <c r="CJ7658" s="35"/>
      <c r="CK7658" s="36">
        <v>2200</v>
      </c>
      <c r="CL7658" s="26">
        <f t="shared" si="281"/>
        <v>1100</v>
      </c>
      <c r="CM7658" s="26"/>
      <c r="CR7658" s="26" t="str">
        <f t="shared" si="282"/>
        <v>('광명로약국(신)', '129-09-25440', '경기 성남시 중원구 광명로 327 (금광동)', '8806538025339', '크마론지크림 20g', 1100, '2025-03-01'),</v>
      </c>
    </row>
    <row r="7659" spans="79:96" x14ac:dyDescent="0.25">
      <c r="CA7659" s="29">
        <v>7656</v>
      </c>
      <c r="CB7659" s="50"/>
      <c r="CC7659" s="61" t="s">
        <v>2624</v>
      </c>
      <c r="CD7659" s="31" t="s">
        <v>2625</v>
      </c>
      <c r="CE7659" s="61" t="s">
        <v>2626</v>
      </c>
      <c r="CF7659" s="32" t="s">
        <v>645</v>
      </c>
      <c r="CG7659" s="33" t="s">
        <v>646</v>
      </c>
      <c r="CH7659" s="34">
        <v>9500</v>
      </c>
      <c r="CI7659" s="35">
        <v>45717</v>
      </c>
      <c r="CJ7659" s="35"/>
      <c r="CK7659" s="36">
        <v>19000</v>
      </c>
      <c r="CL7659" s="26">
        <f t="shared" si="281"/>
        <v>9500</v>
      </c>
      <c r="CM7659" s="26"/>
      <c r="CR7659" s="26" t="str">
        <f t="shared" si="282"/>
        <v>('화왕산약국(창녕.신)', '791-38-01414', '경남 창녕군 창녕읍 명덕로 66-1', '8806538014265', '신일브롬헥신염산염정 8mg', 9500, '2025-03-01'),</v>
      </c>
    </row>
    <row r="7660" spans="79:96" x14ac:dyDescent="0.25">
      <c r="CA7660" s="29">
        <v>7657</v>
      </c>
      <c r="CB7660" s="50"/>
      <c r="CC7660" s="61" t="s">
        <v>11405</v>
      </c>
      <c r="CD7660" s="31" t="s">
        <v>11406</v>
      </c>
      <c r="CE7660" s="61" t="s">
        <v>11407</v>
      </c>
      <c r="CF7660" s="32" t="s">
        <v>615</v>
      </c>
      <c r="CG7660" s="33" t="s">
        <v>616</v>
      </c>
      <c r="CH7660" s="34">
        <v>7500</v>
      </c>
      <c r="CI7660" s="35">
        <v>45717</v>
      </c>
      <c r="CJ7660" s="35"/>
      <c r="CK7660" s="36">
        <v>15000</v>
      </c>
      <c r="CL7660" s="26">
        <f t="shared" si="281"/>
        <v>7500</v>
      </c>
      <c r="CM7660" s="26"/>
      <c r="CR7660" s="26" t="str">
        <f t="shared" si="282"/>
        <v>('무지개약국(원당)', '128-22-01750', '경기도 고양시 덕양구 호국로789번길 7 (주교동)', '8806538015149', '신일폴산정 1mg', 7500, '2025-03-01'),</v>
      </c>
    </row>
    <row r="7661" spans="79:96" x14ac:dyDescent="0.25">
      <c r="CA7661" s="29">
        <v>7658</v>
      </c>
      <c r="CB7661" s="50"/>
      <c r="CC7661" s="61" t="s">
        <v>11408</v>
      </c>
      <c r="CD7661" s="31" t="s">
        <v>11409</v>
      </c>
      <c r="CE7661" s="61" t="s">
        <v>11410</v>
      </c>
      <c r="CF7661" s="32" t="s">
        <v>615</v>
      </c>
      <c r="CG7661" s="33" t="s">
        <v>616</v>
      </c>
      <c r="CH7661" s="34">
        <v>7500</v>
      </c>
      <c r="CI7661" s="35">
        <v>45717</v>
      </c>
      <c r="CJ7661" s="35"/>
      <c r="CK7661" s="36">
        <v>15000</v>
      </c>
      <c r="CL7661" s="26">
        <f t="shared" si="281"/>
        <v>7500</v>
      </c>
      <c r="CM7661" s="26"/>
      <c r="CR7661" s="26" t="str">
        <f t="shared" si="282"/>
        <v>('주엽온누리약국(신)', '816-13-02174', '경기 고양시 일산서구 중앙로 1415 (주엽동) 105호', '8806538015149', '신일폴산정 1mg', 7500, '2025-03-01'),</v>
      </c>
    </row>
    <row r="7662" spans="79:96" x14ac:dyDescent="0.25">
      <c r="CA7662" s="29">
        <v>7659</v>
      </c>
      <c r="CB7662" s="50"/>
      <c r="CC7662" s="61" t="s">
        <v>10206</v>
      </c>
      <c r="CD7662" s="31" t="s">
        <v>547</v>
      </c>
      <c r="CE7662" s="61" t="s">
        <v>10207</v>
      </c>
      <c r="CF7662" s="32" t="s">
        <v>1376</v>
      </c>
      <c r="CG7662" s="33" t="s">
        <v>197</v>
      </c>
      <c r="CH7662" s="34">
        <v>21360</v>
      </c>
      <c r="CI7662" s="35">
        <v>45717</v>
      </c>
      <c r="CJ7662" s="35"/>
      <c r="CK7662" s="36">
        <v>42720</v>
      </c>
      <c r="CL7662" s="26">
        <f t="shared" si="281"/>
        <v>21360</v>
      </c>
      <c r="CM7662" s="26"/>
      <c r="CR7662" s="26" t="str">
        <f t="shared" si="282"/>
        <v>('가정약국(수지)', '769-03-01583', '경기 용인시 수지구 성복2로 92 (성복동)', '8806538013817', '리피칸정 20mg', 21360, '2025-03-01'),</v>
      </c>
    </row>
    <row r="7663" spans="79:96" x14ac:dyDescent="0.25">
      <c r="CA7663" s="29">
        <v>7660</v>
      </c>
      <c r="CB7663" s="50"/>
      <c r="CC7663" s="61" t="s">
        <v>10739</v>
      </c>
      <c r="CD7663" s="31" t="s">
        <v>10740</v>
      </c>
      <c r="CE7663" s="61" t="s">
        <v>10741</v>
      </c>
      <c r="CF7663" s="32" t="s">
        <v>1493</v>
      </c>
      <c r="CG7663" s="33" t="s">
        <v>1275</v>
      </c>
      <c r="CH7663" s="34">
        <v>34380</v>
      </c>
      <c r="CI7663" s="35">
        <v>45717</v>
      </c>
      <c r="CJ7663" s="35"/>
      <c r="CK7663" s="36">
        <v>68760</v>
      </c>
      <c r="CL7663" s="26">
        <f t="shared" si="281"/>
        <v>34380</v>
      </c>
      <c r="CM7663" s="26"/>
      <c r="CR7663" s="26" t="str">
        <f t="shared" si="282"/>
        <v>('늘푸른약국(구로동)', '113-03-56612', '서울특별시 구로구 구로중앙로12길 38 (구로동)', '8806538051024', '신에소메정20mg', 34380, '2025-03-01'),</v>
      </c>
    </row>
    <row r="7664" spans="79:96" x14ac:dyDescent="0.25">
      <c r="CA7664" s="29">
        <v>7661</v>
      </c>
      <c r="CB7664" s="50"/>
      <c r="CC7664" s="61" t="s">
        <v>11411</v>
      </c>
      <c r="CD7664" s="31" t="s">
        <v>11412</v>
      </c>
      <c r="CE7664" s="61" t="s">
        <v>11413</v>
      </c>
      <c r="CF7664" s="32" t="s">
        <v>5832</v>
      </c>
      <c r="CG7664" s="33" t="s">
        <v>835</v>
      </c>
      <c r="CH7664" s="34">
        <v>18750</v>
      </c>
      <c r="CI7664" s="35">
        <v>45689</v>
      </c>
      <c r="CJ7664" s="35"/>
      <c r="CK7664" s="36">
        <v>37500</v>
      </c>
      <c r="CL7664" s="26">
        <f t="shared" si="281"/>
        <v>18750</v>
      </c>
      <c r="CM7664" s="26"/>
      <c r="CR7664" s="26" t="str">
        <f t="shared" si="282"/>
        <v>('신세계약국(금오동)', '129-29-67109', '경기 의정부시 청사로 37 (금오동)', '8806538013411', '신일아시클로버정', 18750, '2025-02-01'),</v>
      </c>
    </row>
    <row r="7665" spans="79:96" x14ac:dyDescent="0.25">
      <c r="CA7665" s="29">
        <v>7662</v>
      </c>
      <c r="CB7665" s="50"/>
      <c r="CC7665" s="61" t="s">
        <v>11414</v>
      </c>
      <c r="CD7665" s="31" t="s">
        <v>3870</v>
      </c>
      <c r="CE7665" s="61" t="s">
        <v>11415</v>
      </c>
      <c r="CF7665" s="32" t="s">
        <v>1041</v>
      </c>
      <c r="CG7665" s="33" t="s">
        <v>1004</v>
      </c>
      <c r="CH7665" s="34">
        <v>6000</v>
      </c>
      <c r="CI7665" s="35">
        <v>45658</v>
      </c>
      <c r="CJ7665" s="35"/>
      <c r="CK7665" s="36">
        <v>12000</v>
      </c>
      <c r="CL7665" s="26">
        <f t="shared" si="281"/>
        <v>6000</v>
      </c>
      <c r="CM7665" s="26"/>
      <c r="CR7665" s="26" t="str">
        <f t="shared" si="282"/>
        <v>('다민약국(팔달)', '534-06-02653', '경기 수원시 팔달구 세지로 420 (우만동)', '8806538014647', '신일티아민염산염정 10mg', 6000, '2025-01-01'),</v>
      </c>
    </row>
    <row r="7666" spans="79:96" x14ac:dyDescent="0.25">
      <c r="CA7666" s="29">
        <v>7663</v>
      </c>
      <c r="CB7666" s="50"/>
      <c r="CC7666" s="30" t="s">
        <v>11416</v>
      </c>
      <c r="CD7666" s="31" t="s">
        <v>11417</v>
      </c>
      <c r="CE7666" s="30" t="s">
        <v>11418</v>
      </c>
      <c r="CF7666" s="32" t="s">
        <v>2934</v>
      </c>
      <c r="CG7666" s="33" t="s">
        <v>2168</v>
      </c>
      <c r="CH7666" s="34">
        <v>15000</v>
      </c>
      <c r="CI7666" s="35">
        <v>45717</v>
      </c>
      <c r="CJ7666" s="35"/>
      <c r="CK7666" s="36">
        <v>30000</v>
      </c>
      <c r="CL7666" s="26">
        <f t="shared" si="281"/>
        <v>15000</v>
      </c>
      <c r="CM7666" s="26"/>
      <c r="CR7666" s="26" t="str">
        <f t="shared" si="282"/>
        <v>('참좋은약국(조치원)(온라인팜)', '486-18-01998', '세종특별자치시 조치원읍 대첩로17, 1층 참좋은약국', '8806538009926', '신일디클로페낙나트륨정 25mg', 15000, '2025-03-01'),</v>
      </c>
    </row>
    <row r="7667" spans="79:96" x14ac:dyDescent="0.25">
      <c r="CA7667" s="29">
        <v>7664</v>
      </c>
      <c r="CB7667" s="50"/>
      <c r="CC7667" s="30" t="s">
        <v>11419</v>
      </c>
      <c r="CD7667" s="31" t="s">
        <v>11420</v>
      </c>
      <c r="CE7667" s="30" t="s">
        <v>11421</v>
      </c>
      <c r="CF7667" s="32" t="s">
        <v>1712</v>
      </c>
      <c r="CG7667" s="33" t="s">
        <v>1081</v>
      </c>
      <c r="CH7667" s="34">
        <v>34245</v>
      </c>
      <c r="CI7667" s="35">
        <v>45717</v>
      </c>
      <c r="CJ7667" s="35"/>
      <c r="CK7667" s="36">
        <v>68490</v>
      </c>
      <c r="CL7667" s="26">
        <f t="shared" si="281"/>
        <v>34245</v>
      </c>
      <c r="CM7667" s="26"/>
      <c r="CR7667" s="26" t="str">
        <f t="shared" si="282"/>
        <v>('광탄하나로약국', '141-06-16799', '경기도 파주시 광탄면 등원로 527 (농협하나로마트 내)', '8806538058221', '로타젯정10/5mg', 34245, '2025-03-01'),</v>
      </c>
    </row>
    <row r="7668" spans="79:96" x14ac:dyDescent="0.25">
      <c r="CA7668" s="29">
        <v>7665</v>
      </c>
      <c r="CB7668" s="50"/>
      <c r="CC7668" s="30" t="s">
        <v>1029</v>
      </c>
      <c r="CD7668" s="31" t="s">
        <v>1232</v>
      </c>
      <c r="CE7668" s="30" t="s">
        <v>11422</v>
      </c>
      <c r="CF7668" s="32" t="s">
        <v>1077</v>
      </c>
      <c r="CG7668" s="33" t="s">
        <v>1078</v>
      </c>
      <c r="CH7668" s="34">
        <v>-2750</v>
      </c>
      <c r="CI7668" s="35">
        <v>45717</v>
      </c>
      <c r="CJ7668" s="35"/>
      <c r="CK7668" s="36">
        <v>-5500</v>
      </c>
      <c r="CL7668" s="26">
        <f t="shared" si="281"/>
        <v>-2750</v>
      </c>
      <c r="CM7668" s="26"/>
      <c r="CR7668" s="26" t="str">
        <f t="shared" si="282"/>
        <v>('나라약국', '619-05-64569', '경기 부천시 길주로 205 (중동)A동 109호', '8806538056425', '프로나지액 25mL', -2750, '2025-03-01'),</v>
      </c>
    </row>
    <row r="7669" spans="79:96" x14ac:dyDescent="0.25">
      <c r="CA7669" s="29">
        <v>7666</v>
      </c>
      <c r="CB7669" s="50"/>
      <c r="CC7669" s="30" t="s">
        <v>11141</v>
      </c>
      <c r="CD7669" s="31" t="s">
        <v>11142</v>
      </c>
      <c r="CE7669" s="30" t="s">
        <v>11143</v>
      </c>
      <c r="CF7669" s="32" t="s">
        <v>1032</v>
      </c>
      <c r="CG7669" s="33" t="s">
        <v>948</v>
      </c>
      <c r="CH7669" s="34">
        <v>11000</v>
      </c>
      <c r="CI7669" s="35">
        <v>45717</v>
      </c>
      <c r="CJ7669" s="35"/>
      <c r="CK7669" s="36">
        <v>22000</v>
      </c>
      <c r="CL7669" s="26">
        <f t="shared" si="281"/>
        <v>11000</v>
      </c>
      <c r="CM7669" s="26"/>
      <c r="CR7669" s="26" t="str">
        <f t="shared" si="282"/>
        <v>('세계로약국(인천간석)_엠디약품', '131-32-37025', '인천광역시 남동구 백범로 376 간석동도시타워 106호(인천광역시 남동구 간석동 111-5 간석동도시타워106호)', '8806538014029', '신일엠정 500mg', 11000, '2025-03-01'),</v>
      </c>
    </row>
    <row r="7670" spans="79:96" x14ac:dyDescent="0.25">
      <c r="CA7670" s="29">
        <v>7667</v>
      </c>
      <c r="CB7670" s="50"/>
      <c r="CC7670" s="30" t="s">
        <v>11423</v>
      </c>
      <c r="CD7670" s="31" t="s">
        <v>11424</v>
      </c>
      <c r="CE7670" s="30" t="s">
        <v>11425</v>
      </c>
      <c r="CF7670" s="32" t="s">
        <v>1768</v>
      </c>
      <c r="CG7670" s="33" t="s">
        <v>1537</v>
      </c>
      <c r="CH7670" s="34">
        <v>-9975</v>
      </c>
      <c r="CI7670" s="35">
        <v>45717</v>
      </c>
      <c r="CJ7670" s="35"/>
      <c r="CK7670" s="36">
        <v>-19950</v>
      </c>
      <c r="CL7670" s="26">
        <f t="shared" si="281"/>
        <v>-9975</v>
      </c>
      <c r="CM7670" s="26"/>
      <c r="CR7670" s="26" t="str">
        <f t="shared" si="282"/>
        <v>('중앙약국(번동)', '129-15-82379', '서울 강북구 오현로 191 (번동)', '8806538060217', '테글리정20mg', -9975, '2025-03-01'),</v>
      </c>
    </row>
    <row r="7671" spans="79:96" x14ac:dyDescent="0.25">
      <c r="CA7671" s="29">
        <v>7668</v>
      </c>
      <c r="CB7671" s="50"/>
      <c r="CC7671" s="30" t="s">
        <v>10642</v>
      </c>
      <c r="CD7671" s="31" t="s">
        <v>10643</v>
      </c>
      <c r="CE7671" s="30" t="s">
        <v>10644</v>
      </c>
      <c r="CF7671" s="32" t="s">
        <v>615</v>
      </c>
      <c r="CG7671" s="33" t="s">
        <v>616</v>
      </c>
      <c r="CH7671" s="34">
        <v>7500</v>
      </c>
      <c r="CI7671" s="35">
        <v>45717</v>
      </c>
      <c r="CJ7671" s="35"/>
      <c r="CK7671" s="36">
        <v>15000</v>
      </c>
      <c r="CL7671" s="26">
        <f t="shared" si="281"/>
        <v>7500</v>
      </c>
      <c r="CM7671" s="26"/>
      <c r="CR7671" s="26" t="str">
        <f t="shared" si="282"/>
        <v>('충대대령약국(대사)(광동몰)', '305-33-49416', '대전광역시 중구 계룡로920번길 31대령약국(대사동)', '8806538015149', '신일폴산정 1mg', 7500, '2025-03-01'),</v>
      </c>
    </row>
    <row r="7672" spans="79:96" x14ac:dyDescent="0.25">
      <c r="CA7672" s="29">
        <v>7669</v>
      </c>
      <c r="CB7672" s="50"/>
      <c r="CC7672" s="30" t="s">
        <v>11426</v>
      </c>
      <c r="CD7672" s="31" t="s">
        <v>11427</v>
      </c>
      <c r="CE7672" s="30" t="s">
        <v>11428</v>
      </c>
      <c r="CF7672" s="32" t="s">
        <v>615</v>
      </c>
      <c r="CG7672" s="33" t="s">
        <v>616</v>
      </c>
      <c r="CH7672" s="34">
        <v>15000</v>
      </c>
      <c r="CI7672" s="35">
        <v>45717</v>
      </c>
      <c r="CJ7672" s="35"/>
      <c r="CK7672" s="36">
        <v>30000</v>
      </c>
      <c r="CL7672" s="26">
        <f t="shared" si="281"/>
        <v>15000</v>
      </c>
      <c r="CM7672" s="26"/>
      <c r="CR7672" s="26" t="str">
        <f t="shared" si="282"/>
        <v>('동수원이화약국', '123-04-82225', '경기 수원시 팔달구 중부대로 229 (우만동)', '8806538015149', '신일폴산정 1mg', 15000, '2025-03-01'),</v>
      </c>
    </row>
    <row r="7673" spans="79:96" x14ac:dyDescent="0.25">
      <c r="CA7673" s="29">
        <v>7670</v>
      </c>
      <c r="CB7673" s="50"/>
      <c r="CC7673" s="30" t="s">
        <v>11429</v>
      </c>
      <c r="CD7673" s="31" t="s">
        <v>3459</v>
      </c>
      <c r="CE7673" s="30" t="s">
        <v>11430</v>
      </c>
      <c r="CF7673" s="32" t="s">
        <v>1017</v>
      </c>
      <c r="CG7673" s="33" t="s">
        <v>1018</v>
      </c>
      <c r="CH7673" s="34">
        <v>-15000</v>
      </c>
      <c r="CI7673" s="35">
        <v>45689</v>
      </c>
      <c r="CJ7673" s="35"/>
      <c r="CK7673" s="36">
        <v>-30000</v>
      </c>
      <c r="CL7673" s="26">
        <f t="shared" si="281"/>
        <v>-15000</v>
      </c>
      <c r="CM7673" s="26"/>
      <c r="CR7673" s="26" t="str">
        <f t="shared" si="282"/>
        <v>('보룡약국(묵동)', '174-39-00994', '서울 중랑구 공릉로2길 8-4 (묵동, 칼튼테라스)', '8806538015835', '신일이부프로펜정 400mg', -15000, '2025-02-01'),</v>
      </c>
    </row>
    <row r="7674" spans="79:96" x14ac:dyDescent="0.25">
      <c r="CA7674" s="29">
        <v>7671</v>
      </c>
      <c r="CB7674" s="50"/>
      <c r="CC7674" s="30" t="s">
        <v>11431</v>
      </c>
      <c r="CD7674" s="31" t="s">
        <v>11432</v>
      </c>
      <c r="CE7674" s="30" t="s">
        <v>11433</v>
      </c>
      <c r="CF7674" s="32" t="s">
        <v>615</v>
      </c>
      <c r="CG7674" s="33" t="s">
        <v>616</v>
      </c>
      <c r="CH7674" s="34">
        <v>7500</v>
      </c>
      <c r="CI7674" s="35">
        <v>45658</v>
      </c>
      <c r="CJ7674" s="35"/>
      <c r="CK7674" s="36">
        <v>15000</v>
      </c>
      <c r="CL7674" s="26">
        <f t="shared" si="281"/>
        <v>7500</v>
      </c>
      <c r="CM7674" s="26"/>
      <c r="CR7674" s="26" t="str">
        <f t="shared" si="282"/>
        <v>('서현약국(청주)(온라인팜)', '301-32-38676', '충청북도 청주시 흥덕구서현북로 64 104 (가경동)', '8806538015149', '신일폴산정 1mg', 7500, '2025-01-01'),</v>
      </c>
    </row>
    <row r="7675" spans="79:96" x14ac:dyDescent="0.25">
      <c r="CA7675" s="29">
        <v>7672</v>
      </c>
      <c r="CB7675" s="50"/>
      <c r="CC7675" s="30" t="s">
        <v>11434</v>
      </c>
      <c r="CD7675" s="31" t="s">
        <v>11435</v>
      </c>
      <c r="CE7675" s="30" t="s">
        <v>11436</v>
      </c>
      <c r="CF7675" s="32" t="s">
        <v>2363</v>
      </c>
      <c r="CG7675" s="33" t="s">
        <v>461</v>
      </c>
      <c r="CH7675" s="34">
        <v>16290</v>
      </c>
      <c r="CI7675" s="35">
        <v>45717</v>
      </c>
      <c r="CJ7675" s="35"/>
      <c r="CK7675" s="36">
        <v>32580</v>
      </c>
      <c r="CL7675" s="26">
        <f t="shared" si="281"/>
        <v>16290</v>
      </c>
      <c r="CM7675" s="26"/>
      <c r="CR7675" s="26" t="str">
        <f t="shared" si="282"/>
        <v>('이약국(신)', '762-53-00837', '서울 종로구 지봉로 43 (창신동)', '8806538053325', '네오텔미정 40mg', 16290, '2025-03-01'),</v>
      </c>
    </row>
    <row r="7676" spans="79:96" x14ac:dyDescent="0.25">
      <c r="CA7676" s="29">
        <v>7673</v>
      </c>
      <c r="CB7676" s="50"/>
      <c r="CC7676" s="30" t="s">
        <v>11437</v>
      </c>
      <c r="CD7676" s="31" t="s">
        <v>11438</v>
      </c>
      <c r="CE7676" s="30" t="s">
        <v>11439</v>
      </c>
      <c r="CF7676" s="32" t="s">
        <v>2388</v>
      </c>
      <c r="CG7676" s="33" t="s">
        <v>2389</v>
      </c>
      <c r="CH7676" s="34">
        <v>6270</v>
      </c>
      <c r="CI7676" s="35">
        <v>45717</v>
      </c>
      <c r="CJ7676" s="35"/>
      <c r="CK7676" s="36">
        <v>12540</v>
      </c>
      <c r="CL7676" s="26">
        <f t="shared" si="281"/>
        <v>6270</v>
      </c>
      <c r="CM7676" s="26"/>
      <c r="CR7676" s="26" t="str">
        <f t="shared" si="282"/>
        <v>('그린수약국(김해)', '329-01-03109', '경남 김해시 김해대로 2349 (부원동, 부원역그린코아더센텀)', '8806538060026', '스티모린에스크림 10g', 6270, '2025-03-01'),</v>
      </c>
    </row>
    <row r="7677" spans="79:96" x14ac:dyDescent="0.25">
      <c r="CA7677" s="29">
        <v>7674</v>
      </c>
      <c r="CB7677" s="50"/>
      <c r="CC7677" s="30" t="s">
        <v>11440</v>
      </c>
      <c r="CD7677" s="31" t="s">
        <v>11441</v>
      </c>
      <c r="CE7677" s="30" t="s">
        <v>11442</v>
      </c>
      <c r="CF7677" s="32" t="s">
        <v>1686</v>
      </c>
      <c r="CG7677" s="33" t="s">
        <v>1033</v>
      </c>
      <c r="CH7677" s="34">
        <v>31890</v>
      </c>
      <c r="CI7677" s="35">
        <v>45717</v>
      </c>
      <c r="CJ7677" s="35"/>
      <c r="CK7677" s="36">
        <v>63780</v>
      </c>
      <c r="CL7677" s="26">
        <f t="shared" si="281"/>
        <v>31890</v>
      </c>
      <c r="CM7677" s="26"/>
      <c r="CR7677" s="26" t="str">
        <f t="shared" si="282"/>
        <v>('봄햇살약국(대조동)', '474-21-01544', '서울 은평구 통일로 833 (대조동) 1층', '8806538058122', '로타젯정10/10mg', 31890, '2025-03-01'),</v>
      </c>
    </row>
    <row r="7678" spans="79:96" x14ac:dyDescent="0.25">
      <c r="CA7678" s="29">
        <v>7675</v>
      </c>
      <c r="CB7678" s="50"/>
      <c r="CC7678" s="30" t="s">
        <v>2075</v>
      </c>
      <c r="CD7678" s="31" t="s">
        <v>626</v>
      </c>
      <c r="CE7678" s="30" t="s">
        <v>9872</v>
      </c>
      <c r="CF7678" s="32" t="s">
        <v>2369</v>
      </c>
      <c r="CG7678" s="33" t="s">
        <v>1146</v>
      </c>
      <c r="CH7678" s="34">
        <v>9555</v>
      </c>
      <c r="CI7678" s="35">
        <v>45717</v>
      </c>
      <c r="CJ7678" s="35"/>
      <c r="CK7678" s="36">
        <v>19110</v>
      </c>
      <c r="CL7678" s="26">
        <f t="shared" si="281"/>
        <v>9555</v>
      </c>
      <c r="CM7678" s="26"/>
      <c r="CR7678" s="26" t="str">
        <f t="shared" si="282"/>
        <v>('메디슨약국(옥정동)', '778-56-00435', '경기 양주시 옥정로 214 (옥정동)', '8806538059013', '리피젯정10/10mg', 9555, '2025-03-01'),</v>
      </c>
    </row>
    <row r="7679" spans="79:96" x14ac:dyDescent="0.25">
      <c r="CA7679" s="29">
        <v>7676</v>
      </c>
      <c r="CB7679" s="50"/>
      <c r="CC7679" s="30" t="s">
        <v>11443</v>
      </c>
      <c r="CD7679" s="31" t="s">
        <v>11444</v>
      </c>
      <c r="CE7679" s="30" t="s">
        <v>11445</v>
      </c>
      <c r="CF7679" s="32" t="s">
        <v>645</v>
      </c>
      <c r="CG7679" s="33" t="s">
        <v>646</v>
      </c>
      <c r="CH7679" s="34">
        <v>-66500</v>
      </c>
      <c r="CI7679" s="35">
        <v>45717</v>
      </c>
      <c r="CJ7679" s="35"/>
      <c r="CK7679" s="36">
        <v>-133000</v>
      </c>
      <c r="CL7679" s="26">
        <f t="shared" si="281"/>
        <v>-66500</v>
      </c>
      <c r="CM7679" s="26"/>
      <c r="CR7679" s="26" t="str">
        <f t="shared" si="282"/>
        <v>('장수약국(청주)/청2', '301-21-98246', '충북 청주시 흥덕구 2순환로 1258 (가경동)', '8806538014265', '신일브롬헥신염산염정 8mg', -66500, '2025-03-01'),</v>
      </c>
    </row>
    <row r="7680" spans="79:96" x14ac:dyDescent="0.25">
      <c r="CA7680" s="29">
        <v>7677</v>
      </c>
      <c r="CB7680" s="50"/>
      <c r="CC7680" s="30" t="s">
        <v>2662</v>
      </c>
      <c r="CD7680" s="31" t="s">
        <v>2663</v>
      </c>
      <c r="CE7680" s="30" t="s">
        <v>11446</v>
      </c>
      <c r="CF7680" s="32" t="s">
        <v>2388</v>
      </c>
      <c r="CG7680" s="33" t="s">
        <v>2389</v>
      </c>
      <c r="CH7680" s="34">
        <v>20900</v>
      </c>
      <c r="CI7680" s="35">
        <v>45717</v>
      </c>
      <c r="CJ7680" s="35"/>
      <c r="CK7680" s="36">
        <v>41800</v>
      </c>
      <c r="CL7680" s="26">
        <f t="shared" si="281"/>
        <v>20900</v>
      </c>
      <c r="CM7680" s="26"/>
      <c r="CR7680" s="26" t="str">
        <f t="shared" si="282"/>
        <v>('일신약국 (신)기장/정관', '614-07-31354', '부산광역시 기장군 정관읍 정관6로 31', '8806538060026', '스티모린에스크림 10g', 20900, '2025-03-01'),</v>
      </c>
    </row>
    <row r="7681" spans="79:96" x14ac:dyDescent="0.25">
      <c r="CA7681" s="29">
        <v>7678</v>
      </c>
      <c r="CB7681" s="50"/>
      <c r="CC7681" s="30" t="s">
        <v>2634</v>
      </c>
      <c r="CD7681" s="31" t="s">
        <v>2635</v>
      </c>
      <c r="CE7681" s="30" t="s">
        <v>2636</v>
      </c>
      <c r="CF7681" s="32" t="s">
        <v>2148</v>
      </c>
      <c r="CG7681" s="33" t="s">
        <v>733</v>
      </c>
      <c r="CH7681" s="34">
        <v>-9223</v>
      </c>
      <c r="CI7681" s="35">
        <v>45717</v>
      </c>
      <c r="CJ7681" s="35"/>
      <c r="CK7681" s="36">
        <v>-18446</v>
      </c>
      <c r="CL7681" s="26">
        <f t="shared" si="281"/>
        <v>-9223</v>
      </c>
      <c r="CM7681" s="26"/>
      <c r="CR7681" s="26" t="str">
        <f t="shared" si="282"/>
        <v>('신대굿모닝약국(경산)', '789-10-00290', '경상북도 경산시 압량면 압독로 25', '8806538017204', '신일피리독신정 50mg', -9223, '2025-03-01'),</v>
      </c>
    </row>
    <row r="7682" spans="79:96" x14ac:dyDescent="0.25">
      <c r="CA7682" s="29">
        <v>7679</v>
      </c>
      <c r="CB7682" s="50"/>
      <c r="CC7682" s="30" t="s">
        <v>11431</v>
      </c>
      <c r="CD7682" s="31" t="s">
        <v>11432</v>
      </c>
      <c r="CE7682" s="30" t="s">
        <v>11433</v>
      </c>
      <c r="CF7682" s="32" t="s">
        <v>615</v>
      </c>
      <c r="CG7682" s="33" t="s">
        <v>616</v>
      </c>
      <c r="CH7682" s="34">
        <v>7500</v>
      </c>
      <c r="CI7682" s="35">
        <v>45689</v>
      </c>
      <c r="CJ7682" s="35"/>
      <c r="CK7682" s="36">
        <v>15000</v>
      </c>
      <c r="CL7682" s="26">
        <f t="shared" si="281"/>
        <v>7500</v>
      </c>
      <c r="CM7682" s="26"/>
      <c r="CR7682" s="26" t="str">
        <f t="shared" si="282"/>
        <v>('서현약국(청주)(온라인팜)', '301-32-38676', '충청북도 청주시 흥덕구서현북로 64 104 (가경동)', '8806538015149', '신일폴산정 1mg', 7500, '2025-02-01'),</v>
      </c>
    </row>
    <row r="7683" spans="79:96" x14ac:dyDescent="0.25">
      <c r="CA7683" s="29">
        <v>7680</v>
      </c>
      <c r="CB7683" s="50"/>
      <c r="CC7683" s="30" t="s">
        <v>11447</v>
      </c>
      <c r="CD7683" s="31" t="s">
        <v>11448</v>
      </c>
      <c r="CE7683" s="30" t="s">
        <v>11449</v>
      </c>
      <c r="CF7683" s="32" t="s">
        <v>2930</v>
      </c>
      <c r="CG7683" s="33" t="s">
        <v>1166</v>
      </c>
      <c r="CH7683" s="34">
        <v>6345</v>
      </c>
      <c r="CI7683" s="35">
        <v>45658</v>
      </c>
      <c r="CJ7683" s="35"/>
      <c r="CK7683" s="36">
        <v>12690</v>
      </c>
      <c r="CL7683" s="26">
        <f t="shared" si="281"/>
        <v>6345</v>
      </c>
      <c r="CM7683" s="26"/>
      <c r="CR7683" s="26" t="str">
        <f t="shared" si="282"/>
        <v>('동백다나약국', '672-12-02387', '경기 용인시 기흥구 동백중앙로 283 (중동)', '8806538011462', '신일모노독시엠캡슐 100mg', 6345, '2025-01-01'),</v>
      </c>
    </row>
    <row r="7684" spans="79:96" x14ac:dyDescent="0.25">
      <c r="CA7684" s="29">
        <v>7681</v>
      </c>
      <c r="CB7684" s="50"/>
      <c r="CC7684" s="30" t="s">
        <v>11450</v>
      </c>
      <c r="CD7684" s="31" t="s">
        <v>11451</v>
      </c>
      <c r="CE7684" s="30" t="s">
        <v>11452</v>
      </c>
      <c r="CF7684" s="32" t="s">
        <v>615</v>
      </c>
      <c r="CG7684" s="33" t="s">
        <v>616</v>
      </c>
      <c r="CH7684" s="34">
        <v>7500</v>
      </c>
      <c r="CI7684" s="35">
        <v>45717</v>
      </c>
      <c r="CJ7684" s="35"/>
      <c r="CK7684" s="36">
        <v>15000</v>
      </c>
      <c r="CL7684" s="26">
        <f t="shared" si="281"/>
        <v>7500</v>
      </c>
      <c r="CM7684" s="26"/>
      <c r="CR7684" s="26" t="str">
        <f t="shared" si="282"/>
        <v>('로드팜', '459-88-02227', '전북 전주시 완산구 용머리로 36 (효자동1가)', '8806538015149', '신일폴산정 1mg', 7500, '2025-03-01'),</v>
      </c>
    </row>
    <row r="7685" spans="79:96" x14ac:dyDescent="0.25">
      <c r="CA7685" s="29">
        <v>7682</v>
      </c>
      <c r="CB7685" s="50"/>
      <c r="CC7685" s="30" t="s">
        <v>11453</v>
      </c>
      <c r="CD7685" s="31" t="s">
        <v>11454</v>
      </c>
      <c r="CE7685" s="30" t="s">
        <v>11455</v>
      </c>
      <c r="CF7685" s="32" t="s">
        <v>615</v>
      </c>
      <c r="CG7685" s="33" t="s">
        <v>616</v>
      </c>
      <c r="CH7685" s="34">
        <v>15000</v>
      </c>
      <c r="CI7685" s="35">
        <v>45717</v>
      </c>
      <c r="CJ7685" s="35"/>
      <c r="CK7685" s="36">
        <v>30000</v>
      </c>
      <c r="CL7685" s="26">
        <f t="shared" ref="CL7685:CL7748" si="283">IFERROR(CK7685/2,"")</f>
        <v>15000</v>
      </c>
      <c r="CM7685" s="26"/>
      <c r="CR7685" s="26" t="str">
        <f t="shared" ref="CR7685:CR7748" si="284">IFERROR("('"&amp;CC7685&amp;"', '"&amp;CD7685&amp;"', '"&amp;CE7685&amp;"', '"&amp;CF7685&amp;"', '"&amp;CG7685&amp;"', "&amp;CH7685&amp;", '"&amp;TEXT(CI7685,"YYYY-MM-DD")&amp;"'),","")</f>
        <v>('한길정문약국(창원.신)', '887-07-01797', '경남 창원시 의창구 용동로 45 (사림동) 현대썬앤빌 H동 101호', '8806538015149', '신일폴산정 1mg', 15000, '2025-03-01'),</v>
      </c>
    </row>
    <row r="7686" spans="79:96" x14ac:dyDescent="0.25">
      <c r="CA7686" s="29">
        <v>7683</v>
      </c>
      <c r="CB7686" s="50"/>
      <c r="CC7686" s="30" t="s">
        <v>11103</v>
      </c>
      <c r="CD7686" s="31" t="s">
        <v>11104</v>
      </c>
      <c r="CE7686" s="30" t="s">
        <v>11105</v>
      </c>
      <c r="CF7686" s="32" t="s">
        <v>615</v>
      </c>
      <c r="CG7686" s="33" t="s">
        <v>616</v>
      </c>
      <c r="CH7686" s="34">
        <v>7500</v>
      </c>
      <c r="CI7686" s="35">
        <v>45717</v>
      </c>
      <c r="CJ7686" s="35"/>
      <c r="CK7686" s="36">
        <v>15000</v>
      </c>
      <c r="CL7686" s="26">
        <f t="shared" si="283"/>
        <v>7500</v>
      </c>
      <c r="CM7686" s="26"/>
      <c r="CR7686" s="26" t="str">
        <f t="shared" si="284"/>
        <v>('일산더조은약국(대화)', '156-21-00972', '경기 고양시 일산서구 호수로856번길 74-3 (대화동) 1층', '8806538015149', '신일폴산정 1mg', 7500, '2025-03-01'),</v>
      </c>
    </row>
    <row r="7687" spans="79:96" x14ac:dyDescent="0.25">
      <c r="CA7687" s="29">
        <v>7684</v>
      </c>
      <c r="CB7687" s="50"/>
      <c r="CC7687" s="30" t="s">
        <v>11456</v>
      </c>
      <c r="CD7687" s="31" t="s">
        <v>11457</v>
      </c>
      <c r="CE7687" s="30" t="s">
        <v>11458</v>
      </c>
      <c r="CF7687" s="32" t="s">
        <v>615</v>
      </c>
      <c r="CG7687" s="33" t="s">
        <v>616</v>
      </c>
      <c r="CH7687" s="34">
        <v>7500</v>
      </c>
      <c r="CI7687" s="35">
        <v>45717</v>
      </c>
      <c r="CJ7687" s="35"/>
      <c r="CK7687" s="36">
        <v>15000</v>
      </c>
      <c r="CL7687" s="26">
        <f t="shared" si="283"/>
        <v>7500</v>
      </c>
      <c r="CM7687" s="26"/>
      <c r="CR7687" s="26" t="str">
        <f t="shared" si="284"/>
        <v>('베스트약국(2)', '840-39-01294', '경기 용인시 기흥구 동백죽전대로 331 (중동), 1층 105호', '8806538015149', '신일폴산정 1mg', 7500, '2025-03-01'),</v>
      </c>
    </row>
    <row r="7688" spans="79:96" x14ac:dyDescent="0.25">
      <c r="CA7688" s="29">
        <v>7685</v>
      </c>
      <c r="CB7688" s="50"/>
      <c r="CC7688" s="30" t="s">
        <v>11206</v>
      </c>
      <c r="CD7688" s="31" t="s">
        <v>7529</v>
      </c>
      <c r="CE7688" s="30" t="s">
        <v>11207</v>
      </c>
      <c r="CF7688" s="32" t="s">
        <v>1041</v>
      </c>
      <c r="CG7688" s="33" t="s">
        <v>1004</v>
      </c>
      <c r="CH7688" s="34">
        <v>6000</v>
      </c>
      <c r="CI7688" s="35">
        <v>45717</v>
      </c>
      <c r="CJ7688" s="35"/>
      <c r="CK7688" s="36">
        <v>12000</v>
      </c>
      <c r="CL7688" s="26">
        <f t="shared" si="283"/>
        <v>6000</v>
      </c>
      <c r="CM7688" s="26"/>
      <c r="CR7688" s="26" t="str">
        <f t="shared" si="284"/>
        <v>('이레약국(관양동)(광동몰)', '110-20-41441', '경기 안양시 동안구 관평로170번길 33 (관양동) 1층', '8806538014647', '신일티아민염산염정 10mg', 6000, '2025-03-01'),</v>
      </c>
    </row>
    <row r="7689" spans="79:96" x14ac:dyDescent="0.25">
      <c r="CA7689" s="29">
        <v>7686</v>
      </c>
      <c r="CB7689" s="50"/>
      <c r="CC7689" s="30" t="s">
        <v>11459</v>
      </c>
      <c r="CD7689" s="31" t="s">
        <v>11460</v>
      </c>
      <c r="CE7689" s="30" t="s">
        <v>11461</v>
      </c>
      <c r="CF7689" s="32" t="s">
        <v>2199</v>
      </c>
      <c r="CG7689" s="33" t="s">
        <v>752</v>
      </c>
      <c r="CH7689" s="34">
        <v>131400</v>
      </c>
      <c r="CI7689" s="35">
        <v>45717</v>
      </c>
      <c r="CJ7689" s="35"/>
      <c r="CK7689" s="36">
        <v>262800</v>
      </c>
      <c r="CL7689" s="26">
        <f t="shared" si="283"/>
        <v>131400</v>
      </c>
      <c r="CM7689" s="26"/>
      <c r="CR7689" s="26" t="str">
        <f t="shared" si="284"/>
        <v>('유니팜서울약국', '513-01-99874', '서울 강남구 테헤란로 109 (역삼동)', '8806538012155', '신일세파클러수화물캡슐', 131400, '2025-03-01'),</v>
      </c>
    </row>
    <row r="7690" spans="79:96" x14ac:dyDescent="0.25">
      <c r="CA7690" s="29">
        <v>7687</v>
      </c>
      <c r="CB7690" s="50"/>
      <c r="CC7690" s="30" t="s">
        <v>11462</v>
      </c>
      <c r="CD7690" s="31" t="s">
        <v>11463</v>
      </c>
      <c r="CE7690" s="30" t="s">
        <v>11464</v>
      </c>
      <c r="CF7690" s="32" t="s">
        <v>615</v>
      </c>
      <c r="CG7690" s="33" t="s">
        <v>616</v>
      </c>
      <c r="CH7690" s="34">
        <v>7500</v>
      </c>
      <c r="CI7690" s="35">
        <v>45717</v>
      </c>
      <c r="CJ7690" s="35"/>
      <c r="CK7690" s="36">
        <v>15000</v>
      </c>
      <c r="CL7690" s="26">
        <f t="shared" si="283"/>
        <v>7500</v>
      </c>
      <c r="CM7690" s="26"/>
      <c r="CR7690" s="26" t="str">
        <f t="shared" si="284"/>
        <v>('하늘약국(구월동)', '131-36-89351', '인천 남동구 인주대로 664 (구월동) 메인프라자2차 1동 112호', '8806538015149', '신일폴산정 1mg', 7500, '2025-03-01'),</v>
      </c>
    </row>
    <row r="7691" spans="79:96" x14ac:dyDescent="0.25">
      <c r="CA7691" s="29">
        <v>7688</v>
      </c>
      <c r="CB7691" s="50"/>
      <c r="CC7691" s="55" t="s">
        <v>11465</v>
      </c>
      <c r="CD7691" s="31" t="s">
        <v>11264</v>
      </c>
      <c r="CE7691" s="55" t="s">
        <v>11466</v>
      </c>
      <c r="CF7691" s="32" t="s">
        <v>615</v>
      </c>
      <c r="CG7691" s="33" t="s">
        <v>616</v>
      </c>
      <c r="CH7691" s="34">
        <v>22500</v>
      </c>
      <c r="CI7691" s="35">
        <v>45689</v>
      </c>
      <c r="CJ7691" s="35"/>
      <c r="CK7691" s="36">
        <v>45000</v>
      </c>
      <c r="CL7691" s="26">
        <f t="shared" si="283"/>
        <v>22500</v>
      </c>
      <c r="CM7691" s="26"/>
      <c r="CR7691" s="26" t="str">
        <f t="shared" si="284"/>
        <v>('(아름약국)(주)유나이티드인터팜', '205-81-12357', '충남 천안시 동남구 망향로 189 (안서동)', '8806538015149', '신일폴산정 1mg', 22500, '2025-02-01'),</v>
      </c>
    </row>
    <row r="7692" spans="79:96" x14ac:dyDescent="0.25">
      <c r="CA7692" s="29">
        <v>7689</v>
      </c>
      <c r="CB7692" s="50"/>
      <c r="CC7692" s="55" t="s">
        <v>9910</v>
      </c>
      <c r="CD7692" s="31" t="s">
        <v>1343</v>
      </c>
      <c r="CE7692" s="55" t="s">
        <v>9911</v>
      </c>
      <c r="CF7692" s="32" t="s">
        <v>3964</v>
      </c>
      <c r="CG7692" s="33" t="s">
        <v>1795</v>
      </c>
      <c r="CH7692" s="34">
        <v>10140</v>
      </c>
      <c r="CI7692" s="35">
        <v>45658</v>
      </c>
      <c r="CJ7692" s="35"/>
      <c r="CK7692" s="36">
        <v>20280</v>
      </c>
      <c r="CL7692" s="26">
        <f t="shared" si="283"/>
        <v>10140</v>
      </c>
      <c r="CM7692" s="26"/>
      <c r="CR7692" s="26" t="str">
        <f t="shared" si="284"/>
        <v>('참바로약국(온라인팜)', '206-17-27100', '서울특별 강북구 번동242-4 번동 1 단지 주공a 종합상가 207', '8806538062815', '트라글립틴듀오정2.5/500mg', 10140, '2025-01-01'),</v>
      </c>
    </row>
    <row r="7693" spans="79:96" x14ac:dyDescent="0.25">
      <c r="CA7693" s="29">
        <v>7690</v>
      </c>
      <c r="CB7693" s="50"/>
      <c r="CC7693" s="55" t="s">
        <v>11467</v>
      </c>
      <c r="CD7693" s="31" t="s">
        <v>561</v>
      </c>
      <c r="CE7693" s="55" t="s">
        <v>11468</v>
      </c>
      <c r="CF7693" s="32" t="s">
        <v>2328</v>
      </c>
      <c r="CG7693" s="33" t="s">
        <v>85</v>
      </c>
      <c r="CH7693" s="34">
        <v>29835</v>
      </c>
      <c r="CI7693" s="35">
        <v>45717</v>
      </c>
      <c r="CJ7693" s="35"/>
      <c r="CK7693" s="36">
        <v>59670</v>
      </c>
      <c r="CL7693" s="26">
        <f t="shared" si="283"/>
        <v>29835</v>
      </c>
      <c r="CM7693" s="26"/>
      <c r="CR7693" s="26" t="str">
        <f t="shared" si="284"/>
        <v>('기린약국(신)', '854-55-00504', '경기 용인시 수지구 성복2로 108-2 (성복동)', '8806538013718', '리피칸정 10mg', 29835, '2025-03-01'),</v>
      </c>
    </row>
    <row r="7694" spans="79:96" x14ac:dyDescent="0.25">
      <c r="CA7694" s="29">
        <v>7691</v>
      </c>
      <c r="CB7694" s="50"/>
      <c r="CC7694" s="55" t="s">
        <v>11469</v>
      </c>
      <c r="CD7694" s="31" t="s">
        <v>11470</v>
      </c>
      <c r="CE7694" s="55" t="s">
        <v>11471</v>
      </c>
      <c r="CF7694" s="32" t="s">
        <v>645</v>
      </c>
      <c r="CG7694" s="33" t="s">
        <v>646</v>
      </c>
      <c r="CH7694" s="34">
        <v>28500</v>
      </c>
      <c r="CI7694" s="35">
        <v>45717</v>
      </c>
      <c r="CJ7694" s="35"/>
      <c r="CK7694" s="36">
        <v>57000</v>
      </c>
      <c r="CL7694" s="26">
        <f t="shared" si="283"/>
        <v>28500</v>
      </c>
      <c r="CM7694" s="26"/>
      <c r="CR7694" s="26" t="str">
        <f t="shared" si="284"/>
        <v>('건강백세약국(온라인팜)', '844-05-03057', '경기도 의정부시 금신로323, 109호(신곡동, 대영프라자빌딩)', '8806538014265', '신일브롬헥신염산염정 8mg', 28500, '2025-03-01'),</v>
      </c>
    </row>
    <row r="7695" spans="79:96" x14ac:dyDescent="0.25">
      <c r="CA7695" s="29">
        <v>7692</v>
      </c>
      <c r="CB7695" s="50"/>
      <c r="CC7695" s="55" t="s">
        <v>11472</v>
      </c>
      <c r="CD7695" s="31" t="s">
        <v>11473</v>
      </c>
      <c r="CE7695" s="55" t="s">
        <v>11474</v>
      </c>
      <c r="CF7695" s="32" t="s">
        <v>1768</v>
      </c>
      <c r="CG7695" s="33" t="s">
        <v>1537</v>
      </c>
      <c r="CH7695" s="34">
        <v>29925</v>
      </c>
      <c r="CI7695" s="35">
        <v>45717</v>
      </c>
      <c r="CJ7695" s="35"/>
      <c r="CK7695" s="36">
        <v>59850</v>
      </c>
      <c r="CL7695" s="26">
        <f t="shared" si="283"/>
        <v>29925</v>
      </c>
      <c r="CM7695" s="26"/>
      <c r="CR7695" s="26" t="str">
        <f t="shared" si="284"/>
        <v>('내유동우리약국', '575-37-00024', '경기 고양시 덕양구 유산길 22 (내유동)', '8806538060217', '테글리정20mg', 29925, '2025-03-01'),</v>
      </c>
    </row>
    <row r="7696" spans="79:96" x14ac:dyDescent="0.25">
      <c r="CA7696" s="29">
        <v>7693</v>
      </c>
      <c r="CB7696" s="50"/>
      <c r="CC7696" s="55" t="s">
        <v>11475</v>
      </c>
      <c r="CD7696" s="31" t="s">
        <v>11476</v>
      </c>
      <c r="CE7696" s="55" t="s">
        <v>11477</v>
      </c>
      <c r="CF7696" s="32" t="s">
        <v>645</v>
      </c>
      <c r="CG7696" s="33" t="s">
        <v>646</v>
      </c>
      <c r="CH7696" s="34">
        <v>95000</v>
      </c>
      <c r="CI7696" s="35">
        <v>45717</v>
      </c>
      <c r="CJ7696" s="35"/>
      <c r="CK7696" s="36">
        <v>190000</v>
      </c>
      <c r="CL7696" s="26">
        <f t="shared" si="283"/>
        <v>95000</v>
      </c>
      <c r="CM7696" s="26"/>
      <c r="CR7696" s="26" t="str">
        <f t="shared" si="284"/>
        <v>('수약국(아산)', '312-31-57827', '충남 아산시 배방읍 배방로 49', '8806538014265', '신일브롬헥신염산염정 8mg', 95000, '2025-03-01'),</v>
      </c>
    </row>
    <row r="7697" spans="79:96" x14ac:dyDescent="0.25">
      <c r="CA7697" s="29">
        <v>7694</v>
      </c>
      <c r="CB7697" s="50"/>
      <c r="CC7697" s="55" t="s">
        <v>2637</v>
      </c>
      <c r="CD7697" s="31" t="s">
        <v>1288</v>
      </c>
      <c r="CE7697" s="55" t="s">
        <v>2638</v>
      </c>
      <c r="CF7697" s="32" t="s">
        <v>1041</v>
      </c>
      <c r="CG7697" s="33" t="s">
        <v>1004</v>
      </c>
      <c r="CH7697" s="34">
        <v>6000</v>
      </c>
      <c r="CI7697" s="35">
        <v>45717</v>
      </c>
      <c r="CJ7697" s="35"/>
      <c r="CK7697" s="36">
        <v>12000</v>
      </c>
      <c r="CL7697" s="26">
        <f t="shared" si="283"/>
        <v>6000</v>
      </c>
      <c r="CM7697" s="26"/>
      <c r="CR7697" s="26" t="str">
        <f t="shared" si="284"/>
        <v>('수정온누리약국(예천.TheShop)', '504-15-40037', '경북 예천군 예천읍 시장로 140수정온누리약국', '8806538014647', '신일티아민염산염정 10mg', 6000, '2025-03-01'),</v>
      </c>
    </row>
    <row r="7698" spans="79:96" x14ac:dyDescent="0.25">
      <c r="CA7698" s="29">
        <v>7695</v>
      </c>
      <c r="CB7698" s="50"/>
      <c r="CC7698" s="55" t="s">
        <v>10206</v>
      </c>
      <c r="CD7698" s="31" t="s">
        <v>547</v>
      </c>
      <c r="CE7698" s="55" t="s">
        <v>10207</v>
      </c>
      <c r="CF7698" s="32" t="s">
        <v>1077</v>
      </c>
      <c r="CG7698" s="33" t="s">
        <v>1078</v>
      </c>
      <c r="CH7698" s="34">
        <v>5500</v>
      </c>
      <c r="CI7698" s="35">
        <v>45717</v>
      </c>
      <c r="CJ7698" s="35"/>
      <c r="CK7698" s="36">
        <v>11000</v>
      </c>
      <c r="CL7698" s="26">
        <f t="shared" si="283"/>
        <v>5500</v>
      </c>
      <c r="CM7698" s="26"/>
      <c r="CR7698" s="26" t="str">
        <f t="shared" si="284"/>
        <v>('가정약국(수지)', '769-03-01583', '경기 용인시 수지구 성복2로 92 (성복동)', '8806538056425', '프로나지액 25mL', 5500, '2025-03-01'),</v>
      </c>
    </row>
    <row r="7699" spans="79:96" x14ac:dyDescent="0.25">
      <c r="CA7699" s="29">
        <v>7696</v>
      </c>
      <c r="CB7699" s="50"/>
      <c r="CC7699" s="55" t="s">
        <v>10561</v>
      </c>
      <c r="CD7699" s="31" t="s">
        <v>1736</v>
      </c>
      <c r="CE7699" s="55" t="s">
        <v>10562</v>
      </c>
      <c r="CF7699" s="32" t="s">
        <v>1032</v>
      </c>
      <c r="CG7699" s="33" t="s">
        <v>948</v>
      </c>
      <c r="CH7699" s="34">
        <v>11000</v>
      </c>
      <c r="CI7699" s="35">
        <v>45717</v>
      </c>
      <c r="CJ7699" s="35"/>
      <c r="CK7699" s="36">
        <v>22000</v>
      </c>
      <c r="CL7699" s="26">
        <f t="shared" si="283"/>
        <v>11000</v>
      </c>
      <c r="CM7699" s="26"/>
      <c r="CR7699" s="26" t="str">
        <f t="shared" si="284"/>
        <v>('보성약국(와부)', '726-02-02860', '경기 남양주시 와부읍 덕소로97번길 7', '8806538014029', '신일엠정 500mg', 11000, '2025-03-01'),</v>
      </c>
    </row>
    <row r="7700" spans="79:96" x14ac:dyDescent="0.25">
      <c r="CA7700" s="29">
        <v>7697</v>
      </c>
      <c r="CB7700" s="50"/>
      <c r="CC7700" s="55" t="s">
        <v>11478</v>
      </c>
      <c r="CD7700" s="31" t="s">
        <v>3527</v>
      </c>
      <c r="CE7700" s="55" t="s">
        <v>11479</v>
      </c>
      <c r="CF7700" s="32" t="s">
        <v>1032</v>
      </c>
      <c r="CG7700" s="33" t="s">
        <v>948</v>
      </c>
      <c r="CH7700" s="34">
        <v>55000</v>
      </c>
      <c r="CI7700" s="35">
        <v>45689</v>
      </c>
      <c r="CJ7700" s="35"/>
      <c r="CK7700" s="36">
        <v>110000</v>
      </c>
      <c r="CL7700" s="26">
        <f t="shared" si="283"/>
        <v>55000</v>
      </c>
      <c r="CM7700" s="26"/>
      <c r="CR7700" s="26" t="str">
        <f t="shared" si="284"/>
        <v>('일원약국', '202-03-98848', '서울 강남구 일원로 120 (일원동, 샘터마을아파트) 상가동 1층 104호', '8806538014029', '신일엠정 500mg', 55000, '2025-02-01'),</v>
      </c>
    </row>
    <row r="7701" spans="79:96" x14ac:dyDescent="0.25">
      <c r="CA7701" s="29">
        <v>7698</v>
      </c>
      <c r="CB7701" s="50"/>
      <c r="CC7701" s="55" t="s">
        <v>1962</v>
      </c>
      <c r="CD7701" s="31" t="s">
        <v>810</v>
      </c>
      <c r="CE7701" s="55" t="s">
        <v>10560</v>
      </c>
      <c r="CF7701" s="32" t="s">
        <v>1077</v>
      </c>
      <c r="CG7701" s="33" t="s">
        <v>1078</v>
      </c>
      <c r="CH7701" s="34">
        <v>8250</v>
      </c>
      <c r="CI7701" s="35">
        <v>45658</v>
      </c>
      <c r="CJ7701" s="35"/>
      <c r="CK7701" s="36">
        <v>16500</v>
      </c>
      <c r="CL7701" s="26">
        <f t="shared" si="283"/>
        <v>8250</v>
      </c>
      <c r="CM7701" s="26"/>
      <c r="CR7701" s="26" t="str">
        <f t="shared" si="284"/>
        <v>('씨엘약국(상봉동)', '230-20-01796', '서울 중랑구 상봉로 131 (상봉동, 상봉 듀오트리스)', '8806538056425', '프로나지액 25mL', 8250, '2025-01-01'),</v>
      </c>
    </row>
    <row r="7702" spans="79:96" x14ac:dyDescent="0.25">
      <c r="CA7702" s="29">
        <v>7699</v>
      </c>
      <c r="CB7702" s="50"/>
      <c r="CC7702" s="55" t="s">
        <v>11480</v>
      </c>
      <c r="CD7702" s="31" t="s">
        <v>11481</v>
      </c>
      <c r="CE7702" s="55" t="s">
        <v>11482</v>
      </c>
      <c r="CF7702" s="32" t="s">
        <v>2934</v>
      </c>
      <c r="CG7702" s="33" t="s">
        <v>2168</v>
      </c>
      <c r="CH7702" s="34">
        <v>15000</v>
      </c>
      <c r="CI7702" s="35">
        <v>45717</v>
      </c>
      <c r="CJ7702" s="35"/>
      <c r="CK7702" s="36">
        <v>30000</v>
      </c>
      <c r="CL7702" s="26">
        <f t="shared" si="283"/>
        <v>15000</v>
      </c>
      <c r="CM7702" s="26"/>
      <c r="CR7702" s="26" t="str">
        <f t="shared" si="284"/>
        <v>('강약국(부평)_엠디약품', '122-25-29222', '인천광역시 부평구 수변로 333 (삼산동,삼산타운상가동204호)', '8806538009926', '신일디클로페낙나트륨정 25mg', 15000, '2025-03-01'),</v>
      </c>
    </row>
    <row r="7703" spans="79:96" x14ac:dyDescent="0.25">
      <c r="CA7703" s="29">
        <v>7700</v>
      </c>
      <c r="CB7703" s="50"/>
      <c r="CC7703" s="55" t="s">
        <v>934</v>
      </c>
      <c r="CD7703" s="31" t="s">
        <v>935</v>
      </c>
      <c r="CE7703" s="55" t="s">
        <v>10163</v>
      </c>
      <c r="CF7703" s="32" t="s">
        <v>311</v>
      </c>
      <c r="CG7703" s="33" t="s">
        <v>312</v>
      </c>
      <c r="CH7703" s="34">
        <v>27540</v>
      </c>
      <c r="CI7703" s="35">
        <v>45717</v>
      </c>
      <c r="CJ7703" s="35"/>
      <c r="CK7703" s="36">
        <v>55080</v>
      </c>
      <c r="CL7703" s="26">
        <f t="shared" si="283"/>
        <v>27540</v>
      </c>
      <c r="CM7703" s="26"/>
      <c r="CR7703" s="26" t="str">
        <f t="shared" si="284"/>
        <v>('태광약국', '611-03-29657', '경기 용인시 수지구 성복2로 51 (성복동)', '8806538044125', '하이엘정 10mg', 27540, '2025-03-01'),</v>
      </c>
    </row>
    <row r="7704" spans="79:96" x14ac:dyDescent="0.25">
      <c r="CA7704" s="29">
        <v>7701</v>
      </c>
      <c r="CB7704" s="50"/>
      <c r="CC7704" s="55" t="s">
        <v>10214</v>
      </c>
      <c r="CD7704" s="31" t="s">
        <v>1065</v>
      </c>
      <c r="CE7704" s="55" t="s">
        <v>10215</v>
      </c>
      <c r="CF7704" s="32" t="s">
        <v>1638</v>
      </c>
      <c r="CG7704" s="33" t="s">
        <v>376</v>
      </c>
      <c r="CH7704" s="34">
        <v>9000</v>
      </c>
      <c r="CI7704" s="35">
        <v>45717</v>
      </c>
      <c r="CJ7704" s="35"/>
      <c r="CK7704" s="36">
        <v>18000</v>
      </c>
      <c r="CL7704" s="26">
        <f t="shared" si="283"/>
        <v>9000</v>
      </c>
      <c r="CM7704" s="26"/>
      <c r="CR7704" s="26" t="str">
        <f t="shared" si="284"/>
        <v>('다나약국(덕소)', '132-19-48583', '경기 남양주시 와부읍 덕소로 224', '8806538053615', '네오스타정40/5mg', 9000, '2025-03-01'),</v>
      </c>
    </row>
    <row r="7705" spans="79:96" x14ac:dyDescent="0.25">
      <c r="CA7705" s="29">
        <v>7702</v>
      </c>
      <c r="CB7705" s="50"/>
      <c r="CC7705" s="55" t="s">
        <v>10214</v>
      </c>
      <c r="CD7705" s="31" t="s">
        <v>1065</v>
      </c>
      <c r="CE7705" s="55" t="s">
        <v>10215</v>
      </c>
      <c r="CF7705" s="32" t="s">
        <v>1749</v>
      </c>
      <c r="CG7705" s="33" t="s">
        <v>1528</v>
      </c>
      <c r="CH7705" s="34">
        <v>10020</v>
      </c>
      <c r="CI7705" s="35">
        <v>45717</v>
      </c>
      <c r="CJ7705" s="35"/>
      <c r="CK7705" s="36">
        <v>20040</v>
      </c>
      <c r="CL7705" s="26">
        <f t="shared" si="283"/>
        <v>10020</v>
      </c>
      <c r="CM7705" s="26"/>
      <c r="CR7705" s="26" t="str">
        <f t="shared" si="284"/>
        <v>('다나약국(덕소)', '132-19-48583', '경기 남양주시 와부읍 덕소로 224', '8806538060118', '테글리엠서방정10/500mg', 10020, '2025-03-01'),</v>
      </c>
    </row>
    <row r="7706" spans="79:96" x14ac:dyDescent="0.25">
      <c r="CA7706" s="29">
        <v>7703</v>
      </c>
      <c r="CB7706" s="50"/>
      <c r="CC7706" s="55" t="s">
        <v>11483</v>
      </c>
      <c r="CD7706" s="31" t="s">
        <v>11484</v>
      </c>
      <c r="CE7706" s="55" t="s">
        <v>11485</v>
      </c>
      <c r="CF7706" s="32" t="s">
        <v>2328</v>
      </c>
      <c r="CG7706" s="33" t="s">
        <v>85</v>
      </c>
      <c r="CH7706" s="34">
        <v>39780</v>
      </c>
      <c r="CI7706" s="35">
        <v>45717</v>
      </c>
      <c r="CJ7706" s="35"/>
      <c r="CK7706" s="36">
        <v>79560</v>
      </c>
      <c r="CL7706" s="26">
        <f t="shared" si="283"/>
        <v>39780</v>
      </c>
      <c r="CM7706" s="26"/>
      <c r="CR7706" s="26" t="str">
        <f t="shared" si="284"/>
        <v>('햇님약국 (신)금정/부곡★', '440-11-02459', '부산광역시 금정구 중앙대로1685번길 15 (부곡동)', '8806538013718', '리피칸정 10mg', 39780, '2025-03-01'),</v>
      </c>
    </row>
    <row r="7707" spans="79:96" x14ac:dyDescent="0.25">
      <c r="CA7707" s="29">
        <v>7704</v>
      </c>
      <c r="CB7707" s="50"/>
      <c r="CC7707" s="55" t="s">
        <v>2627</v>
      </c>
      <c r="CD7707" s="31" t="s">
        <v>2628</v>
      </c>
      <c r="CE7707" s="55" t="s">
        <v>11486</v>
      </c>
      <c r="CF7707" s="32" t="s">
        <v>1041</v>
      </c>
      <c r="CG7707" s="33" t="s">
        <v>1004</v>
      </c>
      <c r="CH7707" s="34">
        <v>6000</v>
      </c>
      <c r="CI7707" s="35">
        <v>45717</v>
      </c>
      <c r="CJ7707" s="35"/>
      <c r="CK7707" s="36">
        <v>12000</v>
      </c>
      <c r="CL7707" s="26">
        <f t="shared" si="283"/>
        <v>6000</v>
      </c>
      <c r="CM7707" s="26"/>
      <c r="CR7707" s="26" t="str">
        <f t="shared" si="284"/>
        <v>('세일약국(거제)', '678-51-00810', '경남 거제시 중곡로7길 12 (고현동)', '8806538014647', '신일티아민염산염정 10mg', 6000, '2025-03-01'),</v>
      </c>
    </row>
    <row r="7708" spans="79:96" x14ac:dyDescent="0.25">
      <c r="CA7708" s="29">
        <v>7705</v>
      </c>
      <c r="CB7708" s="50"/>
      <c r="CC7708" s="55" t="s">
        <v>1482</v>
      </c>
      <c r="CD7708" s="31" t="s">
        <v>7217</v>
      </c>
      <c r="CE7708" s="55" t="s">
        <v>9868</v>
      </c>
      <c r="CF7708" s="32" t="s">
        <v>615</v>
      </c>
      <c r="CG7708" s="33" t="s">
        <v>616</v>
      </c>
      <c r="CH7708" s="31">
        <v>15000</v>
      </c>
      <c r="CI7708" s="35">
        <v>45717</v>
      </c>
      <c r="CJ7708" s="35"/>
      <c r="CK7708" s="56">
        <v>30000</v>
      </c>
      <c r="CL7708" s="26">
        <f t="shared" si="283"/>
        <v>15000</v>
      </c>
      <c r="CM7708" s="26"/>
      <c r="CR7708" s="26" t="str">
        <f t="shared" si="284"/>
        <v>('가까운약국', '402-16-79607', '경기도 성남시 분당구 돌마로 68, 분당프라자 403-1 (구미동)', '8806538015149', '신일폴산정 1mg', 15000, '2025-03-01'),</v>
      </c>
    </row>
    <row r="7709" spans="79:96" x14ac:dyDescent="0.25">
      <c r="CA7709" s="29">
        <v>7706</v>
      </c>
      <c r="CB7709" s="50"/>
      <c r="CC7709" s="55" t="s">
        <v>1624</v>
      </c>
      <c r="CD7709" s="31" t="s">
        <v>1625</v>
      </c>
      <c r="CE7709" s="55" t="s">
        <v>11487</v>
      </c>
      <c r="CF7709" s="32" t="s">
        <v>3042</v>
      </c>
      <c r="CG7709" s="33" t="s">
        <v>537</v>
      </c>
      <c r="CH7709" s="31">
        <v>8190</v>
      </c>
      <c r="CI7709" s="35">
        <v>45689</v>
      </c>
      <c r="CJ7709" s="35"/>
      <c r="CK7709" s="56">
        <v>16380</v>
      </c>
      <c r="CL7709" s="26">
        <f t="shared" si="283"/>
        <v>8190</v>
      </c>
      <c r="CM7709" s="26"/>
      <c r="CR7709" s="26" t="str">
        <f t="shared" si="284"/>
        <v>('개포플러스약국', '209-07-42095', '서울 강남구 선릉로 30 (개포동) 1층', '8806538003610', '레오빌정 25mg', 8190, '2025-02-01'),</v>
      </c>
    </row>
    <row r="7710" spans="79:96" x14ac:dyDescent="0.25">
      <c r="CA7710" s="29">
        <v>7707</v>
      </c>
      <c r="CB7710" s="50"/>
      <c r="CC7710" s="55" t="s">
        <v>10090</v>
      </c>
      <c r="CD7710" s="31" t="s">
        <v>1745</v>
      </c>
      <c r="CE7710" s="55" t="s">
        <v>10091</v>
      </c>
      <c r="CF7710" s="32" t="s">
        <v>2328</v>
      </c>
      <c r="CG7710" s="33" t="s">
        <v>85</v>
      </c>
      <c r="CH7710" s="31">
        <v>9945</v>
      </c>
      <c r="CI7710" s="35">
        <v>45658</v>
      </c>
      <c r="CJ7710" s="35"/>
      <c r="CK7710" s="56">
        <v>19890</v>
      </c>
      <c r="CL7710" s="26">
        <f t="shared" si="283"/>
        <v>9945</v>
      </c>
      <c r="CM7710" s="26"/>
      <c r="CR7710" s="26" t="str">
        <f t="shared" si="284"/>
        <v>('미사약국(신)', '670-44-00953', '경기 하남시 미사강변중앙로 220 (망월동)', '8806538013718', '리피칸정 10mg', 9945, '2025-01-01'),</v>
      </c>
    </row>
    <row r="7711" spans="79:96" x14ac:dyDescent="0.25">
      <c r="CA7711" s="29">
        <v>7708</v>
      </c>
      <c r="CB7711" s="50"/>
      <c r="CC7711" s="55" t="s">
        <v>9881</v>
      </c>
      <c r="CD7711" s="31" t="s">
        <v>869</v>
      </c>
      <c r="CE7711" s="55" t="s">
        <v>9882</v>
      </c>
      <c r="CF7711" s="32" t="s">
        <v>2369</v>
      </c>
      <c r="CG7711" s="33" t="s">
        <v>1146</v>
      </c>
      <c r="CH7711" s="31">
        <v>19110</v>
      </c>
      <c r="CI7711" s="35">
        <v>45717</v>
      </c>
      <c r="CJ7711" s="35"/>
      <c r="CK7711" s="56">
        <v>38220</v>
      </c>
      <c r="CL7711" s="26">
        <f t="shared" si="283"/>
        <v>19110</v>
      </c>
      <c r="CM7711" s="26"/>
      <c r="CR7711" s="26" t="str">
        <f t="shared" si="284"/>
        <v>('하늘약국(중구)', '201-10-44954', '서울특별시 중구 다산로 245 (무학동)', '8806538059013', '리피젯정10/10mg', 19110, '2025-03-01'),</v>
      </c>
    </row>
    <row r="7712" spans="79:96" x14ac:dyDescent="0.25">
      <c r="CA7712" s="29">
        <v>7709</v>
      </c>
      <c r="CB7712" s="50"/>
      <c r="CC7712" s="55" t="s">
        <v>9881</v>
      </c>
      <c r="CD7712" s="31" t="s">
        <v>869</v>
      </c>
      <c r="CE7712" s="55" t="s">
        <v>9882</v>
      </c>
      <c r="CF7712" s="32" t="s">
        <v>1454</v>
      </c>
      <c r="CG7712" s="33" t="s">
        <v>1392</v>
      </c>
      <c r="CH7712" s="31">
        <v>6375</v>
      </c>
      <c r="CI7712" s="35">
        <v>45717</v>
      </c>
      <c r="CJ7712" s="35"/>
      <c r="CK7712" s="56">
        <v>12750</v>
      </c>
      <c r="CL7712" s="26">
        <f t="shared" si="283"/>
        <v>6375</v>
      </c>
      <c r="CM7712" s="26"/>
      <c r="CR7712" s="26" t="str">
        <f t="shared" si="284"/>
        <v>('하늘약국(중구)', '201-10-44954', '서울특별시 중구 다산로 245 (무학동)', '8806538044415', '신노바핀정 10mg', 6375, '2025-03-01'),</v>
      </c>
    </row>
    <row r="7713" spans="79:96" x14ac:dyDescent="0.25">
      <c r="CA7713" s="29">
        <v>7710</v>
      </c>
      <c r="CB7713" s="50"/>
      <c r="CC7713" s="55" t="s">
        <v>11488</v>
      </c>
      <c r="CD7713" s="31" t="s">
        <v>11489</v>
      </c>
      <c r="CE7713" s="55" t="s">
        <v>11490</v>
      </c>
      <c r="CF7713" s="32" t="s">
        <v>1165</v>
      </c>
      <c r="CG7713" s="33" t="s">
        <v>1166</v>
      </c>
      <c r="CH7713" s="34">
        <v>35250</v>
      </c>
      <c r="CI7713" s="35">
        <v>45717</v>
      </c>
      <c r="CJ7713" s="35"/>
      <c r="CK7713" s="36">
        <v>70500</v>
      </c>
      <c r="CL7713" s="26">
        <f t="shared" si="283"/>
        <v>35250</v>
      </c>
      <c r="CM7713" s="26"/>
      <c r="CR7713" s="26" t="str">
        <f t="shared" si="284"/>
        <v>('신미소약국(조원동)', '617-06-83437', '서울 관악구 시흥대로 566 (신림동)', '8806538011431', '신일모노독시엠캡슐 100mg', 35250, '2025-03-01'),</v>
      </c>
    </row>
    <row r="7714" spans="79:96" x14ac:dyDescent="0.25">
      <c r="CA7714" s="29">
        <v>7711</v>
      </c>
      <c r="CB7714" s="50"/>
      <c r="CC7714" s="55" t="s">
        <v>11491</v>
      </c>
      <c r="CD7714" s="31" t="s">
        <v>11492</v>
      </c>
      <c r="CE7714" s="55" t="s">
        <v>11493</v>
      </c>
      <c r="CF7714" s="32" t="s">
        <v>615</v>
      </c>
      <c r="CG7714" s="33" t="s">
        <v>616</v>
      </c>
      <c r="CH7714" s="34">
        <v>7500</v>
      </c>
      <c r="CI7714" s="35">
        <v>45717</v>
      </c>
      <c r="CJ7714" s="35"/>
      <c r="CK7714" s="36">
        <v>15000</v>
      </c>
      <c r="CL7714" s="26">
        <f t="shared" si="283"/>
        <v>7500</v>
      </c>
      <c r="CM7714" s="26"/>
      <c r="CR7714" s="26" t="str">
        <f t="shared" si="284"/>
        <v>('종합약국(수원)', '135-07-21881', '경기 수원시 장안구 파장로82번길 16 (파장동)', '8806538015149', '신일폴산정 1mg', 7500, '2025-03-01'),</v>
      </c>
    </row>
    <row r="7715" spans="79:96" x14ac:dyDescent="0.25">
      <c r="CA7715" s="29">
        <v>7712</v>
      </c>
      <c r="CB7715" s="50"/>
      <c r="CC7715" s="55" t="s">
        <v>10561</v>
      </c>
      <c r="CD7715" s="31" t="s">
        <v>1736</v>
      </c>
      <c r="CE7715" s="55" t="s">
        <v>10562</v>
      </c>
      <c r="CF7715" s="32" t="s">
        <v>8086</v>
      </c>
      <c r="CG7715" s="33" t="s">
        <v>1764</v>
      </c>
      <c r="CH7715" s="34">
        <v>5565</v>
      </c>
      <c r="CI7715" s="35">
        <v>45717</v>
      </c>
      <c r="CJ7715" s="35"/>
      <c r="CK7715" s="36">
        <v>11130</v>
      </c>
      <c r="CL7715" s="26">
        <f t="shared" si="283"/>
        <v>5565</v>
      </c>
      <c r="CM7715" s="26"/>
      <c r="CR7715" s="26" t="str">
        <f t="shared" si="284"/>
        <v>('보성약국(와부)', '726-02-02860', '경기 남양주시 와부읍 덕소로97번길 7', '8806538062228', '자누메티아정50/500mg', 5565, '2025-03-01'),</v>
      </c>
    </row>
    <row r="7716" spans="79:96" x14ac:dyDescent="0.25">
      <c r="CA7716" s="29">
        <v>7713</v>
      </c>
      <c r="CB7716" s="50"/>
      <c r="CC7716" s="55" t="s">
        <v>3102</v>
      </c>
      <c r="CD7716" s="31" t="s">
        <v>3103</v>
      </c>
      <c r="CE7716" s="55" t="s">
        <v>3104</v>
      </c>
      <c r="CF7716" s="32" t="s">
        <v>499</v>
      </c>
      <c r="CG7716" s="33" t="s">
        <v>500</v>
      </c>
      <c r="CH7716" s="34">
        <v>10380</v>
      </c>
      <c r="CI7716" s="35">
        <v>45717</v>
      </c>
      <c r="CJ7716" s="35"/>
      <c r="CK7716" s="36">
        <v>20760</v>
      </c>
      <c r="CL7716" s="26">
        <f t="shared" si="283"/>
        <v>10380</v>
      </c>
      <c r="CM7716" s="26"/>
      <c r="CR7716" s="26" t="str">
        <f t="shared" si="284"/>
        <v>('화신약국(전주)', '397-52-00844', '전북특별자치도 전주시 완산구 팔달로 248 (서노송동)', '8806538049823', '하이엘정 5mg', 10380, '2025-03-01'),</v>
      </c>
    </row>
    <row r="7717" spans="79:96" x14ac:dyDescent="0.25">
      <c r="CA7717" s="29">
        <v>7714</v>
      </c>
      <c r="CB7717" s="50"/>
      <c r="CC7717" s="55" t="s">
        <v>11494</v>
      </c>
      <c r="CD7717" s="31" t="s">
        <v>11495</v>
      </c>
      <c r="CE7717" s="55" t="s">
        <v>11496</v>
      </c>
      <c r="CF7717" s="32" t="s">
        <v>1017</v>
      </c>
      <c r="CG7717" s="33" t="s">
        <v>1018</v>
      </c>
      <c r="CH7717" s="34">
        <v>15000</v>
      </c>
      <c r="CI7717" s="35">
        <v>45717</v>
      </c>
      <c r="CJ7717" s="35"/>
      <c r="CK7717" s="36">
        <v>30000</v>
      </c>
      <c r="CL7717" s="26">
        <f t="shared" si="283"/>
        <v>15000</v>
      </c>
      <c r="CM7717" s="26"/>
      <c r="CR7717" s="26" t="str">
        <f t="shared" si="284"/>
        <v>('월랑약국(C코스)', '616-18-22459', '제주시 월랑로 39 (노형동)', '8806538015835', '신일이부프로펜정 400mg', 15000, '2025-03-01'),</v>
      </c>
    </row>
    <row r="7718" spans="79:96" x14ac:dyDescent="0.25">
      <c r="CA7718" s="29">
        <v>7715</v>
      </c>
      <c r="CB7718" s="50"/>
      <c r="CC7718" s="55" t="s">
        <v>11488</v>
      </c>
      <c r="CD7718" s="31" t="s">
        <v>11489</v>
      </c>
      <c r="CE7718" s="55" t="s">
        <v>11490</v>
      </c>
      <c r="CF7718" s="32" t="s">
        <v>2930</v>
      </c>
      <c r="CG7718" s="33" t="s">
        <v>1166</v>
      </c>
      <c r="CH7718" s="34">
        <v>6345</v>
      </c>
      <c r="CI7718" s="35">
        <v>45689</v>
      </c>
      <c r="CJ7718" s="35"/>
      <c r="CK7718" s="36">
        <v>12690</v>
      </c>
      <c r="CL7718" s="26">
        <f t="shared" si="283"/>
        <v>6345</v>
      </c>
      <c r="CM7718" s="26"/>
      <c r="CR7718" s="26" t="str">
        <f t="shared" si="284"/>
        <v>('신미소약국(조원동)', '617-06-83437', '서울 관악구 시흥대로 566 (신림동)', '8806538011462', '신일모노독시엠캡슐 100mg', 6345, '2025-02-01'),</v>
      </c>
    </row>
    <row r="7719" spans="79:96" x14ac:dyDescent="0.25">
      <c r="CA7719" s="29">
        <v>7716</v>
      </c>
      <c r="CB7719" s="50"/>
      <c r="CC7719" s="55" t="s">
        <v>11497</v>
      </c>
      <c r="CD7719" s="31" t="s">
        <v>11498</v>
      </c>
      <c r="CE7719" s="55" t="s">
        <v>11499</v>
      </c>
      <c r="CF7719" s="32" t="s">
        <v>1077</v>
      </c>
      <c r="CG7719" s="33" t="s">
        <v>1078</v>
      </c>
      <c r="CH7719" s="34">
        <v>5500</v>
      </c>
      <c r="CI7719" s="35">
        <v>45658</v>
      </c>
      <c r="CJ7719" s="35"/>
      <c r="CK7719" s="36">
        <v>11000</v>
      </c>
      <c r="CL7719" s="26">
        <f t="shared" si="283"/>
        <v>5500</v>
      </c>
      <c r="CM7719" s="26"/>
      <c r="CR7719" s="26" t="str">
        <f t="shared" si="284"/>
        <v>('새날약국(상도동)', '170-37-01129', '서울 동작구 상도로 360, 103호', '8806538056425', '프로나지액 25mL', 5500, '2025-01-01'),</v>
      </c>
    </row>
    <row r="7720" spans="79:96" x14ac:dyDescent="0.25">
      <c r="CA7720" s="29">
        <v>7717</v>
      </c>
      <c r="CB7720" s="50"/>
      <c r="CC7720" s="55" t="s">
        <v>1538</v>
      </c>
      <c r="CD7720" s="31" t="s">
        <v>1539</v>
      </c>
      <c r="CE7720" s="55" t="s">
        <v>9982</v>
      </c>
      <c r="CF7720" s="32" t="s">
        <v>1638</v>
      </c>
      <c r="CG7720" s="33" t="s">
        <v>376</v>
      </c>
      <c r="CH7720" s="34">
        <v>9000</v>
      </c>
      <c r="CI7720" s="35">
        <v>45717</v>
      </c>
      <c r="CJ7720" s="35"/>
      <c r="CK7720" s="36">
        <v>18000</v>
      </c>
      <c r="CL7720" s="26">
        <f t="shared" si="283"/>
        <v>9000</v>
      </c>
      <c r="CM7720" s="26"/>
      <c r="CR7720" s="26" t="str">
        <f t="shared" si="284"/>
        <v>('강동천사약국', '694-47-00794', '서울 강동구 올림픽로 806 (암사동, 까사팔공육)', '8806538053615', '네오스타정40/5mg', 9000, '2025-03-01'),</v>
      </c>
    </row>
    <row r="7721" spans="79:96" x14ac:dyDescent="0.25">
      <c r="CA7721" s="29">
        <v>7718</v>
      </c>
      <c r="CB7721" s="50"/>
      <c r="CC7721" s="55" t="s">
        <v>1538</v>
      </c>
      <c r="CD7721" s="31" t="s">
        <v>1539</v>
      </c>
      <c r="CE7721" s="55" t="s">
        <v>9982</v>
      </c>
      <c r="CF7721" s="32" t="s">
        <v>2363</v>
      </c>
      <c r="CG7721" s="33" t="s">
        <v>461</v>
      </c>
      <c r="CH7721" s="34">
        <v>10860</v>
      </c>
      <c r="CI7721" s="35">
        <v>45717</v>
      </c>
      <c r="CJ7721" s="35"/>
      <c r="CK7721" s="36">
        <v>21720</v>
      </c>
      <c r="CL7721" s="26">
        <f t="shared" si="283"/>
        <v>10860</v>
      </c>
      <c r="CM7721" s="26"/>
      <c r="CR7721" s="26" t="str">
        <f t="shared" si="284"/>
        <v>('강동천사약국', '694-47-00794', '서울 강동구 올림픽로 806 (암사동, 까사팔공육)', '8806538053325', '네오텔미정 40mg', 10860, '2025-03-01'),</v>
      </c>
    </row>
    <row r="7722" spans="79:96" x14ac:dyDescent="0.25">
      <c r="CA7722" s="29">
        <v>7719</v>
      </c>
      <c r="CB7722" s="50"/>
      <c r="CC7722" s="55" t="s">
        <v>11500</v>
      </c>
      <c r="CD7722" s="31" t="s">
        <v>11501</v>
      </c>
      <c r="CE7722" s="55" t="s">
        <v>11502</v>
      </c>
      <c r="CF7722" s="32" t="s">
        <v>645</v>
      </c>
      <c r="CG7722" s="33" t="s">
        <v>646</v>
      </c>
      <c r="CH7722" s="34">
        <v>9500</v>
      </c>
      <c r="CI7722" s="35">
        <v>45717</v>
      </c>
      <c r="CJ7722" s="35"/>
      <c r="CK7722" s="36">
        <v>19000</v>
      </c>
      <c r="CL7722" s="26">
        <f t="shared" si="283"/>
        <v>9500</v>
      </c>
      <c r="CM7722" s="26"/>
      <c r="CR7722" s="26" t="str">
        <f t="shared" si="284"/>
        <v>('봄온누리약국(안양)', '123-17-87104', '경기 안양시 동안구 흥안대로 127 (호계동) 105호', '8806538014265', '신일브롬헥신염산염정 8mg', 9500, '2025-03-01'),</v>
      </c>
    </row>
    <row r="7723" spans="79:96" x14ac:dyDescent="0.25">
      <c r="CA7723" s="29">
        <v>7720</v>
      </c>
      <c r="CB7723" s="50"/>
      <c r="CC7723" s="55" t="s">
        <v>11503</v>
      </c>
      <c r="CD7723" s="31" t="s">
        <v>7205</v>
      </c>
      <c r="CE7723" s="55" t="s">
        <v>11504</v>
      </c>
      <c r="CF7723" s="32" t="s">
        <v>2891</v>
      </c>
      <c r="CG7723" s="33" t="s">
        <v>133</v>
      </c>
      <c r="CH7723" s="34">
        <v>33900</v>
      </c>
      <c r="CI7723" s="35">
        <v>45717</v>
      </c>
      <c r="CJ7723" s="35"/>
      <c r="CK7723" s="36">
        <v>67800</v>
      </c>
      <c r="CL7723" s="26">
        <f t="shared" si="283"/>
        <v>33900</v>
      </c>
      <c r="CM7723" s="26"/>
      <c r="CR7723" s="26" t="str">
        <f t="shared" si="284"/>
        <v>('신성심약국(온라인팜)', '123-24-52165', '서울특별 관악구 봉천동859-8', '8806538050157', '트레스오릭스포르테캡슐 1mg', 33900, '2025-03-01'),</v>
      </c>
    </row>
    <row r="7724" spans="79:96" x14ac:dyDescent="0.25">
      <c r="CA7724" s="29">
        <v>7721</v>
      </c>
      <c r="CB7724" s="50"/>
      <c r="CC7724" s="55" t="s">
        <v>2780</v>
      </c>
      <c r="CD7724" s="31" t="s">
        <v>2781</v>
      </c>
      <c r="CE7724" s="55" t="s">
        <v>11505</v>
      </c>
      <c r="CF7724" s="32" t="s">
        <v>645</v>
      </c>
      <c r="CG7724" s="33" t="s">
        <v>646</v>
      </c>
      <c r="CH7724" s="34">
        <v>9500</v>
      </c>
      <c r="CI7724" s="35">
        <v>45717</v>
      </c>
      <c r="CJ7724" s="35"/>
      <c r="CK7724" s="36">
        <v>19000</v>
      </c>
      <c r="CL7724" s="26">
        <f t="shared" si="283"/>
        <v>9500</v>
      </c>
      <c r="CM7724" s="26"/>
      <c r="CR7724" s="26" t="str">
        <f t="shared" si="284"/>
        <v>('가온약국(부산.신)', '416-20-67280', '부산 강서구 신호산단2로 33 (신호동)', '8806538014265', '신일브롬헥신염산염정 8mg', 9500, '2025-03-01'),</v>
      </c>
    </row>
    <row r="7725" spans="79:96" x14ac:dyDescent="0.25">
      <c r="CA7725" s="29">
        <v>7722</v>
      </c>
      <c r="CB7725" s="50"/>
      <c r="CC7725" s="55" t="s">
        <v>2075</v>
      </c>
      <c r="CD7725" s="31" t="s">
        <v>626</v>
      </c>
      <c r="CE7725" s="55" t="s">
        <v>9872</v>
      </c>
      <c r="CF7725" s="32" t="s">
        <v>11272</v>
      </c>
      <c r="CG7725" s="33" t="s">
        <v>1930</v>
      </c>
      <c r="CH7725" s="34">
        <v>43350</v>
      </c>
      <c r="CI7725" s="35">
        <v>45717</v>
      </c>
      <c r="CJ7725" s="35"/>
      <c r="CK7725" s="36">
        <v>86700</v>
      </c>
      <c r="CL7725" s="26">
        <f t="shared" si="283"/>
        <v>43350</v>
      </c>
      <c r="CM7725" s="26"/>
      <c r="CR7725" s="26" t="str">
        <f t="shared" si="284"/>
        <v>('메디슨약국(옥정동)', '778-56-00435', '경기 양주시 옥정로 214 (옥정동)', '8806538057521', '가모피드서방정15mg', 43350, '2025-03-01'),</v>
      </c>
    </row>
    <row r="7726" spans="79:96" x14ac:dyDescent="0.25">
      <c r="CA7726" s="29">
        <v>7723</v>
      </c>
      <c r="CB7726" s="50"/>
      <c r="CC7726" s="55" t="s">
        <v>11506</v>
      </c>
      <c r="CD7726" s="31" t="s">
        <v>11507</v>
      </c>
      <c r="CE7726" s="55" t="s">
        <v>11508</v>
      </c>
      <c r="CF7726" s="32" t="s">
        <v>1017</v>
      </c>
      <c r="CG7726" s="33" t="s">
        <v>1018</v>
      </c>
      <c r="CH7726" s="34">
        <v>30000</v>
      </c>
      <c r="CI7726" s="35">
        <v>45717</v>
      </c>
      <c r="CJ7726" s="35"/>
      <c r="CK7726" s="36">
        <v>60000</v>
      </c>
      <c r="CL7726" s="26">
        <f t="shared" si="283"/>
        <v>30000</v>
      </c>
      <c r="CM7726" s="26"/>
      <c r="CR7726" s="26" t="str">
        <f t="shared" si="284"/>
        <v>('청호약국(대진)', '227-27-02124', '강원 고성군 현내면 한나루로 133', '8806538015835', '신일이부프로펜정 400mg', 30000, '2025-03-01'),</v>
      </c>
    </row>
    <row r="7727" spans="79:96" x14ac:dyDescent="0.25">
      <c r="CA7727" s="29">
        <v>7724</v>
      </c>
      <c r="CB7727" s="50"/>
      <c r="CC7727" s="55" t="s">
        <v>10742</v>
      </c>
      <c r="CD7727" s="31" t="s">
        <v>10743</v>
      </c>
      <c r="CE7727" s="55" t="s">
        <v>10744</v>
      </c>
      <c r="CF7727" s="32" t="s">
        <v>1493</v>
      </c>
      <c r="CG7727" s="33" t="s">
        <v>1275</v>
      </c>
      <c r="CH7727" s="34">
        <v>11460</v>
      </c>
      <c r="CI7727" s="35">
        <v>45689</v>
      </c>
      <c r="CJ7727" s="35"/>
      <c r="CK7727" s="36">
        <v>22920</v>
      </c>
      <c r="CL7727" s="26">
        <f t="shared" si="283"/>
        <v>11460</v>
      </c>
      <c r="CM7727" s="26"/>
      <c r="CR7727" s="26" t="str">
        <f t="shared" si="284"/>
        <v>('(개봉동)옵티마건강약국', '409-48-03360', '서울특별시 구로구 경인로 315 (개봉동)', '8806538051024', '신에소메정20mg', 11460, '2025-02-01'),</v>
      </c>
    </row>
    <row r="7728" spans="79:96" x14ac:dyDescent="0.25">
      <c r="CA7728" s="29">
        <v>7725</v>
      </c>
      <c r="CB7728" s="50"/>
      <c r="CC7728" s="55" t="s">
        <v>9883</v>
      </c>
      <c r="CD7728" s="31" t="s">
        <v>9884</v>
      </c>
      <c r="CE7728" s="55" t="s">
        <v>9885</v>
      </c>
      <c r="CF7728" s="32" t="s">
        <v>1686</v>
      </c>
      <c r="CG7728" s="33" t="s">
        <v>1033</v>
      </c>
      <c r="CH7728" s="34">
        <v>47835</v>
      </c>
      <c r="CI7728" s="35">
        <v>45658</v>
      </c>
      <c r="CJ7728" s="35"/>
      <c r="CK7728" s="36">
        <v>95670</v>
      </c>
      <c r="CL7728" s="26">
        <f t="shared" si="283"/>
        <v>47835</v>
      </c>
      <c r="CM7728" s="26"/>
      <c r="CR7728" s="26" t="str">
        <f t="shared" si="284"/>
        <v>('연신내영재약국', '110-11-58300', '서울 은평구 연서로 246 (불광동) 105호', '8806538058122', '로타젯정10/10mg', 47835, '2025-01-01'),</v>
      </c>
    </row>
    <row r="7729" spans="79:96" x14ac:dyDescent="0.25">
      <c r="CA7729" s="29">
        <v>7726</v>
      </c>
      <c r="CB7729" s="50"/>
      <c r="CC7729" s="55" t="s">
        <v>9883</v>
      </c>
      <c r="CD7729" s="31" t="s">
        <v>9884</v>
      </c>
      <c r="CE7729" s="55" t="s">
        <v>9885</v>
      </c>
      <c r="CF7729" s="32" t="s">
        <v>1712</v>
      </c>
      <c r="CG7729" s="33" t="s">
        <v>1081</v>
      </c>
      <c r="CH7729" s="34">
        <v>68490</v>
      </c>
      <c r="CI7729" s="35">
        <v>45717</v>
      </c>
      <c r="CJ7729" s="35"/>
      <c r="CK7729" s="36">
        <v>136980</v>
      </c>
      <c r="CL7729" s="26">
        <f t="shared" si="283"/>
        <v>68490</v>
      </c>
      <c r="CM7729" s="26"/>
      <c r="CR7729" s="26" t="str">
        <f t="shared" si="284"/>
        <v>('연신내영재약국', '110-11-58300', '서울 은평구 연서로 246 (불광동) 105호', '8806538058221', '로타젯정10/5mg', 68490, '2025-03-01'),</v>
      </c>
    </row>
    <row r="7730" spans="79:96" x14ac:dyDescent="0.25">
      <c r="CA7730" s="29">
        <v>7727</v>
      </c>
      <c r="CB7730" s="50"/>
      <c r="CC7730" s="55" t="s">
        <v>2656</v>
      </c>
      <c r="CD7730" s="31" t="s">
        <v>2657</v>
      </c>
      <c r="CE7730" s="55" t="s">
        <v>11385</v>
      </c>
      <c r="CF7730" s="32" t="s">
        <v>2388</v>
      </c>
      <c r="CG7730" s="33" t="s">
        <v>2389</v>
      </c>
      <c r="CH7730" s="34">
        <v>6270</v>
      </c>
      <c r="CI7730" s="35">
        <v>45717</v>
      </c>
      <c r="CJ7730" s="35"/>
      <c r="CK7730" s="36">
        <v>12540</v>
      </c>
      <c r="CL7730" s="26">
        <f t="shared" si="283"/>
        <v>6270</v>
      </c>
      <c r="CM7730" s="26"/>
      <c r="CR7730" s="26" t="str">
        <f t="shared" si="284"/>
        <v>('큰동의약국 진구/양정 1', '603-11-41539', '부산 부산진구 진남로 554 (양정동, 양정자이더샵SKVIEW 2단지)', '8806538060026', '스티모린에스크림 10g', 6270, '2025-03-01'),</v>
      </c>
    </row>
    <row r="7731" spans="79:96" x14ac:dyDescent="0.25">
      <c r="CA7731" s="29">
        <v>7728</v>
      </c>
      <c r="CB7731" s="50"/>
      <c r="CC7731" s="55" t="s">
        <v>2656</v>
      </c>
      <c r="CD7731" s="31" t="s">
        <v>2657</v>
      </c>
      <c r="CE7731" s="55" t="s">
        <v>11385</v>
      </c>
      <c r="CF7731" s="32" t="s">
        <v>615</v>
      </c>
      <c r="CG7731" s="33" t="s">
        <v>616</v>
      </c>
      <c r="CH7731" s="34">
        <v>7500</v>
      </c>
      <c r="CI7731" s="35">
        <v>45717</v>
      </c>
      <c r="CJ7731" s="35"/>
      <c r="CK7731" s="36">
        <v>15000</v>
      </c>
      <c r="CL7731" s="26">
        <f t="shared" si="283"/>
        <v>7500</v>
      </c>
      <c r="CM7731" s="26"/>
      <c r="CR7731" s="26" t="str">
        <f t="shared" si="284"/>
        <v>('큰동의약국 진구/양정 1', '603-11-41539', '부산 부산진구 진남로 554 (양정동, 양정자이더샵SKVIEW 2단지)', '8806538015149', '신일폴산정 1mg', 7500, '2025-03-01'),</v>
      </c>
    </row>
    <row r="7732" spans="79:96" x14ac:dyDescent="0.25">
      <c r="CA7732" s="29">
        <v>7729</v>
      </c>
      <c r="CB7732" s="50"/>
      <c r="CC7732" s="55" t="s">
        <v>11509</v>
      </c>
      <c r="CD7732" s="31" t="s">
        <v>11510</v>
      </c>
      <c r="CE7732" s="55" t="s">
        <v>11511</v>
      </c>
      <c r="CF7732" s="32" t="s">
        <v>615</v>
      </c>
      <c r="CG7732" s="33" t="s">
        <v>616</v>
      </c>
      <c r="CH7732" s="34">
        <v>7500</v>
      </c>
      <c r="CI7732" s="35">
        <v>45717</v>
      </c>
      <c r="CJ7732" s="35"/>
      <c r="CK7732" s="36">
        <v>15000</v>
      </c>
      <c r="CL7732" s="26">
        <f t="shared" si="283"/>
        <v>7500</v>
      </c>
      <c r="CM7732" s="26"/>
      <c r="CR7732" s="26" t="str">
        <f t="shared" si="284"/>
        <v>('종로약국(강서)_준성약품', '109-05-31746', '서울 강서구 방화동로16길 62 (방화동)', '8806538015149', '신일폴산정 1mg', 7500, '2025-03-01'),</v>
      </c>
    </row>
    <row r="7733" spans="79:96" x14ac:dyDescent="0.25">
      <c r="CA7733" s="29">
        <v>7730</v>
      </c>
      <c r="CB7733" s="50"/>
      <c r="CC7733" s="55" t="s">
        <v>11512</v>
      </c>
      <c r="CD7733" s="31" t="s">
        <v>11513</v>
      </c>
      <c r="CE7733" s="55" t="s">
        <v>11514</v>
      </c>
      <c r="CF7733" s="32" t="s">
        <v>2354</v>
      </c>
      <c r="CG7733" s="33" t="s">
        <v>661</v>
      </c>
      <c r="CH7733" s="34">
        <v>145000</v>
      </c>
      <c r="CI7733" s="35">
        <v>45717</v>
      </c>
      <c r="CJ7733" s="35"/>
      <c r="CK7733" s="36">
        <v>290000</v>
      </c>
      <c r="CL7733" s="26">
        <f t="shared" si="283"/>
        <v>145000</v>
      </c>
      <c r="CM7733" s="26"/>
      <c r="CR7733" s="26" t="str">
        <f t="shared" si="284"/>
        <v>('(주)서정약품', '547-81-02753', '서울 양천구 목동남로 58-4 (신정동)', '8806538046938', '신일트리메부틴말레산염정 100mg', 145000, '2025-03-01'),</v>
      </c>
    </row>
    <row r="7734" spans="79:96" x14ac:dyDescent="0.25">
      <c r="CA7734" s="29">
        <v>7731</v>
      </c>
      <c r="CB7734" s="50"/>
      <c r="CC7734" s="55" t="s">
        <v>11515</v>
      </c>
      <c r="CD7734" s="31" t="s">
        <v>11516</v>
      </c>
      <c r="CE7734" s="55" t="s">
        <v>11517</v>
      </c>
      <c r="CF7734" s="32" t="s">
        <v>615</v>
      </c>
      <c r="CG7734" s="33" t="s">
        <v>616</v>
      </c>
      <c r="CH7734" s="34">
        <v>7500</v>
      </c>
      <c r="CI7734" s="35">
        <v>45717</v>
      </c>
      <c r="CJ7734" s="35"/>
      <c r="CK7734" s="36">
        <v>15000</v>
      </c>
      <c r="CL7734" s="26">
        <f t="shared" si="283"/>
        <v>7500</v>
      </c>
      <c r="CM7734" s="26"/>
      <c r="CR7734" s="26" t="str">
        <f t="shared" si="284"/>
        <v>('부부약국(장호원)(온라인팜)', '126-23-30654', '경기도 이천시 장호원읍장호원리 100-11', '8806538015149', '신일폴산정 1mg', 7500, '2025-03-01'),</v>
      </c>
    </row>
    <row r="7735" spans="79:96" x14ac:dyDescent="0.25">
      <c r="CA7735" s="29">
        <v>7732</v>
      </c>
      <c r="CB7735" s="50"/>
      <c r="CC7735" s="55" t="s">
        <v>10494</v>
      </c>
      <c r="CD7735" s="31" t="s">
        <v>10495</v>
      </c>
      <c r="CE7735" s="55" t="s">
        <v>10496</v>
      </c>
      <c r="CF7735" s="32" t="s">
        <v>1017</v>
      </c>
      <c r="CG7735" s="33" t="s">
        <v>1018</v>
      </c>
      <c r="CH7735" s="34">
        <v>15000</v>
      </c>
      <c r="CI7735" s="35">
        <v>45717</v>
      </c>
      <c r="CJ7735" s="35"/>
      <c r="CK7735" s="36">
        <v>30000</v>
      </c>
      <c r="CL7735" s="26">
        <f t="shared" si="283"/>
        <v>15000</v>
      </c>
      <c r="CM7735" s="26"/>
      <c r="CR7735" s="26" t="str">
        <f t="shared" si="284"/>
        <v>('비씨팜(주)', '453-81-00431', '송파구 마천동 315 지하 1층 103호(마천동)', '8806538015835', '신일이부프로펜정 400mg', 15000, '2025-03-01'),</v>
      </c>
    </row>
    <row r="7736" spans="79:96" x14ac:dyDescent="0.25">
      <c r="CA7736" s="29">
        <v>7733</v>
      </c>
      <c r="CB7736" s="50"/>
      <c r="CC7736" s="55" t="s">
        <v>11518</v>
      </c>
      <c r="CD7736" s="31" t="s">
        <v>11519</v>
      </c>
      <c r="CE7736" s="55" t="s">
        <v>11520</v>
      </c>
      <c r="CF7736" s="32" t="s">
        <v>1041</v>
      </c>
      <c r="CG7736" s="33" t="s">
        <v>1004</v>
      </c>
      <c r="CH7736" s="34">
        <v>6000</v>
      </c>
      <c r="CI7736" s="35">
        <v>45689</v>
      </c>
      <c r="CJ7736" s="35"/>
      <c r="CK7736" s="36">
        <v>12000</v>
      </c>
      <c r="CL7736" s="26">
        <f t="shared" si="283"/>
        <v>6000</v>
      </c>
      <c r="CM7736" s="26"/>
      <c r="CR7736" s="26" t="str">
        <f t="shared" si="284"/>
        <v>('방이수약국', '357-04-00068', '서울 송파구 백제고분로 469 (방이동)', '8806538014647', '신일티아민염산염정 10mg', 6000, '2025-02-01'),</v>
      </c>
    </row>
    <row r="7737" spans="79:96" x14ac:dyDescent="0.25">
      <c r="CA7737" s="29">
        <v>7734</v>
      </c>
      <c r="CB7737" s="50"/>
      <c r="CC7737" s="55" t="s">
        <v>9869</v>
      </c>
      <c r="CD7737" s="31" t="s">
        <v>761</v>
      </c>
      <c r="CE7737" s="55" t="s">
        <v>9870</v>
      </c>
      <c r="CF7737" s="32" t="s">
        <v>1077</v>
      </c>
      <c r="CG7737" s="33" t="s">
        <v>1078</v>
      </c>
      <c r="CH7737" s="34">
        <v>22000</v>
      </c>
      <c r="CI7737" s="35">
        <v>45658</v>
      </c>
      <c r="CJ7737" s="35"/>
      <c r="CK7737" s="36">
        <v>44000</v>
      </c>
      <c r="CL7737" s="26">
        <f t="shared" si="283"/>
        <v>22000</v>
      </c>
      <c r="CM7737" s="26"/>
      <c r="CR7737" s="26" t="str">
        <f t="shared" si="284"/>
        <v>('나은온누리약국', '108-37-51610', '경기 남양주시 와부읍 덕소로 214', '8806538056425', '프로나지액 25mL', 22000, '2025-01-01'),</v>
      </c>
    </row>
    <row r="7738" spans="79:96" x14ac:dyDescent="0.25">
      <c r="CA7738" s="29">
        <v>7735</v>
      </c>
      <c r="CB7738" s="50"/>
      <c r="CC7738" s="55" t="s">
        <v>10850</v>
      </c>
      <c r="CD7738" s="31" t="s">
        <v>1442</v>
      </c>
      <c r="CE7738" s="55" t="s">
        <v>10851</v>
      </c>
      <c r="CF7738" s="32" t="s">
        <v>2363</v>
      </c>
      <c r="CG7738" s="33" t="s">
        <v>461</v>
      </c>
      <c r="CH7738" s="34">
        <v>10860</v>
      </c>
      <c r="CI7738" s="35">
        <v>45717</v>
      </c>
      <c r="CJ7738" s="35"/>
      <c r="CK7738" s="36">
        <v>21720</v>
      </c>
      <c r="CL7738" s="26">
        <f t="shared" si="283"/>
        <v>10860</v>
      </c>
      <c r="CM7738" s="26"/>
      <c r="CR7738" s="26" t="str">
        <f t="shared" si="284"/>
        <v>('4층약국(관양동)', '714-66-00589', '경기 안양시 동안구 흥안대로 527 (관양동) 406호', '8806538053325', '네오텔미정 40mg', 10860, '2025-03-01'),</v>
      </c>
    </row>
    <row r="7739" spans="79:96" x14ac:dyDescent="0.25">
      <c r="CA7739" s="29">
        <v>7736</v>
      </c>
      <c r="CB7739" s="50"/>
      <c r="CC7739" s="55" t="s">
        <v>9909</v>
      </c>
      <c r="CD7739" s="31" t="s">
        <v>1386</v>
      </c>
      <c r="CE7739" s="55" t="s">
        <v>9682</v>
      </c>
      <c r="CF7739" s="32" t="s">
        <v>7435</v>
      </c>
      <c r="CG7739" s="33" t="s">
        <v>1833</v>
      </c>
      <c r="CH7739" s="34">
        <v>37548</v>
      </c>
      <c r="CI7739" s="35">
        <v>45717</v>
      </c>
      <c r="CJ7739" s="35"/>
      <c r="CK7739" s="36">
        <v>75096</v>
      </c>
      <c r="CL7739" s="26">
        <f t="shared" si="283"/>
        <v>37548</v>
      </c>
      <c r="CM7739" s="26"/>
      <c r="CR7739" s="26" t="str">
        <f t="shared" si="284"/>
        <v>('우리대한약국(온라인팜)', '238-06-01057', '서울특별시 강북구 도봉로81길3, 1층(수유동)', '8806538062518', '트라글립틴정 5mg', 37548, '2025-03-01'),</v>
      </c>
    </row>
    <row r="7740" spans="79:96" x14ac:dyDescent="0.25">
      <c r="CA7740" s="29">
        <v>7737</v>
      </c>
      <c r="CB7740" s="50"/>
      <c r="CC7740" s="55" t="s">
        <v>2650</v>
      </c>
      <c r="CD7740" s="31" t="s">
        <v>2651</v>
      </c>
      <c r="CE7740" s="55" t="s">
        <v>2652</v>
      </c>
      <c r="CF7740" s="32" t="s">
        <v>645</v>
      </c>
      <c r="CG7740" s="33" t="s">
        <v>646</v>
      </c>
      <c r="CH7740" s="34">
        <v>9500</v>
      </c>
      <c r="CI7740" s="35">
        <v>45717</v>
      </c>
      <c r="CJ7740" s="35"/>
      <c r="CK7740" s="36">
        <v>19000</v>
      </c>
      <c r="CL7740" s="26">
        <f t="shared" si="283"/>
        <v>9500</v>
      </c>
      <c r="CM7740" s="26"/>
      <c r="CR7740" s="26" t="str">
        <f t="shared" si="284"/>
        <v>('청춘약국(남해.신)', '426-26-01614', '경남 남해군 남해읍 화전로 88-6', '8806538014265', '신일브롬헥신염산염정 8mg', 9500, '2025-03-01'),</v>
      </c>
    </row>
    <row r="7741" spans="79:96" x14ac:dyDescent="0.25">
      <c r="CA7741" s="29">
        <v>7738</v>
      </c>
      <c r="CB7741" s="50"/>
      <c r="CC7741" s="55" t="s">
        <v>9863</v>
      </c>
      <c r="CD7741" s="31" t="s">
        <v>1718</v>
      </c>
      <c r="CE7741" s="55" t="s">
        <v>9864</v>
      </c>
      <c r="CF7741" s="32" t="s">
        <v>3004</v>
      </c>
      <c r="CG7741" s="33" t="s">
        <v>1576</v>
      </c>
      <c r="CH7741" s="34">
        <v>27510</v>
      </c>
      <c r="CI7741" s="35">
        <v>45717</v>
      </c>
      <c r="CJ7741" s="35"/>
      <c r="CK7741" s="36">
        <v>55020</v>
      </c>
      <c r="CL7741" s="26">
        <f t="shared" si="283"/>
        <v>27510</v>
      </c>
      <c r="CM7741" s="26"/>
      <c r="CR7741" s="26" t="str">
        <f t="shared" si="284"/>
        <v>('맑은온누리약국(문정)', '227-53-00479', '서울특별시 송파구 새말롤 125(문정동,어은회관)', '8806538060736', '포시글리정 10mg', 27510, '2025-03-01'),</v>
      </c>
    </row>
    <row r="7742" spans="79:96" x14ac:dyDescent="0.25">
      <c r="CA7742" s="29">
        <v>7739</v>
      </c>
      <c r="CB7742" s="50"/>
      <c r="CC7742" s="55" t="s">
        <v>2593</v>
      </c>
      <c r="CD7742" s="31" t="s">
        <v>2594</v>
      </c>
      <c r="CE7742" s="55" t="s">
        <v>2595</v>
      </c>
      <c r="CF7742" s="32" t="s">
        <v>2388</v>
      </c>
      <c r="CG7742" s="33" t="s">
        <v>2389</v>
      </c>
      <c r="CH7742" s="34">
        <v>2090</v>
      </c>
      <c r="CI7742" s="35">
        <v>45717</v>
      </c>
      <c r="CJ7742" s="35"/>
      <c r="CK7742" s="36">
        <v>4180</v>
      </c>
      <c r="CL7742" s="26">
        <f t="shared" si="283"/>
        <v>2090</v>
      </c>
      <c r="CM7742" s="26"/>
      <c r="CR7742" s="26" t="str">
        <f t="shared" si="284"/>
        <v>('칠원제일약국(칠원)', '608-19-40507', '경남 함안군 칠원읍 성내길 7', '8806538060026', '스티모린에스크림 10g', 2090, '2025-03-01'),</v>
      </c>
    </row>
    <row r="7743" spans="79:96" x14ac:dyDescent="0.25">
      <c r="CA7743" s="29">
        <v>7740</v>
      </c>
      <c r="CB7743" s="50"/>
      <c r="CC7743" s="55" t="s">
        <v>11521</v>
      </c>
      <c r="CD7743" s="31" t="s">
        <v>11522</v>
      </c>
      <c r="CE7743" s="55" t="s">
        <v>11523</v>
      </c>
      <c r="CF7743" s="32" t="s">
        <v>615</v>
      </c>
      <c r="CG7743" s="33" t="s">
        <v>616</v>
      </c>
      <c r="CH7743" s="34">
        <v>7500</v>
      </c>
      <c r="CI7743" s="35">
        <v>45717</v>
      </c>
      <c r="CJ7743" s="35"/>
      <c r="CK7743" s="36">
        <v>15000</v>
      </c>
      <c r="CL7743" s="26">
        <f t="shared" si="283"/>
        <v>7500</v>
      </c>
      <c r="CM7743" s="26"/>
      <c r="CR7743" s="26" t="str">
        <f t="shared" si="284"/>
        <v>('온약국(만년)/둔산', '302-03-46091', '대전 서구 대덕대로 396 (만년동)', '8806538015149', '신일폴산정 1mg', 7500, '2025-03-01'),</v>
      </c>
    </row>
    <row r="7744" spans="79:96" x14ac:dyDescent="0.25">
      <c r="CA7744" s="29">
        <v>7741</v>
      </c>
      <c r="CB7744" s="50"/>
      <c r="CC7744" s="55" t="s">
        <v>11524</v>
      </c>
      <c r="CD7744" s="31" t="s">
        <v>6015</v>
      </c>
      <c r="CE7744" s="55" t="s">
        <v>11525</v>
      </c>
      <c r="CF7744" s="32" t="s">
        <v>732</v>
      </c>
      <c r="CG7744" s="33" t="s">
        <v>733</v>
      </c>
      <c r="CH7744" s="34">
        <v>11500</v>
      </c>
      <c r="CI7744" s="35">
        <v>45717</v>
      </c>
      <c r="CJ7744" s="35"/>
      <c r="CK7744" s="36">
        <v>23000</v>
      </c>
      <c r="CL7744" s="26">
        <f t="shared" si="283"/>
        <v>11500</v>
      </c>
      <c r="CM7744" s="26"/>
      <c r="CR7744" s="26" t="str">
        <f t="shared" si="284"/>
        <v>('한도가까운약국(선부동)', '618-47-01130', '경기 안산시 단원구 선부광장1로 182 (선부동) 104호', '8806538017259', '신일피리독신정 50mg', 11500, '2025-03-01'),</v>
      </c>
    </row>
    <row r="7745" spans="79:96" x14ac:dyDescent="0.25">
      <c r="CA7745" s="29">
        <v>7742</v>
      </c>
      <c r="CB7745" s="50"/>
      <c r="CC7745" s="55" t="s">
        <v>11526</v>
      </c>
      <c r="CD7745" s="31" t="s">
        <v>11527</v>
      </c>
      <c r="CE7745" s="55" t="s">
        <v>11528</v>
      </c>
      <c r="CF7745" s="32" t="s">
        <v>1259</v>
      </c>
      <c r="CG7745" s="33" t="s">
        <v>1260</v>
      </c>
      <c r="CH7745" s="34">
        <v>12500</v>
      </c>
      <c r="CI7745" s="35">
        <v>45689</v>
      </c>
      <c r="CJ7745" s="35"/>
      <c r="CK7745" s="36">
        <v>25000</v>
      </c>
      <c r="CL7745" s="26">
        <f t="shared" si="283"/>
        <v>12500</v>
      </c>
      <c r="CM7745" s="26"/>
      <c r="CR7745" s="26" t="str">
        <f t="shared" si="284"/>
        <v>('연세약국(신)', '129-38-80609', '경기도 성남시 중원구 금상로82번길 2 (상대원동)', '8806538005737', '메코민캡슐 500mcg', 12500, '2025-02-01'),</v>
      </c>
    </row>
    <row r="7746" spans="79:96" x14ac:dyDescent="0.25">
      <c r="CA7746" s="29">
        <v>7743</v>
      </c>
      <c r="CB7746" s="50"/>
      <c r="CC7746" s="55" t="s">
        <v>10303</v>
      </c>
      <c r="CD7746" s="31" t="s">
        <v>10304</v>
      </c>
      <c r="CE7746" s="55" t="s">
        <v>10305</v>
      </c>
      <c r="CF7746" s="32" t="s">
        <v>1032</v>
      </c>
      <c r="CG7746" s="33" t="s">
        <v>948</v>
      </c>
      <c r="CH7746" s="34">
        <v>11000</v>
      </c>
      <c r="CI7746" s="35">
        <v>45658</v>
      </c>
      <c r="CJ7746" s="35"/>
      <c r="CK7746" s="36">
        <v>22000</v>
      </c>
      <c r="CL7746" s="26">
        <f t="shared" si="283"/>
        <v>11000</v>
      </c>
      <c r="CM7746" s="26"/>
      <c r="CR7746" s="26" t="str">
        <f t="shared" si="284"/>
        <v>('광장약국(성남)', '129-39-14988', '경기 성남시 중원구 성남대로 1152 (성남동)', '8806538014029', '신일엠정 500mg', 11000, '2025-01-01'),</v>
      </c>
    </row>
    <row r="7747" spans="79:96" x14ac:dyDescent="0.25">
      <c r="CA7747" s="29">
        <v>7744</v>
      </c>
      <c r="CB7747" s="50"/>
      <c r="CC7747" s="55" t="s">
        <v>11529</v>
      </c>
      <c r="CD7747" s="31" t="s">
        <v>11530</v>
      </c>
      <c r="CE7747" s="55" t="s">
        <v>11531</v>
      </c>
      <c r="CF7747" s="32" t="s">
        <v>2891</v>
      </c>
      <c r="CG7747" s="33" t="s">
        <v>133</v>
      </c>
      <c r="CH7747" s="34">
        <v>6780</v>
      </c>
      <c r="CI7747" s="35">
        <v>45717</v>
      </c>
      <c r="CJ7747" s="35"/>
      <c r="CK7747" s="36">
        <v>13560</v>
      </c>
      <c r="CL7747" s="26">
        <f t="shared" si="283"/>
        <v>6780</v>
      </c>
      <c r="CM7747" s="26"/>
      <c r="CR7747" s="26" t="str">
        <f t="shared" si="284"/>
        <v>('건강약국(횡성)#', '753-07-00781', '강원 횡성군 횡성읍 앞들서남로 15,1층 101호', '8806538050157', '트레스오릭스포르테캡슐 1mg', 6780, '2025-03-01'),</v>
      </c>
    </row>
    <row r="7748" spans="79:96" x14ac:dyDescent="0.25">
      <c r="CA7748" s="29">
        <v>7745</v>
      </c>
      <c r="CB7748" s="50"/>
      <c r="CC7748" s="55" t="s">
        <v>11532</v>
      </c>
      <c r="CD7748" s="31" t="s">
        <v>11533</v>
      </c>
      <c r="CE7748" s="55" t="s">
        <v>11534</v>
      </c>
      <c r="CF7748" s="32" t="s">
        <v>732</v>
      </c>
      <c r="CG7748" s="33" t="s">
        <v>733</v>
      </c>
      <c r="CH7748" s="34">
        <v>5750</v>
      </c>
      <c r="CI7748" s="35">
        <v>45717</v>
      </c>
      <c r="CJ7748" s="35"/>
      <c r="CK7748" s="36">
        <v>11500</v>
      </c>
      <c r="CL7748" s="26">
        <f t="shared" si="283"/>
        <v>5750</v>
      </c>
      <c r="CM7748" s="26"/>
      <c r="CR7748" s="26" t="str">
        <f t="shared" si="284"/>
        <v>('새연희약국', '137-14-47551', '인천 서구 서곶로 355-1 (연희동)', '8806538017259', '신일피리독신정 50mg', 5750, '2025-03-01'),</v>
      </c>
    </row>
    <row r="7749" spans="79:96" x14ac:dyDescent="0.25">
      <c r="CA7749" s="29">
        <v>7746</v>
      </c>
      <c r="CB7749" s="50"/>
      <c r="CC7749" s="55" t="s">
        <v>11532</v>
      </c>
      <c r="CD7749" s="31" t="s">
        <v>11533</v>
      </c>
      <c r="CE7749" s="55" t="s">
        <v>11534</v>
      </c>
      <c r="CF7749" s="32" t="s">
        <v>645</v>
      </c>
      <c r="CG7749" s="33" t="s">
        <v>646</v>
      </c>
      <c r="CH7749" s="34">
        <v>9500</v>
      </c>
      <c r="CI7749" s="35">
        <v>45717</v>
      </c>
      <c r="CJ7749" s="35"/>
      <c r="CK7749" s="36">
        <v>19000</v>
      </c>
      <c r="CL7749" s="26">
        <f t="shared" ref="CL7749:CL7812" si="285">IFERROR(CK7749/2,"")</f>
        <v>9500</v>
      </c>
      <c r="CM7749" s="26"/>
      <c r="CR7749" s="26" t="str">
        <f t="shared" ref="CR7749:CR7812" si="286">IFERROR("('"&amp;CC7749&amp;"', '"&amp;CD7749&amp;"', '"&amp;CE7749&amp;"', '"&amp;CF7749&amp;"', '"&amp;CG7749&amp;"', "&amp;CH7749&amp;", '"&amp;TEXT(CI7749,"YYYY-MM-DD")&amp;"'),","")</f>
        <v>('새연희약국', '137-14-47551', '인천 서구 서곶로 355-1 (연희동)', '8806538014265', '신일브롬헥신염산염정 8mg', 9500, '2025-03-01'),</v>
      </c>
    </row>
    <row r="7750" spans="79:96" x14ac:dyDescent="0.25">
      <c r="CA7750" s="29">
        <v>7747</v>
      </c>
      <c r="CB7750" s="50"/>
      <c r="CC7750" s="55" t="s">
        <v>11535</v>
      </c>
      <c r="CD7750" s="31" t="s">
        <v>11536</v>
      </c>
      <c r="CE7750" s="55" t="s">
        <v>11537</v>
      </c>
      <c r="CF7750" s="32" t="s">
        <v>2388</v>
      </c>
      <c r="CG7750" s="33" t="s">
        <v>2389</v>
      </c>
      <c r="CH7750" s="34">
        <v>31350</v>
      </c>
      <c r="CI7750" s="35">
        <v>45717</v>
      </c>
      <c r="CJ7750" s="35"/>
      <c r="CK7750" s="36">
        <v>62700</v>
      </c>
      <c r="CL7750" s="26">
        <f t="shared" si="285"/>
        <v>31350</v>
      </c>
      <c r="CM7750" s="26"/>
      <c r="CR7750" s="26" t="str">
        <f t="shared" si="286"/>
        <v>('율하온누리약국(김해)', '609-39-11487', '경남 김해시 율하3로 21 (율하동)', '8806538060026', '스티모린에스크림 10g', 31350, '2025-03-01'),</v>
      </c>
    </row>
    <row r="7751" spans="79:96" x14ac:dyDescent="0.25">
      <c r="CA7751" s="29">
        <v>7748</v>
      </c>
      <c r="CB7751" s="50"/>
      <c r="CC7751" s="55" t="s">
        <v>10883</v>
      </c>
      <c r="CD7751" s="31" t="s">
        <v>7555</v>
      </c>
      <c r="CE7751" s="55" t="s">
        <v>10884</v>
      </c>
      <c r="CF7751" s="32" t="s">
        <v>6282</v>
      </c>
      <c r="CG7751" s="33" t="s">
        <v>1732</v>
      </c>
      <c r="CH7751" s="34">
        <v>25380</v>
      </c>
      <c r="CI7751" s="35">
        <v>45717</v>
      </c>
      <c r="CJ7751" s="35"/>
      <c r="CK7751" s="36">
        <v>50760</v>
      </c>
      <c r="CL7751" s="26">
        <f t="shared" si="285"/>
        <v>25380</v>
      </c>
      <c r="CM7751" s="26"/>
      <c r="CR7751" s="26" t="str">
        <f t="shared" si="286"/>
        <v>('김약국(창현동)', '132-07-34790', '경기 남양주시 화도읍 마석중앙로 58', '8806538059921', '자누다파정', 25380, '2025-03-01'),</v>
      </c>
    </row>
    <row r="7752" spans="79:96" x14ac:dyDescent="0.25">
      <c r="CA7752" s="29">
        <v>7749</v>
      </c>
      <c r="CB7752" s="50"/>
      <c r="CC7752" s="55" t="s">
        <v>1538</v>
      </c>
      <c r="CD7752" s="31" t="s">
        <v>1539</v>
      </c>
      <c r="CE7752" s="55" t="s">
        <v>9982</v>
      </c>
      <c r="CF7752" s="32" t="s">
        <v>2363</v>
      </c>
      <c r="CG7752" s="33" t="s">
        <v>461</v>
      </c>
      <c r="CH7752" s="34">
        <v>5430</v>
      </c>
      <c r="CI7752" s="35">
        <v>45717</v>
      </c>
      <c r="CJ7752" s="35"/>
      <c r="CK7752" s="36">
        <v>10860</v>
      </c>
      <c r="CL7752" s="26">
        <f t="shared" si="285"/>
        <v>5430</v>
      </c>
      <c r="CM7752" s="26"/>
      <c r="CR7752" s="26" t="str">
        <f t="shared" si="286"/>
        <v>('강동천사약국', '694-47-00794', '서울 강동구 올림픽로 806 (암사동, 까사팔공육)', '8806538053325', '네오텔미정 40mg', 5430, '2025-03-01'),</v>
      </c>
    </row>
    <row r="7753" spans="79:96" x14ac:dyDescent="0.25">
      <c r="CA7753" s="29">
        <v>7750</v>
      </c>
      <c r="CB7753" s="50"/>
      <c r="CC7753" s="55" t="s">
        <v>9146</v>
      </c>
      <c r="CD7753" s="31" t="s">
        <v>1953</v>
      </c>
      <c r="CE7753" s="55" t="s">
        <v>10306</v>
      </c>
      <c r="CF7753" s="32" t="s">
        <v>3004</v>
      </c>
      <c r="CG7753" s="33" t="s">
        <v>1576</v>
      </c>
      <c r="CH7753" s="34">
        <v>5502</v>
      </c>
      <c r="CI7753" s="35">
        <v>45717</v>
      </c>
      <c r="CJ7753" s="35"/>
      <c r="CK7753" s="36">
        <v>11004</v>
      </c>
      <c r="CL7753" s="26">
        <f t="shared" si="285"/>
        <v>5502</v>
      </c>
      <c r="CM7753" s="26"/>
      <c r="CR7753" s="26" t="str">
        <f t="shared" si="286"/>
        <v>('상봉태평양약국', '116-69-00321', '서울 중랑구 면목로 481 (상봉동)', '8806538060736', '포시글리정 10mg', 5502, '2025-03-01'),</v>
      </c>
    </row>
    <row r="7754" spans="79:96" x14ac:dyDescent="0.25">
      <c r="CA7754" s="29">
        <v>7751</v>
      </c>
      <c r="CB7754" s="50"/>
      <c r="CC7754" s="55" t="s">
        <v>9873</v>
      </c>
      <c r="CD7754" s="31" t="s">
        <v>434</v>
      </c>
      <c r="CE7754" s="55" t="s">
        <v>9874</v>
      </c>
      <c r="CF7754" s="32" t="s">
        <v>1686</v>
      </c>
      <c r="CG7754" s="33" t="s">
        <v>1033</v>
      </c>
      <c r="CH7754" s="31">
        <v>31890</v>
      </c>
      <c r="CI7754" s="35">
        <v>45689</v>
      </c>
      <c r="CJ7754" s="35"/>
      <c r="CK7754" s="56">
        <v>63780</v>
      </c>
      <c r="CL7754" s="26">
        <f t="shared" si="285"/>
        <v>31890</v>
      </c>
      <c r="CM7754" s="26"/>
      <c r="CR7754" s="26" t="str">
        <f t="shared" si="286"/>
        <v>('상계보룡약국(신)', '569-74-00437', '서울 노원구 동일로 1380 (상계동)', '8806538058122', '로타젯정10/10mg', 31890, '2025-02-01'),</v>
      </c>
    </row>
    <row r="7755" spans="79:96" x14ac:dyDescent="0.25">
      <c r="CA7755" s="29">
        <v>7752</v>
      </c>
      <c r="CB7755" s="50"/>
      <c r="CC7755" s="55" t="s">
        <v>1109</v>
      </c>
      <c r="CD7755" s="31" t="s">
        <v>1110</v>
      </c>
      <c r="CE7755" s="55" t="s">
        <v>11538</v>
      </c>
      <c r="CF7755" s="32" t="s">
        <v>1077</v>
      </c>
      <c r="CG7755" s="33" t="s">
        <v>1078</v>
      </c>
      <c r="CH7755" s="34">
        <v>5500</v>
      </c>
      <c r="CI7755" s="35">
        <v>45658</v>
      </c>
      <c r="CJ7755" s="35"/>
      <c r="CK7755" s="36">
        <v>11000</v>
      </c>
      <c r="CL7755" s="26">
        <f t="shared" si="285"/>
        <v>5500</v>
      </c>
      <c r="CM7755" s="26"/>
      <c r="CR7755" s="26" t="str">
        <f t="shared" si="286"/>
        <v>('종로온누리약국', '311-34-32542', '서울 종로구 종로 293 (창신동)', '8806538056425', '프로나지액 25mL', 5500, '2025-01-01'),</v>
      </c>
    </row>
    <row r="7756" spans="79:96" x14ac:dyDescent="0.25">
      <c r="CA7756" s="29">
        <v>7753</v>
      </c>
      <c r="CB7756" s="50"/>
      <c r="CC7756" s="55" t="s">
        <v>10122</v>
      </c>
      <c r="CD7756" s="31" t="s">
        <v>10123</v>
      </c>
      <c r="CE7756" s="55" t="s">
        <v>10124</v>
      </c>
      <c r="CF7756" s="32" t="s">
        <v>1041</v>
      </c>
      <c r="CG7756" s="33" t="s">
        <v>1004</v>
      </c>
      <c r="CH7756" s="34">
        <v>6000</v>
      </c>
      <c r="CI7756" s="35">
        <v>45717</v>
      </c>
      <c r="CJ7756" s="35"/>
      <c r="CK7756" s="36">
        <v>12000</v>
      </c>
      <c r="CL7756" s="26">
        <f t="shared" si="285"/>
        <v>6000</v>
      </c>
      <c r="CM7756" s="26"/>
      <c r="CR7756" s="26" t="str">
        <f t="shared" si="286"/>
        <v>('(주)비즈메디코리아', '109-86-00806', '경기 고양시 덕양구 행주로83번길 34-8 (행주내동)', '8806538014647', '신일티아민염산염정 10mg', 6000, '2025-03-01'),</v>
      </c>
    </row>
    <row r="7757" spans="79:96" x14ac:dyDescent="0.25">
      <c r="CA7757" s="29">
        <v>7754</v>
      </c>
      <c r="CB7757" s="50"/>
      <c r="CC7757" s="55" t="s">
        <v>11539</v>
      </c>
      <c r="CD7757" s="31" t="s">
        <v>11540</v>
      </c>
      <c r="CE7757" s="55" t="s">
        <v>11541</v>
      </c>
      <c r="CF7757" s="32" t="s">
        <v>1041</v>
      </c>
      <c r="CG7757" s="33" t="s">
        <v>1004</v>
      </c>
      <c r="CH7757" s="34">
        <v>6000</v>
      </c>
      <c r="CI7757" s="35">
        <v>45717</v>
      </c>
      <c r="CJ7757" s="35"/>
      <c r="CK7757" s="36">
        <v>12000</v>
      </c>
      <c r="CL7757" s="26">
        <f t="shared" si="285"/>
        <v>6000</v>
      </c>
      <c r="CM7757" s="26"/>
      <c r="CR7757" s="26" t="str">
        <f t="shared" si="286"/>
        <v>('석림약국(서산)', '883-22-01880', '충남 서산시 동서1로 23 (석림동)', '8806538014647', '신일티아민염산염정 10mg', 6000, '2025-03-01'),</v>
      </c>
    </row>
    <row r="7758" spans="79:96" x14ac:dyDescent="0.25">
      <c r="CA7758" s="29">
        <v>7755</v>
      </c>
      <c r="CB7758" s="50"/>
      <c r="CC7758" s="55" t="s">
        <v>11542</v>
      </c>
      <c r="CD7758" s="31" t="s">
        <v>11543</v>
      </c>
      <c r="CE7758" s="55" t="s">
        <v>11544</v>
      </c>
      <c r="CF7758" s="32" t="s">
        <v>1712</v>
      </c>
      <c r="CG7758" s="33" t="s">
        <v>1081</v>
      </c>
      <c r="CH7758" s="34">
        <v>136980</v>
      </c>
      <c r="CI7758" s="35">
        <v>45717</v>
      </c>
      <c r="CJ7758" s="35"/>
      <c r="CK7758" s="36">
        <v>273960</v>
      </c>
      <c r="CL7758" s="26">
        <f t="shared" si="285"/>
        <v>136980</v>
      </c>
      <c r="CM7758" s="26"/>
      <c r="CR7758" s="26" t="str">
        <f t="shared" si="286"/>
        <v>('조은약국(구파발)', '110-14-62071', '서울특별시 은평구 진관3로 70, 821동 103호 상가(진관동, 상림마을8단지)', '8806538058221', '로타젯정10/5mg', 136980, '2025-03-01'),</v>
      </c>
    </row>
    <row r="7759" spans="79:96" x14ac:dyDescent="0.25">
      <c r="CA7759" s="29">
        <v>7756</v>
      </c>
      <c r="CB7759" s="50"/>
      <c r="CC7759" s="55" t="s">
        <v>11545</v>
      </c>
      <c r="CD7759" s="31" t="s">
        <v>11546</v>
      </c>
      <c r="CE7759" s="55" t="s">
        <v>11547</v>
      </c>
      <c r="CF7759" s="32" t="s">
        <v>615</v>
      </c>
      <c r="CG7759" s="33" t="s">
        <v>616</v>
      </c>
      <c r="CH7759" s="34">
        <v>7500</v>
      </c>
      <c r="CI7759" s="35">
        <v>45717</v>
      </c>
      <c r="CJ7759" s="35"/>
      <c r="CK7759" s="36">
        <v>15000</v>
      </c>
      <c r="CL7759" s="26">
        <f t="shared" si="285"/>
        <v>7500</v>
      </c>
      <c r="CM7759" s="26"/>
      <c r="CR7759" s="26" t="str">
        <f t="shared" si="286"/>
        <v>('(거래종료)연세한우리약국 [신수동]', '105-14-76874', '서울특별시 마포구 서강로 106, 1층 (신수동)', '8806538015149', '신일폴산정 1mg', 7500, '2025-03-01'),</v>
      </c>
    </row>
    <row r="7760" spans="79:96" x14ac:dyDescent="0.25">
      <c r="CA7760" s="29">
        <v>7757</v>
      </c>
      <c r="CB7760" s="50"/>
      <c r="CC7760" s="55" t="s">
        <v>9895</v>
      </c>
      <c r="CD7760" s="31" t="s">
        <v>1740</v>
      </c>
      <c r="CE7760" s="55" t="s">
        <v>9896</v>
      </c>
      <c r="CF7760" s="32" t="s">
        <v>1077</v>
      </c>
      <c r="CG7760" s="33" t="s">
        <v>1078</v>
      </c>
      <c r="CH7760" s="34">
        <v>44000</v>
      </c>
      <c r="CI7760" s="35">
        <v>45717</v>
      </c>
      <c r="CJ7760" s="35"/>
      <c r="CK7760" s="36">
        <v>88000</v>
      </c>
      <c r="CL7760" s="26">
        <f t="shared" si="285"/>
        <v>44000</v>
      </c>
      <c r="CM7760" s="26"/>
      <c r="CR7760" s="26" t="str">
        <f t="shared" si="286"/>
        <v>('이레약국(화도)', '780-23-00842', '경기 남양주시 화도읍 마석중앙로 51 1층', '8806538056425', '프로나지액 25mL', 44000, '2025-03-01'),</v>
      </c>
    </row>
    <row r="7761" spans="79:96" x14ac:dyDescent="0.25">
      <c r="CA7761" s="29">
        <v>7758</v>
      </c>
      <c r="CB7761" s="50"/>
      <c r="CC7761" s="55" t="s">
        <v>3105</v>
      </c>
      <c r="CD7761" s="31" t="s">
        <v>3106</v>
      </c>
      <c r="CE7761" s="55" t="s">
        <v>3107</v>
      </c>
      <c r="CF7761" s="32" t="s">
        <v>84</v>
      </c>
      <c r="CG7761" s="33" t="s">
        <v>85</v>
      </c>
      <c r="CH7761" s="34">
        <v>39780</v>
      </c>
      <c r="CI7761" s="35">
        <v>45717</v>
      </c>
      <c r="CJ7761" s="35"/>
      <c r="CK7761" s="36">
        <v>79560</v>
      </c>
      <c r="CL7761" s="26">
        <f t="shared" si="285"/>
        <v>39780</v>
      </c>
      <c r="CM7761" s="26"/>
      <c r="CR7761" s="26" t="str">
        <f t="shared" si="286"/>
        <v>('익산고려종합약국', '403-05-36283', '전북특별자치도 익산시 하나로 438 (어양동)', '8806538013749', '리피칸정 10mg', 39780, '2025-03-01'),</v>
      </c>
    </row>
    <row r="7762" spans="79:96" x14ac:dyDescent="0.25">
      <c r="CA7762" s="29">
        <v>7759</v>
      </c>
      <c r="CB7762" s="50"/>
      <c r="CC7762" s="55" t="s">
        <v>11548</v>
      </c>
      <c r="CD7762" s="31" t="s">
        <v>2081</v>
      </c>
      <c r="CE7762" s="55" t="s">
        <v>10312</v>
      </c>
      <c r="CF7762" s="32" t="s">
        <v>5832</v>
      </c>
      <c r="CG7762" s="33" t="s">
        <v>835</v>
      </c>
      <c r="CH7762" s="34">
        <v>9375</v>
      </c>
      <c r="CI7762" s="35">
        <v>45717</v>
      </c>
      <c r="CJ7762" s="35"/>
      <c r="CK7762" s="36">
        <v>18750</v>
      </c>
      <c r="CL7762" s="26">
        <f t="shared" si="285"/>
        <v>9375</v>
      </c>
      <c r="CM7762" s="26"/>
      <c r="CR7762" s="26" t="str">
        <f t="shared" si="286"/>
        <v>('참약사 송도약국(강북구 수유점)', '811-21-01893', '서울 강북구 도봉로 343 (수유동)', '8806538013411', '신일아시클로버정', 9375, '2025-03-01'),</v>
      </c>
    </row>
    <row r="7763" spans="79:96" x14ac:dyDescent="0.25">
      <c r="CA7763" s="29">
        <v>7760</v>
      </c>
      <c r="CB7763" s="50"/>
      <c r="CC7763" s="55" t="s">
        <v>10099</v>
      </c>
      <c r="CD7763" s="31" t="s">
        <v>5958</v>
      </c>
      <c r="CE7763" s="55" t="s">
        <v>10100</v>
      </c>
      <c r="CF7763" s="32" t="s">
        <v>1712</v>
      </c>
      <c r="CG7763" s="33" t="s">
        <v>1081</v>
      </c>
      <c r="CH7763" s="34">
        <v>34245</v>
      </c>
      <c r="CI7763" s="35">
        <v>45689</v>
      </c>
      <c r="CJ7763" s="35"/>
      <c r="CK7763" s="36">
        <v>68490</v>
      </c>
      <c r="CL7763" s="26">
        <f t="shared" si="285"/>
        <v>34245</v>
      </c>
      <c r="CM7763" s="26"/>
      <c r="CR7763" s="26" t="str">
        <f t="shared" si="286"/>
        <v>('연신우리약국', '206-10-76179', '서울 은평구 통일로 839 (대조동) 1층', '8806538058221', '로타젯정10/5mg', 34245, '2025-02-01'),</v>
      </c>
    </row>
    <row r="7764" spans="79:96" x14ac:dyDescent="0.25">
      <c r="CA7764" s="29">
        <v>7761</v>
      </c>
      <c r="CB7764" s="50"/>
      <c r="CC7764" s="55" t="s">
        <v>2659</v>
      </c>
      <c r="CD7764" s="31" t="s">
        <v>2660</v>
      </c>
      <c r="CE7764" s="55" t="s">
        <v>11549</v>
      </c>
      <c r="CF7764" s="32" t="s">
        <v>2388</v>
      </c>
      <c r="CG7764" s="33" t="s">
        <v>2389</v>
      </c>
      <c r="CH7764" s="34">
        <v>6270</v>
      </c>
      <c r="CI7764" s="35">
        <v>45658</v>
      </c>
      <c r="CJ7764" s="35"/>
      <c r="CK7764" s="36">
        <v>12540</v>
      </c>
      <c r="CL7764" s="26">
        <f t="shared" si="285"/>
        <v>6270</v>
      </c>
      <c r="CM7764" s="26"/>
      <c r="CR7764" s="26" t="str">
        <f t="shared" si="286"/>
        <v>('미소열린약국 울산/중구 1', '620-07-54366', '울산광역시 중구 명륜로 17(태화동)', '8806538060026', '스티모린에스크림 10g', 6270, '2025-01-01'),</v>
      </c>
    </row>
    <row r="7765" spans="79:96" x14ac:dyDescent="0.25">
      <c r="CA7765" s="29">
        <v>7762</v>
      </c>
      <c r="CB7765" s="50"/>
      <c r="CC7765" s="55" t="s">
        <v>11550</v>
      </c>
      <c r="CD7765" s="31" t="s">
        <v>11551</v>
      </c>
      <c r="CE7765" s="55" t="s">
        <v>11552</v>
      </c>
      <c r="CF7765" s="32" t="s">
        <v>615</v>
      </c>
      <c r="CG7765" s="33" t="s">
        <v>616</v>
      </c>
      <c r="CH7765" s="34">
        <v>7500</v>
      </c>
      <c r="CI7765" s="35">
        <v>45717</v>
      </c>
      <c r="CJ7765" s="35"/>
      <c r="CK7765" s="36">
        <v>15000</v>
      </c>
      <c r="CL7765" s="26">
        <f t="shared" si="285"/>
        <v>7500</v>
      </c>
      <c r="CM7765" s="26"/>
      <c r="CR7765" s="26" t="str">
        <f t="shared" si="286"/>
        <v>('휴베이스봄약국(강동)', '771-01-03085', '서울 강동구 성안로 163 (천호동)', '8806538015149', '신일폴산정 1mg', 7500, '2025-03-01'),</v>
      </c>
    </row>
    <row r="7766" spans="79:96" x14ac:dyDescent="0.25">
      <c r="CA7766" s="29">
        <v>7763</v>
      </c>
      <c r="CB7766" s="50"/>
      <c r="CC7766" s="55" t="s">
        <v>11553</v>
      </c>
      <c r="CD7766" s="31" t="s">
        <v>11554</v>
      </c>
      <c r="CE7766" s="55" t="s">
        <v>11555</v>
      </c>
      <c r="CF7766" s="32" t="s">
        <v>2930</v>
      </c>
      <c r="CG7766" s="33" t="s">
        <v>1166</v>
      </c>
      <c r="CH7766" s="34">
        <v>6345</v>
      </c>
      <c r="CI7766" s="35">
        <v>45717</v>
      </c>
      <c r="CJ7766" s="35"/>
      <c r="CK7766" s="36">
        <v>12690</v>
      </c>
      <c r="CL7766" s="26">
        <f t="shared" si="285"/>
        <v>6345</v>
      </c>
      <c r="CM7766" s="26"/>
      <c r="CR7766" s="26" t="str">
        <f t="shared" si="286"/>
        <v>('기쁜약국(동대문)', '209-19-37289', '서울 동대문구 이문로 88(이문동)', '8806538011462', '신일모노독시엠캡슐 100mg', 6345, '2025-03-01'),</v>
      </c>
    </row>
    <row r="7767" spans="79:96" x14ac:dyDescent="0.25">
      <c r="CA7767" s="29">
        <v>7764</v>
      </c>
      <c r="CB7767" s="50"/>
      <c r="CC7767" s="55" t="s">
        <v>11556</v>
      </c>
      <c r="CD7767" s="31" t="s">
        <v>5575</v>
      </c>
      <c r="CE7767" s="55" t="s">
        <v>11557</v>
      </c>
      <c r="CF7767" s="32" t="s">
        <v>1686</v>
      </c>
      <c r="CG7767" s="33" t="s">
        <v>1033</v>
      </c>
      <c r="CH7767" s="34">
        <v>15945</v>
      </c>
      <c r="CI7767" s="35">
        <v>45717</v>
      </c>
      <c r="CJ7767" s="35"/>
      <c r="CK7767" s="36">
        <v>31890</v>
      </c>
      <c r="CL7767" s="26">
        <f t="shared" si="285"/>
        <v>15945</v>
      </c>
      <c r="CM7767" s="26"/>
      <c r="CR7767" s="26" t="str">
        <f t="shared" si="286"/>
        <v>('연신종로약국', '890-60-00130', '서울특별시 은평구 연서로32길 3(불광동), 1층 남재빌딩', '8806538058122', '로타젯정10/10mg', 15945, '2025-03-01'),</v>
      </c>
    </row>
    <row r="7768" spans="79:96" x14ac:dyDescent="0.25">
      <c r="CA7768" s="29">
        <v>7765</v>
      </c>
      <c r="CB7768" s="50"/>
      <c r="CC7768" s="55" t="s">
        <v>10877</v>
      </c>
      <c r="CD7768" s="31" t="s">
        <v>1587</v>
      </c>
      <c r="CE7768" s="55" t="s">
        <v>10878</v>
      </c>
      <c r="CF7768" s="32" t="s">
        <v>1749</v>
      </c>
      <c r="CG7768" s="33" t="s">
        <v>1528</v>
      </c>
      <c r="CH7768" s="34">
        <v>10020</v>
      </c>
      <c r="CI7768" s="35">
        <v>45717</v>
      </c>
      <c r="CJ7768" s="35"/>
      <c r="CK7768" s="36">
        <v>20040</v>
      </c>
      <c r="CL7768" s="26">
        <f t="shared" si="285"/>
        <v>10020</v>
      </c>
      <c r="CM7768" s="26"/>
      <c r="CR7768" s="26" t="str">
        <f t="shared" si="286"/>
        <v>('맘온누리약국(마곡)', '276-63-00432', '서울 강서구 공항대로 168 (마곡동) 117~118호', '8806538060118', '테글리엠서방정10/500mg', 10020, '2025-03-01'),</v>
      </c>
    </row>
    <row r="7769" spans="79:96" x14ac:dyDescent="0.25">
      <c r="CA7769" s="29">
        <v>7766</v>
      </c>
      <c r="CB7769" s="50"/>
      <c r="CC7769" s="55" t="s">
        <v>11558</v>
      </c>
      <c r="CD7769" s="31" t="s">
        <v>11559</v>
      </c>
      <c r="CE7769" s="55" t="s">
        <v>11560</v>
      </c>
      <c r="CF7769" s="32" t="s">
        <v>2043</v>
      </c>
      <c r="CG7769" s="33" t="s">
        <v>2044</v>
      </c>
      <c r="CH7769" s="34">
        <v>10250</v>
      </c>
      <c r="CI7769" s="35">
        <v>45717</v>
      </c>
      <c r="CJ7769" s="35"/>
      <c r="CK7769" s="36">
        <v>20500</v>
      </c>
      <c r="CL7769" s="26">
        <f t="shared" si="285"/>
        <v>10250</v>
      </c>
      <c r="CM7769" s="26"/>
      <c r="CR7769" s="26" t="str">
        <f t="shared" si="286"/>
        <v>('행복한우리약국(인천)-엠디약품', '131-20-81625', '인천 연수구 앵고개로 256 (동춘동)', '8806538026428', '티니다진정 150mg', 10250, '2025-03-01'),</v>
      </c>
    </row>
    <row r="7770" spans="79:96" x14ac:dyDescent="0.25">
      <c r="CA7770" s="29">
        <v>7767</v>
      </c>
      <c r="CB7770" s="50"/>
      <c r="CC7770" s="55" t="s">
        <v>11561</v>
      </c>
      <c r="CD7770" s="31" t="s">
        <v>11562</v>
      </c>
      <c r="CE7770" s="55" t="s">
        <v>11563</v>
      </c>
      <c r="CF7770" s="32" t="s">
        <v>2895</v>
      </c>
      <c r="CG7770" s="33" t="s">
        <v>1018</v>
      </c>
      <c r="CH7770" s="34">
        <v>-6105</v>
      </c>
      <c r="CI7770" s="35">
        <v>45717</v>
      </c>
      <c r="CJ7770" s="35"/>
      <c r="CK7770" s="36">
        <v>-12210</v>
      </c>
      <c r="CL7770" s="26">
        <f t="shared" si="285"/>
        <v>-6105</v>
      </c>
      <c r="CM7770" s="26"/>
      <c r="CR7770" s="26" t="str">
        <f t="shared" si="286"/>
        <v>('하나로약국(김천)', '631-09-00393', '경상북도 김천시 자산로 147 (평화동)', '8806538015804', '신일이부프로펜정 400mg', -6105, '2025-03-01'),</v>
      </c>
    </row>
    <row r="7771" spans="79:96" x14ac:dyDescent="0.25">
      <c r="CA7771" s="29">
        <v>7768</v>
      </c>
      <c r="CB7771" s="50"/>
      <c r="CC7771" s="55" t="s">
        <v>11564</v>
      </c>
      <c r="CD7771" s="31" t="s">
        <v>11565</v>
      </c>
      <c r="CE7771" s="55" t="s">
        <v>11566</v>
      </c>
      <c r="CF7771" s="32" t="s">
        <v>1032</v>
      </c>
      <c r="CG7771" s="33" t="s">
        <v>948</v>
      </c>
      <c r="CH7771" s="34">
        <v>22000</v>
      </c>
      <c r="CI7771" s="35">
        <v>45717</v>
      </c>
      <c r="CJ7771" s="35"/>
      <c r="CK7771" s="36">
        <v>44000</v>
      </c>
      <c r="CL7771" s="26">
        <f t="shared" si="285"/>
        <v>22000</v>
      </c>
      <c r="CM7771" s="26"/>
      <c r="CR7771" s="26" t="str">
        <f t="shared" si="286"/>
        <v>('대원메딕스', '183-86-00916', '경기 수원시 권선구 세류로 26-16 (세류동)', '8806538014029', '신일엠정 500mg', 22000, '2025-03-01'),</v>
      </c>
    </row>
    <row r="7772" spans="79:96" x14ac:dyDescent="0.25">
      <c r="CA7772" s="29">
        <v>7769</v>
      </c>
      <c r="CB7772" s="50"/>
      <c r="CC7772" s="55" t="s">
        <v>10597</v>
      </c>
      <c r="CD7772" s="31" t="s">
        <v>7772</v>
      </c>
      <c r="CE7772" s="55" t="s">
        <v>10598</v>
      </c>
      <c r="CF7772" s="32" t="s">
        <v>1390</v>
      </c>
      <c r="CG7772" s="33" t="s">
        <v>1391</v>
      </c>
      <c r="CH7772" s="34">
        <v>-23750</v>
      </c>
      <c r="CI7772" s="35">
        <v>45689</v>
      </c>
      <c r="CJ7772" s="35"/>
      <c r="CK7772" s="36">
        <v>-47500</v>
      </c>
      <c r="CL7772" s="26">
        <f t="shared" si="285"/>
        <v>-23750</v>
      </c>
      <c r="CM7772" s="26"/>
      <c r="CR7772" s="26" t="str">
        <f t="shared" si="286"/>
        <v>('혜성약품', '560-86-01387', '서울 구로구 새말로 52 (구로동)', '8806538026527', '티니다진정 500mg', -23750, '2025-02-01'),</v>
      </c>
    </row>
    <row r="7773" spans="79:96" x14ac:dyDescent="0.25">
      <c r="CA7773" s="29">
        <v>7770</v>
      </c>
      <c r="CB7773" s="50"/>
      <c r="CC7773" s="55" t="s">
        <v>11567</v>
      </c>
      <c r="CD7773" s="31" t="s">
        <v>11568</v>
      </c>
      <c r="CE7773" s="55" t="s">
        <v>11569</v>
      </c>
      <c r="CF7773" s="32" t="s">
        <v>2086</v>
      </c>
      <c r="CG7773" s="33" t="s">
        <v>2087</v>
      </c>
      <c r="CH7773" s="34">
        <v>8500</v>
      </c>
      <c r="CI7773" s="35">
        <v>45658</v>
      </c>
      <c r="CJ7773" s="35"/>
      <c r="CK7773" s="36">
        <v>17000</v>
      </c>
      <c r="CL7773" s="26">
        <f t="shared" si="285"/>
        <v>8500</v>
      </c>
      <c r="CM7773" s="26"/>
      <c r="CR7773" s="26" t="str">
        <f t="shared" si="286"/>
        <v>('사강프라자약국', '323-45-00961', '경기 화성시 송산면 사강로 192', '8806538009629', '신일덱사메타손정 0.75mg', 8500, '2025-01-01'),</v>
      </c>
    </row>
    <row r="7774" spans="79:96" x14ac:dyDescent="0.25">
      <c r="CA7774" s="29">
        <v>7771</v>
      </c>
      <c r="CB7774" s="50"/>
      <c r="CC7774" s="55" t="s">
        <v>2931</v>
      </c>
      <c r="CD7774" s="31" t="s">
        <v>2932</v>
      </c>
      <c r="CE7774" s="55" t="s">
        <v>2933</v>
      </c>
      <c r="CF7774" s="32" t="s">
        <v>2934</v>
      </c>
      <c r="CG7774" s="33" t="s">
        <v>2168</v>
      </c>
      <c r="CH7774" s="34">
        <v>150000</v>
      </c>
      <c r="CI7774" s="35">
        <v>45717</v>
      </c>
      <c r="CJ7774" s="35"/>
      <c r="CK7774" s="36">
        <v>300000</v>
      </c>
      <c r="CL7774" s="26">
        <f t="shared" si="285"/>
        <v>150000</v>
      </c>
      <c r="CM7774" s="26"/>
      <c r="CR7774" s="26" t="str">
        <f t="shared" si="286"/>
        <v>('단비약국(가평)###', '346-60-00405', '경기 가평군 북면 화악산로 9', '8806538009926', '신일디클로페낙나트륨정 25mg', 150000, '2025-03-01'),</v>
      </c>
    </row>
    <row r="7775" spans="79:96" x14ac:dyDescent="0.25">
      <c r="CA7775" s="29">
        <v>7772</v>
      </c>
      <c r="CB7775" s="50"/>
      <c r="CC7775" s="55" t="s">
        <v>11570</v>
      </c>
      <c r="CD7775" s="31" t="s">
        <v>11571</v>
      </c>
      <c r="CE7775" s="55" t="s">
        <v>11572</v>
      </c>
      <c r="CF7775" s="32" t="s">
        <v>2388</v>
      </c>
      <c r="CG7775" s="33" t="s">
        <v>2389</v>
      </c>
      <c r="CH7775" s="34">
        <v>4180</v>
      </c>
      <c r="CI7775" s="35">
        <v>45717</v>
      </c>
      <c r="CJ7775" s="35"/>
      <c r="CK7775" s="36">
        <v>8360</v>
      </c>
      <c r="CL7775" s="26">
        <f t="shared" si="285"/>
        <v>4180</v>
      </c>
      <c r="CM7775" s="26"/>
      <c r="CR7775" s="26" t="str">
        <f t="shared" si="286"/>
        <v>('그약국 진구/양정 1', '879-67-00597', '부산광역시 부산진구 거제대로36번길 27 (양정동)', '8806538060026', '스티모린에스크림 10g', 4180, '2025-03-01'),</v>
      </c>
    </row>
    <row r="7776" spans="79:96" x14ac:dyDescent="0.25">
      <c r="CA7776" s="29">
        <v>7773</v>
      </c>
      <c r="CB7776" s="50"/>
      <c r="CC7776" s="55" t="s">
        <v>2808</v>
      </c>
      <c r="CD7776" s="31" t="s">
        <v>2809</v>
      </c>
      <c r="CE7776" s="55" t="s">
        <v>11050</v>
      </c>
      <c r="CF7776" s="32" t="s">
        <v>196</v>
      </c>
      <c r="CG7776" s="33" t="s">
        <v>197</v>
      </c>
      <c r="CH7776" s="34">
        <v>42720</v>
      </c>
      <c r="CI7776" s="35">
        <v>45717</v>
      </c>
      <c r="CJ7776" s="35"/>
      <c r="CK7776" s="36">
        <v>85440</v>
      </c>
      <c r="CL7776" s="26">
        <f t="shared" si="285"/>
        <v>42720</v>
      </c>
      <c r="CM7776" s="26"/>
      <c r="CR7776" s="26" t="str">
        <f t="shared" si="286"/>
        <v>('세영약국 진구/개금', '433-28-00238', '부산광역시 부산진구 진사로61번길 29.제15동 제지하7.제지하8호(개금동.시영아파트)', '8806538013848', '리피칸정 20mg', 42720, '2025-03-01'),</v>
      </c>
    </row>
    <row r="7777" spans="79:96" x14ac:dyDescent="0.25">
      <c r="CA7777" s="29">
        <v>7774</v>
      </c>
      <c r="CB7777" s="50"/>
      <c r="CC7777" s="55" t="s">
        <v>11573</v>
      </c>
      <c r="CD7777" s="31" t="s">
        <v>11574</v>
      </c>
      <c r="CE7777" s="55" t="s">
        <v>11575</v>
      </c>
      <c r="CF7777" s="32" t="s">
        <v>1041</v>
      </c>
      <c r="CG7777" s="33" t="s">
        <v>1004</v>
      </c>
      <c r="CH7777" s="34">
        <v>-6000</v>
      </c>
      <c r="CI7777" s="35">
        <v>45717</v>
      </c>
      <c r="CJ7777" s="35"/>
      <c r="CK7777" s="36">
        <v>-12000</v>
      </c>
      <c r="CL7777" s="26">
        <f t="shared" si="285"/>
        <v>-6000</v>
      </c>
      <c r="CM7777" s="26"/>
      <c r="CR7777" s="26" t="str">
        <f t="shared" si="286"/>
        <v>('(심곡동)호약국', '236-06-02818', '경기 부천시 부흥로373번길 6, 1층 (심곡동)', '8806538014647', '신일티아민염산염정 10mg', -6000, '2025-03-01'),</v>
      </c>
    </row>
    <row r="7778" spans="79:96" x14ac:dyDescent="0.25">
      <c r="CA7778" s="29">
        <v>7775</v>
      </c>
      <c r="CB7778" s="50"/>
      <c r="CC7778" s="55" t="s">
        <v>10694</v>
      </c>
      <c r="CD7778" s="31" t="s">
        <v>10695</v>
      </c>
      <c r="CE7778" s="55" t="s">
        <v>10696</v>
      </c>
      <c r="CF7778" s="32" t="s">
        <v>11576</v>
      </c>
      <c r="CG7778" s="33" t="s">
        <v>2170</v>
      </c>
      <c r="CH7778" s="34">
        <v>-26100</v>
      </c>
      <c r="CI7778" s="35">
        <v>45717</v>
      </c>
      <c r="CJ7778" s="35"/>
      <c r="CK7778" s="36">
        <v>-52200</v>
      </c>
      <c r="CL7778" s="26">
        <f t="shared" si="285"/>
        <v>-26100</v>
      </c>
      <c r="CM7778" s="26"/>
      <c r="CR7778" s="26" t="str">
        <f t="shared" si="286"/>
        <v>('오행약품', '204-81-97426', '서울특별시 동대문구 천호대로 153-1, 동서빌딩 (용두동)', '8806538014340', '신일시프로플록사신염산염수화물정 250mg', -26100, '2025-03-01'),</v>
      </c>
    </row>
    <row r="7779" spans="79:96" x14ac:dyDescent="0.25">
      <c r="CA7779" s="29">
        <v>7776</v>
      </c>
      <c r="CB7779" s="50"/>
      <c r="CC7779" s="55" t="s">
        <v>11577</v>
      </c>
      <c r="CD7779" s="31" t="s">
        <v>11578</v>
      </c>
      <c r="CE7779" s="55" t="s">
        <v>11579</v>
      </c>
      <c r="CF7779" s="32" t="s">
        <v>615</v>
      </c>
      <c r="CG7779" s="33" t="s">
        <v>616</v>
      </c>
      <c r="CH7779" s="34">
        <v>7500</v>
      </c>
      <c r="CI7779" s="35">
        <v>45717</v>
      </c>
      <c r="CJ7779" s="35"/>
      <c r="CK7779" s="36">
        <v>15000</v>
      </c>
      <c r="CL7779" s="26">
        <f t="shared" si="285"/>
        <v>7500</v>
      </c>
      <c r="CM7779" s="26"/>
      <c r="CR7779" s="26" t="str">
        <f t="shared" si="286"/>
        <v>('아산성심약국(아산)', '207-11-23672', '충남 아산시 온천대로 1483 (온천동)', '8806538015149', '신일폴산정 1mg', 7500, '2025-03-01'),</v>
      </c>
    </row>
    <row r="7780" spans="79:96" x14ac:dyDescent="0.25">
      <c r="CA7780" s="29">
        <v>7777</v>
      </c>
      <c r="CB7780" s="50"/>
      <c r="CC7780" s="55" t="s">
        <v>11580</v>
      </c>
      <c r="CD7780" s="31" t="s">
        <v>11581</v>
      </c>
      <c r="CE7780" s="55" t="s">
        <v>11582</v>
      </c>
      <c r="CF7780" s="32" t="s">
        <v>7002</v>
      </c>
      <c r="CG7780" s="33" t="s">
        <v>2158</v>
      </c>
      <c r="CH7780" s="34">
        <v>-8880</v>
      </c>
      <c r="CI7780" s="35">
        <v>45717</v>
      </c>
      <c r="CJ7780" s="35"/>
      <c r="CK7780" s="36">
        <v>-17760</v>
      </c>
      <c r="CL7780" s="26">
        <f t="shared" si="285"/>
        <v>-8880</v>
      </c>
      <c r="CM7780" s="26"/>
      <c r="CR7780" s="26" t="str">
        <f t="shared" si="286"/>
        <v>('담주온누리약국(신)', '213-26-00381', '경기 하남시 미사강변대로 212 (망월동)', '8806538002804', '라베리트정 20mg', -8880, '2025-03-01'),</v>
      </c>
    </row>
    <row r="7781" spans="79:96" x14ac:dyDescent="0.25">
      <c r="CA7781" s="29">
        <v>7778</v>
      </c>
      <c r="CB7781" s="50"/>
      <c r="CC7781" s="55" t="s">
        <v>3111</v>
      </c>
      <c r="CD7781" s="31" t="s">
        <v>3112</v>
      </c>
      <c r="CE7781" s="55" t="s">
        <v>3113</v>
      </c>
      <c r="CF7781" s="32" t="s">
        <v>3004</v>
      </c>
      <c r="CG7781" s="33" t="s">
        <v>1576</v>
      </c>
      <c r="CH7781" s="34">
        <v>11004</v>
      </c>
      <c r="CI7781" s="35">
        <v>45689</v>
      </c>
      <c r="CJ7781" s="35"/>
      <c r="CK7781" s="36">
        <v>22008</v>
      </c>
      <c r="CL7781" s="26">
        <f t="shared" si="285"/>
        <v>11004</v>
      </c>
      <c r="CM7781" s="26"/>
      <c r="CR7781" s="26" t="str">
        <f t="shared" si="286"/>
        <v>('제일약국(진안)', '406-01-92312', '전라북도 진안군 진안읍 중앙로 81-2 (군상리)', '8806538060736', '포시글리정 10mg', 11004, '2025-02-01'),</v>
      </c>
    </row>
    <row r="7782" spans="79:96" x14ac:dyDescent="0.25">
      <c r="CA7782" s="29">
        <v>7779</v>
      </c>
      <c r="CB7782" s="50"/>
      <c r="CC7782" s="55" t="s">
        <v>11583</v>
      </c>
      <c r="CD7782" s="31" t="s">
        <v>5629</v>
      </c>
      <c r="CE7782" s="55" t="s">
        <v>11584</v>
      </c>
      <c r="CF7782" s="32" t="s">
        <v>1017</v>
      </c>
      <c r="CG7782" s="33" t="s">
        <v>1018</v>
      </c>
      <c r="CH7782" s="34">
        <v>15000</v>
      </c>
      <c r="CI7782" s="35">
        <v>45658</v>
      </c>
      <c r="CJ7782" s="35"/>
      <c r="CK7782" s="36">
        <v>30000</v>
      </c>
      <c r="CL7782" s="26">
        <f t="shared" si="285"/>
        <v>15000</v>
      </c>
      <c r="CM7782" s="26"/>
      <c r="CR7782" s="26" t="str">
        <f t="shared" si="286"/>
        <v>('다온약국(식사동)', '313-74-00208', '경기 고양시 일산동구 위시티로 32 (식사동) 104호', '8806538015835', '신일이부프로펜정 400mg', 15000, '2025-01-01'),</v>
      </c>
    </row>
    <row r="7783" spans="79:96" x14ac:dyDescent="0.25">
      <c r="CA7783" s="29">
        <v>7780</v>
      </c>
      <c r="CB7783" s="50"/>
      <c r="CC7783" s="55" t="s">
        <v>2938</v>
      </c>
      <c r="CD7783" s="31" t="s">
        <v>2939</v>
      </c>
      <c r="CE7783" s="55" t="s">
        <v>2940</v>
      </c>
      <c r="CF7783" s="32" t="s">
        <v>1001</v>
      </c>
      <c r="CG7783" s="33" t="s">
        <v>1002</v>
      </c>
      <c r="CH7783" s="34">
        <v>28440</v>
      </c>
      <c r="CI7783" s="35">
        <v>45717</v>
      </c>
      <c r="CJ7783" s="35"/>
      <c r="CK7783" s="36">
        <v>56880</v>
      </c>
      <c r="CL7783" s="26">
        <f t="shared" si="285"/>
        <v>28440</v>
      </c>
      <c r="CM7783" s="26"/>
      <c r="CR7783" s="26" t="str">
        <f t="shared" si="286"/>
        <v>('택지현대약국(강릉)', '226-09-25659', '강원 강릉시 솔올로5번길 40 (교동)', '8806538027517', '프라빅정 75mg', 28440, '2025-03-01'),</v>
      </c>
    </row>
    <row r="7784" spans="79:96" x14ac:dyDescent="0.25">
      <c r="CA7784" s="29">
        <v>7781</v>
      </c>
      <c r="CB7784" s="50"/>
      <c r="CC7784" s="55" t="s">
        <v>11585</v>
      </c>
      <c r="CD7784" s="31" t="s">
        <v>11586</v>
      </c>
      <c r="CE7784" s="55" t="s">
        <v>11587</v>
      </c>
      <c r="CF7784" s="32" t="s">
        <v>645</v>
      </c>
      <c r="CG7784" s="33" t="s">
        <v>646</v>
      </c>
      <c r="CH7784" s="34">
        <v>19000</v>
      </c>
      <c r="CI7784" s="35">
        <v>45717</v>
      </c>
      <c r="CJ7784" s="35"/>
      <c r="CK7784" s="36">
        <v>38000</v>
      </c>
      <c r="CL7784" s="26">
        <f t="shared" si="285"/>
        <v>19000</v>
      </c>
      <c r="CM7784" s="26"/>
      <c r="CR7784" s="26" t="str">
        <f t="shared" si="286"/>
        <v>('수온누리약국(춘천)', '803-44-00169', '강원 춘천시 영서로 2341 (온의동)', '8806538014265', '신일브롬헥신염산염정 8mg', 19000, '2025-03-01'),</v>
      </c>
    </row>
    <row r="7785" spans="79:96" x14ac:dyDescent="0.25">
      <c r="CA7785" s="29">
        <v>7782</v>
      </c>
      <c r="CB7785" s="50"/>
      <c r="CC7785" s="55" t="s">
        <v>2941</v>
      </c>
      <c r="CD7785" s="31" t="s">
        <v>2942</v>
      </c>
      <c r="CE7785" s="55" t="s">
        <v>2943</v>
      </c>
      <c r="CF7785" s="32" t="s">
        <v>2043</v>
      </c>
      <c r="CG7785" s="33" t="s">
        <v>2044</v>
      </c>
      <c r="CH7785" s="34">
        <v>10250</v>
      </c>
      <c r="CI7785" s="35">
        <v>45717</v>
      </c>
      <c r="CJ7785" s="35"/>
      <c r="CK7785" s="36">
        <v>20500</v>
      </c>
      <c r="CL7785" s="26">
        <f t="shared" si="285"/>
        <v>10250</v>
      </c>
      <c r="CM7785" s="26"/>
      <c r="CR7785" s="26" t="str">
        <f t="shared" si="286"/>
        <v>('시네마약국(동해)', '222-09-70958', '강원특별자치도 동해시 한섬로 111-7 (천곡동)', '8806538026428', '티니다진정 150mg', 10250, '2025-03-01'),</v>
      </c>
    </row>
    <row r="7786" spans="79:96" x14ac:dyDescent="0.25">
      <c r="CA7786" s="29">
        <v>7783</v>
      </c>
      <c r="CB7786" s="50"/>
      <c r="CC7786" s="55" t="s">
        <v>11588</v>
      </c>
      <c r="CD7786" s="31" t="s">
        <v>11589</v>
      </c>
      <c r="CE7786" s="55" t="s">
        <v>11590</v>
      </c>
      <c r="CF7786" s="32" t="s">
        <v>1041</v>
      </c>
      <c r="CG7786" s="33" t="s">
        <v>1004</v>
      </c>
      <c r="CH7786" s="34">
        <v>30000</v>
      </c>
      <c r="CI7786" s="35">
        <v>45717</v>
      </c>
      <c r="CJ7786" s="35"/>
      <c r="CK7786" s="36">
        <v>60000</v>
      </c>
      <c r="CL7786" s="26">
        <f t="shared" si="285"/>
        <v>30000</v>
      </c>
      <c r="CM7786" s="26"/>
      <c r="CR7786" s="26" t="str">
        <f t="shared" si="286"/>
        <v>('쓰리에스파마', '409-81-90751', '광주광역시 동구 독립로368번길 15, 5층 (계림동)', '8806538014647', '신일티아민염산염정 10mg', 30000, '2025-03-01'),</v>
      </c>
    </row>
    <row r="7787" spans="79:96" x14ac:dyDescent="0.25">
      <c r="CA7787" s="29">
        <v>7784</v>
      </c>
      <c r="CB7787" s="50"/>
      <c r="CC7787" s="55" t="s">
        <v>11591</v>
      </c>
      <c r="CD7787" s="31" t="s">
        <v>11592</v>
      </c>
      <c r="CE7787" s="55" t="s">
        <v>11593</v>
      </c>
      <c r="CF7787" s="32" t="s">
        <v>615</v>
      </c>
      <c r="CG7787" s="33" t="s">
        <v>616</v>
      </c>
      <c r="CH7787" s="34">
        <v>7500</v>
      </c>
      <c r="CI7787" s="35">
        <v>45717</v>
      </c>
      <c r="CJ7787" s="35"/>
      <c r="CK7787" s="36">
        <v>15000</v>
      </c>
      <c r="CL7787" s="26">
        <f t="shared" si="285"/>
        <v>7500</v>
      </c>
      <c r="CM7787" s="26"/>
      <c r="CR7787" s="26" t="str">
        <f t="shared" si="286"/>
        <v>('유원메디팜', '126-81-87273', '경기 고양시 덕양구 지도로 96 (토당동)', '8806538015149', '신일폴산정 1mg', 7500, '2025-03-01'),</v>
      </c>
    </row>
    <row r="7788" spans="79:96" x14ac:dyDescent="0.25">
      <c r="CA7788" s="29">
        <v>7785</v>
      </c>
      <c r="CB7788" s="50"/>
      <c r="CC7788" s="55" t="s">
        <v>11594</v>
      </c>
      <c r="CD7788" s="31" t="s">
        <v>11595</v>
      </c>
      <c r="CE7788" s="55" t="s">
        <v>11596</v>
      </c>
      <c r="CF7788" s="32" t="s">
        <v>732</v>
      </c>
      <c r="CG7788" s="33" t="s">
        <v>733</v>
      </c>
      <c r="CH7788" s="34">
        <v>5750</v>
      </c>
      <c r="CI7788" s="35">
        <v>45717</v>
      </c>
      <c r="CJ7788" s="35"/>
      <c r="CK7788" s="36">
        <v>11500</v>
      </c>
      <c r="CL7788" s="26">
        <f t="shared" si="285"/>
        <v>5750</v>
      </c>
      <c r="CM7788" s="26"/>
      <c r="CR7788" s="26" t="str">
        <f t="shared" si="286"/>
        <v>('준약국(성북동)', '209-06-45703', '서울 성북구 성북로 17(성북동1가)', '8806538017259', '신일피리독신정 50mg', 5750, '2025-03-01'),</v>
      </c>
    </row>
    <row r="7789" spans="79:96" x14ac:dyDescent="0.25">
      <c r="CA7789" s="29">
        <v>7786</v>
      </c>
      <c r="CB7789" s="50"/>
      <c r="CC7789" s="55" t="s">
        <v>3102</v>
      </c>
      <c r="CD7789" s="31" t="s">
        <v>3103</v>
      </c>
      <c r="CE7789" s="55" t="s">
        <v>3104</v>
      </c>
      <c r="CF7789" s="32" t="s">
        <v>3042</v>
      </c>
      <c r="CG7789" s="33" t="s">
        <v>537</v>
      </c>
      <c r="CH7789" s="34">
        <v>10920</v>
      </c>
      <c r="CI7789" s="35">
        <v>45717</v>
      </c>
      <c r="CJ7789" s="35"/>
      <c r="CK7789" s="36">
        <v>21840</v>
      </c>
      <c r="CL7789" s="26">
        <f t="shared" si="285"/>
        <v>10920</v>
      </c>
      <c r="CM7789" s="26"/>
      <c r="CR7789" s="26" t="str">
        <f t="shared" si="286"/>
        <v>('화신약국(전주)', '397-52-00844', '전북특별자치도 전주시 완산구 팔달로 248 (서노송동)', '8806538003610', '레오빌정 25mg', 10920, '2025-03-01'),</v>
      </c>
    </row>
    <row r="7790" spans="79:96" x14ac:dyDescent="0.25">
      <c r="CA7790" s="29">
        <v>7787</v>
      </c>
      <c r="CB7790" s="50"/>
      <c r="CC7790" s="55" t="s">
        <v>11597</v>
      </c>
      <c r="CD7790" s="31" t="s">
        <v>11598</v>
      </c>
      <c r="CE7790" s="55" t="s">
        <v>11599</v>
      </c>
      <c r="CF7790" s="32" t="s">
        <v>2043</v>
      </c>
      <c r="CG7790" s="33" t="s">
        <v>2044</v>
      </c>
      <c r="CH7790" s="34">
        <v>10250</v>
      </c>
      <c r="CI7790" s="35">
        <v>45689</v>
      </c>
      <c r="CJ7790" s="35"/>
      <c r="CK7790" s="36">
        <v>20500</v>
      </c>
      <c r="CL7790" s="26">
        <f t="shared" si="285"/>
        <v>10250</v>
      </c>
      <c r="CM7790" s="26"/>
      <c r="CR7790" s="26" t="str">
        <f t="shared" si="286"/>
        <v>('남문프라자약국', '108-06-79929', '서울 금천구 시흥대로 436 (독산동,17,18번지)', '8806538026428', '티니다진정 150mg', 10250, '2025-02-01'),</v>
      </c>
    </row>
    <row r="7791" spans="79:96" x14ac:dyDescent="0.25">
      <c r="CA7791" s="29">
        <v>7788</v>
      </c>
      <c r="CB7791" s="50"/>
      <c r="CC7791" s="55" t="s">
        <v>11600</v>
      </c>
      <c r="CD7791" s="31" t="s">
        <v>11601</v>
      </c>
      <c r="CE7791" s="55" t="s">
        <v>11602</v>
      </c>
      <c r="CF7791" s="32" t="s">
        <v>2328</v>
      </c>
      <c r="CG7791" s="33" t="s">
        <v>85</v>
      </c>
      <c r="CH7791" s="34">
        <v>9945</v>
      </c>
      <c r="CI7791" s="35">
        <v>45658</v>
      </c>
      <c r="CJ7791" s="35"/>
      <c r="CK7791" s="36">
        <v>19890</v>
      </c>
      <c r="CL7791" s="26">
        <f t="shared" si="285"/>
        <v>9945</v>
      </c>
      <c r="CM7791" s="26"/>
      <c r="CR7791" s="26" t="str">
        <f t="shared" si="286"/>
        <v>('(구로동)1번약국', '542-52-01012', '서울 구로구 구로동로 132 (구로동)', '8806538013718', '리피칸정 10mg', 9945, '2025-01-01'),</v>
      </c>
    </row>
    <row r="7792" spans="79:96" x14ac:dyDescent="0.25">
      <c r="CA7792" s="29">
        <v>7789</v>
      </c>
      <c r="CB7792" s="50"/>
      <c r="CC7792" s="55" t="s">
        <v>10191</v>
      </c>
      <c r="CD7792" s="31" t="s">
        <v>5878</v>
      </c>
      <c r="CE7792" s="55" t="s">
        <v>10192</v>
      </c>
      <c r="CF7792" s="32" t="s">
        <v>1077</v>
      </c>
      <c r="CG7792" s="33" t="s">
        <v>1078</v>
      </c>
      <c r="CH7792" s="34">
        <v>5500</v>
      </c>
      <c r="CI7792" s="35">
        <v>45717</v>
      </c>
      <c r="CJ7792" s="35"/>
      <c r="CK7792" s="36">
        <v>11000</v>
      </c>
      <c r="CL7792" s="26">
        <f t="shared" si="285"/>
        <v>5500</v>
      </c>
      <c r="CM7792" s="26"/>
      <c r="CR7792" s="26" t="str">
        <f t="shared" si="286"/>
        <v>('서울성모약국(메디플랜)', '521-09-01251', '서울 영등포구 도림로 157 (대림동)', '8806538056425', '프로나지액 25mL', 5500, '2025-03-01'),</v>
      </c>
    </row>
    <row r="7793" spans="79:96" x14ac:dyDescent="0.25">
      <c r="CA7793" s="29">
        <v>7790</v>
      </c>
      <c r="CB7793" s="50"/>
      <c r="CC7793" s="55" t="s">
        <v>11603</v>
      </c>
      <c r="CD7793" s="31" t="s">
        <v>11604</v>
      </c>
      <c r="CE7793" s="55" t="s">
        <v>11605</v>
      </c>
      <c r="CF7793" s="32" t="s">
        <v>615</v>
      </c>
      <c r="CG7793" s="33" t="s">
        <v>616</v>
      </c>
      <c r="CH7793" s="34">
        <v>15000</v>
      </c>
      <c r="CI7793" s="35">
        <v>45717</v>
      </c>
      <c r="CJ7793" s="35"/>
      <c r="CK7793" s="36">
        <v>30000</v>
      </c>
      <c r="CL7793" s="26">
        <f t="shared" si="285"/>
        <v>15000</v>
      </c>
      <c r="CM7793" s="26"/>
      <c r="CR7793" s="26" t="str">
        <f t="shared" si="286"/>
        <v>('헬스탑동군산약국', '286-06-01283', '전북 군산시 조촌로 157 (조촌동)', '8806538015149', '신일폴산정 1mg', 15000, '2025-03-01'),</v>
      </c>
    </row>
    <row r="7794" spans="79:96" x14ac:dyDescent="0.25">
      <c r="CA7794" s="29">
        <v>7791</v>
      </c>
      <c r="CB7794" s="50"/>
      <c r="CC7794" s="55" t="s">
        <v>11606</v>
      </c>
      <c r="CD7794" s="31" t="s">
        <v>11607</v>
      </c>
      <c r="CE7794" s="55" t="s">
        <v>11608</v>
      </c>
      <c r="CF7794" s="32" t="s">
        <v>2043</v>
      </c>
      <c r="CG7794" s="33" t="s">
        <v>2044</v>
      </c>
      <c r="CH7794" s="34">
        <v>30750</v>
      </c>
      <c r="CI7794" s="35">
        <v>45717</v>
      </c>
      <c r="CJ7794" s="35"/>
      <c r="CK7794" s="36">
        <v>61500</v>
      </c>
      <c r="CL7794" s="26">
        <f t="shared" si="285"/>
        <v>30750</v>
      </c>
      <c r="CM7794" s="26"/>
      <c r="CR7794" s="26" t="str">
        <f t="shared" si="286"/>
        <v>('사랑의약국', '212-13-95449', '서울특별시 서초구 신반포로 165, 반포쇼핑타운 2동 1층 (잠원동)', '8806538026428', '티니다진정 150mg', 30750, '2025-03-01'),</v>
      </c>
    </row>
    <row r="7795" spans="79:96" x14ac:dyDescent="0.25">
      <c r="CA7795" s="29">
        <v>7792</v>
      </c>
      <c r="CB7795" s="50"/>
      <c r="CC7795" s="55" t="s">
        <v>9869</v>
      </c>
      <c r="CD7795" s="31" t="s">
        <v>761</v>
      </c>
      <c r="CE7795" s="55" t="s">
        <v>9870</v>
      </c>
      <c r="CF7795" s="32" t="s">
        <v>3290</v>
      </c>
      <c r="CG7795" s="33" t="s">
        <v>1497</v>
      </c>
      <c r="CH7795" s="34">
        <v>30375</v>
      </c>
      <c r="CI7795" s="35">
        <v>45717</v>
      </c>
      <c r="CJ7795" s="35"/>
      <c r="CK7795" s="36">
        <v>60750</v>
      </c>
      <c r="CL7795" s="26">
        <f t="shared" si="285"/>
        <v>30375</v>
      </c>
      <c r="CM7795" s="26"/>
      <c r="CR7795" s="26" t="str">
        <f t="shared" si="286"/>
        <v>('나은온누리약국', '108-37-51610', '경기 남양주시 와부읍 덕소로 214', '8806538057316', '탐시원서방캡슐 0.4mg', 30375, '2025-03-01'),</v>
      </c>
    </row>
    <row r="7796" spans="79:96" x14ac:dyDescent="0.25">
      <c r="CA7796" s="29">
        <v>7793</v>
      </c>
      <c r="CB7796" s="50"/>
      <c r="CC7796" s="55" t="s">
        <v>9869</v>
      </c>
      <c r="CD7796" s="31" t="s">
        <v>761</v>
      </c>
      <c r="CE7796" s="55" t="s">
        <v>9870</v>
      </c>
      <c r="CF7796" s="32" t="s">
        <v>1712</v>
      </c>
      <c r="CG7796" s="33" t="s">
        <v>1081</v>
      </c>
      <c r="CH7796" s="34">
        <v>11415</v>
      </c>
      <c r="CI7796" s="35">
        <v>45717</v>
      </c>
      <c r="CJ7796" s="35"/>
      <c r="CK7796" s="36">
        <v>22830</v>
      </c>
      <c r="CL7796" s="26">
        <f t="shared" si="285"/>
        <v>11415</v>
      </c>
      <c r="CM7796" s="26"/>
      <c r="CR7796" s="26" t="str">
        <f t="shared" si="286"/>
        <v>('나은온누리약국', '108-37-51610', '경기 남양주시 와부읍 덕소로 214', '8806538058221', '로타젯정10/5mg', 11415, '2025-03-01'),</v>
      </c>
    </row>
    <row r="7797" spans="79:96" x14ac:dyDescent="0.25">
      <c r="CA7797" s="29">
        <v>7794</v>
      </c>
      <c r="CB7797" s="50"/>
      <c r="CC7797" s="55" t="s">
        <v>11609</v>
      </c>
      <c r="CD7797" s="31" t="s">
        <v>1052</v>
      </c>
      <c r="CE7797" s="55" t="s">
        <v>11610</v>
      </c>
      <c r="CF7797" s="32" t="s">
        <v>1777</v>
      </c>
      <c r="CG7797" s="33" t="s">
        <v>1560</v>
      </c>
      <c r="CH7797" s="34">
        <v>10020</v>
      </c>
      <c r="CI7797" s="35">
        <v>45717</v>
      </c>
      <c r="CJ7797" s="35"/>
      <c r="CK7797" s="36">
        <v>20040</v>
      </c>
      <c r="CL7797" s="26">
        <f t="shared" si="285"/>
        <v>10020</v>
      </c>
      <c r="CM7797" s="26"/>
      <c r="CR7797" s="26" t="str">
        <f t="shared" si="286"/>
        <v>('7번약국(수유동)', '427-15-01004', '서울 강북구 도봉로 339 (수유동)', '8806538060415', '테글리엠서방정10/750mg', 10020, '2025-03-01'),</v>
      </c>
    </row>
    <row r="7798" spans="79:96" x14ac:dyDescent="0.25">
      <c r="CA7798" s="29">
        <v>7795</v>
      </c>
      <c r="CB7798" s="50"/>
      <c r="CC7798" s="55" t="s">
        <v>11611</v>
      </c>
      <c r="CD7798" s="31" t="s">
        <v>11612</v>
      </c>
      <c r="CE7798" s="55" t="s">
        <v>11613</v>
      </c>
      <c r="CF7798" s="32" t="s">
        <v>1493</v>
      </c>
      <c r="CG7798" s="33" t="s">
        <v>1275</v>
      </c>
      <c r="CH7798" s="34">
        <v>22920</v>
      </c>
      <c r="CI7798" s="35">
        <v>45717</v>
      </c>
      <c r="CJ7798" s="35"/>
      <c r="CK7798" s="36">
        <v>45840</v>
      </c>
      <c r="CL7798" s="26">
        <f t="shared" si="285"/>
        <v>22920</v>
      </c>
      <c r="CM7798" s="26"/>
      <c r="CR7798" s="26" t="str">
        <f t="shared" si="286"/>
        <v>('무지개온누리약국(쌍문)', '210-18-98635', '서울 도봉구 도봉로 471(쌍문동)', '8806538051024', '신에소메정20mg', 22920, '2025-03-01'),</v>
      </c>
    </row>
    <row r="7799" spans="79:96" x14ac:dyDescent="0.25">
      <c r="CA7799" s="29">
        <v>7796</v>
      </c>
      <c r="CB7799" s="50"/>
      <c r="CC7799" s="55" t="s">
        <v>10826</v>
      </c>
      <c r="CD7799" s="31" t="s">
        <v>914</v>
      </c>
      <c r="CE7799" s="55" t="s">
        <v>10827</v>
      </c>
      <c r="CF7799" s="32" t="s">
        <v>1501</v>
      </c>
      <c r="CG7799" s="33" t="s">
        <v>1310</v>
      </c>
      <c r="CH7799" s="34">
        <v>80850</v>
      </c>
      <c r="CI7799" s="35">
        <v>45689</v>
      </c>
      <c r="CJ7799" s="35"/>
      <c r="CK7799" s="36">
        <v>161700</v>
      </c>
      <c r="CL7799" s="26">
        <f t="shared" si="285"/>
        <v>80850</v>
      </c>
      <c r="CM7799" s="26"/>
      <c r="CR7799" s="26" t="str">
        <f t="shared" si="286"/>
        <v>('봄약국(종로)', '132-23-42441', '서울 종로구 지봉로 37-1(창신동)', '8806538051123', '신에소메정40mg', 80850, '2025-02-01'),</v>
      </c>
    </row>
    <row r="7800" spans="79:96" x14ac:dyDescent="0.25">
      <c r="CA7800" s="29">
        <v>7797</v>
      </c>
      <c r="CB7800" s="50"/>
      <c r="CC7800" s="55" t="s">
        <v>10048</v>
      </c>
      <c r="CD7800" s="31" t="s">
        <v>957</v>
      </c>
      <c r="CE7800" s="55" t="s">
        <v>10049</v>
      </c>
      <c r="CF7800" s="32" t="s">
        <v>1077</v>
      </c>
      <c r="CG7800" s="33" t="s">
        <v>1078</v>
      </c>
      <c r="CH7800" s="34">
        <v>88000</v>
      </c>
      <c r="CI7800" s="35">
        <v>45658</v>
      </c>
      <c r="CJ7800" s="35"/>
      <c r="CK7800" s="36">
        <v>176000</v>
      </c>
      <c r="CL7800" s="26">
        <f t="shared" si="285"/>
        <v>88000</v>
      </c>
      <c r="CM7800" s="26"/>
      <c r="CR7800" s="26" t="str">
        <f t="shared" si="286"/>
        <v>('봄날약국(동대문)', '510-21-66635', '서울 동대문구 답십리로 9 (전농동) 1층', '8806538056425', '프로나지액 25mL', 88000, '2025-01-01'),</v>
      </c>
    </row>
    <row r="7801" spans="79:96" x14ac:dyDescent="0.25">
      <c r="CA7801" s="29">
        <v>7798</v>
      </c>
      <c r="CB7801" s="50"/>
      <c r="CC7801" s="55" t="s">
        <v>3064</v>
      </c>
      <c r="CD7801" s="31" t="s">
        <v>3065</v>
      </c>
      <c r="CE7801" s="55" t="s">
        <v>3066</v>
      </c>
      <c r="CF7801" s="32" t="s">
        <v>1545</v>
      </c>
      <c r="CG7801" s="33" t="s">
        <v>1334</v>
      </c>
      <c r="CH7801" s="34">
        <v>7200</v>
      </c>
      <c r="CI7801" s="35">
        <v>45717</v>
      </c>
      <c r="CJ7801" s="35"/>
      <c r="CK7801" s="36">
        <v>14400</v>
      </c>
      <c r="CL7801" s="26">
        <f t="shared" si="285"/>
        <v>7200</v>
      </c>
      <c r="CM7801" s="26"/>
      <c r="CR7801" s="26" t="str">
        <f t="shared" si="286"/>
        <v>('우리사랑약국(진안)', '308-07-76534', '전북 진안군 진안읍 진무로 1144', '8806538052410', '에티브정', 7200, '2025-03-01'),</v>
      </c>
    </row>
    <row r="7802" spans="79:96" x14ac:dyDescent="0.25">
      <c r="CA7802" s="29">
        <v>7799</v>
      </c>
      <c r="CB7802" s="50"/>
      <c r="CC7802" s="55" t="s">
        <v>11614</v>
      </c>
      <c r="CD7802" s="31" t="s">
        <v>11615</v>
      </c>
      <c r="CE7802" s="55" t="s">
        <v>11616</v>
      </c>
      <c r="CF7802" s="32" t="s">
        <v>2043</v>
      </c>
      <c r="CG7802" s="33" t="s">
        <v>2044</v>
      </c>
      <c r="CH7802" s="34">
        <v>-10250</v>
      </c>
      <c r="CI7802" s="35">
        <v>45717</v>
      </c>
      <c r="CJ7802" s="35"/>
      <c r="CK7802" s="36">
        <v>-20500</v>
      </c>
      <c r="CL7802" s="26">
        <f t="shared" si="285"/>
        <v>-10250</v>
      </c>
      <c r="CM7802" s="26"/>
      <c r="CR7802" s="26" t="str">
        <f t="shared" si="286"/>
        <v>('늘픔약국', '119-20-74653', '서울 관악구 남부순환로 1635(신림동, 1층)', '8806538026428', '티니다진정 150mg', -10250, '2025-03-01'),</v>
      </c>
    </row>
    <row r="7803" spans="79:96" x14ac:dyDescent="0.25">
      <c r="CA7803" s="29">
        <v>7800</v>
      </c>
      <c r="CB7803" s="50"/>
      <c r="CC7803" s="55" t="s">
        <v>11472</v>
      </c>
      <c r="CD7803" s="31" t="s">
        <v>11473</v>
      </c>
      <c r="CE7803" s="55" t="s">
        <v>11474</v>
      </c>
      <c r="CF7803" s="32" t="s">
        <v>1768</v>
      </c>
      <c r="CG7803" s="33" t="s">
        <v>1537</v>
      </c>
      <c r="CH7803" s="59">
        <v>19950</v>
      </c>
      <c r="CI7803" s="35">
        <v>45717</v>
      </c>
      <c r="CJ7803" s="35"/>
      <c r="CK7803" s="60">
        <v>39900</v>
      </c>
      <c r="CL7803" s="26">
        <f t="shared" si="285"/>
        <v>19950</v>
      </c>
      <c r="CM7803" s="26"/>
      <c r="CR7803" s="26" t="str">
        <f t="shared" si="286"/>
        <v>('내유동우리약국', '575-37-00024', '경기 고양시 덕양구 유산길 22 (내유동)', '8806538060217', '테글리정20mg', 19950, '2025-03-01'),</v>
      </c>
    </row>
    <row r="7804" spans="79:96" x14ac:dyDescent="0.25">
      <c r="CA7804" s="29">
        <v>7801</v>
      </c>
      <c r="CB7804" s="50"/>
      <c r="CC7804" s="55" t="s">
        <v>11556</v>
      </c>
      <c r="CD7804" s="31" t="s">
        <v>5575</v>
      </c>
      <c r="CE7804" s="55" t="s">
        <v>11557</v>
      </c>
      <c r="CF7804" s="32" t="s">
        <v>1032</v>
      </c>
      <c r="CG7804" s="33" t="s">
        <v>948</v>
      </c>
      <c r="CH7804" s="34">
        <v>11000</v>
      </c>
      <c r="CI7804" s="35">
        <v>45717</v>
      </c>
      <c r="CJ7804" s="35"/>
      <c r="CK7804" s="36">
        <v>22000</v>
      </c>
      <c r="CL7804" s="26">
        <f t="shared" si="285"/>
        <v>11000</v>
      </c>
      <c r="CM7804" s="26"/>
      <c r="CR7804" s="26" t="str">
        <f t="shared" si="286"/>
        <v>('연신종로약국', '890-60-00130', '서울특별시 은평구 연서로32길 3(불광동), 1층 남재빌딩', '8806538014029', '신일엠정 500mg', 11000, '2025-03-01'),</v>
      </c>
    </row>
    <row r="7805" spans="79:96" x14ac:dyDescent="0.25">
      <c r="CA7805" s="29">
        <v>7802</v>
      </c>
      <c r="CB7805" s="50"/>
      <c r="CC7805" s="55" t="s">
        <v>974</v>
      </c>
      <c r="CD7805" s="31" t="s">
        <v>975</v>
      </c>
      <c r="CE7805" s="55" t="s">
        <v>10161</v>
      </c>
      <c r="CF7805" s="32" t="s">
        <v>84</v>
      </c>
      <c r="CG7805" s="33" t="s">
        <v>85</v>
      </c>
      <c r="CH7805" s="34">
        <v>159120</v>
      </c>
      <c r="CI7805" s="35">
        <v>45717</v>
      </c>
      <c r="CJ7805" s="35"/>
      <c r="CK7805" s="36">
        <v>318240</v>
      </c>
      <c r="CL7805" s="26">
        <f t="shared" si="285"/>
        <v>159120</v>
      </c>
      <c r="CM7805" s="26"/>
      <c r="CR7805" s="26" t="str">
        <f t="shared" si="286"/>
        <v>('종로밝은약국', '294-78-00429', '서울 종로구 종로 261 (종로6가)', '8806538013749', '리피칸정 10mg', 159120, '2025-03-01'),</v>
      </c>
    </row>
    <row r="7806" spans="79:96" x14ac:dyDescent="0.25">
      <c r="CA7806" s="29">
        <v>7803</v>
      </c>
      <c r="CB7806" s="50"/>
      <c r="CC7806" s="55" t="s">
        <v>10951</v>
      </c>
      <c r="CD7806" s="31" t="s">
        <v>997</v>
      </c>
      <c r="CE7806" s="55" t="s">
        <v>10952</v>
      </c>
      <c r="CF7806" s="32" t="s">
        <v>3266</v>
      </c>
      <c r="CG7806" s="33" t="s">
        <v>1451</v>
      </c>
      <c r="CH7806" s="34">
        <v>50450</v>
      </c>
      <c r="CI7806" s="35">
        <v>45717</v>
      </c>
      <c r="CJ7806" s="35"/>
      <c r="CK7806" s="36">
        <v>100900</v>
      </c>
      <c r="CL7806" s="26">
        <f t="shared" si="285"/>
        <v>50450</v>
      </c>
      <c r="CM7806" s="26"/>
      <c r="CR7806" s="26" t="str">
        <f t="shared" si="286"/>
        <v>('시티프라자약국(온라인팜)', '131-29-56323', '경기 부천시 원미구 중동1031-3 영라이프빌딩112호,113호,114호', '8806538054520', '안플업서방정 300mg', 50450, '2025-03-01'),</v>
      </c>
    </row>
    <row r="7807" spans="79:96" x14ac:dyDescent="0.25">
      <c r="CA7807" s="29">
        <v>7804</v>
      </c>
      <c r="CB7807" s="50"/>
      <c r="CC7807" s="55" t="s">
        <v>11617</v>
      </c>
      <c r="CD7807" s="31" t="s">
        <v>8386</v>
      </c>
      <c r="CE7807" s="55" t="s">
        <v>11618</v>
      </c>
      <c r="CF7807" s="32" t="s">
        <v>732</v>
      </c>
      <c r="CG7807" s="33" t="s">
        <v>733</v>
      </c>
      <c r="CH7807" s="34">
        <v>5750</v>
      </c>
      <c r="CI7807" s="35">
        <v>45717</v>
      </c>
      <c r="CJ7807" s="35"/>
      <c r="CK7807" s="36">
        <v>11500</v>
      </c>
      <c r="CL7807" s="26">
        <f t="shared" si="285"/>
        <v>5750</v>
      </c>
      <c r="CM7807" s="26"/>
      <c r="CR7807" s="26" t="str">
        <f t="shared" si="286"/>
        <v>('푸른약국(수원천천)', '883-02-01465', '경기 수원시 장안구 화산로125번길 5 (천천동)', '8806538017259', '신일피리독신정 50mg', 5750, '2025-03-01'),</v>
      </c>
    </row>
    <row r="7808" spans="79:96" x14ac:dyDescent="0.25">
      <c r="CA7808" s="29">
        <v>7805</v>
      </c>
      <c r="CB7808" s="50"/>
      <c r="CC7808" s="55" t="s">
        <v>11619</v>
      </c>
      <c r="CD7808" s="31" t="s">
        <v>7609</v>
      </c>
      <c r="CE7808" s="55" t="s">
        <v>11620</v>
      </c>
      <c r="CF7808" s="32" t="s">
        <v>3042</v>
      </c>
      <c r="CG7808" s="33" t="s">
        <v>537</v>
      </c>
      <c r="CH7808" s="34">
        <v>13650</v>
      </c>
      <c r="CI7808" s="35">
        <v>45689</v>
      </c>
      <c r="CJ7808" s="35"/>
      <c r="CK7808" s="36">
        <v>27300</v>
      </c>
      <c r="CL7808" s="26">
        <f t="shared" si="285"/>
        <v>13650</v>
      </c>
      <c r="CM7808" s="26"/>
      <c r="CR7808" s="26" t="str">
        <f t="shared" si="286"/>
        <v>('(영종)튼튼약국(중산동)', '653-05-02734', '인천 중구 하늘중앙로195번길 11 (중산동) 1동 103호', '8806538003610', '레오빌정 25mg', 13650, '2025-02-01'),</v>
      </c>
    </row>
    <row r="7809" spans="79:96" x14ac:dyDescent="0.25">
      <c r="CA7809" s="29">
        <v>7806</v>
      </c>
      <c r="CB7809" s="50"/>
      <c r="CC7809" s="55" t="s">
        <v>10850</v>
      </c>
      <c r="CD7809" s="31" t="s">
        <v>1442</v>
      </c>
      <c r="CE7809" s="55" t="s">
        <v>10851</v>
      </c>
      <c r="CF7809" s="32" t="s">
        <v>1077</v>
      </c>
      <c r="CG7809" s="33" t="s">
        <v>1078</v>
      </c>
      <c r="CH7809" s="59">
        <v>8250</v>
      </c>
      <c r="CI7809" s="35">
        <v>45658</v>
      </c>
      <c r="CJ7809" s="35"/>
      <c r="CK7809" s="60">
        <v>16500</v>
      </c>
      <c r="CL7809" s="26">
        <f t="shared" si="285"/>
        <v>8250</v>
      </c>
      <c r="CM7809" s="26"/>
      <c r="CR7809" s="26" t="str">
        <f t="shared" si="286"/>
        <v>('4층약국(관양동)', '714-66-00589', '경기 안양시 동안구 흥안대로 527 (관양동) 406호', '8806538056425', '프로나지액 25mL', 8250, '2025-01-01'),</v>
      </c>
    </row>
    <row r="7810" spans="79:96" x14ac:dyDescent="0.25">
      <c r="CA7810" s="29">
        <v>7807</v>
      </c>
      <c r="CB7810" s="50"/>
      <c r="CC7810" s="55" t="s">
        <v>10429</v>
      </c>
      <c r="CD7810" s="31" t="s">
        <v>2374</v>
      </c>
      <c r="CE7810" s="55" t="s">
        <v>10430</v>
      </c>
      <c r="CF7810" s="32" t="s">
        <v>6095</v>
      </c>
      <c r="CG7810" s="33" t="s">
        <v>1781</v>
      </c>
      <c r="CH7810" s="34">
        <v>5160</v>
      </c>
      <c r="CI7810" s="35">
        <v>45717</v>
      </c>
      <c r="CJ7810" s="35"/>
      <c r="CK7810" s="36">
        <v>10320</v>
      </c>
      <c r="CL7810" s="26">
        <f t="shared" si="285"/>
        <v>5160</v>
      </c>
      <c r="CM7810" s="26"/>
      <c r="CR7810" s="26" t="str">
        <f t="shared" si="286"/>
        <v>('인화약국', '108-18-64225', '서울 동작구 만양로 84 (노량진동, 삼익주상복합아파트)', '8806538063010', '트라글립틴듀오정2.5/1000mg', 5160, '2025-03-01'),</v>
      </c>
    </row>
    <row r="7811" spans="79:96" x14ac:dyDescent="0.25">
      <c r="CA7811" s="29">
        <v>7808</v>
      </c>
      <c r="CB7811" s="50"/>
      <c r="CC7811" s="55" t="s">
        <v>6344</v>
      </c>
      <c r="CD7811" s="31" t="s">
        <v>10422</v>
      </c>
      <c r="CE7811" s="55" t="s">
        <v>10423</v>
      </c>
      <c r="CF7811" s="32" t="s">
        <v>615</v>
      </c>
      <c r="CG7811" s="33" t="s">
        <v>616</v>
      </c>
      <c r="CH7811" s="34">
        <v>7500</v>
      </c>
      <c r="CI7811" s="35">
        <v>45717</v>
      </c>
      <c r="CJ7811" s="35"/>
      <c r="CK7811" s="36">
        <v>15000</v>
      </c>
      <c r="CL7811" s="26">
        <f t="shared" si="285"/>
        <v>7500</v>
      </c>
      <c r="CM7811" s="26"/>
      <c r="CR7811" s="26" t="str">
        <f t="shared" si="286"/>
        <v>('하나로약국', '129-12-72055', '경기 성남시 중원구 산성대로 526 (은행동)', '8806538015149', '신일폴산정 1mg', 7500, '2025-03-01'),</v>
      </c>
    </row>
    <row r="7812" spans="79:96" x14ac:dyDescent="0.25">
      <c r="CA7812" s="29">
        <v>7809</v>
      </c>
      <c r="CB7812" s="50"/>
      <c r="CC7812" s="55" t="s">
        <v>11621</v>
      </c>
      <c r="CD7812" s="31" t="s">
        <v>11622</v>
      </c>
      <c r="CE7812" s="55" t="s">
        <v>11623</v>
      </c>
      <c r="CF7812" s="32" t="s">
        <v>732</v>
      </c>
      <c r="CG7812" s="33" t="s">
        <v>733</v>
      </c>
      <c r="CH7812" s="34">
        <v>5750</v>
      </c>
      <c r="CI7812" s="35">
        <v>45717</v>
      </c>
      <c r="CJ7812" s="35"/>
      <c r="CK7812" s="36">
        <v>11500</v>
      </c>
      <c r="CL7812" s="26">
        <f t="shared" si="285"/>
        <v>5750</v>
      </c>
      <c r="CM7812" s="26"/>
      <c r="CR7812" s="26" t="str">
        <f t="shared" si="286"/>
        <v>('대덕프라자약국', '124-13-86115', '경기도 성남시 분당구 성남대로926번길 6, 대덕프라자 4층 410호 (야탑동)', '8806538017259', '신일피리독신정 50mg', 5750, '2025-03-01'),</v>
      </c>
    </row>
    <row r="7813" spans="79:96" x14ac:dyDescent="0.25">
      <c r="CA7813" s="29">
        <v>7810</v>
      </c>
      <c r="CB7813" s="50"/>
      <c r="CC7813" s="55" t="s">
        <v>10214</v>
      </c>
      <c r="CD7813" s="31" t="s">
        <v>1065</v>
      </c>
      <c r="CE7813" s="55" t="s">
        <v>10215</v>
      </c>
      <c r="CF7813" s="32" t="s">
        <v>1638</v>
      </c>
      <c r="CG7813" s="33" t="s">
        <v>376</v>
      </c>
      <c r="CH7813" s="34">
        <v>9000</v>
      </c>
      <c r="CI7813" s="35">
        <v>45717</v>
      </c>
      <c r="CJ7813" s="35"/>
      <c r="CK7813" s="36">
        <v>18000</v>
      </c>
      <c r="CL7813" s="26">
        <f t="shared" ref="CL7813:CL7876" si="287">IFERROR(CK7813/2,"")</f>
        <v>9000</v>
      </c>
      <c r="CM7813" s="26"/>
      <c r="CR7813" s="26" t="str">
        <f t="shared" ref="CR7813:CR7876" si="288">IFERROR("('"&amp;CC7813&amp;"', '"&amp;CD7813&amp;"', '"&amp;CE7813&amp;"', '"&amp;CF7813&amp;"', '"&amp;CG7813&amp;"', "&amp;CH7813&amp;", '"&amp;TEXT(CI7813,"YYYY-MM-DD")&amp;"'),","")</f>
        <v>('다나약국(덕소)', '132-19-48583', '경기 남양주시 와부읍 덕소로 224', '8806538053615', '네오스타정40/5mg', 9000, '2025-03-01'),</v>
      </c>
    </row>
    <row r="7814" spans="79:96" x14ac:dyDescent="0.25">
      <c r="CA7814" s="29">
        <v>7811</v>
      </c>
      <c r="CB7814" s="50"/>
      <c r="CC7814" s="55" t="s">
        <v>10214</v>
      </c>
      <c r="CD7814" s="31" t="s">
        <v>1065</v>
      </c>
      <c r="CE7814" s="55" t="s">
        <v>10215</v>
      </c>
      <c r="CF7814" s="32" t="s">
        <v>1712</v>
      </c>
      <c r="CG7814" s="33" t="s">
        <v>1081</v>
      </c>
      <c r="CH7814" s="34">
        <v>57075</v>
      </c>
      <c r="CI7814" s="35">
        <v>45717</v>
      </c>
      <c r="CJ7814" s="35"/>
      <c r="CK7814" s="36">
        <v>114150</v>
      </c>
      <c r="CL7814" s="26">
        <f t="shared" si="287"/>
        <v>57075</v>
      </c>
      <c r="CM7814" s="26"/>
      <c r="CR7814" s="26" t="str">
        <f t="shared" si="288"/>
        <v>('다나약국(덕소)', '132-19-48583', '경기 남양주시 와부읍 덕소로 224', '8806538058221', '로타젯정10/5mg', 57075, '2025-03-01'),</v>
      </c>
    </row>
    <row r="7815" spans="79:96" x14ac:dyDescent="0.25">
      <c r="CA7815" s="29">
        <v>7812</v>
      </c>
      <c r="CB7815" s="50"/>
      <c r="CC7815" s="55" t="s">
        <v>1349</v>
      </c>
      <c r="CD7815" s="31" t="s">
        <v>1350</v>
      </c>
      <c r="CE7815" s="55" t="s">
        <v>10179</v>
      </c>
      <c r="CF7815" s="32" t="s">
        <v>499</v>
      </c>
      <c r="CG7815" s="33" t="s">
        <v>500</v>
      </c>
      <c r="CH7815" s="34">
        <v>10380</v>
      </c>
      <c r="CI7815" s="35">
        <v>45717</v>
      </c>
      <c r="CJ7815" s="35"/>
      <c r="CK7815" s="36">
        <v>20760</v>
      </c>
      <c r="CL7815" s="26">
        <f t="shared" si="287"/>
        <v>10380</v>
      </c>
      <c r="CM7815" s="26"/>
      <c r="CR7815" s="26" t="str">
        <f t="shared" si="288"/>
        <v>('연주약국', '146-08-01320', '서울 강북구 한천로105길 7 (번동,번동1단지주공아파트)', '8806538049823', '하이엘정 5mg', 10380, '2025-03-01'),</v>
      </c>
    </row>
    <row r="7816" spans="79:96" x14ac:dyDescent="0.25">
      <c r="CA7816" s="29">
        <v>7813</v>
      </c>
      <c r="CB7816" s="50"/>
      <c r="CC7816" s="55" t="s">
        <v>10199</v>
      </c>
      <c r="CD7816" s="31" t="s">
        <v>6756</v>
      </c>
      <c r="CE7816" s="55" t="s">
        <v>10200</v>
      </c>
      <c r="CF7816" s="32" t="s">
        <v>1032</v>
      </c>
      <c r="CG7816" s="33" t="s">
        <v>948</v>
      </c>
      <c r="CH7816" s="34">
        <v>11000</v>
      </c>
      <c r="CI7816" s="35">
        <v>45717</v>
      </c>
      <c r="CJ7816" s="35"/>
      <c r="CK7816" s="36">
        <v>22000</v>
      </c>
      <c r="CL7816" s="26">
        <f t="shared" si="287"/>
        <v>11000</v>
      </c>
      <c r="CM7816" s="26"/>
      <c r="CR7816" s="26" t="str">
        <f t="shared" si="288"/>
        <v>('연희약국(평택)', '125-18-70019', '경기 평택시 중앙로 105 (비전동)', '8806538014029', '신일엠정 500mg', 11000, '2025-03-01'),</v>
      </c>
    </row>
    <row r="7817" spans="79:96" x14ac:dyDescent="0.25">
      <c r="CA7817" s="29">
        <v>7814</v>
      </c>
      <c r="CB7817" s="50"/>
      <c r="CC7817" s="55" t="s">
        <v>11624</v>
      </c>
      <c r="CD7817" s="31" t="s">
        <v>11625</v>
      </c>
      <c r="CE7817" s="55" t="s">
        <v>11626</v>
      </c>
      <c r="CF7817" s="32" t="s">
        <v>615</v>
      </c>
      <c r="CG7817" s="33" t="s">
        <v>616</v>
      </c>
      <c r="CH7817" s="34">
        <v>7500</v>
      </c>
      <c r="CI7817" s="35">
        <v>45689</v>
      </c>
      <c r="CJ7817" s="35"/>
      <c r="CK7817" s="36">
        <v>15000</v>
      </c>
      <c r="CL7817" s="26">
        <f t="shared" si="287"/>
        <v>7500</v>
      </c>
      <c r="CM7817" s="26"/>
      <c r="CR7817" s="26" t="str">
        <f t="shared" si="288"/>
        <v>('함양약국(함양.신)', '715-14-02335', '경남 함양군 함양읍 용평중앙길 5', '8806538015149', '신일폴산정 1mg', 7500, '2025-02-01'),</v>
      </c>
    </row>
    <row r="7818" spans="79:96" x14ac:dyDescent="0.25">
      <c r="CA7818" s="29">
        <v>7815</v>
      </c>
      <c r="CB7818" s="50"/>
      <c r="CC7818" s="55" t="s">
        <v>10172</v>
      </c>
      <c r="CD7818" s="31" t="s">
        <v>1046</v>
      </c>
      <c r="CE7818" s="55" t="s">
        <v>9658</v>
      </c>
      <c r="CF7818" s="32" t="s">
        <v>1077</v>
      </c>
      <c r="CG7818" s="33" t="s">
        <v>1078</v>
      </c>
      <c r="CH7818" s="34">
        <v>19250</v>
      </c>
      <c r="CI7818" s="35">
        <v>45658</v>
      </c>
      <c r="CJ7818" s="35"/>
      <c r="CK7818" s="36">
        <v>38500</v>
      </c>
      <c r="CL7818" s="26">
        <f t="shared" si="287"/>
        <v>19250</v>
      </c>
      <c r="CM7818" s="26"/>
      <c r="CR7818" s="26" t="str">
        <f t="shared" si="288"/>
        <v>('다나을약국(온라인팜)', '399-22-01143', '서울특별시 강북구 도봉로333,6층(수유동,정우빌딩)', '8806538056425', '프로나지액 25mL', 19250, '2025-01-01'),</v>
      </c>
    </row>
    <row r="7819" spans="79:96" x14ac:dyDescent="0.25">
      <c r="CA7819" s="29">
        <v>7816</v>
      </c>
      <c r="CB7819" s="50"/>
      <c r="CC7819" s="55" t="s">
        <v>11627</v>
      </c>
      <c r="CD7819" s="31" t="s">
        <v>11628</v>
      </c>
      <c r="CE7819" s="55" t="s">
        <v>11629</v>
      </c>
      <c r="CF7819" s="32" t="s">
        <v>1032</v>
      </c>
      <c r="CG7819" s="33" t="s">
        <v>948</v>
      </c>
      <c r="CH7819" s="34">
        <v>22000</v>
      </c>
      <c r="CI7819" s="35">
        <v>45717</v>
      </c>
      <c r="CJ7819" s="35"/>
      <c r="CK7819" s="36">
        <v>44000</v>
      </c>
      <c r="CL7819" s="26">
        <f t="shared" si="287"/>
        <v>22000</v>
      </c>
      <c r="CM7819" s="26"/>
      <c r="CR7819" s="26" t="str">
        <f t="shared" si="288"/>
        <v>('목감베스트약국', '417-24-28575', '경기 시흥시 목감우회로 51 109호 (목감동)', '8806538014029', '신일엠정 500mg', 22000, '2025-03-01'),</v>
      </c>
    </row>
    <row r="7820" spans="79:96" x14ac:dyDescent="0.25">
      <c r="CA7820" s="29">
        <v>7817</v>
      </c>
      <c r="CB7820" s="50"/>
      <c r="CC7820" s="55" t="s">
        <v>10391</v>
      </c>
      <c r="CD7820" s="31" t="s">
        <v>1552</v>
      </c>
      <c r="CE7820" s="55" t="s">
        <v>9663</v>
      </c>
      <c r="CF7820" s="32" t="s">
        <v>3004</v>
      </c>
      <c r="CG7820" s="33" t="s">
        <v>1576</v>
      </c>
      <c r="CH7820" s="34">
        <v>16506</v>
      </c>
      <c r="CI7820" s="35">
        <v>45717</v>
      </c>
      <c r="CJ7820" s="35"/>
      <c r="CK7820" s="36">
        <v>33012</v>
      </c>
      <c r="CL7820" s="26">
        <f t="shared" si="287"/>
        <v>16506</v>
      </c>
      <c r="CM7820" s="26"/>
      <c r="CR7820" s="26" t="str">
        <f t="shared" si="288"/>
        <v>('두루미약국(온라인팜)', '163-21-01265', '서울특별시 강동구 고덕로262,110호,111호(명일동,고덕역 효성해링턴타워더퍼스트)', '8806538060736', '포시글리정 10mg', 16506, '2025-03-01'),</v>
      </c>
    </row>
    <row r="7821" spans="79:96" x14ac:dyDescent="0.25">
      <c r="CA7821" s="29">
        <v>7818</v>
      </c>
      <c r="CB7821" s="50"/>
      <c r="CC7821" s="55" t="s">
        <v>2075</v>
      </c>
      <c r="CD7821" s="31" t="s">
        <v>626</v>
      </c>
      <c r="CE7821" s="55" t="s">
        <v>9872</v>
      </c>
      <c r="CF7821" s="32" t="s">
        <v>1077</v>
      </c>
      <c r="CG7821" s="33" t="s">
        <v>1078</v>
      </c>
      <c r="CH7821" s="34">
        <v>16500</v>
      </c>
      <c r="CI7821" s="35">
        <v>45717</v>
      </c>
      <c r="CJ7821" s="35"/>
      <c r="CK7821" s="36">
        <v>33000</v>
      </c>
      <c r="CL7821" s="26">
        <f t="shared" si="287"/>
        <v>16500</v>
      </c>
      <c r="CM7821" s="26"/>
      <c r="CR7821" s="26" t="str">
        <f t="shared" si="288"/>
        <v>('메디슨약국(옥정동)', '778-56-00435', '경기 양주시 옥정로 214 (옥정동)', '8806538056425', '프로나지액 25mL', 16500, '2025-03-01'),</v>
      </c>
    </row>
    <row r="7822" spans="79:96" x14ac:dyDescent="0.25">
      <c r="CA7822" s="29">
        <v>7819</v>
      </c>
      <c r="CB7822" s="50"/>
      <c r="CC7822" s="55" t="s">
        <v>11630</v>
      </c>
      <c r="CD7822" s="31" t="s">
        <v>11631</v>
      </c>
      <c r="CE7822" s="55" t="s">
        <v>11632</v>
      </c>
      <c r="CF7822" s="32" t="s">
        <v>1824</v>
      </c>
      <c r="CG7822" s="33" t="s">
        <v>861</v>
      </c>
      <c r="CH7822" s="34">
        <v>1200</v>
      </c>
      <c r="CI7822" s="35">
        <v>45717</v>
      </c>
      <c r="CJ7822" s="35"/>
      <c r="CK7822" s="36">
        <v>2400</v>
      </c>
      <c r="CL7822" s="26">
        <f t="shared" si="287"/>
        <v>1200</v>
      </c>
      <c r="CM7822" s="26"/>
      <c r="CR7822" s="26" t="str">
        <f t="shared" si="288"/>
        <v>('조은약국(신정동)', '280-24-00882', '서울 양천구 목동남로4길 2 (신정동, 세양청마루2차주상복합)', '8806538013510', '신일아시클로버크림', 1200, '2025-03-01'),</v>
      </c>
    </row>
    <row r="7823" spans="79:96" x14ac:dyDescent="0.25">
      <c r="CA7823" s="29">
        <v>7820</v>
      </c>
      <c r="CB7823" s="50"/>
      <c r="CC7823" s="55" t="s">
        <v>11633</v>
      </c>
      <c r="CD7823" s="31" t="s">
        <v>6753</v>
      </c>
      <c r="CE7823" s="55" t="s">
        <v>11634</v>
      </c>
      <c r="CF7823" s="32" t="s">
        <v>2352</v>
      </c>
      <c r="CG7823" s="33" t="s">
        <v>1451</v>
      </c>
      <c r="CH7823" s="34">
        <v>30270</v>
      </c>
      <c r="CI7823" s="35">
        <v>45717</v>
      </c>
      <c r="CJ7823" s="35"/>
      <c r="CK7823" s="36">
        <v>60540</v>
      </c>
      <c r="CL7823" s="26">
        <f t="shared" si="287"/>
        <v>30270</v>
      </c>
      <c r="CM7823" s="26"/>
      <c r="CR7823" s="26" t="str">
        <f t="shared" si="288"/>
        <v>('천사약국(문정동)', '613-24-32468', '서울 송파구 새말로8길 27 (문정동)', '8806538054513', '안플업서방정 300mg', 30270, '2025-03-01'),</v>
      </c>
    </row>
    <row r="7824" spans="79:96" x14ac:dyDescent="0.25">
      <c r="CA7824" s="29">
        <v>7821</v>
      </c>
      <c r="CB7824" s="50"/>
      <c r="CC7824" s="55" t="s">
        <v>11635</v>
      </c>
      <c r="CD7824" s="31" t="s">
        <v>11636</v>
      </c>
      <c r="CE7824" s="55" t="s">
        <v>11637</v>
      </c>
      <c r="CF7824" s="32" t="s">
        <v>615</v>
      </c>
      <c r="CG7824" s="33" t="s">
        <v>616</v>
      </c>
      <c r="CH7824" s="34">
        <v>7500</v>
      </c>
      <c r="CI7824" s="35">
        <v>45717</v>
      </c>
      <c r="CJ7824" s="35"/>
      <c r="CK7824" s="36">
        <v>15000</v>
      </c>
      <c r="CL7824" s="26">
        <f t="shared" si="287"/>
        <v>7500</v>
      </c>
      <c r="CM7824" s="26"/>
      <c r="CR7824" s="26" t="str">
        <f t="shared" si="288"/>
        <v>('매산온누리약국', '227-15-92448', '경기 수원시 팔달구 매산로 102 (교동)', '8806538015149', '신일폴산정 1mg', 7500, '2025-03-01'),</v>
      </c>
    </row>
    <row r="7825" spans="79:96" x14ac:dyDescent="0.25">
      <c r="CA7825" s="29">
        <v>7822</v>
      </c>
      <c r="CB7825" s="50"/>
      <c r="CC7825" s="55" t="s">
        <v>10037</v>
      </c>
      <c r="CD7825" s="31" t="s">
        <v>457</v>
      </c>
      <c r="CE7825" s="55" t="s">
        <v>10038</v>
      </c>
      <c r="CF7825" s="32" t="s">
        <v>1907</v>
      </c>
      <c r="CG7825" s="33" t="s">
        <v>1722</v>
      </c>
      <c r="CH7825" s="34">
        <v>7140</v>
      </c>
      <c r="CI7825" s="35">
        <v>45717</v>
      </c>
      <c r="CJ7825" s="35"/>
      <c r="CK7825" s="36">
        <v>14280</v>
      </c>
      <c r="CL7825" s="26">
        <f t="shared" si="287"/>
        <v>7140</v>
      </c>
      <c r="CM7825" s="26"/>
      <c r="CR7825" s="26" t="str">
        <f t="shared" si="288"/>
        <v>('샘약국(중계)', '868-16-00955', '서울 노원구 한글비석로 270, 103호(중계동,스카이타워)', '8806538003313', '레보라정 25mg', 7140, '2025-03-01'),</v>
      </c>
    </row>
    <row r="7826" spans="79:96" x14ac:dyDescent="0.25">
      <c r="CA7826" s="29">
        <v>7823</v>
      </c>
      <c r="CB7826" s="50"/>
      <c r="CC7826" s="55" t="s">
        <v>11158</v>
      </c>
      <c r="CD7826" s="31" t="s">
        <v>11159</v>
      </c>
      <c r="CE7826" s="55" t="s">
        <v>11160</v>
      </c>
      <c r="CF7826" s="32" t="s">
        <v>7268</v>
      </c>
      <c r="CG7826" s="33" t="s">
        <v>1746</v>
      </c>
      <c r="CH7826" s="34">
        <v>41160</v>
      </c>
      <c r="CI7826" s="35">
        <v>45689</v>
      </c>
      <c r="CJ7826" s="35"/>
      <c r="CK7826" s="36">
        <v>82320</v>
      </c>
      <c r="CL7826" s="26">
        <f t="shared" si="287"/>
        <v>41160</v>
      </c>
      <c r="CM7826" s="26"/>
      <c r="CR7826" s="26" t="str">
        <f t="shared" si="288"/>
        <v>('화원약국(수유)', '854-34-00469', '서울 강북구 삼양로 469 (수유동)', '8806538061818', '자누메티아엑스알서방정50/1000mg', 41160, '2025-02-01'),</v>
      </c>
    </row>
    <row r="7827" spans="79:96" x14ac:dyDescent="0.25">
      <c r="CA7827" s="29">
        <v>7824</v>
      </c>
      <c r="CB7827" s="50"/>
      <c r="CC7827" s="55" t="s">
        <v>10090</v>
      </c>
      <c r="CD7827" s="31" t="s">
        <v>1745</v>
      </c>
      <c r="CE7827" s="55" t="s">
        <v>10091</v>
      </c>
      <c r="CF7827" s="32" t="s">
        <v>1077</v>
      </c>
      <c r="CG7827" s="33" t="s">
        <v>1078</v>
      </c>
      <c r="CH7827" s="34">
        <v>5500</v>
      </c>
      <c r="CI7827" s="35">
        <v>45658</v>
      </c>
      <c r="CJ7827" s="35"/>
      <c r="CK7827" s="36">
        <v>11000</v>
      </c>
      <c r="CL7827" s="26">
        <f t="shared" si="287"/>
        <v>5500</v>
      </c>
      <c r="CM7827" s="26"/>
      <c r="CR7827" s="26" t="str">
        <f t="shared" si="288"/>
        <v>('미사약국(신)', '670-44-00953', '경기 하남시 미사강변중앙로 220 (망월동)', '8806538056425', '프로나지액 25mL', 5500, '2025-01-01'),</v>
      </c>
    </row>
    <row r="7828" spans="79:96" x14ac:dyDescent="0.25">
      <c r="CA7828" s="29">
        <v>7825</v>
      </c>
      <c r="CB7828" s="50"/>
      <c r="CC7828" s="55" t="s">
        <v>11638</v>
      </c>
      <c r="CD7828" s="31" t="s">
        <v>8405</v>
      </c>
      <c r="CE7828" s="55" t="s">
        <v>11639</v>
      </c>
      <c r="CF7828" s="32" t="s">
        <v>1259</v>
      </c>
      <c r="CG7828" s="33" t="s">
        <v>1260</v>
      </c>
      <c r="CH7828" s="34">
        <v>12500</v>
      </c>
      <c r="CI7828" s="35">
        <v>45717</v>
      </c>
      <c r="CJ7828" s="35"/>
      <c r="CK7828" s="36">
        <v>25000</v>
      </c>
      <c r="CL7828" s="26">
        <f t="shared" si="287"/>
        <v>12500</v>
      </c>
      <c r="CM7828" s="26"/>
      <c r="CR7828" s="26" t="str">
        <f t="shared" si="288"/>
        <v>('(NEW)큰약국(보광동)', '613-24-63409', '서울 용산구 장문로 96 (보광동)', '8806538005737', '메코민캡슐 500mcg', 12500, '2025-03-01'),</v>
      </c>
    </row>
    <row r="7829" spans="79:96" x14ac:dyDescent="0.25">
      <c r="CA7829" s="29">
        <v>7826</v>
      </c>
      <c r="CB7829" s="50"/>
      <c r="CC7829" s="55" t="s">
        <v>11640</v>
      </c>
      <c r="CD7829" s="31" t="s">
        <v>11641</v>
      </c>
      <c r="CE7829" s="55" t="s">
        <v>11642</v>
      </c>
      <c r="CF7829" s="32" t="s">
        <v>615</v>
      </c>
      <c r="CG7829" s="33" t="s">
        <v>616</v>
      </c>
      <c r="CH7829" s="34">
        <v>7500</v>
      </c>
      <c r="CI7829" s="35">
        <v>45717</v>
      </c>
      <c r="CJ7829" s="35"/>
      <c r="CK7829" s="36">
        <v>15000</v>
      </c>
      <c r="CL7829" s="26">
        <f t="shared" si="287"/>
        <v>7500</v>
      </c>
      <c r="CM7829" s="26"/>
      <c r="CR7829" s="26" t="str">
        <f t="shared" si="288"/>
        <v>('밝은연세약국', '621-13-13637', '경남 창원시 마산합포구 문화동4길 6 (월남동2가) , 101호', '8806538015149', '신일폴산정 1mg', 7500, '2025-03-01'),</v>
      </c>
    </row>
    <row r="7830" spans="79:96" x14ac:dyDescent="0.25">
      <c r="CA7830" s="29">
        <v>7827</v>
      </c>
      <c r="CB7830" s="50"/>
      <c r="CC7830" s="55" t="s">
        <v>10228</v>
      </c>
      <c r="CD7830" s="31" t="s">
        <v>1345</v>
      </c>
      <c r="CE7830" s="55" t="s">
        <v>10229</v>
      </c>
      <c r="CF7830" s="32" t="s">
        <v>2354</v>
      </c>
      <c r="CG7830" s="33" t="s">
        <v>661</v>
      </c>
      <c r="CH7830" s="34">
        <v>29000</v>
      </c>
      <c r="CI7830" s="35">
        <v>45717</v>
      </c>
      <c r="CJ7830" s="35"/>
      <c r="CK7830" s="36">
        <v>58000</v>
      </c>
      <c r="CL7830" s="26">
        <f t="shared" si="287"/>
        <v>29000</v>
      </c>
      <c r="CM7830" s="26"/>
      <c r="CR7830" s="26" t="str">
        <f t="shared" si="288"/>
        <v>('소원약국(화곡)', '226-20-51701', '서울 강서구 강서로 173 (화곡동) 2층(터보빌딩)', '8806538046938', '신일트리메부틴말레산염정 100mg', 29000, '2025-03-01'),</v>
      </c>
    </row>
    <row r="7831" spans="79:96" x14ac:dyDescent="0.25">
      <c r="CA7831" s="29">
        <v>7828</v>
      </c>
      <c r="CB7831" s="50"/>
      <c r="CC7831" s="55" t="s">
        <v>11643</v>
      </c>
      <c r="CD7831" s="31" t="s">
        <v>11644</v>
      </c>
      <c r="CE7831" s="55" t="s">
        <v>11645</v>
      </c>
      <c r="CF7831" s="32" t="s">
        <v>645</v>
      </c>
      <c r="CG7831" s="33" t="s">
        <v>646</v>
      </c>
      <c r="CH7831" s="34">
        <v>9500</v>
      </c>
      <c r="CI7831" s="35">
        <v>45717</v>
      </c>
      <c r="CJ7831" s="35"/>
      <c r="CK7831" s="36">
        <v>19000</v>
      </c>
      <c r="CL7831" s="26">
        <f t="shared" si="287"/>
        <v>9500</v>
      </c>
      <c r="CM7831" s="26"/>
      <c r="CR7831" s="26" t="str">
        <f t="shared" si="288"/>
        <v>('초록문약국(마곡동)', '593-01-01624', '서울 강서구 공항대로 164 (마곡동)', '8806538014265', '신일브롬헥신염산염정 8mg', 9500, '2025-03-01'),</v>
      </c>
    </row>
    <row r="7832" spans="79:96" x14ac:dyDescent="0.25">
      <c r="CA7832" s="29">
        <v>7829</v>
      </c>
      <c r="CB7832" s="50"/>
      <c r="CC7832" s="55" t="s">
        <v>11646</v>
      </c>
      <c r="CD7832" s="31" t="s">
        <v>11647</v>
      </c>
      <c r="CE7832" s="55" t="s">
        <v>11648</v>
      </c>
      <c r="CF7832" s="32" t="s">
        <v>1165</v>
      </c>
      <c r="CG7832" s="33" t="s">
        <v>1166</v>
      </c>
      <c r="CH7832" s="34">
        <v>35250</v>
      </c>
      <c r="CI7832" s="35">
        <v>45717</v>
      </c>
      <c r="CJ7832" s="35"/>
      <c r="CK7832" s="36">
        <v>70500</v>
      </c>
      <c r="CL7832" s="26">
        <f t="shared" si="287"/>
        <v>35250</v>
      </c>
      <c r="CM7832" s="26"/>
      <c r="CR7832" s="26" t="str">
        <f t="shared" si="288"/>
        <v>('늘푸른약국(성동)', '146-18-00922', '서울 성동구 왕십리로 410 (하왕십리동, 센트라스)', '8806538011431', '신일모노독시엠캡슐 100mg', 35250, '2025-03-01'),</v>
      </c>
    </row>
    <row r="7833" spans="79:96" x14ac:dyDescent="0.25">
      <c r="CA7833" s="29">
        <v>7830</v>
      </c>
      <c r="CB7833" s="50"/>
      <c r="CC7833" s="55" t="s">
        <v>9895</v>
      </c>
      <c r="CD7833" s="31" t="s">
        <v>1740</v>
      </c>
      <c r="CE7833" s="55" t="s">
        <v>9896</v>
      </c>
      <c r="CF7833" s="32" t="s">
        <v>1077</v>
      </c>
      <c r="CG7833" s="33" t="s">
        <v>1078</v>
      </c>
      <c r="CH7833" s="34">
        <v>132000</v>
      </c>
      <c r="CI7833" s="35">
        <v>45717</v>
      </c>
      <c r="CJ7833" s="35"/>
      <c r="CK7833" s="36">
        <v>264000</v>
      </c>
      <c r="CL7833" s="26">
        <f t="shared" si="287"/>
        <v>132000</v>
      </c>
      <c r="CM7833" s="26"/>
      <c r="CR7833" s="26" t="str">
        <f t="shared" si="288"/>
        <v>('이레약국(화도)', '780-23-00842', '경기 남양주시 화도읍 마석중앙로 51 1층', '8806538056425', '프로나지액 25mL', 132000, '2025-03-01'),</v>
      </c>
    </row>
    <row r="7834" spans="79:96" x14ac:dyDescent="0.25">
      <c r="CA7834" s="29">
        <v>7831</v>
      </c>
      <c r="CB7834" s="50"/>
      <c r="CC7834" s="55" t="s">
        <v>9895</v>
      </c>
      <c r="CD7834" s="31" t="s">
        <v>1740</v>
      </c>
      <c r="CE7834" s="55" t="s">
        <v>9896</v>
      </c>
      <c r="CF7834" s="32" t="s">
        <v>4097</v>
      </c>
      <c r="CG7834" s="33" t="s">
        <v>1716</v>
      </c>
      <c r="CH7834" s="34">
        <v>126840</v>
      </c>
      <c r="CI7834" s="35">
        <v>45717</v>
      </c>
      <c r="CJ7834" s="35"/>
      <c r="CK7834" s="36">
        <v>253680</v>
      </c>
      <c r="CL7834" s="26">
        <f t="shared" si="287"/>
        <v>126840</v>
      </c>
      <c r="CM7834" s="26"/>
      <c r="CR7834" s="26" t="str">
        <f t="shared" si="288"/>
        <v>('이레약국(화도)', '780-23-00842', '경기 남양주시 화도읍 마석중앙로 51 1층', '8806538061214', '자누글리아정 100mg', 126840, '2025-03-01'),</v>
      </c>
    </row>
    <row r="7835" spans="79:96" x14ac:dyDescent="0.25">
      <c r="CA7835" s="29">
        <v>7832</v>
      </c>
      <c r="CB7835" s="50"/>
      <c r="CC7835" s="55" t="s">
        <v>9117</v>
      </c>
      <c r="CD7835" s="31" t="s">
        <v>3514</v>
      </c>
      <c r="CE7835" s="55" t="s">
        <v>9118</v>
      </c>
      <c r="CF7835" s="32" t="s">
        <v>1077</v>
      </c>
      <c r="CG7835" s="33" t="s">
        <v>1078</v>
      </c>
      <c r="CH7835" s="34">
        <v>13750</v>
      </c>
      <c r="CI7835" s="35">
        <v>45689</v>
      </c>
      <c r="CJ7835" s="35"/>
      <c r="CK7835" s="36">
        <v>27500</v>
      </c>
      <c r="CL7835" s="26">
        <f t="shared" si="287"/>
        <v>13750</v>
      </c>
      <c r="CM7835" s="26"/>
      <c r="CR7835" s="26" t="str">
        <f t="shared" si="288"/>
        <v>('상록수온누리약국', '127-42-02415', '서울특별시 도봉구 도당로13길 8 (방학동)', '8806538056425', '프로나지액 25mL', 13750, '2025-02-01'),</v>
      </c>
    </row>
    <row r="7836" spans="79:96" x14ac:dyDescent="0.25">
      <c r="CA7836" s="29">
        <v>7833</v>
      </c>
      <c r="CB7836" s="50"/>
      <c r="CC7836" s="55" t="s">
        <v>11649</v>
      </c>
      <c r="CD7836" s="31" t="s">
        <v>11650</v>
      </c>
      <c r="CE7836" s="55" t="s">
        <v>11651</v>
      </c>
      <c r="CF7836" s="32" t="s">
        <v>1041</v>
      </c>
      <c r="CG7836" s="33" t="s">
        <v>1004</v>
      </c>
      <c r="CH7836" s="34">
        <v>6000</v>
      </c>
      <c r="CI7836" s="35">
        <v>45658</v>
      </c>
      <c r="CJ7836" s="35"/>
      <c r="CK7836" s="36">
        <v>12000</v>
      </c>
      <c r="CL7836" s="26">
        <f t="shared" si="287"/>
        <v>6000</v>
      </c>
      <c r="CM7836" s="26"/>
      <c r="CR7836" s="26" t="str">
        <f t="shared" si="288"/>
        <v>('태영약국', '145-38-00719', '경기 수원시 권선구 금곡로 106 (금곡동)', '8806538014647', '신일티아민염산염정 10mg', 6000, '2025-01-01'),</v>
      </c>
    </row>
    <row r="7837" spans="79:96" x14ac:dyDescent="0.25">
      <c r="CA7837" s="29">
        <v>7834</v>
      </c>
      <c r="CB7837" s="50"/>
      <c r="CC7837" s="55" t="s">
        <v>10037</v>
      </c>
      <c r="CD7837" s="31" t="s">
        <v>457</v>
      </c>
      <c r="CE7837" s="55" t="s">
        <v>10038</v>
      </c>
      <c r="CF7837" s="32" t="s">
        <v>2363</v>
      </c>
      <c r="CG7837" s="33" t="s">
        <v>461</v>
      </c>
      <c r="CH7837" s="34">
        <v>27150</v>
      </c>
      <c r="CI7837" s="35">
        <v>45717</v>
      </c>
      <c r="CJ7837" s="35"/>
      <c r="CK7837" s="36">
        <v>54300</v>
      </c>
      <c r="CL7837" s="26">
        <f t="shared" si="287"/>
        <v>27150</v>
      </c>
      <c r="CM7837" s="26"/>
      <c r="CR7837" s="26" t="str">
        <f t="shared" si="288"/>
        <v>('샘약국(중계)', '868-16-00955', '서울 노원구 한글비석로 270, 103호(중계동,스카이타워)', '8806538053325', '네오텔미정 40mg', 27150, '2025-03-01'),</v>
      </c>
    </row>
    <row r="7838" spans="79:96" x14ac:dyDescent="0.25">
      <c r="CA7838" s="29">
        <v>7835</v>
      </c>
      <c r="CB7838" s="50"/>
      <c r="CC7838" s="55" t="s">
        <v>1538</v>
      </c>
      <c r="CD7838" s="31" t="s">
        <v>1539</v>
      </c>
      <c r="CE7838" s="55" t="s">
        <v>9982</v>
      </c>
      <c r="CF7838" s="32" t="s">
        <v>2363</v>
      </c>
      <c r="CG7838" s="33" t="s">
        <v>461</v>
      </c>
      <c r="CH7838" s="34">
        <v>5430</v>
      </c>
      <c r="CI7838" s="35">
        <v>45717</v>
      </c>
      <c r="CJ7838" s="35"/>
      <c r="CK7838" s="36">
        <v>10860</v>
      </c>
      <c r="CL7838" s="26">
        <f t="shared" si="287"/>
        <v>5430</v>
      </c>
      <c r="CM7838" s="26"/>
      <c r="CR7838" s="26" t="str">
        <f t="shared" si="288"/>
        <v>('강동천사약국', '694-47-00794', '서울 강동구 올림픽로 806 (암사동, 까사팔공육)', '8806538053325', '네오텔미정 40mg', 5430, '2025-03-01'),</v>
      </c>
    </row>
    <row r="7839" spans="79:96" x14ac:dyDescent="0.25">
      <c r="CA7839" s="29">
        <v>7836</v>
      </c>
      <c r="CB7839" s="50"/>
      <c r="CC7839" s="55" t="s">
        <v>10790</v>
      </c>
      <c r="CD7839" s="31" t="s">
        <v>1688</v>
      </c>
      <c r="CE7839" s="55" t="s">
        <v>10791</v>
      </c>
      <c r="CF7839" s="32" t="s">
        <v>3195</v>
      </c>
      <c r="CG7839" s="33" t="s">
        <v>459</v>
      </c>
      <c r="CH7839" s="34">
        <v>6180</v>
      </c>
      <c r="CI7839" s="35">
        <v>45717</v>
      </c>
      <c r="CJ7839" s="35"/>
      <c r="CK7839" s="36">
        <v>12360</v>
      </c>
      <c r="CL7839" s="26">
        <f t="shared" si="287"/>
        <v>6180</v>
      </c>
      <c r="CM7839" s="26"/>
      <c r="CR7839" s="26" t="str">
        <f t="shared" si="288"/>
        <v>('미사보룡약국(신)', '455-39-01193', '경기 하남시 미사강변대로 222 (망월동)', '8806538003214', '레바드린정 100mg', 6180, '2025-03-01'),</v>
      </c>
    </row>
    <row r="7840" spans="79:96" x14ac:dyDescent="0.25">
      <c r="CA7840" s="29">
        <v>7837</v>
      </c>
      <c r="CB7840" s="50"/>
      <c r="CC7840" s="55" t="s">
        <v>10090</v>
      </c>
      <c r="CD7840" s="31" t="s">
        <v>1745</v>
      </c>
      <c r="CE7840" s="55" t="s">
        <v>10091</v>
      </c>
      <c r="CF7840" s="32" t="s">
        <v>2369</v>
      </c>
      <c r="CG7840" s="33" t="s">
        <v>1146</v>
      </c>
      <c r="CH7840" s="34">
        <v>19110</v>
      </c>
      <c r="CI7840" s="35">
        <v>45717</v>
      </c>
      <c r="CJ7840" s="35"/>
      <c r="CK7840" s="36">
        <v>38220</v>
      </c>
      <c r="CL7840" s="26">
        <f t="shared" si="287"/>
        <v>19110</v>
      </c>
      <c r="CM7840" s="26"/>
      <c r="CR7840" s="26" t="str">
        <f t="shared" si="288"/>
        <v>('미사약국(신)', '670-44-00953', '경기 하남시 미사강변중앙로 220 (망월동)', '8806538059013', '리피젯정10/10mg', 19110, '2025-03-01'),</v>
      </c>
    </row>
    <row r="7841" spans="79:96" x14ac:dyDescent="0.25">
      <c r="CA7841" s="29">
        <v>7838</v>
      </c>
      <c r="CB7841" s="50"/>
      <c r="CC7841" s="55" t="s">
        <v>11652</v>
      </c>
      <c r="CD7841" s="31" t="s">
        <v>11653</v>
      </c>
      <c r="CE7841" s="55" t="s">
        <v>11654</v>
      </c>
      <c r="CF7841" s="32" t="s">
        <v>732</v>
      </c>
      <c r="CG7841" s="33" t="s">
        <v>733</v>
      </c>
      <c r="CH7841" s="34">
        <v>5750</v>
      </c>
      <c r="CI7841" s="35">
        <v>45717</v>
      </c>
      <c r="CJ7841" s="35"/>
      <c r="CK7841" s="36">
        <v>11500</v>
      </c>
      <c r="CL7841" s="26">
        <f t="shared" si="287"/>
        <v>5750</v>
      </c>
      <c r="CM7841" s="26"/>
      <c r="CR7841" s="26" t="str">
        <f t="shared" si="288"/>
        <v>('꿀단지약국(경산.온라인팜)', '844-57-00777', '경상북도 경산시 성동로8, 1층(정평동)', '8806538017259', '신일피리독신정 50mg', 5750, '2025-03-01'),</v>
      </c>
    </row>
    <row r="7842" spans="79:96" x14ac:dyDescent="0.25">
      <c r="CA7842" s="29">
        <v>7839</v>
      </c>
      <c r="CB7842" s="50"/>
      <c r="CC7842" s="55" t="s">
        <v>11655</v>
      </c>
      <c r="CD7842" s="31" t="s">
        <v>11656</v>
      </c>
      <c r="CE7842" s="55" t="s">
        <v>11657</v>
      </c>
      <c r="CF7842" s="32" t="s">
        <v>615</v>
      </c>
      <c r="CG7842" s="33" t="s">
        <v>616</v>
      </c>
      <c r="CH7842" s="34">
        <v>7500</v>
      </c>
      <c r="CI7842" s="35">
        <v>45717</v>
      </c>
      <c r="CJ7842" s="35"/>
      <c r="CK7842" s="36">
        <v>15000</v>
      </c>
      <c r="CL7842" s="26">
        <f t="shared" si="287"/>
        <v>7500</v>
      </c>
      <c r="CM7842" s="26"/>
      <c r="CR7842" s="26" t="str">
        <f t="shared" si="288"/>
        <v>('유약국', '780-38-01393', '경기 성남시 분당구 미금로 45 (구미동)', '8806538015149', '신일폴산정 1mg', 7500, '2025-03-01'),</v>
      </c>
    </row>
    <row r="7843" spans="79:96" x14ac:dyDescent="0.25">
      <c r="CA7843" s="29">
        <v>7840</v>
      </c>
      <c r="CB7843" s="50"/>
      <c r="CC7843" s="55" t="s">
        <v>784</v>
      </c>
      <c r="CD7843" s="31" t="s">
        <v>785</v>
      </c>
      <c r="CE7843" s="55" t="s">
        <v>11658</v>
      </c>
      <c r="CF7843" s="32" t="s">
        <v>1077</v>
      </c>
      <c r="CG7843" s="33" t="s">
        <v>1078</v>
      </c>
      <c r="CH7843" s="34">
        <v>5500</v>
      </c>
      <c r="CI7843" s="35">
        <v>45717</v>
      </c>
      <c r="CJ7843" s="35"/>
      <c r="CK7843" s="36">
        <v>11000</v>
      </c>
      <c r="CL7843" s="26">
        <f t="shared" si="287"/>
        <v>5500</v>
      </c>
      <c r="CM7843" s="26"/>
      <c r="CR7843" s="26" t="str">
        <f t="shared" si="288"/>
        <v>('더푸른약국', '243-04-02786', '경기 남양주시 와부읍 덕소로 213 (덕소강변서희스타힐스)', '8806538056425', '프로나지액 25mL', 5500, '2025-03-01'),</v>
      </c>
    </row>
    <row r="7844" spans="79:96" x14ac:dyDescent="0.25">
      <c r="CA7844" s="29">
        <v>7841</v>
      </c>
      <c r="CB7844" s="50"/>
      <c r="CC7844" s="55" t="s">
        <v>11037</v>
      </c>
      <c r="CD7844" s="31" t="s">
        <v>1558</v>
      </c>
      <c r="CE7844" s="55" t="s">
        <v>11038</v>
      </c>
      <c r="CF7844" s="32" t="s">
        <v>2369</v>
      </c>
      <c r="CG7844" s="33" t="s">
        <v>1146</v>
      </c>
      <c r="CH7844" s="34">
        <v>28665</v>
      </c>
      <c r="CI7844" s="35">
        <v>45689</v>
      </c>
      <c r="CJ7844" s="35"/>
      <c r="CK7844" s="36">
        <v>57330</v>
      </c>
      <c r="CL7844" s="26">
        <f t="shared" si="287"/>
        <v>28665</v>
      </c>
      <c r="CM7844" s="26"/>
      <c r="CR7844" s="26" t="str">
        <f t="shared" si="288"/>
        <v>('새빛약국(명일동)', '222-10-23581', '서울 강동구 고덕로 262,121호 (명일동)', '8806538059013', '리피젯정10/10mg', 28665, '2025-02-01'),</v>
      </c>
    </row>
    <row r="7845" spans="79:96" x14ac:dyDescent="0.25">
      <c r="CA7845" s="29">
        <v>7842</v>
      </c>
      <c r="CB7845" s="50"/>
      <c r="CC7845" s="55" t="s">
        <v>11659</v>
      </c>
      <c r="CD7845" s="31" t="s">
        <v>11660</v>
      </c>
      <c r="CE7845" s="55" t="s">
        <v>11661</v>
      </c>
      <c r="CF7845" s="32" t="s">
        <v>615</v>
      </c>
      <c r="CG7845" s="33" t="s">
        <v>616</v>
      </c>
      <c r="CH7845" s="34">
        <v>7500</v>
      </c>
      <c r="CI7845" s="35">
        <v>45658</v>
      </c>
      <c r="CJ7845" s="35"/>
      <c r="CK7845" s="36">
        <v>15000</v>
      </c>
      <c r="CL7845" s="26">
        <f t="shared" si="287"/>
        <v>7500</v>
      </c>
      <c r="CM7845" s="26"/>
      <c r="CR7845" s="26" t="str">
        <f t="shared" si="288"/>
        <v>('하나약국(하남)', '279-06-01043', '경기 하남시 미사강변동로 73 (망월동)', '8806538015149', '신일폴산정 1mg', 7500, '2025-01-01'),</v>
      </c>
    </row>
    <row r="7846" spans="79:96" x14ac:dyDescent="0.25">
      <c r="CA7846" s="29">
        <v>7843</v>
      </c>
      <c r="CB7846" s="50"/>
      <c r="CC7846" s="55" t="s">
        <v>10206</v>
      </c>
      <c r="CD7846" s="31" t="s">
        <v>547</v>
      </c>
      <c r="CE7846" s="55" t="s">
        <v>10207</v>
      </c>
      <c r="CF7846" s="32" t="s">
        <v>1077</v>
      </c>
      <c r="CG7846" s="33" t="s">
        <v>1078</v>
      </c>
      <c r="CH7846" s="34">
        <v>11000</v>
      </c>
      <c r="CI7846" s="35">
        <v>45717</v>
      </c>
      <c r="CJ7846" s="35"/>
      <c r="CK7846" s="36">
        <v>22000</v>
      </c>
      <c r="CL7846" s="26">
        <f t="shared" si="287"/>
        <v>11000</v>
      </c>
      <c r="CM7846" s="26"/>
      <c r="CR7846" s="26" t="str">
        <f t="shared" si="288"/>
        <v>('가정약국(수지)', '769-03-01583', '경기 용인시 수지구 성복2로 92 (성복동)', '8806538056425', '프로나지액 25mL', 11000, '2025-03-01'),</v>
      </c>
    </row>
    <row r="7847" spans="79:96" x14ac:dyDescent="0.25">
      <c r="CA7847" s="29">
        <v>7844</v>
      </c>
      <c r="CB7847" s="50"/>
      <c r="CC7847" s="55" t="s">
        <v>11662</v>
      </c>
      <c r="CD7847" s="31" t="s">
        <v>1457</v>
      </c>
      <c r="CE7847" s="55" t="s">
        <v>11663</v>
      </c>
      <c r="CF7847" s="32" t="s">
        <v>1712</v>
      </c>
      <c r="CG7847" s="33" t="s">
        <v>1081</v>
      </c>
      <c r="CH7847" s="34">
        <v>34245</v>
      </c>
      <c r="CI7847" s="35">
        <v>45717</v>
      </c>
      <c r="CJ7847" s="35"/>
      <c r="CK7847" s="36">
        <v>68490</v>
      </c>
      <c r="CL7847" s="26">
        <f t="shared" si="287"/>
        <v>34245</v>
      </c>
      <c r="CM7847" s="26"/>
      <c r="CR7847" s="26" t="str">
        <f t="shared" si="288"/>
        <v>('민약국(용인)', '138-03-44721', '경기 용인시 처인구 금령로 32 (김량장동)', '8806538058221', '로타젯정10/5mg', 34245, '2025-03-01'),</v>
      </c>
    </row>
    <row r="7848" spans="79:96" x14ac:dyDescent="0.25">
      <c r="CA7848" s="29">
        <v>7845</v>
      </c>
      <c r="CB7848" s="50"/>
      <c r="CC7848" s="55" t="s">
        <v>9869</v>
      </c>
      <c r="CD7848" s="31" t="s">
        <v>761</v>
      </c>
      <c r="CE7848" s="55" t="s">
        <v>9870</v>
      </c>
      <c r="CF7848" s="32" t="s">
        <v>2363</v>
      </c>
      <c r="CG7848" s="33" t="s">
        <v>461</v>
      </c>
      <c r="CH7848" s="34">
        <v>5430</v>
      </c>
      <c r="CI7848" s="35">
        <v>45717</v>
      </c>
      <c r="CJ7848" s="35"/>
      <c r="CK7848" s="36">
        <v>10860</v>
      </c>
      <c r="CL7848" s="26">
        <f t="shared" si="287"/>
        <v>5430</v>
      </c>
      <c r="CM7848" s="26"/>
      <c r="CR7848" s="26" t="str">
        <f t="shared" si="288"/>
        <v>('나은온누리약국', '108-37-51610', '경기 남양주시 와부읍 덕소로 214', '8806538053325', '네오텔미정 40mg', 5430, '2025-03-01'),</v>
      </c>
    </row>
    <row r="7849" spans="79:96" x14ac:dyDescent="0.25">
      <c r="CA7849" s="29">
        <v>7846</v>
      </c>
      <c r="CB7849" s="50"/>
      <c r="CC7849" s="55" t="s">
        <v>9869</v>
      </c>
      <c r="CD7849" s="31" t="s">
        <v>761</v>
      </c>
      <c r="CE7849" s="55" t="s">
        <v>9870</v>
      </c>
      <c r="CF7849" s="32" t="s">
        <v>3004</v>
      </c>
      <c r="CG7849" s="33" t="s">
        <v>1576</v>
      </c>
      <c r="CH7849" s="34">
        <v>55020</v>
      </c>
      <c r="CI7849" s="35">
        <v>45717</v>
      </c>
      <c r="CJ7849" s="35"/>
      <c r="CK7849" s="36">
        <v>110040</v>
      </c>
      <c r="CL7849" s="26">
        <f t="shared" si="287"/>
        <v>55020</v>
      </c>
      <c r="CM7849" s="26"/>
      <c r="CR7849" s="26" t="str">
        <f t="shared" si="288"/>
        <v>('나은온누리약국', '108-37-51610', '경기 남양주시 와부읍 덕소로 214', '8806538060736', '포시글리정 10mg', 55020, '2025-03-01'),</v>
      </c>
    </row>
    <row r="7850" spans="79:96" x14ac:dyDescent="0.25">
      <c r="CA7850" s="29">
        <v>7847</v>
      </c>
      <c r="CB7850" s="50"/>
      <c r="CC7850" s="55" t="s">
        <v>10090</v>
      </c>
      <c r="CD7850" s="31" t="s">
        <v>1745</v>
      </c>
      <c r="CE7850" s="55" t="s">
        <v>10091</v>
      </c>
      <c r="CF7850" s="32" t="s">
        <v>1077</v>
      </c>
      <c r="CG7850" s="33" t="s">
        <v>1078</v>
      </c>
      <c r="CH7850" s="34">
        <v>2750</v>
      </c>
      <c r="CI7850" s="35">
        <v>45717</v>
      </c>
      <c r="CJ7850" s="35"/>
      <c r="CK7850" s="36">
        <v>5500</v>
      </c>
      <c r="CL7850" s="26">
        <f t="shared" si="287"/>
        <v>2750</v>
      </c>
      <c r="CM7850" s="26"/>
      <c r="CR7850" s="26" t="str">
        <f t="shared" si="288"/>
        <v>('미사약국(신)', '670-44-00953', '경기 하남시 미사강변중앙로 220 (망월동)', '8806538056425', '프로나지액 25mL', 2750, '2025-03-01'),</v>
      </c>
    </row>
    <row r="7851" spans="79:96" x14ac:dyDescent="0.25">
      <c r="CA7851" s="29">
        <v>7848</v>
      </c>
      <c r="CB7851" s="50"/>
      <c r="CC7851" s="55" t="s">
        <v>10090</v>
      </c>
      <c r="CD7851" s="31" t="s">
        <v>1745</v>
      </c>
      <c r="CE7851" s="55" t="s">
        <v>10091</v>
      </c>
      <c r="CF7851" s="32" t="s">
        <v>2328</v>
      </c>
      <c r="CG7851" s="33" t="s">
        <v>85</v>
      </c>
      <c r="CH7851" s="34">
        <v>29835</v>
      </c>
      <c r="CI7851" s="35">
        <v>45717</v>
      </c>
      <c r="CJ7851" s="35"/>
      <c r="CK7851" s="36">
        <v>59670</v>
      </c>
      <c r="CL7851" s="26">
        <f t="shared" si="287"/>
        <v>29835</v>
      </c>
      <c r="CM7851" s="26"/>
      <c r="CR7851" s="26" t="str">
        <f t="shared" si="288"/>
        <v>('미사약국(신)', '670-44-00953', '경기 하남시 미사강변중앙로 220 (망월동)', '8806538013718', '리피칸정 10mg', 29835, '2025-03-01'),</v>
      </c>
    </row>
    <row r="7852" spans="79:96" x14ac:dyDescent="0.25">
      <c r="CA7852" s="29">
        <v>7849</v>
      </c>
      <c r="CB7852" s="50"/>
      <c r="CC7852" s="55" t="s">
        <v>1239</v>
      </c>
      <c r="CD7852" s="31" t="s">
        <v>1240</v>
      </c>
      <c r="CE7852" s="55" t="s">
        <v>9865</v>
      </c>
      <c r="CF7852" s="32" t="s">
        <v>3042</v>
      </c>
      <c r="CG7852" s="33" t="s">
        <v>537</v>
      </c>
      <c r="CH7852" s="34">
        <v>54600</v>
      </c>
      <c r="CI7852" s="35">
        <v>45717</v>
      </c>
      <c r="CJ7852" s="35"/>
      <c r="CK7852" s="36">
        <v>109200</v>
      </c>
      <c r="CL7852" s="26">
        <f t="shared" si="287"/>
        <v>54600</v>
      </c>
      <c r="CM7852" s="26"/>
      <c r="CR7852" s="26" t="str">
        <f t="shared" si="288"/>
        <v>('메디칼온누리약국', '659-27-00610', '경기 성남시 분당구 동판교로 61 (백현동)', '8806538003610', '레오빌정 25mg', 54600, '2025-03-01'),</v>
      </c>
    </row>
    <row r="7853" spans="79:96" x14ac:dyDescent="0.25">
      <c r="CA7853" s="29">
        <v>7850</v>
      </c>
      <c r="CB7853" s="50"/>
      <c r="CC7853" s="55" t="s">
        <v>10051</v>
      </c>
      <c r="CD7853" s="31" t="s">
        <v>1734</v>
      </c>
      <c r="CE7853" s="55" t="s">
        <v>10052</v>
      </c>
      <c r="CF7853" s="32" t="s">
        <v>1077</v>
      </c>
      <c r="CG7853" s="33" t="s">
        <v>1078</v>
      </c>
      <c r="CH7853" s="34">
        <v>2750</v>
      </c>
      <c r="CI7853" s="35">
        <v>45689</v>
      </c>
      <c r="CJ7853" s="35"/>
      <c r="CK7853" s="36">
        <v>5500</v>
      </c>
      <c r="CL7853" s="26">
        <f t="shared" si="287"/>
        <v>2750</v>
      </c>
      <c r="CM7853" s="26"/>
      <c r="CR7853" s="26" t="str">
        <f t="shared" si="288"/>
        <v>('덕소메디칼약국(신)', '436-78-00168', '경기 남양주시 와부읍 덕소로97번길 13', '8806538056425', '프로나지액 25mL', 2750, '2025-02-01'),</v>
      </c>
    </row>
    <row r="7854" spans="79:96" x14ac:dyDescent="0.25">
      <c r="CA7854" s="29">
        <v>7851</v>
      </c>
      <c r="CB7854" s="50"/>
      <c r="CC7854" s="55" t="s">
        <v>11664</v>
      </c>
      <c r="CD7854" s="31" t="s">
        <v>11665</v>
      </c>
      <c r="CE7854" s="55" t="s">
        <v>11666</v>
      </c>
      <c r="CF7854" s="32" t="s">
        <v>824</v>
      </c>
      <c r="CG7854" s="33" t="s">
        <v>140</v>
      </c>
      <c r="CH7854" s="34">
        <v>28750</v>
      </c>
      <c r="CI7854" s="35">
        <v>45658</v>
      </c>
      <c r="CJ7854" s="35"/>
      <c r="CK7854" s="36">
        <v>57500</v>
      </c>
      <c r="CL7854" s="26">
        <f t="shared" si="287"/>
        <v>28750</v>
      </c>
      <c r="CM7854" s="26"/>
      <c r="CR7854" s="26" t="str">
        <f t="shared" si="288"/>
        <v>('장기보룡약국(장기동)(신)', '165-02-03346', '경기 김포시 김포한강4로 113 (장기동)', '8806538000626', '그리펜-에스정 300mg', 28750, '2025-01-01'),</v>
      </c>
    </row>
    <row r="7855" spans="79:96" x14ac:dyDescent="0.25">
      <c r="CA7855" s="29">
        <v>7852</v>
      </c>
      <c r="CB7855" s="50"/>
      <c r="CC7855" s="55" t="s">
        <v>11667</v>
      </c>
      <c r="CD7855" s="31" t="s">
        <v>7177</v>
      </c>
      <c r="CE7855" s="55" t="s">
        <v>11668</v>
      </c>
      <c r="CF7855" s="32" t="s">
        <v>1001</v>
      </c>
      <c r="CG7855" s="33" t="s">
        <v>1002</v>
      </c>
      <c r="CH7855" s="34">
        <v>18960</v>
      </c>
      <c r="CI7855" s="35">
        <v>45717</v>
      </c>
      <c r="CJ7855" s="35"/>
      <c r="CK7855" s="36">
        <v>37920</v>
      </c>
      <c r="CL7855" s="26">
        <f t="shared" si="287"/>
        <v>18960</v>
      </c>
      <c r="CM7855" s="26"/>
      <c r="CR7855" s="26" t="str">
        <f t="shared" si="288"/>
        <v>('혜인약국(안심약품)', '130-33-28554', '경기도 부천시 원미구 원미로 97(원미동)', '8806538027517', '프라빅정 75mg', 18960, '2025-03-01'),</v>
      </c>
    </row>
    <row r="7856" spans="79:96" x14ac:dyDescent="0.25">
      <c r="CA7856" s="29">
        <v>7853</v>
      </c>
      <c r="CB7856" s="50"/>
      <c r="CC7856" s="55" t="s">
        <v>9873</v>
      </c>
      <c r="CD7856" s="31" t="s">
        <v>434</v>
      </c>
      <c r="CE7856" s="55" t="s">
        <v>9874</v>
      </c>
      <c r="CF7856" s="32" t="s">
        <v>2363</v>
      </c>
      <c r="CG7856" s="33" t="s">
        <v>461</v>
      </c>
      <c r="CH7856" s="34">
        <v>10860</v>
      </c>
      <c r="CI7856" s="35">
        <v>45717</v>
      </c>
      <c r="CJ7856" s="35"/>
      <c r="CK7856" s="36">
        <v>21720</v>
      </c>
      <c r="CL7856" s="26">
        <f t="shared" si="287"/>
        <v>10860</v>
      </c>
      <c r="CM7856" s="26"/>
      <c r="CR7856" s="26" t="str">
        <f t="shared" si="288"/>
        <v>('상계보룡약국(신)', '569-74-00437', '서울 노원구 동일로 1380 (상계동)', '8806538053325', '네오텔미정 40mg', 10860, '2025-03-01'),</v>
      </c>
    </row>
    <row r="7857" spans="79:96" x14ac:dyDescent="0.25">
      <c r="CA7857" s="29">
        <v>7854</v>
      </c>
      <c r="CB7857" s="50"/>
      <c r="CC7857" s="55" t="s">
        <v>11669</v>
      </c>
      <c r="CD7857" s="31" t="s">
        <v>11670</v>
      </c>
      <c r="CE7857" s="55" t="s">
        <v>11671</v>
      </c>
      <c r="CF7857" s="32" t="s">
        <v>615</v>
      </c>
      <c r="CG7857" s="33" t="s">
        <v>616</v>
      </c>
      <c r="CH7857" s="34">
        <v>7500</v>
      </c>
      <c r="CI7857" s="35">
        <v>45717</v>
      </c>
      <c r="CJ7857" s="35"/>
      <c r="CK7857" s="36">
        <v>15000</v>
      </c>
      <c r="CL7857" s="26">
        <f t="shared" si="287"/>
        <v>7500</v>
      </c>
      <c r="CM7857" s="26"/>
      <c r="CR7857" s="26" t="str">
        <f t="shared" si="288"/>
        <v>('신트리약국(신정동)(신)', '777-56-00830', '서울 양천구 신정로 312 (신정동)', '8806538015149', '신일폴산정 1mg', 7500, '2025-03-01'),</v>
      </c>
    </row>
    <row r="7858" spans="79:96" x14ac:dyDescent="0.25">
      <c r="CA7858" s="29">
        <v>7855</v>
      </c>
      <c r="CB7858" s="50"/>
      <c r="CC7858" s="55" t="s">
        <v>10427</v>
      </c>
      <c r="CD7858" s="31" t="s">
        <v>1705</v>
      </c>
      <c r="CE7858" s="55" t="s">
        <v>10428</v>
      </c>
      <c r="CF7858" s="32" t="s">
        <v>1077</v>
      </c>
      <c r="CG7858" s="33" t="s">
        <v>1078</v>
      </c>
      <c r="CH7858" s="34">
        <v>13750</v>
      </c>
      <c r="CI7858" s="35">
        <v>45717</v>
      </c>
      <c r="CJ7858" s="35"/>
      <c r="CK7858" s="36">
        <v>27500</v>
      </c>
      <c r="CL7858" s="26">
        <f t="shared" si="287"/>
        <v>13750</v>
      </c>
      <c r="CM7858" s="26"/>
      <c r="CR7858" s="26" t="str">
        <f t="shared" si="288"/>
        <v>('은평스타약국', '827-52-00516', '서울 은평구 은평로 116 (응암동)', '8806538056425', '프로나지액 25mL', 13750, '2025-03-01'),</v>
      </c>
    </row>
    <row r="7859" spans="79:96" x14ac:dyDescent="0.25">
      <c r="CA7859" s="29">
        <v>7856</v>
      </c>
      <c r="CB7859" s="50"/>
      <c r="CC7859" s="55" t="s">
        <v>11672</v>
      </c>
      <c r="CD7859" s="31" t="s">
        <v>11673</v>
      </c>
      <c r="CE7859" s="55" t="s">
        <v>11674</v>
      </c>
      <c r="CF7859" s="32" t="s">
        <v>2363</v>
      </c>
      <c r="CG7859" s="33" t="s">
        <v>461</v>
      </c>
      <c r="CH7859" s="34">
        <v>10860</v>
      </c>
      <c r="CI7859" s="35">
        <v>45717</v>
      </c>
      <c r="CJ7859" s="35"/>
      <c r="CK7859" s="36">
        <v>21720</v>
      </c>
      <c r="CL7859" s="26">
        <f t="shared" si="287"/>
        <v>10860</v>
      </c>
      <c r="CM7859" s="26"/>
      <c r="CR7859" s="26" t="str">
        <f t="shared" si="288"/>
        <v>('코리아약국(내발산동)', '510-14-92038', '서울 강서구 강서로 323 (내발산동) 1층', '8806538053325', '네오텔미정 40mg', 10860, '2025-03-01'),</v>
      </c>
    </row>
    <row r="7860" spans="79:96" x14ac:dyDescent="0.25">
      <c r="CA7860" s="29">
        <v>7857</v>
      </c>
      <c r="CB7860" s="50"/>
      <c r="CC7860" s="55" t="s">
        <v>11675</v>
      </c>
      <c r="CD7860" s="31" t="s">
        <v>5713</v>
      </c>
      <c r="CE7860" s="55" t="s">
        <v>11676</v>
      </c>
      <c r="CF7860" s="32" t="s">
        <v>311</v>
      </c>
      <c r="CG7860" s="33" t="s">
        <v>312</v>
      </c>
      <c r="CH7860" s="34">
        <v>9180</v>
      </c>
      <c r="CI7860" s="35">
        <v>45717</v>
      </c>
      <c r="CJ7860" s="35"/>
      <c r="CK7860" s="36">
        <v>18360</v>
      </c>
      <c r="CL7860" s="26">
        <f t="shared" si="287"/>
        <v>9180</v>
      </c>
      <c r="CM7860" s="26"/>
      <c r="CR7860" s="26" t="str">
        <f t="shared" si="288"/>
        <v>('맑은약국(석남동)', '801-01-02112', '인천 서구 명가골로 37 (석남동) 1층', '8806538044125', '하이엘정 10mg', 9180, '2025-03-01'),</v>
      </c>
    </row>
    <row r="7861" spans="79:96" x14ac:dyDescent="0.25">
      <c r="CA7861" s="29">
        <v>7858</v>
      </c>
      <c r="CB7861" s="50"/>
      <c r="CC7861" s="55" t="s">
        <v>1962</v>
      </c>
      <c r="CD7861" s="31" t="s">
        <v>810</v>
      </c>
      <c r="CE7861" s="55" t="s">
        <v>10560</v>
      </c>
      <c r="CF7861" s="32" t="s">
        <v>1077</v>
      </c>
      <c r="CG7861" s="33" t="s">
        <v>1078</v>
      </c>
      <c r="CH7861" s="34">
        <v>24750</v>
      </c>
      <c r="CI7861" s="35">
        <v>45717</v>
      </c>
      <c r="CJ7861" s="35"/>
      <c r="CK7861" s="36">
        <v>49500</v>
      </c>
      <c r="CL7861" s="26">
        <f t="shared" si="287"/>
        <v>24750</v>
      </c>
      <c r="CM7861" s="26"/>
      <c r="CR7861" s="26" t="str">
        <f t="shared" si="288"/>
        <v>('씨엘약국(상봉동)', '230-20-01796', '서울 중랑구 상봉로 131 (상봉동, 상봉 듀오트리스)', '8806538056425', '프로나지액 25mL', 24750, '2025-03-01'),</v>
      </c>
    </row>
    <row r="7862" spans="79:96" x14ac:dyDescent="0.25">
      <c r="CA7862" s="29">
        <v>7859</v>
      </c>
      <c r="CB7862" s="50"/>
      <c r="CC7862" s="55" t="s">
        <v>1962</v>
      </c>
      <c r="CD7862" s="31" t="s">
        <v>810</v>
      </c>
      <c r="CE7862" s="55" t="s">
        <v>10560</v>
      </c>
      <c r="CF7862" s="32" t="s">
        <v>749</v>
      </c>
      <c r="CG7862" s="33" t="s">
        <v>750</v>
      </c>
      <c r="CH7862" s="34">
        <v>8505</v>
      </c>
      <c r="CI7862" s="35">
        <v>45689</v>
      </c>
      <c r="CJ7862" s="35"/>
      <c r="CK7862" s="36">
        <v>17010</v>
      </c>
      <c r="CL7862" s="26">
        <f t="shared" si="287"/>
        <v>8505</v>
      </c>
      <c r="CM7862" s="26"/>
      <c r="CR7862" s="26" t="str">
        <f t="shared" si="288"/>
        <v>('씨엘약국(상봉동)', '230-20-01796', '서울 중랑구 상봉로 131 (상봉동, 상봉 듀오트리스)', '8806538059518', '레보트로서방정', 8505, '2025-02-01'),</v>
      </c>
    </row>
    <row r="7863" spans="79:96" x14ac:dyDescent="0.25">
      <c r="CA7863" s="29">
        <v>7860</v>
      </c>
      <c r="CB7863" s="50"/>
      <c r="CC7863" s="55" t="s">
        <v>10176</v>
      </c>
      <c r="CD7863" s="31" t="s">
        <v>10177</v>
      </c>
      <c r="CE7863" s="55" t="s">
        <v>10178</v>
      </c>
      <c r="CF7863" s="32" t="s">
        <v>3195</v>
      </c>
      <c r="CG7863" s="33" t="s">
        <v>459</v>
      </c>
      <c r="CH7863" s="34">
        <v>1545</v>
      </c>
      <c r="CI7863" s="35">
        <v>45658</v>
      </c>
      <c r="CJ7863" s="35"/>
      <c r="CK7863" s="36">
        <v>3090</v>
      </c>
      <c r="CL7863" s="26">
        <f t="shared" si="287"/>
        <v>1545</v>
      </c>
      <c r="CM7863" s="26"/>
      <c r="CR7863" s="26" t="str">
        <f t="shared" si="288"/>
        <v>('척척약국(북변동)', '544-14-01656', '경기 김포시 북변중로 125 (북변동) 4동 2호', '8806538003214', '레바드린정 100mg', 1545, '2025-01-01'),</v>
      </c>
    </row>
    <row r="7864" spans="79:96" x14ac:dyDescent="0.25">
      <c r="CA7864" s="29">
        <v>7861</v>
      </c>
      <c r="CB7864" s="50"/>
      <c r="CC7864" s="55" t="s">
        <v>9895</v>
      </c>
      <c r="CD7864" s="31" t="s">
        <v>1740</v>
      </c>
      <c r="CE7864" s="55" t="s">
        <v>9896</v>
      </c>
      <c r="CF7864" s="32" t="s">
        <v>1077</v>
      </c>
      <c r="CG7864" s="33" t="s">
        <v>1078</v>
      </c>
      <c r="CH7864" s="34">
        <v>44000</v>
      </c>
      <c r="CI7864" s="35">
        <v>45717</v>
      </c>
      <c r="CJ7864" s="35"/>
      <c r="CK7864" s="36">
        <v>88000</v>
      </c>
      <c r="CL7864" s="26">
        <f t="shared" si="287"/>
        <v>44000</v>
      </c>
      <c r="CM7864" s="26"/>
      <c r="CR7864" s="26" t="str">
        <f t="shared" si="288"/>
        <v>('이레약국(화도)', '780-23-00842', '경기 남양주시 화도읍 마석중앙로 51 1층', '8806538056425', '프로나지액 25mL', 44000, '2025-03-01'),</v>
      </c>
    </row>
    <row r="7865" spans="79:96" x14ac:dyDescent="0.25">
      <c r="CA7865" s="29">
        <v>7862</v>
      </c>
      <c r="CB7865" s="50"/>
      <c r="CC7865" s="55" t="s">
        <v>9895</v>
      </c>
      <c r="CD7865" s="31" t="s">
        <v>1740</v>
      </c>
      <c r="CE7865" s="55" t="s">
        <v>9896</v>
      </c>
      <c r="CF7865" s="32" t="s">
        <v>4097</v>
      </c>
      <c r="CG7865" s="33" t="s">
        <v>1716</v>
      </c>
      <c r="CH7865" s="34">
        <v>126840</v>
      </c>
      <c r="CI7865" s="35">
        <v>45717</v>
      </c>
      <c r="CJ7865" s="35"/>
      <c r="CK7865" s="36">
        <v>253680</v>
      </c>
      <c r="CL7865" s="26">
        <f t="shared" si="287"/>
        <v>126840</v>
      </c>
      <c r="CM7865" s="26"/>
      <c r="CR7865" s="26" t="str">
        <f t="shared" si="288"/>
        <v>('이레약국(화도)', '780-23-00842', '경기 남양주시 화도읍 마석중앙로 51 1층', '8806538061214', '자누글리아정 100mg', 126840, '2025-03-01'),</v>
      </c>
    </row>
    <row r="7866" spans="79:96" x14ac:dyDescent="0.25">
      <c r="CA7866" s="29">
        <v>7863</v>
      </c>
      <c r="CB7866" s="50"/>
      <c r="CC7866" s="55" t="s">
        <v>10798</v>
      </c>
      <c r="CD7866" s="31" t="s">
        <v>7923</v>
      </c>
      <c r="CE7866" s="55" t="s">
        <v>10799</v>
      </c>
      <c r="CF7866" s="32" t="s">
        <v>1501</v>
      </c>
      <c r="CG7866" s="33" t="s">
        <v>1310</v>
      </c>
      <c r="CH7866" s="34">
        <v>16170</v>
      </c>
      <c r="CI7866" s="35">
        <v>45717</v>
      </c>
      <c r="CJ7866" s="35"/>
      <c r="CK7866" s="36">
        <v>32340</v>
      </c>
      <c r="CL7866" s="26">
        <f t="shared" si="287"/>
        <v>16170</v>
      </c>
      <c r="CM7866" s="26"/>
      <c r="CR7866" s="26" t="str">
        <f t="shared" si="288"/>
        <v>('365백화점온누리약국(불광동)(신)', '163-77-00171', '서울 은평구 연서로 257 (불광동)', '8806538051123', '신에소메정40mg', 16170, '2025-03-01'),</v>
      </c>
    </row>
    <row r="7867" spans="79:96" x14ac:dyDescent="0.25">
      <c r="CA7867" s="29">
        <v>7864</v>
      </c>
      <c r="CB7867" s="50"/>
      <c r="CC7867" s="55" t="s">
        <v>11677</v>
      </c>
      <c r="CD7867" s="31" t="s">
        <v>11678</v>
      </c>
      <c r="CE7867" s="55" t="s">
        <v>11679</v>
      </c>
      <c r="CF7867" s="32" t="s">
        <v>645</v>
      </c>
      <c r="CG7867" s="33" t="s">
        <v>646</v>
      </c>
      <c r="CH7867" s="34">
        <v>9500</v>
      </c>
      <c r="CI7867" s="35">
        <v>45717</v>
      </c>
      <c r="CJ7867" s="35"/>
      <c r="CK7867" s="36">
        <v>19000</v>
      </c>
      <c r="CL7867" s="26">
        <f t="shared" si="287"/>
        <v>9500</v>
      </c>
      <c r="CM7867" s="26"/>
      <c r="CR7867" s="26" t="str">
        <f t="shared" si="288"/>
        <v>('365시티약국(망우)', '629-42-01080', '서울 중랑구 용마산로 670 (망우동, 신내역 프라디움 더 테라스)', '8806538014265', '신일브롬헥신염산염정 8mg', 9500, '2025-03-01'),</v>
      </c>
    </row>
    <row r="7868" spans="79:96" x14ac:dyDescent="0.25">
      <c r="CA7868" s="29">
        <v>7865</v>
      </c>
      <c r="CB7868" s="50"/>
      <c r="CC7868" s="55" t="s">
        <v>974</v>
      </c>
      <c r="CD7868" s="31" t="s">
        <v>975</v>
      </c>
      <c r="CE7868" s="55" t="s">
        <v>10161</v>
      </c>
      <c r="CF7868" s="32" t="s">
        <v>3963</v>
      </c>
      <c r="CG7868" s="33" t="s">
        <v>1444</v>
      </c>
      <c r="CH7868" s="34">
        <v>58500</v>
      </c>
      <c r="CI7868" s="35">
        <v>45717</v>
      </c>
      <c r="CJ7868" s="35"/>
      <c r="CK7868" s="36">
        <v>117000</v>
      </c>
      <c r="CL7868" s="26">
        <f t="shared" si="287"/>
        <v>58500</v>
      </c>
      <c r="CM7868" s="26"/>
      <c r="CR7868" s="26" t="str">
        <f t="shared" si="288"/>
        <v>('종로밝은약국', '294-78-00429', '서울 종로구 종로 261 (종로6가)', '8806538053929', '엘도네오캡슐', 58500, '2025-03-01'),</v>
      </c>
    </row>
    <row r="7869" spans="79:96" x14ac:dyDescent="0.25">
      <c r="CA7869" s="29">
        <v>7866</v>
      </c>
      <c r="CB7869" s="50"/>
      <c r="CC7869" s="55" t="s">
        <v>11680</v>
      </c>
      <c r="CD7869" s="31" t="s">
        <v>11681</v>
      </c>
      <c r="CE7869" s="55" t="s">
        <v>11682</v>
      </c>
      <c r="CF7869" s="32" t="s">
        <v>1749</v>
      </c>
      <c r="CG7869" s="33" t="s">
        <v>1528</v>
      </c>
      <c r="CH7869" s="34">
        <v>5010</v>
      </c>
      <c r="CI7869" s="35">
        <v>45717</v>
      </c>
      <c r="CJ7869" s="35"/>
      <c r="CK7869" s="36">
        <v>10020</v>
      </c>
      <c r="CL7869" s="26">
        <f t="shared" si="287"/>
        <v>5010</v>
      </c>
      <c r="CM7869" s="26"/>
      <c r="CR7869" s="26" t="str">
        <f t="shared" si="288"/>
        <v>('1층엔약국(대조)', '476-19-01339', '서울 은평구 통일로 741-1 (대조동, Das Haus) 1층', '8806538060118', '테글리엠서방정10/500mg', 5010, '2025-03-01'),</v>
      </c>
    </row>
    <row r="7870" spans="79:96" x14ac:dyDescent="0.25">
      <c r="CA7870" s="29">
        <v>7867</v>
      </c>
      <c r="CB7870" s="50"/>
      <c r="CC7870" s="55" t="s">
        <v>10173</v>
      </c>
      <c r="CD7870" s="31" t="s">
        <v>10174</v>
      </c>
      <c r="CE7870" s="55" t="s">
        <v>10175</v>
      </c>
      <c r="CF7870" s="32" t="s">
        <v>824</v>
      </c>
      <c r="CG7870" s="33" t="s">
        <v>140</v>
      </c>
      <c r="CH7870" s="34">
        <v>28750</v>
      </c>
      <c r="CI7870" s="35">
        <v>45717</v>
      </c>
      <c r="CJ7870" s="35"/>
      <c r="CK7870" s="36">
        <v>57500</v>
      </c>
      <c r="CL7870" s="26">
        <f t="shared" si="287"/>
        <v>28750</v>
      </c>
      <c r="CM7870" s="26"/>
      <c r="CR7870" s="26" t="str">
        <f t="shared" si="288"/>
        <v>('송현제일약국', '266-06-02328', '인천 동구 송현로 25 (송현동) 106호', '8806538000626', '그리펜-에스정 300mg', 28750, '2025-03-01'),</v>
      </c>
    </row>
    <row r="7871" spans="79:96" x14ac:dyDescent="0.25">
      <c r="CA7871" s="29">
        <v>7868</v>
      </c>
      <c r="CB7871" s="50"/>
      <c r="CC7871" s="55" t="s">
        <v>11683</v>
      </c>
      <c r="CD7871" s="31" t="s">
        <v>11684</v>
      </c>
      <c r="CE7871" s="55" t="s">
        <v>11685</v>
      </c>
      <c r="CF7871" s="32" t="s">
        <v>2934</v>
      </c>
      <c r="CG7871" s="33" t="s">
        <v>2168</v>
      </c>
      <c r="CH7871" s="34">
        <v>15000</v>
      </c>
      <c r="CI7871" s="35">
        <v>45689</v>
      </c>
      <c r="CJ7871" s="35"/>
      <c r="CK7871" s="36">
        <v>30000</v>
      </c>
      <c r="CL7871" s="26">
        <f t="shared" si="287"/>
        <v>15000</v>
      </c>
      <c r="CM7871" s="26"/>
      <c r="CR7871" s="26" t="str">
        <f t="shared" si="288"/>
        <v>('라성약국(시화)', '134-09-53138', '경기 시흥시 중심상가로 143 (정왕동)', '8806538009926', '신일디클로페낙나트륨정 25mg', 15000, '2025-02-01'),</v>
      </c>
    </row>
    <row r="7872" spans="79:96" x14ac:dyDescent="0.25">
      <c r="CA7872" s="29">
        <v>7869</v>
      </c>
      <c r="CB7872" s="50"/>
      <c r="CC7872" s="55" t="s">
        <v>11686</v>
      </c>
      <c r="CD7872" s="31" t="s">
        <v>11687</v>
      </c>
      <c r="CE7872" s="55" t="s">
        <v>11688</v>
      </c>
      <c r="CF7872" s="32" t="s">
        <v>615</v>
      </c>
      <c r="CG7872" s="33" t="s">
        <v>616</v>
      </c>
      <c r="CH7872" s="34">
        <v>7500</v>
      </c>
      <c r="CI7872" s="35">
        <v>45658</v>
      </c>
      <c r="CJ7872" s="35"/>
      <c r="CK7872" s="36">
        <v>15000</v>
      </c>
      <c r="CL7872" s="26">
        <f t="shared" si="287"/>
        <v>7500</v>
      </c>
      <c r="CM7872" s="26"/>
      <c r="CR7872" s="26" t="str">
        <f t="shared" si="288"/>
        <v>('정문약국(용인기흥)(일동)', '426-20-02023', '경기 용인시 기흥구 동백죽전대로 361(중동)101호 정문약국', '8806538015149', '신일폴산정 1mg', 7500, '2025-01-01'),</v>
      </c>
    </row>
    <row r="7873" spans="79:96" x14ac:dyDescent="0.25">
      <c r="CA7873" s="29">
        <v>7870</v>
      </c>
      <c r="CB7873" s="50"/>
      <c r="CC7873" s="55" t="s">
        <v>11689</v>
      </c>
      <c r="CD7873" s="31" t="s">
        <v>11086</v>
      </c>
      <c r="CE7873" s="55" t="s">
        <v>11690</v>
      </c>
      <c r="CF7873" s="32" t="s">
        <v>2043</v>
      </c>
      <c r="CG7873" s="33" t="s">
        <v>2044</v>
      </c>
      <c r="CH7873" s="34">
        <v>10250</v>
      </c>
      <c r="CI7873" s="35">
        <v>45717</v>
      </c>
      <c r="CJ7873" s="35"/>
      <c r="CK7873" s="36">
        <v>20500</v>
      </c>
      <c r="CL7873" s="26">
        <f t="shared" si="287"/>
        <v>10250</v>
      </c>
      <c r="CM7873" s="26"/>
      <c r="CR7873" s="26" t="str">
        <f t="shared" si="288"/>
        <v>('소망약국(온라인팜)', '236-52-00670', '서울특별시 종로구 종로335,1층(창신동, 원풍빌딩)', '8806538026428', '티니다진정 150mg', 10250, '2025-03-01'),</v>
      </c>
    </row>
    <row r="7874" spans="79:96" x14ac:dyDescent="0.25">
      <c r="CA7874" s="29">
        <v>7871</v>
      </c>
      <c r="CB7874" s="50"/>
      <c r="CC7874" s="55" t="s">
        <v>11691</v>
      </c>
      <c r="CD7874" s="31" t="s">
        <v>11692</v>
      </c>
      <c r="CE7874" s="55" t="s">
        <v>11693</v>
      </c>
      <c r="CF7874" s="32" t="s">
        <v>1041</v>
      </c>
      <c r="CG7874" s="33" t="s">
        <v>1004</v>
      </c>
      <c r="CH7874" s="34">
        <v>6000</v>
      </c>
      <c r="CI7874" s="35">
        <v>45717</v>
      </c>
      <c r="CJ7874" s="35"/>
      <c r="CK7874" s="36">
        <v>12000</v>
      </c>
      <c r="CL7874" s="26">
        <f t="shared" si="287"/>
        <v>6000</v>
      </c>
      <c r="CM7874" s="26"/>
      <c r="CR7874" s="26" t="str">
        <f t="shared" si="288"/>
        <v>('백중약국(합천)', '611-11-58026', '경남 합천군 삼가면 일부4길 23', '8806538014647', '신일티아민염산염정 10mg', 6000, '2025-03-01'),</v>
      </c>
    </row>
    <row r="7875" spans="79:96" x14ac:dyDescent="0.25">
      <c r="CA7875" s="29">
        <v>7872</v>
      </c>
      <c r="CB7875" s="50"/>
      <c r="CC7875" s="55" t="s">
        <v>11694</v>
      </c>
      <c r="CD7875" s="31" t="s">
        <v>11695</v>
      </c>
      <c r="CE7875" s="55" t="s">
        <v>11696</v>
      </c>
      <c r="CF7875" s="32" t="s">
        <v>645</v>
      </c>
      <c r="CG7875" s="33" t="s">
        <v>646</v>
      </c>
      <c r="CH7875" s="34">
        <v>9500</v>
      </c>
      <c r="CI7875" s="35">
        <v>45717</v>
      </c>
      <c r="CJ7875" s="35"/>
      <c r="CK7875" s="36">
        <v>19000</v>
      </c>
      <c r="CL7875" s="26">
        <f t="shared" si="287"/>
        <v>9500</v>
      </c>
      <c r="CM7875" s="26"/>
      <c r="CR7875" s="26" t="str">
        <f t="shared" si="288"/>
        <v>('신약국(진동)-통영A', '608-35-60328', '경남 창원시 마산합포구 진동면 삼진의거대로 640', '8806538014265', '신일브롬헥신염산염정 8mg', 9500, '2025-03-01'),</v>
      </c>
    </row>
    <row r="7876" spans="79:96" x14ac:dyDescent="0.25">
      <c r="CA7876" s="29">
        <v>7873</v>
      </c>
      <c r="CB7876" s="50"/>
      <c r="CC7876" s="55" t="s">
        <v>2672</v>
      </c>
      <c r="CD7876" s="31" t="s">
        <v>2673</v>
      </c>
      <c r="CE7876" s="55" t="s">
        <v>11697</v>
      </c>
      <c r="CF7876" s="32" t="s">
        <v>1376</v>
      </c>
      <c r="CG7876" s="33" t="s">
        <v>197</v>
      </c>
      <c r="CH7876" s="34">
        <v>21360</v>
      </c>
      <c r="CI7876" s="35">
        <v>45717</v>
      </c>
      <c r="CJ7876" s="35"/>
      <c r="CK7876" s="36">
        <v>42720</v>
      </c>
      <c r="CL7876" s="26">
        <f t="shared" si="287"/>
        <v>21360</v>
      </c>
      <c r="CM7876" s="26"/>
      <c r="CR7876" s="26" t="str">
        <f t="shared" si="288"/>
        <v>('강북동산약국(대.북.온라인팜)', '101-42-97701', '대구광역시 북구 팔거천동로223, 103호(동천동,수정빌딩)', '8806538013817', '리피칸정 20mg', 21360, '2025-03-01'),</v>
      </c>
    </row>
    <row r="7877" spans="79:96" x14ac:dyDescent="0.25">
      <c r="CA7877" s="29">
        <v>7874</v>
      </c>
      <c r="CB7877" s="50"/>
      <c r="CC7877" s="55" t="s">
        <v>11698</v>
      </c>
      <c r="CD7877" s="31" t="s">
        <v>11699</v>
      </c>
      <c r="CE7877" s="55" t="s">
        <v>11700</v>
      </c>
      <c r="CF7877" s="32" t="s">
        <v>1041</v>
      </c>
      <c r="CG7877" s="33" t="s">
        <v>1004</v>
      </c>
      <c r="CH7877" s="34">
        <v>6000</v>
      </c>
      <c r="CI7877" s="35">
        <v>45717</v>
      </c>
      <c r="CJ7877" s="35"/>
      <c r="CK7877" s="36">
        <v>12000</v>
      </c>
      <c r="CL7877" s="26">
        <f t="shared" ref="CL7877:CL7940" si="289">IFERROR(CK7877/2,"")</f>
        <v>6000</v>
      </c>
      <c r="CM7877" s="26"/>
      <c r="CR7877" s="26" t="str">
        <f t="shared" ref="CR7877:CR7940" si="290">IFERROR("('"&amp;CC7877&amp;"', '"&amp;CD7877&amp;"', '"&amp;CE7877&amp;"', '"&amp;CF7877&amp;"', '"&amp;CG7877&amp;"', "&amp;CH7877&amp;", '"&amp;TEXT(CI7877,"YYYY-MM-DD")&amp;"'),","")</f>
        <v>('영생약국 진구/개금 1★', '869-70-00076', '부산광역시 부산진구 백양관문로77번길 42. 209호 (개금동.동원화인패밀리타운상가)', '8806538014647', '신일티아민염산염정 10mg', 6000, '2025-03-01'),</v>
      </c>
    </row>
    <row r="7878" spans="79:96" x14ac:dyDescent="0.25">
      <c r="CA7878" s="29">
        <v>7875</v>
      </c>
      <c r="CB7878" s="50"/>
      <c r="CC7878" s="55" t="s">
        <v>8577</v>
      </c>
      <c r="CD7878" s="31" t="s">
        <v>8578</v>
      </c>
      <c r="CE7878" s="55" t="s">
        <v>11701</v>
      </c>
      <c r="CF7878" s="32" t="s">
        <v>1463</v>
      </c>
      <c r="CG7878" s="33" t="s">
        <v>1215</v>
      </c>
      <c r="CH7878" s="34">
        <v>-1175</v>
      </c>
      <c r="CI7878" s="35">
        <v>45717</v>
      </c>
      <c r="CJ7878" s="35"/>
      <c r="CK7878" s="36">
        <v>-2350</v>
      </c>
      <c r="CL7878" s="26">
        <f t="shared" si="289"/>
        <v>-1175</v>
      </c>
      <c r="CM7878" s="26"/>
      <c r="CR7878" s="26" t="str">
        <f t="shared" si="290"/>
        <v>('영화약국(경주)', '505-04-96033', '경상북도 경주시 동성로 95', '8806538048208', '신일아테놀올정 25mg', -1175, '2025-03-01'),</v>
      </c>
    </row>
    <row r="7879" spans="79:96" x14ac:dyDescent="0.25">
      <c r="CA7879" s="29">
        <v>7876</v>
      </c>
      <c r="CB7879" s="50"/>
      <c r="CC7879" s="55" t="s">
        <v>3043</v>
      </c>
      <c r="CD7879" s="31" t="s">
        <v>3044</v>
      </c>
      <c r="CE7879" s="55" t="s">
        <v>3045</v>
      </c>
      <c r="CF7879" s="32" t="s">
        <v>1041</v>
      </c>
      <c r="CG7879" s="33" t="s">
        <v>1004</v>
      </c>
      <c r="CH7879" s="34">
        <v>6000</v>
      </c>
      <c r="CI7879" s="35">
        <v>45717</v>
      </c>
      <c r="CJ7879" s="35"/>
      <c r="CK7879" s="36">
        <v>12000</v>
      </c>
      <c r="CL7879" s="26">
        <f t="shared" si="289"/>
        <v>6000</v>
      </c>
      <c r="CM7879" s="26"/>
      <c r="CR7879" s="26" t="str">
        <f t="shared" si="290"/>
        <v>('(문전)전주프라자약국(금암)', '402-35-51013', '전라북도 전주시 덕진구 백제대로 671 (금암동)', '8806538014647', '신일티아민염산염정 10mg', 6000, '2025-03-01'),</v>
      </c>
    </row>
    <row r="7880" spans="79:96" x14ac:dyDescent="0.25">
      <c r="CA7880" s="29">
        <v>7877</v>
      </c>
      <c r="CB7880" s="50"/>
      <c r="CC7880" s="55" t="s">
        <v>3029</v>
      </c>
      <c r="CD7880" s="31" t="s">
        <v>3030</v>
      </c>
      <c r="CE7880" s="55" t="s">
        <v>3031</v>
      </c>
      <c r="CF7880" s="32" t="s">
        <v>2891</v>
      </c>
      <c r="CG7880" s="33" t="s">
        <v>133</v>
      </c>
      <c r="CH7880" s="34">
        <v>3390</v>
      </c>
      <c r="CI7880" s="35">
        <v>45689</v>
      </c>
      <c r="CJ7880" s="35"/>
      <c r="CK7880" s="36">
        <v>6780</v>
      </c>
      <c r="CL7880" s="26">
        <f t="shared" si="289"/>
        <v>3390</v>
      </c>
      <c r="CM7880" s="26"/>
      <c r="CR7880" s="26" t="str">
        <f t="shared" si="290"/>
        <v>('신동약국(익산)', '501-12-33502', '전북특별자치도 익산시 인북로 339 (신동)', '8806538050157', '트레스오릭스포르테캡슐 1mg', 3390, '2025-02-01'),</v>
      </c>
    </row>
    <row r="7881" spans="79:96" x14ac:dyDescent="0.25">
      <c r="CA7881" s="29">
        <v>7878</v>
      </c>
      <c r="CB7881" s="50"/>
      <c r="CC7881" s="55" t="s">
        <v>3117</v>
      </c>
      <c r="CD7881" s="31" t="s">
        <v>3118</v>
      </c>
      <c r="CE7881" s="55" t="s">
        <v>3119</v>
      </c>
      <c r="CF7881" s="32" t="s">
        <v>976</v>
      </c>
      <c r="CG7881" s="33" t="s">
        <v>977</v>
      </c>
      <c r="CH7881" s="34">
        <v>48600</v>
      </c>
      <c r="CI7881" s="35">
        <v>45658</v>
      </c>
      <c r="CJ7881" s="35"/>
      <c r="CK7881" s="36">
        <v>97200</v>
      </c>
      <c r="CL7881" s="26">
        <f t="shared" si="289"/>
        <v>48600</v>
      </c>
      <c r="CM7881" s="26"/>
      <c r="CR7881" s="26" t="str">
        <f t="shared" si="290"/>
        <v>('소망약국(김제)', '692-02-01893', '전북 김제시 남북로 229 (요촌동)', '8806538021430', '엑세트라정', 48600, '2025-01-01'),</v>
      </c>
    </row>
    <row r="7882" spans="79:96" x14ac:dyDescent="0.25">
      <c r="CA7882" s="29">
        <v>7879</v>
      </c>
      <c r="CB7882" s="50"/>
      <c r="CC7882" s="55" t="s">
        <v>11702</v>
      </c>
      <c r="CD7882" s="31" t="s">
        <v>5038</v>
      </c>
      <c r="CE7882" s="55" t="s">
        <v>11703</v>
      </c>
      <c r="CF7882" s="32" t="s">
        <v>1001</v>
      </c>
      <c r="CG7882" s="33" t="s">
        <v>1002</v>
      </c>
      <c r="CH7882" s="34">
        <v>18960</v>
      </c>
      <c r="CI7882" s="35">
        <v>45717</v>
      </c>
      <c r="CJ7882" s="35"/>
      <c r="CK7882" s="36">
        <v>37920</v>
      </c>
      <c r="CL7882" s="26">
        <f t="shared" si="289"/>
        <v>18960</v>
      </c>
      <c r="CM7882" s="26"/>
      <c r="CR7882" s="26" t="str">
        <f t="shared" si="290"/>
        <v>('드림약국(군산)폐업', '170-70-00530', '전북 군산시 공단대로 593 (소룡동)', '8806538027517', '프라빅정 75mg', 18960, '2025-03-01'),</v>
      </c>
    </row>
    <row r="7883" spans="79:96" x14ac:dyDescent="0.25">
      <c r="CA7883" s="29">
        <v>7880</v>
      </c>
      <c r="CB7883" s="50"/>
      <c r="CC7883" s="55" t="s">
        <v>10785</v>
      </c>
      <c r="CD7883" s="31" t="s">
        <v>5359</v>
      </c>
      <c r="CE7883" s="55" t="s">
        <v>10786</v>
      </c>
      <c r="CF7883" s="32" t="s">
        <v>1077</v>
      </c>
      <c r="CG7883" s="33" t="s">
        <v>1078</v>
      </c>
      <c r="CH7883" s="34">
        <v>5500</v>
      </c>
      <c r="CI7883" s="35">
        <v>45717</v>
      </c>
      <c r="CJ7883" s="35"/>
      <c r="CK7883" s="36">
        <v>11000</v>
      </c>
      <c r="CL7883" s="26">
        <f t="shared" si="289"/>
        <v>5500</v>
      </c>
      <c r="CM7883" s="26"/>
      <c r="CR7883" s="26" t="str">
        <f t="shared" si="290"/>
        <v>('성민약국(부사)/중앙-부사', '305-12-35203', '대전 중구 문창로 3 (부사동)', '8806538056425', '프로나지액 25mL', 5500, '2025-03-01'),</v>
      </c>
    </row>
    <row r="7884" spans="79:96" x14ac:dyDescent="0.25">
      <c r="CA7884" s="29">
        <v>7881</v>
      </c>
      <c r="CB7884" s="50"/>
      <c r="CC7884" s="55" t="s">
        <v>11704</v>
      </c>
      <c r="CD7884" s="31" t="s">
        <v>11705</v>
      </c>
      <c r="CE7884" s="55" t="s">
        <v>11706</v>
      </c>
      <c r="CF7884" s="32" t="s">
        <v>2388</v>
      </c>
      <c r="CG7884" s="33" t="s">
        <v>2389</v>
      </c>
      <c r="CH7884" s="34">
        <v>41800</v>
      </c>
      <c r="CI7884" s="35">
        <v>45717</v>
      </c>
      <c r="CJ7884" s="35"/>
      <c r="CK7884" s="36">
        <v>83600</v>
      </c>
      <c r="CL7884" s="26">
        <f t="shared" si="289"/>
        <v>41800</v>
      </c>
      <c r="CM7884" s="26"/>
      <c r="CR7884" s="26" t="str">
        <f t="shared" si="290"/>
        <v>('메디빌약국(대.수.온라인팜)', '502-06-34901', '대구광역시 수성구 신매동567-60 시지메디빌빌딩', '8806538060026', '스티모린에스크림 10g', 41800, '2025-03-01'),</v>
      </c>
    </row>
    <row r="7885" spans="79:96" x14ac:dyDescent="0.25">
      <c r="CA7885" s="29">
        <v>7882</v>
      </c>
      <c r="CB7885" s="50"/>
      <c r="CC7885" s="55" t="s">
        <v>11707</v>
      </c>
      <c r="CD7885" s="31" t="s">
        <v>1630</v>
      </c>
      <c r="CE7885" s="55" t="s">
        <v>11708</v>
      </c>
      <c r="CF7885" s="32" t="s">
        <v>3004</v>
      </c>
      <c r="CG7885" s="33" t="s">
        <v>1576</v>
      </c>
      <c r="CH7885" s="34">
        <v>11004</v>
      </c>
      <c r="CI7885" s="35">
        <v>45717</v>
      </c>
      <c r="CJ7885" s="35"/>
      <c r="CK7885" s="36">
        <v>22008</v>
      </c>
      <c r="CL7885" s="26">
        <f t="shared" si="289"/>
        <v>11004</v>
      </c>
      <c r="CM7885" s="26"/>
      <c r="CR7885" s="26" t="str">
        <f t="shared" si="290"/>
        <v>('오리약국(상도동)', '789-05-02673', '서울 동작구 만양로 3, 101호 (상도동)', '8806538060736', '포시글리정 10mg', 11004, '2025-03-01'),</v>
      </c>
    </row>
    <row r="7886" spans="79:96" x14ac:dyDescent="0.25">
      <c r="CA7886" s="29">
        <v>7883</v>
      </c>
      <c r="CB7886" s="50"/>
      <c r="CC7886" s="55" t="s">
        <v>10489</v>
      </c>
      <c r="CD7886" s="31" t="s">
        <v>1432</v>
      </c>
      <c r="CE7886" s="55" t="s">
        <v>10490</v>
      </c>
      <c r="CF7886" s="32" t="s">
        <v>9983</v>
      </c>
      <c r="CG7886" s="33" t="s">
        <v>301</v>
      </c>
      <c r="CH7886" s="34">
        <v>12726</v>
      </c>
      <c r="CI7886" s="35">
        <v>45717</v>
      </c>
      <c r="CJ7886" s="35"/>
      <c r="CK7886" s="36">
        <v>25452</v>
      </c>
      <c r="CL7886" s="26">
        <f t="shared" si="289"/>
        <v>12726</v>
      </c>
      <c r="CM7886" s="26"/>
      <c r="CR7886" s="26" t="str">
        <f t="shared" si="290"/>
        <v>('(대림역)대림미소약국', '863-01-01839', '서울 영등포구 도림로 135 (대림동) 1층', '8800588003910', '라피에스정 20mg', 12726, '2025-03-01'),</v>
      </c>
    </row>
    <row r="7887" spans="79:96" x14ac:dyDescent="0.25">
      <c r="CA7887" s="29">
        <v>7884</v>
      </c>
      <c r="CB7887" s="50"/>
      <c r="CC7887" s="55" t="s">
        <v>11709</v>
      </c>
      <c r="CD7887" s="31" t="s">
        <v>11710</v>
      </c>
      <c r="CE7887" s="55" t="s">
        <v>11711</v>
      </c>
      <c r="CF7887" s="32" t="s">
        <v>2328</v>
      </c>
      <c r="CG7887" s="33" t="s">
        <v>85</v>
      </c>
      <c r="CH7887" s="34">
        <v>19890</v>
      </c>
      <c r="CI7887" s="35">
        <v>45717</v>
      </c>
      <c r="CJ7887" s="35"/>
      <c r="CK7887" s="36">
        <v>39780</v>
      </c>
      <c r="CL7887" s="26">
        <f t="shared" si="289"/>
        <v>19890</v>
      </c>
      <c r="CM7887" s="26"/>
      <c r="CR7887" s="26" t="str">
        <f t="shared" si="290"/>
        <v>('유진온누리약국 [도화동]', '105-19-95615', '서울 마포구 새창로8길 72(도화동,현대홈타운2차상가 104호)', '8806538013718', '리피칸정 10mg', 19890, '2025-03-01'),</v>
      </c>
    </row>
    <row r="7888" spans="79:96" x14ac:dyDescent="0.25">
      <c r="CA7888" s="29">
        <v>7885</v>
      </c>
      <c r="CB7888" s="50"/>
      <c r="CC7888" s="55" t="s">
        <v>10782</v>
      </c>
      <c r="CD7888" s="31" t="s">
        <v>1506</v>
      </c>
      <c r="CE7888" s="55" t="s">
        <v>10783</v>
      </c>
      <c r="CF7888" s="32" t="s">
        <v>3291</v>
      </c>
      <c r="CG7888" s="33" t="s">
        <v>688</v>
      </c>
      <c r="CH7888" s="34">
        <v>32000</v>
      </c>
      <c r="CI7888" s="35">
        <v>45717</v>
      </c>
      <c r="CJ7888" s="35"/>
      <c r="CK7888" s="36">
        <v>64000</v>
      </c>
      <c r="CL7888" s="26">
        <f t="shared" si="289"/>
        <v>32000</v>
      </c>
      <c r="CM7888" s="26"/>
      <c r="CR7888" s="26" t="str">
        <f t="shared" si="290"/>
        <v>('마곡스타약국(마곡동)', '216-07-69812', '서울 강서구 공항대로 168 (마곡동)', '8806538011035', '신일트리메부틴말레산염정 200mg', 32000, '2025-03-01'),</v>
      </c>
    </row>
    <row r="7889" spans="79:96" x14ac:dyDescent="0.25">
      <c r="CA7889" s="29">
        <v>7886</v>
      </c>
      <c r="CB7889" s="50"/>
      <c r="CC7889" s="55" t="s">
        <v>11712</v>
      </c>
      <c r="CD7889" s="31" t="s">
        <v>11713</v>
      </c>
      <c r="CE7889" s="55" t="s">
        <v>11714</v>
      </c>
      <c r="CF7889" s="32" t="s">
        <v>132</v>
      </c>
      <c r="CG7889" s="33" t="s">
        <v>133</v>
      </c>
      <c r="CH7889" s="34">
        <v>11300</v>
      </c>
      <c r="CI7889" s="35">
        <v>45689</v>
      </c>
      <c r="CJ7889" s="35"/>
      <c r="CK7889" s="36">
        <v>22600</v>
      </c>
      <c r="CL7889" s="26">
        <f t="shared" si="289"/>
        <v>11300</v>
      </c>
      <c r="CM7889" s="26"/>
      <c r="CR7889" s="26" t="str">
        <f t="shared" si="290"/>
        <v>('신원약국(이천)', '214-20-01590', '경기 이천시 부발읍 중부대로 1811', '8806538050164', '트레스오릭스포르테캡슐 1mg', 11300, '2025-02-01'),</v>
      </c>
    </row>
    <row r="7890" spans="79:96" x14ac:dyDescent="0.25">
      <c r="CA7890" s="29">
        <v>7887</v>
      </c>
      <c r="CB7890" s="50"/>
      <c r="CC7890" s="55" t="s">
        <v>10500</v>
      </c>
      <c r="CD7890" s="31" t="s">
        <v>10501</v>
      </c>
      <c r="CE7890" s="55" t="s">
        <v>10502</v>
      </c>
      <c r="CF7890" s="32" t="s">
        <v>2540</v>
      </c>
      <c r="CG7890" s="33" t="s">
        <v>2169</v>
      </c>
      <c r="CH7890" s="34">
        <v>28500</v>
      </c>
      <c r="CI7890" s="35">
        <v>45658</v>
      </c>
      <c r="CJ7890" s="35"/>
      <c r="CK7890" s="36">
        <v>57000</v>
      </c>
      <c r="CL7890" s="26">
        <f t="shared" si="289"/>
        <v>28500</v>
      </c>
      <c r="CM7890" s="26"/>
      <c r="CR7890" s="26" t="str">
        <f t="shared" si="290"/>
        <v>('기아종합약국', '757-11-02094', '경기 화성시 우정읍 기아자동차로 535', '8806538010021', '신일디클로페낙나트륨정 50mg', 28500, '2025-01-01'),</v>
      </c>
    </row>
    <row r="7891" spans="79:96" x14ac:dyDescent="0.25">
      <c r="CA7891" s="29">
        <v>7888</v>
      </c>
      <c r="CB7891" s="50"/>
      <c r="CC7891" s="55" t="s">
        <v>11715</v>
      </c>
      <c r="CD7891" s="31" t="s">
        <v>11716</v>
      </c>
      <c r="CE7891" s="55" t="s">
        <v>11717</v>
      </c>
      <c r="CF7891" s="32" t="s">
        <v>1041</v>
      </c>
      <c r="CG7891" s="33" t="s">
        <v>1004</v>
      </c>
      <c r="CH7891" s="34">
        <v>12000</v>
      </c>
      <c r="CI7891" s="35">
        <v>45717</v>
      </c>
      <c r="CJ7891" s="35"/>
      <c r="CK7891" s="36">
        <v>24000</v>
      </c>
      <c r="CL7891" s="26">
        <f t="shared" si="289"/>
        <v>12000</v>
      </c>
      <c r="CM7891" s="26"/>
      <c r="CR7891" s="26" t="str">
        <f t="shared" si="290"/>
        <v>('정남약국(화성)', '113-09-73705', '경기 화성시 세자로 302(정남빌딩)', '8806538014647', '신일티아민염산염정 10mg', 12000, '2025-03-01'),</v>
      </c>
    </row>
    <row r="7892" spans="79:96" x14ac:dyDescent="0.25">
      <c r="CA7892" s="29">
        <v>7889</v>
      </c>
      <c r="CB7892" s="50"/>
      <c r="CC7892" s="55" t="s">
        <v>2656</v>
      </c>
      <c r="CD7892" s="31" t="s">
        <v>2657</v>
      </c>
      <c r="CE7892" s="55" t="s">
        <v>11385</v>
      </c>
      <c r="CF7892" s="32" t="s">
        <v>615</v>
      </c>
      <c r="CG7892" s="33" t="s">
        <v>616</v>
      </c>
      <c r="CH7892" s="34">
        <v>7500</v>
      </c>
      <c r="CI7892" s="35">
        <v>45717</v>
      </c>
      <c r="CJ7892" s="35"/>
      <c r="CK7892" s="36">
        <v>15000</v>
      </c>
      <c r="CL7892" s="26">
        <f t="shared" si="289"/>
        <v>7500</v>
      </c>
      <c r="CM7892" s="26"/>
      <c r="CR7892" s="26" t="str">
        <f t="shared" si="290"/>
        <v>('큰동의약국 진구/양정 1', '603-11-41539', '부산 부산진구 진남로 554 (양정동, 양정자이더샵SKVIEW 2단지)', '8806538015149', '신일폴산정 1mg', 7500, '2025-03-01'),</v>
      </c>
    </row>
    <row r="7893" spans="79:96" x14ac:dyDescent="0.25">
      <c r="CA7893" s="29">
        <v>7890</v>
      </c>
      <c r="CB7893" s="50"/>
      <c r="CC7893" s="55" t="s">
        <v>11718</v>
      </c>
      <c r="CD7893" s="31" t="s">
        <v>11719</v>
      </c>
      <c r="CE7893" s="55" t="s">
        <v>11720</v>
      </c>
      <c r="CF7893" s="32" t="s">
        <v>645</v>
      </c>
      <c r="CG7893" s="33" t="s">
        <v>646</v>
      </c>
      <c r="CH7893" s="34">
        <v>9500</v>
      </c>
      <c r="CI7893" s="35">
        <v>45717</v>
      </c>
      <c r="CJ7893" s="35"/>
      <c r="CK7893" s="36">
        <v>19000</v>
      </c>
      <c r="CL7893" s="26">
        <f t="shared" si="289"/>
        <v>9500</v>
      </c>
      <c r="CM7893" s="26"/>
      <c r="CR7893" s="26" t="str">
        <f t="shared" si="290"/>
        <v>('행복한약국 양산/물금★', '609-26-35650', '경상남도 양산시 물금읍 새실로 38 103호', '8806538014265', '신일브롬헥신염산염정 8mg', 9500, '2025-03-01'),</v>
      </c>
    </row>
    <row r="7894" spans="79:96" x14ac:dyDescent="0.25">
      <c r="CA7894" s="29">
        <v>7891</v>
      </c>
      <c r="CB7894" s="50"/>
      <c r="CC7894" s="55" t="s">
        <v>11721</v>
      </c>
      <c r="CD7894" s="31" t="s">
        <v>11722</v>
      </c>
      <c r="CE7894" s="55" t="s">
        <v>11723</v>
      </c>
      <c r="CF7894" s="32" t="s">
        <v>824</v>
      </c>
      <c r="CG7894" s="33" t="s">
        <v>140</v>
      </c>
      <c r="CH7894" s="34">
        <v>28750</v>
      </c>
      <c r="CI7894" s="35">
        <v>45717</v>
      </c>
      <c r="CJ7894" s="35"/>
      <c r="CK7894" s="36">
        <v>57500</v>
      </c>
      <c r="CL7894" s="26">
        <f t="shared" si="289"/>
        <v>28750</v>
      </c>
      <c r="CM7894" s="26"/>
      <c r="CR7894" s="26" t="str">
        <f t="shared" si="290"/>
        <v>('(신림역)엘림약국', '119-13-44845', '서울 관악구 신림로 324, 1층 (신림동)', '8806538000626', '그리펜-에스정 300mg', 28750, '2025-03-01'),</v>
      </c>
    </row>
    <row r="7895" spans="79:96" x14ac:dyDescent="0.25">
      <c r="CA7895" s="29">
        <v>7892</v>
      </c>
      <c r="CB7895" s="50"/>
      <c r="CC7895" s="55" t="s">
        <v>11724</v>
      </c>
      <c r="CD7895" s="31" t="s">
        <v>11725</v>
      </c>
      <c r="CE7895" s="55" t="s">
        <v>11726</v>
      </c>
      <c r="CF7895" s="32" t="s">
        <v>3307</v>
      </c>
      <c r="CG7895" s="33" t="s">
        <v>2174</v>
      </c>
      <c r="CH7895" s="34">
        <v>57500</v>
      </c>
      <c r="CI7895" s="35">
        <v>45717</v>
      </c>
      <c r="CJ7895" s="35"/>
      <c r="CK7895" s="36">
        <v>115000</v>
      </c>
      <c r="CL7895" s="26">
        <f t="shared" si="289"/>
        <v>57500</v>
      </c>
      <c r="CM7895" s="26"/>
      <c r="CR7895" s="26" t="str">
        <f t="shared" si="290"/>
        <v>('두꺼비약국(신.포항)', '506-03-68552', '경상북도 포항시 북구 불종로 57 (상원동)', '8806538021911', '오로페롤연질캡슐 100mg', 57500, '2025-03-01'),</v>
      </c>
    </row>
    <row r="7896" spans="79:96" x14ac:dyDescent="0.25">
      <c r="CA7896" s="29">
        <v>7893</v>
      </c>
      <c r="CB7896" s="50"/>
      <c r="CC7896" s="55" t="s">
        <v>10602</v>
      </c>
      <c r="CD7896" s="31" t="s">
        <v>10603</v>
      </c>
      <c r="CE7896" s="55" t="s">
        <v>10604</v>
      </c>
      <c r="CF7896" s="32" t="s">
        <v>645</v>
      </c>
      <c r="CG7896" s="33" t="s">
        <v>646</v>
      </c>
      <c r="CH7896" s="34">
        <v>19000</v>
      </c>
      <c r="CI7896" s="35">
        <v>45717</v>
      </c>
      <c r="CJ7896" s="35"/>
      <c r="CK7896" s="36">
        <v>38000</v>
      </c>
      <c r="CL7896" s="26">
        <f t="shared" si="289"/>
        <v>19000</v>
      </c>
      <c r="CM7896" s="26"/>
      <c r="CR7896" s="26" t="str">
        <f t="shared" si="290"/>
        <v>('라라팜(주)', '670-88-02595', '경기 부천시 부흥로303번길 6 (중동) 503호', '8806538014265', '신일브롬헥신염산염정 8mg', 19000, '2025-03-01'),</v>
      </c>
    </row>
    <row r="7897" spans="79:96" x14ac:dyDescent="0.25">
      <c r="CA7897" s="29">
        <v>7894</v>
      </c>
      <c r="CB7897" s="50"/>
      <c r="CC7897" s="55" t="s">
        <v>11727</v>
      </c>
      <c r="CD7897" s="31" t="s">
        <v>11728</v>
      </c>
      <c r="CE7897" s="55" t="s">
        <v>11729</v>
      </c>
      <c r="CF7897" s="32" t="s">
        <v>11730</v>
      </c>
      <c r="CG7897" s="33" t="s">
        <v>514</v>
      </c>
      <c r="CH7897" s="34">
        <v>-4500</v>
      </c>
      <c r="CI7897" s="35">
        <v>45717</v>
      </c>
      <c r="CJ7897" s="35"/>
      <c r="CK7897" s="36">
        <v>-9000</v>
      </c>
      <c r="CL7897" s="26">
        <f t="shared" si="289"/>
        <v>-4500</v>
      </c>
      <c r="CM7897" s="26"/>
      <c r="CR7897" s="26" t="str">
        <f t="shared" si="290"/>
        <v>('하나로약국(조치원)/세종2-청3', '312-08-32279', '세종특별자치시 조치원읍 도원2로 39', '8806538003412', '레보트로시럽 500mL', -4500, '2025-03-01'),</v>
      </c>
    </row>
    <row r="7898" spans="79:96" x14ac:dyDescent="0.25">
      <c r="CA7898" s="29">
        <v>7895</v>
      </c>
      <c r="CB7898" s="50"/>
      <c r="CC7898" s="55" t="s">
        <v>11731</v>
      </c>
      <c r="CD7898" s="31" t="s">
        <v>11732</v>
      </c>
      <c r="CE7898" s="55" t="s">
        <v>11733</v>
      </c>
      <c r="CF7898" s="32" t="s">
        <v>1041</v>
      </c>
      <c r="CG7898" s="33" t="s">
        <v>1004</v>
      </c>
      <c r="CH7898" s="34">
        <v>30000</v>
      </c>
      <c r="CI7898" s="35">
        <v>45689</v>
      </c>
      <c r="CJ7898" s="35"/>
      <c r="CK7898" s="36">
        <v>60000</v>
      </c>
      <c r="CL7898" s="26">
        <f t="shared" si="289"/>
        <v>30000</v>
      </c>
      <c r="CM7898" s="26"/>
      <c r="CR7898" s="26" t="str">
        <f t="shared" si="290"/>
        <v>('서정팜(주)', '190-86-01460', '인천 남동구 하촌서로 15 (만수동) 3층 2호', '8806538014647', '신일티아민염산염정 10mg', 30000, '2025-02-01'),</v>
      </c>
    </row>
    <row r="7899" spans="79:96" x14ac:dyDescent="0.25">
      <c r="CA7899" s="29">
        <v>7896</v>
      </c>
      <c r="CB7899" s="50"/>
      <c r="CC7899" s="55" t="s">
        <v>10352</v>
      </c>
      <c r="CD7899" s="31" t="s">
        <v>10353</v>
      </c>
      <c r="CE7899" s="55" t="s">
        <v>10354</v>
      </c>
      <c r="CF7899" s="32" t="s">
        <v>615</v>
      </c>
      <c r="CG7899" s="33" t="s">
        <v>616</v>
      </c>
      <c r="CH7899" s="34">
        <v>15000</v>
      </c>
      <c r="CI7899" s="35">
        <v>45658</v>
      </c>
      <c r="CJ7899" s="35"/>
      <c r="CK7899" s="36">
        <v>30000</v>
      </c>
      <c r="CL7899" s="26">
        <f t="shared" si="289"/>
        <v>15000</v>
      </c>
      <c r="CM7899" s="26"/>
      <c r="CR7899" s="26" t="str">
        <f t="shared" si="290"/>
        <v>('뉴욕약국(남동)', '408-11-85780', '광주광역시 동구 백서로 143 (남동)', '8806538015149', '신일폴산정 1mg', 15000, '2025-01-01'),</v>
      </c>
    </row>
    <row r="7900" spans="79:96" x14ac:dyDescent="0.25">
      <c r="CA7900" s="29">
        <v>7897</v>
      </c>
      <c r="CB7900" s="50"/>
      <c r="CC7900" s="55" t="s">
        <v>11734</v>
      </c>
      <c r="CD7900" s="31" t="s">
        <v>11735</v>
      </c>
      <c r="CE7900" s="55" t="s">
        <v>11736</v>
      </c>
      <c r="CF7900" s="32" t="s">
        <v>1390</v>
      </c>
      <c r="CG7900" s="33" t="s">
        <v>1391</v>
      </c>
      <c r="CH7900" s="34">
        <v>-23750</v>
      </c>
      <c r="CI7900" s="35">
        <v>45717</v>
      </c>
      <c r="CJ7900" s="35"/>
      <c r="CK7900" s="36">
        <v>-47500</v>
      </c>
      <c r="CL7900" s="26">
        <f t="shared" si="289"/>
        <v>-23750</v>
      </c>
      <c r="CM7900" s="26"/>
      <c r="CR7900" s="26" t="str">
        <f t="shared" si="290"/>
        <v>('광혜당약국', '209-02-99856', '서울특별시 성북구 장월로 88-1 (장위동)', '8806538026527', '티니다진정 500mg', -23750, '2025-03-01'),</v>
      </c>
    </row>
    <row r="7901" spans="79:96" x14ac:dyDescent="0.25">
      <c r="CA7901" s="29">
        <v>7898</v>
      </c>
      <c r="CB7901" s="50"/>
      <c r="CC7901" s="55" t="s">
        <v>11737</v>
      </c>
      <c r="CD7901" s="31" t="s">
        <v>11738</v>
      </c>
      <c r="CE7901" s="55" t="s">
        <v>11739</v>
      </c>
      <c r="CF7901" s="32" t="s">
        <v>1077</v>
      </c>
      <c r="CG7901" s="33" t="s">
        <v>1078</v>
      </c>
      <c r="CH7901" s="34">
        <v>-2750</v>
      </c>
      <c r="CI7901" s="35">
        <v>45717</v>
      </c>
      <c r="CJ7901" s="35"/>
      <c r="CK7901" s="36">
        <v>-5500</v>
      </c>
      <c r="CL7901" s="26">
        <f t="shared" si="289"/>
        <v>-2750</v>
      </c>
      <c r="CM7901" s="26"/>
      <c r="CR7901" s="26" t="str">
        <f t="shared" si="290"/>
        <v>('세솔약국(삼송)', '166-05-00421', '경기도 고양시 덕양구 권율대로 893 (신원동, 파스텔시티) 108호', '8806538056425', '프로나지액 25mL', -2750, '2025-03-01'),</v>
      </c>
    </row>
    <row r="7902" spans="79:96" x14ac:dyDescent="0.25">
      <c r="CA7902" s="29">
        <v>7899</v>
      </c>
      <c r="CB7902" s="50"/>
      <c r="CC7902" s="55" t="s">
        <v>11740</v>
      </c>
      <c r="CD7902" s="31" t="s">
        <v>11741</v>
      </c>
      <c r="CE7902" s="55" t="s">
        <v>11742</v>
      </c>
      <c r="CF7902" s="32" t="s">
        <v>1041</v>
      </c>
      <c r="CG7902" s="33" t="s">
        <v>1004</v>
      </c>
      <c r="CH7902" s="34">
        <v>12000</v>
      </c>
      <c r="CI7902" s="35">
        <v>45717</v>
      </c>
      <c r="CJ7902" s="35"/>
      <c r="CK7902" s="36">
        <v>24000</v>
      </c>
      <c r="CL7902" s="26">
        <f t="shared" si="289"/>
        <v>12000</v>
      </c>
      <c r="CM7902" s="26"/>
      <c r="CR7902" s="26" t="str">
        <f t="shared" si="290"/>
        <v>('프라임누가약국(남동)', '491-28-01835', '광주 동구 백서로 145 (남동)', '8806538014647', '신일티아민염산염정 10mg', 12000, '2025-03-01'),</v>
      </c>
    </row>
    <row r="7903" spans="79:96" x14ac:dyDescent="0.25">
      <c r="CA7903" s="29">
        <v>7900</v>
      </c>
      <c r="CB7903" s="50"/>
      <c r="CC7903" s="55" t="s">
        <v>11743</v>
      </c>
      <c r="CD7903" s="31" t="s">
        <v>11744</v>
      </c>
      <c r="CE7903" s="55" t="s">
        <v>11745</v>
      </c>
      <c r="CF7903" s="32" t="s">
        <v>1017</v>
      </c>
      <c r="CG7903" s="33" t="s">
        <v>1018</v>
      </c>
      <c r="CH7903" s="34">
        <v>15000</v>
      </c>
      <c r="CI7903" s="35">
        <v>45717</v>
      </c>
      <c r="CJ7903" s="35"/>
      <c r="CK7903" s="36">
        <v>30000</v>
      </c>
      <c r="CL7903" s="26">
        <f t="shared" si="289"/>
        <v>15000</v>
      </c>
      <c r="CM7903" s="26"/>
      <c r="CR7903" s="26" t="str">
        <f t="shared" si="290"/>
        <v>('하나로약국(의성)', '504-02-31805', '경상북도 의성군 의성읍 문소3길 104-1', '8806538015835', '신일이부프로펜정 400mg', 15000, '2025-03-01'),</v>
      </c>
    </row>
    <row r="7904" spans="79:96" x14ac:dyDescent="0.25">
      <c r="CA7904" s="29">
        <v>7901</v>
      </c>
      <c r="CB7904" s="50"/>
      <c r="CC7904" s="55" t="s">
        <v>11746</v>
      </c>
      <c r="CD7904" s="31" t="s">
        <v>11747</v>
      </c>
      <c r="CE7904" s="55" t="s">
        <v>11748</v>
      </c>
      <c r="CF7904" s="32" t="s">
        <v>615</v>
      </c>
      <c r="CG7904" s="33" t="s">
        <v>616</v>
      </c>
      <c r="CH7904" s="34">
        <v>7500</v>
      </c>
      <c r="CI7904" s="35">
        <v>45717</v>
      </c>
      <c r="CJ7904" s="35"/>
      <c r="CK7904" s="36">
        <v>15000</v>
      </c>
      <c r="CL7904" s="26">
        <f t="shared" si="289"/>
        <v>7500</v>
      </c>
      <c r="CM7904" s="26"/>
      <c r="CR7904" s="26" t="str">
        <f t="shared" si="290"/>
        <v>('늘푸른약국(시흥)', '305-18-70221', '경기 시흥시 복지로 75 (대야동) 1층', '8806538015149', '신일폴산정 1mg', 7500, '2025-03-01'),</v>
      </c>
    </row>
    <row r="7905" spans="79:96" x14ac:dyDescent="0.25">
      <c r="CA7905" s="29">
        <v>7902</v>
      </c>
      <c r="CB7905" s="50"/>
      <c r="CC7905" s="55" t="s">
        <v>2983</v>
      </c>
      <c r="CD7905" s="31" t="s">
        <v>2984</v>
      </c>
      <c r="CE7905" s="55" t="s">
        <v>2985</v>
      </c>
      <c r="CF7905" s="32" t="s">
        <v>2540</v>
      </c>
      <c r="CG7905" s="33" t="s">
        <v>2169</v>
      </c>
      <c r="CH7905" s="34">
        <v>85500</v>
      </c>
      <c r="CI7905" s="35">
        <v>45717</v>
      </c>
      <c r="CJ7905" s="35"/>
      <c r="CK7905" s="36">
        <v>171000</v>
      </c>
      <c r="CL7905" s="26">
        <f t="shared" si="289"/>
        <v>85500</v>
      </c>
      <c r="CM7905" s="26"/>
      <c r="CR7905" s="26" t="str">
        <f t="shared" si="290"/>
        <v>('제일약국(단양)', '304-09-20726', '충북 단양군 대강면 대강로 62', '8806538010021', '신일디클로페낙나트륨정 50mg', 85500, '2025-03-01'),</v>
      </c>
    </row>
    <row r="7906" spans="79:96" x14ac:dyDescent="0.25">
      <c r="CA7906" s="29">
        <v>7903</v>
      </c>
      <c r="CB7906" s="50"/>
      <c r="CC7906" s="55" t="s">
        <v>11106</v>
      </c>
      <c r="CD7906" s="31" t="s">
        <v>11107</v>
      </c>
      <c r="CE7906" s="55" t="s">
        <v>11108</v>
      </c>
      <c r="CF7906" s="32" t="s">
        <v>7378</v>
      </c>
      <c r="CG7906" s="33" t="s">
        <v>946</v>
      </c>
      <c r="CH7906" s="34">
        <v>1725</v>
      </c>
      <c r="CI7906" s="35">
        <v>45717</v>
      </c>
      <c r="CJ7906" s="35"/>
      <c r="CK7906" s="36">
        <v>3450</v>
      </c>
      <c r="CL7906" s="26">
        <f t="shared" si="289"/>
        <v>1725</v>
      </c>
      <c r="CM7906" s="26"/>
      <c r="CR7906" s="26" t="str">
        <f t="shared" si="290"/>
        <v>('비타약국(청주)(온라인팜)', '696-02-02588', '충청북도 청주시 상당구 중고개로137, 222호, 223호(용암동)', '8806538021119', '에페릭스정', 1725, '2025-03-01'),</v>
      </c>
    </row>
    <row r="7907" spans="79:96" x14ac:dyDescent="0.25">
      <c r="CA7907" s="29">
        <v>7904</v>
      </c>
      <c r="CB7907" s="50"/>
      <c r="CC7907" s="55" t="s">
        <v>10048</v>
      </c>
      <c r="CD7907" s="31" t="s">
        <v>957</v>
      </c>
      <c r="CE7907" s="55" t="s">
        <v>10049</v>
      </c>
      <c r="CF7907" s="32" t="s">
        <v>1638</v>
      </c>
      <c r="CG7907" s="33" t="s">
        <v>376</v>
      </c>
      <c r="CH7907" s="34">
        <v>18000</v>
      </c>
      <c r="CI7907" s="35">
        <v>45689</v>
      </c>
      <c r="CJ7907" s="35"/>
      <c r="CK7907" s="36">
        <v>36000</v>
      </c>
      <c r="CL7907" s="26">
        <f t="shared" si="289"/>
        <v>18000</v>
      </c>
      <c r="CM7907" s="26"/>
      <c r="CR7907" s="26" t="str">
        <f t="shared" si="290"/>
        <v>('봄날약국(동대문)', '510-21-66635', '서울 동대문구 답십리로 9 (전농동) 1층', '8806538053615', '네오스타정40/5mg', 18000, '2025-02-01'),</v>
      </c>
    </row>
    <row r="7908" spans="79:96" x14ac:dyDescent="0.25">
      <c r="CA7908" s="29">
        <v>7905</v>
      </c>
      <c r="CB7908" s="50"/>
      <c r="CC7908" s="55" t="s">
        <v>10048</v>
      </c>
      <c r="CD7908" s="31" t="s">
        <v>957</v>
      </c>
      <c r="CE7908" s="55" t="s">
        <v>10049</v>
      </c>
      <c r="CF7908" s="32" t="s">
        <v>3963</v>
      </c>
      <c r="CG7908" s="33" t="s">
        <v>1444</v>
      </c>
      <c r="CH7908" s="34">
        <v>292500</v>
      </c>
      <c r="CI7908" s="35">
        <v>45658</v>
      </c>
      <c r="CJ7908" s="35"/>
      <c r="CK7908" s="36">
        <v>585000</v>
      </c>
      <c r="CL7908" s="26">
        <f t="shared" si="289"/>
        <v>292500</v>
      </c>
      <c r="CM7908" s="26"/>
      <c r="CR7908" s="26" t="str">
        <f t="shared" si="290"/>
        <v>('봄날약국(동대문)', '510-21-66635', '서울 동대문구 답십리로 9 (전농동) 1층', '8806538053929', '엘도네오캡슐', 292500, '2025-01-01'),</v>
      </c>
    </row>
    <row r="7909" spans="79:96" x14ac:dyDescent="0.25">
      <c r="CA7909" s="29">
        <v>7906</v>
      </c>
      <c r="CB7909" s="50"/>
      <c r="CC7909" s="55" t="s">
        <v>2675</v>
      </c>
      <c r="CD7909" s="31" t="s">
        <v>2676</v>
      </c>
      <c r="CE7909" s="55" t="s">
        <v>10861</v>
      </c>
      <c r="CF7909" s="32" t="s">
        <v>732</v>
      </c>
      <c r="CG7909" s="33" t="s">
        <v>733</v>
      </c>
      <c r="CH7909" s="34">
        <v>5750</v>
      </c>
      <c r="CI7909" s="35">
        <v>45717</v>
      </c>
      <c r="CJ7909" s="35"/>
      <c r="CK7909" s="36">
        <v>11500</v>
      </c>
      <c r="CL7909" s="26">
        <f t="shared" si="289"/>
        <v>5750</v>
      </c>
      <c r="CM7909" s="26"/>
      <c r="CR7909" s="26" t="str">
        <f t="shared" si="290"/>
        <v>('중앙약국 (신)울산/북구 A', '797-22-00649', '울산광역시 북구 산업로 1005. 102호(연암동)', '8806538017259', '신일피리독신정 50mg', 5750, '2025-03-01'),</v>
      </c>
    </row>
    <row r="7910" spans="79:96" x14ac:dyDescent="0.25">
      <c r="CA7910" s="29">
        <v>7907</v>
      </c>
      <c r="CB7910" s="50"/>
      <c r="CC7910" s="55" t="s">
        <v>10497</v>
      </c>
      <c r="CD7910" s="31" t="s">
        <v>10498</v>
      </c>
      <c r="CE7910" s="55" t="s">
        <v>10499</v>
      </c>
      <c r="CF7910" s="32" t="s">
        <v>1041</v>
      </c>
      <c r="CG7910" s="33" t="s">
        <v>1004</v>
      </c>
      <c r="CH7910" s="34">
        <v>12000</v>
      </c>
      <c r="CI7910" s="35">
        <v>45717</v>
      </c>
      <c r="CJ7910" s="35"/>
      <c r="CK7910" s="36">
        <v>24000</v>
      </c>
      <c r="CL7910" s="26">
        <f t="shared" si="289"/>
        <v>12000</v>
      </c>
      <c r="CM7910" s="26"/>
      <c r="CR7910" s="26" t="str">
        <f t="shared" si="290"/>
        <v>('참미래약국(천안)', '438-38-00019', '충남 천안시 서북구 망향로 340(성거읍,)', '8806538014647', '신일티아민염산염정 10mg', 12000, '2025-03-01'),</v>
      </c>
    </row>
    <row r="7911" spans="79:96" x14ac:dyDescent="0.25">
      <c r="CA7911" s="29">
        <v>7908</v>
      </c>
      <c r="CB7911" s="50"/>
      <c r="CC7911" s="55" t="s">
        <v>1724</v>
      </c>
      <c r="CD7911" s="31" t="s">
        <v>1725</v>
      </c>
      <c r="CE7911" s="55" t="s">
        <v>11749</v>
      </c>
      <c r="CF7911" s="32" t="s">
        <v>3004</v>
      </c>
      <c r="CG7911" s="33" t="s">
        <v>1576</v>
      </c>
      <c r="CH7911" s="34">
        <v>5502</v>
      </c>
      <c r="CI7911" s="35">
        <v>45717</v>
      </c>
      <c r="CJ7911" s="35"/>
      <c r="CK7911" s="36">
        <v>11004</v>
      </c>
      <c r="CL7911" s="26">
        <f t="shared" si="289"/>
        <v>5502</v>
      </c>
      <c r="CM7911" s="26"/>
      <c r="CR7911" s="26" t="str">
        <f t="shared" si="290"/>
        <v>('중의당약국', '215-17-27201', '서울특별시 송파구 새말로 134 (문정동)', '8806538060736', '포시글리정 10mg', 5502, '2025-03-01'),</v>
      </c>
    </row>
    <row r="7912" spans="79:96" x14ac:dyDescent="0.25">
      <c r="CA7912" s="29">
        <v>7909</v>
      </c>
      <c r="CB7912" s="50"/>
      <c r="CC7912" s="55" t="s">
        <v>11750</v>
      </c>
      <c r="CD7912" s="31" t="s">
        <v>11751</v>
      </c>
      <c r="CE7912" s="55" t="s">
        <v>11752</v>
      </c>
      <c r="CF7912" s="32" t="s">
        <v>3525</v>
      </c>
      <c r="CG7912" s="33" t="s">
        <v>1845</v>
      </c>
      <c r="CH7912" s="34">
        <v>15360</v>
      </c>
      <c r="CI7912" s="35">
        <v>45717</v>
      </c>
      <c r="CJ7912" s="35"/>
      <c r="CK7912" s="36">
        <v>30720</v>
      </c>
      <c r="CL7912" s="26">
        <f t="shared" si="289"/>
        <v>15360</v>
      </c>
      <c r="CM7912" s="26"/>
      <c r="CR7912" s="26" t="str">
        <f t="shared" si="290"/>
        <v>('정릉열린약국', '594-02-00552', '서울 성북구 보국문로 40-3(정릉동)', '8806538062624', '포시글리듀오서방정10/1000mg', 15360, '2025-03-01'),</v>
      </c>
    </row>
    <row r="7913" spans="79:96" x14ac:dyDescent="0.25">
      <c r="CA7913" s="29">
        <v>7910</v>
      </c>
      <c r="CB7913" s="50"/>
      <c r="CC7913" s="55" t="s">
        <v>11753</v>
      </c>
      <c r="CD7913" s="31" t="s">
        <v>11754</v>
      </c>
      <c r="CE7913" s="55" t="s">
        <v>11755</v>
      </c>
      <c r="CF7913" s="32" t="s">
        <v>615</v>
      </c>
      <c r="CG7913" s="33" t="s">
        <v>616</v>
      </c>
      <c r="CH7913" s="34">
        <v>7500</v>
      </c>
      <c r="CI7913" s="35">
        <v>45717</v>
      </c>
      <c r="CJ7913" s="35"/>
      <c r="CK7913" s="36">
        <v>15000</v>
      </c>
      <c r="CL7913" s="26">
        <f t="shared" si="289"/>
        <v>7500</v>
      </c>
      <c r="CM7913" s="26"/>
      <c r="CR7913" s="26" t="str">
        <f t="shared" si="290"/>
        <v>('신성약품(유)', '402-86-09031', '전북 전주시 완산구 메너머3길 13-5 (중화산동 2가 202호)', '8806538015149', '신일폴산정 1mg', 7500, '2025-03-01'),</v>
      </c>
    </row>
    <row r="7914" spans="79:96" x14ac:dyDescent="0.25">
      <c r="CA7914" s="29">
        <v>7911</v>
      </c>
      <c r="CB7914" s="50"/>
      <c r="CC7914" s="55" t="s">
        <v>11756</v>
      </c>
      <c r="CD7914" s="31" t="s">
        <v>11757</v>
      </c>
      <c r="CE7914" s="55" t="s">
        <v>11758</v>
      </c>
      <c r="CF7914" s="32" t="s">
        <v>2363</v>
      </c>
      <c r="CG7914" s="33" t="s">
        <v>461</v>
      </c>
      <c r="CH7914" s="34">
        <v>-10860</v>
      </c>
      <c r="CI7914" s="35">
        <v>45717</v>
      </c>
      <c r="CJ7914" s="35"/>
      <c r="CK7914" s="36">
        <v>-21720</v>
      </c>
      <c r="CL7914" s="26">
        <f t="shared" si="289"/>
        <v>-10860</v>
      </c>
      <c r="CM7914" s="26"/>
      <c r="CR7914" s="26" t="str">
        <f t="shared" si="290"/>
        <v>('삼성약국(의정부)', '146-29-01285', '경기 의정부시 비우로 60 (녹양동)', '8806538053325', '네오텔미정 40mg', -10860, '2025-03-01'),</v>
      </c>
    </row>
    <row r="7915" spans="79:96" x14ac:dyDescent="0.25">
      <c r="CA7915" s="29">
        <v>7912</v>
      </c>
      <c r="CB7915" s="50"/>
      <c r="CC7915" s="55" t="s">
        <v>10575</v>
      </c>
      <c r="CD7915" s="31" t="s">
        <v>1696</v>
      </c>
      <c r="CE7915" s="55" t="s">
        <v>10576</v>
      </c>
      <c r="CF7915" s="32" t="s">
        <v>1077</v>
      </c>
      <c r="CG7915" s="33" t="s">
        <v>1078</v>
      </c>
      <c r="CH7915" s="34">
        <v>44000</v>
      </c>
      <c r="CI7915" s="35">
        <v>45717</v>
      </c>
      <c r="CJ7915" s="35"/>
      <c r="CK7915" s="36">
        <v>88000</v>
      </c>
      <c r="CL7915" s="26">
        <f t="shared" si="289"/>
        <v>44000</v>
      </c>
      <c r="CM7915" s="26"/>
      <c r="CR7915" s="26" t="str">
        <f t="shared" si="290"/>
        <v>('위례중앙약국(창곡동)(신)', '260-59-00541', '경기 성남시 수정구 위례광장로 310 (창곡동)', '8806538056425', '프로나지액 25mL', 44000, '2025-03-01'),</v>
      </c>
    </row>
    <row r="7916" spans="79:96" x14ac:dyDescent="0.25">
      <c r="CA7916" s="29">
        <v>7913</v>
      </c>
      <c r="CB7916" s="50"/>
      <c r="CC7916" s="55" t="s">
        <v>11759</v>
      </c>
      <c r="CD7916" s="31" t="s">
        <v>11760</v>
      </c>
      <c r="CE7916" s="55" t="s">
        <v>11761</v>
      </c>
      <c r="CF7916" s="32" t="s">
        <v>2540</v>
      </c>
      <c r="CG7916" s="33" t="s">
        <v>2169</v>
      </c>
      <c r="CH7916" s="34">
        <v>28500</v>
      </c>
      <c r="CI7916" s="35">
        <v>45689</v>
      </c>
      <c r="CJ7916" s="35"/>
      <c r="CK7916" s="36">
        <v>57000</v>
      </c>
      <c r="CL7916" s="26">
        <f t="shared" si="289"/>
        <v>28500</v>
      </c>
      <c r="CM7916" s="26"/>
      <c r="CR7916" s="26" t="str">
        <f t="shared" si="290"/>
        <v>('신연세약국(봉담)', '450-08-00730', '경기 화성시 봉담읍 가마골길 37', '8806538010021', '신일디클로페낙나트륨정 50mg', 28500, '2025-02-01'),</v>
      </c>
    </row>
    <row r="7917" spans="79:96" x14ac:dyDescent="0.25">
      <c r="CA7917" s="29">
        <v>7914</v>
      </c>
      <c r="CB7917" s="50"/>
      <c r="CC7917" s="55" t="s">
        <v>11762</v>
      </c>
      <c r="CD7917" s="31" t="s">
        <v>1401</v>
      </c>
      <c r="CE7917" s="55" t="s">
        <v>11763</v>
      </c>
      <c r="CF7917" s="32" t="s">
        <v>1041</v>
      </c>
      <c r="CG7917" s="33" t="s">
        <v>1004</v>
      </c>
      <c r="CH7917" s="34">
        <v>12000</v>
      </c>
      <c r="CI7917" s="35">
        <v>45658</v>
      </c>
      <c r="CJ7917" s="35"/>
      <c r="CK7917" s="36">
        <v>24000</v>
      </c>
      <c r="CL7917" s="26">
        <f t="shared" si="289"/>
        <v>12000</v>
      </c>
      <c r="CM7917" s="26"/>
      <c r="CR7917" s="26" t="str">
        <f t="shared" si="290"/>
        <v>('수성약국(신)', '424-15-02061', '경기 수원시 장안구 정조로922번길 1 (영화동)', '8806538014647', '신일티아민염산염정 10mg', 12000, '2025-01-01'),</v>
      </c>
    </row>
    <row r="7918" spans="79:96" x14ac:dyDescent="0.25">
      <c r="CA7918" s="29">
        <v>7915</v>
      </c>
      <c r="CB7918" s="50"/>
      <c r="CC7918" s="55" t="s">
        <v>11764</v>
      </c>
      <c r="CD7918" s="31" t="s">
        <v>11765</v>
      </c>
      <c r="CE7918" s="55" t="s">
        <v>11766</v>
      </c>
      <c r="CF7918" s="32" t="s">
        <v>615</v>
      </c>
      <c r="CG7918" s="33" t="s">
        <v>616</v>
      </c>
      <c r="CH7918" s="34">
        <v>7500</v>
      </c>
      <c r="CI7918" s="35">
        <v>45717</v>
      </c>
      <c r="CJ7918" s="35"/>
      <c r="CK7918" s="36">
        <v>15000</v>
      </c>
      <c r="CL7918" s="26">
        <f t="shared" si="289"/>
        <v>7500</v>
      </c>
      <c r="CM7918" s="26"/>
      <c r="CR7918" s="26" t="str">
        <f t="shared" si="290"/>
        <v>('(신림동)청춘약국', '124-36-41039', '서울 관악구 남부순환로 1644 (신림동)', '8806538015149', '신일폴산정 1mg', 7500, '2025-03-01'),</v>
      </c>
    </row>
    <row r="7919" spans="79:96" x14ac:dyDescent="0.25">
      <c r="CA7919" s="29">
        <v>7916</v>
      </c>
      <c r="CB7919" s="50"/>
      <c r="CC7919" s="55" t="s">
        <v>2435</v>
      </c>
      <c r="CD7919" s="31" t="s">
        <v>2436</v>
      </c>
      <c r="CE7919" s="55" t="s">
        <v>11269</v>
      </c>
      <c r="CF7919" s="32" t="s">
        <v>1041</v>
      </c>
      <c r="CG7919" s="33" t="s">
        <v>1004</v>
      </c>
      <c r="CH7919" s="34">
        <v>60000</v>
      </c>
      <c r="CI7919" s="35">
        <v>45717</v>
      </c>
      <c r="CJ7919" s="35"/>
      <c r="CK7919" s="36">
        <v>120000</v>
      </c>
      <c r="CL7919" s="26">
        <f t="shared" si="289"/>
        <v>60000</v>
      </c>
      <c r="CM7919" s="26"/>
      <c r="CR7919" s="26" t="str">
        <f t="shared" si="290"/>
        <v>('일성약품(마산.선)', '105-88-17065', '경남 창원시 마산회원구 내서읍 광려천서로 153', '8806538014647', '신일티아민염산염정 10mg', 60000, '2025-03-01'),</v>
      </c>
    </row>
    <row r="7920" spans="79:96" x14ac:dyDescent="0.25">
      <c r="CA7920" s="29">
        <v>7917</v>
      </c>
      <c r="CB7920" s="50"/>
      <c r="CC7920" s="55" t="s">
        <v>11366</v>
      </c>
      <c r="CD7920" s="31" t="s">
        <v>3728</v>
      </c>
      <c r="CE7920" s="55" t="s">
        <v>11367</v>
      </c>
      <c r="CF7920" s="32" t="s">
        <v>1077</v>
      </c>
      <c r="CG7920" s="33" t="s">
        <v>1078</v>
      </c>
      <c r="CH7920" s="34">
        <v>2750</v>
      </c>
      <c r="CI7920" s="35">
        <v>45717</v>
      </c>
      <c r="CJ7920" s="35"/>
      <c r="CK7920" s="36">
        <v>5500</v>
      </c>
      <c r="CL7920" s="26">
        <f t="shared" si="289"/>
        <v>2750</v>
      </c>
      <c r="CM7920" s="26"/>
      <c r="CR7920" s="26" t="str">
        <f t="shared" si="290"/>
        <v>('메디컬종로약국(신)', '817-30-01739', '서울 광진구 자양로15길 51-1 (자양동)', '8806538056425', '프로나지액 25mL', 2750, '2025-03-01'),</v>
      </c>
    </row>
    <row r="7921" spans="79:96" x14ac:dyDescent="0.25">
      <c r="CA7921" s="29">
        <v>7918</v>
      </c>
      <c r="CB7921" s="50"/>
      <c r="CC7921" s="55" t="s">
        <v>10956</v>
      </c>
      <c r="CD7921" s="31" t="s">
        <v>10957</v>
      </c>
      <c r="CE7921" s="55" t="s">
        <v>10958</v>
      </c>
      <c r="CF7921" s="32" t="s">
        <v>732</v>
      </c>
      <c r="CG7921" s="33" t="s">
        <v>733</v>
      </c>
      <c r="CH7921" s="34">
        <v>5750</v>
      </c>
      <c r="CI7921" s="35">
        <v>45717</v>
      </c>
      <c r="CJ7921" s="35"/>
      <c r="CK7921" s="36">
        <v>11500</v>
      </c>
      <c r="CL7921" s="26">
        <f t="shared" si="289"/>
        <v>5750</v>
      </c>
      <c r="CM7921" s="26"/>
      <c r="CR7921" s="26" t="str">
        <f t="shared" si="290"/>
        <v>('늘봄약국', '201-16-21915', '서울 중구 다산로 223 (신당동)', '8806538017259', '신일피리독신정 50mg', 5750, '2025-03-01'),</v>
      </c>
    </row>
    <row r="7922" spans="79:96" x14ac:dyDescent="0.25">
      <c r="CA7922" s="29">
        <v>7919</v>
      </c>
      <c r="CB7922" s="50"/>
      <c r="CC7922" s="55" t="s">
        <v>10669</v>
      </c>
      <c r="CD7922" s="31" t="s">
        <v>195</v>
      </c>
      <c r="CE7922" s="55" t="s">
        <v>10670</v>
      </c>
      <c r="CF7922" s="32" t="s">
        <v>3247</v>
      </c>
      <c r="CG7922" s="33" t="s">
        <v>1191</v>
      </c>
      <c r="CH7922" s="34">
        <v>32940</v>
      </c>
      <c r="CI7922" s="35">
        <v>45717</v>
      </c>
      <c r="CJ7922" s="35"/>
      <c r="CK7922" s="36">
        <v>65880</v>
      </c>
      <c r="CL7922" s="26">
        <f t="shared" si="289"/>
        <v>32940</v>
      </c>
      <c r="CM7922" s="26"/>
      <c r="CR7922" s="26" t="str">
        <f t="shared" si="290"/>
        <v>('웰빙메디칼약국(온라인팜)', '210-01-59255', '서울특별 강북구 미아동304-3 태근빌딩 1층', '8806538047225', '프리린캡슐 75mg', 32940, '2025-03-01'),</v>
      </c>
    </row>
    <row r="7923" spans="79:96" x14ac:dyDescent="0.25">
      <c r="CA7923" s="29">
        <v>7920</v>
      </c>
      <c r="CB7923" s="50"/>
      <c r="CC7923" s="55" t="s">
        <v>10669</v>
      </c>
      <c r="CD7923" s="31" t="s">
        <v>195</v>
      </c>
      <c r="CE7923" s="55" t="s">
        <v>10670</v>
      </c>
      <c r="CF7923" s="32" t="s">
        <v>7513</v>
      </c>
      <c r="CG7923" s="33" t="s">
        <v>1191</v>
      </c>
      <c r="CH7923" s="34">
        <v>24705</v>
      </c>
      <c r="CI7923" s="35">
        <v>45717</v>
      </c>
      <c r="CJ7923" s="35"/>
      <c r="CK7923" s="36">
        <v>49410</v>
      </c>
      <c r="CL7923" s="26">
        <f t="shared" si="289"/>
        <v>24705</v>
      </c>
      <c r="CM7923" s="26"/>
      <c r="CR7923" s="26" t="str">
        <f t="shared" si="290"/>
        <v>('웰빙메디칼약국(온라인팜)', '210-01-59255', '서울특별 강북구 미아동304-3 태근빌딩 1층', '8806538047218', '프리린캡슐 75mg', 24705, '2025-03-01'),</v>
      </c>
    </row>
    <row r="7924" spans="79:96" x14ac:dyDescent="0.25">
      <c r="CA7924" s="29">
        <v>7921</v>
      </c>
      <c r="CB7924" s="50"/>
      <c r="CC7924" s="55" t="s">
        <v>11767</v>
      </c>
      <c r="CD7924" s="31" t="s">
        <v>9157</v>
      </c>
      <c r="CE7924" s="55" t="s">
        <v>11768</v>
      </c>
      <c r="CF7924" s="32" t="s">
        <v>2266</v>
      </c>
      <c r="CG7924" s="33" t="s">
        <v>329</v>
      </c>
      <c r="CH7924" s="34">
        <v>29160</v>
      </c>
      <c r="CI7924" s="35">
        <v>45717</v>
      </c>
      <c r="CJ7924" s="35"/>
      <c r="CK7924" s="36">
        <v>58320</v>
      </c>
      <c r="CL7924" s="26">
        <f t="shared" si="289"/>
        <v>29160</v>
      </c>
      <c r="CM7924" s="26"/>
      <c r="CR7924" s="26" t="str">
        <f t="shared" si="290"/>
        <v>('민락그린약국(온라인팜)', '468-10-02090', '경기도 의정부시 천보로64, 101호(민락동)', '8806538053417', '네오스타정40/10mg', 29160, '2025-03-01'),</v>
      </c>
    </row>
    <row r="7925" spans="79:96" x14ac:dyDescent="0.25">
      <c r="CA7925" s="29">
        <v>7922</v>
      </c>
      <c r="CB7925" s="50"/>
      <c r="CC7925" s="55" t="s">
        <v>9909</v>
      </c>
      <c r="CD7925" s="31" t="s">
        <v>1386</v>
      </c>
      <c r="CE7925" s="55" t="s">
        <v>9682</v>
      </c>
      <c r="CF7925" s="32" t="s">
        <v>3004</v>
      </c>
      <c r="CG7925" s="33" t="s">
        <v>1576</v>
      </c>
      <c r="CH7925" s="34">
        <v>55020</v>
      </c>
      <c r="CI7925" s="35">
        <v>45689</v>
      </c>
      <c r="CJ7925" s="35"/>
      <c r="CK7925" s="36">
        <v>110040</v>
      </c>
      <c r="CL7925" s="26">
        <f t="shared" si="289"/>
        <v>55020</v>
      </c>
      <c r="CM7925" s="26"/>
      <c r="CR7925" s="26" t="str">
        <f t="shared" si="290"/>
        <v>('우리대한약국(온라인팜)', '238-06-01057', '서울특별시 강북구 도봉로81길3, 1층(수유동)', '8806538060736', '포시글리정 10mg', 55020, '2025-02-01'),</v>
      </c>
    </row>
    <row r="7926" spans="79:96" x14ac:dyDescent="0.25">
      <c r="CA7926" s="29">
        <v>7923</v>
      </c>
      <c r="CB7926" s="50"/>
      <c r="CC7926" s="55" t="s">
        <v>9909</v>
      </c>
      <c r="CD7926" s="31" t="s">
        <v>1386</v>
      </c>
      <c r="CE7926" s="55" t="s">
        <v>9682</v>
      </c>
      <c r="CF7926" s="32" t="s">
        <v>7435</v>
      </c>
      <c r="CG7926" s="33" t="s">
        <v>1833</v>
      </c>
      <c r="CH7926" s="34">
        <v>25032</v>
      </c>
      <c r="CI7926" s="35">
        <v>45658</v>
      </c>
      <c r="CJ7926" s="35"/>
      <c r="CK7926" s="36">
        <v>50064</v>
      </c>
      <c r="CL7926" s="26">
        <f t="shared" si="289"/>
        <v>25032</v>
      </c>
      <c r="CM7926" s="26"/>
      <c r="CR7926" s="26" t="str">
        <f t="shared" si="290"/>
        <v>('우리대한약국(온라인팜)', '238-06-01057', '서울특별시 강북구 도봉로81길3, 1층(수유동)', '8806538062518', '트라글립틴정 5mg', 25032, '2025-01-01'),</v>
      </c>
    </row>
    <row r="7927" spans="79:96" x14ac:dyDescent="0.25">
      <c r="CA7927" s="29">
        <v>7924</v>
      </c>
      <c r="CB7927" s="50"/>
      <c r="CC7927" s="55" t="s">
        <v>10361</v>
      </c>
      <c r="CD7927" s="31" t="s">
        <v>3644</v>
      </c>
      <c r="CE7927" s="55" t="s">
        <v>10362</v>
      </c>
      <c r="CF7927" s="32" t="s">
        <v>1638</v>
      </c>
      <c r="CG7927" s="33" t="s">
        <v>376</v>
      </c>
      <c r="CH7927" s="34">
        <v>18000</v>
      </c>
      <c r="CI7927" s="35">
        <v>45717</v>
      </c>
      <c r="CJ7927" s="35"/>
      <c r="CK7927" s="36">
        <v>36000</v>
      </c>
      <c r="CL7927" s="26">
        <f t="shared" si="289"/>
        <v>18000</v>
      </c>
      <c r="CM7927" s="26"/>
      <c r="CR7927" s="26" t="str">
        <f t="shared" si="290"/>
        <v>('신아산약국(신)', '298-04-03392', '서울 종로구 종로 255-2 (종로5가)', '8806538053615', '네오스타정40/5mg', 18000, '2025-03-01'),</v>
      </c>
    </row>
    <row r="7928" spans="79:96" x14ac:dyDescent="0.25">
      <c r="CA7928" s="29">
        <v>7925</v>
      </c>
      <c r="CB7928" s="50"/>
      <c r="CC7928" s="55" t="s">
        <v>10371</v>
      </c>
      <c r="CD7928" s="31" t="s">
        <v>10372</v>
      </c>
      <c r="CE7928" s="55" t="s">
        <v>10373</v>
      </c>
      <c r="CF7928" s="32" t="s">
        <v>2324</v>
      </c>
      <c r="CG7928" s="33" t="s">
        <v>61</v>
      </c>
      <c r="CH7928" s="34">
        <v>1545</v>
      </c>
      <c r="CI7928" s="35">
        <v>45717</v>
      </c>
      <c r="CJ7928" s="35"/>
      <c r="CK7928" s="36">
        <v>3090</v>
      </c>
      <c r="CL7928" s="26">
        <f t="shared" si="289"/>
        <v>1545</v>
      </c>
      <c r="CM7928" s="26"/>
      <c r="CR7928" s="26" t="str">
        <f t="shared" si="290"/>
        <v>('도농백세약국', '560-03-01157', '경기 남양주시 도농로 29 (다산동)', '8806538000213', '가모피드정 5mg', 1545, '2025-03-01'),</v>
      </c>
    </row>
    <row r="7929" spans="79:96" x14ac:dyDescent="0.25">
      <c r="CA7929" s="29">
        <v>7926</v>
      </c>
      <c r="CB7929" s="50"/>
      <c r="CC7929" s="55" t="s">
        <v>10064</v>
      </c>
      <c r="CD7929" s="31" t="s">
        <v>10065</v>
      </c>
      <c r="CE7929" s="55" t="s">
        <v>10066</v>
      </c>
      <c r="CF7929" s="32" t="s">
        <v>615</v>
      </c>
      <c r="CG7929" s="33" t="s">
        <v>616</v>
      </c>
      <c r="CH7929" s="34">
        <v>7500</v>
      </c>
      <c r="CI7929" s="35">
        <v>45717</v>
      </c>
      <c r="CJ7929" s="35"/>
      <c r="CK7929" s="36">
        <v>15000</v>
      </c>
      <c r="CL7929" s="26">
        <f t="shared" si="289"/>
        <v>7500</v>
      </c>
      <c r="CM7929" s="26"/>
      <c r="CR7929" s="26" t="str">
        <f t="shared" si="290"/>
        <v>('가장큰이대약국(마곡동)', '690-76-00190', '서울 강서구 공항대로 248 (마곡동)', '8806538015149', '신일폴산정 1mg', 7500, '2025-03-01'),</v>
      </c>
    </row>
    <row r="7930" spans="79:96" x14ac:dyDescent="0.25">
      <c r="CA7930" s="29">
        <v>7927</v>
      </c>
      <c r="CB7930" s="50"/>
      <c r="CC7930" s="55" t="s">
        <v>10064</v>
      </c>
      <c r="CD7930" s="31" t="s">
        <v>10065</v>
      </c>
      <c r="CE7930" s="55" t="s">
        <v>10066</v>
      </c>
      <c r="CF7930" s="32" t="s">
        <v>1041</v>
      </c>
      <c r="CG7930" s="33" t="s">
        <v>1004</v>
      </c>
      <c r="CH7930" s="34">
        <v>6000</v>
      </c>
      <c r="CI7930" s="35">
        <v>45717</v>
      </c>
      <c r="CJ7930" s="35"/>
      <c r="CK7930" s="36">
        <v>12000</v>
      </c>
      <c r="CL7930" s="26">
        <f t="shared" si="289"/>
        <v>6000</v>
      </c>
      <c r="CM7930" s="26"/>
      <c r="CR7930" s="26" t="str">
        <f t="shared" si="290"/>
        <v>('가장큰이대약국(마곡동)', '690-76-00190', '서울 강서구 공항대로 248 (마곡동)', '8806538014647', '신일티아민염산염정 10mg', 6000, '2025-03-01'),</v>
      </c>
    </row>
    <row r="7931" spans="79:96" x14ac:dyDescent="0.25">
      <c r="CA7931" s="29">
        <v>7928</v>
      </c>
      <c r="CB7931" s="50"/>
      <c r="CC7931" s="55" t="s">
        <v>11769</v>
      </c>
      <c r="CD7931" s="31" t="s">
        <v>11770</v>
      </c>
      <c r="CE7931" s="55" t="s">
        <v>11771</v>
      </c>
      <c r="CF7931" s="32" t="s">
        <v>1041</v>
      </c>
      <c r="CG7931" s="33" t="s">
        <v>1004</v>
      </c>
      <c r="CH7931" s="34">
        <v>6000</v>
      </c>
      <c r="CI7931" s="35">
        <v>45717</v>
      </c>
      <c r="CJ7931" s="35"/>
      <c r="CK7931" s="36">
        <v>12000</v>
      </c>
      <c r="CL7931" s="26">
        <f t="shared" si="289"/>
        <v>6000</v>
      </c>
      <c r="CM7931" s="26"/>
      <c r="CR7931" s="26" t="str">
        <f t="shared" si="290"/>
        <v>('용화당약국(파주)', '141-04-04789', '경기 파주시 파주읍 혜음로 1689-1', '8806538014647', '신일티아민염산염정 10mg', 6000, '2025-03-01'),</v>
      </c>
    </row>
    <row r="7932" spans="79:96" x14ac:dyDescent="0.25">
      <c r="CA7932" s="29">
        <v>7929</v>
      </c>
      <c r="CB7932" s="50"/>
      <c r="CC7932" s="55" t="s">
        <v>11772</v>
      </c>
      <c r="CD7932" s="31" t="s">
        <v>7390</v>
      </c>
      <c r="CE7932" s="55" t="s">
        <v>11773</v>
      </c>
      <c r="CF7932" s="32" t="s">
        <v>1041</v>
      </c>
      <c r="CG7932" s="33" t="s">
        <v>1004</v>
      </c>
      <c r="CH7932" s="34">
        <v>6000</v>
      </c>
      <c r="CI7932" s="35">
        <v>45717</v>
      </c>
      <c r="CJ7932" s="35"/>
      <c r="CK7932" s="36">
        <v>12000</v>
      </c>
      <c r="CL7932" s="26">
        <f t="shared" si="289"/>
        <v>6000</v>
      </c>
      <c r="CM7932" s="26"/>
      <c r="CR7932" s="26" t="str">
        <f t="shared" si="290"/>
        <v>('탑스타약국(당하_신)', '116-15-64190', '인천 서구 청마로7번길 6 (당하동)', '8806538014647', '신일티아민염산염정 10mg', 6000, '2025-03-01'),</v>
      </c>
    </row>
    <row r="7933" spans="79:96" x14ac:dyDescent="0.25">
      <c r="CA7933" s="29">
        <v>7930</v>
      </c>
      <c r="CB7933" s="50"/>
      <c r="CC7933" s="55" t="s">
        <v>10311</v>
      </c>
      <c r="CD7933" s="31" t="s">
        <v>2081</v>
      </c>
      <c r="CE7933" s="55" t="s">
        <v>10312</v>
      </c>
      <c r="CF7933" s="32" t="s">
        <v>7270</v>
      </c>
      <c r="CG7933" s="33" t="s">
        <v>1856</v>
      </c>
      <c r="CH7933" s="34">
        <v>28380</v>
      </c>
      <c r="CI7933" s="35">
        <v>45717</v>
      </c>
      <c r="CJ7933" s="35"/>
      <c r="CK7933" s="36">
        <v>56760</v>
      </c>
      <c r="CL7933" s="26">
        <f t="shared" si="289"/>
        <v>28380</v>
      </c>
      <c r="CM7933" s="26"/>
      <c r="CR7933" s="26" t="str">
        <f t="shared" si="290"/>
        <v>('송도약국(수유동)(신)', '811-21-01893', '서울 강북구 도봉로 343 (수유동)', '8806538062723', '포시글리듀오서방정10/500mg', 28380, '2025-03-01'),</v>
      </c>
    </row>
    <row r="7934" spans="79:96" x14ac:dyDescent="0.25">
      <c r="CA7934" s="29">
        <v>7931</v>
      </c>
      <c r="CB7934" s="50"/>
      <c r="CC7934" s="55" t="s">
        <v>10484</v>
      </c>
      <c r="CD7934" s="31" t="s">
        <v>6703</v>
      </c>
      <c r="CE7934" s="55" t="s">
        <v>10485</v>
      </c>
      <c r="CF7934" s="32" t="s">
        <v>1712</v>
      </c>
      <c r="CG7934" s="33" t="s">
        <v>1081</v>
      </c>
      <c r="CH7934" s="34">
        <v>22830</v>
      </c>
      <c r="CI7934" s="35">
        <v>45689</v>
      </c>
      <c r="CJ7934" s="35"/>
      <c r="CK7934" s="36">
        <v>45660</v>
      </c>
      <c r="CL7934" s="26">
        <f t="shared" si="289"/>
        <v>22830</v>
      </c>
      <c r="CM7934" s="26"/>
      <c r="CR7934" s="26" t="str">
        <f t="shared" si="290"/>
        <v>('봉담중앙약국(화성)', '753-49-00457', '경기 화성시 봉담읍 와우로 20', '8806538058221', '로타젯정10/5mg', 22830, '2025-02-01'),</v>
      </c>
    </row>
    <row r="7935" spans="79:96" x14ac:dyDescent="0.25">
      <c r="CA7935" s="29">
        <v>7932</v>
      </c>
      <c r="CB7935" s="50"/>
      <c r="CC7935" s="55" t="s">
        <v>9869</v>
      </c>
      <c r="CD7935" s="31" t="s">
        <v>761</v>
      </c>
      <c r="CE7935" s="55" t="s">
        <v>9870</v>
      </c>
      <c r="CF7935" s="32" t="s">
        <v>7072</v>
      </c>
      <c r="CG7935" s="33" t="s">
        <v>1056</v>
      </c>
      <c r="CH7935" s="34">
        <v>16110</v>
      </c>
      <c r="CI7935" s="35">
        <v>45658</v>
      </c>
      <c r="CJ7935" s="35"/>
      <c r="CK7935" s="36">
        <v>32220</v>
      </c>
      <c r="CL7935" s="26">
        <f t="shared" si="289"/>
        <v>16110</v>
      </c>
      <c r="CM7935" s="26"/>
      <c r="CR7935" s="26" t="str">
        <f t="shared" si="290"/>
        <v>('나은온누리약국', '108-37-51610', '경기 남양주시 와부읍 덕소로 214', '8806538058313', '로타젯정10/20mg', 16110, '2025-01-01'),</v>
      </c>
    </row>
    <row r="7936" spans="79:96" x14ac:dyDescent="0.25">
      <c r="CA7936" s="29">
        <v>7933</v>
      </c>
      <c r="CB7936" s="50"/>
      <c r="CC7936" s="55" t="s">
        <v>9869</v>
      </c>
      <c r="CD7936" s="31" t="s">
        <v>761</v>
      </c>
      <c r="CE7936" s="55" t="s">
        <v>9870</v>
      </c>
      <c r="CF7936" s="32" t="s">
        <v>1775</v>
      </c>
      <c r="CG7936" s="33" t="s">
        <v>1549</v>
      </c>
      <c r="CH7936" s="34">
        <v>9975</v>
      </c>
      <c r="CI7936" s="35">
        <v>45717</v>
      </c>
      <c r="CJ7936" s="35"/>
      <c r="CK7936" s="36">
        <v>19950</v>
      </c>
      <c r="CL7936" s="26">
        <f t="shared" si="289"/>
        <v>9975</v>
      </c>
      <c r="CM7936" s="26"/>
      <c r="CR7936" s="26" t="str">
        <f t="shared" si="290"/>
        <v>('나은온누리약국', '108-37-51610', '경기 남양주시 와부읍 덕소로 214', '8806538060316', '테글리엠서방정20/1000mg', 9975, '2025-03-01'),</v>
      </c>
    </row>
    <row r="7937" spans="79:96" x14ac:dyDescent="0.25">
      <c r="CA7937" s="29">
        <v>7934</v>
      </c>
      <c r="CB7937" s="50"/>
      <c r="CC7937" s="55" t="s">
        <v>10051</v>
      </c>
      <c r="CD7937" s="31" t="s">
        <v>1734</v>
      </c>
      <c r="CE7937" s="55" t="s">
        <v>10052</v>
      </c>
      <c r="CF7937" s="32" t="s">
        <v>1077</v>
      </c>
      <c r="CG7937" s="33" t="s">
        <v>1078</v>
      </c>
      <c r="CH7937" s="34">
        <v>5500</v>
      </c>
      <c r="CI7937" s="35">
        <v>45717</v>
      </c>
      <c r="CJ7937" s="35"/>
      <c r="CK7937" s="36">
        <v>11000</v>
      </c>
      <c r="CL7937" s="26">
        <f t="shared" si="289"/>
        <v>5500</v>
      </c>
      <c r="CM7937" s="26"/>
      <c r="CR7937" s="26" t="str">
        <f t="shared" si="290"/>
        <v>('덕소메디칼약국(신)', '436-78-00168', '경기 남양주시 와부읍 덕소로97번길 13', '8806538056425', '프로나지액 25mL', 5500, '2025-03-01'),</v>
      </c>
    </row>
    <row r="7938" spans="79:96" x14ac:dyDescent="0.25">
      <c r="CA7938" s="29">
        <v>7935</v>
      </c>
      <c r="CB7938" s="50"/>
      <c r="CC7938" s="55" t="s">
        <v>9881</v>
      </c>
      <c r="CD7938" s="31" t="s">
        <v>869</v>
      </c>
      <c r="CE7938" s="55" t="s">
        <v>9882</v>
      </c>
      <c r="CF7938" s="32" t="s">
        <v>3346</v>
      </c>
      <c r="CG7938" s="33" t="s">
        <v>425</v>
      </c>
      <c r="CH7938" s="34">
        <v>12712</v>
      </c>
      <c r="CI7938" s="35">
        <v>45717</v>
      </c>
      <c r="CJ7938" s="35"/>
      <c r="CK7938" s="36">
        <v>25424</v>
      </c>
      <c r="CL7938" s="26">
        <f t="shared" si="289"/>
        <v>12712</v>
      </c>
      <c r="CM7938" s="26"/>
      <c r="CR7938" s="26" t="str">
        <f t="shared" si="290"/>
        <v>('하늘약국(중구)', '201-10-44954', '서울특별시 중구 다산로 245 (무학동)', '8806538002729', '라베리트정 10mg', 12712, '2025-03-01'),</v>
      </c>
    </row>
    <row r="7939" spans="79:96" x14ac:dyDescent="0.25">
      <c r="CA7939" s="29">
        <v>7936</v>
      </c>
      <c r="CB7939" s="50"/>
      <c r="CC7939" s="55" t="s">
        <v>11774</v>
      </c>
      <c r="CD7939" s="31" t="s">
        <v>11775</v>
      </c>
      <c r="CE7939" s="55" t="s">
        <v>11776</v>
      </c>
      <c r="CF7939" s="32" t="s">
        <v>2328</v>
      </c>
      <c r="CG7939" s="33" t="s">
        <v>85</v>
      </c>
      <c r="CH7939" s="34">
        <v>19890</v>
      </c>
      <c r="CI7939" s="35">
        <v>45717</v>
      </c>
      <c r="CJ7939" s="35"/>
      <c r="CK7939" s="36">
        <v>39780</v>
      </c>
      <c r="CL7939" s="26">
        <f t="shared" si="289"/>
        <v>19890</v>
      </c>
      <c r="CM7939" s="26"/>
      <c r="CR7939" s="26" t="str">
        <f t="shared" si="290"/>
        <v>('종로약국(면목)', '291-70-00308', '서울 중랑구 면목로 319 (면목동)', '8806538013718', '리피칸정 10mg', 19890, '2025-03-01'),</v>
      </c>
    </row>
    <row r="7940" spans="79:96" x14ac:dyDescent="0.25">
      <c r="CA7940" s="29">
        <v>7937</v>
      </c>
      <c r="CB7940" s="50"/>
      <c r="CC7940" s="55" t="s">
        <v>10206</v>
      </c>
      <c r="CD7940" s="31" t="s">
        <v>547</v>
      </c>
      <c r="CE7940" s="55" t="s">
        <v>10207</v>
      </c>
      <c r="CF7940" s="32" t="s">
        <v>945</v>
      </c>
      <c r="CG7940" s="33" t="s">
        <v>946</v>
      </c>
      <c r="CH7940" s="34">
        <v>86250</v>
      </c>
      <c r="CI7940" s="35">
        <v>45717</v>
      </c>
      <c r="CJ7940" s="35"/>
      <c r="CK7940" s="36">
        <v>172500</v>
      </c>
      <c r="CL7940" s="26">
        <f t="shared" si="289"/>
        <v>86250</v>
      </c>
      <c r="CM7940" s="26"/>
      <c r="CR7940" s="26" t="str">
        <f t="shared" si="290"/>
        <v>('가정약국(수지)', '769-03-01583', '경기 용인시 수지구 성복2로 92 (성복동)', '8806538021133', '에페릭스정', 86250, '2025-03-01'),</v>
      </c>
    </row>
    <row r="7941" spans="79:96" x14ac:dyDescent="0.25">
      <c r="CA7941" s="29">
        <v>7938</v>
      </c>
      <c r="CB7941" s="50"/>
      <c r="CC7941" s="55" t="s">
        <v>10206</v>
      </c>
      <c r="CD7941" s="31" t="s">
        <v>547</v>
      </c>
      <c r="CE7941" s="55" t="s">
        <v>10207</v>
      </c>
      <c r="CF7941" s="32" t="s">
        <v>1077</v>
      </c>
      <c r="CG7941" s="33" t="s">
        <v>1078</v>
      </c>
      <c r="CH7941" s="34">
        <v>8250</v>
      </c>
      <c r="CI7941" s="35">
        <v>45717</v>
      </c>
      <c r="CJ7941" s="35"/>
      <c r="CK7941" s="36">
        <v>16500</v>
      </c>
      <c r="CL7941" s="26">
        <f t="shared" ref="CL7941:CL8004" si="291">IFERROR(CK7941/2,"")</f>
        <v>8250</v>
      </c>
      <c r="CM7941" s="26"/>
      <c r="CR7941" s="26" t="str">
        <f t="shared" ref="CR7941:CR8004" si="292">IFERROR("('"&amp;CC7941&amp;"', '"&amp;CD7941&amp;"', '"&amp;CE7941&amp;"', '"&amp;CF7941&amp;"', '"&amp;CG7941&amp;"', "&amp;CH7941&amp;", '"&amp;TEXT(CI7941,"YYYY-MM-DD")&amp;"'),","")</f>
        <v>('가정약국(수지)', '769-03-01583', '경기 용인시 수지구 성복2로 92 (성복동)', '8806538056425', '프로나지액 25mL', 8250, '2025-03-01'),</v>
      </c>
    </row>
    <row r="7942" spans="79:96" x14ac:dyDescent="0.25">
      <c r="CA7942" s="29">
        <v>7939</v>
      </c>
      <c r="CB7942" s="50"/>
      <c r="CC7942" s="55" t="s">
        <v>10206</v>
      </c>
      <c r="CD7942" s="31" t="s">
        <v>547</v>
      </c>
      <c r="CE7942" s="55" t="s">
        <v>10207</v>
      </c>
      <c r="CF7942" s="32" t="s">
        <v>7475</v>
      </c>
      <c r="CG7942" s="33" t="s">
        <v>1367</v>
      </c>
      <c r="CH7942" s="34">
        <v>63000</v>
      </c>
      <c r="CI7942" s="35">
        <v>45717</v>
      </c>
      <c r="CJ7942" s="35"/>
      <c r="CK7942" s="36">
        <v>126000</v>
      </c>
      <c r="CL7942" s="26">
        <f t="shared" si="291"/>
        <v>63000</v>
      </c>
      <c r="CM7942" s="26"/>
      <c r="CR7942" s="26" t="str">
        <f t="shared" si="292"/>
        <v>('가정약국(수지)', '769-03-01583', '경기 용인시 수지구 성복2로 92 (성복동)', '8806538054629', '베포케어정', 63000, '2025-03-01'),</v>
      </c>
    </row>
    <row r="7943" spans="79:96" x14ac:dyDescent="0.25">
      <c r="CA7943" s="29">
        <v>7940</v>
      </c>
      <c r="CB7943" s="50"/>
      <c r="CC7943" s="55" t="s">
        <v>10206</v>
      </c>
      <c r="CD7943" s="31" t="s">
        <v>547</v>
      </c>
      <c r="CE7943" s="55" t="s">
        <v>10207</v>
      </c>
      <c r="CF7943" s="32" t="s">
        <v>9983</v>
      </c>
      <c r="CG7943" s="33" t="s">
        <v>301</v>
      </c>
      <c r="CH7943" s="34">
        <v>25452</v>
      </c>
      <c r="CI7943" s="35">
        <v>45689</v>
      </c>
      <c r="CJ7943" s="35"/>
      <c r="CK7943" s="36">
        <v>50904</v>
      </c>
      <c r="CL7943" s="26">
        <f t="shared" si="291"/>
        <v>25452</v>
      </c>
      <c r="CM7943" s="26"/>
      <c r="CR7943" s="26" t="str">
        <f t="shared" si="292"/>
        <v>('가정약국(수지)', '769-03-01583', '경기 용인시 수지구 성복2로 92 (성복동)', '8800588003910', '라피에스정 20mg', 25452, '2025-02-01'),</v>
      </c>
    </row>
    <row r="7944" spans="79:96" x14ac:dyDescent="0.25">
      <c r="CA7944" s="29">
        <v>7941</v>
      </c>
      <c r="CB7944" s="50"/>
      <c r="CC7944" s="55" t="s">
        <v>10798</v>
      </c>
      <c r="CD7944" s="31" t="s">
        <v>7923</v>
      </c>
      <c r="CE7944" s="55" t="s">
        <v>10799</v>
      </c>
      <c r="CF7944" s="32" t="s">
        <v>1777</v>
      </c>
      <c r="CG7944" s="33" t="s">
        <v>1560</v>
      </c>
      <c r="CH7944" s="34">
        <v>30060</v>
      </c>
      <c r="CI7944" s="35">
        <v>45658</v>
      </c>
      <c r="CJ7944" s="35"/>
      <c r="CK7944" s="36">
        <v>60120</v>
      </c>
      <c r="CL7944" s="26">
        <f t="shared" si="291"/>
        <v>30060</v>
      </c>
      <c r="CM7944" s="26"/>
      <c r="CR7944" s="26" t="str">
        <f t="shared" si="292"/>
        <v>('365백화점온누리약국(불광동)(신)', '163-77-00171', '서울 은평구 연서로 257 (불광동)', '8806538060415', '테글리엠서방정10/750mg', 30060, '2025-01-01'),</v>
      </c>
    </row>
    <row r="7945" spans="79:96" x14ac:dyDescent="0.25">
      <c r="CA7945" s="29">
        <v>7942</v>
      </c>
      <c r="CB7945" s="50"/>
      <c r="CC7945" s="55" t="s">
        <v>10206</v>
      </c>
      <c r="CD7945" s="31" t="s">
        <v>547</v>
      </c>
      <c r="CE7945" s="55" t="s">
        <v>10207</v>
      </c>
      <c r="CF7945" s="32" t="s">
        <v>2363</v>
      </c>
      <c r="CG7945" s="33" t="s">
        <v>461</v>
      </c>
      <c r="CH7945" s="34">
        <v>16290</v>
      </c>
      <c r="CI7945" s="35">
        <v>45717</v>
      </c>
      <c r="CJ7945" s="35"/>
      <c r="CK7945" s="36">
        <v>32580</v>
      </c>
      <c r="CL7945" s="26">
        <f t="shared" si="291"/>
        <v>16290</v>
      </c>
      <c r="CM7945" s="26"/>
      <c r="CR7945" s="26" t="str">
        <f t="shared" si="292"/>
        <v>('가정약국(수지)', '769-03-01583', '경기 용인시 수지구 성복2로 92 (성복동)', '8806538053325', '네오텔미정 40mg', 16290, '2025-03-01'),</v>
      </c>
    </row>
    <row r="7946" spans="79:96" x14ac:dyDescent="0.25">
      <c r="CA7946" s="29">
        <v>7943</v>
      </c>
      <c r="CB7946" s="50"/>
      <c r="CC7946" s="55" t="s">
        <v>2681</v>
      </c>
      <c r="CD7946" s="31" t="s">
        <v>2682</v>
      </c>
      <c r="CE7946" s="55" t="s">
        <v>2683</v>
      </c>
      <c r="CF7946" s="32" t="s">
        <v>1837</v>
      </c>
      <c r="CG7946" s="33" t="s">
        <v>1794</v>
      </c>
      <c r="CH7946" s="34">
        <v>-24500</v>
      </c>
      <c r="CI7946" s="35">
        <v>45717</v>
      </c>
      <c r="CJ7946" s="35"/>
      <c r="CK7946" s="36">
        <v>-49000</v>
      </c>
      <c r="CL7946" s="26">
        <f t="shared" si="291"/>
        <v>-24500</v>
      </c>
      <c r="CM7946" s="26"/>
      <c r="CR7946" s="26" t="str">
        <f t="shared" si="292"/>
        <v>('무궁화약국(대.달)', '332-65-00610', '대구광역시 달서구 월곡로 112, 싱가 501동 1층 1호, 2호 (상인동, 은행아파트)', '8806538011714', '신일비사코딜정 5mg', -24500, '2025-03-01'),</v>
      </c>
    </row>
    <row r="7947" spans="79:96" x14ac:dyDescent="0.25">
      <c r="CA7947" s="29">
        <v>7944</v>
      </c>
      <c r="CB7947" s="50"/>
      <c r="CC7947" s="55" t="s">
        <v>11777</v>
      </c>
      <c r="CD7947" s="31" t="s">
        <v>11778</v>
      </c>
      <c r="CE7947" s="55" t="s">
        <v>11779</v>
      </c>
      <c r="CF7947" s="32" t="s">
        <v>1041</v>
      </c>
      <c r="CG7947" s="33" t="s">
        <v>1004</v>
      </c>
      <c r="CH7947" s="34">
        <v>6000</v>
      </c>
      <c r="CI7947" s="35">
        <v>45717</v>
      </c>
      <c r="CJ7947" s="35"/>
      <c r="CK7947" s="36">
        <v>12000</v>
      </c>
      <c r="CL7947" s="26">
        <f t="shared" si="291"/>
        <v>6000</v>
      </c>
      <c r="CM7947" s="26"/>
      <c r="CR7947" s="26" t="str">
        <f t="shared" si="292"/>
        <v>('구름약국(C코스)', '331-69-00804', '제주특별자치도 제주시 1100로 3323-1 (노형동)', '8806538014647', '신일티아민염산염정 10mg', 6000, '2025-03-01'),</v>
      </c>
    </row>
    <row r="7948" spans="79:96" x14ac:dyDescent="0.25">
      <c r="CA7948" s="29">
        <v>7945</v>
      </c>
      <c r="CB7948" s="50"/>
      <c r="CC7948" s="55" t="s">
        <v>11777</v>
      </c>
      <c r="CD7948" s="31" t="s">
        <v>11778</v>
      </c>
      <c r="CE7948" s="55" t="s">
        <v>11779</v>
      </c>
      <c r="CF7948" s="32" t="s">
        <v>1032</v>
      </c>
      <c r="CG7948" s="33" t="s">
        <v>948</v>
      </c>
      <c r="CH7948" s="34">
        <v>33000</v>
      </c>
      <c r="CI7948" s="35">
        <v>45717</v>
      </c>
      <c r="CJ7948" s="35"/>
      <c r="CK7948" s="36">
        <v>66000</v>
      </c>
      <c r="CL7948" s="26">
        <f t="shared" si="291"/>
        <v>33000</v>
      </c>
      <c r="CM7948" s="26"/>
      <c r="CR7948" s="26" t="str">
        <f t="shared" si="292"/>
        <v>('구름약국(C코스)', '331-69-00804', '제주특별자치도 제주시 1100로 3323-1 (노형동)', '8806538014029', '신일엠정 500mg', 33000, '2025-03-01'),</v>
      </c>
    </row>
    <row r="7949" spans="79:96" x14ac:dyDescent="0.25">
      <c r="CA7949" s="29">
        <v>7946</v>
      </c>
      <c r="CB7949" s="50"/>
      <c r="CC7949" s="55" t="s">
        <v>3126</v>
      </c>
      <c r="CD7949" s="31" t="s">
        <v>3127</v>
      </c>
      <c r="CE7949" s="55" t="s">
        <v>3128</v>
      </c>
      <c r="CF7949" s="32" t="s">
        <v>1545</v>
      </c>
      <c r="CG7949" s="33" t="s">
        <v>1334</v>
      </c>
      <c r="CH7949" s="34">
        <v>7200</v>
      </c>
      <c r="CI7949" s="35">
        <v>45717</v>
      </c>
      <c r="CJ7949" s="35"/>
      <c r="CK7949" s="36">
        <v>14400</v>
      </c>
      <c r="CL7949" s="26">
        <f t="shared" si="291"/>
        <v>7200</v>
      </c>
      <c r="CM7949" s="26"/>
      <c r="CR7949" s="26" t="str">
        <f t="shared" si="292"/>
        <v>('보건약국(임실)', '418-07-12628', '전라북도 임실군 임실읍 봉황로 162-2', '8806538052410', '에티브정', 7200, '2025-03-01'),</v>
      </c>
    </row>
    <row r="7950" spans="79:96" x14ac:dyDescent="0.25">
      <c r="CA7950" s="29">
        <v>7947</v>
      </c>
      <c r="CB7950" s="50"/>
      <c r="CC7950" s="55" t="s">
        <v>11780</v>
      </c>
      <c r="CD7950" s="31" t="s">
        <v>11781</v>
      </c>
      <c r="CE7950" s="55" t="s">
        <v>11782</v>
      </c>
      <c r="CF7950" s="32" t="s">
        <v>615</v>
      </c>
      <c r="CG7950" s="33" t="s">
        <v>616</v>
      </c>
      <c r="CH7950" s="34">
        <v>15000</v>
      </c>
      <c r="CI7950" s="35">
        <v>45717</v>
      </c>
      <c r="CJ7950" s="35"/>
      <c r="CK7950" s="36">
        <v>30000</v>
      </c>
      <c r="CL7950" s="26">
        <f t="shared" si="291"/>
        <v>15000</v>
      </c>
      <c r="CM7950" s="26"/>
      <c r="CR7950" s="26" t="str">
        <f t="shared" si="292"/>
        <v>('(주)에이앤팜', '709-81-01430', '서울 영등포구 영등포로 254 (영등포동3가,우성타워A동지하1층)', '8806538015149', '신일폴산정 1mg', 15000, '2025-03-01'),</v>
      </c>
    </row>
    <row r="7951" spans="79:96" x14ac:dyDescent="0.25">
      <c r="CA7951" s="29">
        <v>7948</v>
      </c>
      <c r="CB7951" s="50"/>
      <c r="CC7951" s="55" t="s">
        <v>10597</v>
      </c>
      <c r="CD7951" s="31" t="s">
        <v>7772</v>
      </c>
      <c r="CE7951" s="55" t="s">
        <v>10598</v>
      </c>
      <c r="CF7951" s="32" t="s">
        <v>84</v>
      </c>
      <c r="CG7951" s="33" t="s">
        <v>85</v>
      </c>
      <c r="CH7951" s="34">
        <v>39780</v>
      </c>
      <c r="CI7951" s="35">
        <v>45717</v>
      </c>
      <c r="CJ7951" s="35"/>
      <c r="CK7951" s="36">
        <v>79560</v>
      </c>
      <c r="CL7951" s="26">
        <f t="shared" si="291"/>
        <v>39780</v>
      </c>
      <c r="CM7951" s="26"/>
      <c r="CR7951" s="26" t="str">
        <f t="shared" si="292"/>
        <v>('혜성약품', '560-86-01387', '서울 구로구 새말로 52 (구로동)', '8806538013749', '리피칸정 10mg', 39780, '2025-03-01'),</v>
      </c>
    </row>
    <row r="7952" spans="79:96" x14ac:dyDescent="0.25">
      <c r="CA7952" s="29">
        <v>7949</v>
      </c>
      <c r="CB7952" s="50"/>
      <c r="CC7952" s="55" t="s">
        <v>2684</v>
      </c>
      <c r="CD7952" s="31" t="s">
        <v>2685</v>
      </c>
      <c r="CE7952" s="55" t="s">
        <v>11783</v>
      </c>
      <c r="CF7952" s="32" t="s">
        <v>1824</v>
      </c>
      <c r="CG7952" s="33" t="s">
        <v>861</v>
      </c>
      <c r="CH7952" s="34">
        <v>2400</v>
      </c>
      <c r="CI7952" s="35">
        <v>45689</v>
      </c>
      <c r="CJ7952" s="35"/>
      <c r="CK7952" s="36">
        <v>4800</v>
      </c>
      <c r="CL7952" s="26">
        <f t="shared" si="291"/>
        <v>2400</v>
      </c>
      <c r="CM7952" s="26"/>
      <c r="CR7952" s="26" t="str">
        <f t="shared" si="292"/>
        <v>('하늘약국 진구/부전', '215-55-00903', '부산광역시 부산진구 서면로 48 (부전동)', '8806538013510', '신일아시클로버크림', 2400, '2025-02-01'),</v>
      </c>
    </row>
    <row r="7953" spans="79:96" x14ac:dyDescent="0.25">
      <c r="CA7953" s="29">
        <v>7950</v>
      </c>
      <c r="CB7953" s="50"/>
      <c r="CC7953" s="55" t="s">
        <v>11784</v>
      </c>
      <c r="CD7953" s="31" t="s">
        <v>11785</v>
      </c>
      <c r="CE7953" s="55" t="s">
        <v>11786</v>
      </c>
      <c r="CF7953" s="32" t="s">
        <v>1638</v>
      </c>
      <c r="CG7953" s="33" t="s">
        <v>376</v>
      </c>
      <c r="CH7953" s="34">
        <v>18000</v>
      </c>
      <c r="CI7953" s="35">
        <v>45658</v>
      </c>
      <c r="CJ7953" s="35"/>
      <c r="CK7953" s="36">
        <v>36000</v>
      </c>
      <c r="CL7953" s="26">
        <f t="shared" si="291"/>
        <v>18000</v>
      </c>
      <c r="CM7953" s="26"/>
      <c r="CR7953" s="26" t="str">
        <f t="shared" si="292"/>
        <v>('시민약국(구리)', '132-15-52283', '경기 구리시 동구릉로85번길 9 (인창동) 동원베네스트 105호', '8806538053615', '네오스타정40/5mg', 18000, '2025-01-01'),</v>
      </c>
    </row>
    <row r="7954" spans="79:96" x14ac:dyDescent="0.25">
      <c r="CA7954" s="29">
        <v>7951</v>
      </c>
      <c r="CB7954" s="50"/>
      <c r="CC7954" s="55" t="s">
        <v>11787</v>
      </c>
      <c r="CD7954" s="31" t="s">
        <v>11788</v>
      </c>
      <c r="CE7954" s="55" t="s">
        <v>11789</v>
      </c>
      <c r="CF7954" s="32" t="s">
        <v>615</v>
      </c>
      <c r="CG7954" s="33" t="s">
        <v>616</v>
      </c>
      <c r="CH7954" s="34">
        <v>7500</v>
      </c>
      <c r="CI7954" s="35">
        <v>45717</v>
      </c>
      <c r="CJ7954" s="35"/>
      <c r="CK7954" s="36">
        <v>15000</v>
      </c>
      <c r="CL7954" s="26">
        <f t="shared" si="291"/>
        <v>7500</v>
      </c>
      <c r="CM7954" s="26"/>
      <c r="CR7954" s="26" t="str">
        <f t="shared" si="292"/>
        <v>('만년약국(B코스)', '616-21-42931', '제주시 서광로 268 (도남동)', '8806538015149', '신일폴산정 1mg', 7500, '2025-03-01'),</v>
      </c>
    </row>
    <row r="7955" spans="79:96" x14ac:dyDescent="0.25">
      <c r="CA7955" s="29">
        <v>7952</v>
      </c>
      <c r="CB7955" s="50"/>
      <c r="CC7955" s="55" t="s">
        <v>11790</v>
      </c>
      <c r="CD7955" s="31" t="s">
        <v>11791</v>
      </c>
      <c r="CE7955" s="55" t="s">
        <v>11792</v>
      </c>
      <c r="CF7955" s="32" t="s">
        <v>1017</v>
      </c>
      <c r="CG7955" s="33" t="s">
        <v>1018</v>
      </c>
      <c r="CH7955" s="34">
        <v>15000</v>
      </c>
      <c r="CI7955" s="35">
        <v>45717</v>
      </c>
      <c r="CJ7955" s="35"/>
      <c r="CK7955" s="36">
        <v>30000</v>
      </c>
      <c r="CL7955" s="26">
        <f t="shared" si="291"/>
        <v>15000</v>
      </c>
      <c r="CM7955" s="26"/>
      <c r="CR7955" s="26" t="str">
        <f t="shared" si="292"/>
        <v>('L-(진주)우정약국', '613-22-95227', '경남 진주시 진양호로 317 (신안동)', '8806538015835', '신일이부프로펜정 400mg', 15000, '2025-03-01'),</v>
      </c>
    </row>
    <row r="7956" spans="79:96" x14ac:dyDescent="0.25">
      <c r="CA7956" s="29">
        <v>7953</v>
      </c>
      <c r="CB7956" s="50"/>
      <c r="CC7956" s="55" t="s">
        <v>10301</v>
      </c>
      <c r="CD7956" s="31" t="s">
        <v>9064</v>
      </c>
      <c r="CE7956" s="55" t="s">
        <v>10302</v>
      </c>
      <c r="CF7956" s="32" t="s">
        <v>2266</v>
      </c>
      <c r="CG7956" s="33" t="s">
        <v>329</v>
      </c>
      <c r="CH7956" s="34">
        <v>9720</v>
      </c>
      <c r="CI7956" s="35">
        <v>45717</v>
      </c>
      <c r="CJ7956" s="35"/>
      <c r="CK7956" s="36">
        <v>19440</v>
      </c>
      <c r="CL7956" s="26">
        <f t="shared" si="291"/>
        <v>9720</v>
      </c>
      <c r="CM7956" s="26"/>
      <c r="CR7956" s="26" t="str">
        <f t="shared" si="292"/>
        <v>('선인약국(삼성)/신탄', '169-20-00059', '대전 동구 대전로815번길 133 (삼성동)', '8806538053417', '네오스타정40/10mg', 9720, '2025-03-01'),</v>
      </c>
    </row>
    <row r="7957" spans="79:96" x14ac:dyDescent="0.25">
      <c r="CA7957" s="29">
        <v>7954</v>
      </c>
      <c r="CB7957" s="50"/>
      <c r="CC7957" s="55" t="s">
        <v>11793</v>
      </c>
      <c r="CD7957" s="31" t="s">
        <v>3079</v>
      </c>
      <c r="CE7957" s="55" t="s">
        <v>11794</v>
      </c>
      <c r="CF7957" s="32" t="s">
        <v>499</v>
      </c>
      <c r="CG7957" s="33" t="s">
        <v>500</v>
      </c>
      <c r="CH7957" s="34">
        <v>10380</v>
      </c>
      <c r="CI7957" s="35">
        <v>45717</v>
      </c>
      <c r="CJ7957" s="35"/>
      <c r="CK7957" s="36">
        <v>20760</v>
      </c>
      <c r="CL7957" s="26">
        <f t="shared" si="291"/>
        <v>10380</v>
      </c>
      <c r="CM7957" s="26"/>
      <c r="CR7957" s="26" t="str">
        <f t="shared" si="292"/>
        <v>('아중대성약국(온라인팜)', '208-66-00352', '전라북도 전주시 덕진구 정언신로95(인후동1가)', '8806538049823', '하이엘정 5mg', 10380, '2025-03-01'),</v>
      </c>
    </row>
    <row r="7958" spans="79:96" x14ac:dyDescent="0.25">
      <c r="CA7958" s="29">
        <v>7955</v>
      </c>
      <c r="CB7958" s="50"/>
      <c r="CC7958" s="55" t="s">
        <v>11795</v>
      </c>
      <c r="CD7958" s="31" t="s">
        <v>11796</v>
      </c>
      <c r="CE7958" s="55" t="s">
        <v>11797</v>
      </c>
      <c r="CF7958" s="32" t="s">
        <v>615</v>
      </c>
      <c r="CG7958" s="33" t="s">
        <v>616</v>
      </c>
      <c r="CH7958" s="34">
        <v>7500</v>
      </c>
      <c r="CI7958" s="35">
        <v>45717</v>
      </c>
      <c r="CJ7958" s="35"/>
      <c r="CK7958" s="36">
        <v>15000</v>
      </c>
      <c r="CL7958" s="26">
        <f t="shared" si="291"/>
        <v>7500</v>
      </c>
      <c r="CM7958" s="26"/>
      <c r="CR7958" s="26" t="str">
        <f t="shared" si="292"/>
        <v>('봄봄온누리약국(원주)A', '371-05-01852', '강원 원주시 남원로 562-8 (개운동)', '8806538015149', '신일폴산정 1mg', 7500, '2025-03-01'),</v>
      </c>
    </row>
    <row r="7959" spans="79:96" x14ac:dyDescent="0.25">
      <c r="CA7959" s="29">
        <v>7956</v>
      </c>
      <c r="CB7959" s="50"/>
      <c r="CC7959" s="55" t="s">
        <v>11798</v>
      </c>
      <c r="CD7959" s="31" t="s">
        <v>11799</v>
      </c>
      <c r="CE7959" s="55" t="s">
        <v>11800</v>
      </c>
      <c r="CF7959" s="32" t="s">
        <v>732</v>
      </c>
      <c r="CG7959" s="33" t="s">
        <v>733</v>
      </c>
      <c r="CH7959" s="34">
        <v>5750</v>
      </c>
      <c r="CI7959" s="35">
        <v>45717</v>
      </c>
      <c r="CJ7959" s="35"/>
      <c r="CK7959" s="36">
        <v>11500</v>
      </c>
      <c r="CL7959" s="26">
        <f t="shared" si="291"/>
        <v>5750</v>
      </c>
      <c r="CM7959" s="26"/>
      <c r="CR7959" s="26" t="str">
        <f t="shared" si="292"/>
        <v>('(춘천)가까운약국_엠디약품', '580-18-01247', '강원도 춘천시 서부대성로 227 15-7(효자동) (효자동)', '8806538017259', '신일피리독신정 50mg', 5750, '2025-03-01'),</v>
      </c>
    </row>
    <row r="7960" spans="79:96" x14ac:dyDescent="0.25">
      <c r="CA7960" s="29">
        <v>7957</v>
      </c>
      <c r="CB7960" s="50"/>
      <c r="CC7960" s="55" t="s">
        <v>11801</v>
      </c>
      <c r="CD7960" s="31" t="s">
        <v>11802</v>
      </c>
      <c r="CE7960" s="55" t="s">
        <v>11803</v>
      </c>
      <c r="CF7960" s="32" t="s">
        <v>1041</v>
      </c>
      <c r="CG7960" s="33" t="s">
        <v>1004</v>
      </c>
      <c r="CH7960" s="34">
        <v>18000</v>
      </c>
      <c r="CI7960" s="35">
        <v>45717</v>
      </c>
      <c r="CJ7960" s="35"/>
      <c r="CK7960" s="36">
        <v>36000</v>
      </c>
      <c r="CL7960" s="26">
        <f t="shared" si="291"/>
        <v>18000</v>
      </c>
      <c r="CM7960" s="26"/>
      <c r="CR7960" s="26" t="str">
        <f t="shared" si="292"/>
        <v>('운정약품(도매)', '131-86-25779', '경기 김포시 고촌읍 아라육로58번길 35-19', '8806538014647', '신일티아민염산염정 10mg', 18000, '2025-03-01'),</v>
      </c>
    </row>
    <row r="7961" spans="79:96" x14ac:dyDescent="0.25">
      <c r="CA7961" s="29">
        <v>7958</v>
      </c>
      <c r="CB7961" s="50"/>
      <c r="CC7961" s="55" t="s">
        <v>11804</v>
      </c>
      <c r="CD7961" s="31" t="s">
        <v>11805</v>
      </c>
      <c r="CE7961" s="55" t="s">
        <v>11806</v>
      </c>
      <c r="CF7961" s="32" t="s">
        <v>645</v>
      </c>
      <c r="CG7961" s="33" t="s">
        <v>646</v>
      </c>
      <c r="CH7961" s="34">
        <v>19000</v>
      </c>
      <c r="CI7961" s="35">
        <v>45689</v>
      </c>
      <c r="CJ7961" s="35"/>
      <c r="CK7961" s="36">
        <v>38000</v>
      </c>
      <c r="CL7961" s="26">
        <f t="shared" si="291"/>
        <v>19000</v>
      </c>
      <c r="CM7961" s="26"/>
      <c r="CR7961" s="26" t="str">
        <f t="shared" si="292"/>
        <v>('(주)메디커넥트', '746-81-03117', '경기 광주시 광남안로 218-2 (목동)', '8806538014265', '신일브롬헥신염산염정 8mg', 19000, '2025-02-01'),</v>
      </c>
    </row>
    <row r="7962" spans="79:96" x14ac:dyDescent="0.25">
      <c r="CA7962" s="29">
        <v>7959</v>
      </c>
      <c r="CB7962" s="50"/>
      <c r="CC7962" s="55" t="s">
        <v>11807</v>
      </c>
      <c r="CD7962" s="31" t="s">
        <v>11808</v>
      </c>
      <c r="CE7962" s="55" t="s">
        <v>11809</v>
      </c>
      <c r="CF7962" s="32" t="s">
        <v>2086</v>
      </c>
      <c r="CG7962" s="33" t="s">
        <v>2087</v>
      </c>
      <c r="CH7962" s="34">
        <v>17000</v>
      </c>
      <c r="CI7962" s="35">
        <v>45658</v>
      </c>
      <c r="CJ7962" s="35"/>
      <c r="CK7962" s="36">
        <v>34000</v>
      </c>
      <c r="CL7962" s="26">
        <f t="shared" si="291"/>
        <v>17000</v>
      </c>
      <c r="CM7962" s="26"/>
      <c r="CR7962" s="26" t="str">
        <f t="shared" si="292"/>
        <v>('서수약국(신)_김태진(북)', '449-14-01481', '서울 성북구 안암로 47-1 (안암동5가)', '8806538009629', '신일덱사메타손정 0.75mg', 17000, '2025-01-01'),</v>
      </c>
    </row>
    <row r="7963" spans="79:96" x14ac:dyDescent="0.25">
      <c r="CA7963" s="29">
        <v>7960</v>
      </c>
      <c r="CB7963" s="50"/>
      <c r="CC7963" s="55" t="s">
        <v>11810</v>
      </c>
      <c r="CD7963" s="31" t="s">
        <v>11811</v>
      </c>
      <c r="CE7963" s="55" t="s">
        <v>11812</v>
      </c>
      <c r="CF7963" s="32" t="s">
        <v>1824</v>
      </c>
      <c r="CG7963" s="33" t="s">
        <v>861</v>
      </c>
      <c r="CH7963" s="34">
        <v>6000</v>
      </c>
      <c r="CI7963" s="35">
        <v>45717</v>
      </c>
      <c r="CJ7963" s="35"/>
      <c r="CK7963" s="36">
        <v>12000</v>
      </c>
      <c r="CL7963" s="26">
        <f t="shared" si="291"/>
        <v>6000</v>
      </c>
      <c r="CM7963" s="26"/>
      <c r="CR7963" s="26" t="str">
        <f t="shared" si="292"/>
        <v>('잠실)시티약국_박대건(이)(동)', '117-02-39151', '서울특별시 송파구 올림픽로 116 (잠실동)', '8806538013510', '신일아시클로버크림', 6000, '2025-03-01'),</v>
      </c>
    </row>
    <row r="7964" spans="79:96" x14ac:dyDescent="0.25">
      <c r="CA7964" s="29">
        <v>7961</v>
      </c>
      <c r="CB7964" s="50"/>
      <c r="CC7964" s="55" t="s">
        <v>11813</v>
      </c>
      <c r="CD7964" s="31" t="s">
        <v>11814</v>
      </c>
      <c r="CE7964" s="55" t="s">
        <v>11815</v>
      </c>
      <c r="CF7964" s="32" t="s">
        <v>1041</v>
      </c>
      <c r="CG7964" s="33" t="s">
        <v>1004</v>
      </c>
      <c r="CH7964" s="34">
        <v>6000</v>
      </c>
      <c r="CI7964" s="35">
        <v>45717</v>
      </c>
      <c r="CJ7964" s="35"/>
      <c r="CK7964" s="36">
        <v>12000</v>
      </c>
      <c r="CL7964" s="26">
        <f t="shared" si="291"/>
        <v>6000</v>
      </c>
      <c r="CM7964" s="26"/>
      <c r="CR7964" s="26" t="str">
        <f t="shared" si="292"/>
        <v>('한라산약국(C코스)', '616-13-87345', '제주시 성신로 13-4 (연동)', '8806538014647', '신일티아민염산염정 10mg', 6000, '2025-03-01'),</v>
      </c>
    </row>
    <row r="7965" spans="79:96" x14ac:dyDescent="0.25">
      <c r="CA7965" s="29">
        <v>7962</v>
      </c>
      <c r="CB7965" s="50"/>
      <c r="CC7965" s="55" t="s">
        <v>11816</v>
      </c>
      <c r="CD7965" s="31" t="s">
        <v>11817</v>
      </c>
      <c r="CE7965" s="55" t="s">
        <v>11818</v>
      </c>
      <c r="CF7965" s="32" t="s">
        <v>2934</v>
      </c>
      <c r="CG7965" s="33" t="s">
        <v>2168</v>
      </c>
      <c r="CH7965" s="34">
        <v>15000</v>
      </c>
      <c r="CI7965" s="35">
        <v>45717</v>
      </c>
      <c r="CJ7965" s="35"/>
      <c r="CK7965" s="36">
        <v>30000</v>
      </c>
      <c r="CL7965" s="26">
        <f t="shared" si="291"/>
        <v>15000</v>
      </c>
      <c r="CM7965" s="26"/>
      <c r="CR7965" s="26" t="str">
        <f t="shared" si="292"/>
        <v>('밝은약국(나주)', '412-05-57943', '전남 나주시 나주로 206 (성북동)', '8806538009926', '신일디클로페낙나트륨정 25mg', 15000, '2025-03-01'),</v>
      </c>
    </row>
    <row r="7966" spans="79:96" x14ac:dyDescent="0.25">
      <c r="CA7966" s="29">
        <v>7963</v>
      </c>
      <c r="CB7966" s="50"/>
      <c r="CC7966" s="55" t="s">
        <v>11819</v>
      </c>
      <c r="CD7966" s="31" t="s">
        <v>11820</v>
      </c>
      <c r="CE7966" s="55" t="s">
        <v>11821</v>
      </c>
      <c r="CF7966" s="32" t="s">
        <v>732</v>
      </c>
      <c r="CG7966" s="33" t="s">
        <v>733</v>
      </c>
      <c r="CH7966" s="34">
        <v>5750</v>
      </c>
      <c r="CI7966" s="35">
        <v>45717</v>
      </c>
      <c r="CJ7966" s="35"/>
      <c r="CK7966" s="36">
        <v>11500</v>
      </c>
      <c r="CL7966" s="26">
        <f t="shared" si="291"/>
        <v>5750</v>
      </c>
      <c r="CM7966" s="26"/>
      <c r="CR7966" s="26" t="str">
        <f t="shared" si="292"/>
        <v>('대학로약국_박철웅(평)', '125-10-64938', '경기도 평택시 평택로 282(세교동)', '8806538017259', '신일피리독신정 50mg', 5750, '2025-03-01'),</v>
      </c>
    </row>
    <row r="7967" spans="79:96" x14ac:dyDescent="0.25">
      <c r="CA7967" s="29">
        <v>7964</v>
      </c>
      <c r="CB7967" s="50"/>
      <c r="CC7967" s="55" t="s">
        <v>11822</v>
      </c>
      <c r="CD7967" s="31" t="s">
        <v>11823</v>
      </c>
      <c r="CE7967" s="55" t="s">
        <v>11217</v>
      </c>
      <c r="CF7967" s="32" t="s">
        <v>1077</v>
      </c>
      <c r="CG7967" s="33" t="s">
        <v>1078</v>
      </c>
      <c r="CH7967" s="34">
        <v>16500</v>
      </c>
      <c r="CI7967" s="35">
        <v>45717</v>
      </c>
      <c r="CJ7967" s="35"/>
      <c r="CK7967" s="36">
        <v>33000</v>
      </c>
      <c r="CL7967" s="26">
        <f t="shared" si="291"/>
        <v>16500</v>
      </c>
      <c r="CM7967" s="26"/>
      <c r="CR7967" s="26" t="str">
        <f t="shared" si="292"/>
        <v>('파랑새약국(중동)', '128-09-59379', '경기 부천시 길주로 237 (중동)', '8806538056425', '프로나지액 25mL', 16500, '2025-03-01'),</v>
      </c>
    </row>
    <row r="7968" spans="79:96" x14ac:dyDescent="0.25">
      <c r="CA7968" s="29">
        <v>7965</v>
      </c>
      <c r="CB7968" s="50"/>
      <c r="CC7968" s="55" t="s">
        <v>11824</v>
      </c>
      <c r="CD7968" s="31" t="s">
        <v>11825</v>
      </c>
      <c r="CE7968" s="55" t="s">
        <v>11826</v>
      </c>
      <c r="CF7968" s="32" t="s">
        <v>615</v>
      </c>
      <c r="CG7968" s="33" t="s">
        <v>616</v>
      </c>
      <c r="CH7968" s="34">
        <v>7500</v>
      </c>
      <c r="CI7968" s="35">
        <v>45717</v>
      </c>
      <c r="CJ7968" s="35"/>
      <c r="CK7968" s="36">
        <v>15000</v>
      </c>
      <c r="CL7968" s="26">
        <f t="shared" si="291"/>
        <v>7500</v>
      </c>
      <c r="CM7968" s="26"/>
      <c r="CR7968" s="26" t="str">
        <f t="shared" si="292"/>
        <v>('금파약국(걸포동)', '136-11-16277', '경기도 김포시 감암로 7 (걸포동)', '8806538015149', '신일폴산정 1mg', 7500, '2025-03-01'),</v>
      </c>
    </row>
    <row r="7969" spans="79:96" x14ac:dyDescent="0.25">
      <c r="CA7969" s="29">
        <v>7966</v>
      </c>
      <c r="CB7969" s="50"/>
      <c r="CC7969" s="55" t="s">
        <v>11827</v>
      </c>
      <c r="CD7969" s="31" t="s">
        <v>4886</v>
      </c>
      <c r="CE7969" s="55" t="s">
        <v>11828</v>
      </c>
      <c r="CF7969" s="32" t="s">
        <v>2388</v>
      </c>
      <c r="CG7969" s="33" t="s">
        <v>2389</v>
      </c>
      <c r="CH7969" s="34">
        <v>2090</v>
      </c>
      <c r="CI7969" s="35">
        <v>45717</v>
      </c>
      <c r="CJ7969" s="35"/>
      <c r="CK7969" s="36">
        <v>4180</v>
      </c>
      <c r="CL7969" s="26">
        <f t="shared" si="291"/>
        <v>2090</v>
      </c>
      <c r="CM7969" s="26"/>
      <c r="CR7969" s="26" t="str">
        <f t="shared" si="292"/>
        <v>('무지개약국 중구/남포★', '602-08-96346', '부산광역시 중구 구덕로 40 (남포동2가 1B)', '8806538060026', '스티모린에스크림 10g', 2090, '2025-03-01'),</v>
      </c>
    </row>
    <row r="7970" spans="79:96" x14ac:dyDescent="0.25">
      <c r="CA7970" s="29">
        <v>7967</v>
      </c>
      <c r="CB7970" s="50"/>
      <c r="CC7970" s="55" t="s">
        <v>11829</v>
      </c>
      <c r="CD7970" s="31" t="s">
        <v>11830</v>
      </c>
      <c r="CE7970" s="55" t="s">
        <v>11831</v>
      </c>
      <c r="CF7970" s="32" t="s">
        <v>3195</v>
      </c>
      <c r="CG7970" s="33" t="s">
        <v>459</v>
      </c>
      <c r="CH7970" s="34">
        <v>3090</v>
      </c>
      <c r="CI7970" s="35">
        <v>45689</v>
      </c>
      <c r="CJ7970" s="35"/>
      <c r="CK7970" s="36">
        <v>6180</v>
      </c>
      <c r="CL7970" s="26">
        <f t="shared" si="291"/>
        <v>3090</v>
      </c>
      <c r="CM7970" s="26"/>
      <c r="CR7970" s="26" t="str">
        <f t="shared" si="292"/>
        <v>('굿모닝약국(상암)', '105-15-43462', '서울특별시 마포구 월드컵북로 361, DMC이안오피스텔2단지 102호 (상암동)', '8806538003214', '레바드린정 100mg', 3090, '2025-02-01'),</v>
      </c>
    </row>
    <row r="7971" spans="79:96" x14ac:dyDescent="0.25">
      <c r="CA7971" s="29">
        <v>7968</v>
      </c>
      <c r="CB7971" s="50"/>
      <c r="CC7971" s="55" t="s">
        <v>2735</v>
      </c>
      <c r="CD7971" s="31" t="s">
        <v>2736</v>
      </c>
      <c r="CE7971" s="55" t="s">
        <v>11832</v>
      </c>
      <c r="CF7971" s="32" t="s">
        <v>1041</v>
      </c>
      <c r="CG7971" s="33" t="s">
        <v>1004</v>
      </c>
      <c r="CH7971" s="34">
        <v>12000</v>
      </c>
      <c r="CI7971" s="35">
        <v>45658</v>
      </c>
      <c r="CJ7971" s="35"/>
      <c r="CK7971" s="36">
        <v>24000</v>
      </c>
      <c r="CL7971" s="26">
        <f t="shared" si="291"/>
        <v>12000</v>
      </c>
      <c r="CM7971" s="26"/>
      <c r="CR7971" s="26" t="str">
        <f t="shared" si="292"/>
        <v>('경상온누리약국(창원)', '160-16-00282', '경남 창원시 성산구 삼정자로43번길 2.107호(성주동.성산빌딩)', '8806538014647', '신일티아민염산염정 10mg', 12000, '2025-01-01'),</v>
      </c>
    </row>
    <row r="7972" spans="79:96" x14ac:dyDescent="0.25">
      <c r="CA7972" s="29">
        <v>7969</v>
      </c>
      <c r="CB7972" s="50"/>
      <c r="CC7972" s="55" t="s">
        <v>10349</v>
      </c>
      <c r="CD7972" s="31" t="s">
        <v>10350</v>
      </c>
      <c r="CE7972" s="55" t="s">
        <v>10351</v>
      </c>
      <c r="CF7972" s="32" t="s">
        <v>645</v>
      </c>
      <c r="CG7972" s="33" t="s">
        <v>646</v>
      </c>
      <c r="CH7972" s="34">
        <v>9500</v>
      </c>
      <c r="CI7972" s="35">
        <v>45717</v>
      </c>
      <c r="CJ7972" s="35"/>
      <c r="CK7972" s="36">
        <v>19000</v>
      </c>
      <c r="CL7972" s="26">
        <f t="shared" si="291"/>
        <v>9500</v>
      </c>
      <c r="CM7972" s="26"/>
      <c r="CR7972" s="26" t="str">
        <f t="shared" si="292"/>
        <v>('아이숲약국(마산)', '644-09-03213', '경남 창원시 마산회원구 3.15대로 597 (석전동)', '8806538014265', '신일브롬헥신염산염정 8mg', 9500, '2025-03-01'),</v>
      </c>
    </row>
    <row r="7973" spans="79:96" x14ac:dyDescent="0.25">
      <c r="CA7973" s="29">
        <v>7970</v>
      </c>
      <c r="CB7973" s="50"/>
      <c r="CC7973" s="55" t="s">
        <v>11833</v>
      </c>
      <c r="CD7973" s="31" t="s">
        <v>11834</v>
      </c>
      <c r="CE7973" s="55" t="s">
        <v>11835</v>
      </c>
      <c r="CF7973" s="32" t="s">
        <v>3195</v>
      </c>
      <c r="CG7973" s="33" t="s">
        <v>459</v>
      </c>
      <c r="CH7973" s="34">
        <v>7725</v>
      </c>
      <c r="CI7973" s="35">
        <v>45717</v>
      </c>
      <c r="CJ7973" s="35"/>
      <c r="CK7973" s="36">
        <v>15450</v>
      </c>
      <c r="CL7973" s="26">
        <f t="shared" si="291"/>
        <v>7725</v>
      </c>
      <c r="CM7973" s="26"/>
      <c r="CR7973" s="26" t="str">
        <f t="shared" si="292"/>
        <v>('희망찬약국', '131-26-20329', '인천 남동구 남동대로 900 (간석동)', '8806538003214', '레바드린정 100mg', 7725, '2025-03-01'),</v>
      </c>
    </row>
    <row r="7974" spans="79:96" x14ac:dyDescent="0.25">
      <c r="CA7974" s="29">
        <v>7971</v>
      </c>
      <c r="CB7974" s="50"/>
      <c r="CC7974" s="55" t="s">
        <v>11836</v>
      </c>
      <c r="CD7974" s="31" t="s">
        <v>11837</v>
      </c>
      <c r="CE7974" s="55" t="s">
        <v>11838</v>
      </c>
      <c r="CF7974" s="32" t="s">
        <v>1017</v>
      </c>
      <c r="CG7974" s="33" t="s">
        <v>1018</v>
      </c>
      <c r="CH7974" s="34">
        <v>15000</v>
      </c>
      <c r="CI7974" s="35">
        <v>45717</v>
      </c>
      <c r="CJ7974" s="35"/>
      <c r="CK7974" s="36">
        <v>30000</v>
      </c>
      <c r="CL7974" s="26">
        <f t="shared" si="291"/>
        <v>15000</v>
      </c>
      <c r="CM7974" s="26"/>
      <c r="CR7974" s="26" t="str">
        <f t="shared" si="292"/>
        <v>('옵티마하남약국', '126-23-59985', '경기도 하남시 신장로 156, 하남프라자 107호, 108호 (덕풍동)', '8806538015835', '신일이부프로펜정 400mg', 15000, '2025-03-01'),</v>
      </c>
    </row>
    <row r="7975" spans="79:96" x14ac:dyDescent="0.25">
      <c r="CA7975" s="29">
        <v>7972</v>
      </c>
      <c r="CB7975" s="50"/>
      <c r="CC7975" s="55" t="s">
        <v>11839</v>
      </c>
      <c r="CD7975" s="31" t="s">
        <v>11840</v>
      </c>
      <c r="CE7975" s="55" t="s">
        <v>11841</v>
      </c>
      <c r="CF7975" s="32" t="s">
        <v>311</v>
      </c>
      <c r="CG7975" s="33" t="s">
        <v>312</v>
      </c>
      <c r="CH7975" s="34">
        <v>55080</v>
      </c>
      <c r="CI7975" s="35">
        <v>45717</v>
      </c>
      <c r="CJ7975" s="35"/>
      <c r="CK7975" s="36">
        <v>110160</v>
      </c>
      <c r="CL7975" s="26">
        <f t="shared" si="291"/>
        <v>55080</v>
      </c>
      <c r="CM7975" s="26"/>
      <c r="CR7975" s="26" t="str">
        <f t="shared" si="292"/>
        <v>('경남약국(목동)', '117-06-06508', '서울 양천구 목동서로 38 (목동, 목동신시가지아파트1단지)', '8806538044125', '하이엘정 10mg', 55080, '2025-03-01'),</v>
      </c>
    </row>
    <row r="7976" spans="79:96" x14ac:dyDescent="0.25">
      <c r="CA7976" s="29">
        <v>7973</v>
      </c>
      <c r="CB7976" s="50"/>
      <c r="CC7976" s="55" t="s">
        <v>11842</v>
      </c>
      <c r="CD7976" s="31" t="s">
        <v>11843</v>
      </c>
      <c r="CE7976" s="55" t="s">
        <v>11844</v>
      </c>
      <c r="CF7976" s="32" t="s">
        <v>2013</v>
      </c>
      <c r="CG7976" s="33" t="s">
        <v>1391</v>
      </c>
      <c r="CH7976" s="34">
        <v>2850</v>
      </c>
      <c r="CI7976" s="35">
        <v>45717</v>
      </c>
      <c r="CJ7976" s="35"/>
      <c r="CK7976" s="36">
        <v>5700</v>
      </c>
      <c r="CL7976" s="26">
        <f t="shared" si="291"/>
        <v>2850</v>
      </c>
      <c r="CM7976" s="26"/>
      <c r="CR7976" s="26" t="str">
        <f t="shared" si="292"/>
        <v>('서약국(소사본동)(신)', '130-31-15619', '경기 부천시 소삼로 20 (소사본동)', '8806538026510', '티니다진정 500mg', 2850, '2025-03-01'),</v>
      </c>
    </row>
    <row r="7977" spans="79:96" x14ac:dyDescent="0.25">
      <c r="CA7977" s="29">
        <v>7974</v>
      </c>
      <c r="CB7977" s="50"/>
      <c r="CC7977" s="55" t="s">
        <v>10172</v>
      </c>
      <c r="CD7977" s="31" t="s">
        <v>1046</v>
      </c>
      <c r="CE7977" s="55" t="s">
        <v>9658</v>
      </c>
      <c r="CF7977" s="32" t="s">
        <v>1775</v>
      </c>
      <c r="CG7977" s="33" t="s">
        <v>1549</v>
      </c>
      <c r="CH7977" s="34">
        <v>99750</v>
      </c>
      <c r="CI7977" s="35">
        <v>45717</v>
      </c>
      <c r="CJ7977" s="35"/>
      <c r="CK7977" s="36">
        <v>199500</v>
      </c>
      <c r="CL7977" s="26">
        <f t="shared" si="291"/>
        <v>99750</v>
      </c>
      <c r="CM7977" s="26"/>
      <c r="CR7977" s="26" t="str">
        <f t="shared" si="292"/>
        <v>('다나을약국(온라인팜)', '399-22-01143', '서울특별시 강북구 도봉로333,6층(수유동,정우빌딩)', '8806538060316', '테글리엠서방정20/1000mg', 99750, '2025-03-01'),</v>
      </c>
    </row>
    <row r="7978" spans="79:96" x14ac:dyDescent="0.25">
      <c r="CA7978" s="29">
        <v>7975</v>
      </c>
      <c r="CB7978" s="50"/>
      <c r="CC7978" s="55" t="s">
        <v>11845</v>
      </c>
      <c r="CD7978" s="31" t="s">
        <v>11846</v>
      </c>
      <c r="CE7978" s="55" t="s">
        <v>11847</v>
      </c>
      <c r="CF7978" s="32" t="s">
        <v>1323</v>
      </c>
      <c r="CG7978" s="33" t="s">
        <v>631</v>
      </c>
      <c r="CH7978" s="34">
        <v>5325</v>
      </c>
      <c r="CI7978" s="35">
        <v>45717</v>
      </c>
      <c r="CJ7978" s="35"/>
      <c r="CK7978" s="36">
        <v>10650</v>
      </c>
      <c r="CL7978" s="26">
        <f t="shared" si="291"/>
        <v>5325</v>
      </c>
      <c r="CM7978" s="26"/>
      <c r="CR7978" s="26" t="str">
        <f t="shared" si="292"/>
        <v>('어울림약국(간석동)', '131-26-41057', '인천 남동구 석산로 138 (간석동, 금호어울림마을아파트) 1동 107호', '8806538009018', '신노바핀정 5mg', 5325, '2025-03-01'),</v>
      </c>
    </row>
    <row r="7979" spans="79:96" x14ac:dyDescent="0.25">
      <c r="CA7979" s="29">
        <v>7976</v>
      </c>
      <c r="CB7979" s="50"/>
      <c r="CC7979" s="55" t="s">
        <v>10201</v>
      </c>
      <c r="CD7979" s="31" t="s">
        <v>7695</v>
      </c>
      <c r="CE7979" s="55" t="s">
        <v>10202</v>
      </c>
      <c r="CF7979" s="32" t="s">
        <v>1390</v>
      </c>
      <c r="CG7979" s="33" t="s">
        <v>1391</v>
      </c>
      <c r="CH7979" s="34">
        <v>-47500</v>
      </c>
      <c r="CI7979" s="35">
        <v>45689</v>
      </c>
      <c r="CJ7979" s="35"/>
      <c r="CK7979" s="36">
        <v>-95000</v>
      </c>
      <c r="CL7979" s="26">
        <f t="shared" si="291"/>
        <v>-47500</v>
      </c>
      <c r="CM7979" s="26"/>
      <c r="CR7979" s="26" t="str">
        <f t="shared" si="292"/>
        <v>('우리온누리약국(호계동)', '753-37-00565', '경기 안양시 동안구 동안로 128 (호계동)', '8806538026527', '티니다진정 500mg', -47500, '2025-02-01'),</v>
      </c>
    </row>
    <row r="7980" spans="79:96" x14ac:dyDescent="0.25">
      <c r="CA7980" s="29">
        <v>7977</v>
      </c>
      <c r="CB7980" s="50"/>
      <c r="CC7980" s="55" t="s">
        <v>11848</v>
      </c>
      <c r="CD7980" s="31" t="s">
        <v>11849</v>
      </c>
      <c r="CE7980" s="55" t="s">
        <v>11850</v>
      </c>
      <c r="CF7980" s="32" t="s">
        <v>2934</v>
      </c>
      <c r="CG7980" s="33" t="s">
        <v>2168</v>
      </c>
      <c r="CH7980" s="34">
        <v>15000</v>
      </c>
      <c r="CI7980" s="35">
        <v>45658</v>
      </c>
      <c r="CJ7980" s="35"/>
      <c r="CK7980" s="36">
        <v>30000</v>
      </c>
      <c r="CL7980" s="26">
        <f t="shared" si="291"/>
        <v>15000</v>
      </c>
      <c r="CM7980" s="26"/>
      <c r="CR7980" s="26" t="str">
        <f t="shared" si="292"/>
        <v>('문형약국', '629-38-01249', '경기 광주시 오포로 540 (문형동)', '8806538009926', '신일디클로페낙나트륨정 25mg', 15000, '2025-01-01'),</v>
      </c>
    </row>
    <row r="7981" spans="79:96" x14ac:dyDescent="0.25">
      <c r="CA7981" s="29">
        <v>7978</v>
      </c>
      <c r="CB7981" s="50"/>
      <c r="CC7981" s="55" t="s">
        <v>10090</v>
      </c>
      <c r="CD7981" s="31" t="s">
        <v>1745</v>
      </c>
      <c r="CE7981" s="55" t="s">
        <v>10091</v>
      </c>
      <c r="CF7981" s="32" t="s">
        <v>1077</v>
      </c>
      <c r="CG7981" s="33" t="s">
        <v>1078</v>
      </c>
      <c r="CH7981" s="34">
        <v>2750</v>
      </c>
      <c r="CI7981" s="35">
        <v>45717</v>
      </c>
      <c r="CJ7981" s="35"/>
      <c r="CK7981" s="36">
        <v>5500</v>
      </c>
      <c r="CL7981" s="26">
        <f t="shared" si="291"/>
        <v>2750</v>
      </c>
      <c r="CM7981" s="26"/>
      <c r="CR7981" s="26" t="str">
        <f t="shared" si="292"/>
        <v>('미사약국(신)', '670-44-00953', '경기 하남시 미사강변중앙로 220 (망월동)', '8806538056425', '프로나지액 25mL', 2750, '2025-03-01'),</v>
      </c>
    </row>
    <row r="7982" spans="79:96" x14ac:dyDescent="0.25">
      <c r="CA7982" s="29">
        <v>7979</v>
      </c>
      <c r="CB7982" s="50"/>
      <c r="CC7982" s="55" t="s">
        <v>10214</v>
      </c>
      <c r="CD7982" s="31" t="s">
        <v>1065</v>
      </c>
      <c r="CE7982" s="55" t="s">
        <v>10215</v>
      </c>
      <c r="CF7982" s="32" t="s">
        <v>3346</v>
      </c>
      <c r="CG7982" s="33" t="s">
        <v>425</v>
      </c>
      <c r="CH7982" s="34">
        <v>19068</v>
      </c>
      <c r="CI7982" s="35">
        <v>45717</v>
      </c>
      <c r="CJ7982" s="35"/>
      <c r="CK7982" s="36">
        <v>38136</v>
      </c>
      <c r="CL7982" s="26">
        <f t="shared" si="291"/>
        <v>19068</v>
      </c>
      <c r="CM7982" s="26"/>
      <c r="CR7982" s="26" t="str">
        <f t="shared" si="292"/>
        <v>('다나약국(덕소)', '132-19-48583', '경기 남양주시 와부읍 덕소로 224', '8806538002729', '라베리트정 10mg', 19068, '2025-03-01'),</v>
      </c>
    </row>
    <row r="7983" spans="79:96" x14ac:dyDescent="0.25">
      <c r="CA7983" s="29">
        <v>7980</v>
      </c>
      <c r="CB7983" s="50"/>
      <c r="CC7983" s="55" t="s">
        <v>11851</v>
      </c>
      <c r="CD7983" s="31" t="s">
        <v>6084</v>
      </c>
      <c r="CE7983" s="55" t="s">
        <v>11852</v>
      </c>
      <c r="CF7983" s="32" t="s">
        <v>1077</v>
      </c>
      <c r="CG7983" s="33" t="s">
        <v>1078</v>
      </c>
      <c r="CH7983" s="34">
        <v>8250</v>
      </c>
      <c r="CI7983" s="35">
        <v>45717</v>
      </c>
      <c r="CJ7983" s="35"/>
      <c r="CK7983" s="36">
        <v>16500</v>
      </c>
      <c r="CL7983" s="26">
        <f t="shared" si="291"/>
        <v>8250</v>
      </c>
      <c r="CM7983" s="26"/>
      <c r="CR7983" s="26" t="str">
        <f t="shared" si="292"/>
        <v>('동해물약국(신)', '506-41-12462', '서울 서초구 동광로12가길 42 (방배동) 1층', '8806538056425', '프로나지액 25mL', 8250, '2025-03-01'),</v>
      </c>
    </row>
    <row r="7984" spans="79:96" x14ac:dyDescent="0.25">
      <c r="CA7984" s="29">
        <v>7981</v>
      </c>
      <c r="CB7984" s="50"/>
      <c r="CC7984" s="55" t="s">
        <v>11853</v>
      </c>
      <c r="CD7984" s="31" t="s">
        <v>11854</v>
      </c>
      <c r="CE7984" s="55" t="s">
        <v>11855</v>
      </c>
      <c r="CF7984" s="32" t="s">
        <v>824</v>
      </c>
      <c r="CG7984" s="33" t="s">
        <v>140</v>
      </c>
      <c r="CH7984" s="34">
        <v>-115000</v>
      </c>
      <c r="CI7984" s="35">
        <v>45717</v>
      </c>
      <c r="CJ7984" s="35"/>
      <c r="CK7984" s="36">
        <v>-230000</v>
      </c>
      <c r="CL7984" s="26">
        <f t="shared" si="291"/>
        <v>-115000</v>
      </c>
      <c r="CM7984" s="26"/>
      <c r="CR7984" s="26" t="str">
        <f t="shared" si="292"/>
        <v>('튼튼약국(천안성거)', '312-23-66729', '충남 천안시 서북구 성거읍 성거길 89', '8806538000626', '그리펜-에스정 300mg', -115000, '2025-03-01'),</v>
      </c>
    </row>
    <row r="7985" spans="79:96" x14ac:dyDescent="0.25">
      <c r="CA7985" s="29">
        <v>7982</v>
      </c>
      <c r="CB7985" s="50"/>
      <c r="CC7985" s="55" t="s">
        <v>10575</v>
      </c>
      <c r="CD7985" s="31" t="s">
        <v>1696</v>
      </c>
      <c r="CE7985" s="55" t="s">
        <v>10576</v>
      </c>
      <c r="CF7985" s="32" t="s">
        <v>1077</v>
      </c>
      <c r="CG7985" s="33" t="s">
        <v>1078</v>
      </c>
      <c r="CH7985" s="34">
        <v>44000</v>
      </c>
      <c r="CI7985" s="35">
        <v>45717</v>
      </c>
      <c r="CJ7985" s="35"/>
      <c r="CK7985" s="36">
        <v>88000</v>
      </c>
      <c r="CL7985" s="26">
        <f t="shared" si="291"/>
        <v>44000</v>
      </c>
      <c r="CM7985" s="26"/>
      <c r="CR7985" s="26" t="str">
        <f t="shared" si="292"/>
        <v>('위례중앙약국(창곡동)(신)', '260-59-00541', '경기 성남시 수정구 위례광장로 310 (창곡동)', '8806538056425', '프로나지액 25mL', 44000, '2025-03-01'),</v>
      </c>
    </row>
    <row r="7986" spans="79:96" x14ac:dyDescent="0.25">
      <c r="CA7986" s="29">
        <v>7983</v>
      </c>
      <c r="CB7986" s="50"/>
      <c r="CC7986" s="55" t="s">
        <v>11853</v>
      </c>
      <c r="CD7986" s="31" t="s">
        <v>11854</v>
      </c>
      <c r="CE7986" s="55" t="s">
        <v>11855</v>
      </c>
      <c r="CF7986" s="32" t="s">
        <v>2930</v>
      </c>
      <c r="CG7986" s="33" t="s">
        <v>1166</v>
      </c>
      <c r="CH7986" s="34">
        <v>-6345</v>
      </c>
      <c r="CI7986" s="35">
        <v>45717</v>
      </c>
      <c r="CJ7986" s="35"/>
      <c r="CK7986" s="36">
        <v>-12690</v>
      </c>
      <c r="CL7986" s="26">
        <f t="shared" si="291"/>
        <v>-6345</v>
      </c>
      <c r="CM7986" s="26"/>
      <c r="CR7986" s="26" t="str">
        <f t="shared" si="292"/>
        <v>('튼튼약국(천안성거)', '312-23-66729', '충남 천안시 서북구 성거읍 성거길 89', '8806538011462', '신일모노독시엠캡슐 100mg', -6345, '2025-03-01'),</v>
      </c>
    </row>
    <row r="7987" spans="79:96" x14ac:dyDescent="0.25">
      <c r="CA7987" s="29">
        <v>7984</v>
      </c>
      <c r="CB7987" s="50"/>
      <c r="CC7987" s="55" t="s">
        <v>2656</v>
      </c>
      <c r="CD7987" s="31" t="s">
        <v>2657</v>
      </c>
      <c r="CE7987" s="55" t="s">
        <v>11385</v>
      </c>
      <c r="CF7987" s="32" t="s">
        <v>732</v>
      </c>
      <c r="CG7987" s="33" t="s">
        <v>733</v>
      </c>
      <c r="CH7987" s="34">
        <v>5750</v>
      </c>
      <c r="CI7987" s="35">
        <v>45717</v>
      </c>
      <c r="CJ7987" s="35"/>
      <c r="CK7987" s="36">
        <v>11500</v>
      </c>
      <c r="CL7987" s="26">
        <f t="shared" si="291"/>
        <v>5750</v>
      </c>
      <c r="CM7987" s="26"/>
      <c r="CR7987" s="26" t="str">
        <f t="shared" si="292"/>
        <v>('큰동의약국 진구/양정 1', '603-11-41539', '부산 부산진구 진남로 554 (양정동, 양정자이더샵SKVIEW 2단지)', '8806538017259', '신일피리독신정 50mg', 5750, '2025-03-01'),</v>
      </c>
    </row>
    <row r="7988" spans="79:96" x14ac:dyDescent="0.25">
      <c r="CA7988" s="29">
        <v>7985</v>
      </c>
      <c r="CB7988" s="50"/>
      <c r="CC7988" s="55" t="s">
        <v>11856</v>
      </c>
      <c r="CD7988" s="31" t="s">
        <v>11857</v>
      </c>
      <c r="CE7988" s="55" t="s">
        <v>11858</v>
      </c>
      <c r="CF7988" s="32" t="s">
        <v>1041</v>
      </c>
      <c r="CG7988" s="33" t="s">
        <v>1004</v>
      </c>
      <c r="CH7988" s="34">
        <v>6000</v>
      </c>
      <c r="CI7988" s="35">
        <v>45689</v>
      </c>
      <c r="CJ7988" s="35"/>
      <c r="CK7988" s="36">
        <v>12000</v>
      </c>
      <c r="CL7988" s="26">
        <f t="shared" si="291"/>
        <v>6000</v>
      </c>
      <c r="CM7988" s="26"/>
      <c r="CR7988" s="26" t="str">
        <f t="shared" si="292"/>
        <v>('벧엘약국(구미)17', '513-07-62326', '경상북도 구미시 1공단로 197-3', '8806538014647', '신일티아민염산염정 10mg', 6000, '2025-02-01'),</v>
      </c>
    </row>
    <row r="7989" spans="79:96" x14ac:dyDescent="0.25">
      <c r="CA7989" s="29">
        <v>7986</v>
      </c>
      <c r="CB7989" s="50"/>
      <c r="CC7989" s="55" t="s">
        <v>9978</v>
      </c>
      <c r="CD7989" s="31" t="s">
        <v>270</v>
      </c>
      <c r="CE7989" s="55" t="s">
        <v>9979</v>
      </c>
      <c r="CF7989" s="32" t="s">
        <v>3323</v>
      </c>
      <c r="CG7989" s="33" t="s">
        <v>2181</v>
      </c>
      <c r="CH7989" s="34">
        <v>220000</v>
      </c>
      <c r="CI7989" s="35">
        <v>45658</v>
      </c>
      <c r="CJ7989" s="35"/>
      <c r="CK7989" s="36">
        <v>440000</v>
      </c>
      <c r="CL7989" s="26">
        <f t="shared" si="291"/>
        <v>220000</v>
      </c>
      <c r="CM7989" s="26"/>
      <c r="CR7989" s="26" t="str">
        <f t="shared" si="292"/>
        <v>('민들레약국(대방동)', '662-36-00656', '서울 동작구 보라매로 110 (대방동)', '8806538062327', '판스틴정 175mg', 220000, '2025-01-01'),</v>
      </c>
    </row>
    <row r="7990" spans="79:96" x14ac:dyDescent="0.25">
      <c r="CA7990" s="29">
        <v>7987</v>
      </c>
      <c r="CB7990" s="50"/>
      <c r="CC7990" s="55" t="s">
        <v>11859</v>
      </c>
      <c r="CD7990" s="31" t="s">
        <v>11860</v>
      </c>
      <c r="CE7990" s="55" t="s">
        <v>11861</v>
      </c>
      <c r="CF7990" s="32" t="s">
        <v>1041</v>
      </c>
      <c r="CG7990" s="33" t="s">
        <v>1004</v>
      </c>
      <c r="CH7990" s="34">
        <v>6000</v>
      </c>
      <c r="CI7990" s="35">
        <v>45717</v>
      </c>
      <c r="CJ7990" s="35"/>
      <c r="CK7990" s="36">
        <v>12000</v>
      </c>
      <c r="CL7990" s="26">
        <f t="shared" si="291"/>
        <v>6000</v>
      </c>
      <c r="CM7990" s="26"/>
      <c r="CR7990" s="26" t="str">
        <f t="shared" si="292"/>
        <v>('한마음온누리약국(개포동)', '511-18-30969', '서울 강남구 개포로 504 (개포동)1층메트하임', '8806538014647', '신일티아민염산염정 10mg', 6000, '2025-03-01'),</v>
      </c>
    </row>
    <row r="7991" spans="79:96" x14ac:dyDescent="0.25">
      <c r="CA7991" s="29">
        <v>7988</v>
      </c>
      <c r="CB7991" s="50"/>
      <c r="CC7991" s="55" t="s">
        <v>11862</v>
      </c>
      <c r="CD7991" s="31" t="s">
        <v>11863</v>
      </c>
      <c r="CE7991" s="55" t="s">
        <v>11864</v>
      </c>
      <c r="CF7991" s="32" t="s">
        <v>2043</v>
      </c>
      <c r="CG7991" s="33" t="s">
        <v>2044</v>
      </c>
      <c r="CH7991" s="34">
        <v>10250</v>
      </c>
      <c r="CI7991" s="35">
        <v>45717</v>
      </c>
      <c r="CJ7991" s="35"/>
      <c r="CK7991" s="36">
        <v>20500</v>
      </c>
      <c r="CL7991" s="26">
        <f t="shared" si="291"/>
        <v>10250</v>
      </c>
      <c r="CM7991" s="26"/>
      <c r="CR7991" s="26" t="str">
        <f t="shared" si="292"/>
        <v>('베니스약국(중리)', '553-29-01692', '대전 대덕구 계족로 538 (중리동)', '8806538026428', '티니다진정 150mg', 10250, '2025-03-01'),</v>
      </c>
    </row>
    <row r="7992" spans="79:96" x14ac:dyDescent="0.25">
      <c r="CA7992" s="29">
        <v>7989</v>
      </c>
      <c r="CB7992" s="50"/>
      <c r="CC7992" s="55" t="s">
        <v>10965</v>
      </c>
      <c r="CD7992" s="31" t="s">
        <v>10966</v>
      </c>
      <c r="CE7992" s="55" t="s">
        <v>10967</v>
      </c>
      <c r="CF7992" s="32" t="s">
        <v>1032</v>
      </c>
      <c r="CG7992" s="33" t="s">
        <v>948</v>
      </c>
      <c r="CH7992" s="34">
        <v>11000</v>
      </c>
      <c r="CI7992" s="35">
        <v>45717</v>
      </c>
      <c r="CJ7992" s="35"/>
      <c r="CK7992" s="36">
        <v>22000</v>
      </c>
      <c r="CL7992" s="26">
        <f t="shared" si="291"/>
        <v>11000</v>
      </c>
      <c r="CM7992" s="26"/>
      <c r="CR7992" s="26" t="str">
        <f t="shared" si="292"/>
        <v>('온누리대산약국', '112-48-07443', '서울특별시 관악구 시흥대로 560 (신림동)', '8806538014029', '신일엠정 500mg', 11000, '2025-03-01'),</v>
      </c>
    </row>
    <row r="7993" spans="79:96" x14ac:dyDescent="0.25">
      <c r="CA7993" s="29">
        <v>7990</v>
      </c>
      <c r="CB7993" s="50"/>
      <c r="CC7993" s="55" t="s">
        <v>11865</v>
      </c>
      <c r="CD7993" s="31" t="s">
        <v>7091</v>
      </c>
      <c r="CE7993" s="55" t="s">
        <v>11866</v>
      </c>
      <c r="CF7993" s="32" t="s">
        <v>1077</v>
      </c>
      <c r="CG7993" s="33" t="s">
        <v>1078</v>
      </c>
      <c r="CH7993" s="34">
        <v>2750</v>
      </c>
      <c r="CI7993" s="35">
        <v>45717</v>
      </c>
      <c r="CJ7993" s="35"/>
      <c r="CK7993" s="36">
        <v>5500</v>
      </c>
      <c r="CL7993" s="26">
        <f t="shared" si="291"/>
        <v>2750</v>
      </c>
      <c r="CM7993" s="26"/>
      <c r="CR7993" s="26" t="str">
        <f t="shared" si="292"/>
        <v>('새성심약국', '130-21-35620', '서울 영등포구 양평로 102(양평동4가)', '8806538056425', '프로나지액 25mL', 2750, '2025-03-01'),</v>
      </c>
    </row>
    <row r="7994" spans="79:96" x14ac:dyDescent="0.25">
      <c r="CA7994" s="29">
        <v>7991</v>
      </c>
      <c r="CB7994" s="50"/>
      <c r="CC7994" s="55" t="s">
        <v>10245</v>
      </c>
      <c r="CD7994" s="31" t="s">
        <v>10246</v>
      </c>
      <c r="CE7994" s="55" t="s">
        <v>10247</v>
      </c>
      <c r="CF7994" s="32" t="s">
        <v>615</v>
      </c>
      <c r="CG7994" s="33" t="s">
        <v>616</v>
      </c>
      <c r="CH7994" s="34">
        <v>15000</v>
      </c>
      <c r="CI7994" s="35">
        <v>45717</v>
      </c>
      <c r="CJ7994" s="35"/>
      <c r="CK7994" s="36">
        <v>30000</v>
      </c>
      <c r="CL7994" s="26">
        <f t="shared" si="291"/>
        <v>15000</v>
      </c>
      <c r="CM7994" s="26"/>
      <c r="CR7994" s="26" t="str">
        <f t="shared" si="292"/>
        <v>('영주약국(이도)(A코스)', '616-09-71661', '제주시 연신로 46 (이도이동)', '8806538015149', '신일폴산정 1mg', 15000, '2025-03-01'),</v>
      </c>
    </row>
    <row r="7995" spans="79:96" x14ac:dyDescent="0.25">
      <c r="CA7995" s="29">
        <v>7992</v>
      </c>
      <c r="CB7995" s="50"/>
      <c r="CC7995" s="55" t="s">
        <v>11867</v>
      </c>
      <c r="CD7995" s="31" t="s">
        <v>11868</v>
      </c>
      <c r="CE7995" s="55" t="s">
        <v>11869</v>
      </c>
      <c r="CF7995" s="32" t="s">
        <v>2013</v>
      </c>
      <c r="CG7995" s="33" t="s">
        <v>1391</v>
      </c>
      <c r="CH7995" s="34">
        <v>1425</v>
      </c>
      <c r="CI7995" s="35">
        <v>45717</v>
      </c>
      <c r="CJ7995" s="35"/>
      <c r="CK7995" s="36">
        <v>2850</v>
      </c>
      <c r="CL7995" s="26">
        <f t="shared" si="291"/>
        <v>1425</v>
      </c>
      <c r="CM7995" s="26"/>
      <c r="CR7995" s="26" t="str">
        <f t="shared" si="292"/>
        <v>('힘내라약국(주월동)', '728-08-00652', '광주광역시 남구 봉선로25번길 4', '8806538026510', '티니다진정 500mg', 1425, '2025-03-01'),</v>
      </c>
    </row>
    <row r="7996" spans="79:96" x14ac:dyDescent="0.25">
      <c r="CA7996" s="29">
        <v>7993</v>
      </c>
      <c r="CB7996" s="50"/>
      <c r="CC7996" s="55" t="s">
        <v>11870</v>
      </c>
      <c r="CD7996" s="31" t="s">
        <v>11871</v>
      </c>
      <c r="CE7996" s="55" t="s">
        <v>11872</v>
      </c>
      <c r="CF7996" s="32" t="s">
        <v>1041</v>
      </c>
      <c r="CG7996" s="33" t="s">
        <v>1004</v>
      </c>
      <c r="CH7996" s="34">
        <v>6000</v>
      </c>
      <c r="CI7996" s="35">
        <v>45717</v>
      </c>
      <c r="CJ7996" s="35"/>
      <c r="CK7996" s="36">
        <v>12000</v>
      </c>
      <c r="CL7996" s="26">
        <f t="shared" si="291"/>
        <v>6000</v>
      </c>
      <c r="CM7996" s="26"/>
      <c r="CR7996" s="26" t="str">
        <f t="shared" si="292"/>
        <v>('제주약국(온라인팜)(C)', '616-14-87487', '제주도 제주시 연동1965-3 이화아파트상가 103,105호', '8806538014647', '신일티아민염산염정 10mg', 6000, '2025-03-01'),</v>
      </c>
    </row>
    <row r="7997" spans="79:96" x14ac:dyDescent="0.25">
      <c r="CA7997" s="29">
        <v>7994</v>
      </c>
      <c r="CB7997" s="50"/>
      <c r="CC7997" s="55" t="s">
        <v>11873</v>
      </c>
      <c r="CD7997" s="31" t="s">
        <v>11874</v>
      </c>
      <c r="CE7997" s="55" t="s">
        <v>11875</v>
      </c>
      <c r="CF7997" s="32" t="s">
        <v>615</v>
      </c>
      <c r="CG7997" s="33" t="s">
        <v>616</v>
      </c>
      <c r="CH7997" s="34">
        <v>7500</v>
      </c>
      <c r="CI7997" s="35">
        <v>45689</v>
      </c>
      <c r="CJ7997" s="35"/>
      <c r="CK7997" s="36">
        <v>15000</v>
      </c>
      <c r="CL7997" s="26">
        <f t="shared" si="291"/>
        <v>7500</v>
      </c>
      <c r="CM7997" s="26"/>
      <c r="CR7997" s="26" t="str">
        <f t="shared" si="292"/>
        <v>('약손약국(창원.신)', '609-22-79039', '경남 창원시 성산구 동산로 (사파동.) 156 (삼익상가 109호)', '8806538015149', '신일폴산정 1mg', 7500, '2025-02-01'),</v>
      </c>
    </row>
    <row r="7998" spans="79:96" x14ac:dyDescent="0.25">
      <c r="CA7998" s="29">
        <v>7995</v>
      </c>
      <c r="CB7998" s="50"/>
      <c r="CC7998" s="55" t="s">
        <v>1239</v>
      </c>
      <c r="CD7998" s="31" t="s">
        <v>1240</v>
      </c>
      <c r="CE7998" s="55" t="s">
        <v>9865</v>
      </c>
      <c r="CF7998" s="32" t="s">
        <v>1712</v>
      </c>
      <c r="CG7998" s="33" t="s">
        <v>1081</v>
      </c>
      <c r="CH7998" s="34">
        <v>114150</v>
      </c>
      <c r="CI7998" s="35">
        <v>45658</v>
      </c>
      <c r="CJ7998" s="35"/>
      <c r="CK7998" s="36">
        <v>228300</v>
      </c>
      <c r="CL7998" s="26">
        <f t="shared" si="291"/>
        <v>114150</v>
      </c>
      <c r="CM7998" s="26"/>
      <c r="CR7998" s="26" t="str">
        <f t="shared" si="292"/>
        <v>('메디칼온누리약국', '659-27-00610', '경기 성남시 분당구 동판교로 61 (백현동)', '8806538058221', '로타젯정10/5mg', 114150, '2025-01-01'),</v>
      </c>
    </row>
    <row r="7999" spans="79:96" x14ac:dyDescent="0.25">
      <c r="CA7999" s="29">
        <v>7996</v>
      </c>
      <c r="CB7999" s="50"/>
      <c r="CC7999" s="55" t="s">
        <v>2468</v>
      </c>
      <c r="CD7999" s="31" t="s">
        <v>2469</v>
      </c>
      <c r="CE7999" s="55" t="s">
        <v>2470</v>
      </c>
      <c r="CF7999" s="32" t="s">
        <v>1041</v>
      </c>
      <c r="CG7999" s="33" t="s">
        <v>1004</v>
      </c>
      <c r="CH7999" s="34">
        <v>120000</v>
      </c>
      <c r="CI7999" s="35">
        <v>45717</v>
      </c>
      <c r="CJ7999" s="35"/>
      <c r="CK7999" s="36">
        <v>240000</v>
      </c>
      <c r="CL7999" s="26">
        <f t="shared" si="291"/>
        <v>120000</v>
      </c>
      <c r="CM7999" s="26"/>
      <c r="CR7999" s="26" t="str">
        <f t="shared" si="292"/>
        <v>('세종약품대구(주)', '504-81-99834', '대구광역시 북구 환성정길 12-8 (서변동)', '8806538014647', '신일티아민염산염정 10mg', 120000, '2025-03-01'),</v>
      </c>
    </row>
    <row r="8000" spans="79:96" x14ac:dyDescent="0.25">
      <c r="CA8000" s="29">
        <v>7997</v>
      </c>
      <c r="CB8000" s="50"/>
      <c r="CC8000" s="55" t="s">
        <v>11876</v>
      </c>
      <c r="CD8000" s="31" t="s">
        <v>11877</v>
      </c>
      <c r="CE8000" s="55" t="s">
        <v>11878</v>
      </c>
      <c r="CF8000" s="32" t="s">
        <v>615</v>
      </c>
      <c r="CG8000" s="33" t="s">
        <v>616</v>
      </c>
      <c r="CH8000" s="34">
        <v>-7500</v>
      </c>
      <c r="CI8000" s="35">
        <v>45717</v>
      </c>
      <c r="CJ8000" s="35"/>
      <c r="CK8000" s="36">
        <v>-15000</v>
      </c>
      <c r="CL8000" s="26">
        <f t="shared" si="291"/>
        <v>-7500</v>
      </c>
      <c r="CM8000" s="26"/>
      <c r="CR8000" s="26" t="str">
        <f t="shared" si="292"/>
        <v>('학동프라임약국', '207-06-84791', '광주 동구 남문로 780 (학동)', '8806538015149', '신일폴산정 1mg', -7500, '2025-03-01'),</v>
      </c>
    </row>
    <row r="8001" spans="79:96" x14ac:dyDescent="0.25">
      <c r="CA8001" s="29">
        <v>7998</v>
      </c>
      <c r="CB8001" s="50"/>
      <c r="CC8001" s="55" t="s">
        <v>11879</v>
      </c>
      <c r="CD8001" s="31" t="s">
        <v>11880</v>
      </c>
      <c r="CE8001" s="55" t="s">
        <v>11881</v>
      </c>
      <c r="CF8001" s="32" t="s">
        <v>2388</v>
      </c>
      <c r="CG8001" s="33" t="s">
        <v>2389</v>
      </c>
      <c r="CH8001" s="34">
        <v>10450</v>
      </c>
      <c r="CI8001" s="35">
        <v>45717</v>
      </c>
      <c r="CJ8001" s="35"/>
      <c r="CK8001" s="36">
        <v>20900</v>
      </c>
      <c r="CL8001" s="26">
        <f t="shared" si="291"/>
        <v>10450</v>
      </c>
      <c r="CM8001" s="26"/>
      <c r="CR8001" s="26" t="str">
        <f t="shared" si="292"/>
        <v>('국제온누리약국 (신)강서/명지', '558-67-00496', '부산광역시 강서구 명지국제2로 29 (명지동)', '8806538060026', '스티모린에스크림 10g', 10450, '2025-03-01'),</v>
      </c>
    </row>
    <row r="8002" spans="79:96" x14ac:dyDescent="0.25">
      <c r="CA8002" s="29">
        <v>7999</v>
      </c>
      <c r="CB8002" s="50"/>
      <c r="CC8002" s="55" t="s">
        <v>2954</v>
      </c>
      <c r="CD8002" s="31" t="s">
        <v>2955</v>
      </c>
      <c r="CE8002" s="55" t="s">
        <v>2956</v>
      </c>
      <c r="CF8002" s="32" t="s">
        <v>1017</v>
      </c>
      <c r="CG8002" s="33" t="s">
        <v>1018</v>
      </c>
      <c r="CH8002" s="34">
        <v>15000</v>
      </c>
      <c r="CI8002" s="35">
        <v>45717</v>
      </c>
      <c r="CJ8002" s="35"/>
      <c r="CK8002" s="36">
        <v>30000</v>
      </c>
      <c r="CL8002" s="26">
        <f t="shared" si="291"/>
        <v>15000</v>
      </c>
      <c r="CM8002" s="26"/>
      <c r="CR8002" s="26" t="str">
        <f t="shared" si="292"/>
        <v>('은광약국(동해)', '222-25-00850', '강원특별자치도 동해시 발한로 236-1 (발한동)', '8806538015835', '신일이부프로펜정 400mg', 15000, '2025-03-01'),</v>
      </c>
    </row>
    <row r="8003" spans="79:96" x14ac:dyDescent="0.25">
      <c r="CA8003" s="29">
        <v>8000</v>
      </c>
      <c r="CB8003" s="50"/>
      <c r="CC8003" s="55" t="s">
        <v>11882</v>
      </c>
      <c r="CD8003" s="31" t="s">
        <v>11883</v>
      </c>
      <c r="CE8003" s="55" t="s">
        <v>11884</v>
      </c>
      <c r="CF8003" s="32" t="s">
        <v>2891</v>
      </c>
      <c r="CG8003" s="33" t="s">
        <v>133</v>
      </c>
      <c r="CH8003" s="34">
        <v>3390</v>
      </c>
      <c r="CI8003" s="35">
        <v>45717</v>
      </c>
      <c r="CJ8003" s="35"/>
      <c r="CK8003" s="36">
        <v>6780</v>
      </c>
      <c r="CL8003" s="26">
        <f t="shared" si="291"/>
        <v>3390</v>
      </c>
      <c r="CM8003" s="26"/>
      <c r="CR8003" s="26" t="str">
        <f t="shared" si="292"/>
        <v>('이룸약국(이문동)', '388-50-00701', '서울 동대문구 한천로58길 47 (이문동, 쌍용아파트)', '8806538050157', '트레스오릭스포르테캡슐 1mg', 3390, '2025-03-01'),</v>
      </c>
    </row>
    <row r="8004" spans="79:96" x14ac:dyDescent="0.25">
      <c r="CA8004" s="29">
        <v>8001</v>
      </c>
      <c r="CB8004" s="50"/>
      <c r="CC8004" s="55" t="s">
        <v>11885</v>
      </c>
      <c r="CD8004" s="31" t="s">
        <v>11886</v>
      </c>
      <c r="CE8004" s="55" t="s">
        <v>11887</v>
      </c>
      <c r="CF8004" s="32" t="s">
        <v>1041</v>
      </c>
      <c r="CG8004" s="33" t="s">
        <v>1004</v>
      </c>
      <c r="CH8004" s="34">
        <v>18000</v>
      </c>
      <c r="CI8004" s="35">
        <v>45717</v>
      </c>
      <c r="CJ8004" s="35"/>
      <c r="CK8004" s="36">
        <v>36000</v>
      </c>
      <c r="CL8004" s="26">
        <f t="shared" si="291"/>
        <v>18000</v>
      </c>
      <c r="CM8004" s="26"/>
      <c r="CR8004" s="26" t="str">
        <f t="shared" si="292"/>
        <v>('혜성약국(신1.구미)', '513-13-80062', '경상북도 구미시 신시로8길 7-11 (형곡동)', '8806538014647', '신일티아민염산염정 10mg', 18000, '2025-03-01'),</v>
      </c>
    </row>
    <row r="8005" spans="79:96" x14ac:dyDescent="0.25">
      <c r="CA8005" s="29">
        <v>8002</v>
      </c>
      <c r="CB8005" s="50"/>
      <c r="CC8005" s="55" t="s">
        <v>3139</v>
      </c>
      <c r="CD8005" s="31" t="s">
        <v>3140</v>
      </c>
      <c r="CE8005" s="55" t="s">
        <v>3141</v>
      </c>
      <c r="CF8005" s="32" t="s">
        <v>1001</v>
      </c>
      <c r="CG8005" s="33" t="s">
        <v>1002</v>
      </c>
      <c r="CH8005" s="34">
        <v>9480</v>
      </c>
      <c r="CI8005" s="35">
        <v>45717</v>
      </c>
      <c r="CJ8005" s="35"/>
      <c r="CK8005" s="36">
        <v>18960</v>
      </c>
      <c r="CL8005" s="26">
        <f t="shared" ref="CL8005:CL8068" si="293">IFERROR(CK8005/2,"")</f>
        <v>9480</v>
      </c>
      <c r="CM8005" s="26"/>
      <c r="CR8005" s="26" t="str">
        <f t="shared" ref="CR8005:CR8068" si="294">IFERROR("('"&amp;CC8005&amp;"', '"&amp;CD8005&amp;"', '"&amp;CE8005&amp;"', '"&amp;CF8005&amp;"', '"&amp;CG8005&amp;"', "&amp;CH8005&amp;", '"&amp;TEXT(CI8005,"YYYY-MM-DD")&amp;"'),","")</f>
        <v>('서현약국(군산)', '813-16-00732', '전북 군산시 상나운안길 59 (나운동)', '8806538027517', '프라빅정 75mg', 9480, '2025-03-01'),</v>
      </c>
    </row>
    <row r="8006" spans="79:96" x14ac:dyDescent="0.25">
      <c r="CA8006" s="29">
        <v>8003</v>
      </c>
      <c r="CB8006" s="50"/>
      <c r="CC8006" s="55" t="s">
        <v>11888</v>
      </c>
      <c r="CD8006" s="31" t="s">
        <v>11889</v>
      </c>
      <c r="CE8006" s="55" t="s">
        <v>11890</v>
      </c>
      <c r="CF8006" s="32" t="s">
        <v>1001</v>
      </c>
      <c r="CG8006" s="33" t="s">
        <v>1002</v>
      </c>
      <c r="CH8006" s="34">
        <v>56880</v>
      </c>
      <c r="CI8006" s="35">
        <v>45689</v>
      </c>
      <c r="CJ8006" s="35"/>
      <c r="CK8006" s="36">
        <v>113760</v>
      </c>
      <c r="CL8006" s="26">
        <f t="shared" si="293"/>
        <v>56880</v>
      </c>
      <c r="CM8006" s="26"/>
      <c r="CR8006" s="26" t="str">
        <f t="shared" si="294"/>
        <v>('서울약국(구로)_준성약품', '435-51-00760', '서울 구로구 구로동로 130 (구로동)', '8806538027517', '프라빅정 75mg', 56880, '2025-02-01'),</v>
      </c>
    </row>
    <row r="8007" spans="79:96" x14ac:dyDescent="0.25">
      <c r="CA8007" s="29">
        <v>8004</v>
      </c>
      <c r="CB8007" s="50"/>
      <c r="CC8007" s="55" t="s">
        <v>11154</v>
      </c>
      <c r="CD8007" s="31" t="s">
        <v>7872</v>
      </c>
      <c r="CE8007" s="55" t="s">
        <v>11155</v>
      </c>
      <c r="CF8007" s="32" t="s">
        <v>615</v>
      </c>
      <c r="CG8007" s="33" t="s">
        <v>616</v>
      </c>
      <c r="CH8007" s="34">
        <v>15000</v>
      </c>
      <c r="CI8007" s="35">
        <v>45658</v>
      </c>
      <c r="CJ8007" s="35"/>
      <c r="CK8007" s="36">
        <v>30000</v>
      </c>
      <c r="CL8007" s="26">
        <f t="shared" si="293"/>
        <v>15000</v>
      </c>
      <c r="CM8007" s="26"/>
      <c r="CR8007" s="26" t="str">
        <f t="shared" si="294"/>
        <v>('(낙성대)참성심약국', '119-04-27427', '서울특별시 관악구 남부순환로 1862 (봉천동)', '8806538015149', '신일폴산정 1mg', 15000, '2025-01-01'),</v>
      </c>
    </row>
    <row r="8008" spans="79:96" x14ac:dyDescent="0.25">
      <c r="CA8008" s="29">
        <v>8005</v>
      </c>
      <c r="CB8008" s="50"/>
      <c r="CC8008" s="55" t="s">
        <v>11891</v>
      </c>
      <c r="CD8008" s="31" t="s">
        <v>11892</v>
      </c>
      <c r="CE8008" s="55" t="s">
        <v>11893</v>
      </c>
      <c r="CF8008" s="32" t="s">
        <v>7435</v>
      </c>
      <c r="CG8008" s="33" t="s">
        <v>1833</v>
      </c>
      <c r="CH8008" s="34">
        <v>6258</v>
      </c>
      <c r="CI8008" s="35">
        <v>45717</v>
      </c>
      <c r="CJ8008" s="35"/>
      <c r="CK8008" s="36">
        <v>12516</v>
      </c>
      <c r="CL8008" s="26">
        <f t="shared" si="293"/>
        <v>6258</v>
      </c>
      <c r="CM8008" s="26"/>
      <c r="CR8008" s="26" t="str">
        <f t="shared" si="294"/>
        <v>('대웅약국(만수동)', '217-09-55784', '인천 남동구 장승남로 36 (만수동)', '8806538062518', '트라글립틴정 5mg', 6258, '2025-03-01'),</v>
      </c>
    </row>
    <row r="8009" spans="79:96" x14ac:dyDescent="0.25">
      <c r="CA8009" s="29">
        <v>8006</v>
      </c>
      <c r="CB8009" s="50"/>
      <c r="CC8009" s="55" t="s">
        <v>11894</v>
      </c>
      <c r="CD8009" s="31" t="s">
        <v>11895</v>
      </c>
      <c r="CE8009" s="55" t="s">
        <v>11896</v>
      </c>
      <c r="CF8009" s="32" t="s">
        <v>645</v>
      </c>
      <c r="CG8009" s="33" t="s">
        <v>646</v>
      </c>
      <c r="CH8009" s="34">
        <v>47500</v>
      </c>
      <c r="CI8009" s="35">
        <v>45717</v>
      </c>
      <c r="CJ8009" s="35"/>
      <c r="CK8009" s="36">
        <v>95000</v>
      </c>
      <c r="CL8009" s="26">
        <f t="shared" si="293"/>
        <v>47500</v>
      </c>
      <c r="CM8009" s="26"/>
      <c r="CR8009" s="26" t="str">
        <f t="shared" si="294"/>
        <v>('튼튼약국(영통)', '337-75-00012', '경기 수원시 영통구 영통로214번길 9. 304호(영통동,서린프라자)', '8806538014265', '신일브롬헥신염산염정 8mg', 47500, '2025-03-01'),</v>
      </c>
    </row>
    <row r="8010" spans="79:96" x14ac:dyDescent="0.25">
      <c r="CA8010" s="29">
        <v>8007</v>
      </c>
      <c r="CB8010" s="50"/>
      <c r="CC8010" s="55" t="s">
        <v>11845</v>
      </c>
      <c r="CD8010" s="31" t="s">
        <v>11846</v>
      </c>
      <c r="CE8010" s="55" t="s">
        <v>11847</v>
      </c>
      <c r="CF8010" s="32" t="s">
        <v>1323</v>
      </c>
      <c r="CG8010" s="33" t="s">
        <v>631</v>
      </c>
      <c r="CH8010" s="34">
        <v>10650</v>
      </c>
      <c r="CI8010" s="35">
        <v>45717</v>
      </c>
      <c r="CJ8010" s="35"/>
      <c r="CK8010" s="36">
        <v>21300</v>
      </c>
      <c r="CL8010" s="26">
        <f t="shared" si="293"/>
        <v>10650</v>
      </c>
      <c r="CM8010" s="26"/>
      <c r="CR8010" s="26" t="str">
        <f t="shared" si="294"/>
        <v>('어울림약국(간석동)', '131-26-41057', '인천 남동구 석산로 138 (간석동, 금호어울림마을아파트) 1동 107호', '8806538009018', '신노바핀정 5mg', 10650, '2025-03-01'),</v>
      </c>
    </row>
    <row r="8011" spans="79:96" x14ac:dyDescent="0.25">
      <c r="CA8011" s="29">
        <v>8008</v>
      </c>
      <c r="CB8011" s="50"/>
      <c r="CC8011" s="55" t="s">
        <v>2702</v>
      </c>
      <c r="CD8011" s="31" t="s">
        <v>2703</v>
      </c>
      <c r="CE8011" s="55" t="s">
        <v>10036</v>
      </c>
      <c r="CF8011" s="32" t="s">
        <v>1041</v>
      </c>
      <c r="CG8011" s="33" t="s">
        <v>1004</v>
      </c>
      <c r="CH8011" s="34">
        <v>12000</v>
      </c>
      <c r="CI8011" s="35">
        <v>45717</v>
      </c>
      <c r="CJ8011" s="35"/>
      <c r="CK8011" s="36">
        <v>24000</v>
      </c>
      <c r="CL8011" s="26">
        <f t="shared" si="293"/>
        <v>12000</v>
      </c>
      <c r="CM8011" s="26"/>
      <c r="CR8011" s="26" t="str">
        <f t="shared" si="294"/>
        <v>('가람대학약국(신1.학정)3', '504-28-26694', '대구광역시 북구 학정로109길 41 (학정동)', '8806538014647', '신일티아민염산염정 10mg', 12000, '2025-03-01'),</v>
      </c>
    </row>
    <row r="8012" spans="79:96" x14ac:dyDescent="0.25">
      <c r="CA8012" s="29">
        <v>8009</v>
      </c>
      <c r="CB8012" s="50"/>
      <c r="CC8012" s="55" t="s">
        <v>11897</v>
      </c>
      <c r="CD8012" s="31" t="s">
        <v>11898</v>
      </c>
      <c r="CE8012" s="55" t="s">
        <v>11899</v>
      </c>
      <c r="CF8012" s="32" t="s">
        <v>615</v>
      </c>
      <c r="CG8012" s="33" t="s">
        <v>616</v>
      </c>
      <c r="CH8012" s="34">
        <v>7500</v>
      </c>
      <c r="CI8012" s="35">
        <v>45717</v>
      </c>
      <c r="CJ8012" s="35"/>
      <c r="CK8012" s="36">
        <v>15000</v>
      </c>
      <c r="CL8012" s="26">
        <f t="shared" si="293"/>
        <v>7500</v>
      </c>
      <c r="CM8012" s="26"/>
      <c r="CR8012" s="26" t="str">
        <f t="shared" si="294"/>
        <v>('대학약국(대사)/중앙-도마', '314-06-46907', '대전 중구 문화로 267 (문화동)', '8806538015149', '신일폴산정 1mg', 7500, '2025-03-01'),</v>
      </c>
    </row>
    <row r="8013" spans="79:96" x14ac:dyDescent="0.25">
      <c r="CA8013" s="29">
        <v>8010</v>
      </c>
      <c r="CB8013" s="50"/>
      <c r="CC8013" s="55" t="s">
        <v>11900</v>
      </c>
      <c r="CD8013" s="31" t="s">
        <v>8290</v>
      </c>
      <c r="CE8013" s="55" t="s">
        <v>11901</v>
      </c>
      <c r="CF8013" s="32" t="s">
        <v>1032</v>
      </c>
      <c r="CG8013" s="33" t="s">
        <v>948</v>
      </c>
      <c r="CH8013" s="34">
        <v>11000</v>
      </c>
      <c r="CI8013" s="35">
        <v>45717</v>
      </c>
      <c r="CJ8013" s="35"/>
      <c r="CK8013" s="36">
        <v>22000</v>
      </c>
      <c r="CL8013" s="26">
        <f t="shared" si="293"/>
        <v>11000</v>
      </c>
      <c r="CM8013" s="26"/>
      <c r="CR8013" s="26" t="str">
        <f t="shared" si="294"/>
        <v>('대일약국', '204-12-35083', '서울특별시 중랑구 상봉중앙로1길 32 (상봉동)', '8806538014029', '신일엠정 500mg', 11000, '2025-03-01'),</v>
      </c>
    </row>
    <row r="8014" spans="79:96" x14ac:dyDescent="0.25">
      <c r="CA8014" s="29">
        <v>8011</v>
      </c>
      <c r="CB8014" s="50"/>
      <c r="CC8014" s="55" t="s">
        <v>11902</v>
      </c>
      <c r="CD8014" s="31" t="s">
        <v>11903</v>
      </c>
      <c r="CE8014" s="55" t="s">
        <v>11904</v>
      </c>
      <c r="CF8014" s="32" t="s">
        <v>615</v>
      </c>
      <c r="CG8014" s="33" t="s">
        <v>616</v>
      </c>
      <c r="CH8014" s="34">
        <v>7500</v>
      </c>
      <c r="CI8014" s="35">
        <v>45717</v>
      </c>
      <c r="CJ8014" s="35"/>
      <c r="CK8014" s="36">
        <v>15000</v>
      </c>
      <c r="CL8014" s="26">
        <f t="shared" si="293"/>
        <v>7500</v>
      </c>
      <c r="CM8014" s="26"/>
      <c r="CR8014" s="26" t="str">
        <f t="shared" si="294"/>
        <v>('경상1번약국(창원)', '563-76-00433', '경남 창원시 성산구 삼정자로43번길 8 (성주동)', '8806538015149', '신일폴산정 1mg', 7500, '2025-03-01'),</v>
      </c>
    </row>
    <row r="8015" spans="79:96" x14ac:dyDescent="0.25">
      <c r="CA8015" s="29">
        <v>8012</v>
      </c>
      <c r="CB8015" s="50"/>
      <c r="CC8015" s="55" t="s">
        <v>11905</v>
      </c>
      <c r="CD8015" s="31" t="s">
        <v>11906</v>
      </c>
      <c r="CE8015" s="55" t="s">
        <v>11907</v>
      </c>
      <c r="CF8015" s="32" t="s">
        <v>1041</v>
      </c>
      <c r="CG8015" s="33" t="s">
        <v>1004</v>
      </c>
      <c r="CH8015" s="34">
        <v>6000</v>
      </c>
      <c r="CI8015" s="35">
        <v>45689</v>
      </c>
      <c r="CJ8015" s="35"/>
      <c r="CK8015" s="36">
        <v>12000</v>
      </c>
      <c r="CL8015" s="26">
        <f t="shared" si="293"/>
        <v>6000</v>
      </c>
      <c r="CM8015" s="26"/>
      <c r="CR8015" s="26" t="str">
        <f t="shared" si="294"/>
        <v>('파랑새약국(여수)', '233-11-00493', '전남 여수시 동문로 60, 1층 스마일메디컬타운 (관문동)', '8806538014647', '신일티아민염산염정 10mg', 6000, '2025-02-01'),</v>
      </c>
    </row>
    <row r="8016" spans="79:96" x14ac:dyDescent="0.25">
      <c r="CA8016" s="29">
        <v>8013</v>
      </c>
      <c r="CB8016" s="50"/>
      <c r="CC8016" s="55" t="s">
        <v>2075</v>
      </c>
      <c r="CD8016" s="31" t="s">
        <v>626</v>
      </c>
      <c r="CE8016" s="55" t="s">
        <v>9872</v>
      </c>
      <c r="CF8016" s="32" t="s">
        <v>1712</v>
      </c>
      <c r="CG8016" s="33" t="s">
        <v>1081</v>
      </c>
      <c r="CH8016" s="34">
        <v>22830</v>
      </c>
      <c r="CI8016" s="35">
        <v>45658</v>
      </c>
      <c r="CJ8016" s="35"/>
      <c r="CK8016" s="36">
        <v>45660</v>
      </c>
      <c r="CL8016" s="26">
        <f t="shared" si="293"/>
        <v>22830</v>
      </c>
      <c r="CM8016" s="26"/>
      <c r="CR8016" s="26" t="str">
        <f t="shared" si="294"/>
        <v>('메디슨약국(옥정동)', '778-56-00435', '경기 양주시 옥정로 214 (옥정동)', '8806538058221', '로타젯정10/5mg', 22830, '2025-01-01'),</v>
      </c>
    </row>
    <row r="8017" spans="79:96" x14ac:dyDescent="0.25">
      <c r="CA8017" s="29">
        <v>8014</v>
      </c>
      <c r="CB8017" s="50"/>
      <c r="CC8017" s="55" t="s">
        <v>11908</v>
      </c>
      <c r="CD8017" s="31" t="s">
        <v>11909</v>
      </c>
      <c r="CE8017" s="55" t="s">
        <v>11910</v>
      </c>
      <c r="CF8017" s="32" t="s">
        <v>1017</v>
      </c>
      <c r="CG8017" s="33" t="s">
        <v>1018</v>
      </c>
      <c r="CH8017" s="34">
        <v>-15000</v>
      </c>
      <c r="CI8017" s="35">
        <v>45717</v>
      </c>
      <c r="CJ8017" s="35"/>
      <c r="CK8017" s="36">
        <v>-30000</v>
      </c>
      <c r="CL8017" s="26">
        <f t="shared" si="293"/>
        <v>-15000</v>
      </c>
      <c r="CM8017" s="26"/>
      <c r="CR8017" s="26" t="str">
        <f t="shared" si="294"/>
        <v>('아라약국(상동)', '208-27-11845', '경기 부천시 길주로 80 (상동)', '8806538015835', '신일이부프로펜정 400mg', -15000, '2025-03-01'),</v>
      </c>
    </row>
    <row r="8018" spans="79:96" x14ac:dyDescent="0.25">
      <c r="CA8018" s="29">
        <v>8015</v>
      </c>
      <c r="CB8018" s="50"/>
      <c r="CC8018" s="55" t="s">
        <v>10090</v>
      </c>
      <c r="CD8018" s="31" t="s">
        <v>1745</v>
      </c>
      <c r="CE8018" s="55" t="s">
        <v>10091</v>
      </c>
      <c r="CF8018" s="32" t="s">
        <v>2369</v>
      </c>
      <c r="CG8018" s="33" t="s">
        <v>1146</v>
      </c>
      <c r="CH8018" s="34">
        <v>19110</v>
      </c>
      <c r="CI8018" s="35">
        <v>45717</v>
      </c>
      <c r="CJ8018" s="35"/>
      <c r="CK8018" s="36">
        <v>38220</v>
      </c>
      <c r="CL8018" s="26">
        <f t="shared" si="293"/>
        <v>19110</v>
      </c>
      <c r="CM8018" s="26"/>
      <c r="CR8018" s="26" t="str">
        <f t="shared" si="294"/>
        <v>('미사약국(신)', '670-44-00953', '경기 하남시 미사강변중앙로 220 (망월동)', '8806538059013', '리피젯정10/10mg', 19110, '2025-03-01'),</v>
      </c>
    </row>
    <row r="8019" spans="79:96" x14ac:dyDescent="0.25">
      <c r="CA8019" s="29">
        <v>8016</v>
      </c>
      <c r="CB8019" s="50"/>
      <c r="CC8019" s="55" t="s">
        <v>11767</v>
      </c>
      <c r="CD8019" s="31" t="s">
        <v>9157</v>
      </c>
      <c r="CE8019" s="55" t="s">
        <v>11768</v>
      </c>
      <c r="CF8019" s="32" t="s">
        <v>1077</v>
      </c>
      <c r="CG8019" s="33" t="s">
        <v>1078</v>
      </c>
      <c r="CH8019" s="34">
        <v>5500</v>
      </c>
      <c r="CI8019" s="35">
        <v>45717</v>
      </c>
      <c r="CJ8019" s="35"/>
      <c r="CK8019" s="36">
        <v>11000</v>
      </c>
      <c r="CL8019" s="26">
        <f t="shared" si="293"/>
        <v>5500</v>
      </c>
      <c r="CM8019" s="26"/>
      <c r="CR8019" s="26" t="str">
        <f t="shared" si="294"/>
        <v>('민락그린약국(온라인팜)', '468-10-02090', '경기도 의정부시 천보로64, 101호(민락동)', '8806538056425', '프로나지액 25mL', 5500, '2025-03-01'),</v>
      </c>
    </row>
    <row r="8020" spans="79:96" x14ac:dyDescent="0.25">
      <c r="CA8020" s="29">
        <v>8017</v>
      </c>
      <c r="CB8020" s="50"/>
      <c r="CC8020" s="55" t="s">
        <v>10750</v>
      </c>
      <c r="CD8020" s="31" t="s">
        <v>10751</v>
      </c>
      <c r="CE8020" s="55" t="s">
        <v>10752</v>
      </c>
      <c r="CF8020" s="32" t="s">
        <v>1032</v>
      </c>
      <c r="CG8020" s="33" t="s">
        <v>948</v>
      </c>
      <c r="CH8020" s="34">
        <v>11000</v>
      </c>
      <c r="CI8020" s="35">
        <v>45717</v>
      </c>
      <c r="CJ8020" s="35"/>
      <c r="CK8020" s="36">
        <v>22000</v>
      </c>
      <c r="CL8020" s="26">
        <f t="shared" si="293"/>
        <v>11000</v>
      </c>
      <c r="CM8020" s="26"/>
      <c r="CR8020" s="26" t="str">
        <f t="shared" si="294"/>
        <v>('희망약국(율곡로)', '458-65-00528', '서울 종로구 율곡로 204 (연건동) 1층', '8806538014029', '신일엠정 500mg', 11000, '2025-03-01'),</v>
      </c>
    </row>
    <row r="8021" spans="79:96" x14ac:dyDescent="0.25">
      <c r="CA8021" s="29">
        <v>8018</v>
      </c>
      <c r="CB8021" s="50"/>
      <c r="CC8021" s="55" t="s">
        <v>10206</v>
      </c>
      <c r="CD8021" s="31" t="s">
        <v>547</v>
      </c>
      <c r="CE8021" s="55" t="s">
        <v>10207</v>
      </c>
      <c r="CF8021" s="32" t="s">
        <v>2328</v>
      </c>
      <c r="CG8021" s="33" t="s">
        <v>85</v>
      </c>
      <c r="CH8021" s="34">
        <v>19890</v>
      </c>
      <c r="CI8021" s="35">
        <v>45717</v>
      </c>
      <c r="CJ8021" s="35"/>
      <c r="CK8021" s="36">
        <v>39780</v>
      </c>
      <c r="CL8021" s="26">
        <f t="shared" si="293"/>
        <v>19890</v>
      </c>
      <c r="CM8021" s="26"/>
      <c r="CR8021" s="26" t="str">
        <f t="shared" si="294"/>
        <v>('가정약국(수지)', '769-03-01583', '경기 용인시 수지구 성복2로 92 (성복동)', '8806538013718', '리피칸정 10mg', 19890, '2025-03-01'),</v>
      </c>
    </row>
    <row r="8022" spans="79:96" x14ac:dyDescent="0.25">
      <c r="CA8022" s="29">
        <v>8019</v>
      </c>
      <c r="CB8022" s="50"/>
      <c r="CC8022" s="55" t="s">
        <v>10489</v>
      </c>
      <c r="CD8022" s="31" t="s">
        <v>1432</v>
      </c>
      <c r="CE8022" s="55" t="s">
        <v>10490</v>
      </c>
      <c r="CF8022" s="32" t="s">
        <v>1775</v>
      </c>
      <c r="CG8022" s="33" t="s">
        <v>1549</v>
      </c>
      <c r="CH8022" s="34">
        <v>9975</v>
      </c>
      <c r="CI8022" s="35">
        <v>45717</v>
      </c>
      <c r="CJ8022" s="35"/>
      <c r="CK8022" s="36">
        <v>19950</v>
      </c>
      <c r="CL8022" s="26">
        <f t="shared" si="293"/>
        <v>9975</v>
      </c>
      <c r="CM8022" s="26"/>
      <c r="CR8022" s="26" t="str">
        <f t="shared" si="294"/>
        <v>('(대림역)대림미소약국', '863-01-01839', '서울 영등포구 도림로 135 (대림동) 1층', '8806538060316', '테글리엠서방정20/1000mg', 9975, '2025-03-01'),</v>
      </c>
    </row>
    <row r="8023" spans="79:96" x14ac:dyDescent="0.25">
      <c r="CA8023" s="29">
        <v>8020</v>
      </c>
      <c r="CB8023" s="50"/>
      <c r="CC8023" s="55" t="s">
        <v>11911</v>
      </c>
      <c r="CD8023" s="31" t="s">
        <v>11912</v>
      </c>
      <c r="CE8023" s="55" t="s">
        <v>11913</v>
      </c>
      <c r="CF8023" s="32" t="s">
        <v>1638</v>
      </c>
      <c r="CG8023" s="33" t="s">
        <v>376</v>
      </c>
      <c r="CH8023" s="34">
        <v>36000</v>
      </c>
      <c r="CI8023" s="35">
        <v>45717</v>
      </c>
      <c r="CJ8023" s="35"/>
      <c r="CK8023" s="36">
        <v>72000</v>
      </c>
      <c r="CL8023" s="26">
        <f t="shared" si="293"/>
        <v>36000</v>
      </c>
      <c r="CM8023" s="26"/>
      <c r="CR8023" s="26" t="str">
        <f t="shared" si="294"/>
        <v>('(거래종료)구로솔약국 [고척동]', '702-33-00652', '서울 구로구 경인로 433 (고척동)', '8806538053615', '네오스타정40/5mg', 36000, '2025-03-01'),</v>
      </c>
    </row>
    <row r="8024" spans="79:96" x14ac:dyDescent="0.25">
      <c r="CA8024" s="29">
        <v>8021</v>
      </c>
      <c r="CB8024" s="50"/>
      <c r="CC8024" s="55" t="s">
        <v>3069</v>
      </c>
      <c r="CD8024" s="31" t="s">
        <v>3070</v>
      </c>
      <c r="CE8024" s="55" t="s">
        <v>3071</v>
      </c>
      <c r="CF8024" s="32" t="s">
        <v>2199</v>
      </c>
      <c r="CG8024" s="33" t="s">
        <v>752</v>
      </c>
      <c r="CH8024" s="34">
        <v>26280</v>
      </c>
      <c r="CI8024" s="35">
        <v>45689</v>
      </c>
      <c r="CJ8024" s="35"/>
      <c r="CK8024" s="36">
        <v>52560</v>
      </c>
      <c r="CL8024" s="26">
        <f t="shared" si="293"/>
        <v>26280</v>
      </c>
      <c r="CM8024" s="26"/>
      <c r="CR8024" s="26" t="str">
        <f t="shared" si="294"/>
        <v>('남부종로약국', '403-08-36979', '전라북도 익산시 평동로 758 1층 (동산동)', '8806538012155', '신일세파클러수화물캡슐', 26280, '2025-02-01'),</v>
      </c>
    </row>
    <row r="8025" spans="79:96" x14ac:dyDescent="0.25">
      <c r="CA8025" s="29">
        <v>8022</v>
      </c>
      <c r="CB8025" s="50"/>
      <c r="CC8025" s="55" t="s">
        <v>11914</v>
      </c>
      <c r="CD8025" s="31" t="s">
        <v>11915</v>
      </c>
      <c r="CE8025" s="55" t="s">
        <v>11916</v>
      </c>
      <c r="CF8025" s="32" t="s">
        <v>2891</v>
      </c>
      <c r="CG8025" s="33" t="s">
        <v>133</v>
      </c>
      <c r="CH8025" s="34">
        <v>20340</v>
      </c>
      <c r="CI8025" s="35">
        <v>45658</v>
      </c>
      <c r="CJ8025" s="35"/>
      <c r="CK8025" s="36">
        <v>40680</v>
      </c>
      <c r="CL8025" s="26">
        <f t="shared" si="293"/>
        <v>20340</v>
      </c>
      <c r="CM8025" s="26"/>
      <c r="CR8025" s="26" t="str">
        <f t="shared" si="294"/>
        <v>('라성약국(온라인팜)', '872-13-02437', '경기도 안산시 단원구 화랑로103, D동 1층 A-1호(원곡동, 라성프라자)', '8806538050157', '트레스오릭스포르테캡슐 1mg', 20340, '2025-01-01'),</v>
      </c>
    </row>
    <row r="8026" spans="79:96" x14ac:dyDescent="0.25">
      <c r="CA8026" s="29">
        <v>8023</v>
      </c>
      <c r="CB8026" s="50"/>
      <c r="CC8026" s="55" t="s">
        <v>3144</v>
      </c>
      <c r="CD8026" s="31" t="s">
        <v>3106</v>
      </c>
      <c r="CE8026" s="55" t="s">
        <v>3145</v>
      </c>
      <c r="CF8026" s="32" t="s">
        <v>3004</v>
      </c>
      <c r="CG8026" s="33" t="s">
        <v>1576</v>
      </c>
      <c r="CH8026" s="31">
        <v>11004</v>
      </c>
      <c r="CI8026" s="35">
        <v>45717</v>
      </c>
      <c r="CJ8026" s="35"/>
      <c r="CK8026" s="56">
        <v>22008</v>
      </c>
      <c r="CL8026" s="26">
        <f t="shared" si="293"/>
        <v>11004</v>
      </c>
      <c r="CM8026" s="26"/>
      <c r="CR8026" s="26" t="str">
        <f t="shared" si="294"/>
        <v>('익산고려종합약국(온라인팜)', '403-05-36283', '전라북도 익산시 하나로 4381동 3칸중 북쪽 1칸(어양동)', '8806538060736', '포시글리정 10mg', 11004, '2025-03-01'),</v>
      </c>
    </row>
    <row r="8027" spans="79:96" x14ac:dyDescent="0.25">
      <c r="CA8027" s="29">
        <v>8024</v>
      </c>
      <c r="CB8027" s="50"/>
      <c r="CC8027" s="55" t="s">
        <v>11917</v>
      </c>
      <c r="CD8027" s="31" t="s">
        <v>11918</v>
      </c>
      <c r="CE8027" s="55" t="s">
        <v>11919</v>
      </c>
      <c r="CF8027" s="32" t="s">
        <v>1041</v>
      </c>
      <c r="CG8027" s="33" t="s">
        <v>1004</v>
      </c>
      <c r="CH8027" s="34">
        <v>6000</v>
      </c>
      <c r="CI8027" s="35">
        <v>45717</v>
      </c>
      <c r="CJ8027" s="35"/>
      <c r="CK8027" s="36">
        <v>12000</v>
      </c>
      <c r="CL8027" s="26">
        <f t="shared" si="293"/>
        <v>6000</v>
      </c>
      <c r="CM8027" s="26"/>
      <c r="CR8027" s="26" t="str">
        <f t="shared" si="294"/>
        <v>('원약국(고강동)', '250-05-00139', '경기 부천시 역곡로 470 (고강동)', '8806538014647', '신일티아민염산염정 10mg', 6000, '2025-03-01'),</v>
      </c>
    </row>
    <row r="8028" spans="79:96" x14ac:dyDescent="0.25">
      <c r="CA8028" s="29">
        <v>8025</v>
      </c>
      <c r="CB8028" s="50"/>
      <c r="CC8028" s="55" t="s">
        <v>10048</v>
      </c>
      <c r="CD8028" s="31" t="s">
        <v>957</v>
      </c>
      <c r="CE8028" s="55" t="s">
        <v>10049</v>
      </c>
      <c r="CF8028" s="32" t="s">
        <v>5832</v>
      </c>
      <c r="CG8028" s="33" t="s">
        <v>835</v>
      </c>
      <c r="CH8028" s="34">
        <v>9375</v>
      </c>
      <c r="CI8028" s="35">
        <v>45717</v>
      </c>
      <c r="CJ8028" s="35"/>
      <c r="CK8028" s="36">
        <v>18750</v>
      </c>
      <c r="CL8028" s="26">
        <f t="shared" si="293"/>
        <v>9375</v>
      </c>
      <c r="CM8028" s="26"/>
      <c r="CR8028" s="26" t="str">
        <f t="shared" si="294"/>
        <v>('봄날약국(동대문)', '510-21-66635', '서울 동대문구 답십리로 9 (전농동) 1층', '8806538013411', '신일아시클로버정', 9375, '2025-03-01'),</v>
      </c>
    </row>
    <row r="8029" spans="79:96" x14ac:dyDescent="0.25">
      <c r="CA8029" s="29">
        <v>8026</v>
      </c>
      <c r="CB8029" s="50"/>
      <c r="CC8029" s="55" t="s">
        <v>10048</v>
      </c>
      <c r="CD8029" s="31" t="s">
        <v>957</v>
      </c>
      <c r="CE8029" s="55" t="s">
        <v>10049</v>
      </c>
      <c r="CF8029" s="32" t="s">
        <v>311</v>
      </c>
      <c r="CG8029" s="33" t="s">
        <v>312</v>
      </c>
      <c r="CH8029" s="34">
        <v>27540</v>
      </c>
      <c r="CI8029" s="35">
        <v>45717</v>
      </c>
      <c r="CJ8029" s="35"/>
      <c r="CK8029" s="36">
        <v>55080</v>
      </c>
      <c r="CL8029" s="26">
        <f t="shared" si="293"/>
        <v>27540</v>
      </c>
      <c r="CM8029" s="26"/>
      <c r="CR8029" s="26" t="str">
        <f t="shared" si="294"/>
        <v>('봄날약국(동대문)', '510-21-66635', '서울 동대문구 답십리로 9 (전농동) 1층', '8806538044125', '하이엘정 10mg', 27540, '2025-03-01'),</v>
      </c>
    </row>
    <row r="8030" spans="79:96" x14ac:dyDescent="0.25">
      <c r="CA8030" s="29">
        <v>8027</v>
      </c>
      <c r="CB8030" s="50"/>
      <c r="CC8030" s="55" t="s">
        <v>10048</v>
      </c>
      <c r="CD8030" s="31" t="s">
        <v>957</v>
      </c>
      <c r="CE8030" s="55" t="s">
        <v>10049</v>
      </c>
      <c r="CF8030" s="32" t="s">
        <v>3291</v>
      </c>
      <c r="CG8030" s="33" t="s">
        <v>688</v>
      </c>
      <c r="CH8030" s="34">
        <v>32000</v>
      </c>
      <c r="CI8030" s="35">
        <v>45717</v>
      </c>
      <c r="CJ8030" s="35"/>
      <c r="CK8030" s="36">
        <v>64000</v>
      </c>
      <c r="CL8030" s="26">
        <f t="shared" si="293"/>
        <v>32000</v>
      </c>
      <c r="CM8030" s="26"/>
      <c r="CR8030" s="26" t="str">
        <f t="shared" si="294"/>
        <v>('봄날약국(동대문)', '510-21-66635', '서울 동대문구 답십리로 9 (전농동) 1층', '8806538011035', '신일트리메부틴말레산염정 200mg', 32000, '2025-03-01'),</v>
      </c>
    </row>
    <row r="8031" spans="79:96" x14ac:dyDescent="0.25">
      <c r="CA8031" s="29">
        <v>8028</v>
      </c>
      <c r="CB8031" s="50"/>
      <c r="CC8031" s="55" t="s">
        <v>11920</v>
      </c>
      <c r="CD8031" s="31" t="s">
        <v>11921</v>
      </c>
      <c r="CE8031" s="55" t="s">
        <v>11922</v>
      </c>
      <c r="CF8031" s="32" t="s">
        <v>1837</v>
      </c>
      <c r="CG8031" s="33" t="s">
        <v>1794</v>
      </c>
      <c r="CH8031" s="34">
        <v>49000</v>
      </c>
      <c r="CI8031" s="35">
        <v>45717</v>
      </c>
      <c r="CJ8031" s="35"/>
      <c r="CK8031" s="36">
        <v>98000</v>
      </c>
      <c r="CL8031" s="26">
        <f t="shared" si="293"/>
        <v>49000</v>
      </c>
      <c r="CM8031" s="26"/>
      <c r="CR8031" s="26" t="str">
        <f t="shared" si="294"/>
        <v>('샘터약국(서초)', '114-03-06420', '서울특별시 서초구 서초중앙로 230, 동화반포프라자 101호 (반포동)', '8806538011714', '신일비사코딜정 5mg', 49000, '2025-03-01'),</v>
      </c>
    </row>
    <row r="8032" spans="79:96" x14ac:dyDescent="0.25">
      <c r="CA8032" s="29">
        <v>8029</v>
      </c>
      <c r="CB8032" s="50"/>
      <c r="CC8032" s="55" t="s">
        <v>11923</v>
      </c>
      <c r="CD8032" s="31" t="s">
        <v>800</v>
      </c>
      <c r="CE8032" s="55" t="s">
        <v>11924</v>
      </c>
      <c r="CF8032" s="32" t="s">
        <v>2328</v>
      </c>
      <c r="CG8032" s="33" t="s">
        <v>85</v>
      </c>
      <c r="CH8032" s="34">
        <v>39780</v>
      </c>
      <c r="CI8032" s="35">
        <v>45717</v>
      </c>
      <c r="CJ8032" s="35"/>
      <c r="CK8032" s="36">
        <v>79560</v>
      </c>
      <c r="CL8032" s="26">
        <f t="shared" si="293"/>
        <v>39780</v>
      </c>
      <c r="CM8032" s="26"/>
      <c r="CR8032" s="26" t="str">
        <f t="shared" si="294"/>
        <v>('은혜온누리약국(고척동)', '117-09-81435', '서울 구로구 경인로43길 49 (고척동, 고척아이파크)', '8806538013718', '리피칸정 10mg', 39780, '2025-03-01'),</v>
      </c>
    </row>
    <row r="8033" spans="79:96" x14ac:dyDescent="0.25">
      <c r="CA8033" s="29">
        <v>8030</v>
      </c>
      <c r="CB8033" s="50"/>
      <c r="CC8033" s="55" t="s">
        <v>11925</v>
      </c>
      <c r="CD8033" s="31" t="s">
        <v>7935</v>
      </c>
      <c r="CE8033" s="55" t="s">
        <v>11926</v>
      </c>
      <c r="CF8033" s="32" t="s">
        <v>3307</v>
      </c>
      <c r="CG8033" s="33" t="s">
        <v>2174</v>
      </c>
      <c r="CH8033" s="34">
        <v>28750</v>
      </c>
      <c r="CI8033" s="35">
        <v>45689</v>
      </c>
      <c r="CJ8033" s="35"/>
      <c r="CK8033" s="36">
        <v>57500</v>
      </c>
      <c r="CL8033" s="26">
        <f t="shared" si="293"/>
        <v>28750</v>
      </c>
      <c r="CM8033" s="26"/>
      <c r="CR8033" s="26" t="str">
        <f t="shared" si="294"/>
        <v>('하나약국(화도)(신)', '111-15-25080', '경기 남양주시 화도읍 맷돌로 93', '8806538021911', '오로페롤연질캡슐 100mg', 28750, '2025-02-01'),</v>
      </c>
    </row>
    <row r="8034" spans="79:96" x14ac:dyDescent="0.25">
      <c r="CA8034" s="29">
        <v>8031</v>
      </c>
      <c r="CB8034" s="50"/>
      <c r="CC8034" s="55" t="s">
        <v>11927</v>
      </c>
      <c r="CD8034" s="31" t="s">
        <v>11928</v>
      </c>
      <c r="CE8034" s="55" t="s">
        <v>11929</v>
      </c>
      <c r="CF8034" s="32" t="s">
        <v>1032</v>
      </c>
      <c r="CG8034" s="33" t="s">
        <v>948</v>
      </c>
      <c r="CH8034" s="34">
        <v>11000</v>
      </c>
      <c r="CI8034" s="35">
        <v>45658</v>
      </c>
      <c r="CJ8034" s="35"/>
      <c r="CK8034" s="36">
        <v>22000</v>
      </c>
      <c r="CL8034" s="26">
        <f t="shared" si="293"/>
        <v>11000</v>
      </c>
      <c r="CM8034" s="26"/>
      <c r="CR8034" s="26" t="str">
        <f t="shared" si="294"/>
        <v>('(주)진바이오', '121-88-01930', '경기 수원시 권선구 효원로 182 (권선동)', '8806538014029', '신일엠정 500mg', 11000, '2025-01-01'),</v>
      </c>
    </row>
    <row r="8035" spans="79:96" x14ac:dyDescent="0.25">
      <c r="CA8035" s="29">
        <v>8032</v>
      </c>
      <c r="CB8035" s="50"/>
      <c r="CC8035" s="55" t="s">
        <v>11930</v>
      </c>
      <c r="CD8035" s="31" t="s">
        <v>11931</v>
      </c>
      <c r="CE8035" s="55" t="s">
        <v>11932</v>
      </c>
      <c r="CF8035" s="32" t="s">
        <v>1017</v>
      </c>
      <c r="CG8035" s="33" t="s">
        <v>1018</v>
      </c>
      <c r="CH8035" s="34">
        <v>15000</v>
      </c>
      <c r="CI8035" s="35">
        <v>45717</v>
      </c>
      <c r="CJ8035" s="35"/>
      <c r="CK8035" s="36">
        <v>30000</v>
      </c>
      <c r="CL8035" s="26">
        <f t="shared" si="293"/>
        <v>15000</v>
      </c>
      <c r="CM8035" s="26"/>
      <c r="CR8035" s="26" t="str">
        <f t="shared" si="294"/>
        <v>('메디플러스팜 주식회사', '575-87-01635', '경기 수원시 팔달구 장다리로271번길 12 (인계동)', '8806538015835', '신일이부프로펜정 400mg', 15000, '2025-03-01'),</v>
      </c>
    </row>
    <row r="8036" spans="79:96" x14ac:dyDescent="0.25">
      <c r="CA8036" s="29">
        <v>8033</v>
      </c>
      <c r="CB8036" s="50"/>
      <c r="CC8036" s="55" t="s">
        <v>11933</v>
      </c>
      <c r="CD8036" s="31" t="s">
        <v>11934</v>
      </c>
      <c r="CE8036" s="55" t="s">
        <v>11935</v>
      </c>
      <c r="CF8036" s="32" t="s">
        <v>615</v>
      </c>
      <c r="CG8036" s="33" t="s">
        <v>616</v>
      </c>
      <c r="CH8036" s="34">
        <v>7500</v>
      </c>
      <c r="CI8036" s="35">
        <v>45717</v>
      </c>
      <c r="CJ8036" s="35"/>
      <c r="CK8036" s="36">
        <v>15000</v>
      </c>
      <c r="CL8036" s="26">
        <f t="shared" si="293"/>
        <v>7500</v>
      </c>
      <c r="CM8036" s="26"/>
      <c r="CR8036" s="26" t="str">
        <f t="shared" si="294"/>
        <v>('광주종합약국', '107-31-72056', '경기 광주시 광주대로 43 (경안동)', '8806538015149', '신일폴산정 1mg', 7500, '2025-03-01'),</v>
      </c>
    </row>
    <row r="8037" spans="79:96" x14ac:dyDescent="0.25">
      <c r="CA8037" s="29">
        <v>8034</v>
      </c>
      <c r="CB8037" s="50"/>
      <c r="CC8037" s="55" t="s">
        <v>11936</v>
      </c>
      <c r="CD8037" s="31" t="s">
        <v>11937</v>
      </c>
      <c r="CE8037" s="55" t="s">
        <v>11938</v>
      </c>
      <c r="CF8037" s="32" t="s">
        <v>1824</v>
      </c>
      <c r="CG8037" s="33" t="s">
        <v>861</v>
      </c>
      <c r="CH8037" s="59">
        <v>1200</v>
      </c>
      <c r="CI8037" s="35">
        <v>45717</v>
      </c>
      <c r="CJ8037" s="35"/>
      <c r="CK8037" s="60">
        <v>2400</v>
      </c>
      <c r="CL8037" s="26">
        <f t="shared" si="293"/>
        <v>1200</v>
      </c>
      <c r="CM8037" s="26"/>
      <c r="CR8037" s="26" t="str">
        <f t="shared" si="294"/>
        <v>('대학약국(하남)', '126-19-10914', '경기 하남시 하남대로739번길 80 (신장동)', '8806538013510', '신일아시클로버크림', 1200, '2025-03-01'),</v>
      </c>
    </row>
    <row r="8038" spans="79:96" x14ac:dyDescent="0.25">
      <c r="CA8038" s="29">
        <v>8035</v>
      </c>
      <c r="CB8038" s="50"/>
      <c r="CC8038" s="55" t="s">
        <v>9909</v>
      </c>
      <c r="CD8038" s="31" t="s">
        <v>1386</v>
      </c>
      <c r="CE8038" s="55" t="s">
        <v>9682</v>
      </c>
      <c r="CF8038" s="32" t="s">
        <v>9983</v>
      </c>
      <c r="CG8038" s="33" t="s">
        <v>301</v>
      </c>
      <c r="CH8038" s="34">
        <v>254520</v>
      </c>
      <c r="CI8038" s="35">
        <v>45717</v>
      </c>
      <c r="CJ8038" s="35"/>
      <c r="CK8038" s="36">
        <v>509040</v>
      </c>
      <c r="CL8038" s="26">
        <f t="shared" si="293"/>
        <v>254520</v>
      </c>
      <c r="CM8038" s="26"/>
      <c r="CR8038" s="26" t="str">
        <f t="shared" si="294"/>
        <v>('우리대한약국(온라인팜)', '238-06-01057', '서울특별시 강북구 도봉로81길3, 1층(수유동)', '8800588003910', '라피에스정 20mg', 254520, '2025-03-01'),</v>
      </c>
    </row>
    <row r="8039" spans="79:96" x14ac:dyDescent="0.25">
      <c r="CA8039" s="29">
        <v>8036</v>
      </c>
      <c r="CB8039" s="50"/>
      <c r="CC8039" s="55" t="s">
        <v>9909</v>
      </c>
      <c r="CD8039" s="31" t="s">
        <v>1386</v>
      </c>
      <c r="CE8039" s="55" t="s">
        <v>9682</v>
      </c>
      <c r="CF8039" s="32" t="s">
        <v>7396</v>
      </c>
      <c r="CG8039" s="33" t="s">
        <v>1814</v>
      </c>
      <c r="CH8039" s="34">
        <v>50700</v>
      </c>
      <c r="CI8039" s="35">
        <v>45717</v>
      </c>
      <c r="CJ8039" s="35"/>
      <c r="CK8039" s="36">
        <v>101400</v>
      </c>
      <c r="CL8039" s="26">
        <f t="shared" si="293"/>
        <v>50700</v>
      </c>
      <c r="CM8039" s="26"/>
      <c r="CR8039" s="26" t="str">
        <f t="shared" si="294"/>
        <v>('우리대한약국(온라인팜)', '238-06-01057', '서울특별시 강북구 도봉로81길3, 1층(수유동)', '8806538062914', '트라글립틴듀오정2.5/850mg', 50700, '2025-03-01'),</v>
      </c>
    </row>
    <row r="8040" spans="79:96" x14ac:dyDescent="0.25">
      <c r="CA8040" s="29">
        <v>8037</v>
      </c>
      <c r="CB8040" s="50"/>
      <c r="CC8040" s="55" t="s">
        <v>11939</v>
      </c>
      <c r="CD8040" s="31" t="s">
        <v>11940</v>
      </c>
      <c r="CE8040" s="55" t="s">
        <v>11941</v>
      </c>
      <c r="CF8040" s="32" t="s">
        <v>1041</v>
      </c>
      <c r="CG8040" s="33" t="s">
        <v>1004</v>
      </c>
      <c r="CH8040" s="34">
        <v>6000</v>
      </c>
      <c r="CI8040" s="35">
        <v>45717</v>
      </c>
      <c r="CJ8040" s="35"/>
      <c r="CK8040" s="36">
        <v>12000</v>
      </c>
      <c r="CL8040" s="26">
        <f t="shared" si="293"/>
        <v>6000</v>
      </c>
      <c r="CM8040" s="26"/>
      <c r="CR8040" s="26" t="str">
        <f t="shared" si="294"/>
        <v>('아름다운약국(간석동)', '756-15-01009', '인천 남동구 용천로 157 (간석동), 101호(간석동)', '8806538014647', '신일티아민염산염정 10mg', 6000, '2025-03-01'),</v>
      </c>
    </row>
    <row r="8041" spans="79:96" x14ac:dyDescent="0.25">
      <c r="CA8041" s="29">
        <v>8038</v>
      </c>
      <c r="CB8041" s="50"/>
      <c r="CC8041" s="55" t="s">
        <v>11942</v>
      </c>
      <c r="CD8041" s="31" t="s">
        <v>11943</v>
      </c>
      <c r="CE8041" s="55" t="s">
        <v>11944</v>
      </c>
      <c r="CF8041" s="32" t="s">
        <v>2930</v>
      </c>
      <c r="CG8041" s="33" t="s">
        <v>1166</v>
      </c>
      <c r="CH8041" s="34">
        <v>31725</v>
      </c>
      <c r="CI8041" s="35">
        <v>45717</v>
      </c>
      <c r="CJ8041" s="35"/>
      <c r="CK8041" s="36">
        <v>63450</v>
      </c>
      <c r="CL8041" s="26">
        <f t="shared" si="293"/>
        <v>31725</v>
      </c>
      <c r="CM8041" s="26"/>
      <c r="CR8041" s="26" t="str">
        <f t="shared" si="294"/>
        <v>('도암약국(횡계)/강릉차편#', '128-26-10470', '강원 평창군 대관령로 104(대관령면,)', '8806538011462', '신일모노독시엠캡슐 100mg', 31725, '2025-03-01'),</v>
      </c>
    </row>
    <row r="8042" spans="79:96" x14ac:dyDescent="0.25">
      <c r="CA8042" s="29">
        <v>8039</v>
      </c>
      <c r="CB8042" s="50"/>
      <c r="CC8042" s="55" t="s">
        <v>11945</v>
      </c>
      <c r="CD8042" s="31" t="s">
        <v>11946</v>
      </c>
      <c r="CE8042" s="55" t="s">
        <v>11947</v>
      </c>
      <c r="CF8042" s="32" t="s">
        <v>615</v>
      </c>
      <c r="CG8042" s="33" t="s">
        <v>616</v>
      </c>
      <c r="CH8042" s="59">
        <v>7500</v>
      </c>
      <c r="CI8042" s="35">
        <v>45689</v>
      </c>
      <c r="CJ8042" s="35"/>
      <c r="CK8042" s="60">
        <v>15000</v>
      </c>
      <c r="CL8042" s="26">
        <f t="shared" si="293"/>
        <v>7500</v>
      </c>
      <c r="CM8042" s="26"/>
      <c r="CR8042" s="26" t="str">
        <f t="shared" si="294"/>
        <v>('수정약국(의왕신)', '836-11-02403', '경기 의왕시 전주남이길 8 (오전동, 목화케이티이자리에)', '8806538015149', '신일폴산정 1mg', 7500, '2025-02-01'),</v>
      </c>
    </row>
    <row r="8043" spans="79:96" x14ac:dyDescent="0.25">
      <c r="CA8043" s="29">
        <v>8040</v>
      </c>
      <c r="CB8043" s="50"/>
      <c r="CC8043" s="55" t="s">
        <v>11456</v>
      </c>
      <c r="CD8043" s="31" t="s">
        <v>11457</v>
      </c>
      <c r="CE8043" s="55" t="s">
        <v>11458</v>
      </c>
      <c r="CF8043" s="32" t="s">
        <v>1041</v>
      </c>
      <c r="CG8043" s="33" t="s">
        <v>1004</v>
      </c>
      <c r="CH8043" s="34">
        <v>6000</v>
      </c>
      <c r="CI8043" s="35">
        <v>45658</v>
      </c>
      <c r="CJ8043" s="35"/>
      <c r="CK8043" s="36">
        <v>12000</v>
      </c>
      <c r="CL8043" s="26">
        <f t="shared" si="293"/>
        <v>6000</v>
      </c>
      <c r="CM8043" s="26"/>
      <c r="CR8043" s="26" t="str">
        <f t="shared" si="294"/>
        <v>('베스트약국(2)', '840-39-01294', '경기 용인시 기흥구 동백죽전대로 331 (중동), 1층 105호', '8806538014647', '신일티아민염산염정 10mg', 6000, '2025-01-01'),</v>
      </c>
    </row>
    <row r="8044" spans="79:96" x14ac:dyDescent="0.25">
      <c r="CA8044" s="29">
        <v>8041</v>
      </c>
      <c r="CB8044" s="50"/>
      <c r="CC8044" s="55" t="s">
        <v>11948</v>
      </c>
      <c r="CD8044" s="31" t="s">
        <v>7916</v>
      </c>
      <c r="CE8044" s="55" t="s">
        <v>11949</v>
      </c>
      <c r="CF8044" s="32" t="s">
        <v>1041</v>
      </c>
      <c r="CG8044" s="33" t="s">
        <v>1004</v>
      </c>
      <c r="CH8044" s="34">
        <v>6000</v>
      </c>
      <c r="CI8044" s="35">
        <v>45717</v>
      </c>
      <c r="CJ8044" s="35"/>
      <c r="CK8044" s="36">
        <v>12000</v>
      </c>
      <c r="CL8044" s="26">
        <f t="shared" si="293"/>
        <v>6000</v>
      </c>
      <c r="CM8044" s="26"/>
      <c r="CR8044" s="26" t="str">
        <f t="shared" si="294"/>
        <v>('구로약국(부광)', '114-05-29320', '서울 구로구 구로동로 147 (구로동)', '8806538014647', '신일티아민염산염정 10mg', 6000, '2025-03-01'),</v>
      </c>
    </row>
    <row r="8045" spans="79:96" x14ac:dyDescent="0.25">
      <c r="CA8045" s="29">
        <v>8042</v>
      </c>
      <c r="CB8045" s="50"/>
      <c r="CC8045" s="55" t="s">
        <v>11076</v>
      </c>
      <c r="CD8045" s="31" t="s">
        <v>11077</v>
      </c>
      <c r="CE8045" s="55" t="s">
        <v>11078</v>
      </c>
      <c r="CF8045" s="32" t="s">
        <v>2540</v>
      </c>
      <c r="CG8045" s="33" t="s">
        <v>2169</v>
      </c>
      <c r="CH8045" s="34">
        <v>28500</v>
      </c>
      <c r="CI8045" s="35">
        <v>45717</v>
      </c>
      <c r="CJ8045" s="35"/>
      <c r="CK8045" s="36">
        <v>57000</v>
      </c>
      <c r="CL8045" s="26">
        <f t="shared" si="293"/>
        <v>28500</v>
      </c>
      <c r="CM8045" s="26"/>
      <c r="CR8045" s="26" t="str">
        <f t="shared" si="294"/>
        <v>('희성약품', '135-81-90525', '경기 수원시 팔달구 인계로124번길 41-3 (인계동)', '8806538010021', '신일디클로페낙나트륨정 50mg', 28500, '2025-03-01'),</v>
      </c>
    </row>
    <row r="8046" spans="79:96" x14ac:dyDescent="0.25">
      <c r="CA8046" s="29">
        <v>8043</v>
      </c>
      <c r="CB8046" s="50"/>
      <c r="CC8046" s="55" t="s">
        <v>11950</v>
      </c>
      <c r="CD8046" s="31" t="s">
        <v>11951</v>
      </c>
      <c r="CE8046" s="55" t="s">
        <v>11952</v>
      </c>
      <c r="CF8046" s="32" t="s">
        <v>1041</v>
      </c>
      <c r="CG8046" s="33" t="s">
        <v>1004</v>
      </c>
      <c r="CH8046" s="34">
        <v>6000</v>
      </c>
      <c r="CI8046" s="35">
        <v>45717</v>
      </c>
      <c r="CJ8046" s="35"/>
      <c r="CK8046" s="36">
        <v>12000</v>
      </c>
      <c r="CL8046" s="26">
        <f t="shared" si="293"/>
        <v>6000</v>
      </c>
      <c r="CM8046" s="26"/>
      <c r="CR8046" s="26" t="str">
        <f t="shared" si="294"/>
        <v>('크레온온누리약국(둔산)', '259-07-02138', '대전 서구 둔산남로 85 (둔산동)', '8806538014647', '신일티아민염산염정 10mg', 6000, '2025-03-01'),</v>
      </c>
    </row>
    <row r="8047" spans="79:96" x14ac:dyDescent="0.25">
      <c r="CA8047" s="29">
        <v>8044</v>
      </c>
      <c r="CB8047" s="50"/>
      <c r="CC8047" s="55" t="s">
        <v>11953</v>
      </c>
      <c r="CD8047" s="31" t="s">
        <v>11954</v>
      </c>
      <c r="CE8047" s="55" t="s">
        <v>11955</v>
      </c>
      <c r="CF8047" s="32" t="s">
        <v>2086</v>
      </c>
      <c r="CG8047" s="33" t="s">
        <v>2087</v>
      </c>
      <c r="CH8047" s="34">
        <v>8500</v>
      </c>
      <c r="CI8047" s="35">
        <v>45717</v>
      </c>
      <c r="CJ8047" s="35"/>
      <c r="CK8047" s="36">
        <v>17000</v>
      </c>
      <c r="CL8047" s="26">
        <f t="shared" si="293"/>
        <v>8500</v>
      </c>
      <c r="CM8047" s="26"/>
      <c r="CR8047" s="26" t="str">
        <f t="shared" si="294"/>
        <v>('효제약국(홍제)', '110-03-46833', '서울특별시 서대문구 세검정로 32 (홍제동)', '8806538009629', '신일덱사메타손정 0.75mg', 8500, '2025-03-01'),</v>
      </c>
    </row>
    <row r="8048" spans="79:96" x14ac:dyDescent="0.25">
      <c r="CA8048" s="29">
        <v>8045</v>
      </c>
      <c r="CB8048" s="50"/>
      <c r="CC8048" s="55" t="s">
        <v>11956</v>
      </c>
      <c r="CD8048" s="31" t="s">
        <v>11957</v>
      </c>
      <c r="CE8048" s="55" t="s">
        <v>11958</v>
      </c>
      <c r="CF8048" s="32" t="s">
        <v>645</v>
      </c>
      <c r="CG8048" s="33" t="s">
        <v>646</v>
      </c>
      <c r="CH8048" s="34">
        <v>9500</v>
      </c>
      <c r="CI8048" s="35">
        <v>45717</v>
      </c>
      <c r="CJ8048" s="35"/>
      <c r="CK8048" s="36">
        <v>19000</v>
      </c>
      <c r="CL8048" s="26">
        <f t="shared" si="293"/>
        <v>9500</v>
      </c>
      <c r="CM8048" s="26"/>
      <c r="CR8048" s="26" t="str">
        <f t="shared" si="294"/>
        <v>('새부광약국(서대신)(부광)', '889-26-00965', '부산 서구 대신공원로 27 (서대신동3가)', '8806538014265', '신일브롬헥신염산염정 8mg', 9500, '2025-03-01'),</v>
      </c>
    </row>
    <row r="8049" spans="79:96" x14ac:dyDescent="0.25">
      <c r="CA8049" s="29">
        <v>8046</v>
      </c>
      <c r="CB8049" s="50"/>
      <c r="CC8049" s="55" t="s">
        <v>10826</v>
      </c>
      <c r="CD8049" s="31" t="s">
        <v>914</v>
      </c>
      <c r="CE8049" s="55" t="s">
        <v>10827</v>
      </c>
      <c r="CF8049" s="32" t="s">
        <v>2354</v>
      </c>
      <c r="CG8049" s="33" t="s">
        <v>661</v>
      </c>
      <c r="CH8049" s="34">
        <v>87000</v>
      </c>
      <c r="CI8049" s="35">
        <v>45717</v>
      </c>
      <c r="CJ8049" s="35"/>
      <c r="CK8049" s="36">
        <v>174000</v>
      </c>
      <c r="CL8049" s="26">
        <f t="shared" si="293"/>
        <v>87000</v>
      </c>
      <c r="CM8049" s="26"/>
      <c r="CR8049" s="26" t="str">
        <f t="shared" si="294"/>
        <v>('봄약국(종로)', '132-23-42441', '서울 종로구 지봉로 37-1(창신동)', '8806538046938', '신일트리메부틴말레산염정 100mg', 87000, '2025-03-01'),</v>
      </c>
    </row>
    <row r="8050" spans="79:96" x14ac:dyDescent="0.25">
      <c r="CA8050" s="29">
        <v>8047</v>
      </c>
      <c r="CB8050" s="50"/>
      <c r="CC8050" s="55" t="s">
        <v>11959</v>
      </c>
      <c r="CD8050" s="31" t="s">
        <v>11960</v>
      </c>
      <c r="CE8050" s="55" t="s">
        <v>11961</v>
      </c>
      <c r="CF8050" s="32" t="s">
        <v>615</v>
      </c>
      <c r="CG8050" s="33" t="s">
        <v>616</v>
      </c>
      <c r="CH8050" s="34">
        <v>7500</v>
      </c>
      <c r="CI8050" s="35">
        <v>45717</v>
      </c>
      <c r="CJ8050" s="35"/>
      <c r="CK8050" s="36">
        <v>15000</v>
      </c>
      <c r="CL8050" s="26">
        <f t="shared" si="293"/>
        <v>7500</v>
      </c>
      <c r="CM8050" s="26"/>
      <c r="CR8050" s="26" t="str">
        <f t="shared" si="294"/>
        <v>('서초백화점약국_준성약품', '214-02-48252', '서울 서초구 효령로 279 (서초동)', '8806538015149', '신일폴산정 1mg', 7500, '2025-03-01'),</v>
      </c>
    </row>
    <row r="8051" spans="79:96" x14ac:dyDescent="0.25">
      <c r="CA8051" s="29">
        <v>8048</v>
      </c>
      <c r="CB8051" s="50"/>
      <c r="CC8051" s="55" t="s">
        <v>3008</v>
      </c>
      <c r="CD8051" s="31" t="s">
        <v>3009</v>
      </c>
      <c r="CE8051" s="55" t="s">
        <v>3010</v>
      </c>
      <c r="CF8051" s="32" t="s">
        <v>1545</v>
      </c>
      <c r="CG8051" s="33" t="s">
        <v>1334</v>
      </c>
      <c r="CH8051" s="34">
        <v>7200</v>
      </c>
      <c r="CI8051" s="35">
        <v>45689</v>
      </c>
      <c r="CJ8051" s="35"/>
      <c r="CK8051" s="36">
        <v>14400</v>
      </c>
      <c r="CL8051" s="26">
        <f t="shared" si="293"/>
        <v>7200</v>
      </c>
      <c r="CM8051" s="26"/>
      <c r="CR8051" s="26" t="str">
        <f t="shared" si="294"/>
        <v>('진안약국', '418-05-54492', '전라북도 진안군 진안읍 진장로 4', '8806538052410', '에티브정', 7200, '2025-02-01'),</v>
      </c>
    </row>
    <row r="8052" spans="79:96" x14ac:dyDescent="0.25">
      <c r="CA8052" s="29">
        <v>8049</v>
      </c>
      <c r="CB8052" s="50"/>
      <c r="CC8052" s="55" t="s">
        <v>9897</v>
      </c>
      <c r="CD8052" s="31" t="s">
        <v>1221</v>
      </c>
      <c r="CE8052" s="55" t="s">
        <v>9898</v>
      </c>
      <c r="CF8052" s="32" t="s">
        <v>615</v>
      </c>
      <c r="CG8052" s="33" t="s">
        <v>616</v>
      </c>
      <c r="CH8052" s="34">
        <v>15000</v>
      </c>
      <c r="CI8052" s="35">
        <v>45658</v>
      </c>
      <c r="CJ8052" s="35"/>
      <c r="CK8052" s="36">
        <v>30000</v>
      </c>
      <c r="CL8052" s="26">
        <f t="shared" si="293"/>
        <v>15000</v>
      </c>
      <c r="CM8052" s="26"/>
      <c r="CR8052" s="26" t="str">
        <f t="shared" si="294"/>
        <v>('은하약국(중동)', '130-46-61311', '경기 부천시 길주로 199 (중동)', '8806538015149', '신일폴산정 1mg', 15000, '2025-01-01'),</v>
      </c>
    </row>
    <row r="8053" spans="79:96" x14ac:dyDescent="0.25">
      <c r="CA8053" s="29">
        <v>8050</v>
      </c>
      <c r="CB8053" s="50"/>
      <c r="CC8053" s="55" t="s">
        <v>10875</v>
      </c>
      <c r="CD8053" s="31" t="s">
        <v>1620</v>
      </c>
      <c r="CE8053" s="55" t="s">
        <v>10876</v>
      </c>
      <c r="CF8053" s="32" t="s">
        <v>1077</v>
      </c>
      <c r="CG8053" s="33" t="s">
        <v>1078</v>
      </c>
      <c r="CH8053" s="34">
        <v>27500</v>
      </c>
      <c r="CI8053" s="35">
        <v>45717</v>
      </c>
      <c r="CJ8053" s="35"/>
      <c r="CK8053" s="36">
        <v>55000</v>
      </c>
      <c r="CL8053" s="26">
        <f t="shared" si="293"/>
        <v>27500</v>
      </c>
      <c r="CM8053" s="26"/>
      <c r="CR8053" s="26" t="str">
        <f t="shared" si="294"/>
        <v>('별하약국(부평동)', '224-22-64728', '인천 부평구 시장로 48 (부평동) 108호', '8806538056425', '프로나지액 25mL', 27500, '2025-03-01'),</v>
      </c>
    </row>
    <row r="8054" spans="79:96" x14ac:dyDescent="0.25">
      <c r="CA8054" s="29">
        <v>8051</v>
      </c>
      <c r="CB8054" s="50"/>
      <c r="CC8054" s="55" t="s">
        <v>11962</v>
      </c>
      <c r="CD8054" s="31" t="s">
        <v>9061</v>
      </c>
      <c r="CE8054" s="55" t="s">
        <v>11963</v>
      </c>
      <c r="CF8054" s="32" t="s">
        <v>2328</v>
      </c>
      <c r="CG8054" s="33" t="s">
        <v>85</v>
      </c>
      <c r="CH8054" s="34">
        <v>9945</v>
      </c>
      <c r="CI8054" s="35">
        <v>45717</v>
      </c>
      <c r="CJ8054" s="35"/>
      <c r="CK8054" s="36">
        <v>19890</v>
      </c>
      <c r="CL8054" s="26">
        <f t="shared" si="293"/>
        <v>9945</v>
      </c>
      <c r="CM8054" s="26"/>
      <c r="CR8054" s="26" t="str">
        <f t="shared" si="294"/>
        <v>('청우약국(판암)/중앙-부사', '305-14-59489', '대전 동구 옥천로180번길 18 (판암동)', '8806538013718', '리피칸정 10mg', 9945, '2025-03-01'),</v>
      </c>
    </row>
    <row r="8055" spans="79:96" x14ac:dyDescent="0.25">
      <c r="CA8055" s="29">
        <v>8052</v>
      </c>
      <c r="CB8055" s="50"/>
      <c r="CC8055" s="55" t="s">
        <v>9000</v>
      </c>
      <c r="CD8055" s="31" t="s">
        <v>11964</v>
      </c>
      <c r="CE8055" s="55" t="s">
        <v>11965</v>
      </c>
      <c r="CF8055" s="32" t="s">
        <v>2934</v>
      </c>
      <c r="CG8055" s="33" t="s">
        <v>2168</v>
      </c>
      <c r="CH8055" s="34">
        <v>15000</v>
      </c>
      <c r="CI8055" s="35">
        <v>45717</v>
      </c>
      <c r="CJ8055" s="35"/>
      <c r="CK8055" s="36">
        <v>30000</v>
      </c>
      <c r="CL8055" s="26">
        <f t="shared" si="293"/>
        <v>15000</v>
      </c>
      <c r="CM8055" s="26"/>
      <c r="CR8055" s="26" t="str">
        <f t="shared" si="294"/>
        <v>('은행약국', '329-05-01206', '서울 강동구 고덕로83길 14 (고덕동)', '8806538009926', '신일디클로페낙나트륨정 25mg', 15000, '2025-03-01'),</v>
      </c>
    </row>
    <row r="8056" spans="79:96" x14ac:dyDescent="0.25">
      <c r="CA8056" s="29">
        <v>8053</v>
      </c>
      <c r="CB8056" s="50"/>
      <c r="CC8056" s="55" t="s">
        <v>11206</v>
      </c>
      <c r="CD8056" s="31" t="s">
        <v>7529</v>
      </c>
      <c r="CE8056" s="55" t="s">
        <v>11207</v>
      </c>
      <c r="CF8056" s="32" t="s">
        <v>732</v>
      </c>
      <c r="CG8056" s="33" t="s">
        <v>733</v>
      </c>
      <c r="CH8056" s="34">
        <v>5750</v>
      </c>
      <c r="CI8056" s="35">
        <v>45717</v>
      </c>
      <c r="CJ8056" s="35"/>
      <c r="CK8056" s="36">
        <v>11500</v>
      </c>
      <c r="CL8056" s="26">
        <f t="shared" si="293"/>
        <v>5750</v>
      </c>
      <c r="CM8056" s="26"/>
      <c r="CR8056" s="26" t="str">
        <f t="shared" si="294"/>
        <v>('이레약국(관양동)(광동몰)', '110-20-41441', '경기 안양시 동안구 관평로170번길 33 (관양동) 1층', '8806538017259', '신일피리독신정 50mg', 5750, '2025-03-01'),</v>
      </c>
    </row>
    <row r="8057" spans="79:96" x14ac:dyDescent="0.25">
      <c r="CA8057" s="29">
        <v>8054</v>
      </c>
      <c r="CB8057" s="50"/>
      <c r="CC8057" s="55" t="s">
        <v>2509</v>
      </c>
      <c r="CD8057" s="31" t="s">
        <v>2510</v>
      </c>
      <c r="CE8057" s="55" t="s">
        <v>10701</v>
      </c>
      <c r="CF8057" s="32" t="s">
        <v>615</v>
      </c>
      <c r="CG8057" s="33" t="s">
        <v>616</v>
      </c>
      <c r="CH8057" s="34">
        <v>30000</v>
      </c>
      <c r="CI8057" s="35">
        <v>45717</v>
      </c>
      <c r="CJ8057" s="35"/>
      <c r="CK8057" s="36">
        <v>60000</v>
      </c>
      <c r="CL8057" s="26">
        <f t="shared" si="293"/>
        <v>30000</v>
      </c>
      <c r="CM8057" s="26"/>
      <c r="CR8057" s="26" t="str">
        <f t="shared" si="294"/>
        <v>('주식회사 정문(삼자물류)', '490-86-00717', '울산광역시 중구 종가로 661 (서동)', '8806538015149', '신일폴산정 1mg', 30000, '2025-03-01'),</v>
      </c>
    </row>
    <row r="8058" spans="79:96" x14ac:dyDescent="0.25">
      <c r="CA8058" s="29">
        <v>8055</v>
      </c>
      <c r="CB8058" s="50"/>
      <c r="CC8058" s="55" t="s">
        <v>11966</v>
      </c>
      <c r="CD8058" s="31" t="s">
        <v>2377</v>
      </c>
      <c r="CE8058" s="55" t="s">
        <v>11967</v>
      </c>
      <c r="CF8058" s="32" t="s">
        <v>1501</v>
      </c>
      <c r="CG8058" s="33" t="s">
        <v>1310</v>
      </c>
      <c r="CH8058" s="34">
        <v>16170</v>
      </c>
      <c r="CI8058" s="35">
        <v>45717</v>
      </c>
      <c r="CJ8058" s="35"/>
      <c r="CK8058" s="36">
        <v>32340</v>
      </c>
      <c r="CL8058" s="26">
        <f t="shared" si="293"/>
        <v>16170</v>
      </c>
      <c r="CM8058" s="26"/>
      <c r="CR8058" s="26" t="str">
        <f t="shared" si="294"/>
        <v>('새종로약국(상도동)', '108-49-10117', '서울특별시 동작구 성대로 5 (상도동)', '8806538051123', '신에소메정40mg', 16170, '2025-03-01'),</v>
      </c>
    </row>
    <row r="8059" spans="79:96" x14ac:dyDescent="0.25">
      <c r="CA8059" s="29">
        <v>8056</v>
      </c>
      <c r="CB8059" s="50"/>
      <c r="CC8059" s="55" t="s">
        <v>11888</v>
      </c>
      <c r="CD8059" s="31" t="s">
        <v>11889</v>
      </c>
      <c r="CE8059" s="55" t="s">
        <v>11890</v>
      </c>
      <c r="CF8059" s="32" t="s">
        <v>1001</v>
      </c>
      <c r="CG8059" s="33" t="s">
        <v>1002</v>
      </c>
      <c r="CH8059" s="34">
        <v>37920</v>
      </c>
      <c r="CI8059" s="35">
        <v>45717</v>
      </c>
      <c r="CJ8059" s="35"/>
      <c r="CK8059" s="36">
        <v>75840</v>
      </c>
      <c r="CL8059" s="26">
        <f t="shared" si="293"/>
        <v>37920</v>
      </c>
      <c r="CM8059" s="26"/>
      <c r="CR8059" s="26" t="str">
        <f t="shared" si="294"/>
        <v>('서울약국(구로)_준성약품', '435-51-00760', '서울 구로구 구로동로 130 (구로동)', '8806538027517', '프라빅정 75mg', 37920, '2025-03-01'),</v>
      </c>
    </row>
    <row r="8060" spans="79:96" x14ac:dyDescent="0.25">
      <c r="CA8060" s="29">
        <v>8057</v>
      </c>
      <c r="CB8060" s="50"/>
      <c r="CC8060" s="55" t="s">
        <v>10484</v>
      </c>
      <c r="CD8060" s="31" t="s">
        <v>6703</v>
      </c>
      <c r="CE8060" s="55" t="s">
        <v>10485</v>
      </c>
      <c r="CF8060" s="32" t="s">
        <v>1607</v>
      </c>
      <c r="CG8060" s="33" t="s">
        <v>414</v>
      </c>
      <c r="CH8060" s="34">
        <v>10875</v>
      </c>
      <c r="CI8060" s="35">
        <v>45689</v>
      </c>
      <c r="CJ8060" s="35"/>
      <c r="CK8060" s="36">
        <v>21750</v>
      </c>
      <c r="CL8060" s="26">
        <f t="shared" si="293"/>
        <v>10875</v>
      </c>
      <c r="CM8060" s="26"/>
      <c r="CR8060" s="26" t="str">
        <f t="shared" si="294"/>
        <v>('봉담중앙약국(화성)', '753-49-00457', '경기 화성시 봉담읍 와우로 20', '8806538053516', '네오스타정80/5mg', 10875, '2025-02-01'),</v>
      </c>
    </row>
    <row r="8061" spans="79:96" x14ac:dyDescent="0.25">
      <c r="CA8061" s="29">
        <v>8058</v>
      </c>
      <c r="CB8061" s="50"/>
      <c r="CC8061" s="55" t="s">
        <v>11968</v>
      </c>
      <c r="CD8061" s="31" t="s">
        <v>11969</v>
      </c>
      <c r="CE8061" s="55" t="s">
        <v>11970</v>
      </c>
      <c r="CF8061" s="32" t="s">
        <v>615</v>
      </c>
      <c r="CG8061" s="33" t="s">
        <v>616</v>
      </c>
      <c r="CH8061" s="34">
        <v>7500</v>
      </c>
      <c r="CI8061" s="35">
        <v>45658</v>
      </c>
      <c r="CJ8061" s="35"/>
      <c r="CK8061" s="36">
        <v>15000</v>
      </c>
      <c r="CL8061" s="26">
        <f t="shared" si="293"/>
        <v>7500</v>
      </c>
      <c r="CM8061" s="26"/>
      <c r="CR8061" s="26" t="str">
        <f t="shared" si="294"/>
        <v>('대조약국', '284-08-01210', '서울 은평구 서오릉로 140 (대조동)', '8806538015149', '신일폴산정 1mg', 7500, '2025-01-01'),</v>
      </c>
    </row>
    <row r="8062" spans="79:96" x14ac:dyDescent="0.25">
      <c r="CA8062" s="29">
        <v>8059</v>
      </c>
      <c r="CB8062" s="50"/>
      <c r="CC8062" s="55" t="s">
        <v>11971</v>
      </c>
      <c r="CD8062" s="31" t="s">
        <v>11972</v>
      </c>
      <c r="CE8062" s="55" t="s">
        <v>11973</v>
      </c>
      <c r="CF8062" s="32" t="s">
        <v>615</v>
      </c>
      <c r="CG8062" s="33" t="s">
        <v>616</v>
      </c>
      <c r="CH8062" s="34">
        <v>7500</v>
      </c>
      <c r="CI8062" s="35">
        <v>45717</v>
      </c>
      <c r="CJ8062" s="35"/>
      <c r="CK8062" s="36">
        <v>15000</v>
      </c>
      <c r="CL8062" s="26">
        <f t="shared" si="293"/>
        <v>7500</v>
      </c>
      <c r="CM8062" s="26"/>
      <c r="CR8062" s="26" t="str">
        <f t="shared" si="294"/>
        <v>('풍림약국(연수동)', '108-37-32554', '인천 연수구 함박뫼로 250 (연수동, 연수풍림1차아파트) 101호', '8806538015149', '신일폴산정 1mg', 7500, '2025-03-01'),</v>
      </c>
    </row>
    <row r="8063" spans="79:96" x14ac:dyDescent="0.25">
      <c r="CA8063" s="29">
        <v>8060</v>
      </c>
      <c r="CB8063" s="50"/>
      <c r="CC8063" s="55" t="s">
        <v>11974</v>
      </c>
      <c r="CD8063" s="31" t="s">
        <v>11975</v>
      </c>
      <c r="CE8063" s="55" t="s">
        <v>11976</v>
      </c>
      <c r="CF8063" s="32" t="s">
        <v>1259</v>
      </c>
      <c r="CG8063" s="33" t="s">
        <v>1260</v>
      </c>
      <c r="CH8063" s="34">
        <v>12500</v>
      </c>
      <c r="CI8063" s="35">
        <v>45717</v>
      </c>
      <c r="CJ8063" s="35"/>
      <c r="CK8063" s="36">
        <v>25000</v>
      </c>
      <c r="CL8063" s="26">
        <f t="shared" si="293"/>
        <v>12500</v>
      </c>
      <c r="CM8063" s="26"/>
      <c r="CR8063" s="26" t="str">
        <f t="shared" si="294"/>
        <v>('감일태평양약국(감일_신)', '589-09-02620', '경기 하남시 신우실로 61 (감일동)', '8806538005737', '메코민캡슐 500mcg', 12500, '2025-03-01'),</v>
      </c>
    </row>
    <row r="8064" spans="79:96" x14ac:dyDescent="0.25">
      <c r="CA8064" s="29">
        <v>8061</v>
      </c>
      <c r="CB8064" s="50"/>
      <c r="CC8064" s="55" t="s">
        <v>10090</v>
      </c>
      <c r="CD8064" s="31" t="s">
        <v>1745</v>
      </c>
      <c r="CE8064" s="55" t="s">
        <v>10091</v>
      </c>
      <c r="CF8064" s="32" t="s">
        <v>1077</v>
      </c>
      <c r="CG8064" s="33" t="s">
        <v>1078</v>
      </c>
      <c r="CH8064" s="34">
        <v>2750</v>
      </c>
      <c r="CI8064" s="35">
        <v>45717</v>
      </c>
      <c r="CJ8064" s="35"/>
      <c r="CK8064" s="36">
        <v>5500</v>
      </c>
      <c r="CL8064" s="26">
        <f t="shared" si="293"/>
        <v>2750</v>
      </c>
      <c r="CM8064" s="26"/>
      <c r="CR8064" s="26" t="str">
        <f t="shared" si="294"/>
        <v>('미사약국(신)', '670-44-00953', '경기 하남시 미사강변중앙로 220 (망월동)', '8806538056425', '프로나지액 25mL', 2750, '2025-03-01'),</v>
      </c>
    </row>
    <row r="8065" spans="79:96" x14ac:dyDescent="0.25">
      <c r="CA8065" s="29">
        <v>8062</v>
      </c>
      <c r="CB8065" s="50"/>
      <c r="CC8065" s="55" t="s">
        <v>2708</v>
      </c>
      <c r="CD8065" s="31" t="s">
        <v>2709</v>
      </c>
      <c r="CE8065" s="55" t="s">
        <v>11977</v>
      </c>
      <c r="CF8065" s="32" t="s">
        <v>2388</v>
      </c>
      <c r="CG8065" s="33" t="s">
        <v>2389</v>
      </c>
      <c r="CH8065" s="34">
        <v>4180</v>
      </c>
      <c r="CI8065" s="35">
        <v>45717</v>
      </c>
      <c r="CJ8065" s="35"/>
      <c r="CK8065" s="36">
        <v>8360</v>
      </c>
      <c r="CL8065" s="26">
        <f t="shared" si="293"/>
        <v>4180</v>
      </c>
      <c r="CM8065" s="26"/>
      <c r="CR8065" s="26" t="str">
        <f t="shared" si="294"/>
        <v>('신대온누리약국(신2.경산)', '482-33-01679', '경북 경산시 압량읍 압독3로 21', '8806538060026', '스티모린에스크림 10g', 4180, '2025-03-01'),</v>
      </c>
    </row>
    <row r="8066" spans="79:96" x14ac:dyDescent="0.25">
      <c r="CA8066" s="29">
        <v>8063</v>
      </c>
      <c r="CB8066" s="50"/>
      <c r="CC8066" s="55" t="s">
        <v>1239</v>
      </c>
      <c r="CD8066" s="31" t="s">
        <v>1240</v>
      </c>
      <c r="CE8066" s="55" t="s">
        <v>9865</v>
      </c>
      <c r="CF8066" s="32" t="s">
        <v>7475</v>
      </c>
      <c r="CG8066" s="33" t="s">
        <v>1367</v>
      </c>
      <c r="CH8066" s="34">
        <v>50400</v>
      </c>
      <c r="CI8066" s="35">
        <v>45717</v>
      </c>
      <c r="CJ8066" s="35"/>
      <c r="CK8066" s="36">
        <v>100800</v>
      </c>
      <c r="CL8066" s="26">
        <f t="shared" si="293"/>
        <v>50400</v>
      </c>
      <c r="CM8066" s="26"/>
      <c r="CR8066" s="26" t="str">
        <f t="shared" si="294"/>
        <v>('메디칼온누리약국', '659-27-00610', '경기 성남시 분당구 동판교로 61 (백현동)', '8806538054629', '베포케어정', 50400, '2025-03-01'),</v>
      </c>
    </row>
    <row r="8067" spans="79:96" x14ac:dyDescent="0.25">
      <c r="CA8067" s="29">
        <v>8064</v>
      </c>
      <c r="CB8067" s="50"/>
      <c r="CC8067" s="55" t="s">
        <v>10669</v>
      </c>
      <c r="CD8067" s="31" t="s">
        <v>195</v>
      </c>
      <c r="CE8067" s="55" t="s">
        <v>10670</v>
      </c>
      <c r="CF8067" s="32" t="s">
        <v>3243</v>
      </c>
      <c r="CG8067" s="33" t="s">
        <v>1176</v>
      </c>
      <c r="CH8067" s="34">
        <v>42000</v>
      </c>
      <c r="CI8067" s="35">
        <v>45717</v>
      </c>
      <c r="CJ8067" s="35"/>
      <c r="CK8067" s="36">
        <v>84000</v>
      </c>
      <c r="CL8067" s="26">
        <f t="shared" si="293"/>
        <v>42000</v>
      </c>
      <c r="CM8067" s="26"/>
      <c r="CR8067" s="26" t="str">
        <f t="shared" si="294"/>
        <v>('웰빙메디칼약국(온라인팜)', '210-01-59255', '서울특별 강북구 미아동304-3 태근빌딩 1층', '8806538047126', '프리린캡슐 150mg', 42000, '2025-03-01'),</v>
      </c>
    </row>
    <row r="8068" spans="79:96" x14ac:dyDescent="0.25">
      <c r="CA8068" s="29">
        <v>8065</v>
      </c>
      <c r="CB8068" s="50"/>
      <c r="CC8068" s="55" t="s">
        <v>11978</v>
      </c>
      <c r="CD8068" s="31" t="s">
        <v>11979</v>
      </c>
      <c r="CE8068" s="55" t="s">
        <v>11980</v>
      </c>
      <c r="CF8068" s="32" t="s">
        <v>1032</v>
      </c>
      <c r="CG8068" s="33" t="s">
        <v>948</v>
      </c>
      <c r="CH8068" s="34">
        <v>11000</v>
      </c>
      <c r="CI8068" s="35">
        <v>45717</v>
      </c>
      <c r="CJ8068" s="35"/>
      <c r="CK8068" s="36">
        <v>22000</v>
      </c>
      <c r="CL8068" s="26">
        <f t="shared" si="293"/>
        <v>11000</v>
      </c>
      <c r="CM8068" s="26"/>
      <c r="CR8068" s="26" t="str">
        <f t="shared" si="294"/>
        <v>('그린약국(반월)', '707-17-01904', '경기 화성시 효행로 1385 (반월동)', '8806538014029', '신일엠정 500mg', 11000, '2025-03-01'),</v>
      </c>
    </row>
    <row r="8069" spans="79:96" x14ac:dyDescent="0.25">
      <c r="CA8069" s="29">
        <v>8066</v>
      </c>
      <c r="CB8069" s="50"/>
      <c r="CC8069" s="55" t="s">
        <v>10500</v>
      </c>
      <c r="CD8069" s="31" t="s">
        <v>10501</v>
      </c>
      <c r="CE8069" s="55" t="s">
        <v>10502</v>
      </c>
      <c r="CF8069" s="32" t="s">
        <v>2086</v>
      </c>
      <c r="CG8069" s="33" t="s">
        <v>2087</v>
      </c>
      <c r="CH8069" s="34">
        <v>8500</v>
      </c>
      <c r="CI8069" s="35">
        <v>45689</v>
      </c>
      <c r="CJ8069" s="35"/>
      <c r="CK8069" s="36">
        <v>17000</v>
      </c>
      <c r="CL8069" s="26">
        <f t="shared" ref="CL8069:CL8132" si="295">IFERROR(CK8069/2,"")</f>
        <v>8500</v>
      </c>
      <c r="CM8069" s="26"/>
      <c r="CR8069" s="26" t="str">
        <f t="shared" ref="CR8069:CR8132" si="296">IFERROR("('"&amp;CC8069&amp;"', '"&amp;CD8069&amp;"', '"&amp;CE8069&amp;"', '"&amp;CF8069&amp;"', '"&amp;CG8069&amp;"', "&amp;CH8069&amp;", '"&amp;TEXT(CI8069,"YYYY-MM-DD")&amp;"'),","")</f>
        <v>('기아종합약국', '757-11-02094', '경기 화성시 우정읍 기아자동차로 535', '8806538009629', '신일덱사메타손정 0.75mg', 8500, '2025-02-01'),</v>
      </c>
    </row>
    <row r="8070" spans="79:96" x14ac:dyDescent="0.25">
      <c r="CA8070" s="29">
        <v>8067</v>
      </c>
      <c r="CB8070" s="50"/>
      <c r="CC8070" s="55" t="s">
        <v>2058</v>
      </c>
      <c r="CD8070" s="31" t="s">
        <v>2059</v>
      </c>
      <c r="CE8070" s="55" t="s">
        <v>11981</v>
      </c>
      <c r="CF8070" s="32" t="s">
        <v>1545</v>
      </c>
      <c r="CG8070" s="33" t="s">
        <v>1334</v>
      </c>
      <c r="CH8070" s="34">
        <v>43200</v>
      </c>
      <c r="CI8070" s="35">
        <v>45658</v>
      </c>
      <c r="CJ8070" s="35"/>
      <c r="CK8070" s="36">
        <v>86400</v>
      </c>
      <c r="CL8070" s="26">
        <f t="shared" si="295"/>
        <v>43200</v>
      </c>
      <c r="CM8070" s="26"/>
      <c r="CR8070" s="26" t="str">
        <f t="shared" si="296"/>
        <v>('오약국(평내동)', '857-09-02315', '경기 남양주시 경춘로 1298 (평내동)', '8806538052410', '에티브정', 43200, '2025-01-01'),</v>
      </c>
    </row>
    <row r="8071" spans="79:96" x14ac:dyDescent="0.25">
      <c r="CA8071" s="29">
        <v>8068</v>
      </c>
      <c r="CB8071" s="50"/>
      <c r="CC8071" s="55" t="s">
        <v>11982</v>
      </c>
      <c r="CD8071" s="31" t="s">
        <v>8068</v>
      </c>
      <c r="CE8071" s="55" t="s">
        <v>11983</v>
      </c>
      <c r="CF8071" s="32" t="s">
        <v>1041</v>
      </c>
      <c r="CG8071" s="33" t="s">
        <v>1004</v>
      </c>
      <c r="CH8071" s="34">
        <v>18000</v>
      </c>
      <c r="CI8071" s="35">
        <v>45717</v>
      </c>
      <c r="CJ8071" s="35"/>
      <c r="CK8071" s="36">
        <v>36000</v>
      </c>
      <c r="CL8071" s="26">
        <f t="shared" si="295"/>
        <v>18000</v>
      </c>
      <c r="CM8071" s="26"/>
      <c r="CR8071" s="26" t="str">
        <f t="shared" si="296"/>
        <v>('청룡중앙약국(응암)', '130-37-63734', '서울 은평구 가좌로 233 (응암동)', '8806538014647', '신일티아민염산염정 10mg', 18000, '2025-03-01'),</v>
      </c>
    </row>
    <row r="8072" spans="79:96" x14ac:dyDescent="0.25">
      <c r="CA8072" s="29">
        <v>8069</v>
      </c>
      <c r="CB8072" s="50"/>
      <c r="CC8072" s="55" t="s">
        <v>3099</v>
      </c>
      <c r="CD8072" s="31" t="s">
        <v>3100</v>
      </c>
      <c r="CE8072" s="55" t="s">
        <v>3101</v>
      </c>
      <c r="CF8072" s="32" t="s">
        <v>499</v>
      </c>
      <c r="CG8072" s="33" t="s">
        <v>500</v>
      </c>
      <c r="CH8072" s="34">
        <v>25950</v>
      </c>
      <c r="CI8072" s="35">
        <v>45717</v>
      </c>
      <c r="CJ8072" s="35"/>
      <c r="CK8072" s="36">
        <v>51900</v>
      </c>
      <c r="CL8072" s="26">
        <f t="shared" si="295"/>
        <v>25950</v>
      </c>
      <c r="CM8072" s="26"/>
      <c r="CR8072" s="26" t="str">
        <f t="shared" si="296"/>
        <v>('인후대형약국', '478-49-00745', '전북 전주시 덕진구 무삼지로 66 (인후동1가)', '8806538049823', '하이엘정 5mg', 25950, '2025-03-01'),</v>
      </c>
    </row>
    <row r="8073" spans="79:96" x14ac:dyDescent="0.25">
      <c r="CA8073" s="29">
        <v>8070</v>
      </c>
      <c r="CB8073" s="50"/>
      <c r="CC8073" s="55" t="s">
        <v>11984</v>
      </c>
      <c r="CD8073" s="31" t="s">
        <v>11985</v>
      </c>
      <c r="CE8073" s="55" t="s">
        <v>11986</v>
      </c>
      <c r="CF8073" s="32" t="s">
        <v>645</v>
      </c>
      <c r="CG8073" s="33" t="s">
        <v>646</v>
      </c>
      <c r="CH8073" s="34">
        <v>9500</v>
      </c>
      <c r="CI8073" s="35">
        <v>45717</v>
      </c>
      <c r="CJ8073" s="35"/>
      <c r="CK8073" s="36">
        <v>19000</v>
      </c>
      <c r="CL8073" s="26">
        <f t="shared" si="295"/>
        <v>9500</v>
      </c>
      <c r="CM8073" s="26"/>
      <c r="CR8073" s="26" t="str">
        <f t="shared" si="296"/>
        <v>('화북약국(A코스)', '616-27-66973', '제주시 일주동로 199 (화북일동)', '8806538014265', '신일브롬헥신염산염정 8mg', 9500, '2025-03-01'),</v>
      </c>
    </row>
    <row r="8074" spans="79:96" x14ac:dyDescent="0.25">
      <c r="CA8074" s="29">
        <v>8071</v>
      </c>
      <c r="CB8074" s="50"/>
      <c r="CC8074" s="55" t="s">
        <v>10188</v>
      </c>
      <c r="CD8074" s="31" t="s">
        <v>10189</v>
      </c>
      <c r="CE8074" s="55" t="s">
        <v>10190</v>
      </c>
      <c r="CF8074" s="32" t="s">
        <v>2328</v>
      </c>
      <c r="CG8074" s="33" t="s">
        <v>85</v>
      </c>
      <c r="CH8074" s="34">
        <v>9945</v>
      </c>
      <c r="CI8074" s="35">
        <v>45717</v>
      </c>
      <c r="CJ8074" s="35"/>
      <c r="CK8074" s="36">
        <v>19890</v>
      </c>
      <c r="CL8074" s="26">
        <f t="shared" si="295"/>
        <v>9945</v>
      </c>
      <c r="CM8074" s="26"/>
      <c r="CR8074" s="26" t="str">
        <f t="shared" si="296"/>
        <v>('(준성약품)비타민약국(대흥동)', '579-38-00547', '서울 마포구 백범로 90 (대흥동)', '8806538013718', '리피칸정 10mg', 9945, '2025-03-01'),</v>
      </c>
    </row>
    <row r="8075" spans="79:96" x14ac:dyDescent="0.25">
      <c r="CA8075" s="29">
        <v>8072</v>
      </c>
      <c r="CB8075" s="50"/>
      <c r="CC8075" s="55" t="s">
        <v>10489</v>
      </c>
      <c r="CD8075" s="31" t="s">
        <v>1432</v>
      </c>
      <c r="CE8075" s="55" t="s">
        <v>10490</v>
      </c>
      <c r="CF8075" s="32" t="s">
        <v>9983</v>
      </c>
      <c r="CG8075" s="33" t="s">
        <v>301</v>
      </c>
      <c r="CH8075" s="34">
        <v>12726</v>
      </c>
      <c r="CI8075" s="35">
        <v>45717</v>
      </c>
      <c r="CJ8075" s="35"/>
      <c r="CK8075" s="36">
        <v>25452</v>
      </c>
      <c r="CL8075" s="26">
        <f t="shared" si="295"/>
        <v>12726</v>
      </c>
      <c r="CM8075" s="26"/>
      <c r="CR8075" s="26" t="str">
        <f t="shared" si="296"/>
        <v>('(대림역)대림미소약국', '863-01-01839', '서울 영등포구 도림로 135 (대림동) 1층', '8800588003910', '라피에스정 20mg', 12726, '2025-03-01'),</v>
      </c>
    </row>
    <row r="8076" spans="79:96" x14ac:dyDescent="0.25">
      <c r="CA8076" s="29">
        <v>8073</v>
      </c>
      <c r="CB8076" s="50"/>
      <c r="CC8076" s="55" t="s">
        <v>10608</v>
      </c>
      <c r="CD8076" s="31" t="s">
        <v>8915</v>
      </c>
      <c r="CE8076" s="55" t="s">
        <v>10609</v>
      </c>
      <c r="CF8076" s="32" t="s">
        <v>645</v>
      </c>
      <c r="CG8076" s="33" t="s">
        <v>646</v>
      </c>
      <c r="CH8076" s="34">
        <v>47500</v>
      </c>
      <c r="CI8076" s="35">
        <v>45717</v>
      </c>
      <c r="CJ8076" s="35"/>
      <c r="CK8076" s="36">
        <v>95000</v>
      </c>
      <c r="CL8076" s="26">
        <f t="shared" si="295"/>
        <v>47500</v>
      </c>
      <c r="CM8076" s="26"/>
      <c r="CR8076" s="26" t="str">
        <f t="shared" si="296"/>
        <v>('벳전문약국 북구/덕천', '621-01-34129', '부산광역시 북구 덕천동 388-1 대방상가 201호', '8806538014265', '신일브롬헥신염산염정 8mg', 47500, '2025-03-01'),</v>
      </c>
    </row>
    <row r="8077" spans="79:96" x14ac:dyDescent="0.25">
      <c r="CA8077" s="29">
        <v>8074</v>
      </c>
      <c r="CB8077" s="50"/>
      <c r="CC8077" s="55" t="s">
        <v>11305</v>
      </c>
      <c r="CD8077" s="31" t="s">
        <v>11306</v>
      </c>
      <c r="CE8077" s="55" t="s">
        <v>11307</v>
      </c>
      <c r="CF8077" s="32" t="s">
        <v>1712</v>
      </c>
      <c r="CG8077" s="33" t="s">
        <v>1081</v>
      </c>
      <c r="CH8077" s="34">
        <v>68490</v>
      </c>
      <c r="CI8077" s="35">
        <v>45717</v>
      </c>
      <c r="CJ8077" s="35"/>
      <c r="CK8077" s="36">
        <v>136980</v>
      </c>
      <c r="CL8077" s="26">
        <f t="shared" si="295"/>
        <v>68490</v>
      </c>
      <c r="CM8077" s="26"/>
      <c r="CR8077" s="26" t="str">
        <f t="shared" si="296"/>
        <v>('케이플러스팜', '284-81-01741', '서울 영등포구 대림로 203 (대림동)', '8806538058221', '로타젯정10/5mg', 68490, '2025-03-01'),</v>
      </c>
    </row>
    <row r="8078" spans="79:96" x14ac:dyDescent="0.25">
      <c r="CA8078" s="29">
        <v>8075</v>
      </c>
      <c r="CB8078" s="50"/>
      <c r="CC8078" s="55" t="s">
        <v>11987</v>
      </c>
      <c r="CD8078" s="31" t="s">
        <v>11988</v>
      </c>
      <c r="CE8078" s="55" t="s">
        <v>11989</v>
      </c>
      <c r="CF8078" s="32" t="s">
        <v>1545</v>
      </c>
      <c r="CG8078" s="33" t="s">
        <v>1334</v>
      </c>
      <c r="CH8078" s="34">
        <v>72000</v>
      </c>
      <c r="CI8078" s="35">
        <v>45689</v>
      </c>
      <c r="CJ8078" s="35"/>
      <c r="CK8078" s="36">
        <v>144000</v>
      </c>
      <c r="CL8078" s="26">
        <f t="shared" si="295"/>
        <v>72000</v>
      </c>
      <c r="CM8078" s="26"/>
      <c r="CR8078" s="26" t="str">
        <f t="shared" si="296"/>
        <v>('비바케이팜', '774-22-00933', '경기 의왕시 부곡중앙남4길 17 (삼동)', '8806538052410', '에티브정', 72000, '2025-02-01'),</v>
      </c>
    </row>
    <row r="8079" spans="79:96" x14ac:dyDescent="0.25">
      <c r="CA8079" s="29">
        <v>8076</v>
      </c>
      <c r="CB8079" s="50"/>
      <c r="CC8079" s="55" t="s">
        <v>11990</v>
      </c>
      <c r="CD8079" s="31" t="s">
        <v>11991</v>
      </c>
      <c r="CE8079" s="55" t="s">
        <v>11992</v>
      </c>
      <c r="CF8079" s="32" t="s">
        <v>2611</v>
      </c>
      <c r="CG8079" s="33" t="s">
        <v>1391</v>
      </c>
      <c r="CH8079" s="34">
        <v>-1425</v>
      </c>
      <c r="CI8079" s="35">
        <v>45658</v>
      </c>
      <c r="CJ8079" s="35"/>
      <c r="CK8079" s="36">
        <v>-2850</v>
      </c>
      <c r="CL8079" s="26">
        <f t="shared" si="295"/>
        <v>-1425</v>
      </c>
      <c r="CM8079" s="26"/>
      <c r="CR8079" s="26" t="str">
        <f t="shared" si="296"/>
        <v>('소망약국(마포)', '660-22-00575', '서울 마포구 양화로 165 (동교동)', '8806538026503', '티니다진정 500mg', -1425, '2025-01-01'),</v>
      </c>
    </row>
    <row r="8080" spans="79:96" x14ac:dyDescent="0.25">
      <c r="CA8080" s="29">
        <v>8077</v>
      </c>
      <c r="CB8080" s="50"/>
      <c r="CC8080" s="55" t="s">
        <v>10361</v>
      </c>
      <c r="CD8080" s="31" t="s">
        <v>3644</v>
      </c>
      <c r="CE8080" s="55" t="s">
        <v>10362</v>
      </c>
      <c r="CF8080" s="32" t="s">
        <v>3346</v>
      </c>
      <c r="CG8080" s="33" t="s">
        <v>425</v>
      </c>
      <c r="CH8080" s="34">
        <v>12712</v>
      </c>
      <c r="CI8080" s="35">
        <v>45717</v>
      </c>
      <c r="CJ8080" s="35"/>
      <c r="CK8080" s="36">
        <v>25424</v>
      </c>
      <c r="CL8080" s="26">
        <f t="shared" si="295"/>
        <v>12712</v>
      </c>
      <c r="CM8080" s="26"/>
      <c r="CR8080" s="26" t="str">
        <f t="shared" si="296"/>
        <v>('신아산약국(신)', '298-04-03392', '서울 종로구 종로 255-2 (종로5가)', '8806538002729', '라베리트정 10mg', 12712, '2025-03-01'),</v>
      </c>
    </row>
    <row r="8081" spans="79:96" x14ac:dyDescent="0.25">
      <c r="CA8081" s="29">
        <v>8078</v>
      </c>
      <c r="CB8081" s="50"/>
      <c r="CC8081" s="55" t="s">
        <v>10266</v>
      </c>
      <c r="CD8081" s="31" t="s">
        <v>4223</v>
      </c>
      <c r="CE8081" s="55" t="s">
        <v>10267</v>
      </c>
      <c r="CF8081" s="32" t="s">
        <v>732</v>
      </c>
      <c r="CG8081" s="33" t="s">
        <v>733</v>
      </c>
      <c r="CH8081" s="34">
        <v>5750</v>
      </c>
      <c r="CI8081" s="35">
        <v>45717</v>
      </c>
      <c r="CJ8081" s="35"/>
      <c r="CK8081" s="36">
        <v>11500</v>
      </c>
      <c r="CL8081" s="26">
        <f t="shared" si="295"/>
        <v>5750</v>
      </c>
      <c r="CM8081" s="26"/>
      <c r="CR8081" s="26" t="str">
        <f t="shared" si="296"/>
        <v>('도담약품(매출처)', '707-87-01469', '광주 광산구 첨단중앙로106번길 37 (월계동)', '8806538017259', '신일피리독신정 50mg', 5750, '2025-03-01'),</v>
      </c>
    </row>
    <row r="8082" spans="79:96" x14ac:dyDescent="0.25">
      <c r="CA8082" s="29">
        <v>8079</v>
      </c>
      <c r="CB8082" s="50"/>
      <c r="CC8082" s="55" t="s">
        <v>2711</v>
      </c>
      <c r="CD8082" s="31" t="s">
        <v>2712</v>
      </c>
      <c r="CE8082" s="55" t="s">
        <v>2713</v>
      </c>
      <c r="CF8082" s="32" t="s">
        <v>1041</v>
      </c>
      <c r="CG8082" s="33" t="s">
        <v>1004</v>
      </c>
      <c r="CH8082" s="34">
        <v>30000</v>
      </c>
      <c r="CI8082" s="35">
        <v>45717</v>
      </c>
      <c r="CJ8082" s="35"/>
      <c r="CK8082" s="36">
        <v>60000</v>
      </c>
      <c r="CL8082" s="26">
        <f t="shared" si="295"/>
        <v>30000</v>
      </c>
      <c r="CM8082" s="26"/>
      <c r="CR8082" s="26" t="str">
        <f t="shared" si="296"/>
        <v>('이유팜(주)(삼자물류)', '141-81-49400', '경남 김해시 진례면 테크노밸리로 33-12 (백제약품)', '8806538014647', '신일티아민염산염정 10mg', 30000, '2025-03-01'),</v>
      </c>
    </row>
    <row r="8083" spans="79:96" x14ac:dyDescent="0.25">
      <c r="CA8083" s="29">
        <v>8080</v>
      </c>
      <c r="CB8083" s="50"/>
      <c r="CC8083" s="55" t="s">
        <v>11993</v>
      </c>
      <c r="CD8083" s="31" t="s">
        <v>11994</v>
      </c>
      <c r="CE8083" s="55" t="s">
        <v>11995</v>
      </c>
      <c r="CF8083" s="32" t="s">
        <v>1041</v>
      </c>
      <c r="CG8083" s="33" t="s">
        <v>1004</v>
      </c>
      <c r="CH8083" s="34">
        <v>6000</v>
      </c>
      <c r="CI8083" s="35">
        <v>45717</v>
      </c>
      <c r="CJ8083" s="35"/>
      <c r="CK8083" s="36">
        <v>12000</v>
      </c>
      <c r="CL8083" s="26">
        <f t="shared" si="295"/>
        <v>6000</v>
      </c>
      <c r="CM8083" s="26"/>
      <c r="CR8083" s="26" t="str">
        <f t="shared" si="296"/>
        <v>('한별약품(배송)', '624-87-02993', '대전 서구 계룡로232번길 150 (월평동) 지하 1층', '8806538014647', '신일티아민염산염정 10mg', 6000, '2025-03-01'),</v>
      </c>
    </row>
    <row r="8084" spans="79:96" x14ac:dyDescent="0.25">
      <c r="CA8084" s="29">
        <v>8081</v>
      </c>
      <c r="CB8084" s="50"/>
      <c r="CC8084" s="55" t="s">
        <v>934</v>
      </c>
      <c r="CD8084" s="31" t="s">
        <v>935</v>
      </c>
      <c r="CE8084" s="55" t="s">
        <v>10163</v>
      </c>
      <c r="CF8084" s="32" t="s">
        <v>2363</v>
      </c>
      <c r="CG8084" s="33" t="s">
        <v>461</v>
      </c>
      <c r="CH8084" s="34">
        <v>54300</v>
      </c>
      <c r="CI8084" s="35">
        <v>45717</v>
      </c>
      <c r="CJ8084" s="35"/>
      <c r="CK8084" s="36">
        <v>108600</v>
      </c>
      <c r="CL8084" s="26">
        <f t="shared" si="295"/>
        <v>54300</v>
      </c>
      <c r="CM8084" s="26"/>
      <c r="CR8084" s="26" t="str">
        <f t="shared" si="296"/>
        <v>('태광약국', '611-03-29657', '경기 용인시 수지구 성복2로 51 (성복동)', '8806538053325', '네오텔미정 40mg', 54300, '2025-03-01'),</v>
      </c>
    </row>
    <row r="8085" spans="79:96" x14ac:dyDescent="0.25">
      <c r="CA8085" s="29">
        <v>8082</v>
      </c>
      <c r="CB8085" s="50"/>
      <c r="CC8085" s="55" t="s">
        <v>11996</v>
      </c>
      <c r="CD8085" s="31" t="s">
        <v>11997</v>
      </c>
      <c r="CE8085" s="55" t="s">
        <v>11998</v>
      </c>
      <c r="CF8085" s="32" t="s">
        <v>645</v>
      </c>
      <c r="CG8085" s="33" t="s">
        <v>646</v>
      </c>
      <c r="CH8085" s="34">
        <v>9500</v>
      </c>
      <c r="CI8085" s="35">
        <v>45717</v>
      </c>
      <c r="CJ8085" s="35"/>
      <c r="CK8085" s="36">
        <v>19000</v>
      </c>
      <c r="CL8085" s="26">
        <f t="shared" si="295"/>
        <v>9500</v>
      </c>
      <c r="CM8085" s="26"/>
      <c r="CR8085" s="26" t="str">
        <f t="shared" si="296"/>
        <v>('(주)씨앤에스팜', '740-81-02594', '서울 송파구 백제고분로36길 4 (석촌동) 4, 5층', '8806538014265', '신일브롬헥신염산염정 8mg', 9500, '2025-03-01'),</v>
      </c>
    </row>
    <row r="8086" spans="79:96" x14ac:dyDescent="0.25">
      <c r="CA8086" s="29">
        <v>8083</v>
      </c>
      <c r="CB8086" s="50"/>
      <c r="CC8086" s="55" t="s">
        <v>11591</v>
      </c>
      <c r="CD8086" s="31" t="s">
        <v>11592</v>
      </c>
      <c r="CE8086" s="55" t="s">
        <v>11593</v>
      </c>
      <c r="CF8086" s="32" t="s">
        <v>1032</v>
      </c>
      <c r="CG8086" s="33" t="s">
        <v>948</v>
      </c>
      <c r="CH8086" s="34">
        <v>22000</v>
      </c>
      <c r="CI8086" s="35">
        <v>45717</v>
      </c>
      <c r="CJ8086" s="35"/>
      <c r="CK8086" s="36">
        <v>44000</v>
      </c>
      <c r="CL8086" s="26">
        <f t="shared" si="295"/>
        <v>22000</v>
      </c>
      <c r="CM8086" s="26"/>
      <c r="CR8086" s="26" t="str">
        <f t="shared" si="296"/>
        <v>('유원메디팜', '126-81-87273', '경기 고양시 덕양구 지도로 96 (토당동)', '8806538014029', '신일엠정 500mg', 22000, '2025-03-01'),</v>
      </c>
    </row>
    <row r="8087" spans="79:96" x14ac:dyDescent="0.25">
      <c r="CA8087" s="29">
        <v>8084</v>
      </c>
      <c r="CB8087" s="50"/>
      <c r="CC8087" s="55" t="s">
        <v>9171</v>
      </c>
      <c r="CD8087" s="31" t="s">
        <v>9172</v>
      </c>
      <c r="CE8087" s="55" t="s">
        <v>9905</v>
      </c>
      <c r="CF8087" s="32" t="s">
        <v>1607</v>
      </c>
      <c r="CG8087" s="33" t="s">
        <v>414</v>
      </c>
      <c r="CH8087" s="34">
        <v>21750</v>
      </c>
      <c r="CI8087" s="35">
        <v>45689</v>
      </c>
      <c r="CJ8087" s="35"/>
      <c r="CK8087" s="36">
        <v>43500</v>
      </c>
      <c r="CL8087" s="26">
        <f t="shared" si="295"/>
        <v>21750</v>
      </c>
      <c r="CM8087" s="26"/>
      <c r="CR8087" s="26" t="str">
        <f t="shared" si="296"/>
        <v>('청학e-조은약국', '127-21-58966', '경기도 남양주시 별내면 청학로68번길 13', '8806538053516', '네오스타정80/5mg', 21750, '2025-02-01'),</v>
      </c>
    </row>
    <row r="8088" spans="79:96" x14ac:dyDescent="0.25">
      <c r="CA8088" s="29">
        <v>8085</v>
      </c>
      <c r="CB8088" s="50"/>
      <c r="CC8088" s="55" t="s">
        <v>11313</v>
      </c>
      <c r="CD8088" s="31" t="s">
        <v>373</v>
      </c>
      <c r="CE8088" s="55" t="s">
        <v>11314</v>
      </c>
      <c r="CF8088" s="32" t="s">
        <v>1712</v>
      </c>
      <c r="CG8088" s="33" t="s">
        <v>1081</v>
      </c>
      <c r="CH8088" s="34">
        <v>114150</v>
      </c>
      <c r="CI8088" s="35">
        <v>45658</v>
      </c>
      <c r="CJ8088" s="35"/>
      <c r="CK8088" s="36">
        <v>228300</v>
      </c>
      <c r="CL8088" s="26">
        <f t="shared" si="295"/>
        <v>114150</v>
      </c>
      <c r="CM8088" s="26"/>
      <c r="CR8088" s="26" t="str">
        <f t="shared" si="296"/>
        <v>('밸런스약국(마곡)', '820-48-00537', '서울 강서구 공항대로 237 (마곡동) 에이스타워마곡 1층 107호', '8806538058221', '로타젯정10/5mg', 114150, '2025-01-01'),</v>
      </c>
    </row>
    <row r="8089" spans="79:96" x14ac:dyDescent="0.25">
      <c r="CA8089" s="29">
        <v>8086</v>
      </c>
      <c r="CB8089" s="50"/>
      <c r="CC8089" s="55" t="s">
        <v>10850</v>
      </c>
      <c r="CD8089" s="31" t="s">
        <v>1442</v>
      </c>
      <c r="CE8089" s="55" t="s">
        <v>10851</v>
      </c>
      <c r="CF8089" s="32" t="s">
        <v>1077</v>
      </c>
      <c r="CG8089" s="33" t="s">
        <v>1078</v>
      </c>
      <c r="CH8089" s="34">
        <v>2750</v>
      </c>
      <c r="CI8089" s="35">
        <v>45717</v>
      </c>
      <c r="CJ8089" s="35"/>
      <c r="CK8089" s="36">
        <v>5500</v>
      </c>
      <c r="CL8089" s="26">
        <f t="shared" si="295"/>
        <v>2750</v>
      </c>
      <c r="CM8089" s="26"/>
      <c r="CR8089" s="26" t="str">
        <f t="shared" si="296"/>
        <v>('4층약국(관양동)', '714-66-00589', '경기 안양시 동안구 흥안대로 527 (관양동) 406호', '8806538056425', '프로나지액 25mL', 2750, '2025-03-01'),</v>
      </c>
    </row>
    <row r="8090" spans="79:96" x14ac:dyDescent="0.25">
      <c r="CA8090" s="29">
        <v>8087</v>
      </c>
      <c r="CB8090" s="50"/>
      <c r="CC8090" s="55" t="s">
        <v>11999</v>
      </c>
      <c r="CD8090" s="31" t="s">
        <v>12000</v>
      </c>
      <c r="CE8090" s="55" t="s">
        <v>12001</v>
      </c>
      <c r="CF8090" s="32" t="s">
        <v>2891</v>
      </c>
      <c r="CG8090" s="33" t="s">
        <v>133</v>
      </c>
      <c r="CH8090" s="31">
        <v>3390</v>
      </c>
      <c r="CI8090" s="35">
        <v>45717</v>
      </c>
      <c r="CJ8090" s="35"/>
      <c r="CK8090" s="56">
        <v>6780</v>
      </c>
      <c r="CL8090" s="26">
        <f t="shared" si="295"/>
        <v>3390</v>
      </c>
      <c r="CM8090" s="26"/>
      <c r="CR8090" s="26" t="str">
        <f t="shared" si="296"/>
        <v>('셀메드행복한약국(가락)', '320-13-01335', '서울 송파구 송파대로 345 (가락동, 헬리오시티)1A1045호', '8806538050157', '트레스오릭스포르테캡슐 1mg', 3390, '2025-03-01'),</v>
      </c>
    </row>
    <row r="8091" spans="79:96" x14ac:dyDescent="0.25">
      <c r="CA8091" s="29">
        <v>8088</v>
      </c>
      <c r="CB8091" s="50"/>
      <c r="CC8091" s="55" t="s">
        <v>12002</v>
      </c>
      <c r="CD8091" s="31" t="s">
        <v>12003</v>
      </c>
      <c r="CE8091" s="55" t="s">
        <v>12004</v>
      </c>
      <c r="CF8091" s="32" t="s">
        <v>615</v>
      </c>
      <c r="CG8091" s="33" t="s">
        <v>616</v>
      </c>
      <c r="CH8091" s="34">
        <v>7500</v>
      </c>
      <c r="CI8091" s="35">
        <v>45717</v>
      </c>
      <c r="CJ8091" s="35"/>
      <c r="CK8091" s="36">
        <v>15000</v>
      </c>
      <c r="CL8091" s="26">
        <f t="shared" si="295"/>
        <v>7500</v>
      </c>
      <c r="CM8091" s="26"/>
      <c r="CR8091" s="26" t="str">
        <f t="shared" si="296"/>
        <v>('토성약국', '212-21-86950', '서울 강동구 풍성로 127 (성내동, 성내동삼성아파트)', '8806538015149', '신일폴산정 1mg', 7500, '2025-03-01'),</v>
      </c>
    </row>
    <row r="8092" spans="79:96" x14ac:dyDescent="0.25">
      <c r="CA8092" s="29">
        <v>8089</v>
      </c>
      <c r="CB8092" s="50"/>
      <c r="CC8092" s="55" t="s">
        <v>10494</v>
      </c>
      <c r="CD8092" s="31" t="s">
        <v>10495</v>
      </c>
      <c r="CE8092" s="55" t="s">
        <v>10496</v>
      </c>
      <c r="CF8092" s="32" t="s">
        <v>1545</v>
      </c>
      <c r="CG8092" s="33" t="s">
        <v>1334</v>
      </c>
      <c r="CH8092" s="34">
        <v>14400</v>
      </c>
      <c r="CI8092" s="35">
        <v>45717</v>
      </c>
      <c r="CJ8092" s="35"/>
      <c r="CK8092" s="36">
        <v>28800</v>
      </c>
      <c r="CL8092" s="26">
        <f t="shared" si="295"/>
        <v>14400</v>
      </c>
      <c r="CM8092" s="26"/>
      <c r="CR8092" s="26" t="str">
        <f t="shared" si="296"/>
        <v>('비씨팜(주)', '453-81-00431', '송파구 마천동 315 지하 1층 103호(마천동)', '8806538052410', '에티브정', 14400, '2025-03-01'),</v>
      </c>
    </row>
    <row r="8093" spans="79:96" x14ac:dyDescent="0.25">
      <c r="CA8093" s="29">
        <v>8090</v>
      </c>
      <c r="CB8093" s="50"/>
      <c r="CC8093" s="55" t="s">
        <v>12005</v>
      </c>
      <c r="CD8093" s="31" t="s">
        <v>6825</v>
      </c>
      <c r="CE8093" s="55" t="s">
        <v>12006</v>
      </c>
      <c r="CF8093" s="32" t="s">
        <v>1041</v>
      </c>
      <c r="CG8093" s="33" t="s">
        <v>1004</v>
      </c>
      <c r="CH8093" s="34">
        <v>60000</v>
      </c>
      <c r="CI8093" s="35">
        <v>45717</v>
      </c>
      <c r="CJ8093" s="35"/>
      <c r="CK8093" s="36">
        <v>120000</v>
      </c>
      <c r="CL8093" s="26">
        <f t="shared" si="295"/>
        <v>60000</v>
      </c>
      <c r="CM8093" s="26"/>
      <c r="CR8093" s="26" t="str">
        <f t="shared" si="296"/>
        <v>('연우약국', '220-08-60592', '서울 강남구 도곡로 242 (도곡동, 삼호아파트)', '8806538014647', '신일티아민염산염정 10mg', 60000, '2025-03-01'),</v>
      </c>
    </row>
    <row r="8094" spans="79:96" x14ac:dyDescent="0.25">
      <c r="CA8094" s="29">
        <v>8091</v>
      </c>
      <c r="CB8094" s="50"/>
      <c r="CC8094" s="55" t="s">
        <v>12007</v>
      </c>
      <c r="CD8094" s="31" t="s">
        <v>12008</v>
      </c>
      <c r="CE8094" s="55" t="s">
        <v>12009</v>
      </c>
      <c r="CF8094" s="32" t="s">
        <v>2891</v>
      </c>
      <c r="CG8094" s="33" t="s">
        <v>133</v>
      </c>
      <c r="CH8094" s="34">
        <v>3390</v>
      </c>
      <c r="CI8094" s="35">
        <v>45717</v>
      </c>
      <c r="CJ8094" s="35"/>
      <c r="CK8094" s="36">
        <v>6780</v>
      </c>
      <c r="CL8094" s="26">
        <f t="shared" si="295"/>
        <v>3390</v>
      </c>
      <c r="CM8094" s="26"/>
      <c r="CR8094" s="26" t="str">
        <f t="shared" si="296"/>
        <v>('분당미래약국', '129-22-31714', '경기 성남시 분당구 분당로263번길 39 (서현동)', '8806538050157', '트레스오릭스포르테캡슐 1mg', 3390, '2025-03-01'),</v>
      </c>
    </row>
    <row r="8095" spans="79:96" x14ac:dyDescent="0.25">
      <c r="CA8095" s="29">
        <v>8092</v>
      </c>
      <c r="CB8095" s="50"/>
      <c r="CC8095" s="55" t="s">
        <v>12010</v>
      </c>
      <c r="CD8095" s="31" t="s">
        <v>12011</v>
      </c>
      <c r="CE8095" s="55" t="s">
        <v>12012</v>
      </c>
      <c r="CF8095" s="32" t="s">
        <v>2203</v>
      </c>
      <c r="CG8095" s="33" t="s">
        <v>140</v>
      </c>
      <c r="CH8095" s="34">
        <v>3450</v>
      </c>
      <c r="CI8095" s="35">
        <v>45717</v>
      </c>
      <c r="CJ8095" s="35"/>
      <c r="CK8095" s="36">
        <v>6900</v>
      </c>
      <c r="CL8095" s="26">
        <f t="shared" si="295"/>
        <v>3450</v>
      </c>
      <c r="CM8095" s="26"/>
      <c r="CR8095" s="26" t="str">
        <f t="shared" si="296"/>
        <v>('참좋은약국(심곡동)', '272-18-01647', '경기 부천시 부천로 16 (심곡동)', '8806538000619', '그리펜-에스정 300mg', 3450, '2025-03-01'),</v>
      </c>
    </row>
    <row r="8096" spans="79:96" x14ac:dyDescent="0.25">
      <c r="CA8096" s="29">
        <v>8093</v>
      </c>
      <c r="CB8096" s="50"/>
      <c r="CC8096" s="55" t="s">
        <v>12013</v>
      </c>
      <c r="CD8096" s="31" t="s">
        <v>12014</v>
      </c>
      <c r="CE8096" s="55" t="s">
        <v>12015</v>
      </c>
      <c r="CF8096" s="32" t="s">
        <v>732</v>
      </c>
      <c r="CG8096" s="33" t="s">
        <v>733</v>
      </c>
      <c r="CH8096" s="34">
        <v>5750</v>
      </c>
      <c r="CI8096" s="35">
        <v>45689</v>
      </c>
      <c r="CJ8096" s="35"/>
      <c r="CK8096" s="36">
        <v>11500</v>
      </c>
      <c r="CL8096" s="26">
        <f t="shared" si="295"/>
        <v>5750</v>
      </c>
      <c r="CM8096" s="26"/>
      <c r="CR8096" s="26" t="str">
        <f t="shared" si="296"/>
        <v>('상계동문약국_박철웅(북)', '217-11-34050', '서울특별시 노원구 동일로 1352 (상계동)', '8806538017259', '신일피리독신정 50mg', 5750, '2025-02-01'),</v>
      </c>
    </row>
    <row r="8097" spans="79:96" x14ac:dyDescent="0.25">
      <c r="CA8097" s="29">
        <v>8094</v>
      </c>
      <c r="CB8097" s="50"/>
      <c r="CC8097" s="55" t="s">
        <v>2960</v>
      </c>
      <c r="CD8097" s="31" t="s">
        <v>2961</v>
      </c>
      <c r="CE8097" s="55" t="s">
        <v>2962</v>
      </c>
      <c r="CF8097" s="32" t="s">
        <v>645</v>
      </c>
      <c r="CG8097" s="33" t="s">
        <v>646</v>
      </c>
      <c r="CH8097" s="34">
        <v>9500</v>
      </c>
      <c r="CI8097" s="35">
        <v>45658</v>
      </c>
      <c r="CJ8097" s="35"/>
      <c r="CK8097" s="36">
        <v>19000</v>
      </c>
      <c r="CL8097" s="26">
        <f t="shared" si="295"/>
        <v>9500</v>
      </c>
      <c r="CM8097" s="26"/>
      <c r="CR8097" s="26" t="str">
        <f t="shared" si="296"/>
        <v>('신림약국(신림)/제천차편#', '625-40-00557', '강원 원주시 신림면 치악로 9', '8806538014265', '신일브롬헥신염산염정 8mg', 9500, '2025-01-01'),</v>
      </c>
    </row>
    <row r="8098" spans="79:96" x14ac:dyDescent="0.25">
      <c r="CA8098" s="29">
        <v>8095</v>
      </c>
      <c r="CB8098" s="50"/>
      <c r="CC8098" s="55" t="s">
        <v>2699</v>
      </c>
      <c r="CD8098" s="31" t="s">
        <v>2700</v>
      </c>
      <c r="CE8098" s="55" t="s">
        <v>12016</v>
      </c>
      <c r="CF8098" s="32" t="s">
        <v>2630</v>
      </c>
      <c r="CG8098" s="33" t="s">
        <v>228</v>
      </c>
      <c r="CH8098" s="34">
        <v>18960</v>
      </c>
      <c r="CI8098" s="35">
        <v>45717</v>
      </c>
      <c r="CJ8098" s="35"/>
      <c r="CK8098" s="36">
        <v>37920</v>
      </c>
      <c r="CL8098" s="26">
        <f t="shared" si="295"/>
        <v>18960</v>
      </c>
      <c r="CM8098" s="26"/>
      <c r="CR8098" s="26" t="str">
        <f t="shared" si="296"/>
        <v>('대한약국(통영.신)', '353-45-01020', '경남 통영시 북문2길 6 (북신동)', '8806538034614', '리피칸정 40mg', 18960, '2025-03-01'),</v>
      </c>
    </row>
    <row r="8099" spans="79:96" x14ac:dyDescent="0.25">
      <c r="CA8099" s="29">
        <v>8096</v>
      </c>
      <c r="CB8099" s="50"/>
      <c r="CC8099" s="55" t="s">
        <v>12017</v>
      </c>
      <c r="CD8099" s="31" t="s">
        <v>2488</v>
      </c>
      <c r="CE8099" s="55" t="s">
        <v>2489</v>
      </c>
      <c r="CF8099" s="32" t="s">
        <v>615</v>
      </c>
      <c r="CG8099" s="33" t="s">
        <v>616</v>
      </c>
      <c r="CH8099" s="31">
        <v>7500</v>
      </c>
      <c r="CI8099" s="35">
        <v>45717</v>
      </c>
      <c r="CJ8099" s="35"/>
      <c r="CK8099" s="56">
        <v>15000</v>
      </c>
      <c r="CL8099" s="26">
        <f t="shared" si="295"/>
        <v>7500</v>
      </c>
      <c r="CM8099" s="26"/>
      <c r="CR8099" s="26" t="str">
        <f t="shared" si="296"/>
        <v>('튼튼약국 진구/개금 A★', '208-28-10877', '부산광역시 부산진구 엄광로44번길 36-5 (개금동)', '8806538015149', '신일폴산정 1mg', 7500, '2025-03-01'),</v>
      </c>
    </row>
    <row r="8100" spans="79:96" x14ac:dyDescent="0.25">
      <c r="CA8100" s="29">
        <v>8097</v>
      </c>
      <c r="CB8100" s="50"/>
      <c r="CC8100" s="55" t="s">
        <v>10048</v>
      </c>
      <c r="CD8100" s="31" t="s">
        <v>957</v>
      </c>
      <c r="CE8100" s="55" t="s">
        <v>10049</v>
      </c>
      <c r="CF8100" s="32" t="s">
        <v>3247</v>
      </c>
      <c r="CG8100" s="33" t="s">
        <v>1191</v>
      </c>
      <c r="CH8100" s="34">
        <v>32940</v>
      </c>
      <c r="CI8100" s="35">
        <v>45717</v>
      </c>
      <c r="CJ8100" s="35"/>
      <c r="CK8100" s="36">
        <v>65880</v>
      </c>
      <c r="CL8100" s="26">
        <f t="shared" si="295"/>
        <v>32940</v>
      </c>
      <c r="CM8100" s="26"/>
      <c r="CR8100" s="26" t="str">
        <f t="shared" si="296"/>
        <v>('봄날약국(동대문)', '510-21-66635', '서울 동대문구 답십리로 9 (전농동) 1층', '8806538047225', '프리린캡슐 75mg', 32940, '2025-03-01'),</v>
      </c>
    </row>
    <row r="8101" spans="79:96" x14ac:dyDescent="0.25">
      <c r="CA8101" s="29">
        <v>8098</v>
      </c>
      <c r="CB8101" s="50"/>
      <c r="CC8101" s="55" t="s">
        <v>10048</v>
      </c>
      <c r="CD8101" s="31" t="s">
        <v>957</v>
      </c>
      <c r="CE8101" s="55" t="s">
        <v>10049</v>
      </c>
      <c r="CF8101" s="32" t="s">
        <v>1032</v>
      </c>
      <c r="CG8101" s="33" t="s">
        <v>948</v>
      </c>
      <c r="CH8101" s="34">
        <v>11000</v>
      </c>
      <c r="CI8101" s="35">
        <v>45717</v>
      </c>
      <c r="CJ8101" s="35"/>
      <c r="CK8101" s="36">
        <v>22000</v>
      </c>
      <c r="CL8101" s="26">
        <f t="shared" si="295"/>
        <v>11000</v>
      </c>
      <c r="CM8101" s="26"/>
      <c r="CR8101" s="26" t="str">
        <f t="shared" si="296"/>
        <v>('봄날약국(동대문)', '510-21-66635', '서울 동대문구 답십리로 9 (전농동) 1층', '8806538014029', '신일엠정 500mg', 11000, '2025-03-01'),</v>
      </c>
    </row>
    <row r="8102" spans="79:96" x14ac:dyDescent="0.25">
      <c r="CA8102" s="29">
        <v>8099</v>
      </c>
      <c r="CB8102" s="50"/>
      <c r="CC8102" s="55" t="s">
        <v>10739</v>
      </c>
      <c r="CD8102" s="31" t="s">
        <v>10740</v>
      </c>
      <c r="CE8102" s="55" t="s">
        <v>10741</v>
      </c>
      <c r="CF8102" s="32" t="s">
        <v>2328</v>
      </c>
      <c r="CG8102" s="33" t="s">
        <v>85</v>
      </c>
      <c r="CH8102" s="34">
        <v>29835</v>
      </c>
      <c r="CI8102" s="35">
        <v>45717</v>
      </c>
      <c r="CJ8102" s="35"/>
      <c r="CK8102" s="36">
        <v>59670</v>
      </c>
      <c r="CL8102" s="26">
        <f t="shared" si="295"/>
        <v>29835</v>
      </c>
      <c r="CM8102" s="26"/>
      <c r="CR8102" s="26" t="str">
        <f t="shared" si="296"/>
        <v>('늘푸른약국(구로동)', '113-03-56612', '서울특별시 구로구 구로중앙로12길 38 (구로동)', '8806538013718', '리피칸정 10mg', 29835, '2025-03-01'),</v>
      </c>
    </row>
    <row r="8103" spans="79:96" x14ac:dyDescent="0.25">
      <c r="CA8103" s="29">
        <v>8100</v>
      </c>
      <c r="CB8103" s="50"/>
      <c r="CC8103" s="55" t="s">
        <v>10053</v>
      </c>
      <c r="CD8103" s="31" t="s">
        <v>670</v>
      </c>
      <c r="CE8103" s="55" t="s">
        <v>10054</v>
      </c>
      <c r="CF8103" s="32" t="s">
        <v>2043</v>
      </c>
      <c r="CG8103" s="33" t="s">
        <v>2044</v>
      </c>
      <c r="CH8103" s="34">
        <v>10250</v>
      </c>
      <c r="CI8103" s="35">
        <v>45717</v>
      </c>
      <c r="CJ8103" s="35"/>
      <c r="CK8103" s="36">
        <v>20500</v>
      </c>
      <c r="CL8103" s="26">
        <f t="shared" si="295"/>
        <v>10250</v>
      </c>
      <c r="CM8103" s="26"/>
      <c r="CR8103" s="26" t="str">
        <f t="shared" si="296"/>
        <v>('행복한약국(덕정)', '504-42-00477', '경기 양주시 회정로 134, 두리테크 덕정타운 111호(덕정동)', '8806538026428', '티니다진정 150mg', 10250, '2025-03-01'),</v>
      </c>
    </row>
    <row r="8104" spans="79:96" x14ac:dyDescent="0.25">
      <c r="CA8104" s="29">
        <v>8101</v>
      </c>
      <c r="CB8104" s="50"/>
      <c r="CC8104" s="55" t="s">
        <v>11553</v>
      </c>
      <c r="CD8104" s="31" t="s">
        <v>11554</v>
      </c>
      <c r="CE8104" s="55" t="s">
        <v>11555</v>
      </c>
      <c r="CF8104" s="32" t="s">
        <v>2930</v>
      </c>
      <c r="CG8104" s="33" t="s">
        <v>1166</v>
      </c>
      <c r="CH8104" s="34">
        <v>6345</v>
      </c>
      <c r="CI8104" s="35">
        <v>45717</v>
      </c>
      <c r="CJ8104" s="35"/>
      <c r="CK8104" s="36">
        <v>12690</v>
      </c>
      <c r="CL8104" s="26">
        <f t="shared" si="295"/>
        <v>6345</v>
      </c>
      <c r="CM8104" s="26"/>
      <c r="CR8104" s="26" t="str">
        <f t="shared" si="296"/>
        <v>('기쁜약국(동대문)', '209-19-37289', '서울 동대문구 이문로 88(이문동)', '8806538011462', '신일모노독시엠캡슐 100mg', 6345, '2025-03-01'),</v>
      </c>
    </row>
    <row r="8105" spans="79:96" x14ac:dyDescent="0.25">
      <c r="CA8105" s="29">
        <v>8102</v>
      </c>
      <c r="CB8105" s="50"/>
      <c r="CC8105" s="55" t="s">
        <v>3043</v>
      </c>
      <c r="CD8105" s="31" t="s">
        <v>3044</v>
      </c>
      <c r="CE8105" s="55" t="s">
        <v>3045</v>
      </c>
      <c r="CF8105" s="32" t="s">
        <v>615</v>
      </c>
      <c r="CG8105" s="33" t="s">
        <v>616</v>
      </c>
      <c r="CH8105" s="34">
        <v>7500</v>
      </c>
      <c r="CI8105" s="35">
        <v>45689</v>
      </c>
      <c r="CJ8105" s="35"/>
      <c r="CK8105" s="36">
        <v>15000</v>
      </c>
      <c r="CL8105" s="26">
        <f t="shared" si="295"/>
        <v>7500</v>
      </c>
      <c r="CM8105" s="26"/>
      <c r="CR8105" s="26" t="str">
        <f t="shared" si="296"/>
        <v>('(문전)전주프라자약국(금암)', '402-35-51013', '전라북도 전주시 덕진구 백제대로 671 (금암동)', '8806538015149', '신일폴산정 1mg', 7500, '2025-02-01'),</v>
      </c>
    </row>
    <row r="8106" spans="79:96" x14ac:dyDescent="0.25">
      <c r="CA8106" s="29">
        <v>8103</v>
      </c>
      <c r="CB8106" s="50"/>
      <c r="CC8106" s="55" t="s">
        <v>12018</v>
      </c>
      <c r="CD8106" s="31" t="s">
        <v>12019</v>
      </c>
      <c r="CE8106" s="55" t="s">
        <v>12020</v>
      </c>
      <c r="CF8106" s="32" t="s">
        <v>12021</v>
      </c>
      <c r="CG8106" s="33" t="s">
        <v>1794</v>
      </c>
      <c r="CH8106" s="34">
        <v>-9530.5</v>
      </c>
      <c r="CI8106" s="35">
        <v>45658</v>
      </c>
      <c r="CJ8106" s="35"/>
      <c r="CK8106" s="36">
        <v>-19061</v>
      </c>
      <c r="CL8106" s="26">
        <f t="shared" si="295"/>
        <v>-9530.5</v>
      </c>
      <c r="CM8106" s="26"/>
      <c r="CR8106" s="26" t="str">
        <f t="shared" si="296"/>
        <v>('장수약국(고성.신)', '612-12-82088', '경상남도 고성군 고성읍 중앙로 56', '8806538011707', '신일비사코딜정 5mg', -9530.5, '2025-01-01'),</v>
      </c>
    </row>
    <row r="8107" spans="79:96" x14ac:dyDescent="0.25">
      <c r="CA8107" s="29">
        <v>8104</v>
      </c>
      <c r="CB8107" s="50"/>
      <c r="CC8107" s="55" t="s">
        <v>12022</v>
      </c>
      <c r="CD8107" s="31" t="s">
        <v>12023</v>
      </c>
      <c r="CE8107" s="55" t="s">
        <v>12024</v>
      </c>
      <c r="CF8107" s="32" t="s">
        <v>4973</v>
      </c>
      <c r="CG8107" s="33" t="s">
        <v>2157</v>
      </c>
      <c r="CH8107" s="34">
        <v>-15750</v>
      </c>
      <c r="CI8107" s="35">
        <v>45717</v>
      </c>
      <c r="CJ8107" s="35"/>
      <c r="CK8107" s="36">
        <v>-31500</v>
      </c>
      <c r="CL8107" s="26">
        <f t="shared" si="295"/>
        <v>-15750</v>
      </c>
      <c r="CM8107" s="26"/>
      <c r="CR8107" s="26" t="str">
        <f t="shared" si="296"/>
        <v>('태전약국(은행)', '178-55-00322', '대전 중구 대종로 506 (은행동)', '8806538000954', '나프롱정 275mg', -15750, '2025-03-01'),</v>
      </c>
    </row>
    <row r="8108" spans="79:96" x14ac:dyDescent="0.25">
      <c r="CA8108" s="29">
        <v>8105</v>
      </c>
      <c r="CB8108" s="50"/>
      <c r="CC8108" s="55" t="s">
        <v>11591</v>
      </c>
      <c r="CD8108" s="31" t="s">
        <v>11592</v>
      </c>
      <c r="CE8108" s="55" t="s">
        <v>11593</v>
      </c>
      <c r="CF8108" s="32" t="s">
        <v>615</v>
      </c>
      <c r="CG8108" s="33" t="s">
        <v>616</v>
      </c>
      <c r="CH8108" s="34">
        <v>7500</v>
      </c>
      <c r="CI8108" s="35">
        <v>45717</v>
      </c>
      <c r="CJ8108" s="35"/>
      <c r="CK8108" s="36">
        <v>15000</v>
      </c>
      <c r="CL8108" s="26">
        <f t="shared" si="295"/>
        <v>7500</v>
      </c>
      <c r="CM8108" s="26"/>
      <c r="CR8108" s="26" t="str">
        <f t="shared" si="296"/>
        <v>('유원메디팜', '126-81-87273', '경기 고양시 덕양구 지도로 96 (토당동)', '8806538015149', '신일폴산정 1mg', 7500, '2025-03-01'),</v>
      </c>
    </row>
    <row r="8109" spans="79:96" x14ac:dyDescent="0.25">
      <c r="CA8109" s="29">
        <v>8106</v>
      </c>
      <c r="CB8109" s="50"/>
      <c r="CC8109" s="55" t="s">
        <v>12025</v>
      </c>
      <c r="CD8109" s="31" t="s">
        <v>12026</v>
      </c>
      <c r="CE8109" s="55" t="s">
        <v>12027</v>
      </c>
      <c r="CF8109" s="32" t="s">
        <v>1017</v>
      </c>
      <c r="CG8109" s="33" t="s">
        <v>1018</v>
      </c>
      <c r="CH8109" s="34">
        <v>30000</v>
      </c>
      <c r="CI8109" s="35">
        <v>45717</v>
      </c>
      <c r="CJ8109" s="35"/>
      <c r="CK8109" s="36">
        <v>60000</v>
      </c>
      <c r="CL8109" s="26">
        <f t="shared" si="295"/>
        <v>30000</v>
      </c>
      <c r="CM8109" s="26"/>
      <c r="CR8109" s="26" t="str">
        <f t="shared" si="296"/>
        <v>('청북약국(평택)', '403-02-67316', '경기 청북읍 후사리 89-2', '8806538015835', '신일이부프로펜정 400mg', 30000, '2025-03-01'),</v>
      </c>
    </row>
    <row r="8110" spans="79:96" x14ac:dyDescent="0.25">
      <c r="CA8110" s="29">
        <v>8107</v>
      </c>
      <c r="CB8110" s="50"/>
      <c r="CC8110" s="55" t="s">
        <v>12028</v>
      </c>
      <c r="CD8110" s="31" t="s">
        <v>12029</v>
      </c>
      <c r="CE8110" s="55" t="s">
        <v>12030</v>
      </c>
      <c r="CF8110" s="32" t="s">
        <v>7889</v>
      </c>
      <c r="CG8110" s="33" t="s">
        <v>1176</v>
      </c>
      <c r="CH8110" s="34">
        <v>-31500</v>
      </c>
      <c r="CI8110" s="35">
        <v>45717</v>
      </c>
      <c r="CJ8110" s="35"/>
      <c r="CK8110" s="36">
        <v>-63000</v>
      </c>
      <c r="CL8110" s="26">
        <f t="shared" si="295"/>
        <v>-31500</v>
      </c>
      <c r="CM8110" s="26"/>
      <c r="CR8110" s="26" t="str">
        <f t="shared" si="296"/>
        <v>('참약사봄약국(원미동)', '849-72-00339', '경기 부천시 원미로144번길 11 (원미동, 이안더부천)', '8806538047119', '프리린캡슐 150mg', -31500, '2025-03-01'),</v>
      </c>
    </row>
    <row r="8111" spans="79:96" x14ac:dyDescent="0.25">
      <c r="CA8111" s="29">
        <v>8108</v>
      </c>
      <c r="CB8111" s="50"/>
      <c r="CC8111" s="55" t="s">
        <v>12031</v>
      </c>
      <c r="CD8111" s="31" t="s">
        <v>12032</v>
      </c>
      <c r="CE8111" s="55" t="s">
        <v>12033</v>
      </c>
      <c r="CF8111" s="32" t="s">
        <v>645</v>
      </c>
      <c r="CG8111" s="33" t="s">
        <v>646</v>
      </c>
      <c r="CH8111" s="34">
        <v>9500</v>
      </c>
      <c r="CI8111" s="35">
        <v>45717</v>
      </c>
      <c r="CJ8111" s="35"/>
      <c r="CK8111" s="36">
        <v>19000</v>
      </c>
      <c r="CL8111" s="26">
        <f t="shared" si="295"/>
        <v>9500</v>
      </c>
      <c r="CM8111" s="26"/>
      <c r="CR8111" s="26" t="str">
        <f t="shared" si="296"/>
        <v>('수니약국(수완)', '410-26-84755', '광주 광산구 임방울대로 331 (수완동)', '8806538014265', '신일브롬헥신염산염정 8mg', 9500, '2025-03-01'),</v>
      </c>
    </row>
    <row r="8112" spans="79:96" x14ac:dyDescent="0.25">
      <c r="CA8112" s="29">
        <v>8109</v>
      </c>
      <c r="CB8112" s="50"/>
      <c r="CC8112" s="55" t="s">
        <v>10926</v>
      </c>
      <c r="CD8112" s="31" t="s">
        <v>1519</v>
      </c>
      <c r="CE8112" s="55" t="s">
        <v>10927</v>
      </c>
      <c r="CF8112" s="32" t="s">
        <v>1077</v>
      </c>
      <c r="CG8112" s="33" t="s">
        <v>1078</v>
      </c>
      <c r="CH8112" s="34">
        <v>2750</v>
      </c>
      <c r="CI8112" s="35">
        <v>45717</v>
      </c>
      <c r="CJ8112" s="35"/>
      <c r="CK8112" s="36">
        <v>5500</v>
      </c>
      <c r="CL8112" s="26">
        <f t="shared" si="295"/>
        <v>2750</v>
      </c>
      <c r="CM8112" s="26"/>
      <c r="CR8112" s="26" t="str">
        <f t="shared" si="296"/>
        <v>('(대치동)5층약국', '771-09-01744', '서울 강남구 선릉로 324, 5층 (대치동)', '8806538056425', '프로나지액 25mL', 2750, '2025-03-01'),</v>
      </c>
    </row>
    <row r="8113" spans="79:96" x14ac:dyDescent="0.25">
      <c r="CA8113" s="29">
        <v>8110</v>
      </c>
      <c r="CB8113" s="50"/>
      <c r="CC8113" s="55" t="s">
        <v>9909</v>
      </c>
      <c r="CD8113" s="31" t="s">
        <v>1386</v>
      </c>
      <c r="CE8113" s="55" t="s">
        <v>9682</v>
      </c>
      <c r="CF8113" s="32" t="s">
        <v>2324</v>
      </c>
      <c r="CG8113" s="33" t="s">
        <v>61</v>
      </c>
      <c r="CH8113" s="34">
        <v>24720</v>
      </c>
      <c r="CI8113" s="35">
        <v>45717</v>
      </c>
      <c r="CJ8113" s="35"/>
      <c r="CK8113" s="36">
        <v>49440</v>
      </c>
      <c r="CL8113" s="26">
        <f t="shared" si="295"/>
        <v>24720</v>
      </c>
      <c r="CM8113" s="26"/>
      <c r="CR8113" s="26" t="str">
        <f t="shared" si="296"/>
        <v>('우리대한약국(온라인팜)', '238-06-01057', '서울특별시 강북구 도봉로81길3, 1층(수유동)', '8806538000213', '가모피드정 5mg', 24720, '2025-03-01'),</v>
      </c>
    </row>
    <row r="8114" spans="79:96" x14ac:dyDescent="0.25">
      <c r="CA8114" s="29">
        <v>8111</v>
      </c>
      <c r="CB8114" s="50"/>
      <c r="CC8114" s="55" t="s">
        <v>3146</v>
      </c>
      <c r="CD8114" s="31" t="s">
        <v>3147</v>
      </c>
      <c r="CE8114" s="55" t="s">
        <v>3148</v>
      </c>
      <c r="CF8114" s="32" t="s">
        <v>2930</v>
      </c>
      <c r="CG8114" s="33" t="s">
        <v>1166</v>
      </c>
      <c r="CH8114" s="34">
        <v>12690</v>
      </c>
      <c r="CI8114" s="35">
        <v>45689</v>
      </c>
      <c r="CJ8114" s="35"/>
      <c r="CK8114" s="36">
        <v>25380</v>
      </c>
      <c r="CL8114" s="26">
        <f t="shared" si="295"/>
        <v>12690</v>
      </c>
      <c r="CM8114" s="26"/>
      <c r="CR8114" s="26" t="str">
        <f t="shared" si="296"/>
        <v>('평화프라자약국', '527-05-02245', '전북 전주시 완산구 소대배기로 16 (평화동2가)', '8806538011462', '신일모노독시엠캡슐 100mg', 12690, '2025-02-01'),</v>
      </c>
    </row>
    <row r="8115" spans="79:96" x14ac:dyDescent="0.25">
      <c r="CA8115" s="29">
        <v>8112</v>
      </c>
      <c r="CB8115" s="50"/>
      <c r="CC8115" s="55" t="s">
        <v>2714</v>
      </c>
      <c r="CD8115" s="31" t="s">
        <v>2715</v>
      </c>
      <c r="CE8115" s="55" t="s">
        <v>12034</v>
      </c>
      <c r="CF8115" s="32" t="s">
        <v>1041</v>
      </c>
      <c r="CG8115" s="33" t="s">
        <v>1004</v>
      </c>
      <c r="CH8115" s="34">
        <v>6000</v>
      </c>
      <c r="CI8115" s="35">
        <v>45658</v>
      </c>
      <c r="CJ8115" s="35"/>
      <c r="CK8115" s="36">
        <v>12000</v>
      </c>
      <c r="CL8115" s="26">
        <f t="shared" si="295"/>
        <v>6000</v>
      </c>
      <c r="CM8115" s="26"/>
      <c r="CR8115" s="26" t="str">
        <f t="shared" si="296"/>
        <v>('통영항약국(통영.신)', '306-29-76791', '경남 통영시 새터길 15 (도천동)', '8806538014647', '신일티아민염산염정 10mg', 6000, '2025-01-01'),</v>
      </c>
    </row>
    <row r="8116" spans="79:96" x14ac:dyDescent="0.25">
      <c r="CA8116" s="29">
        <v>8113</v>
      </c>
      <c r="CB8116" s="50"/>
      <c r="CC8116" s="55" t="s">
        <v>12035</v>
      </c>
      <c r="CD8116" s="31" t="s">
        <v>5382</v>
      </c>
      <c r="CE8116" s="55" t="s">
        <v>12036</v>
      </c>
      <c r="CF8116" s="32" t="s">
        <v>615</v>
      </c>
      <c r="CG8116" s="33" t="s">
        <v>616</v>
      </c>
      <c r="CH8116" s="34">
        <v>7500</v>
      </c>
      <c r="CI8116" s="35">
        <v>45717</v>
      </c>
      <c r="CJ8116" s="35"/>
      <c r="CK8116" s="36">
        <v>15000</v>
      </c>
      <c r="CL8116" s="26">
        <f t="shared" si="295"/>
        <v>7500</v>
      </c>
      <c r="CM8116" s="26"/>
      <c r="CR8116" s="26" t="str">
        <f t="shared" si="296"/>
        <v>('충대우회전약국(세종)/세종1', '251-17-01395', '세종특별자치시 바른1길 3 (아름동)', '8806538015149', '신일폴산정 1mg', 7500, '2025-03-01'),</v>
      </c>
    </row>
    <row r="8117" spans="79:96" x14ac:dyDescent="0.25">
      <c r="CA8117" s="29">
        <v>8114</v>
      </c>
      <c r="CB8117" s="50"/>
      <c r="CC8117" s="55" t="s">
        <v>12037</v>
      </c>
      <c r="CD8117" s="31" t="s">
        <v>12038</v>
      </c>
      <c r="CE8117" s="55" t="s">
        <v>12039</v>
      </c>
      <c r="CF8117" s="32" t="s">
        <v>12040</v>
      </c>
      <c r="CG8117" s="33" t="s">
        <v>2044</v>
      </c>
      <c r="CH8117" s="34">
        <v>-10127</v>
      </c>
      <c r="CI8117" s="35">
        <v>45717</v>
      </c>
      <c r="CJ8117" s="35"/>
      <c r="CK8117" s="36">
        <v>-20254</v>
      </c>
      <c r="CL8117" s="26">
        <f t="shared" si="295"/>
        <v>-10127</v>
      </c>
      <c r="CM8117" s="26"/>
      <c r="CR8117" s="26" t="str">
        <f t="shared" si="296"/>
        <v>('라파약국', '723-09-02254', '경기 양주시 고읍남로 2 (광사동)', '8806538026404', '티니다진정 150mg', -10127, '2025-03-01'),</v>
      </c>
    </row>
    <row r="8118" spans="79:96" x14ac:dyDescent="0.25">
      <c r="CA8118" s="29">
        <v>8115</v>
      </c>
      <c r="CB8118" s="50"/>
      <c r="CC8118" s="55" t="s">
        <v>12041</v>
      </c>
      <c r="CD8118" s="31" t="s">
        <v>12042</v>
      </c>
      <c r="CE8118" s="55" t="s">
        <v>12043</v>
      </c>
      <c r="CF8118" s="32" t="s">
        <v>2934</v>
      </c>
      <c r="CG8118" s="33" t="s">
        <v>2168</v>
      </c>
      <c r="CH8118" s="34">
        <v>15000</v>
      </c>
      <c r="CI8118" s="35">
        <v>45717</v>
      </c>
      <c r="CJ8118" s="35"/>
      <c r="CK8118" s="36">
        <v>30000</v>
      </c>
      <c r="CL8118" s="26">
        <f t="shared" si="295"/>
        <v>15000</v>
      </c>
      <c r="CM8118" s="26"/>
      <c r="CR8118" s="26" t="str">
        <f t="shared" si="296"/>
        <v>('동시약국', '208-01-98459', '서울특별시 종로구 종로 202-1 (종로4가)', '8806538009926', '신일디클로페낙나트륨정 25mg', 15000, '2025-03-01'),</v>
      </c>
    </row>
    <row r="8119" spans="79:96" x14ac:dyDescent="0.25">
      <c r="CA8119" s="29">
        <v>8116</v>
      </c>
      <c r="CB8119" s="50"/>
      <c r="CC8119" s="55" t="s">
        <v>12044</v>
      </c>
      <c r="CD8119" s="31" t="s">
        <v>7819</v>
      </c>
      <c r="CE8119" s="55" t="s">
        <v>12045</v>
      </c>
      <c r="CF8119" s="32" t="s">
        <v>12046</v>
      </c>
      <c r="CG8119" s="33" t="s">
        <v>1722</v>
      </c>
      <c r="CH8119" s="34">
        <v>-535.5</v>
      </c>
      <c r="CI8119" s="35">
        <v>45717</v>
      </c>
      <c r="CJ8119" s="35"/>
      <c r="CK8119" s="36">
        <v>-1071</v>
      </c>
      <c r="CL8119" s="26">
        <f t="shared" si="295"/>
        <v>-535.5</v>
      </c>
      <c r="CM8119" s="26"/>
      <c r="CR8119" s="26" t="str">
        <f t="shared" si="296"/>
        <v>('영동약국(논현)', '244-19-00373', '서울 강남구 강남대로 526 (논현동)', '8806538003306', '레보라정 25mg', -535.5, '2025-03-01'),</v>
      </c>
    </row>
    <row r="8120" spans="79:96" x14ac:dyDescent="0.25">
      <c r="CA8120" s="29">
        <v>8117</v>
      </c>
      <c r="CB8120" s="50"/>
      <c r="CC8120" s="55" t="s">
        <v>12047</v>
      </c>
      <c r="CD8120" s="31" t="s">
        <v>12048</v>
      </c>
      <c r="CE8120" s="55" t="s">
        <v>12049</v>
      </c>
      <c r="CF8120" s="32" t="s">
        <v>615</v>
      </c>
      <c r="CG8120" s="33" t="s">
        <v>616</v>
      </c>
      <c r="CH8120" s="34">
        <v>7500</v>
      </c>
      <c r="CI8120" s="35">
        <v>45717</v>
      </c>
      <c r="CJ8120" s="35"/>
      <c r="CK8120" s="36">
        <v>15000</v>
      </c>
      <c r="CL8120" s="26">
        <f t="shared" si="295"/>
        <v>7500</v>
      </c>
      <c r="CM8120" s="26"/>
      <c r="CR8120" s="26" t="str">
        <f t="shared" si="296"/>
        <v>('국민약국(수택동)', '132-27-47503', '경기 구리시 검배로 104 (수택동)', '8806538015149', '신일폴산정 1mg', 7500, '2025-03-01'),</v>
      </c>
    </row>
    <row r="8121" spans="79:96" x14ac:dyDescent="0.25">
      <c r="CA8121" s="29">
        <v>8118</v>
      </c>
      <c r="CB8121" s="50"/>
      <c r="CC8121" s="55" t="s">
        <v>12050</v>
      </c>
      <c r="CD8121" s="31" t="s">
        <v>12051</v>
      </c>
      <c r="CE8121" s="55" t="s">
        <v>12052</v>
      </c>
      <c r="CF8121" s="32" t="s">
        <v>615</v>
      </c>
      <c r="CG8121" s="33" t="s">
        <v>616</v>
      </c>
      <c r="CH8121" s="34">
        <v>22500</v>
      </c>
      <c r="CI8121" s="35">
        <v>45717</v>
      </c>
      <c r="CJ8121" s="35"/>
      <c r="CK8121" s="36">
        <v>45000</v>
      </c>
      <c r="CL8121" s="26">
        <f t="shared" si="295"/>
        <v>22500</v>
      </c>
      <c r="CM8121" s="26"/>
      <c r="CR8121" s="26" t="str">
        <f t="shared" si="296"/>
        <v>('경희메디칼약국(신)', '311-33-00437', '서울 동대문구 경희대로 24(회기동)', '8806538015149', '신일폴산정 1mg', 22500, '2025-03-01'),</v>
      </c>
    </row>
    <row r="8122" spans="79:96" x14ac:dyDescent="0.25">
      <c r="CA8122" s="29">
        <v>8119</v>
      </c>
      <c r="CB8122" s="50"/>
      <c r="CC8122" s="55" t="s">
        <v>12053</v>
      </c>
      <c r="CD8122" s="31" t="s">
        <v>12054</v>
      </c>
      <c r="CE8122" s="55" t="s">
        <v>12055</v>
      </c>
      <c r="CF8122" s="32" t="s">
        <v>2930</v>
      </c>
      <c r="CG8122" s="33" t="s">
        <v>1166</v>
      </c>
      <c r="CH8122" s="34">
        <v>12690</v>
      </c>
      <c r="CI8122" s="35">
        <v>45717</v>
      </c>
      <c r="CJ8122" s="35"/>
      <c r="CK8122" s="36">
        <v>25380</v>
      </c>
      <c r="CL8122" s="26">
        <f t="shared" si="295"/>
        <v>12690</v>
      </c>
      <c r="CM8122" s="26"/>
      <c r="CR8122" s="26" t="str">
        <f t="shared" si="296"/>
        <v>('가람약국(온라인팜)', '566-15-02346', '서울특별시 양천구 공항대로564, 1층 5호(목동)', '8806538011462', '신일모노독시엠캡슐 100mg', 12690, '2025-03-01'),</v>
      </c>
    </row>
    <row r="8123" spans="79:96" x14ac:dyDescent="0.25">
      <c r="CA8123" s="29">
        <v>8120</v>
      </c>
      <c r="CB8123" s="50"/>
      <c r="CC8123" s="55" t="s">
        <v>12056</v>
      </c>
      <c r="CD8123" s="31" t="s">
        <v>12057</v>
      </c>
      <c r="CE8123" s="55" t="s">
        <v>12058</v>
      </c>
      <c r="CF8123" s="32" t="s">
        <v>615</v>
      </c>
      <c r="CG8123" s="33" t="s">
        <v>616</v>
      </c>
      <c r="CH8123" s="31">
        <v>7500</v>
      </c>
      <c r="CI8123" s="35">
        <v>45689</v>
      </c>
      <c r="CJ8123" s="35"/>
      <c r="CK8123" s="56">
        <v>15000</v>
      </c>
      <c r="CL8123" s="26">
        <f t="shared" si="295"/>
        <v>7500</v>
      </c>
      <c r="CM8123" s="26"/>
      <c r="CR8123" s="26" t="str">
        <f t="shared" si="296"/>
        <v>('새정문약국', '659-05-02426', '경기 화성시 용주로 111 (송산동)', '8806538015149', '신일폴산정 1mg', 7500, '2025-02-01'),</v>
      </c>
    </row>
    <row r="8124" spans="79:96" x14ac:dyDescent="0.25">
      <c r="CA8124" s="29">
        <v>8121</v>
      </c>
      <c r="CB8124" s="50"/>
      <c r="CC8124" s="55" t="s">
        <v>12059</v>
      </c>
      <c r="CD8124" s="31" t="s">
        <v>12060</v>
      </c>
      <c r="CE8124" s="55" t="s">
        <v>12061</v>
      </c>
      <c r="CF8124" s="32" t="s">
        <v>1041</v>
      </c>
      <c r="CG8124" s="33" t="s">
        <v>1004</v>
      </c>
      <c r="CH8124" s="34">
        <v>6000</v>
      </c>
      <c r="CI8124" s="35">
        <v>45658</v>
      </c>
      <c r="CJ8124" s="35"/>
      <c r="CK8124" s="36">
        <v>12000</v>
      </c>
      <c r="CL8124" s="26">
        <f t="shared" si="295"/>
        <v>6000</v>
      </c>
      <c r="CM8124" s="26"/>
      <c r="CR8124" s="26" t="str">
        <f t="shared" si="296"/>
        <v>('강서보건약국(마곡동)(신)', '507-04-73676', '서울 강서구 양천로30길 123-28 (마곡동)', '8806538014647', '신일티아민염산염정 10mg', 6000, '2025-01-01'),</v>
      </c>
    </row>
    <row r="8125" spans="79:96" x14ac:dyDescent="0.25">
      <c r="CA8125" s="29">
        <v>8122</v>
      </c>
      <c r="CB8125" s="50"/>
      <c r="CC8125" s="55" t="s">
        <v>8954</v>
      </c>
      <c r="CD8125" s="31" t="s">
        <v>4372</v>
      </c>
      <c r="CE8125" s="55" t="s">
        <v>8955</v>
      </c>
      <c r="CF8125" s="32" t="s">
        <v>732</v>
      </c>
      <c r="CG8125" s="33" t="s">
        <v>733</v>
      </c>
      <c r="CH8125" s="34">
        <v>5750</v>
      </c>
      <c r="CI8125" s="35">
        <v>45717</v>
      </c>
      <c r="CJ8125" s="35"/>
      <c r="CK8125" s="36">
        <v>11500</v>
      </c>
      <c r="CL8125" s="26">
        <f t="shared" si="295"/>
        <v>5750</v>
      </c>
      <c r="CM8125" s="26"/>
      <c r="CR8125" s="26" t="str">
        <f t="shared" si="296"/>
        <v>('J-(진주)주약동이상약국', '613-06-59309', '경남 진주시 진주대로816번길 20 (주약동)', '8806538017259', '신일피리독신정 50mg', 5750, '2025-03-01'),</v>
      </c>
    </row>
    <row r="8126" spans="79:96" x14ac:dyDescent="0.25">
      <c r="CA8126" s="29">
        <v>8123</v>
      </c>
      <c r="CB8126" s="50"/>
      <c r="CC8126" s="55" t="s">
        <v>10674</v>
      </c>
      <c r="CD8126" s="31" t="s">
        <v>10675</v>
      </c>
      <c r="CE8126" s="55" t="s">
        <v>10676</v>
      </c>
      <c r="CF8126" s="32" t="s">
        <v>824</v>
      </c>
      <c r="CG8126" s="33" t="s">
        <v>140</v>
      </c>
      <c r="CH8126" s="34">
        <v>28750</v>
      </c>
      <c r="CI8126" s="35">
        <v>45717</v>
      </c>
      <c r="CJ8126" s="35"/>
      <c r="CK8126" s="36">
        <v>57500</v>
      </c>
      <c r="CL8126" s="26">
        <f t="shared" si="295"/>
        <v>28750</v>
      </c>
      <c r="CM8126" s="26"/>
      <c r="CR8126" s="26" t="str">
        <f t="shared" si="296"/>
        <v>('금곡온누리약국', '129-33-17678', '경기 남양주시 경춘로995번길 1 (금곡동)', '8806538000626', '그리펜-에스정 300mg', 28750, '2025-03-01'),</v>
      </c>
    </row>
    <row r="8127" spans="79:96" x14ac:dyDescent="0.25">
      <c r="CA8127" s="29">
        <v>8124</v>
      </c>
      <c r="CB8127" s="50"/>
      <c r="CC8127" s="55" t="s">
        <v>10699</v>
      </c>
      <c r="CD8127" s="31" t="s">
        <v>2318</v>
      </c>
      <c r="CE8127" s="55" t="s">
        <v>10700</v>
      </c>
      <c r="CF8127" s="32" t="s">
        <v>1077</v>
      </c>
      <c r="CG8127" s="33" t="s">
        <v>1078</v>
      </c>
      <c r="CH8127" s="34">
        <v>27500</v>
      </c>
      <c r="CI8127" s="35">
        <v>45717</v>
      </c>
      <c r="CJ8127" s="35"/>
      <c r="CK8127" s="36">
        <v>55000</v>
      </c>
      <c r="CL8127" s="26">
        <f t="shared" si="295"/>
        <v>27500</v>
      </c>
      <c r="CM8127" s="26"/>
      <c r="CR8127" s="26" t="str">
        <f t="shared" si="296"/>
        <v>('다시,봄약국(온라인팜)', '383-46-00733', '경기도 고양시 일산서구 고양대로672번길11-1(일산동)', '8806538056425', '프로나지액 25mL', 27500, '2025-03-01'),</v>
      </c>
    </row>
    <row r="8128" spans="79:96" x14ac:dyDescent="0.25">
      <c r="CA8128" s="29">
        <v>8125</v>
      </c>
      <c r="CB8128" s="50"/>
      <c r="CC8128" s="55" t="s">
        <v>12062</v>
      </c>
      <c r="CD8128" s="31" t="s">
        <v>9600</v>
      </c>
      <c r="CE8128" s="55" t="s">
        <v>12063</v>
      </c>
      <c r="CF8128" s="32" t="s">
        <v>645</v>
      </c>
      <c r="CG8128" s="33" t="s">
        <v>646</v>
      </c>
      <c r="CH8128" s="34">
        <v>9500</v>
      </c>
      <c r="CI8128" s="35">
        <v>45717</v>
      </c>
      <c r="CJ8128" s="35"/>
      <c r="CK8128" s="36">
        <v>19000</v>
      </c>
      <c r="CL8128" s="26">
        <f t="shared" si="295"/>
        <v>9500</v>
      </c>
      <c r="CM8128" s="26"/>
      <c r="CR8128" s="26" t="str">
        <f t="shared" si="296"/>
        <v>('아빠곰약국(논현동)', '168-56-00676', '인천 남동구 논고개로 114 (논현동) 101, 102호', '8806538014265', '신일브롬헥신염산염정 8mg', 9500, '2025-03-01'),</v>
      </c>
    </row>
    <row r="8129" spans="79:96" x14ac:dyDescent="0.25">
      <c r="CA8129" s="29">
        <v>8126</v>
      </c>
      <c r="CB8129" s="50"/>
      <c r="CC8129" s="55" t="s">
        <v>11819</v>
      </c>
      <c r="CD8129" s="31" t="s">
        <v>11820</v>
      </c>
      <c r="CE8129" s="55" t="s">
        <v>11821</v>
      </c>
      <c r="CF8129" s="32" t="s">
        <v>1041</v>
      </c>
      <c r="CG8129" s="33" t="s">
        <v>1004</v>
      </c>
      <c r="CH8129" s="31">
        <v>6000</v>
      </c>
      <c r="CI8129" s="35">
        <v>45717</v>
      </c>
      <c r="CJ8129" s="35"/>
      <c r="CK8129" s="56">
        <v>12000</v>
      </c>
      <c r="CL8129" s="26">
        <f t="shared" si="295"/>
        <v>6000</v>
      </c>
      <c r="CM8129" s="26"/>
      <c r="CR8129" s="26" t="str">
        <f t="shared" si="296"/>
        <v>('대학로약국_박철웅(평)', '125-10-64938', '경기도 평택시 평택로 282(세교동)', '8806538014647', '신일티아민염산염정 10mg', 6000, '2025-03-01'),</v>
      </c>
    </row>
    <row r="8130" spans="79:96" x14ac:dyDescent="0.25">
      <c r="CA8130" s="29">
        <v>8127</v>
      </c>
      <c r="CB8130" s="50"/>
      <c r="CC8130" s="55" t="s">
        <v>12064</v>
      </c>
      <c r="CD8130" s="31" t="s">
        <v>12065</v>
      </c>
      <c r="CE8130" s="55" t="s">
        <v>12066</v>
      </c>
      <c r="CF8130" s="32" t="s">
        <v>1259</v>
      </c>
      <c r="CG8130" s="33" t="s">
        <v>1260</v>
      </c>
      <c r="CH8130" s="34">
        <v>12500</v>
      </c>
      <c r="CI8130" s="35">
        <v>45717</v>
      </c>
      <c r="CJ8130" s="35"/>
      <c r="CK8130" s="36">
        <v>25000</v>
      </c>
      <c r="CL8130" s="26">
        <f t="shared" si="295"/>
        <v>12500</v>
      </c>
      <c r="CM8130" s="26"/>
      <c r="CR8130" s="26" t="str">
        <f t="shared" si="296"/>
        <v>('열린온누리(작전동)', '209-12-89022', '인천 계양구 작전동901-1 상록메디칼센타 108', '8806538005737', '메코민캡슐 500mcg', 12500, '2025-03-01'),</v>
      </c>
    </row>
    <row r="8131" spans="79:96" x14ac:dyDescent="0.25">
      <c r="CA8131" s="29">
        <v>8128</v>
      </c>
      <c r="CB8131" s="50"/>
      <c r="CC8131" s="64" t="s">
        <v>12067</v>
      </c>
      <c r="CD8131" s="31" t="s">
        <v>12068</v>
      </c>
      <c r="CE8131" s="64" t="s">
        <v>12069</v>
      </c>
      <c r="CF8131" s="32" t="s">
        <v>2388</v>
      </c>
      <c r="CG8131" s="33" t="s">
        <v>2389</v>
      </c>
      <c r="CH8131" s="34">
        <v>12540</v>
      </c>
      <c r="CI8131" s="35">
        <v>45717</v>
      </c>
      <c r="CJ8131" s="35"/>
      <c r="CK8131" s="36">
        <v>25080</v>
      </c>
      <c r="CL8131" s="26">
        <f t="shared" si="295"/>
        <v>12540</v>
      </c>
      <c r="CM8131" s="26"/>
      <c r="CR8131" s="26" t="str">
        <f t="shared" si="296"/>
        <v>('한결약국(포항)', '605-31-32728', '경상북도 포항시 남구 중흥로 88 (상도동)', '8806538060026', '스티모린에스크림 10g', 12540, '2025-03-01'),</v>
      </c>
    </row>
    <row r="8132" spans="79:96" x14ac:dyDescent="0.25">
      <c r="CA8132" s="29">
        <v>8129</v>
      </c>
      <c r="CB8132" s="50"/>
      <c r="CC8132" s="51" t="s">
        <v>12070</v>
      </c>
      <c r="CD8132" s="31" t="s">
        <v>12071</v>
      </c>
      <c r="CE8132" s="51" t="s">
        <v>12072</v>
      </c>
      <c r="CF8132" s="32" t="s">
        <v>2388</v>
      </c>
      <c r="CG8132" s="33" t="s">
        <v>2389</v>
      </c>
      <c r="CH8132" s="34">
        <v>4180</v>
      </c>
      <c r="CI8132" s="35">
        <v>45689</v>
      </c>
      <c r="CJ8132" s="35"/>
      <c r="CK8132" s="36">
        <v>8360</v>
      </c>
      <c r="CL8132" s="26">
        <f t="shared" si="295"/>
        <v>4180</v>
      </c>
      <c r="CM8132" s="26"/>
      <c r="CR8132" s="26" t="str">
        <f t="shared" si="296"/>
        <v>('엘디스약국(대.중)', '760-10-00912', '대구광역시 중구 달구벌대로 2033 (동산동)', '8806538060026', '스티모린에스크림 10g', 4180, '2025-02-01'),</v>
      </c>
    </row>
    <row r="8133" spans="79:96" x14ac:dyDescent="0.25">
      <c r="CA8133" s="29">
        <v>8130</v>
      </c>
      <c r="CB8133" s="50"/>
      <c r="CC8133" s="51" t="s">
        <v>12073</v>
      </c>
      <c r="CD8133" s="31" t="s">
        <v>12074</v>
      </c>
      <c r="CE8133" s="51" t="s">
        <v>12075</v>
      </c>
      <c r="CF8133" s="32" t="s">
        <v>2043</v>
      </c>
      <c r="CG8133" s="33" t="s">
        <v>2044</v>
      </c>
      <c r="CH8133" s="34">
        <v>20500</v>
      </c>
      <c r="CI8133" s="35">
        <v>45658</v>
      </c>
      <c r="CJ8133" s="35"/>
      <c r="CK8133" s="36">
        <v>41000</v>
      </c>
      <c r="CL8133" s="26">
        <f t="shared" ref="CL8133:CL8196" si="297">IFERROR(CK8133/2,"")</f>
        <v>20500</v>
      </c>
      <c r="CM8133" s="26"/>
      <c r="CR8133" s="26" t="str">
        <f t="shared" ref="CR8133:CR8196" si="298">IFERROR("('"&amp;CC8133&amp;"', '"&amp;CD8133&amp;"', '"&amp;CE8133&amp;"', '"&amp;CF8133&amp;"', '"&amp;CG8133&amp;"', "&amp;CH8133&amp;", '"&amp;TEXT(CI8133,"YYYY-MM-DD")&amp;"'),","")</f>
        <v>('유명약국(봉명)/송강-유성', '542-07-00202', '대전 유성구 계룡로 81 (봉명동)', '8806538026428', '티니다진정 150mg', 20500, '2025-01-01'),</v>
      </c>
    </row>
    <row r="8134" spans="79:96" x14ac:dyDescent="0.25">
      <c r="CA8134" s="29">
        <v>8131</v>
      </c>
      <c r="CB8134" s="50"/>
      <c r="CC8134" s="51" t="s">
        <v>12076</v>
      </c>
      <c r="CD8134" s="31" t="s">
        <v>12077</v>
      </c>
      <c r="CE8134" s="51" t="s">
        <v>12078</v>
      </c>
      <c r="CF8134" s="32" t="s">
        <v>732</v>
      </c>
      <c r="CG8134" s="33" t="s">
        <v>733</v>
      </c>
      <c r="CH8134" s="34">
        <v>5750</v>
      </c>
      <c r="CI8134" s="35">
        <v>45717</v>
      </c>
      <c r="CJ8134" s="35"/>
      <c r="CK8134" s="36">
        <v>11500</v>
      </c>
      <c r="CL8134" s="26">
        <f t="shared" si="297"/>
        <v>5750</v>
      </c>
      <c r="CM8134" s="26"/>
      <c r="CR8134" s="26" t="str">
        <f t="shared" si="298"/>
        <v>('주차장약국 (신)양산/물금 1', '213-23-27230', '경남 양산시 물금읍 화합2길 10-1', '8806538017259', '신일피리독신정 50mg', 5750, '2025-03-01'),</v>
      </c>
    </row>
    <row r="8135" spans="79:96" x14ac:dyDescent="0.25">
      <c r="CA8135" s="29">
        <v>8132</v>
      </c>
      <c r="CB8135" s="50"/>
      <c r="CC8135" s="51" t="s">
        <v>12079</v>
      </c>
      <c r="CD8135" s="31" t="s">
        <v>12080</v>
      </c>
      <c r="CE8135" s="51" t="s">
        <v>12081</v>
      </c>
      <c r="CF8135" s="32" t="s">
        <v>645</v>
      </c>
      <c r="CG8135" s="33" t="s">
        <v>646</v>
      </c>
      <c r="CH8135" s="34">
        <v>9500</v>
      </c>
      <c r="CI8135" s="35">
        <v>45717</v>
      </c>
      <c r="CJ8135" s="35"/>
      <c r="CK8135" s="36">
        <v>19000</v>
      </c>
      <c r="CL8135" s="26">
        <f t="shared" si="297"/>
        <v>9500</v>
      </c>
      <c r="CM8135" s="26"/>
      <c r="CR8135" s="26" t="str">
        <f t="shared" si="298"/>
        <v>('태양약국(인창)', '256-42-01261', '경기 구리시 경춘로 223 (인창동)', '8806538014265', '신일브롬헥신염산염정 8mg', 9500, '2025-03-01'),</v>
      </c>
    </row>
    <row r="8136" spans="79:96" x14ac:dyDescent="0.25">
      <c r="CA8136" s="29">
        <v>8133</v>
      </c>
      <c r="CB8136" s="50"/>
      <c r="CC8136" s="51" t="s">
        <v>1349</v>
      </c>
      <c r="CD8136" s="31" t="s">
        <v>1350</v>
      </c>
      <c r="CE8136" s="51" t="s">
        <v>10179</v>
      </c>
      <c r="CF8136" s="32" t="s">
        <v>3964</v>
      </c>
      <c r="CG8136" s="33" t="s">
        <v>1795</v>
      </c>
      <c r="CH8136" s="34">
        <v>10140</v>
      </c>
      <c r="CI8136" s="35">
        <v>45717</v>
      </c>
      <c r="CJ8136" s="35"/>
      <c r="CK8136" s="36">
        <v>20280</v>
      </c>
      <c r="CL8136" s="26">
        <f t="shared" si="297"/>
        <v>10140</v>
      </c>
      <c r="CM8136" s="26"/>
      <c r="CR8136" s="26" t="str">
        <f t="shared" si="298"/>
        <v>('연주약국', '146-08-01320', '서울 강북구 한천로105길 7 (번동,번동1단지주공아파트)', '8806538062815', '트라글립틴듀오정2.5/500mg', 10140, '2025-03-01'),</v>
      </c>
    </row>
    <row r="8137" spans="79:96" x14ac:dyDescent="0.25">
      <c r="CA8137" s="29">
        <v>8134</v>
      </c>
      <c r="CB8137" s="50"/>
      <c r="CC8137" s="51" t="s">
        <v>12082</v>
      </c>
      <c r="CD8137" s="31" t="s">
        <v>12083</v>
      </c>
      <c r="CE8137" s="51" t="s">
        <v>12084</v>
      </c>
      <c r="CF8137" s="32" t="s">
        <v>1001</v>
      </c>
      <c r="CG8137" s="33" t="s">
        <v>1002</v>
      </c>
      <c r="CH8137" s="34">
        <v>18960</v>
      </c>
      <c r="CI8137" s="35">
        <v>45717</v>
      </c>
      <c r="CJ8137" s="35"/>
      <c r="CK8137" s="36">
        <v>37920</v>
      </c>
      <c r="CL8137" s="26">
        <f t="shared" si="297"/>
        <v>18960</v>
      </c>
      <c r="CM8137" s="26"/>
      <c r="CR8137" s="26" t="str">
        <f t="shared" si="298"/>
        <v>('다나을약국(운양동)', '774-25-00744', '경기 김포시 김포한강11로 312 (운양동) 117호', '8806538027517', '프라빅정 75mg', 18960, '2025-03-01'),</v>
      </c>
    </row>
    <row r="8138" spans="79:96" x14ac:dyDescent="0.25">
      <c r="CA8138" s="29">
        <v>8135</v>
      </c>
      <c r="CB8138" s="50"/>
      <c r="CC8138" s="51" t="s">
        <v>2075</v>
      </c>
      <c r="CD8138" s="31" t="s">
        <v>626</v>
      </c>
      <c r="CE8138" s="51" t="s">
        <v>9872</v>
      </c>
      <c r="CF8138" s="32" t="s">
        <v>1712</v>
      </c>
      <c r="CG8138" s="33" t="s">
        <v>1081</v>
      </c>
      <c r="CH8138" s="34">
        <v>11415</v>
      </c>
      <c r="CI8138" s="35">
        <v>45717</v>
      </c>
      <c r="CJ8138" s="35"/>
      <c r="CK8138" s="36">
        <v>22830</v>
      </c>
      <c r="CL8138" s="26">
        <f t="shared" si="297"/>
        <v>11415</v>
      </c>
      <c r="CM8138" s="26"/>
      <c r="CR8138" s="26" t="str">
        <f t="shared" si="298"/>
        <v>('메디슨약국(옥정동)', '778-56-00435', '경기 양주시 옥정로 214 (옥정동)', '8806538058221', '로타젯정10/5mg', 11415, '2025-03-01'),</v>
      </c>
    </row>
    <row r="8139" spans="79:96" x14ac:dyDescent="0.25">
      <c r="CA8139" s="29">
        <v>8136</v>
      </c>
      <c r="CB8139" s="50"/>
      <c r="CC8139" s="51" t="s">
        <v>10228</v>
      </c>
      <c r="CD8139" s="31" t="s">
        <v>1345</v>
      </c>
      <c r="CE8139" s="51" t="s">
        <v>10229</v>
      </c>
      <c r="CF8139" s="32" t="s">
        <v>1777</v>
      </c>
      <c r="CG8139" s="33" t="s">
        <v>1560</v>
      </c>
      <c r="CH8139" s="34">
        <v>50100</v>
      </c>
      <c r="CI8139" s="35">
        <v>45717</v>
      </c>
      <c r="CJ8139" s="35"/>
      <c r="CK8139" s="36">
        <v>100200</v>
      </c>
      <c r="CL8139" s="26">
        <f t="shared" si="297"/>
        <v>50100</v>
      </c>
      <c r="CM8139" s="26"/>
      <c r="CR8139" s="26" t="str">
        <f t="shared" si="298"/>
        <v>('소원약국(화곡)', '226-20-51701', '서울 강서구 강서로 173 (화곡동) 2층(터보빌딩)', '8806538060415', '테글리엠서방정10/750mg', 50100, '2025-03-01'),</v>
      </c>
    </row>
    <row r="8140" spans="79:96" x14ac:dyDescent="0.25">
      <c r="CA8140" s="29">
        <v>8137</v>
      </c>
      <c r="CB8140" s="50"/>
      <c r="CC8140" s="51" t="s">
        <v>12085</v>
      </c>
      <c r="CD8140" s="31" t="s">
        <v>7452</v>
      </c>
      <c r="CE8140" s="51" t="s">
        <v>12086</v>
      </c>
      <c r="CF8140" s="32" t="s">
        <v>2013</v>
      </c>
      <c r="CG8140" s="33" t="s">
        <v>1391</v>
      </c>
      <c r="CH8140" s="34">
        <v>2850</v>
      </c>
      <c r="CI8140" s="35">
        <v>45717</v>
      </c>
      <c r="CJ8140" s="35"/>
      <c r="CK8140" s="36">
        <v>5700</v>
      </c>
      <c r="CL8140" s="26">
        <f t="shared" si="297"/>
        <v>2850</v>
      </c>
      <c r="CM8140" s="26"/>
      <c r="CR8140" s="26" t="str">
        <f t="shared" si="298"/>
        <v>('두리약국(강남)', '214-13-17774', '서울 서초구 사임당로 180 (서초동)', '8806538026510', '티니다진정 500mg', 2850, '2025-03-01'),</v>
      </c>
    </row>
    <row r="8141" spans="79:96" x14ac:dyDescent="0.25">
      <c r="CA8141" s="29">
        <v>8138</v>
      </c>
      <c r="CB8141" s="50"/>
      <c r="CC8141" s="51" t="s">
        <v>10561</v>
      </c>
      <c r="CD8141" s="31" t="s">
        <v>1736</v>
      </c>
      <c r="CE8141" s="51" t="s">
        <v>10562</v>
      </c>
      <c r="CF8141" s="32" t="s">
        <v>1032</v>
      </c>
      <c r="CG8141" s="33" t="s">
        <v>948</v>
      </c>
      <c r="CH8141" s="34">
        <v>11000</v>
      </c>
      <c r="CI8141" s="35">
        <v>45689</v>
      </c>
      <c r="CJ8141" s="35"/>
      <c r="CK8141" s="36">
        <v>22000</v>
      </c>
      <c r="CL8141" s="26">
        <f t="shared" si="297"/>
        <v>11000</v>
      </c>
      <c r="CM8141" s="26"/>
      <c r="CR8141" s="26" t="str">
        <f t="shared" si="298"/>
        <v>('보성약국(와부)', '726-02-02860', '경기 남양주시 와부읍 덕소로97번길 7', '8806538014029', '신일엠정 500mg', 11000, '2025-02-01'),</v>
      </c>
    </row>
    <row r="8142" spans="79:96" x14ac:dyDescent="0.25">
      <c r="CA8142" s="29">
        <v>8139</v>
      </c>
      <c r="CB8142" s="50"/>
      <c r="CC8142" s="51" t="s">
        <v>2729</v>
      </c>
      <c r="CD8142" s="31" t="s">
        <v>2730</v>
      </c>
      <c r="CE8142" s="51" t="s">
        <v>2731</v>
      </c>
      <c r="CF8142" s="32" t="s">
        <v>2388</v>
      </c>
      <c r="CG8142" s="33" t="s">
        <v>2389</v>
      </c>
      <c r="CH8142" s="34">
        <v>2090</v>
      </c>
      <c r="CI8142" s="35">
        <v>45658</v>
      </c>
      <c r="CJ8142" s="35"/>
      <c r="CK8142" s="36">
        <v>4180</v>
      </c>
      <c r="CL8142" s="26">
        <f t="shared" si="297"/>
        <v>2090</v>
      </c>
      <c r="CM8142" s="26"/>
      <c r="CR8142" s="26" t="str">
        <f t="shared" si="298"/>
        <v>('프라임약국 연제/연산 1★', '470-24-00850', '부산광역시 연제구 안연로 38 (연산동)', '8806538060026', '스티모린에스크림 10g', 2090, '2025-01-01'),</v>
      </c>
    </row>
    <row r="8143" spans="79:96" x14ac:dyDescent="0.25">
      <c r="CA8143" s="29">
        <v>8140</v>
      </c>
      <c r="CB8143" s="50"/>
      <c r="CC8143" s="51" t="s">
        <v>2417</v>
      </c>
      <c r="CD8143" s="31" t="s">
        <v>2418</v>
      </c>
      <c r="CE8143" s="51" t="s">
        <v>2419</v>
      </c>
      <c r="CF8143" s="32" t="s">
        <v>615</v>
      </c>
      <c r="CG8143" s="33" t="s">
        <v>616</v>
      </c>
      <c r="CH8143" s="34">
        <v>15000</v>
      </c>
      <c r="CI8143" s="35">
        <v>45717</v>
      </c>
      <c r="CJ8143" s="35"/>
      <c r="CK8143" s="36">
        <v>30000</v>
      </c>
      <c r="CL8143" s="26">
        <f t="shared" si="297"/>
        <v>15000</v>
      </c>
      <c r="CM8143" s="26"/>
      <c r="CR8143" s="26" t="str">
        <f t="shared" si="298"/>
        <v>('지하철약국 (신)부산/서구★', '628-09-01509', '부산광역시 서구 구덕로 지하 170, 2호 (토성동3가)', '8806538015149', '신일폴산정 1mg', 15000, '2025-03-01'),</v>
      </c>
    </row>
    <row r="8144" spans="79:96" x14ac:dyDescent="0.25">
      <c r="CA8144" s="29">
        <v>8141</v>
      </c>
      <c r="CB8144" s="50"/>
      <c r="CC8144" s="51" t="s">
        <v>10460</v>
      </c>
      <c r="CD8144" s="31" t="s">
        <v>1434</v>
      </c>
      <c r="CE8144" s="51" t="s">
        <v>10461</v>
      </c>
      <c r="CF8144" s="32" t="s">
        <v>1501</v>
      </c>
      <c r="CG8144" s="33" t="s">
        <v>1310</v>
      </c>
      <c r="CH8144" s="34">
        <v>64680</v>
      </c>
      <c r="CI8144" s="35">
        <v>45717</v>
      </c>
      <c r="CJ8144" s="35"/>
      <c r="CK8144" s="36">
        <v>129360</v>
      </c>
      <c r="CL8144" s="26">
        <f t="shared" si="297"/>
        <v>64680</v>
      </c>
      <c r="CM8144" s="26"/>
      <c r="CR8144" s="26" t="str">
        <f t="shared" si="298"/>
        <v>('코리아약국(개포동)', '672-16-02065', '서울 강남구 선릉로 34 (개포동) 1층', '8806538051123', '신에소메정40mg', 64680, '2025-03-01'),</v>
      </c>
    </row>
    <row r="8145" spans="79:96" x14ac:dyDescent="0.25">
      <c r="CA8145" s="29">
        <v>8142</v>
      </c>
      <c r="CB8145" s="50"/>
      <c r="CC8145" s="51" t="s">
        <v>12087</v>
      </c>
      <c r="CD8145" s="31" t="s">
        <v>7285</v>
      </c>
      <c r="CE8145" s="51" t="s">
        <v>12088</v>
      </c>
      <c r="CF8145" s="32" t="s">
        <v>2043</v>
      </c>
      <c r="CG8145" s="33" t="s">
        <v>2044</v>
      </c>
      <c r="CH8145" s="34">
        <v>-10250</v>
      </c>
      <c r="CI8145" s="35">
        <v>45717</v>
      </c>
      <c r="CJ8145" s="35"/>
      <c r="CK8145" s="36">
        <v>-20500</v>
      </c>
      <c r="CL8145" s="26">
        <f t="shared" si="297"/>
        <v>-10250</v>
      </c>
      <c r="CM8145" s="26"/>
      <c r="CR8145" s="26" t="str">
        <f t="shared" si="298"/>
        <v>('세계로메디칼약국', '112-07-89156', '서울 송파구 위례서로 248 (거여동)', '8806538026428', '티니다진정 150mg', -10250, '2025-03-01'),</v>
      </c>
    </row>
    <row r="8146" spans="79:96" x14ac:dyDescent="0.25">
      <c r="CA8146" s="29">
        <v>8143</v>
      </c>
      <c r="CB8146" s="50"/>
      <c r="CC8146" s="51" t="s">
        <v>12089</v>
      </c>
      <c r="CD8146" s="31" t="s">
        <v>12090</v>
      </c>
      <c r="CE8146" s="51" t="s">
        <v>12091</v>
      </c>
      <c r="CF8146" s="32" t="s">
        <v>615</v>
      </c>
      <c r="CG8146" s="33" t="s">
        <v>616</v>
      </c>
      <c r="CH8146" s="34">
        <v>7500</v>
      </c>
      <c r="CI8146" s="35">
        <v>45717</v>
      </c>
      <c r="CJ8146" s="35"/>
      <c r="CK8146" s="36">
        <v>15000</v>
      </c>
      <c r="CL8146" s="26">
        <f t="shared" si="297"/>
        <v>7500</v>
      </c>
      <c r="CM8146" s="26"/>
      <c r="CR8146" s="26" t="str">
        <f t="shared" si="298"/>
        <v>('행복한약국(신정동)', '208-01-53923', '서울 양천구 중앙로 275 (신정동)', '8806538015149', '신일폴산정 1mg', 7500, '2025-03-01'),</v>
      </c>
    </row>
    <row r="8147" spans="79:96" x14ac:dyDescent="0.25">
      <c r="CA8147" s="29">
        <v>8144</v>
      </c>
      <c r="CB8147" s="50"/>
      <c r="CC8147" s="51" t="s">
        <v>974</v>
      </c>
      <c r="CD8147" s="31" t="s">
        <v>975</v>
      </c>
      <c r="CE8147" s="51" t="s">
        <v>10161</v>
      </c>
      <c r="CF8147" s="32" t="s">
        <v>1638</v>
      </c>
      <c r="CG8147" s="33" t="s">
        <v>376</v>
      </c>
      <c r="CH8147" s="34">
        <v>36000</v>
      </c>
      <c r="CI8147" s="35">
        <v>45717</v>
      </c>
      <c r="CJ8147" s="35"/>
      <c r="CK8147" s="36">
        <v>72000</v>
      </c>
      <c r="CL8147" s="26">
        <f t="shared" si="297"/>
        <v>36000</v>
      </c>
      <c r="CM8147" s="26"/>
      <c r="CR8147" s="26" t="str">
        <f t="shared" si="298"/>
        <v>('종로밝은약국', '294-78-00429', '서울 종로구 종로 261 (종로6가)', '8806538053615', '네오스타정40/5mg', 36000, '2025-03-01'),</v>
      </c>
    </row>
    <row r="8148" spans="79:96" x14ac:dyDescent="0.25">
      <c r="CA8148" s="29">
        <v>8145</v>
      </c>
      <c r="CB8148" s="50"/>
      <c r="CC8148" s="55" t="s">
        <v>974</v>
      </c>
      <c r="CD8148" s="31" t="s">
        <v>975</v>
      </c>
      <c r="CE8148" s="55" t="s">
        <v>10161</v>
      </c>
      <c r="CF8148" s="32" t="s">
        <v>311</v>
      </c>
      <c r="CG8148" s="33" t="s">
        <v>312</v>
      </c>
      <c r="CH8148" s="34">
        <v>45900</v>
      </c>
      <c r="CI8148" s="35">
        <v>45717</v>
      </c>
      <c r="CJ8148" s="35"/>
      <c r="CK8148" s="36">
        <v>91800</v>
      </c>
      <c r="CL8148" s="26">
        <f t="shared" si="297"/>
        <v>45900</v>
      </c>
      <c r="CM8148" s="26"/>
      <c r="CR8148" s="26" t="str">
        <f t="shared" si="298"/>
        <v>('종로밝은약국', '294-78-00429', '서울 종로구 종로 261 (종로6가)', '8806538044125', '하이엘정 10mg', 45900, '2025-03-01'),</v>
      </c>
    </row>
    <row r="8149" spans="79:96" x14ac:dyDescent="0.25">
      <c r="CA8149" s="29">
        <v>8146</v>
      </c>
      <c r="CB8149" s="50"/>
      <c r="CC8149" s="55" t="s">
        <v>12092</v>
      </c>
      <c r="CD8149" s="31" t="s">
        <v>8040</v>
      </c>
      <c r="CE8149" s="55" t="s">
        <v>12093</v>
      </c>
      <c r="CF8149" s="32" t="s">
        <v>7136</v>
      </c>
      <c r="CG8149" s="33" t="s">
        <v>2144</v>
      </c>
      <c r="CH8149" s="34">
        <v>-12500</v>
      </c>
      <c r="CI8149" s="35">
        <v>45717</v>
      </c>
      <c r="CJ8149" s="35"/>
      <c r="CK8149" s="36">
        <v>-25000</v>
      </c>
      <c r="CL8149" s="26">
        <f t="shared" si="297"/>
        <v>-12500</v>
      </c>
      <c r="CM8149" s="26"/>
      <c r="CR8149" s="26" t="str">
        <f t="shared" si="298"/>
        <v>('종로약국(송림동)', '402-16-31883', '인천 동구 송림로 96 (송림동)', '8806538028927', '후리코정 5mg', -12500, '2025-03-01'),</v>
      </c>
    </row>
    <row r="8150" spans="79:96" x14ac:dyDescent="0.25">
      <c r="CA8150" s="29">
        <v>8147</v>
      </c>
      <c r="CB8150" s="50"/>
      <c r="CC8150" s="55" t="s">
        <v>12094</v>
      </c>
      <c r="CD8150" s="31" t="s">
        <v>12095</v>
      </c>
      <c r="CE8150" s="55" t="s">
        <v>12096</v>
      </c>
      <c r="CF8150" s="32" t="s">
        <v>645</v>
      </c>
      <c r="CG8150" s="33" t="s">
        <v>646</v>
      </c>
      <c r="CH8150" s="34">
        <v>9500</v>
      </c>
      <c r="CI8150" s="35">
        <v>45689</v>
      </c>
      <c r="CJ8150" s="35"/>
      <c r="CK8150" s="36">
        <v>19000</v>
      </c>
      <c r="CL8150" s="26">
        <f t="shared" si="297"/>
        <v>9500</v>
      </c>
      <c r="CM8150" s="26"/>
      <c r="CR8150" s="26" t="str">
        <f t="shared" si="298"/>
        <v>('하나둘약국(온라인팜)', '337-57-00702', '충청남도 아산시 시장길32, 1층 103~104호', '8806538014265', '신일브롬헥신염산염정 8mg', 9500, '2025-02-01'),</v>
      </c>
    </row>
    <row r="8151" spans="79:96" x14ac:dyDescent="0.25">
      <c r="CA8151" s="29">
        <v>8148</v>
      </c>
      <c r="CB8151" s="50"/>
      <c r="CC8151" s="55" t="s">
        <v>10489</v>
      </c>
      <c r="CD8151" s="31" t="s">
        <v>1432</v>
      </c>
      <c r="CE8151" s="55" t="s">
        <v>10490</v>
      </c>
      <c r="CF8151" s="32" t="s">
        <v>1777</v>
      </c>
      <c r="CG8151" s="33" t="s">
        <v>1560</v>
      </c>
      <c r="CH8151" s="34">
        <v>5010</v>
      </c>
      <c r="CI8151" s="35">
        <v>45658</v>
      </c>
      <c r="CJ8151" s="35"/>
      <c r="CK8151" s="36">
        <v>10020</v>
      </c>
      <c r="CL8151" s="26">
        <f t="shared" si="297"/>
        <v>5010</v>
      </c>
      <c r="CM8151" s="26"/>
      <c r="CR8151" s="26" t="str">
        <f t="shared" si="298"/>
        <v>('(대림역)대림미소약국', '863-01-01839', '서울 영등포구 도림로 135 (대림동) 1층', '8806538060415', '테글리엠서방정10/750mg', 5010, '2025-01-01'),</v>
      </c>
    </row>
    <row r="8152" spans="79:96" x14ac:dyDescent="0.25">
      <c r="CA8152" s="29">
        <v>8149</v>
      </c>
      <c r="CB8152" s="50"/>
      <c r="CC8152" s="55" t="s">
        <v>3152</v>
      </c>
      <c r="CD8152" s="31" t="s">
        <v>3153</v>
      </c>
      <c r="CE8152" s="55" t="s">
        <v>3154</v>
      </c>
      <c r="CF8152" s="32" t="s">
        <v>1001</v>
      </c>
      <c r="CG8152" s="33" t="s">
        <v>1002</v>
      </c>
      <c r="CH8152" s="34">
        <v>18960</v>
      </c>
      <c r="CI8152" s="35">
        <v>45717</v>
      </c>
      <c r="CJ8152" s="35"/>
      <c r="CK8152" s="36">
        <v>37920</v>
      </c>
      <c r="CL8152" s="26">
        <f t="shared" si="297"/>
        <v>18960</v>
      </c>
      <c r="CM8152" s="26"/>
      <c r="CR8152" s="26" t="str">
        <f t="shared" si="298"/>
        <v>('효자제일약국', '781-13-01054', '전북 전주시 완산구 용머리로 32 (효자동1가)', '8806538027517', '프라빅정 75mg', 18960, '2025-03-01'),</v>
      </c>
    </row>
    <row r="8153" spans="79:96" x14ac:dyDescent="0.25">
      <c r="CA8153" s="29">
        <v>8150</v>
      </c>
      <c r="CB8153" s="50"/>
      <c r="CC8153" s="55" t="s">
        <v>12097</v>
      </c>
      <c r="CD8153" s="31" t="s">
        <v>6440</v>
      </c>
      <c r="CE8153" s="55" t="s">
        <v>12098</v>
      </c>
      <c r="CF8153" s="32" t="s">
        <v>2086</v>
      </c>
      <c r="CG8153" s="33" t="s">
        <v>2087</v>
      </c>
      <c r="CH8153" s="34">
        <v>25500</v>
      </c>
      <c r="CI8153" s="35">
        <v>45717</v>
      </c>
      <c r="CJ8153" s="35"/>
      <c r="CK8153" s="36">
        <v>51000</v>
      </c>
      <c r="CL8153" s="26">
        <f t="shared" si="297"/>
        <v>25500</v>
      </c>
      <c r="CM8153" s="26"/>
      <c r="CR8153" s="26" t="str">
        <f t="shared" si="298"/>
        <v>('▶시민약국(시흥동)', '119-08-27255', '서울특별시 금천구 독산로 139 (시흥동)', '8806538009629', '신일덱사메타손정 0.75mg', 25500, '2025-03-01'),</v>
      </c>
    </row>
    <row r="8154" spans="79:96" x14ac:dyDescent="0.25">
      <c r="CA8154" s="29">
        <v>8151</v>
      </c>
      <c r="CB8154" s="50"/>
      <c r="CC8154" s="55" t="s">
        <v>10971</v>
      </c>
      <c r="CD8154" s="31" t="s">
        <v>10972</v>
      </c>
      <c r="CE8154" s="55" t="s">
        <v>10973</v>
      </c>
      <c r="CF8154" s="32" t="s">
        <v>2352</v>
      </c>
      <c r="CG8154" s="33" t="s">
        <v>1451</v>
      </c>
      <c r="CH8154" s="34">
        <v>15135</v>
      </c>
      <c r="CI8154" s="35">
        <v>45717</v>
      </c>
      <c r="CJ8154" s="35"/>
      <c r="CK8154" s="36">
        <v>30270</v>
      </c>
      <c r="CL8154" s="26">
        <f t="shared" si="297"/>
        <v>15135</v>
      </c>
      <c r="CM8154" s="26"/>
      <c r="CR8154" s="26" t="str">
        <f t="shared" si="298"/>
        <v>('(신대방)보라매온누리약국', '513-06-95780', '서울 동작구 보라매로 93 (신대방동)', '8806538054513', '안플업서방정 300mg', 15135, '2025-03-01'),</v>
      </c>
    </row>
    <row r="8155" spans="79:96" x14ac:dyDescent="0.25">
      <c r="CA8155" s="29">
        <v>8152</v>
      </c>
      <c r="CB8155" s="50"/>
      <c r="CC8155" s="55" t="s">
        <v>10971</v>
      </c>
      <c r="CD8155" s="31" t="s">
        <v>10972</v>
      </c>
      <c r="CE8155" s="55" t="s">
        <v>10973</v>
      </c>
      <c r="CF8155" s="32" t="s">
        <v>2363</v>
      </c>
      <c r="CG8155" s="33" t="s">
        <v>461</v>
      </c>
      <c r="CH8155" s="34">
        <v>5430</v>
      </c>
      <c r="CI8155" s="35">
        <v>45717</v>
      </c>
      <c r="CJ8155" s="35"/>
      <c r="CK8155" s="36">
        <v>10860</v>
      </c>
      <c r="CL8155" s="26">
        <f t="shared" si="297"/>
        <v>5430</v>
      </c>
      <c r="CM8155" s="26"/>
      <c r="CR8155" s="26" t="str">
        <f t="shared" si="298"/>
        <v>('(신대방)보라매온누리약국', '513-06-95780', '서울 동작구 보라매로 93 (신대방동)', '8806538053325', '네오텔미정 40mg', 5430, '2025-03-01'),</v>
      </c>
    </row>
    <row r="8156" spans="79:96" x14ac:dyDescent="0.25">
      <c r="CA8156" s="29">
        <v>8153</v>
      </c>
      <c r="CB8156" s="50"/>
      <c r="CC8156" s="55" t="s">
        <v>11865</v>
      </c>
      <c r="CD8156" s="31" t="s">
        <v>7091</v>
      </c>
      <c r="CE8156" s="55" t="s">
        <v>11866</v>
      </c>
      <c r="CF8156" s="32" t="s">
        <v>1077</v>
      </c>
      <c r="CG8156" s="33" t="s">
        <v>1078</v>
      </c>
      <c r="CH8156" s="34">
        <v>2750</v>
      </c>
      <c r="CI8156" s="35">
        <v>45717</v>
      </c>
      <c r="CJ8156" s="35"/>
      <c r="CK8156" s="36">
        <v>5500</v>
      </c>
      <c r="CL8156" s="26">
        <f t="shared" si="297"/>
        <v>2750</v>
      </c>
      <c r="CM8156" s="26"/>
      <c r="CR8156" s="26" t="str">
        <f t="shared" si="298"/>
        <v>('새성심약국', '130-21-35620', '서울 영등포구 양평로 102(양평동4가)', '8806538056425', '프로나지액 25mL', 2750, '2025-03-01'),</v>
      </c>
    </row>
    <row r="8157" spans="79:96" x14ac:dyDescent="0.25">
      <c r="CA8157" s="29">
        <v>8154</v>
      </c>
      <c r="CB8157" s="50"/>
      <c r="CC8157" s="55" t="s">
        <v>10048</v>
      </c>
      <c r="CD8157" s="31" t="s">
        <v>957</v>
      </c>
      <c r="CE8157" s="55" t="s">
        <v>10049</v>
      </c>
      <c r="CF8157" s="32" t="s">
        <v>7513</v>
      </c>
      <c r="CG8157" s="33" t="s">
        <v>1191</v>
      </c>
      <c r="CH8157" s="34">
        <v>16470</v>
      </c>
      <c r="CI8157" s="35">
        <v>45717</v>
      </c>
      <c r="CJ8157" s="35"/>
      <c r="CK8157" s="36">
        <v>32940</v>
      </c>
      <c r="CL8157" s="26">
        <f t="shared" si="297"/>
        <v>16470</v>
      </c>
      <c r="CM8157" s="26"/>
      <c r="CR8157" s="26" t="str">
        <f t="shared" si="298"/>
        <v>('봄날약국(동대문)', '510-21-66635', '서울 동대문구 답십리로 9 (전농동) 1층', '8806538047218', '프리린캡슐 75mg', 16470, '2025-03-01'),</v>
      </c>
    </row>
    <row r="8158" spans="79:96" x14ac:dyDescent="0.25">
      <c r="CA8158" s="29">
        <v>8155</v>
      </c>
      <c r="CB8158" s="50"/>
      <c r="CC8158" s="55" t="s">
        <v>12028</v>
      </c>
      <c r="CD8158" s="31" t="s">
        <v>12029</v>
      </c>
      <c r="CE8158" s="55" t="s">
        <v>12030</v>
      </c>
      <c r="CF8158" s="32" t="s">
        <v>12099</v>
      </c>
      <c r="CG8158" s="33" t="s">
        <v>1176</v>
      </c>
      <c r="CH8158" s="34">
        <v>-1400</v>
      </c>
      <c r="CI8158" s="35">
        <v>45717</v>
      </c>
      <c r="CJ8158" s="35"/>
      <c r="CK8158" s="36">
        <v>-2800</v>
      </c>
      <c r="CL8158" s="26">
        <f t="shared" si="297"/>
        <v>-1400</v>
      </c>
      <c r="CM8158" s="26"/>
      <c r="CR8158" s="26" t="str">
        <f t="shared" si="298"/>
        <v>('참약사봄약국(원미동)', '849-72-00339', '경기 부천시 원미로144번길 11 (원미동, 이안더부천)', '8806538047102', '프리린캡슐 150mg', -1400, '2025-03-01'),</v>
      </c>
    </row>
    <row r="8159" spans="79:96" x14ac:dyDescent="0.25">
      <c r="CA8159" s="29">
        <v>8156</v>
      </c>
      <c r="CB8159" s="50"/>
      <c r="CC8159" s="55" t="s">
        <v>10497</v>
      </c>
      <c r="CD8159" s="31" t="s">
        <v>10498</v>
      </c>
      <c r="CE8159" s="55" t="s">
        <v>10499</v>
      </c>
      <c r="CF8159" s="32" t="s">
        <v>1041</v>
      </c>
      <c r="CG8159" s="33" t="s">
        <v>1004</v>
      </c>
      <c r="CH8159" s="34">
        <v>12000</v>
      </c>
      <c r="CI8159" s="35">
        <v>45689</v>
      </c>
      <c r="CJ8159" s="35"/>
      <c r="CK8159" s="36">
        <v>24000</v>
      </c>
      <c r="CL8159" s="26">
        <f t="shared" si="297"/>
        <v>12000</v>
      </c>
      <c r="CM8159" s="26"/>
      <c r="CR8159" s="26" t="str">
        <f t="shared" si="298"/>
        <v>('참미래약국(천안)', '438-38-00019', '충남 천안시 서북구 망향로 340(성거읍,)', '8806538014647', '신일티아민염산염정 10mg', 12000, '2025-02-01'),</v>
      </c>
    </row>
    <row r="8160" spans="79:96" x14ac:dyDescent="0.25">
      <c r="CA8160" s="29">
        <v>8157</v>
      </c>
      <c r="CB8160" s="50"/>
      <c r="CC8160" s="55" t="s">
        <v>10352</v>
      </c>
      <c r="CD8160" s="31" t="s">
        <v>10353</v>
      </c>
      <c r="CE8160" s="55" t="s">
        <v>10354</v>
      </c>
      <c r="CF8160" s="32" t="s">
        <v>1041</v>
      </c>
      <c r="CG8160" s="33" t="s">
        <v>1004</v>
      </c>
      <c r="CH8160" s="34">
        <v>12000</v>
      </c>
      <c r="CI8160" s="35">
        <v>45658</v>
      </c>
      <c r="CJ8160" s="35"/>
      <c r="CK8160" s="36">
        <v>24000</v>
      </c>
      <c r="CL8160" s="26">
        <f t="shared" si="297"/>
        <v>12000</v>
      </c>
      <c r="CM8160" s="26"/>
      <c r="CR8160" s="26" t="str">
        <f t="shared" si="298"/>
        <v>('뉴욕약국(남동)', '408-11-85780', '광주광역시 동구 백서로 143 (남동)', '8806538014647', '신일티아민염산염정 10mg', 12000, '2025-01-01'),</v>
      </c>
    </row>
    <row r="8161" spans="79:96" x14ac:dyDescent="0.25">
      <c r="CA8161" s="29">
        <v>8158</v>
      </c>
      <c r="CB8161" s="50"/>
      <c r="CC8161" s="55" t="s">
        <v>12100</v>
      </c>
      <c r="CD8161" s="31" t="s">
        <v>12101</v>
      </c>
      <c r="CE8161" s="55" t="s">
        <v>12102</v>
      </c>
      <c r="CF8161" s="32" t="s">
        <v>2540</v>
      </c>
      <c r="CG8161" s="33" t="s">
        <v>2169</v>
      </c>
      <c r="CH8161" s="34">
        <v>28500</v>
      </c>
      <c r="CI8161" s="35">
        <v>45717</v>
      </c>
      <c r="CJ8161" s="35"/>
      <c r="CK8161" s="36">
        <v>57000</v>
      </c>
      <c r="CL8161" s="26">
        <f t="shared" si="297"/>
        <v>28500</v>
      </c>
      <c r="CM8161" s="26"/>
      <c r="CR8161" s="26" t="str">
        <f t="shared" si="298"/>
        <v>('법수약국(법수.온라인팜)', '608-25-22586', '경상남도 함안군 법수면 법정로7', '8806538010021', '신일디클로페낙나트륨정 50mg', 28500, '2025-03-01'),</v>
      </c>
    </row>
    <row r="8162" spans="79:96" x14ac:dyDescent="0.25">
      <c r="CA8162" s="29">
        <v>8159</v>
      </c>
      <c r="CB8162" s="50"/>
      <c r="CC8162" s="55" t="s">
        <v>12103</v>
      </c>
      <c r="CD8162" s="31" t="s">
        <v>12104</v>
      </c>
      <c r="CE8162" s="55" t="s">
        <v>12105</v>
      </c>
      <c r="CF8162" s="32" t="s">
        <v>615</v>
      </c>
      <c r="CG8162" s="33" t="s">
        <v>616</v>
      </c>
      <c r="CH8162" s="34">
        <v>7500</v>
      </c>
      <c r="CI8162" s="35">
        <v>45717</v>
      </c>
      <c r="CJ8162" s="35"/>
      <c r="CK8162" s="36">
        <v>15000</v>
      </c>
      <c r="CL8162" s="26">
        <f t="shared" si="297"/>
        <v>7500</v>
      </c>
      <c r="CM8162" s="26"/>
      <c r="CR8162" s="26" t="str">
        <f t="shared" si="298"/>
        <v>('영동약품(배송)', '192-87-02986', '대전 동구 물류로13번길 25 (구도동)', '8806538015149', '신일폴산정 1mg', 7500, '2025-03-01'),</v>
      </c>
    </row>
    <row r="8163" spans="79:96" x14ac:dyDescent="0.25">
      <c r="CA8163" s="29">
        <v>8160</v>
      </c>
      <c r="CB8163" s="50"/>
      <c r="CC8163" s="55" t="s">
        <v>10602</v>
      </c>
      <c r="CD8163" s="31" t="s">
        <v>10603</v>
      </c>
      <c r="CE8163" s="55" t="s">
        <v>10604</v>
      </c>
      <c r="CF8163" s="32" t="s">
        <v>1032</v>
      </c>
      <c r="CG8163" s="33" t="s">
        <v>948</v>
      </c>
      <c r="CH8163" s="34">
        <v>11000</v>
      </c>
      <c r="CI8163" s="35">
        <v>45717</v>
      </c>
      <c r="CJ8163" s="35"/>
      <c r="CK8163" s="36">
        <v>22000</v>
      </c>
      <c r="CL8163" s="26">
        <f t="shared" si="297"/>
        <v>11000</v>
      </c>
      <c r="CM8163" s="26"/>
      <c r="CR8163" s="26" t="str">
        <f t="shared" si="298"/>
        <v>('라라팜(주)', '670-88-02595', '경기 부천시 부흥로303번길 6 (중동) 503호', '8806538014029', '신일엠정 500mg', 11000, '2025-03-01'),</v>
      </c>
    </row>
    <row r="8164" spans="79:96" x14ac:dyDescent="0.25">
      <c r="CA8164" s="29">
        <v>8161</v>
      </c>
      <c r="CB8164" s="50"/>
      <c r="CC8164" s="55" t="s">
        <v>12106</v>
      </c>
      <c r="CD8164" s="31" t="s">
        <v>12107</v>
      </c>
      <c r="CE8164" s="55" t="s">
        <v>12108</v>
      </c>
      <c r="CF8164" s="32" t="s">
        <v>2611</v>
      </c>
      <c r="CG8164" s="33" t="s">
        <v>1391</v>
      </c>
      <c r="CH8164" s="34">
        <v>-1092.5</v>
      </c>
      <c r="CI8164" s="35">
        <v>45717</v>
      </c>
      <c r="CJ8164" s="35"/>
      <c r="CK8164" s="36">
        <v>-2185</v>
      </c>
      <c r="CL8164" s="26">
        <f t="shared" si="297"/>
        <v>-1092.5</v>
      </c>
      <c r="CM8164" s="26"/>
      <c r="CR8164" s="26" t="str">
        <f t="shared" si="298"/>
        <v>('에스약국(신)(폐업)', '337-01-02800', '서울 서초구 서초대로40길 77 (서초동)', '8806538026503', '티니다진정 500mg', -1092.5, '2025-03-01'),</v>
      </c>
    </row>
    <row r="8165" spans="79:96" x14ac:dyDescent="0.25">
      <c r="CA8165" s="29">
        <v>8162</v>
      </c>
      <c r="CB8165" s="50"/>
      <c r="CC8165" s="55" t="s">
        <v>12109</v>
      </c>
      <c r="CD8165" s="31" t="s">
        <v>12110</v>
      </c>
      <c r="CE8165" s="55" t="s">
        <v>12111</v>
      </c>
      <c r="CF8165" s="32" t="s">
        <v>2363</v>
      </c>
      <c r="CG8165" s="33" t="s">
        <v>461</v>
      </c>
      <c r="CH8165" s="34">
        <v>21720</v>
      </c>
      <c r="CI8165" s="35">
        <v>45717</v>
      </c>
      <c r="CJ8165" s="35"/>
      <c r="CK8165" s="36">
        <v>43440</v>
      </c>
      <c r="CL8165" s="26">
        <f t="shared" si="297"/>
        <v>21720</v>
      </c>
      <c r="CM8165" s="26"/>
      <c r="CR8165" s="26" t="str">
        <f t="shared" si="298"/>
        <v>('창가약국(천안)', '312-23-75039', '충남 천안시 동남구 대흥로 323 (성황동)', '8806538053325', '네오텔미정 40mg', 21720, '2025-03-01'),</v>
      </c>
    </row>
    <row r="8166" spans="79:96" x14ac:dyDescent="0.25">
      <c r="CA8166" s="29">
        <v>8163</v>
      </c>
      <c r="CB8166" s="50"/>
      <c r="CC8166" s="55" t="s">
        <v>10602</v>
      </c>
      <c r="CD8166" s="31" t="s">
        <v>10603</v>
      </c>
      <c r="CE8166" s="55" t="s">
        <v>10604</v>
      </c>
      <c r="CF8166" s="32" t="s">
        <v>615</v>
      </c>
      <c r="CG8166" s="33" t="s">
        <v>616</v>
      </c>
      <c r="CH8166" s="34">
        <v>7500</v>
      </c>
      <c r="CI8166" s="35">
        <v>45717</v>
      </c>
      <c r="CJ8166" s="35"/>
      <c r="CK8166" s="36">
        <v>15000</v>
      </c>
      <c r="CL8166" s="26">
        <f t="shared" si="297"/>
        <v>7500</v>
      </c>
      <c r="CM8166" s="26"/>
      <c r="CR8166" s="26" t="str">
        <f t="shared" si="298"/>
        <v>('라라팜(주)', '670-88-02595', '경기 부천시 부흥로303번길 6 (중동) 503호', '8806538015149', '신일폴산정 1mg', 7500, '2025-03-01'),</v>
      </c>
    </row>
    <row r="8167" spans="79:96" x14ac:dyDescent="0.25">
      <c r="CA8167" s="29">
        <v>8164</v>
      </c>
      <c r="CB8167" s="50"/>
      <c r="CC8167" s="55" t="s">
        <v>12112</v>
      </c>
      <c r="CD8167" s="31" t="s">
        <v>12113</v>
      </c>
      <c r="CE8167" s="55" t="s">
        <v>12114</v>
      </c>
      <c r="CF8167" s="32" t="s">
        <v>615</v>
      </c>
      <c r="CG8167" s="33" t="s">
        <v>616</v>
      </c>
      <c r="CH8167" s="34">
        <v>7500</v>
      </c>
      <c r="CI8167" s="35">
        <v>45717</v>
      </c>
      <c r="CJ8167" s="35"/>
      <c r="CK8167" s="36">
        <v>15000</v>
      </c>
      <c r="CL8167" s="26">
        <f t="shared" si="297"/>
        <v>7500</v>
      </c>
      <c r="CM8167" s="26"/>
      <c r="CR8167" s="26" t="str">
        <f t="shared" si="298"/>
        <v>('맑은미소약국(평택)', '527-33-01588', '경기 평택시 함박산9길 3 (고덕동)', '8806538015149', '신일폴산정 1mg', 7500, '2025-03-01'),</v>
      </c>
    </row>
    <row r="8168" spans="79:96" x14ac:dyDescent="0.25">
      <c r="CA8168" s="29">
        <v>8165</v>
      </c>
      <c r="CB8168" s="50"/>
      <c r="CC8168" s="55" t="s">
        <v>10002</v>
      </c>
      <c r="CD8168" s="31" t="s">
        <v>10003</v>
      </c>
      <c r="CE8168" s="55" t="s">
        <v>10004</v>
      </c>
      <c r="CF8168" s="32" t="s">
        <v>1041</v>
      </c>
      <c r="CG8168" s="33" t="s">
        <v>1004</v>
      </c>
      <c r="CH8168" s="34">
        <v>60000</v>
      </c>
      <c r="CI8168" s="35">
        <v>45689</v>
      </c>
      <c r="CJ8168" s="35"/>
      <c r="CK8168" s="36">
        <v>120000</v>
      </c>
      <c r="CL8168" s="26">
        <f t="shared" si="297"/>
        <v>60000</v>
      </c>
      <c r="CM8168" s="26"/>
      <c r="CR8168" s="26" t="str">
        <f t="shared" si="298"/>
        <v>('주식회사 세인트팜(배송)', '219-87-01623', '대전 동구 물류로 4 (구도동)', '8806538014647', '신일티아민염산염정 10mg', 60000, '2025-02-01'),</v>
      </c>
    </row>
    <row r="8169" spans="79:96" x14ac:dyDescent="0.25">
      <c r="CA8169" s="29">
        <v>8166</v>
      </c>
      <c r="CB8169" s="50"/>
      <c r="CC8169" s="55" t="s">
        <v>10489</v>
      </c>
      <c r="CD8169" s="31" t="s">
        <v>1432</v>
      </c>
      <c r="CE8169" s="55" t="s">
        <v>10490</v>
      </c>
      <c r="CF8169" s="32" t="s">
        <v>9983</v>
      </c>
      <c r="CG8169" s="33" t="s">
        <v>301</v>
      </c>
      <c r="CH8169" s="34">
        <v>12726</v>
      </c>
      <c r="CI8169" s="35">
        <v>45658</v>
      </c>
      <c r="CJ8169" s="35"/>
      <c r="CK8169" s="36">
        <v>25452</v>
      </c>
      <c r="CL8169" s="26">
        <f t="shared" si="297"/>
        <v>12726</v>
      </c>
      <c r="CM8169" s="26"/>
      <c r="CR8169" s="26" t="str">
        <f t="shared" si="298"/>
        <v>('(대림역)대림미소약국', '863-01-01839', '서울 영등포구 도림로 135 (대림동) 1층', '8800588003910', '라피에스정 20mg', 12726, '2025-01-01'),</v>
      </c>
    </row>
    <row r="8170" spans="79:96" x14ac:dyDescent="0.25">
      <c r="CA8170" s="29">
        <v>8167</v>
      </c>
      <c r="CB8170" s="50"/>
      <c r="CC8170" s="55" t="s">
        <v>11689</v>
      </c>
      <c r="CD8170" s="31" t="s">
        <v>11086</v>
      </c>
      <c r="CE8170" s="55" t="s">
        <v>11690</v>
      </c>
      <c r="CF8170" s="32" t="s">
        <v>615</v>
      </c>
      <c r="CG8170" s="33" t="s">
        <v>616</v>
      </c>
      <c r="CH8170" s="34">
        <v>7500</v>
      </c>
      <c r="CI8170" s="35">
        <v>45717</v>
      </c>
      <c r="CJ8170" s="35"/>
      <c r="CK8170" s="36">
        <v>15000</v>
      </c>
      <c r="CL8170" s="26">
        <f t="shared" si="297"/>
        <v>7500</v>
      </c>
      <c r="CM8170" s="26"/>
      <c r="CR8170" s="26" t="str">
        <f t="shared" si="298"/>
        <v>('소망약국(온라인팜)', '236-52-00670', '서울특별시 종로구 종로335,1층(창신동, 원풍빌딩)', '8806538015149', '신일폴산정 1mg', 7500, '2025-03-01'),</v>
      </c>
    </row>
    <row r="8171" spans="79:96" x14ac:dyDescent="0.25">
      <c r="CA8171" s="29">
        <v>8168</v>
      </c>
      <c r="CB8171" s="50"/>
      <c r="CC8171" s="55" t="s">
        <v>10083</v>
      </c>
      <c r="CD8171" s="31" t="s">
        <v>9518</v>
      </c>
      <c r="CE8171" s="55" t="s">
        <v>10084</v>
      </c>
      <c r="CF8171" s="32" t="s">
        <v>1001</v>
      </c>
      <c r="CG8171" s="33" t="s">
        <v>1002</v>
      </c>
      <c r="CH8171" s="34">
        <v>28440</v>
      </c>
      <c r="CI8171" s="35">
        <v>45717</v>
      </c>
      <c r="CJ8171" s="35"/>
      <c r="CK8171" s="36">
        <v>56880</v>
      </c>
      <c r="CL8171" s="26">
        <f t="shared" si="297"/>
        <v>28440</v>
      </c>
      <c r="CM8171" s="26"/>
      <c r="CR8171" s="26" t="str">
        <f t="shared" si="298"/>
        <v>('밝은미소약국[동부]', '372-23-01086', '경기 남양주시 와부읍 수레로9번길 11', '8806538027517', '프라빅정 75mg', 28440, '2025-03-01'),</v>
      </c>
    </row>
    <row r="8172" spans="79:96" x14ac:dyDescent="0.25">
      <c r="CA8172" s="29">
        <v>8169</v>
      </c>
      <c r="CB8172" s="50"/>
      <c r="CC8172" s="55" t="s">
        <v>1662</v>
      </c>
      <c r="CD8172" s="31" t="s">
        <v>12115</v>
      </c>
      <c r="CE8172" s="55" t="s">
        <v>12116</v>
      </c>
      <c r="CF8172" s="32" t="s">
        <v>615</v>
      </c>
      <c r="CG8172" s="33" t="s">
        <v>616</v>
      </c>
      <c r="CH8172" s="34">
        <v>7500</v>
      </c>
      <c r="CI8172" s="35">
        <v>45717</v>
      </c>
      <c r="CJ8172" s="35"/>
      <c r="CK8172" s="36">
        <v>15000</v>
      </c>
      <c r="CL8172" s="26">
        <f t="shared" si="297"/>
        <v>7500</v>
      </c>
      <c r="CM8172" s="26"/>
      <c r="CR8172" s="26" t="str">
        <f t="shared" si="298"/>
        <v>('시민약국', '126-17-14196', '경기 하남시 신장로 192 (덕풍동)', '8806538015149', '신일폴산정 1mg', 7500, '2025-03-01'),</v>
      </c>
    </row>
    <row r="8173" spans="79:96" x14ac:dyDescent="0.25">
      <c r="CA8173" s="29">
        <v>8170</v>
      </c>
      <c r="CB8173" s="50"/>
      <c r="CC8173" s="55" t="s">
        <v>10206</v>
      </c>
      <c r="CD8173" s="31" t="s">
        <v>547</v>
      </c>
      <c r="CE8173" s="55" t="s">
        <v>10207</v>
      </c>
      <c r="CF8173" s="32" t="s">
        <v>1376</v>
      </c>
      <c r="CG8173" s="33" t="s">
        <v>197</v>
      </c>
      <c r="CH8173" s="34">
        <v>21360</v>
      </c>
      <c r="CI8173" s="35">
        <v>45717</v>
      </c>
      <c r="CJ8173" s="35"/>
      <c r="CK8173" s="36">
        <v>42720</v>
      </c>
      <c r="CL8173" s="26">
        <f t="shared" si="297"/>
        <v>21360</v>
      </c>
      <c r="CM8173" s="26"/>
      <c r="CR8173" s="26" t="str">
        <f t="shared" si="298"/>
        <v>('가정약국(수지)', '769-03-01583', '경기 용인시 수지구 성복2로 92 (성복동)', '8806538013817', '리피칸정 20mg', 21360, '2025-03-01'),</v>
      </c>
    </row>
    <row r="8174" spans="79:96" x14ac:dyDescent="0.25">
      <c r="CA8174" s="29">
        <v>8171</v>
      </c>
      <c r="CB8174" s="50"/>
      <c r="CC8174" s="55" t="s">
        <v>12117</v>
      </c>
      <c r="CD8174" s="31" t="s">
        <v>12118</v>
      </c>
      <c r="CE8174" s="55" t="s">
        <v>12119</v>
      </c>
      <c r="CF8174" s="32" t="s">
        <v>615</v>
      </c>
      <c r="CG8174" s="33" t="s">
        <v>616</v>
      </c>
      <c r="CH8174" s="34">
        <v>7500</v>
      </c>
      <c r="CI8174" s="35">
        <v>45717</v>
      </c>
      <c r="CJ8174" s="35"/>
      <c r="CK8174" s="36">
        <v>15000</v>
      </c>
      <c r="CL8174" s="26">
        <f t="shared" si="297"/>
        <v>7500</v>
      </c>
      <c r="CM8174" s="26"/>
      <c r="CR8174" s="26" t="str">
        <f t="shared" si="298"/>
        <v>('우리엄마약국 영도', '719-40-01185', '부산광역시 영도구 태종로 87 (대교동2가)', '8806538015149', '신일폴산정 1mg', 7500, '2025-03-01'),</v>
      </c>
    </row>
    <row r="8175" spans="79:96" x14ac:dyDescent="0.25">
      <c r="CA8175" s="29">
        <v>8172</v>
      </c>
      <c r="CB8175" s="50"/>
      <c r="CC8175" s="55" t="s">
        <v>12120</v>
      </c>
      <c r="CD8175" s="31" t="s">
        <v>12121</v>
      </c>
      <c r="CE8175" s="55" t="s">
        <v>12122</v>
      </c>
      <c r="CF8175" s="32" t="s">
        <v>732</v>
      </c>
      <c r="CG8175" s="33" t="s">
        <v>733</v>
      </c>
      <c r="CH8175" s="34">
        <v>5750</v>
      </c>
      <c r="CI8175" s="35">
        <v>45717</v>
      </c>
      <c r="CJ8175" s="35"/>
      <c r="CK8175" s="36">
        <v>11500</v>
      </c>
      <c r="CL8175" s="26">
        <f t="shared" si="297"/>
        <v>5750</v>
      </c>
      <c r="CM8175" s="26"/>
      <c r="CR8175" s="26" t="str">
        <f t="shared" si="298"/>
        <v>('다나은약국 (신)연제/연산 ★', '104-37-24222', '부산광역시 연제구 거제천로 258 (연산동)', '8806538017259', '신일피리독신정 50mg', 5750, '2025-03-01'),</v>
      </c>
    </row>
    <row r="8176" spans="79:96" x14ac:dyDescent="0.25">
      <c r="CA8176" s="29">
        <v>8173</v>
      </c>
      <c r="CB8176" s="50"/>
      <c r="CC8176" s="55" t="s">
        <v>12120</v>
      </c>
      <c r="CD8176" s="31" t="s">
        <v>12121</v>
      </c>
      <c r="CE8176" s="55" t="s">
        <v>12122</v>
      </c>
      <c r="CF8176" s="32" t="s">
        <v>615</v>
      </c>
      <c r="CG8176" s="33" t="s">
        <v>616</v>
      </c>
      <c r="CH8176" s="34">
        <v>7500</v>
      </c>
      <c r="CI8176" s="35">
        <v>45717</v>
      </c>
      <c r="CJ8176" s="35"/>
      <c r="CK8176" s="36">
        <v>15000</v>
      </c>
      <c r="CL8176" s="26">
        <f t="shared" si="297"/>
        <v>7500</v>
      </c>
      <c r="CM8176" s="26"/>
      <c r="CR8176" s="26" t="str">
        <f t="shared" si="298"/>
        <v>('다나은약국 (신)연제/연산 ★', '104-37-24222', '부산광역시 연제구 거제천로 258 (연산동)', '8806538015149', '신일폴산정 1mg', 7500, '2025-03-01'),</v>
      </c>
    </row>
    <row r="8177" spans="79:96" x14ac:dyDescent="0.25">
      <c r="CA8177" s="29">
        <v>8174</v>
      </c>
      <c r="CB8177" s="50"/>
      <c r="CC8177" s="55" t="s">
        <v>3017</v>
      </c>
      <c r="CD8177" s="31" t="s">
        <v>3018</v>
      </c>
      <c r="CE8177" s="55" t="s">
        <v>3019</v>
      </c>
      <c r="CF8177" s="32" t="s">
        <v>3042</v>
      </c>
      <c r="CG8177" s="33" t="s">
        <v>537</v>
      </c>
      <c r="CH8177" s="34">
        <v>32760</v>
      </c>
      <c r="CI8177" s="35">
        <v>45689</v>
      </c>
      <c r="CJ8177" s="35"/>
      <c r="CK8177" s="36">
        <v>65520</v>
      </c>
      <c r="CL8177" s="26">
        <f t="shared" si="297"/>
        <v>32760</v>
      </c>
      <c r="CM8177" s="26"/>
      <c r="CR8177" s="26" t="str">
        <f t="shared" si="298"/>
        <v>('우리정다운약국', '402-20-85125', '전북 전주시 완산구 당산로 43 (서신동) 108동 112호', '8806538003610', '레오빌정 25mg', 32760, '2025-02-01'),</v>
      </c>
    </row>
    <row r="8178" spans="79:96" x14ac:dyDescent="0.25">
      <c r="CA8178" s="29">
        <v>8175</v>
      </c>
      <c r="CB8178" s="50"/>
      <c r="CC8178" s="55" t="s">
        <v>12123</v>
      </c>
      <c r="CD8178" s="31" t="s">
        <v>5437</v>
      </c>
      <c r="CE8178" s="55" t="s">
        <v>12124</v>
      </c>
      <c r="CF8178" s="32" t="s">
        <v>1712</v>
      </c>
      <c r="CG8178" s="33" t="s">
        <v>1081</v>
      </c>
      <c r="CH8178" s="34">
        <v>34245</v>
      </c>
      <c r="CI8178" s="35">
        <v>45658</v>
      </c>
      <c r="CJ8178" s="35"/>
      <c r="CK8178" s="36">
        <v>68490</v>
      </c>
      <c r="CL8178" s="26">
        <f t="shared" si="297"/>
        <v>34245</v>
      </c>
      <c r="CM8178" s="26"/>
      <c r="CR8178" s="26" t="str">
        <f t="shared" si="298"/>
        <v>('온누리약국(가수원)(온라인팜)', '314-12-20121', '대전광역시 서구 가수원동794-8 1층', '8806538058221', '로타젯정10/5mg', 34245, '2025-01-01'),</v>
      </c>
    </row>
    <row r="8179" spans="79:96" x14ac:dyDescent="0.25">
      <c r="CA8179" s="29">
        <v>8176</v>
      </c>
      <c r="CB8179" s="50"/>
      <c r="CC8179" s="55" t="s">
        <v>12123</v>
      </c>
      <c r="CD8179" s="31" t="s">
        <v>5437</v>
      </c>
      <c r="CE8179" s="55" t="s">
        <v>12124</v>
      </c>
      <c r="CF8179" s="32" t="s">
        <v>3964</v>
      </c>
      <c r="CG8179" s="33" t="s">
        <v>1795</v>
      </c>
      <c r="CH8179" s="34">
        <v>5070</v>
      </c>
      <c r="CI8179" s="35">
        <v>45717</v>
      </c>
      <c r="CJ8179" s="35"/>
      <c r="CK8179" s="36">
        <v>10140</v>
      </c>
      <c r="CL8179" s="26">
        <f t="shared" si="297"/>
        <v>5070</v>
      </c>
      <c r="CM8179" s="26"/>
      <c r="CR8179" s="26" t="str">
        <f t="shared" si="298"/>
        <v>('온누리약국(가수원)(온라인팜)', '314-12-20121', '대전광역시 서구 가수원동794-8 1층', '8806538062815', '트라글립틴듀오정2.5/500mg', 5070, '2025-03-01'),</v>
      </c>
    </row>
    <row r="8180" spans="79:96" x14ac:dyDescent="0.25">
      <c r="CA8180" s="29">
        <v>8177</v>
      </c>
      <c r="CB8180" s="50"/>
      <c r="CC8180" s="55" t="s">
        <v>12123</v>
      </c>
      <c r="CD8180" s="31" t="s">
        <v>5437</v>
      </c>
      <c r="CE8180" s="55" t="s">
        <v>12124</v>
      </c>
      <c r="CF8180" s="32" t="s">
        <v>7435</v>
      </c>
      <c r="CG8180" s="33" t="s">
        <v>1833</v>
      </c>
      <c r="CH8180" s="34">
        <v>12516</v>
      </c>
      <c r="CI8180" s="35">
        <v>45717</v>
      </c>
      <c r="CJ8180" s="35"/>
      <c r="CK8180" s="36">
        <v>25032</v>
      </c>
      <c r="CL8180" s="26">
        <f t="shared" si="297"/>
        <v>12516</v>
      </c>
      <c r="CM8180" s="26"/>
      <c r="CR8180" s="26" t="str">
        <f t="shared" si="298"/>
        <v>('온누리약국(가수원)(온라인팜)', '314-12-20121', '대전광역시 서구 가수원동794-8 1층', '8806538062518', '트라글립틴정 5mg', 12516, '2025-03-01'),</v>
      </c>
    </row>
    <row r="8181" spans="79:96" x14ac:dyDescent="0.25">
      <c r="CA8181" s="29">
        <v>8178</v>
      </c>
      <c r="CB8181" s="50"/>
      <c r="CC8181" s="55" t="s">
        <v>12125</v>
      </c>
      <c r="CD8181" s="31" t="s">
        <v>5437</v>
      </c>
      <c r="CE8181" s="55" t="s">
        <v>12126</v>
      </c>
      <c r="CF8181" s="32" t="s">
        <v>3964</v>
      </c>
      <c r="CG8181" s="33" t="s">
        <v>1795</v>
      </c>
      <c r="CH8181" s="34">
        <v>5070</v>
      </c>
      <c r="CI8181" s="35">
        <v>45717</v>
      </c>
      <c r="CJ8181" s="35"/>
      <c r="CK8181" s="36">
        <v>10140</v>
      </c>
      <c r="CL8181" s="26">
        <f t="shared" si="297"/>
        <v>5070</v>
      </c>
      <c r="CM8181" s="26"/>
      <c r="CR8181" s="26" t="str">
        <f t="shared" si="298"/>
        <v>('온누리약국(가수원)', '314-12-20121', '대전광역시 서구 계백로1158번길 114 (가수원동)', '8806538062815', '트라글립틴듀오정2.5/500mg', 5070, '2025-03-01'),</v>
      </c>
    </row>
    <row r="8182" spans="79:96" x14ac:dyDescent="0.25">
      <c r="CA8182" s="29">
        <v>8179</v>
      </c>
      <c r="CB8182" s="50"/>
      <c r="CC8182" s="55" t="s">
        <v>10388</v>
      </c>
      <c r="CD8182" s="31" t="s">
        <v>10389</v>
      </c>
      <c r="CE8182" s="55" t="s">
        <v>10390</v>
      </c>
      <c r="CF8182" s="32" t="s">
        <v>2352</v>
      </c>
      <c r="CG8182" s="33" t="s">
        <v>1451</v>
      </c>
      <c r="CH8182" s="34">
        <v>30270</v>
      </c>
      <c r="CI8182" s="35">
        <v>45717</v>
      </c>
      <c r="CJ8182" s="35"/>
      <c r="CK8182" s="36">
        <v>60540</v>
      </c>
      <c r="CL8182" s="26">
        <f t="shared" si="297"/>
        <v>30270</v>
      </c>
      <c r="CM8182" s="26"/>
      <c r="CR8182" s="26" t="str">
        <f t="shared" si="298"/>
        <v>('믿음약국(종로)', '850-47-00598', '서울 종로구 종로 335-1 (창신동)', '8806538054513', '안플업서방정 300mg', 30270, '2025-03-01'),</v>
      </c>
    </row>
    <row r="8183" spans="79:96" x14ac:dyDescent="0.25">
      <c r="CA8183" s="29">
        <v>8180</v>
      </c>
      <c r="CB8183" s="50"/>
      <c r="CC8183" s="55" t="s">
        <v>12127</v>
      </c>
      <c r="CD8183" s="31" t="s">
        <v>12128</v>
      </c>
      <c r="CE8183" s="55" t="s">
        <v>12129</v>
      </c>
      <c r="CF8183" s="32" t="s">
        <v>1032</v>
      </c>
      <c r="CG8183" s="33" t="s">
        <v>948</v>
      </c>
      <c r="CH8183" s="34">
        <v>11000</v>
      </c>
      <c r="CI8183" s="35">
        <v>45717</v>
      </c>
      <c r="CJ8183" s="35"/>
      <c r="CK8183" s="36">
        <v>22000</v>
      </c>
      <c r="CL8183" s="26">
        <f t="shared" si="297"/>
        <v>11000</v>
      </c>
      <c r="CM8183" s="26"/>
      <c r="CR8183" s="26" t="str">
        <f t="shared" si="298"/>
        <v>('새삼성약국(양곡)', '124-14-86747', '경기도 김포시 양촌읍 양곡1로 65, 양곡프라자 102호', '8806538014029', '신일엠정 500mg', 11000, '2025-03-01'),</v>
      </c>
    </row>
    <row r="8184" spans="79:96" x14ac:dyDescent="0.25">
      <c r="CA8184" s="29">
        <v>8181</v>
      </c>
      <c r="CB8184" s="50"/>
      <c r="CC8184" s="55" t="s">
        <v>10669</v>
      </c>
      <c r="CD8184" s="31" t="s">
        <v>195</v>
      </c>
      <c r="CE8184" s="55" t="s">
        <v>10670</v>
      </c>
      <c r="CF8184" s="32" t="s">
        <v>7513</v>
      </c>
      <c r="CG8184" s="33" t="s">
        <v>1191</v>
      </c>
      <c r="CH8184" s="34">
        <v>32940</v>
      </c>
      <c r="CI8184" s="35">
        <v>45717</v>
      </c>
      <c r="CJ8184" s="35"/>
      <c r="CK8184" s="36">
        <v>65880</v>
      </c>
      <c r="CL8184" s="26">
        <f t="shared" si="297"/>
        <v>32940</v>
      </c>
      <c r="CM8184" s="26"/>
      <c r="CR8184" s="26" t="str">
        <f t="shared" si="298"/>
        <v>('웰빙메디칼약국(온라인팜)', '210-01-59255', '서울특별 강북구 미아동304-3 태근빌딩 1층', '8806538047218', '프리린캡슐 75mg', 32940, '2025-03-01'),</v>
      </c>
    </row>
    <row r="8185" spans="79:96" x14ac:dyDescent="0.25">
      <c r="CA8185" s="29">
        <v>8182</v>
      </c>
      <c r="CB8185" s="50"/>
      <c r="CC8185" s="55" t="s">
        <v>934</v>
      </c>
      <c r="CD8185" s="31" t="s">
        <v>935</v>
      </c>
      <c r="CE8185" s="55" t="s">
        <v>10163</v>
      </c>
      <c r="CF8185" s="32" t="s">
        <v>1768</v>
      </c>
      <c r="CG8185" s="33" t="s">
        <v>1537</v>
      </c>
      <c r="CH8185" s="34">
        <v>29925</v>
      </c>
      <c r="CI8185" s="35">
        <v>45717</v>
      </c>
      <c r="CJ8185" s="35"/>
      <c r="CK8185" s="36">
        <v>59850</v>
      </c>
      <c r="CL8185" s="26">
        <f t="shared" si="297"/>
        <v>29925</v>
      </c>
      <c r="CM8185" s="26"/>
      <c r="CR8185" s="26" t="str">
        <f t="shared" si="298"/>
        <v>('태광약국', '611-03-29657', '경기 용인시 수지구 성복2로 51 (성복동)', '8806538060217', '테글리정20mg', 29925, '2025-03-01'),</v>
      </c>
    </row>
    <row r="8186" spans="79:96" x14ac:dyDescent="0.25">
      <c r="CA8186" s="29">
        <v>8183</v>
      </c>
      <c r="CB8186" s="50"/>
      <c r="CC8186" s="55" t="s">
        <v>2075</v>
      </c>
      <c r="CD8186" s="31" t="s">
        <v>626</v>
      </c>
      <c r="CE8186" s="55" t="s">
        <v>9872</v>
      </c>
      <c r="CF8186" s="32" t="s">
        <v>2328</v>
      </c>
      <c r="CG8186" s="33" t="s">
        <v>85</v>
      </c>
      <c r="CH8186" s="34">
        <v>9945</v>
      </c>
      <c r="CI8186" s="35">
        <v>45689</v>
      </c>
      <c r="CJ8186" s="35"/>
      <c r="CK8186" s="36">
        <v>19890</v>
      </c>
      <c r="CL8186" s="26">
        <f t="shared" si="297"/>
        <v>9945</v>
      </c>
      <c r="CM8186" s="26"/>
      <c r="CR8186" s="26" t="str">
        <f t="shared" si="298"/>
        <v>('메디슨약국(옥정동)', '778-56-00435', '경기 양주시 옥정로 214 (옥정동)', '8806538013718', '리피칸정 10mg', 9945, '2025-02-01'),</v>
      </c>
    </row>
    <row r="8187" spans="79:96" x14ac:dyDescent="0.25">
      <c r="CA8187" s="29">
        <v>8184</v>
      </c>
      <c r="CB8187" s="50"/>
      <c r="CC8187" s="55" t="s">
        <v>12130</v>
      </c>
      <c r="CD8187" s="31" t="s">
        <v>12131</v>
      </c>
      <c r="CE8187" s="55" t="s">
        <v>12132</v>
      </c>
      <c r="CF8187" s="32" t="s">
        <v>2891</v>
      </c>
      <c r="CG8187" s="33" t="s">
        <v>133</v>
      </c>
      <c r="CH8187" s="34">
        <v>3390</v>
      </c>
      <c r="CI8187" s="35">
        <v>45658</v>
      </c>
      <c r="CJ8187" s="35"/>
      <c r="CK8187" s="36">
        <v>6780</v>
      </c>
      <c r="CL8187" s="26">
        <f t="shared" si="297"/>
        <v>3390</v>
      </c>
      <c r="CM8187" s="26"/>
      <c r="CR8187" s="26" t="str">
        <f t="shared" si="298"/>
        <v>('태평햇살약국(태평)', '421-50-01012', '대전 중구 태평로 83 (태평동) 1층', '8806538050157', '트레스오릭스포르테캡슐 1mg', 3390, '2025-01-01'),</v>
      </c>
    </row>
    <row r="8188" spans="79:96" x14ac:dyDescent="0.25">
      <c r="CA8188" s="29">
        <v>8185</v>
      </c>
      <c r="CB8188" s="50"/>
      <c r="CC8188" s="55" t="s">
        <v>12133</v>
      </c>
      <c r="CD8188" s="31" t="s">
        <v>12134</v>
      </c>
      <c r="CE8188" s="55" t="s">
        <v>12135</v>
      </c>
      <c r="CF8188" s="32" t="s">
        <v>615</v>
      </c>
      <c r="CG8188" s="33" t="s">
        <v>616</v>
      </c>
      <c r="CH8188" s="34">
        <v>7500</v>
      </c>
      <c r="CI8188" s="35">
        <v>45717</v>
      </c>
      <c r="CJ8188" s="35"/>
      <c r="CK8188" s="36">
        <v>15000</v>
      </c>
      <c r="CL8188" s="26">
        <f t="shared" si="297"/>
        <v>7500</v>
      </c>
      <c r="CM8188" s="26"/>
      <c r="CR8188" s="26" t="str">
        <f t="shared" si="298"/>
        <v>('용두메디컬약국(제천)', '535-41-00455', '충북 제천시 용두대로15길 4 (하소동)', '8806538015149', '신일폴산정 1mg', 7500, '2025-03-01'),</v>
      </c>
    </row>
    <row r="8189" spans="79:96" x14ac:dyDescent="0.25">
      <c r="CA8189" s="29">
        <v>8186</v>
      </c>
      <c r="CB8189" s="50"/>
      <c r="CC8189" s="55" t="s">
        <v>3162</v>
      </c>
      <c r="CD8189" s="31" t="s">
        <v>3163</v>
      </c>
      <c r="CE8189" s="55" t="s">
        <v>3164</v>
      </c>
      <c r="CF8189" s="32" t="s">
        <v>2891</v>
      </c>
      <c r="CG8189" s="33" t="s">
        <v>133</v>
      </c>
      <c r="CH8189" s="34">
        <v>6780</v>
      </c>
      <c r="CI8189" s="35">
        <v>45717</v>
      </c>
      <c r="CJ8189" s="35"/>
      <c r="CK8189" s="36">
        <v>13560</v>
      </c>
      <c r="CL8189" s="26">
        <f t="shared" si="297"/>
        <v>6780</v>
      </c>
      <c r="CM8189" s="26"/>
      <c r="CR8189" s="26" t="str">
        <f t="shared" si="298"/>
        <v>('새천년건강약국', '404-03-77245', '전라북도 부안군 부안읍 석정로 227', '8806538050157', '트레스오릭스포르테캡슐 1mg', 6780, '2025-03-01'),</v>
      </c>
    </row>
    <row r="8190" spans="79:96" x14ac:dyDescent="0.25">
      <c r="CA8190" s="29">
        <v>8187</v>
      </c>
      <c r="CB8190" s="50"/>
      <c r="CC8190" s="55" t="s">
        <v>10260</v>
      </c>
      <c r="CD8190" s="31" t="s">
        <v>10261</v>
      </c>
      <c r="CE8190" s="55" t="s">
        <v>10262</v>
      </c>
      <c r="CF8190" s="32" t="s">
        <v>1041</v>
      </c>
      <c r="CG8190" s="33" t="s">
        <v>1004</v>
      </c>
      <c r="CH8190" s="34">
        <v>18000</v>
      </c>
      <c r="CI8190" s="35">
        <v>45717</v>
      </c>
      <c r="CJ8190" s="35"/>
      <c r="CK8190" s="36">
        <v>36000</v>
      </c>
      <c r="CL8190" s="26">
        <f t="shared" si="297"/>
        <v>18000</v>
      </c>
      <c r="CM8190" s="26"/>
      <c r="CR8190" s="26" t="str">
        <f t="shared" si="298"/>
        <v>('제이에이치코팜(주)', '745-87-00991', '서울 강남구 일원로9길 18 (일원동)', '8806538014647', '신일티아민염산염정 10mg', 18000, '2025-03-01'),</v>
      </c>
    </row>
    <row r="8191" spans="79:96" x14ac:dyDescent="0.25">
      <c r="CA8191" s="29">
        <v>8188</v>
      </c>
      <c r="CB8191" s="50"/>
      <c r="CC8191" s="55" t="s">
        <v>12136</v>
      </c>
      <c r="CD8191" s="31" t="s">
        <v>12137</v>
      </c>
      <c r="CE8191" s="55" t="s">
        <v>12138</v>
      </c>
      <c r="CF8191" s="32" t="s">
        <v>645</v>
      </c>
      <c r="CG8191" s="33" t="s">
        <v>646</v>
      </c>
      <c r="CH8191" s="34">
        <v>19000</v>
      </c>
      <c r="CI8191" s="35">
        <v>45717</v>
      </c>
      <c r="CJ8191" s="35"/>
      <c r="CK8191" s="36">
        <v>38000</v>
      </c>
      <c r="CL8191" s="26">
        <f t="shared" si="297"/>
        <v>19000</v>
      </c>
      <c r="CM8191" s="26"/>
      <c r="CR8191" s="26" t="str">
        <f t="shared" si="298"/>
        <v>('한가족약국[평택]', '134-24-11640', '경기 안산시 단원구 광덕동로 55 (고잔동)', '8806538014265', '신일브롬헥신염산염정 8mg', 19000, '2025-03-01'),</v>
      </c>
    </row>
    <row r="8192" spans="79:96" x14ac:dyDescent="0.25">
      <c r="CA8192" s="29">
        <v>8189</v>
      </c>
      <c r="CB8192" s="50"/>
      <c r="CC8192" s="55" t="s">
        <v>12139</v>
      </c>
      <c r="CD8192" s="31" t="s">
        <v>12140</v>
      </c>
      <c r="CE8192" s="55" t="s">
        <v>10533</v>
      </c>
      <c r="CF8192" s="32" t="s">
        <v>1041</v>
      </c>
      <c r="CG8192" s="33" t="s">
        <v>1004</v>
      </c>
      <c r="CH8192" s="34">
        <v>6000</v>
      </c>
      <c r="CI8192" s="35">
        <v>45717</v>
      </c>
      <c r="CJ8192" s="35"/>
      <c r="CK8192" s="36">
        <v>12000</v>
      </c>
      <c r="CL8192" s="26">
        <f t="shared" si="297"/>
        <v>6000</v>
      </c>
      <c r="CM8192" s="26"/>
      <c r="CR8192" s="26" t="str">
        <f t="shared" si="298"/>
        <v>('이스트바이오', '595-86-02892', '서울 동대문구 장한로 47 (장안동)', '8806538014647', '신일티아민염산염정 10mg', 6000, '2025-03-01'),</v>
      </c>
    </row>
    <row r="8193" spans="79:96" x14ac:dyDescent="0.25">
      <c r="CA8193" s="29">
        <v>8190</v>
      </c>
      <c r="CB8193" s="50"/>
      <c r="CC8193" s="55" t="s">
        <v>12141</v>
      </c>
      <c r="CD8193" s="31" t="s">
        <v>4330</v>
      </c>
      <c r="CE8193" s="55" t="s">
        <v>12142</v>
      </c>
      <c r="CF8193" s="32" t="s">
        <v>2388</v>
      </c>
      <c r="CG8193" s="33" t="s">
        <v>2389</v>
      </c>
      <c r="CH8193" s="34">
        <v>52250</v>
      </c>
      <c r="CI8193" s="35">
        <v>45717</v>
      </c>
      <c r="CJ8193" s="35"/>
      <c r="CK8193" s="36">
        <v>104500</v>
      </c>
      <c r="CL8193" s="26">
        <f t="shared" si="297"/>
        <v>52250</v>
      </c>
      <c r="CM8193" s="26"/>
      <c r="CR8193" s="26" t="str">
        <f t="shared" si="298"/>
        <v>('안재경약국(충주)', '303-23-49352', '충북 충주시 국원대로 184 (연수동)', '8806538060026', '스티모린에스크림 10g', 52250, '2025-03-01'),</v>
      </c>
    </row>
    <row r="8194" spans="79:96" x14ac:dyDescent="0.25">
      <c r="CA8194" s="29">
        <v>8191</v>
      </c>
      <c r="CB8194" s="50"/>
      <c r="CC8194" s="55" t="s">
        <v>12143</v>
      </c>
      <c r="CD8194" s="31" t="s">
        <v>12144</v>
      </c>
      <c r="CE8194" s="55" t="s">
        <v>12145</v>
      </c>
      <c r="CF8194" s="32" t="s">
        <v>1323</v>
      </c>
      <c r="CG8194" s="33" t="s">
        <v>631</v>
      </c>
      <c r="CH8194" s="34">
        <v>10650</v>
      </c>
      <c r="CI8194" s="35">
        <v>45717</v>
      </c>
      <c r="CJ8194" s="35"/>
      <c r="CK8194" s="36">
        <v>21300</v>
      </c>
      <c r="CL8194" s="26">
        <f t="shared" si="297"/>
        <v>10650</v>
      </c>
      <c r="CM8194" s="26"/>
      <c r="CR8194" s="26" t="str">
        <f t="shared" si="298"/>
        <v>('새백화점약국(남구)', '137-04-55616', '인천 남동구 남동대로 875 (간석동) 102호', '8806538009018', '신노바핀정 5mg', 10650, '2025-03-01'),</v>
      </c>
    </row>
    <row r="8195" spans="79:96" x14ac:dyDescent="0.25">
      <c r="CA8195" s="29">
        <v>8192</v>
      </c>
      <c r="CB8195" s="50"/>
      <c r="CC8195" s="55" t="s">
        <v>12146</v>
      </c>
      <c r="CD8195" s="31" t="s">
        <v>1267</v>
      </c>
      <c r="CE8195" s="55" t="s">
        <v>12147</v>
      </c>
      <c r="CF8195" s="32" t="s">
        <v>1259</v>
      </c>
      <c r="CG8195" s="33" t="s">
        <v>1260</v>
      </c>
      <c r="CH8195" s="34">
        <v>12500</v>
      </c>
      <c r="CI8195" s="35">
        <v>45689</v>
      </c>
      <c r="CJ8195" s="35"/>
      <c r="CK8195" s="36">
        <v>25000</v>
      </c>
      <c r="CL8195" s="26">
        <f t="shared" si="297"/>
        <v>12500</v>
      </c>
      <c r="CM8195" s="26"/>
      <c r="CR8195" s="26" t="str">
        <f t="shared" si="298"/>
        <v>('하얀약국(철산동)', '848-05-02744', '경기 광명시 철산로 36, 107호 (철산동)', '8806538005737', '메코민캡슐 500mcg', 12500, '2025-02-01'),</v>
      </c>
    </row>
    <row r="8196" spans="79:96" x14ac:dyDescent="0.25">
      <c r="CA8196" s="29">
        <v>8193</v>
      </c>
      <c r="CB8196" s="50"/>
      <c r="CC8196" s="55" t="s">
        <v>10361</v>
      </c>
      <c r="CD8196" s="31" t="s">
        <v>3644</v>
      </c>
      <c r="CE8196" s="55" t="s">
        <v>10362</v>
      </c>
      <c r="CF8196" s="32" t="s">
        <v>1777</v>
      </c>
      <c r="CG8196" s="33" t="s">
        <v>1560</v>
      </c>
      <c r="CH8196" s="34">
        <v>-15030</v>
      </c>
      <c r="CI8196" s="35">
        <v>45658</v>
      </c>
      <c r="CJ8196" s="35"/>
      <c r="CK8196" s="36">
        <v>-30060</v>
      </c>
      <c r="CL8196" s="26">
        <f t="shared" si="297"/>
        <v>-15030</v>
      </c>
      <c r="CM8196" s="26"/>
      <c r="CR8196" s="26" t="str">
        <f t="shared" si="298"/>
        <v>('신아산약국(신)', '298-04-03392', '서울 종로구 종로 255-2 (종로5가)', '8806538060415', '테글리엠서방정10/750mg', -15030, '2025-01-01'),</v>
      </c>
    </row>
    <row r="8197" spans="79:96" x14ac:dyDescent="0.25">
      <c r="CA8197" s="29">
        <v>8194</v>
      </c>
      <c r="CB8197" s="50"/>
      <c r="CC8197" s="55" t="s">
        <v>12148</v>
      </c>
      <c r="CD8197" s="31" t="s">
        <v>12149</v>
      </c>
      <c r="CE8197" s="55" t="s">
        <v>12150</v>
      </c>
      <c r="CF8197" s="32" t="s">
        <v>1837</v>
      </c>
      <c r="CG8197" s="33" t="s">
        <v>1794</v>
      </c>
      <c r="CH8197" s="34">
        <v>24500</v>
      </c>
      <c r="CI8197" s="35">
        <v>45717</v>
      </c>
      <c r="CJ8197" s="35"/>
      <c r="CK8197" s="36">
        <v>49000</v>
      </c>
      <c r="CL8197" s="26">
        <f t="shared" ref="CL8197:CL8260" si="299">IFERROR(CK8197/2,"")</f>
        <v>24500</v>
      </c>
      <c r="CM8197" s="26"/>
      <c r="CR8197" s="26" t="str">
        <f t="shared" ref="CR8197:CR8260" si="300">IFERROR("('"&amp;CC8197&amp;"', '"&amp;CD8197&amp;"', '"&amp;CE8197&amp;"', '"&amp;CF8197&amp;"', '"&amp;CG8197&amp;"', "&amp;CH8197&amp;", '"&amp;TEXT(CI8197,"YYYY-MM-DD")&amp;"'),","")</f>
        <v>('제이피메디칼(주)(픽업)', '498-87-00794', '경기 군포시 고산로 166 (당정동) 101동 311호', '8806538011714', '신일비사코딜정 5mg', 24500, '2025-03-01'),</v>
      </c>
    </row>
    <row r="8198" spans="79:96" x14ac:dyDescent="0.25">
      <c r="CA8198" s="29">
        <v>8195</v>
      </c>
      <c r="CB8198" s="50"/>
      <c r="CC8198" s="55" t="s">
        <v>12151</v>
      </c>
      <c r="CD8198" s="31" t="s">
        <v>12152</v>
      </c>
      <c r="CE8198" s="55" t="s">
        <v>12153</v>
      </c>
      <c r="CF8198" s="32" t="s">
        <v>3959</v>
      </c>
      <c r="CG8198" s="33" t="s">
        <v>3960</v>
      </c>
      <c r="CH8198" s="34">
        <v>16500</v>
      </c>
      <c r="CI8198" s="35">
        <v>45717</v>
      </c>
      <c r="CJ8198" s="35"/>
      <c r="CK8198" s="36">
        <v>33000</v>
      </c>
      <c r="CL8198" s="26">
        <f t="shared" si="299"/>
        <v>16500</v>
      </c>
      <c r="CM8198" s="26"/>
      <c r="CR8198" s="26" t="str">
        <f t="shared" si="300"/>
        <v>('늘봄약국(옥길동)', '432-19-00683', '경기 부천시 옥길로 113 (옥길동)', '8806538059716', '맥스케어액트정 100mg', 16500, '2025-03-01'),</v>
      </c>
    </row>
    <row r="8199" spans="79:96" x14ac:dyDescent="0.25">
      <c r="CA8199" s="29">
        <v>8196</v>
      </c>
      <c r="CB8199" s="50"/>
      <c r="CC8199" s="55" t="s">
        <v>772</v>
      </c>
      <c r="CD8199" s="31" t="s">
        <v>773</v>
      </c>
      <c r="CE8199" s="55" t="s">
        <v>9871</v>
      </c>
      <c r="CF8199" s="32" t="s">
        <v>2328</v>
      </c>
      <c r="CG8199" s="33" t="s">
        <v>85</v>
      </c>
      <c r="CH8199" s="34">
        <v>49725</v>
      </c>
      <c r="CI8199" s="35">
        <v>45717</v>
      </c>
      <c r="CJ8199" s="35"/>
      <c r="CK8199" s="36">
        <v>99450</v>
      </c>
      <c r="CL8199" s="26">
        <f t="shared" si="299"/>
        <v>49725</v>
      </c>
      <c r="CM8199" s="26"/>
      <c r="CR8199" s="26" t="str">
        <f t="shared" si="300"/>
        <v>('정화약국', '132-05-66148', '경기도 남양주시 와부읍 덕소로 218', '8806538013718', '리피칸정 10mg', 49725, '2025-03-01'),</v>
      </c>
    </row>
    <row r="8200" spans="79:96" x14ac:dyDescent="0.25">
      <c r="CA8200" s="29">
        <v>8197</v>
      </c>
      <c r="CB8200" s="50"/>
      <c r="CC8200" s="55" t="s">
        <v>11930</v>
      </c>
      <c r="CD8200" s="31" t="s">
        <v>11931</v>
      </c>
      <c r="CE8200" s="55" t="s">
        <v>11932</v>
      </c>
      <c r="CF8200" s="32" t="s">
        <v>1041</v>
      </c>
      <c r="CG8200" s="33" t="s">
        <v>1004</v>
      </c>
      <c r="CH8200" s="34">
        <v>36000</v>
      </c>
      <c r="CI8200" s="35">
        <v>45717</v>
      </c>
      <c r="CJ8200" s="35"/>
      <c r="CK8200" s="36">
        <v>72000</v>
      </c>
      <c r="CL8200" s="26">
        <f t="shared" si="299"/>
        <v>36000</v>
      </c>
      <c r="CM8200" s="26"/>
      <c r="CR8200" s="26" t="str">
        <f t="shared" si="300"/>
        <v>('메디플러스팜 주식회사', '575-87-01635', '경기 수원시 팔달구 장다리로271번길 12 (인계동)', '8806538014647', '신일티아민염산염정 10mg', 36000, '2025-03-01'),</v>
      </c>
    </row>
    <row r="8201" spans="79:96" x14ac:dyDescent="0.25">
      <c r="CA8201" s="29">
        <v>8198</v>
      </c>
      <c r="CB8201" s="50"/>
      <c r="CC8201" s="55" t="s">
        <v>11930</v>
      </c>
      <c r="CD8201" s="31" t="s">
        <v>11931</v>
      </c>
      <c r="CE8201" s="55" t="s">
        <v>11932</v>
      </c>
      <c r="CF8201" s="32" t="s">
        <v>1041</v>
      </c>
      <c r="CG8201" s="33" t="s">
        <v>1004</v>
      </c>
      <c r="CH8201" s="34">
        <v>18000</v>
      </c>
      <c r="CI8201" s="35">
        <v>45717</v>
      </c>
      <c r="CJ8201" s="35"/>
      <c r="CK8201" s="36">
        <v>36000</v>
      </c>
      <c r="CL8201" s="26">
        <f t="shared" si="299"/>
        <v>18000</v>
      </c>
      <c r="CM8201" s="26"/>
      <c r="CR8201" s="26" t="str">
        <f t="shared" si="300"/>
        <v>('메디플러스팜 주식회사', '575-87-01635', '경기 수원시 팔달구 장다리로271번길 12 (인계동)', '8806538014647', '신일티아민염산염정 10mg', 18000, '2025-03-01'),</v>
      </c>
    </row>
    <row r="8202" spans="79:96" x14ac:dyDescent="0.25">
      <c r="CA8202" s="29">
        <v>8199</v>
      </c>
      <c r="CB8202" s="50"/>
      <c r="CC8202" s="55" t="s">
        <v>12154</v>
      </c>
      <c r="CD8202" s="31" t="s">
        <v>12155</v>
      </c>
      <c r="CE8202" s="55" t="s">
        <v>12156</v>
      </c>
      <c r="CF8202" s="32" t="s">
        <v>2328</v>
      </c>
      <c r="CG8202" s="33" t="s">
        <v>85</v>
      </c>
      <c r="CH8202" s="34">
        <v>19890</v>
      </c>
      <c r="CI8202" s="35">
        <v>45717</v>
      </c>
      <c r="CJ8202" s="35"/>
      <c r="CK8202" s="36">
        <v>39780</v>
      </c>
      <c r="CL8202" s="26">
        <f t="shared" si="299"/>
        <v>19890</v>
      </c>
      <c r="CM8202" s="26"/>
      <c r="CR8202" s="26" t="str">
        <f t="shared" si="300"/>
        <v>('한솔약국 양산/평산', '620-08-63713', '경상남도 양산시 평산로 35 (평산동)', '8806538013718', '리피칸정 10mg', 19890, '2025-03-01'),</v>
      </c>
    </row>
    <row r="8203" spans="79:96" x14ac:dyDescent="0.25">
      <c r="CA8203" s="29">
        <v>8200</v>
      </c>
      <c r="CB8203" s="50"/>
      <c r="CC8203" s="55" t="s">
        <v>12157</v>
      </c>
      <c r="CD8203" s="31" t="s">
        <v>12158</v>
      </c>
      <c r="CE8203" s="55" t="s">
        <v>12159</v>
      </c>
      <c r="CF8203" s="32" t="s">
        <v>9293</v>
      </c>
      <c r="CG8203" s="33" t="s">
        <v>1166</v>
      </c>
      <c r="CH8203" s="34">
        <v>-4371</v>
      </c>
      <c r="CI8203" s="35">
        <v>45717</v>
      </c>
      <c r="CJ8203" s="35"/>
      <c r="CK8203" s="36">
        <v>-8742</v>
      </c>
      <c r="CL8203" s="26">
        <f t="shared" si="299"/>
        <v>-4371</v>
      </c>
      <c r="CM8203" s="26"/>
      <c r="CR8203" s="26" t="str">
        <f t="shared" si="300"/>
        <v>('365열린약국(등촌동)', '369-12-02079', '서울 강서구 공항대로41길 52 (등촌동)', '8806538011400', '신일모노독시엠캡슐 100mg', -4371, '2025-03-01'),</v>
      </c>
    </row>
    <row r="8204" spans="79:96" x14ac:dyDescent="0.25">
      <c r="CA8204" s="29">
        <v>8201</v>
      </c>
      <c r="CB8204" s="50"/>
      <c r="CC8204" s="55" t="s">
        <v>2735</v>
      </c>
      <c r="CD8204" s="31" t="s">
        <v>2736</v>
      </c>
      <c r="CE8204" s="55" t="s">
        <v>11832</v>
      </c>
      <c r="CF8204" s="32" t="s">
        <v>615</v>
      </c>
      <c r="CG8204" s="33" t="s">
        <v>616</v>
      </c>
      <c r="CH8204" s="34">
        <v>15000</v>
      </c>
      <c r="CI8204" s="35">
        <v>45689</v>
      </c>
      <c r="CJ8204" s="35"/>
      <c r="CK8204" s="36">
        <v>30000</v>
      </c>
      <c r="CL8204" s="26">
        <f t="shared" si="299"/>
        <v>15000</v>
      </c>
      <c r="CM8204" s="26"/>
      <c r="CR8204" s="26" t="str">
        <f t="shared" si="300"/>
        <v>('경상온누리약국(창원)', '160-16-00282', '경남 창원시 성산구 삼정자로43번길 2.107호(성주동.성산빌딩)', '8806538015149', '신일폴산정 1mg', 15000, '2025-02-01'),</v>
      </c>
    </row>
    <row r="8205" spans="79:96" x14ac:dyDescent="0.25">
      <c r="CA8205" s="29">
        <v>8202</v>
      </c>
      <c r="CB8205" s="50"/>
      <c r="CC8205" s="55" t="s">
        <v>10694</v>
      </c>
      <c r="CD8205" s="31" t="s">
        <v>10695</v>
      </c>
      <c r="CE8205" s="55" t="s">
        <v>10696</v>
      </c>
      <c r="CF8205" s="32" t="s">
        <v>1493</v>
      </c>
      <c r="CG8205" s="33" t="s">
        <v>1275</v>
      </c>
      <c r="CH8205" s="34">
        <v>11460</v>
      </c>
      <c r="CI8205" s="35">
        <v>45658</v>
      </c>
      <c r="CJ8205" s="35"/>
      <c r="CK8205" s="36">
        <v>22920</v>
      </c>
      <c r="CL8205" s="26">
        <f t="shared" si="299"/>
        <v>11460</v>
      </c>
      <c r="CM8205" s="26"/>
      <c r="CR8205" s="26" t="str">
        <f t="shared" si="300"/>
        <v>('오행약품', '204-81-97426', '서울특별시 동대문구 천호대로 153-1, 동서빌딩 (용두동)', '8806538051024', '신에소메정20mg', 11460, '2025-01-01'),</v>
      </c>
    </row>
    <row r="8206" spans="79:96" x14ac:dyDescent="0.25">
      <c r="CA8206" s="29">
        <v>8203</v>
      </c>
      <c r="CB8206" s="50"/>
      <c r="CC8206" s="55" t="s">
        <v>12160</v>
      </c>
      <c r="CD8206" s="31" t="s">
        <v>12161</v>
      </c>
      <c r="CE8206" s="55" t="s">
        <v>12162</v>
      </c>
      <c r="CF8206" s="32" t="s">
        <v>1041</v>
      </c>
      <c r="CG8206" s="33" t="s">
        <v>1004</v>
      </c>
      <c r="CH8206" s="34">
        <v>6000</v>
      </c>
      <c r="CI8206" s="35">
        <v>45717</v>
      </c>
      <c r="CJ8206" s="35"/>
      <c r="CK8206" s="36">
        <v>12000</v>
      </c>
      <c r="CL8206" s="26">
        <f t="shared" si="299"/>
        <v>6000</v>
      </c>
      <c r="CM8206" s="26"/>
      <c r="CR8206" s="26" t="str">
        <f t="shared" si="300"/>
        <v>('신흥제일약국', '322-29-01031', '경기 성남시 수정구 산성대로 305 (신흥동, 삼부르네상스파크Ⅱ)', '8806538014647', '신일티아민염산염정 10mg', 6000, '2025-03-01'),</v>
      </c>
    </row>
    <row r="8207" spans="79:96" x14ac:dyDescent="0.25">
      <c r="CA8207" s="29">
        <v>8204</v>
      </c>
      <c r="CB8207" s="50"/>
      <c r="CC8207" s="55" t="s">
        <v>2408</v>
      </c>
      <c r="CD8207" s="31" t="s">
        <v>2409</v>
      </c>
      <c r="CE8207" s="55" t="s">
        <v>12163</v>
      </c>
      <c r="CF8207" s="32" t="s">
        <v>732</v>
      </c>
      <c r="CG8207" s="33" t="s">
        <v>733</v>
      </c>
      <c r="CH8207" s="34">
        <v>5750</v>
      </c>
      <c r="CI8207" s="35">
        <v>45717</v>
      </c>
      <c r="CJ8207" s="35"/>
      <c r="CK8207" s="36">
        <v>11500</v>
      </c>
      <c r="CL8207" s="26">
        <f t="shared" si="299"/>
        <v>5750</v>
      </c>
      <c r="CM8207" s="26"/>
      <c r="CR8207" s="26" t="str">
        <f t="shared" si="300"/>
        <v>('아인스약국 해운대/우동', '829-21-00274', '부산광역시 해운대구 구남로8번길 73(우동)', '8806538017259', '신일피리독신정 50mg', 5750, '2025-03-01'),</v>
      </c>
    </row>
    <row r="8208" spans="79:96" x14ac:dyDescent="0.25">
      <c r="CA8208" s="29">
        <v>8205</v>
      </c>
      <c r="CB8208" s="50"/>
      <c r="CC8208" s="55" t="s">
        <v>12164</v>
      </c>
      <c r="CD8208" s="31" t="s">
        <v>12165</v>
      </c>
      <c r="CE8208" s="55" t="s">
        <v>12166</v>
      </c>
      <c r="CF8208" s="32" t="s">
        <v>1041</v>
      </c>
      <c r="CG8208" s="33" t="s">
        <v>1004</v>
      </c>
      <c r="CH8208" s="34">
        <v>12000</v>
      </c>
      <c r="CI8208" s="35">
        <v>45717</v>
      </c>
      <c r="CJ8208" s="35"/>
      <c r="CK8208" s="36">
        <v>24000</v>
      </c>
      <c r="CL8208" s="26">
        <f t="shared" si="299"/>
        <v>12000</v>
      </c>
      <c r="CM8208" s="26"/>
      <c r="CR8208" s="26" t="str">
        <f t="shared" si="300"/>
        <v>('다정온누리약국(아미.온라인팜)', '238-26-01318', '부산광역시 서구 까치고개로195, 1층 101호(아미동2가)', '8806538014647', '신일티아민염산염정 10mg', 12000, '2025-03-01'),</v>
      </c>
    </row>
    <row r="8209" spans="79:96" x14ac:dyDescent="0.25">
      <c r="CA8209" s="29">
        <v>8206</v>
      </c>
      <c r="CB8209" s="50"/>
      <c r="CC8209" s="55" t="s">
        <v>9869</v>
      </c>
      <c r="CD8209" s="31" t="s">
        <v>761</v>
      </c>
      <c r="CE8209" s="55" t="s">
        <v>9870</v>
      </c>
      <c r="CF8209" s="32" t="s">
        <v>1712</v>
      </c>
      <c r="CG8209" s="33" t="s">
        <v>1081</v>
      </c>
      <c r="CH8209" s="34">
        <v>57075</v>
      </c>
      <c r="CI8209" s="35">
        <v>45717</v>
      </c>
      <c r="CJ8209" s="35"/>
      <c r="CK8209" s="36">
        <v>114150</v>
      </c>
      <c r="CL8209" s="26">
        <f t="shared" si="299"/>
        <v>57075</v>
      </c>
      <c r="CM8209" s="26"/>
      <c r="CR8209" s="26" t="str">
        <f t="shared" si="300"/>
        <v>('나은온누리약국', '108-37-51610', '경기 남양주시 와부읍 덕소로 214', '8806538058221', '로타젯정10/5mg', 57075, '2025-03-01'),</v>
      </c>
    </row>
    <row r="8210" spans="79:96" x14ac:dyDescent="0.25">
      <c r="CA8210" s="29">
        <v>8207</v>
      </c>
      <c r="CB8210" s="50"/>
      <c r="CC8210" s="55" t="s">
        <v>12167</v>
      </c>
      <c r="CD8210" s="31" t="s">
        <v>12168</v>
      </c>
      <c r="CE8210" s="55" t="s">
        <v>12169</v>
      </c>
      <c r="CF8210" s="32" t="s">
        <v>615</v>
      </c>
      <c r="CG8210" s="33" t="s">
        <v>616</v>
      </c>
      <c r="CH8210" s="34">
        <v>7500</v>
      </c>
      <c r="CI8210" s="35">
        <v>45717</v>
      </c>
      <c r="CJ8210" s="35"/>
      <c r="CK8210" s="36">
        <v>15000</v>
      </c>
      <c r="CL8210" s="26">
        <f t="shared" si="299"/>
        <v>7500</v>
      </c>
      <c r="CM8210" s="26"/>
      <c r="CR8210" s="26" t="str">
        <f t="shared" si="300"/>
        <v>('탑마을오렌지약국', '895-21-00325', '경기 성남시 분당구 야탑로69번길 21 (야탑동)', '8806538015149', '신일폴산정 1mg', 7500, '2025-03-01'),</v>
      </c>
    </row>
    <row r="8211" spans="79:96" x14ac:dyDescent="0.25">
      <c r="CA8211" s="29">
        <v>8208</v>
      </c>
      <c r="CB8211" s="50"/>
      <c r="CC8211" s="55" t="s">
        <v>9146</v>
      </c>
      <c r="CD8211" s="31" t="s">
        <v>1953</v>
      </c>
      <c r="CE8211" s="55" t="s">
        <v>10306</v>
      </c>
      <c r="CF8211" s="32" t="s">
        <v>3004</v>
      </c>
      <c r="CG8211" s="33" t="s">
        <v>1576</v>
      </c>
      <c r="CH8211" s="34">
        <v>11004</v>
      </c>
      <c r="CI8211" s="35">
        <v>45717</v>
      </c>
      <c r="CJ8211" s="35"/>
      <c r="CK8211" s="36">
        <v>22008</v>
      </c>
      <c r="CL8211" s="26">
        <f t="shared" si="299"/>
        <v>11004</v>
      </c>
      <c r="CM8211" s="26"/>
      <c r="CR8211" s="26" t="str">
        <f t="shared" si="300"/>
        <v>('상봉태평양약국', '116-69-00321', '서울 중랑구 면목로 481 (상봉동)', '8806538060736', '포시글리정 10mg', 11004, '2025-03-01'),</v>
      </c>
    </row>
    <row r="8212" spans="79:96" x14ac:dyDescent="0.25">
      <c r="CA8212" s="29">
        <v>8209</v>
      </c>
      <c r="CB8212" s="50"/>
      <c r="CC8212" s="55" t="s">
        <v>12170</v>
      </c>
      <c r="CD8212" s="31" t="s">
        <v>12171</v>
      </c>
      <c r="CE8212" s="55" t="s">
        <v>12172</v>
      </c>
      <c r="CF8212" s="32" t="s">
        <v>615</v>
      </c>
      <c r="CG8212" s="33" t="s">
        <v>616</v>
      </c>
      <c r="CH8212" s="34">
        <v>37500</v>
      </c>
      <c r="CI8212" s="35">
        <v>45717</v>
      </c>
      <c r="CJ8212" s="35"/>
      <c r="CK8212" s="36">
        <v>75000</v>
      </c>
      <c r="CL8212" s="26">
        <f t="shared" si="299"/>
        <v>37500</v>
      </c>
      <c r="CM8212" s="26"/>
      <c r="CR8212" s="26" t="str">
        <f t="shared" si="300"/>
        <v>('엔에스팜(픽업)', '433-12-01804', '인천 남동구 논고개로123번길 35 (논현동) 에이 907호', '8806538015149', '신일폴산정 1mg', 37500, '2025-03-01'),</v>
      </c>
    </row>
    <row r="8213" spans="79:96" x14ac:dyDescent="0.25">
      <c r="CA8213" s="29">
        <v>8210</v>
      </c>
      <c r="CB8213" s="50"/>
      <c r="CC8213" s="55" t="s">
        <v>12173</v>
      </c>
      <c r="CD8213" s="31" t="s">
        <v>12174</v>
      </c>
      <c r="CE8213" s="55" t="s">
        <v>12175</v>
      </c>
      <c r="CF8213" s="32" t="s">
        <v>645</v>
      </c>
      <c r="CG8213" s="33" t="s">
        <v>646</v>
      </c>
      <c r="CH8213" s="34">
        <v>9500</v>
      </c>
      <c r="CI8213" s="35">
        <v>45689</v>
      </c>
      <c r="CJ8213" s="35"/>
      <c r="CK8213" s="36">
        <v>19000</v>
      </c>
      <c r="CL8213" s="26">
        <f t="shared" si="299"/>
        <v>9500</v>
      </c>
      <c r="CM8213" s="26"/>
      <c r="CR8213" s="26" t="str">
        <f t="shared" si="300"/>
        <v>('용흥혜민약국(포항)', '506-09-79876', '경상북도 포항시 북구 용흥로 28 (용흥동)', '8806538014265', '신일브롬헥신염산염정 8mg', 9500, '2025-02-01'),</v>
      </c>
    </row>
    <row r="8214" spans="79:96" x14ac:dyDescent="0.25">
      <c r="CA8214" s="29">
        <v>8211</v>
      </c>
      <c r="CB8214" s="50"/>
      <c r="CC8214" s="55" t="s">
        <v>12176</v>
      </c>
      <c r="CD8214" s="31" t="s">
        <v>7490</v>
      </c>
      <c r="CE8214" s="55" t="s">
        <v>11232</v>
      </c>
      <c r="CF8214" s="32" t="s">
        <v>2086</v>
      </c>
      <c r="CG8214" s="33" t="s">
        <v>2087</v>
      </c>
      <c r="CH8214" s="34">
        <v>8500</v>
      </c>
      <c r="CI8214" s="35">
        <v>45658</v>
      </c>
      <c r="CJ8214" s="35"/>
      <c r="CK8214" s="36">
        <v>17000</v>
      </c>
      <c r="CL8214" s="26">
        <f t="shared" si="299"/>
        <v>8500</v>
      </c>
      <c r="CM8214" s="26"/>
      <c r="CR8214" s="26" t="str">
        <f t="shared" si="300"/>
        <v>('해오름약국', '444-23-01421', '경기 용인시 기흥구 동백죽전대로 331 (중동)', '8806538009629', '신일덱사메타손정 0.75mg', 8500, '2025-01-01'),</v>
      </c>
    </row>
    <row r="8215" spans="79:96" x14ac:dyDescent="0.25">
      <c r="CA8215" s="29">
        <v>8212</v>
      </c>
      <c r="CB8215" s="50"/>
      <c r="CC8215" s="55" t="s">
        <v>9909</v>
      </c>
      <c r="CD8215" s="31" t="s">
        <v>1386</v>
      </c>
      <c r="CE8215" s="55" t="s">
        <v>9682</v>
      </c>
      <c r="CF8215" s="32" t="s">
        <v>6095</v>
      </c>
      <c r="CG8215" s="33" t="s">
        <v>1781</v>
      </c>
      <c r="CH8215" s="34">
        <v>30960</v>
      </c>
      <c r="CI8215" s="35">
        <v>45717</v>
      </c>
      <c r="CJ8215" s="35"/>
      <c r="CK8215" s="36">
        <v>61920</v>
      </c>
      <c r="CL8215" s="26">
        <f t="shared" si="299"/>
        <v>30960</v>
      </c>
      <c r="CM8215" s="26"/>
      <c r="CR8215" s="26" t="str">
        <f t="shared" si="300"/>
        <v>('우리대한약국(온라인팜)', '238-06-01057', '서울특별시 강북구 도봉로81길3, 1층(수유동)', '8806538063010', '트라글립틴듀오정2.5/1000mg', 30960, '2025-03-01'),</v>
      </c>
    </row>
    <row r="8216" spans="79:96" x14ac:dyDescent="0.25">
      <c r="CA8216" s="29">
        <v>8213</v>
      </c>
      <c r="CB8216" s="50"/>
      <c r="CC8216" s="55" t="s">
        <v>9910</v>
      </c>
      <c r="CD8216" s="31" t="s">
        <v>1343</v>
      </c>
      <c r="CE8216" s="55" t="s">
        <v>9911</v>
      </c>
      <c r="CF8216" s="32" t="s">
        <v>6095</v>
      </c>
      <c r="CG8216" s="33" t="s">
        <v>1781</v>
      </c>
      <c r="CH8216" s="34">
        <v>10320</v>
      </c>
      <c r="CI8216" s="35">
        <v>45717</v>
      </c>
      <c r="CJ8216" s="35"/>
      <c r="CK8216" s="36">
        <v>20640</v>
      </c>
      <c r="CL8216" s="26">
        <f t="shared" si="299"/>
        <v>10320</v>
      </c>
      <c r="CM8216" s="26"/>
      <c r="CR8216" s="26" t="str">
        <f t="shared" si="300"/>
        <v>('참바로약국(온라인팜)', '206-17-27100', '서울특별 강북구 번동242-4 번동 1 단지 주공a 종합상가 207', '8806538063010', '트라글립틴듀오정2.5/1000mg', 10320, '2025-03-01'),</v>
      </c>
    </row>
    <row r="8217" spans="79:96" x14ac:dyDescent="0.25">
      <c r="CA8217" s="29">
        <v>8214</v>
      </c>
      <c r="CB8217" s="50"/>
      <c r="CC8217" s="55" t="s">
        <v>10104</v>
      </c>
      <c r="CD8217" s="31" t="s">
        <v>10105</v>
      </c>
      <c r="CE8217" s="55" t="s">
        <v>10106</v>
      </c>
      <c r="CF8217" s="32" t="s">
        <v>645</v>
      </c>
      <c r="CG8217" s="33" t="s">
        <v>646</v>
      </c>
      <c r="CH8217" s="34">
        <v>28500</v>
      </c>
      <c r="CI8217" s="35">
        <v>45717</v>
      </c>
      <c r="CJ8217" s="35"/>
      <c r="CK8217" s="36">
        <v>57000</v>
      </c>
      <c r="CL8217" s="26">
        <f t="shared" si="299"/>
        <v>28500</v>
      </c>
      <c r="CM8217" s="26"/>
      <c r="CR8217" s="26" t="str">
        <f t="shared" si="300"/>
        <v>('아이엘에이치팜', '204-86-08710', '경기 구리시 검배로 126(토평동)', '8806538014265', '신일브롬헥신염산염정 8mg', 28500, '2025-03-01'),</v>
      </c>
    </row>
    <row r="8218" spans="79:96" x14ac:dyDescent="0.25">
      <c r="CA8218" s="29">
        <v>8215</v>
      </c>
      <c r="CB8218" s="50"/>
      <c r="CC8218" s="55" t="s">
        <v>11098</v>
      </c>
      <c r="CD8218" s="31" t="s">
        <v>11099</v>
      </c>
      <c r="CE8218" s="55" t="s">
        <v>11100</v>
      </c>
      <c r="CF8218" s="32" t="s">
        <v>615</v>
      </c>
      <c r="CG8218" s="33" t="s">
        <v>616</v>
      </c>
      <c r="CH8218" s="34">
        <v>37500</v>
      </c>
      <c r="CI8218" s="35">
        <v>45717</v>
      </c>
      <c r="CJ8218" s="35"/>
      <c r="CK8218" s="36">
        <v>75000</v>
      </c>
      <c r="CL8218" s="26">
        <f t="shared" si="299"/>
        <v>37500</v>
      </c>
      <c r="CM8218" s="26"/>
      <c r="CR8218" s="26" t="str">
        <f t="shared" si="300"/>
        <v>('(주)엠솔트레이딩', '117-81-74643', '서울 양천구 목동동로 430 (목동, 목동신시가지아파트6단지)', '8806538015149', '신일폴산정 1mg', 37500, '2025-03-01'),</v>
      </c>
    </row>
    <row r="8219" spans="79:96" x14ac:dyDescent="0.25">
      <c r="CA8219" s="29">
        <v>8216</v>
      </c>
      <c r="CB8219" s="50"/>
      <c r="CC8219" s="55" t="s">
        <v>11936</v>
      </c>
      <c r="CD8219" s="31" t="s">
        <v>11937</v>
      </c>
      <c r="CE8219" s="55" t="s">
        <v>11938</v>
      </c>
      <c r="CF8219" s="32" t="s">
        <v>1824</v>
      </c>
      <c r="CG8219" s="33" t="s">
        <v>861</v>
      </c>
      <c r="CH8219" s="34">
        <v>3600</v>
      </c>
      <c r="CI8219" s="35">
        <v>45717</v>
      </c>
      <c r="CJ8219" s="35"/>
      <c r="CK8219" s="36">
        <v>7200</v>
      </c>
      <c r="CL8219" s="26">
        <f t="shared" si="299"/>
        <v>3600</v>
      </c>
      <c r="CM8219" s="26"/>
      <c r="CR8219" s="26" t="str">
        <f t="shared" si="300"/>
        <v>('대학약국(하남)', '126-19-10914', '경기 하남시 하남대로739번길 80 (신장동)', '8806538013510', '신일아시클로버크림', 3600, '2025-03-01'),</v>
      </c>
    </row>
    <row r="8220" spans="79:96" x14ac:dyDescent="0.25">
      <c r="CA8220" s="29">
        <v>8217</v>
      </c>
      <c r="CB8220" s="50"/>
      <c r="CC8220" s="55" t="s">
        <v>974</v>
      </c>
      <c r="CD8220" s="31" t="s">
        <v>975</v>
      </c>
      <c r="CE8220" s="55" t="s">
        <v>10161</v>
      </c>
      <c r="CF8220" s="32" t="s">
        <v>1599</v>
      </c>
      <c r="CG8220" s="33" t="s">
        <v>461</v>
      </c>
      <c r="CH8220" s="34">
        <v>36200</v>
      </c>
      <c r="CI8220" s="35">
        <v>45717</v>
      </c>
      <c r="CJ8220" s="35"/>
      <c r="CK8220" s="36">
        <v>72400</v>
      </c>
      <c r="CL8220" s="26">
        <f t="shared" si="299"/>
        <v>36200</v>
      </c>
      <c r="CM8220" s="26"/>
      <c r="CR8220" s="26" t="str">
        <f t="shared" si="300"/>
        <v>('종로밝은약국', '294-78-00429', '서울 종로구 종로 261 (종로6가)', '8806538053332', '네오텔미정 40mg', 36200, '2025-03-01'),</v>
      </c>
    </row>
    <row r="8221" spans="79:96" x14ac:dyDescent="0.25">
      <c r="CA8221" s="29">
        <v>8218</v>
      </c>
      <c r="CB8221" s="50"/>
      <c r="CC8221" s="55" t="s">
        <v>2675</v>
      </c>
      <c r="CD8221" s="31" t="s">
        <v>2676</v>
      </c>
      <c r="CE8221" s="55" t="s">
        <v>10861</v>
      </c>
      <c r="CF8221" s="32" t="s">
        <v>732</v>
      </c>
      <c r="CG8221" s="33" t="s">
        <v>733</v>
      </c>
      <c r="CH8221" s="34">
        <v>11500</v>
      </c>
      <c r="CI8221" s="35">
        <v>45717</v>
      </c>
      <c r="CJ8221" s="35"/>
      <c r="CK8221" s="36">
        <v>23000</v>
      </c>
      <c r="CL8221" s="26">
        <f t="shared" si="299"/>
        <v>11500</v>
      </c>
      <c r="CM8221" s="26"/>
      <c r="CR8221" s="26" t="str">
        <f t="shared" si="300"/>
        <v>('중앙약국 (신)울산/북구 A', '797-22-00649', '울산광역시 북구 산업로 1005. 102호(연암동)', '8806538017259', '신일피리독신정 50mg', 11500, '2025-03-01'),</v>
      </c>
    </row>
    <row r="8222" spans="79:96" x14ac:dyDescent="0.25">
      <c r="CA8222" s="29">
        <v>8219</v>
      </c>
      <c r="CB8222" s="50"/>
      <c r="CC8222" s="55" t="s">
        <v>12177</v>
      </c>
      <c r="CD8222" s="31" t="s">
        <v>12178</v>
      </c>
      <c r="CE8222" s="55" t="s">
        <v>12179</v>
      </c>
      <c r="CF8222" s="32" t="s">
        <v>2086</v>
      </c>
      <c r="CG8222" s="33" t="s">
        <v>2087</v>
      </c>
      <c r="CH8222" s="34">
        <v>8500</v>
      </c>
      <c r="CI8222" s="35">
        <v>45689</v>
      </c>
      <c r="CJ8222" s="35"/>
      <c r="CK8222" s="36">
        <v>17000</v>
      </c>
      <c r="CL8222" s="26">
        <f t="shared" si="299"/>
        <v>8500</v>
      </c>
      <c r="CM8222" s="26"/>
      <c r="CR8222" s="26" t="str">
        <f t="shared" si="300"/>
        <v>('온누리주민약국 진구/가야★', '605-32-27561', '부산광역시 부산진구 가야동 271-53', '8806538009629', '신일덱사메타손정 0.75mg', 8500, '2025-02-01'),</v>
      </c>
    </row>
    <row r="8223" spans="79:96" x14ac:dyDescent="0.25">
      <c r="CA8223" s="29">
        <v>8220</v>
      </c>
      <c r="CB8223" s="50"/>
      <c r="CC8223" s="55" t="s">
        <v>10206</v>
      </c>
      <c r="CD8223" s="31" t="s">
        <v>547</v>
      </c>
      <c r="CE8223" s="55" t="s">
        <v>10207</v>
      </c>
      <c r="CF8223" s="32" t="s">
        <v>3004</v>
      </c>
      <c r="CG8223" s="33" t="s">
        <v>1576</v>
      </c>
      <c r="CH8223" s="34">
        <v>11004</v>
      </c>
      <c r="CI8223" s="35">
        <v>45658</v>
      </c>
      <c r="CJ8223" s="35"/>
      <c r="CK8223" s="36">
        <v>22008</v>
      </c>
      <c r="CL8223" s="26">
        <f t="shared" si="299"/>
        <v>11004</v>
      </c>
      <c r="CM8223" s="26"/>
      <c r="CR8223" s="26" t="str">
        <f t="shared" si="300"/>
        <v>('가정약국(수지)', '769-03-01583', '경기 용인시 수지구 성복2로 92 (성복동)', '8806538060736', '포시글리정 10mg', 11004, '2025-01-01'),</v>
      </c>
    </row>
    <row r="8224" spans="79:96" x14ac:dyDescent="0.25">
      <c r="CA8224" s="29">
        <v>8221</v>
      </c>
      <c r="CB8224" s="50"/>
      <c r="CC8224" s="55" t="s">
        <v>9895</v>
      </c>
      <c r="CD8224" s="31" t="s">
        <v>1740</v>
      </c>
      <c r="CE8224" s="55" t="s">
        <v>9896</v>
      </c>
      <c r="CF8224" s="32" t="s">
        <v>3717</v>
      </c>
      <c r="CG8224" s="33" t="s">
        <v>1589</v>
      </c>
      <c r="CH8224" s="34">
        <v>40040</v>
      </c>
      <c r="CI8224" s="35">
        <v>45717</v>
      </c>
      <c r="CJ8224" s="35"/>
      <c r="CK8224" s="36">
        <v>80080</v>
      </c>
      <c r="CL8224" s="26">
        <f t="shared" si="299"/>
        <v>40040</v>
      </c>
      <c r="CM8224" s="26"/>
      <c r="CR8224" s="26" t="str">
        <f t="shared" si="300"/>
        <v>('이레약국(화도)', '780-23-00842', '경기 남양주시 화도읍 마석중앙로 51 1층', '8806538061610', '자누메티아엑스알서방정100/1000mg', 40040, '2025-03-01'),</v>
      </c>
    </row>
    <row r="8225" spans="79:96" x14ac:dyDescent="0.25">
      <c r="CA8225" s="29">
        <v>8222</v>
      </c>
      <c r="CB8225" s="50"/>
      <c r="CC8225" s="55" t="s">
        <v>12180</v>
      </c>
      <c r="CD8225" s="31" t="s">
        <v>12181</v>
      </c>
      <c r="CE8225" s="55" t="s">
        <v>12182</v>
      </c>
      <c r="CF8225" s="32" t="s">
        <v>1017</v>
      </c>
      <c r="CG8225" s="33" t="s">
        <v>1018</v>
      </c>
      <c r="CH8225" s="34">
        <v>15000</v>
      </c>
      <c r="CI8225" s="35">
        <v>45717</v>
      </c>
      <c r="CJ8225" s="35"/>
      <c r="CK8225" s="36">
        <v>30000</v>
      </c>
      <c r="CL8225" s="26">
        <f t="shared" si="299"/>
        <v>15000</v>
      </c>
      <c r="CM8225" s="26"/>
      <c r="CR8225" s="26" t="str">
        <f t="shared" si="300"/>
        <v>('대소대풍약국(음성)', '578-07-02868', '충북 음성군 대소면 대금로 100', '8806538015835', '신일이부프로펜정 400mg', 15000, '2025-03-01'),</v>
      </c>
    </row>
    <row r="8226" spans="79:96" x14ac:dyDescent="0.25">
      <c r="CA8226" s="29">
        <v>8223</v>
      </c>
      <c r="CB8226" s="50"/>
      <c r="CC8226" s="55" t="s">
        <v>10564</v>
      </c>
      <c r="CD8226" s="31" t="s">
        <v>7335</v>
      </c>
      <c r="CE8226" s="55" t="s">
        <v>10565</v>
      </c>
      <c r="CF8226" s="32" t="s">
        <v>824</v>
      </c>
      <c r="CG8226" s="33" t="s">
        <v>140</v>
      </c>
      <c r="CH8226" s="34">
        <v>28750</v>
      </c>
      <c r="CI8226" s="35">
        <v>45717</v>
      </c>
      <c r="CJ8226" s="35"/>
      <c r="CK8226" s="36">
        <v>57500</v>
      </c>
      <c r="CL8226" s="26">
        <f t="shared" si="299"/>
        <v>28750</v>
      </c>
      <c r="CM8226" s="26"/>
      <c r="CR8226" s="26" t="str">
        <f t="shared" si="300"/>
        <v>('비타민온누리약국(부개동)', '432-10-02747', '인천 부평구 길주남로 124 (부개동) 1층', '8806538000626', '그리펜-에스정 300mg', 28750, '2025-03-01'),</v>
      </c>
    </row>
    <row r="8227" spans="79:96" x14ac:dyDescent="0.25">
      <c r="CA8227" s="29">
        <v>8224</v>
      </c>
      <c r="CB8227" s="50"/>
      <c r="CC8227" s="55" t="s">
        <v>12183</v>
      </c>
      <c r="CD8227" s="31" t="s">
        <v>12184</v>
      </c>
      <c r="CE8227" s="55" t="s">
        <v>12185</v>
      </c>
      <c r="CF8227" s="32" t="s">
        <v>1032</v>
      </c>
      <c r="CG8227" s="33" t="s">
        <v>948</v>
      </c>
      <c r="CH8227" s="34">
        <v>11000</v>
      </c>
      <c r="CI8227" s="35">
        <v>45717</v>
      </c>
      <c r="CJ8227" s="35"/>
      <c r="CK8227" s="36">
        <v>22000</v>
      </c>
      <c r="CL8227" s="26">
        <f t="shared" si="299"/>
        <v>11000</v>
      </c>
      <c r="CM8227" s="26"/>
      <c r="CR8227" s="26" t="str">
        <f t="shared" si="300"/>
        <v>('한진약국(문산)', '141-03-15144', '경기도 파주시 문산읍 문향로 64-1', '8806538014029', '신일엠정 500mg', 11000, '2025-03-01'),</v>
      </c>
    </row>
    <row r="8228" spans="79:96" x14ac:dyDescent="0.25">
      <c r="CA8228" s="29">
        <v>8225</v>
      </c>
      <c r="CB8228" s="50"/>
      <c r="CC8228" s="55" t="s">
        <v>12186</v>
      </c>
      <c r="CD8228" s="31" t="s">
        <v>3719</v>
      </c>
      <c r="CE8228" s="55" t="s">
        <v>12187</v>
      </c>
      <c r="CF8228" s="32" t="s">
        <v>645</v>
      </c>
      <c r="CG8228" s="33" t="s">
        <v>646</v>
      </c>
      <c r="CH8228" s="34">
        <v>9500</v>
      </c>
      <c r="CI8228" s="35">
        <v>45717</v>
      </c>
      <c r="CJ8228" s="35"/>
      <c r="CK8228" s="36">
        <v>19000</v>
      </c>
      <c r="CL8228" s="26">
        <f t="shared" si="299"/>
        <v>9500</v>
      </c>
      <c r="CM8228" s="26"/>
      <c r="CR8228" s="26" t="str">
        <f t="shared" si="300"/>
        <v>('월곡보건약국(신)', '818-79-00616', '서울 성북구 화랑로 61 (하월곡동)', '8806538014265', '신일브롬헥신염산염정 8mg', 9500, '2025-03-01'),</v>
      </c>
    </row>
    <row r="8229" spans="79:96" x14ac:dyDescent="0.25">
      <c r="CA8229" s="29">
        <v>8226</v>
      </c>
      <c r="CB8229" s="50"/>
      <c r="CC8229" s="55" t="s">
        <v>10078</v>
      </c>
      <c r="CD8229" s="31" t="s">
        <v>1683</v>
      </c>
      <c r="CE8229" s="55" t="s">
        <v>10079</v>
      </c>
      <c r="CF8229" s="32" t="s">
        <v>1077</v>
      </c>
      <c r="CG8229" s="33" t="s">
        <v>1078</v>
      </c>
      <c r="CH8229" s="34">
        <v>55000</v>
      </c>
      <c r="CI8229" s="35">
        <v>45717</v>
      </c>
      <c r="CJ8229" s="35"/>
      <c r="CK8229" s="36">
        <v>110000</v>
      </c>
      <c r="CL8229" s="26">
        <f t="shared" si="299"/>
        <v>55000</v>
      </c>
      <c r="CM8229" s="26"/>
      <c r="CR8229" s="26" t="str">
        <f t="shared" si="300"/>
        <v>('다정한약국(화곡동)', '731-12-02027', '서울 강서구 강서로 59 (화곡동) 1층 102호', '8806538056425', '프로나지액 25mL', 55000, '2025-03-01'),</v>
      </c>
    </row>
    <row r="8230" spans="79:96" x14ac:dyDescent="0.25">
      <c r="CA8230" s="29">
        <v>8227</v>
      </c>
      <c r="CB8230" s="50"/>
      <c r="CC8230" s="55" t="s">
        <v>1538</v>
      </c>
      <c r="CD8230" s="31" t="s">
        <v>1539</v>
      </c>
      <c r="CE8230" s="55" t="s">
        <v>9982</v>
      </c>
      <c r="CF8230" s="32" t="s">
        <v>2151</v>
      </c>
      <c r="CG8230" s="33" t="s">
        <v>61</v>
      </c>
      <c r="CH8230" s="34">
        <v>25750</v>
      </c>
      <c r="CI8230" s="35">
        <v>45717</v>
      </c>
      <c r="CJ8230" s="35"/>
      <c r="CK8230" s="36">
        <v>51500</v>
      </c>
      <c r="CL8230" s="26">
        <f t="shared" si="299"/>
        <v>25750</v>
      </c>
      <c r="CM8230" s="26"/>
      <c r="CR8230" s="26" t="str">
        <f t="shared" si="300"/>
        <v>('강동천사약국', '694-47-00794', '서울 강동구 올림픽로 806 (암사동, 까사팔공육)', '8806538000220', '가모피드정 5mg', 25750, '2025-03-01'),</v>
      </c>
    </row>
    <row r="8231" spans="79:96" x14ac:dyDescent="0.25">
      <c r="CA8231" s="29">
        <v>8228</v>
      </c>
      <c r="CB8231" s="50"/>
      <c r="CC8231" s="55" t="s">
        <v>10419</v>
      </c>
      <c r="CD8231" s="31" t="s">
        <v>10420</v>
      </c>
      <c r="CE8231" s="55" t="s">
        <v>10421</v>
      </c>
      <c r="CF8231" s="32" t="s">
        <v>615</v>
      </c>
      <c r="CG8231" s="33" t="s">
        <v>616</v>
      </c>
      <c r="CH8231" s="34">
        <v>7500</v>
      </c>
      <c r="CI8231" s="35">
        <v>45689</v>
      </c>
      <c r="CJ8231" s="35"/>
      <c r="CK8231" s="36">
        <v>15000</v>
      </c>
      <c r="CL8231" s="26">
        <f t="shared" si="299"/>
        <v>7500</v>
      </c>
      <c r="CM8231" s="26"/>
      <c r="CR8231" s="26" t="str">
        <f t="shared" si="300"/>
        <v>('다온약국(광교)', '142-08-94322', '경기 용인시 수지구 광교중앙로 294(상현동) 108호', '8806538015149', '신일폴산정 1mg', 7500, '2025-02-01'),</v>
      </c>
    </row>
    <row r="8232" spans="79:96" x14ac:dyDescent="0.25">
      <c r="CA8232" s="29">
        <v>8229</v>
      </c>
      <c r="CB8232" s="50"/>
      <c r="CC8232" s="55" t="s">
        <v>11190</v>
      </c>
      <c r="CD8232" s="31" t="s">
        <v>1731</v>
      </c>
      <c r="CE8232" s="55" t="s">
        <v>11191</v>
      </c>
      <c r="CF8232" s="32" t="s">
        <v>8086</v>
      </c>
      <c r="CG8232" s="33" t="s">
        <v>1764</v>
      </c>
      <c r="CH8232" s="34">
        <v>22260</v>
      </c>
      <c r="CI8232" s="35">
        <v>45658</v>
      </c>
      <c r="CJ8232" s="35"/>
      <c r="CK8232" s="36">
        <v>44520</v>
      </c>
      <c r="CL8232" s="26">
        <f t="shared" si="299"/>
        <v>22260</v>
      </c>
      <c r="CM8232" s="26"/>
      <c r="CR8232" s="26" t="str">
        <f t="shared" si="300"/>
        <v>('사랑약국(덕소)', '132-11-24076', '경기 남양주시 와부읍 덕소로97번길 9', '8806538062228', '자누메티아정50/500mg', 22260, '2025-01-01'),</v>
      </c>
    </row>
    <row r="8233" spans="79:96" x14ac:dyDescent="0.25">
      <c r="CA8233" s="29">
        <v>8230</v>
      </c>
      <c r="CB8233" s="50"/>
      <c r="CC8233" s="55" t="s">
        <v>10090</v>
      </c>
      <c r="CD8233" s="31" t="s">
        <v>1745</v>
      </c>
      <c r="CE8233" s="55" t="s">
        <v>10091</v>
      </c>
      <c r="CF8233" s="32" t="s">
        <v>1077</v>
      </c>
      <c r="CG8233" s="33" t="s">
        <v>1078</v>
      </c>
      <c r="CH8233" s="34">
        <v>2750</v>
      </c>
      <c r="CI8233" s="35">
        <v>45717</v>
      </c>
      <c r="CJ8233" s="35"/>
      <c r="CK8233" s="36">
        <v>5500</v>
      </c>
      <c r="CL8233" s="26">
        <f t="shared" si="299"/>
        <v>2750</v>
      </c>
      <c r="CM8233" s="26"/>
      <c r="CR8233" s="26" t="str">
        <f t="shared" si="300"/>
        <v>('미사약국(신)', '670-44-00953', '경기 하남시 미사강변중앙로 220 (망월동)', '8806538056425', '프로나지액 25mL', 2750, '2025-03-01'),</v>
      </c>
    </row>
    <row r="8234" spans="79:96" x14ac:dyDescent="0.25">
      <c r="CA8234" s="29">
        <v>8231</v>
      </c>
      <c r="CB8234" s="50"/>
      <c r="CC8234" s="55" t="s">
        <v>12188</v>
      </c>
      <c r="CD8234" s="31" t="s">
        <v>12189</v>
      </c>
      <c r="CE8234" s="55" t="s">
        <v>12190</v>
      </c>
      <c r="CF8234" s="32" t="s">
        <v>2203</v>
      </c>
      <c r="CG8234" s="33" t="s">
        <v>140</v>
      </c>
      <c r="CH8234" s="34">
        <v>3450</v>
      </c>
      <c r="CI8234" s="35">
        <v>45717</v>
      </c>
      <c r="CJ8234" s="35"/>
      <c r="CK8234" s="36">
        <v>6900</v>
      </c>
      <c r="CL8234" s="26">
        <f t="shared" si="299"/>
        <v>3450</v>
      </c>
      <c r="CM8234" s="26"/>
      <c r="CR8234" s="26" t="str">
        <f t="shared" si="300"/>
        <v>('소하약국', '133-25-00190', '경기 광명시 철산로30번길 15(철산동,중앙시장내)', '8806538000619', '그리펜-에스정 300mg', 3450, '2025-03-01'),</v>
      </c>
    </row>
    <row r="8235" spans="79:96" x14ac:dyDescent="0.25">
      <c r="CA8235" s="29">
        <v>8232</v>
      </c>
      <c r="CB8235" s="50"/>
      <c r="CC8235" s="55" t="s">
        <v>12191</v>
      </c>
      <c r="CD8235" s="31" t="s">
        <v>12192</v>
      </c>
      <c r="CE8235" s="55" t="s">
        <v>12193</v>
      </c>
      <c r="CF8235" s="32" t="s">
        <v>1032</v>
      </c>
      <c r="CG8235" s="33" t="s">
        <v>948</v>
      </c>
      <c r="CH8235" s="34">
        <v>11000</v>
      </c>
      <c r="CI8235" s="35">
        <v>45717</v>
      </c>
      <c r="CJ8235" s="35"/>
      <c r="CK8235" s="36">
        <v>22000</v>
      </c>
      <c r="CL8235" s="26">
        <f t="shared" si="299"/>
        <v>11000</v>
      </c>
      <c r="CM8235" s="26"/>
      <c r="CR8235" s="26" t="str">
        <f t="shared" si="300"/>
        <v>('열방약국(서귀)', '616-04-56200', '제주특별자치도 서귀포시 일주동로 8673 (서귀동)', '8806538014029', '신일엠정 500mg', 11000, '2025-03-01'),</v>
      </c>
    </row>
    <row r="8236" spans="79:96" x14ac:dyDescent="0.25">
      <c r="CA8236" s="29">
        <v>8233</v>
      </c>
      <c r="CB8236" s="50"/>
      <c r="CC8236" s="55" t="s">
        <v>10245</v>
      </c>
      <c r="CD8236" s="31" t="s">
        <v>10246</v>
      </c>
      <c r="CE8236" s="55" t="s">
        <v>10247</v>
      </c>
      <c r="CF8236" s="32" t="s">
        <v>1041</v>
      </c>
      <c r="CG8236" s="33" t="s">
        <v>1004</v>
      </c>
      <c r="CH8236" s="34">
        <v>6000</v>
      </c>
      <c r="CI8236" s="35">
        <v>45717</v>
      </c>
      <c r="CJ8236" s="35"/>
      <c r="CK8236" s="36">
        <v>12000</v>
      </c>
      <c r="CL8236" s="26">
        <f t="shared" si="299"/>
        <v>6000</v>
      </c>
      <c r="CM8236" s="26"/>
      <c r="CR8236" s="26" t="str">
        <f t="shared" si="300"/>
        <v>('영주약국(이도)(A코스)', '616-09-71661', '제주시 연신로 46 (이도이동)', '8806538014647', '신일티아민염산염정 10mg', 6000, '2025-03-01'),</v>
      </c>
    </row>
    <row r="8237" spans="79:96" x14ac:dyDescent="0.25">
      <c r="CA8237" s="29">
        <v>8234</v>
      </c>
      <c r="CB8237" s="50"/>
      <c r="CC8237" s="55" t="s">
        <v>12194</v>
      </c>
      <c r="CD8237" s="31" t="s">
        <v>12195</v>
      </c>
      <c r="CE8237" s="55" t="s">
        <v>12196</v>
      </c>
      <c r="CF8237" s="32" t="s">
        <v>645</v>
      </c>
      <c r="CG8237" s="33" t="s">
        <v>646</v>
      </c>
      <c r="CH8237" s="34">
        <v>9500</v>
      </c>
      <c r="CI8237" s="35">
        <v>45717</v>
      </c>
      <c r="CJ8237" s="35"/>
      <c r="CK8237" s="36">
        <v>19000</v>
      </c>
      <c r="CL8237" s="26">
        <f t="shared" si="299"/>
        <v>9500</v>
      </c>
      <c r="CM8237" s="26"/>
      <c r="CR8237" s="26" t="str">
        <f t="shared" si="300"/>
        <v>('맑은샘약국(장안)', '215-25-46066', '서울 동대문구 천호대로83길 39(장안동)', '8806538014265', '신일브롬헥신염산염정 8mg', 9500, '2025-03-01'),</v>
      </c>
    </row>
    <row r="8238" spans="79:96" x14ac:dyDescent="0.25">
      <c r="CA8238" s="29">
        <v>8235</v>
      </c>
      <c r="CB8238" s="50"/>
      <c r="CC8238" s="55" t="s">
        <v>12197</v>
      </c>
      <c r="CD8238" s="31" t="s">
        <v>12198</v>
      </c>
      <c r="CE8238" s="55" t="s">
        <v>12199</v>
      </c>
      <c r="CF8238" s="32" t="s">
        <v>1041</v>
      </c>
      <c r="CG8238" s="33" t="s">
        <v>1004</v>
      </c>
      <c r="CH8238" s="34">
        <v>30000</v>
      </c>
      <c r="CI8238" s="35">
        <v>45717</v>
      </c>
      <c r="CJ8238" s="35"/>
      <c r="CK8238" s="36">
        <v>60000</v>
      </c>
      <c r="CL8238" s="26">
        <f t="shared" si="299"/>
        <v>30000</v>
      </c>
      <c r="CM8238" s="26"/>
      <c r="CR8238" s="26" t="str">
        <f t="shared" si="300"/>
        <v>('(주)씨엔씨팜', '396-81-01568', '광주 북구 중가로 52-2, 504호 (유동)', '8806538014647', '신일티아민염산염정 10mg', 30000, '2025-03-01'),</v>
      </c>
    </row>
    <row r="8239" spans="79:96" x14ac:dyDescent="0.25">
      <c r="CA8239" s="29">
        <v>8236</v>
      </c>
      <c r="CB8239" s="50"/>
      <c r="CC8239" s="55" t="s">
        <v>12200</v>
      </c>
      <c r="CD8239" s="31" t="s">
        <v>12201</v>
      </c>
      <c r="CE8239" s="55" t="s">
        <v>12202</v>
      </c>
      <c r="CF8239" s="32" t="s">
        <v>732</v>
      </c>
      <c r="CG8239" s="33" t="s">
        <v>733</v>
      </c>
      <c r="CH8239" s="34">
        <v>5750</v>
      </c>
      <c r="CI8239" s="35">
        <v>45717</v>
      </c>
      <c r="CJ8239" s="35"/>
      <c r="CK8239" s="36">
        <v>11500</v>
      </c>
      <c r="CL8239" s="26">
        <f t="shared" si="299"/>
        <v>5750</v>
      </c>
      <c r="CM8239" s="26"/>
      <c r="CR8239" s="26" t="str">
        <f t="shared" si="300"/>
        <v>('우리약국(춘천)(온라인팜)', '816-06-02633', '강원특별자치도 춘천시 춘천로 68 (효자동)', '8806538017259', '신일피리독신정 50mg', 5750, '2025-03-01'),</v>
      </c>
    </row>
    <row r="8240" spans="79:96" x14ac:dyDescent="0.25">
      <c r="CA8240" s="29">
        <v>8237</v>
      </c>
      <c r="CB8240" s="50"/>
      <c r="CC8240" s="55" t="s">
        <v>9932</v>
      </c>
      <c r="CD8240" s="31" t="s">
        <v>1634</v>
      </c>
      <c r="CE8240" s="55" t="s">
        <v>9933</v>
      </c>
      <c r="CF8240" s="32" t="s">
        <v>6282</v>
      </c>
      <c r="CG8240" s="33" t="s">
        <v>1732</v>
      </c>
      <c r="CH8240" s="34">
        <v>126900</v>
      </c>
      <c r="CI8240" s="35">
        <v>45689</v>
      </c>
      <c r="CJ8240" s="35"/>
      <c r="CK8240" s="36">
        <v>253800</v>
      </c>
      <c r="CL8240" s="26">
        <f t="shared" si="299"/>
        <v>126900</v>
      </c>
      <c r="CM8240" s="26"/>
      <c r="CR8240" s="26" t="str">
        <f t="shared" si="300"/>
        <v>('이룸약국(별내동)', '720-77-00498', '경기 남양주시 별내중앙로 24 (별내동)', '8806538059921', '자누다파정', 126900, '2025-02-01'),</v>
      </c>
    </row>
    <row r="8241" spans="79:96" x14ac:dyDescent="0.25">
      <c r="CA8241" s="29">
        <v>8238</v>
      </c>
      <c r="CB8241" s="50"/>
      <c r="CC8241" s="55" t="s">
        <v>9869</v>
      </c>
      <c r="CD8241" s="31" t="s">
        <v>761</v>
      </c>
      <c r="CE8241" s="55" t="s">
        <v>9870</v>
      </c>
      <c r="CF8241" s="32" t="s">
        <v>3372</v>
      </c>
      <c r="CG8241" s="33" t="s">
        <v>552</v>
      </c>
      <c r="CH8241" s="34">
        <v>83200</v>
      </c>
      <c r="CI8241" s="35">
        <v>45658</v>
      </c>
      <c r="CJ8241" s="35"/>
      <c r="CK8241" s="36">
        <v>166400</v>
      </c>
      <c r="CL8241" s="26">
        <f t="shared" si="299"/>
        <v>83200</v>
      </c>
      <c r="CM8241" s="26"/>
      <c r="CR8241" s="26" t="str">
        <f t="shared" si="300"/>
        <v>('나은온누리약국', '108-37-51610', '경기 남양주시 와부읍 덕소로 214', '8806538055626', '다이뉴시드정 480mg', 83200, '2025-01-01'),</v>
      </c>
    </row>
    <row r="8242" spans="79:96" x14ac:dyDescent="0.25">
      <c r="CA8242" s="29">
        <v>8239</v>
      </c>
      <c r="CB8242" s="50"/>
      <c r="CC8242" s="55" t="s">
        <v>12203</v>
      </c>
      <c r="CD8242" s="31" t="s">
        <v>12204</v>
      </c>
      <c r="CE8242" s="55" t="s">
        <v>12205</v>
      </c>
      <c r="CF8242" s="32" t="s">
        <v>615</v>
      </c>
      <c r="CG8242" s="33" t="s">
        <v>616</v>
      </c>
      <c r="CH8242" s="34">
        <v>7500</v>
      </c>
      <c r="CI8242" s="35">
        <v>45717</v>
      </c>
      <c r="CJ8242" s="35"/>
      <c r="CK8242" s="36">
        <v>15000</v>
      </c>
      <c r="CL8242" s="26">
        <f t="shared" si="299"/>
        <v>7500</v>
      </c>
      <c r="CM8242" s="26"/>
      <c r="CR8242" s="26" t="str">
        <f t="shared" si="300"/>
        <v>('녹원약국(송파)', '215-21-67802', '서울특별시 송파구 백제고분로50길 26, 1층 (방이동)', '8806538015149', '신일폴산정 1mg', 7500, '2025-03-01'),</v>
      </c>
    </row>
    <row r="8243" spans="79:96" x14ac:dyDescent="0.25">
      <c r="CA8243" s="29">
        <v>8240</v>
      </c>
      <c r="CB8243" s="50"/>
      <c r="CC8243" s="55" t="s">
        <v>12206</v>
      </c>
      <c r="CD8243" s="31" t="s">
        <v>10181</v>
      </c>
      <c r="CE8243" s="55" t="s">
        <v>12207</v>
      </c>
      <c r="CF8243" s="32" t="s">
        <v>1001</v>
      </c>
      <c r="CG8243" s="33" t="s">
        <v>1002</v>
      </c>
      <c r="CH8243" s="34">
        <v>47400</v>
      </c>
      <c r="CI8243" s="35">
        <v>45717</v>
      </c>
      <c r="CJ8243" s="35"/>
      <c r="CK8243" s="36">
        <v>94800</v>
      </c>
      <c r="CL8243" s="26">
        <f t="shared" si="299"/>
        <v>47400</v>
      </c>
      <c r="CM8243" s="26"/>
      <c r="CR8243" s="26" t="str">
        <f t="shared" si="300"/>
        <v>('코끼리약국(성남)_엠디약품', '129-39-39335', '경기도 성남시 수정구 수정로 116 (수진동)', '8806538027517', '프라빅정 75mg', 47400, '2025-03-01'),</v>
      </c>
    </row>
    <row r="8244" spans="79:96" x14ac:dyDescent="0.25">
      <c r="CA8244" s="29">
        <v>8241</v>
      </c>
      <c r="CB8244" s="50"/>
      <c r="CC8244" s="55" t="s">
        <v>12208</v>
      </c>
      <c r="CD8244" s="31" t="s">
        <v>12209</v>
      </c>
      <c r="CE8244" s="55" t="s">
        <v>12210</v>
      </c>
      <c r="CF8244" s="32" t="s">
        <v>732</v>
      </c>
      <c r="CG8244" s="33" t="s">
        <v>733</v>
      </c>
      <c r="CH8244" s="34">
        <v>5750</v>
      </c>
      <c r="CI8244" s="35">
        <v>45717</v>
      </c>
      <c r="CJ8244" s="35"/>
      <c r="CK8244" s="36">
        <v>11500</v>
      </c>
      <c r="CL8244" s="26">
        <f t="shared" si="299"/>
        <v>5750</v>
      </c>
      <c r="CM8244" s="26"/>
      <c r="CR8244" s="26" t="str">
        <f t="shared" si="300"/>
        <v>('광진약국', '203-73-62384', '서울특별시 중구 다산로27길 6-14 (신당동)', '8806538017259', '신일피리독신정 50mg', 5750, '2025-03-01'),</v>
      </c>
    </row>
    <row r="8245" spans="79:96" x14ac:dyDescent="0.25">
      <c r="CA8245" s="29">
        <v>8242</v>
      </c>
      <c r="CB8245" s="50"/>
      <c r="CC8245" s="55" t="s">
        <v>12211</v>
      </c>
      <c r="CD8245" s="31" t="s">
        <v>12212</v>
      </c>
      <c r="CE8245" s="55" t="s">
        <v>12213</v>
      </c>
      <c r="CF8245" s="32" t="s">
        <v>1017</v>
      </c>
      <c r="CG8245" s="33" t="s">
        <v>1018</v>
      </c>
      <c r="CH8245" s="34">
        <v>15000</v>
      </c>
      <c r="CI8245" s="35">
        <v>45717</v>
      </c>
      <c r="CJ8245" s="35"/>
      <c r="CK8245" s="36">
        <v>30000</v>
      </c>
      <c r="CL8245" s="26">
        <f t="shared" si="299"/>
        <v>15000</v>
      </c>
      <c r="CM8245" s="26"/>
      <c r="CR8245" s="26" t="str">
        <f t="shared" si="300"/>
        <v>('정원약품(주)', '125-88-00423', '경기 군포시 한세로 48 (당정동) 3층, 4층 401호', '8806538015835', '신일이부프로펜정 400mg', 15000, '2025-03-01'),</v>
      </c>
    </row>
    <row r="8246" spans="79:96" x14ac:dyDescent="0.25">
      <c r="CA8246" s="29">
        <v>8243</v>
      </c>
      <c r="CB8246" s="50"/>
      <c r="CC8246" s="55" t="s">
        <v>10191</v>
      </c>
      <c r="CD8246" s="31" t="s">
        <v>5878</v>
      </c>
      <c r="CE8246" s="55" t="s">
        <v>10192</v>
      </c>
      <c r="CF8246" s="32" t="s">
        <v>1077</v>
      </c>
      <c r="CG8246" s="33" t="s">
        <v>1078</v>
      </c>
      <c r="CH8246" s="34">
        <v>41250</v>
      </c>
      <c r="CI8246" s="35">
        <v>45717</v>
      </c>
      <c r="CJ8246" s="35"/>
      <c r="CK8246" s="36">
        <v>82500</v>
      </c>
      <c r="CL8246" s="26">
        <f t="shared" si="299"/>
        <v>41250</v>
      </c>
      <c r="CM8246" s="26"/>
      <c r="CR8246" s="26" t="str">
        <f t="shared" si="300"/>
        <v>('서울성모약국(메디플랜)', '521-09-01251', '서울 영등포구 도림로 157 (대림동)', '8806538056425', '프로나지액 25mL', 41250, '2025-03-01'),</v>
      </c>
    </row>
    <row r="8247" spans="79:96" x14ac:dyDescent="0.25">
      <c r="CA8247" s="29">
        <v>8244</v>
      </c>
      <c r="CB8247" s="50"/>
      <c r="CC8247" s="55" t="s">
        <v>3168</v>
      </c>
      <c r="CD8247" s="31" t="s">
        <v>3169</v>
      </c>
      <c r="CE8247" s="55" t="s">
        <v>3170</v>
      </c>
      <c r="CF8247" s="32" t="s">
        <v>1001</v>
      </c>
      <c r="CG8247" s="33" t="s">
        <v>1002</v>
      </c>
      <c r="CH8247" s="34">
        <v>9480</v>
      </c>
      <c r="CI8247" s="35">
        <v>45717</v>
      </c>
      <c r="CJ8247" s="35"/>
      <c r="CK8247" s="36">
        <v>18960</v>
      </c>
      <c r="CL8247" s="26">
        <f t="shared" si="299"/>
        <v>9480</v>
      </c>
      <c r="CM8247" s="26"/>
      <c r="CR8247" s="26" t="str">
        <f t="shared" si="300"/>
        <v>('오약국', '403-01-62314', '전라북도 익산시 인북로 139 (창인동1가)', '8806538027517', '프라빅정 75mg', 9480, '2025-03-01'),</v>
      </c>
    </row>
    <row r="8248" spans="79:96" x14ac:dyDescent="0.25">
      <c r="CA8248" s="29">
        <v>8245</v>
      </c>
      <c r="CB8248" s="50"/>
      <c r="CC8248" s="55" t="s">
        <v>11851</v>
      </c>
      <c r="CD8248" s="31" t="s">
        <v>6084</v>
      </c>
      <c r="CE8248" s="55" t="s">
        <v>11852</v>
      </c>
      <c r="CF8248" s="32" t="s">
        <v>1283</v>
      </c>
      <c r="CG8248" s="33" t="s">
        <v>587</v>
      </c>
      <c r="CH8248" s="34">
        <v>3500</v>
      </c>
      <c r="CI8248" s="35">
        <v>45717</v>
      </c>
      <c r="CJ8248" s="35"/>
      <c r="CK8248" s="36">
        <v>7000</v>
      </c>
      <c r="CL8248" s="26">
        <f t="shared" si="299"/>
        <v>3500</v>
      </c>
      <c r="CM8248" s="26"/>
      <c r="CR8248" s="26" t="str">
        <f t="shared" si="300"/>
        <v>('동해물약국(신)', '506-41-12462', '서울 서초구 동광로12가길 42 (방배동) 1층', '8806538005836', '메토르민정', 3500, '2025-03-01'),</v>
      </c>
    </row>
    <row r="8249" spans="79:96" x14ac:dyDescent="0.25">
      <c r="CA8249" s="29">
        <v>8246</v>
      </c>
      <c r="CB8249" s="50"/>
      <c r="CC8249" s="55" t="s">
        <v>11851</v>
      </c>
      <c r="CD8249" s="31" t="s">
        <v>6084</v>
      </c>
      <c r="CE8249" s="55" t="s">
        <v>11852</v>
      </c>
      <c r="CF8249" s="32" t="s">
        <v>1292</v>
      </c>
      <c r="CG8249" s="33" t="s">
        <v>601</v>
      </c>
      <c r="CH8249" s="34">
        <v>9250</v>
      </c>
      <c r="CI8249" s="35">
        <v>45689</v>
      </c>
      <c r="CJ8249" s="35"/>
      <c r="CK8249" s="36">
        <v>18500</v>
      </c>
      <c r="CL8249" s="26">
        <f t="shared" si="299"/>
        <v>9250</v>
      </c>
      <c r="CM8249" s="26"/>
      <c r="CR8249" s="26" t="str">
        <f t="shared" si="300"/>
        <v>('동해물약국(신)', '506-41-12462', '서울 서초구 동광로12가길 42 (방배동) 1층', '8806538006321', '미디아정 2mg', 9250, '2025-02-01'),</v>
      </c>
    </row>
    <row r="8250" spans="79:96" x14ac:dyDescent="0.25">
      <c r="CA8250" s="29">
        <v>8247</v>
      </c>
      <c r="CB8250" s="50"/>
      <c r="CC8250" s="55" t="s">
        <v>11845</v>
      </c>
      <c r="CD8250" s="31" t="s">
        <v>11846</v>
      </c>
      <c r="CE8250" s="55" t="s">
        <v>11847</v>
      </c>
      <c r="CF8250" s="32" t="s">
        <v>7611</v>
      </c>
      <c r="CG8250" s="33" t="s">
        <v>1367</v>
      </c>
      <c r="CH8250" s="34">
        <v>1890</v>
      </c>
      <c r="CI8250" s="35">
        <v>45658</v>
      </c>
      <c r="CJ8250" s="35"/>
      <c r="CK8250" s="36">
        <v>3780</v>
      </c>
      <c r="CL8250" s="26">
        <f t="shared" si="299"/>
        <v>1890</v>
      </c>
      <c r="CM8250" s="26"/>
      <c r="CR8250" s="26" t="str">
        <f t="shared" si="300"/>
        <v>('어울림약국(간석동)', '131-26-41057', '인천 남동구 석산로 138 (간석동, 금호어울림마을아파트) 1동 107호', '8806538054612', '베포케어정', 1890, '2025-01-01'),</v>
      </c>
    </row>
    <row r="8251" spans="79:96" x14ac:dyDescent="0.25">
      <c r="CA8251" s="29">
        <v>8248</v>
      </c>
      <c r="CB8251" s="50"/>
      <c r="CC8251" s="55" t="s">
        <v>12214</v>
      </c>
      <c r="CD8251" s="31" t="s">
        <v>12215</v>
      </c>
      <c r="CE8251" s="55" t="s">
        <v>12216</v>
      </c>
      <c r="CF8251" s="32" t="s">
        <v>1041</v>
      </c>
      <c r="CG8251" s="33" t="s">
        <v>1004</v>
      </c>
      <c r="CH8251" s="34">
        <v>18000</v>
      </c>
      <c r="CI8251" s="35">
        <v>45717</v>
      </c>
      <c r="CJ8251" s="35"/>
      <c r="CK8251" s="36">
        <v>36000</v>
      </c>
      <c r="CL8251" s="26">
        <f t="shared" si="299"/>
        <v>18000</v>
      </c>
      <c r="CM8251" s="26"/>
      <c r="CR8251" s="26" t="str">
        <f t="shared" si="300"/>
        <v>('가까운정문약국_(누리팜)', '688-13-01610', '인천 남동구 논현로 69 (논현동)', '8806538014647', '신일티아민염산염정 10mg', 18000, '2025-03-01'),</v>
      </c>
    </row>
    <row r="8252" spans="79:96" x14ac:dyDescent="0.25">
      <c r="CA8252" s="29">
        <v>8249</v>
      </c>
      <c r="CB8252" s="50"/>
      <c r="CC8252" s="55" t="s">
        <v>12217</v>
      </c>
      <c r="CD8252" s="31" t="s">
        <v>3502</v>
      </c>
      <c r="CE8252" s="55" t="s">
        <v>12218</v>
      </c>
      <c r="CF8252" s="32" t="s">
        <v>645</v>
      </c>
      <c r="CG8252" s="33" t="s">
        <v>646</v>
      </c>
      <c r="CH8252" s="34">
        <v>9500</v>
      </c>
      <c r="CI8252" s="35">
        <v>45717</v>
      </c>
      <c r="CJ8252" s="35"/>
      <c r="CK8252" s="36">
        <v>19000</v>
      </c>
      <c r="CL8252" s="26">
        <f t="shared" si="299"/>
        <v>9500</v>
      </c>
      <c r="CM8252" s="26"/>
      <c r="CR8252" s="26" t="str">
        <f t="shared" si="300"/>
        <v>('클로버팜약국', '210-05-36885', '서울 중랑구 사가정로49길 49 (면목동)', '8806538014265', '신일브롬헥신염산염정 8mg', 9500, '2025-03-01'),</v>
      </c>
    </row>
    <row r="8253" spans="79:96" x14ac:dyDescent="0.25">
      <c r="CA8253" s="29">
        <v>8250</v>
      </c>
      <c r="CB8253" s="50"/>
      <c r="CC8253" s="55" t="s">
        <v>2756</v>
      </c>
      <c r="CD8253" s="31" t="s">
        <v>2757</v>
      </c>
      <c r="CE8253" s="55" t="s">
        <v>12219</v>
      </c>
      <c r="CF8253" s="32" t="s">
        <v>1041</v>
      </c>
      <c r="CG8253" s="33" t="s">
        <v>1004</v>
      </c>
      <c r="CH8253" s="34">
        <v>6000</v>
      </c>
      <c r="CI8253" s="35">
        <v>45717</v>
      </c>
      <c r="CJ8253" s="35"/>
      <c r="CK8253" s="36">
        <v>12000</v>
      </c>
      <c r="CL8253" s="26">
        <f t="shared" si="299"/>
        <v>6000</v>
      </c>
      <c r="CM8253" s="26"/>
      <c r="CR8253" s="26" t="str">
        <f t="shared" si="300"/>
        <v>('열린약국 서구/서대신 1★', '523-04-01631', '부산광역시 서구 대티로 159, 1층 101,103호 (서대신동3가, 협성르네상스)', '8806538014647', '신일티아민염산염정 10mg', 6000, '2025-03-01'),</v>
      </c>
    </row>
    <row r="8254" spans="79:96" x14ac:dyDescent="0.25">
      <c r="CA8254" s="29">
        <v>8251</v>
      </c>
      <c r="CB8254" s="50"/>
      <c r="CC8254" s="55" t="s">
        <v>12130</v>
      </c>
      <c r="CD8254" s="31" t="s">
        <v>12131</v>
      </c>
      <c r="CE8254" s="55" t="s">
        <v>12132</v>
      </c>
      <c r="CF8254" s="32" t="s">
        <v>2891</v>
      </c>
      <c r="CG8254" s="33" t="s">
        <v>133</v>
      </c>
      <c r="CH8254" s="34">
        <v>3390</v>
      </c>
      <c r="CI8254" s="35">
        <v>45717</v>
      </c>
      <c r="CJ8254" s="35"/>
      <c r="CK8254" s="36">
        <v>6780</v>
      </c>
      <c r="CL8254" s="26">
        <f t="shared" si="299"/>
        <v>3390</v>
      </c>
      <c r="CM8254" s="26"/>
      <c r="CR8254" s="26" t="str">
        <f t="shared" si="300"/>
        <v>('태평햇살약국(태평)', '421-50-01012', '대전 중구 태평로 83 (태평동) 1층', '8806538050157', '트레스오릭스포르테캡슐 1mg', 3390, '2025-03-01'),</v>
      </c>
    </row>
    <row r="8255" spans="79:96" x14ac:dyDescent="0.25">
      <c r="CA8255" s="29">
        <v>8252</v>
      </c>
      <c r="CB8255" s="50"/>
      <c r="CC8255" s="55" t="s">
        <v>9967</v>
      </c>
      <c r="CD8255" s="31" t="s">
        <v>9968</v>
      </c>
      <c r="CE8255" s="55" t="s">
        <v>9969</v>
      </c>
      <c r="CF8255" s="32" t="s">
        <v>2203</v>
      </c>
      <c r="CG8255" s="33" t="s">
        <v>140</v>
      </c>
      <c r="CH8255" s="34">
        <v>3450</v>
      </c>
      <c r="CI8255" s="35">
        <v>45717</v>
      </c>
      <c r="CJ8255" s="35"/>
      <c r="CK8255" s="36">
        <v>6900</v>
      </c>
      <c r="CL8255" s="26">
        <f t="shared" si="299"/>
        <v>3450</v>
      </c>
      <c r="CM8255" s="26"/>
      <c r="CR8255" s="26" t="str">
        <f t="shared" si="300"/>
        <v>('신세계약국(청주분평)/청1', '301-30-56592', '충북 청주시 서원구 1순환로1107번길 39 (분평동)', '8806538000619', '그리펜-에스정 300mg', 3450, '2025-03-01'),</v>
      </c>
    </row>
    <row r="8256" spans="79:96" x14ac:dyDescent="0.25">
      <c r="CA8256" s="29">
        <v>8253</v>
      </c>
      <c r="CB8256" s="50"/>
      <c r="CC8256" s="55" t="s">
        <v>10361</v>
      </c>
      <c r="CD8256" s="31" t="s">
        <v>3644</v>
      </c>
      <c r="CE8256" s="55" t="s">
        <v>10362</v>
      </c>
      <c r="CF8256" s="32" t="s">
        <v>3346</v>
      </c>
      <c r="CG8256" s="33" t="s">
        <v>425</v>
      </c>
      <c r="CH8256" s="34">
        <v>31780</v>
      </c>
      <c r="CI8256" s="35">
        <v>45717</v>
      </c>
      <c r="CJ8256" s="35"/>
      <c r="CK8256" s="36">
        <v>63560</v>
      </c>
      <c r="CL8256" s="26">
        <f t="shared" si="299"/>
        <v>31780</v>
      </c>
      <c r="CM8256" s="26"/>
      <c r="CR8256" s="26" t="str">
        <f t="shared" si="300"/>
        <v>('신아산약국(신)', '298-04-03392', '서울 종로구 종로 255-2 (종로5가)', '8806538002729', '라베리트정 10mg', 31780, '2025-03-01'),</v>
      </c>
    </row>
    <row r="8257" spans="79:96" x14ac:dyDescent="0.25">
      <c r="CA8257" s="29">
        <v>8254</v>
      </c>
      <c r="CB8257" s="50"/>
      <c r="CC8257" s="55" t="s">
        <v>10361</v>
      </c>
      <c r="CD8257" s="31" t="s">
        <v>3644</v>
      </c>
      <c r="CE8257" s="55" t="s">
        <v>10362</v>
      </c>
      <c r="CF8257" s="32" t="s">
        <v>2324</v>
      </c>
      <c r="CG8257" s="33" t="s">
        <v>61</v>
      </c>
      <c r="CH8257" s="34">
        <v>7725</v>
      </c>
      <c r="CI8257" s="35">
        <v>45717</v>
      </c>
      <c r="CJ8257" s="35"/>
      <c r="CK8257" s="36">
        <v>15450</v>
      </c>
      <c r="CL8257" s="26">
        <f t="shared" si="299"/>
        <v>7725</v>
      </c>
      <c r="CM8257" s="26"/>
      <c r="CR8257" s="26" t="str">
        <f t="shared" si="300"/>
        <v>('신아산약국(신)', '298-04-03392', '서울 종로구 종로 255-2 (종로5가)', '8806538000213', '가모피드정 5mg', 7725, '2025-03-01'),</v>
      </c>
    </row>
    <row r="8258" spans="79:96" x14ac:dyDescent="0.25">
      <c r="CA8258" s="29">
        <v>8255</v>
      </c>
      <c r="CB8258" s="50"/>
      <c r="CC8258" s="55" t="s">
        <v>10782</v>
      </c>
      <c r="CD8258" s="31" t="s">
        <v>1506</v>
      </c>
      <c r="CE8258" s="55" t="s">
        <v>10783</v>
      </c>
      <c r="CF8258" s="32" t="s">
        <v>1775</v>
      </c>
      <c r="CG8258" s="33" t="s">
        <v>1549</v>
      </c>
      <c r="CH8258" s="34">
        <v>19950</v>
      </c>
      <c r="CI8258" s="35">
        <v>45689</v>
      </c>
      <c r="CJ8258" s="35"/>
      <c r="CK8258" s="36">
        <v>39900</v>
      </c>
      <c r="CL8258" s="26">
        <f t="shared" si="299"/>
        <v>19950</v>
      </c>
      <c r="CM8258" s="26"/>
      <c r="CR8258" s="26" t="str">
        <f t="shared" si="300"/>
        <v>('마곡스타약국(마곡동)', '216-07-69812', '서울 강서구 공항대로 168 (마곡동)', '8806538060316', '테글리엠서방정20/1000mg', 19950, '2025-02-01'),</v>
      </c>
    </row>
    <row r="8259" spans="79:96" x14ac:dyDescent="0.25">
      <c r="CA8259" s="29">
        <v>8256</v>
      </c>
      <c r="CB8259" s="50"/>
      <c r="CC8259" s="55" t="s">
        <v>3174</v>
      </c>
      <c r="CD8259" s="31" t="s">
        <v>3175</v>
      </c>
      <c r="CE8259" s="55" t="s">
        <v>3176</v>
      </c>
      <c r="CF8259" s="32" t="s">
        <v>2328</v>
      </c>
      <c r="CG8259" s="33" t="s">
        <v>85</v>
      </c>
      <c r="CH8259" s="34">
        <v>39780</v>
      </c>
      <c r="CI8259" s="35">
        <v>45658</v>
      </c>
      <c r="CJ8259" s="35"/>
      <c r="CK8259" s="36">
        <v>79560</v>
      </c>
      <c r="CL8259" s="26">
        <f t="shared" si="299"/>
        <v>39780</v>
      </c>
      <c r="CM8259" s="26"/>
      <c r="CR8259" s="26" t="str">
        <f t="shared" si="300"/>
        <v>('건강이열리는약국', '403-04-40698', '전라북도 익산시 부송로 68 (부송동)', '8806538013718', '리피칸정 10mg', 39780, '2025-01-01'),</v>
      </c>
    </row>
    <row r="8260" spans="79:96" x14ac:dyDescent="0.25">
      <c r="CA8260" s="29">
        <v>8257</v>
      </c>
      <c r="CB8260" s="50"/>
      <c r="CC8260" s="55" t="s">
        <v>12220</v>
      </c>
      <c r="CD8260" s="31" t="s">
        <v>12221</v>
      </c>
      <c r="CE8260" s="55" t="s">
        <v>12222</v>
      </c>
      <c r="CF8260" s="32" t="s">
        <v>615</v>
      </c>
      <c r="CG8260" s="33" t="s">
        <v>616</v>
      </c>
      <c r="CH8260" s="34">
        <v>7500</v>
      </c>
      <c r="CI8260" s="35">
        <v>45717</v>
      </c>
      <c r="CJ8260" s="35"/>
      <c r="CK8260" s="36">
        <v>15000</v>
      </c>
      <c r="CL8260" s="26">
        <f t="shared" si="299"/>
        <v>7500</v>
      </c>
      <c r="CM8260" s="26"/>
      <c r="CR8260" s="26" t="str">
        <f t="shared" si="300"/>
        <v>('신바다약국(온라인팜)', '693-31-00922', '충청남도 당진시 당진중앙1로178, 1층 102호(읍내동)', '8806538015149', '신일폴산정 1mg', 7500, '2025-03-01'),</v>
      </c>
    </row>
    <row r="8261" spans="79:96" x14ac:dyDescent="0.25">
      <c r="CA8261" s="29">
        <v>8258</v>
      </c>
      <c r="CB8261" s="50"/>
      <c r="CC8261" s="55" t="s">
        <v>12223</v>
      </c>
      <c r="CD8261" s="31" t="s">
        <v>1986</v>
      </c>
      <c r="CE8261" s="55" t="s">
        <v>12224</v>
      </c>
      <c r="CF8261" s="32" t="s">
        <v>2338</v>
      </c>
      <c r="CG8261" s="33" t="s">
        <v>1002</v>
      </c>
      <c r="CH8261" s="34">
        <v>94800</v>
      </c>
      <c r="CI8261" s="35">
        <v>45717</v>
      </c>
      <c r="CJ8261" s="35"/>
      <c r="CK8261" s="36">
        <v>189600</v>
      </c>
      <c r="CL8261" s="26">
        <f t="shared" ref="CL8261:CL8324" si="301">IFERROR(CK8261/2,"")</f>
        <v>94800</v>
      </c>
      <c r="CM8261" s="26"/>
      <c r="CR8261" s="26" t="str">
        <f t="shared" ref="CR8261:CR8324" si="302">IFERROR("('"&amp;CC8261&amp;"', '"&amp;CD8261&amp;"', '"&amp;CE8261&amp;"', '"&amp;CF8261&amp;"', '"&amp;CG8261&amp;"', "&amp;CH8261&amp;", '"&amp;TEXT(CI8261,"YYYY-MM-DD")&amp;"'),","")</f>
        <v>('건일약국(생연)', '209-40-84127', '경기 동두천시 동광로 55 (생연동), 1층', '8806538027524', '프라빅정 75mg', 94800, '2025-03-01'),</v>
      </c>
    </row>
    <row r="8262" spans="79:96" x14ac:dyDescent="0.25">
      <c r="CA8262" s="29">
        <v>8259</v>
      </c>
      <c r="CB8262" s="50"/>
      <c r="CC8262" s="55" t="s">
        <v>9895</v>
      </c>
      <c r="CD8262" s="31" t="s">
        <v>1740</v>
      </c>
      <c r="CE8262" s="55" t="s">
        <v>9896</v>
      </c>
      <c r="CF8262" s="32" t="s">
        <v>6282</v>
      </c>
      <c r="CG8262" s="33" t="s">
        <v>1732</v>
      </c>
      <c r="CH8262" s="34">
        <v>38070</v>
      </c>
      <c r="CI8262" s="35">
        <v>45717</v>
      </c>
      <c r="CJ8262" s="35"/>
      <c r="CK8262" s="36">
        <v>76140</v>
      </c>
      <c r="CL8262" s="26">
        <f t="shared" si="301"/>
        <v>38070</v>
      </c>
      <c r="CM8262" s="26"/>
      <c r="CR8262" s="26" t="str">
        <f t="shared" si="302"/>
        <v>('이레약국(화도)', '780-23-00842', '경기 남양주시 화도읍 마석중앙로 51 1층', '8806538059921', '자누다파정', 38070, '2025-03-01'),</v>
      </c>
    </row>
    <row r="8263" spans="79:96" x14ac:dyDescent="0.25">
      <c r="CA8263" s="29">
        <v>8260</v>
      </c>
      <c r="CB8263" s="50"/>
      <c r="CC8263" s="55" t="s">
        <v>1538</v>
      </c>
      <c r="CD8263" s="31" t="s">
        <v>1539</v>
      </c>
      <c r="CE8263" s="55" t="s">
        <v>9982</v>
      </c>
      <c r="CF8263" s="32" t="s">
        <v>2363</v>
      </c>
      <c r="CG8263" s="33" t="s">
        <v>461</v>
      </c>
      <c r="CH8263" s="34">
        <v>5430</v>
      </c>
      <c r="CI8263" s="35">
        <v>45717</v>
      </c>
      <c r="CJ8263" s="35"/>
      <c r="CK8263" s="36">
        <v>10860</v>
      </c>
      <c r="CL8263" s="26">
        <f t="shared" si="301"/>
        <v>5430</v>
      </c>
      <c r="CM8263" s="26"/>
      <c r="CR8263" s="26" t="str">
        <f t="shared" si="302"/>
        <v>('강동천사약국', '694-47-00794', '서울 강동구 올림픽로 806 (암사동, 까사팔공육)', '8806538053325', '네오텔미정 40mg', 5430, '2025-03-01'),</v>
      </c>
    </row>
    <row r="8264" spans="79:96" x14ac:dyDescent="0.25">
      <c r="CA8264" s="29">
        <v>8261</v>
      </c>
      <c r="CB8264" s="50"/>
      <c r="CC8264" s="55" t="s">
        <v>1482</v>
      </c>
      <c r="CD8264" s="31" t="s">
        <v>7217</v>
      </c>
      <c r="CE8264" s="55" t="s">
        <v>9868</v>
      </c>
      <c r="CF8264" s="32" t="s">
        <v>615</v>
      </c>
      <c r="CG8264" s="33" t="s">
        <v>616</v>
      </c>
      <c r="CH8264" s="34">
        <v>7500</v>
      </c>
      <c r="CI8264" s="35">
        <v>45717</v>
      </c>
      <c r="CJ8264" s="35"/>
      <c r="CK8264" s="36">
        <v>15000</v>
      </c>
      <c r="CL8264" s="26">
        <f t="shared" si="301"/>
        <v>7500</v>
      </c>
      <c r="CM8264" s="26"/>
      <c r="CR8264" s="26" t="str">
        <f t="shared" si="302"/>
        <v>('가까운약국', '402-16-79607', '경기도 성남시 분당구 돌마로 68, 분당프라자 403-1 (구미동)', '8806538015149', '신일폴산정 1mg', 7500, '2025-03-01'),</v>
      </c>
    </row>
    <row r="8265" spans="79:96" x14ac:dyDescent="0.25">
      <c r="CA8265" s="29">
        <v>8262</v>
      </c>
      <c r="CB8265" s="50"/>
      <c r="CC8265" s="55" t="s">
        <v>12225</v>
      </c>
      <c r="CD8265" s="31" t="s">
        <v>12226</v>
      </c>
      <c r="CE8265" s="55" t="s">
        <v>12105</v>
      </c>
      <c r="CF8265" s="32" t="s">
        <v>1041</v>
      </c>
      <c r="CG8265" s="33" t="s">
        <v>1004</v>
      </c>
      <c r="CH8265" s="34">
        <v>6000</v>
      </c>
      <c r="CI8265" s="35">
        <v>45717</v>
      </c>
      <c r="CJ8265" s="35"/>
      <c r="CK8265" s="36">
        <v>12000</v>
      </c>
      <c r="CL8265" s="26">
        <f t="shared" si="301"/>
        <v>6000</v>
      </c>
      <c r="CM8265" s="26"/>
      <c r="CR8265" s="26" t="str">
        <f t="shared" si="302"/>
        <v>('에이치티에프(주)', '716-81-03251', '대전 동구 물류로13번길 25 (구도동)', '8806538014647', '신일티아민염산염정 10mg', 6000, '2025-03-01'),</v>
      </c>
    </row>
    <row r="8266" spans="79:96" x14ac:dyDescent="0.25">
      <c r="CA8266" s="29">
        <v>8263</v>
      </c>
      <c r="CB8266" s="50"/>
      <c r="CC8266" s="55" t="s">
        <v>12227</v>
      </c>
      <c r="CD8266" s="31" t="s">
        <v>12228</v>
      </c>
      <c r="CE8266" s="55" t="s">
        <v>12229</v>
      </c>
      <c r="CF8266" s="32" t="s">
        <v>732</v>
      </c>
      <c r="CG8266" s="33" t="s">
        <v>733</v>
      </c>
      <c r="CH8266" s="34">
        <v>5750</v>
      </c>
      <c r="CI8266" s="35">
        <v>45717</v>
      </c>
      <c r="CJ8266" s="35"/>
      <c r="CK8266" s="36">
        <v>11500</v>
      </c>
      <c r="CL8266" s="26">
        <f t="shared" si="301"/>
        <v>5750</v>
      </c>
      <c r="CM8266" s="26"/>
      <c r="CR8266" s="26" t="str">
        <f t="shared" si="302"/>
        <v>('큰온누리약국(아산)', '408-14-42405', '충남 아산시 아산밸리중앙로 82 1층 110호 (둔포면,)', '8806538017259', '신일피리독신정 50mg', 5750, '2025-03-01'),</v>
      </c>
    </row>
    <row r="8267" spans="79:96" x14ac:dyDescent="0.25">
      <c r="CA8267" s="29">
        <v>8264</v>
      </c>
      <c r="CB8267" s="50"/>
      <c r="CC8267" s="55" t="s">
        <v>12230</v>
      </c>
      <c r="CD8267" s="31" t="s">
        <v>6872</v>
      </c>
      <c r="CE8267" s="55" t="s">
        <v>12231</v>
      </c>
      <c r="CF8267" s="32" t="s">
        <v>1077</v>
      </c>
      <c r="CG8267" s="33" t="s">
        <v>1078</v>
      </c>
      <c r="CH8267" s="34">
        <v>13750</v>
      </c>
      <c r="CI8267" s="35">
        <v>45689</v>
      </c>
      <c r="CJ8267" s="35"/>
      <c r="CK8267" s="36">
        <v>27500</v>
      </c>
      <c r="CL8267" s="26">
        <f t="shared" si="301"/>
        <v>13750</v>
      </c>
      <c r="CM8267" s="26"/>
      <c r="CR8267" s="26" t="str">
        <f t="shared" si="302"/>
        <v>('◈라온온누리약국(신월동)', '426-03-03122', '서울 양천구 신월로 179 (신월동)', '8806538056425', '프로나지액 25mL', 13750, '2025-02-01'),</v>
      </c>
    </row>
    <row r="8268" spans="79:96" x14ac:dyDescent="0.25">
      <c r="CA8268" s="29">
        <v>8265</v>
      </c>
      <c r="CB8268" s="50"/>
      <c r="CC8268" s="55" t="s">
        <v>12232</v>
      </c>
      <c r="CD8268" s="31" t="s">
        <v>8343</v>
      </c>
      <c r="CE8268" s="55" t="s">
        <v>12233</v>
      </c>
      <c r="CF8268" s="32" t="s">
        <v>1077</v>
      </c>
      <c r="CG8268" s="33" t="s">
        <v>1078</v>
      </c>
      <c r="CH8268" s="34">
        <v>5500</v>
      </c>
      <c r="CI8268" s="35">
        <v>45658</v>
      </c>
      <c r="CJ8268" s="35"/>
      <c r="CK8268" s="36">
        <v>11000</v>
      </c>
      <c r="CL8268" s="26">
        <f t="shared" si="301"/>
        <v>5500</v>
      </c>
      <c r="CM8268" s="26"/>
      <c r="CR8268" s="26" t="str">
        <f t="shared" si="302"/>
        <v>('딸기약국(중동)(신)', '865-01-02931', '경기 부천시 원미구 길주로 189 (중동)', '8806538056425', '프로나지액 25mL', 5500, '2025-01-01'),</v>
      </c>
    </row>
    <row r="8269" spans="79:96" x14ac:dyDescent="0.25">
      <c r="CA8269" s="29">
        <v>8266</v>
      </c>
      <c r="CB8269" s="50"/>
      <c r="CC8269" s="55" t="s">
        <v>12232</v>
      </c>
      <c r="CD8269" s="31" t="s">
        <v>8343</v>
      </c>
      <c r="CE8269" s="55" t="s">
        <v>12233</v>
      </c>
      <c r="CF8269" s="32" t="s">
        <v>1501</v>
      </c>
      <c r="CG8269" s="33" t="s">
        <v>1310</v>
      </c>
      <c r="CH8269" s="34">
        <v>16170</v>
      </c>
      <c r="CI8269" s="35">
        <v>45717</v>
      </c>
      <c r="CJ8269" s="35"/>
      <c r="CK8269" s="36">
        <v>32340</v>
      </c>
      <c r="CL8269" s="26">
        <f t="shared" si="301"/>
        <v>16170</v>
      </c>
      <c r="CM8269" s="26"/>
      <c r="CR8269" s="26" t="str">
        <f t="shared" si="302"/>
        <v>('딸기약국(중동)(신)', '865-01-02931', '경기 부천시 원미구 길주로 189 (중동)', '8806538051123', '신에소메정40mg', 16170, '2025-03-01'),</v>
      </c>
    </row>
    <row r="8270" spans="79:96" x14ac:dyDescent="0.25">
      <c r="CA8270" s="29">
        <v>8267</v>
      </c>
      <c r="CB8270" s="50"/>
      <c r="CC8270" s="55" t="s">
        <v>12234</v>
      </c>
      <c r="CD8270" s="31" t="s">
        <v>12235</v>
      </c>
      <c r="CE8270" s="55" t="s">
        <v>12236</v>
      </c>
      <c r="CF8270" s="32" t="s">
        <v>2328</v>
      </c>
      <c r="CG8270" s="33" t="s">
        <v>85</v>
      </c>
      <c r="CH8270" s="34">
        <v>19890</v>
      </c>
      <c r="CI8270" s="35">
        <v>45717</v>
      </c>
      <c r="CJ8270" s="35"/>
      <c r="CK8270" s="36">
        <v>39780</v>
      </c>
      <c r="CL8270" s="26">
        <f t="shared" si="301"/>
        <v>19890</v>
      </c>
      <c r="CM8270" s="26"/>
      <c r="CR8270" s="26" t="str">
        <f t="shared" si="302"/>
        <v>('드림약국(인창동)', '702-23-01365', '경기 구리시 동구릉로 91 (인창동)', '8806538013718', '리피칸정 10mg', 19890, '2025-03-01'),</v>
      </c>
    </row>
    <row r="8271" spans="79:96" x14ac:dyDescent="0.25">
      <c r="CA8271" s="29">
        <v>8268</v>
      </c>
      <c r="CB8271" s="50"/>
      <c r="CC8271" s="55" t="s">
        <v>12237</v>
      </c>
      <c r="CD8271" s="31" t="s">
        <v>12238</v>
      </c>
      <c r="CE8271" s="55" t="s">
        <v>12239</v>
      </c>
      <c r="CF8271" s="32" t="s">
        <v>645</v>
      </c>
      <c r="CG8271" s="33" t="s">
        <v>646</v>
      </c>
      <c r="CH8271" s="34">
        <v>9500</v>
      </c>
      <c r="CI8271" s="35">
        <v>45717</v>
      </c>
      <c r="CJ8271" s="35"/>
      <c r="CK8271" s="36">
        <v>19000</v>
      </c>
      <c r="CL8271" s="26">
        <f t="shared" si="301"/>
        <v>9500</v>
      </c>
      <c r="CM8271" s="26"/>
      <c r="CR8271" s="26" t="str">
        <f t="shared" si="302"/>
        <v>('고양)영재약국_김태진(북)', '128-11-75988', '경기도 고양시 덕양구 토당로 115 (토당동,금호프라자115)', '8806538014265', '신일브롬헥신염산염정 8mg', 9500, '2025-03-01'),</v>
      </c>
    </row>
    <row r="8272" spans="79:96" x14ac:dyDescent="0.25">
      <c r="CA8272" s="29">
        <v>8269</v>
      </c>
      <c r="CB8272" s="50"/>
      <c r="CC8272" s="55" t="s">
        <v>11548</v>
      </c>
      <c r="CD8272" s="31" t="s">
        <v>2081</v>
      </c>
      <c r="CE8272" s="55" t="s">
        <v>10312</v>
      </c>
      <c r="CF8272" s="32" t="s">
        <v>824</v>
      </c>
      <c r="CG8272" s="33" t="s">
        <v>140</v>
      </c>
      <c r="CH8272" s="34">
        <v>28750</v>
      </c>
      <c r="CI8272" s="35">
        <v>45717</v>
      </c>
      <c r="CJ8272" s="35"/>
      <c r="CK8272" s="36">
        <v>57500</v>
      </c>
      <c r="CL8272" s="26">
        <f t="shared" si="301"/>
        <v>28750</v>
      </c>
      <c r="CM8272" s="26"/>
      <c r="CR8272" s="26" t="str">
        <f t="shared" si="302"/>
        <v>('참약사 송도약국(강북구 수유점)', '811-21-01893', '서울 강북구 도봉로 343 (수유동)', '8806538000626', '그리펜-에스정 300mg', 28750, '2025-03-01'),</v>
      </c>
    </row>
    <row r="8273" spans="79:96" x14ac:dyDescent="0.25">
      <c r="CA8273" s="29">
        <v>8270</v>
      </c>
      <c r="CB8273" s="50"/>
      <c r="CC8273" s="55" t="s">
        <v>10048</v>
      </c>
      <c r="CD8273" s="31" t="s">
        <v>957</v>
      </c>
      <c r="CE8273" s="55" t="s">
        <v>10049</v>
      </c>
      <c r="CF8273" s="32" t="s">
        <v>1501</v>
      </c>
      <c r="CG8273" s="33" t="s">
        <v>1310</v>
      </c>
      <c r="CH8273" s="34">
        <v>80850</v>
      </c>
      <c r="CI8273" s="35">
        <v>45717</v>
      </c>
      <c r="CJ8273" s="35"/>
      <c r="CK8273" s="36">
        <v>161700</v>
      </c>
      <c r="CL8273" s="26">
        <f t="shared" si="301"/>
        <v>80850</v>
      </c>
      <c r="CM8273" s="26"/>
      <c r="CR8273" s="26" t="str">
        <f t="shared" si="302"/>
        <v>('봄날약국(동대문)', '510-21-66635', '서울 동대문구 답십리로 9 (전농동) 1층', '8806538051123', '신에소메정40mg', 80850, '2025-03-01'),</v>
      </c>
    </row>
    <row r="8274" spans="79:96" x14ac:dyDescent="0.25">
      <c r="CA8274" s="29">
        <v>8271</v>
      </c>
      <c r="CB8274" s="50"/>
      <c r="CC8274" s="55" t="s">
        <v>9881</v>
      </c>
      <c r="CD8274" s="31" t="s">
        <v>869</v>
      </c>
      <c r="CE8274" s="55" t="s">
        <v>9882</v>
      </c>
      <c r="CF8274" s="32" t="s">
        <v>3798</v>
      </c>
      <c r="CG8274" s="33" t="s">
        <v>1101</v>
      </c>
      <c r="CH8274" s="34">
        <v>23850</v>
      </c>
      <c r="CI8274" s="35">
        <v>45717</v>
      </c>
      <c r="CJ8274" s="35"/>
      <c r="CK8274" s="36">
        <v>47700</v>
      </c>
      <c r="CL8274" s="26">
        <f t="shared" si="301"/>
        <v>23850</v>
      </c>
      <c r="CM8274" s="26"/>
      <c r="CR8274" s="26" t="str">
        <f t="shared" si="302"/>
        <v>('하늘약국(중구)', '201-10-44954', '서울특별시 중구 다산로 245 (무학동)', '8806538052922', '로피타정 2mg', 23850, '2025-03-01'),</v>
      </c>
    </row>
    <row r="8275" spans="79:96" x14ac:dyDescent="0.25">
      <c r="CA8275" s="29">
        <v>8272</v>
      </c>
      <c r="CB8275" s="50"/>
      <c r="CC8275" s="55" t="s">
        <v>12240</v>
      </c>
      <c r="CD8275" s="31" t="s">
        <v>12241</v>
      </c>
      <c r="CE8275" s="55" t="s">
        <v>12242</v>
      </c>
      <c r="CF8275" s="32" t="s">
        <v>615</v>
      </c>
      <c r="CG8275" s="33" t="s">
        <v>616</v>
      </c>
      <c r="CH8275" s="34">
        <v>7500</v>
      </c>
      <c r="CI8275" s="35">
        <v>45717</v>
      </c>
      <c r="CJ8275" s="35"/>
      <c r="CK8275" s="36">
        <v>15000</v>
      </c>
      <c r="CL8275" s="26">
        <f t="shared" si="301"/>
        <v>7500</v>
      </c>
      <c r="CM8275" s="26"/>
      <c r="CR8275" s="26" t="str">
        <f t="shared" si="302"/>
        <v>('(문전)정문약국', '418-05-85734', '전북 전주시 덕진구 건지로 14', '8806538015149', '신일폴산정 1mg', 7500, '2025-03-01'),</v>
      </c>
    </row>
    <row r="8276" spans="79:96" x14ac:dyDescent="0.25">
      <c r="CA8276" s="29">
        <v>8273</v>
      </c>
      <c r="CB8276" s="50"/>
      <c r="CC8276" s="55" t="s">
        <v>12243</v>
      </c>
      <c r="CD8276" s="31" t="s">
        <v>8350</v>
      </c>
      <c r="CE8276" s="55" t="s">
        <v>12244</v>
      </c>
      <c r="CF8276" s="32" t="s">
        <v>1077</v>
      </c>
      <c r="CG8276" s="33" t="s">
        <v>1078</v>
      </c>
      <c r="CH8276" s="34">
        <v>13750</v>
      </c>
      <c r="CI8276" s="35">
        <v>45689</v>
      </c>
      <c r="CJ8276" s="35"/>
      <c r="CK8276" s="36">
        <v>27500</v>
      </c>
      <c r="CL8276" s="26">
        <f t="shared" si="301"/>
        <v>13750</v>
      </c>
      <c r="CM8276" s="26"/>
      <c r="CR8276" s="26" t="str">
        <f t="shared" si="302"/>
        <v>('조은약국(상동)', '154-31-01315', '경기 부천시 원미구 길주로 111 (상동)', '8806538056425', '프로나지액 25mL', 13750, '2025-02-01'),</v>
      </c>
    </row>
    <row r="8277" spans="79:96" x14ac:dyDescent="0.25">
      <c r="CA8277" s="29">
        <v>8274</v>
      </c>
      <c r="CB8277" s="50"/>
      <c r="CC8277" s="55" t="s">
        <v>12245</v>
      </c>
      <c r="CD8277" s="31" t="s">
        <v>12246</v>
      </c>
      <c r="CE8277" s="55" t="s">
        <v>12247</v>
      </c>
      <c r="CF8277" s="32" t="s">
        <v>3959</v>
      </c>
      <c r="CG8277" s="33" t="s">
        <v>3960</v>
      </c>
      <c r="CH8277" s="34">
        <v>16500</v>
      </c>
      <c r="CI8277" s="35">
        <v>45658</v>
      </c>
      <c r="CJ8277" s="35"/>
      <c r="CK8277" s="36">
        <v>33000</v>
      </c>
      <c r="CL8277" s="26">
        <f t="shared" si="301"/>
        <v>16500</v>
      </c>
      <c r="CM8277" s="26"/>
      <c r="CR8277" s="26" t="str">
        <f t="shared" si="302"/>
        <v>('삼송메디칼약국', '405-03-63119', '경기 고양시 덕양구 권율대로 896-15 (신원동)', '8806538059716', '맥스케어액트정 100mg', 16500, '2025-01-01'),</v>
      </c>
    </row>
    <row r="8278" spans="79:96" x14ac:dyDescent="0.25">
      <c r="CA8278" s="29">
        <v>8275</v>
      </c>
      <c r="CB8278" s="50"/>
      <c r="CC8278" s="55" t="s">
        <v>10523</v>
      </c>
      <c r="CD8278" s="31" t="s">
        <v>10524</v>
      </c>
      <c r="CE8278" s="55" t="s">
        <v>10525</v>
      </c>
      <c r="CF8278" s="32" t="s">
        <v>1077</v>
      </c>
      <c r="CG8278" s="33" t="s">
        <v>1078</v>
      </c>
      <c r="CH8278" s="34">
        <v>13750</v>
      </c>
      <c r="CI8278" s="35">
        <v>45717</v>
      </c>
      <c r="CJ8278" s="35"/>
      <c r="CK8278" s="36">
        <v>27500</v>
      </c>
      <c r="CL8278" s="26">
        <f t="shared" si="301"/>
        <v>13750</v>
      </c>
      <c r="CM8278" s="26"/>
      <c r="CR8278" s="26" t="str">
        <f t="shared" si="302"/>
        <v>('우산약국(구로동)', '113-22-35340', '서울 구로구 구로동로 112-2 (구로동)', '8806538056425', '프로나지액 25mL', 13750, '2025-03-01'),</v>
      </c>
    </row>
    <row r="8279" spans="79:96" x14ac:dyDescent="0.25">
      <c r="CA8279" s="29">
        <v>8276</v>
      </c>
      <c r="CB8279" s="50"/>
      <c r="CC8279" s="55" t="s">
        <v>12248</v>
      </c>
      <c r="CD8279" s="31" t="s">
        <v>12249</v>
      </c>
      <c r="CE8279" s="55" t="s">
        <v>12250</v>
      </c>
      <c r="CF8279" s="32" t="s">
        <v>7467</v>
      </c>
      <c r="CG8279" s="33" t="s">
        <v>1546</v>
      </c>
      <c r="CH8279" s="34">
        <v>26760</v>
      </c>
      <c r="CI8279" s="35">
        <v>45717</v>
      </c>
      <c r="CJ8279" s="35"/>
      <c r="CK8279" s="36">
        <v>53520</v>
      </c>
      <c r="CL8279" s="26">
        <f t="shared" si="301"/>
        <v>26760</v>
      </c>
      <c r="CM8279" s="26"/>
      <c r="CR8279" s="26" t="str">
        <f t="shared" si="302"/>
        <v>('신사프라자약국', '124-48-35239', '서울 은평구 갈현로 16 (신사동)', '8806538017655', '신코나졸캡슐', 26760, '2025-03-01'),</v>
      </c>
    </row>
    <row r="8280" spans="79:96" x14ac:dyDescent="0.25">
      <c r="CA8280" s="29">
        <v>8277</v>
      </c>
      <c r="CB8280" s="50"/>
      <c r="CC8280" s="55" t="s">
        <v>10575</v>
      </c>
      <c r="CD8280" s="31" t="s">
        <v>1696</v>
      </c>
      <c r="CE8280" s="55" t="s">
        <v>10576</v>
      </c>
      <c r="CF8280" s="32" t="s">
        <v>1501</v>
      </c>
      <c r="CG8280" s="33" t="s">
        <v>1310</v>
      </c>
      <c r="CH8280" s="34">
        <v>64680</v>
      </c>
      <c r="CI8280" s="35">
        <v>45717</v>
      </c>
      <c r="CJ8280" s="35"/>
      <c r="CK8280" s="36">
        <v>129360</v>
      </c>
      <c r="CL8280" s="26">
        <f t="shared" si="301"/>
        <v>64680</v>
      </c>
      <c r="CM8280" s="26"/>
      <c r="CR8280" s="26" t="str">
        <f t="shared" si="302"/>
        <v>('위례중앙약국(창곡동)(신)', '260-59-00541', '경기 성남시 수정구 위례광장로 310 (창곡동)', '8806538051123', '신에소메정40mg', 64680, '2025-03-01'),</v>
      </c>
    </row>
    <row r="8281" spans="79:96" x14ac:dyDescent="0.25">
      <c r="CA8281" s="29">
        <v>8278</v>
      </c>
      <c r="CB8281" s="50"/>
      <c r="CC8281" s="55" t="s">
        <v>10597</v>
      </c>
      <c r="CD8281" s="31" t="s">
        <v>7772</v>
      </c>
      <c r="CE8281" s="55" t="s">
        <v>10598</v>
      </c>
      <c r="CF8281" s="32" t="s">
        <v>84</v>
      </c>
      <c r="CG8281" s="33" t="s">
        <v>85</v>
      </c>
      <c r="CH8281" s="34">
        <v>39780</v>
      </c>
      <c r="CI8281" s="35">
        <v>45717</v>
      </c>
      <c r="CJ8281" s="35"/>
      <c r="CK8281" s="36">
        <v>79560</v>
      </c>
      <c r="CL8281" s="26">
        <f t="shared" si="301"/>
        <v>39780</v>
      </c>
      <c r="CM8281" s="26"/>
      <c r="CR8281" s="26" t="str">
        <f t="shared" si="302"/>
        <v>('혜성약품', '560-86-01387', '서울 구로구 새말로 52 (구로동)', '8806538013749', '리피칸정 10mg', 39780, '2025-03-01'),</v>
      </c>
    </row>
    <row r="8282" spans="79:96" x14ac:dyDescent="0.25">
      <c r="CA8282" s="29">
        <v>8279</v>
      </c>
      <c r="CB8282" s="50"/>
      <c r="CC8282" s="55" t="s">
        <v>10072</v>
      </c>
      <c r="CD8282" s="31" t="s">
        <v>10073</v>
      </c>
      <c r="CE8282" s="55" t="s">
        <v>10074</v>
      </c>
      <c r="CF8282" s="32" t="s">
        <v>1041</v>
      </c>
      <c r="CG8282" s="33" t="s">
        <v>1004</v>
      </c>
      <c r="CH8282" s="34">
        <v>6000</v>
      </c>
      <c r="CI8282" s="35">
        <v>45717</v>
      </c>
      <c r="CJ8282" s="35"/>
      <c r="CK8282" s="36">
        <v>12000</v>
      </c>
      <c r="CL8282" s="26">
        <f t="shared" si="301"/>
        <v>6000</v>
      </c>
      <c r="CM8282" s="26"/>
      <c r="CR8282" s="26" t="str">
        <f t="shared" si="302"/>
        <v>('중앙약국(제천)', '304-02-91294', '충북 제천시 칠성로 79 (중앙로2가)', '8806538014647', '신일티아민염산염정 10mg', 6000, '2025-03-01'),</v>
      </c>
    </row>
    <row r="8283" spans="79:96" x14ac:dyDescent="0.25">
      <c r="CA8283" s="29">
        <v>8280</v>
      </c>
      <c r="CB8283" s="50"/>
      <c r="CC8283" s="55" t="s">
        <v>2762</v>
      </c>
      <c r="CD8283" s="31" t="s">
        <v>2763</v>
      </c>
      <c r="CE8283" s="55" t="s">
        <v>12251</v>
      </c>
      <c r="CF8283" s="32" t="s">
        <v>1259</v>
      </c>
      <c r="CG8283" s="33" t="s">
        <v>1260</v>
      </c>
      <c r="CH8283" s="34">
        <v>12500</v>
      </c>
      <c r="CI8283" s="35">
        <v>45717</v>
      </c>
      <c r="CJ8283" s="35"/>
      <c r="CK8283" s="36">
        <v>25000</v>
      </c>
      <c r="CL8283" s="26">
        <f t="shared" si="301"/>
        <v>12500</v>
      </c>
      <c r="CM8283" s="26"/>
      <c r="CR8283" s="26" t="str">
        <f t="shared" si="302"/>
        <v>('바른약품 주식회사', '820-86-01561', '경상남도 창원시 의창구 북면 천주로1165번길 32-11', '8806538005737', '메코민캡슐 500mcg', 12500, '2025-03-01'),</v>
      </c>
    </row>
    <row r="8284" spans="79:96" x14ac:dyDescent="0.25">
      <c r="CA8284" s="29">
        <v>8281</v>
      </c>
      <c r="CB8284" s="50"/>
      <c r="CC8284" s="55" t="s">
        <v>12252</v>
      </c>
      <c r="CD8284" s="31" t="s">
        <v>12253</v>
      </c>
      <c r="CE8284" s="55" t="s">
        <v>12254</v>
      </c>
      <c r="CF8284" s="32" t="s">
        <v>645</v>
      </c>
      <c r="CG8284" s="33" t="s">
        <v>646</v>
      </c>
      <c r="CH8284" s="34">
        <v>9500</v>
      </c>
      <c r="CI8284" s="35">
        <v>45717</v>
      </c>
      <c r="CJ8284" s="35"/>
      <c r="CK8284" s="36">
        <v>19000</v>
      </c>
      <c r="CL8284" s="26">
        <f t="shared" si="301"/>
        <v>9500</v>
      </c>
      <c r="CM8284" s="26"/>
      <c r="CR8284" s="26" t="str">
        <f t="shared" si="302"/>
        <v>('(주)디와이메디칼(삼자물류)', '514-87-00913', '경남 창원시 의창구 무역로 553 (팔용동)', '8806538014265', '신일브롬헥신염산염정 8mg', 9500, '2025-03-01'),</v>
      </c>
    </row>
    <row r="8285" spans="79:96" x14ac:dyDescent="0.25">
      <c r="CA8285" s="29">
        <v>8282</v>
      </c>
      <c r="CB8285" s="50"/>
      <c r="CC8285" s="55" t="s">
        <v>2966</v>
      </c>
      <c r="CD8285" s="31" t="s">
        <v>2967</v>
      </c>
      <c r="CE8285" s="55" t="s">
        <v>2968</v>
      </c>
      <c r="CF8285" s="32" t="s">
        <v>1017</v>
      </c>
      <c r="CG8285" s="33" t="s">
        <v>1018</v>
      </c>
      <c r="CH8285" s="34">
        <v>15000</v>
      </c>
      <c r="CI8285" s="35">
        <v>45689</v>
      </c>
      <c r="CJ8285" s="35"/>
      <c r="CK8285" s="36">
        <v>30000</v>
      </c>
      <c r="CL8285" s="26">
        <f t="shared" si="301"/>
        <v>15000</v>
      </c>
      <c r="CM8285" s="26"/>
      <c r="CR8285" s="26" t="str">
        <f t="shared" si="302"/>
        <v>('중앙당약국(진부)/강릉차편', '226-02-67534', '강원 평창군 진부면 진부중앙로 75', '8806538015835', '신일이부프로펜정 400mg', 15000, '2025-02-01'),</v>
      </c>
    </row>
    <row r="8286" spans="79:96" x14ac:dyDescent="0.25">
      <c r="CA8286" s="29">
        <v>8283</v>
      </c>
      <c r="CB8286" s="50"/>
      <c r="CC8286" s="55" t="s">
        <v>1726</v>
      </c>
      <c r="CD8286" s="31" t="s">
        <v>1727</v>
      </c>
      <c r="CE8286" s="55" t="s">
        <v>10939</v>
      </c>
      <c r="CF8286" s="32" t="s">
        <v>1032</v>
      </c>
      <c r="CG8286" s="33" t="s">
        <v>948</v>
      </c>
      <c r="CH8286" s="34">
        <v>11000</v>
      </c>
      <c r="CI8286" s="35">
        <v>45658</v>
      </c>
      <c r="CJ8286" s="35"/>
      <c r="CK8286" s="36">
        <v>22000</v>
      </c>
      <c r="CL8286" s="26">
        <f t="shared" si="301"/>
        <v>11000</v>
      </c>
      <c r="CM8286" s="26"/>
      <c r="CR8286" s="26" t="str">
        <f t="shared" si="302"/>
        <v>('방배세명약국', '526-06-01463', '서울 서초구 동작대로 114 (방배동) 1층', '8806538014029', '신일엠정 500mg', 11000, '2025-01-01'),</v>
      </c>
    </row>
    <row r="8287" spans="79:96" x14ac:dyDescent="0.25">
      <c r="CA8287" s="29">
        <v>8284</v>
      </c>
      <c r="CB8287" s="50"/>
      <c r="CC8287" s="55" t="s">
        <v>12255</v>
      </c>
      <c r="CD8287" s="31" t="s">
        <v>7117</v>
      </c>
      <c r="CE8287" s="55" t="s">
        <v>12256</v>
      </c>
      <c r="CF8287" s="32" t="s">
        <v>9574</v>
      </c>
      <c r="CG8287" s="33" t="s">
        <v>1341</v>
      </c>
      <c r="CH8287" s="34">
        <v>-2046</v>
      </c>
      <c r="CI8287" s="35">
        <v>45717</v>
      </c>
      <c r="CJ8287" s="35"/>
      <c r="CK8287" s="36">
        <v>-4092</v>
      </c>
      <c r="CL8287" s="26">
        <f t="shared" si="301"/>
        <v>-2046</v>
      </c>
      <c r="CM8287" s="26"/>
      <c r="CR8287" s="26" t="str">
        <f t="shared" si="302"/>
        <v>('(거래종료)평화약국(사당동)', '108-43-46461', '서울특별시 동작구 남부순환로 2059 (사당동)', '8806538013602', '신일아테놀올정 50mg', -2046, '2025-03-01'),</v>
      </c>
    </row>
    <row r="8288" spans="79:96" x14ac:dyDescent="0.25">
      <c r="CA8288" s="29">
        <v>8285</v>
      </c>
      <c r="CB8288" s="50"/>
      <c r="CC8288" s="55" t="s">
        <v>11176</v>
      </c>
      <c r="CD8288" s="31" t="s">
        <v>11177</v>
      </c>
      <c r="CE8288" s="55" t="s">
        <v>11178</v>
      </c>
      <c r="CF8288" s="32" t="s">
        <v>2086</v>
      </c>
      <c r="CG8288" s="33" t="s">
        <v>2087</v>
      </c>
      <c r="CH8288" s="34">
        <v>42500</v>
      </c>
      <c r="CI8288" s="35">
        <v>45717</v>
      </c>
      <c r="CJ8288" s="35"/>
      <c r="CK8288" s="36">
        <v>85000</v>
      </c>
      <c r="CL8288" s="26">
        <f t="shared" si="301"/>
        <v>42500</v>
      </c>
      <c r="CM8288" s="26"/>
      <c r="CR8288" s="26" t="str">
        <f t="shared" si="302"/>
        <v>('주식회사 보건팜(배송)', '308-81-24676', '충청남도 계룡시 엄사면 도곡로 48, 155', '8806538009629', '신일덱사메타손정 0.75mg', 42500, '2025-03-01'),</v>
      </c>
    </row>
    <row r="8289" spans="79:96" x14ac:dyDescent="0.25">
      <c r="CA8289" s="29">
        <v>8286</v>
      </c>
      <c r="CB8289" s="50"/>
      <c r="CC8289" s="55" t="s">
        <v>12257</v>
      </c>
      <c r="CD8289" s="31" t="s">
        <v>12258</v>
      </c>
      <c r="CE8289" s="55" t="s">
        <v>12259</v>
      </c>
      <c r="CF8289" s="32" t="s">
        <v>1041</v>
      </c>
      <c r="CG8289" s="33" t="s">
        <v>1004</v>
      </c>
      <c r="CH8289" s="34">
        <v>6000</v>
      </c>
      <c r="CI8289" s="35">
        <v>45717</v>
      </c>
      <c r="CJ8289" s="35"/>
      <c r="CK8289" s="36">
        <v>12000</v>
      </c>
      <c r="CL8289" s="26">
        <f t="shared" si="301"/>
        <v>6000</v>
      </c>
      <c r="CM8289" s="26"/>
      <c r="CR8289" s="26" t="str">
        <f t="shared" si="302"/>
        <v>('성약국(월곡동)', '410-22-46317', '광주 광산구 사암로 271 (월곡동,)', '8806538014647', '신일티아민염산염정 10mg', 6000, '2025-03-01'),</v>
      </c>
    </row>
    <row r="8290" spans="79:96" x14ac:dyDescent="0.25">
      <c r="CA8290" s="29">
        <v>8287</v>
      </c>
      <c r="CB8290" s="50"/>
      <c r="CC8290" s="55" t="s">
        <v>10260</v>
      </c>
      <c r="CD8290" s="31" t="s">
        <v>10261</v>
      </c>
      <c r="CE8290" s="55" t="s">
        <v>10262</v>
      </c>
      <c r="CF8290" s="32" t="s">
        <v>732</v>
      </c>
      <c r="CG8290" s="33" t="s">
        <v>733</v>
      </c>
      <c r="CH8290" s="34">
        <v>115000</v>
      </c>
      <c r="CI8290" s="35">
        <v>45717</v>
      </c>
      <c r="CJ8290" s="35"/>
      <c r="CK8290" s="36">
        <v>230000</v>
      </c>
      <c r="CL8290" s="26">
        <f t="shared" si="301"/>
        <v>115000</v>
      </c>
      <c r="CM8290" s="26"/>
      <c r="CR8290" s="26" t="str">
        <f t="shared" si="302"/>
        <v>('제이에이치코팜(주)', '745-87-00991', '서울 강남구 일원로9길 18 (일원동)', '8806538017259', '신일피리독신정 50mg', 115000, '2025-03-01'),</v>
      </c>
    </row>
    <row r="8291" spans="79:96" x14ac:dyDescent="0.25">
      <c r="CA8291" s="29">
        <v>8288</v>
      </c>
      <c r="CB8291" s="50"/>
      <c r="CC8291" s="55" t="s">
        <v>10694</v>
      </c>
      <c r="CD8291" s="31" t="s">
        <v>10695</v>
      </c>
      <c r="CE8291" s="55" t="s">
        <v>10696</v>
      </c>
      <c r="CF8291" s="32" t="s">
        <v>2324</v>
      </c>
      <c r="CG8291" s="33" t="s">
        <v>61</v>
      </c>
      <c r="CH8291" s="34">
        <v>15450</v>
      </c>
      <c r="CI8291" s="35">
        <v>45717</v>
      </c>
      <c r="CJ8291" s="35"/>
      <c r="CK8291" s="36">
        <v>30900</v>
      </c>
      <c r="CL8291" s="26">
        <f t="shared" si="301"/>
        <v>15450</v>
      </c>
      <c r="CM8291" s="26"/>
      <c r="CR8291" s="26" t="str">
        <f t="shared" si="302"/>
        <v>('오행약품', '204-81-97426', '서울특별시 동대문구 천호대로 153-1, 동서빌딩 (용두동)', '8806538000213', '가모피드정 5mg', 15450, '2025-03-01'),</v>
      </c>
    </row>
    <row r="8292" spans="79:96" x14ac:dyDescent="0.25">
      <c r="CA8292" s="29">
        <v>8289</v>
      </c>
      <c r="CB8292" s="50"/>
      <c r="CC8292" s="55" t="s">
        <v>2768</v>
      </c>
      <c r="CD8292" s="31" t="s">
        <v>2769</v>
      </c>
      <c r="CE8292" s="55" t="s">
        <v>2770</v>
      </c>
      <c r="CF8292" s="32" t="s">
        <v>2388</v>
      </c>
      <c r="CG8292" s="33" t="s">
        <v>2389</v>
      </c>
      <c r="CH8292" s="34">
        <v>4180</v>
      </c>
      <c r="CI8292" s="35">
        <v>45717</v>
      </c>
      <c r="CJ8292" s="35"/>
      <c r="CK8292" s="36">
        <v>8360</v>
      </c>
      <c r="CL8292" s="26">
        <f t="shared" si="301"/>
        <v>4180</v>
      </c>
      <c r="CM8292" s="26"/>
      <c r="CR8292" s="26" t="str">
        <f t="shared" si="302"/>
        <v>('용호더블유약국(용호.온라인팜)', '637-07-02833', '부산광역시 남구 분포로145, 2091호(용호동, 더블유)', '8806538060026', '스티모린에스크림 10g', 4180, '2025-03-01'),</v>
      </c>
    </row>
    <row r="8293" spans="79:96" x14ac:dyDescent="0.25">
      <c r="CA8293" s="29">
        <v>8290</v>
      </c>
      <c r="CB8293" s="50"/>
      <c r="CC8293" s="55" t="s">
        <v>10260</v>
      </c>
      <c r="CD8293" s="31" t="s">
        <v>10261</v>
      </c>
      <c r="CE8293" s="55" t="s">
        <v>10262</v>
      </c>
      <c r="CF8293" s="32" t="s">
        <v>1032</v>
      </c>
      <c r="CG8293" s="33" t="s">
        <v>948</v>
      </c>
      <c r="CH8293" s="34">
        <v>55000</v>
      </c>
      <c r="CI8293" s="35">
        <v>45717</v>
      </c>
      <c r="CJ8293" s="35"/>
      <c r="CK8293" s="36">
        <v>110000</v>
      </c>
      <c r="CL8293" s="26">
        <f t="shared" si="301"/>
        <v>55000</v>
      </c>
      <c r="CM8293" s="26"/>
      <c r="CR8293" s="26" t="str">
        <f t="shared" si="302"/>
        <v>('제이에이치코팜(주)', '745-87-00991', '서울 강남구 일원로9길 18 (일원동)', '8806538014029', '신일엠정 500mg', 55000, '2025-03-01'),</v>
      </c>
    </row>
    <row r="8294" spans="79:96" x14ac:dyDescent="0.25">
      <c r="CA8294" s="29">
        <v>8291</v>
      </c>
      <c r="CB8294" s="50"/>
      <c r="CC8294" s="55" t="s">
        <v>12260</v>
      </c>
      <c r="CD8294" s="31" t="s">
        <v>6804</v>
      </c>
      <c r="CE8294" s="55" t="s">
        <v>12261</v>
      </c>
      <c r="CF8294" s="32" t="s">
        <v>1390</v>
      </c>
      <c r="CG8294" s="33" t="s">
        <v>1391</v>
      </c>
      <c r="CH8294" s="34">
        <v>23750</v>
      </c>
      <c r="CI8294" s="35">
        <v>45689</v>
      </c>
      <c r="CJ8294" s="35"/>
      <c r="CK8294" s="36">
        <v>47500</v>
      </c>
      <c r="CL8294" s="26">
        <f t="shared" si="301"/>
        <v>23750</v>
      </c>
      <c r="CM8294" s="26"/>
      <c r="CR8294" s="26" t="str">
        <f t="shared" si="302"/>
        <v>('메디팜푸른약국(내발산동)', '109-56-00852', '서울 강서구 강서로 293-1 (내발산동)', '8806538026527', '티니다진정 500mg', 23750, '2025-02-01'),</v>
      </c>
    </row>
    <row r="8295" spans="79:96" x14ac:dyDescent="0.25">
      <c r="CA8295" s="29">
        <v>8292</v>
      </c>
      <c r="CB8295" s="50"/>
      <c r="CC8295" s="55" t="s">
        <v>12262</v>
      </c>
      <c r="CD8295" s="31" t="s">
        <v>7413</v>
      </c>
      <c r="CE8295" s="55" t="s">
        <v>12263</v>
      </c>
      <c r="CF8295" s="32" t="s">
        <v>1017</v>
      </c>
      <c r="CG8295" s="33" t="s">
        <v>1018</v>
      </c>
      <c r="CH8295" s="34">
        <v>15000</v>
      </c>
      <c r="CI8295" s="35">
        <v>45658</v>
      </c>
      <c r="CJ8295" s="35"/>
      <c r="CK8295" s="36">
        <v>30000</v>
      </c>
      <c r="CL8295" s="26">
        <f t="shared" si="301"/>
        <v>15000</v>
      </c>
      <c r="CM8295" s="26"/>
      <c r="CR8295" s="26" t="str">
        <f t="shared" si="302"/>
        <v>('태릉프라자약국', '204-22-70925', '서울특별시 중랑구 중랑역로 51 (중화동)', '8806538015835', '신일이부프로펜정 400mg', 15000, '2025-01-01'),</v>
      </c>
    </row>
    <row r="8296" spans="79:96" x14ac:dyDescent="0.25">
      <c r="CA8296" s="29">
        <v>8293</v>
      </c>
      <c r="CB8296" s="50"/>
      <c r="CC8296" s="55" t="s">
        <v>10104</v>
      </c>
      <c r="CD8296" s="31" t="s">
        <v>10105</v>
      </c>
      <c r="CE8296" s="55" t="s">
        <v>10106</v>
      </c>
      <c r="CF8296" s="32" t="s">
        <v>1041</v>
      </c>
      <c r="CG8296" s="33" t="s">
        <v>1004</v>
      </c>
      <c r="CH8296" s="34">
        <v>60000</v>
      </c>
      <c r="CI8296" s="35">
        <v>45717</v>
      </c>
      <c r="CJ8296" s="35"/>
      <c r="CK8296" s="36">
        <v>120000</v>
      </c>
      <c r="CL8296" s="26">
        <f t="shared" si="301"/>
        <v>60000</v>
      </c>
      <c r="CM8296" s="26"/>
      <c r="CR8296" s="26" t="str">
        <f t="shared" si="302"/>
        <v>('아이엘에이치팜', '204-86-08710', '경기 구리시 검배로 126(토평동)', '8806538014647', '신일티아민염산염정 10mg', 60000, '2025-03-01'),</v>
      </c>
    </row>
    <row r="8297" spans="79:96" x14ac:dyDescent="0.25">
      <c r="CA8297" s="29">
        <v>8294</v>
      </c>
      <c r="CB8297" s="50"/>
      <c r="CC8297" s="55" t="s">
        <v>12264</v>
      </c>
      <c r="CD8297" s="31" t="s">
        <v>10546</v>
      </c>
      <c r="CE8297" s="55" t="s">
        <v>12265</v>
      </c>
      <c r="CF8297" s="32" t="s">
        <v>615</v>
      </c>
      <c r="CG8297" s="33" t="s">
        <v>616</v>
      </c>
      <c r="CH8297" s="34">
        <v>7500</v>
      </c>
      <c r="CI8297" s="35">
        <v>45717</v>
      </c>
      <c r="CJ8297" s="35"/>
      <c r="CK8297" s="36">
        <v>15000</v>
      </c>
      <c r="CL8297" s="26">
        <f t="shared" si="301"/>
        <v>7500</v>
      </c>
      <c r="CM8297" s="26"/>
      <c r="CR8297" s="26" t="str">
        <f t="shared" si="302"/>
        <v>('새봄약국(충주)', '870-44-00418', '충북 충주시 광명2길 4 (교현동)', '8806538015149', '신일폴산정 1mg', 7500, '2025-03-01'),</v>
      </c>
    </row>
    <row r="8298" spans="79:96" x14ac:dyDescent="0.25">
      <c r="CA8298" s="29">
        <v>8295</v>
      </c>
      <c r="CB8298" s="50"/>
      <c r="CC8298" s="55" t="s">
        <v>3152</v>
      </c>
      <c r="CD8298" s="31" t="s">
        <v>3153</v>
      </c>
      <c r="CE8298" s="55" t="s">
        <v>3154</v>
      </c>
      <c r="CF8298" s="32" t="s">
        <v>1001</v>
      </c>
      <c r="CG8298" s="33" t="s">
        <v>1002</v>
      </c>
      <c r="CH8298" s="34">
        <v>18960</v>
      </c>
      <c r="CI8298" s="35">
        <v>45717</v>
      </c>
      <c r="CJ8298" s="35"/>
      <c r="CK8298" s="36">
        <v>37920</v>
      </c>
      <c r="CL8298" s="26">
        <f t="shared" si="301"/>
        <v>18960</v>
      </c>
      <c r="CM8298" s="26"/>
      <c r="CR8298" s="26" t="str">
        <f t="shared" si="302"/>
        <v>('효자제일약국', '781-13-01054', '전북 전주시 완산구 용머리로 32 (효자동1가)', '8806538027517', '프라빅정 75mg', 18960, '2025-03-01'),</v>
      </c>
    </row>
    <row r="8299" spans="79:96" x14ac:dyDescent="0.25">
      <c r="CA8299" s="29">
        <v>8296</v>
      </c>
      <c r="CB8299" s="50"/>
      <c r="CC8299" s="55" t="s">
        <v>12266</v>
      </c>
      <c r="CD8299" s="31" t="s">
        <v>12267</v>
      </c>
      <c r="CE8299" s="55" t="s">
        <v>12268</v>
      </c>
      <c r="CF8299" s="32" t="s">
        <v>2388</v>
      </c>
      <c r="CG8299" s="33" t="s">
        <v>2389</v>
      </c>
      <c r="CH8299" s="34">
        <v>10450</v>
      </c>
      <c r="CI8299" s="35">
        <v>45717</v>
      </c>
      <c r="CJ8299" s="35"/>
      <c r="CK8299" s="36">
        <v>20900</v>
      </c>
      <c r="CL8299" s="26">
        <f t="shared" si="301"/>
        <v>10450</v>
      </c>
      <c r="CM8299" s="26"/>
      <c r="CR8299" s="26" t="str">
        <f t="shared" si="302"/>
        <v>('명성약국(의령.신)', '650-59-00633', '경남 의령군 의령읍 의병로 211', '8806538060026', '스티모린에스크림 10g', 10450, '2025-03-01'),</v>
      </c>
    </row>
    <row r="8300" spans="79:96" x14ac:dyDescent="0.25">
      <c r="CA8300" s="29">
        <v>8297</v>
      </c>
      <c r="CB8300" s="50"/>
      <c r="CC8300" s="55" t="s">
        <v>10782</v>
      </c>
      <c r="CD8300" s="31" t="s">
        <v>1506</v>
      </c>
      <c r="CE8300" s="55" t="s">
        <v>10783</v>
      </c>
      <c r="CF8300" s="32" t="s">
        <v>1077</v>
      </c>
      <c r="CG8300" s="33" t="s">
        <v>1078</v>
      </c>
      <c r="CH8300" s="34">
        <v>2750</v>
      </c>
      <c r="CI8300" s="35">
        <v>45717</v>
      </c>
      <c r="CJ8300" s="35"/>
      <c r="CK8300" s="36">
        <v>5500</v>
      </c>
      <c r="CL8300" s="26">
        <f t="shared" si="301"/>
        <v>2750</v>
      </c>
      <c r="CM8300" s="26"/>
      <c r="CR8300" s="26" t="str">
        <f t="shared" si="302"/>
        <v>('마곡스타약국(마곡동)', '216-07-69812', '서울 강서구 공항대로 168 (마곡동)', '8806538056425', '프로나지액 25mL', 2750, '2025-03-01'),</v>
      </c>
    </row>
    <row r="8301" spans="79:96" x14ac:dyDescent="0.25">
      <c r="CA8301" s="29">
        <v>8298</v>
      </c>
      <c r="CB8301" s="50"/>
      <c r="CC8301" s="55" t="s">
        <v>10782</v>
      </c>
      <c r="CD8301" s="31" t="s">
        <v>1506</v>
      </c>
      <c r="CE8301" s="55" t="s">
        <v>10783</v>
      </c>
      <c r="CF8301" s="32" t="s">
        <v>3004</v>
      </c>
      <c r="CG8301" s="33" t="s">
        <v>1576</v>
      </c>
      <c r="CH8301" s="34">
        <v>16506</v>
      </c>
      <c r="CI8301" s="35">
        <v>45717</v>
      </c>
      <c r="CJ8301" s="35"/>
      <c r="CK8301" s="36">
        <v>33012</v>
      </c>
      <c r="CL8301" s="26">
        <f t="shared" si="301"/>
        <v>16506</v>
      </c>
      <c r="CM8301" s="26"/>
      <c r="CR8301" s="26" t="str">
        <f t="shared" si="302"/>
        <v>('마곡스타약국(마곡동)', '216-07-69812', '서울 강서구 공항대로 168 (마곡동)', '8806538060736', '포시글리정 10mg', 16506, '2025-03-01'),</v>
      </c>
    </row>
    <row r="8302" spans="79:96" x14ac:dyDescent="0.25">
      <c r="CA8302" s="29">
        <v>8299</v>
      </c>
      <c r="CB8302" s="50"/>
      <c r="CC8302" s="55" t="s">
        <v>12269</v>
      </c>
      <c r="CD8302" s="31" t="s">
        <v>12270</v>
      </c>
      <c r="CE8302" s="55" t="s">
        <v>12271</v>
      </c>
      <c r="CF8302" s="32" t="s">
        <v>1032</v>
      </c>
      <c r="CG8302" s="33" t="s">
        <v>948</v>
      </c>
      <c r="CH8302" s="34">
        <v>11000</v>
      </c>
      <c r="CI8302" s="35">
        <v>45717</v>
      </c>
      <c r="CJ8302" s="35"/>
      <c r="CK8302" s="36">
        <v>22000</v>
      </c>
      <c r="CL8302" s="26">
        <f t="shared" si="301"/>
        <v>11000</v>
      </c>
      <c r="CM8302" s="26"/>
      <c r="CR8302" s="26" t="str">
        <f t="shared" si="302"/>
        <v>('버들약국(고창)', '718-30-01107', '전북 고창군 고창읍 중앙로 229', '8806538014029', '신일엠정 500mg', 11000, '2025-03-01'),</v>
      </c>
    </row>
    <row r="8303" spans="79:96" x14ac:dyDescent="0.25">
      <c r="CA8303" s="29">
        <v>8300</v>
      </c>
      <c r="CB8303" s="50"/>
      <c r="CC8303" s="55" t="s">
        <v>2344</v>
      </c>
      <c r="CD8303" s="31" t="s">
        <v>12272</v>
      </c>
      <c r="CE8303" s="55" t="s">
        <v>12273</v>
      </c>
      <c r="CF8303" s="32" t="s">
        <v>1001</v>
      </c>
      <c r="CG8303" s="33" t="s">
        <v>1002</v>
      </c>
      <c r="CH8303" s="34">
        <v>18960</v>
      </c>
      <c r="CI8303" s="35">
        <v>45689</v>
      </c>
      <c r="CJ8303" s="35"/>
      <c r="CK8303" s="36">
        <v>37920</v>
      </c>
      <c r="CL8303" s="26">
        <f t="shared" si="301"/>
        <v>18960</v>
      </c>
      <c r="CM8303" s="26"/>
      <c r="CR8303" s="26" t="str">
        <f t="shared" si="302"/>
        <v>('장수온누리약국', '388-44-00675', '경기 광명시 광명로 823 (광명동)', '8806538027517', '프라빅정 75mg', 18960, '2025-02-01'),</v>
      </c>
    </row>
    <row r="8304" spans="79:96" x14ac:dyDescent="0.25">
      <c r="CA8304" s="29">
        <v>8301</v>
      </c>
      <c r="CB8304" s="50"/>
      <c r="CC8304" s="55" t="s">
        <v>11156</v>
      </c>
      <c r="CD8304" s="31" t="s">
        <v>243</v>
      </c>
      <c r="CE8304" s="55" t="s">
        <v>11157</v>
      </c>
      <c r="CF8304" s="32" t="s">
        <v>1077</v>
      </c>
      <c r="CG8304" s="33" t="s">
        <v>1078</v>
      </c>
      <c r="CH8304" s="34">
        <v>5500</v>
      </c>
      <c r="CI8304" s="35">
        <v>45658</v>
      </c>
      <c r="CJ8304" s="35"/>
      <c r="CK8304" s="36">
        <v>11000</v>
      </c>
      <c r="CL8304" s="26">
        <f t="shared" si="301"/>
        <v>5500</v>
      </c>
      <c r="CM8304" s="26"/>
      <c r="CR8304" s="26" t="str">
        <f t="shared" si="302"/>
        <v>('동보당약국(봉천동)', '331-05-02722', '서울 관악구 관악로 236 (봉천동) 1층', '8806538056425', '프로나지액 25mL', 5500, '2025-01-01'),</v>
      </c>
    </row>
    <row r="8305" spans="79:96" x14ac:dyDescent="0.25">
      <c r="CA8305" s="29">
        <v>8302</v>
      </c>
      <c r="CB8305" s="50"/>
      <c r="CC8305" s="55" t="s">
        <v>12274</v>
      </c>
      <c r="CD8305" s="31" t="s">
        <v>12275</v>
      </c>
      <c r="CE8305" s="55" t="s">
        <v>12276</v>
      </c>
      <c r="CF8305" s="32" t="s">
        <v>2388</v>
      </c>
      <c r="CG8305" s="33" t="s">
        <v>2389</v>
      </c>
      <c r="CH8305" s="34">
        <v>41800</v>
      </c>
      <c r="CI8305" s="35">
        <v>45717</v>
      </c>
      <c r="CJ8305" s="35"/>
      <c r="CK8305" s="36">
        <v>83600</v>
      </c>
      <c r="CL8305" s="26">
        <f t="shared" si="301"/>
        <v>41800</v>
      </c>
      <c r="CM8305" s="26"/>
      <c r="CR8305" s="26" t="str">
        <f t="shared" si="302"/>
        <v>('일심약국 동구/좌천', '370-54-00085', '부산광역시 동구 정공단로 33(좌천동)', '8806538060026', '스티모린에스크림 10g', 41800, '2025-03-01'),</v>
      </c>
    </row>
    <row r="8306" spans="79:96" x14ac:dyDescent="0.25">
      <c r="CA8306" s="29">
        <v>8303</v>
      </c>
      <c r="CB8306" s="50"/>
      <c r="CC8306" s="55" t="s">
        <v>2771</v>
      </c>
      <c r="CD8306" s="31" t="s">
        <v>2772</v>
      </c>
      <c r="CE8306" s="55" t="s">
        <v>2773</v>
      </c>
      <c r="CF8306" s="32" t="s">
        <v>2388</v>
      </c>
      <c r="CG8306" s="33" t="s">
        <v>2389</v>
      </c>
      <c r="CH8306" s="34">
        <v>2090</v>
      </c>
      <c r="CI8306" s="35">
        <v>45717</v>
      </c>
      <c r="CJ8306" s="35"/>
      <c r="CK8306" s="36">
        <v>4180</v>
      </c>
      <c r="CL8306" s="26">
        <f t="shared" si="301"/>
        <v>2090</v>
      </c>
      <c r="CM8306" s="26"/>
      <c r="CR8306" s="26" t="str">
        <f t="shared" si="302"/>
        <v>('참진약국 진구/범천 A', '359-23-00051', '부산광역시 부산진구 범일로 146-1 1층(범천동)', '8806538060026', '스티모린에스크림 10g', 2090, '2025-03-01'),</v>
      </c>
    </row>
    <row r="8307" spans="79:96" x14ac:dyDescent="0.25">
      <c r="CA8307" s="29">
        <v>8304</v>
      </c>
      <c r="CB8307" s="50"/>
      <c r="CC8307" s="55" t="s">
        <v>10877</v>
      </c>
      <c r="CD8307" s="31" t="s">
        <v>1587</v>
      </c>
      <c r="CE8307" s="55" t="s">
        <v>10878</v>
      </c>
      <c r="CF8307" s="32" t="s">
        <v>1077</v>
      </c>
      <c r="CG8307" s="33" t="s">
        <v>1078</v>
      </c>
      <c r="CH8307" s="34">
        <v>55000</v>
      </c>
      <c r="CI8307" s="35">
        <v>45717</v>
      </c>
      <c r="CJ8307" s="35"/>
      <c r="CK8307" s="36">
        <v>110000</v>
      </c>
      <c r="CL8307" s="26">
        <f t="shared" si="301"/>
        <v>55000</v>
      </c>
      <c r="CM8307" s="26"/>
      <c r="CR8307" s="26" t="str">
        <f t="shared" si="302"/>
        <v>('맘온누리약국(마곡)', '276-63-00432', '서울 강서구 공항대로 168 (마곡동) 117~118호', '8806538056425', '프로나지액 25mL', 55000, '2025-03-01'),</v>
      </c>
    </row>
    <row r="8308" spans="79:96" x14ac:dyDescent="0.25">
      <c r="CA8308" s="29">
        <v>8305</v>
      </c>
      <c r="CB8308" s="50"/>
      <c r="CC8308" s="55" t="s">
        <v>974</v>
      </c>
      <c r="CD8308" s="31" t="s">
        <v>975</v>
      </c>
      <c r="CE8308" s="55" t="s">
        <v>10161</v>
      </c>
      <c r="CF8308" s="32" t="s">
        <v>1775</v>
      </c>
      <c r="CG8308" s="33" t="s">
        <v>1549</v>
      </c>
      <c r="CH8308" s="34">
        <v>59850</v>
      </c>
      <c r="CI8308" s="35">
        <v>45717</v>
      </c>
      <c r="CJ8308" s="35"/>
      <c r="CK8308" s="36">
        <v>119700</v>
      </c>
      <c r="CL8308" s="26">
        <f t="shared" si="301"/>
        <v>59850</v>
      </c>
      <c r="CM8308" s="26"/>
      <c r="CR8308" s="26" t="str">
        <f t="shared" si="302"/>
        <v>('종로밝은약국', '294-78-00429', '서울 종로구 종로 261 (종로6가)', '8806538060316', '테글리엠서방정20/1000mg', 59850, '2025-03-01'),</v>
      </c>
    </row>
    <row r="8309" spans="79:96" x14ac:dyDescent="0.25">
      <c r="CA8309" s="29">
        <v>8306</v>
      </c>
      <c r="CB8309" s="50"/>
      <c r="CC8309" s="55" t="s">
        <v>9932</v>
      </c>
      <c r="CD8309" s="31" t="s">
        <v>1634</v>
      </c>
      <c r="CE8309" s="55" t="s">
        <v>9933</v>
      </c>
      <c r="CF8309" s="32" t="s">
        <v>6282</v>
      </c>
      <c r="CG8309" s="33" t="s">
        <v>1732</v>
      </c>
      <c r="CH8309" s="34">
        <v>63450</v>
      </c>
      <c r="CI8309" s="35">
        <v>45717</v>
      </c>
      <c r="CJ8309" s="35"/>
      <c r="CK8309" s="36">
        <v>126900</v>
      </c>
      <c r="CL8309" s="26">
        <f t="shared" si="301"/>
        <v>63450</v>
      </c>
      <c r="CM8309" s="26"/>
      <c r="CR8309" s="26" t="str">
        <f t="shared" si="302"/>
        <v>('이룸약국(별내동)', '720-77-00498', '경기 남양주시 별내중앙로 24 (별내동)', '8806538059921', '자누다파정', 63450, '2025-03-01'),</v>
      </c>
    </row>
    <row r="8310" spans="79:96" x14ac:dyDescent="0.25">
      <c r="CA8310" s="29">
        <v>8307</v>
      </c>
      <c r="CB8310" s="50"/>
      <c r="CC8310" s="55" t="s">
        <v>12277</v>
      </c>
      <c r="CD8310" s="31" t="s">
        <v>12278</v>
      </c>
      <c r="CE8310" s="55" t="s">
        <v>12279</v>
      </c>
      <c r="CF8310" s="32" t="s">
        <v>1940</v>
      </c>
      <c r="CG8310" s="33" t="s">
        <v>1941</v>
      </c>
      <c r="CH8310" s="34">
        <v>1100</v>
      </c>
      <c r="CI8310" s="35">
        <v>45717</v>
      </c>
      <c r="CJ8310" s="35"/>
      <c r="CK8310" s="36">
        <v>2200</v>
      </c>
      <c r="CL8310" s="26">
        <f t="shared" si="301"/>
        <v>1100</v>
      </c>
      <c r="CM8310" s="26"/>
      <c r="CR8310" s="26" t="str">
        <f t="shared" si="302"/>
        <v>('도봉월드약국', '210-07-74734', '서울특별시 도봉구 마들로 650, 도봉월드빌딩 316,317 (방학동)', '8806538025339', '크마론지크림 20g', 1100, '2025-03-01'),</v>
      </c>
    </row>
    <row r="8311" spans="79:96" x14ac:dyDescent="0.25">
      <c r="CA8311" s="29">
        <v>8308</v>
      </c>
      <c r="CB8311" s="50"/>
      <c r="CC8311" s="55" t="s">
        <v>12280</v>
      </c>
      <c r="CD8311" s="31" t="s">
        <v>1757</v>
      </c>
      <c r="CE8311" s="55" t="s">
        <v>12281</v>
      </c>
      <c r="CF8311" s="32" t="s">
        <v>1749</v>
      </c>
      <c r="CG8311" s="33" t="s">
        <v>1528</v>
      </c>
      <c r="CH8311" s="34">
        <v>30060</v>
      </c>
      <c r="CI8311" s="35">
        <v>45717</v>
      </c>
      <c r="CJ8311" s="35"/>
      <c r="CK8311" s="36">
        <v>60120</v>
      </c>
      <c r="CL8311" s="26">
        <f t="shared" si="301"/>
        <v>30060</v>
      </c>
      <c r="CM8311" s="26"/>
      <c r="CR8311" s="26" t="str">
        <f t="shared" si="302"/>
        <v>('정다운온누리약국(갈현_신)', '687-01-03553', '서울 은평구 갈현로 260 (갈현동) 102호', '8806538060118', '테글리엠서방정10/500mg', 30060, '2025-03-01'),</v>
      </c>
    </row>
    <row r="8312" spans="79:96" x14ac:dyDescent="0.25">
      <c r="CA8312" s="29">
        <v>8309</v>
      </c>
      <c r="CB8312" s="50"/>
      <c r="CC8312" s="55" t="s">
        <v>12282</v>
      </c>
      <c r="CD8312" s="31" t="s">
        <v>8390</v>
      </c>
      <c r="CE8312" s="55" t="s">
        <v>12283</v>
      </c>
      <c r="CF8312" s="32" t="s">
        <v>615</v>
      </c>
      <c r="CG8312" s="33" t="s">
        <v>616</v>
      </c>
      <c r="CH8312" s="34">
        <v>7500</v>
      </c>
      <c r="CI8312" s="35">
        <v>45689</v>
      </c>
      <c r="CJ8312" s="35"/>
      <c r="CK8312" s="36">
        <v>15000</v>
      </c>
      <c r="CL8312" s="26">
        <f t="shared" si="301"/>
        <v>7500</v>
      </c>
      <c r="CM8312" s="26"/>
      <c r="CR8312" s="26" t="str">
        <f t="shared" si="302"/>
        <v>('메디온누리약국(금촌)', '703-05-02024', '경기 파주시 금릉역로 186 (금촌동) 1층', '8806538015149', '신일폴산정 1mg', 7500, '2025-02-01'),</v>
      </c>
    </row>
    <row r="8313" spans="79:96" x14ac:dyDescent="0.25">
      <c r="CA8313" s="29">
        <v>8310</v>
      </c>
      <c r="CB8313" s="50"/>
      <c r="CC8313" s="55" t="s">
        <v>12284</v>
      </c>
      <c r="CD8313" s="31" t="s">
        <v>11653</v>
      </c>
      <c r="CE8313" s="55" t="s">
        <v>12285</v>
      </c>
      <c r="CF8313" s="32" t="s">
        <v>732</v>
      </c>
      <c r="CG8313" s="33" t="s">
        <v>733</v>
      </c>
      <c r="CH8313" s="34">
        <v>-5750</v>
      </c>
      <c r="CI8313" s="35">
        <v>45658</v>
      </c>
      <c r="CJ8313" s="35"/>
      <c r="CK8313" s="36">
        <v>-11500</v>
      </c>
      <c r="CL8313" s="26">
        <f t="shared" si="301"/>
        <v>-5750</v>
      </c>
      <c r="CM8313" s="26"/>
      <c r="CR8313" s="26" t="str">
        <f t="shared" si="302"/>
        <v>('꿀단지약국(경산.TheShop)', '844-57-00777', '경북 경산시 성동로 8 (정평동)1층', '8806538017259', '신일피리독신정 50mg', -5750, '2025-01-01'),</v>
      </c>
    </row>
    <row r="8314" spans="79:96" x14ac:dyDescent="0.25">
      <c r="CA8314" s="29">
        <v>8311</v>
      </c>
      <c r="CB8314" s="50"/>
      <c r="CC8314" s="55" t="s">
        <v>10388</v>
      </c>
      <c r="CD8314" s="31" t="s">
        <v>10389</v>
      </c>
      <c r="CE8314" s="55" t="s">
        <v>10390</v>
      </c>
      <c r="CF8314" s="32" t="s">
        <v>3266</v>
      </c>
      <c r="CG8314" s="33" t="s">
        <v>1451</v>
      </c>
      <c r="CH8314" s="34">
        <v>50450</v>
      </c>
      <c r="CI8314" s="35">
        <v>45717</v>
      </c>
      <c r="CJ8314" s="35"/>
      <c r="CK8314" s="36">
        <v>100900</v>
      </c>
      <c r="CL8314" s="26">
        <f t="shared" si="301"/>
        <v>50450</v>
      </c>
      <c r="CM8314" s="26"/>
      <c r="CR8314" s="26" t="str">
        <f t="shared" si="302"/>
        <v>('믿음약국(종로)', '850-47-00598', '서울 종로구 종로 335-1 (창신동)', '8806538054520', '안플업서방정 300mg', 50450, '2025-03-01'),</v>
      </c>
    </row>
    <row r="8315" spans="79:96" x14ac:dyDescent="0.25">
      <c r="CA8315" s="29">
        <v>8312</v>
      </c>
      <c r="CB8315" s="50"/>
      <c r="CC8315" s="55" t="s">
        <v>12286</v>
      </c>
      <c r="CD8315" s="31" t="s">
        <v>12287</v>
      </c>
      <c r="CE8315" s="55" t="s">
        <v>12288</v>
      </c>
      <c r="CF8315" s="32" t="s">
        <v>2388</v>
      </c>
      <c r="CG8315" s="33" t="s">
        <v>2389</v>
      </c>
      <c r="CH8315" s="34">
        <v>6270</v>
      </c>
      <c r="CI8315" s="35">
        <v>45717</v>
      </c>
      <c r="CJ8315" s="35"/>
      <c r="CK8315" s="36">
        <v>12540</v>
      </c>
      <c r="CL8315" s="26">
        <f t="shared" si="301"/>
        <v>6270</v>
      </c>
      <c r="CM8315" s="26"/>
      <c r="CR8315" s="26" t="str">
        <f t="shared" si="302"/>
        <v>('신세계약국 강서/명지', '310-40-01106', '부산광역시 강서구 명지국제2로 27 (명지동)', '8806538060026', '스티모린에스크림 10g', 6270, '2025-03-01'),</v>
      </c>
    </row>
    <row r="8316" spans="79:96" x14ac:dyDescent="0.25">
      <c r="CA8316" s="29">
        <v>8313</v>
      </c>
      <c r="CB8316" s="50"/>
      <c r="CC8316" s="55" t="s">
        <v>12289</v>
      </c>
      <c r="CD8316" s="31" t="s">
        <v>12290</v>
      </c>
      <c r="CE8316" s="55" t="s">
        <v>12291</v>
      </c>
      <c r="CF8316" s="32" t="s">
        <v>1493</v>
      </c>
      <c r="CG8316" s="33" t="s">
        <v>1275</v>
      </c>
      <c r="CH8316" s="34">
        <v>11460</v>
      </c>
      <c r="CI8316" s="35">
        <v>45717</v>
      </c>
      <c r="CJ8316" s="35"/>
      <c r="CK8316" s="36">
        <v>22920</v>
      </c>
      <c r="CL8316" s="26">
        <f t="shared" si="301"/>
        <v>11460</v>
      </c>
      <c r="CM8316" s="26"/>
      <c r="CR8316" s="26" t="str">
        <f t="shared" si="302"/>
        <v>('부천메디칼약국(신)', '130-41-76731', '경기 부천시 부천로90번길 8 (원미동)', '8806538051024', '신에소메정20mg', 11460, '2025-03-01'),</v>
      </c>
    </row>
    <row r="8317" spans="79:96" x14ac:dyDescent="0.25">
      <c r="CA8317" s="29">
        <v>8314</v>
      </c>
      <c r="CB8317" s="50"/>
      <c r="CC8317" s="55" t="s">
        <v>12292</v>
      </c>
      <c r="CD8317" s="31" t="s">
        <v>12293</v>
      </c>
      <c r="CE8317" s="55" t="s">
        <v>12294</v>
      </c>
      <c r="CF8317" s="32" t="s">
        <v>1041</v>
      </c>
      <c r="CG8317" s="33" t="s">
        <v>1004</v>
      </c>
      <c r="CH8317" s="34">
        <v>6000</v>
      </c>
      <c r="CI8317" s="35">
        <v>45717</v>
      </c>
      <c r="CJ8317" s="35"/>
      <c r="CK8317" s="36">
        <v>12000</v>
      </c>
      <c r="CL8317" s="26">
        <f t="shared" si="301"/>
        <v>6000</v>
      </c>
      <c r="CM8317" s="26"/>
      <c r="CR8317" s="26" t="str">
        <f t="shared" si="302"/>
        <v>('봄약국(대.수)', '504-04-58924', '대구광역시 수성구 동대구로 311, A-102, 103호 (범어동)', '8806538014647', '신일티아민염산염정 10mg', 6000, '2025-03-01'),</v>
      </c>
    </row>
    <row r="8318" spans="79:96" x14ac:dyDescent="0.25">
      <c r="CA8318" s="29">
        <v>8315</v>
      </c>
      <c r="CB8318" s="50"/>
      <c r="CC8318" s="55" t="s">
        <v>10782</v>
      </c>
      <c r="CD8318" s="31" t="s">
        <v>1506</v>
      </c>
      <c r="CE8318" s="55" t="s">
        <v>10783</v>
      </c>
      <c r="CF8318" s="32" t="s">
        <v>1501</v>
      </c>
      <c r="CG8318" s="33" t="s">
        <v>1310</v>
      </c>
      <c r="CH8318" s="34">
        <v>16170</v>
      </c>
      <c r="CI8318" s="35">
        <v>45717</v>
      </c>
      <c r="CJ8318" s="35"/>
      <c r="CK8318" s="36">
        <v>32340</v>
      </c>
      <c r="CL8318" s="26">
        <f t="shared" si="301"/>
        <v>16170</v>
      </c>
      <c r="CM8318" s="26"/>
      <c r="CR8318" s="26" t="str">
        <f t="shared" si="302"/>
        <v>('마곡스타약국(마곡동)', '216-07-69812', '서울 강서구 공항대로 168 (마곡동)', '8806538051123', '신에소메정40mg', 16170, '2025-03-01'),</v>
      </c>
    </row>
    <row r="8319" spans="79:96" x14ac:dyDescent="0.25">
      <c r="CA8319" s="29">
        <v>8316</v>
      </c>
      <c r="CB8319" s="50"/>
      <c r="CC8319" s="55" t="s">
        <v>12295</v>
      </c>
      <c r="CD8319" s="31" t="s">
        <v>12296</v>
      </c>
      <c r="CE8319" s="55" t="s">
        <v>12297</v>
      </c>
      <c r="CF8319" s="32" t="s">
        <v>1041</v>
      </c>
      <c r="CG8319" s="33" t="s">
        <v>1004</v>
      </c>
      <c r="CH8319" s="34">
        <v>6000</v>
      </c>
      <c r="CI8319" s="35">
        <v>45717</v>
      </c>
      <c r="CJ8319" s="35"/>
      <c r="CK8319" s="36">
        <v>12000</v>
      </c>
      <c r="CL8319" s="26">
        <f t="shared" si="301"/>
        <v>6000</v>
      </c>
      <c r="CM8319" s="26"/>
      <c r="CR8319" s="26" t="str">
        <f t="shared" si="302"/>
        <v>('안정약국(평택)', '125-21-39056', '경기 평택시 팽성읍 안정쇼핑로 37-1', '8806538014647', '신일티아민염산염정 10mg', 6000, '2025-03-01'),</v>
      </c>
    </row>
    <row r="8320" spans="79:96" x14ac:dyDescent="0.25">
      <c r="CA8320" s="29">
        <v>8317</v>
      </c>
      <c r="CB8320" s="50"/>
      <c r="CC8320" s="55" t="s">
        <v>12298</v>
      </c>
      <c r="CD8320" s="31" t="s">
        <v>12299</v>
      </c>
      <c r="CE8320" s="55" t="s">
        <v>12300</v>
      </c>
      <c r="CF8320" s="32" t="s">
        <v>645</v>
      </c>
      <c r="CG8320" s="33" t="s">
        <v>646</v>
      </c>
      <c r="CH8320" s="34">
        <v>9500</v>
      </c>
      <c r="CI8320" s="35">
        <v>45717</v>
      </c>
      <c r="CJ8320" s="35"/>
      <c r="CK8320" s="36">
        <v>19000</v>
      </c>
      <c r="CL8320" s="26">
        <f t="shared" si="301"/>
        <v>9500</v>
      </c>
      <c r="CM8320" s="26"/>
      <c r="CR8320" s="26" t="str">
        <f t="shared" si="302"/>
        <v>('일월약국', '207-66-59388', '경기도 수원시 권선구 일월천로16번길 39, LD코오롱아파트 상가 106호 (구운동)', '8806538014265', '신일브롬헥신염산염정 8mg', 9500, '2025-03-01'),</v>
      </c>
    </row>
    <row r="8321" spans="79:96" x14ac:dyDescent="0.25">
      <c r="CA8321" s="29">
        <v>8318</v>
      </c>
      <c r="CB8321" s="50"/>
      <c r="CC8321" s="55" t="s">
        <v>9895</v>
      </c>
      <c r="CD8321" s="31" t="s">
        <v>1740</v>
      </c>
      <c r="CE8321" s="55" t="s">
        <v>9896</v>
      </c>
      <c r="CF8321" s="32" t="s">
        <v>1077</v>
      </c>
      <c r="CG8321" s="33" t="s">
        <v>1078</v>
      </c>
      <c r="CH8321" s="34">
        <v>44000</v>
      </c>
      <c r="CI8321" s="35">
        <v>45689</v>
      </c>
      <c r="CJ8321" s="35"/>
      <c r="CK8321" s="36">
        <v>88000</v>
      </c>
      <c r="CL8321" s="26">
        <f t="shared" si="301"/>
        <v>44000</v>
      </c>
      <c r="CM8321" s="26"/>
      <c r="CR8321" s="26" t="str">
        <f t="shared" si="302"/>
        <v>('이레약국(화도)', '780-23-00842', '경기 남양주시 화도읍 마석중앙로 51 1층', '8806538056425', '프로나지액 25mL', 44000, '2025-02-01'),</v>
      </c>
    </row>
    <row r="8322" spans="79:96" x14ac:dyDescent="0.25">
      <c r="CA8322" s="29">
        <v>8319</v>
      </c>
      <c r="CB8322" s="50"/>
      <c r="CC8322" s="55" t="s">
        <v>9881</v>
      </c>
      <c r="CD8322" s="31" t="s">
        <v>869</v>
      </c>
      <c r="CE8322" s="55" t="s">
        <v>9882</v>
      </c>
      <c r="CF8322" s="32" t="s">
        <v>1768</v>
      </c>
      <c r="CG8322" s="33" t="s">
        <v>1537</v>
      </c>
      <c r="CH8322" s="34">
        <v>99750</v>
      </c>
      <c r="CI8322" s="35">
        <v>45658</v>
      </c>
      <c r="CJ8322" s="35"/>
      <c r="CK8322" s="36">
        <v>199500</v>
      </c>
      <c r="CL8322" s="26">
        <f t="shared" si="301"/>
        <v>99750</v>
      </c>
      <c r="CM8322" s="26"/>
      <c r="CR8322" s="26" t="str">
        <f t="shared" si="302"/>
        <v>('하늘약국(중구)', '201-10-44954', '서울특별시 중구 다산로 245 (무학동)', '8806538060217', '테글리정20mg', 99750, '2025-01-01'),</v>
      </c>
    </row>
    <row r="8323" spans="79:96" x14ac:dyDescent="0.25">
      <c r="CA8323" s="29">
        <v>8320</v>
      </c>
      <c r="CB8323" s="50"/>
      <c r="CC8323" s="55" t="s">
        <v>9873</v>
      </c>
      <c r="CD8323" s="31" t="s">
        <v>434</v>
      </c>
      <c r="CE8323" s="55" t="s">
        <v>9874</v>
      </c>
      <c r="CF8323" s="32" t="s">
        <v>2363</v>
      </c>
      <c r="CG8323" s="33" t="s">
        <v>461</v>
      </c>
      <c r="CH8323" s="34">
        <v>5430</v>
      </c>
      <c r="CI8323" s="35">
        <v>45717</v>
      </c>
      <c r="CJ8323" s="35"/>
      <c r="CK8323" s="36">
        <v>10860</v>
      </c>
      <c r="CL8323" s="26">
        <f t="shared" si="301"/>
        <v>5430</v>
      </c>
      <c r="CM8323" s="26"/>
      <c r="CR8323" s="26" t="str">
        <f t="shared" si="302"/>
        <v>('상계보룡약국(신)', '569-74-00437', '서울 노원구 동일로 1380 (상계동)', '8806538053325', '네오텔미정 40mg', 5430, '2025-03-01'),</v>
      </c>
    </row>
    <row r="8324" spans="79:96" x14ac:dyDescent="0.25">
      <c r="CA8324" s="29">
        <v>8321</v>
      </c>
      <c r="CB8324" s="50"/>
      <c r="CC8324" s="55" t="s">
        <v>12301</v>
      </c>
      <c r="CD8324" s="31" t="s">
        <v>12302</v>
      </c>
      <c r="CE8324" s="55" t="s">
        <v>12303</v>
      </c>
      <c r="CF8324" s="32" t="s">
        <v>645</v>
      </c>
      <c r="CG8324" s="33" t="s">
        <v>646</v>
      </c>
      <c r="CH8324" s="34">
        <v>9500</v>
      </c>
      <c r="CI8324" s="35">
        <v>45717</v>
      </c>
      <c r="CJ8324" s="35"/>
      <c r="CK8324" s="36">
        <v>19000</v>
      </c>
      <c r="CL8324" s="26">
        <f t="shared" si="301"/>
        <v>9500</v>
      </c>
      <c r="CM8324" s="26"/>
      <c r="CR8324" s="26" t="str">
        <f t="shared" si="302"/>
        <v>('오남인화약국', '499-14-00186', '경기 남양주시 오남읍 진건오남로 915', '8806538014265', '신일브롬헥신염산염정 8mg', 9500, '2025-03-01'),</v>
      </c>
    </row>
    <row r="8325" spans="79:96" x14ac:dyDescent="0.25">
      <c r="CA8325" s="29">
        <v>8322</v>
      </c>
      <c r="CB8325" s="50"/>
      <c r="CC8325" s="55" t="s">
        <v>12304</v>
      </c>
      <c r="CD8325" s="31" t="s">
        <v>7703</v>
      </c>
      <c r="CE8325" s="55" t="s">
        <v>12305</v>
      </c>
      <c r="CF8325" s="32" t="s">
        <v>1077</v>
      </c>
      <c r="CG8325" s="33" t="s">
        <v>1078</v>
      </c>
      <c r="CH8325" s="34">
        <v>5500</v>
      </c>
      <c r="CI8325" s="35">
        <v>45717</v>
      </c>
      <c r="CJ8325" s="35"/>
      <c r="CK8325" s="36">
        <v>11000</v>
      </c>
      <c r="CL8325" s="26">
        <f t="shared" ref="CL8325:CL8388" si="303">IFERROR(CK8325/2,"")</f>
        <v>5500</v>
      </c>
      <c r="CM8325" s="26"/>
      <c r="CR8325" s="26" t="str">
        <f t="shared" ref="CR8325:CR8388" si="304">IFERROR("('"&amp;CC8325&amp;"', '"&amp;CD8325&amp;"', '"&amp;CE8325&amp;"', '"&amp;CF8325&amp;"', '"&amp;CG8325&amp;"', "&amp;CH8325&amp;", '"&amp;TEXT(CI8325,"YYYY-MM-DD")&amp;"'),","")</f>
        <v>('(영종)썬약국', '552-05-01276', '인천 중구 하늘중앙로195번길 14 (중산동)', '8806538056425', '프로나지액 25mL', 5500, '2025-03-01'),</v>
      </c>
    </row>
    <row r="8326" spans="79:96" x14ac:dyDescent="0.25">
      <c r="CA8326" s="29">
        <v>8323</v>
      </c>
      <c r="CB8326" s="50"/>
      <c r="CC8326" s="55" t="s">
        <v>11845</v>
      </c>
      <c r="CD8326" s="31" t="s">
        <v>11846</v>
      </c>
      <c r="CE8326" s="55" t="s">
        <v>11847</v>
      </c>
      <c r="CF8326" s="32" t="s">
        <v>3195</v>
      </c>
      <c r="CG8326" s="33" t="s">
        <v>459</v>
      </c>
      <c r="CH8326" s="34">
        <v>1545</v>
      </c>
      <c r="CI8326" s="35">
        <v>45717</v>
      </c>
      <c r="CJ8326" s="35"/>
      <c r="CK8326" s="36">
        <v>3090</v>
      </c>
      <c r="CL8326" s="26">
        <f t="shared" si="303"/>
        <v>1545</v>
      </c>
      <c r="CM8326" s="26"/>
      <c r="CR8326" s="26" t="str">
        <f t="shared" si="304"/>
        <v>('어울림약국(간석동)', '131-26-41057', '인천 남동구 석산로 138 (간석동, 금호어울림마을아파트) 1동 107호', '8806538003214', '레바드린정 100mg', 1545, '2025-03-01'),</v>
      </c>
    </row>
    <row r="8327" spans="79:96" x14ac:dyDescent="0.25">
      <c r="CA8327" s="29">
        <v>8324</v>
      </c>
      <c r="CB8327" s="50"/>
      <c r="CC8327" s="55" t="s">
        <v>12306</v>
      </c>
      <c r="CD8327" s="31" t="s">
        <v>12307</v>
      </c>
      <c r="CE8327" s="55" t="s">
        <v>12308</v>
      </c>
      <c r="CF8327" s="32" t="s">
        <v>1077</v>
      </c>
      <c r="CG8327" s="33" t="s">
        <v>1078</v>
      </c>
      <c r="CH8327" s="34">
        <v>2750</v>
      </c>
      <c r="CI8327" s="35">
        <v>45717</v>
      </c>
      <c r="CJ8327" s="35"/>
      <c r="CK8327" s="36">
        <v>5500</v>
      </c>
      <c r="CL8327" s="26">
        <f t="shared" si="303"/>
        <v>2750</v>
      </c>
      <c r="CM8327" s="26"/>
      <c r="CR8327" s="26" t="str">
        <f t="shared" si="304"/>
        <v>('(영종)새봄약국(중산동)', '523-30-00062', '인천 중구 하늘별빛로 71 (중산동)', '8806538056425', '프로나지액 25mL', 2750, '2025-03-01'),</v>
      </c>
    </row>
    <row r="8328" spans="79:96" x14ac:dyDescent="0.25">
      <c r="CA8328" s="29">
        <v>8325</v>
      </c>
      <c r="CB8328" s="50"/>
      <c r="CC8328" s="55" t="s">
        <v>11548</v>
      </c>
      <c r="CD8328" s="31" t="s">
        <v>2081</v>
      </c>
      <c r="CE8328" s="55" t="s">
        <v>10312</v>
      </c>
      <c r="CF8328" s="32" t="s">
        <v>1077</v>
      </c>
      <c r="CG8328" s="33" t="s">
        <v>1078</v>
      </c>
      <c r="CH8328" s="34">
        <v>13750</v>
      </c>
      <c r="CI8328" s="35">
        <v>45717</v>
      </c>
      <c r="CJ8328" s="35"/>
      <c r="CK8328" s="36">
        <v>27500</v>
      </c>
      <c r="CL8328" s="26">
        <f t="shared" si="303"/>
        <v>13750</v>
      </c>
      <c r="CM8328" s="26"/>
      <c r="CR8328" s="26" t="str">
        <f t="shared" si="304"/>
        <v>('참약사 송도약국(강북구 수유점)', '811-21-01893', '서울 강북구 도봉로 343 (수유동)', '8806538056425', '프로나지액 25mL', 13750, '2025-03-01'),</v>
      </c>
    </row>
    <row r="8329" spans="79:96" x14ac:dyDescent="0.25">
      <c r="CA8329" s="29">
        <v>8326</v>
      </c>
      <c r="CB8329" s="50"/>
      <c r="CC8329" s="55" t="s">
        <v>9863</v>
      </c>
      <c r="CD8329" s="31" t="s">
        <v>1718</v>
      </c>
      <c r="CE8329" s="55" t="s">
        <v>9864</v>
      </c>
      <c r="CF8329" s="32" t="s">
        <v>2369</v>
      </c>
      <c r="CG8329" s="33" t="s">
        <v>1146</v>
      </c>
      <c r="CH8329" s="34">
        <v>19110</v>
      </c>
      <c r="CI8329" s="35">
        <v>45717</v>
      </c>
      <c r="CJ8329" s="35"/>
      <c r="CK8329" s="36">
        <v>38220</v>
      </c>
      <c r="CL8329" s="26">
        <f t="shared" si="303"/>
        <v>19110</v>
      </c>
      <c r="CM8329" s="26"/>
      <c r="CR8329" s="26" t="str">
        <f t="shared" si="304"/>
        <v>('맑은온누리약국(문정)', '227-53-00479', '서울특별시 송파구 새말롤 125(문정동,어은회관)', '8806538059013', '리피젯정10/10mg', 19110, '2025-03-01'),</v>
      </c>
    </row>
    <row r="8330" spans="79:96" x14ac:dyDescent="0.25">
      <c r="CA8330" s="29">
        <v>8327</v>
      </c>
      <c r="CB8330" s="50"/>
      <c r="CC8330" s="55" t="s">
        <v>10214</v>
      </c>
      <c r="CD8330" s="31" t="s">
        <v>1065</v>
      </c>
      <c r="CE8330" s="55" t="s">
        <v>10215</v>
      </c>
      <c r="CF8330" s="32" t="s">
        <v>1749</v>
      </c>
      <c r="CG8330" s="33" t="s">
        <v>1528</v>
      </c>
      <c r="CH8330" s="34">
        <v>25050</v>
      </c>
      <c r="CI8330" s="35">
        <v>45689</v>
      </c>
      <c r="CJ8330" s="35"/>
      <c r="CK8330" s="36">
        <v>50100</v>
      </c>
      <c r="CL8330" s="26">
        <f t="shared" si="303"/>
        <v>25050</v>
      </c>
      <c r="CM8330" s="26"/>
      <c r="CR8330" s="26" t="str">
        <f t="shared" si="304"/>
        <v>('다나약국(덕소)', '132-19-48583', '경기 남양주시 와부읍 덕소로 224', '8806538060118', '테글리엠서방정10/500mg', 25050, '2025-02-01'),</v>
      </c>
    </row>
    <row r="8331" spans="79:96" x14ac:dyDescent="0.25">
      <c r="CA8331" s="29">
        <v>8328</v>
      </c>
      <c r="CB8331" s="50"/>
      <c r="CC8331" s="55" t="s">
        <v>2075</v>
      </c>
      <c r="CD8331" s="31" t="s">
        <v>626</v>
      </c>
      <c r="CE8331" s="55" t="s">
        <v>9872</v>
      </c>
      <c r="CF8331" s="32" t="s">
        <v>2328</v>
      </c>
      <c r="CG8331" s="33" t="s">
        <v>85</v>
      </c>
      <c r="CH8331" s="34">
        <v>19890</v>
      </c>
      <c r="CI8331" s="35">
        <v>45658</v>
      </c>
      <c r="CJ8331" s="35"/>
      <c r="CK8331" s="36">
        <v>39780</v>
      </c>
      <c r="CL8331" s="26">
        <f t="shared" si="303"/>
        <v>19890</v>
      </c>
      <c r="CM8331" s="26"/>
      <c r="CR8331" s="26" t="str">
        <f t="shared" si="304"/>
        <v>('메디슨약국(옥정동)', '778-56-00435', '경기 양주시 옥정로 214 (옥정동)', '8806538013718', '리피칸정 10mg', 19890, '2025-01-01'),</v>
      </c>
    </row>
    <row r="8332" spans="79:96" x14ac:dyDescent="0.25">
      <c r="CA8332" s="29">
        <v>8329</v>
      </c>
      <c r="CB8332" s="50"/>
      <c r="CC8332" s="55" t="s">
        <v>12309</v>
      </c>
      <c r="CD8332" s="31" t="s">
        <v>7199</v>
      </c>
      <c r="CE8332" s="55" t="s">
        <v>12310</v>
      </c>
      <c r="CF8332" s="32" t="s">
        <v>3307</v>
      </c>
      <c r="CG8332" s="33" t="s">
        <v>2174</v>
      </c>
      <c r="CH8332" s="34">
        <v>28750</v>
      </c>
      <c r="CI8332" s="35">
        <v>45717</v>
      </c>
      <c r="CJ8332" s="35"/>
      <c r="CK8332" s="36">
        <v>57500</v>
      </c>
      <c r="CL8332" s="26">
        <f t="shared" si="303"/>
        <v>28750</v>
      </c>
      <c r="CM8332" s="26"/>
      <c r="CR8332" s="26" t="str">
        <f t="shared" si="304"/>
        <v>('신안온누리약국(감정동)', '129-27-07581', '경기 김포시 감정동 690 푸른마을상가1층116외2', '8806538021911', '오로페롤연질캡슐 100mg', 28750, '2025-03-01'),</v>
      </c>
    </row>
    <row r="8333" spans="79:96" x14ac:dyDescent="0.25">
      <c r="CA8333" s="29">
        <v>8330</v>
      </c>
      <c r="CB8333" s="50"/>
      <c r="CC8333" s="55" t="s">
        <v>11411</v>
      </c>
      <c r="CD8333" s="31" t="s">
        <v>11412</v>
      </c>
      <c r="CE8333" s="55" t="s">
        <v>11413</v>
      </c>
      <c r="CF8333" s="32" t="s">
        <v>732</v>
      </c>
      <c r="CG8333" s="33" t="s">
        <v>733</v>
      </c>
      <c r="CH8333" s="34">
        <v>5750</v>
      </c>
      <c r="CI8333" s="35">
        <v>45717</v>
      </c>
      <c r="CJ8333" s="35"/>
      <c r="CK8333" s="36">
        <v>11500</v>
      </c>
      <c r="CL8333" s="26">
        <f t="shared" si="303"/>
        <v>5750</v>
      </c>
      <c r="CM8333" s="26"/>
      <c r="CR8333" s="26" t="str">
        <f t="shared" si="304"/>
        <v>('신세계약국(금오동)', '129-29-67109', '경기 의정부시 청사로 37 (금오동)', '8806538017259', '신일피리독신정 50mg', 5750, '2025-03-01'),</v>
      </c>
    </row>
    <row r="8334" spans="79:96" x14ac:dyDescent="0.25">
      <c r="CA8334" s="29">
        <v>8331</v>
      </c>
      <c r="CB8334" s="50"/>
      <c r="CC8334" s="55" t="s">
        <v>12311</v>
      </c>
      <c r="CD8334" s="31" t="s">
        <v>6542</v>
      </c>
      <c r="CE8334" s="55" t="s">
        <v>12312</v>
      </c>
      <c r="CF8334" s="32" t="s">
        <v>1077</v>
      </c>
      <c r="CG8334" s="33" t="s">
        <v>1078</v>
      </c>
      <c r="CH8334" s="34">
        <v>13750</v>
      </c>
      <c r="CI8334" s="35">
        <v>45717</v>
      </c>
      <c r="CJ8334" s="35"/>
      <c r="CK8334" s="36">
        <v>27500</v>
      </c>
      <c r="CL8334" s="26">
        <f t="shared" si="303"/>
        <v>13750</v>
      </c>
      <c r="CM8334" s="26"/>
      <c r="CR8334" s="26" t="str">
        <f t="shared" si="304"/>
        <v>('5층온누리약국', '315-56-00817', '경기 남양주시 화도읍 비룡로 58', '8806538056425', '프로나지액 25mL', 13750, '2025-03-01'),</v>
      </c>
    </row>
    <row r="8335" spans="79:96" x14ac:dyDescent="0.25">
      <c r="CA8335" s="29">
        <v>8332</v>
      </c>
      <c r="CB8335" s="50"/>
      <c r="CC8335" s="55" t="s">
        <v>10872</v>
      </c>
      <c r="CD8335" s="31" t="s">
        <v>10873</v>
      </c>
      <c r="CE8335" s="55" t="s">
        <v>10874</v>
      </c>
      <c r="CF8335" s="32" t="s">
        <v>824</v>
      </c>
      <c r="CG8335" s="33" t="s">
        <v>140</v>
      </c>
      <c r="CH8335" s="34">
        <v>28750</v>
      </c>
      <c r="CI8335" s="35">
        <v>45717</v>
      </c>
      <c r="CJ8335" s="35"/>
      <c r="CK8335" s="36">
        <v>57500</v>
      </c>
      <c r="CL8335" s="26">
        <f t="shared" si="303"/>
        <v>28750</v>
      </c>
      <c r="CM8335" s="26"/>
      <c r="CR8335" s="26" t="str">
        <f t="shared" si="304"/>
        <v>('메디칼약국(계양)', '128-04-86129', '인천 계양구 경명대로 1115 (계산동) 3층', '8806538000626', '그리펜-에스정 300mg', 28750, '2025-03-01'),</v>
      </c>
    </row>
    <row r="8336" spans="79:96" x14ac:dyDescent="0.25">
      <c r="CA8336" s="29">
        <v>8333</v>
      </c>
      <c r="CB8336" s="50"/>
      <c r="CC8336" s="55" t="s">
        <v>10391</v>
      </c>
      <c r="CD8336" s="31" t="s">
        <v>1552</v>
      </c>
      <c r="CE8336" s="55" t="s">
        <v>9663</v>
      </c>
      <c r="CF8336" s="32" t="s">
        <v>3004</v>
      </c>
      <c r="CG8336" s="33" t="s">
        <v>1576</v>
      </c>
      <c r="CH8336" s="34">
        <v>27510</v>
      </c>
      <c r="CI8336" s="35">
        <v>45717</v>
      </c>
      <c r="CJ8336" s="35"/>
      <c r="CK8336" s="36">
        <v>55020</v>
      </c>
      <c r="CL8336" s="26">
        <f t="shared" si="303"/>
        <v>27510</v>
      </c>
      <c r="CM8336" s="26"/>
      <c r="CR8336" s="26" t="str">
        <f t="shared" si="304"/>
        <v>('두루미약국(온라인팜)', '163-21-01265', '서울특별시 강동구 고덕로262,110호,111호(명일동,고덕역 효성해링턴타워더퍼스트)', '8806538060736', '포시글리정 10mg', 27510, '2025-03-01'),</v>
      </c>
    </row>
    <row r="8337" spans="79:96" x14ac:dyDescent="0.25">
      <c r="CA8337" s="29">
        <v>8334</v>
      </c>
      <c r="CB8337" s="50"/>
      <c r="CC8337" s="55" t="s">
        <v>12313</v>
      </c>
      <c r="CD8337" s="31" t="s">
        <v>12314</v>
      </c>
      <c r="CE8337" s="55" t="s">
        <v>12315</v>
      </c>
      <c r="CF8337" s="32" t="s">
        <v>1775</v>
      </c>
      <c r="CG8337" s="33" t="s">
        <v>1549</v>
      </c>
      <c r="CH8337" s="34">
        <v>19950</v>
      </c>
      <c r="CI8337" s="35">
        <v>45717</v>
      </c>
      <c r="CJ8337" s="35"/>
      <c r="CK8337" s="36">
        <v>39900</v>
      </c>
      <c r="CL8337" s="26">
        <f t="shared" si="303"/>
        <v>19950</v>
      </c>
      <c r="CM8337" s="26"/>
      <c r="CR8337" s="26" t="str">
        <f t="shared" si="304"/>
        <v>('새서울약국(대조_신)', '781-01-02953', '서울 은평구 서오릉로 134 (대조동) 1층', '8806538060316', '테글리엠서방정20/1000mg', 19950, '2025-03-01'),</v>
      </c>
    </row>
    <row r="8338" spans="79:96" x14ac:dyDescent="0.25">
      <c r="CA8338" s="29">
        <v>8335</v>
      </c>
      <c r="CB8338" s="50"/>
      <c r="CC8338" s="55" t="s">
        <v>12316</v>
      </c>
      <c r="CD8338" s="31" t="s">
        <v>12317</v>
      </c>
      <c r="CE8338" s="55" t="s">
        <v>12318</v>
      </c>
      <c r="CF8338" s="32" t="s">
        <v>2043</v>
      </c>
      <c r="CG8338" s="33" t="s">
        <v>2044</v>
      </c>
      <c r="CH8338" s="34">
        <v>10250</v>
      </c>
      <c r="CI8338" s="35">
        <v>45717</v>
      </c>
      <c r="CJ8338" s="35"/>
      <c r="CK8338" s="36">
        <v>20500</v>
      </c>
      <c r="CL8338" s="26">
        <f t="shared" si="303"/>
        <v>10250</v>
      </c>
      <c r="CM8338" s="26"/>
      <c r="CR8338" s="26" t="str">
        <f t="shared" si="304"/>
        <v>('햇님약국(화정동)', '436-53-00919', '경기 고양시 덕양구 화신로260번길 51 (화정동) 104호', '8806538026428', '티니다진정 150mg', 10250, '2025-03-01'),</v>
      </c>
    </row>
    <row r="8339" spans="79:96" x14ac:dyDescent="0.25">
      <c r="CA8339" s="29">
        <v>8336</v>
      </c>
      <c r="CB8339" s="50"/>
      <c r="CC8339" s="55" t="s">
        <v>2075</v>
      </c>
      <c r="CD8339" s="31" t="s">
        <v>626</v>
      </c>
      <c r="CE8339" s="55" t="s">
        <v>9872</v>
      </c>
      <c r="CF8339" s="32" t="s">
        <v>2328</v>
      </c>
      <c r="CG8339" s="33" t="s">
        <v>85</v>
      </c>
      <c r="CH8339" s="34">
        <v>29835</v>
      </c>
      <c r="CI8339" s="35">
        <v>45689</v>
      </c>
      <c r="CJ8339" s="35"/>
      <c r="CK8339" s="36">
        <v>59670</v>
      </c>
      <c r="CL8339" s="26">
        <f t="shared" si="303"/>
        <v>29835</v>
      </c>
      <c r="CM8339" s="26"/>
      <c r="CR8339" s="26" t="str">
        <f t="shared" si="304"/>
        <v>('메디슨약국(옥정동)', '778-56-00435', '경기 양주시 옥정로 214 (옥정동)', '8806538013718', '리피칸정 10mg', 29835, '2025-02-01'),</v>
      </c>
    </row>
    <row r="8340" spans="79:96" x14ac:dyDescent="0.25">
      <c r="CA8340" s="29">
        <v>8337</v>
      </c>
      <c r="CB8340" s="50"/>
      <c r="CC8340" s="55" t="s">
        <v>2075</v>
      </c>
      <c r="CD8340" s="31" t="s">
        <v>626</v>
      </c>
      <c r="CE8340" s="55" t="s">
        <v>9872</v>
      </c>
      <c r="CF8340" s="32" t="s">
        <v>1712</v>
      </c>
      <c r="CG8340" s="33" t="s">
        <v>1081</v>
      </c>
      <c r="CH8340" s="34">
        <v>11415</v>
      </c>
      <c r="CI8340" s="35">
        <v>45658</v>
      </c>
      <c r="CJ8340" s="35"/>
      <c r="CK8340" s="36">
        <v>22830</v>
      </c>
      <c r="CL8340" s="26">
        <f t="shared" si="303"/>
        <v>11415</v>
      </c>
      <c r="CM8340" s="26"/>
      <c r="CR8340" s="26" t="str">
        <f t="shared" si="304"/>
        <v>('메디슨약국(옥정동)', '778-56-00435', '경기 양주시 옥정로 214 (옥정동)', '8806538058221', '로타젯정10/5mg', 11415, '2025-01-01'),</v>
      </c>
    </row>
    <row r="8341" spans="79:96" x14ac:dyDescent="0.25">
      <c r="CA8341" s="29">
        <v>8338</v>
      </c>
      <c r="CB8341" s="50"/>
      <c r="CC8341" s="55" t="s">
        <v>10048</v>
      </c>
      <c r="CD8341" s="31" t="s">
        <v>957</v>
      </c>
      <c r="CE8341" s="55" t="s">
        <v>10049</v>
      </c>
      <c r="CF8341" s="32" t="s">
        <v>1712</v>
      </c>
      <c r="CG8341" s="33" t="s">
        <v>1081</v>
      </c>
      <c r="CH8341" s="34">
        <v>34245</v>
      </c>
      <c r="CI8341" s="35">
        <v>45717</v>
      </c>
      <c r="CJ8341" s="35"/>
      <c r="CK8341" s="36">
        <v>68490</v>
      </c>
      <c r="CL8341" s="26">
        <f t="shared" si="303"/>
        <v>34245</v>
      </c>
      <c r="CM8341" s="26"/>
      <c r="CR8341" s="26" t="str">
        <f t="shared" si="304"/>
        <v>('봄날약국(동대문)', '510-21-66635', '서울 동대문구 답십리로 9 (전농동) 1층', '8806538058221', '로타젯정10/5mg', 34245, '2025-03-01'),</v>
      </c>
    </row>
    <row r="8342" spans="79:96" x14ac:dyDescent="0.25">
      <c r="CA8342" s="29">
        <v>8339</v>
      </c>
      <c r="CB8342" s="50"/>
      <c r="CC8342" s="55" t="s">
        <v>10048</v>
      </c>
      <c r="CD8342" s="31" t="s">
        <v>957</v>
      </c>
      <c r="CE8342" s="55" t="s">
        <v>10049</v>
      </c>
      <c r="CF8342" s="32" t="s">
        <v>3291</v>
      </c>
      <c r="CG8342" s="33" t="s">
        <v>688</v>
      </c>
      <c r="CH8342" s="34">
        <v>32000</v>
      </c>
      <c r="CI8342" s="35">
        <v>45717</v>
      </c>
      <c r="CJ8342" s="35"/>
      <c r="CK8342" s="36">
        <v>64000</v>
      </c>
      <c r="CL8342" s="26">
        <f t="shared" si="303"/>
        <v>32000</v>
      </c>
      <c r="CM8342" s="26"/>
      <c r="CR8342" s="26" t="str">
        <f t="shared" si="304"/>
        <v>('봄날약국(동대문)', '510-21-66635', '서울 동대문구 답십리로 9 (전농동) 1층', '8806538011035', '신일트리메부틴말레산염정 200mg', 32000, '2025-03-01'),</v>
      </c>
    </row>
    <row r="8343" spans="79:96" x14ac:dyDescent="0.25">
      <c r="CA8343" s="29">
        <v>8340</v>
      </c>
      <c r="CB8343" s="50"/>
      <c r="CC8343" s="55" t="s">
        <v>12319</v>
      </c>
      <c r="CD8343" s="31" t="s">
        <v>478</v>
      </c>
      <c r="CE8343" s="55" t="s">
        <v>12320</v>
      </c>
      <c r="CF8343" s="32" t="s">
        <v>499</v>
      </c>
      <c r="CG8343" s="33" t="s">
        <v>500</v>
      </c>
      <c r="CH8343" s="34">
        <v>15570</v>
      </c>
      <c r="CI8343" s="35">
        <v>45717</v>
      </c>
      <c r="CJ8343" s="35"/>
      <c r="CK8343" s="36">
        <v>31140</v>
      </c>
      <c r="CL8343" s="26">
        <f t="shared" si="303"/>
        <v>15570</v>
      </c>
      <c r="CM8343" s="26"/>
      <c r="CR8343" s="26" t="str">
        <f t="shared" si="304"/>
        <v>('참말로친절한약국(상계동)', '501-28-79756', '서울 노원구 동일로 1382 (상계동) 1층 104호', '8806538049823', '하이엘정 5mg', 15570, '2025-03-01'),</v>
      </c>
    </row>
    <row r="8344" spans="79:96" x14ac:dyDescent="0.25">
      <c r="CA8344" s="29">
        <v>8341</v>
      </c>
      <c r="CB8344" s="50"/>
      <c r="CC8344" s="55" t="s">
        <v>10782</v>
      </c>
      <c r="CD8344" s="31" t="s">
        <v>1506</v>
      </c>
      <c r="CE8344" s="55" t="s">
        <v>10783</v>
      </c>
      <c r="CF8344" s="32" t="s">
        <v>1077</v>
      </c>
      <c r="CG8344" s="33" t="s">
        <v>1078</v>
      </c>
      <c r="CH8344" s="34">
        <v>5500</v>
      </c>
      <c r="CI8344" s="35">
        <v>45717</v>
      </c>
      <c r="CJ8344" s="35"/>
      <c r="CK8344" s="36">
        <v>11000</v>
      </c>
      <c r="CL8344" s="26">
        <f t="shared" si="303"/>
        <v>5500</v>
      </c>
      <c r="CM8344" s="26"/>
      <c r="CR8344" s="26" t="str">
        <f t="shared" si="304"/>
        <v>('마곡스타약국(마곡동)', '216-07-69812', '서울 강서구 공항대로 168 (마곡동)', '8806538056425', '프로나지액 25mL', 5500, '2025-03-01'),</v>
      </c>
    </row>
    <row r="8345" spans="79:96" x14ac:dyDescent="0.25">
      <c r="CA8345" s="29">
        <v>8342</v>
      </c>
      <c r="CB8345" s="50"/>
      <c r="CC8345" s="55" t="s">
        <v>11968</v>
      </c>
      <c r="CD8345" s="31" t="s">
        <v>11969</v>
      </c>
      <c r="CE8345" s="55" t="s">
        <v>11970</v>
      </c>
      <c r="CF8345" s="32" t="s">
        <v>1712</v>
      </c>
      <c r="CG8345" s="33" t="s">
        <v>1081</v>
      </c>
      <c r="CH8345" s="34">
        <v>34245</v>
      </c>
      <c r="CI8345" s="35">
        <v>45717</v>
      </c>
      <c r="CJ8345" s="35"/>
      <c r="CK8345" s="36">
        <v>68490</v>
      </c>
      <c r="CL8345" s="26">
        <f t="shared" si="303"/>
        <v>34245</v>
      </c>
      <c r="CM8345" s="26"/>
      <c r="CR8345" s="26" t="str">
        <f t="shared" si="304"/>
        <v>('대조약국', '284-08-01210', '서울 은평구 서오릉로 140 (대조동)', '8806538058221', '로타젯정10/5mg', 34245, '2025-03-01'),</v>
      </c>
    </row>
    <row r="8346" spans="79:96" x14ac:dyDescent="0.25">
      <c r="CA8346" s="29">
        <v>8343</v>
      </c>
      <c r="CB8346" s="50"/>
      <c r="CC8346" s="55" t="s">
        <v>12321</v>
      </c>
      <c r="CD8346" s="31" t="s">
        <v>12322</v>
      </c>
      <c r="CE8346" s="55" t="s">
        <v>12323</v>
      </c>
      <c r="CF8346" s="32" t="s">
        <v>1493</v>
      </c>
      <c r="CG8346" s="33" t="s">
        <v>1275</v>
      </c>
      <c r="CH8346" s="34">
        <v>68760</v>
      </c>
      <c r="CI8346" s="35">
        <v>45717</v>
      </c>
      <c r="CJ8346" s="35"/>
      <c r="CK8346" s="36">
        <v>137520</v>
      </c>
      <c r="CL8346" s="26">
        <f t="shared" si="303"/>
        <v>68760</v>
      </c>
      <c r="CM8346" s="26"/>
      <c r="CR8346" s="26" t="str">
        <f t="shared" si="304"/>
        <v>('방화프라자약국(방화동)', '134-15-36692', '서울 강서구 양천로16길 16 (방화동)', '8806538051024', '신에소메정20mg', 68760, '2025-03-01'),</v>
      </c>
    </row>
    <row r="8347" spans="79:96" x14ac:dyDescent="0.25">
      <c r="CA8347" s="29">
        <v>8344</v>
      </c>
      <c r="CB8347" s="50"/>
      <c r="CC8347" s="55" t="s">
        <v>12010</v>
      </c>
      <c r="CD8347" s="31" t="s">
        <v>12011</v>
      </c>
      <c r="CE8347" s="55" t="s">
        <v>12012</v>
      </c>
      <c r="CF8347" s="32" t="s">
        <v>2043</v>
      </c>
      <c r="CG8347" s="33" t="s">
        <v>2044</v>
      </c>
      <c r="CH8347" s="34">
        <v>20500</v>
      </c>
      <c r="CI8347" s="35">
        <v>45717</v>
      </c>
      <c r="CJ8347" s="35"/>
      <c r="CK8347" s="36">
        <v>41000</v>
      </c>
      <c r="CL8347" s="26">
        <f t="shared" si="303"/>
        <v>20500</v>
      </c>
      <c r="CM8347" s="26"/>
      <c r="CR8347" s="26" t="str">
        <f t="shared" si="304"/>
        <v>('참좋은약국(심곡동)', '272-18-01647', '경기 부천시 부천로 16 (심곡동)', '8806538026428', '티니다진정 150mg', 20500, '2025-03-01'),</v>
      </c>
    </row>
    <row r="8348" spans="79:96" x14ac:dyDescent="0.25">
      <c r="CA8348" s="29">
        <v>8345</v>
      </c>
      <c r="CB8348" s="50"/>
      <c r="CC8348" s="55" t="s">
        <v>11313</v>
      </c>
      <c r="CD8348" s="31" t="s">
        <v>373</v>
      </c>
      <c r="CE8348" s="55" t="s">
        <v>11314</v>
      </c>
      <c r="CF8348" s="32" t="s">
        <v>1041</v>
      </c>
      <c r="CG8348" s="33" t="s">
        <v>1004</v>
      </c>
      <c r="CH8348" s="34">
        <v>6000</v>
      </c>
      <c r="CI8348" s="35">
        <v>45689</v>
      </c>
      <c r="CJ8348" s="35"/>
      <c r="CK8348" s="36">
        <v>12000</v>
      </c>
      <c r="CL8348" s="26">
        <f t="shared" si="303"/>
        <v>6000</v>
      </c>
      <c r="CM8348" s="26"/>
      <c r="CR8348" s="26" t="str">
        <f t="shared" si="304"/>
        <v>('밸런스약국(마곡)', '820-48-00537', '서울 강서구 공항대로 237 (마곡동) 에이스타워마곡 1층 107호', '8806538014647', '신일티아민염산염정 10mg', 6000, '2025-02-01'),</v>
      </c>
    </row>
    <row r="8349" spans="79:96" x14ac:dyDescent="0.25">
      <c r="CA8349" s="29">
        <v>8346</v>
      </c>
      <c r="CB8349" s="50"/>
      <c r="CC8349" s="55" t="s">
        <v>10877</v>
      </c>
      <c r="CD8349" s="31" t="s">
        <v>1587</v>
      </c>
      <c r="CE8349" s="55" t="s">
        <v>10878</v>
      </c>
      <c r="CF8349" s="32" t="s">
        <v>1777</v>
      </c>
      <c r="CG8349" s="33" t="s">
        <v>1560</v>
      </c>
      <c r="CH8349" s="34">
        <v>10020</v>
      </c>
      <c r="CI8349" s="35">
        <v>45658</v>
      </c>
      <c r="CJ8349" s="35"/>
      <c r="CK8349" s="36">
        <v>20040</v>
      </c>
      <c r="CL8349" s="26">
        <f t="shared" si="303"/>
        <v>10020</v>
      </c>
      <c r="CM8349" s="26"/>
      <c r="CR8349" s="26" t="str">
        <f t="shared" si="304"/>
        <v>('맘온누리약국(마곡)', '276-63-00432', '서울 강서구 공항대로 168 (마곡동) 117~118호', '8806538060415', '테글리엠서방정10/750mg', 10020, '2025-01-01'),</v>
      </c>
    </row>
    <row r="8350" spans="79:96" x14ac:dyDescent="0.25">
      <c r="CA8350" s="29">
        <v>8347</v>
      </c>
      <c r="CB8350" s="50"/>
      <c r="CC8350" s="55" t="s">
        <v>10877</v>
      </c>
      <c r="CD8350" s="31" t="s">
        <v>1587</v>
      </c>
      <c r="CE8350" s="55" t="s">
        <v>10878</v>
      </c>
      <c r="CF8350" s="32" t="s">
        <v>1749</v>
      </c>
      <c r="CG8350" s="33" t="s">
        <v>1528</v>
      </c>
      <c r="CH8350" s="34">
        <v>10020</v>
      </c>
      <c r="CI8350" s="35">
        <v>45717</v>
      </c>
      <c r="CJ8350" s="35"/>
      <c r="CK8350" s="36">
        <v>20040</v>
      </c>
      <c r="CL8350" s="26">
        <f t="shared" si="303"/>
        <v>10020</v>
      </c>
      <c r="CM8350" s="26"/>
      <c r="CR8350" s="26" t="str">
        <f t="shared" si="304"/>
        <v>('맘온누리약국(마곡)', '276-63-00432', '서울 강서구 공항대로 168 (마곡동) 117~118호', '8806538060118', '테글리엠서방정10/500mg', 10020, '2025-03-01'),</v>
      </c>
    </row>
    <row r="8351" spans="79:96" x14ac:dyDescent="0.25">
      <c r="CA8351" s="29">
        <v>8348</v>
      </c>
      <c r="CB8351" s="50"/>
      <c r="CC8351" s="55" t="s">
        <v>12324</v>
      </c>
      <c r="CD8351" s="31" t="s">
        <v>2249</v>
      </c>
      <c r="CE8351" s="55" t="s">
        <v>12325</v>
      </c>
      <c r="CF8351" s="32" t="s">
        <v>915</v>
      </c>
      <c r="CG8351" s="33" t="s">
        <v>916</v>
      </c>
      <c r="CH8351" s="34">
        <v>2820</v>
      </c>
      <c r="CI8351" s="35">
        <v>45717</v>
      </c>
      <c r="CJ8351" s="35"/>
      <c r="CK8351" s="36">
        <v>5640</v>
      </c>
      <c r="CL8351" s="26">
        <f t="shared" si="303"/>
        <v>2820</v>
      </c>
      <c r="CM8351" s="26"/>
      <c r="CR8351" s="26" t="str">
        <f t="shared" si="304"/>
        <v>('천지약국(부천)', '130-40-03584', '경기 부천시 원미로 141 (원미동)', '8806538021010', '에이낙정', 2820, '2025-03-01'),</v>
      </c>
    </row>
    <row r="8352" spans="79:96" x14ac:dyDescent="0.25">
      <c r="CA8352" s="29">
        <v>8349</v>
      </c>
      <c r="CB8352" s="50"/>
      <c r="CC8352" s="55" t="s">
        <v>12326</v>
      </c>
      <c r="CD8352" s="31" t="s">
        <v>12327</v>
      </c>
      <c r="CE8352" s="55" t="s">
        <v>12328</v>
      </c>
      <c r="CF8352" s="32" t="s">
        <v>2043</v>
      </c>
      <c r="CG8352" s="33" t="s">
        <v>2044</v>
      </c>
      <c r="CH8352" s="34">
        <v>10250</v>
      </c>
      <c r="CI8352" s="35">
        <v>45717</v>
      </c>
      <c r="CJ8352" s="35"/>
      <c r="CK8352" s="36">
        <v>20500</v>
      </c>
      <c r="CL8352" s="26">
        <f t="shared" si="303"/>
        <v>10250</v>
      </c>
      <c r="CM8352" s="26"/>
      <c r="CR8352" s="26" t="str">
        <f t="shared" si="304"/>
        <v>('수약국(구리)', '870-64-00304', '경기 구리시 체육관로 28 (수택동)', '8806538026428', '티니다진정 150mg', 10250, '2025-03-01'),</v>
      </c>
    </row>
    <row r="8353" spans="79:96" x14ac:dyDescent="0.25">
      <c r="CA8353" s="29">
        <v>8350</v>
      </c>
      <c r="CB8353" s="50"/>
      <c r="CC8353" s="55" t="s">
        <v>9895</v>
      </c>
      <c r="CD8353" s="31" t="s">
        <v>1740</v>
      </c>
      <c r="CE8353" s="55" t="s">
        <v>9896</v>
      </c>
      <c r="CF8353" s="32" t="s">
        <v>6282</v>
      </c>
      <c r="CG8353" s="33" t="s">
        <v>1732</v>
      </c>
      <c r="CH8353" s="34">
        <v>38070</v>
      </c>
      <c r="CI8353" s="35">
        <v>45717</v>
      </c>
      <c r="CJ8353" s="35"/>
      <c r="CK8353" s="36">
        <v>76140</v>
      </c>
      <c r="CL8353" s="26">
        <f t="shared" si="303"/>
        <v>38070</v>
      </c>
      <c r="CM8353" s="26"/>
      <c r="CR8353" s="26" t="str">
        <f t="shared" si="304"/>
        <v>('이레약국(화도)', '780-23-00842', '경기 남양주시 화도읍 마석중앙로 51 1층', '8806538059921', '자누다파정', 38070, '2025-03-01'),</v>
      </c>
    </row>
    <row r="8354" spans="79:96" x14ac:dyDescent="0.25">
      <c r="CA8354" s="29">
        <v>8351</v>
      </c>
      <c r="CB8354" s="50"/>
      <c r="CC8354" s="55" t="s">
        <v>10826</v>
      </c>
      <c r="CD8354" s="31" t="s">
        <v>914</v>
      </c>
      <c r="CE8354" s="55" t="s">
        <v>10827</v>
      </c>
      <c r="CF8354" s="32" t="s">
        <v>1077</v>
      </c>
      <c r="CG8354" s="33" t="s">
        <v>1078</v>
      </c>
      <c r="CH8354" s="34">
        <v>44000</v>
      </c>
      <c r="CI8354" s="35">
        <v>45717</v>
      </c>
      <c r="CJ8354" s="35"/>
      <c r="CK8354" s="36">
        <v>88000</v>
      </c>
      <c r="CL8354" s="26">
        <f t="shared" si="303"/>
        <v>44000</v>
      </c>
      <c r="CM8354" s="26"/>
      <c r="CR8354" s="26" t="str">
        <f t="shared" si="304"/>
        <v>('봄약국(종로)', '132-23-42441', '서울 종로구 지봉로 37-1(창신동)', '8806538056425', '프로나지액 25mL', 44000, '2025-03-01'),</v>
      </c>
    </row>
    <row r="8355" spans="79:96" x14ac:dyDescent="0.25">
      <c r="CA8355" s="29">
        <v>8352</v>
      </c>
      <c r="CB8355" s="50"/>
      <c r="CC8355" s="55" t="s">
        <v>12329</v>
      </c>
      <c r="CD8355" s="31" t="s">
        <v>12330</v>
      </c>
      <c r="CE8355" s="55" t="s">
        <v>12331</v>
      </c>
      <c r="CF8355" s="32" t="s">
        <v>2086</v>
      </c>
      <c r="CG8355" s="33" t="s">
        <v>2087</v>
      </c>
      <c r="CH8355" s="34">
        <v>8500</v>
      </c>
      <c r="CI8355" s="35">
        <v>45717</v>
      </c>
      <c r="CJ8355" s="35"/>
      <c r="CK8355" s="36">
        <v>17000</v>
      </c>
      <c r="CL8355" s="26">
        <f t="shared" si="303"/>
        <v>8500</v>
      </c>
      <c r="CM8355" s="26"/>
      <c r="CR8355" s="26" t="str">
        <f t="shared" si="304"/>
        <v>('스타온누리약국(신당동)', '664-25-01636', '서울 중구 퇴계로 452-1 (신당동)', '8806538009629', '신일덱사메타손정 0.75mg', 8500, '2025-03-01'),</v>
      </c>
    </row>
    <row r="8356" spans="79:96" x14ac:dyDescent="0.25">
      <c r="CA8356" s="29">
        <v>8353</v>
      </c>
      <c r="CB8356" s="50"/>
      <c r="CC8356" s="55" t="s">
        <v>12332</v>
      </c>
      <c r="CD8356" s="31" t="s">
        <v>12333</v>
      </c>
      <c r="CE8356" s="55" t="s">
        <v>12334</v>
      </c>
      <c r="CF8356" s="32" t="s">
        <v>9983</v>
      </c>
      <c r="CG8356" s="33" t="s">
        <v>301</v>
      </c>
      <c r="CH8356" s="34">
        <v>25452</v>
      </c>
      <c r="CI8356" s="35">
        <v>45717</v>
      </c>
      <c r="CJ8356" s="35"/>
      <c r="CK8356" s="36">
        <v>50904</v>
      </c>
      <c r="CL8356" s="26">
        <f t="shared" si="303"/>
        <v>25452</v>
      </c>
      <c r="CM8356" s="26"/>
      <c r="CR8356" s="26" t="str">
        <f t="shared" si="304"/>
        <v>('삼천약국', '210-22-92036', '서울특별시 강북구 삼양로 293 (수유동)', '8800588003910', '라피에스정 20mg', 25452, '2025-03-01'),</v>
      </c>
    </row>
    <row r="8357" spans="79:96" x14ac:dyDescent="0.25">
      <c r="CA8357" s="29">
        <v>8354</v>
      </c>
      <c r="CB8357" s="50"/>
      <c r="CC8357" s="55" t="s">
        <v>9897</v>
      </c>
      <c r="CD8357" s="31" t="s">
        <v>1221</v>
      </c>
      <c r="CE8357" s="55" t="s">
        <v>9898</v>
      </c>
      <c r="CF8357" s="32" t="s">
        <v>615</v>
      </c>
      <c r="CG8357" s="33" t="s">
        <v>616</v>
      </c>
      <c r="CH8357" s="34">
        <v>15000</v>
      </c>
      <c r="CI8357" s="35">
        <v>45689</v>
      </c>
      <c r="CJ8357" s="35"/>
      <c r="CK8357" s="36">
        <v>30000</v>
      </c>
      <c r="CL8357" s="26">
        <f t="shared" si="303"/>
        <v>15000</v>
      </c>
      <c r="CM8357" s="26"/>
      <c r="CR8357" s="26" t="str">
        <f t="shared" si="304"/>
        <v>('은하약국(중동)', '130-46-61311', '경기 부천시 길주로 199 (중동)', '8806538015149', '신일폴산정 1mg', 15000, '2025-02-01'),</v>
      </c>
    </row>
    <row r="8358" spans="79:96" x14ac:dyDescent="0.25">
      <c r="CA8358" s="29">
        <v>8355</v>
      </c>
      <c r="CB8358" s="50"/>
      <c r="CC8358" s="55" t="s">
        <v>12335</v>
      </c>
      <c r="CD8358" s="31" t="s">
        <v>12336</v>
      </c>
      <c r="CE8358" s="55" t="s">
        <v>12337</v>
      </c>
      <c r="CF8358" s="32" t="s">
        <v>2203</v>
      </c>
      <c r="CG8358" s="33" t="s">
        <v>140</v>
      </c>
      <c r="CH8358" s="34">
        <v>3450</v>
      </c>
      <c r="CI8358" s="35">
        <v>45658</v>
      </c>
      <c r="CJ8358" s="35"/>
      <c r="CK8358" s="36">
        <v>6900</v>
      </c>
      <c r="CL8358" s="26">
        <f t="shared" si="303"/>
        <v>3450</v>
      </c>
      <c r="CM8358" s="26"/>
      <c r="CR8358" s="26" t="str">
        <f t="shared" si="304"/>
        <v>('한마음약국(금곡)', '214-32-01915', '경기도 남양주시 금곡로 72, 센타프라자빌딩 302-1 (금곡동)', '8806538000619', '그리펜-에스정 300mg', 3450, '2025-01-01'),</v>
      </c>
    </row>
    <row r="8359" spans="79:96" x14ac:dyDescent="0.25">
      <c r="CA8359" s="29">
        <v>8356</v>
      </c>
      <c r="CB8359" s="50"/>
      <c r="CC8359" s="55" t="s">
        <v>2020</v>
      </c>
      <c r="CD8359" s="31" t="s">
        <v>2021</v>
      </c>
      <c r="CE8359" s="55" t="s">
        <v>11251</v>
      </c>
      <c r="CF8359" s="32" t="s">
        <v>2363</v>
      </c>
      <c r="CG8359" s="33" t="s">
        <v>461</v>
      </c>
      <c r="CH8359" s="34">
        <v>10860</v>
      </c>
      <c r="CI8359" s="35">
        <v>45717</v>
      </c>
      <c r="CJ8359" s="35"/>
      <c r="CK8359" s="36">
        <v>21720</v>
      </c>
      <c r="CL8359" s="26">
        <f t="shared" si="303"/>
        <v>10860</v>
      </c>
      <c r="CM8359" s="26"/>
      <c r="CR8359" s="26" t="str">
        <f t="shared" si="304"/>
        <v>('산들약국(방학동)', '776-01-03038', '서울 도봉구 도당로13길 17 (방학동)', '8806538053325', '네오텔미정 40mg', 10860, '2025-03-01'),</v>
      </c>
    </row>
    <row r="8360" spans="79:96" x14ac:dyDescent="0.25">
      <c r="CA8360" s="29">
        <v>8357</v>
      </c>
      <c r="CB8360" s="50"/>
      <c r="CC8360" s="55" t="s">
        <v>2020</v>
      </c>
      <c r="CD8360" s="31" t="s">
        <v>2021</v>
      </c>
      <c r="CE8360" s="55" t="s">
        <v>11251</v>
      </c>
      <c r="CF8360" s="32" t="s">
        <v>1323</v>
      </c>
      <c r="CG8360" s="33" t="s">
        <v>631</v>
      </c>
      <c r="CH8360" s="34">
        <v>5325</v>
      </c>
      <c r="CI8360" s="35">
        <v>45717</v>
      </c>
      <c r="CJ8360" s="35"/>
      <c r="CK8360" s="36">
        <v>10650</v>
      </c>
      <c r="CL8360" s="26">
        <f t="shared" si="303"/>
        <v>5325</v>
      </c>
      <c r="CM8360" s="26"/>
      <c r="CR8360" s="26" t="str">
        <f t="shared" si="304"/>
        <v>('산들약국(방학동)', '776-01-03038', '서울 도봉구 도당로13길 17 (방학동)', '8806538009018', '신노바핀정 5mg', 5325, '2025-03-01'),</v>
      </c>
    </row>
    <row r="8361" spans="79:96" x14ac:dyDescent="0.25">
      <c r="CA8361" s="29">
        <v>8358</v>
      </c>
      <c r="CB8361" s="50"/>
      <c r="CC8361" s="55" t="s">
        <v>10361</v>
      </c>
      <c r="CD8361" s="31" t="s">
        <v>3644</v>
      </c>
      <c r="CE8361" s="55" t="s">
        <v>10362</v>
      </c>
      <c r="CF8361" s="32" t="s">
        <v>1775</v>
      </c>
      <c r="CG8361" s="33" t="s">
        <v>1549</v>
      </c>
      <c r="CH8361" s="34">
        <v>9975</v>
      </c>
      <c r="CI8361" s="35">
        <v>45717</v>
      </c>
      <c r="CJ8361" s="35"/>
      <c r="CK8361" s="36">
        <v>19950</v>
      </c>
      <c r="CL8361" s="26">
        <f t="shared" si="303"/>
        <v>9975</v>
      </c>
      <c r="CM8361" s="26"/>
      <c r="CR8361" s="26" t="str">
        <f t="shared" si="304"/>
        <v>('신아산약국(신)', '298-04-03392', '서울 종로구 종로 255-2 (종로5가)', '8806538060316', '테글리엠서방정20/1000mg', 9975, '2025-03-01'),</v>
      </c>
    </row>
    <row r="8362" spans="79:96" x14ac:dyDescent="0.25">
      <c r="CA8362" s="29">
        <v>8359</v>
      </c>
      <c r="CB8362" s="50"/>
      <c r="CC8362" s="55" t="s">
        <v>10361</v>
      </c>
      <c r="CD8362" s="31" t="s">
        <v>3644</v>
      </c>
      <c r="CE8362" s="55" t="s">
        <v>10362</v>
      </c>
      <c r="CF8362" s="32" t="s">
        <v>3004</v>
      </c>
      <c r="CG8362" s="33" t="s">
        <v>1576</v>
      </c>
      <c r="CH8362" s="34">
        <v>16506</v>
      </c>
      <c r="CI8362" s="35">
        <v>45717</v>
      </c>
      <c r="CJ8362" s="35"/>
      <c r="CK8362" s="36">
        <v>33012</v>
      </c>
      <c r="CL8362" s="26">
        <f t="shared" si="303"/>
        <v>16506</v>
      </c>
      <c r="CM8362" s="26"/>
      <c r="CR8362" s="26" t="str">
        <f t="shared" si="304"/>
        <v>('신아산약국(신)', '298-04-03392', '서울 종로구 종로 255-2 (종로5가)', '8806538060736', '포시글리정 10mg', 16506, '2025-03-01'),</v>
      </c>
    </row>
    <row r="8363" spans="79:96" x14ac:dyDescent="0.25">
      <c r="CA8363" s="29">
        <v>8360</v>
      </c>
      <c r="CB8363" s="50"/>
      <c r="CC8363" s="55" t="s">
        <v>10361</v>
      </c>
      <c r="CD8363" s="31" t="s">
        <v>3644</v>
      </c>
      <c r="CE8363" s="55" t="s">
        <v>10362</v>
      </c>
      <c r="CF8363" s="32" t="s">
        <v>311</v>
      </c>
      <c r="CG8363" s="33" t="s">
        <v>312</v>
      </c>
      <c r="CH8363" s="34">
        <v>9180</v>
      </c>
      <c r="CI8363" s="35">
        <v>45717</v>
      </c>
      <c r="CJ8363" s="35"/>
      <c r="CK8363" s="36">
        <v>18360</v>
      </c>
      <c r="CL8363" s="26">
        <f t="shared" si="303"/>
        <v>9180</v>
      </c>
      <c r="CM8363" s="26"/>
      <c r="CR8363" s="26" t="str">
        <f t="shared" si="304"/>
        <v>('신아산약국(신)', '298-04-03392', '서울 종로구 종로 255-2 (종로5가)', '8806538044125', '하이엘정 10mg', 9180, '2025-03-01'),</v>
      </c>
    </row>
    <row r="8364" spans="79:96" x14ac:dyDescent="0.25">
      <c r="CA8364" s="29">
        <v>8361</v>
      </c>
      <c r="CB8364" s="50"/>
      <c r="CC8364" s="55" t="s">
        <v>12338</v>
      </c>
      <c r="CD8364" s="31" t="s">
        <v>12339</v>
      </c>
      <c r="CE8364" s="55" t="s">
        <v>12340</v>
      </c>
      <c r="CF8364" s="32" t="s">
        <v>3474</v>
      </c>
      <c r="CG8364" s="33" t="s">
        <v>287</v>
      </c>
      <c r="CH8364" s="34">
        <v>17100</v>
      </c>
      <c r="CI8364" s="35">
        <v>45717</v>
      </c>
      <c r="CJ8364" s="35"/>
      <c r="CK8364" s="36">
        <v>34200</v>
      </c>
      <c r="CL8364" s="26">
        <f t="shared" si="303"/>
        <v>17100</v>
      </c>
      <c r="CM8364" s="26"/>
      <c r="CR8364" s="26" t="str">
        <f t="shared" si="304"/>
        <v>('진서약국(금곡동)', '134-79-00328', '경기 남양주시 금곡로 72 (금곡동)', '8800551000410', '레보원정', 17100, '2025-03-01'),</v>
      </c>
    </row>
    <row r="8365" spans="79:96" x14ac:dyDescent="0.25">
      <c r="CA8365" s="29">
        <v>8362</v>
      </c>
      <c r="CB8365" s="50"/>
      <c r="CC8365" s="55" t="s">
        <v>2058</v>
      </c>
      <c r="CD8365" s="31" t="s">
        <v>2059</v>
      </c>
      <c r="CE8365" s="55" t="s">
        <v>11981</v>
      </c>
      <c r="CF8365" s="32" t="s">
        <v>1638</v>
      </c>
      <c r="CG8365" s="33" t="s">
        <v>376</v>
      </c>
      <c r="CH8365" s="34">
        <v>27000</v>
      </c>
      <c r="CI8365" s="35">
        <v>45717</v>
      </c>
      <c r="CJ8365" s="35"/>
      <c r="CK8365" s="36">
        <v>54000</v>
      </c>
      <c r="CL8365" s="26">
        <f t="shared" si="303"/>
        <v>27000</v>
      </c>
      <c r="CM8365" s="26"/>
      <c r="CR8365" s="26" t="str">
        <f t="shared" si="304"/>
        <v>('오약국(평내동)', '857-09-02315', '경기 남양주시 경춘로 1298 (평내동)', '8806538053615', '네오스타정40/5mg', 27000, '2025-03-01'),</v>
      </c>
    </row>
    <row r="8366" spans="79:96" x14ac:dyDescent="0.25">
      <c r="CA8366" s="29">
        <v>8363</v>
      </c>
      <c r="CB8366" s="50"/>
      <c r="CC8366" s="55" t="s">
        <v>12341</v>
      </c>
      <c r="CD8366" s="31" t="s">
        <v>12342</v>
      </c>
      <c r="CE8366" s="55" t="s">
        <v>12343</v>
      </c>
      <c r="CF8366" s="32" t="s">
        <v>615</v>
      </c>
      <c r="CG8366" s="33" t="s">
        <v>616</v>
      </c>
      <c r="CH8366" s="34">
        <v>7500</v>
      </c>
      <c r="CI8366" s="35">
        <v>45689</v>
      </c>
      <c r="CJ8366" s="35"/>
      <c r="CK8366" s="36">
        <v>15000</v>
      </c>
      <c r="CL8366" s="26">
        <f t="shared" si="303"/>
        <v>7500</v>
      </c>
      <c r="CM8366" s="26"/>
      <c r="CR8366" s="26" t="str">
        <f t="shared" si="304"/>
        <v>('성운약국(중동)', '130-38-93050', '경기 부천시 길주로 319 (중동)', '8806538015149', '신일폴산정 1mg', 7500, '2025-02-01'),</v>
      </c>
    </row>
    <row r="8367" spans="79:96" x14ac:dyDescent="0.25">
      <c r="CA8367" s="29">
        <v>8364</v>
      </c>
      <c r="CB8367" s="50"/>
      <c r="CC8367" s="55" t="s">
        <v>10048</v>
      </c>
      <c r="CD8367" s="31" t="s">
        <v>957</v>
      </c>
      <c r="CE8367" s="55" t="s">
        <v>10049</v>
      </c>
      <c r="CF8367" s="32" t="s">
        <v>3959</v>
      </c>
      <c r="CG8367" s="33" t="s">
        <v>3960</v>
      </c>
      <c r="CH8367" s="34">
        <v>41250</v>
      </c>
      <c r="CI8367" s="35">
        <v>45658</v>
      </c>
      <c r="CJ8367" s="35"/>
      <c r="CK8367" s="36">
        <v>82500</v>
      </c>
      <c r="CL8367" s="26">
        <f t="shared" si="303"/>
        <v>41250</v>
      </c>
      <c r="CM8367" s="26"/>
      <c r="CR8367" s="26" t="str">
        <f t="shared" si="304"/>
        <v>('봄날약국(동대문)', '510-21-66635', '서울 동대문구 답십리로 9 (전농동) 1층', '8806538059716', '맥스케어액트정 100mg', 41250, '2025-01-01'),</v>
      </c>
    </row>
    <row r="8368" spans="79:96" x14ac:dyDescent="0.25">
      <c r="CA8368" s="29">
        <v>8365</v>
      </c>
      <c r="CB8368" s="50"/>
      <c r="CC8368" s="55" t="s">
        <v>309</v>
      </c>
      <c r="CD8368" s="31" t="s">
        <v>3547</v>
      </c>
      <c r="CE8368" s="55" t="s">
        <v>10800</v>
      </c>
      <c r="CF8368" s="32" t="s">
        <v>1001</v>
      </c>
      <c r="CG8368" s="33" t="s">
        <v>1002</v>
      </c>
      <c r="CH8368" s="34">
        <v>37920</v>
      </c>
      <c r="CI8368" s="35">
        <v>45717</v>
      </c>
      <c r="CJ8368" s="35"/>
      <c r="CK8368" s="36">
        <v>75840</v>
      </c>
      <c r="CL8368" s="26">
        <f t="shared" si="303"/>
        <v>37920</v>
      </c>
      <c r="CM8368" s="26"/>
      <c r="CR8368" s="26" t="str">
        <f t="shared" si="304"/>
        <v>('다온약국', '587-18-01592', '서울 광진구 긴고랑로 41 (중곡동)', '8806538027517', '프라빅정 75mg', 37920, '2025-03-01'),</v>
      </c>
    </row>
    <row r="8369" spans="79:96" x14ac:dyDescent="0.25">
      <c r="CA8369" s="29">
        <v>8366</v>
      </c>
      <c r="CB8369" s="50"/>
      <c r="CC8369" s="55" t="s">
        <v>10090</v>
      </c>
      <c r="CD8369" s="31" t="s">
        <v>1745</v>
      </c>
      <c r="CE8369" s="55" t="s">
        <v>10091</v>
      </c>
      <c r="CF8369" s="32" t="s">
        <v>824</v>
      </c>
      <c r="CG8369" s="33" t="s">
        <v>140</v>
      </c>
      <c r="CH8369" s="34">
        <v>28750</v>
      </c>
      <c r="CI8369" s="35">
        <v>45717</v>
      </c>
      <c r="CJ8369" s="35"/>
      <c r="CK8369" s="36">
        <v>57500</v>
      </c>
      <c r="CL8369" s="26">
        <f t="shared" si="303"/>
        <v>28750</v>
      </c>
      <c r="CM8369" s="26"/>
      <c r="CR8369" s="26" t="str">
        <f t="shared" si="304"/>
        <v>('미사약국(신)', '670-44-00953', '경기 하남시 미사강변중앙로 220 (망월동)', '8806538000626', '그리펜-에스정 300mg', 28750, '2025-03-01'),</v>
      </c>
    </row>
    <row r="8370" spans="79:96" x14ac:dyDescent="0.25">
      <c r="CA8370" s="29">
        <v>8367</v>
      </c>
      <c r="CB8370" s="50"/>
      <c r="CC8370" s="55" t="s">
        <v>12344</v>
      </c>
      <c r="CD8370" s="31" t="s">
        <v>12345</v>
      </c>
      <c r="CE8370" s="55" t="s">
        <v>12346</v>
      </c>
      <c r="CF8370" s="32" t="s">
        <v>1077</v>
      </c>
      <c r="CG8370" s="33" t="s">
        <v>1078</v>
      </c>
      <c r="CH8370" s="34">
        <v>5500</v>
      </c>
      <c r="CI8370" s="35">
        <v>45717</v>
      </c>
      <c r="CJ8370" s="35"/>
      <c r="CK8370" s="36">
        <v>11000</v>
      </c>
      <c r="CL8370" s="26">
        <f t="shared" si="303"/>
        <v>5500</v>
      </c>
      <c r="CM8370" s="26"/>
      <c r="CR8370" s="26" t="str">
        <f t="shared" si="304"/>
        <v>('온누리모세종약국', '212-36-04699', '서울 강동구 고덕로83길 18 (고덕동)', '8806538056425', '프로나지액 25mL', 5500, '2025-03-01'),</v>
      </c>
    </row>
    <row r="8371" spans="79:96" x14ac:dyDescent="0.25">
      <c r="CA8371" s="29">
        <v>8368</v>
      </c>
      <c r="CB8371" s="50"/>
      <c r="CC8371" s="55" t="s">
        <v>10391</v>
      </c>
      <c r="CD8371" s="31" t="s">
        <v>1552</v>
      </c>
      <c r="CE8371" s="55" t="s">
        <v>9663</v>
      </c>
      <c r="CF8371" s="32" t="s">
        <v>1775</v>
      </c>
      <c r="CG8371" s="33" t="s">
        <v>1549</v>
      </c>
      <c r="CH8371" s="34">
        <v>19950</v>
      </c>
      <c r="CI8371" s="35">
        <v>45717</v>
      </c>
      <c r="CJ8371" s="35"/>
      <c r="CK8371" s="36">
        <v>39900</v>
      </c>
      <c r="CL8371" s="26">
        <f t="shared" si="303"/>
        <v>19950</v>
      </c>
      <c r="CM8371" s="26"/>
      <c r="CR8371" s="26" t="str">
        <f t="shared" si="304"/>
        <v>('두루미약국(온라인팜)', '163-21-01265', '서울특별시 강동구 고덕로262,110호,111호(명일동,고덕역 효성해링턴타워더퍼스트)', '8806538060316', '테글리엠서방정20/1000mg', 19950, '2025-03-01'),</v>
      </c>
    </row>
    <row r="8372" spans="79:96" x14ac:dyDescent="0.25">
      <c r="CA8372" s="29">
        <v>8369</v>
      </c>
      <c r="CB8372" s="50"/>
      <c r="CC8372" s="55" t="s">
        <v>12347</v>
      </c>
      <c r="CD8372" s="31" t="s">
        <v>3755</v>
      </c>
      <c r="CE8372" s="55" t="s">
        <v>12348</v>
      </c>
      <c r="CF8372" s="32" t="s">
        <v>1001</v>
      </c>
      <c r="CG8372" s="33" t="s">
        <v>1002</v>
      </c>
      <c r="CH8372" s="34">
        <v>37920</v>
      </c>
      <c r="CI8372" s="35">
        <v>45717</v>
      </c>
      <c r="CJ8372" s="35"/>
      <c r="CK8372" s="36">
        <v>75840</v>
      </c>
      <c r="CL8372" s="26">
        <f t="shared" si="303"/>
        <v>37920</v>
      </c>
      <c r="CM8372" s="26"/>
      <c r="CR8372" s="26" t="str">
        <f t="shared" si="304"/>
        <v>('양재사랑약국(온라인팜)', '118-46-00954', '서울특별시 서초구 남부순환로2614, 302호(양재동)', '8806538027517', '프라빅정 75mg', 37920, '2025-03-01'),</v>
      </c>
    </row>
    <row r="8373" spans="79:96" x14ac:dyDescent="0.25">
      <c r="CA8373" s="29">
        <v>8370</v>
      </c>
      <c r="CB8373" s="50"/>
      <c r="CC8373" s="55" t="s">
        <v>10575</v>
      </c>
      <c r="CD8373" s="31" t="s">
        <v>1696</v>
      </c>
      <c r="CE8373" s="55" t="s">
        <v>10576</v>
      </c>
      <c r="CF8373" s="32" t="s">
        <v>1077</v>
      </c>
      <c r="CG8373" s="33" t="s">
        <v>1078</v>
      </c>
      <c r="CH8373" s="34">
        <v>44000</v>
      </c>
      <c r="CI8373" s="35">
        <v>45717</v>
      </c>
      <c r="CJ8373" s="35"/>
      <c r="CK8373" s="36">
        <v>88000</v>
      </c>
      <c r="CL8373" s="26">
        <f t="shared" si="303"/>
        <v>44000</v>
      </c>
      <c r="CM8373" s="26"/>
      <c r="CR8373" s="26" t="str">
        <f t="shared" si="304"/>
        <v>('위례중앙약국(창곡동)(신)', '260-59-00541', '경기 성남시 수정구 위례광장로 310 (창곡동)', '8806538056425', '프로나지액 25mL', 44000, '2025-03-01'),</v>
      </c>
    </row>
    <row r="8374" spans="79:96" x14ac:dyDescent="0.25">
      <c r="CA8374" s="29">
        <v>8371</v>
      </c>
      <c r="CB8374" s="50"/>
      <c r="CC8374" s="55" t="s">
        <v>9869</v>
      </c>
      <c r="CD8374" s="31" t="s">
        <v>761</v>
      </c>
      <c r="CE8374" s="55" t="s">
        <v>9870</v>
      </c>
      <c r="CF8374" s="32" t="s">
        <v>1292</v>
      </c>
      <c r="CG8374" s="33" t="s">
        <v>601</v>
      </c>
      <c r="CH8374" s="34">
        <v>18500</v>
      </c>
      <c r="CI8374" s="35">
        <v>45717</v>
      </c>
      <c r="CJ8374" s="35"/>
      <c r="CK8374" s="36">
        <v>37000</v>
      </c>
      <c r="CL8374" s="26">
        <f t="shared" si="303"/>
        <v>18500</v>
      </c>
      <c r="CM8374" s="26"/>
      <c r="CR8374" s="26" t="str">
        <f t="shared" si="304"/>
        <v>('나은온누리약국', '108-37-51610', '경기 남양주시 와부읍 덕소로 214', '8806538006321', '미디아정 2mg', 18500, '2025-03-01'),</v>
      </c>
    </row>
    <row r="8375" spans="79:96" x14ac:dyDescent="0.25">
      <c r="CA8375" s="29">
        <v>8372</v>
      </c>
      <c r="CB8375" s="50"/>
      <c r="CC8375" s="55" t="s">
        <v>12349</v>
      </c>
      <c r="CD8375" s="31" t="s">
        <v>2298</v>
      </c>
      <c r="CE8375" s="55" t="s">
        <v>12350</v>
      </c>
      <c r="CF8375" s="32" t="s">
        <v>1679</v>
      </c>
      <c r="CG8375" s="33" t="s">
        <v>552</v>
      </c>
      <c r="CH8375" s="34">
        <v>12480</v>
      </c>
      <c r="CI8375" s="35">
        <v>45689</v>
      </c>
      <c r="CJ8375" s="35"/>
      <c r="CK8375" s="36">
        <v>24960</v>
      </c>
      <c r="CL8375" s="26">
        <f t="shared" si="303"/>
        <v>12480</v>
      </c>
      <c r="CM8375" s="26"/>
      <c r="CR8375" s="26" t="str">
        <f t="shared" si="304"/>
        <v>('평강약국(신)', '215-03-22795', '경기 남양주시 와부읍 덕소로 87', '8806538055619', '다이뉴시드정 480mg', 12480, '2025-02-01'),</v>
      </c>
    </row>
    <row r="8376" spans="79:96" x14ac:dyDescent="0.25">
      <c r="CA8376" s="29">
        <v>8373</v>
      </c>
      <c r="CB8376" s="50"/>
      <c r="CC8376" s="55" t="s">
        <v>10090</v>
      </c>
      <c r="CD8376" s="31" t="s">
        <v>1745</v>
      </c>
      <c r="CE8376" s="55" t="s">
        <v>10091</v>
      </c>
      <c r="CF8376" s="32" t="s">
        <v>2369</v>
      </c>
      <c r="CG8376" s="33" t="s">
        <v>1146</v>
      </c>
      <c r="CH8376" s="34">
        <v>19110</v>
      </c>
      <c r="CI8376" s="35">
        <v>45658</v>
      </c>
      <c r="CJ8376" s="35"/>
      <c r="CK8376" s="36">
        <v>38220</v>
      </c>
      <c r="CL8376" s="26">
        <f t="shared" si="303"/>
        <v>19110</v>
      </c>
      <c r="CM8376" s="26"/>
      <c r="CR8376" s="26" t="str">
        <f t="shared" si="304"/>
        <v>('미사약국(신)', '670-44-00953', '경기 하남시 미사강변중앙로 220 (망월동)', '8806538059013', '리피젯정10/10mg', 19110, '2025-01-01'),</v>
      </c>
    </row>
    <row r="8377" spans="79:96" x14ac:dyDescent="0.25">
      <c r="CA8377" s="29">
        <v>8374</v>
      </c>
      <c r="CB8377" s="50"/>
      <c r="CC8377" s="55" t="s">
        <v>10460</v>
      </c>
      <c r="CD8377" s="31" t="s">
        <v>1434</v>
      </c>
      <c r="CE8377" s="55" t="s">
        <v>10461</v>
      </c>
      <c r="CF8377" s="32" t="s">
        <v>1545</v>
      </c>
      <c r="CG8377" s="33" t="s">
        <v>1334</v>
      </c>
      <c r="CH8377" s="34">
        <v>14400</v>
      </c>
      <c r="CI8377" s="35">
        <v>45717</v>
      </c>
      <c r="CJ8377" s="35"/>
      <c r="CK8377" s="36">
        <v>28800</v>
      </c>
      <c r="CL8377" s="26">
        <f t="shared" si="303"/>
        <v>14400</v>
      </c>
      <c r="CM8377" s="26"/>
      <c r="CR8377" s="26" t="str">
        <f t="shared" si="304"/>
        <v>('코리아약국(개포동)', '672-16-02065', '서울 강남구 선릉로 34 (개포동) 1층', '8806538052410', '에티브정', 14400, '2025-03-01'),</v>
      </c>
    </row>
    <row r="8378" spans="79:96" x14ac:dyDescent="0.25">
      <c r="CA8378" s="29">
        <v>8375</v>
      </c>
      <c r="CB8378" s="50"/>
      <c r="CC8378" s="55" t="s">
        <v>1239</v>
      </c>
      <c r="CD8378" s="31" t="s">
        <v>1240</v>
      </c>
      <c r="CE8378" s="55" t="s">
        <v>9865</v>
      </c>
      <c r="CF8378" s="32" t="s">
        <v>2363</v>
      </c>
      <c r="CG8378" s="33" t="s">
        <v>461</v>
      </c>
      <c r="CH8378" s="34">
        <v>54300</v>
      </c>
      <c r="CI8378" s="35">
        <v>45717</v>
      </c>
      <c r="CJ8378" s="35"/>
      <c r="CK8378" s="36">
        <v>108600</v>
      </c>
      <c r="CL8378" s="26">
        <f t="shared" si="303"/>
        <v>54300</v>
      </c>
      <c r="CM8378" s="26"/>
      <c r="CR8378" s="26" t="str">
        <f t="shared" si="304"/>
        <v>('메디칼온누리약국', '659-27-00610', '경기 성남시 분당구 동판교로 61 (백현동)', '8806538053325', '네오텔미정 40mg', 54300, '2025-03-01'),</v>
      </c>
    </row>
    <row r="8379" spans="79:96" x14ac:dyDescent="0.25">
      <c r="CA8379" s="29">
        <v>8376</v>
      </c>
      <c r="CB8379" s="50"/>
      <c r="CC8379" s="55" t="s">
        <v>1239</v>
      </c>
      <c r="CD8379" s="31" t="s">
        <v>1240</v>
      </c>
      <c r="CE8379" s="55" t="s">
        <v>9865</v>
      </c>
      <c r="CF8379" s="32" t="s">
        <v>3717</v>
      </c>
      <c r="CG8379" s="33" t="s">
        <v>1589</v>
      </c>
      <c r="CH8379" s="34">
        <v>64064</v>
      </c>
      <c r="CI8379" s="35">
        <v>45717</v>
      </c>
      <c r="CJ8379" s="35"/>
      <c r="CK8379" s="36">
        <v>128128</v>
      </c>
      <c r="CL8379" s="26">
        <f t="shared" si="303"/>
        <v>64064</v>
      </c>
      <c r="CM8379" s="26"/>
      <c r="CR8379" s="26" t="str">
        <f t="shared" si="304"/>
        <v>('메디칼온누리약국', '659-27-00610', '경기 성남시 분당구 동판교로 61 (백현동)', '8806538061610', '자누메티아엑스알서방정100/1000mg', 64064, '2025-03-01'),</v>
      </c>
    </row>
    <row r="8380" spans="79:96" x14ac:dyDescent="0.25">
      <c r="CA8380" s="29">
        <v>8377</v>
      </c>
      <c r="CB8380" s="50"/>
      <c r="CC8380" s="55" t="s">
        <v>11353</v>
      </c>
      <c r="CD8380" s="31" t="s">
        <v>1685</v>
      </c>
      <c r="CE8380" s="55" t="s">
        <v>11354</v>
      </c>
      <c r="CF8380" s="32" t="s">
        <v>2363</v>
      </c>
      <c r="CG8380" s="33" t="s">
        <v>461</v>
      </c>
      <c r="CH8380" s="34">
        <v>16290</v>
      </c>
      <c r="CI8380" s="35">
        <v>45717</v>
      </c>
      <c r="CJ8380" s="35"/>
      <c r="CK8380" s="36">
        <v>32580</v>
      </c>
      <c r="CL8380" s="26">
        <f t="shared" si="303"/>
        <v>16290</v>
      </c>
      <c r="CM8380" s="26"/>
      <c r="CR8380" s="26" t="str">
        <f t="shared" si="304"/>
        <v>('나나약국(신미사)', '321-20-02223', '경기 하남시 미사강변대로 228 (망월동)', '8806538053325', '네오텔미정 40mg', 16290, '2025-03-01'),</v>
      </c>
    </row>
    <row r="8381" spans="79:96" x14ac:dyDescent="0.25">
      <c r="CA8381" s="29">
        <v>8378</v>
      </c>
      <c r="CB8381" s="50"/>
      <c r="CC8381" s="55" t="s">
        <v>772</v>
      </c>
      <c r="CD8381" s="31" t="s">
        <v>773</v>
      </c>
      <c r="CE8381" s="55" t="s">
        <v>9871</v>
      </c>
      <c r="CF8381" s="32" t="s">
        <v>2352</v>
      </c>
      <c r="CG8381" s="33" t="s">
        <v>1451</v>
      </c>
      <c r="CH8381" s="34">
        <v>45405</v>
      </c>
      <c r="CI8381" s="35">
        <v>45717</v>
      </c>
      <c r="CJ8381" s="35"/>
      <c r="CK8381" s="36">
        <v>90810</v>
      </c>
      <c r="CL8381" s="26">
        <f t="shared" si="303"/>
        <v>45405</v>
      </c>
      <c r="CM8381" s="26"/>
      <c r="CR8381" s="26" t="str">
        <f t="shared" si="304"/>
        <v>('정화약국', '132-05-66148', '경기도 남양주시 와부읍 덕소로 218', '8806538054513', '안플업서방정 300mg', 45405, '2025-03-01'),</v>
      </c>
    </row>
    <row r="8382" spans="79:96" x14ac:dyDescent="0.25">
      <c r="CA8382" s="29">
        <v>8379</v>
      </c>
      <c r="CB8382" s="50"/>
      <c r="CC8382" s="55" t="s">
        <v>772</v>
      </c>
      <c r="CD8382" s="31" t="s">
        <v>773</v>
      </c>
      <c r="CE8382" s="55" t="s">
        <v>9871</v>
      </c>
      <c r="CF8382" s="32" t="s">
        <v>7611</v>
      </c>
      <c r="CG8382" s="33" t="s">
        <v>1367</v>
      </c>
      <c r="CH8382" s="34">
        <v>3780</v>
      </c>
      <c r="CI8382" s="35">
        <v>45717</v>
      </c>
      <c r="CJ8382" s="35"/>
      <c r="CK8382" s="36">
        <v>7560</v>
      </c>
      <c r="CL8382" s="26">
        <f t="shared" si="303"/>
        <v>3780</v>
      </c>
      <c r="CM8382" s="26"/>
      <c r="CR8382" s="26" t="str">
        <f t="shared" si="304"/>
        <v>('정화약국', '132-05-66148', '경기도 남양주시 와부읍 덕소로 218', '8806538054612', '베포케어정', 3780, '2025-03-01'),</v>
      </c>
    </row>
    <row r="8383" spans="79:96" x14ac:dyDescent="0.25">
      <c r="CA8383" s="29">
        <v>8380</v>
      </c>
      <c r="CB8383" s="50"/>
      <c r="CC8383" s="55" t="s">
        <v>772</v>
      </c>
      <c r="CD8383" s="31" t="s">
        <v>773</v>
      </c>
      <c r="CE8383" s="55" t="s">
        <v>9871</v>
      </c>
      <c r="CF8383" s="32" t="s">
        <v>2328</v>
      </c>
      <c r="CG8383" s="33" t="s">
        <v>85</v>
      </c>
      <c r="CH8383" s="34">
        <v>29835</v>
      </c>
      <c r="CI8383" s="35">
        <v>45717</v>
      </c>
      <c r="CJ8383" s="35"/>
      <c r="CK8383" s="36">
        <v>59670</v>
      </c>
      <c r="CL8383" s="26">
        <f t="shared" si="303"/>
        <v>29835</v>
      </c>
      <c r="CM8383" s="26"/>
      <c r="CR8383" s="26" t="str">
        <f t="shared" si="304"/>
        <v>('정화약국', '132-05-66148', '경기도 남양주시 와부읍 덕소로 218', '8806538013718', '리피칸정 10mg', 29835, '2025-03-01'),</v>
      </c>
    </row>
    <row r="8384" spans="79:96" x14ac:dyDescent="0.25">
      <c r="CA8384" s="29">
        <v>8381</v>
      </c>
      <c r="CB8384" s="50"/>
      <c r="CC8384" s="55" t="s">
        <v>2332</v>
      </c>
      <c r="CD8384" s="31" t="s">
        <v>12351</v>
      </c>
      <c r="CE8384" s="55" t="s">
        <v>12352</v>
      </c>
      <c r="CF8384" s="32" t="s">
        <v>2891</v>
      </c>
      <c r="CG8384" s="33" t="s">
        <v>133</v>
      </c>
      <c r="CH8384" s="34">
        <v>3390</v>
      </c>
      <c r="CI8384" s="35">
        <v>45689</v>
      </c>
      <c r="CJ8384" s="35"/>
      <c r="CK8384" s="36">
        <v>6780</v>
      </c>
      <c r="CL8384" s="26">
        <f t="shared" si="303"/>
        <v>3390</v>
      </c>
      <c r="CM8384" s="26"/>
      <c r="CR8384" s="26" t="str">
        <f t="shared" si="304"/>
        <v>('햇빛약국', '178-32-00186', '서울 강남구 자곡로 120 (자곡동)', '8806538050157', '트레스오릭스포르테캡슐 1mg', 3390, '2025-02-01'),</v>
      </c>
    </row>
    <row r="8385" spans="79:96" x14ac:dyDescent="0.25">
      <c r="CA8385" s="29">
        <v>8382</v>
      </c>
      <c r="CB8385" s="50"/>
      <c r="CC8385" s="55" t="s">
        <v>12353</v>
      </c>
      <c r="CD8385" s="31" t="s">
        <v>12354</v>
      </c>
      <c r="CE8385" s="55" t="s">
        <v>12355</v>
      </c>
      <c r="CF8385" s="32" t="s">
        <v>645</v>
      </c>
      <c r="CG8385" s="33" t="s">
        <v>646</v>
      </c>
      <c r="CH8385" s="34">
        <v>9500</v>
      </c>
      <c r="CI8385" s="35">
        <v>45658</v>
      </c>
      <c r="CJ8385" s="35"/>
      <c r="CK8385" s="36">
        <v>19000</v>
      </c>
      <c r="CL8385" s="26">
        <f t="shared" si="303"/>
        <v>9500</v>
      </c>
      <c r="CM8385" s="26"/>
      <c r="CR8385" s="26" t="str">
        <f t="shared" si="304"/>
        <v>('자생당약국(하남)', '832-31-01341', '경기 하남시 대청로116번길 59-1 (창우동)', '8806538014265', '신일브롬헥신염산염정 8mg', 9500, '2025-01-01'),</v>
      </c>
    </row>
    <row r="8386" spans="79:96" x14ac:dyDescent="0.25">
      <c r="CA8386" s="29">
        <v>8383</v>
      </c>
      <c r="CB8386" s="50"/>
      <c r="CC8386" s="55" t="s">
        <v>1706</v>
      </c>
      <c r="CD8386" s="31" t="s">
        <v>12356</v>
      </c>
      <c r="CE8386" s="55" t="s">
        <v>12357</v>
      </c>
      <c r="CF8386" s="32" t="s">
        <v>645</v>
      </c>
      <c r="CG8386" s="33" t="s">
        <v>646</v>
      </c>
      <c r="CH8386" s="34">
        <v>9500</v>
      </c>
      <c r="CI8386" s="35">
        <v>45717</v>
      </c>
      <c r="CJ8386" s="35"/>
      <c r="CK8386" s="36">
        <v>19000</v>
      </c>
      <c r="CL8386" s="26">
        <f t="shared" si="303"/>
        <v>9500</v>
      </c>
      <c r="CM8386" s="26"/>
      <c r="CR8386" s="26" t="str">
        <f t="shared" si="304"/>
        <v>('원약국', '468-43-00969', '경기 성남시 분당구 판교로 375 (삼평동, 메가스페이스1)', '8806538014265', '신일브롬헥신염산염정 8mg', 9500, '2025-03-01'),</v>
      </c>
    </row>
    <row r="8387" spans="79:96" x14ac:dyDescent="0.25">
      <c r="CA8387" s="29">
        <v>8384</v>
      </c>
      <c r="CB8387" s="50"/>
      <c r="CC8387" s="55" t="s">
        <v>12358</v>
      </c>
      <c r="CD8387" s="31" t="s">
        <v>12359</v>
      </c>
      <c r="CE8387" s="55" t="s">
        <v>12360</v>
      </c>
      <c r="CF8387" s="32" t="s">
        <v>2324</v>
      </c>
      <c r="CG8387" s="33" t="s">
        <v>61</v>
      </c>
      <c r="CH8387" s="34">
        <v>1545</v>
      </c>
      <c r="CI8387" s="35">
        <v>45717</v>
      </c>
      <c r="CJ8387" s="35"/>
      <c r="CK8387" s="36">
        <v>3090</v>
      </c>
      <c r="CL8387" s="26">
        <f t="shared" si="303"/>
        <v>1545</v>
      </c>
      <c r="CM8387" s="26"/>
      <c r="CR8387" s="26" t="str">
        <f t="shared" si="304"/>
        <v>('시장약국(평)_박철웅', '125-03-93231', '경기도 평택시 통복시장2로 18-1 (통복동)', '8806538000213', '가모피드정 5mg', 1545, '2025-03-01'),</v>
      </c>
    </row>
    <row r="8388" spans="79:96" x14ac:dyDescent="0.25">
      <c r="CA8388" s="29">
        <v>8385</v>
      </c>
      <c r="CB8388" s="50"/>
      <c r="CC8388" s="55" t="s">
        <v>12361</v>
      </c>
      <c r="CD8388" s="31" t="s">
        <v>12362</v>
      </c>
      <c r="CE8388" s="55" t="s">
        <v>12363</v>
      </c>
      <c r="CF8388" s="32" t="s">
        <v>1032</v>
      </c>
      <c r="CG8388" s="33" t="s">
        <v>948</v>
      </c>
      <c r="CH8388" s="34">
        <v>11000</v>
      </c>
      <c r="CI8388" s="35">
        <v>45717</v>
      </c>
      <c r="CJ8388" s="35"/>
      <c r="CK8388" s="36">
        <v>22000</v>
      </c>
      <c r="CL8388" s="26">
        <f t="shared" si="303"/>
        <v>11000</v>
      </c>
      <c r="CM8388" s="26"/>
      <c r="CR8388" s="26" t="str">
        <f t="shared" si="304"/>
        <v>('크림약국(신)', '216-24-76474', '경기 안산시 단원구 광덕2로 185 (고잔동)', '8806538014029', '신일엠정 500mg', 11000, '2025-03-01'),</v>
      </c>
    </row>
    <row r="8389" spans="79:96" x14ac:dyDescent="0.25">
      <c r="CA8389" s="29">
        <v>8386</v>
      </c>
      <c r="CB8389" s="50"/>
      <c r="CC8389" s="55" t="s">
        <v>11891</v>
      </c>
      <c r="CD8389" s="31" t="s">
        <v>11892</v>
      </c>
      <c r="CE8389" s="55" t="s">
        <v>11893</v>
      </c>
      <c r="CF8389" s="32" t="s">
        <v>6095</v>
      </c>
      <c r="CG8389" s="33" t="s">
        <v>1781</v>
      </c>
      <c r="CH8389" s="34">
        <v>20640</v>
      </c>
      <c r="CI8389" s="35">
        <v>45717</v>
      </c>
      <c r="CJ8389" s="35"/>
      <c r="CK8389" s="36">
        <v>41280</v>
      </c>
      <c r="CL8389" s="26">
        <f t="shared" ref="CL8389:CL8452" si="305">IFERROR(CK8389/2,"")</f>
        <v>20640</v>
      </c>
      <c r="CM8389" s="26"/>
      <c r="CR8389" s="26" t="str">
        <f t="shared" ref="CR8389:CR8452" si="306">IFERROR("('"&amp;CC8389&amp;"', '"&amp;CD8389&amp;"', '"&amp;CE8389&amp;"', '"&amp;CF8389&amp;"', '"&amp;CG8389&amp;"', "&amp;CH8389&amp;", '"&amp;TEXT(CI8389,"YYYY-MM-DD")&amp;"'),","")</f>
        <v>('대웅약국(만수동)', '217-09-55784', '인천 남동구 장승남로 36 (만수동)', '8806538063010', '트라글립틴듀오정2.5/1000mg', 20640, '2025-03-01'),</v>
      </c>
    </row>
    <row r="8390" spans="79:96" x14ac:dyDescent="0.25">
      <c r="CA8390" s="29">
        <v>8387</v>
      </c>
      <c r="CB8390" s="50"/>
      <c r="CC8390" s="55" t="s">
        <v>12364</v>
      </c>
      <c r="CD8390" s="31" t="s">
        <v>6051</v>
      </c>
      <c r="CE8390" s="55" t="s">
        <v>12365</v>
      </c>
      <c r="CF8390" s="32" t="s">
        <v>1077</v>
      </c>
      <c r="CG8390" s="33" t="s">
        <v>1078</v>
      </c>
      <c r="CH8390" s="34">
        <v>8250</v>
      </c>
      <c r="CI8390" s="35">
        <v>45717</v>
      </c>
      <c r="CJ8390" s="35"/>
      <c r="CK8390" s="36">
        <v>16500</v>
      </c>
      <c r="CL8390" s="26">
        <f t="shared" si="305"/>
        <v>8250</v>
      </c>
      <c r="CM8390" s="26"/>
      <c r="CR8390" s="26" t="str">
        <f t="shared" si="306"/>
        <v>('백제약국(부평구)', '122-07-77021', '인천 부평구 부흥로365번길 3 (부평동) 1층', '8806538056425', '프로나지액 25mL', 8250, '2025-03-01'),</v>
      </c>
    </row>
    <row r="8391" spans="79:96" x14ac:dyDescent="0.25">
      <c r="CA8391" s="29">
        <v>8388</v>
      </c>
      <c r="CB8391" s="50"/>
      <c r="CC8391" s="55" t="s">
        <v>10733</v>
      </c>
      <c r="CD8391" s="31" t="s">
        <v>8057</v>
      </c>
      <c r="CE8391" s="55" t="s">
        <v>10734</v>
      </c>
      <c r="CF8391" s="32" t="s">
        <v>2352</v>
      </c>
      <c r="CG8391" s="33" t="s">
        <v>1451</v>
      </c>
      <c r="CH8391" s="34">
        <v>15135</v>
      </c>
      <c r="CI8391" s="35">
        <v>45717</v>
      </c>
      <c r="CJ8391" s="35"/>
      <c r="CK8391" s="36">
        <v>30270</v>
      </c>
      <c r="CL8391" s="26">
        <f t="shared" si="305"/>
        <v>15135</v>
      </c>
      <c r="CM8391" s="26"/>
      <c r="CR8391" s="26" t="str">
        <f t="shared" si="306"/>
        <v>('동암온누리약국(십정동)', '139-03-16077', '인천 부평구 열우물로 90 (십정동, 더샵부평센트럴시티)', '8806538054513', '안플업서방정 300mg', 15135, '2025-03-01'),</v>
      </c>
    </row>
    <row r="8392" spans="79:96" x14ac:dyDescent="0.25">
      <c r="CA8392" s="29">
        <v>8389</v>
      </c>
      <c r="CB8392" s="50"/>
      <c r="CC8392" s="55" t="s">
        <v>10564</v>
      </c>
      <c r="CD8392" s="31" t="s">
        <v>7335</v>
      </c>
      <c r="CE8392" s="55" t="s">
        <v>10565</v>
      </c>
      <c r="CF8392" s="32" t="s">
        <v>1259</v>
      </c>
      <c r="CG8392" s="33" t="s">
        <v>1260</v>
      </c>
      <c r="CH8392" s="34">
        <v>12500</v>
      </c>
      <c r="CI8392" s="35">
        <v>45717</v>
      </c>
      <c r="CJ8392" s="35"/>
      <c r="CK8392" s="36">
        <v>25000</v>
      </c>
      <c r="CL8392" s="26">
        <f t="shared" si="305"/>
        <v>12500</v>
      </c>
      <c r="CM8392" s="26"/>
      <c r="CR8392" s="26" t="str">
        <f t="shared" si="306"/>
        <v>('비타민온누리약국(부개동)', '432-10-02747', '인천 부평구 길주남로 124 (부개동) 1층', '8806538005737', '메코민캡슐 500mcg', 12500, '2025-03-01'),</v>
      </c>
    </row>
    <row r="8393" spans="79:96" x14ac:dyDescent="0.25">
      <c r="CA8393" s="29">
        <v>8390</v>
      </c>
      <c r="CB8393" s="50"/>
      <c r="CC8393" s="55" t="s">
        <v>10484</v>
      </c>
      <c r="CD8393" s="31" t="s">
        <v>6703</v>
      </c>
      <c r="CE8393" s="55" t="s">
        <v>10485</v>
      </c>
      <c r="CF8393" s="32" t="s">
        <v>1775</v>
      </c>
      <c r="CG8393" s="33" t="s">
        <v>1549</v>
      </c>
      <c r="CH8393" s="34">
        <v>99750</v>
      </c>
      <c r="CI8393" s="35">
        <v>45689</v>
      </c>
      <c r="CJ8393" s="35"/>
      <c r="CK8393" s="36">
        <v>199500</v>
      </c>
      <c r="CL8393" s="26">
        <f t="shared" si="305"/>
        <v>99750</v>
      </c>
      <c r="CM8393" s="26"/>
      <c r="CR8393" s="26" t="str">
        <f t="shared" si="306"/>
        <v>('봉담중앙약국(화성)', '753-49-00457', '경기 화성시 봉담읍 와우로 20', '8806538060316', '테글리엠서방정20/1000mg', 99750, '2025-02-01'),</v>
      </c>
    </row>
    <row r="8394" spans="79:96" x14ac:dyDescent="0.25">
      <c r="CA8394" s="29">
        <v>8391</v>
      </c>
      <c r="CB8394" s="50"/>
      <c r="CC8394" s="55" t="s">
        <v>12214</v>
      </c>
      <c r="CD8394" s="31" t="s">
        <v>12215</v>
      </c>
      <c r="CE8394" s="55" t="s">
        <v>12216</v>
      </c>
      <c r="CF8394" s="32" t="s">
        <v>1259</v>
      </c>
      <c r="CG8394" s="33" t="s">
        <v>1260</v>
      </c>
      <c r="CH8394" s="34">
        <v>12500</v>
      </c>
      <c r="CI8394" s="35">
        <v>45658</v>
      </c>
      <c r="CJ8394" s="35"/>
      <c r="CK8394" s="36">
        <v>25000</v>
      </c>
      <c r="CL8394" s="26">
        <f t="shared" si="305"/>
        <v>12500</v>
      </c>
      <c r="CM8394" s="26"/>
      <c r="CR8394" s="26" t="str">
        <f t="shared" si="306"/>
        <v>('가까운정문약국_(누리팜)', '688-13-01610', '인천 남동구 논현로 69 (논현동)', '8806538005737', '메코민캡슐 500mcg', 12500, '2025-01-01'),</v>
      </c>
    </row>
    <row r="8395" spans="79:96" x14ac:dyDescent="0.25">
      <c r="CA8395" s="29">
        <v>8392</v>
      </c>
      <c r="CB8395" s="50"/>
      <c r="CC8395" s="55" t="s">
        <v>10850</v>
      </c>
      <c r="CD8395" s="31" t="s">
        <v>1442</v>
      </c>
      <c r="CE8395" s="55" t="s">
        <v>10851</v>
      </c>
      <c r="CF8395" s="32" t="s">
        <v>7270</v>
      </c>
      <c r="CG8395" s="33" t="s">
        <v>1856</v>
      </c>
      <c r="CH8395" s="34">
        <v>14190</v>
      </c>
      <c r="CI8395" s="35">
        <v>45717</v>
      </c>
      <c r="CJ8395" s="35"/>
      <c r="CK8395" s="36">
        <v>28380</v>
      </c>
      <c r="CL8395" s="26">
        <f t="shared" si="305"/>
        <v>14190</v>
      </c>
      <c r="CM8395" s="26"/>
      <c r="CR8395" s="26" t="str">
        <f t="shared" si="306"/>
        <v>('4층약국(관양동)', '714-66-00589', '경기 안양시 동안구 흥안대로 527 (관양동) 406호', '8806538062723', '포시글리듀오서방정10/500mg', 14190, '2025-03-01'),</v>
      </c>
    </row>
    <row r="8396" spans="79:96" x14ac:dyDescent="0.25">
      <c r="CA8396" s="29">
        <v>8393</v>
      </c>
      <c r="CB8396" s="50"/>
      <c r="CC8396" s="55" t="s">
        <v>2789</v>
      </c>
      <c r="CD8396" s="31" t="s">
        <v>2790</v>
      </c>
      <c r="CE8396" s="55" t="s">
        <v>12366</v>
      </c>
      <c r="CF8396" s="32" t="s">
        <v>2388</v>
      </c>
      <c r="CG8396" s="33" t="s">
        <v>2389</v>
      </c>
      <c r="CH8396" s="34">
        <v>6270</v>
      </c>
      <c r="CI8396" s="35">
        <v>45717</v>
      </c>
      <c r="CJ8396" s="35"/>
      <c r="CK8396" s="36">
        <v>12540</v>
      </c>
      <c r="CL8396" s="26">
        <f t="shared" si="305"/>
        <v>6270</v>
      </c>
      <c r="CM8396" s="26"/>
      <c r="CR8396" s="26" t="str">
        <f t="shared" si="306"/>
        <v>('참조은약국 수영/광안 A★', '528-27-01751', '부산광역시 수영구 광서로10번길 65 (광안동, 로타리아파트)', '8806538060026', '스티모린에스크림 10g', 6270, '2025-03-01'),</v>
      </c>
    </row>
    <row r="8397" spans="79:96" x14ac:dyDescent="0.25">
      <c r="CA8397" s="29">
        <v>8394</v>
      </c>
      <c r="CB8397" s="50"/>
      <c r="CC8397" s="55" t="s">
        <v>12367</v>
      </c>
      <c r="CD8397" s="31" t="s">
        <v>8489</v>
      </c>
      <c r="CE8397" s="55" t="s">
        <v>12368</v>
      </c>
      <c r="CF8397" s="32" t="s">
        <v>2043</v>
      </c>
      <c r="CG8397" s="33" t="s">
        <v>2044</v>
      </c>
      <c r="CH8397" s="34">
        <v>10250</v>
      </c>
      <c r="CI8397" s="35">
        <v>45717</v>
      </c>
      <c r="CJ8397" s="35"/>
      <c r="CK8397" s="36">
        <v>20500</v>
      </c>
      <c r="CL8397" s="26">
        <f t="shared" si="305"/>
        <v>10250</v>
      </c>
      <c r="CM8397" s="26"/>
      <c r="CR8397" s="26" t="str">
        <f t="shared" si="306"/>
        <v>('레몬약국 북구/덕천', '783-08-01532', '부산광역시 북구 만덕대로 16 (덕천동)', '8806538026428', '티니다진정 150mg', 10250, '2025-03-01'),</v>
      </c>
    </row>
    <row r="8398" spans="79:96" x14ac:dyDescent="0.25">
      <c r="CA8398" s="29">
        <v>8395</v>
      </c>
      <c r="CB8398" s="50"/>
      <c r="CC8398" s="55" t="s">
        <v>2783</v>
      </c>
      <c r="CD8398" s="31" t="s">
        <v>2784</v>
      </c>
      <c r="CE8398" s="55" t="s">
        <v>12369</v>
      </c>
      <c r="CF8398" s="32" t="s">
        <v>2388</v>
      </c>
      <c r="CG8398" s="33" t="s">
        <v>2389</v>
      </c>
      <c r="CH8398" s="34">
        <v>20900</v>
      </c>
      <c r="CI8398" s="35">
        <v>45717</v>
      </c>
      <c r="CJ8398" s="35"/>
      <c r="CK8398" s="36">
        <v>41800</v>
      </c>
      <c r="CL8398" s="26">
        <f t="shared" si="305"/>
        <v>20900</v>
      </c>
      <c r="CM8398" s="26"/>
      <c r="CR8398" s="26" t="str">
        <f t="shared" si="306"/>
        <v>('경남약국(창원.신)', '609-43-03801', '경남 창원시 의창구 창이대로309번길 7 (봉곡동)', '8806538060026', '스티모린에스크림 10g', 20900, '2025-03-01'),</v>
      </c>
    </row>
    <row r="8399" spans="79:96" x14ac:dyDescent="0.25">
      <c r="CA8399" s="29">
        <v>8396</v>
      </c>
      <c r="CB8399" s="50"/>
      <c r="CC8399" s="55" t="s">
        <v>2780</v>
      </c>
      <c r="CD8399" s="31" t="s">
        <v>2781</v>
      </c>
      <c r="CE8399" s="55" t="s">
        <v>11505</v>
      </c>
      <c r="CF8399" s="32" t="s">
        <v>645</v>
      </c>
      <c r="CG8399" s="33" t="s">
        <v>646</v>
      </c>
      <c r="CH8399" s="34">
        <v>19000</v>
      </c>
      <c r="CI8399" s="35">
        <v>45717</v>
      </c>
      <c r="CJ8399" s="35"/>
      <c r="CK8399" s="36">
        <v>38000</v>
      </c>
      <c r="CL8399" s="26">
        <f t="shared" si="305"/>
        <v>19000</v>
      </c>
      <c r="CM8399" s="26"/>
      <c r="CR8399" s="26" t="str">
        <f t="shared" si="306"/>
        <v>('가온약국(부산.신)', '416-20-67280', '부산 강서구 신호산단2로 33 (신호동)', '8806538014265', '신일브롬헥신염산염정 8mg', 19000, '2025-03-01'),</v>
      </c>
    </row>
    <row r="8400" spans="79:96" x14ac:dyDescent="0.25">
      <c r="CA8400" s="29">
        <v>8397</v>
      </c>
      <c r="CB8400" s="50"/>
      <c r="CC8400" s="55" t="s">
        <v>2786</v>
      </c>
      <c r="CD8400" s="31" t="s">
        <v>2787</v>
      </c>
      <c r="CE8400" s="55" t="s">
        <v>12370</v>
      </c>
      <c r="CF8400" s="32" t="s">
        <v>1824</v>
      </c>
      <c r="CG8400" s="33" t="s">
        <v>861</v>
      </c>
      <c r="CH8400" s="34">
        <v>6000</v>
      </c>
      <c r="CI8400" s="35">
        <v>45717</v>
      </c>
      <c r="CJ8400" s="35"/>
      <c r="CK8400" s="36">
        <v>12000</v>
      </c>
      <c r="CL8400" s="26">
        <f t="shared" si="305"/>
        <v>6000</v>
      </c>
      <c r="CM8400" s="26"/>
      <c r="CR8400" s="26" t="str">
        <f t="shared" si="306"/>
        <v>('유정약국 울산/북구 ★', '621-14-70673', '울산광역시 북구 염포로 673 (염포동)', '8806538013510', '신일아시클로버크림', 6000, '2025-03-01'),</v>
      </c>
    </row>
    <row r="8401" spans="79:96" x14ac:dyDescent="0.25">
      <c r="CA8401" s="29">
        <v>8398</v>
      </c>
      <c r="CB8401" s="50"/>
      <c r="CC8401" s="55" t="s">
        <v>10634</v>
      </c>
      <c r="CD8401" s="31" t="s">
        <v>310</v>
      </c>
      <c r="CE8401" s="55" t="s">
        <v>10635</v>
      </c>
      <c r="CF8401" s="32" t="s">
        <v>3464</v>
      </c>
      <c r="CG8401" s="33" t="s">
        <v>1275</v>
      </c>
      <c r="CH8401" s="34">
        <v>229200</v>
      </c>
      <c r="CI8401" s="35">
        <v>45717</v>
      </c>
      <c r="CJ8401" s="35"/>
      <c r="CK8401" s="36">
        <v>458400</v>
      </c>
      <c r="CL8401" s="26">
        <f t="shared" si="305"/>
        <v>229200</v>
      </c>
      <c r="CM8401" s="26"/>
      <c r="CR8401" s="26" t="str">
        <f t="shared" si="306"/>
        <v>('다온약국(장안동)', '731-26-00797', '서울 동대문구 답십리로 273 (장안동)', '8806538051031', '신에소메정20mg', 229200, '2025-03-01'),</v>
      </c>
    </row>
    <row r="8402" spans="79:96" x14ac:dyDescent="0.25">
      <c r="CA8402" s="29">
        <v>8399</v>
      </c>
      <c r="CB8402" s="50"/>
      <c r="CC8402" s="55" t="s">
        <v>12371</v>
      </c>
      <c r="CD8402" s="31" t="s">
        <v>12372</v>
      </c>
      <c r="CE8402" s="55" t="s">
        <v>12373</v>
      </c>
      <c r="CF8402" s="32" t="s">
        <v>2388</v>
      </c>
      <c r="CG8402" s="33" t="s">
        <v>2389</v>
      </c>
      <c r="CH8402" s="34">
        <v>4180</v>
      </c>
      <c r="CI8402" s="35">
        <v>45689</v>
      </c>
      <c r="CJ8402" s="35"/>
      <c r="CK8402" s="36">
        <v>8360</v>
      </c>
      <c r="CL8402" s="26">
        <f t="shared" si="305"/>
        <v>4180</v>
      </c>
      <c r="CM8402" s="26"/>
      <c r="CR8402" s="26" t="str">
        <f t="shared" si="306"/>
        <v>('비타민약국 사상/학장★', '617-26-10534', '부산광역시 사상구 학감대로 120. 비타민약국 (학장동)', '8806538060026', '스티모린에스크림 10g', 4180, '2025-02-01'),</v>
      </c>
    </row>
    <row r="8403" spans="79:96" x14ac:dyDescent="0.25">
      <c r="CA8403" s="29">
        <v>8400</v>
      </c>
      <c r="CB8403" s="50"/>
      <c r="CC8403" s="55" t="s">
        <v>12374</v>
      </c>
      <c r="CD8403" s="31" t="s">
        <v>12375</v>
      </c>
      <c r="CE8403" s="55" t="s">
        <v>12376</v>
      </c>
      <c r="CF8403" s="32" t="s">
        <v>2013</v>
      </c>
      <c r="CG8403" s="33" t="s">
        <v>1391</v>
      </c>
      <c r="CH8403" s="34">
        <v>-1425</v>
      </c>
      <c r="CI8403" s="35">
        <v>45658</v>
      </c>
      <c r="CJ8403" s="35"/>
      <c r="CK8403" s="36">
        <v>-2850</v>
      </c>
      <c r="CL8403" s="26">
        <f t="shared" si="305"/>
        <v>-1425</v>
      </c>
      <c r="CM8403" s="26"/>
      <c r="CR8403" s="26" t="str">
        <f t="shared" si="306"/>
        <v>('건강약국 (신) 웅산/평산 A', '874-21-00764', '경상남도 양산시 신명로 85 (평산동)', '8806538026510', '티니다진정 500mg', -1425, '2025-01-01'),</v>
      </c>
    </row>
    <row r="8404" spans="79:96" x14ac:dyDescent="0.25">
      <c r="CA8404" s="29">
        <v>8401</v>
      </c>
      <c r="CB8404" s="50"/>
      <c r="CC8404" s="55" t="s">
        <v>12377</v>
      </c>
      <c r="CD8404" s="31" t="s">
        <v>833</v>
      </c>
      <c r="CE8404" s="55" t="s">
        <v>12378</v>
      </c>
      <c r="CF8404" s="32" t="s">
        <v>1463</v>
      </c>
      <c r="CG8404" s="33" t="s">
        <v>1215</v>
      </c>
      <c r="CH8404" s="34">
        <v>-5922</v>
      </c>
      <c r="CI8404" s="35">
        <v>45717</v>
      </c>
      <c r="CJ8404" s="35"/>
      <c r="CK8404" s="36">
        <v>-11844</v>
      </c>
      <c r="CL8404" s="26">
        <f t="shared" si="305"/>
        <v>-5922</v>
      </c>
      <c r="CM8404" s="26"/>
      <c r="CR8404" s="26" t="str">
        <f t="shared" si="306"/>
        <v>('역곡큰약국(괴안동)', '840-29-00786', '경기 부천시 경인로 511 (괴안동)', '8806538048208', '신일아테놀올정 25mg', -5922, '2025-03-01'),</v>
      </c>
    </row>
    <row r="8405" spans="79:96" x14ac:dyDescent="0.25">
      <c r="CA8405" s="29">
        <v>8402</v>
      </c>
      <c r="CB8405" s="50"/>
      <c r="CC8405" s="55" t="s">
        <v>11767</v>
      </c>
      <c r="CD8405" s="31" t="s">
        <v>9157</v>
      </c>
      <c r="CE8405" s="55" t="s">
        <v>11768</v>
      </c>
      <c r="CF8405" s="32" t="s">
        <v>12379</v>
      </c>
      <c r="CG8405" s="33" t="s">
        <v>329</v>
      </c>
      <c r="CH8405" s="34">
        <v>-9720</v>
      </c>
      <c r="CI8405" s="35">
        <v>45717</v>
      </c>
      <c r="CJ8405" s="35"/>
      <c r="CK8405" s="36">
        <v>-19440</v>
      </c>
      <c r="CL8405" s="26">
        <f t="shared" si="305"/>
        <v>-9720</v>
      </c>
      <c r="CM8405" s="26"/>
      <c r="CR8405" s="26" t="str">
        <f t="shared" si="306"/>
        <v>('민락그린약국(온라인팜)', '468-10-02090', '경기도 의정부시 천보로64, 101호(민락동)', '8806538053400', '네오스타정40/10mg', -9720, '2025-03-01'),</v>
      </c>
    </row>
    <row r="8406" spans="79:96" x14ac:dyDescent="0.25">
      <c r="CA8406" s="29">
        <v>8403</v>
      </c>
      <c r="CB8406" s="50"/>
      <c r="CC8406" s="55" t="s">
        <v>12380</v>
      </c>
      <c r="CD8406" s="31" t="s">
        <v>12381</v>
      </c>
      <c r="CE8406" s="55" t="s">
        <v>12382</v>
      </c>
      <c r="CF8406" s="32" t="s">
        <v>2851</v>
      </c>
      <c r="CG8406" s="33" t="s">
        <v>1004</v>
      </c>
      <c r="CH8406" s="34">
        <v>-5994</v>
      </c>
      <c r="CI8406" s="35">
        <v>45717</v>
      </c>
      <c r="CJ8406" s="35"/>
      <c r="CK8406" s="36">
        <v>-11988</v>
      </c>
      <c r="CL8406" s="26">
        <f t="shared" si="305"/>
        <v>-5994</v>
      </c>
      <c r="CM8406" s="26"/>
      <c r="CR8406" s="26" t="str">
        <f t="shared" si="306"/>
        <v>('사거리약국(온라인팜)', '664-05-01322', '경기도 의정부시 가능로131, 1층(의정부동)', '8806538014609', '신일티아민염산염정 10mg', -5994, '2025-03-01'),</v>
      </c>
    </row>
    <row r="8407" spans="79:96" x14ac:dyDescent="0.25">
      <c r="CA8407" s="29">
        <v>8404</v>
      </c>
      <c r="CB8407" s="50"/>
      <c r="CC8407" s="55" t="s">
        <v>10456</v>
      </c>
      <c r="CD8407" s="31" t="s">
        <v>448</v>
      </c>
      <c r="CE8407" s="55" t="s">
        <v>12383</v>
      </c>
      <c r="CF8407" s="32" t="s">
        <v>12384</v>
      </c>
      <c r="CG8407" s="33" t="s">
        <v>1002</v>
      </c>
      <c r="CH8407" s="34">
        <v>-2528</v>
      </c>
      <c r="CI8407" s="35">
        <v>45717</v>
      </c>
      <c r="CJ8407" s="35"/>
      <c r="CK8407" s="36">
        <v>-5056</v>
      </c>
      <c r="CL8407" s="26">
        <f t="shared" si="305"/>
        <v>-2528</v>
      </c>
      <c r="CM8407" s="26"/>
      <c r="CR8407" s="26" t="str">
        <f t="shared" si="306"/>
        <v>('하늘약국(온라인팜)', '205-55-64079', '서울특별시 성북구 정릉로364, 3층 일부(돈암동)', '8806538027500', '프라빅정 75mg', -2528, '2025-03-01'),</v>
      </c>
    </row>
    <row r="8408" spans="79:96" x14ac:dyDescent="0.25">
      <c r="CA8408" s="29">
        <v>8405</v>
      </c>
      <c r="CB8408" s="50"/>
      <c r="CC8408" s="55" t="s">
        <v>12385</v>
      </c>
      <c r="CD8408" s="31" t="s">
        <v>6738</v>
      </c>
      <c r="CE8408" s="55" t="s">
        <v>12386</v>
      </c>
      <c r="CF8408" s="32" t="s">
        <v>2324</v>
      </c>
      <c r="CG8408" s="33" t="s">
        <v>61</v>
      </c>
      <c r="CH8408" s="34">
        <v>-4635</v>
      </c>
      <c r="CI8408" s="35">
        <v>45717</v>
      </c>
      <c r="CJ8408" s="35"/>
      <c r="CK8408" s="36">
        <v>-9270</v>
      </c>
      <c r="CL8408" s="26">
        <f t="shared" si="305"/>
        <v>-4635</v>
      </c>
      <c r="CM8408" s="26"/>
      <c r="CR8408" s="26" t="str">
        <f t="shared" si="306"/>
        <v>('영진약국(보령)', '310-07-25912', '충남 보령시 중앙로 56 (대천동)', '8806538000213', '가모피드정 5mg', -4635, '2025-03-01'),</v>
      </c>
    </row>
    <row r="8409" spans="79:96" x14ac:dyDescent="0.25">
      <c r="CA8409" s="29">
        <v>8406</v>
      </c>
      <c r="CB8409" s="50"/>
      <c r="CC8409" s="55" t="s">
        <v>12387</v>
      </c>
      <c r="CD8409" s="31" t="s">
        <v>12388</v>
      </c>
      <c r="CE8409" s="55" t="s">
        <v>12389</v>
      </c>
      <c r="CF8409" s="32" t="s">
        <v>2043</v>
      </c>
      <c r="CG8409" s="33" t="s">
        <v>2044</v>
      </c>
      <c r="CH8409" s="34">
        <v>10250</v>
      </c>
      <c r="CI8409" s="35">
        <v>45717</v>
      </c>
      <c r="CJ8409" s="35"/>
      <c r="CK8409" s="36">
        <v>20500</v>
      </c>
      <c r="CL8409" s="26">
        <f t="shared" si="305"/>
        <v>10250</v>
      </c>
      <c r="CM8409" s="26"/>
      <c r="CR8409" s="26" t="str">
        <f t="shared" si="306"/>
        <v>('온누리참약국2(치평동)', '410-15-08348', '광주 서구 치평로 60, 삼성리더스빌 203호 (치평동,)', '8806538026428', '티니다진정 150mg', 10250, '2025-03-01'),</v>
      </c>
    </row>
    <row r="8410" spans="79:96" x14ac:dyDescent="0.25">
      <c r="CA8410" s="29">
        <v>8407</v>
      </c>
      <c r="CB8410" s="50"/>
      <c r="CC8410" s="55" t="s">
        <v>3177</v>
      </c>
      <c r="CD8410" s="31" t="s">
        <v>3178</v>
      </c>
      <c r="CE8410" s="55" t="s">
        <v>3179</v>
      </c>
      <c r="CF8410" s="32" t="s">
        <v>1225</v>
      </c>
      <c r="CG8410" s="33" t="s">
        <v>537</v>
      </c>
      <c r="CH8410" s="34">
        <v>27300</v>
      </c>
      <c r="CI8410" s="35">
        <v>45717</v>
      </c>
      <c r="CJ8410" s="35"/>
      <c r="CK8410" s="36">
        <v>54600</v>
      </c>
      <c r="CL8410" s="26">
        <f t="shared" si="305"/>
        <v>27300</v>
      </c>
      <c r="CM8410" s="26"/>
      <c r="CR8410" s="26" t="str">
        <f t="shared" si="306"/>
        <v>('새천년약국', '403-22-15169', '전라북도 익산시 중앙로 179-1 (마동)', '8806538003658', '레오빌정 25mg', 27300, '2025-03-01'),</v>
      </c>
    </row>
    <row r="8411" spans="79:96" x14ac:dyDescent="0.25">
      <c r="CA8411" s="29">
        <v>8408</v>
      </c>
      <c r="CB8411" s="50"/>
      <c r="CC8411" s="55" t="s">
        <v>3146</v>
      </c>
      <c r="CD8411" s="31" t="s">
        <v>3147</v>
      </c>
      <c r="CE8411" s="55" t="s">
        <v>3148</v>
      </c>
      <c r="CF8411" s="32" t="s">
        <v>2930</v>
      </c>
      <c r="CG8411" s="33" t="s">
        <v>1166</v>
      </c>
      <c r="CH8411" s="34">
        <v>19035</v>
      </c>
      <c r="CI8411" s="35">
        <v>45689</v>
      </c>
      <c r="CJ8411" s="35"/>
      <c r="CK8411" s="36">
        <v>38070</v>
      </c>
      <c r="CL8411" s="26">
        <f t="shared" si="305"/>
        <v>19035</v>
      </c>
      <c r="CM8411" s="26"/>
      <c r="CR8411" s="26" t="str">
        <f t="shared" si="306"/>
        <v>('평화프라자약국', '527-05-02245', '전북 전주시 완산구 소대배기로 16 (평화동2가)', '8806538011462', '신일모노독시엠캡슐 100mg', 19035, '2025-02-01'),</v>
      </c>
    </row>
    <row r="8412" spans="79:96" x14ac:dyDescent="0.25">
      <c r="CA8412" s="29">
        <v>8409</v>
      </c>
      <c r="CB8412" s="50"/>
      <c r="CC8412" s="55" t="s">
        <v>12390</v>
      </c>
      <c r="CD8412" s="31" t="s">
        <v>12391</v>
      </c>
      <c r="CE8412" s="55" t="s">
        <v>12392</v>
      </c>
      <c r="CF8412" s="32" t="s">
        <v>615</v>
      </c>
      <c r="CG8412" s="33" t="s">
        <v>616</v>
      </c>
      <c r="CH8412" s="34">
        <v>7500</v>
      </c>
      <c r="CI8412" s="35">
        <v>45658</v>
      </c>
      <c r="CJ8412" s="35"/>
      <c r="CK8412" s="36">
        <v>15000</v>
      </c>
      <c r="CL8412" s="26">
        <f t="shared" si="305"/>
        <v>7500</v>
      </c>
      <c r="CM8412" s="26"/>
      <c r="CR8412" s="26" t="str">
        <f t="shared" si="306"/>
        <v>('삼화사랑약국(A코스)', '106-18-90576', '제주시 건주로 43 (도련일동, 삼화지구로데오빌딩)', '8806538015149', '신일폴산정 1mg', 7500, '2025-01-01'),</v>
      </c>
    </row>
    <row r="8413" spans="79:96" x14ac:dyDescent="0.25">
      <c r="CA8413" s="29">
        <v>8410</v>
      </c>
      <c r="CB8413" s="50"/>
      <c r="CC8413" s="55" t="s">
        <v>12393</v>
      </c>
      <c r="CD8413" s="31" t="s">
        <v>12394</v>
      </c>
      <c r="CE8413" s="55" t="s">
        <v>12395</v>
      </c>
      <c r="CF8413" s="32" t="s">
        <v>2043</v>
      </c>
      <c r="CG8413" s="33" t="s">
        <v>2044</v>
      </c>
      <c r="CH8413" s="34">
        <v>10250</v>
      </c>
      <c r="CI8413" s="35">
        <v>45717</v>
      </c>
      <c r="CJ8413" s="35"/>
      <c r="CK8413" s="36">
        <v>20500</v>
      </c>
      <c r="CL8413" s="26">
        <f t="shared" si="305"/>
        <v>10250</v>
      </c>
      <c r="CM8413" s="26"/>
      <c r="CR8413" s="26" t="str">
        <f t="shared" si="306"/>
        <v>('봄빛약국(가산동)', '772-02-01369', '서울 금천구 가산디지털1로 171 (가산동) 2층 202-1호', '8806538026428', '티니다진정 150mg', 10250, '2025-03-01'),</v>
      </c>
    </row>
    <row r="8414" spans="79:96" x14ac:dyDescent="0.25">
      <c r="CA8414" s="29">
        <v>8411</v>
      </c>
      <c r="CB8414" s="50"/>
      <c r="CC8414" s="55" t="s">
        <v>12396</v>
      </c>
      <c r="CD8414" s="31" t="s">
        <v>1422</v>
      </c>
      <c r="CE8414" s="55" t="s">
        <v>12397</v>
      </c>
      <c r="CF8414" s="32" t="s">
        <v>2363</v>
      </c>
      <c r="CG8414" s="33" t="s">
        <v>461</v>
      </c>
      <c r="CH8414" s="34">
        <v>10860</v>
      </c>
      <c r="CI8414" s="35">
        <v>45717</v>
      </c>
      <c r="CJ8414" s="35"/>
      <c r="CK8414" s="36">
        <v>21720</v>
      </c>
      <c r="CL8414" s="26">
        <f t="shared" si="305"/>
        <v>10860</v>
      </c>
      <c r="CM8414" s="26"/>
      <c r="CR8414" s="26" t="str">
        <f t="shared" si="306"/>
        <v>('신세명약국(신길동)', '124-50-56300', '서울 영등포구 도림로 209, 105호(신길동,미성빌라)', '8806538053325', '네오텔미정 40mg', 10860, '2025-03-01'),</v>
      </c>
    </row>
    <row r="8415" spans="79:96" x14ac:dyDescent="0.25">
      <c r="CA8415" s="29">
        <v>8412</v>
      </c>
      <c r="CB8415" s="50"/>
      <c r="CC8415" s="55" t="s">
        <v>10242</v>
      </c>
      <c r="CD8415" s="31" t="s">
        <v>10243</v>
      </c>
      <c r="CE8415" s="55" t="s">
        <v>10244</v>
      </c>
      <c r="CF8415" s="32" t="s">
        <v>2043</v>
      </c>
      <c r="CG8415" s="33" t="s">
        <v>2044</v>
      </c>
      <c r="CH8415" s="34">
        <v>10250</v>
      </c>
      <c r="CI8415" s="35">
        <v>45717</v>
      </c>
      <c r="CJ8415" s="35"/>
      <c r="CK8415" s="36">
        <v>20500</v>
      </c>
      <c r="CL8415" s="26">
        <f t="shared" si="305"/>
        <v>10250</v>
      </c>
      <c r="CM8415" s="26"/>
      <c r="CR8415" s="26" t="str">
        <f t="shared" si="306"/>
        <v>('3층파란문약국', '326-01-02829', '서울 용산구 한강대로 69, 305-1 (한강로2가, 용산푸르지오써밋)', '8806538026428', '티니다진정 150mg', 10250, '2025-03-01'),</v>
      </c>
    </row>
    <row r="8416" spans="79:96" x14ac:dyDescent="0.25">
      <c r="CA8416" s="29">
        <v>8413</v>
      </c>
      <c r="CB8416" s="50"/>
      <c r="CC8416" s="55" t="s">
        <v>12398</v>
      </c>
      <c r="CD8416" s="31" t="s">
        <v>12399</v>
      </c>
      <c r="CE8416" s="55" t="s">
        <v>12400</v>
      </c>
      <c r="CF8416" s="32" t="s">
        <v>2388</v>
      </c>
      <c r="CG8416" s="33" t="s">
        <v>2389</v>
      </c>
      <c r="CH8416" s="34">
        <v>2090</v>
      </c>
      <c r="CI8416" s="35">
        <v>45717</v>
      </c>
      <c r="CJ8416" s="35"/>
      <c r="CK8416" s="36">
        <v>4180</v>
      </c>
      <c r="CL8416" s="26">
        <f t="shared" si="305"/>
        <v>2090</v>
      </c>
      <c r="CM8416" s="26"/>
      <c r="CR8416" s="26" t="str">
        <f t="shared" si="306"/>
        <v>('우리들온누리약국(충주)', '303-04-22162', '충북 충주시 계명대로 19 (칠금동)', '8806538060026', '스티모린에스크림 10g', 2090, '2025-03-01'),</v>
      </c>
    </row>
    <row r="8417" spans="79:96" x14ac:dyDescent="0.25">
      <c r="CA8417" s="29">
        <v>8414</v>
      </c>
      <c r="CB8417" s="50"/>
      <c r="CC8417" s="55" t="s">
        <v>1538</v>
      </c>
      <c r="CD8417" s="31" t="s">
        <v>1539</v>
      </c>
      <c r="CE8417" s="55" t="s">
        <v>9982</v>
      </c>
      <c r="CF8417" s="32" t="s">
        <v>1283</v>
      </c>
      <c r="CG8417" s="33" t="s">
        <v>587</v>
      </c>
      <c r="CH8417" s="34">
        <v>7000</v>
      </c>
      <c r="CI8417" s="35">
        <v>45717</v>
      </c>
      <c r="CJ8417" s="35"/>
      <c r="CK8417" s="36">
        <v>14000</v>
      </c>
      <c r="CL8417" s="26">
        <f t="shared" si="305"/>
        <v>7000</v>
      </c>
      <c r="CM8417" s="26"/>
      <c r="CR8417" s="26" t="str">
        <f t="shared" si="306"/>
        <v>('강동천사약국', '694-47-00794', '서울 강동구 올림픽로 806 (암사동, 까사팔공육)', '8806538005836', '메토르민정', 7000, '2025-03-01'),</v>
      </c>
    </row>
    <row r="8418" spans="79:96" x14ac:dyDescent="0.25">
      <c r="CA8418" s="29">
        <v>8415</v>
      </c>
      <c r="CB8418" s="50"/>
      <c r="CC8418" s="55" t="s">
        <v>12401</v>
      </c>
      <c r="CD8418" s="31" t="s">
        <v>12402</v>
      </c>
      <c r="CE8418" s="55" t="s">
        <v>12403</v>
      </c>
      <c r="CF8418" s="32" t="s">
        <v>1077</v>
      </c>
      <c r="CG8418" s="33" t="s">
        <v>1078</v>
      </c>
      <c r="CH8418" s="34">
        <v>5500</v>
      </c>
      <c r="CI8418" s="35">
        <v>45717</v>
      </c>
      <c r="CJ8418" s="35"/>
      <c r="CK8418" s="36">
        <v>11000</v>
      </c>
      <c r="CL8418" s="26">
        <f t="shared" si="305"/>
        <v>5500</v>
      </c>
      <c r="CM8418" s="26"/>
      <c r="CR8418" s="26" t="str">
        <f t="shared" si="306"/>
        <v>('대영온누리약국(보령)', '314-12-30444', '충남 보령시 주공로 12 (동대동)', '8806538056425', '프로나지액 25mL', 5500, '2025-03-01'),</v>
      </c>
    </row>
    <row r="8419" spans="79:96" x14ac:dyDescent="0.25">
      <c r="CA8419" s="29">
        <v>8416</v>
      </c>
      <c r="CB8419" s="50"/>
      <c r="CC8419" s="55" t="s">
        <v>12404</v>
      </c>
      <c r="CD8419" s="31" t="s">
        <v>12405</v>
      </c>
      <c r="CE8419" s="55" t="s">
        <v>12406</v>
      </c>
      <c r="CF8419" s="32" t="s">
        <v>2043</v>
      </c>
      <c r="CG8419" s="33" t="s">
        <v>2044</v>
      </c>
      <c r="CH8419" s="34">
        <v>20500</v>
      </c>
      <c r="CI8419" s="35">
        <v>45717</v>
      </c>
      <c r="CJ8419" s="35"/>
      <c r="CK8419" s="36">
        <v>41000</v>
      </c>
      <c r="CL8419" s="26">
        <f t="shared" si="305"/>
        <v>20500</v>
      </c>
      <c r="CM8419" s="26"/>
      <c r="CR8419" s="26" t="str">
        <f t="shared" si="306"/>
        <v>('(주)여름', '119-87-08535', '경기 고양시 일산동구 장진천길108번길 48-30 (설문동) 2층', '8806538026428', '티니다진정 150mg', 20500, '2025-03-01'),</v>
      </c>
    </row>
    <row r="8420" spans="79:96" x14ac:dyDescent="0.25">
      <c r="CA8420" s="29">
        <v>8417</v>
      </c>
      <c r="CB8420" s="50"/>
      <c r="CC8420" s="55" t="s">
        <v>10602</v>
      </c>
      <c r="CD8420" s="31" t="s">
        <v>10603</v>
      </c>
      <c r="CE8420" s="55" t="s">
        <v>10604</v>
      </c>
      <c r="CF8420" s="32" t="s">
        <v>615</v>
      </c>
      <c r="CG8420" s="33" t="s">
        <v>616</v>
      </c>
      <c r="CH8420" s="34">
        <v>7500</v>
      </c>
      <c r="CI8420" s="35">
        <v>45689</v>
      </c>
      <c r="CJ8420" s="35"/>
      <c r="CK8420" s="36">
        <v>15000</v>
      </c>
      <c r="CL8420" s="26">
        <f t="shared" si="305"/>
        <v>7500</v>
      </c>
      <c r="CM8420" s="26"/>
      <c r="CR8420" s="26" t="str">
        <f t="shared" si="306"/>
        <v>('라라팜(주)', '670-88-02595', '경기 부천시 부흥로303번길 6 (중동) 503호', '8806538015149', '신일폴산정 1mg', 7500, '2025-02-01'),</v>
      </c>
    </row>
    <row r="8421" spans="79:96" x14ac:dyDescent="0.25">
      <c r="CA8421" s="29">
        <v>8418</v>
      </c>
      <c r="CB8421" s="50"/>
      <c r="CC8421" s="55" t="s">
        <v>12407</v>
      </c>
      <c r="CD8421" s="31" t="s">
        <v>12408</v>
      </c>
      <c r="CE8421" s="55" t="s">
        <v>12409</v>
      </c>
      <c r="CF8421" s="32" t="s">
        <v>2891</v>
      </c>
      <c r="CG8421" s="33" t="s">
        <v>133</v>
      </c>
      <c r="CH8421" s="34">
        <v>3390</v>
      </c>
      <c r="CI8421" s="35">
        <v>45658</v>
      </c>
      <c r="CJ8421" s="35"/>
      <c r="CK8421" s="36">
        <v>6780</v>
      </c>
      <c r="CL8421" s="26">
        <f t="shared" si="305"/>
        <v>3390</v>
      </c>
      <c r="CM8421" s="26"/>
      <c r="CR8421" s="26" t="str">
        <f t="shared" si="306"/>
        <v>('초록약국(구로동)', '113-23-99171', '서울 구로구 구일로4길 46 (구로동, 현대연예인아파트)', '8806538050157', '트레스오릭스포르테캡슐 1mg', 3390, '2025-01-01'),</v>
      </c>
    </row>
    <row r="8422" spans="79:96" x14ac:dyDescent="0.25">
      <c r="CA8422" s="29">
        <v>8419</v>
      </c>
      <c r="CB8422" s="50"/>
      <c r="CC8422" s="55" t="s">
        <v>12410</v>
      </c>
      <c r="CD8422" s="31" t="s">
        <v>4103</v>
      </c>
      <c r="CE8422" s="55" t="s">
        <v>11385</v>
      </c>
      <c r="CF8422" s="32" t="s">
        <v>732</v>
      </c>
      <c r="CG8422" s="33" t="s">
        <v>733</v>
      </c>
      <c r="CH8422" s="34">
        <v>5750</v>
      </c>
      <c r="CI8422" s="35">
        <v>45717</v>
      </c>
      <c r="CJ8422" s="35"/>
      <c r="CK8422" s="36">
        <v>11500</v>
      </c>
      <c r="CL8422" s="26">
        <f t="shared" si="305"/>
        <v>5750</v>
      </c>
      <c r="CM8422" s="26"/>
      <c r="CR8422" s="26" t="str">
        <f t="shared" si="306"/>
        <v>('동의파란약국 진구/양정', '682-54-00367', '부산 부산진구 진남로 554 (양정동, 양정자이더샵SKVIEW 2단지)', '8806538017259', '신일피리독신정 50mg', 5750, '2025-03-01'),</v>
      </c>
    </row>
    <row r="8423" spans="79:96" x14ac:dyDescent="0.25">
      <c r="CA8423" s="29">
        <v>8420</v>
      </c>
      <c r="CB8423" s="50"/>
      <c r="CC8423" s="55" t="s">
        <v>12411</v>
      </c>
      <c r="CD8423" s="31" t="s">
        <v>2277</v>
      </c>
      <c r="CE8423" s="55" t="s">
        <v>3956</v>
      </c>
      <c r="CF8423" s="32" t="s">
        <v>1001</v>
      </c>
      <c r="CG8423" s="33" t="s">
        <v>1002</v>
      </c>
      <c r="CH8423" s="34">
        <v>75840</v>
      </c>
      <c r="CI8423" s="35">
        <v>45717</v>
      </c>
      <c r="CJ8423" s="35"/>
      <c r="CK8423" s="36">
        <v>151680</v>
      </c>
      <c r="CL8423" s="26">
        <f t="shared" si="305"/>
        <v>75840</v>
      </c>
      <c r="CM8423" s="26"/>
      <c r="CR8423" s="26" t="str">
        <f t="shared" si="306"/>
        <v>('명성약국(대림동)', '108-04-72392', '서울특별시 영등포구 도림로 152-4 (대림동)', '8806538027517', '프라빅정 75mg', 75840, '2025-03-01'),</v>
      </c>
    </row>
    <row r="8424" spans="79:96" x14ac:dyDescent="0.25">
      <c r="CA8424" s="29">
        <v>8421</v>
      </c>
      <c r="CB8424" s="50"/>
      <c r="CC8424" s="55" t="s">
        <v>12412</v>
      </c>
      <c r="CD8424" s="31" t="s">
        <v>1681</v>
      </c>
      <c r="CE8424" s="55" t="s">
        <v>12413</v>
      </c>
      <c r="CF8424" s="32" t="s">
        <v>1077</v>
      </c>
      <c r="CG8424" s="33" t="s">
        <v>1078</v>
      </c>
      <c r="CH8424" s="34">
        <v>5500</v>
      </c>
      <c r="CI8424" s="35">
        <v>45717</v>
      </c>
      <c r="CJ8424" s="35"/>
      <c r="CK8424" s="36">
        <v>11000</v>
      </c>
      <c r="CL8424" s="26">
        <f t="shared" si="305"/>
        <v>5500</v>
      </c>
      <c r="CM8424" s="26"/>
      <c r="CR8424" s="26" t="str">
        <f t="shared" si="306"/>
        <v>('대학약국(화곡동)♥', '793-41-00648', '서울 강서구 화곡로 152 (화곡동)', '8806538056425', '프로나지액 25mL', 5500, '2025-03-01'),</v>
      </c>
    </row>
    <row r="8425" spans="79:96" x14ac:dyDescent="0.25">
      <c r="CA8425" s="29">
        <v>8422</v>
      </c>
      <c r="CB8425" s="50"/>
      <c r="CC8425" s="55" t="s">
        <v>3005</v>
      </c>
      <c r="CD8425" s="31" t="s">
        <v>3006</v>
      </c>
      <c r="CE8425" s="55" t="s">
        <v>3007</v>
      </c>
      <c r="CF8425" s="32" t="s">
        <v>2043</v>
      </c>
      <c r="CG8425" s="33" t="s">
        <v>2044</v>
      </c>
      <c r="CH8425" s="34">
        <v>-10250</v>
      </c>
      <c r="CI8425" s="35">
        <v>45717</v>
      </c>
      <c r="CJ8425" s="35"/>
      <c r="CK8425" s="36">
        <v>-20500</v>
      </c>
      <c r="CL8425" s="26">
        <f t="shared" si="305"/>
        <v>-10250</v>
      </c>
      <c r="CM8425" s="26"/>
      <c r="CR8425" s="26" t="str">
        <f t="shared" si="306"/>
        <v>('도담약국', '372-14-01255', '전북 군산시 하나운로 32 (나운동)', '8806538026428', '티니다진정 150mg', -10250, '2025-03-01'),</v>
      </c>
    </row>
    <row r="8426" spans="79:96" x14ac:dyDescent="0.25">
      <c r="CA8426" s="29">
        <v>8423</v>
      </c>
      <c r="CB8426" s="50"/>
      <c r="CC8426" s="55" t="s">
        <v>3023</v>
      </c>
      <c r="CD8426" s="31" t="s">
        <v>3024</v>
      </c>
      <c r="CE8426" s="55" t="s">
        <v>3025</v>
      </c>
      <c r="CF8426" s="32" t="s">
        <v>615</v>
      </c>
      <c r="CG8426" s="33" t="s">
        <v>616</v>
      </c>
      <c r="CH8426" s="34">
        <v>37500</v>
      </c>
      <c r="CI8426" s="35">
        <v>45717</v>
      </c>
      <c r="CJ8426" s="35"/>
      <c r="CK8426" s="36">
        <v>75000</v>
      </c>
      <c r="CL8426" s="26">
        <f t="shared" si="305"/>
        <v>37500</v>
      </c>
      <c r="CM8426" s="26"/>
      <c r="CR8426" s="26" t="str">
        <f t="shared" si="306"/>
        <v>('신동태평양약국', '402-30-59193', '전북 익산시 무왕로 913 (신동)', '8806538015149', '신일폴산정 1mg', 37500, '2025-03-01'),</v>
      </c>
    </row>
    <row r="8427" spans="79:96" x14ac:dyDescent="0.25">
      <c r="CA8427" s="29">
        <v>8424</v>
      </c>
      <c r="CB8427" s="50"/>
      <c r="CC8427" s="55" t="s">
        <v>3180</v>
      </c>
      <c r="CD8427" s="31" t="s">
        <v>3181</v>
      </c>
      <c r="CE8427" s="55" t="s">
        <v>3182</v>
      </c>
      <c r="CF8427" s="32" t="s">
        <v>615</v>
      </c>
      <c r="CG8427" s="33" t="s">
        <v>616</v>
      </c>
      <c r="CH8427" s="34">
        <v>37500</v>
      </c>
      <c r="CI8427" s="35">
        <v>45717</v>
      </c>
      <c r="CJ8427" s="35"/>
      <c r="CK8427" s="36">
        <v>75000</v>
      </c>
      <c r="CL8427" s="26">
        <f t="shared" si="305"/>
        <v>37500</v>
      </c>
      <c r="CM8427" s="26"/>
      <c r="CR8427" s="26" t="str">
        <f t="shared" si="306"/>
        <v>('미르약품(유)', '418-81-33550', '전라북도 전주시 덕진구 초포다리로 106-18', '8806538015149', '신일폴산정 1mg', 37500, '2025-03-01'),</v>
      </c>
    </row>
    <row r="8428" spans="79:96" x14ac:dyDescent="0.25">
      <c r="CA8428" s="29">
        <v>8425</v>
      </c>
      <c r="CB8428" s="50"/>
      <c r="CC8428" s="55" t="s">
        <v>10810</v>
      </c>
      <c r="CD8428" s="31" t="s">
        <v>7520</v>
      </c>
      <c r="CE8428" s="55" t="s">
        <v>10811</v>
      </c>
      <c r="CF8428" s="32" t="s">
        <v>732</v>
      </c>
      <c r="CG8428" s="33" t="s">
        <v>733</v>
      </c>
      <c r="CH8428" s="34">
        <v>5750</v>
      </c>
      <c r="CI8428" s="35">
        <v>45717</v>
      </c>
      <c r="CJ8428" s="35"/>
      <c r="CK8428" s="36">
        <v>11500</v>
      </c>
      <c r="CL8428" s="26">
        <f t="shared" si="305"/>
        <v>5750</v>
      </c>
      <c r="CM8428" s="26"/>
      <c r="CR8428" s="26" t="str">
        <f t="shared" si="306"/>
        <v>('건강한약국', '144-01-88531', '경기 성남시 분당구 황새울로311번길 14 (서현동)', '8806538017259', '신일피리독신정 50mg', 5750, '2025-03-01'),</v>
      </c>
    </row>
    <row r="8429" spans="79:96" x14ac:dyDescent="0.25">
      <c r="CA8429" s="29">
        <v>8426</v>
      </c>
      <c r="CB8429" s="50"/>
      <c r="CC8429" s="55" t="s">
        <v>11021</v>
      </c>
      <c r="CD8429" s="31" t="s">
        <v>5662</v>
      </c>
      <c r="CE8429" s="55" t="s">
        <v>11022</v>
      </c>
      <c r="CF8429" s="32" t="s">
        <v>2930</v>
      </c>
      <c r="CG8429" s="33" t="s">
        <v>1166</v>
      </c>
      <c r="CH8429" s="34">
        <v>25380</v>
      </c>
      <c r="CI8429" s="35">
        <v>45689</v>
      </c>
      <c r="CJ8429" s="35"/>
      <c r="CK8429" s="36">
        <v>50760</v>
      </c>
      <c r="CL8429" s="26">
        <f t="shared" si="305"/>
        <v>25380</v>
      </c>
      <c r="CM8429" s="26"/>
      <c r="CR8429" s="26" t="str">
        <f t="shared" si="306"/>
        <v>('인투바이오', '618-81-26232', '경기 용인시 처인구 금학로265번길 5-6 (역북동)', '8806538011462', '신일모노독시엠캡슐 100mg', 25380, '2025-02-01'),</v>
      </c>
    </row>
    <row r="8430" spans="79:96" x14ac:dyDescent="0.25">
      <c r="CA8430" s="29">
        <v>8427</v>
      </c>
      <c r="CB8430" s="50"/>
      <c r="CC8430" s="55" t="s">
        <v>12414</v>
      </c>
      <c r="CD8430" s="31" t="s">
        <v>1730</v>
      </c>
      <c r="CE8430" s="55" t="s">
        <v>12415</v>
      </c>
      <c r="CF8430" s="32" t="s">
        <v>1077</v>
      </c>
      <c r="CG8430" s="33" t="s">
        <v>1078</v>
      </c>
      <c r="CH8430" s="34">
        <v>2750</v>
      </c>
      <c r="CI8430" s="35">
        <v>45658</v>
      </c>
      <c r="CJ8430" s="35"/>
      <c r="CK8430" s="36">
        <v>5500</v>
      </c>
      <c r="CL8430" s="26">
        <f t="shared" si="305"/>
        <v>2750</v>
      </c>
      <c r="CM8430" s="26"/>
      <c r="CR8430" s="26" t="str">
        <f t="shared" si="306"/>
        <v>('방배대한약국_박철웅(동)', '113-10-84057', '서울 서초구 동작대로 118 (방배동)', '8806538056425', '프로나지액 25mL', 2750, '2025-01-01'),</v>
      </c>
    </row>
    <row r="8431" spans="79:96" x14ac:dyDescent="0.25">
      <c r="CA8431" s="29">
        <v>8428</v>
      </c>
      <c r="CB8431" s="50"/>
      <c r="CC8431" s="55" t="s">
        <v>12416</v>
      </c>
      <c r="CD8431" s="31" t="s">
        <v>8135</v>
      </c>
      <c r="CE8431" s="55" t="s">
        <v>12417</v>
      </c>
      <c r="CF8431" s="32" t="s">
        <v>2891</v>
      </c>
      <c r="CG8431" s="33" t="s">
        <v>133</v>
      </c>
      <c r="CH8431" s="34">
        <v>3390</v>
      </c>
      <c r="CI8431" s="35">
        <v>45717</v>
      </c>
      <c r="CJ8431" s="35"/>
      <c r="CK8431" s="36">
        <v>6780</v>
      </c>
      <c r="CL8431" s="26">
        <f t="shared" si="305"/>
        <v>3390</v>
      </c>
      <c r="CM8431" s="26"/>
      <c r="CR8431" s="26" t="str">
        <f t="shared" si="306"/>
        <v>('신기시장약국(주안)', '431-28-00488', '인천 미추홀구 인하로 275 (주안동)', '8806538050157', '트레스오릭스포르테캡슐 1mg', 3390, '2025-03-01'),</v>
      </c>
    </row>
    <row r="8432" spans="79:96" x14ac:dyDescent="0.25">
      <c r="CA8432" s="29">
        <v>8429</v>
      </c>
      <c r="CB8432" s="50"/>
      <c r="CC8432" s="55" t="s">
        <v>12418</v>
      </c>
      <c r="CD8432" s="31" t="s">
        <v>12419</v>
      </c>
      <c r="CE8432" s="55" t="s">
        <v>12420</v>
      </c>
      <c r="CF8432" s="32" t="s">
        <v>1041</v>
      </c>
      <c r="CG8432" s="33" t="s">
        <v>1004</v>
      </c>
      <c r="CH8432" s="34">
        <v>6000</v>
      </c>
      <c r="CI8432" s="35">
        <v>45717</v>
      </c>
      <c r="CJ8432" s="35"/>
      <c r="CK8432" s="36">
        <v>12000</v>
      </c>
      <c r="CL8432" s="26">
        <f t="shared" si="305"/>
        <v>6000</v>
      </c>
      <c r="CM8432" s="26"/>
      <c r="CR8432" s="26" t="str">
        <f t="shared" si="306"/>
        <v>('메디팜보명당약국(신2.문경)', '635-53-00777', '경북 문경시 중앙로 128 (점촌동)', '8806538014647', '신일티아민염산염정 10mg', 6000, '2025-03-01'),</v>
      </c>
    </row>
    <row r="8433" spans="79:96" x14ac:dyDescent="0.25">
      <c r="CA8433" s="29">
        <v>8430</v>
      </c>
      <c r="CB8433" s="50"/>
      <c r="CC8433" s="55" t="s">
        <v>9909</v>
      </c>
      <c r="CD8433" s="31" t="s">
        <v>1386</v>
      </c>
      <c r="CE8433" s="55" t="s">
        <v>9682</v>
      </c>
      <c r="CF8433" s="32" t="s">
        <v>7270</v>
      </c>
      <c r="CG8433" s="33" t="s">
        <v>1856</v>
      </c>
      <c r="CH8433" s="34">
        <v>42570</v>
      </c>
      <c r="CI8433" s="35">
        <v>45717</v>
      </c>
      <c r="CJ8433" s="35"/>
      <c r="CK8433" s="36">
        <v>85140</v>
      </c>
      <c r="CL8433" s="26">
        <f t="shared" si="305"/>
        <v>42570</v>
      </c>
      <c r="CM8433" s="26"/>
      <c r="CR8433" s="26" t="str">
        <f t="shared" si="306"/>
        <v>('우리대한약국(온라인팜)', '238-06-01057', '서울특별시 강북구 도봉로81길3, 1층(수유동)', '8806538062723', '포시글리듀오서방정10/500mg', 42570, '2025-03-01'),</v>
      </c>
    </row>
    <row r="8434" spans="79:96" x14ac:dyDescent="0.25">
      <c r="CA8434" s="29">
        <v>8431</v>
      </c>
      <c r="CB8434" s="50"/>
      <c r="CC8434" s="55" t="s">
        <v>12421</v>
      </c>
      <c r="CD8434" s="31" t="s">
        <v>12422</v>
      </c>
      <c r="CE8434" s="55" t="s">
        <v>12423</v>
      </c>
      <c r="CF8434" s="32" t="s">
        <v>2354</v>
      </c>
      <c r="CG8434" s="33" t="s">
        <v>661</v>
      </c>
      <c r="CH8434" s="34">
        <v>87000</v>
      </c>
      <c r="CI8434" s="35">
        <v>45717</v>
      </c>
      <c r="CJ8434" s="35"/>
      <c r="CK8434" s="36">
        <v>174000</v>
      </c>
      <c r="CL8434" s="26">
        <f t="shared" si="305"/>
        <v>87000</v>
      </c>
      <c r="CM8434" s="26"/>
      <c r="CR8434" s="26" t="str">
        <f t="shared" si="306"/>
        <v>('비와이메디팜', '764-87-01176', '서울 동대문구 답십리로66길 102-2 (장안동)', '8806538046938', '신일트리메부틴말레산염정 100mg', 87000, '2025-03-01'),</v>
      </c>
    </row>
    <row r="8435" spans="79:96" x14ac:dyDescent="0.25">
      <c r="CA8435" s="29">
        <v>8432</v>
      </c>
      <c r="CB8435" s="50"/>
      <c r="CC8435" s="55" t="s">
        <v>12424</v>
      </c>
      <c r="CD8435" s="31" t="s">
        <v>12425</v>
      </c>
      <c r="CE8435" s="55" t="s">
        <v>12426</v>
      </c>
      <c r="CF8435" s="32" t="s">
        <v>1077</v>
      </c>
      <c r="CG8435" s="33" t="s">
        <v>1078</v>
      </c>
      <c r="CH8435" s="34">
        <v>2750</v>
      </c>
      <c r="CI8435" s="35">
        <v>45717</v>
      </c>
      <c r="CJ8435" s="35"/>
      <c r="CK8435" s="36">
        <v>5500</v>
      </c>
      <c r="CL8435" s="26">
        <f t="shared" si="305"/>
        <v>2750</v>
      </c>
      <c r="CM8435" s="26"/>
      <c r="CR8435" s="26" t="str">
        <f t="shared" si="306"/>
        <v>('정성약국(고덕동)', '626-26-01927', '서울 강동구 고덕로 385 (고덕동)', '8806538056425', '프로나지액 25mL', 2750, '2025-03-01'),</v>
      </c>
    </row>
    <row r="8436" spans="79:96" x14ac:dyDescent="0.25">
      <c r="CA8436" s="29">
        <v>8433</v>
      </c>
      <c r="CB8436" s="50"/>
      <c r="CC8436" s="55" t="s">
        <v>12427</v>
      </c>
      <c r="CD8436" s="31" t="s">
        <v>5695</v>
      </c>
      <c r="CE8436" s="55" t="s">
        <v>12428</v>
      </c>
      <c r="CF8436" s="32" t="s">
        <v>1077</v>
      </c>
      <c r="CG8436" s="33" t="s">
        <v>1078</v>
      </c>
      <c r="CH8436" s="34">
        <v>13750</v>
      </c>
      <c r="CI8436" s="35">
        <v>45717</v>
      </c>
      <c r="CJ8436" s="35"/>
      <c r="CK8436" s="36">
        <v>27500</v>
      </c>
      <c r="CL8436" s="26">
        <f t="shared" si="305"/>
        <v>13750</v>
      </c>
      <c r="CM8436" s="26"/>
      <c r="CR8436" s="26" t="str">
        <f t="shared" si="306"/>
        <v>('우리이화약국(신월동)', '130-27-48582', '서울 양천구 남부순환로 330 (신월동)', '8806538056425', '프로나지액 25mL', 13750, '2025-03-01'),</v>
      </c>
    </row>
    <row r="8437" spans="79:96" x14ac:dyDescent="0.25">
      <c r="CA8437" s="29">
        <v>8434</v>
      </c>
      <c r="CB8437" s="50"/>
      <c r="CC8437" s="55" t="s">
        <v>9976</v>
      </c>
      <c r="CD8437" s="31" t="s">
        <v>5433</v>
      </c>
      <c r="CE8437" s="55" t="s">
        <v>9977</v>
      </c>
      <c r="CF8437" s="32" t="s">
        <v>1292</v>
      </c>
      <c r="CG8437" s="33" t="s">
        <v>601</v>
      </c>
      <c r="CH8437" s="34">
        <v>18500</v>
      </c>
      <c r="CI8437" s="35">
        <v>45717</v>
      </c>
      <c r="CJ8437" s="35"/>
      <c r="CK8437" s="36">
        <v>37000</v>
      </c>
      <c r="CL8437" s="26">
        <f t="shared" si="305"/>
        <v>18500</v>
      </c>
      <c r="CM8437" s="26"/>
      <c r="CR8437" s="26" t="str">
        <f t="shared" si="306"/>
        <v>('정성약국(괴정)/도마-태평', '226-27-96013', '대전 서구 갈마로 251 (괴정동)', '8806538006321', '미디아정 2mg', 18500, '2025-03-01'),</v>
      </c>
    </row>
    <row r="8438" spans="79:96" x14ac:dyDescent="0.25">
      <c r="CA8438" s="29">
        <v>8435</v>
      </c>
      <c r="CB8438" s="50"/>
      <c r="CC8438" s="55" t="s">
        <v>10206</v>
      </c>
      <c r="CD8438" s="31" t="s">
        <v>547</v>
      </c>
      <c r="CE8438" s="55" t="s">
        <v>10207</v>
      </c>
      <c r="CF8438" s="32" t="s">
        <v>1638</v>
      </c>
      <c r="CG8438" s="33" t="s">
        <v>376</v>
      </c>
      <c r="CH8438" s="34">
        <v>18000</v>
      </c>
      <c r="CI8438" s="35">
        <v>45689</v>
      </c>
      <c r="CJ8438" s="35"/>
      <c r="CK8438" s="36">
        <v>36000</v>
      </c>
      <c r="CL8438" s="26">
        <f t="shared" si="305"/>
        <v>18000</v>
      </c>
      <c r="CM8438" s="26"/>
      <c r="CR8438" s="26" t="str">
        <f t="shared" si="306"/>
        <v>('가정약국(수지)', '769-03-01583', '경기 용인시 수지구 성복2로 92 (성복동)', '8806538053615', '네오스타정40/5mg', 18000, '2025-02-01'),</v>
      </c>
    </row>
    <row r="8439" spans="79:96" x14ac:dyDescent="0.25">
      <c r="CA8439" s="29">
        <v>8436</v>
      </c>
      <c r="CB8439" s="50"/>
      <c r="CC8439" s="55" t="s">
        <v>10206</v>
      </c>
      <c r="CD8439" s="31" t="s">
        <v>547</v>
      </c>
      <c r="CE8439" s="55" t="s">
        <v>10207</v>
      </c>
      <c r="CF8439" s="32" t="s">
        <v>1607</v>
      </c>
      <c r="CG8439" s="33" t="s">
        <v>414</v>
      </c>
      <c r="CH8439" s="34">
        <v>21750</v>
      </c>
      <c r="CI8439" s="35">
        <v>45658</v>
      </c>
      <c r="CJ8439" s="35"/>
      <c r="CK8439" s="36">
        <v>43500</v>
      </c>
      <c r="CL8439" s="26">
        <f t="shared" si="305"/>
        <v>21750</v>
      </c>
      <c r="CM8439" s="26"/>
      <c r="CR8439" s="26" t="str">
        <f t="shared" si="306"/>
        <v>('가정약국(수지)', '769-03-01583', '경기 용인시 수지구 성복2로 92 (성복동)', '8806538053516', '네오스타정80/5mg', 21750, '2025-01-01'),</v>
      </c>
    </row>
    <row r="8440" spans="79:96" x14ac:dyDescent="0.25">
      <c r="CA8440" s="29">
        <v>8437</v>
      </c>
      <c r="CB8440" s="50"/>
      <c r="CC8440" s="55" t="s">
        <v>10206</v>
      </c>
      <c r="CD8440" s="31" t="s">
        <v>547</v>
      </c>
      <c r="CE8440" s="55" t="s">
        <v>10207</v>
      </c>
      <c r="CF8440" s="32" t="s">
        <v>1679</v>
      </c>
      <c r="CG8440" s="33" t="s">
        <v>552</v>
      </c>
      <c r="CH8440" s="34">
        <v>24960</v>
      </c>
      <c r="CI8440" s="35">
        <v>45717</v>
      </c>
      <c r="CJ8440" s="35"/>
      <c r="CK8440" s="36">
        <v>49920</v>
      </c>
      <c r="CL8440" s="26">
        <f t="shared" si="305"/>
        <v>24960</v>
      </c>
      <c r="CM8440" s="26"/>
      <c r="CR8440" s="26" t="str">
        <f t="shared" si="306"/>
        <v>('가정약국(수지)', '769-03-01583', '경기 용인시 수지구 성복2로 92 (성복동)', '8806538055619', '다이뉴시드정 480mg', 24960, '2025-03-01'),</v>
      </c>
    </row>
    <row r="8441" spans="79:96" x14ac:dyDescent="0.25">
      <c r="CA8441" s="29">
        <v>8438</v>
      </c>
      <c r="CB8441" s="50"/>
      <c r="CC8441" s="55" t="s">
        <v>9869</v>
      </c>
      <c r="CD8441" s="31" t="s">
        <v>761</v>
      </c>
      <c r="CE8441" s="55" t="s">
        <v>9870</v>
      </c>
      <c r="CF8441" s="32" t="s">
        <v>1749</v>
      </c>
      <c r="CG8441" s="33" t="s">
        <v>1528</v>
      </c>
      <c r="CH8441" s="34">
        <v>10020</v>
      </c>
      <c r="CI8441" s="35">
        <v>45717</v>
      </c>
      <c r="CJ8441" s="35"/>
      <c r="CK8441" s="36">
        <v>20040</v>
      </c>
      <c r="CL8441" s="26">
        <f t="shared" si="305"/>
        <v>10020</v>
      </c>
      <c r="CM8441" s="26"/>
      <c r="CR8441" s="26" t="str">
        <f t="shared" si="306"/>
        <v>('나은온누리약국', '108-37-51610', '경기 남양주시 와부읍 덕소로 214', '8806538060118', '테글리엠서방정10/500mg', 10020, '2025-03-01'),</v>
      </c>
    </row>
    <row r="8442" spans="79:96" x14ac:dyDescent="0.25">
      <c r="CA8442" s="29">
        <v>8439</v>
      </c>
      <c r="CB8442" s="50"/>
      <c r="CC8442" s="55" t="s">
        <v>12429</v>
      </c>
      <c r="CD8442" s="31" t="s">
        <v>12430</v>
      </c>
      <c r="CE8442" s="55" t="s">
        <v>12431</v>
      </c>
      <c r="CF8442" s="32" t="s">
        <v>2043</v>
      </c>
      <c r="CG8442" s="33" t="s">
        <v>2044</v>
      </c>
      <c r="CH8442" s="34">
        <v>20500</v>
      </c>
      <c r="CI8442" s="35">
        <v>45717</v>
      </c>
      <c r="CJ8442" s="35"/>
      <c r="CK8442" s="36">
        <v>41000</v>
      </c>
      <c r="CL8442" s="26">
        <f t="shared" si="305"/>
        <v>20500</v>
      </c>
      <c r="CM8442" s="26"/>
      <c r="CR8442" s="26" t="str">
        <f t="shared" si="306"/>
        <v>('명성약국(마산.신).M', '609-51-67848', '경남 창원시 마산합포구 산호북6길 26 (산호동)', '8806538026428', '티니다진정 150mg', 20500, '2025-03-01'),</v>
      </c>
    </row>
    <row r="8443" spans="79:96" x14ac:dyDescent="0.25">
      <c r="CA8443" s="29">
        <v>8440</v>
      </c>
      <c r="CB8443" s="50"/>
      <c r="CC8443" s="55" t="s">
        <v>12432</v>
      </c>
      <c r="CD8443" s="31" t="s">
        <v>7688</v>
      </c>
      <c r="CE8443" s="55" t="s">
        <v>12433</v>
      </c>
      <c r="CF8443" s="32" t="s">
        <v>1032</v>
      </c>
      <c r="CG8443" s="33" t="s">
        <v>948</v>
      </c>
      <c r="CH8443" s="34">
        <v>11000</v>
      </c>
      <c r="CI8443" s="35">
        <v>45717</v>
      </c>
      <c r="CJ8443" s="35"/>
      <c r="CK8443" s="36">
        <v>22000</v>
      </c>
      <c r="CL8443" s="26">
        <f t="shared" si="305"/>
        <v>11000</v>
      </c>
      <c r="CM8443" s="26"/>
      <c r="CR8443" s="26" t="str">
        <f t="shared" si="306"/>
        <v>('사우프라자약국(사우동)', '457-11-01119', '경기 김포시 사우중로 83 (북변동) 102~103호', '8806538014029', '신일엠정 500mg', 11000, '2025-03-01'),</v>
      </c>
    </row>
    <row r="8444" spans="79:96" x14ac:dyDescent="0.25">
      <c r="CA8444" s="29">
        <v>8441</v>
      </c>
      <c r="CB8444" s="50"/>
      <c r="CC8444" s="55" t="s">
        <v>10708</v>
      </c>
      <c r="CD8444" s="31" t="s">
        <v>1257</v>
      </c>
      <c r="CE8444" s="55" t="s">
        <v>10709</v>
      </c>
      <c r="CF8444" s="32" t="s">
        <v>1712</v>
      </c>
      <c r="CG8444" s="33" t="s">
        <v>1081</v>
      </c>
      <c r="CH8444" s="34">
        <v>11415</v>
      </c>
      <c r="CI8444" s="35">
        <v>45717</v>
      </c>
      <c r="CJ8444" s="35"/>
      <c r="CK8444" s="36">
        <v>22830</v>
      </c>
      <c r="CL8444" s="26">
        <f t="shared" si="305"/>
        <v>11415</v>
      </c>
      <c r="CM8444" s="26"/>
      <c r="CR8444" s="26" t="str">
        <f t="shared" si="306"/>
        <v>('시청정약국(중동)(신)', '249-57-00894', '경기 부천시 원미구 길주로 221 (중동)', '8806538058221', '로타젯정10/5mg', 11415, '2025-03-01'),</v>
      </c>
    </row>
    <row r="8445" spans="79:96" x14ac:dyDescent="0.25">
      <c r="CA8445" s="29">
        <v>8442</v>
      </c>
      <c r="CB8445" s="50"/>
      <c r="CC8445" s="55" t="s">
        <v>10206</v>
      </c>
      <c r="CD8445" s="31" t="s">
        <v>547</v>
      </c>
      <c r="CE8445" s="55" t="s">
        <v>10207</v>
      </c>
      <c r="CF8445" s="32" t="s">
        <v>2363</v>
      </c>
      <c r="CG8445" s="33" t="s">
        <v>461</v>
      </c>
      <c r="CH8445" s="34">
        <v>16290</v>
      </c>
      <c r="CI8445" s="35">
        <v>45717</v>
      </c>
      <c r="CJ8445" s="35"/>
      <c r="CK8445" s="36">
        <v>32580</v>
      </c>
      <c r="CL8445" s="26">
        <f t="shared" si="305"/>
        <v>16290</v>
      </c>
      <c r="CM8445" s="26"/>
      <c r="CR8445" s="26" t="str">
        <f t="shared" si="306"/>
        <v>('가정약국(수지)', '769-03-01583', '경기 용인시 수지구 성복2로 92 (성복동)', '8806538053325', '네오텔미정 40mg', 16290, '2025-03-01'),</v>
      </c>
    </row>
    <row r="8446" spans="79:96" x14ac:dyDescent="0.25">
      <c r="CA8446" s="29">
        <v>8443</v>
      </c>
      <c r="CB8446" s="50"/>
      <c r="CC8446" s="55" t="s">
        <v>10561</v>
      </c>
      <c r="CD8446" s="31" t="s">
        <v>1736</v>
      </c>
      <c r="CE8446" s="55" t="s">
        <v>10562</v>
      </c>
      <c r="CF8446" s="32" t="s">
        <v>1077</v>
      </c>
      <c r="CG8446" s="33" t="s">
        <v>1078</v>
      </c>
      <c r="CH8446" s="34">
        <v>13750</v>
      </c>
      <c r="CI8446" s="35">
        <v>45717</v>
      </c>
      <c r="CJ8446" s="35"/>
      <c r="CK8446" s="36">
        <v>27500</v>
      </c>
      <c r="CL8446" s="26">
        <f t="shared" si="305"/>
        <v>13750</v>
      </c>
      <c r="CM8446" s="26"/>
      <c r="CR8446" s="26" t="str">
        <f t="shared" si="306"/>
        <v>('보성약국(와부)', '726-02-02860', '경기 남양주시 와부읍 덕소로97번길 7', '8806538056425', '프로나지액 25mL', 13750, '2025-03-01'),</v>
      </c>
    </row>
    <row r="8447" spans="79:96" x14ac:dyDescent="0.25">
      <c r="CA8447" s="29">
        <v>8444</v>
      </c>
      <c r="CB8447" s="50"/>
      <c r="CC8447" s="55" t="s">
        <v>10561</v>
      </c>
      <c r="CD8447" s="31" t="s">
        <v>1736</v>
      </c>
      <c r="CE8447" s="55" t="s">
        <v>10562</v>
      </c>
      <c r="CF8447" s="32" t="s">
        <v>3195</v>
      </c>
      <c r="CG8447" s="33" t="s">
        <v>459</v>
      </c>
      <c r="CH8447" s="34">
        <v>15450</v>
      </c>
      <c r="CI8447" s="35">
        <v>45689</v>
      </c>
      <c r="CJ8447" s="35"/>
      <c r="CK8447" s="36">
        <v>30900</v>
      </c>
      <c r="CL8447" s="26">
        <f t="shared" si="305"/>
        <v>15450</v>
      </c>
      <c r="CM8447" s="26"/>
      <c r="CR8447" s="26" t="str">
        <f t="shared" si="306"/>
        <v>('보성약국(와부)', '726-02-02860', '경기 남양주시 와부읍 덕소로97번길 7', '8806538003214', '레바드린정 100mg', 15450, '2025-02-01'),</v>
      </c>
    </row>
    <row r="8448" spans="79:96" x14ac:dyDescent="0.25">
      <c r="CA8448" s="29">
        <v>8445</v>
      </c>
      <c r="CB8448" s="50"/>
      <c r="CC8448" s="55" t="s">
        <v>12434</v>
      </c>
      <c r="CD8448" s="31" t="s">
        <v>9069</v>
      </c>
      <c r="CE8448" s="55" t="s">
        <v>12435</v>
      </c>
      <c r="CF8448" s="32" t="s">
        <v>1077</v>
      </c>
      <c r="CG8448" s="33" t="s">
        <v>1078</v>
      </c>
      <c r="CH8448" s="34">
        <v>13750</v>
      </c>
      <c r="CI8448" s="35">
        <v>45658</v>
      </c>
      <c r="CJ8448" s="35"/>
      <c r="CK8448" s="36">
        <v>27500</v>
      </c>
      <c r="CL8448" s="26">
        <f t="shared" si="305"/>
        <v>13750</v>
      </c>
      <c r="CM8448" s="26"/>
      <c r="CR8448" s="26" t="str">
        <f t="shared" si="306"/>
        <v>('건강제일약국(대동)/중앙-부사', '180-53-00471', '대전 동구 동대전로 90 (대동)', '8806538056425', '프로나지액 25mL', 13750, '2025-01-01'),</v>
      </c>
    </row>
    <row r="8449" spans="79:96" x14ac:dyDescent="0.25">
      <c r="CA8449" s="29">
        <v>8446</v>
      </c>
      <c r="CB8449" s="50"/>
      <c r="CC8449" s="55" t="s">
        <v>12436</v>
      </c>
      <c r="CD8449" s="31" t="s">
        <v>12437</v>
      </c>
      <c r="CE8449" s="55" t="s">
        <v>12438</v>
      </c>
      <c r="CF8449" s="32" t="s">
        <v>645</v>
      </c>
      <c r="CG8449" s="33" t="s">
        <v>646</v>
      </c>
      <c r="CH8449" s="34">
        <v>19000</v>
      </c>
      <c r="CI8449" s="35">
        <v>45717</v>
      </c>
      <c r="CJ8449" s="35"/>
      <c r="CK8449" s="36">
        <v>38000</v>
      </c>
      <c r="CL8449" s="26">
        <f t="shared" si="305"/>
        <v>19000</v>
      </c>
      <c r="CM8449" s="26"/>
      <c r="CR8449" s="26" t="str">
        <f t="shared" si="306"/>
        <v>('(주)메디글로우', '401-87-01955', '서울 광진구 자양번영로 56 (자양동)', '8806538014265', '신일브롬헥신염산염정 8mg', 19000, '2025-03-01'),</v>
      </c>
    </row>
    <row r="8450" spans="79:96" x14ac:dyDescent="0.25">
      <c r="CA8450" s="29">
        <v>8447</v>
      </c>
      <c r="CB8450" s="50"/>
      <c r="CC8450" s="55" t="s">
        <v>12439</v>
      </c>
      <c r="CD8450" s="31" t="s">
        <v>12440</v>
      </c>
      <c r="CE8450" s="55" t="s">
        <v>12441</v>
      </c>
      <c r="CF8450" s="32" t="s">
        <v>84</v>
      </c>
      <c r="CG8450" s="33" t="s">
        <v>85</v>
      </c>
      <c r="CH8450" s="34">
        <v>39780</v>
      </c>
      <c r="CI8450" s="35">
        <v>45717</v>
      </c>
      <c r="CJ8450" s="35"/>
      <c r="CK8450" s="36">
        <v>79560</v>
      </c>
      <c r="CL8450" s="26">
        <f t="shared" si="305"/>
        <v>39780</v>
      </c>
      <c r="CM8450" s="26"/>
      <c r="CR8450" s="26" t="str">
        <f t="shared" si="306"/>
        <v>('창신종로약국', '552-18-00845', '서울 종로구 창신길 47 (창신동)', '8806538013749', '리피칸정 10mg', 39780, '2025-03-01'),</v>
      </c>
    </row>
    <row r="8451" spans="79:96" x14ac:dyDescent="0.25">
      <c r="CA8451" s="29">
        <v>8448</v>
      </c>
      <c r="CB8451" s="50"/>
      <c r="CC8451" s="55" t="s">
        <v>3008</v>
      </c>
      <c r="CD8451" s="31" t="s">
        <v>3009</v>
      </c>
      <c r="CE8451" s="55" t="s">
        <v>3010</v>
      </c>
      <c r="CF8451" s="32" t="s">
        <v>1545</v>
      </c>
      <c r="CG8451" s="33" t="s">
        <v>1334</v>
      </c>
      <c r="CH8451" s="34">
        <v>14400</v>
      </c>
      <c r="CI8451" s="35">
        <v>45717</v>
      </c>
      <c r="CJ8451" s="35"/>
      <c r="CK8451" s="36">
        <v>28800</v>
      </c>
      <c r="CL8451" s="26">
        <f t="shared" si="305"/>
        <v>14400</v>
      </c>
      <c r="CM8451" s="26"/>
      <c r="CR8451" s="26" t="str">
        <f t="shared" si="306"/>
        <v>('진안약국', '418-05-54492', '전라북도 진안군 진안읍 진장로 4', '8806538052410', '에티브정', 14400, '2025-03-01'),</v>
      </c>
    </row>
    <row r="8452" spans="79:96" x14ac:dyDescent="0.25">
      <c r="CA8452" s="29">
        <v>8449</v>
      </c>
      <c r="CB8452" s="50"/>
      <c r="CC8452" s="55" t="s">
        <v>11414</v>
      </c>
      <c r="CD8452" s="31" t="s">
        <v>3870</v>
      </c>
      <c r="CE8452" s="55" t="s">
        <v>11415</v>
      </c>
      <c r="CF8452" s="32" t="s">
        <v>645</v>
      </c>
      <c r="CG8452" s="33" t="s">
        <v>646</v>
      </c>
      <c r="CH8452" s="34">
        <v>9500</v>
      </c>
      <c r="CI8452" s="35">
        <v>45717</v>
      </c>
      <c r="CJ8452" s="35"/>
      <c r="CK8452" s="36">
        <v>19000</v>
      </c>
      <c r="CL8452" s="26">
        <f t="shared" si="305"/>
        <v>9500</v>
      </c>
      <c r="CM8452" s="26"/>
      <c r="CR8452" s="26" t="str">
        <f t="shared" si="306"/>
        <v>('다민약국(팔달)', '534-06-02653', '경기 수원시 팔달구 세지로 420 (우만동)', '8806538014265', '신일브롬헥신염산염정 8mg', 9500, '2025-03-01'),</v>
      </c>
    </row>
    <row r="8453" spans="79:96" x14ac:dyDescent="0.25">
      <c r="CA8453" s="29">
        <v>8450</v>
      </c>
      <c r="CB8453" s="50"/>
      <c r="CC8453" s="55" t="s">
        <v>12442</v>
      </c>
      <c r="CD8453" s="31" t="s">
        <v>12443</v>
      </c>
      <c r="CE8453" s="55" t="s">
        <v>12216</v>
      </c>
      <c r="CF8453" s="32" t="s">
        <v>732</v>
      </c>
      <c r="CG8453" s="33" t="s">
        <v>733</v>
      </c>
      <c r="CH8453" s="34">
        <v>5750</v>
      </c>
      <c r="CI8453" s="35">
        <v>45717</v>
      </c>
      <c r="CJ8453" s="35"/>
      <c r="CK8453" s="36">
        <v>11500</v>
      </c>
      <c r="CL8453" s="26">
        <f t="shared" ref="CL8453:CL8516" si="307">IFERROR(CK8453/2,"")</f>
        <v>5750</v>
      </c>
      <c r="CM8453" s="26"/>
      <c r="CR8453" s="26" t="str">
        <f t="shared" ref="CR8453:CR8516" si="308">IFERROR("('"&amp;CC8453&amp;"', '"&amp;CD8453&amp;"', '"&amp;CE8453&amp;"', '"&amp;CF8453&amp;"', '"&amp;CG8453&amp;"', "&amp;CH8453&amp;", '"&amp;TEXT(CI8453,"YYYY-MM-DD")&amp;"'),","")</f>
        <v>('가장큰태평양약국 (인천)', '581-01-02159', '인천 남동구 논현로 69 (논현동)', '8806538017259', '신일피리독신정 50mg', 5750, '2025-03-01'),</v>
      </c>
    </row>
    <row r="8454" spans="79:96" x14ac:dyDescent="0.25">
      <c r="CA8454" s="29">
        <v>8451</v>
      </c>
      <c r="CB8454" s="50"/>
      <c r="CC8454" s="55" t="s">
        <v>11764</v>
      </c>
      <c r="CD8454" s="31" t="s">
        <v>11765</v>
      </c>
      <c r="CE8454" s="55" t="s">
        <v>11766</v>
      </c>
      <c r="CF8454" s="32" t="s">
        <v>1041</v>
      </c>
      <c r="CG8454" s="33" t="s">
        <v>1004</v>
      </c>
      <c r="CH8454" s="34">
        <v>6000</v>
      </c>
      <c r="CI8454" s="35">
        <v>45717</v>
      </c>
      <c r="CJ8454" s="35"/>
      <c r="CK8454" s="36">
        <v>12000</v>
      </c>
      <c r="CL8454" s="26">
        <f t="shared" si="307"/>
        <v>6000</v>
      </c>
      <c r="CM8454" s="26"/>
      <c r="CR8454" s="26" t="str">
        <f t="shared" si="308"/>
        <v>('(신림동)청춘약국', '124-36-41039', '서울 관악구 남부순환로 1644 (신림동)', '8806538014647', '신일티아민염산염정 10mg', 6000, '2025-03-01'),</v>
      </c>
    </row>
    <row r="8455" spans="79:96" x14ac:dyDescent="0.25">
      <c r="CA8455" s="29">
        <v>8452</v>
      </c>
      <c r="CB8455" s="50"/>
      <c r="CC8455" s="55" t="s">
        <v>11764</v>
      </c>
      <c r="CD8455" s="31" t="s">
        <v>11765</v>
      </c>
      <c r="CE8455" s="55" t="s">
        <v>11766</v>
      </c>
      <c r="CF8455" s="32" t="s">
        <v>615</v>
      </c>
      <c r="CG8455" s="33" t="s">
        <v>616</v>
      </c>
      <c r="CH8455" s="34">
        <v>7500</v>
      </c>
      <c r="CI8455" s="35">
        <v>45717</v>
      </c>
      <c r="CJ8455" s="35"/>
      <c r="CK8455" s="36">
        <v>15000</v>
      </c>
      <c r="CL8455" s="26">
        <f t="shared" si="307"/>
        <v>7500</v>
      </c>
      <c r="CM8455" s="26"/>
      <c r="CR8455" s="26" t="str">
        <f t="shared" si="308"/>
        <v>('(신림동)청춘약국', '124-36-41039', '서울 관악구 남부순환로 1644 (신림동)', '8806538015149', '신일폴산정 1mg', 7500, '2025-03-01'),</v>
      </c>
    </row>
    <row r="8456" spans="79:96" x14ac:dyDescent="0.25">
      <c r="CA8456" s="29">
        <v>8453</v>
      </c>
      <c r="CB8456" s="50"/>
      <c r="CC8456" s="55" t="s">
        <v>11556</v>
      </c>
      <c r="CD8456" s="31" t="s">
        <v>5575</v>
      </c>
      <c r="CE8456" s="55" t="s">
        <v>11557</v>
      </c>
      <c r="CF8456" s="32" t="s">
        <v>7072</v>
      </c>
      <c r="CG8456" s="33" t="s">
        <v>1056</v>
      </c>
      <c r="CH8456" s="34">
        <v>48330</v>
      </c>
      <c r="CI8456" s="35">
        <v>45689</v>
      </c>
      <c r="CJ8456" s="35"/>
      <c r="CK8456" s="36">
        <v>96660</v>
      </c>
      <c r="CL8456" s="26">
        <f t="shared" si="307"/>
        <v>48330</v>
      </c>
      <c r="CM8456" s="26"/>
      <c r="CR8456" s="26" t="str">
        <f t="shared" si="308"/>
        <v>('연신종로약국', '890-60-00130', '서울특별시 은평구 연서로32길 3(불광동), 1층 남재빌딩', '8806538058313', '로타젯정10/20mg', 48330, '2025-02-01'),</v>
      </c>
    </row>
    <row r="8457" spans="79:96" x14ac:dyDescent="0.25">
      <c r="CA8457" s="29">
        <v>8454</v>
      </c>
      <c r="CB8457" s="50"/>
      <c r="CC8457" s="55" t="s">
        <v>11556</v>
      </c>
      <c r="CD8457" s="31" t="s">
        <v>5575</v>
      </c>
      <c r="CE8457" s="55" t="s">
        <v>11557</v>
      </c>
      <c r="CF8457" s="32" t="s">
        <v>1686</v>
      </c>
      <c r="CG8457" s="33" t="s">
        <v>1033</v>
      </c>
      <c r="CH8457" s="34">
        <v>95670</v>
      </c>
      <c r="CI8457" s="35">
        <v>45658</v>
      </c>
      <c r="CJ8457" s="35"/>
      <c r="CK8457" s="36">
        <v>191340</v>
      </c>
      <c r="CL8457" s="26">
        <f t="shared" si="307"/>
        <v>95670</v>
      </c>
      <c r="CM8457" s="26"/>
      <c r="CR8457" s="26" t="str">
        <f t="shared" si="308"/>
        <v>('연신종로약국', '890-60-00130', '서울특별시 은평구 연서로32길 3(불광동), 1층 남재빌딩', '8806538058122', '로타젯정10/10mg', 95670, '2025-01-01'),</v>
      </c>
    </row>
    <row r="8458" spans="79:96" x14ac:dyDescent="0.25">
      <c r="CA8458" s="29">
        <v>8455</v>
      </c>
      <c r="CB8458" s="50"/>
      <c r="CC8458" s="55" t="s">
        <v>10155</v>
      </c>
      <c r="CD8458" s="31" t="s">
        <v>10156</v>
      </c>
      <c r="CE8458" s="55" t="s">
        <v>10157</v>
      </c>
      <c r="CF8458" s="32" t="s">
        <v>2266</v>
      </c>
      <c r="CG8458" s="33" t="s">
        <v>329</v>
      </c>
      <c r="CH8458" s="34">
        <v>9720</v>
      </c>
      <c r="CI8458" s="35">
        <v>45717</v>
      </c>
      <c r="CJ8458" s="35"/>
      <c r="CK8458" s="36">
        <v>19440</v>
      </c>
      <c r="CL8458" s="26">
        <f t="shared" si="307"/>
        <v>9720</v>
      </c>
      <c r="CM8458" s="26"/>
      <c r="CR8458" s="26" t="str">
        <f t="shared" si="308"/>
        <v>('남부시장약국(화곡동)', '109-12-45063', '서울 강서구 등촌로5길 80 (화곡동)', '8806538053417', '네오스타정40/10mg', 9720, '2025-03-01'),</v>
      </c>
    </row>
    <row r="8459" spans="79:96" x14ac:dyDescent="0.25">
      <c r="CA8459" s="29">
        <v>8456</v>
      </c>
      <c r="CB8459" s="50"/>
      <c r="CC8459" s="55" t="s">
        <v>12444</v>
      </c>
      <c r="CD8459" s="31" t="s">
        <v>12445</v>
      </c>
      <c r="CE8459" s="55" t="s">
        <v>12446</v>
      </c>
      <c r="CF8459" s="32" t="s">
        <v>645</v>
      </c>
      <c r="CG8459" s="33" t="s">
        <v>646</v>
      </c>
      <c r="CH8459" s="34">
        <v>9500</v>
      </c>
      <c r="CI8459" s="35">
        <v>45717</v>
      </c>
      <c r="CJ8459" s="35"/>
      <c r="CK8459" s="36">
        <v>19000</v>
      </c>
      <c r="CL8459" s="26">
        <f t="shared" si="307"/>
        <v>9500</v>
      </c>
      <c r="CM8459" s="26"/>
      <c r="CR8459" s="26" t="str">
        <f t="shared" si="308"/>
        <v>('건강한약국(B코스)', '616-18-36929', '제주시 서사로 155 (삼도일동)', '8806538014265', '신일브롬헥신염산염정 8mg', 9500, '2025-03-01'),</v>
      </c>
    </row>
    <row r="8460" spans="79:96" x14ac:dyDescent="0.25">
      <c r="CA8460" s="29">
        <v>8457</v>
      </c>
      <c r="CB8460" s="50"/>
      <c r="CC8460" s="55" t="s">
        <v>12447</v>
      </c>
      <c r="CD8460" s="31" t="s">
        <v>12448</v>
      </c>
      <c r="CE8460" s="55" t="s">
        <v>12449</v>
      </c>
      <c r="CF8460" s="32" t="s">
        <v>1041</v>
      </c>
      <c r="CG8460" s="33" t="s">
        <v>1004</v>
      </c>
      <c r="CH8460" s="34">
        <v>12000</v>
      </c>
      <c r="CI8460" s="35">
        <v>45717</v>
      </c>
      <c r="CJ8460" s="35"/>
      <c r="CK8460" s="36">
        <v>24000</v>
      </c>
      <c r="CL8460" s="26">
        <f t="shared" si="307"/>
        <v>12000</v>
      </c>
      <c r="CM8460" s="26"/>
      <c r="CR8460" s="26" t="str">
        <f t="shared" si="308"/>
        <v>('(주)대정약품(삼자물류)', '136-87-00542', '경남 김해시 번화1로44번길 20 305 (대청동)', '8806538014647', '신일티아민염산염정 10mg', 12000, '2025-03-01'),</v>
      </c>
    </row>
    <row r="8461" spans="79:96" x14ac:dyDescent="0.25">
      <c r="CA8461" s="29">
        <v>8458</v>
      </c>
      <c r="CB8461" s="50"/>
      <c r="CC8461" s="55" t="s">
        <v>12447</v>
      </c>
      <c r="CD8461" s="31" t="s">
        <v>12448</v>
      </c>
      <c r="CE8461" s="55" t="s">
        <v>12449</v>
      </c>
      <c r="CF8461" s="32" t="s">
        <v>615</v>
      </c>
      <c r="CG8461" s="33" t="s">
        <v>616</v>
      </c>
      <c r="CH8461" s="34">
        <v>7500</v>
      </c>
      <c r="CI8461" s="35">
        <v>45717</v>
      </c>
      <c r="CJ8461" s="35"/>
      <c r="CK8461" s="36">
        <v>15000</v>
      </c>
      <c r="CL8461" s="26">
        <f t="shared" si="307"/>
        <v>7500</v>
      </c>
      <c r="CM8461" s="26"/>
      <c r="CR8461" s="26" t="str">
        <f t="shared" si="308"/>
        <v>('(주)대정약품(삼자물류)', '136-87-00542', '경남 김해시 번화1로44번길 20 305 (대청동)', '8806538015149', '신일폴산정 1mg', 7500, '2025-03-01'),</v>
      </c>
    </row>
    <row r="8462" spans="79:96" x14ac:dyDescent="0.25">
      <c r="CA8462" s="29">
        <v>8459</v>
      </c>
      <c r="CB8462" s="50"/>
      <c r="CC8462" s="55" t="s">
        <v>10602</v>
      </c>
      <c r="CD8462" s="31" t="s">
        <v>10603</v>
      </c>
      <c r="CE8462" s="55" t="s">
        <v>10604</v>
      </c>
      <c r="CF8462" s="32" t="s">
        <v>1712</v>
      </c>
      <c r="CG8462" s="33" t="s">
        <v>1081</v>
      </c>
      <c r="CH8462" s="34">
        <v>22830</v>
      </c>
      <c r="CI8462" s="35">
        <v>45717</v>
      </c>
      <c r="CJ8462" s="35"/>
      <c r="CK8462" s="36">
        <v>45660</v>
      </c>
      <c r="CL8462" s="26">
        <f t="shared" si="307"/>
        <v>22830</v>
      </c>
      <c r="CM8462" s="26"/>
      <c r="CR8462" s="26" t="str">
        <f t="shared" si="308"/>
        <v>('라라팜(주)', '670-88-02595', '경기 부천시 부흥로303번길 6 (중동) 503호', '8806538058221', '로타젯정10/5mg', 22830, '2025-03-01'),</v>
      </c>
    </row>
    <row r="8463" spans="79:96" x14ac:dyDescent="0.25">
      <c r="CA8463" s="29">
        <v>8460</v>
      </c>
      <c r="CB8463" s="50"/>
      <c r="CC8463" s="55" t="s">
        <v>10602</v>
      </c>
      <c r="CD8463" s="31" t="s">
        <v>10603</v>
      </c>
      <c r="CE8463" s="55" t="s">
        <v>10604</v>
      </c>
      <c r="CF8463" s="32" t="s">
        <v>824</v>
      </c>
      <c r="CG8463" s="33" t="s">
        <v>140</v>
      </c>
      <c r="CH8463" s="34">
        <v>143750</v>
      </c>
      <c r="CI8463" s="35">
        <v>45717</v>
      </c>
      <c r="CJ8463" s="35"/>
      <c r="CK8463" s="36">
        <v>287500</v>
      </c>
      <c r="CL8463" s="26">
        <f t="shared" si="307"/>
        <v>143750</v>
      </c>
      <c r="CM8463" s="26"/>
      <c r="CR8463" s="26" t="str">
        <f t="shared" si="308"/>
        <v>('라라팜(주)', '670-88-02595', '경기 부천시 부흥로303번길 6 (중동) 503호', '8806538000626', '그리펜-에스정 300mg', 143750, '2025-03-01'),</v>
      </c>
    </row>
    <row r="8464" spans="79:96" x14ac:dyDescent="0.25">
      <c r="CA8464" s="29">
        <v>8461</v>
      </c>
      <c r="CB8464" s="50"/>
      <c r="CC8464" s="55" t="s">
        <v>12450</v>
      </c>
      <c r="CD8464" s="31" t="s">
        <v>12451</v>
      </c>
      <c r="CE8464" s="55" t="s">
        <v>12452</v>
      </c>
      <c r="CF8464" s="32" t="s">
        <v>645</v>
      </c>
      <c r="CG8464" s="33" t="s">
        <v>646</v>
      </c>
      <c r="CH8464" s="34">
        <v>28500</v>
      </c>
      <c r="CI8464" s="35">
        <v>45717</v>
      </c>
      <c r="CJ8464" s="35"/>
      <c r="CK8464" s="36">
        <v>57000</v>
      </c>
      <c r="CL8464" s="26">
        <f t="shared" si="307"/>
        <v>28500</v>
      </c>
      <c r="CM8464" s="26"/>
      <c r="CR8464" s="26" t="str">
        <f t="shared" si="308"/>
        <v>('에스지팜 주식회사(삼자물류)', '828-86-00514', '경남 김해시 번화1로 82 203호 (대청동,옥스포드빌딩)', '8806538014265', '신일브롬헥신염산염정 8mg', 28500, '2025-03-01'),</v>
      </c>
    </row>
    <row r="8465" spans="79:96" x14ac:dyDescent="0.25">
      <c r="CA8465" s="29">
        <v>8462</v>
      </c>
      <c r="CB8465" s="50"/>
      <c r="CC8465" s="55" t="s">
        <v>12453</v>
      </c>
      <c r="CD8465" s="31" t="s">
        <v>12454</v>
      </c>
      <c r="CE8465" s="55" t="s">
        <v>12455</v>
      </c>
      <c r="CF8465" s="32" t="s">
        <v>1077</v>
      </c>
      <c r="CG8465" s="33" t="s">
        <v>1078</v>
      </c>
      <c r="CH8465" s="34">
        <v>27500</v>
      </c>
      <c r="CI8465" s="35">
        <v>45689</v>
      </c>
      <c r="CJ8465" s="35"/>
      <c r="CK8465" s="36">
        <v>55000</v>
      </c>
      <c r="CL8465" s="26">
        <f t="shared" si="307"/>
        <v>27500</v>
      </c>
      <c r="CM8465" s="26"/>
      <c r="CR8465" s="26" t="str">
        <f t="shared" si="308"/>
        <v>('제주사랑약국(동남)', '616-22-63985', '제주특별자치도 서귀포시 성산읍 고성오조로 74', '8806538056425', '프로나지액 25mL', 27500, '2025-02-01'),</v>
      </c>
    </row>
    <row r="8466" spans="79:96" x14ac:dyDescent="0.25">
      <c r="CA8466" s="29">
        <v>8463</v>
      </c>
      <c r="CB8466" s="50"/>
      <c r="CC8466" s="55" t="s">
        <v>12456</v>
      </c>
      <c r="CD8466" s="31" t="s">
        <v>12457</v>
      </c>
      <c r="CE8466" s="55" t="s">
        <v>12458</v>
      </c>
      <c r="CF8466" s="32" t="s">
        <v>645</v>
      </c>
      <c r="CG8466" s="33" t="s">
        <v>646</v>
      </c>
      <c r="CH8466" s="34">
        <v>-9500</v>
      </c>
      <c r="CI8466" s="35">
        <v>45658</v>
      </c>
      <c r="CJ8466" s="35"/>
      <c r="CK8466" s="36">
        <v>-19000</v>
      </c>
      <c r="CL8466" s="26">
        <f t="shared" si="307"/>
        <v>-9500</v>
      </c>
      <c r="CM8466" s="26"/>
      <c r="CR8466" s="26" t="str">
        <f t="shared" si="308"/>
        <v>('다정약국(곤양.신)', '703-01-00367', '경남 사천시 성내로 (곤양면,) 성내1길 10', '8806538014265', '신일브롬헥신염산염정 8mg', -9500, '2025-01-01'),</v>
      </c>
    </row>
    <row r="8467" spans="79:96" x14ac:dyDescent="0.25">
      <c r="CA8467" s="29">
        <v>8464</v>
      </c>
      <c r="CB8467" s="50"/>
      <c r="CC8467" s="55" t="s">
        <v>12459</v>
      </c>
      <c r="CD8467" s="31" t="s">
        <v>12460</v>
      </c>
      <c r="CE8467" s="55" t="s">
        <v>12461</v>
      </c>
      <c r="CF8467" s="32" t="s">
        <v>1001</v>
      </c>
      <c r="CG8467" s="33" t="s">
        <v>1002</v>
      </c>
      <c r="CH8467" s="34">
        <v>9480</v>
      </c>
      <c r="CI8467" s="35">
        <v>45717</v>
      </c>
      <c r="CJ8467" s="35"/>
      <c r="CK8467" s="36">
        <v>18960</v>
      </c>
      <c r="CL8467" s="26">
        <f t="shared" si="307"/>
        <v>9480</v>
      </c>
      <c r="CM8467" s="26"/>
      <c r="CR8467" s="26" t="str">
        <f t="shared" si="308"/>
        <v>('가좌메디칼약국', '140-04-23236', '인천 서구 원적로96번길 26 (가좌동)', '8806538027517', '프라빅정 75mg', 9480, '2025-03-01'),</v>
      </c>
    </row>
    <row r="8468" spans="79:96" x14ac:dyDescent="0.25">
      <c r="CA8468" s="29">
        <v>8465</v>
      </c>
      <c r="CB8468" s="50"/>
      <c r="CC8468" s="55" t="s">
        <v>12462</v>
      </c>
      <c r="CD8468" s="31" t="s">
        <v>12463</v>
      </c>
      <c r="CE8468" s="55" t="s">
        <v>12464</v>
      </c>
      <c r="CF8468" s="32" t="s">
        <v>2665</v>
      </c>
      <c r="CG8468" s="33" t="s">
        <v>616</v>
      </c>
      <c r="CH8468" s="34">
        <v>-2175</v>
      </c>
      <c r="CI8468" s="35">
        <v>45717</v>
      </c>
      <c r="CJ8468" s="35"/>
      <c r="CK8468" s="36">
        <v>-4350</v>
      </c>
      <c r="CL8468" s="26">
        <f t="shared" si="307"/>
        <v>-2175</v>
      </c>
      <c r="CM8468" s="26"/>
      <c r="CR8468" s="26" t="str">
        <f t="shared" si="308"/>
        <v>('문정우리들약국', '132-16-93340', '서울 송파구 법원로 114 (문정동)', '8806538015101', '신일폴산정 1mg', -2175, '2025-03-01'),</v>
      </c>
    </row>
    <row r="8469" spans="79:96" x14ac:dyDescent="0.25">
      <c r="CA8469" s="29">
        <v>8466</v>
      </c>
      <c r="CB8469" s="50"/>
      <c r="CC8469" s="55" t="s">
        <v>11353</v>
      </c>
      <c r="CD8469" s="31" t="s">
        <v>1685</v>
      </c>
      <c r="CE8469" s="55" t="s">
        <v>11354</v>
      </c>
      <c r="CF8469" s="32" t="s">
        <v>2851</v>
      </c>
      <c r="CG8469" s="33" t="s">
        <v>1004</v>
      </c>
      <c r="CH8469" s="34">
        <v>-4902</v>
      </c>
      <c r="CI8469" s="35">
        <v>45717</v>
      </c>
      <c r="CJ8469" s="35"/>
      <c r="CK8469" s="36">
        <v>-9804</v>
      </c>
      <c r="CL8469" s="26">
        <f t="shared" si="307"/>
        <v>-4902</v>
      </c>
      <c r="CM8469" s="26"/>
      <c r="CR8469" s="26" t="str">
        <f t="shared" si="308"/>
        <v>('나나약국(신미사)', '321-20-02223', '경기 하남시 미사강변대로 228 (망월동)', '8806538014609', '신일티아민염산염정 10mg', -4902, '2025-03-01'),</v>
      </c>
    </row>
    <row r="8470" spans="79:96" x14ac:dyDescent="0.25">
      <c r="CA8470" s="29">
        <v>8467</v>
      </c>
      <c r="CB8470" s="50"/>
      <c r="CC8470" s="55" t="s">
        <v>11327</v>
      </c>
      <c r="CD8470" s="31" t="s">
        <v>11328</v>
      </c>
      <c r="CE8470" s="55" t="s">
        <v>11329</v>
      </c>
      <c r="CF8470" s="32" t="s">
        <v>2363</v>
      </c>
      <c r="CG8470" s="33" t="s">
        <v>461</v>
      </c>
      <c r="CH8470" s="34">
        <v>10860</v>
      </c>
      <c r="CI8470" s="35">
        <v>45717</v>
      </c>
      <c r="CJ8470" s="35"/>
      <c r="CK8470" s="36">
        <v>21720</v>
      </c>
      <c r="CL8470" s="26">
        <f t="shared" si="307"/>
        <v>10860</v>
      </c>
      <c r="CM8470" s="26"/>
      <c r="CR8470" s="26" t="str">
        <f t="shared" si="308"/>
        <v>('인정약국(온라인팜)', '127-07-43002', '경기도 의정부시 녹양동83-40', '8806538053325', '네오텔미정 40mg', 10860, '2025-03-01'),</v>
      </c>
    </row>
    <row r="8471" spans="79:96" x14ac:dyDescent="0.25">
      <c r="CA8471" s="29">
        <v>8468</v>
      </c>
      <c r="CB8471" s="50"/>
      <c r="CC8471" s="55" t="s">
        <v>12465</v>
      </c>
      <c r="CD8471" s="31" t="s">
        <v>12466</v>
      </c>
      <c r="CE8471" s="55" t="s">
        <v>12467</v>
      </c>
      <c r="CF8471" s="32" t="s">
        <v>5832</v>
      </c>
      <c r="CG8471" s="33" t="s">
        <v>835</v>
      </c>
      <c r="CH8471" s="34">
        <v>-9375</v>
      </c>
      <c r="CI8471" s="35">
        <v>45717</v>
      </c>
      <c r="CJ8471" s="35"/>
      <c r="CK8471" s="36">
        <v>-18750</v>
      </c>
      <c r="CL8471" s="26">
        <f t="shared" si="307"/>
        <v>-9375</v>
      </c>
      <c r="CM8471" s="26"/>
      <c r="CR8471" s="26" t="str">
        <f t="shared" si="308"/>
        <v>('조은우리약국(자양)', '353-01-01633', '서울 광진구 자양로 109 (자양동)', '8806538013411', '신일아시클로버정', -9375, '2025-03-01'),</v>
      </c>
    </row>
    <row r="8472" spans="79:96" x14ac:dyDescent="0.25">
      <c r="CA8472" s="29">
        <v>8469</v>
      </c>
      <c r="CB8472" s="50"/>
      <c r="CC8472" s="55" t="s">
        <v>10404</v>
      </c>
      <c r="CD8472" s="31" t="s">
        <v>10405</v>
      </c>
      <c r="CE8472" s="55" t="s">
        <v>10406</v>
      </c>
      <c r="CF8472" s="32" t="s">
        <v>645</v>
      </c>
      <c r="CG8472" s="33" t="s">
        <v>646</v>
      </c>
      <c r="CH8472" s="34">
        <v>9500</v>
      </c>
      <c r="CI8472" s="35">
        <v>45717</v>
      </c>
      <c r="CJ8472" s="35"/>
      <c r="CK8472" s="36">
        <v>19000</v>
      </c>
      <c r="CL8472" s="26">
        <f t="shared" si="307"/>
        <v>9500</v>
      </c>
      <c r="CM8472" s="26"/>
      <c r="CR8472" s="26" t="str">
        <f t="shared" si="308"/>
        <v>('광탄동화약국(신)', '666-31-01443', '경기 파주시 광탄면 혜음로 495', '8806538014265', '신일브롬헥신염산염정 8mg', 9500, '2025-03-01'),</v>
      </c>
    </row>
    <row r="8473" spans="79:96" x14ac:dyDescent="0.25">
      <c r="CA8473" s="29">
        <v>8470</v>
      </c>
      <c r="CB8473" s="50"/>
      <c r="CC8473" s="55" t="s">
        <v>12468</v>
      </c>
      <c r="CD8473" s="31" t="s">
        <v>12469</v>
      </c>
      <c r="CE8473" s="55" t="s">
        <v>12470</v>
      </c>
      <c r="CF8473" s="32" t="s">
        <v>2328</v>
      </c>
      <c r="CG8473" s="33" t="s">
        <v>85</v>
      </c>
      <c r="CH8473" s="34">
        <v>-19890</v>
      </c>
      <c r="CI8473" s="35">
        <v>45717</v>
      </c>
      <c r="CJ8473" s="35"/>
      <c r="CK8473" s="36">
        <v>-39780</v>
      </c>
      <c r="CL8473" s="26">
        <f t="shared" si="307"/>
        <v>-19890</v>
      </c>
      <c r="CM8473" s="26"/>
      <c r="CR8473" s="26" t="str">
        <f t="shared" si="308"/>
        <v>('복음약국_송기헌(북)', '217-04-49818', '서울 노원구 마들로 31 (월계동, 그랑빌아파트)', '8806538013718', '리피칸정 10mg', -19890, '2025-03-01'),</v>
      </c>
    </row>
    <row r="8474" spans="79:96" x14ac:dyDescent="0.25">
      <c r="CA8474" s="29">
        <v>8471</v>
      </c>
      <c r="CB8474" s="50"/>
      <c r="CC8474" s="55" t="s">
        <v>986</v>
      </c>
      <c r="CD8474" s="31" t="s">
        <v>987</v>
      </c>
      <c r="CE8474" s="55" t="s">
        <v>12471</v>
      </c>
      <c r="CF8474" s="32" t="s">
        <v>2930</v>
      </c>
      <c r="CG8474" s="33" t="s">
        <v>1166</v>
      </c>
      <c r="CH8474" s="34">
        <v>12690</v>
      </c>
      <c r="CI8474" s="35">
        <v>45689</v>
      </c>
      <c r="CJ8474" s="35"/>
      <c r="CK8474" s="36">
        <v>25380</v>
      </c>
      <c r="CL8474" s="26">
        <f t="shared" si="307"/>
        <v>12690</v>
      </c>
      <c r="CM8474" s="26"/>
      <c r="CR8474" s="26" t="str">
        <f t="shared" si="308"/>
        <v>('종로세란약국', '201-09-21066', '서울특별시 종로구 종로41길 4 (종로6가)', '8806538011462', '신일모노독시엠캡슐 100mg', 12690, '2025-02-01'),</v>
      </c>
    </row>
    <row r="8475" spans="79:96" x14ac:dyDescent="0.25">
      <c r="CA8475" s="29">
        <v>8472</v>
      </c>
      <c r="CB8475" s="50"/>
      <c r="CC8475" s="55" t="s">
        <v>12472</v>
      </c>
      <c r="CD8475" s="31" t="s">
        <v>12473</v>
      </c>
      <c r="CE8475" s="55" t="s">
        <v>12474</v>
      </c>
      <c r="CF8475" s="32" t="s">
        <v>1041</v>
      </c>
      <c r="CG8475" s="33" t="s">
        <v>1004</v>
      </c>
      <c r="CH8475" s="34">
        <v>6000</v>
      </c>
      <c r="CI8475" s="35">
        <v>45658</v>
      </c>
      <c r="CJ8475" s="35"/>
      <c r="CK8475" s="36">
        <v>12000</v>
      </c>
      <c r="CL8475" s="26">
        <f t="shared" si="307"/>
        <v>6000</v>
      </c>
      <c r="CM8475" s="26"/>
      <c r="CR8475" s="26" t="str">
        <f t="shared" si="308"/>
        <v>('바른약국(평택신)', '857-03-02759', '경기 평택시 평택2로20번길 14 (평택동)', '8806538014647', '신일티아민염산염정 10mg', 6000, '2025-01-01'),</v>
      </c>
    </row>
    <row r="8476" spans="79:96" x14ac:dyDescent="0.25">
      <c r="CA8476" s="29">
        <v>8473</v>
      </c>
      <c r="CB8476" s="50"/>
      <c r="CC8476" s="55" t="s">
        <v>12475</v>
      </c>
      <c r="CD8476" s="31" t="s">
        <v>8258</v>
      </c>
      <c r="CE8476" s="55" t="s">
        <v>12476</v>
      </c>
      <c r="CF8476" s="32" t="s">
        <v>1001</v>
      </c>
      <c r="CG8476" s="33" t="s">
        <v>1002</v>
      </c>
      <c r="CH8476" s="34">
        <v>18960</v>
      </c>
      <c r="CI8476" s="35">
        <v>45717</v>
      </c>
      <c r="CJ8476" s="35"/>
      <c r="CK8476" s="36">
        <v>37920</v>
      </c>
      <c r="CL8476" s="26">
        <f t="shared" si="307"/>
        <v>18960</v>
      </c>
      <c r="CM8476" s="26"/>
      <c r="CR8476" s="26" t="str">
        <f t="shared" si="308"/>
        <v>('서초제일약국', '607-51-18735', '서울 서초구 방배로 111 (방배동 근복빌딩)', '8806538027517', '프라빅정 75mg', 18960, '2025-03-01'),</v>
      </c>
    </row>
    <row r="8477" spans="79:96" x14ac:dyDescent="0.25">
      <c r="CA8477" s="29">
        <v>8474</v>
      </c>
      <c r="CB8477" s="50"/>
      <c r="CC8477" s="55" t="s">
        <v>12427</v>
      </c>
      <c r="CD8477" s="31" t="s">
        <v>5695</v>
      </c>
      <c r="CE8477" s="55" t="s">
        <v>12428</v>
      </c>
      <c r="CF8477" s="32" t="s">
        <v>1077</v>
      </c>
      <c r="CG8477" s="33" t="s">
        <v>1078</v>
      </c>
      <c r="CH8477" s="34">
        <v>8250</v>
      </c>
      <c r="CI8477" s="35">
        <v>45717</v>
      </c>
      <c r="CJ8477" s="35"/>
      <c r="CK8477" s="36">
        <v>16500</v>
      </c>
      <c r="CL8477" s="26">
        <f t="shared" si="307"/>
        <v>8250</v>
      </c>
      <c r="CM8477" s="26"/>
      <c r="CR8477" s="26" t="str">
        <f t="shared" si="308"/>
        <v>('우리이화약국(신월동)', '130-27-48582', '서울 양천구 남부순환로 330 (신월동)', '8806538056425', '프로나지액 25mL', 8250, '2025-03-01'),</v>
      </c>
    </row>
    <row r="8478" spans="79:96" x14ac:dyDescent="0.25">
      <c r="CA8478" s="29">
        <v>8475</v>
      </c>
      <c r="CB8478" s="50"/>
      <c r="CC8478" s="55" t="s">
        <v>12477</v>
      </c>
      <c r="CD8478" s="31" t="s">
        <v>1597</v>
      </c>
      <c r="CE8478" s="55" t="s">
        <v>12478</v>
      </c>
      <c r="CF8478" s="32" t="s">
        <v>2363</v>
      </c>
      <c r="CG8478" s="33" t="s">
        <v>461</v>
      </c>
      <c r="CH8478" s="34">
        <v>21720</v>
      </c>
      <c r="CI8478" s="35">
        <v>45717</v>
      </c>
      <c r="CJ8478" s="35"/>
      <c r="CK8478" s="36">
        <v>43440</v>
      </c>
      <c r="CL8478" s="26">
        <f t="shared" si="307"/>
        <v>21720</v>
      </c>
      <c r="CM8478" s="26"/>
      <c r="CR8478" s="26" t="str">
        <f t="shared" si="308"/>
        <v>('나우백화점약국', '301-12-88218', '경기 안양시 만안구 안양로 300 (안양동)', '8806538053325', '네오텔미정 40mg', 21720, '2025-03-01'),</v>
      </c>
    </row>
    <row r="8479" spans="79:96" x14ac:dyDescent="0.25">
      <c r="CA8479" s="29">
        <v>8476</v>
      </c>
      <c r="CB8479" s="50"/>
      <c r="CC8479" s="55" t="s">
        <v>12479</v>
      </c>
      <c r="CD8479" s="31" t="s">
        <v>5778</v>
      </c>
      <c r="CE8479" s="55" t="s">
        <v>5779</v>
      </c>
      <c r="CF8479" s="32" t="s">
        <v>615</v>
      </c>
      <c r="CG8479" s="33" t="s">
        <v>616</v>
      </c>
      <c r="CH8479" s="34">
        <v>15000</v>
      </c>
      <c r="CI8479" s="35">
        <v>45717</v>
      </c>
      <c r="CJ8479" s="35"/>
      <c r="CK8479" s="36">
        <v>30000</v>
      </c>
      <c r="CL8479" s="26">
        <f t="shared" si="307"/>
        <v>15000</v>
      </c>
      <c r="CM8479" s="26"/>
      <c r="CR8479" s="26" t="str">
        <f t="shared" si="308"/>
        <v>('동문약국_박철웅(북)', '217-04-59539', '서울특별시 노원구 공릉로59나길 78-10 (하계동)', '8806538015149', '신일폴산정 1mg', 15000, '2025-03-01'),</v>
      </c>
    </row>
    <row r="8480" spans="79:96" x14ac:dyDescent="0.25">
      <c r="CA8480" s="29">
        <v>8477</v>
      </c>
      <c r="CB8480" s="50"/>
      <c r="CC8480" s="55" t="s">
        <v>12480</v>
      </c>
      <c r="CD8480" s="31" t="s">
        <v>12481</v>
      </c>
      <c r="CE8480" s="55" t="s">
        <v>12482</v>
      </c>
      <c r="CF8480" s="32" t="s">
        <v>1001</v>
      </c>
      <c r="CG8480" s="33" t="s">
        <v>1002</v>
      </c>
      <c r="CH8480" s="34">
        <v>9480</v>
      </c>
      <c r="CI8480" s="35">
        <v>45717</v>
      </c>
      <c r="CJ8480" s="35"/>
      <c r="CK8480" s="36">
        <v>18960</v>
      </c>
      <c r="CL8480" s="26">
        <f t="shared" si="307"/>
        <v>9480</v>
      </c>
      <c r="CM8480" s="26"/>
      <c r="CR8480" s="26" t="str">
        <f t="shared" si="308"/>
        <v>('영인약국(토성.온라인팜)', '607-17-55041', '부산광역 서구 구덕로120-1 (토성동 4가)', '8806538027517', '프라빅정 75mg', 9480, '2025-03-01'),</v>
      </c>
    </row>
    <row r="8481" spans="79:96" x14ac:dyDescent="0.25">
      <c r="CA8481" s="29">
        <v>8478</v>
      </c>
      <c r="CB8481" s="50"/>
      <c r="CC8481" s="55" t="s">
        <v>2584</v>
      </c>
      <c r="CD8481" s="31" t="s">
        <v>2585</v>
      </c>
      <c r="CE8481" s="55" t="s">
        <v>12483</v>
      </c>
      <c r="CF8481" s="32" t="s">
        <v>615</v>
      </c>
      <c r="CG8481" s="33" t="s">
        <v>616</v>
      </c>
      <c r="CH8481" s="34">
        <v>7500</v>
      </c>
      <c r="CI8481" s="35">
        <v>45717</v>
      </c>
      <c r="CJ8481" s="35"/>
      <c r="CK8481" s="36">
        <v>15000</v>
      </c>
      <c r="CL8481" s="26">
        <f t="shared" si="307"/>
        <v>7500</v>
      </c>
      <c r="CM8481" s="26"/>
      <c r="CR8481" s="26" t="str">
        <f t="shared" si="308"/>
        <v>('금약국 울산/남구 A', '610-10-22682', '울산광역시 남구 신정로 35 (달동)', '8806538015149', '신일폴산정 1mg', 7500, '2025-03-01'),</v>
      </c>
    </row>
    <row r="8482" spans="79:96" x14ac:dyDescent="0.25">
      <c r="CA8482" s="29">
        <v>8479</v>
      </c>
      <c r="CB8482" s="50"/>
      <c r="CC8482" s="55" t="s">
        <v>11260</v>
      </c>
      <c r="CD8482" s="31" t="s">
        <v>11261</v>
      </c>
      <c r="CE8482" s="55" t="s">
        <v>11262</v>
      </c>
      <c r="CF8482" s="32" t="s">
        <v>1041</v>
      </c>
      <c r="CG8482" s="33" t="s">
        <v>1004</v>
      </c>
      <c r="CH8482" s="34">
        <v>18000</v>
      </c>
      <c r="CI8482" s="35">
        <v>45717</v>
      </c>
      <c r="CJ8482" s="35"/>
      <c r="CK8482" s="36">
        <v>36000</v>
      </c>
      <c r="CL8482" s="26">
        <f t="shared" si="307"/>
        <v>18000</v>
      </c>
      <c r="CM8482" s="26"/>
      <c r="CR8482" s="26" t="str">
        <f t="shared" si="308"/>
        <v>('(주)정진약품(안양)', '123-81-61861', '경기도 안양시 만안구 석수로 26번길 11', '8806538014647', '신일티아민염산염정 10mg', 18000, '2025-03-01'),</v>
      </c>
    </row>
    <row r="8483" spans="79:96" x14ac:dyDescent="0.25">
      <c r="CA8483" s="29">
        <v>8480</v>
      </c>
      <c r="CB8483" s="50"/>
      <c r="CC8483" s="55" t="s">
        <v>974</v>
      </c>
      <c r="CD8483" s="31" t="s">
        <v>975</v>
      </c>
      <c r="CE8483" s="55" t="s">
        <v>10161</v>
      </c>
      <c r="CF8483" s="32" t="s">
        <v>1775</v>
      </c>
      <c r="CG8483" s="33" t="s">
        <v>1549</v>
      </c>
      <c r="CH8483" s="34">
        <v>39900</v>
      </c>
      <c r="CI8483" s="35">
        <v>45689</v>
      </c>
      <c r="CJ8483" s="35"/>
      <c r="CK8483" s="36">
        <v>79800</v>
      </c>
      <c r="CL8483" s="26">
        <f t="shared" si="307"/>
        <v>39900</v>
      </c>
      <c r="CM8483" s="26"/>
      <c r="CR8483" s="26" t="str">
        <f t="shared" si="308"/>
        <v>('종로밝은약국', '294-78-00429', '서울 종로구 종로 261 (종로6가)', '8806538060316', '테글리엠서방정20/1000mg', 39900, '2025-02-01'),</v>
      </c>
    </row>
    <row r="8484" spans="79:96" x14ac:dyDescent="0.25">
      <c r="CA8484" s="29">
        <v>8481</v>
      </c>
      <c r="CB8484" s="50"/>
      <c r="CC8484" s="55" t="s">
        <v>974</v>
      </c>
      <c r="CD8484" s="31" t="s">
        <v>975</v>
      </c>
      <c r="CE8484" s="55" t="s">
        <v>10161</v>
      </c>
      <c r="CF8484" s="32" t="s">
        <v>1777</v>
      </c>
      <c r="CG8484" s="33" t="s">
        <v>1560</v>
      </c>
      <c r="CH8484" s="34">
        <v>20040</v>
      </c>
      <c r="CI8484" s="35">
        <v>45658</v>
      </c>
      <c r="CJ8484" s="35"/>
      <c r="CK8484" s="36">
        <v>40080</v>
      </c>
      <c r="CL8484" s="26">
        <f t="shared" si="307"/>
        <v>20040</v>
      </c>
      <c r="CM8484" s="26"/>
      <c r="CR8484" s="26" t="str">
        <f t="shared" si="308"/>
        <v>('종로밝은약국', '294-78-00429', '서울 종로구 종로 261 (종로6가)', '8806538060415', '테글리엠서방정10/750mg', 20040, '2025-01-01'),</v>
      </c>
    </row>
    <row r="8485" spans="79:96" x14ac:dyDescent="0.25">
      <c r="CA8485" s="29">
        <v>8482</v>
      </c>
      <c r="CB8485" s="50"/>
      <c r="CC8485" s="55" t="s">
        <v>10602</v>
      </c>
      <c r="CD8485" s="31" t="s">
        <v>10603</v>
      </c>
      <c r="CE8485" s="55" t="s">
        <v>10604</v>
      </c>
      <c r="CF8485" s="32" t="s">
        <v>732</v>
      </c>
      <c r="CG8485" s="33" t="s">
        <v>733</v>
      </c>
      <c r="CH8485" s="34">
        <v>5750</v>
      </c>
      <c r="CI8485" s="35">
        <v>45717</v>
      </c>
      <c r="CJ8485" s="35"/>
      <c r="CK8485" s="36">
        <v>11500</v>
      </c>
      <c r="CL8485" s="26">
        <f t="shared" si="307"/>
        <v>5750</v>
      </c>
      <c r="CM8485" s="26"/>
      <c r="CR8485" s="26" t="str">
        <f t="shared" si="308"/>
        <v>('라라팜(주)', '670-88-02595', '경기 부천시 부흥로303번길 6 (중동) 503호', '8806538017259', '신일피리독신정 50mg', 5750, '2025-03-01'),</v>
      </c>
    </row>
    <row r="8486" spans="79:96" x14ac:dyDescent="0.25">
      <c r="CA8486" s="29">
        <v>8483</v>
      </c>
      <c r="CB8486" s="50"/>
      <c r="CC8486" s="55" t="s">
        <v>2599</v>
      </c>
      <c r="CD8486" s="31" t="s">
        <v>2600</v>
      </c>
      <c r="CE8486" s="55" t="s">
        <v>10761</v>
      </c>
      <c r="CF8486" s="32" t="s">
        <v>732</v>
      </c>
      <c r="CG8486" s="33" t="s">
        <v>733</v>
      </c>
      <c r="CH8486" s="34">
        <v>5750</v>
      </c>
      <c r="CI8486" s="35">
        <v>45717</v>
      </c>
      <c r="CJ8486" s="35"/>
      <c r="CK8486" s="36">
        <v>11500</v>
      </c>
      <c r="CL8486" s="26">
        <f t="shared" si="307"/>
        <v>5750</v>
      </c>
      <c r="CM8486" s="26"/>
      <c r="CR8486" s="26" t="str">
        <f t="shared" si="308"/>
        <v>('평안약국(대.동)', '502-09-50294', '대구광역시 동구 아양로 85 (신암동)', '8806538017259', '신일피리독신정 50mg', 5750, '2025-03-01'),</v>
      </c>
    </row>
    <row r="8487" spans="79:96" x14ac:dyDescent="0.25">
      <c r="CA8487" s="29">
        <v>8484</v>
      </c>
      <c r="CB8487" s="50"/>
      <c r="CC8487" s="55" t="s">
        <v>12484</v>
      </c>
      <c r="CD8487" s="31" t="s">
        <v>12485</v>
      </c>
      <c r="CE8487" s="55" t="s">
        <v>12486</v>
      </c>
      <c r="CF8487" s="32" t="s">
        <v>1041</v>
      </c>
      <c r="CG8487" s="33" t="s">
        <v>1004</v>
      </c>
      <c r="CH8487" s="34">
        <v>6000</v>
      </c>
      <c r="CI8487" s="35">
        <v>45717</v>
      </c>
      <c r="CJ8487" s="35"/>
      <c r="CK8487" s="36">
        <v>12000</v>
      </c>
      <c r="CL8487" s="26">
        <f t="shared" si="307"/>
        <v>6000</v>
      </c>
      <c r="CM8487" s="26"/>
      <c r="CR8487" s="26" t="str">
        <f t="shared" si="308"/>
        <v>('순천당약국(청주)/청2', '315-01-25875', '충북 청주시 상당구 수영로 293 (금천동)', '8806538014647', '신일티아민염산염정 10mg', 6000, '2025-03-01'),</v>
      </c>
    </row>
    <row r="8488" spans="79:96" x14ac:dyDescent="0.25">
      <c r="CA8488" s="29">
        <v>8485</v>
      </c>
      <c r="CB8488" s="50"/>
      <c r="CC8488" s="55" t="s">
        <v>10543</v>
      </c>
      <c r="CD8488" s="31" t="s">
        <v>6476</v>
      </c>
      <c r="CE8488" s="55" t="s">
        <v>10544</v>
      </c>
      <c r="CF8488" s="32" t="s">
        <v>615</v>
      </c>
      <c r="CG8488" s="33" t="s">
        <v>616</v>
      </c>
      <c r="CH8488" s="34">
        <v>7500</v>
      </c>
      <c r="CI8488" s="35">
        <v>45717</v>
      </c>
      <c r="CJ8488" s="35"/>
      <c r="CK8488" s="36">
        <v>15000</v>
      </c>
      <c r="CL8488" s="26">
        <f t="shared" si="307"/>
        <v>7500</v>
      </c>
      <c r="CM8488" s="26"/>
      <c r="CR8488" s="26" t="str">
        <f t="shared" si="308"/>
        <v>('상록수약국(A)', '227-06-24759', '경기 안양시 만안구 삼덕로 12 (안양동)', '8806538015149', '신일폴산정 1mg', 7500, '2025-03-01'),</v>
      </c>
    </row>
    <row r="8489" spans="79:96" x14ac:dyDescent="0.25">
      <c r="CA8489" s="29">
        <v>8486</v>
      </c>
      <c r="CB8489" s="50"/>
      <c r="CC8489" s="55" t="s">
        <v>12487</v>
      </c>
      <c r="CD8489" s="31" t="s">
        <v>12488</v>
      </c>
      <c r="CE8489" s="55" t="s">
        <v>12489</v>
      </c>
      <c r="CF8489" s="32" t="s">
        <v>1032</v>
      </c>
      <c r="CG8489" s="33" t="s">
        <v>948</v>
      </c>
      <c r="CH8489" s="34">
        <v>220000</v>
      </c>
      <c r="CI8489" s="35">
        <v>45717</v>
      </c>
      <c r="CJ8489" s="35"/>
      <c r="CK8489" s="36">
        <v>440000</v>
      </c>
      <c r="CL8489" s="26">
        <f t="shared" si="307"/>
        <v>220000</v>
      </c>
      <c r="CM8489" s="26"/>
      <c r="CR8489" s="26" t="str">
        <f t="shared" si="308"/>
        <v>('참약사 신성모약국', '322-55-00462', '인천 남동구 인주대로623번길 60 (구월동)', '8806538014029', '신일엠정 500mg', 220000, '2025-03-01'),</v>
      </c>
    </row>
    <row r="8490" spans="79:96" x14ac:dyDescent="0.25">
      <c r="CA8490" s="29">
        <v>8487</v>
      </c>
      <c r="CB8490" s="50"/>
      <c r="CC8490" s="55" t="s">
        <v>12490</v>
      </c>
      <c r="CD8490" s="31" t="s">
        <v>12491</v>
      </c>
      <c r="CE8490" s="55" t="s">
        <v>12492</v>
      </c>
      <c r="CF8490" s="32" t="s">
        <v>2013</v>
      </c>
      <c r="CG8490" s="33" t="s">
        <v>1391</v>
      </c>
      <c r="CH8490" s="34">
        <v>1425</v>
      </c>
      <c r="CI8490" s="35">
        <v>45717</v>
      </c>
      <c r="CJ8490" s="35"/>
      <c r="CK8490" s="36">
        <v>2850</v>
      </c>
      <c r="CL8490" s="26">
        <f t="shared" si="307"/>
        <v>1425</v>
      </c>
      <c r="CM8490" s="26"/>
      <c r="CR8490" s="26" t="str">
        <f t="shared" si="308"/>
        <v>('정발산약국', '128-27-38306', '경기 고양시 일산동구 정발산로 38 (장항동)', '8806538026510', '티니다진정 500mg', 1425, '2025-03-01'),</v>
      </c>
    </row>
    <row r="8491" spans="79:96" x14ac:dyDescent="0.25">
      <c r="CA8491" s="29">
        <v>8488</v>
      </c>
      <c r="CB8491" s="50"/>
      <c r="CC8491" s="55" t="s">
        <v>12493</v>
      </c>
      <c r="CD8491" s="31" t="s">
        <v>12494</v>
      </c>
      <c r="CE8491" s="55" t="s">
        <v>12495</v>
      </c>
      <c r="CF8491" s="32" t="s">
        <v>1032</v>
      </c>
      <c r="CG8491" s="33" t="s">
        <v>948</v>
      </c>
      <c r="CH8491" s="34">
        <v>11000</v>
      </c>
      <c r="CI8491" s="35">
        <v>45717</v>
      </c>
      <c r="CJ8491" s="35"/>
      <c r="CK8491" s="36">
        <v>22000</v>
      </c>
      <c r="CL8491" s="26">
        <f t="shared" si="307"/>
        <v>11000</v>
      </c>
      <c r="CM8491" s="26"/>
      <c r="CR8491" s="26" t="str">
        <f t="shared" si="308"/>
        <v>('대성약국(안중)', '125-18-69128', '경기 평택시 안중읍 안중로 124-1', '8806538014029', '신일엠정 500mg', 11000, '2025-03-01'),</v>
      </c>
    </row>
    <row r="8492" spans="79:96" x14ac:dyDescent="0.25">
      <c r="CA8492" s="29">
        <v>8489</v>
      </c>
      <c r="CB8492" s="50"/>
      <c r="CC8492" s="55" t="s">
        <v>9909</v>
      </c>
      <c r="CD8492" s="31" t="s">
        <v>1386</v>
      </c>
      <c r="CE8492" s="55" t="s">
        <v>9682</v>
      </c>
      <c r="CF8492" s="32" t="s">
        <v>1607</v>
      </c>
      <c r="CG8492" s="33" t="s">
        <v>414</v>
      </c>
      <c r="CH8492" s="34">
        <v>130500</v>
      </c>
      <c r="CI8492" s="35">
        <v>45689</v>
      </c>
      <c r="CJ8492" s="35"/>
      <c r="CK8492" s="36">
        <v>261000</v>
      </c>
      <c r="CL8492" s="26">
        <f t="shared" si="307"/>
        <v>130500</v>
      </c>
      <c r="CM8492" s="26"/>
      <c r="CR8492" s="26" t="str">
        <f t="shared" si="308"/>
        <v>('우리대한약국(온라인팜)', '238-06-01057', '서울특별시 강북구 도봉로81길3, 1층(수유동)', '8806538053516', '네오스타정80/5mg', 130500, '2025-02-01'),</v>
      </c>
    </row>
    <row r="8493" spans="79:96" x14ac:dyDescent="0.25">
      <c r="CA8493" s="29">
        <v>8490</v>
      </c>
      <c r="CB8493" s="50"/>
      <c r="CC8493" s="55" t="s">
        <v>12496</v>
      </c>
      <c r="CD8493" s="31" t="s">
        <v>12497</v>
      </c>
      <c r="CE8493" s="55" t="s">
        <v>12498</v>
      </c>
      <c r="CF8493" s="32" t="s">
        <v>2930</v>
      </c>
      <c r="CG8493" s="33" t="s">
        <v>1166</v>
      </c>
      <c r="CH8493" s="34">
        <v>6345</v>
      </c>
      <c r="CI8493" s="35">
        <v>45658</v>
      </c>
      <c r="CJ8493" s="35"/>
      <c r="CK8493" s="36">
        <v>12690</v>
      </c>
      <c r="CL8493" s="26">
        <f t="shared" si="307"/>
        <v>6345</v>
      </c>
      <c r="CM8493" s="26"/>
      <c r="CR8493" s="26" t="str">
        <f t="shared" si="308"/>
        <v>('성원약국(석수동)', '779-02-03238', '경기 안양시 만안구 경수대로 1426 (석수동) 202호', '8806538011462', '신일모노독시엠캡슐 100mg', 6345, '2025-01-01'),</v>
      </c>
    </row>
    <row r="8494" spans="79:96" x14ac:dyDescent="0.25">
      <c r="CA8494" s="29">
        <v>8491</v>
      </c>
      <c r="CB8494" s="50"/>
      <c r="CC8494" s="55" t="s">
        <v>9863</v>
      </c>
      <c r="CD8494" s="31" t="s">
        <v>1718</v>
      </c>
      <c r="CE8494" s="55" t="s">
        <v>9864</v>
      </c>
      <c r="CF8494" s="32" t="s">
        <v>1545</v>
      </c>
      <c r="CG8494" s="33" t="s">
        <v>1334</v>
      </c>
      <c r="CH8494" s="34">
        <v>21600</v>
      </c>
      <c r="CI8494" s="35">
        <v>45717</v>
      </c>
      <c r="CJ8494" s="35"/>
      <c r="CK8494" s="36">
        <v>43200</v>
      </c>
      <c r="CL8494" s="26">
        <f t="shared" si="307"/>
        <v>21600</v>
      </c>
      <c r="CM8494" s="26"/>
      <c r="CR8494" s="26" t="str">
        <f t="shared" si="308"/>
        <v>('맑은온누리약국(문정)', '227-53-00479', '서울특별시 송파구 새말롤 125(문정동,어은회관)', '8806538052410', '에티브정', 21600, '2025-03-01'),</v>
      </c>
    </row>
    <row r="8495" spans="79:96" x14ac:dyDescent="0.25">
      <c r="CA8495" s="29">
        <v>8492</v>
      </c>
      <c r="CB8495" s="50"/>
      <c r="CC8495" s="55" t="s">
        <v>12499</v>
      </c>
      <c r="CD8495" s="31" t="s">
        <v>8416</v>
      </c>
      <c r="CE8495" s="55" t="s">
        <v>12500</v>
      </c>
      <c r="CF8495" s="32" t="s">
        <v>2043</v>
      </c>
      <c r="CG8495" s="33" t="s">
        <v>2044</v>
      </c>
      <c r="CH8495" s="34">
        <v>51250</v>
      </c>
      <c r="CI8495" s="35">
        <v>45717</v>
      </c>
      <c r="CJ8495" s="35"/>
      <c r="CK8495" s="36">
        <v>102500</v>
      </c>
      <c r="CL8495" s="26">
        <f t="shared" si="307"/>
        <v>51250</v>
      </c>
      <c r="CM8495" s="26"/>
      <c r="CR8495" s="26" t="str">
        <f t="shared" si="308"/>
        <v>('힐스테이트2층약국', '776-06-03159', '서울 강동구 천호대로 1024 (성내동)', '8806538026428', '티니다진정 150mg', 51250, '2025-03-01'),</v>
      </c>
    </row>
    <row r="8496" spans="79:96" x14ac:dyDescent="0.25">
      <c r="CA8496" s="29">
        <v>8493</v>
      </c>
      <c r="CB8496" s="50"/>
      <c r="CC8496" s="55" t="s">
        <v>934</v>
      </c>
      <c r="CD8496" s="31" t="s">
        <v>935</v>
      </c>
      <c r="CE8496" s="55" t="s">
        <v>10163</v>
      </c>
      <c r="CF8496" s="32" t="s">
        <v>1679</v>
      </c>
      <c r="CG8496" s="33" t="s">
        <v>552</v>
      </c>
      <c r="CH8496" s="34">
        <v>37440</v>
      </c>
      <c r="CI8496" s="35">
        <v>45717</v>
      </c>
      <c r="CJ8496" s="35"/>
      <c r="CK8496" s="36">
        <v>74880</v>
      </c>
      <c r="CL8496" s="26">
        <f t="shared" si="307"/>
        <v>37440</v>
      </c>
      <c r="CM8496" s="26"/>
      <c r="CR8496" s="26" t="str">
        <f t="shared" si="308"/>
        <v>('태광약국', '611-03-29657', '경기 용인시 수지구 성복2로 51 (성복동)', '8806538055619', '다이뉴시드정 480mg', 37440, '2025-03-01'),</v>
      </c>
    </row>
    <row r="8497" spans="79:96" x14ac:dyDescent="0.25">
      <c r="CA8497" s="29">
        <v>8494</v>
      </c>
      <c r="CB8497" s="50"/>
      <c r="CC8497" s="55" t="s">
        <v>12501</v>
      </c>
      <c r="CD8497" s="31" t="s">
        <v>12502</v>
      </c>
      <c r="CE8497" s="55" t="s">
        <v>12503</v>
      </c>
      <c r="CF8497" s="32" t="s">
        <v>1824</v>
      </c>
      <c r="CG8497" s="33" t="s">
        <v>861</v>
      </c>
      <c r="CH8497" s="34">
        <v>6000</v>
      </c>
      <c r="CI8497" s="35">
        <v>45717</v>
      </c>
      <c r="CJ8497" s="35"/>
      <c r="CK8497" s="36">
        <v>12000</v>
      </c>
      <c r="CL8497" s="26">
        <f t="shared" si="307"/>
        <v>6000</v>
      </c>
      <c r="CM8497" s="26"/>
      <c r="CR8497" s="26" t="str">
        <f t="shared" si="308"/>
        <v>('광은약국(아산)', '882-07-01564', '충남 아산시 배방읍 배방로14번길 9', '8806538013510', '신일아시클로버크림', 6000, '2025-03-01'),</v>
      </c>
    </row>
    <row r="8498" spans="79:96" x14ac:dyDescent="0.25">
      <c r="CA8498" s="29">
        <v>8495</v>
      </c>
      <c r="CB8498" s="50"/>
      <c r="CC8498" s="55" t="s">
        <v>12504</v>
      </c>
      <c r="CD8498" s="31" t="s">
        <v>12505</v>
      </c>
      <c r="CE8498" s="55" t="s">
        <v>12506</v>
      </c>
      <c r="CF8498" s="32" t="s">
        <v>2891</v>
      </c>
      <c r="CG8498" s="33" t="s">
        <v>133</v>
      </c>
      <c r="CH8498" s="34">
        <v>10170</v>
      </c>
      <c r="CI8498" s="35">
        <v>45717</v>
      </c>
      <c r="CJ8498" s="35"/>
      <c r="CK8498" s="36">
        <v>20340</v>
      </c>
      <c r="CL8498" s="26">
        <f t="shared" si="307"/>
        <v>10170</v>
      </c>
      <c r="CM8498" s="26"/>
      <c r="CR8498" s="26" t="str">
        <f t="shared" si="308"/>
        <v>('평화온누리약국(풍동)', '794-13-01123', '경기 고양시 일산동구 숲속마을1로 73 (풍동)', '8806538050157', '트레스오릭스포르테캡슐 1mg', 10170, '2025-03-01'),</v>
      </c>
    </row>
    <row r="8499" spans="79:96" x14ac:dyDescent="0.25">
      <c r="CA8499" s="29">
        <v>8496</v>
      </c>
      <c r="CB8499" s="50"/>
      <c r="CC8499" s="55" t="s">
        <v>12507</v>
      </c>
      <c r="CD8499" s="31" t="s">
        <v>12508</v>
      </c>
      <c r="CE8499" s="55" t="s">
        <v>12509</v>
      </c>
      <c r="CF8499" s="32" t="s">
        <v>1032</v>
      </c>
      <c r="CG8499" s="33" t="s">
        <v>948</v>
      </c>
      <c r="CH8499" s="34">
        <v>11000</v>
      </c>
      <c r="CI8499" s="35">
        <v>45717</v>
      </c>
      <c r="CJ8499" s="35"/>
      <c r="CK8499" s="36">
        <v>22000</v>
      </c>
      <c r="CL8499" s="26">
        <f t="shared" si="307"/>
        <v>11000</v>
      </c>
      <c r="CM8499" s="26"/>
      <c r="CR8499" s="26" t="str">
        <f t="shared" si="308"/>
        <v>('유창온누리약국(송파)', '569-05-00687', '서울 송파구 송파대로 288 (가락동)', '8806538014029', '신일엠정 500mg', 11000, '2025-03-01'),</v>
      </c>
    </row>
    <row r="8500" spans="79:96" x14ac:dyDescent="0.25">
      <c r="CA8500" s="29">
        <v>8497</v>
      </c>
      <c r="CB8500" s="50"/>
      <c r="CC8500" s="55" t="s">
        <v>12510</v>
      </c>
      <c r="CD8500" s="31" t="s">
        <v>12511</v>
      </c>
      <c r="CE8500" s="55" t="s">
        <v>12512</v>
      </c>
      <c r="CF8500" s="32" t="s">
        <v>2891</v>
      </c>
      <c r="CG8500" s="33" t="s">
        <v>133</v>
      </c>
      <c r="CH8500" s="34">
        <v>-3390</v>
      </c>
      <c r="CI8500" s="35">
        <v>45717</v>
      </c>
      <c r="CJ8500" s="35"/>
      <c r="CK8500" s="36">
        <v>-6780</v>
      </c>
      <c r="CL8500" s="26">
        <f t="shared" si="307"/>
        <v>-3390</v>
      </c>
      <c r="CM8500" s="26"/>
      <c r="CR8500" s="26" t="str">
        <f t="shared" si="308"/>
        <v>('옵티마조은약국(홍성)', '570-49-00925', '충남 홍성군 광천읍 광천로 320', '8806538050157', '트레스오릭스포르테캡슐 1mg', -3390, '2025-03-01'),</v>
      </c>
    </row>
    <row r="8501" spans="79:96" x14ac:dyDescent="0.25">
      <c r="CA8501" s="29">
        <v>8498</v>
      </c>
      <c r="CB8501" s="50"/>
      <c r="CC8501" s="55" t="s">
        <v>12510</v>
      </c>
      <c r="CD8501" s="31" t="s">
        <v>12511</v>
      </c>
      <c r="CE8501" s="55" t="s">
        <v>12512</v>
      </c>
      <c r="CF8501" s="32" t="s">
        <v>2891</v>
      </c>
      <c r="CG8501" s="33" t="s">
        <v>133</v>
      </c>
      <c r="CH8501" s="34">
        <v>-3390</v>
      </c>
      <c r="CI8501" s="35">
        <v>45689</v>
      </c>
      <c r="CJ8501" s="35"/>
      <c r="CK8501" s="36">
        <v>-6780</v>
      </c>
      <c r="CL8501" s="26">
        <f t="shared" si="307"/>
        <v>-3390</v>
      </c>
      <c r="CM8501" s="26"/>
      <c r="CR8501" s="26" t="str">
        <f t="shared" si="308"/>
        <v>('옵티마조은약국(홍성)', '570-49-00925', '충남 홍성군 광천읍 광천로 320', '8806538050157', '트레스오릭스포르테캡슐 1mg', -3390, '2025-02-01'),</v>
      </c>
    </row>
    <row r="8502" spans="79:96" x14ac:dyDescent="0.25">
      <c r="CA8502" s="29">
        <v>8499</v>
      </c>
      <c r="CB8502" s="50"/>
      <c r="CC8502" s="55" t="s">
        <v>10206</v>
      </c>
      <c r="CD8502" s="31" t="s">
        <v>547</v>
      </c>
      <c r="CE8502" s="55" t="s">
        <v>10207</v>
      </c>
      <c r="CF8502" s="32" t="s">
        <v>2328</v>
      </c>
      <c r="CG8502" s="33" t="s">
        <v>85</v>
      </c>
      <c r="CH8502" s="34">
        <v>198900</v>
      </c>
      <c r="CI8502" s="35">
        <v>45658</v>
      </c>
      <c r="CJ8502" s="35"/>
      <c r="CK8502" s="36">
        <v>397800</v>
      </c>
      <c r="CL8502" s="26">
        <f t="shared" si="307"/>
        <v>198900</v>
      </c>
      <c r="CM8502" s="26"/>
      <c r="CR8502" s="26" t="str">
        <f t="shared" si="308"/>
        <v>('가정약국(수지)', '769-03-01583', '경기 용인시 수지구 성복2로 92 (성복동)', '8806538013718', '리피칸정 10mg', 198900, '2025-01-01'),</v>
      </c>
    </row>
    <row r="8503" spans="79:96" x14ac:dyDescent="0.25">
      <c r="CA8503" s="29">
        <v>8500</v>
      </c>
      <c r="CB8503" s="50"/>
      <c r="CC8503" s="55" t="s">
        <v>9873</v>
      </c>
      <c r="CD8503" s="31" t="s">
        <v>434</v>
      </c>
      <c r="CE8503" s="55" t="s">
        <v>9874</v>
      </c>
      <c r="CF8503" s="32" t="s">
        <v>2363</v>
      </c>
      <c r="CG8503" s="33" t="s">
        <v>461</v>
      </c>
      <c r="CH8503" s="34">
        <v>16290</v>
      </c>
      <c r="CI8503" s="35">
        <v>45717</v>
      </c>
      <c r="CJ8503" s="35"/>
      <c r="CK8503" s="36">
        <v>32580</v>
      </c>
      <c r="CL8503" s="26">
        <f t="shared" si="307"/>
        <v>16290</v>
      </c>
      <c r="CM8503" s="26"/>
      <c r="CR8503" s="26" t="str">
        <f t="shared" si="308"/>
        <v>('상계보룡약국(신)', '569-74-00437', '서울 노원구 동일로 1380 (상계동)', '8806538053325', '네오텔미정 40mg', 16290, '2025-03-01'),</v>
      </c>
    </row>
    <row r="8504" spans="79:96" x14ac:dyDescent="0.25">
      <c r="CA8504" s="29">
        <v>8501</v>
      </c>
      <c r="CB8504" s="50"/>
      <c r="CC8504" s="55" t="s">
        <v>12513</v>
      </c>
      <c r="CD8504" s="31" t="s">
        <v>12514</v>
      </c>
      <c r="CE8504" s="55" t="s">
        <v>12515</v>
      </c>
      <c r="CF8504" s="32" t="s">
        <v>645</v>
      </c>
      <c r="CG8504" s="33" t="s">
        <v>646</v>
      </c>
      <c r="CH8504" s="34">
        <v>19000</v>
      </c>
      <c r="CI8504" s="35">
        <v>45717</v>
      </c>
      <c r="CJ8504" s="35"/>
      <c r="CK8504" s="36">
        <v>38000</v>
      </c>
      <c r="CL8504" s="26">
        <f t="shared" si="307"/>
        <v>19000</v>
      </c>
      <c r="CM8504" s="26"/>
      <c r="CR8504" s="26" t="str">
        <f t="shared" si="308"/>
        <v>('옵티마봄약국', '129-38-40247', '경기 성남시 수정구 산성대로 433 (단대동)', '8806538014265', '신일브롬헥신염산염정 8mg', 19000, '2025-03-01'),</v>
      </c>
    </row>
    <row r="8505" spans="79:96" x14ac:dyDescent="0.25">
      <c r="CA8505" s="29">
        <v>8502</v>
      </c>
      <c r="CB8505" s="50"/>
      <c r="CC8505" s="55" t="s">
        <v>1058</v>
      </c>
      <c r="CD8505" s="31" t="s">
        <v>10222</v>
      </c>
      <c r="CE8505" s="55" t="s">
        <v>10223</v>
      </c>
      <c r="CF8505" s="32" t="s">
        <v>2151</v>
      </c>
      <c r="CG8505" s="33" t="s">
        <v>61</v>
      </c>
      <c r="CH8505" s="34">
        <v>25750</v>
      </c>
      <c r="CI8505" s="35">
        <v>45717</v>
      </c>
      <c r="CJ8505" s="35"/>
      <c r="CK8505" s="36">
        <v>51500</v>
      </c>
      <c r="CL8505" s="26">
        <f t="shared" si="307"/>
        <v>25750</v>
      </c>
      <c r="CM8505" s="26"/>
      <c r="CR8505" s="26" t="str">
        <f t="shared" si="308"/>
        <v>('그린팜약국', '118-08-68291', '인천 남동구 석산로 171 (간석동)', '8806538000220', '가모피드정 5mg', 25750, '2025-03-01'),</v>
      </c>
    </row>
    <row r="8506" spans="79:96" x14ac:dyDescent="0.25">
      <c r="CA8506" s="29">
        <v>8503</v>
      </c>
      <c r="CB8506" s="50"/>
      <c r="CC8506" s="55" t="s">
        <v>10216</v>
      </c>
      <c r="CD8506" s="31" t="s">
        <v>10217</v>
      </c>
      <c r="CE8506" s="55" t="s">
        <v>10218</v>
      </c>
      <c r="CF8506" s="32" t="s">
        <v>1001</v>
      </c>
      <c r="CG8506" s="33" t="s">
        <v>1002</v>
      </c>
      <c r="CH8506" s="34">
        <v>18960</v>
      </c>
      <c r="CI8506" s="35">
        <v>45717</v>
      </c>
      <c r="CJ8506" s="35"/>
      <c r="CK8506" s="36">
        <v>37920</v>
      </c>
      <c r="CL8506" s="26">
        <f t="shared" si="307"/>
        <v>18960</v>
      </c>
      <c r="CM8506" s="26"/>
      <c r="CR8506" s="26" t="str">
        <f t="shared" si="308"/>
        <v>('연세약국(화도)', '132-05-54981', '경기 남양주시 화도읍 수레로 1234-26 신명아파트 상가', '8806538027517', '프라빅정 75mg', 18960, '2025-03-01'),</v>
      </c>
    </row>
    <row r="8507" spans="79:96" x14ac:dyDescent="0.25">
      <c r="CA8507" s="29">
        <v>8504</v>
      </c>
      <c r="CB8507" s="50"/>
      <c r="CC8507" s="55" t="s">
        <v>9117</v>
      </c>
      <c r="CD8507" s="31" t="s">
        <v>3514</v>
      </c>
      <c r="CE8507" s="55" t="s">
        <v>9118</v>
      </c>
      <c r="CF8507" s="32" t="s">
        <v>2328</v>
      </c>
      <c r="CG8507" s="33" t="s">
        <v>85</v>
      </c>
      <c r="CH8507" s="34">
        <v>298350</v>
      </c>
      <c r="CI8507" s="35">
        <v>45717</v>
      </c>
      <c r="CJ8507" s="35"/>
      <c r="CK8507" s="36">
        <v>596700</v>
      </c>
      <c r="CL8507" s="26">
        <f t="shared" si="307"/>
        <v>298350</v>
      </c>
      <c r="CM8507" s="26"/>
      <c r="CR8507" s="26" t="str">
        <f t="shared" si="308"/>
        <v>('상록수온누리약국', '127-42-02415', '서울특별시 도봉구 도당로13길 8 (방학동)', '8806538013718', '리피칸정 10mg', 298350, '2025-03-01'),</v>
      </c>
    </row>
    <row r="8508" spans="79:96" x14ac:dyDescent="0.25">
      <c r="CA8508" s="29">
        <v>8505</v>
      </c>
      <c r="CB8508" s="50"/>
      <c r="CC8508" s="55" t="s">
        <v>12516</v>
      </c>
      <c r="CD8508" s="31" t="s">
        <v>12517</v>
      </c>
      <c r="CE8508" s="55" t="s">
        <v>12518</v>
      </c>
      <c r="CF8508" s="32" t="s">
        <v>1041</v>
      </c>
      <c r="CG8508" s="33" t="s">
        <v>1004</v>
      </c>
      <c r="CH8508" s="34">
        <v>6000</v>
      </c>
      <c r="CI8508" s="35">
        <v>45717</v>
      </c>
      <c r="CJ8508" s="35"/>
      <c r="CK8508" s="36">
        <v>12000</v>
      </c>
      <c r="CL8508" s="26">
        <f t="shared" si="307"/>
        <v>6000</v>
      </c>
      <c r="CM8508" s="26"/>
      <c r="CR8508" s="26" t="str">
        <f t="shared" si="308"/>
        <v>('야탑차온누리약국', '834-59-00319', '경기 성남시 분당구 야탑로65번길 8 (야탑동)', '8806538014647', '신일티아민염산염정 10mg', 6000, '2025-03-01'),</v>
      </c>
    </row>
    <row r="8509" spans="79:96" x14ac:dyDescent="0.25">
      <c r="CA8509" s="29">
        <v>8506</v>
      </c>
      <c r="CB8509" s="50"/>
      <c r="CC8509" s="55" t="s">
        <v>12079</v>
      </c>
      <c r="CD8509" s="31" t="s">
        <v>12080</v>
      </c>
      <c r="CE8509" s="55" t="s">
        <v>12081</v>
      </c>
      <c r="CF8509" s="32" t="s">
        <v>645</v>
      </c>
      <c r="CG8509" s="33" t="s">
        <v>646</v>
      </c>
      <c r="CH8509" s="34">
        <v>9500</v>
      </c>
      <c r="CI8509" s="35">
        <v>45717</v>
      </c>
      <c r="CJ8509" s="35"/>
      <c r="CK8509" s="36">
        <v>19000</v>
      </c>
      <c r="CL8509" s="26">
        <f t="shared" si="307"/>
        <v>9500</v>
      </c>
      <c r="CM8509" s="26"/>
      <c r="CR8509" s="26" t="str">
        <f t="shared" si="308"/>
        <v>('태양약국(인창)', '256-42-01261', '경기 구리시 경춘로 223 (인창동)', '8806538014265', '신일브롬헥신염산염정 8mg', 9500, '2025-03-01'),</v>
      </c>
    </row>
    <row r="8510" spans="79:96" x14ac:dyDescent="0.25">
      <c r="CA8510" s="29">
        <v>8507</v>
      </c>
      <c r="CB8510" s="50"/>
      <c r="CC8510" s="55" t="s">
        <v>10909</v>
      </c>
      <c r="CD8510" s="31" t="s">
        <v>10910</v>
      </c>
      <c r="CE8510" s="55" t="s">
        <v>10911</v>
      </c>
      <c r="CF8510" s="32" t="s">
        <v>1041</v>
      </c>
      <c r="CG8510" s="33" t="s">
        <v>1004</v>
      </c>
      <c r="CH8510" s="34">
        <v>6000</v>
      </c>
      <c r="CI8510" s="35">
        <v>45689</v>
      </c>
      <c r="CJ8510" s="35"/>
      <c r="CK8510" s="36">
        <v>12000</v>
      </c>
      <c r="CL8510" s="26">
        <f t="shared" si="307"/>
        <v>6000</v>
      </c>
      <c r="CM8510" s="26"/>
      <c r="CR8510" s="26" t="str">
        <f t="shared" si="308"/>
        <v>('산호약국(도선동)', '644-22-01460', '서울 성동구 왕십리로 328-1 (도선동) 1층', '8806538014647', '신일티아민염산염정 10mg', 6000, '2025-02-01'),</v>
      </c>
    </row>
    <row r="8511" spans="79:96" x14ac:dyDescent="0.25">
      <c r="CA8511" s="29">
        <v>8508</v>
      </c>
      <c r="CB8511" s="50"/>
      <c r="CC8511" s="55" t="s">
        <v>12519</v>
      </c>
      <c r="CD8511" s="31" t="s">
        <v>12520</v>
      </c>
      <c r="CE8511" s="55" t="s">
        <v>12521</v>
      </c>
      <c r="CF8511" s="32" t="s">
        <v>1493</v>
      </c>
      <c r="CG8511" s="33" t="s">
        <v>1275</v>
      </c>
      <c r="CH8511" s="34">
        <v>-34380</v>
      </c>
      <c r="CI8511" s="35">
        <v>45658</v>
      </c>
      <c r="CJ8511" s="35"/>
      <c r="CK8511" s="36">
        <v>-68760</v>
      </c>
      <c r="CL8511" s="26">
        <f t="shared" si="307"/>
        <v>-34380</v>
      </c>
      <c r="CM8511" s="26"/>
      <c r="CR8511" s="26" t="str">
        <f t="shared" si="308"/>
        <v>('샘약국(오포)', '516-40-01039', '경기 광주시 오포읍 신현로 100-3', '8806538051024', '신에소메정20mg', -34380, '2025-01-01'),</v>
      </c>
    </row>
    <row r="8512" spans="79:96" x14ac:dyDescent="0.25">
      <c r="CA8512" s="29">
        <v>8509</v>
      </c>
      <c r="CB8512" s="50"/>
      <c r="CC8512" s="55" t="s">
        <v>12522</v>
      </c>
      <c r="CD8512" s="31" t="s">
        <v>12523</v>
      </c>
      <c r="CE8512" s="55" t="s">
        <v>12524</v>
      </c>
      <c r="CF8512" s="32" t="s">
        <v>645</v>
      </c>
      <c r="CG8512" s="33" t="s">
        <v>646</v>
      </c>
      <c r="CH8512" s="34">
        <v>9500</v>
      </c>
      <c r="CI8512" s="35">
        <v>45717</v>
      </c>
      <c r="CJ8512" s="35"/>
      <c r="CK8512" s="36">
        <v>19000</v>
      </c>
      <c r="CL8512" s="26">
        <f t="shared" si="307"/>
        <v>9500</v>
      </c>
      <c r="CM8512" s="26"/>
      <c r="CR8512" s="26" t="str">
        <f t="shared" si="308"/>
        <v>('대후약국(문경)', '511-06-73140', '경상북도 문경시 중앙로 117-12 (점촌동)', '8806538014265', '신일브롬헥신염산염정 8mg', 9500, '2025-03-01'),</v>
      </c>
    </row>
    <row r="8513" spans="79:96" x14ac:dyDescent="0.25">
      <c r="CA8513" s="29">
        <v>8510</v>
      </c>
      <c r="CB8513" s="50"/>
      <c r="CC8513" s="55" t="s">
        <v>3189</v>
      </c>
      <c r="CD8513" s="31" t="s">
        <v>3190</v>
      </c>
      <c r="CE8513" s="55" t="s">
        <v>3191</v>
      </c>
      <c r="CF8513" s="32" t="s">
        <v>732</v>
      </c>
      <c r="CG8513" s="33" t="s">
        <v>733</v>
      </c>
      <c r="CH8513" s="34">
        <v>5750</v>
      </c>
      <c r="CI8513" s="35">
        <v>45717</v>
      </c>
      <c r="CJ8513" s="35"/>
      <c r="CK8513" s="36">
        <v>11500</v>
      </c>
      <c r="CL8513" s="26">
        <f t="shared" si="307"/>
        <v>5750</v>
      </c>
      <c r="CM8513" s="26"/>
      <c r="CR8513" s="26" t="str">
        <f t="shared" si="308"/>
        <v>('모래내태평양약국', '402-04-78376', '전북 전주시 덕진구 안덕원로 156 (인후동2가)', '8806538017259', '신일피리독신정 50mg', 5750, '2025-03-01'),</v>
      </c>
    </row>
    <row r="8514" spans="79:96" x14ac:dyDescent="0.25">
      <c r="CA8514" s="29">
        <v>8511</v>
      </c>
      <c r="CB8514" s="50"/>
      <c r="CC8514" s="55" t="s">
        <v>12525</v>
      </c>
      <c r="CD8514" s="31" t="s">
        <v>4229</v>
      </c>
      <c r="CE8514" s="55" t="s">
        <v>12526</v>
      </c>
      <c r="CF8514" s="32" t="s">
        <v>1077</v>
      </c>
      <c r="CG8514" s="33" t="s">
        <v>1078</v>
      </c>
      <c r="CH8514" s="34">
        <v>55000</v>
      </c>
      <c r="CI8514" s="35">
        <v>45717</v>
      </c>
      <c r="CJ8514" s="35"/>
      <c r="CK8514" s="36">
        <v>110000</v>
      </c>
      <c r="CL8514" s="26">
        <f t="shared" si="307"/>
        <v>55000</v>
      </c>
      <c r="CM8514" s="26"/>
      <c r="CR8514" s="26" t="str">
        <f t="shared" si="308"/>
        <v>('유한약국(익산)', '634-09-01580', '전북 익산시 서동로 129 (마동)', '8806538056425', '프로나지액 25mL', 55000, '2025-03-01'),</v>
      </c>
    </row>
    <row r="8515" spans="79:96" x14ac:dyDescent="0.25">
      <c r="CA8515" s="29">
        <v>8512</v>
      </c>
      <c r="CB8515" s="50"/>
      <c r="CC8515" s="55" t="s">
        <v>12527</v>
      </c>
      <c r="CD8515" s="31" t="s">
        <v>12528</v>
      </c>
      <c r="CE8515" s="55" t="s">
        <v>12529</v>
      </c>
      <c r="CF8515" s="32" t="s">
        <v>824</v>
      </c>
      <c r="CG8515" s="33" t="s">
        <v>140</v>
      </c>
      <c r="CH8515" s="34">
        <v>28750</v>
      </c>
      <c r="CI8515" s="35">
        <v>45717</v>
      </c>
      <c r="CJ8515" s="35"/>
      <c r="CK8515" s="36">
        <v>57500</v>
      </c>
      <c r="CL8515" s="26">
        <f t="shared" si="307"/>
        <v>28750</v>
      </c>
      <c r="CM8515" s="26"/>
      <c r="CR8515" s="26" t="str">
        <f t="shared" si="308"/>
        <v>('신성종로약국(유성)', '527-01-03509', '대전 유성구 신성남로 49 (신성동)', '8806538000626', '그리펜-에스정 300mg', 28750, '2025-03-01'),</v>
      </c>
    </row>
    <row r="8516" spans="79:96" x14ac:dyDescent="0.25">
      <c r="CA8516" s="29">
        <v>8513</v>
      </c>
      <c r="CB8516" s="50"/>
      <c r="CC8516" s="55" t="s">
        <v>12530</v>
      </c>
      <c r="CD8516" s="31" t="s">
        <v>6951</v>
      </c>
      <c r="CE8516" s="55" t="s">
        <v>12531</v>
      </c>
      <c r="CF8516" s="32" t="s">
        <v>1032</v>
      </c>
      <c r="CG8516" s="33" t="s">
        <v>948</v>
      </c>
      <c r="CH8516" s="34">
        <v>11000</v>
      </c>
      <c r="CI8516" s="35">
        <v>45717</v>
      </c>
      <c r="CJ8516" s="35"/>
      <c r="CK8516" s="36">
        <v>22000</v>
      </c>
      <c r="CL8516" s="26">
        <f t="shared" si="307"/>
        <v>11000</v>
      </c>
      <c r="CM8516" s="26"/>
      <c r="CR8516" s="26" t="str">
        <f t="shared" si="308"/>
        <v>('기쁜우리약국(판암)', '850-30-01610', '대전 동구 동구청로 205 (판암동)', '8806538014029', '신일엠정 500mg', 11000, '2025-03-01'),</v>
      </c>
    </row>
    <row r="8517" spans="79:96" x14ac:dyDescent="0.25">
      <c r="CA8517" s="29">
        <v>8514</v>
      </c>
      <c r="CB8517" s="50"/>
      <c r="CC8517" s="55" t="s">
        <v>12532</v>
      </c>
      <c r="CD8517" s="31" t="s">
        <v>12533</v>
      </c>
      <c r="CE8517" s="55" t="s">
        <v>12534</v>
      </c>
      <c r="CF8517" s="32" t="s">
        <v>1001</v>
      </c>
      <c r="CG8517" s="33" t="s">
        <v>1002</v>
      </c>
      <c r="CH8517" s="34">
        <v>37920</v>
      </c>
      <c r="CI8517" s="35">
        <v>45717</v>
      </c>
      <c r="CJ8517" s="35"/>
      <c r="CK8517" s="36">
        <v>75840</v>
      </c>
      <c r="CL8517" s="26">
        <f t="shared" ref="CL8517:CL8580" si="309">IFERROR(CK8517/2,"")</f>
        <v>37920</v>
      </c>
      <c r="CM8517" s="26"/>
      <c r="CR8517" s="26" t="str">
        <f t="shared" ref="CR8517:CR8580" si="310">IFERROR("('"&amp;CC8517&amp;"', '"&amp;CD8517&amp;"', '"&amp;CE8517&amp;"', '"&amp;CF8517&amp;"', '"&amp;CG8517&amp;"', "&amp;CH8517&amp;", '"&amp;TEXT(CI8517,"YYYY-MM-DD")&amp;"'),","")</f>
        <v>('대명약국(논산)', '209-35-31285', '충남 논산시 중앙로480번길 22 (반월동)', '8806538027517', '프라빅정 75mg', 37920, '2025-03-01'),</v>
      </c>
    </row>
    <row r="8518" spans="79:96" x14ac:dyDescent="0.25">
      <c r="CA8518" s="29">
        <v>8515</v>
      </c>
      <c r="CB8518" s="50"/>
      <c r="CC8518" s="55" t="s">
        <v>12097</v>
      </c>
      <c r="CD8518" s="31" t="s">
        <v>6440</v>
      </c>
      <c r="CE8518" s="55" t="s">
        <v>12098</v>
      </c>
      <c r="CF8518" s="32" t="s">
        <v>7513</v>
      </c>
      <c r="CG8518" s="33" t="s">
        <v>1191</v>
      </c>
      <c r="CH8518" s="34">
        <v>16470</v>
      </c>
      <c r="CI8518" s="35">
        <v>45717</v>
      </c>
      <c r="CJ8518" s="35"/>
      <c r="CK8518" s="36">
        <v>32940</v>
      </c>
      <c r="CL8518" s="26">
        <f t="shared" si="309"/>
        <v>16470</v>
      </c>
      <c r="CM8518" s="26"/>
      <c r="CR8518" s="26" t="str">
        <f t="shared" si="310"/>
        <v>('▶시민약국(시흥동)', '119-08-27255', '서울특별시 금천구 독산로 139 (시흥동)', '8806538047218', '프리린캡슐 75mg', 16470, '2025-03-01'),</v>
      </c>
    </row>
    <row r="8519" spans="79:96" x14ac:dyDescent="0.25">
      <c r="CA8519" s="29">
        <v>8516</v>
      </c>
      <c r="CB8519" s="50"/>
      <c r="CC8519" s="55" t="s">
        <v>12535</v>
      </c>
      <c r="CD8519" s="31" t="s">
        <v>12536</v>
      </c>
      <c r="CE8519" s="55" t="s">
        <v>12537</v>
      </c>
      <c r="CF8519" s="32" t="s">
        <v>1607</v>
      </c>
      <c r="CG8519" s="33" t="s">
        <v>414</v>
      </c>
      <c r="CH8519" s="34">
        <v>21750</v>
      </c>
      <c r="CI8519" s="35">
        <v>45689</v>
      </c>
      <c r="CJ8519" s="35"/>
      <c r="CK8519" s="36">
        <v>43500</v>
      </c>
      <c r="CL8519" s="26">
        <f t="shared" si="309"/>
        <v>21750</v>
      </c>
      <c r="CM8519" s="26"/>
      <c r="CR8519" s="26" t="str">
        <f t="shared" si="310"/>
        <v>('이화약국(독산동)', '119-01-16098', '서울 금천구 독산로85길 7(독산동)', '8806538053516', '네오스타정80/5mg', 21750, '2025-02-01'),</v>
      </c>
    </row>
    <row r="8520" spans="79:96" x14ac:dyDescent="0.25">
      <c r="CA8520" s="29">
        <v>8517</v>
      </c>
      <c r="CB8520" s="50"/>
      <c r="CC8520" s="55" t="s">
        <v>12538</v>
      </c>
      <c r="CD8520" s="31" t="s">
        <v>10189</v>
      </c>
      <c r="CE8520" s="55" t="s">
        <v>10190</v>
      </c>
      <c r="CF8520" s="32" t="s">
        <v>271</v>
      </c>
      <c r="CG8520" s="33" t="s">
        <v>245</v>
      </c>
      <c r="CH8520" s="34">
        <v>7815</v>
      </c>
      <c r="CI8520" s="35">
        <v>45658</v>
      </c>
      <c r="CJ8520" s="35"/>
      <c r="CK8520" s="36">
        <v>15630</v>
      </c>
      <c r="CL8520" s="26">
        <f t="shared" si="309"/>
        <v>7815</v>
      </c>
      <c r="CM8520" s="26"/>
      <c r="CR8520" s="26" t="str">
        <f t="shared" si="310"/>
        <v>('◈비타민약국 [대흥동]', '579-38-00547', '서울 마포구 백범로 90 (대흥동)', '8806538052519', '셀코빅스캡슐 200mg', 7815, '2025-01-01'),</v>
      </c>
    </row>
    <row r="8521" spans="79:96" x14ac:dyDescent="0.25">
      <c r="CA8521" s="29">
        <v>8518</v>
      </c>
      <c r="CB8521" s="50"/>
      <c r="CC8521" s="55" t="s">
        <v>10245</v>
      </c>
      <c r="CD8521" s="31" t="s">
        <v>10246</v>
      </c>
      <c r="CE8521" s="55" t="s">
        <v>10247</v>
      </c>
      <c r="CF8521" s="32" t="s">
        <v>615</v>
      </c>
      <c r="CG8521" s="33" t="s">
        <v>616</v>
      </c>
      <c r="CH8521" s="34">
        <v>7500</v>
      </c>
      <c r="CI8521" s="35">
        <v>45717</v>
      </c>
      <c r="CJ8521" s="35"/>
      <c r="CK8521" s="36">
        <v>15000</v>
      </c>
      <c r="CL8521" s="26">
        <f t="shared" si="309"/>
        <v>7500</v>
      </c>
      <c r="CM8521" s="26"/>
      <c r="CR8521" s="26" t="str">
        <f t="shared" si="310"/>
        <v>('영주약국(이도)(A코스)', '616-09-71661', '제주시 연신로 46 (이도이동)', '8806538015149', '신일폴산정 1mg', 7500, '2025-03-01'),</v>
      </c>
    </row>
    <row r="8522" spans="79:96" x14ac:dyDescent="0.25">
      <c r="CA8522" s="29">
        <v>8519</v>
      </c>
      <c r="CB8522" s="50"/>
      <c r="CC8522" s="55" t="s">
        <v>2915</v>
      </c>
      <c r="CD8522" s="31" t="s">
        <v>2916</v>
      </c>
      <c r="CE8522" s="55" t="s">
        <v>2917</v>
      </c>
      <c r="CF8522" s="32" t="s">
        <v>645</v>
      </c>
      <c r="CG8522" s="33" t="s">
        <v>646</v>
      </c>
      <c r="CH8522" s="34">
        <v>47500</v>
      </c>
      <c r="CI8522" s="35">
        <v>45717</v>
      </c>
      <c r="CJ8522" s="35"/>
      <c r="CK8522" s="36">
        <v>95000</v>
      </c>
      <c r="CL8522" s="26">
        <f t="shared" si="309"/>
        <v>47500</v>
      </c>
      <c r="CM8522" s="26"/>
      <c r="CR8522" s="26" t="str">
        <f t="shared" si="310"/>
        <v>('월드팜코리아(주)', '193-88-01973', '강원 원주시 장전길 82 (태장동)', '8806538014265', '신일브롬헥신염산염정 8mg', 47500, '2025-03-01'),</v>
      </c>
    </row>
    <row r="8523" spans="79:96" x14ac:dyDescent="0.25">
      <c r="CA8523" s="29">
        <v>8520</v>
      </c>
      <c r="CB8523" s="50"/>
      <c r="CC8523" s="55" t="s">
        <v>9962</v>
      </c>
      <c r="CD8523" s="31" t="s">
        <v>1394</v>
      </c>
      <c r="CE8523" s="55" t="s">
        <v>9963</v>
      </c>
      <c r="CF8523" s="32" t="s">
        <v>9983</v>
      </c>
      <c r="CG8523" s="33" t="s">
        <v>301</v>
      </c>
      <c r="CH8523" s="34">
        <v>38178</v>
      </c>
      <c r="CI8523" s="35">
        <v>45717</v>
      </c>
      <c r="CJ8523" s="35"/>
      <c r="CK8523" s="36">
        <v>76356</v>
      </c>
      <c r="CL8523" s="26">
        <f t="shared" si="309"/>
        <v>38178</v>
      </c>
      <c r="CM8523" s="26"/>
      <c r="CR8523" s="26" t="str">
        <f t="shared" si="310"/>
        <v>('라라온누리약국(온라인팜)', '208-07-78208', '서울특별시 강북구 도봉로295, 1층(수유동)', '8800588003910', '라피에스정 20mg', 38178, '2025-03-01'),</v>
      </c>
    </row>
    <row r="8524" spans="79:96" x14ac:dyDescent="0.25">
      <c r="CA8524" s="29">
        <v>8521</v>
      </c>
      <c r="CB8524" s="50"/>
      <c r="CC8524" s="55" t="s">
        <v>9990</v>
      </c>
      <c r="CD8524" s="31" t="s">
        <v>9991</v>
      </c>
      <c r="CE8524" s="55" t="s">
        <v>9992</v>
      </c>
      <c r="CF8524" s="32" t="s">
        <v>1077</v>
      </c>
      <c r="CG8524" s="33" t="s">
        <v>1078</v>
      </c>
      <c r="CH8524" s="34">
        <v>132000</v>
      </c>
      <c r="CI8524" s="35">
        <v>45717</v>
      </c>
      <c r="CJ8524" s="35"/>
      <c r="CK8524" s="36">
        <v>264000</v>
      </c>
      <c r="CL8524" s="26">
        <f t="shared" si="309"/>
        <v>132000</v>
      </c>
      <c r="CM8524" s="26"/>
      <c r="CR8524" s="26" t="str">
        <f t="shared" si="310"/>
        <v>('주식회사이유엘', '692-86-03305', '서울 동대문구 답십리로59길 12 (답십리동)', '8806538056425', '프로나지액 25mL', 132000, '2025-03-01'),</v>
      </c>
    </row>
    <row r="8525" spans="79:96" x14ac:dyDescent="0.25">
      <c r="CA8525" s="29">
        <v>8522</v>
      </c>
      <c r="CB8525" s="50"/>
      <c r="CC8525" s="55" t="s">
        <v>12539</v>
      </c>
      <c r="CD8525" s="31" t="s">
        <v>895</v>
      </c>
      <c r="CE8525" s="55" t="s">
        <v>12540</v>
      </c>
      <c r="CF8525" s="32" t="s">
        <v>2156</v>
      </c>
      <c r="CG8525" s="33" t="s">
        <v>916</v>
      </c>
      <c r="CH8525" s="34">
        <v>28200</v>
      </c>
      <c r="CI8525" s="35">
        <v>45717</v>
      </c>
      <c r="CJ8525" s="35"/>
      <c r="CK8525" s="36">
        <v>56400</v>
      </c>
      <c r="CL8525" s="26">
        <f t="shared" si="309"/>
        <v>28200</v>
      </c>
      <c r="CM8525" s="26"/>
      <c r="CR8525" s="26" t="str">
        <f t="shared" si="310"/>
        <v>('제일약국(동남)', '616-19-10436', '제주특별자치도 서귀포시 성산읍 동류암로36번길 23', '8806538021027', '에이낙정', 28200, '2025-03-01'),</v>
      </c>
    </row>
    <row r="8526" spans="79:96" x14ac:dyDescent="0.25">
      <c r="CA8526" s="29">
        <v>8523</v>
      </c>
      <c r="CB8526" s="50"/>
      <c r="CC8526" s="55" t="s">
        <v>10980</v>
      </c>
      <c r="CD8526" s="31" t="s">
        <v>10981</v>
      </c>
      <c r="CE8526" s="55" t="s">
        <v>10982</v>
      </c>
      <c r="CF8526" s="32" t="s">
        <v>1376</v>
      </c>
      <c r="CG8526" s="33" t="s">
        <v>197</v>
      </c>
      <c r="CH8526" s="34">
        <v>21360</v>
      </c>
      <c r="CI8526" s="35">
        <v>45717</v>
      </c>
      <c r="CJ8526" s="35"/>
      <c r="CK8526" s="36">
        <v>42720</v>
      </c>
      <c r="CL8526" s="26">
        <f t="shared" si="309"/>
        <v>21360</v>
      </c>
      <c r="CM8526" s="26"/>
      <c r="CR8526" s="26" t="str">
        <f t="shared" si="310"/>
        <v>('미소팜', '108-86-15679', '서울 영등포구 가마산로 354 (대림동)', '8806538013817', '리피칸정 20mg', 21360, '2025-03-01'),</v>
      </c>
    </row>
    <row r="8527" spans="79:96" x14ac:dyDescent="0.25">
      <c r="CA8527" s="29">
        <v>8524</v>
      </c>
      <c r="CB8527" s="50"/>
      <c r="CC8527" s="55" t="s">
        <v>10597</v>
      </c>
      <c r="CD8527" s="31" t="s">
        <v>7772</v>
      </c>
      <c r="CE8527" s="55" t="s">
        <v>10598</v>
      </c>
      <c r="CF8527" s="32" t="s">
        <v>3195</v>
      </c>
      <c r="CG8527" s="33" t="s">
        <v>459</v>
      </c>
      <c r="CH8527" s="34">
        <v>15450</v>
      </c>
      <c r="CI8527" s="35">
        <v>45717</v>
      </c>
      <c r="CJ8527" s="35"/>
      <c r="CK8527" s="36">
        <v>30900</v>
      </c>
      <c r="CL8527" s="26">
        <f t="shared" si="309"/>
        <v>15450</v>
      </c>
      <c r="CM8527" s="26"/>
      <c r="CR8527" s="26" t="str">
        <f t="shared" si="310"/>
        <v>('혜성약품', '560-86-01387', '서울 구로구 새말로 52 (구로동)', '8806538003214', '레바드린정 100mg', 15450, '2025-03-01'),</v>
      </c>
    </row>
    <row r="8528" spans="79:96" x14ac:dyDescent="0.25">
      <c r="CA8528" s="29">
        <v>8525</v>
      </c>
      <c r="CB8528" s="50"/>
      <c r="CC8528" s="55" t="s">
        <v>2832</v>
      </c>
      <c r="CD8528" s="31" t="s">
        <v>2833</v>
      </c>
      <c r="CE8528" s="55" t="s">
        <v>12541</v>
      </c>
      <c r="CF8528" s="32" t="s">
        <v>1001</v>
      </c>
      <c r="CG8528" s="33" t="s">
        <v>1002</v>
      </c>
      <c r="CH8528" s="34">
        <v>9480</v>
      </c>
      <c r="CI8528" s="35">
        <v>45689</v>
      </c>
      <c r="CJ8528" s="35"/>
      <c r="CK8528" s="36">
        <v>18960</v>
      </c>
      <c r="CL8528" s="26">
        <f t="shared" si="309"/>
        <v>9480</v>
      </c>
      <c r="CM8528" s="26"/>
      <c r="CR8528" s="26" t="str">
        <f t="shared" si="310"/>
        <v>('드림약국(온라인팜)', '211-47-61179', '부산광역시 사상구 가야대로288, 207호(주례동)', '8806538027517', '프라빅정 75mg', 9480, '2025-02-01'),</v>
      </c>
    </row>
    <row r="8529" spans="79:96" x14ac:dyDescent="0.25">
      <c r="CA8529" s="29">
        <v>8526</v>
      </c>
      <c r="CB8529" s="50"/>
      <c r="CC8529" s="55" t="s">
        <v>12542</v>
      </c>
      <c r="CD8529" s="31" t="s">
        <v>4190</v>
      </c>
      <c r="CE8529" s="55" t="s">
        <v>12543</v>
      </c>
      <c r="CF8529" s="32" t="s">
        <v>1041</v>
      </c>
      <c r="CG8529" s="33" t="s">
        <v>1004</v>
      </c>
      <c r="CH8529" s="34">
        <v>6000</v>
      </c>
      <c r="CI8529" s="35">
        <v>45658</v>
      </c>
      <c r="CJ8529" s="35"/>
      <c r="CK8529" s="36">
        <v>12000</v>
      </c>
      <c r="CL8529" s="26">
        <f t="shared" si="309"/>
        <v>6000</v>
      </c>
      <c r="CM8529" s="26"/>
      <c r="CR8529" s="26" t="str">
        <f t="shared" si="310"/>
        <v>('다나약국(목포)', '487-78-00114', '전남 목포시 용당로 322-3 (용해동)', '8806538014647', '신일티아민염산염정 10mg', 6000, '2025-01-01'),</v>
      </c>
    </row>
    <row r="8530" spans="79:96" x14ac:dyDescent="0.25">
      <c r="CA8530" s="29">
        <v>8527</v>
      </c>
      <c r="CB8530" s="50"/>
      <c r="CC8530" s="55" t="s">
        <v>10610</v>
      </c>
      <c r="CD8530" s="31" t="s">
        <v>7551</v>
      </c>
      <c r="CE8530" s="55" t="s">
        <v>10611</v>
      </c>
      <c r="CF8530" s="32" t="s">
        <v>645</v>
      </c>
      <c r="CG8530" s="33" t="s">
        <v>646</v>
      </c>
      <c r="CH8530" s="34">
        <v>28500</v>
      </c>
      <c r="CI8530" s="35">
        <v>45717</v>
      </c>
      <c r="CJ8530" s="35"/>
      <c r="CK8530" s="36">
        <v>57000</v>
      </c>
      <c r="CL8530" s="26">
        <f t="shared" si="309"/>
        <v>28500</v>
      </c>
      <c r="CM8530" s="26"/>
      <c r="CR8530" s="26" t="str">
        <f t="shared" si="310"/>
        <v>('참약국(도림동)', '131-18-88038', '인천 남동구 논고개로 337 (도림동) 1층', '8806538014265', '신일브롬헥신염산염정 8mg', 28500, '2025-03-01'),</v>
      </c>
    </row>
    <row r="8531" spans="79:96" x14ac:dyDescent="0.25">
      <c r="CA8531" s="29">
        <v>8528</v>
      </c>
      <c r="CB8531" s="50"/>
      <c r="CC8531" s="55" t="s">
        <v>10703</v>
      </c>
      <c r="CD8531" s="31" t="s">
        <v>1663</v>
      </c>
      <c r="CE8531" s="55" t="s">
        <v>10704</v>
      </c>
      <c r="CF8531" s="32" t="s">
        <v>1077</v>
      </c>
      <c r="CG8531" s="33" t="s">
        <v>1078</v>
      </c>
      <c r="CH8531" s="34">
        <v>110000</v>
      </c>
      <c r="CI8531" s="35">
        <v>45717</v>
      </c>
      <c r="CJ8531" s="35"/>
      <c r="CK8531" s="36">
        <v>220000</v>
      </c>
      <c r="CL8531" s="26">
        <f t="shared" si="309"/>
        <v>110000</v>
      </c>
      <c r="CM8531" s="26"/>
      <c r="CR8531" s="26" t="str">
        <f t="shared" si="310"/>
        <v>('시민약국(별내)', '132-26-82992', '경기 남양주시 별내5로5번길 11(별내동,성산 메디컬 타워)', '8806538056425', '프로나지액 25mL', 110000, '2025-03-01'),</v>
      </c>
    </row>
    <row r="8532" spans="79:96" x14ac:dyDescent="0.25">
      <c r="CA8532" s="29">
        <v>8529</v>
      </c>
      <c r="CB8532" s="50"/>
      <c r="CC8532" s="55" t="s">
        <v>12453</v>
      </c>
      <c r="CD8532" s="31" t="s">
        <v>12454</v>
      </c>
      <c r="CE8532" s="55" t="s">
        <v>12455</v>
      </c>
      <c r="CF8532" s="32" t="s">
        <v>1077</v>
      </c>
      <c r="CG8532" s="33" t="s">
        <v>1078</v>
      </c>
      <c r="CH8532" s="34">
        <v>27500</v>
      </c>
      <c r="CI8532" s="35">
        <v>45717</v>
      </c>
      <c r="CJ8532" s="35"/>
      <c r="CK8532" s="36">
        <v>55000</v>
      </c>
      <c r="CL8532" s="26">
        <f t="shared" si="309"/>
        <v>27500</v>
      </c>
      <c r="CM8532" s="26"/>
      <c r="CR8532" s="26" t="str">
        <f t="shared" si="310"/>
        <v>('제주사랑약국(동남)', '616-22-63985', '제주특별자치도 서귀포시 성산읍 고성오조로 74', '8806538056425', '프로나지액 25mL', 27500, '2025-03-01'),</v>
      </c>
    </row>
    <row r="8533" spans="79:96" x14ac:dyDescent="0.25">
      <c r="CA8533" s="29">
        <v>8530</v>
      </c>
      <c r="CB8533" s="50"/>
      <c r="CC8533" s="55" t="s">
        <v>2971</v>
      </c>
      <c r="CD8533" s="31" t="s">
        <v>2972</v>
      </c>
      <c r="CE8533" s="55" t="s">
        <v>2973</v>
      </c>
      <c r="CF8533" s="32" t="s">
        <v>1259</v>
      </c>
      <c r="CG8533" s="33" t="s">
        <v>1260</v>
      </c>
      <c r="CH8533" s="34">
        <v>-12500</v>
      </c>
      <c r="CI8533" s="35">
        <v>45717</v>
      </c>
      <c r="CJ8533" s="35"/>
      <c r="CK8533" s="36">
        <v>-25000</v>
      </c>
      <c r="CL8533" s="26">
        <f t="shared" si="309"/>
        <v>-12500</v>
      </c>
      <c r="CM8533" s="26"/>
      <c r="CR8533" s="26" t="str">
        <f t="shared" si="310"/>
        <v>('21세기약국(춘천)(온라인팜)', '221-44-00765', '강원도 춘천시 후평동67-8 광산빌딩', '8806538005737', '메코민캡슐 500mcg', -12500, '2025-03-01'),</v>
      </c>
    </row>
    <row r="8534" spans="79:96" x14ac:dyDescent="0.25">
      <c r="CA8534" s="29">
        <v>8531</v>
      </c>
      <c r="CB8534" s="50"/>
      <c r="CC8534" s="55" t="s">
        <v>3146</v>
      </c>
      <c r="CD8534" s="31" t="s">
        <v>3147</v>
      </c>
      <c r="CE8534" s="55" t="s">
        <v>3148</v>
      </c>
      <c r="CF8534" s="32" t="s">
        <v>2930</v>
      </c>
      <c r="CG8534" s="33" t="s">
        <v>1166</v>
      </c>
      <c r="CH8534" s="34">
        <v>12690</v>
      </c>
      <c r="CI8534" s="35">
        <v>45717</v>
      </c>
      <c r="CJ8534" s="35"/>
      <c r="CK8534" s="36">
        <v>25380</v>
      </c>
      <c r="CL8534" s="26">
        <f t="shared" si="309"/>
        <v>12690</v>
      </c>
      <c r="CM8534" s="26"/>
      <c r="CR8534" s="26" t="str">
        <f t="shared" si="310"/>
        <v>('평화프라자약국', '527-05-02245', '전북 전주시 완산구 소대배기로 16 (평화동2가)', '8806538011462', '신일모노독시엠캡슐 100mg', 12690, '2025-03-01'),</v>
      </c>
    </row>
    <row r="8535" spans="79:96" x14ac:dyDescent="0.25">
      <c r="CA8535" s="29">
        <v>8532</v>
      </c>
      <c r="CB8535" s="50"/>
      <c r="CC8535" s="55" t="s">
        <v>12544</v>
      </c>
      <c r="CD8535" s="31" t="s">
        <v>12545</v>
      </c>
      <c r="CE8535" s="55" t="s">
        <v>12546</v>
      </c>
      <c r="CF8535" s="32" t="s">
        <v>615</v>
      </c>
      <c r="CG8535" s="33" t="s">
        <v>616</v>
      </c>
      <c r="CH8535" s="34">
        <v>7500</v>
      </c>
      <c r="CI8535" s="35">
        <v>45717</v>
      </c>
      <c r="CJ8535" s="35"/>
      <c r="CK8535" s="36">
        <v>15000</v>
      </c>
      <c r="CL8535" s="26">
        <f t="shared" si="309"/>
        <v>7500</v>
      </c>
      <c r="CM8535" s="26"/>
      <c r="CR8535" s="26" t="str">
        <f t="shared" si="310"/>
        <v>('메디칼슨(주)', '303-81-37778', '충북 충주시 국원대로 64 (교현동)', '8806538015149', '신일폴산정 1mg', 7500, '2025-03-01'),</v>
      </c>
    </row>
    <row r="8536" spans="79:96" x14ac:dyDescent="0.25">
      <c r="CA8536" s="29">
        <v>8533</v>
      </c>
      <c r="CB8536" s="50"/>
      <c r="CC8536" s="55" t="s">
        <v>12547</v>
      </c>
      <c r="CD8536" s="31" t="s">
        <v>12548</v>
      </c>
      <c r="CE8536" s="55" t="s">
        <v>12549</v>
      </c>
      <c r="CF8536" s="32" t="s">
        <v>1017</v>
      </c>
      <c r="CG8536" s="33" t="s">
        <v>1018</v>
      </c>
      <c r="CH8536" s="34">
        <v>15000</v>
      </c>
      <c r="CI8536" s="35">
        <v>45717</v>
      </c>
      <c r="CJ8536" s="35"/>
      <c r="CK8536" s="36">
        <v>30000</v>
      </c>
      <c r="CL8536" s="26">
        <f t="shared" si="309"/>
        <v>15000</v>
      </c>
      <c r="CM8536" s="26"/>
      <c r="CR8536" s="26" t="str">
        <f t="shared" si="310"/>
        <v>('새모범약국 (신) 울산/동구 1★', '515-14-61321', '울산광역시 동구 내진1길 4 (방어동)', '8806538015835', '신일이부프로펜정 400mg', 15000, '2025-03-01'),</v>
      </c>
    </row>
    <row r="8537" spans="79:96" x14ac:dyDescent="0.25">
      <c r="CA8537" s="29">
        <v>8534</v>
      </c>
      <c r="CB8537" s="50"/>
      <c r="CC8537" s="55" t="s">
        <v>12550</v>
      </c>
      <c r="CD8537" s="31" t="s">
        <v>12551</v>
      </c>
      <c r="CE8537" s="55" t="s">
        <v>12552</v>
      </c>
      <c r="CF8537" s="32" t="s">
        <v>1940</v>
      </c>
      <c r="CG8537" s="33" t="s">
        <v>1941</v>
      </c>
      <c r="CH8537" s="34">
        <v>3300</v>
      </c>
      <c r="CI8537" s="35">
        <v>45689</v>
      </c>
      <c r="CJ8537" s="35"/>
      <c r="CK8537" s="36">
        <v>6600</v>
      </c>
      <c r="CL8537" s="26">
        <f t="shared" si="309"/>
        <v>3300</v>
      </c>
      <c r="CM8537" s="26"/>
      <c r="CR8537" s="26" t="str">
        <f t="shared" si="310"/>
        <v>('명성약국(학익동)', '569-52-00018', '인천 미추홀구 소성로 136 (학익동)', '8806538025339', '크마론지크림 20g', 3300, '2025-02-01'),</v>
      </c>
    </row>
    <row r="8538" spans="79:96" x14ac:dyDescent="0.25">
      <c r="CA8538" s="29">
        <v>8535</v>
      </c>
      <c r="CB8538" s="50"/>
      <c r="CC8538" s="55" t="s">
        <v>10602</v>
      </c>
      <c r="CD8538" s="31" t="s">
        <v>10603</v>
      </c>
      <c r="CE8538" s="55" t="s">
        <v>10604</v>
      </c>
      <c r="CF8538" s="32" t="s">
        <v>1493</v>
      </c>
      <c r="CG8538" s="33" t="s">
        <v>1275</v>
      </c>
      <c r="CH8538" s="34">
        <v>57300</v>
      </c>
      <c r="CI8538" s="35">
        <v>45658</v>
      </c>
      <c r="CJ8538" s="35"/>
      <c r="CK8538" s="36">
        <v>114600</v>
      </c>
      <c r="CL8538" s="26">
        <f t="shared" si="309"/>
        <v>57300</v>
      </c>
      <c r="CM8538" s="26"/>
      <c r="CR8538" s="26" t="str">
        <f t="shared" si="310"/>
        <v>('라라팜(주)', '670-88-02595', '경기 부천시 부흥로303번길 6 (중동) 503호', '8806538051024', '신에소메정20mg', 57300, '2025-01-01'),</v>
      </c>
    </row>
    <row r="8539" spans="79:96" x14ac:dyDescent="0.25">
      <c r="CA8539" s="29">
        <v>8536</v>
      </c>
      <c r="CB8539" s="50"/>
      <c r="CC8539" s="55" t="s">
        <v>12553</v>
      </c>
      <c r="CD8539" s="31" t="s">
        <v>10859</v>
      </c>
      <c r="CE8539" s="55" t="s">
        <v>12554</v>
      </c>
      <c r="CF8539" s="32" t="s">
        <v>615</v>
      </c>
      <c r="CG8539" s="33" t="s">
        <v>616</v>
      </c>
      <c r="CH8539" s="34">
        <v>7500</v>
      </c>
      <c r="CI8539" s="35">
        <v>45717</v>
      </c>
      <c r="CJ8539" s="35"/>
      <c r="CK8539" s="36">
        <v>15000</v>
      </c>
      <c r="CL8539" s="26">
        <f t="shared" si="309"/>
        <v>7500</v>
      </c>
      <c r="CM8539" s="26"/>
      <c r="CR8539" s="26" t="str">
        <f t="shared" si="310"/>
        <v>('이화약국(세종)(온라인팜)', '417-19-94329', '세종특별자치시 한누리대로499, 2층 203호(어진동, 청암빌딩)', '8806538015149', '신일폴산정 1mg', 7500, '2025-03-01'),</v>
      </c>
    </row>
    <row r="8540" spans="79:96" x14ac:dyDescent="0.25">
      <c r="CA8540" s="29">
        <v>8537</v>
      </c>
      <c r="CB8540" s="50"/>
      <c r="CC8540" s="55" t="s">
        <v>3159</v>
      </c>
      <c r="CD8540" s="31" t="s">
        <v>3160</v>
      </c>
      <c r="CE8540" s="55" t="s">
        <v>3161</v>
      </c>
      <c r="CF8540" s="32" t="s">
        <v>1041</v>
      </c>
      <c r="CG8540" s="33" t="s">
        <v>1004</v>
      </c>
      <c r="CH8540" s="34">
        <v>6000</v>
      </c>
      <c r="CI8540" s="35">
        <v>45717</v>
      </c>
      <c r="CJ8540" s="35"/>
      <c r="CK8540" s="36">
        <v>12000</v>
      </c>
      <c r="CL8540" s="26">
        <f t="shared" si="309"/>
        <v>6000</v>
      </c>
      <c r="CM8540" s="26"/>
      <c r="CR8540" s="26" t="str">
        <f t="shared" si="310"/>
        <v>('남원백제약국', '412-05-80691', '전북 남원시 용성로 102 (죽항동)', '8806538014647', '신일티아민염산염정 10mg', 6000, '2025-03-01'),</v>
      </c>
    </row>
    <row r="8541" spans="79:96" x14ac:dyDescent="0.25">
      <c r="CA8541" s="29">
        <v>8538</v>
      </c>
      <c r="CB8541" s="50"/>
      <c r="CC8541" s="55" t="s">
        <v>12555</v>
      </c>
      <c r="CD8541" s="31" t="s">
        <v>8981</v>
      </c>
      <c r="CE8541" s="55" t="s">
        <v>8982</v>
      </c>
      <c r="CF8541" s="32" t="s">
        <v>615</v>
      </c>
      <c r="CG8541" s="33" t="s">
        <v>616</v>
      </c>
      <c r="CH8541" s="34">
        <v>7500</v>
      </c>
      <c r="CI8541" s="35">
        <v>45717</v>
      </c>
      <c r="CJ8541" s="35"/>
      <c r="CK8541" s="36">
        <v>15000</v>
      </c>
      <c r="CL8541" s="26">
        <f t="shared" si="309"/>
        <v>7500</v>
      </c>
      <c r="CM8541" s="26"/>
      <c r="CR8541" s="26" t="str">
        <f t="shared" si="310"/>
        <v>('용산동산약국(신.대.달서) A', '503-06-32167', '대구광역시 달서구 용산로 225 (용산동)', '8806538015149', '신일폴산정 1mg', 7500, '2025-03-01'),</v>
      </c>
    </row>
    <row r="8542" spans="79:96" x14ac:dyDescent="0.25">
      <c r="CA8542" s="29">
        <v>8539</v>
      </c>
      <c r="CB8542" s="50"/>
      <c r="CC8542" s="55" t="s">
        <v>12556</v>
      </c>
      <c r="CD8542" s="31" t="s">
        <v>8421</v>
      </c>
      <c r="CE8542" s="55" t="s">
        <v>12557</v>
      </c>
      <c r="CF8542" s="32" t="s">
        <v>945</v>
      </c>
      <c r="CG8542" s="33" t="s">
        <v>946</v>
      </c>
      <c r="CH8542" s="34">
        <v>28750</v>
      </c>
      <c r="CI8542" s="35">
        <v>45717</v>
      </c>
      <c r="CJ8542" s="35"/>
      <c r="CK8542" s="36">
        <v>57500</v>
      </c>
      <c r="CL8542" s="26">
        <f t="shared" si="309"/>
        <v>28750</v>
      </c>
      <c r="CM8542" s="26"/>
      <c r="CR8542" s="26" t="str">
        <f t="shared" si="310"/>
        <v>('굿모닝약국(구래동)', '588-04-01415', '경기 김포시 김포한강4로 525 (구래동)', '8806538021133', '에페릭스정', 28750, '2025-03-01'),</v>
      </c>
    </row>
    <row r="8543" spans="79:96" x14ac:dyDescent="0.25">
      <c r="CA8543" s="29">
        <v>8540</v>
      </c>
      <c r="CB8543" s="50"/>
      <c r="CC8543" s="55" t="s">
        <v>12558</v>
      </c>
      <c r="CD8543" s="31" t="s">
        <v>12559</v>
      </c>
      <c r="CE8543" s="55" t="s">
        <v>12560</v>
      </c>
      <c r="CF8543" s="32" t="s">
        <v>645</v>
      </c>
      <c r="CG8543" s="33" t="s">
        <v>646</v>
      </c>
      <c r="CH8543" s="34">
        <v>9500</v>
      </c>
      <c r="CI8543" s="35">
        <v>45717</v>
      </c>
      <c r="CJ8543" s="35"/>
      <c r="CK8543" s="36">
        <v>19000</v>
      </c>
      <c r="CL8543" s="26">
        <f t="shared" si="309"/>
        <v>9500</v>
      </c>
      <c r="CM8543" s="26"/>
      <c r="CR8543" s="26" t="str">
        <f t="shared" si="310"/>
        <v>('쉐르빌약국', '127-08-33423', '서울 도봉구 도봉로 476 (창동)', '8806538014265', '신일브롬헥신염산염정 8mg', 9500, '2025-03-01'),</v>
      </c>
    </row>
    <row r="8544" spans="79:96" x14ac:dyDescent="0.25">
      <c r="CA8544" s="29">
        <v>8541</v>
      </c>
      <c r="CB8544" s="50"/>
      <c r="CC8544" s="55" t="s">
        <v>12561</v>
      </c>
      <c r="CD8544" s="31" t="s">
        <v>12562</v>
      </c>
      <c r="CE8544" s="55" t="s">
        <v>12563</v>
      </c>
      <c r="CF8544" s="32" t="s">
        <v>1001</v>
      </c>
      <c r="CG8544" s="33" t="s">
        <v>1002</v>
      </c>
      <c r="CH8544" s="34">
        <v>18960</v>
      </c>
      <c r="CI8544" s="35">
        <v>45717</v>
      </c>
      <c r="CJ8544" s="35"/>
      <c r="CK8544" s="36">
        <v>37920</v>
      </c>
      <c r="CL8544" s="26">
        <f t="shared" si="309"/>
        <v>18960</v>
      </c>
      <c r="CM8544" s="26"/>
      <c r="CR8544" s="26" t="str">
        <f t="shared" si="310"/>
        <v>('M-(남해)남일약국(말일)', '618-35-30874', '경남 남해군 창선면 창선로 67', '8806538027517', '프라빅정 75mg', 18960, '2025-03-01'),</v>
      </c>
    </row>
    <row r="8545" spans="79:96" x14ac:dyDescent="0.25">
      <c r="CA8545" s="29">
        <v>8542</v>
      </c>
      <c r="CB8545" s="50"/>
      <c r="CC8545" s="55" t="s">
        <v>12564</v>
      </c>
      <c r="CD8545" s="31" t="s">
        <v>12565</v>
      </c>
      <c r="CE8545" s="55" t="s">
        <v>12566</v>
      </c>
      <c r="CF8545" s="32" t="s">
        <v>645</v>
      </c>
      <c r="CG8545" s="33" t="s">
        <v>646</v>
      </c>
      <c r="CH8545" s="34">
        <v>19000</v>
      </c>
      <c r="CI8545" s="35">
        <v>45717</v>
      </c>
      <c r="CJ8545" s="35"/>
      <c r="CK8545" s="36">
        <v>38000</v>
      </c>
      <c r="CL8545" s="26">
        <f t="shared" si="309"/>
        <v>19000</v>
      </c>
      <c r="CM8545" s="26"/>
      <c r="CR8545" s="26" t="str">
        <f t="shared" si="310"/>
        <v>('주식회사 제이디헬스케어(삼자물류)', '546-81-02876', '부산광역시 해운대구 재반로103번길 5 (재송동)', '8806538014265', '신일브롬헥신염산염정 8mg', 19000, '2025-03-01'),</v>
      </c>
    </row>
    <row r="8546" spans="79:96" x14ac:dyDescent="0.25">
      <c r="CA8546" s="29">
        <v>8543</v>
      </c>
      <c r="CB8546" s="50"/>
      <c r="CC8546" s="55" t="s">
        <v>12567</v>
      </c>
      <c r="CD8546" s="31" t="s">
        <v>12568</v>
      </c>
      <c r="CE8546" s="55" t="s">
        <v>12569</v>
      </c>
      <c r="CF8546" s="32" t="s">
        <v>2328</v>
      </c>
      <c r="CG8546" s="33" t="s">
        <v>85</v>
      </c>
      <c r="CH8546" s="34">
        <v>9945</v>
      </c>
      <c r="CI8546" s="35">
        <v>45689</v>
      </c>
      <c r="CJ8546" s="35"/>
      <c r="CK8546" s="36">
        <v>19890</v>
      </c>
      <c r="CL8546" s="26">
        <f t="shared" si="309"/>
        <v>9945</v>
      </c>
      <c r="CM8546" s="26"/>
      <c r="CR8546" s="26" t="str">
        <f t="shared" si="310"/>
        <v>('광주약국', '869-51-00852', '서울 동작구 동작대로 127 (사당동) 1층', '8806538013718', '리피칸정 10mg', 9945, '2025-02-01'),</v>
      </c>
    </row>
    <row r="8547" spans="79:96" x14ac:dyDescent="0.25">
      <c r="CA8547" s="29">
        <v>8544</v>
      </c>
      <c r="CB8547" s="50"/>
      <c r="CC8547" s="55" t="s">
        <v>12570</v>
      </c>
      <c r="CD8547" s="31" t="s">
        <v>12571</v>
      </c>
      <c r="CE8547" s="55" t="s">
        <v>12572</v>
      </c>
      <c r="CF8547" s="32" t="s">
        <v>615</v>
      </c>
      <c r="CG8547" s="33" t="s">
        <v>616</v>
      </c>
      <c r="CH8547" s="34">
        <v>7500</v>
      </c>
      <c r="CI8547" s="35">
        <v>45658</v>
      </c>
      <c r="CJ8547" s="35"/>
      <c r="CK8547" s="36">
        <v>15000</v>
      </c>
      <c r="CL8547" s="26">
        <f t="shared" si="309"/>
        <v>7500</v>
      </c>
      <c r="CM8547" s="26"/>
      <c r="CR8547" s="26" t="str">
        <f t="shared" si="310"/>
        <v>('원약국(이천)', '129-02-49818', '경기 이천시 부발읍 경충대로 2172', '8806538015149', '신일폴산정 1mg', 7500, '2025-01-01'),</v>
      </c>
    </row>
    <row r="8548" spans="79:96" x14ac:dyDescent="0.25">
      <c r="CA8548" s="29">
        <v>8545</v>
      </c>
      <c r="CB8548" s="50"/>
      <c r="CC8548" s="55" t="s">
        <v>12573</v>
      </c>
      <c r="CD8548" s="31" t="s">
        <v>12574</v>
      </c>
      <c r="CE8548" s="55" t="s">
        <v>12575</v>
      </c>
      <c r="CF8548" s="32" t="s">
        <v>7671</v>
      </c>
      <c r="CG8548" s="33" t="s">
        <v>1577</v>
      </c>
      <c r="CH8548" s="34">
        <v>12320</v>
      </c>
      <c r="CI8548" s="35">
        <v>45717</v>
      </c>
      <c r="CJ8548" s="35"/>
      <c r="CK8548" s="36">
        <v>24640</v>
      </c>
      <c r="CL8548" s="26">
        <f t="shared" si="309"/>
        <v>12320</v>
      </c>
      <c r="CM8548" s="26"/>
      <c r="CR8548" s="26" t="str">
        <f t="shared" si="310"/>
        <v>('명성약국(송탄)', '124-22-55104', '경기 평택시 관광특구로 19, 롯데시네마빌딩 307호 (서정동)', '8806538063713', '실데그라정 100mg', 12320, '2025-03-01'),</v>
      </c>
    </row>
    <row r="8549" spans="79:96" x14ac:dyDescent="0.25">
      <c r="CA8549" s="29">
        <v>8546</v>
      </c>
      <c r="CB8549" s="50"/>
      <c r="CC8549" s="55" t="s">
        <v>12576</v>
      </c>
      <c r="CD8549" s="31" t="s">
        <v>12577</v>
      </c>
      <c r="CE8549" s="55" t="s">
        <v>12578</v>
      </c>
      <c r="CF8549" s="32" t="s">
        <v>1032</v>
      </c>
      <c r="CG8549" s="33" t="s">
        <v>948</v>
      </c>
      <c r="CH8549" s="34">
        <v>11000</v>
      </c>
      <c r="CI8549" s="35">
        <v>45717</v>
      </c>
      <c r="CJ8549" s="35"/>
      <c r="CK8549" s="36">
        <v>22000</v>
      </c>
      <c r="CL8549" s="26">
        <f t="shared" si="309"/>
        <v>11000</v>
      </c>
      <c r="CM8549" s="26"/>
      <c r="CR8549" s="26" t="str">
        <f t="shared" si="310"/>
        <v>('한마음약국(시흥동)', '127-37-45875', '서울특별시 금천구 금하로 720 (시흥동)', '8806538014029', '신일엠정 500mg', 11000, '2025-03-01'),</v>
      </c>
    </row>
    <row r="8550" spans="79:96" x14ac:dyDescent="0.25">
      <c r="CA8550" s="29">
        <v>8547</v>
      </c>
      <c r="CB8550" s="50"/>
      <c r="CC8550" s="55" t="s">
        <v>11039</v>
      </c>
      <c r="CD8550" s="31" t="s">
        <v>11040</v>
      </c>
      <c r="CE8550" s="55" t="s">
        <v>11041</v>
      </c>
      <c r="CF8550" s="32" t="s">
        <v>2891</v>
      </c>
      <c r="CG8550" s="33" t="s">
        <v>133</v>
      </c>
      <c r="CH8550" s="34">
        <v>16950</v>
      </c>
      <c r="CI8550" s="35">
        <v>45717</v>
      </c>
      <c r="CJ8550" s="35"/>
      <c r="CK8550" s="36">
        <v>33900</v>
      </c>
      <c r="CL8550" s="26">
        <f t="shared" si="309"/>
        <v>16950</v>
      </c>
      <c r="CM8550" s="26"/>
      <c r="CR8550" s="26" t="str">
        <f t="shared" si="310"/>
        <v>('메디팜동명약국', '618-25-15909', '경기 광주시 오포읍 오포로 548', '8806538050157', '트레스오릭스포르테캡슐 1mg', 16950, '2025-03-01'),</v>
      </c>
    </row>
    <row r="8551" spans="79:96" x14ac:dyDescent="0.25">
      <c r="CA8551" s="29">
        <v>8548</v>
      </c>
      <c r="CB8551" s="50"/>
      <c r="CC8551" s="55" t="s">
        <v>12579</v>
      </c>
      <c r="CD8551" s="31" t="s">
        <v>12580</v>
      </c>
      <c r="CE8551" s="55" t="s">
        <v>12581</v>
      </c>
      <c r="CF8551" s="32" t="s">
        <v>615</v>
      </c>
      <c r="CG8551" s="33" t="s">
        <v>616</v>
      </c>
      <c r="CH8551" s="34">
        <v>7500</v>
      </c>
      <c r="CI8551" s="35">
        <v>45717</v>
      </c>
      <c r="CJ8551" s="35"/>
      <c r="CK8551" s="36">
        <v>15000</v>
      </c>
      <c r="CL8551" s="26">
        <f t="shared" si="309"/>
        <v>7500</v>
      </c>
      <c r="CM8551" s="26"/>
      <c r="CR8551" s="26" t="str">
        <f t="shared" si="310"/>
        <v>('미즈정문약국(내발산동)(신)', '108-31-65179', '서울 강서구 강서로 299 (내발산동)', '8806538015149', '신일폴산정 1mg', 7500, '2025-03-01'),</v>
      </c>
    </row>
    <row r="8552" spans="79:96" x14ac:dyDescent="0.25">
      <c r="CA8552" s="29">
        <v>8549</v>
      </c>
      <c r="CB8552" s="50"/>
      <c r="CC8552" s="55" t="s">
        <v>2826</v>
      </c>
      <c r="CD8552" s="31" t="s">
        <v>2827</v>
      </c>
      <c r="CE8552" s="55" t="s">
        <v>2828</v>
      </c>
      <c r="CF8552" s="32" t="s">
        <v>615</v>
      </c>
      <c r="CG8552" s="33" t="s">
        <v>616</v>
      </c>
      <c r="CH8552" s="34">
        <v>7500</v>
      </c>
      <c r="CI8552" s="35">
        <v>45717</v>
      </c>
      <c r="CJ8552" s="35"/>
      <c r="CK8552" s="36">
        <v>15000</v>
      </c>
      <c r="CL8552" s="26">
        <f t="shared" si="309"/>
        <v>7500</v>
      </c>
      <c r="CM8552" s="26"/>
      <c r="CR8552" s="26" t="str">
        <f t="shared" si="310"/>
        <v>('햇살약국 물금/범어 1★', '605-20-92638', '경상남도 양산시 물금읍 화합1길 2', '8806538015149', '신일폴산정 1mg', 7500, '2025-03-01'),</v>
      </c>
    </row>
    <row r="8553" spans="79:96" x14ac:dyDescent="0.25">
      <c r="CA8553" s="29">
        <v>8550</v>
      </c>
      <c r="CB8553" s="50"/>
      <c r="CC8553" s="55" t="s">
        <v>12582</v>
      </c>
      <c r="CD8553" s="31" t="s">
        <v>12583</v>
      </c>
      <c r="CE8553" s="55" t="s">
        <v>12584</v>
      </c>
      <c r="CF8553" s="32" t="s">
        <v>615</v>
      </c>
      <c r="CG8553" s="33" t="s">
        <v>616</v>
      </c>
      <c r="CH8553" s="34">
        <v>7500</v>
      </c>
      <c r="CI8553" s="35">
        <v>45717</v>
      </c>
      <c r="CJ8553" s="35"/>
      <c r="CK8553" s="36">
        <v>15000</v>
      </c>
      <c r="CL8553" s="26">
        <f t="shared" si="309"/>
        <v>7500</v>
      </c>
      <c r="CM8553" s="26"/>
      <c r="CR8553" s="26" t="str">
        <f t="shared" si="310"/>
        <v>('희망약국(잠원)', '132-20-11189', '서울 서초구 신반포로 205 (잠원동)', '8806538015149', '신일폴산정 1mg', 7500, '2025-03-01'),</v>
      </c>
    </row>
    <row r="8554" spans="79:96" x14ac:dyDescent="0.25">
      <c r="CA8554" s="29">
        <v>8551</v>
      </c>
      <c r="CB8554" s="50"/>
      <c r="CC8554" s="55" t="s">
        <v>12585</v>
      </c>
      <c r="CD8554" s="31" t="s">
        <v>12586</v>
      </c>
      <c r="CE8554" s="55" t="s">
        <v>12587</v>
      </c>
      <c r="CF8554" s="32" t="s">
        <v>1041</v>
      </c>
      <c r="CG8554" s="33" t="s">
        <v>1004</v>
      </c>
      <c r="CH8554" s="34">
        <v>12000</v>
      </c>
      <c r="CI8554" s="35">
        <v>45717</v>
      </c>
      <c r="CJ8554" s="35"/>
      <c r="CK8554" s="36">
        <v>24000</v>
      </c>
      <c r="CL8554" s="26">
        <f t="shared" si="309"/>
        <v>12000</v>
      </c>
      <c r="CM8554" s="26"/>
      <c r="CR8554" s="26" t="str">
        <f t="shared" si="310"/>
        <v>('새롬약국(온라인팜)', '117-04-58526', '서울특별시 양천구 신월2동509-4', '8806538014647', '신일티아민염산염정 10mg', 12000, '2025-03-01'),</v>
      </c>
    </row>
    <row r="8555" spans="79:96" x14ac:dyDescent="0.25">
      <c r="CA8555" s="29">
        <v>8552</v>
      </c>
      <c r="CB8555" s="50"/>
      <c r="CC8555" s="55" t="s">
        <v>10798</v>
      </c>
      <c r="CD8555" s="31" t="s">
        <v>7923</v>
      </c>
      <c r="CE8555" s="55" t="s">
        <v>10799</v>
      </c>
      <c r="CF8555" s="32" t="s">
        <v>3042</v>
      </c>
      <c r="CG8555" s="33" t="s">
        <v>537</v>
      </c>
      <c r="CH8555" s="34">
        <v>5460</v>
      </c>
      <c r="CI8555" s="35">
        <v>45689</v>
      </c>
      <c r="CJ8555" s="35"/>
      <c r="CK8555" s="36">
        <v>10920</v>
      </c>
      <c r="CL8555" s="26">
        <f t="shared" si="309"/>
        <v>5460</v>
      </c>
      <c r="CM8555" s="26"/>
      <c r="CR8555" s="26" t="str">
        <f t="shared" si="310"/>
        <v>('365백화점온누리약국(불광동)(신)', '163-77-00171', '서울 은평구 연서로 257 (불광동)', '8806538003610', '레오빌정 25mg', 5460, '2025-02-01'),</v>
      </c>
    </row>
    <row r="8556" spans="79:96" x14ac:dyDescent="0.25">
      <c r="CA8556" s="29">
        <v>8553</v>
      </c>
      <c r="CB8556" s="50"/>
      <c r="CC8556" s="55" t="s">
        <v>12588</v>
      </c>
      <c r="CD8556" s="31" t="s">
        <v>12589</v>
      </c>
      <c r="CE8556" s="55" t="s">
        <v>12590</v>
      </c>
      <c r="CF8556" s="32" t="s">
        <v>2043</v>
      </c>
      <c r="CG8556" s="33" t="s">
        <v>2044</v>
      </c>
      <c r="CH8556" s="34">
        <v>10250</v>
      </c>
      <c r="CI8556" s="35">
        <v>45658</v>
      </c>
      <c r="CJ8556" s="35"/>
      <c r="CK8556" s="36">
        <v>20500</v>
      </c>
      <c r="CL8556" s="26">
        <f t="shared" si="309"/>
        <v>10250</v>
      </c>
      <c r="CM8556" s="26"/>
      <c r="CR8556" s="26" t="str">
        <f t="shared" si="310"/>
        <v>('스타약국(구리)', '132-24-61178', '경기도 구리시 검배로 21 (수택동)', '8806538026428', '티니다진정 150mg', 10250, '2025-01-01'),</v>
      </c>
    </row>
    <row r="8557" spans="79:96" x14ac:dyDescent="0.25">
      <c r="CA8557" s="29">
        <v>8554</v>
      </c>
      <c r="CB8557" s="50"/>
      <c r="CC8557" s="55" t="s">
        <v>12591</v>
      </c>
      <c r="CD8557" s="31" t="s">
        <v>12592</v>
      </c>
      <c r="CE8557" s="55" t="s">
        <v>12593</v>
      </c>
      <c r="CF8557" s="32" t="s">
        <v>1041</v>
      </c>
      <c r="CG8557" s="33" t="s">
        <v>1004</v>
      </c>
      <c r="CH8557" s="34">
        <v>18000</v>
      </c>
      <c r="CI8557" s="35">
        <v>45717</v>
      </c>
      <c r="CJ8557" s="35"/>
      <c r="CK8557" s="36">
        <v>36000</v>
      </c>
      <c r="CL8557" s="26">
        <f t="shared" si="309"/>
        <v>18000</v>
      </c>
      <c r="CM8557" s="26"/>
      <c r="CR8557" s="26" t="str">
        <f t="shared" si="310"/>
        <v>('황화약국(연무대)/논산', '386-01-00653', '충남 논산시 연무읍 고내곡로 5', '8806538014647', '신일티아민염산염정 10mg', 18000, '2025-03-01'),</v>
      </c>
    </row>
    <row r="8558" spans="79:96" x14ac:dyDescent="0.25">
      <c r="CA8558" s="29">
        <v>8555</v>
      </c>
      <c r="CB8558" s="50"/>
      <c r="CC8558" s="55" t="s">
        <v>11320</v>
      </c>
      <c r="CD8558" s="31" t="s">
        <v>11321</v>
      </c>
      <c r="CE8558" s="55" t="s">
        <v>11322</v>
      </c>
      <c r="CF8558" s="32" t="s">
        <v>615</v>
      </c>
      <c r="CG8558" s="33" t="s">
        <v>616</v>
      </c>
      <c r="CH8558" s="34">
        <v>15000</v>
      </c>
      <c r="CI8558" s="35">
        <v>45717</v>
      </c>
      <c r="CJ8558" s="35"/>
      <c r="CK8558" s="36">
        <v>30000</v>
      </c>
      <c r="CL8558" s="26">
        <f t="shared" si="309"/>
        <v>15000</v>
      </c>
      <c r="CM8558" s="26"/>
      <c r="CR8558" s="26" t="str">
        <f t="shared" si="310"/>
        <v>('(주)온힐', '512-81-25987', '경기 고양시 일산동구 고봉로770번길 112-5 (설문동)', '8806538015149', '신일폴산정 1mg', 15000, '2025-03-01'),</v>
      </c>
    </row>
    <row r="8559" spans="79:96" x14ac:dyDescent="0.25">
      <c r="CA8559" s="29">
        <v>8556</v>
      </c>
      <c r="CB8559" s="50"/>
      <c r="CC8559" s="55" t="s">
        <v>12594</v>
      </c>
      <c r="CD8559" s="31" t="s">
        <v>12595</v>
      </c>
      <c r="CE8559" s="55" t="s">
        <v>12596</v>
      </c>
      <c r="CF8559" s="32" t="s">
        <v>2203</v>
      </c>
      <c r="CG8559" s="33" t="s">
        <v>140</v>
      </c>
      <c r="CH8559" s="34">
        <v>-3450</v>
      </c>
      <c r="CI8559" s="35">
        <v>45717</v>
      </c>
      <c r="CJ8559" s="35"/>
      <c r="CK8559" s="36">
        <v>-6900</v>
      </c>
      <c r="CL8559" s="26">
        <f t="shared" si="309"/>
        <v>-3450</v>
      </c>
      <c r="CM8559" s="26"/>
      <c r="CR8559" s="26" t="str">
        <f t="shared" si="310"/>
        <v>('유진약국(송촌)/신탄-부사', '306-02-18931', '대전 대덕구 동춘당로94번길 11-21 (송촌동)', '8806538000619', '그리펜-에스정 300mg', -3450, '2025-03-01'),</v>
      </c>
    </row>
    <row r="8560" spans="79:96" x14ac:dyDescent="0.25">
      <c r="CA8560" s="29">
        <v>8557</v>
      </c>
      <c r="CB8560" s="50"/>
      <c r="CC8560" s="55" t="s">
        <v>12597</v>
      </c>
      <c r="CD8560" s="31" t="s">
        <v>12598</v>
      </c>
      <c r="CE8560" s="55" t="s">
        <v>12599</v>
      </c>
      <c r="CF8560" s="32" t="s">
        <v>3307</v>
      </c>
      <c r="CG8560" s="33" t="s">
        <v>2174</v>
      </c>
      <c r="CH8560" s="34">
        <v>57500</v>
      </c>
      <c r="CI8560" s="35">
        <v>45717</v>
      </c>
      <c r="CJ8560" s="35"/>
      <c r="CK8560" s="36">
        <v>115000</v>
      </c>
      <c r="CL8560" s="26">
        <f t="shared" si="309"/>
        <v>57500</v>
      </c>
      <c r="CM8560" s="26"/>
      <c r="CR8560" s="26" t="str">
        <f t="shared" si="310"/>
        <v>('외나무약국 영도 1', '601-37-04106', '부산광역시 영도구 하나길 614 (신선동1가)', '8806538021911', '오로페롤연질캡슐 100mg', 57500, '2025-03-01'),</v>
      </c>
    </row>
    <row r="8561" spans="79:96" x14ac:dyDescent="0.25">
      <c r="CA8561" s="29">
        <v>8558</v>
      </c>
      <c r="CB8561" s="50"/>
      <c r="CC8561" s="55" t="s">
        <v>12600</v>
      </c>
      <c r="CD8561" s="31" t="s">
        <v>12601</v>
      </c>
      <c r="CE8561" s="55" t="s">
        <v>12602</v>
      </c>
      <c r="CF8561" s="32" t="s">
        <v>1032</v>
      </c>
      <c r="CG8561" s="33" t="s">
        <v>948</v>
      </c>
      <c r="CH8561" s="34">
        <v>11000</v>
      </c>
      <c r="CI8561" s="35">
        <v>45717</v>
      </c>
      <c r="CJ8561" s="35"/>
      <c r="CK8561" s="36">
        <v>22000</v>
      </c>
      <c r="CL8561" s="26">
        <f t="shared" si="309"/>
        <v>11000</v>
      </c>
      <c r="CM8561" s="26"/>
      <c r="CR8561" s="26" t="str">
        <f t="shared" si="310"/>
        <v>('다온메디칼', '692-20-00715', '경기 구리시 아차산로 489 (교문동)', '8806538014029', '신일엠정 500mg', 11000, '2025-03-01'),</v>
      </c>
    </row>
    <row r="8562" spans="79:96" x14ac:dyDescent="0.25">
      <c r="CA8562" s="29">
        <v>8559</v>
      </c>
      <c r="CB8562" s="50"/>
      <c r="CC8562" s="55" t="s">
        <v>12603</v>
      </c>
      <c r="CD8562" s="31" t="s">
        <v>12604</v>
      </c>
      <c r="CE8562" s="55" t="s">
        <v>12605</v>
      </c>
      <c r="CF8562" s="32" t="s">
        <v>2891</v>
      </c>
      <c r="CG8562" s="33" t="s">
        <v>133</v>
      </c>
      <c r="CH8562" s="34">
        <v>10170</v>
      </c>
      <c r="CI8562" s="35">
        <v>45717</v>
      </c>
      <c r="CJ8562" s="35"/>
      <c r="CK8562" s="36">
        <v>20340</v>
      </c>
      <c r="CL8562" s="26">
        <f t="shared" si="309"/>
        <v>10170</v>
      </c>
      <c r="CM8562" s="26"/>
      <c r="CR8562" s="26" t="str">
        <f t="shared" si="310"/>
        <v>('송이약국', '886-10-02930', '경기 화성시 향남읍 평7길 22', '8806538050157', '트레스오릭스포르테캡슐 1mg', 10170, '2025-03-01'),</v>
      </c>
    </row>
    <row r="8563" spans="79:96" x14ac:dyDescent="0.25">
      <c r="CA8563" s="29">
        <v>8560</v>
      </c>
      <c r="CB8563" s="50"/>
      <c r="CC8563" s="55" t="s">
        <v>10703</v>
      </c>
      <c r="CD8563" s="31" t="s">
        <v>1663</v>
      </c>
      <c r="CE8563" s="55" t="s">
        <v>10704</v>
      </c>
      <c r="CF8563" s="32" t="s">
        <v>2199</v>
      </c>
      <c r="CG8563" s="33" t="s">
        <v>752</v>
      </c>
      <c r="CH8563" s="34">
        <v>65700</v>
      </c>
      <c r="CI8563" s="35">
        <v>45717</v>
      </c>
      <c r="CJ8563" s="35"/>
      <c r="CK8563" s="36">
        <v>131400</v>
      </c>
      <c r="CL8563" s="26">
        <f t="shared" si="309"/>
        <v>65700</v>
      </c>
      <c r="CM8563" s="26"/>
      <c r="CR8563" s="26" t="str">
        <f t="shared" si="310"/>
        <v>('시민약국(별내)', '132-26-82992', '경기 남양주시 별내5로5번길 11(별내동,성산 메디컬 타워)', '8806538012155', '신일세파클러수화물캡슐', 65700, '2025-03-01'),</v>
      </c>
    </row>
    <row r="8564" spans="79:96" x14ac:dyDescent="0.25">
      <c r="CA8564" s="29">
        <v>8561</v>
      </c>
      <c r="CB8564" s="50"/>
      <c r="CC8564" s="55" t="s">
        <v>2379</v>
      </c>
      <c r="CD8564" s="31" t="s">
        <v>2380</v>
      </c>
      <c r="CE8564" s="55" t="s">
        <v>2381</v>
      </c>
      <c r="CF8564" s="32" t="s">
        <v>732</v>
      </c>
      <c r="CG8564" s="33" t="s">
        <v>733</v>
      </c>
      <c r="CH8564" s="34">
        <v>5750</v>
      </c>
      <c r="CI8564" s="35">
        <v>45689</v>
      </c>
      <c r="CJ8564" s="35"/>
      <c r="CK8564" s="36">
        <v>11500</v>
      </c>
      <c r="CL8564" s="26">
        <f t="shared" si="309"/>
        <v>5750</v>
      </c>
      <c r="CM8564" s="26"/>
      <c r="CR8564" s="26" t="str">
        <f t="shared" si="310"/>
        <v>('경상국립대학교병원', '613-82-05753', '경남 진주시 강남로 79 (칠암동)', '8806538017259', '신일피리독신정 50mg', 5750, '2025-02-01'),</v>
      </c>
    </row>
    <row r="8565" spans="79:96" x14ac:dyDescent="0.25">
      <c r="CA8565" s="29">
        <v>8562</v>
      </c>
      <c r="CB8565" s="50"/>
      <c r="CC8565" s="55" t="s">
        <v>12606</v>
      </c>
      <c r="CD8565" s="31" t="s">
        <v>12607</v>
      </c>
      <c r="CE8565" s="55" t="s">
        <v>12608</v>
      </c>
      <c r="CF8565" s="32" t="s">
        <v>1032</v>
      </c>
      <c r="CG8565" s="33" t="s">
        <v>948</v>
      </c>
      <c r="CH8565" s="34">
        <v>88000</v>
      </c>
      <c r="CI8565" s="35">
        <v>45658</v>
      </c>
      <c r="CJ8565" s="35"/>
      <c r="CK8565" s="36">
        <v>176000</v>
      </c>
      <c r="CL8565" s="26">
        <f t="shared" si="309"/>
        <v>88000</v>
      </c>
      <c r="CM8565" s="26"/>
      <c r="CR8565" s="26" t="str">
        <f t="shared" si="310"/>
        <v>('(주)비앤씨메디칼', '105-86-64415', '서울 강서구 우장산로16길 30 (화곡동)', '8806538014029', '신일엠정 500mg', 88000, '2025-01-01'),</v>
      </c>
    </row>
    <row r="8566" spans="79:96" x14ac:dyDescent="0.25">
      <c r="CA8566" s="29">
        <v>8563</v>
      </c>
      <c r="CB8566" s="50"/>
      <c r="CC8566" s="55" t="s">
        <v>12609</v>
      </c>
      <c r="CD8566" s="31" t="s">
        <v>12610</v>
      </c>
      <c r="CE8566" s="55" t="s">
        <v>12611</v>
      </c>
      <c r="CF8566" s="32" t="s">
        <v>615</v>
      </c>
      <c r="CG8566" s="33" t="s">
        <v>616</v>
      </c>
      <c r="CH8566" s="34">
        <v>7500</v>
      </c>
      <c r="CI8566" s="35">
        <v>45717</v>
      </c>
      <c r="CJ8566" s="35"/>
      <c r="CK8566" s="36">
        <v>15000</v>
      </c>
      <c r="CL8566" s="26">
        <f t="shared" si="309"/>
        <v>7500</v>
      </c>
      <c r="CM8566" s="26"/>
      <c r="CR8566" s="26" t="str">
        <f t="shared" si="310"/>
        <v>('현대약국(안성)', '125-09-59079', '경기 안성시 중앙로 410 (동본동)', '8806538015149', '신일폴산정 1mg', 7500, '2025-03-01'),</v>
      </c>
    </row>
    <row r="8567" spans="79:96" x14ac:dyDescent="0.25">
      <c r="CA8567" s="29">
        <v>8564</v>
      </c>
      <c r="CB8567" s="50"/>
      <c r="CC8567" s="55" t="s">
        <v>12612</v>
      </c>
      <c r="CD8567" s="31" t="s">
        <v>12613</v>
      </c>
      <c r="CE8567" s="55" t="s">
        <v>12614</v>
      </c>
      <c r="CF8567" s="32" t="s">
        <v>1607</v>
      </c>
      <c r="CG8567" s="33" t="s">
        <v>414</v>
      </c>
      <c r="CH8567" s="34">
        <v>-32625</v>
      </c>
      <c r="CI8567" s="35">
        <v>45717</v>
      </c>
      <c r="CJ8567" s="35"/>
      <c r="CK8567" s="36">
        <v>-65250</v>
      </c>
      <c r="CL8567" s="26">
        <f t="shared" si="309"/>
        <v>-32625</v>
      </c>
      <c r="CM8567" s="26"/>
      <c r="CR8567" s="26" t="str">
        <f t="shared" si="310"/>
        <v>('달빛이화약국(화정)', '128-25-05534', '경기 고양시 덕양구 화중로 220 (화정동)', '8806538053516', '네오스타정80/5mg', -32625, '2025-03-01'),</v>
      </c>
    </row>
    <row r="8568" spans="79:96" x14ac:dyDescent="0.25">
      <c r="CA8568" s="29">
        <v>8565</v>
      </c>
      <c r="CB8568" s="50"/>
      <c r="CC8568" s="55" t="s">
        <v>11810</v>
      </c>
      <c r="CD8568" s="31" t="s">
        <v>11811</v>
      </c>
      <c r="CE8568" s="55" t="s">
        <v>11812</v>
      </c>
      <c r="CF8568" s="32" t="s">
        <v>615</v>
      </c>
      <c r="CG8568" s="33" t="s">
        <v>616</v>
      </c>
      <c r="CH8568" s="34">
        <v>-7500</v>
      </c>
      <c r="CI8568" s="35">
        <v>45717</v>
      </c>
      <c r="CJ8568" s="35"/>
      <c r="CK8568" s="36">
        <v>-15000</v>
      </c>
      <c r="CL8568" s="26">
        <f t="shared" si="309"/>
        <v>-7500</v>
      </c>
      <c r="CM8568" s="26"/>
      <c r="CR8568" s="26" t="str">
        <f t="shared" si="310"/>
        <v>('잠실)시티약국_박대건(이)(동)', '117-02-39151', '서울특별시 송파구 올림픽로 116 (잠실동)', '8806538015149', '신일폴산정 1mg', -7500, '2025-03-01'),</v>
      </c>
    </row>
    <row r="8569" spans="79:96" x14ac:dyDescent="0.25">
      <c r="CA8569" s="29">
        <v>8566</v>
      </c>
      <c r="CB8569" s="50"/>
      <c r="CC8569" s="55" t="s">
        <v>10339</v>
      </c>
      <c r="CD8569" s="31" t="s">
        <v>10340</v>
      </c>
      <c r="CE8569" s="55" t="s">
        <v>10341</v>
      </c>
      <c r="CF8569" s="32" t="s">
        <v>645</v>
      </c>
      <c r="CG8569" s="33" t="s">
        <v>646</v>
      </c>
      <c r="CH8569" s="34">
        <v>57000</v>
      </c>
      <c r="CI8569" s="35">
        <v>45717</v>
      </c>
      <c r="CJ8569" s="35"/>
      <c r="CK8569" s="36">
        <v>114000</v>
      </c>
      <c r="CL8569" s="26">
        <f t="shared" si="309"/>
        <v>57000</v>
      </c>
      <c r="CM8569" s="26"/>
      <c r="CR8569" s="26" t="str">
        <f t="shared" si="310"/>
        <v>('알라딘팜(엠유팜)', '798-27-00410', '인천 부평구 체육관로 24 (삼산동) 6층(엠유팜)', '8806538014265', '신일브롬헥신염산염정 8mg', 57000, '2025-03-01'),</v>
      </c>
    </row>
    <row r="8570" spans="79:96" x14ac:dyDescent="0.25">
      <c r="CA8570" s="29">
        <v>8567</v>
      </c>
      <c r="CB8570" s="50"/>
      <c r="CC8570" s="55" t="s">
        <v>2838</v>
      </c>
      <c r="CD8570" s="31" t="s">
        <v>2839</v>
      </c>
      <c r="CE8570" s="55" t="s">
        <v>2840</v>
      </c>
      <c r="CF8570" s="32" t="s">
        <v>2228</v>
      </c>
      <c r="CG8570" s="33" t="s">
        <v>790</v>
      </c>
      <c r="CH8570" s="34">
        <v>14500</v>
      </c>
      <c r="CI8570" s="35">
        <v>45717</v>
      </c>
      <c r="CJ8570" s="35"/>
      <c r="CK8570" s="36">
        <v>29000</v>
      </c>
      <c r="CL8570" s="26">
        <f t="shared" si="309"/>
        <v>14500</v>
      </c>
      <c r="CM8570" s="26"/>
      <c r="CR8570" s="26" t="str">
        <f t="shared" si="310"/>
        <v>('농소금강산약국 울산/북구', '291-30-00656', '울산광역시 북구 호계로 322 (신천동)', '8806538013121', '신일슈도에페드린정 60mg', 14500, '2025-03-01'),</v>
      </c>
    </row>
    <row r="8571" spans="79:96" x14ac:dyDescent="0.25">
      <c r="CA8571" s="29">
        <v>8568</v>
      </c>
      <c r="CB8571" s="50"/>
      <c r="CC8571" s="55" t="s">
        <v>11807</v>
      </c>
      <c r="CD8571" s="31" t="s">
        <v>11808</v>
      </c>
      <c r="CE8571" s="55" t="s">
        <v>11809</v>
      </c>
      <c r="CF8571" s="32" t="s">
        <v>2086</v>
      </c>
      <c r="CG8571" s="33" t="s">
        <v>2087</v>
      </c>
      <c r="CH8571" s="34">
        <v>17000</v>
      </c>
      <c r="CI8571" s="35">
        <v>45717</v>
      </c>
      <c r="CJ8571" s="35"/>
      <c r="CK8571" s="36">
        <v>34000</v>
      </c>
      <c r="CL8571" s="26">
        <f t="shared" si="309"/>
        <v>17000</v>
      </c>
      <c r="CM8571" s="26"/>
      <c r="CR8571" s="26" t="str">
        <f t="shared" si="310"/>
        <v>('서수약국(신)_김태진(북)', '449-14-01481', '서울 성북구 안암로 47-1 (안암동5가)', '8806538009629', '신일덱사메타손정 0.75mg', 17000, '2025-03-01'),</v>
      </c>
    </row>
    <row r="8572" spans="79:96" x14ac:dyDescent="0.25">
      <c r="CA8572" s="29">
        <v>8569</v>
      </c>
      <c r="CB8572" s="50"/>
      <c r="CC8572" s="55" t="s">
        <v>11902</v>
      </c>
      <c r="CD8572" s="31" t="s">
        <v>11903</v>
      </c>
      <c r="CE8572" s="55" t="s">
        <v>11904</v>
      </c>
      <c r="CF8572" s="32" t="s">
        <v>1041</v>
      </c>
      <c r="CG8572" s="33" t="s">
        <v>1004</v>
      </c>
      <c r="CH8572" s="34">
        <v>6000</v>
      </c>
      <c r="CI8572" s="35">
        <v>45717</v>
      </c>
      <c r="CJ8572" s="35"/>
      <c r="CK8572" s="36">
        <v>12000</v>
      </c>
      <c r="CL8572" s="26">
        <f t="shared" si="309"/>
        <v>6000</v>
      </c>
      <c r="CM8572" s="26"/>
      <c r="CR8572" s="26" t="str">
        <f t="shared" si="310"/>
        <v>('경상1번약국(창원)', '563-76-00433', '경남 창원시 성산구 삼정자로43번길 8 (성주동)', '8806538014647', '신일티아민염산염정 10mg', 6000, '2025-03-01'),</v>
      </c>
    </row>
    <row r="8573" spans="79:96" x14ac:dyDescent="0.25">
      <c r="CA8573" s="29">
        <v>8570</v>
      </c>
      <c r="CB8573" s="50"/>
      <c r="CC8573" s="55" t="s">
        <v>12615</v>
      </c>
      <c r="CD8573" s="31" t="s">
        <v>12616</v>
      </c>
      <c r="CE8573" s="55" t="s">
        <v>12617</v>
      </c>
      <c r="CF8573" s="32" t="s">
        <v>615</v>
      </c>
      <c r="CG8573" s="33" t="s">
        <v>616</v>
      </c>
      <c r="CH8573" s="34">
        <v>75000</v>
      </c>
      <c r="CI8573" s="35">
        <v>45689</v>
      </c>
      <c r="CJ8573" s="35"/>
      <c r="CK8573" s="36">
        <v>150000</v>
      </c>
      <c r="CL8573" s="26">
        <f t="shared" si="309"/>
        <v>75000</v>
      </c>
      <c r="CM8573" s="26"/>
      <c r="CR8573" s="26" t="str">
        <f t="shared" si="310"/>
        <v>('목동정문약국(목동)', '127-36-56661', '서울 양천구 목동동로 435 (목동)', '8806538015149', '신일폴산정 1mg', 75000, '2025-02-01'),</v>
      </c>
    </row>
    <row r="8574" spans="79:96" x14ac:dyDescent="0.25">
      <c r="CA8574" s="29">
        <v>8571</v>
      </c>
      <c r="CB8574" s="50"/>
      <c r="CC8574" s="55" t="s">
        <v>12618</v>
      </c>
      <c r="CD8574" s="31" t="s">
        <v>12619</v>
      </c>
      <c r="CE8574" s="55" t="s">
        <v>12620</v>
      </c>
      <c r="CF8574" s="32" t="s">
        <v>2086</v>
      </c>
      <c r="CG8574" s="33" t="s">
        <v>2087</v>
      </c>
      <c r="CH8574" s="34">
        <v>8500</v>
      </c>
      <c r="CI8574" s="35">
        <v>45658</v>
      </c>
      <c r="CJ8574" s="35"/>
      <c r="CK8574" s="36">
        <v>17000</v>
      </c>
      <c r="CL8574" s="26">
        <f t="shared" si="309"/>
        <v>8500</v>
      </c>
      <c r="CM8574" s="26"/>
      <c r="CR8574" s="26" t="str">
        <f t="shared" si="310"/>
        <v>('태약국(대.북)', '881-34-00160', '대구광역시 북구 학정로 439 (동천동)', '8806538009629', '신일덱사메타손정 0.75mg', 8500, '2025-01-01'),</v>
      </c>
    </row>
    <row r="8575" spans="79:96" x14ac:dyDescent="0.25">
      <c r="CA8575" s="29">
        <v>8572</v>
      </c>
      <c r="CB8575" s="50"/>
      <c r="CC8575" s="55" t="s">
        <v>12621</v>
      </c>
      <c r="CD8575" s="31" t="s">
        <v>12622</v>
      </c>
      <c r="CE8575" s="55" t="s">
        <v>12623</v>
      </c>
      <c r="CF8575" s="32" t="s">
        <v>1041</v>
      </c>
      <c r="CG8575" s="33" t="s">
        <v>1004</v>
      </c>
      <c r="CH8575" s="34">
        <v>30000</v>
      </c>
      <c r="CI8575" s="35">
        <v>45717</v>
      </c>
      <c r="CJ8575" s="35"/>
      <c r="CK8575" s="36">
        <v>60000</v>
      </c>
      <c r="CL8575" s="26">
        <f t="shared" si="309"/>
        <v>30000</v>
      </c>
      <c r="CM8575" s="26"/>
      <c r="CR8575" s="26" t="str">
        <f t="shared" si="310"/>
        <v>('즐거운약국(탄방)/둔산', '314-09-88155', '대전 서구 문정로 96 (탄방동)', '8806538014647', '신일티아민염산염정 10mg', 30000, '2025-03-01'),</v>
      </c>
    </row>
    <row r="8576" spans="79:96" x14ac:dyDescent="0.25">
      <c r="CA8576" s="29">
        <v>8573</v>
      </c>
      <c r="CB8576" s="50"/>
      <c r="CC8576" s="55" t="s">
        <v>9909</v>
      </c>
      <c r="CD8576" s="31" t="s">
        <v>1386</v>
      </c>
      <c r="CE8576" s="55" t="s">
        <v>9682</v>
      </c>
      <c r="CF8576" s="32" t="s">
        <v>3004</v>
      </c>
      <c r="CG8576" s="33" t="s">
        <v>1576</v>
      </c>
      <c r="CH8576" s="34">
        <v>27510</v>
      </c>
      <c r="CI8576" s="35">
        <v>45717</v>
      </c>
      <c r="CJ8576" s="35"/>
      <c r="CK8576" s="36">
        <v>55020</v>
      </c>
      <c r="CL8576" s="26">
        <f t="shared" si="309"/>
        <v>27510</v>
      </c>
      <c r="CM8576" s="26"/>
      <c r="CR8576" s="26" t="str">
        <f t="shared" si="310"/>
        <v>('우리대한약국(온라인팜)', '238-06-01057', '서울특별시 강북구 도봉로81길3, 1층(수유동)', '8806538060736', '포시글리정 10mg', 27510, '2025-03-01'),</v>
      </c>
    </row>
    <row r="8577" spans="79:96" x14ac:dyDescent="0.25">
      <c r="CA8577" s="29">
        <v>8574</v>
      </c>
      <c r="CB8577" s="50"/>
      <c r="CC8577" s="55" t="s">
        <v>9910</v>
      </c>
      <c r="CD8577" s="31" t="s">
        <v>1343</v>
      </c>
      <c r="CE8577" s="55" t="s">
        <v>9911</v>
      </c>
      <c r="CF8577" s="32" t="s">
        <v>7435</v>
      </c>
      <c r="CG8577" s="33" t="s">
        <v>1833</v>
      </c>
      <c r="CH8577" s="34">
        <v>6258</v>
      </c>
      <c r="CI8577" s="35">
        <v>45717</v>
      </c>
      <c r="CJ8577" s="35"/>
      <c r="CK8577" s="36">
        <v>12516</v>
      </c>
      <c r="CL8577" s="26">
        <f t="shared" si="309"/>
        <v>6258</v>
      </c>
      <c r="CM8577" s="26"/>
      <c r="CR8577" s="26" t="str">
        <f t="shared" si="310"/>
        <v>('참바로약국(온라인팜)', '206-17-27100', '서울특별 강북구 번동242-4 번동 1 단지 주공a 종합상가 207', '8806538062518', '트라글립틴정 5mg', 6258, '2025-03-01'),</v>
      </c>
    </row>
    <row r="8578" spans="79:96" x14ac:dyDescent="0.25">
      <c r="CA8578" s="29">
        <v>8575</v>
      </c>
      <c r="CB8578" s="50"/>
      <c r="CC8578" s="55" t="s">
        <v>12499</v>
      </c>
      <c r="CD8578" s="31" t="s">
        <v>8416</v>
      </c>
      <c r="CE8578" s="55" t="s">
        <v>12500</v>
      </c>
      <c r="CF8578" s="32" t="s">
        <v>2013</v>
      </c>
      <c r="CG8578" s="33" t="s">
        <v>1391</v>
      </c>
      <c r="CH8578" s="34">
        <v>7125</v>
      </c>
      <c r="CI8578" s="35">
        <v>45717</v>
      </c>
      <c r="CJ8578" s="35"/>
      <c r="CK8578" s="36">
        <v>14250</v>
      </c>
      <c r="CL8578" s="26">
        <f t="shared" si="309"/>
        <v>7125</v>
      </c>
      <c r="CM8578" s="26"/>
      <c r="CR8578" s="26" t="str">
        <f t="shared" si="310"/>
        <v>('힐스테이트2층약국', '776-06-03159', '서울 강동구 천호대로 1024 (성내동)', '8806538026510', '티니다진정 500mg', 7125, '2025-03-01'),</v>
      </c>
    </row>
    <row r="8579" spans="79:96" x14ac:dyDescent="0.25">
      <c r="CA8579" s="29">
        <v>8576</v>
      </c>
      <c r="CB8579" s="50"/>
      <c r="CC8579" s="55" t="s">
        <v>12624</v>
      </c>
      <c r="CD8579" s="31" t="s">
        <v>12625</v>
      </c>
      <c r="CE8579" s="55" t="s">
        <v>12626</v>
      </c>
      <c r="CF8579" s="32" t="s">
        <v>2203</v>
      </c>
      <c r="CG8579" s="33" t="s">
        <v>140</v>
      </c>
      <c r="CH8579" s="34">
        <v>1725</v>
      </c>
      <c r="CI8579" s="35">
        <v>45717</v>
      </c>
      <c r="CJ8579" s="35"/>
      <c r="CK8579" s="36">
        <v>3450</v>
      </c>
      <c r="CL8579" s="26">
        <f t="shared" si="309"/>
        <v>1725</v>
      </c>
      <c r="CM8579" s="26"/>
      <c r="CR8579" s="26" t="str">
        <f t="shared" si="310"/>
        <v>('세종약국(당주동)', '466-34-00904', '서울 종로구 세종대로23길 54 (당주동) 지하1층 130호', '8806538000619', '그리펜-에스정 300mg', 1725, '2025-03-01'),</v>
      </c>
    </row>
    <row r="8580" spans="79:96" x14ac:dyDescent="0.25">
      <c r="CA8580" s="29">
        <v>8577</v>
      </c>
      <c r="CB8580" s="50"/>
      <c r="CC8580" s="55" t="s">
        <v>10655</v>
      </c>
      <c r="CD8580" s="31" t="s">
        <v>10656</v>
      </c>
      <c r="CE8580" s="55" t="s">
        <v>10657</v>
      </c>
      <c r="CF8580" s="32" t="s">
        <v>1638</v>
      </c>
      <c r="CG8580" s="33" t="s">
        <v>376</v>
      </c>
      <c r="CH8580" s="34">
        <v>27000</v>
      </c>
      <c r="CI8580" s="35">
        <v>45717</v>
      </c>
      <c r="CJ8580" s="35"/>
      <c r="CK8580" s="36">
        <v>54000</v>
      </c>
      <c r="CL8580" s="26">
        <f t="shared" si="309"/>
        <v>27000</v>
      </c>
      <c r="CM8580" s="26"/>
      <c r="CR8580" s="26" t="str">
        <f t="shared" si="310"/>
        <v>('(주)혜민서약품', '212-81-83262', '서울시 강동구 양재대로96길 36', '8806538053615', '네오스타정40/5mg', 27000, '2025-03-01'),</v>
      </c>
    </row>
    <row r="8581" spans="79:96" x14ac:dyDescent="0.25">
      <c r="CA8581" s="29">
        <v>8578</v>
      </c>
      <c r="CB8581" s="50"/>
      <c r="CC8581" s="55" t="s">
        <v>10655</v>
      </c>
      <c r="CD8581" s="31" t="s">
        <v>10656</v>
      </c>
      <c r="CE8581" s="55" t="s">
        <v>10657</v>
      </c>
      <c r="CF8581" s="32" t="s">
        <v>3290</v>
      </c>
      <c r="CG8581" s="33" t="s">
        <v>1497</v>
      </c>
      <c r="CH8581" s="34">
        <v>60750</v>
      </c>
      <c r="CI8581" s="35">
        <v>45717</v>
      </c>
      <c r="CJ8581" s="35"/>
      <c r="CK8581" s="36">
        <v>121500</v>
      </c>
      <c r="CL8581" s="26">
        <f t="shared" ref="CL8581:CL8644" si="311">IFERROR(CK8581/2,"")</f>
        <v>60750</v>
      </c>
      <c r="CM8581" s="26"/>
      <c r="CR8581" s="26" t="str">
        <f t="shared" ref="CR8581:CR8644" si="312">IFERROR("('"&amp;CC8581&amp;"', '"&amp;CD8581&amp;"', '"&amp;CE8581&amp;"', '"&amp;CF8581&amp;"', '"&amp;CG8581&amp;"', "&amp;CH8581&amp;", '"&amp;TEXT(CI8581,"YYYY-MM-DD")&amp;"'),","")</f>
        <v>('(주)혜민서약품', '212-81-83262', '서울시 강동구 양재대로96길 36', '8806538057316', '탐시원서방캡슐 0.4mg', 60750, '2025-03-01'),</v>
      </c>
    </row>
    <row r="8582" spans="79:96" x14ac:dyDescent="0.25">
      <c r="CA8582" s="29">
        <v>8579</v>
      </c>
      <c r="CB8582" s="50"/>
      <c r="CC8582" s="55" t="s">
        <v>12627</v>
      </c>
      <c r="CD8582" s="31" t="s">
        <v>6529</v>
      </c>
      <c r="CE8582" s="55" t="s">
        <v>12628</v>
      </c>
      <c r="CF8582" s="32" t="s">
        <v>645</v>
      </c>
      <c r="CG8582" s="33" t="s">
        <v>646</v>
      </c>
      <c r="CH8582" s="34">
        <v>9500</v>
      </c>
      <c r="CI8582" s="35">
        <v>45689</v>
      </c>
      <c r="CJ8582" s="35"/>
      <c r="CK8582" s="36">
        <v>19000</v>
      </c>
      <c r="CL8582" s="26">
        <f t="shared" si="311"/>
        <v>9500</v>
      </c>
      <c r="CM8582" s="26"/>
      <c r="CR8582" s="26" t="str">
        <f t="shared" si="312"/>
        <v>('충대빛나약국(문화)(온라인팜)', '305-30-84130', '대전광역시 중구 서문로 96,113호 (화동, 센트럴파크2단지상가)', '8806538014265', '신일브롬헥신염산염정 8mg', 9500, '2025-02-01'),</v>
      </c>
    </row>
    <row r="8583" spans="79:96" x14ac:dyDescent="0.25">
      <c r="CA8583" s="29">
        <v>8580</v>
      </c>
      <c r="CB8583" s="50"/>
      <c r="CC8583" s="55" t="s">
        <v>12070</v>
      </c>
      <c r="CD8583" s="31" t="s">
        <v>12071</v>
      </c>
      <c r="CE8583" s="55" t="s">
        <v>12072</v>
      </c>
      <c r="CF8583" s="32" t="s">
        <v>2388</v>
      </c>
      <c r="CG8583" s="33" t="s">
        <v>2389</v>
      </c>
      <c r="CH8583" s="34">
        <v>2090</v>
      </c>
      <c r="CI8583" s="35">
        <v>45658</v>
      </c>
      <c r="CJ8583" s="35"/>
      <c r="CK8583" s="36">
        <v>4180</v>
      </c>
      <c r="CL8583" s="26">
        <f t="shared" si="311"/>
        <v>2090</v>
      </c>
      <c r="CM8583" s="26"/>
      <c r="CR8583" s="26" t="str">
        <f t="shared" si="312"/>
        <v>('엘디스약국(대.중)', '760-10-00912', '대구광역시 중구 달구벌대로 2033 (동산동)', '8806538060026', '스티모린에스크림 10g', 2090, '2025-01-01'),</v>
      </c>
    </row>
    <row r="8584" spans="79:96" x14ac:dyDescent="0.25">
      <c r="CA8584" s="29">
        <v>8581</v>
      </c>
      <c r="CB8584" s="50"/>
      <c r="CC8584" s="55" t="s">
        <v>12629</v>
      </c>
      <c r="CD8584" s="31" t="s">
        <v>12630</v>
      </c>
      <c r="CE8584" s="55" t="s">
        <v>12631</v>
      </c>
      <c r="CF8584" s="32" t="s">
        <v>615</v>
      </c>
      <c r="CG8584" s="33" t="s">
        <v>616</v>
      </c>
      <c r="CH8584" s="34">
        <v>7500</v>
      </c>
      <c r="CI8584" s="35">
        <v>45717</v>
      </c>
      <c r="CJ8584" s="35"/>
      <c r="CK8584" s="36">
        <v>15000</v>
      </c>
      <c r="CL8584" s="26">
        <f t="shared" si="311"/>
        <v>7500</v>
      </c>
      <c r="CM8584" s="26"/>
      <c r="CR8584" s="26" t="str">
        <f t="shared" si="312"/>
        <v>('관저우리약국(관저)/논산-도마', '602-36-08020', '대전 서구 관저동로 170 (관저동)', '8806538015149', '신일폴산정 1mg', 7500, '2025-03-01'),</v>
      </c>
    </row>
    <row r="8585" spans="79:96" x14ac:dyDescent="0.25">
      <c r="CA8585" s="29">
        <v>8582</v>
      </c>
      <c r="CB8585" s="50"/>
      <c r="CC8585" s="55" t="s">
        <v>12632</v>
      </c>
      <c r="CD8585" s="31" t="s">
        <v>12633</v>
      </c>
      <c r="CE8585" s="55" t="s">
        <v>12634</v>
      </c>
      <c r="CF8585" s="32" t="s">
        <v>1824</v>
      </c>
      <c r="CG8585" s="33" t="s">
        <v>861</v>
      </c>
      <c r="CH8585" s="34">
        <v>1200</v>
      </c>
      <c r="CI8585" s="35">
        <v>45717</v>
      </c>
      <c r="CJ8585" s="35"/>
      <c r="CK8585" s="36">
        <v>2400</v>
      </c>
      <c r="CL8585" s="26">
        <f t="shared" si="311"/>
        <v>1200</v>
      </c>
      <c r="CM8585" s="26"/>
      <c r="CR8585" s="26" t="str">
        <f t="shared" si="312"/>
        <v>('월드약국(천호)', '217-02-92854', '서울특별시 강동구 구천면로 229-1 (천호동)', '8806538013510', '신일아시클로버크림', 1200, '2025-03-01'),</v>
      </c>
    </row>
    <row r="8586" spans="79:96" x14ac:dyDescent="0.25">
      <c r="CA8586" s="29">
        <v>8583</v>
      </c>
      <c r="CB8586" s="50"/>
      <c r="CC8586" s="55" t="s">
        <v>12635</v>
      </c>
      <c r="CD8586" s="31" t="s">
        <v>12636</v>
      </c>
      <c r="CE8586" s="55" t="s">
        <v>12637</v>
      </c>
      <c r="CF8586" s="32" t="s">
        <v>615</v>
      </c>
      <c r="CG8586" s="33" t="s">
        <v>616</v>
      </c>
      <c r="CH8586" s="34">
        <v>15000</v>
      </c>
      <c r="CI8586" s="35">
        <v>45717</v>
      </c>
      <c r="CJ8586" s="35"/>
      <c r="CK8586" s="36">
        <v>30000</v>
      </c>
      <c r="CL8586" s="26">
        <f t="shared" si="311"/>
        <v>15000</v>
      </c>
      <c r="CM8586" s="26"/>
      <c r="CR8586" s="26" t="str">
        <f t="shared" si="312"/>
        <v>('메르시코리아(주)', '124-86-69013', '경기 수원시 권선구 곡선로49번길 13-9 (곡반정동)', '8806538015149', '신일폴산정 1mg', 15000, '2025-03-01'),</v>
      </c>
    </row>
    <row r="8587" spans="79:96" x14ac:dyDescent="0.25">
      <c r="CA8587" s="29">
        <v>8584</v>
      </c>
      <c r="CB8587" s="50"/>
      <c r="CC8587" s="55" t="s">
        <v>9932</v>
      </c>
      <c r="CD8587" s="31" t="s">
        <v>1634</v>
      </c>
      <c r="CE8587" s="55" t="s">
        <v>9933</v>
      </c>
      <c r="CF8587" s="32" t="s">
        <v>945</v>
      </c>
      <c r="CG8587" s="33" t="s">
        <v>946</v>
      </c>
      <c r="CH8587" s="34">
        <v>57500</v>
      </c>
      <c r="CI8587" s="35">
        <v>45717</v>
      </c>
      <c r="CJ8587" s="35"/>
      <c r="CK8587" s="36">
        <v>115000</v>
      </c>
      <c r="CL8587" s="26">
        <f t="shared" si="311"/>
        <v>57500</v>
      </c>
      <c r="CM8587" s="26"/>
      <c r="CR8587" s="26" t="str">
        <f t="shared" si="312"/>
        <v>('이룸약국(별내동)', '720-77-00498', '경기 남양주시 별내중앙로 24 (별내동)', '8806538021133', '에페릭스정', 57500, '2025-03-01'),</v>
      </c>
    </row>
    <row r="8588" spans="79:96" x14ac:dyDescent="0.25">
      <c r="CA8588" s="29">
        <v>8585</v>
      </c>
      <c r="CB8588" s="50"/>
      <c r="CC8588" s="55" t="s">
        <v>9127</v>
      </c>
      <c r="CD8588" s="31" t="s">
        <v>9128</v>
      </c>
      <c r="CE8588" s="55" t="s">
        <v>12638</v>
      </c>
      <c r="CF8588" s="32" t="s">
        <v>732</v>
      </c>
      <c r="CG8588" s="33" t="s">
        <v>733</v>
      </c>
      <c r="CH8588" s="34">
        <v>5750</v>
      </c>
      <c r="CI8588" s="35">
        <v>45717</v>
      </c>
      <c r="CJ8588" s="35"/>
      <c r="CK8588" s="36">
        <v>11500</v>
      </c>
      <c r="CL8588" s="26">
        <f t="shared" si="311"/>
        <v>5750</v>
      </c>
      <c r="CM8588" s="26"/>
      <c r="CR8588" s="26" t="str">
        <f t="shared" si="312"/>
        <v>('양지그랜드약국', '127-33-90028', '경기 의정부시 회룡로 241(신곡동,풍림,한국아파트)', '8806538017259', '신일피리독신정 50mg', 5750, '2025-03-01'),</v>
      </c>
    </row>
    <row r="8589" spans="79:96" x14ac:dyDescent="0.25">
      <c r="CA8589" s="29">
        <v>8586</v>
      </c>
      <c r="CB8589" s="50"/>
      <c r="CC8589" s="55" t="s">
        <v>2817</v>
      </c>
      <c r="CD8589" s="31" t="s">
        <v>2818</v>
      </c>
      <c r="CE8589" s="55" t="s">
        <v>2819</v>
      </c>
      <c r="CF8589" s="32" t="s">
        <v>615</v>
      </c>
      <c r="CG8589" s="33" t="s">
        <v>616</v>
      </c>
      <c r="CH8589" s="34">
        <v>7500</v>
      </c>
      <c r="CI8589" s="35">
        <v>45717</v>
      </c>
      <c r="CJ8589" s="35"/>
      <c r="CK8589" s="36">
        <v>15000</v>
      </c>
      <c r="CL8589" s="26">
        <f t="shared" si="311"/>
        <v>7500</v>
      </c>
      <c r="CM8589" s="26"/>
      <c r="CR8589" s="26" t="str">
        <f t="shared" si="312"/>
        <v>('한림약국(김해.신)', '605-20-24300', '경남 김해시 장방로 (한림면.) 1951-3', '8806538015149', '신일폴산정 1mg', 7500, '2025-03-01'),</v>
      </c>
    </row>
    <row r="8590" spans="79:96" x14ac:dyDescent="0.25">
      <c r="CA8590" s="29">
        <v>8587</v>
      </c>
      <c r="CB8590" s="50"/>
      <c r="CC8590" s="55" t="s">
        <v>12639</v>
      </c>
      <c r="CD8590" s="31" t="s">
        <v>11110</v>
      </c>
      <c r="CE8590" s="55" t="s">
        <v>12640</v>
      </c>
      <c r="CF8590" s="32" t="s">
        <v>9983</v>
      </c>
      <c r="CG8590" s="33" t="s">
        <v>301</v>
      </c>
      <c r="CH8590" s="34">
        <v>12726</v>
      </c>
      <c r="CI8590" s="35">
        <v>45717</v>
      </c>
      <c r="CJ8590" s="35"/>
      <c r="CK8590" s="36">
        <v>25452</v>
      </c>
      <c r="CL8590" s="26">
        <f t="shared" si="311"/>
        <v>12726</v>
      </c>
      <c r="CM8590" s="26"/>
      <c r="CR8590" s="26" t="str">
        <f t="shared" si="312"/>
        <v>('우림약국(수유동)', '210-27-54925', '서울 강북구 삼양로 466', '8800588003910', '라피에스정 20mg', 12726, '2025-03-01'),</v>
      </c>
    </row>
    <row r="8591" spans="79:96" x14ac:dyDescent="0.25">
      <c r="CA8591" s="29">
        <v>8588</v>
      </c>
      <c r="CB8591" s="50"/>
      <c r="CC8591" s="55" t="s">
        <v>1724</v>
      </c>
      <c r="CD8591" s="31" t="s">
        <v>1725</v>
      </c>
      <c r="CE8591" s="55" t="s">
        <v>11749</v>
      </c>
      <c r="CF8591" s="32" t="s">
        <v>2369</v>
      </c>
      <c r="CG8591" s="33" t="s">
        <v>1146</v>
      </c>
      <c r="CH8591" s="34">
        <v>38220</v>
      </c>
      <c r="CI8591" s="35">
        <v>45689</v>
      </c>
      <c r="CJ8591" s="35"/>
      <c r="CK8591" s="36">
        <v>76440</v>
      </c>
      <c r="CL8591" s="26">
        <f t="shared" si="311"/>
        <v>38220</v>
      </c>
      <c r="CM8591" s="26"/>
      <c r="CR8591" s="26" t="str">
        <f t="shared" si="312"/>
        <v>('중의당약국', '215-17-27201', '서울특별시 송파구 새말로 134 (문정동)', '8806538059013', '리피젯정10/10mg', 38220, '2025-02-01'),</v>
      </c>
    </row>
    <row r="8592" spans="79:96" x14ac:dyDescent="0.25">
      <c r="CA8592" s="29">
        <v>8589</v>
      </c>
      <c r="CB8592" s="50"/>
      <c r="CC8592" s="55" t="s">
        <v>12641</v>
      </c>
      <c r="CD8592" s="31" t="s">
        <v>12642</v>
      </c>
      <c r="CE8592" s="55" t="s">
        <v>12643</v>
      </c>
      <c r="CF8592" s="32" t="s">
        <v>3004</v>
      </c>
      <c r="CG8592" s="33" t="s">
        <v>1576</v>
      </c>
      <c r="CH8592" s="34">
        <v>22008</v>
      </c>
      <c r="CI8592" s="35">
        <v>45658</v>
      </c>
      <c r="CJ8592" s="35"/>
      <c r="CK8592" s="36">
        <v>44016</v>
      </c>
      <c r="CL8592" s="26">
        <f t="shared" si="311"/>
        <v>22008</v>
      </c>
      <c r="CM8592" s="26"/>
      <c r="CR8592" s="26" t="str">
        <f t="shared" si="312"/>
        <v>('푸르지오진흥약국(신)', '212-26-32065', '서울 강동구 명일로 176 (둔촌동)', '8806538060736', '포시글리정 10mg', 22008, '2025-01-01'),</v>
      </c>
    </row>
    <row r="8593" spans="79:96" x14ac:dyDescent="0.25">
      <c r="CA8593" s="29">
        <v>8590</v>
      </c>
      <c r="CB8593" s="50"/>
      <c r="CC8593" s="55" t="s">
        <v>12475</v>
      </c>
      <c r="CD8593" s="31" t="s">
        <v>8258</v>
      </c>
      <c r="CE8593" s="55" t="s">
        <v>12476</v>
      </c>
      <c r="CF8593" s="32" t="s">
        <v>1001</v>
      </c>
      <c r="CG8593" s="33" t="s">
        <v>1002</v>
      </c>
      <c r="CH8593" s="34">
        <v>9480</v>
      </c>
      <c r="CI8593" s="35">
        <v>45717</v>
      </c>
      <c r="CJ8593" s="35"/>
      <c r="CK8593" s="36">
        <v>18960</v>
      </c>
      <c r="CL8593" s="26">
        <f t="shared" si="311"/>
        <v>9480</v>
      </c>
      <c r="CM8593" s="26"/>
      <c r="CR8593" s="26" t="str">
        <f t="shared" si="312"/>
        <v>('서초제일약국', '607-51-18735', '서울 서초구 방배로 111 (방배동 근복빌딩)', '8806538027517', '프라빅정 75mg', 9480, '2025-03-01'),</v>
      </c>
    </row>
    <row r="8594" spans="79:96" x14ac:dyDescent="0.25">
      <c r="CA8594" s="29">
        <v>8591</v>
      </c>
      <c r="CB8594" s="50"/>
      <c r="CC8594" s="55" t="s">
        <v>3081</v>
      </c>
      <c r="CD8594" s="31" t="s">
        <v>3082</v>
      </c>
      <c r="CE8594" s="55" t="s">
        <v>3083</v>
      </c>
      <c r="CF8594" s="32" t="s">
        <v>3195</v>
      </c>
      <c r="CG8594" s="33" t="s">
        <v>459</v>
      </c>
      <c r="CH8594" s="34">
        <v>1545</v>
      </c>
      <c r="CI8594" s="35">
        <v>45717</v>
      </c>
      <c r="CJ8594" s="35"/>
      <c r="CK8594" s="36">
        <v>3090</v>
      </c>
      <c r="CL8594" s="26">
        <f t="shared" si="311"/>
        <v>1545</v>
      </c>
      <c r="CM8594" s="26"/>
      <c r="CR8594" s="26" t="str">
        <f t="shared" si="312"/>
        <v>('제일종합약국(군장)', '244-76-00298', '전북 군산시 대학로 73 (명산동)', '8806538003214', '레바드린정 100mg', 1545, '2025-03-01'),</v>
      </c>
    </row>
    <row r="8595" spans="79:96" x14ac:dyDescent="0.25">
      <c r="CA8595" s="29">
        <v>8592</v>
      </c>
      <c r="CB8595" s="50"/>
      <c r="CC8595" s="55" t="s">
        <v>2823</v>
      </c>
      <c r="CD8595" s="31" t="s">
        <v>2824</v>
      </c>
      <c r="CE8595" s="55" t="s">
        <v>2825</v>
      </c>
      <c r="CF8595" s="32" t="s">
        <v>1041</v>
      </c>
      <c r="CG8595" s="33" t="s">
        <v>1004</v>
      </c>
      <c r="CH8595" s="34">
        <v>6000</v>
      </c>
      <c r="CI8595" s="35">
        <v>45717</v>
      </c>
      <c r="CJ8595" s="35"/>
      <c r="CK8595" s="36">
        <v>12000</v>
      </c>
      <c r="CL8595" s="26">
        <f t="shared" si="311"/>
        <v>6000</v>
      </c>
      <c r="CM8595" s="26"/>
      <c r="CR8595" s="26" t="str">
        <f t="shared" si="312"/>
        <v>('용산현대약국(대.달.온라인팜)', '769-48-00362', '대구광역시 달서구 용산로226, 1층(용산동)', '8806538014647', '신일티아민염산염정 10mg', 6000, '2025-03-01'),</v>
      </c>
    </row>
    <row r="8596" spans="79:96" x14ac:dyDescent="0.25">
      <c r="CA8596" s="29">
        <v>8593</v>
      </c>
      <c r="CB8596" s="50"/>
      <c r="CC8596" s="55" t="s">
        <v>10152</v>
      </c>
      <c r="CD8596" s="31" t="s">
        <v>10153</v>
      </c>
      <c r="CE8596" s="55" t="s">
        <v>10154</v>
      </c>
      <c r="CF8596" s="32" t="s">
        <v>732</v>
      </c>
      <c r="CG8596" s="33" t="s">
        <v>733</v>
      </c>
      <c r="CH8596" s="34">
        <v>5750</v>
      </c>
      <c r="CI8596" s="35">
        <v>45717</v>
      </c>
      <c r="CJ8596" s="35"/>
      <c r="CK8596" s="36">
        <v>11500</v>
      </c>
      <c r="CL8596" s="26">
        <f t="shared" si="311"/>
        <v>5750</v>
      </c>
      <c r="CM8596" s="26"/>
      <c r="CR8596" s="26" t="str">
        <f t="shared" si="312"/>
        <v>('새희망약국(마두동)', '305-11-12784', '경기도 고양시 일산동구 일산로 324, 서오릉상가101,102호 (마두동)', '8806538017259', '신일피리독신정 50mg', 5750, '2025-03-01'),</v>
      </c>
    </row>
    <row r="8597" spans="79:96" x14ac:dyDescent="0.25">
      <c r="CA8597" s="29">
        <v>8594</v>
      </c>
      <c r="CB8597" s="50"/>
      <c r="CC8597" s="55" t="s">
        <v>10214</v>
      </c>
      <c r="CD8597" s="31" t="s">
        <v>1065</v>
      </c>
      <c r="CE8597" s="55" t="s">
        <v>10215</v>
      </c>
      <c r="CF8597" s="32" t="s">
        <v>1638</v>
      </c>
      <c r="CG8597" s="33" t="s">
        <v>376</v>
      </c>
      <c r="CH8597" s="34">
        <v>27000</v>
      </c>
      <c r="CI8597" s="35">
        <v>45717</v>
      </c>
      <c r="CJ8597" s="35"/>
      <c r="CK8597" s="36">
        <v>54000</v>
      </c>
      <c r="CL8597" s="26">
        <f t="shared" si="311"/>
        <v>27000</v>
      </c>
      <c r="CM8597" s="26"/>
      <c r="CR8597" s="26" t="str">
        <f t="shared" si="312"/>
        <v>('다나약국(덕소)', '132-19-48583', '경기 남양주시 와부읍 덕소로 224', '8806538053615', '네오스타정40/5mg', 27000, '2025-03-01'),</v>
      </c>
    </row>
    <row r="8598" spans="79:96" x14ac:dyDescent="0.25">
      <c r="CA8598" s="29">
        <v>8595</v>
      </c>
      <c r="CB8598" s="50"/>
      <c r="CC8598" s="55" t="s">
        <v>10214</v>
      </c>
      <c r="CD8598" s="31" t="s">
        <v>1065</v>
      </c>
      <c r="CE8598" s="55" t="s">
        <v>10215</v>
      </c>
      <c r="CF8598" s="32" t="s">
        <v>1768</v>
      </c>
      <c r="CG8598" s="33" t="s">
        <v>1537</v>
      </c>
      <c r="CH8598" s="34">
        <v>19950</v>
      </c>
      <c r="CI8598" s="35">
        <v>45717</v>
      </c>
      <c r="CJ8598" s="35"/>
      <c r="CK8598" s="36">
        <v>39900</v>
      </c>
      <c r="CL8598" s="26">
        <f t="shared" si="311"/>
        <v>19950</v>
      </c>
      <c r="CM8598" s="26"/>
      <c r="CR8598" s="26" t="str">
        <f t="shared" si="312"/>
        <v>('다나약국(덕소)', '132-19-48583', '경기 남양주시 와부읍 덕소로 224', '8806538060217', '테글리정20mg', 19950, '2025-03-01'),</v>
      </c>
    </row>
    <row r="8599" spans="79:96" x14ac:dyDescent="0.25">
      <c r="CA8599" s="29">
        <v>8596</v>
      </c>
      <c r="CB8599" s="50"/>
      <c r="CC8599" s="55" t="s">
        <v>10214</v>
      </c>
      <c r="CD8599" s="31" t="s">
        <v>1065</v>
      </c>
      <c r="CE8599" s="55" t="s">
        <v>10215</v>
      </c>
      <c r="CF8599" s="32" t="s">
        <v>1777</v>
      </c>
      <c r="CG8599" s="33" t="s">
        <v>1560</v>
      </c>
      <c r="CH8599" s="34">
        <v>5010</v>
      </c>
      <c r="CI8599" s="35">
        <v>45717</v>
      </c>
      <c r="CJ8599" s="35"/>
      <c r="CK8599" s="36">
        <v>10020</v>
      </c>
      <c r="CL8599" s="26">
        <f t="shared" si="311"/>
        <v>5010</v>
      </c>
      <c r="CM8599" s="26"/>
      <c r="CR8599" s="26" t="str">
        <f t="shared" si="312"/>
        <v>('다나약국(덕소)', '132-19-48583', '경기 남양주시 와부읍 덕소로 224', '8806538060415', '테글리엠서방정10/750mg', 5010, '2025-03-01'),</v>
      </c>
    </row>
    <row r="8600" spans="79:96" x14ac:dyDescent="0.25">
      <c r="CA8600" s="29">
        <v>8597</v>
      </c>
      <c r="CB8600" s="50"/>
      <c r="CC8600" s="55" t="s">
        <v>10214</v>
      </c>
      <c r="CD8600" s="31" t="s">
        <v>1065</v>
      </c>
      <c r="CE8600" s="55" t="s">
        <v>10215</v>
      </c>
      <c r="CF8600" s="32" t="s">
        <v>311</v>
      </c>
      <c r="CG8600" s="33" t="s">
        <v>312</v>
      </c>
      <c r="CH8600" s="34">
        <v>18360</v>
      </c>
      <c r="CI8600" s="35">
        <v>45689</v>
      </c>
      <c r="CJ8600" s="35"/>
      <c r="CK8600" s="36">
        <v>36720</v>
      </c>
      <c r="CL8600" s="26">
        <f t="shared" si="311"/>
        <v>18360</v>
      </c>
      <c r="CM8600" s="26"/>
      <c r="CR8600" s="26" t="str">
        <f t="shared" si="312"/>
        <v>('다나약국(덕소)', '132-19-48583', '경기 남양주시 와부읍 덕소로 224', '8806538044125', '하이엘정 10mg', 18360, '2025-02-01'),</v>
      </c>
    </row>
    <row r="8601" spans="79:96" x14ac:dyDescent="0.25">
      <c r="CA8601" s="29">
        <v>8598</v>
      </c>
      <c r="CB8601" s="50"/>
      <c r="CC8601" s="55" t="s">
        <v>10214</v>
      </c>
      <c r="CD8601" s="31" t="s">
        <v>1065</v>
      </c>
      <c r="CE8601" s="55" t="s">
        <v>10215</v>
      </c>
      <c r="CF8601" s="32" t="s">
        <v>499</v>
      </c>
      <c r="CG8601" s="33" t="s">
        <v>500</v>
      </c>
      <c r="CH8601" s="34">
        <v>10380</v>
      </c>
      <c r="CI8601" s="35">
        <v>45658</v>
      </c>
      <c r="CJ8601" s="35"/>
      <c r="CK8601" s="36">
        <v>20760</v>
      </c>
      <c r="CL8601" s="26">
        <f t="shared" si="311"/>
        <v>10380</v>
      </c>
      <c r="CM8601" s="26"/>
      <c r="CR8601" s="26" t="str">
        <f t="shared" si="312"/>
        <v>('다나약국(덕소)', '132-19-48583', '경기 남양주시 와부읍 덕소로 224', '8806538049823', '하이엘정 5mg', 10380, '2025-01-01'),</v>
      </c>
    </row>
    <row r="8602" spans="79:96" x14ac:dyDescent="0.25">
      <c r="CA8602" s="29">
        <v>8599</v>
      </c>
      <c r="CB8602" s="50"/>
      <c r="CC8602" s="55" t="s">
        <v>12644</v>
      </c>
      <c r="CD8602" s="31" t="s">
        <v>12645</v>
      </c>
      <c r="CE8602" s="55" t="s">
        <v>12646</v>
      </c>
      <c r="CF8602" s="32" t="s">
        <v>615</v>
      </c>
      <c r="CG8602" s="33" t="s">
        <v>616</v>
      </c>
      <c r="CH8602" s="34">
        <v>7500</v>
      </c>
      <c r="CI8602" s="35">
        <v>45717</v>
      </c>
      <c r="CJ8602" s="35"/>
      <c r="CK8602" s="36">
        <v>15000</v>
      </c>
      <c r="CL8602" s="26">
        <f t="shared" si="311"/>
        <v>7500</v>
      </c>
      <c r="CM8602" s="26"/>
      <c r="CR8602" s="26" t="str">
        <f t="shared" si="312"/>
        <v>('문화약국', '133-25-06758', '경기 광명시 안현로 52 (하안동)', '8806538015149', '신일폴산정 1mg', 7500, '2025-03-01'),</v>
      </c>
    </row>
    <row r="8603" spans="79:96" x14ac:dyDescent="0.25">
      <c r="CA8603" s="29">
        <v>8600</v>
      </c>
      <c r="CB8603" s="50"/>
      <c r="CC8603" s="55" t="s">
        <v>12647</v>
      </c>
      <c r="CD8603" s="31" t="s">
        <v>8347</v>
      </c>
      <c r="CE8603" s="55" t="s">
        <v>12648</v>
      </c>
      <c r="CF8603" s="32" t="s">
        <v>1077</v>
      </c>
      <c r="CG8603" s="33" t="s">
        <v>1078</v>
      </c>
      <c r="CH8603" s="34">
        <v>5500</v>
      </c>
      <c r="CI8603" s="35">
        <v>45717</v>
      </c>
      <c r="CJ8603" s="35"/>
      <c r="CK8603" s="36">
        <v>11000</v>
      </c>
      <c r="CL8603" s="26">
        <f t="shared" si="311"/>
        <v>5500</v>
      </c>
      <c r="CM8603" s="26"/>
      <c r="CR8603" s="26" t="str">
        <f t="shared" si="312"/>
        <v>('종로한사랑약국_박철웅(북)', '202-03-53837', '서울 종로구 종로 344 (숭인동, 종로대우디오빌)', '8806538056425', '프로나지액 25mL', 5500, '2025-03-01'),</v>
      </c>
    </row>
    <row r="8604" spans="79:96" x14ac:dyDescent="0.25">
      <c r="CA8604" s="29">
        <v>8601</v>
      </c>
      <c r="CB8604" s="50"/>
      <c r="CC8604" s="55" t="s">
        <v>12649</v>
      </c>
      <c r="CD8604" s="31" t="s">
        <v>12650</v>
      </c>
      <c r="CE8604" s="55" t="s">
        <v>12651</v>
      </c>
      <c r="CF8604" s="32" t="s">
        <v>2891</v>
      </c>
      <c r="CG8604" s="33" t="s">
        <v>133</v>
      </c>
      <c r="CH8604" s="34">
        <v>13560</v>
      </c>
      <c r="CI8604" s="35">
        <v>45717</v>
      </c>
      <c r="CJ8604" s="35"/>
      <c r="CK8604" s="36">
        <v>27120</v>
      </c>
      <c r="CL8604" s="26">
        <f t="shared" si="311"/>
        <v>13560</v>
      </c>
      <c r="CM8604" s="26"/>
      <c r="CR8604" s="26" t="str">
        <f t="shared" si="312"/>
        <v>('뉴석계프라자약국(신)', '274-14-02284', '서울 노원구 석계로 2 (월계동)', '8806538050157', '트레스오릭스포르테캡슐 1mg', 13560, '2025-03-01'),</v>
      </c>
    </row>
    <row r="8605" spans="79:96" x14ac:dyDescent="0.25">
      <c r="CA8605" s="29">
        <v>8602</v>
      </c>
      <c r="CB8605" s="50"/>
      <c r="CC8605" s="55" t="s">
        <v>2627</v>
      </c>
      <c r="CD8605" s="31" t="s">
        <v>2628</v>
      </c>
      <c r="CE8605" s="55" t="s">
        <v>11486</v>
      </c>
      <c r="CF8605" s="32" t="s">
        <v>2328</v>
      </c>
      <c r="CG8605" s="33" t="s">
        <v>85</v>
      </c>
      <c r="CH8605" s="34">
        <v>19890</v>
      </c>
      <c r="CI8605" s="35">
        <v>45717</v>
      </c>
      <c r="CJ8605" s="35"/>
      <c r="CK8605" s="36">
        <v>39780</v>
      </c>
      <c r="CL8605" s="26">
        <f t="shared" si="311"/>
        <v>19890</v>
      </c>
      <c r="CM8605" s="26"/>
      <c r="CR8605" s="26" t="str">
        <f t="shared" si="312"/>
        <v>('세일약국(거제)', '678-51-00810', '경남 거제시 중곡로7길 12 (고현동)', '8806538013718', '리피칸정 10mg', 19890, '2025-03-01'),</v>
      </c>
    </row>
    <row r="8606" spans="79:96" x14ac:dyDescent="0.25">
      <c r="CA8606" s="29">
        <v>8603</v>
      </c>
      <c r="CB8606" s="50"/>
      <c r="CC8606" s="55" t="s">
        <v>2814</v>
      </c>
      <c r="CD8606" s="31" t="s">
        <v>2815</v>
      </c>
      <c r="CE8606" s="55" t="s">
        <v>11395</v>
      </c>
      <c r="CF8606" s="32" t="s">
        <v>2388</v>
      </c>
      <c r="CG8606" s="33" t="s">
        <v>2389</v>
      </c>
      <c r="CH8606" s="34">
        <v>10450</v>
      </c>
      <c r="CI8606" s="35">
        <v>45717</v>
      </c>
      <c r="CJ8606" s="35"/>
      <c r="CK8606" s="36">
        <v>20900</v>
      </c>
      <c r="CL8606" s="26">
        <f t="shared" si="311"/>
        <v>10450</v>
      </c>
      <c r="CM8606" s="26"/>
      <c r="CR8606" s="26" t="str">
        <f t="shared" si="312"/>
        <v>('유약국(김해)', '469-16-01868', '경남 김해시 내외중앙로 35 (외동, 아카데미 빌딩)', '8806538060026', '스티모린에스크림 10g', 10450, '2025-03-01'),</v>
      </c>
    </row>
    <row r="8607" spans="79:96" x14ac:dyDescent="0.25">
      <c r="CA8607" s="29">
        <v>8604</v>
      </c>
      <c r="CB8607" s="50"/>
      <c r="CC8607" s="55" t="s">
        <v>10090</v>
      </c>
      <c r="CD8607" s="31" t="s">
        <v>1745</v>
      </c>
      <c r="CE8607" s="55" t="s">
        <v>10091</v>
      </c>
      <c r="CF8607" s="32" t="s">
        <v>1077</v>
      </c>
      <c r="CG8607" s="33" t="s">
        <v>1078</v>
      </c>
      <c r="CH8607" s="34">
        <v>2750</v>
      </c>
      <c r="CI8607" s="35">
        <v>45717</v>
      </c>
      <c r="CJ8607" s="35"/>
      <c r="CK8607" s="36">
        <v>5500</v>
      </c>
      <c r="CL8607" s="26">
        <f t="shared" si="311"/>
        <v>2750</v>
      </c>
      <c r="CM8607" s="26"/>
      <c r="CR8607" s="26" t="str">
        <f t="shared" si="312"/>
        <v>('미사약국(신)', '670-44-00953', '경기 하남시 미사강변중앙로 220 (망월동)', '8806538056425', '프로나지액 25mL', 2750, '2025-03-01'),</v>
      </c>
    </row>
    <row r="8608" spans="79:96" x14ac:dyDescent="0.25">
      <c r="CA8608" s="29">
        <v>8605</v>
      </c>
      <c r="CB8608" s="50"/>
      <c r="CC8608" s="55" t="s">
        <v>12652</v>
      </c>
      <c r="CD8608" s="31" t="s">
        <v>12653</v>
      </c>
      <c r="CE8608" s="55" t="s">
        <v>12654</v>
      </c>
      <c r="CF8608" s="32" t="s">
        <v>1545</v>
      </c>
      <c r="CG8608" s="33" t="s">
        <v>1334</v>
      </c>
      <c r="CH8608" s="34">
        <v>14400</v>
      </c>
      <c r="CI8608" s="35">
        <v>45717</v>
      </c>
      <c r="CJ8608" s="35"/>
      <c r="CK8608" s="36">
        <v>28800</v>
      </c>
      <c r="CL8608" s="26">
        <f t="shared" si="311"/>
        <v>14400</v>
      </c>
      <c r="CM8608" s="26"/>
      <c r="CR8608" s="26" t="str">
        <f t="shared" si="312"/>
        <v>('문정건강약국(신)', '648-04-03001', '서울 송파구 송파대로 98 (문정동), 1층', '8806538052410', '에티브정', 14400, '2025-03-01'),</v>
      </c>
    </row>
    <row r="8609" spans="79:96" x14ac:dyDescent="0.25">
      <c r="CA8609" s="29">
        <v>8606</v>
      </c>
      <c r="CB8609" s="50"/>
      <c r="CC8609" s="55" t="s">
        <v>12655</v>
      </c>
      <c r="CD8609" s="31" t="s">
        <v>12656</v>
      </c>
      <c r="CE8609" s="55" t="s">
        <v>12657</v>
      </c>
      <c r="CF8609" s="32" t="s">
        <v>615</v>
      </c>
      <c r="CG8609" s="33" t="s">
        <v>616</v>
      </c>
      <c r="CH8609" s="34">
        <v>7500</v>
      </c>
      <c r="CI8609" s="35">
        <v>45689</v>
      </c>
      <c r="CJ8609" s="35"/>
      <c r="CK8609" s="36">
        <v>15000</v>
      </c>
      <c r="CL8609" s="26">
        <f t="shared" si="311"/>
        <v>7500</v>
      </c>
      <c r="CM8609" s="26"/>
      <c r="CR8609" s="26" t="str">
        <f t="shared" si="312"/>
        <v>('초당솔향약국(강릉)', '226-11-90167', '강원특별자치도 강릉시 연당길 78 (초당동)', '8806538015149', '신일폴산정 1mg', 7500, '2025-02-01'),</v>
      </c>
    </row>
    <row r="8610" spans="79:96" x14ac:dyDescent="0.25">
      <c r="CA8610" s="29">
        <v>8607</v>
      </c>
      <c r="CB8610" s="50"/>
      <c r="CC8610" s="55" t="s">
        <v>9890</v>
      </c>
      <c r="CD8610" s="31" t="s">
        <v>3550</v>
      </c>
      <c r="CE8610" s="55" t="s">
        <v>9891</v>
      </c>
      <c r="CF8610" s="32" t="s">
        <v>3195</v>
      </c>
      <c r="CG8610" s="33" t="s">
        <v>459</v>
      </c>
      <c r="CH8610" s="34">
        <v>4635</v>
      </c>
      <c r="CI8610" s="35">
        <v>45658</v>
      </c>
      <c r="CJ8610" s="35"/>
      <c r="CK8610" s="36">
        <v>9270</v>
      </c>
      <c r="CL8610" s="26">
        <f t="shared" si="311"/>
        <v>4635</v>
      </c>
      <c r="CM8610" s="26"/>
      <c r="CR8610" s="26" t="str">
        <f t="shared" si="312"/>
        <v>('정다운온누리약국(면목)', '205-29-19707', '서울 중랑구 용마산로51길 52 (면목동)', '8806538003214', '레바드린정 100mg', 4635, '2025-01-01'),</v>
      </c>
    </row>
    <row r="8611" spans="79:96" x14ac:dyDescent="0.25">
      <c r="CA8611" s="29">
        <v>8608</v>
      </c>
      <c r="CB8611" s="50"/>
      <c r="CC8611" s="55" t="s">
        <v>2829</v>
      </c>
      <c r="CD8611" s="31" t="s">
        <v>2830</v>
      </c>
      <c r="CE8611" s="55" t="s">
        <v>12658</v>
      </c>
      <c r="CF8611" s="32" t="s">
        <v>2388</v>
      </c>
      <c r="CG8611" s="33" t="s">
        <v>2389</v>
      </c>
      <c r="CH8611" s="34">
        <v>2090</v>
      </c>
      <c r="CI8611" s="35">
        <v>45717</v>
      </c>
      <c r="CJ8611" s="35"/>
      <c r="CK8611" s="36">
        <v>4180</v>
      </c>
      <c r="CL8611" s="26">
        <f t="shared" si="311"/>
        <v>2090</v>
      </c>
      <c r="CM8611" s="26"/>
      <c r="CR8611" s="26" t="str">
        <f t="shared" si="312"/>
        <v>('1층약국 (신) 해운대 1★', '113-57-00289', '부산광역시 해운대구 해운대로 794 (좌동)', '8806538060026', '스티모린에스크림 10g', 2090, '2025-03-01'),</v>
      </c>
    </row>
    <row r="8612" spans="79:96" x14ac:dyDescent="0.25">
      <c r="CA8612" s="29">
        <v>8609</v>
      </c>
      <c r="CB8612" s="50"/>
      <c r="CC8612" s="55" t="s">
        <v>2951</v>
      </c>
      <c r="CD8612" s="31" t="s">
        <v>2952</v>
      </c>
      <c r="CE8612" s="55" t="s">
        <v>2953</v>
      </c>
      <c r="CF8612" s="32" t="s">
        <v>2540</v>
      </c>
      <c r="CG8612" s="33" t="s">
        <v>2169</v>
      </c>
      <c r="CH8612" s="34">
        <v>28500</v>
      </c>
      <c r="CI8612" s="35">
        <v>45717</v>
      </c>
      <c r="CJ8612" s="35"/>
      <c r="CK8612" s="36">
        <v>57000</v>
      </c>
      <c r="CL8612" s="26">
        <f t="shared" si="311"/>
        <v>28500</v>
      </c>
      <c r="CM8612" s="26"/>
      <c r="CR8612" s="26" t="str">
        <f t="shared" si="312"/>
        <v>('삼성약국(동해)', '222-09-33685', '강원 동해시 발한로 212-1 (발한동)', '8806538010021', '신일디클로페낙나트륨정 50mg', 28500, '2025-03-01'),</v>
      </c>
    </row>
    <row r="8613" spans="79:96" x14ac:dyDescent="0.25">
      <c r="CA8613" s="29">
        <v>8610</v>
      </c>
      <c r="CB8613" s="50"/>
      <c r="CC8613" s="55" t="s">
        <v>12358</v>
      </c>
      <c r="CD8613" s="31" t="s">
        <v>12359</v>
      </c>
      <c r="CE8613" s="55" t="s">
        <v>12360</v>
      </c>
      <c r="CF8613" s="32" t="s">
        <v>732</v>
      </c>
      <c r="CG8613" s="33" t="s">
        <v>733</v>
      </c>
      <c r="CH8613" s="34">
        <v>5750</v>
      </c>
      <c r="CI8613" s="35">
        <v>45717</v>
      </c>
      <c r="CJ8613" s="35"/>
      <c r="CK8613" s="36">
        <v>11500</v>
      </c>
      <c r="CL8613" s="26">
        <f t="shared" si="311"/>
        <v>5750</v>
      </c>
      <c r="CM8613" s="26"/>
      <c r="CR8613" s="26" t="str">
        <f t="shared" si="312"/>
        <v>('시장약국(평)_박철웅', '125-03-93231', '경기도 평택시 통복시장2로 18-1 (통복동)', '8806538017259', '신일피리독신정 50mg', 5750, '2025-03-01'),</v>
      </c>
    </row>
    <row r="8614" spans="79:96" x14ac:dyDescent="0.25">
      <c r="CA8614" s="29">
        <v>8611</v>
      </c>
      <c r="CB8614" s="50"/>
      <c r="CC8614" s="55" t="s">
        <v>12659</v>
      </c>
      <c r="CD8614" s="31" t="s">
        <v>12660</v>
      </c>
      <c r="CE8614" s="55" t="s">
        <v>12661</v>
      </c>
      <c r="CF8614" s="32" t="s">
        <v>2891</v>
      </c>
      <c r="CG8614" s="33" t="s">
        <v>133</v>
      </c>
      <c r="CH8614" s="34">
        <v>10170</v>
      </c>
      <c r="CI8614" s="35">
        <v>45717</v>
      </c>
      <c r="CJ8614" s="35"/>
      <c r="CK8614" s="36">
        <v>20340</v>
      </c>
      <c r="CL8614" s="26">
        <f t="shared" si="311"/>
        <v>10170</v>
      </c>
      <c r="CM8614" s="26"/>
      <c r="CR8614" s="26" t="str">
        <f t="shared" si="312"/>
        <v>('상계사랑약국(중계동)', '742-20-01907', '서울 노원구 한글비석로 383 (중계동)', '8806538050157', '트레스오릭스포르테캡슐 1mg', 10170, '2025-03-01'),</v>
      </c>
    </row>
    <row r="8615" spans="79:96" x14ac:dyDescent="0.25">
      <c r="CA8615" s="29">
        <v>8612</v>
      </c>
      <c r="CB8615" s="50"/>
      <c r="CC8615" s="55" t="s">
        <v>9895</v>
      </c>
      <c r="CD8615" s="31" t="s">
        <v>1740</v>
      </c>
      <c r="CE8615" s="55" t="s">
        <v>9896</v>
      </c>
      <c r="CF8615" s="32" t="s">
        <v>1077</v>
      </c>
      <c r="CG8615" s="33" t="s">
        <v>1078</v>
      </c>
      <c r="CH8615" s="34">
        <v>44000</v>
      </c>
      <c r="CI8615" s="35">
        <v>45717</v>
      </c>
      <c r="CJ8615" s="35"/>
      <c r="CK8615" s="36">
        <v>88000</v>
      </c>
      <c r="CL8615" s="26">
        <f t="shared" si="311"/>
        <v>44000</v>
      </c>
      <c r="CM8615" s="26"/>
      <c r="CR8615" s="26" t="str">
        <f t="shared" si="312"/>
        <v>('이레약국(화도)', '780-23-00842', '경기 남양주시 화도읍 마석중앙로 51 1층', '8806538056425', '프로나지액 25mL', 44000, '2025-03-01'),</v>
      </c>
    </row>
    <row r="8616" spans="79:96" x14ac:dyDescent="0.25">
      <c r="CA8616" s="29">
        <v>8613</v>
      </c>
      <c r="CB8616" s="50"/>
      <c r="CC8616" s="55" t="s">
        <v>1699</v>
      </c>
      <c r="CD8616" s="31" t="s">
        <v>1700</v>
      </c>
      <c r="CE8616" s="55" t="s">
        <v>10050</v>
      </c>
      <c r="CF8616" s="32" t="s">
        <v>2151</v>
      </c>
      <c r="CG8616" s="33" t="s">
        <v>61</v>
      </c>
      <c r="CH8616" s="34">
        <v>25750</v>
      </c>
      <c r="CI8616" s="35">
        <v>45717</v>
      </c>
      <c r="CJ8616" s="35"/>
      <c r="CK8616" s="36">
        <v>51500</v>
      </c>
      <c r="CL8616" s="26">
        <f t="shared" si="311"/>
        <v>25750</v>
      </c>
      <c r="CM8616" s="26"/>
      <c r="CR8616" s="26" t="str">
        <f t="shared" si="312"/>
        <v>('365열린큰약국', '331-25-01094', '경기 성남시 수정구 위례광장로 104 (창곡동)', '8806538000220', '가모피드정 5mg', 25750, '2025-03-01'),</v>
      </c>
    </row>
    <row r="8617" spans="79:96" x14ac:dyDescent="0.25">
      <c r="CA8617" s="29">
        <v>8614</v>
      </c>
      <c r="CB8617" s="50"/>
      <c r="CC8617" s="55" t="s">
        <v>12662</v>
      </c>
      <c r="CD8617" s="31" t="s">
        <v>12663</v>
      </c>
      <c r="CE8617" s="55" t="s">
        <v>12664</v>
      </c>
      <c r="CF8617" s="32" t="s">
        <v>2148</v>
      </c>
      <c r="CG8617" s="33" t="s">
        <v>733</v>
      </c>
      <c r="CH8617" s="34">
        <v>-23</v>
      </c>
      <c r="CI8617" s="35">
        <v>45717</v>
      </c>
      <c r="CJ8617" s="35"/>
      <c r="CK8617" s="36">
        <v>-46</v>
      </c>
      <c r="CL8617" s="26">
        <f t="shared" si="311"/>
        <v>-23</v>
      </c>
      <c r="CM8617" s="26"/>
      <c r="CR8617" s="26" t="str">
        <f t="shared" si="312"/>
        <v>('가야약국(고성.신)', '720-24-00605', '경남 고성군 고성읍 동외로 175 1층 105-1호 (양강빌딩)', '8806538017204', '신일피리독신정 50mg', -23, '2025-03-01'),</v>
      </c>
    </row>
    <row r="8618" spans="79:96" x14ac:dyDescent="0.25">
      <c r="CA8618" s="29">
        <v>8615</v>
      </c>
      <c r="CB8618" s="50"/>
      <c r="CC8618" s="55" t="s">
        <v>12665</v>
      </c>
      <c r="CD8618" s="31" t="s">
        <v>12666</v>
      </c>
      <c r="CE8618" s="55" t="s">
        <v>12667</v>
      </c>
      <c r="CF8618" s="32" t="s">
        <v>615</v>
      </c>
      <c r="CG8618" s="33" t="s">
        <v>616</v>
      </c>
      <c r="CH8618" s="34">
        <v>7500</v>
      </c>
      <c r="CI8618" s="35">
        <v>45689</v>
      </c>
      <c r="CJ8618" s="35"/>
      <c r="CK8618" s="36">
        <v>15000</v>
      </c>
      <c r="CL8618" s="26">
        <f t="shared" si="311"/>
        <v>7500</v>
      </c>
      <c r="CM8618" s="26"/>
      <c r="CR8618" s="26" t="str">
        <f t="shared" si="312"/>
        <v>('광주약국(구례)', '416-01-55857', '전남 구례군 구례읍 중앙로 36', '8806538015149', '신일폴산정 1mg', 7500, '2025-02-01'),</v>
      </c>
    </row>
    <row r="8619" spans="79:96" x14ac:dyDescent="0.25">
      <c r="CA8619" s="29">
        <v>8616</v>
      </c>
      <c r="CB8619" s="50"/>
      <c r="CC8619" s="55" t="s">
        <v>12668</v>
      </c>
      <c r="CD8619" s="31" t="s">
        <v>12669</v>
      </c>
      <c r="CE8619" s="55" t="s">
        <v>12670</v>
      </c>
      <c r="CF8619" s="32" t="s">
        <v>4973</v>
      </c>
      <c r="CG8619" s="33" t="s">
        <v>2157</v>
      </c>
      <c r="CH8619" s="34">
        <v>31500</v>
      </c>
      <c r="CI8619" s="35">
        <v>45658</v>
      </c>
      <c r="CJ8619" s="35"/>
      <c r="CK8619" s="36">
        <v>63000</v>
      </c>
      <c r="CL8619" s="26">
        <f t="shared" si="311"/>
        <v>31500</v>
      </c>
      <c r="CM8619" s="26"/>
      <c r="CR8619" s="26" t="str">
        <f t="shared" si="312"/>
        <v>('시티약국(대화)/송강', '305-11-72889', '대전 대덕구 동심1길 26 (대화동)', '8806538000954', '나프롱정 275mg', 31500, '2025-01-01'),</v>
      </c>
    </row>
    <row r="8620" spans="79:96" x14ac:dyDescent="0.25">
      <c r="CA8620" s="29">
        <v>8617</v>
      </c>
      <c r="CB8620" s="50"/>
      <c r="CC8620" s="55" t="s">
        <v>10429</v>
      </c>
      <c r="CD8620" s="31" t="s">
        <v>2374</v>
      </c>
      <c r="CE8620" s="55" t="s">
        <v>10430</v>
      </c>
      <c r="CF8620" s="32" t="s">
        <v>732</v>
      </c>
      <c r="CG8620" s="33" t="s">
        <v>733</v>
      </c>
      <c r="CH8620" s="34">
        <v>5750</v>
      </c>
      <c r="CI8620" s="35">
        <v>45717</v>
      </c>
      <c r="CJ8620" s="35"/>
      <c r="CK8620" s="36">
        <v>11500</v>
      </c>
      <c r="CL8620" s="26">
        <f t="shared" si="311"/>
        <v>5750</v>
      </c>
      <c r="CM8620" s="26"/>
      <c r="CR8620" s="26" t="str">
        <f t="shared" si="312"/>
        <v>('인화약국', '108-18-64225', '서울 동작구 만양로 84 (노량진동, 삼익주상복합아파트)', '8806538017259', '신일피리독신정 50mg', 5750, '2025-03-01'),</v>
      </c>
    </row>
    <row r="8621" spans="79:96" x14ac:dyDescent="0.25">
      <c r="CA8621" s="29">
        <v>8618</v>
      </c>
      <c r="CB8621" s="50"/>
      <c r="CC8621" s="55" t="s">
        <v>10739</v>
      </c>
      <c r="CD8621" s="31" t="s">
        <v>10740</v>
      </c>
      <c r="CE8621" s="55" t="s">
        <v>10741</v>
      </c>
      <c r="CF8621" s="32" t="s">
        <v>1493</v>
      </c>
      <c r="CG8621" s="33" t="s">
        <v>1275</v>
      </c>
      <c r="CH8621" s="34">
        <v>45840</v>
      </c>
      <c r="CI8621" s="35">
        <v>45717</v>
      </c>
      <c r="CJ8621" s="35"/>
      <c r="CK8621" s="36">
        <v>91680</v>
      </c>
      <c r="CL8621" s="26">
        <f t="shared" si="311"/>
        <v>45840</v>
      </c>
      <c r="CM8621" s="26"/>
      <c r="CR8621" s="26" t="str">
        <f t="shared" si="312"/>
        <v>('늘푸른약국(구로동)', '113-03-56612', '서울특별시 구로구 구로중앙로12길 38 (구로동)', '8806538051024', '신에소메정20mg', 45840, '2025-03-01'),</v>
      </c>
    </row>
    <row r="8622" spans="79:96" x14ac:dyDescent="0.25">
      <c r="CA8622" s="29">
        <v>8619</v>
      </c>
      <c r="CB8622" s="50"/>
      <c r="CC8622" s="55" t="s">
        <v>1538</v>
      </c>
      <c r="CD8622" s="31" t="s">
        <v>1539</v>
      </c>
      <c r="CE8622" s="55" t="s">
        <v>9982</v>
      </c>
      <c r="CF8622" s="32" t="s">
        <v>7475</v>
      </c>
      <c r="CG8622" s="33" t="s">
        <v>1367</v>
      </c>
      <c r="CH8622" s="34">
        <v>12600</v>
      </c>
      <c r="CI8622" s="35">
        <v>45717</v>
      </c>
      <c r="CJ8622" s="35"/>
      <c r="CK8622" s="36">
        <v>25200</v>
      </c>
      <c r="CL8622" s="26">
        <f t="shared" si="311"/>
        <v>12600</v>
      </c>
      <c r="CM8622" s="26"/>
      <c r="CR8622" s="26" t="str">
        <f t="shared" si="312"/>
        <v>('강동천사약국', '694-47-00794', '서울 강동구 올림픽로 806 (암사동, 까사팔공육)', '8806538054629', '베포케어정', 12600, '2025-03-01'),</v>
      </c>
    </row>
    <row r="8623" spans="79:96" x14ac:dyDescent="0.25">
      <c r="CA8623" s="29">
        <v>8620</v>
      </c>
      <c r="CB8623" s="50"/>
      <c r="CC8623" s="55" t="s">
        <v>2974</v>
      </c>
      <c r="CD8623" s="31" t="s">
        <v>2975</v>
      </c>
      <c r="CE8623" s="55" t="s">
        <v>2976</v>
      </c>
      <c r="CF8623" s="32" t="s">
        <v>2086</v>
      </c>
      <c r="CG8623" s="33" t="s">
        <v>2087</v>
      </c>
      <c r="CH8623" s="34">
        <v>25500</v>
      </c>
      <c r="CI8623" s="35">
        <v>45717</v>
      </c>
      <c r="CJ8623" s="35"/>
      <c r="CK8623" s="36">
        <v>51000</v>
      </c>
      <c r="CL8623" s="26">
        <f t="shared" si="311"/>
        <v>25500</v>
      </c>
      <c r="CM8623" s="26"/>
      <c r="CR8623" s="26" t="str">
        <f t="shared" si="312"/>
        <v>('행복한약국(강릉)', '603-28-37090', '강원 강릉시 범일로 (구정면,) 442', '8806538009629', '신일덱사메타손정 0.75mg', 25500, '2025-03-01'),</v>
      </c>
    </row>
    <row r="8624" spans="79:96" x14ac:dyDescent="0.25">
      <c r="CA8624" s="29">
        <v>8621</v>
      </c>
      <c r="CB8624" s="50"/>
      <c r="CC8624" s="55" t="s">
        <v>11902</v>
      </c>
      <c r="CD8624" s="31" t="s">
        <v>11903</v>
      </c>
      <c r="CE8624" s="55" t="s">
        <v>11904</v>
      </c>
      <c r="CF8624" s="32" t="s">
        <v>1041</v>
      </c>
      <c r="CG8624" s="33" t="s">
        <v>1004</v>
      </c>
      <c r="CH8624" s="34">
        <v>6000</v>
      </c>
      <c r="CI8624" s="35">
        <v>45717</v>
      </c>
      <c r="CJ8624" s="35"/>
      <c r="CK8624" s="36">
        <v>12000</v>
      </c>
      <c r="CL8624" s="26">
        <f t="shared" si="311"/>
        <v>6000</v>
      </c>
      <c r="CM8624" s="26"/>
      <c r="CR8624" s="26" t="str">
        <f t="shared" si="312"/>
        <v>('경상1번약국(창원)', '563-76-00433', '경남 창원시 성산구 삼정자로43번길 8 (성주동)', '8806538014647', '신일티아민염산염정 10mg', 6000, '2025-03-01'),</v>
      </c>
    </row>
    <row r="8625" spans="79:96" x14ac:dyDescent="0.25">
      <c r="CA8625" s="29">
        <v>8622</v>
      </c>
      <c r="CB8625" s="50"/>
      <c r="CC8625" s="55" t="s">
        <v>9993</v>
      </c>
      <c r="CD8625" s="31" t="s">
        <v>9994</v>
      </c>
      <c r="CE8625" s="55" t="s">
        <v>9995</v>
      </c>
      <c r="CF8625" s="32" t="s">
        <v>1032</v>
      </c>
      <c r="CG8625" s="33" t="s">
        <v>948</v>
      </c>
      <c r="CH8625" s="34">
        <v>33000</v>
      </c>
      <c r="CI8625" s="35">
        <v>45717</v>
      </c>
      <c r="CJ8625" s="35"/>
      <c r="CK8625" s="36">
        <v>66000</v>
      </c>
      <c r="CL8625" s="26">
        <f t="shared" si="311"/>
        <v>33000</v>
      </c>
      <c r="CM8625" s="26"/>
      <c r="CR8625" s="26" t="str">
        <f t="shared" si="312"/>
        <v>('다나약품', '284-87-01520', '서울 영등포구 대림로35가길 1 (대림동)', '8806538014029', '신일엠정 500mg', 33000, '2025-03-01'),</v>
      </c>
    </row>
    <row r="8626" spans="79:96" x14ac:dyDescent="0.25">
      <c r="CA8626" s="29">
        <v>8623</v>
      </c>
      <c r="CB8626" s="50"/>
      <c r="CC8626" s="55" t="s">
        <v>2468</v>
      </c>
      <c r="CD8626" s="31" t="s">
        <v>2469</v>
      </c>
      <c r="CE8626" s="55" t="s">
        <v>2470</v>
      </c>
      <c r="CF8626" s="32" t="s">
        <v>1041</v>
      </c>
      <c r="CG8626" s="33" t="s">
        <v>1004</v>
      </c>
      <c r="CH8626" s="34">
        <v>120000</v>
      </c>
      <c r="CI8626" s="35">
        <v>45717</v>
      </c>
      <c r="CJ8626" s="35"/>
      <c r="CK8626" s="36">
        <v>240000</v>
      </c>
      <c r="CL8626" s="26">
        <f t="shared" si="311"/>
        <v>120000</v>
      </c>
      <c r="CM8626" s="26"/>
      <c r="CR8626" s="26" t="str">
        <f t="shared" si="312"/>
        <v>('세종약품대구(주)', '504-81-99834', '대구광역시 북구 환성정길 12-8 (서변동)', '8806538014647', '신일티아민염산염정 10mg', 120000, '2025-03-01'),</v>
      </c>
    </row>
    <row r="8627" spans="79:96" x14ac:dyDescent="0.25">
      <c r="CA8627" s="29">
        <v>8624</v>
      </c>
      <c r="CB8627" s="50"/>
      <c r="CC8627" s="55" t="s">
        <v>2852</v>
      </c>
      <c r="CD8627" s="31" t="s">
        <v>2853</v>
      </c>
      <c r="CE8627" s="55" t="s">
        <v>12671</v>
      </c>
      <c r="CF8627" s="32" t="s">
        <v>2388</v>
      </c>
      <c r="CG8627" s="33" t="s">
        <v>2389</v>
      </c>
      <c r="CH8627" s="34">
        <v>20900</v>
      </c>
      <c r="CI8627" s="35">
        <v>45689</v>
      </c>
      <c r="CJ8627" s="35"/>
      <c r="CK8627" s="36">
        <v>41800</v>
      </c>
      <c r="CL8627" s="26">
        <f t="shared" si="311"/>
        <v>20900</v>
      </c>
      <c r="CM8627" s="26"/>
      <c r="CR8627" s="26" t="str">
        <f t="shared" si="312"/>
        <v>('당감당약국 진구/당감', '605-18-79928', '부산광역시 부산진구 동평로 94 (당감동)', '8806538060026', '스티모린에스크림 10g', 20900, '2025-02-01'),</v>
      </c>
    </row>
    <row r="8628" spans="79:96" x14ac:dyDescent="0.25">
      <c r="CA8628" s="29">
        <v>8625</v>
      </c>
      <c r="CB8628" s="50"/>
      <c r="CC8628" s="55" t="s">
        <v>12319</v>
      </c>
      <c r="CD8628" s="31" t="s">
        <v>478</v>
      </c>
      <c r="CE8628" s="55" t="s">
        <v>12320</v>
      </c>
      <c r="CF8628" s="32" t="s">
        <v>2352</v>
      </c>
      <c r="CG8628" s="33" t="s">
        <v>1451</v>
      </c>
      <c r="CH8628" s="34">
        <v>15135</v>
      </c>
      <c r="CI8628" s="35">
        <v>45658</v>
      </c>
      <c r="CJ8628" s="35"/>
      <c r="CK8628" s="36">
        <v>30270</v>
      </c>
      <c r="CL8628" s="26">
        <f t="shared" si="311"/>
        <v>15135</v>
      </c>
      <c r="CM8628" s="26"/>
      <c r="CR8628" s="26" t="str">
        <f t="shared" si="312"/>
        <v>('참말로친절한약국(상계동)', '501-28-79756', '서울 노원구 동일로 1382 (상계동) 1층 104호', '8806538054513', '안플업서방정 300mg', 15135, '2025-01-01'),</v>
      </c>
    </row>
    <row r="8629" spans="79:96" x14ac:dyDescent="0.25">
      <c r="CA8629" s="29">
        <v>8626</v>
      </c>
      <c r="CB8629" s="50"/>
      <c r="CC8629" s="55" t="s">
        <v>9984</v>
      </c>
      <c r="CD8629" s="31" t="s">
        <v>9985</v>
      </c>
      <c r="CE8629" s="55" t="s">
        <v>9986</v>
      </c>
      <c r="CF8629" s="32" t="s">
        <v>1041</v>
      </c>
      <c r="CG8629" s="33" t="s">
        <v>1004</v>
      </c>
      <c r="CH8629" s="34">
        <v>6000</v>
      </c>
      <c r="CI8629" s="35">
        <v>45717</v>
      </c>
      <c r="CJ8629" s="35"/>
      <c r="CK8629" s="36">
        <v>12000</v>
      </c>
      <c r="CL8629" s="26">
        <f t="shared" si="311"/>
        <v>6000</v>
      </c>
      <c r="CM8629" s="26"/>
      <c r="CR8629" s="26" t="str">
        <f t="shared" si="312"/>
        <v>('(주)오메가헬스케어(배송)', '788-88-01219', '대전 서구 월평로 40 (월평동)', '8806538014647', '신일티아민염산염정 10mg', 6000, '2025-03-01'),</v>
      </c>
    </row>
    <row r="8630" spans="79:96" x14ac:dyDescent="0.25">
      <c r="CA8630" s="29">
        <v>8627</v>
      </c>
      <c r="CB8630" s="50"/>
      <c r="CC8630" s="55" t="s">
        <v>12672</v>
      </c>
      <c r="CD8630" s="31" t="s">
        <v>5634</v>
      </c>
      <c r="CE8630" s="55" t="s">
        <v>12673</v>
      </c>
      <c r="CF8630" s="32" t="s">
        <v>1017</v>
      </c>
      <c r="CG8630" s="33" t="s">
        <v>1018</v>
      </c>
      <c r="CH8630" s="34">
        <v>15000</v>
      </c>
      <c r="CI8630" s="35">
        <v>45717</v>
      </c>
      <c r="CJ8630" s="35"/>
      <c r="CK8630" s="36">
        <v>30000</v>
      </c>
      <c r="CL8630" s="26">
        <f t="shared" si="311"/>
        <v>15000</v>
      </c>
      <c r="CM8630" s="26"/>
      <c r="CR8630" s="26" t="str">
        <f t="shared" si="312"/>
        <v>('은평성심약국(신사동)', '499-28-01732', '서울 은평구 증산로 371 (신사동)', '8806538015835', '신일이부프로펜정 400mg', 15000, '2025-03-01'),</v>
      </c>
    </row>
    <row r="8631" spans="79:96" x14ac:dyDescent="0.25">
      <c r="CA8631" s="29">
        <v>8628</v>
      </c>
      <c r="CB8631" s="50"/>
      <c r="CC8631" s="55" t="s">
        <v>12674</v>
      </c>
      <c r="CD8631" s="31" t="s">
        <v>12675</v>
      </c>
      <c r="CE8631" s="55" t="s">
        <v>12676</v>
      </c>
      <c r="CF8631" s="32" t="s">
        <v>645</v>
      </c>
      <c r="CG8631" s="33" t="s">
        <v>646</v>
      </c>
      <c r="CH8631" s="34">
        <v>9500</v>
      </c>
      <c r="CI8631" s="35">
        <v>45717</v>
      </c>
      <c r="CJ8631" s="35"/>
      <c r="CK8631" s="36">
        <v>19000</v>
      </c>
      <c r="CL8631" s="26">
        <f t="shared" si="311"/>
        <v>9500</v>
      </c>
      <c r="CM8631" s="26"/>
      <c r="CR8631" s="26" t="str">
        <f t="shared" si="312"/>
        <v>('남목공룡약국 울산/동구 ★', '610-04-83320', '울산광역시 동구 남목17길 4 (동부동)', '8806538014265', '신일브롬헥신염산염정 8mg', 9500, '2025-03-01'),</v>
      </c>
    </row>
    <row r="8632" spans="79:96" x14ac:dyDescent="0.25">
      <c r="CA8632" s="29">
        <v>8629</v>
      </c>
      <c r="CB8632" s="50"/>
      <c r="CC8632" s="55" t="s">
        <v>12677</v>
      </c>
      <c r="CD8632" s="31" t="s">
        <v>12678</v>
      </c>
      <c r="CE8632" s="55" t="s">
        <v>12679</v>
      </c>
      <c r="CF8632" s="32" t="s">
        <v>1077</v>
      </c>
      <c r="CG8632" s="33" t="s">
        <v>1078</v>
      </c>
      <c r="CH8632" s="34">
        <v>8250</v>
      </c>
      <c r="CI8632" s="35">
        <v>45717</v>
      </c>
      <c r="CJ8632" s="35"/>
      <c r="CK8632" s="36">
        <v>16500</v>
      </c>
      <c r="CL8632" s="26">
        <f t="shared" si="311"/>
        <v>8250</v>
      </c>
      <c r="CM8632" s="26"/>
      <c r="CR8632" s="26" t="str">
        <f t="shared" si="312"/>
        <v>('보명당약국(부사)/중앙-부사', '302-03-39983', '대전 중구 대종로 313 (부사동)', '8806538056425', '프로나지액 25mL', 8250, '2025-03-01'),</v>
      </c>
    </row>
    <row r="8633" spans="79:96" x14ac:dyDescent="0.25">
      <c r="CA8633" s="29">
        <v>8630</v>
      </c>
      <c r="CB8633" s="50"/>
      <c r="CC8633" s="55" t="s">
        <v>9909</v>
      </c>
      <c r="CD8633" s="31" t="s">
        <v>1386</v>
      </c>
      <c r="CE8633" s="55" t="s">
        <v>9682</v>
      </c>
      <c r="CF8633" s="32" t="s">
        <v>1032</v>
      </c>
      <c r="CG8633" s="33" t="s">
        <v>948</v>
      </c>
      <c r="CH8633" s="34">
        <v>33000</v>
      </c>
      <c r="CI8633" s="35">
        <v>45717</v>
      </c>
      <c r="CJ8633" s="35"/>
      <c r="CK8633" s="36">
        <v>66000</v>
      </c>
      <c r="CL8633" s="26">
        <f t="shared" si="311"/>
        <v>33000</v>
      </c>
      <c r="CM8633" s="26"/>
      <c r="CR8633" s="26" t="str">
        <f t="shared" si="312"/>
        <v>('우리대한약국(온라인팜)', '238-06-01057', '서울특별시 강북구 도봉로81길3, 1층(수유동)', '8806538014029', '신일엠정 500mg', 33000, '2025-03-01'),</v>
      </c>
    </row>
    <row r="8634" spans="79:96" x14ac:dyDescent="0.25">
      <c r="CA8634" s="29">
        <v>8631</v>
      </c>
      <c r="CB8634" s="50"/>
      <c r="CC8634" s="55" t="s">
        <v>10629</v>
      </c>
      <c r="CD8634" s="31" t="s">
        <v>8368</v>
      </c>
      <c r="CE8634" s="55" t="s">
        <v>10630</v>
      </c>
      <c r="CF8634" s="32" t="s">
        <v>7513</v>
      </c>
      <c r="CG8634" s="33" t="s">
        <v>1191</v>
      </c>
      <c r="CH8634" s="34">
        <v>107055</v>
      </c>
      <c r="CI8634" s="35">
        <v>45717</v>
      </c>
      <c r="CJ8634" s="35"/>
      <c r="CK8634" s="36">
        <v>214110</v>
      </c>
      <c r="CL8634" s="26">
        <f t="shared" si="311"/>
        <v>107055</v>
      </c>
      <c r="CM8634" s="26"/>
      <c r="CR8634" s="26" t="str">
        <f t="shared" si="312"/>
        <v>('나무약국 [대림동]', '102-29-91619', '서울 영등포구 도림로 158 (대림동)', '8806538047218', '프리린캡슐 75mg', 107055, '2025-03-01'),</v>
      </c>
    </row>
    <row r="8635" spans="79:96" x14ac:dyDescent="0.25">
      <c r="CA8635" s="29">
        <v>8632</v>
      </c>
      <c r="CB8635" s="50"/>
      <c r="CC8635" s="55" t="s">
        <v>11731</v>
      </c>
      <c r="CD8635" s="31" t="s">
        <v>11732</v>
      </c>
      <c r="CE8635" s="55" t="s">
        <v>11733</v>
      </c>
      <c r="CF8635" s="32" t="s">
        <v>732</v>
      </c>
      <c r="CG8635" s="33" t="s">
        <v>733</v>
      </c>
      <c r="CH8635" s="34">
        <v>11500</v>
      </c>
      <c r="CI8635" s="35">
        <v>45717</v>
      </c>
      <c r="CJ8635" s="35"/>
      <c r="CK8635" s="36">
        <v>23000</v>
      </c>
      <c r="CL8635" s="26">
        <f t="shared" si="311"/>
        <v>11500</v>
      </c>
      <c r="CM8635" s="26"/>
      <c r="CR8635" s="26" t="str">
        <f t="shared" si="312"/>
        <v>('서정팜(주)', '190-86-01460', '인천 남동구 하촌서로 15 (만수동) 3층 2호', '8806538017259', '신일피리독신정 50mg', 11500, '2025-03-01'),</v>
      </c>
    </row>
    <row r="8636" spans="79:96" x14ac:dyDescent="0.25">
      <c r="CA8636" s="29">
        <v>8633</v>
      </c>
      <c r="CB8636" s="50"/>
      <c r="CC8636" s="55" t="s">
        <v>12600</v>
      </c>
      <c r="CD8636" s="31" t="s">
        <v>12601</v>
      </c>
      <c r="CE8636" s="55" t="s">
        <v>12602</v>
      </c>
      <c r="CF8636" s="32" t="s">
        <v>1032</v>
      </c>
      <c r="CG8636" s="33" t="s">
        <v>948</v>
      </c>
      <c r="CH8636" s="34">
        <v>110000</v>
      </c>
      <c r="CI8636" s="35">
        <v>45689</v>
      </c>
      <c r="CJ8636" s="35"/>
      <c r="CK8636" s="36">
        <v>220000</v>
      </c>
      <c r="CL8636" s="26">
        <f t="shared" si="311"/>
        <v>110000</v>
      </c>
      <c r="CM8636" s="26"/>
      <c r="CR8636" s="26" t="str">
        <f t="shared" si="312"/>
        <v>('다온메디칼', '692-20-00715', '경기 구리시 아차산로 489 (교문동)', '8806538014029', '신일엠정 500mg', 110000, '2025-02-01'),</v>
      </c>
    </row>
    <row r="8637" spans="79:96" x14ac:dyDescent="0.25">
      <c r="CA8637" s="29">
        <v>8634</v>
      </c>
      <c r="CB8637" s="50"/>
      <c r="CC8637" s="55" t="s">
        <v>12680</v>
      </c>
      <c r="CD8637" s="31" t="s">
        <v>12681</v>
      </c>
      <c r="CE8637" s="55" t="s">
        <v>12682</v>
      </c>
      <c r="CF8637" s="32" t="s">
        <v>1017</v>
      </c>
      <c r="CG8637" s="33" t="s">
        <v>1018</v>
      </c>
      <c r="CH8637" s="34">
        <v>15000</v>
      </c>
      <c r="CI8637" s="35">
        <v>45658</v>
      </c>
      <c r="CJ8637" s="35"/>
      <c r="CK8637" s="36">
        <v>30000</v>
      </c>
      <c r="CL8637" s="26">
        <f t="shared" si="311"/>
        <v>15000</v>
      </c>
      <c r="CM8637" s="26"/>
      <c r="CR8637" s="26" t="str">
        <f t="shared" si="312"/>
        <v>('흥일약국(마전)/금산', '305-38-17544', '충남 금산군 추부면 마전로 40', '8806538015835', '신일이부프로펜정 400mg', 15000, '2025-01-01'),</v>
      </c>
    </row>
    <row r="8638" spans="79:96" x14ac:dyDescent="0.25">
      <c r="CA8638" s="29">
        <v>8635</v>
      </c>
      <c r="CB8638" s="50"/>
      <c r="CC8638" s="55" t="s">
        <v>2820</v>
      </c>
      <c r="CD8638" s="31" t="s">
        <v>2821</v>
      </c>
      <c r="CE8638" s="55" t="s">
        <v>2822</v>
      </c>
      <c r="CF8638" s="32" t="s">
        <v>1001</v>
      </c>
      <c r="CG8638" s="33" t="s">
        <v>1002</v>
      </c>
      <c r="CH8638" s="34">
        <v>9480</v>
      </c>
      <c r="CI8638" s="35">
        <v>45717</v>
      </c>
      <c r="CJ8638" s="35"/>
      <c r="CK8638" s="36">
        <v>18960</v>
      </c>
      <c r="CL8638" s="26">
        <f t="shared" si="311"/>
        <v>9480</v>
      </c>
      <c r="CM8638" s="26"/>
      <c r="CR8638" s="26" t="str">
        <f t="shared" si="312"/>
        <v>('올리브약국(통영.신)', '503-27-16712', '경남 통영시 중앙로 101-6 (항남동)', '8806538027517', '프라빅정 75mg', 9480, '2025-03-01'),</v>
      </c>
    </row>
    <row r="8639" spans="79:96" x14ac:dyDescent="0.25">
      <c r="CA8639" s="29">
        <v>8636</v>
      </c>
      <c r="CB8639" s="50"/>
      <c r="CC8639" s="55" t="s">
        <v>12683</v>
      </c>
      <c r="CD8639" s="31" t="s">
        <v>12684</v>
      </c>
      <c r="CE8639" s="55" t="s">
        <v>12685</v>
      </c>
      <c r="CF8639" s="32" t="s">
        <v>1390</v>
      </c>
      <c r="CG8639" s="33" t="s">
        <v>1391</v>
      </c>
      <c r="CH8639" s="34">
        <v>23750</v>
      </c>
      <c r="CI8639" s="35">
        <v>45717</v>
      </c>
      <c r="CJ8639" s="35"/>
      <c r="CK8639" s="36">
        <v>47500</v>
      </c>
      <c r="CL8639" s="26">
        <f t="shared" si="311"/>
        <v>23750</v>
      </c>
      <c r="CM8639" s="26"/>
      <c r="CR8639" s="26" t="str">
        <f t="shared" si="312"/>
        <v>('참약사 5층엔약국(관악구 신림점)', '496-50-00642', '서울 관악구 신림로 350 (신림동, 서원프라자, 태영아파트)', '8806538026527', '티니다진정 500mg', 23750, '2025-03-01'),</v>
      </c>
    </row>
    <row r="8640" spans="79:96" x14ac:dyDescent="0.25">
      <c r="CA8640" s="29">
        <v>8637</v>
      </c>
      <c r="CB8640" s="50"/>
      <c r="CC8640" s="55" t="s">
        <v>10669</v>
      </c>
      <c r="CD8640" s="31" t="s">
        <v>195</v>
      </c>
      <c r="CE8640" s="55" t="s">
        <v>10670</v>
      </c>
      <c r="CF8640" s="32" t="s">
        <v>1077</v>
      </c>
      <c r="CG8640" s="33" t="s">
        <v>1078</v>
      </c>
      <c r="CH8640" s="34">
        <v>8250</v>
      </c>
      <c r="CI8640" s="35">
        <v>45717</v>
      </c>
      <c r="CJ8640" s="35"/>
      <c r="CK8640" s="36">
        <v>16500</v>
      </c>
      <c r="CL8640" s="26">
        <f t="shared" si="311"/>
        <v>8250</v>
      </c>
      <c r="CM8640" s="26"/>
      <c r="CR8640" s="26" t="str">
        <f t="shared" si="312"/>
        <v>('웰빙메디칼약국(온라인팜)', '210-01-59255', '서울특별 강북구 미아동304-3 태근빌딩 1층', '8806538056425', '프로나지액 25mL', 8250, '2025-03-01'),</v>
      </c>
    </row>
    <row r="8641" spans="79:96" x14ac:dyDescent="0.25">
      <c r="CA8641" s="29">
        <v>8638</v>
      </c>
      <c r="CB8641" s="50"/>
      <c r="CC8641" s="55" t="s">
        <v>11762</v>
      </c>
      <c r="CD8641" s="31" t="s">
        <v>1401</v>
      </c>
      <c r="CE8641" s="55" t="s">
        <v>11763</v>
      </c>
      <c r="CF8641" s="32" t="s">
        <v>615</v>
      </c>
      <c r="CG8641" s="33" t="s">
        <v>616</v>
      </c>
      <c r="CH8641" s="34">
        <v>15000</v>
      </c>
      <c r="CI8641" s="35">
        <v>45717</v>
      </c>
      <c r="CJ8641" s="35"/>
      <c r="CK8641" s="36">
        <v>30000</v>
      </c>
      <c r="CL8641" s="26">
        <f t="shared" si="311"/>
        <v>15000</v>
      </c>
      <c r="CM8641" s="26"/>
      <c r="CR8641" s="26" t="str">
        <f t="shared" si="312"/>
        <v>('수성약국(신)', '424-15-02061', '경기 수원시 장안구 정조로922번길 1 (영화동)', '8806538015149', '신일폴산정 1mg', 15000, '2025-03-01'),</v>
      </c>
    </row>
    <row r="8642" spans="79:96" x14ac:dyDescent="0.25">
      <c r="CA8642" s="29">
        <v>8639</v>
      </c>
      <c r="CB8642" s="50"/>
      <c r="CC8642" s="55" t="s">
        <v>12686</v>
      </c>
      <c r="CD8642" s="31" t="s">
        <v>12687</v>
      </c>
      <c r="CE8642" s="55" t="s">
        <v>12688</v>
      </c>
      <c r="CF8642" s="32" t="s">
        <v>615</v>
      </c>
      <c r="CG8642" s="33" t="s">
        <v>616</v>
      </c>
      <c r="CH8642" s="34">
        <v>15000</v>
      </c>
      <c r="CI8642" s="35">
        <v>45717</v>
      </c>
      <c r="CJ8642" s="35"/>
      <c r="CK8642" s="36">
        <v>30000</v>
      </c>
      <c r="CL8642" s="26">
        <f t="shared" si="311"/>
        <v>15000</v>
      </c>
      <c r="CM8642" s="26"/>
      <c r="CR8642" s="26" t="str">
        <f t="shared" si="312"/>
        <v>('예사랑온누리약국(역촌)', '110-20-48158', '서울 은평구 갈현로11길 43 (역촌동, 두성주상복합아파트)', '8806538015149', '신일폴산정 1mg', 15000, '2025-03-01'),</v>
      </c>
    </row>
    <row r="8643" spans="79:96" x14ac:dyDescent="0.25">
      <c r="CA8643" s="29">
        <v>8640</v>
      </c>
      <c r="CB8643" s="50"/>
      <c r="CC8643" s="55" t="s">
        <v>12689</v>
      </c>
      <c r="CD8643" s="31" t="s">
        <v>12690</v>
      </c>
      <c r="CE8643" s="55" t="s">
        <v>12691</v>
      </c>
      <c r="CF8643" s="32" t="s">
        <v>1259</v>
      </c>
      <c r="CG8643" s="33" t="s">
        <v>1260</v>
      </c>
      <c r="CH8643" s="34">
        <v>12500</v>
      </c>
      <c r="CI8643" s="35">
        <v>45717</v>
      </c>
      <c r="CJ8643" s="35"/>
      <c r="CK8643" s="36">
        <v>25000</v>
      </c>
      <c r="CL8643" s="26">
        <f t="shared" si="311"/>
        <v>12500</v>
      </c>
      <c r="CM8643" s="26"/>
      <c r="CR8643" s="26" t="str">
        <f t="shared" si="312"/>
        <v>('신중앙메디칼약국', '129-32-02348', '경기 성남시 중원구 광명로323번길 4 (금광동)', '8806538005737', '메코민캡슐 500mcg', 12500, '2025-03-01'),</v>
      </c>
    </row>
    <row r="8644" spans="79:96" x14ac:dyDescent="0.25">
      <c r="CA8644" s="29">
        <v>8641</v>
      </c>
      <c r="CB8644" s="50"/>
      <c r="CC8644" s="55" t="s">
        <v>9146</v>
      </c>
      <c r="CD8644" s="31" t="s">
        <v>1953</v>
      </c>
      <c r="CE8644" s="55" t="s">
        <v>10306</v>
      </c>
      <c r="CF8644" s="32" t="s">
        <v>3004</v>
      </c>
      <c r="CG8644" s="33" t="s">
        <v>1576</v>
      </c>
      <c r="CH8644" s="34">
        <v>5502</v>
      </c>
      <c r="CI8644" s="35">
        <v>45717</v>
      </c>
      <c r="CJ8644" s="35"/>
      <c r="CK8644" s="36">
        <v>11004</v>
      </c>
      <c r="CL8644" s="26">
        <f t="shared" si="311"/>
        <v>5502</v>
      </c>
      <c r="CM8644" s="26"/>
      <c r="CR8644" s="26" t="str">
        <f t="shared" si="312"/>
        <v>('상봉태평양약국', '116-69-00321', '서울 중랑구 면목로 481 (상봉동)', '8806538060736', '포시글리정 10mg', 5502, '2025-03-01'),</v>
      </c>
    </row>
    <row r="8645" spans="79:96" x14ac:dyDescent="0.25">
      <c r="CA8645" s="29">
        <v>8642</v>
      </c>
      <c r="CB8645" s="50"/>
      <c r="CC8645" s="55" t="s">
        <v>11156</v>
      </c>
      <c r="CD8645" s="31" t="s">
        <v>243</v>
      </c>
      <c r="CE8645" s="55" t="s">
        <v>11157</v>
      </c>
      <c r="CF8645" s="32" t="s">
        <v>1077</v>
      </c>
      <c r="CG8645" s="33" t="s">
        <v>1078</v>
      </c>
      <c r="CH8645" s="34">
        <v>8250</v>
      </c>
      <c r="CI8645" s="35">
        <v>45689</v>
      </c>
      <c r="CJ8645" s="35"/>
      <c r="CK8645" s="36">
        <v>16500</v>
      </c>
      <c r="CL8645" s="26">
        <f t="shared" ref="CL8645:CL8708" si="313">IFERROR(CK8645/2,"")</f>
        <v>8250</v>
      </c>
      <c r="CM8645" s="26"/>
      <c r="CR8645" s="26" t="str">
        <f t="shared" ref="CR8645:CR8708" si="314">IFERROR("('"&amp;CC8645&amp;"', '"&amp;CD8645&amp;"', '"&amp;CE8645&amp;"', '"&amp;CF8645&amp;"', '"&amp;CG8645&amp;"', "&amp;CH8645&amp;", '"&amp;TEXT(CI8645,"YYYY-MM-DD")&amp;"'),","")</f>
        <v>('동보당약국(봉천동)', '331-05-02722', '서울 관악구 관악로 236 (봉천동) 1층', '8806538056425', '프로나지액 25mL', 8250, '2025-02-01'),</v>
      </c>
    </row>
    <row r="8646" spans="79:96" x14ac:dyDescent="0.25">
      <c r="CA8646" s="29">
        <v>8643</v>
      </c>
      <c r="CB8646" s="50"/>
      <c r="CC8646" s="55" t="s">
        <v>12692</v>
      </c>
      <c r="CD8646" s="31" t="s">
        <v>8649</v>
      </c>
      <c r="CE8646" s="55" t="s">
        <v>12693</v>
      </c>
      <c r="CF8646" s="32" t="s">
        <v>1001</v>
      </c>
      <c r="CG8646" s="33" t="s">
        <v>1002</v>
      </c>
      <c r="CH8646" s="34">
        <v>18960</v>
      </c>
      <c r="CI8646" s="35">
        <v>45658</v>
      </c>
      <c r="CJ8646" s="35"/>
      <c r="CK8646" s="36">
        <v>37920</v>
      </c>
      <c r="CL8646" s="26">
        <f t="shared" si="313"/>
        <v>18960</v>
      </c>
      <c r="CM8646" s="26"/>
      <c r="CR8646" s="26" t="str">
        <f t="shared" si="314"/>
        <v>('참약사 튼튼약국(양산시 삼호점)', '458-65-00076', '경남 양산시 삼호로 191 (삼호동)', '8806538027517', '프라빅정 75mg', 18960, '2025-01-01'),</v>
      </c>
    </row>
    <row r="8647" spans="79:96" x14ac:dyDescent="0.25">
      <c r="CA8647" s="29">
        <v>8644</v>
      </c>
      <c r="CB8647" s="50"/>
      <c r="CC8647" s="55" t="s">
        <v>10078</v>
      </c>
      <c r="CD8647" s="31" t="s">
        <v>1683</v>
      </c>
      <c r="CE8647" s="55" t="s">
        <v>10079</v>
      </c>
      <c r="CF8647" s="32" t="s">
        <v>2369</v>
      </c>
      <c r="CG8647" s="33" t="s">
        <v>1146</v>
      </c>
      <c r="CH8647" s="34">
        <v>19110</v>
      </c>
      <c r="CI8647" s="35">
        <v>45717</v>
      </c>
      <c r="CJ8647" s="35"/>
      <c r="CK8647" s="36">
        <v>38220</v>
      </c>
      <c r="CL8647" s="26">
        <f t="shared" si="313"/>
        <v>19110</v>
      </c>
      <c r="CM8647" s="26"/>
      <c r="CR8647" s="26" t="str">
        <f t="shared" si="314"/>
        <v>('다정한약국(화곡동)', '731-12-02027', '서울 강서구 강서로 59 (화곡동) 1층 102호', '8806538059013', '리피젯정10/10mg', 19110, '2025-03-01'),</v>
      </c>
    </row>
    <row r="8648" spans="79:96" x14ac:dyDescent="0.25">
      <c r="CA8648" s="29">
        <v>8645</v>
      </c>
      <c r="CB8648" s="50"/>
      <c r="CC8648" s="55" t="s">
        <v>10489</v>
      </c>
      <c r="CD8648" s="31" t="s">
        <v>1432</v>
      </c>
      <c r="CE8648" s="55" t="s">
        <v>10490</v>
      </c>
      <c r="CF8648" s="32" t="s">
        <v>9983</v>
      </c>
      <c r="CG8648" s="33" t="s">
        <v>301</v>
      </c>
      <c r="CH8648" s="34">
        <v>12726</v>
      </c>
      <c r="CI8648" s="35">
        <v>45717</v>
      </c>
      <c r="CJ8648" s="35"/>
      <c r="CK8648" s="36">
        <v>25452</v>
      </c>
      <c r="CL8648" s="26">
        <f t="shared" si="313"/>
        <v>12726</v>
      </c>
      <c r="CM8648" s="26"/>
      <c r="CR8648" s="26" t="str">
        <f t="shared" si="314"/>
        <v>('(대림역)대림미소약국', '863-01-01839', '서울 영등포구 도림로 135 (대림동) 1층', '8800588003910', '라피에스정 20mg', 12726, '2025-03-01'),</v>
      </c>
    </row>
    <row r="8649" spans="79:96" x14ac:dyDescent="0.25">
      <c r="CA8649" s="29">
        <v>8646</v>
      </c>
      <c r="CB8649" s="50"/>
      <c r="CC8649" s="55" t="s">
        <v>10311</v>
      </c>
      <c r="CD8649" s="31" t="s">
        <v>2081</v>
      </c>
      <c r="CE8649" s="55" t="s">
        <v>10312</v>
      </c>
      <c r="CF8649" s="32" t="s">
        <v>7378</v>
      </c>
      <c r="CG8649" s="33" t="s">
        <v>946</v>
      </c>
      <c r="CH8649" s="34">
        <v>3450</v>
      </c>
      <c r="CI8649" s="35">
        <v>45717</v>
      </c>
      <c r="CJ8649" s="35"/>
      <c r="CK8649" s="36">
        <v>6900</v>
      </c>
      <c r="CL8649" s="26">
        <f t="shared" si="313"/>
        <v>3450</v>
      </c>
      <c r="CM8649" s="26"/>
      <c r="CR8649" s="26" t="str">
        <f t="shared" si="314"/>
        <v>('송도약국(수유동)(신)', '811-21-01893', '서울 강북구 도봉로 343 (수유동)', '8806538021119', '에페릭스정', 3450, '2025-03-01'),</v>
      </c>
    </row>
    <row r="8650" spans="79:96" x14ac:dyDescent="0.25">
      <c r="CA8650" s="29">
        <v>8647</v>
      </c>
      <c r="CB8650" s="50"/>
      <c r="CC8650" s="55" t="s">
        <v>11577</v>
      </c>
      <c r="CD8650" s="31" t="s">
        <v>11578</v>
      </c>
      <c r="CE8650" s="55" t="s">
        <v>11579</v>
      </c>
      <c r="CF8650" s="32" t="s">
        <v>732</v>
      </c>
      <c r="CG8650" s="33" t="s">
        <v>733</v>
      </c>
      <c r="CH8650" s="34">
        <v>5750</v>
      </c>
      <c r="CI8650" s="35">
        <v>45717</v>
      </c>
      <c r="CJ8650" s="35"/>
      <c r="CK8650" s="36">
        <v>11500</v>
      </c>
      <c r="CL8650" s="26">
        <f t="shared" si="313"/>
        <v>5750</v>
      </c>
      <c r="CM8650" s="26"/>
      <c r="CR8650" s="26" t="str">
        <f t="shared" si="314"/>
        <v>('아산성심약국(아산)', '207-11-23672', '충남 아산시 온천대로 1483 (온천동)', '8806538017259', '신일피리독신정 50mg', 5750, '2025-03-01'),</v>
      </c>
    </row>
    <row r="8651" spans="79:96" x14ac:dyDescent="0.25">
      <c r="CA8651" s="29">
        <v>8648</v>
      </c>
      <c r="CB8651" s="50"/>
      <c r="CC8651" s="55" t="s">
        <v>12694</v>
      </c>
      <c r="CD8651" s="31" t="s">
        <v>12695</v>
      </c>
      <c r="CE8651" s="55" t="s">
        <v>12696</v>
      </c>
      <c r="CF8651" s="32" t="s">
        <v>1041</v>
      </c>
      <c r="CG8651" s="33" t="s">
        <v>1004</v>
      </c>
      <c r="CH8651" s="34">
        <v>18000</v>
      </c>
      <c r="CI8651" s="35">
        <v>45717</v>
      </c>
      <c r="CJ8651" s="35"/>
      <c r="CK8651" s="36">
        <v>36000</v>
      </c>
      <c r="CL8651" s="26">
        <f t="shared" si="313"/>
        <v>18000</v>
      </c>
      <c r="CM8651" s="26"/>
      <c r="CR8651" s="26" t="str">
        <f t="shared" si="314"/>
        <v>('왜관약국(온라인팜)', '265-15-01070', '경상북도 칠곡군 왜관읍 군청2길9', '8806538014647', '신일티아민염산염정 10mg', 18000, '2025-03-01'),</v>
      </c>
    </row>
    <row r="8652" spans="79:96" x14ac:dyDescent="0.25">
      <c r="CA8652" s="29">
        <v>8649</v>
      </c>
      <c r="CB8652" s="50"/>
      <c r="CC8652" s="55" t="s">
        <v>1456</v>
      </c>
      <c r="CD8652" s="31" t="s">
        <v>12697</v>
      </c>
      <c r="CE8652" s="55" t="s">
        <v>12698</v>
      </c>
      <c r="CF8652" s="32" t="s">
        <v>645</v>
      </c>
      <c r="CG8652" s="33" t="s">
        <v>646</v>
      </c>
      <c r="CH8652" s="34">
        <v>47500</v>
      </c>
      <c r="CI8652" s="35">
        <v>45717</v>
      </c>
      <c r="CJ8652" s="35"/>
      <c r="CK8652" s="36">
        <v>95000</v>
      </c>
      <c r="CL8652" s="26">
        <f t="shared" si="313"/>
        <v>47500</v>
      </c>
      <c r="CM8652" s="26"/>
      <c r="CR8652" s="26" t="str">
        <f t="shared" si="314"/>
        <v>('민약국', '133-25-06684', '경기 광명시 하안로 313(하안동,근영빌딩)', '8806538014265', '신일브롬헥신염산염정 8mg', 47500, '2025-03-01'),</v>
      </c>
    </row>
    <row r="8653" spans="79:96" x14ac:dyDescent="0.25">
      <c r="CA8653" s="29">
        <v>8650</v>
      </c>
      <c r="CB8653" s="50"/>
      <c r="CC8653" s="55" t="s">
        <v>9881</v>
      </c>
      <c r="CD8653" s="31" t="s">
        <v>869</v>
      </c>
      <c r="CE8653" s="55" t="s">
        <v>9882</v>
      </c>
      <c r="CF8653" s="32" t="s">
        <v>2369</v>
      </c>
      <c r="CG8653" s="33" t="s">
        <v>1146</v>
      </c>
      <c r="CH8653" s="34">
        <v>38220</v>
      </c>
      <c r="CI8653" s="35">
        <v>45717</v>
      </c>
      <c r="CJ8653" s="35"/>
      <c r="CK8653" s="36">
        <v>76440</v>
      </c>
      <c r="CL8653" s="26">
        <f t="shared" si="313"/>
        <v>38220</v>
      </c>
      <c r="CM8653" s="26"/>
      <c r="CR8653" s="26" t="str">
        <f t="shared" si="314"/>
        <v>('하늘약국(중구)', '201-10-44954', '서울특별시 중구 다산로 245 (무학동)', '8806538059013', '리피젯정10/10mg', 38220, '2025-03-01'),</v>
      </c>
    </row>
    <row r="8654" spans="79:96" x14ac:dyDescent="0.25">
      <c r="CA8654" s="29">
        <v>8651</v>
      </c>
      <c r="CB8654" s="50"/>
      <c r="CC8654" s="55" t="s">
        <v>9881</v>
      </c>
      <c r="CD8654" s="31" t="s">
        <v>869</v>
      </c>
      <c r="CE8654" s="55" t="s">
        <v>9882</v>
      </c>
      <c r="CF8654" s="32" t="s">
        <v>1582</v>
      </c>
      <c r="CG8654" s="33" t="s">
        <v>502</v>
      </c>
      <c r="CH8654" s="34">
        <v>14610</v>
      </c>
      <c r="CI8654" s="35">
        <v>45689</v>
      </c>
      <c r="CJ8654" s="35"/>
      <c r="CK8654" s="36">
        <v>29220</v>
      </c>
      <c r="CL8654" s="26">
        <f t="shared" si="313"/>
        <v>14610</v>
      </c>
      <c r="CM8654" s="26"/>
      <c r="CR8654" s="26" t="str">
        <f t="shared" si="314"/>
        <v>('하늘약국(중구)', '201-10-44954', '서울특별시 중구 다산로 245 (무학동)', '8806538053226', '네오텔미정 80mg', 14610, '2025-02-01'),</v>
      </c>
    </row>
    <row r="8655" spans="79:96" x14ac:dyDescent="0.25">
      <c r="CA8655" s="29">
        <v>8652</v>
      </c>
      <c r="CB8655" s="50"/>
      <c r="CC8655" s="55" t="s">
        <v>9881</v>
      </c>
      <c r="CD8655" s="31" t="s">
        <v>869</v>
      </c>
      <c r="CE8655" s="55" t="s">
        <v>9882</v>
      </c>
      <c r="CF8655" s="32" t="s">
        <v>1686</v>
      </c>
      <c r="CG8655" s="33" t="s">
        <v>1033</v>
      </c>
      <c r="CH8655" s="34">
        <v>31890</v>
      </c>
      <c r="CI8655" s="35">
        <v>45658</v>
      </c>
      <c r="CJ8655" s="35"/>
      <c r="CK8655" s="36">
        <v>63780</v>
      </c>
      <c r="CL8655" s="26">
        <f t="shared" si="313"/>
        <v>31890</v>
      </c>
      <c r="CM8655" s="26"/>
      <c r="CR8655" s="26" t="str">
        <f t="shared" si="314"/>
        <v>('하늘약국(중구)', '201-10-44954', '서울특별시 중구 다산로 245 (무학동)', '8806538058122', '로타젯정10/10mg', 31890, '2025-01-01'),</v>
      </c>
    </row>
    <row r="8656" spans="79:96" x14ac:dyDescent="0.25">
      <c r="CA8656" s="29">
        <v>8653</v>
      </c>
      <c r="CB8656" s="50"/>
      <c r="CC8656" s="55" t="s">
        <v>10597</v>
      </c>
      <c r="CD8656" s="31" t="s">
        <v>7772</v>
      </c>
      <c r="CE8656" s="55" t="s">
        <v>10598</v>
      </c>
      <c r="CF8656" s="32" t="s">
        <v>645</v>
      </c>
      <c r="CG8656" s="33" t="s">
        <v>646</v>
      </c>
      <c r="CH8656" s="34">
        <v>9500</v>
      </c>
      <c r="CI8656" s="35">
        <v>45717</v>
      </c>
      <c r="CJ8656" s="35"/>
      <c r="CK8656" s="36">
        <v>19000</v>
      </c>
      <c r="CL8656" s="26">
        <f t="shared" si="313"/>
        <v>9500</v>
      </c>
      <c r="CM8656" s="26"/>
      <c r="CR8656" s="26" t="str">
        <f t="shared" si="314"/>
        <v>('혜성약품', '560-86-01387', '서울 구로구 새말로 52 (구로동)', '8806538014265', '신일브롬헥신염산염정 8mg', 9500, '2025-03-01'),</v>
      </c>
    </row>
    <row r="8657" spans="79:96" x14ac:dyDescent="0.25">
      <c r="CA8657" s="29">
        <v>8654</v>
      </c>
      <c r="CB8657" s="50"/>
      <c r="CC8657" s="55" t="s">
        <v>2844</v>
      </c>
      <c r="CD8657" s="31" t="s">
        <v>2845</v>
      </c>
      <c r="CE8657" s="55" t="s">
        <v>2846</v>
      </c>
      <c r="CF8657" s="32" t="s">
        <v>2847</v>
      </c>
      <c r="CG8657" s="33" t="s">
        <v>2087</v>
      </c>
      <c r="CH8657" s="34">
        <v>-8245</v>
      </c>
      <c r="CI8657" s="35">
        <v>45717</v>
      </c>
      <c r="CJ8657" s="35"/>
      <c r="CK8657" s="36">
        <v>-16490</v>
      </c>
      <c r="CL8657" s="26">
        <f t="shared" si="313"/>
        <v>-8245</v>
      </c>
      <c r="CM8657" s="26"/>
      <c r="CR8657" s="26" t="str">
        <f t="shared" si="314"/>
        <v>('박하약국(대.북.온라인팜)', '211-16-83145', '대구광역 북구 대현동408-2', '8806538009605', '신일덱사메타손정 0.75mg', -8245, '2025-03-01'),</v>
      </c>
    </row>
    <row r="8658" spans="79:96" x14ac:dyDescent="0.25">
      <c r="CA8658" s="29">
        <v>8655</v>
      </c>
      <c r="CB8658" s="50"/>
      <c r="CC8658" s="55" t="s">
        <v>2848</v>
      </c>
      <c r="CD8658" s="31" t="s">
        <v>2849</v>
      </c>
      <c r="CE8658" s="55" t="s">
        <v>2850</v>
      </c>
      <c r="CF8658" s="32" t="s">
        <v>2851</v>
      </c>
      <c r="CG8658" s="33" t="s">
        <v>1004</v>
      </c>
      <c r="CH8658" s="34">
        <v>-3816</v>
      </c>
      <c r="CI8658" s="35">
        <v>45717</v>
      </c>
      <c r="CJ8658" s="35"/>
      <c r="CK8658" s="36">
        <v>-7632</v>
      </c>
      <c r="CL8658" s="26">
        <f t="shared" si="313"/>
        <v>-3816</v>
      </c>
      <c r="CM8658" s="26"/>
      <c r="CR8658" s="26" t="str">
        <f t="shared" si="314"/>
        <v>('해오름약국(대.북.온라인팜)', '504-28-71281', '대구광역시 북구 중앙대로 528, 1층(칠성동2가)', '8806538014609', '신일티아민염산염정 10mg', -3816, '2025-03-01'),</v>
      </c>
    </row>
    <row r="8659" spans="79:96" x14ac:dyDescent="0.25">
      <c r="CA8659" s="29">
        <v>8656</v>
      </c>
      <c r="CB8659" s="50"/>
      <c r="CC8659" s="55" t="s">
        <v>12699</v>
      </c>
      <c r="CD8659" s="31" t="s">
        <v>12700</v>
      </c>
      <c r="CE8659" s="55" t="s">
        <v>12701</v>
      </c>
      <c r="CF8659" s="32" t="s">
        <v>132</v>
      </c>
      <c r="CG8659" s="33" t="s">
        <v>133</v>
      </c>
      <c r="CH8659" s="34">
        <v>22600</v>
      </c>
      <c r="CI8659" s="35">
        <v>45717</v>
      </c>
      <c r="CJ8659" s="35"/>
      <c r="CK8659" s="36">
        <v>45200</v>
      </c>
      <c r="CL8659" s="26">
        <f t="shared" si="313"/>
        <v>22600</v>
      </c>
      <c r="CM8659" s="26"/>
      <c r="CR8659" s="26" t="str">
        <f t="shared" si="314"/>
        <v>('세마약국(오산)', '219-65-00414', '경기 오산시 수목원로 618 (세교동)', '8806538050164', '트레스오릭스포르테캡슐 1mg', 22600, '2025-03-01'),</v>
      </c>
    </row>
    <row r="8660" spans="79:96" x14ac:dyDescent="0.25">
      <c r="CA8660" s="29">
        <v>8657</v>
      </c>
      <c r="CB8660" s="50"/>
      <c r="CC8660" s="55" t="s">
        <v>12702</v>
      </c>
      <c r="CD8660" s="31" t="s">
        <v>5379</v>
      </c>
      <c r="CE8660" s="55" t="s">
        <v>12703</v>
      </c>
      <c r="CF8660" s="32" t="s">
        <v>645</v>
      </c>
      <c r="CG8660" s="33" t="s">
        <v>646</v>
      </c>
      <c r="CH8660" s="34">
        <v>9500</v>
      </c>
      <c r="CI8660" s="35">
        <v>45717</v>
      </c>
      <c r="CJ8660" s="35"/>
      <c r="CK8660" s="36">
        <v>19000</v>
      </c>
      <c r="CL8660" s="26">
        <f t="shared" si="313"/>
        <v>9500</v>
      </c>
      <c r="CM8660" s="26"/>
      <c r="CR8660" s="26" t="str">
        <f t="shared" si="314"/>
        <v>('상록약국(청주)/청3', '315-02-64782', '충북 청주시 서원구 흥덕로 36 (사직동)', '8806538014265', '신일브롬헥신염산염정 8mg', 9500, '2025-03-01'),</v>
      </c>
    </row>
    <row r="8661" spans="79:96" x14ac:dyDescent="0.25">
      <c r="CA8661" s="29">
        <v>8658</v>
      </c>
      <c r="CB8661" s="50"/>
      <c r="CC8661" s="55" t="s">
        <v>12170</v>
      </c>
      <c r="CD8661" s="31" t="s">
        <v>12171</v>
      </c>
      <c r="CE8661" s="55" t="s">
        <v>12172</v>
      </c>
      <c r="CF8661" s="32" t="s">
        <v>1041</v>
      </c>
      <c r="CG8661" s="33" t="s">
        <v>1004</v>
      </c>
      <c r="CH8661" s="34">
        <v>30000</v>
      </c>
      <c r="CI8661" s="35">
        <v>45717</v>
      </c>
      <c r="CJ8661" s="35"/>
      <c r="CK8661" s="36">
        <v>60000</v>
      </c>
      <c r="CL8661" s="26">
        <f t="shared" si="313"/>
        <v>30000</v>
      </c>
      <c r="CM8661" s="26"/>
      <c r="CR8661" s="26" t="str">
        <f t="shared" si="314"/>
        <v>('엔에스팜(픽업)', '433-12-01804', '인천 남동구 논고개로123번길 35 (논현동) 에이 907호', '8806538014647', '신일티아민염산염정 10mg', 30000, '2025-03-01'),</v>
      </c>
    </row>
    <row r="8662" spans="79:96" x14ac:dyDescent="0.25">
      <c r="CA8662" s="29">
        <v>8659</v>
      </c>
      <c r="CB8662" s="50"/>
      <c r="CC8662" s="55" t="s">
        <v>10289</v>
      </c>
      <c r="CD8662" s="31" t="s">
        <v>10290</v>
      </c>
      <c r="CE8662" s="55" t="s">
        <v>10291</v>
      </c>
      <c r="CF8662" s="32" t="s">
        <v>1032</v>
      </c>
      <c r="CG8662" s="33" t="s">
        <v>948</v>
      </c>
      <c r="CH8662" s="34">
        <v>220000</v>
      </c>
      <c r="CI8662" s="35">
        <v>45717</v>
      </c>
      <c r="CJ8662" s="35"/>
      <c r="CK8662" s="36">
        <v>440000</v>
      </c>
      <c r="CL8662" s="26">
        <f t="shared" si="313"/>
        <v>220000</v>
      </c>
      <c r="CM8662" s="26"/>
      <c r="CR8662" s="26" t="str">
        <f t="shared" si="314"/>
        <v>('열린약국(강남)', '120-10-44499', '서울 강남구 일원로 95 (일원동)', '8806538014029', '신일엠정 500mg', 220000, '2025-03-01'),</v>
      </c>
    </row>
    <row r="8663" spans="79:96" x14ac:dyDescent="0.25">
      <c r="CA8663" s="29">
        <v>8660</v>
      </c>
      <c r="CB8663" s="50"/>
      <c r="CC8663" s="55" t="s">
        <v>10138</v>
      </c>
      <c r="CD8663" s="31" t="s">
        <v>10139</v>
      </c>
      <c r="CE8663" s="55" t="s">
        <v>10140</v>
      </c>
      <c r="CF8663" s="32" t="s">
        <v>1041</v>
      </c>
      <c r="CG8663" s="33" t="s">
        <v>1004</v>
      </c>
      <c r="CH8663" s="34">
        <v>60000</v>
      </c>
      <c r="CI8663" s="35">
        <v>45689</v>
      </c>
      <c r="CJ8663" s="35"/>
      <c r="CK8663" s="36">
        <v>120000</v>
      </c>
      <c r="CL8663" s="26">
        <f t="shared" si="313"/>
        <v>60000</v>
      </c>
      <c r="CM8663" s="26"/>
      <c r="CR8663" s="26" t="str">
        <f t="shared" si="314"/>
        <v>('엘더팜(용인)', '766-34-00411', '경기 용인시 기흥구 한보라1로10번길 15 (보라동)', '8806538014647', '신일티아민염산염정 10mg', 60000, '2025-02-01'),</v>
      </c>
    </row>
    <row r="8664" spans="79:96" x14ac:dyDescent="0.25">
      <c r="CA8664" s="29">
        <v>8661</v>
      </c>
      <c r="CB8664" s="50"/>
      <c r="CC8664" s="55" t="s">
        <v>12704</v>
      </c>
      <c r="CD8664" s="31" t="s">
        <v>5379</v>
      </c>
      <c r="CE8664" s="55" t="s">
        <v>12705</v>
      </c>
      <c r="CF8664" s="32" t="s">
        <v>645</v>
      </c>
      <c r="CG8664" s="33" t="s">
        <v>646</v>
      </c>
      <c r="CH8664" s="34">
        <v>19000</v>
      </c>
      <c r="CI8664" s="35">
        <v>45658</v>
      </c>
      <c r="CJ8664" s="35"/>
      <c r="CK8664" s="36">
        <v>38000</v>
      </c>
      <c r="CL8664" s="26">
        <f t="shared" si="313"/>
        <v>19000</v>
      </c>
      <c r="CM8664" s="26"/>
      <c r="CR8664" s="26" t="str">
        <f t="shared" si="314"/>
        <v>('상록약국(청주)(온라인팜)', '315-02-64782', '충청북도 청주시 서원구 흥덕로36', '8806538014265', '신일브롬헥신염산염정 8mg', 19000, '2025-01-01'),</v>
      </c>
    </row>
    <row r="8665" spans="79:96" x14ac:dyDescent="0.25">
      <c r="CA8665" s="29">
        <v>8662</v>
      </c>
      <c r="CB8665" s="50"/>
      <c r="CC8665" s="55" t="s">
        <v>11355</v>
      </c>
      <c r="CD8665" s="31" t="s">
        <v>1504</v>
      </c>
      <c r="CE8665" s="55" t="s">
        <v>11356</v>
      </c>
      <c r="CF8665" s="32" t="s">
        <v>1017</v>
      </c>
      <c r="CG8665" s="33" t="s">
        <v>1018</v>
      </c>
      <c r="CH8665" s="34">
        <v>15000</v>
      </c>
      <c r="CI8665" s="35">
        <v>45717</v>
      </c>
      <c r="CJ8665" s="35"/>
      <c r="CK8665" s="36">
        <v>30000</v>
      </c>
      <c r="CL8665" s="26">
        <f t="shared" si="313"/>
        <v>15000</v>
      </c>
      <c r="CM8665" s="26"/>
      <c r="CR8665" s="26" t="str">
        <f t="shared" si="314"/>
        <v>('삼정약국(군포)', '312-17-36694', '경기 군포시 산본로323번길 16-36 (산본동) 106호', '8806538015835', '신일이부프로펜정 400mg', 15000, '2025-03-01'),</v>
      </c>
    </row>
    <row r="8666" spans="79:96" x14ac:dyDescent="0.25">
      <c r="CA8666" s="29">
        <v>8663</v>
      </c>
      <c r="CB8666" s="50"/>
      <c r="CC8666" s="55" t="s">
        <v>12615</v>
      </c>
      <c r="CD8666" s="31" t="s">
        <v>12616</v>
      </c>
      <c r="CE8666" s="55" t="s">
        <v>12617</v>
      </c>
      <c r="CF8666" s="32" t="s">
        <v>732</v>
      </c>
      <c r="CG8666" s="33" t="s">
        <v>733</v>
      </c>
      <c r="CH8666" s="34">
        <v>34500</v>
      </c>
      <c r="CI8666" s="35">
        <v>45717</v>
      </c>
      <c r="CJ8666" s="35"/>
      <c r="CK8666" s="36">
        <v>69000</v>
      </c>
      <c r="CL8666" s="26">
        <f t="shared" si="313"/>
        <v>34500</v>
      </c>
      <c r="CM8666" s="26"/>
      <c r="CR8666" s="26" t="str">
        <f t="shared" si="314"/>
        <v>('목동정문약국(목동)', '127-36-56661', '서울 양천구 목동동로 435 (목동)', '8806538017259', '신일피리독신정 50mg', 34500, '2025-03-01'),</v>
      </c>
    </row>
    <row r="8667" spans="79:96" x14ac:dyDescent="0.25">
      <c r="CA8667" s="29">
        <v>8664</v>
      </c>
      <c r="CB8667" s="50"/>
      <c r="CC8667" s="55" t="s">
        <v>12706</v>
      </c>
      <c r="CD8667" s="31" t="s">
        <v>12707</v>
      </c>
      <c r="CE8667" s="55" t="s">
        <v>12708</v>
      </c>
      <c r="CF8667" s="32" t="s">
        <v>1032</v>
      </c>
      <c r="CG8667" s="33" t="s">
        <v>948</v>
      </c>
      <c r="CH8667" s="34">
        <v>55000</v>
      </c>
      <c r="CI8667" s="35">
        <v>45717</v>
      </c>
      <c r="CJ8667" s="35"/>
      <c r="CK8667" s="36">
        <v>110000</v>
      </c>
      <c r="CL8667" s="26">
        <f t="shared" si="313"/>
        <v>55000</v>
      </c>
      <c r="CM8667" s="26"/>
      <c r="CR8667" s="26" t="str">
        <f t="shared" si="314"/>
        <v>('대영약국(일산)', '506-13-38227', '경기 고양시 일산동구 무궁화로 18 (장항동)', '8806538014029', '신일엠정 500mg', 55000, '2025-03-01'),</v>
      </c>
    </row>
    <row r="8668" spans="79:96" x14ac:dyDescent="0.25">
      <c r="CA8668" s="29">
        <v>8665</v>
      </c>
      <c r="CB8668" s="50"/>
      <c r="CC8668" s="55" t="s">
        <v>10634</v>
      </c>
      <c r="CD8668" s="31" t="s">
        <v>310</v>
      </c>
      <c r="CE8668" s="55" t="s">
        <v>10635</v>
      </c>
      <c r="CF8668" s="32" t="s">
        <v>1493</v>
      </c>
      <c r="CG8668" s="33" t="s">
        <v>1275</v>
      </c>
      <c r="CH8668" s="34">
        <v>114600</v>
      </c>
      <c r="CI8668" s="35">
        <v>45717</v>
      </c>
      <c r="CJ8668" s="35"/>
      <c r="CK8668" s="36">
        <v>229200</v>
      </c>
      <c r="CL8668" s="26">
        <f t="shared" si="313"/>
        <v>114600</v>
      </c>
      <c r="CM8668" s="26"/>
      <c r="CR8668" s="26" t="str">
        <f t="shared" si="314"/>
        <v>('다온약국(장안동)', '731-26-00797', '서울 동대문구 답십리로 273 (장안동)', '8806538051024', '신에소메정20mg', 114600, '2025-03-01'),</v>
      </c>
    </row>
    <row r="8669" spans="79:96" x14ac:dyDescent="0.25">
      <c r="CA8669" s="29">
        <v>8666</v>
      </c>
      <c r="CB8669" s="50"/>
      <c r="CC8669" s="55" t="s">
        <v>2855</v>
      </c>
      <c r="CD8669" s="31" t="s">
        <v>2856</v>
      </c>
      <c r="CE8669" s="55" t="s">
        <v>12709</v>
      </c>
      <c r="CF8669" s="32" t="s">
        <v>2388</v>
      </c>
      <c r="CG8669" s="33" t="s">
        <v>2389</v>
      </c>
      <c r="CH8669" s="34">
        <v>4180</v>
      </c>
      <c r="CI8669" s="35">
        <v>45717</v>
      </c>
      <c r="CJ8669" s="35"/>
      <c r="CK8669" s="36">
        <v>8360</v>
      </c>
      <c r="CL8669" s="26">
        <f t="shared" si="313"/>
        <v>4180</v>
      </c>
      <c r="CM8669" s="26"/>
      <c r="CR8669" s="26" t="str">
        <f t="shared" si="314"/>
        <v>('메디칼약국(연산9동.온라인팜)', '607-13-19426', '부산광역시 연제구 연산동400-9', '8806538060026', '스티모린에스크림 10g', 4180, '2025-03-01'),</v>
      </c>
    </row>
    <row r="8670" spans="79:96" x14ac:dyDescent="0.25">
      <c r="CA8670" s="29">
        <v>8667</v>
      </c>
      <c r="CB8670" s="50"/>
      <c r="CC8670" s="55" t="s">
        <v>3207</v>
      </c>
      <c r="CD8670" s="31" t="s">
        <v>3208</v>
      </c>
      <c r="CE8670" s="55" t="s">
        <v>3209</v>
      </c>
      <c r="CF8670" s="32" t="s">
        <v>3072</v>
      </c>
      <c r="CG8670" s="33" t="s">
        <v>3073</v>
      </c>
      <c r="CH8670" s="34">
        <v>27000</v>
      </c>
      <c r="CI8670" s="35">
        <v>45717</v>
      </c>
      <c r="CJ8670" s="35"/>
      <c r="CK8670" s="36">
        <v>54000</v>
      </c>
      <c r="CL8670" s="26">
        <f t="shared" si="313"/>
        <v>27000</v>
      </c>
      <c r="CM8670" s="26"/>
      <c r="CR8670" s="26" t="str">
        <f t="shared" si="314"/>
        <v>('녹십자약국(김제)', '403-09-53688', '전라북도 김제시 남북로 225 (요촌동)', '8806538021614', '엑시캄캡슐 7.5mg', 27000, '2025-03-01'),</v>
      </c>
    </row>
    <row r="8671" spans="79:96" x14ac:dyDescent="0.25">
      <c r="CA8671" s="29">
        <v>8668</v>
      </c>
      <c r="CB8671" s="50"/>
      <c r="CC8671" s="55" t="s">
        <v>12710</v>
      </c>
      <c r="CD8671" s="31" t="s">
        <v>12711</v>
      </c>
      <c r="CE8671" s="55" t="s">
        <v>12712</v>
      </c>
      <c r="CF8671" s="32" t="s">
        <v>1017</v>
      </c>
      <c r="CG8671" s="33" t="s">
        <v>1018</v>
      </c>
      <c r="CH8671" s="34">
        <v>15000</v>
      </c>
      <c r="CI8671" s="35">
        <v>45717</v>
      </c>
      <c r="CJ8671" s="35"/>
      <c r="CK8671" s="36">
        <v>30000</v>
      </c>
      <c r="CL8671" s="26">
        <f t="shared" si="313"/>
        <v>15000</v>
      </c>
      <c r="CM8671" s="26"/>
      <c r="CR8671" s="26" t="str">
        <f t="shared" si="314"/>
        <v>('메디칼하나약국(사우동)', '508-56-00189', '경기도 김포시 김포대로 851 (사우동, 제일메디칼센터) 103호', '8806538015835', '신일이부프로펜정 400mg', 15000, '2025-03-01'),</v>
      </c>
    </row>
    <row r="8672" spans="79:96" x14ac:dyDescent="0.25">
      <c r="CA8672" s="29">
        <v>8669</v>
      </c>
      <c r="CB8672" s="50"/>
      <c r="CC8672" s="55" t="s">
        <v>12713</v>
      </c>
      <c r="CD8672" s="31" t="s">
        <v>12714</v>
      </c>
      <c r="CE8672" s="55" t="s">
        <v>12715</v>
      </c>
      <c r="CF8672" s="32" t="s">
        <v>1824</v>
      </c>
      <c r="CG8672" s="33" t="s">
        <v>861</v>
      </c>
      <c r="CH8672" s="34">
        <v>24000</v>
      </c>
      <c r="CI8672" s="35">
        <v>45689</v>
      </c>
      <c r="CJ8672" s="35"/>
      <c r="CK8672" s="36">
        <v>48000</v>
      </c>
      <c r="CL8672" s="26">
        <f t="shared" si="313"/>
        <v>24000</v>
      </c>
      <c r="CM8672" s="26"/>
      <c r="CR8672" s="26" t="str">
        <f t="shared" si="314"/>
        <v>('모아약국(구리)', '150-15-01517', '경기 구리시 동구릉로 63 (인창동)', '8806538013510', '신일아시클로버크림', 24000, '2025-02-01'),</v>
      </c>
    </row>
    <row r="8673" spans="79:96" x14ac:dyDescent="0.25">
      <c r="CA8673" s="29">
        <v>8670</v>
      </c>
      <c r="CB8673" s="50"/>
      <c r="CC8673" s="55" t="s">
        <v>12716</v>
      </c>
      <c r="CD8673" s="31" t="s">
        <v>12717</v>
      </c>
      <c r="CE8673" s="55" t="s">
        <v>12718</v>
      </c>
      <c r="CF8673" s="32" t="s">
        <v>9983</v>
      </c>
      <c r="CG8673" s="33" t="s">
        <v>301</v>
      </c>
      <c r="CH8673" s="34">
        <v>38178</v>
      </c>
      <c r="CI8673" s="35">
        <v>45658</v>
      </c>
      <c r="CJ8673" s="35"/>
      <c r="CK8673" s="36">
        <v>76356</v>
      </c>
      <c r="CL8673" s="26">
        <f t="shared" si="313"/>
        <v>38178</v>
      </c>
      <c r="CM8673" s="26"/>
      <c r="CR8673" s="26" t="str">
        <f t="shared" si="314"/>
        <v>('고려약국(수유)', '209-24-37599', '서울 강북구 삼양로 337(수유동)', '8800588003910', '라피에스정 20mg', 38178, '2025-01-01'),</v>
      </c>
    </row>
    <row r="8674" spans="79:96" x14ac:dyDescent="0.25">
      <c r="CA8674" s="29">
        <v>8671</v>
      </c>
      <c r="CB8674" s="50"/>
      <c r="CC8674" s="55" t="s">
        <v>12719</v>
      </c>
      <c r="CD8674" s="31" t="s">
        <v>7384</v>
      </c>
      <c r="CE8674" s="55" t="s">
        <v>12720</v>
      </c>
      <c r="CF8674" s="32" t="s">
        <v>2086</v>
      </c>
      <c r="CG8674" s="33" t="s">
        <v>2087</v>
      </c>
      <c r="CH8674" s="34">
        <v>-8500</v>
      </c>
      <c r="CI8674" s="35">
        <v>45717</v>
      </c>
      <c r="CJ8674" s="35"/>
      <c r="CK8674" s="36">
        <v>-17000</v>
      </c>
      <c r="CL8674" s="26">
        <f t="shared" si="313"/>
        <v>-8500</v>
      </c>
      <c r="CM8674" s="26"/>
      <c r="CR8674" s="26" t="str">
        <f t="shared" si="314"/>
        <v>('마송새천년약국(통진폐업)', '137-18-47898', '경기도 김포시 통진읍 마송2로 63 (마송리) 14호', '8806538009629', '신일덱사메타손정 0.75mg', -8500, '2025-03-01'),</v>
      </c>
    </row>
    <row r="8675" spans="79:96" x14ac:dyDescent="0.25">
      <c r="CA8675" s="29">
        <v>8672</v>
      </c>
      <c r="CB8675" s="50"/>
      <c r="CC8675" s="55" t="s">
        <v>12721</v>
      </c>
      <c r="CD8675" s="31" t="s">
        <v>12722</v>
      </c>
      <c r="CE8675" s="55" t="s">
        <v>12723</v>
      </c>
      <c r="CF8675" s="32" t="s">
        <v>732</v>
      </c>
      <c r="CG8675" s="33" t="s">
        <v>733</v>
      </c>
      <c r="CH8675" s="34">
        <v>172500</v>
      </c>
      <c r="CI8675" s="35">
        <v>45717</v>
      </c>
      <c r="CJ8675" s="35"/>
      <c r="CK8675" s="36">
        <v>345000</v>
      </c>
      <c r="CL8675" s="26">
        <f t="shared" si="313"/>
        <v>172500</v>
      </c>
      <c r="CM8675" s="26"/>
      <c r="CR8675" s="26" t="str">
        <f t="shared" si="314"/>
        <v>('큰사랑약국(천안)', '312-20-63037', '충남 천안시 서북구 월봉로 122(쌍용동 2012)', '8806538017259', '신일피리독신정 50mg', 172500, '2025-03-01'),</v>
      </c>
    </row>
    <row r="8676" spans="79:96" x14ac:dyDescent="0.25">
      <c r="CA8676" s="29">
        <v>8673</v>
      </c>
      <c r="CB8676" s="50"/>
      <c r="CC8676" s="55" t="s">
        <v>2075</v>
      </c>
      <c r="CD8676" s="31" t="s">
        <v>626</v>
      </c>
      <c r="CE8676" s="55" t="s">
        <v>9872</v>
      </c>
      <c r="CF8676" s="32" t="s">
        <v>2369</v>
      </c>
      <c r="CG8676" s="33" t="s">
        <v>1146</v>
      </c>
      <c r="CH8676" s="34">
        <v>19110</v>
      </c>
      <c r="CI8676" s="35">
        <v>45717</v>
      </c>
      <c r="CJ8676" s="35"/>
      <c r="CK8676" s="36">
        <v>38220</v>
      </c>
      <c r="CL8676" s="26">
        <f t="shared" si="313"/>
        <v>19110</v>
      </c>
      <c r="CM8676" s="26"/>
      <c r="CR8676" s="26" t="str">
        <f t="shared" si="314"/>
        <v>('메디슨약국(옥정동)', '778-56-00435', '경기 양주시 옥정로 214 (옥정동)', '8806538059013', '리피젯정10/10mg', 19110, '2025-03-01'),</v>
      </c>
    </row>
    <row r="8677" spans="79:96" x14ac:dyDescent="0.25">
      <c r="CA8677" s="29">
        <v>8674</v>
      </c>
      <c r="CB8677" s="50"/>
      <c r="CC8677" s="55" t="s">
        <v>2075</v>
      </c>
      <c r="CD8677" s="31" t="s">
        <v>626</v>
      </c>
      <c r="CE8677" s="55" t="s">
        <v>9872</v>
      </c>
      <c r="CF8677" s="32" t="s">
        <v>1768</v>
      </c>
      <c r="CG8677" s="33" t="s">
        <v>1537</v>
      </c>
      <c r="CH8677" s="34">
        <v>9975</v>
      </c>
      <c r="CI8677" s="35">
        <v>45717</v>
      </c>
      <c r="CJ8677" s="35"/>
      <c r="CK8677" s="36">
        <v>19950</v>
      </c>
      <c r="CL8677" s="26">
        <f t="shared" si="313"/>
        <v>9975</v>
      </c>
      <c r="CM8677" s="26"/>
      <c r="CR8677" s="26" t="str">
        <f t="shared" si="314"/>
        <v>('메디슨약국(옥정동)', '778-56-00435', '경기 양주시 옥정로 214 (옥정동)', '8806538060217', '테글리정20mg', 9975, '2025-03-01'),</v>
      </c>
    </row>
    <row r="8678" spans="79:96" x14ac:dyDescent="0.25">
      <c r="CA8678" s="29">
        <v>8675</v>
      </c>
      <c r="CB8678" s="50"/>
      <c r="CC8678" s="55" t="s">
        <v>12556</v>
      </c>
      <c r="CD8678" s="31" t="s">
        <v>8421</v>
      </c>
      <c r="CE8678" s="55" t="s">
        <v>12557</v>
      </c>
      <c r="CF8678" s="32" t="s">
        <v>2328</v>
      </c>
      <c r="CG8678" s="33" t="s">
        <v>85</v>
      </c>
      <c r="CH8678" s="34">
        <v>29835</v>
      </c>
      <c r="CI8678" s="35">
        <v>45717</v>
      </c>
      <c r="CJ8678" s="35"/>
      <c r="CK8678" s="36">
        <v>59670</v>
      </c>
      <c r="CL8678" s="26">
        <f t="shared" si="313"/>
        <v>29835</v>
      </c>
      <c r="CM8678" s="26"/>
      <c r="CR8678" s="26" t="str">
        <f t="shared" si="314"/>
        <v>('굿모닝약국(구래동)', '588-04-01415', '경기 김포시 김포한강4로 525 (구래동)', '8806538013718', '리피칸정 10mg', 29835, '2025-03-01'),</v>
      </c>
    </row>
    <row r="8679" spans="79:96" x14ac:dyDescent="0.25">
      <c r="CA8679" s="29">
        <v>8676</v>
      </c>
      <c r="CB8679" s="50"/>
      <c r="CC8679" s="55" t="s">
        <v>10214</v>
      </c>
      <c r="CD8679" s="31" t="s">
        <v>1065</v>
      </c>
      <c r="CE8679" s="55" t="s">
        <v>10215</v>
      </c>
      <c r="CF8679" s="32" t="s">
        <v>1323</v>
      </c>
      <c r="CG8679" s="33" t="s">
        <v>631</v>
      </c>
      <c r="CH8679" s="34">
        <v>5325</v>
      </c>
      <c r="CI8679" s="35">
        <v>45717</v>
      </c>
      <c r="CJ8679" s="35"/>
      <c r="CK8679" s="36">
        <v>10650</v>
      </c>
      <c r="CL8679" s="26">
        <f t="shared" si="313"/>
        <v>5325</v>
      </c>
      <c r="CM8679" s="26"/>
      <c r="CR8679" s="26" t="str">
        <f t="shared" si="314"/>
        <v>('다나약국(덕소)', '132-19-48583', '경기 남양주시 와부읍 덕소로 224', '8806538009018', '신노바핀정 5mg', 5325, '2025-03-01'),</v>
      </c>
    </row>
    <row r="8680" spans="79:96" x14ac:dyDescent="0.25">
      <c r="CA8680" s="29">
        <v>8677</v>
      </c>
      <c r="CB8680" s="50"/>
      <c r="CC8680" s="55" t="s">
        <v>12724</v>
      </c>
      <c r="CD8680" s="31" t="s">
        <v>12725</v>
      </c>
      <c r="CE8680" s="55" t="s">
        <v>12726</v>
      </c>
      <c r="CF8680" s="32" t="s">
        <v>615</v>
      </c>
      <c r="CG8680" s="33" t="s">
        <v>616</v>
      </c>
      <c r="CH8680" s="34">
        <v>7500</v>
      </c>
      <c r="CI8680" s="35">
        <v>45717</v>
      </c>
      <c r="CJ8680" s="35"/>
      <c r="CK8680" s="36">
        <v>15000</v>
      </c>
      <c r="CL8680" s="26">
        <f t="shared" si="313"/>
        <v>7500</v>
      </c>
      <c r="CM8680" s="26"/>
      <c r="CR8680" s="26" t="str">
        <f t="shared" si="314"/>
        <v>('새시대약국_준성약품', '132-05-76802', '경기 양평군 용문면 용문로 381', '8806538015149', '신일폴산정 1mg', 7500, '2025-03-01'),</v>
      </c>
    </row>
    <row r="8681" spans="79:96" x14ac:dyDescent="0.25">
      <c r="CA8681" s="29">
        <v>8678</v>
      </c>
      <c r="CB8681" s="50"/>
      <c r="CC8681" s="55" t="s">
        <v>12727</v>
      </c>
      <c r="CD8681" s="31" t="s">
        <v>12728</v>
      </c>
      <c r="CE8681" s="55" t="s">
        <v>12729</v>
      </c>
      <c r="CF8681" s="32" t="s">
        <v>2930</v>
      </c>
      <c r="CG8681" s="33" t="s">
        <v>1166</v>
      </c>
      <c r="CH8681" s="34">
        <v>6345</v>
      </c>
      <c r="CI8681" s="35">
        <v>45689</v>
      </c>
      <c r="CJ8681" s="35"/>
      <c r="CK8681" s="36">
        <v>12690</v>
      </c>
      <c r="CL8681" s="26">
        <f t="shared" si="313"/>
        <v>6345</v>
      </c>
      <c r="CM8681" s="26"/>
      <c r="CR8681" s="26" t="str">
        <f t="shared" si="314"/>
        <v>('신세계약국[영등포]', '106-04-33622', '서울특별시 용산구 장문로 94 (보광동)', '8806538011462', '신일모노독시엠캡슐 100mg', 6345, '2025-02-01'),</v>
      </c>
    </row>
    <row r="8682" spans="79:96" x14ac:dyDescent="0.25">
      <c r="CA8682" s="29">
        <v>8679</v>
      </c>
      <c r="CB8682" s="50"/>
      <c r="CC8682" s="55" t="s">
        <v>11039</v>
      </c>
      <c r="CD8682" s="31" t="s">
        <v>11040</v>
      </c>
      <c r="CE8682" s="55" t="s">
        <v>11041</v>
      </c>
      <c r="CF8682" s="32" t="s">
        <v>2934</v>
      </c>
      <c r="CG8682" s="33" t="s">
        <v>2168</v>
      </c>
      <c r="CH8682" s="34">
        <v>15000</v>
      </c>
      <c r="CI8682" s="35">
        <v>45658</v>
      </c>
      <c r="CJ8682" s="35"/>
      <c r="CK8682" s="36">
        <v>30000</v>
      </c>
      <c r="CL8682" s="26">
        <f t="shared" si="313"/>
        <v>15000</v>
      </c>
      <c r="CM8682" s="26"/>
      <c r="CR8682" s="26" t="str">
        <f t="shared" si="314"/>
        <v>('메디팜동명약국', '618-25-15909', '경기 광주시 오포읍 오포로 548', '8806538009926', '신일디클로페낙나트륨정 25mg', 15000, '2025-01-01'),</v>
      </c>
    </row>
    <row r="8683" spans="79:96" x14ac:dyDescent="0.25">
      <c r="CA8683" s="29">
        <v>8680</v>
      </c>
      <c r="CB8683" s="50"/>
      <c r="CC8683" s="55" t="s">
        <v>1967</v>
      </c>
      <c r="CD8683" s="31" t="s">
        <v>1968</v>
      </c>
      <c r="CE8683" s="55" t="s">
        <v>12730</v>
      </c>
      <c r="CF8683" s="32" t="s">
        <v>12731</v>
      </c>
      <c r="CG8683" s="33" t="s">
        <v>1497</v>
      </c>
      <c r="CH8683" s="34">
        <v>-8775</v>
      </c>
      <c r="CI8683" s="35">
        <v>45717</v>
      </c>
      <c r="CJ8683" s="35"/>
      <c r="CK8683" s="36">
        <v>-17550</v>
      </c>
      <c r="CL8683" s="26">
        <f t="shared" si="313"/>
        <v>-8775</v>
      </c>
      <c r="CM8683" s="26"/>
      <c r="CR8683" s="26" t="str">
        <f t="shared" si="314"/>
        <v>('가까운정문약국(금오동)', '671-45-00711', '경기 의정부시 동일로 725 (금오동) 105호', '8806538057309', '탐시원서방캡슐 0.4mg', -8775, '2025-03-01'),</v>
      </c>
    </row>
    <row r="8684" spans="79:96" x14ac:dyDescent="0.25">
      <c r="CA8684" s="29">
        <v>8681</v>
      </c>
      <c r="CB8684" s="50"/>
      <c r="CC8684" s="55" t="s">
        <v>12732</v>
      </c>
      <c r="CD8684" s="31" t="s">
        <v>12733</v>
      </c>
      <c r="CE8684" s="55" t="s">
        <v>12734</v>
      </c>
      <c r="CF8684" s="32" t="s">
        <v>1032</v>
      </c>
      <c r="CG8684" s="33" t="s">
        <v>948</v>
      </c>
      <c r="CH8684" s="34">
        <v>-33000</v>
      </c>
      <c r="CI8684" s="35">
        <v>45717</v>
      </c>
      <c r="CJ8684" s="35"/>
      <c r="CK8684" s="36">
        <v>-66000</v>
      </c>
      <c r="CL8684" s="26">
        <f t="shared" si="313"/>
        <v>-33000</v>
      </c>
      <c r="CM8684" s="26"/>
      <c r="CR8684" s="26" t="str">
        <f t="shared" si="314"/>
        <v>('싱싱약국', '220-09-29074', '서울 강남구 봉은사로54길 9 (역삼동)', '8806538014029', '신일엠정 500mg', -33000, '2025-03-01'),</v>
      </c>
    </row>
    <row r="8685" spans="79:96" x14ac:dyDescent="0.25">
      <c r="CA8685" s="29">
        <v>8682</v>
      </c>
      <c r="CB8685" s="50"/>
      <c r="CC8685" s="55" t="s">
        <v>934</v>
      </c>
      <c r="CD8685" s="31" t="s">
        <v>935</v>
      </c>
      <c r="CE8685" s="55" t="s">
        <v>10163</v>
      </c>
      <c r="CF8685" s="32" t="s">
        <v>3004</v>
      </c>
      <c r="CG8685" s="33" t="s">
        <v>1576</v>
      </c>
      <c r="CH8685" s="34">
        <v>5502</v>
      </c>
      <c r="CI8685" s="35">
        <v>45717</v>
      </c>
      <c r="CJ8685" s="35"/>
      <c r="CK8685" s="36">
        <v>11004</v>
      </c>
      <c r="CL8685" s="26">
        <f t="shared" si="313"/>
        <v>5502</v>
      </c>
      <c r="CM8685" s="26"/>
      <c r="CR8685" s="26" t="str">
        <f t="shared" si="314"/>
        <v>('태광약국', '611-03-29657', '경기 용인시 수지구 성복2로 51 (성복동)', '8806538060736', '포시글리정 10mg', 5502, '2025-03-01'),</v>
      </c>
    </row>
    <row r="8686" spans="79:96" x14ac:dyDescent="0.25">
      <c r="CA8686" s="29">
        <v>8683</v>
      </c>
      <c r="CB8686" s="50"/>
      <c r="CC8686" s="55" t="s">
        <v>9869</v>
      </c>
      <c r="CD8686" s="31" t="s">
        <v>761</v>
      </c>
      <c r="CE8686" s="55" t="s">
        <v>9870</v>
      </c>
      <c r="CF8686" s="32" t="s">
        <v>1292</v>
      </c>
      <c r="CG8686" s="33" t="s">
        <v>601</v>
      </c>
      <c r="CH8686" s="34">
        <v>18500</v>
      </c>
      <c r="CI8686" s="35">
        <v>45717</v>
      </c>
      <c r="CJ8686" s="35"/>
      <c r="CK8686" s="36">
        <v>37000</v>
      </c>
      <c r="CL8686" s="26">
        <f t="shared" si="313"/>
        <v>18500</v>
      </c>
      <c r="CM8686" s="26"/>
      <c r="CR8686" s="26" t="str">
        <f t="shared" si="314"/>
        <v>('나은온누리약국', '108-37-51610', '경기 남양주시 와부읍 덕소로 214', '8806538006321', '미디아정 2mg', 18500, '2025-03-01'),</v>
      </c>
    </row>
    <row r="8687" spans="79:96" x14ac:dyDescent="0.25">
      <c r="CA8687" s="29">
        <v>8684</v>
      </c>
      <c r="CB8687" s="50"/>
      <c r="CC8687" s="55" t="s">
        <v>12735</v>
      </c>
      <c r="CD8687" s="31" t="s">
        <v>12736</v>
      </c>
      <c r="CE8687" s="55" t="s">
        <v>12737</v>
      </c>
      <c r="CF8687" s="32" t="s">
        <v>645</v>
      </c>
      <c r="CG8687" s="33" t="s">
        <v>646</v>
      </c>
      <c r="CH8687" s="34">
        <v>-9500</v>
      </c>
      <c r="CI8687" s="35">
        <v>45717</v>
      </c>
      <c r="CJ8687" s="35"/>
      <c r="CK8687" s="36">
        <v>-19000</v>
      </c>
      <c r="CL8687" s="26">
        <f t="shared" si="313"/>
        <v>-9500</v>
      </c>
      <c r="CM8687" s="26"/>
      <c r="CR8687" s="26" t="str">
        <f t="shared" si="314"/>
        <v>('뉴그린약국(평택)', '608-68-00143', '경기 평택시 중앙로120 1층 (합정동,)', '8806538014265', '신일브롬헥신염산염정 8mg', -9500, '2025-03-01'),</v>
      </c>
    </row>
    <row r="8688" spans="79:96" x14ac:dyDescent="0.25">
      <c r="CA8688" s="29">
        <v>8685</v>
      </c>
      <c r="CB8688" s="50"/>
      <c r="CC8688" s="55" t="s">
        <v>2426</v>
      </c>
      <c r="CD8688" s="31" t="s">
        <v>2427</v>
      </c>
      <c r="CE8688" s="55" t="s">
        <v>2428</v>
      </c>
      <c r="CF8688" s="32" t="s">
        <v>1001</v>
      </c>
      <c r="CG8688" s="33" t="s">
        <v>1002</v>
      </c>
      <c r="CH8688" s="34">
        <v>9480</v>
      </c>
      <c r="CI8688" s="35">
        <v>45717</v>
      </c>
      <c r="CJ8688" s="35"/>
      <c r="CK8688" s="36">
        <v>18960</v>
      </c>
      <c r="CL8688" s="26">
        <f t="shared" si="313"/>
        <v>9480</v>
      </c>
      <c r="CM8688" s="26"/>
      <c r="CR8688" s="26" t="str">
        <f t="shared" si="314"/>
        <v>('덕계조은약국 양산/덕계', '610-21-12609', '경상남도 양산시 덕계로 17 (덕계로 1층)', '8806538027517', '프라빅정 75mg', 9480, '2025-03-01'),</v>
      </c>
    </row>
    <row r="8689" spans="79:96" x14ac:dyDescent="0.25">
      <c r="CA8689" s="29">
        <v>8686</v>
      </c>
      <c r="CB8689" s="50"/>
      <c r="CC8689" s="55" t="s">
        <v>12738</v>
      </c>
      <c r="CD8689" s="31" t="s">
        <v>12739</v>
      </c>
      <c r="CE8689" s="55" t="s">
        <v>12740</v>
      </c>
      <c r="CF8689" s="32" t="s">
        <v>1041</v>
      </c>
      <c r="CG8689" s="33" t="s">
        <v>1004</v>
      </c>
      <c r="CH8689" s="34">
        <v>6000</v>
      </c>
      <c r="CI8689" s="35">
        <v>45717</v>
      </c>
      <c r="CJ8689" s="35"/>
      <c r="CK8689" s="36">
        <v>12000</v>
      </c>
      <c r="CL8689" s="26">
        <f t="shared" si="313"/>
        <v>6000</v>
      </c>
      <c r="CM8689" s="26"/>
      <c r="CR8689" s="26" t="str">
        <f t="shared" si="314"/>
        <v>('바다약국(태안)', '316-01-57967', '충남 태안군 태안읍 서해로 1952-13', '8806538014647', '신일티아민염산염정 10mg', 6000, '2025-03-01'),</v>
      </c>
    </row>
    <row r="8690" spans="79:96" x14ac:dyDescent="0.25">
      <c r="CA8690" s="29">
        <v>8687</v>
      </c>
      <c r="CB8690" s="50"/>
      <c r="CC8690" s="55" t="s">
        <v>12741</v>
      </c>
      <c r="CD8690" s="31" t="s">
        <v>12742</v>
      </c>
      <c r="CE8690" s="55" t="s">
        <v>12743</v>
      </c>
      <c r="CF8690" s="32" t="s">
        <v>1041</v>
      </c>
      <c r="CG8690" s="33" t="s">
        <v>1004</v>
      </c>
      <c r="CH8690" s="34">
        <v>6000</v>
      </c>
      <c r="CI8690" s="35">
        <v>45689</v>
      </c>
      <c r="CJ8690" s="35"/>
      <c r="CK8690" s="36">
        <v>12000</v>
      </c>
      <c r="CL8690" s="26">
        <f t="shared" si="313"/>
        <v>6000</v>
      </c>
      <c r="CM8690" s="26"/>
      <c r="CR8690" s="26" t="str">
        <f t="shared" si="314"/>
        <v>('보령약국(신.문경)', '480-17-02139', '경상북도 문경시 중앙로 138 (점촌동)', '8806538014647', '신일티아민염산염정 10mg', 6000, '2025-02-01'),</v>
      </c>
    </row>
    <row r="8691" spans="79:96" x14ac:dyDescent="0.25">
      <c r="CA8691" s="29">
        <v>8688</v>
      </c>
      <c r="CB8691" s="50"/>
      <c r="CC8691" s="55" t="s">
        <v>12744</v>
      </c>
      <c r="CD8691" s="31" t="s">
        <v>12745</v>
      </c>
      <c r="CE8691" s="55" t="s">
        <v>12746</v>
      </c>
      <c r="CF8691" s="32" t="s">
        <v>615</v>
      </c>
      <c r="CG8691" s="33" t="s">
        <v>616</v>
      </c>
      <c r="CH8691" s="34">
        <v>7500</v>
      </c>
      <c r="CI8691" s="35">
        <v>45658</v>
      </c>
      <c r="CJ8691" s="35"/>
      <c r="CK8691" s="36">
        <v>15000</v>
      </c>
      <c r="CL8691" s="26">
        <f t="shared" si="313"/>
        <v>7500</v>
      </c>
      <c r="CM8691" s="26"/>
      <c r="CR8691" s="26" t="str">
        <f t="shared" si="314"/>
        <v>('도토리약국', '293-49-00799', '경기 화성시 경기대로 1044 (진안동)', '8806538015149', '신일폴산정 1mg', 7500, '2025-01-01'),</v>
      </c>
    </row>
    <row r="8692" spans="79:96" x14ac:dyDescent="0.25">
      <c r="CA8692" s="29">
        <v>8689</v>
      </c>
      <c r="CB8692" s="50"/>
      <c r="CC8692" s="55" t="s">
        <v>9890</v>
      </c>
      <c r="CD8692" s="31" t="s">
        <v>3550</v>
      </c>
      <c r="CE8692" s="55" t="s">
        <v>9891</v>
      </c>
      <c r="CF8692" s="32" t="s">
        <v>7378</v>
      </c>
      <c r="CG8692" s="33" t="s">
        <v>946</v>
      </c>
      <c r="CH8692" s="34">
        <v>1725</v>
      </c>
      <c r="CI8692" s="35">
        <v>45717</v>
      </c>
      <c r="CJ8692" s="35"/>
      <c r="CK8692" s="36">
        <v>3450</v>
      </c>
      <c r="CL8692" s="26">
        <f t="shared" si="313"/>
        <v>1725</v>
      </c>
      <c r="CM8692" s="26"/>
      <c r="CR8692" s="26" t="str">
        <f t="shared" si="314"/>
        <v>('정다운온누리약국(면목)', '205-29-19707', '서울 중랑구 용마산로51길 52 (면목동)', '8806538021119', '에페릭스정', 1725, '2025-03-01'),</v>
      </c>
    </row>
    <row r="8693" spans="79:96" x14ac:dyDescent="0.25">
      <c r="CA8693" s="29">
        <v>8690</v>
      </c>
      <c r="CB8693" s="50"/>
      <c r="CC8693" s="55" t="s">
        <v>1962</v>
      </c>
      <c r="CD8693" s="31" t="s">
        <v>810</v>
      </c>
      <c r="CE8693" s="55" t="s">
        <v>10560</v>
      </c>
      <c r="CF8693" s="32" t="s">
        <v>1077</v>
      </c>
      <c r="CG8693" s="33" t="s">
        <v>1078</v>
      </c>
      <c r="CH8693" s="34">
        <v>8250</v>
      </c>
      <c r="CI8693" s="35">
        <v>45717</v>
      </c>
      <c r="CJ8693" s="35"/>
      <c r="CK8693" s="36">
        <v>16500</v>
      </c>
      <c r="CL8693" s="26">
        <f t="shared" si="313"/>
        <v>8250</v>
      </c>
      <c r="CM8693" s="26"/>
      <c r="CR8693" s="26" t="str">
        <f t="shared" si="314"/>
        <v>('씨엘약국(상봉동)', '230-20-01796', '서울 중랑구 상봉로 131 (상봉동, 상봉 듀오트리스)', '8806538056425', '프로나지액 25mL', 8250, '2025-03-01'),</v>
      </c>
    </row>
    <row r="8694" spans="79:96" x14ac:dyDescent="0.25">
      <c r="CA8694" s="29">
        <v>8691</v>
      </c>
      <c r="CB8694" s="50"/>
      <c r="CC8694" s="55" t="s">
        <v>10090</v>
      </c>
      <c r="CD8694" s="31" t="s">
        <v>1745</v>
      </c>
      <c r="CE8694" s="55" t="s">
        <v>10091</v>
      </c>
      <c r="CF8694" s="32" t="s">
        <v>1077</v>
      </c>
      <c r="CG8694" s="33" t="s">
        <v>1078</v>
      </c>
      <c r="CH8694" s="34">
        <v>8250</v>
      </c>
      <c r="CI8694" s="35">
        <v>45717</v>
      </c>
      <c r="CJ8694" s="35"/>
      <c r="CK8694" s="36">
        <v>16500</v>
      </c>
      <c r="CL8694" s="26">
        <f t="shared" si="313"/>
        <v>8250</v>
      </c>
      <c r="CM8694" s="26"/>
      <c r="CR8694" s="26" t="str">
        <f t="shared" si="314"/>
        <v>('미사약국(신)', '670-44-00953', '경기 하남시 미사강변중앙로 220 (망월동)', '8806538056425', '프로나지액 25mL', 8250, '2025-03-01'),</v>
      </c>
    </row>
    <row r="8695" spans="79:96" x14ac:dyDescent="0.25">
      <c r="CA8695" s="29">
        <v>8692</v>
      </c>
      <c r="CB8695" s="50"/>
      <c r="CC8695" s="55" t="s">
        <v>12747</v>
      </c>
      <c r="CD8695" s="31" t="s">
        <v>10681</v>
      </c>
      <c r="CE8695" s="55" t="s">
        <v>12748</v>
      </c>
      <c r="CF8695" s="32" t="s">
        <v>2347</v>
      </c>
      <c r="CG8695" s="33" t="s">
        <v>977</v>
      </c>
      <c r="CH8695" s="34">
        <v>-2430</v>
      </c>
      <c r="CI8695" s="35">
        <v>45717</v>
      </c>
      <c r="CJ8695" s="35"/>
      <c r="CK8695" s="36">
        <v>-4860</v>
      </c>
      <c r="CL8695" s="26">
        <f t="shared" si="313"/>
        <v>-2430</v>
      </c>
      <c r="CM8695" s="26"/>
      <c r="CR8695" s="26" t="str">
        <f t="shared" si="314"/>
        <v>('동암광장약국(온라인팜)', '407-33-00849', '인천광역시 부평구 동암광장로14번길4, 1층 102호(십정동,스타플랙스)', '8806538021416', '엑세트라정', -2430, '2025-03-01'),</v>
      </c>
    </row>
    <row r="8696" spans="79:96" x14ac:dyDescent="0.25">
      <c r="CA8696" s="29">
        <v>8693</v>
      </c>
      <c r="CB8696" s="50"/>
      <c r="CC8696" s="55" t="s">
        <v>12747</v>
      </c>
      <c r="CD8696" s="31" t="s">
        <v>10681</v>
      </c>
      <c r="CE8696" s="55" t="s">
        <v>12748</v>
      </c>
      <c r="CF8696" s="32" t="s">
        <v>2347</v>
      </c>
      <c r="CG8696" s="33" t="s">
        <v>977</v>
      </c>
      <c r="CH8696" s="34">
        <v>-2430</v>
      </c>
      <c r="CI8696" s="35">
        <v>45717</v>
      </c>
      <c r="CJ8696" s="35"/>
      <c r="CK8696" s="36">
        <v>-4860</v>
      </c>
      <c r="CL8696" s="26">
        <f t="shared" si="313"/>
        <v>-2430</v>
      </c>
      <c r="CM8696" s="26"/>
      <c r="CR8696" s="26" t="str">
        <f t="shared" si="314"/>
        <v>('동암광장약국(온라인팜)', '407-33-00849', '인천광역시 부평구 동암광장로14번길4, 1층 102호(십정동,스타플랙스)', '8806538021416', '엑세트라정', -2430, '2025-03-01'),</v>
      </c>
    </row>
    <row r="8697" spans="79:96" x14ac:dyDescent="0.25">
      <c r="CA8697" s="29">
        <v>8694</v>
      </c>
      <c r="CB8697" s="50"/>
      <c r="CC8697" s="55" t="s">
        <v>12747</v>
      </c>
      <c r="CD8697" s="31" t="s">
        <v>10681</v>
      </c>
      <c r="CE8697" s="55" t="s">
        <v>12748</v>
      </c>
      <c r="CF8697" s="32" t="s">
        <v>2347</v>
      </c>
      <c r="CG8697" s="33" t="s">
        <v>977</v>
      </c>
      <c r="CH8697" s="34">
        <v>-2430</v>
      </c>
      <c r="CI8697" s="35">
        <v>45717</v>
      </c>
      <c r="CJ8697" s="35"/>
      <c r="CK8697" s="36">
        <v>-4860</v>
      </c>
      <c r="CL8697" s="26">
        <f t="shared" si="313"/>
        <v>-2430</v>
      </c>
      <c r="CM8697" s="26"/>
      <c r="CR8697" s="26" t="str">
        <f t="shared" si="314"/>
        <v>('동암광장약국(온라인팜)', '407-33-00849', '인천광역시 부평구 동암광장로14번길4, 1층 102호(십정동,스타플랙스)', '8806538021416', '엑세트라정', -2430, '2025-03-01'),</v>
      </c>
    </row>
    <row r="8698" spans="79:96" x14ac:dyDescent="0.25">
      <c r="CA8698" s="29">
        <v>8695</v>
      </c>
      <c r="CB8698" s="50"/>
      <c r="CC8698" s="55" t="s">
        <v>12749</v>
      </c>
      <c r="CD8698" s="31" t="s">
        <v>535</v>
      </c>
      <c r="CE8698" s="55" t="s">
        <v>12750</v>
      </c>
      <c r="CF8698" s="32" t="s">
        <v>3290</v>
      </c>
      <c r="CG8698" s="33" t="s">
        <v>1497</v>
      </c>
      <c r="CH8698" s="34">
        <v>30375</v>
      </c>
      <c r="CI8698" s="35">
        <v>45717</v>
      </c>
      <c r="CJ8698" s="35"/>
      <c r="CK8698" s="36">
        <v>60750</v>
      </c>
      <c r="CL8698" s="26">
        <f t="shared" si="313"/>
        <v>30375</v>
      </c>
      <c r="CM8698" s="26"/>
      <c r="CR8698" s="26" t="str">
        <f t="shared" si="314"/>
        <v>('혜중약국(이문)', '880-14-02338', '서울 동대문구 이문로 186 (이문동)', '8806538057316', '탐시원서방캡슐 0.4mg', 30375, '2025-03-01'),</v>
      </c>
    </row>
    <row r="8699" spans="79:96" x14ac:dyDescent="0.25">
      <c r="CA8699" s="29">
        <v>8696</v>
      </c>
      <c r="CB8699" s="50"/>
      <c r="CC8699" s="55" t="s">
        <v>12751</v>
      </c>
      <c r="CD8699" s="31" t="s">
        <v>5495</v>
      </c>
      <c r="CE8699" s="55" t="s">
        <v>12752</v>
      </c>
      <c r="CF8699" s="32" t="s">
        <v>2369</v>
      </c>
      <c r="CG8699" s="33" t="s">
        <v>1146</v>
      </c>
      <c r="CH8699" s="34">
        <v>9555</v>
      </c>
      <c r="CI8699" s="35">
        <v>45689</v>
      </c>
      <c r="CJ8699" s="35"/>
      <c r="CK8699" s="36">
        <v>19110</v>
      </c>
      <c r="CL8699" s="26">
        <f t="shared" si="313"/>
        <v>9555</v>
      </c>
      <c r="CM8699" s="26"/>
      <c r="CR8699" s="26" t="str">
        <f t="shared" si="314"/>
        <v>('미소약국(서초)', '612-45-00065', '서울 서초구 서운로 39 (서초동) 1층 101호', '8806538059013', '리피젯정10/10mg', 9555, '2025-02-01'),</v>
      </c>
    </row>
    <row r="8700" spans="79:96" x14ac:dyDescent="0.25">
      <c r="CA8700" s="29">
        <v>8697</v>
      </c>
      <c r="CB8700" s="50"/>
      <c r="CC8700" s="55" t="s">
        <v>12753</v>
      </c>
      <c r="CD8700" s="31" t="s">
        <v>8160</v>
      </c>
      <c r="CE8700" s="55" t="s">
        <v>12754</v>
      </c>
      <c r="CF8700" s="32" t="s">
        <v>2930</v>
      </c>
      <c r="CG8700" s="33" t="s">
        <v>1166</v>
      </c>
      <c r="CH8700" s="34">
        <v>6345</v>
      </c>
      <c r="CI8700" s="35">
        <v>45658</v>
      </c>
      <c r="CJ8700" s="35"/>
      <c r="CK8700" s="36">
        <v>12690</v>
      </c>
      <c r="CL8700" s="26">
        <f t="shared" si="313"/>
        <v>6345</v>
      </c>
      <c r="CM8700" s="26"/>
      <c r="CR8700" s="26" t="str">
        <f t="shared" si="314"/>
        <v>('보듬약국(새솔)', '877-15-01780', '경기 화성시 수노을중앙로 136 (새솔동)', '8806538011462', '신일모노독시엠캡슐 100mg', 6345, '2025-01-01'),</v>
      </c>
    </row>
    <row r="8701" spans="79:96" x14ac:dyDescent="0.25">
      <c r="CA8701" s="29">
        <v>8698</v>
      </c>
      <c r="CB8701" s="50"/>
      <c r="CC8701" s="55" t="s">
        <v>11845</v>
      </c>
      <c r="CD8701" s="31" t="s">
        <v>11846</v>
      </c>
      <c r="CE8701" s="55" t="s">
        <v>11847</v>
      </c>
      <c r="CF8701" s="32" t="s">
        <v>2930</v>
      </c>
      <c r="CG8701" s="33" t="s">
        <v>1166</v>
      </c>
      <c r="CH8701" s="34">
        <v>6345</v>
      </c>
      <c r="CI8701" s="35">
        <v>45717</v>
      </c>
      <c r="CJ8701" s="35"/>
      <c r="CK8701" s="36">
        <v>12690</v>
      </c>
      <c r="CL8701" s="26">
        <f t="shared" si="313"/>
        <v>6345</v>
      </c>
      <c r="CM8701" s="26"/>
      <c r="CR8701" s="26" t="str">
        <f t="shared" si="314"/>
        <v>('어울림약국(간석동)', '131-26-41057', '인천 남동구 석산로 138 (간석동, 금호어울림마을아파트) 1동 107호', '8806538011462', '신일모노독시엠캡슐 100mg', 6345, '2025-03-01'),</v>
      </c>
    </row>
    <row r="8702" spans="79:96" x14ac:dyDescent="0.25">
      <c r="CA8702" s="29">
        <v>8699</v>
      </c>
      <c r="CB8702" s="50"/>
      <c r="CC8702" s="55" t="s">
        <v>3210</v>
      </c>
      <c r="CD8702" s="31" t="s">
        <v>3211</v>
      </c>
      <c r="CE8702" s="55" t="s">
        <v>3212</v>
      </c>
      <c r="CF8702" s="32" t="s">
        <v>3042</v>
      </c>
      <c r="CG8702" s="33" t="s">
        <v>537</v>
      </c>
      <c r="CH8702" s="34">
        <v>2730</v>
      </c>
      <c r="CI8702" s="35">
        <v>45717</v>
      </c>
      <c r="CJ8702" s="35"/>
      <c r="CK8702" s="36">
        <v>5460</v>
      </c>
      <c r="CL8702" s="26">
        <f t="shared" si="313"/>
        <v>2730</v>
      </c>
      <c r="CM8702" s="26"/>
      <c r="CR8702" s="26" t="str">
        <f t="shared" si="314"/>
        <v>('동부종로약국', '403-10-80920', '전라북도 익산시 선화로 345 (영등동)', '8806538003610', '레오빌정 25mg', 2730, '2025-03-01'),</v>
      </c>
    </row>
    <row r="8703" spans="79:96" x14ac:dyDescent="0.25">
      <c r="CA8703" s="29">
        <v>8700</v>
      </c>
      <c r="CB8703" s="50"/>
      <c r="CC8703" s="55" t="s">
        <v>3069</v>
      </c>
      <c r="CD8703" s="31" t="s">
        <v>3070</v>
      </c>
      <c r="CE8703" s="55" t="s">
        <v>3071</v>
      </c>
      <c r="CF8703" s="32" t="s">
        <v>1225</v>
      </c>
      <c r="CG8703" s="33" t="s">
        <v>537</v>
      </c>
      <c r="CH8703" s="34">
        <v>54600</v>
      </c>
      <c r="CI8703" s="35">
        <v>45717</v>
      </c>
      <c r="CJ8703" s="35"/>
      <c r="CK8703" s="36">
        <v>109200</v>
      </c>
      <c r="CL8703" s="26">
        <f t="shared" si="313"/>
        <v>54600</v>
      </c>
      <c r="CM8703" s="26"/>
      <c r="CR8703" s="26" t="str">
        <f t="shared" si="314"/>
        <v>('남부종로약국', '403-08-36979', '전라북도 익산시 평동로 758 1층 (동산동)', '8806538003658', '레오빌정 25mg', 54600, '2025-03-01'),</v>
      </c>
    </row>
    <row r="8704" spans="79:96" x14ac:dyDescent="0.25">
      <c r="CA8704" s="29">
        <v>8701</v>
      </c>
      <c r="CB8704" s="50"/>
      <c r="CC8704" s="55" t="s">
        <v>12755</v>
      </c>
      <c r="CD8704" s="31" t="s">
        <v>12756</v>
      </c>
      <c r="CE8704" s="55" t="s">
        <v>12757</v>
      </c>
      <c r="CF8704" s="32" t="s">
        <v>2891</v>
      </c>
      <c r="CG8704" s="33" t="s">
        <v>133</v>
      </c>
      <c r="CH8704" s="34">
        <v>3390</v>
      </c>
      <c r="CI8704" s="35">
        <v>45717</v>
      </c>
      <c r="CJ8704" s="35"/>
      <c r="CK8704" s="36">
        <v>6780</v>
      </c>
      <c r="CL8704" s="26">
        <f t="shared" si="313"/>
        <v>3390</v>
      </c>
      <c r="CM8704" s="26"/>
      <c r="CR8704" s="26" t="str">
        <f t="shared" si="314"/>
        <v>('삼천수약국', '401-39-00412', '전북특별자치도 전주시 완산구 용리로 37 (삼천동1가)', '8806538050157', '트레스오릭스포르테캡슐 1mg', 3390, '2025-03-01'),</v>
      </c>
    </row>
    <row r="8705" spans="79:96" x14ac:dyDescent="0.25">
      <c r="CA8705" s="29">
        <v>8702</v>
      </c>
      <c r="CB8705" s="50"/>
      <c r="CC8705" s="55" t="s">
        <v>10742</v>
      </c>
      <c r="CD8705" s="31" t="s">
        <v>10743</v>
      </c>
      <c r="CE8705" s="55" t="s">
        <v>10744</v>
      </c>
      <c r="CF8705" s="32" t="s">
        <v>1041</v>
      </c>
      <c r="CG8705" s="33" t="s">
        <v>1004</v>
      </c>
      <c r="CH8705" s="34">
        <v>6000</v>
      </c>
      <c r="CI8705" s="35">
        <v>45717</v>
      </c>
      <c r="CJ8705" s="35"/>
      <c r="CK8705" s="36">
        <v>12000</v>
      </c>
      <c r="CL8705" s="26">
        <f t="shared" si="313"/>
        <v>6000</v>
      </c>
      <c r="CM8705" s="26"/>
      <c r="CR8705" s="26" t="str">
        <f t="shared" si="314"/>
        <v>('(개봉동)옵티마건강약국', '409-48-03360', '서울특별시 구로구 경인로 315 (개봉동)', '8806538014647', '신일티아민염산염정 10mg', 6000, '2025-03-01'),</v>
      </c>
    </row>
    <row r="8706" spans="79:96" x14ac:dyDescent="0.25">
      <c r="CA8706" s="29">
        <v>8703</v>
      </c>
      <c r="CB8706" s="50"/>
      <c r="CC8706" s="55" t="s">
        <v>10245</v>
      </c>
      <c r="CD8706" s="31" t="s">
        <v>10246</v>
      </c>
      <c r="CE8706" s="55" t="s">
        <v>10247</v>
      </c>
      <c r="CF8706" s="32" t="s">
        <v>615</v>
      </c>
      <c r="CG8706" s="33" t="s">
        <v>616</v>
      </c>
      <c r="CH8706" s="34">
        <v>7500</v>
      </c>
      <c r="CI8706" s="35">
        <v>45717</v>
      </c>
      <c r="CJ8706" s="35"/>
      <c r="CK8706" s="36">
        <v>15000</v>
      </c>
      <c r="CL8706" s="26">
        <f t="shared" si="313"/>
        <v>7500</v>
      </c>
      <c r="CM8706" s="26"/>
      <c r="CR8706" s="26" t="str">
        <f t="shared" si="314"/>
        <v>('영주약국(이도)(A코스)', '616-09-71661', '제주시 연신로 46 (이도이동)', '8806538015149', '신일폴산정 1mg', 7500, '2025-03-01'),</v>
      </c>
    </row>
    <row r="8707" spans="79:96" x14ac:dyDescent="0.25">
      <c r="CA8707" s="29">
        <v>8704</v>
      </c>
      <c r="CB8707" s="50"/>
      <c r="CC8707" s="55" t="s">
        <v>12758</v>
      </c>
      <c r="CD8707" s="31" t="s">
        <v>12759</v>
      </c>
      <c r="CE8707" s="55" t="s">
        <v>12760</v>
      </c>
      <c r="CF8707" s="32" t="s">
        <v>645</v>
      </c>
      <c r="CG8707" s="33" t="s">
        <v>646</v>
      </c>
      <c r="CH8707" s="34">
        <v>9500</v>
      </c>
      <c r="CI8707" s="35">
        <v>45717</v>
      </c>
      <c r="CJ8707" s="35"/>
      <c r="CK8707" s="36">
        <v>19000</v>
      </c>
      <c r="CL8707" s="26">
        <f t="shared" si="313"/>
        <v>9500</v>
      </c>
      <c r="CM8707" s="26"/>
      <c r="CR8707" s="26" t="str">
        <f t="shared" si="314"/>
        <v>('이조약국(순천)', '416-07-35760', '전남 순천시 서문성터길 1 (행동)', '8806538014265', '신일브롬헥신염산염정 8mg', 9500, '2025-03-01'),</v>
      </c>
    </row>
    <row r="8708" spans="79:96" x14ac:dyDescent="0.25">
      <c r="CA8708" s="29">
        <v>8705</v>
      </c>
      <c r="CB8708" s="50"/>
      <c r="CC8708" s="55" t="s">
        <v>570</v>
      </c>
      <c r="CD8708" s="31" t="s">
        <v>571</v>
      </c>
      <c r="CE8708" s="55" t="s">
        <v>9958</v>
      </c>
      <c r="CF8708" s="32" t="s">
        <v>1775</v>
      </c>
      <c r="CG8708" s="33" t="s">
        <v>1549</v>
      </c>
      <c r="CH8708" s="34">
        <v>19950</v>
      </c>
      <c r="CI8708" s="35">
        <v>45689</v>
      </c>
      <c r="CJ8708" s="35"/>
      <c r="CK8708" s="36">
        <v>39900</v>
      </c>
      <c r="CL8708" s="26">
        <f t="shared" si="313"/>
        <v>19950</v>
      </c>
      <c r="CM8708" s="26"/>
      <c r="CR8708" s="26" t="str">
        <f t="shared" si="314"/>
        <v>('송우늘푸른약국', '127-42-33000', '경기 포천시 소흘읍 봉솔로5길 27', '8806538060316', '테글리엠서방정20/1000mg', 19950, '2025-02-01'),</v>
      </c>
    </row>
    <row r="8709" spans="79:96" x14ac:dyDescent="0.25">
      <c r="CA8709" s="29">
        <v>8706</v>
      </c>
      <c r="CB8709" s="50"/>
      <c r="CC8709" s="55" t="s">
        <v>11450</v>
      </c>
      <c r="CD8709" s="31" t="s">
        <v>11451</v>
      </c>
      <c r="CE8709" s="55" t="s">
        <v>11452</v>
      </c>
      <c r="CF8709" s="32" t="s">
        <v>1032</v>
      </c>
      <c r="CG8709" s="33" t="s">
        <v>948</v>
      </c>
      <c r="CH8709" s="34">
        <v>55000</v>
      </c>
      <c r="CI8709" s="35">
        <v>45658</v>
      </c>
      <c r="CJ8709" s="35"/>
      <c r="CK8709" s="36">
        <v>110000</v>
      </c>
      <c r="CL8709" s="26">
        <f t="shared" ref="CL8709:CL8772" si="315">IFERROR(CK8709/2,"")</f>
        <v>55000</v>
      </c>
      <c r="CM8709" s="26"/>
      <c r="CR8709" s="26" t="str">
        <f t="shared" ref="CR8709:CR8772" si="316">IFERROR("('"&amp;CC8709&amp;"', '"&amp;CD8709&amp;"', '"&amp;CE8709&amp;"', '"&amp;CF8709&amp;"', '"&amp;CG8709&amp;"', "&amp;CH8709&amp;", '"&amp;TEXT(CI8709,"YYYY-MM-DD")&amp;"'),","")</f>
        <v>('로드팜', '459-88-02227', '전북 전주시 완산구 용머리로 36 (효자동1가)', '8806538014029', '신일엠정 500mg', 55000, '2025-01-01'),</v>
      </c>
    </row>
    <row r="8710" spans="79:96" x14ac:dyDescent="0.25">
      <c r="CA8710" s="29">
        <v>8707</v>
      </c>
      <c r="CB8710" s="50"/>
      <c r="CC8710" s="55" t="s">
        <v>12761</v>
      </c>
      <c r="CD8710" s="31" t="s">
        <v>12762</v>
      </c>
      <c r="CE8710" s="55" t="s">
        <v>12763</v>
      </c>
      <c r="CF8710" s="32" t="s">
        <v>1259</v>
      </c>
      <c r="CG8710" s="33" t="s">
        <v>1260</v>
      </c>
      <c r="CH8710" s="34">
        <v>12500</v>
      </c>
      <c r="CI8710" s="35">
        <v>45717</v>
      </c>
      <c r="CJ8710" s="35"/>
      <c r="CK8710" s="36">
        <v>25000</v>
      </c>
      <c r="CL8710" s="26">
        <f t="shared" si="315"/>
        <v>12500</v>
      </c>
      <c r="CM8710" s="26"/>
      <c r="CR8710" s="26" t="str">
        <f t="shared" si="316"/>
        <v>('군민약국(M)(양양)', '227-19-61185', '강원특별자치도 양양군 양양읍 양양로 64', '8806538005737', '메코민캡슐 500mcg', 12500, '2025-03-01'),</v>
      </c>
    </row>
    <row r="8711" spans="79:96" x14ac:dyDescent="0.25">
      <c r="CA8711" s="29">
        <v>8708</v>
      </c>
      <c r="CB8711" s="50"/>
      <c r="CC8711" s="55" t="s">
        <v>12764</v>
      </c>
      <c r="CD8711" s="31" t="s">
        <v>12765</v>
      </c>
      <c r="CE8711" s="55" t="s">
        <v>12766</v>
      </c>
      <c r="CF8711" s="32" t="s">
        <v>645</v>
      </c>
      <c r="CG8711" s="33" t="s">
        <v>646</v>
      </c>
      <c r="CH8711" s="34">
        <v>9500</v>
      </c>
      <c r="CI8711" s="35">
        <v>45717</v>
      </c>
      <c r="CJ8711" s="35"/>
      <c r="CK8711" s="36">
        <v>19000</v>
      </c>
      <c r="CL8711" s="26">
        <f t="shared" si="315"/>
        <v>9500</v>
      </c>
      <c r="CM8711" s="26"/>
      <c r="CR8711" s="26" t="str">
        <f t="shared" si="316"/>
        <v>('도담약국(순천)', '843-05-01809', '전남 순천시 장선배기1길 9 (조례동)', '8806538014265', '신일브롬헥신염산염정 8mg', 9500, '2025-03-01'),</v>
      </c>
    </row>
    <row r="8712" spans="79:96" x14ac:dyDescent="0.25">
      <c r="CA8712" s="29">
        <v>8709</v>
      </c>
      <c r="CB8712" s="50"/>
      <c r="CC8712" s="55" t="s">
        <v>3096</v>
      </c>
      <c r="CD8712" s="31" t="s">
        <v>3097</v>
      </c>
      <c r="CE8712" s="55" t="s">
        <v>3098</v>
      </c>
      <c r="CF8712" s="32" t="s">
        <v>732</v>
      </c>
      <c r="CG8712" s="33" t="s">
        <v>733</v>
      </c>
      <c r="CH8712" s="34">
        <v>5750</v>
      </c>
      <c r="CI8712" s="35">
        <v>45717</v>
      </c>
      <c r="CJ8712" s="35"/>
      <c r="CK8712" s="36">
        <v>11500</v>
      </c>
      <c r="CL8712" s="26">
        <f t="shared" si="315"/>
        <v>5750</v>
      </c>
      <c r="CM8712" s="26"/>
      <c r="CR8712" s="26" t="str">
        <f t="shared" si="316"/>
        <v>('하나로메디팜약품', '402-81-60713', '전라북도 전주시 덕진구 기린대로 1016 해동빌딩 3층 (여의동)', '8806538017259', '신일피리독신정 50mg', 5750, '2025-03-01'),</v>
      </c>
    </row>
    <row r="8713" spans="79:96" x14ac:dyDescent="0.25">
      <c r="CA8713" s="29">
        <v>8710</v>
      </c>
      <c r="CB8713" s="50"/>
      <c r="CC8713" s="55" t="s">
        <v>11591</v>
      </c>
      <c r="CD8713" s="31" t="s">
        <v>11592</v>
      </c>
      <c r="CE8713" s="55" t="s">
        <v>11593</v>
      </c>
      <c r="CF8713" s="32" t="s">
        <v>1032</v>
      </c>
      <c r="CG8713" s="33" t="s">
        <v>948</v>
      </c>
      <c r="CH8713" s="34">
        <v>55000</v>
      </c>
      <c r="CI8713" s="35">
        <v>45717</v>
      </c>
      <c r="CJ8713" s="35"/>
      <c r="CK8713" s="36">
        <v>110000</v>
      </c>
      <c r="CL8713" s="26">
        <f t="shared" si="315"/>
        <v>55000</v>
      </c>
      <c r="CM8713" s="26"/>
      <c r="CR8713" s="26" t="str">
        <f t="shared" si="316"/>
        <v>('유원메디팜', '126-81-87273', '경기 고양시 덕양구 지도로 96 (토당동)', '8806538014029', '신일엠정 500mg', 55000, '2025-03-01'),</v>
      </c>
    </row>
    <row r="8714" spans="79:96" x14ac:dyDescent="0.25">
      <c r="CA8714" s="29">
        <v>8711</v>
      </c>
      <c r="CB8714" s="50"/>
      <c r="CC8714" s="55" t="s">
        <v>12767</v>
      </c>
      <c r="CD8714" s="31" t="s">
        <v>12768</v>
      </c>
      <c r="CE8714" s="55" t="s">
        <v>12769</v>
      </c>
      <c r="CF8714" s="32" t="s">
        <v>615</v>
      </c>
      <c r="CG8714" s="33" t="s">
        <v>616</v>
      </c>
      <c r="CH8714" s="34">
        <v>22500</v>
      </c>
      <c r="CI8714" s="35">
        <v>45717</v>
      </c>
      <c r="CJ8714" s="35"/>
      <c r="CK8714" s="36">
        <v>45000</v>
      </c>
      <c r="CL8714" s="26">
        <f t="shared" si="315"/>
        <v>22500</v>
      </c>
      <c r="CM8714" s="26"/>
      <c r="CR8714" s="26" t="str">
        <f t="shared" si="316"/>
        <v>('(주)비지비메딕스', '427-81-00728', '서울 동대문구 한천로 77 (답십리동)', '8806538015149', '신일폴산정 1mg', 22500, '2025-03-01'),</v>
      </c>
    </row>
    <row r="8715" spans="79:96" x14ac:dyDescent="0.25">
      <c r="CA8715" s="29">
        <v>8712</v>
      </c>
      <c r="CB8715" s="50"/>
      <c r="CC8715" s="55" t="s">
        <v>12770</v>
      </c>
      <c r="CD8715" s="31" t="s">
        <v>12771</v>
      </c>
      <c r="CE8715" s="55" t="s">
        <v>12772</v>
      </c>
      <c r="CF8715" s="32" t="s">
        <v>2043</v>
      </c>
      <c r="CG8715" s="33" t="s">
        <v>2044</v>
      </c>
      <c r="CH8715" s="34">
        <v>30750</v>
      </c>
      <c r="CI8715" s="35">
        <v>45717</v>
      </c>
      <c r="CJ8715" s="35"/>
      <c r="CK8715" s="36">
        <v>61500</v>
      </c>
      <c r="CL8715" s="26">
        <f t="shared" si="315"/>
        <v>30750</v>
      </c>
      <c r="CM8715" s="26"/>
      <c r="CR8715" s="26" t="str">
        <f t="shared" si="316"/>
        <v>('녹십자약국(포천)', '645-29-01287', '경기 포천시 중앙로 145 (신읍동)', '8806538026428', '티니다진정 150mg', 30750, '2025-03-01'),</v>
      </c>
    </row>
    <row r="8716" spans="79:96" x14ac:dyDescent="0.25">
      <c r="CA8716" s="29">
        <v>8713</v>
      </c>
      <c r="CB8716" s="50"/>
      <c r="CC8716" s="55" t="s">
        <v>12301</v>
      </c>
      <c r="CD8716" s="31" t="s">
        <v>12302</v>
      </c>
      <c r="CE8716" s="55" t="s">
        <v>12303</v>
      </c>
      <c r="CF8716" s="32" t="s">
        <v>2934</v>
      </c>
      <c r="CG8716" s="33" t="s">
        <v>2168</v>
      </c>
      <c r="CH8716" s="34">
        <v>15000</v>
      </c>
      <c r="CI8716" s="35">
        <v>45717</v>
      </c>
      <c r="CJ8716" s="35"/>
      <c r="CK8716" s="36">
        <v>30000</v>
      </c>
      <c r="CL8716" s="26">
        <f t="shared" si="315"/>
        <v>15000</v>
      </c>
      <c r="CM8716" s="26"/>
      <c r="CR8716" s="26" t="str">
        <f t="shared" si="316"/>
        <v>('오남인화약국', '499-14-00186', '경기 남양주시 오남읍 진건오남로 915', '8806538009926', '신일디클로페낙나트륨정 25mg', 15000, '2025-03-01'),</v>
      </c>
    </row>
    <row r="8717" spans="79:96" x14ac:dyDescent="0.25">
      <c r="CA8717" s="29">
        <v>8714</v>
      </c>
      <c r="CB8717" s="50"/>
      <c r="CC8717" s="55" t="s">
        <v>12773</v>
      </c>
      <c r="CD8717" s="31" t="s">
        <v>4369</v>
      </c>
      <c r="CE8717" s="55" t="s">
        <v>4370</v>
      </c>
      <c r="CF8717" s="32" t="s">
        <v>132</v>
      </c>
      <c r="CG8717" s="33" t="s">
        <v>133</v>
      </c>
      <c r="CH8717" s="34">
        <v>56500</v>
      </c>
      <c r="CI8717" s="35">
        <v>45689</v>
      </c>
      <c r="CJ8717" s="35"/>
      <c r="CK8717" s="36">
        <v>113000</v>
      </c>
      <c r="CL8717" s="26">
        <f t="shared" si="315"/>
        <v>56500</v>
      </c>
      <c r="CM8717" s="26"/>
      <c r="CR8717" s="26" t="str">
        <f t="shared" si="316"/>
        <v>('창원이화약국', '609-16-42865', '경상남도 창원시 의창구 창원대로397번길 34 (팔용동)', '8806538050164', '트레스오릭스포르테캡슐 1mg', 56500, '2025-02-01'),</v>
      </c>
    </row>
    <row r="8718" spans="79:96" x14ac:dyDescent="0.25">
      <c r="CA8718" s="29">
        <v>8715</v>
      </c>
      <c r="CB8718" s="50"/>
      <c r="CC8718" s="55" t="s">
        <v>1675</v>
      </c>
      <c r="CD8718" s="31" t="s">
        <v>12774</v>
      </c>
      <c r="CE8718" s="55" t="s">
        <v>12775</v>
      </c>
      <c r="CF8718" s="32" t="s">
        <v>1032</v>
      </c>
      <c r="CG8718" s="33" t="s">
        <v>948</v>
      </c>
      <c r="CH8718" s="34">
        <v>11000</v>
      </c>
      <c r="CI8718" s="35">
        <v>45658</v>
      </c>
      <c r="CJ8718" s="35"/>
      <c r="CK8718" s="36">
        <v>22000</v>
      </c>
      <c r="CL8718" s="26">
        <f t="shared" si="315"/>
        <v>11000</v>
      </c>
      <c r="CM8718" s="26"/>
      <c r="CR8718" s="26" t="str">
        <f t="shared" si="316"/>
        <v>('365밝은약국', '218-23-65689', '경기 광명시 광명로 914-1 (광명동)', '8806538014029', '신일엠정 500mg', 11000, '2025-01-01'),</v>
      </c>
    </row>
    <row r="8719" spans="79:96" x14ac:dyDescent="0.25">
      <c r="CA8719" s="29">
        <v>8716</v>
      </c>
      <c r="CB8719" s="50"/>
      <c r="CC8719" s="55" t="s">
        <v>10311</v>
      </c>
      <c r="CD8719" s="31" t="s">
        <v>2081</v>
      </c>
      <c r="CE8719" s="55" t="s">
        <v>10312</v>
      </c>
      <c r="CF8719" s="32" t="s">
        <v>1749</v>
      </c>
      <c r="CG8719" s="33" t="s">
        <v>1528</v>
      </c>
      <c r="CH8719" s="34">
        <v>5010</v>
      </c>
      <c r="CI8719" s="35">
        <v>45717</v>
      </c>
      <c r="CJ8719" s="35"/>
      <c r="CK8719" s="36">
        <v>10020</v>
      </c>
      <c r="CL8719" s="26">
        <f t="shared" si="315"/>
        <v>5010</v>
      </c>
      <c r="CM8719" s="26"/>
      <c r="CR8719" s="26" t="str">
        <f t="shared" si="316"/>
        <v>('송도약국(수유동)(신)', '811-21-01893', '서울 강북구 도봉로 343 (수유동)', '8806538060118', '테글리엠서방정10/500mg', 5010, '2025-03-01'),</v>
      </c>
    </row>
    <row r="8720" spans="79:96" x14ac:dyDescent="0.25">
      <c r="CA8720" s="29">
        <v>8717</v>
      </c>
      <c r="CB8720" s="50"/>
      <c r="CC8720" s="55" t="s">
        <v>12776</v>
      </c>
      <c r="CD8720" s="31" t="s">
        <v>12777</v>
      </c>
      <c r="CE8720" s="55" t="s">
        <v>12778</v>
      </c>
      <c r="CF8720" s="32" t="s">
        <v>732</v>
      </c>
      <c r="CG8720" s="33" t="s">
        <v>733</v>
      </c>
      <c r="CH8720" s="34">
        <v>5750</v>
      </c>
      <c r="CI8720" s="35">
        <v>45717</v>
      </c>
      <c r="CJ8720" s="35"/>
      <c r="CK8720" s="36">
        <v>11500</v>
      </c>
      <c r="CL8720" s="26">
        <f t="shared" si="315"/>
        <v>5750</v>
      </c>
      <c r="CM8720" s="26"/>
      <c r="CR8720" s="26" t="str">
        <f t="shared" si="316"/>
        <v>('강약국(청주)/청2', '173-62-00460', '충북 청주시 상당구 영운로 49 (영운동)', '8806538017259', '신일피리독신정 50mg', 5750, '2025-03-01'),</v>
      </c>
    </row>
    <row r="8721" spans="79:96" x14ac:dyDescent="0.25">
      <c r="CA8721" s="29">
        <v>8718</v>
      </c>
      <c r="CB8721" s="50"/>
      <c r="CC8721" s="55" t="s">
        <v>12779</v>
      </c>
      <c r="CD8721" s="31" t="s">
        <v>9245</v>
      </c>
      <c r="CE8721" s="55" t="s">
        <v>9246</v>
      </c>
      <c r="CF8721" s="32" t="s">
        <v>3004</v>
      </c>
      <c r="CG8721" s="33" t="s">
        <v>1576</v>
      </c>
      <c r="CH8721" s="34">
        <v>11004</v>
      </c>
      <c r="CI8721" s="35">
        <v>45717</v>
      </c>
      <c r="CJ8721" s="35"/>
      <c r="CK8721" s="36">
        <v>22008</v>
      </c>
      <c r="CL8721" s="26">
        <f t="shared" si="315"/>
        <v>11004</v>
      </c>
      <c r="CM8721" s="26"/>
      <c r="CR8721" s="26" t="str">
        <f t="shared" si="316"/>
        <v>('영인약국(대림동)', '108-19-29962', '서울특별시 영등포구 도림로 190 (대림동)', '8806538060736', '포시글리정 10mg', 11004, '2025-03-01'),</v>
      </c>
    </row>
    <row r="8722" spans="79:96" x14ac:dyDescent="0.25">
      <c r="CA8722" s="29">
        <v>8719</v>
      </c>
      <c r="CB8722" s="50"/>
      <c r="CC8722" s="55" t="s">
        <v>12780</v>
      </c>
      <c r="CD8722" s="31" t="s">
        <v>12781</v>
      </c>
      <c r="CE8722" s="55" t="s">
        <v>12782</v>
      </c>
      <c r="CF8722" s="32" t="s">
        <v>2324</v>
      </c>
      <c r="CG8722" s="33" t="s">
        <v>61</v>
      </c>
      <c r="CH8722" s="34">
        <v>1545</v>
      </c>
      <c r="CI8722" s="35">
        <v>45717</v>
      </c>
      <c r="CJ8722" s="35"/>
      <c r="CK8722" s="36">
        <v>3090</v>
      </c>
      <c r="CL8722" s="26">
        <f t="shared" si="315"/>
        <v>1545</v>
      </c>
      <c r="CM8722" s="26"/>
      <c r="CR8722" s="26" t="str">
        <f t="shared" si="316"/>
        <v>('메디팜해성약국_김태진(북)', '117-16-22939', '경기도 부천시 원미구 조마루로386번길 61 (원미동)', '8806538000213', '가모피드정 5mg', 1545, '2025-03-01'),</v>
      </c>
    </row>
    <row r="8723" spans="79:96" x14ac:dyDescent="0.25">
      <c r="CA8723" s="29">
        <v>8720</v>
      </c>
      <c r="CB8723" s="50"/>
      <c r="CC8723" s="55" t="s">
        <v>9171</v>
      </c>
      <c r="CD8723" s="31" t="s">
        <v>9172</v>
      </c>
      <c r="CE8723" s="55" t="s">
        <v>9905</v>
      </c>
      <c r="CF8723" s="32" t="s">
        <v>1077</v>
      </c>
      <c r="CG8723" s="33" t="s">
        <v>1078</v>
      </c>
      <c r="CH8723" s="34">
        <v>8250</v>
      </c>
      <c r="CI8723" s="35">
        <v>45717</v>
      </c>
      <c r="CJ8723" s="35"/>
      <c r="CK8723" s="36">
        <v>16500</v>
      </c>
      <c r="CL8723" s="26">
        <f t="shared" si="315"/>
        <v>8250</v>
      </c>
      <c r="CM8723" s="26"/>
      <c r="CR8723" s="26" t="str">
        <f t="shared" si="316"/>
        <v>('청학e-조은약국', '127-21-58966', '경기도 남양주시 별내면 청학로68번길 13', '8806538056425', '프로나지액 25mL', 8250, '2025-03-01'),</v>
      </c>
    </row>
    <row r="8724" spans="79:96" x14ac:dyDescent="0.25">
      <c r="CA8724" s="29">
        <v>8721</v>
      </c>
      <c r="CB8724" s="50"/>
      <c r="CC8724" s="55" t="s">
        <v>10537</v>
      </c>
      <c r="CD8724" s="31" t="s">
        <v>10538</v>
      </c>
      <c r="CE8724" s="55" t="s">
        <v>10539</v>
      </c>
      <c r="CF8724" s="32" t="s">
        <v>1582</v>
      </c>
      <c r="CG8724" s="33" t="s">
        <v>502</v>
      </c>
      <c r="CH8724" s="34">
        <v>21915</v>
      </c>
      <c r="CI8724" s="35">
        <v>45717</v>
      </c>
      <c r="CJ8724" s="35"/>
      <c r="CK8724" s="36">
        <v>43830</v>
      </c>
      <c r="CL8724" s="26">
        <f t="shared" si="315"/>
        <v>21915</v>
      </c>
      <c r="CM8724" s="26"/>
      <c r="CR8724" s="26" t="str">
        <f t="shared" si="316"/>
        <v>('기쁨이넘치는약국(신)', '216-06-13854', '서울 중구 다산로39길 17 (무학동)', '8806538053226', '네오텔미정 80mg', 21915, '2025-03-01'),</v>
      </c>
    </row>
    <row r="8725" spans="79:96" x14ac:dyDescent="0.25">
      <c r="CA8725" s="29">
        <v>8722</v>
      </c>
      <c r="CB8725" s="50"/>
      <c r="CC8725" s="55" t="s">
        <v>10456</v>
      </c>
      <c r="CD8725" s="31" t="s">
        <v>448</v>
      </c>
      <c r="CE8725" s="55" t="s">
        <v>12383</v>
      </c>
      <c r="CF8725" s="32" t="s">
        <v>3525</v>
      </c>
      <c r="CG8725" s="33" t="s">
        <v>1845</v>
      </c>
      <c r="CH8725" s="34">
        <v>15360</v>
      </c>
      <c r="CI8725" s="35">
        <v>45717</v>
      </c>
      <c r="CJ8725" s="35"/>
      <c r="CK8725" s="36">
        <v>30720</v>
      </c>
      <c r="CL8725" s="26">
        <f t="shared" si="315"/>
        <v>15360</v>
      </c>
      <c r="CM8725" s="26"/>
      <c r="CR8725" s="26" t="str">
        <f t="shared" si="316"/>
        <v>('하늘약국(온라인팜)', '205-55-64079', '서울특별시 성북구 정릉로364, 3층 일부(돈암동)', '8806538062624', '포시글리듀오서방정10/1000mg', 15360, '2025-03-01'),</v>
      </c>
    </row>
    <row r="8726" spans="79:96" x14ac:dyDescent="0.25">
      <c r="CA8726" s="29">
        <v>8723</v>
      </c>
      <c r="CB8726" s="50"/>
      <c r="CC8726" s="55" t="s">
        <v>9869</v>
      </c>
      <c r="CD8726" s="31" t="s">
        <v>761</v>
      </c>
      <c r="CE8726" s="55" t="s">
        <v>9870</v>
      </c>
      <c r="CF8726" s="32" t="s">
        <v>2363</v>
      </c>
      <c r="CG8726" s="33" t="s">
        <v>461</v>
      </c>
      <c r="CH8726" s="34">
        <v>10860</v>
      </c>
      <c r="CI8726" s="35">
        <v>45689</v>
      </c>
      <c r="CJ8726" s="35"/>
      <c r="CK8726" s="36">
        <v>21720</v>
      </c>
      <c r="CL8726" s="26">
        <f t="shared" si="315"/>
        <v>10860</v>
      </c>
      <c r="CM8726" s="26"/>
      <c r="CR8726" s="26" t="str">
        <f t="shared" si="316"/>
        <v>('나은온누리약국', '108-37-51610', '경기 남양주시 와부읍 덕소로 214', '8806538053325', '네오텔미정 40mg', 10860, '2025-02-01'),</v>
      </c>
    </row>
    <row r="8727" spans="79:96" x14ac:dyDescent="0.25">
      <c r="CA8727" s="29">
        <v>8724</v>
      </c>
      <c r="CB8727" s="50"/>
      <c r="CC8727" s="55" t="s">
        <v>12783</v>
      </c>
      <c r="CD8727" s="31" t="s">
        <v>12784</v>
      </c>
      <c r="CE8727" s="55" t="s">
        <v>12785</v>
      </c>
      <c r="CF8727" s="32" t="s">
        <v>2352</v>
      </c>
      <c r="CG8727" s="33" t="s">
        <v>1451</v>
      </c>
      <c r="CH8727" s="34">
        <v>15135</v>
      </c>
      <c r="CI8727" s="35">
        <v>45658</v>
      </c>
      <c r="CJ8727" s="35"/>
      <c r="CK8727" s="36">
        <v>30270</v>
      </c>
      <c r="CL8727" s="26">
        <f t="shared" si="315"/>
        <v>15135</v>
      </c>
      <c r="CM8727" s="26"/>
      <c r="CR8727" s="26" t="str">
        <f t="shared" si="316"/>
        <v>('동암조은약국(십정동)', '604-07-14023', '인천 부평구 열우물로87번길 16 (십정동) 1층', '8806538054513', '안플업서방정 300mg', 15135, '2025-01-01'),</v>
      </c>
    </row>
    <row r="8728" spans="79:96" x14ac:dyDescent="0.25">
      <c r="CA8728" s="29">
        <v>8725</v>
      </c>
      <c r="CB8728" s="50"/>
      <c r="CC8728" s="55" t="s">
        <v>10048</v>
      </c>
      <c r="CD8728" s="31" t="s">
        <v>957</v>
      </c>
      <c r="CE8728" s="55" t="s">
        <v>10049</v>
      </c>
      <c r="CF8728" s="32" t="s">
        <v>1077</v>
      </c>
      <c r="CG8728" s="33" t="s">
        <v>1078</v>
      </c>
      <c r="CH8728" s="34">
        <v>88000</v>
      </c>
      <c r="CI8728" s="35">
        <v>45717</v>
      </c>
      <c r="CJ8728" s="35"/>
      <c r="CK8728" s="36">
        <v>176000</v>
      </c>
      <c r="CL8728" s="26">
        <f t="shared" si="315"/>
        <v>88000</v>
      </c>
      <c r="CM8728" s="26"/>
      <c r="CR8728" s="26" t="str">
        <f t="shared" si="316"/>
        <v>('봄날약국(동대문)', '510-21-66635', '서울 동대문구 답십리로 9 (전농동) 1층', '8806538056425', '프로나지액 25mL', 88000, '2025-03-01'),</v>
      </c>
    </row>
    <row r="8729" spans="79:96" x14ac:dyDescent="0.25">
      <c r="CA8729" s="29">
        <v>8726</v>
      </c>
      <c r="CB8729" s="50"/>
      <c r="CC8729" s="55" t="s">
        <v>12786</v>
      </c>
      <c r="CD8729" s="31" t="s">
        <v>12787</v>
      </c>
      <c r="CE8729" s="55" t="s">
        <v>12788</v>
      </c>
      <c r="CF8729" s="32" t="s">
        <v>1041</v>
      </c>
      <c r="CG8729" s="33" t="s">
        <v>1004</v>
      </c>
      <c r="CH8729" s="34">
        <v>6000</v>
      </c>
      <c r="CI8729" s="35">
        <v>45717</v>
      </c>
      <c r="CJ8729" s="35"/>
      <c r="CK8729" s="36">
        <v>12000</v>
      </c>
      <c r="CL8729" s="26">
        <f t="shared" si="315"/>
        <v>6000</v>
      </c>
      <c r="CM8729" s="26"/>
      <c r="CR8729" s="26" t="str">
        <f t="shared" si="316"/>
        <v>('최메디칼주식회사(동부)', '101-86-14757', '서울특별시 종로구 대학로 117, 3층 (명륜4가)', '8806538014647', '신일티아민염산염정 10mg', 6000, '2025-03-01'),</v>
      </c>
    </row>
    <row r="8730" spans="79:96" x14ac:dyDescent="0.25">
      <c r="CA8730" s="29">
        <v>8727</v>
      </c>
      <c r="CB8730" s="50"/>
      <c r="CC8730" s="55" t="s">
        <v>12789</v>
      </c>
      <c r="CD8730" s="31" t="s">
        <v>4424</v>
      </c>
      <c r="CE8730" s="55" t="s">
        <v>12790</v>
      </c>
      <c r="CF8730" s="32" t="s">
        <v>1323</v>
      </c>
      <c r="CG8730" s="33" t="s">
        <v>631</v>
      </c>
      <c r="CH8730" s="34">
        <v>15975</v>
      </c>
      <c r="CI8730" s="35">
        <v>45717</v>
      </c>
      <c r="CJ8730" s="35"/>
      <c r="CK8730" s="36">
        <v>31950</v>
      </c>
      <c r="CL8730" s="26">
        <f t="shared" si="315"/>
        <v>15975</v>
      </c>
      <c r="CM8730" s="26"/>
      <c r="CR8730" s="26" t="str">
        <f t="shared" si="316"/>
        <v>('태경약국(유천)/도마-태평', '305-47-18434', '대전 중구 계백로 1619 (유천동)', '8806538009018', '신노바핀정 5mg', 15975, '2025-03-01'),</v>
      </c>
    </row>
    <row r="8731" spans="79:96" x14ac:dyDescent="0.25">
      <c r="CA8731" s="29">
        <v>8728</v>
      </c>
      <c r="CB8731" s="50"/>
      <c r="CC8731" s="55" t="s">
        <v>772</v>
      </c>
      <c r="CD8731" s="31" t="s">
        <v>773</v>
      </c>
      <c r="CE8731" s="55" t="s">
        <v>9871</v>
      </c>
      <c r="CF8731" s="32" t="s">
        <v>7475</v>
      </c>
      <c r="CG8731" s="33" t="s">
        <v>1367</v>
      </c>
      <c r="CH8731" s="34">
        <v>25200</v>
      </c>
      <c r="CI8731" s="35">
        <v>45717</v>
      </c>
      <c r="CJ8731" s="35"/>
      <c r="CK8731" s="36">
        <v>50400</v>
      </c>
      <c r="CL8731" s="26">
        <f t="shared" si="315"/>
        <v>25200</v>
      </c>
      <c r="CM8731" s="26"/>
      <c r="CR8731" s="26" t="str">
        <f t="shared" si="316"/>
        <v>('정화약국', '132-05-66148', '경기도 남양주시 와부읍 덕소로 218', '8806538054629', '베포케어정', 25200, '2025-03-01'),</v>
      </c>
    </row>
    <row r="8732" spans="79:96" x14ac:dyDescent="0.25">
      <c r="CA8732" s="29">
        <v>8729</v>
      </c>
      <c r="CB8732" s="50"/>
      <c r="CC8732" s="55" t="s">
        <v>12791</v>
      </c>
      <c r="CD8732" s="31" t="s">
        <v>12792</v>
      </c>
      <c r="CE8732" s="55" t="s">
        <v>12793</v>
      </c>
      <c r="CF8732" s="32" t="s">
        <v>615</v>
      </c>
      <c r="CG8732" s="33" t="s">
        <v>616</v>
      </c>
      <c r="CH8732" s="34">
        <v>7500</v>
      </c>
      <c r="CI8732" s="35">
        <v>45717</v>
      </c>
      <c r="CJ8732" s="35"/>
      <c r="CK8732" s="36">
        <v>15000</v>
      </c>
      <c r="CL8732" s="26">
        <f t="shared" si="315"/>
        <v>7500</v>
      </c>
      <c r="CM8732" s="26"/>
      <c r="CR8732" s="26" t="str">
        <f t="shared" si="316"/>
        <v>('이화약국2(나주)', '410-15-99951', '전남 나주시 나주로 190 (중앙동)', '8806538015149', '신일폴산정 1mg', 7500, '2025-03-01'),</v>
      </c>
    </row>
    <row r="8733" spans="79:96" x14ac:dyDescent="0.25">
      <c r="CA8733" s="29">
        <v>8730</v>
      </c>
      <c r="CB8733" s="50"/>
      <c r="CC8733" s="55" t="s">
        <v>12794</v>
      </c>
      <c r="CD8733" s="31" t="s">
        <v>12795</v>
      </c>
      <c r="CE8733" s="55" t="s">
        <v>12796</v>
      </c>
      <c r="CF8733" s="32" t="s">
        <v>1032</v>
      </c>
      <c r="CG8733" s="33" t="s">
        <v>948</v>
      </c>
      <c r="CH8733" s="34">
        <v>11000</v>
      </c>
      <c r="CI8733" s="35">
        <v>45717</v>
      </c>
      <c r="CJ8733" s="35"/>
      <c r="CK8733" s="36">
        <v>22000</v>
      </c>
      <c r="CL8733" s="26">
        <f t="shared" si="315"/>
        <v>11000</v>
      </c>
      <c r="CM8733" s="26"/>
      <c r="CR8733" s="26" t="str">
        <f t="shared" si="316"/>
        <v>('예은약국(구기동)', '128-37-28146', '서울특별시 종로구 진흥로 456 (구기동)', '8806538014029', '신일엠정 500mg', 11000, '2025-03-01'),</v>
      </c>
    </row>
    <row r="8734" spans="79:96" x14ac:dyDescent="0.25">
      <c r="CA8734" s="29">
        <v>8731</v>
      </c>
      <c r="CB8734" s="50"/>
      <c r="CC8734" s="55" t="s">
        <v>10206</v>
      </c>
      <c r="CD8734" s="31" t="s">
        <v>547</v>
      </c>
      <c r="CE8734" s="55" t="s">
        <v>10207</v>
      </c>
      <c r="CF8734" s="32" t="s">
        <v>1607</v>
      </c>
      <c r="CG8734" s="33" t="s">
        <v>414</v>
      </c>
      <c r="CH8734" s="34">
        <v>43500</v>
      </c>
      <c r="CI8734" s="35">
        <v>45717</v>
      </c>
      <c r="CJ8734" s="35"/>
      <c r="CK8734" s="36">
        <v>87000</v>
      </c>
      <c r="CL8734" s="26">
        <f t="shared" si="315"/>
        <v>43500</v>
      </c>
      <c r="CM8734" s="26"/>
      <c r="CR8734" s="26" t="str">
        <f t="shared" si="316"/>
        <v>('가정약국(수지)', '769-03-01583', '경기 용인시 수지구 성복2로 92 (성복동)', '8806538053516', '네오스타정80/5mg', 43500, '2025-03-01'),</v>
      </c>
    </row>
    <row r="8735" spans="79:96" x14ac:dyDescent="0.25">
      <c r="CA8735" s="29">
        <v>8732</v>
      </c>
      <c r="CB8735" s="50"/>
      <c r="CC8735" s="55" t="s">
        <v>2888</v>
      </c>
      <c r="CD8735" s="31" t="s">
        <v>2889</v>
      </c>
      <c r="CE8735" s="55" t="s">
        <v>2890</v>
      </c>
      <c r="CF8735" s="32" t="s">
        <v>2891</v>
      </c>
      <c r="CG8735" s="33" t="s">
        <v>133</v>
      </c>
      <c r="CH8735" s="34">
        <v>33900</v>
      </c>
      <c r="CI8735" s="35">
        <v>45689</v>
      </c>
      <c r="CJ8735" s="35"/>
      <c r="CK8735" s="36">
        <v>67800</v>
      </c>
      <c r="CL8735" s="26">
        <f t="shared" si="315"/>
        <v>33900</v>
      </c>
      <c r="CM8735" s="26"/>
      <c r="CR8735" s="26" t="str">
        <f t="shared" si="316"/>
        <v>('은혜약국(단양)#', '304-08-69023', '충북 단양군 매포읍 평동3로 4', '8806538050157', '트레스오릭스포르테캡슐 1mg', 33900, '2025-02-01'),</v>
      </c>
    </row>
    <row r="8736" spans="79:96" x14ac:dyDescent="0.25">
      <c r="CA8736" s="29">
        <v>8733</v>
      </c>
      <c r="CB8736" s="50"/>
      <c r="CC8736" s="55" t="s">
        <v>12797</v>
      </c>
      <c r="CD8736" s="31" t="s">
        <v>1532</v>
      </c>
      <c r="CE8736" s="55" t="s">
        <v>1533</v>
      </c>
      <c r="CF8736" s="32" t="s">
        <v>2324</v>
      </c>
      <c r="CG8736" s="33" t="s">
        <v>61</v>
      </c>
      <c r="CH8736" s="34">
        <v>3090</v>
      </c>
      <c r="CI8736" s="35">
        <v>45658</v>
      </c>
      <c r="CJ8736" s="35"/>
      <c r="CK8736" s="36">
        <v>6180</v>
      </c>
      <c r="CL8736" s="26">
        <f t="shared" si="315"/>
        <v>3090</v>
      </c>
      <c r="CM8736" s="26"/>
      <c r="CR8736" s="26" t="str">
        <f t="shared" si="316"/>
        <v>('대우당약국(상도동)', '118-01-84991', '서울특별시 동작구 상도로 102 (상도동)', '8806538000213', '가모피드정 5mg', 3090, '2025-01-01'),</v>
      </c>
    </row>
    <row r="8737" spans="79:96" x14ac:dyDescent="0.25">
      <c r="CA8737" s="29">
        <v>8734</v>
      </c>
      <c r="CB8737" s="50"/>
      <c r="CC8737" s="55" t="s">
        <v>10739</v>
      </c>
      <c r="CD8737" s="31" t="s">
        <v>10740</v>
      </c>
      <c r="CE8737" s="55" t="s">
        <v>10741</v>
      </c>
      <c r="CF8737" s="32" t="s">
        <v>1077</v>
      </c>
      <c r="CG8737" s="33" t="s">
        <v>1078</v>
      </c>
      <c r="CH8737" s="34">
        <v>13750</v>
      </c>
      <c r="CI8737" s="35">
        <v>45717</v>
      </c>
      <c r="CJ8737" s="35"/>
      <c r="CK8737" s="36">
        <v>27500</v>
      </c>
      <c r="CL8737" s="26">
        <f t="shared" si="315"/>
        <v>13750</v>
      </c>
      <c r="CM8737" s="26"/>
      <c r="CR8737" s="26" t="str">
        <f t="shared" si="316"/>
        <v>('늘푸른약국(구로동)', '113-03-56612', '서울특별시 구로구 구로중앙로12길 38 (구로동)', '8806538056425', '프로나지액 25mL', 13750, '2025-03-01'),</v>
      </c>
    </row>
    <row r="8738" spans="79:96" x14ac:dyDescent="0.25">
      <c r="CA8738" s="29">
        <v>8735</v>
      </c>
      <c r="CB8738" s="50"/>
      <c r="CC8738" s="55" t="s">
        <v>10465</v>
      </c>
      <c r="CD8738" s="31" t="s">
        <v>2259</v>
      </c>
      <c r="CE8738" s="55" t="s">
        <v>10466</v>
      </c>
      <c r="CF8738" s="32" t="s">
        <v>2156</v>
      </c>
      <c r="CG8738" s="33" t="s">
        <v>916</v>
      </c>
      <c r="CH8738" s="34">
        <v>28200</v>
      </c>
      <c r="CI8738" s="35">
        <v>45717</v>
      </c>
      <c r="CJ8738" s="35"/>
      <c r="CK8738" s="36">
        <v>56400</v>
      </c>
      <c r="CL8738" s="26">
        <f t="shared" si="315"/>
        <v>28200</v>
      </c>
      <c r="CM8738" s="26"/>
      <c r="CR8738" s="26" t="str">
        <f t="shared" si="316"/>
        <v>('정안약국(퇴계원)', '670-17-00660', '경기 남양주시 퇴계원면 퇴계원로 16', '8806538021027', '에이낙정', 28200, '2025-03-01'),</v>
      </c>
    </row>
    <row r="8739" spans="79:96" x14ac:dyDescent="0.25">
      <c r="CA8739" s="29">
        <v>8736</v>
      </c>
      <c r="CB8739" s="50"/>
      <c r="CC8739" s="55" t="s">
        <v>10427</v>
      </c>
      <c r="CD8739" s="31" t="s">
        <v>1705</v>
      </c>
      <c r="CE8739" s="55" t="s">
        <v>10428</v>
      </c>
      <c r="CF8739" s="32" t="s">
        <v>1077</v>
      </c>
      <c r="CG8739" s="33" t="s">
        <v>1078</v>
      </c>
      <c r="CH8739" s="34">
        <v>5500</v>
      </c>
      <c r="CI8739" s="35">
        <v>45717</v>
      </c>
      <c r="CJ8739" s="35"/>
      <c r="CK8739" s="36">
        <v>11000</v>
      </c>
      <c r="CL8739" s="26">
        <f t="shared" si="315"/>
        <v>5500</v>
      </c>
      <c r="CM8739" s="26"/>
      <c r="CR8739" s="26" t="str">
        <f t="shared" si="316"/>
        <v>('은평스타약국', '827-52-00516', '서울 은평구 은평로 116 (응암동)', '8806538056425', '프로나지액 25mL', 5500, '2025-03-01'),</v>
      </c>
    </row>
    <row r="8740" spans="79:96" x14ac:dyDescent="0.25">
      <c r="CA8740" s="29">
        <v>8737</v>
      </c>
      <c r="CB8740" s="50"/>
      <c r="CC8740" s="55" t="s">
        <v>10069</v>
      </c>
      <c r="CD8740" s="31" t="s">
        <v>10070</v>
      </c>
      <c r="CE8740" s="55" t="s">
        <v>10071</v>
      </c>
      <c r="CF8740" s="32" t="s">
        <v>1032</v>
      </c>
      <c r="CG8740" s="33" t="s">
        <v>948</v>
      </c>
      <c r="CH8740" s="34">
        <v>11000</v>
      </c>
      <c r="CI8740" s="35">
        <v>45717</v>
      </c>
      <c r="CJ8740" s="35"/>
      <c r="CK8740" s="36">
        <v>22000</v>
      </c>
      <c r="CL8740" s="26">
        <f t="shared" si="315"/>
        <v>11000</v>
      </c>
      <c r="CM8740" s="26"/>
      <c r="CR8740" s="26" t="str">
        <f t="shared" si="316"/>
        <v>('부일약국(행당)', '750-16-02138', '서울 성동구 왕십리로 273-1 (행당동)', '8806538014029', '신일엠정 500mg', 11000, '2025-03-01'),</v>
      </c>
    </row>
    <row r="8741" spans="79:96" x14ac:dyDescent="0.25">
      <c r="CA8741" s="29">
        <v>8738</v>
      </c>
      <c r="CB8741" s="50"/>
      <c r="CC8741" s="55" t="s">
        <v>1641</v>
      </c>
      <c r="CD8741" s="31" t="s">
        <v>1642</v>
      </c>
      <c r="CE8741" s="55" t="s">
        <v>12798</v>
      </c>
      <c r="CF8741" s="32" t="s">
        <v>3798</v>
      </c>
      <c r="CG8741" s="33" t="s">
        <v>1101</v>
      </c>
      <c r="CH8741" s="34">
        <v>23850</v>
      </c>
      <c r="CI8741" s="35">
        <v>45717</v>
      </c>
      <c r="CJ8741" s="35"/>
      <c r="CK8741" s="36">
        <v>47700</v>
      </c>
      <c r="CL8741" s="26">
        <f t="shared" si="315"/>
        <v>23850</v>
      </c>
      <c r="CM8741" s="26"/>
      <c r="CR8741" s="26" t="str">
        <f t="shared" si="316"/>
        <v>('화곡명문약국', '109-11-15897', '서울 강서구 화곡로 176-4 (화곡동)', '8806538052922', '로피타정 2mg', 23850, '2025-03-01'),</v>
      </c>
    </row>
    <row r="8742" spans="79:96" x14ac:dyDescent="0.25">
      <c r="CA8742" s="29">
        <v>8739</v>
      </c>
      <c r="CB8742" s="50"/>
      <c r="CC8742" s="55" t="s">
        <v>12799</v>
      </c>
      <c r="CD8742" s="31" t="s">
        <v>12800</v>
      </c>
      <c r="CE8742" s="55" t="s">
        <v>12801</v>
      </c>
      <c r="CF8742" s="32" t="s">
        <v>1775</v>
      </c>
      <c r="CG8742" s="33" t="s">
        <v>1549</v>
      </c>
      <c r="CH8742" s="34">
        <v>39900</v>
      </c>
      <c r="CI8742" s="35">
        <v>45717</v>
      </c>
      <c r="CJ8742" s="35"/>
      <c r="CK8742" s="36">
        <v>79800</v>
      </c>
      <c r="CL8742" s="26">
        <f t="shared" si="315"/>
        <v>39900</v>
      </c>
      <c r="CM8742" s="26"/>
      <c r="CR8742" s="26" t="str">
        <f t="shared" si="316"/>
        <v>('경하프라자약국(구산동)', '111-41-36378', '서울특별시 은평구 서오릉로 157 (구산동)', '8806538060316', '테글리엠서방정20/1000mg', 39900, '2025-03-01'),</v>
      </c>
    </row>
    <row r="8743" spans="79:96" x14ac:dyDescent="0.25">
      <c r="CA8743" s="29">
        <v>8740</v>
      </c>
      <c r="CB8743" s="50"/>
      <c r="CC8743" s="55" t="s">
        <v>12799</v>
      </c>
      <c r="CD8743" s="31" t="s">
        <v>12800</v>
      </c>
      <c r="CE8743" s="55" t="s">
        <v>12801</v>
      </c>
      <c r="CF8743" s="32" t="s">
        <v>1686</v>
      </c>
      <c r="CG8743" s="33" t="s">
        <v>1033</v>
      </c>
      <c r="CH8743" s="34">
        <v>15945</v>
      </c>
      <c r="CI8743" s="35">
        <v>45717</v>
      </c>
      <c r="CJ8743" s="35"/>
      <c r="CK8743" s="36">
        <v>31890</v>
      </c>
      <c r="CL8743" s="26">
        <f t="shared" si="315"/>
        <v>15945</v>
      </c>
      <c r="CM8743" s="26"/>
      <c r="CR8743" s="26" t="str">
        <f t="shared" si="316"/>
        <v>('경하프라자약국(구산동)', '111-41-36378', '서울특별시 은평구 서오릉로 157 (구산동)', '8806538058122', '로타젯정10/10mg', 15945, '2025-03-01'),</v>
      </c>
    </row>
    <row r="8744" spans="79:96" x14ac:dyDescent="0.25">
      <c r="CA8744" s="29">
        <v>8741</v>
      </c>
      <c r="CB8744" s="50"/>
      <c r="CC8744" s="55" t="s">
        <v>12802</v>
      </c>
      <c r="CD8744" s="31" t="s">
        <v>12803</v>
      </c>
      <c r="CE8744" s="55" t="s">
        <v>12804</v>
      </c>
      <c r="CF8744" s="32" t="s">
        <v>1077</v>
      </c>
      <c r="CG8744" s="33" t="s">
        <v>1078</v>
      </c>
      <c r="CH8744" s="34">
        <v>2750</v>
      </c>
      <c r="CI8744" s="35">
        <v>45689</v>
      </c>
      <c r="CJ8744" s="35"/>
      <c r="CK8744" s="36">
        <v>5500</v>
      </c>
      <c r="CL8744" s="26">
        <f t="shared" si="315"/>
        <v>2750</v>
      </c>
      <c r="CM8744" s="26"/>
      <c r="CR8744" s="26" t="str">
        <f t="shared" si="316"/>
        <v>('세계로약국(방배동)', '120-08-01099', '서울특별시 서초구 동작대로 38 (방배동)', '8806538056425', '프로나지액 25mL', 2750, '2025-02-01'),</v>
      </c>
    </row>
    <row r="8745" spans="79:96" x14ac:dyDescent="0.25">
      <c r="CA8745" s="29">
        <v>8742</v>
      </c>
      <c r="CB8745" s="50"/>
      <c r="CC8745" s="55" t="s">
        <v>12805</v>
      </c>
      <c r="CD8745" s="31" t="s">
        <v>12806</v>
      </c>
      <c r="CE8745" s="55" t="s">
        <v>12807</v>
      </c>
      <c r="CF8745" s="32" t="s">
        <v>732</v>
      </c>
      <c r="CG8745" s="33" t="s">
        <v>733</v>
      </c>
      <c r="CH8745" s="34">
        <v>-5750</v>
      </c>
      <c r="CI8745" s="35">
        <v>45658</v>
      </c>
      <c r="CJ8745" s="35"/>
      <c r="CK8745" s="36">
        <v>-11500</v>
      </c>
      <c r="CL8745" s="26">
        <f t="shared" si="315"/>
        <v>-5750</v>
      </c>
      <c r="CM8745" s="26"/>
      <c r="CR8745" s="26" t="str">
        <f t="shared" si="316"/>
        <v>('초록약국(신탄)', '629-70-00411', '대전 대덕구 대청로82번길 134 (신탄진동)', '8806538017259', '신일피리독신정 50mg', -5750, '2025-01-01'),</v>
      </c>
    </row>
    <row r="8746" spans="79:96" x14ac:dyDescent="0.25">
      <c r="CA8746" s="29">
        <v>8743</v>
      </c>
      <c r="CB8746" s="50"/>
      <c r="CC8746" s="55" t="s">
        <v>12808</v>
      </c>
      <c r="CD8746" s="31" t="s">
        <v>6018</v>
      </c>
      <c r="CE8746" s="55" t="s">
        <v>12809</v>
      </c>
      <c r="CF8746" s="32" t="s">
        <v>7378</v>
      </c>
      <c r="CG8746" s="33" t="s">
        <v>946</v>
      </c>
      <c r="CH8746" s="34">
        <v>-3450</v>
      </c>
      <c r="CI8746" s="35">
        <v>45717</v>
      </c>
      <c r="CJ8746" s="35"/>
      <c r="CK8746" s="36">
        <v>-6900</v>
      </c>
      <c r="CL8746" s="26">
        <f t="shared" si="315"/>
        <v>-3450</v>
      </c>
      <c r="CM8746" s="26"/>
      <c r="CR8746" s="26" t="str">
        <f t="shared" si="316"/>
        <v>('편안한약국(면목)', '852-18-00629', '서울 중랑구 사가정로 398 (면목동)', '8806538021119', '에페릭스정', -3450, '2025-03-01'),</v>
      </c>
    </row>
    <row r="8747" spans="79:96" x14ac:dyDescent="0.25">
      <c r="CA8747" s="29">
        <v>8744</v>
      </c>
      <c r="CB8747" s="50"/>
      <c r="CC8747" s="55" t="s">
        <v>12810</v>
      </c>
      <c r="CD8747" s="31" t="s">
        <v>12811</v>
      </c>
      <c r="CE8747" s="55" t="s">
        <v>12812</v>
      </c>
      <c r="CF8747" s="32" t="s">
        <v>3290</v>
      </c>
      <c r="CG8747" s="33" t="s">
        <v>1497</v>
      </c>
      <c r="CH8747" s="34">
        <v>-10125</v>
      </c>
      <c r="CI8747" s="35">
        <v>45717</v>
      </c>
      <c r="CJ8747" s="35"/>
      <c r="CK8747" s="36">
        <v>-20250</v>
      </c>
      <c r="CL8747" s="26">
        <f t="shared" si="315"/>
        <v>-10125</v>
      </c>
      <c r="CM8747" s="26"/>
      <c r="CR8747" s="26" t="str">
        <f t="shared" si="316"/>
        <v>('역곡서울약국(역곡동)(신)', '363-63-00658', '경기 부천시 역곡로 7 (역곡동)', '8806538057316', '탐시원서방캡슐 0.4mg', -10125, '2025-03-01'),</v>
      </c>
    </row>
    <row r="8748" spans="79:96" x14ac:dyDescent="0.25">
      <c r="CA8748" s="29">
        <v>8745</v>
      </c>
      <c r="CB8748" s="50"/>
      <c r="CC8748" s="55" t="s">
        <v>12813</v>
      </c>
      <c r="CD8748" s="31" t="s">
        <v>9594</v>
      </c>
      <c r="CE8748" s="55" t="s">
        <v>12814</v>
      </c>
      <c r="CF8748" s="32" t="s">
        <v>2930</v>
      </c>
      <c r="CG8748" s="33" t="s">
        <v>1166</v>
      </c>
      <c r="CH8748" s="34">
        <v>6345</v>
      </c>
      <c r="CI8748" s="35">
        <v>45717</v>
      </c>
      <c r="CJ8748" s="35"/>
      <c r="CK8748" s="36">
        <v>12690</v>
      </c>
      <c r="CL8748" s="26">
        <f t="shared" si="315"/>
        <v>6345</v>
      </c>
      <c r="CM8748" s="26"/>
      <c r="CR8748" s="26" t="str">
        <f t="shared" si="316"/>
        <v>('산들약국(안중신)', '530-03-03417', '경기 평택시 안중읍 안중로 141, 102호 (엘에이치알빌딩)', '8806538011462', '신일모노독시엠캡슐 100mg', 6345, '2025-03-01'),</v>
      </c>
    </row>
    <row r="8749" spans="79:96" x14ac:dyDescent="0.25">
      <c r="CA8749" s="29">
        <v>8746</v>
      </c>
      <c r="CB8749" s="50"/>
      <c r="CC8749" s="55" t="s">
        <v>12815</v>
      </c>
      <c r="CD8749" s="31" t="s">
        <v>12816</v>
      </c>
      <c r="CE8749" s="55" t="s">
        <v>12817</v>
      </c>
      <c r="CF8749" s="32" t="s">
        <v>12818</v>
      </c>
      <c r="CG8749" s="33" t="s">
        <v>2158</v>
      </c>
      <c r="CH8749" s="34">
        <v>-41440</v>
      </c>
      <c r="CI8749" s="35">
        <v>45717</v>
      </c>
      <c r="CJ8749" s="35"/>
      <c r="CK8749" s="36">
        <v>-82880</v>
      </c>
      <c r="CL8749" s="26">
        <f t="shared" si="315"/>
        <v>-41440</v>
      </c>
      <c r="CM8749" s="26"/>
      <c r="CR8749" s="26" t="str">
        <f t="shared" si="316"/>
        <v>('강북열린약국.', '204-20-84823', '서울 동대문구 전농로 110 (답십리동)', '8806538002811', '라베리트정 20mg', -41440, '2025-03-01'),</v>
      </c>
    </row>
    <row r="8750" spans="79:96" x14ac:dyDescent="0.25">
      <c r="CA8750" s="29">
        <v>8747</v>
      </c>
      <c r="CB8750" s="50"/>
      <c r="CC8750" s="55" t="s">
        <v>12819</v>
      </c>
      <c r="CD8750" s="31" t="s">
        <v>12820</v>
      </c>
      <c r="CE8750" s="55" t="s">
        <v>12821</v>
      </c>
      <c r="CF8750" s="32" t="s">
        <v>824</v>
      </c>
      <c r="CG8750" s="33" t="s">
        <v>140</v>
      </c>
      <c r="CH8750" s="34">
        <v>-28750</v>
      </c>
      <c r="CI8750" s="35">
        <v>45717</v>
      </c>
      <c r="CJ8750" s="35"/>
      <c r="CK8750" s="36">
        <v>-57500</v>
      </c>
      <c r="CL8750" s="26">
        <f t="shared" si="315"/>
        <v>-28750</v>
      </c>
      <c r="CM8750" s="26"/>
      <c r="CR8750" s="26" t="str">
        <f t="shared" si="316"/>
        <v>('365구생약국(대조_신)', '292-21-00638', '서울 은평구 통일로 739 (대조동)', '8806538000626', '그리펜-에스정 300mg', -28750, '2025-03-01'),</v>
      </c>
    </row>
    <row r="8751" spans="79:96" x14ac:dyDescent="0.25">
      <c r="CA8751" s="29">
        <v>8748</v>
      </c>
      <c r="CB8751" s="50"/>
      <c r="CC8751" s="55" t="s">
        <v>12822</v>
      </c>
      <c r="CD8751" s="31" t="s">
        <v>12823</v>
      </c>
      <c r="CE8751" s="55" t="s">
        <v>12824</v>
      </c>
      <c r="CF8751" s="32" t="s">
        <v>5189</v>
      </c>
      <c r="CG8751" s="33" t="s">
        <v>1260</v>
      </c>
      <c r="CH8751" s="34">
        <v>-3900</v>
      </c>
      <c r="CI8751" s="35">
        <v>45717</v>
      </c>
      <c r="CJ8751" s="35"/>
      <c r="CK8751" s="36">
        <v>-7800</v>
      </c>
      <c r="CL8751" s="26">
        <f t="shared" si="315"/>
        <v>-3900</v>
      </c>
      <c r="CM8751" s="26"/>
      <c r="CR8751" s="26" t="str">
        <f t="shared" si="316"/>
        <v>('옵티마경성약국', '129-24-08987', '경기도 성남시 수정구 시민로 230 (태평동)', '8806538005706', '메코민캡슐 500mcg', -3900, '2025-03-01'),</v>
      </c>
    </row>
    <row r="8752" spans="79:96" x14ac:dyDescent="0.25">
      <c r="CA8752" s="29">
        <v>8749</v>
      </c>
      <c r="CB8752" s="50"/>
      <c r="CC8752" s="55" t="s">
        <v>12825</v>
      </c>
      <c r="CD8752" s="31" t="s">
        <v>12826</v>
      </c>
      <c r="CE8752" s="55" t="s">
        <v>12827</v>
      </c>
      <c r="CF8752" s="32" t="s">
        <v>1001</v>
      </c>
      <c r="CG8752" s="33" t="s">
        <v>1002</v>
      </c>
      <c r="CH8752" s="34">
        <v>-9480</v>
      </c>
      <c r="CI8752" s="35">
        <v>45717</v>
      </c>
      <c r="CJ8752" s="35"/>
      <c r="CK8752" s="36">
        <v>-18960</v>
      </c>
      <c r="CL8752" s="26">
        <f t="shared" si="315"/>
        <v>-9480</v>
      </c>
      <c r="CM8752" s="26"/>
      <c r="CR8752" s="26" t="str">
        <f t="shared" si="316"/>
        <v>('일산현대약국(일산동)', '242-16-01977', '경기 고양시 일산서구 원일로 69 (일산동) 103호', '8806538027517', '프라빅정 75mg', -9480, '2025-03-01'),</v>
      </c>
    </row>
    <row r="8753" spans="79:96" x14ac:dyDescent="0.25">
      <c r="CA8753" s="29">
        <v>8750</v>
      </c>
      <c r="CB8753" s="50"/>
      <c r="CC8753" s="55" t="s">
        <v>12828</v>
      </c>
      <c r="CD8753" s="31" t="s">
        <v>12829</v>
      </c>
      <c r="CE8753" s="55" t="s">
        <v>12830</v>
      </c>
      <c r="CF8753" s="32" t="s">
        <v>615</v>
      </c>
      <c r="CG8753" s="33" t="s">
        <v>616</v>
      </c>
      <c r="CH8753" s="34">
        <v>7500</v>
      </c>
      <c r="CI8753" s="35">
        <v>45689</v>
      </c>
      <c r="CJ8753" s="35"/>
      <c r="CK8753" s="36">
        <v>15000</v>
      </c>
      <c r="CL8753" s="26">
        <f t="shared" si="315"/>
        <v>7500</v>
      </c>
      <c r="CM8753" s="26"/>
      <c r="CR8753" s="26" t="str">
        <f t="shared" si="316"/>
        <v>('양주수약국', '127-41-11751', '경기도 양주시 고읍남로 1, 힘찬프라자 1층 (광사동)', '8806538015149', '신일폴산정 1mg', 7500, '2025-02-01'),</v>
      </c>
    </row>
    <row r="8754" spans="79:96" x14ac:dyDescent="0.25">
      <c r="CA8754" s="29">
        <v>8751</v>
      </c>
      <c r="CB8754" s="50"/>
      <c r="CC8754" s="55" t="s">
        <v>10642</v>
      </c>
      <c r="CD8754" s="31" t="s">
        <v>10643</v>
      </c>
      <c r="CE8754" s="55" t="s">
        <v>10644</v>
      </c>
      <c r="CF8754" s="32" t="s">
        <v>615</v>
      </c>
      <c r="CG8754" s="33" t="s">
        <v>616</v>
      </c>
      <c r="CH8754" s="34">
        <v>15000</v>
      </c>
      <c r="CI8754" s="35">
        <v>45658</v>
      </c>
      <c r="CJ8754" s="35"/>
      <c r="CK8754" s="36">
        <v>30000</v>
      </c>
      <c r="CL8754" s="26">
        <f t="shared" si="315"/>
        <v>15000</v>
      </c>
      <c r="CM8754" s="26"/>
      <c r="CR8754" s="26" t="str">
        <f t="shared" si="316"/>
        <v>('충대대령약국(대사)(광동몰)', '305-33-49416', '대전광역시 중구 계룡로920번길 31대령약국(대사동)', '8806538015149', '신일폴산정 1mg', 15000, '2025-01-01'),</v>
      </c>
    </row>
    <row r="8755" spans="79:96" x14ac:dyDescent="0.25">
      <c r="CA8755" s="29">
        <v>8752</v>
      </c>
      <c r="CB8755" s="50"/>
      <c r="CC8755" s="55" t="s">
        <v>12831</v>
      </c>
      <c r="CD8755" s="31" t="s">
        <v>7255</v>
      </c>
      <c r="CE8755" s="55" t="s">
        <v>12832</v>
      </c>
      <c r="CF8755" s="32" t="s">
        <v>1032</v>
      </c>
      <c r="CG8755" s="33" t="s">
        <v>948</v>
      </c>
      <c r="CH8755" s="34">
        <v>-22000</v>
      </c>
      <c r="CI8755" s="35">
        <v>45717</v>
      </c>
      <c r="CJ8755" s="35"/>
      <c r="CK8755" s="36">
        <v>-44000</v>
      </c>
      <c r="CL8755" s="26">
        <f t="shared" si="315"/>
        <v>-22000</v>
      </c>
      <c r="CM8755" s="26"/>
      <c r="CR8755" s="26" t="str">
        <f t="shared" si="316"/>
        <v>('신월시장약국(신월동)', '117-06-45480', '서울 양천구 곰달래로13길 20-1 (신월동)', '8806538014029', '신일엠정 500mg', -22000, '2025-03-01'),</v>
      </c>
    </row>
    <row r="8756" spans="79:96" x14ac:dyDescent="0.25">
      <c r="CA8756" s="29">
        <v>8753</v>
      </c>
      <c r="CB8756" s="50"/>
      <c r="CC8756" s="55" t="s">
        <v>10283</v>
      </c>
      <c r="CD8756" s="31" t="s">
        <v>10284</v>
      </c>
      <c r="CE8756" s="55" t="s">
        <v>10285</v>
      </c>
      <c r="CF8756" s="32" t="s">
        <v>615</v>
      </c>
      <c r="CG8756" s="33" t="s">
        <v>616</v>
      </c>
      <c r="CH8756" s="34">
        <v>37500</v>
      </c>
      <c r="CI8756" s="35">
        <v>45717</v>
      </c>
      <c r="CJ8756" s="35"/>
      <c r="CK8756" s="36">
        <v>75000</v>
      </c>
      <c r="CL8756" s="26">
        <f t="shared" si="315"/>
        <v>37500</v>
      </c>
      <c r="CM8756" s="26"/>
      <c r="CR8756" s="26" t="str">
        <f t="shared" si="316"/>
        <v>('케이에스팜', '135-86-52002', '경기 수원시 영통구 매봉로49번길 9 (매탄동)', '8806538015149', '신일폴산정 1mg', 37500, '2025-03-01'),</v>
      </c>
    </row>
    <row r="8757" spans="79:96" x14ac:dyDescent="0.25">
      <c r="CA8757" s="29">
        <v>8754</v>
      </c>
      <c r="CB8757" s="50"/>
      <c r="CC8757" s="55" t="s">
        <v>10883</v>
      </c>
      <c r="CD8757" s="31" t="s">
        <v>7555</v>
      </c>
      <c r="CE8757" s="55" t="s">
        <v>10884</v>
      </c>
      <c r="CF8757" s="32" t="s">
        <v>1493</v>
      </c>
      <c r="CG8757" s="33" t="s">
        <v>1275</v>
      </c>
      <c r="CH8757" s="34">
        <v>11460</v>
      </c>
      <c r="CI8757" s="35">
        <v>45717</v>
      </c>
      <c r="CJ8757" s="35"/>
      <c r="CK8757" s="36">
        <v>22920</v>
      </c>
      <c r="CL8757" s="26">
        <f t="shared" si="315"/>
        <v>11460</v>
      </c>
      <c r="CM8757" s="26"/>
      <c r="CR8757" s="26" t="str">
        <f t="shared" si="316"/>
        <v>('김약국(창현동)', '132-07-34790', '경기 남양주시 화도읍 마석중앙로 58', '8806538051024', '신에소메정20mg', 11460, '2025-03-01'),</v>
      </c>
    </row>
    <row r="8758" spans="79:96" x14ac:dyDescent="0.25">
      <c r="CA8758" s="29">
        <v>8755</v>
      </c>
      <c r="CB8758" s="50"/>
      <c r="CC8758" s="55" t="s">
        <v>12833</v>
      </c>
      <c r="CD8758" s="31" t="s">
        <v>12834</v>
      </c>
      <c r="CE8758" s="55" t="s">
        <v>12835</v>
      </c>
      <c r="CF8758" s="32" t="s">
        <v>615</v>
      </c>
      <c r="CG8758" s="33" t="s">
        <v>616</v>
      </c>
      <c r="CH8758" s="34">
        <v>7500</v>
      </c>
      <c r="CI8758" s="35">
        <v>45717</v>
      </c>
      <c r="CJ8758" s="35"/>
      <c r="CK8758" s="36">
        <v>15000</v>
      </c>
      <c r="CL8758" s="26">
        <f t="shared" si="315"/>
        <v>7500</v>
      </c>
      <c r="CM8758" s="26"/>
      <c r="CR8758" s="26" t="str">
        <f t="shared" si="316"/>
        <v>('미보약국(진주.신)', '613-15-81351', '경남 진주시 동부로169번길 12 윙스타워 C동 112호 (충무공동)', '8806538015149', '신일폴산정 1mg', 7500, '2025-03-01'),</v>
      </c>
    </row>
    <row r="8759" spans="79:96" x14ac:dyDescent="0.25">
      <c r="CA8759" s="29">
        <v>8756</v>
      </c>
      <c r="CB8759" s="50"/>
      <c r="CC8759" s="55" t="s">
        <v>11897</v>
      </c>
      <c r="CD8759" s="31" t="s">
        <v>11898</v>
      </c>
      <c r="CE8759" s="55" t="s">
        <v>11899</v>
      </c>
      <c r="CF8759" s="32" t="s">
        <v>615</v>
      </c>
      <c r="CG8759" s="33" t="s">
        <v>616</v>
      </c>
      <c r="CH8759" s="34">
        <v>7500</v>
      </c>
      <c r="CI8759" s="35">
        <v>45717</v>
      </c>
      <c r="CJ8759" s="35"/>
      <c r="CK8759" s="36">
        <v>15000</v>
      </c>
      <c r="CL8759" s="26">
        <f t="shared" si="315"/>
        <v>7500</v>
      </c>
      <c r="CM8759" s="26"/>
      <c r="CR8759" s="26" t="str">
        <f t="shared" si="316"/>
        <v>('대학약국(대사)/중앙-도마', '314-06-46907', '대전 중구 문화로 267 (문화동)', '8806538015149', '신일폴산정 1mg', 7500, '2025-03-01'),</v>
      </c>
    </row>
    <row r="8760" spans="79:96" x14ac:dyDescent="0.25">
      <c r="CA8760" s="29">
        <v>8757</v>
      </c>
      <c r="CB8760" s="50"/>
      <c r="CC8760" s="55" t="s">
        <v>12836</v>
      </c>
      <c r="CD8760" s="31" t="s">
        <v>12837</v>
      </c>
      <c r="CE8760" s="55" t="s">
        <v>12838</v>
      </c>
      <c r="CF8760" s="32" t="s">
        <v>1041</v>
      </c>
      <c r="CG8760" s="33" t="s">
        <v>1004</v>
      </c>
      <c r="CH8760" s="34">
        <v>6000</v>
      </c>
      <c r="CI8760" s="35">
        <v>45717</v>
      </c>
      <c r="CJ8760" s="35"/>
      <c r="CK8760" s="36">
        <v>12000</v>
      </c>
      <c r="CL8760" s="26">
        <f t="shared" si="315"/>
        <v>6000</v>
      </c>
      <c r="CM8760" s="26"/>
      <c r="CR8760" s="26" t="str">
        <f t="shared" si="316"/>
        <v>('◆메디팜백화점약국(신부동)', '540-15-01646', '충남 천안시 동남구 만남로 64, 104호 (신부동)', '8806538014647', '신일티아민염산염정 10mg', 6000, '2025-03-01'),</v>
      </c>
    </row>
    <row r="8761" spans="79:96" x14ac:dyDescent="0.25">
      <c r="CA8761" s="29">
        <v>8758</v>
      </c>
      <c r="CB8761" s="50"/>
      <c r="CC8761" s="55" t="s">
        <v>12839</v>
      </c>
      <c r="CD8761" s="31" t="s">
        <v>12840</v>
      </c>
      <c r="CE8761" s="55" t="s">
        <v>12841</v>
      </c>
      <c r="CF8761" s="32" t="s">
        <v>615</v>
      </c>
      <c r="CG8761" s="33" t="s">
        <v>616</v>
      </c>
      <c r="CH8761" s="34">
        <v>7500</v>
      </c>
      <c r="CI8761" s="35">
        <v>45717</v>
      </c>
      <c r="CJ8761" s="35"/>
      <c r="CK8761" s="36">
        <v>15000</v>
      </c>
      <c r="CL8761" s="26">
        <f t="shared" si="315"/>
        <v>7500</v>
      </c>
      <c r="CM8761" s="26"/>
      <c r="CR8761" s="26" t="str">
        <f t="shared" si="316"/>
        <v>('정성약국 (신)동래/낙민', '490-29-01289', '부산광역시 동래구 충렬대로 259 (낙민동)', '8806538015149', '신일폴산정 1mg', 7500, '2025-03-01'),</v>
      </c>
    </row>
    <row r="8762" spans="79:96" x14ac:dyDescent="0.25">
      <c r="CA8762" s="29">
        <v>8759</v>
      </c>
      <c r="CB8762" s="50"/>
      <c r="CC8762" s="55" t="s">
        <v>10206</v>
      </c>
      <c r="CD8762" s="31" t="s">
        <v>547</v>
      </c>
      <c r="CE8762" s="55" t="s">
        <v>10207</v>
      </c>
      <c r="CF8762" s="32" t="s">
        <v>1749</v>
      </c>
      <c r="CG8762" s="33" t="s">
        <v>1528</v>
      </c>
      <c r="CH8762" s="34">
        <v>20040</v>
      </c>
      <c r="CI8762" s="35">
        <v>45689</v>
      </c>
      <c r="CJ8762" s="35"/>
      <c r="CK8762" s="36">
        <v>40080</v>
      </c>
      <c r="CL8762" s="26">
        <f t="shared" si="315"/>
        <v>20040</v>
      </c>
      <c r="CM8762" s="26"/>
      <c r="CR8762" s="26" t="str">
        <f t="shared" si="316"/>
        <v>('가정약국(수지)', '769-03-01583', '경기 용인시 수지구 성복2로 92 (성복동)', '8806538060118', '테글리엠서방정10/500mg', 20040, '2025-02-01'),</v>
      </c>
    </row>
    <row r="8763" spans="79:96" x14ac:dyDescent="0.25">
      <c r="CA8763" s="29">
        <v>8760</v>
      </c>
      <c r="CB8763" s="50"/>
      <c r="CC8763" s="55" t="s">
        <v>12842</v>
      </c>
      <c r="CD8763" s="31" t="s">
        <v>1928</v>
      </c>
      <c r="CE8763" s="55" t="s">
        <v>11232</v>
      </c>
      <c r="CF8763" s="32" t="s">
        <v>732</v>
      </c>
      <c r="CG8763" s="33" t="s">
        <v>733</v>
      </c>
      <c r="CH8763" s="34">
        <v>5750</v>
      </c>
      <c r="CI8763" s="35">
        <v>45658</v>
      </c>
      <c r="CJ8763" s="35"/>
      <c r="CK8763" s="36">
        <v>11500</v>
      </c>
      <c r="CL8763" s="26">
        <f t="shared" si="315"/>
        <v>5750</v>
      </c>
      <c r="CM8763" s="26"/>
      <c r="CR8763" s="26" t="str">
        <f t="shared" si="316"/>
        <v>('연세1번약국', '221-30-18410', '경기 용인시 기흥구 동백죽전대로 331 (중동)', '8806538017259', '신일피리독신정 50mg', 5750, '2025-01-01'),</v>
      </c>
    </row>
    <row r="8764" spans="79:96" x14ac:dyDescent="0.25">
      <c r="CA8764" s="29">
        <v>8761</v>
      </c>
      <c r="CB8764" s="50"/>
      <c r="CC8764" s="55" t="s">
        <v>12843</v>
      </c>
      <c r="CD8764" s="31" t="s">
        <v>12844</v>
      </c>
      <c r="CE8764" s="55" t="s">
        <v>12845</v>
      </c>
      <c r="CF8764" s="32" t="s">
        <v>615</v>
      </c>
      <c r="CG8764" s="33" t="s">
        <v>616</v>
      </c>
      <c r="CH8764" s="34">
        <v>7500</v>
      </c>
      <c r="CI8764" s="35">
        <v>45717</v>
      </c>
      <c r="CJ8764" s="35"/>
      <c r="CK8764" s="36">
        <v>15000</v>
      </c>
      <c r="CL8764" s="26">
        <f t="shared" si="315"/>
        <v>7500</v>
      </c>
      <c r="CM8764" s="26"/>
      <c r="CR8764" s="26" t="str">
        <f t="shared" si="316"/>
        <v>('미소약국(인제)##', '223-04-34436', '강원특별자치도 인제군 인제읍 인제로 192-1', '8806538015149', '신일폴산정 1mg', 7500, '2025-03-01'),</v>
      </c>
    </row>
    <row r="8765" spans="79:96" x14ac:dyDescent="0.25">
      <c r="CA8765" s="29">
        <v>8762</v>
      </c>
      <c r="CB8765" s="50"/>
      <c r="CC8765" s="55" t="s">
        <v>11923</v>
      </c>
      <c r="CD8765" s="31" t="s">
        <v>800</v>
      </c>
      <c r="CE8765" s="55" t="s">
        <v>11924</v>
      </c>
      <c r="CF8765" s="32" t="s">
        <v>1775</v>
      </c>
      <c r="CG8765" s="33" t="s">
        <v>1549</v>
      </c>
      <c r="CH8765" s="34">
        <v>19950</v>
      </c>
      <c r="CI8765" s="35">
        <v>45717</v>
      </c>
      <c r="CJ8765" s="35"/>
      <c r="CK8765" s="36">
        <v>39900</v>
      </c>
      <c r="CL8765" s="26">
        <f t="shared" si="315"/>
        <v>19950</v>
      </c>
      <c r="CM8765" s="26"/>
      <c r="CR8765" s="26" t="str">
        <f t="shared" si="316"/>
        <v>('은혜온누리약국(고척동)', '117-09-81435', '서울 구로구 경인로43길 49 (고척동, 고척아이파크)', '8806538060316', '테글리엠서방정20/1000mg', 19950, '2025-03-01'),</v>
      </c>
    </row>
    <row r="8766" spans="79:96" x14ac:dyDescent="0.25">
      <c r="CA8766" s="29">
        <v>8763</v>
      </c>
      <c r="CB8766" s="50"/>
      <c r="CC8766" s="55" t="s">
        <v>12846</v>
      </c>
      <c r="CD8766" s="31" t="s">
        <v>12847</v>
      </c>
      <c r="CE8766" s="55" t="s">
        <v>10063</v>
      </c>
      <c r="CF8766" s="32" t="s">
        <v>645</v>
      </c>
      <c r="CG8766" s="33" t="s">
        <v>646</v>
      </c>
      <c r="CH8766" s="34">
        <v>-9500</v>
      </c>
      <c r="CI8766" s="35">
        <v>45717</v>
      </c>
      <c r="CJ8766" s="35"/>
      <c r="CK8766" s="36">
        <v>-19000</v>
      </c>
      <c r="CL8766" s="26">
        <f t="shared" si="315"/>
        <v>-9500</v>
      </c>
      <c r="CM8766" s="26"/>
      <c r="CR8766" s="26" t="str">
        <f t="shared" si="316"/>
        <v>('위례우리들약국', '458-78-00116', '경기 성남시 수정구 위례광장로 300 (창곡동)', '8806538014265', '신일브롬헥신염산염정 8mg', -9500, '2025-03-01'),</v>
      </c>
    </row>
    <row r="8767" spans="79:96" x14ac:dyDescent="0.25">
      <c r="CA8767" s="29">
        <v>8764</v>
      </c>
      <c r="CB8767" s="50"/>
      <c r="CC8767" s="55" t="s">
        <v>12848</v>
      </c>
      <c r="CD8767" s="31" t="s">
        <v>12849</v>
      </c>
      <c r="CE8767" s="55" t="s">
        <v>12850</v>
      </c>
      <c r="CF8767" s="32" t="s">
        <v>645</v>
      </c>
      <c r="CG8767" s="33" t="s">
        <v>646</v>
      </c>
      <c r="CH8767" s="34">
        <v>9500</v>
      </c>
      <c r="CI8767" s="35">
        <v>45717</v>
      </c>
      <c r="CJ8767" s="35"/>
      <c r="CK8767" s="36">
        <v>19000</v>
      </c>
      <c r="CL8767" s="26">
        <f t="shared" si="315"/>
        <v>9500</v>
      </c>
      <c r="CM8767" s="26"/>
      <c r="CR8767" s="26" t="str">
        <f t="shared" si="316"/>
        <v>('이십일세기상계약국(신)', '751-20-01920', '서울 노원구 동일로 1548 (상계동)', '8806538014265', '신일브롬헥신염산염정 8mg', 9500, '2025-03-01'),</v>
      </c>
    </row>
    <row r="8768" spans="79:96" x14ac:dyDescent="0.25">
      <c r="CA8768" s="29">
        <v>8765</v>
      </c>
      <c r="CB8768" s="50"/>
      <c r="CC8768" s="55" t="s">
        <v>12624</v>
      </c>
      <c r="CD8768" s="31" t="s">
        <v>12625</v>
      </c>
      <c r="CE8768" s="55" t="s">
        <v>12626</v>
      </c>
      <c r="CF8768" s="32" t="s">
        <v>2203</v>
      </c>
      <c r="CG8768" s="33" t="s">
        <v>140</v>
      </c>
      <c r="CH8768" s="34">
        <v>1725</v>
      </c>
      <c r="CI8768" s="35">
        <v>45717</v>
      </c>
      <c r="CJ8768" s="35"/>
      <c r="CK8768" s="36">
        <v>3450</v>
      </c>
      <c r="CL8768" s="26">
        <f t="shared" si="315"/>
        <v>1725</v>
      </c>
      <c r="CM8768" s="26"/>
      <c r="CR8768" s="26" t="str">
        <f t="shared" si="316"/>
        <v>('세종약국(당주동)', '466-34-00904', '서울 종로구 세종대로23길 54 (당주동) 지하1층 130호', '8806538000619', '그리펜-에스정 300mg', 1725, '2025-03-01'),</v>
      </c>
    </row>
    <row r="8769" spans="79:96" x14ac:dyDescent="0.25">
      <c r="CA8769" s="29">
        <v>8766</v>
      </c>
      <c r="CB8769" s="50"/>
      <c r="CC8769" s="55" t="s">
        <v>12851</v>
      </c>
      <c r="CD8769" s="31" t="s">
        <v>4683</v>
      </c>
      <c r="CE8769" s="55" t="s">
        <v>12852</v>
      </c>
      <c r="CF8769" s="32" t="s">
        <v>2640</v>
      </c>
      <c r="CG8769" s="33" t="s">
        <v>701</v>
      </c>
      <c r="CH8769" s="34">
        <v>109260</v>
      </c>
      <c r="CI8769" s="35">
        <v>45717</v>
      </c>
      <c r="CJ8769" s="35"/>
      <c r="CK8769" s="36">
        <v>218520</v>
      </c>
      <c r="CL8769" s="26">
        <f t="shared" si="315"/>
        <v>109260</v>
      </c>
      <c r="CM8769" s="26"/>
      <c r="CR8769" s="26" t="str">
        <f t="shared" si="316"/>
        <v>('조은약국(예천)', '512-07-92977', '경상북도 예천군 예천읍 군청앞길 16-1', '8806538054018', '디멘케어정 10mg', 109260, '2025-03-01'),</v>
      </c>
    </row>
    <row r="8770" spans="79:96" x14ac:dyDescent="0.25">
      <c r="CA8770" s="29">
        <v>8767</v>
      </c>
      <c r="CB8770" s="50"/>
      <c r="CC8770" s="55" t="s">
        <v>12853</v>
      </c>
      <c r="CD8770" s="31" t="s">
        <v>12854</v>
      </c>
      <c r="CE8770" s="55" t="s">
        <v>12855</v>
      </c>
      <c r="CF8770" s="32" t="s">
        <v>1041</v>
      </c>
      <c r="CG8770" s="33" t="s">
        <v>1004</v>
      </c>
      <c r="CH8770" s="34">
        <v>6000</v>
      </c>
      <c r="CI8770" s="35">
        <v>45717</v>
      </c>
      <c r="CJ8770" s="35"/>
      <c r="CK8770" s="36">
        <v>12000</v>
      </c>
      <c r="CL8770" s="26">
        <f t="shared" si="315"/>
        <v>6000</v>
      </c>
      <c r="CM8770" s="26"/>
      <c r="CR8770" s="26" t="str">
        <f t="shared" si="316"/>
        <v>('사랑약국(온라인팜)', '663-62-00100', '경상북도 성주군 성주읍 시장길16 (성주읍), 사랑약국', '8806538014647', '신일티아민염산염정 10mg', 6000, '2025-03-01'),</v>
      </c>
    </row>
    <row r="8771" spans="79:96" x14ac:dyDescent="0.25">
      <c r="CA8771" s="29">
        <v>8768</v>
      </c>
      <c r="CB8771" s="50"/>
      <c r="CC8771" s="55" t="s">
        <v>12856</v>
      </c>
      <c r="CD8771" s="31" t="s">
        <v>12857</v>
      </c>
      <c r="CE8771" s="55" t="s">
        <v>12858</v>
      </c>
      <c r="CF8771" s="32" t="s">
        <v>645</v>
      </c>
      <c r="CG8771" s="33" t="s">
        <v>646</v>
      </c>
      <c r="CH8771" s="34">
        <v>9500</v>
      </c>
      <c r="CI8771" s="35">
        <v>45689</v>
      </c>
      <c r="CJ8771" s="35"/>
      <c r="CK8771" s="36">
        <v>19000</v>
      </c>
      <c r="CL8771" s="26">
        <f t="shared" si="315"/>
        <v>9500</v>
      </c>
      <c r="CM8771" s="26"/>
      <c r="CR8771" s="26" t="str">
        <f t="shared" si="316"/>
        <v>('성신약국(의정부)', '127-10-47842', '경기도 의정부시 회룡로 137, 1층 103호 (호원동)', '8806538014265', '신일브롬헥신염산염정 8mg', 9500, '2025-02-01'),</v>
      </c>
    </row>
    <row r="8772" spans="79:96" x14ac:dyDescent="0.25">
      <c r="CA8772" s="29">
        <v>8769</v>
      </c>
      <c r="CB8772" s="50"/>
      <c r="CC8772" s="55" t="s">
        <v>12237</v>
      </c>
      <c r="CD8772" s="31" t="s">
        <v>12238</v>
      </c>
      <c r="CE8772" s="55" t="s">
        <v>12239</v>
      </c>
      <c r="CF8772" s="32" t="s">
        <v>615</v>
      </c>
      <c r="CG8772" s="33" t="s">
        <v>616</v>
      </c>
      <c r="CH8772" s="34">
        <v>7500</v>
      </c>
      <c r="CI8772" s="35">
        <v>45658</v>
      </c>
      <c r="CJ8772" s="35"/>
      <c r="CK8772" s="36">
        <v>15000</v>
      </c>
      <c r="CL8772" s="26">
        <f t="shared" si="315"/>
        <v>7500</v>
      </c>
      <c r="CM8772" s="26"/>
      <c r="CR8772" s="26" t="str">
        <f t="shared" si="316"/>
        <v>('고양)영재약국_김태진(북)', '128-11-75988', '경기도 고양시 덕양구 토당로 115 (토당동,금호프라자115)', '8806538015149', '신일폴산정 1mg', 7500, '2025-01-01'),</v>
      </c>
    </row>
    <row r="8773" spans="79:96" x14ac:dyDescent="0.25">
      <c r="CA8773" s="29">
        <v>8770</v>
      </c>
      <c r="CB8773" s="50"/>
      <c r="CC8773" s="55" t="s">
        <v>974</v>
      </c>
      <c r="CD8773" s="31" t="s">
        <v>975</v>
      </c>
      <c r="CE8773" s="55" t="s">
        <v>10161</v>
      </c>
      <c r="CF8773" s="32" t="s">
        <v>2369</v>
      </c>
      <c r="CG8773" s="33" t="s">
        <v>1146</v>
      </c>
      <c r="CH8773" s="34">
        <v>19110</v>
      </c>
      <c r="CI8773" s="35">
        <v>45717</v>
      </c>
      <c r="CJ8773" s="35"/>
      <c r="CK8773" s="36">
        <v>38220</v>
      </c>
      <c r="CL8773" s="26">
        <f t="shared" ref="CL8773:CL8836" si="317">IFERROR(CK8773/2,"")</f>
        <v>19110</v>
      </c>
      <c r="CM8773" s="26"/>
      <c r="CR8773" s="26" t="str">
        <f t="shared" ref="CR8773:CR8836" si="318">IFERROR("('"&amp;CC8773&amp;"', '"&amp;CD8773&amp;"', '"&amp;CE8773&amp;"', '"&amp;CF8773&amp;"', '"&amp;CG8773&amp;"', "&amp;CH8773&amp;", '"&amp;TEXT(CI8773,"YYYY-MM-DD")&amp;"'),","")</f>
        <v>('종로밝은약국', '294-78-00429', '서울 종로구 종로 261 (종로6가)', '8806538059013', '리피젯정10/10mg', 19110, '2025-03-01'),</v>
      </c>
    </row>
    <row r="8774" spans="79:96" x14ac:dyDescent="0.25">
      <c r="CA8774" s="29">
        <v>8771</v>
      </c>
      <c r="CB8774" s="50"/>
      <c r="CC8774" s="55" t="s">
        <v>974</v>
      </c>
      <c r="CD8774" s="31" t="s">
        <v>975</v>
      </c>
      <c r="CE8774" s="55" t="s">
        <v>10161</v>
      </c>
      <c r="CF8774" s="32" t="s">
        <v>311</v>
      </c>
      <c r="CG8774" s="33" t="s">
        <v>312</v>
      </c>
      <c r="CH8774" s="34">
        <v>91800</v>
      </c>
      <c r="CI8774" s="35">
        <v>45717</v>
      </c>
      <c r="CJ8774" s="35"/>
      <c r="CK8774" s="36">
        <v>183600</v>
      </c>
      <c r="CL8774" s="26">
        <f t="shared" si="317"/>
        <v>91800</v>
      </c>
      <c r="CM8774" s="26"/>
      <c r="CR8774" s="26" t="str">
        <f t="shared" si="318"/>
        <v>('종로밝은약국', '294-78-00429', '서울 종로구 종로 261 (종로6가)', '8806538044125', '하이엘정 10mg', 91800, '2025-03-01'),</v>
      </c>
    </row>
    <row r="8775" spans="79:96" x14ac:dyDescent="0.25">
      <c r="CA8775" s="29">
        <v>8772</v>
      </c>
      <c r="CB8775" s="50"/>
      <c r="CC8775" s="55" t="s">
        <v>9895</v>
      </c>
      <c r="CD8775" s="31" t="s">
        <v>1740</v>
      </c>
      <c r="CE8775" s="55" t="s">
        <v>9896</v>
      </c>
      <c r="CF8775" s="32" t="s">
        <v>1077</v>
      </c>
      <c r="CG8775" s="33" t="s">
        <v>1078</v>
      </c>
      <c r="CH8775" s="34">
        <v>44000</v>
      </c>
      <c r="CI8775" s="35">
        <v>45717</v>
      </c>
      <c r="CJ8775" s="35"/>
      <c r="CK8775" s="36">
        <v>88000</v>
      </c>
      <c r="CL8775" s="26">
        <f t="shared" si="317"/>
        <v>44000</v>
      </c>
      <c r="CM8775" s="26"/>
      <c r="CR8775" s="26" t="str">
        <f t="shared" si="318"/>
        <v>('이레약국(화도)', '780-23-00842', '경기 남양주시 화도읍 마석중앙로 51 1층', '8806538056425', '프로나지액 25mL', 44000, '2025-03-01'),</v>
      </c>
    </row>
    <row r="8776" spans="79:96" x14ac:dyDescent="0.25">
      <c r="CA8776" s="29">
        <v>8773</v>
      </c>
      <c r="CB8776" s="50"/>
      <c r="CC8776" s="55" t="s">
        <v>12859</v>
      </c>
      <c r="CD8776" s="31" t="s">
        <v>12860</v>
      </c>
      <c r="CE8776" s="55" t="s">
        <v>12861</v>
      </c>
      <c r="CF8776" s="32" t="s">
        <v>2228</v>
      </c>
      <c r="CG8776" s="33" t="s">
        <v>790</v>
      </c>
      <c r="CH8776" s="34">
        <v>29000</v>
      </c>
      <c r="CI8776" s="35">
        <v>45717</v>
      </c>
      <c r="CJ8776" s="35"/>
      <c r="CK8776" s="36">
        <v>58000</v>
      </c>
      <c r="CL8776" s="26">
        <f t="shared" si="317"/>
        <v>29000</v>
      </c>
      <c r="CM8776" s="26"/>
      <c r="CR8776" s="26" t="str">
        <f t="shared" si="318"/>
        <v>('건강백세약국(예산)', '188-17-01137', '충남 예산군 예산읍 천변로 208', '8806538013121', '신일슈도에페드린정 60mg', 29000, '2025-03-01'),</v>
      </c>
    </row>
    <row r="8777" spans="79:96" x14ac:dyDescent="0.25">
      <c r="CA8777" s="29">
        <v>8774</v>
      </c>
      <c r="CB8777" s="50"/>
      <c r="CC8777" s="55" t="s">
        <v>10826</v>
      </c>
      <c r="CD8777" s="31" t="s">
        <v>914</v>
      </c>
      <c r="CE8777" s="55" t="s">
        <v>10827</v>
      </c>
      <c r="CF8777" s="32" t="s">
        <v>7396</v>
      </c>
      <c r="CG8777" s="33" t="s">
        <v>1814</v>
      </c>
      <c r="CH8777" s="34">
        <v>50700</v>
      </c>
      <c r="CI8777" s="35">
        <v>45717</v>
      </c>
      <c r="CJ8777" s="35"/>
      <c r="CK8777" s="36">
        <v>101400</v>
      </c>
      <c r="CL8777" s="26">
        <f t="shared" si="317"/>
        <v>50700</v>
      </c>
      <c r="CM8777" s="26"/>
      <c r="CR8777" s="26" t="str">
        <f t="shared" si="318"/>
        <v>('봄약국(종로)', '132-23-42441', '서울 종로구 지봉로 37-1(창신동)', '8806538062914', '트라글립틴듀오정2.5/850mg', 50700, '2025-03-01'),</v>
      </c>
    </row>
    <row r="8778" spans="79:96" x14ac:dyDescent="0.25">
      <c r="CA8778" s="29">
        <v>8775</v>
      </c>
      <c r="CB8778" s="50"/>
      <c r="CC8778" s="55" t="s">
        <v>12862</v>
      </c>
      <c r="CD8778" s="31" t="s">
        <v>12863</v>
      </c>
      <c r="CE8778" s="55" t="s">
        <v>12864</v>
      </c>
      <c r="CF8778" s="32" t="s">
        <v>615</v>
      </c>
      <c r="CG8778" s="33" t="s">
        <v>616</v>
      </c>
      <c r="CH8778" s="34">
        <v>7500</v>
      </c>
      <c r="CI8778" s="35">
        <v>45717</v>
      </c>
      <c r="CJ8778" s="35"/>
      <c r="CK8778" s="36">
        <v>15000</v>
      </c>
      <c r="CL8778" s="26">
        <f t="shared" si="317"/>
        <v>7500</v>
      </c>
      <c r="CM8778" s="26"/>
      <c r="CR8778" s="26" t="str">
        <f t="shared" si="318"/>
        <v>('노르웨이약국(광장동)', '568-66-00652', '서울 광진구 아차산로 552 (광장동, 광장극동아파트)', '8806538015149', '신일폴산정 1mg', 7500, '2025-03-01'),</v>
      </c>
    </row>
    <row r="8779" spans="79:96" x14ac:dyDescent="0.25">
      <c r="CA8779" s="29">
        <v>8776</v>
      </c>
      <c r="CB8779" s="50"/>
      <c r="CC8779" s="55" t="s">
        <v>2075</v>
      </c>
      <c r="CD8779" s="31" t="s">
        <v>626</v>
      </c>
      <c r="CE8779" s="55" t="s">
        <v>9872</v>
      </c>
      <c r="CF8779" s="32" t="s">
        <v>6280</v>
      </c>
      <c r="CG8779" s="33" t="s">
        <v>1930</v>
      </c>
      <c r="CH8779" s="34">
        <v>4335</v>
      </c>
      <c r="CI8779" s="35">
        <v>45717</v>
      </c>
      <c r="CJ8779" s="35"/>
      <c r="CK8779" s="36">
        <v>8670</v>
      </c>
      <c r="CL8779" s="26">
        <f t="shared" si="317"/>
        <v>4335</v>
      </c>
      <c r="CM8779" s="26"/>
      <c r="CR8779" s="26" t="str">
        <f t="shared" si="318"/>
        <v>('메디슨약국(옥정동)', '778-56-00435', '경기 양주시 옥정로 214 (옥정동)', '8806538057514', '가모피드서방정15mg', 4335, '2025-03-01'),</v>
      </c>
    </row>
    <row r="8780" spans="79:96" x14ac:dyDescent="0.25">
      <c r="CA8780" s="29">
        <v>8777</v>
      </c>
      <c r="CB8780" s="50"/>
      <c r="CC8780" s="55" t="s">
        <v>2075</v>
      </c>
      <c r="CD8780" s="31" t="s">
        <v>626</v>
      </c>
      <c r="CE8780" s="55" t="s">
        <v>9872</v>
      </c>
      <c r="CF8780" s="32" t="s">
        <v>3337</v>
      </c>
      <c r="CG8780" s="33" t="s">
        <v>1769</v>
      </c>
      <c r="CH8780" s="34">
        <v>22260</v>
      </c>
      <c r="CI8780" s="35">
        <v>45689</v>
      </c>
      <c r="CJ8780" s="35"/>
      <c r="CK8780" s="36">
        <v>44520</v>
      </c>
      <c r="CL8780" s="26">
        <f t="shared" si="317"/>
        <v>22260</v>
      </c>
      <c r="CM8780" s="26"/>
      <c r="CR8780" s="26" t="str">
        <f t="shared" si="318"/>
        <v>('메디슨약국(옥정동)', '778-56-00435', '경기 양주시 옥정로 214 (옥정동)', '8806538062129', '자누메티아정50/850mg', 22260, '2025-02-01'),</v>
      </c>
    </row>
    <row r="8781" spans="79:96" x14ac:dyDescent="0.25">
      <c r="CA8781" s="29">
        <v>8778</v>
      </c>
      <c r="CB8781" s="50"/>
      <c r="CC8781" s="55" t="s">
        <v>9117</v>
      </c>
      <c r="CD8781" s="31" t="s">
        <v>3514</v>
      </c>
      <c r="CE8781" s="55" t="s">
        <v>9118</v>
      </c>
      <c r="CF8781" s="32" t="s">
        <v>1323</v>
      </c>
      <c r="CG8781" s="33" t="s">
        <v>631</v>
      </c>
      <c r="CH8781" s="34">
        <v>106500</v>
      </c>
      <c r="CI8781" s="35">
        <v>45658</v>
      </c>
      <c r="CJ8781" s="35"/>
      <c r="CK8781" s="36">
        <v>213000</v>
      </c>
      <c r="CL8781" s="26">
        <f t="shared" si="317"/>
        <v>106500</v>
      </c>
      <c r="CM8781" s="26"/>
      <c r="CR8781" s="26" t="str">
        <f t="shared" si="318"/>
        <v>('상록수온누리약국', '127-42-02415', '서울특별시 도봉구 도당로13길 8 (방학동)', '8806538009018', '신노바핀정 5mg', 106500, '2025-01-01'),</v>
      </c>
    </row>
    <row r="8782" spans="79:96" x14ac:dyDescent="0.25">
      <c r="CA8782" s="29">
        <v>8779</v>
      </c>
      <c r="CB8782" s="50"/>
      <c r="CC8782" s="55" t="s">
        <v>10893</v>
      </c>
      <c r="CD8782" s="31" t="s">
        <v>10894</v>
      </c>
      <c r="CE8782" s="55" t="s">
        <v>10895</v>
      </c>
      <c r="CF8782" s="32" t="s">
        <v>3493</v>
      </c>
      <c r="CG8782" s="33" t="s">
        <v>459</v>
      </c>
      <c r="CH8782" s="34">
        <v>51500</v>
      </c>
      <c r="CI8782" s="35">
        <v>45717</v>
      </c>
      <c r="CJ8782" s="35"/>
      <c r="CK8782" s="36">
        <v>103000</v>
      </c>
      <c r="CL8782" s="26">
        <f t="shared" si="317"/>
        <v>51500</v>
      </c>
      <c r="CM8782" s="26"/>
      <c r="CR8782" s="26" t="str">
        <f t="shared" si="318"/>
        <v>('소망약국(십정동)', '122-32-81793', '인천 부평구 열우물로 45 (십정동)', '8806538003221', '레바드린정 100mg', 51500, '2025-03-01'),</v>
      </c>
    </row>
    <row r="8783" spans="79:96" x14ac:dyDescent="0.25">
      <c r="CA8783" s="29">
        <v>8780</v>
      </c>
      <c r="CB8783" s="50"/>
      <c r="CC8783" s="55" t="s">
        <v>12865</v>
      </c>
      <c r="CD8783" s="31" t="s">
        <v>12866</v>
      </c>
      <c r="CE8783" s="55" t="s">
        <v>12867</v>
      </c>
      <c r="CF8783" s="32" t="s">
        <v>1041</v>
      </c>
      <c r="CG8783" s="33" t="s">
        <v>1004</v>
      </c>
      <c r="CH8783" s="34">
        <v>6000</v>
      </c>
      <c r="CI8783" s="35">
        <v>45717</v>
      </c>
      <c r="CJ8783" s="35"/>
      <c r="CK8783" s="36">
        <v>12000</v>
      </c>
      <c r="CL8783" s="26">
        <f t="shared" si="317"/>
        <v>6000</v>
      </c>
      <c r="CM8783" s="26"/>
      <c r="CR8783" s="26" t="str">
        <f t="shared" si="318"/>
        <v>('반원온누리약국', '210-62-00376', '서울 서초구 잠원로3길 40 (잠원동)', '8806538014647', '신일티아민염산염정 10mg', 6000, '2025-03-01'),</v>
      </c>
    </row>
    <row r="8784" spans="79:96" x14ac:dyDescent="0.25">
      <c r="CA8784" s="29">
        <v>8781</v>
      </c>
      <c r="CB8784" s="50"/>
      <c r="CC8784" s="55" t="s">
        <v>12868</v>
      </c>
      <c r="CD8784" s="31" t="s">
        <v>12869</v>
      </c>
      <c r="CE8784" s="55" t="s">
        <v>12870</v>
      </c>
      <c r="CF8784" s="32" t="s">
        <v>732</v>
      </c>
      <c r="CG8784" s="33" t="s">
        <v>733</v>
      </c>
      <c r="CH8784" s="34">
        <v>5750</v>
      </c>
      <c r="CI8784" s="35">
        <v>45717</v>
      </c>
      <c r="CJ8784" s="35"/>
      <c r="CK8784" s="36">
        <v>11500</v>
      </c>
      <c r="CL8784" s="26">
        <f t="shared" si="317"/>
        <v>5750</v>
      </c>
      <c r="CM8784" s="26"/>
      <c r="CR8784" s="26" t="str">
        <f t="shared" si="318"/>
        <v>('수성바른약국(대.수)', '336-25-01158', '대구광역시 수성구 청수로 178 (지산동)', '8806538017259', '신일피리독신정 50mg', 5750, '2025-03-01'),</v>
      </c>
    </row>
    <row r="8785" spans="79:96" x14ac:dyDescent="0.25">
      <c r="CA8785" s="29">
        <v>8782</v>
      </c>
      <c r="CB8785" s="50"/>
      <c r="CC8785" s="55" t="s">
        <v>12871</v>
      </c>
      <c r="CD8785" s="31" t="s">
        <v>12872</v>
      </c>
      <c r="CE8785" s="55" t="s">
        <v>12873</v>
      </c>
      <c r="CF8785" s="32" t="s">
        <v>732</v>
      </c>
      <c r="CG8785" s="33" t="s">
        <v>733</v>
      </c>
      <c r="CH8785" s="34">
        <v>-17250</v>
      </c>
      <c r="CI8785" s="35">
        <v>45717</v>
      </c>
      <c r="CJ8785" s="35"/>
      <c r="CK8785" s="36">
        <v>-34500</v>
      </c>
      <c r="CL8785" s="26">
        <f t="shared" si="317"/>
        <v>-17250</v>
      </c>
      <c r="CM8785" s="26"/>
      <c r="CR8785" s="26" t="str">
        <f t="shared" si="318"/>
        <v>('뉴신팜', '107-87-16065', '경기도 김포시 고촌읍 아라육로57번길 46, 1층', '8806538017259', '신일피리독신정 50mg', -17250, '2025-03-01'),</v>
      </c>
    </row>
    <row r="8786" spans="79:96" x14ac:dyDescent="0.25">
      <c r="CA8786" s="29">
        <v>8783</v>
      </c>
      <c r="CB8786" s="50"/>
      <c r="CC8786" s="55" t="s">
        <v>3213</v>
      </c>
      <c r="CD8786" s="31" t="s">
        <v>3214</v>
      </c>
      <c r="CE8786" s="55" t="s">
        <v>3215</v>
      </c>
      <c r="CF8786" s="32" t="s">
        <v>499</v>
      </c>
      <c r="CG8786" s="33" t="s">
        <v>500</v>
      </c>
      <c r="CH8786" s="34">
        <v>10380</v>
      </c>
      <c r="CI8786" s="35">
        <v>45717</v>
      </c>
      <c r="CJ8786" s="35"/>
      <c r="CK8786" s="36">
        <v>20760</v>
      </c>
      <c r="CL8786" s="26">
        <f t="shared" si="317"/>
        <v>10380</v>
      </c>
      <c r="CM8786" s="26"/>
      <c r="CR8786" s="26" t="str">
        <f t="shared" si="318"/>
        <v>('최약국', '418-08-25299', '전라북도 전주시 덕진구 건산로 238 (인후동1가)', '8806538049823', '하이엘정 5mg', 10380, '2025-03-01'),</v>
      </c>
    </row>
    <row r="8787" spans="79:96" x14ac:dyDescent="0.25">
      <c r="CA8787" s="29">
        <v>8784</v>
      </c>
      <c r="CB8787" s="50"/>
      <c r="CC8787" s="55" t="s">
        <v>10858</v>
      </c>
      <c r="CD8787" s="31" t="s">
        <v>10859</v>
      </c>
      <c r="CE8787" s="55" t="s">
        <v>10860</v>
      </c>
      <c r="CF8787" s="32" t="s">
        <v>615</v>
      </c>
      <c r="CG8787" s="33" t="s">
        <v>616</v>
      </c>
      <c r="CH8787" s="34">
        <v>7500</v>
      </c>
      <c r="CI8787" s="35">
        <v>45717</v>
      </c>
      <c r="CJ8787" s="35"/>
      <c r="CK8787" s="36">
        <v>15000</v>
      </c>
      <c r="CL8787" s="26">
        <f t="shared" si="317"/>
        <v>7500</v>
      </c>
      <c r="CM8787" s="26"/>
      <c r="CR8787" s="26" t="str">
        <f t="shared" si="318"/>
        <v>('이화약국(세종)', '417-19-94329', '세종특별자치시 한누리대로 499 (어진동)', '8806538015149', '신일폴산정 1mg', 7500, '2025-03-01'),</v>
      </c>
    </row>
    <row r="8788" spans="79:96" x14ac:dyDescent="0.25">
      <c r="CA8788" s="29">
        <v>8785</v>
      </c>
      <c r="CB8788" s="50"/>
      <c r="CC8788" s="55" t="s">
        <v>11923</v>
      </c>
      <c r="CD8788" s="31" t="s">
        <v>800</v>
      </c>
      <c r="CE8788" s="55" t="s">
        <v>11924</v>
      </c>
      <c r="CF8788" s="32" t="s">
        <v>1077</v>
      </c>
      <c r="CG8788" s="33" t="s">
        <v>1078</v>
      </c>
      <c r="CH8788" s="34">
        <v>16500</v>
      </c>
      <c r="CI8788" s="35">
        <v>45717</v>
      </c>
      <c r="CJ8788" s="35"/>
      <c r="CK8788" s="36">
        <v>33000</v>
      </c>
      <c r="CL8788" s="26">
        <f t="shared" si="317"/>
        <v>16500</v>
      </c>
      <c r="CM8788" s="26"/>
      <c r="CR8788" s="26" t="str">
        <f t="shared" si="318"/>
        <v>('은혜온누리약국(고척동)', '117-09-81435', '서울 구로구 경인로43길 49 (고척동, 고척아이파크)', '8806538056425', '프로나지액 25mL', 16500, '2025-03-01'),</v>
      </c>
    </row>
    <row r="8789" spans="79:96" x14ac:dyDescent="0.25">
      <c r="CA8789" s="29">
        <v>8786</v>
      </c>
      <c r="CB8789" s="50"/>
      <c r="CC8789" s="55" t="s">
        <v>12874</v>
      </c>
      <c r="CD8789" s="31" t="s">
        <v>12875</v>
      </c>
      <c r="CE8789" s="55" t="s">
        <v>12876</v>
      </c>
      <c r="CF8789" s="32" t="s">
        <v>615</v>
      </c>
      <c r="CG8789" s="33" t="s">
        <v>616</v>
      </c>
      <c r="CH8789" s="34">
        <v>7500</v>
      </c>
      <c r="CI8789" s="35">
        <v>45689</v>
      </c>
      <c r="CJ8789" s="35"/>
      <c r="CK8789" s="36">
        <v>15000</v>
      </c>
      <c r="CL8789" s="26">
        <f t="shared" si="317"/>
        <v>7500</v>
      </c>
      <c r="CM8789" s="26"/>
      <c r="CR8789" s="26" t="str">
        <f t="shared" si="318"/>
        <v>('스마일약국(봉천동)', '603-74-00381', '서울 관악구 중앙길 5 (봉천동)', '8806538015149', '신일폴산정 1mg', 7500, '2025-02-01'),</v>
      </c>
    </row>
    <row r="8790" spans="79:96" x14ac:dyDescent="0.25">
      <c r="CA8790" s="29">
        <v>8787</v>
      </c>
      <c r="CB8790" s="50"/>
      <c r="CC8790" s="55" t="s">
        <v>11750</v>
      </c>
      <c r="CD8790" s="31" t="s">
        <v>11751</v>
      </c>
      <c r="CE8790" s="55" t="s">
        <v>11752</v>
      </c>
      <c r="CF8790" s="32" t="s">
        <v>9983</v>
      </c>
      <c r="CG8790" s="33" t="s">
        <v>301</v>
      </c>
      <c r="CH8790" s="34">
        <v>25452</v>
      </c>
      <c r="CI8790" s="35">
        <v>45658</v>
      </c>
      <c r="CJ8790" s="35"/>
      <c r="CK8790" s="36">
        <v>50904</v>
      </c>
      <c r="CL8790" s="26">
        <f t="shared" si="317"/>
        <v>25452</v>
      </c>
      <c r="CM8790" s="26"/>
      <c r="CR8790" s="26" t="str">
        <f t="shared" si="318"/>
        <v>('정릉열린약국', '594-02-00552', '서울 성북구 보국문로 40-3(정릉동)', '8800588003910', '라피에스정 20mg', 25452, '2025-01-01'),</v>
      </c>
    </row>
    <row r="8791" spans="79:96" x14ac:dyDescent="0.25">
      <c r="CA8791" s="29">
        <v>8788</v>
      </c>
      <c r="CB8791" s="50"/>
      <c r="CC8791" s="55" t="s">
        <v>1538</v>
      </c>
      <c r="CD8791" s="31" t="s">
        <v>1539</v>
      </c>
      <c r="CE8791" s="55" t="s">
        <v>9982</v>
      </c>
      <c r="CF8791" s="32" t="s">
        <v>2363</v>
      </c>
      <c r="CG8791" s="33" t="s">
        <v>461</v>
      </c>
      <c r="CH8791" s="34">
        <v>10860</v>
      </c>
      <c r="CI8791" s="35">
        <v>45717</v>
      </c>
      <c r="CJ8791" s="35"/>
      <c r="CK8791" s="36">
        <v>21720</v>
      </c>
      <c r="CL8791" s="26">
        <f t="shared" si="317"/>
        <v>10860</v>
      </c>
      <c r="CM8791" s="26"/>
      <c r="CR8791" s="26" t="str">
        <f t="shared" si="318"/>
        <v>('강동천사약국', '694-47-00794', '서울 강동구 올림픽로 806 (암사동, 까사팔공육)', '8806538053325', '네오텔미정 40mg', 10860, '2025-03-01'),</v>
      </c>
    </row>
    <row r="8792" spans="79:96" x14ac:dyDescent="0.25">
      <c r="CA8792" s="29">
        <v>8789</v>
      </c>
      <c r="CB8792" s="50"/>
      <c r="CC8792" s="55" t="s">
        <v>1538</v>
      </c>
      <c r="CD8792" s="31" t="s">
        <v>1539</v>
      </c>
      <c r="CE8792" s="55" t="s">
        <v>9982</v>
      </c>
      <c r="CF8792" s="32" t="s">
        <v>2328</v>
      </c>
      <c r="CG8792" s="33" t="s">
        <v>85</v>
      </c>
      <c r="CH8792" s="34">
        <v>19890</v>
      </c>
      <c r="CI8792" s="35">
        <v>45717</v>
      </c>
      <c r="CJ8792" s="35"/>
      <c r="CK8792" s="36">
        <v>39780</v>
      </c>
      <c r="CL8792" s="26">
        <f t="shared" si="317"/>
        <v>19890</v>
      </c>
      <c r="CM8792" s="26"/>
      <c r="CR8792" s="26" t="str">
        <f t="shared" si="318"/>
        <v>('강동천사약국', '694-47-00794', '서울 강동구 올림픽로 806 (암사동, 까사팔공육)', '8806538013718', '리피칸정 10mg', 19890, '2025-03-01'),</v>
      </c>
    </row>
    <row r="8793" spans="79:96" x14ac:dyDescent="0.25">
      <c r="CA8793" s="29">
        <v>8790</v>
      </c>
      <c r="CB8793" s="50"/>
      <c r="CC8793" s="55" t="s">
        <v>12877</v>
      </c>
      <c r="CD8793" s="31" t="s">
        <v>12878</v>
      </c>
      <c r="CE8793" s="55" t="s">
        <v>12879</v>
      </c>
      <c r="CF8793" s="32" t="s">
        <v>645</v>
      </c>
      <c r="CG8793" s="33" t="s">
        <v>646</v>
      </c>
      <c r="CH8793" s="34">
        <v>47500</v>
      </c>
      <c r="CI8793" s="35">
        <v>45717</v>
      </c>
      <c r="CJ8793" s="35"/>
      <c r="CK8793" s="36">
        <v>95000</v>
      </c>
      <c r="CL8793" s="26">
        <f t="shared" si="317"/>
        <v>47500</v>
      </c>
      <c r="CM8793" s="26"/>
      <c r="CR8793" s="26" t="str">
        <f t="shared" si="318"/>
        <v>('비케이약품', '374-87-02351', '서울 영등포구 선유로 9 (문래동5가), (주)서울유니온약품 별관창고', '8806538014265', '신일브롬헥신염산염정 8mg', 47500, '2025-03-01'),</v>
      </c>
    </row>
    <row r="8794" spans="79:96" x14ac:dyDescent="0.25">
      <c r="CA8794" s="29">
        <v>8791</v>
      </c>
      <c r="CB8794" s="50"/>
      <c r="CC8794" s="55" t="s">
        <v>10597</v>
      </c>
      <c r="CD8794" s="31" t="s">
        <v>7772</v>
      </c>
      <c r="CE8794" s="55" t="s">
        <v>10598</v>
      </c>
      <c r="CF8794" s="32" t="s">
        <v>311</v>
      </c>
      <c r="CG8794" s="33" t="s">
        <v>312</v>
      </c>
      <c r="CH8794" s="34">
        <v>18360</v>
      </c>
      <c r="CI8794" s="35">
        <v>45717</v>
      </c>
      <c r="CJ8794" s="35"/>
      <c r="CK8794" s="36">
        <v>36720</v>
      </c>
      <c r="CL8794" s="26">
        <f t="shared" si="317"/>
        <v>18360</v>
      </c>
      <c r="CM8794" s="26"/>
      <c r="CR8794" s="26" t="str">
        <f t="shared" si="318"/>
        <v>('혜성약품', '560-86-01387', '서울 구로구 새말로 52 (구로동)', '8806538044125', '하이엘정 10mg', 18360, '2025-03-01'),</v>
      </c>
    </row>
    <row r="8795" spans="79:96" x14ac:dyDescent="0.25">
      <c r="CA8795" s="29">
        <v>8792</v>
      </c>
      <c r="CB8795" s="50"/>
      <c r="CC8795" s="55" t="s">
        <v>10645</v>
      </c>
      <c r="CD8795" s="31" t="s">
        <v>10646</v>
      </c>
      <c r="CE8795" s="55" t="s">
        <v>10647</v>
      </c>
      <c r="CF8795" s="32" t="s">
        <v>645</v>
      </c>
      <c r="CG8795" s="33" t="s">
        <v>646</v>
      </c>
      <c r="CH8795" s="34">
        <v>47500</v>
      </c>
      <c r="CI8795" s="35">
        <v>45717</v>
      </c>
      <c r="CJ8795" s="35"/>
      <c r="CK8795" s="36">
        <v>95000</v>
      </c>
      <c r="CL8795" s="26">
        <f t="shared" si="317"/>
        <v>47500</v>
      </c>
      <c r="CM8795" s="26"/>
      <c r="CR8795" s="26" t="str">
        <f t="shared" si="318"/>
        <v>('에이치케이팜', '557-81-02196', '인천 부평구 안남로417번길 28 (청천동), 2동 지하1층,1층,2층', '8806538014265', '신일브롬헥신염산염정 8mg', 47500, '2025-03-01'),</v>
      </c>
    </row>
    <row r="8796" spans="79:96" x14ac:dyDescent="0.25">
      <c r="CA8796" s="29">
        <v>8793</v>
      </c>
      <c r="CB8796" s="50"/>
      <c r="CC8796" s="55" t="s">
        <v>10078</v>
      </c>
      <c r="CD8796" s="31" t="s">
        <v>1683</v>
      </c>
      <c r="CE8796" s="55" t="s">
        <v>10079</v>
      </c>
      <c r="CF8796" s="32" t="s">
        <v>1077</v>
      </c>
      <c r="CG8796" s="33" t="s">
        <v>1078</v>
      </c>
      <c r="CH8796" s="34">
        <v>55000</v>
      </c>
      <c r="CI8796" s="35">
        <v>45717</v>
      </c>
      <c r="CJ8796" s="35"/>
      <c r="CK8796" s="36">
        <v>110000</v>
      </c>
      <c r="CL8796" s="26">
        <f t="shared" si="317"/>
        <v>55000</v>
      </c>
      <c r="CM8796" s="26"/>
      <c r="CR8796" s="26" t="str">
        <f t="shared" si="318"/>
        <v>('다정한약국(화곡동)', '731-12-02027', '서울 강서구 강서로 59 (화곡동) 1층 102호', '8806538056425', '프로나지액 25mL', 55000, '2025-03-01'),</v>
      </c>
    </row>
    <row r="8797" spans="79:96" x14ac:dyDescent="0.25">
      <c r="CA8797" s="29">
        <v>8794</v>
      </c>
      <c r="CB8797" s="50"/>
      <c r="CC8797" s="55" t="s">
        <v>11313</v>
      </c>
      <c r="CD8797" s="31" t="s">
        <v>373</v>
      </c>
      <c r="CE8797" s="55" t="s">
        <v>11314</v>
      </c>
      <c r="CF8797" s="32" t="s">
        <v>3004</v>
      </c>
      <c r="CG8797" s="33" t="s">
        <v>1576</v>
      </c>
      <c r="CH8797" s="34">
        <v>55020</v>
      </c>
      <c r="CI8797" s="35">
        <v>45717</v>
      </c>
      <c r="CJ8797" s="35"/>
      <c r="CK8797" s="36">
        <v>110040</v>
      </c>
      <c r="CL8797" s="26">
        <f t="shared" si="317"/>
        <v>55020</v>
      </c>
      <c r="CM8797" s="26"/>
      <c r="CR8797" s="26" t="str">
        <f t="shared" si="318"/>
        <v>('밸런스약국(마곡)', '820-48-00537', '서울 강서구 공항대로 237 (마곡동) 에이스타워마곡 1층 107호', '8806538060736', '포시글리정 10mg', 55020, '2025-03-01'),</v>
      </c>
    </row>
    <row r="8798" spans="79:96" x14ac:dyDescent="0.25">
      <c r="CA8798" s="29">
        <v>8795</v>
      </c>
      <c r="CB8798" s="50"/>
      <c r="CC8798" s="55" t="s">
        <v>10602</v>
      </c>
      <c r="CD8798" s="31" t="s">
        <v>10603</v>
      </c>
      <c r="CE8798" s="55" t="s">
        <v>10604</v>
      </c>
      <c r="CF8798" s="32" t="s">
        <v>824</v>
      </c>
      <c r="CG8798" s="33" t="s">
        <v>140</v>
      </c>
      <c r="CH8798" s="34">
        <v>143750</v>
      </c>
      <c r="CI8798" s="35">
        <v>45689</v>
      </c>
      <c r="CJ8798" s="35"/>
      <c r="CK8798" s="36">
        <v>287500</v>
      </c>
      <c r="CL8798" s="26">
        <f t="shared" si="317"/>
        <v>143750</v>
      </c>
      <c r="CM8798" s="26"/>
      <c r="CR8798" s="26" t="str">
        <f t="shared" si="318"/>
        <v>('라라팜(주)', '670-88-02595', '경기 부천시 부흥로303번길 6 (중동) 503호', '8806538000626', '그리펜-에스정 300mg', 143750, '2025-02-01'),</v>
      </c>
    </row>
    <row r="8799" spans="79:96" x14ac:dyDescent="0.25">
      <c r="CA8799" s="29">
        <v>8796</v>
      </c>
      <c r="CB8799" s="50"/>
      <c r="CC8799" s="55" t="s">
        <v>12880</v>
      </c>
      <c r="CD8799" s="31" t="s">
        <v>12881</v>
      </c>
      <c r="CE8799" s="55" t="s">
        <v>12882</v>
      </c>
      <c r="CF8799" s="32" t="s">
        <v>732</v>
      </c>
      <c r="CG8799" s="33" t="s">
        <v>733</v>
      </c>
      <c r="CH8799" s="34">
        <v>5750</v>
      </c>
      <c r="CI8799" s="35">
        <v>45658</v>
      </c>
      <c r="CJ8799" s="35"/>
      <c r="CK8799" s="36">
        <v>11500</v>
      </c>
      <c r="CL8799" s="26">
        <f t="shared" si="317"/>
        <v>5750</v>
      </c>
      <c r="CM8799" s="26"/>
      <c r="CR8799" s="26" t="str">
        <f t="shared" si="318"/>
        <v>('가고파약국(마산.신)', '178-30-00557', '경남 창원시 마산합포구 완월동15길 22 (장군동5가) 1층', '8806538017259', '신일피리독신정 50mg', 5750, '2025-01-01'),</v>
      </c>
    </row>
    <row r="8800" spans="79:96" x14ac:dyDescent="0.25">
      <c r="CA8800" s="29">
        <v>8797</v>
      </c>
      <c r="CB8800" s="50"/>
      <c r="CC8800" s="55" t="s">
        <v>12883</v>
      </c>
      <c r="CD8800" s="31" t="s">
        <v>12884</v>
      </c>
      <c r="CE8800" s="55" t="s">
        <v>12885</v>
      </c>
      <c r="CF8800" s="32" t="s">
        <v>1032</v>
      </c>
      <c r="CG8800" s="33" t="s">
        <v>948</v>
      </c>
      <c r="CH8800" s="34">
        <v>66000</v>
      </c>
      <c r="CI8800" s="35">
        <v>45717</v>
      </c>
      <c r="CJ8800" s="35"/>
      <c r="CK8800" s="36">
        <v>132000</v>
      </c>
      <c r="CL8800" s="26">
        <f t="shared" si="317"/>
        <v>66000</v>
      </c>
      <c r="CM8800" s="26"/>
      <c r="CR8800" s="26" t="str">
        <f t="shared" si="318"/>
        <v>('케이디엠팜', '133-41-00453', '경기 의정부시 시민로434번길 11 (용현동)', '8806538014029', '신일엠정 500mg', 66000, '2025-03-01'),</v>
      </c>
    </row>
    <row r="8801" spans="79:96" x14ac:dyDescent="0.25">
      <c r="CA8801" s="29">
        <v>8798</v>
      </c>
      <c r="CB8801" s="50"/>
      <c r="CC8801" s="55" t="s">
        <v>12886</v>
      </c>
      <c r="CD8801" s="31" t="s">
        <v>12887</v>
      </c>
      <c r="CE8801" s="55" t="s">
        <v>12888</v>
      </c>
      <c r="CF8801" s="32" t="s">
        <v>732</v>
      </c>
      <c r="CG8801" s="33" t="s">
        <v>733</v>
      </c>
      <c r="CH8801" s="34">
        <v>5750</v>
      </c>
      <c r="CI8801" s="35">
        <v>45717</v>
      </c>
      <c r="CJ8801" s="35"/>
      <c r="CK8801" s="36">
        <v>11500</v>
      </c>
      <c r="CL8801" s="26">
        <f t="shared" si="317"/>
        <v>5750</v>
      </c>
      <c r="CM8801" s="26"/>
      <c r="CR8801" s="26" t="str">
        <f t="shared" si="318"/>
        <v>('연분홍약국', '377-37-00570', '경기 남양주시 화도읍 경춘로1876번길 3', '8806538017259', '신일피리독신정 50mg', 5750, '2025-03-01'),</v>
      </c>
    </row>
    <row r="8802" spans="79:96" x14ac:dyDescent="0.25">
      <c r="CA8802" s="29">
        <v>8799</v>
      </c>
      <c r="CB8802" s="50"/>
      <c r="CC8802" s="55" t="s">
        <v>1239</v>
      </c>
      <c r="CD8802" s="31" t="s">
        <v>1240</v>
      </c>
      <c r="CE8802" s="55" t="s">
        <v>9865</v>
      </c>
      <c r="CF8802" s="32" t="s">
        <v>1712</v>
      </c>
      <c r="CG8802" s="33" t="s">
        <v>1081</v>
      </c>
      <c r="CH8802" s="34">
        <v>114150</v>
      </c>
      <c r="CI8802" s="35">
        <v>45717</v>
      </c>
      <c r="CJ8802" s="35"/>
      <c r="CK8802" s="36">
        <v>228300</v>
      </c>
      <c r="CL8802" s="26">
        <f t="shared" si="317"/>
        <v>114150</v>
      </c>
      <c r="CM8802" s="26"/>
      <c r="CR8802" s="26" t="str">
        <f t="shared" si="318"/>
        <v>('메디칼온누리약국', '659-27-00610', '경기 성남시 분당구 동판교로 61 (백현동)', '8806538058221', '로타젯정10/5mg', 114150, '2025-03-01'),</v>
      </c>
    </row>
    <row r="8803" spans="79:96" x14ac:dyDescent="0.25">
      <c r="CA8803" s="29">
        <v>8800</v>
      </c>
      <c r="CB8803" s="50"/>
      <c r="CC8803" s="55" t="s">
        <v>2989</v>
      </c>
      <c r="CD8803" s="31" t="s">
        <v>2990</v>
      </c>
      <c r="CE8803" s="55" t="s">
        <v>2991</v>
      </c>
      <c r="CF8803" s="32" t="s">
        <v>2891</v>
      </c>
      <c r="CG8803" s="33" t="s">
        <v>133</v>
      </c>
      <c r="CH8803" s="34">
        <v>16950</v>
      </c>
      <c r="CI8803" s="35">
        <v>45717</v>
      </c>
      <c r="CJ8803" s="35"/>
      <c r="CK8803" s="36">
        <v>33900</v>
      </c>
      <c r="CL8803" s="26">
        <f t="shared" si="317"/>
        <v>16950</v>
      </c>
      <c r="CM8803" s="26"/>
      <c r="CR8803" s="26" t="str">
        <f t="shared" si="318"/>
        <v>('장수약국(충주)', '303-03-57136', '충북 충주시 만리산로 22 (교현동)', '8806538050157', '트레스오릭스포르테캡슐 1mg', 16950, '2025-03-01'),</v>
      </c>
    </row>
    <row r="8804" spans="79:96" x14ac:dyDescent="0.25">
      <c r="CA8804" s="29">
        <v>8801</v>
      </c>
      <c r="CB8804" s="50"/>
      <c r="CC8804" s="55" t="s">
        <v>12889</v>
      </c>
      <c r="CD8804" s="31" t="s">
        <v>12890</v>
      </c>
      <c r="CE8804" s="55" t="s">
        <v>12891</v>
      </c>
      <c r="CF8804" s="32" t="s">
        <v>1041</v>
      </c>
      <c r="CG8804" s="33" t="s">
        <v>1004</v>
      </c>
      <c r="CH8804" s="34">
        <v>6000</v>
      </c>
      <c r="CI8804" s="35">
        <v>45717</v>
      </c>
      <c r="CJ8804" s="35"/>
      <c r="CK8804" s="36">
        <v>12000</v>
      </c>
      <c r="CL8804" s="26">
        <f t="shared" si="317"/>
        <v>6000</v>
      </c>
      <c r="CM8804" s="26"/>
      <c r="CR8804" s="26" t="str">
        <f t="shared" si="318"/>
        <v>('달약국(고잔동)', '693-49-00835', '경기 안산시 단원구 고잔로 95 (고잔동)', '8806538014647', '신일티아민염산염정 10mg', 6000, '2025-03-01'),</v>
      </c>
    </row>
    <row r="8805" spans="79:96" x14ac:dyDescent="0.25">
      <c r="CA8805" s="29">
        <v>8802</v>
      </c>
      <c r="CB8805" s="50"/>
      <c r="CC8805" s="55" t="s">
        <v>10048</v>
      </c>
      <c r="CD8805" s="31" t="s">
        <v>957</v>
      </c>
      <c r="CE8805" s="55" t="s">
        <v>10049</v>
      </c>
      <c r="CF8805" s="32" t="s">
        <v>1607</v>
      </c>
      <c r="CG8805" s="33" t="s">
        <v>414</v>
      </c>
      <c r="CH8805" s="34">
        <v>10875</v>
      </c>
      <c r="CI8805" s="35">
        <v>45717</v>
      </c>
      <c r="CJ8805" s="35"/>
      <c r="CK8805" s="36">
        <v>21750</v>
      </c>
      <c r="CL8805" s="26">
        <f t="shared" si="317"/>
        <v>10875</v>
      </c>
      <c r="CM8805" s="26"/>
      <c r="CR8805" s="26" t="str">
        <f t="shared" si="318"/>
        <v>('봄날약국(동대문)', '510-21-66635', '서울 동대문구 답십리로 9 (전농동) 1층', '8806538053516', '네오스타정80/5mg', 10875, '2025-03-01'),</v>
      </c>
    </row>
    <row r="8806" spans="79:96" x14ac:dyDescent="0.25">
      <c r="CA8806" s="29">
        <v>8803</v>
      </c>
      <c r="CB8806" s="50"/>
      <c r="CC8806" s="55" t="s">
        <v>10048</v>
      </c>
      <c r="CD8806" s="31" t="s">
        <v>957</v>
      </c>
      <c r="CE8806" s="55" t="s">
        <v>10049</v>
      </c>
      <c r="CF8806" s="32" t="s">
        <v>749</v>
      </c>
      <c r="CG8806" s="33" t="s">
        <v>750</v>
      </c>
      <c r="CH8806" s="34">
        <v>14175</v>
      </c>
      <c r="CI8806" s="35">
        <v>45717</v>
      </c>
      <c r="CJ8806" s="35"/>
      <c r="CK8806" s="36">
        <v>28350</v>
      </c>
      <c r="CL8806" s="26">
        <f t="shared" si="317"/>
        <v>14175</v>
      </c>
      <c r="CM8806" s="26"/>
      <c r="CR8806" s="26" t="str">
        <f t="shared" si="318"/>
        <v>('봄날약국(동대문)', '510-21-66635', '서울 동대문구 답십리로 9 (전농동) 1층', '8806538059518', '레보트로서방정', 14175, '2025-03-01'),</v>
      </c>
    </row>
    <row r="8807" spans="79:96" x14ac:dyDescent="0.25">
      <c r="CA8807" s="29">
        <v>8804</v>
      </c>
      <c r="CB8807" s="50"/>
      <c r="CC8807" s="55" t="s">
        <v>2876</v>
      </c>
      <c r="CD8807" s="31" t="s">
        <v>2877</v>
      </c>
      <c r="CE8807" s="55" t="s">
        <v>2878</v>
      </c>
      <c r="CF8807" s="32" t="s">
        <v>2086</v>
      </c>
      <c r="CG8807" s="33" t="s">
        <v>2087</v>
      </c>
      <c r="CH8807" s="34">
        <v>8500</v>
      </c>
      <c r="CI8807" s="35">
        <v>45689</v>
      </c>
      <c r="CJ8807" s="35"/>
      <c r="CK8807" s="36">
        <v>17000</v>
      </c>
      <c r="CL8807" s="26">
        <f t="shared" si="317"/>
        <v>8500</v>
      </c>
      <c r="CM8807" s="26"/>
      <c r="CR8807" s="26" t="str">
        <f t="shared" si="318"/>
        <v>('서독약국(대.중) a', '501-10-92093', '대구광역시 중구 국채보상로 553', '8806538009629', '신일덱사메타손정 0.75mg', 8500, '2025-02-01'),</v>
      </c>
    </row>
    <row r="8808" spans="79:96" x14ac:dyDescent="0.25">
      <c r="CA8808" s="29">
        <v>8805</v>
      </c>
      <c r="CB8808" s="50"/>
      <c r="CC8808" s="55" t="s">
        <v>12892</v>
      </c>
      <c r="CD8808" s="31" t="s">
        <v>12893</v>
      </c>
      <c r="CE8808" s="55" t="s">
        <v>12894</v>
      </c>
      <c r="CF8808" s="32" t="s">
        <v>2043</v>
      </c>
      <c r="CG8808" s="33" t="s">
        <v>2044</v>
      </c>
      <c r="CH8808" s="34">
        <v>20500</v>
      </c>
      <c r="CI8808" s="35">
        <v>45658</v>
      </c>
      <c r="CJ8808" s="35"/>
      <c r="CK8808" s="36">
        <v>41000</v>
      </c>
      <c r="CL8808" s="26">
        <f t="shared" si="317"/>
        <v>20500</v>
      </c>
      <c r="CM8808" s="26"/>
      <c r="CR8808" s="26" t="str">
        <f t="shared" si="318"/>
        <v>('영일약국 양산/중부 A★', '621-18-93581', '경상남도 양산시 서일동2길 56 (중부동)', '8806538026428', '티니다진정 150mg', 20500, '2025-01-01'),</v>
      </c>
    </row>
    <row r="8809" spans="79:96" x14ac:dyDescent="0.25">
      <c r="CA8809" s="29">
        <v>8806</v>
      </c>
      <c r="CB8809" s="50"/>
      <c r="CC8809" s="55" t="s">
        <v>10902</v>
      </c>
      <c r="CD8809" s="31" t="s">
        <v>1242</v>
      </c>
      <c r="CE8809" s="55" t="s">
        <v>10903</v>
      </c>
      <c r="CF8809" s="32" t="s">
        <v>1323</v>
      </c>
      <c r="CG8809" s="33" t="s">
        <v>631</v>
      </c>
      <c r="CH8809" s="59">
        <v>15975</v>
      </c>
      <c r="CI8809" s="35">
        <v>45717</v>
      </c>
      <c r="CJ8809" s="35"/>
      <c r="CK8809" s="60">
        <v>31950</v>
      </c>
      <c r="CL8809" s="26">
        <f t="shared" si="317"/>
        <v>15975</v>
      </c>
      <c r="CM8809" s="26"/>
      <c r="CR8809" s="26" t="str">
        <f t="shared" si="318"/>
        <v>('연신내로데오약국(갈현동)', '548-34-01675', '서울 은평구 연서로 223 (갈현동) 1동 1층 1호', '8806538009018', '신노바핀정 5mg', 15975, '2025-03-01'),</v>
      </c>
    </row>
    <row r="8810" spans="79:96" x14ac:dyDescent="0.25">
      <c r="CA8810" s="29">
        <v>8807</v>
      </c>
      <c r="CB8810" s="50"/>
      <c r="CC8810" s="55" t="s">
        <v>12895</v>
      </c>
      <c r="CD8810" s="31" t="s">
        <v>12896</v>
      </c>
      <c r="CE8810" s="55" t="s">
        <v>12897</v>
      </c>
      <c r="CF8810" s="32" t="s">
        <v>1041</v>
      </c>
      <c r="CG8810" s="33" t="s">
        <v>1004</v>
      </c>
      <c r="CH8810" s="34">
        <v>6000</v>
      </c>
      <c r="CI8810" s="35">
        <v>45717</v>
      </c>
      <c r="CJ8810" s="35"/>
      <c r="CK8810" s="36">
        <v>12000</v>
      </c>
      <c r="CL8810" s="26">
        <f t="shared" si="317"/>
        <v>6000</v>
      </c>
      <c r="CM8810" s="26"/>
      <c r="CR8810" s="26" t="str">
        <f t="shared" si="318"/>
        <v>('다나은약국2(송정)', '875-09-02948', '광주 광산구 송도로 273 (송정동)', '8806538014647', '신일티아민염산염정 10mg', 6000, '2025-03-01'),</v>
      </c>
    </row>
    <row r="8811" spans="79:96" x14ac:dyDescent="0.25">
      <c r="CA8811" s="29">
        <v>8808</v>
      </c>
      <c r="CB8811" s="50"/>
      <c r="CC8811" s="55" t="s">
        <v>12167</v>
      </c>
      <c r="CD8811" s="31" t="s">
        <v>12168</v>
      </c>
      <c r="CE8811" s="55" t="s">
        <v>12169</v>
      </c>
      <c r="CF8811" s="32" t="s">
        <v>615</v>
      </c>
      <c r="CG8811" s="33" t="s">
        <v>616</v>
      </c>
      <c r="CH8811" s="34">
        <v>7500</v>
      </c>
      <c r="CI8811" s="35">
        <v>45717</v>
      </c>
      <c r="CJ8811" s="35"/>
      <c r="CK8811" s="36">
        <v>15000</v>
      </c>
      <c r="CL8811" s="26">
        <f t="shared" si="317"/>
        <v>7500</v>
      </c>
      <c r="CM8811" s="26"/>
      <c r="CR8811" s="26" t="str">
        <f t="shared" si="318"/>
        <v>('탑마을오렌지약국', '895-21-00325', '경기 성남시 분당구 야탑로69번길 21 (야탑동)', '8806538015149', '신일폴산정 1mg', 7500, '2025-03-01'),</v>
      </c>
    </row>
    <row r="8812" spans="79:96" x14ac:dyDescent="0.25">
      <c r="CA8812" s="29">
        <v>8809</v>
      </c>
      <c r="CB8812" s="50"/>
      <c r="CC8812" s="55" t="s">
        <v>10810</v>
      </c>
      <c r="CD8812" s="31" t="s">
        <v>7520</v>
      </c>
      <c r="CE8812" s="55" t="s">
        <v>10811</v>
      </c>
      <c r="CF8812" s="32" t="s">
        <v>732</v>
      </c>
      <c r="CG8812" s="33" t="s">
        <v>733</v>
      </c>
      <c r="CH8812" s="34">
        <v>5750</v>
      </c>
      <c r="CI8812" s="35">
        <v>45717</v>
      </c>
      <c r="CJ8812" s="35"/>
      <c r="CK8812" s="36">
        <v>11500</v>
      </c>
      <c r="CL8812" s="26">
        <f t="shared" si="317"/>
        <v>5750</v>
      </c>
      <c r="CM8812" s="26"/>
      <c r="CR8812" s="26" t="str">
        <f t="shared" si="318"/>
        <v>('건강한약국', '144-01-88531', '경기 성남시 분당구 황새울로311번길 14 (서현동)', '8806538017259', '신일피리독신정 50mg', 5750, '2025-03-01'),</v>
      </c>
    </row>
    <row r="8813" spans="79:96" x14ac:dyDescent="0.25">
      <c r="CA8813" s="29">
        <v>8810</v>
      </c>
      <c r="CB8813" s="50"/>
      <c r="CC8813" s="55" t="s">
        <v>11845</v>
      </c>
      <c r="CD8813" s="31" t="s">
        <v>11846</v>
      </c>
      <c r="CE8813" s="55" t="s">
        <v>11847</v>
      </c>
      <c r="CF8813" s="32" t="s">
        <v>7611</v>
      </c>
      <c r="CG8813" s="33" t="s">
        <v>1367</v>
      </c>
      <c r="CH8813" s="34">
        <v>1890</v>
      </c>
      <c r="CI8813" s="35">
        <v>45717</v>
      </c>
      <c r="CJ8813" s="35"/>
      <c r="CK8813" s="36">
        <v>3780</v>
      </c>
      <c r="CL8813" s="26">
        <f t="shared" si="317"/>
        <v>1890</v>
      </c>
      <c r="CM8813" s="26"/>
      <c r="CR8813" s="26" t="str">
        <f t="shared" si="318"/>
        <v>('어울림약국(간석동)', '131-26-41057', '인천 남동구 석산로 138 (간석동, 금호어울림마을아파트) 1동 107호', '8806538054612', '베포케어정', 1890, '2025-03-01'),</v>
      </c>
    </row>
    <row r="8814" spans="79:96" x14ac:dyDescent="0.25">
      <c r="CA8814" s="29">
        <v>8811</v>
      </c>
      <c r="CB8814" s="50"/>
      <c r="CC8814" s="55" t="s">
        <v>2882</v>
      </c>
      <c r="CD8814" s="31" t="s">
        <v>2883</v>
      </c>
      <c r="CE8814" s="55" t="s">
        <v>12898</v>
      </c>
      <c r="CF8814" s="32" t="s">
        <v>1001</v>
      </c>
      <c r="CG8814" s="33" t="s">
        <v>1002</v>
      </c>
      <c r="CH8814" s="34">
        <v>9480</v>
      </c>
      <c r="CI8814" s="35">
        <v>45717</v>
      </c>
      <c r="CJ8814" s="35"/>
      <c r="CK8814" s="36">
        <v>18960</v>
      </c>
      <c r="CL8814" s="26">
        <f t="shared" si="317"/>
        <v>9480</v>
      </c>
      <c r="CM8814" s="26"/>
      <c r="CR8814" s="26" t="str">
        <f t="shared" si="318"/>
        <v>('열린약국 양산/중부(신) A★', '146-53-00277', '경상남도 양산시 중앙로 134. 1층(중부동)', '8806538027517', '프라빅정 75mg', 9480, '2025-03-01'),</v>
      </c>
    </row>
    <row r="8815" spans="79:96" x14ac:dyDescent="0.25">
      <c r="CA8815" s="29">
        <v>8812</v>
      </c>
      <c r="CB8815" s="50"/>
      <c r="CC8815" s="55" t="s">
        <v>1724</v>
      </c>
      <c r="CD8815" s="31" t="s">
        <v>1725</v>
      </c>
      <c r="CE8815" s="55" t="s">
        <v>11749</v>
      </c>
      <c r="CF8815" s="32" t="s">
        <v>1545</v>
      </c>
      <c r="CG8815" s="33" t="s">
        <v>1334</v>
      </c>
      <c r="CH8815" s="34">
        <v>14400</v>
      </c>
      <c r="CI8815" s="35">
        <v>45717</v>
      </c>
      <c r="CJ8815" s="35"/>
      <c r="CK8815" s="36">
        <v>28800</v>
      </c>
      <c r="CL8815" s="26">
        <f t="shared" si="317"/>
        <v>14400</v>
      </c>
      <c r="CM8815" s="26"/>
      <c r="CR8815" s="26" t="str">
        <f t="shared" si="318"/>
        <v>('중의당약국', '215-17-27201', '서울특별시 송파구 새말로 134 (문정동)', '8806538052410', '에티브정', 14400, '2025-03-01'),</v>
      </c>
    </row>
    <row r="8816" spans="79:96" x14ac:dyDescent="0.25">
      <c r="CA8816" s="29">
        <v>8813</v>
      </c>
      <c r="CB8816" s="50"/>
      <c r="CC8816" s="55" t="s">
        <v>1349</v>
      </c>
      <c r="CD8816" s="31" t="s">
        <v>1350</v>
      </c>
      <c r="CE8816" s="55" t="s">
        <v>10179</v>
      </c>
      <c r="CF8816" s="32" t="s">
        <v>3964</v>
      </c>
      <c r="CG8816" s="33" t="s">
        <v>1795</v>
      </c>
      <c r="CH8816" s="34">
        <v>10140</v>
      </c>
      <c r="CI8816" s="35">
        <v>45689</v>
      </c>
      <c r="CJ8816" s="35"/>
      <c r="CK8816" s="36">
        <v>20280</v>
      </c>
      <c r="CL8816" s="26">
        <f t="shared" si="317"/>
        <v>10140</v>
      </c>
      <c r="CM8816" s="26"/>
      <c r="CR8816" s="26" t="str">
        <f t="shared" si="318"/>
        <v>('연주약국', '146-08-01320', '서울 강북구 한천로105길 7 (번동,번동1단지주공아파트)', '8806538062815', '트라글립틴듀오정2.5/500mg', 10140, '2025-02-01'),</v>
      </c>
    </row>
    <row r="8817" spans="79:96" x14ac:dyDescent="0.25">
      <c r="CA8817" s="29">
        <v>8814</v>
      </c>
      <c r="CB8817" s="50"/>
      <c r="CC8817" s="55" t="s">
        <v>2723</v>
      </c>
      <c r="CD8817" s="31" t="s">
        <v>2724</v>
      </c>
      <c r="CE8817" s="55" t="s">
        <v>2725</v>
      </c>
      <c r="CF8817" s="32" t="s">
        <v>732</v>
      </c>
      <c r="CG8817" s="33" t="s">
        <v>733</v>
      </c>
      <c r="CH8817" s="34">
        <v>5750</v>
      </c>
      <c r="CI8817" s="35">
        <v>45658</v>
      </c>
      <c r="CJ8817" s="35"/>
      <c r="CK8817" s="36">
        <v>11500</v>
      </c>
      <c r="CL8817" s="26">
        <f t="shared" si="317"/>
        <v>5750</v>
      </c>
      <c r="CM8817" s="26"/>
      <c r="CR8817" s="26" t="str">
        <f t="shared" si="318"/>
        <v>('건널목약국 양산/물금★', '784-15-01436', '경상남도 양산시 물금읍 화합1길 9 1층', '8806538017259', '신일피리독신정 50mg', 5750, '2025-01-01'),</v>
      </c>
    </row>
    <row r="8818" spans="79:96" x14ac:dyDescent="0.25">
      <c r="CA8818" s="29">
        <v>8815</v>
      </c>
      <c r="CB8818" s="50"/>
      <c r="CC8818" s="55" t="s">
        <v>1239</v>
      </c>
      <c r="CD8818" s="31" t="s">
        <v>1240</v>
      </c>
      <c r="CE8818" s="55" t="s">
        <v>9865</v>
      </c>
      <c r="CF8818" s="32" t="s">
        <v>1077</v>
      </c>
      <c r="CG8818" s="33" t="s">
        <v>1078</v>
      </c>
      <c r="CH8818" s="34">
        <v>22000</v>
      </c>
      <c r="CI8818" s="35">
        <v>45717</v>
      </c>
      <c r="CJ8818" s="35"/>
      <c r="CK8818" s="36">
        <v>44000</v>
      </c>
      <c r="CL8818" s="26">
        <f t="shared" si="317"/>
        <v>22000</v>
      </c>
      <c r="CM8818" s="26"/>
      <c r="CR8818" s="26" t="str">
        <f t="shared" si="318"/>
        <v>('메디칼온누리약국', '659-27-00610', '경기 성남시 분당구 동판교로 61 (백현동)', '8806538056425', '프로나지액 25mL', 22000, '2025-03-01'),</v>
      </c>
    </row>
    <row r="8819" spans="79:96" x14ac:dyDescent="0.25">
      <c r="CA8819" s="29">
        <v>8816</v>
      </c>
      <c r="CB8819" s="50"/>
      <c r="CC8819" s="55" t="s">
        <v>9967</v>
      </c>
      <c r="CD8819" s="31" t="s">
        <v>9968</v>
      </c>
      <c r="CE8819" s="55" t="s">
        <v>9969</v>
      </c>
      <c r="CF8819" s="32" t="s">
        <v>2203</v>
      </c>
      <c r="CG8819" s="33" t="s">
        <v>140</v>
      </c>
      <c r="CH8819" s="34">
        <v>3450</v>
      </c>
      <c r="CI8819" s="35">
        <v>45717</v>
      </c>
      <c r="CJ8819" s="35"/>
      <c r="CK8819" s="36">
        <v>6900</v>
      </c>
      <c r="CL8819" s="26">
        <f t="shared" si="317"/>
        <v>3450</v>
      </c>
      <c r="CM8819" s="26"/>
      <c r="CR8819" s="26" t="str">
        <f t="shared" si="318"/>
        <v>('신세계약국(청주분평)/청1', '301-30-56592', '충북 청주시 서원구 1순환로1107번길 39 (분평동)', '8806538000619', '그리펜-에스정 300mg', 3450, '2025-03-01'),</v>
      </c>
    </row>
    <row r="8820" spans="79:96" x14ac:dyDescent="0.25">
      <c r="CA8820" s="29">
        <v>8817</v>
      </c>
      <c r="CB8820" s="50"/>
      <c r="CC8820" s="55" t="s">
        <v>2693</v>
      </c>
      <c r="CD8820" s="31" t="s">
        <v>2694</v>
      </c>
      <c r="CE8820" s="55" t="s">
        <v>2695</v>
      </c>
      <c r="CF8820" s="32" t="s">
        <v>1824</v>
      </c>
      <c r="CG8820" s="33" t="s">
        <v>861</v>
      </c>
      <c r="CH8820" s="34">
        <v>6000</v>
      </c>
      <c r="CI8820" s="35">
        <v>45717</v>
      </c>
      <c r="CJ8820" s="35"/>
      <c r="CK8820" s="36">
        <v>12000</v>
      </c>
      <c r="CL8820" s="26">
        <f t="shared" si="317"/>
        <v>6000</v>
      </c>
      <c r="CM8820" s="26"/>
      <c r="CR8820" s="26" t="str">
        <f t="shared" si="318"/>
        <v>('수성약국(창원)', '609-07-78662', '경상남도 창원시 의창구 원이대로 283 (봉곡동. 청마빌딩 1층)', '8806538013510', '신일아시클로버크림', 6000, '2025-03-01'),</v>
      </c>
    </row>
    <row r="8821" spans="79:96" x14ac:dyDescent="0.25">
      <c r="CA8821" s="29">
        <v>8818</v>
      </c>
      <c r="CB8821" s="50"/>
      <c r="CC8821" s="55" t="s">
        <v>10361</v>
      </c>
      <c r="CD8821" s="31" t="s">
        <v>3644</v>
      </c>
      <c r="CE8821" s="55" t="s">
        <v>10362</v>
      </c>
      <c r="CF8821" s="32" t="s">
        <v>2352</v>
      </c>
      <c r="CG8821" s="33" t="s">
        <v>1451</v>
      </c>
      <c r="CH8821" s="34">
        <v>30270</v>
      </c>
      <c r="CI8821" s="35">
        <v>45717</v>
      </c>
      <c r="CJ8821" s="35"/>
      <c r="CK8821" s="36">
        <v>60540</v>
      </c>
      <c r="CL8821" s="26">
        <f t="shared" si="317"/>
        <v>30270</v>
      </c>
      <c r="CM8821" s="26"/>
      <c r="CR8821" s="26" t="str">
        <f t="shared" si="318"/>
        <v>('신아산약국(신)', '298-04-03392', '서울 종로구 종로 255-2 (종로5가)', '8806538054513', '안플업서방정 300mg', 30270, '2025-03-01'),</v>
      </c>
    </row>
    <row r="8822" spans="79:96" x14ac:dyDescent="0.25">
      <c r="CA8822" s="29">
        <v>8819</v>
      </c>
      <c r="CB8822" s="50"/>
      <c r="CC8822" s="55" t="s">
        <v>2741</v>
      </c>
      <c r="CD8822" s="31" t="s">
        <v>2742</v>
      </c>
      <c r="CE8822" s="55" t="s">
        <v>12899</v>
      </c>
      <c r="CF8822" s="32" t="s">
        <v>1824</v>
      </c>
      <c r="CG8822" s="33" t="s">
        <v>861</v>
      </c>
      <c r="CH8822" s="34">
        <v>6000</v>
      </c>
      <c r="CI8822" s="35">
        <v>45717</v>
      </c>
      <c r="CJ8822" s="35"/>
      <c r="CK8822" s="36">
        <v>12000</v>
      </c>
      <c r="CL8822" s="26">
        <f t="shared" si="317"/>
        <v>6000</v>
      </c>
      <c r="CM8822" s="26"/>
      <c r="CR8822" s="26" t="str">
        <f t="shared" si="318"/>
        <v>('우리약국 울산/북구', '610-19-95607', '울산광역시 북구 명촌동 토지구혹정리지구 11581-1L 평창리비에르 3차상가 105', '8806538013510', '신일아시클로버크림', 6000, '2025-03-01'),</v>
      </c>
    </row>
    <row r="8823" spans="79:96" x14ac:dyDescent="0.25">
      <c r="CA8823" s="29">
        <v>8820</v>
      </c>
      <c r="CB8823" s="50"/>
      <c r="CC8823" s="55" t="s">
        <v>12900</v>
      </c>
      <c r="CD8823" s="31" t="s">
        <v>4430</v>
      </c>
      <c r="CE8823" s="55" t="s">
        <v>12901</v>
      </c>
      <c r="CF8823" s="32" t="s">
        <v>645</v>
      </c>
      <c r="CG8823" s="33" t="s">
        <v>646</v>
      </c>
      <c r="CH8823" s="34">
        <v>9500</v>
      </c>
      <c r="CI8823" s="35">
        <v>45717</v>
      </c>
      <c r="CJ8823" s="35"/>
      <c r="CK8823" s="36">
        <v>19000</v>
      </c>
      <c r="CL8823" s="26">
        <f t="shared" si="317"/>
        <v>9500</v>
      </c>
      <c r="CM8823" s="26"/>
      <c r="CR8823" s="26" t="str">
        <f t="shared" si="318"/>
        <v>('한아름약국(세종)/세종1', '433-07-00311', '세종특별자치시 한누리대로 169 (나성동)', '8806538014265', '신일브롬헥신염산염정 8mg', 9500, '2025-03-01'),</v>
      </c>
    </row>
    <row r="8824" spans="79:96" x14ac:dyDescent="0.25">
      <c r="CA8824" s="29">
        <v>8821</v>
      </c>
      <c r="CB8824" s="50"/>
      <c r="CC8824" s="55" t="s">
        <v>11902</v>
      </c>
      <c r="CD8824" s="31" t="s">
        <v>11903</v>
      </c>
      <c r="CE8824" s="55" t="s">
        <v>11904</v>
      </c>
      <c r="CF8824" s="32" t="s">
        <v>615</v>
      </c>
      <c r="CG8824" s="33" t="s">
        <v>616</v>
      </c>
      <c r="CH8824" s="34">
        <v>7500</v>
      </c>
      <c r="CI8824" s="35">
        <v>45717</v>
      </c>
      <c r="CJ8824" s="35"/>
      <c r="CK8824" s="36">
        <v>15000</v>
      </c>
      <c r="CL8824" s="26">
        <f t="shared" si="317"/>
        <v>7500</v>
      </c>
      <c r="CM8824" s="26"/>
      <c r="CR8824" s="26" t="str">
        <f t="shared" si="318"/>
        <v>('경상1번약국(창원)', '563-76-00433', '경남 창원시 성산구 삼정자로43번길 8 (성주동)', '8806538015149', '신일폴산정 1mg', 7500, '2025-03-01'),</v>
      </c>
    </row>
    <row r="8825" spans="79:96" x14ac:dyDescent="0.25">
      <c r="CA8825" s="29">
        <v>8822</v>
      </c>
      <c r="CB8825" s="50"/>
      <c r="CC8825" s="55" t="s">
        <v>12056</v>
      </c>
      <c r="CD8825" s="31" t="s">
        <v>12057</v>
      </c>
      <c r="CE8825" s="55" t="s">
        <v>12058</v>
      </c>
      <c r="CF8825" s="32" t="s">
        <v>615</v>
      </c>
      <c r="CG8825" s="33" t="s">
        <v>616</v>
      </c>
      <c r="CH8825" s="34">
        <v>7500</v>
      </c>
      <c r="CI8825" s="35">
        <v>45689</v>
      </c>
      <c r="CJ8825" s="35"/>
      <c r="CK8825" s="36">
        <v>15000</v>
      </c>
      <c r="CL8825" s="26">
        <f t="shared" si="317"/>
        <v>7500</v>
      </c>
      <c r="CM8825" s="26"/>
      <c r="CR8825" s="26" t="str">
        <f t="shared" si="318"/>
        <v>('새정문약국', '659-05-02426', '경기 화성시 용주로 111 (송산동)', '8806538015149', '신일폴산정 1mg', 7500, '2025-02-01'),</v>
      </c>
    </row>
    <row r="8826" spans="79:96" x14ac:dyDescent="0.25">
      <c r="CA8826" s="29">
        <v>8823</v>
      </c>
      <c r="CB8826" s="50"/>
      <c r="CC8826" s="55" t="s">
        <v>10489</v>
      </c>
      <c r="CD8826" s="31" t="s">
        <v>1432</v>
      </c>
      <c r="CE8826" s="55" t="s">
        <v>10490</v>
      </c>
      <c r="CF8826" s="32" t="s">
        <v>9983</v>
      </c>
      <c r="CG8826" s="33" t="s">
        <v>301</v>
      </c>
      <c r="CH8826" s="34">
        <v>25452</v>
      </c>
      <c r="CI8826" s="35">
        <v>45658</v>
      </c>
      <c r="CJ8826" s="35"/>
      <c r="CK8826" s="36">
        <v>50904</v>
      </c>
      <c r="CL8826" s="26">
        <f t="shared" si="317"/>
        <v>25452</v>
      </c>
      <c r="CM8826" s="26"/>
      <c r="CR8826" s="26" t="str">
        <f t="shared" si="318"/>
        <v>('(대림역)대림미소약국', '863-01-01839', '서울 영등포구 도림로 135 (대림동) 1층', '8800588003910', '라피에스정 20mg', 25452, '2025-01-01'),</v>
      </c>
    </row>
    <row r="8827" spans="79:96" x14ac:dyDescent="0.25">
      <c r="CA8827" s="29">
        <v>8824</v>
      </c>
      <c r="CB8827" s="50"/>
      <c r="CC8827" s="55" t="s">
        <v>12902</v>
      </c>
      <c r="CD8827" s="31" t="s">
        <v>12903</v>
      </c>
      <c r="CE8827" s="55" t="s">
        <v>12904</v>
      </c>
      <c r="CF8827" s="32" t="s">
        <v>1940</v>
      </c>
      <c r="CG8827" s="33" t="s">
        <v>1941</v>
      </c>
      <c r="CH8827" s="34">
        <v>5500</v>
      </c>
      <c r="CI8827" s="35">
        <v>45717</v>
      </c>
      <c r="CJ8827" s="35"/>
      <c r="CK8827" s="36">
        <v>11000</v>
      </c>
      <c r="CL8827" s="26">
        <f t="shared" si="317"/>
        <v>5500</v>
      </c>
      <c r="CM8827" s="26"/>
      <c r="CR8827" s="26" t="str">
        <f t="shared" si="318"/>
        <v>('광탄수약국', '477-11-02465', '경기 파주시 광탄면 혜음로 1135', '8806538025339', '크마론지크림 20g', 5500, '2025-03-01'),</v>
      </c>
    </row>
    <row r="8828" spans="79:96" x14ac:dyDescent="0.25">
      <c r="CA8828" s="29">
        <v>8825</v>
      </c>
      <c r="CB8828" s="50"/>
      <c r="CC8828" s="55" t="s">
        <v>2075</v>
      </c>
      <c r="CD8828" s="31" t="s">
        <v>626</v>
      </c>
      <c r="CE8828" s="55" t="s">
        <v>9872</v>
      </c>
      <c r="CF8828" s="32" t="s">
        <v>2352</v>
      </c>
      <c r="CG8828" s="33" t="s">
        <v>1451</v>
      </c>
      <c r="CH8828" s="34">
        <v>30270</v>
      </c>
      <c r="CI8828" s="35">
        <v>45717</v>
      </c>
      <c r="CJ8828" s="35"/>
      <c r="CK8828" s="36">
        <v>60540</v>
      </c>
      <c r="CL8828" s="26">
        <f t="shared" si="317"/>
        <v>30270</v>
      </c>
      <c r="CM8828" s="26"/>
      <c r="CR8828" s="26" t="str">
        <f t="shared" si="318"/>
        <v>('메디슨약국(옥정동)', '778-56-00435', '경기 양주시 옥정로 214 (옥정동)', '8806538054513', '안플업서방정 300mg', 30270, '2025-03-01'),</v>
      </c>
    </row>
    <row r="8829" spans="79:96" x14ac:dyDescent="0.25">
      <c r="CA8829" s="29">
        <v>8826</v>
      </c>
      <c r="CB8829" s="50"/>
      <c r="CC8829" s="55" t="s">
        <v>2075</v>
      </c>
      <c r="CD8829" s="31" t="s">
        <v>626</v>
      </c>
      <c r="CE8829" s="55" t="s">
        <v>9872</v>
      </c>
      <c r="CF8829" s="32" t="s">
        <v>2328</v>
      </c>
      <c r="CG8829" s="33" t="s">
        <v>85</v>
      </c>
      <c r="CH8829" s="34">
        <v>39780</v>
      </c>
      <c r="CI8829" s="35">
        <v>45717</v>
      </c>
      <c r="CJ8829" s="35"/>
      <c r="CK8829" s="36">
        <v>79560</v>
      </c>
      <c r="CL8829" s="26">
        <f t="shared" si="317"/>
        <v>39780</v>
      </c>
      <c r="CM8829" s="26"/>
      <c r="CR8829" s="26" t="str">
        <f t="shared" si="318"/>
        <v>('메디슨약국(옥정동)', '778-56-00435', '경기 양주시 옥정로 214 (옥정동)', '8806538013718', '리피칸정 10mg', 39780, '2025-03-01'),</v>
      </c>
    </row>
    <row r="8830" spans="79:96" x14ac:dyDescent="0.25">
      <c r="CA8830" s="29">
        <v>8827</v>
      </c>
      <c r="CB8830" s="50"/>
      <c r="CC8830" s="55" t="s">
        <v>12799</v>
      </c>
      <c r="CD8830" s="31" t="s">
        <v>12800</v>
      </c>
      <c r="CE8830" s="55" t="s">
        <v>12801</v>
      </c>
      <c r="CF8830" s="32" t="s">
        <v>615</v>
      </c>
      <c r="CG8830" s="33" t="s">
        <v>616</v>
      </c>
      <c r="CH8830" s="34">
        <v>7500</v>
      </c>
      <c r="CI8830" s="35">
        <v>45717</v>
      </c>
      <c r="CJ8830" s="35"/>
      <c r="CK8830" s="36">
        <v>15000</v>
      </c>
      <c r="CL8830" s="26">
        <f t="shared" si="317"/>
        <v>7500</v>
      </c>
      <c r="CM8830" s="26"/>
      <c r="CR8830" s="26" t="str">
        <f t="shared" si="318"/>
        <v>('경하프라자약국(구산동)', '111-41-36378', '서울특별시 은평구 서오릉로 157 (구산동)', '8806538015149', '신일폴산정 1mg', 7500, '2025-03-01'),</v>
      </c>
    </row>
    <row r="8831" spans="79:96" x14ac:dyDescent="0.25">
      <c r="CA8831" s="29">
        <v>8828</v>
      </c>
      <c r="CB8831" s="50"/>
      <c r="CC8831" s="55" t="s">
        <v>10090</v>
      </c>
      <c r="CD8831" s="31" t="s">
        <v>1745</v>
      </c>
      <c r="CE8831" s="55" t="s">
        <v>10091</v>
      </c>
      <c r="CF8831" s="32" t="s">
        <v>1077</v>
      </c>
      <c r="CG8831" s="33" t="s">
        <v>1078</v>
      </c>
      <c r="CH8831" s="34">
        <v>2750</v>
      </c>
      <c r="CI8831" s="35">
        <v>45717</v>
      </c>
      <c r="CJ8831" s="35"/>
      <c r="CK8831" s="36">
        <v>5500</v>
      </c>
      <c r="CL8831" s="26">
        <f t="shared" si="317"/>
        <v>2750</v>
      </c>
      <c r="CM8831" s="26"/>
      <c r="CR8831" s="26" t="str">
        <f t="shared" si="318"/>
        <v>('미사약국(신)', '670-44-00953', '경기 하남시 미사강변중앙로 220 (망월동)', '8806538056425', '프로나지액 25mL', 2750, '2025-03-01'),</v>
      </c>
    </row>
    <row r="8832" spans="79:96" x14ac:dyDescent="0.25">
      <c r="CA8832" s="29">
        <v>8829</v>
      </c>
      <c r="CB8832" s="50"/>
      <c r="CC8832" s="55" t="s">
        <v>2983</v>
      </c>
      <c r="CD8832" s="31" t="s">
        <v>2984</v>
      </c>
      <c r="CE8832" s="55" t="s">
        <v>2985</v>
      </c>
      <c r="CF8832" s="32" t="s">
        <v>2540</v>
      </c>
      <c r="CG8832" s="33" t="s">
        <v>2169</v>
      </c>
      <c r="CH8832" s="34">
        <v>57000</v>
      </c>
      <c r="CI8832" s="35">
        <v>45717</v>
      </c>
      <c r="CJ8832" s="35"/>
      <c r="CK8832" s="36">
        <v>114000</v>
      </c>
      <c r="CL8832" s="26">
        <f t="shared" si="317"/>
        <v>57000</v>
      </c>
      <c r="CM8832" s="26"/>
      <c r="CR8832" s="26" t="str">
        <f t="shared" si="318"/>
        <v>('제일약국(단양)', '304-09-20726', '충북 단양군 대강면 대강로 62', '8806538010021', '신일디클로페낙나트륨정 50mg', 57000, '2025-03-01'),</v>
      </c>
    </row>
    <row r="8833" spans="79:96" x14ac:dyDescent="0.25">
      <c r="CA8833" s="29">
        <v>8830</v>
      </c>
      <c r="CB8833" s="50"/>
      <c r="CC8833" s="55" t="s">
        <v>10484</v>
      </c>
      <c r="CD8833" s="31" t="s">
        <v>6703</v>
      </c>
      <c r="CE8833" s="55" t="s">
        <v>10485</v>
      </c>
      <c r="CF8833" s="32" t="s">
        <v>1712</v>
      </c>
      <c r="CG8833" s="33" t="s">
        <v>1081</v>
      </c>
      <c r="CH8833" s="34">
        <v>22830</v>
      </c>
      <c r="CI8833" s="35">
        <v>45717</v>
      </c>
      <c r="CJ8833" s="35"/>
      <c r="CK8833" s="36">
        <v>45660</v>
      </c>
      <c r="CL8833" s="26">
        <f t="shared" si="317"/>
        <v>22830</v>
      </c>
      <c r="CM8833" s="26"/>
      <c r="CR8833" s="26" t="str">
        <f t="shared" si="318"/>
        <v>('봉담중앙약국(화성)', '753-49-00457', '경기 화성시 봉담읍 와우로 20', '8806538058221', '로타젯정10/5mg', 22830, '2025-03-01'),</v>
      </c>
    </row>
    <row r="8834" spans="79:96" x14ac:dyDescent="0.25">
      <c r="CA8834" s="29">
        <v>8831</v>
      </c>
      <c r="CB8834" s="50"/>
      <c r="CC8834" s="55" t="s">
        <v>10484</v>
      </c>
      <c r="CD8834" s="31" t="s">
        <v>6703</v>
      </c>
      <c r="CE8834" s="55" t="s">
        <v>10485</v>
      </c>
      <c r="CF8834" s="32" t="s">
        <v>1545</v>
      </c>
      <c r="CG8834" s="33" t="s">
        <v>1334</v>
      </c>
      <c r="CH8834" s="34">
        <v>28800</v>
      </c>
      <c r="CI8834" s="35">
        <v>45689</v>
      </c>
      <c r="CJ8834" s="35"/>
      <c r="CK8834" s="36">
        <v>57600</v>
      </c>
      <c r="CL8834" s="26">
        <f t="shared" si="317"/>
        <v>28800</v>
      </c>
      <c r="CM8834" s="26"/>
      <c r="CR8834" s="26" t="str">
        <f t="shared" si="318"/>
        <v>('봉담중앙약국(화성)', '753-49-00457', '경기 화성시 봉담읍 와우로 20', '8806538052410', '에티브정', 28800, '2025-02-01'),</v>
      </c>
    </row>
    <row r="8835" spans="79:96" x14ac:dyDescent="0.25">
      <c r="CA8835" s="29">
        <v>8832</v>
      </c>
      <c r="CB8835" s="50"/>
      <c r="CC8835" s="55" t="s">
        <v>12905</v>
      </c>
      <c r="CD8835" s="31" t="s">
        <v>12906</v>
      </c>
      <c r="CE8835" s="55" t="s">
        <v>12907</v>
      </c>
      <c r="CF8835" s="32" t="s">
        <v>2324</v>
      </c>
      <c r="CG8835" s="33" t="s">
        <v>61</v>
      </c>
      <c r="CH8835" s="34">
        <v>3090</v>
      </c>
      <c r="CI8835" s="35">
        <v>45658</v>
      </c>
      <c r="CJ8835" s="35"/>
      <c r="CK8835" s="36">
        <v>6180</v>
      </c>
      <c r="CL8835" s="26">
        <f t="shared" si="317"/>
        <v>3090</v>
      </c>
      <c r="CM8835" s="26"/>
      <c r="CR8835" s="26" t="str">
        <f t="shared" si="318"/>
        <v>('코끼리약국(가수원)/도마', '314-27-89861', '대전 서구 도안동로 3 (도안동)(103,104)', '8806538000213', '가모피드정 5mg', 3090, '2025-01-01'),</v>
      </c>
    </row>
    <row r="8836" spans="79:96" x14ac:dyDescent="0.25">
      <c r="CA8836" s="29">
        <v>8833</v>
      </c>
      <c r="CB8836" s="50"/>
      <c r="CC8836" s="55" t="s">
        <v>12905</v>
      </c>
      <c r="CD8836" s="31" t="s">
        <v>12906</v>
      </c>
      <c r="CE8836" s="55" t="s">
        <v>12907</v>
      </c>
      <c r="CF8836" s="32" t="s">
        <v>915</v>
      </c>
      <c r="CG8836" s="33" t="s">
        <v>916</v>
      </c>
      <c r="CH8836" s="34">
        <v>5640</v>
      </c>
      <c r="CI8836" s="35">
        <v>45717</v>
      </c>
      <c r="CJ8836" s="35"/>
      <c r="CK8836" s="36">
        <v>11280</v>
      </c>
      <c r="CL8836" s="26">
        <f t="shared" si="317"/>
        <v>5640</v>
      </c>
      <c r="CM8836" s="26"/>
      <c r="CR8836" s="26" t="str">
        <f t="shared" si="318"/>
        <v>('코끼리약국(가수원)/도마', '314-27-89861', '대전 서구 도안동로 3 (도안동)(103,104)', '8806538021010', '에이낙정', 5640, '2025-03-01'),</v>
      </c>
    </row>
    <row r="8837" spans="79:96" x14ac:dyDescent="0.25">
      <c r="CA8837" s="29">
        <v>8834</v>
      </c>
      <c r="CB8837" s="50"/>
      <c r="CC8837" s="55" t="s">
        <v>10629</v>
      </c>
      <c r="CD8837" s="31" t="s">
        <v>8368</v>
      </c>
      <c r="CE8837" s="55" t="s">
        <v>10630</v>
      </c>
      <c r="CF8837" s="32" t="s">
        <v>3466</v>
      </c>
      <c r="CG8837" s="33" t="s">
        <v>1537</v>
      </c>
      <c r="CH8837" s="34">
        <v>39900</v>
      </c>
      <c r="CI8837" s="35">
        <v>45717</v>
      </c>
      <c r="CJ8837" s="35"/>
      <c r="CK8837" s="36">
        <v>79800</v>
      </c>
      <c r="CL8837" s="26">
        <f t="shared" ref="CL8837:CL8900" si="319">IFERROR(CK8837/2,"")</f>
        <v>39900</v>
      </c>
      <c r="CM8837" s="26"/>
      <c r="CR8837" s="26" t="str">
        <f t="shared" ref="CR8837:CR8900" si="320">IFERROR("('"&amp;CC8837&amp;"', '"&amp;CD8837&amp;"', '"&amp;CE8837&amp;"', '"&amp;CF8837&amp;"', '"&amp;CG8837&amp;"', "&amp;CH8837&amp;", '"&amp;TEXT(CI8837,"YYYY-MM-DD")&amp;"'),","")</f>
        <v>('나무약국 [대림동]', '102-29-91619', '서울 영등포구 도림로 158 (대림동)', '8806538060224', '테글리정20mg', 39900, '2025-03-01'),</v>
      </c>
    </row>
    <row r="8838" spans="79:96" x14ac:dyDescent="0.25">
      <c r="CA8838" s="29">
        <v>8835</v>
      </c>
      <c r="CB8838" s="50"/>
      <c r="CC8838" s="55" t="s">
        <v>12908</v>
      </c>
      <c r="CD8838" s="31" t="s">
        <v>4767</v>
      </c>
      <c r="CE8838" s="55" t="s">
        <v>4768</v>
      </c>
      <c r="CF8838" s="32" t="s">
        <v>7378</v>
      </c>
      <c r="CG8838" s="33" t="s">
        <v>946</v>
      </c>
      <c r="CH8838" s="34">
        <v>3450</v>
      </c>
      <c r="CI8838" s="35">
        <v>45717</v>
      </c>
      <c r="CJ8838" s="35"/>
      <c r="CK8838" s="36">
        <v>6900</v>
      </c>
      <c r="CL8838" s="26">
        <f t="shared" si="319"/>
        <v>3450</v>
      </c>
      <c r="CM8838" s="26"/>
      <c r="CR8838" s="26" t="str">
        <f t="shared" si="320"/>
        <v>('대한약국(구미)', '712-11-01001', '경상북도 구미시 상사서로 49 (상모동)', '8806538021119', '에페릭스정', 3450, '2025-03-01'),</v>
      </c>
    </row>
    <row r="8839" spans="79:96" x14ac:dyDescent="0.25">
      <c r="CA8839" s="29">
        <v>8836</v>
      </c>
      <c r="CB8839" s="50"/>
      <c r="CC8839" s="55" t="s">
        <v>12909</v>
      </c>
      <c r="CD8839" s="31" t="s">
        <v>9228</v>
      </c>
      <c r="CE8839" s="55" t="s">
        <v>12910</v>
      </c>
      <c r="CF8839" s="32" t="s">
        <v>615</v>
      </c>
      <c r="CG8839" s="33" t="s">
        <v>616</v>
      </c>
      <c r="CH8839" s="34">
        <v>7500</v>
      </c>
      <c r="CI8839" s="35">
        <v>45717</v>
      </c>
      <c r="CJ8839" s="35"/>
      <c r="CK8839" s="36">
        <v>15000</v>
      </c>
      <c r="CL8839" s="26">
        <f t="shared" si="319"/>
        <v>7500</v>
      </c>
      <c r="CM8839" s="26"/>
      <c r="CR8839" s="26" t="str">
        <f t="shared" si="320"/>
        <v>('이동제일약국', '769-48-00834', '경기 포천시 이동면 장암1길 10-1', '8806538015149', '신일폴산정 1mg', 7500, '2025-03-01'),</v>
      </c>
    </row>
    <row r="8840" spans="79:96" x14ac:dyDescent="0.25">
      <c r="CA8840" s="29">
        <v>8837</v>
      </c>
      <c r="CB8840" s="50"/>
      <c r="CC8840" s="55" t="s">
        <v>12911</v>
      </c>
      <c r="CD8840" s="31" t="s">
        <v>1601</v>
      </c>
      <c r="CE8840" s="55" t="s">
        <v>12912</v>
      </c>
      <c r="CF8840" s="32" t="s">
        <v>2151</v>
      </c>
      <c r="CG8840" s="33" t="s">
        <v>61</v>
      </c>
      <c r="CH8840" s="34">
        <v>51500</v>
      </c>
      <c r="CI8840" s="35">
        <v>45717</v>
      </c>
      <c r="CJ8840" s="35"/>
      <c r="CK8840" s="36">
        <v>103000</v>
      </c>
      <c r="CL8840" s="26">
        <f t="shared" si="319"/>
        <v>51500</v>
      </c>
      <c r="CM8840" s="26"/>
      <c r="CR8840" s="26" t="str">
        <f t="shared" si="320"/>
        <v>('송약국(온라인팜)', '148-19-01337', '서울특별시 동작구 상도로246,1층(상도동)', '8806538000220', '가모피드정 5mg', 51500, '2025-03-01'),</v>
      </c>
    </row>
    <row r="8841" spans="79:96" x14ac:dyDescent="0.25">
      <c r="CA8841" s="29">
        <v>8838</v>
      </c>
      <c r="CB8841" s="50"/>
      <c r="CC8841" s="55" t="s">
        <v>10602</v>
      </c>
      <c r="CD8841" s="31" t="s">
        <v>10603</v>
      </c>
      <c r="CE8841" s="55" t="s">
        <v>10604</v>
      </c>
      <c r="CF8841" s="32" t="s">
        <v>1041</v>
      </c>
      <c r="CG8841" s="33" t="s">
        <v>1004</v>
      </c>
      <c r="CH8841" s="34">
        <v>6000</v>
      </c>
      <c r="CI8841" s="35">
        <v>45717</v>
      </c>
      <c r="CJ8841" s="35"/>
      <c r="CK8841" s="36">
        <v>12000</v>
      </c>
      <c r="CL8841" s="26">
        <f t="shared" si="319"/>
        <v>6000</v>
      </c>
      <c r="CM8841" s="26"/>
      <c r="CR8841" s="26" t="str">
        <f t="shared" si="320"/>
        <v>('라라팜(주)', '670-88-02595', '경기 부천시 부흥로303번길 6 (중동) 503호', '8806538014647', '신일티아민염산염정 10mg', 6000, '2025-03-01'),</v>
      </c>
    </row>
    <row r="8842" spans="79:96" x14ac:dyDescent="0.25">
      <c r="CA8842" s="29">
        <v>8839</v>
      </c>
      <c r="CB8842" s="50"/>
      <c r="CC8842" s="55" t="s">
        <v>12913</v>
      </c>
      <c r="CD8842" s="31" t="s">
        <v>12914</v>
      </c>
      <c r="CE8842" s="55" t="s">
        <v>12915</v>
      </c>
      <c r="CF8842" s="32" t="s">
        <v>645</v>
      </c>
      <c r="CG8842" s="33" t="s">
        <v>646</v>
      </c>
      <c r="CH8842" s="34">
        <v>9500</v>
      </c>
      <c r="CI8842" s="35">
        <v>45717</v>
      </c>
      <c r="CJ8842" s="35"/>
      <c r="CK8842" s="36">
        <v>19000</v>
      </c>
      <c r="CL8842" s="26">
        <f t="shared" si="319"/>
        <v>9500</v>
      </c>
      <c r="CM8842" s="26"/>
      <c r="CR8842" s="26" t="str">
        <f t="shared" si="320"/>
        <v>('(주)메가원메디칼', '581-88-03294', '서울 강서구 양천로 366 (등촌동)', '8806538014265', '신일브롬헥신염산염정 8mg', 9500, '2025-03-01'),</v>
      </c>
    </row>
    <row r="8843" spans="79:96" x14ac:dyDescent="0.25">
      <c r="CA8843" s="29">
        <v>8840</v>
      </c>
      <c r="CB8843" s="50"/>
      <c r="CC8843" s="55" t="s">
        <v>10283</v>
      </c>
      <c r="CD8843" s="31" t="s">
        <v>10284</v>
      </c>
      <c r="CE8843" s="55" t="s">
        <v>10285</v>
      </c>
      <c r="CF8843" s="32" t="s">
        <v>615</v>
      </c>
      <c r="CG8843" s="33" t="s">
        <v>616</v>
      </c>
      <c r="CH8843" s="34">
        <v>37500</v>
      </c>
      <c r="CI8843" s="35">
        <v>45689</v>
      </c>
      <c r="CJ8843" s="35"/>
      <c r="CK8843" s="36">
        <v>75000</v>
      </c>
      <c r="CL8843" s="26">
        <f t="shared" si="319"/>
        <v>37500</v>
      </c>
      <c r="CM8843" s="26"/>
      <c r="CR8843" s="26" t="str">
        <f t="shared" si="320"/>
        <v>('케이에스팜', '135-86-52002', '경기 수원시 영통구 매봉로49번길 9 (매탄동)', '8806538015149', '신일폴산정 1mg', 37500, '2025-02-01'),</v>
      </c>
    </row>
    <row r="8844" spans="79:96" x14ac:dyDescent="0.25">
      <c r="CA8844" s="29">
        <v>8841</v>
      </c>
      <c r="CB8844" s="50"/>
      <c r="CC8844" s="55" t="s">
        <v>772</v>
      </c>
      <c r="CD8844" s="31" t="s">
        <v>773</v>
      </c>
      <c r="CE8844" s="55" t="s">
        <v>9871</v>
      </c>
      <c r="CF8844" s="32" t="s">
        <v>2363</v>
      </c>
      <c r="CG8844" s="33" t="s">
        <v>461</v>
      </c>
      <c r="CH8844" s="34">
        <v>21720</v>
      </c>
      <c r="CI8844" s="35">
        <v>45658</v>
      </c>
      <c r="CJ8844" s="35"/>
      <c r="CK8844" s="36">
        <v>43440</v>
      </c>
      <c r="CL8844" s="26">
        <f t="shared" si="319"/>
        <v>21720</v>
      </c>
      <c r="CM8844" s="26"/>
      <c r="CR8844" s="26" t="str">
        <f t="shared" si="320"/>
        <v>('정화약국', '132-05-66148', '경기도 남양주시 와부읍 덕소로 218', '8806538053325', '네오텔미정 40mg', 21720, '2025-01-01'),</v>
      </c>
    </row>
    <row r="8845" spans="79:96" x14ac:dyDescent="0.25">
      <c r="CA8845" s="29">
        <v>8842</v>
      </c>
      <c r="CB8845" s="50"/>
      <c r="CC8845" s="55" t="s">
        <v>772</v>
      </c>
      <c r="CD8845" s="31" t="s">
        <v>773</v>
      </c>
      <c r="CE8845" s="55" t="s">
        <v>9871</v>
      </c>
      <c r="CF8845" s="32" t="s">
        <v>8086</v>
      </c>
      <c r="CG8845" s="33" t="s">
        <v>1764</v>
      </c>
      <c r="CH8845" s="34">
        <v>16695</v>
      </c>
      <c r="CI8845" s="35">
        <v>45717</v>
      </c>
      <c r="CJ8845" s="35"/>
      <c r="CK8845" s="36">
        <v>33390</v>
      </c>
      <c r="CL8845" s="26">
        <f t="shared" si="319"/>
        <v>16695</v>
      </c>
      <c r="CM8845" s="26"/>
      <c r="CR8845" s="26" t="str">
        <f t="shared" si="320"/>
        <v>('정화약국', '132-05-66148', '경기도 남양주시 와부읍 덕소로 218', '8806538062228', '자누메티아정50/500mg', 16695, '2025-03-01'),</v>
      </c>
    </row>
    <row r="8846" spans="79:96" x14ac:dyDescent="0.25">
      <c r="CA8846" s="29">
        <v>8843</v>
      </c>
      <c r="CB8846" s="50"/>
      <c r="CC8846" s="55" t="s">
        <v>12916</v>
      </c>
      <c r="CD8846" s="31" t="s">
        <v>12917</v>
      </c>
      <c r="CE8846" s="55" t="s">
        <v>12918</v>
      </c>
      <c r="CF8846" s="32" t="s">
        <v>615</v>
      </c>
      <c r="CG8846" s="33" t="s">
        <v>616</v>
      </c>
      <c r="CH8846" s="34">
        <v>7500</v>
      </c>
      <c r="CI8846" s="35">
        <v>45717</v>
      </c>
      <c r="CJ8846" s="35"/>
      <c r="CK8846" s="36">
        <v>15000</v>
      </c>
      <c r="CL8846" s="26">
        <f t="shared" si="319"/>
        <v>7500</v>
      </c>
      <c r="CM8846" s="26"/>
      <c r="CR8846" s="26" t="str">
        <f t="shared" si="320"/>
        <v>('청북솔약국(평택)', '119-21-83066', '경기 평택시 서정역로 47번지', '8806538015149', '신일폴산정 1mg', 7500, '2025-03-01'),</v>
      </c>
    </row>
    <row r="8847" spans="79:96" x14ac:dyDescent="0.25">
      <c r="CA8847" s="29">
        <v>8844</v>
      </c>
      <c r="CB8847" s="50"/>
      <c r="CC8847" s="55" t="s">
        <v>12919</v>
      </c>
      <c r="CD8847" s="31" t="s">
        <v>7839</v>
      </c>
      <c r="CE8847" s="55" t="s">
        <v>12920</v>
      </c>
      <c r="CF8847" s="32" t="s">
        <v>615</v>
      </c>
      <c r="CG8847" s="33" t="s">
        <v>616</v>
      </c>
      <c r="CH8847" s="34">
        <v>7500</v>
      </c>
      <c r="CI8847" s="35">
        <v>45717</v>
      </c>
      <c r="CJ8847" s="35"/>
      <c r="CK8847" s="36">
        <v>15000</v>
      </c>
      <c r="CL8847" s="26">
        <f t="shared" si="319"/>
        <v>7500</v>
      </c>
      <c r="CM8847" s="26"/>
      <c r="CR8847" s="26" t="str">
        <f t="shared" si="320"/>
        <v>('올리브온누리약국', '228-56-00167', '서울 강남구 테헤란로20길 11 (역삼동)', '8806538015149', '신일폴산정 1mg', 7500, '2025-03-01'),</v>
      </c>
    </row>
    <row r="8848" spans="79:96" x14ac:dyDescent="0.25">
      <c r="CA8848" s="29">
        <v>8845</v>
      </c>
      <c r="CB8848" s="50"/>
      <c r="CC8848" s="55" t="s">
        <v>2075</v>
      </c>
      <c r="CD8848" s="31" t="s">
        <v>626</v>
      </c>
      <c r="CE8848" s="55" t="s">
        <v>9872</v>
      </c>
      <c r="CF8848" s="32" t="s">
        <v>3346</v>
      </c>
      <c r="CG8848" s="33" t="s">
        <v>425</v>
      </c>
      <c r="CH8848" s="34">
        <v>12712</v>
      </c>
      <c r="CI8848" s="35">
        <v>45717</v>
      </c>
      <c r="CJ8848" s="35"/>
      <c r="CK8848" s="36">
        <v>25424</v>
      </c>
      <c r="CL8848" s="26">
        <f t="shared" si="319"/>
        <v>12712</v>
      </c>
      <c r="CM8848" s="26"/>
      <c r="CR8848" s="26" t="str">
        <f t="shared" si="320"/>
        <v>('메디슨약국(옥정동)', '778-56-00435', '경기 양주시 옥정로 214 (옥정동)', '8806538002729', '라베리트정 10mg', 12712, '2025-03-01'),</v>
      </c>
    </row>
    <row r="8849" spans="79:96" x14ac:dyDescent="0.25">
      <c r="CA8849" s="29">
        <v>8846</v>
      </c>
      <c r="CB8849" s="50"/>
      <c r="CC8849" s="55" t="s">
        <v>12921</v>
      </c>
      <c r="CD8849" s="31" t="s">
        <v>12922</v>
      </c>
      <c r="CE8849" s="55" t="s">
        <v>12923</v>
      </c>
      <c r="CF8849" s="32" t="s">
        <v>1376</v>
      </c>
      <c r="CG8849" s="33" t="s">
        <v>197</v>
      </c>
      <c r="CH8849" s="34">
        <v>21360</v>
      </c>
      <c r="CI8849" s="35">
        <v>45717</v>
      </c>
      <c r="CJ8849" s="35"/>
      <c r="CK8849" s="36">
        <v>42720</v>
      </c>
      <c r="CL8849" s="26">
        <f t="shared" si="319"/>
        <v>21360</v>
      </c>
      <c r="CM8849" s="26"/>
      <c r="CR8849" s="26" t="str">
        <f t="shared" si="320"/>
        <v>('햇살온누리약국(동춘동)', '450-12-01060', '인천 연수구 앵고개로104번길 4 (동춘동) 104호', '8806538013817', '리피칸정 20mg', 21360, '2025-03-01'),</v>
      </c>
    </row>
    <row r="8850" spans="79:96" x14ac:dyDescent="0.25">
      <c r="CA8850" s="29">
        <v>8847</v>
      </c>
      <c r="CB8850" s="50"/>
      <c r="CC8850" s="55" t="s">
        <v>12846</v>
      </c>
      <c r="CD8850" s="31" t="s">
        <v>12847</v>
      </c>
      <c r="CE8850" s="55" t="s">
        <v>10063</v>
      </c>
      <c r="CF8850" s="32" t="s">
        <v>2665</v>
      </c>
      <c r="CG8850" s="33" t="s">
        <v>616</v>
      </c>
      <c r="CH8850" s="34">
        <v>-75</v>
      </c>
      <c r="CI8850" s="35">
        <v>45717</v>
      </c>
      <c r="CJ8850" s="35"/>
      <c r="CK8850" s="36">
        <v>-150</v>
      </c>
      <c r="CL8850" s="26">
        <f t="shared" si="319"/>
        <v>-75</v>
      </c>
      <c r="CM8850" s="26"/>
      <c r="CR8850" s="26" t="str">
        <f t="shared" si="320"/>
        <v>('위례우리들약국', '458-78-00116', '경기 성남시 수정구 위례광장로 300 (창곡동)', '8806538015101', '신일폴산정 1mg', -75, '2025-03-01'),</v>
      </c>
    </row>
    <row r="8851" spans="79:96" x14ac:dyDescent="0.25">
      <c r="CA8851" s="29">
        <v>8848</v>
      </c>
      <c r="CB8851" s="50"/>
      <c r="CC8851" s="55" t="s">
        <v>12924</v>
      </c>
      <c r="CD8851" s="31" t="s">
        <v>12925</v>
      </c>
      <c r="CE8851" s="55" t="s">
        <v>11929</v>
      </c>
      <c r="CF8851" s="32" t="s">
        <v>1041</v>
      </c>
      <c r="CG8851" s="33" t="s">
        <v>1004</v>
      </c>
      <c r="CH8851" s="34">
        <v>30000</v>
      </c>
      <c r="CI8851" s="35">
        <v>45717</v>
      </c>
      <c r="CJ8851" s="35"/>
      <c r="CK8851" s="36">
        <v>60000</v>
      </c>
      <c r="CL8851" s="26">
        <f t="shared" si="319"/>
        <v>30000</v>
      </c>
      <c r="CM8851" s="26"/>
      <c r="CR8851" s="26" t="str">
        <f t="shared" si="320"/>
        <v>('와이케이팜', '315-23-05342', '경기 수원시 권선구 효원로 182 (권선동)', '8806538014647', '신일티아민염산염정 10mg', 30000, '2025-03-01'),</v>
      </c>
    </row>
    <row r="8852" spans="79:96" x14ac:dyDescent="0.25">
      <c r="CA8852" s="29">
        <v>8849</v>
      </c>
      <c r="CB8852" s="50"/>
      <c r="CC8852" s="55" t="s">
        <v>2826</v>
      </c>
      <c r="CD8852" s="31" t="s">
        <v>2827</v>
      </c>
      <c r="CE8852" s="55" t="s">
        <v>2828</v>
      </c>
      <c r="CF8852" s="32" t="s">
        <v>1041</v>
      </c>
      <c r="CG8852" s="33" t="s">
        <v>1004</v>
      </c>
      <c r="CH8852" s="34">
        <v>6000</v>
      </c>
      <c r="CI8852" s="35">
        <v>45689</v>
      </c>
      <c r="CJ8852" s="35"/>
      <c r="CK8852" s="36">
        <v>12000</v>
      </c>
      <c r="CL8852" s="26">
        <f t="shared" si="319"/>
        <v>6000</v>
      </c>
      <c r="CM8852" s="26"/>
      <c r="CR8852" s="26" t="str">
        <f t="shared" si="320"/>
        <v>('햇살약국 물금/범어 1★', '605-20-92638', '경상남도 양산시 물금읍 화합1길 2', '8806538014647', '신일티아민염산염정 10mg', 6000, '2025-02-01'),</v>
      </c>
    </row>
    <row r="8853" spans="79:96" x14ac:dyDescent="0.25">
      <c r="CA8853" s="29">
        <v>8850</v>
      </c>
      <c r="CB8853" s="50"/>
      <c r="CC8853" s="55" t="s">
        <v>12926</v>
      </c>
      <c r="CD8853" s="31" t="s">
        <v>12927</v>
      </c>
      <c r="CE8853" s="55" t="s">
        <v>12928</v>
      </c>
      <c r="CF8853" s="32" t="s">
        <v>1041</v>
      </c>
      <c r="CG8853" s="33" t="s">
        <v>1004</v>
      </c>
      <c r="CH8853" s="34">
        <v>6000</v>
      </c>
      <c r="CI8853" s="35">
        <v>45658</v>
      </c>
      <c r="CJ8853" s="35"/>
      <c r="CK8853" s="36">
        <v>12000</v>
      </c>
      <c r="CL8853" s="26">
        <f t="shared" si="319"/>
        <v>6000</v>
      </c>
      <c r="CM8853" s="26"/>
      <c r="CR8853" s="26" t="str">
        <f t="shared" si="320"/>
        <v>('스마일약국[동부]', '274-12-01525', '서울 강남구 봉은사로 119 (논현동) 성옥빌딩 3층 303호', '8806538014647', '신일티아민염산염정 10mg', 6000, '2025-01-01'),</v>
      </c>
    </row>
    <row r="8854" spans="79:96" x14ac:dyDescent="0.25">
      <c r="CA8854" s="29">
        <v>8851</v>
      </c>
      <c r="CB8854" s="50"/>
      <c r="CC8854" s="55" t="s">
        <v>12929</v>
      </c>
      <c r="CD8854" s="31" t="s">
        <v>12930</v>
      </c>
      <c r="CE8854" s="55" t="s">
        <v>12931</v>
      </c>
      <c r="CF8854" s="32" t="s">
        <v>645</v>
      </c>
      <c r="CG8854" s="33" t="s">
        <v>646</v>
      </c>
      <c r="CH8854" s="34">
        <v>9500</v>
      </c>
      <c r="CI8854" s="35">
        <v>45717</v>
      </c>
      <c r="CJ8854" s="35"/>
      <c r="CK8854" s="36">
        <v>19000</v>
      </c>
      <c r="CL8854" s="26">
        <f t="shared" si="319"/>
        <v>9500</v>
      </c>
      <c r="CM8854" s="26"/>
      <c r="CR8854" s="26" t="str">
        <f t="shared" si="320"/>
        <v>('만수윤약국', '295-13-00613', '인천 남동구 만수로 45 (만수동)', '8806538014265', '신일브롬헥신염산염정 8mg', 9500, '2025-03-01'),</v>
      </c>
    </row>
    <row r="8855" spans="79:96" x14ac:dyDescent="0.25">
      <c r="CA8855" s="29">
        <v>8852</v>
      </c>
      <c r="CB8855" s="50"/>
      <c r="CC8855" s="55" t="s">
        <v>2417</v>
      </c>
      <c r="CD8855" s="31" t="s">
        <v>2418</v>
      </c>
      <c r="CE8855" s="55" t="s">
        <v>2419</v>
      </c>
      <c r="CF8855" s="32" t="s">
        <v>615</v>
      </c>
      <c r="CG8855" s="33" t="s">
        <v>616</v>
      </c>
      <c r="CH8855" s="34">
        <v>7500</v>
      </c>
      <c r="CI8855" s="35">
        <v>45717</v>
      </c>
      <c r="CJ8855" s="35"/>
      <c r="CK8855" s="36">
        <v>15000</v>
      </c>
      <c r="CL8855" s="26">
        <f t="shared" si="319"/>
        <v>7500</v>
      </c>
      <c r="CM8855" s="26"/>
      <c r="CR8855" s="26" t="str">
        <f t="shared" si="320"/>
        <v>('지하철약국 (신)부산/서구★', '628-09-01509', '부산광역시 서구 구덕로 지하 170, 2호 (토성동3가)', '8806538015149', '신일폴산정 1mg', 7500, '2025-03-01'),</v>
      </c>
    </row>
    <row r="8856" spans="79:96" x14ac:dyDescent="0.25">
      <c r="CA8856" s="29">
        <v>8853</v>
      </c>
      <c r="CB8856" s="50"/>
      <c r="CC8856" s="55" t="s">
        <v>10500</v>
      </c>
      <c r="CD8856" s="31" t="s">
        <v>10501</v>
      </c>
      <c r="CE8856" s="55" t="s">
        <v>10502</v>
      </c>
      <c r="CF8856" s="32" t="s">
        <v>2013</v>
      </c>
      <c r="CG8856" s="33" t="s">
        <v>1391</v>
      </c>
      <c r="CH8856" s="34">
        <v>1425</v>
      </c>
      <c r="CI8856" s="35">
        <v>45717</v>
      </c>
      <c r="CJ8856" s="35"/>
      <c r="CK8856" s="36">
        <v>2850</v>
      </c>
      <c r="CL8856" s="26">
        <f t="shared" si="319"/>
        <v>1425</v>
      </c>
      <c r="CM8856" s="26"/>
      <c r="CR8856" s="26" t="str">
        <f t="shared" si="320"/>
        <v>('기아종합약국', '757-11-02094', '경기 화성시 우정읍 기아자동차로 535', '8806538026510', '티니다진정 500mg', 1425, '2025-03-01'),</v>
      </c>
    </row>
    <row r="8857" spans="79:96" x14ac:dyDescent="0.25">
      <c r="CA8857" s="29">
        <v>8854</v>
      </c>
      <c r="CB8857" s="50"/>
      <c r="CC8857" s="55" t="s">
        <v>10577</v>
      </c>
      <c r="CD8857" s="31" t="s">
        <v>10578</v>
      </c>
      <c r="CE8857" s="55" t="s">
        <v>10579</v>
      </c>
      <c r="CF8857" s="32" t="s">
        <v>615</v>
      </c>
      <c r="CG8857" s="33" t="s">
        <v>616</v>
      </c>
      <c r="CH8857" s="34">
        <v>7500</v>
      </c>
      <c r="CI8857" s="35">
        <v>45717</v>
      </c>
      <c r="CJ8857" s="35"/>
      <c r="CK8857" s="36">
        <v>15000</v>
      </c>
      <c r="CL8857" s="26">
        <f t="shared" si="319"/>
        <v>7500</v>
      </c>
      <c r="CM8857" s="26"/>
      <c r="CR8857" s="26" t="str">
        <f t="shared" si="320"/>
        <v>('가까운약국(일산)', '117-18-21929', '경기 고양시 일산동구 강송로 49(백석동,요진윈스턴파크A-102)', '8806538015149', '신일폴산정 1mg', 7500, '2025-03-01'),</v>
      </c>
    </row>
    <row r="8858" spans="79:96" x14ac:dyDescent="0.25">
      <c r="CA8858" s="29">
        <v>8855</v>
      </c>
      <c r="CB8858" s="50"/>
      <c r="CC8858" s="55" t="s">
        <v>12932</v>
      </c>
      <c r="CD8858" s="31" t="s">
        <v>12933</v>
      </c>
      <c r="CE8858" s="55" t="s">
        <v>12934</v>
      </c>
      <c r="CF8858" s="32" t="s">
        <v>1017</v>
      </c>
      <c r="CG8858" s="33" t="s">
        <v>1018</v>
      </c>
      <c r="CH8858" s="34">
        <v>30000</v>
      </c>
      <c r="CI8858" s="35">
        <v>45717</v>
      </c>
      <c r="CJ8858" s="35"/>
      <c r="CK8858" s="36">
        <v>60000</v>
      </c>
      <c r="CL8858" s="26">
        <f t="shared" si="319"/>
        <v>30000</v>
      </c>
      <c r="CM8858" s="26"/>
      <c r="CR8858" s="26" t="str">
        <f t="shared" si="320"/>
        <v>('이화제니약국', '107-33-62829', '서울 송파구 거마로 4 (거여동) 에이동 1층 102호', '8806538015835', '신일이부프로펜정 400mg', 30000, '2025-03-01'),</v>
      </c>
    </row>
    <row r="8859" spans="79:96" x14ac:dyDescent="0.25">
      <c r="CA8859" s="29">
        <v>8856</v>
      </c>
      <c r="CB8859" s="50"/>
      <c r="CC8859" s="55" t="s">
        <v>12935</v>
      </c>
      <c r="CD8859" s="31" t="s">
        <v>12936</v>
      </c>
      <c r="CE8859" s="55" t="s">
        <v>12937</v>
      </c>
      <c r="CF8859" s="32" t="s">
        <v>1493</v>
      </c>
      <c r="CG8859" s="33" t="s">
        <v>1275</v>
      </c>
      <c r="CH8859" s="34">
        <v>11460</v>
      </c>
      <c r="CI8859" s="35">
        <v>45717</v>
      </c>
      <c r="CJ8859" s="35"/>
      <c r="CK8859" s="36">
        <v>22920</v>
      </c>
      <c r="CL8859" s="26">
        <f t="shared" si="319"/>
        <v>11460</v>
      </c>
      <c r="CM8859" s="26"/>
      <c r="CR8859" s="26" t="str">
        <f t="shared" si="320"/>
        <v>('신중앙약국(신당)', '811-29-00022', '서울특별시 중구 퇴계로 436 (신당동)', '8806538051024', '신에소메정20mg', 11460, '2025-03-01'),</v>
      </c>
    </row>
    <row r="8860" spans="79:96" x14ac:dyDescent="0.25">
      <c r="CA8860" s="29">
        <v>8857</v>
      </c>
      <c r="CB8860" s="50"/>
      <c r="CC8860" s="55" t="s">
        <v>2873</v>
      </c>
      <c r="CD8860" s="31" t="s">
        <v>2874</v>
      </c>
      <c r="CE8860" s="55" t="s">
        <v>2875</v>
      </c>
      <c r="CF8860" s="32" t="s">
        <v>615</v>
      </c>
      <c r="CG8860" s="33" t="s">
        <v>616</v>
      </c>
      <c r="CH8860" s="34">
        <v>7500</v>
      </c>
      <c r="CI8860" s="35">
        <v>45717</v>
      </c>
      <c r="CJ8860" s="35"/>
      <c r="CK8860" s="36">
        <v>15000</v>
      </c>
      <c r="CL8860" s="26">
        <f t="shared" si="319"/>
        <v>7500</v>
      </c>
      <c r="CM8860" s="26"/>
      <c r="CR8860" s="26" t="str">
        <f t="shared" si="320"/>
        <v>('대신약국(신.김천)', '217-49-00761', '경상북도 김천시 시청로 74, 106호 (신음동)', '8806538015149', '신일폴산정 1mg', 7500, '2025-03-01'),</v>
      </c>
    </row>
    <row r="8861" spans="79:96" x14ac:dyDescent="0.25">
      <c r="CA8861" s="29">
        <v>8858</v>
      </c>
      <c r="CB8861" s="50"/>
      <c r="CC8861" s="55" t="s">
        <v>12938</v>
      </c>
      <c r="CD8861" s="31" t="s">
        <v>12939</v>
      </c>
      <c r="CE8861" s="55" t="s">
        <v>12940</v>
      </c>
      <c r="CF8861" s="32" t="s">
        <v>1607</v>
      </c>
      <c r="CG8861" s="33" t="s">
        <v>414</v>
      </c>
      <c r="CH8861" s="34">
        <v>10875</v>
      </c>
      <c r="CI8861" s="35">
        <v>45689</v>
      </c>
      <c r="CJ8861" s="35"/>
      <c r="CK8861" s="36">
        <v>21750</v>
      </c>
      <c r="CL8861" s="26">
        <f t="shared" si="319"/>
        <v>10875</v>
      </c>
      <c r="CM8861" s="26"/>
      <c r="CR8861" s="26" t="str">
        <f t="shared" si="320"/>
        <v>('열린솔약국(불로동B)', '619-56-00193', '인천광역시 서구 검단로768번길 2(불로동), 블로메디컬 1층 105호', '8806538053516', '네오스타정80/5mg', 10875, '2025-02-01'),</v>
      </c>
    </row>
    <row r="8862" spans="79:96" x14ac:dyDescent="0.25">
      <c r="CA8862" s="29">
        <v>8859</v>
      </c>
      <c r="CB8862" s="50"/>
      <c r="CC8862" s="55" t="s">
        <v>12941</v>
      </c>
      <c r="CD8862" s="31" t="s">
        <v>12942</v>
      </c>
      <c r="CE8862" s="55" t="s">
        <v>12943</v>
      </c>
      <c r="CF8862" s="32" t="s">
        <v>2043</v>
      </c>
      <c r="CG8862" s="33" t="s">
        <v>2044</v>
      </c>
      <c r="CH8862" s="34">
        <v>10250</v>
      </c>
      <c r="CI8862" s="35">
        <v>45658</v>
      </c>
      <c r="CJ8862" s="35"/>
      <c r="CK8862" s="36">
        <v>20500</v>
      </c>
      <c r="CL8862" s="26">
        <f t="shared" si="319"/>
        <v>10250</v>
      </c>
      <c r="CM8862" s="26"/>
      <c r="CR8862" s="26" t="str">
        <f t="shared" si="320"/>
        <v>('스타약국 김해/삼계 1', '890-27-01184', '경상남도 김해시 삼계중앙로 40 (삼계동)', '8806538026428', '티니다진정 150mg', 10250, '2025-01-01'),</v>
      </c>
    </row>
    <row r="8863" spans="79:96" x14ac:dyDescent="0.25">
      <c r="CA8863" s="29">
        <v>8860</v>
      </c>
      <c r="CB8863" s="50"/>
      <c r="CC8863" s="55" t="s">
        <v>10850</v>
      </c>
      <c r="CD8863" s="31" t="s">
        <v>1442</v>
      </c>
      <c r="CE8863" s="55" t="s">
        <v>10851</v>
      </c>
      <c r="CF8863" s="32" t="s">
        <v>1077</v>
      </c>
      <c r="CG8863" s="33" t="s">
        <v>1078</v>
      </c>
      <c r="CH8863" s="34">
        <v>2750</v>
      </c>
      <c r="CI8863" s="35">
        <v>45717</v>
      </c>
      <c r="CJ8863" s="35"/>
      <c r="CK8863" s="36">
        <v>5500</v>
      </c>
      <c r="CL8863" s="26">
        <f t="shared" si="319"/>
        <v>2750</v>
      </c>
      <c r="CM8863" s="26"/>
      <c r="CR8863" s="26" t="str">
        <f t="shared" si="320"/>
        <v>('4층약국(관양동)', '714-66-00589', '경기 안양시 동안구 흥안대로 527 (관양동) 406호', '8806538056425', '프로나지액 25mL', 2750, '2025-03-01'),</v>
      </c>
    </row>
    <row r="8864" spans="79:96" x14ac:dyDescent="0.25">
      <c r="CA8864" s="29">
        <v>8861</v>
      </c>
      <c r="CB8864" s="50"/>
      <c r="CC8864" s="55" t="s">
        <v>10850</v>
      </c>
      <c r="CD8864" s="31" t="s">
        <v>1442</v>
      </c>
      <c r="CE8864" s="55" t="s">
        <v>10851</v>
      </c>
      <c r="CF8864" s="32" t="s">
        <v>3525</v>
      </c>
      <c r="CG8864" s="33" t="s">
        <v>1845</v>
      </c>
      <c r="CH8864" s="34">
        <v>15360</v>
      </c>
      <c r="CI8864" s="35">
        <v>45717</v>
      </c>
      <c r="CJ8864" s="35"/>
      <c r="CK8864" s="36">
        <v>30720</v>
      </c>
      <c r="CL8864" s="26">
        <f t="shared" si="319"/>
        <v>15360</v>
      </c>
      <c r="CM8864" s="26"/>
      <c r="CR8864" s="26" t="str">
        <f t="shared" si="320"/>
        <v>('4층약국(관양동)', '714-66-00589', '경기 안양시 동안구 흥안대로 527 (관양동) 406호', '8806538062624', '포시글리듀오서방정10/1000mg', 15360, '2025-03-01'),</v>
      </c>
    </row>
    <row r="8865" spans="79:96" x14ac:dyDescent="0.25">
      <c r="CA8865" s="29">
        <v>8862</v>
      </c>
      <c r="CB8865" s="50"/>
      <c r="CC8865" s="55" t="s">
        <v>12944</v>
      </c>
      <c r="CD8865" s="31" t="s">
        <v>12945</v>
      </c>
      <c r="CE8865" s="55" t="s">
        <v>12946</v>
      </c>
      <c r="CF8865" s="32" t="s">
        <v>2324</v>
      </c>
      <c r="CG8865" s="33" t="s">
        <v>61</v>
      </c>
      <c r="CH8865" s="34">
        <v>15450</v>
      </c>
      <c r="CI8865" s="35">
        <v>45717</v>
      </c>
      <c r="CJ8865" s="35"/>
      <c r="CK8865" s="36">
        <v>30900</v>
      </c>
      <c r="CL8865" s="26">
        <f t="shared" si="319"/>
        <v>15450</v>
      </c>
      <c r="CM8865" s="26"/>
      <c r="CR8865" s="26" t="str">
        <f t="shared" si="320"/>
        <v>('김비타약국(마곡동)', '866-12-02420', '서울 강서구 공항대로 206 (마곡동)', '8806538000213', '가모피드정 5mg', 15450, '2025-03-01'),</v>
      </c>
    </row>
    <row r="8866" spans="79:96" x14ac:dyDescent="0.25">
      <c r="CA8866" s="29">
        <v>8863</v>
      </c>
      <c r="CB8866" s="50"/>
      <c r="CC8866" s="55" t="s">
        <v>10617</v>
      </c>
      <c r="CD8866" s="31" t="s">
        <v>10618</v>
      </c>
      <c r="CE8866" s="55" t="s">
        <v>10619</v>
      </c>
      <c r="CF8866" s="32" t="s">
        <v>1001</v>
      </c>
      <c r="CG8866" s="33" t="s">
        <v>1002</v>
      </c>
      <c r="CH8866" s="34">
        <v>28440</v>
      </c>
      <c r="CI8866" s="35">
        <v>45717</v>
      </c>
      <c r="CJ8866" s="35"/>
      <c r="CK8866" s="36">
        <v>56880</v>
      </c>
      <c r="CL8866" s="26">
        <f t="shared" si="319"/>
        <v>28440</v>
      </c>
      <c r="CM8866" s="26"/>
      <c r="CR8866" s="26" t="str">
        <f t="shared" si="320"/>
        <v>('신세계약국(녹번)', '371-10-00328', '서울시 은평구 진흥로12길 3, 1층(녹번동)', '8806538027517', '프라빅정 75mg', 28440, '2025-03-01'),</v>
      </c>
    </row>
    <row r="8867" spans="79:96" x14ac:dyDescent="0.25">
      <c r="CA8867" s="29">
        <v>8864</v>
      </c>
      <c r="CB8867" s="50"/>
      <c r="CC8867" s="55" t="s">
        <v>10214</v>
      </c>
      <c r="CD8867" s="31" t="s">
        <v>1065</v>
      </c>
      <c r="CE8867" s="55" t="s">
        <v>10215</v>
      </c>
      <c r="CF8867" s="32" t="s">
        <v>2363</v>
      </c>
      <c r="CG8867" s="33" t="s">
        <v>461</v>
      </c>
      <c r="CH8867" s="34">
        <v>5430</v>
      </c>
      <c r="CI8867" s="35">
        <v>45717</v>
      </c>
      <c r="CJ8867" s="35"/>
      <c r="CK8867" s="36">
        <v>10860</v>
      </c>
      <c r="CL8867" s="26">
        <f t="shared" si="319"/>
        <v>5430</v>
      </c>
      <c r="CM8867" s="26"/>
      <c r="CR8867" s="26" t="str">
        <f t="shared" si="320"/>
        <v>('다나약국(덕소)', '132-19-48583', '경기 남양주시 와부읍 덕소로 224', '8806538053325', '네오텔미정 40mg', 5430, '2025-03-01'),</v>
      </c>
    </row>
    <row r="8868" spans="79:96" x14ac:dyDescent="0.25">
      <c r="CA8868" s="29">
        <v>8865</v>
      </c>
      <c r="CB8868" s="50"/>
      <c r="CC8868" s="55" t="s">
        <v>10214</v>
      </c>
      <c r="CD8868" s="31" t="s">
        <v>1065</v>
      </c>
      <c r="CE8868" s="55" t="s">
        <v>10215</v>
      </c>
      <c r="CF8868" s="32" t="s">
        <v>1775</v>
      </c>
      <c r="CG8868" s="33" t="s">
        <v>1549</v>
      </c>
      <c r="CH8868" s="34">
        <v>9975</v>
      </c>
      <c r="CI8868" s="35">
        <v>45717</v>
      </c>
      <c r="CJ8868" s="35"/>
      <c r="CK8868" s="36">
        <v>19950</v>
      </c>
      <c r="CL8868" s="26">
        <f t="shared" si="319"/>
        <v>9975</v>
      </c>
      <c r="CM8868" s="26"/>
      <c r="CR8868" s="26" t="str">
        <f t="shared" si="320"/>
        <v>('다나약국(덕소)', '132-19-48583', '경기 남양주시 와부읍 덕소로 224', '8806538060316', '테글리엠서방정20/1000mg', 9975, '2025-03-01'),</v>
      </c>
    </row>
    <row r="8869" spans="79:96" x14ac:dyDescent="0.25">
      <c r="CA8869" s="29">
        <v>8866</v>
      </c>
      <c r="CB8869" s="50"/>
      <c r="CC8869" s="55" t="s">
        <v>10214</v>
      </c>
      <c r="CD8869" s="31" t="s">
        <v>1065</v>
      </c>
      <c r="CE8869" s="55" t="s">
        <v>10215</v>
      </c>
      <c r="CF8869" s="32" t="s">
        <v>1749</v>
      </c>
      <c r="CG8869" s="33" t="s">
        <v>1528</v>
      </c>
      <c r="CH8869" s="34">
        <v>10020</v>
      </c>
      <c r="CI8869" s="35">
        <v>45717</v>
      </c>
      <c r="CJ8869" s="35"/>
      <c r="CK8869" s="36">
        <v>20040</v>
      </c>
      <c r="CL8869" s="26">
        <f t="shared" si="319"/>
        <v>10020</v>
      </c>
      <c r="CM8869" s="26"/>
      <c r="CR8869" s="26" t="str">
        <f t="shared" si="320"/>
        <v>('다나약국(덕소)', '132-19-48583', '경기 남양주시 와부읍 덕소로 224', '8806538060118', '테글리엠서방정10/500mg', 10020, '2025-03-01'),</v>
      </c>
    </row>
    <row r="8870" spans="79:96" x14ac:dyDescent="0.25">
      <c r="CA8870" s="29">
        <v>8867</v>
      </c>
      <c r="CB8870" s="50"/>
      <c r="CC8870" s="55" t="s">
        <v>772</v>
      </c>
      <c r="CD8870" s="31" t="s">
        <v>773</v>
      </c>
      <c r="CE8870" s="55" t="s">
        <v>9871</v>
      </c>
      <c r="CF8870" s="32" t="s">
        <v>3525</v>
      </c>
      <c r="CG8870" s="33" t="s">
        <v>1845</v>
      </c>
      <c r="CH8870" s="34">
        <v>7680</v>
      </c>
      <c r="CI8870" s="35">
        <v>45689</v>
      </c>
      <c r="CJ8870" s="35"/>
      <c r="CK8870" s="36">
        <v>15360</v>
      </c>
      <c r="CL8870" s="26">
        <f t="shared" si="319"/>
        <v>7680</v>
      </c>
      <c r="CM8870" s="26"/>
      <c r="CR8870" s="26" t="str">
        <f t="shared" si="320"/>
        <v>('정화약국', '132-05-66148', '경기도 남양주시 와부읍 덕소로 218', '8806538062624', '포시글리듀오서방정10/1000mg', 7680, '2025-02-01'),</v>
      </c>
    </row>
    <row r="8871" spans="79:96" x14ac:dyDescent="0.25">
      <c r="CA8871" s="29">
        <v>8868</v>
      </c>
      <c r="CB8871" s="50"/>
      <c r="CC8871" s="55" t="s">
        <v>2879</v>
      </c>
      <c r="CD8871" s="31" t="s">
        <v>2880</v>
      </c>
      <c r="CE8871" s="55" t="s">
        <v>12947</v>
      </c>
      <c r="CF8871" s="32" t="s">
        <v>732</v>
      </c>
      <c r="CG8871" s="33" t="s">
        <v>733</v>
      </c>
      <c r="CH8871" s="34">
        <v>5750</v>
      </c>
      <c r="CI8871" s="35">
        <v>45658</v>
      </c>
      <c r="CJ8871" s="35"/>
      <c r="CK8871" s="36">
        <v>11500</v>
      </c>
      <c r="CL8871" s="26">
        <f t="shared" si="319"/>
        <v>5750</v>
      </c>
      <c r="CM8871" s="26"/>
      <c r="CR8871" s="26" t="str">
        <f t="shared" si="320"/>
        <v>('삼호약국 울산/남구', '612-02-65488', '울산광역시 남구 북부순환도로 47 (무거동)', '8806538017259', '신일피리독신정 50mg', 5750, '2025-01-01'),</v>
      </c>
    </row>
    <row r="8872" spans="79:96" x14ac:dyDescent="0.25">
      <c r="CA8872" s="29">
        <v>8869</v>
      </c>
      <c r="CB8872" s="50"/>
      <c r="CC8872" s="55" t="s">
        <v>12948</v>
      </c>
      <c r="CD8872" s="31" t="s">
        <v>12221</v>
      </c>
      <c r="CE8872" s="55" t="s">
        <v>12949</v>
      </c>
      <c r="CF8872" s="32" t="s">
        <v>615</v>
      </c>
      <c r="CG8872" s="33" t="s">
        <v>616</v>
      </c>
      <c r="CH8872" s="34">
        <v>7500</v>
      </c>
      <c r="CI8872" s="35">
        <v>45717</v>
      </c>
      <c r="CJ8872" s="35"/>
      <c r="CK8872" s="36">
        <v>15000</v>
      </c>
      <c r="CL8872" s="26">
        <f t="shared" si="319"/>
        <v>7500</v>
      </c>
      <c r="CM8872" s="26"/>
      <c r="CR8872" s="26" t="str">
        <f t="shared" si="320"/>
        <v>('신바다약국(당진)', '693-31-00922', '충남 당진시 당진중앙1로 178 (읍내동)', '8806538015149', '신일폴산정 1mg', 7500, '2025-03-01'),</v>
      </c>
    </row>
    <row r="8873" spans="79:96" x14ac:dyDescent="0.25">
      <c r="CA8873" s="29">
        <v>8870</v>
      </c>
      <c r="CB8873" s="50"/>
      <c r="CC8873" s="55" t="s">
        <v>12950</v>
      </c>
      <c r="CD8873" s="31" t="s">
        <v>12951</v>
      </c>
      <c r="CE8873" s="55" t="s">
        <v>12952</v>
      </c>
      <c r="CF8873" s="32" t="s">
        <v>2388</v>
      </c>
      <c r="CG8873" s="33" t="s">
        <v>2389</v>
      </c>
      <c r="CH8873" s="34">
        <v>20900</v>
      </c>
      <c r="CI8873" s="35">
        <v>45717</v>
      </c>
      <c r="CJ8873" s="35"/>
      <c r="CK8873" s="36">
        <v>41800</v>
      </c>
      <c r="CL8873" s="26">
        <f t="shared" si="319"/>
        <v>20900</v>
      </c>
      <c r="CM8873" s="26"/>
      <c r="CR8873" s="26" t="str">
        <f t="shared" si="320"/>
        <v>('파티마미소약국(대.동.온라인팜)', '502-25-33863', '대구광역시 동구 아양로 81 101호(신암동, 호창메디타워)', '8806538060026', '스티모린에스크림 10g', 20900, '2025-03-01'),</v>
      </c>
    </row>
    <row r="8874" spans="79:96" x14ac:dyDescent="0.25">
      <c r="CA8874" s="29">
        <v>8871</v>
      </c>
      <c r="CB8874" s="50"/>
      <c r="CC8874" s="55" t="s">
        <v>2399</v>
      </c>
      <c r="CD8874" s="31" t="s">
        <v>2400</v>
      </c>
      <c r="CE8874" s="55" t="s">
        <v>2401</v>
      </c>
      <c r="CF8874" s="32" t="s">
        <v>2388</v>
      </c>
      <c r="CG8874" s="33" t="s">
        <v>2389</v>
      </c>
      <c r="CH8874" s="34">
        <v>10450</v>
      </c>
      <c r="CI8874" s="35">
        <v>45717</v>
      </c>
      <c r="CJ8874" s="35"/>
      <c r="CK8874" s="36">
        <v>20900</v>
      </c>
      <c r="CL8874" s="26">
        <f t="shared" si="319"/>
        <v>10450</v>
      </c>
      <c r="CM8874" s="26"/>
      <c r="CR8874" s="26" t="str">
        <f t="shared" si="320"/>
        <v>('가야약국(고령)', '503-33-94475', '경상북도 고령군 고령읍 연조길 2', '8806538060026', '스티모린에스크림 10g', 10450, '2025-03-01'),</v>
      </c>
    </row>
    <row r="8875" spans="79:96" x14ac:dyDescent="0.25">
      <c r="CA8875" s="29">
        <v>8872</v>
      </c>
      <c r="CB8875" s="50"/>
      <c r="CC8875" s="55" t="s">
        <v>2870</v>
      </c>
      <c r="CD8875" s="31" t="s">
        <v>2871</v>
      </c>
      <c r="CE8875" s="55" t="s">
        <v>12953</v>
      </c>
      <c r="CF8875" s="32" t="s">
        <v>1041</v>
      </c>
      <c r="CG8875" s="33" t="s">
        <v>1004</v>
      </c>
      <c r="CH8875" s="34">
        <v>6000</v>
      </c>
      <c r="CI8875" s="35">
        <v>45717</v>
      </c>
      <c r="CJ8875" s="35"/>
      <c r="CK8875" s="36">
        <v>12000</v>
      </c>
      <c r="CL8875" s="26">
        <f t="shared" si="319"/>
        <v>6000</v>
      </c>
      <c r="CM8875" s="26"/>
      <c r="CR8875" s="26" t="str">
        <f t="shared" si="320"/>
        <v>('새살약국(창원.온라인팜)', '551-16-01395', '경상남도 창원시 의창구 용동로83번안길 37(사림동)103', '8806538014647', '신일티아민염산염정 10mg', 6000, '2025-03-01'),</v>
      </c>
    </row>
    <row r="8876" spans="79:96" x14ac:dyDescent="0.25">
      <c r="CA8876" s="29">
        <v>8873</v>
      </c>
      <c r="CB8876" s="50"/>
      <c r="CC8876" s="55" t="s">
        <v>12954</v>
      </c>
      <c r="CD8876" s="31" t="s">
        <v>12955</v>
      </c>
      <c r="CE8876" s="55" t="s">
        <v>12956</v>
      </c>
      <c r="CF8876" s="32" t="s">
        <v>2324</v>
      </c>
      <c r="CG8876" s="33" t="s">
        <v>61</v>
      </c>
      <c r="CH8876" s="34">
        <v>1545</v>
      </c>
      <c r="CI8876" s="35">
        <v>45717</v>
      </c>
      <c r="CJ8876" s="35"/>
      <c r="CK8876" s="36">
        <v>3090</v>
      </c>
      <c r="CL8876" s="26">
        <f t="shared" si="319"/>
        <v>1545</v>
      </c>
      <c r="CM8876" s="26"/>
      <c r="CR8876" s="26" t="str">
        <f t="shared" si="320"/>
        <v>('아파트약국', '204-24-39554', '서울 동대문구 무학로26길 16 (용두동)', '8806538000213', '가모피드정 5mg', 1545, '2025-03-01'),</v>
      </c>
    </row>
    <row r="8877" spans="79:96" x14ac:dyDescent="0.25">
      <c r="CA8877" s="29">
        <v>8874</v>
      </c>
      <c r="CB8877" s="50"/>
      <c r="CC8877" s="55" t="s">
        <v>10206</v>
      </c>
      <c r="CD8877" s="31" t="s">
        <v>547</v>
      </c>
      <c r="CE8877" s="55" t="s">
        <v>10207</v>
      </c>
      <c r="CF8877" s="32" t="s">
        <v>1077</v>
      </c>
      <c r="CG8877" s="33" t="s">
        <v>1078</v>
      </c>
      <c r="CH8877" s="34">
        <v>2750</v>
      </c>
      <c r="CI8877" s="35">
        <v>45717</v>
      </c>
      <c r="CJ8877" s="35"/>
      <c r="CK8877" s="36">
        <v>5500</v>
      </c>
      <c r="CL8877" s="26">
        <f t="shared" si="319"/>
        <v>2750</v>
      </c>
      <c r="CM8877" s="26"/>
      <c r="CR8877" s="26" t="str">
        <f t="shared" si="320"/>
        <v>('가정약국(수지)', '769-03-01583', '경기 용인시 수지구 성복2로 92 (성복동)', '8806538056425', '프로나지액 25mL', 2750, '2025-03-01'),</v>
      </c>
    </row>
    <row r="8878" spans="79:96" x14ac:dyDescent="0.25">
      <c r="CA8878" s="29">
        <v>8875</v>
      </c>
      <c r="CB8878" s="50"/>
      <c r="CC8878" s="55" t="s">
        <v>10489</v>
      </c>
      <c r="CD8878" s="31" t="s">
        <v>1432</v>
      </c>
      <c r="CE8878" s="55" t="s">
        <v>10490</v>
      </c>
      <c r="CF8878" s="32" t="s">
        <v>9983</v>
      </c>
      <c r="CG8878" s="33" t="s">
        <v>301</v>
      </c>
      <c r="CH8878" s="34">
        <v>12726</v>
      </c>
      <c r="CI8878" s="35">
        <v>45717</v>
      </c>
      <c r="CJ8878" s="35"/>
      <c r="CK8878" s="36">
        <v>25452</v>
      </c>
      <c r="CL8878" s="26">
        <f t="shared" si="319"/>
        <v>12726</v>
      </c>
      <c r="CM8878" s="26"/>
      <c r="CR8878" s="26" t="str">
        <f t="shared" si="320"/>
        <v>('(대림역)대림미소약국', '863-01-01839', '서울 영등포구 도림로 135 (대림동) 1층', '8800588003910', '라피에스정 20mg', 12726, '2025-03-01'),</v>
      </c>
    </row>
    <row r="8879" spans="79:96" x14ac:dyDescent="0.25">
      <c r="CA8879" s="29">
        <v>8876</v>
      </c>
      <c r="CB8879" s="50"/>
      <c r="CC8879" s="55" t="s">
        <v>12957</v>
      </c>
      <c r="CD8879" s="31" t="s">
        <v>12958</v>
      </c>
      <c r="CE8879" s="55" t="s">
        <v>12959</v>
      </c>
      <c r="CF8879" s="32" t="s">
        <v>615</v>
      </c>
      <c r="CG8879" s="33" t="s">
        <v>616</v>
      </c>
      <c r="CH8879" s="34">
        <v>15000</v>
      </c>
      <c r="CI8879" s="35">
        <v>45689</v>
      </c>
      <c r="CJ8879" s="35"/>
      <c r="CK8879" s="36">
        <v>30000</v>
      </c>
      <c r="CL8879" s="26">
        <f t="shared" si="319"/>
        <v>15000</v>
      </c>
      <c r="CM8879" s="26"/>
      <c r="CR8879" s="26" t="str">
        <f t="shared" si="320"/>
        <v>('참조은약국(창원)', '286-14-00988', '경남 창원시 성산구 용지로133번길 3 (중앙동) 1층 103호', '8806538015149', '신일폴산정 1mg', 15000, '2025-02-01'),</v>
      </c>
    </row>
    <row r="8880" spans="79:96" x14ac:dyDescent="0.25">
      <c r="CA8880" s="29">
        <v>8877</v>
      </c>
      <c r="CB8880" s="50"/>
      <c r="CC8880" s="55" t="s">
        <v>669</v>
      </c>
      <c r="CD8880" s="31" t="s">
        <v>3928</v>
      </c>
      <c r="CE8880" s="55" t="s">
        <v>12960</v>
      </c>
      <c r="CF8880" s="32" t="s">
        <v>12961</v>
      </c>
      <c r="CG8880" s="33" t="s">
        <v>1584</v>
      </c>
      <c r="CH8880" s="34">
        <v>102600</v>
      </c>
      <c r="CI8880" s="35">
        <v>45658</v>
      </c>
      <c r="CJ8880" s="35"/>
      <c r="CK8880" s="36">
        <v>205200</v>
      </c>
      <c r="CL8880" s="26">
        <f t="shared" si="319"/>
        <v>102600</v>
      </c>
      <c r="CM8880" s="26"/>
      <c r="CR8880" s="26" t="str">
        <f t="shared" si="320"/>
        <v>('행복한약국', '112-16-75203', '부산광역시 수영구 수영로 611, 1층', '8806538061511', '엑스포텐정5/80mg', 102600, '2025-01-01'),</v>
      </c>
    </row>
    <row r="8881" spans="79:96" x14ac:dyDescent="0.25">
      <c r="CA8881" s="29">
        <v>8878</v>
      </c>
      <c r="CB8881" s="50"/>
      <c r="CC8881" s="55" t="s">
        <v>669</v>
      </c>
      <c r="CD8881" s="31" t="s">
        <v>3928</v>
      </c>
      <c r="CE8881" s="55" t="s">
        <v>12960</v>
      </c>
      <c r="CF8881" s="32" t="s">
        <v>12962</v>
      </c>
      <c r="CG8881" s="33" t="s">
        <v>1694</v>
      </c>
      <c r="CH8881" s="34">
        <v>37800</v>
      </c>
      <c r="CI8881" s="35">
        <v>45717</v>
      </c>
      <c r="CJ8881" s="35"/>
      <c r="CK8881" s="36">
        <v>75600</v>
      </c>
      <c r="CL8881" s="26">
        <f t="shared" si="319"/>
        <v>37800</v>
      </c>
      <c r="CM8881" s="26"/>
      <c r="CR8881" s="26" t="str">
        <f t="shared" si="320"/>
        <v>('행복한약국', '112-16-75203', '부산광역시 수영구 수영로 611, 1층', '8806538048925', '엑스포텐정5/160mg', 37800, '2025-03-01'),</v>
      </c>
    </row>
    <row r="8882" spans="79:96" x14ac:dyDescent="0.25">
      <c r="CA8882" s="29">
        <v>8879</v>
      </c>
      <c r="CB8882" s="50"/>
      <c r="CC8882" s="55" t="s">
        <v>12963</v>
      </c>
      <c r="CD8882" s="31" t="s">
        <v>4877</v>
      </c>
      <c r="CE8882" s="55" t="s">
        <v>12964</v>
      </c>
      <c r="CF8882" s="32" t="s">
        <v>1712</v>
      </c>
      <c r="CG8882" s="33" t="s">
        <v>1081</v>
      </c>
      <c r="CH8882" s="34">
        <v>228300</v>
      </c>
      <c r="CI8882" s="35">
        <v>45717</v>
      </c>
      <c r="CJ8882" s="35"/>
      <c r="CK8882" s="36">
        <v>456600</v>
      </c>
      <c r="CL8882" s="26">
        <f t="shared" si="319"/>
        <v>228300</v>
      </c>
      <c r="CM8882" s="26"/>
      <c r="CR8882" s="26" t="str">
        <f t="shared" si="320"/>
        <v>('이층에약국', '833-32-00809', '부산광역시 북구 금곡대로303번길 36, 202호', '8806538058221', '로타젯정10/5mg', 228300, '2025-03-01'),</v>
      </c>
    </row>
    <row r="8883" spans="79:96" x14ac:dyDescent="0.25">
      <c r="CA8883" s="29">
        <v>8880</v>
      </c>
      <c r="CB8883" s="50"/>
      <c r="CC8883" s="55" t="s">
        <v>8983</v>
      </c>
      <c r="CD8883" s="31" t="s">
        <v>12965</v>
      </c>
      <c r="CE8883" s="55" t="s">
        <v>12966</v>
      </c>
      <c r="CF8883" s="32" t="s">
        <v>196</v>
      </c>
      <c r="CG8883" s="33" t="s">
        <v>197</v>
      </c>
      <c r="CH8883" s="34">
        <v>42720</v>
      </c>
      <c r="CI8883" s="35">
        <v>45717</v>
      </c>
      <c r="CJ8883" s="35"/>
      <c r="CK8883" s="36">
        <v>85440</v>
      </c>
      <c r="CL8883" s="26">
        <f t="shared" si="319"/>
        <v>42720</v>
      </c>
      <c r="CM8883" s="26"/>
      <c r="CR8883" s="26" t="str">
        <f t="shared" si="320"/>
        <v>('푸른약국', '617-23-38958', '부산광역시 수영구 수영로611번길 5, 1층', '8806538013848', '리피칸정 20mg', 42720, '2025-03-01'),</v>
      </c>
    </row>
    <row r="8884" spans="79:96" x14ac:dyDescent="0.25">
      <c r="CA8884" s="29">
        <v>8881</v>
      </c>
      <c r="CB8884" s="50"/>
      <c r="CC8884" s="55" t="s">
        <v>8983</v>
      </c>
      <c r="CD8884" s="31" t="s">
        <v>12965</v>
      </c>
      <c r="CE8884" s="55" t="s">
        <v>12966</v>
      </c>
      <c r="CF8884" s="32" t="s">
        <v>12961</v>
      </c>
      <c r="CG8884" s="33" t="s">
        <v>1584</v>
      </c>
      <c r="CH8884" s="34">
        <v>164160</v>
      </c>
      <c r="CI8884" s="35">
        <v>45717</v>
      </c>
      <c r="CJ8884" s="35"/>
      <c r="CK8884" s="36">
        <v>328320</v>
      </c>
      <c r="CL8884" s="26">
        <f t="shared" si="319"/>
        <v>164160</v>
      </c>
      <c r="CM8884" s="26"/>
      <c r="CR8884" s="26" t="str">
        <f t="shared" si="320"/>
        <v>('푸른약국', '617-23-38958', '부산광역시 수영구 수영로611번길 5, 1층', '8806538061511', '엑스포텐정5/80mg', 164160, '2025-03-01'),</v>
      </c>
    </row>
    <row r="8885" spans="79:96" x14ac:dyDescent="0.25">
      <c r="CA8885" s="29">
        <v>8882</v>
      </c>
      <c r="CB8885" s="50"/>
      <c r="CC8885" s="55" t="s">
        <v>8983</v>
      </c>
      <c r="CD8885" s="31" t="s">
        <v>12965</v>
      </c>
      <c r="CE8885" s="55" t="s">
        <v>12966</v>
      </c>
      <c r="CF8885" s="32" t="s">
        <v>12962</v>
      </c>
      <c r="CG8885" s="33" t="s">
        <v>1694</v>
      </c>
      <c r="CH8885" s="34">
        <v>63000</v>
      </c>
      <c r="CI8885" s="35">
        <v>45717</v>
      </c>
      <c r="CJ8885" s="35"/>
      <c r="CK8885" s="36">
        <v>126000</v>
      </c>
      <c r="CL8885" s="26">
        <f t="shared" si="319"/>
        <v>63000</v>
      </c>
      <c r="CM8885" s="26"/>
      <c r="CR8885" s="26" t="str">
        <f t="shared" si="320"/>
        <v>('푸른약국', '617-23-38958', '부산광역시 수영구 수영로611번길 5, 1층', '8806538048925', '엑스포텐정5/160mg', 63000, '2025-03-01'),</v>
      </c>
    </row>
    <row r="8886" spans="79:96" x14ac:dyDescent="0.25">
      <c r="CA8886" s="29">
        <v>8883</v>
      </c>
      <c r="CB8886" s="50"/>
      <c r="CC8886" s="55" t="s">
        <v>12967</v>
      </c>
      <c r="CD8886" s="31" t="s">
        <v>4640</v>
      </c>
      <c r="CE8886" s="55" t="s">
        <v>12968</v>
      </c>
      <c r="CF8886" s="32" t="s">
        <v>12962</v>
      </c>
      <c r="CG8886" s="33" t="s">
        <v>1694</v>
      </c>
      <c r="CH8886" s="34">
        <v>25200</v>
      </c>
      <c r="CI8886" s="35">
        <v>45717</v>
      </c>
      <c r="CJ8886" s="35"/>
      <c r="CK8886" s="36">
        <v>50400</v>
      </c>
      <c r="CL8886" s="26">
        <f t="shared" si="319"/>
        <v>25200</v>
      </c>
      <c r="CM8886" s="26"/>
      <c r="CR8886" s="26" t="str">
        <f t="shared" si="320"/>
        <v>('메디칼약국(한서)', '617-12-40803', '부산광역시 수영구 수영로 621', '8806538048925', '엑스포텐정5/160mg', 25200, '2025-03-01'),</v>
      </c>
    </row>
    <row r="8887" spans="79:96" x14ac:dyDescent="0.25">
      <c r="CA8887" s="29">
        <v>8884</v>
      </c>
      <c r="CB8887" s="50"/>
      <c r="CC8887" s="55" t="s">
        <v>12969</v>
      </c>
      <c r="CD8887" s="31" t="s">
        <v>12970</v>
      </c>
      <c r="CE8887" s="55" t="s">
        <v>8614</v>
      </c>
      <c r="CF8887" s="32" t="s">
        <v>7467</v>
      </c>
      <c r="CG8887" s="33" t="s">
        <v>1546</v>
      </c>
      <c r="CH8887" s="34">
        <v>26760</v>
      </c>
      <c r="CI8887" s="35">
        <v>45717</v>
      </c>
      <c r="CJ8887" s="35"/>
      <c r="CK8887" s="36">
        <v>53520</v>
      </c>
      <c r="CL8887" s="26">
        <f t="shared" si="319"/>
        <v>26760</v>
      </c>
      <c r="CM8887" s="26"/>
      <c r="CR8887" s="26" t="str">
        <f t="shared" si="320"/>
        <v>('전포롯데온누리약국', '252-05-00359', '부산광역시 부산진구 전포대로275번길 79', '8806538017655', '신코나졸캡슐', 26760, '2025-03-01'),</v>
      </c>
    </row>
    <row r="8888" spans="79:96" x14ac:dyDescent="0.25">
      <c r="CA8888" s="29">
        <v>8885</v>
      </c>
      <c r="CB8888" s="50"/>
      <c r="CC8888" s="55" t="s">
        <v>12971</v>
      </c>
      <c r="CD8888" s="31" t="s">
        <v>12972</v>
      </c>
      <c r="CE8888" s="55" t="s">
        <v>12973</v>
      </c>
      <c r="CF8888" s="32" t="s">
        <v>824</v>
      </c>
      <c r="CG8888" s="33" t="s">
        <v>140</v>
      </c>
      <c r="CH8888" s="34">
        <v>287500</v>
      </c>
      <c r="CI8888" s="35">
        <v>45689</v>
      </c>
      <c r="CJ8888" s="35"/>
      <c r="CK8888" s="36">
        <v>575000</v>
      </c>
      <c r="CL8888" s="26">
        <f t="shared" si="319"/>
        <v>287500</v>
      </c>
      <c r="CM8888" s="26"/>
      <c r="CR8888" s="26" t="str">
        <f t="shared" si="320"/>
        <v>('㈜기고', '121-87-02849', '부산광역시 해운대구 재반로 180, 1층', '8806538000626', '그리펜-에스정 300mg', 287500, '2025-02-01'),</v>
      </c>
    </row>
    <row r="8889" spans="79:96" x14ac:dyDescent="0.25">
      <c r="CA8889" s="29">
        <v>8886</v>
      </c>
      <c r="CB8889" s="50"/>
      <c r="CC8889" s="55" t="s">
        <v>12969</v>
      </c>
      <c r="CD8889" s="31" t="s">
        <v>12970</v>
      </c>
      <c r="CE8889" s="55" t="s">
        <v>8614</v>
      </c>
      <c r="CF8889" s="32" t="s">
        <v>824</v>
      </c>
      <c r="CG8889" s="33" t="s">
        <v>140</v>
      </c>
      <c r="CH8889" s="34">
        <v>28750</v>
      </c>
      <c r="CI8889" s="35">
        <v>45658</v>
      </c>
      <c r="CJ8889" s="35"/>
      <c r="CK8889" s="36">
        <v>57500</v>
      </c>
      <c r="CL8889" s="26">
        <f t="shared" si="319"/>
        <v>28750</v>
      </c>
      <c r="CM8889" s="26"/>
      <c r="CR8889" s="26" t="str">
        <f t="shared" si="320"/>
        <v>('전포롯데온누리약국', '252-05-00359', '부산광역시 부산진구 전포대로275번길 79', '8806538000626', '그리펜-에스정 300mg', 28750, '2025-01-01'),</v>
      </c>
    </row>
    <row r="8890" spans="79:96" x14ac:dyDescent="0.25">
      <c r="CA8890" s="29">
        <v>8887</v>
      </c>
      <c r="CB8890" s="50"/>
      <c r="CC8890" s="55" t="s">
        <v>12969</v>
      </c>
      <c r="CD8890" s="31" t="s">
        <v>12970</v>
      </c>
      <c r="CE8890" s="55" t="s">
        <v>8614</v>
      </c>
      <c r="CF8890" s="32" t="s">
        <v>6280</v>
      </c>
      <c r="CG8890" s="33" t="s">
        <v>1930</v>
      </c>
      <c r="CH8890" s="34">
        <v>4335</v>
      </c>
      <c r="CI8890" s="35">
        <v>45717</v>
      </c>
      <c r="CJ8890" s="35"/>
      <c r="CK8890" s="36">
        <v>8670</v>
      </c>
      <c r="CL8890" s="26">
        <f t="shared" si="319"/>
        <v>4335</v>
      </c>
      <c r="CM8890" s="26"/>
      <c r="CR8890" s="26" t="str">
        <f t="shared" si="320"/>
        <v>('전포롯데온누리약국', '252-05-00359', '부산광역시 부산진구 전포대로275번길 79', '8806538057514', '가모피드서방정15mg', 4335, '2025-03-01'),</v>
      </c>
    </row>
    <row r="8891" spans="79:96" x14ac:dyDescent="0.25">
      <c r="CA8891" s="29">
        <v>8888</v>
      </c>
      <c r="CB8891" s="50"/>
      <c r="CC8891" s="55" t="s">
        <v>12969</v>
      </c>
      <c r="CD8891" s="31" t="s">
        <v>12970</v>
      </c>
      <c r="CE8891" s="55" t="s">
        <v>8614</v>
      </c>
      <c r="CF8891" s="32" t="s">
        <v>824</v>
      </c>
      <c r="CG8891" s="33" t="s">
        <v>140</v>
      </c>
      <c r="CH8891" s="34">
        <v>28750</v>
      </c>
      <c r="CI8891" s="35">
        <v>45717</v>
      </c>
      <c r="CJ8891" s="35"/>
      <c r="CK8891" s="36">
        <v>57500</v>
      </c>
      <c r="CL8891" s="26">
        <f t="shared" si="319"/>
        <v>28750</v>
      </c>
      <c r="CM8891" s="26"/>
      <c r="CR8891" s="26" t="str">
        <f t="shared" si="320"/>
        <v>('전포롯데온누리약국', '252-05-00359', '부산광역시 부산진구 전포대로275번길 79', '8806538000626', '그리펜-에스정 300mg', 28750, '2025-03-01'),</v>
      </c>
    </row>
    <row r="8892" spans="79:96" x14ac:dyDescent="0.25">
      <c r="CA8892" s="29">
        <v>8889</v>
      </c>
      <c r="CB8892" s="50"/>
      <c r="CC8892" s="55" t="s">
        <v>12974</v>
      </c>
      <c r="CD8892" s="31" t="s">
        <v>12975</v>
      </c>
      <c r="CE8892" s="55" t="s">
        <v>12976</v>
      </c>
      <c r="CF8892" s="32" t="s">
        <v>84</v>
      </c>
      <c r="CG8892" s="33" t="s">
        <v>85</v>
      </c>
      <c r="CH8892" s="34">
        <v>159120</v>
      </c>
      <c r="CI8892" s="35">
        <v>45717</v>
      </c>
      <c r="CJ8892" s="35"/>
      <c r="CK8892" s="36">
        <v>318240</v>
      </c>
      <c r="CL8892" s="26">
        <f t="shared" si="319"/>
        <v>159120</v>
      </c>
      <c r="CM8892" s="26"/>
      <c r="CR8892" s="26" t="str">
        <f t="shared" si="320"/>
        <v>('다정약국', '208-01-79151', '부산광역시 수영구 수영로611번길 15', '8806538013749', '리피칸정 10mg', 159120, '2025-03-01'),</v>
      </c>
    </row>
    <row r="8893" spans="79:96" x14ac:dyDescent="0.25">
      <c r="CA8893" s="29">
        <v>8890</v>
      </c>
      <c r="CB8893" s="50"/>
      <c r="CC8893" s="55" t="s">
        <v>12977</v>
      </c>
      <c r="CD8893" s="31" t="s">
        <v>12978</v>
      </c>
      <c r="CE8893" s="55" t="s">
        <v>12979</v>
      </c>
      <c r="CF8893" s="32" t="s">
        <v>7072</v>
      </c>
      <c r="CG8893" s="33" t="s">
        <v>1056</v>
      </c>
      <c r="CH8893" s="34">
        <v>128880</v>
      </c>
      <c r="CI8893" s="35">
        <v>45717</v>
      </c>
      <c r="CJ8893" s="35"/>
      <c r="CK8893" s="36">
        <v>257760</v>
      </c>
      <c r="CL8893" s="26">
        <f t="shared" si="319"/>
        <v>128880</v>
      </c>
      <c r="CM8893" s="26"/>
      <c r="CR8893" s="26" t="str">
        <f t="shared" si="320"/>
        <v>('이신내과의원', '185-97-00975', '부산광역시 부산진구 중앙대로 808, 4-5층', '8806538058313', '로타젯정10/20mg', 128880, '2025-03-01'),</v>
      </c>
    </row>
    <row r="8894" spans="79:96" x14ac:dyDescent="0.25">
      <c r="CA8894" s="29">
        <v>8891</v>
      </c>
      <c r="CB8894" s="50"/>
      <c r="CC8894" s="55" t="s">
        <v>12977</v>
      </c>
      <c r="CD8894" s="31" t="s">
        <v>12978</v>
      </c>
      <c r="CE8894" s="55" t="s">
        <v>12979</v>
      </c>
      <c r="CF8894" s="32" t="s">
        <v>8908</v>
      </c>
      <c r="CG8894" s="33" t="s">
        <v>233</v>
      </c>
      <c r="CH8894" s="34">
        <v>78750</v>
      </c>
      <c r="CI8894" s="35">
        <v>45717</v>
      </c>
      <c r="CJ8894" s="35"/>
      <c r="CK8894" s="36">
        <v>157500</v>
      </c>
      <c r="CL8894" s="26">
        <f t="shared" si="319"/>
        <v>78750</v>
      </c>
      <c r="CM8894" s="26"/>
      <c r="CR8894" s="26" t="str">
        <f t="shared" si="320"/>
        <v>('이신내과의원', '185-97-00975', '부산광역시 부산진구 중앙대로 808, 4-5층', '8806538031859', '네오반정 80mg', 78750, '2025-03-01'),</v>
      </c>
    </row>
    <row r="8895" spans="79:96" x14ac:dyDescent="0.25">
      <c r="CA8895" s="29">
        <v>8892</v>
      </c>
      <c r="CB8895" s="50"/>
      <c r="CC8895" s="55" t="s">
        <v>12977</v>
      </c>
      <c r="CD8895" s="31" t="s">
        <v>12978</v>
      </c>
      <c r="CE8895" s="55" t="s">
        <v>12979</v>
      </c>
      <c r="CF8895" s="32" t="s">
        <v>7467</v>
      </c>
      <c r="CG8895" s="33" t="s">
        <v>1546</v>
      </c>
      <c r="CH8895" s="34">
        <v>26760</v>
      </c>
      <c r="CI8895" s="35">
        <v>45717</v>
      </c>
      <c r="CJ8895" s="35"/>
      <c r="CK8895" s="36">
        <v>53520</v>
      </c>
      <c r="CL8895" s="26">
        <f t="shared" si="319"/>
        <v>26760</v>
      </c>
      <c r="CM8895" s="26"/>
      <c r="CR8895" s="26" t="str">
        <f t="shared" si="320"/>
        <v>('이신내과의원', '185-97-00975', '부산광역시 부산진구 중앙대로 808, 4-5층', '8806538017655', '신코나졸캡슐', 26760, '2025-03-01'),</v>
      </c>
    </row>
    <row r="8896" spans="79:96" x14ac:dyDescent="0.25">
      <c r="CA8896" s="29">
        <v>8893</v>
      </c>
      <c r="CB8896" s="50"/>
      <c r="CC8896" s="55" t="s">
        <v>12977</v>
      </c>
      <c r="CD8896" s="31" t="s">
        <v>12978</v>
      </c>
      <c r="CE8896" s="55" t="s">
        <v>12979</v>
      </c>
      <c r="CF8896" s="32" t="s">
        <v>945</v>
      </c>
      <c r="CG8896" s="33" t="s">
        <v>946</v>
      </c>
      <c r="CH8896" s="34">
        <v>28750</v>
      </c>
      <c r="CI8896" s="35">
        <v>45717</v>
      </c>
      <c r="CJ8896" s="35"/>
      <c r="CK8896" s="36">
        <v>57500</v>
      </c>
      <c r="CL8896" s="26">
        <f t="shared" si="319"/>
        <v>28750</v>
      </c>
      <c r="CM8896" s="26"/>
      <c r="CR8896" s="26" t="str">
        <f t="shared" si="320"/>
        <v>('이신내과의원', '185-97-00975', '부산광역시 부산진구 중앙대로 808, 4-5층', '8806538021133', '에페릭스정', 28750, '2025-03-01'),</v>
      </c>
    </row>
    <row r="8897" spans="79:96" x14ac:dyDescent="0.25">
      <c r="CA8897" s="29">
        <v>8894</v>
      </c>
      <c r="CB8897" s="50"/>
      <c r="CC8897" s="55" t="s">
        <v>12977</v>
      </c>
      <c r="CD8897" s="31" t="s">
        <v>12978</v>
      </c>
      <c r="CE8897" s="55" t="s">
        <v>12979</v>
      </c>
      <c r="CF8897" s="32" t="s">
        <v>3493</v>
      </c>
      <c r="CG8897" s="33" t="s">
        <v>459</v>
      </c>
      <c r="CH8897" s="34">
        <v>25750</v>
      </c>
      <c r="CI8897" s="35">
        <v>45689</v>
      </c>
      <c r="CJ8897" s="35"/>
      <c r="CK8897" s="36">
        <v>51500</v>
      </c>
      <c r="CL8897" s="26">
        <f t="shared" si="319"/>
        <v>25750</v>
      </c>
      <c r="CM8897" s="26"/>
      <c r="CR8897" s="26" t="str">
        <f t="shared" si="320"/>
        <v>('이신내과의원', '185-97-00975', '부산광역시 부산진구 중앙대로 808, 4-5층', '8806538003221', '레바드린정 100mg', 25750, '2025-02-01'),</v>
      </c>
    </row>
    <row r="8898" spans="79:96" x14ac:dyDescent="0.25">
      <c r="CA8898" s="29">
        <v>8895</v>
      </c>
      <c r="CB8898" s="50"/>
      <c r="CC8898" s="55" t="s">
        <v>12977</v>
      </c>
      <c r="CD8898" s="31" t="s">
        <v>12978</v>
      </c>
      <c r="CE8898" s="55" t="s">
        <v>12979</v>
      </c>
      <c r="CF8898" s="32" t="s">
        <v>2187</v>
      </c>
      <c r="CG8898" s="33" t="s">
        <v>133</v>
      </c>
      <c r="CH8898" s="34">
        <v>22600</v>
      </c>
      <c r="CI8898" s="35">
        <v>45658</v>
      </c>
      <c r="CJ8898" s="35"/>
      <c r="CK8898" s="36">
        <v>45200</v>
      </c>
      <c r="CL8898" s="26">
        <f t="shared" si="319"/>
        <v>22600</v>
      </c>
      <c r="CM8898" s="26"/>
      <c r="CR8898" s="26" t="str">
        <f t="shared" si="320"/>
        <v>('이신내과의원', '185-97-00975', '부산광역시 부산진구 중앙대로 808, 4-5층', '8806538050140', '트레스오릭스포르테캡슐 1mg', 22600, '2025-01-01'),</v>
      </c>
    </row>
    <row r="8899" spans="79:96" x14ac:dyDescent="0.25">
      <c r="CA8899" s="29">
        <v>8896</v>
      </c>
      <c r="CB8899" s="50"/>
      <c r="CC8899" s="55" t="s">
        <v>12980</v>
      </c>
      <c r="CD8899" s="31" t="s">
        <v>3232</v>
      </c>
      <c r="CE8899" s="55" t="s">
        <v>12981</v>
      </c>
      <c r="CF8899" s="32" t="s">
        <v>1824</v>
      </c>
      <c r="CG8899" s="33" t="s">
        <v>861</v>
      </c>
      <c r="CH8899" s="34">
        <v>4800</v>
      </c>
      <c r="CI8899" s="35">
        <v>45717</v>
      </c>
      <c r="CJ8899" s="35"/>
      <c r="CK8899" s="36">
        <v>9600</v>
      </c>
      <c r="CL8899" s="26">
        <f t="shared" si="319"/>
        <v>4800</v>
      </c>
      <c r="CM8899" s="26"/>
      <c r="CR8899" s="26" t="str">
        <f t="shared" si="320"/>
        <v>('세화약품', '607-81-14022', '부산광역시 동래구 충렬대로272번길 48', '8806538013510', '신일아시클로버크림', 4800, '2025-03-01'),</v>
      </c>
    </row>
    <row r="8900" spans="79:96" x14ac:dyDescent="0.25">
      <c r="CA8900" s="29">
        <v>8897</v>
      </c>
      <c r="CB8900" s="50"/>
      <c r="CC8900" s="55" t="s">
        <v>12980</v>
      </c>
      <c r="CD8900" s="31" t="s">
        <v>3232</v>
      </c>
      <c r="CE8900" s="55" t="s">
        <v>12981</v>
      </c>
      <c r="CF8900" s="32" t="s">
        <v>1032</v>
      </c>
      <c r="CG8900" s="33" t="s">
        <v>948</v>
      </c>
      <c r="CH8900" s="34">
        <v>44000</v>
      </c>
      <c r="CI8900" s="35">
        <v>45717</v>
      </c>
      <c r="CJ8900" s="35"/>
      <c r="CK8900" s="36">
        <v>88000</v>
      </c>
      <c r="CL8900" s="26">
        <f t="shared" si="319"/>
        <v>44000</v>
      </c>
      <c r="CM8900" s="26"/>
      <c r="CR8900" s="26" t="str">
        <f t="shared" si="320"/>
        <v>('세화약품', '607-81-14022', '부산광역시 동래구 충렬대로272번길 48', '8806538014029', '신일엠정 500mg', 44000, '2025-03-01'),</v>
      </c>
    </row>
    <row r="8901" spans="79:96" x14ac:dyDescent="0.25">
      <c r="CA8901" s="29">
        <v>8898</v>
      </c>
      <c r="CB8901" s="50"/>
      <c r="CC8901" s="55" t="s">
        <v>12980</v>
      </c>
      <c r="CD8901" s="31" t="s">
        <v>3232</v>
      </c>
      <c r="CE8901" s="55" t="s">
        <v>12981</v>
      </c>
      <c r="CF8901" s="32" t="s">
        <v>1824</v>
      </c>
      <c r="CG8901" s="33" t="s">
        <v>861</v>
      </c>
      <c r="CH8901" s="34">
        <v>1200</v>
      </c>
      <c r="CI8901" s="35">
        <v>45717</v>
      </c>
      <c r="CJ8901" s="35"/>
      <c r="CK8901" s="36">
        <v>2400</v>
      </c>
      <c r="CL8901" s="26">
        <f t="shared" ref="CL8901:CL8964" si="321">IFERROR(CK8901/2,"")</f>
        <v>1200</v>
      </c>
      <c r="CM8901" s="26"/>
      <c r="CR8901" s="26" t="str">
        <f t="shared" ref="CR8901:CR8964" si="322">IFERROR("('"&amp;CC8901&amp;"', '"&amp;CD8901&amp;"', '"&amp;CE8901&amp;"', '"&amp;CF8901&amp;"', '"&amp;CG8901&amp;"', "&amp;CH8901&amp;", '"&amp;TEXT(CI8901,"YYYY-MM-DD")&amp;"'),","")</f>
        <v>('세화약품', '607-81-14022', '부산광역시 동래구 충렬대로272번길 48', '8806538013510', '신일아시클로버크림', 1200, '2025-03-01'),</v>
      </c>
    </row>
    <row r="8902" spans="79:96" x14ac:dyDescent="0.25">
      <c r="CA8902" s="29">
        <v>8899</v>
      </c>
      <c r="CB8902" s="50"/>
      <c r="CC8902" s="55" t="s">
        <v>12980</v>
      </c>
      <c r="CD8902" s="31" t="s">
        <v>3232</v>
      </c>
      <c r="CE8902" s="55" t="s">
        <v>12981</v>
      </c>
      <c r="CF8902" s="32" t="s">
        <v>1017</v>
      </c>
      <c r="CG8902" s="33" t="s">
        <v>1018</v>
      </c>
      <c r="CH8902" s="34">
        <v>15000</v>
      </c>
      <c r="CI8902" s="35">
        <v>45717</v>
      </c>
      <c r="CJ8902" s="35"/>
      <c r="CK8902" s="36">
        <v>30000</v>
      </c>
      <c r="CL8902" s="26">
        <f t="shared" si="321"/>
        <v>15000</v>
      </c>
      <c r="CM8902" s="26"/>
      <c r="CR8902" s="26" t="str">
        <f t="shared" si="322"/>
        <v>('세화약품', '607-81-14022', '부산광역시 동래구 충렬대로272번길 48', '8806538015835', '신일이부프로펜정 400mg', 15000, '2025-03-01'),</v>
      </c>
    </row>
    <row r="8903" spans="79:96" x14ac:dyDescent="0.25">
      <c r="CA8903" s="29">
        <v>8900</v>
      </c>
      <c r="CB8903" s="50"/>
      <c r="CC8903" s="55" t="s">
        <v>12980</v>
      </c>
      <c r="CD8903" s="31" t="s">
        <v>3232</v>
      </c>
      <c r="CE8903" s="55" t="s">
        <v>12981</v>
      </c>
      <c r="CF8903" s="32" t="s">
        <v>12982</v>
      </c>
      <c r="CG8903" s="33" t="s">
        <v>1632</v>
      </c>
      <c r="CH8903" s="34">
        <v>189900</v>
      </c>
      <c r="CI8903" s="35">
        <v>45717</v>
      </c>
      <c r="CJ8903" s="35"/>
      <c r="CK8903" s="36">
        <v>379800</v>
      </c>
      <c r="CL8903" s="26">
        <f t="shared" si="321"/>
        <v>189900</v>
      </c>
      <c r="CM8903" s="26"/>
      <c r="CR8903" s="26" t="str">
        <f t="shared" si="322"/>
        <v>('세화약품', '607-81-14022', '부산광역시 동래구 충렬대로272번길 48', '8806538057118', '에이퀴스정 5mg', 189900, '2025-03-01'),</v>
      </c>
    </row>
    <row r="8904" spans="79:96" x14ac:dyDescent="0.25">
      <c r="CA8904" s="29">
        <v>8901</v>
      </c>
      <c r="CB8904" s="50"/>
      <c r="CC8904" s="55" t="s">
        <v>12980</v>
      </c>
      <c r="CD8904" s="31" t="s">
        <v>3232</v>
      </c>
      <c r="CE8904" s="55" t="s">
        <v>12981</v>
      </c>
      <c r="CF8904" s="32" t="s">
        <v>4071</v>
      </c>
      <c r="CG8904" s="33" t="s">
        <v>1628</v>
      </c>
      <c r="CH8904" s="34">
        <v>189900</v>
      </c>
      <c r="CI8904" s="35">
        <v>45717</v>
      </c>
      <c r="CJ8904" s="35"/>
      <c r="CK8904" s="36">
        <v>379800</v>
      </c>
      <c r="CL8904" s="26">
        <f t="shared" si="321"/>
        <v>189900</v>
      </c>
      <c r="CM8904" s="26"/>
      <c r="CR8904" s="26" t="str">
        <f t="shared" si="322"/>
        <v>('세화약품', '607-81-14022', '부산광역시 동래구 충렬대로272번길 48', '8806538056616', '에이퀴스정 2.5mg', 189900, '2025-03-01'),</v>
      </c>
    </row>
    <row r="8905" spans="79:96" x14ac:dyDescent="0.25">
      <c r="CA8905" s="29">
        <v>8902</v>
      </c>
      <c r="CB8905" s="50"/>
      <c r="CC8905" s="55" t="s">
        <v>12980</v>
      </c>
      <c r="CD8905" s="31" t="s">
        <v>3232</v>
      </c>
      <c r="CE8905" s="55" t="s">
        <v>12981</v>
      </c>
      <c r="CF8905" s="32" t="s">
        <v>1225</v>
      </c>
      <c r="CG8905" s="33" t="s">
        <v>537</v>
      </c>
      <c r="CH8905" s="34">
        <v>27300</v>
      </c>
      <c r="CI8905" s="35">
        <v>45717</v>
      </c>
      <c r="CJ8905" s="35"/>
      <c r="CK8905" s="36">
        <v>54600</v>
      </c>
      <c r="CL8905" s="26">
        <f t="shared" si="321"/>
        <v>27300</v>
      </c>
      <c r="CM8905" s="26"/>
      <c r="CR8905" s="26" t="str">
        <f t="shared" si="322"/>
        <v>('세화약품', '607-81-14022', '부산광역시 동래구 충렬대로272번길 48', '8806538003658', '레오빌정 25mg', 27300, '2025-03-01'),</v>
      </c>
    </row>
    <row r="8906" spans="79:96" x14ac:dyDescent="0.25">
      <c r="CA8906" s="29">
        <v>8903</v>
      </c>
      <c r="CB8906" s="50"/>
      <c r="CC8906" s="55" t="s">
        <v>12980</v>
      </c>
      <c r="CD8906" s="31" t="s">
        <v>3232</v>
      </c>
      <c r="CE8906" s="55" t="s">
        <v>12981</v>
      </c>
      <c r="CF8906" s="32" t="s">
        <v>824</v>
      </c>
      <c r="CG8906" s="33" t="s">
        <v>140</v>
      </c>
      <c r="CH8906" s="34">
        <v>258750</v>
      </c>
      <c r="CI8906" s="35">
        <v>45689</v>
      </c>
      <c r="CJ8906" s="35"/>
      <c r="CK8906" s="36">
        <v>517500</v>
      </c>
      <c r="CL8906" s="26">
        <f t="shared" si="321"/>
        <v>258750</v>
      </c>
      <c r="CM8906" s="26"/>
      <c r="CR8906" s="26" t="str">
        <f t="shared" si="322"/>
        <v>('세화약품', '607-81-14022', '부산광역시 동래구 충렬대로272번길 48', '8806538000626', '그리펜-에스정 300mg', 258750, '2025-02-01'),</v>
      </c>
    </row>
    <row r="8907" spans="79:96" x14ac:dyDescent="0.25">
      <c r="CA8907" s="29">
        <v>8904</v>
      </c>
      <c r="CB8907" s="50"/>
      <c r="CC8907" s="55" t="s">
        <v>12980</v>
      </c>
      <c r="CD8907" s="31" t="s">
        <v>3232</v>
      </c>
      <c r="CE8907" s="55" t="s">
        <v>12981</v>
      </c>
      <c r="CF8907" s="32" t="s">
        <v>196</v>
      </c>
      <c r="CG8907" s="33" t="s">
        <v>197</v>
      </c>
      <c r="CH8907" s="34">
        <v>42720</v>
      </c>
      <c r="CI8907" s="35">
        <v>45658</v>
      </c>
      <c r="CJ8907" s="35"/>
      <c r="CK8907" s="36">
        <v>85440</v>
      </c>
      <c r="CL8907" s="26">
        <f t="shared" si="321"/>
        <v>42720</v>
      </c>
      <c r="CM8907" s="26"/>
      <c r="CR8907" s="26" t="str">
        <f t="shared" si="322"/>
        <v>('세화약품', '607-81-14022', '부산광역시 동래구 충렬대로272번길 48', '8806538013848', '리피칸정 20mg', 42720, '2025-01-01'),</v>
      </c>
    </row>
    <row r="8908" spans="79:96" x14ac:dyDescent="0.25">
      <c r="CA8908" s="29">
        <v>8905</v>
      </c>
      <c r="CB8908" s="50"/>
      <c r="CC8908" s="55" t="s">
        <v>12977</v>
      </c>
      <c r="CD8908" s="31" t="s">
        <v>12978</v>
      </c>
      <c r="CE8908" s="55" t="s">
        <v>12979</v>
      </c>
      <c r="CF8908" s="32" t="s">
        <v>1824</v>
      </c>
      <c r="CG8908" s="33" t="s">
        <v>861</v>
      </c>
      <c r="CH8908" s="34">
        <v>2400</v>
      </c>
      <c r="CI8908" s="35">
        <v>45717</v>
      </c>
      <c r="CJ8908" s="35"/>
      <c r="CK8908" s="36">
        <v>4800</v>
      </c>
      <c r="CL8908" s="26">
        <f t="shared" si="321"/>
        <v>2400</v>
      </c>
      <c r="CM8908" s="26"/>
      <c r="CR8908" s="26" t="str">
        <f t="shared" si="322"/>
        <v>('이신내과의원', '185-97-00975', '부산광역시 부산진구 중앙대로 808, 4-5층', '8806538013510', '신일아시클로버크림', 2400, '2025-03-01'),</v>
      </c>
    </row>
    <row r="8909" spans="79:96" x14ac:dyDescent="0.25">
      <c r="CA8909" s="29">
        <v>8906</v>
      </c>
      <c r="CB8909" s="50"/>
      <c r="CC8909" s="55" t="s">
        <v>12977</v>
      </c>
      <c r="CD8909" s="31" t="s">
        <v>12978</v>
      </c>
      <c r="CE8909" s="55" t="s">
        <v>12979</v>
      </c>
      <c r="CF8909" s="32" t="s">
        <v>3372</v>
      </c>
      <c r="CG8909" s="33" t="s">
        <v>552</v>
      </c>
      <c r="CH8909" s="34">
        <v>208000</v>
      </c>
      <c r="CI8909" s="35">
        <v>45717</v>
      </c>
      <c r="CJ8909" s="35"/>
      <c r="CK8909" s="36">
        <v>416000</v>
      </c>
      <c r="CL8909" s="26">
        <f t="shared" si="321"/>
        <v>208000</v>
      </c>
      <c r="CM8909" s="26"/>
      <c r="CR8909" s="26" t="str">
        <f t="shared" si="322"/>
        <v>('이신내과의원', '185-97-00975', '부산광역시 부산진구 중앙대로 808, 4-5층', '8806538055626', '다이뉴시드정 480mg', 208000, '2025-03-01'),</v>
      </c>
    </row>
    <row r="8910" spans="79:96" x14ac:dyDescent="0.25">
      <c r="CA8910" s="29">
        <v>8907</v>
      </c>
      <c r="CB8910" s="50"/>
      <c r="CC8910" s="55" t="s">
        <v>12980</v>
      </c>
      <c r="CD8910" s="31" t="s">
        <v>3232</v>
      </c>
      <c r="CE8910" s="55" t="s">
        <v>12981</v>
      </c>
      <c r="CF8910" s="32" t="s">
        <v>84</v>
      </c>
      <c r="CG8910" s="33" t="s">
        <v>85</v>
      </c>
      <c r="CH8910" s="34">
        <v>1591200</v>
      </c>
      <c r="CI8910" s="35">
        <v>45717</v>
      </c>
      <c r="CJ8910" s="35"/>
      <c r="CK8910" s="36">
        <v>3182400</v>
      </c>
      <c r="CL8910" s="26">
        <f t="shared" si="321"/>
        <v>1591200</v>
      </c>
      <c r="CM8910" s="26"/>
      <c r="CR8910" s="26" t="str">
        <f t="shared" si="322"/>
        <v>('세화약품', '607-81-14022', '부산광역시 동래구 충렬대로272번길 48', '8806538013749', '리피칸정 10mg', 1591200, '2025-03-01'),</v>
      </c>
    </row>
    <row r="8911" spans="79:96" x14ac:dyDescent="0.25">
      <c r="CA8911" s="29">
        <v>8908</v>
      </c>
      <c r="CB8911" s="50"/>
      <c r="CC8911" s="55" t="s">
        <v>12980</v>
      </c>
      <c r="CD8911" s="31" t="s">
        <v>3232</v>
      </c>
      <c r="CE8911" s="55" t="s">
        <v>12981</v>
      </c>
      <c r="CF8911" s="32" t="s">
        <v>2328</v>
      </c>
      <c r="CG8911" s="33" t="s">
        <v>85</v>
      </c>
      <c r="CH8911" s="34">
        <v>99450</v>
      </c>
      <c r="CI8911" s="35">
        <v>45717</v>
      </c>
      <c r="CJ8911" s="35"/>
      <c r="CK8911" s="36">
        <v>198900</v>
      </c>
      <c r="CL8911" s="26">
        <f t="shared" si="321"/>
        <v>99450</v>
      </c>
      <c r="CM8911" s="26"/>
      <c r="CR8911" s="26" t="str">
        <f t="shared" si="322"/>
        <v>('세화약품', '607-81-14022', '부산광역시 동래구 충렬대로272번길 48', '8806538013718', '리피칸정 10mg', 99450, '2025-03-01'),</v>
      </c>
    </row>
    <row r="8912" spans="79:96" x14ac:dyDescent="0.25">
      <c r="CA8912" s="29">
        <v>8909</v>
      </c>
      <c r="CB8912" s="50"/>
      <c r="CC8912" s="55" t="s">
        <v>12980</v>
      </c>
      <c r="CD8912" s="31" t="s">
        <v>3232</v>
      </c>
      <c r="CE8912" s="55" t="s">
        <v>12981</v>
      </c>
      <c r="CF8912" s="32" t="s">
        <v>196</v>
      </c>
      <c r="CG8912" s="33" t="s">
        <v>197</v>
      </c>
      <c r="CH8912" s="34">
        <v>256320</v>
      </c>
      <c r="CI8912" s="35">
        <v>45717</v>
      </c>
      <c r="CJ8912" s="35"/>
      <c r="CK8912" s="36">
        <v>512640</v>
      </c>
      <c r="CL8912" s="26">
        <f t="shared" si="321"/>
        <v>256320</v>
      </c>
      <c r="CM8912" s="26"/>
      <c r="CR8912" s="26" t="str">
        <f t="shared" si="322"/>
        <v>('세화약품', '607-81-14022', '부산광역시 동래구 충렬대로272번길 48', '8806538013848', '리피칸정 20mg', 256320, '2025-03-01'),</v>
      </c>
    </row>
    <row r="8913" spans="79:96" x14ac:dyDescent="0.25">
      <c r="CA8913" s="29">
        <v>8910</v>
      </c>
      <c r="CB8913" s="50"/>
      <c r="CC8913" s="55" t="s">
        <v>12980</v>
      </c>
      <c r="CD8913" s="31" t="s">
        <v>3232</v>
      </c>
      <c r="CE8913" s="55" t="s">
        <v>12981</v>
      </c>
      <c r="CF8913" s="32" t="s">
        <v>2354</v>
      </c>
      <c r="CG8913" s="33" t="s">
        <v>661</v>
      </c>
      <c r="CH8913" s="34">
        <v>145000</v>
      </c>
      <c r="CI8913" s="35">
        <v>45717</v>
      </c>
      <c r="CJ8913" s="35"/>
      <c r="CK8913" s="36">
        <v>290000</v>
      </c>
      <c r="CL8913" s="26">
        <f t="shared" si="321"/>
        <v>145000</v>
      </c>
      <c r="CM8913" s="26"/>
      <c r="CR8913" s="26" t="str">
        <f t="shared" si="322"/>
        <v>('세화약품', '607-81-14022', '부산광역시 동래구 충렬대로272번길 48', '8806538046938', '신일트리메부틴말레산염정 100mg', 145000, '2025-03-01'),</v>
      </c>
    </row>
    <row r="8914" spans="79:96" x14ac:dyDescent="0.25">
      <c r="CA8914" s="29">
        <v>8911</v>
      </c>
      <c r="CB8914" s="50"/>
      <c r="CC8914" s="55" t="s">
        <v>12980</v>
      </c>
      <c r="CD8914" s="31" t="s">
        <v>3232</v>
      </c>
      <c r="CE8914" s="55" t="s">
        <v>12981</v>
      </c>
      <c r="CF8914" s="32" t="s">
        <v>1077</v>
      </c>
      <c r="CG8914" s="33" t="s">
        <v>1078</v>
      </c>
      <c r="CH8914" s="34">
        <v>27500</v>
      </c>
      <c r="CI8914" s="35">
        <v>45717</v>
      </c>
      <c r="CJ8914" s="35"/>
      <c r="CK8914" s="36">
        <v>55000</v>
      </c>
      <c r="CL8914" s="26">
        <f t="shared" si="321"/>
        <v>27500</v>
      </c>
      <c r="CM8914" s="26"/>
      <c r="CR8914" s="26" t="str">
        <f t="shared" si="322"/>
        <v>('세화약품', '607-81-14022', '부산광역시 동래구 충렬대로272번길 48', '8806538056425', '프로나지액 25mL', 27500, '2025-03-01'),</v>
      </c>
    </row>
    <row r="8915" spans="79:96" x14ac:dyDescent="0.25">
      <c r="CA8915" s="29">
        <v>8912</v>
      </c>
      <c r="CB8915" s="50"/>
      <c r="CC8915" s="55" t="s">
        <v>12980</v>
      </c>
      <c r="CD8915" s="31" t="s">
        <v>3232</v>
      </c>
      <c r="CE8915" s="55" t="s">
        <v>12981</v>
      </c>
      <c r="CF8915" s="32" t="s">
        <v>311</v>
      </c>
      <c r="CG8915" s="33" t="s">
        <v>312</v>
      </c>
      <c r="CH8915" s="34">
        <v>183600</v>
      </c>
      <c r="CI8915" s="35">
        <v>45689</v>
      </c>
      <c r="CJ8915" s="35"/>
      <c r="CK8915" s="36">
        <v>367200</v>
      </c>
      <c r="CL8915" s="26">
        <f t="shared" si="321"/>
        <v>183600</v>
      </c>
      <c r="CM8915" s="26"/>
      <c r="CR8915" s="26" t="str">
        <f t="shared" si="322"/>
        <v>('세화약품', '607-81-14022', '부산광역시 동래구 충렬대로272번길 48', '8806538044125', '하이엘정 10mg', 183600, '2025-02-01'),</v>
      </c>
    </row>
    <row r="8916" spans="79:96" x14ac:dyDescent="0.25">
      <c r="CA8916" s="29">
        <v>8913</v>
      </c>
      <c r="CB8916" s="50"/>
      <c r="CC8916" s="55" t="s">
        <v>12980</v>
      </c>
      <c r="CD8916" s="31" t="s">
        <v>3232</v>
      </c>
      <c r="CE8916" s="55" t="s">
        <v>12981</v>
      </c>
      <c r="CF8916" s="32" t="s">
        <v>1041</v>
      </c>
      <c r="CG8916" s="33" t="s">
        <v>1004</v>
      </c>
      <c r="CH8916" s="34">
        <v>180000</v>
      </c>
      <c r="CI8916" s="35">
        <v>45658</v>
      </c>
      <c r="CJ8916" s="35"/>
      <c r="CK8916" s="36">
        <v>360000</v>
      </c>
      <c r="CL8916" s="26">
        <f t="shared" si="321"/>
        <v>180000</v>
      </c>
      <c r="CM8916" s="26"/>
      <c r="CR8916" s="26" t="str">
        <f t="shared" si="322"/>
        <v>('세화약품', '607-81-14022', '부산광역시 동래구 충렬대로272번길 48', '8806538014647', '신일티아민염산염정 10mg', 180000, '2025-01-01'),</v>
      </c>
    </row>
    <row r="8917" spans="79:96" x14ac:dyDescent="0.25">
      <c r="CA8917" s="29">
        <v>8914</v>
      </c>
      <c r="CB8917" s="50"/>
      <c r="CC8917" s="55" t="s">
        <v>12980</v>
      </c>
      <c r="CD8917" s="31" t="s">
        <v>3232</v>
      </c>
      <c r="CE8917" s="55" t="s">
        <v>12981</v>
      </c>
      <c r="CF8917" s="32" t="s">
        <v>84</v>
      </c>
      <c r="CG8917" s="33" t="s">
        <v>85</v>
      </c>
      <c r="CH8917" s="34">
        <v>795600</v>
      </c>
      <c r="CI8917" s="35">
        <v>45717</v>
      </c>
      <c r="CJ8917" s="35"/>
      <c r="CK8917" s="36">
        <v>1591200</v>
      </c>
      <c r="CL8917" s="26">
        <f t="shared" si="321"/>
        <v>795600</v>
      </c>
      <c r="CM8917" s="26"/>
      <c r="CR8917" s="26" t="str">
        <f t="shared" si="322"/>
        <v>('세화약품', '607-81-14022', '부산광역시 동래구 충렬대로272번길 48', '8806538013749', '리피칸정 10mg', 795600, '2025-03-01'),</v>
      </c>
    </row>
    <row r="8918" spans="79:96" x14ac:dyDescent="0.25">
      <c r="CA8918" s="29">
        <v>8915</v>
      </c>
      <c r="CB8918" s="50"/>
      <c r="CC8918" s="55" t="s">
        <v>12980</v>
      </c>
      <c r="CD8918" s="31" t="s">
        <v>3232</v>
      </c>
      <c r="CE8918" s="55" t="s">
        <v>12981</v>
      </c>
      <c r="CF8918" s="32" t="s">
        <v>615</v>
      </c>
      <c r="CG8918" s="33" t="s">
        <v>616</v>
      </c>
      <c r="CH8918" s="34">
        <v>1125000</v>
      </c>
      <c r="CI8918" s="35">
        <v>45717</v>
      </c>
      <c r="CJ8918" s="35"/>
      <c r="CK8918" s="36">
        <v>2250000</v>
      </c>
      <c r="CL8918" s="26">
        <f t="shared" si="321"/>
        <v>1125000</v>
      </c>
      <c r="CM8918" s="26"/>
      <c r="CR8918" s="26" t="str">
        <f t="shared" si="322"/>
        <v>('세화약품', '607-81-14022', '부산광역시 동래구 충렬대로272번길 48', '8806538015149', '신일폴산정 1mg', 1125000, '2025-03-01'),</v>
      </c>
    </row>
    <row r="8919" spans="79:96" x14ac:dyDescent="0.25">
      <c r="CA8919" s="29">
        <v>8916</v>
      </c>
      <c r="CB8919" s="50"/>
      <c r="CC8919" s="55" t="s">
        <v>12980</v>
      </c>
      <c r="CD8919" s="31" t="s">
        <v>3232</v>
      </c>
      <c r="CE8919" s="55" t="s">
        <v>12981</v>
      </c>
      <c r="CF8919" s="32" t="s">
        <v>732</v>
      </c>
      <c r="CG8919" s="33" t="s">
        <v>733</v>
      </c>
      <c r="CH8919" s="34">
        <v>345000</v>
      </c>
      <c r="CI8919" s="35">
        <v>45717</v>
      </c>
      <c r="CJ8919" s="35"/>
      <c r="CK8919" s="36">
        <v>690000</v>
      </c>
      <c r="CL8919" s="26">
        <f t="shared" si="321"/>
        <v>345000</v>
      </c>
      <c r="CM8919" s="26"/>
      <c r="CR8919" s="26" t="str">
        <f t="shared" si="322"/>
        <v>('세화약품', '607-81-14022', '부산광역시 동래구 충렬대로272번길 48', '8806538017259', '신일피리독신정 50mg', 345000, '2025-03-01'),</v>
      </c>
    </row>
    <row r="8920" spans="79:96" x14ac:dyDescent="0.25">
      <c r="CA8920" s="29">
        <v>8917</v>
      </c>
      <c r="CB8920" s="50"/>
      <c r="CC8920" s="55" t="s">
        <v>12980</v>
      </c>
      <c r="CD8920" s="31" t="s">
        <v>3232</v>
      </c>
      <c r="CE8920" s="55" t="s">
        <v>12981</v>
      </c>
      <c r="CF8920" s="32" t="s">
        <v>311</v>
      </c>
      <c r="CG8920" s="33" t="s">
        <v>312</v>
      </c>
      <c r="CH8920" s="34">
        <v>550800</v>
      </c>
      <c r="CI8920" s="35">
        <v>45717</v>
      </c>
      <c r="CJ8920" s="35"/>
      <c r="CK8920" s="36">
        <v>1101600</v>
      </c>
      <c r="CL8920" s="26">
        <f t="shared" si="321"/>
        <v>550800</v>
      </c>
      <c r="CM8920" s="26"/>
      <c r="CR8920" s="26" t="str">
        <f t="shared" si="322"/>
        <v>('세화약품', '607-81-14022', '부산광역시 동래구 충렬대로272번길 48', '8806538044125', '하이엘정 10mg', 550800, '2025-03-01'),</v>
      </c>
    </row>
    <row r="8921" spans="79:96" x14ac:dyDescent="0.25">
      <c r="CA8921" s="29">
        <v>8918</v>
      </c>
      <c r="CB8921" s="50"/>
      <c r="CC8921" s="55" t="s">
        <v>12980</v>
      </c>
      <c r="CD8921" s="31" t="s">
        <v>3232</v>
      </c>
      <c r="CE8921" s="55" t="s">
        <v>12981</v>
      </c>
      <c r="CF8921" s="32" t="s">
        <v>499</v>
      </c>
      <c r="CG8921" s="33" t="s">
        <v>500</v>
      </c>
      <c r="CH8921" s="34">
        <v>155700</v>
      </c>
      <c r="CI8921" s="35">
        <v>45717</v>
      </c>
      <c r="CJ8921" s="35"/>
      <c r="CK8921" s="36">
        <v>311400</v>
      </c>
      <c r="CL8921" s="26">
        <f t="shared" si="321"/>
        <v>155700</v>
      </c>
      <c r="CM8921" s="26"/>
      <c r="CR8921" s="26" t="str">
        <f t="shared" si="322"/>
        <v>('세화약품', '607-81-14022', '부산광역시 동래구 충렬대로272번길 48', '8806538049823', '하이엘정 5mg', 155700, '2025-03-01'),</v>
      </c>
    </row>
    <row r="8922" spans="79:96" x14ac:dyDescent="0.25">
      <c r="CA8922" s="29">
        <v>8919</v>
      </c>
      <c r="CB8922" s="50"/>
      <c r="CC8922" s="55" t="s">
        <v>12980</v>
      </c>
      <c r="CD8922" s="31" t="s">
        <v>3232</v>
      </c>
      <c r="CE8922" s="55" t="s">
        <v>12981</v>
      </c>
      <c r="CF8922" s="32" t="s">
        <v>196</v>
      </c>
      <c r="CG8922" s="33" t="s">
        <v>197</v>
      </c>
      <c r="CH8922" s="34">
        <v>2136000</v>
      </c>
      <c r="CI8922" s="35">
        <v>45717</v>
      </c>
      <c r="CJ8922" s="35"/>
      <c r="CK8922" s="36">
        <v>4272000</v>
      </c>
      <c r="CL8922" s="26">
        <f t="shared" si="321"/>
        <v>2136000</v>
      </c>
      <c r="CM8922" s="26"/>
      <c r="CR8922" s="26" t="str">
        <f t="shared" si="322"/>
        <v>('세화약품', '607-81-14022', '부산광역시 동래구 충렬대로272번길 48', '8806538013848', '리피칸정 20mg', 2136000, '2025-03-01'),</v>
      </c>
    </row>
    <row r="8923" spans="79:96" x14ac:dyDescent="0.25">
      <c r="CA8923" s="29">
        <v>8920</v>
      </c>
      <c r="CB8923" s="50"/>
      <c r="CC8923" s="55" t="s">
        <v>12977</v>
      </c>
      <c r="CD8923" s="31" t="s">
        <v>12978</v>
      </c>
      <c r="CE8923" s="55" t="s">
        <v>12979</v>
      </c>
      <c r="CF8923" s="32" t="s">
        <v>3372</v>
      </c>
      <c r="CG8923" s="33" t="s">
        <v>552</v>
      </c>
      <c r="CH8923" s="34">
        <v>208000</v>
      </c>
      <c r="CI8923" s="35">
        <v>45717</v>
      </c>
      <c r="CJ8923" s="35"/>
      <c r="CK8923" s="36">
        <v>416000</v>
      </c>
      <c r="CL8923" s="26">
        <f t="shared" si="321"/>
        <v>208000</v>
      </c>
      <c r="CM8923" s="26"/>
      <c r="CR8923" s="26" t="str">
        <f t="shared" si="322"/>
        <v>('이신내과의원', '185-97-00975', '부산광역시 부산진구 중앙대로 808, 4-5층', '8806538055626', '다이뉴시드정 480mg', 208000, '2025-03-01'),</v>
      </c>
    </row>
    <row r="8924" spans="79:96" x14ac:dyDescent="0.25">
      <c r="CA8924" s="29">
        <v>8921</v>
      </c>
      <c r="CB8924" s="50"/>
      <c r="CC8924" s="55" t="s">
        <v>12983</v>
      </c>
      <c r="CD8924" s="31" t="s">
        <v>12984</v>
      </c>
      <c r="CE8924" s="55" t="s">
        <v>12985</v>
      </c>
      <c r="CF8924" s="32" t="s">
        <v>1545</v>
      </c>
      <c r="CG8924" s="33" t="s">
        <v>1334</v>
      </c>
      <c r="CH8924" s="34">
        <v>14400</v>
      </c>
      <c r="CI8924" s="35">
        <v>45689</v>
      </c>
      <c r="CJ8924" s="35"/>
      <c r="CK8924" s="36">
        <v>28800</v>
      </c>
      <c r="CL8924" s="26">
        <f t="shared" si="321"/>
        <v>14400</v>
      </c>
      <c r="CM8924" s="26"/>
      <c r="CR8924" s="26" t="str">
        <f t="shared" si="322"/>
        <v>('혜성약국', '212-34-61037', '서울특별시 서대문구 증가로20가길 89 (북가좌동)', '8806538052410', '에티브정', 14400, '2025-02-01'),</v>
      </c>
    </row>
    <row r="8925" spans="79:96" x14ac:dyDescent="0.25">
      <c r="CA8925" s="29">
        <v>8922</v>
      </c>
      <c r="CB8925" s="50"/>
      <c r="CC8925" s="55" t="s">
        <v>12986</v>
      </c>
      <c r="CD8925" s="31" t="s">
        <v>12987</v>
      </c>
      <c r="CE8925" s="55" t="s">
        <v>12988</v>
      </c>
      <c r="CF8925" s="32" t="s">
        <v>615</v>
      </c>
      <c r="CG8925" s="33" t="s">
        <v>616</v>
      </c>
      <c r="CH8925" s="34">
        <v>7500</v>
      </c>
      <c r="CI8925" s="35">
        <v>45658</v>
      </c>
      <c r="CJ8925" s="35"/>
      <c r="CK8925" s="36">
        <v>15000</v>
      </c>
      <c r="CL8925" s="26">
        <f t="shared" si="321"/>
        <v>7500</v>
      </c>
      <c r="CM8925" s="26"/>
      <c r="CR8925" s="26" t="str">
        <f t="shared" si="322"/>
        <v>('희망약국', '130-35-45877', '서울특별시 서대문구 증가로 122 (남가좌동)', '8806538015149', '신일폴산정 1mg', 7500, '2025-01-01'),</v>
      </c>
    </row>
    <row r="8926" spans="79:96" x14ac:dyDescent="0.25">
      <c r="CA8926" s="29">
        <v>8923</v>
      </c>
      <c r="CB8926" s="50"/>
      <c r="CC8926" s="55" t="s">
        <v>12989</v>
      </c>
      <c r="CD8926" s="31" t="s">
        <v>1806</v>
      </c>
      <c r="CE8926" s="55" t="s">
        <v>12990</v>
      </c>
      <c r="CF8926" s="32" t="s">
        <v>615</v>
      </c>
      <c r="CG8926" s="33" t="s">
        <v>616</v>
      </c>
      <c r="CH8926" s="34">
        <v>7500</v>
      </c>
      <c r="CI8926" s="35">
        <v>45717</v>
      </c>
      <c r="CJ8926" s="35"/>
      <c r="CK8926" s="36">
        <v>15000</v>
      </c>
      <c r="CL8926" s="26">
        <f t="shared" si="321"/>
        <v>7500</v>
      </c>
      <c r="CM8926" s="26"/>
      <c r="CR8926" s="26" t="str">
        <f t="shared" si="322"/>
        <v>('한우리유공약국', '212-17-72269', '서울특별시 강동구 진황도로61길 25(둔촌동)', '8806538015149', '신일폴산정 1mg', 7500, '2025-03-01'),</v>
      </c>
    </row>
    <row r="8927" spans="79:96" x14ac:dyDescent="0.25">
      <c r="CA8927" s="29">
        <v>8924</v>
      </c>
      <c r="CB8927" s="50"/>
      <c r="CC8927" s="55" t="s">
        <v>12991</v>
      </c>
      <c r="CD8927" s="31" t="s">
        <v>12992</v>
      </c>
      <c r="CE8927" s="55" t="s">
        <v>12993</v>
      </c>
      <c r="CF8927" s="32" t="s">
        <v>1259</v>
      </c>
      <c r="CG8927" s="33" t="s">
        <v>1260</v>
      </c>
      <c r="CH8927" s="34">
        <v>25000</v>
      </c>
      <c r="CI8927" s="35">
        <v>45717</v>
      </c>
      <c r="CJ8927" s="35"/>
      <c r="CK8927" s="36">
        <v>50000</v>
      </c>
      <c r="CL8927" s="26">
        <f t="shared" si="321"/>
        <v>25000</v>
      </c>
      <c r="CM8927" s="26"/>
      <c r="CR8927" s="26" t="str">
        <f t="shared" si="322"/>
        <v>('서울약국(인천강화)', '609-37-09314', '인천광역시 강화군 강화읍 강화대로404번길 4 서울약국(인천강화)', '8806538005737', '메코민캡슐 500mcg', 25000, '2025-03-01'),</v>
      </c>
    </row>
    <row r="8928" spans="79:96" x14ac:dyDescent="0.25">
      <c r="CA8928" s="29">
        <v>8925</v>
      </c>
      <c r="CB8928" s="50"/>
      <c r="CC8928" s="55" t="s">
        <v>12994</v>
      </c>
      <c r="CD8928" s="31" t="s">
        <v>7669</v>
      </c>
      <c r="CE8928" s="55" t="s">
        <v>12995</v>
      </c>
      <c r="CF8928" s="32" t="s">
        <v>1323</v>
      </c>
      <c r="CG8928" s="33" t="s">
        <v>631</v>
      </c>
      <c r="CH8928" s="34">
        <v>5325</v>
      </c>
      <c r="CI8928" s="35">
        <v>45717</v>
      </c>
      <c r="CJ8928" s="35"/>
      <c r="CK8928" s="36">
        <v>10650</v>
      </c>
      <c r="CL8928" s="26">
        <f t="shared" si="321"/>
        <v>5325</v>
      </c>
      <c r="CM8928" s="26"/>
      <c r="CR8928" s="26" t="str">
        <f t="shared" si="322"/>
        <v>('간석진약국(신)', '346-13-02641', '인천광역시 남동구 석산로169번길 18 (간석동) 1층', '8806538009018', '신노바핀정 5mg', 5325, '2025-03-01'),</v>
      </c>
    </row>
    <row r="8929" spans="79:96" x14ac:dyDescent="0.25">
      <c r="CA8929" s="29">
        <v>8926</v>
      </c>
      <c r="CB8929" s="50"/>
      <c r="CC8929" s="55" t="s">
        <v>12994</v>
      </c>
      <c r="CD8929" s="31" t="s">
        <v>7669</v>
      </c>
      <c r="CE8929" s="55" t="s">
        <v>12995</v>
      </c>
      <c r="CF8929" s="32" t="s">
        <v>311</v>
      </c>
      <c r="CG8929" s="33" t="s">
        <v>312</v>
      </c>
      <c r="CH8929" s="34">
        <v>55080</v>
      </c>
      <c r="CI8929" s="35">
        <v>45717</v>
      </c>
      <c r="CJ8929" s="35"/>
      <c r="CK8929" s="36">
        <v>110160</v>
      </c>
      <c r="CL8929" s="26">
        <f t="shared" si="321"/>
        <v>55080</v>
      </c>
      <c r="CM8929" s="26"/>
      <c r="CR8929" s="26" t="str">
        <f t="shared" si="322"/>
        <v>('간석진약국(신)', '346-13-02641', '인천광역시 남동구 석산로169번길 18 (간석동) 1층', '8806538044125', '하이엘정 10mg', 55080, '2025-03-01'),</v>
      </c>
    </row>
    <row r="8930" spans="79:96" x14ac:dyDescent="0.25">
      <c r="CA8930" s="29">
        <v>8927</v>
      </c>
      <c r="CB8930" s="50"/>
      <c r="CC8930" s="55" t="s">
        <v>12994</v>
      </c>
      <c r="CD8930" s="31" t="s">
        <v>7669</v>
      </c>
      <c r="CE8930" s="55" t="s">
        <v>12995</v>
      </c>
      <c r="CF8930" s="32" t="s">
        <v>2328</v>
      </c>
      <c r="CG8930" s="33" t="s">
        <v>85</v>
      </c>
      <c r="CH8930" s="34">
        <v>9945</v>
      </c>
      <c r="CI8930" s="35">
        <v>45717</v>
      </c>
      <c r="CJ8930" s="35"/>
      <c r="CK8930" s="36">
        <v>19890</v>
      </c>
      <c r="CL8930" s="26">
        <f t="shared" si="321"/>
        <v>9945</v>
      </c>
      <c r="CM8930" s="26"/>
      <c r="CR8930" s="26" t="str">
        <f t="shared" si="322"/>
        <v>('간석진약국(신)', '346-13-02641', '인천광역시 남동구 석산로169번길 18 (간석동) 1층', '8806538013718', '리피칸정 10mg', 9945, '2025-03-01'),</v>
      </c>
    </row>
    <row r="8931" spans="79:96" x14ac:dyDescent="0.25">
      <c r="CA8931" s="29">
        <v>8928</v>
      </c>
      <c r="CB8931" s="50"/>
      <c r="CC8931" s="55" t="s">
        <v>12994</v>
      </c>
      <c r="CD8931" s="31" t="s">
        <v>7669</v>
      </c>
      <c r="CE8931" s="55" t="s">
        <v>12995</v>
      </c>
      <c r="CF8931" s="32" t="s">
        <v>1323</v>
      </c>
      <c r="CG8931" s="33" t="s">
        <v>631</v>
      </c>
      <c r="CH8931" s="34">
        <v>21300</v>
      </c>
      <c r="CI8931" s="35">
        <v>45717</v>
      </c>
      <c r="CJ8931" s="35"/>
      <c r="CK8931" s="36">
        <v>42600</v>
      </c>
      <c r="CL8931" s="26">
        <f t="shared" si="321"/>
        <v>21300</v>
      </c>
      <c r="CM8931" s="26"/>
      <c r="CR8931" s="26" t="str">
        <f t="shared" si="322"/>
        <v>('간석진약국(신)', '346-13-02641', '인천광역시 남동구 석산로169번길 18 (간석동) 1층', '8806538009018', '신노바핀정 5mg', 21300, '2025-03-01'),</v>
      </c>
    </row>
    <row r="8932" spans="79:96" x14ac:dyDescent="0.25">
      <c r="CA8932" s="29">
        <v>8929</v>
      </c>
      <c r="CB8932" s="50"/>
      <c r="CC8932" s="55" t="s">
        <v>12994</v>
      </c>
      <c r="CD8932" s="31" t="s">
        <v>7669</v>
      </c>
      <c r="CE8932" s="55" t="s">
        <v>12995</v>
      </c>
      <c r="CF8932" s="32" t="s">
        <v>2324</v>
      </c>
      <c r="CG8932" s="33" t="s">
        <v>61</v>
      </c>
      <c r="CH8932" s="34">
        <v>23175</v>
      </c>
      <c r="CI8932" s="35">
        <v>45717</v>
      </c>
      <c r="CJ8932" s="35"/>
      <c r="CK8932" s="36">
        <v>46350</v>
      </c>
      <c r="CL8932" s="26">
        <f t="shared" si="321"/>
        <v>23175</v>
      </c>
      <c r="CM8932" s="26"/>
      <c r="CR8932" s="26" t="str">
        <f t="shared" si="322"/>
        <v>('간석진약국(신)', '346-13-02641', '인천광역시 남동구 석산로169번길 18 (간석동) 1층', '8806538000213', '가모피드정 5mg', 23175, '2025-03-01'),</v>
      </c>
    </row>
    <row r="8933" spans="79:96" x14ac:dyDescent="0.25">
      <c r="CA8933" s="29">
        <v>8930</v>
      </c>
      <c r="CB8933" s="50"/>
      <c r="CC8933" s="55" t="s">
        <v>12994</v>
      </c>
      <c r="CD8933" s="31" t="s">
        <v>7669</v>
      </c>
      <c r="CE8933" s="55" t="s">
        <v>12995</v>
      </c>
      <c r="CF8933" s="32" t="s">
        <v>1323</v>
      </c>
      <c r="CG8933" s="33" t="s">
        <v>631</v>
      </c>
      <c r="CH8933" s="34">
        <v>15975</v>
      </c>
      <c r="CI8933" s="35">
        <v>45689</v>
      </c>
      <c r="CJ8933" s="35"/>
      <c r="CK8933" s="36">
        <v>31950</v>
      </c>
      <c r="CL8933" s="26">
        <f t="shared" si="321"/>
        <v>15975</v>
      </c>
      <c r="CM8933" s="26"/>
      <c r="CR8933" s="26" t="str">
        <f t="shared" si="322"/>
        <v>('간석진약국(신)', '346-13-02641', '인천광역시 남동구 석산로169번길 18 (간석동) 1층', '8806538009018', '신노바핀정 5mg', 15975, '2025-02-01'),</v>
      </c>
    </row>
    <row r="8934" spans="79:96" x14ac:dyDescent="0.25">
      <c r="CA8934" s="29">
        <v>8931</v>
      </c>
      <c r="CB8934" s="50"/>
      <c r="CC8934" s="55" t="s">
        <v>12996</v>
      </c>
      <c r="CD8934" s="31" t="s">
        <v>12997</v>
      </c>
      <c r="CE8934" s="55" t="s">
        <v>12998</v>
      </c>
      <c r="CF8934" s="32" t="s">
        <v>1041</v>
      </c>
      <c r="CG8934" s="33" t="s">
        <v>1004</v>
      </c>
      <c r="CH8934" s="34">
        <v>6000</v>
      </c>
      <c r="CI8934" s="35">
        <v>45658</v>
      </c>
      <c r="CJ8934" s="35"/>
      <c r="CK8934" s="36">
        <v>12000</v>
      </c>
      <c r="CL8934" s="26">
        <f t="shared" si="321"/>
        <v>6000</v>
      </c>
      <c r="CM8934" s="26"/>
      <c r="CR8934" s="26" t="str">
        <f t="shared" si="322"/>
        <v>('선부정약국', '134-02-45658', '경기도 안산시 단원구 화정천서로 505 (선부동) 1층', '8806538014647', '신일티아민염산염정 10mg', 6000, '2025-01-01'),</v>
      </c>
    </row>
    <row r="8935" spans="79:96" x14ac:dyDescent="0.25">
      <c r="CA8935" s="29">
        <v>8932</v>
      </c>
      <c r="CB8935" s="50"/>
      <c r="CC8935" s="55" t="s">
        <v>12999</v>
      </c>
      <c r="CD8935" s="31" t="s">
        <v>13000</v>
      </c>
      <c r="CE8935" s="55" t="s">
        <v>13001</v>
      </c>
      <c r="CF8935" s="32" t="s">
        <v>732</v>
      </c>
      <c r="CG8935" s="33" t="s">
        <v>733</v>
      </c>
      <c r="CH8935" s="34">
        <v>5750</v>
      </c>
      <c r="CI8935" s="35">
        <v>45717</v>
      </c>
      <c r="CJ8935" s="35"/>
      <c r="CK8935" s="36">
        <v>11500</v>
      </c>
      <c r="CL8935" s="26">
        <f t="shared" si="321"/>
        <v>5750</v>
      </c>
      <c r="CM8935" s="26"/>
      <c r="CR8935" s="26" t="str">
        <f t="shared" si="322"/>
        <v>('루다약국', '401-12-62916', '경기도 화성시 효행로 1073 (진안동) 거성프라자 4층 404호', '8806538017259', '신일피리독신정 50mg', 5750, '2025-03-01'),</v>
      </c>
    </row>
    <row r="8936" spans="79:96" x14ac:dyDescent="0.25">
      <c r="CA8936" s="29">
        <v>8933</v>
      </c>
      <c r="CB8936" s="50"/>
      <c r="CC8936" s="55" t="s">
        <v>12994</v>
      </c>
      <c r="CD8936" s="31" t="s">
        <v>7669</v>
      </c>
      <c r="CE8936" s="55" t="s">
        <v>12995</v>
      </c>
      <c r="CF8936" s="32" t="s">
        <v>311</v>
      </c>
      <c r="CG8936" s="33" t="s">
        <v>312</v>
      </c>
      <c r="CH8936" s="34">
        <v>18360</v>
      </c>
      <c r="CI8936" s="35">
        <v>45717</v>
      </c>
      <c r="CJ8936" s="35"/>
      <c r="CK8936" s="36">
        <v>36720</v>
      </c>
      <c r="CL8936" s="26">
        <f t="shared" si="321"/>
        <v>18360</v>
      </c>
      <c r="CM8936" s="26"/>
      <c r="CR8936" s="26" t="str">
        <f t="shared" si="322"/>
        <v>('간석진약국(신)', '346-13-02641', '인천광역시 남동구 석산로169번길 18 (간석동) 1층', '8806538044125', '하이엘정 10mg', 18360, '2025-03-01'),</v>
      </c>
    </row>
    <row r="8937" spans="79:96" x14ac:dyDescent="0.25">
      <c r="CA8937" s="29">
        <v>8934</v>
      </c>
      <c r="CB8937" s="50"/>
      <c r="CC8937" s="55" t="s">
        <v>13002</v>
      </c>
      <c r="CD8937" s="31" t="s">
        <v>13003</v>
      </c>
      <c r="CE8937" s="55" t="s">
        <v>13004</v>
      </c>
      <c r="CF8937" s="32" t="s">
        <v>2934</v>
      </c>
      <c r="CG8937" s="33" t="s">
        <v>2168</v>
      </c>
      <c r="CH8937" s="34">
        <v>45000</v>
      </c>
      <c r="CI8937" s="35">
        <v>45717</v>
      </c>
      <c r="CJ8937" s="35"/>
      <c r="CK8937" s="36">
        <v>90000</v>
      </c>
      <c r="CL8937" s="26">
        <f t="shared" si="321"/>
        <v>45000</v>
      </c>
      <c r="CM8937" s="26"/>
      <c r="CR8937" s="26" t="str">
        <f t="shared" si="322"/>
        <v>('선약국(음성)', '890-07-02389', '충청북도 음성군 감곡면 장감로 195 1층', '8806538009926', '신일디클로페낙나트륨정 25mg', 45000, '2025-03-01'),</v>
      </c>
    </row>
    <row r="8938" spans="79:96" x14ac:dyDescent="0.25">
      <c r="CA8938" s="29">
        <v>8935</v>
      </c>
      <c r="CB8938" s="50"/>
      <c r="CC8938" s="55" t="s">
        <v>13005</v>
      </c>
      <c r="CD8938" s="31" t="s">
        <v>3644</v>
      </c>
      <c r="CE8938" s="55" t="s">
        <v>13006</v>
      </c>
      <c r="CF8938" s="32" t="s">
        <v>84</v>
      </c>
      <c r="CG8938" s="33" t="s">
        <v>85</v>
      </c>
      <c r="CH8938" s="34">
        <v>39780</v>
      </c>
      <c r="CI8938" s="35">
        <v>45717</v>
      </c>
      <c r="CJ8938" s="35"/>
      <c r="CK8938" s="36">
        <v>79560</v>
      </c>
      <c r="CL8938" s="26">
        <f t="shared" si="321"/>
        <v>39780</v>
      </c>
      <c r="CM8938" s="26"/>
      <c r="CR8938" s="26" t="str">
        <f t="shared" si="322"/>
        <v>('신아산약국(종로)', '298-04-03392', '서울특별시 종로구 종로 252-7 (종로5가)', '8806538013749', '리피칸정 10mg', 39780, '2025-03-01'),</v>
      </c>
    </row>
    <row r="8939" spans="79:96" x14ac:dyDescent="0.25">
      <c r="CA8939" s="29">
        <v>8936</v>
      </c>
      <c r="CB8939" s="50"/>
      <c r="CC8939" s="55" t="s">
        <v>12994</v>
      </c>
      <c r="CD8939" s="31" t="s">
        <v>7669</v>
      </c>
      <c r="CE8939" s="55" t="s">
        <v>12995</v>
      </c>
      <c r="CF8939" s="32" t="s">
        <v>1323</v>
      </c>
      <c r="CG8939" s="33" t="s">
        <v>631</v>
      </c>
      <c r="CH8939" s="34">
        <v>5325</v>
      </c>
      <c r="CI8939" s="35">
        <v>45717</v>
      </c>
      <c r="CJ8939" s="35"/>
      <c r="CK8939" s="36">
        <v>10650</v>
      </c>
      <c r="CL8939" s="26">
        <f t="shared" si="321"/>
        <v>5325</v>
      </c>
      <c r="CM8939" s="26"/>
      <c r="CR8939" s="26" t="str">
        <f t="shared" si="322"/>
        <v>('간석진약국(신)', '346-13-02641', '인천광역시 남동구 석산로169번길 18 (간석동) 1층', '8806538009018', '신노바핀정 5mg', 5325, '2025-03-01'),</v>
      </c>
    </row>
    <row r="8940" spans="79:96" x14ac:dyDescent="0.25">
      <c r="CA8940" s="29">
        <v>8937</v>
      </c>
      <c r="CB8940" s="50"/>
      <c r="CC8940" s="55" t="s">
        <v>12994</v>
      </c>
      <c r="CD8940" s="31" t="s">
        <v>7669</v>
      </c>
      <c r="CE8940" s="55" t="s">
        <v>12995</v>
      </c>
      <c r="CF8940" s="32" t="s">
        <v>1323</v>
      </c>
      <c r="CG8940" s="33" t="s">
        <v>631</v>
      </c>
      <c r="CH8940" s="34">
        <v>5325</v>
      </c>
      <c r="CI8940" s="35">
        <v>45717</v>
      </c>
      <c r="CJ8940" s="35"/>
      <c r="CK8940" s="36">
        <v>10650</v>
      </c>
      <c r="CL8940" s="26">
        <f t="shared" si="321"/>
        <v>5325</v>
      </c>
      <c r="CM8940" s="26"/>
      <c r="CR8940" s="26" t="str">
        <f t="shared" si="322"/>
        <v>('간석진약국(신)', '346-13-02641', '인천광역시 남동구 석산로169번길 18 (간석동) 1층', '8806538009018', '신노바핀정 5mg', 5325, '2025-03-01'),</v>
      </c>
    </row>
    <row r="8941" spans="79:96" x14ac:dyDescent="0.25">
      <c r="CA8941" s="29">
        <v>8938</v>
      </c>
      <c r="CB8941" s="50"/>
      <c r="CC8941" s="55" t="s">
        <v>12989</v>
      </c>
      <c r="CD8941" s="31" t="s">
        <v>1806</v>
      </c>
      <c r="CE8941" s="55" t="s">
        <v>12990</v>
      </c>
      <c r="CF8941" s="32" t="s">
        <v>1041</v>
      </c>
      <c r="CG8941" s="33" t="s">
        <v>1004</v>
      </c>
      <c r="CH8941" s="34">
        <v>6000</v>
      </c>
      <c r="CI8941" s="35">
        <v>45717</v>
      </c>
      <c r="CJ8941" s="35"/>
      <c r="CK8941" s="36">
        <v>12000</v>
      </c>
      <c r="CL8941" s="26">
        <f t="shared" si="321"/>
        <v>6000</v>
      </c>
      <c r="CM8941" s="26"/>
      <c r="CR8941" s="26" t="str">
        <f t="shared" si="322"/>
        <v>('한우리유공약국', '212-17-72269', '서울특별시 강동구 진황도로61길 25(둔촌동)', '8806538014647', '신일티아민염산염정 10mg', 6000, '2025-03-01'),</v>
      </c>
    </row>
    <row r="8942" spans="79:96" x14ac:dyDescent="0.25">
      <c r="CA8942" s="29">
        <v>8939</v>
      </c>
      <c r="CB8942" s="50"/>
      <c r="CC8942" s="55" t="s">
        <v>13007</v>
      </c>
      <c r="CD8942" s="31" t="s">
        <v>5654</v>
      </c>
      <c r="CE8942" s="55" t="s">
        <v>13008</v>
      </c>
      <c r="CF8942" s="32" t="s">
        <v>615</v>
      </c>
      <c r="CG8942" s="33" t="s">
        <v>616</v>
      </c>
      <c r="CH8942" s="34">
        <v>22500</v>
      </c>
      <c r="CI8942" s="35">
        <v>45689</v>
      </c>
      <c r="CJ8942" s="35"/>
      <c r="CK8942" s="36">
        <v>45000</v>
      </c>
      <c r="CL8942" s="26">
        <f t="shared" si="321"/>
        <v>22500</v>
      </c>
      <c r="CM8942" s="26"/>
      <c r="CR8942" s="26" t="str">
        <f t="shared" si="322"/>
        <v>('화생약국', '206-30-00435', '인천광역시 계양구 계양대로 44(작전동) 1층 103호,104호', '8806538015149', '신일폴산정 1mg', 22500, '2025-02-01'),</v>
      </c>
    </row>
    <row r="8943" spans="79:96" x14ac:dyDescent="0.25">
      <c r="CA8943" s="29">
        <v>8940</v>
      </c>
      <c r="CB8943" s="50"/>
      <c r="CC8943" s="55" t="s">
        <v>13009</v>
      </c>
      <c r="CD8943" s="31" t="s">
        <v>13010</v>
      </c>
      <c r="CE8943" s="55" t="s">
        <v>13011</v>
      </c>
      <c r="CF8943" s="32" t="s">
        <v>645</v>
      </c>
      <c r="CG8943" s="33" t="s">
        <v>646</v>
      </c>
      <c r="CH8943" s="34">
        <v>9500</v>
      </c>
      <c r="CI8943" s="35">
        <v>45658</v>
      </c>
      <c r="CJ8943" s="35"/>
      <c r="CK8943" s="36">
        <v>19000</v>
      </c>
      <c r="CL8943" s="26">
        <f t="shared" si="321"/>
        <v>9500</v>
      </c>
      <c r="CM8943" s="26"/>
      <c r="CR8943" s="26" t="str">
        <f t="shared" si="322"/>
        <v>('(수원영통)참사랑약국', '686-68-00615', '경기도 수원시 영통구 영통로 195 (망포동) 5층 504호', '8806538014265', '신일브롬헥신염산염정 8mg', 9500, '2025-01-01'),</v>
      </c>
    </row>
    <row r="8944" spans="79:96" x14ac:dyDescent="0.25">
      <c r="CA8944" s="29">
        <v>8941</v>
      </c>
      <c r="CB8944" s="50"/>
      <c r="CC8944" s="55" t="s">
        <v>12989</v>
      </c>
      <c r="CD8944" s="31" t="s">
        <v>1806</v>
      </c>
      <c r="CE8944" s="55" t="s">
        <v>12990</v>
      </c>
      <c r="CF8944" s="32" t="s">
        <v>615</v>
      </c>
      <c r="CG8944" s="33" t="s">
        <v>616</v>
      </c>
      <c r="CH8944" s="34">
        <v>7500</v>
      </c>
      <c r="CI8944" s="35">
        <v>45717</v>
      </c>
      <c r="CJ8944" s="35"/>
      <c r="CK8944" s="36">
        <v>15000</v>
      </c>
      <c r="CL8944" s="26">
        <f t="shared" si="321"/>
        <v>7500</v>
      </c>
      <c r="CM8944" s="26"/>
      <c r="CR8944" s="26" t="str">
        <f t="shared" si="322"/>
        <v>('한우리유공약국', '212-17-72269', '서울특별시 강동구 진황도로61길 25(둔촌동)', '8806538015149', '신일폴산정 1mg', 7500, '2025-03-01'),</v>
      </c>
    </row>
    <row r="8945" spans="79:96" x14ac:dyDescent="0.25">
      <c r="CA8945" s="29">
        <v>8942</v>
      </c>
      <c r="CB8945" s="50"/>
      <c r="CC8945" s="55" t="s">
        <v>12188</v>
      </c>
      <c r="CD8945" s="31" t="s">
        <v>12189</v>
      </c>
      <c r="CE8945" s="55" t="s">
        <v>13012</v>
      </c>
      <c r="CF8945" s="32" t="s">
        <v>615</v>
      </c>
      <c r="CG8945" s="33" t="s">
        <v>616</v>
      </c>
      <c r="CH8945" s="34">
        <v>7500</v>
      </c>
      <c r="CI8945" s="35">
        <v>45717</v>
      </c>
      <c r="CJ8945" s="35"/>
      <c r="CK8945" s="36">
        <v>15000</v>
      </c>
      <c r="CL8945" s="26">
        <f t="shared" si="321"/>
        <v>7500</v>
      </c>
      <c r="CM8945" s="26"/>
      <c r="CR8945" s="26" t="str">
        <f t="shared" si="322"/>
        <v>('소하약국', '133-25-00190', '경기도 광명시 철산로30번길 19(철산동)', '8806538015149', '신일폴산정 1mg', 7500, '2025-03-01'),</v>
      </c>
    </row>
    <row r="8946" spans="79:96" x14ac:dyDescent="0.25">
      <c r="CA8946" s="29">
        <v>8943</v>
      </c>
      <c r="CB8946" s="50"/>
      <c r="CC8946" s="55" t="s">
        <v>13013</v>
      </c>
      <c r="CD8946" s="31" t="s">
        <v>13014</v>
      </c>
      <c r="CE8946" s="55" t="s">
        <v>13015</v>
      </c>
      <c r="CF8946" s="32" t="s">
        <v>732</v>
      </c>
      <c r="CG8946" s="33" t="s">
        <v>733</v>
      </c>
      <c r="CH8946" s="34">
        <v>5750</v>
      </c>
      <c r="CI8946" s="35">
        <v>45717</v>
      </c>
      <c r="CJ8946" s="35"/>
      <c r="CK8946" s="36">
        <v>11500</v>
      </c>
      <c r="CL8946" s="26">
        <f t="shared" si="321"/>
        <v>5750</v>
      </c>
      <c r="CM8946" s="26"/>
      <c r="CR8946" s="26" t="str">
        <f t="shared" si="322"/>
        <v>('메디팜보강약국', '133-03-43616', '경기도 광명시 디지털로 29(철산동) 104. 105. 133호', '8806538017259', '신일피리독신정 50mg', 5750, '2025-03-01'),</v>
      </c>
    </row>
    <row r="8947" spans="79:96" x14ac:dyDescent="0.25">
      <c r="CA8947" s="29">
        <v>8944</v>
      </c>
      <c r="CB8947" s="50"/>
      <c r="CC8947" s="55" t="s">
        <v>13016</v>
      </c>
      <c r="CD8947" s="31" t="s">
        <v>7733</v>
      </c>
      <c r="CE8947" s="55" t="s">
        <v>13017</v>
      </c>
      <c r="CF8947" s="32" t="s">
        <v>2151</v>
      </c>
      <c r="CG8947" s="33" t="s">
        <v>61</v>
      </c>
      <c r="CH8947" s="34">
        <v>128750</v>
      </c>
      <c r="CI8947" s="35">
        <v>45717</v>
      </c>
      <c r="CJ8947" s="35"/>
      <c r="CK8947" s="36">
        <v>257500</v>
      </c>
      <c r="CL8947" s="26">
        <f t="shared" si="321"/>
        <v>128750</v>
      </c>
      <c r="CM8947" s="26"/>
      <c r="CR8947" s="26" t="str">
        <f t="shared" si="322"/>
        <v>('이층메디칼약국', '266-14-01251', '인천광역시 계양구 용종로 2 (계산동) 213', '8806538000220', '가모피드정 5mg', 128750, '2025-03-01'),</v>
      </c>
    </row>
    <row r="8948" spans="79:96" x14ac:dyDescent="0.25">
      <c r="CA8948" s="29">
        <v>8945</v>
      </c>
      <c r="CB8948" s="50"/>
      <c r="CC8948" s="55" t="s">
        <v>13016</v>
      </c>
      <c r="CD8948" s="31" t="s">
        <v>7733</v>
      </c>
      <c r="CE8948" s="55" t="s">
        <v>13017</v>
      </c>
      <c r="CF8948" s="32" t="s">
        <v>84</v>
      </c>
      <c r="CG8948" s="33" t="s">
        <v>85</v>
      </c>
      <c r="CH8948" s="34">
        <v>198900</v>
      </c>
      <c r="CI8948" s="35">
        <v>45717</v>
      </c>
      <c r="CJ8948" s="35"/>
      <c r="CK8948" s="36">
        <v>397800</v>
      </c>
      <c r="CL8948" s="26">
        <f t="shared" si="321"/>
        <v>198900</v>
      </c>
      <c r="CM8948" s="26"/>
      <c r="CR8948" s="26" t="str">
        <f t="shared" si="322"/>
        <v>('이층메디칼약국', '266-14-01251', '인천광역시 계양구 용종로 2 (계산동) 213', '8806538013749', '리피칸정 10mg', 198900, '2025-03-01'),</v>
      </c>
    </row>
    <row r="8949" spans="79:96" x14ac:dyDescent="0.25">
      <c r="CA8949" s="29">
        <v>8946</v>
      </c>
      <c r="CB8949" s="50"/>
      <c r="CC8949" s="55" t="s">
        <v>13016</v>
      </c>
      <c r="CD8949" s="31" t="s">
        <v>7733</v>
      </c>
      <c r="CE8949" s="55" t="s">
        <v>13017</v>
      </c>
      <c r="CF8949" s="32" t="s">
        <v>2328</v>
      </c>
      <c r="CG8949" s="33" t="s">
        <v>85</v>
      </c>
      <c r="CH8949" s="34">
        <v>99450</v>
      </c>
      <c r="CI8949" s="35">
        <v>45717</v>
      </c>
      <c r="CJ8949" s="35"/>
      <c r="CK8949" s="36">
        <v>198900</v>
      </c>
      <c r="CL8949" s="26">
        <f t="shared" si="321"/>
        <v>99450</v>
      </c>
      <c r="CM8949" s="26"/>
      <c r="CR8949" s="26" t="str">
        <f t="shared" si="322"/>
        <v>('이층메디칼약국', '266-14-01251', '인천광역시 계양구 용종로 2 (계산동) 213', '8806538013718', '리피칸정 10mg', 99450, '2025-03-01'),</v>
      </c>
    </row>
    <row r="8950" spans="79:96" x14ac:dyDescent="0.25">
      <c r="CA8950" s="29">
        <v>8947</v>
      </c>
      <c r="CB8950" s="50"/>
      <c r="CC8950" s="55" t="s">
        <v>13016</v>
      </c>
      <c r="CD8950" s="31" t="s">
        <v>7733</v>
      </c>
      <c r="CE8950" s="55" t="s">
        <v>13017</v>
      </c>
      <c r="CF8950" s="32" t="s">
        <v>3290</v>
      </c>
      <c r="CG8950" s="33" t="s">
        <v>1497</v>
      </c>
      <c r="CH8950" s="34">
        <v>101250</v>
      </c>
      <c r="CI8950" s="35">
        <v>45717</v>
      </c>
      <c r="CJ8950" s="35"/>
      <c r="CK8950" s="36">
        <v>202500</v>
      </c>
      <c r="CL8950" s="26">
        <f t="shared" si="321"/>
        <v>101250</v>
      </c>
      <c r="CM8950" s="26"/>
      <c r="CR8950" s="26" t="str">
        <f t="shared" si="322"/>
        <v>('이층메디칼약국', '266-14-01251', '인천광역시 계양구 용종로 2 (계산동) 213', '8806538057316', '탐시원서방캡슐 0.4mg', 101250, '2025-03-01'),</v>
      </c>
    </row>
    <row r="8951" spans="79:96" x14ac:dyDescent="0.25">
      <c r="CA8951" s="29">
        <v>8948</v>
      </c>
      <c r="CB8951" s="50"/>
      <c r="CC8951" s="55" t="s">
        <v>13013</v>
      </c>
      <c r="CD8951" s="31" t="s">
        <v>13014</v>
      </c>
      <c r="CE8951" s="55" t="s">
        <v>13015</v>
      </c>
      <c r="CF8951" s="32" t="s">
        <v>615</v>
      </c>
      <c r="CG8951" s="33" t="s">
        <v>616</v>
      </c>
      <c r="CH8951" s="34">
        <v>7500</v>
      </c>
      <c r="CI8951" s="35">
        <v>45689</v>
      </c>
      <c r="CJ8951" s="35"/>
      <c r="CK8951" s="36">
        <v>15000</v>
      </c>
      <c r="CL8951" s="26">
        <f t="shared" si="321"/>
        <v>7500</v>
      </c>
      <c r="CM8951" s="26"/>
      <c r="CR8951" s="26" t="str">
        <f t="shared" si="322"/>
        <v>('메디팜보강약국', '133-03-43616', '경기도 광명시 디지털로 29(철산동) 104. 105. 133호', '8806538015149', '신일폴산정 1mg', 7500, '2025-02-01'),</v>
      </c>
    </row>
    <row r="8952" spans="79:96" x14ac:dyDescent="0.25">
      <c r="CA8952" s="29">
        <v>8949</v>
      </c>
      <c r="CB8952" s="50"/>
      <c r="CC8952" s="55" t="s">
        <v>13016</v>
      </c>
      <c r="CD8952" s="31" t="s">
        <v>7733</v>
      </c>
      <c r="CE8952" s="55" t="s">
        <v>13017</v>
      </c>
      <c r="CF8952" s="32" t="s">
        <v>2338</v>
      </c>
      <c r="CG8952" s="33" t="s">
        <v>1002</v>
      </c>
      <c r="CH8952" s="34">
        <v>189600</v>
      </c>
      <c r="CI8952" s="35">
        <v>45658</v>
      </c>
      <c r="CJ8952" s="35"/>
      <c r="CK8952" s="36">
        <v>379200</v>
      </c>
      <c r="CL8952" s="26">
        <f t="shared" si="321"/>
        <v>189600</v>
      </c>
      <c r="CM8952" s="26"/>
      <c r="CR8952" s="26" t="str">
        <f t="shared" si="322"/>
        <v>('이층메디칼약국', '266-14-01251', '인천광역시 계양구 용종로 2 (계산동) 213', '8806538027524', '프라빅정 75mg', 189600, '2025-01-01'),</v>
      </c>
    </row>
    <row r="8953" spans="79:96" x14ac:dyDescent="0.25">
      <c r="CA8953" s="29">
        <v>8950</v>
      </c>
      <c r="CB8953" s="50"/>
      <c r="CC8953" s="55" t="s">
        <v>13016</v>
      </c>
      <c r="CD8953" s="31" t="s">
        <v>7733</v>
      </c>
      <c r="CE8953" s="55" t="s">
        <v>13017</v>
      </c>
      <c r="CF8953" s="32" t="s">
        <v>499</v>
      </c>
      <c r="CG8953" s="33" t="s">
        <v>500</v>
      </c>
      <c r="CH8953" s="34">
        <v>51900</v>
      </c>
      <c r="CI8953" s="35">
        <v>45717</v>
      </c>
      <c r="CJ8953" s="35"/>
      <c r="CK8953" s="36">
        <v>103800</v>
      </c>
      <c r="CL8953" s="26">
        <f t="shared" si="321"/>
        <v>51900</v>
      </c>
      <c r="CM8953" s="26"/>
      <c r="CR8953" s="26" t="str">
        <f t="shared" si="322"/>
        <v>('이층메디칼약국', '266-14-01251', '인천광역시 계양구 용종로 2 (계산동) 213', '8806538049823', '하이엘정 5mg', 51900, '2025-03-01'),</v>
      </c>
    </row>
    <row r="8954" spans="79:96" x14ac:dyDescent="0.25">
      <c r="CA8954" s="29">
        <v>8951</v>
      </c>
      <c r="CB8954" s="50"/>
      <c r="CC8954" s="55" t="s">
        <v>13018</v>
      </c>
      <c r="CD8954" s="31" t="s">
        <v>13019</v>
      </c>
      <c r="CE8954" s="55" t="s">
        <v>13020</v>
      </c>
      <c r="CF8954" s="32" t="s">
        <v>645</v>
      </c>
      <c r="CG8954" s="33" t="s">
        <v>646</v>
      </c>
      <c r="CH8954" s="34">
        <v>19000</v>
      </c>
      <c r="CI8954" s="35">
        <v>45717</v>
      </c>
      <c r="CJ8954" s="35"/>
      <c r="CK8954" s="36">
        <v>38000</v>
      </c>
      <c r="CL8954" s="26">
        <f t="shared" si="321"/>
        <v>19000</v>
      </c>
      <c r="CM8954" s="26"/>
      <c r="CR8954" s="26" t="str">
        <f t="shared" si="322"/>
        <v>('(제주)동문약국', '616-30-78334', '제주특별자치도 서귀포시 중정로 109(서귀동) 102', '8806538014265', '신일브롬헥신염산염정 8mg', 19000, '2025-03-01'),</v>
      </c>
    </row>
    <row r="8955" spans="79:96" x14ac:dyDescent="0.25">
      <c r="CA8955" s="29">
        <v>8952</v>
      </c>
      <c r="CB8955" s="50"/>
      <c r="CC8955" s="55" t="s">
        <v>1494</v>
      </c>
      <c r="CD8955" s="31" t="s">
        <v>1651</v>
      </c>
      <c r="CE8955" s="55" t="s">
        <v>13021</v>
      </c>
      <c r="CF8955" s="32" t="s">
        <v>2203</v>
      </c>
      <c r="CG8955" s="33" t="s">
        <v>140</v>
      </c>
      <c r="CH8955" s="34">
        <v>1725</v>
      </c>
      <c r="CI8955" s="35">
        <v>45717</v>
      </c>
      <c r="CJ8955" s="35"/>
      <c r="CK8955" s="36">
        <v>3450</v>
      </c>
      <c r="CL8955" s="26">
        <f t="shared" si="321"/>
        <v>1725</v>
      </c>
      <c r="CM8955" s="26"/>
      <c r="CR8955" s="26" t="str">
        <f t="shared" si="322"/>
        <v>('신진약국', '133-02-56846', '경기도 광명시 디지털로 25(철산동) 청덕빌딩 1층', '8806538000619', '그리펜-에스정 300mg', 1725, '2025-03-01'),</v>
      </c>
    </row>
    <row r="8956" spans="79:96" x14ac:dyDescent="0.25">
      <c r="CA8956" s="29">
        <v>8953</v>
      </c>
      <c r="CB8956" s="50"/>
      <c r="CC8956" s="55" t="s">
        <v>13022</v>
      </c>
      <c r="CD8956" s="31" t="s">
        <v>9903</v>
      </c>
      <c r="CE8956" s="55" t="s">
        <v>13023</v>
      </c>
      <c r="CF8956" s="32" t="s">
        <v>2354</v>
      </c>
      <c r="CG8956" s="33" t="s">
        <v>661</v>
      </c>
      <c r="CH8956" s="34">
        <v>29000</v>
      </c>
      <c r="CI8956" s="35">
        <v>45717</v>
      </c>
      <c r="CJ8956" s="35"/>
      <c r="CK8956" s="36">
        <v>58000</v>
      </c>
      <c r="CL8956" s="26">
        <f t="shared" si="321"/>
        <v>29000</v>
      </c>
      <c r="CM8956" s="26"/>
      <c r="CR8956" s="26" t="str">
        <f t="shared" si="322"/>
        <v>('별빛약국(통진)', '517-46-00923', '경기도 김포시 통진읍 마송1로84번길 53 111호(핵심프라자 3)', '8806538046938', '신일트리메부틴말레산염정 100mg', 29000, '2025-03-01'),</v>
      </c>
    </row>
    <row r="8957" spans="79:96" x14ac:dyDescent="0.25">
      <c r="CA8957" s="29">
        <v>8954</v>
      </c>
      <c r="CB8957" s="50"/>
      <c r="CC8957" s="55" t="s">
        <v>13024</v>
      </c>
      <c r="CD8957" s="31" t="s">
        <v>13025</v>
      </c>
      <c r="CE8957" s="55" t="s">
        <v>13026</v>
      </c>
      <c r="CF8957" s="32" t="s">
        <v>1041</v>
      </c>
      <c r="CG8957" s="33" t="s">
        <v>1004</v>
      </c>
      <c r="CH8957" s="34">
        <v>12000</v>
      </c>
      <c r="CI8957" s="35">
        <v>45717</v>
      </c>
      <c r="CJ8957" s="35"/>
      <c r="CK8957" s="36">
        <v>24000</v>
      </c>
      <c r="CL8957" s="26">
        <f t="shared" si="321"/>
        <v>12000</v>
      </c>
      <c r="CM8957" s="26"/>
      <c r="CR8957" s="26" t="str">
        <f t="shared" si="322"/>
        <v>('더선약국', '166-52-00314', '서울특별시 양천구 공항대로 630 (목동, 어바니엘) 1층 더선약국', '8806538014647', '신일티아민염산염정 10mg', 12000, '2025-03-01'),</v>
      </c>
    </row>
    <row r="8958" spans="79:96" x14ac:dyDescent="0.25">
      <c r="CA8958" s="29">
        <v>8955</v>
      </c>
      <c r="CB8958" s="50"/>
      <c r="CC8958" s="55" t="s">
        <v>13016</v>
      </c>
      <c r="CD8958" s="31" t="s">
        <v>7733</v>
      </c>
      <c r="CE8958" s="55" t="s">
        <v>13017</v>
      </c>
      <c r="CF8958" s="32" t="s">
        <v>2328</v>
      </c>
      <c r="CG8958" s="33" t="s">
        <v>85</v>
      </c>
      <c r="CH8958" s="34">
        <v>298350</v>
      </c>
      <c r="CI8958" s="35">
        <v>45717</v>
      </c>
      <c r="CJ8958" s="35"/>
      <c r="CK8958" s="36">
        <v>596700</v>
      </c>
      <c r="CL8958" s="26">
        <f t="shared" si="321"/>
        <v>298350</v>
      </c>
      <c r="CM8958" s="26"/>
      <c r="CR8958" s="26" t="str">
        <f t="shared" si="322"/>
        <v>('이층메디칼약국', '266-14-01251', '인천광역시 계양구 용종로 2 (계산동) 213', '8806538013718', '리피칸정 10mg', 298350, '2025-03-01'),</v>
      </c>
    </row>
    <row r="8959" spans="79:96" x14ac:dyDescent="0.25">
      <c r="CA8959" s="29">
        <v>8956</v>
      </c>
      <c r="CB8959" s="50"/>
      <c r="CC8959" s="55" t="s">
        <v>13016</v>
      </c>
      <c r="CD8959" s="31" t="s">
        <v>7733</v>
      </c>
      <c r="CE8959" s="55" t="s">
        <v>13017</v>
      </c>
      <c r="CF8959" s="32" t="s">
        <v>13027</v>
      </c>
      <c r="CG8959" s="33" t="s">
        <v>631</v>
      </c>
      <c r="CH8959" s="34">
        <v>106500</v>
      </c>
      <c r="CI8959" s="35">
        <v>45717</v>
      </c>
      <c r="CJ8959" s="35"/>
      <c r="CK8959" s="36">
        <v>213000</v>
      </c>
      <c r="CL8959" s="26">
        <f t="shared" si="321"/>
        <v>106500</v>
      </c>
      <c r="CM8959" s="26"/>
      <c r="CR8959" s="26" t="str">
        <f t="shared" si="322"/>
        <v>('이층메디칼약국', '266-14-01251', '인천광역시 계양구 용종로 2 (계산동) 213', '8806538009032', '신노바핀정 5mg', 106500, '2025-03-01'),</v>
      </c>
    </row>
    <row r="8960" spans="79:96" x14ac:dyDescent="0.25">
      <c r="CA8960" s="29">
        <v>8957</v>
      </c>
      <c r="CB8960" s="50"/>
      <c r="CC8960" s="55" t="s">
        <v>13016</v>
      </c>
      <c r="CD8960" s="31" t="s">
        <v>7733</v>
      </c>
      <c r="CE8960" s="55" t="s">
        <v>13017</v>
      </c>
      <c r="CF8960" s="32" t="s">
        <v>1501</v>
      </c>
      <c r="CG8960" s="33" t="s">
        <v>1310</v>
      </c>
      <c r="CH8960" s="34">
        <v>161700</v>
      </c>
      <c r="CI8960" s="35">
        <v>45689</v>
      </c>
      <c r="CJ8960" s="35"/>
      <c r="CK8960" s="36">
        <v>323400</v>
      </c>
      <c r="CL8960" s="26">
        <f t="shared" si="321"/>
        <v>161700</v>
      </c>
      <c r="CM8960" s="26"/>
      <c r="CR8960" s="26" t="str">
        <f t="shared" si="322"/>
        <v>('이층메디칼약국', '266-14-01251', '인천광역시 계양구 용종로 2 (계산동) 213', '8806538051123', '신에소메정40mg', 161700, '2025-02-01'),</v>
      </c>
    </row>
    <row r="8961" spans="79:96" x14ac:dyDescent="0.25">
      <c r="CA8961" s="29">
        <v>8958</v>
      </c>
      <c r="CB8961" s="50"/>
      <c r="CC8961" s="55" t="s">
        <v>13028</v>
      </c>
      <c r="CD8961" s="31" t="s">
        <v>10918</v>
      </c>
      <c r="CE8961" s="55" t="s">
        <v>13029</v>
      </c>
      <c r="CF8961" s="32" t="s">
        <v>2328</v>
      </c>
      <c r="CG8961" s="33" t="s">
        <v>85</v>
      </c>
      <c r="CH8961" s="34">
        <v>-9945</v>
      </c>
      <c r="CI8961" s="35">
        <v>45658</v>
      </c>
      <c r="CJ8961" s="35"/>
      <c r="CK8961" s="36">
        <v>-19890</v>
      </c>
      <c r="CL8961" s="26">
        <f t="shared" si="321"/>
        <v>-9945</v>
      </c>
      <c r="CM8961" s="26"/>
      <c r="CR8961" s="26" t="str">
        <f t="shared" si="322"/>
        <v>('정약국(김포)', '877-20-01519', '경기도 김포시 북변중로 135(북변동) 102호(미송빌딩)', '8806538013718', '리피칸정 10mg', -9945, '2025-01-01'),</v>
      </c>
    </row>
    <row r="8962" spans="79:96" x14ac:dyDescent="0.25">
      <c r="CA8962" s="29">
        <v>8959</v>
      </c>
      <c r="CB8962" s="50"/>
      <c r="CC8962" s="55" t="s">
        <v>1494</v>
      </c>
      <c r="CD8962" s="31" t="s">
        <v>1651</v>
      </c>
      <c r="CE8962" s="55" t="s">
        <v>13021</v>
      </c>
      <c r="CF8962" s="32" t="s">
        <v>1041</v>
      </c>
      <c r="CG8962" s="33" t="s">
        <v>1004</v>
      </c>
      <c r="CH8962" s="34">
        <v>6000</v>
      </c>
      <c r="CI8962" s="35">
        <v>45717</v>
      </c>
      <c r="CJ8962" s="35"/>
      <c r="CK8962" s="36">
        <v>12000</v>
      </c>
      <c r="CL8962" s="26">
        <f t="shared" si="321"/>
        <v>6000</v>
      </c>
      <c r="CM8962" s="26"/>
      <c r="CR8962" s="26" t="str">
        <f t="shared" si="322"/>
        <v>('신진약국', '133-02-56846', '경기도 광명시 디지털로 25(철산동) 청덕빌딩 1층', '8806538014647', '신일티아민염산염정 10mg', 6000, '2025-03-01'),</v>
      </c>
    </row>
    <row r="8963" spans="79:96" x14ac:dyDescent="0.25">
      <c r="CA8963" s="29">
        <v>8960</v>
      </c>
      <c r="CB8963" s="50"/>
      <c r="CC8963" s="55" t="s">
        <v>13024</v>
      </c>
      <c r="CD8963" s="31" t="s">
        <v>13025</v>
      </c>
      <c r="CE8963" s="55" t="s">
        <v>13026</v>
      </c>
      <c r="CF8963" s="32" t="s">
        <v>1041</v>
      </c>
      <c r="CG8963" s="33" t="s">
        <v>1004</v>
      </c>
      <c r="CH8963" s="34">
        <v>12000</v>
      </c>
      <c r="CI8963" s="35">
        <v>45717</v>
      </c>
      <c r="CJ8963" s="35"/>
      <c r="CK8963" s="36">
        <v>24000</v>
      </c>
      <c r="CL8963" s="26">
        <f t="shared" si="321"/>
        <v>12000</v>
      </c>
      <c r="CM8963" s="26"/>
      <c r="CR8963" s="26" t="str">
        <f t="shared" si="322"/>
        <v>('더선약국', '166-52-00314', '서울특별시 양천구 공항대로 630 (목동, 어바니엘) 1층 더선약국', '8806538014647', '신일티아민염산염정 10mg', 12000, '2025-03-01'),</v>
      </c>
    </row>
    <row r="8964" spans="79:96" x14ac:dyDescent="0.25">
      <c r="CA8964" s="29">
        <v>8961</v>
      </c>
      <c r="CB8964" s="50"/>
      <c r="CC8964" s="55" t="s">
        <v>13030</v>
      </c>
      <c r="CD8964" s="31" t="s">
        <v>8421</v>
      </c>
      <c r="CE8964" s="55" t="s">
        <v>13031</v>
      </c>
      <c r="CF8964" s="32" t="s">
        <v>84</v>
      </c>
      <c r="CG8964" s="33" t="s">
        <v>85</v>
      </c>
      <c r="CH8964" s="34">
        <v>119340</v>
      </c>
      <c r="CI8964" s="35">
        <v>45717</v>
      </c>
      <c r="CJ8964" s="35"/>
      <c r="CK8964" s="36">
        <v>238680</v>
      </c>
      <c r="CL8964" s="26">
        <f t="shared" si="321"/>
        <v>119340</v>
      </c>
      <c r="CM8964" s="26"/>
      <c r="CR8964" s="26" t="str">
        <f t="shared" si="322"/>
        <v>('굿모닝약국(김포)', '588-04-01415', '경기도 김포시 김포한강4로 525 (구래동) 강두리빌딩 114,115호(구래동)', '8806538013749', '리피칸정 10mg', 119340, '2025-03-01'),</v>
      </c>
    </row>
    <row r="8965" spans="79:96" x14ac:dyDescent="0.25">
      <c r="CA8965" s="29">
        <v>8962</v>
      </c>
      <c r="CB8965" s="50"/>
      <c r="CC8965" s="55" t="s">
        <v>13032</v>
      </c>
      <c r="CD8965" s="31" t="s">
        <v>13033</v>
      </c>
      <c r="CE8965" s="55" t="s">
        <v>13034</v>
      </c>
      <c r="CF8965" s="32" t="s">
        <v>915</v>
      </c>
      <c r="CG8965" s="33" t="s">
        <v>916</v>
      </c>
      <c r="CH8965" s="34">
        <v>5640</v>
      </c>
      <c r="CI8965" s="35">
        <v>45717</v>
      </c>
      <c r="CJ8965" s="35"/>
      <c r="CK8965" s="36">
        <v>11280</v>
      </c>
      <c r="CL8965" s="26">
        <f t="shared" ref="CL8965:CL9028" si="323">IFERROR(CK8965/2,"")</f>
        <v>5640</v>
      </c>
      <c r="CM8965" s="26"/>
      <c r="CR8965" s="26" t="str">
        <f t="shared" ref="CR8965:CR9028" si="324">IFERROR("('"&amp;CC8965&amp;"', '"&amp;CD8965&amp;"', '"&amp;CE8965&amp;"', '"&amp;CF8965&amp;"', '"&amp;CG8965&amp;"', "&amp;CH8965&amp;", '"&amp;TEXT(CI8965,"YYYY-MM-DD")&amp;"'),","")</f>
        <v>('대영약국(김포)', '202-01-25389', '경기도 김포시 봉화로182번길 42 (북변동) 105. 106', '8806538021010', '에이낙정', 5640, '2025-03-01'),</v>
      </c>
    </row>
    <row r="8966" spans="79:96" x14ac:dyDescent="0.25">
      <c r="CA8966" s="29">
        <v>8963</v>
      </c>
      <c r="CB8966" s="50"/>
      <c r="CC8966" s="55" t="s">
        <v>13030</v>
      </c>
      <c r="CD8966" s="31" t="s">
        <v>8421</v>
      </c>
      <c r="CE8966" s="55" t="s">
        <v>13031</v>
      </c>
      <c r="CF8966" s="32" t="s">
        <v>374</v>
      </c>
      <c r="CG8966" s="33" t="s">
        <v>312</v>
      </c>
      <c r="CH8966" s="34">
        <v>82620</v>
      </c>
      <c r="CI8966" s="35">
        <v>45717</v>
      </c>
      <c r="CJ8966" s="35"/>
      <c r="CK8966" s="36">
        <v>165240</v>
      </c>
      <c r="CL8966" s="26">
        <f t="shared" si="323"/>
        <v>82620</v>
      </c>
      <c r="CM8966" s="26"/>
      <c r="CR8966" s="26" t="str">
        <f t="shared" si="324"/>
        <v>('굿모닝약국(김포)', '588-04-01415', '경기도 김포시 김포한강4로 525 (구래동) 강두리빌딩 114,115호(구래동)', '8806538044132', '하이엘정 10mg', 82620, '2025-03-01'),</v>
      </c>
    </row>
    <row r="8967" spans="79:96" x14ac:dyDescent="0.25">
      <c r="CA8967" s="29">
        <v>8964</v>
      </c>
      <c r="CB8967" s="50"/>
      <c r="CC8967" s="55" t="s">
        <v>13030</v>
      </c>
      <c r="CD8967" s="31" t="s">
        <v>8421</v>
      </c>
      <c r="CE8967" s="55" t="s">
        <v>13031</v>
      </c>
      <c r="CF8967" s="32" t="s">
        <v>548</v>
      </c>
      <c r="CG8967" s="33" t="s">
        <v>500</v>
      </c>
      <c r="CH8967" s="34">
        <v>46710</v>
      </c>
      <c r="CI8967" s="35">
        <v>45717</v>
      </c>
      <c r="CJ8967" s="35"/>
      <c r="CK8967" s="36">
        <v>93420</v>
      </c>
      <c r="CL8967" s="26">
        <f t="shared" si="323"/>
        <v>46710</v>
      </c>
      <c r="CM8967" s="26"/>
      <c r="CR8967" s="26" t="str">
        <f t="shared" si="324"/>
        <v>('굿모닝약국(김포)', '588-04-01415', '경기도 김포시 김포한강4로 525 (구래동) 강두리빌딩 114,115호(구래동)', '8806538049830', '하이엘정 5mg', 46710, '2025-03-01'),</v>
      </c>
    </row>
    <row r="8968" spans="79:96" x14ac:dyDescent="0.25">
      <c r="CA8968" s="29">
        <v>8965</v>
      </c>
      <c r="CB8968" s="50"/>
      <c r="CC8968" s="55" t="s">
        <v>13016</v>
      </c>
      <c r="CD8968" s="31" t="s">
        <v>7733</v>
      </c>
      <c r="CE8968" s="55" t="s">
        <v>13017</v>
      </c>
      <c r="CF8968" s="32" t="s">
        <v>2151</v>
      </c>
      <c r="CG8968" s="33" t="s">
        <v>61</v>
      </c>
      <c r="CH8968" s="34">
        <v>103000</v>
      </c>
      <c r="CI8968" s="35">
        <v>45717</v>
      </c>
      <c r="CJ8968" s="35"/>
      <c r="CK8968" s="36">
        <v>206000</v>
      </c>
      <c r="CL8968" s="26">
        <f t="shared" si="323"/>
        <v>103000</v>
      </c>
      <c r="CM8968" s="26"/>
      <c r="CR8968" s="26" t="str">
        <f t="shared" si="324"/>
        <v>('이층메디칼약국', '266-14-01251', '인천광역시 계양구 용종로 2 (계산동) 213', '8806538000220', '가모피드정 5mg', 103000, '2025-03-01'),</v>
      </c>
    </row>
    <row r="8969" spans="79:96" x14ac:dyDescent="0.25">
      <c r="CA8969" s="29">
        <v>8966</v>
      </c>
      <c r="CB8969" s="50"/>
      <c r="CC8969" s="55" t="s">
        <v>13016</v>
      </c>
      <c r="CD8969" s="31" t="s">
        <v>7733</v>
      </c>
      <c r="CE8969" s="55" t="s">
        <v>13017</v>
      </c>
      <c r="CF8969" s="32" t="s">
        <v>2328</v>
      </c>
      <c r="CG8969" s="33" t="s">
        <v>85</v>
      </c>
      <c r="CH8969" s="59">
        <v>298350</v>
      </c>
      <c r="CI8969" s="35">
        <v>45689</v>
      </c>
      <c r="CJ8969" s="35"/>
      <c r="CK8969" s="60">
        <v>596700</v>
      </c>
      <c r="CL8969" s="26">
        <f t="shared" si="323"/>
        <v>298350</v>
      </c>
      <c r="CM8969" s="26"/>
      <c r="CR8969" s="26" t="str">
        <f t="shared" si="324"/>
        <v>('이층메디칼약국', '266-14-01251', '인천광역시 계양구 용종로 2 (계산동) 213', '8806538013718', '리피칸정 10mg', 298350, '2025-02-01'),</v>
      </c>
    </row>
    <row r="8970" spans="79:96" x14ac:dyDescent="0.25">
      <c r="CA8970" s="29">
        <v>8967</v>
      </c>
      <c r="CB8970" s="50"/>
      <c r="CC8970" s="55" t="s">
        <v>13035</v>
      </c>
      <c r="CD8970" s="31" t="s">
        <v>13036</v>
      </c>
      <c r="CE8970" s="55" t="s">
        <v>13037</v>
      </c>
      <c r="CF8970" s="32" t="s">
        <v>1017</v>
      </c>
      <c r="CG8970" s="33" t="s">
        <v>1018</v>
      </c>
      <c r="CH8970" s="34">
        <v>15000</v>
      </c>
      <c r="CI8970" s="35">
        <v>45658</v>
      </c>
      <c r="CJ8970" s="35"/>
      <c r="CK8970" s="36">
        <v>30000</v>
      </c>
      <c r="CL8970" s="26">
        <f t="shared" si="323"/>
        <v>15000</v>
      </c>
      <c r="CM8970" s="26"/>
      <c r="CR8970" s="26" t="str">
        <f t="shared" si="324"/>
        <v>('온정약국', '622-01-78232', '서울특별시 강남구 논현로 648(논현동) 1층', '8806538015835', '신일이부프로펜정 400mg', 15000, '2025-01-01'),</v>
      </c>
    </row>
    <row r="8971" spans="79:96" x14ac:dyDescent="0.25">
      <c r="CA8971" s="29">
        <v>8968</v>
      </c>
      <c r="CB8971" s="50"/>
      <c r="CC8971" s="55" t="s">
        <v>13038</v>
      </c>
      <c r="CD8971" s="31" t="s">
        <v>13039</v>
      </c>
      <c r="CE8971" s="55" t="s">
        <v>13040</v>
      </c>
      <c r="CF8971" s="32" t="s">
        <v>615</v>
      </c>
      <c r="CG8971" s="33" t="s">
        <v>616</v>
      </c>
      <c r="CH8971" s="34">
        <v>7500</v>
      </c>
      <c r="CI8971" s="35">
        <v>45717</v>
      </c>
      <c r="CJ8971" s="35"/>
      <c r="CK8971" s="36">
        <v>15000</v>
      </c>
      <c r="CL8971" s="26">
        <f t="shared" si="323"/>
        <v>7500</v>
      </c>
      <c r="CM8971" s="26"/>
      <c r="CR8971" s="26" t="str">
        <f t="shared" si="324"/>
        <v>('동성약국(화성)', '137-02-16259', '경기도 화성시 효행로265번길 14(기안동) 신영메디컬센터101', '8806538015149', '신일폴산정 1mg', 7500, '2025-03-01'),</v>
      </c>
    </row>
    <row r="8972" spans="79:96" x14ac:dyDescent="0.25">
      <c r="CA8972" s="29">
        <v>8969</v>
      </c>
      <c r="CB8972" s="50"/>
      <c r="CC8972" s="55" t="s">
        <v>13030</v>
      </c>
      <c r="CD8972" s="31" t="s">
        <v>8421</v>
      </c>
      <c r="CE8972" s="55" t="s">
        <v>13031</v>
      </c>
      <c r="CF8972" s="32" t="s">
        <v>548</v>
      </c>
      <c r="CG8972" s="33" t="s">
        <v>500</v>
      </c>
      <c r="CH8972" s="34">
        <v>46710</v>
      </c>
      <c r="CI8972" s="35">
        <v>45717</v>
      </c>
      <c r="CJ8972" s="35"/>
      <c r="CK8972" s="36">
        <v>93420</v>
      </c>
      <c r="CL8972" s="26">
        <f t="shared" si="323"/>
        <v>46710</v>
      </c>
      <c r="CM8972" s="26"/>
      <c r="CR8972" s="26" t="str">
        <f t="shared" si="324"/>
        <v>('굿모닝약국(김포)', '588-04-01415', '경기도 김포시 김포한강4로 525 (구래동) 강두리빌딩 114,115호(구래동)', '8806538049830', '하이엘정 5mg', 46710, '2025-03-01'),</v>
      </c>
    </row>
    <row r="8973" spans="79:96" x14ac:dyDescent="0.25">
      <c r="CA8973" s="29">
        <v>8970</v>
      </c>
      <c r="CB8973" s="50"/>
      <c r="CC8973" s="55" t="s">
        <v>13032</v>
      </c>
      <c r="CD8973" s="31" t="s">
        <v>13033</v>
      </c>
      <c r="CE8973" s="55" t="s">
        <v>13034</v>
      </c>
      <c r="CF8973" s="32" t="s">
        <v>3195</v>
      </c>
      <c r="CG8973" s="33" t="s">
        <v>459</v>
      </c>
      <c r="CH8973" s="34">
        <v>3090</v>
      </c>
      <c r="CI8973" s="35">
        <v>45717</v>
      </c>
      <c r="CJ8973" s="35"/>
      <c r="CK8973" s="36">
        <v>6180</v>
      </c>
      <c r="CL8973" s="26">
        <f t="shared" si="323"/>
        <v>3090</v>
      </c>
      <c r="CM8973" s="26"/>
      <c r="CR8973" s="26" t="str">
        <f t="shared" si="324"/>
        <v>('대영약국(김포)', '202-01-25389', '경기도 김포시 봉화로182번길 42 (북변동) 105. 106', '8806538003214', '레바드린정 100mg', 3090, '2025-03-01'),</v>
      </c>
    </row>
    <row r="8974" spans="79:96" x14ac:dyDescent="0.25">
      <c r="CA8974" s="29">
        <v>8971</v>
      </c>
      <c r="CB8974" s="50"/>
      <c r="CC8974" s="55" t="s">
        <v>13013</v>
      </c>
      <c r="CD8974" s="31" t="s">
        <v>13014</v>
      </c>
      <c r="CE8974" s="55" t="s">
        <v>13015</v>
      </c>
      <c r="CF8974" s="32" t="s">
        <v>1041</v>
      </c>
      <c r="CG8974" s="33" t="s">
        <v>1004</v>
      </c>
      <c r="CH8974" s="34">
        <v>6000</v>
      </c>
      <c r="CI8974" s="35">
        <v>45717</v>
      </c>
      <c r="CJ8974" s="35"/>
      <c r="CK8974" s="36">
        <v>12000</v>
      </c>
      <c r="CL8974" s="26">
        <f t="shared" si="323"/>
        <v>6000</v>
      </c>
      <c r="CM8974" s="26"/>
      <c r="CR8974" s="26" t="str">
        <f t="shared" si="324"/>
        <v>('메디팜보강약국', '133-03-43616', '경기도 광명시 디지털로 29(철산동) 104. 105. 133호', '8806538014647', '신일티아민염산염정 10mg', 6000, '2025-03-01'),</v>
      </c>
    </row>
    <row r="8975" spans="79:96" x14ac:dyDescent="0.25">
      <c r="CA8975" s="29">
        <v>8972</v>
      </c>
      <c r="CB8975" s="50"/>
      <c r="CC8975" s="55" t="s">
        <v>13030</v>
      </c>
      <c r="CD8975" s="31" t="s">
        <v>8421</v>
      </c>
      <c r="CE8975" s="55" t="s">
        <v>13031</v>
      </c>
      <c r="CF8975" s="32" t="s">
        <v>84</v>
      </c>
      <c r="CG8975" s="33" t="s">
        <v>85</v>
      </c>
      <c r="CH8975" s="34">
        <v>119340</v>
      </c>
      <c r="CI8975" s="35">
        <v>45717</v>
      </c>
      <c r="CJ8975" s="35"/>
      <c r="CK8975" s="36">
        <v>238680</v>
      </c>
      <c r="CL8975" s="26">
        <f t="shared" si="323"/>
        <v>119340</v>
      </c>
      <c r="CM8975" s="26"/>
      <c r="CR8975" s="26" t="str">
        <f t="shared" si="324"/>
        <v>('굿모닝약국(김포)', '588-04-01415', '경기도 김포시 김포한강4로 525 (구래동) 강두리빌딩 114,115호(구래동)', '8806538013749', '리피칸정 10mg', 119340, '2025-03-01'),</v>
      </c>
    </row>
    <row r="8976" spans="79:96" x14ac:dyDescent="0.25">
      <c r="CA8976" s="29">
        <v>8973</v>
      </c>
      <c r="CB8976" s="50"/>
      <c r="CC8976" s="55" t="s">
        <v>13041</v>
      </c>
      <c r="CD8976" s="31" t="s">
        <v>13042</v>
      </c>
      <c r="CE8976" s="55" t="s">
        <v>13043</v>
      </c>
      <c r="CF8976" s="32" t="s">
        <v>615</v>
      </c>
      <c r="CG8976" s="33" t="s">
        <v>616</v>
      </c>
      <c r="CH8976" s="34">
        <v>7500</v>
      </c>
      <c r="CI8976" s="35">
        <v>45717</v>
      </c>
      <c r="CJ8976" s="35"/>
      <c r="CK8976" s="36">
        <v>15000</v>
      </c>
      <c r="CL8976" s="26">
        <f t="shared" si="323"/>
        <v>7500</v>
      </c>
      <c r="CM8976" s="26"/>
      <c r="CR8976" s="26" t="str">
        <f t="shared" si="324"/>
        <v>('현지약국', '133-02-13420', '경기도 군포시 산본로323번길 23 (산본동) (산본동, 동선빌딩) 302', '8806538015149', '신일폴산정 1mg', 7500, '2025-03-01'),</v>
      </c>
    </row>
    <row r="8977" spans="79:96" x14ac:dyDescent="0.25">
      <c r="CA8977" s="29">
        <v>8974</v>
      </c>
      <c r="CB8977" s="50"/>
      <c r="CC8977" s="55" t="s">
        <v>13030</v>
      </c>
      <c r="CD8977" s="31" t="s">
        <v>8421</v>
      </c>
      <c r="CE8977" s="55" t="s">
        <v>13031</v>
      </c>
      <c r="CF8977" s="32" t="s">
        <v>13027</v>
      </c>
      <c r="CG8977" s="33" t="s">
        <v>631</v>
      </c>
      <c r="CH8977" s="34">
        <v>53250</v>
      </c>
      <c r="CI8977" s="35">
        <v>45717</v>
      </c>
      <c r="CJ8977" s="35"/>
      <c r="CK8977" s="36">
        <v>106500</v>
      </c>
      <c r="CL8977" s="26">
        <f t="shared" si="323"/>
        <v>53250</v>
      </c>
      <c r="CM8977" s="26"/>
      <c r="CR8977" s="26" t="str">
        <f t="shared" si="324"/>
        <v>('굿모닝약국(김포)', '588-04-01415', '경기도 김포시 김포한강4로 525 (구래동) 강두리빌딩 114,115호(구래동)', '8806538009032', '신노바핀정 5mg', 53250, '2025-03-01'),</v>
      </c>
    </row>
    <row r="8978" spans="79:96" x14ac:dyDescent="0.25">
      <c r="CA8978" s="29">
        <v>8975</v>
      </c>
      <c r="CB8978" s="50"/>
      <c r="CC8978" s="55" t="s">
        <v>13044</v>
      </c>
      <c r="CD8978" s="31" t="s">
        <v>13045</v>
      </c>
      <c r="CE8978" s="55" t="s">
        <v>13046</v>
      </c>
      <c r="CF8978" s="32" t="s">
        <v>645</v>
      </c>
      <c r="CG8978" s="33" t="s">
        <v>646</v>
      </c>
      <c r="CH8978" s="34">
        <v>9500</v>
      </c>
      <c r="CI8978" s="35">
        <v>45689</v>
      </c>
      <c r="CJ8978" s="35"/>
      <c r="CK8978" s="36">
        <v>19000</v>
      </c>
      <c r="CL8978" s="26">
        <f t="shared" si="323"/>
        <v>9500</v>
      </c>
      <c r="CM8978" s="26"/>
      <c r="CR8978" s="26" t="str">
        <f t="shared" si="324"/>
        <v>('(둔촌)정문약국-T/P/(영)', '857-08-01677', '서울특별시 강동구 진황도로61길 48 1,2층 (둔촌동) (둔촌동)', '8806538014265', '신일브롬헥신염산염정 8mg', 9500, '2025-02-01'),</v>
      </c>
    </row>
    <row r="8979" spans="79:96" x14ac:dyDescent="0.25">
      <c r="CA8979" s="29">
        <v>8976</v>
      </c>
      <c r="CB8979" s="50"/>
      <c r="CC8979" s="55" t="s">
        <v>13047</v>
      </c>
      <c r="CD8979" s="31" t="s">
        <v>11121</v>
      </c>
      <c r="CE8979" s="55" t="s">
        <v>13048</v>
      </c>
      <c r="CF8979" s="32" t="s">
        <v>732</v>
      </c>
      <c r="CG8979" s="33" t="s">
        <v>733</v>
      </c>
      <c r="CH8979" s="34">
        <v>5750</v>
      </c>
      <c r="CI8979" s="35">
        <v>45658</v>
      </c>
      <c r="CJ8979" s="35"/>
      <c r="CK8979" s="36">
        <v>11500</v>
      </c>
      <c r="CL8979" s="26">
        <f t="shared" si="323"/>
        <v>5750</v>
      </c>
      <c r="CM8979" s="26"/>
      <c r="CR8979" s="26" t="str">
        <f t="shared" si="324"/>
        <v>('(등촌)가양종로약국-T/L/(일)', '536-09-02946', '서울특별시 강서구 양천로 460 (등촌동)', '8806538017259', '신일피리독신정 50mg', 5750, '2025-01-01'),</v>
      </c>
    </row>
    <row r="8980" spans="79:96" x14ac:dyDescent="0.25">
      <c r="CA8980" s="29">
        <v>8977</v>
      </c>
      <c r="CB8980" s="50"/>
      <c r="CC8980" s="55" t="s">
        <v>13047</v>
      </c>
      <c r="CD8980" s="31" t="s">
        <v>11121</v>
      </c>
      <c r="CE8980" s="55" t="s">
        <v>13048</v>
      </c>
      <c r="CF8980" s="32" t="s">
        <v>1259</v>
      </c>
      <c r="CG8980" s="33" t="s">
        <v>1260</v>
      </c>
      <c r="CH8980" s="34">
        <v>12500</v>
      </c>
      <c r="CI8980" s="35">
        <v>45717</v>
      </c>
      <c r="CJ8980" s="35"/>
      <c r="CK8980" s="36">
        <v>25000</v>
      </c>
      <c r="CL8980" s="26">
        <f t="shared" si="323"/>
        <v>12500</v>
      </c>
      <c r="CM8980" s="26"/>
      <c r="CR8980" s="26" t="str">
        <f t="shared" si="324"/>
        <v>('(등촌)가양종로약국-T/L/(일)', '536-09-02946', '서울특별시 강서구 양천로 460 (등촌동)', '8806538005737', '메코민캡슐 500mcg', 12500, '2025-03-01'),</v>
      </c>
    </row>
    <row r="8981" spans="79:96" x14ac:dyDescent="0.25">
      <c r="CA8981" s="29">
        <v>8978</v>
      </c>
      <c r="CB8981" s="50"/>
      <c r="CC8981" s="55" t="s">
        <v>13049</v>
      </c>
      <c r="CD8981" s="31" t="s">
        <v>13050</v>
      </c>
      <c r="CE8981" s="55" t="s">
        <v>13051</v>
      </c>
      <c r="CF8981" s="32" t="s">
        <v>2203</v>
      </c>
      <c r="CG8981" s="33" t="s">
        <v>140</v>
      </c>
      <c r="CH8981" s="34">
        <v>1725</v>
      </c>
      <c r="CI8981" s="35">
        <v>45717</v>
      </c>
      <c r="CJ8981" s="35"/>
      <c r="CK8981" s="36">
        <v>3450</v>
      </c>
      <c r="CL8981" s="26">
        <f t="shared" si="323"/>
        <v>1725</v>
      </c>
      <c r="CM8981" s="26"/>
      <c r="CR8981" s="26" t="str">
        <f t="shared" si="324"/>
        <v>('(부천)열린온누리약국-T/L', '123-36-14771', '경기 부천시 원미구 도당동 58-2 1층', '8806538000619', '그리펜-에스정 300mg', 1725, '2025-03-01'),</v>
      </c>
    </row>
    <row r="8982" spans="79:96" x14ac:dyDescent="0.25">
      <c r="CA8982" s="29">
        <v>8979</v>
      </c>
      <c r="CB8982" s="50"/>
      <c r="CC8982" s="55" t="s">
        <v>13052</v>
      </c>
      <c r="CD8982" s="31" t="s">
        <v>7184</v>
      </c>
      <c r="CE8982" s="55" t="s">
        <v>13053</v>
      </c>
      <c r="CF8982" s="32" t="s">
        <v>7889</v>
      </c>
      <c r="CG8982" s="33" t="s">
        <v>1176</v>
      </c>
      <c r="CH8982" s="34">
        <v>10500</v>
      </c>
      <c r="CI8982" s="35">
        <v>45717</v>
      </c>
      <c r="CJ8982" s="35"/>
      <c r="CK8982" s="36">
        <v>21000</v>
      </c>
      <c r="CL8982" s="26">
        <f t="shared" si="323"/>
        <v>10500</v>
      </c>
      <c r="CM8982" s="26"/>
      <c r="CR8982" s="26" t="str">
        <f t="shared" si="324"/>
        <v>('(부평)연세약국-T/F(일)', '122-04-24687', '인천광역시 부평구 부흥로123번길 43 (산곡동)', '8806538047119', '프리린캡슐 150mg', 10500, '2025-03-01'),</v>
      </c>
    </row>
    <row r="8983" spans="79:96" x14ac:dyDescent="0.25">
      <c r="CA8983" s="29">
        <v>8980</v>
      </c>
      <c r="CB8983" s="50"/>
      <c r="CC8983" s="55" t="s">
        <v>13052</v>
      </c>
      <c r="CD8983" s="31" t="s">
        <v>7184</v>
      </c>
      <c r="CE8983" s="55" t="s">
        <v>13053</v>
      </c>
      <c r="CF8983" s="32" t="s">
        <v>1259</v>
      </c>
      <c r="CG8983" s="33" t="s">
        <v>1260</v>
      </c>
      <c r="CH8983" s="34">
        <v>12500</v>
      </c>
      <c r="CI8983" s="35">
        <v>45717</v>
      </c>
      <c r="CJ8983" s="35"/>
      <c r="CK8983" s="36">
        <v>25000</v>
      </c>
      <c r="CL8983" s="26">
        <f t="shared" si="323"/>
        <v>12500</v>
      </c>
      <c r="CM8983" s="26"/>
      <c r="CR8983" s="26" t="str">
        <f t="shared" si="324"/>
        <v>('(부평)연세약국-T/F(일)', '122-04-24687', '인천광역시 부평구 부흥로123번길 43 (산곡동)', '8806538005737', '메코민캡슐 500mcg', 12500, '2025-03-01'),</v>
      </c>
    </row>
    <row r="8984" spans="79:96" x14ac:dyDescent="0.25">
      <c r="CA8984" s="29">
        <v>8981</v>
      </c>
      <c r="CB8984" s="50"/>
      <c r="CC8984" s="55" t="s">
        <v>13054</v>
      </c>
      <c r="CD8984" s="31" t="s">
        <v>1449</v>
      </c>
      <c r="CE8984" s="55" t="s">
        <v>13055</v>
      </c>
      <c r="CF8984" s="32" t="s">
        <v>2348</v>
      </c>
      <c r="CG8984" s="33" t="s">
        <v>1080</v>
      </c>
      <c r="CH8984" s="34">
        <v>8025</v>
      </c>
      <c r="CI8984" s="35">
        <v>45717</v>
      </c>
      <c r="CJ8984" s="35"/>
      <c r="CK8984" s="36">
        <v>16050</v>
      </c>
      <c r="CL8984" s="26">
        <f t="shared" si="323"/>
        <v>8025</v>
      </c>
      <c r="CM8984" s="26"/>
      <c r="CR8984" s="26" t="str">
        <f t="shared" si="324"/>
        <v>('(서초)다나약국-T/GP(7)', '225-05-41885', '서울특별시 서초구 효령로 229 (서초동)', '8806538021317', '엑세트라세미정', 8025, '2025-03-01'),</v>
      </c>
    </row>
    <row r="8985" spans="79:96" x14ac:dyDescent="0.25">
      <c r="CA8985" s="29">
        <v>8982</v>
      </c>
      <c r="CB8985" s="50"/>
      <c r="CC8985" s="55" t="s">
        <v>13056</v>
      </c>
      <c r="CD8985" s="31" t="s">
        <v>13057</v>
      </c>
      <c r="CE8985" s="55" t="s">
        <v>13058</v>
      </c>
      <c r="CF8985" s="32" t="s">
        <v>615</v>
      </c>
      <c r="CG8985" s="33" t="s">
        <v>616</v>
      </c>
      <c r="CH8985" s="34">
        <v>7500</v>
      </c>
      <c r="CI8985" s="35">
        <v>45717</v>
      </c>
      <c r="CJ8985" s="35"/>
      <c r="CK8985" s="36">
        <v>15000</v>
      </c>
      <c r="CL8985" s="26">
        <f t="shared" si="323"/>
        <v>7500</v>
      </c>
      <c r="CM8985" s="26"/>
      <c r="CR8985" s="26" t="str">
        <f t="shared" si="324"/>
        <v>('(성남)우리들약국-T/P/라', '110-08-50972', '경기도 성남시 중원구 광명로 330-1 (금광동)', '8806538015149', '신일폴산정 1mg', 7500, '2025-03-01'),</v>
      </c>
    </row>
    <row r="8986" spans="79:96" x14ac:dyDescent="0.25">
      <c r="CA8986" s="29">
        <v>8983</v>
      </c>
      <c r="CB8986" s="50"/>
      <c r="CC8986" s="55" t="s">
        <v>13056</v>
      </c>
      <c r="CD8986" s="31" t="s">
        <v>13057</v>
      </c>
      <c r="CE8986" s="55" t="s">
        <v>13058</v>
      </c>
      <c r="CF8986" s="32" t="s">
        <v>615</v>
      </c>
      <c r="CG8986" s="33" t="s">
        <v>616</v>
      </c>
      <c r="CH8986" s="34">
        <v>7500</v>
      </c>
      <c r="CI8986" s="35">
        <v>45717</v>
      </c>
      <c r="CJ8986" s="35"/>
      <c r="CK8986" s="36">
        <v>15000</v>
      </c>
      <c r="CL8986" s="26">
        <f t="shared" si="323"/>
        <v>7500</v>
      </c>
      <c r="CM8986" s="26"/>
      <c r="CR8986" s="26" t="str">
        <f t="shared" si="324"/>
        <v>('(성남)우리들약국-T/P/라', '110-08-50972', '경기도 성남시 중원구 광명로 330-1 (금광동)', '8806538015149', '신일폴산정 1mg', 7500, '2025-03-01'),</v>
      </c>
    </row>
    <row r="8987" spans="79:96" x14ac:dyDescent="0.25">
      <c r="CA8987" s="29">
        <v>8984</v>
      </c>
      <c r="CB8987" s="50"/>
      <c r="CC8987" s="55" t="s">
        <v>13056</v>
      </c>
      <c r="CD8987" s="31" t="s">
        <v>13057</v>
      </c>
      <c r="CE8987" s="55" t="s">
        <v>13058</v>
      </c>
      <c r="CF8987" s="32" t="s">
        <v>1259</v>
      </c>
      <c r="CG8987" s="33" t="s">
        <v>1260</v>
      </c>
      <c r="CH8987" s="34">
        <v>12500</v>
      </c>
      <c r="CI8987" s="35">
        <v>45689</v>
      </c>
      <c r="CJ8987" s="35"/>
      <c r="CK8987" s="36">
        <v>25000</v>
      </c>
      <c r="CL8987" s="26">
        <f t="shared" si="323"/>
        <v>12500</v>
      </c>
      <c r="CM8987" s="26"/>
      <c r="CR8987" s="26" t="str">
        <f t="shared" si="324"/>
        <v>('(성남)우리들약국-T/P/라', '110-08-50972', '경기도 성남시 중원구 광명로 330-1 (금광동)', '8806538005737', '메코민캡슐 500mcg', 12500, '2025-02-01'),</v>
      </c>
    </row>
    <row r="8988" spans="79:96" x14ac:dyDescent="0.25">
      <c r="CA8988" s="29">
        <v>8985</v>
      </c>
      <c r="CB8988" s="50"/>
      <c r="CC8988" s="55" t="s">
        <v>13056</v>
      </c>
      <c r="CD8988" s="31" t="s">
        <v>13057</v>
      </c>
      <c r="CE8988" s="55" t="s">
        <v>13058</v>
      </c>
      <c r="CF8988" s="32" t="s">
        <v>1259</v>
      </c>
      <c r="CG8988" s="33" t="s">
        <v>1260</v>
      </c>
      <c r="CH8988" s="34">
        <v>12500</v>
      </c>
      <c r="CI8988" s="35">
        <v>45658</v>
      </c>
      <c r="CJ8988" s="35"/>
      <c r="CK8988" s="36">
        <v>25000</v>
      </c>
      <c r="CL8988" s="26">
        <f t="shared" si="323"/>
        <v>12500</v>
      </c>
      <c r="CM8988" s="26"/>
      <c r="CR8988" s="26" t="str">
        <f t="shared" si="324"/>
        <v>('(성남)우리들약국-T/P/라', '110-08-50972', '경기도 성남시 중원구 광명로 330-1 (금광동)', '8806538005737', '메코민캡슐 500mcg', 12500, '2025-01-01'),</v>
      </c>
    </row>
    <row r="8989" spans="79:96" x14ac:dyDescent="0.25">
      <c r="CA8989" s="29">
        <v>8986</v>
      </c>
      <c r="CB8989" s="50"/>
      <c r="CC8989" s="55" t="s">
        <v>13059</v>
      </c>
      <c r="CD8989" s="31" t="s">
        <v>13060</v>
      </c>
      <c r="CE8989" s="55" t="s">
        <v>13061</v>
      </c>
      <c r="CF8989" s="32" t="s">
        <v>2934</v>
      </c>
      <c r="CG8989" s="33" t="s">
        <v>2168</v>
      </c>
      <c r="CH8989" s="34">
        <v>15000</v>
      </c>
      <c r="CI8989" s="35">
        <v>45717</v>
      </c>
      <c r="CJ8989" s="35"/>
      <c r="CK8989" s="36">
        <v>30000</v>
      </c>
      <c r="CL8989" s="26">
        <f t="shared" si="323"/>
        <v>15000</v>
      </c>
      <c r="CM8989" s="26"/>
      <c r="CR8989" s="26" t="str">
        <f t="shared" si="324"/>
        <v>('(주)더블유팜이노베이션(위수탁)-L/(일)제이오팜배송', '645-87-03155', '서울특별시 은평구 진흥로 176-1 1층 (녹번동)', '8806538009926', '신일디클로페낙나트륨정 25mg', 15000, '2025-03-01'),</v>
      </c>
    </row>
    <row r="8990" spans="79:96" x14ac:dyDescent="0.25">
      <c r="CA8990" s="29">
        <v>8987</v>
      </c>
      <c r="CB8990" s="50"/>
      <c r="CC8990" s="55" t="s">
        <v>13062</v>
      </c>
      <c r="CD8990" s="31" t="s">
        <v>13063</v>
      </c>
      <c r="CE8990" s="55" t="s">
        <v>13064</v>
      </c>
      <c r="CF8990" s="32" t="s">
        <v>645</v>
      </c>
      <c r="CG8990" s="33" t="s">
        <v>646</v>
      </c>
      <c r="CH8990" s="34">
        <v>-9500</v>
      </c>
      <c r="CI8990" s="35">
        <v>45717</v>
      </c>
      <c r="CJ8990" s="35"/>
      <c r="CK8990" s="36">
        <v>-19000</v>
      </c>
      <c r="CL8990" s="26">
        <f t="shared" si="323"/>
        <v>-9500</v>
      </c>
      <c r="CM8990" s="26"/>
      <c r="CR8990" s="26" t="str">
        <f t="shared" si="324"/>
        <v>('(주)더원약품(수원)-P/다', '132-86-37356', '경기도 수원시 권선구 효원로 188 201호(용호빌딩) (권선동)', '8806538014265', '신일브롬헥신염산염정 8mg', -9500, '2025-03-01'),</v>
      </c>
    </row>
    <row r="8991" spans="79:96" x14ac:dyDescent="0.25">
      <c r="CA8991" s="29">
        <v>8988</v>
      </c>
      <c r="CB8991" s="50"/>
      <c r="CC8991" s="55" t="s">
        <v>13065</v>
      </c>
      <c r="CD8991" s="31" t="s">
        <v>7745</v>
      </c>
      <c r="CE8991" s="55" t="s">
        <v>13066</v>
      </c>
      <c r="CF8991" s="32" t="s">
        <v>2328</v>
      </c>
      <c r="CG8991" s="33" t="s">
        <v>85</v>
      </c>
      <c r="CH8991" s="34">
        <v>99450</v>
      </c>
      <c r="CI8991" s="35">
        <v>45717</v>
      </c>
      <c r="CJ8991" s="35"/>
      <c r="CK8991" s="36">
        <v>198900</v>
      </c>
      <c r="CL8991" s="26">
        <f t="shared" si="323"/>
        <v>99450</v>
      </c>
      <c r="CM8991" s="26"/>
      <c r="CR8991" s="26" t="str">
        <f t="shared" si="324"/>
        <v>('(주)데일약품-D(일)(오전만)', '130-86-51314', '경기도 부천시 소향로13번길 28-14 401호 (맘모스타워) (상동)', '8806538013718', '리피칸정 10mg', 99450, '2025-03-01'),</v>
      </c>
    </row>
    <row r="8992" spans="79:96" x14ac:dyDescent="0.25">
      <c r="CA8992" s="29">
        <v>8989</v>
      </c>
      <c r="CB8992" s="50"/>
      <c r="CC8992" s="55" t="s">
        <v>13065</v>
      </c>
      <c r="CD8992" s="31" t="s">
        <v>7745</v>
      </c>
      <c r="CE8992" s="55" t="s">
        <v>13066</v>
      </c>
      <c r="CF8992" s="32" t="s">
        <v>2328</v>
      </c>
      <c r="CG8992" s="33" t="s">
        <v>85</v>
      </c>
      <c r="CH8992" s="34">
        <v>-99450</v>
      </c>
      <c r="CI8992" s="35">
        <v>45717</v>
      </c>
      <c r="CJ8992" s="35"/>
      <c r="CK8992" s="36">
        <v>-198900</v>
      </c>
      <c r="CL8992" s="26">
        <f t="shared" si="323"/>
        <v>-99450</v>
      </c>
      <c r="CM8992" s="26"/>
      <c r="CR8992" s="26" t="str">
        <f t="shared" si="324"/>
        <v>('(주)데일약품-D(일)(오전만)', '130-86-51314', '경기도 부천시 소향로13번길 28-14 401호 (맘모스타워) (상동)', '8806538013718', '리피칸정 10mg', -99450, '2025-03-01'),</v>
      </c>
    </row>
    <row r="8993" spans="79:96" x14ac:dyDescent="0.25">
      <c r="CA8993" s="29">
        <v>8990</v>
      </c>
      <c r="CB8993" s="50"/>
      <c r="CC8993" s="55" t="s">
        <v>13065</v>
      </c>
      <c r="CD8993" s="31" t="s">
        <v>7745</v>
      </c>
      <c r="CE8993" s="55" t="s">
        <v>13066</v>
      </c>
      <c r="CF8993" s="32" t="s">
        <v>3372</v>
      </c>
      <c r="CG8993" s="33" t="s">
        <v>552</v>
      </c>
      <c r="CH8993" s="34">
        <v>166400</v>
      </c>
      <c r="CI8993" s="35">
        <v>45717</v>
      </c>
      <c r="CJ8993" s="35"/>
      <c r="CK8993" s="36">
        <v>332800</v>
      </c>
      <c r="CL8993" s="26">
        <f t="shared" si="323"/>
        <v>166400</v>
      </c>
      <c r="CM8993" s="26"/>
      <c r="CR8993" s="26" t="str">
        <f t="shared" si="324"/>
        <v>('(주)데일약품-D(일)(오전만)', '130-86-51314', '경기도 부천시 소향로13번길 28-14 401호 (맘모스타워) (상동)', '8806538055626', '다이뉴시드정 480mg', 166400, '2025-03-01'),</v>
      </c>
    </row>
    <row r="8994" spans="79:96" x14ac:dyDescent="0.25">
      <c r="CA8994" s="29">
        <v>8991</v>
      </c>
      <c r="CB8994" s="50"/>
      <c r="CC8994" s="55" t="s">
        <v>13067</v>
      </c>
      <c r="CD8994" s="31" t="s">
        <v>13068</v>
      </c>
      <c r="CE8994" s="55" t="s">
        <v>13069</v>
      </c>
      <c r="CF8994" s="32" t="s">
        <v>1607</v>
      </c>
      <c r="CG8994" s="33" t="s">
        <v>414</v>
      </c>
      <c r="CH8994" s="34">
        <v>43500</v>
      </c>
      <c r="CI8994" s="35">
        <v>45717</v>
      </c>
      <c r="CJ8994" s="35"/>
      <c r="CK8994" s="36">
        <v>87000</v>
      </c>
      <c r="CL8994" s="26">
        <f t="shared" si="323"/>
        <v>43500</v>
      </c>
      <c r="CM8994" s="26"/>
      <c r="CR8994" s="26" t="str">
        <f t="shared" si="324"/>
        <v>('(주)도나팜-L(일)출고만', '770-81-03202', '경기도 김포시 고송로 6 203-1호 (스카이스퀘어3) (고촌읍)', '8806538053516', '네오스타정80/5mg', 43500, '2025-03-01'),</v>
      </c>
    </row>
    <row r="8995" spans="79:96" x14ac:dyDescent="0.25">
      <c r="CA8995" s="29">
        <v>8992</v>
      </c>
      <c r="CB8995" s="50"/>
      <c r="CC8995" s="55" t="s">
        <v>13067</v>
      </c>
      <c r="CD8995" s="31" t="s">
        <v>13068</v>
      </c>
      <c r="CE8995" s="55" t="s">
        <v>13069</v>
      </c>
      <c r="CF8995" s="32" t="s">
        <v>3798</v>
      </c>
      <c r="CG8995" s="33" t="s">
        <v>1101</v>
      </c>
      <c r="CH8995" s="34">
        <v>23850</v>
      </c>
      <c r="CI8995" s="35">
        <v>45717</v>
      </c>
      <c r="CJ8995" s="35"/>
      <c r="CK8995" s="36">
        <v>47700</v>
      </c>
      <c r="CL8995" s="26">
        <f t="shared" si="323"/>
        <v>23850</v>
      </c>
      <c r="CM8995" s="26"/>
      <c r="CR8995" s="26" t="str">
        <f t="shared" si="324"/>
        <v>('(주)도나팜-L(일)출고만', '770-81-03202', '경기도 김포시 고송로 6 203-1호 (스카이스퀘어3) (고촌읍)', '8806538052922', '로피타정 2mg', 23850, '2025-03-01'),</v>
      </c>
    </row>
    <row r="8996" spans="79:96" x14ac:dyDescent="0.25">
      <c r="CA8996" s="29">
        <v>8993</v>
      </c>
      <c r="CB8996" s="50"/>
      <c r="CC8996" s="55" t="s">
        <v>13067</v>
      </c>
      <c r="CD8996" s="31" t="s">
        <v>13068</v>
      </c>
      <c r="CE8996" s="55" t="s">
        <v>13069</v>
      </c>
      <c r="CF8996" s="32" t="s">
        <v>196</v>
      </c>
      <c r="CG8996" s="33" t="s">
        <v>197</v>
      </c>
      <c r="CH8996" s="34">
        <v>42720</v>
      </c>
      <c r="CI8996" s="35">
        <v>45689</v>
      </c>
      <c r="CJ8996" s="35"/>
      <c r="CK8996" s="36">
        <v>85440</v>
      </c>
      <c r="CL8996" s="26">
        <f t="shared" si="323"/>
        <v>42720</v>
      </c>
      <c r="CM8996" s="26"/>
      <c r="CR8996" s="26" t="str">
        <f t="shared" si="324"/>
        <v>('(주)도나팜-L(일)출고만', '770-81-03202', '경기도 김포시 고송로 6 203-1호 (스카이스퀘어3) (고촌읍)', '8806538013848', '리피칸정 20mg', 42720, '2025-02-01'),</v>
      </c>
    </row>
    <row r="8997" spans="79:96" x14ac:dyDescent="0.25">
      <c r="CA8997" s="29">
        <v>8994</v>
      </c>
      <c r="CB8997" s="50"/>
      <c r="CC8997" s="55" t="s">
        <v>13067</v>
      </c>
      <c r="CD8997" s="31" t="s">
        <v>13068</v>
      </c>
      <c r="CE8997" s="55" t="s">
        <v>13069</v>
      </c>
      <c r="CF8997" s="32" t="s">
        <v>1749</v>
      </c>
      <c r="CG8997" s="33" t="s">
        <v>1528</v>
      </c>
      <c r="CH8997" s="34">
        <v>30060</v>
      </c>
      <c r="CI8997" s="35">
        <v>45658</v>
      </c>
      <c r="CJ8997" s="35"/>
      <c r="CK8997" s="36">
        <v>60120</v>
      </c>
      <c r="CL8997" s="26">
        <f t="shared" si="323"/>
        <v>30060</v>
      </c>
      <c r="CM8997" s="26"/>
      <c r="CR8997" s="26" t="str">
        <f t="shared" si="324"/>
        <v>('(주)도나팜-L(일)출고만', '770-81-03202', '경기도 김포시 고송로 6 203-1호 (스카이스퀘어3) (고촌읍)', '8806538060118', '테글리엠서방정10/500mg', 30060, '2025-01-01'),</v>
      </c>
    </row>
    <row r="8998" spans="79:96" x14ac:dyDescent="0.25">
      <c r="CA8998" s="29">
        <v>8995</v>
      </c>
      <c r="CB8998" s="50"/>
      <c r="CC8998" s="55" t="s">
        <v>13070</v>
      </c>
      <c r="CD8998" s="31" t="s">
        <v>13071</v>
      </c>
      <c r="CE8998" s="55" t="s">
        <v>13072</v>
      </c>
      <c r="CF8998" s="32" t="s">
        <v>1032</v>
      </c>
      <c r="CG8998" s="33" t="s">
        <v>948</v>
      </c>
      <c r="CH8998" s="34">
        <v>110000</v>
      </c>
      <c r="CI8998" s="35">
        <v>45717</v>
      </c>
      <c r="CJ8998" s="35"/>
      <c r="CK8998" s="36">
        <v>220000</v>
      </c>
      <c r="CL8998" s="26">
        <f t="shared" si="323"/>
        <v>110000</v>
      </c>
      <c r="CM8998" s="26"/>
      <c r="CR8998" s="26" t="str">
        <f t="shared" si="324"/>
        <v>('(주)리스팜-일양택배', '297-81-03560', '인천광역시 부평구 주부토로 261 4층 401호 (신협빌딩) (갈산동)', '8806538014029', '신일엠정 500mg', 110000, '2025-03-01'),</v>
      </c>
    </row>
    <row r="8999" spans="79:96" x14ac:dyDescent="0.25">
      <c r="CA8999" s="29">
        <v>8996</v>
      </c>
      <c r="CB8999" s="50"/>
      <c r="CC8999" s="55" t="s">
        <v>13070</v>
      </c>
      <c r="CD8999" s="31" t="s">
        <v>13071</v>
      </c>
      <c r="CE8999" s="55" t="s">
        <v>13072</v>
      </c>
      <c r="CF8999" s="32" t="s">
        <v>615</v>
      </c>
      <c r="CG8999" s="33" t="s">
        <v>616</v>
      </c>
      <c r="CH8999" s="34">
        <v>7500</v>
      </c>
      <c r="CI8999" s="35">
        <v>45717</v>
      </c>
      <c r="CJ8999" s="35"/>
      <c r="CK8999" s="36">
        <v>15000</v>
      </c>
      <c r="CL8999" s="26">
        <f t="shared" si="323"/>
        <v>7500</v>
      </c>
      <c r="CM8999" s="26"/>
      <c r="CR8999" s="26" t="str">
        <f t="shared" si="324"/>
        <v>('(주)리스팜-일양택배', '297-81-03560', '인천광역시 부평구 주부토로 261 4층 401호 (신협빌딩) (갈산동)', '8806538015149', '신일폴산정 1mg', 7500, '2025-03-01'),</v>
      </c>
    </row>
    <row r="9000" spans="79:96" x14ac:dyDescent="0.25">
      <c r="CA9000" s="29">
        <v>8997</v>
      </c>
      <c r="CB9000" s="50"/>
      <c r="CC9000" s="55" t="s">
        <v>13073</v>
      </c>
      <c r="CD9000" s="31" t="s">
        <v>13074</v>
      </c>
      <c r="CE9000" s="55" t="s">
        <v>13075</v>
      </c>
      <c r="CF9000" s="32" t="s">
        <v>615</v>
      </c>
      <c r="CG9000" s="33" t="s">
        <v>616</v>
      </c>
      <c r="CH9000" s="34">
        <v>7500</v>
      </c>
      <c r="CI9000" s="35">
        <v>45717</v>
      </c>
      <c r="CJ9000" s="35"/>
      <c r="CK9000" s="36">
        <v>15000</v>
      </c>
      <c r="CL9000" s="26">
        <f t="shared" si="323"/>
        <v>7500</v>
      </c>
      <c r="CM9000" s="26"/>
      <c r="CR9000" s="26" t="str">
        <f t="shared" si="324"/>
        <v>('(주)마인드팜-E', '451-88-02015', '경기도 시흥시 승지로60번길 17 405,406,407,408호(현대프라자) (능곡동)', '8806538015149', '신일폴산정 1mg', 7500, '2025-03-01'),</v>
      </c>
    </row>
    <row r="9001" spans="79:96" x14ac:dyDescent="0.25">
      <c r="CA9001" s="29">
        <v>8998</v>
      </c>
      <c r="CB9001" s="50"/>
      <c r="CC9001" s="55" t="s">
        <v>13076</v>
      </c>
      <c r="CD9001" s="31" t="s">
        <v>10981</v>
      </c>
      <c r="CE9001" s="55" t="s">
        <v>13077</v>
      </c>
      <c r="CF9001" s="32" t="s">
        <v>645</v>
      </c>
      <c r="CG9001" s="33" t="s">
        <v>646</v>
      </c>
      <c r="CH9001" s="34">
        <v>57000</v>
      </c>
      <c r="CI9001" s="35">
        <v>45717</v>
      </c>
      <c r="CJ9001" s="35"/>
      <c r="CK9001" s="36">
        <v>114000</v>
      </c>
      <c r="CL9001" s="26">
        <f t="shared" si="323"/>
        <v>57000</v>
      </c>
      <c r="CM9001" s="26"/>
      <c r="CR9001" s="26" t="str">
        <f t="shared" si="324"/>
        <v>('(주)미소팜-O(오)', '108-86-15679', '서울특별시 영등포구 가마산로 354 지하1(대림동,송림빌딩) (대림동)', '8806538014265', '신일브롬헥신염산염정 8mg', 57000, '2025-03-01'),</v>
      </c>
    </row>
    <row r="9002" spans="79:96" x14ac:dyDescent="0.25">
      <c r="CA9002" s="29">
        <v>8999</v>
      </c>
      <c r="CB9002" s="50"/>
      <c r="CC9002" s="55" t="s">
        <v>13076</v>
      </c>
      <c r="CD9002" s="31" t="s">
        <v>10981</v>
      </c>
      <c r="CE9002" s="55" t="s">
        <v>13077</v>
      </c>
      <c r="CF9002" s="32" t="s">
        <v>645</v>
      </c>
      <c r="CG9002" s="33" t="s">
        <v>646</v>
      </c>
      <c r="CH9002" s="34">
        <v>9500</v>
      </c>
      <c r="CI9002" s="35">
        <v>45717</v>
      </c>
      <c r="CJ9002" s="35"/>
      <c r="CK9002" s="36">
        <v>19000</v>
      </c>
      <c r="CL9002" s="26">
        <f t="shared" si="323"/>
        <v>9500</v>
      </c>
      <c r="CM9002" s="26"/>
      <c r="CR9002" s="26" t="str">
        <f t="shared" si="324"/>
        <v>('(주)미소팜-O(오)', '108-86-15679', '서울특별시 영등포구 가마산로 354 지하1(대림동,송림빌딩) (대림동)', '8806538014265', '신일브롬헥신염산염정 8mg', 9500, '2025-03-01'),</v>
      </c>
    </row>
    <row r="9003" spans="79:96" x14ac:dyDescent="0.25">
      <c r="CA9003" s="29">
        <v>9000</v>
      </c>
      <c r="CB9003" s="50"/>
      <c r="CC9003" s="55" t="s">
        <v>13076</v>
      </c>
      <c r="CD9003" s="31" t="s">
        <v>10981</v>
      </c>
      <c r="CE9003" s="55" t="s">
        <v>13077</v>
      </c>
      <c r="CF9003" s="32" t="s">
        <v>2013</v>
      </c>
      <c r="CG9003" s="33" t="s">
        <v>1391</v>
      </c>
      <c r="CH9003" s="59">
        <v>-1425</v>
      </c>
      <c r="CI9003" s="35">
        <v>45717</v>
      </c>
      <c r="CJ9003" s="35"/>
      <c r="CK9003" s="60">
        <v>-2850</v>
      </c>
      <c r="CL9003" s="26">
        <f t="shared" si="323"/>
        <v>-1425</v>
      </c>
      <c r="CM9003" s="26"/>
      <c r="CR9003" s="26" t="str">
        <f t="shared" si="324"/>
        <v>('(주)미소팜-O(오)', '108-86-15679', '서울특별시 영등포구 가마산로 354 지하1(대림동,송림빌딩) (대림동)', '8806538026510', '티니다진정 500mg', -1425, '2025-03-01'),</v>
      </c>
    </row>
    <row r="9004" spans="79:96" x14ac:dyDescent="0.25">
      <c r="CA9004" s="29">
        <v>9001</v>
      </c>
      <c r="CB9004" s="50"/>
      <c r="CC9004" s="55" t="s">
        <v>13076</v>
      </c>
      <c r="CD9004" s="31" t="s">
        <v>10981</v>
      </c>
      <c r="CE9004" s="55" t="s">
        <v>13077</v>
      </c>
      <c r="CF9004" s="32" t="s">
        <v>732</v>
      </c>
      <c r="CG9004" s="33" t="s">
        <v>733</v>
      </c>
      <c r="CH9004" s="34">
        <v>5750</v>
      </c>
      <c r="CI9004" s="35">
        <v>45717</v>
      </c>
      <c r="CJ9004" s="35"/>
      <c r="CK9004" s="36">
        <v>11500</v>
      </c>
      <c r="CL9004" s="26">
        <f t="shared" si="323"/>
        <v>5750</v>
      </c>
      <c r="CM9004" s="26"/>
      <c r="CR9004" s="26" t="str">
        <f t="shared" si="324"/>
        <v>('(주)미소팜-O(오)', '108-86-15679', '서울특별시 영등포구 가마산로 354 지하1(대림동,송림빌딩) (대림동)', '8806538017259', '신일피리독신정 50mg', 5750, '2025-03-01'),</v>
      </c>
    </row>
    <row r="9005" spans="79:96" x14ac:dyDescent="0.25">
      <c r="CA9005" s="29">
        <v>9002</v>
      </c>
      <c r="CB9005" s="50"/>
      <c r="CC9005" s="55" t="s">
        <v>13076</v>
      </c>
      <c r="CD9005" s="31" t="s">
        <v>10981</v>
      </c>
      <c r="CE9005" s="55" t="s">
        <v>13077</v>
      </c>
      <c r="CF9005" s="32" t="s">
        <v>1638</v>
      </c>
      <c r="CG9005" s="33" t="s">
        <v>376</v>
      </c>
      <c r="CH9005" s="34">
        <v>54000</v>
      </c>
      <c r="CI9005" s="35">
        <v>45689</v>
      </c>
      <c r="CJ9005" s="35"/>
      <c r="CK9005" s="36">
        <v>108000</v>
      </c>
      <c r="CL9005" s="26">
        <f t="shared" si="323"/>
        <v>54000</v>
      </c>
      <c r="CM9005" s="26"/>
      <c r="CR9005" s="26" t="str">
        <f t="shared" si="324"/>
        <v>('(주)미소팜-O(오)', '108-86-15679', '서울특별시 영등포구 가마산로 354 지하1(대림동,송림빌딩) (대림동)', '8806538053615', '네오스타정40/5mg', 54000, '2025-02-01'),</v>
      </c>
    </row>
    <row r="9006" spans="79:96" x14ac:dyDescent="0.25">
      <c r="CA9006" s="29">
        <v>9003</v>
      </c>
      <c r="CB9006" s="50"/>
      <c r="CC9006" s="55" t="s">
        <v>13076</v>
      </c>
      <c r="CD9006" s="31" t="s">
        <v>10981</v>
      </c>
      <c r="CE9006" s="55" t="s">
        <v>13077</v>
      </c>
      <c r="CF9006" s="32" t="s">
        <v>1607</v>
      </c>
      <c r="CG9006" s="33" t="s">
        <v>414</v>
      </c>
      <c r="CH9006" s="34">
        <v>21750</v>
      </c>
      <c r="CI9006" s="35">
        <v>45658</v>
      </c>
      <c r="CJ9006" s="35"/>
      <c r="CK9006" s="36">
        <v>43500</v>
      </c>
      <c r="CL9006" s="26">
        <f t="shared" si="323"/>
        <v>21750</v>
      </c>
      <c r="CM9006" s="26"/>
      <c r="CR9006" s="26" t="str">
        <f t="shared" si="324"/>
        <v>('(주)미소팜-O(오)', '108-86-15679', '서울특별시 영등포구 가마산로 354 지하1(대림동,송림빌딩) (대림동)', '8806538053516', '네오스타정80/5mg', 21750, '2025-01-01'),</v>
      </c>
    </row>
    <row r="9007" spans="79:96" x14ac:dyDescent="0.25">
      <c r="CA9007" s="29">
        <v>9004</v>
      </c>
      <c r="CB9007" s="50"/>
      <c r="CC9007" s="55" t="s">
        <v>13076</v>
      </c>
      <c r="CD9007" s="31" t="s">
        <v>10981</v>
      </c>
      <c r="CE9007" s="55" t="s">
        <v>13077</v>
      </c>
      <c r="CF9007" s="32" t="s">
        <v>1259</v>
      </c>
      <c r="CG9007" s="33" t="s">
        <v>1260</v>
      </c>
      <c r="CH9007" s="34">
        <v>12500</v>
      </c>
      <c r="CI9007" s="35">
        <v>45717</v>
      </c>
      <c r="CJ9007" s="35"/>
      <c r="CK9007" s="36">
        <v>25000</v>
      </c>
      <c r="CL9007" s="26">
        <f t="shared" si="323"/>
        <v>12500</v>
      </c>
      <c r="CM9007" s="26"/>
      <c r="CR9007" s="26" t="str">
        <f t="shared" si="324"/>
        <v>('(주)미소팜-O(오)', '108-86-15679', '서울특별시 영등포구 가마산로 354 지하1(대림동,송림빌딩) (대림동)', '8806538005737', '메코민캡슐 500mcg', 12500, '2025-03-01'),</v>
      </c>
    </row>
    <row r="9008" spans="79:96" x14ac:dyDescent="0.25">
      <c r="CA9008" s="29">
        <v>9005</v>
      </c>
      <c r="CB9008" s="50"/>
      <c r="CC9008" s="55" t="s">
        <v>13076</v>
      </c>
      <c r="CD9008" s="31" t="s">
        <v>10981</v>
      </c>
      <c r="CE9008" s="55" t="s">
        <v>13077</v>
      </c>
      <c r="CF9008" s="32" t="s">
        <v>1259</v>
      </c>
      <c r="CG9008" s="33" t="s">
        <v>1260</v>
      </c>
      <c r="CH9008" s="34">
        <v>12500</v>
      </c>
      <c r="CI9008" s="35">
        <v>45717</v>
      </c>
      <c r="CJ9008" s="35"/>
      <c r="CK9008" s="36">
        <v>25000</v>
      </c>
      <c r="CL9008" s="26">
        <f t="shared" si="323"/>
        <v>12500</v>
      </c>
      <c r="CM9008" s="26"/>
      <c r="CR9008" s="26" t="str">
        <f t="shared" si="324"/>
        <v>('(주)미소팜-O(오)', '108-86-15679', '서울특별시 영등포구 가마산로 354 지하1(대림동,송림빌딩) (대림동)', '8806538005737', '메코민캡슐 500mcg', 12500, '2025-03-01'),</v>
      </c>
    </row>
    <row r="9009" spans="79:96" x14ac:dyDescent="0.25">
      <c r="CA9009" s="29">
        <v>9006</v>
      </c>
      <c r="CB9009" s="50"/>
      <c r="CC9009" s="55" t="s">
        <v>13078</v>
      </c>
      <c r="CD9009" s="31" t="s">
        <v>13079</v>
      </c>
      <c r="CE9009" s="55" t="s">
        <v>13080</v>
      </c>
      <c r="CF9009" s="32" t="s">
        <v>1032</v>
      </c>
      <c r="CG9009" s="33" t="s">
        <v>948</v>
      </c>
      <c r="CH9009" s="34">
        <v>11000</v>
      </c>
      <c r="CI9009" s="35">
        <v>45717</v>
      </c>
      <c r="CJ9009" s="35"/>
      <c r="CK9009" s="36">
        <v>22000</v>
      </c>
      <c r="CL9009" s="26">
        <f t="shared" si="323"/>
        <v>11000</v>
      </c>
      <c r="CM9009" s="26"/>
      <c r="CR9009" s="26" t="str">
        <f t="shared" si="324"/>
        <v>('(주)미추홀약품-일양택배', '323-88-00838', '인천광역시 부평구 평천로 304 21세기빌딩4층 (갈산동)', '8806538014029', '신일엠정 500mg', 11000, '2025-03-01'),</v>
      </c>
    </row>
    <row r="9010" spans="79:96" x14ac:dyDescent="0.25">
      <c r="CA9010" s="29">
        <v>9007</v>
      </c>
      <c r="CB9010" s="50"/>
      <c r="CC9010" s="55" t="s">
        <v>13081</v>
      </c>
      <c r="CD9010" s="31" t="s">
        <v>13082</v>
      </c>
      <c r="CE9010" s="55" t="s">
        <v>13083</v>
      </c>
      <c r="CF9010" s="32" t="s">
        <v>645</v>
      </c>
      <c r="CG9010" s="33" t="s">
        <v>646</v>
      </c>
      <c r="CH9010" s="34">
        <v>47500</v>
      </c>
      <c r="CI9010" s="35">
        <v>45717</v>
      </c>
      <c r="CJ9010" s="35"/>
      <c r="CK9010" s="36">
        <v>95000</v>
      </c>
      <c r="CL9010" s="26">
        <f t="shared" si="323"/>
        <v>47500</v>
      </c>
      <c r="CM9010" s="26"/>
      <c r="CR9010" s="26" t="str">
        <f t="shared" si="324"/>
        <v>('(주)바른메디팜-택배', '771-88-01579', '경기도 김포시 아라육로57번길 46 B동 2층(뉴신팜물류센터) (고촌읍)', '8806538014265', '신일브롬헥신염산염정 8mg', 47500, '2025-03-01'),</v>
      </c>
    </row>
    <row r="9011" spans="79:96" x14ac:dyDescent="0.25">
      <c r="CA9011" s="29">
        <v>9008</v>
      </c>
      <c r="CB9011" s="50"/>
      <c r="CC9011" s="55" t="s">
        <v>13084</v>
      </c>
      <c r="CD9011" s="31" t="s">
        <v>13085</v>
      </c>
      <c r="CE9011" s="55" t="s">
        <v>13086</v>
      </c>
      <c r="CF9011" s="32" t="s">
        <v>3042</v>
      </c>
      <c r="CG9011" s="33" t="s">
        <v>537</v>
      </c>
      <c r="CH9011" s="34">
        <v>8190</v>
      </c>
      <c r="CI9011" s="35">
        <v>45717</v>
      </c>
      <c r="CJ9011" s="35"/>
      <c r="CK9011" s="36">
        <v>16380</v>
      </c>
      <c r="CL9011" s="26">
        <f t="shared" si="323"/>
        <v>8190</v>
      </c>
      <c r="CM9011" s="26"/>
      <c r="CR9011" s="26" t="str">
        <f t="shared" si="324"/>
        <v>('(주)베텍코리아(위수탁)-택배', '420-86-02303', '경기도 수원시 영통구 청명로21번길 15 408호 (해광빌딩) (영통동)', '8806538003610', '레오빌정 25mg', 8190, '2025-03-01'),</v>
      </c>
    </row>
    <row r="9012" spans="79:96" x14ac:dyDescent="0.25">
      <c r="CA9012" s="29">
        <v>9009</v>
      </c>
      <c r="CB9012" s="50"/>
      <c r="CC9012" s="55" t="s">
        <v>13087</v>
      </c>
      <c r="CD9012" s="31" t="s">
        <v>2356</v>
      </c>
      <c r="CE9012" s="55" t="s">
        <v>13088</v>
      </c>
      <c r="CF9012" s="32" t="s">
        <v>2203</v>
      </c>
      <c r="CG9012" s="33" t="s">
        <v>140</v>
      </c>
      <c r="CH9012" s="34">
        <v>1725</v>
      </c>
      <c r="CI9012" s="35">
        <v>45717</v>
      </c>
      <c r="CJ9012" s="35"/>
      <c r="CK9012" s="36">
        <v>3450</v>
      </c>
      <c r="CL9012" s="26">
        <f t="shared" si="323"/>
        <v>1725</v>
      </c>
      <c r="CM9012" s="26"/>
      <c r="CR9012" s="26" t="str">
        <f t="shared" si="324"/>
        <v>('(주)비알에이치씨케이(출고만)-P(일)', '242-86-01330', '경기도 김포시 애기봉로806번길 42 2층 (하성면)', '8806538000619', '그리펜-에스정 300mg', 1725, '2025-03-01'),</v>
      </c>
    </row>
    <row r="9013" spans="79:96" x14ac:dyDescent="0.25">
      <c r="CA9013" s="29">
        <v>9010</v>
      </c>
      <c r="CB9013" s="50"/>
      <c r="CC9013" s="55" t="s">
        <v>13087</v>
      </c>
      <c r="CD9013" s="31" t="s">
        <v>2356</v>
      </c>
      <c r="CE9013" s="55" t="s">
        <v>13088</v>
      </c>
      <c r="CF9013" s="32" t="s">
        <v>3195</v>
      </c>
      <c r="CG9013" s="33" t="s">
        <v>459</v>
      </c>
      <c r="CH9013" s="34">
        <v>3090</v>
      </c>
      <c r="CI9013" s="35">
        <v>45717</v>
      </c>
      <c r="CJ9013" s="35"/>
      <c r="CK9013" s="36">
        <v>6180</v>
      </c>
      <c r="CL9013" s="26">
        <f t="shared" si="323"/>
        <v>3090</v>
      </c>
      <c r="CM9013" s="26"/>
      <c r="CR9013" s="26" t="str">
        <f t="shared" si="324"/>
        <v>('(주)비알에이치씨케이(출고만)-P(일)', '242-86-01330', '경기도 김포시 애기봉로806번길 42 2층 (하성면)', '8806538003214', '레바드린정 100mg', 3090, '2025-03-01'),</v>
      </c>
    </row>
    <row r="9014" spans="79:96" x14ac:dyDescent="0.25">
      <c r="CA9014" s="29">
        <v>9011</v>
      </c>
      <c r="CB9014" s="50"/>
      <c r="CC9014" s="55" t="s">
        <v>13087</v>
      </c>
      <c r="CD9014" s="31" t="s">
        <v>2356</v>
      </c>
      <c r="CE9014" s="55" t="s">
        <v>13088</v>
      </c>
      <c r="CF9014" s="32" t="s">
        <v>2328</v>
      </c>
      <c r="CG9014" s="33" t="s">
        <v>85</v>
      </c>
      <c r="CH9014" s="34">
        <v>29835</v>
      </c>
      <c r="CI9014" s="35">
        <v>45689</v>
      </c>
      <c r="CJ9014" s="35"/>
      <c r="CK9014" s="36">
        <v>59670</v>
      </c>
      <c r="CL9014" s="26">
        <f t="shared" si="323"/>
        <v>29835</v>
      </c>
      <c r="CM9014" s="26"/>
      <c r="CR9014" s="26" t="str">
        <f t="shared" si="324"/>
        <v>('(주)비알에이치씨케이(출고만)-P(일)', '242-86-01330', '경기도 김포시 애기봉로806번길 42 2층 (하성면)', '8806538013718', '리피칸정 10mg', 29835, '2025-02-01'),</v>
      </c>
    </row>
    <row r="9015" spans="79:96" x14ac:dyDescent="0.25">
      <c r="CA9015" s="29">
        <v>9012</v>
      </c>
      <c r="CB9015" s="50"/>
      <c r="CC9015" s="55" t="s">
        <v>13087</v>
      </c>
      <c r="CD9015" s="31" t="s">
        <v>2356</v>
      </c>
      <c r="CE9015" s="55" t="s">
        <v>13088</v>
      </c>
      <c r="CF9015" s="32" t="s">
        <v>2328</v>
      </c>
      <c r="CG9015" s="33" t="s">
        <v>85</v>
      </c>
      <c r="CH9015" s="34">
        <v>99450</v>
      </c>
      <c r="CI9015" s="35">
        <v>45658</v>
      </c>
      <c r="CJ9015" s="35"/>
      <c r="CK9015" s="36">
        <v>198900</v>
      </c>
      <c r="CL9015" s="26">
        <f t="shared" si="323"/>
        <v>99450</v>
      </c>
      <c r="CM9015" s="26"/>
      <c r="CR9015" s="26" t="str">
        <f t="shared" si="324"/>
        <v>('(주)비알에이치씨케이(출고만)-P(일)', '242-86-01330', '경기도 김포시 애기봉로806번길 42 2층 (하성면)', '8806538013718', '리피칸정 10mg', 99450, '2025-01-01'),</v>
      </c>
    </row>
    <row r="9016" spans="79:96" x14ac:dyDescent="0.25">
      <c r="CA9016" s="29">
        <v>9013</v>
      </c>
      <c r="CB9016" s="50"/>
      <c r="CC9016" s="55" t="s">
        <v>13087</v>
      </c>
      <c r="CD9016" s="31" t="s">
        <v>2356</v>
      </c>
      <c r="CE9016" s="55" t="s">
        <v>13088</v>
      </c>
      <c r="CF9016" s="32" t="s">
        <v>2328</v>
      </c>
      <c r="CG9016" s="33" t="s">
        <v>85</v>
      </c>
      <c r="CH9016" s="34">
        <v>258570</v>
      </c>
      <c r="CI9016" s="35">
        <v>45717</v>
      </c>
      <c r="CJ9016" s="35"/>
      <c r="CK9016" s="36">
        <v>517140</v>
      </c>
      <c r="CL9016" s="26">
        <f t="shared" si="323"/>
        <v>258570</v>
      </c>
      <c r="CM9016" s="26"/>
      <c r="CR9016" s="26" t="str">
        <f t="shared" si="324"/>
        <v>('(주)비알에이치씨케이(출고만)-P(일)', '242-86-01330', '경기도 김포시 애기봉로806번길 42 2층 (하성면)', '8806538013718', '리피칸정 10mg', 258570, '2025-03-01'),</v>
      </c>
    </row>
    <row r="9017" spans="79:96" x14ac:dyDescent="0.25">
      <c r="CA9017" s="29">
        <v>9014</v>
      </c>
      <c r="CB9017" s="50"/>
      <c r="CC9017" s="55" t="s">
        <v>13087</v>
      </c>
      <c r="CD9017" s="31" t="s">
        <v>2356</v>
      </c>
      <c r="CE9017" s="55" t="s">
        <v>13088</v>
      </c>
      <c r="CF9017" s="32" t="s">
        <v>2328</v>
      </c>
      <c r="CG9017" s="33" t="s">
        <v>85</v>
      </c>
      <c r="CH9017" s="34">
        <v>39780</v>
      </c>
      <c r="CI9017" s="35">
        <v>45717</v>
      </c>
      <c r="CJ9017" s="35"/>
      <c r="CK9017" s="36">
        <v>79560</v>
      </c>
      <c r="CL9017" s="26">
        <f t="shared" si="323"/>
        <v>39780</v>
      </c>
      <c r="CM9017" s="26"/>
      <c r="CR9017" s="26" t="str">
        <f t="shared" si="324"/>
        <v>('(주)비알에이치씨케이(출고만)-P(일)', '242-86-01330', '경기도 김포시 애기봉로806번길 42 2층 (하성면)', '8806538013718', '리피칸정 10mg', 39780, '2025-03-01'),</v>
      </c>
    </row>
    <row r="9018" spans="79:96" x14ac:dyDescent="0.25">
      <c r="CA9018" s="29">
        <v>9015</v>
      </c>
      <c r="CB9018" s="50"/>
      <c r="CC9018" s="55" t="s">
        <v>13087</v>
      </c>
      <c r="CD9018" s="31" t="s">
        <v>2356</v>
      </c>
      <c r="CE9018" s="55" t="s">
        <v>13088</v>
      </c>
      <c r="CF9018" s="32" t="s">
        <v>1376</v>
      </c>
      <c r="CG9018" s="33" t="s">
        <v>197</v>
      </c>
      <c r="CH9018" s="34">
        <v>213600</v>
      </c>
      <c r="CI9018" s="35">
        <v>45717</v>
      </c>
      <c r="CJ9018" s="35"/>
      <c r="CK9018" s="36">
        <v>427200</v>
      </c>
      <c r="CL9018" s="26">
        <f t="shared" si="323"/>
        <v>213600</v>
      </c>
      <c r="CM9018" s="26"/>
      <c r="CR9018" s="26" t="str">
        <f t="shared" si="324"/>
        <v>('(주)비알에이치씨케이(출고만)-P(일)', '242-86-01330', '경기도 김포시 애기봉로806번길 42 2층 (하성면)', '8806538013817', '리피칸정 20mg', 213600, '2025-03-01'),</v>
      </c>
    </row>
    <row r="9019" spans="79:96" x14ac:dyDescent="0.25">
      <c r="CA9019" s="29">
        <v>9016</v>
      </c>
      <c r="CB9019" s="50"/>
      <c r="CC9019" s="55" t="s">
        <v>13087</v>
      </c>
      <c r="CD9019" s="31" t="s">
        <v>2356</v>
      </c>
      <c r="CE9019" s="55" t="s">
        <v>13088</v>
      </c>
      <c r="CF9019" s="32" t="s">
        <v>645</v>
      </c>
      <c r="CG9019" s="33" t="s">
        <v>646</v>
      </c>
      <c r="CH9019" s="34">
        <v>19000</v>
      </c>
      <c r="CI9019" s="35">
        <v>45717</v>
      </c>
      <c r="CJ9019" s="35"/>
      <c r="CK9019" s="36">
        <v>38000</v>
      </c>
      <c r="CL9019" s="26">
        <f t="shared" si="323"/>
        <v>19000</v>
      </c>
      <c r="CM9019" s="26"/>
      <c r="CR9019" s="26" t="str">
        <f t="shared" si="324"/>
        <v>('(주)비알에이치씨케이(출고만)-P(일)', '242-86-01330', '경기도 김포시 애기봉로806번길 42 2층 (하성면)', '8806538014265', '신일브롬헥신염산염정 8mg', 19000, '2025-03-01'),</v>
      </c>
    </row>
    <row r="9020" spans="79:96" x14ac:dyDescent="0.25">
      <c r="CA9020" s="29">
        <v>9017</v>
      </c>
      <c r="CB9020" s="50"/>
      <c r="CC9020" s="55" t="s">
        <v>13087</v>
      </c>
      <c r="CD9020" s="31" t="s">
        <v>2356</v>
      </c>
      <c r="CE9020" s="55" t="s">
        <v>13088</v>
      </c>
      <c r="CF9020" s="32" t="s">
        <v>1501</v>
      </c>
      <c r="CG9020" s="33" t="s">
        <v>1310</v>
      </c>
      <c r="CH9020" s="34">
        <v>161700</v>
      </c>
      <c r="CI9020" s="35">
        <v>45717</v>
      </c>
      <c r="CJ9020" s="35"/>
      <c r="CK9020" s="36">
        <v>323400</v>
      </c>
      <c r="CL9020" s="26">
        <f t="shared" si="323"/>
        <v>161700</v>
      </c>
      <c r="CM9020" s="26"/>
      <c r="CR9020" s="26" t="str">
        <f t="shared" si="324"/>
        <v>('(주)비알에이치씨케이(출고만)-P(일)', '242-86-01330', '경기도 김포시 애기봉로806번길 42 2층 (하성면)', '8806538051123', '신에소메정40mg', 161700, '2025-03-01'),</v>
      </c>
    </row>
    <row r="9021" spans="79:96" x14ac:dyDescent="0.25">
      <c r="CA9021" s="29">
        <v>9018</v>
      </c>
      <c r="CB9021" s="50"/>
      <c r="CC9021" s="55" t="s">
        <v>13087</v>
      </c>
      <c r="CD9021" s="31" t="s">
        <v>2356</v>
      </c>
      <c r="CE9021" s="55" t="s">
        <v>13088</v>
      </c>
      <c r="CF9021" s="32" t="s">
        <v>915</v>
      </c>
      <c r="CG9021" s="33" t="s">
        <v>916</v>
      </c>
      <c r="CH9021" s="34">
        <v>5640</v>
      </c>
      <c r="CI9021" s="35">
        <v>45717</v>
      </c>
      <c r="CJ9021" s="35"/>
      <c r="CK9021" s="36">
        <v>11280</v>
      </c>
      <c r="CL9021" s="26">
        <f t="shared" si="323"/>
        <v>5640</v>
      </c>
      <c r="CM9021" s="26"/>
      <c r="CR9021" s="26" t="str">
        <f t="shared" si="324"/>
        <v>('(주)비알에이치씨케이(출고만)-P(일)', '242-86-01330', '경기도 김포시 애기봉로806번길 42 2층 (하성면)', '8806538021010', '에이낙정', 5640, '2025-03-01'),</v>
      </c>
    </row>
    <row r="9022" spans="79:96" x14ac:dyDescent="0.25">
      <c r="CA9022" s="29">
        <v>9019</v>
      </c>
      <c r="CB9022" s="50"/>
      <c r="CC9022" s="55" t="s">
        <v>13087</v>
      </c>
      <c r="CD9022" s="31" t="s">
        <v>2356</v>
      </c>
      <c r="CE9022" s="55" t="s">
        <v>13088</v>
      </c>
      <c r="CF9022" s="32" t="s">
        <v>615</v>
      </c>
      <c r="CG9022" s="33" t="s">
        <v>616</v>
      </c>
      <c r="CH9022" s="34">
        <v>15000</v>
      </c>
      <c r="CI9022" s="35">
        <v>45717</v>
      </c>
      <c r="CJ9022" s="35"/>
      <c r="CK9022" s="36">
        <v>30000</v>
      </c>
      <c r="CL9022" s="26">
        <f t="shared" si="323"/>
        <v>15000</v>
      </c>
      <c r="CM9022" s="26"/>
      <c r="CR9022" s="26" t="str">
        <f t="shared" si="324"/>
        <v>('(주)비알에이치씨케이(출고만)-P(일)', '242-86-01330', '경기도 김포시 애기봉로806번길 42 2층 (하성면)', '8806538015149', '신일폴산정 1mg', 15000, '2025-03-01'),</v>
      </c>
    </row>
    <row r="9023" spans="79:96" x14ac:dyDescent="0.25">
      <c r="CA9023" s="29">
        <v>9020</v>
      </c>
      <c r="CB9023" s="50"/>
      <c r="CC9023" s="55" t="s">
        <v>13087</v>
      </c>
      <c r="CD9023" s="31" t="s">
        <v>2356</v>
      </c>
      <c r="CE9023" s="55" t="s">
        <v>13088</v>
      </c>
      <c r="CF9023" s="32" t="s">
        <v>1077</v>
      </c>
      <c r="CG9023" s="33" t="s">
        <v>1078</v>
      </c>
      <c r="CH9023" s="34">
        <v>5500</v>
      </c>
      <c r="CI9023" s="35">
        <v>45689</v>
      </c>
      <c r="CJ9023" s="35"/>
      <c r="CK9023" s="36">
        <v>11000</v>
      </c>
      <c r="CL9023" s="26">
        <f t="shared" si="323"/>
        <v>5500</v>
      </c>
      <c r="CM9023" s="26"/>
      <c r="CR9023" s="26" t="str">
        <f t="shared" si="324"/>
        <v>('(주)비알에이치씨케이(출고만)-P(일)', '242-86-01330', '경기도 김포시 애기봉로806번길 42 2층 (하성면)', '8806538056425', '프로나지액 25mL', 5500, '2025-02-01'),</v>
      </c>
    </row>
    <row r="9024" spans="79:96" x14ac:dyDescent="0.25">
      <c r="CA9024" s="29">
        <v>9021</v>
      </c>
      <c r="CB9024" s="50"/>
      <c r="CC9024" s="55" t="s">
        <v>13087</v>
      </c>
      <c r="CD9024" s="31" t="s">
        <v>2356</v>
      </c>
      <c r="CE9024" s="55" t="s">
        <v>13088</v>
      </c>
      <c r="CF9024" s="32" t="s">
        <v>732</v>
      </c>
      <c r="CG9024" s="33" t="s">
        <v>733</v>
      </c>
      <c r="CH9024" s="34">
        <v>5750</v>
      </c>
      <c r="CI9024" s="35">
        <v>45658</v>
      </c>
      <c r="CJ9024" s="35"/>
      <c r="CK9024" s="36">
        <v>11500</v>
      </c>
      <c r="CL9024" s="26">
        <f t="shared" si="323"/>
        <v>5750</v>
      </c>
      <c r="CM9024" s="26"/>
      <c r="CR9024" s="26" t="str">
        <f t="shared" si="324"/>
        <v>('(주)비알에이치씨케이(출고만)-P(일)', '242-86-01330', '경기도 김포시 애기봉로806번길 42 2층 (하성면)', '8806538017259', '신일피리독신정 50mg', 5750, '2025-01-01'),</v>
      </c>
    </row>
    <row r="9025" spans="79:96" x14ac:dyDescent="0.25">
      <c r="CA9025" s="29">
        <v>9022</v>
      </c>
      <c r="CB9025" s="50"/>
      <c r="CC9025" s="55" t="s">
        <v>13087</v>
      </c>
      <c r="CD9025" s="31" t="s">
        <v>2356</v>
      </c>
      <c r="CE9025" s="55" t="s">
        <v>13088</v>
      </c>
      <c r="CF9025" s="32" t="s">
        <v>499</v>
      </c>
      <c r="CG9025" s="33" t="s">
        <v>500</v>
      </c>
      <c r="CH9025" s="34">
        <v>51900</v>
      </c>
      <c r="CI9025" s="35">
        <v>45717</v>
      </c>
      <c r="CJ9025" s="35"/>
      <c r="CK9025" s="36">
        <v>103800</v>
      </c>
      <c r="CL9025" s="26">
        <f t="shared" si="323"/>
        <v>51900</v>
      </c>
      <c r="CM9025" s="26"/>
      <c r="CR9025" s="26" t="str">
        <f t="shared" si="324"/>
        <v>('(주)비알에이치씨케이(출고만)-P(일)', '242-86-01330', '경기도 김포시 애기봉로806번길 42 2층 (하성면)', '8806538049823', '하이엘정 5mg', 51900, '2025-03-01'),</v>
      </c>
    </row>
    <row r="9026" spans="79:96" x14ac:dyDescent="0.25">
      <c r="CA9026" s="29">
        <v>9023</v>
      </c>
      <c r="CB9026" s="50"/>
      <c r="CC9026" s="55" t="s">
        <v>13087</v>
      </c>
      <c r="CD9026" s="31" t="s">
        <v>2356</v>
      </c>
      <c r="CE9026" s="55" t="s">
        <v>13088</v>
      </c>
      <c r="CF9026" s="32" t="s">
        <v>2151</v>
      </c>
      <c r="CG9026" s="33" t="s">
        <v>61</v>
      </c>
      <c r="CH9026" s="34">
        <v>128750</v>
      </c>
      <c r="CI9026" s="35">
        <v>45717</v>
      </c>
      <c r="CJ9026" s="35"/>
      <c r="CK9026" s="36">
        <v>257500</v>
      </c>
      <c r="CL9026" s="26">
        <f t="shared" si="323"/>
        <v>128750</v>
      </c>
      <c r="CM9026" s="26"/>
      <c r="CR9026" s="26" t="str">
        <f t="shared" si="324"/>
        <v>('(주)비알에이치씨케이(출고만)-P(일)', '242-86-01330', '경기도 김포시 애기봉로806번길 42 2층 (하성면)', '8806538000220', '가모피드정 5mg', 128750, '2025-03-01'),</v>
      </c>
    </row>
    <row r="9027" spans="79:96" x14ac:dyDescent="0.25">
      <c r="CA9027" s="29">
        <v>9024</v>
      </c>
      <c r="CB9027" s="50"/>
      <c r="CC9027" s="55" t="s">
        <v>13087</v>
      </c>
      <c r="CD9027" s="31" t="s">
        <v>2356</v>
      </c>
      <c r="CE9027" s="55" t="s">
        <v>13088</v>
      </c>
      <c r="CF9027" s="32" t="s">
        <v>2151</v>
      </c>
      <c r="CG9027" s="33" t="s">
        <v>61</v>
      </c>
      <c r="CH9027" s="34">
        <v>103000</v>
      </c>
      <c r="CI9027" s="35">
        <v>45717</v>
      </c>
      <c r="CJ9027" s="35"/>
      <c r="CK9027" s="36">
        <v>206000</v>
      </c>
      <c r="CL9027" s="26">
        <f t="shared" si="323"/>
        <v>103000</v>
      </c>
      <c r="CM9027" s="26"/>
      <c r="CR9027" s="26" t="str">
        <f t="shared" si="324"/>
        <v>('(주)비알에이치씨케이(출고만)-P(일)', '242-86-01330', '경기도 김포시 애기봉로806번길 42 2층 (하성면)', '8806538000220', '가모피드정 5mg', 103000, '2025-03-01'),</v>
      </c>
    </row>
    <row r="9028" spans="79:96" x14ac:dyDescent="0.25">
      <c r="CA9028" s="29">
        <v>9025</v>
      </c>
      <c r="CB9028" s="50"/>
      <c r="CC9028" s="55" t="s">
        <v>13087</v>
      </c>
      <c r="CD9028" s="31" t="s">
        <v>2356</v>
      </c>
      <c r="CE9028" s="55" t="s">
        <v>13088</v>
      </c>
      <c r="CF9028" s="32" t="s">
        <v>3540</v>
      </c>
      <c r="CG9028" s="33" t="s">
        <v>1158</v>
      </c>
      <c r="CH9028" s="34">
        <v>12120</v>
      </c>
      <c r="CI9028" s="35">
        <v>45717</v>
      </c>
      <c r="CJ9028" s="35"/>
      <c r="CK9028" s="36">
        <v>24240</v>
      </c>
      <c r="CL9028" s="26">
        <f t="shared" si="323"/>
        <v>12120</v>
      </c>
      <c r="CM9028" s="26"/>
      <c r="CR9028" s="26" t="str">
        <f t="shared" si="324"/>
        <v>('(주)비알에이치씨케이(출고만)-P(일)', '242-86-01330', '경기도 김포시 애기봉로806번길 42 2층 (하성면)', '8806538059112', '리피젯정10/20mg', 12120, '2025-03-01'),</v>
      </c>
    </row>
    <row r="9029" spans="79:96" x14ac:dyDescent="0.25">
      <c r="CA9029" s="29">
        <v>9026</v>
      </c>
      <c r="CB9029" s="50"/>
      <c r="CC9029" s="55" t="s">
        <v>13087</v>
      </c>
      <c r="CD9029" s="31" t="s">
        <v>2356</v>
      </c>
      <c r="CE9029" s="55" t="s">
        <v>13088</v>
      </c>
      <c r="CF9029" s="32" t="s">
        <v>84</v>
      </c>
      <c r="CG9029" s="33" t="s">
        <v>85</v>
      </c>
      <c r="CH9029" s="34">
        <v>198900</v>
      </c>
      <c r="CI9029" s="35">
        <v>45717</v>
      </c>
      <c r="CJ9029" s="35"/>
      <c r="CK9029" s="36">
        <v>397800</v>
      </c>
      <c r="CL9029" s="26">
        <f t="shared" ref="CL9029:CL9092" si="325">IFERROR(CK9029/2,"")</f>
        <v>198900</v>
      </c>
      <c r="CM9029" s="26"/>
      <c r="CR9029" s="26" t="str">
        <f t="shared" ref="CR9029:CR9092" si="326">IFERROR("('"&amp;CC9029&amp;"', '"&amp;CD9029&amp;"', '"&amp;CE9029&amp;"', '"&amp;CF9029&amp;"', '"&amp;CG9029&amp;"', "&amp;CH9029&amp;", '"&amp;TEXT(CI9029,"YYYY-MM-DD")&amp;"'),","")</f>
        <v>('(주)비알에이치씨케이(출고만)-P(일)', '242-86-01330', '경기도 김포시 애기봉로806번길 42 2층 (하성면)', '8806538013749', '리피칸정 10mg', 198900, '2025-03-01'),</v>
      </c>
    </row>
    <row r="9030" spans="79:96" x14ac:dyDescent="0.25">
      <c r="CA9030" s="29">
        <v>9027</v>
      </c>
      <c r="CB9030" s="50"/>
      <c r="CC9030" s="55" t="s">
        <v>13087</v>
      </c>
      <c r="CD9030" s="31" t="s">
        <v>2356</v>
      </c>
      <c r="CE9030" s="55" t="s">
        <v>13088</v>
      </c>
      <c r="CF9030" s="32" t="s">
        <v>84</v>
      </c>
      <c r="CG9030" s="33" t="s">
        <v>85</v>
      </c>
      <c r="CH9030" s="34">
        <v>119340</v>
      </c>
      <c r="CI9030" s="35">
        <v>45717</v>
      </c>
      <c r="CJ9030" s="35"/>
      <c r="CK9030" s="36">
        <v>238680</v>
      </c>
      <c r="CL9030" s="26">
        <f t="shared" si="325"/>
        <v>119340</v>
      </c>
      <c r="CM9030" s="26"/>
      <c r="CR9030" s="26" t="str">
        <f t="shared" si="326"/>
        <v>('(주)비알에이치씨케이(출고만)-P(일)', '242-86-01330', '경기도 김포시 애기봉로806번길 42 2층 (하성면)', '8806538013749', '리피칸정 10mg', 119340, '2025-03-01'),</v>
      </c>
    </row>
    <row r="9031" spans="79:96" x14ac:dyDescent="0.25">
      <c r="CA9031" s="29">
        <v>9028</v>
      </c>
      <c r="CB9031" s="50"/>
      <c r="CC9031" s="55" t="s">
        <v>13087</v>
      </c>
      <c r="CD9031" s="31" t="s">
        <v>2356</v>
      </c>
      <c r="CE9031" s="55" t="s">
        <v>13088</v>
      </c>
      <c r="CF9031" s="32" t="s">
        <v>84</v>
      </c>
      <c r="CG9031" s="33" t="s">
        <v>85</v>
      </c>
      <c r="CH9031" s="34">
        <v>119340</v>
      </c>
      <c r="CI9031" s="35">
        <v>45717</v>
      </c>
      <c r="CJ9031" s="35"/>
      <c r="CK9031" s="36">
        <v>238680</v>
      </c>
      <c r="CL9031" s="26">
        <f t="shared" si="325"/>
        <v>119340</v>
      </c>
      <c r="CM9031" s="26"/>
      <c r="CR9031" s="26" t="str">
        <f t="shared" si="326"/>
        <v>('(주)비알에이치씨케이(출고만)-P(일)', '242-86-01330', '경기도 김포시 애기봉로806번길 42 2층 (하성면)', '8806538013749', '리피칸정 10mg', 119340, '2025-03-01'),</v>
      </c>
    </row>
    <row r="9032" spans="79:96" x14ac:dyDescent="0.25">
      <c r="CA9032" s="29">
        <v>9029</v>
      </c>
      <c r="CB9032" s="50"/>
      <c r="CC9032" s="55" t="s">
        <v>13087</v>
      </c>
      <c r="CD9032" s="31" t="s">
        <v>2356</v>
      </c>
      <c r="CE9032" s="55" t="s">
        <v>13088</v>
      </c>
      <c r="CF9032" s="32" t="s">
        <v>84</v>
      </c>
      <c r="CG9032" s="33" t="s">
        <v>85</v>
      </c>
      <c r="CH9032" s="34">
        <v>79560</v>
      </c>
      <c r="CI9032" s="35">
        <v>45689</v>
      </c>
      <c r="CJ9032" s="35"/>
      <c r="CK9032" s="36">
        <v>159120</v>
      </c>
      <c r="CL9032" s="26">
        <f t="shared" si="325"/>
        <v>79560</v>
      </c>
      <c r="CM9032" s="26"/>
      <c r="CR9032" s="26" t="str">
        <f t="shared" si="326"/>
        <v>('(주)비알에이치씨케이(출고만)-P(일)', '242-86-01330', '경기도 김포시 애기봉로806번길 42 2층 (하성면)', '8806538013749', '리피칸정 10mg', 79560, '2025-02-01'),</v>
      </c>
    </row>
    <row r="9033" spans="79:96" x14ac:dyDescent="0.25">
      <c r="CA9033" s="29">
        <v>9030</v>
      </c>
      <c r="CB9033" s="50"/>
      <c r="CC9033" s="55" t="s">
        <v>13087</v>
      </c>
      <c r="CD9033" s="31" t="s">
        <v>2356</v>
      </c>
      <c r="CE9033" s="55" t="s">
        <v>13088</v>
      </c>
      <c r="CF9033" s="32" t="s">
        <v>84</v>
      </c>
      <c r="CG9033" s="33" t="s">
        <v>85</v>
      </c>
      <c r="CH9033" s="34">
        <v>79560</v>
      </c>
      <c r="CI9033" s="35">
        <v>45658</v>
      </c>
      <c r="CJ9033" s="35"/>
      <c r="CK9033" s="36">
        <v>159120</v>
      </c>
      <c r="CL9033" s="26">
        <f t="shared" si="325"/>
        <v>79560</v>
      </c>
      <c r="CM9033" s="26"/>
      <c r="CR9033" s="26" t="str">
        <f t="shared" si="326"/>
        <v>('(주)비알에이치씨케이(출고만)-P(일)', '242-86-01330', '경기도 김포시 애기봉로806번길 42 2층 (하성면)', '8806538013749', '리피칸정 10mg', 79560, '2025-01-01'),</v>
      </c>
    </row>
    <row r="9034" spans="79:96" x14ac:dyDescent="0.25">
      <c r="CA9034" s="29">
        <v>9031</v>
      </c>
      <c r="CB9034" s="50"/>
      <c r="CC9034" s="55" t="s">
        <v>13087</v>
      </c>
      <c r="CD9034" s="31" t="s">
        <v>2356</v>
      </c>
      <c r="CE9034" s="55" t="s">
        <v>13088</v>
      </c>
      <c r="CF9034" s="32" t="s">
        <v>84</v>
      </c>
      <c r="CG9034" s="33" t="s">
        <v>85</v>
      </c>
      <c r="CH9034" s="34">
        <v>119340</v>
      </c>
      <c r="CI9034" s="35">
        <v>45717</v>
      </c>
      <c r="CJ9034" s="35"/>
      <c r="CK9034" s="36">
        <v>238680</v>
      </c>
      <c r="CL9034" s="26">
        <f t="shared" si="325"/>
        <v>119340</v>
      </c>
      <c r="CM9034" s="26"/>
      <c r="CR9034" s="26" t="str">
        <f t="shared" si="326"/>
        <v>('(주)비알에이치씨케이(출고만)-P(일)', '242-86-01330', '경기도 김포시 애기봉로806번길 42 2층 (하성면)', '8806538013749', '리피칸정 10mg', 119340, '2025-03-01'),</v>
      </c>
    </row>
    <row r="9035" spans="79:96" x14ac:dyDescent="0.25">
      <c r="CA9035" s="29">
        <v>9032</v>
      </c>
      <c r="CB9035" s="50"/>
      <c r="CC9035" s="55" t="s">
        <v>13087</v>
      </c>
      <c r="CD9035" s="31" t="s">
        <v>2356</v>
      </c>
      <c r="CE9035" s="55" t="s">
        <v>13088</v>
      </c>
      <c r="CF9035" s="32" t="s">
        <v>84</v>
      </c>
      <c r="CG9035" s="33" t="s">
        <v>85</v>
      </c>
      <c r="CH9035" s="34">
        <v>198900</v>
      </c>
      <c r="CI9035" s="35">
        <v>45717</v>
      </c>
      <c r="CJ9035" s="35"/>
      <c r="CK9035" s="36">
        <v>397800</v>
      </c>
      <c r="CL9035" s="26">
        <f t="shared" si="325"/>
        <v>198900</v>
      </c>
      <c r="CM9035" s="26"/>
      <c r="CR9035" s="26" t="str">
        <f t="shared" si="326"/>
        <v>('(주)비알에이치씨케이(출고만)-P(일)', '242-86-01330', '경기도 김포시 애기봉로806번길 42 2층 (하성면)', '8806538013749', '리피칸정 10mg', 198900, '2025-03-01'),</v>
      </c>
    </row>
    <row r="9036" spans="79:96" x14ac:dyDescent="0.25">
      <c r="CA9036" s="29">
        <v>9033</v>
      </c>
      <c r="CB9036" s="50"/>
      <c r="CC9036" s="55" t="s">
        <v>13087</v>
      </c>
      <c r="CD9036" s="31" t="s">
        <v>2356</v>
      </c>
      <c r="CE9036" s="55" t="s">
        <v>13088</v>
      </c>
      <c r="CF9036" s="32" t="s">
        <v>13027</v>
      </c>
      <c r="CG9036" s="33" t="s">
        <v>631</v>
      </c>
      <c r="CH9036" s="34">
        <v>106500</v>
      </c>
      <c r="CI9036" s="35">
        <v>45717</v>
      </c>
      <c r="CJ9036" s="35"/>
      <c r="CK9036" s="36">
        <v>213000</v>
      </c>
      <c r="CL9036" s="26">
        <f t="shared" si="325"/>
        <v>106500</v>
      </c>
      <c r="CM9036" s="26"/>
      <c r="CR9036" s="26" t="str">
        <f t="shared" si="326"/>
        <v>('(주)비알에이치씨케이(출고만)-P(일)', '242-86-01330', '경기도 김포시 애기봉로806번길 42 2층 (하성면)', '8806538009032', '신노바핀정 5mg', 106500, '2025-03-01'),</v>
      </c>
    </row>
    <row r="9037" spans="79:96" x14ac:dyDescent="0.25">
      <c r="CA9037" s="29">
        <v>9034</v>
      </c>
      <c r="CB9037" s="50"/>
      <c r="CC9037" s="55" t="s">
        <v>13087</v>
      </c>
      <c r="CD9037" s="31" t="s">
        <v>2356</v>
      </c>
      <c r="CE9037" s="55" t="s">
        <v>13088</v>
      </c>
      <c r="CF9037" s="32" t="s">
        <v>13027</v>
      </c>
      <c r="CG9037" s="33" t="s">
        <v>631</v>
      </c>
      <c r="CH9037" s="34">
        <v>53250</v>
      </c>
      <c r="CI9037" s="35">
        <v>45717</v>
      </c>
      <c r="CJ9037" s="35"/>
      <c r="CK9037" s="36">
        <v>106500</v>
      </c>
      <c r="CL9037" s="26">
        <f t="shared" si="325"/>
        <v>53250</v>
      </c>
      <c r="CM9037" s="26"/>
      <c r="CR9037" s="26" t="str">
        <f t="shared" si="326"/>
        <v>('(주)비알에이치씨케이(출고만)-P(일)', '242-86-01330', '경기도 김포시 애기봉로806번길 42 2층 (하성면)', '8806538009032', '신노바핀정 5mg', 53250, '2025-03-01'),</v>
      </c>
    </row>
    <row r="9038" spans="79:96" x14ac:dyDescent="0.25">
      <c r="CA9038" s="29">
        <v>9035</v>
      </c>
      <c r="CB9038" s="50"/>
      <c r="CC9038" s="55" t="s">
        <v>13087</v>
      </c>
      <c r="CD9038" s="31" t="s">
        <v>2356</v>
      </c>
      <c r="CE9038" s="55" t="s">
        <v>13088</v>
      </c>
      <c r="CF9038" s="32" t="s">
        <v>1545</v>
      </c>
      <c r="CG9038" s="33" t="s">
        <v>1334</v>
      </c>
      <c r="CH9038" s="34">
        <v>21600</v>
      </c>
      <c r="CI9038" s="35">
        <v>45717</v>
      </c>
      <c r="CJ9038" s="35"/>
      <c r="CK9038" s="36">
        <v>43200</v>
      </c>
      <c r="CL9038" s="26">
        <f t="shared" si="325"/>
        <v>21600</v>
      </c>
      <c r="CM9038" s="26"/>
      <c r="CR9038" s="26" t="str">
        <f t="shared" si="326"/>
        <v>('(주)비알에이치씨케이(출고만)-P(일)', '242-86-01330', '경기도 김포시 애기봉로806번길 42 2층 (하성면)', '8806538052410', '에티브정', 21600, '2025-03-01'),</v>
      </c>
    </row>
    <row r="9039" spans="79:96" x14ac:dyDescent="0.25">
      <c r="CA9039" s="29">
        <v>9036</v>
      </c>
      <c r="CB9039" s="50"/>
      <c r="CC9039" s="55" t="s">
        <v>13087</v>
      </c>
      <c r="CD9039" s="31" t="s">
        <v>2356</v>
      </c>
      <c r="CE9039" s="55" t="s">
        <v>13088</v>
      </c>
      <c r="CF9039" s="32" t="s">
        <v>2338</v>
      </c>
      <c r="CG9039" s="33" t="s">
        <v>1002</v>
      </c>
      <c r="CH9039" s="34">
        <v>189600</v>
      </c>
      <c r="CI9039" s="35">
        <v>45717</v>
      </c>
      <c r="CJ9039" s="35"/>
      <c r="CK9039" s="36">
        <v>379200</v>
      </c>
      <c r="CL9039" s="26">
        <f t="shared" si="325"/>
        <v>189600</v>
      </c>
      <c r="CM9039" s="26"/>
      <c r="CR9039" s="26" t="str">
        <f t="shared" si="326"/>
        <v>('(주)비알에이치씨케이(출고만)-P(일)', '242-86-01330', '경기도 김포시 애기봉로806번길 42 2층 (하성면)', '8806538027524', '프라빅정 75mg', 189600, '2025-03-01'),</v>
      </c>
    </row>
    <row r="9040" spans="79:96" x14ac:dyDescent="0.25">
      <c r="CA9040" s="29">
        <v>9037</v>
      </c>
      <c r="CB9040" s="50"/>
      <c r="CC9040" s="55" t="s">
        <v>13087</v>
      </c>
      <c r="CD9040" s="31" t="s">
        <v>2356</v>
      </c>
      <c r="CE9040" s="55" t="s">
        <v>13088</v>
      </c>
      <c r="CF9040" s="32" t="s">
        <v>2338</v>
      </c>
      <c r="CG9040" s="33" t="s">
        <v>1002</v>
      </c>
      <c r="CH9040" s="34">
        <v>284400</v>
      </c>
      <c r="CI9040" s="35">
        <v>45717</v>
      </c>
      <c r="CJ9040" s="35"/>
      <c r="CK9040" s="36">
        <v>568800</v>
      </c>
      <c r="CL9040" s="26">
        <f t="shared" si="325"/>
        <v>284400</v>
      </c>
      <c r="CM9040" s="26"/>
      <c r="CR9040" s="26" t="str">
        <f t="shared" si="326"/>
        <v>('(주)비알에이치씨케이(출고만)-P(일)', '242-86-01330', '경기도 김포시 애기봉로806번길 42 2층 (하성면)', '8806538027524', '프라빅정 75mg', 284400, '2025-03-01'),</v>
      </c>
    </row>
    <row r="9041" spans="79:96" x14ac:dyDescent="0.25">
      <c r="CA9041" s="29">
        <v>9038</v>
      </c>
      <c r="CB9041" s="50"/>
      <c r="CC9041" s="55" t="s">
        <v>13087</v>
      </c>
      <c r="CD9041" s="31" t="s">
        <v>2356</v>
      </c>
      <c r="CE9041" s="55" t="s">
        <v>13088</v>
      </c>
      <c r="CF9041" s="32" t="s">
        <v>374</v>
      </c>
      <c r="CG9041" s="33" t="s">
        <v>312</v>
      </c>
      <c r="CH9041" s="34">
        <v>82620</v>
      </c>
      <c r="CI9041" s="35">
        <v>45689</v>
      </c>
      <c r="CJ9041" s="35"/>
      <c r="CK9041" s="36">
        <v>165240</v>
      </c>
      <c r="CL9041" s="26">
        <f t="shared" si="325"/>
        <v>82620</v>
      </c>
      <c r="CM9041" s="26"/>
      <c r="CR9041" s="26" t="str">
        <f t="shared" si="326"/>
        <v>('(주)비알에이치씨케이(출고만)-P(일)', '242-86-01330', '경기도 김포시 애기봉로806번길 42 2층 (하성면)', '8806538044132', '하이엘정 10mg', 82620, '2025-02-01'),</v>
      </c>
    </row>
    <row r="9042" spans="79:96" x14ac:dyDescent="0.25">
      <c r="CA9042" s="29">
        <v>9039</v>
      </c>
      <c r="CB9042" s="50"/>
      <c r="CC9042" s="55" t="s">
        <v>13089</v>
      </c>
      <c r="CD9042" s="31" t="s">
        <v>13090</v>
      </c>
      <c r="CE9042" s="55" t="s">
        <v>13091</v>
      </c>
      <c r="CF9042" s="32" t="s">
        <v>1041</v>
      </c>
      <c r="CG9042" s="33" t="s">
        <v>1004</v>
      </c>
      <c r="CH9042" s="34">
        <v>6000</v>
      </c>
      <c r="CI9042" s="35">
        <v>45658</v>
      </c>
      <c r="CJ9042" s="35"/>
      <c r="CK9042" s="36">
        <v>12000</v>
      </c>
      <c r="CL9042" s="26">
        <f t="shared" si="325"/>
        <v>6000</v>
      </c>
      <c r="CM9042" s="26"/>
      <c r="CR9042" s="26" t="str">
        <f t="shared" si="326"/>
        <v>('(주)비엠지(도매)-GP(4)', '753-86-01621', '서울특별시 송파구 토성로 11 5층 (풍납동)', '8806538014647', '신일티아민염산염정 10mg', 6000, '2025-01-01'),</v>
      </c>
    </row>
    <row r="9043" spans="79:96" x14ac:dyDescent="0.25">
      <c r="CA9043" s="29">
        <v>9040</v>
      </c>
      <c r="CB9043" s="50"/>
      <c r="CC9043" s="55" t="s">
        <v>13092</v>
      </c>
      <c r="CD9043" s="31" t="s">
        <v>13093</v>
      </c>
      <c r="CE9043" s="55" t="s">
        <v>13094</v>
      </c>
      <c r="CF9043" s="32" t="s">
        <v>824</v>
      </c>
      <c r="CG9043" s="33" t="s">
        <v>140</v>
      </c>
      <c r="CH9043" s="34">
        <v>143750</v>
      </c>
      <c r="CI9043" s="35">
        <v>45717</v>
      </c>
      <c r="CJ9043" s="35"/>
      <c r="CK9043" s="36">
        <v>287500</v>
      </c>
      <c r="CL9043" s="26">
        <f t="shared" si="325"/>
        <v>143750</v>
      </c>
      <c r="CM9043" s="26"/>
      <c r="CR9043" s="26" t="str">
        <f t="shared" si="326"/>
        <v>('(주)상우약품-O(오)', '359-87-02560', '서울특별시 구로구 경인로 318-9 2층,지층 (개봉동)', '8806538000626', '그리펜-에스정 300mg', 143750, '2025-03-01'),</v>
      </c>
    </row>
    <row r="9044" spans="79:96" x14ac:dyDescent="0.25">
      <c r="CA9044" s="29">
        <v>9041</v>
      </c>
      <c r="CB9044" s="50"/>
      <c r="CC9044" s="55" t="s">
        <v>13095</v>
      </c>
      <c r="CD9044" s="31" t="s">
        <v>13096</v>
      </c>
      <c r="CE9044" s="55" t="s">
        <v>13097</v>
      </c>
      <c r="CF9044" s="32" t="s">
        <v>645</v>
      </c>
      <c r="CG9044" s="33" t="s">
        <v>646</v>
      </c>
      <c r="CH9044" s="34">
        <v>19000</v>
      </c>
      <c r="CI9044" s="35">
        <v>45717</v>
      </c>
      <c r="CJ9044" s="35"/>
      <c r="CK9044" s="36">
        <v>38000</v>
      </c>
      <c r="CL9044" s="26">
        <f t="shared" si="325"/>
        <v>19000</v>
      </c>
      <c r="CM9044" s="26"/>
      <c r="CR9044" s="26" t="str">
        <f t="shared" si="326"/>
        <v>('(주)새일엠디팜-P/바', '129-86-34988', '경기도 성남시 분당구 매화로 52 301호 (야탑동)', '8806538014265', '신일브롬헥신염산염정 8mg', 19000, '2025-03-01'),</v>
      </c>
    </row>
    <row r="9045" spans="79:96" x14ac:dyDescent="0.25">
      <c r="CA9045" s="29">
        <v>9042</v>
      </c>
      <c r="CB9045" s="50"/>
      <c r="CC9045" s="55" t="s">
        <v>13098</v>
      </c>
      <c r="CD9045" s="31" t="s">
        <v>3301</v>
      </c>
      <c r="CE9045" s="55" t="s">
        <v>13099</v>
      </c>
      <c r="CF9045" s="32" t="s">
        <v>5832</v>
      </c>
      <c r="CG9045" s="33" t="s">
        <v>835</v>
      </c>
      <c r="CH9045" s="31">
        <v>9375</v>
      </c>
      <c r="CI9045" s="35">
        <v>45717</v>
      </c>
      <c r="CJ9045" s="35"/>
      <c r="CK9045" s="56">
        <v>18750</v>
      </c>
      <c r="CL9045" s="26">
        <f t="shared" si="325"/>
        <v>9375</v>
      </c>
      <c r="CM9045" s="26"/>
      <c r="CR9045" s="26" t="str">
        <f t="shared" si="326"/>
        <v>('(주)서울약업-용마택배', '214-88-11462', '서울특별시 서초구 남부순환로331길 6-7 (서초동)', '8806538013411', '신일아시클로버정', 9375, '2025-03-01'),</v>
      </c>
    </row>
    <row r="9046" spans="79:96" x14ac:dyDescent="0.25">
      <c r="CA9046" s="29">
        <v>9043</v>
      </c>
      <c r="CB9046" s="50"/>
      <c r="CC9046" s="55" t="s">
        <v>13100</v>
      </c>
      <c r="CD9046" s="31" t="s">
        <v>3604</v>
      </c>
      <c r="CE9046" s="55" t="s">
        <v>13101</v>
      </c>
      <c r="CF9046" s="32" t="s">
        <v>1041</v>
      </c>
      <c r="CG9046" s="33" t="s">
        <v>1004</v>
      </c>
      <c r="CH9046" s="34">
        <v>60000</v>
      </c>
      <c r="CI9046" s="35">
        <v>45717</v>
      </c>
      <c r="CJ9046" s="35"/>
      <c r="CK9046" s="36">
        <v>120000</v>
      </c>
      <c r="CL9046" s="26">
        <f t="shared" si="325"/>
        <v>60000</v>
      </c>
      <c r="CM9046" s="26"/>
      <c r="CR9046" s="26" t="str">
        <f t="shared" si="326"/>
        <v>('(주)성운메디칼 DD(광주서구)', '860-88-01864', '광주 서구 서창동 425-2', '8806538014647', '신일티아민염산염정 10mg', 60000, '2025-03-01'),</v>
      </c>
    </row>
    <row r="9047" spans="79:96" x14ac:dyDescent="0.25">
      <c r="CA9047" s="29">
        <v>9044</v>
      </c>
      <c r="CB9047" s="50"/>
      <c r="CC9047" s="55" t="s">
        <v>13102</v>
      </c>
      <c r="CD9047" s="31" t="s">
        <v>13103</v>
      </c>
      <c r="CE9047" s="55" t="s">
        <v>13104</v>
      </c>
      <c r="CF9047" s="32" t="s">
        <v>1041</v>
      </c>
      <c r="CG9047" s="33" t="s">
        <v>1004</v>
      </c>
      <c r="CH9047" s="34">
        <v>12000</v>
      </c>
      <c r="CI9047" s="35">
        <v>45717</v>
      </c>
      <c r="CJ9047" s="35"/>
      <c r="CK9047" s="36">
        <v>24000</v>
      </c>
      <c r="CL9047" s="26">
        <f t="shared" si="325"/>
        <v>12000</v>
      </c>
      <c r="CM9047" s="26"/>
      <c r="CR9047" s="26" t="str">
        <f t="shared" si="326"/>
        <v>('(주)세진팜-용마택배', '548-88-01080', '대전광역시 동구 현암로 44 4층402호 (삼성동)', '8806538014647', '신일티아민염산염정 10mg', 12000, '2025-03-01'),</v>
      </c>
    </row>
    <row r="9048" spans="79:96" x14ac:dyDescent="0.25">
      <c r="CA9048" s="29">
        <v>9045</v>
      </c>
      <c r="CB9048" s="50"/>
      <c r="CC9048" s="55" t="s">
        <v>13102</v>
      </c>
      <c r="CD9048" s="31" t="s">
        <v>13103</v>
      </c>
      <c r="CE9048" s="55" t="s">
        <v>13104</v>
      </c>
      <c r="CF9048" s="32" t="s">
        <v>2266</v>
      </c>
      <c r="CG9048" s="33" t="s">
        <v>329</v>
      </c>
      <c r="CH9048" s="34">
        <v>29160</v>
      </c>
      <c r="CI9048" s="35">
        <v>45717</v>
      </c>
      <c r="CJ9048" s="35"/>
      <c r="CK9048" s="36">
        <v>58320</v>
      </c>
      <c r="CL9048" s="26">
        <f t="shared" si="325"/>
        <v>29160</v>
      </c>
      <c r="CM9048" s="26"/>
      <c r="CR9048" s="26" t="str">
        <f t="shared" si="326"/>
        <v>('(주)세진팜-용마택배', '548-88-01080', '대전광역시 동구 현암로 44 4층402호 (삼성동)', '8806538053417', '네오스타정40/10mg', 29160, '2025-03-01'),</v>
      </c>
    </row>
    <row r="9049" spans="79:96" x14ac:dyDescent="0.25">
      <c r="CA9049" s="29">
        <v>9046</v>
      </c>
      <c r="CB9049" s="50"/>
      <c r="CC9049" s="55" t="s">
        <v>13102</v>
      </c>
      <c r="CD9049" s="31" t="s">
        <v>13103</v>
      </c>
      <c r="CE9049" s="55" t="s">
        <v>13104</v>
      </c>
      <c r="CF9049" s="32" t="s">
        <v>2369</v>
      </c>
      <c r="CG9049" s="33" t="s">
        <v>1146</v>
      </c>
      <c r="CH9049" s="34">
        <v>19110</v>
      </c>
      <c r="CI9049" s="35">
        <v>45717</v>
      </c>
      <c r="CJ9049" s="35"/>
      <c r="CK9049" s="36">
        <v>38220</v>
      </c>
      <c r="CL9049" s="26">
        <f t="shared" si="325"/>
        <v>19110</v>
      </c>
      <c r="CM9049" s="26"/>
      <c r="CR9049" s="26" t="str">
        <f t="shared" si="326"/>
        <v>('(주)세진팜-용마택배', '548-88-01080', '대전광역시 동구 현암로 44 4층402호 (삼성동)', '8806538059013', '리피젯정10/10mg', 19110, '2025-03-01'),</v>
      </c>
    </row>
    <row r="9050" spans="79:96" x14ac:dyDescent="0.25">
      <c r="CA9050" s="29">
        <v>9047</v>
      </c>
      <c r="CB9050" s="50"/>
      <c r="CC9050" s="55" t="s">
        <v>13102</v>
      </c>
      <c r="CD9050" s="31" t="s">
        <v>13103</v>
      </c>
      <c r="CE9050" s="55" t="s">
        <v>13104</v>
      </c>
      <c r="CF9050" s="32" t="s">
        <v>3266</v>
      </c>
      <c r="CG9050" s="33" t="s">
        <v>1451</v>
      </c>
      <c r="CH9050" s="34">
        <v>50450</v>
      </c>
      <c r="CI9050" s="35">
        <v>45689</v>
      </c>
      <c r="CJ9050" s="35"/>
      <c r="CK9050" s="36">
        <v>100900</v>
      </c>
      <c r="CL9050" s="26">
        <f t="shared" si="325"/>
        <v>50450</v>
      </c>
      <c r="CM9050" s="26"/>
      <c r="CR9050" s="26" t="str">
        <f t="shared" si="326"/>
        <v>('(주)세진팜-용마택배', '548-88-01080', '대전광역시 동구 현암로 44 4층402호 (삼성동)', '8806538054520', '안플업서방정 300mg', 50450, '2025-02-01'),</v>
      </c>
    </row>
    <row r="9051" spans="79:96" x14ac:dyDescent="0.25">
      <c r="CA9051" s="29">
        <v>9048</v>
      </c>
      <c r="CB9051" s="50"/>
      <c r="CC9051" s="55" t="s">
        <v>13102</v>
      </c>
      <c r="CD9051" s="31" t="s">
        <v>13103</v>
      </c>
      <c r="CE9051" s="55" t="s">
        <v>13104</v>
      </c>
      <c r="CF9051" s="32" t="s">
        <v>2354</v>
      </c>
      <c r="CG9051" s="33" t="s">
        <v>661</v>
      </c>
      <c r="CH9051" s="34">
        <v>29000</v>
      </c>
      <c r="CI9051" s="35">
        <v>45658</v>
      </c>
      <c r="CJ9051" s="35"/>
      <c r="CK9051" s="36">
        <v>58000</v>
      </c>
      <c r="CL9051" s="26">
        <f t="shared" si="325"/>
        <v>29000</v>
      </c>
      <c r="CM9051" s="26"/>
      <c r="CR9051" s="26" t="str">
        <f t="shared" si="326"/>
        <v>('(주)세진팜-용마택배', '548-88-01080', '대전광역시 동구 현암로 44 4층402호 (삼성동)', '8806538046938', '신일트리메부틴말레산염정 100mg', 29000, '2025-01-01'),</v>
      </c>
    </row>
    <row r="9052" spans="79:96" x14ac:dyDescent="0.25">
      <c r="CA9052" s="29">
        <v>9049</v>
      </c>
      <c r="CB9052" s="50"/>
      <c r="CC9052" s="55" t="s">
        <v>13105</v>
      </c>
      <c r="CD9052" s="31" t="s">
        <v>13106</v>
      </c>
      <c r="CE9052" s="55" t="s">
        <v>13107</v>
      </c>
      <c r="CF9052" s="32" t="s">
        <v>2338</v>
      </c>
      <c r="CG9052" s="33" t="s">
        <v>1002</v>
      </c>
      <c r="CH9052" s="34">
        <v>379200</v>
      </c>
      <c r="CI9052" s="35">
        <v>45717</v>
      </c>
      <c r="CJ9052" s="35"/>
      <c r="CK9052" s="36">
        <v>758400</v>
      </c>
      <c r="CL9052" s="26">
        <f t="shared" si="325"/>
        <v>379200</v>
      </c>
      <c r="CM9052" s="26"/>
      <c r="CR9052" s="26" t="str">
        <f t="shared" si="326"/>
        <v>('(주)씨알팜-택배', '590-81-01175', '강원특별자치도 원주시 서원대로 500 422호 원주프리미엄아울렛 (단구동)', '8806538027524', '프라빅정 75mg', 379200, '2025-03-01'),</v>
      </c>
    </row>
    <row r="9053" spans="79:96" x14ac:dyDescent="0.25">
      <c r="CA9053" s="29">
        <v>9050</v>
      </c>
      <c r="CB9053" s="50"/>
      <c r="CC9053" s="55" t="s">
        <v>13108</v>
      </c>
      <c r="CD9053" s="31" t="s">
        <v>7959</v>
      </c>
      <c r="CE9053" s="55" t="s">
        <v>13109</v>
      </c>
      <c r="CF9053" s="32" t="s">
        <v>615</v>
      </c>
      <c r="CG9053" s="33" t="s">
        <v>616</v>
      </c>
      <c r="CH9053" s="34">
        <v>75000</v>
      </c>
      <c r="CI9053" s="35">
        <v>45717</v>
      </c>
      <c r="CJ9053" s="35"/>
      <c r="CK9053" s="36">
        <v>150000</v>
      </c>
      <c r="CL9053" s="26">
        <f t="shared" si="325"/>
        <v>75000</v>
      </c>
      <c r="CM9053" s="26"/>
      <c r="CR9053" s="26" t="str">
        <f t="shared" si="326"/>
        <v>('(주)앤플러스팜-일양택배', '733-86-03421', '인천광역시 서구 봉수대로 295 2층 201,202,203,204호 (석남동)', '8806538015149', '신일폴산정 1mg', 75000, '2025-03-01'),</v>
      </c>
    </row>
    <row r="9054" spans="79:96" x14ac:dyDescent="0.25">
      <c r="CA9054" s="29">
        <v>9051</v>
      </c>
      <c r="CB9054" s="50"/>
      <c r="CC9054" s="55" t="s">
        <v>13110</v>
      </c>
      <c r="CD9054" s="31" t="s">
        <v>8759</v>
      </c>
      <c r="CE9054" s="55" t="s">
        <v>8760</v>
      </c>
      <c r="CF9054" s="32" t="s">
        <v>645</v>
      </c>
      <c r="CG9054" s="33" t="s">
        <v>646</v>
      </c>
      <c r="CH9054" s="34">
        <v>47500</v>
      </c>
      <c r="CI9054" s="35">
        <v>45717</v>
      </c>
      <c r="CJ9054" s="35"/>
      <c r="CK9054" s="36">
        <v>95000</v>
      </c>
      <c r="CL9054" s="26">
        <f t="shared" si="325"/>
        <v>47500</v>
      </c>
      <c r="CM9054" s="26"/>
      <c r="CR9054" s="26" t="str">
        <f t="shared" si="326"/>
        <v>('(주)에스디팜-택배', '510-87-01695', '경기도 고양시 일산동구 무궁화로 32-23 3층(우림보보카운티2차) (장항동)', '8806538014265', '신일브롬헥신염산염정 8mg', 47500, '2025-03-01'),</v>
      </c>
    </row>
    <row r="9055" spans="79:96" x14ac:dyDescent="0.25">
      <c r="CA9055" s="29">
        <v>9052</v>
      </c>
      <c r="CB9055" s="50"/>
      <c r="CC9055" s="55" t="s">
        <v>13111</v>
      </c>
      <c r="CD9055" s="31" t="s">
        <v>11592</v>
      </c>
      <c r="CE9055" s="55" t="s">
        <v>13112</v>
      </c>
      <c r="CF9055" s="32" t="s">
        <v>615</v>
      </c>
      <c r="CG9055" s="33" t="s">
        <v>616</v>
      </c>
      <c r="CH9055" s="34">
        <v>7500</v>
      </c>
      <c r="CI9055" s="35">
        <v>45717</v>
      </c>
      <c r="CJ9055" s="35"/>
      <c r="CK9055" s="36">
        <v>15000</v>
      </c>
      <c r="CL9055" s="26">
        <f t="shared" si="325"/>
        <v>7500</v>
      </c>
      <c r="CM9055" s="26"/>
      <c r="CR9055" s="26" t="str">
        <f t="shared" si="326"/>
        <v>('(주)유원메디팜-Q(큐)', '126-81-87273', '경기도 고양시 덕양구 지도로 96 601호 (토당동)', '8806538015149', '신일폴산정 1mg', 7500, '2025-03-01'),</v>
      </c>
    </row>
    <row r="9056" spans="79:96" x14ac:dyDescent="0.25">
      <c r="CA9056" s="29">
        <v>9053</v>
      </c>
      <c r="CB9056" s="50"/>
      <c r="CC9056" s="55" t="s">
        <v>13113</v>
      </c>
      <c r="CD9056" s="31" t="s">
        <v>13114</v>
      </c>
      <c r="CE9056" s="55" t="s">
        <v>13115</v>
      </c>
      <c r="CF9056" s="32" t="s">
        <v>615</v>
      </c>
      <c r="CG9056" s="33" t="s">
        <v>616</v>
      </c>
      <c r="CH9056" s="34">
        <v>7500</v>
      </c>
      <c r="CI9056" s="35">
        <v>45717</v>
      </c>
      <c r="CJ9056" s="35"/>
      <c r="CK9056" s="36">
        <v>15000</v>
      </c>
      <c r="CL9056" s="26">
        <f t="shared" si="325"/>
        <v>7500</v>
      </c>
      <c r="CM9056" s="26"/>
      <c r="CR9056" s="26" t="str">
        <f t="shared" si="326"/>
        <v>('(주)제이메디(인천)-G(일)', '163-86-02211', '인천광역시 연수구 하모니로 158 C동210호(송도타임스페이스) (송도동)', '8806538015149', '신일폴산정 1mg', 7500, '2025-03-01'),</v>
      </c>
    </row>
    <row r="9057" spans="79:96" x14ac:dyDescent="0.25">
      <c r="CA9057" s="29">
        <v>9054</v>
      </c>
      <c r="CB9057" s="50"/>
      <c r="CC9057" s="55" t="s">
        <v>13116</v>
      </c>
      <c r="CD9057" s="31" t="s">
        <v>13117</v>
      </c>
      <c r="CE9057" s="55" t="s">
        <v>13118</v>
      </c>
      <c r="CF9057" s="32" t="s">
        <v>1032</v>
      </c>
      <c r="CG9057" s="33" t="s">
        <v>948</v>
      </c>
      <c r="CH9057" s="34">
        <v>330000</v>
      </c>
      <c r="CI9057" s="35">
        <v>45717</v>
      </c>
      <c r="CJ9057" s="35"/>
      <c r="CK9057" s="36">
        <v>660000</v>
      </c>
      <c r="CL9057" s="26">
        <f t="shared" si="325"/>
        <v>330000</v>
      </c>
      <c r="CM9057" s="26"/>
      <c r="CR9057" s="26" t="str">
        <f t="shared" si="326"/>
        <v>('(주)조은약품-F(이)(출고만)', '474-87-00027', '인천광역시 계양구 경명대로 1102 3,5층 (계산동)', '8806538014029', '신일엠정 500mg', 330000, '2025-03-01'),</v>
      </c>
    </row>
    <row r="9058" spans="79:96" x14ac:dyDescent="0.25">
      <c r="CA9058" s="29">
        <v>9055</v>
      </c>
      <c r="CB9058" s="50"/>
      <c r="CC9058" s="55" t="s">
        <v>13116</v>
      </c>
      <c r="CD9058" s="31" t="s">
        <v>13117</v>
      </c>
      <c r="CE9058" s="55" t="s">
        <v>13118</v>
      </c>
      <c r="CF9058" s="32" t="s">
        <v>1259</v>
      </c>
      <c r="CG9058" s="33" t="s">
        <v>1260</v>
      </c>
      <c r="CH9058" s="34">
        <v>12500</v>
      </c>
      <c r="CI9058" s="35">
        <v>45717</v>
      </c>
      <c r="CJ9058" s="35"/>
      <c r="CK9058" s="36">
        <v>25000</v>
      </c>
      <c r="CL9058" s="26">
        <f t="shared" si="325"/>
        <v>12500</v>
      </c>
      <c r="CM9058" s="26"/>
      <c r="CR9058" s="26" t="str">
        <f t="shared" si="326"/>
        <v>('(주)조은약품-F(이)(출고만)', '474-87-00027', '인천광역시 계양구 경명대로 1102 3,5층 (계산동)', '8806538005737', '메코민캡슐 500mcg', 12500, '2025-03-01'),</v>
      </c>
    </row>
    <row r="9059" spans="79:96" x14ac:dyDescent="0.25">
      <c r="CA9059" s="29">
        <v>9056</v>
      </c>
      <c r="CB9059" s="50"/>
      <c r="CC9059" s="55" t="s">
        <v>13119</v>
      </c>
      <c r="CD9059" s="31" t="s">
        <v>13120</v>
      </c>
      <c r="CE9059" s="55" t="s">
        <v>13121</v>
      </c>
      <c r="CF9059" s="32" t="s">
        <v>1041</v>
      </c>
      <c r="CG9059" s="33" t="s">
        <v>1004</v>
      </c>
      <c r="CH9059" s="34">
        <v>60000</v>
      </c>
      <c r="CI9059" s="35">
        <v>45689</v>
      </c>
      <c r="CJ9059" s="35"/>
      <c r="CK9059" s="36">
        <v>120000</v>
      </c>
      <c r="CL9059" s="26">
        <f t="shared" si="325"/>
        <v>60000</v>
      </c>
      <c r="CM9059" s="26"/>
      <c r="CR9059" s="26" t="str">
        <f t="shared" si="326"/>
        <v>('(주)지유팜-택배', '825-81-00785', '경기도 양주시 호국로 487 3층(온유빌딩) (장흥면)', '8806538014647', '신일티아민염산염정 10mg', 60000, '2025-02-01'),</v>
      </c>
    </row>
    <row r="9060" spans="79:96" x14ac:dyDescent="0.25">
      <c r="CA9060" s="29">
        <v>9057</v>
      </c>
      <c r="CB9060" s="50"/>
      <c r="CC9060" s="55" t="s">
        <v>13122</v>
      </c>
      <c r="CD9060" s="31" t="s">
        <v>13123</v>
      </c>
      <c r="CE9060" s="55" t="s">
        <v>13124</v>
      </c>
      <c r="CF9060" s="32" t="s">
        <v>615</v>
      </c>
      <c r="CG9060" s="33" t="s">
        <v>616</v>
      </c>
      <c r="CH9060" s="34">
        <v>22500</v>
      </c>
      <c r="CI9060" s="35">
        <v>45658</v>
      </c>
      <c r="CJ9060" s="35"/>
      <c r="CK9060" s="36">
        <v>45000</v>
      </c>
      <c r="CL9060" s="26">
        <f t="shared" si="325"/>
        <v>22500</v>
      </c>
      <c r="CM9060" s="26"/>
      <c r="CR9060" s="26" t="str">
        <f t="shared" si="326"/>
        <v>('(주)코메드팜(위수탁)-C(일)', '605-88-01758', '서울특별시 양천구 목동동로10길 16-5 401호(태우빌딩) (신정동)', '8806538015149', '신일폴산정 1mg', 22500, '2025-01-01'),</v>
      </c>
    </row>
    <row r="9061" spans="79:96" x14ac:dyDescent="0.25">
      <c r="CA9061" s="29">
        <v>9058</v>
      </c>
      <c r="CB9061" s="50"/>
      <c r="CC9061" s="55" t="s">
        <v>13125</v>
      </c>
      <c r="CD9061" s="31" t="s">
        <v>13126</v>
      </c>
      <c r="CE9061" s="55" t="s">
        <v>13127</v>
      </c>
      <c r="CF9061" s="32" t="s">
        <v>2151</v>
      </c>
      <c r="CG9061" s="33" t="s">
        <v>61</v>
      </c>
      <c r="CH9061" s="34">
        <v>257500</v>
      </c>
      <c r="CI9061" s="35">
        <v>45717</v>
      </c>
      <c r="CJ9061" s="35"/>
      <c r="CK9061" s="36">
        <v>515000</v>
      </c>
      <c r="CL9061" s="26">
        <f t="shared" si="325"/>
        <v>257500</v>
      </c>
      <c r="CM9061" s="26"/>
      <c r="CR9061" s="26" t="str">
        <f t="shared" si="326"/>
        <v>('(주)팜월드-용마택배', '138-81-24999', '경기도 의왕시 부곡중앙남4길 17 (삼동)', '8806538000220', '가모피드정 5mg', 257500, '2025-03-01'),</v>
      </c>
    </row>
    <row r="9062" spans="79:96" x14ac:dyDescent="0.25">
      <c r="CA9062" s="29">
        <v>9059</v>
      </c>
      <c r="CB9062" s="50"/>
      <c r="CC9062" s="55" t="s">
        <v>13128</v>
      </c>
      <c r="CD9062" s="31" t="s">
        <v>13129</v>
      </c>
      <c r="CE9062" s="55" t="s">
        <v>13130</v>
      </c>
      <c r="CF9062" s="32" t="s">
        <v>645</v>
      </c>
      <c r="CG9062" s="33" t="s">
        <v>646</v>
      </c>
      <c r="CH9062" s="34">
        <v>47500</v>
      </c>
      <c r="CI9062" s="35">
        <v>45717</v>
      </c>
      <c r="CJ9062" s="35"/>
      <c r="CK9062" s="36">
        <v>95000</v>
      </c>
      <c r="CL9062" s="26">
        <f t="shared" si="325"/>
        <v>47500</v>
      </c>
      <c r="CM9062" s="26"/>
      <c r="CR9062" s="26" t="str">
        <f t="shared" si="326"/>
        <v>('(주)한일팜-일양택배', '822-87-02490', '서울 도봉구 방학동 725-4', '8806538014265', '신일브롬헥신염산염정 8mg', 47500, '2025-03-01'),</v>
      </c>
    </row>
    <row r="9063" spans="79:96" x14ac:dyDescent="0.25">
      <c r="CA9063" s="29">
        <v>9060</v>
      </c>
      <c r="CB9063" s="50"/>
      <c r="CC9063" s="55" t="s">
        <v>13131</v>
      </c>
      <c r="CD9063" s="31" t="s">
        <v>7772</v>
      </c>
      <c r="CE9063" s="55" t="s">
        <v>13132</v>
      </c>
      <c r="CF9063" s="32" t="s">
        <v>1323</v>
      </c>
      <c r="CG9063" s="33" t="s">
        <v>631</v>
      </c>
      <c r="CH9063" s="34">
        <v>5325</v>
      </c>
      <c r="CI9063" s="35">
        <v>45717</v>
      </c>
      <c r="CJ9063" s="35"/>
      <c r="CK9063" s="36">
        <v>10650</v>
      </c>
      <c r="CL9063" s="26">
        <f t="shared" si="325"/>
        <v>5325</v>
      </c>
      <c r="CM9063" s="26"/>
      <c r="CR9063" s="26" t="str">
        <f t="shared" si="326"/>
        <v>('(주)혜성약품-O(오)(오전만배송)', '560-86-01387', '서울특별시 구로구 새말로 52 (구로동)', '8806538009018', '신노바핀정 5mg', 5325, '2025-03-01'),</v>
      </c>
    </row>
    <row r="9064" spans="79:96" x14ac:dyDescent="0.25">
      <c r="CA9064" s="29">
        <v>9061</v>
      </c>
      <c r="CB9064" s="50"/>
      <c r="CC9064" s="55" t="s">
        <v>13131</v>
      </c>
      <c r="CD9064" s="31" t="s">
        <v>7772</v>
      </c>
      <c r="CE9064" s="55" t="s">
        <v>13132</v>
      </c>
      <c r="CF9064" s="32" t="s">
        <v>1545</v>
      </c>
      <c r="CG9064" s="33" t="s">
        <v>1334</v>
      </c>
      <c r="CH9064" s="34">
        <v>14400</v>
      </c>
      <c r="CI9064" s="35">
        <v>45717</v>
      </c>
      <c r="CJ9064" s="35"/>
      <c r="CK9064" s="36">
        <v>28800</v>
      </c>
      <c r="CL9064" s="26">
        <f t="shared" si="325"/>
        <v>14400</v>
      </c>
      <c r="CM9064" s="26"/>
      <c r="CR9064" s="26" t="str">
        <f t="shared" si="326"/>
        <v>('(주)혜성약품-O(오)(오전만배송)', '560-86-01387', '서울특별시 구로구 새말로 52 (구로동)', '8806538052410', '에티브정', 14400, '2025-03-01'),</v>
      </c>
    </row>
    <row r="9065" spans="79:96" x14ac:dyDescent="0.25">
      <c r="CA9065" s="29">
        <v>9062</v>
      </c>
      <c r="CB9065" s="50"/>
      <c r="CC9065" s="55" t="s">
        <v>13133</v>
      </c>
      <c r="CD9065" s="31" t="s">
        <v>13134</v>
      </c>
      <c r="CE9065" s="55" t="s">
        <v>13135</v>
      </c>
      <c r="CF9065" s="32" t="s">
        <v>615</v>
      </c>
      <c r="CG9065" s="33" t="s">
        <v>616</v>
      </c>
      <c r="CH9065" s="34">
        <v>7500</v>
      </c>
      <c r="CI9065" s="35">
        <v>45717</v>
      </c>
      <c r="CJ9065" s="35"/>
      <c r="CK9065" s="36">
        <v>15000</v>
      </c>
      <c r="CL9065" s="26">
        <f t="shared" si="325"/>
        <v>7500</v>
      </c>
      <c r="CM9065" s="26"/>
      <c r="CR9065" s="26" t="str">
        <f t="shared" si="326"/>
        <v>('*신도시약국(일산)-T/Q(일)', '128-40-04595', '경기도 고양시 일산동구 강송로74번길 8-18 (백석동)', '8806538015149', '신일폴산정 1mg', 7500, '2025-03-01'),</v>
      </c>
    </row>
    <row r="9066" spans="79:96" x14ac:dyDescent="0.25">
      <c r="CA9066" s="29">
        <v>9063</v>
      </c>
      <c r="CB9066" s="50"/>
      <c r="CC9066" s="55" t="s">
        <v>13133</v>
      </c>
      <c r="CD9066" s="31" t="s">
        <v>13134</v>
      </c>
      <c r="CE9066" s="55" t="s">
        <v>13135</v>
      </c>
      <c r="CF9066" s="32" t="s">
        <v>732</v>
      </c>
      <c r="CG9066" s="33" t="s">
        <v>733</v>
      </c>
      <c r="CH9066" s="34">
        <v>5750</v>
      </c>
      <c r="CI9066" s="35">
        <v>45717</v>
      </c>
      <c r="CJ9066" s="35"/>
      <c r="CK9066" s="36">
        <v>11500</v>
      </c>
      <c r="CL9066" s="26">
        <f t="shared" si="325"/>
        <v>5750</v>
      </c>
      <c r="CM9066" s="26"/>
      <c r="CR9066" s="26" t="str">
        <f t="shared" si="326"/>
        <v>('*신도시약국(일산)-T/Q(일)', '128-40-04595', '경기도 고양시 일산동구 강송로74번길 8-18 (백석동)', '8806538017259', '신일피리독신정 50mg', 5750, '2025-03-01'),</v>
      </c>
    </row>
    <row r="9067" spans="79:96" x14ac:dyDescent="0.25">
      <c r="CA9067" s="29">
        <v>9064</v>
      </c>
      <c r="CB9067" s="50"/>
      <c r="CC9067" s="55" t="s">
        <v>13136</v>
      </c>
      <c r="CD9067" s="31" t="s">
        <v>5910</v>
      </c>
      <c r="CE9067" s="55" t="s">
        <v>5911</v>
      </c>
      <c r="CF9067" s="32" t="s">
        <v>6095</v>
      </c>
      <c r="CG9067" s="33" t="s">
        <v>1781</v>
      </c>
      <c r="CH9067" s="34">
        <v>30960</v>
      </c>
      <c r="CI9067" s="35">
        <v>45717</v>
      </c>
      <c r="CJ9067" s="35"/>
      <c r="CK9067" s="36">
        <v>61920</v>
      </c>
      <c r="CL9067" s="26">
        <f t="shared" si="325"/>
        <v>30960</v>
      </c>
      <c r="CM9067" s="26"/>
      <c r="CR9067" s="26" t="str">
        <f t="shared" si="326"/>
        <v>('*일등약국(영등포)-T/O(오)', '407-04-93275', '서울특별시 영등포구 도림로 152-6 (대림동)', '8806538063010', '트라글립틴듀오정2.5/1000mg', 30960, '2025-03-01'),</v>
      </c>
    </row>
    <row r="9068" spans="79:96" x14ac:dyDescent="0.25">
      <c r="CA9068" s="29">
        <v>9065</v>
      </c>
      <c r="CB9068" s="50"/>
      <c r="CC9068" s="55" t="s">
        <v>13136</v>
      </c>
      <c r="CD9068" s="31" t="s">
        <v>5910</v>
      </c>
      <c r="CE9068" s="55" t="s">
        <v>5911</v>
      </c>
      <c r="CF9068" s="32" t="s">
        <v>84</v>
      </c>
      <c r="CG9068" s="33" t="s">
        <v>85</v>
      </c>
      <c r="CH9068" s="34">
        <v>159120</v>
      </c>
      <c r="CI9068" s="35">
        <v>45689</v>
      </c>
      <c r="CJ9068" s="35"/>
      <c r="CK9068" s="36">
        <v>318240</v>
      </c>
      <c r="CL9068" s="26">
        <f t="shared" si="325"/>
        <v>159120</v>
      </c>
      <c r="CM9068" s="26"/>
      <c r="CR9068" s="26" t="str">
        <f t="shared" si="326"/>
        <v>('*일등약국(영등포)-T/O(오)', '407-04-93275', '서울특별시 영등포구 도림로 152-6 (대림동)', '8806538013749', '리피칸정 10mg', 159120, '2025-02-01'),</v>
      </c>
    </row>
    <row r="9069" spans="79:96" x14ac:dyDescent="0.25">
      <c r="CA9069" s="29">
        <v>9066</v>
      </c>
      <c r="CB9069" s="50"/>
      <c r="CC9069" s="55" t="s">
        <v>13136</v>
      </c>
      <c r="CD9069" s="31" t="s">
        <v>5910</v>
      </c>
      <c r="CE9069" s="55" t="s">
        <v>5911</v>
      </c>
      <c r="CF9069" s="32" t="s">
        <v>196</v>
      </c>
      <c r="CG9069" s="33" t="s">
        <v>197</v>
      </c>
      <c r="CH9069" s="34">
        <v>170880</v>
      </c>
      <c r="CI9069" s="35">
        <v>45658</v>
      </c>
      <c r="CJ9069" s="35"/>
      <c r="CK9069" s="36">
        <v>341760</v>
      </c>
      <c r="CL9069" s="26">
        <f t="shared" si="325"/>
        <v>170880</v>
      </c>
      <c r="CM9069" s="26"/>
      <c r="CR9069" s="26" t="str">
        <f t="shared" si="326"/>
        <v>('*일등약국(영등포)-T/O(오)', '407-04-93275', '서울특별시 영등포구 도림로 152-6 (대림동)', '8806538013848', '리피칸정 20mg', 170880, '2025-01-01'),</v>
      </c>
    </row>
    <row r="9070" spans="79:96" x14ac:dyDescent="0.25">
      <c r="CA9070" s="29">
        <v>9067</v>
      </c>
      <c r="CB9070" s="50"/>
      <c r="CC9070" s="55" t="s">
        <v>13136</v>
      </c>
      <c r="CD9070" s="31" t="s">
        <v>5910</v>
      </c>
      <c r="CE9070" s="55" t="s">
        <v>5911</v>
      </c>
      <c r="CF9070" s="32" t="s">
        <v>1454</v>
      </c>
      <c r="CG9070" s="33" t="s">
        <v>1392</v>
      </c>
      <c r="CH9070" s="34">
        <v>51000</v>
      </c>
      <c r="CI9070" s="35">
        <v>45717</v>
      </c>
      <c r="CJ9070" s="35"/>
      <c r="CK9070" s="36">
        <v>102000</v>
      </c>
      <c r="CL9070" s="26">
        <f t="shared" si="325"/>
        <v>51000</v>
      </c>
      <c r="CM9070" s="26"/>
      <c r="CR9070" s="26" t="str">
        <f t="shared" si="326"/>
        <v>('*일등약국(영등포)-T/O(오)', '407-04-93275', '서울특별시 영등포구 도림로 152-6 (대림동)', '8806538044415', '신노바핀정 10mg', 51000, '2025-03-01'),</v>
      </c>
    </row>
    <row r="9071" spans="79:96" x14ac:dyDescent="0.25">
      <c r="CA9071" s="29">
        <v>9068</v>
      </c>
      <c r="CB9071" s="50"/>
      <c r="CC9071" s="55" t="s">
        <v>13136</v>
      </c>
      <c r="CD9071" s="31" t="s">
        <v>5910</v>
      </c>
      <c r="CE9071" s="55" t="s">
        <v>5911</v>
      </c>
      <c r="CF9071" s="32" t="s">
        <v>3963</v>
      </c>
      <c r="CG9071" s="33" t="s">
        <v>1444</v>
      </c>
      <c r="CH9071" s="34">
        <v>29250</v>
      </c>
      <c r="CI9071" s="35">
        <v>45717</v>
      </c>
      <c r="CJ9071" s="35"/>
      <c r="CK9071" s="36">
        <v>58500</v>
      </c>
      <c r="CL9071" s="26">
        <f t="shared" si="325"/>
        <v>29250</v>
      </c>
      <c r="CM9071" s="26"/>
      <c r="CR9071" s="26" t="str">
        <f t="shared" si="326"/>
        <v>('*일등약국(영등포)-T/O(오)', '407-04-93275', '서울특별시 영등포구 도림로 152-6 (대림동)', '8806538053929', '엘도네오캡슐', 29250, '2025-03-01'),</v>
      </c>
    </row>
    <row r="9072" spans="79:96" x14ac:dyDescent="0.25">
      <c r="CA9072" s="29">
        <v>9069</v>
      </c>
      <c r="CB9072" s="50"/>
      <c r="CC9072" s="55" t="s">
        <v>13136</v>
      </c>
      <c r="CD9072" s="31" t="s">
        <v>5910</v>
      </c>
      <c r="CE9072" s="55" t="s">
        <v>5911</v>
      </c>
      <c r="CF9072" s="32" t="s">
        <v>3307</v>
      </c>
      <c r="CG9072" s="33" t="s">
        <v>2174</v>
      </c>
      <c r="CH9072" s="34">
        <v>28750</v>
      </c>
      <c r="CI9072" s="35">
        <v>45717</v>
      </c>
      <c r="CJ9072" s="35"/>
      <c r="CK9072" s="36">
        <v>57500</v>
      </c>
      <c r="CL9072" s="26">
        <f t="shared" si="325"/>
        <v>28750</v>
      </c>
      <c r="CM9072" s="26"/>
      <c r="CR9072" s="26" t="str">
        <f t="shared" si="326"/>
        <v>('*일등약국(영등포)-T/O(오)', '407-04-93275', '서울특별시 영등포구 도림로 152-6 (대림동)', '8806538021911', '오로페롤연질캡슐 100mg', 28750, '2025-03-01'),</v>
      </c>
    </row>
    <row r="9073" spans="79:96" x14ac:dyDescent="0.25">
      <c r="CA9073" s="29">
        <v>9070</v>
      </c>
      <c r="CB9073" s="50"/>
      <c r="CC9073" s="55" t="s">
        <v>13137</v>
      </c>
      <c r="CD9073" s="31" t="s">
        <v>13138</v>
      </c>
      <c r="CE9073" s="55" t="s">
        <v>13139</v>
      </c>
      <c r="CF9073" s="32" t="s">
        <v>1041</v>
      </c>
      <c r="CG9073" s="33" t="s">
        <v>1004</v>
      </c>
      <c r="CH9073" s="34">
        <v>6000</v>
      </c>
      <c r="CI9073" s="35">
        <v>45717</v>
      </c>
      <c r="CJ9073" s="35"/>
      <c r="CK9073" s="36">
        <v>12000</v>
      </c>
      <c r="CL9073" s="26">
        <f t="shared" si="325"/>
        <v>6000</v>
      </c>
      <c r="CM9073" s="26"/>
      <c r="CR9073" s="26" t="str">
        <f t="shared" si="326"/>
        <v>('*천지당약국(영등포)전문-T/X', '151-62-00121', '서울 영등포구 대림1동 965-3 1층', '8806538014647', '신일티아민염산염정 10mg', 6000, '2025-03-01'),</v>
      </c>
    </row>
    <row r="9074" spans="79:96" x14ac:dyDescent="0.25">
      <c r="CA9074" s="29">
        <v>9071</v>
      </c>
      <c r="CB9074" s="50"/>
      <c r="CC9074" s="55" t="s">
        <v>13137</v>
      </c>
      <c r="CD9074" s="31" t="s">
        <v>13138</v>
      </c>
      <c r="CE9074" s="55" t="s">
        <v>13139</v>
      </c>
      <c r="CF9074" s="32" t="s">
        <v>1041</v>
      </c>
      <c r="CG9074" s="33" t="s">
        <v>1004</v>
      </c>
      <c r="CH9074" s="34">
        <v>6000</v>
      </c>
      <c r="CI9074" s="35">
        <v>45717</v>
      </c>
      <c r="CJ9074" s="35"/>
      <c r="CK9074" s="36">
        <v>12000</v>
      </c>
      <c r="CL9074" s="26">
        <f t="shared" si="325"/>
        <v>6000</v>
      </c>
      <c r="CM9074" s="26"/>
      <c r="CR9074" s="26" t="str">
        <f t="shared" si="326"/>
        <v>('*천지당약국(영등포)전문-T/X', '151-62-00121', '서울 영등포구 대림1동 965-3 1층', '8806538014647', '신일티아민염산염정 10mg', 6000, '2025-03-01'),</v>
      </c>
    </row>
    <row r="9075" spans="79:96" x14ac:dyDescent="0.25">
      <c r="CA9075" s="29">
        <v>9072</v>
      </c>
      <c r="CB9075" s="50"/>
      <c r="CC9075" s="55" t="s">
        <v>13140</v>
      </c>
      <c r="CD9075" s="31" t="s">
        <v>13141</v>
      </c>
      <c r="CE9075" s="55" t="s">
        <v>13142</v>
      </c>
      <c r="CF9075" s="32" t="s">
        <v>615</v>
      </c>
      <c r="CG9075" s="33" t="s">
        <v>616</v>
      </c>
      <c r="CH9075" s="34">
        <v>7500</v>
      </c>
      <c r="CI9075" s="35">
        <v>45717</v>
      </c>
      <c r="CJ9075" s="35"/>
      <c r="CK9075" s="36">
        <v>15000</v>
      </c>
      <c r="CL9075" s="26">
        <f t="shared" si="325"/>
        <v>7500</v>
      </c>
      <c r="CM9075" s="26"/>
      <c r="CR9075" s="26" t="str">
        <f t="shared" si="326"/>
        <v>('1,2,3약국(남양주시)-NP(3)', '132-26-78241', '경기도 남양주시 양지로 47-63 (오남읍)', '8806538015149', '신일폴산정 1mg', 7500, '2025-03-01'),</v>
      </c>
    </row>
    <row r="9076" spans="79:96" x14ac:dyDescent="0.25">
      <c r="CA9076" s="29">
        <v>9073</v>
      </c>
      <c r="CB9076" s="50"/>
      <c r="CC9076" s="55" t="s">
        <v>13143</v>
      </c>
      <c r="CD9076" s="31" t="s">
        <v>13144</v>
      </c>
      <c r="CE9076" s="55" t="s">
        <v>13145</v>
      </c>
      <c r="CF9076" s="32" t="s">
        <v>1017</v>
      </c>
      <c r="CG9076" s="33" t="s">
        <v>1018</v>
      </c>
      <c r="CH9076" s="34">
        <v>15000</v>
      </c>
      <c r="CI9076" s="35">
        <v>45717</v>
      </c>
      <c r="CJ9076" s="35"/>
      <c r="CK9076" s="36">
        <v>30000</v>
      </c>
      <c r="CL9076" s="26">
        <f t="shared" si="325"/>
        <v>15000</v>
      </c>
      <c r="CM9076" s="26"/>
      <c r="CR9076" s="26" t="str">
        <f t="shared" si="326"/>
        <v>('100세약국-H', '125-04-50302', '인천광역시 남동구 남동대로 892 1층 (간석동)', '8806538015835', '신일이부프로펜정 400mg', 15000, '2025-03-01'),</v>
      </c>
    </row>
    <row r="9077" spans="79:96" x14ac:dyDescent="0.25">
      <c r="CA9077" s="29">
        <v>9074</v>
      </c>
      <c r="CB9077" s="50"/>
      <c r="CC9077" s="55" t="s">
        <v>13143</v>
      </c>
      <c r="CD9077" s="31" t="s">
        <v>13144</v>
      </c>
      <c r="CE9077" s="55" t="s">
        <v>13145</v>
      </c>
      <c r="CF9077" s="32" t="s">
        <v>1259</v>
      </c>
      <c r="CG9077" s="33" t="s">
        <v>1260</v>
      </c>
      <c r="CH9077" s="34">
        <v>12500</v>
      </c>
      <c r="CI9077" s="35">
        <v>45689</v>
      </c>
      <c r="CJ9077" s="35"/>
      <c r="CK9077" s="36">
        <v>25000</v>
      </c>
      <c r="CL9077" s="26">
        <f t="shared" si="325"/>
        <v>12500</v>
      </c>
      <c r="CM9077" s="26"/>
      <c r="CR9077" s="26" t="str">
        <f t="shared" si="326"/>
        <v>('100세약국-H', '125-04-50302', '인천광역시 남동구 남동대로 892 1층 (간석동)', '8806538005737', '메코민캡슐 500mcg', 12500, '2025-02-01'),</v>
      </c>
    </row>
    <row r="9078" spans="79:96" x14ac:dyDescent="0.25">
      <c r="CA9078" s="29">
        <v>9075</v>
      </c>
      <c r="CB9078" s="50"/>
      <c r="CC9078" s="55" t="s">
        <v>13146</v>
      </c>
      <c r="CD9078" s="31" t="s">
        <v>13147</v>
      </c>
      <c r="CE9078" s="55" t="s">
        <v>13148</v>
      </c>
      <c r="CF9078" s="32" t="s">
        <v>615</v>
      </c>
      <c r="CG9078" s="33" t="s">
        <v>616</v>
      </c>
      <c r="CH9078" s="34">
        <v>7500</v>
      </c>
      <c r="CI9078" s="35">
        <v>45658</v>
      </c>
      <c r="CJ9078" s="35"/>
      <c r="CK9078" s="36">
        <v>15000</v>
      </c>
      <c r="CL9078" s="26">
        <f t="shared" si="325"/>
        <v>7500</v>
      </c>
      <c r="CM9078" s="26"/>
      <c r="CR9078" s="26" t="str">
        <f t="shared" si="326"/>
        <v>('123약국-H', '484-30-00753', '인천광역시 미추홀구 주안로 107 금강메디칼센타105,106호 (주안동)', '8806538015149', '신일폴산정 1mg', 7500, '2025-01-01'),</v>
      </c>
    </row>
    <row r="9079" spans="79:96" x14ac:dyDescent="0.25">
      <c r="CA9079" s="29">
        <v>9076</v>
      </c>
      <c r="CB9079" s="50"/>
      <c r="CC9079" s="55" t="s">
        <v>13149</v>
      </c>
      <c r="CD9079" s="31" t="s">
        <v>13150</v>
      </c>
      <c r="CE9079" s="55" t="s">
        <v>13151</v>
      </c>
      <c r="CF9079" s="32" t="s">
        <v>615</v>
      </c>
      <c r="CG9079" s="33" t="s">
        <v>616</v>
      </c>
      <c r="CH9079" s="34">
        <v>7500</v>
      </c>
      <c r="CI9079" s="35">
        <v>45717</v>
      </c>
      <c r="CJ9079" s="35"/>
      <c r="CK9079" s="36">
        <v>15000</v>
      </c>
      <c r="CL9079" s="26">
        <f t="shared" si="325"/>
        <v>7500</v>
      </c>
      <c r="CM9079" s="26"/>
      <c r="CR9079" s="26" t="str">
        <f t="shared" si="326"/>
        <v>('21세기연세약국(서현동)-GP(3)', '556-35-01071', '경기도 성남시 분당구 서현로321번길 10 1층(분당21세기클리닉빌딩) (서현동)', '8806538015149', '신일폴산정 1mg', 7500, '2025-03-01'),</v>
      </c>
    </row>
    <row r="9080" spans="79:96" x14ac:dyDescent="0.25">
      <c r="CA9080" s="29">
        <v>9077</v>
      </c>
      <c r="CB9080" s="50"/>
      <c r="CC9080" s="55" t="s">
        <v>13152</v>
      </c>
      <c r="CD9080" s="31" t="s">
        <v>13153</v>
      </c>
      <c r="CE9080" s="55" t="s">
        <v>13154</v>
      </c>
      <c r="CF9080" s="32" t="s">
        <v>2228</v>
      </c>
      <c r="CG9080" s="33" t="s">
        <v>790</v>
      </c>
      <c r="CH9080" s="34">
        <v>72500</v>
      </c>
      <c r="CI9080" s="35">
        <v>45717</v>
      </c>
      <c r="CJ9080" s="35"/>
      <c r="CK9080" s="36">
        <v>145000</v>
      </c>
      <c r="CL9080" s="26">
        <f t="shared" si="325"/>
        <v>72500</v>
      </c>
      <c r="CM9080" s="26"/>
      <c r="CR9080" s="26" t="str">
        <f t="shared" si="326"/>
        <v>('365박달온누리약국(안양시)-S/(일)', '829-51-00081', '경기도 안양시 만안구 양화로 112 1층 (박달동)', '8806538013121', '신일슈도에페드린정 60mg', 72500, '2025-03-01'),</v>
      </c>
    </row>
    <row r="9081" spans="79:96" x14ac:dyDescent="0.25">
      <c r="CA9081" s="29">
        <v>9078</v>
      </c>
      <c r="CB9081" s="50"/>
      <c r="CC9081" s="55" t="s">
        <v>13152</v>
      </c>
      <c r="CD9081" s="31" t="s">
        <v>13153</v>
      </c>
      <c r="CE9081" s="55" t="s">
        <v>13154</v>
      </c>
      <c r="CF9081" s="32" t="s">
        <v>2228</v>
      </c>
      <c r="CG9081" s="33" t="s">
        <v>790</v>
      </c>
      <c r="CH9081" s="34">
        <v>29000</v>
      </c>
      <c r="CI9081" s="35">
        <v>45717</v>
      </c>
      <c r="CJ9081" s="35"/>
      <c r="CK9081" s="36">
        <v>58000</v>
      </c>
      <c r="CL9081" s="26">
        <f t="shared" si="325"/>
        <v>29000</v>
      </c>
      <c r="CM9081" s="26"/>
      <c r="CR9081" s="26" t="str">
        <f t="shared" si="326"/>
        <v>('365박달온누리약국(안양시)-S/(일)', '829-51-00081', '경기도 안양시 만안구 양화로 112 1층 (박달동)', '8806538013121', '신일슈도에페드린정 60mg', 29000, '2025-03-01'),</v>
      </c>
    </row>
    <row r="9082" spans="79:96" x14ac:dyDescent="0.25">
      <c r="CA9082" s="29">
        <v>9079</v>
      </c>
      <c r="CB9082" s="50"/>
      <c r="CC9082" s="55" t="s">
        <v>13155</v>
      </c>
      <c r="CD9082" s="31" t="s">
        <v>12774</v>
      </c>
      <c r="CE9082" s="55" t="s">
        <v>13156</v>
      </c>
      <c r="CF9082" s="32" t="s">
        <v>1077</v>
      </c>
      <c r="CG9082" s="33" t="s">
        <v>1078</v>
      </c>
      <c r="CH9082" s="34">
        <v>2750</v>
      </c>
      <c r="CI9082" s="35">
        <v>45717</v>
      </c>
      <c r="CJ9082" s="35"/>
      <c r="CK9082" s="36">
        <v>5500</v>
      </c>
      <c r="CL9082" s="26">
        <f t="shared" si="325"/>
        <v>2750</v>
      </c>
      <c r="CM9082" s="26"/>
      <c r="CR9082" s="26" t="str">
        <f t="shared" si="326"/>
        <v>('365밝은약국(광명)-T/S', '218-23-65689', '경기도 광명시 광명로 914-1 (광명동)', '8806538056425', '프로나지액 25mL', 2750, '2025-03-01'),</v>
      </c>
    </row>
    <row r="9083" spans="79:96" x14ac:dyDescent="0.25">
      <c r="CA9083" s="29">
        <v>9080</v>
      </c>
      <c r="CB9083" s="50"/>
      <c r="CC9083" s="55" t="s">
        <v>13157</v>
      </c>
      <c r="CD9083" s="31" t="s">
        <v>13158</v>
      </c>
      <c r="CE9083" s="55" t="s">
        <v>13159</v>
      </c>
      <c r="CF9083" s="32" t="s">
        <v>1041</v>
      </c>
      <c r="CG9083" s="33" t="s">
        <v>1004</v>
      </c>
      <c r="CH9083" s="34">
        <v>6000</v>
      </c>
      <c r="CI9083" s="35">
        <v>45717</v>
      </c>
      <c r="CJ9083" s="35"/>
      <c r="CK9083" s="36">
        <v>12000</v>
      </c>
      <c r="CL9083" s="26">
        <f t="shared" si="325"/>
        <v>6000</v>
      </c>
      <c r="CM9083" s="26"/>
      <c r="CR9083" s="26" t="str">
        <f t="shared" si="326"/>
        <v>('365열린온누리약국 BP(인천미추홀구)-P/(일)', '593-51-00635', '인천광역시 미추홀구 낙섬중로 105 유원빌딩 365열린온누리약국 (용현동)', '8806538014647', '신일티아민염산염정 10mg', 6000, '2025-03-01'),</v>
      </c>
    </row>
    <row r="9084" spans="79:96" x14ac:dyDescent="0.25">
      <c r="CA9084" s="29">
        <v>9081</v>
      </c>
      <c r="CB9084" s="50"/>
      <c r="CC9084" s="55" t="s">
        <v>13160</v>
      </c>
      <c r="CD9084" s="31" t="s">
        <v>13161</v>
      </c>
      <c r="CE9084" s="55" t="s">
        <v>13162</v>
      </c>
      <c r="CF9084" s="32" t="s">
        <v>2228</v>
      </c>
      <c r="CG9084" s="33" t="s">
        <v>790</v>
      </c>
      <c r="CH9084" s="34">
        <v>14500</v>
      </c>
      <c r="CI9084" s="35">
        <v>45717</v>
      </c>
      <c r="CJ9084" s="35"/>
      <c r="CK9084" s="36">
        <v>29000</v>
      </c>
      <c r="CL9084" s="26">
        <f t="shared" si="325"/>
        <v>14500</v>
      </c>
      <c r="CM9084" s="26"/>
      <c r="CR9084" s="26" t="str">
        <f t="shared" si="326"/>
        <v>('365진약국(화성)-SW24', '383-30-01804', '경기도 화성시 상리중심상가길 28-8 111호, 112호(망고타운) (봉담읍)', '8806538013121', '신일슈도에페드린정 60mg', 14500, '2025-03-01'),</v>
      </c>
    </row>
    <row r="9085" spans="79:96" x14ac:dyDescent="0.25">
      <c r="CA9085" s="29">
        <v>9082</v>
      </c>
      <c r="CB9085" s="50"/>
      <c r="CC9085" s="55" t="s">
        <v>13163</v>
      </c>
      <c r="CD9085" s="31" t="s">
        <v>13164</v>
      </c>
      <c r="CE9085" s="55" t="s">
        <v>13165</v>
      </c>
      <c r="CF9085" s="32" t="s">
        <v>2203</v>
      </c>
      <c r="CG9085" s="33" t="s">
        <v>140</v>
      </c>
      <c r="CH9085" s="34">
        <v>3450</v>
      </c>
      <c r="CI9085" s="35">
        <v>45717</v>
      </c>
      <c r="CJ9085" s="35"/>
      <c r="CK9085" s="36">
        <v>6900</v>
      </c>
      <c r="CL9085" s="26">
        <f t="shared" si="325"/>
        <v>3450</v>
      </c>
      <c r="CM9085" s="26"/>
      <c r="CR9085" s="26" t="str">
        <f t="shared" si="326"/>
        <v>('3층정다운약국(노량진)-T/X', '426-69-00553', '서울특별시 동작구 만양로 19 311동 312호 (노량진동)', '8806538000619', '그리펜-에스정 300mg', 3450, '2025-03-01'),</v>
      </c>
    </row>
    <row r="9086" spans="79:96" x14ac:dyDescent="0.25">
      <c r="CA9086" s="29">
        <v>9083</v>
      </c>
      <c r="CB9086" s="50"/>
      <c r="CC9086" s="55" t="s">
        <v>13163</v>
      </c>
      <c r="CD9086" s="31" t="s">
        <v>13164</v>
      </c>
      <c r="CE9086" s="55" t="s">
        <v>13165</v>
      </c>
      <c r="CF9086" s="32" t="s">
        <v>2328</v>
      </c>
      <c r="CG9086" s="33" t="s">
        <v>85</v>
      </c>
      <c r="CH9086" s="31">
        <v>19890</v>
      </c>
      <c r="CI9086" s="35">
        <v>45689</v>
      </c>
      <c r="CJ9086" s="35"/>
      <c r="CK9086" s="56">
        <v>39780</v>
      </c>
      <c r="CL9086" s="26">
        <f t="shared" si="325"/>
        <v>19890</v>
      </c>
      <c r="CM9086" s="26"/>
      <c r="CR9086" s="26" t="str">
        <f t="shared" si="326"/>
        <v>('3층정다운약국(노량진)-T/X', '426-69-00553', '서울특별시 동작구 만양로 19 311동 312호 (노량진동)', '8806538013718', '리피칸정 10mg', 19890, '2025-02-01'),</v>
      </c>
    </row>
    <row r="9087" spans="79:96" x14ac:dyDescent="0.25">
      <c r="CA9087" s="29">
        <v>9084</v>
      </c>
      <c r="CB9087" s="50"/>
      <c r="CC9087" s="55" t="s">
        <v>13166</v>
      </c>
      <c r="CD9087" s="31" t="s">
        <v>10716</v>
      </c>
      <c r="CE9087" s="55" t="s">
        <v>13167</v>
      </c>
      <c r="CF9087" s="32" t="s">
        <v>1376</v>
      </c>
      <c r="CG9087" s="33" t="s">
        <v>197</v>
      </c>
      <c r="CH9087" s="31">
        <v>21360</v>
      </c>
      <c r="CI9087" s="35">
        <v>45658</v>
      </c>
      <c r="CJ9087" s="35"/>
      <c r="CK9087" s="56">
        <v>42720</v>
      </c>
      <c r="CL9087" s="26">
        <f t="shared" si="325"/>
        <v>21360</v>
      </c>
      <c r="CM9087" s="26"/>
      <c r="CR9087" s="26" t="str">
        <f t="shared" si="326"/>
        <v>('4층써니약국(남양주시)-NP(1)', '278-23-01523', '경기도 남양주시 도농로 29 404-1호 (부영프라자) (다산동)', '8806538013817', '리피칸정 20mg', 21360, '2025-01-01'),</v>
      </c>
    </row>
    <row r="9088" spans="79:96" x14ac:dyDescent="0.25">
      <c r="CA9088" s="29">
        <v>9085</v>
      </c>
      <c r="CB9088" s="50"/>
      <c r="CC9088" s="55" t="s">
        <v>13166</v>
      </c>
      <c r="CD9088" s="31" t="s">
        <v>10716</v>
      </c>
      <c r="CE9088" s="55" t="s">
        <v>13167</v>
      </c>
      <c r="CF9088" s="32" t="s">
        <v>1041</v>
      </c>
      <c r="CG9088" s="33" t="s">
        <v>1004</v>
      </c>
      <c r="CH9088" s="31">
        <v>6000</v>
      </c>
      <c r="CI9088" s="35">
        <v>45717</v>
      </c>
      <c r="CJ9088" s="35"/>
      <c r="CK9088" s="56">
        <v>12000</v>
      </c>
      <c r="CL9088" s="26">
        <f t="shared" si="325"/>
        <v>6000</v>
      </c>
      <c r="CM9088" s="26"/>
      <c r="CR9088" s="26" t="str">
        <f t="shared" si="326"/>
        <v>('4층써니약국(남양주시)-NP(1)', '278-23-01523', '경기도 남양주시 도농로 29 404-1호 (부영프라자) (다산동)', '8806538014647', '신일티아민염산염정 10mg', 6000, '2025-03-01'),</v>
      </c>
    </row>
    <row r="9089" spans="79:96" x14ac:dyDescent="0.25">
      <c r="CA9089" s="29">
        <v>9086</v>
      </c>
      <c r="CB9089" s="50"/>
      <c r="CC9089" s="55" t="s">
        <v>13166</v>
      </c>
      <c r="CD9089" s="31" t="s">
        <v>10716</v>
      </c>
      <c r="CE9089" s="55" t="s">
        <v>13167</v>
      </c>
      <c r="CF9089" s="32" t="s">
        <v>1775</v>
      </c>
      <c r="CG9089" s="33" t="s">
        <v>1549</v>
      </c>
      <c r="CH9089" s="31">
        <v>19950</v>
      </c>
      <c r="CI9089" s="35">
        <v>45717</v>
      </c>
      <c r="CJ9089" s="35"/>
      <c r="CK9089" s="56">
        <v>39900</v>
      </c>
      <c r="CL9089" s="26">
        <f t="shared" si="325"/>
        <v>19950</v>
      </c>
      <c r="CM9089" s="26"/>
      <c r="CR9089" s="26" t="str">
        <f t="shared" si="326"/>
        <v>('4층써니약국(남양주시)-NP(1)', '278-23-01523', '경기도 남양주시 도농로 29 404-1호 (부영프라자) (다산동)', '8806538060316', '테글리엠서방정20/1000mg', 19950, '2025-03-01'),</v>
      </c>
    </row>
    <row r="9090" spans="79:96" x14ac:dyDescent="0.25">
      <c r="CA9090" s="29">
        <v>9087</v>
      </c>
      <c r="CB9090" s="50"/>
      <c r="CC9090" s="55" t="s">
        <v>13166</v>
      </c>
      <c r="CD9090" s="31" t="s">
        <v>10716</v>
      </c>
      <c r="CE9090" s="55" t="s">
        <v>13167</v>
      </c>
      <c r="CF9090" s="32" t="s">
        <v>3525</v>
      </c>
      <c r="CG9090" s="33" t="s">
        <v>1845</v>
      </c>
      <c r="CH9090" s="34">
        <v>15360</v>
      </c>
      <c r="CI9090" s="35">
        <v>45717</v>
      </c>
      <c r="CJ9090" s="35"/>
      <c r="CK9090" s="36">
        <v>30720</v>
      </c>
      <c r="CL9090" s="26">
        <f t="shared" si="325"/>
        <v>15360</v>
      </c>
      <c r="CM9090" s="26"/>
      <c r="CR9090" s="26" t="str">
        <f t="shared" si="326"/>
        <v>('4층써니약국(남양주시)-NP(1)', '278-23-01523', '경기도 남양주시 도농로 29 404-1호 (부영프라자) (다산동)', '8806538062624', '포시글리듀오서방정10/1000mg', 15360, '2025-03-01'),</v>
      </c>
    </row>
    <row r="9091" spans="79:96" x14ac:dyDescent="0.25">
      <c r="CA9091" s="29">
        <v>9088</v>
      </c>
      <c r="CB9091" s="50"/>
      <c r="CC9091" s="55" t="s">
        <v>13168</v>
      </c>
      <c r="CD9091" s="31" t="s">
        <v>1442</v>
      </c>
      <c r="CE9091" s="55" t="s">
        <v>13169</v>
      </c>
      <c r="CF9091" s="32" t="s">
        <v>1582</v>
      </c>
      <c r="CG9091" s="33" t="s">
        <v>502</v>
      </c>
      <c r="CH9091" s="34">
        <v>7305</v>
      </c>
      <c r="CI9091" s="35">
        <v>45717</v>
      </c>
      <c r="CJ9091" s="35"/>
      <c r="CK9091" s="36">
        <v>14610</v>
      </c>
      <c r="CL9091" s="26">
        <f t="shared" si="325"/>
        <v>7305</v>
      </c>
      <c r="CM9091" s="26"/>
      <c r="CR9091" s="26" t="str">
        <f t="shared" si="326"/>
        <v>('4층약국(안양)-KP(3)', '714-66-00589', '경기도 안양시 동안구 흥안대로 527 406호, 스타타워빌딩 (관양동)', '8806538053226', '네오텔미정 80mg', 7305, '2025-03-01'),</v>
      </c>
    </row>
    <row r="9092" spans="79:96" x14ac:dyDescent="0.25">
      <c r="CA9092" s="29">
        <v>9089</v>
      </c>
      <c r="CB9092" s="50"/>
      <c r="CC9092" s="55" t="s">
        <v>13168</v>
      </c>
      <c r="CD9092" s="31" t="s">
        <v>1442</v>
      </c>
      <c r="CE9092" s="55" t="s">
        <v>13169</v>
      </c>
      <c r="CF9092" s="32" t="s">
        <v>749</v>
      </c>
      <c r="CG9092" s="33" t="s">
        <v>750</v>
      </c>
      <c r="CH9092" s="34">
        <v>28350</v>
      </c>
      <c r="CI9092" s="35">
        <v>45717</v>
      </c>
      <c r="CJ9092" s="35"/>
      <c r="CK9092" s="36">
        <v>56700</v>
      </c>
      <c r="CL9092" s="26">
        <f t="shared" si="325"/>
        <v>28350</v>
      </c>
      <c r="CM9092" s="26"/>
      <c r="CR9092" s="26" t="str">
        <f t="shared" si="326"/>
        <v>('4층약국(안양)-KP(3)', '714-66-00589', '경기도 안양시 동안구 흥안대로 527 406호, 스타타워빌딩 (관양동)', '8806538059518', '레보트로서방정', 28350, '2025-03-01'),</v>
      </c>
    </row>
    <row r="9093" spans="79:96" x14ac:dyDescent="0.25">
      <c r="CA9093" s="29">
        <v>9090</v>
      </c>
      <c r="CB9093" s="50"/>
      <c r="CC9093" s="55" t="s">
        <v>13168</v>
      </c>
      <c r="CD9093" s="31" t="s">
        <v>1442</v>
      </c>
      <c r="CE9093" s="55" t="s">
        <v>13169</v>
      </c>
      <c r="CF9093" s="32" t="s">
        <v>1077</v>
      </c>
      <c r="CG9093" s="33" t="s">
        <v>1078</v>
      </c>
      <c r="CH9093" s="34">
        <v>5500</v>
      </c>
      <c r="CI9093" s="35">
        <v>45717</v>
      </c>
      <c r="CJ9093" s="35"/>
      <c r="CK9093" s="36">
        <v>11000</v>
      </c>
      <c r="CL9093" s="26">
        <f t="shared" ref="CL9093:CL9156" si="327">IFERROR(CK9093/2,"")</f>
        <v>5500</v>
      </c>
      <c r="CM9093" s="26"/>
      <c r="CR9093" s="26" t="str">
        <f t="shared" ref="CR9093:CR9156" si="328">IFERROR("('"&amp;CC9093&amp;"', '"&amp;CD9093&amp;"', '"&amp;CE9093&amp;"', '"&amp;CF9093&amp;"', '"&amp;CG9093&amp;"', "&amp;CH9093&amp;", '"&amp;TEXT(CI9093,"YYYY-MM-DD")&amp;"'),","")</f>
        <v>('4층약국(안양)-KP(3)', '714-66-00589', '경기도 안양시 동안구 흥안대로 527 406호, 스타타워빌딩 (관양동)', '8806538056425', '프로나지액 25mL', 5500, '2025-03-01'),</v>
      </c>
    </row>
    <row r="9094" spans="79:96" x14ac:dyDescent="0.25">
      <c r="CA9094" s="29">
        <v>9091</v>
      </c>
      <c r="CB9094" s="50"/>
      <c r="CC9094" s="55" t="s">
        <v>13168</v>
      </c>
      <c r="CD9094" s="31" t="s">
        <v>1442</v>
      </c>
      <c r="CE9094" s="55" t="s">
        <v>13169</v>
      </c>
      <c r="CF9094" s="32" t="s">
        <v>1077</v>
      </c>
      <c r="CG9094" s="33" t="s">
        <v>1078</v>
      </c>
      <c r="CH9094" s="34">
        <v>5500</v>
      </c>
      <c r="CI9094" s="35">
        <v>45717</v>
      </c>
      <c r="CJ9094" s="35"/>
      <c r="CK9094" s="36">
        <v>11000</v>
      </c>
      <c r="CL9094" s="26">
        <f t="shared" si="327"/>
        <v>5500</v>
      </c>
      <c r="CM9094" s="26"/>
      <c r="CR9094" s="26" t="str">
        <f t="shared" si="328"/>
        <v>('4층약국(안양)-KP(3)', '714-66-00589', '경기도 안양시 동안구 흥안대로 527 406호, 스타타워빌딩 (관양동)', '8806538056425', '프로나지액 25mL', 5500, '2025-03-01'),</v>
      </c>
    </row>
    <row r="9095" spans="79:96" x14ac:dyDescent="0.25">
      <c r="CA9095" s="29">
        <v>9092</v>
      </c>
      <c r="CB9095" s="50"/>
      <c r="CC9095" s="55" t="s">
        <v>13168</v>
      </c>
      <c r="CD9095" s="31" t="s">
        <v>1442</v>
      </c>
      <c r="CE9095" s="55" t="s">
        <v>13169</v>
      </c>
      <c r="CF9095" s="32" t="s">
        <v>1077</v>
      </c>
      <c r="CG9095" s="33" t="s">
        <v>1078</v>
      </c>
      <c r="CH9095" s="34">
        <v>13750</v>
      </c>
      <c r="CI9095" s="35">
        <v>45689</v>
      </c>
      <c r="CJ9095" s="35"/>
      <c r="CK9095" s="36">
        <v>27500</v>
      </c>
      <c r="CL9095" s="26">
        <f t="shared" si="327"/>
        <v>13750</v>
      </c>
      <c r="CM9095" s="26"/>
      <c r="CR9095" s="26" t="str">
        <f t="shared" si="328"/>
        <v>('4층약국(안양)-KP(3)', '714-66-00589', '경기도 안양시 동안구 흥안대로 527 406호, 스타타워빌딩 (관양동)', '8806538056425', '프로나지액 25mL', 13750, '2025-02-01'),</v>
      </c>
    </row>
    <row r="9096" spans="79:96" x14ac:dyDescent="0.25">
      <c r="CA9096" s="29">
        <v>9093</v>
      </c>
      <c r="CB9096" s="50"/>
      <c r="CC9096" s="55" t="s">
        <v>13168</v>
      </c>
      <c r="CD9096" s="31" t="s">
        <v>1442</v>
      </c>
      <c r="CE9096" s="55" t="s">
        <v>13169</v>
      </c>
      <c r="CF9096" s="32" t="s">
        <v>2369</v>
      </c>
      <c r="CG9096" s="33" t="s">
        <v>1146</v>
      </c>
      <c r="CH9096" s="34">
        <v>9555</v>
      </c>
      <c r="CI9096" s="35">
        <v>45658</v>
      </c>
      <c r="CJ9096" s="35"/>
      <c r="CK9096" s="36">
        <v>19110</v>
      </c>
      <c r="CL9096" s="26">
        <f t="shared" si="327"/>
        <v>9555</v>
      </c>
      <c r="CM9096" s="26"/>
      <c r="CR9096" s="26" t="str">
        <f t="shared" si="328"/>
        <v>('4층약국(안양)-KP(3)', '714-66-00589', '경기도 안양시 동안구 흥안대로 527 406호, 스타타워빌딩 (관양동)', '8806538059013', '리피젯정10/10mg', 9555, '2025-01-01'),</v>
      </c>
    </row>
    <row r="9097" spans="79:96" x14ac:dyDescent="0.25">
      <c r="CA9097" s="29">
        <v>9094</v>
      </c>
      <c r="CB9097" s="50"/>
      <c r="CC9097" s="55" t="s">
        <v>13168</v>
      </c>
      <c r="CD9097" s="31" t="s">
        <v>1442</v>
      </c>
      <c r="CE9097" s="55" t="s">
        <v>13169</v>
      </c>
      <c r="CF9097" s="32" t="s">
        <v>3540</v>
      </c>
      <c r="CG9097" s="33" t="s">
        <v>1158</v>
      </c>
      <c r="CH9097" s="34">
        <v>12120</v>
      </c>
      <c r="CI9097" s="35">
        <v>45717</v>
      </c>
      <c r="CJ9097" s="35"/>
      <c r="CK9097" s="36">
        <v>24240</v>
      </c>
      <c r="CL9097" s="26">
        <f t="shared" si="327"/>
        <v>12120</v>
      </c>
      <c r="CM9097" s="26"/>
      <c r="CR9097" s="26" t="str">
        <f t="shared" si="328"/>
        <v>('4층약국(안양)-KP(3)', '714-66-00589', '경기도 안양시 동안구 흥안대로 527 406호, 스타타워빌딩 (관양동)', '8806538059112', '리피젯정10/20mg', 12120, '2025-03-01'),</v>
      </c>
    </row>
    <row r="9098" spans="79:96" x14ac:dyDescent="0.25">
      <c r="CA9098" s="29">
        <v>9095</v>
      </c>
      <c r="CB9098" s="50"/>
      <c r="CC9098" s="55" t="s">
        <v>13168</v>
      </c>
      <c r="CD9098" s="31" t="s">
        <v>1442</v>
      </c>
      <c r="CE9098" s="55" t="s">
        <v>13169</v>
      </c>
      <c r="CF9098" s="32" t="s">
        <v>1749</v>
      </c>
      <c r="CG9098" s="33" t="s">
        <v>1528</v>
      </c>
      <c r="CH9098" s="34">
        <v>10020</v>
      </c>
      <c r="CI9098" s="35">
        <v>45717</v>
      </c>
      <c r="CJ9098" s="35"/>
      <c r="CK9098" s="36">
        <v>20040</v>
      </c>
      <c r="CL9098" s="26">
        <f t="shared" si="327"/>
        <v>10020</v>
      </c>
      <c r="CM9098" s="26"/>
      <c r="CR9098" s="26" t="str">
        <f t="shared" si="328"/>
        <v>('4층약국(안양)-KP(3)', '714-66-00589', '경기도 안양시 동안구 흥안대로 527 406호, 스타타워빌딩 (관양동)', '8806538060118', '테글리엠서방정10/500mg', 10020, '2025-03-01'),</v>
      </c>
    </row>
    <row r="9099" spans="79:96" x14ac:dyDescent="0.25">
      <c r="CA9099" s="29">
        <v>9096</v>
      </c>
      <c r="CB9099" s="50"/>
      <c r="CC9099" s="55" t="s">
        <v>13168</v>
      </c>
      <c r="CD9099" s="31" t="s">
        <v>1442</v>
      </c>
      <c r="CE9099" s="55" t="s">
        <v>13169</v>
      </c>
      <c r="CF9099" s="32" t="s">
        <v>3525</v>
      </c>
      <c r="CG9099" s="33" t="s">
        <v>1845</v>
      </c>
      <c r="CH9099" s="34">
        <v>30720</v>
      </c>
      <c r="CI9099" s="35">
        <v>45717</v>
      </c>
      <c r="CJ9099" s="35"/>
      <c r="CK9099" s="36">
        <v>61440</v>
      </c>
      <c r="CL9099" s="26">
        <f t="shared" si="327"/>
        <v>30720</v>
      </c>
      <c r="CM9099" s="26"/>
      <c r="CR9099" s="26" t="str">
        <f t="shared" si="328"/>
        <v>('4층약국(안양)-KP(3)', '714-66-00589', '경기도 안양시 동안구 흥안대로 527 406호, 스타타워빌딩 (관양동)', '8806538062624', '포시글리듀오서방정10/1000mg', 30720, '2025-03-01'),</v>
      </c>
    </row>
    <row r="9100" spans="79:96" x14ac:dyDescent="0.25">
      <c r="CA9100" s="29">
        <v>9097</v>
      </c>
      <c r="CB9100" s="50"/>
      <c r="CC9100" s="55" t="s">
        <v>13168</v>
      </c>
      <c r="CD9100" s="31" t="s">
        <v>1442</v>
      </c>
      <c r="CE9100" s="55" t="s">
        <v>13169</v>
      </c>
      <c r="CF9100" s="32" t="s">
        <v>3525</v>
      </c>
      <c r="CG9100" s="33" t="s">
        <v>1845</v>
      </c>
      <c r="CH9100" s="34">
        <v>38400</v>
      </c>
      <c r="CI9100" s="35">
        <v>45717</v>
      </c>
      <c r="CJ9100" s="35"/>
      <c r="CK9100" s="36">
        <v>76800</v>
      </c>
      <c r="CL9100" s="26">
        <f t="shared" si="327"/>
        <v>38400</v>
      </c>
      <c r="CM9100" s="26"/>
      <c r="CR9100" s="26" t="str">
        <f t="shared" si="328"/>
        <v>('4층약국(안양)-KP(3)', '714-66-00589', '경기도 안양시 동안구 흥안대로 527 406호, 스타타워빌딩 (관양동)', '8806538062624', '포시글리듀오서방정10/1000mg', 38400, '2025-03-01'),</v>
      </c>
    </row>
    <row r="9101" spans="79:96" x14ac:dyDescent="0.25">
      <c r="CA9101" s="29">
        <v>9098</v>
      </c>
      <c r="CB9101" s="50"/>
      <c r="CC9101" s="55" t="s">
        <v>13168</v>
      </c>
      <c r="CD9101" s="31" t="s">
        <v>1442</v>
      </c>
      <c r="CE9101" s="55" t="s">
        <v>13169</v>
      </c>
      <c r="CF9101" s="32" t="s">
        <v>7270</v>
      </c>
      <c r="CG9101" s="33" t="s">
        <v>1856</v>
      </c>
      <c r="CH9101" s="34">
        <v>14190</v>
      </c>
      <c r="CI9101" s="35">
        <v>45717</v>
      </c>
      <c r="CJ9101" s="35"/>
      <c r="CK9101" s="36">
        <v>28380</v>
      </c>
      <c r="CL9101" s="26">
        <f t="shared" si="327"/>
        <v>14190</v>
      </c>
      <c r="CM9101" s="26"/>
      <c r="CR9101" s="26" t="str">
        <f t="shared" si="328"/>
        <v>('4층약국(안양)-KP(3)', '714-66-00589', '경기도 안양시 동안구 흥안대로 527 406호, 스타타워빌딩 (관양동)', '8806538062723', '포시글리듀오서방정10/500mg', 14190, '2025-03-01'),</v>
      </c>
    </row>
    <row r="9102" spans="79:96" x14ac:dyDescent="0.25">
      <c r="CA9102" s="29">
        <v>9099</v>
      </c>
      <c r="CB9102" s="50"/>
      <c r="CC9102" s="55" t="s">
        <v>13170</v>
      </c>
      <c r="CD9102" s="31" t="s">
        <v>6542</v>
      </c>
      <c r="CE9102" s="55" t="s">
        <v>13171</v>
      </c>
      <c r="CF9102" s="32" t="s">
        <v>1032</v>
      </c>
      <c r="CG9102" s="33" t="s">
        <v>948</v>
      </c>
      <c r="CH9102" s="34">
        <v>11000</v>
      </c>
      <c r="CI9102" s="35">
        <v>45717</v>
      </c>
      <c r="CJ9102" s="35"/>
      <c r="CK9102" s="36">
        <v>22000</v>
      </c>
      <c r="CL9102" s="26">
        <f t="shared" si="327"/>
        <v>11000</v>
      </c>
      <c r="CM9102" s="26"/>
      <c r="CR9102" s="26" t="str">
        <f t="shared" si="328"/>
        <v>('5층온누리약국(남양주시)-NP(8)', '315-56-00817', '경기도 남양주시 비룡로 58 5층 503호 (정길프라자) (화도읍)', '8806538014029', '신일엠정 500mg', 11000, '2025-03-01'),</v>
      </c>
    </row>
    <row r="9103" spans="79:96" x14ac:dyDescent="0.25">
      <c r="CA9103" s="29">
        <v>9100</v>
      </c>
      <c r="CB9103" s="50"/>
      <c r="CC9103" s="55" t="s">
        <v>13170</v>
      </c>
      <c r="CD9103" s="31" t="s">
        <v>6542</v>
      </c>
      <c r="CE9103" s="55" t="s">
        <v>13171</v>
      </c>
      <c r="CF9103" s="32" t="s">
        <v>1077</v>
      </c>
      <c r="CG9103" s="33" t="s">
        <v>1078</v>
      </c>
      <c r="CH9103" s="34">
        <v>11000</v>
      </c>
      <c r="CI9103" s="35">
        <v>45717</v>
      </c>
      <c r="CJ9103" s="35"/>
      <c r="CK9103" s="36">
        <v>22000</v>
      </c>
      <c r="CL9103" s="26">
        <f t="shared" si="327"/>
        <v>11000</v>
      </c>
      <c r="CM9103" s="26"/>
      <c r="CR9103" s="26" t="str">
        <f t="shared" si="328"/>
        <v>('5층온누리약국(남양주시)-NP(8)', '315-56-00817', '경기도 남양주시 비룡로 58 5층 503호 (정길프라자) (화도읍)', '8806538056425', '프로나지액 25mL', 11000, '2025-03-01'),</v>
      </c>
    </row>
    <row r="9104" spans="79:96" x14ac:dyDescent="0.25">
      <c r="CA9104" s="29">
        <v>9101</v>
      </c>
      <c r="CB9104" s="50"/>
      <c r="CC9104" s="55" t="s">
        <v>13170</v>
      </c>
      <c r="CD9104" s="31" t="s">
        <v>6542</v>
      </c>
      <c r="CE9104" s="55" t="s">
        <v>13171</v>
      </c>
      <c r="CF9104" s="32" t="s">
        <v>1077</v>
      </c>
      <c r="CG9104" s="33" t="s">
        <v>1078</v>
      </c>
      <c r="CH9104" s="34">
        <v>16500</v>
      </c>
      <c r="CI9104" s="35">
        <v>45689</v>
      </c>
      <c r="CJ9104" s="35"/>
      <c r="CK9104" s="36">
        <v>33000</v>
      </c>
      <c r="CL9104" s="26">
        <f t="shared" si="327"/>
        <v>16500</v>
      </c>
      <c r="CM9104" s="26"/>
      <c r="CR9104" s="26" t="str">
        <f t="shared" si="328"/>
        <v>('5층온누리약국(남양주시)-NP(8)', '315-56-00817', '경기도 남양주시 비룡로 58 5층 503호 (정길프라자) (화도읍)', '8806538056425', '프로나지액 25mL', 16500, '2025-02-01'),</v>
      </c>
    </row>
    <row r="9105" spans="79:96" x14ac:dyDescent="0.25">
      <c r="CA9105" s="29">
        <v>9102</v>
      </c>
      <c r="CB9105" s="50"/>
      <c r="CC9105" s="55" t="s">
        <v>13170</v>
      </c>
      <c r="CD9105" s="31" t="s">
        <v>6542</v>
      </c>
      <c r="CE9105" s="55" t="s">
        <v>13171</v>
      </c>
      <c r="CF9105" s="32" t="s">
        <v>1077</v>
      </c>
      <c r="CG9105" s="33" t="s">
        <v>1078</v>
      </c>
      <c r="CH9105" s="34">
        <v>11000</v>
      </c>
      <c r="CI9105" s="35">
        <v>45658</v>
      </c>
      <c r="CJ9105" s="35"/>
      <c r="CK9105" s="36">
        <v>22000</v>
      </c>
      <c r="CL9105" s="26">
        <f t="shared" si="327"/>
        <v>11000</v>
      </c>
      <c r="CM9105" s="26"/>
      <c r="CR9105" s="26" t="str">
        <f t="shared" si="328"/>
        <v>('5층온누리약국(남양주시)-NP(8)', '315-56-00817', '경기도 남양주시 비룡로 58 5층 503호 (정길프라자) (화도읍)', '8806538056425', '프로나지액 25mL', 11000, '2025-01-01'),</v>
      </c>
    </row>
    <row r="9106" spans="79:96" x14ac:dyDescent="0.25">
      <c r="CA9106" s="29">
        <v>9103</v>
      </c>
      <c r="CB9106" s="50"/>
      <c r="CC9106" s="55" t="s">
        <v>13172</v>
      </c>
      <c r="CD9106" s="31" t="s">
        <v>13173</v>
      </c>
      <c r="CE9106" s="55" t="s">
        <v>13174</v>
      </c>
      <c r="CF9106" s="32" t="s">
        <v>615</v>
      </c>
      <c r="CG9106" s="33" t="s">
        <v>616</v>
      </c>
      <c r="CH9106" s="34">
        <v>7500</v>
      </c>
      <c r="CI9106" s="35">
        <v>45717</v>
      </c>
      <c r="CJ9106" s="35"/>
      <c r="CK9106" s="36">
        <v>15000</v>
      </c>
      <c r="CL9106" s="26">
        <f t="shared" si="327"/>
        <v>7500</v>
      </c>
      <c r="CM9106" s="26"/>
      <c r="CR9106" s="26" t="str">
        <f t="shared" si="328"/>
        <v>('가까운대학약국(작전)T/G', '698-27-00333', '인천광역시 계양구 계양문화로 21 101-104호 (작전동)', '8806538015149', '신일폴산정 1mg', 7500, '2025-03-01'),</v>
      </c>
    </row>
    <row r="9107" spans="79:96" x14ac:dyDescent="0.25">
      <c r="CA9107" s="29">
        <v>9104</v>
      </c>
      <c r="CB9107" s="50"/>
      <c r="CC9107" s="55" t="s">
        <v>13175</v>
      </c>
      <c r="CD9107" s="31" t="s">
        <v>13176</v>
      </c>
      <c r="CE9107" s="55" t="s">
        <v>13177</v>
      </c>
      <c r="CF9107" s="32" t="s">
        <v>1032</v>
      </c>
      <c r="CG9107" s="33" t="s">
        <v>948</v>
      </c>
      <c r="CH9107" s="34">
        <v>55000</v>
      </c>
      <c r="CI9107" s="35">
        <v>45717</v>
      </c>
      <c r="CJ9107" s="35"/>
      <c r="CK9107" s="36">
        <v>110000</v>
      </c>
      <c r="CL9107" s="26">
        <f t="shared" si="327"/>
        <v>55000</v>
      </c>
      <c r="CM9107" s="26"/>
      <c r="CR9107" s="26" t="str">
        <f t="shared" si="328"/>
        <v>('가까운약국(인천논현)-A(일)', '118-25-01899', '인천광역시 남동구 소래역로 38 1층 107호, 젠트라움논현 (논현동)', '8806538014029', '신일엠정 500mg', 55000, '2025-03-01'),</v>
      </c>
    </row>
    <row r="9108" spans="79:96" x14ac:dyDescent="0.25">
      <c r="CA9108" s="29">
        <v>9105</v>
      </c>
      <c r="CB9108" s="50"/>
      <c r="CC9108" s="55" t="s">
        <v>13175</v>
      </c>
      <c r="CD9108" s="31" t="s">
        <v>13176</v>
      </c>
      <c r="CE9108" s="55" t="s">
        <v>13177</v>
      </c>
      <c r="CF9108" s="32" t="s">
        <v>615</v>
      </c>
      <c r="CG9108" s="33" t="s">
        <v>616</v>
      </c>
      <c r="CH9108" s="34">
        <v>7500</v>
      </c>
      <c r="CI9108" s="35">
        <v>45717</v>
      </c>
      <c r="CJ9108" s="35"/>
      <c r="CK9108" s="36">
        <v>15000</v>
      </c>
      <c r="CL9108" s="26">
        <f t="shared" si="327"/>
        <v>7500</v>
      </c>
      <c r="CM9108" s="26"/>
      <c r="CR9108" s="26" t="str">
        <f t="shared" si="328"/>
        <v>('가까운약국(인천논현)-A(일)', '118-25-01899', '인천광역시 남동구 소래역로 38 1층 107호, 젠트라움논현 (논현동)', '8806538015149', '신일폴산정 1mg', 7500, '2025-03-01'),</v>
      </c>
    </row>
    <row r="9109" spans="79:96" x14ac:dyDescent="0.25">
      <c r="CA9109" s="29">
        <v>9106</v>
      </c>
      <c r="CB9109" s="50"/>
      <c r="CC9109" s="55" t="s">
        <v>13178</v>
      </c>
      <c r="CD9109" s="31" t="s">
        <v>13179</v>
      </c>
      <c r="CE9109" s="55" t="s">
        <v>13180</v>
      </c>
      <c r="CF9109" s="32" t="s">
        <v>732</v>
      </c>
      <c r="CG9109" s="33" t="s">
        <v>733</v>
      </c>
      <c r="CH9109" s="34">
        <v>5750</v>
      </c>
      <c r="CI9109" s="35">
        <v>45717</v>
      </c>
      <c r="CJ9109" s="35"/>
      <c r="CK9109" s="36">
        <v>11500</v>
      </c>
      <c r="CL9109" s="26">
        <f t="shared" si="327"/>
        <v>5750</v>
      </c>
      <c r="CM9109" s="26"/>
      <c r="CR9109" s="26" t="str">
        <f t="shared" si="328"/>
        <v>('가까운천사약국-L/(일)', '814-47-00442', '서울특별시 강서구 공항대로36길 9 1층 (내발산동)', '8806538017259', '신일피리독신정 50mg', 5750, '2025-03-01'),</v>
      </c>
    </row>
    <row r="9110" spans="79:96" x14ac:dyDescent="0.25">
      <c r="CA9110" s="29">
        <v>9107</v>
      </c>
      <c r="CB9110" s="50"/>
      <c r="CC9110" s="55" t="s">
        <v>13178</v>
      </c>
      <c r="CD9110" s="31" t="s">
        <v>13179</v>
      </c>
      <c r="CE9110" s="55" t="s">
        <v>13180</v>
      </c>
      <c r="CF9110" s="32" t="s">
        <v>732</v>
      </c>
      <c r="CG9110" s="33" t="s">
        <v>733</v>
      </c>
      <c r="CH9110" s="34">
        <v>5750</v>
      </c>
      <c r="CI9110" s="35">
        <v>45717</v>
      </c>
      <c r="CJ9110" s="35"/>
      <c r="CK9110" s="36">
        <v>11500</v>
      </c>
      <c r="CL9110" s="26">
        <f t="shared" si="327"/>
        <v>5750</v>
      </c>
      <c r="CM9110" s="26"/>
      <c r="CR9110" s="26" t="str">
        <f t="shared" si="328"/>
        <v>('가까운천사약국-L/(일)', '814-47-00442', '서울특별시 강서구 공항대로36길 9 1층 (내발산동)', '8806538017259', '신일피리독신정 50mg', 5750, '2025-03-01'),</v>
      </c>
    </row>
    <row r="9111" spans="79:96" x14ac:dyDescent="0.25">
      <c r="CA9111" s="29">
        <v>9108</v>
      </c>
      <c r="CB9111" s="50"/>
      <c r="CC9111" s="55" t="s">
        <v>13181</v>
      </c>
      <c r="CD9111" s="31" t="s">
        <v>13182</v>
      </c>
      <c r="CE9111" s="55" t="s">
        <v>13183</v>
      </c>
      <c r="CF9111" s="32" t="s">
        <v>2930</v>
      </c>
      <c r="CG9111" s="33" t="s">
        <v>1166</v>
      </c>
      <c r="CH9111" s="34">
        <v>6345</v>
      </c>
      <c r="CI9111" s="35">
        <v>45717</v>
      </c>
      <c r="CJ9111" s="35"/>
      <c r="CK9111" s="36">
        <v>12690</v>
      </c>
      <c r="CL9111" s="26">
        <f t="shared" si="327"/>
        <v>6345</v>
      </c>
      <c r="CM9111" s="26"/>
      <c r="CR9111" s="26" t="str">
        <f t="shared" si="328"/>
        <v>('가로수길천사약국(강남)-GP(8)', '551-10-02688', '서울특별시 강남구 압구정로14길 6 1층 103호 (신사동)', '8806538011462', '신일모노독시엠캡슐 100mg', 6345, '2025-03-01'),</v>
      </c>
    </row>
    <row r="9112" spans="79:96" x14ac:dyDescent="0.25">
      <c r="CA9112" s="29">
        <v>9109</v>
      </c>
      <c r="CB9112" s="50"/>
      <c r="CC9112" s="55" t="s">
        <v>13184</v>
      </c>
      <c r="CD9112" s="31" t="s">
        <v>7812</v>
      </c>
      <c r="CE9112" s="55" t="s">
        <v>13185</v>
      </c>
      <c r="CF9112" s="32" t="s">
        <v>2328</v>
      </c>
      <c r="CG9112" s="33" t="s">
        <v>85</v>
      </c>
      <c r="CH9112" s="31">
        <v>29835</v>
      </c>
      <c r="CI9112" s="35">
        <v>45717</v>
      </c>
      <c r="CJ9112" s="35"/>
      <c r="CK9112" s="56">
        <v>59670</v>
      </c>
      <c r="CL9112" s="26">
        <f t="shared" si="327"/>
        <v>29835</v>
      </c>
      <c r="CM9112" s="26"/>
      <c r="CR9112" s="26" t="str">
        <f t="shared" si="328"/>
        <v>('가산약국(가산)-T/X(일)', '138-01-88370', '서울 금천구 가산동 151-30 덕원빌딩103호', '8806538013718', '리피칸정 10mg', 29835, '2025-03-01'),</v>
      </c>
    </row>
    <row r="9113" spans="79:96" x14ac:dyDescent="0.25">
      <c r="CA9113" s="29">
        <v>9110</v>
      </c>
      <c r="CB9113" s="50"/>
      <c r="CC9113" s="55" t="s">
        <v>13184</v>
      </c>
      <c r="CD9113" s="31" t="s">
        <v>7812</v>
      </c>
      <c r="CE9113" s="55" t="s">
        <v>13185</v>
      </c>
      <c r="CF9113" s="32" t="s">
        <v>1001</v>
      </c>
      <c r="CG9113" s="33" t="s">
        <v>1002</v>
      </c>
      <c r="CH9113" s="31">
        <v>28440</v>
      </c>
      <c r="CI9113" s="35">
        <v>45689</v>
      </c>
      <c r="CJ9113" s="35"/>
      <c r="CK9113" s="56">
        <v>56880</v>
      </c>
      <c r="CL9113" s="26">
        <f t="shared" si="327"/>
        <v>28440</v>
      </c>
      <c r="CM9113" s="26"/>
      <c r="CR9113" s="26" t="str">
        <f t="shared" si="328"/>
        <v>('가산약국(가산)-T/X(일)', '138-01-88370', '서울 금천구 가산동 151-30 덕원빌딩103호', '8806538027517', '프라빅정 75mg', 28440, '2025-02-01'),</v>
      </c>
    </row>
    <row r="9114" spans="79:96" x14ac:dyDescent="0.25">
      <c r="CA9114" s="29">
        <v>9111</v>
      </c>
      <c r="CB9114" s="50"/>
      <c r="CC9114" s="55" t="s">
        <v>13186</v>
      </c>
      <c r="CD9114" s="31" t="s">
        <v>1514</v>
      </c>
      <c r="CE9114" s="55" t="s">
        <v>13187</v>
      </c>
      <c r="CF9114" s="32" t="s">
        <v>2352</v>
      </c>
      <c r="CG9114" s="33" t="s">
        <v>1451</v>
      </c>
      <c r="CH9114" s="34">
        <v>15135</v>
      </c>
      <c r="CI9114" s="35">
        <v>45658</v>
      </c>
      <c r="CJ9114" s="35"/>
      <c r="CK9114" s="36">
        <v>30270</v>
      </c>
      <c r="CL9114" s="26">
        <f t="shared" si="327"/>
        <v>15135</v>
      </c>
      <c r="CM9114" s="26"/>
      <c r="CR9114" s="26" t="str">
        <f t="shared" si="328"/>
        <v>('가양하늘약국(등촌동)-L/(일)', '177-03-02371', '서울특별시 강서구 화곡로68길 3 1층105호 (등촌동)', '8806538054513', '안플업서방정 300mg', 15135, '2025-01-01'),</v>
      </c>
    </row>
    <row r="9115" spans="79:96" x14ac:dyDescent="0.25">
      <c r="CA9115" s="29">
        <v>9112</v>
      </c>
      <c r="CB9115" s="50"/>
      <c r="CC9115" s="55" t="s">
        <v>13186</v>
      </c>
      <c r="CD9115" s="31" t="s">
        <v>1514</v>
      </c>
      <c r="CE9115" s="55" t="s">
        <v>13187</v>
      </c>
      <c r="CF9115" s="32" t="s">
        <v>1077</v>
      </c>
      <c r="CG9115" s="33" t="s">
        <v>1078</v>
      </c>
      <c r="CH9115" s="34">
        <v>11000</v>
      </c>
      <c r="CI9115" s="35">
        <v>45717</v>
      </c>
      <c r="CJ9115" s="35"/>
      <c r="CK9115" s="36">
        <v>22000</v>
      </c>
      <c r="CL9115" s="26">
        <f t="shared" si="327"/>
        <v>11000</v>
      </c>
      <c r="CM9115" s="26"/>
      <c r="CR9115" s="26" t="str">
        <f t="shared" si="328"/>
        <v>('가양하늘약국(등촌동)-L/(일)', '177-03-02371', '서울특별시 강서구 화곡로68길 3 1층105호 (등촌동)', '8806538056425', '프로나지액 25mL', 11000, '2025-03-01'),</v>
      </c>
    </row>
    <row r="9116" spans="79:96" x14ac:dyDescent="0.25">
      <c r="CA9116" s="29">
        <v>9113</v>
      </c>
      <c r="CB9116" s="50"/>
      <c r="CC9116" s="55" t="s">
        <v>13186</v>
      </c>
      <c r="CD9116" s="31" t="s">
        <v>1514</v>
      </c>
      <c r="CE9116" s="55" t="s">
        <v>13187</v>
      </c>
      <c r="CF9116" s="32" t="s">
        <v>824</v>
      </c>
      <c r="CG9116" s="33" t="s">
        <v>140</v>
      </c>
      <c r="CH9116" s="34">
        <v>28750</v>
      </c>
      <c r="CI9116" s="35">
        <v>45717</v>
      </c>
      <c r="CJ9116" s="35"/>
      <c r="CK9116" s="36">
        <v>57500</v>
      </c>
      <c r="CL9116" s="26">
        <f t="shared" si="327"/>
        <v>28750</v>
      </c>
      <c r="CM9116" s="26"/>
      <c r="CR9116" s="26" t="str">
        <f t="shared" si="328"/>
        <v>('가양하늘약국(등촌동)-L/(일)', '177-03-02371', '서울특별시 강서구 화곡로68길 3 1층105호 (등촌동)', '8806538000626', '그리펜-에스정 300mg', 28750, '2025-03-01'),</v>
      </c>
    </row>
    <row r="9117" spans="79:96" x14ac:dyDescent="0.25">
      <c r="CA9117" s="29">
        <v>9114</v>
      </c>
      <c r="CB9117" s="50"/>
      <c r="CC9117" s="55" t="s">
        <v>13188</v>
      </c>
      <c r="CD9117" s="31" t="s">
        <v>13189</v>
      </c>
      <c r="CE9117" s="55" t="s">
        <v>13190</v>
      </c>
      <c r="CF9117" s="32" t="s">
        <v>2086</v>
      </c>
      <c r="CG9117" s="33" t="s">
        <v>2087</v>
      </c>
      <c r="CH9117" s="34">
        <v>8500</v>
      </c>
      <c r="CI9117" s="35">
        <v>45717</v>
      </c>
      <c r="CJ9117" s="35"/>
      <c r="CK9117" s="36">
        <v>17000</v>
      </c>
      <c r="CL9117" s="26">
        <f t="shared" si="327"/>
        <v>8500</v>
      </c>
      <c r="CM9117" s="26"/>
      <c r="CR9117" s="26" t="str">
        <f t="shared" si="328"/>
        <v>('가온약국(의왕)T/KP(3)', '132-01-91144', '경기 의왕시 포일동 662-2 포일프라자103호', '8806538009629', '신일덱사메타손정 0.75mg', 8500, '2025-03-01'),</v>
      </c>
    </row>
    <row r="9118" spans="79:96" x14ac:dyDescent="0.25">
      <c r="CA9118" s="29">
        <v>9115</v>
      </c>
      <c r="CB9118" s="50"/>
      <c r="CC9118" s="55" t="s">
        <v>13191</v>
      </c>
      <c r="CD9118" s="31" t="s">
        <v>547</v>
      </c>
      <c r="CE9118" s="55" t="s">
        <v>13192</v>
      </c>
      <c r="CF9118" s="32" t="s">
        <v>9983</v>
      </c>
      <c r="CG9118" s="33" t="s">
        <v>301</v>
      </c>
      <c r="CH9118" s="31">
        <v>127260</v>
      </c>
      <c r="CI9118" s="35">
        <v>45717</v>
      </c>
      <c r="CJ9118" s="35"/>
      <c r="CK9118" s="56">
        <v>254520</v>
      </c>
      <c r="CL9118" s="26">
        <f t="shared" si="327"/>
        <v>127260</v>
      </c>
      <c r="CM9118" s="26"/>
      <c r="CR9118" s="26" t="str">
        <f t="shared" si="328"/>
        <v>('가정약국 HM(용인시)', '769-03-01583', '경기도 용인시 수지구 성복2로 92 상가동 105호(신축상가) (성복동)', '8800588003910', '라피에스정 20mg', 127260, '2025-03-01'),</v>
      </c>
    </row>
    <row r="9119" spans="79:96" x14ac:dyDescent="0.25">
      <c r="CA9119" s="29">
        <v>9116</v>
      </c>
      <c r="CB9119" s="50"/>
      <c r="CC9119" s="55" t="s">
        <v>13193</v>
      </c>
      <c r="CD9119" s="31" t="s">
        <v>8693</v>
      </c>
      <c r="CE9119" s="55" t="s">
        <v>13194</v>
      </c>
      <c r="CF9119" s="32" t="s">
        <v>915</v>
      </c>
      <c r="CG9119" s="33" t="s">
        <v>916</v>
      </c>
      <c r="CH9119" s="34">
        <v>2820</v>
      </c>
      <c r="CI9119" s="35">
        <v>45717</v>
      </c>
      <c r="CJ9119" s="35"/>
      <c r="CK9119" s="36">
        <v>5640</v>
      </c>
      <c r="CL9119" s="26">
        <f t="shared" si="327"/>
        <v>2820</v>
      </c>
      <c r="CM9119" s="26"/>
      <c r="CR9119" s="26" t="str">
        <f t="shared" si="328"/>
        <v>('감초당온누리약국 HM(동대문구)', '216-21-15122', '서울특별시 동대문구 한천로 242 106 1층 (전농동)', '8806538021010', '에이낙정', 2820, '2025-03-01'),</v>
      </c>
    </row>
    <row r="9120" spans="79:96" x14ac:dyDescent="0.25">
      <c r="CA9120" s="29">
        <v>9117</v>
      </c>
      <c r="CB9120" s="50"/>
      <c r="CC9120" s="55" t="s">
        <v>13195</v>
      </c>
      <c r="CD9120" s="31" t="s">
        <v>13196</v>
      </c>
      <c r="CE9120" s="55" t="s">
        <v>13197</v>
      </c>
      <c r="CF9120" s="32" t="s">
        <v>615</v>
      </c>
      <c r="CG9120" s="33" t="s">
        <v>616</v>
      </c>
      <c r="CH9120" s="34">
        <v>15000</v>
      </c>
      <c r="CI9120" s="35">
        <v>45717</v>
      </c>
      <c r="CJ9120" s="35"/>
      <c r="CK9120" s="36">
        <v>30000</v>
      </c>
      <c r="CL9120" s="26">
        <f t="shared" si="327"/>
        <v>15000</v>
      </c>
      <c r="CM9120" s="26"/>
      <c r="CR9120" s="26" t="str">
        <f t="shared" si="328"/>
        <v>('강남사랑약국(서초구)-GP(7)', '108-43-86594', '서울특별시 서초구 남부순환로 2201 111호 (방배동)', '8806538015149', '신일폴산정 1mg', 15000, '2025-03-01'),</v>
      </c>
    </row>
    <row r="9121" spans="79:96" x14ac:dyDescent="0.25">
      <c r="CA9121" s="29">
        <v>9118</v>
      </c>
      <c r="CB9121" s="50"/>
      <c r="CC9121" s="55" t="s">
        <v>13198</v>
      </c>
      <c r="CD9121" s="31" t="s">
        <v>13199</v>
      </c>
      <c r="CE9121" s="55" t="s">
        <v>13200</v>
      </c>
      <c r="CF9121" s="32" t="s">
        <v>915</v>
      </c>
      <c r="CG9121" s="33" t="s">
        <v>916</v>
      </c>
      <c r="CH9121" s="34">
        <v>8460</v>
      </c>
      <c r="CI9121" s="35">
        <v>45717</v>
      </c>
      <c r="CJ9121" s="35"/>
      <c r="CK9121" s="36">
        <v>16920</v>
      </c>
      <c r="CL9121" s="26">
        <f t="shared" si="327"/>
        <v>8460</v>
      </c>
      <c r="CM9121" s="26"/>
      <c r="CR9121" s="26" t="str">
        <f t="shared" si="328"/>
        <v>('강남시장약국(부천중동)-D(일)', '238-18-01410', '경기도 부천시 옥산로 128 (중동)', '8806538021010', '에이낙정', 8460, '2025-03-01'),</v>
      </c>
    </row>
    <row r="9122" spans="79:96" x14ac:dyDescent="0.25">
      <c r="CA9122" s="29">
        <v>9119</v>
      </c>
      <c r="CB9122" s="50"/>
      <c r="CC9122" s="55" t="s">
        <v>13201</v>
      </c>
      <c r="CD9122" s="31" t="s">
        <v>13202</v>
      </c>
      <c r="CE9122" s="55" t="s">
        <v>13203</v>
      </c>
      <c r="CF9122" s="32" t="s">
        <v>2328</v>
      </c>
      <c r="CG9122" s="33" t="s">
        <v>85</v>
      </c>
      <c r="CH9122" s="34">
        <v>29835</v>
      </c>
      <c r="CI9122" s="35">
        <v>45689</v>
      </c>
      <c r="CJ9122" s="35"/>
      <c r="CK9122" s="36">
        <v>59670</v>
      </c>
      <c r="CL9122" s="26">
        <f t="shared" si="327"/>
        <v>29835</v>
      </c>
      <c r="CM9122" s="26"/>
      <c r="CR9122" s="26" t="str">
        <f t="shared" si="328"/>
        <v>('강남약국 HM(경북 영천)', '505-09-39852', '경상북도 영천시 강변로 47 (금노동)', '8806538013718', '리피칸정 10mg', 29835, '2025-02-01'),</v>
      </c>
    </row>
    <row r="9123" spans="79:96" x14ac:dyDescent="0.25">
      <c r="CA9123" s="29">
        <v>9120</v>
      </c>
      <c r="CB9123" s="50"/>
      <c r="CC9123" s="55" t="s">
        <v>13204</v>
      </c>
      <c r="CD9123" s="31" t="s">
        <v>13205</v>
      </c>
      <c r="CE9123" s="55" t="s">
        <v>13206</v>
      </c>
      <c r="CF9123" s="32" t="s">
        <v>1001</v>
      </c>
      <c r="CG9123" s="33" t="s">
        <v>1002</v>
      </c>
      <c r="CH9123" s="34">
        <v>18960</v>
      </c>
      <c r="CI9123" s="35">
        <v>45658</v>
      </c>
      <c r="CJ9123" s="35"/>
      <c r="CK9123" s="36">
        <v>37920</v>
      </c>
      <c r="CL9123" s="26">
        <f t="shared" si="327"/>
        <v>18960</v>
      </c>
      <c r="CM9123" s="26"/>
      <c r="CR9123" s="26" t="str">
        <f t="shared" si="328"/>
        <v>('강남약국(평택)-T/KP(1)', '125-18-67362', '경기도 평택시 평택로 54 (평택동)', '8806538027517', '프라빅정 75mg', 18960, '2025-01-01'),</v>
      </c>
    </row>
    <row r="9124" spans="79:96" x14ac:dyDescent="0.25">
      <c r="CA9124" s="29">
        <v>9121</v>
      </c>
      <c r="CB9124" s="50"/>
      <c r="CC9124" s="55" t="s">
        <v>13207</v>
      </c>
      <c r="CD9124" s="31" t="s">
        <v>13208</v>
      </c>
      <c r="CE9124" s="55" t="s">
        <v>13209</v>
      </c>
      <c r="CF9124" s="32" t="s">
        <v>615</v>
      </c>
      <c r="CG9124" s="33" t="s">
        <v>616</v>
      </c>
      <c r="CH9124" s="34">
        <v>7500</v>
      </c>
      <c r="CI9124" s="35">
        <v>45717</v>
      </c>
      <c r="CJ9124" s="35"/>
      <c r="CK9124" s="36">
        <v>15000</v>
      </c>
      <c r="CL9124" s="26">
        <f t="shared" si="327"/>
        <v>7500</v>
      </c>
      <c r="CM9124" s="26"/>
      <c r="CR9124" s="26" t="str">
        <f t="shared" si="328"/>
        <v>('강동웰빙약국 HM(서울강동)', '231-02-01887', '서울특별시 강동구 천호대로 1124 지상1층 102호(홍익빌딩) (성내동)', '8806538015149', '신일폴산정 1mg', 7500, '2025-03-01'),</v>
      </c>
    </row>
    <row r="9125" spans="79:96" x14ac:dyDescent="0.25">
      <c r="CA9125" s="29">
        <v>9122</v>
      </c>
      <c r="CB9125" s="50"/>
      <c r="CC9125" s="55" t="s">
        <v>13210</v>
      </c>
      <c r="CD9125" s="31" t="s">
        <v>13211</v>
      </c>
      <c r="CE9125" s="55" t="s">
        <v>13212</v>
      </c>
      <c r="CF9125" s="32" t="s">
        <v>2328</v>
      </c>
      <c r="CG9125" s="33" t="s">
        <v>85</v>
      </c>
      <c r="CH9125" s="34">
        <v>19890</v>
      </c>
      <c r="CI9125" s="35">
        <v>45717</v>
      </c>
      <c r="CJ9125" s="35"/>
      <c r="CK9125" s="36">
        <v>39780</v>
      </c>
      <c r="CL9125" s="26">
        <f t="shared" si="327"/>
        <v>19890</v>
      </c>
      <c r="CM9125" s="26"/>
      <c r="CR9125" s="26" t="str">
        <f t="shared" si="328"/>
        <v>('강동이레약국 KD(서울강동)', '332-38-01248', '서울특별시 강동구 양재대로103길 5 1층 (성내동)', '8806538013718', '리피칸정 10mg', 19890, '2025-03-01'),</v>
      </c>
    </row>
    <row r="9126" spans="79:96" x14ac:dyDescent="0.25">
      <c r="CA9126" s="29">
        <v>9123</v>
      </c>
      <c r="CB9126" s="50"/>
      <c r="CC9126" s="55" t="s">
        <v>13210</v>
      </c>
      <c r="CD9126" s="31" t="s">
        <v>13211</v>
      </c>
      <c r="CE9126" s="55" t="s">
        <v>13212</v>
      </c>
      <c r="CF9126" s="32" t="s">
        <v>2328</v>
      </c>
      <c r="CG9126" s="33" t="s">
        <v>85</v>
      </c>
      <c r="CH9126" s="34">
        <v>19890</v>
      </c>
      <c r="CI9126" s="35">
        <v>45717</v>
      </c>
      <c r="CJ9126" s="35"/>
      <c r="CK9126" s="36">
        <v>39780</v>
      </c>
      <c r="CL9126" s="26">
        <f t="shared" si="327"/>
        <v>19890</v>
      </c>
      <c r="CM9126" s="26"/>
      <c r="CR9126" s="26" t="str">
        <f t="shared" si="328"/>
        <v>('강동이레약국 KD(서울강동)', '332-38-01248', '서울특별시 강동구 양재대로103길 5 1층 (성내동)', '8806538013718', '리피칸정 10mg', 19890, '2025-03-01'),</v>
      </c>
    </row>
    <row r="9127" spans="79:96" x14ac:dyDescent="0.25">
      <c r="CA9127" s="29">
        <v>9124</v>
      </c>
      <c r="CB9127" s="50"/>
      <c r="CC9127" s="55" t="s">
        <v>13213</v>
      </c>
      <c r="CD9127" s="31" t="s">
        <v>1539</v>
      </c>
      <c r="CE9127" s="55" t="s">
        <v>13214</v>
      </c>
      <c r="CF9127" s="32" t="s">
        <v>2363</v>
      </c>
      <c r="CG9127" s="33" t="s">
        <v>461</v>
      </c>
      <c r="CH9127" s="34">
        <v>10860</v>
      </c>
      <c r="CI9127" s="35">
        <v>45717</v>
      </c>
      <c r="CJ9127" s="35"/>
      <c r="CK9127" s="36">
        <v>21720</v>
      </c>
      <c r="CL9127" s="26">
        <f t="shared" si="327"/>
        <v>10860</v>
      </c>
      <c r="CM9127" s="26"/>
      <c r="CR9127" s="26" t="str">
        <f t="shared" si="328"/>
        <v>('강동천사약국(강동구)-NP(A2)', '694-47-00794', '서울특별시 강동구 올림픽로 806 1층 104호 (암사동)', '8806538053325', '네오텔미정 40mg', 10860, '2025-03-01'),</v>
      </c>
    </row>
    <row r="9128" spans="79:96" x14ac:dyDescent="0.25">
      <c r="CA9128" s="29">
        <v>9125</v>
      </c>
      <c r="CB9128" s="50"/>
      <c r="CC9128" s="55" t="s">
        <v>13213</v>
      </c>
      <c r="CD9128" s="31" t="s">
        <v>1539</v>
      </c>
      <c r="CE9128" s="55" t="s">
        <v>13214</v>
      </c>
      <c r="CF9128" s="32" t="s">
        <v>2328</v>
      </c>
      <c r="CG9128" s="33" t="s">
        <v>85</v>
      </c>
      <c r="CH9128" s="34">
        <v>19890</v>
      </c>
      <c r="CI9128" s="35">
        <v>45717</v>
      </c>
      <c r="CJ9128" s="35"/>
      <c r="CK9128" s="36">
        <v>39780</v>
      </c>
      <c r="CL9128" s="26">
        <f t="shared" si="327"/>
        <v>19890</v>
      </c>
      <c r="CM9128" s="26"/>
      <c r="CR9128" s="26" t="str">
        <f t="shared" si="328"/>
        <v>('강동천사약국(강동구)-NP(A2)', '694-47-00794', '서울특별시 강동구 올림픽로 806 1층 104호 (암사동)', '8806538013718', '리피칸정 10mg', 19890, '2025-03-01'),</v>
      </c>
    </row>
    <row r="9129" spans="79:96" x14ac:dyDescent="0.25">
      <c r="CA9129" s="29">
        <v>9126</v>
      </c>
      <c r="CB9129" s="50"/>
      <c r="CC9129" s="55" t="s">
        <v>13213</v>
      </c>
      <c r="CD9129" s="31" t="s">
        <v>1539</v>
      </c>
      <c r="CE9129" s="55" t="s">
        <v>13214</v>
      </c>
      <c r="CF9129" s="32" t="s">
        <v>2328</v>
      </c>
      <c r="CG9129" s="33" t="s">
        <v>85</v>
      </c>
      <c r="CH9129" s="34">
        <v>19890</v>
      </c>
      <c r="CI9129" s="35">
        <v>45717</v>
      </c>
      <c r="CJ9129" s="35"/>
      <c r="CK9129" s="36">
        <v>39780</v>
      </c>
      <c r="CL9129" s="26">
        <f t="shared" si="327"/>
        <v>19890</v>
      </c>
      <c r="CM9129" s="26"/>
      <c r="CR9129" s="26" t="str">
        <f t="shared" si="328"/>
        <v>('강동천사약국(강동구)-NP(A2)', '694-47-00794', '서울특별시 강동구 올림픽로 806 1층 104호 (암사동)', '8806538013718', '리피칸정 10mg', 19890, '2025-03-01'),</v>
      </c>
    </row>
    <row r="9130" spans="79:96" x14ac:dyDescent="0.25">
      <c r="CA9130" s="29">
        <v>9127</v>
      </c>
      <c r="CB9130" s="50"/>
      <c r="CC9130" s="55" t="s">
        <v>13213</v>
      </c>
      <c r="CD9130" s="31" t="s">
        <v>1539</v>
      </c>
      <c r="CE9130" s="55" t="s">
        <v>13214</v>
      </c>
      <c r="CF9130" s="32" t="s">
        <v>2328</v>
      </c>
      <c r="CG9130" s="33" t="s">
        <v>85</v>
      </c>
      <c r="CH9130" s="34">
        <v>9945</v>
      </c>
      <c r="CI9130" s="35">
        <v>45717</v>
      </c>
      <c r="CJ9130" s="35"/>
      <c r="CK9130" s="36">
        <v>19890</v>
      </c>
      <c r="CL9130" s="26">
        <f t="shared" si="327"/>
        <v>9945</v>
      </c>
      <c r="CM9130" s="26"/>
      <c r="CR9130" s="26" t="str">
        <f t="shared" si="328"/>
        <v>('강동천사약국(강동구)-NP(A2)', '694-47-00794', '서울특별시 강동구 올림픽로 806 1층 104호 (암사동)', '8806538013718', '리피칸정 10mg', 9945, '2025-03-01'),</v>
      </c>
    </row>
    <row r="9131" spans="79:96" x14ac:dyDescent="0.25">
      <c r="CA9131" s="29">
        <v>9128</v>
      </c>
      <c r="CB9131" s="50"/>
      <c r="CC9131" s="55" t="s">
        <v>13213</v>
      </c>
      <c r="CD9131" s="31" t="s">
        <v>1539</v>
      </c>
      <c r="CE9131" s="55" t="s">
        <v>13214</v>
      </c>
      <c r="CF9131" s="32" t="s">
        <v>2328</v>
      </c>
      <c r="CG9131" s="33" t="s">
        <v>85</v>
      </c>
      <c r="CH9131" s="34">
        <v>9945</v>
      </c>
      <c r="CI9131" s="35">
        <v>45689</v>
      </c>
      <c r="CJ9131" s="35"/>
      <c r="CK9131" s="36">
        <v>19890</v>
      </c>
      <c r="CL9131" s="26">
        <f t="shared" si="327"/>
        <v>9945</v>
      </c>
      <c r="CM9131" s="26"/>
      <c r="CR9131" s="26" t="str">
        <f t="shared" si="328"/>
        <v>('강동천사약국(강동구)-NP(A2)', '694-47-00794', '서울특별시 강동구 올림픽로 806 1층 104호 (암사동)', '8806538013718', '리피칸정 10mg', 9945, '2025-02-01'),</v>
      </c>
    </row>
    <row r="9132" spans="79:96" x14ac:dyDescent="0.25">
      <c r="CA9132" s="29">
        <v>9129</v>
      </c>
      <c r="CB9132" s="50"/>
      <c r="CC9132" s="55" t="s">
        <v>13213</v>
      </c>
      <c r="CD9132" s="31" t="s">
        <v>1539</v>
      </c>
      <c r="CE9132" s="55" t="s">
        <v>13214</v>
      </c>
      <c r="CF9132" s="32" t="s">
        <v>1376</v>
      </c>
      <c r="CG9132" s="33" t="s">
        <v>197</v>
      </c>
      <c r="CH9132" s="34">
        <v>10680</v>
      </c>
      <c r="CI9132" s="35">
        <v>45658</v>
      </c>
      <c r="CJ9132" s="35"/>
      <c r="CK9132" s="36">
        <v>21360</v>
      </c>
      <c r="CL9132" s="26">
        <f t="shared" si="327"/>
        <v>10680</v>
      </c>
      <c r="CM9132" s="26"/>
      <c r="CR9132" s="26" t="str">
        <f t="shared" si="328"/>
        <v>('강동천사약국(강동구)-NP(A2)', '694-47-00794', '서울특별시 강동구 올림픽로 806 1층 104호 (암사동)', '8806538013817', '리피칸정 20mg', 10680, '2025-01-01'),</v>
      </c>
    </row>
    <row r="9133" spans="79:96" x14ac:dyDescent="0.25">
      <c r="CA9133" s="29">
        <v>9130</v>
      </c>
      <c r="CB9133" s="50"/>
      <c r="CC9133" s="55" t="s">
        <v>13213</v>
      </c>
      <c r="CD9133" s="31" t="s">
        <v>1539</v>
      </c>
      <c r="CE9133" s="55" t="s">
        <v>13214</v>
      </c>
      <c r="CF9133" s="32" t="s">
        <v>7611</v>
      </c>
      <c r="CG9133" s="33" t="s">
        <v>1367</v>
      </c>
      <c r="CH9133" s="34">
        <v>1890</v>
      </c>
      <c r="CI9133" s="35">
        <v>45717</v>
      </c>
      <c r="CJ9133" s="35"/>
      <c r="CK9133" s="36">
        <v>3780</v>
      </c>
      <c r="CL9133" s="26">
        <f t="shared" si="327"/>
        <v>1890</v>
      </c>
      <c r="CM9133" s="26"/>
      <c r="CR9133" s="26" t="str">
        <f t="shared" si="328"/>
        <v>('강동천사약국(강동구)-NP(A2)', '694-47-00794', '서울특별시 강동구 올림픽로 806 1층 104호 (암사동)', '8806538054612', '베포케어정', 1890, '2025-03-01'),</v>
      </c>
    </row>
    <row r="9134" spans="79:96" x14ac:dyDescent="0.25">
      <c r="CA9134" s="29">
        <v>9131</v>
      </c>
      <c r="CB9134" s="50"/>
      <c r="CC9134" s="55" t="s">
        <v>13213</v>
      </c>
      <c r="CD9134" s="31" t="s">
        <v>1539</v>
      </c>
      <c r="CE9134" s="55" t="s">
        <v>13214</v>
      </c>
      <c r="CF9134" s="32" t="s">
        <v>2199</v>
      </c>
      <c r="CG9134" s="33" t="s">
        <v>752</v>
      </c>
      <c r="CH9134" s="34">
        <v>19710</v>
      </c>
      <c r="CI9134" s="35">
        <v>45717</v>
      </c>
      <c r="CJ9134" s="35"/>
      <c r="CK9134" s="36">
        <v>39420</v>
      </c>
      <c r="CL9134" s="26">
        <f t="shared" si="327"/>
        <v>19710</v>
      </c>
      <c r="CM9134" s="26"/>
      <c r="CR9134" s="26" t="str">
        <f t="shared" si="328"/>
        <v>('강동천사약국(강동구)-NP(A2)', '694-47-00794', '서울특별시 강동구 올림픽로 806 1층 104호 (암사동)', '8806538012155', '신일세파클러수화물캡슐', 19710, '2025-03-01'),</v>
      </c>
    </row>
    <row r="9135" spans="79:96" x14ac:dyDescent="0.25">
      <c r="CA9135" s="29">
        <v>9132</v>
      </c>
      <c r="CB9135" s="50"/>
      <c r="CC9135" s="55" t="s">
        <v>13213</v>
      </c>
      <c r="CD9135" s="31" t="s">
        <v>1539</v>
      </c>
      <c r="CE9135" s="55" t="s">
        <v>13214</v>
      </c>
      <c r="CF9135" s="32" t="s">
        <v>2199</v>
      </c>
      <c r="CG9135" s="33" t="s">
        <v>752</v>
      </c>
      <c r="CH9135" s="34">
        <v>19710</v>
      </c>
      <c r="CI9135" s="35">
        <v>45717</v>
      </c>
      <c r="CJ9135" s="35"/>
      <c r="CK9135" s="36">
        <v>39420</v>
      </c>
      <c r="CL9135" s="26">
        <f t="shared" si="327"/>
        <v>19710</v>
      </c>
      <c r="CM9135" s="26"/>
      <c r="CR9135" s="26" t="str">
        <f t="shared" si="328"/>
        <v>('강동천사약국(강동구)-NP(A2)', '694-47-00794', '서울특별시 강동구 올림픽로 806 1층 104호 (암사동)', '8806538012155', '신일세파클러수화물캡슐', 19710, '2025-03-01'),</v>
      </c>
    </row>
    <row r="9136" spans="79:96" x14ac:dyDescent="0.25">
      <c r="CA9136" s="29">
        <v>9133</v>
      </c>
      <c r="CB9136" s="50"/>
      <c r="CC9136" s="55" t="s">
        <v>13213</v>
      </c>
      <c r="CD9136" s="31" t="s">
        <v>1539</v>
      </c>
      <c r="CE9136" s="55" t="s">
        <v>13214</v>
      </c>
      <c r="CF9136" s="32" t="s">
        <v>2199</v>
      </c>
      <c r="CG9136" s="33" t="s">
        <v>752</v>
      </c>
      <c r="CH9136" s="34">
        <v>19710</v>
      </c>
      <c r="CI9136" s="35">
        <v>45717</v>
      </c>
      <c r="CJ9136" s="35"/>
      <c r="CK9136" s="36">
        <v>39420</v>
      </c>
      <c r="CL9136" s="26">
        <f t="shared" si="327"/>
        <v>19710</v>
      </c>
      <c r="CM9136" s="26"/>
      <c r="CR9136" s="26" t="str">
        <f t="shared" si="328"/>
        <v>('강동천사약국(강동구)-NP(A2)', '694-47-00794', '서울특별시 강동구 올림픽로 806 1층 104호 (암사동)', '8806538012155', '신일세파클러수화물캡슐', 19710, '2025-03-01'),</v>
      </c>
    </row>
    <row r="9137" spans="79:96" x14ac:dyDescent="0.25">
      <c r="CA9137" s="29">
        <v>9134</v>
      </c>
      <c r="CB9137" s="50"/>
      <c r="CC9137" s="55" t="s">
        <v>13213</v>
      </c>
      <c r="CD9137" s="31" t="s">
        <v>1539</v>
      </c>
      <c r="CE9137" s="55" t="s">
        <v>13214</v>
      </c>
      <c r="CF9137" s="32" t="s">
        <v>1077</v>
      </c>
      <c r="CG9137" s="33" t="s">
        <v>1078</v>
      </c>
      <c r="CH9137" s="34">
        <v>11000</v>
      </c>
      <c r="CI9137" s="35">
        <v>45717</v>
      </c>
      <c r="CJ9137" s="35"/>
      <c r="CK9137" s="36">
        <v>22000</v>
      </c>
      <c r="CL9137" s="26">
        <f t="shared" si="327"/>
        <v>11000</v>
      </c>
      <c r="CM9137" s="26"/>
      <c r="CR9137" s="26" t="str">
        <f t="shared" si="328"/>
        <v>('강동천사약국(강동구)-NP(A2)', '694-47-00794', '서울특별시 강동구 올림픽로 806 1층 104호 (암사동)', '8806538056425', '프로나지액 25mL', 11000, '2025-03-01'),</v>
      </c>
    </row>
    <row r="9138" spans="79:96" x14ac:dyDescent="0.25">
      <c r="CA9138" s="29">
        <v>9135</v>
      </c>
      <c r="CB9138" s="50"/>
      <c r="CC9138" s="55" t="s">
        <v>13213</v>
      </c>
      <c r="CD9138" s="31" t="s">
        <v>1539</v>
      </c>
      <c r="CE9138" s="55" t="s">
        <v>13214</v>
      </c>
      <c r="CF9138" s="32" t="s">
        <v>9983</v>
      </c>
      <c r="CG9138" s="33" t="s">
        <v>301</v>
      </c>
      <c r="CH9138" s="34">
        <v>25452</v>
      </c>
      <c r="CI9138" s="35">
        <v>45717</v>
      </c>
      <c r="CJ9138" s="35"/>
      <c r="CK9138" s="36">
        <v>50904</v>
      </c>
      <c r="CL9138" s="26">
        <f t="shared" si="327"/>
        <v>25452</v>
      </c>
      <c r="CM9138" s="26"/>
      <c r="CR9138" s="26" t="str">
        <f t="shared" si="328"/>
        <v>('강동천사약국(강동구)-NP(A2)', '694-47-00794', '서울특별시 강동구 올림픽로 806 1층 104호 (암사동)', '8800588003910', '라피에스정 20mg', 25452, '2025-03-01'),</v>
      </c>
    </row>
    <row r="9139" spans="79:96" x14ac:dyDescent="0.25">
      <c r="CA9139" s="29">
        <v>9136</v>
      </c>
      <c r="CB9139" s="50"/>
      <c r="CC9139" s="55" t="s">
        <v>13215</v>
      </c>
      <c r="CD9139" s="31" t="s">
        <v>13216</v>
      </c>
      <c r="CE9139" s="55" t="s">
        <v>13217</v>
      </c>
      <c r="CF9139" s="32" t="s">
        <v>1041</v>
      </c>
      <c r="CG9139" s="33" t="s">
        <v>1004</v>
      </c>
      <c r="CH9139" s="34">
        <v>12000</v>
      </c>
      <c r="CI9139" s="35">
        <v>45717</v>
      </c>
      <c r="CJ9139" s="35"/>
      <c r="CK9139" s="36">
        <v>24000</v>
      </c>
      <c r="CL9139" s="26">
        <f t="shared" si="327"/>
        <v>12000</v>
      </c>
      <c r="CM9139" s="26"/>
      <c r="CR9139" s="26" t="str">
        <f t="shared" si="328"/>
        <v>('강릉하나약국 BP(강원강릉)', '652-23-00737', '강원특별자치도 강릉시 동부시장3길 36 강릉하나약국 (옥천동)', '8806538014647', '신일티아민염산염정 10mg', 12000, '2025-03-01'),</v>
      </c>
    </row>
    <row r="9140" spans="79:96" x14ac:dyDescent="0.25">
      <c r="CA9140" s="29">
        <v>9137</v>
      </c>
      <c r="CB9140" s="50"/>
      <c r="CC9140" s="55" t="s">
        <v>13215</v>
      </c>
      <c r="CD9140" s="31" t="s">
        <v>13216</v>
      </c>
      <c r="CE9140" s="55" t="s">
        <v>13217</v>
      </c>
      <c r="CF9140" s="32" t="s">
        <v>1041</v>
      </c>
      <c r="CG9140" s="33" t="s">
        <v>1004</v>
      </c>
      <c r="CH9140" s="34">
        <v>18000</v>
      </c>
      <c r="CI9140" s="35">
        <v>45689</v>
      </c>
      <c r="CJ9140" s="35"/>
      <c r="CK9140" s="36">
        <v>36000</v>
      </c>
      <c r="CL9140" s="26">
        <f t="shared" si="327"/>
        <v>18000</v>
      </c>
      <c r="CM9140" s="26"/>
      <c r="CR9140" s="26" t="str">
        <f t="shared" si="328"/>
        <v>('강릉하나약국 BP(강원강릉)', '652-23-00737', '강원특별자치도 강릉시 동부시장3길 36 강릉하나약국 (옥천동)', '8806538014647', '신일티아민염산염정 10mg', 18000, '2025-02-01'),</v>
      </c>
    </row>
    <row r="9141" spans="79:96" x14ac:dyDescent="0.25">
      <c r="CA9141" s="29">
        <v>9138</v>
      </c>
      <c r="CB9141" s="50"/>
      <c r="CC9141" s="55" t="s">
        <v>13218</v>
      </c>
      <c r="CD9141" s="31" t="s">
        <v>13219</v>
      </c>
      <c r="CE9141" s="55" t="s">
        <v>13220</v>
      </c>
      <c r="CF9141" s="32" t="s">
        <v>3195</v>
      </c>
      <c r="CG9141" s="33" t="s">
        <v>459</v>
      </c>
      <c r="CH9141" s="34">
        <v>4635</v>
      </c>
      <c r="CI9141" s="35">
        <v>45658</v>
      </c>
      <c r="CJ9141" s="35"/>
      <c r="CK9141" s="36">
        <v>9270</v>
      </c>
      <c r="CL9141" s="26">
        <f t="shared" si="327"/>
        <v>4635</v>
      </c>
      <c r="CM9141" s="26"/>
      <c r="CR9141" s="26" t="str">
        <f t="shared" si="328"/>
        <v>('강서종로약국(강서)-T/W(일)', '119-16-15943', '서울 강서구 내발산동 723-4', '8806538003214', '레바드린정 100mg', 4635, '2025-01-01'),</v>
      </c>
    </row>
    <row r="9142" spans="79:96" x14ac:dyDescent="0.25">
      <c r="CA9142" s="29">
        <v>9139</v>
      </c>
      <c r="CB9142" s="50"/>
      <c r="CC9142" s="55" t="s">
        <v>13218</v>
      </c>
      <c r="CD9142" s="31" t="s">
        <v>13219</v>
      </c>
      <c r="CE9142" s="55" t="s">
        <v>13220</v>
      </c>
      <c r="CF9142" s="32" t="s">
        <v>1041</v>
      </c>
      <c r="CG9142" s="33" t="s">
        <v>1004</v>
      </c>
      <c r="CH9142" s="34">
        <v>6000</v>
      </c>
      <c r="CI9142" s="35">
        <v>45717</v>
      </c>
      <c r="CJ9142" s="35"/>
      <c r="CK9142" s="36">
        <v>12000</v>
      </c>
      <c r="CL9142" s="26">
        <f t="shared" si="327"/>
        <v>6000</v>
      </c>
      <c r="CM9142" s="26"/>
      <c r="CR9142" s="26" t="str">
        <f t="shared" si="328"/>
        <v>('강서종로약국(강서)-T/W(일)', '119-16-15943', '서울 강서구 내발산동 723-4', '8806538014647', '신일티아민염산염정 10mg', 6000, '2025-03-01'),</v>
      </c>
    </row>
    <row r="9143" spans="79:96" x14ac:dyDescent="0.25">
      <c r="CA9143" s="29">
        <v>9140</v>
      </c>
      <c r="CB9143" s="50"/>
      <c r="CC9143" s="55" t="s">
        <v>13218</v>
      </c>
      <c r="CD9143" s="31" t="s">
        <v>13219</v>
      </c>
      <c r="CE9143" s="55" t="s">
        <v>13220</v>
      </c>
      <c r="CF9143" s="32" t="s">
        <v>1077</v>
      </c>
      <c r="CG9143" s="33" t="s">
        <v>1078</v>
      </c>
      <c r="CH9143" s="34">
        <v>33000</v>
      </c>
      <c r="CI9143" s="35">
        <v>45717</v>
      </c>
      <c r="CJ9143" s="35"/>
      <c r="CK9143" s="36">
        <v>66000</v>
      </c>
      <c r="CL9143" s="26">
        <f t="shared" si="327"/>
        <v>33000</v>
      </c>
      <c r="CM9143" s="26"/>
      <c r="CR9143" s="26" t="str">
        <f t="shared" si="328"/>
        <v>('강서종로약국(강서)-T/W(일)', '119-16-15943', '서울 강서구 내발산동 723-4', '8806538056425', '프로나지액 25mL', 33000, '2025-03-01'),</v>
      </c>
    </row>
    <row r="9144" spans="79:96" x14ac:dyDescent="0.25">
      <c r="CA9144" s="29">
        <v>9141</v>
      </c>
      <c r="CB9144" s="50"/>
      <c r="CC9144" s="55" t="s">
        <v>13218</v>
      </c>
      <c r="CD9144" s="31" t="s">
        <v>13219</v>
      </c>
      <c r="CE9144" s="55" t="s">
        <v>13220</v>
      </c>
      <c r="CF9144" s="32" t="s">
        <v>311</v>
      </c>
      <c r="CG9144" s="33" t="s">
        <v>312</v>
      </c>
      <c r="CH9144" s="34">
        <v>91800</v>
      </c>
      <c r="CI9144" s="35">
        <v>45717</v>
      </c>
      <c r="CJ9144" s="35"/>
      <c r="CK9144" s="36">
        <v>183600</v>
      </c>
      <c r="CL9144" s="26">
        <f t="shared" si="327"/>
        <v>91800</v>
      </c>
      <c r="CM9144" s="26"/>
      <c r="CR9144" s="26" t="str">
        <f t="shared" si="328"/>
        <v>('강서종로약국(강서)-T/W(일)', '119-16-15943', '서울 강서구 내발산동 723-4', '8806538044125', '하이엘정 10mg', 91800, '2025-03-01'),</v>
      </c>
    </row>
    <row r="9145" spans="79:96" x14ac:dyDescent="0.25">
      <c r="CA9145" s="29">
        <v>9142</v>
      </c>
      <c r="CB9145" s="50"/>
      <c r="CC9145" s="55" t="s">
        <v>13218</v>
      </c>
      <c r="CD9145" s="31" t="s">
        <v>13219</v>
      </c>
      <c r="CE9145" s="55" t="s">
        <v>13220</v>
      </c>
      <c r="CF9145" s="32" t="s">
        <v>499</v>
      </c>
      <c r="CG9145" s="33" t="s">
        <v>500</v>
      </c>
      <c r="CH9145" s="34">
        <v>15570</v>
      </c>
      <c r="CI9145" s="35">
        <v>45717</v>
      </c>
      <c r="CJ9145" s="35"/>
      <c r="CK9145" s="36">
        <v>31140</v>
      </c>
      <c r="CL9145" s="26">
        <f t="shared" si="327"/>
        <v>15570</v>
      </c>
      <c r="CM9145" s="26"/>
      <c r="CR9145" s="26" t="str">
        <f t="shared" si="328"/>
        <v>('강서종로약국(강서)-T/W(일)', '119-16-15943', '서울 강서구 내발산동 723-4', '8806538049823', '하이엘정 5mg', 15570, '2025-03-01'),</v>
      </c>
    </row>
    <row r="9146" spans="79:96" x14ac:dyDescent="0.25">
      <c r="CA9146" s="29">
        <v>9143</v>
      </c>
      <c r="CB9146" s="50"/>
      <c r="CC9146" s="55" t="s">
        <v>13218</v>
      </c>
      <c r="CD9146" s="31" t="s">
        <v>13219</v>
      </c>
      <c r="CE9146" s="55" t="s">
        <v>13220</v>
      </c>
      <c r="CF9146" s="32" t="s">
        <v>499</v>
      </c>
      <c r="CG9146" s="33" t="s">
        <v>500</v>
      </c>
      <c r="CH9146" s="34">
        <v>41520</v>
      </c>
      <c r="CI9146" s="35">
        <v>45717</v>
      </c>
      <c r="CJ9146" s="35"/>
      <c r="CK9146" s="36">
        <v>83040</v>
      </c>
      <c r="CL9146" s="26">
        <f t="shared" si="327"/>
        <v>41520</v>
      </c>
      <c r="CM9146" s="26"/>
      <c r="CR9146" s="26" t="str">
        <f t="shared" si="328"/>
        <v>('강서종로약국(강서)-T/W(일)', '119-16-15943', '서울 강서구 내발산동 723-4', '8806538049823', '하이엘정 5mg', 41520, '2025-03-01'),</v>
      </c>
    </row>
    <row r="9147" spans="79:96" x14ac:dyDescent="0.25">
      <c r="CA9147" s="29">
        <v>9144</v>
      </c>
      <c r="CB9147" s="50"/>
      <c r="CC9147" s="55" t="s">
        <v>13218</v>
      </c>
      <c r="CD9147" s="31" t="s">
        <v>13219</v>
      </c>
      <c r="CE9147" s="55" t="s">
        <v>13220</v>
      </c>
      <c r="CF9147" s="32" t="s">
        <v>1638</v>
      </c>
      <c r="CG9147" s="33" t="s">
        <v>376</v>
      </c>
      <c r="CH9147" s="34">
        <v>27000</v>
      </c>
      <c r="CI9147" s="35">
        <v>45717</v>
      </c>
      <c r="CJ9147" s="35"/>
      <c r="CK9147" s="36">
        <v>54000</v>
      </c>
      <c r="CL9147" s="26">
        <f t="shared" si="327"/>
        <v>27000</v>
      </c>
      <c r="CM9147" s="26"/>
      <c r="CR9147" s="26" t="str">
        <f t="shared" si="328"/>
        <v>('강서종로약국(강서)-T/W(일)', '119-16-15943', '서울 강서구 내발산동 723-4', '8806538053615', '네오스타정40/5mg', 27000, '2025-03-01'),</v>
      </c>
    </row>
    <row r="9148" spans="79:96" x14ac:dyDescent="0.25">
      <c r="CA9148" s="29">
        <v>9145</v>
      </c>
      <c r="CB9148" s="50"/>
      <c r="CC9148" s="55" t="s">
        <v>13221</v>
      </c>
      <c r="CD9148" s="31" t="s">
        <v>13222</v>
      </c>
      <c r="CE9148" s="55" t="s">
        <v>13223</v>
      </c>
      <c r="CF9148" s="32" t="s">
        <v>2540</v>
      </c>
      <c r="CG9148" s="33" t="s">
        <v>2169</v>
      </c>
      <c r="CH9148" s="34">
        <v>28500</v>
      </c>
      <c r="CI9148" s="35">
        <v>45717</v>
      </c>
      <c r="CJ9148" s="35"/>
      <c r="CK9148" s="36">
        <v>57000</v>
      </c>
      <c r="CL9148" s="26">
        <f t="shared" si="327"/>
        <v>28500</v>
      </c>
      <c r="CM9148" s="26"/>
      <c r="CR9148" s="26" t="str">
        <f t="shared" si="328"/>
        <v>('강약국 HM(대구남구)', '513-09-25567', '대구광역시 남구 중앙대로29길 29 (대명동)', '8806538010021', '신일디클로페낙나트륨정 50mg', 28500, '2025-03-01'),</v>
      </c>
    </row>
    <row r="9149" spans="79:96" x14ac:dyDescent="0.25">
      <c r="CA9149" s="29">
        <v>9146</v>
      </c>
      <c r="CB9149" s="50"/>
      <c r="CC9149" s="55" t="s">
        <v>13224</v>
      </c>
      <c r="CD9149" s="31" t="s">
        <v>13225</v>
      </c>
      <c r="CE9149" s="55" t="s">
        <v>13226</v>
      </c>
      <c r="CF9149" s="32" t="s">
        <v>1376</v>
      </c>
      <c r="CG9149" s="33" t="s">
        <v>197</v>
      </c>
      <c r="CH9149" s="34">
        <v>10680</v>
      </c>
      <c r="CI9149" s="35">
        <v>45689</v>
      </c>
      <c r="CJ9149" s="35"/>
      <c r="CK9149" s="36">
        <v>21360</v>
      </c>
      <c r="CL9149" s="26">
        <f t="shared" si="327"/>
        <v>10680</v>
      </c>
      <c r="CM9149" s="26"/>
      <c r="CR9149" s="26" t="str">
        <f t="shared" si="328"/>
        <v>('강약국(남동구)-H', '396-60-00695', '인천광역시 남동구 용천로 170 1층 (간석동)', '8806538013817', '리피칸정 20mg', 10680, '2025-02-01'),</v>
      </c>
    </row>
    <row r="9150" spans="79:96" x14ac:dyDescent="0.25">
      <c r="CA9150" s="29">
        <v>9147</v>
      </c>
      <c r="CB9150" s="50"/>
      <c r="CC9150" s="55" t="s">
        <v>13227</v>
      </c>
      <c r="CD9150" s="31" t="s">
        <v>13228</v>
      </c>
      <c r="CE9150" s="55" t="s">
        <v>13229</v>
      </c>
      <c r="CF9150" s="32" t="s">
        <v>1077</v>
      </c>
      <c r="CG9150" s="33" t="s">
        <v>1078</v>
      </c>
      <c r="CH9150" s="34">
        <v>27500</v>
      </c>
      <c r="CI9150" s="35">
        <v>45658</v>
      </c>
      <c r="CJ9150" s="35"/>
      <c r="CK9150" s="36">
        <v>55000</v>
      </c>
      <c r="CL9150" s="26">
        <f t="shared" si="327"/>
        <v>27500</v>
      </c>
      <c r="CM9150" s="26"/>
      <c r="CR9150" s="26" t="str">
        <f t="shared" si="328"/>
        <v>('강하약국 UP(경기양평)', '437-17-01801', '경기도 양평군 강남로 118 (운심리) 강하약국 (강하면)', '8806538056425', '프로나지액 25mL', 27500, '2025-01-01'),</v>
      </c>
    </row>
    <row r="9151" spans="79:96" x14ac:dyDescent="0.25">
      <c r="CA9151" s="29">
        <v>9148</v>
      </c>
      <c r="CB9151" s="50"/>
      <c r="CC9151" s="55" t="s">
        <v>13230</v>
      </c>
      <c r="CD9151" s="31" t="s">
        <v>13231</v>
      </c>
      <c r="CE9151" s="55" t="s">
        <v>13232</v>
      </c>
      <c r="CF9151" s="32" t="s">
        <v>615</v>
      </c>
      <c r="CG9151" s="33" t="s">
        <v>616</v>
      </c>
      <c r="CH9151" s="34">
        <v>15000</v>
      </c>
      <c r="CI9151" s="35">
        <v>45717</v>
      </c>
      <c r="CJ9151" s="35"/>
      <c r="CK9151" s="36">
        <v>30000</v>
      </c>
      <c r="CL9151" s="26">
        <f t="shared" si="327"/>
        <v>15000</v>
      </c>
      <c r="CM9151" s="26"/>
      <c r="CR9151" s="26" t="str">
        <f t="shared" si="328"/>
        <v>('건강길약국(구월동)-T/B/(일)', '131-33-20782', '인천 남동구 구월1동 1141-1 1층,2층', '8806538015149', '신일폴산정 1mg', 15000, '2025-03-01'),</v>
      </c>
    </row>
    <row r="9152" spans="79:96" x14ac:dyDescent="0.25">
      <c r="CA9152" s="29">
        <v>9149</v>
      </c>
      <c r="CB9152" s="50"/>
      <c r="CC9152" s="55" t="s">
        <v>13233</v>
      </c>
      <c r="CD9152" s="31" t="s">
        <v>13234</v>
      </c>
      <c r="CE9152" s="55" t="s">
        <v>13235</v>
      </c>
      <c r="CF9152" s="32" t="s">
        <v>1041</v>
      </c>
      <c r="CG9152" s="33" t="s">
        <v>1004</v>
      </c>
      <c r="CH9152" s="34">
        <v>12000</v>
      </c>
      <c r="CI9152" s="35">
        <v>45717</v>
      </c>
      <c r="CJ9152" s="35"/>
      <c r="CK9152" s="36">
        <v>24000</v>
      </c>
      <c r="CL9152" s="26">
        <f t="shared" si="327"/>
        <v>12000</v>
      </c>
      <c r="CM9152" s="26"/>
      <c r="CR9152" s="26" t="str">
        <f t="shared" si="328"/>
        <v>('건강드림약국(안산)-T/V', '272-25-01591', '경기도 안산시 단원구 고잔2길 9 101호,102호 (고잔동)', '8806538014647', '신일티아민염산염정 10mg', 12000, '2025-03-01'),</v>
      </c>
    </row>
    <row r="9153" spans="79:96" x14ac:dyDescent="0.25">
      <c r="CA9153" s="29">
        <v>9150</v>
      </c>
      <c r="CB9153" s="50"/>
      <c r="CC9153" s="55" t="s">
        <v>13236</v>
      </c>
      <c r="CD9153" s="31" t="s">
        <v>13237</v>
      </c>
      <c r="CE9153" s="55" t="s">
        <v>13238</v>
      </c>
      <c r="CF9153" s="32" t="s">
        <v>2540</v>
      </c>
      <c r="CG9153" s="33" t="s">
        <v>2169</v>
      </c>
      <c r="CH9153" s="34">
        <v>28500</v>
      </c>
      <c r="CI9153" s="35">
        <v>45717</v>
      </c>
      <c r="CJ9153" s="35"/>
      <c r="CK9153" s="36">
        <v>57000</v>
      </c>
      <c r="CL9153" s="26">
        <f t="shared" si="327"/>
        <v>28500</v>
      </c>
      <c r="CM9153" s="26"/>
      <c r="CR9153" s="26" t="str">
        <f t="shared" si="328"/>
        <v>('건강마트약국 HM(전남완도)', '415-01-94309', '전라남도 완도군 장보고대로 264 (완도읍)', '8806538010021', '신일디클로페낙나트륨정 50mg', 28500, '2025-03-01'),</v>
      </c>
    </row>
    <row r="9154" spans="79:96" x14ac:dyDescent="0.25">
      <c r="CA9154" s="29">
        <v>9151</v>
      </c>
      <c r="CB9154" s="50"/>
      <c r="CC9154" s="55" t="s">
        <v>13239</v>
      </c>
      <c r="CD9154" s="31" t="s">
        <v>1128</v>
      </c>
      <c r="CE9154" s="55" t="s">
        <v>13240</v>
      </c>
      <c r="CF9154" s="32" t="s">
        <v>2363</v>
      </c>
      <c r="CG9154" s="33" t="s">
        <v>461</v>
      </c>
      <c r="CH9154" s="34">
        <v>162900</v>
      </c>
      <c r="CI9154" s="35">
        <v>45717</v>
      </c>
      <c r="CJ9154" s="35"/>
      <c r="CK9154" s="36">
        <v>325800</v>
      </c>
      <c r="CL9154" s="26">
        <f t="shared" si="327"/>
        <v>162900</v>
      </c>
      <c r="CM9154" s="26"/>
      <c r="CR9154" s="26" t="str">
        <f t="shared" si="328"/>
        <v>('건강밝은약국 DM(서울은평)', '110-18-70884', '서울특별시 은평구 연서로 216 대조동아트캐슬주상복합 상가 101호 (대조동)', '8806538053325', '네오텔미정 40mg', 162900, '2025-03-01'),</v>
      </c>
    </row>
    <row r="9155" spans="79:96" x14ac:dyDescent="0.25">
      <c r="CA9155" s="29">
        <v>9152</v>
      </c>
      <c r="CB9155" s="50"/>
      <c r="CC9155" s="55" t="s">
        <v>13239</v>
      </c>
      <c r="CD9155" s="31" t="s">
        <v>1128</v>
      </c>
      <c r="CE9155" s="55" t="s">
        <v>13240</v>
      </c>
      <c r="CF9155" s="32" t="s">
        <v>2363</v>
      </c>
      <c r="CG9155" s="33" t="s">
        <v>461</v>
      </c>
      <c r="CH9155" s="34">
        <v>54300</v>
      </c>
      <c r="CI9155" s="35">
        <v>45717</v>
      </c>
      <c r="CJ9155" s="35"/>
      <c r="CK9155" s="36">
        <v>108600</v>
      </c>
      <c r="CL9155" s="26">
        <f t="shared" si="327"/>
        <v>54300</v>
      </c>
      <c r="CM9155" s="26"/>
      <c r="CR9155" s="26" t="str">
        <f t="shared" si="328"/>
        <v>('건강밝은약국 DM(서울은평)', '110-18-70884', '서울특별시 은평구 연서로 216 대조동아트캐슬주상복합 상가 101호 (대조동)', '8806538053325', '네오텔미정 40mg', 54300, '2025-03-01'),</v>
      </c>
    </row>
    <row r="9156" spans="79:96" x14ac:dyDescent="0.25">
      <c r="CA9156" s="29">
        <v>9153</v>
      </c>
      <c r="CB9156" s="50"/>
      <c r="CC9156" s="55" t="s">
        <v>13239</v>
      </c>
      <c r="CD9156" s="31" t="s">
        <v>1128</v>
      </c>
      <c r="CE9156" s="55" t="s">
        <v>13240</v>
      </c>
      <c r="CF9156" s="32" t="s">
        <v>1582</v>
      </c>
      <c r="CG9156" s="33" t="s">
        <v>502</v>
      </c>
      <c r="CH9156" s="34">
        <v>146100</v>
      </c>
      <c r="CI9156" s="35">
        <v>45717</v>
      </c>
      <c r="CJ9156" s="35"/>
      <c r="CK9156" s="36">
        <v>292200</v>
      </c>
      <c r="CL9156" s="26">
        <f t="shared" si="327"/>
        <v>146100</v>
      </c>
      <c r="CM9156" s="26"/>
      <c r="CR9156" s="26" t="str">
        <f t="shared" si="328"/>
        <v>('건강밝은약국 DM(서울은평)', '110-18-70884', '서울특별시 은평구 연서로 216 대조동아트캐슬주상복합 상가 101호 (대조동)', '8806538053226', '네오텔미정 80mg', 146100, '2025-03-01'),</v>
      </c>
    </row>
    <row r="9157" spans="79:96" x14ac:dyDescent="0.25">
      <c r="CA9157" s="29">
        <v>9154</v>
      </c>
      <c r="CB9157" s="50"/>
      <c r="CC9157" s="55" t="s">
        <v>13239</v>
      </c>
      <c r="CD9157" s="31" t="s">
        <v>1128</v>
      </c>
      <c r="CE9157" s="55" t="s">
        <v>13240</v>
      </c>
      <c r="CF9157" s="32" t="s">
        <v>1582</v>
      </c>
      <c r="CG9157" s="33" t="s">
        <v>502</v>
      </c>
      <c r="CH9157" s="31">
        <v>102270</v>
      </c>
      <c r="CI9157" s="35">
        <v>45717</v>
      </c>
      <c r="CJ9157" s="35"/>
      <c r="CK9157" s="56">
        <v>204540</v>
      </c>
      <c r="CL9157" s="26">
        <f t="shared" ref="CL9157:CL9220" si="329">IFERROR(CK9157/2,"")</f>
        <v>102270</v>
      </c>
      <c r="CM9157" s="26"/>
      <c r="CR9157" s="26" t="str">
        <f t="shared" ref="CR9157:CR9220" si="330">IFERROR("('"&amp;CC9157&amp;"', '"&amp;CD9157&amp;"', '"&amp;CE9157&amp;"', '"&amp;CF9157&amp;"', '"&amp;CG9157&amp;"', "&amp;CH9157&amp;", '"&amp;TEXT(CI9157,"YYYY-MM-DD")&amp;"'),","")</f>
        <v>('건강밝은약국 DM(서울은평)', '110-18-70884', '서울특별시 은평구 연서로 216 대조동아트캐슬주상복합 상가 101호 (대조동)', '8806538053226', '네오텔미정 80mg', 102270, '2025-03-01'),</v>
      </c>
    </row>
    <row r="9158" spans="79:96" x14ac:dyDescent="0.25">
      <c r="CA9158" s="29">
        <v>9155</v>
      </c>
      <c r="CB9158" s="50"/>
      <c r="CC9158" s="55" t="s">
        <v>13239</v>
      </c>
      <c r="CD9158" s="31" t="s">
        <v>1128</v>
      </c>
      <c r="CE9158" s="55" t="s">
        <v>13240</v>
      </c>
      <c r="CF9158" s="32" t="s">
        <v>3042</v>
      </c>
      <c r="CG9158" s="33" t="s">
        <v>537</v>
      </c>
      <c r="CH9158" s="34">
        <v>19110</v>
      </c>
      <c r="CI9158" s="35">
        <v>45689</v>
      </c>
      <c r="CJ9158" s="35"/>
      <c r="CK9158" s="36">
        <v>38220</v>
      </c>
      <c r="CL9158" s="26">
        <f t="shared" si="329"/>
        <v>19110</v>
      </c>
      <c r="CM9158" s="26"/>
      <c r="CR9158" s="26" t="str">
        <f t="shared" si="330"/>
        <v>('건강밝은약국 DM(서울은평)', '110-18-70884', '서울특별시 은평구 연서로 216 대조동아트캐슬주상복합 상가 101호 (대조동)', '8806538003610', '레오빌정 25mg', 19110, '2025-02-01'),</v>
      </c>
    </row>
    <row r="9159" spans="79:96" x14ac:dyDescent="0.25">
      <c r="CA9159" s="29">
        <v>9156</v>
      </c>
      <c r="CB9159" s="50"/>
      <c r="CC9159" s="55" t="s">
        <v>13239</v>
      </c>
      <c r="CD9159" s="31" t="s">
        <v>1128</v>
      </c>
      <c r="CE9159" s="55" t="s">
        <v>13240</v>
      </c>
      <c r="CF9159" s="32" t="s">
        <v>3042</v>
      </c>
      <c r="CG9159" s="33" t="s">
        <v>537</v>
      </c>
      <c r="CH9159" s="34">
        <v>737100</v>
      </c>
      <c r="CI9159" s="35">
        <v>45658</v>
      </c>
      <c r="CJ9159" s="35"/>
      <c r="CK9159" s="36">
        <v>1474200</v>
      </c>
      <c r="CL9159" s="26">
        <f t="shared" si="329"/>
        <v>737100</v>
      </c>
      <c r="CM9159" s="26"/>
      <c r="CR9159" s="26" t="str">
        <f t="shared" si="330"/>
        <v>('건강밝은약국 DM(서울은평)', '110-18-70884', '서울특별시 은평구 연서로 216 대조동아트캐슬주상복합 상가 101호 (대조동)', '8806538003610', '레오빌정 25mg', 737100, '2025-01-01'),</v>
      </c>
    </row>
    <row r="9160" spans="79:96" x14ac:dyDescent="0.25">
      <c r="CA9160" s="29">
        <v>9157</v>
      </c>
      <c r="CB9160" s="50"/>
      <c r="CC9160" s="55" t="s">
        <v>13239</v>
      </c>
      <c r="CD9160" s="31" t="s">
        <v>1128</v>
      </c>
      <c r="CE9160" s="55" t="s">
        <v>13240</v>
      </c>
      <c r="CF9160" s="32" t="s">
        <v>2328</v>
      </c>
      <c r="CG9160" s="33" t="s">
        <v>85</v>
      </c>
      <c r="CH9160" s="34">
        <v>198900</v>
      </c>
      <c r="CI9160" s="35">
        <v>45717</v>
      </c>
      <c r="CJ9160" s="35"/>
      <c r="CK9160" s="36">
        <v>397800</v>
      </c>
      <c r="CL9160" s="26">
        <f t="shared" si="329"/>
        <v>198900</v>
      </c>
      <c r="CM9160" s="26"/>
      <c r="CR9160" s="26" t="str">
        <f t="shared" si="330"/>
        <v>('건강밝은약국 DM(서울은평)', '110-18-70884', '서울특별시 은평구 연서로 216 대조동아트캐슬주상복합 상가 101호 (대조동)', '8806538013718', '리피칸정 10mg', 198900, '2025-03-01'),</v>
      </c>
    </row>
    <row r="9161" spans="79:96" x14ac:dyDescent="0.25">
      <c r="CA9161" s="29">
        <v>9158</v>
      </c>
      <c r="CB9161" s="50"/>
      <c r="CC9161" s="55" t="s">
        <v>13239</v>
      </c>
      <c r="CD9161" s="31" t="s">
        <v>1128</v>
      </c>
      <c r="CE9161" s="55" t="s">
        <v>13240</v>
      </c>
      <c r="CF9161" s="32" t="s">
        <v>2328</v>
      </c>
      <c r="CG9161" s="33" t="s">
        <v>85</v>
      </c>
      <c r="CH9161" s="34">
        <v>39780</v>
      </c>
      <c r="CI9161" s="35">
        <v>45717</v>
      </c>
      <c r="CJ9161" s="35"/>
      <c r="CK9161" s="36">
        <v>79560</v>
      </c>
      <c r="CL9161" s="26">
        <f t="shared" si="329"/>
        <v>39780</v>
      </c>
      <c r="CM9161" s="26"/>
      <c r="CR9161" s="26" t="str">
        <f t="shared" si="330"/>
        <v>('건강밝은약국 DM(서울은평)', '110-18-70884', '서울특별시 은평구 연서로 216 대조동아트캐슬주상복합 상가 101호 (대조동)', '8806538013718', '리피칸정 10mg', 39780, '2025-03-01'),</v>
      </c>
    </row>
    <row r="9162" spans="79:96" x14ac:dyDescent="0.25">
      <c r="CA9162" s="29">
        <v>9159</v>
      </c>
      <c r="CB9162" s="50"/>
      <c r="CC9162" s="55" t="s">
        <v>13239</v>
      </c>
      <c r="CD9162" s="31" t="s">
        <v>1128</v>
      </c>
      <c r="CE9162" s="55" t="s">
        <v>13240</v>
      </c>
      <c r="CF9162" s="32" t="s">
        <v>1376</v>
      </c>
      <c r="CG9162" s="33" t="s">
        <v>197</v>
      </c>
      <c r="CH9162" s="34">
        <v>42720</v>
      </c>
      <c r="CI9162" s="35">
        <v>45717</v>
      </c>
      <c r="CJ9162" s="35"/>
      <c r="CK9162" s="36">
        <v>85440</v>
      </c>
      <c r="CL9162" s="26">
        <f t="shared" si="329"/>
        <v>42720</v>
      </c>
      <c r="CM9162" s="26"/>
      <c r="CR9162" s="26" t="str">
        <f t="shared" si="330"/>
        <v>('건강밝은약국 DM(서울은평)', '110-18-70884', '서울특별시 은평구 연서로 216 대조동아트캐슬주상복합 상가 101호 (대조동)', '8806538013817', '리피칸정 20mg', 42720, '2025-03-01'),</v>
      </c>
    </row>
    <row r="9163" spans="79:96" x14ac:dyDescent="0.25">
      <c r="CA9163" s="29">
        <v>9160</v>
      </c>
      <c r="CB9163" s="50"/>
      <c r="CC9163" s="55" t="s">
        <v>13239</v>
      </c>
      <c r="CD9163" s="31" t="s">
        <v>1128</v>
      </c>
      <c r="CE9163" s="55" t="s">
        <v>13240</v>
      </c>
      <c r="CF9163" s="32" t="s">
        <v>1376</v>
      </c>
      <c r="CG9163" s="33" t="s">
        <v>197</v>
      </c>
      <c r="CH9163" s="34">
        <v>32040</v>
      </c>
      <c r="CI9163" s="35">
        <v>45717</v>
      </c>
      <c r="CJ9163" s="35"/>
      <c r="CK9163" s="36">
        <v>64080</v>
      </c>
      <c r="CL9163" s="26">
        <f t="shared" si="329"/>
        <v>32040</v>
      </c>
      <c r="CM9163" s="26"/>
      <c r="CR9163" s="26" t="str">
        <f t="shared" si="330"/>
        <v>('건강밝은약국 DM(서울은평)', '110-18-70884', '서울특별시 은평구 연서로 216 대조동아트캐슬주상복합 상가 101호 (대조동)', '8806538013817', '리피칸정 20mg', 32040, '2025-03-01'),</v>
      </c>
    </row>
    <row r="9164" spans="79:96" x14ac:dyDescent="0.25">
      <c r="CA9164" s="29">
        <v>9161</v>
      </c>
      <c r="CB9164" s="50"/>
      <c r="CC9164" s="55" t="s">
        <v>13239</v>
      </c>
      <c r="CD9164" s="31" t="s">
        <v>1128</v>
      </c>
      <c r="CE9164" s="55" t="s">
        <v>13240</v>
      </c>
      <c r="CF9164" s="32" t="s">
        <v>1323</v>
      </c>
      <c r="CG9164" s="33" t="s">
        <v>631</v>
      </c>
      <c r="CH9164" s="34">
        <v>106500</v>
      </c>
      <c r="CI9164" s="35">
        <v>45717</v>
      </c>
      <c r="CJ9164" s="35"/>
      <c r="CK9164" s="36">
        <v>213000</v>
      </c>
      <c r="CL9164" s="26">
        <f t="shared" si="329"/>
        <v>106500</v>
      </c>
      <c r="CM9164" s="26"/>
      <c r="CR9164" s="26" t="str">
        <f t="shared" si="330"/>
        <v>('건강밝은약국 DM(서울은평)', '110-18-70884', '서울특별시 은평구 연서로 216 대조동아트캐슬주상복합 상가 101호 (대조동)', '8806538009018', '신노바핀정 5mg', 106500, '2025-03-01'),</v>
      </c>
    </row>
    <row r="9165" spans="79:96" x14ac:dyDescent="0.25">
      <c r="CA9165" s="29">
        <v>9162</v>
      </c>
      <c r="CB9165" s="50"/>
      <c r="CC9165" s="55" t="s">
        <v>13239</v>
      </c>
      <c r="CD9165" s="31" t="s">
        <v>1128</v>
      </c>
      <c r="CE9165" s="55" t="s">
        <v>13240</v>
      </c>
      <c r="CF9165" s="32" t="s">
        <v>1323</v>
      </c>
      <c r="CG9165" s="33" t="s">
        <v>631</v>
      </c>
      <c r="CH9165" s="34">
        <v>42600</v>
      </c>
      <c r="CI9165" s="35">
        <v>45717</v>
      </c>
      <c r="CJ9165" s="35"/>
      <c r="CK9165" s="36">
        <v>85200</v>
      </c>
      <c r="CL9165" s="26">
        <f t="shared" si="329"/>
        <v>42600</v>
      </c>
      <c r="CM9165" s="26"/>
      <c r="CR9165" s="26" t="str">
        <f t="shared" si="330"/>
        <v>('건강밝은약국 DM(서울은평)', '110-18-70884', '서울특별시 은평구 연서로 216 대조동아트캐슬주상복합 상가 101호 (대조동)', '8806538009018', '신노바핀정 5mg', 42600, '2025-03-01'),</v>
      </c>
    </row>
    <row r="9166" spans="79:96" x14ac:dyDescent="0.25">
      <c r="CA9166" s="29">
        <v>9163</v>
      </c>
      <c r="CB9166" s="50"/>
      <c r="CC9166" s="55" t="s">
        <v>13239</v>
      </c>
      <c r="CD9166" s="31" t="s">
        <v>1128</v>
      </c>
      <c r="CE9166" s="55" t="s">
        <v>13240</v>
      </c>
      <c r="CF9166" s="32" t="s">
        <v>1493</v>
      </c>
      <c r="CG9166" s="33" t="s">
        <v>1275</v>
      </c>
      <c r="CH9166" s="31">
        <v>57300</v>
      </c>
      <c r="CI9166" s="35">
        <v>45717</v>
      </c>
      <c r="CJ9166" s="35"/>
      <c r="CK9166" s="56">
        <v>114600</v>
      </c>
      <c r="CL9166" s="26">
        <f t="shared" si="329"/>
        <v>57300</v>
      </c>
      <c r="CM9166" s="26"/>
      <c r="CR9166" s="26" t="str">
        <f t="shared" si="330"/>
        <v>('건강밝은약국 DM(서울은평)', '110-18-70884', '서울특별시 은평구 연서로 216 대조동아트캐슬주상복합 상가 101호 (대조동)', '8806538051024', '신에소메정20mg', 57300, '2025-03-01'),</v>
      </c>
    </row>
    <row r="9167" spans="79:96" x14ac:dyDescent="0.25">
      <c r="CA9167" s="29">
        <v>9164</v>
      </c>
      <c r="CB9167" s="50"/>
      <c r="CC9167" s="55" t="s">
        <v>13239</v>
      </c>
      <c r="CD9167" s="31" t="s">
        <v>1128</v>
      </c>
      <c r="CE9167" s="55" t="s">
        <v>13240</v>
      </c>
      <c r="CF9167" s="32" t="s">
        <v>1493</v>
      </c>
      <c r="CG9167" s="33" t="s">
        <v>1275</v>
      </c>
      <c r="CH9167" s="34">
        <v>57300</v>
      </c>
      <c r="CI9167" s="35">
        <v>45689</v>
      </c>
      <c r="CJ9167" s="35"/>
      <c r="CK9167" s="36">
        <v>114600</v>
      </c>
      <c r="CL9167" s="26">
        <f t="shared" si="329"/>
        <v>57300</v>
      </c>
      <c r="CM9167" s="26"/>
      <c r="CR9167" s="26" t="str">
        <f t="shared" si="330"/>
        <v>('건강밝은약국 DM(서울은평)', '110-18-70884', '서울특별시 은평구 연서로 216 대조동아트캐슬주상복합 상가 101호 (대조동)', '8806538051024', '신에소메정20mg', 57300, '2025-02-01'),</v>
      </c>
    </row>
    <row r="9168" spans="79:96" x14ac:dyDescent="0.25">
      <c r="CA9168" s="29">
        <v>9165</v>
      </c>
      <c r="CB9168" s="50"/>
      <c r="CC9168" s="55" t="s">
        <v>13239</v>
      </c>
      <c r="CD9168" s="31" t="s">
        <v>1128</v>
      </c>
      <c r="CE9168" s="55" t="s">
        <v>13240</v>
      </c>
      <c r="CF9168" s="32" t="s">
        <v>2347</v>
      </c>
      <c r="CG9168" s="33" t="s">
        <v>977</v>
      </c>
      <c r="CH9168" s="34">
        <v>24300</v>
      </c>
      <c r="CI9168" s="35">
        <v>45658</v>
      </c>
      <c r="CJ9168" s="35"/>
      <c r="CK9168" s="36">
        <v>48600</v>
      </c>
      <c r="CL9168" s="26">
        <f t="shared" si="329"/>
        <v>24300</v>
      </c>
      <c r="CM9168" s="26"/>
      <c r="CR9168" s="26" t="str">
        <f t="shared" si="330"/>
        <v>('건강밝은약국 DM(서울은평)', '110-18-70884', '서울특별시 은평구 연서로 216 대조동아트캐슬주상복합 상가 101호 (대조동)', '8806538021416', '엑세트라정', 24300, '2025-01-01'),</v>
      </c>
    </row>
    <row r="9169" spans="79:96" x14ac:dyDescent="0.25">
      <c r="CA9169" s="29">
        <v>9166</v>
      </c>
      <c r="CB9169" s="50"/>
      <c r="CC9169" s="55" t="s">
        <v>13239</v>
      </c>
      <c r="CD9169" s="31" t="s">
        <v>1128</v>
      </c>
      <c r="CE9169" s="55" t="s">
        <v>13240</v>
      </c>
      <c r="CF9169" s="32" t="s">
        <v>2347</v>
      </c>
      <c r="CG9169" s="33" t="s">
        <v>977</v>
      </c>
      <c r="CH9169" s="34">
        <v>14580</v>
      </c>
      <c r="CI9169" s="35">
        <v>45717</v>
      </c>
      <c r="CJ9169" s="35"/>
      <c r="CK9169" s="36">
        <v>29160</v>
      </c>
      <c r="CL9169" s="26">
        <f t="shared" si="329"/>
        <v>14580</v>
      </c>
      <c r="CM9169" s="26"/>
      <c r="CR9169" s="26" t="str">
        <f t="shared" si="330"/>
        <v>('건강밝은약국 DM(서울은평)', '110-18-70884', '서울특별시 은평구 연서로 216 대조동아트캐슬주상복합 상가 101호 (대조동)', '8806538021416', '엑세트라정', 14580, '2025-03-01'),</v>
      </c>
    </row>
    <row r="9170" spans="79:96" x14ac:dyDescent="0.25">
      <c r="CA9170" s="29">
        <v>9167</v>
      </c>
      <c r="CB9170" s="50"/>
      <c r="CC9170" s="55" t="s">
        <v>13239</v>
      </c>
      <c r="CD9170" s="31" t="s">
        <v>1128</v>
      </c>
      <c r="CE9170" s="55" t="s">
        <v>13240</v>
      </c>
      <c r="CF9170" s="32" t="s">
        <v>1001</v>
      </c>
      <c r="CG9170" s="33" t="s">
        <v>1002</v>
      </c>
      <c r="CH9170" s="34">
        <v>379200</v>
      </c>
      <c r="CI9170" s="35">
        <v>45717</v>
      </c>
      <c r="CJ9170" s="35"/>
      <c r="CK9170" s="36">
        <v>758400</v>
      </c>
      <c r="CL9170" s="26">
        <f t="shared" si="329"/>
        <v>379200</v>
      </c>
      <c r="CM9170" s="26"/>
      <c r="CR9170" s="26" t="str">
        <f t="shared" si="330"/>
        <v>('건강밝은약국 DM(서울은평)', '110-18-70884', '서울특별시 은평구 연서로 216 대조동아트캐슬주상복합 상가 101호 (대조동)', '8806538027517', '프라빅정 75mg', 379200, '2025-03-01'),</v>
      </c>
    </row>
    <row r="9171" spans="79:96" x14ac:dyDescent="0.25">
      <c r="CA9171" s="29">
        <v>9168</v>
      </c>
      <c r="CB9171" s="50"/>
      <c r="CC9171" s="55" t="s">
        <v>13239</v>
      </c>
      <c r="CD9171" s="31" t="s">
        <v>1128</v>
      </c>
      <c r="CE9171" s="55" t="s">
        <v>13240</v>
      </c>
      <c r="CF9171" s="32" t="s">
        <v>1001</v>
      </c>
      <c r="CG9171" s="33" t="s">
        <v>1002</v>
      </c>
      <c r="CH9171" s="34">
        <v>379200</v>
      </c>
      <c r="CI9171" s="35">
        <v>45717</v>
      </c>
      <c r="CJ9171" s="35"/>
      <c r="CK9171" s="36">
        <v>758400</v>
      </c>
      <c r="CL9171" s="26">
        <f t="shared" si="329"/>
        <v>379200</v>
      </c>
      <c r="CM9171" s="26"/>
      <c r="CR9171" s="26" t="str">
        <f t="shared" si="330"/>
        <v>('건강밝은약국 DM(서울은평)', '110-18-70884', '서울특별시 은평구 연서로 216 대조동아트캐슬주상복합 상가 101호 (대조동)', '8806538027517', '프라빅정 75mg', 379200, '2025-03-01'),</v>
      </c>
    </row>
    <row r="9172" spans="79:96" x14ac:dyDescent="0.25">
      <c r="CA9172" s="29">
        <v>9169</v>
      </c>
      <c r="CB9172" s="50"/>
      <c r="CC9172" s="55" t="s">
        <v>13239</v>
      </c>
      <c r="CD9172" s="31" t="s">
        <v>1128</v>
      </c>
      <c r="CE9172" s="55" t="s">
        <v>13240</v>
      </c>
      <c r="CF9172" s="32" t="s">
        <v>311</v>
      </c>
      <c r="CG9172" s="33" t="s">
        <v>312</v>
      </c>
      <c r="CH9172" s="34">
        <v>275400</v>
      </c>
      <c r="CI9172" s="35">
        <v>45717</v>
      </c>
      <c r="CJ9172" s="35"/>
      <c r="CK9172" s="36">
        <v>550800</v>
      </c>
      <c r="CL9172" s="26">
        <f t="shared" si="329"/>
        <v>275400</v>
      </c>
      <c r="CM9172" s="26"/>
      <c r="CR9172" s="26" t="str">
        <f t="shared" si="330"/>
        <v>('건강밝은약국 DM(서울은평)', '110-18-70884', '서울특별시 은평구 연서로 216 대조동아트캐슬주상복합 상가 101호 (대조동)', '8806538044125', '하이엘정 10mg', 275400, '2025-03-01'),</v>
      </c>
    </row>
    <row r="9173" spans="79:96" x14ac:dyDescent="0.25">
      <c r="CA9173" s="29">
        <v>9170</v>
      </c>
      <c r="CB9173" s="50"/>
      <c r="CC9173" s="55" t="s">
        <v>13239</v>
      </c>
      <c r="CD9173" s="31" t="s">
        <v>1128</v>
      </c>
      <c r="CE9173" s="55" t="s">
        <v>13240</v>
      </c>
      <c r="CF9173" s="32" t="s">
        <v>311</v>
      </c>
      <c r="CG9173" s="33" t="s">
        <v>312</v>
      </c>
      <c r="CH9173" s="34">
        <v>183600</v>
      </c>
      <c r="CI9173" s="35">
        <v>45717</v>
      </c>
      <c r="CJ9173" s="35"/>
      <c r="CK9173" s="36">
        <v>367200</v>
      </c>
      <c r="CL9173" s="26">
        <f t="shared" si="329"/>
        <v>183600</v>
      </c>
      <c r="CM9173" s="26"/>
      <c r="CR9173" s="26" t="str">
        <f t="shared" si="330"/>
        <v>('건강밝은약국 DM(서울은평)', '110-18-70884', '서울특별시 은평구 연서로 216 대조동아트캐슬주상복합 상가 101호 (대조동)', '8806538044125', '하이엘정 10mg', 183600, '2025-03-01'),</v>
      </c>
    </row>
    <row r="9174" spans="79:96" x14ac:dyDescent="0.25">
      <c r="CA9174" s="29">
        <v>9171</v>
      </c>
      <c r="CB9174" s="50"/>
      <c r="CC9174" s="55" t="s">
        <v>13239</v>
      </c>
      <c r="CD9174" s="31" t="s">
        <v>1128</v>
      </c>
      <c r="CE9174" s="55" t="s">
        <v>13240</v>
      </c>
      <c r="CF9174" s="32" t="s">
        <v>311</v>
      </c>
      <c r="CG9174" s="33" t="s">
        <v>312</v>
      </c>
      <c r="CH9174" s="34">
        <v>110160</v>
      </c>
      <c r="CI9174" s="35">
        <v>45717</v>
      </c>
      <c r="CJ9174" s="35"/>
      <c r="CK9174" s="36">
        <v>220320</v>
      </c>
      <c r="CL9174" s="26">
        <f t="shared" si="329"/>
        <v>110160</v>
      </c>
      <c r="CM9174" s="26"/>
      <c r="CR9174" s="26" t="str">
        <f t="shared" si="330"/>
        <v>('건강밝은약국 DM(서울은평)', '110-18-70884', '서울특별시 은평구 연서로 216 대조동아트캐슬주상복합 상가 101호 (대조동)', '8806538044125', '하이엘정 10mg', 110160, '2025-03-01'),</v>
      </c>
    </row>
    <row r="9175" spans="79:96" x14ac:dyDescent="0.25">
      <c r="CA9175" s="29">
        <v>9172</v>
      </c>
      <c r="CB9175" s="50"/>
      <c r="CC9175" s="55" t="s">
        <v>13239</v>
      </c>
      <c r="CD9175" s="31" t="s">
        <v>1128</v>
      </c>
      <c r="CE9175" s="55" t="s">
        <v>13240</v>
      </c>
      <c r="CF9175" s="32" t="s">
        <v>1424</v>
      </c>
      <c r="CG9175" s="33" t="s">
        <v>438</v>
      </c>
      <c r="CH9175" s="34">
        <v>205800</v>
      </c>
      <c r="CI9175" s="35">
        <v>45717</v>
      </c>
      <c r="CJ9175" s="35"/>
      <c r="CK9175" s="36">
        <v>411600</v>
      </c>
      <c r="CL9175" s="26">
        <f t="shared" si="329"/>
        <v>205800</v>
      </c>
      <c r="CM9175" s="26"/>
      <c r="CR9175" s="26" t="str">
        <f t="shared" si="330"/>
        <v>('건강밝은약국 DM(서울은평)', '110-18-70884', '서울특별시 은평구 연서로 216 대조동아트캐슬주상복합 상가 101호 (대조동)', '8806538044026', '하이엘정 20mg', 205800, '2025-03-01'),</v>
      </c>
    </row>
    <row r="9176" spans="79:96" x14ac:dyDescent="0.25">
      <c r="CA9176" s="29">
        <v>9173</v>
      </c>
      <c r="CB9176" s="50"/>
      <c r="CC9176" s="55" t="s">
        <v>13239</v>
      </c>
      <c r="CD9176" s="31" t="s">
        <v>1128</v>
      </c>
      <c r="CE9176" s="55" t="s">
        <v>13240</v>
      </c>
      <c r="CF9176" s="32" t="s">
        <v>1424</v>
      </c>
      <c r="CG9176" s="33" t="s">
        <v>438</v>
      </c>
      <c r="CH9176" s="34">
        <v>51450</v>
      </c>
      <c r="CI9176" s="35">
        <v>45689</v>
      </c>
      <c r="CJ9176" s="35"/>
      <c r="CK9176" s="36">
        <v>102900</v>
      </c>
      <c r="CL9176" s="26">
        <f t="shared" si="329"/>
        <v>51450</v>
      </c>
      <c r="CM9176" s="26"/>
      <c r="CR9176" s="26" t="str">
        <f t="shared" si="330"/>
        <v>('건강밝은약국 DM(서울은평)', '110-18-70884', '서울특별시 은평구 연서로 216 대조동아트캐슬주상복합 상가 101호 (대조동)', '8806538044026', '하이엘정 20mg', 51450, '2025-02-01'),</v>
      </c>
    </row>
    <row r="9177" spans="79:96" x14ac:dyDescent="0.25">
      <c r="CA9177" s="29">
        <v>9174</v>
      </c>
      <c r="CB9177" s="50"/>
      <c r="CC9177" s="55" t="s">
        <v>13239</v>
      </c>
      <c r="CD9177" s="31" t="s">
        <v>1128</v>
      </c>
      <c r="CE9177" s="55" t="s">
        <v>13240</v>
      </c>
      <c r="CF9177" s="32" t="s">
        <v>499</v>
      </c>
      <c r="CG9177" s="33" t="s">
        <v>500</v>
      </c>
      <c r="CH9177" s="34">
        <v>103800</v>
      </c>
      <c r="CI9177" s="35">
        <v>45658</v>
      </c>
      <c r="CJ9177" s="35"/>
      <c r="CK9177" s="36">
        <v>207600</v>
      </c>
      <c r="CL9177" s="26">
        <f t="shared" si="329"/>
        <v>103800</v>
      </c>
      <c r="CM9177" s="26"/>
      <c r="CR9177" s="26" t="str">
        <f t="shared" si="330"/>
        <v>('건강밝은약국 DM(서울은평)', '110-18-70884', '서울특별시 은평구 연서로 216 대조동아트캐슬주상복합 상가 101호 (대조동)', '8806538049823', '하이엘정 5mg', 103800, '2025-01-01'),</v>
      </c>
    </row>
    <row r="9178" spans="79:96" x14ac:dyDescent="0.25">
      <c r="CA9178" s="29">
        <v>9175</v>
      </c>
      <c r="CB9178" s="50"/>
      <c r="CC9178" s="55" t="s">
        <v>13239</v>
      </c>
      <c r="CD9178" s="31" t="s">
        <v>1128</v>
      </c>
      <c r="CE9178" s="55" t="s">
        <v>13240</v>
      </c>
      <c r="CF9178" s="32" t="s">
        <v>499</v>
      </c>
      <c r="CG9178" s="33" t="s">
        <v>500</v>
      </c>
      <c r="CH9178" s="34">
        <v>103800</v>
      </c>
      <c r="CI9178" s="35">
        <v>45717</v>
      </c>
      <c r="CJ9178" s="35"/>
      <c r="CK9178" s="36">
        <v>207600</v>
      </c>
      <c r="CL9178" s="26">
        <f t="shared" si="329"/>
        <v>103800</v>
      </c>
      <c r="CM9178" s="26"/>
      <c r="CR9178" s="26" t="str">
        <f t="shared" si="330"/>
        <v>('건강밝은약국 DM(서울은평)', '110-18-70884', '서울특별시 은평구 연서로 216 대조동아트캐슬주상복합 상가 101호 (대조동)', '8806538049823', '하이엘정 5mg', 103800, '2025-03-01'),</v>
      </c>
    </row>
    <row r="9179" spans="79:96" x14ac:dyDescent="0.25">
      <c r="CA9179" s="29">
        <v>9176</v>
      </c>
      <c r="CB9179" s="50"/>
      <c r="CC9179" s="55" t="s">
        <v>13239</v>
      </c>
      <c r="CD9179" s="31" t="s">
        <v>1128</v>
      </c>
      <c r="CE9179" s="55" t="s">
        <v>13240</v>
      </c>
      <c r="CF9179" s="32" t="s">
        <v>2266</v>
      </c>
      <c r="CG9179" s="33" t="s">
        <v>329</v>
      </c>
      <c r="CH9179" s="34">
        <v>68040</v>
      </c>
      <c r="CI9179" s="35">
        <v>45717</v>
      </c>
      <c r="CJ9179" s="35"/>
      <c r="CK9179" s="36">
        <v>136080</v>
      </c>
      <c r="CL9179" s="26">
        <f t="shared" si="329"/>
        <v>68040</v>
      </c>
      <c r="CM9179" s="26"/>
      <c r="CR9179" s="26" t="str">
        <f t="shared" si="330"/>
        <v>('건강밝은약국 DM(서울은평)', '110-18-70884', '서울특별시 은평구 연서로 216 대조동아트캐슬주상복합 상가 101호 (대조동)', '8806538053417', '네오스타정40/10mg', 68040, '2025-03-01'),</v>
      </c>
    </row>
    <row r="9180" spans="79:96" x14ac:dyDescent="0.25">
      <c r="CA9180" s="29">
        <v>9177</v>
      </c>
      <c r="CB9180" s="50"/>
      <c r="CC9180" s="55" t="s">
        <v>13239</v>
      </c>
      <c r="CD9180" s="31" t="s">
        <v>1128</v>
      </c>
      <c r="CE9180" s="55" t="s">
        <v>13240</v>
      </c>
      <c r="CF9180" s="32" t="s">
        <v>1638</v>
      </c>
      <c r="CG9180" s="33" t="s">
        <v>376</v>
      </c>
      <c r="CH9180" s="34">
        <v>630000</v>
      </c>
      <c r="CI9180" s="35">
        <v>45717</v>
      </c>
      <c r="CJ9180" s="35"/>
      <c r="CK9180" s="36">
        <v>1260000</v>
      </c>
      <c r="CL9180" s="26">
        <f t="shared" si="329"/>
        <v>630000</v>
      </c>
      <c r="CM9180" s="26"/>
      <c r="CR9180" s="26" t="str">
        <f t="shared" si="330"/>
        <v>('건강밝은약국 DM(서울은평)', '110-18-70884', '서울특별시 은평구 연서로 216 대조동아트캐슬주상복합 상가 101호 (대조동)', '8806538053615', '네오스타정40/5mg', 630000, '2025-03-01'),</v>
      </c>
    </row>
    <row r="9181" spans="79:96" x14ac:dyDescent="0.25">
      <c r="CA9181" s="29">
        <v>9178</v>
      </c>
      <c r="CB9181" s="50"/>
      <c r="CC9181" s="55" t="s">
        <v>13239</v>
      </c>
      <c r="CD9181" s="31" t="s">
        <v>1128</v>
      </c>
      <c r="CE9181" s="55" t="s">
        <v>13240</v>
      </c>
      <c r="CF9181" s="32" t="s">
        <v>1638</v>
      </c>
      <c r="CG9181" s="33" t="s">
        <v>376</v>
      </c>
      <c r="CH9181" s="34">
        <v>450000</v>
      </c>
      <c r="CI9181" s="35">
        <v>45717</v>
      </c>
      <c r="CJ9181" s="35"/>
      <c r="CK9181" s="36">
        <v>900000</v>
      </c>
      <c r="CL9181" s="26">
        <f t="shared" si="329"/>
        <v>450000</v>
      </c>
      <c r="CM9181" s="26"/>
      <c r="CR9181" s="26" t="str">
        <f t="shared" si="330"/>
        <v>('건강밝은약국 DM(서울은평)', '110-18-70884', '서울특별시 은평구 연서로 216 대조동아트캐슬주상복합 상가 101호 (대조동)', '8806538053615', '네오스타정40/5mg', 450000, '2025-03-01'),</v>
      </c>
    </row>
    <row r="9182" spans="79:96" x14ac:dyDescent="0.25">
      <c r="CA9182" s="29">
        <v>9179</v>
      </c>
      <c r="CB9182" s="50"/>
      <c r="CC9182" s="55" t="s">
        <v>13239</v>
      </c>
      <c r="CD9182" s="31" t="s">
        <v>1128</v>
      </c>
      <c r="CE9182" s="55" t="s">
        <v>13240</v>
      </c>
      <c r="CF9182" s="32" t="s">
        <v>1607</v>
      </c>
      <c r="CG9182" s="33" t="s">
        <v>414</v>
      </c>
      <c r="CH9182" s="34">
        <v>326250</v>
      </c>
      <c r="CI9182" s="35">
        <v>45717</v>
      </c>
      <c r="CJ9182" s="35"/>
      <c r="CK9182" s="36">
        <v>652500</v>
      </c>
      <c r="CL9182" s="26">
        <f t="shared" si="329"/>
        <v>326250</v>
      </c>
      <c r="CM9182" s="26"/>
      <c r="CR9182" s="26" t="str">
        <f t="shared" si="330"/>
        <v>('건강밝은약국 DM(서울은평)', '110-18-70884', '서울특별시 은평구 연서로 216 대조동아트캐슬주상복합 상가 101호 (대조동)', '8806538053516', '네오스타정80/5mg', 326250, '2025-03-01'),</v>
      </c>
    </row>
    <row r="9183" spans="79:96" x14ac:dyDescent="0.25">
      <c r="CA9183" s="29">
        <v>9180</v>
      </c>
      <c r="CB9183" s="50"/>
      <c r="CC9183" s="55" t="s">
        <v>13239</v>
      </c>
      <c r="CD9183" s="31" t="s">
        <v>1128</v>
      </c>
      <c r="CE9183" s="55" t="s">
        <v>13240</v>
      </c>
      <c r="CF9183" s="32" t="s">
        <v>1607</v>
      </c>
      <c r="CG9183" s="33" t="s">
        <v>414</v>
      </c>
      <c r="CH9183" s="34">
        <v>402375</v>
      </c>
      <c r="CI9183" s="35">
        <v>45717</v>
      </c>
      <c r="CJ9183" s="35"/>
      <c r="CK9183" s="36">
        <v>804750</v>
      </c>
      <c r="CL9183" s="26">
        <f t="shared" si="329"/>
        <v>402375</v>
      </c>
      <c r="CM9183" s="26"/>
      <c r="CR9183" s="26" t="str">
        <f t="shared" si="330"/>
        <v>('건강밝은약국 DM(서울은평)', '110-18-70884', '서울특별시 은평구 연서로 216 대조동아트캐슬주상복합 상가 101호 (대조동)', '8806538053516', '네오스타정80/5mg', 402375, '2025-03-01'),</v>
      </c>
    </row>
    <row r="9184" spans="79:96" x14ac:dyDescent="0.25">
      <c r="CA9184" s="29">
        <v>9181</v>
      </c>
      <c r="CB9184" s="50"/>
      <c r="CC9184" s="55" t="s">
        <v>13239</v>
      </c>
      <c r="CD9184" s="31" t="s">
        <v>1128</v>
      </c>
      <c r="CE9184" s="55" t="s">
        <v>13240</v>
      </c>
      <c r="CF9184" s="32" t="s">
        <v>1599</v>
      </c>
      <c r="CG9184" s="33" t="s">
        <v>461</v>
      </c>
      <c r="CH9184" s="31">
        <v>307700</v>
      </c>
      <c r="CI9184" s="35">
        <v>45717</v>
      </c>
      <c r="CJ9184" s="35"/>
      <c r="CK9184" s="56">
        <v>615400</v>
      </c>
      <c r="CL9184" s="26">
        <f t="shared" si="329"/>
        <v>307700</v>
      </c>
      <c r="CM9184" s="26"/>
      <c r="CR9184" s="26" t="str">
        <f t="shared" si="330"/>
        <v>('건강밝은약국 DM(서울은평)', '110-18-70884', '서울특별시 은평구 연서로 216 대조동아트캐슬주상복합 상가 101호 (대조동)', '8806538053332', '네오텔미정 40mg', 307700, '2025-03-01'),</v>
      </c>
    </row>
    <row r="9185" spans="79:96" x14ac:dyDescent="0.25">
      <c r="CA9185" s="29">
        <v>9182</v>
      </c>
      <c r="CB9185" s="50"/>
      <c r="CC9185" s="55" t="s">
        <v>13239</v>
      </c>
      <c r="CD9185" s="31" t="s">
        <v>1128</v>
      </c>
      <c r="CE9185" s="55" t="s">
        <v>13240</v>
      </c>
      <c r="CF9185" s="32" t="s">
        <v>1599</v>
      </c>
      <c r="CG9185" s="33" t="s">
        <v>461</v>
      </c>
      <c r="CH9185" s="34">
        <v>543000</v>
      </c>
      <c r="CI9185" s="35">
        <v>45689</v>
      </c>
      <c r="CJ9185" s="35"/>
      <c r="CK9185" s="36">
        <v>1086000</v>
      </c>
      <c r="CL9185" s="26">
        <f t="shared" si="329"/>
        <v>543000</v>
      </c>
      <c r="CM9185" s="26"/>
      <c r="CR9185" s="26" t="str">
        <f t="shared" si="330"/>
        <v>('건강밝은약국 DM(서울은평)', '110-18-70884', '서울특별시 은평구 연서로 216 대조동아트캐슬주상복합 상가 101호 (대조동)', '8806538053332', '네오텔미정 40mg', 543000, '2025-02-01'),</v>
      </c>
    </row>
    <row r="9186" spans="79:96" x14ac:dyDescent="0.25">
      <c r="CA9186" s="29">
        <v>9183</v>
      </c>
      <c r="CB9186" s="50"/>
      <c r="CC9186" s="55" t="s">
        <v>13239</v>
      </c>
      <c r="CD9186" s="31" t="s">
        <v>1128</v>
      </c>
      <c r="CE9186" s="55" t="s">
        <v>13240</v>
      </c>
      <c r="CF9186" s="32" t="s">
        <v>1225</v>
      </c>
      <c r="CG9186" s="33" t="s">
        <v>537</v>
      </c>
      <c r="CH9186" s="34">
        <v>600600</v>
      </c>
      <c r="CI9186" s="35">
        <v>45658</v>
      </c>
      <c r="CJ9186" s="35"/>
      <c r="CK9186" s="36">
        <v>1201200</v>
      </c>
      <c r="CL9186" s="26">
        <f t="shared" si="329"/>
        <v>600600</v>
      </c>
      <c r="CM9186" s="26"/>
      <c r="CR9186" s="26" t="str">
        <f t="shared" si="330"/>
        <v>('건강밝은약국 DM(서울은평)', '110-18-70884', '서울특별시 은평구 연서로 216 대조동아트캐슬주상복합 상가 101호 (대조동)', '8806538003658', '레오빌정 25mg', 600600, '2025-01-01'),</v>
      </c>
    </row>
    <row r="9187" spans="79:96" x14ac:dyDescent="0.25">
      <c r="CA9187" s="29">
        <v>9184</v>
      </c>
      <c r="CB9187" s="50"/>
      <c r="CC9187" s="55" t="s">
        <v>13239</v>
      </c>
      <c r="CD9187" s="31" t="s">
        <v>1128</v>
      </c>
      <c r="CE9187" s="55" t="s">
        <v>13240</v>
      </c>
      <c r="CF9187" s="32" t="s">
        <v>1225</v>
      </c>
      <c r="CG9187" s="33" t="s">
        <v>537</v>
      </c>
      <c r="CH9187" s="34">
        <v>409500</v>
      </c>
      <c r="CI9187" s="35">
        <v>45717</v>
      </c>
      <c r="CJ9187" s="35"/>
      <c r="CK9187" s="36">
        <v>819000</v>
      </c>
      <c r="CL9187" s="26">
        <f t="shared" si="329"/>
        <v>409500</v>
      </c>
      <c r="CM9187" s="26"/>
      <c r="CR9187" s="26" t="str">
        <f t="shared" si="330"/>
        <v>('건강밝은약국 DM(서울은평)', '110-18-70884', '서울특별시 은평구 연서로 216 대조동아트캐슬주상복합 상가 101호 (대조동)', '8806538003658', '레오빌정 25mg', 409500, '2025-03-01'),</v>
      </c>
    </row>
    <row r="9188" spans="79:96" x14ac:dyDescent="0.25">
      <c r="CA9188" s="29">
        <v>9185</v>
      </c>
      <c r="CB9188" s="50"/>
      <c r="CC9188" s="55" t="s">
        <v>13239</v>
      </c>
      <c r="CD9188" s="31" t="s">
        <v>1128</v>
      </c>
      <c r="CE9188" s="55" t="s">
        <v>13240</v>
      </c>
      <c r="CF9188" s="32" t="s">
        <v>1225</v>
      </c>
      <c r="CG9188" s="33" t="s">
        <v>537</v>
      </c>
      <c r="CH9188" s="34">
        <v>273000</v>
      </c>
      <c r="CI9188" s="35">
        <v>45717</v>
      </c>
      <c r="CJ9188" s="35"/>
      <c r="CK9188" s="36">
        <v>546000</v>
      </c>
      <c r="CL9188" s="26">
        <f t="shared" si="329"/>
        <v>273000</v>
      </c>
      <c r="CM9188" s="26"/>
      <c r="CR9188" s="26" t="str">
        <f t="shared" si="330"/>
        <v>('건강밝은약국 DM(서울은평)', '110-18-70884', '서울특별시 은평구 연서로 216 대조동아트캐슬주상복합 상가 101호 (대조동)', '8806538003658', '레오빌정 25mg', 273000, '2025-03-01'),</v>
      </c>
    </row>
    <row r="9189" spans="79:96" x14ac:dyDescent="0.25">
      <c r="CA9189" s="29">
        <v>9186</v>
      </c>
      <c r="CB9189" s="50"/>
      <c r="CC9189" s="55" t="s">
        <v>13239</v>
      </c>
      <c r="CD9189" s="31" t="s">
        <v>1128</v>
      </c>
      <c r="CE9189" s="55" t="s">
        <v>13240</v>
      </c>
      <c r="CF9189" s="32" t="s">
        <v>1225</v>
      </c>
      <c r="CG9189" s="33" t="s">
        <v>537</v>
      </c>
      <c r="CH9189" s="34">
        <v>27300</v>
      </c>
      <c r="CI9189" s="35">
        <v>45717</v>
      </c>
      <c r="CJ9189" s="35"/>
      <c r="CK9189" s="36">
        <v>54600</v>
      </c>
      <c r="CL9189" s="26">
        <f t="shared" si="329"/>
        <v>27300</v>
      </c>
      <c r="CM9189" s="26"/>
      <c r="CR9189" s="26" t="str">
        <f t="shared" si="330"/>
        <v>('건강밝은약국 DM(서울은평)', '110-18-70884', '서울특별시 은평구 연서로 216 대조동아트캐슬주상복합 상가 101호 (대조동)', '8806538003658', '레오빌정 25mg', 27300, '2025-03-01'),</v>
      </c>
    </row>
    <row r="9190" spans="79:96" x14ac:dyDescent="0.25">
      <c r="CA9190" s="29">
        <v>9187</v>
      </c>
      <c r="CB9190" s="50"/>
      <c r="CC9190" s="55" t="s">
        <v>13239</v>
      </c>
      <c r="CD9190" s="31" t="s">
        <v>1128</v>
      </c>
      <c r="CE9190" s="55" t="s">
        <v>13240</v>
      </c>
      <c r="CF9190" s="32" t="s">
        <v>1225</v>
      </c>
      <c r="CG9190" s="33" t="s">
        <v>537</v>
      </c>
      <c r="CH9190" s="34">
        <v>627900</v>
      </c>
      <c r="CI9190" s="35">
        <v>45717</v>
      </c>
      <c r="CJ9190" s="35"/>
      <c r="CK9190" s="36">
        <v>1255800</v>
      </c>
      <c r="CL9190" s="26">
        <f t="shared" si="329"/>
        <v>627900</v>
      </c>
      <c r="CM9190" s="26"/>
      <c r="CR9190" s="26" t="str">
        <f t="shared" si="330"/>
        <v>('건강밝은약국 DM(서울은평)', '110-18-70884', '서울특별시 은평구 연서로 216 대조동아트캐슬주상복합 상가 101호 (대조동)', '8806538003658', '레오빌정 25mg', 627900, '2025-03-01'),</v>
      </c>
    </row>
    <row r="9191" spans="79:96" x14ac:dyDescent="0.25">
      <c r="CA9191" s="29">
        <v>9188</v>
      </c>
      <c r="CB9191" s="50"/>
      <c r="CC9191" s="55" t="s">
        <v>13239</v>
      </c>
      <c r="CD9191" s="31" t="s">
        <v>1128</v>
      </c>
      <c r="CE9191" s="55" t="s">
        <v>13240</v>
      </c>
      <c r="CF9191" s="32" t="s">
        <v>1686</v>
      </c>
      <c r="CG9191" s="33" t="s">
        <v>1033</v>
      </c>
      <c r="CH9191" s="34">
        <v>4783500</v>
      </c>
      <c r="CI9191" s="35">
        <v>45717</v>
      </c>
      <c r="CJ9191" s="35"/>
      <c r="CK9191" s="36">
        <v>9567000</v>
      </c>
      <c r="CL9191" s="26">
        <f t="shared" si="329"/>
        <v>4783500</v>
      </c>
      <c r="CM9191" s="26"/>
      <c r="CR9191" s="26" t="str">
        <f t="shared" si="330"/>
        <v>('건강밝은약국 DM(서울은평)', '110-18-70884', '서울특별시 은평구 연서로 216 대조동아트캐슬주상복합 상가 101호 (대조동)', '8806538058122', '로타젯정10/10mg', 4783500, '2025-03-01'),</v>
      </c>
    </row>
    <row r="9192" spans="79:96" x14ac:dyDescent="0.25">
      <c r="CA9192" s="29">
        <v>9189</v>
      </c>
      <c r="CB9192" s="50"/>
      <c r="CC9192" s="55" t="s">
        <v>13239</v>
      </c>
      <c r="CD9192" s="31" t="s">
        <v>1128</v>
      </c>
      <c r="CE9192" s="55" t="s">
        <v>13240</v>
      </c>
      <c r="CF9192" s="32" t="s">
        <v>1686</v>
      </c>
      <c r="CG9192" s="33" t="s">
        <v>1033</v>
      </c>
      <c r="CH9192" s="34">
        <v>3986250</v>
      </c>
      <c r="CI9192" s="35">
        <v>45717</v>
      </c>
      <c r="CJ9192" s="35"/>
      <c r="CK9192" s="36">
        <v>7972500</v>
      </c>
      <c r="CL9192" s="26">
        <f t="shared" si="329"/>
        <v>3986250</v>
      </c>
      <c r="CM9192" s="26"/>
      <c r="CR9192" s="26" t="str">
        <f t="shared" si="330"/>
        <v>('건강밝은약국 DM(서울은평)', '110-18-70884', '서울특별시 은평구 연서로 216 대조동아트캐슬주상복합 상가 101호 (대조동)', '8806538058122', '로타젯정10/10mg', 3986250, '2025-03-01'),</v>
      </c>
    </row>
    <row r="9193" spans="79:96" x14ac:dyDescent="0.25">
      <c r="CA9193" s="29">
        <v>9190</v>
      </c>
      <c r="CB9193" s="50"/>
      <c r="CC9193" s="55" t="s">
        <v>13239</v>
      </c>
      <c r="CD9193" s="31" t="s">
        <v>1128</v>
      </c>
      <c r="CE9193" s="55" t="s">
        <v>13240</v>
      </c>
      <c r="CF9193" s="32" t="s">
        <v>7072</v>
      </c>
      <c r="CG9193" s="33" t="s">
        <v>1056</v>
      </c>
      <c r="CH9193" s="34">
        <v>1127700</v>
      </c>
      <c r="CI9193" s="35">
        <v>45717</v>
      </c>
      <c r="CJ9193" s="35"/>
      <c r="CK9193" s="36">
        <v>2255400</v>
      </c>
      <c r="CL9193" s="26">
        <f t="shared" si="329"/>
        <v>1127700</v>
      </c>
      <c r="CM9193" s="26"/>
      <c r="CR9193" s="26" t="str">
        <f t="shared" si="330"/>
        <v>('건강밝은약국 DM(서울은평)', '110-18-70884', '서울특별시 은평구 연서로 216 대조동아트캐슬주상복합 상가 101호 (대조동)', '8806538058313', '로타젯정10/20mg', 1127700, '2025-03-01'),</v>
      </c>
    </row>
    <row r="9194" spans="79:96" x14ac:dyDescent="0.25">
      <c r="CA9194" s="29">
        <v>9191</v>
      </c>
      <c r="CB9194" s="50"/>
      <c r="CC9194" s="55" t="s">
        <v>13239</v>
      </c>
      <c r="CD9194" s="31" t="s">
        <v>1128</v>
      </c>
      <c r="CE9194" s="55" t="s">
        <v>13240</v>
      </c>
      <c r="CF9194" s="32" t="s">
        <v>7072</v>
      </c>
      <c r="CG9194" s="33" t="s">
        <v>1056</v>
      </c>
      <c r="CH9194" s="34">
        <v>322200</v>
      </c>
      <c r="CI9194" s="35">
        <v>45689</v>
      </c>
      <c r="CJ9194" s="35"/>
      <c r="CK9194" s="36">
        <v>644400</v>
      </c>
      <c r="CL9194" s="26">
        <f t="shared" si="329"/>
        <v>322200</v>
      </c>
      <c r="CM9194" s="26"/>
      <c r="CR9194" s="26" t="str">
        <f t="shared" si="330"/>
        <v>('건강밝은약국 DM(서울은평)', '110-18-70884', '서울특별시 은평구 연서로 216 대조동아트캐슬주상복합 상가 101호 (대조동)', '8806538058313', '로타젯정10/20mg', 322200, '2025-02-01'),</v>
      </c>
    </row>
    <row r="9195" spans="79:96" x14ac:dyDescent="0.25">
      <c r="CA9195" s="29">
        <v>9192</v>
      </c>
      <c r="CB9195" s="50"/>
      <c r="CC9195" s="55" t="s">
        <v>13239</v>
      </c>
      <c r="CD9195" s="31" t="s">
        <v>1128</v>
      </c>
      <c r="CE9195" s="55" t="s">
        <v>13240</v>
      </c>
      <c r="CF9195" s="32" t="s">
        <v>1712</v>
      </c>
      <c r="CG9195" s="33" t="s">
        <v>1081</v>
      </c>
      <c r="CH9195" s="34">
        <v>3082050</v>
      </c>
      <c r="CI9195" s="35">
        <v>45658</v>
      </c>
      <c r="CJ9195" s="35"/>
      <c r="CK9195" s="36">
        <v>6164100</v>
      </c>
      <c r="CL9195" s="26">
        <f t="shared" si="329"/>
        <v>3082050</v>
      </c>
      <c r="CM9195" s="26"/>
      <c r="CR9195" s="26" t="str">
        <f t="shared" si="330"/>
        <v>('건강밝은약국 DM(서울은평)', '110-18-70884', '서울특별시 은평구 연서로 216 대조동아트캐슬주상복합 상가 101호 (대조동)', '8806538058221', '로타젯정10/5mg', 3082050, '2025-01-01'),</v>
      </c>
    </row>
    <row r="9196" spans="79:96" x14ac:dyDescent="0.25">
      <c r="CA9196" s="29">
        <v>9193</v>
      </c>
      <c r="CB9196" s="50"/>
      <c r="CC9196" s="55" t="s">
        <v>13239</v>
      </c>
      <c r="CD9196" s="31" t="s">
        <v>1128</v>
      </c>
      <c r="CE9196" s="55" t="s">
        <v>13240</v>
      </c>
      <c r="CF9196" s="32" t="s">
        <v>1712</v>
      </c>
      <c r="CG9196" s="33" t="s">
        <v>1081</v>
      </c>
      <c r="CH9196" s="34">
        <v>1951965</v>
      </c>
      <c r="CI9196" s="35">
        <v>45717</v>
      </c>
      <c r="CJ9196" s="35"/>
      <c r="CK9196" s="36">
        <v>3903930</v>
      </c>
      <c r="CL9196" s="26">
        <f t="shared" si="329"/>
        <v>1951965</v>
      </c>
      <c r="CM9196" s="26"/>
      <c r="CR9196" s="26" t="str">
        <f t="shared" si="330"/>
        <v>('건강밝은약국 DM(서울은평)', '110-18-70884', '서울특별시 은평구 연서로 216 대조동아트캐슬주상복합 상가 101호 (대조동)', '8806538058221', '로타젯정10/5mg', 1951965, '2025-03-01'),</v>
      </c>
    </row>
    <row r="9197" spans="79:96" x14ac:dyDescent="0.25">
      <c r="CA9197" s="29">
        <v>9194</v>
      </c>
      <c r="CB9197" s="50"/>
      <c r="CC9197" s="55" t="s">
        <v>13239</v>
      </c>
      <c r="CD9197" s="31" t="s">
        <v>1128</v>
      </c>
      <c r="CE9197" s="55" t="s">
        <v>13240</v>
      </c>
      <c r="CF9197" s="32" t="s">
        <v>1712</v>
      </c>
      <c r="CG9197" s="33" t="s">
        <v>1081</v>
      </c>
      <c r="CH9197" s="34">
        <v>2853750</v>
      </c>
      <c r="CI9197" s="35">
        <v>45717</v>
      </c>
      <c r="CJ9197" s="35"/>
      <c r="CK9197" s="36">
        <v>5707500</v>
      </c>
      <c r="CL9197" s="26">
        <f t="shared" si="329"/>
        <v>2853750</v>
      </c>
      <c r="CM9197" s="26"/>
      <c r="CR9197" s="26" t="str">
        <f t="shared" si="330"/>
        <v>('건강밝은약국 DM(서울은평)', '110-18-70884', '서울특별시 은평구 연서로 216 대조동아트캐슬주상복합 상가 101호 (대조동)', '8806538058221', '로타젯정10/5mg', 2853750, '2025-03-01'),</v>
      </c>
    </row>
    <row r="9198" spans="79:96" x14ac:dyDescent="0.25">
      <c r="CA9198" s="29">
        <v>9195</v>
      </c>
      <c r="CB9198" s="50"/>
      <c r="CC9198" s="55" t="s">
        <v>13239</v>
      </c>
      <c r="CD9198" s="31" t="s">
        <v>1128</v>
      </c>
      <c r="CE9198" s="55" t="s">
        <v>13240</v>
      </c>
      <c r="CF9198" s="32" t="s">
        <v>2369</v>
      </c>
      <c r="CG9198" s="33" t="s">
        <v>1146</v>
      </c>
      <c r="CH9198" s="34">
        <v>28665</v>
      </c>
      <c r="CI9198" s="35">
        <v>45717</v>
      </c>
      <c r="CJ9198" s="35"/>
      <c r="CK9198" s="36">
        <v>57330</v>
      </c>
      <c r="CL9198" s="26">
        <f t="shared" si="329"/>
        <v>28665</v>
      </c>
      <c r="CM9198" s="26"/>
      <c r="CR9198" s="26" t="str">
        <f t="shared" si="330"/>
        <v>('건강밝은약국 DM(서울은평)', '110-18-70884', '서울특별시 은평구 연서로 216 대조동아트캐슬주상복합 상가 101호 (대조동)', '8806538059013', '리피젯정10/10mg', 28665, '2025-03-01'),</v>
      </c>
    </row>
    <row r="9199" spans="79:96" x14ac:dyDescent="0.25">
      <c r="CA9199" s="29">
        <v>9196</v>
      </c>
      <c r="CB9199" s="50"/>
      <c r="CC9199" s="55" t="s">
        <v>13239</v>
      </c>
      <c r="CD9199" s="31" t="s">
        <v>1128</v>
      </c>
      <c r="CE9199" s="55" t="s">
        <v>13240</v>
      </c>
      <c r="CF9199" s="32" t="s">
        <v>2369</v>
      </c>
      <c r="CG9199" s="33" t="s">
        <v>1146</v>
      </c>
      <c r="CH9199" s="34">
        <v>28665</v>
      </c>
      <c r="CI9199" s="35">
        <v>45717</v>
      </c>
      <c r="CJ9199" s="35"/>
      <c r="CK9199" s="36">
        <v>57330</v>
      </c>
      <c r="CL9199" s="26">
        <f t="shared" si="329"/>
        <v>28665</v>
      </c>
      <c r="CM9199" s="26"/>
      <c r="CR9199" s="26" t="str">
        <f t="shared" si="330"/>
        <v>('건강밝은약국 DM(서울은평)', '110-18-70884', '서울특별시 은평구 연서로 216 대조동아트캐슬주상복합 상가 101호 (대조동)', '8806538059013', '리피젯정10/10mg', 28665, '2025-03-01'),</v>
      </c>
    </row>
    <row r="9200" spans="79:96" x14ac:dyDescent="0.25">
      <c r="CA9200" s="29">
        <v>9197</v>
      </c>
      <c r="CB9200" s="50"/>
      <c r="CC9200" s="55" t="s">
        <v>13239</v>
      </c>
      <c r="CD9200" s="31" t="s">
        <v>1128</v>
      </c>
      <c r="CE9200" s="55" t="s">
        <v>13240</v>
      </c>
      <c r="CF9200" s="32" t="s">
        <v>2369</v>
      </c>
      <c r="CG9200" s="33" t="s">
        <v>1146</v>
      </c>
      <c r="CH9200" s="34">
        <v>95550</v>
      </c>
      <c r="CI9200" s="35">
        <v>45717</v>
      </c>
      <c r="CJ9200" s="35"/>
      <c r="CK9200" s="36">
        <v>191100</v>
      </c>
      <c r="CL9200" s="26">
        <f t="shared" si="329"/>
        <v>95550</v>
      </c>
      <c r="CM9200" s="26"/>
      <c r="CR9200" s="26" t="str">
        <f t="shared" si="330"/>
        <v>('건강밝은약국 DM(서울은평)', '110-18-70884', '서울특별시 은평구 연서로 216 대조동아트캐슬주상복합 상가 101호 (대조동)', '8806538059013', '리피젯정10/10mg', 95550, '2025-03-01'),</v>
      </c>
    </row>
    <row r="9201" spans="79:96" x14ac:dyDescent="0.25">
      <c r="CA9201" s="29">
        <v>9198</v>
      </c>
      <c r="CB9201" s="50"/>
      <c r="CC9201" s="55" t="s">
        <v>13239</v>
      </c>
      <c r="CD9201" s="31" t="s">
        <v>1128</v>
      </c>
      <c r="CE9201" s="55" t="s">
        <v>13240</v>
      </c>
      <c r="CF9201" s="32" t="s">
        <v>3540</v>
      </c>
      <c r="CG9201" s="33" t="s">
        <v>1158</v>
      </c>
      <c r="CH9201" s="34">
        <v>36360</v>
      </c>
      <c r="CI9201" s="35">
        <v>45717</v>
      </c>
      <c r="CJ9201" s="35"/>
      <c r="CK9201" s="36">
        <v>72720</v>
      </c>
      <c r="CL9201" s="26">
        <f t="shared" si="329"/>
        <v>36360</v>
      </c>
      <c r="CM9201" s="26"/>
      <c r="CR9201" s="26" t="str">
        <f t="shared" si="330"/>
        <v>('건강밝은약국 DM(서울은평)', '110-18-70884', '서울특별시 은평구 연서로 216 대조동아트캐슬주상복합 상가 101호 (대조동)', '8806538059112', '리피젯정10/20mg', 36360, '2025-03-01'),</v>
      </c>
    </row>
    <row r="9202" spans="79:96" x14ac:dyDescent="0.25">
      <c r="CA9202" s="29">
        <v>9199</v>
      </c>
      <c r="CB9202" s="50"/>
      <c r="CC9202" s="55" t="s">
        <v>13239</v>
      </c>
      <c r="CD9202" s="31" t="s">
        <v>1128</v>
      </c>
      <c r="CE9202" s="55" t="s">
        <v>13240</v>
      </c>
      <c r="CF9202" s="32" t="s">
        <v>3540</v>
      </c>
      <c r="CG9202" s="33" t="s">
        <v>1158</v>
      </c>
      <c r="CH9202" s="34">
        <v>60600</v>
      </c>
      <c r="CI9202" s="35">
        <v>45717</v>
      </c>
      <c r="CJ9202" s="35"/>
      <c r="CK9202" s="36">
        <v>121200</v>
      </c>
      <c r="CL9202" s="26">
        <f t="shared" si="329"/>
        <v>60600</v>
      </c>
      <c r="CM9202" s="26"/>
      <c r="CR9202" s="26" t="str">
        <f t="shared" si="330"/>
        <v>('건강밝은약국 DM(서울은평)', '110-18-70884', '서울특별시 은평구 연서로 216 대조동아트캐슬주상복합 상가 101호 (대조동)', '8806538059112', '리피젯정10/20mg', 60600, '2025-03-01'),</v>
      </c>
    </row>
    <row r="9203" spans="79:96" x14ac:dyDescent="0.25">
      <c r="CA9203" s="29">
        <v>9200</v>
      </c>
      <c r="CB9203" s="50"/>
      <c r="CC9203" s="55" t="s">
        <v>13239</v>
      </c>
      <c r="CD9203" s="31" t="s">
        <v>1128</v>
      </c>
      <c r="CE9203" s="55" t="s">
        <v>13240</v>
      </c>
      <c r="CF9203" s="32" t="s">
        <v>3540</v>
      </c>
      <c r="CG9203" s="33" t="s">
        <v>1158</v>
      </c>
      <c r="CH9203" s="34">
        <v>24240</v>
      </c>
      <c r="CI9203" s="35">
        <v>45689</v>
      </c>
      <c r="CJ9203" s="35"/>
      <c r="CK9203" s="36">
        <v>48480</v>
      </c>
      <c r="CL9203" s="26">
        <f t="shared" si="329"/>
        <v>24240</v>
      </c>
      <c r="CM9203" s="26"/>
      <c r="CR9203" s="26" t="str">
        <f t="shared" si="330"/>
        <v>('건강밝은약국 DM(서울은평)', '110-18-70884', '서울특별시 은평구 연서로 216 대조동아트캐슬주상복합 상가 101호 (대조동)', '8806538059112', '리피젯정10/20mg', 24240, '2025-02-01'),</v>
      </c>
    </row>
    <row r="9204" spans="79:96" x14ac:dyDescent="0.25">
      <c r="CA9204" s="29">
        <v>9201</v>
      </c>
      <c r="CB9204" s="50"/>
      <c r="CC9204" s="55" t="s">
        <v>13239</v>
      </c>
      <c r="CD9204" s="31" t="s">
        <v>1128</v>
      </c>
      <c r="CE9204" s="55" t="s">
        <v>13240</v>
      </c>
      <c r="CF9204" s="32" t="s">
        <v>84</v>
      </c>
      <c r="CG9204" s="33" t="s">
        <v>85</v>
      </c>
      <c r="CH9204" s="34">
        <v>39780</v>
      </c>
      <c r="CI9204" s="35">
        <v>45658</v>
      </c>
      <c r="CJ9204" s="35"/>
      <c r="CK9204" s="36">
        <v>79560</v>
      </c>
      <c r="CL9204" s="26">
        <f t="shared" si="329"/>
        <v>39780</v>
      </c>
      <c r="CM9204" s="26"/>
      <c r="CR9204" s="26" t="str">
        <f t="shared" si="330"/>
        <v>('건강밝은약국 DM(서울은평)', '110-18-70884', '서울특별시 은평구 연서로 216 대조동아트캐슬주상복합 상가 101호 (대조동)', '8806538013749', '리피칸정 10mg', 39780, '2025-01-01'),</v>
      </c>
    </row>
    <row r="9205" spans="79:96" x14ac:dyDescent="0.25">
      <c r="CA9205" s="29">
        <v>9202</v>
      </c>
      <c r="CB9205" s="50"/>
      <c r="CC9205" s="55" t="s">
        <v>13239</v>
      </c>
      <c r="CD9205" s="31" t="s">
        <v>1128</v>
      </c>
      <c r="CE9205" s="55" t="s">
        <v>13240</v>
      </c>
      <c r="CF9205" s="32" t="s">
        <v>3265</v>
      </c>
      <c r="CG9205" s="33" t="s">
        <v>735</v>
      </c>
      <c r="CH9205" s="34">
        <v>24150</v>
      </c>
      <c r="CI9205" s="35">
        <v>45717</v>
      </c>
      <c r="CJ9205" s="35"/>
      <c r="CK9205" s="36">
        <v>48300</v>
      </c>
      <c r="CL9205" s="26">
        <f t="shared" si="329"/>
        <v>24150</v>
      </c>
      <c r="CM9205" s="26"/>
      <c r="CR9205" s="26" t="str">
        <f t="shared" si="330"/>
        <v>('건강밝은약국 DM(서울은평)', '110-18-70884', '서울특별시 은평구 연서로 216 대조동아트캐슬주상복합 상가 101호 (대조동)', '8806538011967', '신일세티리진정', 24150, '2025-03-01'),</v>
      </c>
    </row>
    <row r="9206" spans="79:96" x14ac:dyDescent="0.25">
      <c r="CA9206" s="29">
        <v>9203</v>
      </c>
      <c r="CB9206" s="50"/>
      <c r="CC9206" s="55" t="s">
        <v>13239</v>
      </c>
      <c r="CD9206" s="31" t="s">
        <v>1128</v>
      </c>
      <c r="CE9206" s="55" t="s">
        <v>13240</v>
      </c>
      <c r="CF9206" s="32" t="s">
        <v>1454</v>
      </c>
      <c r="CG9206" s="33" t="s">
        <v>1392</v>
      </c>
      <c r="CH9206" s="31">
        <v>44625</v>
      </c>
      <c r="CI9206" s="35">
        <v>45717</v>
      </c>
      <c r="CJ9206" s="35"/>
      <c r="CK9206" s="56">
        <v>89250</v>
      </c>
      <c r="CL9206" s="26">
        <f t="shared" si="329"/>
        <v>44625</v>
      </c>
      <c r="CM9206" s="26"/>
      <c r="CR9206" s="26" t="str">
        <f t="shared" si="330"/>
        <v>('건강밝은약국 DM(서울은평)', '110-18-70884', '서울특별시 은평구 연서로 216 대조동아트캐슬주상복합 상가 101호 (대조동)', '8806538044415', '신노바핀정 10mg', 44625, '2025-03-01'),</v>
      </c>
    </row>
    <row r="9207" spans="79:96" x14ac:dyDescent="0.25">
      <c r="CA9207" s="29">
        <v>9204</v>
      </c>
      <c r="CB9207" s="50"/>
      <c r="CC9207" s="55" t="s">
        <v>13239</v>
      </c>
      <c r="CD9207" s="31" t="s">
        <v>1128</v>
      </c>
      <c r="CE9207" s="55" t="s">
        <v>13240</v>
      </c>
      <c r="CF9207" s="32" t="s">
        <v>1454</v>
      </c>
      <c r="CG9207" s="33" t="s">
        <v>1392</v>
      </c>
      <c r="CH9207" s="34">
        <v>63750</v>
      </c>
      <c r="CI9207" s="35">
        <v>45717</v>
      </c>
      <c r="CJ9207" s="35"/>
      <c r="CK9207" s="36">
        <v>127500</v>
      </c>
      <c r="CL9207" s="26">
        <f t="shared" si="329"/>
        <v>63750</v>
      </c>
      <c r="CM9207" s="26"/>
      <c r="CR9207" s="26" t="str">
        <f t="shared" si="330"/>
        <v>('건강밝은약국 DM(서울은평)', '110-18-70884', '서울특별시 은평구 연서로 216 대조동아트캐슬주상복합 상가 101호 (대조동)', '8806538044415', '신노바핀정 10mg', 63750, '2025-03-01'),</v>
      </c>
    </row>
    <row r="9208" spans="79:96" x14ac:dyDescent="0.25">
      <c r="CA9208" s="29">
        <v>9205</v>
      </c>
      <c r="CB9208" s="50"/>
      <c r="CC9208" s="55" t="s">
        <v>13239</v>
      </c>
      <c r="CD9208" s="31" t="s">
        <v>1128</v>
      </c>
      <c r="CE9208" s="55" t="s">
        <v>13240</v>
      </c>
      <c r="CF9208" s="32" t="s">
        <v>1454</v>
      </c>
      <c r="CG9208" s="33" t="s">
        <v>1392</v>
      </c>
      <c r="CH9208" s="31">
        <v>44625</v>
      </c>
      <c r="CI9208" s="35">
        <v>45717</v>
      </c>
      <c r="CJ9208" s="35"/>
      <c r="CK9208" s="56">
        <v>89250</v>
      </c>
      <c r="CL9208" s="26">
        <f t="shared" si="329"/>
        <v>44625</v>
      </c>
      <c r="CM9208" s="26"/>
      <c r="CR9208" s="26" t="str">
        <f t="shared" si="330"/>
        <v>('건강밝은약국 DM(서울은평)', '110-18-70884', '서울특별시 은평구 연서로 216 대조동아트캐슬주상복합 상가 101호 (대조동)', '8806538044415', '신노바핀정 10mg', 44625, '2025-03-01'),</v>
      </c>
    </row>
    <row r="9209" spans="79:96" x14ac:dyDescent="0.25">
      <c r="CA9209" s="29">
        <v>9206</v>
      </c>
      <c r="CB9209" s="50"/>
      <c r="CC9209" s="55" t="s">
        <v>13239</v>
      </c>
      <c r="CD9209" s="31" t="s">
        <v>1128</v>
      </c>
      <c r="CE9209" s="55" t="s">
        <v>13240</v>
      </c>
      <c r="CF9209" s="32" t="s">
        <v>13027</v>
      </c>
      <c r="CG9209" s="33" t="s">
        <v>631</v>
      </c>
      <c r="CH9209" s="34">
        <v>426000</v>
      </c>
      <c r="CI9209" s="35">
        <v>45717</v>
      </c>
      <c r="CJ9209" s="35"/>
      <c r="CK9209" s="36">
        <v>852000</v>
      </c>
      <c r="CL9209" s="26">
        <f t="shared" si="329"/>
        <v>426000</v>
      </c>
      <c r="CM9209" s="26"/>
      <c r="CR9209" s="26" t="str">
        <f t="shared" si="330"/>
        <v>('건강밝은약국 DM(서울은평)', '110-18-70884', '서울특별시 은평구 연서로 216 대조동아트캐슬주상복합 상가 101호 (대조동)', '8806538009032', '신노바핀정 5mg', 426000, '2025-03-01'),</v>
      </c>
    </row>
    <row r="9210" spans="79:96" x14ac:dyDescent="0.25">
      <c r="CA9210" s="29">
        <v>9207</v>
      </c>
      <c r="CB9210" s="50"/>
      <c r="CC9210" s="55" t="s">
        <v>13239</v>
      </c>
      <c r="CD9210" s="31" t="s">
        <v>1128</v>
      </c>
      <c r="CE9210" s="55" t="s">
        <v>13240</v>
      </c>
      <c r="CF9210" s="32" t="s">
        <v>13027</v>
      </c>
      <c r="CG9210" s="33" t="s">
        <v>631</v>
      </c>
      <c r="CH9210" s="34">
        <v>213000</v>
      </c>
      <c r="CI9210" s="35">
        <v>45717</v>
      </c>
      <c r="CJ9210" s="35"/>
      <c r="CK9210" s="36">
        <v>426000</v>
      </c>
      <c r="CL9210" s="26">
        <f t="shared" si="329"/>
        <v>213000</v>
      </c>
      <c r="CM9210" s="26"/>
      <c r="CR9210" s="26" t="str">
        <f t="shared" si="330"/>
        <v>('건강밝은약국 DM(서울은평)', '110-18-70884', '서울특별시 은평구 연서로 216 대조동아트캐슬주상복합 상가 101호 (대조동)', '8806538009032', '신노바핀정 5mg', 213000, '2025-03-01'),</v>
      </c>
    </row>
    <row r="9211" spans="79:96" x14ac:dyDescent="0.25">
      <c r="CA9211" s="29">
        <v>9208</v>
      </c>
      <c r="CB9211" s="50"/>
      <c r="CC9211" s="55" t="s">
        <v>13239</v>
      </c>
      <c r="CD9211" s="31" t="s">
        <v>1128</v>
      </c>
      <c r="CE9211" s="55" t="s">
        <v>13240</v>
      </c>
      <c r="CF9211" s="32" t="s">
        <v>3266</v>
      </c>
      <c r="CG9211" s="33" t="s">
        <v>1451</v>
      </c>
      <c r="CH9211" s="31">
        <v>151350</v>
      </c>
      <c r="CI9211" s="35">
        <v>45717</v>
      </c>
      <c r="CJ9211" s="35"/>
      <c r="CK9211" s="56">
        <v>302700</v>
      </c>
      <c r="CL9211" s="26">
        <f t="shared" si="329"/>
        <v>151350</v>
      </c>
      <c r="CM9211" s="26"/>
      <c r="CR9211" s="26" t="str">
        <f t="shared" si="330"/>
        <v>('건강밝은약국 DM(서울은평)', '110-18-70884', '서울특별시 은평구 연서로 216 대조동아트캐슬주상복합 상가 101호 (대조동)', '8806538054520', '안플업서방정 300mg', 151350, '2025-03-01'),</v>
      </c>
    </row>
    <row r="9212" spans="79:96" x14ac:dyDescent="0.25">
      <c r="CA9212" s="29">
        <v>9209</v>
      </c>
      <c r="CB9212" s="50"/>
      <c r="CC9212" s="55" t="s">
        <v>13239</v>
      </c>
      <c r="CD9212" s="31" t="s">
        <v>1128</v>
      </c>
      <c r="CE9212" s="55" t="s">
        <v>13240</v>
      </c>
      <c r="CF9212" s="32" t="s">
        <v>3266</v>
      </c>
      <c r="CG9212" s="33" t="s">
        <v>1451</v>
      </c>
      <c r="CH9212" s="31">
        <v>252250</v>
      </c>
      <c r="CI9212" s="35">
        <v>45689</v>
      </c>
      <c r="CJ9212" s="35"/>
      <c r="CK9212" s="56">
        <v>504500</v>
      </c>
      <c r="CL9212" s="26">
        <f t="shared" si="329"/>
        <v>252250</v>
      </c>
      <c r="CM9212" s="26"/>
      <c r="CR9212" s="26" t="str">
        <f t="shared" si="330"/>
        <v>('건강밝은약국 DM(서울은평)', '110-18-70884', '서울특별시 은평구 연서로 216 대조동아트캐슬주상복합 상가 101호 (대조동)', '8806538054520', '안플업서방정 300mg', 252250, '2025-02-01'),</v>
      </c>
    </row>
    <row r="9213" spans="79:96" x14ac:dyDescent="0.25">
      <c r="CA9213" s="29">
        <v>9210</v>
      </c>
      <c r="CB9213" s="50"/>
      <c r="CC9213" s="55" t="s">
        <v>13239</v>
      </c>
      <c r="CD9213" s="31" t="s">
        <v>1128</v>
      </c>
      <c r="CE9213" s="55" t="s">
        <v>13240</v>
      </c>
      <c r="CF9213" s="32" t="s">
        <v>1545</v>
      </c>
      <c r="CG9213" s="33" t="s">
        <v>1334</v>
      </c>
      <c r="CH9213" s="31">
        <v>360000</v>
      </c>
      <c r="CI9213" s="35">
        <v>45658</v>
      </c>
      <c r="CJ9213" s="35"/>
      <c r="CK9213" s="56">
        <v>720000</v>
      </c>
      <c r="CL9213" s="26">
        <f t="shared" si="329"/>
        <v>360000</v>
      </c>
      <c r="CM9213" s="26"/>
      <c r="CR9213" s="26" t="str">
        <f t="shared" si="330"/>
        <v>('건강밝은약국 DM(서울은평)', '110-18-70884', '서울특별시 은평구 연서로 216 대조동아트캐슬주상복합 상가 101호 (대조동)', '8806538052410', '에티브정', 360000, '2025-01-01'),</v>
      </c>
    </row>
    <row r="9214" spans="79:96" x14ac:dyDescent="0.25">
      <c r="CA9214" s="29">
        <v>9211</v>
      </c>
      <c r="CB9214" s="50"/>
      <c r="CC9214" s="55" t="s">
        <v>13239</v>
      </c>
      <c r="CD9214" s="31" t="s">
        <v>1128</v>
      </c>
      <c r="CE9214" s="55" t="s">
        <v>13240</v>
      </c>
      <c r="CF9214" s="32" t="s">
        <v>1545</v>
      </c>
      <c r="CG9214" s="33" t="s">
        <v>1334</v>
      </c>
      <c r="CH9214" s="34">
        <v>72000</v>
      </c>
      <c r="CI9214" s="35">
        <v>45717</v>
      </c>
      <c r="CJ9214" s="35"/>
      <c r="CK9214" s="36">
        <v>144000</v>
      </c>
      <c r="CL9214" s="26">
        <f t="shared" si="329"/>
        <v>72000</v>
      </c>
      <c r="CM9214" s="26"/>
      <c r="CR9214" s="26" t="str">
        <f t="shared" si="330"/>
        <v>('건강밝은약국 DM(서울은평)', '110-18-70884', '서울특별시 은평구 연서로 216 대조동아트캐슬주상복합 상가 101호 (대조동)', '8806538052410', '에티브정', 72000, '2025-03-01'),</v>
      </c>
    </row>
    <row r="9215" spans="79:96" x14ac:dyDescent="0.25">
      <c r="CA9215" s="29">
        <v>9212</v>
      </c>
      <c r="CB9215" s="50"/>
      <c r="CC9215" s="55" t="s">
        <v>13239</v>
      </c>
      <c r="CD9215" s="31" t="s">
        <v>1128</v>
      </c>
      <c r="CE9215" s="55" t="s">
        <v>13240</v>
      </c>
      <c r="CF9215" s="32" t="s">
        <v>1545</v>
      </c>
      <c r="CG9215" s="33" t="s">
        <v>1334</v>
      </c>
      <c r="CH9215" s="34">
        <v>86400</v>
      </c>
      <c r="CI9215" s="35">
        <v>45717</v>
      </c>
      <c r="CJ9215" s="35"/>
      <c r="CK9215" s="36">
        <v>172800</v>
      </c>
      <c r="CL9215" s="26">
        <f t="shared" si="329"/>
        <v>86400</v>
      </c>
      <c r="CM9215" s="26"/>
      <c r="CR9215" s="26" t="str">
        <f t="shared" si="330"/>
        <v>('건강밝은약국 DM(서울은평)', '110-18-70884', '서울특별시 은평구 연서로 216 대조동아트캐슬주상복합 상가 101호 (대조동)', '8806538052410', '에티브정', 86400, '2025-03-01'),</v>
      </c>
    </row>
    <row r="9216" spans="79:96" x14ac:dyDescent="0.25">
      <c r="CA9216" s="29">
        <v>9213</v>
      </c>
      <c r="CB9216" s="50"/>
      <c r="CC9216" s="55" t="s">
        <v>13239</v>
      </c>
      <c r="CD9216" s="31" t="s">
        <v>1128</v>
      </c>
      <c r="CE9216" s="55" t="s">
        <v>13240</v>
      </c>
      <c r="CF9216" s="32" t="s">
        <v>945</v>
      </c>
      <c r="CG9216" s="33" t="s">
        <v>946</v>
      </c>
      <c r="CH9216" s="34">
        <v>28750</v>
      </c>
      <c r="CI9216" s="35">
        <v>45717</v>
      </c>
      <c r="CJ9216" s="35"/>
      <c r="CK9216" s="36">
        <v>57500</v>
      </c>
      <c r="CL9216" s="26">
        <f t="shared" si="329"/>
        <v>28750</v>
      </c>
      <c r="CM9216" s="26"/>
      <c r="CR9216" s="26" t="str">
        <f t="shared" si="330"/>
        <v>('건강밝은약국 DM(서울은평)', '110-18-70884', '서울특별시 은평구 연서로 216 대조동아트캐슬주상복합 상가 101호 (대조동)', '8806538021133', '에페릭스정', 28750, '2025-03-01'),</v>
      </c>
    </row>
    <row r="9217" spans="79:96" x14ac:dyDescent="0.25">
      <c r="CA9217" s="29">
        <v>9214</v>
      </c>
      <c r="CB9217" s="50"/>
      <c r="CC9217" s="55" t="s">
        <v>13239</v>
      </c>
      <c r="CD9217" s="31" t="s">
        <v>1128</v>
      </c>
      <c r="CE9217" s="55" t="s">
        <v>13240</v>
      </c>
      <c r="CF9217" s="32" t="s">
        <v>1749</v>
      </c>
      <c r="CG9217" s="33" t="s">
        <v>1528</v>
      </c>
      <c r="CH9217" s="34">
        <v>50100</v>
      </c>
      <c r="CI9217" s="35">
        <v>45717</v>
      </c>
      <c r="CJ9217" s="35"/>
      <c r="CK9217" s="36">
        <v>100200</v>
      </c>
      <c r="CL9217" s="26">
        <f t="shared" si="329"/>
        <v>50100</v>
      </c>
      <c r="CM9217" s="26"/>
      <c r="CR9217" s="26" t="str">
        <f t="shared" si="330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8" spans="79:96" x14ac:dyDescent="0.25">
      <c r="CA9218" s="29">
        <v>9215</v>
      </c>
      <c r="CB9218" s="50"/>
      <c r="CC9218" s="55" t="s">
        <v>13239</v>
      </c>
      <c r="CD9218" s="31" t="s">
        <v>1128</v>
      </c>
      <c r="CE9218" s="55" t="s">
        <v>13240</v>
      </c>
      <c r="CF9218" s="32" t="s">
        <v>1749</v>
      </c>
      <c r="CG9218" s="33" t="s">
        <v>1528</v>
      </c>
      <c r="CH9218" s="34">
        <v>50100</v>
      </c>
      <c r="CI9218" s="35">
        <v>45717</v>
      </c>
      <c r="CJ9218" s="35"/>
      <c r="CK9218" s="36">
        <v>100200</v>
      </c>
      <c r="CL9218" s="26">
        <f t="shared" si="329"/>
        <v>50100</v>
      </c>
      <c r="CM9218" s="26"/>
      <c r="CR9218" s="26" t="str">
        <f t="shared" si="330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9" spans="79:96" x14ac:dyDescent="0.25">
      <c r="CA9219" s="29">
        <v>9216</v>
      </c>
      <c r="CB9219" s="50"/>
      <c r="CC9219" s="55" t="s">
        <v>13239</v>
      </c>
      <c r="CD9219" s="31" t="s">
        <v>1128</v>
      </c>
      <c r="CE9219" s="55" t="s">
        <v>13240</v>
      </c>
      <c r="CF9219" s="32" t="s">
        <v>1749</v>
      </c>
      <c r="CG9219" s="33" t="s">
        <v>1528</v>
      </c>
      <c r="CH9219" s="34">
        <v>100200</v>
      </c>
      <c r="CI9219" s="35">
        <v>45717</v>
      </c>
      <c r="CJ9219" s="35"/>
      <c r="CK9219" s="36">
        <v>200400</v>
      </c>
      <c r="CL9219" s="26">
        <f t="shared" si="329"/>
        <v>100200</v>
      </c>
      <c r="CM9219" s="26"/>
      <c r="CR9219" s="26" t="str">
        <f t="shared" si="330"/>
        <v>('건강밝은약국 DM(서울은평)', '110-18-70884', '서울특별시 은평구 연서로 216 대조동아트캐슬주상복합 상가 101호 (대조동)', '8806538060118', '테글리엠서방정10/500mg', 100200, '2025-03-01'),</v>
      </c>
    </row>
    <row r="9220" spans="79:96" x14ac:dyDescent="0.25">
      <c r="CA9220" s="29">
        <v>9217</v>
      </c>
      <c r="CB9220" s="50"/>
      <c r="CC9220" s="55" t="s">
        <v>13239</v>
      </c>
      <c r="CD9220" s="31" t="s">
        <v>1128</v>
      </c>
      <c r="CE9220" s="55" t="s">
        <v>13240</v>
      </c>
      <c r="CF9220" s="32" t="s">
        <v>1777</v>
      </c>
      <c r="CG9220" s="33" t="s">
        <v>1560</v>
      </c>
      <c r="CH9220" s="34">
        <v>250500</v>
      </c>
      <c r="CI9220" s="35">
        <v>45717</v>
      </c>
      <c r="CJ9220" s="35"/>
      <c r="CK9220" s="36">
        <v>501000</v>
      </c>
      <c r="CL9220" s="26">
        <f t="shared" si="329"/>
        <v>250500</v>
      </c>
      <c r="CM9220" s="26"/>
      <c r="CR9220" s="26" t="str">
        <f t="shared" si="330"/>
        <v>('건강밝은약국 DM(서울은평)', '110-18-70884', '서울특별시 은평구 연서로 216 대조동아트캐슬주상복합 상가 101호 (대조동)', '8806538060415', '테글리엠서방정10/750mg', 250500, '2025-03-01'),</v>
      </c>
    </row>
    <row r="9221" spans="79:96" x14ac:dyDescent="0.25">
      <c r="CA9221" s="29">
        <v>9218</v>
      </c>
      <c r="CB9221" s="50"/>
      <c r="CC9221" s="55" t="s">
        <v>13239</v>
      </c>
      <c r="CD9221" s="31" t="s">
        <v>1128</v>
      </c>
      <c r="CE9221" s="55" t="s">
        <v>13240</v>
      </c>
      <c r="CF9221" s="32" t="s">
        <v>1777</v>
      </c>
      <c r="CG9221" s="33" t="s">
        <v>1560</v>
      </c>
      <c r="CH9221" s="34">
        <v>350700</v>
      </c>
      <c r="CI9221" s="35">
        <v>45689</v>
      </c>
      <c r="CJ9221" s="35"/>
      <c r="CK9221" s="36">
        <v>701400</v>
      </c>
      <c r="CL9221" s="26">
        <f t="shared" ref="CL9221:CL9284" si="331">IFERROR(CK9221/2,"")</f>
        <v>350700</v>
      </c>
      <c r="CM9221" s="26"/>
      <c r="CR9221" s="26" t="str">
        <f t="shared" ref="CR9221:CR9284" si="332">IFERROR("('"&amp;CC9221&amp;"', '"&amp;CD9221&amp;"', '"&amp;CE9221&amp;"', '"&amp;CF9221&amp;"', '"&amp;CG9221&amp;"', "&amp;CH9221&amp;", '"&amp;TEXT(CI9221,"YYYY-MM-DD")&amp;"'),","")</f>
        <v>('건강밝은약국 DM(서울은평)', '110-18-70884', '서울특별시 은평구 연서로 216 대조동아트캐슬주상복합 상가 101호 (대조동)', '8806538060415', '테글리엠서방정10/750mg', 350700, '2025-02-01'),</v>
      </c>
    </row>
    <row r="9222" spans="79:96" x14ac:dyDescent="0.25">
      <c r="CA9222" s="29">
        <v>9219</v>
      </c>
      <c r="CB9222" s="50"/>
      <c r="CC9222" s="55" t="s">
        <v>13239</v>
      </c>
      <c r="CD9222" s="31" t="s">
        <v>1128</v>
      </c>
      <c r="CE9222" s="55" t="s">
        <v>13240</v>
      </c>
      <c r="CF9222" s="32" t="s">
        <v>1775</v>
      </c>
      <c r="CG9222" s="33" t="s">
        <v>1549</v>
      </c>
      <c r="CH9222" s="34">
        <v>498750</v>
      </c>
      <c r="CI9222" s="35">
        <v>45658</v>
      </c>
      <c r="CJ9222" s="35"/>
      <c r="CK9222" s="36">
        <v>997500</v>
      </c>
      <c r="CL9222" s="26">
        <f t="shared" si="331"/>
        <v>498750</v>
      </c>
      <c r="CM9222" s="26"/>
      <c r="CR9222" s="26" t="str">
        <f t="shared" si="332"/>
        <v>('건강밝은약국 DM(서울은평)', '110-18-70884', '서울특별시 은평구 연서로 216 대조동아트캐슬주상복합 상가 101호 (대조동)', '8806538060316', '테글리엠서방정20/1000mg', 498750, '2025-01-01'),</v>
      </c>
    </row>
    <row r="9223" spans="79:96" x14ac:dyDescent="0.25">
      <c r="CA9223" s="29">
        <v>9220</v>
      </c>
      <c r="CB9223" s="50"/>
      <c r="CC9223" s="55" t="s">
        <v>13239</v>
      </c>
      <c r="CD9223" s="31" t="s">
        <v>1128</v>
      </c>
      <c r="CE9223" s="55" t="s">
        <v>13240</v>
      </c>
      <c r="CF9223" s="32" t="s">
        <v>1775</v>
      </c>
      <c r="CG9223" s="33" t="s">
        <v>1549</v>
      </c>
      <c r="CH9223" s="34">
        <v>299250</v>
      </c>
      <c r="CI9223" s="35">
        <v>45717</v>
      </c>
      <c r="CJ9223" s="35"/>
      <c r="CK9223" s="36">
        <v>598500</v>
      </c>
      <c r="CL9223" s="26">
        <f t="shared" si="331"/>
        <v>299250</v>
      </c>
      <c r="CM9223" s="26"/>
      <c r="CR9223" s="26" t="str">
        <f t="shared" si="332"/>
        <v>('건강밝은약국 DM(서울은평)', '110-18-70884', '서울특별시 은평구 연서로 216 대조동아트캐슬주상복합 상가 101호 (대조동)', '8806538060316', '테글리엠서방정20/1000mg', 299250, '2025-03-01'),</v>
      </c>
    </row>
    <row r="9224" spans="79:96" x14ac:dyDescent="0.25">
      <c r="CA9224" s="29">
        <v>9221</v>
      </c>
      <c r="CB9224" s="50"/>
      <c r="CC9224" s="55" t="s">
        <v>13239</v>
      </c>
      <c r="CD9224" s="31" t="s">
        <v>1128</v>
      </c>
      <c r="CE9224" s="55" t="s">
        <v>13240</v>
      </c>
      <c r="CF9224" s="32" t="s">
        <v>1775</v>
      </c>
      <c r="CG9224" s="33" t="s">
        <v>1549</v>
      </c>
      <c r="CH9224" s="34">
        <v>99750</v>
      </c>
      <c r="CI9224" s="35">
        <v>45717</v>
      </c>
      <c r="CJ9224" s="35"/>
      <c r="CK9224" s="36">
        <v>199500</v>
      </c>
      <c r="CL9224" s="26">
        <f t="shared" si="331"/>
        <v>99750</v>
      </c>
      <c r="CM9224" s="26"/>
      <c r="CR9224" s="26" t="str">
        <f t="shared" si="332"/>
        <v>('건강밝은약국 DM(서울은평)', '110-18-70884', '서울특별시 은평구 연서로 216 대조동아트캐슬주상복합 상가 101호 (대조동)', '8806538060316', '테글리엠서방정20/1000mg', 99750, '2025-03-01'),</v>
      </c>
    </row>
    <row r="9225" spans="79:96" x14ac:dyDescent="0.25">
      <c r="CA9225" s="29">
        <v>9222</v>
      </c>
      <c r="CB9225" s="50"/>
      <c r="CC9225" s="55" t="s">
        <v>13239</v>
      </c>
      <c r="CD9225" s="31" t="s">
        <v>1128</v>
      </c>
      <c r="CE9225" s="55" t="s">
        <v>13240</v>
      </c>
      <c r="CF9225" s="32" t="s">
        <v>1775</v>
      </c>
      <c r="CG9225" s="33" t="s">
        <v>1549</v>
      </c>
      <c r="CH9225" s="34">
        <v>199500</v>
      </c>
      <c r="CI9225" s="35">
        <v>45717</v>
      </c>
      <c r="CJ9225" s="35"/>
      <c r="CK9225" s="36">
        <v>399000</v>
      </c>
      <c r="CL9225" s="26">
        <f t="shared" si="331"/>
        <v>199500</v>
      </c>
      <c r="CM9225" s="26"/>
      <c r="CR9225" s="26" t="str">
        <f t="shared" si="332"/>
        <v>('건강밝은약국 DM(서울은평)', '110-18-70884', '서울특별시 은평구 연서로 216 대조동아트캐슬주상복합 상가 101호 (대조동)', '8806538060316', '테글리엠서방정20/1000mg', 199500, '2025-03-01'),</v>
      </c>
    </row>
    <row r="9226" spans="79:96" x14ac:dyDescent="0.25">
      <c r="CA9226" s="29">
        <v>9223</v>
      </c>
      <c r="CB9226" s="50"/>
      <c r="CC9226" s="55" t="s">
        <v>13239</v>
      </c>
      <c r="CD9226" s="31" t="s">
        <v>1128</v>
      </c>
      <c r="CE9226" s="55" t="s">
        <v>13240</v>
      </c>
      <c r="CF9226" s="32" t="s">
        <v>3466</v>
      </c>
      <c r="CG9226" s="33" t="s">
        <v>1537</v>
      </c>
      <c r="CH9226" s="34">
        <v>538650</v>
      </c>
      <c r="CI9226" s="35">
        <v>45717</v>
      </c>
      <c r="CJ9226" s="35"/>
      <c r="CK9226" s="36">
        <v>1077300</v>
      </c>
      <c r="CL9226" s="26">
        <f t="shared" si="331"/>
        <v>538650</v>
      </c>
      <c r="CM9226" s="26"/>
      <c r="CR9226" s="26" t="str">
        <f t="shared" si="332"/>
        <v>('건강밝은약국 DM(서울은평)', '110-18-70884', '서울특별시 은평구 연서로 216 대조동아트캐슬주상복합 상가 101호 (대조동)', '8806538060224', '테글리정20mg', 538650, '2025-03-01'),</v>
      </c>
    </row>
    <row r="9227" spans="79:96" x14ac:dyDescent="0.25">
      <c r="CA9227" s="29">
        <v>9224</v>
      </c>
      <c r="CB9227" s="50"/>
      <c r="CC9227" s="55" t="s">
        <v>13239</v>
      </c>
      <c r="CD9227" s="31" t="s">
        <v>1128</v>
      </c>
      <c r="CE9227" s="55" t="s">
        <v>13240</v>
      </c>
      <c r="CF9227" s="32" t="s">
        <v>3466</v>
      </c>
      <c r="CG9227" s="33" t="s">
        <v>1537</v>
      </c>
      <c r="CH9227" s="34">
        <v>79800</v>
      </c>
      <c r="CI9227" s="35">
        <v>45717</v>
      </c>
      <c r="CJ9227" s="35"/>
      <c r="CK9227" s="36">
        <v>159600</v>
      </c>
      <c r="CL9227" s="26">
        <f t="shared" si="331"/>
        <v>79800</v>
      </c>
      <c r="CM9227" s="26"/>
      <c r="CR9227" s="26" t="str">
        <f t="shared" si="332"/>
        <v>('건강밝은약국 DM(서울은평)', '110-18-70884', '서울특별시 은평구 연서로 216 대조동아트캐슬주상복합 상가 101호 (대조동)', '8806538060224', '테글리정20mg', 79800, '2025-03-01'),</v>
      </c>
    </row>
    <row r="9228" spans="79:96" x14ac:dyDescent="0.25">
      <c r="CA9228" s="29">
        <v>9225</v>
      </c>
      <c r="CB9228" s="50"/>
      <c r="CC9228" s="55" t="s">
        <v>13239</v>
      </c>
      <c r="CD9228" s="31" t="s">
        <v>1128</v>
      </c>
      <c r="CE9228" s="55" t="s">
        <v>13240</v>
      </c>
      <c r="CF9228" s="32" t="s">
        <v>3466</v>
      </c>
      <c r="CG9228" s="33" t="s">
        <v>1537</v>
      </c>
      <c r="CH9228" s="34">
        <v>399000</v>
      </c>
      <c r="CI9228" s="35">
        <v>45717</v>
      </c>
      <c r="CJ9228" s="35"/>
      <c r="CK9228" s="36">
        <v>798000</v>
      </c>
      <c r="CL9228" s="26">
        <f t="shared" si="331"/>
        <v>399000</v>
      </c>
      <c r="CM9228" s="26"/>
      <c r="CR9228" s="26" t="str">
        <f t="shared" si="332"/>
        <v>('건강밝은약국 DM(서울은평)', '110-18-70884', '서울특별시 은평구 연서로 216 대조동아트캐슬주상복합 상가 101호 (대조동)', '8806538060224', '테글리정20mg', 399000, '2025-03-01'),</v>
      </c>
    </row>
    <row r="9229" spans="79:96" x14ac:dyDescent="0.25">
      <c r="CA9229" s="29">
        <v>9226</v>
      </c>
      <c r="CB9229" s="50"/>
      <c r="CC9229" s="55" t="s">
        <v>13239</v>
      </c>
      <c r="CD9229" s="31" t="s">
        <v>1128</v>
      </c>
      <c r="CE9229" s="55" t="s">
        <v>13240</v>
      </c>
      <c r="CF9229" s="32" t="s">
        <v>3004</v>
      </c>
      <c r="CG9229" s="33" t="s">
        <v>1576</v>
      </c>
      <c r="CH9229" s="34">
        <v>88032</v>
      </c>
      <c r="CI9229" s="35">
        <v>45717</v>
      </c>
      <c r="CJ9229" s="35"/>
      <c r="CK9229" s="36">
        <v>176064</v>
      </c>
      <c r="CL9229" s="26">
        <f t="shared" si="331"/>
        <v>88032</v>
      </c>
      <c r="CM9229" s="26"/>
      <c r="CR9229" s="26" t="str">
        <f t="shared" si="332"/>
        <v>('건강밝은약국 DM(서울은평)', '110-18-70884', '서울특별시 은평구 연서로 216 대조동아트캐슬주상복합 상가 101호 (대조동)', '8806538060736', '포시글리정 10mg', 88032, '2025-03-01'),</v>
      </c>
    </row>
    <row r="9230" spans="79:96" x14ac:dyDescent="0.25">
      <c r="CA9230" s="29">
        <v>9227</v>
      </c>
      <c r="CB9230" s="50"/>
      <c r="CC9230" s="55" t="s">
        <v>13239</v>
      </c>
      <c r="CD9230" s="31" t="s">
        <v>1128</v>
      </c>
      <c r="CE9230" s="55" t="s">
        <v>13240</v>
      </c>
      <c r="CF9230" s="32" t="s">
        <v>3004</v>
      </c>
      <c r="CG9230" s="33" t="s">
        <v>1576</v>
      </c>
      <c r="CH9230" s="34">
        <v>77028</v>
      </c>
      <c r="CI9230" s="35">
        <v>45689</v>
      </c>
      <c r="CJ9230" s="35"/>
      <c r="CK9230" s="36">
        <v>154056</v>
      </c>
      <c r="CL9230" s="26">
        <f t="shared" si="331"/>
        <v>77028</v>
      </c>
      <c r="CM9230" s="26"/>
      <c r="CR9230" s="26" t="str">
        <f t="shared" si="332"/>
        <v>('건강밝은약국 DM(서울은평)', '110-18-70884', '서울특별시 은평구 연서로 216 대조동아트캐슬주상복합 상가 101호 (대조동)', '8806538060736', '포시글리정 10mg', 77028, '2025-02-01'),</v>
      </c>
    </row>
    <row r="9231" spans="79:96" x14ac:dyDescent="0.25">
      <c r="CA9231" s="29">
        <v>9228</v>
      </c>
      <c r="CB9231" s="50"/>
      <c r="CC9231" s="55" t="s">
        <v>13239</v>
      </c>
      <c r="CD9231" s="31" t="s">
        <v>1128</v>
      </c>
      <c r="CE9231" s="55" t="s">
        <v>13240</v>
      </c>
      <c r="CF9231" s="32" t="s">
        <v>2338</v>
      </c>
      <c r="CG9231" s="33" t="s">
        <v>1002</v>
      </c>
      <c r="CH9231" s="34">
        <v>1896000</v>
      </c>
      <c r="CI9231" s="35">
        <v>45658</v>
      </c>
      <c r="CJ9231" s="35"/>
      <c r="CK9231" s="36">
        <v>3792000</v>
      </c>
      <c r="CL9231" s="26">
        <f t="shared" si="331"/>
        <v>1896000</v>
      </c>
      <c r="CM9231" s="26"/>
      <c r="CR9231" s="26" t="str">
        <f t="shared" si="332"/>
        <v>('건강밝은약국 DM(서울은평)', '110-18-70884', '서울특별시 은평구 연서로 216 대조동아트캐슬주상복합 상가 101호 (대조동)', '8806538027524', '프라빅정 75mg', 1896000, '2025-01-01'),</v>
      </c>
    </row>
    <row r="9232" spans="79:96" x14ac:dyDescent="0.25">
      <c r="CA9232" s="29">
        <v>9229</v>
      </c>
      <c r="CB9232" s="50"/>
      <c r="CC9232" s="55" t="s">
        <v>13239</v>
      </c>
      <c r="CD9232" s="31" t="s">
        <v>1128</v>
      </c>
      <c r="CE9232" s="55" t="s">
        <v>13240</v>
      </c>
      <c r="CF9232" s="32" t="s">
        <v>2338</v>
      </c>
      <c r="CG9232" s="33" t="s">
        <v>1002</v>
      </c>
      <c r="CH9232" s="34">
        <v>1422000</v>
      </c>
      <c r="CI9232" s="35">
        <v>45717</v>
      </c>
      <c r="CJ9232" s="35"/>
      <c r="CK9232" s="36">
        <v>2844000</v>
      </c>
      <c r="CL9232" s="26">
        <f t="shared" si="331"/>
        <v>1422000</v>
      </c>
      <c r="CM9232" s="26"/>
      <c r="CR9232" s="26" t="str">
        <f t="shared" si="332"/>
        <v>('건강밝은약국 DM(서울은평)', '110-18-70884', '서울특별시 은평구 연서로 216 대조동아트캐슬주상복합 상가 101호 (대조동)', '8806538027524', '프라빅정 75mg', 1422000, '2025-03-01'),</v>
      </c>
    </row>
    <row r="9233" spans="79:96" x14ac:dyDescent="0.25">
      <c r="CA9233" s="29">
        <v>9230</v>
      </c>
      <c r="CB9233" s="50"/>
      <c r="CC9233" s="55" t="s">
        <v>13239</v>
      </c>
      <c r="CD9233" s="31" t="s">
        <v>1128</v>
      </c>
      <c r="CE9233" s="55" t="s">
        <v>13240</v>
      </c>
      <c r="CF9233" s="32" t="s">
        <v>374</v>
      </c>
      <c r="CG9233" s="33" t="s">
        <v>312</v>
      </c>
      <c r="CH9233" s="34">
        <v>330480</v>
      </c>
      <c r="CI9233" s="35">
        <v>45717</v>
      </c>
      <c r="CJ9233" s="35"/>
      <c r="CK9233" s="36">
        <v>660960</v>
      </c>
      <c r="CL9233" s="26">
        <f t="shared" si="331"/>
        <v>330480</v>
      </c>
      <c r="CM9233" s="26"/>
      <c r="CR9233" s="26" t="str">
        <f t="shared" si="332"/>
        <v>('건강밝은약국 DM(서울은평)', '110-18-70884', '서울특별시 은평구 연서로 216 대조동아트캐슬주상복합 상가 101호 (대조동)', '8806538044132', '하이엘정 10mg', 330480, '2025-03-01'),</v>
      </c>
    </row>
    <row r="9234" spans="79:96" x14ac:dyDescent="0.25">
      <c r="CA9234" s="29">
        <v>9231</v>
      </c>
      <c r="CB9234" s="50"/>
      <c r="CC9234" s="55" t="s">
        <v>13239</v>
      </c>
      <c r="CD9234" s="31" t="s">
        <v>1128</v>
      </c>
      <c r="CE9234" s="55" t="s">
        <v>13240</v>
      </c>
      <c r="CF9234" s="32" t="s">
        <v>374</v>
      </c>
      <c r="CG9234" s="33" t="s">
        <v>312</v>
      </c>
      <c r="CH9234" s="34">
        <v>495720</v>
      </c>
      <c r="CI9234" s="35">
        <v>45717</v>
      </c>
      <c r="CJ9234" s="35"/>
      <c r="CK9234" s="36">
        <v>991440</v>
      </c>
      <c r="CL9234" s="26">
        <f t="shared" si="331"/>
        <v>495720</v>
      </c>
      <c r="CM9234" s="26"/>
      <c r="CR9234" s="26" t="str">
        <f t="shared" si="332"/>
        <v>('건강밝은약국 DM(서울은평)', '110-18-70884', '서울특별시 은평구 연서로 216 대조동아트캐슬주상복합 상가 101호 (대조동)', '8806538044132', '하이엘정 10mg', 495720, '2025-03-01'),</v>
      </c>
    </row>
    <row r="9235" spans="79:96" x14ac:dyDescent="0.25">
      <c r="CA9235" s="29">
        <v>9232</v>
      </c>
      <c r="CB9235" s="50"/>
      <c r="CC9235" s="55" t="s">
        <v>13239</v>
      </c>
      <c r="CD9235" s="31" t="s">
        <v>1128</v>
      </c>
      <c r="CE9235" s="55" t="s">
        <v>13240</v>
      </c>
      <c r="CF9235" s="32" t="s">
        <v>548</v>
      </c>
      <c r="CG9235" s="33" t="s">
        <v>500</v>
      </c>
      <c r="CH9235" s="34">
        <v>124560</v>
      </c>
      <c r="CI9235" s="35">
        <v>45717</v>
      </c>
      <c r="CJ9235" s="35"/>
      <c r="CK9235" s="36">
        <v>249120</v>
      </c>
      <c r="CL9235" s="26">
        <f t="shared" si="331"/>
        <v>124560</v>
      </c>
      <c r="CM9235" s="26"/>
      <c r="CR9235" s="26" t="str">
        <f t="shared" si="332"/>
        <v>('건강밝은약국 DM(서울은평)', '110-18-70884', '서울특별시 은평구 연서로 216 대조동아트캐슬주상복합 상가 101호 (대조동)', '8806538049830', '하이엘정 5mg', 124560, '2025-03-01'),</v>
      </c>
    </row>
    <row r="9236" spans="79:96" x14ac:dyDescent="0.25">
      <c r="CA9236" s="29">
        <v>9233</v>
      </c>
      <c r="CB9236" s="50"/>
      <c r="CC9236" s="55" t="s">
        <v>13239</v>
      </c>
      <c r="CD9236" s="31" t="s">
        <v>1128</v>
      </c>
      <c r="CE9236" s="55" t="s">
        <v>13240</v>
      </c>
      <c r="CF9236" s="32" t="s">
        <v>548</v>
      </c>
      <c r="CG9236" s="33" t="s">
        <v>500</v>
      </c>
      <c r="CH9236" s="34">
        <v>140130</v>
      </c>
      <c r="CI9236" s="35">
        <v>45717</v>
      </c>
      <c r="CJ9236" s="35"/>
      <c r="CK9236" s="36">
        <v>280260</v>
      </c>
      <c r="CL9236" s="26">
        <f t="shared" si="331"/>
        <v>140130</v>
      </c>
      <c r="CM9236" s="26"/>
      <c r="CR9236" s="26" t="str">
        <f t="shared" si="332"/>
        <v>('건강밝은약국 DM(서울은평)', '110-18-70884', '서울특별시 은평구 연서로 216 대조동아트캐슬주상복합 상가 101호 (대조동)', '8806538049830', '하이엘정 5mg', 140130, '2025-03-01'),</v>
      </c>
    </row>
    <row r="9237" spans="79:96" x14ac:dyDescent="0.25">
      <c r="CA9237" s="29">
        <v>9234</v>
      </c>
      <c r="CB9237" s="50"/>
      <c r="CC9237" s="55" t="s">
        <v>13241</v>
      </c>
      <c r="CD9237" s="31" t="s">
        <v>1128</v>
      </c>
      <c r="CE9237" s="55" t="s">
        <v>13242</v>
      </c>
      <c r="CF9237" s="32" t="s">
        <v>1032</v>
      </c>
      <c r="CG9237" s="33" t="s">
        <v>948</v>
      </c>
      <c r="CH9237" s="34">
        <v>11000</v>
      </c>
      <c r="CI9237" s="35">
        <v>45717</v>
      </c>
      <c r="CJ9237" s="35"/>
      <c r="CK9237" s="36">
        <v>22000</v>
      </c>
      <c r="CL9237" s="26">
        <f t="shared" si="331"/>
        <v>11000</v>
      </c>
      <c r="CM9237" s="26"/>
      <c r="CR9237" s="26" t="str">
        <f t="shared" si="332"/>
        <v>('건강밝은약국 HM(은평구)', '110-18-70884', '서울특별시 은평구 연서로 216 아트캐슬상가101호 (대조동)', '8806538014029', '신일엠정 500mg', 11000, '2025-03-01'),</v>
      </c>
    </row>
    <row r="9238" spans="79:96" x14ac:dyDescent="0.25">
      <c r="CA9238" s="29">
        <v>9235</v>
      </c>
      <c r="CB9238" s="50"/>
      <c r="CC9238" s="55" t="s">
        <v>13241</v>
      </c>
      <c r="CD9238" s="31" t="s">
        <v>1128</v>
      </c>
      <c r="CE9238" s="55" t="s">
        <v>13242</v>
      </c>
      <c r="CF9238" s="32" t="s">
        <v>1424</v>
      </c>
      <c r="CG9238" s="33" t="s">
        <v>438</v>
      </c>
      <c r="CH9238" s="34">
        <v>102900</v>
      </c>
      <c r="CI9238" s="35">
        <v>45717</v>
      </c>
      <c r="CJ9238" s="35"/>
      <c r="CK9238" s="36">
        <v>205800</v>
      </c>
      <c r="CL9238" s="26">
        <f t="shared" si="331"/>
        <v>102900</v>
      </c>
      <c r="CM9238" s="26"/>
      <c r="CR9238" s="26" t="str">
        <f t="shared" si="332"/>
        <v>('건강밝은약국 HM(은평구)', '110-18-70884', '서울특별시 은평구 연서로 216 아트캐슬상가101호 (대조동)', '8806538044026', '하이엘정 20mg', 102900, '2025-03-01'),</v>
      </c>
    </row>
    <row r="9239" spans="79:96" x14ac:dyDescent="0.25">
      <c r="CA9239" s="29">
        <v>9236</v>
      </c>
      <c r="CB9239" s="50"/>
      <c r="CC9239" s="55" t="s">
        <v>13241</v>
      </c>
      <c r="CD9239" s="31" t="s">
        <v>1128</v>
      </c>
      <c r="CE9239" s="55" t="s">
        <v>13242</v>
      </c>
      <c r="CF9239" s="32" t="s">
        <v>1225</v>
      </c>
      <c r="CG9239" s="33" t="s">
        <v>537</v>
      </c>
      <c r="CH9239" s="34">
        <v>464100</v>
      </c>
      <c r="CI9239" s="35">
        <v>45689</v>
      </c>
      <c r="CJ9239" s="35"/>
      <c r="CK9239" s="36">
        <v>928200</v>
      </c>
      <c r="CL9239" s="26">
        <f t="shared" si="331"/>
        <v>464100</v>
      </c>
      <c r="CM9239" s="26"/>
      <c r="CR9239" s="26" t="str">
        <f t="shared" si="332"/>
        <v>('건강밝은약국 HM(은평구)', '110-18-70884', '서울특별시 은평구 연서로 216 아트캐슬상가101호 (대조동)', '8806538003658', '레오빌정 25mg', 464100, '2025-02-01'),</v>
      </c>
    </row>
    <row r="9240" spans="79:96" x14ac:dyDescent="0.25">
      <c r="CA9240" s="29">
        <v>9237</v>
      </c>
      <c r="CB9240" s="50"/>
      <c r="CC9240" s="55" t="s">
        <v>13241</v>
      </c>
      <c r="CD9240" s="31" t="s">
        <v>1128</v>
      </c>
      <c r="CE9240" s="55" t="s">
        <v>13242</v>
      </c>
      <c r="CF9240" s="32" t="s">
        <v>1712</v>
      </c>
      <c r="CG9240" s="33" t="s">
        <v>1081</v>
      </c>
      <c r="CH9240" s="34">
        <v>2796675</v>
      </c>
      <c r="CI9240" s="35">
        <v>45658</v>
      </c>
      <c r="CJ9240" s="35"/>
      <c r="CK9240" s="36">
        <v>5593350</v>
      </c>
      <c r="CL9240" s="26">
        <f t="shared" si="331"/>
        <v>2796675</v>
      </c>
      <c r="CM9240" s="26"/>
      <c r="CR9240" s="26" t="str">
        <f t="shared" si="332"/>
        <v>('건강밝은약국 HM(은평구)', '110-18-70884', '서울특별시 은평구 연서로 216 아트캐슬상가101호 (대조동)', '8806538058221', '로타젯정10/5mg', 2796675, '2025-01-01'),</v>
      </c>
    </row>
    <row r="9241" spans="79:96" x14ac:dyDescent="0.25">
      <c r="CA9241" s="29">
        <v>9238</v>
      </c>
      <c r="CB9241" s="50"/>
      <c r="CC9241" s="55" t="s">
        <v>13241</v>
      </c>
      <c r="CD9241" s="31" t="s">
        <v>1128</v>
      </c>
      <c r="CE9241" s="55" t="s">
        <v>13242</v>
      </c>
      <c r="CF9241" s="32" t="s">
        <v>3158</v>
      </c>
      <c r="CG9241" s="33" t="s">
        <v>835</v>
      </c>
      <c r="CH9241" s="34">
        <v>31250</v>
      </c>
      <c r="CI9241" s="35">
        <v>45717</v>
      </c>
      <c r="CJ9241" s="35"/>
      <c r="CK9241" s="36">
        <v>62500</v>
      </c>
      <c r="CL9241" s="26">
        <f t="shared" si="331"/>
        <v>31250</v>
      </c>
      <c r="CM9241" s="26"/>
      <c r="CR9241" s="26" t="str">
        <f t="shared" si="332"/>
        <v>('건강밝은약국 HM(은평구)', '110-18-70884', '서울특별시 은평구 연서로 216 아트캐슬상가101호 (대조동)', '8806538013428', '신일아시클로버정', 31250, '2025-03-01'),</v>
      </c>
    </row>
    <row r="9242" spans="79:96" x14ac:dyDescent="0.25">
      <c r="CA9242" s="29">
        <v>9239</v>
      </c>
      <c r="CB9242" s="50"/>
      <c r="CC9242" s="55" t="s">
        <v>13241</v>
      </c>
      <c r="CD9242" s="31" t="s">
        <v>1128</v>
      </c>
      <c r="CE9242" s="55" t="s">
        <v>13242</v>
      </c>
      <c r="CF9242" s="32" t="s">
        <v>945</v>
      </c>
      <c r="CG9242" s="33" t="s">
        <v>946</v>
      </c>
      <c r="CH9242" s="34">
        <v>28750</v>
      </c>
      <c r="CI9242" s="35">
        <v>45717</v>
      </c>
      <c r="CJ9242" s="35"/>
      <c r="CK9242" s="36">
        <v>57500</v>
      </c>
      <c r="CL9242" s="26">
        <f t="shared" si="331"/>
        <v>28750</v>
      </c>
      <c r="CM9242" s="26"/>
      <c r="CR9242" s="26" t="str">
        <f t="shared" si="332"/>
        <v>('건강밝은약국 HM(은평구)', '110-18-70884', '서울특별시 은평구 연서로 216 아트캐슬상가101호 (대조동)', '8806538021133', '에페릭스정', 28750, '2025-03-01'),</v>
      </c>
    </row>
    <row r="9243" spans="79:96" x14ac:dyDescent="0.25">
      <c r="CA9243" s="29">
        <v>9240</v>
      </c>
      <c r="CB9243" s="50"/>
      <c r="CC9243" s="55" t="s">
        <v>13243</v>
      </c>
      <c r="CD9243" s="31" t="s">
        <v>13244</v>
      </c>
      <c r="CE9243" s="55" t="s">
        <v>13245</v>
      </c>
      <c r="CF9243" s="32" t="s">
        <v>615</v>
      </c>
      <c r="CG9243" s="33" t="s">
        <v>616</v>
      </c>
      <c r="CH9243" s="31">
        <v>7500</v>
      </c>
      <c r="CI9243" s="35">
        <v>45717</v>
      </c>
      <c r="CJ9243" s="35"/>
      <c r="CK9243" s="56">
        <v>15000</v>
      </c>
      <c r="CL9243" s="26">
        <f t="shared" si="331"/>
        <v>7500</v>
      </c>
      <c r="CM9243" s="26"/>
      <c r="CR9243" s="26" t="str">
        <f t="shared" si="332"/>
        <v>('건강사약국 HM(경남마산)', '608-23-20100', '경상남도 창원시 마산회원구 북성로 109 101호 (회원동)', '8806538015149', '신일폴산정 1mg', 7500, '2025-03-01'),</v>
      </c>
    </row>
    <row r="9244" spans="79:96" x14ac:dyDescent="0.25">
      <c r="CA9244" s="29">
        <v>9241</v>
      </c>
      <c r="CB9244" s="50"/>
      <c r="CC9244" s="55" t="s">
        <v>13246</v>
      </c>
      <c r="CD9244" s="31" t="s">
        <v>13247</v>
      </c>
      <c r="CE9244" s="55" t="s">
        <v>13248</v>
      </c>
      <c r="CF9244" s="32" t="s">
        <v>1340</v>
      </c>
      <c r="CG9244" s="33" t="s">
        <v>1341</v>
      </c>
      <c r="CH9244" s="34">
        <v>5580</v>
      </c>
      <c r="CI9244" s="35">
        <v>45717</v>
      </c>
      <c r="CJ9244" s="35"/>
      <c r="CK9244" s="36">
        <v>11160</v>
      </c>
      <c r="CL9244" s="26">
        <f t="shared" si="331"/>
        <v>5580</v>
      </c>
      <c r="CM9244" s="26"/>
      <c r="CR9244" s="26" t="str">
        <f t="shared" si="332"/>
        <v>('건강약국 BP(경기안산)', '172-26-01963', '경기도 안산시 단원구 석수로5길 8 1층 건강약국 (선부동)', '8806538013640', '신일아테놀올정 50mg', 5580, '2025-03-01'),</v>
      </c>
    </row>
    <row r="9245" spans="79:96" x14ac:dyDescent="0.25">
      <c r="CA9245" s="29">
        <v>9242</v>
      </c>
      <c r="CB9245" s="50"/>
      <c r="CC9245" s="55" t="s">
        <v>13249</v>
      </c>
      <c r="CD9245" s="31" t="s">
        <v>13250</v>
      </c>
      <c r="CE9245" s="55" t="s">
        <v>13251</v>
      </c>
      <c r="CF9245" s="32" t="s">
        <v>3195</v>
      </c>
      <c r="CG9245" s="33" t="s">
        <v>459</v>
      </c>
      <c r="CH9245" s="34">
        <v>3090</v>
      </c>
      <c r="CI9245" s="35">
        <v>45717</v>
      </c>
      <c r="CJ9245" s="35"/>
      <c r="CK9245" s="36">
        <v>6180</v>
      </c>
      <c r="CL9245" s="26">
        <f t="shared" si="331"/>
        <v>3090</v>
      </c>
      <c r="CM9245" s="26"/>
      <c r="CR9245" s="26" t="str">
        <f t="shared" si="332"/>
        <v>('건강약국(김포)-T/T', '109-51-45155', '경기도 김포시 북변로 24 (북변동)', '8806538003214', '레바드린정 100mg', 3090, '2025-03-01'),</v>
      </c>
    </row>
    <row r="9246" spans="79:96" x14ac:dyDescent="0.25">
      <c r="CA9246" s="29">
        <v>9243</v>
      </c>
      <c r="CB9246" s="50"/>
      <c r="CC9246" s="55" t="s">
        <v>13249</v>
      </c>
      <c r="CD9246" s="31" t="s">
        <v>13250</v>
      </c>
      <c r="CE9246" s="55" t="s">
        <v>13251</v>
      </c>
      <c r="CF9246" s="32" t="s">
        <v>1323</v>
      </c>
      <c r="CG9246" s="33" t="s">
        <v>631</v>
      </c>
      <c r="CH9246" s="34">
        <v>10650</v>
      </c>
      <c r="CI9246" s="35">
        <v>45717</v>
      </c>
      <c r="CJ9246" s="35"/>
      <c r="CK9246" s="36">
        <v>21300</v>
      </c>
      <c r="CL9246" s="26">
        <f t="shared" si="331"/>
        <v>10650</v>
      </c>
      <c r="CM9246" s="26"/>
      <c r="CR9246" s="26" t="str">
        <f t="shared" si="332"/>
        <v>('건강약국(김포)-T/T', '109-51-45155', '경기도 김포시 북변로 24 (북변동)', '8806538009018', '신노바핀정 5mg', 10650, '2025-03-01'),</v>
      </c>
    </row>
    <row r="9247" spans="79:96" x14ac:dyDescent="0.25">
      <c r="CA9247" s="29">
        <v>9244</v>
      </c>
      <c r="CB9247" s="50"/>
      <c r="CC9247" s="55" t="s">
        <v>13249</v>
      </c>
      <c r="CD9247" s="31" t="s">
        <v>13250</v>
      </c>
      <c r="CE9247" s="55" t="s">
        <v>13251</v>
      </c>
      <c r="CF9247" s="32" t="s">
        <v>915</v>
      </c>
      <c r="CG9247" s="33" t="s">
        <v>916</v>
      </c>
      <c r="CH9247" s="34">
        <v>5640</v>
      </c>
      <c r="CI9247" s="35">
        <v>45717</v>
      </c>
      <c r="CJ9247" s="35"/>
      <c r="CK9247" s="36">
        <v>11280</v>
      </c>
      <c r="CL9247" s="26">
        <f t="shared" si="331"/>
        <v>5640</v>
      </c>
      <c r="CM9247" s="26"/>
      <c r="CR9247" s="26" t="str">
        <f t="shared" si="332"/>
        <v>('건강약국(김포)-T/T', '109-51-45155', '경기도 김포시 북변로 24 (북변동)', '8806538021010', '에이낙정', 5640, '2025-03-01'),</v>
      </c>
    </row>
    <row r="9248" spans="79:96" x14ac:dyDescent="0.25">
      <c r="CA9248" s="29">
        <v>9245</v>
      </c>
      <c r="CB9248" s="50"/>
      <c r="CC9248" s="55" t="s">
        <v>13249</v>
      </c>
      <c r="CD9248" s="31" t="s">
        <v>13250</v>
      </c>
      <c r="CE9248" s="55" t="s">
        <v>13251</v>
      </c>
      <c r="CF9248" s="32" t="s">
        <v>7513</v>
      </c>
      <c r="CG9248" s="33" t="s">
        <v>1191</v>
      </c>
      <c r="CH9248" s="34">
        <v>8235</v>
      </c>
      <c r="CI9248" s="35">
        <v>45689</v>
      </c>
      <c r="CJ9248" s="35"/>
      <c r="CK9248" s="36">
        <v>16470</v>
      </c>
      <c r="CL9248" s="26">
        <f t="shared" si="331"/>
        <v>8235</v>
      </c>
      <c r="CM9248" s="26"/>
      <c r="CR9248" s="26" t="str">
        <f t="shared" si="332"/>
        <v>('건강약국(김포)-T/T', '109-51-45155', '경기도 김포시 북변로 24 (북변동)', '8806538047218', '프리린캡슐 75mg', 8235, '2025-02-01'),</v>
      </c>
    </row>
    <row r="9249" spans="79:96" x14ac:dyDescent="0.25">
      <c r="CA9249" s="29">
        <v>9246</v>
      </c>
      <c r="CB9249" s="50"/>
      <c r="CC9249" s="55" t="s">
        <v>13249</v>
      </c>
      <c r="CD9249" s="31" t="s">
        <v>13250</v>
      </c>
      <c r="CE9249" s="55" t="s">
        <v>13251</v>
      </c>
      <c r="CF9249" s="32" t="s">
        <v>1607</v>
      </c>
      <c r="CG9249" s="33" t="s">
        <v>414</v>
      </c>
      <c r="CH9249" s="34">
        <v>21750</v>
      </c>
      <c r="CI9249" s="35">
        <v>45658</v>
      </c>
      <c r="CJ9249" s="35"/>
      <c r="CK9249" s="36">
        <v>43500</v>
      </c>
      <c r="CL9249" s="26">
        <f t="shared" si="331"/>
        <v>21750</v>
      </c>
      <c r="CM9249" s="26"/>
      <c r="CR9249" s="26" t="str">
        <f t="shared" si="332"/>
        <v>('건강약국(김포)-T/T', '109-51-45155', '경기도 김포시 북변로 24 (북변동)', '8806538053516', '네오스타정80/5mg', 21750, '2025-01-01'),</v>
      </c>
    </row>
    <row r="9250" spans="79:96" x14ac:dyDescent="0.25">
      <c r="CA9250" s="29">
        <v>9247</v>
      </c>
      <c r="CB9250" s="50"/>
      <c r="CC9250" s="55" t="s">
        <v>13252</v>
      </c>
      <c r="CD9250" s="31" t="s">
        <v>1627</v>
      </c>
      <c r="CE9250" s="55" t="s">
        <v>13253</v>
      </c>
      <c r="CF9250" s="32" t="s">
        <v>2328</v>
      </c>
      <c r="CG9250" s="33" t="s">
        <v>85</v>
      </c>
      <c r="CH9250" s="34">
        <v>29835</v>
      </c>
      <c r="CI9250" s="35">
        <v>45717</v>
      </c>
      <c r="CJ9250" s="35"/>
      <c r="CK9250" s="36">
        <v>59670</v>
      </c>
      <c r="CL9250" s="26">
        <f t="shared" si="331"/>
        <v>29835</v>
      </c>
      <c r="CM9250" s="26"/>
      <c r="CR9250" s="26" t="str">
        <f t="shared" si="332"/>
        <v>('건강약국(동작)-T/X', '108-20-96768', '서울특별시 동작구 만양로 5 1층 (상도동)', '8806538013718', '리피칸정 10mg', 29835, '2025-03-01'),</v>
      </c>
    </row>
    <row r="9251" spans="79:96" x14ac:dyDescent="0.25">
      <c r="CA9251" s="29">
        <v>9248</v>
      </c>
      <c r="CB9251" s="50"/>
      <c r="CC9251" s="55" t="s">
        <v>13252</v>
      </c>
      <c r="CD9251" s="31" t="s">
        <v>1627</v>
      </c>
      <c r="CE9251" s="55" t="s">
        <v>13253</v>
      </c>
      <c r="CF9251" s="32" t="s">
        <v>1077</v>
      </c>
      <c r="CG9251" s="33" t="s">
        <v>1078</v>
      </c>
      <c r="CH9251" s="34">
        <v>5500</v>
      </c>
      <c r="CI9251" s="35">
        <v>45717</v>
      </c>
      <c r="CJ9251" s="35"/>
      <c r="CK9251" s="36">
        <v>11000</v>
      </c>
      <c r="CL9251" s="26">
        <f t="shared" si="331"/>
        <v>5500</v>
      </c>
      <c r="CM9251" s="26"/>
      <c r="CR9251" s="26" t="str">
        <f t="shared" si="332"/>
        <v>('건강약국(동작)-T/X', '108-20-96768', '서울특별시 동작구 만양로 5 1층 (상도동)', '8806538056425', '프로나지액 25mL', 5500, '2025-03-01'),</v>
      </c>
    </row>
    <row r="9252" spans="79:96" x14ac:dyDescent="0.25">
      <c r="CA9252" s="29">
        <v>9249</v>
      </c>
      <c r="CB9252" s="50"/>
      <c r="CC9252" s="55" t="s">
        <v>13252</v>
      </c>
      <c r="CD9252" s="31" t="s">
        <v>1627</v>
      </c>
      <c r="CE9252" s="55" t="s">
        <v>13253</v>
      </c>
      <c r="CF9252" s="32" t="s">
        <v>1077</v>
      </c>
      <c r="CG9252" s="33" t="s">
        <v>1078</v>
      </c>
      <c r="CH9252" s="31">
        <v>5500</v>
      </c>
      <c r="CI9252" s="35">
        <v>45717</v>
      </c>
      <c r="CJ9252" s="35"/>
      <c r="CK9252" s="56">
        <v>11000</v>
      </c>
      <c r="CL9252" s="26">
        <f t="shared" si="331"/>
        <v>5500</v>
      </c>
      <c r="CM9252" s="26"/>
      <c r="CR9252" s="26" t="str">
        <f t="shared" si="332"/>
        <v>('건강약국(동작)-T/X', '108-20-96768', '서울특별시 동작구 만양로 5 1층 (상도동)', '8806538056425', '프로나지액 25mL', 5500, '2025-03-01'),</v>
      </c>
    </row>
    <row r="9253" spans="79:96" x14ac:dyDescent="0.25">
      <c r="CA9253" s="29">
        <v>9250</v>
      </c>
      <c r="CB9253" s="50"/>
      <c r="CC9253" s="55" t="s">
        <v>13252</v>
      </c>
      <c r="CD9253" s="31" t="s">
        <v>1627</v>
      </c>
      <c r="CE9253" s="55" t="s">
        <v>13253</v>
      </c>
      <c r="CF9253" s="32" t="s">
        <v>1077</v>
      </c>
      <c r="CG9253" s="33" t="s">
        <v>1078</v>
      </c>
      <c r="CH9253" s="34">
        <v>13750</v>
      </c>
      <c r="CI9253" s="35">
        <v>45717</v>
      </c>
      <c r="CJ9253" s="35"/>
      <c r="CK9253" s="36">
        <v>27500</v>
      </c>
      <c r="CL9253" s="26">
        <f t="shared" si="331"/>
        <v>13750</v>
      </c>
      <c r="CM9253" s="26"/>
      <c r="CR9253" s="26" t="str">
        <f t="shared" si="332"/>
        <v>('건강약국(동작)-T/X', '108-20-96768', '서울특별시 동작구 만양로 5 1층 (상도동)', '8806538056425', '프로나지액 25mL', 13750, '2025-03-01'),</v>
      </c>
    </row>
    <row r="9254" spans="79:96" x14ac:dyDescent="0.25">
      <c r="CA9254" s="29">
        <v>9251</v>
      </c>
      <c r="CB9254" s="50"/>
      <c r="CC9254" s="55" t="s">
        <v>13252</v>
      </c>
      <c r="CD9254" s="31" t="s">
        <v>1627</v>
      </c>
      <c r="CE9254" s="55" t="s">
        <v>13253</v>
      </c>
      <c r="CF9254" s="32" t="s">
        <v>1077</v>
      </c>
      <c r="CG9254" s="33" t="s">
        <v>1078</v>
      </c>
      <c r="CH9254" s="31">
        <v>8250</v>
      </c>
      <c r="CI9254" s="35">
        <v>45717</v>
      </c>
      <c r="CJ9254" s="35"/>
      <c r="CK9254" s="56">
        <v>16500</v>
      </c>
      <c r="CL9254" s="26">
        <f t="shared" si="331"/>
        <v>8250</v>
      </c>
      <c r="CM9254" s="26"/>
      <c r="CR9254" s="26" t="str">
        <f t="shared" si="332"/>
        <v>('건강약국(동작)-T/X', '108-20-96768', '서울특별시 동작구 만양로 5 1층 (상도동)', '8806538056425', '프로나지액 25mL', 8250, '2025-03-01'),</v>
      </c>
    </row>
    <row r="9255" spans="79:96" x14ac:dyDescent="0.25">
      <c r="CA9255" s="29">
        <v>9252</v>
      </c>
      <c r="CB9255" s="50"/>
      <c r="CC9255" s="55" t="s">
        <v>13252</v>
      </c>
      <c r="CD9255" s="31" t="s">
        <v>1627</v>
      </c>
      <c r="CE9255" s="55" t="s">
        <v>13253</v>
      </c>
      <c r="CF9255" s="32" t="s">
        <v>1077</v>
      </c>
      <c r="CG9255" s="33" t="s">
        <v>1078</v>
      </c>
      <c r="CH9255" s="34">
        <v>5500</v>
      </c>
      <c r="CI9255" s="35">
        <v>45717</v>
      </c>
      <c r="CJ9255" s="35"/>
      <c r="CK9255" s="36">
        <v>11000</v>
      </c>
      <c r="CL9255" s="26">
        <f t="shared" si="331"/>
        <v>5500</v>
      </c>
      <c r="CM9255" s="26"/>
      <c r="CR9255" s="26" t="str">
        <f t="shared" si="332"/>
        <v>('건강약국(동작)-T/X', '108-20-96768', '서울특별시 동작구 만양로 5 1층 (상도동)', '8806538056425', '프로나지액 25mL', 5500, '2025-03-01'),</v>
      </c>
    </row>
    <row r="9256" spans="79:96" x14ac:dyDescent="0.25">
      <c r="CA9256" s="29">
        <v>9253</v>
      </c>
      <c r="CB9256" s="50"/>
      <c r="CC9256" s="55" t="s">
        <v>13252</v>
      </c>
      <c r="CD9256" s="31" t="s">
        <v>1627</v>
      </c>
      <c r="CE9256" s="55" t="s">
        <v>13253</v>
      </c>
      <c r="CF9256" s="32" t="s">
        <v>1077</v>
      </c>
      <c r="CG9256" s="33" t="s">
        <v>1078</v>
      </c>
      <c r="CH9256" s="34">
        <v>5500</v>
      </c>
      <c r="CI9256" s="35">
        <v>45717</v>
      </c>
      <c r="CJ9256" s="35"/>
      <c r="CK9256" s="36">
        <v>11000</v>
      </c>
      <c r="CL9256" s="26">
        <f t="shared" si="331"/>
        <v>5500</v>
      </c>
      <c r="CM9256" s="26"/>
      <c r="CR9256" s="26" t="str">
        <f t="shared" si="332"/>
        <v>('건강약국(동작)-T/X', '108-20-96768', '서울특별시 동작구 만양로 5 1층 (상도동)', '8806538056425', '프로나지액 25mL', 5500, '2025-03-01'),</v>
      </c>
    </row>
    <row r="9257" spans="79:96" x14ac:dyDescent="0.25">
      <c r="CA9257" s="29">
        <v>9254</v>
      </c>
      <c r="CB9257" s="50"/>
      <c r="CC9257" s="55" t="s">
        <v>13252</v>
      </c>
      <c r="CD9257" s="31" t="s">
        <v>1627</v>
      </c>
      <c r="CE9257" s="55" t="s">
        <v>13253</v>
      </c>
      <c r="CF9257" s="32" t="s">
        <v>1077</v>
      </c>
      <c r="CG9257" s="33" t="s">
        <v>1078</v>
      </c>
      <c r="CH9257" s="34">
        <v>13750</v>
      </c>
      <c r="CI9257" s="35">
        <v>45689</v>
      </c>
      <c r="CJ9257" s="35"/>
      <c r="CK9257" s="36">
        <v>27500</v>
      </c>
      <c r="CL9257" s="26">
        <f t="shared" si="331"/>
        <v>13750</v>
      </c>
      <c r="CM9257" s="26"/>
      <c r="CR9257" s="26" t="str">
        <f t="shared" si="332"/>
        <v>('건강약국(동작)-T/X', '108-20-96768', '서울특별시 동작구 만양로 5 1층 (상도동)', '8806538056425', '프로나지액 25mL', 13750, '2025-02-01'),</v>
      </c>
    </row>
    <row r="9258" spans="79:96" x14ac:dyDescent="0.25">
      <c r="CA9258" s="29">
        <v>9255</v>
      </c>
      <c r="CB9258" s="50"/>
      <c r="CC9258" s="55" t="s">
        <v>13252</v>
      </c>
      <c r="CD9258" s="31" t="s">
        <v>1627</v>
      </c>
      <c r="CE9258" s="55" t="s">
        <v>13253</v>
      </c>
      <c r="CF9258" s="32" t="s">
        <v>1077</v>
      </c>
      <c r="CG9258" s="33" t="s">
        <v>1078</v>
      </c>
      <c r="CH9258" s="34">
        <v>5500</v>
      </c>
      <c r="CI9258" s="35">
        <v>45658</v>
      </c>
      <c r="CJ9258" s="35"/>
      <c r="CK9258" s="36">
        <v>11000</v>
      </c>
      <c r="CL9258" s="26">
        <f t="shared" si="331"/>
        <v>5500</v>
      </c>
      <c r="CM9258" s="26"/>
      <c r="CR9258" s="26" t="str">
        <f t="shared" si="332"/>
        <v>('건강약국(동작)-T/X', '108-20-96768', '서울특별시 동작구 만양로 5 1층 (상도동)', '8806538056425', '프로나지액 25mL', 5500, '2025-01-01'),</v>
      </c>
    </row>
    <row r="9259" spans="79:96" x14ac:dyDescent="0.25">
      <c r="CA9259" s="29">
        <v>9256</v>
      </c>
      <c r="CB9259" s="50"/>
      <c r="CC9259" s="55" t="s">
        <v>13252</v>
      </c>
      <c r="CD9259" s="31" t="s">
        <v>1627</v>
      </c>
      <c r="CE9259" s="55" t="s">
        <v>13253</v>
      </c>
      <c r="CF9259" s="32" t="s">
        <v>1077</v>
      </c>
      <c r="CG9259" s="33" t="s">
        <v>1078</v>
      </c>
      <c r="CH9259" s="34">
        <v>8250</v>
      </c>
      <c r="CI9259" s="35">
        <v>45717</v>
      </c>
      <c r="CJ9259" s="35"/>
      <c r="CK9259" s="36">
        <v>16500</v>
      </c>
      <c r="CL9259" s="26">
        <f t="shared" si="331"/>
        <v>8250</v>
      </c>
      <c r="CM9259" s="26"/>
      <c r="CR9259" s="26" t="str">
        <f t="shared" si="332"/>
        <v>('건강약국(동작)-T/X', '108-20-96768', '서울특별시 동작구 만양로 5 1층 (상도동)', '8806538056425', '프로나지액 25mL', 8250, '2025-03-01'),</v>
      </c>
    </row>
    <row r="9260" spans="79:96" x14ac:dyDescent="0.25">
      <c r="CA9260" s="29">
        <v>9257</v>
      </c>
      <c r="CB9260" s="50"/>
      <c r="CC9260" s="55" t="s">
        <v>13252</v>
      </c>
      <c r="CD9260" s="31" t="s">
        <v>1627</v>
      </c>
      <c r="CE9260" s="55" t="s">
        <v>13253</v>
      </c>
      <c r="CF9260" s="32" t="s">
        <v>1077</v>
      </c>
      <c r="CG9260" s="33" t="s">
        <v>1078</v>
      </c>
      <c r="CH9260" s="34">
        <v>8250</v>
      </c>
      <c r="CI9260" s="35">
        <v>45717</v>
      </c>
      <c r="CJ9260" s="35"/>
      <c r="CK9260" s="36">
        <v>16500</v>
      </c>
      <c r="CL9260" s="26">
        <f t="shared" si="331"/>
        <v>8250</v>
      </c>
      <c r="CM9260" s="26"/>
      <c r="CR9260" s="26" t="str">
        <f t="shared" si="332"/>
        <v>('건강약국(동작)-T/X', '108-20-96768', '서울특별시 동작구 만양로 5 1층 (상도동)', '8806538056425', '프로나지액 25mL', 8250, '2025-03-01'),</v>
      </c>
    </row>
    <row r="9261" spans="79:96" x14ac:dyDescent="0.25">
      <c r="CA9261" s="29">
        <v>9258</v>
      </c>
      <c r="CB9261" s="50"/>
      <c r="CC9261" s="55" t="s">
        <v>13252</v>
      </c>
      <c r="CD9261" s="31" t="s">
        <v>1627</v>
      </c>
      <c r="CE9261" s="55" t="s">
        <v>13253</v>
      </c>
      <c r="CF9261" s="32" t="s">
        <v>1077</v>
      </c>
      <c r="CG9261" s="33" t="s">
        <v>1078</v>
      </c>
      <c r="CH9261" s="34">
        <v>8250</v>
      </c>
      <c r="CI9261" s="35">
        <v>45717</v>
      </c>
      <c r="CJ9261" s="35"/>
      <c r="CK9261" s="36">
        <v>16500</v>
      </c>
      <c r="CL9261" s="26">
        <f t="shared" si="331"/>
        <v>8250</v>
      </c>
      <c r="CM9261" s="26"/>
      <c r="CR9261" s="26" t="str">
        <f t="shared" si="332"/>
        <v>('건강약국(동작)-T/X', '108-20-96768', '서울특별시 동작구 만양로 5 1층 (상도동)', '8806538056425', '프로나지액 25mL', 8250, '2025-03-01'),</v>
      </c>
    </row>
    <row r="9262" spans="79:96" x14ac:dyDescent="0.25">
      <c r="CA9262" s="29">
        <v>9259</v>
      </c>
      <c r="CB9262" s="50"/>
      <c r="CC9262" s="55" t="s">
        <v>13252</v>
      </c>
      <c r="CD9262" s="31" t="s">
        <v>1627</v>
      </c>
      <c r="CE9262" s="55" t="s">
        <v>13253</v>
      </c>
      <c r="CF9262" s="32" t="s">
        <v>1077</v>
      </c>
      <c r="CG9262" s="33" t="s">
        <v>1078</v>
      </c>
      <c r="CH9262" s="34">
        <v>13750</v>
      </c>
      <c r="CI9262" s="35">
        <v>45717</v>
      </c>
      <c r="CJ9262" s="35"/>
      <c r="CK9262" s="36">
        <v>27500</v>
      </c>
      <c r="CL9262" s="26">
        <f t="shared" si="331"/>
        <v>13750</v>
      </c>
      <c r="CM9262" s="26"/>
      <c r="CR9262" s="26" t="str">
        <f t="shared" si="332"/>
        <v>('건강약국(동작)-T/X', '108-20-96768', '서울특별시 동작구 만양로 5 1층 (상도동)', '8806538056425', '프로나지액 25mL', 13750, '2025-03-01'),</v>
      </c>
    </row>
    <row r="9263" spans="79:96" x14ac:dyDescent="0.25">
      <c r="CA9263" s="29">
        <v>9260</v>
      </c>
      <c r="CB9263" s="50"/>
      <c r="CC9263" s="55" t="s">
        <v>13252</v>
      </c>
      <c r="CD9263" s="31" t="s">
        <v>1627</v>
      </c>
      <c r="CE9263" s="55" t="s">
        <v>13253</v>
      </c>
      <c r="CF9263" s="32" t="s">
        <v>1077</v>
      </c>
      <c r="CG9263" s="33" t="s">
        <v>1078</v>
      </c>
      <c r="CH9263" s="34">
        <v>8250</v>
      </c>
      <c r="CI9263" s="35">
        <v>45717</v>
      </c>
      <c r="CJ9263" s="35"/>
      <c r="CK9263" s="36">
        <v>16500</v>
      </c>
      <c r="CL9263" s="26">
        <f t="shared" si="331"/>
        <v>8250</v>
      </c>
      <c r="CM9263" s="26"/>
      <c r="CR9263" s="26" t="str">
        <f t="shared" si="332"/>
        <v>('건강약국(동작)-T/X', '108-20-96768', '서울특별시 동작구 만양로 5 1층 (상도동)', '8806538056425', '프로나지액 25mL', 8250, '2025-03-01'),</v>
      </c>
    </row>
    <row r="9264" spans="79:96" x14ac:dyDescent="0.25">
      <c r="CA9264" s="29">
        <v>9261</v>
      </c>
      <c r="CB9264" s="50"/>
      <c r="CC9264" s="55" t="s">
        <v>13252</v>
      </c>
      <c r="CD9264" s="31" t="s">
        <v>1627</v>
      </c>
      <c r="CE9264" s="55" t="s">
        <v>13253</v>
      </c>
      <c r="CF9264" s="32" t="s">
        <v>1077</v>
      </c>
      <c r="CG9264" s="33" t="s">
        <v>1078</v>
      </c>
      <c r="CH9264" s="34">
        <v>5500</v>
      </c>
      <c r="CI9264" s="35">
        <v>45717</v>
      </c>
      <c r="CJ9264" s="35"/>
      <c r="CK9264" s="36">
        <v>11000</v>
      </c>
      <c r="CL9264" s="26">
        <f t="shared" si="331"/>
        <v>5500</v>
      </c>
      <c r="CM9264" s="26"/>
      <c r="CR9264" s="26" t="str">
        <f t="shared" si="332"/>
        <v>('건강약국(동작)-T/X', '108-20-96768', '서울특별시 동작구 만양로 5 1층 (상도동)', '8806538056425', '프로나지액 25mL', 5500, '2025-03-01'),</v>
      </c>
    </row>
    <row r="9265" spans="79:96" x14ac:dyDescent="0.25">
      <c r="CA9265" s="29">
        <v>9262</v>
      </c>
      <c r="CB9265" s="50"/>
      <c r="CC9265" s="55" t="s">
        <v>13252</v>
      </c>
      <c r="CD9265" s="31" t="s">
        <v>1627</v>
      </c>
      <c r="CE9265" s="55" t="s">
        <v>13253</v>
      </c>
      <c r="CF9265" s="32" t="s">
        <v>2151</v>
      </c>
      <c r="CG9265" s="33" t="s">
        <v>61</v>
      </c>
      <c r="CH9265" s="34">
        <v>51500</v>
      </c>
      <c r="CI9265" s="35">
        <v>45717</v>
      </c>
      <c r="CJ9265" s="35"/>
      <c r="CK9265" s="36">
        <v>103000</v>
      </c>
      <c r="CL9265" s="26">
        <f t="shared" si="331"/>
        <v>51500</v>
      </c>
      <c r="CM9265" s="26"/>
      <c r="CR9265" s="26" t="str">
        <f t="shared" si="332"/>
        <v>('건강약국(동작)-T/X', '108-20-96768', '서울특별시 동작구 만양로 5 1층 (상도동)', '8806538000220', '가모피드정 5mg', 51500, '2025-03-01'),</v>
      </c>
    </row>
    <row r="9266" spans="79:96" x14ac:dyDescent="0.25">
      <c r="CA9266" s="29">
        <v>9263</v>
      </c>
      <c r="CB9266" s="50"/>
      <c r="CC9266" s="55" t="s">
        <v>13252</v>
      </c>
      <c r="CD9266" s="31" t="s">
        <v>1627</v>
      </c>
      <c r="CE9266" s="55" t="s">
        <v>13253</v>
      </c>
      <c r="CF9266" s="32" t="s">
        <v>824</v>
      </c>
      <c r="CG9266" s="33" t="s">
        <v>140</v>
      </c>
      <c r="CH9266" s="34">
        <v>28750</v>
      </c>
      <c r="CI9266" s="35">
        <v>45689</v>
      </c>
      <c r="CJ9266" s="35"/>
      <c r="CK9266" s="36">
        <v>57500</v>
      </c>
      <c r="CL9266" s="26">
        <f t="shared" si="331"/>
        <v>28750</v>
      </c>
      <c r="CM9266" s="26"/>
      <c r="CR9266" s="26" t="str">
        <f t="shared" si="332"/>
        <v>('건강약국(동작)-T/X', '108-20-96768', '서울특별시 동작구 만양로 5 1층 (상도동)', '8806538000626', '그리펜-에스정 300mg', 28750, '2025-02-01'),</v>
      </c>
    </row>
    <row r="9267" spans="79:96" x14ac:dyDescent="0.25">
      <c r="CA9267" s="29">
        <v>9264</v>
      </c>
      <c r="CB9267" s="50"/>
      <c r="CC9267" s="55" t="s">
        <v>13252</v>
      </c>
      <c r="CD9267" s="31" t="s">
        <v>1627</v>
      </c>
      <c r="CE9267" s="55" t="s">
        <v>13253</v>
      </c>
      <c r="CF9267" s="32" t="s">
        <v>824</v>
      </c>
      <c r="CG9267" s="33" t="s">
        <v>140</v>
      </c>
      <c r="CH9267" s="34">
        <v>28750</v>
      </c>
      <c r="CI9267" s="35">
        <v>45658</v>
      </c>
      <c r="CJ9267" s="35"/>
      <c r="CK9267" s="36">
        <v>57500</v>
      </c>
      <c r="CL9267" s="26">
        <f t="shared" si="331"/>
        <v>28750</v>
      </c>
      <c r="CM9267" s="26"/>
      <c r="CR9267" s="26" t="str">
        <f t="shared" si="332"/>
        <v>('건강약국(동작)-T/X', '108-20-96768', '서울특별시 동작구 만양로 5 1층 (상도동)', '8806538000626', '그리펜-에스정 300mg', 28750, '2025-01-01'),</v>
      </c>
    </row>
    <row r="9268" spans="79:96" x14ac:dyDescent="0.25">
      <c r="CA9268" s="29">
        <v>9265</v>
      </c>
      <c r="CB9268" s="50"/>
      <c r="CC9268" s="55" t="s">
        <v>13252</v>
      </c>
      <c r="CD9268" s="31" t="s">
        <v>1627</v>
      </c>
      <c r="CE9268" s="55" t="s">
        <v>13253</v>
      </c>
      <c r="CF9268" s="32" t="s">
        <v>824</v>
      </c>
      <c r="CG9268" s="33" t="s">
        <v>140</v>
      </c>
      <c r="CH9268" s="34">
        <v>28750</v>
      </c>
      <c r="CI9268" s="35">
        <v>45717</v>
      </c>
      <c r="CJ9268" s="35"/>
      <c r="CK9268" s="36">
        <v>57500</v>
      </c>
      <c r="CL9268" s="26">
        <f t="shared" si="331"/>
        <v>28750</v>
      </c>
      <c r="CM9268" s="26"/>
      <c r="CR9268" s="26" t="str">
        <f t="shared" si="332"/>
        <v>('건강약국(동작)-T/X', '108-20-96768', '서울특별시 동작구 만양로 5 1층 (상도동)', '8806538000626', '그리펜-에스정 300mg', 28750, '2025-03-01'),</v>
      </c>
    </row>
    <row r="9269" spans="79:96" x14ac:dyDescent="0.25">
      <c r="CA9269" s="29">
        <v>9266</v>
      </c>
      <c r="CB9269" s="50"/>
      <c r="CC9269" s="55" t="s">
        <v>13252</v>
      </c>
      <c r="CD9269" s="31" t="s">
        <v>1627</v>
      </c>
      <c r="CE9269" s="55" t="s">
        <v>13253</v>
      </c>
      <c r="CF9269" s="32" t="s">
        <v>7270</v>
      </c>
      <c r="CG9269" s="33" t="s">
        <v>1856</v>
      </c>
      <c r="CH9269" s="34">
        <v>35475</v>
      </c>
      <c r="CI9269" s="35">
        <v>45717</v>
      </c>
      <c r="CJ9269" s="35"/>
      <c r="CK9269" s="36">
        <v>70950</v>
      </c>
      <c r="CL9269" s="26">
        <f t="shared" si="331"/>
        <v>35475</v>
      </c>
      <c r="CM9269" s="26"/>
      <c r="CR9269" s="26" t="str">
        <f t="shared" si="332"/>
        <v>('건강약국(동작)-T/X', '108-20-96768', '서울특별시 동작구 만양로 5 1층 (상도동)', '8806538062723', '포시글리듀오서방정10/500mg', 35475, '2025-03-01'),</v>
      </c>
    </row>
    <row r="9270" spans="79:96" x14ac:dyDescent="0.25">
      <c r="CA9270" s="29">
        <v>9267</v>
      </c>
      <c r="CB9270" s="50"/>
      <c r="CC9270" s="55" t="s">
        <v>13252</v>
      </c>
      <c r="CD9270" s="31" t="s">
        <v>1627</v>
      </c>
      <c r="CE9270" s="55" t="s">
        <v>13253</v>
      </c>
      <c r="CF9270" s="32" t="s">
        <v>7270</v>
      </c>
      <c r="CG9270" s="33" t="s">
        <v>1856</v>
      </c>
      <c r="CH9270" s="34">
        <v>21285</v>
      </c>
      <c r="CI9270" s="35">
        <v>45717</v>
      </c>
      <c r="CJ9270" s="35"/>
      <c r="CK9270" s="36">
        <v>42570</v>
      </c>
      <c r="CL9270" s="26">
        <f t="shared" si="331"/>
        <v>21285</v>
      </c>
      <c r="CM9270" s="26"/>
      <c r="CR9270" s="26" t="str">
        <f t="shared" si="332"/>
        <v>('건강약국(동작)-T/X', '108-20-96768', '서울특별시 동작구 만양로 5 1층 (상도동)', '8806538062723', '포시글리듀오서방정10/500mg', 21285, '2025-03-01'),</v>
      </c>
    </row>
    <row r="9271" spans="79:96" x14ac:dyDescent="0.25">
      <c r="CA9271" s="29">
        <v>9268</v>
      </c>
      <c r="CB9271" s="50"/>
      <c r="CC9271" s="55" t="s">
        <v>13252</v>
      </c>
      <c r="CD9271" s="31" t="s">
        <v>1627</v>
      </c>
      <c r="CE9271" s="55" t="s">
        <v>13253</v>
      </c>
      <c r="CF9271" s="32" t="s">
        <v>3004</v>
      </c>
      <c r="CG9271" s="33" t="s">
        <v>1576</v>
      </c>
      <c r="CH9271" s="34">
        <v>16506</v>
      </c>
      <c r="CI9271" s="35">
        <v>45717</v>
      </c>
      <c r="CJ9271" s="35"/>
      <c r="CK9271" s="36">
        <v>33012</v>
      </c>
      <c r="CL9271" s="26">
        <f t="shared" si="331"/>
        <v>16506</v>
      </c>
      <c r="CM9271" s="26"/>
      <c r="CR9271" s="26" t="str">
        <f t="shared" si="332"/>
        <v>('건강약국(동작)-T/X', '108-20-96768', '서울특별시 동작구 만양로 5 1층 (상도동)', '8806538060736', '포시글리정 10mg', 16506, '2025-03-01'),</v>
      </c>
    </row>
    <row r="9272" spans="79:96" x14ac:dyDescent="0.25">
      <c r="CA9272" s="29">
        <v>9269</v>
      </c>
      <c r="CB9272" s="50"/>
      <c r="CC9272" s="55" t="s">
        <v>13254</v>
      </c>
      <c r="CD9272" s="31" t="s">
        <v>13255</v>
      </c>
      <c r="CE9272" s="55" t="s">
        <v>13256</v>
      </c>
      <c r="CF9272" s="32" t="s">
        <v>1077</v>
      </c>
      <c r="CG9272" s="33" t="s">
        <v>1078</v>
      </c>
      <c r="CH9272" s="34">
        <v>24750</v>
      </c>
      <c r="CI9272" s="35">
        <v>45717</v>
      </c>
      <c r="CJ9272" s="35"/>
      <c r="CK9272" s="36">
        <v>49500</v>
      </c>
      <c r="CL9272" s="26">
        <f t="shared" si="331"/>
        <v>24750</v>
      </c>
      <c r="CM9272" s="26"/>
      <c r="CR9272" s="26" t="str">
        <f t="shared" si="332"/>
        <v>('건강약국(신월)-W(일)', '117-09-36809', '서울특별시 양천구 곰달래로5길 30 은성아파트 상가 103,104 (신월동)', '8806538056425', '프로나지액 25mL', 24750, '2025-03-01'),</v>
      </c>
    </row>
    <row r="9273" spans="79:96" x14ac:dyDescent="0.25">
      <c r="CA9273" s="29">
        <v>9270</v>
      </c>
      <c r="CB9273" s="50"/>
      <c r="CC9273" s="55" t="s">
        <v>13257</v>
      </c>
      <c r="CD9273" s="31" t="s">
        <v>13258</v>
      </c>
      <c r="CE9273" s="55" t="s">
        <v>13259</v>
      </c>
      <c r="CF9273" s="32" t="s">
        <v>1017</v>
      </c>
      <c r="CG9273" s="33" t="s">
        <v>1018</v>
      </c>
      <c r="CH9273" s="34">
        <v>15000</v>
      </c>
      <c r="CI9273" s="35">
        <v>45717</v>
      </c>
      <c r="CJ9273" s="35"/>
      <c r="CK9273" s="36">
        <v>30000</v>
      </c>
      <c r="CL9273" s="26">
        <f t="shared" si="331"/>
        <v>15000</v>
      </c>
      <c r="CM9273" s="26"/>
      <c r="CR9273" s="26" t="str">
        <f t="shared" si="332"/>
        <v>('건강약국(안양)-KP(3)', '138-12-28757', '경기도 안양시 동안구 동편로 6 스마트프라자 110호 (관양동)', '8806538015835', '신일이부프로펜정 400mg', 15000, '2025-03-01'),</v>
      </c>
    </row>
    <row r="9274" spans="79:96" x14ac:dyDescent="0.25">
      <c r="CA9274" s="29">
        <v>9271</v>
      </c>
      <c r="CB9274" s="50"/>
      <c r="CC9274" s="55" t="s">
        <v>13260</v>
      </c>
      <c r="CD9274" s="31" t="s">
        <v>2268</v>
      </c>
      <c r="CE9274" s="55" t="s">
        <v>13261</v>
      </c>
      <c r="CF9274" s="32" t="s">
        <v>2363</v>
      </c>
      <c r="CG9274" s="33" t="s">
        <v>461</v>
      </c>
      <c r="CH9274" s="34">
        <v>5430</v>
      </c>
      <c r="CI9274" s="35">
        <v>45717</v>
      </c>
      <c r="CJ9274" s="35"/>
      <c r="CK9274" s="36">
        <v>10860</v>
      </c>
      <c r="CL9274" s="26">
        <f t="shared" si="331"/>
        <v>5430</v>
      </c>
      <c r="CM9274" s="26"/>
      <c r="CR9274" s="26" t="str">
        <f t="shared" si="332"/>
        <v>('건강온누리약국(개봉)-W(더블유)', '416-21-37463', '서울특별시 구로구 고척로21나길 18 1층 (개봉동)', '8806538053325', '네오텔미정 40mg', 5430, '2025-03-01'),</v>
      </c>
    </row>
    <row r="9275" spans="79:96" x14ac:dyDescent="0.25">
      <c r="CA9275" s="29">
        <v>9272</v>
      </c>
      <c r="CB9275" s="50"/>
      <c r="CC9275" s="55" t="s">
        <v>13260</v>
      </c>
      <c r="CD9275" s="31" t="s">
        <v>2268</v>
      </c>
      <c r="CE9275" s="55" t="s">
        <v>13261</v>
      </c>
      <c r="CF9275" s="32" t="s">
        <v>2328</v>
      </c>
      <c r="CG9275" s="33" t="s">
        <v>85</v>
      </c>
      <c r="CH9275" s="34">
        <v>29835</v>
      </c>
      <c r="CI9275" s="35">
        <v>45689</v>
      </c>
      <c r="CJ9275" s="35"/>
      <c r="CK9275" s="36">
        <v>59670</v>
      </c>
      <c r="CL9275" s="26">
        <f t="shared" si="331"/>
        <v>29835</v>
      </c>
      <c r="CM9275" s="26"/>
      <c r="CR9275" s="26" t="str">
        <f t="shared" si="332"/>
        <v>('건강온누리약국(개봉)-W(더블유)', '416-21-37463', '서울특별시 구로구 고척로21나길 18 1층 (개봉동)', '8806538013718', '리피칸정 10mg', 29835, '2025-02-01'),</v>
      </c>
    </row>
    <row r="9276" spans="79:96" x14ac:dyDescent="0.25">
      <c r="CA9276" s="29">
        <v>9273</v>
      </c>
      <c r="CB9276" s="50"/>
      <c r="CC9276" s="55" t="s">
        <v>13260</v>
      </c>
      <c r="CD9276" s="31" t="s">
        <v>2268</v>
      </c>
      <c r="CE9276" s="55" t="s">
        <v>13261</v>
      </c>
      <c r="CF9276" s="32" t="s">
        <v>13262</v>
      </c>
      <c r="CG9276" s="33" t="s">
        <v>1444</v>
      </c>
      <c r="CH9276" s="34">
        <v>8775</v>
      </c>
      <c r="CI9276" s="35">
        <v>45658</v>
      </c>
      <c r="CJ9276" s="35"/>
      <c r="CK9276" s="36">
        <v>17550</v>
      </c>
      <c r="CL9276" s="26">
        <f t="shared" si="331"/>
        <v>8775</v>
      </c>
      <c r="CM9276" s="26"/>
      <c r="CR9276" s="26" t="str">
        <f t="shared" si="332"/>
        <v>('건강온누리약국(개봉)-W(더블유)', '416-21-37463', '서울특별시 구로구 고척로21나길 18 1층 (개봉동)', '8806538053912', '엘도네오캡슐', 8775, '2025-01-01'),</v>
      </c>
    </row>
    <row r="9277" spans="79:96" x14ac:dyDescent="0.25">
      <c r="CA9277" s="29">
        <v>9274</v>
      </c>
      <c r="CB9277" s="50"/>
      <c r="CC9277" s="55" t="s">
        <v>13260</v>
      </c>
      <c r="CD9277" s="31" t="s">
        <v>2268</v>
      </c>
      <c r="CE9277" s="55" t="s">
        <v>13261</v>
      </c>
      <c r="CF9277" s="32" t="s">
        <v>1487</v>
      </c>
      <c r="CG9277" s="33" t="s">
        <v>1275</v>
      </c>
      <c r="CH9277" s="34">
        <v>-10696</v>
      </c>
      <c r="CI9277" s="35">
        <v>45717</v>
      </c>
      <c r="CJ9277" s="35"/>
      <c r="CK9277" s="36">
        <v>-21392</v>
      </c>
      <c r="CL9277" s="26">
        <f t="shared" si="331"/>
        <v>-10696</v>
      </c>
      <c r="CM9277" s="26"/>
      <c r="CR9277" s="26" t="str">
        <f t="shared" si="332"/>
        <v>('건강온누리약국(개봉)-W(더블유)', '416-21-37463', '서울특별시 구로구 고척로21나길 18 1층 (개봉동)', '8806538051017', '신에소메정20mg', -10696, '2025-03-01'),</v>
      </c>
    </row>
    <row r="9278" spans="79:96" x14ac:dyDescent="0.25">
      <c r="CA9278" s="29">
        <v>9275</v>
      </c>
      <c r="CB9278" s="50"/>
      <c r="CC9278" s="55" t="s">
        <v>13263</v>
      </c>
      <c r="CD9278" s="31" t="s">
        <v>13264</v>
      </c>
      <c r="CE9278" s="55" t="s">
        <v>13265</v>
      </c>
      <c r="CF9278" s="32" t="s">
        <v>1225</v>
      </c>
      <c r="CG9278" s="33" t="s">
        <v>537</v>
      </c>
      <c r="CH9278" s="34">
        <v>81900</v>
      </c>
      <c r="CI9278" s="35">
        <v>45717</v>
      </c>
      <c r="CJ9278" s="35"/>
      <c r="CK9278" s="36">
        <v>163800</v>
      </c>
      <c r="CL9278" s="26">
        <f t="shared" si="331"/>
        <v>81900</v>
      </c>
      <c r="CM9278" s="26"/>
      <c r="CR9278" s="26" t="str">
        <f t="shared" si="332"/>
        <v>('건강제일약국 HM(양산시)', '610-02-85834', '경상남도 양산시 소주회야로 85 (소주동)', '8806538003658', '레오빌정 25mg', 81900, '2025-03-01'),</v>
      </c>
    </row>
    <row r="9279" spans="79:96" x14ac:dyDescent="0.25">
      <c r="CA9279" s="29">
        <v>9276</v>
      </c>
      <c r="CB9279" s="50"/>
      <c r="CC9279" s="55" t="s">
        <v>13266</v>
      </c>
      <c r="CD9279" s="31" t="s">
        <v>7069</v>
      </c>
      <c r="CE9279" s="55" t="s">
        <v>13267</v>
      </c>
      <c r="CF9279" s="32" t="s">
        <v>2328</v>
      </c>
      <c r="CG9279" s="33" t="s">
        <v>85</v>
      </c>
      <c r="CH9279" s="31">
        <v>99450</v>
      </c>
      <c r="CI9279" s="35">
        <v>45717</v>
      </c>
      <c r="CJ9279" s="35"/>
      <c r="CK9279" s="56">
        <v>198900</v>
      </c>
      <c r="CL9279" s="26">
        <f t="shared" si="331"/>
        <v>99450</v>
      </c>
      <c r="CM9279" s="26"/>
      <c r="CR9279" s="26" t="str">
        <f t="shared" si="332"/>
        <v>('건강제일약국 HM(청주시)', '317-02-62607', '충청북도 청주시 상당구 중흥로 54-1 (용암동)', '8806538013718', '리피칸정 10mg', 99450, '2025-03-01'),</v>
      </c>
    </row>
    <row r="9280" spans="79:96" x14ac:dyDescent="0.25">
      <c r="CA9280" s="29">
        <v>9277</v>
      </c>
      <c r="CB9280" s="50"/>
      <c r="CC9280" s="55" t="s">
        <v>13268</v>
      </c>
      <c r="CD9280" s="31" t="s">
        <v>13269</v>
      </c>
      <c r="CE9280" s="55" t="s">
        <v>13270</v>
      </c>
      <c r="CF9280" s="32" t="s">
        <v>2369</v>
      </c>
      <c r="CG9280" s="33" t="s">
        <v>1146</v>
      </c>
      <c r="CH9280" s="31">
        <v>38220</v>
      </c>
      <c r="CI9280" s="35">
        <v>45717</v>
      </c>
      <c r="CJ9280" s="35"/>
      <c r="CK9280" s="56">
        <v>76440</v>
      </c>
      <c r="CL9280" s="26">
        <f t="shared" si="331"/>
        <v>38220</v>
      </c>
      <c r="CM9280" s="26"/>
      <c r="CR9280" s="26" t="str">
        <f t="shared" si="332"/>
        <v>('건강종합약국 HM(김제시)', '405-02-91694', '전북특별자치도 김제시 남북로 222 (요촌동)', '8806538059013', '리피젯정10/10mg', 38220, '2025-03-01'),</v>
      </c>
    </row>
    <row r="9281" spans="79:96" x14ac:dyDescent="0.25">
      <c r="CA9281" s="29">
        <v>9278</v>
      </c>
      <c r="CB9281" s="50"/>
      <c r="CC9281" s="55" t="s">
        <v>13271</v>
      </c>
      <c r="CD9281" s="31" t="s">
        <v>13272</v>
      </c>
      <c r="CE9281" s="55" t="s">
        <v>13273</v>
      </c>
      <c r="CF9281" s="32" t="s">
        <v>2228</v>
      </c>
      <c r="CG9281" s="33" t="s">
        <v>790</v>
      </c>
      <c r="CH9281" s="31">
        <v>43500</v>
      </c>
      <c r="CI9281" s="35">
        <v>45717</v>
      </c>
      <c r="CJ9281" s="35"/>
      <c r="CK9281" s="56">
        <v>87000</v>
      </c>
      <c r="CL9281" s="26">
        <f t="shared" si="331"/>
        <v>43500</v>
      </c>
      <c r="CM9281" s="26"/>
      <c r="CR9281" s="26" t="str">
        <f t="shared" si="332"/>
        <v>('건강플러스약국(산본)-T/U', '453-01-01781', '경기도 군포시 산본로323번길 16-14 7층 704 (산본동)', '8806538013121', '신일슈도에페드린정 60mg', 43500, '2025-03-01'),</v>
      </c>
    </row>
    <row r="9282" spans="79:96" x14ac:dyDescent="0.25">
      <c r="CA9282" s="29">
        <v>9279</v>
      </c>
      <c r="CB9282" s="50"/>
      <c r="CC9282" s="55" t="s">
        <v>13274</v>
      </c>
      <c r="CD9282" s="31" t="s">
        <v>9876</v>
      </c>
      <c r="CE9282" s="55" t="s">
        <v>13275</v>
      </c>
      <c r="CF9282" s="32" t="s">
        <v>2363</v>
      </c>
      <c r="CG9282" s="33" t="s">
        <v>461</v>
      </c>
      <c r="CH9282" s="34">
        <v>5430</v>
      </c>
      <c r="CI9282" s="35">
        <v>45717</v>
      </c>
      <c r="CJ9282" s="35"/>
      <c r="CK9282" s="36">
        <v>10860</v>
      </c>
      <c r="CL9282" s="26">
        <f t="shared" si="331"/>
        <v>5430</v>
      </c>
      <c r="CM9282" s="26"/>
      <c r="CR9282" s="26" t="str">
        <f t="shared" si="332"/>
        <v>('건강한생활약국(노원구)-NP(2)', '244-08-02055', '서울특별시 노원구 노해로 490 1층 107호 (길빌딩) (상계동)', '8806538053325', '네오텔미정 40mg', 5430, '2025-03-01'),</v>
      </c>
    </row>
    <row r="9283" spans="79:96" x14ac:dyDescent="0.25">
      <c r="CA9283" s="29">
        <v>9280</v>
      </c>
      <c r="CB9283" s="50"/>
      <c r="CC9283" s="55" t="s">
        <v>13274</v>
      </c>
      <c r="CD9283" s="31" t="s">
        <v>9876</v>
      </c>
      <c r="CE9283" s="55" t="s">
        <v>13275</v>
      </c>
      <c r="CF9283" s="32" t="s">
        <v>1679</v>
      </c>
      <c r="CG9283" s="33" t="s">
        <v>552</v>
      </c>
      <c r="CH9283" s="34">
        <v>12480</v>
      </c>
      <c r="CI9283" s="35">
        <v>45717</v>
      </c>
      <c r="CJ9283" s="35"/>
      <c r="CK9283" s="36">
        <v>24960</v>
      </c>
      <c r="CL9283" s="26">
        <f t="shared" si="331"/>
        <v>12480</v>
      </c>
      <c r="CM9283" s="26"/>
      <c r="CR9283" s="26" t="str">
        <f t="shared" si="332"/>
        <v>('건강한생활약국(노원구)-NP(2)', '244-08-02055', '서울특별시 노원구 노해로 490 1층 107호 (길빌딩) (상계동)', '8806538055619', '다이뉴시드정 480mg', 12480, '2025-03-01'),</v>
      </c>
    </row>
    <row r="9284" spans="79:96" x14ac:dyDescent="0.25">
      <c r="CA9284" s="29">
        <v>9281</v>
      </c>
      <c r="CB9284" s="50"/>
      <c r="CC9284" s="55" t="s">
        <v>13276</v>
      </c>
      <c r="CD9284" s="31" t="s">
        <v>13277</v>
      </c>
      <c r="CE9284" s="55" t="s">
        <v>13278</v>
      </c>
      <c r="CF9284" s="32" t="s">
        <v>1001</v>
      </c>
      <c r="CG9284" s="33" t="s">
        <v>1002</v>
      </c>
      <c r="CH9284" s="34">
        <v>37920</v>
      </c>
      <c r="CI9284" s="35">
        <v>45689</v>
      </c>
      <c r="CJ9284" s="35"/>
      <c r="CK9284" s="36">
        <v>75840</v>
      </c>
      <c r="CL9284" s="26">
        <f t="shared" si="331"/>
        <v>37920</v>
      </c>
      <c r="CM9284" s="26"/>
      <c r="CR9284" s="26" t="str">
        <f t="shared" si="332"/>
        <v>('건강한우리약국-L', '792-08-02379', '서울특별시 양천구 지양로 22 102호(승원빌딩) (신월동)', '8806538027517', '프라빅정 75mg', 37920, '2025-02-01'),</v>
      </c>
    </row>
    <row r="9285" spans="79:96" x14ac:dyDescent="0.25">
      <c r="CA9285" s="29">
        <v>9282</v>
      </c>
      <c r="CB9285" s="50"/>
      <c r="CC9285" s="55" t="s">
        <v>13279</v>
      </c>
      <c r="CD9285" s="31" t="s">
        <v>13280</v>
      </c>
      <c r="CE9285" s="55" t="s">
        <v>13281</v>
      </c>
      <c r="CF9285" s="32" t="s">
        <v>615</v>
      </c>
      <c r="CG9285" s="33" t="s">
        <v>616</v>
      </c>
      <c r="CH9285" s="34">
        <v>7500</v>
      </c>
      <c r="CI9285" s="35">
        <v>45658</v>
      </c>
      <c r="CJ9285" s="35"/>
      <c r="CK9285" s="36">
        <v>15000</v>
      </c>
      <c r="CL9285" s="26">
        <f t="shared" ref="CL9285:CL9348" si="333">IFERROR(CK9285/2,"")</f>
        <v>7500</v>
      </c>
      <c r="CM9285" s="26"/>
      <c r="CR9285" s="26" t="str">
        <f t="shared" ref="CR9285:CR9348" si="334">IFERROR("('"&amp;CC9285&amp;"', '"&amp;CD9285&amp;"', '"&amp;CE9285&amp;"', '"&amp;CF9285&amp;"', '"&amp;CG9285&amp;"', "&amp;CH9285&amp;", '"&amp;TEXT(CI9285,"YYYY-MM-DD")&amp;"'),","")</f>
        <v>('경상약국 KD(경남 진주)', '388-03-03285', '경상남도 진주시 동진로20번길 15 1층 (칠암동)', '8806538015149', '신일폴산정 1mg', 7500, '2025-01-01'),</v>
      </c>
    </row>
    <row r="9286" spans="79:96" x14ac:dyDescent="0.25">
      <c r="CA9286" s="29">
        <v>9283</v>
      </c>
      <c r="CB9286" s="50"/>
      <c r="CC9286" s="55" t="s">
        <v>13282</v>
      </c>
      <c r="CD9286" s="31" t="s">
        <v>13283</v>
      </c>
      <c r="CE9286" s="55" t="s">
        <v>13284</v>
      </c>
      <c r="CF9286" s="32" t="s">
        <v>1041</v>
      </c>
      <c r="CG9286" s="33" t="s">
        <v>1004</v>
      </c>
      <c r="CH9286" s="34">
        <v>6000</v>
      </c>
      <c r="CI9286" s="35">
        <v>45717</v>
      </c>
      <c r="CJ9286" s="35"/>
      <c r="CK9286" s="36">
        <v>12000</v>
      </c>
      <c r="CL9286" s="26">
        <f t="shared" si="333"/>
        <v>6000</v>
      </c>
      <c r="CM9286" s="26"/>
      <c r="CR9286" s="26" t="str">
        <f t="shared" si="334"/>
        <v>('경서프라자약국(김포)T/T(일)', '137-07-88248', '경기도 김포시 김포한강9로76번길 37 105 (구래동)', '8806538014647', '신일티아민염산염정 10mg', 6000, '2025-03-01'),</v>
      </c>
    </row>
    <row r="9287" spans="79:96" x14ac:dyDescent="0.25">
      <c r="CA9287" s="29">
        <v>9284</v>
      </c>
      <c r="CB9287" s="50"/>
      <c r="CC9287" s="55" t="s">
        <v>13282</v>
      </c>
      <c r="CD9287" s="31" t="s">
        <v>13283</v>
      </c>
      <c r="CE9287" s="55" t="s">
        <v>13284</v>
      </c>
      <c r="CF9287" s="32" t="s">
        <v>1712</v>
      </c>
      <c r="CG9287" s="33" t="s">
        <v>1081</v>
      </c>
      <c r="CH9287" s="34">
        <v>114150</v>
      </c>
      <c r="CI9287" s="35">
        <v>45717</v>
      </c>
      <c r="CJ9287" s="35"/>
      <c r="CK9287" s="36">
        <v>228300</v>
      </c>
      <c r="CL9287" s="26">
        <f t="shared" si="333"/>
        <v>114150</v>
      </c>
      <c r="CM9287" s="26"/>
      <c r="CR9287" s="26" t="str">
        <f t="shared" si="334"/>
        <v>('경서프라자약국(김포)T/T(일)', '137-07-88248', '경기도 김포시 김포한강9로76번길 37 105 (구래동)', '8806538058221', '로타젯정10/5mg', 114150, '2025-03-01'),</v>
      </c>
    </row>
    <row r="9288" spans="79:96" x14ac:dyDescent="0.25">
      <c r="CA9288" s="29">
        <v>9285</v>
      </c>
      <c r="CB9288" s="50"/>
      <c r="CC9288" s="55" t="s">
        <v>13285</v>
      </c>
      <c r="CD9288" s="31" t="s">
        <v>13286</v>
      </c>
      <c r="CE9288" s="55" t="s">
        <v>13287</v>
      </c>
      <c r="CF9288" s="32" t="s">
        <v>1001</v>
      </c>
      <c r="CG9288" s="33" t="s">
        <v>1002</v>
      </c>
      <c r="CH9288" s="34">
        <v>18960</v>
      </c>
      <c r="CI9288" s="35">
        <v>45717</v>
      </c>
      <c r="CJ9288" s="35"/>
      <c r="CK9288" s="36">
        <v>37920</v>
      </c>
      <c r="CL9288" s="26">
        <f t="shared" si="333"/>
        <v>18960</v>
      </c>
      <c r="CM9288" s="26"/>
      <c r="CR9288" s="26" t="str">
        <f t="shared" si="334"/>
        <v>('경인약국 HM(부천시)-N', '130-08-60246', '경기도 부천시 자유로 35 (심곡본동)', '8806538027517', '프라빅정 75mg', 18960, '2025-03-01'),</v>
      </c>
    </row>
    <row r="9289" spans="79:96" x14ac:dyDescent="0.25">
      <c r="CA9289" s="29">
        <v>9286</v>
      </c>
      <c r="CB9289" s="50"/>
      <c r="CC9289" s="55" t="s">
        <v>13288</v>
      </c>
      <c r="CD9289" s="31" t="s">
        <v>1569</v>
      </c>
      <c r="CE9289" s="55" t="s">
        <v>13289</v>
      </c>
      <c r="CF9289" s="32" t="s">
        <v>615</v>
      </c>
      <c r="CG9289" s="33" t="s">
        <v>616</v>
      </c>
      <c r="CH9289" s="34">
        <v>7500</v>
      </c>
      <c r="CI9289" s="35">
        <v>45717</v>
      </c>
      <c r="CJ9289" s="35"/>
      <c r="CK9289" s="36">
        <v>15000</v>
      </c>
      <c r="CL9289" s="26">
        <f t="shared" si="333"/>
        <v>7500</v>
      </c>
      <c r="CM9289" s="26"/>
      <c r="CR9289" s="26" t="str">
        <f t="shared" si="334"/>
        <v>('고덕경희온누리약국 HM(강동구)', '804-04-02432', '서울특별시 강동구 고덕로 256 1층 101호(명성프라자) (명일동)', '8806538015149', '신일폴산정 1mg', 7500, '2025-03-01'),</v>
      </c>
    </row>
    <row r="9290" spans="79:96" x14ac:dyDescent="0.25">
      <c r="CA9290" s="29">
        <v>9287</v>
      </c>
      <c r="CB9290" s="50"/>
      <c r="CC9290" s="55" t="s">
        <v>13290</v>
      </c>
      <c r="CD9290" s="31" t="s">
        <v>13291</v>
      </c>
      <c r="CE9290" s="55" t="s">
        <v>13292</v>
      </c>
      <c r="CF9290" s="32" t="s">
        <v>1001</v>
      </c>
      <c r="CG9290" s="33" t="s">
        <v>1002</v>
      </c>
      <c r="CH9290" s="34">
        <v>37920</v>
      </c>
      <c r="CI9290" s="35">
        <v>45717</v>
      </c>
      <c r="CJ9290" s="35"/>
      <c r="CK9290" s="36">
        <v>75840</v>
      </c>
      <c r="CL9290" s="26">
        <f t="shared" si="333"/>
        <v>37920</v>
      </c>
      <c r="CM9290" s="26"/>
      <c r="CR9290" s="26" t="str">
        <f t="shared" si="334"/>
        <v>('고려사약국(평택)-KP(1)', '125-21-72360', '경기도 평택시 중앙2로 25 (평택동)', '8806538027517', '프라빅정 75mg', 37920, '2025-03-01'),</v>
      </c>
    </row>
    <row r="9291" spans="79:96" x14ac:dyDescent="0.25">
      <c r="CA9291" s="29">
        <v>9288</v>
      </c>
      <c r="CB9291" s="50"/>
      <c r="CC9291" s="55" t="s">
        <v>13293</v>
      </c>
      <c r="CD9291" s="31" t="s">
        <v>13294</v>
      </c>
      <c r="CE9291" s="55" t="s">
        <v>13295</v>
      </c>
      <c r="CF9291" s="32" t="s">
        <v>1017</v>
      </c>
      <c r="CG9291" s="33" t="s">
        <v>1018</v>
      </c>
      <c r="CH9291" s="34">
        <v>-15000</v>
      </c>
      <c r="CI9291" s="35">
        <v>45717</v>
      </c>
      <c r="CJ9291" s="35"/>
      <c r="CK9291" s="36">
        <v>-30000</v>
      </c>
      <c r="CL9291" s="26">
        <f t="shared" si="333"/>
        <v>-15000</v>
      </c>
      <c r="CM9291" s="26"/>
      <c r="CR9291" s="26" t="str">
        <f t="shared" si="334"/>
        <v>('고려약국(일산)-T/Q(일)', '304-15-28729', '경기도 고양시 일산서구 원일로 73 (일산동)', '8806538015835', '신일이부프로펜정 400mg', -15000, '2025-03-01'),</v>
      </c>
    </row>
    <row r="9292" spans="79:96" x14ac:dyDescent="0.25">
      <c r="CA9292" s="29">
        <v>9289</v>
      </c>
      <c r="CB9292" s="50"/>
      <c r="CC9292" s="55" t="s">
        <v>13296</v>
      </c>
      <c r="CD9292" s="31" t="s">
        <v>5444</v>
      </c>
      <c r="CE9292" s="55" t="s">
        <v>13297</v>
      </c>
      <c r="CF9292" s="32" t="s">
        <v>3195</v>
      </c>
      <c r="CG9292" s="33" t="s">
        <v>459</v>
      </c>
      <c r="CH9292" s="34">
        <v>3090</v>
      </c>
      <c r="CI9292" s="35">
        <v>45717</v>
      </c>
      <c r="CJ9292" s="35"/>
      <c r="CK9292" s="36">
        <v>6180</v>
      </c>
      <c r="CL9292" s="26">
        <f t="shared" si="333"/>
        <v>3090</v>
      </c>
      <c r="CM9292" s="26"/>
      <c r="CR9292" s="26" t="str">
        <f t="shared" si="334"/>
        <v>('고려원약국-F(이)', '122-53-15283', '인천광역시 계양구 경명대로 1074 삼환빌딩 102호 (계산동)', '8806538003214', '레바드린정 100mg', 3090, '2025-03-01'),</v>
      </c>
    </row>
    <row r="9293" spans="79:96" x14ac:dyDescent="0.25">
      <c r="CA9293" s="29">
        <v>9290</v>
      </c>
      <c r="CB9293" s="50"/>
      <c r="CC9293" s="55" t="s">
        <v>13296</v>
      </c>
      <c r="CD9293" s="31" t="s">
        <v>5444</v>
      </c>
      <c r="CE9293" s="55" t="s">
        <v>13297</v>
      </c>
      <c r="CF9293" s="32" t="s">
        <v>3493</v>
      </c>
      <c r="CG9293" s="33" t="s">
        <v>459</v>
      </c>
      <c r="CH9293" s="34">
        <v>25750</v>
      </c>
      <c r="CI9293" s="35">
        <v>45689</v>
      </c>
      <c r="CJ9293" s="35"/>
      <c r="CK9293" s="36">
        <v>51500</v>
      </c>
      <c r="CL9293" s="26">
        <f t="shared" si="333"/>
        <v>25750</v>
      </c>
      <c r="CM9293" s="26"/>
      <c r="CR9293" s="26" t="str">
        <f t="shared" si="334"/>
        <v>('고려원약국-F(이)', '122-53-15283', '인천광역시 계양구 경명대로 1074 삼환빌딩 102호 (계산동)', '8806538003221', '레바드린정 100mg', 25750, '2025-02-01'),</v>
      </c>
    </row>
    <row r="9294" spans="79:96" x14ac:dyDescent="0.25">
      <c r="CA9294" s="29">
        <v>9291</v>
      </c>
      <c r="CB9294" s="50"/>
      <c r="CC9294" s="55" t="s">
        <v>13298</v>
      </c>
      <c r="CD9294" s="31" t="s">
        <v>13299</v>
      </c>
      <c r="CE9294" s="55" t="s">
        <v>13300</v>
      </c>
      <c r="CF9294" s="32" t="s">
        <v>2228</v>
      </c>
      <c r="CG9294" s="33" t="s">
        <v>790</v>
      </c>
      <c r="CH9294" s="34">
        <v>14500</v>
      </c>
      <c r="CI9294" s="35">
        <v>45658</v>
      </c>
      <c r="CJ9294" s="35"/>
      <c r="CK9294" s="36">
        <v>29000</v>
      </c>
      <c r="CL9294" s="26">
        <f t="shared" si="333"/>
        <v>14500</v>
      </c>
      <c r="CM9294" s="26"/>
      <c r="CR9294" s="26" t="str">
        <f t="shared" si="334"/>
        <v>('고일약국-R', '121-14-36608', '인천광역시 미추홀구 소성로 150 우성메디토피아 101호 (학익동)', '8806538013121', '신일슈도에페드린정 60mg', 14500, '2025-01-01'),</v>
      </c>
    </row>
    <row r="9295" spans="79:96" x14ac:dyDescent="0.25">
      <c r="CA9295" s="29">
        <v>9292</v>
      </c>
      <c r="CB9295" s="50"/>
      <c r="CC9295" s="55" t="s">
        <v>13301</v>
      </c>
      <c r="CD9295" s="31" t="s">
        <v>13302</v>
      </c>
      <c r="CE9295" s="55" t="s">
        <v>13303</v>
      </c>
      <c r="CF9295" s="32" t="s">
        <v>915</v>
      </c>
      <c r="CG9295" s="33" t="s">
        <v>916</v>
      </c>
      <c r="CH9295" s="34">
        <v>2820</v>
      </c>
      <c r="CI9295" s="35">
        <v>45717</v>
      </c>
      <c r="CJ9295" s="35"/>
      <c r="CK9295" s="36">
        <v>5640</v>
      </c>
      <c r="CL9295" s="26">
        <f t="shared" si="333"/>
        <v>2820</v>
      </c>
      <c r="CM9295" s="26"/>
      <c r="CR9295" s="26" t="str">
        <f t="shared" si="334"/>
        <v>('골든힐약국(광명시)-S', '689-54-00752', '경기도 광명시 범안로 1056 110호 일부 (하안동)', '8806538021010', '에이낙정', 2820, '2025-03-01'),</v>
      </c>
    </row>
    <row r="9296" spans="79:96" x14ac:dyDescent="0.25">
      <c r="CA9296" s="29">
        <v>9293</v>
      </c>
      <c r="CB9296" s="50"/>
      <c r="CC9296" s="55" t="s">
        <v>13304</v>
      </c>
      <c r="CD9296" s="31" t="s">
        <v>13305</v>
      </c>
      <c r="CE9296" s="55" t="s">
        <v>13306</v>
      </c>
      <c r="CF9296" s="32" t="s">
        <v>1340</v>
      </c>
      <c r="CG9296" s="33" t="s">
        <v>1341</v>
      </c>
      <c r="CH9296" s="34">
        <v>5580</v>
      </c>
      <c r="CI9296" s="35">
        <v>45717</v>
      </c>
      <c r="CJ9296" s="35"/>
      <c r="CK9296" s="36">
        <v>11160</v>
      </c>
      <c r="CL9296" s="26">
        <f t="shared" si="333"/>
        <v>5580</v>
      </c>
      <c r="CM9296" s="26"/>
      <c r="CR9296" s="26" t="str">
        <f t="shared" si="334"/>
        <v>('광장약국 HM(부산기장)', '621-20-49977', '부산광역시 기장군 정관로 563 110(광장메디컬) (정관읍)', '8806538013640', '신일아테놀올정 50mg', 5580, '2025-03-01'),</v>
      </c>
    </row>
    <row r="9297" spans="79:96" x14ac:dyDescent="0.25">
      <c r="CA9297" s="29">
        <v>9294</v>
      </c>
      <c r="CB9297" s="50"/>
      <c r="CC9297" s="55" t="s">
        <v>13307</v>
      </c>
      <c r="CD9297" s="31" t="s">
        <v>13308</v>
      </c>
      <c r="CE9297" s="55" t="s">
        <v>13309</v>
      </c>
      <c r="CF9297" s="32" t="s">
        <v>2241</v>
      </c>
      <c r="CG9297" s="33" t="s">
        <v>1760</v>
      </c>
      <c r="CH9297" s="34">
        <v>-17500</v>
      </c>
      <c r="CI9297" s="35">
        <v>45717</v>
      </c>
      <c r="CJ9297" s="35"/>
      <c r="CK9297" s="36">
        <v>-35000</v>
      </c>
      <c r="CL9297" s="26">
        <f t="shared" si="333"/>
        <v>-17500</v>
      </c>
      <c r="CM9297" s="26"/>
      <c r="CR9297" s="26" t="str">
        <f t="shared" si="334"/>
        <v>('광진365플러스약국(능동)-NP(6)', '262-01-03179', '서울특별시 광진구 천호대로 566 1층 (동우빌딩) (능동)', '8806538006222', '무코신일정 200mg', -17500, '2025-03-01'),</v>
      </c>
    </row>
    <row r="9298" spans="79:96" x14ac:dyDescent="0.25">
      <c r="CA9298" s="29">
        <v>9295</v>
      </c>
      <c r="CB9298" s="50"/>
      <c r="CC9298" s="55" t="s">
        <v>13310</v>
      </c>
      <c r="CD9298" s="31" t="s">
        <v>13311</v>
      </c>
      <c r="CE9298" s="55" t="s">
        <v>13312</v>
      </c>
      <c r="CF9298" s="32" t="s">
        <v>615</v>
      </c>
      <c r="CG9298" s="33" t="s">
        <v>616</v>
      </c>
      <c r="CH9298" s="34">
        <v>7500</v>
      </c>
      <c r="CI9298" s="35">
        <v>45717</v>
      </c>
      <c r="CJ9298" s="35"/>
      <c r="CK9298" s="36">
        <v>15000</v>
      </c>
      <c r="CL9298" s="26">
        <f t="shared" si="333"/>
        <v>7500</v>
      </c>
      <c r="CM9298" s="26"/>
      <c r="CR9298" s="26" t="str">
        <f t="shared" si="334"/>
        <v>('광진약국-Z(일)', '138-08-34723', '경기 안산시 단원구 고잔동 771-3', '8806538015149', '신일폴산정 1mg', 7500, '2025-03-01'),</v>
      </c>
    </row>
    <row r="9299" spans="79:96" x14ac:dyDescent="0.25">
      <c r="CA9299" s="29">
        <v>9296</v>
      </c>
      <c r="CB9299" s="50"/>
      <c r="CC9299" s="55" t="s">
        <v>13313</v>
      </c>
      <c r="CD9299" s="31" t="s">
        <v>13314</v>
      </c>
      <c r="CE9299" s="55" t="s">
        <v>13315</v>
      </c>
      <c r="CF9299" s="32" t="s">
        <v>2930</v>
      </c>
      <c r="CG9299" s="33" t="s">
        <v>1166</v>
      </c>
      <c r="CH9299" s="34">
        <v>12690</v>
      </c>
      <c r="CI9299" s="35">
        <v>45717</v>
      </c>
      <c r="CJ9299" s="35"/>
      <c r="CK9299" s="36">
        <v>25380</v>
      </c>
      <c r="CL9299" s="26">
        <f t="shared" si="333"/>
        <v>12690</v>
      </c>
      <c r="CM9299" s="26"/>
      <c r="CR9299" s="26" t="str">
        <f t="shared" si="334"/>
        <v>('광탄조은약국-J', '141-02-84514', '경기도 파주시 혜음로 1120 (광탄면)', '8806538011462', '신일모노독시엠캡슐 100mg', 12690, '2025-03-01'),</v>
      </c>
    </row>
    <row r="9300" spans="79:96" x14ac:dyDescent="0.25">
      <c r="CA9300" s="29">
        <v>9297</v>
      </c>
      <c r="CB9300" s="50"/>
      <c r="CC9300" s="55" t="s">
        <v>13313</v>
      </c>
      <c r="CD9300" s="31" t="s">
        <v>13314</v>
      </c>
      <c r="CE9300" s="55" t="s">
        <v>13315</v>
      </c>
      <c r="CF9300" s="32" t="s">
        <v>2930</v>
      </c>
      <c r="CG9300" s="33" t="s">
        <v>1166</v>
      </c>
      <c r="CH9300" s="34">
        <v>12690</v>
      </c>
      <c r="CI9300" s="35">
        <v>45717</v>
      </c>
      <c r="CJ9300" s="35"/>
      <c r="CK9300" s="36">
        <v>25380</v>
      </c>
      <c r="CL9300" s="26">
        <f t="shared" si="333"/>
        <v>12690</v>
      </c>
      <c r="CM9300" s="26"/>
      <c r="CR9300" s="26" t="str">
        <f t="shared" si="334"/>
        <v>('광탄조은약국-J', '141-02-84514', '경기도 파주시 혜음로 1120 (광탄면)', '8806538011462', '신일모노독시엠캡슐 100mg', 12690, '2025-03-01'),</v>
      </c>
    </row>
    <row r="9301" spans="79:96" x14ac:dyDescent="0.25">
      <c r="CA9301" s="29">
        <v>9298</v>
      </c>
      <c r="CB9301" s="50"/>
      <c r="CC9301" s="55" t="s">
        <v>13313</v>
      </c>
      <c r="CD9301" s="31" t="s">
        <v>13314</v>
      </c>
      <c r="CE9301" s="55" t="s">
        <v>13315</v>
      </c>
      <c r="CF9301" s="32" t="s">
        <v>2930</v>
      </c>
      <c r="CG9301" s="33" t="s">
        <v>1166</v>
      </c>
      <c r="CH9301" s="31">
        <v>6345</v>
      </c>
      <c r="CI9301" s="35">
        <v>45717</v>
      </c>
      <c r="CJ9301" s="35"/>
      <c r="CK9301" s="56">
        <v>12690</v>
      </c>
      <c r="CL9301" s="26">
        <f t="shared" si="333"/>
        <v>6345</v>
      </c>
      <c r="CM9301" s="26"/>
      <c r="CR9301" s="26" t="str">
        <f t="shared" si="334"/>
        <v>('광탄조은약국-J', '141-02-84514', '경기도 파주시 혜음로 1120 (광탄면)', '8806538011462', '신일모노독시엠캡슐 100mg', 6345, '2025-03-01'),</v>
      </c>
    </row>
    <row r="9302" spans="79:96" x14ac:dyDescent="0.25">
      <c r="CA9302" s="29">
        <v>9299</v>
      </c>
      <c r="CB9302" s="50"/>
      <c r="CC9302" s="55" t="s">
        <v>13313</v>
      </c>
      <c r="CD9302" s="31" t="s">
        <v>13314</v>
      </c>
      <c r="CE9302" s="55" t="s">
        <v>13315</v>
      </c>
      <c r="CF9302" s="32" t="s">
        <v>2930</v>
      </c>
      <c r="CG9302" s="33" t="s">
        <v>1166</v>
      </c>
      <c r="CH9302" s="34">
        <v>6345</v>
      </c>
      <c r="CI9302" s="35">
        <v>45689</v>
      </c>
      <c r="CJ9302" s="35"/>
      <c r="CK9302" s="36">
        <v>12690</v>
      </c>
      <c r="CL9302" s="26">
        <f t="shared" si="333"/>
        <v>6345</v>
      </c>
      <c r="CM9302" s="26"/>
      <c r="CR9302" s="26" t="str">
        <f t="shared" si="334"/>
        <v>('광탄조은약국-J', '141-02-84514', '경기도 파주시 혜음로 1120 (광탄면)', '8806538011462', '신일모노독시엠캡슐 100mg', 6345, '2025-02-01'),</v>
      </c>
    </row>
    <row r="9303" spans="79:96" x14ac:dyDescent="0.25">
      <c r="CA9303" s="29">
        <v>9300</v>
      </c>
      <c r="CB9303" s="50"/>
      <c r="CC9303" s="55" t="s">
        <v>13316</v>
      </c>
      <c r="CD9303" s="31" t="s">
        <v>13317</v>
      </c>
      <c r="CE9303" s="55" t="s">
        <v>13318</v>
      </c>
      <c r="CF9303" s="32" t="s">
        <v>645</v>
      </c>
      <c r="CG9303" s="33" t="s">
        <v>646</v>
      </c>
      <c r="CH9303" s="34">
        <v>19000</v>
      </c>
      <c r="CI9303" s="35">
        <v>45658</v>
      </c>
      <c r="CJ9303" s="35"/>
      <c r="CK9303" s="36">
        <v>38000</v>
      </c>
      <c r="CL9303" s="26">
        <f t="shared" si="333"/>
        <v>19000</v>
      </c>
      <c r="CM9303" s="26"/>
      <c r="CR9303" s="26" t="str">
        <f t="shared" si="334"/>
        <v>('구름약국(김포)-T/T(일)', '154-46-00964', '경기 김포시 장기동 2031 롯데마트 김포한강점 1층 약국코너', '8806538014265', '신일브롬헥신염산염정 8mg', 19000, '2025-01-01'),</v>
      </c>
    </row>
    <row r="9304" spans="79:96" x14ac:dyDescent="0.25">
      <c r="CA9304" s="29">
        <v>9301</v>
      </c>
      <c r="CB9304" s="50"/>
      <c r="CC9304" s="55" t="s">
        <v>13319</v>
      </c>
      <c r="CD9304" s="31" t="s">
        <v>7454</v>
      </c>
      <c r="CE9304" s="55" t="s">
        <v>13320</v>
      </c>
      <c r="CF9304" s="32" t="s">
        <v>3307</v>
      </c>
      <c r="CG9304" s="33" t="s">
        <v>2174</v>
      </c>
      <c r="CH9304" s="34">
        <v>28750</v>
      </c>
      <c r="CI9304" s="35">
        <v>45717</v>
      </c>
      <c r="CJ9304" s="35"/>
      <c r="CK9304" s="36">
        <v>57500</v>
      </c>
      <c r="CL9304" s="26">
        <f t="shared" si="333"/>
        <v>28750</v>
      </c>
      <c r="CM9304" s="26"/>
      <c r="CR9304" s="26" t="str">
        <f t="shared" si="334"/>
        <v>('구리종로약국 DM(경기구리)', '132-11-39088', '경기도 구리시 건원대로 59 (인창동)', '8806538021911', '오로페롤연질캡슐 100mg', 28750, '2025-03-01'),</v>
      </c>
    </row>
    <row r="9305" spans="79:96" x14ac:dyDescent="0.25">
      <c r="CA9305" s="29">
        <v>9302</v>
      </c>
      <c r="CB9305" s="50"/>
      <c r="CC9305" s="55" t="s">
        <v>13321</v>
      </c>
      <c r="CD9305" s="31" t="s">
        <v>13322</v>
      </c>
      <c r="CE9305" s="55" t="s">
        <v>13323</v>
      </c>
      <c r="CF9305" s="32" t="s">
        <v>1017</v>
      </c>
      <c r="CG9305" s="33" t="s">
        <v>1018</v>
      </c>
      <c r="CH9305" s="31">
        <v>15000</v>
      </c>
      <c r="CI9305" s="35">
        <v>45717</v>
      </c>
      <c r="CJ9305" s="35"/>
      <c r="CK9305" s="56">
        <v>30000</v>
      </c>
      <c r="CL9305" s="26">
        <f t="shared" si="333"/>
        <v>15000</v>
      </c>
      <c r="CM9305" s="26"/>
      <c r="CR9305" s="26" t="str">
        <f t="shared" si="334"/>
        <v>('구리탄탄약국(구리시)-NP(1)', '399-07-02800', '경기도 구리시 경춘로 219 103호, 104호 (인창동)', '8806538015835', '신일이부프로펜정 400mg', 15000, '2025-03-01'),</v>
      </c>
    </row>
    <row r="9306" spans="79:96" x14ac:dyDescent="0.25">
      <c r="CA9306" s="29">
        <v>9303</v>
      </c>
      <c r="CB9306" s="50"/>
      <c r="CC9306" s="55" t="s">
        <v>13321</v>
      </c>
      <c r="CD9306" s="31" t="s">
        <v>13322</v>
      </c>
      <c r="CE9306" s="55" t="s">
        <v>13323</v>
      </c>
      <c r="CF9306" s="32" t="s">
        <v>945</v>
      </c>
      <c r="CG9306" s="33" t="s">
        <v>946</v>
      </c>
      <c r="CH9306" s="34">
        <v>28750</v>
      </c>
      <c r="CI9306" s="35">
        <v>45717</v>
      </c>
      <c r="CJ9306" s="35"/>
      <c r="CK9306" s="36">
        <v>57500</v>
      </c>
      <c r="CL9306" s="26">
        <f t="shared" si="333"/>
        <v>28750</v>
      </c>
      <c r="CM9306" s="26"/>
      <c r="CR9306" s="26" t="str">
        <f t="shared" si="334"/>
        <v>('구리탄탄약국(구리시)-NP(1)', '399-07-02800', '경기도 구리시 경춘로 219 103호, 104호 (인창동)', '8806538021133', '에페릭스정', 28750, '2025-03-01'),</v>
      </c>
    </row>
    <row r="9307" spans="79:96" x14ac:dyDescent="0.25">
      <c r="CA9307" s="29">
        <v>9304</v>
      </c>
      <c r="CB9307" s="50"/>
      <c r="CC9307" s="55" t="s">
        <v>13324</v>
      </c>
      <c r="CD9307" s="31" t="s">
        <v>13325</v>
      </c>
      <c r="CE9307" s="55" t="s">
        <v>13326</v>
      </c>
      <c r="CF9307" s="32" t="s">
        <v>1340</v>
      </c>
      <c r="CG9307" s="33" t="s">
        <v>1341</v>
      </c>
      <c r="CH9307" s="34">
        <v>-27900</v>
      </c>
      <c r="CI9307" s="35">
        <v>45717</v>
      </c>
      <c r="CJ9307" s="35"/>
      <c r="CK9307" s="36">
        <v>-55800</v>
      </c>
      <c r="CL9307" s="26">
        <f t="shared" si="333"/>
        <v>-27900</v>
      </c>
      <c r="CM9307" s="26"/>
      <c r="CR9307" s="26" t="str">
        <f t="shared" si="334"/>
        <v>('구세약국 HM(경기평택)', '125-02-72597', '경기도 평택시 중앙로 162 (합정동)', '8806538013640', '신일아테놀올정 50mg', -27900, '2025-03-01'),</v>
      </c>
    </row>
    <row r="9308" spans="79:96" x14ac:dyDescent="0.25">
      <c r="CA9308" s="29">
        <v>9305</v>
      </c>
      <c r="CB9308" s="50"/>
      <c r="CC9308" s="55" t="s">
        <v>13327</v>
      </c>
      <c r="CD9308" s="31" t="s">
        <v>13328</v>
      </c>
      <c r="CE9308" s="55" t="s">
        <v>13329</v>
      </c>
      <c r="CF9308" s="32" t="s">
        <v>2363</v>
      </c>
      <c r="CG9308" s="33" t="s">
        <v>461</v>
      </c>
      <c r="CH9308" s="31">
        <v>10860</v>
      </c>
      <c r="CI9308" s="35">
        <v>45717</v>
      </c>
      <c r="CJ9308" s="35"/>
      <c r="CK9308" s="56">
        <v>21720</v>
      </c>
      <c r="CL9308" s="26">
        <f t="shared" si="333"/>
        <v>10860</v>
      </c>
      <c r="CM9308" s="26"/>
      <c r="CR9308" s="26" t="str">
        <f t="shared" si="334"/>
        <v>('굿모닝약국 HM(갈산동)-G(일)', '122-07-47089', '인천광역시 부평구 굴포로 42 (갈산동)', '8806538053325', '네오텔미정 40mg', 10860, '2025-03-01'),</v>
      </c>
    </row>
    <row r="9309" spans="79:96" x14ac:dyDescent="0.25">
      <c r="CA9309" s="29">
        <v>9306</v>
      </c>
      <c r="CB9309" s="50"/>
      <c r="CC9309" s="55" t="s">
        <v>13330</v>
      </c>
      <c r="CD9309" s="31" t="s">
        <v>13331</v>
      </c>
      <c r="CE9309" s="55" t="s">
        <v>13332</v>
      </c>
      <c r="CF9309" s="32" t="s">
        <v>1017</v>
      </c>
      <c r="CG9309" s="33" t="s">
        <v>1018</v>
      </c>
      <c r="CH9309" s="34">
        <v>15000</v>
      </c>
      <c r="CI9309" s="35">
        <v>45717</v>
      </c>
      <c r="CJ9309" s="35"/>
      <c r="CK9309" s="36">
        <v>30000</v>
      </c>
      <c r="CL9309" s="26">
        <f t="shared" si="333"/>
        <v>15000</v>
      </c>
      <c r="CM9309" s="26"/>
      <c r="CR9309" s="26" t="str">
        <f t="shared" si="334"/>
        <v>('굿모닝약국 HM(영등포구)', '204-28-71552', '서울특별시 영등포구 여의대방로 379 109호(제일빌딩) (여의도동)', '8806538015835', '신일이부프로펜정 400mg', 15000, '2025-03-01'),</v>
      </c>
    </row>
    <row r="9310" spans="79:96" x14ac:dyDescent="0.25">
      <c r="CA9310" s="29">
        <v>9307</v>
      </c>
      <c r="CB9310" s="50"/>
      <c r="CC9310" s="55" t="s">
        <v>13333</v>
      </c>
      <c r="CD9310" s="31" t="s">
        <v>8421</v>
      </c>
      <c r="CE9310" s="55" t="s">
        <v>13334</v>
      </c>
      <c r="CF9310" s="32" t="s">
        <v>2363</v>
      </c>
      <c r="CG9310" s="33" t="s">
        <v>461</v>
      </c>
      <c r="CH9310" s="34">
        <v>10860</v>
      </c>
      <c r="CI9310" s="35">
        <v>45717</v>
      </c>
      <c r="CJ9310" s="35"/>
      <c r="CK9310" s="36">
        <v>21720</v>
      </c>
      <c r="CL9310" s="26">
        <f t="shared" si="333"/>
        <v>10860</v>
      </c>
      <c r="CM9310" s="26"/>
      <c r="CR9310" s="26" t="str">
        <f t="shared" si="334"/>
        <v>('굿모닝약국(김포)-T(일)', '588-04-01415', '경기도 김포시 김포한강4로 525 감두리빌딩114,115호 (구래동)', '8806538053325', '네오텔미정 40mg', 10860, '2025-03-01'),</v>
      </c>
    </row>
    <row r="9311" spans="79:96" x14ac:dyDescent="0.25">
      <c r="CA9311" s="29">
        <v>9308</v>
      </c>
      <c r="CB9311" s="50"/>
      <c r="CC9311" s="55" t="s">
        <v>13333</v>
      </c>
      <c r="CD9311" s="31" t="s">
        <v>8421</v>
      </c>
      <c r="CE9311" s="55" t="s">
        <v>13334</v>
      </c>
      <c r="CF9311" s="32" t="s">
        <v>2363</v>
      </c>
      <c r="CG9311" s="33" t="s">
        <v>461</v>
      </c>
      <c r="CH9311" s="31">
        <v>10860</v>
      </c>
      <c r="CI9311" s="35">
        <v>45689</v>
      </c>
      <c r="CJ9311" s="35"/>
      <c r="CK9311" s="56">
        <v>21720</v>
      </c>
      <c r="CL9311" s="26">
        <f t="shared" si="333"/>
        <v>10860</v>
      </c>
      <c r="CM9311" s="26"/>
      <c r="CR9311" s="26" t="str">
        <f t="shared" si="334"/>
        <v>('굿모닝약국(김포)-T(일)', '588-04-01415', '경기도 김포시 김포한강4로 525 감두리빌딩114,115호 (구래동)', '8806538053325', '네오텔미정 40mg', 10860, '2025-02-01'),</v>
      </c>
    </row>
    <row r="9312" spans="79:96" x14ac:dyDescent="0.25">
      <c r="CA9312" s="29">
        <v>9309</v>
      </c>
      <c r="CB9312" s="50"/>
      <c r="CC9312" s="55" t="s">
        <v>13333</v>
      </c>
      <c r="CD9312" s="31" t="s">
        <v>8421</v>
      </c>
      <c r="CE9312" s="55" t="s">
        <v>13334</v>
      </c>
      <c r="CF9312" s="32" t="s">
        <v>2363</v>
      </c>
      <c r="CG9312" s="33" t="s">
        <v>461</v>
      </c>
      <c r="CH9312" s="34">
        <v>16290</v>
      </c>
      <c r="CI9312" s="35">
        <v>45658</v>
      </c>
      <c r="CJ9312" s="35"/>
      <c r="CK9312" s="36">
        <v>32580</v>
      </c>
      <c r="CL9312" s="26">
        <f t="shared" si="333"/>
        <v>16290</v>
      </c>
      <c r="CM9312" s="26"/>
      <c r="CR9312" s="26" t="str">
        <f t="shared" si="334"/>
        <v>('굿모닝약국(김포)-T(일)', '588-04-01415', '경기도 김포시 김포한강4로 525 감두리빌딩114,115호 (구래동)', '8806538053325', '네오텔미정 40mg', 16290, '2025-01-01'),</v>
      </c>
    </row>
    <row r="9313" spans="79:96" x14ac:dyDescent="0.25">
      <c r="CA9313" s="29">
        <v>9310</v>
      </c>
      <c r="CB9313" s="50"/>
      <c r="CC9313" s="55" t="s">
        <v>13333</v>
      </c>
      <c r="CD9313" s="31" t="s">
        <v>8421</v>
      </c>
      <c r="CE9313" s="55" t="s">
        <v>13334</v>
      </c>
      <c r="CF9313" s="32" t="s">
        <v>2363</v>
      </c>
      <c r="CG9313" s="33" t="s">
        <v>461</v>
      </c>
      <c r="CH9313" s="34">
        <v>5430</v>
      </c>
      <c r="CI9313" s="35">
        <v>45717</v>
      </c>
      <c r="CJ9313" s="35"/>
      <c r="CK9313" s="36">
        <v>10860</v>
      </c>
      <c r="CL9313" s="26">
        <f t="shared" si="333"/>
        <v>5430</v>
      </c>
      <c r="CM9313" s="26"/>
      <c r="CR9313" s="26" t="str">
        <f t="shared" si="334"/>
        <v>('굿모닝약국(김포)-T(일)', '588-04-01415', '경기도 김포시 김포한강4로 525 감두리빌딩114,115호 (구래동)', '8806538053325', '네오텔미정 40mg', 5430, '2025-03-01'),</v>
      </c>
    </row>
    <row r="9314" spans="79:96" x14ac:dyDescent="0.25">
      <c r="CA9314" s="29">
        <v>9311</v>
      </c>
      <c r="CB9314" s="50"/>
      <c r="CC9314" s="55" t="s">
        <v>13333</v>
      </c>
      <c r="CD9314" s="31" t="s">
        <v>8421</v>
      </c>
      <c r="CE9314" s="55" t="s">
        <v>13334</v>
      </c>
      <c r="CF9314" s="32" t="s">
        <v>1582</v>
      </c>
      <c r="CG9314" s="33" t="s">
        <v>502</v>
      </c>
      <c r="CH9314" s="34">
        <v>21915</v>
      </c>
      <c r="CI9314" s="35">
        <v>45717</v>
      </c>
      <c r="CJ9314" s="35"/>
      <c r="CK9314" s="36">
        <v>43830</v>
      </c>
      <c r="CL9314" s="26">
        <f t="shared" si="333"/>
        <v>21915</v>
      </c>
      <c r="CM9314" s="26"/>
      <c r="CR9314" s="26" t="str">
        <f t="shared" si="334"/>
        <v>('굿모닝약국(김포)-T(일)', '588-04-01415', '경기도 김포시 김포한강4로 525 감두리빌딩114,115호 (구래동)', '8806538053226', '네오텔미정 80mg', 21915, '2025-03-01'),</v>
      </c>
    </row>
    <row r="9315" spans="79:96" x14ac:dyDescent="0.25">
      <c r="CA9315" s="29">
        <v>9312</v>
      </c>
      <c r="CB9315" s="50"/>
      <c r="CC9315" s="55" t="s">
        <v>13333</v>
      </c>
      <c r="CD9315" s="31" t="s">
        <v>8421</v>
      </c>
      <c r="CE9315" s="55" t="s">
        <v>13334</v>
      </c>
      <c r="CF9315" s="32" t="s">
        <v>2328</v>
      </c>
      <c r="CG9315" s="33" t="s">
        <v>85</v>
      </c>
      <c r="CH9315" s="34">
        <v>59670</v>
      </c>
      <c r="CI9315" s="35">
        <v>45717</v>
      </c>
      <c r="CJ9315" s="35"/>
      <c r="CK9315" s="36">
        <v>119340</v>
      </c>
      <c r="CL9315" s="26">
        <f t="shared" si="333"/>
        <v>59670</v>
      </c>
      <c r="CM9315" s="26"/>
      <c r="CR9315" s="26" t="str">
        <f t="shared" si="334"/>
        <v>('굿모닝약국(김포)-T(일)', '588-04-01415', '경기도 김포시 김포한강4로 525 감두리빌딩114,115호 (구래동)', '8806538013718', '리피칸정 10mg', 59670, '2025-03-01'),</v>
      </c>
    </row>
    <row r="9316" spans="79:96" x14ac:dyDescent="0.25">
      <c r="CA9316" s="29">
        <v>9313</v>
      </c>
      <c r="CB9316" s="50"/>
      <c r="CC9316" s="55" t="s">
        <v>13333</v>
      </c>
      <c r="CD9316" s="31" t="s">
        <v>8421</v>
      </c>
      <c r="CE9316" s="55" t="s">
        <v>13334</v>
      </c>
      <c r="CF9316" s="32" t="s">
        <v>2328</v>
      </c>
      <c r="CG9316" s="33" t="s">
        <v>85</v>
      </c>
      <c r="CH9316" s="34">
        <v>29835</v>
      </c>
      <c r="CI9316" s="35">
        <v>45717</v>
      </c>
      <c r="CJ9316" s="35"/>
      <c r="CK9316" s="36">
        <v>59670</v>
      </c>
      <c r="CL9316" s="26">
        <f t="shared" si="333"/>
        <v>29835</v>
      </c>
      <c r="CM9316" s="26"/>
      <c r="CR9316" s="26" t="str">
        <f t="shared" si="334"/>
        <v>('굿모닝약국(김포)-T(일)', '588-04-01415', '경기도 김포시 김포한강4로 525 감두리빌딩114,115호 (구래동)', '8806538013718', '리피칸정 10mg', 29835, '2025-03-01'),</v>
      </c>
    </row>
    <row r="9317" spans="79:96" x14ac:dyDescent="0.25">
      <c r="CA9317" s="29">
        <v>9314</v>
      </c>
      <c r="CB9317" s="50"/>
      <c r="CC9317" s="55" t="s">
        <v>13333</v>
      </c>
      <c r="CD9317" s="31" t="s">
        <v>8421</v>
      </c>
      <c r="CE9317" s="55" t="s">
        <v>13334</v>
      </c>
      <c r="CF9317" s="32" t="s">
        <v>2328</v>
      </c>
      <c r="CG9317" s="33" t="s">
        <v>85</v>
      </c>
      <c r="CH9317" s="34">
        <v>29835</v>
      </c>
      <c r="CI9317" s="35">
        <v>45717</v>
      </c>
      <c r="CJ9317" s="35"/>
      <c r="CK9317" s="36">
        <v>59670</v>
      </c>
      <c r="CL9317" s="26">
        <f t="shared" si="333"/>
        <v>29835</v>
      </c>
      <c r="CM9317" s="26"/>
      <c r="CR9317" s="26" t="str">
        <f t="shared" si="334"/>
        <v>('굿모닝약국(김포)-T(일)', '588-04-01415', '경기도 김포시 김포한강4로 525 감두리빌딩114,115호 (구래동)', '8806538013718', '리피칸정 10mg', 29835, '2025-03-01'),</v>
      </c>
    </row>
    <row r="9318" spans="79:96" x14ac:dyDescent="0.25">
      <c r="CA9318" s="29">
        <v>9315</v>
      </c>
      <c r="CB9318" s="50"/>
      <c r="CC9318" s="55" t="s">
        <v>13333</v>
      </c>
      <c r="CD9318" s="31" t="s">
        <v>8421</v>
      </c>
      <c r="CE9318" s="55" t="s">
        <v>13334</v>
      </c>
      <c r="CF9318" s="32" t="s">
        <v>2328</v>
      </c>
      <c r="CG9318" s="33" t="s">
        <v>85</v>
      </c>
      <c r="CH9318" s="34">
        <v>99450</v>
      </c>
      <c r="CI9318" s="35">
        <v>45717</v>
      </c>
      <c r="CJ9318" s="35"/>
      <c r="CK9318" s="36">
        <v>198900</v>
      </c>
      <c r="CL9318" s="26">
        <f t="shared" si="333"/>
        <v>99450</v>
      </c>
      <c r="CM9318" s="26"/>
      <c r="CR9318" s="26" t="str">
        <f t="shared" si="334"/>
        <v>('굿모닝약국(김포)-T(일)', '588-04-01415', '경기도 김포시 김포한강4로 525 감두리빌딩114,115호 (구래동)', '8806538013718', '리피칸정 10mg', 99450, '2025-03-01'),</v>
      </c>
    </row>
    <row r="9319" spans="79:96" x14ac:dyDescent="0.25">
      <c r="CA9319" s="29">
        <v>9316</v>
      </c>
      <c r="CB9319" s="50"/>
      <c r="CC9319" s="55" t="s">
        <v>13333</v>
      </c>
      <c r="CD9319" s="31" t="s">
        <v>8421</v>
      </c>
      <c r="CE9319" s="55" t="s">
        <v>13334</v>
      </c>
      <c r="CF9319" s="32" t="s">
        <v>2328</v>
      </c>
      <c r="CG9319" s="33" t="s">
        <v>85</v>
      </c>
      <c r="CH9319" s="34">
        <v>29835</v>
      </c>
      <c r="CI9319" s="35">
        <v>45717</v>
      </c>
      <c r="CJ9319" s="35"/>
      <c r="CK9319" s="36">
        <v>59670</v>
      </c>
      <c r="CL9319" s="26">
        <f t="shared" si="333"/>
        <v>29835</v>
      </c>
      <c r="CM9319" s="26"/>
      <c r="CR9319" s="26" t="str">
        <f t="shared" si="334"/>
        <v>('굿모닝약국(김포)-T(일)', '588-04-01415', '경기도 김포시 김포한강4로 525 감두리빌딩114,115호 (구래동)', '8806538013718', '리피칸정 10mg', 29835, '2025-03-01'),</v>
      </c>
    </row>
    <row r="9320" spans="79:96" x14ac:dyDescent="0.25">
      <c r="CA9320" s="29">
        <v>9317</v>
      </c>
      <c r="CB9320" s="50"/>
      <c r="CC9320" s="55" t="s">
        <v>13333</v>
      </c>
      <c r="CD9320" s="31" t="s">
        <v>8421</v>
      </c>
      <c r="CE9320" s="55" t="s">
        <v>13334</v>
      </c>
      <c r="CF9320" s="32" t="s">
        <v>1323</v>
      </c>
      <c r="CG9320" s="33" t="s">
        <v>631</v>
      </c>
      <c r="CH9320" s="34">
        <v>5325</v>
      </c>
      <c r="CI9320" s="35">
        <v>45689</v>
      </c>
      <c r="CJ9320" s="35"/>
      <c r="CK9320" s="36">
        <v>10650</v>
      </c>
      <c r="CL9320" s="26">
        <f t="shared" si="333"/>
        <v>5325</v>
      </c>
      <c r="CM9320" s="26"/>
      <c r="CR9320" s="26" t="str">
        <f t="shared" si="334"/>
        <v>('굿모닝약국(김포)-T(일)', '588-04-01415', '경기도 김포시 김포한강4로 525 감두리빌딩114,115호 (구래동)', '8806538009018', '신노바핀정 5mg', 5325, '2025-02-01'),</v>
      </c>
    </row>
    <row r="9321" spans="79:96" x14ac:dyDescent="0.25">
      <c r="CA9321" s="29">
        <v>9318</v>
      </c>
      <c r="CB9321" s="50"/>
      <c r="CC9321" s="55" t="s">
        <v>13333</v>
      </c>
      <c r="CD9321" s="31" t="s">
        <v>8421</v>
      </c>
      <c r="CE9321" s="55" t="s">
        <v>13334</v>
      </c>
      <c r="CF9321" s="32" t="s">
        <v>1323</v>
      </c>
      <c r="CG9321" s="33" t="s">
        <v>631</v>
      </c>
      <c r="CH9321" s="34">
        <v>10650</v>
      </c>
      <c r="CI9321" s="35">
        <v>45658</v>
      </c>
      <c r="CJ9321" s="35"/>
      <c r="CK9321" s="36">
        <v>21300</v>
      </c>
      <c r="CL9321" s="26">
        <f t="shared" si="333"/>
        <v>10650</v>
      </c>
      <c r="CM9321" s="26"/>
      <c r="CR9321" s="26" t="str">
        <f t="shared" si="334"/>
        <v>('굿모닝약국(김포)-T(일)', '588-04-01415', '경기도 김포시 김포한강4로 525 감두리빌딩114,115호 (구래동)', '8806538009018', '신노바핀정 5mg', 10650, '2025-01-01'),</v>
      </c>
    </row>
    <row r="9322" spans="79:96" x14ac:dyDescent="0.25">
      <c r="CA9322" s="29">
        <v>9319</v>
      </c>
      <c r="CB9322" s="50"/>
      <c r="CC9322" s="55" t="s">
        <v>13333</v>
      </c>
      <c r="CD9322" s="31" t="s">
        <v>8421</v>
      </c>
      <c r="CE9322" s="55" t="s">
        <v>13334</v>
      </c>
      <c r="CF9322" s="32" t="s">
        <v>1323</v>
      </c>
      <c r="CG9322" s="33" t="s">
        <v>631</v>
      </c>
      <c r="CH9322" s="34">
        <v>5325</v>
      </c>
      <c r="CI9322" s="35">
        <v>45717</v>
      </c>
      <c r="CJ9322" s="35"/>
      <c r="CK9322" s="36">
        <v>10650</v>
      </c>
      <c r="CL9322" s="26">
        <f t="shared" si="333"/>
        <v>5325</v>
      </c>
      <c r="CM9322" s="26"/>
      <c r="CR9322" s="26" t="str">
        <f t="shared" si="334"/>
        <v>('굿모닝약국(김포)-T(일)', '588-04-01415', '경기도 김포시 김포한강4로 525 감두리빌딩114,115호 (구래동)', '8806538009018', '신노바핀정 5mg', 5325, '2025-03-01'),</v>
      </c>
    </row>
    <row r="9323" spans="79:96" x14ac:dyDescent="0.25">
      <c r="CA9323" s="29">
        <v>9320</v>
      </c>
      <c r="CB9323" s="50"/>
      <c r="CC9323" s="55" t="s">
        <v>13333</v>
      </c>
      <c r="CD9323" s="31" t="s">
        <v>8421</v>
      </c>
      <c r="CE9323" s="55" t="s">
        <v>13334</v>
      </c>
      <c r="CF9323" s="32" t="s">
        <v>1323</v>
      </c>
      <c r="CG9323" s="33" t="s">
        <v>631</v>
      </c>
      <c r="CH9323" s="34">
        <v>21300</v>
      </c>
      <c r="CI9323" s="35">
        <v>45717</v>
      </c>
      <c r="CJ9323" s="35"/>
      <c r="CK9323" s="36">
        <v>42600</v>
      </c>
      <c r="CL9323" s="26">
        <f t="shared" si="333"/>
        <v>21300</v>
      </c>
      <c r="CM9323" s="26"/>
      <c r="CR9323" s="26" t="str">
        <f t="shared" si="334"/>
        <v>('굿모닝약국(김포)-T(일)', '588-04-01415', '경기도 김포시 김포한강4로 525 감두리빌딩114,115호 (구래동)', '8806538009018', '신노바핀정 5mg', 21300, '2025-03-01'),</v>
      </c>
    </row>
    <row r="9324" spans="79:96" x14ac:dyDescent="0.25">
      <c r="CA9324" s="29">
        <v>9321</v>
      </c>
      <c r="CB9324" s="50"/>
      <c r="CC9324" s="55" t="s">
        <v>13333</v>
      </c>
      <c r="CD9324" s="31" t="s">
        <v>8421</v>
      </c>
      <c r="CE9324" s="55" t="s">
        <v>13334</v>
      </c>
      <c r="CF9324" s="32" t="s">
        <v>1323</v>
      </c>
      <c r="CG9324" s="33" t="s">
        <v>631</v>
      </c>
      <c r="CH9324" s="34">
        <v>10650</v>
      </c>
      <c r="CI9324" s="35">
        <v>45717</v>
      </c>
      <c r="CJ9324" s="35"/>
      <c r="CK9324" s="36">
        <v>21300</v>
      </c>
      <c r="CL9324" s="26">
        <f t="shared" si="333"/>
        <v>10650</v>
      </c>
      <c r="CM9324" s="26"/>
      <c r="CR9324" s="26" t="str">
        <f t="shared" si="334"/>
        <v>('굿모닝약국(김포)-T(일)', '588-04-01415', '경기도 김포시 김포한강4로 525 감두리빌딩114,115호 (구래동)', '8806538009018', '신노바핀정 5mg', 10650, '2025-03-01'),</v>
      </c>
    </row>
    <row r="9325" spans="79:96" x14ac:dyDescent="0.25">
      <c r="CA9325" s="29">
        <v>9322</v>
      </c>
      <c r="CB9325" s="50"/>
      <c r="CC9325" s="55" t="s">
        <v>13333</v>
      </c>
      <c r="CD9325" s="31" t="s">
        <v>8421</v>
      </c>
      <c r="CE9325" s="55" t="s">
        <v>13334</v>
      </c>
      <c r="CF9325" s="32" t="s">
        <v>1323</v>
      </c>
      <c r="CG9325" s="33" t="s">
        <v>631</v>
      </c>
      <c r="CH9325" s="34">
        <v>21300</v>
      </c>
      <c r="CI9325" s="35">
        <v>45717</v>
      </c>
      <c r="CJ9325" s="35"/>
      <c r="CK9325" s="36">
        <v>42600</v>
      </c>
      <c r="CL9325" s="26">
        <f t="shared" si="333"/>
        <v>21300</v>
      </c>
      <c r="CM9325" s="26"/>
      <c r="CR9325" s="26" t="str">
        <f t="shared" si="334"/>
        <v>('굿모닝약국(김포)-T(일)', '588-04-01415', '경기도 김포시 김포한강4로 525 감두리빌딩114,115호 (구래동)', '8806538009018', '신노바핀정 5mg', 21300, '2025-03-01'),</v>
      </c>
    </row>
    <row r="9326" spans="79:96" x14ac:dyDescent="0.25">
      <c r="CA9326" s="29">
        <v>9323</v>
      </c>
      <c r="CB9326" s="50"/>
      <c r="CC9326" s="55" t="s">
        <v>13333</v>
      </c>
      <c r="CD9326" s="31" t="s">
        <v>8421</v>
      </c>
      <c r="CE9326" s="55" t="s">
        <v>13334</v>
      </c>
      <c r="CF9326" s="32" t="s">
        <v>1493</v>
      </c>
      <c r="CG9326" s="33" t="s">
        <v>1275</v>
      </c>
      <c r="CH9326" s="34">
        <v>11460</v>
      </c>
      <c r="CI9326" s="35">
        <v>45717</v>
      </c>
      <c r="CJ9326" s="35"/>
      <c r="CK9326" s="36">
        <v>22920</v>
      </c>
      <c r="CL9326" s="26">
        <f t="shared" si="333"/>
        <v>11460</v>
      </c>
      <c r="CM9326" s="26"/>
      <c r="CR9326" s="26" t="str">
        <f t="shared" si="334"/>
        <v>('굿모닝약국(김포)-T(일)', '588-04-01415', '경기도 김포시 김포한강4로 525 감두리빌딩114,115호 (구래동)', '8806538051024', '신에소메정20mg', 11460, '2025-03-01'),</v>
      </c>
    </row>
    <row r="9327" spans="79:96" x14ac:dyDescent="0.25">
      <c r="CA9327" s="29">
        <v>9324</v>
      </c>
      <c r="CB9327" s="50"/>
      <c r="CC9327" s="55" t="s">
        <v>13333</v>
      </c>
      <c r="CD9327" s="31" t="s">
        <v>8421</v>
      </c>
      <c r="CE9327" s="55" t="s">
        <v>13334</v>
      </c>
      <c r="CF9327" s="32" t="s">
        <v>1493</v>
      </c>
      <c r="CG9327" s="33" t="s">
        <v>1275</v>
      </c>
      <c r="CH9327" s="34">
        <v>11460</v>
      </c>
      <c r="CI9327" s="35">
        <v>45717</v>
      </c>
      <c r="CJ9327" s="35"/>
      <c r="CK9327" s="36">
        <v>22920</v>
      </c>
      <c r="CL9327" s="26">
        <f t="shared" si="333"/>
        <v>11460</v>
      </c>
      <c r="CM9327" s="26"/>
      <c r="CR9327" s="26" t="str">
        <f t="shared" si="334"/>
        <v>('굿모닝약국(김포)-T(일)', '588-04-01415', '경기도 김포시 김포한강4로 525 감두리빌딩114,115호 (구래동)', '8806538051024', '신에소메정20mg', 11460, '2025-03-01'),</v>
      </c>
    </row>
    <row r="9328" spans="79:96" x14ac:dyDescent="0.25">
      <c r="CA9328" s="29">
        <v>9325</v>
      </c>
      <c r="CB9328" s="50"/>
      <c r="CC9328" s="55" t="s">
        <v>13333</v>
      </c>
      <c r="CD9328" s="31" t="s">
        <v>8421</v>
      </c>
      <c r="CE9328" s="55" t="s">
        <v>13334</v>
      </c>
      <c r="CF9328" s="32" t="s">
        <v>1493</v>
      </c>
      <c r="CG9328" s="33" t="s">
        <v>1275</v>
      </c>
      <c r="CH9328" s="34">
        <v>11460</v>
      </c>
      <c r="CI9328" s="35">
        <v>45717</v>
      </c>
      <c r="CJ9328" s="35"/>
      <c r="CK9328" s="36">
        <v>22920</v>
      </c>
      <c r="CL9328" s="26">
        <f t="shared" si="333"/>
        <v>11460</v>
      </c>
      <c r="CM9328" s="26"/>
      <c r="CR9328" s="26" t="str">
        <f t="shared" si="334"/>
        <v>('굿모닝약국(김포)-T(일)', '588-04-01415', '경기도 김포시 김포한강4로 525 감두리빌딩114,115호 (구래동)', '8806538051024', '신에소메정20mg', 11460, '2025-03-01'),</v>
      </c>
    </row>
    <row r="9329" spans="79:96" x14ac:dyDescent="0.25">
      <c r="CA9329" s="29">
        <v>9326</v>
      </c>
      <c r="CB9329" s="50"/>
      <c r="CC9329" s="55" t="s">
        <v>13333</v>
      </c>
      <c r="CD9329" s="31" t="s">
        <v>8421</v>
      </c>
      <c r="CE9329" s="55" t="s">
        <v>13334</v>
      </c>
      <c r="CF9329" s="32" t="s">
        <v>1493</v>
      </c>
      <c r="CG9329" s="33" t="s">
        <v>1275</v>
      </c>
      <c r="CH9329" s="34">
        <v>22920</v>
      </c>
      <c r="CI9329" s="35">
        <v>45689</v>
      </c>
      <c r="CJ9329" s="35"/>
      <c r="CK9329" s="36">
        <v>45840</v>
      </c>
      <c r="CL9329" s="26">
        <f t="shared" si="333"/>
        <v>22920</v>
      </c>
      <c r="CM9329" s="26"/>
      <c r="CR9329" s="26" t="str">
        <f t="shared" si="334"/>
        <v>('굿모닝약국(김포)-T(일)', '588-04-01415', '경기도 김포시 김포한강4로 525 감두리빌딩114,115호 (구래동)', '8806538051024', '신에소메정20mg', 22920, '2025-02-01'),</v>
      </c>
    </row>
    <row r="9330" spans="79:96" x14ac:dyDescent="0.25">
      <c r="CA9330" s="29">
        <v>9327</v>
      </c>
      <c r="CB9330" s="50"/>
      <c r="CC9330" s="55" t="s">
        <v>13333</v>
      </c>
      <c r="CD9330" s="31" t="s">
        <v>8421</v>
      </c>
      <c r="CE9330" s="55" t="s">
        <v>13334</v>
      </c>
      <c r="CF9330" s="32" t="s">
        <v>1768</v>
      </c>
      <c r="CG9330" s="33" t="s">
        <v>1537</v>
      </c>
      <c r="CH9330" s="34">
        <v>9975</v>
      </c>
      <c r="CI9330" s="35">
        <v>45658</v>
      </c>
      <c r="CJ9330" s="35"/>
      <c r="CK9330" s="36">
        <v>19950</v>
      </c>
      <c r="CL9330" s="26">
        <f t="shared" si="333"/>
        <v>9975</v>
      </c>
      <c r="CM9330" s="26"/>
      <c r="CR9330" s="26" t="str">
        <f t="shared" si="334"/>
        <v>('굿모닝약국(김포)-T(일)', '588-04-01415', '경기도 김포시 김포한강4로 525 감두리빌딩114,115호 (구래동)', '8806538060217', '테글리정20mg', 9975, '2025-01-01'),</v>
      </c>
    </row>
    <row r="9331" spans="79:96" x14ac:dyDescent="0.25">
      <c r="CA9331" s="29">
        <v>9328</v>
      </c>
      <c r="CB9331" s="50"/>
      <c r="CC9331" s="55" t="s">
        <v>13333</v>
      </c>
      <c r="CD9331" s="31" t="s">
        <v>8421</v>
      </c>
      <c r="CE9331" s="55" t="s">
        <v>13334</v>
      </c>
      <c r="CF9331" s="32" t="s">
        <v>1768</v>
      </c>
      <c r="CG9331" s="33" t="s">
        <v>1537</v>
      </c>
      <c r="CH9331" s="34">
        <v>9975</v>
      </c>
      <c r="CI9331" s="35">
        <v>45717</v>
      </c>
      <c r="CJ9331" s="35"/>
      <c r="CK9331" s="36">
        <v>19950</v>
      </c>
      <c r="CL9331" s="26">
        <f t="shared" si="333"/>
        <v>9975</v>
      </c>
      <c r="CM9331" s="26"/>
      <c r="CR9331" s="26" t="str">
        <f t="shared" si="334"/>
        <v>('굿모닝약국(김포)-T(일)', '588-04-01415', '경기도 김포시 김포한강4로 525 감두리빌딩114,115호 (구래동)', '8806538060217', '테글리정20mg', 9975, '2025-03-01'),</v>
      </c>
    </row>
    <row r="9332" spans="79:96" x14ac:dyDescent="0.25">
      <c r="CA9332" s="29">
        <v>9329</v>
      </c>
      <c r="CB9332" s="50"/>
      <c r="CC9332" s="55" t="s">
        <v>13333</v>
      </c>
      <c r="CD9332" s="31" t="s">
        <v>8421</v>
      </c>
      <c r="CE9332" s="55" t="s">
        <v>13334</v>
      </c>
      <c r="CF9332" s="32" t="s">
        <v>3964</v>
      </c>
      <c r="CG9332" s="33" t="s">
        <v>1795</v>
      </c>
      <c r="CH9332" s="34">
        <v>10140</v>
      </c>
      <c r="CI9332" s="35">
        <v>45717</v>
      </c>
      <c r="CJ9332" s="35"/>
      <c r="CK9332" s="36">
        <v>20280</v>
      </c>
      <c r="CL9332" s="26">
        <f t="shared" si="333"/>
        <v>10140</v>
      </c>
      <c r="CM9332" s="26"/>
      <c r="CR9332" s="26" t="str">
        <f t="shared" si="334"/>
        <v>('굿모닝약국(김포)-T(일)', '588-04-01415', '경기도 김포시 김포한강4로 525 감두리빌딩114,115호 (구래동)', '8806538062815', '트라글립틴듀오정2.5/500mg', 10140, '2025-03-01'),</v>
      </c>
    </row>
    <row r="9333" spans="79:96" x14ac:dyDescent="0.25">
      <c r="CA9333" s="29">
        <v>9330</v>
      </c>
      <c r="CB9333" s="50"/>
      <c r="CC9333" s="55" t="s">
        <v>13333</v>
      </c>
      <c r="CD9333" s="31" t="s">
        <v>8421</v>
      </c>
      <c r="CE9333" s="55" t="s">
        <v>13334</v>
      </c>
      <c r="CF9333" s="32" t="s">
        <v>1077</v>
      </c>
      <c r="CG9333" s="33" t="s">
        <v>1078</v>
      </c>
      <c r="CH9333" s="34">
        <v>13750</v>
      </c>
      <c r="CI9333" s="35">
        <v>45717</v>
      </c>
      <c r="CJ9333" s="35"/>
      <c r="CK9333" s="36">
        <v>27500</v>
      </c>
      <c r="CL9333" s="26">
        <f t="shared" si="333"/>
        <v>13750</v>
      </c>
      <c r="CM9333" s="26"/>
      <c r="CR9333" s="26" t="str">
        <f t="shared" si="334"/>
        <v>('굿모닝약국(김포)-T(일)', '588-04-01415', '경기도 김포시 김포한강4로 525 감두리빌딩114,115호 (구래동)', '8806538056425', '프로나지액 25mL', 13750, '2025-03-01'),</v>
      </c>
    </row>
    <row r="9334" spans="79:96" x14ac:dyDescent="0.25">
      <c r="CA9334" s="29">
        <v>9331</v>
      </c>
      <c r="CB9334" s="50"/>
      <c r="CC9334" s="55" t="s">
        <v>13333</v>
      </c>
      <c r="CD9334" s="31" t="s">
        <v>8421</v>
      </c>
      <c r="CE9334" s="55" t="s">
        <v>13334</v>
      </c>
      <c r="CF9334" s="32" t="s">
        <v>1077</v>
      </c>
      <c r="CG9334" s="33" t="s">
        <v>1078</v>
      </c>
      <c r="CH9334" s="34">
        <v>27500</v>
      </c>
      <c r="CI9334" s="35">
        <v>45717</v>
      </c>
      <c r="CJ9334" s="35"/>
      <c r="CK9334" s="36">
        <v>55000</v>
      </c>
      <c r="CL9334" s="26">
        <f t="shared" si="333"/>
        <v>27500</v>
      </c>
      <c r="CM9334" s="26"/>
      <c r="CR9334" s="26" t="str">
        <f t="shared" si="334"/>
        <v>('굿모닝약국(김포)-T(일)', '588-04-01415', '경기도 김포시 김포한강4로 525 감두리빌딩114,115호 (구래동)', '8806538056425', '프로나지액 25mL', 27500, '2025-03-01'),</v>
      </c>
    </row>
    <row r="9335" spans="79:96" x14ac:dyDescent="0.25">
      <c r="CA9335" s="29">
        <v>9332</v>
      </c>
      <c r="CB9335" s="50"/>
      <c r="CC9335" s="55" t="s">
        <v>13333</v>
      </c>
      <c r="CD9335" s="31" t="s">
        <v>8421</v>
      </c>
      <c r="CE9335" s="55" t="s">
        <v>13334</v>
      </c>
      <c r="CF9335" s="32" t="s">
        <v>1077</v>
      </c>
      <c r="CG9335" s="33" t="s">
        <v>1078</v>
      </c>
      <c r="CH9335" s="34">
        <v>27500</v>
      </c>
      <c r="CI9335" s="35">
        <v>45717</v>
      </c>
      <c r="CJ9335" s="35"/>
      <c r="CK9335" s="36">
        <v>55000</v>
      </c>
      <c r="CL9335" s="26">
        <f t="shared" si="333"/>
        <v>27500</v>
      </c>
      <c r="CM9335" s="26"/>
      <c r="CR9335" s="26" t="str">
        <f t="shared" si="334"/>
        <v>('굿모닝약국(김포)-T(일)', '588-04-01415', '경기도 김포시 김포한강4로 525 감두리빌딩114,115호 (구래동)', '8806538056425', '프로나지액 25mL', 27500, '2025-03-01'),</v>
      </c>
    </row>
    <row r="9336" spans="79:96" x14ac:dyDescent="0.25">
      <c r="CA9336" s="29">
        <v>9333</v>
      </c>
      <c r="CB9336" s="50"/>
      <c r="CC9336" s="55" t="s">
        <v>13333</v>
      </c>
      <c r="CD9336" s="31" t="s">
        <v>8421</v>
      </c>
      <c r="CE9336" s="55" t="s">
        <v>13334</v>
      </c>
      <c r="CF9336" s="32" t="s">
        <v>1077</v>
      </c>
      <c r="CG9336" s="33" t="s">
        <v>1078</v>
      </c>
      <c r="CH9336" s="34">
        <v>13750</v>
      </c>
      <c r="CI9336" s="35">
        <v>45717</v>
      </c>
      <c r="CJ9336" s="35"/>
      <c r="CK9336" s="36">
        <v>27500</v>
      </c>
      <c r="CL9336" s="26">
        <f t="shared" si="333"/>
        <v>13750</v>
      </c>
      <c r="CM9336" s="26"/>
      <c r="CR9336" s="26" t="str">
        <f t="shared" si="334"/>
        <v>('굿모닝약국(김포)-T(일)', '588-04-01415', '경기도 김포시 김포한강4로 525 감두리빌딩114,115호 (구래동)', '8806538056425', '프로나지액 25mL', 13750, '2025-03-01'),</v>
      </c>
    </row>
    <row r="9337" spans="79:96" x14ac:dyDescent="0.25">
      <c r="CA9337" s="29">
        <v>9334</v>
      </c>
      <c r="CB9337" s="50"/>
      <c r="CC9337" s="55" t="s">
        <v>13333</v>
      </c>
      <c r="CD9337" s="31" t="s">
        <v>8421</v>
      </c>
      <c r="CE9337" s="55" t="s">
        <v>13334</v>
      </c>
      <c r="CF9337" s="32" t="s">
        <v>1077</v>
      </c>
      <c r="CG9337" s="33" t="s">
        <v>1078</v>
      </c>
      <c r="CH9337" s="34">
        <v>27500</v>
      </c>
      <c r="CI9337" s="35">
        <v>45717</v>
      </c>
      <c r="CJ9337" s="35"/>
      <c r="CK9337" s="36">
        <v>55000</v>
      </c>
      <c r="CL9337" s="26">
        <f t="shared" si="333"/>
        <v>27500</v>
      </c>
      <c r="CM9337" s="26"/>
      <c r="CR9337" s="26" t="str">
        <f t="shared" si="334"/>
        <v>('굿모닝약국(김포)-T(일)', '588-04-01415', '경기도 김포시 김포한강4로 525 감두리빌딩114,115호 (구래동)', '8806538056425', '프로나지액 25mL', 27500, '2025-03-01'),</v>
      </c>
    </row>
    <row r="9338" spans="79:96" x14ac:dyDescent="0.25">
      <c r="CA9338" s="29">
        <v>9335</v>
      </c>
      <c r="CB9338" s="50"/>
      <c r="CC9338" s="55" t="s">
        <v>13333</v>
      </c>
      <c r="CD9338" s="31" t="s">
        <v>8421</v>
      </c>
      <c r="CE9338" s="55" t="s">
        <v>13334</v>
      </c>
      <c r="CF9338" s="32" t="s">
        <v>311</v>
      </c>
      <c r="CG9338" s="33" t="s">
        <v>312</v>
      </c>
      <c r="CH9338" s="34">
        <v>18360</v>
      </c>
      <c r="CI9338" s="35">
        <v>45689</v>
      </c>
      <c r="CJ9338" s="35"/>
      <c r="CK9338" s="36">
        <v>36720</v>
      </c>
      <c r="CL9338" s="26">
        <f t="shared" si="333"/>
        <v>18360</v>
      </c>
      <c r="CM9338" s="26"/>
      <c r="CR9338" s="26" t="str">
        <f t="shared" si="334"/>
        <v>('굿모닝약국(김포)-T(일)', '588-04-01415', '경기도 김포시 김포한강4로 525 감두리빌딩114,115호 (구래동)', '8806538044125', '하이엘정 10mg', 18360, '2025-02-01'),</v>
      </c>
    </row>
    <row r="9339" spans="79:96" x14ac:dyDescent="0.25">
      <c r="CA9339" s="29">
        <v>9336</v>
      </c>
      <c r="CB9339" s="50"/>
      <c r="CC9339" s="55" t="s">
        <v>13333</v>
      </c>
      <c r="CD9339" s="31" t="s">
        <v>8421</v>
      </c>
      <c r="CE9339" s="55" t="s">
        <v>13334</v>
      </c>
      <c r="CF9339" s="32" t="s">
        <v>499</v>
      </c>
      <c r="CG9339" s="33" t="s">
        <v>500</v>
      </c>
      <c r="CH9339" s="34">
        <v>10380</v>
      </c>
      <c r="CI9339" s="35">
        <v>45658</v>
      </c>
      <c r="CJ9339" s="35"/>
      <c r="CK9339" s="36">
        <v>20760</v>
      </c>
      <c r="CL9339" s="26">
        <f t="shared" si="333"/>
        <v>10380</v>
      </c>
      <c r="CM9339" s="26"/>
      <c r="CR9339" s="26" t="str">
        <f t="shared" si="334"/>
        <v>('굿모닝약국(김포)-T(일)', '588-04-01415', '경기도 김포시 김포한강4로 525 감두리빌딩114,115호 (구래동)', '8806538049823', '하이엘정 5mg', 10380, '2025-01-01'),</v>
      </c>
    </row>
    <row r="9340" spans="79:96" x14ac:dyDescent="0.25">
      <c r="CA9340" s="29">
        <v>9337</v>
      </c>
      <c r="CB9340" s="50"/>
      <c r="CC9340" s="55" t="s">
        <v>13333</v>
      </c>
      <c r="CD9340" s="31" t="s">
        <v>8421</v>
      </c>
      <c r="CE9340" s="55" t="s">
        <v>13334</v>
      </c>
      <c r="CF9340" s="32" t="s">
        <v>499</v>
      </c>
      <c r="CG9340" s="33" t="s">
        <v>500</v>
      </c>
      <c r="CH9340" s="34">
        <v>10380</v>
      </c>
      <c r="CI9340" s="35">
        <v>45717</v>
      </c>
      <c r="CJ9340" s="35"/>
      <c r="CK9340" s="36">
        <v>20760</v>
      </c>
      <c r="CL9340" s="26">
        <f t="shared" si="333"/>
        <v>10380</v>
      </c>
      <c r="CM9340" s="26"/>
      <c r="CR9340" s="26" t="str">
        <f t="shared" si="334"/>
        <v>('굿모닝약국(김포)-T(일)', '588-04-01415', '경기도 김포시 김포한강4로 525 감두리빌딩114,115호 (구래동)', '8806538049823', '하이엘정 5mg', 10380, '2025-03-01'),</v>
      </c>
    </row>
    <row r="9341" spans="79:96" x14ac:dyDescent="0.25">
      <c r="CA9341" s="29">
        <v>9338</v>
      </c>
      <c r="CB9341" s="50"/>
      <c r="CC9341" s="55" t="s">
        <v>13333</v>
      </c>
      <c r="CD9341" s="31" t="s">
        <v>8421</v>
      </c>
      <c r="CE9341" s="55" t="s">
        <v>13334</v>
      </c>
      <c r="CF9341" s="32" t="s">
        <v>499</v>
      </c>
      <c r="CG9341" s="33" t="s">
        <v>500</v>
      </c>
      <c r="CH9341" s="34">
        <v>5190</v>
      </c>
      <c r="CI9341" s="35">
        <v>45717</v>
      </c>
      <c r="CJ9341" s="35"/>
      <c r="CK9341" s="36">
        <v>10380</v>
      </c>
      <c r="CL9341" s="26">
        <f t="shared" si="333"/>
        <v>5190</v>
      </c>
      <c r="CM9341" s="26"/>
      <c r="CR9341" s="26" t="str">
        <f t="shared" si="334"/>
        <v>('굿모닝약국(김포)-T(일)', '588-04-01415', '경기도 김포시 김포한강4로 525 감두리빌딩114,115호 (구래동)', '8806538049823', '하이엘정 5mg', 5190, '2025-03-01'),</v>
      </c>
    </row>
    <row r="9342" spans="79:96" x14ac:dyDescent="0.25">
      <c r="CA9342" s="29">
        <v>9339</v>
      </c>
      <c r="CB9342" s="50"/>
      <c r="CC9342" s="55" t="s">
        <v>13333</v>
      </c>
      <c r="CD9342" s="31" t="s">
        <v>8421</v>
      </c>
      <c r="CE9342" s="55" t="s">
        <v>13334</v>
      </c>
      <c r="CF9342" s="32" t="s">
        <v>499</v>
      </c>
      <c r="CG9342" s="33" t="s">
        <v>500</v>
      </c>
      <c r="CH9342" s="34">
        <v>15570</v>
      </c>
      <c r="CI9342" s="35">
        <v>45717</v>
      </c>
      <c r="CJ9342" s="35"/>
      <c r="CK9342" s="36">
        <v>31140</v>
      </c>
      <c r="CL9342" s="26">
        <f t="shared" si="333"/>
        <v>15570</v>
      </c>
      <c r="CM9342" s="26"/>
      <c r="CR9342" s="26" t="str">
        <f t="shared" si="334"/>
        <v>('굿모닝약국(김포)-T(일)', '588-04-01415', '경기도 김포시 김포한강4로 525 감두리빌딩114,115호 (구래동)', '8806538049823', '하이엘정 5mg', 15570, '2025-03-01'),</v>
      </c>
    </row>
    <row r="9343" spans="79:96" x14ac:dyDescent="0.25">
      <c r="CA9343" s="29">
        <v>9340</v>
      </c>
      <c r="CB9343" s="50"/>
      <c r="CC9343" s="55" t="s">
        <v>13333</v>
      </c>
      <c r="CD9343" s="31" t="s">
        <v>8421</v>
      </c>
      <c r="CE9343" s="55" t="s">
        <v>13334</v>
      </c>
      <c r="CF9343" s="32" t="s">
        <v>499</v>
      </c>
      <c r="CG9343" s="33" t="s">
        <v>500</v>
      </c>
      <c r="CH9343" s="34">
        <v>10380</v>
      </c>
      <c r="CI9343" s="35">
        <v>45717</v>
      </c>
      <c r="CJ9343" s="35"/>
      <c r="CK9343" s="36">
        <v>20760</v>
      </c>
      <c r="CL9343" s="26">
        <f t="shared" si="333"/>
        <v>10380</v>
      </c>
      <c r="CM9343" s="26"/>
      <c r="CR9343" s="26" t="str">
        <f t="shared" si="334"/>
        <v>('굿모닝약국(김포)-T(일)', '588-04-01415', '경기도 김포시 김포한강4로 525 감두리빌딩114,115호 (구래동)', '8806538049823', '하이엘정 5mg', 10380, '2025-03-01'),</v>
      </c>
    </row>
    <row r="9344" spans="79:96" x14ac:dyDescent="0.25">
      <c r="CA9344" s="29">
        <v>9341</v>
      </c>
      <c r="CB9344" s="50"/>
      <c r="CC9344" s="55" t="s">
        <v>13333</v>
      </c>
      <c r="CD9344" s="31" t="s">
        <v>8421</v>
      </c>
      <c r="CE9344" s="55" t="s">
        <v>13334</v>
      </c>
      <c r="CF9344" s="32" t="s">
        <v>2151</v>
      </c>
      <c r="CG9344" s="33" t="s">
        <v>61</v>
      </c>
      <c r="CH9344" s="34">
        <v>25750</v>
      </c>
      <c r="CI9344" s="35">
        <v>45717</v>
      </c>
      <c r="CJ9344" s="35"/>
      <c r="CK9344" s="36">
        <v>51500</v>
      </c>
      <c r="CL9344" s="26">
        <f t="shared" si="333"/>
        <v>25750</v>
      </c>
      <c r="CM9344" s="26"/>
      <c r="CR9344" s="26" t="str">
        <f t="shared" si="334"/>
        <v>('굿모닝약국(김포)-T(일)', '588-04-01415', '경기도 김포시 김포한강4로 525 감두리빌딩114,115호 (구래동)', '8806538000220', '가모피드정 5mg', 25750, '2025-03-01'),</v>
      </c>
    </row>
    <row r="9345" spans="79:96" x14ac:dyDescent="0.25">
      <c r="CA9345" s="29">
        <v>9342</v>
      </c>
      <c r="CB9345" s="50"/>
      <c r="CC9345" s="55" t="s">
        <v>13333</v>
      </c>
      <c r="CD9345" s="31" t="s">
        <v>8421</v>
      </c>
      <c r="CE9345" s="55" t="s">
        <v>13334</v>
      </c>
      <c r="CF9345" s="32" t="s">
        <v>2151</v>
      </c>
      <c r="CG9345" s="33" t="s">
        <v>61</v>
      </c>
      <c r="CH9345" s="34">
        <v>25750</v>
      </c>
      <c r="CI9345" s="35">
        <v>45717</v>
      </c>
      <c r="CJ9345" s="35"/>
      <c r="CK9345" s="36">
        <v>51500</v>
      </c>
      <c r="CL9345" s="26">
        <f t="shared" si="333"/>
        <v>25750</v>
      </c>
      <c r="CM9345" s="26"/>
      <c r="CR9345" s="26" t="str">
        <f t="shared" si="334"/>
        <v>('굿모닝약국(김포)-T(일)', '588-04-01415', '경기도 김포시 김포한강4로 525 감두리빌딩114,115호 (구래동)', '8806538000220', '가모피드정 5mg', 25750, '2025-03-01'),</v>
      </c>
    </row>
    <row r="9346" spans="79:96" x14ac:dyDescent="0.25">
      <c r="CA9346" s="29">
        <v>9343</v>
      </c>
      <c r="CB9346" s="50"/>
      <c r="CC9346" s="55" t="s">
        <v>13333</v>
      </c>
      <c r="CD9346" s="31" t="s">
        <v>8421</v>
      </c>
      <c r="CE9346" s="55" t="s">
        <v>13334</v>
      </c>
      <c r="CF9346" s="32" t="s">
        <v>2151</v>
      </c>
      <c r="CG9346" s="33" t="s">
        <v>61</v>
      </c>
      <c r="CH9346" s="34">
        <v>51500</v>
      </c>
      <c r="CI9346" s="35">
        <v>45717</v>
      </c>
      <c r="CJ9346" s="35"/>
      <c r="CK9346" s="36">
        <v>103000</v>
      </c>
      <c r="CL9346" s="26">
        <f t="shared" si="333"/>
        <v>51500</v>
      </c>
      <c r="CM9346" s="26"/>
      <c r="CR9346" s="26" t="str">
        <f t="shared" si="334"/>
        <v>('굿모닝약국(김포)-T(일)', '588-04-01415', '경기도 김포시 김포한강4로 525 감두리빌딩114,115호 (구래동)', '8806538000220', '가모피드정 5mg', 51500, '2025-03-01'),</v>
      </c>
    </row>
    <row r="9347" spans="79:96" x14ac:dyDescent="0.25">
      <c r="CA9347" s="29">
        <v>9344</v>
      </c>
      <c r="CB9347" s="50"/>
      <c r="CC9347" s="55" t="s">
        <v>13333</v>
      </c>
      <c r="CD9347" s="31" t="s">
        <v>8421</v>
      </c>
      <c r="CE9347" s="55" t="s">
        <v>13334</v>
      </c>
      <c r="CF9347" s="32" t="s">
        <v>2151</v>
      </c>
      <c r="CG9347" s="33" t="s">
        <v>61</v>
      </c>
      <c r="CH9347" s="34">
        <v>25750</v>
      </c>
      <c r="CI9347" s="35">
        <v>45689</v>
      </c>
      <c r="CJ9347" s="35"/>
      <c r="CK9347" s="36">
        <v>51500</v>
      </c>
      <c r="CL9347" s="26">
        <f t="shared" si="333"/>
        <v>25750</v>
      </c>
      <c r="CM9347" s="26"/>
      <c r="CR9347" s="26" t="str">
        <f t="shared" si="334"/>
        <v>('굿모닝약국(김포)-T(일)', '588-04-01415', '경기도 김포시 김포한강4로 525 감두리빌딩114,115호 (구래동)', '8806538000220', '가모피드정 5mg', 25750, '2025-02-01'),</v>
      </c>
    </row>
    <row r="9348" spans="79:96" x14ac:dyDescent="0.25">
      <c r="CA9348" s="29">
        <v>9345</v>
      </c>
      <c r="CB9348" s="50"/>
      <c r="CC9348" s="55" t="s">
        <v>13333</v>
      </c>
      <c r="CD9348" s="31" t="s">
        <v>8421</v>
      </c>
      <c r="CE9348" s="55" t="s">
        <v>13334</v>
      </c>
      <c r="CF9348" s="32" t="s">
        <v>824</v>
      </c>
      <c r="CG9348" s="33" t="s">
        <v>140</v>
      </c>
      <c r="CH9348" s="34">
        <v>28750</v>
      </c>
      <c r="CI9348" s="35">
        <v>45658</v>
      </c>
      <c r="CJ9348" s="35"/>
      <c r="CK9348" s="36">
        <v>57500</v>
      </c>
      <c r="CL9348" s="26">
        <f t="shared" si="333"/>
        <v>28750</v>
      </c>
      <c r="CM9348" s="26"/>
      <c r="CR9348" s="26" t="str">
        <f t="shared" si="334"/>
        <v>('굿모닝약국(김포)-T(일)', '588-04-01415', '경기도 김포시 김포한강4로 525 감두리빌딩114,115호 (구래동)', '8806538000626', '그리펜-에스정 300mg', 28750, '2025-01-01'),</v>
      </c>
    </row>
    <row r="9349" spans="79:96" x14ac:dyDescent="0.25">
      <c r="CA9349" s="29">
        <v>9346</v>
      </c>
      <c r="CB9349" s="50"/>
      <c r="CC9349" s="55" t="s">
        <v>13333</v>
      </c>
      <c r="CD9349" s="31" t="s">
        <v>8421</v>
      </c>
      <c r="CE9349" s="55" t="s">
        <v>13334</v>
      </c>
      <c r="CF9349" s="32" t="s">
        <v>84</v>
      </c>
      <c r="CG9349" s="33" t="s">
        <v>85</v>
      </c>
      <c r="CH9349" s="34">
        <v>159120</v>
      </c>
      <c r="CI9349" s="35">
        <v>45717</v>
      </c>
      <c r="CJ9349" s="35"/>
      <c r="CK9349" s="36">
        <v>318240</v>
      </c>
      <c r="CL9349" s="26">
        <f t="shared" ref="CL9349:CL9412" si="335">IFERROR(CK9349/2,"")</f>
        <v>159120</v>
      </c>
      <c r="CM9349" s="26"/>
      <c r="CR9349" s="26" t="str">
        <f t="shared" ref="CR9349:CR9412" si="336">IFERROR("('"&amp;CC9349&amp;"', '"&amp;CD9349&amp;"', '"&amp;CE9349&amp;"', '"&amp;CF9349&amp;"', '"&amp;CG9349&amp;"', "&amp;CH9349&amp;", '"&amp;TEXT(CI9349,"YYYY-MM-DD")&amp;"'),","")</f>
        <v>('굿모닝약국(김포)-T(일)', '588-04-01415', '경기도 김포시 김포한강4로 525 감두리빌딩114,115호 (구래동)', '8806538013749', '리피칸정 10mg', 159120, '2025-03-01'),</v>
      </c>
    </row>
    <row r="9350" spans="79:96" x14ac:dyDescent="0.25">
      <c r="CA9350" s="29">
        <v>9347</v>
      </c>
      <c r="CB9350" s="50"/>
      <c r="CC9350" s="55" t="s">
        <v>13333</v>
      </c>
      <c r="CD9350" s="31" t="s">
        <v>8421</v>
      </c>
      <c r="CE9350" s="55" t="s">
        <v>13334</v>
      </c>
      <c r="CF9350" s="32" t="s">
        <v>84</v>
      </c>
      <c r="CG9350" s="33" t="s">
        <v>85</v>
      </c>
      <c r="CH9350" s="34">
        <v>39780</v>
      </c>
      <c r="CI9350" s="35">
        <v>45717</v>
      </c>
      <c r="CJ9350" s="35"/>
      <c r="CK9350" s="36">
        <v>79560</v>
      </c>
      <c r="CL9350" s="26">
        <f t="shared" si="335"/>
        <v>39780</v>
      </c>
      <c r="CM9350" s="26"/>
      <c r="CR9350" s="26" t="str">
        <f t="shared" si="336"/>
        <v>('굿모닝약국(김포)-T(일)', '588-04-01415', '경기도 김포시 김포한강4로 525 감두리빌딩114,115호 (구래동)', '8806538013749', '리피칸정 10mg', 39780, '2025-03-01'),</v>
      </c>
    </row>
    <row r="9351" spans="79:96" x14ac:dyDescent="0.25">
      <c r="CA9351" s="29">
        <v>9348</v>
      </c>
      <c r="CB9351" s="50"/>
      <c r="CC9351" s="55" t="s">
        <v>13333</v>
      </c>
      <c r="CD9351" s="31" t="s">
        <v>8421</v>
      </c>
      <c r="CE9351" s="55" t="s">
        <v>13334</v>
      </c>
      <c r="CF9351" s="32" t="s">
        <v>84</v>
      </c>
      <c r="CG9351" s="33" t="s">
        <v>85</v>
      </c>
      <c r="CH9351" s="34">
        <v>79560</v>
      </c>
      <c r="CI9351" s="35">
        <v>45717</v>
      </c>
      <c r="CJ9351" s="35"/>
      <c r="CK9351" s="36">
        <v>159120</v>
      </c>
      <c r="CL9351" s="26">
        <f t="shared" si="335"/>
        <v>79560</v>
      </c>
      <c r="CM9351" s="26"/>
      <c r="CR9351" s="26" t="str">
        <f t="shared" si="336"/>
        <v>('굿모닝약국(김포)-T(일)', '588-04-01415', '경기도 김포시 김포한강4로 525 감두리빌딩114,115호 (구래동)', '8806538013749', '리피칸정 10mg', 79560, '2025-03-01'),</v>
      </c>
    </row>
    <row r="9352" spans="79:96" x14ac:dyDescent="0.25">
      <c r="CA9352" s="29">
        <v>9349</v>
      </c>
      <c r="CB9352" s="50"/>
      <c r="CC9352" s="55" t="s">
        <v>13333</v>
      </c>
      <c r="CD9352" s="31" t="s">
        <v>8421</v>
      </c>
      <c r="CE9352" s="55" t="s">
        <v>13334</v>
      </c>
      <c r="CF9352" s="32" t="s">
        <v>196</v>
      </c>
      <c r="CG9352" s="33" t="s">
        <v>197</v>
      </c>
      <c r="CH9352" s="34">
        <v>42720</v>
      </c>
      <c r="CI9352" s="35">
        <v>45717</v>
      </c>
      <c r="CJ9352" s="35"/>
      <c r="CK9352" s="36">
        <v>85440</v>
      </c>
      <c r="CL9352" s="26">
        <f t="shared" si="335"/>
        <v>42720</v>
      </c>
      <c r="CM9352" s="26"/>
      <c r="CR9352" s="26" t="str">
        <f t="shared" si="336"/>
        <v>('굿모닝약국(김포)-T(일)', '588-04-01415', '경기도 김포시 김포한강4로 525 감두리빌딩114,115호 (구래동)', '8806538013848', '리피칸정 20mg', 42720, '2025-03-01'),</v>
      </c>
    </row>
    <row r="9353" spans="79:96" x14ac:dyDescent="0.25">
      <c r="CA9353" s="29">
        <v>9350</v>
      </c>
      <c r="CB9353" s="50"/>
      <c r="CC9353" s="55" t="s">
        <v>13333</v>
      </c>
      <c r="CD9353" s="31" t="s">
        <v>8421</v>
      </c>
      <c r="CE9353" s="55" t="s">
        <v>13334</v>
      </c>
      <c r="CF9353" s="32" t="s">
        <v>1545</v>
      </c>
      <c r="CG9353" s="33" t="s">
        <v>1334</v>
      </c>
      <c r="CH9353" s="34">
        <v>7200</v>
      </c>
      <c r="CI9353" s="35">
        <v>45717</v>
      </c>
      <c r="CJ9353" s="35"/>
      <c r="CK9353" s="36">
        <v>14400</v>
      </c>
      <c r="CL9353" s="26">
        <f t="shared" si="335"/>
        <v>7200</v>
      </c>
      <c r="CM9353" s="26"/>
      <c r="CR9353" s="26" t="str">
        <f t="shared" si="336"/>
        <v>('굿모닝약국(김포)-T(일)', '588-04-01415', '경기도 김포시 김포한강4로 525 감두리빌딩114,115호 (구래동)', '8806538052410', '에티브정', 7200, '2025-03-01'),</v>
      </c>
    </row>
    <row r="9354" spans="79:96" x14ac:dyDescent="0.25">
      <c r="CA9354" s="29">
        <v>9351</v>
      </c>
      <c r="CB9354" s="50"/>
      <c r="CC9354" s="55" t="s">
        <v>13333</v>
      </c>
      <c r="CD9354" s="31" t="s">
        <v>8421</v>
      </c>
      <c r="CE9354" s="55" t="s">
        <v>13334</v>
      </c>
      <c r="CF9354" s="32" t="s">
        <v>1545</v>
      </c>
      <c r="CG9354" s="33" t="s">
        <v>1334</v>
      </c>
      <c r="CH9354" s="34">
        <v>14400</v>
      </c>
      <c r="CI9354" s="35">
        <v>45717</v>
      </c>
      <c r="CJ9354" s="35"/>
      <c r="CK9354" s="36">
        <v>28800</v>
      </c>
      <c r="CL9354" s="26">
        <f t="shared" si="335"/>
        <v>14400</v>
      </c>
      <c r="CM9354" s="26"/>
      <c r="CR9354" s="26" t="str">
        <f t="shared" si="336"/>
        <v>('굿모닝약국(김포)-T(일)', '588-04-01415', '경기도 김포시 김포한강4로 525 감두리빌딩114,115호 (구래동)', '8806538052410', '에티브정', 14400, '2025-03-01'),</v>
      </c>
    </row>
    <row r="9355" spans="79:96" x14ac:dyDescent="0.25">
      <c r="CA9355" s="29">
        <v>9352</v>
      </c>
      <c r="CB9355" s="50"/>
      <c r="CC9355" s="55" t="s">
        <v>13333</v>
      </c>
      <c r="CD9355" s="31" t="s">
        <v>8421</v>
      </c>
      <c r="CE9355" s="55" t="s">
        <v>13334</v>
      </c>
      <c r="CF9355" s="32" t="s">
        <v>1545</v>
      </c>
      <c r="CG9355" s="33" t="s">
        <v>1334</v>
      </c>
      <c r="CH9355" s="34">
        <v>7200</v>
      </c>
      <c r="CI9355" s="35">
        <v>45717</v>
      </c>
      <c r="CJ9355" s="35"/>
      <c r="CK9355" s="36">
        <v>14400</v>
      </c>
      <c r="CL9355" s="26">
        <f t="shared" si="335"/>
        <v>7200</v>
      </c>
      <c r="CM9355" s="26"/>
      <c r="CR9355" s="26" t="str">
        <f t="shared" si="336"/>
        <v>('굿모닝약국(김포)-T(일)', '588-04-01415', '경기도 김포시 김포한강4로 525 감두리빌딩114,115호 (구래동)', '8806538052410', '에티브정', 7200, '2025-03-01'),</v>
      </c>
    </row>
    <row r="9356" spans="79:96" x14ac:dyDescent="0.25">
      <c r="CA9356" s="29">
        <v>9353</v>
      </c>
      <c r="CB9356" s="50"/>
      <c r="CC9356" s="55" t="s">
        <v>13333</v>
      </c>
      <c r="CD9356" s="31" t="s">
        <v>8421</v>
      </c>
      <c r="CE9356" s="55" t="s">
        <v>13334</v>
      </c>
      <c r="CF9356" s="32" t="s">
        <v>1545</v>
      </c>
      <c r="CG9356" s="33" t="s">
        <v>1334</v>
      </c>
      <c r="CH9356" s="31">
        <v>14400</v>
      </c>
      <c r="CI9356" s="35">
        <v>45689</v>
      </c>
      <c r="CJ9356" s="35"/>
      <c r="CK9356" s="56">
        <v>28800</v>
      </c>
      <c r="CL9356" s="26">
        <f t="shared" si="335"/>
        <v>14400</v>
      </c>
      <c r="CM9356" s="26"/>
      <c r="CR9356" s="26" t="str">
        <f t="shared" si="336"/>
        <v>('굿모닝약국(김포)-T(일)', '588-04-01415', '경기도 김포시 김포한강4로 525 감두리빌딩114,115호 (구래동)', '8806538052410', '에티브정', 14400, '2025-02-01'),</v>
      </c>
    </row>
    <row r="9357" spans="79:96" x14ac:dyDescent="0.25">
      <c r="CA9357" s="29">
        <v>9354</v>
      </c>
      <c r="CB9357" s="50"/>
      <c r="CC9357" s="55" t="s">
        <v>13333</v>
      </c>
      <c r="CD9357" s="31" t="s">
        <v>8421</v>
      </c>
      <c r="CE9357" s="55" t="s">
        <v>13334</v>
      </c>
      <c r="CF9357" s="32" t="s">
        <v>2027</v>
      </c>
      <c r="CG9357" s="33" t="s">
        <v>1080</v>
      </c>
      <c r="CH9357" s="34">
        <v>16050</v>
      </c>
      <c r="CI9357" s="35">
        <v>45658</v>
      </c>
      <c r="CJ9357" s="35"/>
      <c r="CK9357" s="36">
        <v>32100</v>
      </c>
      <c r="CL9357" s="26">
        <f t="shared" si="335"/>
        <v>16050</v>
      </c>
      <c r="CM9357" s="26"/>
      <c r="CR9357" s="26" t="str">
        <f t="shared" si="336"/>
        <v>('굿모닝약국(김포)-T(일)', '588-04-01415', '경기도 김포시 김포한강4로 525 감두리빌딩114,115호 (구래동)', '8806538021331', '엑세트라세미정', 16050, '2025-01-01'),</v>
      </c>
    </row>
    <row r="9358" spans="79:96" x14ac:dyDescent="0.25">
      <c r="CA9358" s="29">
        <v>9355</v>
      </c>
      <c r="CB9358" s="50"/>
      <c r="CC9358" s="55" t="s">
        <v>13333</v>
      </c>
      <c r="CD9358" s="31" t="s">
        <v>8421</v>
      </c>
      <c r="CE9358" s="55" t="s">
        <v>13334</v>
      </c>
      <c r="CF9358" s="32" t="s">
        <v>976</v>
      </c>
      <c r="CG9358" s="33" t="s">
        <v>977</v>
      </c>
      <c r="CH9358" s="31">
        <v>24300</v>
      </c>
      <c r="CI9358" s="35">
        <v>45717</v>
      </c>
      <c r="CJ9358" s="35"/>
      <c r="CK9358" s="56">
        <v>48600</v>
      </c>
      <c r="CL9358" s="26">
        <f t="shared" si="335"/>
        <v>24300</v>
      </c>
      <c r="CM9358" s="26"/>
      <c r="CR9358" s="26" t="str">
        <f t="shared" si="336"/>
        <v>('굿모닝약국(김포)-T(일)', '588-04-01415', '경기도 김포시 김포한강4로 525 감두리빌딩114,115호 (구래동)', '8806538021430', '엑세트라정', 24300, '2025-03-01'),</v>
      </c>
    </row>
    <row r="9359" spans="79:96" x14ac:dyDescent="0.25">
      <c r="CA9359" s="29">
        <v>9356</v>
      </c>
      <c r="CB9359" s="50"/>
      <c r="CC9359" s="55" t="s">
        <v>13333</v>
      </c>
      <c r="CD9359" s="31" t="s">
        <v>8421</v>
      </c>
      <c r="CE9359" s="55" t="s">
        <v>13334</v>
      </c>
      <c r="CF9359" s="32" t="s">
        <v>3466</v>
      </c>
      <c r="CG9359" s="33" t="s">
        <v>1537</v>
      </c>
      <c r="CH9359" s="34">
        <v>79800</v>
      </c>
      <c r="CI9359" s="35">
        <v>45717</v>
      </c>
      <c r="CJ9359" s="35"/>
      <c r="CK9359" s="36">
        <v>159600</v>
      </c>
      <c r="CL9359" s="26">
        <f t="shared" si="335"/>
        <v>79800</v>
      </c>
      <c r="CM9359" s="26"/>
      <c r="CR9359" s="26" t="str">
        <f t="shared" si="336"/>
        <v>('굿모닝약국(김포)-T(일)', '588-04-01415', '경기도 김포시 김포한강4로 525 감두리빌딩114,115호 (구래동)', '8806538060224', '테글리정20mg', 79800, '2025-03-01'),</v>
      </c>
    </row>
    <row r="9360" spans="79:96" x14ac:dyDescent="0.25">
      <c r="CA9360" s="29">
        <v>9357</v>
      </c>
      <c r="CB9360" s="50"/>
      <c r="CC9360" s="55" t="s">
        <v>13333</v>
      </c>
      <c r="CD9360" s="31" t="s">
        <v>8421</v>
      </c>
      <c r="CE9360" s="55" t="s">
        <v>13334</v>
      </c>
      <c r="CF9360" s="32" t="s">
        <v>7435</v>
      </c>
      <c r="CG9360" s="33" t="s">
        <v>1833</v>
      </c>
      <c r="CH9360" s="34">
        <v>18774</v>
      </c>
      <c r="CI9360" s="35">
        <v>45717</v>
      </c>
      <c r="CJ9360" s="35"/>
      <c r="CK9360" s="36">
        <v>37548</v>
      </c>
      <c r="CL9360" s="26">
        <f t="shared" si="335"/>
        <v>18774</v>
      </c>
      <c r="CM9360" s="26"/>
      <c r="CR9360" s="26" t="str">
        <f t="shared" si="336"/>
        <v>('굿모닝약국(김포)-T(일)', '588-04-01415', '경기도 김포시 김포한강4로 525 감두리빌딩114,115호 (구래동)', '8806538062518', '트라글립틴정 5mg', 18774, '2025-03-01'),</v>
      </c>
    </row>
    <row r="9361" spans="79:96" x14ac:dyDescent="0.25">
      <c r="CA9361" s="29">
        <v>9358</v>
      </c>
      <c r="CB9361" s="50"/>
      <c r="CC9361" s="55" t="s">
        <v>13333</v>
      </c>
      <c r="CD9361" s="31" t="s">
        <v>8421</v>
      </c>
      <c r="CE9361" s="55" t="s">
        <v>13334</v>
      </c>
      <c r="CF9361" s="32" t="s">
        <v>7435</v>
      </c>
      <c r="CG9361" s="33" t="s">
        <v>1833</v>
      </c>
      <c r="CH9361" s="34">
        <v>6258</v>
      </c>
      <c r="CI9361" s="35">
        <v>45717</v>
      </c>
      <c r="CJ9361" s="35"/>
      <c r="CK9361" s="36">
        <v>12516</v>
      </c>
      <c r="CL9361" s="26">
        <f t="shared" si="335"/>
        <v>6258</v>
      </c>
      <c r="CM9361" s="26"/>
      <c r="CR9361" s="26" t="str">
        <f t="shared" si="336"/>
        <v>('굿모닝약국(김포)-T(일)', '588-04-01415', '경기도 김포시 김포한강4로 525 감두리빌딩114,115호 (구래동)', '8806538062518', '트라글립틴정 5mg', 6258, '2025-03-01'),</v>
      </c>
    </row>
    <row r="9362" spans="79:96" x14ac:dyDescent="0.25">
      <c r="CA9362" s="29">
        <v>9359</v>
      </c>
      <c r="CB9362" s="50"/>
      <c r="CC9362" s="55" t="s">
        <v>13333</v>
      </c>
      <c r="CD9362" s="31" t="s">
        <v>8421</v>
      </c>
      <c r="CE9362" s="55" t="s">
        <v>13334</v>
      </c>
      <c r="CF9362" s="32" t="s">
        <v>7435</v>
      </c>
      <c r="CG9362" s="33" t="s">
        <v>1833</v>
      </c>
      <c r="CH9362" s="34">
        <v>6258</v>
      </c>
      <c r="CI9362" s="35">
        <v>45717</v>
      </c>
      <c r="CJ9362" s="35"/>
      <c r="CK9362" s="36">
        <v>12516</v>
      </c>
      <c r="CL9362" s="26">
        <f t="shared" si="335"/>
        <v>6258</v>
      </c>
      <c r="CM9362" s="26"/>
      <c r="CR9362" s="26" t="str">
        <f t="shared" si="336"/>
        <v>('굿모닝약국(김포)-T(일)', '588-04-01415', '경기도 김포시 김포한강4로 525 감두리빌딩114,115호 (구래동)', '8806538062518', '트라글립틴정 5mg', 6258, '2025-03-01'),</v>
      </c>
    </row>
    <row r="9363" spans="79:96" x14ac:dyDescent="0.25">
      <c r="CA9363" s="29">
        <v>9360</v>
      </c>
      <c r="CB9363" s="50"/>
      <c r="CC9363" s="55" t="s">
        <v>13333</v>
      </c>
      <c r="CD9363" s="31" t="s">
        <v>8421</v>
      </c>
      <c r="CE9363" s="55" t="s">
        <v>13334</v>
      </c>
      <c r="CF9363" s="32" t="s">
        <v>7435</v>
      </c>
      <c r="CG9363" s="33" t="s">
        <v>1833</v>
      </c>
      <c r="CH9363" s="34">
        <v>6258</v>
      </c>
      <c r="CI9363" s="35">
        <v>45717</v>
      </c>
      <c r="CJ9363" s="35"/>
      <c r="CK9363" s="36">
        <v>12516</v>
      </c>
      <c r="CL9363" s="26">
        <f t="shared" si="335"/>
        <v>6258</v>
      </c>
      <c r="CM9363" s="26"/>
      <c r="CR9363" s="26" t="str">
        <f t="shared" si="336"/>
        <v>('굿모닝약국(김포)-T(일)', '588-04-01415', '경기도 김포시 김포한강4로 525 감두리빌딩114,115호 (구래동)', '8806538062518', '트라글립틴정 5mg', 6258, '2025-03-01'),</v>
      </c>
    </row>
    <row r="9364" spans="79:96" x14ac:dyDescent="0.25">
      <c r="CA9364" s="29">
        <v>9361</v>
      </c>
      <c r="CB9364" s="50"/>
      <c r="CC9364" s="55" t="s">
        <v>13333</v>
      </c>
      <c r="CD9364" s="31" t="s">
        <v>8421</v>
      </c>
      <c r="CE9364" s="55" t="s">
        <v>13334</v>
      </c>
      <c r="CF9364" s="32" t="s">
        <v>7435</v>
      </c>
      <c r="CG9364" s="33" t="s">
        <v>1833</v>
      </c>
      <c r="CH9364" s="34">
        <v>6258</v>
      </c>
      <c r="CI9364" s="35">
        <v>45717</v>
      </c>
      <c r="CJ9364" s="35"/>
      <c r="CK9364" s="36">
        <v>12516</v>
      </c>
      <c r="CL9364" s="26">
        <f t="shared" si="335"/>
        <v>6258</v>
      </c>
      <c r="CM9364" s="26"/>
      <c r="CR9364" s="26" t="str">
        <f t="shared" si="336"/>
        <v>('굿모닝약국(김포)-T(일)', '588-04-01415', '경기도 김포시 김포한강4로 525 감두리빌딩114,115호 (구래동)', '8806538062518', '트라글립틴정 5mg', 6258, '2025-03-01'),</v>
      </c>
    </row>
    <row r="9365" spans="79:96" x14ac:dyDescent="0.25">
      <c r="CA9365" s="29">
        <v>9362</v>
      </c>
      <c r="CB9365" s="50"/>
      <c r="CC9365" s="55" t="s">
        <v>13333</v>
      </c>
      <c r="CD9365" s="31" t="s">
        <v>8421</v>
      </c>
      <c r="CE9365" s="55" t="s">
        <v>13334</v>
      </c>
      <c r="CF9365" s="32" t="s">
        <v>7435</v>
      </c>
      <c r="CG9365" s="33" t="s">
        <v>1833</v>
      </c>
      <c r="CH9365" s="34">
        <v>6258</v>
      </c>
      <c r="CI9365" s="35">
        <v>45689</v>
      </c>
      <c r="CJ9365" s="35"/>
      <c r="CK9365" s="36">
        <v>12516</v>
      </c>
      <c r="CL9365" s="26">
        <f t="shared" si="335"/>
        <v>6258</v>
      </c>
      <c r="CM9365" s="26"/>
      <c r="CR9365" s="26" t="str">
        <f t="shared" si="336"/>
        <v>('굿모닝약국(김포)-T(일)', '588-04-01415', '경기도 김포시 김포한강4로 525 감두리빌딩114,115호 (구래동)', '8806538062518', '트라글립틴정 5mg', 6258, '2025-02-01'),</v>
      </c>
    </row>
    <row r="9366" spans="79:96" x14ac:dyDescent="0.25">
      <c r="CA9366" s="29">
        <v>9363</v>
      </c>
      <c r="CB9366" s="50"/>
      <c r="CC9366" s="55" t="s">
        <v>13333</v>
      </c>
      <c r="CD9366" s="31" t="s">
        <v>8421</v>
      </c>
      <c r="CE9366" s="55" t="s">
        <v>13334</v>
      </c>
      <c r="CF9366" s="32" t="s">
        <v>7435</v>
      </c>
      <c r="CG9366" s="33" t="s">
        <v>1833</v>
      </c>
      <c r="CH9366" s="34">
        <v>12516</v>
      </c>
      <c r="CI9366" s="35">
        <v>45658</v>
      </c>
      <c r="CJ9366" s="35"/>
      <c r="CK9366" s="36">
        <v>25032</v>
      </c>
      <c r="CL9366" s="26">
        <f t="shared" si="335"/>
        <v>12516</v>
      </c>
      <c r="CM9366" s="26"/>
      <c r="CR9366" s="26" t="str">
        <f t="shared" si="336"/>
        <v>('굿모닝약국(김포)-T(일)', '588-04-01415', '경기도 김포시 김포한강4로 525 감두리빌딩114,115호 (구래동)', '8806538062518', '트라글립틴정 5mg', 12516, '2025-01-01'),</v>
      </c>
    </row>
    <row r="9367" spans="79:96" x14ac:dyDescent="0.25">
      <c r="CA9367" s="29">
        <v>9364</v>
      </c>
      <c r="CB9367" s="50"/>
      <c r="CC9367" s="55" t="s">
        <v>13333</v>
      </c>
      <c r="CD9367" s="31" t="s">
        <v>8421</v>
      </c>
      <c r="CE9367" s="55" t="s">
        <v>13334</v>
      </c>
      <c r="CF9367" s="32" t="s">
        <v>7435</v>
      </c>
      <c r="CG9367" s="33" t="s">
        <v>1833</v>
      </c>
      <c r="CH9367" s="34">
        <v>6258</v>
      </c>
      <c r="CI9367" s="35">
        <v>45717</v>
      </c>
      <c r="CJ9367" s="35"/>
      <c r="CK9367" s="36">
        <v>12516</v>
      </c>
      <c r="CL9367" s="26">
        <f t="shared" si="335"/>
        <v>6258</v>
      </c>
      <c r="CM9367" s="26"/>
      <c r="CR9367" s="26" t="str">
        <f t="shared" si="336"/>
        <v>('굿모닝약국(김포)-T(일)', '588-04-01415', '경기도 김포시 김포한강4로 525 감두리빌딩114,115호 (구래동)', '8806538062518', '트라글립틴정 5mg', 6258, '2025-03-01'),</v>
      </c>
    </row>
    <row r="9368" spans="79:96" x14ac:dyDescent="0.25">
      <c r="CA9368" s="29">
        <v>9365</v>
      </c>
      <c r="CB9368" s="50"/>
      <c r="CC9368" s="55" t="s">
        <v>13333</v>
      </c>
      <c r="CD9368" s="31" t="s">
        <v>8421</v>
      </c>
      <c r="CE9368" s="55" t="s">
        <v>13334</v>
      </c>
      <c r="CF9368" s="32" t="s">
        <v>374</v>
      </c>
      <c r="CG9368" s="33" t="s">
        <v>312</v>
      </c>
      <c r="CH9368" s="34">
        <v>55080</v>
      </c>
      <c r="CI9368" s="35">
        <v>45717</v>
      </c>
      <c r="CJ9368" s="35"/>
      <c r="CK9368" s="36">
        <v>110160</v>
      </c>
      <c r="CL9368" s="26">
        <f t="shared" si="335"/>
        <v>55080</v>
      </c>
      <c r="CM9368" s="26"/>
      <c r="CR9368" s="26" t="str">
        <f t="shared" si="336"/>
        <v>('굿모닝약국(김포)-T(일)', '588-04-01415', '경기도 김포시 김포한강4로 525 감두리빌딩114,115호 (구래동)', '8806538044132', '하이엘정 10mg', 55080, '2025-03-01'),</v>
      </c>
    </row>
    <row r="9369" spans="79:96" x14ac:dyDescent="0.25">
      <c r="CA9369" s="29">
        <v>9366</v>
      </c>
      <c r="CB9369" s="50"/>
      <c r="CC9369" s="55" t="s">
        <v>13333</v>
      </c>
      <c r="CD9369" s="31" t="s">
        <v>8421</v>
      </c>
      <c r="CE9369" s="55" t="s">
        <v>13334</v>
      </c>
      <c r="CF9369" s="32" t="s">
        <v>374</v>
      </c>
      <c r="CG9369" s="33" t="s">
        <v>312</v>
      </c>
      <c r="CH9369" s="34">
        <v>27540</v>
      </c>
      <c r="CI9369" s="35">
        <v>45717</v>
      </c>
      <c r="CJ9369" s="35"/>
      <c r="CK9369" s="36">
        <v>55080</v>
      </c>
      <c r="CL9369" s="26">
        <f t="shared" si="335"/>
        <v>27540</v>
      </c>
      <c r="CM9369" s="26"/>
      <c r="CR9369" s="26" t="str">
        <f t="shared" si="336"/>
        <v>('굿모닝약국(김포)-T(일)', '588-04-01415', '경기도 김포시 김포한강4로 525 감두리빌딩114,115호 (구래동)', '8806538044132', '하이엘정 10mg', 27540, '2025-03-01'),</v>
      </c>
    </row>
    <row r="9370" spans="79:96" x14ac:dyDescent="0.25">
      <c r="CA9370" s="29">
        <v>9367</v>
      </c>
      <c r="CB9370" s="50"/>
      <c r="CC9370" s="55" t="s">
        <v>13333</v>
      </c>
      <c r="CD9370" s="31" t="s">
        <v>8421</v>
      </c>
      <c r="CE9370" s="55" t="s">
        <v>13334</v>
      </c>
      <c r="CF9370" s="32" t="s">
        <v>374</v>
      </c>
      <c r="CG9370" s="33" t="s">
        <v>312</v>
      </c>
      <c r="CH9370" s="34">
        <v>55080</v>
      </c>
      <c r="CI9370" s="35">
        <v>45717</v>
      </c>
      <c r="CJ9370" s="35"/>
      <c r="CK9370" s="36">
        <v>110160</v>
      </c>
      <c r="CL9370" s="26">
        <f t="shared" si="335"/>
        <v>55080</v>
      </c>
      <c r="CM9370" s="26"/>
      <c r="CR9370" s="26" t="str">
        <f t="shared" si="336"/>
        <v>('굿모닝약국(김포)-T(일)', '588-04-01415', '경기도 김포시 김포한강4로 525 감두리빌딩114,115호 (구래동)', '8806538044132', '하이엘정 10mg', 55080, '2025-03-01'),</v>
      </c>
    </row>
    <row r="9371" spans="79:96" x14ac:dyDescent="0.25">
      <c r="CA9371" s="29">
        <v>9368</v>
      </c>
      <c r="CB9371" s="50"/>
      <c r="CC9371" s="55" t="s">
        <v>13333</v>
      </c>
      <c r="CD9371" s="31" t="s">
        <v>8421</v>
      </c>
      <c r="CE9371" s="55" t="s">
        <v>13334</v>
      </c>
      <c r="CF9371" s="32" t="s">
        <v>548</v>
      </c>
      <c r="CG9371" s="33" t="s">
        <v>500</v>
      </c>
      <c r="CH9371" s="34">
        <v>31140</v>
      </c>
      <c r="CI9371" s="35">
        <v>45717</v>
      </c>
      <c r="CJ9371" s="35"/>
      <c r="CK9371" s="36">
        <v>62280</v>
      </c>
      <c r="CL9371" s="26">
        <f t="shared" si="335"/>
        <v>31140</v>
      </c>
      <c r="CM9371" s="26"/>
      <c r="CR9371" s="26" t="str">
        <f t="shared" si="336"/>
        <v>('굿모닝약국(김포)-T(일)', '588-04-01415', '경기도 김포시 김포한강4로 525 감두리빌딩114,115호 (구래동)', '8806538049830', '하이엘정 5mg', 31140, '2025-03-01'),</v>
      </c>
    </row>
    <row r="9372" spans="79:96" x14ac:dyDescent="0.25">
      <c r="CA9372" s="29">
        <v>9369</v>
      </c>
      <c r="CB9372" s="50"/>
      <c r="CC9372" s="55" t="s">
        <v>13333</v>
      </c>
      <c r="CD9372" s="31" t="s">
        <v>8421</v>
      </c>
      <c r="CE9372" s="55" t="s">
        <v>13334</v>
      </c>
      <c r="CF9372" s="32" t="s">
        <v>548</v>
      </c>
      <c r="CG9372" s="33" t="s">
        <v>500</v>
      </c>
      <c r="CH9372" s="34">
        <v>31140</v>
      </c>
      <c r="CI9372" s="35">
        <v>45717</v>
      </c>
      <c r="CJ9372" s="35"/>
      <c r="CK9372" s="36">
        <v>62280</v>
      </c>
      <c r="CL9372" s="26">
        <f t="shared" si="335"/>
        <v>31140</v>
      </c>
      <c r="CM9372" s="26"/>
      <c r="CR9372" s="26" t="str">
        <f t="shared" si="336"/>
        <v>('굿모닝약국(김포)-T(일)', '588-04-01415', '경기도 김포시 김포한강4로 525 감두리빌딩114,115호 (구래동)', '8806538049830', '하이엘정 5mg', 31140, '2025-03-01'),</v>
      </c>
    </row>
    <row r="9373" spans="79:96" x14ac:dyDescent="0.25">
      <c r="CA9373" s="29">
        <v>9370</v>
      </c>
      <c r="CB9373" s="50"/>
      <c r="CC9373" s="55" t="s">
        <v>13333</v>
      </c>
      <c r="CD9373" s="31" t="s">
        <v>8421</v>
      </c>
      <c r="CE9373" s="55" t="s">
        <v>13334</v>
      </c>
      <c r="CF9373" s="32" t="s">
        <v>548</v>
      </c>
      <c r="CG9373" s="33" t="s">
        <v>500</v>
      </c>
      <c r="CH9373" s="34">
        <v>31140</v>
      </c>
      <c r="CI9373" s="35">
        <v>45717</v>
      </c>
      <c r="CJ9373" s="35"/>
      <c r="CK9373" s="36">
        <v>62280</v>
      </c>
      <c r="CL9373" s="26">
        <f t="shared" si="335"/>
        <v>31140</v>
      </c>
      <c r="CM9373" s="26"/>
      <c r="CR9373" s="26" t="str">
        <f t="shared" si="336"/>
        <v>('굿모닝약국(김포)-T(일)', '588-04-01415', '경기도 김포시 김포한강4로 525 감두리빌딩114,115호 (구래동)', '8806538049830', '하이엘정 5mg', 31140, '2025-03-01'),</v>
      </c>
    </row>
    <row r="9374" spans="79:96" x14ac:dyDescent="0.25">
      <c r="CA9374" s="29">
        <v>9371</v>
      </c>
      <c r="CB9374" s="50"/>
      <c r="CC9374" s="55" t="s">
        <v>13335</v>
      </c>
      <c r="CD9374" s="31" t="s">
        <v>7147</v>
      </c>
      <c r="CE9374" s="55" t="s">
        <v>13336</v>
      </c>
      <c r="CF9374" s="32" t="s">
        <v>1041</v>
      </c>
      <c r="CG9374" s="33" t="s">
        <v>1004</v>
      </c>
      <c r="CH9374" s="34">
        <v>6000</v>
      </c>
      <c r="CI9374" s="35">
        <v>45689</v>
      </c>
      <c r="CJ9374" s="35"/>
      <c r="CK9374" s="36">
        <v>12000</v>
      </c>
      <c r="CL9374" s="26">
        <f t="shared" si="335"/>
        <v>6000</v>
      </c>
      <c r="CM9374" s="26"/>
      <c r="CR9374" s="26" t="str">
        <f t="shared" si="336"/>
        <v>('굿모닝약국(난곡)-X(일)', '131-01-44406', '서울특별시 금천구 독산로 366 (독산동)', '8806538014647', '신일티아민염산염정 10mg', 6000, '2025-02-01'),</v>
      </c>
    </row>
    <row r="9375" spans="79:96" x14ac:dyDescent="0.25">
      <c r="CA9375" s="29">
        <v>9372</v>
      </c>
      <c r="CB9375" s="50"/>
      <c r="CC9375" s="55" t="s">
        <v>13335</v>
      </c>
      <c r="CD9375" s="31" t="s">
        <v>7147</v>
      </c>
      <c r="CE9375" s="55" t="s">
        <v>13336</v>
      </c>
      <c r="CF9375" s="32" t="s">
        <v>1259</v>
      </c>
      <c r="CG9375" s="33" t="s">
        <v>1260</v>
      </c>
      <c r="CH9375" s="31">
        <v>12500</v>
      </c>
      <c r="CI9375" s="35">
        <v>45658</v>
      </c>
      <c r="CJ9375" s="35"/>
      <c r="CK9375" s="56">
        <v>25000</v>
      </c>
      <c r="CL9375" s="26">
        <f t="shared" si="335"/>
        <v>12500</v>
      </c>
      <c r="CM9375" s="26"/>
      <c r="CR9375" s="26" t="str">
        <f t="shared" si="336"/>
        <v>('굿모닝약국(난곡)-X(일)', '131-01-44406', '서울특별시 금천구 독산로 366 (독산동)', '8806538005737', '메코민캡슐 500mcg', 12500, '2025-01-01'),</v>
      </c>
    </row>
    <row r="9376" spans="79:96" x14ac:dyDescent="0.25">
      <c r="CA9376" s="29">
        <v>9373</v>
      </c>
      <c r="CB9376" s="50"/>
      <c r="CC9376" s="55" t="s">
        <v>13337</v>
      </c>
      <c r="CD9376" s="31" t="s">
        <v>1209</v>
      </c>
      <c r="CE9376" s="55" t="s">
        <v>13338</v>
      </c>
      <c r="CF9376" s="32" t="s">
        <v>1032</v>
      </c>
      <c r="CG9376" s="33" t="s">
        <v>948</v>
      </c>
      <c r="CH9376" s="34">
        <v>11000</v>
      </c>
      <c r="CI9376" s="35">
        <v>45717</v>
      </c>
      <c r="CJ9376" s="35"/>
      <c r="CK9376" s="36">
        <v>22000</v>
      </c>
      <c r="CL9376" s="26">
        <f t="shared" si="335"/>
        <v>11000</v>
      </c>
      <c r="CM9376" s="26"/>
      <c r="CR9376" s="26" t="str">
        <f t="shared" si="336"/>
        <v>('굿모닝약국(안양)-U(일)', '620-03-25669', '경기도 안양시 동안구 시민대로 175 동안프라자 314호 (비산동)', '8806538014029', '신일엠정 500mg', 11000, '2025-03-01'),</v>
      </c>
    </row>
    <row r="9377" spans="79:96" x14ac:dyDescent="0.25">
      <c r="CA9377" s="29">
        <v>9374</v>
      </c>
      <c r="CB9377" s="50"/>
      <c r="CC9377" s="55" t="s">
        <v>13339</v>
      </c>
      <c r="CD9377" s="31" t="s">
        <v>6988</v>
      </c>
      <c r="CE9377" s="55" t="s">
        <v>13340</v>
      </c>
      <c r="CF9377" s="32" t="s">
        <v>1041</v>
      </c>
      <c r="CG9377" s="33" t="s">
        <v>1004</v>
      </c>
      <c r="CH9377" s="34">
        <v>6000</v>
      </c>
      <c r="CI9377" s="35">
        <v>45717</v>
      </c>
      <c r="CJ9377" s="35"/>
      <c r="CK9377" s="36">
        <v>12000</v>
      </c>
      <c r="CL9377" s="26">
        <f t="shared" si="335"/>
        <v>6000</v>
      </c>
      <c r="CM9377" s="26"/>
      <c r="CR9377" s="26" t="str">
        <f t="shared" si="336"/>
        <v>('굿모닝팜약국-KP(1)', '127-19-36014', '경기도 평택시 중앙로 198 (합정동)', '8806538014647', '신일티아민염산염정 10mg', 6000, '2025-03-01'),</v>
      </c>
    </row>
    <row r="9378" spans="79:96" x14ac:dyDescent="0.25">
      <c r="CA9378" s="29">
        <v>9375</v>
      </c>
      <c r="CB9378" s="50"/>
      <c r="CC9378" s="55" t="s">
        <v>13339</v>
      </c>
      <c r="CD9378" s="31" t="s">
        <v>6988</v>
      </c>
      <c r="CE9378" s="55" t="s">
        <v>13340</v>
      </c>
      <c r="CF9378" s="32" t="s">
        <v>732</v>
      </c>
      <c r="CG9378" s="33" t="s">
        <v>733</v>
      </c>
      <c r="CH9378" s="34">
        <v>11500</v>
      </c>
      <c r="CI9378" s="35">
        <v>45717</v>
      </c>
      <c r="CJ9378" s="35"/>
      <c r="CK9378" s="36">
        <v>23000</v>
      </c>
      <c r="CL9378" s="26">
        <f t="shared" si="335"/>
        <v>11500</v>
      </c>
      <c r="CM9378" s="26"/>
      <c r="CR9378" s="26" t="str">
        <f t="shared" si="336"/>
        <v>('굿모닝팜약국-KP(1)', '127-19-36014', '경기도 평택시 중앙로 198 (합정동)', '8806538017259', '신일피리독신정 50mg', 11500, '2025-03-01'),</v>
      </c>
    </row>
    <row r="9379" spans="79:96" x14ac:dyDescent="0.25">
      <c r="CA9379" s="29">
        <v>9376</v>
      </c>
      <c r="CB9379" s="50"/>
      <c r="CC9379" s="55" t="s">
        <v>13341</v>
      </c>
      <c r="CD9379" s="31" t="s">
        <v>13342</v>
      </c>
      <c r="CE9379" s="55" t="s">
        <v>13343</v>
      </c>
      <c r="CF9379" s="32" t="s">
        <v>2930</v>
      </c>
      <c r="CG9379" s="33" t="s">
        <v>1166</v>
      </c>
      <c r="CH9379" s="34">
        <v>-6345</v>
      </c>
      <c r="CI9379" s="35">
        <v>45717</v>
      </c>
      <c r="CJ9379" s="35"/>
      <c r="CK9379" s="36">
        <v>-12690</v>
      </c>
      <c r="CL9379" s="26">
        <f t="shared" si="335"/>
        <v>-6345</v>
      </c>
      <c r="CM9379" s="26"/>
      <c r="CR9379" s="26" t="str">
        <f t="shared" si="336"/>
        <v>('귤약국(하남시)-NP(A1)', '288-17-02232', '경기도 하남시 미사강변대로34번길 82 1층 108호 (풍산동)', '8806538011462', '신일모노독시엠캡슐 100mg', -6345, '2025-03-01'),</v>
      </c>
    </row>
    <row r="9380" spans="79:96" x14ac:dyDescent="0.25">
      <c r="CA9380" s="29">
        <v>9377</v>
      </c>
      <c r="CB9380" s="50"/>
      <c r="CC9380" s="55" t="s">
        <v>13344</v>
      </c>
      <c r="CD9380" s="31" t="s">
        <v>13345</v>
      </c>
      <c r="CE9380" s="55" t="s">
        <v>13346</v>
      </c>
      <c r="CF9380" s="32" t="s">
        <v>3493</v>
      </c>
      <c r="CG9380" s="33" t="s">
        <v>459</v>
      </c>
      <c r="CH9380" s="34">
        <v>25750</v>
      </c>
      <c r="CI9380" s="35">
        <v>45717</v>
      </c>
      <c r="CJ9380" s="35"/>
      <c r="CK9380" s="36">
        <v>51500</v>
      </c>
      <c r="CL9380" s="26">
        <f t="shared" si="335"/>
        <v>25750</v>
      </c>
      <c r="CM9380" s="26"/>
      <c r="CR9380" s="26" t="str">
        <f t="shared" si="336"/>
        <v>('그랜드약국 HM(서울중랑)', '874-03-03146', '서울특별시 중랑구 사가정로 399 1층 그랜드약국 (면목동)', '8806538003221', '레바드린정 100mg', 25750, '2025-03-01'),</v>
      </c>
    </row>
    <row r="9381" spans="79:96" x14ac:dyDescent="0.25">
      <c r="CA9381" s="29">
        <v>9378</v>
      </c>
      <c r="CB9381" s="50"/>
      <c r="CC9381" s="55" t="s">
        <v>13344</v>
      </c>
      <c r="CD9381" s="31" t="s">
        <v>13345</v>
      </c>
      <c r="CE9381" s="55" t="s">
        <v>13346</v>
      </c>
      <c r="CF9381" s="32" t="s">
        <v>2156</v>
      </c>
      <c r="CG9381" s="33" t="s">
        <v>916</v>
      </c>
      <c r="CH9381" s="34">
        <v>28200</v>
      </c>
      <c r="CI9381" s="35">
        <v>45717</v>
      </c>
      <c r="CJ9381" s="35"/>
      <c r="CK9381" s="36">
        <v>56400</v>
      </c>
      <c r="CL9381" s="26">
        <f t="shared" si="335"/>
        <v>28200</v>
      </c>
      <c r="CM9381" s="26"/>
      <c r="CR9381" s="26" t="str">
        <f t="shared" si="336"/>
        <v>('그랜드약국 HM(서울중랑)', '874-03-03146', '서울특별시 중랑구 사가정로 399 1층 그랜드약국 (면목동)', '8806538021027', '에이낙정', 28200, '2025-03-01'),</v>
      </c>
    </row>
    <row r="9382" spans="79:96" x14ac:dyDescent="0.25">
      <c r="CA9382" s="29">
        <v>9379</v>
      </c>
      <c r="CB9382" s="50"/>
      <c r="CC9382" s="55" t="s">
        <v>13347</v>
      </c>
      <c r="CD9382" s="31" t="s">
        <v>13345</v>
      </c>
      <c r="CE9382" s="55" t="s">
        <v>13348</v>
      </c>
      <c r="CF9382" s="32" t="s">
        <v>2352</v>
      </c>
      <c r="CG9382" s="33" t="s">
        <v>1451</v>
      </c>
      <c r="CH9382" s="34">
        <v>15135</v>
      </c>
      <c r="CI9382" s="35">
        <v>45717</v>
      </c>
      <c r="CJ9382" s="35"/>
      <c r="CK9382" s="36">
        <v>30270</v>
      </c>
      <c r="CL9382" s="26">
        <f t="shared" si="335"/>
        <v>15135</v>
      </c>
      <c r="CM9382" s="26"/>
      <c r="CR9382" s="26" t="str">
        <f t="shared" si="336"/>
        <v>('그랜드약국(서울중랑)-NP(5)', '874-03-03146', '서울특별시 중랑구 사가정로 399 1층 (면목동)', '8806538054513', '안플업서방정 300mg', 15135, '2025-03-01'),</v>
      </c>
    </row>
    <row r="9383" spans="79:96" x14ac:dyDescent="0.25">
      <c r="CA9383" s="29">
        <v>9380</v>
      </c>
      <c r="CB9383" s="50"/>
      <c r="CC9383" s="55" t="s">
        <v>13347</v>
      </c>
      <c r="CD9383" s="31" t="s">
        <v>13345</v>
      </c>
      <c r="CE9383" s="55" t="s">
        <v>13348</v>
      </c>
      <c r="CF9383" s="32" t="s">
        <v>2347</v>
      </c>
      <c r="CG9383" s="33" t="s">
        <v>977</v>
      </c>
      <c r="CH9383" s="34">
        <v>7290</v>
      </c>
      <c r="CI9383" s="35">
        <v>45689</v>
      </c>
      <c r="CJ9383" s="35"/>
      <c r="CK9383" s="36">
        <v>14580</v>
      </c>
      <c r="CL9383" s="26">
        <f t="shared" si="335"/>
        <v>7290</v>
      </c>
      <c r="CM9383" s="26"/>
      <c r="CR9383" s="26" t="str">
        <f t="shared" si="336"/>
        <v>('그랜드약국(서울중랑)-NP(5)', '874-03-03146', '서울특별시 중랑구 사가정로 399 1층 (면목동)', '8806538021416', '엑세트라정', 7290, '2025-02-01'),</v>
      </c>
    </row>
    <row r="9384" spans="79:96" x14ac:dyDescent="0.25">
      <c r="CA9384" s="29">
        <v>9381</v>
      </c>
      <c r="CB9384" s="50"/>
      <c r="CC9384" s="55" t="s">
        <v>13349</v>
      </c>
      <c r="CD9384" s="31" t="s">
        <v>13350</v>
      </c>
      <c r="CE9384" s="55" t="s">
        <v>13351</v>
      </c>
      <c r="CF9384" s="32" t="s">
        <v>3372</v>
      </c>
      <c r="CG9384" s="33" t="s">
        <v>552</v>
      </c>
      <c r="CH9384" s="34">
        <v>83200</v>
      </c>
      <c r="CI9384" s="35">
        <v>45658</v>
      </c>
      <c r="CJ9384" s="35"/>
      <c r="CK9384" s="36">
        <v>166400</v>
      </c>
      <c r="CL9384" s="26">
        <f t="shared" si="335"/>
        <v>83200</v>
      </c>
      <c r="CM9384" s="26"/>
      <c r="CR9384" s="26" t="str">
        <f t="shared" si="336"/>
        <v>('그랜드약국(석남)-T/F', '501-06-76494', '인천 서구 석남동 456-6', '8806538055626', '다이뉴시드정 480mg', 83200, '2025-01-01'),</v>
      </c>
    </row>
    <row r="9385" spans="79:96" x14ac:dyDescent="0.25">
      <c r="CA9385" s="29">
        <v>9382</v>
      </c>
      <c r="CB9385" s="50"/>
      <c r="CC9385" s="55" t="s">
        <v>13352</v>
      </c>
      <c r="CD9385" s="31" t="s">
        <v>1754</v>
      </c>
      <c r="CE9385" s="55" t="s">
        <v>13353</v>
      </c>
      <c r="CF9385" s="32" t="s">
        <v>2043</v>
      </c>
      <c r="CG9385" s="33" t="s">
        <v>2044</v>
      </c>
      <c r="CH9385" s="34">
        <v>10250</v>
      </c>
      <c r="CI9385" s="35">
        <v>45717</v>
      </c>
      <c r="CJ9385" s="35"/>
      <c r="CK9385" s="36">
        <v>20500</v>
      </c>
      <c r="CL9385" s="26">
        <f t="shared" si="335"/>
        <v>10250</v>
      </c>
      <c r="CM9385" s="26"/>
      <c r="CR9385" s="26" t="str">
        <f t="shared" si="336"/>
        <v>('그레이스온누리약국-Q(큐)', '128-23-05068', '경기도 고양시 덕양구 중앙로 548 현대프라자 102호 (행신동)', '8806538026428', '티니다진정 150mg', 10250, '2025-03-01'),</v>
      </c>
    </row>
    <row r="9386" spans="79:96" x14ac:dyDescent="0.25">
      <c r="CA9386" s="29">
        <v>9383</v>
      </c>
      <c r="CB9386" s="50"/>
      <c r="CC9386" s="55" t="s">
        <v>13354</v>
      </c>
      <c r="CD9386" s="31" t="s">
        <v>7271</v>
      </c>
      <c r="CE9386" s="55" t="s">
        <v>13355</v>
      </c>
      <c r="CF9386" s="32" t="s">
        <v>615</v>
      </c>
      <c r="CG9386" s="33" t="s">
        <v>616</v>
      </c>
      <c r="CH9386" s="34">
        <v>7500</v>
      </c>
      <c r="CI9386" s="35">
        <v>45717</v>
      </c>
      <c r="CJ9386" s="35"/>
      <c r="CK9386" s="36">
        <v>15000</v>
      </c>
      <c r="CL9386" s="26">
        <f t="shared" si="335"/>
        <v>7500</v>
      </c>
      <c r="CM9386" s="26"/>
      <c r="CR9386" s="26" t="str">
        <f t="shared" si="336"/>
        <v>('금강약국(하남시)-NP(A1)', '103-44-00716', '경기도 하남시 신평로 45 102호 (SN타워) (신장동)', '8806538015149', '신일폴산정 1mg', 7500, '2025-03-01'),</v>
      </c>
    </row>
    <row r="9387" spans="79:96" x14ac:dyDescent="0.25">
      <c r="CA9387" s="29">
        <v>9384</v>
      </c>
      <c r="CB9387" s="50"/>
      <c r="CC9387" s="55" t="s">
        <v>13356</v>
      </c>
      <c r="CD9387" s="31" t="s">
        <v>11174</v>
      </c>
      <c r="CE9387" s="55" t="s">
        <v>13357</v>
      </c>
      <c r="CF9387" s="32" t="s">
        <v>1041</v>
      </c>
      <c r="CG9387" s="33" t="s">
        <v>1004</v>
      </c>
      <c r="CH9387" s="34">
        <v>6000</v>
      </c>
      <c r="CI9387" s="35">
        <v>45717</v>
      </c>
      <c r="CJ9387" s="35"/>
      <c r="CK9387" s="36">
        <v>12000</v>
      </c>
      <c r="CL9387" s="26">
        <f t="shared" si="335"/>
        <v>6000</v>
      </c>
      <c r="CM9387" s="26"/>
      <c r="CR9387" s="26" t="str">
        <f t="shared" si="336"/>
        <v>('금강약품-용마택배', '645-03-02461', '대전광역시 동구 산내로 1288-8 209호 (창고1층) (낭월동)', '8806538014647', '신일티아민염산염정 10mg', 6000, '2025-03-01'),</v>
      </c>
    </row>
    <row r="9388" spans="79:96" x14ac:dyDescent="0.25">
      <c r="CA9388" s="29">
        <v>9385</v>
      </c>
      <c r="CB9388" s="50"/>
      <c r="CC9388" s="55" t="s">
        <v>13358</v>
      </c>
      <c r="CD9388" s="31" t="s">
        <v>13359</v>
      </c>
      <c r="CE9388" s="55" t="s">
        <v>13360</v>
      </c>
      <c r="CF9388" s="32" t="s">
        <v>3004</v>
      </c>
      <c r="CG9388" s="33" t="s">
        <v>1576</v>
      </c>
      <c r="CH9388" s="34">
        <v>38514</v>
      </c>
      <c r="CI9388" s="35">
        <v>45717</v>
      </c>
      <c r="CJ9388" s="35"/>
      <c r="CK9388" s="36">
        <v>77028</v>
      </c>
      <c r="CL9388" s="26">
        <f t="shared" si="335"/>
        <v>38514</v>
      </c>
      <c r="CM9388" s="26"/>
      <c r="CR9388" s="26" t="str">
        <f t="shared" si="336"/>
        <v>('금강온누리약국(영등포)-T/O(오)', '492-37-01280', '서울특별시 영등포구 영중로 10-1 (영등포동3가)', '8806538060736', '포시글리정 10mg', 38514, '2025-03-01'),</v>
      </c>
    </row>
    <row r="9389" spans="79:96" x14ac:dyDescent="0.25">
      <c r="CA9389" s="29">
        <v>9386</v>
      </c>
      <c r="CB9389" s="50"/>
      <c r="CC9389" s="55" t="s">
        <v>13361</v>
      </c>
      <c r="CD9389" s="31" t="s">
        <v>13362</v>
      </c>
      <c r="CE9389" s="55" t="s">
        <v>13363</v>
      </c>
      <c r="CF9389" s="32" t="s">
        <v>2930</v>
      </c>
      <c r="CG9389" s="33" t="s">
        <v>1166</v>
      </c>
      <c r="CH9389" s="34">
        <v>6345</v>
      </c>
      <c r="CI9389" s="35">
        <v>45717</v>
      </c>
      <c r="CJ9389" s="35"/>
      <c r="CK9389" s="36">
        <v>12690</v>
      </c>
      <c r="CL9389" s="26">
        <f t="shared" si="335"/>
        <v>6345</v>
      </c>
      <c r="CM9389" s="26"/>
      <c r="CR9389" s="26" t="str">
        <f t="shared" si="336"/>
        <v>('금빛약국 HM(도봉창동)', '871-36-01133', '서울특별시 도봉구 덕릉로 238 1층 좌측1칸 (창동)', '8806538011462', '신일모노독시엠캡슐 100mg', 6345, '2025-03-01'),</v>
      </c>
    </row>
    <row r="9390" spans="79:96" x14ac:dyDescent="0.25">
      <c r="CA9390" s="29">
        <v>9387</v>
      </c>
      <c r="CB9390" s="50"/>
      <c r="CC9390" s="55" t="s">
        <v>13364</v>
      </c>
      <c r="CD9390" s="31" t="s">
        <v>13365</v>
      </c>
      <c r="CE9390" s="55" t="s">
        <v>13366</v>
      </c>
      <c r="CF9390" s="32" t="s">
        <v>2930</v>
      </c>
      <c r="CG9390" s="33" t="s">
        <v>1166</v>
      </c>
      <c r="CH9390" s="31">
        <v>-6345</v>
      </c>
      <c r="CI9390" s="35">
        <v>45717</v>
      </c>
      <c r="CJ9390" s="35"/>
      <c r="CK9390" s="56">
        <v>-12690</v>
      </c>
      <c r="CL9390" s="26">
        <f t="shared" si="335"/>
        <v>-6345</v>
      </c>
      <c r="CM9390" s="26"/>
      <c r="CR9390" s="26" t="str">
        <f t="shared" si="336"/>
        <v>('금송약국-택배', '293-17-01201', '서울특별시 종로구 종로 226 1층(송화빌딩) (종로5가)', '8806538011462', '신일모노독시엠캡슐 100mg', -6345, '2025-03-01'),</v>
      </c>
    </row>
    <row r="9391" spans="79:96" x14ac:dyDescent="0.25">
      <c r="CA9391" s="29">
        <v>9388</v>
      </c>
      <c r="CB9391" s="50"/>
      <c r="CC9391" s="55" t="s">
        <v>13367</v>
      </c>
      <c r="CD9391" s="31" t="s">
        <v>13368</v>
      </c>
      <c r="CE9391" s="55" t="s">
        <v>13369</v>
      </c>
      <c r="CF9391" s="32" t="s">
        <v>13370</v>
      </c>
      <c r="CG9391" s="33" t="s">
        <v>2172</v>
      </c>
      <c r="CH9391" s="34">
        <v>14500</v>
      </c>
      <c r="CI9391" s="35">
        <v>45717</v>
      </c>
      <c r="CJ9391" s="35"/>
      <c r="CK9391" s="36">
        <v>29000</v>
      </c>
      <c r="CL9391" s="26">
        <f t="shared" si="335"/>
        <v>14500</v>
      </c>
      <c r="CM9391" s="26"/>
      <c r="CR9391" s="26" t="str">
        <f t="shared" si="336"/>
        <v>('기린약국(남동구)-B', '581-10-01036', '인천 남동구 구월동 1512-2', '8806538018829', '아세핀정 350mg', 14500, '2025-03-01'),</v>
      </c>
    </row>
    <row r="9392" spans="79:96" x14ac:dyDescent="0.25">
      <c r="CA9392" s="29">
        <v>9389</v>
      </c>
      <c r="CB9392" s="50"/>
      <c r="CC9392" s="55" t="s">
        <v>13371</v>
      </c>
      <c r="CD9392" s="31" t="s">
        <v>13372</v>
      </c>
      <c r="CE9392" s="55" t="s">
        <v>13373</v>
      </c>
      <c r="CF9392" s="32" t="s">
        <v>2228</v>
      </c>
      <c r="CG9392" s="33" t="s">
        <v>790</v>
      </c>
      <c r="CH9392" s="34">
        <v>14500</v>
      </c>
      <c r="CI9392" s="35">
        <v>45689</v>
      </c>
      <c r="CJ9392" s="35"/>
      <c r="CK9392" s="36">
        <v>29000</v>
      </c>
      <c r="CL9392" s="26">
        <f t="shared" si="335"/>
        <v>14500</v>
      </c>
      <c r="CM9392" s="26"/>
      <c r="CR9392" s="26" t="str">
        <f t="shared" si="336"/>
        <v>('기약국-M', '122-09-27239', '인천 계양구 효성동 123-73', '8806538013121', '신일슈도에페드린정 60mg', 14500, '2025-02-01'),</v>
      </c>
    </row>
    <row r="9393" spans="79:96" x14ac:dyDescent="0.25">
      <c r="CA9393" s="29">
        <v>9390</v>
      </c>
      <c r="CB9393" s="50"/>
      <c r="CC9393" s="55" t="s">
        <v>13371</v>
      </c>
      <c r="CD9393" s="31" t="s">
        <v>13372</v>
      </c>
      <c r="CE9393" s="55" t="s">
        <v>13373</v>
      </c>
      <c r="CF9393" s="32" t="s">
        <v>2228</v>
      </c>
      <c r="CG9393" s="33" t="s">
        <v>790</v>
      </c>
      <c r="CH9393" s="34">
        <v>14500</v>
      </c>
      <c r="CI9393" s="35">
        <v>45658</v>
      </c>
      <c r="CJ9393" s="35"/>
      <c r="CK9393" s="36">
        <v>29000</v>
      </c>
      <c r="CL9393" s="26">
        <f t="shared" si="335"/>
        <v>14500</v>
      </c>
      <c r="CM9393" s="26"/>
      <c r="CR9393" s="26" t="str">
        <f t="shared" si="336"/>
        <v>('기약국-M', '122-09-27239', '인천 계양구 효성동 123-73', '8806538013121', '신일슈도에페드린정 60mg', 14500, '2025-01-01'),</v>
      </c>
    </row>
    <row r="9394" spans="79:96" x14ac:dyDescent="0.25">
      <c r="CA9394" s="29">
        <v>9391</v>
      </c>
      <c r="CB9394" s="50"/>
      <c r="CC9394" s="55" t="s">
        <v>13374</v>
      </c>
      <c r="CD9394" s="31" t="s">
        <v>13375</v>
      </c>
      <c r="CE9394" s="55" t="s">
        <v>13376</v>
      </c>
      <c r="CF9394" s="32" t="s">
        <v>1077</v>
      </c>
      <c r="CG9394" s="33" t="s">
        <v>1078</v>
      </c>
      <c r="CH9394" s="34">
        <v>13750</v>
      </c>
      <c r="CI9394" s="35">
        <v>45717</v>
      </c>
      <c r="CJ9394" s="35"/>
      <c r="CK9394" s="36">
        <v>27500</v>
      </c>
      <c r="CL9394" s="26">
        <f t="shared" si="335"/>
        <v>13750</v>
      </c>
      <c r="CM9394" s="26"/>
      <c r="CR9394" s="26" t="str">
        <f t="shared" si="336"/>
        <v>('기준약국-N', '508-49-00240', '경기도 부천시 송내대로 38 (송내동)', '8806538056425', '프로나지액 25mL', 13750, '2025-03-01'),</v>
      </c>
    </row>
    <row r="9395" spans="79:96" x14ac:dyDescent="0.25">
      <c r="CA9395" s="29">
        <v>9392</v>
      </c>
      <c r="CB9395" s="50"/>
      <c r="CC9395" s="55" t="s">
        <v>13377</v>
      </c>
      <c r="CD9395" s="31" t="s">
        <v>13378</v>
      </c>
      <c r="CE9395" s="55" t="s">
        <v>13379</v>
      </c>
      <c r="CF9395" s="32" t="s">
        <v>2348</v>
      </c>
      <c r="CG9395" s="33" t="s">
        <v>1080</v>
      </c>
      <c r="CH9395" s="34">
        <v>4815</v>
      </c>
      <c r="CI9395" s="35">
        <v>45717</v>
      </c>
      <c r="CJ9395" s="35"/>
      <c r="CK9395" s="36">
        <v>9630</v>
      </c>
      <c r="CL9395" s="26">
        <f t="shared" si="335"/>
        <v>4815</v>
      </c>
      <c r="CM9395" s="26"/>
      <c r="CR9395" s="26" t="str">
        <f t="shared" si="336"/>
        <v>('길약국 HM(대전동구)', '479-02-01820', '대전광역시 동구 대전로 619 (효동)', '8806538021317', '엑세트라세미정', 4815, '2025-03-01'),</v>
      </c>
    </row>
    <row r="9396" spans="79:96" x14ac:dyDescent="0.25">
      <c r="CA9396" s="29">
        <v>9393</v>
      </c>
      <c r="CB9396" s="50"/>
      <c r="CC9396" s="55" t="s">
        <v>13377</v>
      </c>
      <c r="CD9396" s="31" t="s">
        <v>13378</v>
      </c>
      <c r="CE9396" s="55" t="s">
        <v>13379</v>
      </c>
      <c r="CF9396" s="32" t="s">
        <v>2347</v>
      </c>
      <c r="CG9396" s="33" t="s">
        <v>977</v>
      </c>
      <c r="CH9396" s="34">
        <v>7290</v>
      </c>
      <c r="CI9396" s="35">
        <v>45717</v>
      </c>
      <c r="CJ9396" s="35"/>
      <c r="CK9396" s="36">
        <v>14580</v>
      </c>
      <c r="CL9396" s="26">
        <f t="shared" si="335"/>
        <v>7290</v>
      </c>
      <c r="CM9396" s="26"/>
      <c r="CR9396" s="26" t="str">
        <f t="shared" si="336"/>
        <v>('길약국 HM(대전동구)', '479-02-01820', '대전광역시 동구 대전로 619 (효동)', '8806538021416', '엑세트라정', 7290, '2025-03-01'),</v>
      </c>
    </row>
    <row r="9397" spans="79:96" x14ac:dyDescent="0.25">
      <c r="CA9397" s="29">
        <v>9394</v>
      </c>
      <c r="CB9397" s="50"/>
      <c r="CC9397" s="55" t="s">
        <v>13377</v>
      </c>
      <c r="CD9397" s="31" t="s">
        <v>13378</v>
      </c>
      <c r="CE9397" s="55" t="s">
        <v>13379</v>
      </c>
      <c r="CF9397" s="32" t="s">
        <v>3072</v>
      </c>
      <c r="CG9397" s="33" t="s">
        <v>3073</v>
      </c>
      <c r="CH9397" s="34">
        <v>13500</v>
      </c>
      <c r="CI9397" s="35">
        <v>45717</v>
      </c>
      <c r="CJ9397" s="35"/>
      <c r="CK9397" s="36">
        <v>27000</v>
      </c>
      <c r="CL9397" s="26">
        <f t="shared" si="335"/>
        <v>13500</v>
      </c>
      <c r="CM9397" s="26"/>
      <c r="CR9397" s="26" t="str">
        <f t="shared" si="336"/>
        <v>('길약국 HM(대전동구)', '479-02-01820', '대전광역시 동구 대전로 619 (효동)', '8806538021614', '엑시캄캡슐 7.5mg', 13500, '2025-03-01'),</v>
      </c>
    </row>
    <row r="9398" spans="79:96" x14ac:dyDescent="0.25">
      <c r="CA9398" s="29">
        <v>9395</v>
      </c>
      <c r="CB9398" s="50"/>
      <c r="CC9398" s="55" t="s">
        <v>13380</v>
      </c>
      <c r="CD9398" s="31" t="s">
        <v>13381</v>
      </c>
      <c r="CE9398" s="55" t="s">
        <v>13382</v>
      </c>
      <c r="CF9398" s="32" t="s">
        <v>2540</v>
      </c>
      <c r="CG9398" s="33" t="s">
        <v>2169</v>
      </c>
      <c r="CH9398" s="34">
        <v>28500</v>
      </c>
      <c r="CI9398" s="35">
        <v>45717</v>
      </c>
      <c r="CJ9398" s="35"/>
      <c r="CK9398" s="36">
        <v>57000</v>
      </c>
      <c r="CL9398" s="26">
        <f t="shared" si="335"/>
        <v>28500</v>
      </c>
      <c r="CM9398" s="26"/>
      <c r="CR9398" s="26" t="str">
        <f t="shared" si="336"/>
        <v>('길약국(화성)', '143-02-11792', '경기도 화성시 발안로 1147 104호 (정남면)', '8806538010021', '신일디클로페낙나트륨정 50mg', 28500, '2025-03-01'),</v>
      </c>
    </row>
    <row r="9399" spans="79:96" x14ac:dyDescent="0.25">
      <c r="CA9399" s="29">
        <v>9396</v>
      </c>
      <c r="CB9399" s="50"/>
      <c r="CC9399" s="55" t="s">
        <v>13380</v>
      </c>
      <c r="CD9399" s="31" t="s">
        <v>13381</v>
      </c>
      <c r="CE9399" s="55" t="s">
        <v>13382</v>
      </c>
      <c r="CF9399" s="32" t="s">
        <v>1259</v>
      </c>
      <c r="CG9399" s="33" t="s">
        <v>1260</v>
      </c>
      <c r="CH9399" s="34">
        <v>12500</v>
      </c>
      <c r="CI9399" s="35">
        <v>45717</v>
      </c>
      <c r="CJ9399" s="35"/>
      <c r="CK9399" s="36">
        <v>25000</v>
      </c>
      <c r="CL9399" s="26">
        <f t="shared" si="335"/>
        <v>12500</v>
      </c>
      <c r="CM9399" s="26"/>
      <c r="CR9399" s="26" t="str">
        <f t="shared" si="336"/>
        <v>('길약국(화성)', '143-02-11792', '경기도 화성시 발안로 1147 104호 (정남면)', '8806538005737', '메코민캡슐 500mcg', 12500, '2025-03-01'),</v>
      </c>
    </row>
    <row r="9400" spans="79:96" x14ac:dyDescent="0.25">
      <c r="CA9400" s="29">
        <v>9397</v>
      </c>
      <c r="CB9400" s="50"/>
      <c r="CC9400" s="55" t="s">
        <v>13380</v>
      </c>
      <c r="CD9400" s="31" t="s">
        <v>13381</v>
      </c>
      <c r="CE9400" s="55" t="s">
        <v>13382</v>
      </c>
      <c r="CF9400" s="32" t="s">
        <v>1165</v>
      </c>
      <c r="CG9400" s="33" t="s">
        <v>1166</v>
      </c>
      <c r="CH9400" s="34">
        <v>35250</v>
      </c>
      <c r="CI9400" s="35">
        <v>45717</v>
      </c>
      <c r="CJ9400" s="35"/>
      <c r="CK9400" s="36">
        <v>70500</v>
      </c>
      <c r="CL9400" s="26">
        <f t="shared" si="335"/>
        <v>35250</v>
      </c>
      <c r="CM9400" s="26"/>
      <c r="CR9400" s="26" t="str">
        <f t="shared" si="336"/>
        <v>('길약국(화성)', '143-02-11792', '경기도 화성시 발안로 1147 104호 (정남면)', '8806538011431', '신일모노독시엠캡슐 100mg', 35250, '2025-03-01'),</v>
      </c>
    </row>
    <row r="9401" spans="79:96" x14ac:dyDescent="0.25">
      <c r="CA9401" s="29">
        <v>9398</v>
      </c>
      <c r="CB9401" s="50"/>
      <c r="CC9401" s="55" t="s">
        <v>13380</v>
      </c>
      <c r="CD9401" s="31" t="s">
        <v>13381</v>
      </c>
      <c r="CE9401" s="55" t="s">
        <v>13382</v>
      </c>
      <c r="CF9401" s="32" t="s">
        <v>2930</v>
      </c>
      <c r="CG9401" s="33" t="s">
        <v>1166</v>
      </c>
      <c r="CH9401" s="34">
        <v>12690</v>
      </c>
      <c r="CI9401" s="35">
        <v>45689</v>
      </c>
      <c r="CJ9401" s="35"/>
      <c r="CK9401" s="36">
        <v>25380</v>
      </c>
      <c r="CL9401" s="26">
        <f t="shared" si="335"/>
        <v>12690</v>
      </c>
      <c r="CM9401" s="26"/>
      <c r="CR9401" s="26" t="str">
        <f t="shared" si="336"/>
        <v>('길약국(화성)', '143-02-11792', '경기도 화성시 발안로 1147 104호 (정남면)', '8806538011462', '신일모노독시엠캡슐 100mg', 12690, '2025-02-01'),</v>
      </c>
    </row>
    <row r="9402" spans="79:96" x14ac:dyDescent="0.25">
      <c r="CA9402" s="29">
        <v>9399</v>
      </c>
      <c r="CB9402" s="50"/>
      <c r="CC9402" s="55" t="s">
        <v>13380</v>
      </c>
      <c r="CD9402" s="31" t="s">
        <v>13381</v>
      </c>
      <c r="CE9402" s="55" t="s">
        <v>13382</v>
      </c>
      <c r="CF9402" s="32" t="s">
        <v>976</v>
      </c>
      <c r="CG9402" s="33" t="s">
        <v>977</v>
      </c>
      <c r="CH9402" s="34">
        <v>48600</v>
      </c>
      <c r="CI9402" s="35">
        <v>45658</v>
      </c>
      <c r="CJ9402" s="35"/>
      <c r="CK9402" s="36">
        <v>97200</v>
      </c>
      <c r="CL9402" s="26">
        <f t="shared" si="335"/>
        <v>48600</v>
      </c>
      <c r="CM9402" s="26"/>
      <c r="CR9402" s="26" t="str">
        <f t="shared" si="336"/>
        <v>('길약국(화성)', '143-02-11792', '경기도 화성시 발안로 1147 104호 (정남면)', '8806538021430', '엑세트라정', 48600, '2025-01-01'),</v>
      </c>
    </row>
    <row r="9403" spans="79:96" x14ac:dyDescent="0.25">
      <c r="CA9403" s="29">
        <v>9400</v>
      </c>
      <c r="CB9403" s="50"/>
      <c r="CC9403" s="55" t="s">
        <v>13380</v>
      </c>
      <c r="CD9403" s="31" t="s">
        <v>13381</v>
      </c>
      <c r="CE9403" s="55" t="s">
        <v>13382</v>
      </c>
      <c r="CF9403" s="32" t="s">
        <v>976</v>
      </c>
      <c r="CG9403" s="33" t="s">
        <v>977</v>
      </c>
      <c r="CH9403" s="34">
        <v>48600</v>
      </c>
      <c r="CI9403" s="35">
        <v>45717</v>
      </c>
      <c r="CJ9403" s="35"/>
      <c r="CK9403" s="36">
        <v>97200</v>
      </c>
      <c r="CL9403" s="26">
        <f t="shared" si="335"/>
        <v>48600</v>
      </c>
      <c r="CM9403" s="26"/>
      <c r="CR9403" s="26" t="str">
        <f t="shared" si="336"/>
        <v>('길약국(화성)', '143-02-11792', '경기도 화성시 발안로 1147 104호 (정남면)', '8806538021430', '엑세트라정', 48600, '2025-03-01'),</v>
      </c>
    </row>
    <row r="9404" spans="79:96" x14ac:dyDescent="0.25">
      <c r="CA9404" s="29">
        <v>9401</v>
      </c>
      <c r="CB9404" s="50"/>
      <c r="CC9404" s="55" t="s">
        <v>13383</v>
      </c>
      <c r="CD9404" s="31" t="s">
        <v>13384</v>
      </c>
      <c r="CE9404" s="55" t="s">
        <v>13385</v>
      </c>
      <c r="CF9404" s="32" t="s">
        <v>1493</v>
      </c>
      <c r="CG9404" s="33" t="s">
        <v>1275</v>
      </c>
      <c r="CH9404" s="34">
        <v>22920</v>
      </c>
      <c r="CI9404" s="35">
        <v>45717</v>
      </c>
      <c r="CJ9404" s="35"/>
      <c r="CK9404" s="36">
        <v>45840</v>
      </c>
      <c r="CL9404" s="26">
        <f t="shared" si="335"/>
        <v>22920</v>
      </c>
      <c r="CM9404" s="26"/>
      <c r="CR9404" s="26" t="str">
        <f t="shared" si="336"/>
        <v>('까치햇살약국 HM(서울강서)', '231-10-02580', '서울특별시 강서구 강서로16길 1 1층 동쪽 첫번째 (화곡동)', '8806538051024', '신에소메정20mg', 22920, '2025-03-01'),</v>
      </c>
    </row>
    <row r="9405" spans="79:96" x14ac:dyDescent="0.25">
      <c r="CA9405" s="29">
        <v>9402</v>
      </c>
      <c r="CB9405" s="50"/>
      <c r="CC9405" s="55" t="s">
        <v>13386</v>
      </c>
      <c r="CD9405" s="31" t="s">
        <v>13387</v>
      </c>
      <c r="CE9405" s="55" t="s">
        <v>13388</v>
      </c>
      <c r="CF9405" s="32" t="s">
        <v>615</v>
      </c>
      <c r="CG9405" s="33" t="s">
        <v>616</v>
      </c>
      <c r="CH9405" s="34">
        <v>7500</v>
      </c>
      <c r="CI9405" s="35">
        <v>45717</v>
      </c>
      <c r="CJ9405" s="35"/>
      <c r="CK9405" s="36">
        <v>15000</v>
      </c>
      <c r="CL9405" s="26">
        <f t="shared" si="335"/>
        <v>7500</v>
      </c>
      <c r="CM9405" s="26"/>
      <c r="CR9405" s="26" t="str">
        <f t="shared" si="336"/>
        <v>('꿈의숲스타약국(강북구)-NP(A0)', '122-25-29237', '서울특별시 강북구 도봉로 77 1층 (서울유병원BK빌딩) (미아동)', '8806538015149', '신일폴산정 1mg', 7500, '2025-03-01'),</v>
      </c>
    </row>
    <row r="9406" spans="79:96" x14ac:dyDescent="0.25">
      <c r="CA9406" s="29">
        <v>9403</v>
      </c>
      <c r="CB9406" s="50"/>
      <c r="CC9406" s="55" t="s">
        <v>13386</v>
      </c>
      <c r="CD9406" s="31" t="s">
        <v>13387</v>
      </c>
      <c r="CE9406" s="55" t="s">
        <v>13388</v>
      </c>
      <c r="CF9406" s="32" t="s">
        <v>1638</v>
      </c>
      <c r="CG9406" s="33" t="s">
        <v>376</v>
      </c>
      <c r="CH9406" s="31">
        <v>9000</v>
      </c>
      <c r="CI9406" s="35">
        <v>45717</v>
      </c>
      <c r="CJ9406" s="35"/>
      <c r="CK9406" s="56">
        <v>18000</v>
      </c>
      <c r="CL9406" s="26">
        <f t="shared" si="335"/>
        <v>9000</v>
      </c>
      <c r="CM9406" s="26"/>
      <c r="CR9406" s="26" t="str">
        <f t="shared" si="336"/>
        <v>('꿈의숲스타약국(강북구)-NP(A0)', '122-25-29237', '서울특별시 강북구 도봉로 77 1층 (서울유병원BK빌딩) (미아동)', '8806538053615', '네오스타정40/5mg', 9000, '2025-03-01'),</v>
      </c>
    </row>
    <row r="9407" spans="79:96" x14ac:dyDescent="0.25">
      <c r="CA9407" s="29">
        <v>9404</v>
      </c>
      <c r="CB9407" s="50"/>
      <c r="CC9407" s="55" t="s">
        <v>13386</v>
      </c>
      <c r="CD9407" s="31" t="s">
        <v>13387</v>
      </c>
      <c r="CE9407" s="55" t="s">
        <v>13388</v>
      </c>
      <c r="CF9407" s="32" t="s">
        <v>1638</v>
      </c>
      <c r="CG9407" s="33" t="s">
        <v>376</v>
      </c>
      <c r="CH9407" s="34">
        <v>9000</v>
      </c>
      <c r="CI9407" s="35">
        <v>45717</v>
      </c>
      <c r="CJ9407" s="35"/>
      <c r="CK9407" s="36">
        <v>18000</v>
      </c>
      <c r="CL9407" s="26">
        <f t="shared" si="335"/>
        <v>9000</v>
      </c>
      <c r="CM9407" s="26"/>
      <c r="CR9407" s="26" t="str">
        <f t="shared" si="336"/>
        <v>('꿈의숲스타약국(강북구)-NP(A0)', '122-25-29237', '서울특별시 강북구 도봉로 77 1층 (서울유병원BK빌딩) (미아동)', '8806538053615', '네오스타정40/5mg', 9000, '2025-03-01'),</v>
      </c>
    </row>
    <row r="9408" spans="79:96" x14ac:dyDescent="0.25">
      <c r="CA9408" s="29">
        <v>9405</v>
      </c>
      <c r="CB9408" s="50"/>
      <c r="CC9408" s="55" t="s">
        <v>13389</v>
      </c>
      <c r="CD9408" s="31" t="s">
        <v>5462</v>
      </c>
      <c r="CE9408" s="55" t="s">
        <v>13390</v>
      </c>
      <c r="CF9408" s="32" t="s">
        <v>2347</v>
      </c>
      <c r="CG9408" s="33" t="s">
        <v>977</v>
      </c>
      <c r="CH9408" s="34">
        <v>4860</v>
      </c>
      <c r="CI9408" s="35">
        <v>45717</v>
      </c>
      <c r="CJ9408" s="35"/>
      <c r="CK9408" s="36">
        <v>9720</v>
      </c>
      <c r="CL9408" s="26">
        <f t="shared" si="335"/>
        <v>4860</v>
      </c>
      <c r="CM9408" s="26"/>
      <c r="CR9408" s="26" t="str">
        <f t="shared" si="336"/>
        <v>('나눔온누리약국(계양구)-T', '564-75-00481', '인천광역시 계양구 동양로 101 1층 104호 (명일프라자) (동양동)', '8806538021416', '엑세트라정', 4860, '2025-03-01'),</v>
      </c>
    </row>
    <row r="9409" spans="79:96" x14ac:dyDescent="0.25">
      <c r="CA9409" s="29">
        <v>9406</v>
      </c>
      <c r="CB9409" s="50"/>
      <c r="CC9409" s="55" t="s">
        <v>13391</v>
      </c>
      <c r="CD9409" s="31" t="s">
        <v>13392</v>
      </c>
      <c r="CE9409" s="55" t="s">
        <v>13393</v>
      </c>
      <c r="CF9409" s="32" t="s">
        <v>615</v>
      </c>
      <c r="CG9409" s="33" t="s">
        <v>616</v>
      </c>
      <c r="CH9409" s="34">
        <v>7500</v>
      </c>
      <c r="CI9409" s="35">
        <v>45717</v>
      </c>
      <c r="CJ9409" s="35"/>
      <c r="CK9409" s="36">
        <v>15000</v>
      </c>
      <c r="CL9409" s="26">
        <f t="shared" si="335"/>
        <v>7500</v>
      </c>
      <c r="CM9409" s="26"/>
      <c r="CR9409" s="26" t="str">
        <f t="shared" si="336"/>
        <v>('나라약국(서대문구)', '188-40-00548', '서울특별시 서대문구 가재울미래로 2 별동상가동 1층 102-1,2호 DMC파크뷰자이 (남가좌동)', '8806538015149', '신일폴산정 1mg', 7500, '2025-03-01'),</v>
      </c>
    </row>
    <row r="9410" spans="79:96" x14ac:dyDescent="0.25">
      <c r="CA9410" s="29">
        <v>9407</v>
      </c>
      <c r="CB9410" s="50"/>
      <c r="CC9410" s="55" t="s">
        <v>13394</v>
      </c>
      <c r="CD9410" s="31" t="s">
        <v>13395</v>
      </c>
      <c r="CE9410" s="55" t="s">
        <v>13396</v>
      </c>
      <c r="CF9410" s="32" t="s">
        <v>2328</v>
      </c>
      <c r="CG9410" s="33" t="s">
        <v>85</v>
      </c>
      <c r="CH9410" s="34">
        <v>19890</v>
      </c>
      <c r="CI9410" s="35">
        <v>45689</v>
      </c>
      <c r="CJ9410" s="35"/>
      <c r="CK9410" s="36">
        <v>39780</v>
      </c>
      <c r="CL9410" s="26">
        <f t="shared" si="335"/>
        <v>19890</v>
      </c>
      <c r="CM9410" s="26"/>
      <c r="CR9410" s="26" t="str">
        <f t="shared" si="336"/>
        <v>('나래약국-O(오)', '751-06-00338', '서울특별시 영등포구 도림로 192 1층 (대림동)', '8806538013718', '리피칸정 10mg', 19890, '2025-02-01'),</v>
      </c>
    </row>
    <row r="9411" spans="79:96" x14ac:dyDescent="0.25">
      <c r="CA9411" s="29">
        <v>9408</v>
      </c>
      <c r="CB9411" s="50"/>
      <c r="CC9411" s="55" t="s">
        <v>13397</v>
      </c>
      <c r="CD9411" s="31" t="s">
        <v>8696</v>
      </c>
      <c r="CE9411" s="55" t="s">
        <v>13398</v>
      </c>
      <c r="CF9411" s="32" t="s">
        <v>645</v>
      </c>
      <c r="CG9411" s="33" t="s">
        <v>646</v>
      </c>
      <c r="CH9411" s="34">
        <v>19000</v>
      </c>
      <c r="CI9411" s="35">
        <v>45658</v>
      </c>
      <c r="CJ9411" s="35"/>
      <c r="CK9411" s="36">
        <v>38000</v>
      </c>
      <c r="CL9411" s="26">
        <f t="shared" si="335"/>
        <v>19000</v>
      </c>
      <c r="CM9411" s="26"/>
      <c r="CR9411" s="26" t="str">
        <f t="shared" si="336"/>
        <v>('나래플러스팜-도매', '357-07-01578', '경기 김포시 고촌읍 전호리 719, WJ물류센타 203호', '8806538014265', '신일브롬헥신염산염정 8mg', 19000, '2025-01-01'),</v>
      </c>
    </row>
    <row r="9412" spans="79:96" x14ac:dyDescent="0.25">
      <c r="CA9412" s="29">
        <v>9409</v>
      </c>
      <c r="CB9412" s="50"/>
      <c r="CC9412" s="55" t="s">
        <v>13399</v>
      </c>
      <c r="CD9412" s="31" t="s">
        <v>13400</v>
      </c>
      <c r="CE9412" s="55" t="s">
        <v>13401</v>
      </c>
      <c r="CF9412" s="32" t="s">
        <v>645</v>
      </c>
      <c r="CG9412" s="33" t="s">
        <v>646</v>
      </c>
      <c r="CH9412" s="34">
        <v>-19000</v>
      </c>
      <c r="CI9412" s="35">
        <v>45717</v>
      </c>
      <c r="CJ9412" s="35"/>
      <c r="CK9412" s="36">
        <v>-38000</v>
      </c>
      <c r="CL9412" s="26">
        <f t="shared" si="335"/>
        <v>-19000</v>
      </c>
      <c r="CM9412" s="26"/>
      <c r="CR9412" s="26" t="str">
        <f t="shared" si="336"/>
        <v>('나무약국 HM(충남 예산)', '766-42-00492', '충남 예산군 예산읍 역전로 74, 1층', '8806538014265', '신일브롬헥신염산염정 8mg', -19000, '2025-03-01'),</v>
      </c>
    </row>
    <row r="9413" spans="79:96" x14ac:dyDescent="0.25">
      <c r="CA9413" s="29">
        <v>9410</v>
      </c>
      <c r="CB9413" s="50"/>
      <c r="CC9413" s="55" t="s">
        <v>13402</v>
      </c>
      <c r="CD9413" s="31" t="s">
        <v>8368</v>
      </c>
      <c r="CE9413" s="55" t="s">
        <v>13403</v>
      </c>
      <c r="CF9413" s="32" t="s">
        <v>2363</v>
      </c>
      <c r="CG9413" s="33" t="s">
        <v>461</v>
      </c>
      <c r="CH9413" s="34">
        <v>54300</v>
      </c>
      <c r="CI9413" s="35">
        <v>45717</v>
      </c>
      <c r="CJ9413" s="35"/>
      <c r="CK9413" s="36">
        <v>108600</v>
      </c>
      <c r="CL9413" s="26">
        <f t="shared" ref="CL9413:CL9476" si="337">IFERROR(CK9413/2,"")</f>
        <v>54300</v>
      </c>
      <c r="CM9413" s="26"/>
      <c r="CR9413" s="26" t="str">
        <f t="shared" ref="CR9413:CR9476" si="338">IFERROR("('"&amp;CC9413&amp;"', '"&amp;CD9413&amp;"', '"&amp;CE9413&amp;"', '"&amp;CF9413&amp;"', '"&amp;CG9413&amp;"', "&amp;CH9413&amp;", '"&amp;TEXT(CI9413,"YYYY-MM-DD")&amp;"'),","")</f>
        <v>('나무약국-O(오)', '102-29-91619', '서울특별시 영등포구 도림로 158 104호 (대림동)', '8806538053325', '네오텔미정 40mg', 54300, '2025-03-01'),</v>
      </c>
    </row>
    <row r="9414" spans="79:96" x14ac:dyDescent="0.25">
      <c r="CA9414" s="29">
        <v>9411</v>
      </c>
      <c r="CB9414" s="50"/>
      <c r="CC9414" s="55" t="s">
        <v>13402</v>
      </c>
      <c r="CD9414" s="31" t="s">
        <v>8368</v>
      </c>
      <c r="CE9414" s="55" t="s">
        <v>13403</v>
      </c>
      <c r="CF9414" s="32" t="s">
        <v>2363</v>
      </c>
      <c r="CG9414" s="33" t="s">
        <v>461</v>
      </c>
      <c r="CH9414" s="34">
        <v>54300</v>
      </c>
      <c r="CI9414" s="35">
        <v>45717</v>
      </c>
      <c r="CJ9414" s="35"/>
      <c r="CK9414" s="36">
        <v>108600</v>
      </c>
      <c r="CL9414" s="26">
        <f t="shared" si="337"/>
        <v>54300</v>
      </c>
      <c r="CM9414" s="26"/>
      <c r="CR9414" s="26" t="str">
        <f t="shared" si="338"/>
        <v>('나무약국-O(오)', '102-29-91619', '서울특별시 영등포구 도림로 158 104호 (대림동)', '8806538053325', '네오텔미정 40mg', 54300, '2025-03-01'),</v>
      </c>
    </row>
    <row r="9415" spans="79:96" x14ac:dyDescent="0.25">
      <c r="CA9415" s="29">
        <v>9412</v>
      </c>
      <c r="CB9415" s="50"/>
      <c r="CC9415" s="55" t="s">
        <v>13402</v>
      </c>
      <c r="CD9415" s="31" t="s">
        <v>8368</v>
      </c>
      <c r="CE9415" s="55" t="s">
        <v>13403</v>
      </c>
      <c r="CF9415" s="32" t="s">
        <v>1582</v>
      </c>
      <c r="CG9415" s="33" t="s">
        <v>502</v>
      </c>
      <c r="CH9415" s="34">
        <v>73050</v>
      </c>
      <c r="CI9415" s="35">
        <v>45717</v>
      </c>
      <c r="CJ9415" s="35"/>
      <c r="CK9415" s="36">
        <v>146100</v>
      </c>
      <c r="CL9415" s="26">
        <f t="shared" si="337"/>
        <v>73050</v>
      </c>
      <c r="CM9415" s="26"/>
      <c r="CR9415" s="26" t="str">
        <f t="shared" si="338"/>
        <v>('나무약국-O(오)', '102-29-91619', '서울특별시 영등포구 도림로 158 104호 (대림동)', '8806538053226', '네오텔미정 80mg', 73050, '2025-03-01'),</v>
      </c>
    </row>
    <row r="9416" spans="79:96" x14ac:dyDescent="0.25">
      <c r="CA9416" s="29">
        <v>9413</v>
      </c>
      <c r="CB9416" s="50"/>
      <c r="CC9416" s="55" t="s">
        <v>13402</v>
      </c>
      <c r="CD9416" s="31" t="s">
        <v>8368</v>
      </c>
      <c r="CE9416" s="55" t="s">
        <v>13403</v>
      </c>
      <c r="CF9416" s="32" t="s">
        <v>1582</v>
      </c>
      <c r="CG9416" s="33" t="s">
        <v>502</v>
      </c>
      <c r="CH9416" s="34">
        <v>73050</v>
      </c>
      <c r="CI9416" s="35">
        <v>45717</v>
      </c>
      <c r="CJ9416" s="35"/>
      <c r="CK9416" s="36">
        <v>146100</v>
      </c>
      <c r="CL9416" s="26">
        <f t="shared" si="337"/>
        <v>73050</v>
      </c>
      <c r="CM9416" s="26"/>
      <c r="CR9416" s="26" t="str">
        <f t="shared" si="338"/>
        <v>('나무약국-O(오)', '102-29-91619', '서울특별시 영등포구 도림로 158 104호 (대림동)', '8806538053226', '네오텔미정 80mg', 73050, '2025-03-01'),</v>
      </c>
    </row>
    <row r="9417" spans="79:96" x14ac:dyDescent="0.25">
      <c r="CA9417" s="29">
        <v>9414</v>
      </c>
      <c r="CB9417" s="50"/>
      <c r="CC9417" s="55" t="s">
        <v>13402</v>
      </c>
      <c r="CD9417" s="31" t="s">
        <v>8368</v>
      </c>
      <c r="CE9417" s="55" t="s">
        <v>13403</v>
      </c>
      <c r="CF9417" s="32" t="s">
        <v>2328</v>
      </c>
      <c r="CG9417" s="33" t="s">
        <v>85</v>
      </c>
      <c r="CH9417" s="34">
        <v>99450</v>
      </c>
      <c r="CI9417" s="35">
        <v>45717</v>
      </c>
      <c r="CJ9417" s="35"/>
      <c r="CK9417" s="36">
        <v>198900</v>
      </c>
      <c r="CL9417" s="26">
        <f t="shared" si="337"/>
        <v>99450</v>
      </c>
      <c r="CM9417" s="26"/>
      <c r="CR9417" s="26" t="str">
        <f t="shared" si="338"/>
        <v>('나무약국-O(오)', '102-29-91619', '서울특별시 영등포구 도림로 158 104호 (대림동)', '8806538013718', '리피칸정 10mg', 99450, '2025-03-01'),</v>
      </c>
    </row>
    <row r="9418" spans="79:96" x14ac:dyDescent="0.25">
      <c r="CA9418" s="29">
        <v>9415</v>
      </c>
      <c r="CB9418" s="50"/>
      <c r="CC9418" s="55" t="s">
        <v>13402</v>
      </c>
      <c r="CD9418" s="31" t="s">
        <v>8368</v>
      </c>
      <c r="CE9418" s="55" t="s">
        <v>13403</v>
      </c>
      <c r="CF9418" s="32" t="s">
        <v>2328</v>
      </c>
      <c r="CG9418" s="33" t="s">
        <v>85</v>
      </c>
      <c r="CH9418" s="34">
        <v>99450</v>
      </c>
      <c r="CI9418" s="35">
        <v>45717</v>
      </c>
      <c r="CJ9418" s="35"/>
      <c r="CK9418" s="36">
        <v>198900</v>
      </c>
      <c r="CL9418" s="26">
        <f t="shared" si="337"/>
        <v>99450</v>
      </c>
      <c r="CM9418" s="26"/>
      <c r="CR9418" s="26" t="str">
        <f t="shared" si="338"/>
        <v>('나무약국-O(오)', '102-29-91619', '서울특별시 영등포구 도림로 158 104호 (대림동)', '8806538013718', '리피칸정 10mg', 99450, '2025-03-01'),</v>
      </c>
    </row>
    <row r="9419" spans="79:96" x14ac:dyDescent="0.25">
      <c r="CA9419" s="29">
        <v>9416</v>
      </c>
      <c r="CB9419" s="50"/>
      <c r="CC9419" s="55" t="s">
        <v>13402</v>
      </c>
      <c r="CD9419" s="31" t="s">
        <v>8368</v>
      </c>
      <c r="CE9419" s="55" t="s">
        <v>13403</v>
      </c>
      <c r="CF9419" s="32" t="s">
        <v>2328</v>
      </c>
      <c r="CG9419" s="33" t="s">
        <v>85</v>
      </c>
      <c r="CH9419" s="34">
        <v>159120</v>
      </c>
      <c r="CI9419" s="35">
        <v>45689</v>
      </c>
      <c r="CJ9419" s="35"/>
      <c r="CK9419" s="36">
        <v>318240</v>
      </c>
      <c r="CL9419" s="26">
        <f t="shared" si="337"/>
        <v>159120</v>
      </c>
      <c r="CM9419" s="26"/>
      <c r="CR9419" s="26" t="str">
        <f t="shared" si="338"/>
        <v>('나무약국-O(오)', '102-29-91619', '서울특별시 영등포구 도림로 158 104호 (대림동)', '8806538013718', '리피칸정 10mg', 159120, '2025-02-01'),</v>
      </c>
    </row>
    <row r="9420" spans="79:96" x14ac:dyDescent="0.25">
      <c r="CA9420" s="29">
        <v>9417</v>
      </c>
      <c r="CB9420" s="50"/>
      <c r="CC9420" s="55" t="s">
        <v>13402</v>
      </c>
      <c r="CD9420" s="31" t="s">
        <v>8368</v>
      </c>
      <c r="CE9420" s="55" t="s">
        <v>13403</v>
      </c>
      <c r="CF9420" s="32" t="s">
        <v>1376</v>
      </c>
      <c r="CG9420" s="33" t="s">
        <v>197</v>
      </c>
      <c r="CH9420" s="34">
        <v>160200</v>
      </c>
      <c r="CI9420" s="35">
        <v>45658</v>
      </c>
      <c r="CJ9420" s="35"/>
      <c r="CK9420" s="36">
        <v>320400</v>
      </c>
      <c r="CL9420" s="26">
        <f t="shared" si="337"/>
        <v>160200</v>
      </c>
      <c r="CM9420" s="26"/>
      <c r="CR9420" s="26" t="str">
        <f t="shared" si="338"/>
        <v>('나무약국-O(오)', '102-29-91619', '서울특별시 영등포구 도림로 158 104호 (대림동)', '8806538013817', '리피칸정 20mg', 160200, '2025-01-01'),</v>
      </c>
    </row>
    <row r="9421" spans="79:96" x14ac:dyDescent="0.25">
      <c r="CA9421" s="29">
        <v>9418</v>
      </c>
      <c r="CB9421" s="50"/>
      <c r="CC9421" s="55" t="s">
        <v>13402</v>
      </c>
      <c r="CD9421" s="31" t="s">
        <v>8368</v>
      </c>
      <c r="CE9421" s="55" t="s">
        <v>13403</v>
      </c>
      <c r="CF9421" s="32" t="s">
        <v>2630</v>
      </c>
      <c r="CG9421" s="33" t="s">
        <v>228</v>
      </c>
      <c r="CH9421" s="34">
        <v>113760</v>
      </c>
      <c r="CI9421" s="35">
        <v>45717</v>
      </c>
      <c r="CJ9421" s="35"/>
      <c r="CK9421" s="36">
        <v>227520</v>
      </c>
      <c r="CL9421" s="26">
        <f t="shared" si="337"/>
        <v>113760</v>
      </c>
      <c r="CM9421" s="26"/>
      <c r="CR9421" s="26" t="str">
        <f t="shared" si="338"/>
        <v>('나무약국-O(오)', '102-29-91619', '서울특별시 영등포구 도림로 158 104호 (대림동)', '8806538034614', '리피칸정 40mg', 113760, '2025-03-01'),</v>
      </c>
    </row>
    <row r="9422" spans="79:96" x14ac:dyDescent="0.25">
      <c r="CA9422" s="29">
        <v>9419</v>
      </c>
      <c r="CB9422" s="50"/>
      <c r="CC9422" s="55" t="s">
        <v>13402</v>
      </c>
      <c r="CD9422" s="31" t="s">
        <v>8368</v>
      </c>
      <c r="CE9422" s="55" t="s">
        <v>13403</v>
      </c>
      <c r="CF9422" s="32" t="s">
        <v>2630</v>
      </c>
      <c r="CG9422" s="33" t="s">
        <v>228</v>
      </c>
      <c r="CH9422" s="34">
        <v>113760</v>
      </c>
      <c r="CI9422" s="35">
        <v>45717</v>
      </c>
      <c r="CJ9422" s="35"/>
      <c r="CK9422" s="36">
        <v>227520</v>
      </c>
      <c r="CL9422" s="26">
        <f t="shared" si="337"/>
        <v>113760</v>
      </c>
      <c r="CM9422" s="26"/>
      <c r="CR9422" s="26" t="str">
        <f t="shared" si="338"/>
        <v>('나무약국-O(오)', '102-29-91619', '서울특별시 영등포구 도림로 158 104호 (대림동)', '8806538034614', '리피칸정 40mg', 113760, '2025-03-01'),</v>
      </c>
    </row>
    <row r="9423" spans="79:96" x14ac:dyDescent="0.25">
      <c r="CA9423" s="29">
        <v>9420</v>
      </c>
      <c r="CB9423" s="50"/>
      <c r="CC9423" s="55" t="s">
        <v>13402</v>
      </c>
      <c r="CD9423" s="31" t="s">
        <v>8368</v>
      </c>
      <c r="CE9423" s="55" t="s">
        <v>13403</v>
      </c>
      <c r="CF9423" s="32" t="s">
        <v>2630</v>
      </c>
      <c r="CG9423" s="33" t="s">
        <v>228</v>
      </c>
      <c r="CH9423" s="34">
        <v>113760</v>
      </c>
      <c r="CI9423" s="35">
        <v>45717</v>
      </c>
      <c r="CJ9423" s="35"/>
      <c r="CK9423" s="36">
        <v>227520</v>
      </c>
      <c r="CL9423" s="26">
        <f t="shared" si="337"/>
        <v>113760</v>
      </c>
      <c r="CM9423" s="26"/>
      <c r="CR9423" s="26" t="str">
        <f t="shared" si="338"/>
        <v>('나무약국-O(오)', '102-29-91619', '서울특별시 영등포구 도림로 158 104호 (대림동)', '8806538034614', '리피칸정 40mg', 113760, '2025-03-01'),</v>
      </c>
    </row>
    <row r="9424" spans="79:96" x14ac:dyDescent="0.25">
      <c r="CA9424" s="29">
        <v>9421</v>
      </c>
      <c r="CB9424" s="50"/>
      <c r="CC9424" s="55" t="s">
        <v>13402</v>
      </c>
      <c r="CD9424" s="31" t="s">
        <v>8368</v>
      </c>
      <c r="CE9424" s="55" t="s">
        <v>13403</v>
      </c>
      <c r="CF9424" s="32" t="s">
        <v>2630</v>
      </c>
      <c r="CG9424" s="33" t="s">
        <v>228</v>
      </c>
      <c r="CH9424" s="34">
        <v>75840</v>
      </c>
      <c r="CI9424" s="35">
        <v>45717</v>
      </c>
      <c r="CJ9424" s="35"/>
      <c r="CK9424" s="36">
        <v>151680</v>
      </c>
      <c r="CL9424" s="26">
        <f t="shared" si="337"/>
        <v>75840</v>
      </c>
      <c r="CM9424" s="26"/>
      <c r="CR9424" s="26" t="str">
        <f t="shared" si="338"/>
        <v>('나무약국-O(오)', '102-29-91619', '서울특별시 영등포구 도림로 158 104호 (대림동)', '8806538034614', '리피칸정 40mg', 75840, '2025-03-01'),</v>
      </c>
    </row>
    <row r="9425" spans="79:96" x14ac:dyDescent="0.25">
      <c r="CA9425" s="29">
        <v>9422</v>
      </c>
      <c r="CB9425" s="50"/>
      <c r="CC9425" s="55" t="s">
        <v>13402</v>
      </c>
      <c r="CD9425" s="31" t="s">
        <v>8368</v>
      </c>
      <c r="CE9425" s="55" t="s">
        <v>13403</v>
      </c>
      <c r="CF9425" s="32" t="s">
        <v>2630</v>
      </c>
      <c r="CG9425" s="33" t="s">
        <v>228</v>
      </c>
      <c r="CH9425" s="34">
        <v>75840</v>
      </c>
      <c r="CI9425" s="35">
        <v>45717</v>
      </c>
      <c r="CJ9425" s="35"/>
      <c r="CK9425" s="36">
        <v>151680</v>
      </c>
      <c r="CL9425" s="26">
        <f t="shared" si="337"/>
        <v>75840</v>
      </c>
      <c r="CM9425" s="26"/>
      <c r="CR9425" s="26" t="str">
        <f t="shared" si="338"/>
        <v>('나무약국-O(오)', '102-29-91619', '서울특별시 영등포구 도림로 158 104호 (대림동)', '8806538034614', '리피칸정 40mg', 75840, '2025-03-01'),</v>
      </c>
    </row>
    <row r="9426" spans="79:96" x14ac:dyDescent="0.25">
      <c r="CA9426" s="29">
        <v>9423</v>
      </c>
      <c r="CB9426" s="50"/>
      <c r="CC9426" s="55" t="s">
        <v>13402</v>
      </c>
      <c r="CD9426" s="31" t="s">
        <v>8368</v>
      </c>
      <c r="CE9426" s="55" t="s">
        <v>13403</v>
      </c>
      <c r="CF9426" s="32" t="s">
        <v>2630</v>
      </c>
      <c r="CG9426" s="33" t="s">
        <v>228</v>
      </c>
      <c r="CH9426" s="34">
        <v>189600</v>
      </c>
      <c r="CI9426" s="35">
        <v>45717</v>
      </c>
      <c r="CJ9426" s="35"/>
      <c r="CK9426" s="36">
        <v>379200</v>
      </c>
      <c r="CL9426" s="26">
        <f t="shared" si="337"/>
        <v>189600</v>
      </c>
      <c r="CM9426" s="26"/>
      <c r="CR9426" s="26" t="str">
        <f t="shared" si="338"/>
        <v>('나무약국-O(오)', '102-29-91619', '서울특별시 영등포구 도림로 158 104호 (대림동)', '8806538034614', '리피칸정 40mg', 189600, '2025-03-01'),</v>
      </c>
    </row>
    <row r="9427" spans="79:96" x14ac:dyDescent="0.25">
      <c r="CA9427" s="29">
        <v>9424</v>
      </c>
      <c r="CB9427" s="50"/>
      <c r="CC9427" s="55" t="s">
        <v>13402</v>
      </c>
      <c r="CD9427" s="31" t="s">
        <v>8368</v>
      </c>
      <c r="CE9427" s="55" t="s">
        <v>13403</v>
      </c>
      <c r="CF9427" s="32" t="s">
        <v>2630</v>
      </c>
      <c r="CG9427" s="33" t="s">
        <v>228</v>
      </c>
      <c r="CH9427" s="34">
        <v>189600</v>
      </c>
      <c r="CI9427" s="35">
        <v>45717</v>
      </c>
      <c r="CJ9427" s="35"/>
      <c r="CK9427" s="36">
        <v>379200</v>
      </c>
      <c r="CL9427" s="26">
        <f t="shared" si="337"/>
        <v>189600</v>
      </c>
      <c r="CM9427" s="26"/>
      <c r="CR9427" s="26" t="str">
        <f t="shared" si="338"/>
        <v>('나무약국-O(오)', '102-29-91619', '서울특별시 영등포구 도림로 158 104호 (대림동)', '8806538034614', '리피칸정 40mg', 189600, '2025-03-01'),</v>
      </c>
    </row>
    <row r="9428" spans="79:96" x14ac:dyDescent="0.25">
      <c r="CA9428" s="29">
        <v>9425</v>
      </c>
      <c r="CB9428" s="50"/>
      <c r="CC9428" s="55" t="s">
        <v>13402</v>
      </c>
      <c r="CD9428" s="31" t="s">
        <v>8368</v>
      </c>
      <c r="CE9428" s="55" t="s">
        <v>13403</v>
      </c>
      <c r="CF9428" s="32" t="s">
        <v>2630</v>
      </c>
      <c r="CG9428" s="33" t="s">
        <v>228</v>
      </c>
      <c r="CH9428" s="31">
        <v>18960</v>
      </c>
      <c r="CI9428" s="35">
        <v>45689</v>
      </c>
      <c r="CJ9428" s="35"/>
      <c r="CK9428" s="56">
        <v>37920</v>
      </c>
      <c r="CL9428" s="26">
        <f t="shared" si="337"/>
        <v>18960</v>
      </c>
      <c r="CM9428" s="26"/>
      <c r="CR9428" s="26" t="str">
        <f t="shared" si="338"/>
        <v>('나무약국-O(오)', '102-29-91619', '서울특별시 영등포구 도림로 158 104호 (대림동)', '8806538034614', '리피칸정 40mg', 18960, '2025-02-01'),</v>
      </c>
    </row>
    <row r="9429" spans="79:96" x14ac:dyDescent="0.25">
      <c r="CA9429" s="29">
        <v>9426</v>
      </c>
      <c r="CB9429" s="50"/>
      <c r="CC9429" s="55" t="s">
        <v>13402</v>
      </c>
      <c r="CD9429" s="31" t="s">
        <v>8368</v>
      </c>
      <c r="CE9429" s="55" t="s">
        <v>13403</v>
      </c>
      <c r="CF9429" s="32" t="s">
        <v>1493</v>
      </c>
      <c r="CG9429" s="33" t="s">
        <v>1275</v>
      </c>
      <c r="CH9429" s="34">
        <v>229200</v>
      </c>
      <c r="CI9429" s="35">
        <v>45658</v>
      </c>
      <c r="CJ9429" s="35"/>
      <c r="CK9429" s="36">
        <v>458400</v>
      </c>
      <c r="CL9429" s="26">
        <f t="shared" si="337"/>
        <v>229200</v>
      </c>
      <c r="CM9429" s="26"/>
      <c r="CR9429" s="26" t="str">
        <f t="shared" si="338"/>
        <v>('나무약국-O(오)', '102-29-91619', '서울특별시 영등포구 도림로 158 104호 (대림동)', '8806538051024', '신에소메정20mg', 229200, '2025-01-01'),</v>
      </c>
    </row>
    <row r="9430" spans="79:96" x14ac:dyDescent="0.25">
      <c r="CA9430" s="29">
        <v>9427</v>
      </c>
      <c r="CB9430" s="50"/>
      <c r="CC9430" s="55" t="s">
        <v>13402</v>
      </c>
      <c r="CD9430" s="31" t="s">
        <v>8368</v>
      </c>
      <c r="CE9430" s="55" t="s">
        <v>13403</v>
      </c>
      <c r="CF9430" s="32" t="s">
        <v>1493</v>
      </c>
      <c r="CG9430" s="33" t="s">
        <v>1275</v>
      </c>
      <c r="CH9430" s="34">
        <v>424020</v>
      </c>
      <c r="CI9430" s="35">
        <v>45717</v>
      </c>
      <c r="CJ9430" s="35"/>
      <c r="CK9430" s="36">
        <v>848040</v>
      </c>
      <c r="CL9430" s="26">
        <f t="shared" si="337"/>
        <v>424020</v>
      </c>
      <c r="CM9430" s="26"/>
      <c r="CR9430" s="26" t="str">
        <f t="shared" si="338"/>
        <v>('나무약국-O(오)', '102-29-91619', '서울특별시 영등포구 도림로 158 104호 (대림동)', '8806538051024', '신에소메정20mg', 424020, '2025-03-01'),</v>
      </c>
    </row>
    <row r="9431" spans="79:96" x14ac:dyDescent="0.25">
      <c r="CA9431" s="29">
        <v>9428</v>
      </c>
      <c r="CB9431" s="50"/>
      <c r="CC9431" s="55" t="s">
        <v>13402</v>
      </c>
      <c r="CD9431" s="31" t="s">
        <v>8368</v>
      </c>
      <c r="CE9431" s="55" t="s">
        <v>13403</v>
      </c>
      <c r="CF9431" s="32" t="s">
        <v>1493</v>
      </c>
      <c r="CG9431" s="33" t="s">
        <v>1275</v>
      </c>
      <c r="CH9431" s="34">
        <v>343800</v>
      </c>
      <c r="CI9431" s="35">
        <v>45717</v>
      </c>
      <c r="CJ9431" s="35"/>
      <c r="CK9431" s="36">
        <v>687600</v>
      </c>
      <c r="CL9431" s="26">
        <f t="shared" si="337"/>
        <v>343800</v>
      </c>
      <c r="CM9431" s="26"/>
      <c r="CR9431" s="26" t="str">
        <f t="shared" si="338"/>
        <v>('나무약국-O(오)', '102-29-91619', '서울특별시 영등포구 도림로 158 104호 (대림동)', '8806538051024', '신에소메정20mg', 343800, '2025-03-01'),</v>
      </c>
    </row>
    <row r="9432" spans="79:96" x14ac:dyDescent="0.25">
      <c r="CA9432" s="29">
        <v>9429</v>
      </c>
      <c r="CB9432" s="50"/>
      <c r="CC9432" s="55" t="s">
        <v>13402</v>
      </c>
      <c r="CD9432" s="31" t="s">
        <v>8368</v>
      </c>
      <c r="CE9432" s="55" t="s">
        <v>13403</v>
      </c>
      <c r="CF9432" s="32" t="s">
        <v>1501</v>
      </c>
      <c r="CG9432" s="33" t="s">
        <v>1310</v>
      </c>
      <c r="CH9432" s="34">
        <v>161700</v>
      </c>
      <c r="CI9432" s="35">
        <v>45717</v>
      </c>
      <c r="CJ9432" s="35"/>
      <c r="CK9432" s="36">
        <v>323400</v>
      </c>
      <c r="CL9432" s="26">
        <f t="shared" si="337"/>
        <v>161700</v>
      </c>
      <c r="CM9432" s="26"/>
      <c r="CR9432" s="26" t="str">
        <f t="shared" si="338"/>
        <v>('나무약국-O(오)', '102-29-91619', '서울특별시 영등포구 도림로 158 104호 (대림동)', '8806538051123', '신에소메정40mg', 161700, '2025-03-01'),</v>
      </c>
    </row>
    <row r="9433" spans="79:96" x14ac:dyDescent="0.25">
      <c r="CA9433" s="29">
        <v>9430</v>
      </c>
      <c r="CB9433" s="50"/>
      <c r="CC9433" s="55" t="s">
        <v>13402</v>
      </c>
      <c r="CD9433" s="31" t="s">
        <v>8368</v>
      </c>
      <c r="CE9433" s="55" t="s">
        <v>13403</v>
      </c>
      <c r="CF9433" s="32" t="s">
        <v>1501</v>
      </c>
      <c r="CG9433" s="33" t="s">
        <v>1310</v>
      </c>
      <c r="CH9433" s="34">
        <v>161700</v>
      </c>
      <c r="CI9433" s="35">
        <v>45717</v>
      </c>
      <c r="CJ9433" s="35"/>
      <c r="CK9433" s="36">
        <v>323400</v>
      </c>
      <c r="CL9433" s="26">
        <f t="shared" si="337"/>
        <v>161700</v>
      </c>
      <c r="CM9433" s="26"/>
      <c r="CR9433" s="26" t="str">
        <f t="shared" si="338"/>
        <v>('나무약국-O(오)', '102-29-91619', '서울특별시 영등포구 도림로 158 104호 (대림동)', '8806538051123', '신에소메정40mg', 161700, '2025-03-01'),</v>
      </c>
    </row>
    <row r="9434" spans="79:96" x14ac:dyDescent="0.25">
      <c r="CA9434" s="29">
        <v>9431</v>
      </c>
      <c r="CB9434" s="50"/>
      <c r="CC9434" s="55" t="s">
        <v>13402</v>
      </c>
      <c r="CD9434" s="31" t="s">
        <v>8368</v>
      </c>
      <c r="CE9434" s="55" t="s">
        <v>13403</v>
      </c>
      <c r="CF9434" s="32" t="s">
        <v>6095</v>
      </c>
      <c r="CG9434" s="33" t="s">
        <v>1781</v>
      </c>
      <c r="CH9434" s="34">
        <v>10320</v>
      </c>
      <c r="CI9434" s="35">
        <v>45717</v>
      </c>
      <c r="CJ9434" s="35"/>
      <c r="CK9434" s="36">
        <v>20640</v>
      </c>
      <c r="CL9434" s="26">
        <f t="shared" si="337"/>
        <v>10320</v>
      </c>
      <c r="CM9434" s="26"/>
      <c r="CR9434" s="26" t="str">
        <f t="shared" si="338"/>
        <v>('나무약국-O(오)', '102-29-91619', '서울특별시 영등포구 도림로 158 104호 (대림동)', '8806538063010', '트라글립틴듀오정2.5/1000mg', 10320, '2025-03-01'),</v>
      </c>
    </row>
    <row r="9435" spans="79:96" x14ac:dyDescent="0.25">
      <c r="CA9435" s="29">
        <v>9432</v>
      </c>
      <c r="CB9435" s="50"/>
      <c r="CC9435" s="55" t="s">
        <v>13402</v>
      </c>
      <c r="CD9435" s="31" t="s">
        <v>8368</v>
      </c>
      <c r="CE9435" s="55" t="s">
        <v>13403</v>
      </c>
      <c r="CF9435" s="32" t="s">
        <v>3964</v>
      </c>
      <c r="CG9435" s="33" t="s">
        <v>1795</v>
      </c>
      <c r="CH9435" s="34">
        <v>35490</v>
      </c>
      <c r="CI9435" s="35">
        <v>45717</v>
      </c>
      <c r="CJ9435" s="35"/>
      <c r="CK9435" s="36">
        <v>70980</v>
      </c>
      <c r="CL9435" s="26">
        <f t="shared" si="337"/>
        <v>35490</v>
      </c>
      <c r="CM9435" s="26"/>
      <c r="CR9435" s="26" t="str">
        <f t="shared" si="338"/>
        <v>('나무약국-O(오)', '102-29-91619', '서울특별시 영등포구 도림로 158 104호 (대림동)', '8806538062815', '트라글립틴듀오정2.5/500mg', 35490, '2025-03-01'),</v>
      </c>
    </row>
    <row r="9436" spans="79:96" x14ac:dyDescent="0.25">
      <c r="CA9436" s="29">
        <v>9433</v>
      </c>
      <c r="CB9436" s="50"/>
      <c r="CC9436" s="55" t="s">
        <v>13402</v>
      </c>
      <c r="CD9436" s="31" t="s">
        <v>8368</v>
      </c>
      <c r="CE9436" s="55" t="s">
        <v>13403</v>
      </c>
      <c r="CF9436" s="32" t="s">
        <v>2043</v>
      </c>
      <c r="CG9436" s="33" t="s">
        <v>2044</v>
      </c>
      <c r="CH9436" s="34">
        <v>10250</v>
      </c>
      <c r="CI9436" s="35">
        <v>45717</v>
      </c>
      <c r="CJ9436" s="35"/>
      <c r="CK9436" s="36">
        <v>20500</v>
      </c>
      <c r="CL9436" s="26">
        <f t="shared" si="337"/>
        <v>10250</v>
      </c>
      <c r="CM9436" s="26"/>
      <c r="CR9436" s="26" t="str">
        <f t="shared" si="338"/>
        <v>('나무약국-O(오)', '102-29-91619', '서울특별시 영등포구 도림로 158 104호 (대림동)', '8806538026428', '티니다진정 150mg', 10250, '2025-03-01'),</v>
      </c>
    </row>
    <row r="9437" spans="79:96" x14ac:dyDescent="0.25">
      <c r="CA9437" s="29">
        <v>9434</v>
      </c>
      <c r="CB9437" s="50"/>
      <c r="CC9437" s="55" t="s">
        <v>13402</v>
      </c>
      <c r="CD9437" s="31" t="s">
        <v>8368</v>
      </c>
      <c r="CE9437" s="55" t="s">
        <v>13403</v>
      </c>
      <c r="CF9437" s="32" t="s">
        <v>1077</v>
      </c>
      <c r="CG9437" s="33" t="s">
        <v>1078</v>
      </c>
      <c r="CH9437" s="34">
        <v>44000</v>
      </c>
      <c r="CI9437" s="35">
        <v>45689</v>
      </c>
      <c r="CJ9437" s="35"/>
      <c r="CK9437" s="36">
        <v>88000</v>
      </c>
      <c r="CL9437" s="26">
        <f t="shared" si="337"/>
        <v>44000</v>
      </c>
      <c r="CM9437" s="26"/>
      <c r="CR9437" s="26" t="str">
        <f t="shared" si="338"/>
        <v>('나무약국-O(오)', '102-29-91619', '서울특별시 영등포구 도림로 158 104호 (대림동)', '8806538056425', '프로나지액 25mL', 44000, '2025-02-01'),</v>
      </c>
    </row>
    <row r="9438" spans="79:96" x14ac:dyDescent="0.25">
      <c r="CA9438" s="29">
        <v>9435</v>
      </c>
      <c r="CB9438" s="50"/>
      <c r="CC9438" s="55" t="s">
        <v>13402</v>
      </c>
      <c r="CD9438" s="31" t="s">
        <v>8368</v>
      </c>
      <c r="CE9438" s="55" t="s">
        <v>13403</v>
      </c>
      <c r="CF9438" s="32" t="s">
        <v>1077</v>
      </c>
      <c r="CG9438" s="33" t="s">
        <v>1078</v>
      </c>
      <c r="CH9438" s="34">
        <v>44000</v>
      </c>
      <c r="CI9438" s="35">
        <v>45658</v>
      </c>
      <c r="CJ9438" s="35"/>
      <c r="CK9438" s="36">
        <v>88000</v>
      </c>
      <c r="CL9438" s="26">
        <f t="shared" si="337"/>
        <v>44000</v>
      </c>
      <c r="CM9438" s="26"/>
      <c r="CR9438" s="26" t="str">
        <f t="shared" si="338"/>
        <v>('나무약국-O(오)', '102-29-91619', '서울특별시 영등포구 도림로 158 104호 (대림동)', '8806538056425', '프로나지액 25mL', 44000, '2025-01-01'),</v>
      </c>
    </row>
    <row r="9439" spans="79:96" x14ac:dyDescent="0.25">
      <c r="CA9439" s="29">
        <v>9436</v>
      </c>
      <c r="CB9439" s="50"/>
      <c r="CC9439" s="55" t="s">
        <v>13402</v>
      </c>
      <c r="CD9439" s="31" t="s">
        <v>8368</v>
      </c>
      <c r="CE9439" s="55" t="s">
        <v>13403</v>
      </c>
      <c r="CF9439" s="32" t="s">
        <v>1077</v>
      </c>
      <c r="CG9439" s="33" t="s">
        <v>1078</v>
      </c>
      <c r="CH9439" s="34">
        <v>44000</v>
      </c>
      <c r="CI9439" s="35">
        <v>45717</v>
      </c>
      <c r="CJ9439" s="35"/>
      <c r="CK9439" s="36">
        <v>88000</v>
      </c>
      <c r="CL9439" s="26">
        <f t="shared" si="337"/>
        <v>44000</v>
      </c>
      <c r="CM9439" s="26"/>
      <c r="CR9439" s="26" t="str">
        <f t="shared" si="338"/>
        <v>('나무약국-O(오)', '102-29-91619', '서울특별시 영등포구 도림로 158 104호 (대림동)', '8806538056425', '프로나지액 25mL', 44000, '2025-03-01'),</v>
      </c>
    </row>
    <row r="9440" spans="79:96" x14ac:dyDescent="0.25">
      <c r="CA9440" s="29">
        <v>9437</v>
      </c>
      <c r="CB9440" s="50"/>
      <c r="CC9440" s="55" t="s">
        <v>13402</v>
      </c>
      <c r="CD9440" s="31" t="s">
        <v>8368</v>
      </c>
      <c r="CE9440" s="55" t="s">
        <v>13403</v>
      </c>
      <c r="CF9440" s="32" t="s">
        <v>7889</v>
      </c>
      <c r="CG9440" s="33" t="s">
        <v>1176</v>
      </c>
      <c r="CH9440" s="34">
        <v>63000</v>
      </c>
      <c r="CI9440" s="35">
        <v>45717</v>
      </c>
      <c r="CJ9440" s="35"/>
      <c r="CK9440" s="36">
        <v>126000</v>
      </c>
      <c r="CL9440" s="26">
        <f t="shared" si="337"/>
        <v>63000</v>
      </c>
      <c r="CM9440" s="26"/>
      <c r="CR9440" s="26" t="str">
        <f t="shared" si="338"/>
        <v>('나무약국-O(오)', '102-29-91619', '서울특별시 영등포구 도림로 158 104호 (대림동)', '8806538047119', '프리린캡슐 150mg', 63000, '2025-03-01'),</v>
      </c>
    </row>
    <row r="9441" spans="79:96" x14ac:dyDescent="0.25">
      <c r="CA9441" s="29">
        <v>9438</v>
      </c>
      <c r="CB9441" s="50"/>
      <c r="CC9441" s="55" t="s">
        <v>13402</v>
      </c>
      <c r="CD9441" s="31" t="s">
        <v>8368</v>
      </c>
      <c r="CE9441" s="55" t="s">
        <v>13403</v>
      </c>
      <c r="CF9441" s="32" t="s">
        <v>7889</v>
      </c>
      <c r="CG9441" s="33" t="s">
        <v>1176</v>
      </c>
      <c r="CH9441" s="34">
        <v>105000</v>
      </c>
      <c r="CI9441" s="35">
        <v>45717</v>
      </c>
      <c r="CJ9441" s="35"/>
      <c r="CK9441" s="36">
        <v>210000</v>
      </c>
      <c r="CL9441" s="26">
        <f t="shared" si="337"/>
        <v>105000</v>
      </c>
      <c r="CM9441" s="26"/>
      <c r="CR9441" s="26" t="str">
        <f t="shared" si="338"/>
        <v>('나무약국-O(오)', '102-29-91619', '서울특별시 영등포구 도림로 158 104호 (대림동)', '8806538047119', '프리린캡슐 150mg', 105000, '2025-03-01'),</v>
      </c>
    </row>
    <row r="9442" spans="79:96" x14ac:dyDescent="0.25">
      <c r="CA9442" s="29">
        <v>9439</v>
      </c>
      <c r="CB9442" s="50"/>
      <c r="CC9442" s="55" t="s">
        <v>13402</v>
      </c>
      <c r="CD9442" s="31" t="s">
        <v>8368</v>
      </c>
      <c r="CE9442" s="55" t="s">
        <v>13403</v>
      </c>
      <c r="CF9442" s="32" t="s">
        <v>7889</v>
      </c>
      <c r="CG9442" s="33" t="s">
        <v>1176</v>
      </c>
      <c r="CH9442" s="34">
        <v>21000</v>
      </c>
      <c r="CI9442" s="35">
        <v>45717</v>
      </c>
      <c r="CJ9442" s="35"/>
      <c r="CK9442" s="36">
        <v>42000</v>
      </c>
      <c r="CL9442" s="26">
        <f t="shared" si="337"/>
        <v>21000</v>
      </c>
      <c r="CM9442" s="26"/>
      <c r="CR9442" s="26" t="str">
        <f t="shared" si="338"/>
        <v>('나무약국-O(오)', '102-29-91619', '서울특별시 영등포구 도림로 158 104호 (대림동)', '8806538047119', '프리린캡슐 150mg', 21000, '2025-03-01'),</v>
      </c>
    </row>
    <row r="9443" spans="79:96" x14ac:dyDescent="0.25">
      <c r="CA9443" s="29">
        <v>9440</v>
      </c>
      <c r="CB9443" s="50"/>
      <c r="CC9443" s="55" t="s">
        <v>13402</v>
      </c>
      <c r="CD9443" s="31" t="s">
        <v>8368</v>
      </c>
      <c r="CE9443" s="55" t="s">
        <v>13403</v>
      </c>
      <c r="CF9443" s="32" t="s">
        <v>7513</v>
      </c>
      <c r="CG9443" s="33" t="s">
        <v>1191</v>
      </c>
      <c r="CH9443" s="34">
        <v>82350</v>
      </c>
      <c r="CI9443" s="35">
        <v>45717</v>
      </c>
      <c r="CJ9443" s="35"/>
      <c r="CK9443" s="36">
        <v>164700</v>
      </c>
      <c r="CL9443" s="26">
        <f t="shared" si="337"/>
        <v>82350</v>
      </c>
      <c r="CM9443" s="26"/>
      <c r="CR9443" s="26" t="str">
        <f t="shared" si="338"/>
        <v>('나무약국-O(오)', '102-29-91619', '서울특별시 영등포구 도림로 158 104호 (대림동)', '8806538047218', '프리린캡슐 75mg', 82350, '2025-03-01'),</v>
      </c>
    </row>
    <row r="9444" spans="79:96" x14ac:dyDescent="0.25">
      <c r="CA9444" s="29">
        <v>9441</v>
      </c>
      <c r="CB9444" s="50"/>
      <c r="CC9444" s="55" t="s">
        <v>13402</v>
      </c>
      <c r="CD9444" s="31" t="s">
        <v>8368</v>
      </c>
      <c r="CE9444" s="55" t="s">
        <v>13403</v>
      </c>
      <c r="CF9444" s="32" t="s">
        <v>7513</v>
      </c>
      <c r="CG9444" s="33" t="s">
        <v>1191</v>
      </c>
      <c r="CH9444" s="34">
        <v>82350</v>
      </c>
      <c r="CI9444" s="35">
        <v>45717</v>
      </c>
      <c r="CJ9444" s="35"/>
      <c r="CK9444" s="36">
        <v>164700</v>
      </c>
      <c r="CL9444" s="26">
        <f t="shared" si="337"/>
        <v>82350</v>
      </c>
      <c r="CM9444" s="26"/>
      <c r="CR9444" s="26" t="str">
        <f t="shared" si="338"/>
        <v>('나무약국-O(오)', '102-29-91619', '서울특별시 영등포구 도림로 158 104호 (대림동)', '8806538047218', '프리린캡슐 75mg', 82350, '2025-03-01'),</v>
      </c>
    </row>
    <row r="9445" spans="79:96" x14ac:dyDescent="0.25">
      <c r="CA9445" s="29">
        <v>9442</v>
      </c>
      <c r="CB9445" s="50"/>
      <c r="CC9445" s="55" t="s">
        <v>13402</v>
      </c>
      <c r="CD9445" s="31" t="s">
        <v>8368</v>
      </c>
      <c r="CE9445" s="55" t="s">
        <v>13403</v>
      </c>
      <c r="CF9445" s="32" t="s">
        <v>7513</v>
      </c>
      <c r="CG9445" s="33" t="s">
        <v>1191</v>
      </c>
      <c r="CH9445" s="34">
        <v>82350</v>
      </c>
      <c r="CI9445" s="35">
        <v>45717</v>
      </c>
      <c r="CJ9445" s="35"/>
      <c r="CK9445" s="36">
        <v>164700</v>
      </c>
      <c r="CL9445" s="26">
        <f t="shared" si="337"/>
        <v>82350</v>
      </c>
      <c r="CM9445" s="26"/>
      <c r="CR9445" s="26" t="str">
        <f t="shared" si="338"/>
        <v>('나무약국-O(오)', '102-29-91619', '서울특별시 영등포구 도림로 158 104호 (대림동)', '8806538047218', '프리린캡슐 75mg', 82350, '2025-03-01'),</v>
      </c>
    </row>
    <row r="9446" spans="79:96" x14ac:dyDescent="0.25">
      <c r="CA9446" s="29">
        <v>9443</v>
      </c>
      <c r="CB9446" s="50"/>
      <c r="CC9446" s="55" t="s">
        <v>13402</v>
      </c>
      <c r="CD9446" s="31" t="s">
        <v>8368</v>
      </c>
      <c r="CE9446" s="55" t="s">
        <v>13403</v>
      </c>
      <c r="CF9446" s="32" t="s">
        <v>7513</v>
      </c>
      <c r="CG9446" s="33" t="s">
        <v>1191</v>
      </c>
      <c r="CH9446" s="31">
        <v>164700</v>
      </c>
      <c r="CI9446" s="35">
        <v>45689</v>
      </c>
      <c r="CJ9446" s="35"/>
      <c r="CK9446" s="56">
        <v>329400</v>
      </c>
      <c r="CL9446" s="26">
        <f t="shared" si="337"/>
        <v>164700</v>
      </c>
      <c r="CM9446" s="26"/>
      <c r="CR9446" s="26" t="str">
        <f t="shared" si="338"/>
        <v>('나무약국-O(오)', '102-29-91619', '서울특별시 영등포구 도림로 158 104호 (대림동)', '8806538047218', '프리린캡슐 75mg', 164700, '2025-02-01'),</v>
      </c>
    </row>
    <row r="9447" spans="79:96" x14ac:dyDescent="0.25">
      <c r="CA9447" s="29">
        <v>9444</v>
      </c>
      <c r="CB9447" s="50"/>
      <c r="CC9447" s="55" t="s">
        <v>13402</v>
      </c>
      <c r="CD9447" s="31" t="s">
        <v>8368</v>
      </c>
      <c r="CE9447" s="55" t="s">
        <v>13403</v>
      </c>
      <c r="CF9447" s="32" t="s">
        <v>7513</v>
      </c>
      <c r="CG9447" s="33" t="s">
        <v>1191</v>
      </c>
      <c r="CH9447" s="34">
        <v>164700</v>
      </c>
      <c r="CI9447" s="35">
        <v>45658</v>
      </c>
      <c r="CJ9447" s="35"/>
      <c r="CK9447" s="36">
        <v>329400</v>
      </c>
      <c r="CL9447" s="26">
        <f t="shared" si="337"/>
        <v>164700</v>
      </c>
      <c r="CM9447" s="26"/>
      <c r="CR9447" s="26" t="str">
        <f t="shared" si="338"/>
        <v>('나무약국-O(오)', '102-29-91619', '서울특별시 영등포구 도림로 158 104호 (대림동)', '8806538047218', '프리린캡슐 75mg', 164700, '2025-01-01'),</v>
      </c>
    </row>
    <row r="9448" spans="79:96" x14ac:dyDescent="0.25">
      <c r="CA9448" s="29">
        <v>9445</v>
      </c>
      <c r="CB9448" s="50"/>
      <c r="CC9448" s="55" t="s">
        <v>13402</v>
      </c>
      <c r="CD9448" s="31" t="s">
        <v>8368</v>
      </c>
      <c r="CE9448" s="55" t="s">
        <v>13403</v>
      </c>
      <c r="CF9448" s="32" t="s">
        <v>7513</v>
      </c>
      <c r="CG9448" s="33" t="s">
        <v>1191</v>
      </c>
      <c r="CH9448" s="31">
        <v>57645</v>
      </c>
      <c r="CI9448" s="35">
        <v>45717</v>
      </c>
      <c r="CJ9448" s="35"/>
      <c r="CK9448" s="56">
        <v>115290</v>
      </c>
      <c r="CL9448" s="26">
        <f t="shared" si="337"/>
        <v>57645</v>
      </c>
      <c r="CM9448" s="26"/>
      <c r="CR9448" s="26" t="str">
        <f t="shared" si="338"/>
        <v>('나무약국-O(오)', '102-29-91619', '서울특별시 영등포구 도림로 158 104호 (대림동)', '8806538047218', '프리린캡슐 75mg', 57645, '2025-03-01'),</v>
      </c>
    </row>
    <row r="9449" spans="79:96" x14ac:dyDescent="0.25">
      <c r="CA9449" s="29">
        <v>9446</v>
      </c>
      <c r="CB9449" s="50"/>
      <c r="CC9449" s="55" t="s">
        <v>13402</v>
      </c>
      <c r="CD9449" s="31" t="s">
        <v>8368</v>
      </c>
      <c r="CE9449" s="55" t="s">
        <v>13403</v>
      </c>
      <c r="CF9449" s="32" t="s">
        <v>1424</v>
      </c>
      <c r="CG9449" s="33" t="s">
        <v>438</v>
      </c>
      <c r="CH9449" s="31">
        <v>205800</v>
      </c>
      <c r="CI9449" s="35">
        <v>45717</v>
      </c>
      <c r="CJ9449" s="35"/>
      <c r="CK9449" s="56">
        <v>411600</v>
      </c>
      <c r="CL9449" s="26">
        <f t="shared" si="337"/>
        <v>205800</v>
      </c>
      <c r="CM9449" s="26"/>
      <c r="CR9449" s="26" t="str">
        <f t="shared" si="338"/>
        <v>('나무약국-O(오)', '102-29-91619', '서울특별시 영등포구 도림로 158 104호 (대림동)', '8806538044026', '하이엘정 20mg', 205800, '2025-03-01'),</v>
      </c>
    </row>
    <row r="9450" spans="79:96" x14ac:dyDescent="0.25">
      <c r="CA9450" s="29">
        <v>9447</v>
      </c>
      <c r="CB9450" s="50"/>
      <c r="CC9450" s="55" t="s">
        <v>13402</v>
      </c>
      <c r="CD9450" s="31" t="s">
        <v>8368</v>
      </c>
      <c r="CE9450" s="55" t="s">
        <v>13403</v>
      </c>
      <c r="CF9450" s="32" t="s">
        <v>1424</v>
      </c>
      <c r="CG9450" s="33" t="s">
        <v>438</v>
      </c>
      <c r="CH9450" s="34">
        <v>205800</v>
      </c>
      <c r="CI9450" s="35">
        <v>45717</v>
      </c>
      <c r="CJ9450" s="35"/>
      <c r="CK9450" s="36">
        <v>411600</v>
      </c>
      <c r="CL9450" s="26">
        <f t="shared" si="337"/>
        <v>205800</v>
      </c>
      <c r="CM9450" s="26"/>
      <c r="CR9450" s="26" t="str">
        <f t="shared" si="338"/>
        <v>('나무약국-O(오)', '102-29-91619', '서울특별시 영등포구 도림로 158 104호 (대림동)', '8806538044026', '하이엘정 20mg', 205800, '2025-03-01'),</v>
      </c>
    </row>
    <row r="9451" spans="79:96" x14ac:dyDescent="0.25">
      <c r="CA9451" s="29">
        <v>9448</v>
      </c>
      <c r="CB9451" s="50"/>
      <c r="CC9451" s="55" t="s">
        <v>13402</v>
      </c>
      <c r="CD9451" s="31" t="s">
        <v>8368</v>
      </c>
      <c r="CE9451" s="55" t="s">
        <v>13403</v>
      </c>
      <c r="CF9451" s="32" t="s">
        <v>1424</v>
      </c>
      <c r="CG9451" s="33" t="s">
        <v>438</v>
      </c>
      <c r="CH9451" s="34">
        <v>205800</v>
      </c>
      <c r="CI9451" s="35">
        <v>45717</v>
      </c>
      <c r="CJ9451" s="35"/>
      <c r="CK9451" s="36">
        <v>411600</v>
      </c>
      <c r="CL9451" s="26">
        <f t="shared" si="337"/>
        <v>205800</v>
      </c>
      <c r="CM9451" s="26"/>
      <c r="CR9451" s="26" t="str">
        <f t="shared" si="338"/>
        <v>('나무약국-O(오)', '102-29-91619', '서울특별시 영등포구 도림로 158 104호 (대림동)', '8806538044026', '하이엘정 20mg', 205800, '2025-03-01'),</v>
      </c>
    </row>
    <row r="9452" spans="79:96" x14ac:dyDescent="0.25">
      <c r="CA9452" s="29">
        <v>9449</v>
      </c>
      <c r="CB9452" s="50"/>
      <c r="CC9452" s="55" t="s">
        <v>13402</v>
      </c>
      <c r="CD9452" s="31" t="s">
        <v>8368</v>
      </c>
      <c r="CE9452" s="55" t="s">
        <v>13403</v>
      </c>
      <c r="CF9452" s="32" t="s">
        <v>1424</v>
      </c>
      <c r="CG9452" s="33" t="s">
        <v>438</v>
      </c>
      <c r="CH9452" s="34">
        <v>205800</v>
      </c>
      <c r="CI9452" s="35">
        <v>45717</v>
      </c>
      <c r="CJ9452" s="35"/>
      <c r="CK9452" s="36">
        <v>411600</v>
      </c>
      <c r="CL9452" s="26">
        <f t="shared" si="337"/>
        <v>205800</v>
      </c>
      <c r="CM9452" s="26"/>
      <c r="CR9452" s="26" t="str">
        <f t="shared" si="338"/>
        <v>('나무약국-O(오)', '102-29-91619', '서울특별시 영등포구 도림로 158 104호 (대림동)', '8806538044026', '하이엘정 20mg', 205800, '2025-03-01'),</v>
      </c>
    </row>
    <row r="9453" spans="79:96" x14ac:dyDescent="0.25">
      <c r="CA9453" s="29">
        <v>9450</v>
      </c>
      <c r="CB9453" s="50"/>
      <c r="CC9453" s="55" t="s">
        <v>13402</v>
      </c>
      <c r="CD9453" s="31" t="s">
        <v>8368</v>
      </c>
      <c r="CE9453" s="55" t="s">
        <v>13403</v>
      </c>
      <c r="CF9453" s="32" t="s">
        <v>1424</v>
      </c>
      <c r="CG9453" s="33" t="s">
        <v>438</v>
      </c>
      <c r="CH9453" s="34">
        <v>61740</v>
      </c>
      <c r="CI9453" s="35">
        <v>45717</v>
      </c>
      <c r="CJ9453" s="35"/>
      <c r="CK9453" s="36">
        <v>123480</v>
      </c>
      <c r="CL9453" s="26">
        <f t="shared" si="337"/>
        <v>61740</v>
      </c>
      <c r="CM9453" s="26"/>
      <c r="CR9453" s="26" t="str">
        <f t="shared" si="338"/>
        <v>('나무약국-O(오)', '102-29-91619', '서울특별시 영등포구 도림로 158 104호 (대림동)', '8806538044026', '하이엘정 20mg', 61740, '2025-03-01'),</v>
      </c>
    </row>
    <row r="9454" spans="79:96" x14ac:dyDescent="0.25">
      <c r="CA9454" s="29">
        <v>9451</v>
      </c>
      <c r="CB9454" s="50"/>
      <c r="CC9454" s="55" t="s">
        <v>13402</v>
      </c>
      <c r="CD9454" s="31" t="s">
        <v>8368</v>
      </c>
      <c r="CE9454" s="55" t="s">
        <v>13403</v>
      </c>
      <c r="CF9454" s="32" t="s">
        <v>2266</v>
      </c>
      <c r="CG9454" s="33" t="s">
        <v>329</v>
      </c>
      <c r="CH9454" s="31">
        <v>194400</v>
      </c>
      <c r="CI9454" s="35">
        <v>45717</v>
      </c>
      <c r="CJ9454" s="35"/>
      <c r="CK9454" s="56">
        <v>388800</v>
      </c>
      <c r="CL9454" s="26">
        <f t="shared" si="337"/>
        <v>194400</v>
      </c>
      <c r="CM9454" s="26"/>
      <c r="CR9454" s="26" t="str">
        <f t="shared" si="338"/>
        <v>('나무약국-O(오)', '102-29-91619', '서울특별시 영등포구 도림로 158 104호 (대림동)', '8806538053417', '네오스타정40/10mg', 194400, '2025-03-01'),</v>
      </c>
    </row>
    <row r="9455" spans="79:96" x14ac:dyDescent="0.25">
      <c r="CA9455" s="29">
        <v>9452</v>
      </c>
      <c r="CB9455" s="50"/>
      <c r="CC9455" s="55" t="s">
        <v>13402</v>
      </c>
      <c r="CD9455" s="31" t="s">
        <v>8368</v>
      </c>
      <c r="CE9455" s="55" t="s">
        <v>13403</v>
      </c>
      <c r="CF9455" s="32" t="s">
        <v>1638</v>
      </c>
      <c r="CG9455" s="33" t="s">
        <v>376</v>
      </c>
      <c r="CH9455" s="34">
        <v>180000</v>
      </c>
      <c r="CI9455" s="35">
        <v>45689</v>
      </c>
      <c r="CJ9455" s="35"/>
      <c r="CK9455" s="36">
        <v>360000</v>
      </c>
      <c r="CL9455" s="26">
        <f t="shared" si="337"/>
        <v>180000</v>
      </c>
      <c r="CM9455" s="26"/>
      <c r="CR9455" s="26" t="str">
        <f t="shared" si="338"/>
        <v>('나무약국-O(오)', '102-29-91619', '서울특별시 영등포구 도림로 158 104호 (대림동)', '8806538053615', '네오스타정40/5mg', 180000, '2025-02-01'),</v>
      </c>
    </row>
    <row r="9456" spans="79:96" x14ac:dyDescent="0.25">
      <c r="CA9456" s="29">
        <v>9453</v>
      </c>
      <c r="CB9456" s="50"/>
      <c r="CC9456" s="55" t="s">
        <v>13402</v>
      </c>
      <c r="CD9456" s="31" t="s">
        <v>8368</v>
      </c>
      <c r="CE9456" s="55" t="s">
        <v>13403</v>
      </c>
      <c r="CF9456" s="32" t="s">
        <v>1638</v>
      </c>
      <c r="CG9456" s="33" t="s">
        <v>376</v>
      </c>
      <c r="CH9456" s="31">
        <v>90000</v>
      </c>
      <c r="CI9456" s="35">
        <v>45658</v>
      </c>
      <c r="CJ9456" s="35"/>
      <c r="CK9456" s="56">
        <v>180000</v>
      </c>
      <c r="CL9456" s="26">
        <f t="shared" si="337"/>
        <v>90000</v>
      </c>
      <c r="CM9456" s="26"/>
      <c r="CR9456" s="26" t="str">
        <f t="shared" si="338"/>
        <v>('나무약국-O(오)', '102-29-91619', '서울특별시 영등포구 도림로 158 104호 (대림동)', '8806538053615', '네오스타정40/5mg', 90000, '2025-01-01'),</v>
      </c>
    </row>
    <row r="9457" spans="79:96" x14ac:dyDescent="0.25">
      <c r="CA9457" s="29">
        <v>9454</v>
      </c>
      <c r="CB9457" s="50"/>
      <c r="CC9457" s="55" t="s">
        <v>13402</v>
      </c>
      <c r="CD9457" s="31" t="s">
        <v>8368</v>
      </c>
      <c r="CE9457" s="55" t="s">
        <v>13403</v>
      </c>
      <c r="CF9457" s="32" t="s">
        <v>1638</v>
      </c>
      <c r="CG9457" s="33" t="s">
        <v>376</v>
      </c>
      <c r="CH9457" s="31">
        <v>180000</v>
      </c>
      <c r="CI9457" s="35">
        <v>45717</v>
      </c>
      <c r="CJ9457" s="35"/>
      <c r="CK9457" s="56">
        <v>360000</v>
      </c>
      <c r="CL9457" s="26">
        <f t="shared" si="337"/>
        <v>180000</v>
      </c>
      <c r="CM9457" s="26"/>
      <c r="CR9457" s="26" t="str">
        <f t="shared" si="338"/>
        <v>('나무약국-O(오)', '102-29-91619', '서울특별시 영등포구 도림로 158 104호 (대림동)', '8806538053615', '네오스타정40/5mg', 180000, '2025-03-01'),</v>
      </c>
    </row>
    <row r="9458" spans="79:96" x14ac:dyDescent="0.25">
      <c r="CA9458" s="29">
        <v>9455</v>
      </c>
      <c r="CB9458" s="50"/>
      <c r="CC9458" s="55" t="s">
        <v>13402</v>
      </c>
      <c r="CD9458" s="31" t="s">
        <v>8368</v>
      </c>
      <c r="CE9458" s="55" t="s">
        <v>13403</v>
      </c>
      <c r="CF9458" s="32" t="s">
        <v>1638</v>
      </c>
      <c r="CG9458" s="33" t="s">
        <v>376</v>
      </c>
      <c r="CH9458" s="34">
        <v>90000</v>
      </c>
      <c r="CI9458" s="35">
        <v>45717</v>
      </c>
      <c r="CJ9458" s="35"/>
      <c r="CK9458" s="36">
        <v>180000</v>
      </c>
      <c r="CL9458" s="26">
        <f t="shared" si="337"/>
        <v>90000</v>
      </c>
      <c r="CM9458" s="26"/>
      <c r="CR9458" s="26" t="str">
        <f t="shared" si="338"/>
        <v>('나무약국-O(오)', '102-29-91619', '서울특별시 영등포구 도림로 158 104호 (대림동)', '8806538053615', '네오스타정40/5mg', 90000, '2025-03-01'),</v>
      </c>
    </row>
    <row r="9459" spans="79:96" x14ac:dyDescent="0.25">
      <c r="CA9459" s="29">
        <v>9456</v>
      </c>
      <c r="CB9459" s="50"/>
      <c r="CC9459" s="55" t="s">
        <v>13402</v>
      </c>
      <c r="CD9459" s="31" t="s">
        <v>8368</v>
      </c>
      <c r="CE9459" s="55" t="s">
        <v>13403</v>
      </c>
      <c r="CF9459" s="32" t="s">
        <v>1607</v>
      </c>
      <c r="CG9459" s="33" t="s">
        <v>414</v>
      </c>
      <c r="CH9459" s="34">
        <v>108750</v>
      </c>
      <c r="CI9459" s="35">
        <v>45717</v>
      </c>
      <c r="CJ9459" s="35"/>
      <c r="CK9459" s="36">
        <v>217500</v>
      </c>
      <c r="CL9459" s="26">
        <f t="shared" si="337"/>
        <v>108750</v>
      </c>
      <c r="CM9459" s="26"/>
      <c r="CR9459" s="26" t="str">
        <f t="shared" si="338"/>
        <v>('나무약국-O(오)', '102-29-91619', '서울특별시 영등포구 도림로 158 104호 (대림동)', '8806538053516', '네오스타정80/5mg', 108750, '2025-03-01'),</v>
      </c>
    </row>
    <row r="9460" spans="79:96" x14ac:dyDescent="0.25">
      <c r="CA9460" s="29">
        <v>9457</v>
      </c>
      <c r="CB9460" s="50"/>
      <c r="CC9460" s="55" t="s">
        <v>13402</v>
      </c>
      <c r="CD9460" s="31" t="s">
        <v>8368</v>
      </c>
      <c r="CE9460" s="55" t="s">
        <v>13403</v>
      </c>
      <c r="CF9460" s="32" t="s">
        <v>1607</v>
      </c>
      <c r="CG9460" s="33" t="s">
        <v>414</v>
      </c>
      <c r="CH9460" s="34">
        <v>217500</v>
      </c>
      <c r="CI9460" s="35">
        <v>45717</v>
      </c>
      <c r="CJ9460" s="35"/>
      <c r="CK9460" s="36">
        <v>435000</v>
      </c>
      <c r="CL9460" s="26">
        <f t="shared" si="337"/>
        <v>217500</v>
      </c>
      <c r="CM9460" s="26"/>
      <c r="CR9460" s="26" t="str">
        <f t="shared" si="338"/>
        <v>('나무약국-O(오)', '102-29-91619', '서울특별시 영등포구 도림로 158 104호 (대림동)', '8806538053516', '네오스타정80/5mg', 217500, '2025-03-01'),</v>
      </c>
    </row>
    <row r="9461" spans="79:96" x14ac:dyDescent="0.25">
      <c r="CA9461" s="29">
        <v>9458</v>
      </c>
      <c r="CB9461" s="50"/>
      <c r="CC9461" s="55" t="s">
        <v>13402</v>
      </c>
      <c r="CD9461" s="31" t="s">
        <v>8368</v>
      </c>
      <c r="CE9461" s="55" t="s">
        <v>13403</v>
      </c>
      <c r="CF9461" s="32" t="s">
        <v>1607</v>
      </c>
      <c r="CG9461" s="33" t="s">
        <v>414</v>
      </c>
      <c r="CH9461" s="34">
        <v>108750</v>
      </c>
      <c r="CI9461" s="35">
        <v>45717</v>
      </c>
      <c r="CJ9461" s="35"/>
      <c r="CK9461" s="36">
        <v>217500</v>
      </c>
      <c r="CL9461" s="26">
        <f t="shared" si="337"/>
        <v>108750</v>
      </c>
      <c r="CM9461" s="26"/>
      <c r="CR9461" s="26" t="str">
        <f t="shared" si="338"/>
        <v>('나무약국-O(오)', '102-29-91619', '서울특별시 영등포구 도림로 158 104호 (대림동)', '8806538053516', '네오스타정80/5mg', 108750, '2025-03-01'),</v>
      </c>
    </row>
    <row r="9462" spans="79:96" x14ac:dyDescent="0.25">
      <c r="CA9462" s="29">
        <v>9459</v>
      </c>
      <c r="CB9462" s="50"/>
      <c r="CC9462" s="55" t="s">
        <v>13402</v>
      </c>
      <c r="CD9462" s="31" t="s">
        <v>8368</v>
      </c>
      <c r="CE9462" s="55" t="s">
        <v>13403</v>
      </c>
      <c r="CF9462" s="32" t="s">
        <v>1599</v>
      </c>
      <c r="CG9462" s="33" t="s">
        <v>461</v>
      </c>
      <c r="CH9462" s="34">
        <v>36200</v>
      </c>
      <c r="CI9462" s="35">
        <v>45717</v>
      </c>
      <c r="CJ9462" s="35"/>
      <c r="CK9462" s="36">
        <v>72400</v>
      </c>
      <c r="CL9462" s="26">
        <f t="shared" si="337"/>
        <v>36200</v>
      </c>
      <c r="CM9462" s="26"/>
      <c r="CR9462" s="26" t="str">
        <f t="shared" si="338"/>
        <v>('나무약국-O(오)', '102-29-91619', '서울특별시 영등포구 도림로 158 104호 (대림동)', '8806538053332', '네오텔미정 40mg', 36200, '2025-03-01'),</v>
      </c>
    </row>
    <row r="9463" spans="79:96" x14ac:dyDescent="0.25">
      <c r="CA9463" s="29">
        <v>9460</v>
      </c>
      <c r="CB9463" s="50"/>
      <c r="CC9463" s="55" t="s">
        <v>13402</v>
      </c>
      <c r="CD9463" s="31" t="s">
        <v>8368</v>
      </c>
      <c r="CE9463" s="55" t="s">
        <v>13403</v>
      </c>
      <c r="CF9463" s="32" t="s">
        <v>1599</v>
      </c>
      <c r="CG9463" s="33" t="s">
        <v>461</v>
      </c>
      <c r="CH9463" s="34">
        <v>36200</v>
      </c>
      <c r="CI9463" s="35">
        <v>45717</v>
      </c>
      <c r="CJ9463" s="35"/>
      <c r="CK9463" s="36">
        <v>72400</v>
      </c>
      <c r="CL9463" s="26">
        <f t="shared" si="337"/>
        <v>36200</v>
      </c>
      <c r="CM9463" s="26"/>
      <c r="CR9463" s="26" t="str">
        <f t="shared" si="338"/>
        <v>('나무약국-O(오)', '102-29-91619', '서울특별시 영등포구 도림로 158 104호 (대림동)', '8806538053332', '네오텔미정 40mg', 36200, '2025-03-01'),</v>
      </c>
    </row>
    <row r="9464" spans="79:96" x14ac:dyDescent="0.25">
      <c r="CA9464" s="29">
        <v>9461</v>
      </c>
      <c r="CB9464" s="50"/>
      <c r="CC9464" s="55" t="s">
        <v>13402</v>
      </c>
      <c r="CD9464" s="31" t="s">
        <v>8368</v>
      </c>
      <c r="CE9464" s="55" t="s">
        <v>13403</v>
      </c>
      <c r="CF9464" s="32" t="s">
        <v>1599</v>
      </c>
      <c r="CG9464" s="33" t="s">
        <v>461</v>
      </c>
      <c r="CH9464" s="34">
        <v>108600</v>
      </c>
      <c r="CI9464" s="35">
        <v>45689</v>
      </c>
      <c r="CJ9464" s="35"/>
      <c r="CK9464" s="36">
        <v>217200</v>
      </c>
      <c r="CL9464" s="26">
        <f t="shared" si="337"/>
        <v>108600</v>
      </c>
      <c r="CM9464" s="26"/>
      <c r="CR9464" s="26" t="str">
        <f t="shared" si="338"/>
        <v>('나무약국-O(오)', '102-29-91619', '서울특별시 영등포구 도림로 158 104호 (대림동)', '8806538053332', '네오텔미정 40mg', 108600, '2025-02-01'),</v>
      </c>
    </row>
    <row r="9465" spans="79:96" x14ac:dyDescent="0.25">
      <c r="CA9465" s="29">
        <v>9462</v>
      </c>
      <c r="CB9465" s="50"/>
      <c r="CC9465" s="55" t="s">
        <v>13402</v>
      </c>
      <c r="CD9465" s="31" t="s">
        <v>8368</v>
      </c>
      <c r="CE9465" s="55" t="s">
        <v>13403</v>
      </c>
      <c r="CF9465" s="32" t="s">
        <v>1599</v>
      </c>
      <c r="CG9465" s="33" t="s">
        <v>461</v>
      </c>
      <c r="CH9465" s="34">
        <v>108600</v>
      </c>
      <c r="CI9465" s="35">
        <v>45658</v>
      </c>
      <c r="CJ9465" s="35"/>
      <c r="CK9465" s="36">
        <v>217200</v>
      </c>
      <c r="CL9465" s="26">
        <f t="shared" si="337"/>
        <v>108600</v>
      </c>
      <c r="CM9465" s="26"/>
      <c r="CR9465" s="26" t="str">
        <f t="shared" si="338"/>
        <v>('나무약국-O(오)', '102-29-91619', '서울특별시 영등포구 도림로 158 104호 (대림동)', '8806538053332', '네오텔미정 40mg', 108600, '2025-01-01'),</v>
      </c>
    </row>
    <row r="9466" spans="79:96" x14ac:dyDescent="0.25">
      <c r="CA9466" s="29">
        <v>9463</v>
      </c>
      <c r="CB9466" s="50"/>
      <c r="CC9466" s="55" t="s">
        <v>13402</v>
      </c>
      <c r="CD9466" s="31" t="s">
        <v>8368</v>
      </c>
      <c r="CE9466" s="55" t="s">
        <v>13403</v>
      </c>
      <c r="CF9466" s="32" t="s">
        <v>1599</v>
      </c>
      <c r="CG9466" s="33" t="s">
        <v>461</v>
      </c>
      <c r="CH9466" s="34">
        <v>108600</v>
      </c>
      <c r="CI9466" s="35">
        <v>45717</v>
      </c>
      <c r="CJ9466" s="35"/>
      <c r="CK9466" s="36">
        <v>217200</v>
      </c>
      <c r="CL9466" s="26">
        <f t="shared" si="337"/>
        <v>108600</v>
      </c>
      <c r="CM9466" s="26"/>
      <c r="CR9466" s="26" t="str">
        <f t="shared" si="338"/>
        <v>('나무약국-O(오)', '102-29-91619', '서울특별시 영등포구 도림로 158 104호 (대림동)', '8806538053332', '네오텔미정 40mg', 108600, '2025-03-01'),</v>
      </c>
    </row>
    <row r="9467" spans="79:96" x14ac:dyDescent="0.25">
      <c r="CA9467" s="29">
        <v>9464</v>
      </c>
      <c r="CB9467" s="50"/>
      <c r="CC9467" s="55" t="s">
        <v>13402</v>
      </c>
      <c r="CD9467" s="31" t="s">
        <v>8368</v>
      </c>
      <c r="CE9467" s="55" t="s">
        <v>13403</v>
      </c>
      <c r="CF9467" s="32" t="s">
        <v>1599</v>
      </c>
      <c r="CG9467" s="33" t="s">
        <v>461</v>
      </c>
      <c r="CH9467" s="34">
        <v>72400</v>
      </c>
      <c r="CI9467" s="35">
        <v>45717</v>
      </c>
      <c r="CJ9467" s="35"/>
      <c r="CK9467" s="36">
        <v>144800</v>
      </c>
      <c r="CL9467" s="26">
        <f t="shared" si="337"/>
        <v>72400</v>
      </c>
      <c r="CM9467" s="26"/>
      <c r="CR9467" s="26" t="str">
        <f t="shared" si="338"/>
        <v>('나무약국-O(오)', '102-29-91619', '서울특별시 영등포구 도림로 158 104호 (대림동)', '8806538053332', '네오텔미정 40mg', 72400, '2025-03-01'),</v>
      </c>
    </row>
    <row r="9468" spans="79:96" x14ac:dyDescent="0.25">
      <c r="CA9468" s="29">
        <v>9465</v>
      </c>
      <c r="CB9468" s="50"/>
      <c r="CC9468" s="55" t="s">
        <v>13402</v>
      </c>
      <c r="CD9468" s="31" t="s">
        <v>8368</v>
      </c>
      <c r="CE9468" s="55" t="s">
        <v>13403</v>
      </c>
      <c r="CF9468" s="32" t="s">
        <v>2155</v>
      </c>
      <c r="CG9468" s="33" t="s">
        <v>589</v>
      </c>
      <c r="CH9468" s="34">
        <v>47580</v>
      </c>
      <c r="CI9468" s="35">
        <v>45717</v>
      </c>
      <c r="CJ9468" s="35"/>
      <c r="CK9468" s="36">
        <v>95160</v>
      </c>
      <c r="CL9468" s="26">
        <f t="shared" si="337"/>
        <v>47580</v>
      </c>
      <c r="CM9468" s="26"/>
      <c r="CR9468" s="26" t="str">
        <f t="shared" si="338"/>
        <v>('나무약국-O(오)', '102-29-91619', '서울특별시 영등포구 도림로 158 104호 (대림동)', '8806538048628', '디누보패취10', 47580, '2025-03-01'),</v>
      </c>
    </row>
    <row r="9469" spans="79:96" x14ac:dyDescent="0.25">
      <c r="CA9469" s="29">
        <v>9466</v>
      </c>
      <c r="CB9469" s="50"/>
      <c r="CC9469" s="55" t="s">
        <v>13402</v>
      </c>
      <c r="CD9469" s="31" t="s">
        <v>8368</v>
      </c>
      <c r="CE9469" s="55" t="s">
        <v>13403</v>
      </c>
      <c r="CF9469" s="32" t="s">
        <v>2152</v>
      </c>
      <c r="CG9469" s="33" t="s">
        <v>701</v>
      </c>
      <c r="CH9469" s="34">
        <v>91050</v>
      </c>
      <c r="CI9469" s="35">
        <v>45717</v>
      </c>
      <c r="CJ9469" s="35"/>
      <c r="CK9469" s="36">
        <v>182100</v>
      </c>
      <c r="CL9469" s="26">
        <f t="shared" si="337"/>
        <v>91050</v>
      </c>
      <c r="CM9469" s="26"/>
      <c r="CR9469" s="26" t="str">
        <f t="shared" si="338"/>
        <v>('나무약국-O(오)', '102-29-91619', '서울특별시 영등포구 도림로 158 104호 (대림동)', '8806538054025', '디멘케어정 10mg', 91050, '2025-03-01'),</v>
      </c>
    </row>
    <row r="9470" spans="79:96" x14ac:dyDescent="0.25">
      <c r="CA9470" s="29">
        <v>9467</v>
      </c>
      <c r="CB9470" s="50"/>
      <c r="CC9470" s="55" t="s">
        <v>13402</v>
      </c>
      <c r="CD9470" s="31" t="s">
        <v>8368</v>
      </c>
      <c r="CE9470" s="55" t="s">
        <v>13403</v>
      </c>
      <c r="CF9470" s="32" t="s">
        <v>2152</v>
      </c>
      <c r="CG9470" s="33" t="s">
        <v>701</v>
      </c>
      <c r="CH9470" s="34">
        <v>91050</v>
      </c>
      <c r="CI9470" s="35">
        <v>45717</v>
      </c>
      <c r="CJ9470" s="35"/>
      <c r="CK9470" s="36">
        <v>182100</v>
      </c>
      <c r="CL9470" s="26">
        <f t="shared" si="337"/>
        <v>91050</v>
      </c>
      <c r="CM9470" s="26"/>
      <c r="CR9470" s="26" t="str">
        <f t="shared" si="338"/>
        <v>('나무약국-O(오)', '102-29-91619', '서울특별시 영등포구 도림로 158 104호 (대림동)', '8806538054025', '디멘케어정 10mg', 91050, '2025-03-01'),</v>
      </c>
    </row>
    <row r="9471" spans="79:96" x14ac:dyDescent="0.25">
      <c r="CA9471" s="29">
        <v>9468</v>
      </c>
      <c r="CB9471" s="50"/>
      <c r="CC9471" s="55" t="s">
        <v>13402</v>
      </c>
      <c r="CD9471" s="31" t="s">
        <v>8368</v>
      </c>
      <c r="CE9471" s="55" t="s">
        <v>13403</v>
      </c>
      <c r="CF9471" s="32" t="s">
        <v>6064</v>
      </c>
      <c r="CG9471" s="33" t="s">
        <v>736</v>
      </c>
      <c r="CH9471" s="34">
        <v>32600</v>
      </c>
      <c r="CI9471" s="35">
        <v>45717</v>
      </c>
      <c r="CJ9471" s="35"/>
      <c r="CK9471" s="36">
        <v>65200</v>
      </c>
      <c r="CL9471" s="26">
        <f t="shared" si="337"/>
        <v>32600</v>
      </c>
      <c r="CM9471" s="26"/>
      <c r="CR9471" s="26" t="str">
        <f t="shared" si="338"/>
        <v>('나무약국-O(오)', '102-29-91619', '서울특별시 영등포구 도림로 158 104호 (대림동)', '8806538054124', '디멘케어정 5mg', 32600, '2025-03-01'),</v>
      </c>
    </row>
    <row r="9472" spans="79:96" x14ac:dyDescent="0.25">
      <c r="CA9472" s="29">
        <v>9469</v>
      </c>
      <c r="CB9472" s="50"/>
      <c r="CC9472" s="55" t="s">
        <v>13402</v>
      </c>
      <c r="CD9472" s="31" t="s">
        <v>8368</v>
      </c>
      <c r="CE9472" s="55" t="s">
        <v>13403</v>
      </c>
      <c r="CF9472" s="32" t="s">
        <v>2369</v>
      </c>
      <c r="CG9472" s="33" t="s">
        <v>1146</v>
      </c>
      <c r="CH9472" s="34">
        <v>95550</v>
      </c>
      <c r="CI9472" s="35">
        <v>45717</v>
      </c>
      <c r="CJ9472" s="35"/>
      <c r="CK9472" s="36">
        <v>191100</v>
      </c>
      <c r="CL9472" s="26">
        <f t="shared" si="337"/>
        <v>95550</v>
      </c>
      <c r="CM9472" s="26"/>
      <c r="CR9472" s="26" t="str">
        <f t="shared" si="338"/>
        <v>('나무약국-O(오)', '102-29-91619', '서울특별시 영등포구 도림로 158 104호 (대림동)', '8806538059013', '리피젯정10/10mg', 95550, '2025-03-01'),</v>
      </c>
    </row>
    <row r="9473" spans="79:96" x14ac:dyDescent="0.25">
      <c r="CA9473" s="29">
        <v>9470</v>
      </c>
      <c r="CB9473" s="50"/>
      <c r="CC9473" s="55" t="s">
        <v>13402</v>
      </c>
      <c r="CD9473" s="31" t="s">
        <v>8368</v>
      </c>
      <c r="CE9473" s="55" t="s">
        <v>13403</v>
      </c>
      <c r="CF9473" s="32" t="s">
        <v>2369</v>
      </c>
      <c r="CG9473" s="33" t="s">
        <v>1146</v>
      </c>
      <c r="CH9473" s="34">
        <v>28665</v>
      </c>
      <c r="CI9473" s="35">
        <v>45689</v>
      </c>
      <c r="CJ9473" s="35"/>
      <c r="CK9473" s="36">
        <v>57330</v>
      </c>
      <c r="CL9473" s="26">
        <f t="shared" si="337"/>
        <v>28665</v>
      </c>
      <c r="CM9473" s="26"/>
      <c r="CR9473" s="26" t="str">
        <f t="shared" si="338"/>
        <v>('나무약국-O(오)', '102-29-91619', '서울특별시 영등포구 도림로 158 104호 (대림동)', '8806538059013', '리피젯정10/10mg', 28665, '2025-02-01'),</v>
      </c>
    </row>
    <row r="9474" spans="79:96" x14ac:dyDescent="0.25">
      <c r="CA9474" s="29">
        <v>9471</v>
      </c>
      <c r="CB9474" s="50"/>
      <c r="CC9474" s="55" t="s">
        <v>13402</v>
      </c>
      <c r="CD9474" s="31" t="s">
        <v>8368</v>
      </c>
      <c r="CE9474" s="55" t="s">
        <v>13403</v>
      </c>
      <c r="CF9474" s="32" t="s">
        <v>2369</v>
      </c>
      <c r="CG9474" s="33" t="s">
        <v>1146</v>
      </c>
      <c r="CH9474" s="34">
        <v>28665</v>
      </c>
      <c r="CI9474" s="35">
        <v>45658</v>
      </c>
      <c r="CJ9474" s="35"/>
      <c r="CK9474" s="36">
        <v>57330</v>
      </c>
      <c r="CL9474" s="26">
        <f t="shared" si="337"/>
        <v>28665</v>
      </c>
      <c r="CM9474" s="26"/>
      <c r="CR9474" s="26" t="str">
        <f t="shared" si="338"/>
        <v>('나무약국-O(오)', '102-29-91619', '서울특별시 영등포구 도림로 158 104호 (대림동)', '8806538059013', '리피젯정10/10mg', 28665, '2025-01-01'),</v>
      </c>
    </row>
    <row r="9475" spans="79:96" x14ac:dyDescent="0.25">
      <c r="CA9475" s="29">
        <v>9472</v>
      </c>
      <c r="CB9475" s="50"/>
      <c r="CC9475" s="55" t="s">
        <v>13402</v>
      </c>
      <c r="CD9475" s="31" t="s">
        <v>8368</v>
      </c>
      <c r="CE9475" s="55" t="s">
        <v>13403</v>
      </c>
      <c r="CF9475" s="32" t="s">
        <v>2369</v>
      </c>
      <c r="CG9475" s="33" t="s">
        <v>1146</v>
      </c>
      <c r="CH9475" s="34">
        <v>95550</v>
      </c>
      <c r="CI9475" s="35">
        <v>45717</v>
      </c>
      <c r="CJ9475" s="35"/>
      <c r="CK9475" s="36">
        <v>191100</v>
      </c>
      <c r="CL9475" s="26">
        <f t="shared" si="337"/>
        <v>95550</v>
      </c>
      <c r="CM9475" s="26"/>
      <c r="CR9475" s="26" t="str">
        <f t="shared" si="338"/>
        <v>('나무약국-O(오)', '102-29-91619', '서울특별시 영등포구 도림로 158 104호 (대림동)', '8806538059013', '리피젯정10/10mg', 95550, '2025-03-01'),</v>
      </c>
    </row>
    <row r="9476" spans="79:96" x14ac:dyDescent="0.25">
      <c r="CA9476" s="29">
        <v>9473</v>
      </c>
      <c r="CB9476" s="50"/>
      <c r="CC9476" s="55" t="s">
        <v>13402</v>
      </c>
      <c r="CD9476" s="31" t="s">
        <v>8368</v>
      </c>
      <c r="CE9476" s="55" t="s">
        <v>13403</v>
      </c>
      <c r="CF9476" s="32" t="s">
        <v>84</v>
      </c>
      <c r="CG9476" s="33" t="s">
        <v>85</v>
      </c>
      <c r="CH9476" s="34">
        <v>397800</v>
      </c>
      <c r="CI9476" s="35">
        <v>45717</v>
      </c>
      <c r="CJ9476" s="35"/>
      <c r="CK9476" s="36">
        <v>795600</v>
      </c>
      <c r="CL9476" s="26">
        <f t="shared" si="337"/>
        <v>397800</v>
      </c>
      <c r="CM9476" s="26"/>
      <c r="CR9476" s="26" t="str">
        <f t="shared" si="338"/>
        <v>('나무약국-O(오)', '102-29-91619', '서울특별시 영등포구 도림로 158 104호 (대림동)', '8806538013749', '리피칸정 10mg', 397800, '2025-03-01'),</v>
      </c>
    </row>
    <row r="9477" spans="79:96" x14ac:dyDescent="0.25">
      <c r="CA9477" s="29">
        <v>9474</v>
      </c>
      <c r="CB9477" s="50"/>
      <c r="CC9477" s="55" t="s">
        <v>13402</v>
      </c>
      <c r="CD9477" s="31" t="s">
        <v>8368</v>
      </c>
      <c r="CE9477" s="55" t="s">
        <v>13403</v>
      </c>
      <c r="CF9477" s="32" t="s">
        <v>84</v>
      </c>
      <c r="CG9477" s="33" t="s">
        <v>85</v>
      </c>
      <c r="CH9477" s="34">
        <v>238680</v>
      </c>
      <c r="CI9477" s="35">
        <v>45717</v>
      </c>
      <c r="CJ9477" s="35"/>
      <c r="CK9477" s="36">
        <v>477360</v>
      </c>
      <c r="CL9477" s="26">
        <f t="shared" ref="CL9477:CL9540" si="339">IFERROR(CK9477/2,"")</f>
        <v>238680</v>
      </c>
      <c r="CM9477" s="26"/>
      <c r="CR9477" s="26" t="str">
        <f t="shared" ref="CR9477:CR9540" si="340">IFERROR("('"&amp;CC9477&amp;"', '"&amp;CD9477&amp;"', '"&amp;CE9477&amp;"', '"&amp;CF9477&amp;"', '"&amp;CG9477&amp;"', "&amp;CH9477&amp;", '"&amp;TEXT(CI9477,"YYYY-MM-DD")&amp;"'),","")</f>
        <v>('나무약국-O(오)', '102-29-91619', '서울특별시 영등포구 도림로 158 104호 (대림동)', '8806538013749', '리피칸정 10mg', 238680, '2025-03-01'),</v>
      </c>
    </row>
    <row r="9478" spans="79:96" x14ac:dyDescent="0.25">
      <c r="CA9478" s="29">
        <v>9475</v>
      </c>
      <c r="CB9478" s="50"/>
      <c r="CC9478" s="55" t="s">
        <v>13402</v>
      </c>
      <c r="CD9478" s="31" t="s">
        <v>8368</v>
      </c>
      <c r="CE9478" s="55" t="s">
        <v>13403</v>
      </c>
      <c r="CF9478" s="32" t="s">
        <v>84</v>
      </c>
      <c r="CG9478" s="33" t="s">
        <v>85</v>
      </c>
      <c r="CH9478" s="34">
        <v>238680</v>
      </c>
      <c r="CI9478" s="35">
        <v>45717</v>
      </c>
      <c r="CJ9478" s="35"/>
      <c r="CK9478" s="36">
        <v>477360</v>
      </c>
      <c r="CL9478" s="26">
        <f t="shared" si="339"/>
        <v>238680</v>
      </c>
      <c r="CM9478" s="26"/>
      <c r="CR9478" s="26" t="str">
        <f t="shared" si="340"/>
        <v>('나무약국-O(오)', '102-29-91619', '서울특별시 영등포구 도림로 158 104호 (대림동)', '8806538013749', '리피칸정 10mg', 238680, '2025-03-01'),</v>
      </c>
    </row>
    <row r="9479" spans="79:96" x14ac:dyDescent="0.25">
      <c r="CA9479" s="29">
        <v>9476</v>
      </c>
      <c r="CB9479" s="50"/>
      <c r="CC9479" s="55" t="s">
        <v>13402</v>
      </c>
      <c r="CD9479" s="31" t="s">
        <v>8368</v>
      </c>
      <c r="CE9479" s="55" t="s">
        <v>13403</v>
      </c>
      <c r="CF9479" s="32" t="s">
        <v>84</v>
      </c>
      <c r="CG9479" s="33" t="s">
        <v>85</v>
      </c>
      <c r="CH9479" s="34">
        <v>636480</v>
      </c>
      <c r="CI9479" s="35">
        <v>45717</v>
      </c>
      <c r="CJ9479" s="35"/>
      <c r="CK9479" s="36">
        <v>1272960</v>
      </c>
      <c r="CL9479" s="26">
        <f t="shared" si="339"/>
        <v>636480</v>
      </c>
      <c r="CM9479" s="26"/>
      <c r="CR9479" s="26" t="str">
        <f t="shared" si="340"/>
        <v>('나무약국-O(오)', '102-29-91619', '서울특별시 영등포구 도림로 158 104호 (대림동)', '8806538013749', '리피칸정 10mg', 636480, '2025-03-01'),</v>
      </c>
    </row>
    <row r="9480" spans="79:96" x14ac:dyDescent="0.25">
      <c r="CA9480" s="29">
        <v>9477</v>
      </c>
      <c r="CB9480" s="50"/>
      <c r="CC9480" s="55" t="s">
        <v>13402</v>
      </c>
      <c r="CD9480" s="31" t="s">
        <v>8368</v>
      </c>
      <c r="CE9480" s="55" t="s">
        <v>13403</v>
      </c>
      <c r="CF9480" s="32" t="s">
        <v>196</v>
      </c>
      <c r="CG9480" s="33" t="s">
        <v>197</v>
      </c>
      <c r="CH9480" s="34">
        <v>427200</v>
      </c>
      <c r="CI9480" s="35">
        <v>45717</v>
      </c>
      <c r="CJ9480" s="35"/>
      <c r="CK9480" s="36">
        <v>854400</v>
      </c>
      <c r="CL9480" s="26">
        <f t="shared" si="339"/>
        <v>427200</v>
      </c>
      <c r="CM9480" s="26"/>
      <c r="CR9480" s="26" t="str">
        <f t="shared" si="340"/>
        <v>('나무약국-O(오)', '102-29-91619', '서울특별시 영등포구 도림로 158 104호 (대림동)', '8806538013848', '리피칸정 20mg', 427200, '2025-03-01'),</v>
      </c>
    </row>
    <row r="9481" spans="79:96" x14ac:dyDescent="0.25">
      <c r="CA9481" s="29">
        <v>9478</v>
      </c>
      <c r="CB9481" s="50"/>
      <c r="CC9481" s="55" t="s">
        <v>13402</v>
      </c>
      <c r="CD9481" s="31" t="s">
        <v>8368</v>
      </c>
      <c r="CE9481" s="55" t="s">
        <v>13403</v>
      </c>
      <c r="CF9481" s="32" t="s">
        <v>196</v>
      </c>
      <c r="CG9481" s="33" t="s">
        <v>197</v>
      </c>
      <c r="CH9481" s="34">
        <v>213600</v>
      </c>
      <c r="CI9481" s="35">
        <v>45717</v>
      </c>
      <c r="CJ9481" s="35"/>
      <c r="CK9481" s="36">
        <v>427200</v>
      </c>
      <c r="CL9481" s="26">
        <f t="shared" si="339"/>
        <v>213600</v>
      </c>
      <c r="CM9481" s="26"/>
      <c r="CR9481" s="26" t="str">
        <f t="shared" si="340"/>
        <v>('나무약국-O(오)', '102-29-91619', '서울특별시 영등포구 도림로 158 104호 (대림동)', '8806538013848', '리피칸정 20mg', 213600, '2025-03-01'),</v>
      </c>
    </row>
    <row r="9482" spans="79:96" x14ac:dyDescent="0.25">
      <c r="CA9482" s="29">
        <v>9479</v>
      </c>
      <c r="CB9482" s="50"/>
      <c r="CC9482" s="55" t="s">
        <v>13402</v>
      </c>
      <c r="CD9482" s="31" t="s">
        <v>8368</v>
      </c>
      <c r="CE9482" s="55" t="s">
        <v>13403</v>
      </c>
      <c r="CF9482" s="32" t="s">
        <v>196</v>
      </c>
      <c r="CG9482" s="33" t="s">
        <v>197</v>
      </c>
      <c r="CH9482" s="34">
        <v>170880</v>
      </c>
      <c r="CI9482" s="35">
        <v>45689</v>
      </c>
      <c r="CJ9482" s="35"/>
      <c r="CK9482" s="36">
        <v>341760</v>
      </c>
      <c r="CL9482" s="26">
        <f t="shared" si="339"/>
        <v>170880</v>
      </c>
      <c r="CM9482" s="26"/>
      <c r="CR9482" s="26" t="str">
        <f t="shared" si="340"/>
        <v>('나무약국-O(오)', '102-29-91619', '서울특별시 영등포구 도림로 158 104호 (대림동)', '8806538013848', '리피칸정 20mg', 170880, '2025-02-01'),</v>
      </c>
    </row>
    <row r="9483" spans="79:96" x14ac:dyDescent="0.25">
      <c r="CA9483" s="29">
        <v>9480</v>
      </c>
      <c r="CB9483" s="50"/>
      <c r="CC9483" s="55" t="s">
        <v>13402</v>
      </c>
      <c r="CD9483" s="31" t="s">
        <v>8368</v>
      </c>
      <c r="CE9483" s="55" t="s">
        <v>13403</v>
      </c>
      <c r="CF9483" s="32" t="s">
        <v>196</v>
      </c>
      <c r="CG9483" s="33" t="s">
        <v>197</v>
      </c>
      <c r="CH9483" s="34">
        <v>683520</v>
      </c>
      <c r="CI9483" s="35">
        <v>45658</v>
      </c>
      <c r="CJ9483" s="35"/>
      <c r="CK9483" s="36">
        <v>1367040</v>
      </c>
      <c r="CL9483" s="26">
        <f t="shared" si="339"/>
        <v>683520</v>
      </c>
      <c r="CM9483" s="26"/>
      <c r="CR9483" s="26" t="str">
        <f t="shared" si="340"/>
        <v>('나무약국-O(오)', '102-29-91619', '서울특별시 영등포구 도림로 158 104호 (대림동)', '8806538013848', '리피칸정 20mg', 683520, '2025-01-01'),</v>
      </c>
    </row>
    <row r="9484" spans="79:96" x14ac:dyDescent="0.25">
      <c r="CA9484" s="29">
        <v>9481</v>
      </c>
      <c r="CB9484" s="50"/>
      <c r="CC9484" s="55" t="s">
        <v>13402</v>
      </c>
      <c r="CD9484" s="31" t="s">
        <v>8368</v>
      </c>
      <c r="CE9484" s="55" t="s">
        <v>13403</v>
      </c>
      <c r="CF9484" s="32" t="s">
        <v>1454</v>
      </c>
      <c r="CG9484" s="33" t="s">
        <v>1392</v>
      </c>
      <c r="CH9484" s="34">
        <v>12750</v>
      </c>
      <c r="CI9484" s="35">
        <v>45717</v>
      </c>
      <c r="CJ9484" s="35"/>
      <c r="CK9484" s="36">
        <v>25500</v>
      </c>
      <c r="CL9484" s="26">
        <f t="shared" si="339"/>
        <v>12750</v>
      </c>
      <c r="CM9484" s="26"/>
      <c r="CR9484" s="26" t="str">
        <f t="shared" si="340"/>
        <v>('나무약국-O(오)', '102-29-91619', '서울특별시 영등포구 도림로 158 104호 (대림동)', '8806538044415', '신노바핀정 10mg', 12750, '2025-03-01'),</v>
      </c>
    </row>
    <row r="9485" spans="79:96" x14ac:dyDescent="0.25">
      <c r="CA9485" s="29">
        <v>9482</v>
      </c>
      <c r="CB9485" s="50"/>
      <c r="CC9485" s="55" t="s">
        <v>13402</v>
      </c>
      <c r="CD9485" s="31" t="s">
        <v>8368</v>
      </c>
      <c r="CE9485" s="55" t="s">
        <v>13403</v>
      </c>
      <c r="CF9485" s="32" t="s">
        <v>1454</v>
      </c>
      <c r="CG9485" s="33" t="s">
        <v>1392</v>
      </c>
      <c r="CH9485" s="34">
        <v>19125</v>
      </c>
      <c r="CI9485" s="35">
        <v>45717</v>
      </c>
      <c r="CJ9485" s="35"/>
      <c r="CK9485" s="36">
        <v>38250</v>
      </c>
      <c r="CL9485" s="26">
        <f t="shared" si="339"/>
        <v>19125</v>
      </c>
      <c r="CM9485" s="26"/>
      <c r="CR9485" s="26" t="str">
        <f t="shared" si="340"/>
        <v>('나무약국-O(오)', '102-29-91619', '서울특별시 영등포구 도림로 158 104호 (대림동)', '8806538044415', '신노바핀정 10mg', 19125, '2025-03-01'),</v>
      </c>
    </row>
    <row r="9486" spans="79:96" x14ac:dyDescent="0.25">
      <c r="CA9486" s="29">
        <v>9483</v>
      </c>
      <c r="CB9486" s="50"/>
      <c r="CC9486" s="55" t="s">
        <v>13402</v>
      </c>
      <c r="CD9486" s="31" t="s">
        <v>8368</v>
      </c>
      <c r="CE9486" s="55" t="s">
        <v>13403</v>
      </c>
      <c r="CF9486" s="32" t="s">
        <v>1454</v>
      </c>
      <c r="CG9486" s="33" t="s">
        <v>1392</v>
      </c>
      <c r="CH9486" s="34">
        <v>6375</v>
      </c>
      <c r="CI9486" s="35">
        <v>45717</v>
      </c>
      <c r="CJ9486" s="35"/>
      <c r="CK9486" s="36">
        <v>12750</v>
      </c>
      <c r="CL9486" s="26">
        <f t="shared" si="339"/>
        <v>6375</v>
      </c>
      <c r="CM9486" s="26"/>
      <c r="CR9486" s="26" t="str">
        <f t="shared" si="340"/>
        <v>('나무약국-O(오)', '102-29-91619', '서울특별시 영등포구 도림로 158 104호 (대림동)', '8806538044415', '신노바핀정 10mg', 6375, '2025-03-01'),</v>
      </c>
    </row>
    <row r="9487" spans="79:96" x14ac:dyDescent="0.25">
      <c r="CA9487" s="29">
        <v>9484</v>
      </c>
      <c r="CB9487" s="50"/>
      <c r="CC9487" s="55" t="s">
        <v>13402</v>
      </c>
      <c r="CD9487" s="31" t="s">
        <v>8368</v>
      </c>
      <c r="CE9487" s="55" t="s">
        <v>13403</v>
      </c>
      <c r="CF9487" s="32" t="s">
        <v>1454</v>
      </c>
      <c r="CG9487" s="33" t="s">
        <v>1392</v>
      </c>
      <c r="CH9487" s="34">
        <v>38250</v>
      </c>
      <c r="CI9487" s="35">
        <v>45717</v>
      </c>
      <c r="CJ9487" s="35"/>
      <c r="CK9487" s="36">
        <v>76500</v>
      </c>
      <c r="CL9487" s="26">
        <f t="shared" si="339"/>
        <v>38250</v>
      </c>
      <c r="CM9487" s="26"/>
      <c r="CR9487" s="26" t="str">
        <f t="shared" si="340"/>
        <v>('나무약국-O(오)', '102-29-91619', '서울특별시 영등포구 도림로 158 104호 (대림동)', '8806538044415', '신노바핀정 10mg', 38250, '2025-03-01'),</v>
      </c>
    </row>
    <row r="9488" spans="79:96" x14ac:dyDescent="0.25">
      <c r="CA9488" s="29">
        <v>9485</v>
      </c>
      <c r="CB9488" s="50"/>
      <c r="CC9488" s="55" t="s">
        <v>13402</v>
      </c>
      <c r="CD9488" s="31" t="s">
        <v>8368</v>
      </c>
      <c r="CE9488" s="55" t="s">
        <v>13403</v>
      </c>
      <c r="CF9488" s="32" t="s">
        <v>3464</v>
      </c>
      <c r="CG9488" s="33" t="s">
        <v>1275</v>
      </c>
      <c r="CH9488" s="34">
        <v>2292000</v>
      </c>
      <c r="CI9488" s="35">
        <v>45717</v>
      </c>
      <c r="CJ9488" s="35"/>
      <c r="CK9488" s="36">
        <v>4584000</v>
      </c>
      <c r="CL9488" s="26">
        <f t="shared" si="339"/>
        <v>2292000</v>
      </c>
      <c r="CM9488" s="26"/>
      <c r="CR9488" s="26" t="str">
        <f t="shared" si="340"/>
        <v>('나무약국-O(오)', '102-29-91619', '서울특별시 영등포구 도림로 158 104호 (대림동)', '8806538051031', '신에소메정20mg', 2292000, '2025-03-01'),</v>
      </c>
    </row>
    <row r="9489" spans="79:96" x14ac:dyDescent="0.25">
      <c r="CA9489" s="29">
        <v>9486</v>
      </c>
      <c r="CB9489" s="50"/>
      <c r="CC9489" s="55" t="s">
        <v>13402</v>
      </c>
      <c r="CD9489" s="31" t="s">
        <v>8368</v>
      </c>
      <c r="CE9489" s="55" t="s">
        <v>13403</v>
      </c>
      <c r="CF9489" s="32" t="s">
        <v>3464</v>
      </c>
      <c r="CG9489" s="33" t="s">
        <v>1275</v>
      </c>
      <c r="CH9489" s="34">
        <v>2177400</v>
      </c>
      <c r="CI9489" s="35">
        <v>45717</v>
      </c>
      <c r="CJ9489" s="35"/>
      <c r="CK9489" s="36">
        <v>4354800</v>
      </c>
      <c r="CL9489" s="26">
        <f t="shared" si="339"/>
        <v>2177400</v>
      </c>
      <c r="CM9489" s="26"/>
      <c r="CR9489" s="26" t="str">
        <f t="shared" si="340"/>
        <v>('나무약국-O(오)', '102-29-91619', '서울특별시 영등포구 도림로 158 104호 (대림동)', '8806538051031', '신에소메정20mg', 2177400, '2025-03-01'),</v>
      </c>
    </row>
    <row r="9490" spans="79:96" x14ac:dyDescent="0.25">
      <c r="CA9490" s="29">
        <v>9487</v>
      </c>
      <c r="CB9490" s="50"/>
      <c r="CC9490" s="55" t="s">
        <v>13402</v>
      </c>
      <c r="CD9490" s="31" t="s">
        <v>8368</v>
      </c>
      <c r="CE9490" s="55" t="s">
        <v>13403</v>
      </c>
      <c r="CF9490" s="32" t="s">
        <v>3464</v>
      </c>
      <c r="CG9490" s="33" t="s">
        <v>1275</v>
      </c>
      <c r="CH9490" s="34">
        <v>573000</v>
      </c>
      <c r="CI9490" s="35">
        <v>45717</v>
      </c>
      <c r="CJ9490" s="35"/>
      <c r="CK9490" s="36">
        <v>1146000</v>
      </c>
      <c r="CL9490" s="26">
        <f t="shared" si="339"/>
        <v>573000</v>
      </c>
      <c r="CM9490" s="26"/>
      <c r="CR9490" s="26" t="str">
        <f t="shared" si="340"/>
        <v>('나무약국-O(오)', '102-29-91619', '서울특별시 영등포구 도림로 158 104호 (대림동)', '8806538051031', '신에소메정20mg', 573000, '2025-03-01'),</v>
      </c>
    </row>
    <row r="9491" spans="79:96" x14ac:dyDescent="0.25">
      <c r="CA9491" s="29">
        <v>9488</v>
      </c>
      <c r="CB9491" s="50"/>
      <c r="CC9491" s="55" t="s">
        <v>13402</v>
      </c>
      <c r="CD9491" s="31" t="s">
        <v>8368</v>
      </c>
      <c r="CE9491" s="55" t="s">
        <v>13403</v>
      </c>
      <c r="CF9491" s="32" t="s">
        <v>3465</v>
      </c>
      <c r="CG9491" s="33" t="s">
        <v>1310</v>
      </c>
      <c r="CH9491" s="34">
        <v>161700</v>
      </c>
      <c r="CI9491" s="35">
        <v>45689</v>
      </c>
      <c r="CJ9491" s="35"/>
      <c r="CK9491" s="36">
        <v>323400</v>
      </c>
      <c r="CL9491" s="26">
        <f t="shared" si="339"/>
        <v>161700</v>
      </c>
      <c r="CM9491" s="26"/>
      <c r="CR9491" s="26" t="str">
        <f t="shared" si="340"/>
        <v>('나무약국-O(오)', '102-29-91619', '서울특별시 영등포구 도림로 158 104호 (대림동)', '8806538051130', '신에소메정40mg', 161700, '2025-02-01'),</v>
      </c>
    </row>
    <row r="9492" spans="79:96" x14ac:dyDescent="0.25">
      <c r="CA9492" s="29">
        <v>9489</v>
      </c>
      <c r="CB9492" s="50"/>
      <c r="CC9492" s="55" t="s">
        <v>13402</v>
      </c>
      <c r="CD9492" s="31" t="s">
        <v>8368</v>
      </c>
      <c r="CE9492" s="55" t="s">
        <v>13403</v>
      </c>
      <c r="CF9492" s="32" t="s">
        <v>1545</v>
      </c>
      <c r="CG9492" s="33" t="s">
        <v>1334</v>
      </c>
      <c r="CH9492" s="34">
        <v>72000</v>
      </c>
      <c r="CI9492" s="35">
        <v>45658</v>
      </c>
      <c r="CJ9492" s="35"/>
      <c r="CK9492" s="36">
        <v>144000</v>
      </c>
      <c r="CL9492" s="26">
        <f t="shared" si="339"/>
        <v>72000</v>
      </c>
      <c r="CM9492" s="26"/>
      <c r="CR9492" s="26" t="str">
        <f t="shared" si="340"/>
        <v>('나무약국-O(오)', '102-29-91619', '서울특별시 영등포구 도림로 158 104호 (대림동)', '8806538052410', '에티브정', 72000, '2025-01-01'),</v>
      </c>
    </row>
    <row r="9493" spans="79:96" x14ac:dyDescent="0.25">
      <c r="CA9493" s="29">
        <v>9490</v>
      </c>
      <c r="CB9493" s="50"/>
      <c r="CC9493" s="55" t="s">
        <v>13402</v>
      </c>
      <c r="CD9493" s="31" t="s">
        <v>8368</v>
      </c>
      <c r="CE9493" s="55" t="s">
        <v>13403</v>
      </c>
      <c r="CF9493" s="32" t="s">
        <v>3963</v>
      </c>
      <c r="CG9493" s="33" t="s">
        <v>1444</v>
      </c>
      <c r="CH9493" s="34">
        <v>292500</v>
      </c>
      <c r="CI9493" s="35">
        <v>45717</v>
      </c>
      <c r="CJ9493" s="35"/>
      <c r="CK9493" s="36">
        <v>585000</v>
      </c>
      <c r="CL9493" s="26">
        <f t="shared" si="339"/>
        <v>292500</v>
      </c>
      <c r="CM9493" s="26"/>
      <c r="CR9493" s="26" t="str">
        <f t="shared" si="340"/>
        <v>('나무약국-O(오)', '102-29-91619', '서울특별시 영등포구 도림로 158 104호 (대림동)', '8806538053929', '엘도네오캡슐', 292500, '2025-03-01'),</v>
      </c>
    </row>
    <row r="9494" spans="79:96" x14ac:dyDescent="0.25">
      <c r="CA9494" s="29">
        <v>9491</v>
      </c>
      <c r="CB9494" s="50"/>
      <c r="CC9494" s="55" t="s">
        <v>13402</v>
      </c>
      <c r="CD9494" s="31" t="s">
        <v>8368</v>
      </c>
      <c r="CE9494" s="55" t="s">
        <v>13403</v>
      </c>
      <c r="CF9494" s="32" t="s">
        <v>3466</v>
      </c>
      <c r="CG9494" s="33" t="s">
        <v>1537</v>
      </c>
      <c r="CH9494" s="34">
        <v>79800</v>
      </c>
      <c r="CI9494" s="35">
        <v>45717</v>
      </c>
      <c r="CJ9494" s="35"/>
      <c r="CK9494" s="36">
        <v>159600</v>
      </c>
      <c r="CL9494" s="26">
        <f t="shared" si="339"/>
        <v>79800</v>
      </c>
      <c r="CM9494" s="26"/>
      <c r="CR9494" s="26" t="str">
        <f t="shared" si="340"/>
        <v>('나무약국-O(오)', '102-29-91619', '서울특별시 영등포구 도림로 158 104호 (대림동)', '8806538060224', '테글리정20mg', 79800, '2025-03-01'),</v>
      </c>
    </row>
    <row r="9495" spans="79:96" x14ac:dyDescent="0.25">
      <c r="CA9495" s="29">
        <v>9492</v>
      </c>
      <c r="CB9495" s="50"/>
      <c r="CC9495" s="55" t="s">
        <v>13402</v>
      </c>
      <c r="CD9495" s="31" t="s">
        <v>8368</v>
      </c>
      <c r="CE9495" s="55" t="s">
        <v>13403</v>
      </c>
      <c r="CF9495" s="32" t="s">
        <v>3466</v>
      </c>
      <c r="CG9495" s="33" t="s">
        <v>1537</v>
      </c>
      <c r="CH9495" s="34">
        <v>39900</v>
      </c>
      <c r="CI9495" s="35">
        <v>45717</v>
      </c>
      <c r="CJ9495" s="35"/>
      <c r="CK9495" s="36">
        <v>79800</v>
      </c>
      <c r="CL9495" s="26">
        <f t="shared" si="339"/>
        <v>39900</v>
      </c>
      <c r="CM9495" s="26"/>
      <c r="CR9495" s="26" t="str">
        <f t="shared" si="340"/>
        <v>('나무약국-O(오)', '102-29-91619', '서울특별시 영등포구 도림로 158 104호 (대림동)', '8806538060224', '테글리정20mg', 39900, '2025-03-01'),</v>
      </c>
    </row>
    <row r="9496" spans="79:96" x14ac:dyDescent="0.25">
      <c r="CA9496" s="29">
        <v>9493</v>
      </c>
      <c r="CB9496" s="50"/>
      <c r="CC9496" s="55" t="s">
        <v>13402</v>
      </c>
      <c r="CD9496" s="31" t="s">
        <v>8368</v>
      </c>
      <c r="CE9496" s="55" t="s">
        <v>13403</v>
      </c>
      <c r="CF9496" s="32" t="s">
        <v>3466</v>
      </c>
      <c r="CG9496" s="33" t="s">
        <v>1537</v>
      </c>
      <c r="CH9496" s="34">
        <v>159600</v>
      </c>
      <c r="CI9496" s="35">
        <v>45717</v>
      </c>
      <c r="CJ9496" s="35"/>
      <c r="CK9496" s="36">
        <v>319200</v>
      </c>
      <c r="CL9496" s="26">
        <f t="shared" si="339"/>
        <v>159600</v>
      </c>
      <c r="CM9496" s="26"/>
      <c r="CR9496" s="26" t="str">
        <f t="shared" si="340"/>
        <v>('나무약국-O(오)', '102-29-91619', '서울특별시 영등포구 도림로 158 104호 (대림동)', '8806538060224', '테글리정20mg', 159600, '2025-03-01'),</v>
      </c>
    </row>
    <row r="9497" spans="79:96" x14ac:dyDescent="0.25">
      <c r="CA9497" s="29">
        <v>9494</v>
      </c>
      <c r="CB9497" s="50"/>
      <c r="CC9497" s="55" t="s">
        <v>13402</v>
      </c>
      <c r="CD9497" s="31" t="s">
        <v>8368</v>
      </c>
      <c r="CE9497" s="55" t="s">
        <v>13403</v>
      </c>
      <c r="CF9497" s="32" t="s">
        <v>3004</v>
      </c>
      <c r="CG9497" s="33" t="s">
        <v>1576</v>
      </c>
      <c r="CH9497" s="34">
        <v>110040</v>
      </c>
      <c r="CI9497" s="35">
        <v>45717</v>
      </c>
      <c r="CJ9497" s="35"/>
      <c r="CK9497" s="36">
        <v>220080</v>
      </c>
      <c r="CL9497" s="26">
        <f t="shared" si="339"/>
        <v>110040</v>
      </c>
      <c r="CM9497" s="26"/>
      <c r="CR9497" s="26" t="str">
        <f t="shared" si="340"/>
        <v>('나무약국-O(오)', '102-29-91619', '서울특별시 영등포구 도림로 158 104호 (대림동)', '8806538060736', '포시글리정 10mg', 110040, '2025-03-01'),</v>
      </c>
    </row>
    <row r="9498" spans="79:96" x14ac:dyDescent="0.25">
      <c r="CA9498" s="29">
        <v>9495</v>
      </c>
      <c r="CB9498" s="50"/>
      <c r="CC9498" s="55" t="s">
        <v>13402</v>
      </c>
      <c r="CD9498" s="31" t="s">
        <v>8368</v>
      </c>
      <c r="CE9498" s="55" t="s">
        <v>13403</v>
      </c>
      <c r="CF9498" s="32" t="s">
        <v>3004</v>
      </c>
      <c r="CG9498" s="33" t="s">
        <v>1576</v>
      </c>
      <c r="CH9498" s="34">
        <v>16506</v>
      </c>
      <c r="CI9498" s="35">
        <v>45717</v>
      </c>
      <c r="CJ9498" s="35"/>
      <c r="CK9498" s="36">
        <v>33012</v>
      </c>
      <c r="CL9498" s="26">
        <f t="shared" si="339"/>
        <v>16506</v>
      </c>
      <c r="CM9498" s="26"/>
      <c r="CR9498" s="26" t="str">
        <f t="shared" si="340"/>
        <v>('나무약국-O(오)', '102-29-91619', '서울특별시 영등포구 도림로 158 104호 (대림동)', '8806538060736', '포시글리정 10mg', 16506, '2025-03-01'),</v>
      </c>
    </row>
    <row r="9499" spans="79:96" x14ac:dyDescent="0.25">
      <c r="CA9499" s="29">
        <v>9496</v>
      </c>
      <c r="CB9499" s="50"/>
      <c r="CC9499" s="55" t="s">
        <v>13402</v>
      </c>
      <c r="CD9499" s="31" t="s">
        <v>8368</v>
      </c>
      <c r="CE9499" s="55" t="s">
        <v>13403</v>
      </c>
      <c r="CF9499" s="32" t="s">
        <v>3004</v>
      </c>
      <c r="CG9499" s="33" t="s">
        <v>1576</v>
      </c>
      <c r="CH9499" s="34">
        <v>110040</v>
      </c>
      <c r="CI9499" s="35">
        <v>45717</v>
      </c>
      <c r="CJ9499" s="35"/>
      <c r="CK9499" s="36">
        <v>220080</v>
      </c>
      <c r="CL9499" s="26">
        <f t="shared" si="339"/>
        <v>110040</v>
      </c>
      <c r="CM9499" s="26"/>
      <c r="CR9499" s="26" t="str">
        <f t="shared" si="340"/>
        <v>('나무약국-O(오)', '102-29-91619', '서울특별시 영등포구 도림로 158 104호 (대림동)', '8806538060736', '포시글리정 10mg', 110040, '2025-03-01'),</v>
      </c>
    </row>
    <row r="9500" spans="79:96" x14ac:dyDescent="0.25">
      <c r="CA9500" s="29">
        <v>9497</v>
      </c>
      <c r="CB9500" s="50"/>
      <c r="CC9500" s="55" t="s">
        <v>13402</v>
      </c>
      <c r="CD9500" s="31" t="s">
        <v>8368</v>
      </c>
      <c r="CE9500" s="55" t="s">
        <v>13403</v>
      </c>
      <c r="CF9500" s="32" t="s">
        <v>2338</v>
      </c>
      <c r="CG9500" s="33" t="s">
        <v>1002</v>
      </c>
      <c r="CH9500" s="34">
        <v>379200</v>
      </c>
      <c r="CI9500" s="35">
        <v>45689</v>
      </c>
      <c r="CJ9500" s="35"/>
      <c r="CK9500" s="36">
        <v>758400</v>
      </c>
      <c r="CL9500" s="26">
        <f t="shared" si="339"/>
        <v>379200</v>
      </c>
      <c r="CM9500" s="26"/>
      <c r="CR9500" s="26" t="str">
        <f t="shared" si="340"/>
        <v>('나무약국-O(오)', '102-29-91619', '서울특별시 영등포구 도림로 158 104호 (대림동)', '8806538027524', '프라빅정 75mg', 379200, '2025-02-01'),</v>
      </c>
    </row>
    <row r="9501" spans="79:96" x14ac:dyDescent="0.25">
      <c r="CA9501" s="29">
        <v>9498</v>
      </c>
      <c r="CB9501" s="50"/>
      <c r="CC9501" s="55" t="s">
        <v>13402</v>
      </c>
      <c r="CD9501" s="31" t="s">
        <v>8368</v>
      </c>
      <c r="CE9501" s="55" t="s">
        <v>13403</v>
      </c>
      <c r="CF9501" s="32" t="s">
        <v>2338</v>
      </c>
      <c r="CG9501" s="33" t="s">
        <v>1002</v>
      </c>
      <c r="CH9501" s="34">
        <v>189600</v>
      </c>
      <c r="CI9501" s="35">
        <v>45658</v>
      </c>
      <c r="CJ9501" s="35"/>
      <c r="CK9501" s="36">
        <v>379200</v>
      </c>
      <c r="CL9501" s="26">
        <f t="shared" si="339"/>
        <v>189600</v>
      </c>
      <c r="CM9501" s="26"/>
      <c r="CR9501" s="26" t="str">
        <f t="shared" si="340"/>
        <v>('나무약국-O(오)', '102-29-91619', '서울특별시 영등포구 도림로 158 104호 (대림동)', '8806538027524', '프라빅정 75mg', 189600, '2025-01-01'),</v>
      </c>
    </row>
    <row r="9502" spans="79:96" x14ac:dyDescent="0.25">
      <c r="CA9502" s="29">
        <v>9499</v>
      </c>
      <c r="CB9502" s="50"/>
      <c r="CC9502" s="55" t="s">
        <v>13402</v>
      </c>
      <c r="CD9502" s="31" t="s">
        <v>8368</v>
      </c>
      <c r="CE9502" s="55" t="s">
        <v>13403</v>
      </c>
      <c r="CF9502" s="32" t="s">
        <v>2338</v>
      </c>
      <c r="CG9502" s="33" t="s">
        <v>1002</v>
      </c>
      <c r="CH9502" s="34">
        <v>94800</v>
      </c>
      <c r="CI9502" s="35">
        <v>45717</v>
      </c>
      <c r="CJ9502" s="35"/>
      <c r="CK9502" s="36">
        <v>189600</v>
      </c>
      <c r="CL9502" s="26">
        <f t="shared" si="339"/>
        <v>94800</v>
      </c>
      <c r="CM9502" s="26"/>
      <c r="CR9502" s="26" t="str">
        <f t="shared" si="340"/>
        <v>('나무약국-O(오)', '102-29-91619', '서울특별시 영등포구 도림로 158 104호 (대림동)', '8806538027524', '프라빅정 75mg', 94800, '2025-03-01'),</v>
      </c>
    </row>
    <row r="9503" spans="79:96" x14ac:dyDescent="0.25">
      <c r="CA9503" s="29">
        <v>9500</v>
      </c>
      <c r="CB9503" s="50"/>
      <c r="CC9503" s="55" t="s">
        <v>13402</v>
      </c>
      <c r="CD9503" s="31" t="s">
        <v>8368</v>
      </c>
      <c r="CE9503" s="55" t="s">
        <v>13403</v>
      </c>
      <c r="CF9503" s="32" t="s">
        <v>2338</v>
      </c>
      <c r="CG9503" s="33" t="s">
        <v>1002</v>
      </c>
      <c r="CH9503" s="34">
        <v>94800</v>
      </c>
      <c r="CI9503" s="35">
        <v>45717</v>
      </c>
      <c r="CJ9503" s="35"/>
      <c r="CK9503" s="36">
        <v>189600</v>
      </c>
      <c r="CL9503" s="26">
        <f t="shared" si="339"/>
        <v>94800</v>
      </c>
      <c r="CM9503" s="26"/>
      <c r="CR9503" s="26" t="str">
        <f t="shared" si="340"/>
        <v>('나무약국-O(오)', '102-29-91619', '서울특별시 영등포구 도림로 158 104호 (대림동)', '8806538027524', '프라빅정 75mg', 94800, '2025-03-01'),</v>
      </c>
    </row>
    <row r="9504" spans="79:96" x14ac:dyDescent="0.25">
      <c r="CA9504" s="29">
        <v>9501</v>
      </c>
      <c r="CB9504" s="50"/>
      <c r="CC9504" s="55" t="s">
        <v>13404</v>
      </c>
      <c r="CD9504" s="31" t="s">
        <v>761</v>
      </c>
      <c r="CE9504" s="55" t="s">
        <v>13405</v>
      </c>
      <c r="CF9504" s="32" t="s">
        <v>2363</v>
      </c>
      <c r="CG9504" s="33" t="s">
        <v>461</v>
      </c>
      <c r="CH9504" s="34">
        <v>5430</v>
      </c>
      <c r="CI9504" s="35">
        <v>45717</v>
      </c>
      <c r="CJ9504" s="35"/>
      <c r="CK9504" s="36">
        <v>10860</v>
      </c>
      <c r="CL9504" s="26">
        <f t="shared" si="339"/>
        <v>5430</v>
      </c>
      <c r="CM9504" s="26"/>
      <c r="CR9504" s="26" t="str">
        <f t="shared" si="340"/>
        <v>('나은누리약국(남양주)-NP(A1)', '108-37-51610', '경기도 남양주시 덕소로 214 B상가 101호, 102호 재령빌딩 (와부읍)', '8806538053325', '네오텔미정 40mg', 5430, '2025-03-01'),</v>
      </c>
    </row>
    <row r="9505" spans="79:96" x14ac:dyDescent="0.25">
      <c r="CA9505" s="29">
        <v>9502</v>
      </c>
      <c r="CB9505" s="50"/>
      <c r="CC9505" s="55" t="s">
        <v>13404</v>
      </c>
      <c r="CD9505" s="31" t="s">
        <v>761</v>
      </c>
      <c r="CE9505" s="55" t="s">
        <v>13405</v>
      </c>
      <c r="CF9505" s="32" t="s">
        <v>2328</v>
      </c>
      <c r="CG9505" s="33" t="s">
        <v>85</v>
      </c>
      <c r="CH9505" s="34">
        <v>49725</v>
      </c>
      <c r="CI9505" s="35">
        <v>45717</v>
      </c>
      <c r="CJ9505" s="35"/>
      <c r="CK9505" s="36">
        <v>99450</v>
      </c>
      <c r="CL9505" s="26">
        <f t="shared" si="339"/>
        <v>49725</v>
      </c>
      <c r="CM9505" s="26"/>
      <c r="CR9505" s="26" t="str">
        <f t="shared" si="340"/>
        <v>('나은누리약국(남양주)-NP(A1)', '108-37-51610', '경기도 남양주시 덕소로 214 B상가 101호, 102호 재령빌딩 (와부읍)', '8806538013718', '리피칸정 10mg', 49725, '2025-03-01'),</v>
      </c>
    </row>
    <row r="9506" spans="79:96" x14ac:dyDescent="0.25">
      <c r="CA9506" s="29">
        <v>9503</v>
      </c>
      <c r="CB9506" s="50"/>
      <c r="CC9506" s="55" t="s">
        <v>13404</v>
      </c>
      <c r="CD9506" s="31" t="s">
        <v>761</v>
      </c>
      <c r="CE9506" s="55" t="s">
        <v>13405</v>
      </c>
      <c r="CF9506" s="32" t="s">
        <v>271</v>
      </c>
      <c r="CG9506" s="33" t="s">
        <v>245</v>
      </c>
      <c r="CH9506" s="34">
        <v>7815</v>
      </c>
      <c r="CI9506" s="35">
        <v>45717</v>
      </c>
      <c r="CJ9506" s="35"/>
      <c r="CK9506" s="36">
        <v>15630</v>
      </c>
      <c r="CL9506" s="26">
        <f t="shared" si="339"/>
        <v>7815</v>
      </c>
      <c r="CM9506" s="26"/>
      <c r="CR9506" s="26" t="str">
        <f t="shared" si="340"/>
        <v>('나은누리약국(남양주)-NP(A1)', '108-37-51610', '경기도 남양주시 덕소로 214 B상가 101호, 102호 재령빌딩 (와부읍)', '8806538052519', '셀코빅스캡슐 200mg', 7815, '2025-03-01'),</v>
      </c>
    </row>
    <row r="9507" spans="79:96" x14ac:dyDescent="0.25">
      <c r="CA9507" s="29">
        <v>9504</v>
      </c>
      <c r="CB9507" s="50"/>
      <c r="CC9507" s="55" t="s">
        <v>13404</v>
      </c>
      <c r="CD9507" s="31" t="s">
        <v>761</v>
      </c>
      <c r="CE9507" s="55" t="s">
        <v>13405</v>
      </c>
      <c r="CF9507" s="32" t="s">
        <v>271</v>
      </c>
      <c r="CG9507" s="33" t="s">
        <v>245</v>
      </c>
      <c r="CH9507" s="34">
        <v>15630</v>
      </c>
      <c r="CI9507" s="35">
        <v>45717</v>
      </c>
      <c r="CJ9507" s="35"/>
      <c r="CK9507" s="36">
        <v>31260</v>
      </c>
      <c r="CL9507" s="26">
        <f t="shared" si="339"/>
        <v>15630</v>
      </c>
      <c r="CM9507" s="26"/>
      <c r="CR9507" s="26" t="str">
        <f t="shared" si="340"/>
        <v>('나은누리약국(남양주)-NP(A1)', '108-37-51610', '경기도 남양주시 덕소로 214 B상가 101호, 102호 재령빌딩 (와부읍)', '8806538052519', '셀코빅스캡슐 200mg', 15630, '2025-03-01'),</v>
      </c>
    </row>
    <row r="9508" spans="79:96" x14ac:dyDescent="0.25">
      <c r="CA9508" s="29">
        <v>9505</v>
      </c>
      <c r="CB9508" s="50"/>
      <c r="CC9508" s="55" t="s">
        <v>13404</v>
      </c>
      <c r="CD9508" s="31" t="s">
        <v>761</v>
      </c>
      <c r="CE9508" s="55" t="s">
        <v>13405</v>
      </c>
      <c r="CF9508" s="32" t="s">
        <v>1323</v>
      </c>
      <c r="CG9508" s="33" t="s">
        <v>631</v>
      </c>
      <c r="CH9508" s="34">
        <v>26625</v>
      </c>
      <c r="CI9508" s="35">
        <v>45717</v>
      </c>
      <c r="CJ9508" s="35"/>
      <c r="CK9508" s="36">
        <v>53250</v>
      </c>
      <c r="CL9508" s="26">
        <f t="shared" si="339"/>
        <v>26625</v>
      </c>
      <c r="CM9508" s="26"/>
      <c r="CR9508" s="26" t="str">
        <f t="shared" si="340"/>
        <v>('나은누리약국(남양주)-NP(A1)', '108-37-51610', '경기도 남양주시 덕소로 214 B상가 101호, 102호 재령빌딩 (와부읍)', '8806538009018', '신노바핀정 5mg', 26625, '2025-03-01'),</v>
      </c>
    </row>
    <row r="9509" spans="79:96" x14ac:dyDescent="0.25">
      <c r="CA9509" s="29">
        <v>9506</v>
      </c>
      <c r="CB9509" s="50"/>
      <c r="CC9509" s="55" t="s">
        <v>13404</v>
      </c>
      <c r="CD9509" s="31" t="s">
        <v>761</v>
      </c>
      <c r="CE9509" s="55" t="s">
        <v>13405</v>
      </c>
      <c r="CF9509" s="32" t="s">
        <v>1323</v>
      </c>
      <c r="CG9509" s="33" t="s">
        <v>631</v>
      </c>
      <c r="CH9509" s="34">
        <v>15975</v>
      </c>
      <c r="CI9509" s="35">
        <v>45689</v>
      </c>
      <c r="CJ9509" s="35"/>
      <c r="CK9509" s="36">
        <v>31950</v>
      </c>
      <c r="CL9509" s="26">
        <f t="shared" si="339"/>
        <v>15975</v>
      </c>
      <c r="CM9509" s="26"/>
      <c r="CR9509" s="26" t="str">
        <f t="shared" si="340"/>
        <v>('나은누리약국(남양주)-NP(A1)', '108-37-51610', '경기도 남양주시 덕소로 214 B상가 101호, 102호 재령빌딩 (와부읍)', '8806538009018', '신노바핀정 5mg', 15975, '2025-02-01'),</v>
      </c>
    </row>
    <row r="9510" spans="79:96" x14ac:dyDescent="0.25">
      <c r="CA9510" s="29">
        <v>9507</v>
      </c>
      <c r="CB9510" s="50"/>
      <c r="CC9510" s="55" t="s">
        <v>13404</v>
      </c>
      <c r="CD9510" s="31" t="s">
        <v>761</v>
      </c>
      <c r="CE9510" s="55" t="s">
        <v>13405</v>
      </c>
      <c r="CF9510" s="32" t="s">
        <v>1323</v>
      </c>
      <c r="CG9510" s="33" t="s">
        <v>631</v>
      </c>
      <c r="CH9510" s="34">
        <v>5325</v>
      </c>
      <c r="CI9510" s="35">
        <v>45658</v>
      </c>
      <c r="CJ9510" s="35"/>
      <c r="CK9510" s="36">
        <v>10650</v>
      </c>
      <c r="CL9510" s="26">
        <f t="shared" si="339"/>
        <v>5325</v>
      </c>
      <c r="CM9510" s="26"/>
      <c r="CR9510" s="26" t="str">
        <f t="shared" si="340"/>
        <v>('나은누리약국(남양주)-NP(A1)', '108-37-51610', '경기도 남양주시 덕소로 214 B상가 101호, 102호 재령빌딩 (와부읍)', '8806538009018', '신노바핀정 5mg', 5325, '2025-01-01'),</v>
      </c>
    </row>
    <row r="9511" spans="79:96" x14ac:dyDescent="0.25">
      <c r="CA9511" s="29">
        <v>9508</v>
      </c>
      <c r="CB9511" s="50"/>
      <c r="CC9511" s="55" t="s">
        <v>13404</v>
      </c>
      <c r="CD9511" s="31" t="s">
        <v>761</v>
      </c>
      <c r="CE9511" s="55" t="s">
        <v>13405</v>
      </c>
      <c r="CF9511" s="32" t="s">
        <v>1323</v>
      </c>
      <c r="CG9511" s="33" t="s">
        <v>631</v>
      </c>
      <c r="CH9511" s="34">
        <v>26625</v>
      </c>
      <c r="CI9511" s="35">
        <v>45717</v>
      </c>
      <c r="CJ9511" s="35"/>
      <c r="CK9511" s="36">
        <v>53250</v>
      </c>
      <c r="CL9511" s="26">
        <f t="shared" si="339"/>
        <v>26625</v>
      </c>
      <c r="CM9511" s="26"/>
      <c r="CR9511" s="26" t="str">
        <f t="shared" si="340"/>
        <v>('나은누리약국(남양주)-NP(A1)', '108-37-51610', '경기도 남양주시 덕소로 214 B상가 101호, 102호 재령빌딩 (와부읍)', '8806538009018', '신노바핀정 5mg', 26625, '2025-03-01'),</v>
      </c>
    </row>
    <row r="9512" spans="79:96" x14ac:dyDescent="0.25">
      <c r="CA9512" s="29">
        <v>9509</v>
      </c>
      <c r="CB9512" s="50"/>
      <c r="CC9512" s="55" t="s">
        <v>13404</v>
      </c>
      <c r="CD9512" s="31" t="s">
        <v>761</v>
      </c>
      <c r="CE9512" s="55" t="s">
        <v>13405</v>
      </c>
      <c r="CF9512" s="32" t="s">
        <v>1323</v>
      </c>
      <c r="CG9512" s="33" t="s">
        <v>631</v>
      </c>
      <c r="CH9512" s="34">
        <v>10650</v>
      </c>
      <c r="CI9512" s="35">
        <v>45717</v>
      </c>
      <c r="CJ9512" s="35"/>
      <c r="CK9512" s="36">
        <v>21300</v>
      </c>
      <c r="CL9512" s="26">
        <f t="shared" si="339"/>
        <v>10650</v>
      </c>
      <c r="CM9512" s="26"/>
      <c r="CR9512" s="26" t="str">
        <f t="shared" si="340"/>
        <v>('나은누리약국(남양주)-NP(A1)', '108-37-51610', '경기도 남양주시 덕소로 214 B상가 101호, 102호 재령빌딩 (와부읍)', '8806538009018', '신노바핀정 5mg', 10650, '2025-03-01'),</v>
      </c>
    </row>
    <row r="9513" spans="79:96" x14ac:dyDescent="0.25">
      <c r="CA9513" s="29">
        <v>9510</v>
      </c>
      <c r="CB9513" s="50"/>
      <c r="CC9513" s="55" t="s">
        <v>13404</v>
      </c>
      <c r="CD9513" s="31" t="s">
        <v>761</v>
      </c>
      <c r="CE9513" s="55" t="s">
        <v>13405</v>
      </c>
      <c r="CF9513" s="32" t="s">
        <v>1032</v>
      </c>
      <c r="CG9513" s="33" t="s">
        <v>948</v>
      </c>
      <c r="CH9513" s="34">
        <v>11000</v>
      </c>
      <c r="CI9513" s="35">
        <v>45717</v>
      </c>
      <c r="CJ9513" s="35"/>
      <c r="CK9513" s="36">
        <v>22000</v>
      </c>
      <c r="CL9513" s="26">
        <f t="shared" si="339"/>
        <v>11000</v>
      </c>
      <c r="CM9513" s="26"/>
      <c r="CR9513" s="26" t="str">
        <f t="shared" si="340"/>
        <v>('나은누리약국(남양주)-NP(A1)', '108-37-51610', '경기도 남양주시 덕소로 214 B상가 101호, 102호 재령빌딩 (와부읍)', '8806538014029', '신일엠정 500mg', 11000, '2025-03-01'),</v>
      </c>
    </row>
    <row r="9514" spans="79:96" x14ac:dyDescent="0.25">
      <c r="CA9514" s="29">
        <v>9511</v>
      </c>
      <c r="CB9514" s="50"/>
      <c r="CC9514" s="55" t="s">
        <v>13404</v>
      </c>
      <c r="CD9514" s="31" t="s">
        <v>761</v>
      </c>
      <c r="CE9514" s="55" t="s">
        <v>13405</v>
      </c>
      <c r="CF9514" s="32" t="s">
        <v>1340</v>
      </c>
      <c r="CG9514" s="33" t="s">
        <v>1341</v>
      </c>
      <c r="CH9514" s="34">
        <v>-5580</v>
      </c>
      <c r="CI9514" s="35">
        <v>45717</v>
      </c>
      <c r="CJ9514" s="35"/>
      <c r="CK9514" s="36">
        <v>-11160</v>
      </c>
      <c r="CL9514" s="26">
        <f t="shared" si="339"/>
        <v>-5580</v>
      </c>
      <c r="CM9514" s="26"/>
      <c r="CR9514" s="26" t="str">
        <f t="shared" si="340"/>
        <v>('나은누리약국(남양주)-NP(A1)', '108-37-51610', '경기도 남양주시 덕소로 214 B상가 101호, 102호 재령빌딩 (와부읍)', '8806538013640', '신일아테놀올정 50mg', -5580, '2025-03-01'),</v>
      </c>
    </row>
    <row r="9515" spans="79:96" x14ac:dyDescent="0.25">
      <c r="CA9515" s="29">
        <v>9512</v>
      </c>
      <c r="CB9515" s="50"/>
      <c r="CC9515" s="55" t="s">
        <v>13404</v>
      </c>
      <c r="CD9515" s="31" t="s">
        <v>761</v>
      </c>
      <c r="CE9515" s="55" t="s">
        <v>13405</v>
      </c>
      <c r="CF9515" s="32" t="s">
        <v>2352</v>
      </c>
      <c r="CG9515" s="33" t="s">
        <v>1451</v>
      </c>
      <c r="CH9515" s="34">
        <v>15135</v>
      </c>
      <c r="CI9515" s="35">
        <v>45717</v>
      </c>
      <c r="CJ9515" s="35"/>
      <c r="CK9515" s="36">
        <v>30270</v>
      </c>
      <c r="CL9515" s="26">
        <f t="shared" si="339"/>
        <v>15135</v>
      </c>
      <c r="CM9515" s="26"/>
      <c r="CR9515" s="26" t="str">
        <f t="shared" si="340"/>
        <v>('나은누리약국(남양주)-NP(A1)', '108-37-51610', '경기도 남양주시 덕소로 214 B상가 101호, 102호 재령빌딩 (와부읍)', '8806538054513', '안플업서방정 300mg', 15135, '2025-03-01'),</v>
      </c>
    </row>
    <row r="9516" spans="79:96" x14ac:dyDescent="0.25">
      <c r="CA9516" s="29">
        <v>9513</v>
      </c>
      <c r="CB9516" s="50"/>
      <c r="CC9516" s="55" t="s">
        <v>13404</v>
      </c>
      <c r="CD9516" s="31" t="s">
        <v>761</v>
      </c>
      <c r="CE9516" s="55" t="s">
        <v>13405</v>
      </c>
      <c r="CF9516" s="32" t="s">
        <v>2352</v>
      </c>
      <c r="CG9516" s="33" t="s">
        <v>1451</v>
      </c>
      <c r="CH9516" s="34">
        <v>30270</v>
      </c>
      <c r="CI9516" s="35">
        <v>45717</v>
      </c>
      <c r="CJ9516" s="35"/>
      <c r="CK9516" s="36">
        <v>60540</v>
      </c>
      <c r="CL9516" s="26">
        <f t="shared" si="339"/>
        <v>30270</v>
      </c>
      <c r="CM9516" s="26"/>
      <c r="CR9516" s="26" t="str">
        <f t="shared" si="340"/>
        <v>('나은누리약국(남양주)-NP(A1)', '108-37-51610', '경기도 남양주시 덕소로 214 B상가 101호, 102호 재령빌딩 (와부읍)', '8806538054513', '안플업서방정 300mg', 30270, '2025-03-01'),</v>
      </c>
    </row>
    <row r="9517" spans="79:96" x14ac:dyDescent="0.25">
      <c r="CA9517" s="29">
        <v>9514</v>
      </c>
      <c r="CB9517" s="50"/>
      <c r="CC9517" s="55" t="s">
        <v>13404</v>
      </c>
      <c r="CD9517" s="31" t="s">
        <v>761</v>
      </c>
      <c r="CE9517" s="55" t="s">
        <v>13405</v>
      </c>
      <c r="CF9517" s="32" t="s">
        <v>2347</v>
      </c>
      <c r="CG9517" s="33" t="s">
        <v>977</v>
      </c>
      <c r="CH9517" s="34">
        <v>14580</v>
      </c>
      <c r="CI9517" s="35">
        <v>45717</v>
      </c>
      <c r="CJ9517" s="35"/>
      <c r="CK9517" s="36">
        <v>29160</v>
      </c>
      <c r="CL9517" s="26">
        <f t="shared" si="339"/>
        <v>14580</v>
      </c>
      <c r="CM9517" s="26"/>
      <c r="CR9517" s="26" t="str">
        <f t="shared" si="340"/>
        <v>('나은누리약국(남양주)-NP(A1)', '108-37-51610', '경기도 남양주시 덕소로 214 B상가 101호, 102호 재령빌딩 (와부읍)', '8806538021416', '엑세트라정', 14580, '2025-03-01'),</v>
      </c>
    </row>
    <row r="9518" spans="79:96" x14ac:dyDescent="0.25">
      <c r="CA9518" s="29">
        <v>9515</v>
      </c>
      <c r="CB9518" s="50"/>
      <c r="CC9518" s="55" t="s">
        <v>13404</v>
      </c>
      <c r="CD9518" s="31" t="s">
        <v>761</v>
      </c>
      <c r="CE9518" s="55" t="s">
        <v>13405</v>
      </c>
      <c r="CF9518" s="32" t="s">
        <v>3290</v>
      </c>
      <c r="CG9518" s="33" t="s">
        <v>1497</v>
      </c>
      <c r="CH9518" s="34">
        <v>30375</v>
      </c>
      <c r="CI9518" s="35">
        <v>45689</v>
      </c>
      <c r="CJ9518" s="35"/>
      <c r="CK9518" s="36">
        <v>60750</v>
      </c>
      <c r="CL9518" s="26">
        <f t="shared" si="339"/>
        <v>30375</v>
      </c>
      <c r="CM9518" s="26"/>
      <c r="CR9518" s="26" t="str">
        <f t="shared" si="340"/>
        <v>('나은누리약국(남양주)-NP(A1)', '108-37-51610', '경기도 남양주시 덕소로 214 B상가 101호, 102호 재령빌딩 (와부읍)', '8806538057316', '탐시원서방캡슐 0.4mg', 30375, '2025-02-01'),</v>
      </c>
    </row>
    <row r="9519" spans="79:96" x14ac:dyDescent="0.25">
      <c r="CA9519" s="29">
        <v>9516</v>
      </c>
      <c r="CB9519" s="50"/>
      <c r="CC9519" s="55" t="s">
        <v>13404</v>
      </c>
      <c r="CD9519" s="31" t="s">
        <v>761</v>
      </c>
      <c r="CE9519" s="55" t="s">
        <v>13405</v>
      </c>
      <c r="CF9519" s="32" t="s">
        <v>3290</v>
      </c>
      <c r="CG9519" s="33" t="s">
        <v>1497</v>
      </c>
      <c r="CH9519" s="34">
        <v>10125</v>
      </c>
      <c r="CI9519" s="35">
        <v>45658</v>
      </c>
      <c r="CJ9519" s="35"/>
      <c r="CK9519" s="36">
        <v>20250</v>
      </c>
      <c r="CL9519" s="26">
        <f t="shared" si="339"/>
        <v>10125</v>
      </c>
      <c r="CM9519" s="26"/>
      <c r="CR9519" s="26" t="str">
        <f t="shared" si="340"/>
        <v>('나은누리약국(남양주)-NP(A1)', '108-37-51610', '경기도 남양주시 덕소로 214 B상가 101호, 102호 재령빌딩 (와부읍)', '8806538057316', '탐시원서방캡슐 0.4mg', 10125, '2025-01-01'),</v>
      </c>
    </row>
    <row r="9520" spans="79:96" x14ac:dyDescent="0.25">
      <c r="CA9520" s="29">
        <v>9517</v>
      </c>
      <c r="CB9520" s="50"/>
      <c r="CC9520" s="55" t="s">
        <v>13404</v>
      </c>
      <c r="CD9520" s="31" t="s">
        <v>761</v>
      </c>
      <c r="CE9520" s="55" t="s">
        <v>13405</v>
      </c>
      <c r="CF9520" s="32" t="s">
        <v>3290</v>
      </c>
      <c r="CG9520" s="33" t="s">
        <v>1497</v>
      </c>
      <c r="CH9520" s="34">
        <v>20250</v>
      </c>
      <c r="CI9520" s="35">
        <v>45717</v>
      </c>
      <c r="CJ9520" s="35"/>
      <c r="CK9520" s="36">
        <v>40500</v>
      </c>
      <c r="CL9520" s="26">
        <f t="shared" si="339"/>
        <v>20250</v>
      </c>
      <c r="CM9520" s="26"/>
      <c r="CR9520" s="26" t="str">
        <f t="shared" si="340"/>
        <v>('나은누리약국(남양주)-NP(A1)', '108-37-51610', '경기도 남양주시 덕소로 214 B상가 101호, 102호 재령빌딩 (와부읍)', '8806538057316', '탐시원서방캡슐 0.4mg', 20250, '2025-03-01'),</v>
      </c>
    </row>
    <row r="9521" spans="79:96" x14ac:dyDescent="0.25">
      <c r="CA9521" s="29">
        <v>9518</v>
      </c>
      <c r="CB9521" s="50"/>
      <c r="CC9521" s="55" t="s">
        <v>13404</v>
      </c>
      <c r="CD9521" s="31" t="s">
        <v>761</v>
      </c>
      <c r="CE9521" s="55" t="s">
        <v>13405</v>
      </c>
      <c r="CF9521" s="32" t="s">
        <v>1768</v>
      </c>
      <c r="CG9521" s="33" t="s">
        <v>1537</v>
      </c>
      <c r="CH9521" s="34">
        <v>99750</v>
      </c>
      <c r="CI9521" s="35">
        <v>45717</v>
      </c>
      <c r="CJ9521" s="35"/>
      <c r="CK9521" s="36">
        <v>199500</v>
      </c>
      <c r="CL9521" s="26">
        <f t="shared" si="339"/>
        <v>99750</v>
      </c>
      <c r="CM9521" s="26"/>
      <c r="CR9521" s="26" t="str">
        <f t="shared" si="340"/>
        <v>('나은누리약국(남양주)-NP(A1)', '108-37-51610', '경기도 남양주시 덕소로 214 B상가 101호, 102호 재령빌딩 (와부읍)', '8806538060217', '테글리정20mg', 99750, '2025-03-01'),</v>
      </c>
    </row>
    <row r="9522" spans="79:96" x14ac:dyDescent="0.25">
      <c r="CA9522" s="29">
        <v>9519</v>
      </c>
      <c r="CB9522" s="50"/>
      <c r="CC9522" s="55" t="s">
        <v>13404</v>
      </c>
      <c r="CD9522" s="31" t="s">
        <v>761</v>
      </c>
      <c r="CE9522" s="55" t="s">
        <v>13405</v>
      </c>
      <c r="CF9522" s="32" t="s">
        <v>1077</v>
      </c>
      <c r="CG9522" s="33" t="s">
        <v>1078</v>
      </c>
      <c r="CH9522" s="34">
        <v>41250</v>
      </c>
      <c r="CI9522" s="35">
        <v>45717</v>
      </c>
      <c r="CJ9522" s="35"/>
      <c r="CK9522" s="36">
        <v>82500</v>
      </c>
      <c r="CL9522" s="26">
        <f t="shared" si="339"/>
        <v>41250</v>
      </c>
      <c r="CM9522" s="26"/>
      <c r="CR9522" s="26" t="str">
        <f t="shared" si="340"/>
        <v>('나은누리약국(남양주)-NP(A1)', '108-37-51610', '경기도 남양주시 덕소로 214 B상가 101호, 102호 재령빌딩 (와부읍)', '8806538056425', '프로나지액 25mL', 41250, '2025-03-01'),</v>
      </c>
    </row>
    <row r="9523" spans="79:96" x14ac:dyDescent="0.25">
      <c r="CA9523" s="29">
        <v>9520</v>
      </c>
      <c r="CB9523" s="50"/>
      <c r="CC9523" s="55" t="s">
        <v>13404</v>
      </c>
      <c r="CD9523" s="31" t="s">
        <v>761</v>
      </c>
      <c r="CE9523" s="55" t="s">
        <v>13405</v>
      </c>
      <c r="CF9523" s="32" t="s">
        <v>311</v>
      </c>
      <c r="CG9523" s="33" t="s">
        <v>312</v>
      </c>
      <c r="CH9523" s="34">
        <v>45900</v>
      </c>
      <c r="CI9523" s="35">
        <v>45717</v>
      </c>
      <c r="CJ9523" s="35"/>
      <c r="CK9523" s="36">
        <v>91800</v>
      </c>
      <c r="CL9523" s="26">
        <f t="shared" si="339"/>
        <v>45900</v>
      </c>
      <c r="CM9523" s="26"/>
      <c r="CR9523" s="26" t="str">
        <f t="shared" si="340"/>
        <v>('나은누리약국(남양주)-NP(A1)', '108-37-51610', '경기도 남양주시 덕소로 214 B상가 101호, 102호 재령빌딩 (와부읍)', '8806538044125', '하이엘정 10mg', 45900, '2025-03-01'),</v>
      </c>
    </row>
    <row r="9524" spans="79:96" x14ac:dyDescent="0.25">
      <c r="CA9524" s="29">
        <v>9521</v>
      </c>
      <c r="CB9524" s="50"/>
      <c r="CC9524" s="55" t="s">
        <v>13404</v>
      </c>
      <c r="CD9524" s="31" t="s">
        <v>761</v>
      </c>
      <c r="CE9524" s="55" t="s">
        <v>13405</v>
      </c>
      <c r="CF9524" s="32" t="s">
        <v>499</v>
      </c>
      <c r="CG9524" s="33" t="s">
        <v>500</v>
      </c>
      <c r="CH9524" s="34">
        <v>5190</v>
      </c>
      <c r="CI9524" s="35">
        <v>45717</v>
      </c>
      <c r="CJ9524" s="35"/>
      <c r="CK9524" s="36">
        <v>10380</v>
      </c>
      <c r="CL9524" s="26">
        <f t="shared" si="339"/>
        <v>5190</v>
      </c>
      <c r="CM9524" s="26"/>
      <c r="CR9524" s="26" t="str">
        <f t="shared" si="340"/>
        <v>('나은누리약국(남양주)-NP(A1)', '108-37-51610', '경기도 남양주시 덕소로 214 B상가 101호, 102호 재령빌딩 (와부읍)', '8806538049823', '하이엘정 5mg', 5190, '2025-03-01'),</v>
      </c>
    </row>
    <row r="9525" spans="79:96" x14ac:dyDescent="0.25">
      <c r="CA9525" s="29">
        <v>9522</v>
      </c>
      <c r="CB9525" s="50"/>
      <c r="CC9525" s="55" t="s">
        <v>13404</v>
      </c>
      <c r="CD9525" s="31" t="s">
        <v>761</v>
      </c>
      <c r="CE9525" s="55" t="s">
        <v>13405</v>
      </c>
      <c r="CF9525" s="32" t="s">
        <v>499</v>
      </c>
      <c r="CG9525" s="33" t="s">
        <v>500</v>
      </c>
      <c r="CH9525" s="34">
        <v>25950</v>
      </c>
      <c r="CI9525" s="35">
        <v>45717</v>
      </c>
      <c r="CJ9525" s="35"/>
      <c r="CK9525" s="36">
        <v>51900</v>
      </c>
      <c r="CL9525" s="26">
        <f t="shared" si="339"/>
        <v>25950</v>
      </c>
      <c r="CM9525" s="26"/>
      <c r="CR9525" s="26" t="str">
        <f t="shared" si="340"/>
        <v>('나은누리약국(남양주)-NP(A1)', '108-37-51610', '경기도 남양주시 덕소로 214 B상가 101호, 102호 재령빌딩 (와부읍)', '8806538049823', '하이엘정 5mg', 25950, '2025-03-01'),</v>
      </c>
    </row>
    <row r="9526" spans="79:96" x14ac:dyDescent="0.25">
      <c r="CA9526" s="29">
        <v>9523</v>
      </c>
      <c r="CB9526" s="50"/>
      <c r="CC9526" s="55" t="s">
        <v>13404</v>
      </c>
      <c r="CD9526" s="31" t="s">
        <v>761</v>
      </c>
      <c r="CE9526" s="55" t="s">
        <v>13405</v>
      </c>
      <c r="CF9526" s="32" t="s">
        <v>1638</v>
      </c>
      <c r="CG9526" s="33" t="s">
        <v>376</v>
      </c>
      <c r="CH9526" s="34">
        <v>18000</v>
      </c>
      <c r="CI9526" s="35">
        <v>45717</v>
      </c>
      <c r="CJ9526" s="35"/>
      <c r="CK9526" s="36">
        <v>36000</v>
      </c>
      <c r="CL9526" s="26">
        <f t="shared" si="339"/>
        <v>18000</v>
      </c>
      <c r="CM9526" s="26"/>
      <c r="CR9526" s="26" t="str">
        <f t="shared" si="340"/>
        <v>('나은누리약국(남양주)-NP(A1)', '108-37-51610', '경기도 남양주시 덕소로 214 B상가 101호, 102호 재령빌딩 (와부읍)', '8806538053615', '네오스타정40/5mg', 18000, '2025-03-01'),</v>
      </c>
    </row>
    <row r="9527" spans="79:96" x14ac:dyDescent="0.25">
      <c r="CA9527" s="29">
        <v>9524</v>
      </c>
      <c r="CB9527" s="50"/>
      <c r="CC9527" s="55" t="s">
        <v>13404</v>
      </c>
      <c r="CD9527" s="31" t="s">
        <v>761</v>
      </c>
      <c r="CE9527" s="55" t="s">
        <v>13405</v>
      </c>
      <c r="CF9527" s="32" t="s">
        <v>1638</v>
      </c>
      <c r="CG9527" s="33" t="s">
        <v>376</v>
      </c>
      <c r="CH9527" s="34">
        <v>18000</v>
      </c>
      <c r="CI9527" s="35">
        <v>45689</v>
      </c>
      <c r="CJ9527" s="35"/>
      <c r="CK9527" s="36">
        <v>36000</v>
      </c>
      <c r="CL9527" s="26">
        <f t="shared" si="339"/>
        <v>18000</v>
      </c>
      <c r="CM9527" s="26"/>
      <c r="CR9527" s="26" t="str">
        <f t="shared" si="340"/>
        <v>('나은누리약국(남양주)-NP(A1)', '108-37-51610', '경기도 남양주시 덕소로 214 B상가 101호, 102호 재령빌딩 (와부읍)', '8806538053615', '네오스타정40/5mg', 18000, '2025-02-01'),</v>
      </c>
    </row>
    <row r="9528" spans="79:96" x14ac:dyDescent="0.25">
      <c r="CA9528" s="29">
        <v>9525</v>
      </c>
      <c r="CB9528" s="50"/>
      <c r="CC9528" s="55" t="s">
        <v>13404</v>
      </c>
      <c r="CD9528" s="31" t="s">
        <v>761</v>
      </c>
      <c r="CE9528" s="55" t="s">
        <v>13405</v>
      </c>
      <c r="CF9528" s="32" t="s">
        <v>1638</v>
      </c>
      <c r="CG9528" s="33" t="s">
        <v>376</v>
      </c>
      <c r="CH9528" s="34">
        <v>18000</v>
      </c>
      <c r="CI9528" s="35">
        <v>45658</v>
      </c>
      <c r="CJ9528" s="35"/>
      <c r="CK9528" s="36">
        <v>36000</v>
      </c>
      <c r="CL9528" s="26">
        <f t="shared" si="339"/>
        <v>18000</v>
      </c>
      <c r="CM9528" s="26"/>
      <c r="CR9528" s="26" t="str">
        <f t="shared" si="340"/>
        <v>('나은누리약국(남양주)-NP(A1)', '108-37-51610', '경기도 남양주시 덕소로 214 B상가 101호, 102호 재령빌딩 (와부읍)', '8806538053615', '네오스타정40/5mg', 18000, '2025-01-01'),</v>
      </c>
    </row>
    <row r="9529" spans="79:96" x14ac:dyDescent="0.25">
      <c r="CA9529" s="29">
        <v>9526</v>
      </c>
      <c r="CB9529" s="50"/>
      <c r="CC9529" s="55" t="s">
        <v>13404</v>
      </c>
      <c r="CD9529" s="31" t="s">
        <v>761</v>
      </c>
      <c r="CE9529" s="55" t="s">
        <v>13405</v>
      </c>
      <c r="CF9529" s="32" t="s">
        <v>1638</v>
      </c>
      <c r="CG9529" s="33" t="s">
        <v>376</v>
      </c>
      <c r="CH9529" s="34">
        <v>36000</v>
      </c>
      <c r="CI9529" s="35">
        <v>45717</v>
      </c>
      <c r="CJ9529" s="35"/>
      <c r="CK9529" s="36">
        <v>72000</v>
      </c>
      <c r="CL9529" s="26">
        <f t="shared" si="339"/>
        <v>36000</v>
      </c>
      <c r="CM9529" s="26"/>
      <c r="CR9529" s="26" t="str">
        <f t="shared" si="340"/>
        <v>('나은누리약국(남양주)-NP(A1)', '108-37-51610', '경기도 남양주시 덕소로 214 B상가 101호, 102호 재령빌딩 (와부읍)', '8806538053615', '네오스타정40/5mg', 36000, '2025-03-01'),</v>
      </c>
    </row>
    <row r="9530" spans="79:96" x14ac:dyDescent="0.25">
      <c r="CA9530" s="29">
        <v>9527</v>
      </c>
      <c r="CB9530" s="50"/>
      <c r="CC9530" s="55" t="s">
        <v>13404</v>
      </c>
      <c r="CD9530" s="31" t="s">
        <v>761</v>
      </c>
      <c r="CE9530" s="55" t="s">
        <v>13405</v>
      </c>
      <c r="CF9530" s="32" t="s">
        <v>1607</v>
      </c>
      <c r="CG9530" s="33" t="s">
        <v>414</v>
      </c>
      <c r="CH9530" s="34">
        <v>10875</v>
      </c>
      <c r="CI9530" s="35">
        <v>45717</v>
      </c>
      <c r="CJ9530" s="35"/>
      <c r="CK9530" s="36">
        <v>21750</v>
      </c>
      <c r="CL9530" s="26">
        <f t="shared" si="339"/>
        <v>10875</v>
      </c>
      <c r="CM9530" s="26"/>
      <c r="CR9530" s="26" t="str">
        <f t="shared" si="340"/>
        <v>('나은누리약국(남양주)-NP(A1)', '108-37-51610', '경기도 남양주시 덕소로 214 B상가 101호, 102호 재령빌딩 (와부읍)', '8806538053516', '네오스타정80/5mg', 10875, '2025-03-01'),</v>
      </c>
    </row>
    <row r="9531" spans="79:96" x14ac:dyDescent="0.25">
      <c r="CA9531" s="29">
        <v>9528</v>
      </c>
      <c r="CB9531" s="50"/>
      <c r="CC9531" s="55" t="s">
        <v>13404</v>
      </c>
      <c r="CD9531" s="31" t="s">
        <v>761</v>
      </c>
      <c r="CE9531" s="55" t="s">
        <v>13405</v>
      </c>
      <c r="CF9531" s="32" t="s">
        <v>1607</v>
      </c>
      <c r="CG9531" s="33" t="s">
        <v>414</v>
      </c>
      <c r="CH9531" s="34">
        <v>10875</v>
      </c>
      <c r="CI9531" s="35">
        <v>45717</v>
      </c>
      <c r="CJ9531" s="35"/>
      <c r="CK9531" s="36">
        <v>21750</v>
      </c>
      <c r="CL9531" s="26">
        <f t="shared" si="339"/>
        <v>10875</v>
      </c>
      <c r="CM9531" s="26"/>
      <c r="CR9531" s="26" t="str">
        <f t="shared" si="340"/>
        <v>('나은누리약국(남양주)-NP(A1)', '108-37-51610', '경기도 남양주시 덕소로 214 B상가 101호, 102호 재령빌딩 (와부읍)', '8806538053516', '네오스타정80/5mg', 10875, '2025-03-01'),</v>
      </c>
    </row>
    <row r="9532" spans="79:96" x14ac:dyDescent="0.25">
      <c r="CA9532" s="29">
        <v>9529</v>
      </c>
      <c r="CB9532" s="50"/>
      <c r="CC9532" s="55" t="s">
        <v>13404</v>
      </c>
      <c r="CD9532" s="31" t="s">
        <v>761</v>
      </c>
      <c r="CE9532" s="55" t="s">
        <v>13405</v>
      </c>
      <c r="CF9532" s="32" t="s">
        <v>3372</v>
      </c>
      <c r="CG9532" s="33" t="s">
        <v>552</v>
      </c>
      <c r="CH9532" s="34">
        <v>41600</v>
      </c>
      <c r="CI9532" s="35">
        <v>45717</v>
      </c>
      <c r="CJ9532" s="35"/>
      <c r="CK9532" s="36">
        <v>83200</v>
      </c>
      <c r="CL9532" s="26">
        <f t="shared" si="339"/>
        <v>41600</v>
      </c>
      <c r="CM9532" s="26"/>
      <c r="CR9532" s="26" t="str">
        <f t="shared" si="340"/>
        <v>('나은누리약국(남양주)-NP(A1)', '108-37-51610', '경기도 남양주시 덕소로 214 B상가 101호, 102호 재령빌딩 (와부읍)', '8806538055626', '다이뉴시드정 480mg', 41600, '2025-03-01'),</v>
      </c>
    </row>
    <row r="9533" spans="79:96" x14ac:dyDescent="0.25">
      <c r="CA9533" s="29">
        <v>9530</v>
      </c>
      <c r="CB9533" s="50"/>
      <c r="CC9533" s="55" t="s">
        <v>13404</v>
      </c>
      <c r="CD9533" s="31" t="s">
        <v>761</v>
      </c>
      <c r="CE9533" s="55" t="s">
        <v>13405</v>
      </c>
      <c r="CF9533" s="32" t="s">
        <v>3372</v>
      </c>
      <c r="CG9533" s="33" t="s">
        <v>552</v>
      </c>
      <c r="CH9533" s="34">
        <v>124800</v>
      </c>
      <c r="CI9533" s="35">
        <v>45717</v>
      </c>
      <c r="CJ9533" s="35"/>
      <c r="CK9533" s="36">
        <v>249600</v>
      </c>
      <c r="CL9533" s="26">
        <f t="shared" si="339"/>
        <v>124800</v>
      </c>
      <c r="CM9533" s="26"/>
      <c r="CR9533" s="26" t="str">
        <f t="shared" si="340"/>
        <v>('나은누리약국(남양주)-NP(A1)', '108-37-51610', '경기도 남양주시 덕소로 214 B상가 101호, 102호 재령빌딩 (와부읍)', '8806538055626', '다이뉴시드정 480mg', 124800, '2025-03-01'),</v>
      </c>
    </row>
    <row r="9534" spans="79:96" x14ac:dyDescent="0.25">
      <c r="CA9534" s="29">
        <v>9531</v>
      </c>
      <c r="CB9534" s="50"/>
      <c r="CC9534" s="55" t="s">
        <v>13404</v>
      </c>
      <c r="CD9534" s="31" t="s">
        <v>761</v>
      </c>
      <c r="CE9534" s="55" t="s">
        <v>13405</v>
      </c>
      <c r="CF9534" s="32" t="s">
        <v>3493</v>
      </c>
      <c r="CG9534" s="33" t="s">
        <v>459</v>
      </c>
      <c r="CH9534" s="34">
        <v>51500</v>
      </c>
      <c r="CI9534" s="35">
        <v>45717</v>
      </c>
      <c r="CJ9534" s="35"/>
      <c r="CK9534" s="36">
        <v>103000</v>
      </c>
      <c r="CL9534" s="26">
        <f t="shared" si="339"/>
        <v>51500</v>
      </c>
      <c r="CM9534" s="26"/>
      <c r="CR9534" s="26" t="str">
        <f t="shared" si="340"/>
        <v>('나은누리약국(남양주)-NP(A1)', '108-37-51610', '경기도 남양주시 덕소로 214 B상가 101호, 102호 재령빌딩 (와부읍)', '8806538003221', '레바드린정 100mg', 51500, '2025-03-01'),</v>
      </c>
    </row>
    <row r="9535" spans="79:96" x14ac:dyDescent="0.25">
      <c r="CA9535" s="29">
        <v>9532</v>
      </c>
      <c r="CB9535" s="50"/>
      <c r="CC9535" s="55" t="s">
        <v>13404</v>
      </c>
      <c r="CD9535" s="31" t="s">
        <v>761</v>
      </c>
      <c r="CE9535" s="55" t="s">
        <v>13405</v>
      </c>
      <c r="CF9535" s="32" t="s">
        <v>1686</v>
      </c>
      <c r="CG9535" s="33" t="s">
        <v>1033</v>
      </c>
      <c r="CH9535" s="34">
        <v>79725</v>
      </c>
      <c r="CI9535" s="35">
        <v>45717</v>
      </c>
      <c r="CJ9535" s="35"/>
      <c r="CK9535" s="36">
        <v>159450</v>
      </c>
      <c r="CL9535" s="26">
        <f t="shared" si="339"/>
        <v>79725</v>
      </c>
      <c r="CM9535" s="26"/>
      <c r="CR9535" s="26" t="str">
        <f t="shared" si="340"/>
        <v>('나은누리약국(남양주)-NP(A1)', '108-37-51610', '경기도 남양주시 덕소로 214 B상가 101호, 102호 재령빌딩 (와부읍)', '8806538058122', '로타젯정10/10mg', 79725, '2025-03-01'),</v>
      </c>
    </row>
    <row r="9536" spans="79:96" x14ac:dyDescent="0.25">
      <c r="CA9536" s="29">
        <v>9533</v>
      </c>
      <c r="CB9536" s="50"/>
      <c r="CC9536" s="55" t="s">
        <v>13404</v>
      </c>
      <c r="CD9536" s="31" t="s">
        <v>761</v>
      </c>
      <c r="CE9536" s="55" t="s">
        <v>13405</v>
      </c>
      <c r="CF9536" s="32" t="s">
        <v>1686</v>
      </c>
      <c r="CG9536" s="33" t="s">
        <v>1033</v>
      </c>
      <c r="CH9536" s="34">
        <v>31890</v>
      </c>
      <c r="CI9536" s="35">
        <v>45689</v>
      </c>
      <c r="CJ9536" s="35"/>
      <c r="CK9536" s="36">
        <v>63780</v>
      </c>
      <c r="CL9536" s="26">
        <f t="shared" si="339"/>
        <v>31890</v>
      </c>
      <c r="CM9536" s="26"/>
      <c r="CR9536" s="26" t="str">
        <f t="shared" si="340"/>
        <v>('나은누리약국(남양주)-NP(A1)', '108-37-51610', '경기도 남양주시 덕소로 214 B상가 101호, 102호 재령빌딩 (와부읍)', '8806538058122', '로타젯정10/10mg', 31890, '2025-02-01'),</v>
      </c>
    </row>
    <row r="9537" spans="79:96" x14ac:dyDescent="0.25">
      <c r="CA9537" s="29">
        <v>9534</v>
      </c>
      <c r="CB9537" s="50"/>
      <c r="CC9537" s="55" t="s">
        <v>13404</v>
      </c>
      <c r="CD9537" s="31" t="s">
        <v>761</v>
      </c>
      <c r="CE9537" s="55" t="s">
        <v>13405</v>
      </c>
      <c r="CF9537" s="32" t="s">
        <v>1686</v>
      </c>
      <c r="CG9537" s="33" t="s">
        <v>1033</v>
      </c>
      <c r="CH9537" s="34">
        <v>79725</v>
      </c>
      <c r="CI9537" s="35">
        <v>45658</v>
      </c>
      <c r="CJ9537" s="35"/>
      <c r="CK9537" s="36">
        <v>159450</v>
      </c>
      <c r="CL9537" s="26">
        <f t="shared" si="339"/>
        <v>79725</v>
      </c>
      <c r="CM9537" s="26"/>
      <c r="CR9537" s="26" t="str">
        <f t="shared" si="340"/>
        <v>('나은누리약국(남양주)-NP(A1)', '108-37-51610', '경기도 남양주시 덕소로 214 B상가 101호, 102호 재령빌딩 (와부읍)', '8806538058122', '로타젯정10/10mg', 79725, '2025-01-01'),</v>
      </c>
    </row>
    <row r="9538" spans="79:96" x14ac:dyDescent="0.25">
      <c r="CA9538" s="29">
        <v>9535</v>
      </c>
      <c r="CB9538" s="50"/>
      <c r="CC9538" s="55" t="s">
        <v>13404</v>
      </c>
      <c r="CD9538" s="31" t="s">
        <v>761</v>
      </c>
      <c r="CE9538" s="55" t="s">
        <v>13405</v>
      </c>
      <c r="CF9538" s="32" t="s">
        <v>1686</v>
      </c>
      <c r="CG9538" s="33" t="s">
        <v>1033</v>
      </c>
      <c r="CH9538" s="34">
        <v>47835</v>
      </c>
      <c r="CI9538" s="35">
        <v>45717</v>
      </c>
      <c r="CJ9538" s="35"/>
      <c r="CK9538" s="36">
        <v>95670</v>
      </c>
      <c r="CL9538" s="26">
        <f t="shared" si="339"/>
        <v>47835</v>
      </c>
      <c r="CM9538" s="26"/>
      <c r="CR9538" s="26" t="str">
        <f t="shared" si="340"/>
        <v>('나은누리약국(남양주)-NP(A1)', '108-37-51610', '경기도 남양주시 덕소로 214 B상가 101호, 102호 재령빌딩 (와부읍)', '8806538058122', '로타젯정10/10mg', 47835, '2025-03-01'),</v>
      </c>
    </row>
    <row r="9539" spans="79:96" x14ac:dyDescent="0.25">
      <c r="CA9539" s="29">
        <v>9536</v>
      </c>
      <c r="CB9539" s="50"/>
      <c r="CC9539" s="55" t="s">
        <v>13404</v>
      </c>
      <c r="CD9539" s="31" t="s">
        <v>761</v>
      </c>
      <c r="CE9539" s="55" t="s">
        <v>13405</v>
      </c>
      <c r="CF9539" s="32" t="s">
        <v>1712</v>
      </c>
      <c r="CG9539" s="33" t="s">
        <v>1081</v>
      </c>
      <c r="CH9539" s="34">
        <v>57075</v>
      </c>
      <c r="CI9539" s="35">
        <v>45717</v>
      </c>
      <c r="CJ9539" s="35"/>
      <c r="CK9539" s="36">
        <v>114150</v>
      </c>
      <c r="CL9539" s="26">
        <f t="shared" si="339"/>
        <v>57075</v>
      </c>
      <c r="CM9539" s="26"/>
      <c r="CR9539" s="26" t="str">
        <f t="shared" si="340"/>
        <v>('나은누리약국(남양주)-NP(A1)', '108-37-51610', '경기도 남양주시 덕소로 214 B상가 101호, 102호 재령빌딩 (와부읍)', '8806538058221', '로타젯정10/5mg', 57075, '2025-03-01'),</v>
      </c>
    </row>
    <row r="9540" spans="79:96" x14ac:dyDescent="0.25">
      <c r="CA9540" s="29">
        <v>9537</v>
      </c>
      <c r="CB9540" s="50"/>
      <c r="CC9540" s="55" t="s">
        <v>13404</v>
      </c>
      <c r="CD9540" s="31" t="s">
        <v>761</v>
      </c>
      <c r="CE9540" s="55" t="s">
        <v>13405</v>
      </c>
      <c r="CF9540" s="32" t="s">
        <v>1712</v>
      </c>
      <c r="CG9540" s="33" t="s">
        <v>1081</v>
      </c>
      <c r="CH9540" s="34">
        <v>34245</v>
      </c>
      <c r="CI9540" s="35">
        <v>45717</v>
      </c>
      <c r="CJ9540" s="35"/>
      <c r="CK9540" s="36">
        <v>68490</v>
      </c>
      <c r="CL9540" s="26">
        <f t="shared" si="339"/>
        <v>34245</v>
      </c>
      <c r="CM9540" s="26"/>
      <c r="CR9540" s="26" t="str">
        <f t="shared" si="340"/>
        <v>('나은누리약국(남양주)-NP(A1)', '108-37-51610', '경기도 남양주시 덕소로 214 B상가 101호, 102호 재령빌딩 (와부읍)', '8806538058221', '로타젯정10/5mg', 34245, '2025-03-01'),</v>
      </c>
    </row>
    <row r="9541" spans="79:96" x14ac:dyDescent="0.25">
      <c r="CA9541" s="29">
        <v>9538</v>
      </c>
      <c r="CB9541" s="50"/>
      <c r="CC9541" s="55" t="s">
        <v>13404</v>
      </c>
      <c r="CD9541" s="31" t="s">
        <v>761</v>
      </c>
      <c r="CE9541" s="55" t="s">
        <v>13405</v>
      </c>
      <c r="CF9541" s="32" t="s">
        <v>3798</v>
      </c>
      <c r="CG9541" s="33" t="s">
        <v>1101</v>
      </c>
      <c r="CH9541" s="34">
        <v>71550</v>
      </c>
      <c r="CI9541" s="35">
        <v>45717</v>
      </c>
      <c r="CJ9541" s="35"/>
      <c r="CK9541" s="36">
        <v>143100</v>
      </c>
      <c r="CL9541" s="26">
        <f t="shared" ref="CL9541:CL9604" si="341">IFERROR(CK9541/2,"")</f>
        <v>71550</v>
      </c>
      <c r="CM9541" s="26"/>
      <c r="CR9541" s="26" t="str">
        <f t="shared" ref="CR9541:CR9604" si="342">IFERROR("('"&amp;CC9541&amp;"', '"&amp;CD9541&amp;"', '"&amp;CE9541&amp;"', '"&amp;CF9541&amp;"', '"&amp;CG9541&amp;"', "&amp;CH9541&amp;", '"&amp;TEXT(CI9541,"YYYY-MM-DD")&amp;"'),","")</f>
        <v>('나은누리약국(남양주)-NP(A1)', '108-37-51610', '경기도 남양주시 덕소로 214 B상가 101호, 102호 재령빌딩 (와부읍)', '8806538052922', '로피타정 2mg', 71550, '2025-03-01'),</v>
      </c>
    </row>
    <row r="9542" spans="79:96" x14ac:dyDescent="0.25">
      <c r="CA9542" s="29">
        <v>9539</v>
      </c>
      <c r="CB9542" s="50"/>
      <c r="CC9542" s="55" t="s">
        <v>13404</v>
      </c>
      <c r="CD9542" s="31" t="s">
        <v>761</v>
      </c>
      <c r="CE9542" s="55" t="s">
        <v>13405</v>
      </c>
      <c r="CF9542" s="32" t="s">
        <v>3798</v>
      </c>
      <c r="CG9542" s="33" t="s">
        <v>1101</v>
      </c>
      <c r="CH9542" s="34">
        <v>47700</v>
      </c>
      <c r="CI9542" s="35">
        <v>45717</v>
      </c>
      <c r="CJ9542" s="35"/>
      <c r="CK9542" s="36">
        <v>95400</v>
      </c>
      <c r="CL9542" s="26">
        <f t="shared" si="341"/>
        <v>47700</v>
      </c>
      <c r="CM9542" s="26"/>
      <c r="CR9542" s="26" t="str">
        <f t="shared" si="342"/>
        <v>('나은누리약국(남양주)-NP(A1)', '108-37-51610', '경기도 남양주시 덕소로 214 B상가 101호, 102호 재령빌딩 (와부읍)', '8806538052922', '로피타정 2mg', 47700, '2025-03-01'),</v>
      </c>
    </row>
    <row r="9543" spans="79:96" x14ac:dyDescent="0.25">
      <c r="CA9543" s="29">
        <v>9540</v>
      </c>
      <c r="CB9543" s="50"/>
      <c r="CC9543" s="55" t="s">
        <v>13404</v>
      </c>
      <c r="CD9543" s="31" t="s">
        <v>761</v>
      </c>
      <c r="CE9543" s="55" t="s">
        <v>13405</v>
      </c>
      <c r="CF9543" s="32" t="s">
        <v>3645</v>
      </c>
      <c r="CG9543" s="33" t="s">
        <v>550</v>
      </c>
      <c r="CH9543" s="34">
        <v>26200</v>
      </c>
      <c r="CI9543" s="35">
        <v>45717</v>
      </c>
      <c r="CJ9543" s="35"/>
      <c r="CK9543" s="36">
        <v>52400</v>
      </c>
      <c r="CL9543" s="26">
        <f t="shared" si="341"/>
        <v>26200</v>
      </c>
      <c r="CM9543" s="26"/>
      <c r="CR9543" s="26" t="str">
        <f t="shared" si="342"/>
        <v>('나은누리약국(남양주)-NP(A1)', '108-37-51610', '경기도 남양주시 덕소로 214 B상가 101호, 102호 재령빌딩 (와부읍)', '8806538004426', '리노스틴서방캡슐', 26200, '2025-03-01'),</v>
      </c>
    </row>
    <row r="9544" spans="79:96" x14ac:dyDescent="0.25">
      <c r="CA9544" s="29">
        <v>9541</v>
      </c>
      <c r="CB9544" s="50"/>
      <c r="CC9544" s="55" t="s">
        <v>13404</v>
      </c>
      <c r="CD9544" s="31" t="s">
        <v>761</v>
      </c>
      <c r="CE9544" s="55" t="s">
        <v>13405</v>
      </c>
      <c r="CF9544" s="32" t="s">
        <v>2234</v>
      </c>
      <c r="CG9544" s="33" t="s">
        <v>587</v>
      </c>
      <c r="CH9544" s="34">
        <v>17500</v>
      </c>
      <c r="CI9544" s="35">
        <v>45717</v>
      </c>
      <c r="CJ9544" s="35"/>
      <c r="CK9544" s="36">
        <v>35000</v>
      </c>
      <c r="CL9544" s="26">
        <f t="shared" si="341"/>
        <v>17500</v>
      </c>
      <c r="CM9544" s="26"/>
      <c r="CR9544" s="26" t="str">
        <f t="shared" si="342"/>
        <v>('나은누리약국(남양주)-NP(A1)', '108-37-51610', '경기도 남양주시 덕소로 214 B상가 101호, 102호 재령빌딩 (와부읍)', '8806538005829', '메토르민정', 17500, '2025-03-01'),</v>
      </c>
    </row>
    <row r="9545" spans="79:96" x14ac:dyDescent="0.25">
      <c r="CA9545" s="29">
        <v>9542</v>
      </c>
      <c r="CB9545" s="50"/>
      <c r="CC9545" s="55" t="s">
        <v>13404</v>
      </c>
      <c r="CD9545" s="31" t="s">
        <v>761</v>
      </c>
      <c r="CE9545" s="55" t="s">
        <v>13405</v>
      </c>
      <c r="CF9545" s="32" t="s">
        <v>1292</v>
      </c>
      <c r="CG9545" s="33" t="s">
        <v>601</v>
      </c>
      <c r="CH9545" s="34">
        <v>9250</v>
      </c>
      <c r="CI9545" s="35">
        <v>45689</v>
      </c>
      <c r="CJ9545" s="35"/>
      <c r="CK9545" s="36">
        <v>18500</v>
      </c>
      <c r="CL9545" s="26">
        <f t="shared" si="341"/>
        <v>9250</v>
      </c>
      <c r="CM9545" s="26"/>
      <c r="CR9545" s="26" t="str">
        <f t="shared" si="342"/>
        <v>('나은누리약국(남양주)-NP(A1)', '108-37-51610', '경기도 남양주시 덕소로 214 B상가 101호, 102호 재령빌딩 (와부읍)', '8806538006321', '미디아정 2mg', 9250, '2025-02-01'),</v>
      </c>
    </row>
    <row r="9546" spans="79:96" x14ac:dyDescent="0.25">
      <c r="CA9546" s="29">
        <v>9543</v>
      </c>
      <c r="CB9546" s="50"/>
      <c r="CC9546" s="55" t="s">
        <v>13404</v>
      </c>
      <c r="CD9546" s="31" t="s">
        <v>761</v>
      </c>
      <c r="CE9546" s="55" t="s">
        <v>13405</v>
      </c>
      <c r="CF9546" s="32" t="s">
        <v>1292</v>
      </c>
      <c r="CG9546" s="33" t="s">
        <v>601</v>
      </c>
      <c r="CH9546" s="34">
        <v>37000</v>
      </c>
      <c r="CI9546" s="35">
        <v>45658</v>
      </c>
      <c r="CJ9546" s="35"/>
      <c r="CK9546" s="36">
        <v>74000</v>
      </c>
      <c r="CL9546" s="26">
        <f t="shared" si="341"/>
        <v>37000</v>
      </c>
      <c r="CM9546" s="26"/>
      <c r="CR9546" s="26" t="str">
        <f t="shared" si="342"/>
        <v>('나은누리약국(남양주)-NP(A1)', '108-37-51610', '경기도 남양주시 덕소로 214 B상가 101호, 102호 재령빌딩 (와부읍)', '8806538006321', '미디아정 2mg', 37000, '2025-01-01'),</v>
      </c>
    </row>
    <row r="9547" spans="79:96" x14ac:dyDescent="0.25">
      <c r="CA9547" s="29">
        <v>9544</v>
      </c>
      <c r="CB9547" s="50"/>
      <c r="CC9547" s="55" t="s">
        <v>13404</v>
      </c>
      <c r="CD9547" s="31" t="s">
        <v>761</v>
      </c>
      <c r="CE9547" s="55" t="s">
        <v>13405</v>
      </c>
      <c r="CF9547" s="32" t="s">
        <v>1292</v>
      </c>
      <c r="CG9547" s="33" t="s">
        <v>601</v>
      </c>
      <c r="CH9547" s="34">
        <v>37000</v>
      </c>
      <c r="CI9547" s="35">
        <v>45717</v>
      </c>
      <c r="CJ9547" s="35"/>
      <c r="CK9547" s="36">
        <v>74000</v>
      </c>
      <c r="CL9547" s="26">
        <f t="shared" si="341"/>
        <v>37000</v>
      </c>
      <c r="CM9547" s="26"/>
      <c r="CR9547" s="26" t="str">
        <f t="shared" si="342"/>
        <v>('나은누리약국(남양주)-NP(A1)', '108-37-51610', '경기도 남양주시 덕소로 214 B상가 101호, 102호 재령빌딩 (와부읍)', '8806538006321', '미디아정 2mg', 37000, '2025-03-01'),</v>
      </c>
    </row>
    <row r="9548" spans="79:96" x14ac:dyDescent="0.25">
      <c r="CA9548" s="29">
        <v>9545</v>
      </c>
      <c r="CB9548" s="50"/>
      <c r="CC9548" s="55" t="s">
        <v>13404</v>
      </c>
      <c r="CD9548" s="31" t="s">
        <v>761</v>
      </c>
      <c r="CE9548" s="55" t="s">
        <v>13405</v>
      </c>
      <c r="CF9548" s="32" t="s">
        <v>1292</v>
      </c>
      <c r="CG9548" s="33" t="s">
        <v>601</v>
      </c>
      <c r="CH9548" s="34">
        <v>18500</v>
      </c>
      <c r="CI9548" s="35">
        <v>45717</v>
      </c>
      <c r="CJ9548" s="35"/>
      <c r="CK9548" s="36">
        <v>37000</v>
      </c>
      <c r="CL9548" s="26">
        <f t="shared" si="341"/>
        <v>18500</v>
      </c>
      <c r="CM9548" s="26"/>
      <c r="CR9548" s="26" t="str">
        <f t="shared" si="342"/>
        <v>('나은누리약국(남양주)-NP(A1)', '108-37-51610', '경기도 남양주시 덕소로 214 B상가 101호, 102호 재령빌딩 (와부읍)', '8806538006321', '미디아정 2mg', 18500, '2025-03-01'),</v>
      </c>
    </row>
    <row r="9549" spans="79:96" x14ac:dyDescent="0.25">
      <c r="CA9549" s="29">
        <v>9546</v>
      </c>
      <c r="CB9549" s="50"/>
      <c r="CC9549" s="55" t="s">
        <v>13404</v>
      </c>
      <c r="CD9549" s="31" t="s">
        <v>761</v>
      </c>
      <c r="CE9549" s="55" t="s">
        <v>13405</v>
      </c>
      <c r="CF9549" s="32" t="s">
        <v>7475</v>
      </c>
      <c r="CG9549" s="33" t="s">
        <v>1367</v>
      </c>
      <c r="CH9549" s="34">
        <v>25200</v>
      </c>
      <c r="CI9549" s="35">
        <v>45717</v>
      </c>
      <c r="CJ9549" s="35"/>
      <c r="CK9549" s="36">
        <v>50400</v>
      </c>
      <c r="CL9549" s="26">
        <f t="shared" si="341"/>
        <v>25200</v>
      </c>
      <c r="CM9549" s="26"/>
      <c r="CR9549" s="26" t="str">
        <f t="shared" si="342"/>
        <v>('나은누리약국(남양주)-NP(A1)', '108-37-51610', '경기도 남양주시 덕소로 214 B상가 101호, 102호 재령빌딩 (와부읍)', '8806538054629', '베포케어정', 25200, '2025-03-01'),</v>
      </c>
    </row>
    <row r="9550" spans="79:96" x14ac:dyDescent="0.25">
      <c r="CA9550" s="29">
        <v>9547</v>
      </c>
      <c r="CB9550" s="50"/>
      <c r="CC9550" s="55" t="s">
        <v>13404</v>
      </c>
      <c r="CD9550" s="31" t="s">
        <v>761</v>
      </c>
      <c r="CE9550" s="55" t="s">
        <v>13405</v>
      </c>
      <c r="CF9550" s="32" t="s">
        <v>1454</v>
      </c>
      <c r="CG9550" s="33" t="s">
        <v>1392</v>
      </c>
      <c r="CH9550" s="34">
        <v>6375</v>
      </c>
      <c r="CI9550" s="35">
        <v>45717</v>
      </c>
      <c r="CJ9550" s="35"/>
      <c r="CK9550" s="36">
        <v>12750</v>
      </c>
      <c r="CL9550" s="26">
        <f t="shared" si="341"/>
        <v>6375</v>
      </c>
      <c r="CM9550" s="26"/>
      <c r="CR9550" s="26" t="str">
        <f t="shared" si="342"/>
        <v>('나은누리약국(남양주)-NP(A1)', '108-37-51610', '경기도 남양주시 덕소로 214 B상가 101호, 102호 재령빌딩 (와부읍)', '8806538044415', '신노바핀정 10mg', 6375, '2025-03-01'),</v>
      </c>
    </row>
    <row r="9551" spans="79:96" x14ac:dyDescent="0.25">
      <c r="CA9551" s="29">
        <v>9548</v>
      </c>
      <c r="CB9551" s="50"/>
      <c r="CC9551" s="55" t="s">
        <v>13404</v>
      </c>
      <c r="CD9551" s="31" t="s">
        <v>761</v>
      </c>
      <c r="CE9551" s="55" t="s">
        <v>13405</v>
      </c>
      <c r="CF9551" s="32" t="s">
        <v>1454</v>
      </c>
      <c r="CG9551" s="33" t="s">
        <v>1392</v>
      </c>
      <c r="CH9551" s="34">
        <v>6375</v>
      </c>
      <c r="CI9551" s="35">
        <v>45717</v>
      </c>
      <c r="CJ9551" s="35"/>
      <c r="CK9551" s="36">
        <v>12750</v>
      </c>
      <c r="CL9551" s="26">
        <f t="shared" si="341"/>
        <v>6375</v>
      </c>
      <c r="CM9551" s="26"/>
      <c r="CR9551" s="26" t="str">
        <f t="shared" si="342"/>
        <v>('나은누리약국(남양주)-NP(A1)', '108-37-51610', '경기도 남양주시 덕소로 214 B상가 101호, 102호 재령빌딩 (와부읍)', '8806538044415', '신노바핀정 10mg', 6375, '2025-03-01'),</v>
      </c>
    </row>
    <row r="9552" spans="79:96" x14ac:dyDescent="0.25">
      <c r="CA9552" s="29">
        <v>9549</v>
      </c>
      <c r="CB9552" s="50"/>
      <c r="CC9552" s="55" t="s">
        <v>13404</v>
      </c>
      <c r="CD9552" s="31" t="s">
        <v>761</v>
      </c>
      <c r="CE9552" s="55" t="s">
        <v>13405</v>
      </c>
      <c r="CF9552" s="32" t="s">
        <v>1454</v>
      </c>
      <c r="CG9552" s="33" t="s">
        <v>1392</v>
      </c>
      <c r="CH9552" s="34">
        <v>12750</v>
      </c>
      <c r="CI9552" s="35">
        <v>45717</v>
      </c>
      <c r="CJ9552" s="35"/>
      <c r="CK9552" s="36">
        <v>25500</v>
      </c>
      <c r="CL9552" s="26">
        <f t="shared" si="341"/>
        <v>12750</v>
      </c>
      <c r="CM9552" s="26"/>
      <c r="CR9552" s="26" t="str">
        <f t="shared" si="342"/>
        <v>('나은누리약국(남양주)-NP(A1)', '108-37-51610', '경기도 남양주시 덕소로 214 B상가 101호, 102호 재령빌딩 (와부읍)', '8806538044415', '신노바핀정 10mg', 12750, '2025-03-01'),</v>
      </c>
    </row>
    <row r="9553" spans="79:96" x14ac:dyDescent="0.25">
      <c r="CA9553" s="29">
        <v>9550</v>
      </c>
      <c r="CB9553" s="50"/>
      <c r="CC9553" s="55" t="s">
        <v>13404</v>
      </c>
      <c r="CD9553" s="31" t="s">
        <v>761</v>
      </c>
      <c r="CE9553" s="55" t="s">
        <v>13405</v>
      </c>
      <c r="CF9553" s="32" t="s">
        <v>3266</v>
      </c>
      <c r="CG9553" s="33" t="s">
        <v>1451</v>
      </c>
      <c r="CH9553" s="34">
        <v>302700</v>
      </c>
      <c r="CI9553" s="35">
        <v>45717</v>
      </c>
      <c r="CJ9553" s="35"/>
      <c r="CK9553" s="36">
        <v>605400</v>
      </c>
      <c r="CL9553" s="26">
        <f t="shared" si="341"/>
        <v>302700</v>
      </c>
      <c r="CM9553" s="26"/>
      <c r="CR9553" s="26" t="str">
        <f t="shared" si="342"/>
        <v>('나은누리약국(남양주)-NP(A1)', '108-37-51610', '경기도 남양주시 덕소로 214 B상가 101호, 102호 재령빌딩 (와부읍)', '8806538054520', '안플업서방정 300mg', 302700, '2025-03-01'),</v>
      </c>
    </row>
    <row r="9554" spans="79:96" x14ac:dyDescent="0.25">
      <c r="CA9554" s="29">
        <v>9551</v>
      </c>
      <c r="CB9554" s="50"/>
      <c r="CC9554" s="55" t="s">
        <v>13404</v>
      </c>
      <c r="CD9554" s="31" t="s">
        <v>761</v>
      </c>
      <c r="CE9554" s="55" t="s">
        <v>13405</v>
      </c>
      <c r="CF9554" s="32" t="s">
        <v>3266</v>
      </c>
      <c r="CG9554" s="33" t="s">
        <v>1451</v>
      </c>
      <c r="CH9554" s="34">
        <v>151350</v>
      </c>
      <c r="CI9554" s="35">
        <v>45689</v>
      </c>
      <c r="CJ9554" s="35"/>
      <c r="CK9554" s="36">
        <v>302700</v>
      </c>
      <c r="CL9554" s="26">
        <f t="shared" si="341"/>
        <v>151350</v>
      </c>
      <c r="CM9554" s="26"/>
      <c r="CR9554" s="26" t="str">
        <f t="shared" si="342"/>
        <v>('나은누리약국(남양주)-NP(A1)', '108-37-51610', '경기도 남양주시 덕소로 214 B상가 101호, 102호 재령빌딩 (와부읍)', '8806538054520', '안플업서방정 300mg', 151350, '2025-02-01'),</v>
      </c>
    </row>
    <row r="9555" spans="79:96" x14ac:dyDescent="0.25">
      <c r="CA9555" s="29">
        <v>9552</v>
      </c>
      <c r="CB9555" s="50"/>
      <c r="CC9555" s="55" t="s">
        <v>13404</v>
      </c>
      <c r="CD9555" s="31" t="s">
        <v>761</v>
      </c>
      <c r="CE9555" s="55" t="s">
        <v>13405</v>
      </c>
      <c r="CF9555" s="32" t="s">
        <v>3266</v>
      </c>
      <c r="CG9555" s="33" t="s">
        <v>1451</v>
      </c>
      <c r="CH9555" s="34">
        <v>50450</v>
      </c>
      <c r="CI9555" s="35">
        <v>45658</v>
      </c>
      <c r="CJ9555" s="35"/>
      <c r="CK9555" s="36">
        <v>100900</v>
      </c>
      <c r="CL9555" s="26">
        <f t="shared" si="341"/>
        <v>50450</v>
      </c>
      <c r="CM9555" s="26"/>
      <c r="CR9555" s="26" t="str">
        <f t="shared" si="342"/>
        <v>('나은누리약국(남양주)-NP(A1)', '108-37-51610', '경기도 남양주시 덕소로 214 B상가 101호, 102호 재령빌딩 (와부읍)', '8806538054520', '안플업서방정 300mg', 50450, '2025-01-01'),</v>
      </c>
    </row>
    <row r="9556" spans="79:96" x14ac:dyDescent="0.25">
      <c r="CA9556" s="29">
        <v>9553</v>
      </c>
      <c r="CB9556" s="50"/>
      <c r="CC9556" s="55" t="s">
        <v>13404</v>
      </c>
      <c r="CD9556" s="31" t="s">
        <v>761</v>
      </c>
      <c r="CE9556" s="55" t="s">
        <v>13405</v>
      </c>
      <c r="CF9556" s="32" t="s">
        <v>3266</v>
      </c>
      <c r="CG9556" s="33" t="s">
        <v>1451</v>
      </c>
      <c r="CH9556" s="34">
        <v>100900</v>
      </c>
      <c r="CI9556" s="35">
        <v>45717</v>
      </c>
      <c r="CJ9556" s="35"/>
      <c r="CK9556" s="36">
        <v>201800</v>
      </c>
      <c r="CL9556" s="26">
        <f t="shared" si="341"/>
        <v>100900</v>
      </c>
      <c r="CM9556" s="26"/>
      <c r="CR9556" s="26" t="str">
        <f t="shared" si="342"/>
        <v>('나은누리약국(남양주)-NP(A1)', '108-37-51610', '경기도 남양주시 덕소로 214 B상가 101호, 102호 재령빌딩 (와부읍)', '8806538054520', '안플업서방정 300mg', 100900, '2025-03-01'),</v>
      </c>
    </row>
    <row r="9557" spans="79:96" x14ac:dyDescent="0.25">
      <c r="CA9557" s="29">
        <v>9554</v>
      </c>
      <c r="CB9557" s="50"/>
      <c r="CC9557" s="55" t="s">
        <v>13404</v>
      </c>
      <c r="CD9557" s="31" t="s">
        <v>761</v>
      </c>
      <c r="CE9557" s="55" t="s">
        <v>13405</v>
      </c>
      <c r="CF9557" s="32" t="s">
        <v>3266</v>
      </c>
      <c r="CG9557" s="33" t="s">
        <v>1451</v>
      </c>
      <c r="CH9557" s="34">
        <v>50450</v>
      </c>
      <c r="CI9557" s="35">
        <v>45717</v>
      </c>
      <c r="CJ9557" s="35"/>
      <c r="CK9557" s="36">
        <v>100900</v>
      </c>
      <c r="CL9557" s="26">
        <f t="shared" si="341"/>
        <v>50450</v>
      </c>
      <c r="CM9557" s="26"/>
      <c r="CR9557" s="26" t="str">
        <f t="shared" si="342"/>
        <v>('나은누리약국(남양주)-NP(A1)', '108-37-51610', '경기도 남양주시 덕소로 214 B상가 101호, 102호 재령빌딩 (와부읍)', '8806538054520', '안플업서방정 300mg', 50450, '2025-03-01'),</v>
      </c>
    </row>
    <row r="9558" spans="79:96" x14ac:dyDescent="0.25">
      <c r="CA9558" s="29">
        <v>9555</v>
      </c>
      <c r="CB9558" s="50"/>
      <c r="CC9558" s="55" t="s">
        <v>13404</v>
      </c>
      <c r="CD9558" s="31" t="s">
        <v>761</v>
      </c>
      <c r="CE9558" s="55" t="s">
        <v>13405</v>
      </c>
      <c r="CF9558" s="32" t="s">
        <v>3266</v>
      </c>
      <c r="CG9558" s="33" t="s">
        <v>1451</v>
      </c>
      <c r="CH9558" s="34">
        <v>151350</v>
      </c>
      <c r="CI9558" s="35">
        <v>45717</v>
      </c>
      <c r="CJ9558" s="35"/>
      <c r="CK9558" s="36">
        <v>302700</v>
      </c>
      <c r="CL9558" s="26">
        <f t="shared" si="341"/>
        <v>151350</v>
      </c>
      <c r="CM9558" s="26"/>
      <c r="CR9558" s="26" t="str">
        <f t="shared" si="342"/>
        <v>('나은누리약국(남양주)-NP(A1)', '108-37-51610', '경기도 남양주시 덕소로 214 B상가 101호, 102호 재령빌딩 (와부읍)', '8806538054520', '안플업서방정 300mg', 151350, '2025-03-01'),</v>
      </c>
    </row>
    <row r="9559" spans="79:96" x14ac:dyDescent="0.25">
      <c r="CA9559" s="29">
        <v>9556</v>
      </c>
      <c r="CB9559" s="50"/>
      <c r="CC9559" s="55" t="s">
        <v>13404</v>
      </c>
      <c r="CD9559" s="31" t="s">
        <v>761</v>
      </c>
      <c r="CE9559" s="55" t="s">
        <v>13405</v>
      </c>
      <c r="CF9559" s="32" t="s">
        <v>3266</v>
      </c>
      <c r="CG9559" s="33" t="s">
        <v>1451</v>
      </c>
      <c r="CH9559" s="34">
        <v>100900</v>
      </c>
      <c r="CI9559" s="35">
        <v>45717</v>
      </c>
      <c r="CJ9559" s="35"/>
      <c r="CK9559" s="36">
        <v>201800</v>
      </c>
      <c r="CL9559" s="26">
        <f t="shared" si="341"/>
        <v>100900</v>
      </c>
      <c r="CM9559" s="26"/>
      <c r="CR9559" s="26" t="str">
        <f t="shared" si="342"/>
        <v>('나은누리약국(남양주)-NP(A1)', '108-37-51610', '경기도 남양주시 덕소로 214 B상가 101호, 102호 재령빌딩 (와부읍)', '8806538054520', '안플업서방정 300mg', 100900, '2025-03-01'),</v>
      </c>
    </row>
    <row r="9560" spans="79:96" x14ac:dyDescent="0.25">
      <c r="CA9560" s="29">
        <v>9557</v>
      </c>
      <c r="CB9560" s="50"/>
      <c r="CC9560" s="55" t="s">
        <v>13404</v>
      </c>
      <c r="CD9560" s="31" t="s">
        <v>761</v>
      </c>
      <c r="CE9560" s="55" t="s">
        <v>13405</v>
      </c>
      <c r="CF9560" s="32" t="s">
        <v>3266</v>
      </c>
      <c r="CG9560" s="33" t="s">
        <v>1451</v>
      </c>
      <c r="CH9560" s="34">
        <v>151350</v>
      </c>
      <c r="CI9560" s="35">
        <v>45717</v>
      </c>
      <c r="CJ9560" s="35"/>
      <c r="CK9560" s="36">
        <v>302700</v>
      </c>
      <c r="CL9560" s="26">
        <f t="shared" si="341"/>
        <v>151350</v>
      </c>
      <c r="CM9560" s="26"/>
      <c r="CR9560" s="26" t="str">
        <f t="shared" si="342"/>
        <v>('나은누리약국(남양주)-NP(A1)', '108-37-51610', '경기도 남양주시 덕소로 214 B상가 101호, 102호 재령빌딩 (와부읍)', '8806538054520', '안플업서방정 300mg', 151350, '2025-03-01'),</v>
      </c>
    </row>
    <row r="9561" spans="79:96" x14ac:dyDescent="0.25">
      <c r="CA9561" s="29">
        <v>9558</v>
      </c>
      <c r="CB9561" s="50"/>
      <c r="CC9561" s="55" t="s">
        <v>13404</v>
      </c>
      <c r="CD9561" s="31" t="s">
        <v>761</v>
      </c>
      <c r="CE9561" s="55" t="s">
        <v>13405</v>
      </c>
      <c r="CF9561" s="32" t="s">
        <v>2156</v>
      </c>
      <c r="CG9561" s="33" t="s">
        <v>916</v>
      </c>
      <c r="CH9561" s="34">
        <v>28200</v>
      </c>
      <c r="CI9561" s="35">
        <v>45717</v>
      </c>
      <c r="CJ9561" s="35"/>
      <c r="CK9561" s="36">
        <v>56400</v>
      </c>
      <c r="CL9561" s="26">
        <f t="shared" si="341"/>
        <v>28200</v>
      </c>
      <c r="CM9561" s="26"/>
      <c r="CR9561" s="26" t="str">
        <f t="shared" si="342"/>
        <v>('나은누리약국(남양주)-NP(A1)', '108-37-51610', '경기도 남양주시 덕소로 214 B상가 101호, 102호 재령빌딩 (와부읍)', '8806538021027', '에이낙정', 28200, '2025-03-01'),</v>
      </c>
    </row>
    <row r="9562" spans="79:96" x14ac:dyDescent="0.25">
      <c r="CA9562" s="29">
        <v>9559</v>
      </c>
      <c r="CB9562" s="50"/>
      <c r="CC9562" s="55" t="s">
        <v>13404</v>
      </c>
      <c r="CD9562" s="31" t="s">
        <v>761</v>
      </c>
      <c r="CE9562" s="55" t="s">
        <v>13405</v>
      </c>
      <c r="CF9562" s="32" t="s">
        <v>1545</v>
      </c>
      <c r="CG9562" s="33" t="s">
        <v>1334</v>
      </c>
      <c r="CH9562" s="34">
        <v>14400</v>
      </c>
      <c r="CI9562" s="35">
        <v>45717</v>
      </c>
      <c r="CJ9562" s="35"/>
      <c r="CK9562" s="36">
        <v>28800</v>
      </c>
      <c r="CL9562" s="26">
        <f t="shared" si="341"/>
        <v>14400</v>
      </c>
      <c r="CM9562" s="26"/>
      <c r="CR9562" s="26" t="str">
        <f t="shared" si="342"/>
        <v>('나은누리약국(남양주)-NP(A1)', '108-37-51610', '경기도 남양주시 덕소로 214 B상가 101호, 102호 재령빌딩 (와부읍)', '8806538052410', '에티브정', 14400, '2025-03-01'),</v>
      </c>
    </row>
    <row r="9563" spans="79:96" x14ac:dyDescent="0.25">
      <c r="CA9563" s="29">
        <v>9560</v>
      </c>
      <c r="CB9563" s="50"/>
      <c r="CC9563" s="55" t="s">
        <v>13404</v>
      </c>
      <c r="CD9563" s="31" t="s">
        <v>761</v>
      </c>
      <c r="CE9563" s="55" t="s">
        <v>13405</v>
      </c>
      <c r="CF9563" s="32" t="s">
        <v>1545</v>
      </c>
      <c r="CG9563" s="33" t="s">
        <v>1334</v>
      </c>
      <c r="CH9563" s="34">
        <v>108000</v>
      </c>
      <c r="CI9563" s="35">
        <v>45689</v>
      </c>
      <c r="CJ9563" s="35"/>
      <c r="CK9563" s="36">
        <v>216000</v>
      </c>
      <c r="CL9563" s="26">
        <f t="shared" si="341"/>
        <v>108000</v>
      </c>
      <c r="CM9563" s="26"/>
      <c r="CR9563" s="26" t="str">
        <f t="shared" si="342"/>
        <v>('나은누리약국(남양주)-NP(A1)', '108-37-51610', '경기도 남양주시 덕소로 214 B상가 101호, 102호 재령빌딩 (와부읍)', '8806538052410', '에티브정', 108000, '2025-02-01'),</v>
      </c>
    </row>
    <row r="9564" spans="79:96" x14ac:dyDescent="0.25">
      <c r="CA9564" s="29">
        <v>9561</v>
      </c>
      <c r="CB9564" s="50"/>
      <c r="CC9564" s="55" t="s">
        <v>13404</v>
      </c>
      <c r="CD9564" s="31" t="s">
        <v>761</v>
      </c>
      <c r="CE9564" s="55" t="s">
        <v>13405</v>
      </c>
      <c r="CF9564" s="32" t="s">
        <v>1545</v>
      </c>
      <c r="CG9564" s="33" t="s">
        <v>1334</v>
      </c>
      <c r="CH9564" s="34">
        <v>72000</v>
      </c>
      <c r="CI9564" s="35">
        <v>45658</v>
      </c>
      <c r="CJ9564" s="35"/>
      <c r="CK9564" s="36">
        <v>144000</v>
      </c>
      <c r="CL9564" s="26">
        <f t="shared" si="341"/>
        <v>72000</v>
      </c>
      <c r="CM9564" s="26"/>
      <c r="CR9564" s="26" t="str">
        <f t="shared" si="342"/>
        <v>('나은누리약국(남양주)-NP(A1)', '108-37-51610', '경기도 남양주시 덕소로 214 B상가 101호, 102호 재령빌딩 (와부읍)', '8806538052410', '에티브정', 72000, '2025-01-01'),</v>
      </c>
    </row>
    <row r="9565" spans="79:96" x14ac:dyDescent="0.25">
      <c r="CA9565" s="29">
        <v>9562</v>
      </c>
      <c r="CB9565" s="50"/>
      <c r="CC9565" s="55" t="s">
        <v>13404</v>
      </c>
      <c r="CD9565" s="31" t="s">
        <v>761</v>
      </c>
      <c r="CE9565" s="55" t="s">
        <v>13405</v>
      </c>
      <c r="CF9565" s="32" t="s">
        <v>945</v>
      </c>
      <c r="CG9565" s="33" t="s">
        <v>946</v>
      </c>
      <c r="CH9565" s="34">
        <v>28750</v>
      </c>
      <c r="CI9565" s="35">
        <v>45717</v>
      </c>
      <c r="CJ9565" s="35"/>
      <c r="CK9565" s="36">
        <v>57500</v>
      </c>
      <c r="CL9565" s="26">
        <f t="shared" si="341"/>
        <v>28750</v>
      </c>
      <c r="CM9565" s="26"/>
      <c r="CR9565" s="26" t="str">
        <f t="shared" si="342"/>
        <v>('나은누리약국(남양주)-NP(A1)', '108-37-51610', '경기도 남양주시 덕소로 214 B상가 101호, 102호 재령빌딩 (와부읍)', '8806538021133', '에페릭스정', 28750, '2025-03-01'),</v>
      </c>
    </row>
    <row r="9566" spans="79:96" x14ac:dyDescent="0.25">
      <c r="CA9566" s="29">
        <v>9563</v>
      </c>
      <c r="CB9566" s="50"/>
      <c r="CC9566" s="55" t="s">
        <v>13404</v>
      </c>
      <c r="CD9566" s="31" t="s">
        <v>761</v>
      </c>
      <c r="CE9566" s="55" t="s">
        <v>13405</v>
      </c>
      <c r="CF9566" s="32" t="s">
        <v>1749</v>
      </c>
      <c r="CG9566" s="33" t="s">
        <v>1528</v>
      </c>
      <c r="CH9566" s="34">
        <v>10020</v>
      </c>
      <c r="CI9566" s="35">
        <v>45717</v>
      </c>
      <c r="CJ9566" s="35"/>
      <c r="CK9566" s="36">
        <v>20040</v>
      </c>
      <c r="CL9566" s="26">
        <f t="shared" si="341"/>
        <v>10020</v>
      </c>
      <c r="CM9566" s="26"/>
      <c r="CR9566" s="26" t="str">
        <f t="shared" si="342"/>
        <v>('나은누리약국(남양주)-NP(A1)', '108-37-51610', '경기도 남양주시 덕소로 214 B상가 101호, 102호 재령빌딩 (와부읍)', '8806538060118', '테글리엠서방정10/500mg', 10020, '2025-03-01'),</v>
      </c>
    </row>
    <row r="9567" spans="79:96" x14ac:dyDescent="0.25">
      <c r="CA9567" s="29">
        <v>9564</v>
      </c>
      <c r="CB9567" s="50"/>
      <c r="CC9567" s="55" t="s">
        <v>13404</v>
      </c>
      <c r="CD9567" s="31" t="s">
        <v>761</v>
      </c>
      <c r="CE9567" s="55" t="s">
        <v>13405</v>
      </c>
      <c r="CF9567" s="32" t="s">
        <v>1777</v>
      </c>
      <c r="CG9567" s="33" t="s">
        <v>1560</v>
      </c>
      <c r="CH9567" s="34">
        <v>5010</v>
      </c>
      <c r="CI9567" s="35">
        <v>45717</v>
      </c>
      <c r="CJ9567" s="35"/>
      <c r="CK9567" s="36">
        <v>10020</v>
      </c>
      <c r="CL9567" s="26">
        <f t="shared" si="341"/>
        <v>5010</v>
      </c>
      <c r="CM9567" s="26"/>
      <c r="CR9567" s="26" t="str">
        <f t="shared" si="342"/>
        <v>('나은누리약국(남양주)-NP(A1)', '108-37-51610', '경기도 남양주시 덕소로 214 B상가 101호, 102호 재령빌딩 (와부읍)', '8806538060415', '테글리엠서방정10/750mg', 5010, '2025-03-01'),</v>
      </c>
    </row>
    <row r="9568" spans="79:96" x14ac:dyDescent="0.25">
      <c r="CA9568" s="29">
        <v>9565</v>
      </c>
      <c r="CB9568" s="50"/>
      <c r="CC9568" s="55" t="s">
        <v>13404</v>
      </c>
      <c r="CD9568" s="31" t="s">
        <v>761</v>
      </c>
      <c r="CE9568" s="55" t="s">
        <v>13405</v>
      </c>
      <c r="CF9568" s="32" t="s">
        <v>1775</v>
      </c>
      <c r="CG9568" s="33" t="s">
        <v>1549</v>
      </c>
      <c r="CH9568" s="34">
        <v>29925</v>
      </c>
      <c r="CI9568" s="35">
        <v>45717</v>
      </c>
      <c r="CJ9568" s="35"/>
      <c r="CK9568" s="36">
        <v>59850</v>
      </c>
      <c r="CL9568" s="26">
        <f t="shared" si="341"/>
        <v>29925</v>
      </c>
      <c r="CM9568" s="26"/>
      <c r="CR9568" s="26" t="str">
        <f t="shared" si="342"/>
        <v>('나은누리약국(남양주)-NP(A1)', '108-37-51610', '경기도 남양주시 덕소로 214 B상가 101호, 102호 재령빌딩 (와부읍)', '8806538060316', '테글리엠서방정20/1000mg', 29925, '2025-03-01'),</v>
      </c>
    </row>
    <row r="9569" spans="79:96" x14ac:dyDescent="0.25">
      <c r="CA9569" s="29">
        <v>9566</v>
      </c>
      <c r="CB9569" s="50"/>
      <c r="CC9569" s="55" t="s">
        <v>13404</v>
      </c>
      <c r="CD9569" s="31" t="s">
        <v>761</v>
      </c>
      <c r="CE9569" s="55" t="s">
        <v>13405</v>
      </c>
      <c r="CF9569" s="32" t="s">
        <v>1775</v>
      </c>
      <c r="CG9569" s="33" t="s">
        <v>1549</v>
      </c>
      <c r="CH9569" s="34">
        <v>19950</v>
      </c>
      <c r="CI9569" s="35">
        <v>45717</v>
      </c>
      <c r="CJ9569" s="35"/>
      <c r="CK9569" s="36">
        <v>39900</v>
      </c>
      <c r="CL9569" s="26">
        <f t="shared" si="341"/>
        <v>19950</v>
      </c>
      <c r="CM9569" s="26"/>
      <c r="CR9569" s="26" t="str">
        <f t="shared" si="342"/>
        <v>('나은누리약국(남양주)-NP(A1)', '108-37-51610', '경기도 남양주시 덕소로 214 B상가 101호, 102호 재령빌딩 (와부읍)', '8806538060316', '테글리엠서방정20/1000mg', 19950, '2025-03-01'),</v>
      </c>
    </row>
    <row r="9570" spans="79:96" x14ac:dyDescent="0.25">
      <c r="CA9570" s="29">
        <v>9567</v>
      </c>
      <c r="CB9570" s="50"/>
      <c r="CC9570" s="55" t="s">
        <v>13404</v>
      </c>
      <c r="CD9570" s="31" t="s">
        <v>761</v>
      </c>
      <c r="CE9570" s="55" t="s">
        <v>13405</v>
      </c>
      <c r="CF9570" s="32" t="s">
        <v>1775</v>
      </c>
      <c r="CG9570" s="33" t="s">
        <v>1549</v>
      </c>
      <c r="CH9570" s="34">
        <v>9975</v>
      </c>
      <c r="CI9570" s="35">
        <v>45717</v>
      </c>
      <c r="CJ9570" s="35"/>
      <c r="CK9570" s="36">
        <v>19950</v>
      </c>
      <c r="CL9570" s="26">
        <f t="shared" si="341"/>
        <v>9975</v>
      </c>
      <c r="CM9570" s="26"/>
      <c r="CR9570" s="26" t="str">
        <f t="shared" si="342"/>
        <v>('나은누리약국(남양주)-NP(A1)', '108-37-51610', '경기도 남양주시 덕소로 214 B상가 101호, 102호 재령빌딩 (와부읍)', '8806538060316', '테글리엠서방정20/1000mg', 9975, '2025-03-01'),</v>
      </c>
    </row>
    <row r="9571" spans="79:96" x14ac:dyDescent="0.25">
      <c r="CA9571" s="29">
        <v>9568</v>
      </c>
      <c r="CB9571" s="50"/>
      <c r="CC9571" s="55" t="s">
        <v>13404</v>
      </c>
      <c r="CD9571" s="31" t="s">
        <v>761</v>
      </c>
      <c r="CE9571" s="55" t="s">
        <v>13405</v>
      </c>
      <c r="CF9571" s="32" t="s">
        <v>3466</v>
      </c>
      <c r="CG9571" s="33" t="s">
        <v>1537</v>
      </c>
      <c r="CH9571" s="34">
        <v>39900</v>
      </c>
      <c r="CI9571" s="35">
        <v>45717</v>
      </c>
      <c r="CJ9571" s="35"/>
      <c r="CK9571" s="36">
        <v>79800</v>
      </c>
      <c r="CL9571" s="26">
        <f t="shared" si="341"/>
        <v>39900</v>
      </c>
      <c r="CM9571" s="26"/>
      <c r="CR9571" s="26" t="str">
        <f t="shared" si="342"/>
        <v>('나은누리약국(남양주)-NP(A1)', '108-37-51610', '경기도 남양주시 덕소로 214 B상가 101호, 102호 재령빌딩 (와부읍)', '8806538060224', '테글리정20mg', 39900, '2025-03-01'),</v>
      </c>
    </row>
    <row r="9572" spans="79:96" x14ac:dyDescent="0.25">
      <c r="CA9572" s="29">
        <v>9569</v>
      </c>
      <c r="CB9572" s="50"/>
      <c r="CC9572" s="55" t="s">
        <v>13404</v>
      </c>
      <c r="CD9572" s="31" t="s">
        <v>761</v>
      </c>
      <c r="CE9572" s="55" t="s">
        <v>13405</v>
      </c>
      <c r="CF9572" s="32" t="s">
        <v>3004</v>
      </c>
      <c r="CG9572" s="33" t="s">
        <v>1576</v>
      </c>
      <c r="CH9572" s="34">
        <v>27510</v>
      </c>
      <c r="CI9572" s="35">
        <v>45689</v>
      </c>
      <c r="CJ9572" s="35"/>
      <c r="CK9572" s="36">
        <v>55020</v>
      </c>
      <c r="CL9572" s="26">
        <f t="shared" si="341"/>
        <v>27510</v>
      </c>
      <c r="CM9572" s="26"/>
      <c r="CR9572" s="26" t="str">
        <f t="shared" si="342"/>
        <v>('나은누리약국(남양주)-NP(A1)', '108-37-51610', '경기도 남양주시 덕소로 214 B상가 101호, 102호 재령빌딩 (와부읍)', '8806538060736', '포시글리정 10mg', 27510, '2025-02-01'),</v>
      </c>
    </row>
    <row r="9573" spans="79:96" x14ac:dyDescent="0.25">
      <c r="CA9573" s="29">
        <v>9570</v>
      </c>
      <c r="CB9573" s="50"/>
      <c r="CC9573" s="55" t="s">
        <v>13406</v>
      </c>
      <c r="CD9573" s="31" t="s">
        <v>13407</v>
      </c>
      <c r="CE9573" s="55" t="s">
        <v>13408</v>
      </c>
      <c r="CF9573" s="32" t="s">
        <v>1032</v>
      </c>
      <c r="CG9573" s="33" t="s">
        <v>948</v>
      </c>
      <c r="CH9573" s="34">
        <v>11000</v>
      </c>
      <c r="CI9573" s="35">
        <v>45658</v>
      </c>
      <c r="CJ9573" s="35"/>
      <c r="CK9573" s="36">
        <v>22000</v>
      </c>
      <c r="CL9573" s="26">
        <f t="shared" si="341"/>
        <v>11000</v>
      </c>
      <c r="CM9573" s="26"/>
      <c r="CR9573" s="26" t="str">
        <f t="shared" si="342"/>
        <v>('나은메디텍(주)-도매', '506-86-01419', '경기 부천시 원미구 상동 545-1 대양프라자 301호', '8806538014029', '신일엠정 500mg', 11000, '2025-01-01'),</v>
      </c>
    </row>
    <row r="9574" spans="79:96" x14ac:dyDescent="0.25">
      <c r="CA9574" s="29">
        <v>9571</v>
      </c>
      <c r="CB9574" s="50"/>
      <c r="CC9574" s="55" t="s">
        <v>13409</v>
      </c>
      <c r="CD9574" s="31" t="s">
        <v>13410</v>
      </c>
      <c r="CE9574" s="55" t="s">
        <v>13411</v>
      </c>
      <c r="CF9574" s="32" t="s">
        <v>615</v>
      </c>
      <c r="CG9574" s="33" t="s">
        <v>616</v>
      </c>
      <c r="CH9574" s="34">
        <v>7500</v>
      </c>
      <c r="CI9574" s="35">
        <v>45717</v>
      </c>
      <c r="CJ9574" s="35"/>
      <c r="CK9574" s="36">
        <v>15000</v>
      </c>
      <c r="CL9574" s="26">
        <f t="shared" si="341"/>
        <v>7500</v>
      </c>
      <c r="CM9574" s="26"/>
      <c r="CR9574" s="26" t="str">
        <f t="shared" si="342"/>
        <v>('나은온누리약국 DM(안양시)', '130-01-43909', '경기도 안양시 만안구 안양로223번길 5 (안양동)', '8806538015149', '신일폴산정 1mg', 7500, '2025-03-01'),</v>
      </c>
    </row>
    <row r="9575" spans="79:96" x14ac:dyDescent="0.25">
      <c r="CA9575" s="29">
        <v>9572</v>
      </c>
      <c r="CB9575" s="50"/>
      <c r="CC9575" s="55" t="s">
        <v>13412</v>
      </c>
      <c r="CD9575" s="31" t="s">
        <v>13413</v>
      </c>
      <c r="CE9575" s="55" t="s">
        <v>13414</v>
      </c>
      <c r="CF9575" s="32" t="s">
        <v>3042</v>
      </c>
      <c r="CG9575" s="33" t="s">
        <v>537</v>
      </c>
      <c r="CH9575" s="34">
        <v>8190</v>
      </c>
      <c r="CI9575" s="35">
        <v>45717</v>
      </c>
      <c r="CJ9575" s="35"/>
      <c r="CK9575" s="36">
        <v>16380</v>
      </c>
      <c r="CL9575" s="26">
        <f t="shared" si="341"/>
        <v>8190</v>
      </c>
      <c r="CM9575" s="26"/>
      <c r="CR9575" s="26" t="str">
        <f t="shared" si="342"/>
        <v>('난곡비타민약국 HM(서울관악)', '687-10-02352', '서울특별시 관악구 난곡로 231 1층 102호 (신림동)', '8806538003610', '레오빌정 25mg', 8190, '2025-03-01'),</v>
      </c>
    </row>
    <row r="9576" spans="79:96" x14ac:dyDescent="0.25">
      <c r="CA9576" s="29">
        <v>9573</v>
      </c>
      <c r="CB9576" s="50"/>
      <c r="CC9576" s="55" t="s">
        <v>13415</v>
      </c>
      <c r="CD9576" s="31" t="s">
        <v>13416</v>
      </c>
      <c r="CE9576" s="55" t="s">
        <v>13417</v>
      </c>
      <c r="CF9576" s="32" t="s">
        <v>615</v>
      </c>
      <c r="CG9576" s="33" t="s">
        <v>616</v>
      </c>
      <c r="CH9576" s="34">
        <v>7500</v>
      </c>
      <c r="CI9576" s="35">
        <v>45717</v>
      </c>
      <c r="CJ9576" s="35"/>
      <c r="CK9576" s="36">
        <v>15000</v>
      </c>
      <c r="CL9576" s="26">
        <f t="shared" si="341"/>
        <v>7500</v>
      </c>
      <c r="CM9576" s="26"/>
      <c r="CR9576" s="26" t="str">
        <f t="shared" si="342"/>
        <v>('남대문약국(금천구)-X(일)', '753-43-00775', '서울특별시 금천구 독산로40길 25 (시흥동)', '8806538015149', '신일폴산정 1mg', 7500, '2025-03-01'),</v>
      </c>
    </row>
    <row r="9577" spans="79:96" x14ac:dyDescent="0.25">
      <c r="CA9577" s="29">
        <v>9574</v>
      </c>
      <c r="CB9577" s="50"/>
      <c r="CC9577" s="55" t="s">
        <v>13418</v>
      </c>
      <c r="CD9577" s="31" t="s">
        <v>13419</v>
      </c>
      <c r="CE9577" s="55" t="s">
        <v>13420</v>
      </c>
      <c r="CF9577" s="32" t="s">
        <v>2328</v>
      </c>
      <c r="CG9577" s="33" t="s">
        <v>85</v>
      </c>
      <c r="CH9577" s="34">
        <v>29835</v>
      </c>
      <c r="CI9577" s="35">
        <v>45717</v>
      </c>
      <c r="CJ9577" s="35"/>
      <c r="CK9577" s="36">
        <v>59670</v>
      </c>
      <c r="CL9577" s="26">
        <f t="shared" si="341"/>
        <v>29835</v>
      </c>
      <c r="CM9577" s="26"/>
      <c r="CR9577" s="26" t="str">
        <f t="shared" si="342"/>
        <v>('내외약국(양천)-T/L', '583-26-01106', '서울특별시 양천구 신월로 165 (신월동)', '8806538013718', '리피칸정 10mg', 29835, '2025-03-01'),</v>
      </c>
    </row>
    <row r="9578" spans="79:96" x14ac:dyDescent="0.25">
      <c r="CA9578" s="29">
        <v>9575</v>
      </c>
      <c r="CB9578" s="50"/>
      <c r="CC9578" s="55" t="s">
        <v>13421</v>
      </c>
      <c r="CD9578" s="31" t="s">
        <v>13422</v>
      </c>
      <c r="CE9578" s="55" t="s">
        <v>13423</v>
      </c>
      <c r="CF9578" s="32" t="s">
        <v>1041</v>
      </c>
      <c r="CG9578" s="33" t="s">
        <v>1004</v>
      </c>
      <c r="CH9578" s="34">
        <v>6000</v>
      </c>
      <c r="CI9578" s="35">
        <v>45717</v>
      </c>
      <c r="CJ9578" s="35"/>
      <c r="CK9578" s="36">
        <v>12000</v>
      </c>
      <c r="CL9578" s="26">
        <f t="shared" si="341"/>
        <v>6000</v>
      </c>
      <c r="CM9578" s="26"/>
      <c r="CR9578" s="26" t="str">
        <f t="shared" si="342"/>
        <v>('내자약국 HM(종로내자)', '630-44-00616', '서울 종로구 내자동 사직로 107, 1층 101호(내자동, 한빛빌딩)', '8806538014647', '신일티아민염산염정 10mg', 6000, '2025-03-01'),</v>
      </c>
    </row>
    <row r="9579" spans="79:96" x14ac:dyDescent="0.25">
      <c r="CA9579" s="29">
        <v>9576</v>
      </c>
      <c r="CB9579" s="50"/>
      <c r="CC9579" s="55" t="s">
        <v>13424</v>
      </c>
      <c r="CD9579" s="31" t="s">
        <v>13425</v>
      </c>
      <c r="CE9579" s="55" t="s">
        <v>13426</v>
      </c>
      <c r="CF9579" s="32" t="s">
        <v>615</v>
      </c>
      <c r="CG9579" s="33" t="s">
        <v>616</v>
      </c>
      <c r="CH9579" s="34">
        <v>7500</v>
      </c>
      <c r="CI9579" s="35">
        <v>45717</v>
      </c>
      <c r="CJ9579" s="35"/>
      <c r="CK9579" s="36">
        <v>15000</v>
      </c>
      <c r="CL9579" s="26">
        <f t="shared" si="341"/>
        <v>7500</v>
      </c>
      <c r="CM9579" s="26"/>
      <c r="CR9579" s="26" t="str">
        <f t="shared" si="342"/>
        <v>('누리약국-M(일)', '137-20-57249', '인천광역시 서구 검단로445번길 18 신명에스엠프라자1층107-1호) (왕길동)', '8806538015149', '신일폴산정 1mg', 7500, '2025-03-01'),</v>
      </c>
    </row>
    <row r="9580" spans="79:96" x14ac:dyDescent="0.25">
      <c r="CA9580" s="29">
        <v>9577</v>
      </c>
      <c r="CB9580" s="50"/>
      <c r="CC9580" s="55" t="s">
        <v>13424</v>
      </c>
      <c r="CD9580" s="31" t="s">
        <v>13425</v>
      </c>
      <c r="CE9580" s="55" t="s">
        <v>13426</v>
      </c>
      <c r="CF9580" s="32" t="s">
        <v>732</v>
      </c>
      <c r="CG9580" s="33" t="s">
        <v>733</v>
      </c>
      <c r="CH9580" s="34">
        <v>5750</v>
      </c>
      <c r="CI9580" s="35">
        <v>45717</v>
      </c>
      <c r="CJ9580" s="35"/>
      <c r="CK9580" s="36">
        <v>11500</v>
      </c>
      <c r="CL9580" s="26">
        <f t="shared" si="341"/>
        <v>5750</v>
      </c>
      <c r="CM9580" s="26"/>
      <c r="CR9580" s="26" t="str">
        <f t="shared" si="342"/>
        <v>('누리약국-M(일)', '137-20-57249', '인천광역시 서구 검단로445번길 18 신명에스엠프라자1층107-1호) (왕길동)', '8806538017259', '신일피리독신정 50mg', 5750, '2025-03-01'),</v>
      </c>
    </row>
    <row r="9581" spans="79:96" x14ac:dyDescent="0.25">
      <c r="CA9581" s="29">
        <v>9578</v>
      </c>
      <c r="CB9581" s="50"/>
      <c r="CC9581" s="55" t="s">
        <v>13427</v>
      </c>
      <c r="CD9581" s="31" t="s">
        <v>13428</v>
      </c>
      <c r="CE9581" s="55" t="s">
        <v>13429</v>
      </c>
      <c r="CF9581" s="32" t="s">
        <v>1041</v>
      </c>
      <c r="CG9581" s="33" t="s">
        <v>1004</v>
      </c>
      <c r="CH9581" s="34">
        <v>6000</v>
      </c>
      <c r="CI9581" s="35">
        <v>45689</v>
      </c>
      <c r="CJ9581" s="35"/>
      <c r="CK9581" s="36">
        <v>12000</v>
      </c>
      <c r="CL9581" s="26">
        <f t="shared" si="341"/>
        <v>6000</v>
      </c>
      <c r="CM9581" s="26"/>
      <c r="CR9581" s="26" t="str">
        <f t="shared" si="342"/>
        <v>('늘봄약국 BP(대전중구)', '444-64-00463', '대전광역시 중구 선화서로 1 1층 늘봄약국 (대흥동)', '8806538014647', '신일티아민염산염정 10mg', 6000, '2025-02-01'),</v>
      </c>
    </row>
    <row r="9582" spans="79:96" x14ac:dyDescent="0.25">
      <c r="CA9582" s="29">
        <v>9579</v>
      </c>
      <c r="CB9582" s="50"/>
      <c r="CC9582" s="55" t="s">
        <v>13430</v>
      </c>
      <c r="CD9582" s="31" t="s">
        <v>5980</v>
      </c>
      <c r="CE9582" s="55" t="s">
        <v>13431</v>
      </c>
      <c r="CF9582" s="32" t="s">
        <v>1032</v>
      </c>
      <c r="CG9582" s="33" t="s">
        <v>948</v>
      </c>
      <c r="CH9582" s="34">
        <v>11000</v>
      </c>
      <c r="CI9582" s="35">
        <v>45658</v>
      </c>
      <c r="CJ9582" s="35"/>
      <c r="CK9582" s="36">
        <v>22000</v>
      </c>
      <c r="CL9582" s="26">
        <f t="shared" si="341"/>
        <v>11000</v>
      </c>
      <c r="CM9582" s="26"/>
      <c r="CR9582" s="26" t="str">
        <f t="shared" si="342"/>
        <v>('늘사랑약국 HM(구월동)-B/(일)', '130-36-01196', '인천광역시 남동구 문화서로4번길 38 (구월동)', '8806538014029', '신일엠정 500mg', 11000, '2025-01-01'),</v>
      </c>
    </row>
    <row r="9583" spans="79:96" x14ac:dyDescent="0.25">
      <c r="CA9583" s="29">
        <v>9580</v>
      </c>
      <c r="CB9583" s="50"/>
      <c r="CC9583" s="55" t="s">
        <v>13432</v>
      </c>
      <c r="CD9583" s="31" t="s">
        <v>13433</v>
      </c>
      <c r="CE9583" s="55" t="s">
        <v>13434</v>
      </c>
      <c r="CF9583" s="32" t="s">
        <v>2328</v>
      </c>
      <c r="CG9583" s="33" t="s">
        <v>85</v>
      </c>
      <c r="CH9583" s="34">
        <v>19890</v>
      </c>
      <c r="CI9583" s="35">
        <v>45717</v>
      </c>
      <c r="CJ9583" s="35"/>
      <c r="CK9583" s="36">
        <v>39780</v>
      </c>
      <c r="CL9583" s="26">
        <f t="shared" si="341"/>
        <v>19890</v>
      </c>
      <c r="CM9583" s="26"/>
      <c r="CR9583" s="26" t="str">
        <f t="shared" si="342"/>
        <v>('늘사랑온누리약국u(이)', '119-21-28869', '서울특별시 금천구 금하로 816 107호 (시흥동)', '8806538013718', '리피칸정 10mg', 19890, '2025-03-01'),</v>
      </c>
    </row>
    <row r="9584" spans="79:96" x14ac:dyDescent="0.25">
      <c r="CA9584" s="29">
        <v>9581</v>
      </c>
      <c r="CB9584" s="50"/>
      <c r="CC9584" s="55" t="s">
        <v>13432</v>
      </c>
      <c r="CD9584" s="31" t="s">
        <v>13433</v>
      </c>
      <c r="CE9584" s="55" t="s">
        <v>13434</v>
      </c>
      <c r="CF9584" s="32" t="s">
        <v>2328</v>
      </c>
      <c r="CG9584" s="33" t="s">
        <v>85</v>
      </c>
      <c r="CH9584" s="34">
        <v>19890</v>
      </c>
      <c r="CI9584" s="35">
        <v>45717</v>
      </c>
      <c r="CJ9584" s="35"/>
      <c r="CK9584" s="36">
        <v>39780</v>
      </c>
      <c r="CL9584" s="26">
        <f t="shared" si="341"/>
        <v>19890</v>
      </c>
      <c r="CM9584" s="26"/>
      <c r="CR9584" s="26" t="str">
        <f t="shared" si="342"/>
        <v>('늘사랑온누리약국u(이)', '119-21-28869', '서울특별시 금천구 금하로 816 107호 (시흥동)', '8806538013718', '리피칸정 10mg', 19890, '2025-03-01'),</v>
      </c>
    </row>
    <row r="9585" spans="79:96" x14ac:dyDescent="0.25">
      <c r="CA9585" s="29">
        <v>9582</v>
      </c>
      <c r="CB9585" s="50"/>
      <c r="CC9585" s="55" t="s">
        <v>13435</v>
      </c>
      <c r="CD9585" s="31" t="s">
        <v>13436</v>
      </c>
      <c r="CE9585" s="55" t="s">
        <v>13437</v>
      </c>
      <c r="CF9585" s="32" t="s">
        <v>615</v>
      </c>
      <c r="CG9585" s="33" t="s">
        <v>616</v>
      </c>
      <c r="CH9585" s="34">
        <v>7500</v>
      </c>
      <c r="CI9585" s="35">
        <v>45717</v>
      </c>
      <c r="CJ9585" s="35"/>
      <c r="CK9585" s="36">
        <v>15000</v>
      </c>
      <c r="CL9585" s="26">
        <f t="shared" si="341"/>
        <v>7500</v>
      </c>
      <c r="CM9585" s="26"/>
      <c r="CR9585" s="26" t="str">
        <f t="shared" si="342"/>
        <v>('늘좋은약국 HM(동대문)', '317-61-00613', '서울특별시 동대문구 천호대로 319 1층 102호(답십리한화오벨리스크) (답십리동)', '8806538015149', '신일폴산정 1mg', 7500, '2025-03-01'),</v>
      </c>
    </row>
    <row r="9586" spans="79:96" x14ac:dyDescent="0.25">
      <c r="CA9586" s="29">
        <v>9583</v>
      </c>
      <c r="CB9586" s="50"/>
      <c r="CC9586" s="55" t="s">
        <v>13438</v>
      </c>
      <c r="CD9586" s="31" t="s">
        <v>9139</v>
      </c>
      <c r="CE9586" s="55" t="s">
        <v>13439</v>
      </c>
      <c r="CF9586" s="32" t="s">
        <v>2930</v>
      </c>
      <c r="CG9586" s="33" t="s">
        <v>1166</v>
      </c>
      <c r="CH9586" s="34">
        <v>69795</v>
      </c>
      <c r="CI9586" s="35">
        <v>45717</v>
      </c>
      <c r="CJ9586" s="35"/>
      <c r="CK9586" s="36">
        <v>139590</v>
      </c>
      <c r="CL9586" s="26">
        <f t="shared" si="341"/>
        <v>69795</v>
      </c>
      <c r="CM9586" s="26"/>
      <c r="CR9586" s="26" t="str">
        <f t="shared" si="342"/>
        <v>('늘푸른약국 DS(남양주수동)', '110-47-10488', '경기도 남양주시 비룡로 788 332-10 (수동면)', '8806538011462', '신일모노독시엠캡슐 100mg', 69795, '2025-03-01'),</v>
      </c>
    </row>
    <row r="9587" spans="79:96" x14ac:dyDescent="0.25">
      <c r="CA9587" s="29">
        <v>9584</v>
      </c>
      <c r="CB9587" s="50"/>
      <c r="CC9587" s="55" t="s">
        <v>13440</v>
      </c>
      <c r="CD9587" s="31" t="s">
        <v>3833</v>
      </c>
      <c r="CE9587" s="55" t="s">
        <v>13441</v>
      </c>
      <c r="CF9587" s="32" t="s">
        <v>1017</v>
      </c>
      <c r="CG9587" s="33" t="s">
        <v>1018</v>
      </c>
      <c r="CH9587" s="34">
        <v>15000</v>
      </c>
      <c r="CI9587" s="35">
        <v>45717</v>
      </c>
      <c r="CJ9587" s="35"/>
      <c r="CK9587" s="36">
        <v>30000</v>
      </c>
      <c r="CL9587" s="26">
        <f t="shared" si="341"/>
        <v>15000</v>
      </c>
      <c r="CM9587" s="26"/>
      <c r="CR9587" s="26" t="str">
        <f t="shared" si="342"/>
        <v>('늘푸른약국(광진구)-NP(6)', '121-42-66667', '서울특별시 광진구 천호대로 538 1층 103호, 104호, 스테이 더 디자이너스 군자 (군자동)', '8806538015835', '신일이부프로펜정 400mg', 15000, '2025-03-01'),</v>
      </c>
    </row>
    <row r="9588" spans="79:96" x14ac:dyDescent="0.25">
      <c r="CA9588" s="29">
        <v>9585</v>
      </c>
      <c r="CB9588" s="50"/>
      <c r="CC9588" s="55" t="s">
        <v>13440</v>
      </c>
      <c r="CD9588" s="31" t="s">
        <v>3833</v>
      </c>
      <c r="CE9588" s="55" t="s">
        <v>13441</v>
      </c>
      <c r="CF9588" s="32" t="s">
        <v>2241</v>
      </c>
      <c r="CG9588" s="33" t="s">
        <v>1760</v>
      </c>
      <c r="CH9588" s="34">
        <v>17500</v>
      </c>
      <c r="CI9588" s="35">
        <v>45717</v>
      </c>
      <c r="CJ9588" s="35"/>
      <c r="CK9588" s="36">
        <v>35000</v>
      </c>
      <c r="CL9588" s="26">
        <f t="shared" si="341"/>
        <v>17500</v>
      </c>
      <c r="CM9588" s="26"/>
      <c r="CR9588" s="26" t="str">
        <f t="shared" si="342"/>
        <v>('늘푸른약국(광진구)-NP(6)', '121-42-66667', '서울특별시 광진구 천호대로 538 1층 103호, 104호, 스테이 더 디자이너스 군자 (군자동)', '8806538006222', '무코신일정 200mg', 17500, '2025-03-01'),</v>
      </c>
    </row>
    <row r="9589" spans="79:96" x14ac:dyDescent="0.25">
      <c r="CA9589" s="29">
        <v>9586</v>
      </c>
      <c r="CB9589" s="50"/>
      <c r="CC9589" s="55" t="s">
        <v>13442</v>
      </c>
      <c r="CD9589" s="31" t="s">
        <v>13443</v>
      </c>
      <c r="CE9589" s="55" t="s">
        <v>13444</v>
      </c>
      <c r="CF9589" s="32" t="s">
        <v>1041</v>
      </c>
      <c r="CG9589" s="33" t="s">
        <v>1004</v>
      </c>
      <c r="CH9589" s="34">
        <v>6000</v>
      </c>
      <c r="CI9589" s="35">
        <v>45717</v>
      </c>
      <c r="CJ9589" s="35"/>
      <c r="CK9589" s="36">
        <v>12000</v>
      </c>
      <c r="CL9589" s="26">
        <f t="shared" si="341"/>
        <v>6000</v>
      </c>
      <c r="CM9589" s="26"/>
      <c r="CR9589" s="26" t="str">
        <f t="shared" si="342"/>
        <v>('늘푸른약국-M', '122-51-27126', '인천광역시 계양구 임학동로9번길 2 (임학동)', '8806538014647', '신일티아민염산염정 10mg', 6000, '2025-03-01'),</v>
      </c>
    </row>
    <row r="9590" spans="79:96" x14ac:dyDescent="0.25">
      <c r="CA9590" s="29">
        <v>9587</v>
      </c>
      <c r="CB9590" s="50"/>
      <c r="CC9590" s="55" t="s">
        <v>13445</v>
      </c>
      <c r="CD9590" s="31" t="s">
        <v>13446</v>
      </c>
      <c r="CE9590" s="55" t="s">
        <v>13447</v>
      </c>
      <c r="CF9590" s="32" t="s">
        <v>615</v>
      </c>
      <c r="CG9590" s="33" t="s">
        <v>616</v>
      </c>
      <c r="CH9590" s="34">
        <v>7500</v>
      </c>
      <c r="CI9590" s="35">
        <v>45689</v>
      </c>
      <c r="CJ9590" s="35"/>
      <c r="CK9590" s="36">
        <v>15000</v>
      </c>
      <c r="CL9590" s="26">
        <f t="shared" si="341"/>
        <v>7500</v>
      </c>
      <c r="CM9590" s="26"/>
      <c r="CR9590" s="26" t="str">
        <f t="shared" si="342"/>
        <v>('능곡백제약국-Q(큐)', '128-38-24282', '경기도 고양시 덕양구 능곡로 3 1층 (토당동)', '8806538015149', '신일폴산정 1mg', 7500, '2025-02-01'),</v>
      </c>
    </row>
    <row r="9591" spans="79:96" x14ac:dyDescent="0.25">
      <c r="CA9591" s="29">
        <v>9588</v>
      </c>
      <c r="CB9591" s="50"/>
      <c r="CC9591" s="55" t="s">
        <v>13445</v>
      </c>
      <c r="CD9591" s="31" t="s">
        <v>13446</v>
      </c>
      <c r="CE9591" s="55" t="s">
        <v>13447</v>
      </c>
      <c r="CF9591" s="32" t="s">
        <v>732</v>
      </c>
      <c r="CG9591" s="33" t="s">
        <v>733</v>
      </c>
      <c r="CH9591" s="34">
        <v>5750</v>
      </c>
      <c r="CI9591" s="35">
        <v>45658</v>
      </c>
      <c r="CJ9591" s="35"/>
      <c r="CK9591" s="36">
        <v>11500</v>
      </c>
      <c r="CL9591" s="26">
        <f t="shared" si="341"/>
        <v>5750</v>
      </c>
      <c r="CM9591" s="26"/>
      <c r="CR9591" s="26" t="str">
        <f t="shared" si="342"/>
        <v>('능곡백제약국-Q(큐)', '128-38-24282', '경기도 고양시 덕양구 능곡로 3 1층 (토당동)', '8806538017259', '신일피리독신정 50mg', 5750, '2025-01-01'),</v>
      </c>
    </row>
    <row r="9592" spans="79:96" x14ac:dyDescent="0.25">
      <c r="CA9592" s="29">
        <v>9589</v>
      </c>
      <c r="CB9592" s="50"/>
      <c r="CC9592" s="55" t="s">
        <v>13448</v>
      </c>
      <c r="CD9592" s="31" t="s">
        <v>1459</v>
      </c>
      <c r="CE9592" s="55" t="s">
        <v>13449</v>
      </c>
      <c r="CF9592" s="32" t="s">
        <v>2324</v>
      </c>
      <c r="CG9592" s="33" t="s">
        <v>61</v>
      </c>
      <c r="CH9592" s="34">
        <v>4635</v>
      </c>
      <c r="CI9592" s="35">
        <v>45717</v>
      </c>
      <c r="CJ9592" s="35"/>
      <c r="CK9592" s="36">
        <v>9270</v>
      </c>
      <c r="CL9592" s="26">
        <f t="shared" si="341"/>
        <v>4635</v>
      </c>
      <c r="CM9592" s="26"/>
      <c r="CR9592" s="26" t="str">
        <f t="shared" si="342"/>
        <v>('다나약국(강북구)-NP(A0)', '729-29-00742', '서울특별시 강북구 덕릉로 75 1층 102호 (수유동)', '8806538000213', '가모피드정 5mg', 4635, '2025-03-01'),</v>
      </c>
    </row>
    <row r="9593" spans="79:96" x14ac:dyDescent="0.25">
      <c r="CA9593" s="29">
        <v>9590</v>
      </c>
      <c r="CB9593" s="50"/>
      <c r="CC9593" s="55" t="s">
        <v>13448</v>
      </c>
      <c r="CD9593" s="31" t="s">
        <v>1459</v>
      </c>
      <c r="CE9593" s="55" t="s">
        <v>13449</v>
      </c>
      <c r="CF9593" s="32" t="s">
        <v>2324</v>
      </c>
      <c r="CG9593" s="33" t="s">
        <v>61</v>
      </c>
      <c r="CH9593" s="34">
        <v>4635</v>
      </c>
      <c r="CI9593" s="35">
        <v>45717</v>
      </c>
      <c r="CJ9593" s="35"/>
      <c r="CK9593" s="36">
        <v>9270</v>
      </c>
      <c r="CL9593" s="26">
        <f t="shared" si="341"/>
        <v>4635</v>
      </c>
      <c r="CM9593" s="26"/>
      <c r="CR9593" s="26" t="str">
        <f t="shared" si="342"/>
        <v>('다나약국(강북구)-NP(A0)', '729-29-00742', '서울특별시 강북구 덕릉로 75 1층 102호 (수유동)', '8806538000213', '가모피드정 5mg', 4635, '2025-03-01'),</v>
      </c>
    </row>
    <row r="9594" spans="79:96" x14ac:dyDescent="0.25">
      <c r="CA9594" s="29">
        <v>9591</v>
      </c>
      <c r="CB9594" s="50"/>
      <c r="CC9594" s="55" t="s">
        <v>13448</v>
      </c>
      <c r="CD9594" s="31" t="s">
        <v>1459</v>
      </c>
      <c r="CE9594" s="55" t="s">
        <v>13449</v>
      </c>
      <c r="CF9594" s="32" t="s">
        <v>3290</v>
      </c>
      <c r="CG9594" s="33" t="s">
        <v>1497</v>
      </c>
      <c r="CH9594" s="34">
        <v>20250</v>
      </c>
      <c r="CI9594" s="35">
        <v>45717</v>
      </c>
      <c r="CJ9594" s="35"/>
      <c r="CK9594" s="36">
        <v>40500</v>
      </c>
      <c r="CL9594" s="26">
        <f t="shared" si="341"/>
        <v>20250</v>
      </c>
      <c r="CM9594" s="26"/>
      <c r="CR9594" s="26" t="str">
        <f t="shared" si="342"/>
        <v>('다나약국(강북구)-NP(A0)', '729-29-00742', '서울특별시 강북구 덕릉로 75 1층 102호 (수유동)', '8806538057316', '탐시원서방캡슐 0.4mg', 20250, '2025-03-01'),</v>
      </c>
    </row>
    <row r="9595" spans="79:96" x14ac:dyDescent="0.25">
      <c r="CA9595" s="29">
        <v>9592</v>
      </c>
      <c r="CB9595" s="50"/>
      <c r="CC9595" s="55" t="s">
        <v>13448</v>
      </c>
      <c r="CD9595" s="31" t="s">
        <v>1459</v>
      </c>
      <c r="CE9595" s="55" t="s">
        <v>13449</v>
      </c>
      <c r="CF9595" s="32" t="s">
        <v>1077</v>
      </c>
      <c r="CG9595" s="33" t="s">
        <v>1078</v>
      </c>
      <c r="CH9595" s="34">
        <v>44000</v>
      </c>
      <c r="CI9595" s="35">
        <v>45717</v>
      </c>
      <c r="CJ9595" s="35"/>
      <c r="CK9595" s="36">
        <v>88000</v>
      </c>
      <c r="CL9595" s="26">
        <f t="shared" si="341"/>
        <v>44000</v>
      </c>
      <c r="CM9595" s="26"/>
      <c r="CR9595" s="26" t="str">
        <f t="shared" si="342"/>
        <v>('다나약국(강북구)-NP(A0)', '729-29-00742', '서울특별시 강북구 덕릉로 75 1층 102호 (수유동)', '8806538056425', '프로나지액 25mL', 44000, '2025-03-01'),</v>
      </c>
    </row>
    <row r="9596" spans="79:96" x14ac:dyDescent="0.25">
      <c r="CA9596" s="29">
        <v>9593</v>
      </c>
      <c r="CB9596" s="50"/>
      <c r="CC9596" s="55" t="s">
        <v>13448</v>
      </c>
      <c r="CD9596" s="31" t="s">
        <v>1459</v>
      </c>
      <c r="CE9596" s="55" t="s">
        <v>13449</v>
      </c>
      <c r="CF9596" s="32" t="s">
        <v>1077</v>
      </c>
      <c r="CG9596" s="33" t="s">
        <v>1078</v>
      </c>
      <c r="CH9596" s="34">
        <v>44000</v>
      </c>
      <c r="CI9596" s="35">
        <v>45717</v>
      </c>
      <c r="CJ9596" s="35"/>
      <c r="CK9596" s="36">
        <v>88000</v>
      </c>
      <c r="CL9596" s="26">
        <f t="shared" si="341"/>
        <v>44000</v>
      </c>
      <c r="CM9596" s="26"/>
      <c r="CR9596" s="26" t="str">
        <f t="shared" si="342"/>
        <v>('다나약국(강북구)-NP(A0)', '729-29-00742', '서울특별시 강북구 덕릉로 75 1층 102호 (수유동)', '8806538056425', '프로나지액 25mL', 44000, '2025-03-01'),</v>
      </c>
    </row>
    <row r="9597" spans="79:96" x14ac:dyDescent="0.25">
      <c r="CA9597" s="29">
        <v>9594</v>
      </c>
      <c r="CB9597" s="50"/>
      <c r="CC9597" s="55" t="s">
        <v>13448</v>
      </c>
      <c r="CD9597" s="31" t="s">
        <v>1459</v>
      </c>
      <c r="CE9597" s="55" t="s">
        <v>13449</v>
      </c>
      <c r="CF9597" s="32" t="s">
        <v>3346</v>
      </c>
      <c r="CG9597" s="33" t="s">
        <v>425</v>
      </c>
      <c r="CH9597" s="34">
        <v>63560</v>
      </c>
      <c r="CI9597" s="35">
        <v>45717</v>
      </c>
      <c r="CJ9597" s="35"/>
      <c r="CK9597" s="36">
        <v>127120</v>
      </c>
      <c r="CL9597" s="26">
        <f t="shared" si="341"/>
        <v>63560</v>
      </c>
      <c r="CM9597" s="26"/>
      <c r="CR9597" s="26" t="str">
        <f t="shared" si="342"/>
        <v>('다나약국(강북구)-NP(A0)', '729-29-00742', '서울특별시 강북구 덕릉로 75 1층 102호 (수유동)', '8806538002729', '라베리트정 10mg', 63560, '2025-03-01'),</v>
      </c>
    </row>
    <row r="9598" spans="79:96" x14ac:dyDescent="0.25">
      <c r="CA9598" s="29">
        <v>9595</v>
      </c>
      <c r="CB9598" s="50"/>
      <c r="CC9598" s="55" t="s">
        <v>13448</v>
      </c>
      <c r="CD9598" s="31" t="s">
        <v>1459</v>
      </c>
      <c r="CE9598" s="55" t="s">
        <v>13449</v>
      </c>
      <c r="CF9598" s="32" t="s">
        <v>3346</v>
      </c>
      <c r="CG9598" s="33" t="s">
        <v>425</v>
      </c>
      <c r="CH9598" s="34">
        <v>63560</v>
      </c>
      <c r="CI9598" s="35">
        <v>45717</v>
      </c>
      <c r="CJ9598" s="35"/>
      <c r="CK9598" s="36">
        <v>127120</v>
      </c>
      <c r="CL9598" s="26">
        <f t="shared" si="341"/>
        <v>63560</v>
      </c>
      <c r="CM9598" s="26"/>
      <c r="CR9598" s="26" t="str">
        <f t="shared" si="342"/>
        <v>('다나약국(강북구)-NP(A0)', '729-29-00742', '서울특별시 강북구 덕릉로 75 1층 102호 (수유동)', '8806538002729', '라베리트정 10mg', 63560, '2025-03-01'),</v>
      </c>
    </row>
    <row r="9599" spans="79:96" x14ac:dyDescent="0.25">
      <c r="CA9599" s="29">
        <v>9596</v>
      </c>
      <c r="CB9599" s="50"/>
      <c r="CC9599" s="55" t="s">
        <v>13448</v>
      </c>
      <c r="CD9599" s="31" t="s">
        <v>1459</v>
      </c>
      <c r="CE9599" s="55" t="s">
        <v>13449</v>
      </c>
      <c r="CF9599" s="32" t="s">
        <v>3346</v>
      </c>
      <c r="CG9599" s="33" t="s">
        <v>425</v>
      </c>
      <c r="CH9599" s="34">
        <v>63560</v>
      </c>
      <c r="CI9599" s="35">
        <v>45689</v>
      </c>
      <c r="CJ9599" s="35"/>
      <c r="CK9599" s="36">
        <v>127120</v>
      </c>
      <c r="CL9599" s="26">
        <f t="shared" si="341"/>
        <v>63560</v>
      </c>
      <c r="CM9599" s="26"/>
      <c r="CR9599" s="26" t="str">
        <f t="shared" si="342"/>
        <v>('다나약국(강북구)-NP(A0)', '729-29-00742', '서울특별시 강북구 덕릉로 75 1층 102호 (수유동)', '8806538002729', '라베리트정 10mg', 63560, '2025-02-01'),</v>
      </c>
    </row>
    <row r="9600" spans="79:96" x14ac:dyDescent="0.25">
      <c r="CA9600" s="29">
        <v>9597</v>
      </c>
      <c r="CB9600" s="50"/>
      <c r="CC9600" s="55" t="s">
        <v>13448</v>
      </c>
      <c r="CD9600" s="31" t="s">
        <v>1459</v>
      </c>
      <c r="CE9600" s="55" t="s">
        <v>13449</v>
      </c>
      <c r="CF9600" s="32" t="s">
        <v>9983</v>
      </c>
      <c r="CG9600" s="33" t="s">
        <v>301</v>
      </c>
      <c r="CH9600" s="34">
        <v>381780</v>
      </c>
      <c r="CI9600" s="35">
        <v>45658</v>
      </c>
      <c r="CJ9600" s="35"/>
      <c r="CK9600" s="36">
        <v>763560</v>
      </c>
      <c r="CL9600" s="26">
        <f t="shared" si="341"/>
        <v>381780</v>
      </c>
      <c r="CM9600" s="26"/>
      <c r="CR9600" s="26" t="str">
        <f t="shared" si="342"/>
        <v>('다나약국(강북구)-NP(A0)', '729-29-00742', '서울특별시 강북구 덕릉로 75 1층 102호 (수유동)', '8800588003910', '라피에스정 20mg', 381780, '2025-01-01'),</v>
      </c>
    </row>
    <row r="9601" spans="79:96" x14ac:dyDescent="0.25">
      <c r="CA9601" s="29">
        <v>9598</v>
      </c>
      <c r="CB9601" s="50"/>
      <c r="CC9601" s="55" t="s">
        <v>13448</v>
      </c>
      <c r="CD9601" s="31" t="s">
        <v>1459</v>
      </c>
      <c r="CE9601" s="55" t="s">
        <v>13449</v>
      </c>
      <c r="CF9601" s="32" t="s">
        <v>2369</v>
      </c>
      <c r="CG9601" s="33" t="s">
        <v>1146</v>
      </c>
      <c r="CH9601" s="34">
        <v>28665</v>
      </c>
      <c r="CI9601" s="35">
        <v>45717</v>
      </c>
      <c r="CJ9601" s="35"/>
      <c r="CK9601" s="36">
        <v>57330</v>
      </c>
      <c r="CL9601" s="26">
        <f t="shared" si="341"/>
        <v>28665</v>
      </c>
      <c r="CM9601" s="26"/>
      <c r="CR9601" s="26" t="str">
        <f t="shared" si="342"/>
        <v>('다나약국(강북구)-NP(A0)', '729-29-00742', '서울특별시 강북구 덕릉로 75 1층 102호 (수유동)', '8806538059013', '리피젯정10/10mg', 28665, '2025-03-01'),</v>
      </c>
    </row>
    <row r="9602" spans="79:96" x14ac:dyDescent="0.25">
      <c r="CA9602" s="29">
        <v>9599</v>
      </c>
      <c r="CB9602" s="50"/>
      <c r="CC9602" s="55" t="s">
        <v>13448</v>
      </c>
      <c r="CD9602" s="31" t="s">
        <v>1459</v>
      </c>
      <c r="CE9602" s="55" t="s">
        <v>13449</v>
      </c>
      <c r="CF9602" s="32" t="s">
        <v>2369</v>
      </c>
      <c r="CG9602" s="33" t="s">
        <v>1146</v>
      </c>
      <c r="CH9602" s="34">
        <v>47775</v>
      </c>
      <c r="CI9602" s="35">
        <v>45717</v>
      </c>
      <c r="CJ9602" s="35"/>
      <c r="CK9602" s="36">
        <v>95550</v>
      </c>
      <c r="CL9602" s="26">
        <f t="shared" si="341"/>
        <v>47775</v>
      </c>
      <c r="CM9602" s="26"/>
      <c r="CR9602" s="26" t="str">
        <f t="shared" si="342"/>
        <v>('다나약국(강북구)-NP(A0)', '729-29-00742', '서울특별시 강북구 덕릉로 75 1층 102호 (수유동)', '8806538059013', '리피젯정10/10mg', 47775, '2025-03-01'),</v>
      </c>
    </row>
    <row r="9603" spans="79:96" x14ac:dyDescent="0.25">
      <c r="CA9603" s="29">
        <v>9600</v>
      </c>
      <c r="CB9603" s="50"/>
      <c r="CC9603" s="55" t="s">
        <v>13448</v>
      </c>
      <c r="CD9603" s="31" t="s">
        <v>1459</v>
      </c>
      <c r="CE9603" s="55" t="s">
        <v>13449</v>
      </c>
      <c r="CF9603" s="32" t="s">
        <v>2369</v>
      </c>
      <c r="CG9603" s="33" t="s">
        <v>1146</v>
      </c>
      <c r="CH9603" s="34">
        <v>47775</v>
      </c>
      <c r="CI9603" s="35">
        <v>45717</v>
      </c>
      <c r="CJ9603" s="35"/>
      <c r="CK9603" s="36">
        <v>95550</v>
      </c>
      <c r="CL9603" s="26">
        <f t="shared" si="341"/>
        <v>47775</v>
      </c>
      <c r="CM9603" s="26"/>
      <c r="CR9603" s="26" t="str">
        <f t="shared" si="342"/>
        <v>('다나약국(강북구)-NP(A0)', '729-29-00742', '서울특별시 강북구 덕릉로 75 1층 102호 (수유동)', '8806538059013', '리피젯정10/10mg', 47775, '2025-03-01'),</v>
      </c>
    </row>
    <row r="9604" spans="79:96" x14ac:dyDescent="0.25">
      <c r="CA9604" s="29">
        <v>9601</v>
      </c>
      <c r="CB9604" s="50"/>
      <c r="CC9604" s="55" t="s">
        <v>13448</v>
      </c>
      <c r="CD9604" s="31" t="s">
        <v>1459</v>
      </c>
      <c r="CE9604" s="55" t="s">
        <v>13449</v>
      </c>
      <c r="CF9604" s="32" t="s">
        <v>2369</v>
      </c>
      <c r="CG9604" s="33" t="s">
        <v>1146</v>
      </c>
      <c r="CH9604" s="34">
        <v>47775</v>
      </c>
      <c r="CI9604" s="35">
        <v>45717</v>
      </c>
      <c r="CJ9604" s="35"/>
      <c r="CK9604" s="36">
        <v>95550</v>
      </c>
      <c r="CL9604" s="26">
        <f t="shared" si="341"/>
        <v>47775</v>
      </c>
      <c r="CM9604" s="26"/>
      <c r="CR9604" s="26" t="str">
        <f t="shared" si="342"/>
        <v>('다나약국(강북구)-NP(A0)', '729-29-00742', '서울특별시 강북구 덕릉로 75 1층 102호 (수유동)', '8806538059013', '리피젯정10/10mg', 47775, '2025-03-01'),</v>
      </c>
    </row>
    <row r="9605" spans="79:96" x14ac:dyDescent="0.25">
      <c r="CA9605" s="29">
        <v>9602</v>
      </c>
      <c r="CB9605" s="50"/>
      <c r="CC9605" s="55" t="s">
        <v>13448</v>
      </c>
      <c r="CD9605" s="31" t="s">
        <v>1459</v>
      </c>
      <c r="CE9605" s="55" t="s">
        <v>13449</v>
      </c>
      <c r="CF9605" s="32" t="s">
        <v>2369</v>
      </c>
      <c r="CG9605" s="33" t="s">
        <v>1146</v>
      </c>
      <c r="CH9605" s="34">
        <v>47775</v>
      </c>
      <c r="CI9605" s="35">
        <v>45717</v>
      </c>
      <c r="CJ9605" s="35"/>
      <c r="CK9605" s="36">
        <v>95550</v>
      </c>
      <c r="CL9605" s="26">
        <f t="shared" ref="CL9605:CL9668" si="343">IFERROR(CK9605/2,"")</f>
        <v>47775</v>
      </c>
      <c r="CM9605" s="26"/>
      <c r="CR9605" s="26" t="str">
        <f t="shared" ref="CR9605:CR9668" si="344">IFERROR("('"&amp;CC9605&amp;"', '"&amp;CD9605&amp;"', '"&amp;CE9605&amp;"', '"&amp;CF9605&amp;"', '"&amp;CG9605&amp;"', "&amp;CH9605&amp;", '"&amp;TEXT(CI9605,"YYYY-MM-DD")&amp;"'),","")</f>
        <v>('다나약국(강북구)-NP(A0)', '729-29-00742', '서울특별시 강북구 덕릉로 75 1층 102호 (수유동)', '8806538059013', '리피젯정10/10mg', 47775, '2025-03-01'),</v>
      </c>
    </row>
    <row r="9606" spans="79:96" x14ac:dyDescent="0.25">
      <c r="CA9606" s="29">
        <v>9603</v>
      </c>
      <c r="CB9606" s="50"/>
      <c r="CC9606" s="55" t="s">
        <v>13448</v>
      </c>
      <c r="CD9606" s="31" t="s">
        <v>1459</v>
      </c>
      <c r="CE9606" s="55" t="s">
        <v>13449</v>
      </c>
      <c r="CF9606" s="32" t="s">
        <v>2369</v>
      </c>
      <c r="CG9606" s="33" t="s">
        <v>1146</v>
      </c>
      <c r="CH9606" s="34">
        <v>38220</v>
      </c>
      <c r="CI9606" s="35">
        <v>45717</v>
      </c>
      <c r="CJ9606" s="35"/>
      <c r="CK9606" s="36">
        <v>76440</v>
      </c>
      <c r="CL9606" s="26">
        <f t="shared" si="343"/>
        <v>38220</v>
      </c>
      <c r="CM9606" s="26"/>
      <c r="CR9606" s="26" t="str">
        <f t="shared" si="344"/>
        <v>('다나약국(강북구)-NP(A0)', '729-29-00742', '서울특별시 강북구 덕릉로 75 1층 102호 (수유동)', '8806538059013', '리피젯정10/10mg', 38220, '2025-03-01'),</v>
      </c>
    </row>
    <row r="9607" spans="79:96" x14ac:dyDescent="0.25">
      <c r="CA9607" s="29">
        <v>9604</v>
      </c>
      <c r="CB9607" s="50"/>
      <c r="CC9607" s="55" t="s">
        <v>13448</v>
      </c>
      <c r="CD9607" s="31" t="s">
        <v>1459</v>
      </c>
      <c r="CE9607" s="55" t="s">
        <v>13449</v>
      </c>
      <c r="CF9607" s="32" t="s">
        <v>2369</v>
      </c>
      <c r="CG9607" s="33" t="s">
        <v>1146</v>
      </c>
      <c r="CH9607" s="34">
        <v>38220</v>
      </c>
      <c r="CI9607" s="35">
        <v>45717</v>
      </c>
      <c r="CJ9607" s="35"/>
      <c r="CK9607" s="36">
        <v>76440</v>
      </c>
      <c r="CL9607" s="26">
        <f t="shared" si="343"/>
        <v>38220</v>
      </c>
      <c r="CM9607" s="26"/>
      <c r="CR9607" s="26" t="str">
        <f t="shared" si="344"/>
        <v>('다나약국(강북구)-NP(A0)', '729-29-00742', '서울특별시 강북구 덕릉로 75 1층 102호 (수유동)', '8806538059013', '리피젯정10/10mg', 38220, '2025-03-01'),</v>
      </c>
    </row>
    <row r="9608" spans="79:96" x14ac:dyDescent="0.25">
      <c r="CA9608" s="29">
        <v>9605</v>
      </c>
      <c r="CB9608" s="50"/>
      <c r="CC9608" s="55" t="s">
        <v>13448</v>
      </c>
      <c r="CD9608" s="31" t="s">
        <v>1459</v>
      </c>
      <c r="CE9608" s="55" t="s">
        <v>13449</v>
      </c>
      <c r="CF9608" s="32" t="s">
        <v>2369</v>
      </c>
      <c r="CG9608" s="33" t="s">
        <v>1146</v>
      </c>
      <c r="CH9608" s="34">
        <v>57330</v>
      </c>
      <c r="CI9608" s="35">
        <v>45689</v>
      </c>
      <c r="CJ9608" s="35"/>
      <c r="CK9608" s="36">
        <v>114660</v>
      </c>
      <c r="CL9608" s="26">
        <f t="shared" si="343"/>
        <v>57330</v>
      </c>
      <c r="CM9608" s="26"/>
      <c r="CR9608" s="26" t="str">
        <f t="shared" si="344"/>
        <v>('다나약국(강북구)-NP(A0)', '729-29-00742', '서울특별시 강북구 덕릉로 75 1층 102호 (수유동)', '8806538059013', '리피젯정10/10mg', 57330, '2025-02-01'),</v>
      </c>
    </row>
    <row r="9609" spans="79:96" x14ac:dyDescent="0.25">
      <c r="CA9609" s="29">
        <v>9606</v>
      </c>
      <c r="CB9609" s="50"/>
      <c r="CC9609" s="55" t="s">
        <v>13448</v>
      </c>
      <c r="CD9609" s="31" t="s">
        <v>1459</v>
      </c>
      <c r="CE9609" s="55" t="s">
        <v>13449</v>
      </c>
      <c r="CF9609" s="32" t="s">
        <v>2369</v>
      </c>
      <c r="CG9609" s="33" t="s">
        <v>1146</v>
      </c>
      <c r="CH9609" s="34">
        <v>28665</v>
      </c>
      <c r="CI9609" s="35">
        <v>45658</v>
      </c>
      <c r="CJ9609" s="35"/>
      <c r="CK9609" s="36">
        <v>57330</v>
      </c>
      <c r="CL9609" s="26">
        <f t="shared" si="343"/>
        <v>28665</v>
      </c>
      <c r="CM9609" s="26"/>
      <c r="CR9609" s="26" t="str">
        <f t="shared" si="344"/>
        <v>('다나약국(강북구)-NP(A0)', '729-29-00742', '서울특별시 강북구 덕릉로 75 1층 102호 (수유동)', '8806538059013', '리피젯정10/10mg', 28665, '2025-01-01'),</v>
      </c>
    </row>
    <row r="9610" spans="79:96" x14ac:dyDescent="0.25">
      <c r="CA9610" s="29">
        <v>9607</v>
      </c>
      <c r="CB9610" s="50"/>
      <c r="CC9610" s="55" t="s">
        <v>13450</v>
      </c>
      <c r="CD9610" s="31" t="s">
        <v>226</v>
      </c>
      <c r="CE9610" s="55" t="s">
        <v>13451</v>
      </c>
      <c r="CF9610" s="32" t="s">
        <v>3291</v>
      </c>
      <c r="CG9610" s="33" t="s">
        <v>688</v>
      </c>
      <c r="CH9610" s="34">
        <v>32000</v>
      </c>
      <c r="CI9610" s="35">
        <v>45717</v>
      </c>
      <c r="CJ9610" s="35"/>
      <c r="CK9610" s="36">
        <v>64000</v>
      </c>
      <c r="CL9610" s="26">
        <f t="shared" si="343"/>
        <v>32000</v>
      </c>
      <c r="CM9610" s="26"/>
      <c r="CR9610" s="26" t="str">
        <f t="shared" si="344"/>
        <v>('다나온누리약국 HM(관악봉천)', '112-07-45347', '서울 관악구 봉천동 관악로 240,1층(봉천동)', '8806538011035', '신일트리메부틴말레산염정 200mg', 32000, '2025-03-01'),</v>
      </c>
    </row>
    <row r="9611" spans="79:96" x14ac:dyDescent="0.25">
      <c r="CA9611" s="29">
        <v>9608</v>
      </c>
      <c r="CB9611" s="50"/>
      <c r="CC9611" s="55" t="s">
        <v>13452</v>
      </c>
      <c r="CD9611" s="31" t="s">
        <v>13453</v>
      </c>
      <c r="CE9611" s="55" t="s">
        <v>13454</v>
      </c>
      <c r="CF9611" s="32" t="s">
        <v>1041</v>
      </c>
      <c r="CG9611" s="33" t="s">
        <v>1004</v>
      </c>
      <c r="CH9611" s="34">
        <v>6000</v>
      </c>
      <c r="CI9611" s="35">
        <v>45717</v>
      </c>
      <c r="CJ9611" s="35"/>
      <c r="CK9611" s="36">
        <v>12000</v>
      </c>
      <c r="CL9611" s="26">
        <f t="shared" si="343"/>
        <v>6000</v>
      </c>
      <c r="CM9611" s="26"/>
      <c r="CR9611" s="26" t="str">
        <f t="shared" si="344"/>
        <v>('다나은약국 BP(전남목포)', '411-13-17808', '전라남도 목포시 이로로9번길 6 (용해동)', '8806538014647', '신일티아민염산염정 10mg', 6000, '2025-03-01'),</v>
      </c>
    </row>
    <row r="9612" spans="79:96" x14ac:dyDescent="0.25">
      <c r="CA9612" s="29">
        <v>9609</v>
      </c>
      <c r="CB9612" s="50"/>
      <c r="CC9612" s="55" t="s">
        <v>13455</v>
      </c>
      <c r="CD9612" s="31" t="s">
        <v>1046</v>
      </c>
      <c r="CE9612" s="55" t="s">
        <v>13456</v>
      </c>
      <c r="CF9612" s="32" t="s">
        <v>3742</v>
      </c>
      <c r="CG9612" s="33" t="s">
        <v>1761</v>
      </c>
      <c r="CH9612" s="34">
        <v>33930</v>
      </c>
      <c r="CI9612" s="35">
        <v>45717</v>
      </c>
      <c r="CJ9612" s="35"/>
      <c r="CK9612" s="36">
        <v>67860</v>
      </c>
      <c r="CL9612" s="26">
        <f t="shared" si="343"/>
        <v>33930</v>
      </c>
      <c r="CM9612" s="26"/>
      <c r="CR9612" s="26" t="str">
        <f t="shared" si="344"/>
        <v>('다나을약국 HM(서울강북)', '399-22-01143', '서울특별시 강북구 도봉로 333 6층(수유동,정우빌딩) (수유동)', '8806538062020', '자누메티아정50/1000mg', 33930, '2025-03-01'),</v>
      </c>
    </row>
    <row r="9613" spans="79:96" x14ac:dyDescent="0.25">
      <c r="CA9613" s="29">
        <v>9610</v>
      </c>
      <c r="CB9613" s="50"/>
      <c r="CC9613" s="55" t="s">
        <v>13457</v>
      </c>
      <c r="CD9613" s="31" t="s">
        <v>488</v>
      </c>
      <c r="CE9613" s="55" t="s">
        <v>13458</v>
      </c>
      <c r="CF9613" s="32" t="s">
        <v>2363</v>
      </c>
      <c r="CG9613" s="33" t="s">
        <v>461</v>
      </c>
      <c r="CH9613" s="34">
        <v>54300</v>
      </c>
      <c r="CI9613" s="35">
        <v>45717</v>
      </c>
      <c r="CJ9613" s="35"/>
      <c r="CK9613" s="36">
        <v>108600</v>
      </c>
      <c r="CL9613" s="26">
        <f t="shared" si="343"/>
        <v>54300</v>
      </c>
      <c r="CM9613" s="26"/>
      <c r="CR9613" s="26" t="str">
        <f t="shared" si="344"/>
        <v>('다모아약국 HM(노원구)', '217-16-21225', '서울특별시 노원구 동일로 1379 105호(다모아상가) (상계동)', '8806538053325', '네오텔미정 40mg', 54300, '2025-03-01'),</v>
      </c>
    </row>
    <row r="9614" spans="79:96" x14ac:dyDescent="0.25">
      <c r="CA9614" s="29">
        <v>9611</v>
      </c>
      <c r="CB9614" s="50"/>
      <c r="CC9614" s="55" t="s">
        <v>13457</v>
      </c>
      <c r="CD9614" s="31" t="s">
        <v>488</v>
      </c>
      <c r="CE9614" s="55" t="s">
        <v>13458</v>
      </c>
      <c r="CF9614" s="32" t="s">
        <v>499</v>
      </c>
      <c r="CG9614" s="33" t="s">
        <v>500</v>
      </c>
      <c r="CH9614" s="34">
        <v>-31140</v>
      </c>
      <c r="CI9614" s="35">
        <v>45717</v>
      </c>
      <c r="CJ9614" s="35"/>
      <c r="CK9614" s="36">
        <v>-62280</v>
      </c>
      <c r="CL9614" s="26">
        <f t="shared" si="343"/>
        <v>-31140</v>
      </c>
      <c r="CM9614" s="26"/>
      <c r="CR9614" s="26" t="str">
        <f t="shared" si="344"/>
        <v>('다모아약국 HM(노원구)', '217-16-21225', '서울특별시 노원구 동일로 1379 105호(다모아상가) (상계동)', '8806538049823', '하이엘정 5mg', -31140, '2025-03-01'),</v>
      </c>
    </row>
    <row r="9615" spans="79:96" x14ac:dyDescent="0.25">
      <c r="CA9615" s="29">
        <v>9612</v>
      </c>
      <c r="CB9615" s="50"/>
      <c r="CC9615" s="55" t="s">
        <v>13459</v>
      </c>
      <c r="CD9615" s="31" t="s">
        <v>13460</v>
      </c>
      <c r="CE9615" s="55" t="s">
        <v>13461</v>
      </c>
      <c r="CF9615" s="32" t="s">
        <v>1638</v>
      </c>
      <c r="CG9615" s="33" t="s">
        <v>376</v>
      </c>
      <c r="CH9615" s="34">
        <v>18000</v>
      </c>
      <c r="CI9615" s="35">
        <v>45717</v>
      </c>
      <c r="CJ9615" s="35"/>
      <c r="CK9615" s="36">
        <v>36000</v>
      </c>
      <c r="CL9615" s="26">
        <f t="shared" si="343"/>
        <v>18000</v>
      </c>
      <c r="CM9615" s="26"/>
      <c r="CR9615" s="26" t="str">
        <f t="shared" si="344"/>
        <v>('다민약국(부천)-T/N(일)', '798-18-00631', '경기도 부천시 경인로 520 102호,창성빌딩 (괴안동)', '8806538053615', '네오스타정40/5mg', 18000, '2025-03-01'),</v>
      </c>
    </row>
    <row r="9616" spans="79:96" x14ac:dyDescent="0.25">
      <c r="CA9616" s="29">
        <v>9613</v>
      </c>
      <c r="CB9616" s="50"/>
      <c r="CC9616" s="55" t="s">
        <v>13459</v>
      </c>
      <c r="CD9616" s="31" t="s">
        <v>13460</v>
      </c>
      <c r="CE9616" s="55" t="s">
        <v>13461</v>
      </c>
      <c r="CF9616" s="32" t="s">
        <v>1638</v>
      </c>
      <c r="CG9616" s="33" t="s">
        <v>376</v>
      </c>
      <c r="CH9616" s="34">
        <v>18000</v>
      </c>
      <c r="CI9616" s="35">
        <v>45717</v>
      </c>
      <c r="CJ9616" s="35"/>
      <c r="CK9616" s="36">
        <v>36000</v>
      </c>
      <c r="CL9616" s="26">
        <f t="shared" si="343"/>
        <v>18000</v>
      </c>
      <c r="CM9616" s="26"/>
      <c r="CR9616" s="26" t="str">
        <f t="shared" si="344"/>
        <v>('다민약국(부천)-T/N(일)', '798-18-00631', '경기도 부천시 경인로 520 102호,창성빌딩 (괴안동)', '8806538053615', '네오스타정40/5mg', 18000, '2025-03-01'),</v>
      </c>
    </row>
    <row r="9617" spans="79:96" x14ac:dyDescent="0.25">
      <c r="CA9617" s="29">
        <v>9614</v>
      </c>
      <c r="CB9617" s="50"/>
      <c r="CC9617" s="55" t="s">
        <v>13459</v>
      </c>
      <c r="CD9617" s="31" t="s">
        <v>13460</v>
      </c>
      <c r="CE9617" s="55" t="s">
        <v>13461</v>
      </c>
      <c r="CF9617" s="32" t="s">
        <v>2369</v>
      </c>
      <c r="CG9617" s="33" t="s">
        <v>1146</v>
      </c>
      <c r="CH9617" s="34">
        <v>19110</v>
      </c>
      <c r="CI9617" s="35">
        <v>45689</v>
      </c>
      <c r="CJ9617" s="35"/>
      <c r="CK9617" s="36">
        <v>38220</v>
      </c>
      <c r="CL9617" s="26">
        <f t="shared" si="343"/>
        <v>19110</v>
      </c>
      <c r="CM9617" s="26"/>
      <c r="CR9617" s="26" t="str">
        <f t="shared" si="344"/>
        <v>('다민약국(부천)-T/N(일)', '798-18-00631', '경기도 부천시 경인로 520 102호,창성빌딩 (괴안동)', '8806538059013', '리피젯정10/10mg', 19110, '2025-02-01'),</v>
      </c>
    </row>
    <row r="9618" spans="79:96" x14ac:dyDescent="0.25">
      <c r="CA9618" s="29">
        <v>9615</v>
      </c>
      <c r="CB9618" s="50"/>
      <c r="CC9618" s="55" t="s">
        <v>13462</v>
      </c>
      <c r="CD9618" s="31" t="s">
        <v>13463</v>
      </c>
      <c r="CE9618" s="55" t="s">
        <v>13464</v>
      </c>
      <c r="CF9618" s="32" t="s">
        <v>1292</v>
      </c>
      <c r="CG9618" s="33" t="s">
        <v>601</v>
      </c>
      <c r="CH9618" s="34">
        <v>27750</v>
      </c>
      <c r="CI9618" s="35">
        <v>45658</v>
      </c>
      <c r="CJ9618" s="35"/>
      <c r="CK9618" s="36">
        <v>55500</v>
      </c>
      <c r="CL9618" s="26">
        <f t="shared" si="343"/>
        <v>27750</v>
      </c>
      <c r="CM9618" s="26"/>
      <c r="CR9618" s="26" t="str">
        <f t="shared" si="344"/>
        <v>('다사랑약국 DS(부산북구)', '606-34-41560', '부산광역시 북구 효열로203번길 6 대성하이츠빌) 64-4 다사랑약국 (금곡동)', '8806538006321', '미디아정 2mg', 27750, '2025-01-01'),</v>
      </c>
    </row>
    <row r="9619" spans="79:96" x14ac:dyDescent="0.25">
      <c r="CA9619" s="29">
        <v>9616</v>
      </c>
      <c r="CB9619" s="50"/>
      <c r="CC9619" s="55" t="s">
        <v>13465</v>
      </c>
      <c r="CD9619" s="31" t="s">
        <v>13466</v>
      </c>
      <c r="CE9619" s="55" t="s">
        <v>13467</v>
      </c>
      <c r="CF9619" s="32" t="s">
        <v>2228</v>
      </c>
      <c r="CG9619" s="33" t="s">
        <v>790</v>
      </c>
      <c r="CH9619" s="34">
        <v>14500</v>
      </c>
      <c r="CI9619" s="35">
        <v>45717</v>
      </c>
      <c r="CJ9619" s="35"/>
      <c r="CK9619" s="36">
        <v>29000</v>
      </c>
      <c r="CL9619" s="26">
        <f t="shared" si="343"/>
        <v>14500</v>
      </c>
      <c r="CM9619" s="26"/>
      <c r="CR9619" s="26" t="str">
        <f t="shared" si="344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0" spans="79:96" x14ac:dyDescent="0.25">
      <c r="CA9620" s="29">
        <v>9617</v>
      </c>
      <c r="CB9620" s="50"/>
      <c r="CC9620" s="55" t="s">
        <v>13465</v>
      </c>
      <c r="CD9620" s="31" t="s">
        <v>13466</v>
      </c>
      <c r="CE9620" s="55" t="s">
        <v>13467</v>
      </c>
      <c r="CF9620" s="32" t="s">
        <v>2228</v>
      </c>
      <c r="CG9620" s="33" t="s">
        <v>790</v>
      </c>
      <c r="CH9620" s="34">
        <v>14500</v>
      </c>
      <c r="CI9620" s="35">
        <v>45717</v>
      </c>
      <c r="CJ9620" s="35"/>
      <c r="CK9620" s="36">
        <v>29000</v>
      </c>
      <c r="CL9620" s="26">
        <f t="shared" si="343"/>
        <v>14500</v>
      </c>
      <c r="CM9620" s="26"/>
      <c r="CR9620" s="26" t="str">
        <f t="shared" si="344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1" spans="79:96" x14ac:dyDescent="0.25">
      <c r="CA9621" s="29">
        <v>9618</v>
      </c>
      <c r="CB9621" s="50"/>
      <c r="CC9621" s="55" t="s">
        <v>13468</v>
      </c>
      <c r="CD9621" s="31" t="s">
        <v>2318</v>
      </c>
      <c r="CE9621" s="55" t="s">
        <v>5770</v>
      </c>
      <c r="CF9621" s="32" t="s">
        <v>1077</v>
      </c>
      <c r="CG9621" s="33" t="s">
        <v>1078</v>
      </c>
      <c r="CH9621" s="34">
        <v>13750</v>
      </c>
      <c r="CI9621" s="35">
        <v>45717</v>
      </c>
      <c r="CJ9621" s="35"/>
      <c r="CK9621" s="36">
        <v>27500</v>
      </c>
      <c r="CL9621" s="26">
        <f t="shared" si="343"/>
        <v>13750</v>
      </c>
      <c r="CM9621" s="26"/>
      <c r="CR9621" s="26" t="str">
        <f t="shared" si="344"/>
        <v>('다시봄약국(일산)-Q(일)', '383-46-00733', '경기도 고양시 일산서구 고양대로672번길 11-1 (일산동)', '8806538056425', '프로나지액 25mL', 13750, '2025-03-01'),</v>
      </c>
    </row>
    <row r="9622" spans="79:96" x14ac:dyDescent="0.25">
      <c r="CA9622" s="29">
        <v>9619</v>
      </c>
      <c r="CB9622" s="50"/>
      <c r="CC9622" s="55" t="s">
        <v>13469</v>
      </c>
      <c r="CD9622" s="31" t="s">
        <v>3547</v>
      </c>
      <c r="CE9622" s="55" t="s">
        <v>13470</v>
      </c>
      <c r="CF9622" s="32" t="s">
        <v>1001</v>
      </c>
      <c r="CG9622" s="33" t="s">
        <v>1002</v>
      </c>
      <c r="CH9622" s="34">
        <v>18960</v>
      </c>
      <c r="CI9622" s="35">
        <v>45717</v>
      </c>
      <c r="CJ9622" s="35"/>
      <c r="CK9622" s="36">
        <v>37920</v>
      </c>
      <c r="CL9622" s="26">
        <f t="shared" si="343"/>
        <v>18960</v>
      </c>
      <c r="CM9622" s="26"/>
      <c r="CR9622" s="26" t="str">
        <f t="shared" si="344"/>
        <v>('다온약국 KD(서울광진)', '587-18-01592', '서울특별시 광진구 긴고랑로 41 대화탕 1층 다온약국 (중곡동)', '8806538027517', '프라빅정 75mg', 18960, '2025-03-01'),</v>
      </c>
    </row>
    <row r="9623" spans="79:96" x14ac:dyDescent="0.25">
      <c r="CA9623" s="29">
        <v>9620</v>
      </c>
      <c r="CB9623" s="50"/>
      <c r="CC9623" s="55" t="s">
        <v>13469</v>
      </c>
      <c r="CD9623" s="31" t="s">
        <v>3547</v>
      </c>
      <c r="CE9623" s="55" t="s">
        <v>13470</v>
      </c>
      <c r="CF9623" s="32" t="s">
        <v>1545</v>
      </c>
      <c r="CG9623" s="33" t="s">
        <v>1334</v>
      </c>
      <c r="CH9623" s="34">
        <v>21600</v>
      </c>
      <c r="CI9623" s="35">
        <v>45717</v>
      </c>
      <c r="CJ9623" s="35"/>
      <c r="CK9623" s="36">
        <v>43200</v>
      </c>
      <c r="CL9623" s="26">
        <f t="shared" si="343"/>
        <v>21600</v>
      </c>
      <c r="CM9623" s="26"/>
      <c r="CR9623" s="26" t="str">
        <f t="shared" si="344"/>
        <v>('다온약국 KD(서울광진)', '587-18-01592', '서울특별시 광진구 긴고랑로 41 대화탕 1층 다온약국 (중곡동)', '8806538052410', '에티브정', 21600, '2025-03-01'),</v>
      </c>
    </row>
    <row r="9624" spans="79:96" x14ac:dyDescent="0.25">
      <c r="CA9624" s="29">
        <v>9621</v>
      </c>
      <c r="CB9624" s="50"/>
      <c r="CC9624" s="55" t="s">
        <v>13471</v>
      </c>
      <c r="CD9624" s="31" t="s">
        <v>13472</v>
      </c>
      <c r="CE9624" s="55" t="s">
        <v>13473</v>
      </c>
      <c r="CF9624" s="32" t="s">
        <v>1017</v>
      </c>
      <c r="CG9624" s="33" t="s">
        <v>1018</v>
      </c>
      <c r="CH9624" s="34">
        <v>15000</v>
      </c>
      <c r="CI9624" s="35">
        <v>45717</v>
      </c>
      <c r="CJ9624" s="35"/>
      <c r="CK9624" s="36">
        <v>30000</v>
      </c>
      <c r="CL9624" s="26">
        <f t="shared" si="343"/>
        <v>15000</v>
      </c>
      <c r="CM9624" s="26"/>
      <c r="CR9624" s="26" t="str">
        <f t="shared" si="344"/>
        <v>('다올약국(성북)-NP(7)', '149-10-02938', '서울특별시 성북구 동소문로 116 1층 (동선동1가)', '8806538015835', '신일이부프로펜정 400mg', 15000, '2025-03-01'),</v>
      </c>
    </row>
    <row r="9625" spans="79:96" x14ac:dyDescent="0.25">
      <c r="CA9625" s="29">
        <v>9622</v>
      </c>
      <c r="CB9625" s="50"/>
      <c r="CC9625" s="55" t="s">
        <v>13474</v>
      </c>
      <c r="CD9625" s="31" t="s">
        <v>13475</v>
      </c>
      <c r="CE9625" s="55" t="s">
        <v>13476</v>
      </c>
      <c r="CF9625" s="32" t="s">
        <v>3195</v>
      </c>
      <c r="CG9625" s="33" t="s">
        <v>459</v>
      </c>
      <c r="CH9625" s="34">
        <v>3090</v>
      </c>
      <c r="CI9625" s="35">
        <v>45717</v>
      </c>
      <c r="CJ9625" s="35"/>
      <c r="CK9625" s="36">
        <v>6180</v>
      </c>
      <c r="CL9625" s="26">
        <f t="shared" si="343"/>
        <v>3090</v>
      </c>
      <c r="CM9625" s="26"/>
      <c r="CR9625" s="26" t="str">
        <f t="shared" si="344"/>
        <v>('다인약국(구월동)-B', '315-07-72138', '인천광역시 남동구 호구포로 770 102호 (구월동)', '8806538003214', '레바드린정 100mg', 3090, '2025-03-01'),</v>
      </c>
    </row>
    <row r="9626" spans="79:96" x14ac:dyDescent="0.25">
      <c r="CA9626" s="29">
        <v>9623</v>
      </c>
      <c r="CB9626" s="50"/>
      <c r="CC9626" s="55" t="s">
        <v>13477</v>
      </c>
      <c r="CD9626" s="31" t="s">
        <v>13478</v>
      </c>
      <c r="CE9626" s="55" t="s">
        <v>13479</v>
      </c>
      <c r="CF9626" s="32" t="s">
        <v>615</v>
      </c>
      <c r="CG9626" s="33" t="s">
        <v>616</v>
      </c>
      <c r="CH9626" s="34">
        <v>7500</v>
      </c>
      <c r="CI9626" s="35">
        <v>45689</v>
      </c>
      <c r="CJ9626" s="35"/>
      <c r="CK9626" s="36">
        <v>15000</v>
      </c>
      <c r="CL9626" s="26">
        <f t="shared" si="343"/>
        <v>7500</v>
      </c>
      <c r="CM9626" s="26"/>
      <c r="CR9626" s="26" t="str">
        <f t="shared" si="344"/>
        <v>('다정약국(경안동)-Y(와이)', '540-58-00455', '경기도 광주시 광주대로 53 1층 (경안동)', '8806538015149', '신일폴산정 1mg', 7500, '2025-02-01'),</v>
      </c>
    </row>
    <row r="9627" spans="79:96" x14ac:dyDescent="0.25">
      <c r="CA9627" s="29">
        <v>9624</v>
      </c>
      <c r="CB9627" s="50"/>
      <c r="CC9627" s="55" t="s">
        <v>13480</v>
      </c>
      <c r="CD9627" s="31" t="s">
        <v>9179</v>
      </c>
      <c r="CE9627" s="55" t="s">
        <v>13481</v>
      </c>
      <c r="CF9627" s="32" t="s">
        <v>2630</v>
      </c>
      <c r="CG9627" s="33" t="s">
        <v>228</v>
      </c>
      <c r="CH9627" s="34">
        <v>75840</v>
      </c>
      <c r="CI9627" s="35">
        <v>45658</v>
      </c>
      <c r="CJ9627" s="35"/>
      <c r="CK9627" s="36">
        <v>151680</v>
      </c>
      <c r="CL9627" s="26">
        <f t="shared" si="343"/>
        <v>75840</v>
      </c>
      <c r="CM9627" s="26"/>
      <c r="CR9627" s="26" t="str">
        <f t="shared" si="344"/>
        <v>('다함약국(남양주)-NP(3)', '720-28-01975', '경기도 남양주시 금강로1521번길 1 B동 1층 (진접읍)', '8806538034614', '리피칸정 40mg', 75840, '2025-01-01'),</v>
      </c>
    </row>
    <row r="9628" spans="79:96" x14ac:dyDescent="0.25">
      <c r="CA9628" s="29">
        <v>9625</v>
      </c>
      <c r="CB9628" s="50"/>
      <c r="CC9628" s="55" t="s">
        <v>13482</v>
      </c>
      <c r="CD9628" s="31" t="s">
        <v>8247</v>
      </c>
      <c r="CE9628" s="55" t="s">
        <v>13483</v>
      </c>
      <c r="CF9628" s="32" t="s">
        <v>2352</v>
      </c>
      <c r="CG9628" s="33" t="s">
        <v>1451</v>
      </c>
      <c r="CH9628" s="34">
        <v>30270</v>
      </c>
      <c r="CI9628" s="35">
        <v>45717</v>
      </c>
      <c r="CJ9628" s="35"/>
      <c r="CK9628" s="36">
        <v>60540</v>
      </c>
      <c r="CL9628" s="26">
        <f t="shared" si="343"/>
        <v>30270</v>
      </c>
      <c r="CM9628" s="26"/>
      <c r="CR9628" s="26" t="str">
        <f t="shared" si="344"/>
        <v>('단골온누리약국 HM(종로구)', '259-48-00093', '서울 종로구 숭인동 지봉로 50, 102호(숭인동)', '8806538054513', '안플업서방정 300mg', 30270, '2025-03-01'),</v>
      </c>
    </row>
    <row r="9629" spans="79:96" x14ac:dyDescent="0.25">
      <c r="CA9629" s="29">
        <v>9626</v>
      </c>
      <c r="CB9629" s="50"/>
      <c r="CC9629" s="55" t="s">
        <v>13484</v>
      </c>
      <c r="CD9629" s="31" t="s">
        <v>13485</v>
      </c>
      <c r="CE9629" s="55" t="s">
        <v>13486</v>
      </c>
      <c r="CF9629" s="32" t="s">
        <v>749</v>
      </c>
      <c r="CG9629" s="33" t="s">
        <v>750</v>
      </c>
      <c r="CH9629" s="34">
        <v>5670</v>
      </c>
      <c r="CI9629" s="35">
        <v>45717</v>
      </c>
      <c r="CJ9629" s="35"/>
      <c r="CK9629" s="36">
        <v>11340</v>
      </c>
      <c r="CL9629" s="26">
        <f t="shared" si="343"/>
        <v>5670</v>
      </c>
      <c r="CM9629" s="26"/>
      <c r="CR9629" s="26" t="str">
        <f t="shared" si="344"/>
        <v>('달빛약국(인천중구)-P(일)', '474-64-00746', '인천광역시 중구 하늘달빛로 76 104호 (중산동)', '8806538059518', '레보트로서방정', 5670, '2025-03-01'),</v>
      </c>
    </row>
    <row r="9630" spans="79:96" x14ac:dyDescent="0.25">
      <c r="CA9630" s="29">
        <v>9627</v>
      </c>
      <c r="CB9630" s="50"/>
      <c r="CC9630" s="55" t="s">
        <v>13484</v>
      </c>
      <c r="CD9630" s="31" t="s">
        <v>13485</v>
      </c>
      <c r="CE9630" s="55" t="s">
        <v>13486</v>
      </c>
      <c r="CF9630" s="32" t="s">
        <v>2013</v>
      </c>
      <c r="CG9630" s="33" t="s">
        <v>1391</v>
      </c>
      <c r="CH9630" s="34">
        <v>1425</v>
      </c>
      <c r="CI9630" s="35">
        <v>45717</v>
      </c>
      <c r="CJ9630" s="35"/>
      <c r="CK9630" s="36">
        <v>2850</v>
      </c>
      <c r="CL9630" s="26">
        <f t="shared" si="343"/>
        <v>1425</v>
      </c>
      <c r="CM9630" s="26"/>
      <c r="CR9630" s="26" t="str">
        <f t="shared" si="344"/>
        <v>('달빛약국(인천중구)-P(일)', '474-64-00746', '인천광역시 중구 하늘달빛로 76 104호 (중산동)', '8806538026510', '티니다진정 500mg', 1425, '2025-03-01'),</v>
      </c>
    </row>
    <row r="9631" spans="79:96" x14ac:dyDescent="0.25">
      <c r="CA9631" s="29">
        <v>9628</v>
      </c>
      <c r="CB9631" s="50"/>
      <c r="CC9631" s="55" t="s">
        <v>13487</v>
      </c>
      <c r="CD9631" s="31" t="s">
        <v>13488</v>
      </c>
      <c r="CE9631" s="55" t="s">
        <v>13489</v>
      </c>
      <c r="CF9631" s="32" t="s">
        <v>1824</v>
      </c>
      <c r="CG9631" s="33" t="s">
        <v>861</v>
      </c>
      <c r="CH9631" s="34">
        <v>12000</v>
      </c>
      <c r="CI9631" s="35">
        <v>45717</v>
      </c>
      <c r="CJ9631" s="35"/>
      <c r="CK9631" s="36">
        <v>24000</v>
      </c>
      <c r="CL9631" s="26">
        <f t="shared" si="343"/>
        <v>12000</v>
      </c>
      <c r="CM9631" s="26"/>
      <c r="CR9631" s="26" t="str">
        <f t="shared" si="344"/>
        <v>('당하백화점약국-M(일)', '137-14-92003', '인천광역시 서구 청마로167번길 8 강남프라자빌딩 106호~107호 (당하동)', '8806538013510', '신일아시클로버크림', 12000, '2025-03-01'),</v>
      </c>
    </row>
    <row r="9632" spans="79:96" x14ac:dyDescent="0.25">
      <c r="CA9632" s="29">
        <v>9629</v>
      </c>
      <c r="CB9632" s="50"/>
      <c r="CC9632" s="55" t="s">
        <v>13490</v>
      </c>
      <c r="CD9632" s="31" t="s">
        <v>13491</v>
      </c>
      <c r="CE9632" s="55" t="s">
        <v>13492</v>
      </c>
      <c r="CF9632" s="32" t="s">
        <v>615</v>
      </c>
      <c r="CG9632" s="33" t="s">
        <v>616</v>
      </c>
      <c r="CH9632" s="34">
        <v>7500</v>
      </c>
      <c r="CI9632" s="35">
        <v>45717</v>
      </c>
      <c r="CJ9632" s="35"/>
      <c r="CK9632" s="36">
        <v>15000</v>
      </c>
      <c r="CL9632" s="26">
        <f t="shared" si="343"/>
        <v>7500</v>
      </c>
      <c r="CM9632" s="26"/>
      <c r="CR9632" s="26" t="str">
        <f t="shared" si="344"/>
        <v>('대문약국 KD(충남천안)', '216-14-71714', '충청남도 천안시 동남구 망향로 185 1층 대문약국 (안서동)', '8806538015149', '신일폴산정 1mg', 7500, '2025-03-01'),</v>
      </c>
    </row>
    <row r="9633" spans="79:96" x14ac:dyDescent="0.25">
      <c r="CA9633" s="29">
        <v>9630</v>
      </c>
      <c r="CB9633" s="50"/>
      <c r="CC9633" s="55" t="s">
        <v>13493</v>
      </c>
      <c r="CD9633" s="31" t="s">
        <v>13494</v>
      </c>
      <c r="CE9633" s="55" t="s">
        <v>13495</v>
      </c>
      <c r="CF9633" s="32" t="s">
        <v>2228</v>
      </c>
      <c r="CG9633" s="33" t="s">
        <v>790</v>
      </c>
      <c r="CH9633" s="34">
        <v>29000</v>
      </c>
      <c r="CI9633" s="35">
        <v>45717</v>
      </c>
      <c r="CJ9633" s="35"/>
      <c r="CK9633" s="36">
        <v>58000</v>
      </c>
      <c r="CL9633" s="26">
        <f t="shared" si="343"/>
        <v>29000</v>
      </c>
      <c r="CM9633" s="26"/>
      <c r="CR9633" s="26" t="str">
        <f t="shared" si="344"/>
        <v>('대성약국(개봉)-T/S', '134-21-22433', '서울 구로구 개봉3동 359-13 성은빌딩1층', '8806538013121', '신일슈도에페드린정 60mg', 29000, '2025-03-01'),</v>
      </c>
    </row>
    <row r="9634" spans="79:96" x14ac:dyDescent="0.25">
      <c r="CA9634" s="29">
        <v>9631</v>
      </c>
      <c r="CB9634" s="50"/>
      <c r="CC9634" s="55" t="s">
        <v>13496</v>
      </c>
      <c r="CD9634" s="31" t="s">
        <v>13497</v>
      </c>
      <c r="CE9634" s="55" t="s">
        <v>13498</v>
      </c>
      <c r="CF9634" s="32" t="s">
        <v>615</v>
      </c>
      <c r="CG9634" s="33" t="s">
        <v>616</v>
      </c>
      <c r="CH9634" s="34">
        <v>7500</v>
      </c>
      <c r="CI9634" s="35">
        <v>45717</v>
      </c>
      <c r="CJ9634" s="35"/>
      <c r="CK9634" s="36">
        <v>15000</v>
      </c>
      <c r="CL9634" s="26">
        <f t="shared" si="343"/>
        <v>7500</v>
      </c>
      <c r="CM9634" s="26"/>
      <c r="CR9634" s="26" t="str">
        <f t="shared" si="344"/>
        <v>('대성약국(고흥)', '413-03-22268', '전라남도 고흥군 고흥로 2989 (과역면)', '8806538015149', '신일폴산정 1mg', 7500, '2025-03-01'),</v>
      </c>
    </row>
    <row r="9635" spans="79:96" x14ac:dyDescent="0.25">
      <c r="CA9635" s="29">
        <v>9632</v>
      </c>
      <c r="CB9635" s="50"/>
      <c r="CC9635" s="55" t="s">
        <v>13499</v>
      </c>
      <c r="CD9635" s="31" t="s">
        <v>11892</v>
      </c>
      <c r="CE9635" s="55" t="s">
        <v>13500</v>
      </c>
      <c r="CF9635" s="32" t="s">
        <v>6095</v>
      </c>
      <c r="CG9635" s="33" t="s">
        <v>1781</v>
      </c>
      <c r="CH9635" s="34">
        <v>10320</v>
      </c>
      <c r="CI9635" s="35">
        <v>45689</v>
      </c>
      <c r="CJ9635" s="35"/>
      <c r="CK9635" s="36">
        <v>20640</v>
      </c>
      <c r="CL9635" s="26">
        <f t="shared" si="343"/>
        <v>10320</v>
      </c>
      <c r="CM9635" s="26"/>
      <c r="CR9635" s="26" t="str">
        <f t="shared" si="344"/>
        <v>('대웅약국(만수)-A(일)', '217-09-55784', '인천광역시 남동구 장승남로 36 103~104호 (만수동)', '8806538063010', '트라글립틴듀오정2.5/1000mg', 10320, '2025-02-01'),</v>
      </c>
    </row>
    <row r="9636" spans="79:96" x14ac:dyDescent="0.25">
      <c r="CA9636" s="29">
        <v>9633</v>
      </c>
      <c r="CB9636" s="50"/>
      <c r="CC9636" s="55" t="s">
        <v>13499</v>
      </c>
      <c r="CD9636" s="31" t="s">
        <v>11892</v>
      </c>
      <c r="CE9636" s="55" t="s">
        <v>13500</v>
      </c>
      <c r="CF9636" s="32" t="s">
        <v>7435</v>
      </c>
      <c r="CG9636" s="33" t="s">
        <v>1833</v>
      </c>
      <c r="CH9636" s="34">
        <v>12516</v>
      </c>
      <c r="CI9636" s="35">
        <v>45658</v>
      </c>
      <c r="CJ9636" s="35"/>
      <c r="CK9636" s="36">
        <v>25032</v>
      </c>
      <c r="CL9636" s="26">
        <f t="shared" si="343"/>
        <v>12516</v>
      </c>
      <c r="CM9636" s="26"/>
      <c r="CR9636" s="26" t="str">
        <f t="shared" si="344"/>
        <v>('대웅약국(만수)-A(일)', '217-09-55784', '인천광역시 남동구 장승남로 36 103~104호 (만수동)', '8806538062518', '트라글립틴정 5mg', 12516, '2025-01-01'),</v>
      </c>
    </row>
    <row r="9637" spans="79:96" x14ac:dyDescent="0.25">
      <c r="CA9637" s="29">
        <v>9634</v>
      </c>
      <c r="CB9637" s="50"/>
      <c r="CC9637" s="55" t="s">
        <v>13499</v>
      </c>
      <c r="CD9637" s="31" t="s">
        <v>11892</v>
      </c>
      <c r="CE9637" s="55" t="s">
        <v>13500</v>
      </c>
      <c r="CF9637" s="32" t="s">
        <v>7435</v>
      </c>
      <c r="CG9637" s="33" t="s">
        <v>1833</v>
      </c>
      <c r="CH9637" s="34">
        <v>6258</v>
      </c>
      <c r="CI9637" s="35">
        <v>45717</v>
      </c>
      <c r="CJ9637" s="35"/>
      <c r="CK9637" s="36">
        <v>12516</v>
      </c>
      <c r="CL9637" s="26">
        <f t="shared" si="343"/>
        <v>6258</v>
      </c>
      <c r="CM9637" s="26"/>
      <c r="CR9637" s="26" t="str">
        <f t="shared" si="344"/>
        <v>('대웅약국(만수)-A(일)', '217-09-55784', '인천광역시 남동구 장승남로 36 103~104호 (만수동)', '8806538062518', '트라글립틴정 5mg', 6258, '2025-03-01'),</v>
      </c>
    </row>
    <row r="9638" spans="79:96" x14ac:dyDescent="0.25">
      <c r="CA9638" s="29">
        <v>9635</v>
      </c>
      <c r="CB9638" s="50"/>
      <c r="CC9638" s="55" t="s">
        <v>13499</v>
      </c>
      <c r="CD9638" s="31" t="s">
        <v>11892</v>
      </c>
      <c r="CE9638" s="55" t="s">
        <v>13500</v>
      </c>
      <c r="CF9638" s="32" t="s">
        <v>7435</v>
      </c>
      <c r="CG9638" s="33" t="s">
        <v>1833</v>
      </c>
      <c r="CH9638" s="34">
        <v>12516</v>
      </c>
      <c r="CI9638" s="35">
        <v>45717</v>
      </c>
      <c r="CJ9638" s="35"/>
      <c r="CK9638" s="36">
        <v>25032</v>
      </c>
      <c r="CL9638" s="26">
        <f t="shared" si="343"/>
        <v>12516</v>
      </c>
      <c r="CM9638" s="26"/>
      <c r="CR9638" s="26" t="str">
        <f t="shared" si="344"/>
        <v>('대웅약국(만수)-A(일)', '217-09-55784', '인천광역시 남동구 장승남로 36 103~104호 (만수동)', '8806538062518', '트라글립틴정 5mg', 12516, '2025-03-01'),</v>
      </c>
    </row>
    <row r="9639" spans="79:96" x14ac:dyDescent="0.25">
      <c r="CA9639" s="29">
        <v>9636</v>
      </c>
      <c r="CB9639" s="50"/>
      <c r="CC9639" s="55" t="s">
        <v>13501</v>
      </c>
      <c r="CD9639" s="31" t="s">
        <v>13502</v>
      </c>
      <c r="CE9639" s="55" t="s">
        <v>13503</v>
      </c>
      <c r="CF9639" s="32" t="s">
        <v>2151</v>
      </c>
      <c r="CG9639" s="33" t="s">
        <v>61</v>
      </c>
      <c r="CH9639" s="34">
        <v>25750</v>
      </c>
      <c r="CI9639" s="35">
        <v>45717</v>
      </c>
      <c r="CJ9639" s="35"/>
      <c r="CK9639" s="36">
        <v>51500</v>
      </c>
      <c r="CL9639" s="26">
        <f t="shared" si="343"/>
        <v>25750</v>
      </c>
      <c r="CM9639" s="26"/>
      <c r="CR9639" s="26" t="str">
        <f t="shared" si="344"/>
        <v>('대웅약국(안양)-T/KP(3)', '138-07-06986', '경기도 안양시 동안구 관평로 330 (관양동)', '8806538000220', '가모피드정 5mg', 25750, '2025-03-01'),</v>
      </c>
    </row>
    <row r="9640" spans="79:96" x14ac:dyDescent="0.25">
      <c r="CA9640" s="29">
        <v>9637</v>
      </c>
      <c r="CB9640" s="50"/>
      <c r="CC9640" s="55" t="s">
        <v>13504</v>
      </c>
      <c r="CD9640" s="31" t="s">
        <v>13505</v>
      </c>
      <c r="CE9640" s="55" t="s">
        <v>13506</v>
      </c>
      <c r="CF9640" s="32" t="s">
        <v>2324</v>
      </c>
      <c r="CG9640" s="33" t="s">
        <v>61</v>
      </c>
      <c r="CH9640" s="34">
        <v>3090</v>
      </c>
      <c r="CI9640" s="35">
        <v>45717</v>
      </c>
      <c r="CJ9640" s="35"/>
      <c r="CK9640" s="36">
        <v>6180</v>
      </c>
      <c r="CL9640" s="26">
        <f t="shared" si="343"/>
        <v>3090</v>
      </c>
      <c r="CM9640" s="26"/>
      <c r="CR9640" s="26" t="str">
        <f t="shared" si="344"/>
        <v>('대은약국 HM(용현)-R', '131-06-42382', '인천 남구 용현4동 13(용현동)', '8806538000213', '가모피드정 5mg', 3090, '2025-03-01'),</v>
      </c>
    </row>
    <row r="9641" spans="79:96" x14ac:dyDescent="0.25">
      <c r="CA9641" s="29">
        <v>9638</v>
      </c>
      <c r="CB9641" s="50"/>
      <c r="CC9641" s="55" t="s">
        <v>13507</v>
      </c>
      <c r="CD9641" s="31" t="s">
        <v>7180</v>
      </c>
      <c r="CE9641" s="55" t="s">
        <v>13508</v>
      </c>
      <c r="CF9641" s="32" t="s">
        <v>1032</v>
      </c>
      <c r="CG9641" s="33" t="s">
        <v>948</v>
      </c>
      <c r="CH9641" s="34">
        <v>11000</v>
      </c>
      <c r="CI9641" s="35">
        <v>45717</v>
      </c>
      <c r="CJ9641" s="35"/>
      <c r="CK9641" s="36">
        <v>22000</v>
      </c>
      <c r="CL9641" s="26">
        <f t="shared" si="343"/>
        <v>11000</v>
      </c>
      <c r="CM9641" s="26"/>
      <c r="CR9641" s="26" t="str">
        <f t="shared" si="344"/>
        <v>('대은약국(부천)-T/L', '130-19-31112', '경기도 부천시 오정구 소사로808번길 6 부원빌딩 102호 (원종동)', '8806538014029', '신일엠정 500mg', 11000, '2025-03-01'),</v>
      </c>
    </row>
    <row r="9642" spans="79:96" x14ac:dyDescent="0.25">
      <c r="CA9642" s="29">
        <v>9639</v>
      </c>
      <c r="CB9642" s="50"/>
      <c r="CC9642" s="55" t="s">
        <v>13507</v>
      </c>
      <c r="CD9642" s="31" t="s">
        <v>7180</v>
      </c>
      <c r="CE9642" s="55" t="s">
        <v>13508</v>
      </c>
      <c r="CF9642" s="32" t="s">
        <v>1077</v>
      </c>
      <c r="CG9642" s="33" t="s">
        <v>1078</v>
      </c>
      <c r="CH9642" s="34">
        <v>13750</v>
      </c>
      <c r="CI9642" s="35">
        <v>45717</v>
      </c>
      <c r="CJ9642" s="35"/>
      <c r="CK9642" s="36">
        <v>27500</v>
      </c>
      <c r="CL9642" s="26">
        <f t="shared" si="343"/>
        <v>13750</v>
      </c>
      <c r="CM9642" s="26"/>
      <c r="CR9642" s="26" t="str">
        <f t="shared" si="344"/>
        <v>('대은약국(부천)-T/L', '130-19-31112', '경기도 부천시 오정구 소사로808번길 6 부원빌딩 102호 (원종동)', '8806538056425', '프로나지액 25mL', 13750, '2025-03-01'),</v>
      </c>
    </row>
    <row r="9643" spans="79:96" x14ac:dyDescent="0.25">
      <c r="CA9643" s="29">
        <v>9640</v>
      </c>
      <c r="CB9643" s="50"/>
      <c r="CC9643" s="55" t="s">
        <v>13509</v>
      </c>
      <c r="CD9643" s="31" t="s">
        <v>8200</v>
      </c>
      <c r="CE9643" s="55" t="s">
        <v>13510</v>
      </c>
      <c r="CF9643" s="32" t="s">
        <v>615</v>
      </c>
      <c r="CG9643" s="33" t="s">
        <v>616</v>
      </c>
      <c r="CH9643" s="34">
        <v>7500</v>
      </c>
      <c r="CI9643" s="35">
        <v>45717</v>
      </c>
      <c r="CJ9643" s="35"/>
      <c r="CK9643" s="36">
        <v>15000</v>
      </c>
      <c r="CL9643" s="26">
        <f t="shared" si="343"/>
        <v>7500</v>
      </c>
      <c r="CM9643" s="26"/>
      <c r="CR9643" s="26" t="str">
        <f t="shared" si="344"/>
        <v>('대학약국(단원구)-Z(일)', '131-09-57741', '경기도 안산시 단원구 적금로 120 안산상공회의소 ,지하1 (고잔동)', '8806538015149', '신일폴산정 1mg', 7500, '2025-03-01'),</v>
      </c>
    </row>
    <row r="9644" spans="79:96" x14ac:dyDescent="0.25">
      <c r="CA9644" s="29">
        <v>9641</v>
      </c>
      <c r="CB9644" s="50"/>
      <c r="CC9644" s="55" t="s">
        <v>13511</v>
      </c>
      <c r="CD9644" s="31" t="s">
        <v>13512</v>
      </c>
      <c r="CE9644" s="55" t="s">
        <v>13513</v>
      </c>
      <c r="CF9644" s="32" t="s">
        <v>732</v>
      </c>
      <c r="CG9644" s="33" t="s">
        <v>733</v>
      </c>
      <c r="CH9644" s="34">
        <v>11500</v>
      </c>
      <c r="CI9644" s="35">
        <v>45689</v>
      </c>
      <c r="CJ9644" s="35"/>
      <c r="CK9644" s="36">
        <v>23000</v>
      </c>
      <c r="CL9644" s="26">
        <f t="shared" si="343"/>
        <v>11500</v>
      </c>
      <c r="CM9644" s="26"/>
      <c r="CR9644" s="26" t="str">
        <f t="shared" si="344"/>
        <v>('대학약국(도화동)-F', '130-37-13059', '인천광역시 미추홀구 방축로 216 제이씨전산 지식산업센타 C 동 1-102호 (도화동)', '8806538017259', '신일피리독신정 50mg', 11500, '2025-02-01'),</v>
      </c>
    </row>
    <row r="9645" spans="79:96" x14ac:dyDescent="0.25">
      <c r="CA9645" s="29">
        <v>9642</v>
      </c>
      <c r="CB9645" s="50"/>
      <c r="CC9645" s="55" t="s">
        <v>13514</v>
      </c>
      <c r="CD9645" s="31" t="s">
        <v>10518</v>
      </c>
      <c r="CE9645" s="55" t="s">
        <v>10519</v>
      </c>
      <c r="CF9645" s="32" t="s">
        <v>732</v>
      </c>
      <c r="CG9645" s="33" t="s">
        <v>733</v>
      </c>
      <c r="CH9645" s="34">
        <v>5750</v>
      </c>
      <c r="CI9645" s="35">
        <v>45658</v>
      </c>
      <c r="CJ9645" s="35"/>
      <c r="CK9645" s="36">
        <v>11500</v>
      </c>
      <c r="CL9645" s="26">
        <f t="shared" si="343"/>
        <v>5750</v>
      </c>
      <c r="CM9645" s="26"/>
      <c r="CR9645" s="26" t="str">
        <f t="shared" si="344"/>
        <v>('대학약국(성동구)-NP(6)', '206-06-79510', '서울특별시 성동구 사근동길 4 (행당동)', '8806538017259', '신일피리독신정 50mg', 5750, '2025-01-01'),</v>
      </c>
    </row>
    <row r="9646" spans="79:96" x14ac:dyDescent="0.25">
      <c r="CA9646" s="29">
        <v>9643</v>
      </c>
      <c r="CB9646" s="50"/>
      <c r="CC9646" s="55" t="s">
        <v>13515</v>
      </c>
      <c r="CD9646" s="31" t="s">
        <v>1681</v>
      </c>
      <c r="CE9646" s="55" t="s">
        <v>13516</v>
      </c>
      <c r="CF9646" s="32" t="s">
        <v>1077</v>
      </c>
      <c r="CG9646" s="33" t="s">
        <v>1078</v>
      </c>
      <c r="CH9646" s="34">
        <v>5500</v>
      </c>
      <c r="CI9646" s="35">
        <v>45717</v>
      </c>
      <c r="CJ9646" s="35"/>
      <c r="CK9646" s="36">
        <v>11000</v>
      </c>
      <c r="CL9646" s="26">
        <f t="shared" si="343"/>
        <v>5500</v>
      </c>
      <c r="CM9646" s="26"/>
      <c r="CR9646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47" spans="79:96" x14ac:dyDescent="0.25">
      <c r="CA9647" s="29">
        <v>9644</v>
      </c>
      <c r="CB9647" s="50"/>
      <c r="CC9647" s="55" t="s">
        <v>13515</v>
      </c>
      <c r="CD9647" s="31" t="s">
        <v>1681</v>
      </c>
      <c r="CE9647" s="55" t="s">
        <v>13516</v>
      </c>
      <c r="CF9647" s="32" t="s">
        <v>1077</v>
      </c>
      <c r="CG9647" s="33" t="s">
        <v>1078</v>
      </c>
      <c r="CH9647" s="34">
        <v>5500</v>
      </c>
      <c r="CI9647" s="35">
        <v>45717</v>
      </c>
      <c r="CJ9647" s="35"/>
      <c r="CK9647" s="36">
        <v>11000</v>
      </c>
      <c r="CL9647" s="26">
        <f t="shared" si="343"/>
        <v>5500</v>
      </c>
      <c r="CM9647" s="26"/>
      <c r="CR9647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48" spans="79:96" x14ac:dyDescent="0.25">
      <c r="CA9648" s="29">
        <v>9645</v>
      </c>
      <c r="CB9648" s="50"/>
      <c r="CC9648" s="55" t="s">
        <v>13515</v>
      </c>
      <c r="CD9648" s="31" t="s">
        <v>1681</v>
      </c>
      <c r="CE9648" s="55" t="s">
        <v>13516</v>
      </c>
      <c r="CF9648" s="32" t="s">
        <v>1077</v>
      </c>
      <c r="CG9648" s="33" t="s">
        <v>1078</v>
      </c>
      <c r="CH9648" s="34">
        <v>49500</v>
      </c>
      <c r="CI9648" s="35">
        <v>45717</v>
      </c>
      <c r="CJ9648" s="35"/>
      <c r="CK9648" s="36">
        <v>99000</v>
      </c>
      <c r="CL9648" s="26">
        <f t="shared" si="343"/>
        <v>49500</v>
      </c>
      <c r="CM9648" s="26"/>
      <c r="CR9648" s="26" t="str">
        <f t="shared" si="344"/>
        <v>('대학약국(화곡)-T/W(일)', '793-41-00648', '서울특별시 강서구 화곡로 152 1층 101호 (화곡동)', '8806538056425', '프로나지액 25mL', 49500, '2025-03-01'),</v>
      </c>
    </row>
    <row r="9649" spans="79:96" x14ac:dyDescent="0.25">
      <c r="CA9649" s="29">
        <v>9646</v>
      </c>
      <c r="CB9649" s="50"/>
      <c r="CC9649" s="55" t="s">
        <v>13515</v>
      </c>
      <c r="CD9649" s="31" t="s">
        <v>1681</v>
      </c>
      <c r="CE9649" s="55" t="s">
        <v>13516</v>
      </c>
      <c r="CF9649" s="32" t="s">
        <v>1077</v>
      </c>
      <c r="CG9649" s="33" t="s">
        <v>1078</v>
      </c>
      <c r="CH9649" s="34">
        <v>11000</v>
      </c>
      <c r="CI9649" s="35">
        <v>45717</v>
      </c>
      <c r="CJ9649" s="35"/>
      <c r="CK9649" s="36">
        <v>22000</v>
      </c>
      <c r="CL9649" s="26">
        <f t="shared" si="343"/>
        <v>11000</v>
      </c>
      <c r="CM9649" s="26"/>
      <c r="CR9649" s="26" t="str">
        <f t="shared" si="344"/>
        <v>('대학약국(화곡)-T/W(일)', '793-41-00648', '서울특별시 강서구 화곡로 152 1층 101호 (화곡동)', '8806538056425', '프로나지액 25mL', 11000, '2025-03-01'),</v>
      </c>
    </row>
    <row r="9650" spans="79:96" x14ac:dyDescent="0.25">
      <c r="CA9650" s="29">
        <v>9647</v>
      </c>
      <c r="CB9650" s="50"/>
      <c r="CC9650" s="55" t="s">
        <v>13515</v>
      </c>
      <c r="CD9650" s="31" t="s">
        <v>1681</v>
      </c>
      <c r="CE9650" s="55" t="s">
        <v>13516</v>
      </c>
      <c r="CF9650" s="32" t="s">
        <v>1077</v>
      </c>
      <c r="CG9650" s="33" t="s">
        <v>1078</v>
      </c>
      <c r="CH9650" s="34">
        <v>11000</v>
      </c>
      <c r="CI9650" s="35">
        <v>45717</v>
      </c>
      <c r="CJ9650" s="35"/>
      <c r="CK9650" s="36">
        <v>22000</v>
      </c>
      <c r="CL9650" s="26">
        <f t="shared" si="343"/>
        <v>11000</v>
      </c>
      <c r="CM9650" s="26"/>
      <c r="CR9650" s="26" t="str">
        <f t="shared" si="344"/>
        <v>('대학약국(화곡)-T/W(일)', '793-41-00648', '서울특별시 강서구 화곡로 152 1층 101호 (화곡동)', '8806538056425', '프로나지액 25mL', 11000, '2025-03-01'),</v>
      </c>
    </row>
    <row r="9651" spans="79:96" x14ac:dyDescent="0.25">
      <c r="CA9651" s="29">
        <v>9648</v>
      </c>
      <c r="CB9651" s="50"/>
      <c r="CC9651" s="55" t="s">
        <v>13515</v>
      </c>
      <c r="CD9651" s="31" t="s">
        <v>1681</v>
      </c>
      <c r="CE9651" s="55" t="s">
        <v>13516</v>
      </c>
      <c r="CF9651" s="32" t="s">
        <v>1077</v>
      </c>
      <c r="CG9651" s="33" t="s">
        <v>1078</v>
      </c>
      <c r="CH9651" s="34">
        <v>5500</v>
      </c>
      <c r="CI9651" s="35">
        <v>45717</v>
      </c>
      <c r="CJ9651" s="35"/>
      <c r="CK9651" s="36">
        <v>11000</v>
      </c>
      <c r="CL9651" s="26">
        <f t="shared" si="343"/>
        <v>5500</v>
      </c>
      <c r="CM9651" s="26"/>
      <c r="CR9651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52" spans="79:96" x14ac:dyDescent="0.25">
      <c r="CA9652" s="29">
        <v>9649</v>
      </c>
      <c r="CB9652" s="50"/>
      <c r="CC9652" s="55" t="s">
        <v>13515</v>
      </c>
      <c r="CD9652" s="31" t="s">
        <v>1681</v>
      </c>
      <c r="CE9652" s="55" t="s">
        <v>13516</v>
      </c>
      <c r="CF9652" s="32" t="s">
        <v>1077</v>
      </c>
      <c r="CG9652" s="33" t="s">
        <v>1078</v>
      </c>
      <c r="CH9652" s="34">
        <v>11000</v>
      </c>
      <c r="CI9652" s="35">
        <v>45717</v>
      </c>
      <c r="CJ9652" s="35"/>
      <c r="CK9652" s="36">
        <v>22000</v>
      </c>
      <c r="CL9652" s="26">
        <f t="shared" si="343"/>
        <v>11000</v>
      </c>
      <c r="CM9652" s="26"/>
      <c r="CR9652" s="26" t="str">
        <f t="shared" si="344"/>
        <v>('대학약국(화곡)-T/W(일)', '793-41-00648', '서울특별시 강서구 화곡로 152 1층 101호 (화곡동)', '8806538056425', '프로나지액 25mL', 11000, '2025-03-01'),</v>
      </c>
    </row>
    <row r="9653" spans="79:96" x14ac:dyDescent="0.25">
      <c r="CA9653" s="29">
        <v>9650</v>
      </c>
      <c r="CB9653" s="50"/>
      <c r="CC9653" s="55" t="s">
        <v>13515</v>
      </c>
      <c r="CD9653" s="31" t="s">
        <v>1681</v>
      </c>
      <c r="CE9653" s="55" t="s">
        <v>13516</v>
      </c>
      <c r="CF9653" s="32" t="s">
        <v>1077</v>
      </c>
      <c r="CG9653" s="33" t="s">
        <v>1078</v>
      </c>
      <c r="CH9653" s="34">
        <v>5500</v>
      </c>
      <c r="CI9653" s="35">
        <v>45689</v>
      </c>
      <c r="CJ9653" s="35"/>
      <c r="CK9653" s="36">
        <v>11000</v>
      </c>
      <c r="CL9653" s="26">
        <f t="shared" si="343"/>
        <v>5500</v>
      </c>
      <c r="CM9653" s="26"/>
      <c r="CR9653" s="26" t="str">
        <f t="shared" si="344"/>
        <v>('대학약국(화곡)-T/W(일)', '793-41-00648', '서울특별시 강서구 화곡로 152 1층 101호 (화곡동)', '8806538056425', '프로나지액 25mL', 5500, '2025-02-01'),</v>
      </c>
    </row>
    <row r="9654" spans="79:96" x14ac:dyDescent="0.25">
      <c r="CA9654" s="29">
        <v>9651</v>
      </c>
      <c r="CB9654" s="50"/>
      <c r="CC9654" s="55" t="s">
        <v>13515</v>
      </c>
      <c r="CD9654" s="31" t="s">
        <v>1681</v>
      </c>
      <c r="CE9654" s="55" t="s">
        <v>13516</v>
      </c>
      <c r="CF9654" s="32" t="s">
        <v>1077</v>
      </c>
      <c r="CG9654" s="33" t="s">
        <v>1078</v>
      </c>
      <c r="CH9654" s="34">
        <v>5500</v>
      </c>
      <c r="CI9654" s="35">
        <v>45658</v>
      </c>
      <c r="CJ9654" s="35"/>
      <c r="CK9654" s="36">
        <v>11000</v>
      </c>
      <c r="CL9654" s="26">
        <f t="shared" si="343"/>
        <v>5500</v>
      </c>
      <c r="CM9654" s="26"/>
      <c r="CR9654" s="26" t="str">
        <f t="shared" si="344"/>
        <v>('대학약국(화곡)-T/W(일)', '793-41-00648', '서울특별시 강서구 화곡로 152 1층 101호 (화곡동)', '8806538056425', '프로나지액 25mL', 5500, '2025-01-01'),</v>
      </c>
    </row>
    <row r="9655" spans="79:96" x14ac:dyDescent="0.25">
      <c r="CA9655" s="29">
        <v>9652</v>
      </c>
      <c r="CB9655" s="50"/>
      <c r="CC9655" s="55" t="s">
        <v>13515</v>
      </c>
      <c r="CD9655" s="31" t="s">
        <v>1681</v>
      </c>
      <c r="CE9655" s="55" t="s">
        <v>13516</v>
      </c>
      <c r="CF9655" s="32" t="s">
        <v>1077</v>
      </c>
      <c r="CG9655" s="33" t="s">
        <v>1078</v>
      </c>
      <c r="CH9655" s="34">
        <v>11000</v>
      </c>
      <c r="CI9655" s="35">
        <v>45717</v>
      </c>
      <c r="CJ9655" s="35"/>
      <c r="CK9655" s="36">
        <v>22000</v>
      </c>
      <c r="CL9655" s="26">
        <f t="shared" si="343"/>
        <v>11000</v>
      </c>
      <c r="CM9655" s="26"/>
      <c r="CR9655" s="26" t="str">
        <f t="shared" si="344"/>
        <v>('대학약국(화곡)-T/W(일)', '793-41-00648', '서울특별시 강서구 화곡로 152 1층 101호 (화곡동)', '8806538056425', '프로나지액 25mL', 11000, '2025-03-01'),</v>
      </c>
    </row>
    <row r="9656" spans="79:96" x14ac:dyDescent="0.25">
      <c r="CA9656" s="29">
        <v>9653</v>
      </c>
      <c r="CB9656" s="50"/>
      <c r="CC9656" s="55" t="s">
        <v>13515</v>
      </c>
      <c r="CD9656" s="31" t="s">
        <v>1681</v>
      </c>
      <c r="CE9656" s="55" t="s">
        <v>13516</v>
      </c>
      <c r="CF9656" s="32" t="s">
        <v>1077</v>
      </c>
      <c r="CG9656" s="33" t="s">
        <v>1078</v>
      </c>
      <c r="CH9656" s="34">
        <v>5500</v>
      </c>
      <c r="CI9656" s="35">
        <v>45717</v>
      </c>
      <c r="CJ9656" s="35"/>
      <c r="CK9656" s="36">
        <v>11000</v>
      </c>
      <c r="CL9656" s="26">
        <f t="shared" si="343"/>
        <v>5500</v>
      </c>
      <c r="CM9656" s="26"/>
      <c r="CR9656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57" spans="79:96" x14ac:dyDescent="0.25">
      <c r="CA9657" s="29">
        <v>9654</v>
      </c>
      <c r="CB9657" s="50"/>
      <c r="CC9657" s="55" t="s">
        <v>13515</v>
      </c>
      <c r="CD9657" s="31" t="s">
        <v>1681</v>
      </c>
      <c r="CE9657" s="55" t="s">
        <v>13516</v>
      </c>
      <c r="CF9657" s="32" t="s">
        <v>1077</v>
      </c>
      <c r="CG9657" s="33" t="s">
        <v>1078</v>
      </c>
      <c r="CH9657" s="34">
        <v>5500</v>
      </c>
      <c r="CI9657" s="35">
        <v>45717</v>
      </c>
      <c r="CJ9657" s="35"/>
      <c r="CK9657" s="36">
        <v>11000</v>
      </c>
      <c r="CL9657" s="26">
        <f t="shared" si="343"/>
        <v>5500</v>
      </c>
      <c r="CM9657" s="26"/>
      <c r="CR9657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58" spans="79:96" x14ac:dyDescent="0.25">
      <c r="CA9658" s="29">
        <v>9655</v>
      </c>
      <c r="CB9658" s="50"/>
      <c r="CC9658" s="55" t="s">
        <v>13515</v>
      </c>
      <c r="CD9658" s="31" t="s">
        <v>1681</v>
      </c>
      <c r="CE9658" s="55" t="s">
        <v>13516</v>
      </c>
      <c r="CF9658" s="32" t="s">
        <v>1077</v>
      </c>
      <c r="CG9658" s="33" t="s">
        <v>1078</v>
      </c>
      <c r="CH9658" s="34">
        <v>11000</v>
      </c>
      <c r="CI9658" s="35">
        <v>45717</v>
      </c>
      <c r="CJ9658" s="35"/>
      <c r="CK9658" s="36">
        <v>22000</v>
      </c>
      <c r="CL9658" s="26">
        <f t="shared" si="343"/>
        <v>11000</v>
      </c>
      <c r="CM9658" s="26"/>
      <c r="CR9658" s="26" t="str">
        <f t="shared" si="344"/>
        <v>('대학약국(화곡)-T/W(일)', '793-41-00648', '서울특별시 강서구 화곡로 152 1층 101호 (화곡동)', '8806538056425', '프로나지액 25mL', 11000, '2025-03-01'),</v>
      </c>
    </row>
    <row r="9659" spans="79:96" x14ac:dyDescent="0.25">
      <c r="CA9659" s="29">
        <v>9656</v>
      </c>
      <c r="CB9659" s="50"/>
      <c r="CC9659" s="55" t="s">
        <v>13515</v>
      </c>
      <c r="CD9659" s="31" t="s">
        <v>1681</v>
      </c>
      <c r="CE9659" s="55" t="s">
        <v>13516</v>
      </c>
      <c r="CF9659" s="32" t="s">
        <v>1077</v>
      </c>
      <c r="CG9659" s="33" t="s">
        <v>1078</v>
      </c>
      <c r="CH9659" s="34">
        <v>5500</v>
      </c>
      <c r="CI9659" s="35">
        <v>45717</v>
      </c>
      <c r="CJ9659" s="35"/>
      <c r="CK9659" s="36">
        <v>11000</v>
      </c>
      <c r="CL9659" s="26">
        <f t="shared" si="343"/>
        <v>5500</v>
      </c>
      <c r="CM9659" s="26"/>
      <c r="CR9659" s="26" t="str">
        <f t="shared" si="344"/>
        <v>('대학약국(화곡)-T/W(일)', '793-41-00648', '서울특별시 강서구 화곡로 152 1층 101호 (화곡동)', '8806538056425', '프로나지액 25mL', 5500, '2025-03-01'),</v>
      </c>
    </row>
    <row r="9660" spans="79:96" x14ac:dyDescent="0.25">
      <c r="CA9660" s="29">
        <v>9657</v>
      </c>
      <c r="CB9660" s="50"/>
      <c r="CC9660" s="55" t="s">
        <v>13517</v>
      </c>
      <c r="CD9660" s="31" t="s">
        <v>7709</v>
      </c>
      <c r="CE9660" s="55" t="s">
        <v>13518</v>
      </c>
      <c r="CF9660" s="32" t="s">
        <v>615</v>
      </c>
      <c r="CG9660" s="33" t="s">
        <v>616</v>
      </c>
      <c r="CH9660" s="34">
        <v>7500</v>
      </c>
      <c r="CI9660" s="35">
        <v>45717</v>
      </c>
      <c r="CJ9660" s="35"/>
      <c r="CK9660" s="36">
        <v>15000</v>
      </c>
      <c r="CL9660" s="26">
        <f t="shared" si="343"/>
        <v>7500</v>
      </c>
      <c r="CM9660" s="26"/>
      <c r="CR9660" s="26" t="str">
        <f t="shared" si="344"/>
        <v>('대한약국(종로)-T/P/(B)', '642-06-01329', '서울특별시 종로구 대학로5길 57 1층101호 2층 201호 (연건동)', '8806538015149', '신일폴산정 1mg', 7500, '2025-03-01'),</v>
      </c>
    </row>
    <row r="9661" spans="79:96" x14ac:dyDescent="0.25">
      <c r="CA9661" s="29">
        <v>9658</v>
      </c>
      <c r="CB9661" s="50"/>
      <c r="CC9661" s="55" t="s">
        <v>13517</v>
      </c>
      <c r="CD9661" s="31" t="s">
        <v>7709</v>
      </c>
      <c r="CE9661" s="55" t="s">
        <v>13518</v>
      </c>
      <c r="CF9661" s="32" t="s">
        <v>732</v>
      </c>
      <c r="CG9661" s="33" t="s">
        <v>733</v>
      </c>
      <c r="CH9661" s="34">
        <v>5750</v>
      </c>
      <c r="CI9661" s="35">
        <v>45717</v>
      </c>
      <c r="CJ9661" s="35"/>
      <c r="CK9661" s="36">
        <v>11500</v>
      </c>
      <c r="CL9661" s="26">
        <f t="shared" si="343"/>
        <v>5750</v>
      </c>
      <c r="CM9661" s="26"/>
      <c r="CR9661" s="26" t="str">
        <f t="shared" si="344"/>
        <v>('대한약국(종로)-T/P/(B)', '642-06-01329', '서울특별시 종로구 대학로5길 57 1층101호 2층 201호 (연건동)', '8806538017259', '신일피리독신정 50mg', 5750, '2025-03-01'),</v>
      </c>
    </row>
    <row r="9662" spans="79:96" x14ac:dyDescent="0.25">
      <c r="CA9662" s="29">
        <v>9659</v>
      </c>
      <c r="CB9662" s="50"/>
      <c r="CC9662" s="55" t="s">
        <v>13519</v>
      </c>
      <c r="CD9662" s="31" t="s">
        <v>13520</v>
      </c>
      <c r="CE9662" s="55" t="s">
        <v>13521</v>
      </c>
      <c r="CF9662" s="32" t="s">
        <v>2328</v>
      </c>
      <c r="CG9662" s="33" t="s">
        <v>85</v>
      </c>
      <c r="CH9662" s="31">
        <v>19890</v>
      </c>
      <c r="CI9662" s="35">
        <v>45689</v>
      </c>
      <c r="CJ9662" s="35"/>
      <c r="CK9662" s="56">
        <v>39780</v>
      </c>
      <c r="CL9662" s="26">
        <f t="shared" si="343"/>
        <v>19890</v>
      </c>
      <c r="CM9662" s="26"/>
      <c r="CR9662" s="26" t="str">
        <f t="shared" si="344"/>
        <v>('대흥365약국-P(2)', '211-18-89823', '서울특별시 마포구 백범로 98 1층 (대흥동)', '8806538013718', '리피칸정 10mg', 19890, '2025-02-01'),</v>
      </c>
    </row>
    <row r="9663" spans="79:96" x14ac:dyDescent="0.25">
      <c r="CA9663" s="29">
        <v>9660</v>
      </c>
      <c r="CB9663" s="50"/>
      <c r="CC9663" s="55" t="s">
        <v>13522</v>
      </c>
      <c r="CD9663" s="31" t="s">
        <v>13523</v>
      </c>
      <c r="CE9663" s="55" t="s">
        <v>13524</v>
      </c>
      <c r="CF9663" s="32" t="s">
        <v>1077</v>
      </c>
      <c r="CG9663" s="33" t="s">
        <v>1078</v>
      </c>
      <c r="CH9663" s="34">
        <v>2750</v>
      </c>
      <c r="CI9663" s="35">
        <v>45658</v>
      </c>
      <c r="CJ9663" s="35"/>
      <c r="CK9663" s="36">
        <v>5500</v>
      </c>
      <c r="CL9663" s="26">
        <f t="shared" si="343"/>
        <v>2750</v>
      </c>
      <c r="CM9663" s="26"/>
      <c r="CR9663" s="26" t="str">
        <f t="shared" si="344"/>
        <v>('더나은약국(부천시)-D(일)', '764-25-01877', '경기도 부천시 원미구 길주로 221 207호 (중동)', '8806538056425', '프로나지액 25mL', 2750, '2025-01-01'),</v>
      </c>
    </row>
    <row r="9664" spans="79:96" x14ac:dyDescent="0.25">
      <c r="CA9664" s="29">
        <v>9661</v>
      </c>
      <c r="CB9664" s="50"/>
      <c r="CC9664" s="55" t="s">
        <v>13525</v>
      </c>
      <c r="CD9664" s="31" t="s">
        <v>1249</v>
      </c>
      <c r="CE9664" s="55" t="s">
        <v>13526</v>
      </c>
      <c r="CF9664" s="32" t="s">
        <v>1679</v>
      </c>
      <c r="CG9664" s="33" t="s">
        <v>552</v>
      </c>
      <c r="CH9664" s="31">
        <v>24960</v>
      </c>
      <c r="CI9664" s="35">
        <v>45717</v>
      </c>
      <c r="CJ9664" s="35"/>
      <c r="CK9664" s="56">
        <v>49920</v>
      </c>
      <c r="CL9664" s="26">
        <f t="shared" si="343"/>
        <v>24960</v>
      </c>
      <c r="CM9664" s="26"/>
      <c r="CR9664" s="26" t="str">
        <f t="shared" si="344"/>
        <v>('더존약국-P/(바)', '139-03-15888', '경기도 성남시 분당구 동판교로 59 자유퍼스트1차 108호 (백현동)', '8806538055619', '다이뉴시드정 480mg', 24960, '2025-03-01'),</v>
      </c>
    </row>
    <row r="9665" spans="79:96" x14ac:dyDescent="0.25">
      <c r="CA9665" s="29">
        <v>9662</v>
      </c>
      <c r="CB9665" s="50"/>
      <c r="CC9665" s="55" t="s">
        <v>13525</v>
      </c>
      <c r="CD9665" s="31" t="s">
        <v>1249</v>
      </c>
      <c r="CE9665" s="55" t="s">
        <v>13526</v>
      </c>
      <c r="CF9665" s="32" t="s">
        <v>3290</v>
      </c>
      <c r="CG9665" s="33" t="s">
        <v>1497</v>
      </c>
      <c r="CH9665" s="34">
        <v>20250</v>
      </c>
      <c r="CI9665" s="35">
        <v>45717</v>
      </c>
      <c r="CJ9665" s="35"/>
      <c r="CK9665" s="36">
        <v>40500</v>
      </c>
      <c r="CL9665" s="26">
        <f t="shared" si="343"/>
        <v>20250</v>
      </c>
      <c r="CM9665" s="26"/>
      <c r="CR9665" s="26" t="str">
        <f t="shared" si="344"/>
        <v>('더존약국-P/(바)', '139-03-15888', '경기도 성남시 분당구 동판교로 59 자유퍼스트1차 108호 (백현동)', '8806538057316', '탐시원서방캡슐 0.4mg', 20250, '2025-03-01'),</v>
      </c>
    </row>
    <row r="9666" spans="79:96" x14ac:dyDescent="0.25">
      <c r="CA9666" s="29">
        <v>9663</v>
      </c>
      <c r="CB9666" s="50"/>
      <c r="CC9666" s="55" t="s">
        <v>13525</v>
      </c>
      <c r="CD9666" s="31" t="s">
        <v>1249</v>
      </c>
      <c r="CE9666" s="55" t="s">
        <v>13526</v>
      </c>
      <c r="CF9666" s="32" t="s">
        <v>2228</v>
      </c>
      <c r="CG9666" s="33" t="s">
        <v>790</v>
      </c>
      <c r="CH9666" s="34">
        <v>29000</v>
      </c>
      <c r="CI9666" s="35">
        <v>45717</v>
      </c>
      <c r="CJ9666" s="35"/>
      <c r="CK9666" s="36">
        <v>58000</v>
      </c>
      <c r="CL9666" s="26">
        <f t="shared" si="343"/>
        <v>29000</v>
      </c>
      <c r="CM9666" s="26"/>
      <c r="CR9666" s="26" t="str">
        <f t="shared" si="344"/>
        <v>('더존약국-P/(바)', '139-03-15888', '경기도 성남시 분당구 동판교로 59 자유퍼스트1차 108호 (백현동)', '8806538013121', '신일슈도에페드린정 60mg', 29000, '2025-03-01'),</v>
      </c>
    </row>
    <row r="9667" spans="79:96" x14ac:dyDescent="0.25">
      <c r="CA9667" s="29">
        <v>9664</v>
      </c>
      <c r="CB9667" s="50"/>
      <c r="CC9667" s="55" t="s">
        <v>13525</v>
      </c>
      <c r="CD9667" s="31" t="s">
        <v>1249</v>
      </c>
      <c r="CE9667" s="55" t="s">
        <v>13526</v>
      </c>
      <c r="CF9667" s="32" t="s">
        <v>1607</v>
      </c>
      <c r="CG9667" s="33" t="s">
        <v>414</v>
      </c>
      <c r="CH9667" s="31">
        <v>10875</v>
      </c>
      <c r="CI9667" s="35">
        <v>45717</v>
      </c>
      <c r="CJ9667" s="35"/>
      <c r="CK9667" s="56">
        <v>21750</v>
      </c>
      <c r="CL9667" s="26">
        <f t="shared" si="343"/>
        <v>10875</v>
      </c>
      <c r="CM9667" s="26"/>
      <c r="CR9667" s="26" t="str">
        <f t="shared" si="344"/>
        <v>('더존약국-P/(바)', '139-03-15888', '경기도 성남시 분당구 동판교로 59 자유퍼스트1차 108호 (백현동)', '8806538053516', '네오스타정80/5mg', 10875, '2025-03-01'),</v>
      </c>
    </row>
    <row r="9668" spans="79:96" x14ac:dyDescent="0.25">
      <c r="CA9668" s="29">
        <v>9665</v>
      </c>
      <c r="CB9668" s="50"/>
      <c r="CC9668" s="55" t="s">
        <v>13525</v>
      </c>
      <c r="CD9668" s="31" t="s">
        <v>1249</v>
      </c>
      <c r="CE9668" s="55" t="s">
        <v>13526</v>
      </c>
      <c r="CF9668" s="32" t="s">
        <v>1712</v>
      </c>
      <c r="CG9668" s="33" t="s">
        <v>1081</v>
      </c>
      <c r="CH9668" s="34">
        <v>34245</v>
      </c>
      <c r="CI9668" s="35">
        <v>45717</v>
      </c>
      <c r="CJ9668" s="35"/>
      <c r="CK9668" s="36">
        <v>68490</v>
      </c>
      <c r="CL9668" s="26">
        <f t="shared" si="343"/>
        <v>34245</v>
      </c>
      <c r="CM9668" s="26"/>
      <c r="CR9668" s="26" t="str">
        <f t="shared" si="344"/>
        <v>('더존약국-P/(바)', '139-03-15888', '경기도 성남시 분당구 동판교로 59 자유퍼스트1차 108호 (백현동)', '8806538058221', '로타젯정10/5mg', 34245, '2025-03-01'),</v>
      </c>
    </row>
    <row r="9669" spans="79:96" x14ac:dyDescent="0.25">
      <c r="CA9669" s="29">
        <v>9666</v>
      </c>
      <c r="CB9669" s="50"/>
      <c r="CC9669" s="55" t="s">
        <v>13527</v>
      </c>
      <c r="CD9669" s="31" t="s">
        <v>785</v>
      </c>
      <c r="CE9669" s="55" t="s">
        <v>13528</v>
      </c>
      <c r="CF9669" s="32" t="s">
        <v>3195</v>
      </c>
      <c r="CG9669" s="33" t="s">
        <v>459</v>
      </c>
      <c r="CH9669" s="31">
        <v>1545</v>
      </c>
      <c r="CI9669" s="35">
        <v>45717</v>
      </c>
      <c r="CJ9669" s="35"/>
      <c r="CK9669" s="56">
        <v>3090</v>
      </c>
      <c r="CL9669" s="26">
        <f t="shared" ref="CL9669:CL9732" si="345">IFERROR(CK9669/2,"")</f>
        <v>1545</v>
      </c>
      <c r="CM9669" s="26"/>
      <c r="CR9669" s="26" t="str">
        <f t="shared" ref="CR9669:CR9732" si="346">IFERROR("('"&amp;CC9669&amp;"', '"&amp;CD9669&amp;"', '"&amp;CE9669&amp;"', '"&amp;CF9669&amp;"', '"&amp;CG9669&amp;"', "&amp;CH9669&amp;", '"&amp;TEXT(CI9669,"YYYY-MM-DD")&amp;"'),","")</f>
        <v>('더푸른약국(남양주)-NP(A1)', '243-04-02786', '경기도 남양주시 덕소로 213 덕소강변서희스타힐스 1층 104 (와부읍)', '8806538003214', '레바드린정 100mg', 1545, '2025-03-01'),</v>
      </c>
    </row>
    <row r="9670" spans="79:96" x14ac:dyDescent="0.25">
      <c r="CA9670" s="29">
        <v>9667</v>
      </c>
      <c r="CB9670" s="50"/>
      <c r="CC9670" s="55" t="s">
        <v>13529</v>
      </c>
      <c r="CD9670" s="31" t="s">
        <v>13530</v>
      </c>
      <c r="CE9670" s="55" t="s">
        <v>13531</v>
      </c>
      <c r="CF9670" s="32" t="s">
        <v>732</v>
      </c>
      <c r="CG9670" s="33" t="s">
        <v>733</v>
      </c>
      <c r="CH9670" s="34">
        <v>5750</v>
      </c>
      <c r="CI9670" s="35">
        <v>45717</v>
      </c>
      <c r="CJ9670" s="35"/>
      <c r="CK9670" s="36">
        <v>11500</v>
      </c>
      <c r="CL9670" s="26">
        <f t="shared" si="345"/>
        <v>5750</v>
      </c>
      <c r="CM9670" s="26"/>
      <c r="CR9670" s="26" t="str">
        <f t="shared" si="346"/>
        <v>('독일약국(서산)', '316-01-74364', '충청남도 서산시 시장6로 37 (동문동)', '8806538017259', '신일피리독신정 50mg', 5750, '2025-03-01'),</v>
      </c>
    </row>
    <row r="9671" spans="79:96" x14ac:dyDescent="0.25">
      <c r="CA9671" s="29">
        <v>9668</v>
      </c>
      <c r="CB9671" s="50"/>
      <c r="CC9671" s="55" t="s">
        <v>13532</v>
      </c>
      <c r="CD9671" s="31" t="s">
        <v>13533</v>
      </c>
      <c r="CE9671" s="55" t="s">
        <v>13534</v>
      </c>
      <c r="CF9671" s="32" t="s">
        <v>645</v>
      </c>
      <c r="CG9671" s="33" t="s">
        <v>646</v>
      </c>
      <c r="CH9671" s="34">
        <v>9500</v>
      </c>
      <c r="CI9671" s="35">
        <v>45689</v>
      </c>
      <c r="CJ9671" s="35"/>
      <c r="CK9671" s="36">
        <v>19000</v>
      </c>
      <c r="CL9671" s="26">
        <f t="shared" si="345"/>
        <v>9500</v>
      </c>
      <c r="CM9671" s="26"/>
      <c r="CR9671" s="26" t="str">
        <f t="shared" si="346"/>
        <v>('독일약국-C', '121-04-52972', '인천광역시 미추홀구 석정로 459 (주안동)', '8806538014265', '신일브롬헥신염산염정 8mg', 9500, '2025-02-01'),</v>
      </c>
    </row>
    <row r="9672" spans="79:96" x14ac:dyDescent="0.25">
      <c r="CA9672" s="29">
        <v>9669</v>
      </c>
      <c r="CB9672" s="50"/>
      <c r="CC9672" s="55" t="s">
        <v>13535</v>
      </c>
      <c r="CD9672" s="31" t="s">
        <v>13536</v>
      </c>
      <c r="CE9672" s="55" t="s">
        <v>13537</v>
      </c>
      <c r="CF9672" s="32" t="s">
        <v>2228</v>
      </c>
      <c r="CG9672" s="33" t="s">
        <v>790</v>
      </c>
      <c r="CH9672" s="31">
        <v>-72500</v>
      </c>
      <c r="CI9672" s="35">
        <v>45658</v>
      </c>
      <c r="CJ9672" s="35"/>
      <c r="CK9672" s="56">
        <v>-145000</v>
      </c>
      <c r="CL9672" s="26">
        <f t="shared" si="345"/>
        <v>-72500</v>
      </c>
      <c r="CM9672" s="26"/>
      <c r="CR9672" s="26" t="str">
        <f t="shared" si="346"/>
        <v>('동남약국(본오)-Z', '619-01-41364', '경기도 안산시 상록구 샘골로 147 대산빌딩 105호 (본오동)', '8806538013121', '신일슈도에페드린정 60mg', -72500, '2025-01-01'),</v>
      </c>
    </row>
    <row r="9673" spans="79:96" x14ac:dyDescent="0.25">
      <c r="CA9673" s="29">
        <v>9670</v>
      </c>
      <c r="CB9673" s="50"/>
      <c r="CC9673" s="55" t="s">
        <v>13538</v>
      </c>
      <c r="CD9673" s="31" t="s">
        <v>13539</v>
      </c>
      <c r="CE9673" s="55" t="s">
        <v>13540</v>
      </c>
      <c r="CF9673" s="32" t="s">
        <v>1041</v>
      </c>
      <c r="CG9673" s="33" t="s">
        <v>1004</v>
      </c>
      <c r="CH9673" s="34">
        <v>6000</v>
      </c>
      <c r="CI9673" s="35">
        <v>45717</v>
      </c>
      <c r="CJ9673" s="35"/>
      <c r="CK9673" s="36">
        <v>12000</v>
      </c>
      <c r="CL9673" s="26">
        <f t="shared" si="345"/>
        <v>6000</v>
      </c>
      <c r="CM9673" s="26"/>
      <c r="CR9673" s="26" t="str">
        <f t="shared" si="346"/>
        <v>('동남온누리약국-N', '130-16-57334', '경기도 부천시 소사구 소사로 191 (소사본동)', '8806538014647', '신일티아민염산염정 10mg', 6000, '2025-03-01'),</v>
      </c>
    </row>
    <row r="9674" spans="79:96" x14ac:dyDescent="0.25">
      <c r="CA9674" s="29">
        <v>9671</v>
      </c>
      <c r="CB9674" s="50"/>
      <c r="CC9674" s="55" t="s">
        <v>13541</v>
      </c>
      <c r="CD9674" s="31" t="s">
        <v>13542</v>
      </c>
      <c r="CE9674" s="55" t="s">
        <v>13543</v>
      </c>
      <c r="CF9674" s="32" t="s">
        <v>2043</v>
      </c>
      <c r="CG9674" s="33" t="s">
        <v>2044</v>
      </c>
      <c r="CH9674" s="34">
        <v>10250</v>
      </c>
      <c r="CI9674" s="35">
        <v>45717</v>
      </c>
      <c r="CJ9674" s="35"/>
      <c r="CK9674" s="36">
        <v>20500</v>
      </c>
      <c r="CL9674" s="26">
        <f t="shared" si="345"/>
        <v>10250</v>
      </c>
      <c r="CM9674" s="26"/>
      <c r="CR9674" s="26" t="str">
        <f t="shared" si="346"/>
        <v>('동산약국 HM(동대문구)', '204-20-29489', '서울특별시 동대문구 왕산로 225 미주상가 A동 1층 32-1 (청량리동)', '8806538026428', '티니다진정 150mg', 10250, '2025-03-01'),</v>
      </c>
    </row>
    <row r="9675" spans="79:96" x14ac:dyDescent="0.25">
      <c r="CA9675" s="29">
        <v>9672</v>
      </c>
      <c r="CB9675" s="50"/>
      <c r="CC9675" s="55" t="s">
        <v>13541</v>
      </c>
      <c r="CD9675" s="31" t="s">
        <v>13542</v>
      </c>
      <c r="CE9675" s="55" t="s">
        <v>13543</v>
      </c>
      <c r="CF9675" s="32" t="s">
        <v>1390</v>
      </c>
      <c r="CG9675" s="33" t="s">
        <v>1391</v>
      </c>
      <c r="CH9675" s="34">
        <v>23750</v>
      </c>
      <c r="CI9675" s="35">
        <v>45717</v>
      </c>
      <c r="CJ9675" s="35"/>
      <c r="CK9675" s="36">
        <v>47500</v>
      </c>
      <c r="CL9675" s="26">
        <f t="shared" si="345"/>
        <v>23750</v>
      </c>
      <c r="CM9675" s="26"/>
      <c r="CR9675" s="26" t="str">
        <f t="shared" si="346"/>
        <v>('동산약국 HM(동대문구)', '204-20-29489', '서울특별시 동대문구 왕산로 225 미주상가 A동 1층 32-1 (청량리동)', '8806538026527', '티니다진정 500mg', 23750, '2025-03-01'),</v>
      </c>
    </row>
    <row r="9676" spans="79:96" x14ac:dyDescent="0.25">
      <c r="CA9676" s="29">
        <v>9673</v>
      </c>
      <c r="CB9676" s="50"/>
      <c r="CC9676" s="55" t="s">
        <v>13544</v>
      </c>
      <c r="CD9676" s="31" t="s">
        <v>5391</v>
      </c>
      <c r="CE9676" s="55" t="s">
        <v>13545</v>
      </c>
      <c r="CF9676" s="32" t="s">
        <v>1493</v>
      </c>
      <c r="CG9676" s="33" t="s">
        <v>1275</v>
      </c>
      <c r="CH9676" s="34">
        <v>11460</v>
      </c>
      <c r="CI9676" s="35">
        <v>45717</v>
      </c>
      <c r="CJ9676" s="35"/>
      <c r="CK9676" s="36">
        <v>22920</v>
      </c>
      <c r="CL9676" s="26">
        <f t="shared" si="345"/>
        <v>11460</v>
      </c>
      <c r="CM9676" s="26"/>
      <c r="CR9676" s="26" t="str">
        <f t="shared" si="346"/>
        <v>('동산약국 HM(충북영동)', '596-34-00355', '충북 영동군 영동읍 중앙로 27-1(약국)', '8806538051024', '신에소메정20mg', 11460, '2025-03-01'),</v>
      </c>
    </row>
    <row r="9677" spans="79:96" x14ac:dyDescent="0.25">
      <c r="CA9677" s="29">
        <v>9674</v>
      </c>
      <c r="CB9677" s="50"/>
      <c r="CC9677" s="55" t="s">
        <v>13546</v>
      </c>
      <c r="CD9677" s="31" t="s">
        <v>13547</v>
      </c>
      <c r="CE9677" s="55" t="s">
        <v>13548</v>
      </c>
      <c r="CF9677" s="32" t="s">
        <v>1041</v>
      </c>
      <c r="CG9677" s="33" t="s">
        <v>1004</v>
      </c>
      <c r="CH9677" s="34">
        <v>12000</v>
      </c>
      <c r="CI9677" s="35">
        <v>45717</v>
      </c>
      <c r="CJ9677" s="35"/>
      <c r="CK9677" s="36">
        <v>24000</v>
      </c>
      <c r="CL9677" s="26">
        <f t="shared" si="345"/>
        <v>12000</v>
      </c>
      <c r="CM9677" s="26"/>
      <c r="CR9677" s="26" t="str">
        <f t="shared" si="346"/>
        <v>('동성약국(부천)-T/D', '130-12-78516', '경기 부천시 원미구 중동 587-3', '8806538014647', '신일티아민염산염정 10mg', 12000, '2025-03-01'),</v>
      </c>
    </row>
    <row r="9678" spans="79:96" x14ac:dyDescent="0.25">
      <c r="CA9678" s="29">
        <v>9675</v>
      </c>
      <c r="CB9678" s="50"/>
      <c r="CC9678" s="55" t="s">
        <v>13546</v>
      </c>
      <c r="CD9678" s="31" t="s">
        <v>13547</v>
      </c>
      <c r="CE9678" s="55" t="s">
        <v>13548</v>
      </c>
      <c r="CF9678" s="32" t="s">
        <v>732</v>
      </c>
      <c r="CG9678" s="33" t="s">
        <v>733</v>
      </c>
      <c r="CH9678" s="34">
        <v>17250</v>
      </c>
      <c r="CI9678" s="35">
        <v>45717</v>
      </c>
      <c r="CJ9678" s="35"/>
      <c r="CK9678" s="36">
        <v>34500</v>
      </c>
      <c r="CL9678" s="26">
        <f t="shared" si="345"/>
        <v>17250</v>
      </c>
      <c r="CM9678" s="26"/>
      <c r="CR9678" s="26" t="str">
        <f t="shared" si="346"/>
        <v>('동성약국(부천)-T/D', '130-12-78516', '경기 부천시 원미구 중동 587-3', '8806538017259', '신일피리독신정 50mg', 17250, '2025-03-01'),</v>
      </c>
    </row>
    <row r="9679" spans="79:96" x14ac:dyDescent="0.25">
      <c r="CA9679" s="29">
        <v>9676</v>
      </c>
      <c r="CB9679" s="50"/>
      <c r="CC9679" s="55" t="s">
        <v>13549</v>
      </c>
      <c r="CD9679" s="31" t="s">
        <v>2978</v>
      </c>
      <c r="CE9679" s="55" t="s">
        <v>13550</v>
      </c>
      <c r="CF9679" s="32" t="s">
        <v>2203</v>
      </c>
      <c r="CG9679" s="33" t="s">
        <v>140</v>
      </c>
      <c r="CH9679" s="31">
        <v>8625</v>
      </c>
      <c r="CI9679" s="35">
        <v>45717</v>
      </c>
      <c r="CJ9679" s="35"/>
      <c r="CK9679" s="56">
        <v>17250</v>
      </c>
      <c r="CL9679" s="26">
        <f t="shared" si="345"/>
        <v>8625</v>
      </c>
      <c r="CM9679" s="26"/>
      <c r="CR9679" s="26" t="str">
        <f t="shared" si="346"/>
        <v>('동아약국 HM(강원원주)', '224-07-28603', '강원특별자치도 원주시 원일로 114 (중앙동)', '8806538000619', '그리펜-에스정 300mg', 8625, '2025-03-01'),</v>
      </c>
    </row>
    <row r="9680" spans="79:96" x14ac:dyDescent="0.25">
      <c r="CA9680" s="29">
        <v>9677</v>
      </c>
      <c r="CB9680" s="50"/>
      <c r="CC9680" s="55" t="s">
        <v>13549</v>
      </c>
      <c r="CD9680" s="31" t="s">
        <v>2978</v>
      </c>
      <c r="CE9680" s="55" t="s">
        <v>13550</v>
      </c>
      <c r="CF9680" s="32" t="s">
        <v>824</v>
      </c>
      <c r="CG9680" s="33" t="s">
        <v>140</v>
      </c>
      <c r="CH9680" s="34">
        <v>57500</v>
      </c>
      <c r="CI9680" s="35">
        <v>45689</v>
      </c>
      <c r="CJ9680" s="35"/>
      <c r="CK9680" s="36">
        <v>115000</v>
      </c>
      <c r="CL9680" s="26">
        <f t="shared" si="345"/>
        <v>57500</v>
      </c>
      <c r="CM9680" s="26"/>
      <c r="CR9680" s="26" t="str">
        <f t="shared" si="346"/>
        <v>('동아약국 HM(강원원주)', '224-07-28603', '강원특별자치도 원주시 원일로 114 (중앙동)', '8806538000626', '그리펜-에스정 300mg', 57500, '2025-02-01'),</v>
      </c>
    </row>
    <row r="9681" spans="79:96" x14ac:dyDescent="0.25">
      <c r="CA9681" s="29">
        <v>9678</v>
      </c>
      <c r="CB9681" s="50"/>
      <c r="CC9681" s="55" t="s">
        <v>13551</v>
      </c>
      <c r="CD9681" s="31" t="s">
        <v>13552</v>
      </c>
      <c r="CE9681" s="55" t="s">
        <v>13553</v>
      </c>
      <c r="CF9681" s="32" t="s">
        <v>3525</v>
      </c>
      <c r="CG9681" s="33" t="s">
        <v>1845</v>
      </c>
      <c r="CH9681" s="34">
        <v>30720</v>
      </c>
      <c r="CI9681" s="35">
        <v>45658</v>
      </c>
      <c r="CJ9681" s="35"/>
      <c r="CK9681" s="36">
        <v>61440</v>
      </c>
      <c r="CL9681" s="26">
        <f t="shared" si="345"/>
        <v>30720</v>
      </c>
      <c r="CM9681" s="26"/>
      <c r="CR9681" s="26" t="str">
        <f t="shared" si="346"/>
        <v>('동아약국 HM(동대문구)', '132-19-04396', '서울특별시 동대문구 서울시립대로 31 동아상가102-119 (전농동)', '8806538062624', '포시글리듀오서방정10/1000mg', 30720, '2025-01-01'),</v>
      </c>
    </row>
    <row r="9682" spans="79:96" x14ac:dyDescent="0.25">
      <c r="CA9682" s="29">
        <v>9679</v>
      </c>
      <c r="CB9682" s="50"/>
      <c r="CC9682" s="55" t="s">
        <v>13554</v>
      </c>
      <c r="CD9682" s="31" t="s">
        <v>13555</v>
      </c>
      <c r="CE9682" s="55" t="s">
        <v>13556</v>
      </c>
      <c r="CF9682" s="32" t="s">
        <v>645</v>
      </c>
      <c r="CG9682" s="33" t="s">
        <v>646</v>
      </c>
      <c r="CH9682" s="34">
        <v>47500</v>
      </c>
      <c r="CI9682" s="35">
        <v>45717</v>
      </c>
      <c r="CJ9682" s="35"/>
      <c r="CK9682" s="36">
        <v>95000</v>
      </c>
      <c r="CL9682" s="26">
        <f t="shared" si="345"/>
        <v>47500</v>
      </c>
      <c r="CM9682" s="26"/>
      <c r="CR9682" s="26" t="str">
        <f t="shared" si="346"/>
        <v>('동아온누리약국(원종)-L', '416-22-73883', '경기도 부천시 오정구 소사로 791 (원종동)', '8806538014265', '신일브롬헥신염산염정 8mg', 47500, '2025-03-01'),</v>
      </c>
    </row>
    <row r="9683" spans="79:96" x14ac:dyDescent="0.25">
      <c r="CA9683" s="29">
        <v>9680</v>
      </c>
      <c r="CB9683" s="50"/>
      <c r="CC9683" s="55" t="s">
        <v>13557</v>
      </c>
      <c r="CD9683" s="31" t="s">
        <v>13558</v>
      </c>
      <c r="CE9683" s="55" t="s">
        <v>13559</v>
      </c>
      <c r="CF9683" s="32" t="s">
        <v>1017</v>
      </c>
      <c r="CG9683" s="33" t="s">
        <v>1018</v>
      </c>
      <c r="CH9683" s="34">
        <v>15000</v>
      </c>
      <c r="CI9683" s="35">
        <v>45717</v>
      </c>
      <c r="CJ9683" s="35"/>
      <c r="CK9683" s="36">
        <v>30000</v>
      </c>
      <c r="CL9683" s="26">
        <f t="shared" si="345"/>
        <v>15000</v>
      </c>
      <c r="CM9683" s="26"/>
      <c r="CR9683" s="26" t="str">
        <f t="shared" si="346"/>
        <v>('동암스타약국(십정동)-F(일)', '203-34-65932', '인천광역시 부평구 동암광장로 14 1층 (십정동)', '8806538015835', '신일이부프로펜정 400mg', 15000, '2025-03-01'),</v>
      </c>
    </row>
    <row r="9684" spans="79:96" x14ac:dyDescent="0.25">
      <c r="CA9684" s="29">
        <v>9681</v>
      </c>
      <c r="CB9684" s="50"/>
      <c r="CC9684" s="55" t="s">
        <v>13560</v>
      </c>
      <c r="CD9684" s="31" t="s">
        <v>5533</v>
      </c>
      <c r="CE9684" s="55" t="s">
        <v>13561</v>
      </c>
      <c r="CF9684" s="32" t="s">
        <v>1041</v>
      </c>
      <c r="CG9684" s="33" t="s">
        <v>1004</v>
      </c>
      <c r="CH9684" s="34">
        <v>6000</v>
      </c>
      <c r="CI9684" s="35">
        <v>45717</v>
      </c>
      <c r="CJ9684" s="35"/>
      <c r="CK9684" s="36">
        <v>12000</v>
      </c>
      <c r="CL9684" s="26">
        <f t="shared" si="345"/>
        <v>6000</v>
      </c>
      <c r="CM9684" s="26"/>
      <c r="CR9684" s="26" t="str">
        <f t="shared" si="346"/>
        <v>('동암프라자약국-F(일)', '122-20-79289', '인천광역시 부평구 열우물로 50 (십정동)', '8806538014647', '신일티아민염산염정 10mg', 6000, '2025-03-01'),</v>
      </c>
    </row>
    <row r="9685" spans="79:96" x14ac:dyDescent="0.25">
      <c r="CA9685" s="29">
        <v>9682</v>
      </c>
      <c r="CB9685" s="50"/>
      <c r="CC9685" s="55" t="s">
        <v>13560</v>
      </c>
      <c r="CD9685" s="31" t="s">
        <v>5533</v>
      </c>
      <c r="CE9685" s="55" t="s">
        <v>13561</v>
      </c>
      <c r="CF9685" s="32" t="s">
        <v>3493</v>
      </c>
      <c r="CG9685" s="33" t="s">
        <v>459</v>
      </c>
      <c r="CH9685" s="34">
        <v>25750</v>
      </c>
      <c r="CI9685" s="35">
        <v>45717</v>
      </c>
      <c r="CJ9685" s="35"/>
      <c r="CK9685" s="36">
        <v>51500</v>
      </c>
      <c r="CL9685" s="26">
        <f t="shared" si="345"/>
        <v>25750</v>
      </c>
      <c r="CM9685" s="26"/>
      <c r="CR9685" s="26" t="str">
        <f t="shared" si="346"/>
        <v>('동암프라자약국-F(일)', '122-20-79289', '인천광역시 부평구 열우물로 50 (십정동)', '8806538003221', '레바드린정 100mg', 25750, '2025-03-01'),</v>
      </c>
    </row>
    <row r="9686" spans="79:96" x14ac:dyDescent="0.25">
      <c r="CA9686" s="29">
        <v>9683</v>
      </c>
      <c r="CB9686" s="50"/>
      <c r="CC9686" s="55" t="s">
        <v>13562</v>
      </c>
      <c r="CD9686" s="31" t="s">
        <v>2706</v>
      </c>
      <c r="CE9686" s="55" t="s">
        <v>13563</v>
      </c>
      <c r="CF9686" s="32" t="s">
        <v>1041</v>
      </c>
      <c r="CG9686" s="33" t="s">
        <v>1004</v>
      </c>
      <c r="CH9686" s="34">
        <v>12000</v>
      </c>
      <c r="CI9686" s="35">
        <v>45717</v>
      </c>
      <c r="CJ9686" s="35"/>
      <c r="CK9686" s="36">
        <v>24000</v>
      </c>
      <c r="CL9686" s="26">
        <f t="shared" si="345"/>
        <v>12000</v>
      </c>
      <c r="CM9686" s="26"/>
      <c r="CR9686" s="26" t="str">
        <f t="shared" si="346"/>
        <v>('동원약국 HM(대구서구)', '503-17-52835', '대구광역시 서구 국채보상로 300 (평리동)', '8806538014647', '신일티아민염산염정 10mg', 12000, '2025-03-01'),</v>
      </c>
    </row>
    <row r="9687" spans="79:96" x14ac:dyDescent="0.25">
      <c r="CA9687" s="29">
        <v>9684</v>
      </c>
      <c r="CB9687" s="50"/>
      <c r="CC9687" s="55" t="s">
        <v>13564</v>
      </c>
      <c r="CD9687" s="31" t="s">
        <v>10891</v>
      </c>
      <c r="CE9687" s="55" t="s">
        <v>13565</v>
      </c>
      <c r="CF9687" s="32" t="s">
        <v>615</v>
      </c>
      <c r="CG9687" s="33" t="s">
        <v>616</v>
      </c>
      <c r="CH9687" s="34">
        <v>15000</v>
      </c>
      <c r="CI9687" s="35">
        <v>45717</v>
      </c>
      <c r="CJ9687" s="35"/>
      <c r="CK9687" s="36">
        <v>30000</v>
      </c>
      <c r="CL9687" s="26">
        <f t="shared" si="345"/>
        <v>15000</v>
      </c>
      <c r="CM9687" s="26"/>
      <c r="CR9687" s="26" t="str">
        <f t="shared" si="346"/>
        <v>('동원프라자약국 HM(부천시)-L', '130-09-80856', '경기도 부천시 역곡로490번길 108 (고강동)', '8806538015149', '신일폴산정 1mg', 15000, '2025-03-01'),</v>
      </c>
    </row>
    <row r="9688" spans="79:96" x14ac:dyDescent="0.25">
      <c r="CA9688" s="29">
        <v>9685</v>
      </c>
      <c r="CB9688" s="50"/>
      <c r="CC9688" s="55" t="s">
        <v>13566</v>
      </c>
      <c r="CD9688" s="31" t="s">
        <v>13567</v>
      </c>
      <c r="CE9688" s="55" t="s">
        <v>13568</v>
      </c>
      <c r="CF9688" s="32" t="s">
        <v>2043</v>
      </c>
      <c r="CG9688" s="33" t="s">
        <v>2044</v>
      </c>
      <c r="CH9688" s="34">
        <v>10250</v>
      </c>
      <c r="CI9688" s="35">
        <v>45717</v>
      </c>
      <c r="CJ9688" s="35"/>
      <c r="CK9688" s="36">
        <v>20500</v>
      </c>
      <c r="CL9688" s="26">
        <f t="shared" si="345"/>
        <v>10250</v>
      </c>
      <c r="CM9688" s="26"/>
      <c r="CR9688" s="26" t="str">
        <f t="shared" si="346"/>
        <v>('동재약국(성남-T/P/라', '227-51-00081', '경기도 성남시 수정구 산성대로295번길 1 재영빌딩 1층 101호 (신흥동)', '8806538026428', '티니다진정 150mg', 10250, '2025-03-01'),</v>
      </c>
    </row>
    <row r="9689" spans="79:96" x14ac:dyDescent="0.25">
      <c r="CA9689" s="29">
        <v>9686</v>
      </c>
      <c r="CB9689" s="50"/>
      <c r="CC9689" s="55" t="s">
        <v>13569</v>
      </c>
      <c r="CD9689" s="31" t="s">
        <v>13570</v>
      </c>
      <c r="CE9689" s="55" t="s">
        <v>13571</v>
      </c>
      <c r="CF9689" s="32" t="s">
        <v>615</v>
      </c>
      <c r="CG9689" s="33" t="s">
        <v>616</v>
      </c>
      <c r="CH9689" s="34">
        <v>7500</v>
      </c>
      <c r="CI9689" s="35">
        <v>45689</v>
      </c>
      <c r="CJ9689" s="35"/>
      <c r="CK9689" s="36">
        <v>15000</v>
      </c>
      <c r="CL9689" s="26">
        <f t="shared" si="345"/>
        <v>7500</v>
      </c>
      <c r="CM9689" s="26"/>
      <c r="CR9689" s="26" t="str">
        <f t="shared" si="346"/>
        <v>('동탄본약국-P/삼', '125-22-75705', '경기도 화성시 동탄지성로 109 골드프라자 1층103 (반송동)', '8806538015149', '신일폴산정 1mg', 7500, '2025-02-01'),</v>
      </c>
    </row>
    <row r="9690" spans="79:96" x14ac:dyDescent="0.25">
      <c r="CA9690" s="29">
        <v>9687</v>
      </c>
      <c r="CB9690" s="50"/>
      <c r="CC9690" s="55" t="s">
        <v>13572</v>
      </c>
      <c r="CD9690" s="31" t="s">
        <v>13573</v>
      </c>
      <c r="CE9690" s="55" t="s">
        <v>13574</v>
      </c>
      <c r="CF9690" s="32" t="s">
        <v>1259</v>
      </c>
      <c r="CG9690" s="33" t="s">
        <v>1260</v>
      </c>
      <c r="CH9690" s="34">
        <v>25000</v>
      </c>
      <c r="CI9690" s="35">
        <v>45658</v>
      </c>
      <c r="CJ9690" s="35"/>
      <c r="CK9690" s="36">
        <v>50000</v>
      </c>
      <c r="CL9690" s="26">
        <f t="shared" si="345"/>
        <v>25000</v>
      </c>
      <c r="CM9690" s="26"/>
      <c r="CR9690" s="26" t="str">
        <f t="shared" si="346"/>
        <v>('동탄센터약국(화성)-T/P/삼', '781-57-00141', '경기도 화성시 동탄오산로 82 (오산동,107호) (오산동)', '8806538005737', '메코민캡슐 500mcg', 25000, '2025-01-01'),</v>
      </c>
    </row>
    <row r="9691" spans="79:96" x14ac:dyDescent="0.25">
      <c r="CA9691" s="29">
        <v>9688</v>
      </c>
      <c r="CB9691" s="50"/>
      <c r="CC9691" s="55" t="s">
        <v>13572</v>
      </c>
      <c r="CD9691" s="31" t="s">
        <v>13573</v>
      </c>
      <c r="CE9691" s="55" t="s">
        <v>13574</v>
      </c>
      <c r="CF9691" s="32" t="s">
        <v>1259</v>
      </c>
      <c r="CG9691" s="33" t="s">
        <v>1260</v>
      </c>
      <c r="CH9691" s="34">
        <v>12500</v>
      </c>
      <c r="CI9691" s="35">
        <v>45717</v>
      </c>
      <c r="CJ9691" s="35"/>
      <c r="CK9691" s="36">
        <v>25000</v>
      </c>
      <c r="CL9691" s="26">
        <f t="shared" si="345"/>
        <v>12500</v>
      </c>
      <c r="CM9691" s="26"/>
      <c r="CR9691" s="26" t="str">
        <f t="shared" si="346"/>
        <v>('동탄센터약국(화성)-T/P/삼', '781-57-00141', '경기도 화성시 동탄오산로 82 (오산동,107호) (오산동)', '8806538005737', '메코민캡슐 500mcg', 12500, '2025-03-01'),</v>
      </c>
    </row>
    <row r="9692" spans="79:96" x14ac:dyDescent="0.25">
      <c r="CA9692" s="29">
        <v>9689</v>
      </c>
      <c r="CB9692" s="50"/>
      <c r="CC9692" s="55" t="s">
        <v>13575</v>
      </c>
      <c r="CD9692" s="31" t="s">
        <v>13576</v>
      </c>
      <c r="CE9692" s="55" t="s">
        <v>13577</v>
      </c>
      <c r="CF9692" s="32" t="s">
        <v>732</v>
      </c>
      <c r="CG9692" s="33" t="s">
        <v>733</v>
      </c>
      <c r="CH9692" s="34">
        <v>11500</v>
      </c>
      <c r="CI9692" s="35">
        <v>45717</v>
      </c>
      <c r="CJ9692" s="35"/>
      <c r="CK9692" s="36">
        <v>23000</v>
      </c>
      <c r="CL9692" s="26">
        <f t="shared" si="345"/>
        <v>11500</v>
      </c>
      <c r="CM9692" s="26"/>
      <c r="CR9692" s="26" t="str">
        <f t="shared" si="346"/>
        <v>('동해물약국(구로동)-X', '745-44-01090', '서울특별시 구로구 구로동로 138 1층 (구로동)', '8806538017259', '신일피리독신정 50mg', 11500, '2025-03-01'),</v>
      </c>
    </row>
    <row r="9693" spans="79:96" x14ac:dyDescent="0.25">
      <c r="CA9693" s="29">
        <v>9690</v>
      </c>
      <c r="CB9693" s="50"/>
      <c r="CC9693" s="55" t="s">
        <v>13578</v>
      </c>
      <c r="CD9693" s="31" t="s">
        <v>1552</v>
      </c>
      <c r="CE9693" s="55" t="s">
        <v>13579</v>
      </c>
      <c r="CF9693" s="32" t="s">
        <v>6264</v>
      </c>
      <c r="CG9693" s="33" t="s">
        <v>2153</v>
      </c>
      <c r="CH9693" s="34">
        <v>0</v>
      </c>
      <c r="CI9693" s="35">
        <v>45717</v>
      </c>
      <c r="CJ9693" s="35"/>
      <c r="CK9693" s="36">
        <v>0</v>
      </c>
      <c r="CL9693" s="26">
        <f t="shared" si="345"/>
        <v>0</v>
      </c>
      <c r="CM9693" s="26"/>
      <c r="CR9693" s="26" t="str">
        <f t="shared" si="346"/>
        <v>('두루미약국 HM(서울강동구)', '163-21-01265', '서울특별시 강동구 고덕로 262 110호, 111호(명일동, 고덕역 효성해링턴타워더퍼스트) (명일동)', '8806538000114', '가니토정 50mg', 0, '2025-03-01'),</v>
      </c>
    </row>
    <row r="9694" spans="79:96" x14ac:dyDescent="0.25">
      <c r="CA9694" s="29">
        <v>9691</v>
      </c>
      <c r="CB9694" s="50"/>
      <c r="CC9694" s="55" t="s">
        <v>13578</v>
      </c>
      <c r="CD9694" s="31" t="s">
        <v>1552</v>
      </c>
      <c r="CE9694" s="55" t="s">
        <v>13579</v>
      </c>
      <c r="CF9694" s="32" t="s">
        <v>1493</v>
      </c>
      <c r="CG9694" s="33" t="s">
        <v>1275</v>
      </c>
      <c r="CH9694" s="34">
        <v>34380</v>
      </c>
      <c r="CI9694" s="35">
        <v>45717</v>
      </c>
      <c r="CJ9694" s="35"/>
      <c r="CK9694" s="36">
        <v>68760</v>
      </c>
      <c r="CL9694" s="26">
        <f t="shared" si="345"/>
        <v>34380</v>
      </c>
      <c r="CM9694" s="26"/>
      <c r="CR9694" s="26" t="str">
        <f t="shared" si="346"/>
        <v>('두루미약국 HM(서울강동구)', '163-21-01265', '서울특별시 강동구 고덕로 262 110호, 111호(명일동, 고덕역 효성해링턴타워더퍼스트) (명일동)', '8806538051024', '신에소메정20mg', 34380, '2025-03-01'),</v>
      </c>
    </row>
    <row r="9695" spans="79:96" x14ac:dyDescent="0.25">
      <c r="CA9695" s="29">
        <v>9692</v>
      </c>
      <c r="CB9695" s="50"/>
      <c r="CC9695" s="55" t="s">
        <v>13578</v>
      </c>
      <c r="CD9695" s="31" t="s">
        <v>1552</v>
      </c>
      <c r="CE9695" s="55" t="s">
        <v>13579</v>
      </c>
      <c r="CF9695" s="32" t="s">
        <v>7378</v>
      </c>
      <c r="CG9695" s="33" t="s">
        <v>946</v>
      </c>
      <c r="CH9695" s="34">
        <v>5175</v>
      </c>
      <c r="CI9695" s="35">
        <v>45717</v>
      </c>
      <c r="CJ9695" s="35"/>
      <c r="CK9695" s="36">
        <v>10350</v>
      </c>
      <c r="CL9695" s="26">
        <f t="shared" si="345"/>
        <v>5175</v>
      </c>
      <c r="CM9695" s="26"/>
      <c r="CR9695" s="26" t="str">
        <f t="shared" si="346"/>
        <v>('두루미약국 HM(서울강동구)', '163-21-01265', '서울특별시 강동구 고덕로 262 110호, 111호(명일동, 고덕역 효성해링턴타워더퍼스트) (명일동)', '8806538021119', '에페릭스정', 5175, '2025-03-01'),</v>
      </c>
    </row>
    <row r="9696" spans="79:96" x14ac:dyDescent="0.25">
      <c r="CA9696" s="29">
        <v>9693</v>
      </c>
      <c r="CB9696" s="50"/>
      <c r="CC9696" s="55" t="s">
        <v>13578</v>
      </c>
      <c r="CD9696" s="31" t="s">
        <v>1552</v>
      </c>
      <c r="CE9696" s="55" t="s">
        <v>13579</v>
      </c>
      <c r="CF9696" s="32" t="s">
        <v>3540</v>
      </c>
      <c r="CG9696" s="33" t="s">
        <v>1158</v>
      </c>
      <c r="CH9696" s="34">
        <v>48480</v>
      </c>
      <c r="CI9696" s="35">
        <v>45717</v>
      </c>
      <c r="CJ9696" s="35"/>
      <c r="CK9696" s="36">
        <v>96960</v>
      </c>
      <c r="CL9696" s="26">
        <f t="shared" si="345"/>
        <v>48480</v>
      </c>
      <c r="CM9696" s="26"/>
      <c r="CR9696" s="26" t="str">
        <f t="shared" si="346"/>
        <v>('두루미약국 HM(서울강동구)', '163-21-01265', '서울특별시 강동구 고덕로 262 110호, 111호(명일동, 고덕역 효성해링턴타워더퍼스트) (명일동)', '8806538059112', '리피젯정10/20mg', 48480, '2025-03-01'),</v>
      </c>
    </row>
    <row r="9697" spans="79:96" x14ac:dyDescent="0.25">
      <c r="CA9697" s="29">
        <v>9694</v>
      </c>
      <c r="CB9697" s="50"/>
      <c r="CC9697" s="55" t="s">
        <v>13578</v>
      </c>
      <c r="CD9697" s="31" t="s">
        <v>1552</v>
      </c>
      <c r="CE9697" s="55" t="s">
        <v>13579</v>
      </c>
      <c r="CF9697" s="32" t="s">
        <v>3540</v>
      </c>
      <c r="CG9697" s="33" t="s">
        <v>1158</v>
      </c>
      <c r="CH9697" s="34">
        <v>36360</v>
      </c>
      <c r="CI9697" s="35">
        <v>45717</v>
      </c>
      <c r="CJ9697" s="35"/>
      <c r="CK9697" s="36">
        <v>72720</v>
      </c>
      <c r="CL9697" s="26">
        <f t="shared" si="345"/>
        <v>36360</v>
      </c>
      <c r="CM9697" s="26"/>
      <c r="CR9697" s="26" t="str">
        <f t="shared" si="346"/>
        <v>('두루미약국 HM(서울강동구)', '163-21-01265', '서울특별시 강동구 고덕로 262 110호, 111호(명일동, 고덕역 효성해링턴타워더퍼스트) (명일동)', '8806538059112', '리피젯정10/20mg', 36360, '2025-03-01'),</v>
      </c>
    </row>
    <row r="9698" spans="79:96" x14ac:dyDescent="0.25">
      <c r="CA9698" s="29">
        <v>9695</v>
      </c>
      <c r="CB9698" s="50"/>
      <c r="CC9698" s="55" t="s">
        <v>13578</v>
      </c>
      <c r="CD9698" s="31" t="s">
        <v>1552</v>
      </c>
      <c r="CE9698" s="55" t="s">
        <v>13579</v>
      </c>
      <c r="CF9698" s="32" t="s">
        <v>3540</v>
      </c>
      <c r="CG9698" s="33" t="s">
        <v>1158</v>
      </c>
      <c r="CH9698" s="34">
        <v>36360</v>
      </c>
      <c r="CI9698" s="35">
        <v>45689</v>
      </c>
      <c r="CJ9698" s="35"/>
      <c r="CK9698" s="36">
        <v>72720</v>
      </c>
      <c r="CL9698" s="26">
        <f t="shared" si="345"/>
        <v>36360</v>
      </c>
      <c r="CM9698" s="26"/>
      <c r="CR9698" s="26" t="str">
        <f t="shared" si="346"/>
        <v>('두루미약국 HM(서울강동구)', '163-21-01265', '서울특별시 강동구 고덕로 262 110호, 111호(명일동, 고덕역 효성해링턴타워더퍼스트) (명일동)', '8806538059112', '리피젯정10/20mg', 36360, '2025-02-01'),</v>
      </c>
    </row>
    <row r="9699" spans="79:96" x14ac:dyDescent="0.25">
      <c r="CA9699" s="29">
        <v>9696</v>
      </c>
      <c r="CB9699" s="50"/>
      <c r="CC9699" s="55" t="s">
        <v>13580</v>
      </c>
      <c r="CD9699" s="31" t="s">
        <v>13581</v>
      </c>
      <c r="CE9699" s="55" t="s">
        <v>13582</v>
      </c>
      <c r="CF9699" s="32" t="s">
        <v>1824</v>
      </c>
      <c r="CG9699" s="33" t="s">
        <v>861</v>
      </c>
      <c r="CH9699" s="34">
        <v>10800</v>
      </c>
      <c r="CI9699" s="35">
        <v>45658</v>
      </c>
      <c r="CJ9699" s="35"/>
      <c r="CK9699" s="36">
        <v>21600</v>
      </c>
      <c r="CL9699" s="26">
        <f t="shared" si="345"/>
        <v>10800</v>
      </c>
      <c r="CM9699" s="26"/>
      <c r="CR9699" s="26" t="str">
        <f t="shared" si="346"/>
        <v>('두리약국(구리시)-NP(1)', '668-56-00934', '경기도 구리시 건원대로 36 화성골드프라자 2층 207호 (인창동)', '8806538013510', '신일아시클로버크림', 10800, '2025-01-01'),</v>
      </c>
    </row>
    <row r="9700" spans="79:96" x14ac:dyDescent="0.25">
      <c r="CA9700" s="29">
        <v>9697</v>
      </c>
      <c r="CB9700" s="50"/>
      <c r="CC9700" s="55" t="s">
        <v>13583</v>
      </c>
      <c r="CD9700" s="31" t="s">
        <v>13584</v>
      </c>
      <c r="CE9700" s="55" t="s">
        <v>13585</v>
      </c>
      <c r="CF9700" s="32" t="s">
        <v>824</v>
      </c>
      <c r="CG9700" s="33" t="s">
        <v>140</v>
      </c>
      <c r="CH9700" s="34">
        <v>28750</v>
      </c>
      <c r="CI9700" s="35">
        <v>45717</v>
      </c>
      <c r="CJ9700" s="35"/>
      <c r="CK9700" s="36">
        <v>57500</v>
      </c>
      <c r="CL9700" s="26">
        <f t="shared" si="345"/>
        <v>28750</v>
      </c>
      <c r="CM9700" s="26"/>
      <c r="CR9700" s="26" t="str">
        <f t="shared" si="346"/>
        <v>('둔촌세계로약국(강동구)-NP(A2)', '627-56-00632', '서울특별시 강동구 양재대로 1319 106호 (성내동)', '8806538000626', '그리펜-에스정 300mg', 28750, '2025-03-01'),</v>
      </c>
    </row>
    <row r="9701" spans="79:96" x14ac:dyDescent="0.25">
      <c r="CA9701" s="29">
        <v>9698</v>
      </c>
      <c r="CB9701" s="50"/>
      <c r="CC9701" s="55" t="s">
        <v>13586</v>
      </c>
      <c r="CD9701" s="31" t="s">
        <v>7501</v>
      </c>
      <c r="CE9701" s="55" t="s">
        <v>13587</v>
      </c>
      <c r="CF9701" s="32" t="s">
        <v>1017</v>
      </c>
      <c r="CG9701" s="33" t="s">
        <v>1018</v>
      </c>
      <c r="CH9701" s="34">
        <v>15000</v>
      </c>
      <c r="CI9701" s="35">
        <v>45717</v>
      </c>
      <c r="CJ9701" s="35"/>
      <c r="CK9701" s="36">
        <v>30000</v>
      </c>
      <c r="CL9701" s="26">
        <f t="shared" si="345"/>
        <v>15000</v>
      </c>
      <c r="CM9701" s="26"/>
      <c r="CR9701" s="26" t="str">
        <f t="shared" si="346"/>
        <v>('드림약국(구로구)-X', '742-11-02355', '서울특별시 구로구 구로중앙로 8 1층 103호 (구로동)', '8806538015835', '신일이부프로펜정 400mg', 15000, '2025-03-01'),</v>
      </c>
    </row>
    <row r="9702" spans="79:96" x14ac:dyDescent="0.25">
      <c r="CA9702" s="29">
        <v>9699</v>
      </c>
      <c r="CB9702" s="50"/>
      <c r="CC9702" s="55" t="s">
        <v>13586</v>
      </c>
      <c r="CD9702" s="31" t="s">
        <v>7501</v>
      </c>
      <c r="CE9702" s="55" t="s">
        <v>13587</v>
      </c>
      <c r="CF9702" s="32" t="s">
        <v>615</v>
      </c>
      <c r="CG9702" s="33" t="s">
        <v>616</v>
      </c>
      <c r="CH9702" s="34">
        <v>7500</v>
      </c>
      <c r="CI9702" s="35">
        <v>45717</v>
      </c>
      <c r="CJ9702" s="35"/>
      <c r="CK9702" s="36">
        <v>15000</v>
      </c>
      <c r="CL9702" s="26">
        <f t="shared" si="345"/>
        <v>7500</v>
      </c>
      <c r="CM9702" s="26"/>
      <c r="CR9702" s="26" t="str">
        <f t="shared" si="346"/>
        <v>('드림약국(구로구)-X', '742-11-02355', '서울특별시 구로구 구로중앙로 8 1층 103호 (구로동)', '8806538015149', '신일폴산정 1mg', 7500, '2025-03-01'),</v>
      </c>
    </row>
    <row r="9703" spans="79:96" x14ac:dyDescent="0.25">
      <c r="CA9703" s="29">
        <v>9700</v>
      </c>
      <c r="CB9703" s="50"/>
      <c r="CC9703" s="55" t="s">
        <v>13586</v>
      </c>
      <c r="CD9703" s="31" t="s">
        <v>7501</v>
      </c>
      <c r="CE9703" s="55" t="s">
        <v>13587</v>
      </c>
      <c r="CF9703" s="32" t="s">
        <v>1077</v>
      </c>
      <c r="CG9703" s="33" t="s">
        <v>1078</v>
      </c>
      <c r="CH9703" s="34">
        <v>44000</v>
      </c>
      <c r="CI9703" s="35">
        <v>45717</v>
      </c>
      <c r="CJ9703" s="35"/>
      <c r="CK9703" s="36">
        <v>88000</v>
      </c>
      <c r="CL9703" s="26">
        <f t="shared" si="345"/>
        <v>44000</v>
      </c>
      <c r="CM9703" s="26"/>
      <c r="CR9703" s="26" t="str">
        <f t="shared" si="346"/>
        <v>('드림약국(구로구)-X', '742-11-02355', '서울특별시 구로구 구로중앙로 8 1층 103호 (구로동)', '8806538056425', '프로나지액 25mL', 44000, '2025-03-01'),</v>
      </c>
    </row>
    <row r="9704" spans="79:96" x14ac:dyDescent="0.25">
      <c r="CA9704" s="29">
        <v>9701</v>
      </c>
      <c r="CB9704" s="50"/>
      <c r="CC9704" s="55" t="s">
        <v>13586</v>
      </c>
      <c r="CD9704" s="31" t="s">
        <v>7501</v>
      </c>
      <c r="CE9704" s="55" t="s">
        <v>13587</v>
      </c>
      <c r="CF9704" s="32" t="s">
        <v>499</v>
      </c>
      <c r="CG9704" s="33" t="s">
        <v>500</v>
      </c>
      <c r="CH9704" s="31">
        <v>10380</v>
      </c>
      <c r="CI9704" s="35">
        <v>45717</v>
      </c>
      <c r="CJ9704" s="35"/>
      <c r="CK9704" s="56">
        <v>20760</v>
      </c>
      <c r="CL9704" s="26">
        <f t="shared" si="345"/>
        <v>10380</v>
      </c>
      <c r="CM9704" s="26"/>
      <c r="CR9704" s="26" t="str">
        <f t="shared" si="346"/>
        <v>('드림약국(구로구)-X', '742-11-02355', '서울특별시 구로구 구로중앙로 8 1층 103호 (구로동)', '8806538049823', '하이엘정 5mg', 10380, '2025-03-01'),</v>
      </c>
    </row>
    <row r="9705" spans="79:96" x14ac:dyDescent="0.25">
      <c r="CA9705" s="29">
        <v>9702</v>
      </c>
      <c r="CB9705" s="50"/>
      <c r="CC9705" s="55" t="s">
        <v>13588</v>
      </c>
      <c r="CD9705" s="31" t="s">
        <v>13589</v>
      </c>
      <c r="CE9705" s="55" t="s">
        <v>13590</v>
      </c>
      <c r="CF9705" s="32" t="s">
        <v>1041</v>
      </c>
      <c r="CG9705" s="33" t="s">
        <v>1004</v>
      </c>
      <c r="CH9705" s="34">
        <v>60000</v>
      </c>
      <c r="CI9705" s="35">
        <v>45717</v>
      </c>
      <c r="CJ9705" s="35"/>
      <c r="CK9705" s="36">
        <v>120000</v>
      </c>
      <c r="CL9705" s="26">
        <f t="shared" si="345"/>
        <v>60000</v>
      </c>
      <c r="CM9705" s="26"/>
      <c r="CR9705" s="26" t="str">
        <f t="shared" si="346"/>
        <v>('드림팜(강서구)-택배', '458-17-00911', '서울 강서구 방화동 648-16', '8806538014647', '신일티아민염산염정 10mg', 60000, '2025-03-01'),</v>
      </c>
    </row>
    <row r="9706" spans="79:96" x14ac:dyDescent="0.25">
      <c r="CA9706" s="29">
        <v>9703</v>
      </c>
      <c r="CB9706" s="50"/>
      <c r="CC9706" s="55" t="s">
        <v>13588</v>
      </c>
      <c r="CD9706" s="31" t="s">
        <v>13589</v>
      </c>
      <c r="CE9706" s="55" t="s">
        <v>13590</v>
      </c>
      <c r="CF9706" s="32" t="s">
        <v>1041</v>
      </c>
      <c r="CG9706" s="33" t="s">
        <v>1004</v>
      </c>
      <c r="CH9706" s="34">
        <v>60000</v>
      </c>
      <c r="CI9706" s="35">
        <v>45717</v>
      </c>
      <c r="CJ9706" s="35"/>
      <c r="CK9706" s="36">
        <v>120000</v>
      </c>
      <c r="CL9706" s="26">
        <f t="shared" si="345"/>
        <v>60000</v>
      </c>
      <c r="CM9706" s="26"/>
      <c r="CR9706" s="26" t="str">
        <f t="shared" si="346"/>
        <v>('드림팜(강서구)-택배', '458-17-00911', '서울 강서구 방화동 648-16', '8806538014647', '신일티아민염산염정 10mg', 60000, '2025-03-01'),</v>
      </c>
    </row>
    <row r="9707" spans="79:96" x14ac:dyDescent="0.25">
      <c r="CA9707" s="29">
        <v>9704</v>
      </c>
      <c r="CB9707" s="50"/>
      <c r="CC9707" s="55" t="s">
        <v>13591</v>
      </c>
      <c r="CD9707" s="31" t="s">
        <v>13592</v>
      </c>
      <c r="CE9707" s="55" t="s">
        <v>13593</v>
      </c>
      <c r="CF9707" s="32" t="s">
        <v>2363</v>
      </c>
      <c r="CG9707" s="33" t="s">
        <v>461</v>
      </c>
      <c r="CH9707" s="34">
        <v>5430</v>
      </c>
      <c r="CI9707" s="35">
        <v>45689</v>
      </c>
      <c r="CJ9707" s="35"/>
      <c r="CK9707" s="36">
        <v>10860</v>
      </c>
      <c r="CL9707" s="26">
        <f t="shared" si="345"/>
        <v>5430</v>
      </c>
      <c r="CM9707" s="26"/>
      <c r="CR9707" s="26" t="str">
        <f t="shared" si="346"/>
        <v>('디에이치(DH)메디컬약국 HM(도화동)-C', '168-30-00695', '인천광역시 미추홀구 석정로 271 1층 101호 (도화동)', '8806538053325', '네오텔미정 40mg', 5430, '2025-02-01'),</v>
      </c>
    </row>
    <row r="9708" spans="79:96" x14ac:dyDescent="0.25">
      <c r="CA9708" s="29">
        <v>9705</v>
      </c>
      <c r="CB9708" s="50"/>
      <c r="CC9708" s="55" t="s">
        <v>13591</v>
      </c>
      <c r="CD9708" s="31" t="s">
        <v>13592</v>
      </c>
      <c r="CE9708" s="55" t="s">
        <v>13593</v>
      </c>
      <c r="CF9708" s="32" t="s">
        <v>2363</v>
      </c>
      <c r="CG9708" s="33" t="s">
        <v>461</v>
      </c>
      <c r="CH9708" s="34">
        <v>10860</v>
      </c>
      <c r="CI9708" s="35">
        <v>45658</v>
      </c>
      <c r="CJ9708" s="35"/>
      <c r="CK9708" s="36">
        <v>21720</v>
      </c>
      <c r="CL9708" s="26">
        <f t="shared" si="345"/>
        <v>10860</v>
      </c>
      <c r="CM9708" s="26"/>
      <c r="CR9708" s="26" t="str">
        <f t="shared" si="346"/>
        <v>('디에이치(DH)메디컬약국 HM(도화동)-C', '168-30-00695', '인천광역시 미추홀구 석정로 271 1층 101호 (도화동)', '8806538053325', '네오텔미정 40mg', 10860, '2025-01-01'),</v>
      </c>
    </row>
    <row r="9709" spans="79:96" x14ac:dyDescent="0.25">
      <c r="CA9709" s="29">
        <v>9706</v>
      </c>
      <c r="CB9709" s="50"/>
      <c r="CC9709" s="55" t="s">
        <v>13591</v>
      </c>
      <c r="CD9709" s="31" t="s">
        <v>13592</v>
      </c>
      <c r="CE9709" s="55" t="s">
        <v>13593</v>
      </c>
      <c r="CF9709" s="32" t="s">
        <v>2363</v>
      </c>
      <c r="CG9709" s="33" t="s">
        <v>461</v>
      </c>
      <c r="CH9709" s="34">
        <v>5430</v>
      </c>
      <c r="CI9709" s="35">
        <v>45717</v>
      </c>
      <c r="CJ9709" s="35"/>
      <c r="CK9709" s="36">
        <v>10860</v>
      </c>
      <c r="CL9709" s="26">
        <f t="shared" si="345"/>
        <v>5430</v>
      </c>
      <c r="CM9709" s="26"/>
      <c r="CR9709" s="26" t="str">
        <f t="shared" si="346"/>
        <v>('디에이치(DH)메디컬약국 HM(도화동)-C', '168-30-00695', '인천광역시 미추홀구 석정로 271 1층 101호 (도화동)', '8806538053325', '네오텔미정 40mg', 5430, '2025-03-01'),</v>
      </c>
    </row>
    <row r="9710" spans="79:96" x14ac:dyDescent="0.25">
      <c r="CA9710" s="29">
        <v>9707</v>
      </c>
      <c r="CB9710" s="50"/>
      <c r="CC9710" s="55" t="s">
        <v>13591</v>
      </c>
      <c r="CD9710" s="31" t="s">
        <v>13592</v>
      </c>
      <c r="CE9710" s="55" t="s">
        <v>13593</v>
      </c>
      <c r="CF9710" s="32" t="s">
        <v>1582</v>
      </c>
      <c r="CG9710" s="33" t="s">
        <v>502</v>
      </c>
      <c r="CH9710" s="31">
        <v>14610</v>
      </c>
      <c r="CI9710" s="35">
        <v>45717</v>
      </c>
      <c r="CJ9710" s="35"/>
      <c r="CK9710" s="56">
        <v>29220</v>
      </c>
      <c r="CL9710" s="26">
        <f t="shared" si="345"/>
        <v>14610</v>
      </c>
      <c r="CM9710" s="26"/>
      <c r="CR9710" s="26" t="str">
        <f t="shared" si="346"/>
        <v>('디에이치(DH)메디컬약국 HM(도화동)-C', '168-30-00695', '인천광역시 미추홀구 석정로 271 1층 101호 (도화동)', '8806538053226', '네오텔미정 80mg', 14610, '2025-03-01'),</v>
      </c>
    </row>
    <row r="9711" spans="79:96" x14ac:dyDescent="0.25">
      <c r="CA9711" s="29">
        <v>9708</v>
      </c>
      <c r="CB9711" s="50"/>
      <c r="CC9711" s="55" t="s">
        <v>13591</v>
      </c>
      <c r="CD9711" s="31" t="s">
        <v>13592</v>
      </c>
      <c r="CE9711" s="55" t="s">
        <v>13593</v>
      </c>
      <c r="CF9711" s="32" t="s">
        <v>1032</v>
      </c>
      <c r="CG9711" s="33" t="s">
        <v>948</v>
      </c>
      <c r="CH9711" s="34">
        <v>11000</v>
      </c>
      <c r="CI9711" s="35">
        <v>45717</v>
      </c>
      <c r="CJ9711" s="35"/>
      <c r="CK9711" s="36">
        <v>22000</v>
      </c>
      <c r="CL9711" s="26">
        <f t="shared" si="345"/>
        <v>11000</v>
      </c>
      <c r="CM9711" s="26"/>
      <c r="CR9711" s="26" t="str">
        <f t="shared" si="346"/>
        <v>('디에이치(DH)메디컬약국 HM(도화동)-C', '168-30-00695', '인천광역시 미추홀구 석정로 271 1층 101호 (도화동)', '8806538014029', '신일엠정 500mg', 11000, '2025-03-01'),</v>
      </c>
    </row>
    <row r="9712" spans="79:96" x14ac:dyDescent="0.25">
      <c r="CA9712" s="29">
        <v>9709</v>
      </c>
      <c r="CB9712" s="50"/>
      <c r="CC9712" s="55" t="s">
        <v>13594</v>
      </c>
      <c r="CD9712" s="31" t="s">
        <v>13595</v>
      </c>
      <c r="CE9712" s="55" t="s">
        <v>13596</v>
      </c>
      <c r="CF9712" s="32" t="s">
        <v>1165</v>
      </c>
      <c r="CG9712" s="33" t="s">
        <v>1166</v>
      </c>
      <c r="CH9712" s="34">
        <v>105750</v>
      </c>
      <c r="CI9712" s="35">
        <v>45717</v>
      </c>
      <c r="CJ9712" s="35"/>
      <c r="CK9712" s="36">
        <v>211500</v>
      </c>
      <c r="CL9712" s="26">
        <f t="shared" si="345"/>
        <v>105750</v>
      </c>
      <c r="CM9712" s="26"/>
      <c r="CR9712" s="26" t="str">
        <f t="shared" si="346"/>
        <v>('라라약국 HM(충남천안)', '866-41-00868', '충청남도 천안시 서북구 오성6길 4 102호 라라약국(이젠빌딩) (두정동)', '8806538011431', '신일모노독시엠캡슐 100mg', 105750, '2025-03-01'),</v>
      </c>
    </row>
    <row r="9713" spans="79:96" x14ac:dyDescent="0.25">
      <c r="CA9713" s="29">
        <v>9710</v>
      </c>
      <c r="CB9713" s="50"/>
      <c r="CC9713" s="55" t="s">
        <v>13597</v>
      </c>
      <c r="CD9713" s="31" t="s">
        <v>13598</v>
      </c>
      <c r="CE9713" s="55" t="s">
        <v>13599</v>
      </c>
      <c r="CF9713" s="32" t="s">
        <v>1165</v>
      </c>
      <c r="CG9713" s="33" t="s">
        <v>1166</v>
      </c>
      <c r="CH9713" s="34">
        <v>35250</v>
      </c>
      <c r="CI9713" s="35">
        <v>45717</v>
      </c>
      <c r="CJ9713" s="35"/>
      <c r="CK9713" s="36">
        <v>70500</v>
      </c>
      <c r="CL9713" s="26">
        <f t="shared" si="345"/>
        <v>35250</v>
      </c>
      <c r="CM9713" s="26"/>
      <c r="CR9713" s="26" t="str">
        <f t="shared" si="346"/>
        <v>('라라약국(영등포)-P(2)', '450-16-02335', '서울특별시 영등포구 여의나루로 42 제5층 제510-가호, 여의도종합상가 (여의도동)', '8806538011431', '신일모노독시엠캡슐 100mg', 35250, '2025-03-01'),</v>
      </c>
    </row>
    <row r="9714" spans="79:96" x14ac:dyDescent="0.25">
      <c r="CA9714" s="29">
        <v>9711</v>
      </c>
      <c r="CB9714" s="50"/>
      <c r="CC9714" s="55" t="s">
        <v>13600</v>
      </c>
      <c r="CD9714" s="31" t="s">
        <v>1394</v>
      </c>
      <c r="CE9714" s="55" t="s">
        <v>13601</v>
      </c>
      <c r="CF9714" s="32" t="s">
        <v>7268</v>
      </c>
      <c r="CG9714" s="33" t="s">
        <v>1746</v>
      </c>
      <c r="CH9714" s="34">
        <v>-5880</v>
      </c>
      <c r="CI9714" s="35">
        <v>45717</v>
      </c>
      <c r="CJ9714" s="35"/>
      <c r="CK9714" s="36">
        <v>-11760</v>
      </c>
      <c r="CL9714" s="26">
        <f t="shared" si="345"/>
        <v>-5880</v>
      </c>
      <c r="CM9714" s="26"/>
      <c r="CR9714" s="26" t="str">
        <f t="shared" si="346"/>
        <v>('라라온누리약국 HM(강북수유)', '208-07-78208', '서울 강북구 수유동 도봉로 295, 1층(수유동)', '8806538061818', '자누메티아엑스알서방정50/1000mg', -5880, '2025-03-01'),</v>
      </c>
    </row>
    <row r="9715" spans="79:96" x14ac:dyDescent="0.25">
      <c r="CA9715" s="29">
        <v>9712</v>
      </c>
      <c r="CB9715" s="50"/>
      <c r="CC9715" s="55" t="s">
        <v>13602</v>
      </c>
      <c r="CD9715" s="31" t="s">
        <v>5368</v>
      </c>
      <c r="CE9715" s="55" t="s">
        <v>13603</v>
      </c>
      <c r="CF9715" s="32" t="s">
        <v>13604</v>
      </c>
      <c r="CG9715" s="33" t="s">
        <v>601</v>
      </c>
      <c r="CH9715" s="34">
        <v>8325</v>
      </c>
      <c r="CI9715" s="35">
        <v>45717</v>
      </c>
      <c r="CJ9715" s="35"/>
      <c r="CK9715" s="36">
        <v>16650</v>
      </c>
      <c r="CL9715" s="26">
        <f t="shared" si="345"/>
        <v>8325</v>
      </c>
      <c r="CM9715" s="26"/>
      <c r="CR9715" s="26" t="str">
        <f t="shared" si="346"/>
        <v>('래미안종로약국 HM(대전서구)', '308-08-41615', '대전광역시 서구 가장로 106 유치원동 상가1층 102호(삼성래미안아파트) (가장동)', '8806538006314', '미디아정 2mg', 8325, '2025-03-01'),</v>
      </c>
    </row>
    <row r="9716" spans="79:96" x14ac:dyDescent="0.25">
      <c r="CA9716" s="29">
        <v>9713</v>
      </c>
      <c r="CB9716" s="50"/>
      <c r="CC9716" s="55" t="s">
        <v>13605</v>
      </c>
      <c r="CD9716" s="31" t="s">
        <v>13606</v>
      </c>
      <c r="CE9716" s="55" t="s">
        <v>13607</v>
      </c>
      <c r="CF9716" s="32" t="s">
        <v>1017</v>
      </c>
      <c r="CG9716" s="33" t="s">
        <v>1018</v>
      </c>
      <c r="CH9716" s="34">
        <v>15000</v>
      </c>
      <c r="CI9716" s="35">
        <v>45689</v>
      </c>
      <c r="CJ9716" s="35"/>
      <c r="CK9716" s="36">
        <v>30000</v>
      </c>
      <c r="CL9716" s="26">
        <f t="shared" si="345"/>
        <v>15000</v>
      </c>
      <c r="CM9716" s="26"/>
      <c r="CR9716" s="26" t="str">
        <f t="shared" si="346"/>
        <v>('레몬약국 HM(경기양주)', '774-65-00624', '경기도 양주시 회천중앙로 248 1층 108호(스타프라자) (덕계동)', '8806538015835', '신일이부프로펜정 400mg', 15000, '2025-02-01'),</v>
      </c>
    </row>
    <row r="9717" spans="79:96" x14ac:dyDescent="0.25">
      <c r="CA9717" s="29">
        <v>9714</v>
      </c>
      <c r="CB9717" s="50"/>
      <c r="CC9717" s="55" t="s">
        <v>13608</v>
      </c>
      <c r="CD9717" s="31" t="s">
        <v>13609</v>
      </c>
      <c r="CE9717" s="55" t="s">
        <v>13610</v>
      </c>
      <c r="CF9717" s="32" t="s">
        <v>1032</v>
      </c>
      <c r="CG9717" s="33" t="s">
        <v>948</v>
      </c>
      <c r="CH9717" s="34">
        <v>11000</v>
      </c>
      <c r="CI9717" s="35">
        <v>45658</v>
      </c>
      <c r="CJ9717" s="35"/>
      <c r="CK9717" s="36">
        <v>22000</v>
      </c>
      <c r="CL9717" s="26">
        <f t="shared" si="345"/>
        <v>11000</v>
      </c>
      <c r="CM9717" s="26"/>
      <c r="CR9717" s="26" t="str">
        <f t="shared" si="346"/>
        <v>('루비약국(서산)', '316-04-51533', '충청남도 서산시 안견로 175 (동문동)', '8806538014029', '신일엠정 500mg', 11000, '2025-01-01'),</v>
      </c>
    </row>
    <row r="9718" spans="79:96" x14ac:dyDescent="0.25">
      <c r="CA9718" s="29">
        <v>9715</v>
      </c>
      <c r="CB9718" s="50"/>
      <c r="CC9718" s="55" t="s">
        <v>13611</v>
      </c>
      <c r="CD9718" s="31" t="s">
        <v>13612</v>
      </c>
      <c r="CE9718" s="55" t="s">
        <v>13613</v>
      </c>
      <c r="CF9718" s="32" t="s">
        <v>2228</v>
      </c>
      <c r="CG9718" s="33" t="s">
        <v>790</v>
      </c>
      <c r="CH9718" s="34">
        <v>14500</v>
      </c>
      <c r="CI9718" s="35">
        <v>45717</v>
      </c>
      <c r="CJ9718" s="35"/>
      <c r="CK9718" s="36">
        <v>29000</v>
      </c>
      <c r="CL9718" s="26">
        <f t="shared" si="345"/>
        <v>14500</v>
      </c>
      <c r="CM9718" s="26"/>
      <c r="CR9718" s="26" t="str">
        <f t="shared" si="346"/>
        <v>('리베로약국-NP(A1)', '132-26-94576', '경기도 남양주시 늘을2로 20 303, CH리베로상가3층 (호평동)', '8806538013121', '신일슈도에페드린정 60mg', 14500, '2025-03-01'),</v>
      </c>
    </row>
    <row r="9719" spans="79:96" x14ac:dyDescent="0.25">
      <c r="CA9719" s="29">
        <v>9716</v>
      </c>
      <c r="CB9719" s="50"/>
      <c r="CC9719" s="55" t="s">
        <v>13614</v>
      </c>
      <c r="CD9719" s="31" t="s">
        <v>1499</v>
      </c>
      <c r="CE9719" s="55" t="s">
        <v>13615</v>
      </c>
      <c r="CF9719" s="32" t="s">
        <v>2013</v>
      </c>
      <c r="CG9719" s="33" t="s">
        <v>1391</v>
      </c>
      <c r="CH9719" s="34">
        <v>1425</v>
      </c>
      <c r="CI9719" s="35">
        <v>45717</v>
      </c>
      <c r="CJ9719" s="35"/>
      <c r="CK9719" s="36">
        <v>2850</v>
      </c>
      <c r="CL9719" s="26">
        <f t="shared" si="345"/>
        <v>1425</v>
      </c>
      <c r="CM9719" s="26"/>
      <c r="CR9719" s="26" t="str">
        <f t="shared" si="346"/>
        <v>('리본약국(산본)-U', '333-56-00396', '경기 군포시 산본동 1142-10', '8806538026510', '티니다진정 500mg', 1425, '2025-03-01'),</v>
      </c>
    </row>
    <row r="9720" spans="79:96" x14ac:dyDescent="0.25">
      <c r="CA9720" s="29">
        <v>9717</v>
      </c>
      <c r="CB9720" s="50"/>
      <c r="CC9720" s="55" t="s">
        <v>13614</v>
      </c>
      <c r="CD9720" s="31" t="s">
        <v>1499</v>
      </c>
      <c r="CE9720" s="55" t="s">
        <v>13615</v>
      </c>
      <c r="CF9720" s="32" t="s">
        <v>2013</v>
      </c>
      <c r="CG9720" s="33" t="s">
        <v>1391</v>
      </c>
      <c r="CH9720" s="34">
        <v>4275</v>
      </c>
      <c r="CI9720" s="35">
        <v>45717</v>
      </c>
      <c r="CJ9720" s="35"/>
      <c r="CK9720" s="36">
        <v>8550</v>
      </c>
      <c r="CL9720" s="26">
        <f t="shared" si="345"/>
        <v>4275</v>
      </c>
      <c r="CM9720" s="26"/>
      <c r="CR9720" s="26" t="str">
        <f t="shared" si="346"/>
        <v>('리본약국(산본)-U', '333-56-00396', '경기 군포시 산본동 1142-10', '8806538026510', '티니다진정 500mg', 4275, '2025-03-01'),</v>
      </c>
    </row>
    <row r="9721" spans="79:96" x14ac:dyDescent="0.25">
      <c r="CA9721" s="29">
        <v>9718</v>
      </c>
      <c r="CB9721" s="50"/>
      <c r="CC9721" s="55" t="s">
        <v>13616</v>
      </c>
      <c r="CD9721" s="31" t="s">
        <v>1506</v>
      </c>
      <c r="CE9721" s="55" t="s">
        <v>13617</v>
      </c>
      <c r="CF9721" s="32" t="s">
        <v>3289</v>
      </c>
      <c r="CG9721" s="33" t="s">
        <v>1101</v>
      </c>
      <c r="CH9721" s="34">
        <v>14310</v>
      </c>
      <c r="CI9721" s="35">
        <v>45717</v>
      </c>
      <c r="CJ9721" s="35"/>
      <c r="CK9721" s="36">
        <v>28620</v>
      </c>
      <c r="CL9721" s="26">
        <f t="shared" si="345"/>
        <v>14310</v>
      </c>
      <c r="CM9721" s="26"/>
      <c r="CR9721" s="26" t="str">
        <f t="shared" si="346"/>
        <v>('마곡스타약국(서울강서)-L/(일)', '216-07-69812', '서울특별시 강서구 공항대로 168 1층 106호, 747빌딩 (마곡동)', '8806538052915', '로피타정 2mg', 14310, '2025-03-01'),</v>
      </c>
    </row>
    <row r="9722" spans="79:96" x14ac:dyDescent="0.25">
      <c r="CA9722" s="29">
        <v>9719</v>
      </c>
      <c r="CB9722" s="50"/>
      <c r="CC9722" s="55" t="s">
        <v>13616</v>
      </c>
      <c r="CD9722" s="31" t="s">
        <v>1506</v>
      </c>
      <c r="CE9722" s="55" t="s">
        <v>13617</v>
      </c>
      <c r="CF9722" s="32" t="s">
        <v>3289</v>
      </c>
      <c r="CG9722" s="33" t="s">
        <v>1101</v>
      </c>
      <c r="CH9722" s="34">
        <v>14310</v>
      </c>
      <c r="CI9722" s="35">
        <v>45717</v>
      </c>
      <c r="CJ9722" s="35"/>
      <c r="CK9722" s="36">
        <v>28620</v>
      </c>
      <c r="CL9722" s="26">
        <f t="shared" si="345"/>
        <v>14310</v>
      </c>
      <c r="CM9722" s="26"/>
      <c r="CR9722" s="26" t="str">
        <f t="shared" si="346"/>
        <v>('마곡스타약국(서울강서)-L/(일)', '216-07-69812', '서울특별시 강서구 공항대로 168 1층 106호, 747빌딩 (마곡동)', '8806538052915', '로피타정 2mg', 14310, '2025-03-01'),</v>
      </c>
    </row>
    <row r="9723" spans="79:96" x14ac:dyDescent="0.25">
      <c r="CA9723" s="29">
        <v>9720</v>
      </c>
      <c r="CB9723" s="50"/>
      <c r="CC9723" s="55" t="s">
        <v>13616</v>
      </c>
      <c r="CD9723" s="31" t="s">
        <v>1506</v>
      </c>
      <c r="CE9723" s="55" t="s">
        <v>13617</v>
      </c>
      <c r="CF9723" s="32" t="s">
        <v>3289</v>
      </c>
      <c r="CG9723" s="33" t="s">
        <v>1101</v>
      </c>
      <c r="CH9723" s="34">
        <v>21465</v>
      </c>
      <c r="CI9723" s="35">
        <v>45717</v>
      </c>
      <c r="CJ9723" s="35"/>
      <c r="CK9723" s="36">
        <v>42930</v>
      </c>
      <c r="CL9723" s="26">
        <f t="shared" si="345"/>
        <v>21465</v>
      </c>
      <c r="CM9723" s="26"/>
      <c r="CR9723" s="26" t="str">
        <f t="shared" si="346"/>
        <v>('마곡스타약국(서울강서)-L/(일)', '216-07-69812', '서울특별시 강서구 공항대로 168 1층 106호, 747빌딩 (마곡동)', '8806538052915', '로피타정 2mg', 21465, '2025-03-01'),</v>
      </c>
    </row>
    <row r="9724" spans="79:96" x14ac:dyDescent="0.25">
      <c r="CA9724" s="29">
        <v>9721</v>
      </c>
      <c r="CB9724" s="50"/>
      <c r="CC9724" s="55" t="s">
        <v>13616</v>
      </c>
      <c r="CD9724" s="31" t="s">
        <v>1506</v>
      </c>
      <c r="CE9724" s="55" t="s">
        <v>13617</v>
      </c>
      <c r="CF9724" s="32" t="s">
        <v>3289</v>
      </c>
      <c r="CG9724" s="33" t="s">
        <v>1101</v>
      </c>
      <c r="CH9724" s="34">
        <v>14310</v>
      </c>
      <c r="CI9724" s="35">
        <v>45717</v>
      </c>
      <c r="CJ9724" s="35"/>
      <c r="CK9724" s="36">
        <v>28620</v>
      </c>
      <c r="CL9724" s="26">
        <f t="shared" si="345"/>
        <v>14310</v>
      </c>
      <c r="CM9724" s="26"/>
      <c r="CR9724" s="26" t="str">
        <f t="shared" si="346"/>
        <v>('마곡스타약국(서울강서)-L/(일)', '216-07-69812', '서울특별시 강서구 공항대로 168 1층 106호, 747빌딩 (마곡동)', '8806538052915', '로피타정 2mg', 14310, '2025-03-01'),</v>
      </c>
    </row>
    <row r="9725" spans="79:96" x14ac:dyDescent="0.25">
      <c r="CA9725" s="29">
        <v>9722</v>
      </c>
      <c r="CB9725" s="50"/>
      <c r="CC9725" s="55" t="s">
        <v>13616</v>
      </c>
      <c r="CD9725" s="31" t="s">
        <v>1506</v>
      </c>
      <c r="CE9725" s="55" t="s">
        <v>13617</v>
      </c>
      <c r="CF9725" s="32" t="s">
        <v>1501</v>
      </c>
      <c r="CG9725" s="33" t="s">
        <v>1310</v>
      </c>
      <c r="CH9725" s="31">
        <v>16170</v>
      </c>
      <c r="CI9725" s="35">
        <v>45689</v>
      </c>
      <c r="CJ9725" s="35"/>
      <c r="CK9725" s="56">
        <v>32340</v>
      </c>
      <c r="CL9725" s="26">
        <f t="shared" si="345"/>
        <v>16170</v>
      </c>
      <c r="CM9725" s="26"/>
      <c r="CR9725" s="26" t="str">
        <f t="shared" si="346"/>
        <v>('마곡스타약국(서울강서)-L/(일)', '216-07-69812', '서울특별시 강서구 공항대로 168 1층 106호, 747빌딩 (마곡동)', '8806538051123', '신에소메정40mg', 16170, '2025-02-01'),</v>
      </c>
    </row>
    <row r="9726" spans="79:96" x14ac:dyDescent="0.25">
      <c r="CA9726" s="29">
        <v>9723</v>
      </c>
      <c r="CB9726" s="50"/>
      <c r="CC9726" s="55" t="s">
        <v>13616</v>
      </c>
      <c r="CD9726" s="31" t="s">
        <v>1506</v>
      </c>
      <c r="CE9726" s="55" t="s">
        <v>13617</v>
      </c>
      <c r="CF9726" s="32" t="s">
        <v>1501</v>
      </c>
      <c r="CG9726" s="33" t="s">
        <v>1310</v>
      </c>
      <c r="CH9726" s="34">
        <v>16170</v>
      </c>
      <c r="CI9726" s="35">
        <v>45658</v>
      </c>
      <c r="CJ9726" s="35"/>
      <c r="CK9726" s="36">
        <v>32340</v>
      </c>
      <c r="CL9726" s="26">
        <f t="shared" si="345"/>
        <v>16170</v>
      </c>
      <c r="CM9726" s="26"/>
      <c r="CR9726" s="26" t="str">
        <f t="shared" si="346"/>
        <v>('마곡스타약국(서울강서)-L/(일)', '216-07-69812', '서울특별시 강서구 공항대로 168 1층 106호, 747빌딩 (마곡동)', '8806538051123', '신에소메정40mg', 16170, '2025-01-01'),</v>
      </c>
    </row>
    <row r="9727" spans="79:96" x14ac:dyDescent="0.25">
      <c r="CA9727" s="29">
        <v>9724</v>
      </c>
      <c r="CB9727" s="50"/>
      <c r="CC9727" s="55" t="s">
        <v>13616</v>
      </c>
      <c r="CD9727" s="31" t="s">
        <v>1506</v>
      </c>
      <c r="CE9727" s="55" t="s">
        <v>13617</v>
      </c>
      <c r="CF9727" s="32" t="s">
        <v>1041</v>
      </c>
      <c r="CG9727" s="33" t="s">
        <v>1004</v>
      </c>
      <c r="CH9727" s="34">
        <v>6000</v>
      </c>
      <c r="CI9727" s="35">
        <v>45717</v>
      </c>
      <c r="CJ9727" s="35"/>
      <c r="CK9727" s="36">
        <v>12000</v>
      </c>
      <c r="CL9727" s="26">
        <f t="shared" si="345"/>
        <v>6000</v>
      </c>
      <c r="CM9727" s="26"/>
      <c r="CR9727" s="26" t="str">
        <f t="shared" si="346"/>
        <v>('마곡스타약국(서울강서)-L/(일)', '216-07-69812', '서울특별시 강서구 공항대로 168 1층 106호, 747빌딩 (마곡동)', '8806538014647', '신일티아민염산염정 10mg', 6000, '2025-03-01'),</v>
      </c>
    </row>
    <row r="9728" spans="79:96" x14ac:dyDescent="0.25">
      <c r="CA9728" s="29">
        <v>9725</v>
      </c>
      <c r="CB9728" s="50"/>
      <c r="CC9728" s="55" t="s">
        <v>13616</v>
      </c>
      <c r="CD9728" s="31" t="s">
        <v>1506</v>
      </c>
      <c r="CE9728" s="55" t="s">
        <v>13617</v>
      </c>
      <c r="CF9728" s="32" t="s">
        <v>1077</v>
      </c>
      <c r="CG9728" s="33" t="s">
        <v>1078</v>
      </c>
      <c r="CH9728" s="34">
        <v>2750</v>
      </c>
      <c r="CI9728" s="35">
        <v>45717</v>
      </c>
      <c r="CJ9728" s="35"/>
      <c r="CK9728" s="36">
        <v>5500</v>
      </c>
      <c r="CL9728" s="26">
        <f t="shared" si="345"/>
        <v>2750</v>
      </c>
      <c r="CM9728" s="26"/>
      <c r="CR9728" s="26" t="str">
        <f t="shared" si="346"/>
        <v>('마곡스타약국(서울강서)-L/(일)', '216-07-69812', '서울특별시 강서구 공항대로 168 1층 106호, 747빌딩 (마곡동)', '8806538056425', '프로나지액 25mL', 2750, '2025-03-01'),</v>
      </c>
    </row>
    <row r="9729" spans="79:96" x14ac:dyDescent="0.25">
      <c r="CA9729" s="29">
        <v>9726</v>
      </c>
      <c r="CB9729" s="50"/>
      <c r="CC9729" s="55" t="s">
        <v>13616</v>
      </c>
      <c r="CD9729" s="31" t="s">
        <v>1506</v>
      </c>
      <c r="CE9729" s="55" t="s">
        <v>13617</v>
      </c>
      <c r="CF9729" s="32" t="s">
        <v>1077</v>
      </c>
      <c r="CG9729" s="33" t="s">
        <v>1078</v>
      </c>
      <c r="CH9729" s="34">
        <v>5500</v>
      </c>
      <c r="CI9729" s="35">
        <v>45717</v>
      </c>
      <c r="CJ9729" s="35"/>
      <c r="CK9729" s="36">
        <v>11000</v>
      </c>
      <c r="CL9729" s="26">
        <f t="shared" si="345"/>
        <v>5500</v>
      </c>
      <c r="CM9729" s="26"/>
      <c r="CR9729" s="26" t="str">
        <f t="shared" si="346"/>
        <v>('마곡스타약국(서울강서)-L/(일)', '216-07-69812', '서울특별시 강서구 공항대로 168 1층 106호, 747빌딩 (마곡동)', '8806538056425', '프로나지액 25mL', 5500, '2025-03-01'),</v>
      </c>
    </row>
    <row r="9730" spans="79:96" x14ac:dyDescent="0.25">
      <c r="CA9730" s="29">
        <v>9727</v>
      </c>
      <c r="CB9730" s="50"/>
      <c r="CC9730" s="55" t="s">
        <v>13616</v>
      </c>
      <c r="CD9730" s="31" t="s">
        <v>1506</v>
      </c>
      <c r="CE9730" s="55" t="s">
        <v>13617</v>
      </c>
      <c r="CF9730" s="32" t="s">
        <v>1077</v>
      </c>
      <c r="CG9730" s="33" t="s">
        <v>1078</v>
      </c>
      <c r="CH9730" s="34">
        <v>5500</v>
      </c>
      <c r="CI9730" s="35">
        <v>45717</v>
      </c>
      <c r="CJ9730" s="35"/>
      <c r="CK9730" s="36">
        <v>11000</v>
      </c>
      <c r="CL9730" s="26">
        <f t="shared" si="345"/>
        <v>5500</v>
      </c>
      <c r="CM9730" s="26"/>
      <c r="CR9730" s="26" t="str">
        <f t="shared" si="346"/>
        <v>('마곡스타약국(서울강서)-L/(일)', '216-07-69812', '서울특별시 강서구 공항대로 168 1층 106호, 747빌딩 (마곡동)', '8806538056425', '프로나지액 25mL', 5500, '2025-03-01'),</v>
      </c>
    </row>
    <row r="9731" spans="79:96" x14ac:dyDescent="0.25">
      <c r="CA9731" s="29">
        <v>9728</v>
      </c>
      <c r="CB9731" s="50"/>
      <c r="CC9731" s="55" t="s">
        <v>13616</v>
      </c>
      <c r="CD9731" s="31" t="s">
        <v>1506</v>
      </c>
      <c r="CE9731" s="55" t="s">
        <v>13617</v>
      </c>
      <c r="CF9731" s="32" t="s">
        <v>3346</v>
      </c>
      <c r="CG9731" s="33" t="s">
        <v>425</v>
      </c>
      <c r="CH9731" s="34">
        <v>19068</v>
      </c>
      <c r="CI9731" s="35">
        <v>45717</v>
      </c>
      <c r="CJ9731" s="35"/>
      <c r="CK9731" s="36">
        <v>38136</v>
      </c>
      <c r="CL9731" s="26">
        <f t="shared" si="345"/>
        <v>19068</v>
      </c>
      <c r="CM9731" s="26"/>
      <c r="CR9731" s="26" t="str">
        <f t="shared" si="346"/>
        <v>('마곡스타약국(서울강서)-L/(일)', '216-07-69812', '서울특별시 강서구 공항대로 168 1층 106호, 747빌딩 (마곡동)', '8806538002729', '라베리트정 10mg', 19068, '2025-03-01'),</v>
      </c>
    </row>
    <row r="9732" spans="79:96" x14ac:dyDescent="0.25">
      <c r="CA9732" s="29">
        <v>9729</v>
      </c>
      <c r="CB9732" s="50"/>
      <c r="CC9732" s="55" t="s">
        <v>13618</v>
      </c>
      <c r="CD9732" s="31" t="s">
        <v>13619</v>
      </c>
      <c r="CE9732" s="55" t="s">
        <v>13620</v>
      </c>
      <c r="CF9732" s="32" t="s">
        <v>615</v>
      </c>
      <c r="CG9732" s="33" t="s">
        <v>616</v>
      </c>
      <c r="CH9732" s="31">
        <v>7500</v>
      </c>
      <c r="CI9732" s="35">
        <v>45717</v>
      </c>
      <c r="CJ9732" s="35"/>
      <c r="CK9732" s="56">
        <v>15000</v>
      </c>
      <c r="CL9732" s="26">
        <f t="shared" si="345"/>
        <v>7500</v>
      </c>
      <c r="CM9732" s="26"/>
      <c r="CR9732" s="26" t="str">
        <f t="shared" si="346"/>
        <v>('마루약품(주)(매출)-Q(큐)', '108-81-62371', '경기도 고양시 덕양구 토당로 20 (토당동)', '8806538015149', '신일폴산정 1mg', 7500, '2025-03-01'),</v>
      </c>
    </row>
    <row r="9733" spans="79:96" x14ac:dyDescent="0.25">
      <c r="CA9733" s="29">
        <v>9730</v>
      </c>
      <c r="CB9733" s="50"/>
      <c r="CC9733" s="55" t="s">
        <v>13618</v>
      </c>
      <c r="CD9733" s="31" t="s">
        <v>13619</v>
      </c>
      <c r="CE9733" s="55" t="s">
        <v>13620</v>
      </c>
      <c r="CF9733" s="32" t="s">
        <v>732</v>
      </c>
      <c r="CG9733" s="33" t="s">
        <v>733</v>
      </c>
      <c r="CH9733" s="34">
        <v>5750</v>
      </c>
      <c r="CI9733" s="35">
        <v>45717</v>
      </c>
      <c r="CJ9733" s="35"/>
      <c r="CK9733" s="36">
        <v>11500</v>
      </c>
      <c r="CL9733" s="26">
        <f t="shared" ref="CL9733:CL9796" si="347">IFERROR(CK9733/2,"")</f>
        <v>5750</v>
      </c>
      <c r="CM9733" s="26"/>
      <c r="CR9733" s="26" t="str">
        <f t="shared" ref="CR9733:CR9796" si="348">IFERROR("('"&amp;CC9733&amp;"', '"&amp;CD9733&amp;"', '"&amp;CE9733&amp;"', '"&amp;CF9733&amp;"', '"&amp;CG9733&amp;"', "&amp;CH9733&amp;", '"&amp;TEXT(CI9733,"YYYY-MM-DD")&amp;"'),","")</f>
        <v>('마루약품(주)(매출)-Q(큐)', '108-81-62371', '경기도 고양시 덕양구 토당로 20 (토당동)', '8806538017259', '신일피리독신정 50mg', 5750, '2025-03-01'),</v>
      </c>
    </row>
    <row r="9734" spans="79:96" x14ac:dyDescent="0.25">
      <c r="CA9734" s="29">
        <v>9731</v>
      </c>
      <c r="CB9734" s="50"/>
      <c r="CC9734" s="55" t="s">
        <v>13621</v>
      </c>
      <c r="CD9734" s="31" t="s">
        <v>13622</v>
      </c>
      <c r="CE9734" s="55" t="s">
        <v>13623</v>
      </c>
      <c r="CF9734" s="32" t="s">
        <v>732</v>
      </c>
      <c r="CG9734" s="33" t="s">
        <v>733</v>
      </c>
      <c r="CH9734" s="34">
        <v>5750</v>
      </c>
      <c r="CI9734" s="35">
        <v>45689</v>
      </c>
      <c r="CJ9734" s="35"/>
      <c r="CK9734" s="36">
        <v>11500</v>
      </c>
      <c r="CL9734" s="26">
        <f t="shared" si="347"/>
        <v>5750</v>
      </c>
      <c r="CM9734" s="26"/>
      <c r="CR9734" s="26" t="str">
        <f t="shared" si="348"/>
        <v>('마음약국 HM(동대문구)', '171-46-00881', '서울특별시 동대문구 왕산로 183 마음약국 (청량리동)', '8806538017259', '신일피리독신정 50mg', 5750, '2025-02-01'),</v>
      </c>
    </row>
    <row r="9735" spans="79:96" x14ac:dyDescent="0.25">
      <c r="CA9735" s="29">
        <v>9732</v>
      </c>
      <c r="CB9735" s="50"/>
      <c r="CC9735" s="55" t="s">
        <v>13624</v>
      </c>
      <c r="CD9735" s="31" t="s">
        <v>13622</v>
      </c>
      <c r="CE9735" s="55" t="s">
        <v>13623</v>
      </c>
      <c r="CF9735" s="32" t="s">
        <v>1041</v>
      </c>
      <c r="CG9735" s="33" t="s">
        <v>1004</v>
      </c>
      <c r="CH9735" s="34">
        <v>6000</v>
      </c>
      <c r="CI9735" s="35">
        <v>45658</v>
      </c>
      <c r="CJ9735" s="35"/>
      <c r="CK9735" s="36">
        <v>12000</v>
      </c>
      <c r="CL9735" s="26">
        <f t="shared" si="347"/>
        <v>6000</v>
      </c>
      <c r="CM9735" s="26"/>
      <c r="CR9735" s="26" t="str">
        <f t="shared" si="348"/>
        <v>('마음약국(동대문)-NP(9)', '171-46-00881', '서울특별시 동대문구 왕산로 183 마음약국 (청량리동)', '8806538014647', '신일티아민염산염정 10mg', 6000, '2025-01-01'),</v>
      </c>
    </row>
    <row r="9736" spans="79:96" x14ac:dyDescent="0.25">
      <c r="CA9736" s="29">
        <v>9733</v>
      </c>
      <c r="CB9736" s="50"/>
      <c r="CC9736" s="55" t="s">
        <v>13625</v>
      </c>
      <c r="CD9736" s="31" t="s">
        <v>385</v>
      </c>
      <c r="CE9736" s="55" t="s">
        <v>13626</v>
      </c>
      <c r="CF9736" s="32" t="s">
        <v>2352</v>
      </c>
      <c r="CG9736" s="33" t="s">
        <v>1451</v>
      </c>
      <c r="CH9736" s="34">
        <v>151350</v>
      </c>
      <c r="CI9736" s="35">
        <v>45717</v>
      </c>
      <c r="CJ9736" s="35"/>
      <c r="CK9736" s="36">
        <v>302700</v>
      </c>
      <c r="CL9736" s="26">
        <f t="shared" si="347"/>
        <v>151350</v>
      </c>
      <c r="CM9736" s="26"/>
      <c r="CR9736" s="26" t="str">
        <f t="shared" si="348"/>
        <v>('마음약국(십정동)-F(일)', '726-75-00416', '인천광역시 부평구 열우물로 75 풍림빌딩 (십정동)', '8806538054513', '안플업서방정 300mg', 151350, '2025-03-01'),</v>
      </c>
    </row>
    <row r="9737" spans="79:96" x14ac:dyDescent="0.25">
      <c r="CA9737" s="29">
        <v>9734</v>
      </c>
      <c r="CB9737" s="50"/>
      <c r="CC9737" s="55" t="s">
        <v>13625</v>
      </c>
      <c r="CD9737" s="31" t="s">
        <v>385</v>
      </c>
      <c r="CE9737" s="55" t="s">
        <v>13626</v>
      </c>
      <c r="CF9737" s="32" t="s">
        <v>2352</v>
      </c>
      <c r="CG9737" s="33" t="s">
        <v>1451</v>
      </c>
      <c r="CH9737" s="34">
        <v>90810</v>
      </c>
      <c r="CI9737" s="35">
        <v>45717</v>
      </c>
      <c r="CJ9737" s="35"/>
      <c r="CK9737" s="36">
        <v>181620</v>
      </c>
      <c r="CL9737" s="26">
        <f t="shared" si="347"/>
        <v>90810</v>
      </c>
      <c r="CM9737" s="26"/>
      <c r="CR9737" s="26" t="str">
        <f t="shared" si="348"/>
        <v>('마음약국(십정동)-F(일)', '726-75-00416', '인천광역시 부평구 열우물로 75 풍림빌딩 (십정동)', '8806538054513', '안플업서방정 300mg', 90810, '2025-03-01'),</v>
      </c>
    </row>
    <row r="9738" spans="79:96" x14ac:dyDescent="0.25">
      <c r="CA9738" s="29">
        <v>9735</v>
      </c>
      <c r="CB9738" s="50"/>
      <c r="CC9738" s="55" t="s">
        <v>13625</v>
      </c>
      <c r="CD9738" s="31" t="s">
        <v>385</v>
      </c>
      <c r="CE9738" s="55" t="s">
        <v>13626</v>
      </c>
      <c r="CF9738" s="32" t="s">
        <v>2352</v>
      </c>
      <c r="CG9738" s="33" t="s">
        <v>1451</v>
      </c>
      <c r="CH9738" s="34">
        <v>75675</v>
      </c>
      <c r="CI9738" s="35">
        <v>45717</v>
      </c>
      <c r="CJ9738" s="35"/>
      <c r="CK9738" s="36">
        <v>151350</v>
      </c>
      <c r="CL9738" s="26">
        <f t="shared" si="347"/>
        <v>75675</v>
      </c>
      <c r="CM9738" s="26"/>
      <c r="CR9738" s="26" t="str">
        <f t="shared" si="348"/>
        <v>('마음약국(십정동)-F(일)', '726-75-00416', '인천광역시 부평구 열우물로 75 풍림빌딩 (십정동)', '8806538054513', '안플업서방정 300mg', 75675, '2025-03-01'),</v>
      </c>
    </row>
    <row r="9739" spans="79:96" x14ac:dyDescent="0.25">
      <c r="CA9739" s="29">
        <v>9736</v>
      </c>
      <c r="CB9739" s="50"/>
      <c r="CC9739" s="55" t="s">
        <v>13625</v>
      </c>
      <c r="CD9739" s="31" t="s">
        <v>385</v>
      </c>
      <c r="CE9739" s="55" t="s">
        <v>13626</v>
      </c>
      <c r="CF9739" s="32" t="s">
        <v>2352</v>
      </c>
      <c r="CG9739" s="33" t="s">
        <v>1451</v>
      </c>
      <c r="CH9739" s="34">
        <v>75675</v>
      </c>
      <c r="CI9739" s="35">
        <v>45717</v>
      </c>
      <c r="CJ9739" s="35"/>
      <c r="CK9739" s="36">
        <v>151350</v>
      </c>
      <c r="CL9739" s="26">
        <f t="shared" si="347"/>
        <v>75675</v>
      </c>
      <c r="CM9739" s="26"/>
      <c r="CR9739" s="26" t="str">
        <f t="shared" si="348"/>
        <v>('마음약국(십정동)-F(일)', '726-75-00416', '인천광역시 부평구 열우물로 75 풍림빌딩 (십정동)', '8806538054513', '안플업서방정 300mg', 75675, '2025-03-01'),</v>
      </c>
    </row>
    <row r="9740" spans="79:96" x14ac:dyDescent="0.25">
      <c r="CA9740" s="29">
        <v>9737</v>
      </c>
      <c r="CB9740" s="50"/>
      <c r="CC9740" s="55" t="s">
        <v>13625</v>
      </c>
      <c r="CD9740" s="31" t="s">
        <v>385</v>
      </c>
      <c r="CE9740" s="55" t="s">
        <v>13626</v>
      </c>
      <c r="CF9740" s="32" t="s">
        <v>2352</v>
      </c>
      <c r="CG9740" s="33" t="s">
        <v>1451</v>
      </c>
      <c r="CH9740" s="34">
        <v>151350</v>
      </c>
      <c r="CI9740" s="35">
        <v>45717</v>
      </c>
      <c r="CJ9740" s="35"/>
      <c r="CK9740" s="36">
        <v>302700</v>
      </c>
      <c r="CL9740" s="26">
        <f t="shared" si="347"/>
        <v>151350</v>
      </c>
      <c r="CM9740" s="26"/>
      <c r="CR9740" s="26" t="str">
        <f t="shared" si="348"/>
        <v>('마음약국(십정동)-F(일)', '726-75-00416', '인천광역시 부평구 열우물로 75 풍림빌딩 (십정동)', '8806538054513', '안플업서방정 300mg', 151350, '2025-03-01'),</v>
      </c>
    </row>
    <row r="9741" spans="79:96" x14ac:dyDescent="0.25">
      <c r="CA9741" s="29">
        <v>9738</v>
      </c>
      <c r="CB9741" s="50"/>
      <c r="CC9741" s="55" t="s">
        <v>13625</v>
      </c>
      <c r="CD9741" s="31" t="s">
        <v>385</v>
      </c>
      <c r="CE9741" s="55" t="s">
        <v>13626</v>
      </c>
      <c r="CF9741" s="32" t="s">
        <v>2352</v>
      </c>
      <c r="CG9741" s="33" t="s">
        <v>1451</v>
      </c>
      <c r="CH9741" s="34">
        <v>227025</v>
      </c>
      <c r="CI9741" s="35">
        <v>45717</v>
      </c>
      <c r="CJ9741" s="35"/>
      <c r="CK9741" s="36">
        <v>454050</v>
      </c>
      <c r="CL9741" s="26">
        <f t="shared" si="347"/>
        <v>227025</v>
      </c>
      <c r="CM9741" s="26"/>
      <c r="CR9741" s="26" t="str">
        <f t="shared" si="348"/>
        <v>('마음약국(십정동)-F(일)', '726-75-00416', '인천광역시 부평구 열우물로 75 풍림빌딩 (십정동)', '8806538054513', '안플업서방정 300mg', 227025, '2025-03-01'),</v>
      </c>
    </row>
    <row r="9742" spans="79:96" x14ac:dyDescent="0.25">
      <c r="CA9742" s="29">
        <v>9739</v>
      </c>
      <c r="CB9742" s="50"/>
      <c r="CC9742" s="55" t="s">
        <v>13625</v>
      </c>
      <c r="CD9742" s="31" t="s">
        <v>385</v>
      </c>
      <c r="CE9742" s="55" t="s">
        <v>13626</v>
      </c>
      <c r="CF9742" s="32" t="s">
        <v>2352</v>
      </c>
      <c r="CG9742" s="33" t="s">
        <v>1451</v>
      </c>
      <c r="CH9742" s="34">
        <v>90810</v>
      </c>
      <c r="CI9742" s="35">
        <v>45717</v>
      </c>
      <c r="CJ9742" s="35"/>
      <c r="CK9742" s="36">
        <v>181620</v>
      </c>
      <c r="CL9742" s="26">
        <f t="shared" si="347"/>
        <v>90810</v>
      </c>
      <c r="CM9742" s="26"/>
      <c r="CR9742" s="26" t="str">
        <f t="shared" si="348"/>
        <v>('마음약국(십정동)-F(일)', '726-75-00416', '인천광역시 부평구 열우물로 75 풍림빌딩 (십정동)', '8806538054513', '안플업서방정 300mg', 90810, '2025-03-01'),</v>
      </c>
    </row>
    <row r="9743" spans="79:96" x14ac:dyDescent="0.25">
      <c r="CA9743" s="29">
        <v>9740</v>
      </c>
      <c r="CB9743" s="50"/>
      <c r="CC9743" s="55" t="s">
        <v>13625</v>
      </c>
      <c r="CD9743" s="31" t="s">
        <v>385</v>
      </c>
      <c r="CE9743" s="55" t="s">
        <v>13626</v>
      </c>
      <c r="CF9743" s="32" t="s">
        <v>1077</v>
      </c>
      <c r="CG9743" s="33" t="s">
        <v>1078</v>
      </c>
      <c r="CH9743" s="34">
        <v>11000</v>
      </c>
      <c r="CI9743" s="35">
        <v>45689</v>
      </c>
      <c r="CJ9743" s="35"/>
      <c r="CK9743" s="36">
        <v>22000</v>
      </c>
      <c r="CL9743" s="26">
        <f t="shared" si="347"/>
        <v>11000</v>
      </c>
      <c r="CM9743" s="26"/>
      <c r="CR9743" s="26" t="str">
        <f t="shared" si="348"/>
        <v>('마음약국(십정동)-F(일)', '726-75-00416', '인천광역시 부평구 열우물로 75 풍림빌딩 (십정동)', '8806538056425', '프로나지액 25mL', 11000, '2025-02-01'),</v>
      </c>
    </row>
    <row r="9744" spans="79:96" x14ac:dyDescent="0.25">
      <c r="CA9744" s="29">
        <v>9741</v>
      </c>
      <c r="CB9744" s="50"/>
      <c r="CC9744" s="55" t="s">
        <v>13627</v>
      </c>
      <c r="CD9744" s="31" t="s">
        <v>1938</v>
      </c>
      <c r="CE9744" s="55" t="s">
        <v>13628</v>
      </c>
      <c r="CF9744" s="32" t="s">
        <v>9983</v>
      </c>
      <c r="CG9744" s="33" t="s">
        <v>301</v>
      </c>
      <c r="CH9744" s="34">
        <v>12726</v>
      </c>
      <c r="CI9744" s="35">
        <v>45658</v>
      </c>
      <c r="CJ9744" s="35"/>
      <c r="CK9744" s="36">
        <v>25452</v>
      </c>
      <c r="CL9744" s="26">
        <f t="shared" si="347"/>
        <v>12726</v>
      </c>
      <c r="CM9744" s="26"/>
      <c r="CR9744" s="26" t="str">
        <f t="shared" si="348"/>
        <v>('마천푸른솔약국(송파구)-GP(4)', '215-24-63340', '서울특별시 송파구 거마로 60 1층 (마천동)', '8800588003910', '라피에스정 20mg', 12726, '2025-01-01'),</v>
      </c>
    </row>
    <row r="9745" spans="79:96" x14ac:dyDescent="0.25">
      <c r="CA9745" s="29">
        <v>9742</v>
      </c>
      <c r="CB9745" s="50"/>
      <c r="CC9745" s="55" t="s">
        <v>13629</v>
      </c>
      <c r="CD9745" s="31" t="s">
        <v>13630</v>
      </c>
      <c r="CE9745" s="55" t="s">
        <v>13631</v>
      </c>
      <c r="CF9745" s="32" t="s">
        <v>1041</v>
      </c>
      <c r="CG9745" s="33" t="s">
        <v>1004</v>
      </c>
      <c r="CH9745" s="34">
        <v>6000</v>
      </c>
      <c r="CI9745" s="35">
        <v>45717</v>
      </c>
      <c r="CJ9745" s="35"/>
      <c r="CK9745" s="36">
        <v>12000</v>
      </c>
      <c r="CL9745" s="26">
        <f t="shared" si="347"/>
        <v>6000</v>
      </c>
      <c r="CM9745" s="26"/>
      <c r="CR9745" s="26" t="str">
        <f t="shared" si="348"/>
        <v>('마포보건약국-P/C', '754-67-00129', '서울특별시 마포구 월드컵로 204 이안상암 105호 (성산동)', '8806538014647', '신일티아민염산염정 10mg', 6000, '2025-03-01'),</v>
      </c>
    </row>
    <row r="9746" spans="79:96" x14ac:dyDescent="0.25">
      <c r="CA9746" s="29">
        <v>9743</v>
      </c>
      <c r="CB9746" s="50"/>
      <c r="CC9746" s="55" t="s">
        <v>13632</v>
      </c>
      <c r="CD9746" s="31" t="s">
        <v>10212</v>
      </c>
      <c r="CE9746" s="55" t="s">
        <v>13633</v>
      </c>
      <c r="CF9746" s="32" t="s">
        <v>2027</v>
      </c>
      <c r="CG9746" s="33" t="s">
        <v>1080</v>
      </c>
      <c r="CH9746" s="34">
        <v>16050</v>
      </c>
      <c r="CI9746" s="35">
        <v>45717</v>
      </c>
      <c r="CJ9746" s="35"/>
      <c r="CK9746" s="36">
        <v>32100</v>
      </c>
      <c r="CL9746" s="26">
        <f t="shared" si="347"/>
        <v>16050</v>
      </c>
      <c r="CM9746" s="26"/>
      <c r="CR9746" s="26" t="str">
        <f t="shared" si="348"/>
        <v>('만수루약국(남동구)-A(일)', '334-55-00941', '인천광역시 남동구 장승로 42-1 1층 (만수동)', '8806538021331', '엑세트라세미정', 16050, '2025-03-01'),</v>
      </c>
    </row>
    <row r="9747" spans="79:96" x14ac:dyDescent="0.25">
      <c r="CA9747" s="29">
        <v>9744</v>
      </c>
      <c r="CB9747" s="50"/>
      <c r="CC9747" s="55" t="s">
        <v>13634</v>
      </c>
      <c r="CD9747" s="31" t="s">
        <v>13635</v>
      </c>
      <c r="CE9747" s="55" t="s">
        <v>13636</v>
      </c>
      <c r="CF9747" s="32" t="s">
        <v>1679</v>
      </c>
      <c r="CG9747" s="33" t="s">
        <v>552</v>
      </c>
      <c r="CH9747" s="34">
        <v>12480</v>
      </c>
      <c r="CI9747" s="35">
        <v>45717</v>
      </c>
      <c r="CJ9747" s="35"/>
      <c r="CK9747" s="36">
        <v>24960</v>
      </c>
      <c r="CL9747" s="26">
        <f t="shared" si="347"/>
        <v>12480</v>
      </c>
      <c r="CM9747" s="26"/>
      <c r="CR9747" s="26" t="str">
        <f t="shared" si="348"/>
        <v>('맑은샘약국 HM(남양주화도)', '109-30-81423', '경기 남양주시 화도읍 창현로 63, 1층 5호(일부)', '8806538055619', '다이뉴시드정 480mg', 12480, '2025-03-01'),</v>
      </c>
    </row>
    <row r="9748" spans="79:96" x14ac:dyDescent="0.25">
      <c r="CA9748" s="29">
        <v>9745</v>
      </c>
      <c r="CB9748" s="50"/>
      <c r="CC9748" s="55" t="s">
        <v>13634</v>
      </c>
      <c r="CD9748" s="31" t="s">
        <v>13635</v>
      </c>
      <c r="CE9748" s="55" t="s">
        <v>13636</v>
      </c>
      <c r="CF9748" s="32" t="s">
        <v>4097</v>
      </c>
      <c r="CG9748" s="33" t="s">
        <v>1716</v>
      </c>
      <c r="CH9748" s="34">
        <v>6342</v>
      </c>
      <c r="CI9748" s="35">
        <v>45717</v>
      </c>
      <c r="CJ9748" s="35"/>
      <c r="CK9748" s="36">
        <v>12684</v>
      </c>
      <c r="CL9748" s="26">
        <f t="shared" si="347"/>
        <v>6342</v>
      </c>
      <c r="CM9748" s="26"/>
      <c r="CR9748" s="26" t="str">
        <f t="shared" si="348"/>
        <v>('맑은샘약국 HM(남양주화도)', '109-30-81423', '경기 남양주시 화도읍 창현로 63, 1층 5호(일부)', '8806538061214', '자누글리아정 100mg', 6342, '2025-03-01'),</v>
      </c>
    </row>
    <row r="9749" spans="79:96" x14ac:dyDescent="0.25">
      <c r="CA9749" s="29">
        <v>9746</v>
      </c>
      <c r="CB9749" s="50"/>
      <c r="CC9749" s="55" t="s">
        <v>13637</v>
      </c>
      <c r="CD9749" s="31" t="s">
        <v>13638</v>
      </c>
      <c r="CE9749" s="55" t="s">
        <v>13639</v>
      </c>
      <c r="CF9749" s="32" t="s">
        <v>3540</v>
      </c>
      <c r="CG9749" s="33" t="s">
        <v>1158</v>
      </c>
      <c r="CH9749" s="34">
        <v>36360</v>
      </c>
      <c r="CI9749" s="35">
        <v>45717</v>
      </c>
      <c r="CJ9749" s="35"/>
      <c r="CK9749" s="36">
        <v>72720</v>
      </c>
      <c r="CL9749" s="26">
        <f t="shared" si="347"/>
        <v>36360</v>
      </c>
      <c r="CM9749" s="26"/>
      <c r="CR9749" s="26" t="str">
        <f t="shared" si="348"/>
        <v>('맑은약국 HM(서울강서구)', '137-13-65789', '서울 강서구 등촌1동 600 (등촌동,파인블루빌딩1층,맑은약국)', '8806538059112', '리피젯정10/20mg', 36360, '2025-03-01'),</v>
      </c>
    </row>
    <row r="9750" spans="79:96" x14ac:dyDescent="0.25">
      <c r="CA9750" s="29">
        <v>9747</v>
      </c>
      <c r="CB9750" s="50"/>
      <c r="CC9750" s="55" t="s">
        <v>13640</v>
      </c>
      <c r="CD9750" s="31" t="s">
        <v>13641</v>
      </c>
      <c r="CE9750" s="55" t="s">
        <v>13642</v>
      </c>
      <c r="CF9750" s="32" t="s">
        <v>2203</v>
      </c>
      <c r="CG9750" s="33" t="s">
        <v>140</v>
      </c>
      <c r="CH9750" s="34">
        <v>3450</v>
      </c>
      <c r="CI9750" s="35">
        <v>45717</v>
      </c>
      <c r="CJ9750" s="35"/>
      <c r="CK9750" s="36">
        <v>6900</v>
      </c>
      <c r="CL9750" s="26">
        <f t="shared" si="347"/>
        <v>3450</v>
      </c>
      <c r="CM9750" s="26"/>
      <c r="CR9750" s="26" t="str">
        <f t="shared" si="348"/>
        <v>('맑은약국(문래)-W(더블유)', '113-21-35590', '서울특별시 영등포구 당산로 42 1층 (문래동3가)', '8806538000619', '그리펜-에스정 300mg', 3450, '2025-03-01'),</v>
      </c>
    </row>
    <row r="9751" spans="79:96" x14ac:dyDescent="0.25">
      <c r="CA9751" s="29">
        <v>9748</v>
      </c>
      <c r="CB9751" s="50"/>
      <c r="CC9751" s="55" t="s">
        <v>13643</v>
      </c>
      <c r="CD9751" s="31" t="s">
        <v>5713</v>
      </c>
      <c r="CE9751" s="55" t="s">
        <v>13644</v>
      </c>
      <c r="CF9751" s="32" t="s">
        <v>1001</v>
      </c>
      <c r="CG9751" s="33" t="s">
        <v>1002</v>
      </c>
      <c r="CH9751" s="34">
        <v>18960</v>
      </c>
      <c r="CI9751" s="35">
        <v>45717</v>
      </c>
      <c r="CJ9751" s="35"/>
      <c r="CK9751" s="36">
        <v>37920</v>
      </c>
      <c r="CL9751" s="26">
        <f t="shared" si="347"/>
        <v>18960</v>
      </c>
      <c r="CM9751" s="26"/>
      <c r="CR9751" s="26" t="str">
        <f t="shared" si="348"/>
        <v>('맑은약국(서구)-T/F', '801-01-02112', '인천광역시 서구 명가골로 37 (석남동)', '8806538027517', '프라빅정 75mg', 18960, '2025-03-01'),</v>
      </c>
    </row>
    <row r="9752" spans="79:96" x14ac:dyDescent="0.25">
      <c r="CA9752" s="29">
        <v>9749</v>
      </c>
      <c r="CB9752" s="50"/>
      <c r="CC9752" s="55" t="s">
        <v>13645</v>
      </c>
      <c r="CD9752" s="31" t="s">
        <v>13646</v>
      </c>
      <c r="CE9752" s="55" t="s">
        <v>13647</v>
      </c>
      <c r="CF9752" s="32" t="s">
        <v>615</v>
      </c>
      <c r="CG9752" s="33" t="s">
        <v>616</v>
      </c>
      <c r="CH9752" s="34">
        <v>7500</v>
      </c>
      <c r="CI9752" s="35">
        <v>45689</v>
      </c>
      <c r="CJ9752" s="35"/>
      <c r="CK9752" s="36">
        <v>15000</v>
      </c>
      <c r="CL9752" s="26">
        <f t="shared" si="347"/>
        <v>7500</v>
      </c>
      <c r="CM9752" s="26"/>
      <c r="CR9752" s="26" t="str">
        <f t="shared" si="348"/>
        <v>('맘메디칼-도매', '102-39-05432', '인천광역시 서구 백범로934번길 30-12 3층 (가좌동)', '8806538015149', '신일폴산정 1mg', 7500, '2025-02-01'),</v>
      </c>
    </row>
    <row r="9753" spans="79:96" x14ac:dyDescent="0.25">
      <c r="CA9753" s="29">
        <v>9750</v>
      </c>
      <c r="CB9753" s="50"/>
      <c r="CC9753" s="55" t="s">
        <v>13648</v>
      </c>
      <c r="CD9753" s="31" t="s">
        <v>13649</v>
      </c>
      <c r="CE9753" s="55" t="s">
        <v>13650</v>
      </c>
      <c r="CF9753" s="32" t="s">
        <v>2043</v>
      </c>
      <c r="CG9753" s="33" t="s">
        <v>2044</v>
      </c>
      <c r="CH9753" s="34">
        <v>10250</v>
      </c>
      <c r="CI9753" s="35">
        <v>45658</v>
      </c>
      <c r="CJ9753" s="35"/>
      <c r="CK9753" s="36">
        <v>20500</v>
      </c>
      <c r="CL9753" s="26">
        <f t="shared" si="347"/>
        <v>10250</v>
      </c>
      <c r="CM9753" s="26"/>
      <c r="CR9753" s="26" t="str">
        <f t="shared" si="348"/>
        <v>('망원올리브약국(마포구)-P/(2)', '680-25-01642', '서울특별시 마포구 월드컵로 74 1층 일부(전면 오른편) (서교동)', '8806538026428', '티니다진정 150mg', 10250, '2025-01-01'),</v>
      </c>
    </row>
    <row r="9754" spans="79:96" x14ac:dyDescent="0.25">
      <c r="CA9754" s="29">
        <v>9751</v>
      </c>
      <c r="CB9754" s="50"/>
      <c r="CC9754" s="55" t="s">
        <v>13651</v>
      </c>
      <c r="CD9754" s="31" t="s">
        <v>1610</v>
      </c>
      <c r="CE9754" s="55" t="s">
        <v>13652</v>
      </c>
      <c r="CF9754" s="32" t="s">
        <v>2324</v>
      </c>
      <c r="CG9754" s="33" t="s">
        <v>61</v>
      </c>
      <c r="CH9754" s="34">
        <v>3090</v>
      </c>
      <c r="CI9754" s="35">
        <v>45717</v>
      </c>
      <c r="CJ9754" s="35"/>
      <c r="CK9754" s="36">
        <v>6180</v>
      </c>
      <c r="CL9754" s="26">
        <f t="shared" si="347"/>
        <v>3090</v>
      </c>
      <c r="CM9754" s="26"/>
      <c r="CR9754" s="26" t="str">
        <f t="shared" si="348"/>
        <v>('매일봄약국 DS(경기남양주시)', '201-18-67915', '경기도 남양주시 늘을2로 26 메인시네마타워607호 (호평동)', '8806538000213', '가모피드정 5mg', 3090, '2025-03-01'),</v>
      </c>
    </row>
    <row r="9755" spans="79:96" x14ac:dyDescent="0.25">
      <c r="CA9755" s="29">
        <v>9752</v>
      </c>
      <c r="CB9755" s="50"/>
      <c r="CC9755" s="55" t="s">
        <v>13651</v>
      </c>
      <c r="CD9755" s="31" t="s">
        <v>1610</v>
      </c>
      <c r="CE9755" s="55" t="s">
        <v>13652</v>
      </c>
      <c r="CF9755" s="32" t="s">
        <v>2156</v>
      </c>
      <c r="CG9755" s="33" t="s">
        <v>916</v>
      </c>
      <c r="CH9755" s="34">
        <v>56400</v>
      </c>
      <c r="CI9755" s="35">
        <v>45717</v>
      </c>
      <c r="CJ9755" s="35"/>
      <c r="CK9755" s="36">
        <v>112800</v>
      </c>
      <c r="CL9755" s="26">
        <f t="shared" si="347"/>
        <v>56400</v>
      </c>
      <c r="CM9755" s="26"/>
      <c r="CR9755" s="26" t="str">
        <f t="shared" si="348"/>
        <v>('매일봄약국 DS(경기남양주시)', '201-18-67915', '경기도 남양주시 늘을2로 26 메인시네마타워607호 (호평동)', '8806538021027', '에이낙정', 56400, '2025-03-01'),</v>
      </c>
    </row>
    <row r="9756" spans="79:96" x14ac:dyDescent="0.25">
      <c r="CA9756" s="29">
        <v>9753</v>
      </c>
      <c r="CB9756" s="50"/>
      <c r="CC9756" s="55" t="s">
        <v>13651</v>
      </c>
      <c r="CD9756" s="31" t="s">
        <v>1610</v>
      </c>
      <c r="CE9756" s="55" t="s">
        <v>13652</v>
      </c>
      <c r="CF9756" s="32" t="s">
        <v>945</v>
      </c>
      <c r="CG9756" s="33" t="s">
        <v>946</v>
      </c>
      <c r="CH9756" s="34">
        <v>28750</v>
      </c>
      <c r="CI9756" s="35">
        <v>45717</v>
      </c>
      <c r="CJ9756" s="35"/>
      <c r="CK9756" s="36">
        <v>57500</v>
      </c>
      <c r="CL9756" s="26">
        <f t="shared" si="347"/>
        <v>28750</v>
      </c>
      <c r="CM9756" s="26"/>
      <c r="CR9756" s="26" t="str">
        <f t="shared" si="348"/>
        <v>('매일봄약국 DS(경기남양주시)', '201-18-67915', '경기도 남양주시 늘을2로 26 메인시네마타워607호 (호평동)', '8806538021133', '에페릭스정', 28750, '2025-03-01'),</v>
      </c>
    </row>
    <row r="9757" spans="79:96" x14ac:dyDescent="0.25">
      <c r="CA9757" s="29">
        <v>9754</v>
      </c>
      <c r="CB9757" s="50"/>
      <c r="CC9757" s="55" t="s">
        <v>13653</v>
      </c>
      <c r="CD9757" s="31" t="s">
        <v>1610</v>
      </c>
      <c r="CE9757" s="55" t="s">
        <v>13654</v>
      </c>
      <c r="CF9757" s="32" t="s">
        <v>2151</v>
      </c>
      <c r="CG9757" s="33" t="s">
        <v>61</v>
      </c>
      <c r="CH9757" s="34">
        <v>103000</v>
      </c>
      <c r="CI9757" s="35">
        <v>45717</v>
      </c>
      <c r="CJ9757" s="35"/>
      <c r="CK9757" s="36">
        <v>206000</v>
      </c>
      <c r="CL9757" s="26">
        <f t="shared" si="347"/>
        <v>103000</v>
      </c>
      <c r="CM9757" s="26"/>
      <c r="CR9757" s="26" t="str">
        <f t="shared" si="348"/>
        <v>('매일봄약국 ID(경기남양주)', '201-18-67915', '경기도 남양주시 늘을2로 26 607호 (호평동)', '8806538000220', '가모피드정 5mg', 103000, '2025-03-01'),</v>
      </c>
    </row>
    <row r="9758" spans="79:96" x14ac:dyDescent="0.25">
      <c r="CA9758" s="29">
        <v>9755</v>
      </c>
      <c r="CB9758" s="50"/>
      <c r="CC9758" s="55" t="s">
        <v>13655</v>
      </c>
      <c r="CD9758" s="31" t="s">
        <v>13656</v>
      </c>
      <c r="CE9758" s="55" t="s">
        <v>13657</v>
      </c>
      <c r="CF9758" s="32" t="s">
        <v>1041</v>
      </c>
      <c r="CG9758" s="33" t="s">
        <v>1004</v>
      </c>
      <c r="CH9758" s="34">
        <v>120000</v>
      </c>
      <c r="CI9758" s="35">
        <v>45717</v>
      </c>
      <c r="CJ9758" s="35"/>
      <c r="CK9758" s="36">
        <v>240000</v>
      </c>
      <c r="CL9758" s="26">
        <f t="shared" si="347"/>
        <v>120000</v>
      </c>
      <c r="CM9758" s="26"/>
      <c r="CR9758" s="26" t="str">
        <f t="shared" si="348"/>
        <v>('메가메디엠(주)-용마택배', '159-88-00692', '경기도 용인시 기흥구 한보라1로10번길 15 305호(보라동) (보라동)', '8806538014647', '신일티아민염산염정 10mg', 120000, '2025-03-01'),</v>
      </c>
    </row>
    <row r="9759" spans="79:96" x14ac:dyDescent="0.25">
      <c r="CA9759" s="29">
        <v>9756</v>
      </c>
      <c r="CB9759" s="50"/>
      <c r="CC9759" s="55" t="s">
        <v>13658</v>
      </c>
      <c r="CD9759" s="31" t="s">
        <v>13659</v>
      </c>
      <c r="CE9759" s="55" t="s">
        <v>13660</v>
      </c>
      <c r="CF9759" s="32" t="s">
        <v>1041</v>
      </c>
      <c r="CG9759" s="33" t="s">
        <v>1004</v>
      </c>
      <c r="CH9759" s="34">
        <v>6000</v>
      </c>
      <c r="CI9759" s="35">
        <v>45717</v>
      </c>
      <c r="CJ9759" s="35"/>
      <c r="CK9759" s="36">
        <v>12000</v>
      </c>
      <c r="CL9759" s="26">
        <f t="shared" si="347"/>
        <v>6000</v>
      </c>
      <c r="CM9759" s="26"/>
      <c r="CR9759" s="26" t="str">
        <f t="shared" si="348"/>
        <v>('메디사랑약국(김포시)-T', '203-11-52947', '경기도 김포시 풍무로 128 135,136호 (풍무동)', '8806538014647', '신일티아민염산염정 10mg', 6000, '2025-03-01'),</v>
      </c>
    </row>
    <row r="9760" spans="79:96" x14ac:dyDescent="0.25">
      <c r="CA9760" s="29">
        <v>9757</v>
      </c>
      <c r="CB9760" s="50"/>
      <c r="CC9760" s="55" t="s">
        <v>13661</v>
      </c>
      <c r="CD9760" s="31" t="s">
        <v>13662</v>
      </c>
      <c r="CE9760" s="55" t="s">
        <v>13663</v>
      </c>
      <c r="CF9760" s="32" t="s">
        <v>1041</v>
      </c>
      <c r="CG9760" s="33" t="s">
        <v>1004</v>
      </c>
      <c r="CH9760" s="34">
        <v>6000</v>
      </c>
      <c r="CI9760" s="35">
        <v>45717</v>
      </c>
      <c r="CJ9760" s="35"/>
      <c r="CK9760" s="36">
        <v>12000</v>
      </c>
      <c r="CL9760" s="26">
        <f t="shared" si="347"/>
        <v>6000</v>
      </c>
      <c r="CM9760" s="26"/>
      <c r="CR9760" s="26" t="str">
        <f t="shared" si="348"/>
        <v>('메디슨약국(송파구)-GP(2)', '215-22-40173', '서울 송파구 가락동 57, 청석빌딩 1층', '8806538014647', '신일티아민염산염정 10mg', 6000, '2025-03-01'),</v>
      </c>
    </row>
    <row r="9761" spans="79:96" x14ac:dyDescent="0.25">
      <c r="CA9761" s="29">
        <v>9758</v>
      </c>
      <c r="CB9761" s="50"/>
      <c r="CC9761" s="55" t="s">
        <v>13664</v>
      </c>
      <c r="CD9761" s="31" t="s">
        <v>13665</v>
      </c>
      <c r="CE9761" s="55" t="s">
        <v>13666</v>
      </c>
      <c r="CF9761" s="32" t="s">
        <v>615</v>
      </c>
      <c r="CG9761" s="33" t="s">
        <v>616</v>
      </c>
      <c r="CH9761" s="34">
        <v>7500</v>
      </c>
      <c r="CI9761" s="35">
        <v>45689</v>
      </c>
      <c r="CJ9761" s="35"/>
      <c r="CK9761" s="36">
        <v>15000</v>
      </c>
      <c r="CL9761" s="26">
        <f t="shared" si="347"/>
        <v>7500</v>
      </c>
      <c r="CM9761" s="26"/>
      <c r="CR9761" s="26" t="str">
        <f t="shared" si="348"/>
        <v>('메디칼왕약국(성남)-T/P/라', '123-37-04187', '경기도 성남시 수정구 수정북로13번길 2 (태평동)', '8806538015149', '신일폴산정 1mg', 7500, '2025-02-01'),</v>
      </c>
    </row>
    <row r="9762" spans="79:96" x14ac:dyDescent="0.25">
      <c r="CA9762" s="29">
        <v>9759</v>
      </c>
      <c r="CB9762" s="50"/>
      <c r="CC9762" s="55" t="s">
        <v>13667</v>
      </c>
      <c r="CD9762" s="31" t="s">
        <v>283</v>
      </c>
      <c r="CE9762" s="55" t="s">
        <v>13668</v>
      </c>
      <c r="CF9762" s="32" t="s">
        <v>2324</v>
      </c>
      <c r="CG9762" s="33" t="s">
        <v>61</v>
      </c>
      <c r="CH9762" s="34">
        <v>1545</v>
      </c>
      <c r="CI9762" s="35">
        <v>45658</v>
      </c>
      <c r="CJ9762" s="35"/>
      <c r="CK9762" s="36">
        <v>3090</v>
      </c>
      <c r="CL9762" s="26">
        <f t="shared" si="347"/>
        <v>1545</v>
      </c>
      <c r="CM9762" s="26"/>
      <c r="CR9762" s="26" t="str">
        <f t="shared" si="348"/>
        <v>('메디칼우리약국 BP(서울동작)', '458-15-01838', '서울특별시 동작구 보라매로 106 101-1호, 메디칼우리약국 (신대방동)', '8806538000213', '가모피드정 5mg', 1545, '2025-01-01'),</v>
      </c>
    </row>
    <row r="9763" spans="79:96" x14ac:dyDescent="0.25">
      <c r="CA9763" s="29">
        <v>9760</v>
      </c>
      <c r="CB9763" s="50"/>
      <c r="CC9763" s="55" t="s">
        <v>13667</v>
      </c>
      <c r="CD9763" s="31" t="s">
        <v>283</v>
      </c>
      <c r="CE9763" s="55" t="s">
        <v>13668</v>
      </c>
      <c r="CF9763" s="32" t="s">
        <v>2363</v>
      </c>
      <c r="CG9763" s="33" t="s">
        <v>461</v>
      </c>
      <c r="CH9763" s="34">
        <v>5430</v>
      </c>
      <c r="CI9763" s="35">
        <v>45717</v>
      </c>
      <c r="CJ9763" s="35"/>
      <c r="CK9763" s="36">
        <v>10860</v>
      </c>
      <c r="CL9763" s="26">
        <f t="shared" si="347"/>
        <v>5430</v>
      </c>
      <c r="CM9763" s="26"/>
      <c r="CR9763" s="26" t="str">
        <f t="shared" si="348"/>
        <v>('메디칼우리약국 BP(서울동작)', '458-15-01838', '서울특별시 동작구 보라매로 106 101-1호, 메디칼우리약국 (신대방동)', '8806538053325', '네오텔미정 40mg', 5430, '2025-03-01'),</v>
      </c>
    </row>
    <row r="9764" spans="79:96" x14ac:dyDescent="0.25">
      <c r="CA9764" s="29">
        <v>9761</v>
      </c>
      <c r="CB9764" s="50"/>
      <c r="CC9764" s="55" t="s">
        <v>13667</v>
      </c>
      <c r="CD9764" s="31" t="s">
        <v>283</v>
      </c>
      <c r="CE9764" s="55" t="s">
        <v>13668</v>
      </c>
      <c r="CF9764" s="32" t="s">
        <v>1493</v>
      </c>
      <c r="CG9764" s="33" t="s">
        <v>1275</v>
      </c>
      <c r="CH9764" s="34">
        <v>11460</v>
      </c>
      <c r="CI9764" s="35">
        <v>45717</v>
      </c>
      <c r="CJ9764" s="35"/>
      <c r="CK9764" s="36">
        <v>22920</v>
      </c>
      <c r="CL9764" s="26">
        <f t="shared" si="347"/>
        <v>11460</v>
      </c>
      <c r="CM9764" s="26"/>
      <c r="CR9764" s="26" t="str">
        <f t="shared" si="348"/>
        <v>('메디칼우리약국 BP(서울동작)', '458-15-01838', '서울특별시 동작구 보라매로 106 101-1호, 메디칼우리약국 (신대방동)', '8806538051024', '신에소메정20mg', 11460, '2025-03-01'),</v>
      </c>
    </row>
    <row r="9765" spans="79:96" x14ac:dyDescent="0.25">
      <c r="CA9765" s="29">
        <v>9762</v>
      </c>
      <c r="CB9765" s="50"/>
      <c r="CC9765" s="55" t="s">
        <v>13667</v>
      </c>
      <c r="CD9765" s="31" t="s">
        <v>283</v>
      </c>
      <c r="CE9765" s="55" t="s">
        <v>13668</v>
      </c>
      <c r="CF9765" s="32" t="s">
        <v>1493</v>
      </c>
      <c r="CG9765" s="33" t="s">
        <v>1275</v>
      </c>
      <c r="CH9765" s="34">
        <v>22920</v>
      </c>
      <c r="CI9765" s="35">
        <v>45717</v>
      </c>
      <c r="CJ9765" s="35"/>
      <c r="CK9765" s="36">
        <v>45840</v>
      </c>
      <c r="CL9765" s="26">
        <f t="shared" si="347"/>
        <v>22920</v>
      </c>
      <c r="CM9765" s="26"/>
      <c r="CR9765" s="26" t="str">
        <f t="shared" si="348"/>
        <v>('메디칼우리약국 BP(서울동작)', '458-15-01838', '서울특별시 동작구 보라매로 106 101-1호, 메디칼우리약국 (신대방동)', '8806538051024', '신에소메정20mg', 22920, '2025-03-01'),</v>
      </c>
    </row>
    <row r="9766" spans="79:96" x14ac:dyDescent="0.25">
      <c r="CA9766" s="29">
        <v>9763</v>
      </c>
      <c r="CB9766" s="50"/>
      <c r="CC9766" s="55" t="s">
        <v>13669</v>
      </c>
      <c r="CD9766" s="31" t="s">
        <v>13670</v>
      </c>
      <c r="CE9766" s="55" t="s">
        <v>13671</v>
      </c>
      <c r="CF9766" s="32" t="s">
        <v>2228</v>
      </c>
      <c r="CG9766" s="33" t="s">
        <v>790</v>
      </c>
      <c r="CH9766" s="34">
        <v>14500</v>
      </c>
      <c r="CI9766" s="35">
        <v>45717</v>
      </c>
      <c r="CJ9766" s="35"/>
      <c r="CK9766" s="36">
        <v>29000</v>
      </c>
      <c r="CL9766" s="26">
        <f t="shared" si="347"/>
        <v>14500</v>
      </c>
      <c r="CM9766" s="26"/>
      <c r="CR9766" s="26" t="str">
        <f t="shared" si="348"/>
        <v>('메디컬8층약국(과천시)-KP(3)', '706-38-00116', '경기도 과천시 별양상가3로 11 이마트 8층 (별양동)', '8806538013121', '신일슈도에페드린정 60mg', 14500, '2025-03-01'),</v>
      </c>
    </row>
    <row r="9767" spans="79:96" x14ac:dyDescent="0.25">
      <c r="CA9767" s="29">
        <v>9764</v>
      </c>
      <c r="CB9767" s="50"/>
      <c r="CC9767" s="55" t="s">
        <v>13672</v>
      </c>
      <c r="CD9767" s="31" t="s">
        <v>13673</v>
      </c>
      <c r="CE9767" s="55" t="s">
        <v>13674</v>
      </c>
      <c r="CF9767" s="32" t="s">
        <v>1041</v>
      </c>
      <c r="CG9767" s="33" t="s">
        <v>1004</v>
      </c>
      <c r="CH9767" s="31">
        <v>6000</v>
      </c>
      <c r="CI9767" s="35">
        <v>45717</v>
      </c>
      <c r="CJ9767" s="35"/>
      <c r="CK9767" s="56">
        <v>12000</v>
      </c>
      <c r="CL9767" s="26">
        <f t="shared" si="347"/>
        <v>6000</v>
      </c>
      <c r="CM9767" s="26"/>
      <c r="CR9767" s="26" t="str">
        <f t="shared" si="348"/>
        <v>('메디컬그린약국(미추홀)-C', '202-22-12161', '인천광역시 미추홀구 남주길 150 119호(근린생활시설-2) (주안동)', '8806538014647', '신일티아민염산염정 10mg', 6000, '2025-03-01'),</v>
      </c>
    </row>
    <row r="9768" spans="79:96" x14ac:dyDescent="0.25">
      <c r="CA9768" s="29">
        <v>9765</v>
      </c>
      <c r="CB9768" s="50"/>
      <c r="CC9768" s="55" t="s">
        <v>13675</v>
      </c>
      <c r="CD9768" s="31" t="s">
        <v>13676</v>
      </c>
      <c r="CE9768" s="55" t="s">
        <v>13677</v>
      </c>
      <c r="CF9768" s="32" t="s">
        <v>3687</v>
      </c>
      <c r="CG9768" s="33" t="s">
        <v>1593</v>
      </c>
      <c r="CH9768" s="34">
        <v>-31850</v>
      </c>
      <c r="CI9768" s="35">
        <v>45717</v>
      </c>
      <c r="CJ9768" s="35"/>
      <c r="CK9768" s="36">
        <v>-63700</v>
      </c>
      <c r="CL9768" s="26">
        <f t="shared" si="347"/>
        <v>-31850</v>
      </c>
      <c r="CM9768" s="26"/>
      <c r="CR9768" s="26" t="str">
        <f t="shared" si="348"/>
        <v>('메디컬성모약국(마포)-T/P/(2)', '131-27-53870', '서울 마포구 망원동 378-3', '8806538019765', '악세푸정', -31850, '2025-03-01'),</v>
      </c>
    </row>
    <row r="9769" spans="79:96" x14ac:dyDescent="0.25">
      <c r="CA9769" s="29">
        <v>9766</v>
      </c>
      <c r="CB9769" s="50"/>
      <c r="CC9769" s="55" t="s">
        <v>13678</v>
      </c>
      <c r="CD9769" s="31" t="s">
        <v>682</v>
      </c>
      <c r="CE9769" s="55" t="s">
        <v>13679</v>
      </c>
      <c r="CF9769" s="32" t="s">
        <v>1777</v>
      </c>
      <c r="CG9769" s="33" t="s">
        <v>1560</v>
      </c>
      <c r="CH9769" s="34">
        <v>100200</v>
      </c>
      <c r="CI9769" s="35">
        <v>45717</v>
      </c>
      <c r="CJ9769" s="35"/>
      <c r="CK9769" s="36">
        <v>200400</v>
      </c>
      <c r="CL9769" s="26">
        <f t="shared" si="347"/>
        <v>100200</v>
      </c>
      <c r="CM9769" s="26"/>
      <c r="CR9769" s="26" t="str">
        <f t="shared" si="348"/>
        <v>('메디팜동아약국 HM(답십리동)', '218-22-08527', '서울특별시 동대문구 한천로 55 1층 104호 (답십리동)', '8806538060415', '테글리엠서방정10/750mg', 100200, '2025-03-01'),</v>
      </c>
    </row>
    <row r="9770" spans="79:96" x14ac:dyDescent="0.25">
      <c r="CA9770" s="29">
        <v>9767</v>
      </c>
      <c r="CB9770" s="50"/>
      <c r="CC9770" s="55" t="s">
        <v>13680</v>
      </c>
      <c r="CD9770" s="31" t="s">
        <v>7597</v>
      </c>
      <c r="CE9770" s="55" t="s">
        <v>13681</v>
      </c>
      <c r="CF9770" s="32" t="s">
        <v>645</v>
      </c>
      <c r="CG9770" s="33" t="s">
        <v>646</v>
      </c>
      <c r="CH9770" s="34">
        <v>9500</v>
      </c>
      <c r="CI9770" s="35">
        <v>45689</v>
      </c>
      <c r="CJ9770" s="35"/>
      <c r="CK9770" s="36">
        <v>19000</v>
      </c>
      <c r="CL9770" s="26">
        <f t="shared" si="347"/>
        <v>9500</v>
      </c>
      <c r="CM9770" s="26"/>
      <c r="CR9770" s="26" t="str">
        <f t="shared" si="348"/>
        <v>('메디팜성지홈플러스약국-M', '230-33-01495', '인천광역시 계양구 계양대로 27 홈플러스작전점 (작전동)', '8806538014265', '신일브롬헥신염산염정 8mg', 9500, '2025-02-01'),</v>
      </c>
    </row>
    <row r="9771" spans="79:96" x14ac:dyDescent="0.25">
      <c r="CA9771" s="29">
        <v>9768</v>
      </c>
      <c r="CB9771" s="50"/>
      <c r="CC9771" s="55" t="s">
        <v>13680</v>
      </c>
      <c r="CD9771" s="31" t="s">
        <v>7597</v>
      </c>
      <c r="CE9771" s="55" t="s">
        <v>13681</v>
      </c>
      <c r="CF9771" s="32" t="s">
        <v>645</v>
      </c>
      <c r="CG9771" s="33" t="s">
        <v>646</v>
      </c>
      <c r="CH9771" s="34">
        <v>9500</v>
      </c>
      <c r="CI9771" s="35">
        <v>45658</v>
      </c>
      <c r="CJ9771" s="35"/>
      <c r="CK9771" s="36">
        <v>19000</v>
      </c>
      <c r="CL9771" s="26">
        <f t="shared" si="347"/>
        <v>9500</v>
      </c>
      <c r="CM9771" s="26"/>
      <c r="CR9771" s="26" t="str">
        <f t="shared" si="348"/>
        <v>('메디팜성지홈플러스약국-M', '230-33-01495', '인천광역시 계양구 계양대로 27 홈플러스작전점 (작전동)', '8806538014265', '신일브롬헥신염산염정 8mg', 9500, '2025-01-01'),</v>
      </c>
    </row>
    <row r="9772" spans="79:96" x14ac:dyDescent="0.25">
      <c r="CA9772" s="29">
        <v>9769</v>
      </c>
      <c r="CB9772" s="50"/>
      <c r="CC9772" s="55" t="s">
        <v>13682</v>
      </c>
      <c r="CD9772" s="31" t="s">
        <v>8380</v>
      </c>
      <c r="CE9772" s="55" t="s">
        <v>13683</v>
      </c>
      <c r="CF9772" s="32" t="s">
        <v>1032</v>
      </c>
      <c r="CG9772" s="33" t="s">
        <v>948</v>
      </c>
      <c r="CH9772" s="34">
        <v>440000</v>
      </c>
      <c r="CI9772" s="35">
        <v>45717</v>
      </c>
      <c r="CJ9772" s="35"/>
      <c r="CK9772" s="36">
        <v>880000</v>
      </c>
      <c r="CL9772" s="26">
        <f t="shared" si="347"/>
        <v>440000</v>
      </c>
      <c r="CM9772" s="26"/>
      <c r="CR9772" s="26" t="str">
        <f t="shared" si="348"/>
        <v>('명동모모약국 HM(명동2가)', '668-27-00860', '서울특별시 중구 남대문로 68 5층(일부) (명동2가)', '8806538014029', '신일엠정 500mg', 440000, '2025-03-01'),</v>
      </c>
    </row>
    <row r="9773" spans="79:96" x14ac:dyDescent="0.25">
      <c r="CA9773" s="29">
        <v>9770</v>
      </c>
      <c r="CB9773" s="50"/>
      <c r="CC9773" s="55" t="s">
        <v>13682</v>
      </c>
      <c r="CD9773" s="31" t="s">
        <v>8380</v>
      </c>
      <c r="CE9773" s="55" t="s">
        <v>13683</v>
      </c>
      <c r="CF9773" s="32" t="s">
        <v>1032</v>
      </c>
      <c r="CG9773" s="33" t="s">
        <v>948</v>
      </c>
      <c r="CH9773" s="34">
        <v>220000</v>
      </c>
      <c r="CI9773" s="35">
        <v>45717</v>
      </c>
      <c r="CJ9773" s="35"/>
      <c r="CK9773" s="36">
        <v>440000</v>
      </c>
      <c r="CL9773" s="26">
        <f t="shared" si="347"/>
        <v>220000</v>
      </c>
      <c r="CM9773" s="26"/>
      <c r="CR9773" s="26" t="str">
        <f t="shared" si="348"/>
        <v>('명동모모약국 HM(명동2가)', '668-27-00860', '서울특별시 중구 남대문로 68 5층(일부) (명동2가)', '8806538014029', '신일엠정 500mg', 220000, '2025-03-01'),</v>
      </c>
    </row>
    <row r="9774" spans="79:96" x14ac:dyDescent="0.25">
      <c r="CA9774" s="29">
        <v>9771</v>
      </c>
      <c r="CB9774" s="50"/>
      <c r="CC9774" s="55" t="s">
        <v>13684</v>
      </c>
      <c r="CD9774" s="31" t="s">
        <v>13685</v>
      </c>
      <c r="CE9774" s="55" t="s">
        <v>13686</v>
      </c>
      <c r="CF9774" s="32" t="s">
        <v>1165</v>
      </c>
      <c r="CG9774" s="33" t="s">
        <v>1166</v>
      </c>
      <c r="CH9774" s="34">
        <v>35250</v>
      </c>
      <c r="CI9774" s="35">
        <v>45717</v>
      </c>
      <c r="CJ9774" s="35"/>
      <c r="CK9774" s="36">
        <v>70500</v>
      </c>
      <c r="CL9774" s="26">
        <f t="shared" si="347"/>
        <v>35250</v>
      </c>
      <c r="CM9774" s="26"/>
      <c r="CR9774" s="26" t="str">
        <f t="shared" si="348"/>
        <v>('명문당약국 HM(용현동)-R', '131-06-44022', '인천 남구 용현동 인주대로 191-1(용현동)', '8806538011431', '신일모노독시엠캡슐 100mg', 35250, '2025-03-01'),</v>
      </c>
    </row>
    <row r="9775" spans="79:96" x14ac:dyDescent="0.25">
      <c r="CA9775" s="29">
        <v>9772</v>
      </c>
      <c r="CB9775" s="50"/>
      <c r="CC9775" s="55" t="s">
        <v>13687</v>
      </c>
      <c r="CD9775" s="31" t="s">
        <v>13688</v>
      </c>
      <c r="CE9775" s="55" t="s">
        <v>13689</v>
      </c>
      <c r="CF9775" s="32" t="s">
        <v>3290</v>
      </c>
      <c r="CG9775" s="33" t="s">
        <v>1497</v>
      </c>
      <c r="CH9775" s="34">
        <v>20250</v>
      </c>
      <c r="CI9775" s="35">
        <v>45717</v>
      </c>
      <c r="CJ9775" s="35"/>
      <c r="CK9775" s="36">
        <v>40500</v>
      </c>
      <c r="CL9775" s="26">
        <f t="shared" si="347"/>
        <v>20250</v>
      </c>
      <c r="CM9775" s="26"/>
      <c r="CR9775" s="26" t="str">
        <f t="shared" si="348"/>
        <v>('명문약국(도봉구)-NP(A0)', '653-14-00795', '서울특별시 도봉구 우이천로 300 1층 (쌍문동)', '8806538057316', '탐시원서방캡슐 0.4mg', 20250, '2025-03-01'),</v>
      </c>
    </row>
    <row r="9776" spans="79:96" x14ac:dyDescent="0.25">
      <c r="CA9776" s="29">
        <v>9773</v>
      </c>
      <c r="CB9776" s="50"/>
      <c r="CC9776" s="55" t="s">
        <v>13690</v>
      </c>
      <c r="CD9776" s="31" t="s">
        <v>13691</v>
      </c>
      <c r="CE9776" s="55" t="s">
        <v>13692</v>
      </c>
      <c r="CF9776" s="32" t="s">
        <v>615</v>
      </c>
      <c r="CG9776" s="33" t="s">
        <v>616</v>
      </c>
      <c r="CH9776" s="34">
        <v>15000</v>
      </c>
      <c r="CI9776" s="35">
        <v>45717</v>
      </c>
      <c r="CJ9776" s="35"/>
      <c r="CK9776" s="36">
        <v>30000</v>
      </c>
      <c r="CL9776" s="26">
        <f t="shared" si="347"/>
        <v>15000</v>
      </c>
      <c r="CM9776" s="26"/>
      <c r="CR9776" s="26" t="str">
        <f t="shared" si="348"/>
        <v>('모닝약국(평택)-T/P/P', '414-04-97584', '경기도 평택시 소사2길 4 1층 (소사동)', '8806538015149', '신일폴산정 1mg', 15000, '2025-03-01'),</v>
      </c>
    </row>
    <row r="9777" spans="79:96" x14ac:dyDescent="0.25">
      <c r="CA9777" s="29">
        <v>9774</v>
      </c>
      <c r="CB9777" s="50"/>
      <c r="CC9777" s="55" t="s">
        <v>13690</v>
      </c>
      <c r="CD9777" s="31" t="s">
        <v>13691</v>
      </c>
      <c r="CE9777" s="55" t="s">
        <v>13692</v>
      </c>
      <c r="CF9777" s="32" t="s">
        <v>615</v>
      </c>
      <c r="CG9777" s="33" t="s">
        <v>616</v>
      </c>
      <c r="CH9777" s="34">
        <v>7500</v>
      </c>
      <c r="CI9777" s="35">
        <v>45717</v>
      </c>
      <c r="CJ9777" s="35"/>
      <c r="CK9777" s="36">
        <v>15000</v>
      </c>
      <c r="CL9777" s="26">
        <f t="shared" si="347"/>
        <v>7500</v>
      </c>
      <c r="CM9777" s="26"/>
      <c r="CR9777" s="26" t="str">
        <f t="shared" si="348"/>
        <v>('모닝약국(평택)-T/P/P', '414-04-97584', '경기도 평택시 소사2길 4 1층 (소사동)', '8806538015149', '신일폴산정 1mg', 7500, '2025-03-01'),</v>
      </c>
    </row>
    <row r="9778" spans="79:96" x14ac:dyDescent="0.25">
      <c r="CA9778" s="29">
        <v>9775</v>
      </c>
      <c r="CB9778" s="50"/>
      <c r="CC9778" s="55" t="s">
        <v>13690</v>
      </c>
      <c r="CD9778" s="31" t="s">
        <v>13691</v>
      </c>
      <c r="CE9778" s="55" t="s">
        <v>13692</v>
      </c>
      <c r="CF9778" s="32" t="s">
        <v>2155</v>
      </c>
      <c r="CG9778" s="33" t="s">
        <v>589</v>
      </c>
      <c r="CH9778" s="34">
        <v>95160</v>
      </c>
      <c r="CI9778" s="35">
        <v>45717</v>
      </c>
      <c r="CJ9778" s="35"/>
      <c r="CK9778" s="36">
        <v>190320</v>
      </c>
      <c r="CL9778" s="26">
        <f t="shared" si="347"/>
        <v>95160</v>
      </c>
      <c r="CM9778" s="26"/>
      <c r="CR9778" s="26" t="str">
        <f t="shared" si="348"/>
        <v>('모닝약국(평택)-T/P/P', '414-04-97584', '경기도 평택시 소사2길 4 1층 (소사동)', '8806538048628', '디누보패취10', 95160, '2025-03-01'),</v>
      </c>
    </row>
    <row r="9779" spans="79:96" x14ac:dyDescent="0.25">
      <c r="CA9779" s="29">
        <v>9776</v>
      </c>
      <c r="CB9779" s="50"/>
      <c r="CC9779" s="55" t="s">
        <v>13690</v>
      </c>
      <c r="CD9779" s="31" t="s">
        <v>13691</v>
      </c>
      <c r="CE9779" s="55" t="s">
        <v>13692</v>
      </c>
      <c r="CF9779" s="32" t="s">
        <v>2155</v>
      </c>
      <c r="CG9779" s="33" t="s">
        <v>589</v>
      </c>
      <c r="CH9779" s="34">
        <v>95160</v>
      </c>
      <c r="CI9779" s="35">
        <v>45689</v>
      </c>
      <c r="CJ9779" s="35"/>
      <c r="CK9779" s="36">
        <v>190320</v>
      </c>
      <c r="CL9779" s="26">
        <f t="shared" si="347"/>
        <v>95160</v>
      </c>
      <c r="CM9779" s="26"/>
      <c r="CR9779" s="26" t="str">
        <f t="shared" si="348"/>
        <v>('모닝약국(평택)-T/P/P', '414-04-97584', '경기도 평택시 소사2길 4 1층 (소사동)', '8806538048628', '디누보패취10', 95160, '2025-02-01'),</v>
      </c>
    </row>
    <row r="9780" spans="79:96" x14ac:dyDescent="0.25">
      <c r="CA9780" s="29">
        <v>9777</v>
      </c>
      <c r="CB9780" s="50"/>
      <c r="CC9780" s="55" t="s">
        <v>13690</v>
      </c>
      <c r="CD9780" s="31" t="s">
        <v>13691</v>
      </c>
      <c r="CE9780" s="55" t="s">
        <v>13692</v>
      </c>
      <c r="CF9780" s="32" t="s">
        <v>2155</v>
      </c>
      <c r="CG9780" s="33" t="s">
        <v>589</v>
      </c>
      <c r="CH9780" s="34">
        <v>71370</v>
      </c>
      <c r="CI9780" s="35">
        <v>45658</v>
      </c>
      <c r="CJ9780" s="35"/>
      <c r="CK9780" s="36">
        <v>142740</v>
      </c>
      <c r="CL9780" s="26">
        <f t="shared" si="347"/>
        <v>71370</v>
      </c>
      <c r="CM9780" s="26"/>
      <c r="CR9780" s="26" t="str">
        <f t="shared" si="348"/>
        <v>('모닝약국(평택)-T/P/P', '414-04-97584', '경기도 평택시 소사2길 4 1층 (소사동)', '8806538048628', '디누보패취10', 71370, '2025-01-01'),</v>
      </c>
    </row>
    <row r="9781" spans="79:96" x14ac:dyDescent="0.25">
      <c r="CA9781" s="29">
        <v>9778</v>
      </c>
      <c r="CB9781" s="50"/>
      <c r="CC9781" s="55" t="s">
        <v>13690</v>
      </c>
      <c r="CD9781" s="31" t="s">
        <v>13691</v>
      </c>
      <c r="CE9781" s="55" t="s">
        <v>13692</v>
      </c>
      <c r="CF9781" s="32" t="s">
        <v>2155</v>
      </c>
      <c r="CG9781" s="33" t="s">
        <v>589</v>
      </c>
      <c r="CH9781" s="34">
        <v>47580</v>
      </c>
      <c r="CI9781" s="35">
        <v>45717</v>
      </c>
      <c r="CJ9781" s="35"/>
      <c r="CK9781" s="36">
        <v>95160</v>
      </c>
      <c r="CL9781" s="26">
        <f t="shared" si="347"/>
        <v>47580</v>
      </c>
      <c r="CM9781" s="26"/>
      <c r="CR9781" s="26" t="str">
        <f t="shared" si="348"/>
        <v>('모닝약국(평택)-T/P/P', '414-04-97584', '경기도 평택시 소사2길 4 1층 (소사동)', '8806538048628', '디누보패취10', 47580, '2025-03-01'),</v>
      </c>
    </row>
    <row r="9782" spans="79:96" x14ac:dyDescent="0.25">
      <c r="CA9782" s="29">
        <v>9779</v>
      </c>
      <c r="CB9782" s="50"/>
      <c r="CC9782" s="55" t="s">
        <v>13693</v>
      </c>
      <c r="CD9782" s="31" t="s">
        <v>13694</v>
      </c>
      <c r="CE9782" s="55" t="s">
        <v>13695</v>
      </c>
      <c r="CF9782" s="32" t="s">
        <v>1032</v>
      </c>
      <c r="CG9782" s="33" t="s">
        <v>948</v>
      </c>
      <c r="CH9782" s="34">
        <v>44000</v>
      </c>
      <c r="CI9782" s="35">
        <v>45717</v>
      </c>
      <c r="CJ9782" s="35"/>
      <c r="CK9782" s="36">
        <v>88000</v>
      </c>
      <c r="CL9782" s="26">
        <f t="shared" si="347"/>
        <v>44000</v>
      </c>
      <c r="CM9782" s="26"/>
      <c r="CR9782" s="26" t="str">
        <f t="shared" si="348"/>
        <v>('모란팜약국(성남시)-P/바', '598-49-00369', '경기도 성남시 중원구 광명로 5 1층 제104호 (성남동)', '8806538014029', '신일엠정 500mg', 44000, '2025-03-01'),</v>
      </c>
    </row>
    <row r="9783" spans="79:96" x14ac:dyDescent="0.25">
      <c r="CA9783" s="29">
        <v>9780</v>
      </c>
      <c r="CB9783" s="50"/>
      <c r="CC9783" s="55" t="s">
        <v>13693</v>
      </c>
      <c r="CD9783" s="31" t="s">
        <v>13694</v>
      </c>
      <c r="CE9783" s="55" t="s">
        <v>13695</v>
      </c>
      <c r="CF9783" s="32" t="s">
        <v>1032</v>
      </c>
      <c r="CG9783" s="33" t="s">
        <v>948</v>
      </c>
      <c r="CH9783" s="34">
        <v>22000</v>
      </c>
      <c r="CI9783" s="35">
        <v>45717</v>
      </c>
      <c r="CJ9783" s="35"/>
      <c r="CK9783" s="36">
        <v>44000</v>
      </c>
      <c r="CL9783" s="26">
        <f t="shared" si="347"/>
        <v>22000</v>
      </c>
      <c r="CM9783" s="26"/>
      <c r="CR9783" s="26" t="str">
        <f t="shared" si="348"/>
        <v>('모란팜약국(성남시)-P/바', '598-49-00369', '경기도 성남시 중원구 광명로 5 1층 제104호 (성남동)', '8806538014029', '신일엠정 500mg', 22000, '2025-03-01'),</v>
      </c>
    </row>
    <row r="9784" spans="79:96" x14ac:dyDescent="0.25">
      <c r="CA9784" s="29">
        <v>9781</v>
      </c>
      <c r="CB9784" s="50"/>
      <c r="CC9784" s="55" t="s">
        <v>13696</v>
      </c>
      <c r="CD9784" s="31" t="s">
        <v>13697</v>
      </c>
      <c r="CE9784" s="55" t="s">
        <v>13698</v>
      </c>
      <c r="CF9784" s="32" t="s">
        <v>2930</v>
      </c>
      <c r="CG9784" s="33" t="s">
        <v>1166</v>
      </c>
      <c r="CH9784" s="34">
        <v>6345</v>
      </c>
      <c r="CI9784" s="35">
        <v>45717</v>
      </c>
      <c r="CJ9784" s="35"/>
      <c r="CK9784" s="36">
        <v>12690</v>
      </c>
      <c r="CL9784" s="26">
        <f t="shared" si="347"/>
        <v>6345</v>
      </c>
      <c r="CM9784" s="26"/>
      <c r="CR9784" s="26" t="str">
        <f t="shared" si="348"/>
        <v>('모래내시장역미래약국(남동구)-B', '724-04-03057', '인천광역시 남동구 구월로 268 104호 대성빌딩 (구월동)', '8806538011462', '신일모노독시엠캡슐 100mg', 6345, '2025-03-01'),</v>
      </c>
    </row>
    <row r="9785" spans="79:96" x14ac:dyDescent="0.25">
      <c r="CA9785" s="29">
        <v>9782</v>
      </c>
      <c r="CB9785" s="50"/>
      <c r="CC9785" s="55" t="s">
        <v>13699</v>
      </c>
      <c r="CD9785" s="31" t="s">
        <v>13700</v>
      </c>
      <c r="CE9785" s="55" t="s">
        <v>13701</v>
      </c>
      <c r="CF9785" s="32" t="s">
        <v>2930</v>
      </c>
      <c r="CG9785" s="33" t="s">
        <v>1166</v>
      </c>
      <c r="CH9785" s="34">
        <v>6345</v>
      </c>
      <c r="CI9785" s="35">
        <v>45717</v>
      </c>
      <c r="CJ9785" s="35"/>
      <c r="CK9785" s="36">
        <v>12690</v>
      </c>
      <c r="CL9785" s="26">
        <f t="shared" si="347"/>
        <v>6345</v>
      </c>
      <c r="CM9785" s="26"/>
      <c r="CR9785" s="26" t="str">
        <f t="shared" si="348"/>
        <v>('모래내시장온누리약국(남동구)-B', '342-02-00868', '인천광역시 남동구 호구포로 794-1 . (구월동)', '8806538011462', '신일모노독시엠캡슐 100mg', 6345, '2025-03-01'),</v>
      </c>
    </row>
    <row r="9786" spans="79:96" x14ac:dyDescent="0.25">
      <c r="CA9786" s="29">
        <v>9783</v>
      </c>
      <c r="CB9786" s="50"/>
      <c r="CC9786" s="55" t="s">
        <v>13702</v>
      </c>
      <c r="CD9786" s="31" t="s">
        <v>13703</v>
      </c>
      <c r="CE9786" s="55" t="s">
        <v>13704</v>
      </c>
      <c r="CF9786" s="32" t="s">
        <v>1032</v>
      </c>
      <c r="CG9786" s="33" t="s">
        <v>948</v>
      </c>
      <c r="CH9786" s="34">
        <v>11000</v>
      </c>
      <c r="CI9786" s="35">
        <v>45717</v>
      </c>
      <c r="CJ9786" s="35"/>
      <c r="CK9786" s="36">
        <v>22000</v>
      </c>
      <c r="CL9786" s="26">
        <f t="shared" si="347"/>
        <v>11000</v>
      </c>
      <c r="CM9786" s="26"/>
      <c r="CR9786" s="26" t="str">
        <f t="shared" si="348"/>
        <v>('모범약국-J', '160-48-00513', '경기 파주시 금촌동 791-11', '8806538014029', '신일엠정 500mg', 11000, '2025-03-01'),</v>
      </c>
    </row>
    <row r="9787" spans="79:96" x14ac:dyDescent="0.25">
      <c r="CA9787" s="29">
        <v>9784</v>
      </c>
      <c r="CB9787" s="50"/>
      <c r="CC9787" s="55" t="s">
        <v>13705</v>
      </c>
      <c r="CD9787" s="31" t="s">
        <v>1595</v>
      </c>
      <c r="CE9787" s="55" t="s">
        <v>13706</v>
      </c>
      <c r="CF9787" s="32" t="s">
        <v>1077</v>
      </c>
      <c r="CG9787" s="33" t="s">
        <v>1078</v>
      </c>
      <c r="CH9787" s="34">
        <v>88000</v>
      </c>
      <c r="CI9787" s="35">
        <v>45717</v>
      </c>
      <c r="CJ9787" s="35"/>
      <c r="CK9787" s="36">
        <v>176000</v>
      </c>
      <c r="CL9787" s="26">
        <f t="shared" si="347"/>
        <v>88000</v>
      </c>
      <c r="CM9787" s="26"/>
      <c r="CR9787" s="26" t="str">
        <f t="shared" si="348"/>
        <v>('모주현약국 HM(서울강동)', '653-15-01151', '서울특별시 강동구 고덕로 390 상가1동 2층 204호 (상일동,고덕아르테온아파트) (상일동)', '8806538056425', '프로나지액 25mL', 88000, '2025-03-01'),</v>
      </c>
    </row>
    <row r="9788" spans="79:96" x14ac:dyDescent="0.25">
      <c r="CA9788" s="29">
        <v>9785</v>
      </c>
      <c r="CB9788" s="50"/>
      <c r="CC9788" s="55" t="s">
        <v>13705</v>
      </c>
      <c r="CD9788" s="31" t="s">
        <v>1595</v>
      </c>
      <c r="CE9788" s="55" t="s">
        <v>13706</v>
      </c>
      <c r="CF9788" s="32" t="s">
        <v>1077</v>
      </c>
      <c r="CG9788" s="33" t="s">
        <v>1078</v>
      </c>
      <c r="CH9788" s="34">
        <v>88000</v>
      </c>
      <c r="CI9788" s="35">
        <v>45689</v>
      </c>
      <c r="CJ9788" s="35"/>
      <c r="CK9788" s="36">
        <v>176000</v>
      </c>
      <c r="CL9788" s="26">
        <f t="shared" si="347"/>
        <v>88000</v>
      </c>
      <c r="CM9788" s="26"/>
      <c r="CR9788" s="26" t="str">
        <f t="shared" si="348"/>
        <v>('모주현약국 HM(서울강동)', '653-15-01151', '서울특별시 강동구 고덕로 390 상가1동 2층 204호 (상일동,고덕아르테온아파트) (상일동)', '8806538056425', '프로나지액 25mL', 88000, '2025-02-01'),</v>
      </c>
    </row>
    <row r="9789" spans="79:96" x14ac:dyDescent="0.25">
      <c r="CA9789" s="29">
        <v>9786</v>
      </c>
      <c r="CB9789" s="50"/>
      <c r="CC9789" s="55" t="s">
        <v>13705</v>
      </c>
      <c r="CD9789" s="31" t="s">
        <v>1595</v>
      </c>
      <c r="CE9789" s="55" t="s">
        <v>13706</v>
      </c>
      <c r="CF9789" s="32" t="s">
        <v>732</v>
      </c>
      <c r="CG9789" s="33" t="s">
        <v>733</v>
      </c>
      <c r="CH9789" s="34">
        <v>5750</v>
      </c>
      <c r="CI9789" s="35">
        <v>45658</v>
      </c>
      <c r="CJ9789" s="35"/>
      <c r="CK9789" s="36">
        <v>11500</v>
      </c>
      <c r="CL9789" s="26">
        <f t="shared" si="347"/>
        <v>5750</v>
      </c>
      <c r="CM9789" s="26"/>
      <c r="CR9789" s="26" t="str">
        <f t="shared" si="348"/>
        <v>('모주현약국 HM(서울강동)', '653-15-01151', '서울특별시 강동구 고덕로 390 상가1동 2층 204호 (상일동,고덕아르테온아파트) (상일동)', '8806538017259', '신일피리독신정 50mg', 5750, '2025-01-01'),</v>
      </c>
    </row>
    <row r="9790" spans="79:96" x14ac:dyDescent="0.25">
      <c r="CA9790" s="29">
        <v>9787</v>
      </c>
      <c r="CB9790" s="50"/>
      <c r="CC9790" s="55" t="s">
        <v>13705</v>
      </c>
      <c r="CD9790" s="31" t="s">
        <v>1595</v>
      </c>
      <c r="CE9790" s="55" t="s">
        <v>13706</v>
      </c>
      <c r="CF9790" s="32" t="s">
        <v>824</v>
      </c>
      <c r="CG9790" s="33" t="s">
        <v>140</v>
      </c>
      <c r="CH9790" s="34">
        <v>287500</v>
      </c>
      <c r="CI9790" s="35">
        <v>45717</v>
      </c>
      <c r="CJ9790" s="35"/>
      <c r="CK9790" s="36">
        <v>575000</v>
      </c>
      <c r="CL9790" s="26">
        <f t="shared" si="347"/>
        <v>287500</v>
      </c>
      <c r="CM9790" s="26"/>
      <c r="CR9790" s="26" t="str">
        <f t="shared" si="348"/>
        <v>('모주현약국 HM(서울강동)', '653-15-01151', '서울특별시 강동구 고덕로 390 상가1동 2층 204호 (상일동,고덕아르테온아파트) (상일동)', '8806538000626', '그리펜-에스정 300mg', 287500, '2025-03-01'),</v>
      </c>
    </row>
    <row r="9791" spans="79:96" x14ac:dyDescent="0.25">
      <c r="CA9791" s="29">
        <v>9788</v>
      </c>
      <c r="CB9791" s="50"/>
      <c r="CC9791" s="55" t="s">
        <v>13707</v>
      </c>
      <c r="CD9791" s="31" t="s">
        <v>13708</v>
      </c>
      <c r="CE9791" s="55" t="s">
        <v>13709</v>
      </c>
      <c r="CF9791" s="32" t="s">
        <v>1259</v>
      </c>
      <c r="CG9791" s="33" t="s">
        <v>1260</v>
      </c>
      <c r="CH9791" s="34">
        <v>12500</v>
      </c>
      <c r="CI9791" s="35">
        <v>45717</v>
      </c>
      <c r="CJ9791" s="35"/>
      <c r="CK9791" s="36">
        <v>25000</v>
      </c>
      <c r="CL9791" s="26">
        <f t="shared" si="347"/>
        <v>12500</v>
      </c>
      <c r="CM9791" s="26"/>
      <c r="CR9791" s="26" t="str">
        <f t="shared" si="348"/>
        <v>('문타워약국(천안)-T/P/P', '312-32-54002', '충청남도 천안시 동남구 만남로 52 문타워103 (신부동)', '8806538005737', '메코민캡슐 500mcg', 12500, '2025-03-01'),</v>
      </c>
    </row>
    <row r="9792" spans="79:96" x14ac:dyDescent="0.25">
      <c r="CA9792" s="29">
        <v>9789</v>
      </c>
      <c r="CB9792" s="50"/>
      <c r="CC9792" s="55" t="s">
        <v>13710</v>
      </c>
      <c r="CD9792" s="31" t="s">
        <v>13711</v>
      </c>
      <c r="CE9792" s="55" t="s">
        <v>13712</v>
      </c>
      <c r="CF9792" s="32" t="s">
        <v>7467</v>
      </c>
      <c r="CG9792" s="33" t="s">
        <v>1546</v>
      </c>
      <c r="CH9792" s="34">
        <v>133800</v>
      </c>
      <c r="CI9792" s="35">
        <v>45717</v>
      </c>
      <c r="CJ9792" s="35"/>
      <c r="CK9792" s="36">
        <v>267600</v>
      </c>
      <c r="CL9792" s="26">
        <f t="shared" si="347"/>
        <v>133800</v>
      </c>
      <c r="CM9792" s="26"/>
      <c r="CR9792" s="26" t="str">
        <f t="shared" si="348"/>
        <v>('문화약국(부평)T/A', '583-11-02396', '인천광역시 부평구 부평대로 9 101~103호 (부평동)', '8806538017655', '신코나졸캡슐', 133800, '2025-03-01'),</v>
      </c>
    </row>
    <row r="9793" spans="79:96" x14ac:dyDescent="0.25">
      <c r="CA9793" s="29">
        <v>9790</v>
      </c>
      <c r="CB9793" s="50"/>
      <c r="CC9793" s="55" t="s">
        <v>13710</v>
      </c>
      <c r="CD9793" s="31" t="s">
        <v>13711</v>
      </c>
      <c r="CE9793" s="55" t="s">
        <v>13712</v>
      </c>
      <c r="CF9793" s="32" t="s">
        <v>824</v>
      </c>
      <c r="CG9793" s="33" t="s">
        <v>140</v>
      </c>
      <c r="CH9793" s="34">
        <v>57500</v>
      </c>
      <c r="CI9793" s="35">
        <v>45717</v>
      </c>
      <c r="CJ9793" s="35"/>
      <c r="CK9793" s="36">
        <v>115000</v>
      </c>
      <c r="CL9793" s="26">
        <f t="shared" si="347"/>
        <v>57500</v>
      </c>
      <c r="CM9793" s="26"/>
      <c r="CR9793" s="26" t="str">
        <f t="shared" si="348"/>
        <v>('문화약국(부평)T/A', '583-11-02396', '인천광역시 부평구 부평대로 9 101~103호 (부평동)', '8806538000626', '그리펜-에스정 300mg', 57500, '2025-03-01'),</v>
      </c>
    </row>
    <row r="9794" spans="79:96" x14ac:dyDescent="0.25">
      <c r="CA9794" s="29">
        <v>9791</v>
      </c>
      <c r="CB9794" s="50"/>
      <c r="CC9794" s="55" t="s">
        <v>13713</v>
      </c>
      <c r="CD9794" s="31" t="s">
        <v>13714</v>
      </c>
      <c r="CE9794" s="55" t="s">
        <v>13715</v>
      </c>
      <c r="CF9794" s="32" t="s">
        <v>645</v>
      </c>
      <c r="CG9794" s="33" t="s">
        <v>646</v>
      </c>
      <c r="CH9794" s="34">
        <v>9500</v>
      </c>
      <c r="CI9794" s="35">
        <v>45717</v>
      </c>
      <c r="CJ9794" s="35"/>
      <c r="CK9794" s="36">
        <v>19000</v>
      </c>
      <c r="CL9794" s="26">
        <f t="shared" si="347"/>
        <v>9500</v>
      </c>
      <c r="CM9794" s="26"/>
      <c r="CR9794" s="26" t="str">
        <f t="shared" si="348"/>
        <v>('미금약국(부개)-G(일)', '202-38-69253', '인천광역시 부평구 부흥로 414 103-1호(모아빌딩) (부개동)', '8806538014265', '신일브롬헥신염산염정 8mg', 9500, '2025-03-01'),</v>
      </c>
    </row>
    <row r="9795" spans="79:96" x14ac:dyDescent="0.25">
      <c r="CA9795" s="29">
        <v>9792</v>
      </c>
      <c r="CB9795" s="50"/>
      <c r="CC9795" s="55" t="s">
        <v>13716</v>
      </c>
      <c r="CD9795" s="31" t="s">
        <v>13717</v>
      </c>
      <c r="CE9795" s="55" t="s">
        <v>13718</v>
      </c>
      <c r="CF9795" s="32" t="s">
        <v>732</v>
      </c>
      <c r="CG9795" s="33" t="s">
        <v>733</v>
      </c>
      <c r="CH9795" s="34">
        <v>5750</v>
      </c>
      <c r="CI9795" s="35">
        <v>45717</v>
      </c>
      <c r="CJ9795" s="35"/>
      <c r="CK9795" s="36">
        <v>11500</v>
      </c>
      <c r="CL9795" s="26">
        <f t="shared" si="347"/>
        <v>5750</v>
      </c>
      <c r="CM9795" s="26"/>
      <c r="CR9795" s="26" t="str">
        <f t="shared" si="348"/>
        <v>('미래아산약국-GP(4)', '207-25-05481', '서울특별시 송파구 강동대로 63 케이에이치빌딩 1층 (풍납동)', '8806538017259', '신일피리독신정 50mg', 5750, '2025-03-01'),</v>
      </c>
    </row>
    <row r="9796" spans="79:96" x14ac:dyDescent="0.25">
      <c r="CA9796" s="29">
        <v>9793</v>
      </c>
      <c r="CB9796" s="50"/>
      <c r="CC9796" s="55" t="s">
        <v>13719</v>
      </c>
      <c r="CD9796" s="31" t="s">
        <v>13720</v>
      </c>
      <c r="CE9796" s="55" t="s">
        <v>13721</v>
      </c>
      <c r="CF9796" s="32" t="s">
        <v>645</v>
      </c>
      <c r="CG9796" s="33" t="s">
        <v>646</v>
      </c>
      <c r="CH9796" s="34">
        <v>9500</v>
      </c>
      <c r="CI9796" s="35">
        <v>45717</v>
      </c>
      <c r="CJ9796" s="35"/>
      <c r="CK9796" s="36">
        <v>19000</v>
      </c>
      <c r="CL9796" s="26">
        <f t="shared" si="347"/>
        <v>9500</v>
      </c>
      <c r="CM9796" s="26"/>
      <c r="CR9796" s="26" t="str">
        <f t="shared" si="348"/>
        <v>('미래약국 HM(광주북구)', '608-29-51094', '광주 북구 오치동 설죽로370번길 32(오치동)', '8806538014265', '신일브롬헥신염산염정 8mg', 9500, '2025-03-01'),</v>
      </c>
    </row>
    <row r="9797" spans="79:96" x14ac:dyDescent="0.25">
      <c r="CA9797" s="29">
        <v>9794</v>
      </c>
      <c r="CB9797" s="50"/>
      <c r="CC9797" s="55" t="s">
        <v>13722</v>
      </c>
      <c r="CD9797" s="31" t="s">
        <v>13723</v>
      </c>
      <c r="CE9797" s="55" t="s">
        <v>13724</v>
      </c>
      <c r="CF9797" s="32" t="s">
        <v>2363</v>
      </c>
      <c r="CG9797" s="33" t="s">
        <v>461</v>
      </c>
      <c r="CH9797" s="34">
        <v>5430</v>
      </c>
      <c r="CI9797" s="35">
        <v>45689</v>
      </c>
      <c r="CJ9797" s="35"/>
      <c r="CK9797" s="36">
        <v>10860</v>
      </c>
      <c r="CL9797" s="26">
        <f t="shared" ref="CL9797:CL9860" si="349">IFERROR(CK9797/2,"")</f>
        <v>5430</v>
      </c>
      <c r="CM9797" s="26"/>
      <c r="CR9797" s="26" t="str">
        <f t="shared" ref="CR9797:CR9860" si="350">IFERROR("('"&amp;CC9797&amp;"', '"&amp;CD9797&amp;"', '"&amp;CE9797&amp;"', '"&amp;CF9797&amp;"', '"&amp;CG9797&amp;"', "&amp;CH9797&amp;", '"&amp;TEXT(CI9797,"YYYY-MM-DD")&amp;"'),","")</f>
        <v>('미래약국(강서구)-L(일)', '488-45-01103', '서울특별시 강서구 양천로14길 23 1층 (방화동)', '8806538053325', '네오텔미정 40mg', 5430, '2025-02-01'),</v>
      </c>
    </row>
    <row r="9798" spans="79:96" x14ac:dyDescent="0.25">
      <c r="CA9798" s="29">
        <v>9795</v>
      </c>
      <c r="CB9798" s="50"/>
      <c r="CC9798" s="55" t="s">
        <v>13725</v>
      </c>
      <c r="CD9798" s="31" t="s">
        <v>13726</v>
      </c>
      <c r="CE9798" s="55" t="s">
        <v>13727</v>
      </c>
      <c r="CF9798" s="32" t="s">
        <v>3265</v>
      </c>
      <c r="CG9798" s="33" t="s">
        <v>735</v>
      </c>
      <c r="CH9798" s="34">
        <v>24150</v>
      </c>
      <c r="CI9798" s="35">
        <v>45658</v>
      </c>
      <c r="CJ9798" s="35"/>
      <c r="CK9798" s="36">
        <v>48300</v>
      </c>
      <c r="CL9798" s="26">
        <f t="shared" si="349"/>
        <v>24150</v>
      </c>
      <c r="CM9798" s="26"/>
      <c r="CR9798" s="26" t="str">
        <f t="shared" si="350"/>
        <v>('미래약국(부천시)-D', '488-24-01923', '경기도 부천시 원미구 장말로 198 1층 (상동)', '8806538011967', '신일세티리진정', 24150, '2025-01-01'),</v>
      </c>
    </row>
    <row r="9799" spans="79:96" x14ac:dyDescent="0.25">
      <c r="CA9799" s="29">
        <v>9796</v>
      </c>
      <c r="CB9799" s="50"/>
      <c r="CC9799" s="55" t="s">
        <v>13728</v>
      </c>
      <c r="CD9799" s="31" t="s">
        <v>7910</v>
      </c>
      <c r="CE9799" s="55" t="s">
        <v>13729</v>
      </c>
      <c r="CF9799" s="32" t="s">
        <v>615</v>
      </c>
      <c r="CG9799" s="33" t="s">
        <v>616</v>
      </c>
      <c r="CH9799" s="34">
        <v>15000</v>
      </c>
      <c r="CI9799" s="35">
        <v>45717</v>
      </c>
      <c r="CJ9799" s="35"/>
      <c r="CK9799" s="36">
        <v>30000</v>
      </c>
      <c r="CL9799" s="26">
        <f t="shared" si="349"/>
        <v>15000</v>
      </c>
      <c r="CM9799" s="26"/>
      <c r="CR9799" s="26" t="str">
        <f t="shared" si="350"/>
        <v>('미래약국-X', '123-23-58110', '서울특별시 구로구 구로동로 145-6 (구로동)', '8806538015149', '신일폴산정 1mg', 15000, '2025-03-01'),</v>
      </c>
    </row>
    <row r="9800" spans="79:96" x14ac:dyDescent="0.25">
      <c r="CA9800" s="29">
        <v>9797</v>
      </c>
      <c r="CB9800" s="50"/>
      <c r="CC9800" s="55" t="s">
        <v>13730</v>
      </c>
      <c r="CD9800" s="31" t="s">
        <v>7930</v>
      </c>
      <c r="CE9800" s="55" t="s">
        <v>13731</v>
      </c>
      <c r="CF9800" s="32" t="s">
        <v>824</v>
      </c>
      <c r="CG9800" s="33" t="s">
        <v>140</v>
      </c>
      <c r="CH9800" s="34">
        <v>-86250</v>
      </c>
      <c r="CI9800" s="35">
        <v>45717</v>
      </c>
      <c r="CJ9800" s="35"/>
      <c r="CK9800" s="36">
        <v>-172500</v>
      </c>
      <c r="CL9800" s="26">
        <f t="shared" si="349"/>
        <v>-86250</v>
      </c>
      <c r="CM9800" s="26"/>
      <c r="CR9800" s="26" t="str">
        <f t="shared" si="350"/>
        <v>('미래팜약국(연수구)-K', '615-61-00410', '인천광역시 연수구 독배로 42 지하1층 (옥련동)', '8806538000626', '그리펜-에스정 300mg', -86250, '2025-03-01'),</v>
      </c>
    </row>
    <row r="9801" spans="79:96" x14ac:dyDescent="0.25">
      <c r="CA9801" s="29">
        <v>9798</v>
      </c>
      <c r="CB9801" s="50"/>
      <c r="CC9801" s="55" t="s">
        <v>13732</v>
      </c>
      <c r="CD9801" s="31" t="s">
        <v>1688</v>
      </c>
      <c r="CE9801" s="55" t="s">
        <v>13733</v>
      </c>
      <c r="CF9801" s="32" t="s">
        <v>1376</v>
      </c>
      <c r="CG9801" s="33" t="s">
        <v>197</v>
      </c>
      <c r="CH9801" s="34">
        <v>106800</v>
      </c>
      <c r="CI9801" s="35">
        <v>45717</v>
      </c>
      <c r="CJ9801" s="35"/>
      <c r="CK9801" s="36">
        <v>213600</v>
      </c>
      <c r="CL9801" s="26">
        <f t="shared" si="349"/>
        <v>106800</v>
      </c>
      <c r="CM9801" s="26"/>
      <c r="CR9801" s="26" t="str">
        <f t="shared" si="350"/>
        <v>('미사보룡약국-(하남)NP(A1)', '455-39-01193', '경기도 하남시 미사강변대로 222 미사중앙프라자 (망월동)', '8806538013817', '리피칸정 20mg', 106800, '2025-03-01'),</v>
      </c>
    </row>
    <row r="9802" spans="79:96" x14ac:dyDescent="0.25">
      <c r="CA9802" s="29">
        <v>9799</v>
      </c>
      <c r="CB9802" s="50"/>
      <c r="CC9802" s="55" t="s">
        <v>13734</v>
      </c>
      <c r="CD9802" s="31" t="s">
        <v>13735</v>
      </c>
      <c r="CE9802" s="55" t="s">
        <v>13736</v>
      </c>
      <c r="CF9802" s="32" t="s">
        <v>2352</v>
      </c>
      <c r="CG9802" s="33" t="s">
        <v>1451</v>
      </c>
      <c r="CH9802" s="34">
        <v>45405</v>
      </c>
      <c r="CI9802" s="35">
        <v>45717</v>
      </c>
      <c r="CJ9802" s="35"/>
      <c r="CK9802" s="36">
        <v>90810</v>
      </c>
      <c r="CL9802" s="26">
        <f t="shared" si="349"/>
        <v>45405</v>
      </c>
      <c r="CM9802" s="26"/>
      <c r="CR9802" s="26" t="str">
        <f t="shared" si="350"/>
        <v>('미사봄약국 HM(경기하남)', '604-41-00732', '경기도 하남시 미사강변대로 76 108호(미사베스트프라자) (풍산동)', '8806538054513', '안플업서방정 300mg', 45405, '2025-03-01'),</v>
      </c>
    </row>
    <row r="9803" spans="79:96" x14ac:dyDescent="0.25">
      <c r="CA9803" s="29">
        <v>9800</v>
      </c>
      <c r="CB9803" s="50"/>
      <c r="CC9803" s="55" t="s">
        <v>13737</v>
      </c>
      <c r="CD9803" s="31" t="s">
        <v>1745</v>
      </c>
      <c r="CE9803" s="55" t="s">
        <v>13738</v>
      </c>
      <c r="CF9803" s="32" t="s">
        <v>2328</v>
      </c>
      <c r="CG9803" s="33" t="s">
        <v>85</v>
      </c>
      <c r="CH9803" s="34">
        <v>19890</v>
      </c>
      <c r="CI9803" s="35">
        <v>45717</v>
      </c>
      <c r="CJ9803" s="35"/>
      <c r="CK9803" s="36">
        <v>39780</v>
      </c>
      <c r="CL9803" s="26">
        <f t="shared" si="349"/>
        <v>19890</v>
      </c>
      <c r="CM9803" s="26"/>
      <c r="CR9803" s="26" t="str">
        <f t="shared" si="350"/>
        <v>('미사약국(하남)-NP(A1)', '670-44-00953', '경기도 하남시 미사강변중앙로 220 102호 우성미사타워 (망월동)', '8806538013718', '리피칸정 10mg', 19890, '2025-03-01'),</v>
      </c>
    </row>
    <row r="9804" spans="79:96" x14ac:dyDescent="0.25">
      <c r="CA9804" s="29">
        <v>9801</v>
      </c>
      <c r="CB9804" s="50"/>
      <c r="CC9804" s="55" t="s">
        <v>13737</v>
      </c>
      <c r="CD9804" s="31" t="s">
        <v>1745</v>
      </c>
      <c r="CE9804" s="55" t="s">
        <v>13738</v>
      </c>
      <c r="CF9804" s="32" t="s">
        <v>2328</v>
      </c>
      <c r="CG9804" s="33" t="s">
        <v>85</v>
      </c>
      <c r="CH9804" s="31">
        <v>29835</v>
      </c>
      <c r="CI9804" s="35">
        <v>45717</v>
      </c>
      <c r="CJ9804" s="35"/>
      <c r="CK9804" s="56">
        <v>59670</v>
      </c>
      <c r="CL9804" s="26">
        <f t="shared" si="349"/>
        <v>29835</v>
      </c>
      <c r="CM9804" s="26"/>
      <c r="CR9804" s="26" t="str">
        <f t="shared" si="350"/>
        <v>('미사약국(하남)-NP(A1)', '670-44-00953', '경기도 하남시 미사강변중앙로 220 102호 우성미사타워 (망월동)', '8806538013718', '리피칸정 10mg', 29835, '2025-03-01'),</v>
      </c>
    </row>
    <row r="9805" spans="79:96" x14ac:dyDescent="0.25">
      <c r="CA9805" s="29">
        <v>9802</v>
      </c>
      <c r="CB9805" s="50"/>
      <c r="CC9805" s="55" t="s">
        <v>13737</v>
      </c>
      <c r="CD9805" s="31" t="s">
        <v>1745</v>
      </c>
      <c r="CE9805" s="55" t="s">
        <v>13738</v>
      </c>
      <c r="CF9805" s="32" t="s">
        <v>2328</v>
      </c>
      <c r="CG9805" s="33" t="s">
        <v>85</v>
      </c>
      <c r="CH9805" s="31">
        <v>19890</v>
      </c>
      <c r="CI9805" s="35">
        <v>45717</v>
      </c>
      <c r="CJ9805" s="35"/>
      <c r="CK9805" s="56">
        <v>39780</v>
      </c>
      <c r="CL9805" s="26">
        <f t="shared" si="349"/>
        <v>19890</v>
      </c>
      <c r="CM9805" s="26"/>
      <c r="CR9805" s="26" t="str">
        <f t="shared" si="350"/>
        <v>('미사약국(하남)-NP(A1)', '670-44-00953', '경기도 하남시 미사강변중앙로 220 102호 우성미사타워 (망월동)', '8806538013718', '리피칸정 10mg', 19890, '2025-03-01'),</v>
      </c>
    </row>
    <row r="9806" spans="79:96" x14ac:dyDescent="0.25">
      <c r="CA9806" s="29">
        <v>9803</v>
      </c>
      <c r="CB9806" s="50"/>
      <c r="CC9806" s="55" t="s">
        <v>13737</v>
      </c>
      <c r="CD9806" s="31" t="s">
        <v>1745</v>
      </c>
      <c r="CE9806" s="55" t="s">
        <v>13738</v>
      </c>
      <c r="CF9806" s="32" t="s">
        <v>2328</v>
      </c>
      <c r="CG9806" s="33" t="s">
        <v>85</v>
      </c>
      <c r="CH9806" s="34">
        <v>19890</v>
      </c>
      <c r="CI9806" s="35">
        <v>45689</v>
      </c>
      <c r="CJ9806" s="35"/>
      <c r="CK9806" s="36">
        <v>39780</v>
      </c>
      <c r="CL9806" s="26">
        <f t="shared" si="349"/>
        <v>19890</v>
      </c>
      <c r="CM9806" s="26"/>
      <c r="CR9806" s="26" t="str">
        <f t="shared" si="350"/>
        <v>('미사약국(하남)-NP(A1)', '670-44-00953', '경기도 하남시 미사강변중앙로 220 102호 우성미사타워 (망월동)', '8806538013718', '리피칸정 10mg', 19890, '2025-02-01'),</v>
      </c>
    </row>
    <row r="9807" spans="79:96" x14ac:dyDescent="0.25">
      <c r="CA9807" s="29">
        <v>9804</v>
      </c>
      <c r="CB9807" s="50"/>
      <c r="CC9807" s="55" t="s">
        <v>13737</v>
      </c>
      <c r="CD9807" s="31" t="s">
        <v>1745</v>
      </c>
      <c r="CE9807" s="55" t="s">
        <v>13738</v>
      </c>
      <c r="CF9807" s="32" t="s">
        <v>7467</v>
      </c>
      <c r="CG9807" s="33" t="s">
        <v>1546</v>
      </c>
      <c r="CH9807" s="34">
        <v>26760</v>
      </c>
      <c r="CI9807" s="35">
        <v>45658</v>
      </c>
      <c r="CJ9807" s="35"/>
      <c r="CK9807" s="36">
        <v>53520</v>
      </c>
      <c r="CL9807" s="26">
        <f t="shared" si="349"/>
        <v>26760</v>
      </c>
      <c r="CM9807" s="26"/>
      <c r="CR9807" s="26" t="str">
        <f t="shared" si="350"/>
        <v>('미사약국(하남)-NP(A1)', '670-44-00953', '경기도 하남시 미사강변중앙로 220 102호 우성미사타워 (망월동)', '8806538017655', '신코나졸캡슐', 26760, '2025-01-01'),</v>
      </c>
    </row>
    <row r="9808" spans="79:96" x14ac:dyDescent="0.25">
      <c r="CA9808" s="29">
        <v>9805</v>
      </c>
      <c r="CB9808" s="50"/>
      <c r="CC9808" s="55" t="s">
        <v>13737</v>
      </c>
      <c r="CD9808" s="31" t="s">
        <v>1745</v>
      </c>
      <c r="CE9808" s="55" t="s">
        <v>13738</v>
      </c>
      <c r="CF9808" s="32" t="s">
        <v>824</v>
      </c>
      <c r="CG9808" s="33" t="s">
        <v>140</v>
      </c>
      <c r="CH9808" s="34">
        <v>28750</v>
      </c>
      <c r="CI9808" s="35">
        <v>45717</v>
      </c>
      <c r="CJ9808" s="35"/>
      <c r="CK9808" s="36">
        <v>57500</v>
      </c>
      <c r="CL9808" s="26">
        <f t="shared" si="349"/>
        <v>28750</v>
      </c>
      <c r="CM9808" s="26"/>
      <c r="CR9808" s="26" t="str">
        <f t="shared" si="350"/>
        <v>('미사약국(하남)-NP(A1)', '670-44-00953', '경기도 하남시 미사강변중앙로 220 102호 우성미사타워 (망월동)', '8806538000626', '그리펜-에스정 300mg', 28750, '2025-03-01'),</v>
      </c>
    </row>
    <row r="9809" spans="79:96" x14ac:dyDescent="0.25">
      <c r="CA9809" s="29">
        <v>9806</v>
      </c>
      <c r="CB9809" s="50"/>
      <c r="CC9809" s="55" t="s">
        <v>13737</v>
      </c>
      <c r="CD9809" s="31" t="s">
        <v>1745</v>
      </c>
      <c r="CE9809" s="55" t="s">
        <v>13738</v>
      </c>
      <c r="CF9809" s="32" t="s">
        <v>2156</v>
      </c>
      <c r="CG9809" s="33" t="s">
        <v>916</v>
      </c>
      <c r="CH9809" s="34">
        <v>28200</v>
      </c>
      <c r="CI9809" s="35">
        <v>45717</v>
      </c>
      <c r="CJ9809" s="35"/>
      <c r="CK9809" s="36">
        <v>56400</v>
      </c>
      <c r="CL9809" s="26">
        <f t="shared" si="349"/>
        <v>28200</v>
      </c>
      <c r="CM9809" s="26"/>
      <c r="CR9809" s="26" t="str">
        <f t="shared" si="350"/>
        <v>('미사약국(하남)-NP(A1)', '670-44-00953', '경기도 하남시 미사강변중앙로 220 102호 우성미사타워 (망월동)', '8806538021027', '에이낙정', 28200, '2025-03-01'),</v>
      </c>
    </row>
    <row r="9810" spans="79:96" x14ac:dyDescent="0.25">
      <c r="CA9810" s="29">
        <v>9807</v>
      </c>
      <c r="CB9810" s="50"/>
      <c r="CC9810" s="55" t="s">
        <v>13739</v>
      </c>
      <c r="CD9810" s="31" t="s">
        <v>13740</v>
      </c>
      <c r="CE9810" s="55" t="s">
        <v>13741</v>
      </c>
      <c r="CF9810" s="32" t="s">
        <v>1165</v>
      </c>
      <c r="CG9810" s="33" t="s">
        <v>1166</v>
      </c>
      <c r="CH9810" s="31">
        <v>35250</v>
      </c>
      <c r="CI9810" s="35">
        <v>45717</v>
      </c>
      <c r="CJ9810" s="35"/>
      <c r="CK9810" s="56">
        <v>70500</v>
      </c>
      <c r="CL9810" s="26">
        <f t="shared" si="349"/>
        <v>35250</v>
      </c>
      <c r="CM9810" s="26"/>
      <c r="CR9810" s="26" t="str">
        <f t="shared" si="350"/>
        <v>('미소약국 HM(경기파주)', '141-06-02276', '경기도 파주시 금정7길 29 미소래병원 1층 (금촌동)', '8806538011431', '신일모노독시엠캡슐 100mg', 35250, '2025-03-01'),</v>
      </c>
    </row>
    <row r="9811" spans="79:96" x14ac:dyDescent="0.25">
      <c r="CA9811" s="29">
        <v>9808</v>
      </c>
      <c r="CB9811" s="50"/>
      <c r="CC9811" s="55" t="s">
        <v>13742</v>
      </c>
      <c r="CD9811" s="31" t="s">
        <v>13743</v>
      </c>
      <c r="CE9811" s="55" t="s">
        <v>13744</v>
      </c>
      <c r="CF9811" s="32" t="s">
        <v>615</v>
      </c>
      <c r="CG9811" s="33" t="s">
        <v>616</v>
      </c>
      <c r="CH9811" s="34">
        <v>7500</v>
      </c>
      <c r="CI9811" s="35">
        <v>45717</v>
      </c>
      <c r="CJ9811" s="35"/>
      <c r="CK9811" s="36">
        <v>15000</v>
      </c>
      <c r="CL9811" s="26">
        <f t="shared" si="349"/>
        <v>7500</v>
      </c>
      <c r="CM9811" s="26"/>
      <c r="CR9811" s="26" t="str">
        <f t="shared" si="350"/>
        <v>('미즈약국(강서구)-W(일)', '505-22-61784', '서울 강서구 내발산동 700-22', '8806538015149', '신일폴산정 1mg', 7500, '2025-03-01'),</v>
      </c>
    </row>
    <row r="9812" spans="79:96" x14ac:dyDescent="0.25">
      <c r="CA9812" s="29">
        <v>9809</v>
      </c>
      <c r="CB9812" s="50"/>
      <c r="CC9812" s="55" t="s">
        <v>13745</v>
      </c>
      <c r="CD9812" s="31" t="s">
        <v>1604</v>
      </c>
      <c r="CE9812" s="55" t="s">
        <v>13746</v>
      </c>
      <c r="CF9812" s="32" t="s">
        <v>1582</v>
      </c>
      <c r="CG9812" s="33" t="s">
        <v>502</v>
      </c>
      <c r="CH9812" s="34">
        <v>36525</v>
      </c>
      <c r="CI9812" s="35">
        <v>45717</v>
      </c>
      <c r="CJ9812" s="35"/>
      <c r="CK9812" s="36">
        <v>73050</v>
      </c>
      <c r="CL9812" s="26">
        <f t="shared" si="349"/>
        <v>36525</v>
      </c>
      <c r="CM9812" s="26"/>
      <c r="CR9812" s="26" t="str">
        <f t="shared" si="350"/>
        <v>('민들레약국-L/(일)', '288-38-00883', '서울특별시 강서구 공항대로 236 101호 쿠쿠마곡빌딩 (마곡동)', '8806538053226', '네오텔미정 80mg', 36525, '2025-03-01'),</v>
      </c>
    </row>
    <row r="9813" spans="79:96" x14ac:dyDescent="0.25">
      <c r="CA9813" s="29">
        <v>9810</v>
      </c>
      <c r="CB9813" s="50"/>
      <c r="CC9813" s="55" t="s">
        <v>13745</v>
      </c>
      <c r="CD9813" s="31" t="s">
        <v>1604</v>
      </c>
      <c r="CE9813" s="55" t="s">
        <v>13746</v>
      </c>
      <c r="CF9813" s="32" t="s">
        <v>1032</v>
      </c>
      <c r="CG9813" s="33" t="s">
        <v>948</v>
      </c>
      <c r="CH9813" s="34">
        <v>11000</v>
      </c>
      <c r="CI9813" s="35">
        <v>45717</v>
      </c>
      <c r="CJ9813" s="35"/>
      <c r="CK9813" s="36">
        <v>22000</v>
      </c>
      <c r="CL9813" s="26">
        <f t="shared" si="349"/>
        <v>11000</v>
      </c>
      <c r="CM9813" s="26"/>
      <c r="CR9813" s="26" t="str">
        <f t="shared" si="350"/>
        <v>('민들레약국-L/(일)', '288-38-00883', '서울특별시 강서구 공항대로 236 101호 쿠쿠마곡빌딩 (마곡동)', '8806538014029', '신일엠정 500mg', 11000, '2025-03-01'),</v>
      </c>
    </row>
    <row r="9814" spans="79:96" x14ac:dyDescent="0.25">
      <c r="CA9814" s="29">
        <v>9811</v>
      </c>
      <c r="CB9814" s="50"/>
      <c r="CC9814" s="55" t="s">
        <v>13745</v>
      </c>
      <c r="CD9814" s="31" t="s">
        <v>1604</v>
      </c>
      <c r="CE9814" s="55" t="s">
        <v>13746</v>
      </c>
      <c r="CF9814" s="32" t="s">
        <v>5832</v>
      </c>
      <c r="CG9814" s="33" t="s">
        <v>835</v>
      </c>
      <c r="CH9814" s="34">
        <v>46875</v>
      </c>
      <c r="CI9814" s="35">
        <v>45717</v>
      </c>
      <c r="CJ9814" s="35"/>
      <c r="CK9814" s="36">
        <v>93750</v>
      </c>
      <c r="CL9814" s="26">
        <f t="shared" si="349"/>
        <v>46875</v>
      </c>
      <c r="CM9814" s="26"/>
      <c r="CR9814" s="26" t="str">
        <f t="shared" si="350"/>
        <v>('민들레약국-L/(일)', '288-38-00883', '서울특별시 강서구 공항대로 236 101호 쿠쿠마곡빌딩 (마곡동)', '8806538013411', '신일아시클로버정', 46875, '2025-03-01'),</v>
      </c>
    </row>
    <row r="9815" spans="79:96" x14ac:dyDescent="0.25">
      <c r="CA9815" s="29">
        <v>9812</v>
      </c>
      <c r="CB9815" s="50"/>
      <c r="CC9815" s="55" t="s">
        <v>13745</v>
      </c>
      <c r="CD9815" s="31" t="s">
        <v>1604</v>
      </c>
      <c r="CE9815" s="55" t="s">
        <v>13746</v>
      </c>
      <c r="CF9815" s="32" t="s">
        <v>1077</v>
      </c>
      <c r="CG9815" s="33" t="s">
        <v>1078</v>
      </c>
      <c r="CH9815" s="34">
        <v>44000</v>
      </c>
      <c r="CI9815" s="35">
        <v>45689</v>
      </c>
      <c r="CJ9815" s="35"/>
      <c r="CK9815" s="36">
        <v>88000</v>
      </c>
      <c r="CL9815" s="26">
        <f t="shared" si="349"/>
        <v>44000</v>
      </c>
      <c r="CM9815" s="26"/>
      <c r="CR9815" s="26" t="str">
        <f t="shared" si="350"/>
        <v>('민들레약국-L/(일)', '288-38-00883', '서울특별시 강서구 공항대로 236 101호 쿠쿠마곡빌딩 (마곡동)', '8806538056425', '프로나지액 25mL', 44000, '2025-02-01'),</v>
      </c>
    </row>
    <row r="9816" spans="79:96" x14ac:dyDescent="0.25">
      <c r="CA9816" s="29">
        <v>9813</v>
      </c>
      <c r="CB9816" s="50"/>
      <c r="CC9816" s="55" t="s">
        <v>13745</v>
      </c>
      <c r="CD9816" s="31" t="s">
        <v>1604</v>
      </c>
      <c r="CE9816" s="55" t="s">
        <v>13746</v>
      </c>
      <c r="CF9816" s="32" t="s">
        <v>1077</v>
      </c>
      <c r="CG9816" s="33" t="s">
        <v>1078</v>
      </c>
      <c r="CH9816" s="34">
        <v>44000</v>
      </c>
      <c r="CI9816" s="35">
        <v>45658</v>
      </c>
      <c r="CJ9816" s="35"/>
      <c r="CK9816" s="36">
        <v>88000</v>
      </c>
      <c r="CL9816" s="26">
        <f t="shared" si="349"/>
        <v>44000</v>
      </c>
      <c r="CM9816" s="26"/>
      <c r="CR9816" s="26" t="str">
        <f t="shared" si="350"/>
        <v>('민들레약국-L/(일)', '288-38-00883', '서울특별시 강서구 공항대로 236 101호 쿠쿠마곡빌딩 (마곡동)', '8806538056425', '프로나지액 25mL', 44000, '2025-01-01'),</v>
      </c>
    </row>
    <row r="9817" spans="79:96" x14ac:dyDescent="0.25">
      <c r="CA9817" s="29">
        <v>9814</v>
      </c>
      <c r="CB9817" s="50"/>
      <c r="CC9817" s="55" t="s">
        <v>13745</v>
      </c>
      <c r="CD9817" s="31" t="s">
        <v>1604</v>
      </c>
      <c r="CE9817" s="55" t="s">
        <v>13746</v>
      </c>
      <c r="CF9817" s="32" t="s">
        <v>311</v>
      </c>
      <c r="CG9817" s="33" t="s">
        <v>312</v>
      </c>
      <c r="CH9817" s="34">
        <v>45900</v>
      </c>
      <c r="CI9817" s="35">
        <v>45717</v>
      </c>
      <c r="CJ9817" s="35"/>
      <c r="CK9817" s="36">
        <v>91800</v>
      </c>
      <c r="CL9817" s="26">
        <f t="shared" si="349"/>
        <v>45900</v>
      </c>
      <c r="CM9817" s="26"/>
      <c r="CR9817" s="26" t="str">
        <f t="shared" si="350"/>
        <v>('민들레약국-L/(일)', '288-38-00883', '서울특별시 강서구 공항대로 236 101호 쿠쿠마곡빌딩 (마곡동)', '8806538044125', '하이엘정 10mg', 45900, '2025-03-01'),</v>
      </c>
    </row>
    <row r="9818" spans="79:96" x14ac:dyDescent="0.25">
      <c r="CA9818" s="29">
        <v>9815</v>
      </c>
      <c r="CB9818" s="50"/>
      <c r="CC9818" s="55" t="s">
        <v>13745</v>
      </c>
      <c r="CD9818" s="31" t="s">
        <v>1604</v>
      </c>
      <c r="CE9818" s="55" t="s">
        <v>13746</v>
      </c>
      <c r="CF9818" s="32" t="s">
        <v>311</v>
      </c>
      <c r="CG9818" s="33" t="s">
        <v>312</v>
      </c>
      <c r="CH9818" s="34">
        <v>45900</v>
      </c>
      <c r="CI9818" s="35">
        <v>45717</v>
      </c>
      <c r="CJ9818" s="35"/>
      <c r="CK9818" s="36">
        <v>91800</v>
      </c>
      <c r="CL9818" s="26">
        <f t="shared" si="349"/>
        <v>45900</v>
      </c>
      <c r="CM9818" s="26"/>
      <c r="CR9818" s="26" t="str">
        <f t="shared" si="350"/>
        <v>('민들레약국-L/(일)', '288-38-00883', '서울특별시 강서구 공항대로 236 101호 쿠쿠마곡빌딩 (마곡동)', '8806538044125', '하이엘정 10mg', 45900, '2025-03-01'),</v>
      </c>
    </row>
    <row r="9819" spans="79:96" x14ac:dyDescent="0.25">
      <c r="CA9819" s="29">
        <v>9816</v>
      </c>
      <c r="CB9819" s="50"/>
      <c r="CC9819" s="55" t="s">
        <v>13745</v>
      </c>
      <c r="CD9819" s="31" t="s">
        <v>1604</v>
      </c>
      <c r="CE9819" s="55" t="s">
        <v>13746</v>
      </c>
      <c r="CF9819" s="32" t="s">
        <v>499</v>
      </c>
      <c r="CG9819" s="33" t="s">
        <v>500</v>
      </c>
      <c r="CH9819" s="34">
        <v>51900</v>
      </c>
      <c r="CI9819" s="35">
        <v>45717</v>
      </c>
      <c r="CJ9819" s="35"/>
      <c r="CK9819" s="36">
        <v>103800</v>
      </c>
      <c r="CL9819" s="26">
        <f t="shared" si="349"/>
        <v>51900</v>
      </c>
      <c r="CM9819" s="26"/>
      <c r="CR9819" s="26" t="str">
        <f t="shared" si="350"/>
        <v>('민들레약국-L/(일)', '288-38-00883', '서울특별시 강서구 공항대로 236 101호 쿠쿠마곡빌딩 (마곡동)', '8806538049823', '하이엘정 5mg', 51900, '2025-03-01'),</v>
      </c>
    </row>
    <row r="9820" spans="79:96" x14ac:dyDescent="0.25">
      <c r="CA9820" s="29">
        <v>9817</v>
      </c>
      <c r="CB9820" s="50"/>
      <c r="CC9820" s="55" t="s">
        <v>13745</v>
      </c>
      <c r="CD9820" s="31" t="s">
        <v>1604</v>
      </c>
      <c r="CE9820" s="55" t="s">
        <v>13746</v>
      </c>
      <c r="CF9820" s="32" t="s">
        <v>499</v>
      </c>
      <c r="CG9820" s="33" t="s">
        <v>500</v>
      </c>
      <c r="CH9820" s="34">
        <v>51900</v>
      </c>
      <c r="CI9820" s="35">
        <v>45717</v>
      </c>
      <c r="CJ9820" s="35"/>
      <c r="CK9820" s="36">
        <v>103800</v>
      </c>
      <c r="CL9820" s="26">
        <f t="shared" si="349"/>
        <v>51900</v>
      </c>
      <c r="CM9820" s="26"/>
      <c r="CR9820" s="26" t="str">
        <f t="shared" si="350"/>
        <v>('민들레약국-L/(일)', '288-38-00883', '서울특별시 강서구 공항대로 236 101호 쿠쿠마곡빌딩 (마곡동)', '8806538049823', '하이엘정 5mg', 51900, '2025-03-01'),</v>
      </c>
    </row>
    <row r="9821" spans="79:96" x14ac:dyDescent="0.25">
      <c r="CA9821" s="29">
        <v>9818</v>
      </c>
      <c r="CB9821" s="50"/>
      <c r="CC9821" s="55" t="s">
        <v>13747</v>
      </c>
      <c r="CD9821" s="31" t="s">
        <v>13748</v>
      </c>
      <c r="CE9821" s="55" t="s">
        <v>13749</v>
      </c>
      <c r="CF9821" s="32" t="s">
        <v>1032</v>
      </c>
      <c r="CG9821" s="33" t="s">
        <v>948</v>
      </c>
      <c r="CH9821" s="34">
        <v>11000</v>
      </c>
      <c r="CI9821" s="35">
        <v>45717</v>
      </c>
      <c r="CJ9821" s="35"/>
      <c r="CK9821" s="36">
        <v>22000</v>
      </c>
      <c r="CL9821" s="26">
        <f t="shared" si="349"/>
        <v>11000</v>
      </c>
      <c r="CM9821" s="26"/>
      <c r="CR9821" s="26" t="str">
        <f t="shared" si="350"/>
        <v>('민재약국(계양)-M', '122-07-08752', '인천광역시 계양구 계양대로 55 1층(민재빌딩) (작전동)', '8806538014029', '신일엠정 500mg', 11000, '2025-03-01'),</v>
      </c>
    </row>
    <row r="9822" spans="79:96" x14ac:dyDescent="0.25">
      <c r="CA9822" s="29">
        <v>9819</v>
      </c>
      <c r="CB9822" s="50"/>
      <c r="CC9822" s="55" t="s">
        <v>13747</v>
      </c>
      <c r="CD9822" s="31" t="s">
        <v>13748</v>
      </c>
      <c r="CE9822" s="55" t="s">
        <v>13749</v>
      </c>
      <c r="CF9822" s="32" t="s">
        <v>615</v>
      </c>
      <c r="CG9822" s="33" t="s">
        <v>616</v>
      </c>
      <c r="CH9822" s="34">
        <v>7500</v>
      </c>
      <c r="CI9822" s="35">
        <v>45717</v>
      </c>
      <c r="CJ9822" s="35"/>
      <c r="CK9822" s="36">
        <v>15000</v>
      </c>
      <c r="CL9822" s="26">
        <f t="shared" si="349"/>
        <v>7500</v>
      </c>
      <c r="CM9822" s="26"/>
      <c r="CR9822" s="26" t="str">
        <f t="shared" si="350"/>
        <v>('민재약국(계양)-M', '122-07-08752', '인천광역시 계양구 계양대로 55 1층(민재빌딩) (작전동)', '8806538015149', '신일폴산정 1mg', 7500, '2025-03-01'),</v>
      </c>
    </row>
    <row r="9823" spans="79:96" x14ac:dyDescent="0.25">
      <c r="CA9823" s="29">
        <v>9820</v>
      </c>
      <c r="CB9823" s="50"/>
      <c r="CC9823" s="55" t="s">
        <v>13747</v>
      </c>
      <c r="CD9823" s="31" t="s">
        <v>13748</v>
      </c>
      <c r="CE9823" s="55" t="s">
        <v>13749</v>
      </c>
      <c r="CF9823" s="32" t="s">
        <v>1259</v>
      </c>
      <c r="CG9823" s="33" t="s">
        <v>1260</v>
      </c>
      <c r="CH9823" s="34">
        <v>12500</v>
      </c>
      <c r="CI9823" s="35">
        <v>45717</v>
      </c>
      <c r="CJ9823" s="35"/>
      <c r="CK9823" s="36">
        <v>25000</v>
      </c>
      <c r="CL9823" s="26">
        <f t="shared" si="349"/>
        <v>12500</v>
      </c>
      <c r="CM9823" s="26"/>
      <c r="CR9823" s="26" t="str">
        <f t="shared" si="350"/>
        <v>('민재약국(계양)-M', '122-07-08752', '인천광역시 계양구 계양대로 55 1층(민재빌딩) (작전동)', '8806538005737', '메코민캡슐 500mcg', 12500, '2025-03-01'),</v>
      </c>
    </row>
    <row r="9824" spans="79:96" x14ac:dyDescent="0.25">
      <c r="CA9824" s="29">
        <v>9821</v>
      </c>
      <c r="CB9824" s="50"/>
      <c r="CC9824" s="55" t="s">
        <v>13750</v>
      </c>
      <c r="CD9824" s="31" t="s">
        <v>150</v>
      </c>
      <c r="CE9824" s="55" t="s">
        <v>13751</v>
      </c>
      <c r="CF9824" s="32" t="s">
        <v>2266</v>
      </c>
      <c r="CG9824" s="33" t="s">
        <v>329</v>
      </c>
      <c r="CH9824" s="34">
        <v>-58320</v>
      </c>
      <c r="CI9824" s="35">
        <v>45689</v>
      </c>
      <c r="CJ9824" s="35"/>
      <c r="CK9824" s="36">
        <v>-116640</v>
      </c>
      <c r="CL9824" s="26">
        <f t="shared" si="349"/>
        <v>-58320</v>
      </c>
      <c r="CM9824" s="26"/>
      <c r="CR9824" s="26" t="str">
        <f t="shared" si="350"/>
        <v>('바로약국 BP(서울양천)', '809-07-03096', '서울특별시 양천구 목동동로8길 23 106호 바로약국 (신정동)', '8806538053417', '네오스타정40/10mg', -58320, '2025-02-01'),</v>
      </c>
    </row>
    <row r="9825" spans="79:96" x14ac:dyDescent="0.25">
      <c r="CA9825" s="29">
        <v>9822</v>
      </c>
      <c r="CB9825" s="50"/>
      <c r="CC9825" s="55" t="s">
        <v>13752</v>
      </c>
      <c r="CD9825" s="31" t="s">
        <v>13753</v>
      </c>
      <c r="CE9825" s="55" t="s">
        <v>13754</v>
      </c>
      <c r="CF9825" s="32" t="s">
        <v>615</v>
      </c>
      <c r="CG9825" s="33" t="s">
        <v>616</v>
      </c>
      <c r="CH9825" s="34">
        <v>7500</v>
      </c>
      <c r="CI9825" s="35">
        <v>45658</v>
      </c>
      <c r="CJ9825" s="35"/>
      <c r="CK9825" s="36">
        <v>15000</v>
      </c>
      <c r="CL9825" s="26">
        <f t="shared" si="349"/>
        <v>7500</v>
      </c>
      <c r="CM9825" s="26"/>
      <c r="CR9825" s="26" t="str">
        <f t="shared" si="350"/>
        <v>('바로약국(구리시)-NP(1)', '765-70-00492', '경기도 구리시 경춘로 165 1~2층 (교문동)', '8806538015149', '신일폴산정 1mg', 7500, '2025-01-01'),</v>
      </c>
    </row>
    <row r="9826" spans="79:96" x14ac:dyDescent="0.25">
      <c r="CA9826" s="29">
        <v>9823</v>
      </c>
      <c r="CB9826" s="50"/>
      <c r="CC9826" s="55" t="s">
        <v>13755</v>
      </c>
      <c r="CD9826" s="31" t="s">
        <v>13756</v>
      </c>
      <c r="CE9826" s="55" t="s">
        <v>13757</v>
      </c>
      <c r="CF9826" s="32" t="s">
        <v>1545</v>
      </c>
      <c r="CG9826" s="33" t="s">
        <v>1334</v>
      </c>
      <c r="CH9826" s="34">
        <v>14400</v>
      </c>
      <c r="CI9826" s="35">
        <v>45717</v>
      </c>
      <c r="CJ9826" s="35"/>
      <c r="CK9826" s="36">
        <v>28800</v>
      </c>
      <c r="CL9826" s="26">
        <f t="shared" si="349"/>
        <v>14400</v>
      </c>
      <c r="CM9826" s="26"/>
      <c r="CR9826" s="26" t="str">
        <f t="shared" si="350"/>
        <v>('바로약국(시흥시)-V(일)', '697-16-01920', '경기도 시흥시 중심상가로 161 103호 (정왕동)', '8806538052410', '에티브정', 14400, '2025-03-01'),</v>
      </c>
    </row>
    <row r="9827" spans="79:96" x14ac:dyDescent="0.25">
      <c r="CA9827" s="29">
        <v>9824</v>
      </c>
      <c r="CB9827" s="50"/>
      <c r="CC9827" s="55" t="s">
        <v>13758</v>
      </c>
      <c r="CD9827" s="31" t="s">
        <v>13759</v>
      </c>
      <c r="CE9827" s="55" t="s">
        <v>13760</v>
      </c>
      <c r="CF9827" s="32" t="s">
        <v>1545</v>
      </c>
      <c r="CG9827" s="33" t="s">
        <v>1334</v>
      </c>
      <c r="CH9827" s="34">
        <v>7200</v>
      </c>
      <c r="CI9827" s="35">
        <v>45717</v>
      </c>
      <c r="CJ9827" s="35"/>
      <c r="CK9827" s="36">
        <v>14400</v>
      </c>
      <c r="CL9827" s="26">
        <f t="shared" si="349"/>
        <v>7200</v>
      </c>
      <c r="CM9827" s="26"/>
      <c r="CR9827" s="26" t="str">
        <f t="shared" si="350"/>
        <v>('바른약국 HM(동작상도)', '197-21-00901', '서울 동작구 상도동 상도로 153, 106호(상도동, 혜현빌딩)', '8806538052410', '에티브정', 7200, '2025-03-01'),</v>
      </c>
    </row>
    <row r="9828" spans="79:96" x14ac:dyDescent="0.25">
      <c r="CA9828" s="29">
        <v>9825</v>
      </c>
      <c r="CB9828" s="50"/>
      <c r="CC9828" s="55" t="s">
        <v>13761</v>
      </c>
      <c r="CD9828" s="31" t="s">
        <v>13762</v>
      </c>
      <c r="CE9828" s="55" t="s">
        <v>13763</v>
      </c>
      <c r="CF9828" s="32" t="s">
        <v>2328</v>
      </c>
      <c r="CG9828" s="33" t="s">
        <v>85</v>
      </c>
      <c r="CH9828" s="34">
        <v>49725</v>
      </c>
      <c r="CI9828" s="35">
        <v>45717</v>
      </c>
      <c r="CJ9828" s="35"/>
      <c r="CK9828" s="36">
        <v>99450</v>
      </c>
      <c r="CL9828" s="26">
        <f t="shared" si="349"/>
        <v>49725</v>
      </c>
      <c r="CM9828" s="26"/>
      <c r="CR9828" s="26" t="str">
        <f t="shared" si="350"/>
        <v>('바른약국(남양주시)-NP(8)', '150-11-01028', '경기도 남양주시 경춘로 1969-8 1층 (화도읍)', '8806538013718', '리피칸정 10mg', 49725, '2025-03-01'),</v>
      </c>
    </row>
    <row r="9829" spans="79:96" x14ac:dyDescent="0.25">
      <c r="CA9829" s="29">
        <v>9826</v>
      </c>
      <c r="CB9829" s="50"/>
      <c r="CC9829" s="55" t="s">
        <v>13761</v>
      </c>
      <c r="CD9829" s="31" t="s">
        <v>13762</v>
      </c>
      <c r="CE9829" s="55" t="s">
        <v>13763</v>
      </c>
      <c r="CF9829" s="32" t="s">
        <v>2328</v>
      </c>
      <c r="CG9829" s="33" t="s">
        <v>85</v>
      </c>
      <c r="CH9829" s="31">
        <v>49725</v>
      </c>
      <c r="CI9829" s="35">
        <v>45717</v>
      </c>
      <c r="CJ9829" s="35"/>
      <c r="CK9829" s="56">
        <v>99450</v>
      </c>
      <c r="CL9829" s="26">
        <f t="shared" si="349"/>
        <v>49725</v>
      </c>
      <c r="CM9829" s="26"/>
      <c r="CR9829" s="26" t="str">
        <f t="shared" si="350"/>
        <v>('바른약국(남양주시)-NP(8)', '150-11-01028', '경기도 남양주시 경춘로 1969-8 1층 (화도읍)', '8806538013718', '리피칸정 10mg', 49725, '2025-03-01'),</v>
      </c>
    </row>
    <row r="9830" spans="79:96" x14ac:dyDescent="0.25">
      <c r="CA9830" s="29">
        <v>9827</v>
      </c>
      <c r="CB9830" s="50"/>
      <c r="CC9830" s="55" t="s">
        <v>13764</v>
      </c>
      <c r="CD9830" s="31" t="s">
        <v>13765</v>
      </c>
      <c r="CE9830" s="55" t="s">
        <v>13766</v>
      </c>
      <c r="CF9830" s="32" t="s">
        <v>1041</v>
      </c>
      <c r="CG9830" s="33" t="s">
        <v>1004</v>
      </c>
      <c r="CH9830" s="31">
        <v>6000</v>
      </c>
      <c r="CI9830" s="35">
        <v>45717</v>
      </c>
      <c r="CJ9830" s="35"/>
      <c r="CK9830" s="56">
        <v>12000</v>
      </c>
      <c r="CL9830" s="26">
        <f t="shared" si="349"/>
        <v>6000</v>
      </c>
      <c r="CM9830" s="26"/>
      <c r="CR9830" s="26" t="str">
        <f t="shared" si="350"/>
        <v>('바른약품(주) (송도)-택배', '131-86-62376', '인천광역시 연수구 테크노파크로111번길 8 에스타워5층 (송도동)', '8806538014647', '신일티아민염산염정 10mg', 6000, '2025-03-01'),</v>
      </c>
    </row>
    <row r="9831" spans="79:96" x14ac:dyDescent="0.25">
      <c r="CA9831" s="29">
        <v>9828</v>
      </c>
      <c r="CB9831" s="50"/>
      <c r="CC9831" s="55" t="s">
        <v>13767</v>
      </c>
      <c r="CD9831" s="31" t="s">
        <v>13768</v>
      </c>
      <c r="CE9831" s="55" t="s">
        <v>13769</v>
      </c>
      <c r="CF9831" s="32" t="s">
        <v>615</v>
      </c>
      <c r="CG9831" s="33" t="s">
        <v>616</v>
      </c>
      <c r="CH9831" s="34">
        <v>7500</v>
      </c>
      <c r="CI9831" s="35">
        <v>45717</v>
      </c>
      <c r="CJ9831" s="35"/>
      <c r="CK9831" s="36">
        <v>15000</v>
      </c>
      <c r="CL9831" s="26">
        <f t="shared" si="349"/>
        <v>7500</v>
      </c>
      <c r="CM9831" s="26"/>
      <c r="CR9831" s="26" t="str">
        <f t="shared" si="350"/>
        <v>('바름약국(동작구)신규-P/(2)', '458-32-01626', '서울특별시 동작구 흑석로 101 1층 (흑석동)', '8806538015149', '신일폴산정 1mg', 7500, '2025-03-01'),</v>
      </c>
    </row>
    <row r="9832" spans="79:96" x14ac:dyDescent="0.25">
      <c r="CA9832" s="29">
        <v>9829</v>
      </c>
      <c r="CB9832" s="50"/>
      <c r="CC9832" s="55" t="s">
        <v>13767</v>
      </c>
      <c r="CD9832" s="31" t="s">
        <v>13768</v>
      </c>
      <c r="CE9832" s="55" t="s">
        <v>13769</v>
      </c>
      <c r="CF9832" s="32" t="s">
        <v>615</v>
      </c>
      <c r="CG9832" s="33" t="s">
        <v>616</v>
      </c>
      <c r="CH9832" s="34">
        <v>7500</v>
      </c>
      <c r="CI9832" s="35">
        <v>45717</v>
      </c>
      <c r="CJ9832" s="35"/>
      <c r="CK9832" s="36">
        <v>15000</v>
      </c>
      <c r="CL9832" s="26">
        <f t="shared" si="349"/>
        <v>7500</v>
      </c>
      <c r="CM9832" s="26"/>
      <c r="CR9832" s="26" t="str">
        <f t="shared" si="350"/>
        <v>('바름약국(동작구)신규-P/(2)', '458-32-01626', '서울특별시 동작구 흑석로 101 1층 (흑석동)', '8806538015149', '신일폴산정 1mg', 7500, '2025-03-01'),</v>
      </c>
    </row>
    <row r="9833" spans="79:96" x14ac:dyDescent="0.25">
      <c r="CA9833" s="29">
        <v>9830</v>
      </c>
      <c r="CB9833" s="50"/>
      <c r="CC9833" s="55" t="s">
        <v>13770</v>
      </c>
      <c r="CD9833" s="31" t="s">
        <v>13771</v>
      </c>
      <c r="CE9833" s="55" t="s">
        <v>13772</v>
      </c>
      <c r="CF9833" s="32" t="s">
        <v>1041</v>
      </c>
      <c r="CG9833" s="33" t="s">
        <v>1004</v>
      </c>
      <c r="CH9833" s="34">
        <v>6000</v>
      </c>
      <c r="CI9833" s="35">
        <v>45689</v>
      </c>
      <c r="CJ9833" s="35"/>
      <c r="CK9833" s="36">
        <v>12000</v>
      </c>
      <c r="CL9833" s="26">
        <f t="shared" si="349"/>
        <v>6000</v>
      </c>
      <c r="CM9833" s="26"/>
      <c r="CR9833" s="26" t="str">
        <f t="shared" si="350"/>
        <v>('발산에이스약국-L/(일)', '853-17-00697', '서울특별시 강서구 강서로 360 1층 109호 (내발산동)', '8806538014647', '신일티아민염산염정 10mg', 6000, '2025-02-01'),</v>
      </c>
    </row>
    <row r="9834" spans="79:96" x14ac:dyDescent="0.25">
      <c r="CA9834" s="29">
        <v>9831</v>
      </c>
      <c r="CB9834" s="50"/>
      <c r="CC9834" s="55" t="s">
        <v>13773</v>
      </c>
      <c r="CD9834" s="31" t="s">
        <v>13774</v>
      </c>
      <c r="CE9834" s="55" t="s">
        <v>13775</v>
      </c>
      <c r="CF9834" s="32" t="s">
        <v>2013</v>
      </c>
      <c r="CG9834" s="33" t="s">
        <v>1391</v>
      </c>
      <c r="CH9834" s="34">
        <v>1425</v>
      </c>
      <c r="CI9834" s="35">
        <v>45658</v>
      </c>
      <c r="CJ9834" s="35"/>
      <c r="CK9834" s="36">
        <v>2850</v>
      </c>
      <c r="CL9834" s="26">
        <f t="shared" si="349"/>
        <v>1425</v>
      </c>
      <c r="CM9834" s="26"/>
      <c r="CR9834" s="26" t="str">
        <f t="shared" si="350"/>
        <v>('밝은미소약국(동작구)-택배', '536-77-00419', '서울특별시 동작구 사당로 215 108호 (사당동)', '8806538026510', '티니다진정 500mg', 1425, '2025-01-01'),</v>
      </c>
    </row>
    <row r="9835" spans="79:96" x14ac:dyDescent="0.25">
      <c r="CA9835" s="29">
        <v>9832</v>
      </c>
      <c r="CB9835" s="50"/>
      <c r="CC9835" s="55" t="s">
        <v>13776</v>
      </c>
      <c r="CD9835" s="31" t="s">
        <v>10521</v>
      </c>
      <c r="CE9835" s="55" t="s">
        <v>13777</v>
      </c>
      <c r="CF9835" s="32" t="s">
        <v>1424</v>
      </c>
      <c r="CG9835" s="33" t="s">
        <v>438</v>
      </c>
      <c r="CH9835" s="31">
        <v>-20580</v>
      </c>
      <c r="CI9835" s="35">
        <v>45717</v>
      </c>
      <c r="CJ9835" s="35"/>
      <c r="CK9835" s="56">
        <v>-41160</v>
      </c>
      <c r="CL9835" s="26">
        <f t="shared" si="349"/>
        <v>-20580</v>
      </c>
      <c r="CM9835" s="26"/>
      <c r="CR9835" s="26" t="str">
        <f t="shared" si="350"/>
        <v>('밝은미소약국(봉천)T/U/이', '545-06-01464', '서울특별시 관악구 양녕로 46 메카플러스 1층 107호 (봉천동)', '8806538044026', '하이엘정 20mg', -20580, '2025-03-01'),</v>
      </c>
    </row>
    <row r="9836" spans="79:96" x14ac:dyDescent="0.25">
      <c r="CA9836" s="29">
        <v>9833</v>
      </c>
      <c r="CB9836" s="50"/>
      <c r="CC9836" s="55" t="s">
        <v>13776</v>
      </c>
      <c r="CD9836" s="31" t="s">
        <v>10521</v>
      </c>
      <c r="CE9836" s="55" t="s">
        <v>13777</v>
      </c>
      <c r="CF9836" s="32" t="s">
        <v>1292</v>
      </c>
      <c r="CG9836" s="33" t="s">
        <v>601</v>
      </c>
      <c r="CH9836" s="34">
        <v>18500</v>
      </c>
      <c r="CI9836" s="35">
        <v>45717</v>
      </c>
      <c r="CJ9836" s="35"/>
      <c r="CK9836" s="36">
        <v>37000</v>
      </c>
      <c r="CL9836" s="26">
        <f t="shared" si="349"/>
        <v>18500</v>
      </c>
      <c r="CM9836" s="26"/>
      <c r="CR9836" s="26" t="str">
        <f t="shared" si="350"/>
        <v>('밝은미소약국(봉천)T/U/이', '545-06-01464', '서울특별시 관악구 양녕로 46 메카플러스 1층 107호 (봉천동)', '8806538006321', '미디아정 2mg', 18500, '2025-03-01'),</v>
      </c>
    </row>
    <row r="9837" spans="79:96" x14ac:dyDescent="0.25">
      <c r="CA9837" s="29">
        <v>9834</v>
      </c>
      <c r="CB9837" s="50"/>
      <c r="CC9837" s="55" t="s">
        <v>13776</v>
      </c>
      <c r="CD9837" s="31" t="s">
        <v>10521</v>
      </c>
      <c r="CE9837" s="55" t="s">
        <v>13777</v>
      </c>
      <c r="CF9837" s="32" t="s">
        <v>976</v>
      </c>
      <c r="CG9837" s="33" t="s">
        <v>977</v>
      </c>
      <c r="CH9837" s="34">
        <v>48600</v>
      </c>
      <c r="CI9837" s="35">
        <v>45717</v>
      </c>
      <c r="CJ9837" s="35"/>
      <c r="CK9837" s="36">
        <v>97200</v>
      </c>
      <c r="CL9837" s="26">
        <f t="shared" si="349"/>
        <v>48600</v>
      </c>
      <c r="CM9837" s="26"/>
      <c r="CR9837" s="26" t="str">
        <f t="shared" si="350"/>
        <v>('밝은미소약국(봉천)T/U/이', '545-06-01464', '서울특별시 관악구 양녕로 46 메카플러스 1층 107호 (봉천동)', '8806538021430', '엑세트라정', 48600, '2025-03-01'),</v>
      </c>
    </row>
    <row r="9838" spans="79:96" x14ac:dyDescent="0.25">
      <c r="CA9838" s="29">
        <v>9835</v>
      </c>
      <c r="CB9838" s="50"/>
      <c r="CC9838" s="55" t="s">
        <v>13778</v>
      </c>
      <c r="CD9838" s="31" t="s">
        <v>1075</v>
      </c>
      <c r="CE9838" s="55" t="s">
        <v>1076</v>
      </c>
      <c r="CF9838" s="32" t="s">
        <v>2363</v>
      </c>
      <c r="CG9838" s="33" t="s">
        <v>461</v>
      </c>
      <c r="CH9838" s="34">
        <v>-27150</v>
      </c>
      <c r="CI9838" s="35">
        <v>45717</v>
      </c>
      <c r="CJ9838" s="35"/>
      <c r="CK9838" s="36">
        <v>-54300</v>
      </c>
      <c r="CL9838" s="26">
        <f t="shared" si="349"/>
        <v>-27150</v>
      </c>
      <c r="CM9838" s="26"/>
      <c r="CR9838" s="26" t="str">
        <f t="shared" si="350"/>
        <v>('밝은사랑약국 HM(제주노형)', '481-34-00539', '제주특별자치도 제주시 노형로 407 1층 106호(노형타워) (노형동)', '8806538053325', '네오텔미정 40mg', -27150, '2025-03-01'),</v>
      </c>
    </row>
    <row r="9839" spans="79:96" x14ac:dyDescent="0.25">
      <c r="CA9839" s="29">
        <v>9836</v>
      </c>
      <c r="CB9839" s="50"/>
      <c r="CC9839" s="55" t="s">
        <v>13778</v>
      </c>
      <c r="CD9839" s="31" t="s">
        <v>1075</v>
      </c>
      <c r="CE9839" s="55" t="s">
        <v>1076</v>
      </c>
      <c r="CF9839" s="32" t="s">
        <v>271</v>
      </c>
      <c r="CG9839" s="33" t="s">
        <v>245</v>
      </c>
      <c r="CH9839" s="34">
        <v>7815</v>
      </c>
      <c r="CI9839" s="35">
        <v>45717</v>
      </c>
      <c r="CJ9839" s="35"/>
      <c r="CK9839" s="36">
        <v>15630</v>
      </c>
      <c r="CL9839" s="26">
        <f t="shared" si="349"/>
        <v>7815</v>
      </c>
      <c r="CM9839" s="26"/>
      <c r="CR9839" s="26" t="str">
        <f t="shared" si="350"/>
        <v>('밝은사랑약국 HM(제주노형)', '481-34-00539', '제주특별자치도 제주시 노형로 407 1층 106호(노형타워) (노형동)', '8806538052519', '셀코빅스캡슐 200mg', 7815, '2025-03-01'),</v>
      </c>
    </row>
    <row r="9840" spans="79:96" x14ac:dyDescent="0.25">
      <c r="CA9840" s="29">
        <v>9837</v>
      </c>
      <c r="CB9840" s="50"/>
      <c r="CC9840" s="55" t="s">
        <v>13778</v>
      </c>
      <c r="CD9840" s="31" t="s">
        <v>1075</v>
      </c>
      <c r="CE9840" s="55" t="s">
        <v>1076</v>
      </c>
      <c r="CF9840" s="32" t="s">
        <v>271</v>
      </c>
      <c r="CG9840" s="33" t="s">
        <v>245</v>
      </c>
      <c r="CH9840" s="34">
        <v>46890</v>
      </c>
      <c r="CI9840" s="35">
        <v>45717</v>
      </c>
      <c r="CJ9840" s="35"/>
      <c r="CK9840" s="36">
        <v>93780</v>
      </c>
      <c r="CL9840" s="26">
        <f t="shared" si="349"/>
        <v>46890</v>
      </c>
      <c r="CM9840" s="26"/>
      <c r="CR9840" s="26" t="str">
        <f t="shared" si="350"/>
        <v>('밝은사랑약국 HM(제주노형)', '481-34-00539', '제주특별자치도 제주시 노형로 407 1층 106호(노형타워) (노형동)', '8806538052519', '셀코빅스캡슐 200mg', 46890, '2025-03-01'),</v>
      </c>
    </row>
    <row r="9841" spans="79:96" x14ac:dyDescent="0.25">
      <c r="CA9841" s="29">
        <v>9838</v>
      </c>
      <c r="CB9841" s="50"/>
      <c r="CC9841" s="55" t="s">
        <v>13779</v>
      </c>
      <c r="CD9841" s="31" t="s">
        <v>11641</v>
      </c>
      <c r="CE9841" s="55" t="s">
        <v>13780</v>
      </c>
      <c r="CF9841" s="32" t="s">
        <v>615</v>
      </c>
      <c r="CG9841" s="33" t="s">
        <v>616</v>
      </c>
      <c r="CH9841" s="34">
        <v>7500</v>
      </c>
      <c r="CI9841" s="35">
        <v>45717</v>
      </c>
      <c r="CJ9841" s="35"/>
      <c r="CK9841" s="36">
        <v>15000</v>
      </c>
      <c r="CL9841" s="26">
        <f t="shared" si="349"/>
        <v>7500</v>
      </c>
      <c r="CM9841" s="26"/>
      <c r="CR9841" s="26" t="str">
        <f t="shared" si="350"/>
        <v>('밝은연세약국 KD(경남창원)', '621-13-13637', '경상남도 창원시 마산합포구 문화동4길 6 1층 밝은연세약국 (월남동2가)', '8806538015149', '신일폴산정 1mg', 7500, '2025-03-01'),</v>
      </c>
    </row>
    <row r="9842" spans="79:96" x14ac:dyDescent="0.25">
      <c r="CA9842" s="29">
        <v>9839</v>
      </c>
      <c r="CB9842" s="50"/>
      <c r="CC9842" s="55" t="s">
        <v>13781</v>
      </c>
      <c r="CD9842" s="31" t="s">
        <v>13782</v>
      </c>
      <c r="CE9842" s="55" t="s">
        <v>13783</v>
      </c>
      <c r="CF9842" s="32" t="s">
        <v>615</v>
      </c>
      <c r="CG9842" s="33" t="s">
        <v>616</v>
      </c>
      <c r="CH9842" s="34">
        <v>7500</v>
      </c>
      <c r="CI9842" s="35">
        <v>45689</v>
      </c>
      <c r="CJ9842" s="35"/>
      <c r="CK9842" s="36">
        <v>15000</v>
      </c>
      <c r="CL9842" s="26">
        <f t="shared" si="349"/>
        <v>7500</v>
      </c>
      <c r="CM9842" s="26"/>
      <c r="CR9842" s="26" t="str">
        <f t="shared" si="350"/>
        <v>('밝은온누리약국 HM(대구시)', '449-77-00279', '대구광역시 수성구 명덕로 422 1층(수성동2가, 뉴턴빌딩) (수성동2가)', '8806538015149', '신일폴산정 1mg', 7500, '2025-02-01'),</v>
      </c>
    </row>
    <row r="9843" spans="79:96" x14ac:dyDescent="0.25">
      <c r="CA9843" s="29">
        <v>9840</v>
      </c>
      <c r="CB9843" s="50"/>
      <c r="CC9843" s="55" t="s">
        <v>13784</v>
      </c>
      <c r="CD9843" s="31" t="s">
        <v>11089</v>
      </c>
      <c r="CE9843" s="55" t="s">
        <v>13785</v>
      </c>
      <c r="CF9843" s="32" t="s">
        <v>1679</v>
      </c>
      <c r="CG9843" s="33" t="s">
        <v>552</v>
      </c>
      <c r="CH9843" s="34">
        <v>24960</v>
      </c>
      <c r="CI9843" s="35">
        <v>45658</v>
      </c>
      <c r="CJ9843" s="35"/>
      <c r="CK9843" s="36">
        <v>49920</v>
      </c>
      <c r="CL9843" s="26">
        <f t="shared" si="349"/>
        <v>24960</v>
      </c>
      <c r="CM9843" s="26"/>
      <c r="CR9843" s="26" t="str">
        <f t="shared" si="350"/>
        <v>('밝은현약국(남양주시)-NP(A1)', '191-03-02722', '경기도 남양주시 덕소로97번길 67 1층 (와부읍)', '8806538055619', '다이뉴시드정 480mg', 24960, '2025-01-01'),</v>
      </c>
    </row>
    <row r="9844" spans="79:96" x14ac:dyDescent="0.25">
      <c r="CA9844" s="29">
        <v>9841</v>
      </c>
      <c r="CB9844" s="50"/>
      <c r="CC9844" s="55" t="s">
        <v>13786</v>
      </c>
      <c r="CD9844" s="31" t="s">
        <v>1727</v>
      </c>
      <c r="CE9844" s="55" t="s">
        <v>13787</v>
      </c>
      <c r="CF9844" s="32" t="s">
        <v>7396</v>
      </c>
      <c r="CG9844" s="33" t="s">
        <v>1814</v>
      </c>
      <c r="CH9844" s="34">
        <v>10140</v>
      </c>
      <c r="CI9844" s="35">
        <v>45717</v>
      </c>
      <c r="CJ9844" s="35"/>
      <c r="CK9844" s="36">
        <v>20280</v>
      </c>
      <c r="CL9844" s="26">
        <f t="shared" si="349"/>
        <v>10140</v>
      </c>
      <c r="CM9844" s="26"/>
      <c r="CR9844" s="26" t="str">
        <f t="shared" si="350"/>
        <v>('방배세명약국 HM(서울서초)', '526-06-01463', '서울특별시 서초구 동작대로 114 1층1호(재)원불교 유문빌딩 (방배동)', '8806538062914', '트라글립틴듀오정2.5/850mg', 10140, '2025-03-01'),</v>
      </c>
    </row>
    <row r="9845" spans="79:96" x14ac:dyDescent="0.25">
      <c r="CA9845" s="29">
        <v>9842</v>
      </c>
      <c r="CB9845" s="50"/>
      <c r="CC9845" s="55" t="s">
        <v>13786</v>
      </c>
      <c r="CD9845" s="31" t="s">
        <v>1727</v>
      </c>
      <c r="CE9845" s="55" t="s">
        <v>13787</v>
      </c>
      <c r="CF9845" s="32" t="s">
        <v>2013</v>
      </c>
      <c r="CG9845" s="33" t="s">
        <v>1391</v>
      </c>
      <c r="CH9845" s="34">
        <v>4275</v>
      </c>
      <c r="CI9845" s="35">
        <v>45717</v>
      </c>
      <c r="CJ9845" s="35"/>
      <c r="CK9845" s="36">
        <v>8550</v>
      </c>
      <c r="CL9845" s="26">
        <f t="shared" si="349"/>
        <v>4275</v>
      </c>
      <c r="CM9845" s="26"/>
      <c r="CR9845" s="26" t="str">
        <f t="shared" si="350"/>
        <v>('방배세명약국 HM(서울서초)', '526-06-01463', '서울특별시 서초구 동작대로 114 1층1호(재)원불교 유문빌딩 (방배동)', '8806538026510', '티니다진정 500mg', 4275, '2025-03-01'),</v>
      </c>
    </row>
    <row r="9846" spans="79:96" x14ac:dyDescent="0.25">
      <c r="CA9846" s="29">
        <v>9843</v>
      </c>
      <c r="CB9846" s="50"/>
      <c r="CC9846" s="55" t="s">
        <v>13786</v>
      </c>
      <c r="CD9846" s="31" t="s">
        <v>1727</v>
      </c>
      <c r="CE9846" s="55" t="s">
        <v>13787</v>
      </c>
      <c r="CF9846" s="32" t="s">
        <v>1749</v>
      </c>
      <c r="CG9846" s="33" t="s">
        <v>1528</v>
      </c>
      <c r="CH9846" s="34">
        <v>15030</v>
      </c>
      <c r="CI9846" s="35">
        <v>45717</v>
      </c>
      <c r="CJ9846" s="35"/>
      <c r="CK9846" s="36">
        <v>30060</v>
      </c>
      <c r="CL9846" s="26">
        <f t="shared" si="349"/>
        <v>15030</v>
      </c>
      <c r="CM9846" s="26"/>
      <c r="CR9846" s="26" t="str">
        <f t="shared" si="350"/>
        <v>('방배세명약국 HM(서울서초)', '526-06-01463', '서울특별시 서초구 동작대로 114 1층1호(재)원불교 유문빌딩 (방배동)', '8806538060118', '테글리엠서방정10/500mg', 15030, '2025-03-01'),</v>
      </c>
    </row>
    <row r="9847" spans="79:96" x14ac:dyDescent="0.25">
      <c r="CA9847" s="29">
        <v>9844</v>
      </c>
      <c r="CB9847" s="50"/>
      <c r="CC9847" s="55" t="s">
        <v>13788</v>
      </c>
      <c r="CD9847" s="31" t="s">
        <v>1265</v>
      </c>
      <c r="CE9847" s="55" t="s">
        <v>13789</v>
      </c>
      <c r="CF9847" s="32" t="s">
        <v>2363</v>
      </c>
      <c r="CG9847" s="33" t="s">
        <v>461</v>
      </c>
      <c r="CH9847" s="31">
        <v>16290</v>
      </c>
      <c r="CI9847" s="35">
        <v>45717</v>
      </c>
      <c r="CJ9847" s="35"/>
      <c r="CK9847" s="56">
        <v>32580</v>
      </c>
      <c r="CL9847" s="26">
        <f t="shared" si="349"/>
        <v>16290</v>
      </c>
      <c r="CM9847" s="26"/>
      <c r="CR9847" s="26" t="str">
        <f t="shared" si="350"/>
        <v>('배곧다온약국-E', '205-55-24475', '경기도 시흥시 배곧3로 86 센터프라자2 107호 (정왕동)', '8806538053325', '네오텔미정 40mg', 16290, '2025-03-01'),</v>
      </c>
    </row>
    <row r="9848" spans="79:96" x14ac:dyDescent="0.25">
      <c r="CA9848" s="29">
        <v>9845</v>
      </c>
      <c r="CB9848" s="50"/>
      <c r="CC9848" s="55" t="s">
        <v>13788</v>
      </c>
      <c r="CD9848" s="31" t="s">
        <v>1265</v>
      </c>
      <c r="CE9848" s="55" t="s">
        <v>13789</v>
      </c>
      <c r="CF9848" s="32" t="s">
        <v>1582</v>
      </c>
      <c r="CG9848" s="33" t="s">
        <v>502</v>
      </c>
      <c r="CH9848" s="34">
        <v>7305</v>
      </c>
      <c r="CI9848" s="35">
        <v>45717</v>
      </c>
      <c r="CJ9848" s="35"/>
      <c r="CK9848" s="36">
        <v>14610</v>
      </c>
      <c r="CL9848" s="26">
        <f t="shared" si="349"/>
        <v>7305</v>
      </c>
      <c r="CM9848" s="26"/>
      <c r="CR9848" s="26" t="str">
        <f t="shared" si="350"/>
        <v>('배곧다온약국-E', '205-55-24475', '경기도 시흥시 배곧3로 86 센터프라자2 107호 (정왕동)', '8806538053226', '네오텔미정 80mg', 7305, '2025-03-01'),</v>
      </c>
    </row>
    <row r="9849" spans="79:96" x14ac:dyDescent="0.25">
      <c r="CA9849" s="29">
        <v>9846</v>
      </c>
      <c r="CB9849" s="50"/>
      <c r="CC9849" s="55" t="s">
        <v>13788</v>
      </c>
      <c r="CD9849" s="31" t="s">
        <v>1265</v>
      </c>
      <c r="CE9849" s="55" t="s">
        <v>13789</v>
      </c>
      <c r="CF9849" s="32" t="s">
        <v>1493</v>
      </c>
      <c r="CG9849" s="33" t="s">
        <v>1275</v>
      </c>
      <c r="CH9849" s="34">
        <v>11460</v>
      </c>
      <c r="CI9849" s="35">
        <v>45717</v>
      </c>
      <c r="CJ9849" s="35"/>
      <c r="CK9849" s="36">
        <v>22920</v>
      </c>
      <c r="CL9849" s="26">
        <f t="shared" si="349"/>
        <v>11460</v>
      </c>
      <c r="CM9849" s="26"/>
      <c r="CR9849" s="26" t="str">
        <f t="shared" si="350"/>
        <v>('배곧다온약국-E', '205-55-24475', '경기도 시흥시 배곧3로 86 센터프라자2 107호 (정왕동)', '8806538051024', '신에소메정20mg', 11460, '2025-03-01'),</v>
      </c>
    </row>
    <row r="9850" spans="79:96" x14ac:dyDescent="0.25">
      <c r="CA9850" s="29">
        <v>9847</v>
      </c>
      <c r="CB9850" s="50"/>
      <c r="CC9850" s="55" t="s">
        <v>13788</v>
      </c>
      <c r="CD9850" s="31" t="s">
        <v>1265</v>
      </c>
      <c r="CE9850" s="55" t="s">
        <v>13789</v>
      </c>
      <c r="CF9850" s="32" t="s">
        <v>3964</v>
      </c>
      <c r="CG9850" s="33" t="s">
        <v>1795</v>
      </c>
      <c r="CH9850" s="34">
        <v>20280</v>
      </c>
      <c r="CI9850" s="35">
        <v>45717</v>
      </c>
      <c r="CJ9850" s="35"/>
      <c r="CK9850" s="36">
        <v>40560</v>
      </c>
      <c r="CL9850" s="26">
        <f t="shared" si="349"/>
        <v>20280</v>
      </c>
      <c r="CM9850" s="26"/>
      <c r="CR9850" s="26" t="str">
        <f t="shared" si="350"/>
        <v>('배곧다온약국-E', '205-55-24475', '경기도 시흥시 배곧3로 86 센터프라자2 107호 (정왕동)', '8806538062815', '트라글립틴듀오정2.5/500mg', 20280, '2025-03-01'),</v>
      </c>
    </row>
    <row r="9851" spans="79:96" x14ac:dyDescent="0.25">
      <c r="CA9851" s="29">
        <v>9848</v>
      </c>
      <c r="CB9851" s="50"/>
      <c r="CC9851" s="55" t="s">
        <v>13788</v>
      </c>
      <c r="CD9851" s="31" t="s">
        <v>1265</v>
      </c>
      <c r="CE9851" s="55" t="s">
        <v>13789</v>
      </c>
      <c r="CF9851" s="32" t="s">
        <v>1712</v>
      </c>
      <c r="CG9851" s="33" t="s">
        <v>1081</v>
      </c>
      <c r="CH9851" s="34">
        <v>45660</v>
      </c>
      <c r="CI9851" s="35">
        <v>45689</v>
      </c>
      <c r="CJ9851" s="35"/>
      <c r="CK9851" s="36">
        <v>91320</v>
      </c>
      <c r="CL9851" s="26">
        <f t="shared" si="349"/>
        <v>45660</v>
      </c>
      <c r="CM9851" s="26"/>
      <c r="CR9851" s="26" t="str">
        <f t="shared" si="350"/>
        <v>('배곧다온약국-E', '205-55-24475', '경기도 시흥시 배곧3로 86 센터프라자2 107호 (정왕동)', '8806538058221', '로타젯정10/5mg', 45660, '2025-02-01'),</v>
      </c>
    </row>
    <row r="9852" spans="79:96" x14ac:dyDescent="0.25">
      <c r="CA9852" s="29">
        <v>9849</v>
      </c>
      <c r="CB9852" s="50"/>
      <c r="CC9852" s="55" t="s">
        <v>13788</v>
      </c>
      <c r="CD9852" s="31" t="s">
        <v>1265</v>
      </c>
      <c r="CE9852" s="55" t="s">
        <v>13789</v>
      </c>
      <c r="CF9852" s="32" t="s">
        <v>1545</v>
      </c>
      <c r="CG9852" s="33" t="s">
        <v>1334</v>
      </c>
      <c r="CH9852" s="34">
        <v>86400</v>
      </c>
      <c r="CI9852" s="35">
        <v>45658</v>
      </c>
      <c r="CJ9852" s="35"/>
      <c r="CK9852" s="36">
        <v>172800</v>
      </c>
      <c r="CL9852" s="26">
        <f t="shared" si="349"/>
        <v>86400</v>
      </c>
      <c r="CM9852" s="26"/>
      <c r="CR9852" s="26" t="str">
        <f t="shared" si="350"/>
        <v>('배곧다온약국-E', '205-55-24475', '경기도 시흥시 배곧3로 86 센터프라자2 107호 (정왕동)', '8806538052410', '에티브정', 86400, '2025-01-01'),</v>
      </c>
    </row>
    <row r="9853" spans="79:96" x14ac:dyDescent="0.25">
      <c r="CA9853" s="29">
        <v>9850</v>
      </c>
      <c r="CB9853" s="50"/>
      <c r="CC9853" s="55" t="s">
        <v>13788</v>
      </c>
      <c r="CD9853" s="31" t="s">
        <v>1265</v>
      </c>
      <c r="CE9853" s="55" t="s">
        <v>13789</v>
      </c>
      <c r="CF9853" s="32" t="s">
        <v>1749</v>
      </c>
      <c r="CG9853" s="33" t="s">
        <v>1528</v>
      </c>
      <c r="CH9853" s="31">
        <v>5010</v>
      </c>
      <c r="CI9853" s="35">
        <v>45717</v>
      </c>
      <c r="CJ9853" s="35"/>
      <c r="CK9853" s="56">
        <v>10020</v>
      </c>
      <c r="CL9853" s="26">
        <f t="shared" si="349"/>
        <v>5010</v>
      </c>
      <c r="CM9853" s="26"/>
      <c r="CR9853" s="26" t="str">
        <f t="shared" si="350"/>
        <v>('배곧다온약국-E', '205-55-24475', '경기도 시흥시 배곧3로 86 센터프라자2 107호 (정왕동)', '8806538060118', '테글리엠서방정10/500mg', 5010, '2025-03-01'),</v>
      </c>
    </row>
    <row r="9854" spans="79:96" x14ac:dyDescent="0.25">
      <c r="CA9854" s="29">
        <v>9851</v>
      </c>
      <c r="CB9854" s="50"/>
      <c r="CC9854" s="55" t="s">
        <v>13788</v>
      </c>
      <c r="CD9854" s="31" t="s">
        <v>1265</v>
      </c>
      <c r="CE9854" s="55" t="s">
        <v>13789</v>
      </c>
      <c r="CF9854" s="32" t="s">
        <v>1749</v>
      </c>
      <c r="CG9854" s="33" t="s">
        <v>1528</v>
      </c>
      <c r="CH9854" s="34">
        <v>45090</v>
      </c>
      <c r="CI9854" s="35">
        <v>45717</v>
      </c>
      <c r="CJ9854" s="35"/>
      <c r="CK9854" s="36">
        <v>90180</v>
      </c>
      <c r="CL9854" s="26">
        <f t="shared" si="349"/>
        <v>45090</v>
      </c>
      <c r="CM9854" s="26"/>
      <c r="CR9854" s="26" t="str">
        <f t="shared" si="350"/>
        <v>('배곧다온약국-E', '205-55-24475', '경기도 시흥시 배곧3로 86 센터프라자2 107호 (정왕동)', '8806538060118', '테글리엠서방정10/500mg', 45090, '2025-03-01'),</v>
      </c>
    </row>
    <row r="9855" spans="79:96" x14ac:dyDescent="0.25">
      <c r="CA9855" s="29">
        <v>9852</v>
      </c>
      <c r="CB9855" s="50"/>
      <c r="CC9855" s="55" t="s">
        <v>13788</v>
      </c>
      <c r="CD9855" s="31" t="s">
        <v>1265</v>
      </c>
      <c r="CE9855" s="55" t="s">
        <v>13789</v>
      </c>
      <c r="CF9855" s="32" t="s">
        <v>1749</v>
      </c>
      <c r="CG9855" s="33" t="s">
        <v>1528</v>
      </c>
      <c r="CH9855" s="34">
        <v>10020</v>
      </c>
      <c r="CI9855" s="35">
        <v>45717</v>
      </c>
      <c r="CJ9855" s="35"/>
      <c r="CK9855" s="36">
        <v>20040</v>
      </c>
      <c r="CL9855" s="26">
        <f t="shared" si="349"/>
        <v>10020</v>
      </c>
      <c r="CM9855" s="26"/>
      <c r="CR9855" s="26" t="str">
        <f t="shared" si="350"/>
        <v>('배곧다온약국-E', '205-55-24475', '경기도 시흥시 배곧3로 86 센터프라자2 107호 (정왕동)', '8806538060118', '테글리엠서방정10/500mg', 10020, '2025-03-01'),</v>
      </c>
    </row>
    <row r="9856" spans="79:96" x14ac:dyDescent="0.25">
      <c r="CA9856" s="29">
        <v>9853</v>
      </c>
      <c r="CB9856" s="50"/>
      <c r="CC9856" s="55" t="s">
        <v>13790</v>
      </c>
      <c r="CD9856" s="31" t="s">
        <v>13791</v>
      </c>
      <c r="CE9856" s="55" t="s">
        <v>13792</v>
      </c>
      <c r="CF9856" s="32" t="s">
        <v>2324</v>
      </c>
      <c r="CG9856" s="33" t="s">
        <v>61</v>
      </c>
      <c r="CH9856" s="34">
        <v>3090</v>
      </c>
      <c r="CI9856" s="35">
        <v>45717</v>
      </c>
      <c r="CJ9856" s="35"/>
      <c r="CK9856" s="36">
        <v>6180</v>
      </c>
      <c r="CL9856" s="26">
        <f t="shared" si="349"/>
        <v>3090</v>
      </c>
      <c r="CM9856" s="26"/>
      <c r="CR9856" s="26" t="str">
        <f t="shared" si="350"/>
        <v>('백두약국-O(오)', '110-43-11252', '서울특별시 구로구 오류로8길 26 (오류동)', '8806538000213', '가모피드정 5mg', 3090, '2025-03-01'),</v>
      </c>
    </row>
    <row r="9857" spans="79:96" x14ac:dyDescent="0.25">
      <c r="CA9857" s="29">
        <v>9854</v>
      </c>
      <c r="CB9857" s="50"/>
      <c r="CC9857" s="55" t="s">
        <v>13793</v>
      </c>
      <c r="CD9857" s="31" t="s">
        <v>13794</v>
      </c>
      <c r="CE9857" s="55" t="s">
        <v>13795</v>
      </c>
      <c r="CF9857" s="32" t="s">
        <v>1041</v>
      </c>
      <c r="CG9857" s="33" t="s">
        <v>1004</v>
      </c>
      <c r="CH9857" s="34">
        <v>6000</v>
      </c>
      <c r="CI9857" s="35">
        <v>45717</v>
      </c>
      <c r="CJ9857" s="35"/>
      <c r="CK9857" s="36">
        <v>12000</v>
      </c>
      <c r="CL9857" s="26">
        <f t="shared" si="349"/>
        <v>6000</v>
      </c>
      <c r="CM9857" s="26"/>
      <c r="CR9857" s="26" t="str">
        <f t="shared" si="350"/>
        <v>('백세약국 HM(경북고령)', '504-17-68913', '경상북도 고령군 중앙로 35 (대가야읍)', '8806538014647', '신일티아민염산염정 10mg', 6000, '2025-03-01'),</v>
      </c>
    </row>
    <row r="9858" spans="79:96" x14ac:dyDescent="0.25">
      <c r="CA9858" s="29">
        <v>9855</v>
      </c>
      <c r="CB9858" s="50"/>
      <c r="CC9858" s="55" t="s">
        <v>13796</v>
      </c>
      <c r="CD9858" s="31" t="s">
        <v>13797</v>
      </c>
      <c r="CE9858" s="55" t="s">
        <v>13798</v>
      </c>
      <c r="CF9858" s="32" t="s">
        <v>7513</v>
      </c>
      <c r="CG9858" s="33" t="s">
        <v>1191</v>
      </c>
      <c r="CH9858" s="34">
        <v>32940</v>
      </c>
      <c r="CI9858" s="35">
        <v>45717</v>
      </c>
      <c r="CJ9858" s="35"/>
      <c r="CK9858" s="36">
        <v>65880</v>
      </c>
      <c r="CL9858" s="26">
        <f t="shared" si="349"/>
        <v>32940</v>
      </c>
      <c r="CM9858" s="26"/>
      <c r="CR9858" s="26" t="str">
        <f t="shared" si="350"/>
        <v>('백세약국 HM(대구달서)', '111-35-72107', '대구광역시 달서구 월배로 395 1층 (송현동)', '8806538047218', '프리린캡슐 75mg', 32940, '2025-03-01'),</v>
      </c>
    </row>
    <row r="9859" spans="79:96" x14ac:dyDescent="0.25">
      <c r="CA9859" s="29">
        <v>9856</v>
      </c>
      <c r="CB9859" s="50"/>
      <c r="CC9859" s="55" t="s">
        <v>13796</v>
      </c>
      <c r="CD9859" s="31" t="s">
        <v>13797</v>
      </c>
      <c r="CE9859" s="55" t="s">
        <v>13798</v>
      </c>
      <c r="CF9859" s="32" t="s">
        <v>7513</v>
      </c>
      <c r="CG9859" s="33" t="s">
        <v>1191</v>
      </c>
      <c r="CH9859" s="34">
        <v>32940</v>
      </c>
      <c r="CI9859" s="35">
        <v>45717</v>
      </c>
      <c r="CJ9859" s="35"/>
      <c r="CK9859" s="36">
        <v>65880</v>
      </c>
      <c r="CL9859" s="26">
        <f t="shared" si="349"/>
        <v>32940</v>
      </c>
      <c r="CM9859" s="26"/>
      <c r="CR9859" s="26" t="str">
        <f t="shared" si="350"/>
        <v>('백세약국 HM(대구달서)', '111-35-72107', '대구광역시 달서구 월배로 395 1층 (송현동)', '8806538047218', '프리린캡슐 75mg', 32940, '2025-03-01'),</v>
      </c>
    </row>
    <row r="9860" spans="79:96" x14ac:dyDescent="0.25">
      <c r="CA9860" s="29">
        <v>9857</v>
      </c>
      <c r="CB9860" s="50"/>
      <c r="CC9860" s="55" t="s">
        <v>13799</v>
      </c>
      <c r="CD9860" s="31" t="s">
        <v>13800</v>
      </c>
      <c r="CE9860" s="55" t="s">
        <v>13801</v>
      </c>
      <c r="CF9860" s="32" t="s">
        <v>3540</v>
      </c>
      <c r="CG9860" s="33" t="s">
        <v>1158</v>
      </c>
      <c r="CH9860" s="34">
        <v>84840</v>
      </c>
      <c r="CI9860" s="35">
        <v>45689</v>
      </c>
      <c r="CJ9860" s="35"/>
      <c r="CK9860" s="36">
        <v>169680</v>
      </c>
      <c r="CL9860" s="26">
        <f t="shared" si="349"/>
        <v>84840</v>
      </c>
      <c r="CM9860" s="26"/>
      <c r="CR9860" s="26" t="str">
        <f t="shared" si="350"/>
        <v>('백세약국 HM(도봉구)', '210-37-50627', '서울특별시 도봉구 도당로15길 12 (방학동)', '8806538059112', '리피젯정10/20mg', 84840, '2025-02-01'),</v>
      </c>
    </row>
    <row r="9861" spans="79:96" x14ac:dyDescent="0.25">
      <c r="CA9861" s="29">
        <v>9858</v>
      </c>
      <c r="CB9861" s="50"/>
      <c r="CC9861" s="55" t="s">
        <v>13802</v>
      </c>
      <c r="CD9861" s="31" t="s">
        <v>1194</v>
      </c>
      <c r="CE9861" s="55" t="s">
        <v>13803</v>
      </c>
      <c r="CF9861" s="32" t="s">
        <v>1501</v>
      </c>
      <c r="CG9861" s="33" t="s">
        <v>1310</v>
      </c>
      <c r="CH9861" s="31">
        <v>16170</v>
      </c>
      <c r="CI9861" s="35">
        <v>45658</v>
      </c>
      <c r="CJ9861" s="35"/>
      <c r="CK9861" s="56">
        <v>32340</v>
      </c>
      <c r="CL9861" s="26">
        <f t="shared" ref="CL9861:CL9924" si="351">IFERROR(CK9861/2,"")</f>
        <v>16170</v>
      </c>
      <c r="CM9861" s="26"/>
      <c r="CR9861" s="26" t="str">
        <f t="shared" ref="CR9861:CR9924" si="352">IFERROR("('"&amp;CC9861&amp;"', '"&amp;CD9861&amp;"', '"&amp;CE9861&amp;"', '"&amp;CF9861&amp;"', '"&amp;CG9861&amp;"', "&amp;CH9861&amp;", '"&amp;TEXT(CI9861,"YYYY-MM-DD")&amp;"'),","")</f>
        <v>('백약국 HM(안양동안)', '840-67-00454', '경기도 안양시 동안구 시민대로 175 116호(동안프라자) (비산동)', '8806538051123', '신에소메정40mg', 16170, '2025-01-01'),</v>
      </c>
    </row>
    <row r="9862" spans="79:96" x14ac:dyDescent="0.25">
      <c r="CA9862" s="29">
        <v>9859</v>
      </c>
      <c r="CB9862" s="50"/>
      <c r="CC9862" s="55" t="s">
        <v>13802</v>
      </c>
      <c r="CD9862" s="31" t="s">
        <v>1194</v>
      </c>
      <c r="CE9862" s="55" t="s">
        <v>13803</v>
      </c>
      <c r="CF9862" s="32" t="s">
        <v>3717</v>
      </c>
      <c r="CG9862" s="33" t="s">
        <v>1589</v>
      </c>
      <c r="CH9862" s="31">
        <v>16016</v>
      </c>
      <c r="CI9862" s="35">
        <v>45717</v>
      </c>
      <c r="CJ9862" s="35"/>
      <c r="CK9862" s="56">
        <v>32032</v>
      </c>
      <c r="CL9862" s="26">
        <f t="shared" si="351"/>
        <v>16016</v>
      </c>
      <c r="CM9862" s="26"/>
      <c r="CR9862" s="26" t="str">
        <f t="shared" si="352"/>
        <v>('백약국 HM(안양동안)', '840-67-00454', '경기도 안양시 동안구 시민대로 175 116호(동안프라자) (비산동)', '8806538061610', '자누메티아엑스알서방정100/1000mg', 16016, '2025-03-01'),</v>
      </c>
    </row>
    <row r="9863" spans="79:96" x14ac:dyDescent="0.25">
      <c r="CA9863" s="29">
        <v>9860</v>
      </c>
      <c r="CB9863" s="50"/>
      <c r="CC9863" s="55" t="s">
        <v>13802</v>
      </c>
      <c r="CD9863" s="31" t="s">
        <v>1194</v>
      </c>
      <c r="CE9863" s="55" t="s">
        <v>13803</v>
      </c>
      <c r="CF9863" s="32" t="s">
        <v>3717</v>
      </c>
      <c r="CG9863" s="33" t="s">
        <v>1589</v>
      </c>
      <c r="CH9863" s="34">
        <v>8008</v>
      </c>
      <c r="CI9863" s="35">
        <v>45717</v>
      </c>
      <c r="CJ9863" s="35"/>
      <c r="CK9863" s="36">
        <v>16016</v>
      </c>
      <c r="CL9863" s="26">
        <f t="shared" si="351"/>
        <v>8008</v>
      </c>
      <c r="CM9863" s="26"/>
      <c r="CR9863" s="26" t="str">
        <f t="shared" si="352"/>
        <v>('백약국 HM(안양동안)', '840-67-00454', '경기도 안양시 동안구 시민대로 175 116호(동안프라자) (비산동)', '8806538061610', '자누메티아엑스알서방정100/1000mg', 8008, '2025-03-01'),</v>
      </c>
    </row>
    <row r="9864" spans="79:96" x14ac:dyDescent="0.25">
      <c r="CA9864" s="29">
        <v>9861</v>
      </c>
      <c r="CB9864" s="50"/>
      <c r="CC9864" s="55" t="s">
        <v>13802</v>
      </c>
      <c r="CD9864" s="31" t="s">
        <v>1194</v>
      </c>
      <c r="CE9864" s="55" t="s">
        <v>13803</v>
      </c>
      <c r="CF9864" s="32" t="s">
        <v>7268</v>
      </c>
      <c r="CG9864" s="33" t="s">
        <v>1746</v>
      </c>
      <c r="CH9864" s="34">
        <v>17640</v>
      </c>
      <c r="CI9864" s="35">
        <v>45717</v>
      </c>
      <c r="CJ9864" s="35"/>
      <c r="CK9864" s="36">
        <v>35280</v>
      </c>
      <c r="CL9864" s="26">
        <f t="shared" si="351"/>
        <v>17640</v>
      </c>
      <c r="CM9864" s="26"/>
      <c r="CR9864" s="26" t="str">
        <f t="shared" si="352"/>
        <v>('백약국 HM(안양동안)', '840-67-00454', '경기도 안양시 동안구 시민대로 175 116호(동안프라자) (비산동)', '8806538061818', '자누메티아엑스알서방정50/1000mg', 17640, '2025-03-01'),</v>
      </c>
    </row>
    <row r="9865" spans="79:96" x14ac:dyDescent="0.25">
      <c r="CA9865" s="29">
        <v>9862</v>
      </c>
      <c r="CB9865" s="50"/>
      <c r="CC9865" s="55" t="s">
        <v>13802</v>
      </c>
      <c r="CD9865" s="31" t="s">
        <v>1194</v>
      </c>
      <c r="CE9865" s="55" t="s">
        <v>13803</v>
      </c>
      <c r="CF9865" s="32" t="s">
        <v>615</v>
      </c>
      <c r="CG9865" s="33" t="s">
        <v>616</v>
      </c>
      <c r="CH9865" s="34">
        <v>7500</v>
      </c>
      <c r="CI9865" s="35">
        <v>45717</v>
      </c>
      <c r="CJ9865" s="35"/>
      <c r="CK9865" s="36">
        <v>15000</v>
      </c>
      <c r="CL9865" s="26">
        <f t="shared" si="351"/>
        <v>7500</v>
      </c>
      <c r="CM9865" s="26"/>
      <c r="CR9865" s="26" t="str">
        <f t="shared" si="352"/>
        <v>('백약국 HM(안양동안)', '840-67-00454', '경기도 안양시 동안구 시민대로 175 116호(동안프라자) (비산동)', '8806538015149', '신일폴산정 1mg', 7500, '2025-03-01'),</v>
      </c>
    </row>
    <row r="9866" spans="79:96" x14ac:dyDescent="0.25">
      <c r="CA9866" s="29">
        <v>9863</v>
      </c>
      <c r="CB9866" s="50"/>
      <c r="CC9866" s="55" t="s">
        <v>13802</v>
      </c>
      <c r="CD9866" s="31" t="s">
        <v>1194</v>
      </c>
      <c r="CE9866" s="55" t="s">
        <v>13803</v>
      </c>
      <c r="CF9866" s="32" t="s">
        <v>6282</v>
      </c>
      <c r="CG9866" s="33" t="s">
        <v>1732</v>
      </c>
      <c r="CH9866" s="34">
        <v>25380</v>
      </c>
      <c r="CI9866" s="35">
        <v>45717</v>
      </c>
      <c r="CJ9866" s="35"/>
      <c r="CK9866" s="36">
        <v>50760</v>
      </c>
      <c r="CL9866" s="26">
        <f t="shared" si="351"/>
        <v>25380</v>
      </c>
      <c r="CM9866" s="26"/>
      <c r="CR9866" s="26" t="str">
        <f t="shared" si="352"/>
        <v>('백약국 HM(안양동안)', '840-67-00454', '경기도 안양시 동안구 시민대로 175 116호(동안프라자) (비산동)', '8806538059921', '자누다파정', 25380, '2025-03-01'),</v>
      </c>
    </row>
    <row r="9867" spans="79:96" x14ac:dyDescent="0.25">
      <c r="CA9867" s="29">
        <v>9864</v>
      </c>
      <c r="CB9867" s="50"/>
      <c r="CC9867" s="55" t="s">
        <v>13804</v>
      </c>
      <c r="CD9867" s="31" t="s">
        <v>1194</v>
      </c>
      <c r="CE9867" s="55" t="s">
        <v>13803</v>
      </c>
      <c r="CF9867" s="32" t="s">
        <v>3717</v>
      </c>
      <c r="CG9867" s="33" t="s">
        <v>1589</v>
      </c>
      <c r="CH9867" s="34">
        <v>8008</v>
      </c>
      <c r="CI9867" s="35">
        <v>45717</v>
      </c>
      <c r="CJ9867" s="35"/>
      <c r="CK9867" s="36">
        <v>16016</v>
      </c>
      <c r="CL9867" s="26">
        <f t="shared" si="351"/>
        <v>8008</v>
      </c>
      <c r="CM9867" s="26"/>
      <c r="CR9867" s="26" t="str">
        <f t="shared" si="352"/>
        <v>('백약국(안양)-U(일)', '840-67-00454', '경기도 안양시 동안구 시민대로 175 116호(동안프라자) (비산동)', '8806538061610', '자누메티아엑스알서방정100/1000mg', 8008, '2025-03-01'),</v>
      </c>
    </row>
    <row r="9868" spans="79:96" x14ac:dyDescent="0.25">
      <c r="CA9868" s="29">
        <v>9865</v>
      </c>
      <c r="CB9868" s="50"/>
      <c r="CC9868" s="55" t="s">
        <v>13804</v>
      </c>
      <c r="CD9868" s="31" t="s">
        <v>1194</v>
      </c>
      <c r="CE9868" s="55" t="s">
        <v>13803</v>
      </c>
      <c r="CF9868" s="32" t="s">
        <v>3717</v>
      </c>
      <c r="CG9868" s="33" t="s">
        <v>1589</v>
      </c>
      <c r="CH9868" s="34">
        <v>16016</v>
      </c>
      <c r="CI9868" s="35">
        <v>45717</v>
      </c>
      <c r="CJ9868" s="35"/>
      <c r="CK9868" s="36">
        <v>32032</v>
      </c>
      <c r="CL9868" s="26">
        <f t="shared" si="351"/>
        <v>16016</v>
      </c>
      <c r="CM9868" s="26"/>
      <c r="CR9868" s="26" t="str">
        <f t="shared" si="352"/>
        <v>('백약국(안양)-U(일)', '840-67-00454', '경기도 안양시 동안구 시민대로 175 116호(동안프라자) (비산동)', '8806538061610', '자누메티아엑스알서방정100/1000mg', 16016, '2025-03-01'),</v>
      </c>
    </row>
    <row r="9869" spans="79:96" x14ac:dyDescent="0.25">
      <c r="CA9869" s="29">
        <v>9866</v>
      </c>
      <c r="CB9869" s="50"/>
      <c r="CC9869" s="55" t="s">
        <v>13804</v>
      </c>
      <c r="CD9869" s="31" t="s">
        <v>1194</v>
      </c>
      <c r="CE9869" s="55" t="s">
        <v>13803</v>
      </c>
      <c r="CF9869" s="32" t="s">
        <v>7268</v>
      </c>
      <c r="CG9869" s="33" t="s">
        <v>1746</v>
      </c>
      <c r="CH9869" s="34">
        <v>5880</v>
      </c>
      <c r="CI9869" s="35">
        <v>45689</v>
      </c>
      <c r="CJ9869" s="35"/>
      <c r="CK9869" s="36">
        <v>11760</v>
      </c>
      <c r="CL9869" s="26">
        <f t="shared" si="351"/>
        <v>5880</v>
      </c>
      <c r="CM9869" s="26"/>
      <c r="CR9869" s="26" t="str">
        <f t="shared" si="352"/>
        <v>('백약국(안양)-U(일)', '840-67-00454', '경기도 안양시 동안구 시민대로 175 116호(동안프라자) (비산동)', '8806538061818', '자누메티아엑스알서방정50/1000mg', 5880, '2025-02-01'),</v>
      </c>
    </row>
    <row r="9870" spans="79:96" x14ac:dyDescent="0.25">
      <c r="CA9870" s="29">
        <v>9867</v>
      </c>
      <c r="CB9870" s="50"/>
      <c r="CC9870" s="55" t="s">
        <v>13804</v>
      </c>
      <c r="CD9870" s="31" t="s">
        <v>1194</v>
      </c>
      <c r="CE9870" s="55" t="s">
        <v>13803</v>
      </c>
      <c r="CF9870" s="32" t="s">
        <v>6282</v>
      </c>
      <c r="CG9870" s="33" t="s">
        <v>1732</v>
      </c>
      <c r="CH9870" s="34">
        <v>25380</v>
      </c>
      <c r="CI9870" s="35">
        <v>45658</v>
      </c>
      <c r="CJ9870" s="35"/>
      <c r="CK9870" s="36">
        <v>50760</v>
      </c>
      <c r="CL9870" s="26">
        <f t="shared" si="351"/>
        <v>25380</v>
      </c>
      <c r="CM9870" s="26"/>
      <c r="CR9870" s="26" t="str">
        <f t="shared" si="352"/>
        <v>('백약국(안양)-U(일)', '840-67-00454', '경기도 안양시 동안구 시민대로 175 116호(동안프라자) (비산동)', '8806538059921', '자누다파정', 25380, '2025-01-01'),</v>
      </c>
    </row>
    <row r="9871" spans="79:96" x14ac:dyDescent="0.25">
      <c r="CA9871" s="29">
        <v>9868</v>
      </c>
      <c r="CB9871" s="50"/>
      <c r="CC9871" s="55" t="s">
        <v>13805</v>
      </c>
      <c r="CD9871" s="31" t="s">
        <v>13806</v>
      </c>
      <c r="CE9871" s="55" t="s">
        <v>13807</v>
      </c>
      <c r="CF9871" s="32" t="s">
        <v>1017</v>
      </c>
      <c r="CG9871" s="33" t="s">
        <v>1018</v>
      </c>
      <c r="CH9871" s="34">
        <v>15000</v>
      </c>
      <c r="CI9871" s="35">
        <v>45717</v>
      </c>
      <c r="CJ9871" s="35"/>
      <c r="CK9871" s="36">
        <v>30000</v>
      </c>
      <c r="CL9871" s="26">
        <f t="shared" si="351"/>
        <v>15000</v>
      </c>
      <c r="CM9871" s="26"/>
      <c r="CR9871" s="26" t="str">
        <f t="shared" si="352"/>
        <v>('백제약국 HM(충남천안)', '312-10-91252', '충청남도 천안시 동남구 만남로 13 태현빌딩 (신부동)', '8806538015835', '신일이부프로펜정 400mg', 15000, '2025-03-01'),</v>
      </c>
    </row>
    <row r="9872" spans="79:96" x14ac:dyDescent="0.25">
      <c r="CA9872" s="29">
        <v>9869</v>
      </c>
      <c r="CB9872" s="50"/>
      <c r="CC9872" s="55" t="s">
        <v>13808</v>
      </c>
      <c r="CD9872" s="31" t="s">
        <v>13809</v>
      </c>
      <c r="CE9872" s="55" t="s">
        <v>13810</v>
      </c>
      <c r="CF9872" s="32" t="s">
        <v>1032</v>
      </c>
      <c r="CG9872" s="33" t="s">
        <v>948</v>
      </c>
      <c r="CH9872" s="34">
        <v>22000</v>
      </c>
      <c r="CI9872" s="35">
        <v>45717</v>
      </c>
      <c r="CJ9872" s="35"/>
      <c r="CK9872" s="36">
        <v>44000</v>
      </c>
      <c r="CL9872" s="26">
        <f t="shared" si="351"/>
        <v>22000</v>
      </c>
      <c r="CM9872" s="26"/>
      <c r="CR9872" s="26" t="str">
        <f t="shared" si="352"/>
        <v>('백제온누리약국(안산)-T/Z/(일)', '134-27-87573', '경기 안산시 단원구 원곡2동 846-3 반월종합상가C동1층AA-13호', '8806538014029', '신일엠정 500mg', 22000, '2025-03-01'),</v>
      </c>
    </row>
    <row r="9873" spans="79:96" x14ac:dyDescent="0.25">
      <c r="CA9873" s="29">
        <v>9870</v>
      </c>
      <c r="CB9873" s="50"/>
      <c r="CC9873" s="55" t="s">
        <v>13811</v>
      </c>
      <c r="CD9873" s="31" t="s">
        <v>13812</v>
      </c>
      <c r="CE9873" s="55" t="s">
        <v>13813</v>
      </c>
      <c r="CF9873" s="32" t="s">
        <v>1077</v>
      </c>
      <c r="CG9873" s="33" t="s">
        <v>1078</v>
      </c>
      <c r="CH9873" s="34">
        <v>13750</v>
      </c>
      <c r="CI9873" s="35">
        <v>45717</v>
      </c>
      <c r="CJ9873" s="35"/>
      <c r="CK9873" s="36">
        <v>27500</v>
      </c>
      <c r="CL9873" s="26">
        <f t="shared" si="351"/>
        <v>13750</v>
      </c>
      <c r="CM9873" s="26"/>
      <c r="CR9873" s="26" t="str">
        <f t="shared" si="352"/>
        <v>('백화점약국 HM(경북문경)', '871-48-01102', '경상북도 문경시 영신로 3 1호 (점촌동)', '8806538056425', '프로나지액 25mL', 13750, '2025-03-01'),</v>
      </c>
    </row>
    <row r="9874" spans="79:96" x14ac:dyDescent="0.25">
      <c r="CA9874" s="29">
        <v>9871</v>
      </c>
      <c r="CB9874" s="50"/>
      <c r="CC9874" s="55" t="s">
        <v>13814</v>
      </c>
      <c r="CD9874" s="31" t="s">
        <v>13815</v>
      </c>
      <c r="CE9874" s="55" t="s">
        <v>13816</v>
      </c>
      <c r="CF9874" s="32" t="s">
        <v>615</v>
      </c>
      <c r="CG9874" s="33" t="s">
        <v>616</v>
      </c>
      <c r="CH9874" s="34">
        <v>30000</v>
      </c>
      <c r="CI9874" s="35">
        <v>45717</v>
      </c>
      <c r="CJ9874" s="35"/>
      <c r="CK9874" s="36">
        <v>60000</v>
      </c>
      <c r="CL9874" s="26">
        <f t="shared" si="351"/>
        <v>30000</v>
      </c>
      <c r="CM9874" s="26"/>
      <c r="CR9874" s="26" t="str">
        <f t="shared" si="352"/>
        <v>('범어삼성약국 HM(대구수성)', '502-25-96475', '대구광역시 수성구 동대구로 300 롯데캐슬상가 401동 104호 (범어동)', '8806538015149', '신일폴산정 1mg', 30000, '2025-03-01'),</v>
      </c>
    </row>
    <row r="9875" spans="79:96" x14ac:dyDescent="0.25">
      <c r="CA9875" s="29">
        <v>9872</v>
      </c>
      <c r="CB9875" s="50"/>
      <c r="CC9875" s="55" t="s">
        <v>13817</v>
      </c>
      <c r="CD9875" s="31" t="s">
        <v>12101</v>
      </c>
      <c r="CE9875" s="55" t="s">
        <v>13818</v>
      </c>
      <c r="CF9875" s="32" t="s">
        <v>2930</v>
      </c>
      <c r="CG9875" s="33" t="s">
        <v>1166</v>
      </c>
      <c r="CH9875" s="34">
        <v>25380</v>
      </c>
      <c r="CI9875" s="35">
        <v>45717</v>
      </c>
      <c r="CJ9875" s="35"/>
      <c r="CK9875" s="36">
        <v>50760</v>
      </c>
      <c r="CL9875" s="26">
        <f t="shared" si="351"/>
        <v>25380</v>
      </c>
      <c r="CM9875" s="26"/>
      <c r="CR9875" s="26" t="str">
        <f t="shared" si="352"/>
        <v>('법수약국 HM(경남함안)', '608-25-22586', '경상남도 함안군 법정로 7 (법수면)', '8806538011462', '신일모노독시엠캡슐 100mg', 25380, '2025-03-01'),</v>
      </c>
    </row>
    <row r="9876" spans="79:96" x14ac:dyDescent="0.25">
      <c r="CA9876" s="29">
        <v>9873</v>
      </c>
      <c r="CB9876" s="50"/>
      <c r="CC9876" s="55" t="s">
        <v>13819</v>
      </c>
      <c r="CD9876" s="31" t="s">
        <v>13820</v>
      </c>
      <c r="CE9876" s="55" t="s">
        <v>13821</v>
      </c>
      <c r="CF9876" s="32" t="s">
        <v>1323</v>
      </c>
      <c r="CG9876" s="33" t="s">
        <v>631</v>
      </c>
      <c r="CH9876" s="34">
        <v>53250</v>
      </c>
      <c r="CI9876" s="35">
        <v>45717</v>
      </c>
      <c r="CJ9876" s="35"/>
      <c r="CK9876" s="36">
        <v>106500</v>
      </c>
      <c r="CL9876" s="26">
        <f t="shared" si="351"/>
        <v>53250</v>
      </c>
      <c r="CM9876" s="26"/>
      <c r="CR9876" s="26" t="str">
        <f t="shared" si="352"/>
        <v>('베스트약국 HM(서창)-A(일)', '131-36-27165', '인천 남동구 서창동 222(서창동, 센타프라자108호)', '8806538009018', '신노바핀정 5mg', 53250, '2025-03-01'),</v>
      </c>
    </row>
    <row r="9877" spans="79:96" x14ac:dyDescent="0.25">
      <c r="CA9877" s="29">
        <v>9874</v>
      </c>
      <c r="CB9877" s="50"/>
      <c r="CC9877" s="55" t="s">
        <v>13819</v>
      </c>
      <c r="CD9877" s="31" t="s">
        <v>13820</v>
      </c>
      <c r="CE9877" s="55" t="s">
        <v>13821</v>
      </c>
      <c r="CF9877" s="32" t="s">
        <v>2369</v>
      </c>
      <c r="CG9877" s="33" t="s">
        <v>1146</v>
      </c>
      <c r="CH9877" s="34">
        <v>191100</v>
      </c>
      <c r="CI9877" s="35">
        <v>45717</v>
      </c>
      <c r="CJ9877" s="35"/>
      <c r="CK9877" s="36">
        <v>382200</v>
      </c>
      <c r="CL9877" s="26">
        <f t="shared" si="351"/>
        <v>191100</v>
      </c>
      <c r="CM9877" s="26"/>
      <c r="CR9877" s="26" t="str">
        <f t="shared" si="352"/>
        <v>('베스트약국 HM(서창)-A(일)', '131-36-27165', '인천 남동구 서창동 222(서창동, 센타프라자108호)', '8806538059013', '리피젯정10/10mg', 191100, '2025-03-01'),</v>
      </c>
    </row>
    <row r="9878" spans="79:96" x14ac:dyDescent="0.25">
      <c r="CA9878" s="29">
        <v>9875</v>
      </c>
      <c r="CB9878" s="50"/>
      <c r="CC9878" s="55" t="s">
        <v>13819</v>
      </c>
      <c r="CD9878" s="31" t="s">
        <v>13820</v>
      </c>
      <c r="CE9878" s="55" t="s">
        <v>13821</v>
      </c>
      <c r="CF9878" s="32" t="s">
        <v>2369</v>
      </c>
      <c r="CG9878" s="33" t="s">
        <v>1146</v>
      </c>
      <c r="CH9878" s="34">
        <v>191100</v>
      </c>
      <c r="CI9878" s="35">
        <v>45689</v>
      </c>
      <c r="CJ9878" s="35"/>
      <c r="CK9878" s="36">
        <v>382200</v>
      </c>
      <c r="CL9878" s="26">
        <f t="shared" si="351"/>
        <v>191100</v>
      </c>
      <c r="CM9878" s="26"/>
      <c r="CR9878" s="26" t="str">
        <f t="shared" si="352"/>
        <v>('베스트약국 HM(서창)-A(일)', '131-36-27165', '인천 남동구 서창동 222(서창동, 센타프라자108호)', '8806538059013', '리피젯정10/10mg', 191100, '2025-02-01'),</v>
      </c>
    </row>
    <row r="9879" spans="79:96" x14ac:dyDescent="0.25">
      <c r="CA9879" s="29">
        <v>9876</v>
      </c>
      <c r="CB9879" s="50"/>
      <c r="CC9879" s="55" t="s">
        <v>13819</v>
      </c>
      <c r="CD9879" s="31" t="s">
        <v>13820</v>
      </c>
      <c r="CE9879" s="55" t="s">
        <v>13821</v>
      </c>
      <c r="CF9879" s="32" t="s">
        <v>2369</v>
      </c>
      <c r="CG9879" s="33" t="s">
        <v>1146</v>
      </c>
      <c r="CH9879" s="34">
        <v>191100</v>
      </c>
      <c r="CI9879" s="35">
        <v>45658</v>
      </c>
      <c r="CJ9879" s="35"/>
      <c r="CK9879" s="36">
        <v>382200</v>
      </c>
      <c r="CL9879" s="26">
        <f t="shared" si="351"/>
        <v>191100</v>
      </c>
      <c r="CM9879" s="26"/>
      <c r="CR9879" s="26" t="str">
        <f t="shared" si="352"/>
        <v>('베스트약국 HM(서창)-A(일)', '131-36-27165', '인천 남동구 서창동 222(서창동, 센타프라자108호)', '8806538059013', '리피젯정10/10mg', 191100, '2025-01-01'),</v>
      </c>
    </row>
    <row r="9880" spans="79:96" x14ac:dyDescent="0.25">
      <c r="CA9880" s="29">
        <v>9877</v>
      </c>
      <c r="CB9880" s="50"/>
      <c r="CC9880" s="55" t="s">
        <v>13819</v>
      </c>
      <c r="CD9880" s="31" t="s">
        <v>13820</v>
      </c>
      <c r="CE9880" s="55" t="s">
        <v>13821</v>
      </c>
      <c r="CF9880" s="32" t="s">
        <v>13027</v>
      </c>
      <c r="CG9880" s="33" t="s">
        <v>631</v>
      </c>
      <c r="CH9880" s="34">
        <v>53250</v>
      </c>
      <c r="CI9880" s="35">
        <v>45717</v>
      </c>
      <c r="CJ9880" s="35"/>
      <c r="CK9880" s="36">
        <v>106500</v>
      </c>
      <c r="CL9880" s="26">
        <f t="shared" si="351"/>
        <v>53250</v>
      </c>
      <c r="CM9880" s="26"/>
      <c r="CR9880" s="26" t="str">
        <f t="shared" si="352"/>
        <v>('베스트약국 HM(서창)-A(일)', '131-36-27165', '인천 남동구 서창동 222(서창동, 센타프라자108호)', '8806538009032', '신노바핀정 5mg', 53250, '2025-03-01'),</v>
      </c>
    </row>
    <row r="9881" spans="79:96" x14ac:dyDescent="0.25">
      <c r="CA9881" s="29">
        <v>9878</v>
      </c>
      <c r="CB9881" s="50"/>
      <c r="CC9881" s="55" t="s">
        <v>13819</v>
      </c>
      <c r="CD9881" s="31" t="s">
        <v>13820</v>
      </c>
      <c r="CE9881" s="55" t="s">
        <v>13821</v>
      </c>
      <c r="CF9881" s="32" t="s">
        <v>13027</v>
      </c>
      <c r="CG9881" s="33" t="s">
        <v>631</v>
      </c>
      <c r="CH9881" s="34">
        <v>106500</v>
      </c>
      <c r="CI9881" s="35">
        <v>45717</v>
      </c>
      <c r="CJ9881" s="35"/>
      <c r="CK9881" s="36">
        <v>213000</v>
      </c>
      <c r="CL9881" s="26">
        <f t="shared" si="351"/>
        <v>106500</v>
      </c>
      <c r="CM9881" s="26"/>
      <c r="CR9881" s="26" t="str">
        <f t="shared" si="352"/>
        <v>('베스트약국 HM(서창)-A(일)', '131-36-27165', '인천 남동구 서창동 222(서창동, 센타프라자108호)', '8806538009032', '신노바핀정 5mg', 106500, '2025-03-01'),</v>
      </c>
    </row>
    <row r="9882" spans="79:96" x14ac:dyDescent="0.25">
      <c r="CA9882" s="29">
        <v>9879</v>
      </c>
      <c r="CB9882" s="50"/>
      <c r="CC9882" s="55" t="s">
        <v>13819</v>
      </c>
      <c r="CD9882" s="31" t="s">
        <v>13820</v>
      </c>
      <c r="CE9882" s="55" t="s">
        <v>13821</v>
      </c>
      <c r="CF9882" s="32" t="s">
        <v>1775</v>
      </c>
      <c r="CG9882" s="33" t="s">
        <v>1549</v>
      </c>
      <c r="CH9882" s="34">
        <v>199500</v>
      </c>
      <c r="CI9882" s="35">
        <v>45717</v>
      </c>
      <c r="CJ9882" s="35"/>
      <c r="CK9882" s="36">
        <v>399000</v>
      </c>
      <c r="CL9882" s="26">
        <f t="shared" si="351"/>
        <v>199500</v>
      </c>
      <c r="CM9882" s="26"/>
      <c r="CR9882" s="26" t="str">
        <f t="shared" si="352"/>
        <v>('베스트약국 HM(서창)-A(일)', '131-36-27165', '인천 남동구 서창동 222(서창동, 센타프라자108호)', '8806538060316', '테글리엠서방정20/1000mg', 199500, '2025-03-01'),</v>
      </c>
    </row>
    <row r="9883" spans="79:96" x14ac:dyDescent="0.25">
      <c r="CA9883" s="29">
        <v>9880</v>
      </c>
      <c r="CB9883" s="50"/>
      <c r="CC9883" s="55" t="s">
        <v>13819</v>
      </c>
      <c r="CD9883" s="31" t="s">
        <v>13820</v>
      </c>
      <c r="CE9883" s="55" t="s">
        <v>13821</v>
      </c>
      <c r="CF9883" s="32" t="s">
        <v>1775</v>
      </c>
      <c r="CG9883" s="33" t="s">
        <v>1549</v>
      </c>
      <c r="CH9883" s="34">
        <v>299250</v>
      </c>
      <c r="CI9883" s="35">
        <v>45717</v>
      </c>
      <c r="CJ9883" s="35"/>
      <c r="CK9883" s="36">
        <v>598500</v>
      </c>
      <c r="CL9883" s="26">
        <f t="shared" si="351"/>
        <v>299250</v>
      </c>
      <c r="CM9883" s="26"/>
      <c r="CR9883" s="26" t="str">
        <f t="shared" si="352"/>
        <v>('베스트약국 HM(서창)-A(일)', '131-36-27165', '인천 남동구 서창동 222(서창동, 센타프라자108호)', '8806538060316', '테글리엠서방정20/1000mg', 299250, '2025-03-01'),</v>
      </c>
    </row>
    <row r="9884" spans="79:96" x14ac:dyDescent="0.25">
      <c r="CA9884" s="29">
        <v>9881</v>
      </c>
      <c r="CB9884" s="50"/>
      <c r="CC9884" s="55" t="s">
        <v>13819</v>
      </c>
      <c r="CD9884" s="31" t="s">
        <v>13820</v>
      </c>
      <c r="CE9884" s="55" t="s">
        <v>13821</v>
      </c>
      <c r="CF9884" s="32" t="s">
        <v>3466</v>
      </c>
      <c r="CG9884" s="33" t="s">
        <v>1537</v>
      </c>
      <c r="CH9884" s="34">
        <v>199500</v>
      </c>
      <c r="CI9884" s="35">
        <v>45717</v>
      </c>
      <c r="CJ9884" s="35"/>
      <c r="CK9884" s="36">
        <v>399000</v>
      </c>
      <c r="CL9884" s="26">
        <f t="shared" si="351"/>
        <v>199500</v>
      </c>
      <c r="CM9884" s="26"/>
      <c r="CR9884" s="26" t="str">
        <f t="shared" si="352"/>
        <v>('베스트약국 HM(서창)-A(일)', '131-36-27165', '인천 남동구 서창동 222(서창동, 센타프라자108호)', '8806538060224', '테글리정20mg', 199500, '2025-03-01'),</v>
      </c>
    </row>
    <row r="9885" spans="79:96" x14ac:dyDescent="0.25">
      <c r="CA9885" s="29">
        <v>9882</v>
      </c>
      <c r="CB9885" s="50"/>
      <c r="CC9885" s="55" t="s">
        <v>13819</v>
      </c>
      <c r="CD9885" s="31" t="s">
        <v>13820</v>
      </c>
      <c r="CE9885" s="55" t="s">
        <v>13821</v>
      </c>
      <c r="CF9885" s="32" t="s">
        <v>2338</v>
      </c>
      <c r="CG9885" s="33" t="s">
        <v>1002</v>
      </c>
      <c r="CH9885" s="34">
        <v>189600</v>
      </c>
      <c r="CI9885" s="35">
        <v>45717</v>
      </c>
      <c r="CJ9885" s="35"/>
      <c r="CK9885" s="36">
        <v>379200</v>
      </c>
      <c r="CL9885" s="26">
        <f t="shared" si="351"/>
        <v>189600</v>
      </c>
      <c r="CM9885" s="26"/>
      <c r="CR9885" s="26" t="str">
        <f t="shared" si="352"/>
        <v>('베스트약국 HM(서창)-A(일)', '131-36-27165', '인천 남동구 서창동 222(서창동, 센타프라자108호)', '8806538027524', '프라빅정 75mg', 189600, '2025-03-01'),</v>
      </c>
    </row>
    <row r="9886" spans="79:96" x14ac:dyDescent="0.25">
      <c r="CA9886" s="29">
        <v>9883</v>
      </c>
      <c r="CB9886" s="50"/>
      <c r="CC9886" s="55" t="s">
        <v>13819</v>
      </c>
      <c r="CD9886" s="31" t="s">
        <v>13820</v>
      </c>
      <c r="CE9886" s="55" t="s">
        <v>13821</v>
      </c>
      <c r="CF9886" s="32" t="s">
        <v>2338</v>
      </c>
      <c r="CG9886" s="33" t="s">
        <v>1002</v>
      </c>
      <c r="CH9886" s="34">
        <v>94800</v>
      </c>
      <c r="CI9886" s="35">
        <v>45717</v>
      </c>
      <c r="CJ9886" s="35"/>
      <c r="CK9886" s="36">
        <v>189600</v>
      </c>
      <c r="CL9886" s="26">
        <f t="shared" si="351"/>
        <v>94800</v>
      </c>
      <c r="CM9886" s="26"/>
      <c r="CR9886" s="26" t="str">
        <f t="shared" si="352"/>
        <v>('베스트약국 HM(서창)-A(일)', '131-36-27165', '인천 남동구 서창동 222(서창동, 센타프라자108호)', '8806538027524', '프라빅정 75mg', 94800, '2025-03-01'),</v>
      </c>
    </row>
    <row r="9887" spans="79:96" x14ac:dyDescent="0.25">
      <c r="CA9887" s="29">
        <v>9884</v>
      </c>
      <c r="CB9887" s="50"/>
      <c r="CC9887" s="55" t="s">
        <v>13819</v>
      </c>
      <c r="CD9887" s="31" t="s">
        <v>13820</v>
      </c>
      <c r="CE9887" s="55" t="s">
        <v>13821</v>
      </c>
      <c r="CF9887" s="32" t="s">
        <v>2338</v>
      </c>
      <c r="CG9887" s="33" t="s">
        <v>1002</v>
      </c>
      <c r="CH9887" s="34">
        <v>94800</v>
      </c>
      <c r="CI9887" s="35">
        <v>45689</v>
      </c>
      <c r="CJ9887" s="35"/>
      <c r="CK9887" s="36">
        <v>189600</v>
      </c>
      <c r="CL9887" s="26">
        <f t="shared" si="351"/>
        <v>94800</v>
      </c>
      <c r="CM9887" s="26"/>
      <c r="CR9887" s="26" t="str">
        <f t="shared" si="352"/>
        <v>('베스트약국 HM(서창)-A(일)', '131-36-27165', '인천 남동구 서창동 222(서창동, 센타프라자108호)', '8806538027524', '프라빅정 75mg', 94800, '2025-02-01'),</v>
      </c>
    </row>
    <row r="9888" spans="79:96" x14ac:dyDescent="0.25">
      <c r="CA9888" s="29">
        <v>9885</v>
      </c>
      <c r="CB9888" s="50"/>
      <c r="CC9888" s="55" t="s">
        <v>13819</v>
      </c>
      <c r="CD9888" s="31" t="s">
        <v>13820</v>
      </c>
      <c r="CE9888" s="55" t="s">
        <v>13821</v>
      </c>
      <c r="CF9888" s="32" t="s">
        <v>2338</v>
      </c>
      <c r="CG9888" s="33" t="s">
        <v>1002</v>
      </c>
      <c r="CH9888" s="34">
        <v>94800</v>
      </c>
      <c r="CI9888" s="35">
        <v>45658</v>
      </c>
      <c r="CJ9888" s="35"/>
      <c r="CK9888" s="36">
        <v>189600</v>
      </c>
      <c r="CL9888" s="26">
        <f t="shared" si="351"/>
        <v>94800</v>
      </c>
      <c r="CM9888" s="26"/>
      <c r="CR9888" s="26" t="str">
        <f t="shared" si="352"/>
        <v>('베스트약국 HM(서창)-A(일)', '131-36-27165', '인천 남동구 서창동 222(서창동, 센타프라자108호)', '8806538027524', '프라빅정 75mg', 94800, '2025-01-01'),</v>
      </c>
    </row>
    <row r="9889" spans="79:96" x14ac:dyDescent="0.25">
      <c r="CA9889" s="29">
        <v>9886</v>
      </c>
      <c r="CB9889" s="50"/>
      <c r="CC9889" s="55" t="s">
        <v>13822</v>
      </c>
      <c r="CD9889" s="31" t="s">
        <v>13820</v>
      </c>
      <c r="CE9889" s="55" t="s">
        <v>13823</v>
      </c>
      <c r="CF9889" s="32" t="s">
        <v>3289</v>
      </c>
      <c r="CG9889" s="33" t="s">
        <v>1101</v>
      </c>
      <c r="CH9889" s="34">
        <v>57240</v>
      </c>
      <c r="CI9889" s="35">
        <v>45717</v>
      </c>
      <c r="CJ9889" s="35"/>
      <c r="CK9889" s="36">
        <v>114480</v>
      </c>
      <c r="CL9889" s="26">
        <f t="shared" si="351"/>
        <v>57240</v>
      </c>
      <c r="CM9889" s="26"/>
      <c r="CR9889" s="26" t="str">
        <f t="shared" si="352"/>
        <v>('베스트약국(서창)-A(일)', '131-36-27165', '인천광역시 남동구 서창남순환로 222 (서창동)', '8806538052915', '로피타정 2mg', 57240, '2025-03-01'),</v>
      </c>
    </row>
    <row r="9890" spans="79:96" x14ac:dyDescent="0.25">
      <c r="CA9890" s="29">
        <v>9887</v>
      </c>
      <c r="CB9890" s="50"/>
      <c r="CC9890" s="55" t="s">
        <v>13822</v>
      </c>
      <c r="CD9890" s="31" t="s">
        <v>13820</v>
      </c>
      <c r="CE9890" s="55" t="s">
        <v>13823</v>
      </c>
      <c r="CF9890" s="32" t="s">
        <v>1323</v>
      </c>
      <c r="CG9890" s="33" t="s">
        <v>631</v>
      </c>
      <c r="CH9890" s="34">
        <v>53250</v>
      </c>
      <c r="CI9890" s="35">
        <v>45717</v>
      </c>
      <c r="CJ9890" s="35"/>
      <c r="CK9890" s="36">
        <v>106500</v>
      </c>
      <c r="CL9890" s="26">
        <f t="shared" si="351"/>
        <v>53250</v>
      </c>
      <c r="CM9890" s="26"/>
      <c r="CR9890" s="26" t="str">
        <f t="shared" si="352"/>
        <v>('베스트약국(서창)-A(일)', '131-36-27165', '인천광역시 남동구 서창남순환로 222 (서창동)', '8806538009018', '신노바핀정 5mg', 53250, '2025-03-01'),</v>
      </c>
    </row>
    <row r="9891" spans="79:96" x14ac:dyDescent="0.25">
      <c r="CA9891" s="29">
        <v>9888</v>
      </c>
      <c r="CB9891" s="50"/>
      <c r="CC9891" s="55" t="s">
        <v>13822</v>
      </c>
      <c r="CD9891" s="31" t="s">
        <v>13820</v>
      </c>
      <c r="CE9891" s="55" t="s">
        <v>13823</v>
      </c>
      <c r="CF9891" s="32" t="s">
        <v>7467</v>
      </c>
      <c r="CG9891" s="33" t="s">
        <v>1546</v>
      </c>
      <c r="CH9891" s="34">
        <v>53520</v>
      </c>
      <c r="CI9891" s="35">
        <v>45717</v>
      </c>
      <c r="CJ9891" s="35"/>
      <c r="CK9891" s="36">
        <v>107040</v>
      </c>
      <c r="CL9891" s="26">
        <f t="shared" si="351"/>
        <v>53520</v>
      </c>
      <c r="CM9891" s="26"/>
      <c r="CR9891" s="26" t="str">
        <f t="shared" si="352"/>
        <v>('베스트약국(서창)-A(일)', '131-36-27165', '인천광역시 남동구 서창남순환로 222 (서창동)', '8806538017655', '신코나졸캡슐', 53520, '2025-03-01'),</v>
      </c>
    </row>
    <row r="9892" spans="79:96" x14ac:dyDescent="0.25">
      <c r="CA9892" s="29">
        <v>9889</v>
      </c>
      <c r="CB9892" s="50"/>
      <c r="CC9892" s="55" t="s">
        <v>13822</v>
      </c>
      <c r="CD9892" s="31" t="s">
        <v>13820</v>
      </c>
      <c r="CE9892" s="55" t="s">
        <v>13823</v>
      </c>
      <c r="CF9892" s="32" t="s">
        <v>1017</v>
      </c>
      <c r="CG9892" s="33" t="s">
        <v>1018</v>
      </c>
      <c r="CH9892" s="34">
        <v>15000</v>
      </c>
      <c r="CI9892" s="35">
        <v>45717</v>
      </c>
      <c r="CJ9892" s="35"/>
      <c r="CK9892" s="36">
        <v>30000</v>
      </c>
      <c r="CL9892" s="26">
        <f t="shared" si="351"/>
        <v>15000</v>
      </c>
      <c r="CM9892" s="26"/>
      <c r="CR9892" s="26" t="str">
        <f t="shared" si="352"/>
        <v>('베스트약국(서창)-A(일)', '131-36-27165', '인천광역시 남동구 서창남순환로 222 (서창동)', '8806538015835', '신일이부프로펜정 400mg', 15000, '2025-03-01'),</v>
      </c>
    </row>
    <row r="9893" spans="79:96" x14ac:dyDescent="0.25">
      <c r="CA9893" s="29">
        <v>9890</v>
      </c>
      <c r="CB9893" s="50"/>
      <c r="CC9893" s="55" t="s">
        <v>13822</v>
      </c>
      <c r="CD9893" s="31" t="s">
        <v>13820</v>
      </c>
      <c r="CE9893" s="55" t="s">
        <v>13823</v>
      </c>
      <c r="CF9893" s="32" t="s">
        <v>1001</v>
      </c>
      <c r="CG9893" s="33" t="s">
        <v>1002</v>
      </c>
      <c r="CH9893" s="34">
        <v>28440</v>
      </c>
      <c r="CI9893" s="35">
        <v>45717</v>
      </c>
      <c r="CJ9893" s="35"/>
      <c r="CK9893" s="36">
        <v>56880</v>
      </c>
      <c r="CL9893" s="26">
        <f t="shared" si="351"/>
        <v>28440</v>
      </c>
      <c r="CM9893" s="26"/>
      <c r="CR9893" s="26" t="str">
        <f t="shared" si="352"/>
        <v>('베스트약국(서창)-A(일)', '131-36-27165', '인천광역시 남동구 서창남순환로 222 (서창동)', '8806538027517', '프라빅정 75mg', 28440, '2025-03-01'),</v>
      </c>
    </row>
    <row r="9894" spans="79:96" x14ac:dyDescent="0.25">
      <c r="CA9894" s="29">
        <v>9891</v>
      </c>
      <c r="CB9894" s="50"/>
      <c r="CC9894" s="55" t="s">
        <v>13822</v>
      </c>
      <c r="CD9894" s="31" t="s">
        <v>13820</v>
      </c>
      <c r="CE9894" s="55" t="s">
        <v>13823</v>
      </c>
      <c r="CF9894" s="32" t="s">
        <v>1077</v>
      </c>
      <c r="CG9894" s="33" t="s">
        <v>1078</v>
      </c>
      <c r="CH9894" s="34">
        <v>13750</v>
      </c>
      <c r="CI9894" s="35">
        <v>45717</v>
      </c>
      <c r="CJ9894" s="35"/>
      <c r="CK9894" s="36">
        <v>27500</v>
      </c>
      <c r="CL9894" s="26">
        <f t="shared" si="351"/>
        <v>13750</v>
      </c>
      <c r="CM9894" s="26"/>
      <c r="CR9894" s="26" t="str">
        <f t="shared" si="352"/>
        <v>('베스트약국(서창)-A(일)', '131-36-27165', '인천광역시 남동구 서창남순환로 222 (서창동)', '8806538056425', '프로나지액 25mL', 13750, '2025-03-01'),</v>
      </c>
    </row>
    <row r="9895" spans="79:96" x14ac:dyDescent="0.25">
      <c r="CA9895" s="29">
        <v>9892</v>
      </c>
      <c r="CB9895" s="50"/>
      <c r="CC9895" s="55" t="s">
        <v>13822</v>
      </c>
      <c r="CD9895" s="31" t="s">
        <v>13820</v>
      </c>
      <c r="CE9895" s="55" t="s">
        <v>13823</v>
      </c>
      <c r="CF9895" s="32" t="s">
        <v>2151</v>
      </c>
      <c r="CG9895" s="33" t="s">
        <v>61</v>
      </c>
      <c r="CH9895" s="34">
        <v>51500</v>
      </c>
      <c r="CI9895" s="35">
        <v>45717</v>
      </c>
      <c r="CJ9895" s="35"/>
      <c r="CK9895" s="36">
        <v>103000</v>
      </c>
      <c r="CL9895" s="26">
        <f t="shared" si="351"/>
        <v>51500</v>
      </c>
      <c r="CM9895" s="26"/>
      <c r="CR9895" s="26" t="str">
        <f t="shared" si="352"/>
        <v>('베스트약국(서창)-A(일)', '131-36-27165', '인천광역시 남동구 서창남순환로 222 (서창동)', '8806538000220', '가모피드정 5mg', 51500, '2025-03-01'),</v>
      </c>
    </row>
    <row r="9896" spans="79:96" x14ac:dyDescent="0.25">
      <c r="CA9896" s="29">
        <v>9893</v>
      </c>
      <c r="CB9896" s="50"/>
      <c r="CC9896" s="55" t="s">
        <v>13822</v>
      </c>
      <c r="CD9896" s="31" t="s">
        <v>13820</v>
      </c>
      <c r="CE9896" s="55" t="s">
        <v>13823</v>
      </c>
      <c r="CF9896" s="32" t="s">
        <v>1638</v>
      </c>
      <c r="CG9896" s="33" t="s">
        <v>376</v>
      </c>
      <c r="CH9896" s="31">
        <v>90000</v>
      </c>
      <c r="CI9896" s="35">
        <v>45689</v>
      </c>
      <c r="CJ9896" s="35"/>
      <c r="CK9896" s="56">
        <v>180000</v>
      </c>
      <c r="CL9896" s="26">
        <f t="shared" si="351"/>
        <v>90000</v>
      </c>
      <c r="CM9896" s="26"/>
      <c r="CR9896" s="26" t="str">
        <f t="shared" si="352"/>
        <v>('베스트약국(서창)-A(일)', '131-36-27165', '인천광역시 남동구 서창남순환로 222 (서창동)', '8806538053615', '네오스타정40/5mg', 90000, '2025-02-01'),</v>
      </c>
    </row>
    <row r="9897" spans="79:96" x14ac:dyDescent="0.25">
      <c r="CA9897" s="29">
        <v>9894</v>
      </c>
      <c r="CB9897" s="50"/>
      <c r="CC9897" s="55" t="s">
        <v>13822</v>
      </c>
      <c r="CD9897" s="31" t="s">
        <v>13820</v>
      </c>
      <c r="CE9897" s="55" t="s">
        <v>13823</v>
      </c>
      <c r="CF9897" s="32" t="s">
        <v>2369</v>
      </c>
      <c r="CG9897" s="33" t="s">
        <v>1146</v>
      </c>
      <c r="CH9897" s="34">
        <v>191100</v>
      </c>
      <c r="CI9897" s="35">
        <v>45658</v>
      </c>
      <c r="CJ9897" s="35"/>
      <c r="CK9897" s="36">
        <v>382200</v>
      </c>
      <c r="CL9897" s="26">
        <f t="shared" si="351"/>
        <v>191100</v>
      </c>
      <c r="CM9897" s="26"/>
      <c r="CR9897" s="26" t="str">
        <f t="shared" si="352"/>
        <v>('베스트약국(서창)-A(일)', '131-36-27165', '인천광역시 남동구 서창남순환로 222 (서창동)', '8806538059013', '리피젯정10/10mg', 191100, '2025-01-01'),</v>
      </c>
    </row>
    <row r="9898" spans="79:96" x14ac:dyDescent="0.25">
      <c r="CA9898" s="29">
        <v>9895</v>
      </c>
      <c r="CB9898" s="50"/>
      <c r="CC9898" s="55" t="s">
        <v>13822</v>
      </c>
      <c r="CD9898" s="31" t="s">
        <v>13820</v>
      </c>
      <c r="CE9898" s="55" t="s">
        <v>13823</v>
      </c>
      <c r="CF9898" s="32" t="s">
        <v>2369</v>
      </c>
      <c r="CG9898" s="33" t="s">
        <v>1146</v>
      </c>
      <c r="CH9898" s="34">
        <v>191100</v>
      </c>
      <c r="CI9898" s="35">
        <v>45717</v>
      </c>
      <c r="CJ9898" s="35"/>
      <c r="CK9898" s="36">
        <v>382200</v>
      </c>
      <c r="CL9898" s="26">
        <f t="shared" si="351"/>
        <v>191100</v>
      </c>
      <c r="CM9898" s="26"/>
      <c r="CR9898" s="26" t="str">
        <f t="shared" si="352"/>
        <v>('베스트약국(서창)-A(일)', '131-36-27165', '인천광역시 남동구 서창남순환로 222 (서창동)', '8806538059013', '리피젯정10/10mg', 191100, '2025-03-01'),</v>
      </c>
    </row>
    <row r="9899" spans="79:96" x14ac:dyDescent="0.25">
      <c r="CA9899" s="29">
        <v>9896</v>
      </c>
      <c r="CB9899" s="50"/>
      <c r="CC9899" s="55" t="s">
        <v>13822</v>
      </c>
      <c r="CD9899" s="31" t="s">
        <v>13820</v>
      </c>
      <c r="CE9899" s="55" t="s">
        <v>13823</v>
      </c>
      <c r="CF9899" s="32" t="s">
        <v>2369</v>
      </c>
      <c r="CG9899" s="33" t="s">
        <v>1146</v>
      </c>
      <c r="CH9899" s="34">
        <v>191100</v>
      </c>
      <c r="CI9899" s="35">
        <v>45717</v>
      </c>
      <c r="CJ9899" s="35"/>
      <c r="CK9899" s="36">
        <v>382200</v>
      </c>
      <c r="CL9899" s="26">
        <f t="shared" si="351"/>
        <v>191100</v>
      </c>
      <c r="CM9899" s="26"/>
      <c r="CR9899" s="26" t="str">
        <f t="shared" si="352"/>
        <v>('베스트약국(서창)-A(일)', '131-36-27165', '인천광역시 남동구 서창남순환로 222 (서창동)', '8806538059013', '리피젯정10/10mg', 191100, '2025-03-01'),</v>
      </c>
    </row>
    <row r="9900" spans="79:96" x14ac:dyDescent="0.25">
      <c r="CA9900" s="29">
        <v>9897</v>
      </c>
      <c r="CB9900" s="50"/>
      <c r="CC9900" s="55" t="s">
        <v>13822</v>
      </c>
      <c r="CD9900" s="31" t="s">
        <v>13820</v>
      </c>
      <c r="CE9900" s="55" t="s">
        <v>13823</v>
      </c>
      <c r="CF9900" s="32" t="s">
        <v>2369</v>
      </c>
      <c r="CG9900" s="33" t="s">
        <v>1146</v>
      </c>
      <c r="CH9900" s="34">
        <v>286650</v>
      </c>
      <c r="CI9900" s="35">
        <v>45717</v>
      </c>
      <c r="CJ9900" s="35"/>
      <c r="CK9900" s="36">
        <v>573300</v>
      </c>
      <c r="CL9900" s="26">
        <f t="shared" si="351"/>
        <v>286650</v>
      </c>
      <c r="CM9900" s="26"/>
      <c r="CR9900" s="26" t="str">
        <f t="shared" si="352"/>
        <v>('베스트약국(서창)-A(일)', '131-36-27165', '인천광역시 남동구 서창남순환로 222 (서창동)', '8806538059013', '리피젯정10/10mg', 286650, '2025-03-01'),</v>
      </c>
    </row>
    <row r="9901" spans="79:96" x14ac:dyDescent="0.25">
      <c r="CA9901" s="29">
        <v>9898</v>
      </c>
      <c r="CB9901" s="50"/>
      <c r="CC9901" s="55" t="s">
        <v>13822</v>
      </c>
      <c r="CD9901" s="31" t="s">
        <v>13820</v>
      </c>
      <c r="CE9901" s="55" t="s">
        <v>13823</v>
      </c>
      <c r="CF9901" s="32" t="s">
        <v>2369</v>
      </c>
      <c r="CG9901" s="33" t="s">
        <v>1146</v>
      </c>
      <c r="CH9901" s="34">
        <v>191100</v>
      </c>
      <c r="CI9901" s="35">
        <v>45717</v>
      </c>
      <c r="CJ9901" s="35"/>
      <c r="CK9901" s="36">
        <v>382200</v>
      </c>
      <c r="CL9901" s="26">
        <f t="shared" si="351"/>
        <v>191100</v>
      </c>
      <c r="CM9901" s="26"/>
      <c r="CR9901" s="26" t="str">
        <f t="shared" si="352"/>
        <v>('베스트약국(서창)-A(일)', '131-36-27165', '인천광역시 남동구 서창남순환로 222 (서창동)', '8806538059013', '리피젯정10/10mg', 191100, '2025-03-01'),</v>
      </c>
    </row>
    <row r="9902" spans="79:96" x14ac:dyDescent="0.25">
      <c r="CA9902" s="29">
        <v>9899</v>
      </c>
      <c r="CB9902" s="50"/>
      <c r="CC9902" s="55" t="s">
        <v>13822</v>
      </c>
      <c r="CD9902" s="31" t="s">
        <v>13820</v>
      </c>
      <c r="CE9902" s="55" t="s">
        <v>13823</v>
      </c>
      <c r="CF9902" s="32" t="s">
        <v>13027</v>
      </c>
      <c r="CG9902" s="33" t="s">
        <v>631</v>
      </c>
      <c r="CH9902" s="34">
        <v>53250</v>
      </c>
      <c r="CI9902" s="35">
        <v>45717</v>
      </c>
      <c r="CJ9902" s="35"/>
      <c r="CK9902" s="36">
        <v>106500</v>
      </c>
      <c r="CL9902" s="26">
        <f t="shared" si="351"/>
        <v>53250</v>
      </c>
      <c r="CM9902" s="26"/>
      <c r="CR9902" s="26" t="str">
        <f t="shared" si="352"/>
        <v>('베스트약국(서창)-A(일)', '131-36-27165', '인천광역시 남동구 서창남순환로 222 (서창동)', '8806538009032', '신노바핀정 5mg', 53250, '2025-03-01'),</v>
      </c>
    </row>
    <row r="9903" spans="79:96" x14ac:dyDescent="0.25">
      <c r="CA9903" s="29">
        <v>9900</v>
      </c>
      <c r="CB9903" s="50"/>
      <c r="CC9903" s="55" t="s">
        <v>13822</v>
      </c>
      <c r="CD9903" s="31" t="s">
        <v>13820</v>
      </c>
      <c r="CE9903" s="55" t="s">
        <v>13823</v>
      </c>
      <c r="CF9903" s="32" t="s">
        <v>13027</v>
      </c>
      <c r="CG9903" s="33" t="s">
        <v>631</v>
      </c>
      <c r="CH9903" s="34">
        <v>53250</v>
      </c>
      <c r="CI9903" s="35">
        <v>45717</v>
      </c>
      <c r="CJ9903" s="35"/>
      <c r="CK9903" s="36">
        <v>106500</v>
      </c>
      <c r="CL9903" s="26">
        <f t="shared" si="351"/>
        <v>53250</v>
      </c>
      <c r="CM9903" s="26"/>
      <c r="CR9903" s="26" t="str">
        <f t="shared" si="352"/>
        <v>('베스트약국(서창)-A(일)', '131-36-27165', '인천광역시 남동구 서창남순환로 222 (서창동)', '8806538009032', '신노바핀정 5mg', 53250, '2025-03-01'),</v>
      </c>
    </row>
    <row r="9904" spans="79:96" x14ac:dyDescent="0.25">
      <c r="CA9904" s="29">
        <v>9901</v>
      </c>
      <c r="CB9904" s="50"/>
      <c r="CC9904" s="55" t="s">
        <v>13822</v>
      </c>
      <c r="CD9904" s="31" t="s">
        <v>13820</v>
      </c>
      <c r="CE9904" s="55" t="s">
        <v>13823</v>
      </c>
      <c r="CF9904" s="32" t="s">
        <v>2338</v>
      </c>
      <c r="CG9904" s="33" t="s">
        <v>1002</v>
      </c>
      <c r="CH9904" s="34">
        <v>94800</v>
      </c>
      <c r="CI9904" s="35">
        <v>45717</v>
      </c>
      <c r="CJ9904" s="35"/>
      <c r="CK9904" s="36">
        <v>189600</v>
      </c>
      <c r="CL9904" s="26">
        <f t="shared" si="351"/>
        <v>94800</v>
      </c>
      <c r="CM9904" s="26"/>
      <c r="CR9904" s="26" t="str">
        <f t="shared" si="352"/>
        <v>('베스트약국(서창)-A(일)', '131-36-27165', '인천광역시 남동구 서창남순환로 222 (서창동)', '8806538027524', '프라빅정 75mg', 94800, '2025-03-01'),</v>
      </c>
    </row>
    <row r="9905" spans="79:96" x14ac:dyDescent="0.25">
      <c r="CA9905" s="29">
        <v>9902</v>
      </c>
      <c r="CB9905" s="50"/>
      <c r="CC9905" s="55" t="s">
        <v>13824</v>
      </c>
      <c r="CD9905" s="31" t="s">
        <v>13825</v>
      </c>
      <c r="CE9905" s="55" t="s">
        <v>13826</v>
      </c>
      <c r="CF9905" s="32" t="s">
        <v>645</v>
      </c>
      <c r="CG9905" s="33" t="s">
        <v>646</v>
      </c>
      <c r="CH9905" s="34">
        <v>47500</v>
      </c>
      <c r="CI9905" s="35">
        <v>45689</v>
      </c>
      <c r="CJ9905" s="35"/>
      <c r="CK9905" s="36">
        <v>95000</v>
      </c>
      <c r="CL9905" s="26">
        <f t="shared" si="351"/>
        <v>47500</v>
      </c>
      <c r="CM9905" s="26"/>
      <c r="CR9905" s="26" t="str">
        <f t="shared" si="352"/>
        <v>('벨라시타약국(일산동구)-Q(일)', '559-32-00482', '경기도 고양시 일산동구 강송로 33 지하1층 A-B317호(벨라시타일산점) (백석동)', '8806538014265', '신일브롬헥신염산염정 8mg', 47500, '2025-02-01'),</v>
      </c>
    </row>
    <row r="9906" spans="79:96" x14ac:dyDescent="0.25">
      <c r="CA9906" s="29">
        <v>9903</v>
      </c>
      <c r="CB9906" s="50"/>
      <c r="CC9906" s="55" t="s">
        <v>13827</v>
      </c>
      <c r="CD9906" s="31" t="s">
        <v>7275</v>
      </c>
      <c r="CE9906" s="55" t="s">
        <v>13828</v>
      </c>
      <c r="CF9906" s="32" t="s">
        <v>1165</v>
      </c>
      <c r="CG9906" s="33" t="s">
        <v>1166</v>
      </c>
      <c r="CH9906" s="34">
        <v>105750</v>
      </c>
      <c r="CI9906" s="35">
        <v>45658</v>
      </c>
      <c r="CJ9906" s="35"/>
      <c r="CK9906" s="36">
        <v>211500</v>
      </c>
      <c r="CL9906" s="26">
        <f t="shared" si="351"/>
        <v>105750</v>
      </c>
      <c r="CM9906" s="26"/>
      <c r="CR9906" s="26" t="str">
        <f t="shared" si="352"/>
        <v>('벨뷰약국 HM(안산단원)-Z(일)', '563-40-00680', '경기도 안산시 단원구 선부광장1로 66 105호 (선부동)', '8806538011431', '신일모노독시엠캡슐 100mg', 105750, '2025-01-01'),</v>
      </c>
    </row>
    <row r="9907" spans="79:96" x14ac:dyDescent="0.25">
      <c r="CA9907" s="29">
        <v>9904</v>
      </c>
      <c r="CB9907" s="50"/>
      <c r="CC9907" s="55" t="s">
        <v>13829</v>
      </c>
      <c r="CD9907" s="31" t="s">
        <v>13830</v>
      </c>
      <c r="CE9907" s="55" t="s">
        <v>13831</v>
      </c>
      <c r="CF9907" s="32" t="s">
        <v>1077</v>
      </c>
      <c r="CG9907" s="33" t="s">
        <v>1078</v>
      </c>
      <c r="CH9907" s="34">
        <v>11000</v>
      </c>
      <c r="CI9907" s="35">
        <v>45717</v>
      </c>
      <c r="CJ9907" s="35"/>
      <c r="CK9907" s="36">
        <v>22000</v>
      </c>
      <c r="CL9907" s="26">
        <f t="shared" si="351"/>
        <v>11000</v>
      </c>
      <c r="CM9907" s="26"/>
      <c r="CR9907" s="26" t="str">
        <f t="shared" si="352"/>
        <v>('벽산온누리약국(금천구)-U(이)', '140-52-00914', '서울특별시 금천구 금하로 793 A상가동206호(벽산아파트) (시흥동)', '8806538056425', '프로나지액 25mL', 11000, '2025-03-01'),</v>
      </c>
    </row>
    <row r="9908" spans="79:96" x14ac:dyDescent="0.25">
      <c r="CA9908" s="29">
        <v>9905</v>
      </c>
      <c r="CB9908" s="50"/>
      <c r="CC9908" s="55" t="s">
        <v>13832</v>
      </c>
      <c r="CD9908" s="31" t="s">
        <v>13833</v>
      </c>
      <c r="CE9908" s="55" t="s">
        <v>13834</v>
      </c>
      <c r="CF9908" s="32" t="s">
        <v>3493</v>
      </c>
      <c r="CG9908" s="33" t="s">
        <v>459</v>
      </c>
      <c r="CH9908" s="34">
        <v>77250</v>
      </c>
      <c r="CI9908" s="35">
        <v>45717</v>
      </c>
      <c r="CJ9908" s="35"/>
      <c r="CK9908" s="36">
        <v>154500</v>
      </c>
      <c r="CL9908" s="26">
        <f t="shared" si="351"/>
        <v>77250</v>
      </c>
      <c r="CM9908" s="26"/>
      <c r="CR9908" s="26" t="str">
        <f t="shared" si="352"/>
        <v>('별내약국 HM(*남양주별내)', '716-57-00282', '경기도 남양주시 별내5로5번길 3 102호(마들프라자) (별내동)', '8806538003221', '레바드린정 100mg', 77250, '2025-03-01'),</v>
      </c>
    </row>
    <row r="9909" spans="79:96" x14ac:dyDescent="0.25">
      <c r="CA9909" s="29">
        <v>9906</v>
      </c>
      <c r="CB9909" s="50"/>
      <c r="CC9909" s="55" t="s">
        <v>13835</v>
      </c>
      <c r="CD9909" s="31" t="s">
        <v>13836</v>
      </c>
      <c r="CE9909" s="55" t="s">
        <v>13837</v>
      </c>
      <c r="CF9909" s="32" t="s">
        <v>1017</v>
      </c>
      <c r="CG9909" s="33" t="s">
        <v>1018</v>
      </c>
      <c r="CH9909" s="34">
        <v>15000</v>
      </c>
      <c r="CI9909" s="35">
        <v>45717</v>
      </c>
      <c r="CJ9909" s="35"/>
      <c r="CK9909" s="36">
        <v>30000</v>
      </c>
      <c r="CL9909" s="26">
        <f t="shared" si="351"/>
        <v>15000</v>
      </c>
      <c r="CM9909" s="26"/>
      <c r="CR9909" s="26" t="str">
        <f t="shared" si="352"/>
        <v>('별약국(양평)-T/NP(8)', '157-17-01491', '경기도 양평군 시민로 37-1 (양평읍)', '8806538015835', '신일이부프로펜정 400mg', 15000, '2025-03-01'),</v>
      </c>
    </row>
    <row r="9910" spans="79:96" x14ac:dyDescent="0.25">
      <c r="CA9910" s="29">
        <v>9907</v>
      </c>
      <c r="CB9910" s="50"/>
      <c r="CC9910" s="55" t="s">
        <v>13838</v>
      </c>
      <c r="CD9910" s="31" t="s">
        <v>13839</v>
      </c>
      <c r="CE9910" s="55" t="s">
        <v>13840</v>
      </c>
      <c r="CF9910" s="32" t="s">
        <v>615</v>
      </c>
      <c r="CG9910" s="33" t="s">
        <v>616</v>
      </c>
      <c r="CH9910" s="34">
        <v>7500</v>
      </c>
      <c r="CI9910" s="35">
        <v>45717</v>
      </c>
      <c r="CJ9910" s="35"/>
      <c r="CK9910" s="36">
        <v>15000</v>
      </c>
      <c r="CL9910" s="26">
        <f t="shared" si="351"/>
        <v>7500</v>
      </c>
      <c r="CM9910" s="26"/>
      <c r="CR9910" s="26" t="str">
        <f t="shared" si="352"/>
        <v>('별온누리약국-K(일)', '225-14-01361', '인천 연수구 송도동 8-21', '8806538015149', '신일폴산정 1mg', 7500, '2025-03-01'),</v>
      </c>
    </row>
    <row r="9911" spans="79:96" x14ac:dyDescent="0.25">
      <c r="CA9911" s="29">
        <v>9908</v>
      </c>
      <c r="CB9911" s="50"/>
      <c r="CC9911" s="55" t="s">
        <v>13841</v>
      </c>
      <c r="CD9911" s="31" t="s">
        <v>1620</v>
      </c>
      <c r="CE9911" s="55" t="s">
        <v>13842</v>
      </c>
      <c r="CF9911" s="32" t="s">
        <v>1493</v>
      </c>
      <c r="CG9911" s="33" t="s">
        <v>1275</v>
      </c>
      <c r="CH9911" s="34">
        <v>57300</v>
      </c>
      <c r="CI9911" s="35">
        <v>45717</v>
      </c>
      <c r="CJ9911" s="35"/>
      <c r="CK9911" s="36">
        <v>114600</v>
      </c>
      <c r="CL9911" s="26">
        <f t="shared" si="351"/>
        <v>57300</v>
      </c>
      <c r="CM9911" s="26"/>
      <c r="CR9911" s="26" t="str">
        <f t="shared" si="352"/>
        <v>('별하약국(부평구)-A', '224-22-64728', '인천광역시 부평구 시장로 48 108호 (부평동)', '8806538051024', '신에소메정20mg', 57300, '2025-03-01'),</v>
      </c>
    </row>
    <row r="9912" spans="79:96" x14ac:dyDescent="0.25">
      <c r="CA9912" s="29">
        <v>9909</v>
      </c>
      <c r="CB9912" s="50"/>
      <c r="CC9912" s="55" t="s">
        <v>13841</v>
      </c>
      <c r="CD9912" s="31" t="s">
        <v>1620</v>
      </c>
      <c r="CE9912" s="55" t="s">
        <v>13842</v>
      </c>
      <c r="CF9912" s="32" t="s">
        <v>1077</v>
      </c>
      <c r="CG9912" s="33" t="s">
        <v>1078</v>
      </c>
      <c r="CH9912" s="34">
        <v>27500</v>
      </c>
      <c r="CI9912" s="35">
        <v>45717</v>
      </c>
      <c r="CJ9912" s="35"/>
      <c r="CK9912" s="36">
        <v>55000</v>
      </c>
      <c r="CL9912" s="26">
        <f t="shared" si="351"/>
        <v>27500</v>
      </c>
      <c r="CM9912" s="26"/>
      <c r="CR9912" s="26" t="str">
        <f t="shared" si="352"/>
        <v>('별하약국(부평구)-A', '224-22-64728', '인천광역시 부평구 시장로 48 108호 (부평동)', '8806538056425', '프로나지액 25mL', 27500, '2025-03-01'),</v>
      </c>
    </row>
    <row r="9913" spans="79:96" x14ac:dyDescent="0.25">
      <c r="CA9913" s="29">
        <v>9910</v>
      </c>
      <c r="CB9913" s="50"/>
      <c r="CC9913" s="55" t="s">
        <v>13841</v>
      </c>
      <c r="CD9913" s="31" t="s">
        <v>1620</v>
      </c>
      <c r="CE9913" s="55" t="s">
        <v>13842</v>
      </c>
      <c r="CF9913" s="32" t="s">
        <v>1077</v>
      </c>
      <c r="CG9913" s="33" t="s">
        <v>1078</v>
      </c>
      <c r="CH9913" s="34">
        <v>27500</v>
      </c>
      <c r="CI9913" s="35">
        <v>45717</v>
      </c>
      <c r="CJ9913" s="35"/>
      <c r="CK9913" s="36">
        <v>55000</v>
      </c>
      <c r="CL9913" s="26">
        <f t="shared" si="351"/>
        <v>27500</v>
      </c>
      <c r="CM9913" s="26"/>
      <c r="CR9913" s="26" t="str">
        <f t="shared" si="352"/>
        <v>('별하약국(부평구)-A', '224-22-64728', '인천광역시 부평구 시장로 48 108호 (부평동)', '8806538056425', '프로나지액 25mL', 27500, '2025-03-01'),</v>
      </c>
    </row>
    <row r="9914" spans="79:96" x14ac:dyDescent="0.25">
      <c r="CA9914" s="29">
        <v>9911</v>
      </c>
      <c r="CB9914" s="50"/>
      <c r="CC9914" s="55" t="s">
        <v>13841</v>
      </c>
      <c r="CD9914" s="31" t="s">
        <v>1620</v>
      </c>
      <c r="CE9914" s="55" t="s">
        <v>13842</v>
      </c>
      <c r="CF9914" s="32" t="s">
        <v>1077</v>
      </c>
      <c r="CG9914" s="33" t="s">
        <v>1078</v>
      </c>
      <c r="CH9914" s="34">
        <v>27500</v>
      </c>
      <c r="CI9914" s="35">
        <v>45689</v>
      </c>
      <c r="CJ9914" s="35"/>
      <c r="CK9914" s="36">
        <v>55000</v>
      </c>
      <c r="CL9914" s="26">
        <f t="shared" si="351"/>
        <v>27500</v>
      </c>
      <c r="CM9914" s="26"/>
      <c r="CR9914" s="26" t="str">
        <f t="shared" si="352"/>
        <v>('별하약국(부평구)-A', '224-22-64728', '인천광역시 부평구 시장로 48 108호 (부평동)', '8806538056425', '프로나지액 25mL', 27500, '2025-02-01'),</v>
      </c>
    </row>
    <row r="9915" spans="79:96" x14ac:dyDescent="0.25">
      <c r="CA9915" s="29">
        <v>9912</v>
      </c>
      <c r="CB9915" s="50"/>
      <c r="CC9915" s="55" t="s">
        <v>13841</v>
      </c>
      <c r="CD9915" s="31" t="s">
        <v>1620</v>
      </c>
      <c r="CE9915" s="55" t="s">
        <v>13842</v>
      </c>
      <c r="CF9915" s="32" t="s">
        <v>1077</v>
      </c>
      <c r="CG9915" s="33" t="s">
        <v>1078</v>
      </c>
      <c r="CH9915" s="34">
        <v>27500</v>
      </c>
      <c r="CI9915" s="35">
        <v>45658</v>
      </c>
      <c r="CJ9915" s="35"/>
      <c r="CK9915" s="36">
        <v>55000</v>
      </c>
      <c r="CL9915" s="26">
        <f t="shared" si="351"/>
        <v>27500</v>
      </c>
      <c r="CM9915" s="26"/>
      <c r="CR9915" s="26" t="str">
        <f t="shared" si="352"/>
        <v>('별하약국(부평구)-A', '224-22-64728', '인천광역시 부평구 시장로 48 108호 (부평동)', '8806538056425', '프로나지액 25mL', 27500, '2025-01-01'),</v>
      </c>
    </row>
    <row r="9916" spans="79:96" x14ac:dyDescent="0.25">
      <c r="CA9916" s="29">
        <v>9913</v>
      </c>
      <c r="CB9916" s="50"/>
      <c r="CC9916" s="55" t="s">
        <v>13841</v>
      </c>
      <c r="CD9916" s="31" t="s">
        <v>1620</v>
      </c>
      <c r="CE9916" s="55" t="s">
        <v>13842</v>
      </c>
      <c r="CF9916" s="32" t="s">
        <v>1077</v>
      </c>
      <c r="CG9916" s="33" t="s">
        <v>1078</v>
      </c>
      <c r="CH9916" s="31">
        <v>13750</v>
      </c>
      <c r="CI9916" s="35">
        <v>45717</v>
      </c>
      <c r="CJ9916" s="35"/>
      <c r="CK9916" s="56">
        <v>27500</v>
      </c>
      <c r="CL9916" s="26">
        <f t="shared" si="351"/>
        <v>13750</v>
      </c>
      <c r="CM9916" s="26"/>
      <c r="CR9916" s="26" t="str">
        <f t="shared" si="352"/>
        <v>('별하약국(부평구)-A', '224-22-64728', '인천광역시 부평구 시장로 48 108호 (부평동)', '8806538056425', '프로나지액 25mL', 13750, '2025-03-01'),</v>
      </c>
    </row>
    <row r="9917" spans="79:96" x14ac:dyDescent="0.25">
      <c r="CA9917" s="29">
        <v>9914</v>
      </c>
      <c r="CB9917" s="50"/>
      <c r="CC9917" s="55" t="s">
        <v>13841</v>
      </c>
      <c r="CD9917" s="31" t="s">
        <v>1620</v>
      </c>
      <c r="CE9917" s="55" t="s">
        <v>13842</v>
      </c>
      <c r="CF9917" s="32" t="s">
        <v>1077</v>
      </c>
      <c r="CG9917" s="33" t="s">
        <v>1078</v>
      </c>
      <c r="CH9917" s="31">
        <v>27500</v>
      </c>
      <c r="CI9917" s="35">
        <v>45717</v>
      </c>
      <c r="CJ9917" s="35"/>
      <c r="CK9917" s="56">
        <v>55000</v>
      </c>
      <c r="CL9917" s="26">
        <f t="shared" si="351"/>
        <v>27500</v>
      </c>
      <c r="CM9917" s="26"/>
      <c r="CR9917" s="26" t="str">
        <f t="shared" si="352"/>
        <v>('별하약국(부평구)-A', '224-22-64728', '인천광역시 부평구 시장로 48 108호 (부평동)', '8806538056425', '프로나지액 25mL', 27500, '2025-03-01'),</v>
      </c>
    </row>
    <row r="9918" spans="79:96" x14ac:dyDescent="0.25">
      <c r="CA9918" s="29">
        <v>9915</v>
      </c>
      <c r="CB9918" s="50"/>
      <c r="CC9918" s="55" t="s">
        <v>13841</v>
      </c>
      <c r="CD9918" s="31" t="s">
        <v>1620</v>
      </c>
      <c r="CE9918" s="55" t="s">
        <v>13842</v>
      </c>
      <c r="CF9918" s="32" t="s">
        <v>1077</v>
      </c>
      <c r="CG9918" s="33" t="s">
        <v>1078</v>
      </c>
      <c r="CH9918" s="34">
        <v>13750</v>
      </c>
      <c r="CI9918" s="35">
        <v>45717</v>
      </c>
      <c r="CJ9918" s="35"/>
      <c r="CK9918" s="36">
        <v>27500</v>
      </c>
      <c r="CL9918" s="26">
        <f t="shared" si="351"/>
        <v>13750</v>
      </c>
      <c r="CM9918" s="26"/>
      <c r="CR9918" s="26" t="str">
        <f t="shared" si="352"/>
        <v>('별하약국(부평구)-A', '224-22-64728', '인천광역시 부평구 시장로 48 108호 (부평동)', '8806538056425', '프로나지액 25mL', 13750, '2025-03-01'),</v>
      </c>
    </row>
    <row r="9919" spans="79:96" x14ac:dyDescent="0.25">
      <c r="CA9919" s="29">
        <v>9916</v>
      </c>
      <c r="CB9919" s="50"/>
      <c r="CC9919" s="55" t="s">
        <v>13841</v>
      </c>
      <c r="CD9919" s="31" t="s">
        <v>1620</v>
      </c>
      <c r="CE9919" s="55" t="s">
        <v>13842</v>
      </c>
      <c r="CF9919" s="32" t="s">
        <v>1077</v>
      </c>
      <c r="CG9919" s="33" t="s">
        <v>1078</v>
      </c>
      <c r="CH9919" s="34">
        <v>27500</v>
      </c>
      <c r="CI9919" s="35">
        <v>45717</v>
      </c>
      <c r="CJ9919" s="35"/>
      <c r="CK9919" s="36">
        <v>55000</v>
      </c>
      <c r="CL9919" s="26">
        <f t="shared" si="351"/>
        <v>27500</v>
      </c>
      <c r="CM9919" s="26"/>
      <c r="CR9919" s="26" t="str">
        <f t="shared" si="352"/>
        <v>('별하약국(부평구)-A', '224-22-64728', '인천광역시 부평구 시장로 48 108호 (부평동)', '8806538056425', '프로나지액 25mL', 27500, '2025-03-01'),</v>
      </c>
    </row>
    <row r="9920" spans="79:96" x14ac:dyDescent="0.25">
      <c r="CA9920" s="29">
        <v>9917</v>
      </c>
      <c r="CB9920" s="50"/>
      <c r="CC9920" s="55" t="s">
        <v>13841</v>
      </c>
      <c r="CD9920" s="31" t="s">
        <v>1620</v>
      </c>
      <c r="CE9920" s="55" t="s">
        <v>13842</v>
      </c>
      <c r="CF9920" s="32" t="s">
        <v>1077</v>
      </c>
      <c r="CG9920" s="33" t="s">
        <v>1078</v>
      </c>
      <c r="CH9920" s="34">
        <v>13750</v>
      </c>
      <c r="CI9920" s="35">
        <v>45717</v>
      </c>
      <c r="CJ9920" s="35"/>
      <c r="CK9920" s="36">
        <v>27500</v>
      </c>
      <c r="CL9920" s="26">
        <f t="shared" si="351"/>
        <v>13750</v>
      </c>
      <c r="CM9920" s="26"/>
      <c r="CR9920" s="26" t="str">
        <f t="shared" si="352"/>
        <v>('별하약국(부평구)-A', '224-22-64728', '인천광역시 부평구 시장로 48 108호 (부평동)', '8806538056425', '프로나지액 25mL', 13750, '2025-03-01'),</v>
      </c>
    </row>
    <row r="9921" spans="79:96" x14ac:dyDescent="0.25">
      <c r="CA9921" s="29">
        <v>9918</v>
      </c>
      <c r="CB9921" s="50"/>
      <c r="CC9921" s="55" t="s">
        <v>13841</v>
      </c>
      <c r="CD9921" s="31" t="s">
        <v>1620</v>
      </c>
      <c r="CE9921" s="55" t="s">
        <v>13842</v>
      </c>
      <c r="CF9921" s="32" t="s">
        <v>3645</v>
      </c>
      <c r="CG9921" s="33" t="s">
        <v>550</v>
      </c>
      <c r="CH9921" s="31">
        <v>13100</v>
      </c>
      <c r="CI9921" s="35">
        <v>45717</v>
      </c>
      <c r="CJ9921" s="35"/>
      <c r="CK9921" s="56">
        <v>26200</v>
      </c>
      <c r="CL9921" s="26">
        <f t="shared" si="351"/>
        <v>13100</v>
      </c>
      <c r="CM9921" s="26"/>
      <c r="CR9921" s="26" t="str">
        <f t="shared" si="352"/>
        <v>('별하약국(부평구)-A', '224-22-64728', '인천광역시 부평구 시장로 48 108호 (부평동)', '8806538004426', '리노스틴서방캡슐', 13100, '2025-03-01'),</v>
      </c>
    </row>
    <row r="9922" spans="79:96" x14ac:dyDescent="0.25">
      <c r="CA9922" s="29">
        <v>9919</v>
      </c>
      <c r="CB9922" s="50"/>
      <c r="CC9922" s="55" t="s">
        <v>13843</v>
      </c>
      <c r="CD9922" s="31" t="s">
        <v>13844</v>
      </c>
      <c r="CE9922" s="55" t="s">
        <v>13845</v>
      </c>
      <c r="CF9922" s="32" t="s">
        <v>7611</v>
      </c>
      <c r="CG9922" s="33" t="s">
        <v>1367</v>
      </c>
      <c r="CH9922" s="31">
        <v>3780</v>
      </c>
      <c r="CI9922" s="35">
        <v>45717</v>
      </c>
      <c r="CJ9922" s="35"/>
      <c r="CK9922" s="56">
        <v>7560</v>
      </c>
      <c r="CL9922" s="26">
        <f t="shared" si="351"/>
        <v>3780</v>
      </c>
      <c r="CM9922" s="26"/>
      <c r="CR9922" s="26" t="str">
        <f t="shared" si="352"/>
        <v>('보건약국(광명)T/S', '133-25-00512', '경기도 광명시 철산로30번길 9 광명프라자빌딩 114호 (철산동)', '8806538054612', '베포케어정', 3780, '2025-03-01'),</v>
      </c>
    </row>
    <row r="9923" spans="79:96" x14ac:dyDescent="0.25">
      <c r="CA9923" s="29">
        <v>9920</v>
      </c>
      <c r="CB9923" s="50"/>
      <c r="CC9923" s="55" t="s">
        <v>13846</v>
      </c>
      <c r="CD9923" s="31" t="s">
        <v>9930</v>
      </c>
      <c r="CE9923" s="55" t="s">
        <v>13847</v>
      </c>
      <c r="CF9923" s="32" t="s">
        <v>4973</v>
      </c>
      <c r="CG9923" s="33" t="s">
        <v>2157</v>
      </c>
      <c r="CH9923" s="34">
        <v>78750</v>
      </c>
      <c r="CI9923" s="35">
        <v>45689</v>
      </c>
      <c r="CJ9923" s="35"/>
      <c r="CK9923" s="36">
        <v>157500</v>
      </c>
      <c r="CL9923" s="26">
        <f t="shared" si="351"/>
        <v>78750</v>
      </c>
      <c r="CM9923" s="26"/>
      <c r="CR9923" s="26" t="str">
        <f t="shared" si="352"/>
        <v>('보령약국 ID(경기 포천)', '182-70-00469', '경기도 포천시 청군로 3285 보령약국 (군내면)', '8806538000954', '나프롱정 275mg', 78750, '2025-02-01'),</v>
      </c>
    </row>
    <row r="9924" spans="79:96" x14ac:dyDescent="0.25">
      <c r="CA9924" s="29">
        <v>9921</v>
      </c>
      <c r="CB9924" s="50"/>
      <c r="CC9924" s="55" t="s">
        <v>13846</v>
      </c>
      <c r="CD9924" s="31" t="s">
        <v>9930</v>
      </c>
      <c r="CE9924" s="55" t="s">
        <v>13847</v>
      </c>
      <c r="CF9924" s="32" t="s">
        <v>4973</v>
      </c>
      <c r="CG9924" s="33" t="s">
        <v>2157</v>
      </c>
      <c r="CH9924" s="34">
        <v>110250</v>
      </c>
      <c r="CI9924" s="35">
        <v>45658</v>
      </c>
      <c r="CJ9924" s="35"/>
      <c r="CK9924" s="36">
        <v>220500</v>
      </c>
      <c r="CL9924" s="26">
        <f t="shared" si="351"/>
        <v>110250</v>
      </c>
      <c r="CM9924" s="26"/>
      <c r="CR9924" s="26" t="str">
        <f t="shared" si="352"/>
        <v>('보령약국 ID(경기 포천)', '182-70-00469', '경기도 포천시 청군로 3285 보령약국 (군내면)', '8806538000954', '나프롱정 275mg', 110250, '2025-01-01'),</v>
      </c>
    </row>
    <row r="9925" spans="79:96" x14ac:dyDescent="0.25">
      <c r="CA9925" s="29">
        <v>9922</v>
      </c>
      <c r="CB9925" s="50"/>
      <c r="CC9925" s="55" t="s">
        <v>13846</v>
      </c>
      <c r="CD9925" s="31" t="s">
        <v>9930</v>
      </c>
      <c r="CE9925" s="55" t="s">
        <v>13847</v>
      </c>
      <c r="CF9925" s="32" t="s">
        <v>2354</v>
      </c>
      <c r="CG9925" s="33" t="s">
        <v>661</v>
      </c>
      <c r="CH9925" s="34">
        <v>58000</v>
      </c>
      <c r="CI9925" s="35">
        <v>45717</v>
      </c>
      <c r="CJ9925" s="35"/>
      <c r="CK9925" s="36">
        <v>116000</v>
      </c>
      <c r="CL9925" s="26">
        <f t="shared" ref="CL9925:CL9988" si="353">IFERROR(CK9925/2,"")</f>
        <v>58000</v>
      </c>
      <c r="CM9925" s="26"/>
      <c r="CR9925" s="26" t="str">
        <f t="shared" ref="CR9925:CR9988" si="354">IFERROR("('"&amp;CC9925&amp;"', '"&amp;CD9925&amp;"', '"&amp;CE9925&amp;"', '"&amp;CF9925&amp;"', '"&amp;CG9925&amp;"', "&amp;CH9925&amp;", '"&amp;TEXT(CI9925,"YYYY-MM-DD")&amp;"'),","")</f>
        <v>('보령약국 ID(경기 포천)', '182-70-00469', '경기도 포천시 청군로 3285 보령약국 (군내면)', '8806538046938', '신일트리메부틴말레산염정 100mg', 58000, '2025-03-01'),</v>
      </c>
    </row>
    <row r="9926" spans="79:96" x14ac:dyDescent="0.25">
      <c r="CA9926" s="29">
        <v>9923</v>
      </c>
      <c r="CB9926" s="50"/>
      <c r="CC9926" s="55" t="s">
        <v>13848</v>
      </c>
      <c r="CD9926" s="31" t="s">
        <v>6206</v>
      </c>
      <c r="CE9926" s="55" t="s">
        <v>13849</v>
      </c>
      <c r="CF9926" s="32" t="s">
        <v>2354</v>
      </c>
      <c r="CG9926" s="33" t="s">
        <v>661</v>
      </c>
      <c r="CH9926" s="34">
        <v>580000</v>
      </c>
      <c r="CI9926" s="35">
        <v>45717</v>
      </c>
      <c r="CJ9926" s="35"/>
      <c r="CK9926" s="36">
        <v>1160000</v>
      </c>
      <c r="CL9926" s="26">
        <f t="shared" si="353"/>
        <v>580000</v>
      </c>
      <c r="CM9926" s="26"/>
      <c r="CR9926" s="26" t="str">
        <f t="shared" si="354"/>
        <v>('보륭약국-P라', '129-22-19802', '경기도 성남시 중원구 산성대로 586 (은행동)', '8806538046938', '신일트리메부틴말레산염정 100mg', 580000, '2025-03-01'),</v>
      </c>
    </row>
    <row r="9927" spans="79:96" x14ac:dyDescent="0.25">
      <c r="CA9927" s="29">
        <v>9924</v>
      </c>
      <c r="CB9927" s="50"/>
      <c r="CC9927" s="55" t="s">
        <v>13848</v>
      </c>
      <c r="CD9927" s="31" t="s">
        <v>6206</v>
      </c>
      <c r="CE9927" s="55" t="s">
        <v>13849</v>
      </c>
      <c r="CF9927" s="32" t="s">
        <v>2354</v>
      </c>
      <c r="CG9927" s="33" t="s">
        <v>661</v>
      </c>
      <c r="CH9927" s="34">
        <v>-580000</v>
      </c>
      <c r="CI9927" s="35">
        <v>45717</v>
      </c>
      <c r="CJ9927" s="35"/>
      <c r="CK9927" s="36">
        <v>-1160000</v>
      </c>
      <c r="CL9927" s="26">
        <f t="shared" si="353"/>
        <v>-580000</v>
      </c>
      <c r="CM9927" s="26"/>
      <c r="CR9927" s="26" t="str">
        <f t="shared" si="354"/>
        <v>('보륭약국-P라', '129-22-19802', '경기도 성남시 중원구 산성대로 586 (은행동)', '8806538046938', '신일트리메부틴말레산염정 100mg', -580000, '2025-03-01'),</v>
      </c>
    </row>
    <row r="9928" spans="79:96" x14ac:dyDescent="0.25">
      <c r="CA9928" s="29">
        <v>9925</v>
      </c>
      <c r="CB9928" s="50"/>
      <c r="CC9928" s="55" t="s">
        <v>13850</v>
      </c>
      <c r="CD9928" s="31" t="s">
        <v>12678</v>
      </c>
      <c r="CE9928" s="55" t="s">
        <v>13851</v>
      </c>
      <c r="CF9928" s="32" t="s">
        <v>1679</v>
      </c>
      <c r="CG9928" s="33" t="s">
        <v>552</v>
      </c>
      <c r="CH9928" s="31">
        <v>37440</v>
      </c>
      <c r="CI9928" s="35">
        <v>45717</v>
      </c>
      <c r="CJ9928" s="35"/>
      <c r="CK9928" s="56">
        <v>74880</v>
      </c>
      <c r="CL9928" s="26">
        <f t="shared" si="353"/>
        <v>37440</v>
      </c>
      <c r="CM9928" s="26"/>
      <c r="CR9928" s="26" t="str">
        <f t="shared" si="354"/>
        <v>('보명당약국 DS(대전)', '302-03-39983', '대전광역시 중구 대종로 313-1 보명당약국 (부사동)', '8806538055619', '다이뉴시드정 480mg', 37440, '2025-03-01'),</v>
      </c>
    </row>
    <row r="9929" spans="79:96" x14ac:dyDescent="0.25">
      <c r="CA9929" s="29">
        <v>9926</v>
      </c>
      <c r="CB9929" s="50"/>
      <c r="CC9929" s="55" t="s">
        <v>13852</v>
      </c>
      <c r="CD9929" s="31" t="s">
        <v>719</v>
      </c>
      <c r="CE9929" s="55" t="s">
        <v>13853</v>
      </c>
      <c r="CF9929" s="32" t="s">
        <v>7467</v>
      </c>
      <c r="CG9929" s="33" t="s">
        <v>1546</v>
      </c>
      <c r="CH9929" s="34">
        <v>26760</v>
      </c>
      <c r="CI9929" s="35">
        <v>45717</v>
      </c>
      <c r="CJ9929" s="35"/>
      <c r="CK9929" s="36">
        <v>53520</v>
      </c>
      <c r="CL9929" s="26">
        <f t="shared" si="353"/>
        <v>26760</v>
      </c>
      <c r="CM9929" s="26"/>
      <c r="CR9929" s="26" t="str">
        <f t="shared" si="354"/>
        <v>('보원약국(남양주)-T/NP(A1)', '132-10-27436', '경기도 남양주시 덕소로 93 희빌딩1층B (와부읍)', '8806538017655', '신코나졸캡슐', 26760, '2025-03-01'),</v>
      </c>
    </row>
    <row r="9930" spans="79:96" x14ac:dyDescent="0.25">
      <c r="CA9930" s="29">
        <v>9927</v>
      </c>
      <c r="CB9930" s="50"/>
      <c r="CC9930" s="55" t="s">
        <v>13852</v>
      </c>
      <c r="CD9930" s="31" t="s">
        <v>719</v>
      </c>
      <c r="CE9930" s="55" t="s">
        <v>13853</v>
      </c>
      <c r="CF9930" s="32" t="s">
        <v>8086</v>
      </c>
      <c r="CG9930" s="33" t="s">
        <v>1764</v>
      </c>
      <c r="CH9930" s="34">
        <v>161385</v>
      </c>
      <c r="CI9930" s="35">
        <v>45717</v>
      </c>
      <c r="CJ9930" s="35"/>
      <c r="CK9930" s="36">
        <v>322770</v>
      </c>
      <c r="CL9930" s="26">
        <f t="shared" si="353"/>
        <v>161385</v>
      </c>
      <c r="CM9930" s="26"/>
      <c r="CR9930" s="26" t="str">
        <f t="shared" si="354"/>
        <v>('보원약국(남양주)-T/NP(A1)', '132-10-27436', '경기도 남양주시 덕소로 93 희빌딩1층B (와부읍)', '8806538062228', '자누메티아정50/500mg', 161385, '2025-03-01'),</v>
      </c>
    </row>
    <row r="9931" spans="79:96" x14ac:dyDescent="0.25">
      <c r="CA9931" s="29">
        <v>9928</v>
      </c>
      <c r="CB9931" s="50"/>
      <c r="CC9931" s="55" t="s">
        <v>13852</v>
      </c>
      <c r="CD9931" s="31" t="s">
        <v>719</v>
      </c>
      <c r="CE9931" s="55" t="s">
        <v>13853</v>
      </c>
      <c r="CF9931" s="32" t="s">
        <v>2151</v>
      </c>
      <c r="CG9931" s="33" t="s">
        <v>61</v>
      </c>
      <c r="CH9931" s="34">
        <v>128750</v>
      </c>
      <c r="CI9931" s="35">
        <v>45717</v>
      </c>
      <c r="CJ9931" s="35"/>
      <c r="CK9931" s="36">
        <v>257500</v>
      </c>
      <c r="CL9931" s="26">
        <f t="shared" si="353"/>
        <v>128750</v>
      </c>
      <c r="CM9931" s="26"/>
      <c r="CR9931" s="26" t="str">
        <f t="shared" si="354"/>
        <v>('보원약국(남양주)-T/NP(A1)', '132-10-27436', '경기도 남양주시 덕소로 93 희빌딩1층B (와부읍)', '8806538000220', '가모피드정 5mg', 128750, '2025-03-01'),</v>
      </c>
    </row>
    <row r="9932" spans="79:96" x14ac:dyDescent="0.25">
      <c r="CA9932" s="29">
        <v>9929</v>
      </c>
      <c r="CB9932" s="50"/>
      <c r="CC9932" s="55" t="s">
        <v>13854</v>
      </c>
      <c r="CD9932" s="31" t="s">
        <v>13855</v>
      </c>
      <c r="CE9932" s="55" t="s">
        <v>13856</v>
      </c>
      <c r="CF9932" s="32" t="s">
        <v>1032</v>
      </c>
      <c r="CG9932" s="33" t="s">
        <v>948</v>
      </c>
      <c r="CH9932" s="34">
        <v>11000</v>
      </c>
      <c r="CI9932" s="35">
        <v>45689</v>
      </c>
      <c r="CJ9932" s="35"/>
      <c r="CK9932" s="36">
        <v>22000</v>
      </c>
      <c r="CL9932" s="26">
        <f t="shared" si="353"/>
        <v>11000</v>
      </c>
      <c r="CM9932" s="26"/>
      <c r="CR9932" s="26" t="str">
        <f t="shared" si="354"/>
        <v>('보정해맑은약국-KP(2)', '530-03-00900', '경기도 용인시 기흥구 신촌로47번길 2 103호(보정프라자) (보정동)', '8806538014029', '신일엠정 500mg', 11000, '2025-02-01'),</v>
      </c>
    </row>
    <row r="9933" spans="79:96" x14ac:dyDescent="0.25">
      <c r="CA9933" s="29">
        <v>9930</v>
      </c>
      <c r="CB9933" s="50"/>
      <c r="CC9933" s="55" t="s">
        <v>13857</v>
      </c>
      <c r="CD9933" s="31" t="s">
        <v>13858</v>
      </c>
      <c r="CE9933" s="55" t="s">
        <v>13859</v>
      </c>
      <c r="CF9933" s="32" t="s">
        <v>1001</v>
      </c>
      <c r="CG9933" s="33" t="s">
        <v>1002</v>
      </c>
      <c r="CH9933" s="34">
        <v>47400</v>
      </c>
      <c r="CI9933" s="35">
        <v>45658</v>
      </c>
      <c r="CJ9933" s="35"/>
      <c r="CK9933" s="36">
        <v>94800</v>
      </c>
      <c r="CL9933" s="26">
        <f t="shared" si="353"/>
        <v>47400</v>
      </c>
      <c r="CM9933" s="26"/>
      <c r="CR9933" s="26" t="str">
        <f t="shared" si="354"/>
        <v>('복지온누리약국-F(이)', '494-35-00041', '인천광역시 서구 탁옥로 37 107호 (심곡동)', '8806538027517', '프라빅정 75mg', 47400, '2025-01-01'),</v>
      </c>
    </row>
    <row r="9934" spans="79:96" x14ac:dyDescent="0.25">
      <c r="CA9934" s="29">
        <v>9931</v>
      </c>
      <c r="CB9934" s="50"/>
      <c r="CC9934" s="55" t="s">
        <v>13860</v>
      </c>
      <c r="CD9934" s="31" t="s">
        <v>13861</v>
      </c>
      <c r="CE9934" s="55" t="s">
        <v>13862</v>
      </c>
      <c r="CF9934" s="32" t="s">
        <v>2203</v>
      </c>
      <c r="CG9934" s="33" t="s">
        <v>140</v>
      </c>
      <c r="CH9934" s="34">
        <v>5175</v>
      </c>
      <c r="CI9934" s="35">
        <v>45717</v>
      </c>
      <c r="CJ9934" s="35"/>
      <c r="CK9934" s="36">
        <v>10350</v>
      </c>
      <c r="CL9934" s="26">
        <f t="shared" si="353"/>
        <v>5175</v>
      </c>
      <c r="CM9934" s="26"/>
      <c r="CR9934" s="26" t="str">
        <f t="shared" si="354"/>
        <v>('봄날약국(강서구)-W(일)', '433-06-03140', '서울특별시 강서구 강서로 48 1층일부 (화곡동)', '8806538000619', '그리펜-에스정 300mg', 5175, '2025-03-01'),</v>
      </c>
    </row>
    <row r="9935" spans="79:96" x14ac:dyDescent="0.25">
      <c r="CA9935" s="29">
        <v>9932</v>
      </c>
      <c r="CB9935" s="50"/>
      <c r="CC9935" s="55" t="s">
        <v>13863</v>
      </c>
      <c r="CD9935" s="31" t="s">
        <v>13864</v>
      </c>
      <c r="CE9935" s="55" t="s">
        <v>13865</v>
      </c>
      <c r="CF9935" s="32" t="s">
        <v>2540</v>
      </c>
      <c r="CG9935" s="33" t="s">
        <v>2169</v>
      </c>
      <c r="CH9935" s="34">
        <v>-28500</v>
      </c>
      <c r="CI9935" s="35">
        <v>45717</v>
      </c>
      <c r="CJ9935" s="35"/>
      <c r="CK9935" s="36">
        <v>-57000</v>
      </c>
      <c r="CL9935" s="26">
        <f t="shared" si="353"/>
        <v>-28500</v>
      </c>
      <c r="CM9935" s="26"/>
      <c r="CR9935" s="26" t="str">
        <f t="shared" si="354"/>
        <v>('봄빛약국(광명)-T/S', '123-05-81505', '경기 광명시 광명동 126-19', '8806538010021', '신일디클로페낙나트륨정 50mg', -28500, '2025-03-01'),</v>
      </c>
    </row>
    <row r="9936" spans="79:96" x14ac:dyDescent="0.25">
      <c r="CA9936" s="29">
        <v>9933</v>
      </c>
      <c r="CB9936" s="50"/>
      <c r="CC9936" s="55" t="s">
        <v>13866</v>
      </c>
      <c r="CD9936" s="31" t="s">
        <v>1565</v>
      </c>
      <c r="CE9936" s="55" t="s">
        <v>13867</v>
      </c>
      <c r="CF9936" s="32" t="s">
        <v>1686</v>
      </c>
      <c r="CG9936" s="33" t="s">
        <v>1033</v>
      </c>
      <c r="CH9936" s="34">
        <v>31890</v>
      </c>
      <c r="CI9936" s="35">
        <v>45717</v>
      </c>
      <c r="CJ9936" s="35"/>
      <c r="CK9936" s="36">
        <v>63780</v>
      </c>
      <c r="CL9936" s="26">
        <f t="shared" si="353"/>
        <v>31890</v>
      </c>
      <c r="CM9936" s="26"/>
      <c r="CR9936" s="26" t="str">
        <f t="shared" si="354"/>
        <v>('봄빛약국(김포)-T(일)', '561-46-00935', '경기도 김포시 김포한강8로 172 엠파워프라자 104호 (마산동)', '8806538058122', '로타젯정10/10mg', 31890, '2025-03-01'),</v>
      </c>
    </row>
    <row r="9937" spans="79:96" x14ac:dyDescent="0.25">
      <c r="CA9937" s="29">
        <v>9934</v>
      </c>
      <c r="CB9937" s="50"/>
      <c r="CC9937" s="55" t="s">
        <v>13866</v>
      </c>
      <c r="CD9937" s="31" t="s">
        <v>1565</v>
      </c>
      <c r="CE9937" s="55" t="s">
        <v>13867</v>
      </c>
      <c r="CF9937" s="32" t="s">
        <v>1686</v>
      </c>
      <c r="CG9937" s="33" t="s">
        <v>1033</v>
      </c>
      <c r="CH9937" s="34">
        <v>15945</v>
      </c>
      <c r="CI9937" s="35">
        <v>45717</v>
      </c>
      <c r="CJ9937" s="35"/>
      <c r="CK9937" s="36">
        <v>31890</v>
      </c>
      <c r="CL9937" s="26">
        <f t="shared" si="353"/>
        <v>15945</v>
      </c>
      <c r="CM9937" s="26"/>
      <c r="CR9937" s="26" t="str">
        <f t="shared" si="354"/>
        <v>('봄빛약국(김포)-T(일)', '561-46-00935', '경기도 김포시 김포한강8로 172 엠파워프라자 104호 (마산동)', '8806538058122', '로타젯정10/10mg', 15945, '2025-03-01'),</v>
      </c>
    </row>
    <row r="9938" spans="79:96" x14ac:dyDescent="0.25">
      <c r="CA9938" s="29">
        <v>9935</v>
      </c>
      <c r="CB9938" s="50"/>
      <c r="CC9938" s="55" t="s">
        <v>13866</v>
      </c>
      <c r="CD9938" s="31" t="s">
        <v>1565</v>
      </c>
      <c r="CE9938" s="55" t="s">
        <v>13867</v>
      </c>
      <c r="CF9938" s="32" t="s">
        <v>1712</v>
      </c>
      <c r="CG9938" s="33" t="s">
        <v>1081</v>
      </c>
      <c r="CH9938" s="34">
        <v>34245</v>
      </c>
      <c r="CI9938" s="35">
        <v>45717</v>
      </c>
      <c r="CJ9938" s="35"/>
      <c r="CK9938" s="36">
        <v>68490</v>
      </c>
      <c r="CL9938" s="26">
        <f t="shared" si="353"/>
        <v>34245</v>
      </c>
      <c r="CM9938" s="26"/>
      <c r="CR9938" s="26" t="str">
        <f t="shared" si="354"/>
        <v>('봄빛약국(김포)-T(일)', '561-46-00935', '경기도 김포시 김포한강8로 172 엠파워프라자 104호 (마산동)', '8806538058221', '로타젯정10/5mg', 34245, '2025-03-01'),</v>
      </c>
    </row>
    <row r="9939" spans="79:96" x14ac:dyDescent="0.25">
      <c r="CA9939" s="29">
        <v>9936</v>
      </c>
      <c r="CB9939" s="50"/>
      <c r="CC9939" s="55" t="s">
        <v>13868</v>
      </c>
      <c r="CD9939" s="31" t="s">
        <v>13869</v>
      </c>
      <c r="CE9939" s="55" t="s">
        <v>13870</v>
      </c>
      <c r="CF9939" s="32" t="s">
        <v>615</v>
      </c>
      <c r="CG9939" s="33" t="s">
        <v>616</v>
      </c>
      <c r="CH9939" s="34">
        <v>7500</v>
      </c>
      <c r="CI9939" s="35">
        <v>45717</v>
      </c>
      <c r="CJ9939" s="35"/>
      <c r="CK9939" s="36">
        <v>15000</v>
      </c>
      <c r="CL9939" s="26">
        <f t="shared" si="353"/>
        <v>7500</v>
      </c>
      <c r="CM9939" s="26"/>
      <c r="CR9939" s="26" t="str">
        <f t="shared" si="354"/>
        <v>('봄빛약국(오산시)-GP(6)', '107-27-02873', '경기도 오산시 수청로 193 302호(P&amp;P세교프라자) (금암동)', '8806538015149', '신일폴산정 1mg', 7500, '2025-03-01'),</v>
      </c>
    </row>
    <row r="9940" spans="79:96" x14ac:dyDescent="0.25">
      <c r="CA9940" s="29">
        <v>9937</v>
      </c>
      <c r="CB9940" s="50"/>
      <c r="CC9940" s="55" t="s">
        <v>13868</v>
      </c>
      <c r="CD9940" s="31" t="s">
        <v>13869</v>
      </c>
      <c r="CE9940" s="55" t="s">
        <v>13870</v>
      </c>
      <c r="CF9940" s="32" t="s">
        <v>1259</v>
      </c>
      <c r="CG9940" s="33" t="s">
        <v>1260</v>
      </c>
      <c r="CH9940" s="34">
        <v>12500</v>
      </c>
      <c r="CI9940" s="35">
        <v>45717</v>
      </c>
      <c r="CJ9940" s="35"/>
      <c r="CK9940" s="36">
        <v>25000</v>
      </c>
      <c r="CL9940" s="26">
        <f t="shared" si="353"/>
        <v>12500</v>
      </c>
      <c r="CM9940" s="26"/>
      <c r="CR9940" s="26" t="str">
        <f t="shared" si="354"/>
        <v>('봄빛약국(오산시)-GP(6)', '107-27-02873', '경기도 오산시 수청로 193 302호(P&amp;P세교프라자) (금암동)', '8806538005737', '메코민캡슐 500mcg', 12500, '2025-03-01'),</v>
      </c>
    </row>
    <row r="9941" spans="79:96" x14ac:dyDescent="0.25">
      <c r="CA9941" s="29">
        <v>9938</v>
      </c>
      <c r="CB9941" s="50"/>
      <c r="CC9941" s="55" t="s">
        <v>13871</v>
      </c>
      <c r="CD9941" s="31" t="s">
        <v>13872</v>
      </c>
      <c r="CE9941" s="55" t="s">
        <v>13873</v>
      </c>
      <c r="CF9941" s="32" t="s">
        <v>732</v>
      </c>
      <c r="CG9941" s="33" t="s">
        <v>733</v>
      </c>
      <c r="CH9941" s="34">
        <v>5750</v>
      </c>
      <c r="CI9941" s="35">
        <v>45689</v>
      </c>
      <c r="CJ9941" s="35"/>
      <c r="CK9941" s="36">
        <v>11500</v>
      </c>
      <c r="CL9941" s="26">
        <f t="shared" si="353"/>
        <v>5750</v>
      </c>
      <c r="CM9941" s="26"/>
      <c r="CR9941" s="26" t="str">
        <f t="shared" si="354"/>
        <v>('봄약국 HM(부산금정)', '409-34-60516', '부산 금정구 구서동 구서로 10, 101호(구서동)', '8806538017259', '신일피리독신정 50mg', 5750, '2025-02-01'),</v>
      </c>
    </row>
    <row r="9942" spans="79:96" x14ac:dyDescent="0.25">
      <c r="CA9942" s="29">
        <v>9939</v>
      </c>
      <c r="CB9942" s="50"/>
      <c r="CC9942" s="55" t="s">
        <v>13874</v>
      </c>
      <c r="CD9942" s="31" t="s">
        <v>13875</v>
      </c>
      <c r="CE9942" s="55" t="s">
        <v>13876</v>
      </c>
      <c r="CF9942" s="32" t="s">
        <v>1493</v>
      </c>
      <c r="CG9942" s="33" t="s">
        <v>1275</v>
      </c>
      <c r="CH9942" s="34">
        <v>11460</v>
      </c>
      <c r="CI9942" s="35">
        <v>45658</v>
      </c>
      <c r="CJ9942" s="35"/>
      <c r="CK9942" s="36">
        <v>22920</v>
      </c>
      <c r="CL9942" s="26">
        <f t="shared" si="353"/>
        <v>11460</v>
      </c>
      <c r="CM9942" s="26"/>
      <c r="CR9942" s="26" t="str">
        <f t="shared" si="354"/>
        <v>('봄약국 HM(서울도봉)', '369-64-00503', '서울특별시 도봉구 도봉로 684 116호 (방학동)', '8806538051024', '신에소메정20mg', 11460, '2025-01-01'),</v>
      </c>
    </row>
    <row r="9943" spans="79:96" x14ac:dyDescent="0.25">
      <c r="CA9943" s="29">
        <v>9940</v>
      </c>
      <c r="CB9943" s="50"/>
      <c r="CC9943" s="55" t="s">
        <v>13874</v>
      </c>
      <c r="CD9943" s="31" t="s">
        <v>13875</v>
      </c>
      <c r="CE9943" s="55" t="s">
        <v>13876</v>
      </c>
      <c r="CF9943" s="32" t="s">
        <v>824</v>
      </c>
      <c r="CG9943" s="33" t="s">
        <v>140</v>
      </c>
      <c r="CH9943" s="34">
        <v>143750</v>
      </c>
      <c r="CI9943" s="35">
        <v>45717</v>
      </c>
      <c r="CJ9943" s="35"/>
      <c r="CK9943" s="36">
        <v>287500</v>
      </c>
      <c r="CL9943" s="26">
        <f t="shared" si="353"/>
        <v>143750</v>
      </c>
      <c r="CM9943" s="26"/>
      <c r="CR9943" s="26" t="str">
        <f t="shared" si="354"/>
        <v>('봄약국 HM(서울도봉)', '369-64-00503', '서울특별시 도봉구 도봉로 684 116호 (방학동)', '8806538000626', '그리펜-에스정 300mg', 143750, '2025-03-01'),</v>
      </c>
    </row>
    <row r="9944" spans="79:96" x14ac:dyDescent="0.25">
      <c r="CA9944" s="29">
        <v>9941</v>
      </c>
      <c r="CB9944" s="50"/>
      <c r="CC9944" s="55" t="s">
        <v>13874</v>
      </c>
      <c r="CD9944" s="31" t="s">
        <v>13875</v>
      </c>
      <c r="CE9944" s="55" t="s">
        <v>13876</v>
      </c>
      <c r="CF9944" s="32" t="s">
        <v>3158</v>
      </c>
      <c r="CG9944" s="33" t="s">
        <v>835</v>
      </c>
      <c r="CH9944" s="34">
        <v>93750</v>
      </c>
      <c r="CI9944" s="35">
        <v>45717</v>
      </c>
      <c r="CJ9944" s="35"/>
      <c r="CK9944" s="36">
        <v>187500</v>
      </c>
      <c r="CL9944" s="26">
        <f t="shared" si="353"/>
        <v>93750</v>
      </c>
      <c r="CM9944" s="26"/>
      <c r="CR9944" s="26" t="str">
        <f t="shared" si="354"/>
        <v>('봄약국 HM(서울도봉)', '369-64-00503', '서울특별시 도봉구 도봉로 684 116호 (방학동)', '8806538013428', '신일아시클로버정', 93750, '2025-03-01'),</v>
      </c>
    </row>
    <row r="9945" spans="79:96" x14ac:dyDescent="0.25">
      <c r="CA9945" s="29">
        <v>9942</v>
      </c>
      <c r="CB9945" s="50"/>
      <c r="CC9945" s="55" t="s">
        <v>13874</v>
      </c>
      <c r="CD9945" s="31" t="s">
        <v>13875</v>
      </c>
      <c r="CE9945" s="55" t="s">
        <v>13876</v>
      </c>
      <c r="CF9945" s="32" t="s">
        <v>1545</v>
      </c>
      <c r="CG9945" s="33" t="s">
        <v>1334</v>
      </c>
      <c r="CH9945" s="34">
        <v>14400</v>
      </c>
      <c r="CI9945" s="35">
        <v>45717</v>
      </c>
      <c r="CJ9945" s="35"/>
      <c r="CK9945" s="36">
        <v>28800</v>
      </c>
      <c r="CL9945" s="26">
        <f t="shared" si="353"/>
        <v>14400</v>
      </c>
      <c r="CM9945" s="26"/>
      <c r="CR9945" s="26" t="str">
        <f t="shared" si="354"/>
        <v>('봄약국 HM(서울도봉)', '369-64-00503', '서울특별시 도봉구 도봉로 684 116호 (방학동)', '8806538052410', '에티브정', 14400, '2025-03-01'),</v>
      </c>
    </row>
    <row r="9946" spans="79:96" x14ac:dyDescent="0.25">
      <c r="CA9946" s="29">
        <v>9943</v>
      </c>
      <c r="CB9946" s="50"/>
      <c r="CC9946" s="55" t="s">
        <v>13874</v>
      </c>
      <c r="CD9946" s="31" t="s">
        <v>13875</v>
      </c>
      <c r="CE9946" s="55" t="s">
        <v>13876</v>
      </c>
      <c r="CF9946" s="32" t="s">
        <v>1545</v>
      </c>
      <c r="CG9946" s="33" t="s">
        <v>1334</v>
      </c>
      <c r="CH9946" s="34">
        <v>21600</v>
      </c>
      <c r="CI9946" s="35">
        <v>45717</v>
      </c>
      <c r="CJ9946" s="35"/>
      <c r="CK9946" s="36">
        <v>43200</v>
      </c>
      <c r="CL9946" s="26">
        <f t="shared" si="353"/>
        <v>21600</v>
      </c>
      <c r="CM9946" s="26"/>
      <c r="CR9946" s="26" t="str">
        <f t="shared" si="354"/>
        <v>('봄약국 HM(서울도봉)', '369-64-00503', '서울특별시 도봉구 도봉로 684 116호 (방학동)', '8806538052410', '에티브정', 21600, '2025-03-01'),</v>
      </c>
    </row>
    <row r="9947" spans="79:96" x14ac:dyDescent="0.25">
      <c r="CA9947" s="29">
        <v>9944</v>
      </c>
      <c r="CB9947" s="50"/>
      <c r="CC9947" s="55" t="s">
        <v>13877</v>
      </c>
      <c r="CD9947" s="31" t="s">
        <v>914</v>
      </c>
      <c r="CE9947" s="55" t="s">
        <v>3293</v>
      </c>
      <c r="CF9947" s="32" t="s">
        <v>3289</v>
      </c>
      <c r="CG9947" s="33" t="s">
        <v>1101</v>
      </c>
      <c r="CH9947" s="34">
        <v>1137645</v>
      </c>
      <c r="CI9947" s="35">
        <v>45717</v>
      </c>
      <c r="CJ9947" s="35"/>
      <c r="CK9947" s="36">
        <v>2275290</v>
      </c>
      <c r="CL9947" s="26">
        <f t="shared" si="353"/>
        <v>1137645</v>
      </c>
      <c r="CM9947" s="26"/>
      <c r="CR9947" s="26" t="str">
        <f t="shared" si="354"/>
        <v>('봄약국(종로)-일양택배', '132-23-42441', '서울특별시 종로구 지봉로 37-1 JS타워 1층 3호 (창신동)', '8806538052915', '로피타정 2mg', 1137645, '2025-03-01'),</v>
      </c>
    </row>
    <row r="9948" spans="79:96" x14ac:dyDescent="0.25">
      <c r="CA9948" s="29">
        <v>9945</v>
      </c>
      <c r="CB9948" s="50"/>
      <c r="CC9948" s="55" t="s">
        <v>13878</v>
      </c>
      <c r="CD9948" s="31" t="s">
        <v>13879</v>
      </c>
      <c r="CE9948" s="55" t="s">
        <v>13880</v>
      </c>
      <c r="CF9948" s="32" t="s">
        <v>1032</v>
      </c>
      <c r="CG9948" s="33" t="s">
        <v>948</v>
      </c>
      <c r="CH9948" s="34">
        <v>-11000</v>
      </c>
      <c r="CI9948" s="35">
        <v>45717</v>
      </c>
      <c r="CJ9948" s="35"/>
      <c r="CK9948" s="36">
        <v>-22000</v>
      </c>
      <c r="CL9948" s="26">
        <f t="shared" si="353"/>
        <v>-11000</v>
      </c>
      <c r="CM9948" s="26"/>
      <c r="CR9948" s="26" t="str">
        <f t="shared" si="354"/>
        <v>('봄약국(평택시)-SW25', '211-59-03584', '경기도 평택시 안현로서8길 57 3층 305-1호 약국코너 (붐붐프라자) (안중읍)', '8806538014029', '신일엠정 500mg', -11000, '2025-03-01'),</v>
      </c>
    </row>
    <row r="9949" spans="79:96" x14ac:dyDescent="0.25">
      <c r="CA9949" s="29">
        <v>9946</v>
      </c>
      <c r="CB9949" s="50"/>
      <c r="CC9949" s="55" t="s">
        <v>13881</v>
      </c>
      <c r="CD9949" s="31" t="s">
        <v>6703</v>
      </c>
      <c r="CE9949" s="55" t="s">
        <v>13882</v>
      </c>
      <c r="CF9949" s="32" t="s">
        <v>2228</v>
      </c>
      <c r="CG9949" s="33" t="s">
        <v>790</v>
      </c>
      <c r="CH9949" s="34">
        <v>58000</v>
      </c>
      <c r="CI9949" s="35">
        <v>45717</v>
      </c>
      <c r="CJ9949" s="35"/>
      <c r="CK9949" s="36">
        <v>116000</v>
      </c>
      <c r="CL9949" s="26">
        <f t="shared" si="353"/>
        <v>58000</v>
      </c>
      <c r="CM9949" s="26"/>
      <c r="CR9949" s="26" t="str">
        <f t="shared" si="354"/>
        <v>('봉담중앙약국(화성)-용마택배', '753-49-00457', '경기도 화성시 와우로 20 107호(미래프라자) (봉담읍)', '8806538013121', '신일슈도에페드린정 60mg', 58000, '2025-03-01'),</v>
      </c>
    </row>
    <row r="9950" spans="79:96" x14ac:dyDescent="0.25">
      <c r="CA9950" s="29">
        <v>9947</v>
      </c>
      <c r="CB9950" s="50"/>
      <c r="CC9950" s="55" t="s">
        <v>13883</v>
      </c>
      <c r="CD9950" s="31" t="s">
        <v>13884</v>
      </c>
      <c r="CE9950" s="55" t="s">
        <v>13885</v>
      </c>
      <c r="CF9950" s="32" t="s">
        <v>1493</v>
      </c>
      <c r="CG9950" s="33" t="s">
        <v>1275</v>
      </c>
      <c r="CH9950" s="34">
        <v>11460</v>
      </c>
      <c r="CI9950" s="35">
        <v>45689</v>
      </c>
      <c r="CJ9950" s="35"/>
      <c r="CK9950" s="36">
        <v>22920</v>
      </c>
      <c r="CL9950" s="26">
        <f t="shared" si="353"/>
        <v>11460</v>
      </c>
      <c r="CM9950" s="26"/>
      <c r="CR9950" s="26" t="str">
        <f t="shared" si="354"/>
        <v>('봉천프라자약국(관악구)-U(이)', '371-24-01800', '서울특별시 관악구 남부순환로 1734 1층(주원빌딩) (봉천동)', '8806538051024', '신에소메정20mg', 11460, '2025-02-01'),</v>
      </c>
    </row>
    <row r="9951" spans="79:96" x14ac:dyDescent="0.25">
      <c r="CA9951" s="29">
        <v>9948</v>
      </c>
      <c r="CB9951" s="50"/>
      <c r="CC9951" s="55" t="s">
        <v>13883</v>
      </c>
      <c r="CD9951" s="31" t="s">
        <v>13884</v>
      </c>
      <c r="CE9951" s="55" t="s">
        <v>13885</v>
      </c>
      <c r="CF9951" s="32" t="s">
        <v>2013</v>
      </c>
      <c r="CG9951" s="33" t="s">
        <v>1391</v>
      </c>
      <c r="CH9951" s="34">
        <v>1425</v>
      </c>
      <c r="CI9951" s="35">
        <v>45658</v>
      </c>
      <c r="CJ9951" s="35"/>
      <c r="CK9951" s="36">
        <v>2850</v>
      </c>
      <c r="CL9951" s="26">
        <f t="shared" si="353"/>
        <v>1425</v>
      </c>
      <c r="CM9951" s="26"/>
      <c r="CR9951" s="26" t="str">
        <f t="shared" si="354"/>
        <v>('봉천프라자약국(관악구)-U(이)', '371-24-01800', '서울특별시 관악구 남부순환로 1734 1층(주원빌딩) (봉천동)', '8806538026510', '티니다진정 500mg', 1425, '2025-01-01'),</v>
      </c>
    </row>
    <row r="9952" spans="79:96" x14ac:dyDescent="0.25">
      <c r="CA9952" s="29">
        <v>9949</v>
      </c>
      <c r="CB9952" s="50"/>
      <c r="CC9952" s="55" t="s">
        <v>13883</v>
      </c>
      <c r="CD9952" s="31" t="s">
        <v>13884</v>
      </c>
      <c r="CE9952" s="55" t="s">
        <v>13885</v>
      </c>
      <c r="CF9952" s="32" t="s">
        <v>84</v>
      </c>
      <c r="CG9952" s="33" t="s">
        <v>85</v>
      </c>
      <c r="CH9952" s="34">
        <v>39780</v>
      </c>
      <c r="CI9952" s="35">
        <v>45717</v>
      </c>
      <c r="CJ9952" s="35"/>
      <c r="CK9952" s="36">
        <v>79560</v>
      </c>
      <c r="CL9952" s="26">
        <f t="shared" si="353"/>
        <v>39780</v>
      </c>
      <c r="CM9952" s="26"/>
      <c r="CR9952" s="26" t="str">
        <f t="shared" si="354"/>
        <v>('봉천프라자약국(관악구)-U(이)', '371-24-01800', '서울특별시 관악구 남부순환로 1734 1층(주원빌딩) (봉천동)', '8806538013749', '리피칸정 10mg', 39780, '2025-03-01'),</v>
      </c>
    </row>
    <row r="9953" spans="79:96" x14ac:dyDescent="0.25">
      <c r="CA9953" s="29">
        <v>9950</v>
      </c>
      <c r="CB9953" s="50"/>
      <c r="CC9953" s="55" t="s">
        <v>13886</v>
      </c>
      <c r="CD9953" s="31" t="s">
        <v>13887</v>
      </c>
      <c r="CE9953" s="55" t="s">
        <v>13888</v>
      </c>
      <c r="CF9953" s="32" t="s">
        <v>2369</v>
      </c>
      <c r="CG9953" s="33" t="s">
        <v>1146</v>
      </c>
      <c r="CH9953" s="34">
        <v>95550</v>
      </c>
      <c r="CI9953" s="35">
        <v>45717</v>
      </c>
      <c r="CJ9953" s="35"/>
      <c r="CK9953" s="36">
        <v>191100</v>
      </c>
      <c r="CL9953" s="26">
        <f t="shared" si="353"/>
        <v>95550</v>
      </c>
      <c r="CM9953" s="26"/>
      <c r="CR9953" s="26" t="str">
        <f t="shared" si="354"/>
        <v>('부곡늘푸른약국-Z', '134-24-87529', '경기도 안산시 상록구 시낭북로4길 1 1층 (부곡동)', '8806538059013', '리피젯정10/10mg', 95550, '2025-03-01'),</v>
      </c>
    </row>
    <row r="9954" spans="79:96" x14ac:dyDescent="0.25">
      <c r="CA9954" s="29">
        <v>9951</v>
      </c>
      <c r="CB9954" s="50"/>
      <c r="CC9954" s="55" t="s">
        <v>13886</v>
      </c>
      <c r="CD9954" s="31" t="s">
        <v>13887</v>
      </c>
      <c r="CE9954" s="55" t="s">
        <v>13888</v>
      </c>
      <c r="CF9954" s="32" t="s">
        <v>2369</v>
      </c>
      <c r="CG9954" s="33" t="s">
        <v>1146</v>
      </c>
      <c r="CH9954" s="34">
        <v>76440</v>
      </c>
      <c r="CI9954" s="35">
        <v>45717</v>
      </c>
      <c r="CJ9954" s="35"/>
      <c r="CK9954" s="36">
        <v>152880</v>
      </c>
      <c r="CL9954" s="26">
        <f t="shared" si="353"/>
        <v>76440</v>
      </c>
      <c r="CM9954" s="26"/>
      <c r="CR9954" s="26" t="str">
        <f t="shared" si="354"/>
        <v>('부곡늘푸른약국-Z', '134-24-87529', '경기도 안산시 상록구 시낭북로4길 1 1층 (부곡동)', '8806538059013', '리피젯정10/10mg', 76440, '2025-03-01'),</v>
      </c>
    </row>
    <row r="9955" spans="79:96" x14ac:dyDescent="0.25">
      <c r="CA9955" s="29">
        <v>9952</v>
      </c>
      <c r="CB9955" s="50"/>
      <c r="CC9955" s="55" t="s">
        <v>13886</v>
      </c>
      <c r="CD9955" s="31" t="s">
        <v>13887</v>
      </c>
      <c r="CE9955" s="55" t="s">
        <v>13888</v>
      </c>
      <c r="CF9955" s="32" t="s">
        <v>2369</v>
      </c>
      <c r="CG9955" s="33" t="s">
        <v>1146</v>
      </c>
      <c r="CH9955" s="34">
        <v>95550</v>
      </c>
      <c r="CI9955" s="35">
        <v>45717</v>
      </c>
      <c r="CJ9955" s="35"/>
      <c r="CK9955" s="36">
        <v>191100</v>
      </c>
      <c r="CL9955" s="26">
        <f t="shared" si="353"/>
        <v>95550</v>
      </c>
      <c r="CM9955" s="26"/>
      <c r="CR9955" s="26" t="str">
        <f t="shared" si="354"/>
        <v>('부곡늘푸른약국-Z', '134-24-87529', '경기도 안산시 상록구 시낭북로4길 1 1층 (부곡동)', '8806538059013', '리피젯정10/10mg', 95550, '2025-03-01'),</v>
      </c>
    </row>
    <row r="9956" spans="79:96" x14ac:dyDescent="0.25">
      <c r="CA9956" s="29">
        <v>9953</v>
      </c>
      <c r="CB9956" s="50"/>
      <c r="CC9956" s="55" t="s">
        <v>13886</v>
      </c>
      <c r="CD9956" s="31" t="s">
        <v>13887</v>
      </c>
      <c r="CE9956" s="55" t="s">
        <v>13888</v>
      </c>
      <c r="CF9956" s="32" t="s">
        <v>2369</v>
      </c>
      <c r="CG9956" s="33" t="s">
        <v>1146</v>
      </c>
      <c r="CH9956" s="34">
        <v>19110</v>
      </c>
      <c r="CI9956" s="35">
        <v>45717</v>
      </c>
      <c r="CJ9956" s="35"/>
      <c r="CK9956" s="36">
        <v>38220</v>
      </c>
      <c r="CL9956" s="26">
        <f t="shared" si="353"/>
        <v>19110</v>
      </c>
      <c r="CM9956" s="26"/>
      <c r="CR9956" s="26" t="str">
        <f t="shared" si="354"/>
        <v>('부곡늘푸른약국-Z', '134-24-87529', '경기도 안산시 상록구 시낭북로4길 1 1층 (부곡동)', '8806538059013', '리피젯정10/10mg', 19110, '2025-03-01'),</v>
      </c>
    </row>
    <row r="9957" spans="79:96" x14ac:dyDescent="0.25">
      <c r="CA9957" s="29">
        <v>9954</v>
      </c>
      <c r="CB9957" s="50"/>
      <c r="CC9957" s="55" t="s">
        <v>13886</v>
      </c>
      <c r="CD9957" s="31" t="s">
        <v>13887</v>
      </c>
      <c r="CE9957" s="55" t="s">
        <v>13888</v>
      </c>
      <c r="CF9957" s="32" t="s">
        <v>2369</v>
      </c>
      <c r="CG9957" s="33" t="s">
        <v>1146</v>
      </c>
      <c r="CH9957" s="34">
        <v>76440</v>
      </c>
      <c r="CI9957" s="35">
        <v>45717</v>
      </c>
      <c r="CJ9957" s="35"/>
      <c r="CK9957" s="36">
        <v>152880</v>
      </c>
      <c r="CL9957" s="26">
        <f t="shared" si="353"/>
        <v>76440</v>
      </c>
      <c r="CM9957" s="26"/>
      <c r="CR9957" s="26" t="str">
        <f t="shared" si="354"/>
        <v>('부곡늘푸른약국-Z', '134-24-87529', '경기도 안산시 상록구 시낭북로4길 1 1층 (부곡동)', '8806538059013', '리피젯정10/10mg', 76440, '2025-03-01'),</v>
      </c>
    </row>
    <row r="9958" spans="79:96" x14ac:dyDescent="0.25">
      <c r="CA9958" s="29">
        <v>9955</v>
      </c>
      <c r="CB9958" s="50"/>
      <c r="CC9958" s="55" t="s">
        <v>13886</v>
      </c>
      <c r="CD9958" s="31" t="s">
        <v>13887</v>
      </c>
      <c r="CE9958" s="55" t="s">
        <v>13888</v>
      </c>
      <c r="CF9958" s="32" t="s">
        <v>2369</v>
      </c>
      <c r="CG9958" s="33" t="s">
        <v>1146</v>
      </c>
      <c r="CH9958" s="34">
        <v>76440</v>
      </c>
      <c r="CI9958" s="35">
        <v>45717</v>
      </c>
      <c r="CJ9958" s="35"/>
      <c r="CK9958" s="36">
        <v>152880</v>
      </c>
      <c r="CL9958" s="26">
        <f t="shared" si="353"/>
        <v>76440</v>
      </c>
      <c r="CM9958" s="26"/>
      <c r="CR9958" s="26" t="str">
        <f t="shared" si="354"/>
        <v>('부곡늘푸른약국-Z', '134-24-87529', '경기도 안산시 상록구 시낭북로4길 1 1층 (부곡동)', '8806538059013', '리피젯정10/10mg', 76440, '2025-03-01'),</v>
      </c>
    </row>
    <row r="9959" spans="79:96" x14ac:dyDescent="0.25">
      <c r="CA9959" s="29">
        <v>9956</v>
      </c>
      <c r="CB9959" s="50"/>
      <c r="CC9959" s="55" t="s">
        <v>13886</v>
      </c>
      <c r="CD9959" s="31" t="s">
        <v>13887</v>
      </c>
      <c r="CE9959" s="55" t="s">
        <v>13888</v>
      </c>
      <c r="CF9959" s="32" t="s">
        <v>2369</v>
      </c>
      <c r="CG9959" s="33" t="s">
        <v>1146</v>
      </c>
      <c r="CH9959" s="34">
        <v>47775</v>
      </c>
      <c r="CI9959" s="35">
        <v>45689</v>
      </c>
      <c r="CJ9959" s="35"/>
      <c r="CK9959" s="36">
        <v>95550</v>
      </c>
      <c r="CL9959" s="26">
        <f t="shared" si="353"/>
        <v>47775</v>
      </c>
      <c r="CM9959" s="26"/>
      <c r="CR9959" s="26" t="str">
        <f t="shared" si="354"/>
        <v>('부곡늘푸른약국-Z', '134-24-87529', '경기도 안산시 상록구 시낭북로4길 1 1층 (부곡동)', '8806538059013', '리피젯정10/10mg', 47775, '2025-02-01'),</v>
      </c>
    </row>
    <row r="9960" spans="79:96" x14ac:dyDescent="0.25">
      <c r="CA9960" s="29">
        <v>9957</v>
      </c>
      <c r="CB9960" s="50"/>
      <c r="CC9960" s="55" t="s">
        <v>13886</v>
      </c>
      <c r="CD9960" s="31" t="s">
        <v>13887</v>
      </c>
      <c r="CE9960" s="55" t="s">
        <v>13888</v>
      </c>
      <c r="CF9960" s="32" t="s">
        <v>2369</v>
      </c>
      <c r="CG9960" s="33" t="s">
        <v>1146</v>
      </c>
      <c r="CH9960" s="34">
        <v>76440</v>
      </c>
      <c r="CI9960" s="35">
        <v>45658</v>
      </c>
      <c r="CJ9960" s="35"/>
      <c r="CK9960" s="36">
        <v>152880</v>
      </c>
      <c r="CL9960" s="26">
        <f t="shared" si="353"/>
        <v>76440</v>
      </c>
      <c r="CM9960" s="26"/>
      <c r="CR9960" s="26" t="str">
        <f t="shared" si="354"/>
        <v>('부곡늘푸른약국-Z', '134-24-87529', '경기도 안산시 상록구 시낭북로4길 1 1층 (부곡동)', '8806538059013', '리피젯정10/10mg', 76440, '2025-01-01'),</v>
      </c>
    </row>
    <row r="9961" spans="79:96" x14ac:dyDescent="0.25">
      <c r="CA9961" s="29">
        <v>9958</v>
      </c>
      <c r="CB9961" s="50"/>
      <c r="CC9961" s="55" t="s">
        <v>13886</v>
      </c>
      <c r="CD9961" s="31" t="s">
        <v>13887</v>
      </c>
      <c r="CE9961" s="55" t="s">
        <v>13888</v>
      </c>
      <c r="CF9961" s="32" t="s">
        <v>2369</v>
      </c>
      <c r="CG9961" s="33" t="s">
        <v>1146</v>
      </c>
      <c r="CH9961" s="34">
        <v>38220</v>
      </c>
      <c r="CI9961" s="35">
        <v>45717</v>
      </c>
      <c r="CJ9961" s="35"/>
      <c r="CK9961" s="36">
        <v>76440</v>
      </c>
      <c r="CL9961" s="26">
        <f t="shared" si="353"/>
        <v>38220</v>
      </c>
      <c r="CM9961" s="26"/>
      <c r="CR9961" s="26" t="str">
        <f t="shared" si="354"/>
        <v>('부곡늘푸른약국-Z', '134-24-87529', '경기도 안산시 상록구 시낭북로4길 1 1층 (부곡동)', '8806538059013', '리피젯정10/10mg', 38220, '2025-03-01'),</v>
      </c>
    </row>
    <row r="9962" spans="79:96" x14ac:dyDescent="0.25">
      <c r="CA9962" s="29">
        <v>9959</v>
      </c>
      <c r="CB9962" s="50"/>
      <c r="CC9962" s="55" t="s">
        <v>13886</v>
      </c>
      <c r="CD9962" s="31" t="s">
        <v>13887</v>
      </c>
      <c r="CE9962" s="55" t="s">
        <v>13888</v>
      </c>
      <c r="CF9962" s="32" t="s">
        <v>3540</v>
      </c>
      <c r="CG9962" s="33" t="s">
        <v>1158</v>
      </c>
      <c r="CH9962" s="34">
        <v>48480</v>
      </c>
      <c r="CI9962" s="35">
        <v>45717</v>
      </c>
      <c r="CJ9962" s="35"/>
      <c r="CK9962" s="36">
        <v>96960</v>
      </c>
      <c r="CL9962" s="26">
        <f t="shared" si="353"/>
        <v>48480</v>
      </c>
      <c r="CM9962" s="26"/>
      <c r="CR9962" s="26" t="str">
        <f t="shared" si="354"/>
        <v>('부곡늘푸른약국-Z', '134-24-87529', '경기도 안산시 상록구 시낭북로4길 1 1층 (부곡동)', '8806538059112', '리피젯정10/20mg', 48480, '2025-03-01'),</v>
      </c>
    </row>
    <row r="9963" spans="79:96" x14ac:dyDescent="0.25">
      <c r="CA9963" s="29">
        <v>9960</v>
      </c>
      <c r="CB9963" s="50"/>
      <c r="CC9963" s="55" t="s">
        <v>13889</v>
      </c>
      <c r="CD9963" s="31" t="s">
        <v>13890</v>
      </c>
      <c r="CE9963" s="55" t="s">
        <v>13891</v>
      </c>
      <c r="CF9963" s="32" t="s">
        <v>7611</v>
      </c>
      <c r="CG9963" s="33" t="s">
        <v>1367</v>
      </c>
      <c r="CH9963" s="34">
        <v>7560</v>
      </c>
      <c r="CI9963" s="35">
        <v>45717</v>
      </c>
      <c r="CJ9963" s="35"/>
      <c r="CK9963" s="36">
        <v>15120</v>
      </c>
      <c r="CL9963" s="26">
        <f t="shared" si="353"/>
        <v>7560</v>
      </c>
      <c r="CM9963" s="26"/>
      <c r="CR9963" s="26" t="str">
        <f t="shared" si="354"/>
        <v>('부부약국(부천)-N(일)', '130-32-18705', '경기도 부천시 소사구 범안로 1 (괴안동)', '8806538054612', '베포케어정', 7560, '2025-03-01'),</v>
      </c>
    </row>
    <row r="9964" spans="79:96" x14ac:dyDescent="0.25">
      <c r="CA9964" s="29">
        <v>9961</v>
      </c>
      <c r="CB9964" s="50"/>
      <c r="CC9964" s="55" t="s">
        <v>13892</v>
      </c>
      <c r="CD9964" s="31" t="s">
        <v>12290</v>
      </c>
      <c r="CE9964" s="55" t="s">
        <v>13893</v>
      </c>
      <c r="CF9964" s="32" t="s">
        <v>1493</v>
      </c>
      <c r="CG9964" s="33" t="s">
        <v>1275</v>
      </c>
      <c r="CH9964" s="34">
        <v>11460</v>
      </c>
      <c r="CI9964" s="35">
        <v>45717</v>
      </c>
      <c r="CJ9964" s="35"/>
      <c r="CK9964" s="36">
        <v>22920</v>
      </c>
      <c r="CL9964" s="26">
        <f t="shared" si="353"/>
        <v>11460</v>
      </c>
      <c r="CM9964" s="26"/>
      <c r="CR9964" s="26" t="str">
        <f t="shared" si="354"/>
        <v>('부천메디칼약국(부천)-T/N(일)', '130-41-76731', '경기도 부천시 원미구 부천로90번길 8 (원미동)', '8806538051024', '신에소메정20mg', 11460, '2025-03-01'),</v>
      </c>
    </row>
    <row r="9965" spans="79:96" x14ac:dyDescent="0.25">
      <c r="CA9965" s="29">
        <v>9962</v>
      </c>
      <c r="CB9965" s="50"/>
      <c r="CC9965" s="55" t="s">
        <v>13892</v>
      </c>
      <c r="CD9965" s="31" t="s">
        <v>12290</v>
      </c>
      <c r="CE9965" s="55" t="s">
        <v>13893</v>
      </c>
      <c r="CF9965" s="32" t="s">
        <v>1493</v>
      </c>
      <c r="CG9965" s="33" t="s">
        <v>1275</v>
      </c>
      <c r="CH9965" s="34">
        <v>11460</v>
      </c>
      <c r="CI9965" s="35">
        <v>45717</v>
      </c>
      <c r="CJ9965" s="35"/>
      <c r="CK9965" s="36">
        <v>22920</v>
      </c>
      <c r="CL9965" s="26">
        <f t="shared" si="353"/>
        <v>11460</v>
      </c>
      <c r="CM9965" s="26"/>
      <c r="CR9965" s="26" t="str">
        <f t="shared" si="354"/>
        <v>('부천메디칼약국(부천)-T/N(일)', '130-41-76731', '경기도 부천시 원미구 부천로90번길 8 (원미동)', '8806538051024', '신에소메정20mg', 11460, '2025-03-01'),</v>
      </c>
    </row>
    <row r="9966" spans="79:96" x14ac:dyDescent="0.25">
      <c r="CA9966" s="29">
        <v>9963</v>
      </c>
      <c r="CB9966" s="50"/>
      <c r="CC9966" s="55" t="s">
        <v>13892</v>
      </c>
      <c r="CD9966" s="31" t="s">
        <v>12290</v>
      </c>
      <c r="CE9966" s="55" t="s">
        <v>13893</v>
      </c>
      <c r="CF9966" s="32" t="s">
        <v>2027</v>
      </c>
      <c r="CG9966" s="33" t="s">
        <v>1080</v>
      </c>
      <c r="CH9966" s="34">
        <v>16050</v>
      </c>
      <c r="CI9966" s="35">
        <v>45717</v>
      </c>
      <c r="CJ9966" s="35"/>
      <c r="CK9966" s="36">
        <v>32100</v>
      </c>
      <c r="CL9966" s="26">
        <f t="shared" si="353"/>
        <v>16050</v>
      </c>
      <c r="CM9966" s="26"/>
      <c r="CR9966" s="26" t="str">
        <f t="shared" si="354"/>
        <v>('부천메디칼약국(부천)-T/N(일)', '130-41-76731', '경기도 부천시 원미구 부천로90번길 8 (원미동)', '8806538021331', '엑세트라세미정', 16050, '2025-03-01'),</v>
      </c>
    </row>
    <row r="9967" spans="79:96" x14ac:dyDescent="0.25">
      <c r="CA9967" s="29">
        <v>9964</v>
      </c>
      <c r="CB9967" s="50"/>
      <c r="CC9967" s="55" t="s">
        <v>13892</v>
      </c>
      <c r="CD9967" s="31" t="s">
        <v>12290</v>
      </c>
      <c r="CE9967" s="55" t="s">
        <v>13893</v>
      </c>
      <c r="CF9967" s="32" t="s">
        <v>2027</v>
      </c>
      <c r="CG9967" s="33" t="s">
        <v>1080</v>
      </c>
      <c r="CH9967" s="34">
        <v>16050</v>
      </c>
      <c r="CI9967" s="35">
        <v>45717</v>
      </c>
      <c r="CJ9967" s="35"/>
      <c r="CK9967" s="36">
        <v>32100</v>
      </c>
      <c r="CL9967" s="26">
        <f t="shared" si="353"/>
        <v>16050</v>
      </c>
      <c r="CM9967" s="26"/>
      <c r="CR9967" s="26" t="str">
        <f t="shared" si="354"/>
        <v>('부천메디칼약국(부천)-T/N(일)', '130-41-76731', '경기도 부천시 원미구 부천로90번길 8 (원미동)', '8806538021331', '엑세트라세미정', 16050, '2025-03-01'),</v>
      </c>
    </row>
    <row r="9968" spans="79:96" x14ac:dyDescent="0.25">
      <c r="CA9968" s="29">
        <v>9965</v>
      </c>
      <c r="CB9968" s="50"/>
      <c r="CC9968" s="55" t="s">
        <v>13894</v>
      </c>
      <c r="CD9968" s="31" t="s">
        <v>13895</v>
      </c>
      <c r="CE9968" s="55" t="s">
        <v>13896</v>
      </c>
      <c r="CF9968" s="32" t="s">
        <v>615</v>
      </c>
      <c r="CG9968" s="33" t="s">
        <v>616</v>
      </c>
      <c r="CH9968" s="34">
        <v>7500</v>
      </c>
      <c r="CI9968" s="35">
        <v>45689</v>
      </c>
      <c r="CJ9968" s="35"/>
      <c r="CK9968" s="36">
        <v>15000</v>
      </c>
      <c r="CL9968" s="26">
        <f t="shared" si="353"/>
        <v>7500</v>
      </c>
      <c r="CM9968" s="26"/>
      <c r="CR9968" s="26" t="str">
        <f t="shared" si="354"/>
        <v>('부천우리365약국-T/L', '772-62-00874', '경기도 부천시 오정구 소사로 722 103호 (원종동)', '8806538015149', '신일폴산정 1mg', 7500, '2025-02-01'),</v>
      </c>
    </row>
    <row r="9969" spans="79:96" x14ac:dyDescent="0.25">
      <c r="CA9969" s="29">
        <v>9966</v>
      </c>
      <c r="CB9969" s="50"/>
      <c r="CC9969" s="55" t="s">
        <v>13897</v>
      </c>
      <c r="CD9969" s="31" t="s">
        <v>2359</v>
      </c>
      <c r="CE9969" s="55" t="s">
        <v>13898</v>
      </c>
      <c r="CF9969" s="32" t="s">
        <v>2203</v>
      </c>
      <c r="CG9969" s="33" t="s">
        <v>140</v>
      </c>
      <c r="CH9969" s="34">
        <v>5175</v>
      </c>
      <c r="CI9969" s="35">
        <v>45658</v>
      </c>
      <c r="CJ9969" s="35"/>
      <c r="CK9969" s="36">
        <v>10350</v>
      </c>
      <c r="CL9969" s="26">
        <f t="shared" si="353"/>
        <v>5175</v>
      </c>
      <c r="CM9969" s="26"/>
      <c r="CR9969" s="26" t="str">
        <f t="shared" si="354"/>
        <v>('부천제일큰약국-D(일)', '861-06-03082', '경기도 부천시 원미구 송내대로 239 지하1층 비에프14-26호(소풍) (상동)', '8806538000619', '그리펜-에스정 300mg', 5175, '2025-01-01'),</v>
      </c>
    </row>
    <row r="9970" spans="79:96" x14ac:dyDescent="0.25">
      <c r="CA9970" s="29">
        <v>9967</v>
      </c>
      <c r="CB9970" s="50"/>
      <c r="CC9970" s="55" t="s">
        <v>13897</v>
      </c>
      <c r="CD9970" s="31" t="s">
        <v>2359</v>
      </c>
      <c r="CE9970" s="55" t="s">
        <v>13898</v>
      </c>
      <c r="CF9970" s="32" t="s">
        <v>2228</v>
      </c>
      <c r="CG9970" s="33" t="s">
        <v>790</v>
      </c>
      <c r="CH9970" s="34">
        <v>58000</v>
      </c>
      <c r="CI9970" s="35">
        <v>45717</v>
      </c>
      <c r="CJ9970" s="35"/>
      <c r="CK9970" s="36">
        <v>116000</v>
      </c>
      <c r="CL9970" s="26">
        <f t="shared" si="353"/>
        <v>58000</v>
      </c>
      <c r="CM9970" s="26"/>
      <c r="CR9970" s="26" t="str">
        <f t="shared" si="354"/>
        <v>('부천제일큰약국-D(일)', '861-06-03082', '경기도 부천시 원미구 송내대로 239 지하1층 비에프14-26호(소풍) (상동)', '8806538013121', '신일슈도에페드린정 60mg', 58000, '2025-03-01'),</v>
      </c>
    </row>
    <row r="9971" spans="79:96" x14ac:dyDescent="0.25">
      <c r="CA9971" s="29">
        <v>9968</v>
      </c>
      <c r="CB9971" s="50"/>
      <c r="CC9971" s="55" t="s">
        <v>13897</v>
      </c>
      <c r="CD9971" s="31" t="s">
        <v>2359</v>
      </c>
      <c r="CE9971" s="55" t="s">
        <v>13898</v>
      </c>
      <c r="CF9971" s="32" t="s">
        <v>2354</v>
      </c>
      <c r="CG9971" s="33" t="s">
        <v>661</v>
      </c>
      <c r="CH9971" s="34">
        <v>29000</v>
      </c>
      <c r="CI9971" s="35">
        <v>45717</v>
      </c>
      <c r="CJ9971" s="35"/>
      <c r="CK9971" s="36">
        <v>58000</v>
      </c>
      <c r="CL9971" s="26">
        <f t="shared" si="353"/>
        <v>29000</v>
      </c>
      <c r="CM9971" s="26"/>
      <c r="CR9971" s="26" t="str">
        <f t="shared" si="354"/>
        <v>('부천제일큰약국-D(일)', '861-06-03082', '경기도 부천시 원미구 송내대로 239 지하1층 비에프14-26호(소풍) (상동)', '8806538046938', '신일트리메부틴말레산염정 100mg', 29000, '2025-03-01'),</v>
      </c>
    </row>
    <row r="9972" spans="79:96" x14ac:dyDescent="0.25">
      <c r="CA9972" s="29">
        <v>9969</v>
      </c>
      <c r="CB9972" s="50"/>
      <c r="CC9972" s="55" t="s">
        <v>13897</v>
      </c>
      <c r="CD9972" s="31" t="s">
        <v>2359</v>
      </c>
      <c r="CE9972" s="55" t="s">
        <v>13898</v>
      </c>
      <c r="CF9972" s="32" t="s">
        <v>2354</v>
      </c>
      <c r="CG9972" s="33" t="s">
        <v>661</v>
      </c>
      <c r="CH9972" s="34">
        <v>58000</v>
      </c>
      <c r="CI9972" s="35">
        <v>45717</v>
      </c>
      <c r="CJ9972" s="35"/>
      <c r="CK9972" s="36">
        <v>116000</v>
      </c>
      <c r="CL9972" s="26">
        <f t="shared" si="353"/>
        <v>58000</v>
      </c>
      <c r="CM9972" s="26"/>
      <c r="CR9972" s="26" t="str">
        <f t="shared" si="354"/>
        <v>('부천제일큰약국-D(일)', '861-06-03082', '경기도 부천시 원미구 송내대로 239 지하1층 비에프14-26호(소풍) (상동)', '8806538046938', '신일트리메부틴말레산염정 100mg', 58000, '2025-03-01'),</v>
      </c>
    </row>
    <row r="9973" spans="79:96" x14ac:dyDescent="0.25">
      <c r="CA9973" s="29">
        <v>9970</v>
      </c>
      <c r="CB9973" s="50"/>
      <c r="CC9973" s="55" t="s">
        <v>13899</v>
      </c>
      <c r="CD9973" s="31" t="s">
        <v>2223</v>
      </c>
      <c r="CE9973" s="55" t="s">
        <v>13900</v>
      </c>
      <c r="CF9973" s="32" t="s">
        <v>7475</v>
      </c>
      <c r="CG9973" s="33" t="s">
        <v>1367</v>
      </c>
      <c r="CH9973" s="34">
        <v>12600</v>
      </c>
      <c r="CI9973" s="35">
        <v>45717</v>
      </c>
      <c r="CJ9973" s="35"/>
      <c r="CK9973" s="36">
        <v>25200</v>
      </c>
      <c r="CL9973" s="26">
        <f t="shared" si="353"/>
        <v>12600</v>
      </c>
      <c r="CM9973" s="26"/>
      <c r="CR9973" s="26" t="str">
        <f t="shared" si="354"/>
        <v>('부평온누리약국(부평)-A', '122-15-41659', '인천광역시 부평구 부흥로 281-1 1층 (부평동)', '8806538054629', '베포케어정', 12600, '2025-03-01'),</v>
      </c>
    </row>
    <row r="9974" spans="79:96" x14ac:dyDescent="0.25">
      <c r="CA9974" s="29">
        <v>9971</v>
      </c>
      <c r="CB9974" s="50"/>
      <c r="CC9974" s="55" t="s">
        <v>13899</v>
      </c>
      <c r="CD9974" s="31" t="s">
        <v>2223</v>
      </c>
      <c r="CE9974" s="55" t="s">
        <v>13900</v>
      </c>
      <c r="CF9974" s="32" t="s">
        <v>7475</v>
      </c>
      <c r="CG9974" s="33" t="s">
        <v>1367</v>
      </c>
      <c r="CH9974" s="34">
        <v>12600</v>
      </c>
      <c r="CI9974" s="35">
        <v>45717</v>
      </c>
      <c r="CJ9974" s="35"/>
      <c r="CK9974" s="36">
        <v>25200</v>
      </c>
      <c r="CL9974" s="26">
        <f t="shared" si="353"/>
        <v>12600</v>
      </c>
      <c r="CM9974" s="26"/>
      <c r="CR9974" s="26" t="str">
        <f t="shared" si="354"/>
        <v>('부평온누리약국(부평)-A', '122-15-41659', '인천광역시 부평구 부흥로 281-1 1층 (부평동)', '8806538054629', '베포케어정', 12600, '2025-03-01'),</v>
      </c>
    </row>
    <row r="9975" spans="79:96" x14ac:dyDescent="0.25">
      <c r="CA9975" s="29">
        <v>9972</v>
      </c>
      <c r="CB9975" s="50"/>
      <c r="CC9975" s="55" t="s">
        <v>13901</v>
      </c>
      <c r="CD9975" s="31" t="s">
        <v>13902</v>
      </c>
      <c r="CE9975" s="55" t="s">
        <v>13903</v>
      </c>
      <c r="CF9975" s="32" t="s">
        <v>615</v>
      </c>
      <c r="CG9975" s="33" t="s">
        <v>616</v>
      </c>
      <c r="CH9975" s="34">
        <v>7500</v>
      </c>
      <c r="CI9975" s="35">
        <v>45717</v>
      </c>
      <c r="CJ9975" s="35"/>
      <c r="CK9975" s="36">
        <v>15000</v>
      </c>
      <c r="CL9975" s="26">
        <f t="shared" si="353"/>
        <v>7500</v>
      </c>
      <c r="CM9975" s="26"/>
      <c r="CR9975" s="26" t="str">
        <f t="shared" si="354"/>
        <v>('분당세계로약국-P/바', '322-37-00925', '경기도 성남시 분당구 야탑로75번길 9 1층101호(금호프라자) (야탑동)', '8806538015149', '신일폴산정 1mg', 7500, '2025-03-01'),</v>
      </c>
    </row>
    <row r="9976" spans="79:96" x14ac:dyDescent="0.25">
      <c r="CA9976" s="29">
        <v>9973</v>
      </c>
      <c r="CB9976" s="50"/>
      <c r="CC9976" s="55" t="s">
        <v>13904</v>
      </c>
      <c r="CD9976" s="31" t="s">
        <v>5441</v>
      </c>
      <c r="CE9976" s="55" t="s">
        <v>13905</v>
      </c>
      <c r="CF9976" s="32" t="s">
        <v>1017</v>
      </c>
      <c r="CG9976" s="33" t="s">
        <v>1018</v>
      </c>
      <c r="CH9976" s="34">
        <v>15000</v>
      </c>
      <c r="CI9976" s="35">
        <v>45717</v>
      </c>
      <c r="CJ9976" s="35"/>
      <c r="CK9976" s="36">
        <v>30000</v>
      </c>
      <c r="CL9976" s="26">
        <f t="shared" si="353"/>
        <v>15000</v>
      </c>
      <c r="CM9976" s="26"/>
      <c r="CR9976" s="26" t="str">
        <f t="shared" si="354"/>
        <v>('비전약국 HM(*강서염창)', '109-09-50872', '서울특별시 강서구 공항대로 627 대신빌딩 1층 (염창동)', '8806538015835', '신일이부프로펜정 400mg', 15000, '2025-03-01'),</v>
      </c>
    </row>
    <row r="9977" spans="79:96" x14ac:dyDescent="0.25">
      <c r="CA9977" s="29">
        <v>9974</v>
      </c>
      <c r="CB9977" s="50"/>
      <c r="CC9977" s="55" t="s">
        <v>13906</v>
      </c>
      <c r="CD9977" s="31" t="s">
        <v>13907</v>
      </c>
      <c r="CE9977" s="55" t="s">
        <v>13908</v>
      </c>
      <c r="CF9977" s="32" t="s">
        <v>1259</v>
      </c>
      <c r="CG9977" s="33" t="s">
        <v>1260</v>
      </c>
      <c r="CH9977" s="34">
        <v>12500</v>
      </c>
      <c r="CI9977" s="35">
        <v>45689</v>
      </c>
      <c r="CJ9977" s="35"/>
      <c r="CK9977" s="36">
        <v>25000</v>
      </c>
      <c r="CL9977" s="26">
        <f t="shared" si="353"/>
        <v>12500</v>
      </c>
      <c r="CM9977" s="26"/>
      <c r="CR9977" s="26" t="str">
        <f t="shared" si="354"/>
        <v>('비전파마-Q(큐)', '828-23-01745', '경기도 고양시 덕양구 토당로 20 4층 401호, 마루빌딩 (토당동)', '8806538005737', '메코민캡슐 500mcg', 12500, '2025-02-01'),</v>
      </c>
    </row>
    <row r="9978" spans="79:96" x14ac:dyDescent="0.25">
      <c r="CA9978" s="29">
        <v>9975</v>
      </c>
      <c r="CB9978" s="50"/>
      <c r="CC9978" s="55" t="s">
        <v>13906</v>
      </c>
      <c r="CD9978" s="31" t="s">
        <v>13907</v>
      </c>
      <c r="CE9978" s="55" t="s">
        <v>13908</v>
      </c>
      <c r="CF9978" s="32" t="s">
        <v>1259</v>
      </c>
      <c r="CG9978" s="33" t="s">
        <v>1260</v>
      </c>
      <c r="CH9978" s="34">
        <v>12500</v>
      </c>
      <c r="CI9978" s="35">
        <v>45658</v>
      </c>
      <c r="CJ9978" s="35"/>
      <c r="CK9978" s="36">
        <v>25000</v>
      </c>
      <c r="CL9978" s="26">
        <f t="shared" si="353"/>
        <v>12500</v>
      </c>
      <c r="CM9978" s="26"/>
      <c r="CR9978" s="26" t="str">
        <f t="shared" si="354"/>
        <v>('비전파마-Q(큐)', '828-23-01745', '경기도 고양시 덕양구 토당로 20 4층 401호, 마루빌딩 (토당동)', '8806538005737', '메코민캡슐 500mcg', 12500, '2025-01-01'),</v>
      </c>
    </row>
    <row r="9979" spans="79:96" x14ac:dyDescent="0.25">
      <c r="CA9979" s="29">
        <v>9976</v>
      </c>
      <c r="CB9979" s="50"/>
      <c r="CC9979" s="55" t="s">
        <v>13906</v>
      </c>
      <c r="CD9979" s="31" t="s">
        <v>13907</v>
      </c>
      <c r="CE9979" s="55" t="s">
        <v>13908</v>
      </c>
      <c r="CF9979" s="32" t="s">
        <v>1292</v>
      </c>
      <c r="CG9979" s="33" t="s">
        <v>601</v>
      </c>
      <c r="CH9979" s="34">
        <v>27750</v>
      </c>
      <c r="CI9979" s="35">
        <v>45717</v>
      </c>
      <c r="CJ9979" s="35"/>
      <c r="CK9979" s="36">
        <v>55500</v>
      </c>
      <c r="CL9979" s="26">
        <f t="shared" si="353"/>
        <v>27750</v>
      </c>
      <c r="CM9979" s="26"/>
      <c r="CR9979" s="26" t="str">
        <f t="shared" si="354"/>
        <v>('비전파마-Q(큐)', '828-23-01745', '경기도 고양시 덕양구 토당로 20 4층 401호, 마루빌딩 (토당동)', '8806538006321', '미디아정 2mg', 27750, '2025-03-01'),</v>
      </c>
    </row>
    <row r="9980" spans="79:96" x14ac:dyDescent="0.25">
      <c r="CA9980" s="29">
        <v>9977</v>
      </c>
      <c r="CB9980" s="50"/>
      <c r="CC9980" s="55" t="s">
        <v>13906</v>
      </c>
      <c r="CD9980" s="31" t="s">
        <v>13907</v>
      </c>
      <c r="CE9980" s="55" t="s">
        <v>13908</v>
      </c>
      <c r="CF9980" s="32" t="s">
        <v>374</v>
      </c>
      <c r="CG9980" s="33" t="s">
        <v>312</v>
      </c>
      <c r="CH9980" s="34">
        <v>82620</v>
      </c>
      <c r="CI9980" s="35">
        <v>45717</v>
      </c>
      <c r="CJ9980" s="35"/>
      <c r="CK9980" s="36">
        <v>165240</v>
      </c>
      <c r="CL9980" s="26">
        <f t="shared" si="353"/>
        <v>82620</v>
      </c>
      <c r="CM9980" s="26"/>
      <c r="CR9980" s="26" t="str">
        <f t="shared" si="354"/>
        <v>('비전파마-Q(큐)', '828-23-01745', '경기도 고양시 덕양구 토당로 20 4층 401호, 마루빌딩 (토당동)', '8806538044132', '하이엘정 10mg', 82620, '2025-03-01'),</v>
      </c>
    </row>
    <row r="9981" spans="79:96" x14ac:dyDescent="0.25">
      <c r="CA9981" s="29">
        <v>9978</v>
      </c>
      <c r="CB9981" s="50"/>
      <c r="CC9981" s="55" t="s">
        <v>13909</v>
      </c>
      <c r="CD9981" s="31" t="s">
        <v>13910</v>
      </c>
      <c r="CE9981" s="55" t="s">
        <v>13911</v>
      </c>
      <c r="CF9981" s="32" t="s">
        <v>615</v>
      </c>
      <c r="CG9981" s="33" t="s">
        <v>616</v>
      </c>
      <c r="CH9981" s="34">
        <v>7500</v>
      </c>
      <c r="CI9981" s="35">
        <v>45717</v>
      </c>
      <c r="CJ9981" s="35"/>
      <c r="CK9981" s="36">
        <v>15000</v>
      </c>
      <c r="CL9981" s="26">
        <f t="shared" si="353"/>
        <v>7500</v>
      </c>
      <c r="CM9981" s="26"/>
      <c r="CR9981" s="26" t="str">
        <f t="shared" si="354"/>
        <v>('비타민약국(숭의동)-R', '163-18-01931', '인천광역시 미추홀구 인주대로 51 108호(더스테이프라임월드) (숭의동)', '8806538015149', '신일폴산정 1mg', 7500, '2025-03-01'),</v>
      </c>
    </row>
    <row r="9982" spans="79:96" x14ac:dyDescent="0.25">
      <c r="CA9982" s="29">
        <v>9979</v>
      </c>
      <c r="CB9982" s="50"/>
      <c r="CC9982" s="55" t="s">
        <v>13912</v>
      </c>
      <c r="CD9982" s="31" t="s">
        <v>8287</v>
      </c>
      <c r="CE9982" s="55" t="s">
        <v>13913</v>
      </c>
      <c r="CF9982" s="32" t="s">
        <v>2013</v>
      </c>
      <c r="CG9982" s="33" t="s">
        <v>1391</v>
      </c>
      <c r="CH9982" s="34">
        <v>1425</v>
      </c>
      <c r="CI9982" s="35">
        <v>45717</v>
      </c>
      <c r="CJ9982" s="35"/>
      <c r="CK9982" s="36">
        <v>2850</v>
      </c>
      <c r="CL9982" s="26">
        <f t="shared" si="353"/>
        <v>1425</v>
      </c>
      <c r="CM9982" s="26"/>
      <c r="CR9982" s="26" t="str">
        <f t="shared" si="354"/>
        <v>('비타민약국(신월)-L', '204-24-40027', '서울특별시 양천구 신월로 177 도이치 빌딩101 (신월동)', '8806538026510', '티니다진정 500mg', 1425, '2025-03-01'),</v>
      </c>
    </row>
    <row r="9983" spans="79:96" x14ac:dyDescent="0.25">
      <c r="CA9983" s="29">
        <v>9980</v>
      </c>
      <c r="CB9983" s="50"/>
      <c r="CC9983" s="55" t="s">
        <v>13914</v>
      </c>
      <c r="CD9983" s="31" t="s">
        <v>8371</v>
      </c>
      <c r="CE9983" s="55" t="s">
        <v>13915</v>
      </c>
      <c r="CF9983" s="32" t="s">
        <v>5832</v>
      </c>
      <c r="CG9983" s="33" t="s">
        <v>835</v>
      </c>
      <c r="CH9983" s="34">
        <v>37500</v>
      </c>
      <c r="CI9983" s="35">
        <v>45717</v>
      </c>
      <c r="CJ9983" s="35"/>
      <c r="CK9983" s="36">
        <v>75000</v>
      </c>
      <c r="CL9983" s="26">
        <f t="shared" si="353"/>
        <v>37500</v>
      </c>
      <c r="CM9983" s="26"/>
      <c r="CR9983" s="26" t="str">
        <f t="shared" si="354"/>
        <v>('비타민온누리약국 BP(계양구)-M', '712-16-00671', '인천광역시 계양구 새벌로 112 비타민온누리약국 (효성동)', '8806538013411', '신일아시클로버정', 37500, '2025-03-01'),</v>
      </c>
    </row>
    <row r="9984" spans="79:96" x14ac:dyDescent="0.25">
      <c r="CA9984" s="29">
        <v>9981</v>
      </c>
      <c r="CB9984" s="50"/>
      <c r="CC9984" s="55" t="s">
        <v>13916</v>
      </c>
      <c r="CD9984" s="31" t="s">
        <v>7335</v>
      </c>
      <c r="CE9984" s="55" t="s">
        <v>13917</v>
      </c>
      <c r="CF9984" s="32" t="s">
        <v>1259</v>
      </c>
      <c r="CG9984" s="33" t="s">
        <v>1260</v>
      </c>
      <c r="CH9984" s="34">
        <v>12500</v>
      </c>
      <c r="CI9984" s="35">
        <v>45717</v>
      </c>
      <c r="CJ9984" s="35"/>
      <c r="CK9984" s="36">
        <v>25000</v>
      </c>
      <c r="CL9984" s="26">
        <f t="shared" si="353"/>
        <v>12500</v>
      </c>
      <c r="CM9984" s="26"/>
      <c r="CR9984" s="26" t="str">
        <f t="shared" si="354"/>
        <v>('비타민온누리약국(인천부평)-G(일)', '432-10-02747', '인천광역시 부평구 길주남로 124 1층 (부개동)', '8806538005737', '메코민캡슐 500mcg', 12500, '2025-03-01'),</v>
      </c>
    </row>
    <row r="9985" spans="79:96" x14ac:dyDescent="0.25">
      <c r="CA9985" s="29">
        <v>9982</v>
      </c>
      <c r="CB9985" s="50"/>
      <c r="CC9985" s="55" t="s">
        <v>13918</v>
      </c>
      <c r="CD9985" s="31" t="s">
        <v>13919</v>
      </c>
      <c r="CE9985" s="55" t="s">
        <v>13920</v>
      </c>
      <c r="CF9985" s="32" t="s">
        <v>615</v>
      </c>
      <c r="CG9985" s="33" t="s">
        <v>616</v>
      </c>
      <c r="CH9985" s="34">
        <v>15000</v>
      </c>
      <c r="CI9985" s="35">
        <v>45717</v>
      </c>
      <c r="CJ9985" s="35"/>
      <c r="CK9985" s="36">
        <v>30000</v>
      </c>
      <c r="CL9985" s="26">
        <f t="shared" si="353"/>
        <v>15000</v>
      </c>
      <c r="CM9985" s="26"/>
      <c r="CR9985" s="26" t="str">
        <f t="shared" si="354"/>
        <v>('빠른후문약국 JW(부산진구)', '835-22-01450', '부산광역시 부산진구 엄광로44번길 37 (개금동)', '8806538015149', '신일폴산정 1mg', 15000, '2025-03-01'),</v>
      </c>
    </row>
    <row r="9986" spans="79:96" x14ac:dyDescent="0.25">
      <c r="CA9986" s="29">
        <v>9983</v>
      </c>
      <c r="CB9986" s="50"/>
      <c r="CC9986" s="55" t="s">
        <v>13921</v>
      </c>
      <c r="CD9986" s="31" t="s">
        <v>13922</v>
      </c>
      <c r="CE9986" s="55" t="s">
        <v>13923</v>
      </c>
      <c r="CF9986" s="32" t="s">
        <v>915</v>
      </c>
      <c r="CG9986" s="33" t="s">
        <v>916</v>
      </c>
      <c r="CH9986" s="34">
        <v>5640</v>
      </c>
      <c r="CI9986" s="35">
        <v>45689</v>
      </c>
      <c r="CJ9986" s="35"/>
      <c r="CK9986" s="36">
        <v>11280</v>
      </c>
      <c r="CL9986" s="26">
        <f t="shared" si="353"/>
        <v>5640</v>
      </c>
      <c r="CM9986" s="26"/>
      <c r="CR9986" s="26" t="str">
        <f t="shared" si="354"/>
        <v>('뿌리약국(부천)-T/N/(일)', '130-30-57820', '경기 부천시 원미구 심곡동 164-3', '8806538021010', '에이낙정', 5640, '2025-02-01'),</v>
      </c>
    </row>
    <row r="9987" spans="79:96" x14ac:dyDescent="0.25">
      <c r="CA9987" s="29">
        <v>9984</v>
      </c>
      <c r="CB9987" s="50"/>
      <c r="CC9987" s="55" t="s">
        <v>13924</v>
      </c>
      <c r="CD9987" s="31" t="s">
        <v>13925</v>
      </c>
      <c r="CE9987" s="55" t="s">
        <v>13926</v>
      </c>
      <c r="CF9987" s="32" t="s">
        <v>2086</v>
      </c>
      <c r="CG9987" s="33" t="s">
        <v>2087</v>
      </c>
      <c r="CH9987" s="34">
        <v>8500</v>
      </c>
      <c r="CI9987" s="35">
        <v>45658</v>
      </c>
      <c r="CJ9987" s="35"/>
      <c r="CK9987" s="36">
        <v>17000</v>
      </c>
      <c r="CL9987" s="26">
        <f t="shared" si="353"/>
        <v>8500</v>
      </c>
      <c r="CM9987" s="26"/>
      <c r="CR9987" s="26" t="str">
        <f t="shared" si="354"/>
        <v>('사랑인약국(고양)-T/Q(에이)', '202-60-00691', '경기도 고양시 덕양구 혜음로 30 103동상가동 2층 202-1호 삼성아파트 (고양동)', '8806538009629', '신일덱사메타손정 0.75mg', 8500, '2025-01-01'),</v>
      </c>
    </row>
    <row r="9988" spans="79:96" x14ac:dyDescent="0.25">
      <c r="CA9988" s="29">
        <v>9985</v>
      </c>
      <c r="CB9988" s="50"/>
      <c r="CC9988" s="55" t="s">
        <v>13924</v>
      </c>
      <c r="CD9988" s="31" t="s">
        <v>13925</v>
      </c>
      <c r="CE9988" s="55" t="s">
        <v>13926</v>
      </c>
      <c r="CF9988" s="32" t="s">
        <v>1032</v>
      </c>
      <c r="CG9988" s="33" t="s">
        <v>948</v>
      </c>
      <c r="CH9988" s="34">
        <v>22000</v>
      </c>
      <c r="CI9988" s="35">
        <v>45717</v>
      </c>
      <c r="CJ9988" s="35"/>
      <c r="CK9988" s="36">
        <v>44000</v>
      </c>
      <c r="CL9988" s="26">
        <f t="shared" si="353"/>
        <v>22000</v>
      </c>
      <c r="CM9988" s="26"/>
      <c r="CR9988" s="26" t="str">
        <f t="shared" si="354"/>
        <v>('사랑인약국(고양)-T/Q(에이)', '202-60-00691', '경기도 고양시 덕양구 혜음로 30 103동상가동 2층 202-1호 삼성아파트 (고양동)', '8806538014029', '신일엠정 500mg', 22000, '2025-03-01'),</v>
      </c>
    </row>
    <row r="9989" spans="79:96" x14ac:dyDescent="0.25">
      <c r="CA9989" s="29">
        <v>9986</v>
      </c>
      <c r="CB9989" s="50"/>
      <c r="CC9989" s="55" t="s">
        <v>13927</v>
      </c>
      <c r="CD9989" s="31" t="s">
        <v>1658</v>
      </c>
      <c r="CE9989" s="55" t="s">
        <v>13928</v>
      </c>
      <c r="CF9989" s="32" t="s">
        <v>2363</v>
      </c>
      <c r="CG9989" s="33" t="s">
        <v>461</v>
      </c>
      <c r="CH9989" s="34">
        <v>10860</v>
      </c>
      <c r="CI9989" s="35">
        <v>45717</v>
      </c>
      <c r="CJ9989" s="35"/>
      <c r="CK9989" s="36">
        <v>21720</v>
      </c>
      <c r="CL9989" s="26">
        <f t="shared" ref="CL9989:CL10052" si="355">IFERROR(CK9989/2,"")</f>
        <v>10860</v>
      </c>
      <c r="CM9989" s="26"/>
      <c r="CR9989" s="26" t="str">
        <f t="shared" ref="CR9989:CR10052" si="356">IFERROR("('"&amp;CC9989&amp;"', '"&amp;CD9989&amp;"', '"&amp;CE9989&amp;"', '"&amp;CF9989&amp;"', '"&amp;CG9989&amp;"', "&amp;CH9989&amp;", '"&amp;TEXT(CI9989,"YYYY-MM-DD")&amp;"'),","")</f>
        <v>('사랑인약국(인천계양)-T', '748-21-01843', '인천광역시 계양구 양지로 40 102호 (동양동)', '8806538053325', '네오텔미정 40mg', 10860, '2025-03-01'),</v>
      </c>
    </row>
    <row r="9990" spans="79:96" x14ac:dyDescent="0.25">
      <c r="CA9990" s="29">
        <v>9987</v>
      </c>
      <c r="CB9990" s="50"/>
      <c r="CC9990" s="55" t="s">
        <v>13927</v>
      </c>
      <c r="CD9990" s="31" t="s">
        <v>1658</v>
      </c>
      <c r="CE9990" s="55" t="s">
        <v>13928</v>
      </c>
      <c r="CF9990" s="32" t="s">
        <v>2363</v>
      </c>
      <c r="CG9990" s="33" t="s">
        <v>461</v>
      </c>
      <c r="CH9990" s="34">
        <v>21720</v>
      </c>
      <c r="CI9990" s="35">
        <v>45717</v>
      </c>
      <c r="CJ9990" s="35"/>
      <c r="CK9990" s="36">
        <v>43440</v>
      </c>
      <c r="CL9990" s="26">
        <f t="shared" si="355"/>
        <v>21720</v>
      </c>
      <c r="CM9990" s="26"/>
      <c r="CR9990" s="26" t="str">
        <f t="shared" si="356"/>
        <v>('사랑인약국(인천계양)-T', '748-21-01843', '인천광역시 계양구 양지로 40 102호 (동양동)', '8806538053325', '네오텔미정 40mg', 21720, '2025-03-01'),</v>
      </c>
    </row>
    <row r="9991" spans="79:96" x14ac:dyDescent="0.25">
      <c r="CA9991" s="29">
        <v>9988</v>
      </c>
      <c r="CB9991" s="50"/>
      <c r="CC9991" s="55" t="s">
        <v>13927</v>
      </c>
      <c r="CD9991" s="31" t="s">
        <v>1658</v>
      </c>
      <c r="CE9991" s="55" t="s">
        <v>13928</v>
      </c>
      <c r="CF9991" s="32" t="s">
        <v>2266</v>
      </c>
      <c r="CG9991" s="33" t="s">
        <v>329</v>
      </c>
      <c r="CH9991" s="34">
        <v>19440</v>
      </c>
      <c r="CI9991" s="35">
        <v>45717</v>
      </c>
      <c r="CJ9991" s="35"/>
      <c r="CK9991" s="36">
        <v>38880</v>
      </c>
      <c r="CL9991" s="26">
        <f t="shared" si="355"/>
        <v>19440</v>
      </c>
      <c r="CM9991" s="26"/>
      <c r="CR9991" s="26" t="str">
        <f t="shared" si="356"/>
        <v>('사랑인약국(인천계양)-T', '748-21-01843', '인천광역시 계양구 양지로 40 102호 (동양동)', '8806538053417', '네오스타정40/10mg', 19440, '2025-03-01'),</v>
      </c>
    </row>
    <row r="9992" spans="79:96" x14ac:dyDescent="0.25">
      <c r="CA9992" s="29">
        <v>9989</v>
      </c>
      <c r="CB9992" s="50"/>
      <c r="CC9992" s="55" t="s">
        <v>13927</v>
      </c>
      <c r="CD9992" s="31" t="s">
        <v>1658</v>
      </c>
      <c r="CE9992" s="55" t="s">
        <v>13928</v>
      </c>
      <c r="CF9992" s="32" t="s">
        <v>2266</v>
      </c>
      <c r="CG9992" s="33" t="s">
        <v>329</v>
      </c>
      <c r="CH9992" s="34">
        <v>19440</v>
      </c>
      <c r="CI9992" s="35">
        <v>45717</v>
      </c>
      <c r="CJ9992" s="35"/>
      <c r="CK9992" s="36">
        <v>38880</v>
      </c>
      <c r="CL9992" s="26">
        <f t="shared" si="355"/>
        <v>19440</v>
      </c>
      <c r="CM9992" s="26"/>
      <c r="CR9992" s="26" t="str">
        <f t="shared" si="356"/>
        <v>('사랑인약국(인천계양)-T', '748-21-01843', '인천광역시 계양구 양지로 40 102호 (동양동)', '8806538053417', '네오스타정40/10mg', 19440, '2025-03-01'),</v>
      </c>
    </row>
    <row r="9993" spans="79:96" x14ac:dyDescent="0.25">
      <c r="CA9993" s="29">
        <v>9990</v>
      </c>
      <c r="CB9993" s="50"/>
      <c r="CC9993" s="55" t="s">
        <v>13927</v>
      </c>
      <c r="CD9993" s="31" t="s">
        <v>1658</v>
      </c>
      <c r="CE9993" s="55" t="s">
        <v>13928</v>
      </c>
      <c r="CF9993" s="32" t="s">
        <v>1638</v>
      </c>
      <c r="CG9993" s="33" t="s">
        <v>376</v>
      </c>
      <c r="CH9993" s="34">
        <v>18000</v>
      </c>
      <c r="CI9993" s="35">
        <v>45717</v>
      </c>
      <c r="CJ9993" s="35"/>
      <c r="CK9993" s="36">
        <v>36000</v>
      </c>
      <c r="CL9993" s="26">
        <f t="shared" si="355"/>
        <v>18000</v>
      </c>
      <c r="CM9993" s="26"/>
      <c r="CR9993" s="26" t="str">
        <f t="shared" si="356"/>
        <v>('사랑인약국(인천계양)-T', '748-21-01843', '인천광역시 계양구 양지로 40 102호 (동양동)', '8806538053615', '네오스타정40/5mg', 18000, '2025-03-01'),</v>
      </c>
    </row>
    <row r="9994" spans="79:96" x14ac:dyDescent="0.25">
      <c r="CA9994" s="29">
        <v>9991</v>
      </c>
      <c r="CB9994" s="50"/>
      <c r="CC9994" s="55" t="s">
        <v>13927</v>
      </c>
      <c r="CD9994" s="31" t="s">
        <v>1658</v>
      </c>
      <c r="CE9994" s="55" t="s">
        <v>13928</v>
      </c>
      <c r="CF9994" s="32" t="s">
        <v>2369</v>
      </c>
      <c r="CG9994" s="33" t="s">
        <v>1146</v>
      </c>
      <c r="CH9994" s="34">
        <v>38220</v>
      </c>
      <c r="CI9994" s="35">
        <v>45717</v>
      </c>
      <c r="CJ9994" s="35"/>
      <c r="CK9994" s="36">
        <v>76440</v>
      </c>
      <c r="CL9994" s="26">
        <f t="shared" si="355"/>
        <v>38220</v>
      </c>
      <c r="CM9994" s="26"/>
      <c r="CR9994" s="26" t="str">
        <f t="shared" si="356"/>
        <v>('사랑인약국(인천계양)-T', '748-21-01843', '인천광역시 계양구 양지로 40 102호 (동양동)', '8806538059013', '리피젯정10/10mg', 38220, '2025-03-01'),</v>
      </c>
    </row>
    <row r="9995" spans="79:96" x14ac:dyDescent="0.25">
      <c r="CA9995" s="29">
        <v>9992</v>
      </c>
      <c r="CB9995" s="50"/>
      <c r="CC9995" s="55" t="s">
        <v>13927</v>
      </c>
      <c r="CD9995" s="31" t="s">
        <v>1658</v>
      </c>
      <c r="CE9995" s="55" t="s">
        <v>13928</v>
      </c>
      <c r="CF9995" s="32" t="s">
        <v>2369</v>
      </c>
      <c r="CG9995" s="33" t="s">
        <v>1146</v>
      </c>
      <c r="CH9995" s="34">
        <v>19110</v>
      </c>
      <c r="CI9995" s="35">
        <v>45689</v>
      </c>
      <c r="CJ9995" s="35"/>
      <c r="CK9995" s="36">
        <v>38220</v>
      </c>
      <c r="CL9995" s="26">
        <f t="shared" si="355"/>
        <v>19110</v>
      </c>
      <c r="CM9995" s="26"/>
      <c r="CR9995" s="26" t="str">
        <f t="shared" si="356"/>
        <v>('사랑인약국(인천계양)-T', '748-21-01843', '인천광역시 계양구 양지로 40 102호 (동양동)', '8806538059013', '리피젯정10/10mg', 19110, '2025-02-01'),</v>
      </c>
    </row>
    <row r="9996" spans="79:96" x14ac:dyDescent="0.25">
      <c r="CA9996" s="29">
        <v>9993</v>
      </c>
      <c r="CB9996" s="50"/>
      <c r="CC9996" s="55" t="s">
        <v>13929</v>
      </c>
      <c r="CD9996" s="31" t="s">
        <v>13930</v>
      </c>
      <c r="CE9996" s="55" t="s">
        <v>13931</v>
      </c>
      <c r="CF9996" s="32" t="s">
        <v>271</v>
      </c>
      <c r="CG9996" s="33" t="s">
        <v>245</v>
      </c>
      <c r="CH9996" s="34">
        <v>-15630</v>
      </c>
      <c r="CI9996" s="35">
        <v>45658</v>
      </c>
      <c r="CJ9996" s="35"/>
      <c r="CK9996" s="36">
        <v>-31260</v>
      </c>
      <c r="CL9996" s="26">
        <f t="shared" si="355"/>
        <v>-15630</v>
      </c>
      <c r="CM9996" s="26"/>
      <c r="CR9996" s="26" t="str">
        <f t="shared" si="356"/>
        <v>('사우우리들약국(김포시)-T', '460-21-02239', '경기도 김포시 사우중로 77 105호 (북변동)', '8806538052519', '셀코빅스캡슐 200mg', -15630, '2025-01-01'),</v>
      </c>
    </row>
    <row r="9997" spans="79:96" x14ac:dyDescent="0.25">
      <c r="CA9997" s="29">
        <v>9994</v>
      </c>
      <c r="CB9997" s="50"/>
      <c r="CC9997" s="55" t="s">
        <v>13932</v>
      </c>
      <c r="CD9997" s="31" t="s">
        <v>7159</v>
      </c>
      <c r="CE9997" s="55" t="s">
        <v>13933</v>
      </c>
      <c r="CF9997" s="32" t="s">
        <v>2043</v>
      </c>
      <c r="CG9997" s="33" t="s">
        <v>2044</v>
      </c>
      <c r="CH9997" s="34">
        <v>10250</v>
      </c>
      <c r="CI9997" s="35">
        <v>45717</v>
      </c>
      <c r="CJ9997" s="35"/>
      <c r="CK9997" s="36">
        <v>20500</v>
      </c>
      <c r="CL9997" s="26">
        <f t="shared" si="355"/>
        <v>10250</v>
      </c>
      <c r="CM9997" s="26"/>
      <c r="CR9997" s="26" t="str">
        <f t="shared" si="356"/>
        <v>('산들약국(검단)-T/M(일)', '137-01-27439', '인천 서구 왕길동 659-5 뷰비스타운102호', '8806538026428', '티니다진정 150mg', 10250, '2025-03-01'),</v>
      </c>
    </row>
    <row r="9998" spans="79:96" x14ac:dyDescent="0.25">
      <c r="CA9998" s="29">
        <v>9995</v>
      </c>
      <c r="CB9998" s="50"/>
      <c r="CC9998" s="55" t="s">
        <v>13934</v>
      </c>
      <c r="CD9998" s="31" t="s">
        <v>13935</v>
      </c>
      <c r="CE9998" s="55" t="s">
        <v>13936</v>
      </c>
      <c r="CF9998" s="32" t="s">
        <v>2043</v>
      </c>
      <c r="CG9998" s="33" t="s">
        <v>2044</v>
      </c>
      <c r="CH9998" s="34">
        <v>10250</v>
      </c>
      <c r="CI9998" s="35">
        <v>45717</v>
      </c>
      <c r="CJ9998" s="35"/>
      <c r="CK9998" s="36">
        <v>20500</v>
      </c>
      <c r="CL9998" s="26">
        <f t="shared" si="355"/>
        <v>10250</v>
      </c>
      <c r="CM9998" s="26"/>
      <c r="CR9998" s="26" t="str">
        <f t="shared" si="356"/>
        <v>('산책약국 DS(경기고양)', '290-08-02441', '경기 고양시 덕양구 삼송동 128-318 서연프라자 1층 안쪽 산책약국', '8806538026428', '티니다진정 150mg', 10250, '2025-03-01'),</v>
      </c>
    </row>
    <row r="9999" spans="79:96" x14ac:dyDescent="0.25">
      <c r="CA9999" s="29">
        <v>9996</v>
      </c>
      <c r="CB9999" s="50"/>
      <c r="CC9999" s="55" t="s">
        <v>13937</v>
      </c>
      <c r="CD9999" s="31" t="s">
        <v>5431</v>
      </c>
      <c r="CE9999" s="55" t="s">
        <v>13938</v>
      </c>
      <c r="CF9999" s="32" t="s">
        <v>311</v>
      </c>
      <c r="CG9999" s="33" t="s">
        <v>312</v>
      </c>
      <c r="CH9999" s="34">
        <v>183600</v>
      </c>
      <c r="CI9999" s="35">
        <v>45717</v>
      </c>
      <c r="CJ9999" s="35"/>
      <c r="CK9999" s="36">
        <v>367200</v>
      </c>
      <c r="CL9999" s="26">
        <f t="shared" si="355"/>
        <v>183600</v>
      </c>
      <c r="CM9999" s="26"/>
      <c r="CR9999" s="26" t="str">
        <f t="shared" si="356"/>
        <v>('삼거리약국 BP(충남예산)', '452-13-00711', '충청남도 예산군 예산로 247 (예산읍)', '8806538044125', '하이엘정 10mg', 183600, '2025-03-01'),</v>
      </c>
    </row>
    <row r="10000" spans="79:96" x14ac:dyDescent="0.25">
      <c r="CA10000" s="29">
        <v>9997</v>
      </c>
      <c r="CB10000" s="50"/>
      <c r="CC10000" s="55" t="s">
        <v>13937</v>
      </c>
      <c r="CD10000" s="31" t="s">
        <v>5431</v>
      </c>
      <c r="CE10000" s="55" t="s">
        <v>13938</v>
      </c>
      <c r="CF10000" s="32" t="s">
        <v>311</v>
      </c>
      <c r="CG10000" s="33" t="s">
        <v>312</v>
      </c>
      <c r="CH10000" s="34">
        <v>91800</v>
      </c>
      <c r="CI10000" s="35">
        <v>45717</v>
      </c>
      <c r="CJ10000" s="35"/>
      <c r="CK10000" s="36">
        <v>183600</v>
      </c>
      <c r="CL10000" s="26">
        <f t="shared" si="355"/>
        <v>91800</v>
      </c>
      <c r="CM10000" s="26"/>
      <c r="CR10000" s="26" t="str">
        <f t="shared" si="356"/>
        <v>('삼거리약국 BP(충남예산)', '452-13-00711', '충청남도 예산군 예산로 247 (예산읍)', '8806538044125', '하이엘정 10mg', 91800, '2025-03-01'),</v>
      </c>
    </row>
    <row r="10001" spans="79:96" x14ac:dyDescent="0.25">
      <c r="CA10001" s="29">
        <v>9998</v>
      </c>
      <c r="CB10001" s="50"/>
      <c r="CC10001" s="55" t="s">
        <v>13937</v>
      </c>
      <c r="CD10001" s="31" t="s">
        <v>5431</v>
      </c>
      <c r="CE10001" s="55" t="s">
        <v>13938</v>
      </c>
      <c r="CF10001" s="32" t="s">
        <v>1292</v>
      </c>
      <c r="CG10001" s="33" t="s">
        <v>601</v>
      </c>
      <c r="CH10001" s="34">
        <v>37000</v>
      </c>
      <c r="CI10001" s="35">
        <v>45717</v>
      </c>
      <c r="CJ10001" s="35"/>
      <c r="CK10001" s="36">
        <v>74000</v>
      </c>
      <c r="CL10001" s="26">
        <f t="shared" si="355"/>
        <v>37000</v>
      </c>
      <c r="CM10001" s="26"/>
      <c r="CR10001" s="26" t="str">
        <f t="shared" si="356"/>
        <v>('삼거리약국 BP(충남예산)', '452-13-00711', '충청남도 예산군 예산로 247 (예산읍)', '8806538006321', '미디아정 2mg', 37000, '2025-03-01'),</v>
      </c>
    </row>
    <row r="10002" spans="79:96" x14ac:dyDescent="0.25">
      <c r="CA10002" s="29">
        <v>9999</v>
      </c>
      <c r="CB10002" s="50"/>
      <c r="CC10002" s="55" t="s">
        <v>13939</v>
      </c>
      <c r="CD10002" s="31" t="s">
        <v>5431</v>
      </c>
      <c r="CE10002" s="55" t="s">
        <v>13940</v>
      </c>
      <c r="CF10002" s="32" t="s">
        <v>13604</v>
      </c>
      <c r="CG10002" s="33" t="s">
        <v>601</v>
      </c>
      <c r="CH10002" s="34">
        <v>16650</v>
      </c>
      <c r="CI10002" s="35">
        <v>45717</v>
      </c>
      <c r="CJ10002" s="35"/>
      <c r="CK10002" s="36">
        <v>33300</v>
      </c>
      <c r="CL10002" s="26">
        <f t="shared" si="355"/>
        <v>16650</v>
      </c>
      <c r="CM10002" s="26"/>
      <c r="CR10002" s="26" t="str">
        <f t="shared" si="356"/>
        <v>('삼거리약국 HM(충남예산)', '452-13-00711', '충남 예산군 예산읍 예산로 247, 106호 107호', '8806538006314', '미디아정 2mg', 16650, '2025-03-01'),</v>
      </c>
    </row>
    <row r="10003" spans="79:96" x14ac:dyDescent="0.25">
      <c r="CA10003" s="29">
        <v>10000</v>
      </c>
      <c r="CB10003" s="50"/>
      <c r="CC10003" s="55" t="s">
        <v>13939</v>
      </c>
      <c r="CD10003" s="31" t="s">
        <v>5431</v>
      </c>
      <c r="CE10003" s="55" t="s">
        <v>13940</v>
      </c>
      <c r="CF10003" s="32" t="s">
        <v>311</v>
      </c>
      <c r="CG10003" s="33" t="s">
        <v>312</v>
      </c>
      <c r="CH10003" s="34">
        <v>183600</v>
      </c>
      <c r="CI10003" s="35">
        <v>45717</v>
      </c>
      <c r="CJ10003" s="35"/>
      <c r="CK10003" s="36">
        <v>367200</v>
      </c>
      <c r="CL10003" s="26">
        <f t="shared" si="355"/>
        <v>183600</v>
      </c>
      <c r="CM10003" s="26"/>
      <c r="CR10003" s="26" t="str">
        <f t="shared" si="356"/>
        <v>('삼거리약국 HM(충남예산)', '452-13-00711', '충남 예산군 예산읍 예산로 247, 106호 107호', '8806538044125', '하이엘정 10mg', 183600, '2025-03-01'),</v>
      </c>
    </row>
    <row r="10004" spans="79:96" x14ac:dyDescent="0.25">
      <c r="CA10004" s="29">
        <v>10001</v>
      </c>
      <c r="CB10004" s="50"/>
      <c r="CC10004" s="55" t="s">
        <v>13939</v>
      </c>
      <c r="CD10004" s="31" t="s">
        <v>5431</v>
      </c>
      <c r="CE10004" s="55" t="s">
        <v>13940</v>
      </c>
      <c r="CF10004" s="32" t="s">
        <v>311</v>
      </c>
      <c r="CG10004" s="33" t="s">
        <v>312</v>
      </c>
      <c r="CH10004" s="34">
        <v>183600</v>
      </c>
      <c r="CI10004" s="35">
        <v>45689</v>
      </c>
      <c r="CJ10004" s="35"/>
      <c r="CK10004" s="36">
        <v>367200</v>
      </c>
      <c r="CL10004" s="26">
        <f t="shared" si="355"/>
        <v>183600</v>
      </c>
      <c r="CM10004" s="26"/>
      <c r="CR10004" s="26" t="str">
        <f t="shared" si="356"/>
        <v>('삼거리약국 HM(충남예산)', '452-13-00711', '충남 예산군 예산읍 예산로 247, 106호 107호', '8806538044125', '하이엘정 10mg', 183600, '2025-02-01'),</v>
      </c>
    </row>
    <row r="10005" spans="79:96" x14ac:dyDescent="0.25">
      <c r="CA10005" s="29">
        <v>10002</v>
      </c>
      <c r="CB10005" s="50"/>
      <c r="CC10005" s="55" t="s">
        <v>13939</v>
      </c>
      <c r="CD10005" s="31" t="s">
        <v>5431</v>
      </c>
      <c r="CE10005" s="55" t="s">
        <v>13940</v>
      </c>
      <c r="CF10005" s="32" t="s">
        <v>1292</v>
      </c>
      <c r="CG10005" s="33" t="s">
        <v>601</v>
      </c>
      <c r="CH10005" s="34">
        <v>18500</v>
      </c>
      <c r="CI10005" s="35">
        <v>45658</v>
      </c>
      <c r="CJ10005" s="35"/>
      <c r="CK10005" s="36">
        <v>37000</v>
      </c>
      <c r="CL10005" s="26">
        <f t="shared" si="355"/>
        <v>18500</v>
      </c>
      <c r="CM10005" s="26"/>
      <c r="CR10005" s="26" t="str">
        <f t="shared" si="356"/>
        <v>('삼거리약국 HM(충남예산)', '452-13-00711', '충남 예산군 예산읍 예산로 247, 106호 107호', '8806538006321', '미디아정 2mg', 18500, '2025-01-01'),</v>
      </c>
    </row>
    <row r="10006" spans="79:96" x14ac:dyDescent="0.25">
      <c r="CA10006" s="29">
        <v>10003</v>
      </c>
      <c r="CB10006" s="50"/>
      <c r="CC10006" s="55" t="s">
        <v>13939</v>
      </c>
      <c r="CD10006" s="31" t="s">
        <v>5431</v>
      </c>
      <c r="CE10006" s="55" t="s">
        <v>13940</v>
      </c>
      <c r="CF10006" s="32" t="s">
        <v>1292</v>
      </c>
      <c r="CG10006" s="33" t="s">
        <v>601</v>
      </c>
      <c r="CH10006" s="34">
        <v>92500</v>
      </c>
      <c r="CI10006" s="35">
        <v>45717</v>
      </c>
      <c r="CJ10006" s="35"/>
      <c r="CK10006" s="36">
        <v>185000</v>
      </c>
      <c r="CL10006" s="26">
        <f t="shared" si="355"/>
        <v>92500</v>
      </c>
      <c r="CM10006" s="26"/>
      <c r="CR10006" s="26" t="str">
        <f t="shared" si="356"/>
        <v>('삼거리약국 HM(충남예산)', '452-13-00711', '충남 예산군 예산읍 예산로 247, 106호 107호', '8806538006321', '미디아정 2mg', 92500, '2025-03-01'),</v>
      </c>
    </row>
    <row r="10007" spans="79:96" x14ac:dyDescent="0.25">
      <c r="CA10007" s="29">
        <v>10004</v>
      </c>
      <c r="CB10007" s="50"/>
      <c r="CC10007" s="55" t="s">
        <v>13941</v>
      </c>
      <c r="CD10007" s="31" t="s">
        <v>13942</v>
      </c>
      <c r="CE10007" s="55" t="s">
        <v>13943</v>
      </c>
      <c r="CF10007" s="32" t="s">
        <v>1032</v>
      </c>
      <c r="CG10007" s="33" t="s">
        <v>948</v>
      </c>
      <c r="CH10007" s="34">
        <v>11000</v>
      </c>
      <c r="CI10007" s="35">
        <v>45717</v>
      </c>
      <c r="CJ10007" s="35"/>
      <c r="CK10007" s="36">
        <v>22000</v>
      </c>
      <c r="CL10007" s="26">
        <f t="shared" si="355"/>
        <v>11000</v>
      </c>
      <c r="CM10007" s="26"/>
      <c r="CR10007" s="26" t="str">
        <f t="shared" si="356"/>
        <v>('삼산약국(삼산)-G', '307-04-33638', '인천광역시 부평구 체육관로 40 신영프라자 107호 (삼산동)', '8806538014029', '신일엠정 500mg', 11000, '2025-03-01'),</v>
      </c>
    </row>
    <row r="10008" spans="79:96" x14ac:dyDescent="0.25">
      <c r="CA10008" s="29">
        <v>10005</v>
      </c>
      <c r="CB10008" s="50"/>
      <c r="CC10008" s="55" t="s">
        <v>13941</v>
      </c>
      <c r="CD10008" s="31" t="s">
        <v>13942</v>
      </c>
      <c r="CE10008" s="55" t="s">
        <v>13943</v>
      </c>
      <c r="CF10008" s="32" t="s">
        <v>615</v>
      </c>
      <c r="CG10008" s="33" t="s">
        <v>616</v>
      </c>
      <c r="CH10008" s="34">
        <v>7500</v>
      </c>
      <c r="CI10008" s="35">
        <v>45717</v>
      </c>
      <c r="CJ10008" s="35"/>
      <c r="CK10008" s="36">
        <v>15000</v>
      </c>
      <c r="CL10008" s="26">
        <f t="shared" si="355"/>
        <v>7500</v>
      </c>
      <c r="CM10008" s="26"/>
      <c r="CR10008" s="26" t="str">
        <f t="shared" si="356"/>
        <v>('삼산약국(삼산)-G', '307-04-33638', '인천광역시 부평구 체육관로 40 신영프라자 107호 (삼산동)', '8806538015149', '신일폴산정 1mg', 7500, '2025-03-01'),</v>
      </c>
    </row>
    <row r="10009" spans="79:96" x14ac:dyDescent="0.25">
      <c r="CA10009" s="29">
        <v>10006</v>
      </c>
      <c r="CB10009" s="50"/>
      <c r="CC10009" s="55" t="s">
        <v>13944</v>
      </c>
      <c r="CD10009" s="31" t="s">
        <v>2581</v>
      </c>
      <c r="CE10009" s="55" t="s">
        <v>4704</v>
      </c>
      <c r="CF10009" s="32" t="s">
        <v>2151</v>
      </c>
      <c r="CG10009" s="33" t="s">
        <v>61</v>
      </c>
      <c r="CH10009" s="34">
        <v>25750</v>
      </c>
      <c r="CI10009" s="35">
        <v>45717</v>
      </c>
      <c r="CJ10009" s="35"/>
      <c r="CK10009" s="36">
        <v>51500</v>
      </c>
      <c r="CL10009" s="26">
        <f t="shared" si="355"/>
        <v>25750</v>
      </c>
      <c r="CM10009" s="26"/>
      <c r="CR10009" s="26" t="str">
        <f t="shared" si="356"/>
        <v>('삼선당약국 HM(경북예천)', '333-12-00878', '경상북도 예천군 중앙로 33-1 (예천읍)', '8806538000220', '가모피드정 5mg', 25750, '2025-03-01'),</v>
      </c>
    </row>
    <row r="10010" spans="79:96" x14ac:dyDescent="0.25">
      <c r="CA10010" s="29">
        <v>10007</v>
      </c>
      <c r="CB10010" s="50"/>
      <c r="CC10010" s="55" t="s">
        <v>13945</v>
      </c>
      <c r="CD10010" s="31" t="s">
        <v>13946</v>
      </c>
      <c r="CE10010" s="55" t="s">
        <v>13947</v>
      </c>
      <c r="CF10010" s="32" t="s">
        <v>1041</v>
      </c>
      <c r="CG10010" s="33" t="s">
        <v>1004</v>
      </c>
      <c r="CH10010" s="34">
        <v>30000</v>
      </c>
      <c r="CI10010" s="35">
        <v>45717</v>
      </c>
      <c r="CJ10010" s="35"/>
      <c r="CK10010" s="36">
        <v>60000</v>
      </c>
      <c r="CL10010" s="26">
        <f t="shared" si="355"/>
        <v>30000</v>
      </c>
      <c r="CM10010" s="26"/>
      <c r="CR10010" s="26" t="str">
        <f t="shared" si="356"/>
        <v>('삼성약국(평택)-T/P/P', '305-19-57977', '경기도 평택시 중앙로 335 (비전동)', '8806538014647', '신일티아민염산염정 10mg', 30000, '2025-03-01'),</v>
      </c>
    </row>
    <row r="10011" spans="79:96" x14ac:dyDescent="0.25">
      <c r="CA10011" s="29">
        <v>10008</v>
      </c>
      <c r="CB10011" s="50"/>
      <c r="CC10011" s="55" t="s">
        <v>13945</v>
      </c>
      <c r="CD10011" s="31" t="s">
        <v>13946</v>
      </c>
      <c r="CE10011" s="55" t="s">
        <v>13947</v>
      </c>
      <c r="CF10011" s="32" t="s">
        <v>732</v>
      </c>
      <c r="CG10011" s="33" t="s">
        <v>733</v>
      </c>
      <c r="CH10011" s="34">
        <v>57500</v>
      </c>
      <c r="CI10011" s="35">
        <v>45717</v>
      </c>
      <c r="CJ10011" s="35"/>
      <c r="CK10011" s="36">
        <v>115000</v>
      </c>
      <c r="CL10011" s="26">
        <f t="shared" si="355"/>
        <v>57500</v>
      </c>
      <c r="CM10011" s="26"/>
      <c r="CR10011" s="26" t="str">
        <f t="shared" si="356"/>
        <v>('삼성약국(평택)-T/P/P', '305-19-57977', '경기도 평택시 중앙로 335 (비전동)', '8806538017259', '신일피리독신정 50mg', 57500, '2025-03-01'),</v>
      </c>
    </row>
    <row r="10012" spans="79:96" x14ac:dyDescent="0.25">
      <c r="CA10012" s="29">
        <v>10009</v>
      </c>
      <c r="CB10012" s="50"/>
      <c r="CC10012" s="55" t="s">
        <v>13948</v>
      </c>
      <c r="CD10012" s="31" t="s">
        <v>13949</v>
      </c>
      <c r="CE10012" s="55" t="s">
        <v>13950</v>
      </c>
      <c r="CF10012" s="32" t="s">
        <v>732</v>
      </c>
      <c r="CG10012" s="33" t="s">
        <v>733</v>
      </c>
      <c r="CH10012" s="31">
        <v>5750</v>
      </c>
      <c r="CI10012" s="35">
        <v>45717</v>
      </c>
      <c r="CJ10012" s="35"/>
      <c r="CK10012" s="56">
        <v>11500</v>
      </c>
      <c r="CL10012" s="26">
        <f t="shared" si="355"/>
        <v>5750</v>
      </c>
      <c r="CM10012" s="26"/>
      <c r="CR10012" s="26" t="str">
        <f t="shared" si="356"/>
        <v>('삼육정문약국(동대문)-T/NP(9)', '539-11-01876', '서울특별시 동대문구 망우로 86 1 (휘경동)', '8806538017259', '신일피리독신정 50mg', 5750, '2025-03-01'),</v>
      </c>
    </row>
    <row r="10013" spans="79:96" x14ac:dyDescent="0.25">
      <c r="CA10013" s="29">
        <v>10010</v>
      </c>
      <c r="CB10013" s="50"/>
      <c r="CC10013" s="55" t="s">
        <v>13948</v>
      </c>
      <c r="CD10013" s="31" t="s">
        <v>13949</v>
      </c>
      <c r="CE10013" s="55" t="s">
        <v>13950</v>
      </c>
      <c r="CF10013" s="32" t="s">
        <v>732</v>
      </c>
      <c r="CG10013" s="33" t="s">
        <v>733</v>
      </c>
      <c r="CH10013" s="31">
        <v>11500</v>
      </c>
      <c r="CI10013" s="35">
        <v>45689</v>
      </c>
      <c r="CJ10013" s="35"/>
      <c r="CK10013" s="56">
        <v>23000</v>
      </c>
      <c r="CL10013" s="26">
        <f t="shared" si="355"/>
        <v>11500</v>
      </c>
      <c r="CM10013" s="26"/>
      <c r="CR10013" s="26" t="str">
        <f t="shared" si="356"/>
        <v>('삼육정문약국(동대문)-T/NP(9)', '539-11-01876', '서울특별시 동대문구 망우로 86 1 (휘경동)', '8806538017259', '신일피리독신정 50mg', 11500, '2025-02-01'),</v>
      </c>
    </row>
    <row r="10014" spans="79:96" x14ac:dyDescent="0.25">
      <c r="CA10014" s="29">
        <v>10011</v>
      </c>
      <c r="CB10014" s="50"/>
      <c r="CC10014" s="55" t="s">
        <v>13951</v>
      </c>
      <c r="CD10014" s="31" t="s">
        <v>13952</v>
      </c>
      <c r="CE10014" s="55" t="s">
        <v>13953</v>
      </c>
      <c r="CF10014" s="32" t="s">
        <v>1777</v>
      </c>
      <c r="CG10014" s="33" t="s">
        <v>1560</v>
      </c>
      <c r="CH10014" s="34">
        <v>40080</v>
      </c>
      <c r="CI10014" s="35">
        <v>45658</v>
      </c>
      <c r="CJ10014" s="35"/>
      <c r="CK10014" s="36">
        <v>80160</v>
      </c>
      <c r="CL10014" s="26">
        <f t="shared" si="355"/>
        <v>40080</v>
      </c>
      <c r="CM10014" s="26"/>
      <c r="CR10014" s="26" t="str">
        <f t="shared" si="356"/>
        <v>('삼은약국 HM(경남 창원)', '608-19-68413', '경상남도 창원시 마산회원구 구암서6길 3 (구암동)', '8806538060415', '테글리엠서방정10/750mg', 40080, '2025-01-01'),</v>
      </c>
    </row>
    <row r="10015" spans="79:96" x14ac:dyDescent="0.25">
      <c r="CA10015" s="29">
        <v>10012</v>
      </c>
      <c r="CB10015" s="50"/>
      <c r="CC10015" s="55" t="s">
        <v>13954</v>
      </c>
      <c r="CD10015" s="31" t="s">
        <v>13955</v>
      </c>
      <c r="CE10015" s="55" t="s">
        <v>13956</v>
      </c>
      <c r="CF10015" s="32" t="s">
        <v>1077</v>
      </c>
      <c r="CG10015" s="33" t="s">
        <v>1078</v>
      </c>
      <c r="CH10015" s="34">
        <v>16500</v>
      </c>
      <c r="CI10015" s="35">
        <v>45717</v>
      </c>
      <c r="CJ10015" s="35"/>
      <c r="CK10015" s="36">
        <v>33000</v>
      </c>
      <c r="CL10015" s="26">
        <f t="shared" si="355"/>
        <v>16500</v>
      </c>
      <c r="CM10015" s="26"/>
      <c r="CR10015" s="26" t="str">
        <f t="shared" si="356"/>
        <v>('삼정약국 HM(고양시)-Q(큐)', '128-03-43123', '경기 고양시 덕양구 행신동 중앙로478, 1층 103호 삼정약국(행신동, 행신미원프라자)', '8806538056425', '프로나지액 25mL', 16500, '2025-03-01'),</v>
      </c>
    </row>
    <row r="10016" spans="79:96" x14ac:dyDescent="0.25">
      <c r="CA10016" s="29">
        <v>10013</v>
      </c>
      <c r="CB10016" s="50"/>
      <c r="CC10016" s="55" t="s">
        <v>13957</v>
      </c>
      <c r="CD10016" s="31" t="s">
        <v>1504</v>
      </c>
      <c r="CE10016" s="55" t="s">
        <v>13958</v>
      </c>
      <c r="CF10016" s="32" t="s">
        <v>2203</v>
      </c>
      <c r="CG10016" s="33" t="s">
        <v>140</v>
      </c>
      <c r="CH10016" s="34">
        <v>3450</v>
      </c>
      <c r="CI10016" s="35">
        <v>45717</v>
      </c>
      <c r="CJ10016" s="35"/>
      <c r="CK10016" s="36">
        <v>6900</v>
      </c>
      <c r="CL10016" s="26">
        <f t="shared" si="355"/>
        <v>3450</v>
      </c>
      <c r="CM10016" s="26"/>
      <c r="CR10016" s="26" t="str">
        <f t="shared" si="356"/>
        <v>('삼정약국(군포)-T/U', '312-17-36694', '경기도 군포시 산본로323번길 16-36 삼정빌딩 105호 (산본동)', '8806538000619', '그리펜-에스정 300mg', 3450, '2025-03-01'),</v>
      </c>
    </row>
    <row r="10017" spans="79:96" x14ac:dyDescent="0.25">
      <c r="CA10017" s="29">
        <v>10014</v>
      </c>
      <c r="CB10017" s="50"/>
      <c r="CC10017" s="55" t="s">
        <v>13957</v>
      </c>
      <c r="CD10017" s="31" t="s">
        <v>1504</v>
      </c>
      <c r="CE10017" s="55" t="s">
        <v>13958</v>
      </c>
      <c r="CF10017" s="32" t="s">
        <v>2203</v>
      </c>
      <c r="CG10017" s="33" t="s">
        <v>140</v>
      </c>
      <c r="CH10017" s="34">
        <v>1725</v>
      </c>
      <c r="CI10017" s="35">
        <v>45717</v>
      </c>
      <c r="CJ10017" s="35"/>
      <c r="CK10017" s="36">
        <v>3450</v>
      </c>
      <c r="CL10017" s="26">
        <f t="shared" si="355"/>
        <v>1725</v>
      </c>
      <c r="CM10017" s="26"/>
      <c r="CR10017" s="26" t="str">
        <f t="shared" si="356"/>
        <v>('삼정약국(군포)-T/U', '312-17-36694', '경기도 군포시 산본로323번길 16-36 삼정빌딩 105호 (산본동)', '8806538000619', '그리펜-에스정 300mg', 1725, '2025-03-01'),</v>
      </c>
    </row>
    <row r="10018" spans="79:96" x14ac:dyDescent="0.25">
      <c r="CA10018" s="29">
        <v>10015</v>
      </c>
      <c r="CB10018" s="50"/>
      <c r="CC10018" s="55" t="s">
        <v>13957</v>
      </c>
      <c r="CD10018" s="31" t="s">
        <v>1504</v>
      </c>
      <c r="CE10018" s="55" t="s">
        <v>13958</v>
      </c>
      <c r="CF10018" s="32" t="s">
        <v>1493</v>
      </c>
      <c r="CG10018" s="33" t="s">
        <v>1275</v>
      </c>
      <c r="CH10018" s="34">
        <v>22920</v>
      </c>
      <c r="CI10018" s="35">
        <v>45717</v>
      </c>
      <c r="CJ10018" s="35"/>
      <c r="CK10018" s="36">
        <v>45840</v>
      </c>
      <c r="CL10018" s="26">
        <f t="shared" si="355"/>
        <v>22920</v>
      </c>
      <c r="CM10018" s="26"/>
      <c r="CR10018" s="26" t="str">
        <f t="shared" si="356"/>
        <v>('삼정약국(군포)-T/U', '312-17-36694', '경기도 군포시 산본로323번길 16-36 삼정빌딩 105호 (산본동)', '8806538051024', '신에소메정20mg', 22920, '2025-03-01'),</v>
      </c>
    </row>
    <row r="10019" spans="79:96" x14ac:dyDescent="0.25">
      <c r="CA10019" s="29">
        <v>10016</v>
      </c>
      <c r="CB10019" s="50"/>
      <c r="CC10019" s="55" t="s">
        <v>13957</v>
      </c>
      <c r="CD10019" s="31" t="s">
        <v>1504</v>
      </c>
      <c r="CE10019" s="55" t="s">
        <v>13958</v>
      </c>
      <c r="CF10019" s="32" t="s">
        <v>3742</v>
      </c>
      <c r="CG10019" s="33" t="s">
        <v>1761</v>
      </c>
      <c r="CH10019" s="34">
        <v>-5655</v>
      </c>
      <c r="CI10019" s="35">
        <v>45717</v>
      </c>
      <c r="CJ10019" s="35"/>
      <c r="CK10019" s="36">
        <v>-11310</v>
      </c>
      <c r="CL10019" s="26">
        <f t="shared" si="355"/>
        <v>-5655</v>
      </c>
      <c r="CM10019" s="26"/>
      <c r="CR10019" s="26" t="str">
        <f t="shared" si="356"/>
        <v>('삼정약국(군포)-T/U', '312-17-36694', '경기도 군포시 산본로323번길 16-36 삼정빌딩 105호 (산본동)', '8806538062020', '자누메티아정50/1000mg', -5655, '2025-03-01'),</v>
      </c>
    </row>
    <row r="10020" spans="79:96" x14ac:dyDescent="0.25">
      <c r="CA10020" s="29">
        <v>10017</v>
      </c>
      <c r="CB10020" s="50"/>
      <c r="CC10020" s="55" t="s">
        <v>13957</v>
      </c>
      <c r="CD10020" s="31" t="s">
        <v>1504</v>
      </c>
      <c r="CE10020" s="55" t="s">
        <v>13958</v>
      </c>
      <c r="CF10020" s="32" t="s">
        <v>615</v>
      </c>
      <c r="CG10020" s="33" t="s">
        <v>616</v>
      </c>
      <c r="CH10020" s="34">
        <v>7500</v>
      </c>
      <c r="CI10020" s="35">
        <v>45717</v>
      </c>
      <c r="CJ10020" s="35"/>
      <c r="CK10020" s="36">
        <v>15000</v>
      </c>
      <c r="CL10020" s="26">
        <f t="shared" si="355"/>
        <v>7500</v>
      </c>
      <c r="CM10020" s="26"/>
      <c r="CR10020" s="26" t="str">
        <f t="shared" si="356"/>
        <v>('삼정약국(군포)-T/U', '312-17-36694', '경기도 군포시 산본로323번길 16-36 삼정빌딩 105호 (산본동)', '8806538015149', '신일폴산정 1mg', 7500, '2025-03-01'),</v>
      </c>
    </row>
    <row r="10021" spans="79:96" x14ac:dyDescent="0.25">
      <c r="CA10021" s="29">
        <v>10018</v>
      </c>
      <c r="CB10021" s="50"/>
      <c r="CC10021" s="55" t="s">
        <v>13957</v>
      </c>
      <c r="CD10021" s="31" t="s">
        <v>1504</v>
      </c>
      <c r="CE10021" s="55" t="s">
        <v>13958</v>
      </c>
      <c r="CF10021" s="32" t="s">
        <v>3004</v>
      </c>
      <c r="CG10021" s="33" t="s">
        <v>1576</v>
      </c>
      <c r="CH10021" s="34">
        <v>16506</v>
      </c>
      <c r="CI10021" s="35">
        <v>45717</v>
      </c>
      <c r="CJ10021" s="35"/>
      <c r="CK10021" s="36">
        <v>33012</v>
      </c>
      <c r="CL10021" s="26">
        <f t="shared" si="355"/>
        <v>16506</v>
      </c>
      <c r="CM10021" s="26"/>
      <c r="CR10021" s="26" t="str">
        <f t="shared" si="356"/>
        <v>('삼정약국(군포)-T/U', '312-17-36694', '경기도 군포시 산본로323번길 16-36 삼정빌딩 105호 (산본동)', '8806538060736', '포시글리정 10mg', 16506, '2025-03-01'),</v>
      </c>
    </row>
    <row r="10022" spans="79:96" x14ac:dyDescent="0.25">
      <c r="CA10022" s="29">
        <v>10019</v>
      </c>
      <c r="CB10022" s="50"/>
      <c r="CC10022" s="55" t="s">
        <v>13959</v>
      </c>
      <c r="CD10022" s="31" t="s">
        <v>13960</v>
      </c>
      <c r="CE10022" s="55" t="s">
        <v>13961</v>
      </c>
      <c r="CF10022" s="32" t="s">
        <v>645</v>
      </c>
      <c r="CG10022" s="33" t="s">
        <v>646</v>
      </c>
      <c r="CH10022" s="31">
        <v>9500</v>
      </c>
      <c r="CI10022" s="35">
        <v>45689</v>
      </c>
      <c r="CJ10022" s="35"/>
      <c r="CK10022" s="56">
        <v>19000</v>
      </c>
      <c r="CL10022" s="26">
        <f t="shared" si="355"/>
        <v>9500</v>
      </c>
      <c r="CM10022" s="26"/>
      <c r="CR10022" s="26" t="str">
        <f t="shared" si="356"/>
        <v>('상동종로약국(부천시)-D(일)', '564-06-02595', '경기도 부천시 원미구 상동로 87 126호 (가나베스트타운 쓰리) (상동)', '8806538014265', '신일브롬헥신염산염정 8mg', 9500, '2025-02-01'),</v>
      </c>
    </row>
    <row r="10023" spans="79:96" x14ac:dyDescent="0.25">
      <c r="CA10023" s="29">
        <v>10020</v>
      </c>
      <c r="CB10023" s="50"/>
      <c r="CC10023" s="55" t="s">
        <v>13962</v>
      </c>
      <c r="CD10023" s="31" t="s">
        <v>13963</v>
      </c>
      <c r="CE10023" s="55" t="s">
        <v>13964</v>
      </c>
      <c r="CF10023" s="32" t="s">
        <v>615</v>
      </c>
      <c r="CG10023" s="33" t="s">
        <v>616</v>
      </c>
      <c r="CH10023" s="34">
        <v>7500</v>
      </c>
      <c r="CI10023" s="35">
        <v>45658</v>
      </c>
      <c r="CJ10023" s="35"/>
      <c r="CK10023" s="36">
        <v>15000</v>
      </c>
      <c r="CL10023" s="26">
        <f t="shared" si="355"/>
        <v>7500</v>
      </c>
      <c r="CM10023" s="26"/>
      <c r="CR10023" s="26" t="str">
        <f t="shared" si="356"/>
        <v>('새강약국(성남)-T/P/라', '129-20-07923', '경기도 성남시 수정구 수정남로324번길 2 (산성동)', '8806538015149', '신일폴산정 1mg', 7500, '2025-01-01'),</v>
      </c>
    </row>
    <row r="10024" spans="79:96" x14ac:dyDescent="0.25">
      <c r="CA10024" s="29">
        <v>10021</v>
      </c>
      <c r="CB10024" s="50"/>
      <c r="CC10024" s="55" t="s">
        <v>13965</v>
      </c>
      <c r="CD10024" s="31" t="s">
        <v>13966</v>
      </c>
      <c r="CE10024" s="55" t="s">
        <v>13967</v>
      </c>
      <c r="CF10024" s="32" t="s">
        <v>615</v>
      </c>
      <c r="CG10024" s="33" t="s">
        <v>616</v>
      </c>
      <c r="CH10024" s="34">
        <v>7500</v>
      </c>
      <c r="CI10024" s="35">
        <v>45717</v>
      </c>
      <c r="CJ10024" s="35"/>
      <c r="CK10024" s="36">
        <v>15000</v>
      </c>
      <c r="CL10024" s="26">
        <f t="shared" si="355"/>
        <v>7500</v>
      </c>
      <c r="CM10024" s="26"/>
      <c r="CR10024" s="26" t="str">
        <f t="shared" si="356"/>
        <v>('새김천약국(김천)', '560-10-00461', '경상북도 김천시 모암길 25 (모암동)', '8806538015149', '신일폴산정 1mg', 7500, '2025-03-01'),</v>
      </c>
    </row>
    <row r="10025" spans="79:96" x14ac:dyDescent="0.25">
      <c r="CA10025" s="29">
        <v>10022</v>
      </c>
      <c r="CB10025" s="50"/>
      <c r="CC10025" s="55" t="s">
        <v>13965</v>
      </c>
      <c r="CD10025" s="31" t="s">
        <v>13966</v>
      </c>
      <c r="CE10025" s="55" t="s">
        <v>13967</v>
      </c>
      <c r="CF10025" s="32" t="s">
        <v>732</v>
      </c>
      <c r="CG10025" s="33" t="s">
        <v>733</v>
      </c>
      <c r="CH10025" s="34">
        <v>11500</v>
      </c>
      <c r="CI10025" s="35">
        <v>45717</v>
      </c>
      <c r="CJ10025" s="35"/>
      <c r="CK10025" s="36">
        <v>23000</v>
      </c>
      <c r="CL10025" s="26">
        <f t="shared" si="355"/>
        <v>11500</v>
      </c>
      <c r="CM10025" s="26"/>
      <c r="CR10025" s="26" t="str">
        <f t="shared" si="356"/>
        <v>('새김천약국(김천)', '560-10-00461', '경상북도 김천시 모암길 25 (모암동)', '8806538017259', '신일피리독신정 50mg', 11500, '2025-03-01'),</v>
      </c>
    </row>
    <row r="10026" spans="79:96" x14ac:dyDescent="0.25">
      <c r="CA10026" s="29">
        <v>10023</v>
      </c>
      <c r="CB10026" s="50"/>
      <c r="CC10026" s="55" t="s">
        <v>13968</v>
      </c>
      <c r="CD10026" s="31" t="s">
        <v>13969</v>
      </c>
      <c r="CE10026" s="55" t="s">
        <v>13970</v>
      </c>
      <c r="CF10026" s="32" t="s">
        <v>6912</v>
      </c>
      <c r="CG10026" s="33" t="s">
        <v>1728</v>
      </c>
      <c r="CH10026" s="34">
        <v>4214</v>
      </c>
      <c r="CI10026" s="35">
        <v>45717</v>
      </c>
      <c r="CJ10026" s="35"/>
      <c r="CK10026" s="36">
        <v>8428</v>
      </c>
      <c r="CL10026" s="26">
        <f t="shared" si="355"/>
        <v>4214</v>
      </c>
      <c r="CM10026" s="26"/>
      <c r="CR10026" s="26" t="str">
        <f t="shared" si="356"/>
        <v>('새동의약국 HM(부산진구)', '812-02-01920', '부산 부산진구 양정동 양정로 63,D동(양정동)', '8806538061313', '자누글리아정 50mg', 4214, '2025-03-01'),</v>
      </c>
    </row>
    <row r="10027" spans="79:96" x14ac:dyDescent="0.25">
      <c r="CA10027" s="29">
        <v>10024</v>
      </c>
      <c r="CB10027" s="50"/>
      <c r="CC10027" s="55" t="s">
        <v>13971</v>
      </c>
      <c r="CD10027" s="31" t="s">
        <v>13972</v>
      </c>
      <c r="CE10027" s="55" t="s">
        <v>13973</v>
      </c>
      <c r="CF10027" s="32" t="s">
        <v>2930</v>
      </c>
      <c r="CG10027" s="33" t="s">
        <v>1166</v>
      </c>
      <c r="CH10027" s="34">
        <v>-6345</v>
      </c>
      <c r="CI10027" s="35">
        <v>45717</v>
      </c>
      <c r="CJ10027" s="35"/>
      <c r="CK10027" s="36">
        <v>-12690</v>
      </c>
      <c r="CL10027" s="26">
        <f t="shared" si="355"/>
        <v>-6345</v>
      </c>
      <c r="CM10027" s="26"/>
      <c r="CR10027" s="26" t="str">
        <f t="shared" si="356"/>
        <v>('새뜸365약국 HM(세종)', '117-34-01388', '세종특별자치시 새롬중앙로 41 110호(무지개타워) (새롬동)', '8806538011462', '신일모노독시엠캡슐 100mg', -6345, '2025-03-01'),</v>
      </c>
    </row>
    <row r="10028" spans="79:96" x14ac:dyDescent="0.25">
      <c r="CA10028" s="29">
        <v>10025</v>
      </c>
      <c r="CB10028" s="50"/>
      <c r="CC10028" s="55" t="s">
        <v>13974</v>
      </c>
      <c r="CD10028" s="31" t="s">
        <v>13975</v>
      </c>
      <c r="CE10028" s="55" t="s">
        <v>13976</v>
      </c>
      <c r="CF10028" s="32" t="s">
        <v>1259</v>
      </c>
      <c r="CG10028" s="33" t="s">
        <v>1260</v>
      </c>
      <c r="CH10028" s="34">
        <v>12500</v>
      </c>
      <c r="CI10028" s="35">
        <v>45717</v>
      </c>
      <c r="CJ10028" s="35"/>
      <c r="CK10028" s="36">
        <v>25000</v>
      </c>
      <c r="CL10028" s="26">
        <f t="shared" si="355"/>
        <v>12500</v>
      </c>
      <c r="CM10028" s="26"/>
      <c r="CR10028" s="26" t="str">
        <f t="shared" si="356"/>
        <v>('새로운약국(성남)-T/P/바', '363-55-00779', '경기도 성남시 중원구 성남대로 1141 예치과빌딩 (성남동)', '8806538005737', '메코민캡슐 500mcg', 12500, '2025-03-01'),</v>
      </c>
    </row>
    <row r="10029" spans="79:96" x14ac:dyDescent="0.25">
      <c r="CA10029" s="29">
        <v>10026</v>
      </c>
      <c r="CB10029" s="50"/>
      <c r="CC10029" s="55" t="s">
        <v>13977</v>
      </c>
      <c r="CD10029" s="31" t="s">
        <v>12586</v>
      </c>
      <c r="CE10029" s="55" t="s">
        <v>13978</v>
      </c>
      <c r="CF10029" s="32" t="s">
        <v>1424</v>
      </c>
      <c r="CG10029" s="33" t="s">
        <v>438</v>
      </c>
      <c r="CH10029" s="34">
        <v>20580</v>
      </c>
      <c r="CI10029" s="35">
        <v>45717</v>
      </c>
      <c r="CJ10029" s="35"/>
      <c r="CK10029" s="36">
        <v>41160</v>
      </c>
      <c r="CL10029" s="26">
        <f t="shared" si="355"/>
        <v>20580</v>
      </c>
      <c r="CM10029" s="26"/>
      <c r="CR10029" s="26" t="str">
        <f t="shared" si="356"/>
        <v>('새롬약국 HM(양천구)-L', '117-04-58526', '서울특별시 양천구 오목로 70 (신월동)', '8806538044026', '하이엘정 20mg', 20580, '2025-03-01'),</v>
      </c>
    </row>
    <row r="10030" spans="79:96" x14ac:dyDescent="0.25">
      <c r="CA10030" s="29">
        <v>10027</v>
      </c>
      <c r="CB10030" s="50"/>
      <c r="CC10030" s="55" t="s">
        <v>13979</v>
      </c>
      <c r="CD10030" s="31" t="s">
        <v>13980</v>
      </c>
      <c r="CE10030" s="55" t="s">
        <v>13981</v>
      </c>
      <c r="CF10030" s="32" t="s">
        <v>1041</v>
      </c>
      <c r="CG10030" s="33" t="s">
        <v>1004</v>
      </c>
      <c r="CH10030" s="34">
        <v>6000</v>
      </c>
      <c r="CI10030" s="35">
        <v>45717</v>
      </c>
      <c r="CJ10030" s="35"/>
      <c r="CK10030" s="36">
        <v>12000</v>
      </c>
      <c r="CL10030" s="26">
        <f t="shared" si="355"/>
        <v>6000</v>
      </c>
      <c r="CM10030" s="26"/>
      <c r="CR10030" s="26" t="str">
        <f t="shared" si="356"/>
        <v>('새롬약국(부평청천동)-A', '736-26-00486', '인천광역시 부평구 부평대로 171-11 1층 (청천동)', '8806538014647', '신일티아민염산염정 10mg', 6000, '2025-03-01'),</v>
      </c>
    </row>
    <row r="10031" spans="79:96" x14ac:dyDescent="0.25">
      <c r="CA10031" s="29">
        <v>10028</v>
      </c>
      <c r="CB10031" s="50"/>
      <c r="CC10031" s="55" t="s">
        <v>13982</v>
      </c>
      <c r="CD10031" s="31" t="s">
        <v>6057</v>
      </c>
      <c r="CE10031" s="55" t="s">
        <v>13983</v>
      </c>
      <c r="CF10031" s="32" t="s">
        <v>1032</v>
      </c>
      <c r="CG10031" s="33" t="s">
        <v>948</v>
      </c>
      <c r="CH10031" s="34">
        <v>11000</v>
      </c>
      <c r="CI10031" s="35">
        <v>45689</v>
      </c>
      <c r="CJ10031" s="35"/>
      <c r="CK10031" s="36">
        <v>22000</v>
      </c>
      <c r="CL10031" s="26">
        <f t="shared" si="355"/>
        <v>11000</v>
      </c>
      <c r="CM10031" s="26"/>
      <c r="CR10031" s="26" t="str">
        <f t="shared" si="356"/>
        <v>('새봄약국 HM(만수동)-B', '206-61-11498', '인천 남동구 만수동 구월로 348, 1층 102호, 3층 일부호(만수동)', '8806538014029', '신일엠정 500mg', 11000, '2025-02-01'),</v>
      </c>
    </row>
    <row r="10032" spans="79:96" x14ac:dyDescent="0.25">
      <c r="CA10032" s="29">
        <v>10029</v>
      </c>
      <c r="CB10032" s="50"/>
      <c r="CC10032" s="55" t="s">
        <v>13984</v>
      </c>
      <c r="CD10032" s="31" t="s">
        <v>7486</v>
      </c>
      <c r="CE10032" s="55" t="s">
        <v>13985</v>
      </c>
      <c r="CF10032" s="32" t="s">
        <v>1376</v>
      </c>
      <c r="CG10032" s="33" t="s">
        <v>197</v>
      </c>
      <c r="CH10032" s="34">
        <v>10680</v>
      </c>
      <c r="CI10032" s="35">
        <v>45658</v>
      </c>
      <c r="CJ10032" s="35"/>
      <c r="CK10032" s="36">
        <v>21360</v>
      </c>
      <c r="CL10032" s="26">
        <f t="shared" si="355"/>
        <v>10680</v>
      </c>
      <c r="CM10032" s="26"/>
      <c r="CR10032" s="26" t="str">
        <f t="shared" si="356"/>
        <v>('새빛약국 HM(동두천)', '577-27-01205', '경기도 동두천시 지행로 49 1층 101호(청솔프라자) (지행동)', '8806538013817', '리피칸정 20mg', 10680, '2025-01-01'),</v>
      </c>
    </row>
    <row r="10033" spans="79:96" x14ac:dyDescent="0.25">
      <c r="CA10033" s="29">
        <v>10030</v>
      </c>
      <c r="CB10033" s="50"/>
      <c r="CC10033" s="55" t="s">
        <v>13986</v>
      </c>
      <c r="CD10033" s="31" t="s">
        <v>7589</v>
      </c>
      <c r="CE10033" s="55" t="s">
        <v>13987</v>
      </c>
      <c r="CF10033" s="32" t="s">
        <v>7435</v>
      </c>
      <c r="CG10033" s="33" t="s">
        <v>1833</v>
      </c>
      <c r="CH10033" s="34">
        <v>12516</v>
      </c>
      <c r="CI10033" s="35">
        <v>45717</v>
      </c>
      <c r="CJ10033" s="35"/>
      <c r="CK10033" s="36">
        <v>25032</v>
      </c>
      <c r="CL10033" s="26">
        <f t="shared" si="355"/>
        <v>12516</v>
      </c>
      <c r="CM10033" s="26"/>
      <c r="CR10033" s="26" t="str">
        <f t="shared" si="356"/>
        <v>('새솔약국(만수동)-A(일)', '860-10-02199', '인천광역시 남동구 장승남로 38 1층102호(반달프라자) (만수동)', '8806538062518', '트라글립틴정 5mg', 12516, '2025-03-01'),</v>
      </c>
    </row>
    <row r="10034" spans="79:96" x14ac:dyDescent="0.25">
      <c r="CA10034" s="29">
        <v>10031</v>
      </c>
      <c r="CB10034" s="50"/>
      <c r="CC10034" s="55" t="s">
        <v>13988</v>
      </c>
      <c r="CD10034" s="31" t="s">
        <v>13989</v>
      </c>
      <c r="CE10034" s="55" t="s">
        <v>13990</v>
      </c>
      <c r="CF10034" s="32" t="s">
        <v>615</v>
      </c>
      <c r="CG10034" s="33" t="s">
        <v>616</v>
      </c>
      <c r="CH10034" s="34">
        <v>7500</v>
      </c>
      <c r="CI10034" s="35">
        <v>45717</v>
      </c>
      <c r="CJ10034" s="35"/>
      <c r="CK10034" s="36">
        <v>15000</v>
      </c>
      <c r="CL10034" s="26">
        <f t="shared" si="355"/>
        <v>7500</v>
      </c>
      <c r="CM10034" s="26"/>
      <c r="CR10034" s="26" t="str">
        <f t="shared" si="356"/>
        <v>('새솔약국(인천서구)-F', '410-32-73716', '인천광역시 서구 가정로 280 102호 (석남동)', '8806538015149', '신일폴산정 1mg', 7500, '2025-03-01'),</v>
      </c>
    </row>
    <row r="10035" spans="79:96" x14ac:dyDescent="0.25">
      <c r="CA10035" s="29">
        <v>10032</v>
      </c>
      <c r="CB10035" s="50"/>
      <c r="CC10035" s="55" t="s">
        <v>13991</v>
      </c>
      <c r="CD10035" s="31" t="s">
        <v>12725</v>
      </c>
      <c r="CE10035" s="55" t="s">
        <v>13992</v>
      </c>
      <c r="CF10035" s="32" t="s">
        <v>645</v>
      </c>
      <c r="CG10035" s="33" t="s">
        <v>646</v>
      </c>
      <c r="CH10035" s="34">
        <v>9500</v>
      </c>
      <c r="CI10035" s="35">
        <v>45717</v>
      </c>
      <c r="CJ10035" s="35"/>
      <c r="CK10035" s="36">
        <v>19000</v>
      </c>
      <c r="CL10035" s="26">
        <f t="shared" si="355"/>
        <v>9500</v>
      </c>
      <c r="CM10035" s="26"/>
      <c r="CR10035" s="26" t="str">
        <f t="shared" si="356"/>
        <v>('새시대약국(양평군)-NP(8)', '132-05-76802', '경기도 양평군 용문로 381 (용문면)', '8806538014265', '신일브롬헥신염산염정 8mg', 9500, '2025-03-01'),</v>
      </c>
    </row>
    <row r="10036" spans="79:96" x14ac:dyDescent="0.25">
      <c r="CA10036" s="29">
        <v>10033</v>
      </c>
      <c r="CB10036" s="50"/>
      <c r="CC10036" s="55" t="s">
        <v>13993</v>
      </c>
      <c r="CD10036" s="31" t="s">
        <v>13994</v>
      </c>
      <c r="CE10036" s="55" t="s">
        <v>13995</v>
      </c>
      <c r="CF10036" s="32" t="s">
        <v>645</v>
      </c>
      <c r="CG10036" s="33" t="s">
        <v>646</v>
      </c>
      <c r="CH10036" s="34">
        <v>9500</v>
      </c>
      <c r="CI10036" s="35">
        <v>45717</v>
      </c>
      <c r="CJ10036" s="35"/>
      <c r="CK10036" s="36">
        <v>19000</v>
      </c>
      <c r="CL10036" s="26">
        <f t="shared" si="355"/>
        <v>9500</v>
      </c>
      <c r="CM10036" s="26"/>
      <c r="CR10036" s="26" t="str">
        <f t="shared" si="356"/>
        <v>('새싹약국-P/삼', '129-26-12388', '경기도 화성시 동탄지성로 134 한솔프라자 101,102호 (능동)', '8806538014265', '신일브롬헥신염산염정 8mg', 9500, '2025-03-01'),</v>
      </c>
    </row>
    <row r="10037" spans="79:96" x14ac:dyDescent="0.25">
      <c r="CA10037" s="29">
        <v>10034</v>
      </c>
      <c r="CB10037" s="50"/>
      <c r="CC10037" s="55" t="s">
        <v>13996</v>
      </c>
      <c r="CD10037" s="31" t="s">
        <v>13997</v>
      </c>
      <c r="CE10037" s="55" t="s">
        <v>13998</v>
      </c>
      <c r="CF10037" s="32" t="s">
        <v>1323</v>
      </c>
      <c r="CG10037" s="33" t="s">
        <v>631</v>
      </c>
      <c r="CH10037" s="34">
        <v>53250</v>
      </c>
      <c r="CI10037" s="35">
        <v>45717</v>
      </c>
      <c r="CJ10037" s="35"/>
      <c r="CK10037" s="36">
        <v>106500</v>
      </c>
      <c r="CL10037" s="26">
        <f t="shared" si="355"/>
        <v>53250</v>
      </c>
      <c r="CM10037" s="26"/>
      <c r="CR10037" s="26" t="str">
        <f t="shared" si="356"/>
        <v>('새우리약국 HM(제주시)', '616-20-36295', '제주특별자치도 제주시 서사로 36 (삼도일동)', '8806538009018', '신노바핀정 5mg', 53250, '2025-03-01'),</v>
      </c>
    </row>
    <row r="10038" spans="79:96" x14ac:dyDescent="0.25">
      <c r="CA10038" s="29">
        <v>10035</v>
      </c>
      <c r="CB10038" s="50"/>
      <c r="CC10038" s="55" t="s">
        <v>13999</v>
      </c>
      <c r="CD10038" s="31" t="s">
        <v>14000</v>
      </c>
      <c r="CE10038" s="55" t="s">
        <v>14001</v>
      </c>
      <c r="CF10038" s="32" t="s">
        <v>615</v>
      </c>
      <c r="CG10038" s="33" t="s">
        <v>616</v>
      </c>
      <c r="CH10038" s="34">
        <v>7500</v>
      </c>
      <c r="CI10038" s="35">
        <v>45717</v>
      </c>
      <c r="CJ10038" s="35"/>
      <c r="CK10038" s="36">
        <v>15000</v>
      </c>
      <c r="CL10038" s="26">
        <f t="shared" si="355"/>
        <v>7500</v>
      </c>
      <c r="CM10038" s="26"/>
      <c r="CR10038" s="26" t="str">
        <f t="shared" si="356"/>
        <v>('새우주약국(수원)-T/P/가', '124-53-34909', '경기도 수원시 장안구 수성로261번길 6 1충 (정자동)', '8806538015149', '신일폴산정 1mg', 7500, '2025-03-01'),</v>
      </c>
    </row>
    <row r="10039" spans="79:96" x14ac:dyDescent="0.25">
      <c r="CA10039" s="29">
        <v>10036</v>
      </c>
      <c r="CB10039" s="50"/>
      <c r="CC10039" s="55" t="s">
        <v>14002</v>
      </c>
      <c r="CD10039" s="31" t="s">
        <v>14003</v>
      </c>
      <c r="CE10039" s="55" t="s">
        <v>14004</v>
      </c>
      <c r="CF10039" s="32" t="s">
        <v>1545</v>
      </c>
      <c r="CG10039" s="33" t="s">
        <v>1334</v>
      </c>
      <c r="CH10039" s="34">
        <v>14400</v>
      </c>
      <c r="CI10039" s="35">
        <v>45717</v>
      </c>
      <c r="CJ10039" s="35"/>
      <c r="CK10039" s="36">
        <v>28800</v>
      </c>
      <c r="CL10039" s="26">
        <f t="shared" si="355"/>
        <v>14400</v>
      </c>
      <c r="CM10039" s="26"/>
      <c r="CR10039" s="26" t="str">
        <f t="shared" si="356"/>
        <v>('새은혜약국 HM(부평동)-A', '122-03-35514', '인천광역시 부평구 부흥로 285 1층 (부평동)', '8806538052410', '에티브정', 14400, '2025-03-01'),</v>
      </c>
    </row>
    <row r="10040" spans="79:96" x14ac:dyDescent="0.25">
      <c r="CA10040" s="29">
        <v>10037</v>
      </c>
      <c r="CB10040" s="50"/>
      <c r="CC10040" s="55" t="s">
        <v>14005</v>
      </c>
      <c r="CD10040" s="31" t="s">
        <v>14003</v>
      </c>
      <c r="CE10040" s="55" t="s">
        <v>14004</v>
      </c>
      <c r="CF10040" s="32" t="s">
        <v>1323</v>
      </c>
      <c r="CG10040" s="33" t="s">
        <v>631</v>
      </c>
      <c r="CH10040" s="34">
        <v>53250</v>
      </c>
      <c r="CI10040" s="35">
        <v>45689</v>
      </c>
      <c r="CJ10040" s="35"/>
      <c r="CK10040" s="36">
        <v>106500</v>
      </c>
      <c r="CL10040" s="26">
        <f t="shared" si="355"/>
        <v>53250</v>
      </c>
      <c r="CM10040" s="26"/>
      <c r="CR10040" s="26" t="str">
        <f t="shared" si="356"/>
        <v>('새은혜약국(부평)-A', '122-03-35514', '인천광역시 부평구 부흥로 285 1층 (부평동)', '8806538009018', '신노바핀정 5mg', 53250, '2025-02-01'),</v>
      </c>
    </row>
    <row r="10041" spans="79:96" x14ac:dyDescent="0.25">
      <c r="CA10041" s="29">
        <v>10038</v>
      </c>
      <c r="CB10041" s="50"/>
      <c r="CC10041" s="55" t="s">
        <v>14005</v>
      </c>
      <c r="CD10041" s="31" t="s">
        <v>14003</v>
      </c>
      <c r="CE10041" s="55" t="s">
        <v>14004</v>
      </c>
      <c r="CF10041" s="32" t="s">
        <v>1001</v>
      </c>
      <c r="CG10041" s="33" t="s">
        <v>1002</v>
      </c>
      <c r="CH10041" s="34">
        <v>47400</v>
      </c>
      <c r="CI10041" s="35">
        <v>45658</v>
      </c>
      <c r="CJ10041" s="35"/>
      <c r="CK10041" s="36">
        <v>94800</v>
      </c>
      <c r="CL10041" s="26">
        <f t="shared" si="355"/>
        <v>47400</v>
      </c>
      <c r="CM10041" s="26"/>
      <c r="CR10041" s="26" t="str">
        <f t="shared" si="356"/>
        <v>('새은혜약국(부평)-A', '122-03-35514', '인천광역시 부평구 부흥로 285 1층 (부평동)', '8806538027517', '프라빅정 75mg', 47400, '2025-01-01'),</v>
      </c>
    </row>
    <row r="10042" spans="79:96" x14ac:dyDescent="0.25">
      <c r="CA10042" s="29">
        <v>10039</v>
      </c>
      <c r="CB10042" s="50"/>
      <c r="CC10042" s="55" t="s">
        <v>14006</v>
      </c>
      <c r="CD10042" s="31" t="s">
        <v>14007</v>
      </c>
      <c r="CE10042" s="55" t="s">
        <v>14008</v>
      </c>
      <c r="CF10042" s="32" t="s">
        <v>2348</v>
      </c>
      <c r="CG10042" s="33" t="s">
        <v>1080</v>
      </c>
      <c r="CH10042" s="34">
        <v>1605</v>
      </c>
      <c r="CI10042" s="35">
        <v>45717</v>
      </c>
      <c r="CJ10042" s="35"/>
      <c r="CK10042" s="36">
        <v>3210</v>
      </c>
      <c r="CL10042" s="26">
        <f t="shared" si="355"/>
        <v>1605</v>
      </c>
      <c r="CM10042" s="26"/>
      <c r="CR10042" s="26" t="str">
        <f t="shared" si="356"/>
        <v>('새천년약국(대방))T/X', '502-01-63283', '서울특별시 동작구 상도로 69 (대방동)', '8806538021317', '엑세트라세미정', 1605, '2025-03-01'),</v>
      </c>
    </row>
    <row r="10043" spans="79:96" x14ac:dyDescent="0.25">
      <c r="CA10043" s="29">
        <v>10040</v>
      </c>
      <c r="CB10043" s="50"/>
      <c r="CC10043" s="55" t="s">
        <v>14006</v>
      </c>
      <c r="CD10043" s="31" t="s">
        <v>14007</v>
      </c>
      <c r="CE10043" s="55" t="s">
        <v>14008</v>
      </c>
      <c r="CF10043" s="32" t="s">
        <v>2348</v>
      </c>
      <c r="CG10043" s="33" t="s">
        <v>1080</v>
      </c>
      <c r="CH10043" s="34">
        <v>1605</v>
      </c>
      <c r="CI10043" s="35">
        <v>45717</v>
      </c>
      <c r="CJ10043" s="35"/>
      <c r="CK10043" s="36">
        <v>3210</v>
      </c>
      <c r="CL10043" s="26">
        <f t="shared" si="355"/>
        <v>1605</v>
      </c>
      <c r="CM10043" s="26"/>
      <c r="CR10043" s="26" t="str">
        <f t="shared" si="356"/>
        <v>('새천년약국(대방))T/X', '502-01-63283', '서울특별시 동작구 상도로 69 (대방동)', '8806538021317', '엑세트라세미정', 1605, '2025-03-01'),</v>
      </c>
    </row>
    <row r="10044" spans="79:96" x14ac:dyDescent="0.25">
      <c r="CA10044" s="29">
        <v>10041</v>
      </c>
      <c r="CB10044" s="50"/>
      <c r="CC10044" s="55" t="s">
        <v>14006</v>
      </c>
      <c r="CD10044" s="31" t="s">
        <v>14007</v>
      </c>
      <c r="CE10044" s="55" t="s">
        <v>14008</v>
      </c>
      <c r="CF10044" s="32" t="s">
        <v>2348</v>
      </c>
      <c r="CG10044" s="33" t="s">
        <v>1080</v>
      </c>
      <c r="CH10044" s="34">
        <v>3210</v>
      </c>
      <c r="CI10044" s="35">
        <v>45717</v>
      </c>
      <c r="CJ10044" s="35"/>
      <c r="CK10044" s="36">
        <v>6420</v>
      </c>
      <c r="CL10044" s="26">
        <f t="shared" si="355"/>
        <v>3210</v>
      </c>
      <c r="CM10044" s="26"/>
      <c r="CR10044" s="26" t="str">
        <f t="shared" si="356"/>
        <v>('새천년약국(대방))T/X', '502-01-63283', '서울특별시 동작구 상도로 69 (대방동)', '8806538021317', '엑세트라세미정', 3210, '2025-03-01'),</v>
      </c>
    </row>
    <row r="10045" spans="79:96" x14ac:dyDescent="0.25">
      <c r="CA10045" s="29">
        <v>10042</v>
      </c>
      <c r="CB10045" s="50"/>
      <c r="CC10045" s="55" t="s">
        <v>14009</v>
      </c>
      <c r="CD10045" s="31" t="s">
        <v>14010</v>
      </c>
      <c r="CE10045" s="55" t="s">
        <v>14011</v>
      </c>
      <c r="CF10045" s="32" t="s">
        <v>1376</v>
      </c>
      <c r="CG10045" s="33" t="s">
        <v>197</v>
      </c>
      <c r="CH10045" s="34">
        <v>21360</v>
      </c>
      <c r="CI10045" s="35">
        <v>45717</v>
      </c>
      <c r="CJ10045" s="35"/>
      <c r="CK10045" s="36">
        <v>42720</v>
      </c>
      <c r="CL10045" s="26">
        <f t="shared" si="355"/>
        <v>21360</v>
      </c>
      <c r="CM10045" s="26"/>
      <c r="CR10045" s="26" t="str">
        <f t="shared" si="356"/>
        <v>('새천년약국-E(일)', '134-09-11287', '경기도 시흥시 삼미시장1길 1 (신천동)', '8806538013817', '리피칸정 20mg', 21360, '2025-03-01'),</v>
      </c>
    </row>
    <row r="10046" spans="79:96" x14ac:dyDescent="0.25">
      <c r="CA10046" s="29">
        <v>10043</v>
      </c>
      <c r="CB10046" s="50"/>
      <c r="CC10046" s="55" t="s">
        <v>14012</v>
      </c>
      <c r="CD10046" s="31" t="s">
        <v>395</v>
      </c>
      <c r="CE10046" s="55" t="s">
        <v>14013</v>
      </c>
      <c r="CF10046" s="32" t="s">
        <v>7378</v>
      </c>
      <c r="CG10046" s="33" t="s">
        <v>946</v>
      </c>
      <c r="CH10046" s="34">
        <v>6900</v>
      </c>
      <c r="CI10046" s="35">
        <v>45717</v>
      </c>
      <c r="CJ10046" s="35"/>
      <c r="CK10046" s="36">
        <v>13800</v>
      </c>
      <c r="CL10046" s="26">
        <f t="shared" si="355"/>
        <v>6900</v>
      </c>
      <c r="CM10046" s="26"/>
      <c r="CR10046" s="26" t="str">
        <f t="shared" si="356"/>
        <v>('새하늘약국(노원구)-NP(2)', '416-05-90925', '서울특별시 노원구 덕릉로 517 1층 (중계동)', '8806538021119', '에페릭스정', 6900, '2025-03-01'),</v>
      </c>
    </row>
    <row r="10047" spans="79:96" x14ac:dyDescent="0.25">
      <c r="CA10047" s="29">
        <v>10044</v>
      </c>
      <c r="CB10047" s="50"/>
      <c r="CC10047" s="55" t="s">
        <v>14012</v>
      </c>
      <c r="CD10047" s="31" t="s">
        <v>395</v>
      </c>
      <c r="CE10047" s="55" t="s">
        <v>14013</v>
      </c>
      <c r="CF10047" s="32" t="s">
        <v>615</v>
      </c>
      <c r="CG10047" s="33" t="s">
        <v>616</v>
      </c>
      <c r="CH10047" s="34">
        <v>7500</v>
      </c>
      <c r="CI10047" s="35">
        <v>45717</v>
      </c>
      <c r="CJ10047" s="35"/>
      <c r="CK10047" s="36">
        <v>15000</v>
      </c>
      <c r="CL10047" s="26">
        <f t="shared" si="355"/>
        <v>7500</v>
      </c>
      <c r="CM10047" s="26"/>
      <c r="CR10047" s="26" t="str">
        <f t="shared" si="356"/>
        <v>('새하늘약국(노원구)-NP(2)', '416-05-90925', '서울특별시 노원구 덕릉로 517 1층 (중계동)', '8806538015149', '신일폴산정 1mg', 7500, '2025-03-01'),</v>
      </c>
    </row>
    <row r="10048" spans="79:96" x14ac:dyDescent="0.25">
      <c r="CA10048" s="29">
        <v>10045</v>
      </c>
      <c r="CB10048" s="50"/>
      <c r="CC10048" s="55" t="s">
        <v>14012</v>
      </c>
      <c r="CD10048" s="31" t="s">
        <v>395</v>
      </c>
      <c r="CE10048" s="55" t="s">
        <v>14013</v>
      </c>
      <c r="CF10048" s="32" t="s">
        <v>499</v>
      </c>
      <c r="CG10048" s="33" t="s">
        <v>500</v>
      </c>
      <c r="CH10048" s="34">
        <v>10380</v>
      </c>
      <c r="CI10048" s="35">
        <v>45717</v>
      </c>
      <c r="CJ10048" s="35"/>
      <c r="CK10048" s="36">
        <v>20760</v>
      </c>
      <c r="CL10048" s="26">
        <f t="shared" si="355"/>
        <v>10380</v>
      </c>
      <c r="CM10048" s="26"/>
      <c r="CR10048" s="26" t="str">
        <f t="shared" si="356"/>
        <v>('새하늘약국(노원구)-NP(2)', '416-05-90925', '서울특별시 노원구 덕릉로 517 1층 (중계동)', '8806538049823', '하이엘정 5mg', 10380, '2025-03-01'),</v>
      </c>
    </row>
    <row r="10049" spans="79:96" x14ac:dyDescent="0.25">
      <c r="CA10049" s="29">
        <v>10046</v>
      </c>
      <c r="CB10049" s="50"/>
      <c r="CC10049" s="55" t="s">
        <v>14012</v>
      </c>
      <c r="CD10049" s="31" t="s">
        <v>395</v>
      </c>
      <c r="CE10049" s="55" t="s">
        <v>14013</v>
      </c>
      <c r="CF10049" s="32" t="s">
        <v>1638</v>
      </c>
      <c r="CG10049" s="33" t="s">
        <v>376</v>
      </c>
      <c r="CH10049" s="34">
        <v>9000</v>
      </c>
      <c r="CI10049" s="35">
        <v>45689</v>
      </c>
      <c r="CJ10049" s="35"/>
      <c r="CK10049" s="36">
        <v>18000</v>
      </c>
      <c r="CL10049" s="26">
        <f t="shared" si="355"/>
        <v>9000</v>
      </c>
      <c r="CM10049" s="26"/>
      <c r="CR10049" s="26" t="str">
        <f t="shared" si="356"/>
        <v>('새하늘약국(노원구)-NP(2)', '416-05-90925', '서울특별시 노원구 덕릉로 517 1층 (중계동)', '8806538053615', '네오스타정40/5mg', 9000, '2025-02-01'),</v>
      </c>
    </row>
    <row r="10050" spans="79:96" x14ac:dyDescent="0.25">
      <c r="CA10050" s="29">
        <v>10047</v>
      </c>
      <c r="CB10050" s="50"/>
      <c r="CC10050" s="55" t="s">
        <v>14014</v>
      </c>
      <c r="CD10050" s="31" t="s">
        <v>14015</v>
      </c>
      <c r="CE10050" s="55" t="s">
        <v>14016</v>
      </c>
      <c r="CF10050" s="32" t="s">
        <v>2228</v>
      </c>
      <c r="CG10050" s="33" t="s">
        <v>790</v>
      </c>
      <c r="CH10050" s="34">
        <v>43500</v>
      </c>
      <c r="CI10050" s="35">
        <v>45658</v>
      </c>
      <c r="CJ10050" s="35"/>
      <c r="CK10050" s="36">
        <v>87000</v>
      </c>
      <c r="CL10050" s="26">
        <f t="shared" si="355"/>
        <v>43500</v>
      </c>
      <c r="CM10050" s="26"/>
      <c r="CR10050" s="26" t="str">
        <f t="shared" si="356"/>
        <v>('새한양약국-Z', '134-05-22068', '경기도 안산시 상록구 본삼로 48 월드프라자1층 3-105 (본오동)', '8806538013121', '신일슈도에페드린정 60mg', 43500, '2025-01-01'),</v>
      </c>
    </row>
    <row r="10051" spans="79:96" x14ac:dyDescent="0.25">
      <c r="CA10051" s="29">
        <v>10048</v>
      </c>
      <c r="CB10051" s="50"/>
      <c r="CC10051" s="55" t="s">
        <v>14017</v>
      </c>
      <c r="CD10051" s="31" t="s">
        <v>6054</v>
      </c>
      <c r="CE10051" s="55" t="s">
        <v>14018</v>
      </c>
      <c r="CF10051" s="32" t="s">
        <v>1032</v>
      </c>
      <c r="CG10051" s="33" t="s">
        <v>948</v>
      </c>
      <c r="CH10051" s="34">
        <v>11000</v>
      </c>
      <c r="CI10051" s="35">
        <v>45717</v>
      </c>
      <c r="CJ10051" s="35"/>
      <c r="CK10051" s="36">
        <v>22000</v>
      </c>
      <c r="CL10051" s="26">
        <f t="shared" si="355"/>
        <v>11000</v>
      </c>
      <c r="CM10051" s="26"/>
      <c r="CR10051" s="26" t="str">
        <f t="shared" si="356"/>
        <v>('샘물약국-V', '137-01-13099', '경기도 안산시 상록구 예술광장1로 126 경동상가109-110호 (성포동)', '8806538014029', '신일엠정 500mg', 11000, '2025-03-01'),</v>
      </c>
    </row>
    <row r="10052" spans="79:96" x14ac:dyDescent="0.25">
      <c r="CA10052" s="29">
        <v>10049</v>
      </c>
      <c r="CB10052" s="50"/>
      <c r="CC10052" s="55" t="s">
        <v>14019</v>
      </c>
      <c r="CD10052" s="31" t="s">
        <v>14020</v>
      </c>
      <c r="CE10052" s="55" t="s">
        <v>14021</v>
      </c>
      <c r="CF10052" s="32" t="s">
        <v>1041</v>
      </c>
      <c r="CG10052" s="33" t="s">
        <v>1004</v>
      </c>
      <c r="CH10052" s="34">
        <v>6000</v>
      </c>
      <c r="CI10052" s="35">
        <v>45717</v>
      </c>
      <c r="CJ10052" s="35"/>
      <c r="CK10052" s="36">
        <v>12000</v>
      </c>
      <c r="CL10052" s="26">
        <f t="shared" si="355"/>
        <v>6000</v>
      </c>
      <c r="CM10052" s="26"/>
      <c r="CR10052" s="26" t="str">
        <f t="shared" si="356"/>
        <v>('샘샘약국-E', '850-10-02718', '경기도 시흥시 배곧1로 27-16 제상가4동 108호 한라비발디캠퍼스2차 (배곧동)', '8806538014647', '신일티아민염산염정 10mg', 6000, '2025-03-01'),</v>
      </c>
    </row>
    <row r="10053" spans="79:96" x14ac:dyDescent="0.25">
      <c r="CA10053" s="29">
        <v>10050</v>
      </c>
      <c r="CB10053" s="50"/>
      <c r="CC10053" s="55" t="s">
        <v>14022</v>
      </c>
      <c r="CD10053" s="31" t="s">
        <v>457</v>
      </c>
      <c r="CE10053" s="55" t="s">
        <v>14023</v>
      </c>
      <c r="CF10053" s="32" t="s">
        <v>3289</v>
      </c>
      <c r="CG10053" s="33" t="s">
        <v>1101</v>
      </c>
      <c r="CH10053" s="34">
        <v>28620</v>
      </c>
      <c r="CI10053" s="35">
        <v>45717</v>
      </c>
      <c r="CJ10053" s="35"/>
      <c r="CK10053" s="36">
        <v>57240</v>
      </c>
      <c r="CL10053" s="26">
        <f t="shared" ref="CL10053:CL10116" si="357">IFERROR(CK10053/2,"")</f>
        <v>28620</v>
      </c>
      <c r="CM10053" s="26"/>
      <c r="CR10053" s="26" t="str">
        <f t="shared" ref="CR10053:CR10116" si="358">IFERROR("('"&amp;CC10053&amp;"', '"&amp;CD10053&amp;"', '"&amp;CE10053&amp;"', '"&amp;CF10053&amp;"', '"&amp;CG10053&amp;"', "&amp;CH10053&amp;", '"&amp;TEXT(CI10053,"YYYY-MM-DD")&amp;"'),","")</f>
        <v>('샘약국(노원구)-NP(2)', '868-16-00955', '서울특별시 노원구 한글비석로 270 1층 103호 (스카이타워) (중계동)', '8806538052915', '로피타정 2mg', 28620, '2025-03-01'),</v>
      </c>
    </row>
    <row r="10054" spans="79:96" x14ac:dyDescent="0.25">
      <c r="CA10054" s="29">
        <v>10051</v>
      </c>
      <c r="CB10054" s="50"/>
      <c r="CC10054" s="55" t="s">
        <v>14022</v>
      </c>
      <c r="CD10054" s="31" t="s">
        <v>457</v>
      </c>
      <c r="CE10054" s="55" t="s">
        <v>14023</v>
      </c>
      <c r="CF10054" s="32" t="s">
        <v>1493</v>
      </c>
      <c r="CG10054" s="33" t="s">
        <v>1275</v>
      </c>
      <c r="CH10054" s="34">
        <v>91680</v>
      </c>
      <c r="CI10054" s="35">
        <v>45717</v>
      </c>
      <c r="CJ10054" s="35"/>
      <c r="CK10054" s="36">
        <v>183360</v>
      </c>
      <c r="CL10054" s="26">
        <f t="shared" si="357"/>
        <v>91680</v>
      </c>
      <c r="CM10054" s="26"/>
      <c r="CR10054" s="26" t="str">
        <f t="shared" si="358"/>
        <v>('샘약국(노원구)-NP(2)', '868-16-00955', '서울특별시 노원구 한글비석로 270 1층 103호 (스카이타워) (중계동)', '8806538051024', '신에소메정20mg', 91680, '2025-03-01'),</v>
      </c>
    </row>
    <row r="10055" spans="79:96" x14ac:dyDescent="0.25">
      <c r="CA10055" s="29">
        <v>10052</v>
      </c>
      <c r="CB10055" s="50"/>
      <c r="CC10055" s="55" t="s">
        <v>14022</v>
      </c>
      <c r="CD10055" s="31" t="s">
        <v>457</v>
      </c>
      <c r="CE10055" s="55" t="s">
        <v>14023</v>
      </c>
      <c r="CF10055" s="32" t="s">
        <v>2352</v>
      </c>
      <c r="CG10055" s="33" t="s">
        <v>1451</v>
      </c>
      <c r="CH10055" s="34">
        <v>15135</v>
      </c>
      <c r="CI10055" s="35">
        <v>45717</v>
      </c>
      <c r="CJ10055" s="35"/>
      <c r="CK10055" s="36">
        <v>30270</v>
      </c>
      <c r="CL10055" s="26">
        <f t="shared" si="357"/>
        <v>15135</v>
      </c>
      <c r="CM10055" s="26"/>
      <c r="CR10055" s="26" t="str">
        <f t="shared" si="358"/>
        <v>('샘약국(노원구)-NP(2)', '868-16-00955', '서울특별시 노원구 한글비석로 270 1층 103호 (스카이타워) (중계동)', '8806538054513', '안플업서방정 300mg', 15135, '2025-03-01'),</v>
      </c>
    </row>
    <row r="10056" spans="79:96" x14ac:dyDescent="0.25">
      <c r="CA10056" s="29">
        <v>10053</v>
      </c>
      <c r="CB10056" s="50"/>
      <c r="CC10056" s="55" t="s">
        <v>14022</v>
      </c>
      <c r="CD10056" s="31" t="s">
        <v>457</v>
      </c>
      <c r="CE10056" s="55" t="s">
        <v>14023</v>
      </c>
      <c r="CF10056" s="32" t="s">
        <v>3717</v>
      </c>
      <c r="CG10056" s="33" t="s">
        <v>1589</v>
      </c>
      <c r="CH10056" s="34">
        <v>24024</v>
      </c>
      <c r="CI10056" s="35">
        <v>45717</v>
      </c>
      <c r="CJ10056" s="35"/>
      <c r="CK10056" s="36">
        <v>48048</v>
      </c>
      <c r="CL10056" s="26">
        <f t="shared" si="357"/>
        <v>24024</v>
      </c>
      <c r="CM10056" s="26"/>
      <c r="CR10056" s="26" t="str">
        <f t="shared" si="358"/>
        <v>('샘약국(노원구)-NP(2)', '868-16-00955', '서울특별시 노원구 한글비석로 270 1층 103호 (스카이타워) (중계동)', '8806538061610', '자누메티아엑스알서방정100/1000mg', 24024, '2025-03-01'),</v>
      </c>
    </row>
    <row r="10057" spans="79:96" x14ac:dyDescent="0.25">
      <c r="CA10057" s="29">
        <v>10054</v>
      </c>
      <c r="CB10057" s="50"/>
      <c r="CC10057" s="55" t="s">
        <v>14022</v>
      </c>
      <c r="CD10057" s="31" t="s">
        <v>457</v>
      </c>
      <c r="CE10057" s="55" t="s">
        <v>14023</v>
      </c>
      <c r="CF10057" s="32" t="s">
        <v>3717</v>
      </c>
      <c r="CG10057" s="33" t="s">
        <v>1589</v>
      </c>
      <c r="CH10057" s="34">
        <v>8008</v>
      </c>
      <c r="CI10057" s="35">
        <v>45717</v>
      </c>
      <c r="CJ10057" s="35"/>
      <c r="CK10057" s="36">
        <v>16016</v>
      </c>
      <c r="CL10057" s="26">
        <f t="shared" si="357"/>
        <v>8008</v>
      </c>
      <c r="CM10057" s="26"/>
      <c r="CR10057" s="26" t="str">
        <f t="shared" si="358"/>
        <v>('샘약국(노원구)-NP(2)', '868-16-00955', '서울특별시 노원구 한글비석로 270 1층 103호 (스카이타워) (중계동)', '8806538061610', '자누메티아엑스알서방정100/1000mg', 8008, '2025-03-01'),</v>
      </c>
    </row>
    <row r="10058" spans="79:96" x14ac:dyDescent="0.25">
      <c r="CA10058" s="29">
        <v>10055</v>
      </c>
      <c r="CB10058" s="50"/>
      <c r="CC10058" s="55" t="s">
        <v>14022</v>
      </c>
      <c r="CD10058" s="31" t="s">
        <v>457</v>
      </c>
      <c r="CE10058" s="55" t="s">
        <v>14023</v>
      </c>
      <c r="CF10058" s="32" t="s">
        <v>1001</v>
      </c>
      <c r="CG10058" s="33" t="s">
        <v>1002</v>
      </c>
      <c r="CH10058" s="34">
        <v>37920</v>
      </c>
      <c r="CI10058" s="35">
        <v>45689</v>
      </c>
      <c r="CJ10058" s="35"/>
      <c r="CK10058" s="36">
        <v>75840</v>
      </c>
      <c r="CL10058" s="26">
        <f t="shared" si="357"/>
        <v>37920</v>
      </c>
      <c r="CM10058" s="26"/>
      <c r="CR10058" s="26" t="str">
        <f t="shared" si="358"/>
        <v>('샘약국(노원구)-NP(2)', '868-16-00955', '서울특별시 노원구 한글비석로 270 1층 103호 (스카이타워) (중계동)', '8806538027517', '프라빅정 75mg', 37920, '2025-02-01'),</v>
      </c>
    </row>
    <row r="10059" spans="79:96" x14ac:dyDescent="0.25">
      <c r="CA10059" s="29">
        <v>10056</v>
      </c>
      <c r="CB10059" s="50"/>
      <c r="CC10059" s="55" t="s">
        <v>14022</v>
      </c>
      <c r="CD10059" s="31" t="s">
        <v>457</v>
      </c>
      <c r="CE10059" s="55" t="s">
        <v>14023</v>
      </c>
      <c r="CF10059" s="32" t="s">
        <v>1638</v>
      </c>
      <c r="CG10059" s="33" t="s">
        <v>376</v>
      </c>
      <c r="CH10059" s="34">
        <v>27000</v>
      </c>
      <c r="CI10059" s="35">
        <v>45658</v>
      </c>
      <c r="CJ10059" s="35"/>
      <c r="CK10059" s="36">
        <v>54000</v>
      </c>
      <c r="CL10059" s="26">
        <f t="shared" si="357"/>
        <v>27000</v>
      </c>
      <c r="CM10059" s="26"/>
      <c r="CR10059" s="26" t="str">
        <f t="shared" si="358"/>
        <v>('샘약국(노원구)-NP(2)', '868-16-00955', '서울특별시 노원구 한글비석로 270 1층 103호 (스카이타워) (중계동)', '8806538053615', '네오스타정40/5mg', 27000, '2025-01-01'),</v>
      </c>
    </row>
    <row r="10060" spans="79:96" x14ac:dyDescent="0.25">
      <c r="CA10060" s="29">
        <v>10057</v>
      </c>
      <c r="CB10060" s="50"/>
      <c r="CC10060" s="55" t="s">
        <v>14022</v>
      </c>
      <c r="CD10060" s="31" t="s">
        <v>457</v>
      </c>
      <c r="CE10060" s="55" t="s">
        <v>14023</v>
      </c>
      <c r="CF10060" s="32" t="s">
        <v>1607</v>
      </c>
      <c r="CG10060" s="33" t="s">
        <v>414</v>
      </c>
      <c r="CH10060" s="34">
        <v>21750</v>
      </c>
      <c r="CI10060" s="35">
        <v>45717</v>
      </c>
      <c r="CJ10060" s="35"/>
      <c r="CK10060" s="36">
        <v>43500</v>
      </c>
      <c r="CL10060" s="26">
        <f t="shared" si="357"/>
        <v>21750</v>
      </c>
      <c r="CM10060" s="26"/>
      <c r="CR10060" s="26" t="str">
        <f t="shared" si="358"/>
        <v>('샘약국(노원구)-NP(2)', '868-16-00955', '서울특별시 노원구 한글비석로 270 1층 103호 (스카이타워) (중계동)', '8806538053516', '네오스타정80/5mg', 21750, '2025-03-01'),</v>
      </c>
    </row>
    <row r="10061" spans="79:96" x14ac:dyDescent="0.25">
      <c r="CA10061" s="29">
        <v>10058</v>
      </c>
      <c r="CB10061" s="50"/>
      <c r="CC10061" s="55" t="s">
        <v>14022</v>
      </c>
      <c r="CD10061" s="31" t="s">
        <v>457</v>
      </c>
      <c r="CE10061" s="55" t="s">
        <v>14023</v>
      </c>
      <c r="CF10061" s="32" t="s">
        <v>9983</v>
      </c>
      <c r="CG10061" s="33" t="s">
        <v>301</v>
      </c>
      <c r="CH10061" s="34">
        <v>38178</v>
      </c>
      <c r="CI10061" s="35">
        <v>45717</v>
      </c>
      <c r="CJ10061" s="35"/>
      <c r="CK10061" s="36">
        <v>76356</v>
      </c>
      <c r="CL10061" s="26">
        <f t="shared" si="357"/>
        <v>38178</v>
      </c>
      <c r="CM10061" s="26"/>
      <c r="CR10061" s="26" t="str">
        <f t="shared" si="358"/>
        <v>('샘약국(노원구)-NP(2)', '868-16-00955', '서울특별시 노원구 한글비석로 270 1층 103호 (스카이타워) (중계동)', '8800588003910', '라피에스정 20mg', 38178, '2025-03-01'),</v>
      </c>
    </row>
    <row r="10062" spans="79:96" x14ac:dyDescent="0.25">
      <c r="CA10062" s="29">
        <v>10059</v>
      </c>
      <c r="CB10062" s="50"/>
      <c r="CC10062" s="55" t="s">
        <v>14022</v>
      </c>
      <c r="CD10062" s="31" t="s">
        <v>457</v>
      </c>
      <c r="CE10062" s="55" t="s">
        <v>14023</v>
      </c>
      <c r="CF10062" s="32" t="s">
        <v>1686</v>
      </c>
      <c r="CG10062" s="33" t="s">
        <v>1033</v>
      </c>
      <c r="CH10062" s="34">
        <v>159450</v>
      </c>
      <c r="CI10062" s="35">
        <v>45717</v>
      </c>
      <c r="CJ10062" s="35"/>
      <c r="CK10062" s="36">
        <v>318900</v>
      </c>
      <c r="CL10062" s="26">
        <f t="shared" si="357"/>
        <v>159450</v>
      </c>
      <c r="CM10062" s="26"/>
      <c r="CR10062" s="26" t="str">
        <f t="shared" si="358"/>
        <v>('샘약국(노원구)-NP(2)', '868-16-00955', '서울특별시 노원구 한글비석로 270 1층 103호 (스카이타워) (중계동)', '8806538058122', '로타젯정10/10mg', 159450, '2025-03-01'),</v>
      </c>
    </row>
    <row r="10063" spans="79:96" x14ac:dyDescent="0.25">
      <c r="CA10063" s="29">
        <v>10060</v>
      </c>
      <c r="CB10063" s="50"/>
      <c r="CC10063" s="55" t="s">
        <v>14022</v>
      </c>
      <c r="CD10063" s="31" t="s">
        <v>457</v>
      </c>
      <c r="CE10063" s="55" t="s">
        <v>14023</v>
      </c>
      <c r="CF10063" s="32" t="s">
        <v>7072</v>
      </c>
      <c r="CG10063" s="33" t="s">
        <v>1056</v>
      </c>
      <c r="CH10063" s="34">
        <v>32220</v>
      </c>
      <c r="CI10063" s="35">
        <v>45717</v>
      </c>
      <c r="CJ10063" s="35"/>
      <c r="CK10063" s="36">
        <v>64440</v>
      </c>
      <c r="CL10063" s="26">
        <f t="shared" si="357"/>
        <v>32220</v>
      </c>
      <c r="CM10063" s="26"/>
      <c r="CR10063" s="26" t="str">
        <f t="shared" si="358"/>
        <v>('샘약국(노원구)-NP(2)', '868-16-00955', '서울특별시 노원구 한글비석로 270 1층 103호 (스카이타워) (중계동)', '8806538058313', '로타젯정10/20mg', 32220, '2025-03-01'),</v>
      </c>
    </row>
    <row r="10064" spans="79:96" x14ac:dyDescent="0.25">
      <c r="CA10064" s="29">
        <v>10061</v>
      </c>
      <c r="CB10064" s="50"/>
      <c r="CC10064" s="55" t="s">
        <v>14022</v>
      </c>
      <c r="CD10064" s="31" t="s">
        <v>457</v>
      </c>
      <c r="CE10064" s="55" t="s">
        <v>14023</v>
      </c>
      <c r="CF10064" s="32" t="s">
        <v>3798</v>
      </c>
      <c r="CG10064" s="33" t="s">
        <v>1101</v>
      </c>
      <c r="CH10064" s="34">
        <v>47700</v>
      </c>
      <c r="CI10064" s="35">
        <v>45717</v>
      </c>
      <c r="CJ10064" s="35"/>
      <c r="CK10064" s="36">
        <v>95400</v>
      </c>
      <c r="CL10064" s="26">
        <f t="shared" si="357"/>
        <v>47700</v>
      </c>
      <c r="CM10064" s="26"/>
      <c r="CR10064" s="26" t="str">
        <f t="shared" si="358"/>
        <v>('샘약국(노원구)-NP(2)', '868-16-00955', '서울특별시 노원구 한글비석로 270 1층 103호 (스카이타워) (중계동)', '8806538052922', '로피타정 2mg', 47700, '2025-03-01'),</v>
      </c>
    </row>
    <row r="10065" spans="79:96" x14ac:dyDescent="0.25">
      <c r="CA10065" s="29">
        <v>10062</v>
      </c>
      <c r="CB10065" s="50"/>
      <c r="CC10065" s="55" t="s">
        <v>14022</v>
      </c>
      <c r="CD10065" s="31" t="s">
        <v>457</v>
      </c>
      <c r="CE10065" s="55" t="s">
        <v>14023</v>
      </c>
      <c r="CF10065" s="32" t="s">
        <v>3540</v>
      </c>
      <c r="CG10065" s="33" t="s">
        <v>1158</v>
      </c>
      <c r="CH10065" s="34">
        <v>12120</v>
      </c>
      <c r="CI10065" s="35">
        <v>45717</v>
      </c>
      <c r="CJ10065" s="35"/>
      <c r="CK10065" s="36">
        <v>24240</v>
      </c>
      <c r="CL10065" s="26">
        <f t="shared" si="357"/>
        <v>12120</v>
      </c>
      <c r="CM10065" s="26"/>
      <c r="CR10065" s="26" t="str">
        <f t="shared" si="358"/>
        <v>('샘약국(노원구)-NP(2)', '868-16-00955', '서울특별시 노원구 한글비석로 270 1층 103호 (스카이타워) (중계동)', '8806538059112', '리피젯정10/20mg', 12120, '2025-03-01'),</v>
      </c>
    </row>
    <row r="10066" spans="79:96" x14ac:dyDescent="0.25">
      <c r="CA10066" s="29">
        <v>10063</v>
      </c>
      <c r="CB10066" s="50"/>
      <c r="CC10066" s="55" t="s">
        <v>14022</v>
      </c>
      <c r="CD10066" s="31" t="s">
        <v>457</v>
      </c>
      <c r="CE10066" s="55" t="s">
        <v>14023</v>
      </c>
      <c r="CF10066" s="32" t="s">
        <v>2234</v>
      </c>
      <c r="CG10066" s="33" t="s">
        <v>587</v>
      </c>
      <c r="CH10066" s="31">
        <v>17500</v>
      </c>
      <c r="CI10066" s="35">
        <v>45717</v>
      </c>
      <c r="CJ10066" s="35"/>
      <c r="CK10066" s="56">
        <v>35000</v>
      </c>
      <c r="CL10066" s="26">
        <f t="shared" si="357"/>
        <v>17500</v>
      </c>
      <c r="CM10066" s="26"/>
      <c r="CR10066" s="26" t="str">
        <f t="shared" si="358"/>
        <v>('샘약국(노원구)-NP(2)', '868-16-00955', '서울특별시 노원구 한글비석로 270 1층 103호 (스카이타워) (중계동)', '8806538005829', '메토르민정', 17500, '2025-03-01'),</v>
      </c>
    </row>
    <row r="10067" spans="79:96" x14ac:dyDescent="0.25">
      <c r="CA10067" s="29">
        <v>10064</v>
      </c>
      <c r="CB10067" s="50"/>
      <c r="CC10067" s="55" t="s">
        <v>14022</v>
      </c>
      <c r="CD10067" s="31" t="s">
        <v>457</v>
      </c>
      <c r="CE10067" s="55" t="s">
        <v>14023</v>
      </c>
      <c r="CF10067" s="32" t="s">
        <v>2234</v>
      </c>
      <c r="CG10067" s="33" t="s">
        <v>587</v>
      </c>
      <c r="CH10067" s="31">
        <v>17500</v>
      </c>
      <c r="CI10067" s="35">
        <v>45689</v>
      </c>
      <c r="CJ10067" s="35"/>
      <c r="CK10067" s="56">
        <v>35000</v>
      </c>
      <c r="CL10067" s="26">
        <f t="shared" si="357"/>
        <v>17500</v>
      </c>
      <c r="CM10067" s="26"/>
      <c r="CR10067" s="26" t="str">
        <f t="shared" si="358"/>
        <v>('샘약국(노원구)-NP(2)', '868-16-00955', '서울특별시 노원구 한글비석로 270 1층 103호 (스카이타워) (중계동)', '8806538005829', '메토르민정', 17500, '2025-02-01'),</v>
      </c>
    </row>
    <row r="10068" spans="79:96" x14ac:dyDescent="0.25">
      <c r="CA10068" s="29">
        <v>10065</v>
      </c>
      <c r="CB10068" s="50"/>
      <c r="CC10068" s="55" t="s">
        <v>14022</v>
      </c>
      <c r="CD10068" s="31" t="s">
        <v>457</v>
      </c>
      <c r="CE10068" s="55" t="s">
        <v>14023</v>
      </c>
      <c r="CF10068" s="32" t="s">
        <v>3464</v>
      </c>
      <c r="CG10068" s="33" t="s">
        <v>1275</v>
      </c>
      <c r="CH10068" s="34">
        <v>114600</v>
      </c>
      <c r="CI10068" s="35">
        <v>45658</v>
      </c>
      <c r="CJ10068" s="35"/>
      <c r="CK10068" s="36">
        <v>229200</v>
      </c>
      <c r="CL10068" s="26">
        <f t="shared" si="357"/>
        <v>114600</v>
      </c>
      <c r="CM10068" s="26"/>
      <c r="CR10068" s="26" t="str">
        <f t="shared" si="358"/>
        <v>('샘약국(노원구)-NP(2)', '868-16-00955', '서울특별시 노원구 한글비석로 270 1층 103호 (스카이타워) (중계동)', '8806538051031', '신에소메정20mg', 114600, '2025-01-01'),</v>
      </c>
    </row>
    <row r="10069" spans="79:96" x14ac:dyDescent="0.25">
      <c r="CA10069" s="29">
        <v>10066</v>
      </c>
      <c r="CB10069" s="50"/>
      <c r="CC10069" s="55" t="s">
        <v>14022</v>
      </c>
      <c r="CD10069" s="31" t="s">
        <v>457</v>
      </c>
      <c r="CE10069" s="55" t="s">
        <v>14023</v>
      </c>
      <c r="CF10069" s="32" t="s">
        <v>3266</v>
      </c>
      <c r="CG10069" s="33" t="s">
        <v>1451</v>
      </c>
      <c r="CH10069" s="34">
        <v>100900</v>
      </c>
      <c r="CI10069" s="35">
        <v>45717</v>
      </c>
      <c r="CJ10069" s="35"/>
      <c r="CK10069" s="36">
        <v>201800</v>
      </c>
      <c r="CL10069" s="26">
        <f t="shared" si="357"/>
        <v>100900</v>
      </c>
      <c r="CM10069" s="26"/>
      <c r="CR10069" s="26" t="str">
        <f t="shared" si="358"/>
        <v>('샘약국(노원구)-NP(2)', '868-16-00955', '서울특별시 노원구 한글비석로 270 1층 103호 (스카이타워) (중계동)', '8806538054520', '안플업서방정 300mg', 100900, '2025-03-01'),</v>
      </c>
    </row>
    <row r="10070" spans="79:96" x14ac:dyDescent="0.25">
      <c r="CA10070" s="29">
        <v>10067</v>
      </c>
      <c r="CB10070" s="50"/>
      <c r="CC10070" s="55" t="s">
        <v>14022</v>
      </c>
      <c r="CD10070" s="31" t="s">
        <v>457</v>
      </c>
      <c r="CE10070" s="55" t="s">
        <v>14023</v>
      </c>
      <c r="CF10070" s="32" t="s">
        <v>3266</v>
      </c>
      <c r="CG10070" s="33" t="s">
        <v>1451</v>
      </c>
      <c r="CH10070" s="34">
        <v>50450</v>
      </c>
      <c r="CI10070" s="35">
        <v>45717</v>
      </c>
      <c r="CJ10070" s="35"/>
      <c r="CK10070" s="36">
        <v>100900</v>
      </c>
      <c r="CL10070" s="26">
        <f t="shared" si="357"/>
        <v>50450</v>
      </c>
      <c r="CM10070" s="26"/>
      <c r="CR10070" s="26" t="str">
        <f t="shared" si="358"/>
        <v>('샘약국(노원구)-NP(2)', '868-16-00955', '서울특별시 노원구 한글비석로 270 1층 103호 (스카이타워) (중계동)', '8806538054520', '안플업서방정 300mg', 50450, '2025-03-01'),</v>
      </c>
    </row>
    <row r="10071" spans="79:96" x14ac:dyDescent="0.25">
      <c r="CA10071" s="29">
        <v>10068</v>
      </c>
      <c r="CB10071" s="50"/>
      <c r="CC10071" s="55" t="s">
        <v>14022</v>
      </c>
      <c r="CD10071" s="31" t="s">
        <v>457</v>
      </c>
      <c r="CE10071" s="55" t="s">
        <v>14023</v>
      </c>
      <c r="CF10071" s="32" t="s">
        <v>945</v>
      </c>
      <c r="CG10071" s="33" t="s">
        <v>946</v>
      </c>
      <c r="CH10071" s="34">
        <v>28750</v>
      </c>
      <c r="CI10071" s="35">
        <v>45717</v>
      </c>
      <c r="CJ10071" s="35"/>
      <c r="CK10071" s="36">
        <v>57500</v>
      </c>
      <c r="CL10071" s="26">
        <f t="shared" si="357"/>
        <v>28750</v>
      </c>
      <c r="CM10071" s="26"/>
      <c r="CR10071" s="26" t="str">
        <f t="shared" si="358"/>
        <v>('샘약국(노원구)-NP(2)', '868-16-00955', '서울특별시 노원구 한글비석로 270 1층 103호 (스카이타워) (중계동)', '8806538021133', '에페릭스정', 28750, '2025-03-01'),</v>
      </c>
    </row>
    <row r="10072" spans="79:96" x14ac:dyDescent="0.25">
      <c r="CA10072" s="29">
        <v>10069</v>
      </c>
      <c r="CB10072" s="50"/>
      <c r="CC10072" s="55" t="s">
        <v>14022</v>
      </c>
      <c r="CD10072" s="31" t="s">
        <v>457</v>
      </c>
      <c r="CE10072" s="55" t="s">
        <v>14023</v>
      </c>
      <c r="CF10072" s="32" t="s">
        <v>976</v>
      </c>
      <c r="CG10072" s="33" t="s">
        <v>977</v>
      </c>
      <c r="CH10072" s="34">
        <v>24300</v>
      </c>
      <c r="CI10072" s="35">
        <v>45717</v>
      </c>
      <c r="CJ10072" s="35"/>
      <c r="CK10072" s="36">
        <v>48600</v>
      </c>
      <c r="CL10072" s="26">
        <f t="shared" si="357"/>
        <v>24300</v>
      </c>
      <c r="CM10072" s="26"/>
      <c r="CR10072" s="26" t="str">
        <f t="shared" si="358"/>
        <v>('샘약국(노원구)-NP(2)', '868-16-00955', '서울특별시 노원구 한글비석로 270 1층 103호 (스카이타워) (중계동)', '8806538021430', '엑세트라정', 24300, '2025-03-01'),</v>
      </c>
    </row>
    <row r="10073" spans="79:96" x14ac:dyDescent="0.25">
      <c r="CA10073" s="29">
        <v>10070</v>
      </c>
      <c r="CB10073" s="50"/>
      <c r="CC10073" s="55" t="s">
        <v>14022</v>
      </c>
      <c r="CD10073" s="31" t="s">
        <v>457</v>
      </c>
      <c r="CE10073" s="55" t="s">
        <v>14023</v>
      </c>
      <c r="CF10073" s="32" t="s">
        <v>4097</v>
      </c>
      <c r="CG10073" s="33" t="s">
        <v>1716</v>
      </c>
      <c r="CH10073" s="34">
        <v>6342</v>
      </c>
      <c r="CI10073" s="35">
        <v>45717</v>
      </c>
      <c r="CJ10073" s="35"/>
      <c r="CK10073" s="36">
        <v>12684</v>
      </c>
      <c r="CL10073" s="26">
        <f t="shared" si="357"/>
        <v>6342</v>
      </c>
      <c r="CM10073" s="26"/>
      <c r="CR10073" s="26" t="str">
        <f t="shared" si="358"/>
        <v>('샘약국(노원구)-NP(2)', '868-16-00955', '서울특별시 노원구 한글비석로 270 1층 103호 (스카이타워) (중계동)', '8806538061214', '자누글리아정 100mg', 6342, '2025-03-01'),</v>
      </c>
    </row>
    <row r="10074" spans="79:96" x14ac:dyDescent="0.25">
      <c r="CA10074" s="29">
        <v>10071</v>
      </c>
      <c r="CB10074" s="50"/>
      <c r="CC10074" s="55" t="s">
        <v>14022</v>
      </c>
      <c r="CD10074" s="31" t="s">
        <v>457</v>
      </c>
      <c r="CE10074" s="55" t="s">
        <v>14023</v>
      </c>
      <c r="CF10074" s="32" t="s">
        <v>6282</v>
      </c>
      <c r="CG10074" s="33" t="s">
        <v>1732</v>
      </c>
      <c r="CH10074" s="34">
        <v>12690</v>
      </c>
      <c r="CI10074" s="35">
        <v>45717</v>
      </c>
      <c r="CJ10074" s="35"/>
      <c r="CK10074" s="36">
        <v>25380</v>
      </c>
      <c r="CL10074" s="26">
        <f t="shared" si="357"/>
        <v>12690</v>
      </c>
      <c r="CM10074" s="26"/>
      <c r="CR10074" s="26" t="str">
        <f t="shared" si="358"/>
        <v>('샘약국(노원구)-NP(2)', '868-16-00955', '서울특별시 노원구 한글비석로 270 1층 103호 (스카이타워) (중계동)', '8806538059921', '자누다파정', 12690, '2025-03-01'),</v>
      </c>
    </row>
    <row r="10075" spans="79:96" x14ac:dyDescent="0.25">
      <c r="CA10075" s="29">
        <v>10072</v>
      </c>
      <c r="CB10075" s="50"/>
      <c r="CC10075" s="55" t="s">
        <v>14024</v>
      </c>
      <c r="CD10075" s="31" t="s">
        <v>14025</v>
      </c>
      <c r="CE10075" s="55" t="s">
        <v>14026</v>
      </c>
      <c r="CF10075" s="32" t="s">
        <v>615</v>
      </c>
      <c r="CG10075" s="33" t="s">
        <v>616</v>
      </c>
      <c r="CH10075" s="34">
        <v>7500</v>
      </c>
      <c r="CI10075" s="35">
        <v>45717</v>
      </c>
      <c r="CJ10075" s="35"/>
      <c r="CK10075" s="36">
        <v>15000</v>
      </c>
      <c r="CL10075" s="26">
        <f t="shared" si="357"/>
        <v>7500</v>
      </c>
      <c r="CM10075" s="26"/>
      <c r="CR10075" s="26" t="str">
        <f t="shared" si="358"/>
        <v>('서광약국-V (일)', '409-44-11294', '경기도 시흥시 군자로 496 (거모동)', '8806538015149', '신일폴산정 1mg', 7500, '2025-03-01'),</v>
      </c>
    </row>
    <row r="10076" spans="79:96" x14ac:dyDescent="0.25">
      <c r="CA10076" s="29">
        <v>10073</v>
      </c>
      <c r="CB10076" s="50"/>
      <c r="CC10076" s="55" t="s">
        <v>14027</v>
      </c>
      <c r="CD10076" s="31" t="s">
        <v>14028</v>
      </c>
      <c r="CE10076" s="55" t="s">
        <v>14029</v>
      </c>
      <c r="CF10076" s="32" t="s">
        <v>1545</v>
      </c>
      <c r="CG10076" s="33" t="s">
        <v>1334</v>
      </c>
      <c r="CH10076" s="34">
        <v>14400</v>
      </c>
      <c r="CI10076" s="35">
        <v>45689</v>
      </c>
      <c r="CJ10076" s="35"/>
      <c r="CK10076" s="36">
        <v>28800</v>
      </c>
      <c r="CL10076" s="26">
        <f t="shared" si="357"/>
        <v>14400</v>
      </c>
      <c r="CM10076" s="26"/>
      <c r="CR10076" s="26" t="str">
        <f t="shared" si="358"/>
        <v>('서대문약국 HM(서대문)', '426-41-01183', '서울특별시 서대문구 통일로 177 1층 (옥천동)', '8806538052410', '에티브정', 14400, '2025-02-01'),</v>
      </c>
    </row>
    <row r="10077" spans="79:96" x14ac:dyDescent="0.25">
      <c r="CA10077" s="29">
        <v>10074</v>
      </c>
      <c r="CB10077" s="50"/>
      <c r="CC10077" s="55" t="s">
        <v>14030</v>
      </c>
      <c r="CD10077" s="31" t="s">
        <v>7394</v>
      </c>
      <c r="CE10077" s="55" t="s">
        <v>14031</v>
      </c>
      <c r="CF10077" s="32" t="s">
        <v>615</v>
      </c>
      <c r="CG10077" s="33" t="s">
        <v>616</v>
      </c>
      <c r="CH10077" s="34">
        <v>7500</v>
      </c>
      <c r="CI10077" s="35">
        <v>45658</v>
      </c>
      <c r="CJ10077" s="35"/>
      <c r="CK10077" s="36">
        <v>15000</v>
      </c>
      <c r="CL10077" s="26">
        <f t="shared" si="357"/>
        <v>7500</v>
      </c>
      <c r="CM10077" s="26"/>
      <c r="CR10077" s="26" t="str">
        <f t="shared" si="358"/>
        <v>('서문사랑약국 HM(서울광진)', '875-05-01048', '서울특별시 광진구 용마산로23길 28 1층 (중곡동)', '8806538015149', '신일폴산정 1mg', 7500, '2025-01-01'),</v>
      </c>
    </row>
    <row r="10078" spans="79:96" x14ac:dyDescent="0.25">
      <c r="CA10078" s="29">
        <v>10075</v>
      </c>
      <c r="CB10078" s="50"/>
      <c r="CC10078" s="55" t="s">
        <v>14032</v>
      </c>
      <c r="CD10078" s="31" t="s">
        <v>14033</v>
      </c>
      <c r="CE10078" s="55" t="s">
        <v>14034</v>
      </c>
      <c r="CF10078" s="32" t="s">
        <v>3265</v>
      </c>
      <c r="CG10078" s="33" t="s">
        <v>735</v>
      </c>
      <c r="CH10078" s="34">
        <v>120750</v>
      </c>
      <c r="CI10078" s="35">
        <v>45717</v>
      </c>
      <c r="CJ10078" s="35"/>
      <c r="CK10078" s="36">
        <v>241500</v>
      </c>
      <c r="CL10078" s="26">
        <f t="shared" si="357"/>
        <v>120750</v>
      </c>
      <c r="CM10078" s="26"/>
      <c r="CR10078" s="26" t="str">
        <f t="shared" si="358"/>
        <v>('서문약국 HM(전주시)', '403-08-88574', '전북특별자치도 전주시 완산구 용머리로 54 (효자동1가)', '8806538011967', '신일세티리진정', 120750, '2025-03-01'),</v>
      </c>
    </row>
    <row r="10079" spans="79:96" x14ac:dyDescent="0.25">
      <c r="CA10079" s="29">
        <v>10076</v>
      </c>
      <c r="CB10079" s="50"/>
      <c r="CC10079" s="55" t="s">
        <v>14032</v>
      </c>
      <c r="CD10079" s="31" t="s">
        <v>14033</v>
      </c>
      <c r="CE10079" s="55" t="s">
        <v>14034</v>
      </c>
      <c r="CF10079" s="32" t="s">
        <v>3265</v>
      </c>
      <c r="CG10079" s="33" t="s">
        <v>735</v>
      </c>
      <c r="CH10079" s="34">
        <v>120750</v>
      </c>
      <c r="CI10079" s="35">
        <v>45717</v>
      </c>
      <c r="CJ10079" s="35"/>
      <c r="CK10079" s="36">
        <v>241500</v>
      </c>
      <c r="CL10079" s="26">
        <f t="shared" si="357"/>
        <v>120750</v>
      </c>
      <c r="CM10079" s="26"/>
      <c r="CR10079" s="26" t="str">
        <f t="shared" si="358"/>
        <v>('서문약국 HM(전주시)', '403-08-88574', '전북특별자치도 전주시 완산구 용머리로 54 (효자동1가)', '8806538011967', '신일세티리진정', 120750, '2025-03-01'),</v>
      </c>
    </row>
    <row r="10080" spans="79:96" x14ac:dyDescent="0.25">
      <c r="CA10080" s="29">
        <v>10077</v>
      </c>
      <c r="CB10080" s="50"/>
      <c r="CC10080" s="55" t="s">
        <v>14035</v>
      </c>
      <c r="CD10080" s="31" t="s">
        <v>6982</v>
      </c>
      <c r="CE10080" s="55" t="s">
        <v>14036</v>
      </c>
      <c r="CF10080" s="32" t="s">
        <v>732</v>
      </c>
      <c r="CG10080" s="33" t="s">
        <v>733</v>
      </c>
      <c r="CH10080" s="34">
        <v>11500</v>
      </c>
      <c r="CI10080" s="35">
        <v>45717</v>
      </c>
      <c r="CJ10080" s="35"/>
      <c r="CK10080" s="36">
        <v>23000</v>
      </c>
      <c r="CL10080" s="26">
        <f t="shared" si="357"/>
        <v>11500</v>
      </c>
      <c r="CM10080" s="26"/>
      <c r="CR10080" s="26" t="str">
        <f t="shared" si="358"/>
        <v>('서울대학약국-F(일)', '380-11-01653', '인천광역시 부평구 동수로 61 108-112호,207-209호 공익스포렉스빌딩 (부평동)', '8806538017259', '신일피리독신정 50mg', 11500, '2025-03-01'),</v>
      </c>
    </row>
    <row r="10081" spans="79:96" x14ac:dyDescent="0.25">
      <c r="CA10081" s="29">
        <v>10078</v>
      </c>
      <c r="CB10081" s="50"/>
      <c r="CC10081" s="55" t="s">
        <v>14037</v>
      </c>
      <c r="CD10081" s="31" t="s">
        <v>14038</v>
      </c>
      <c r="CE10081" s="55" t="s">
        <v>14039</v>
      </c>
      <c r="CF10081" s="32" t="s">
        <v>1041</v>
      </c>
      <c r="CG10081" s="33" t="s">
        <v>1004</v>
      </c>
      <c r="CH10081" s="34">
        <v>6000</v>
      </c>
      <c r="CI10081" s="35">
        <v>45717</v>
      </c>
      <c r="CJ10081" s="35"/>
      <c r="CK10081" s="36">
        <v>12000</v>
      </c>
      <c r="CL10081" s="26">
        <f t="shared" si="357"/>
        <v>6000</v>
      </c>
      <c r="CM10081" s="26"/>
      <c r="CR10081" s="26" t="str">
        <f t="shared" si="358"/>
        <v>('서울메디약국(강서)-T/L/(일)', '204-35-92536', '서울특별시 강서구 공항대로 272 (내발산동)', '8806538014647', '신일티아민염산염정 10mg', 6000, '2025-03-01'),</v>
      </c>
    </row>
    <row r="10082" spans="79:96" x14ac:dyDescent="0.25">
      <c r="CA10082" s="29">
        <v>10079</v>
      </c>
      <c r="CB10082" s="50"/>
      <c r="CC10082" s="55" t="s">
        <v>14037</v>
      </c>
      <c r="CD10082" s="31" t="s">
        <v>14038</v>
      </c>
      <c r="CE10082" s="55" t="s">
        <v>14039</v>
      </c>
      <c r="CF10082" s="32" t="s">
        <v>499</v>
      </c>
      <c r="CG10082" s="33" t="s">
        <v>500</v>
      </c>
      <c r="CH10082" s="34">
        <v>10380</v>
      </c>
      <c r="CI10082" s="35">
        <v>45717</v>
      </c>
      <c r="CJ10082" s="35"/>
      <c r="CK10082" s="36">
        <v>20760</v>
      </c>
      <c r="CL10082" s="26">
        <f t="shared" si="357"/>
        <v>10380</v>
      </c>
      <c r="CM10082" s="26"/>
      <c r="CR10082" s="26" t="str">
        <f t="shared" si="358"/>
        <v>('서울메디약국(강서)-T/L/(일)', '204-35-92536', '서울특별시 강서구 공항대로 272 (내발산동)', '8806538049823', '하이엘정 5mg', 10380, '2025-03-01'),</v>
      </c>
    </row>
    <row r="10083" spans="79:96" x14ac:dyDescent="0.25">
      <c r="CA10083" s="29">
        <v>10080</v>
      </c>
      <c r="CB10083" s="50"/>
      <c r="CC10083" s="55" t="s">
        <v>14040</v>
      </c>
      <c r="CD10083" s="31" t="s">
        <v>14041</v>
      </c>
      <c r="CE10083" s="55" t="s">
        <v>14042</v>
      </c>
      <c r="CF10083" s="32" t="s">
        <v>1041</v>
      </c>
      <c r="CG10083" s="33" t="s">
        <v>1004</v>
      </c>
      <c r="CH10083" s="34">
        <v>6000</v>
      </c>
      <c r="CI10083" s="35">
        <v>45717</v>
      </c>
      <c r="CJ10083" s="35"/>
      <c r="CK10083" s="36">
        <v>12000</v>
      </c>
      <c r="CL10083" s="26">
        <f t="shared" si="357"/>
        <v>6000</v>
      </c>
      <c r="CM10083" s="26"/>
      <c r="CR10083" s="26" t="str">
        <f t="shared" si="358"/>
        <v>('서울메디칼약국-G', '122-05-12247', '인천광역시 계양구 계산새로65번길 17 1층 (계산동)', '8806538014647', '신일티아민염산염정 10mg', 6000, '2025-03-01'),</v>
      </c>
    </row>
    <row r="10084" spans="79:96" x14ac:dyDescent="0.25">
      <c r="CA10084" s="29">
        <v>10081</v>
      </c>
      <c r="CB10084" s="50"/>
      <c r="CC10084" s="55" t="s">
        <v>14043</v>
      </c>
      <c r="CD10084" s="31" t="s">
        <v>5878</v>
      </c>
      <c r="CE10084" s="55" t="s">
        <v>14044</v>
      </c>
      <c r="CF10084" s="32" t="s">
        <v>1424</v>
      </c>
      <c r="CG10084" s="33" t="s">
        <v>438</v>
      </c>
      <c r="CH10084" s="31">
        <v>30870</v>
      </c>
      <c r="CI10084" s="35">
        <v>45717</v>
      </c>
      <c r="CJ10084" s="35"/>
      <c r="CK10084" s="56">
        <v>61740</v>
      </c>
      <c r="CL10084" s="26">
        <f t="shared" si="357"/>
        <v>30870</v>
      </c>
      <c r="CM10084" s="26"/>
      <c r="CR10084" s="26" t="str">
        <f t="shared" si="358"/>
        <v>('서울성모약국-O(오)', '521-09-01251', '서울특별시 영등포구 도림로 157 1층 102호 (대림동)', '8806538044026', '하이엘정 20mg', 30870, '2025-03-01'),</v>
      </c>
    </row>
    <row r="10085" spans="79:96" x14ac:dyDescent="0.25">
      <c r="CA10085" s="29">
        <v>10082</v>
      </c>
      <c r="CB10085" s="50"/>
      <c r="CC10085" s="55" t="s">
        <v>14043</v>
      </c>
      <c r="CD10085" s="31" t="s">
        <v>5878</v>
      </c>
      <c r="CE10085" s="55" t="s">
        <v>14044</v>
      </c>
      <c r="CF10085" s="32" t="s">
        <v>3072</v>
      </c>
      <c r="CG10085" s="33" t="s">
        <v>3073</v>
      </c>
      <c r="CH10085" s="34">
        <v>13500</v>
      </c>
      <c r="CI10085" s="35">
        <v>45689</v>
      </c>
      <c r="CJ10085" s="35"/>
      <c r="CK10085" s="36">
        <v>27000</v>
      </c>
      <c r="CL10085" s="26">
        <f t="shared" si="357"/>
        <v>13500</v>
      </c>
      <c r="CM10085" s="26"/>
      <c r="CR10085" s="26" t="str">
        <f t="shared" si="358"/>
        <v>('서울성모약국-O(오)', '521-09-01251', '서울특별시 영등포구 도림로 157 1층 102호 (대림동)', '8806538021614', '엑시캄캡슐 7.5mg', 13500, '2025-02-01'),</v>
      </c>
    </row>
    <row r="10086" spans="79:96" x14ac:dyDescent="0.25">
      <c r="CA10086" s="29">
        <v>10083</v>
      </c>
      <c r="CB10086" s="50"/>
      <c r="CC10086" s="55" t="s">
        <v>14045</v>
      </c>
      <c r="CD10086" s="31" t="s">
        <v>14046</v>
      </c>
      <c r="CE10086" s="55" t="s">
        <v>14047</v>
      </c>
      <c r="CF10086" s="32" t="s">
        <v>2199</v>
      </c>
      <c r="CG10086" s="33" t="s">
        <v>752</v>
      </c>
      <c r="CH10086" s="31">
        <v>6570</v>
      </c>
      <c r="CI10086" s="35">
        <v>45658</v>
      </c>
      <c r="CJ10086" s="35"/>
      <c r="CK10086" s="56">
        <v>13140</v>
      </c>
      <c r="CL10086" s="26">
        <f t="shared" si="357"/>
        <v>6570</v>
      </c>
      <c r="CM10086" s="26"/>
      <c r="CR10086" s="26" t="str">
        <f t="shared" si="358"/>
        <v>('서울약국 HM(구리시)', '132-14-51268', '경기도 구리시 체육관로 170 (수택동)', '8806538012155', '신일세파클러수화물캡슐', 6570, '2025-01-01'),</v>
      </c>
    </row>
    <row r="10087" spans="79:96" x14ac:dyDescent="0.25">
      <c r="CA10087" s="29">
        <v>10084</v>
      </c>
      <c r="CB10087" s="50"/>
      <c r="CC10087" s="55" t="s">
        <v>14048</v>
      </c>
      <c r="CD10087" s="31" t="s">
        <v>14049</v>
      </c>
      <c r="CE10087" s="55" t="s">
        <v>14050</v>
      </c>
      <c r="CF10087" s="32" t="s">
        <v>2228</v>
      </c>
      <c r="CG10087" s="33" t="s">
        <v>790</v>
      </c>
      <c r="CH10087" s="34">
        <v>29000</v>
      </c>
      <c r="CI10087" s="35">
        <v>45717</v>
      </c>
      <c r="CJ10087" s="35"/>
      <c r="CK10087" s="36">
        <v>58000</v>
      </c>
      <c r="CL10087" s="26">
        <f t="shared" si="357"/>
        <v>29000</v>
      </c>
      <c r="CM10087" s="26"/>
      <c r="CR10087" s="26" t="str">
        <f t="shared" si="358"/>
        <v>('서천365약국-P/사', '218-10-65826', '경기 용인시 기흥구 서천동 810', '8806538013121', '신일슈도에페드린정 60mg', 29000, '2025-03-01'),</v>
      </c>
    </row>
    <row r="10088" spans="79:96" x14ac:dyDescent="0.25">
      <c r="CA10088" s="29">
        <v>10085</v>
      </c>
      <c r="CB10088" s="50"/>
      <c r="CC10088" s="55" t="s">
        <v>14051</v>
      </c>
      <c r="CD10088" s="31" t="s">
        <v>14052</v>
      </c>
      <c r="CE10088" s="55" t="s">
        <v>14053</v>
      </c>
      <c r="CF10088" s="32" t="s">
        <v>2363</v>
      </c>
      <c r="CG10088" s="33" t="s">
        <v>461</v>
      </c>
      <c r="CH10088" s="34">
        <v>10860</v>
      </c>
      <c r="CI10088" s="35">
        <v>45717</v>
      </c>
      <c r="CJ10088" s="35"/>
      <c r="CK10088" s="36">
        <v>21720</v>
      </c>
      <c r="CL10088" s="26">
        <f t="shared" si="357"/>
        <v>10860</v>
      </c>
      <c r="CM10088" s="26"/>
      <c r="CR10088" s="26" t="str">
        <f t="shared" si="358"/>
        <v>('선린약국(부천)-N', '130-29-34404', '경기도 부천시 소사구 경인로53번길 30 (송내동)', '8806538053325', '네오텔미정 40mg', 10860, '2025-03-01'),</v>
      </c>
    </row>
    <row r="10089" spans="79:96" x14ac:dyDescent="0.25">
      <c r="CA10089" s="29">
        <v>10086</v>
      </c>
      <c r="CB10089" s="50"/>
      <c r="CC10089" s="55" t="s">
        <v>14051</v>
      </c>
      <c r="CD10089" s="31" t="s">
        <v>14052</v>
      </c>
      <c r="CE10089" s="55" t="s">
        <v>14053</v>
      </c>
      <c r="CF10089" s="32" t="s">
        <v>1712</v>
      </c>
      <c r="CG10089" s="33" t="s">
        <v>1081</v>
      </c>
      <c r="CH10089" s="34">
        <v>22830</v>
      </c>
      <c r="CI10089" s="35">
        <v>45717</v>
      </c>
      <c r="CJ10089" s="35"/>
      <c r="CK10089" s="36">
        <v>45660</v>
      </c>
      <c r="CL10089" s="26">
        <f t="shared" si="357"/>
        <v>22830</v>
      </c>
      <c r="CM10089" s="26"/>
      <c r="CR10089" s="26" t="str">
        <f t="shared" si="358"/>
        <v>('선린약국(부천)-N', '130-29-34404', '경기도 부천시 소사구 경인로53번길 30 (송내동)', '8806538058221', '로타젯정10/5mg', 22830, '2025-03-01'),</v>
      </c>
    </row>
    <row r="10090" spans="79:96" x14ac:dyDescent="0.25">
      <c r="CA10090" s="29">
        <v>10087</v>
      </c>
      <c r="CB10090" s="50"/>
      <c r="CC10090" s="55" t="s">
        <v>14054</v>
      </c>
      <c r="CD10090" s="31" t="s">
        <v>14055</v>
      </c>
      <c r="CE10090" s="55" t="s">
        <v>14056</v>
      </c>
      <c r="CF10090" s="32" t="s">
        <v>1017</v>
      </c>
      <c r="CG10090" s="33" t="s">
        <v>1018</v>
      </c>
      <c r="CH10090" s="34">
        <v>15000</v>
      </c>
      <c r="CI10090" s="35">
        <v>45717</v>
      </c>
      <c r="CJ10090" s="35"/>
      <c r="CK10090" s="36">
        <v>30000</v>
      </c>
      <c r="CL10090" s="26">
        <f t="shared" si="357"/>
        <v>15000</v>
      </c>
      <c r="CM10090" s="26"/>
      <c r="CR10090" s="26" t="str">
        <f t="shared" si="358"/>
        <v>('선부약국(안산)-V', '134-01-39071', '경기도 안산시 단원구 달미로 102 (선부동)', '8806538015835', '신일이부프로펜정 400mg', 15000, '2025-03-01'),</v>
      </c>
    </row>
    <row r="10091" spans="79:96" x14ac:dyDescent="0.25">
      <c r="CA10091" s="29">
        <v>10088</v>
      </c>
      <c r="CB10091" s="50"/>
      <c r="CC10091" s="55" t="s">
        <v>14057</v>
      </c>
      <c r="CD10091" s="31" t="s">
        <v>14058</v>
      </c>
      <c r="CE10091" s="55" t="s">
        <v>14059</v>
      </c>
      <c r="CF10091" s="32" t="s">
        <v>645</v>
      </c>
      <c r="CG10091" s="33" t="s">
        <v>646</v>
      </c>
      <c r="CH10091" s="34">
        <v>19000</v>
      </c>
      <c r="CI10091" s="35">
        <v>45717</v>
      </c>
      <c r="CJ10091" s="35"/>
      <c r="CK10091" s="36">
        <v>38000</v>
      </c>
      <c r="CL10091" s="26">
        <f t="shared" si="357"/>
        <v>19000</v>
      </c>
      <c r="CM10091" s="26"/>
      <c r="CR10091" s="26" t="str">
        <f t="shared" si="358"/>
        <v>('선우약국 HM(신사동)', '111-45-14159', '서울특별시 은평구 은평로 52 1층(신사동, 명성빌딩) (신사동)', '8806538014265', '신일브롬헥신염산염정 8mg', 19000, '2025-03-01'),</v>
      </c>
    </row>
    <row r="10092" spans="79:96" x14ac:dyDescent="0.25">
      <c r="CA10092" s="29">
        <v>10089</v>
      </c>
      <c r="CB10092" s="50"/>
      <c r="CC10092" s="55" t="s">
        <v>14060</v>
      </c>
      <c r="CD10092" s="31" t="s">
        <v>14061</v>
      </c>
      <c r="CE10092" s="55" t="s">
        <v>14062</v>
      </c>
      <c r="CF10092" s="32" t="s">
        <v>7645</v>
      </c>
      <c r="CG10092" s="33" t="s">
        <v>1166</v>
      </c>
      <c r="CH10092" s="34">
        <v>-6345</v>
      </c>
      <c r="CI10092" s="35">
        <v>45717</v>
      </c>
      <c r="CJ10092" s="35"/>
      <c r="CK10092" s="36">
        <v>-12690</v>
      </c>
      <c r="CL10092" s="26">
        <f t="shared" si="357"/>
        <v>-6345</v>
      </c>
      <c r="CM10092" s="26"/>
      <c r="CR10092" s="26" t="str">
        <f t="shared" si="358"/>
        <v>('설약국 HM(충주시)', '303-11-49679', '충청북도 충주시 봉계1길 64 (칠금동)', '8806538011417', '신일모노독시엠캡슐 100mg', -6345, '2025-03-01'),</v>
      </c>
    </row>
    <row r="10093" spans="79:96" x14ac:dyDescent="0.25">
      <c r="CA10093" s="29">
        <v>10090</v>
      </c>
      <c r="CB10093" s="50"/>
      <c r="CC10093" s="55" t="s">
        <v>14063</v>
      </c>
      <c r="CD10093" s="31" t="s">
        <v>14064</v>
      </c>
      <c r="CE10093" s="55" t="s">
        <v>14065</v>
      </c>
      <c r="CF10093" s="32" t="s">
        <v>1032</v>
      </c>
      <c r="CG10093" s="33" t="s">
        <v>948</v>
      </c>
      <c r="CH10093" s="34">
        <v>11000</v>
      </c>
      <c r="CI10093" s="35">
        <v>45717</v>
      </c>
      <c r="CJ10093" s="35"/>
      <c r="CK10093" s="36">
        <v>22000</v>
      </c>
      <c r="CL10093" s="26">
        <f t="shared" si="357"/>
        <v>11000</v>
      </c>
      <c r="CM10093" s="26"/>
      <c r="CR10093" s="26" t="str">
        <f t="shared" si="358"/>
        <v>('성남으뜸약국(성남)-T/P/라', '898-50-00590', '경기도 성남시 수정구 시민로205번길 30 (태평동)', '8806538014029', '신일엠정 500mg', 11000, '2025-03-01'),</v>
      </c>
    </row>
    <row r="10094" spans="79:96" x14ac:dyDescent="0.25">
      <c r="CA10094" s="29">
        <v>10091</v>
      </c>
      <c r="CB10094" s="50"/>
      <c r="CC10094" s="55" t="s">
        <v>14066</v>
      </c>
      <c r="CD10094" s="31" t="s">
        <v>6012</v>
      </c>
      <c r="CE10094" s="55" t="s">
        <v>14067</v>
      </c>
      <c r="CF10094" s="32" t="s">
        <v>1017</v>
      </c>
      <c r="CG10094" s="33" t="s">
        <v>1018</v>
      </c>
      <c r="CH10094" s="34">
        <v>15000</v>
      </c>
      <c r="CI10094" s="35">
        <v>45689</v>
      </c>
      <c r="CJ10094" s="35"/>
      <c r="CK10094" s="36">
        <v>30000</v>
      </c>
      <c r="CL10094" s="26">
        <f t="shared" si="357"/>
        <v>15000</v>
      </c>
      <c r="CM10094" s="26"/>
      <c r="CR10094" s="26" t="str">
        <f t="shared" si="358"/>
        <v>('성민대학약국 HM(인천서구)-F', '456-05-00417', '인천광역시 서구 길주로75번길 35 1층 (석남동)', '8806538015835', '신일이부프로펜정 400mg', 15000, '2025-02-01'),</v>
      </c>
    </row>
    <row r="10095" spans="79:96" x14ac:dyDescent="0.25">
      <c r="CA10095" s="29">
        <v>10092</v>
      </c>
      <c r="CB10095" s="50"/>
      <c r="CC10095" s="55" t="s">
        <v>14068</v>
      </c>
      <c r="CD10095" s="31" t="s">
        <v>14069</v>
      </c>
      <c r="CE10095" s="55" t="s">
        <v>14070</v>
      </c>
      <c r="CF10095" s="32" t="s">
        <v>1017</v>
      </c>
      <c r="CG10095" s="33" t="s">
        <v>1018</v>
      </c>
      <c r="CH10095" s="34">
        <v>15000</v>
      </c>
      <c r="CI10095" s="35">
        <v>45658</v>
      </c>
      <c r="CJ10095" s="35"/>
      <c r="CK10095" s="36">
        <v>30000</v>
      </c>
      <c r="CL10095" s="26">
        <f t="shared" si="357"/>
        <v>15000</v>
      </c>
      <c r="CM10095" s="26"/>
      <c r="CR10095" s="26" t="str">
        <f t="shared" si="358"/>
        <v>('성복역약국(용인수지)-T/P/마', '707-77-00272', '경기도 용인시 수지구 수지로112번길 11 107호 (성복동)', '8806538015835', '신일이부프로펜정 400mg', 15000, '2025-01-01'),</v>
      </c>
    </row>
    <row r="10096" spans="79:96" x14ac:dyDescent="0.25">
      <c r="CA10096" s="29">
        <v>10093</v>
      </c>
      <c r="CB10096" s="50"/>
      <c r="CC10096" s="55" t="s">
        <v>14071</v>
      </c>
      <c r="CD10096" s="31" t="s">
        <v>14072</v>
      </c>
      <c r="CE10096" s="55" t="s">
        <v>14073</v>
      </c>
      <c r="CF10096" s="32" t="s">
        <v>2630</v>
      </c>
      <c r="CG10096" s="33" t="s">
        <v>228</v>
      </c>
      <c r="CH10096" s="34">
        <v>189600</v>
      </c>
      <c r="CI10096" s="35">
        <v>45717</v>
      </c>
      <c r="CJ10096" s="35"/>
      <c r="CK10096" s="36">
        <v>379200</v>
      </c>
      <c r="CL10096" s="26">
        <f t="shared" si="357"/>
        <v>189600</v>
      </c>
      <c r="CM10096" s="26"/>
      <c r="CR10096" s="26" t="str">
        <f t="shared" si="358"/>
        <v>('성산코리아(주)-J(출고만)', '130-86-91427', '경기도 부천시 소향로13번길 14-11 202호(대야하이빌3차) (상동)', '8806538034614', '리피칸정 40mg', 189600, '2025-03-01'),</v>
      </c>
    </row>
    <row r="10097" spans="79:96" x14ac:dyDescent="0.25">
      <c r="CA10097" s="29">
        <v>10094</v>
      </c>
      <c r="CB10097" s="50"/>
      <c r="CC10097" s="55" t="s">
        <v>14071</v>
      </c>
      <c r="CD10097" s="31" t="s">
        <v>14072</v>
      </c>
      <c r="CE10097" s="55" t="s">
        <v>14073</v>
      </c>
      <c r="CF10097" s="32" t="s">
        <v>615</v>
      </c>
      <c r="CG10097" s="33" t="s">
        <v>616</v>
      </c>
      <c r="CH10097" s="31">
        <v>7500</v>
      </c>
      <c r="CI10097" s="35">
        <v>45717</v>
      </c>
      <c r="CJ10097" s="35"/>
      <c r="CK10097" s="56">
        <v>15000</v>
      </c>
      <c r="CL10097" s="26">
        <f t="shared" si="357"/>
        <v>7500</v>
      </c>
      <c r="CM10097" s="26"/>
      <c r="CR10097" s="26" t="str">
        <f t="shared" si="358"/>
        <v>('성산코리아(주)-J(출고만)', '130-86-91427', '경기도 부천시 소향로13번길 14-11 202호(대야하이빌3차) (상동)', '8806538015149', '신일폴산정 1mg', 7500, '2025-03-01'),</v>
      </c>
    </row>
    <row r="10098" spans="79:96" x14ac:dyDescent="0.25">
      <c r="CA10098" s="29">
        <v>10095</v>
      </c>
      <c r="CB10098" s="50"/>
      <c r="CC10098" s="55" t="s">
        <v>14071</v>
      </c>
      <c r="CD10098" s="31" t="s">
        <v>14072</v>
      </c>
      <c r="CE10098" s="55" t="s">
        <v>14073</v>
      </c>
      <c r="CF10098" s="32" t="s">
        <v>2151</v>
      </c>
      <c r="CG10098" s="33" t="s">
        <v>61</v>
      </c>
      <c r="CH10098" s="31">
        <v>51500</v>
      </c>
      <c r="CI10098" s="35">
        <v>45717</v>
      </c>
      <c r="CJ10098" s="35"/>
      <c r="CK10098" s="56">
        <v>103000</v>
      </c>
      <c r="CL10098" s="26">
        <f t="shared" si="357"/>
        <v>51500</v>
      </c>
      <c r="CM10098" s="26"/>
      <c r="CR10098" s="26" t="str">
        <f t="shared" si="358"/>
        <v>('성산코리아(주)-J(출고만)', '130-86-91427', '경기도 부천시 소향로13번길 14-11 202호(대야하이빌3차) (상동)', '8806538000220', '가모피드정 5mg', 51500, '2025-03-01'),</v>
      </c>
    </row>
    <row r="10099" spans="79:96" x14ac:dyDescent="0.25">
      <c r="CA10099" s="29">
        <v>10096</v>
      </c>
      <c r="CB10099" s="50"/>
      <c r="CC10099" s="55" t="s">
        <v>14071</v>
      </c>
      <c r="CD10099" s="31" t="s">
        <v>14072</v>
      </c>
      <c r="CE10099" s="55" t="s">
        <v>14073</v>
      </c>
      <c r="CF10099" s="32" t="s">
        <v>2151</v>
      </c>
      <c r="CG10099" s="33" t="s">
        <v>61</v>
      </c>
      <c r="CH10099" s="34">
        <v>128750</v>
      </c>
      <c r="CI10099" s="35">
        <v>45717</v>
      </c>
      <c r="CJ10099" s="35"/>
      <c r="CK10099" s="36">
        <v>257500</v>
      </c>
      <c r="CL10099" s="26">
        <f t="shared" si="357"/>
        <v>128750</v>
      </c>
      <c r="CM10099" s="26"/>
      <c r="CR10099" s="26" t="str">
        <f t="shared" si="358"/>
        <v>('성산코리아(주)-J(출고만)', '130-86-91427', '경기도 부천시 소향로13번길 14-11 202호(대야하이빌3차) (상동)', '8806538000220', '가모피드정 5mg', 128750, '2025-03-01'),</v>
      </c>
    </row>
    <row r="10100" spans="79:96" x14ac:dyDescent="0.25">
      <c r="CA10100" s="29">
        <v>10097</v>
      </c>
      <c r="CB10100" s="50"/>
      <c r="CC10100" s="55" t="s">
        <v>14071</v>
      </c>
      <c r="CD10100" s="31" t="s">
        <v>14072</v>
      </c>
      <c r="CE10100" s="55" t="s">
        <v>14073</v>
      </c>
      <c r="CF10100" s="32" t="s">
        <v>1607</v>
      </c>
      <c r="CG10100" s="33" t="s">
        <v>414</v>
      </c>
      <c r="CH10100" s="34">
        <v>108750</v>
      </c>
      <c r="CI10100" s="35">
        <v>45717</v>
      </c>
      <c r="CJ10100" s="35"/>
      <c r="CK10100" s="36">
        <v>217500</v>
      </c>
      <c r="CL10100" s="26">
        <f t="shared" si="357"/>
        <v>108750</v>
      </c>
      <c r="CM10100" s="26"/>
      <c r="CR10100" s="26" t="str">
        <f t="shared" si="358"/>
        <v>('성산코리아(주)-J(출고만)', '130-86-91427', '경기도 부천시 소향로13번길 14-11 202호(대야하이빌3차) (상동)', '8806538053516', '네오스타정80/5mg', 108750, '2025-03-01'),</v>
      </c>
    </row>
    <row r="10101" spans="79:96" x14ac:dyDescent="0.25">
      <c r="CA10101" s="29">
        <v>10098</v>
      </c>
      <c r="CB10101" s="50"/>
      <c r="CC10101" s="55" t="s">
        <v>14071</v>
      </c>
      <c r="CD10101" s="31" t="s">
        <v>14072</v>
      </c>
      <c r="CE10101" s="55" t="s">
        <v>14073</v>
      </c>
      <c r="CF10101" s="32" t="s">
        <v>196</v>
      </c>
      <c r="CG10101" s="33" t="s">
        <v>197</v>
      </c>
      <c r="CH10101" s="34">
        <v>427200</v>
      </c>
      <c r="CI10101" s="35">
        <v>45717</v>
      </c>
      <c r="CJ10101" s="35"/>
      <c r="CK10101" s="36">
        <v>854400</v>
      </c>
      <c r="CL10101" s="26">
        <f t="shared" si="357"/>
        <v>427200</v>
      </c>
      <c r="CM10101" s="26"/>
      <c r="CR10101" s="26" t="str">
        <f t="shared" si="358"/>
        <v>('성산코리아(주)-J(출고만)', '130-86-91427', '경기도 부천시 소향로13번길 14-11 202호(대야하이빌3차) (상동)', '8806538013848', '리피칸정 20mg', 427200, '2025-03-01'),</v>
      </c>
    </row>
    <row r="10102" spans="79:96" x14ac:dyDescent="0.25">
      <c r="CA10102" s="29">
        <v>10099</v>
      </c>
      <c r="CB10102" s="50"/>
      <c r="CC10102" s="55" t="s">
        <v>14071</v>
      </c>
      <c r="CD10102" s="31" t="s">
        <v>14072</v>
      </c>
      <c r="CE10102" s="55" t="s">
        <v>14073</v>
      </c>
      <c r="CF10102" s="32" t="s">
        <v>1775</v>
      </c>
      <c r="CG10102" s="33" t="s">
        <v>1549</v>
      </c>
      <c r="CH10102" s="31">
        <v>29925</v>
      </c>
      <c r="CI10102" s="35">
        <v>45717</v>
      </c>
      <c r="CJ10102" s="35"/>
      <c r="CK10102" s="56">
        <v>59850</v>
      </c>
      <c r="CL10102" s="26">
        <f t="shared" si="357"/>
        <v>29925</v>
      </c>
      <c r="CM10102" s="26"/>
      <c r="CR10102" s="26" t="str">
        <f t="shared" si="358"/>
        <v>('성산코리아(주)-J(출고만)', '130-86-91427', '경기도 부천시 소향로13번길 14-11 202호(대야하이빌3차) (상동)', '8806538060316', '테글리엠서방정20/1000mg', 29925, '2025-03-01'),</v>
      </c>
    </row>
    <row r="10103" spans="79:96" x14ac:dyDescent="0.25">
      <c r="CA10103" s="29">
        <v>10100</v>
      </c>
      <c r="CB10103" s="50"/>
      <c r="CC10103" s="55" t="s">
        <v>14071</v>
      </c>
      <c r="CD10103" s="31" t="s">
        <v>14072</v>
      </c>
      <c r="CE10103" s="55" t="s">
        <v>14073</v>
      </c>
      <c r="CF10103" s="32" t="s">
        <v>2354</v>
      </c>
      <c r="CG10103" s="33" t="s">
        <v>661</v>
      </c>
      <c r="CH10103" s="34">
        <v>87000</v>
      </c>
      <c r="CI10103" s="35">
        <v>45689</v>
      </c>
      <c r="CJ10103" s="35"/>
      <c r="CK10103" s="36">
        <v>174000</v>
      </c>
      <c r="CL10103" s="26">
        <f t="shared" si="357"/>
        <v>87000</v>
      </c>
      <c r="CM10103" s="26"/>
      <c r="CR10103" s="26" t="str">
        <f t="shared" si="358"/>
        <v>('성산코리아(주)-J(출고만)', '130-86-91427', '경기도 부천시 소향로13번길 14-11 202호(대야하이빌3차) (상동)', '8806538046938', '신일트리메부틴말레산염정 100mg', 87000, '2025-02-01'),</v>
      </c>
    </row>
    <row r="10104" spans="79:96" x14ac:dyDescent="0.25">
      <c r="CA10104" s="29">
        <v>10101</v>
      </c>
      <c r="CB10104" s="50"/>
      <c r="CC10104" s="55" t="s">
        <v>14071</v>
      </c>
      <c r="CD10104" s="31" t="s">
        <v>14072</v>
      </c>
      <c r="CE10104" s="55" t="s">
        <v>14073</v>
      </c>
      <c r="CF10104" s="32" t="s">
        <v>2338</v>
      </c>
      <c r="CG10104" s="33" t="s">
        <v>1002</v>
      </c>
      <c r="CH10104" s="34">
        <v>568800</v>
      </c>
      <c r="CI10104" s="35">
        <v>45658</v>
      </c>
      <c r="CJ10104" s="35"/>
      <c r="CK10104" s="36">
        <v>1137600</v>
      </c>
      <c r="CL10104" s="26">
        <f t="shared" si="357"/>
        <v>568800</v>
      </c>
      <c r="CM10104" s="26"/>
      <c r="CR10104" s="26" t="str">
        <f t="shared" si="358"/>
        <v>('성산코리아(주)-J(출고만)', '130-86-91427', '경기도 부천시 소향로13번길 14-11 202호(대야하이빌3차) (상동)', '8806538027524', '프라빅정 75mg', 568800, '2025-01-01'),</v>
      </c>
    </row>
    <row r="10105" spans="79:96" x14ac:dyDescent="0.25">
      <c r="CA10105" s="29">
        <v>10102</v>
      </c>
      <c r="CB10105" s="50"/>
      <c r="CC10105" s="55" t="s">
        <v>14074</v>
      </c>
      <c r="CD10105" s="31" t="s">
        <v>1151</v>
      </c>
      <c r="CE10105" s="55" t="s">
        <v>14075</v>
      </c>
      <c r="CF10105" s="32" t="s">
        <v>615</v>
      </c>
      <c r="CG10105" s="33" t="s">
        <v>616</v>
      </c>
      <c r="CH10105" s="34">
        <v>7500</v>
      </c>
      <c r="CI10105" s="35">
        <v>45717</v>
      </c>
      <c r="CJ10105" s="35"/>
      <c r="CK10105" s="36">
        <v>15000</v>
      </c>
      <c r="CL10105" s="26">
        <f t="shared" si="357"/>
        <v>7500</v>
      </c>
      <c r="CM10105" s="26"/>
      <c r="CR10105" s="26" t="str">
        <f t="shared" si="358"/>
        <v>('성수오렌지약국 HM(성동구)', '206-25-54960', '서울특별시 성동구 아차산로7길 11 1층 (성수동2가)', '8806538015149', '신일폴산정 1mg', 7500, '2025-03-01'),</v>
      </c>
    </row>
    <row r="10106" spans="79:96" x14ac:dyDescent="0.25">
      <c r="CA10106" s="29">
        <v>10103</v>
      </c>
      <c r="CB10106" s="50"/>
      <c r="CC10106" s="55" t="s">
        <v>14076</v>
      </c>
      <c r="CD10106" s="31" t="s">
        <v>14077</v>
      </c>
      <c r="CE10106" s="55" t="s">
        <v>14078</v>
      </c>
      <c r="CF10106" s="32" t="s">
        <v>615</v>
      </c>
      <c r="CG10106" s="33" t="s">
        <v>616</v>
      </c>
      <c r="CH10106" s="34">
        <v>7500</v>
      </c>
      <c r="CI10106" s="35">
        <v>45717</v>
      </c>
      <c r="CJ10106" s="35"/>
      <c r="CK10106" s="36">
        <v>15000</v>
      </c>
      <c r="CL10106" s="26">
        <f t="shared" si="357"/>
        <v>7500</v>
      </c>
      <c r="CM10106" s="26"/>
      <c r="CR10106" s="26" t="str">
        <f t="shared" si="358"/>
        <v>('성애약국(안양)-T/KP(3)', '138-03-12684', '경기도 안양시 동안구 흥안대로517번길 34 (관양동)', '8806538015149', '신일폴산정 1mg', 7500, '2025-03-01'),</v>
      </c>
    </row>
    <row r="10107" spans="79:96" x14ac:dyDescent="0.25">
      <c r="CA10107" s="29">
        <v>10104</v>
      </c>
      <c r="CB10107" s="50"/>
      <c r="CC10107" s="55" t="s">
        <v>14079</v>
      </c>
      <c r="CD10107" s="31" t="s">
        <v>14080</v>
      </c>
      <c r="CE10107" s="55" t="s">
        <v>14081</v>
      </c>
      <c r="CF10107" s="32" t="s">
        <v>1041</v>
      </c>
      <c r="CG10107" s="33" t="s">
        <v>1004</v>
      </c>
      <c r="CH10107" s="34">
        <v>30000</v>
      </c>
      <c r="CI10107" s="35">
        <v>45717</v>
      </c>
      <c r="CJ10107" s="35"/>
      <c r="CK10107" s="36">
        <v>60000</v>
      </c>
      <c r="CL10107" s="26">
        <f t="shared" si="357"/>
        <v>30000</v>
      </c>
      <c r="CM10107" s="26"/>
      <c r="CR10107" s="26" t="str">
        <f t="shared" si="358"/>
        <v>('성화약품(주)-P/다(위수탁힐링팜)', '123-86-04147', '경기도 군포시 고산로211번길 32 대우프라자 402호 (당정동)', '8806538014647', '신일티아민염산염정 10mg', 30000, '2025-03-01'),</v>
      </c>
    </row>
    <row r="10108" spans="79:96" x14ac:dyDescent="0.25">
      <c r="CA10108" s="29">
        <v>10105</v>
      </c>
      <c r="CB10108" s="50"/>
      <c r="CC10108" s="55" t="s">
        <v>14082</v>
      </c>
      <c r="CD10108" s="31" t="s">
        <v>1428</v>
      </c>
      <c r="CE10108" s="55" t="s">
        <v>1429</v>
      </c>
      <c r="CF10108" s="32" t="s">
        <v>732</v>
      </c>
      <c r="CG10108" s="33" t="s">
        <v>733</v>
      </c>
      <c r="CH10108" s="34">
        <v>5750</v>
      </c>
      <c r="CI10108" s="35">
        <v>45717</v>
      </c>
      <c r="CJ10108" s="35"/>
      <c r="CK10108" s="36">
        <v>11500</v>
      </c>
      <c r="CL10108" s="26">
        <f t="shared" si="357"/>
        <v>5750</v>
      </c>
      <c r="CM10108" s="26"/>
      <c r="CR10108" s="26" t="str">
        <f t="shared" si="358"/>
        <v>('세계로약국 HM(서울은평)', '542-21-01376', '서울특별시 은평구 불광로 54 (불광동)', '8806538017259', '신일피리독신정 50mg', 5750, '2025-03-01'),</v>
      </c>
    </row>
    <row r="10109" spans="79:96" x14ac:dyDescent="0.25">
      <c r="CA10109" s="29">
        <v>10106</v>
      </c>
      <c r="CB10109" s="50"/>
      <c r="CC10109" s="55" t="s">
        <v>14083</v>
      </c>
      <c r="CD10109" s="31" t="s">
        <v>14084</v>
      </c>
      <c r="CE10109" s="55" t="s">
        <v>14085</v>
      </c>
      <c r="CF10109" s="32" t="s">
        <v>2363</v>
      </c>
      <c r="CG10109" s="33" t="s">
        <v>461</v>
      </c>
      <c r="CH10109" s="34">
        <v>5430</v>
      </c>
      <c r="CI10109" s="35">
        <v>45717</v>
      </c>
      <c r="CJ10109" s="35"/>
      <c r="CK10109" s="36">
        <v>10860</v>
      </c>
      <c r="CL10109" s="26">
        <f t="shared" si="357"/>
        <v>5430</v>
      </c>
      <c r="CM10109" s="26"/>
      <c r="CR10109" s="26" t="str">
        <f t="shared" si="358"/>
        <v>('세계로약국-L', '117-12-16180', '경기도 부천시 오정구 오정로220번길 39-19 (오정동)', '8806538053325', '네오텔미정 40mg', 5430, '2025-03-01'),</v>
      </c>
    </row>
    <row r="10110" spans="79:96" x14ac:dyDescent="0.25">
      <c r="CA10110" s="29">
        <v>10107</v>
      </c>
      <c r="CB10110" s="50"/>
      <c r="CC10110" s="55" t="s">
        <v>14086</v>
      </c>
      <c r="CD10110" s="31" t="s">
        <v>1307</v>
      </c>
      <c r="CE10110" s="55" t="s">
        <v>14087</v>
      </c>
      <c r="CF10110" s="32" t="s">
        <v>2363</v>
      </c>
      <c r="CG10110" s="33" t="s">
        <v>461</v>
      </c>
      <c r="CH10110" s="34">
        <v>54300</v>
      </c>
      <c r="CI10110" s="35">
        <v>45717</v>
      </c>
      <c r="CJ10110" s="35"/>
      <c r="CK10110" s="36">
        <v>108600</v>
      </c>
      <c r="CL10110" s="26">
        <f t="shared" si="357"/>
        <v>54300</v>
      </c>
      <c r="CM10110" s="26"/>
      <c r="CR10110" s="26" t="str">
        <f t="shared" si="358"/>
        <v>('세란온누리약국-W(일)', '624-52-00504', '서울특별시 강서구 강서로 231 208호(우장산역 해링턴타워) (화곡동)', '8806538053325', '네오텔미정 40mg', 54300, '2025-03-01'),</v>
      </c>
    </row>
    <row r="10111" spans="79:96" x14ac:dyDescent="0.25">
      <c r="CA10111" s="29">
        <v>10108</v>
      </c>
      <c r="CB10111" s="50"/>
      <c r="CC10111" s="55" t="s">
        <v>14086</v>
      </c>
      <c r="CD10111" s="31" t="s">
        <v>1307</v>
      </c>
      <c r="CE10111" s="55" t="s">
        <v>14087</v>
      </c>
      <c r="CF10111" s="32" t="s">
        <v>1582</v>
      </c>
      <c r="CG10111" s="33" t="s">
        <v>502</v>
      </c>
      <c r="CH10111" s="34">
        <v>73050</v>
      </c>
      <c r="CI10111" s="35">
        <v>45717</v>
      </c>
      <c r="CJ10111" s="35"/>
      <c r="CK10111" s="36">
        <v>146100</v>
      </c>
      <c r="CL10111" s="26">
        <f t="shared" si="357"/>
        <v>73050</v>
      </c>
      <c r="CM10111" s="26"/>
      <c r="CR10111" s="26" t="str">
        <f t="shared" si="358"/>
        <v>('세란온누리약국-W(일)', '624-52-00504', '서울특별시 강서구 강서로 231 208호(우장산역 해링턴타워) (화곡동)', '8806538053226', '네오텔미정 80mg', 73050, '2025-03-01'),</v>
      </c>
    </row>
    <row r="10112" spans="79:96" x14ac:dyDescent="0.25">
      <c r="CA10112" s="29">
        <v>10109</v>
      </c>
      <c r="CB10112" s="50"/>
      <c r="CC10112" s="55" t="s">
        <v>14086</v>
      </c>
      <c r="CD10112" s="31" t="s">
        <v>1307</v>
      </c>
      <c r="CE10112" s="55" t="s">
        <v>14087</v>
      </c>
      <c r="CF10112" s="32" t="s">
        <v>1582</v>
      </c>
      <c r="CG10112" s="33" t="s">
        <v>502</v>
      </c>
      <c r="CH10112" s="34">
        <v>146100</v>
      </c>
      <c r="CI10112" s="35">
        <v>45689</v>
      </c>
      <c r="CJ10112" s="35"/>
      <c r="CK10112" s="36">
        <v>292200</v>
      </c>
      <c r="CL10112" s="26">
        <f t="shared" si="357"/>
        <v>146100</v>
      </c>
      <c r="CM10112" s="26"/>
      <c r="CR10112" s="26" t="str">
        <f t="shared" si="358"/>
        <v>('세란온누리약국-W(일)', '624-52-00504', '서울특별시 강서구 강서로 231 208호(우장산역 해링턴타워) (화곡동)', '8806538053226', '네오텔미정 80mg', 146100, '2025-02-01'),</v>
      </c>
    </row>
    <row r="10113" spans="79:96" x14ac:dyDescent="0.25">
      <c r="CA10113" s="29">
        <v>10110</v>
      </c>
      <c r="CB10113" s="50"/>
      <c r="CC10113" s="55" t="s">
        <v>14086</v>
      </c>
      <c r="CD10113" s="31" t="s">
        <v>1307</v>
      </c>
      <c r="CE10113" s="55" t="s">
        <v>14087</v>
      </c>
      <c r="CF10113" s="32" t="s">
        <v>1582</v>
      </c>
      <c r="CG10113" s="33" t="s">
        <v>502</v>
      </c>
      <c r="CH10113" s="34">
        <v>73050</v>
      </c>
      <c r="CI10113" s="35">
        <v>45658</v>
      </c>
      <c r="CJ10113" s="35"/>
      <c r="CK10113" s="36">
        <v>146100</v>
      </c>
      <c r="CL10113" s="26">
        <f t="shared" si="357"/>
        <v>73050</v>
      </c>
      <c r="CM10113" s="26"/>
      <c r="CR10113" s="26" t="str">
        <f t="shared" si="358"/>
        <v>('세란온누리약국-W(일)', '624-52-00504', '서울특별시 강서구 강서로 231 208호(우장산역 해링턴타워) (화곡동)', '8806538053226', '네오텔미정 80mg', 73050, '2025-01-01'),</v>
      </c>
    </row>
    <row r="10114" spans="79:96" x14ac:dyDescent="0.25">
      <c r="CA10114" s="29">
        <v>10111</v>
      </c>
      <c r="CB10114" s="50"/>
      <c r="CC10114" s="55" t="s">
        <v>14086</v>
      </c>
      <c r="CD10114" s="31" t="s">
        <v>1307</v>
      </c>
      <c r="CE10114" s="55" t="s">
        <v>14087</v>
      </c>
      <c r="CF10114" s="32" t="s">
        <v>1582</v>
      </c>
      <c r="CG10114" s="33" t="s">
        <v>502</v>
      </c>
      <c r="CH10114" s="31">
        <v>73050</v>
      </c>
      <c r="CI10114" s="35">
        <v>45717</v>
      </c>
      <c r="CJ10114" s="35"/>
      <c r="CK10114" s="56">
        <v>146100</v>
      </c>
      <c r="CL10114" s="26">
        <f t="shared" si="357"/>
        <v>73050</v>
      </c>
      <c r="CM10114" s="26"/>
      <c r="CR10114" s="26" t="str">
        <f t="shared" si="358"/>
        <v>('세란온누리약국-W(일)', '624-52-00504', '서울특별시 강서구 강서로 231 208호(우장산역 해링턴타워) (화곡동)', '8806538053226', '네오텔미정 80mg', 73050, '2025-03-01'),</v>
      </c>
    </row>
    <row r="10115" spans="79:96" x14ac:dyDescent="0.25">
      <c r="CA10115" s="29">
        <v>10112</v>
      </c>
      <c r="CB10115" s="50"/>
      <c r="CC10115" s="55" t="s">
        <v>14086</v>
      </c>
      <c r="CD10115" s="31" t="s">
        <v>1307</v>
      </c>
      <c r="CE10115" s="55" t="s">
        <v>14087</v>
      </c>
      <c r="CF10115" s="32" t="s">
        <v>1582</v>
      </c>
      <c r="CG10115" s="33" t="s">
        <v>502</v>
      </c>
      <c r="CH10115" s="31">
        <v>7305</v>
      </c>
      <c r="CI10115" s="35">
        <v>45717</v>
      </c>
      <c r="CJ10115" s="35"/>
      <c r="CK10115" s="56">
        <v>14610</v>
      </c>
      <c r="CL10115" s="26">
        <f t="shared" si="357"/>
        <v>7305</v>
      </c>
      <c r="CM10115" s="26"/>
      <c r="CR10115" s="26" t="str">
        <f t="shared" si="358"/>
        <v>('세란온누리약국-W(일)', '624-52-00504', '서울특별시 강서구 강서로 231 208호(우장산역 해링턴타워) (화곡동)', '8806538053226', '네오텔미정 80mg', 7305, '2025-03-01'),</v>
      </c>
    </row>
    <row r="10116" spans="79:96" x14ac:dyDescent="0.25">
      <c r="CA10116" s="29">
        <v>10113</v>
      </c>
      <c r="CB10116" s="50"/>
      <c r="CC10116" s="55" t="s">
        <v>14086</v>
      </c>
      <c r="CD10116" s="31" t="s">
        <v>1307</v>
      </c>
      <c r="CE10116" s="55" t="s">
        <v>14087</v>
      </c>
      <c r="CF10116" s="32" t="s">
        <v>2328</v>
      </c>
      <c r="CG10116" s="33" t="s">
        <v>85</v>
      </c>
      <c r="CH10116" s="34">
        <v>19890</v>
      </c>
      <c r="CI10116" s="35">
        <v>45717</v>
      </c>
      <c r="CJ10116" s="35"/>
      <c r="CK10116" s="36">
        <v>39780</v>
      </c>
      <c r="CL10116" s="26">
        <f t="shared" si="357"/>
        <v>19890</v>
      </c>
      <c r="CM10116" s="26"/>
      <c r="CR10116" s="26" t="str">
        <f t="shared" si="358"/>
        <v>('세란온누리약국-W(일)', '624-52-00504', '서울특별시 강서구 강서로 231 208호(우장산역 해링턴타워) (화곡동)', '8806538013718', '리피칸정 10mg', 19890, '2025-03-01'),</v>
      </c>
    </row>
    <row r="10117" spans="79:96" x14ac:dyDescent="0.25">
      <c r="CA10117" s="29">
        <v>10114</v>
      </c>
      <c r="CB10117" s="50"/>
      <c r="CC10117" s="55" t="s">
        <v>14086</v>
      </c>
      <c r="CD10117" s="31" t="s">
        <v>1307</v>
      </c>
      <c r="CE10117" s="55" t="s">
        <v>14087</v>
      </c>
      <c r="CF10117" s="32" t="s">
        <v>2328</v>
      </c>
      <c r="CG10117" s="33" t="s">
        <v>85</v>
      </c>
      <c r="CH10117" s="34">
        <v>29835</v>
      </c>
      <c r="CI10117" s="35">
        <v>45717</v>
      </c>
      <c r="CJ10117" s="35"/>
      <c r="CK10117" s="36">
        <v>59670</v>
      </c>
      <c r="CL10117" s="26">
        <f t="shared" ref="CL10117:CL10180" si="359">IFERROR(CK10117/2,"")</f>
        <v>29835</v>
      </c>
      <c r="CM10117" s="26"/>
      <c r="CR10117" s="26" t="str">
        <f t="shared" ref="CR10117:CR10180" si="360">IFERROR("('"&amp;CC10117&amp;"', '"&amp;CD10117&amp;"', '"&amp;CE10117&amp;"', '"&amp;CF10117&amp;"', '"&amp;CG10117&amp;"', "&amp;CH10117&amp;", '"&amp;TEXT(CI10117,"YYYY-MM-DD")&amp;"'),","")</f>
        <v>('세란온누리약국-W(일)', '624-52-00504', '서울특별시 강서구 강서로 231 208호(우장산역 해링턴타워) (화곡동)', '8806538013718', '리피칸정 10mg', 29835, '2025-03-01'),</v>
      </c>
    </row>
    <row r="10118" spans="79:96" x14ac:dyDescent="0.25">
      <c r="CA10118" s="29">
        <v>10115</v>
      </c>
      <c r="CB10118" s="50"/>
      <c r="CC10118" s="55" t="s">
        <v>14086</v>
      </c>
      <c r="CD10118" s="31" t="s">
        <v>1307</v>
      </c>
      <c r="CE10118" s="55" t="s">
        <v>14087</v>
      </c>
      <c r="CF10118" s="32" t="s">
        <v>2328</v>
      </c>
      <c r="CG10118" s="33" t="s">
        <v>85</v>
      </c>
      <c r="CH10118" s="34">
        <v>29835</v>
      </c>
      <c r="CI10118" s="35">
        <v>45717</v>
      </c>
      <c r="CJ10118" s="35"/>
      <c r="CK10118" s="36">
        <v>59670</v>
      </c>
      <c r="CL10118" s="26">
        <f t="shared" si="359"/>
        <v>29835</v>
      </c>
      <c r="CM10118" s="26"/>
      <c r="CR10118" s="26" t="str">
        <f t="shared" si="360"/>
        <v>('세란온누리약국-W(일)', '624-52-00504', '서울특별시 강서구 강서로 231 208호(우장산역 해링턴타워) (화곡동)', '8806538013718', '리피칸정 10mg', 29835, '2025-03-01'),</v>
      </c>
    </row>
    <row r="10119" spans="79:96" x14ac:dyDescent="0.25">
      <c r="CA10119" s="29">
        <v>10116</v>
      </c>
      <c r="CB10119" s="50"/>
      <c r="CC10119" s="55" t="s">
        <v>14086</v>
      </c>
      <c r="CD10119" s="31" t="s">
        <v>1307</v>
      </c>
      <c r="CE10119" s="55" t="s">
        <v>14087</v>
      </c>
      <c r="CF10119" s="32" t="s">
        <v>2328</v>
      </c>
      <c r="CG10119" s="33" t="s">
        <v>85</v>
      </c>
      <c r="CH10119" s="34">
        <v>29835</v>
      </c>
      <c r="CI10119" s="35">
        <v>45717</v>
      </c>
      <c r="CJ10119" s="35"/>
      <c r="CK10119" s="36">
        <v>59670</v>
      </c>
      <c r="CL10119" s="26">
        <f t="shared" si="359"/>
        <v>29835</v>
      </c>
      <c r="CM10119" s="26"/>
      <c r="CR10119" s="26" t="str">
        <f t="shared" si="360"/>
        <v>('세란온누리약국-W(일)', '624-52-00504', '서울특별시 강서구 강서로 231 208호(우장산역 해링턴타워) (화곡동)', '8806538013718', '리피칸정 10mg', 29835, '2025-03-01'),</v>
      </c>
    </row>
    <row r="10120" spans="79:96" x14ac:dyDescent="0.25">
      <c r="CA10120" s="29">
        <v>10117</v>
      </c>
      <c r="CB10120" s="50"/>
      <c r="CC10120" s="55" t="s">
        <v>14086</v>
      </c>
      <c r="CD10120" s="31" t="s">
        <v>1307</v>
      </c>
      <c r="CE10120" s="55" t="s">
        <v>14087</v>
      </c>
      <c r="CF10120" s="32" t="s">
        <v>2328</v>
      </c>
      <c r="CG10120" s="33" t="s">
        <v>85</v>
      </c>
      <c r="CH10120" s="34">
        <v>19890</v>
      </c>
      <c r="CI10120" s="35">
        <v>45717</v>
      </c>
      <c r="CJ10120" s="35"/>
      <c r="CK10120" s="36">
        <v>39780</v>
      </c>
      <c r="CL10120" s="26">
        <f t="shared" si="359"/>
        <v>19890</v>
      </c>
      <c r="CM10120" s="26"/>
      <c r="CR10120" s="26" t="str">
        <f t="shared" si="360"/>
        <v>('세란온누리약국-W(일)', '624-52-00504', '서울특별시 강서구 강서로 231 208호(우장산역 해링턴타워) (화곡동)', '8806538013718', '리피칸정 10mg', 19890, '2025-03-01'),</v>
      </c>
    </row>
    <row r="10121" spans="79:96" x14ac:dyDescent="0.25">
      <c r="CA10121" s="29">
        <v>10118</v>
      </c>
      <c r="CB10121" s="50"/>
      <c r="CC10121" s="55" t="s">
        <v>14086</v>
      </c>
      <c r="CD10121" s="31" t="s">
        <v>1307</v>
      </c>
      <c r="CE10121" s="55" t="s">
        <v>14087</v>
      </c>
      <c r="CF10121" s="32" t="s">
        <v>2328</v>
      </c>
      <c r="CG10121" s="33" t="s">
        <v>85</v>
      </c>
      <c r="CH10121" s="34">
        <v>9945</v>
      </c>
      <c r="CI10121" s="35">
        <v>45689</v>
      </c>
      <c r="CJ10121" s="35"/>
      <c r="CK10121" s="36">
        <v>19890</v>
      </c>
      <c r="CL10121" s="26">
        <f t="shared" si="359"/>
        <v>9945</v>
      </c>
      <c r="CM10121" s="26"/>
      <c r="CR10121" s="26" t="str">
        <f t="shared" si="360"/>
        <v>('세란온누리약국-W(일)', '624-52-00504', '서울특별시 강서구 강서로 231 208호(우장산역 해링턴타워) (화곡동)', '8806538013718', '리피칸정 10mg', 9945, '2025-02-01'),</v>
      </c>
    </row>
    <row r="10122" spans="79:96" x14ac:dyDescent="0.25">
      <c r="CA10122" s="29">
        <v>10119</v>
      </c>
      <c r="CB10122" s="50"/>
      <c r="CC10122" s="55" t="s">
        <v>14086</v>
      </c>
      <c r="CD10122" s="31" t="s">
        <v>1307</v>
      </c>
      <c r="CE10122" s="55" t="s">
        <v>14087</v>
      </c>
      <c r="CF10122" s="32" t="s">
        <v>2328</v>
      </c>
      <c r="CG10122" s="33" t="s">
        <v>85</v>
      </c>
      <c r="CH10122" s="34">
        <v>59670</v>
      </c>
      <c r="CI10122" s="35">
        <v>45658</v>
      </c>
      <c r="CJ10122" s="35"/>
      <c r="CK10122" s="36">
        <v>119340</v>
      </c>
      <c r="CL10122" s="26">
        <f t="shared" si="359"/>
        <v>59670</v>
      </c>
      <c r="CM10122" s="26"/>
      <c r="CR10122" s="26" t="str">
        <f t="shared" si="360"/>
        <v>('세란온누리약국-W(일)', '624-52-00504', '서울특별시 강서구 강서로 231 208호(우장산역 해링턴타워) (화곡동)', '8806538013718', '리피칸정 10mg', 59670, '2025-01-01'),</v>
      </c>
    </row>
    <row r="10123" spans="79:96" x14ac:dyDescent="0.25">
      <c r="CA10123" s="29">
        <v>10120</v>
      </c>
      <c r="CB10123" s="50"/>
      <c r="CC10123" s="55" t="s">
        <v>14086</v>
      </c>
      <c r="CD10123" s="31" t="s">
        <v>1307</v>
      </c>
      <c r="CE10123" s="55" t="s">
        <v>14087</v>
      </c>
      <c r="CF10123" s="32" t="s">
        <v>2328</v>
      </c>
      <c r="CG10123" s="33" t="s">
        <v>85</v>
      </c>
      <c r="CH10123" s="34">
        <v>29835</v>
      </c>
      <c r="CI10123" s="35">
        <v>45717</v>
      </c>
      <c r="CJ10123" s="35"/>
      <c r="CK10123" s="36">
        <v>59670</v>
      </c>
      <c r="CL10123" s="26">
        <f t="shared" si="359"/>
        <v>29835</v>
      </c>
      <c r="CM10123" s="26"/>
      <c r="CR10123" s="26" t="str">
        <f t="shared" si="360"/>
        <v>('세란온누리약국-W(일)', '624-52-00504', '서울특별시 강서구 강서로 231 208호(우장산역 해링턴타워) (화곡동)', '8806538013718', '리피칸정 10mg', 29835, '2025-03-01'),</v>
      </c>
    </row>
    <row r="10124" spans="79:96" x14ac:dyDescent="0.25">
      <c r="CA10124" s="29">
        <v>10121</v>
      </c>
      <c r="CB10124" s="50"/>
      <c r="CC10124" s="55" t="s">
        <v>14086</v>
      </c>
      <c r="CD10124" s="31" t="s">
        <v>1307</v>
      </c>
      <c r="CE10124" s="55" t="s">
        <v>14087</v>
      </c>
      <c r="CF10124" s="32" t="s">
        <v>1376</v>
      </c>
      <c r="CG10124" s="33" t="s">
        <v>197</v>
      </c>
      <c r="CH10124" s="34">
        <v>10680</v>
      </c>
      <c r="CI10124" s="35">
        <v>45717</v>
      </c>
      <c r="CJ10124" s="35"/>
      <c r="CK10124" s="36">
        <v>21360</v>
      </c>
      <c r="CL10124" s="26">
        <f t="shared" si="359"/>
        <v>10680</v>
      </c>
      <c r="CM10124" s="26"/>
      <c r="CR10124" s="26" t="str">
        <f t="shared" si="360"/>
        <v>('세란온누리약국-W(일)', '624-52-00504', '서울특별시 강서구 강서로 231 208호(우장산역 해링턴타워) (화곡동)', '8806538013817', '리피칸정 20mg', 10680, '2025-03-01'),</v>
      </c>
    </row>
    <row r="10125" spans="79:96" x14ac:dyDescent="0.25">
      <c r="CA10125" s="29">
        <v>10122</v>
      </c>
      <c r="CB10125" s="50"/>
      <c r="CC10125" s="55" t="s">
        <v>14086</v>
      </c>
      <c r="CD10125" s="31" t="s">
        <v>1307</v>
      </c>
      <c r="CE10125" s="55" t="s">
        <v>14087</v>
      </c>
      <c r="CF10125" s="32" t="s">
        <v>13604</v>
      </c>
      <c r="CG10125" s="33" t="s">
        <v>601</v>
      </c>
      <c r="CH10125" s="34">
        <v>2775</v>
      </c>
      <c r="CI10125" s="35">
        <v>45717</v>
      </c>
      <c r="CJ10125" s="35"/>
      <c r="CK10125" s="36">
        <v>5550</v>
      </c>
      <c r="CL10125" s="26">
        <f t="shared" si="359"/>
        <v>2775</v>
      </c>
      <c r="CM10125" s="26"/>
      <c r="CR10125" s="26" t="str">
        <f t="shared" si="360"/>
        <v>('세란온누리약국-W(일)', '624-52-00504', '서울특별시 강서구 강서로 231 208호(우장산역 해링턴타워) (화곡동)', '8806538006314', '미디아정 2mg', 2775, '2025-03-01'),</v>
      </c>
    </row>
    <row r="10126" spans="79:96" x14ac:dyDescent="0.25">
      <c r="CA10126" s="29">
        <v>10123</v>
      </c>
      <c r="CB10126" s="50"/>
      <c r="CC10126" s="55" t="s">
        <v>14086</v>
      </c>
      <c r="CD10126" s="31" t="s">
        <v>1307</v>
      </c>
      <c r="CE10126" s="55" t="s">
        <v>14087</v>
      </c>
      <c r="CF10126" s="32" t="s">
        <v>13604</v>
      </c>
      <c r="CG10126" s="33" t="s">
        <v>601</v>
      </c>
      <c r="CH10126" s="34">
        <v>2775</v>
      </c>
      <c r="CI10126" s="35">
        <v>45717</v>
      </c>
      <c r="CJ10126" s="35"/>
      <c r="CK10126" s="36">
        <v>5550</v>
      </c>
      <c r="CL10126" s="26">
        <f t="shared" si="359"/>
        <v>2775</v>
      </c>
      <c r="CM10126" s="26"/>
      <c r="CR10126" s="26" t="str">
        <f t="shared" si="360"/>
        <v>('세란온누리약국-W(일)', '624-52-00504', '서울특별시 강서구 강서로 231 208호(우장산역 해링턴타워) (화곡동)', '8806538006314', '미디아정 2mg', 2775, '2025-03-01'),</v>
      </c>
    </row>
    <row r="10127" spans="79:96" x14ac:dyDescent="0.25">
      <c r="CA10127" s="29">
        <v>10124</v>
      </c>
      <c r="CB10127" s="50"/>
      <c r="CC10127" s="55" t="s">
        <v>14086</v>
      </c>
      <c r="CD10127" s="31" t="s">
        <v>1307</v>
      </c>
      <c r="CE10127" s="55" t="s">
        <v>14087</v>
      </c>
      <c r="CF10127" s="32" t="s">
        <v>7611</v>
      </c>
      <c r="CG10127" s="33" t="s">
        <v>1367</v>
      </c>
      <c r="CH10127" s="34">
        <v>5670</v>
      </c>
      <c r="CI10127" s="35">
        <v>45717</v>
      </c>
      <c r="CJ10127" s="35"/>
      <c r="CK10127" s="36">
        <v>11340</v>
      </c>
      <c r="CL10127" s="26">
        <f t="shared" si="359"/>
        <v>5670</v>
      </c>
      <c r="CM10127" s="26"/>
      <c r="CR10127" s="26" t="str">
        <f t="shared" si="360"/>
        <v>('세란온누리약국-W(일)', '624-52-00504', '서울특별시 강서구 강서로 231 208호(우장산역 해링턴타워) (화곡동)', '8806538054612', '베포케어정', 5670, '2025-03-01'),</v>
      </c>
    </row>
    <row r="10128" spans="79:96" x14ac:dyDescent="0.25">
      <c r="CA10128" s="29">
        <v>10125</v>
      </c>
      <c r="CB10128" s="50"/>
      <c r="CC10128" s="55" t="s">
        <v>14086</v>
      </c>
      <c r="CD10128" s="31" t="s">
        <v>1307</v>
      </c>
      <c r="CE10128" s="55" t="s">
        <v>14087</v>
      </c>
      <c r="CF10128" s="32" t="s">
        <v>2352</v>
      </c>
      <c r="CG10128" s="33" t="s">
        <v>1451</v>
      </c>
      <c r="CH10128" s="34">
        <v>45405</v>
      </c>
      <c r="CI10128" s="35">
        <v>45717</v>
      </c>
      <c r="CJ10128" s="35"/>
      <c r="CK10128" s="36">
        <v>90810</v>
      </c>
      <c r="CL10128" s="26">
        <f t="shared" si="359"/>
        <v>45405</v>
      </c>
      <c r="CM10128" s="26"/>
      <c r="CR10128" s="26" t="str">
        <f t="shared" si="360"/>
        <v>('세란온누리약국-W(일)', '624-52-00504', '서울특별시 강서구 강서로 231 208호(우장산역 해링턴타워) (화곡동)', '8806538054513', '안플업서방정 300mg', 45405, '2025-03-01'),</v>
      </c>
    </row>
    <row r="10129" spans="79:96" x14ac:dyDescent="0.25">
      <c r="CA10129" s="29">
        <v>10126</v>
      </c>
      <c r="CB10129" s="50"/>
      <c r="CC10129" s="55" t="s">
        <v>14086</v>
      </c>
      <c r="CD10129" s="31" t="s">
        <v>1307</v>
      </c>
      <c r="CE10129" s="55" t="s">
        <v>14087</v>
      </c>
      <c r="CF10129" s="32" t="s">
        <v>3290</v>
      </c>
      <c r="CG10129" s="33" t="s">
        <v>1497</v>
      </c>
      <c r="CH10129" s="34">
        <v>20250</v>
      </c>
      <c r="CI10129" s="35">
        <v>45717</v>
      </c>
      <c r="CJ10129" s="35"/>
      <c r="CK10129" s="36">
        <v>40500</v>
      </c>
      <c r="CL10129" s="26">
        <f t="shared" si="359"/>
        <v>20250</v>
      </c>
      <c r="CM10129" s="26"/>
      <c r="CR10129" s="26" t="str">
        <f t="shared" si="360"/>
        <v>('세란온누리약국-W(일)', '624-52-00504', '서울특별시 강서구 강서로 231 208호(우장산역 해링턴타워) (화곡동)', '8806538057316', '탐시원서방캡슐 0.4mg', 20250, '2025-03-01'),</v>
      </c>
    </row>
    <row r="10130" spans="79:96" x14ac:dyDescent="0.25">
      <c r="CA10130" s="29">
        <v>10127</v>
      </c>
      <c r="CB10130" s="50"/>
      <c r="CC10130" s="55" t="s">
        <v>14086</v>
      </c>
      <c r="CD10130" s="31" t="s">
        <v>1307</v>
      </c>
      <c r="CE10130" s="55" t="s">
        <v>14087</v>
      </c>
      <c r="CF10130" s="32" t="s">
        <v>3290</v>
      </c>
      <c r="CG10130" s="33" t="s">
        <v>1497</v>
      </c>
      <c r="CH10130" s="34">
        <v>10125</v>
      </c>
      <c r="CI10130" s="35">
        <v>45689</v>
      </c>
      <c r="CJ10130" s="35"/>
      <c r="CK10130" s="36">
        <v>20250</v>
      </c>
      <c r="CL10130" s="26">
        <f t="shared" si="359"/>
        <v>10125</v>
      </c>
      <c r="CM10130" s="26"/>
      <c r="CR10130" s="26" t="str">
        <f t="shared" si="360"/>
        <v>('세란온누리약국-W(일)', '624-52-00504', '서울특별시 강서구 강서로 231 208호(우장산역 해링턴타워) (화곡동)', '8806538057316', '탐시원서방캡슐 0.4mg', 10125, '2025-02-01'),</v>
      </c>
    </row>
    <row r="10131" spans="79:96" x14ac:dyDescent="0.25">
      <c r="CA10131" s="29">
        <v>10128</v>
      </c>
      <c r="CB10131" s="50"/>
      <c r="CC10131" s="55" t="s">
        <v>14086</v>
      </c>
      <c r="CD10131" s="31" t="s">
        <v>1307</v>
      </c>
      <c r="CE10131" s="55" t="s">
        <v>14087</v>
      </c>
      <c r="CF10131" s="32" t="s">
        <v>3290</v>
      </c>
      <c r="CG10131" s="33" t="s">
        <v>1497</v>
      </c>
      <c r="CH10131" s="34">
        <v>10125</v>
      </c>
      <c r="CI10131" s="35">
        <v>45658</v>
      </c>
      <c r="CJ10131" s="35"/>
      <c r="CK10131" s="36">
        <v>20250</v>
      </c>
      <c r="CL10131" s="26">
        <f t="shared" si="359"/>
        <v>10125</v>
      </c>
      <c r="CM10131" s="26"/>
      <c r="CR10131" s="26" t="str">
        <f t="shared" si="360"/>
        <v>('세란온누리약국-W(일)', '624-52-00504', '서울특별시 강서구 강서로 231 208호(우장산역 해링턴타워) (화곡동)', '8806538057316', '탐시원서방캡슐 0.4mg', 10125, '2025-01-01'),</v>
      </c>
    </row>
    <row r="10132" spans="79:96" x14ac:dyDescent="0.25">
      <c r="CA10132" s="29">
        <v>10129</v>
      </c>
      <c r="CB10132" s="50"/>
      <c r="CC10132" s="55" t="s">
        <v>14086</v>
      </c>
      <c r="CD10132" s="31" t="s">
        <v>1307</v>
      </c>
      <c r="CE10132" s="55" t="s">
        <v>14087</v>
      </c>
      <c r="CF10132" s="32" t="s">
        <v>1768</v>
      </c>
      <c r="CG10132" s="33" t="s">
        <v>1537</v>
      </c>
      <c r="CH10132" s="34">
        <v>29925</v>
      </c>
      <c r="CI10132" s="35">
        <v>45717</v>
      </c>
      <c r="CJ10132" s="35"/>
      <c r="CK10132" s="36">
        <v>59850</v>
      </c>
      <c r="CL10132" s="26">
        <f t="shared" si="359"/>
        <v>29925</v>
      </c>
      <c r="CM10132" s="26"/>
      <c r="CR10132" s="26" t="str">
        <f t="shared" si="360"/>
        <v>('세란온누리약국-W(일)', '624-52-00504', '서울특별시 강서구 강서로 231 208호(우장산역 해링턴타워) (화곡동)', '8806538060217', '테글리정20mg', 29925, '2025-03-01'),</v>
      </c>
    </row>
    <row r="10133" spans="79:96" x14ac:dyDescent="0.25">
      <c r="CA10133" s="29">
        <v>10130</v>
      </c>
      <c r="CB10133" s="50"/>
      <c r="CC10133" s="55" t="s">
        <v>14086</v>
      </c>
      <c r="CD10133" s="31" t="s">
        <v>1307</v>
      </c>
      <c r="CE10133" s="55" t="s">
        <v>14087</v>
      </c>
      <c r="CF10133" s="32" t="s">
        <v>1768</v>
      </c>
      <c r="CG10133" s="33" t="s">
        <v>1537</v>
      </c>
      <c r="CH10133" s="34">
        <v>29925</v>
      </c>
      <c r="CI10133" s="35">
        <v>45717</v>
      </c>
      <c r="CJ10133" s="35"/>
      <c r="CK10133" s="36">
        <v>59850</v>
      </c>
      <c r="CL10133" s="26">
        <f t="shared" si="359"/>
        <v>29925</v>
      </c>
      <c r="CM10133" s="26"/>
      <c r="CR10133" s="26" t="str">
        <f t="shared" si="360"/>
        <v>('세란온누리약국-W(일)', '624-52-00504', '서울특별시 강서구 강서로 231 208호(우장산역 해링턴타워) (화곡동)', '8806538060217', '테글리정20mg', 29925, '2025-03-01'),</v>
      </c>
    </row>
    <row r="10134" spans="79:96" x14ac:dyDescent="0.25">
      <c r="CA10134" s="29">
        <v>10131</v>
      </c>
      <c r="CB10134" s="50"/>
      <c r="CC10134" s="55" t="s">
        <v>14086</v>
      </c>
      <c r="CD10134" s="31" t="s">
        <v>1307</v>
      </c>
      <c r="CE10134" s="55" t="s">
        <v>14087</v>
      </c>
      <c r="CF10134" s="32" t="s">
        <v>1077</v>
      </c>
      <c r="CG10134" s="33" t="s">
        <v>1078</v>
      </c>
      <c r="CH10134" s="34">
        <v>44000</v>
      </c>
      <c r="CI10134" s="35">
        <v>45717</v>
      </c>
      <c r="CJ10134" s="35"/>
      <c r="CK10134" s="36">
        <v>88000</v>
      </c>
      <c r="CL10134" s="26">
        <f t="shared" si="359"/>
        <v>44000</v>
      </c>
      <c r="CM10134" s="26"/>
      <c r="CR10134" s="26" t="str">
        <f t="shared" si="360"/>
        <v>('세란온누리약국-W(일)', '624-52-00504', '서울특별시 강서구 강서로 231 208호(우장산역 해링턴타워) (화곡동)', '8806538056425', '프로나지액 25mL', 44000, '2025-03-01'),</v>
      </c>
    </row>
    <row r="10135" spans="79:96" x14ac:dyDescent="0.25">
      <c r="CA10135" s="29">
        <v>10132</v>
      </c>
      <c r="CB10135" s="50"/>
      <c r="CC10135" s="55" t="s">
        <v>14086</v>
      </c>
      <c r="CD10135" s="31" t="s">
        <v>1307</v>
      </c>
      <c r="CE10135" s="55" t="s">
        <v>14087</v>
      </c>
      <c r="CF10135" s="32" t="s">
        <v>1077</v>
      </c>
      <c r="CG10135" s="33" t="s">
        <v>1078</v>
      </c>
      <c r="CH10135" s="34">
        <v>44000</v>
      </c>
      <c r="CI10135" s="35">
        <v>45717</v>
      </c>
      <c r="CJ10135" s="35"/>
      <c r="CK10135" s="36">
        <v>88000</v>
      </c>
      <c r="CL10135" s="26">
        <f t="shared" si="359"/>
        <v>44000</v>
      </c>
      <c r="CM10135" s="26"/>
      <c r="CR10135" s="26" t="str">
        <f t="shared" si="360"/>
        <v>('세란온누리약국-W(일)', '624-52-00504', '서울특별시 강서구 강서로 231 208호(우장산역 해링턴타워) (화곡동)', '8806538056425', '프로나지액 25mL', 44000, '2025-03-01'),</v>
      </c>
    </row>
    <row r="10136" spans="79:96" x14ac:dyDescent="0.25">
      <c r="CA10136" s="29">
        <v>10133</v>
      </c>
      <c r="CB10136" s="50"/>
      <c r="CC10136" s="55" t="s">
        <v>14086</v>
      </c>
      <c r="CD10136" s="31" t="s">
        <v>1307</v>
      </c>
      <c r="CE10136" s="55" t="s">
        <v>14087</v>
      </c>
      <c r="CF10136" s="32" t="s">
        <v>1077</v>
      </c>
      <c r="CG10136" s="33" t="s">
        <v>1078</v>
      </c>
      <c r="CH10136" s="34">
        <v>44000</v>
      </c>
      <c r="CI10136" s="35">
        <v>45717</v>
      </c>
      <c r="CJ10136" s="35"/>
      <c r="CK10136" s="36">
        <v>88000</v>
      </c>
      <c r="CL10136" s="26">
        <f t="shared" si="359"/>
        <v>44000</v>
      </c>
      <c r="CM10136" s="26"/>
      <c r="CR10136" s="26" t="str">
        <f t="shared" si="360"/>
        <v>('세란온누리약국-W(일)', '624-52-00504', '서울특별시 강서구 강서로 231 208호(우장산역 해링턴타워) (화곡동)', '8806538056425', '프로나지액 25mL', 44000, '2025-03-01'),</v>
      </c>
    </row>
    <row r="10137" spans="79:96" x14ac:dyDescent="0.25">
      <c r="CA10137" s="29">
        <v>10134</v>
      </c>
      <c r="CB10137" s="50"/>
      <c r="CC10137" s="55" t="s">
        <v>14086</v>
      </c>
      <c r="CD10137" s="31" t="s">
        <v>1307</v>
      </c>
      <c r="CE10137" s="55" t="s">
        <v>14087</v>
      </c>
      <c r="CF10137" s="32" t="s">
        <v>1077</v>
      </c>
      <c r="CG10137" s="33" t="s">
        <v>1078</v>
      </c>
      <c r="CH10137" s="34">
        <v>44000</v>
      </c>
      <c r="CI10137" s="35">
        <v>45717</v>
      </c>
      <c r="CJ10137" s="35"/>
      <c r="CK10137" s="36">
        <v>88000</v>
      </c>
      <c r="CL10137" s="26">
        <f t="shared" si="359"/>
        <v>44000</v>
      </c>
      <c r="CM10137" s="26"/>
      <c r="CR10137" s="26" t="str">
        <f t="shared" si="360"/>
        <v>('세란온누리약국-W(일)', '624-52-00504', '서울특별시 강서구 강서로 231 208호(우장산역 해링턴타워) (화곡동)', '8806538056425', '프로나지액 25mL', 44000, '2025-03-01'),</v>
      </c>
    </row>
    <row r="10138" spans="79:96" x14ac:dyDescent="0.25">
      <c r="CA10138" s="29">
        <v>10135</v>
      </c>
      <c r="CB10138" s="50"/>
      <c r="CC10138" s="55" t="s">
        <v>14086</v>
      </c>
      <c r="CD10138" s="31" t="s">
        <v>1307</v>
      </c>
      <c r="CE10138" s="55" t="s">
        <v>14087</v>
      </c>
      <c r="CF10138" s="32" t="s">
        <v>1077</v>
      </c>
      <c r="CG10138" s="33" t="s">
        <v>1078</v>
      </c>
      <c r="CH10138" s="34">
        <v>44000</v>
      </c>
      <c r="CI10138" s="35">
        <v>45717</v>
      </c>
      <c r="CJ10138" s="35"/>
      <c r="CK10138" s="36">
        <v>88000</v>
      </c>
      <c r="CL10138" s="26">
        <f t="shared" si="359"/>
        <v>44000</v>
      </c>
      <c r="CM10138" s="26"/>
      <c r="CR10138" s="26" t="str">
        <f t="shared" si="360"/>
        <v>('세란온누리약국-W(일)', '624-52-00504', '서울특별시 강서구 강서로 231 208호(우장산역 해링턴타워) (화곡동)', '8806538056425', '프로나지액 25mL', 44000, '2025-03-01'),</v>
      </c>
    </row>
    <row r="10139" spans="79:96" x14ac:dyDescent="0.25">
      <c r="CA10139" s="29">
        <v>10136</v>
      </c>
      <c r="CB10139" s="50"/>
      <c r="CC10139" s="55" t="s">
        <v>14086</v>
      </c>
      <c r="CD10139" s="31" t="s">
        <v>1307</v>
      </c>
      <c r="CE10139" s="55" t="s">
        <v>14087</v>
      </c>
      <c r="CF10139" s="32" t="s">
        <v>1077</v>
      </c>
      <c r="CG10139" s="33" t="s">
        <v>1078</v>
      </c>
      <c r="CH10139" s="34">
        <v>44000</v>
      </c>
      <c r="CI10139" s="35">
        <v>45689</v>
      </c>
      <c r="CJ10139" s="35"/>
      <c r="CK10139" s="36">
        <v>88000</v>
      </c>
      <c r="CL10139" s="26">
        <f t="shared" si="359"/>
        <v>44000</v>
      </c>
      <c r="CM10139" s="26"/>
      <c r="CR10139" s="26" t="str">
        <f t="shared" si="360"/>
        <v>('세란온누리약국-W(일)', '624-52-00504', '서울특별시 강서구 강서로 231 208호(우장산역 해링턴타워) (화곡동)', '8806538056425', '프로나지액 25mL', 44000, '2025-02-01'),</v>
      </c>
    </row>
    <row r="10140" spans="79:96" x14ac:dyDescent="0.25">
      <c r="CA10140" s="29">
        <v>10137</v>
      </c>
      <c r="CB10140" s="50"/>
      <c r="CC10140" s="55" t="s">
        <v>14086</v>
      </c>
      <c r="CD10140" s="31" t="s">
        <v>1307</v>
      </c>
      <c r="CE10140" s="55" t="s">
        <v>14087</v>
      </c>
      <c r="CF10140" s="32" t="s">
        <v>311</v>
      </c>
      <c r="CG10140" s="33" t="s">
        <v>312</v>
      </c>
      <c r="CH10140" s="34">
        <v>9180</v>
      </c>
      <c r="CI10140" s="35">
        <v>45658</v>
      </c>
      <c r="CJ10140" s="35"/>
      <c r="CK10140" s="36">
        <v>18360</v>
      </c>
      <c r="CL10140" s="26">
        <f t="shared" si="359"/>
        <v>9180</v>
      </c>
      <c r="CM10140" s="26"/>
      <c r="CR10140" s="26" t="str">
        <f t="shared" si="360"/>
        <v>('세란온누리약국-W(일)', '624-52-00504', '서울특별시 강서구 강서로 231 208호(우장산역 해링턴타워) (화곡동)', '8806538044125', '하이엘정 10mg', 9180, '2025-01-01'),</v>
      </c>
    </row>
    <row r="10141" spans="79:96" x14ac:dyDescent="0.25">
      <c r="CA10141" s="29">
        <v>10138</v>
      </c>
      <c r="CB10141" s="50"/>
      <c r="CC10141" s="55" t="s">
        <v>14086</v>
      </c>
      <c r="CD10141" s="31" t="s">
        <v>1307</v>
      </c>
      <c r="CE10141" s="55" t="s">
        <v>14087</v>
      </c>
      <c r="CF10141" s="32" t="s">
        <v>311</v>
      </c>
      <c r="CG10141" s="33" t="s">
        <v>312</v>
      </c>
      <c r="CH10141" s="34">
        <v>45900</v>
      </c>
      <c r="CI10141" s="35">
        <v>45717</v>
      </c>
      <c r="CJ10141" s="35"/>
      <c r="CK10141" s="36">
        <v>91800</v>
      </c>
      <c r="CL10141" s="26">
        <f t="shared" si="359"/>
        <v>45900</v>
      </c>
      <c r="CM10141" s="26"/>
      <c r="CR10141" s="26" t="str">
        <f t="shared" si="360"/>
        <v>('세란온누리약국-W(일)', '624-52-00504', '서울특별시 강서구 강서로 231 208호(우장산역 해링턴타워) (화곡동)', '8806538044125', '하이엘정 10mg', 45900, '2025-03-01'),</v>
      </c>
    </row>
    <row r="10142" spans="79:96" x14ac:dyDescent="0.25">
      <c r="CA10142" s="29">
        <v>10139</v>
      </c>
      <c r="CB10142" s="50"/>
      <c r="CC10142" s="55" t="s">
        <v>14086</v>
      </c>
      <c r="CD10142" s="31" t="s">
        <v>1307</v>
      </c>
      <c r="CE10142" s="55" t="s">
        <v>14087</v>
      </c>
      <c r="CF10142" s="32" t="s">
        <v>311</v>
      </c>
      <c r="CG10142" s="33" t="s">
        <v>312</v>
      </c>
      <c r="CH10142" s="34">
        <v>27540</v>
      </c>
      <c r="CI10142" s="35">
        <v>45717</v>
      </c>
      <c r="CJ10142" s="35"/>
      <c r="CK10142" s="36">
        <v>55080</v>
      </c>
      <c r="CL10142" s="26">
        <f t="shared" si="359"/>
        <v>27540</v>
      </c>
      <c r="CM10142" s="26"/>
      <c r="CR10142" s="26" t="str">
        <f t="shared" si="360"/>
        <v>('세란온누리약국-W(일)', '624-52-00504', '서울특별시 강서구 강서로 231 208호(우장산역 해링턴타워) (화곡동)', '8806538044125', '하이엘정 10mg', 27540, '2025-03-01'),</v>
      </c>
    </row>
    <row r="10143" spans="79:96" x14ac:dyDescent="0.25">
      <c r="CA10143" s="29">
        <v>10140</v>
      </c>
      <c r="CB10143" s="50"/>
      <c r="CC10143" s="55" t="s">
        <v>14086</v>
      </c>
      <c r="CD10143" s="31" t="s">
        <v>1307</v>
      </c>
      <c r="CE10143" s="55" t="s">
        <v>14087</v>
      </c>
      <c r="CF10143" s="32" t="s">
        <v>499</v>
      </c>
      <c r="CG10143" s="33" t="s">
        <v>500</v>
      </c>
      <c r="CH10143" s="34">
        <v>15570</v>
      </c>
      <c r="CI10143" s="35">
        <v>45717</v>
      </c>
      <c r="CJ10143" s="35"/>
      <c r="CK10143" s="36">
        <v>31140</v>
      </c>
      <c r="CL10143" s="26">
        <f t="shared" si="359"/>
        <v>15570</v>
      </c>
      <c r="CM10143" s="26"/>
      <c r="CR10143" s="26" t="str">
        <f t="shared" si="360"/>
        <v>('세란온누리약국-W(일)', '624-52-00504', '서울특별시 강서구 강서로 231 208호(우장산역 해링턴타워) (화곡동)', '8806538049823', '하이엘정 5mg', 15570, '2025-03-01'),</v>
      </c>
    </row>
    <row r="10144" spans="79:96" x14ac:dyDescent="0.25">
      <c r="CA10144" s="29">
        <v>10141</v>
      </c>
      <c r="CB10144" s="50"/>
      <c r="CC10144" s="55" t="s">
        <v>14086</v>
      </c>
      <c r="CD10144" s="31" t="s">
        <v>1307</v>
      </c>
      <c r="CE10144" s="55" t="s">
        <v>14087</v>
      </c>
      <c r="CF10144" s="32" t="s">
        <v>499</v>
      </c>
      <c r="CG10144" s="33" t="s">
        <v>500</v>
      </c>
      <c r="CH10144" s="34">
        <v>15570</v>
      </c>
      <c r="CI10144" s="35">
        <v>45717</v>
      </c>
      <c r="CJ10144" s="35"/>
      <c r="CK10144" s="36">
        <v>31140</v>
      </c>
      <c r="CL10144" s="26">
        <f t="shared" si="359"/>
        <v>15570</v>
      </c>
      <c r="CM10144" s="26"/>
      <c r="CR10144" s="26" t="str">
        <f t="shared" si="360"/>
        <v>('세란온누리약국-W(일)', '624-52-00504', '서울특별시 강서구 강서로 231 208호(우장산역 해링턴타워) (화곡동)', '8806538049823', '하이엘정 5mg', 15570, '2025-03-01'),</v>
      </c>
    </row>
    <row r="10145" spans="79:96" x14ac:dyDescent="0.25">
      <c r="CA10145" s="29">
        <v>10142</v>
      </c>
      <c r="CB10145" s="50"/>
      <c r="CC10145" s="55" t="s">
        <v>14086</v>
      </c>
      <c r="CD10145" s="31" t="s">
        <v>1307</v>
      </c>
      <c r="CE10145" s="55" t="s">
        <v>14087</v>
      </c>
      <c r="CF10145" s="32" t="s">
        <v>499</v>
      </c>
      <c r="CG10145" s="33" t="s">
        <v>500</v>
      </c>
      <c r="CH10145" s="34">
        <v>20760</v>
      </c>
      <c r="CI10145" s="35">
        <v>45717</v>
      </c>
      <c r="CJ10145" s="35"/>
      <c r="CK10145" s="36">
        <v>41520</v>
      </c>
      <c r="CL10145" s="26">
        <f t="shared" si="359"/>
        <v>20760</v>
      </c>
      <c r="CM10145" s="26"/>
      <c r="CR10145" s="26" t="str">
        <f t="shared" si="360"/>
        <v>('세란온누리약국-W(일)', '624-52-00504', '서울특별시 강서구 강서로 231 208호(우장산역 해링턴타워) (화곡동)', '8806538049823', '하이엘정 5mg', 20760, '2025-03-01'),</v>
      </c>
    </row>
    <row r="10146" spans="79:96" x14ac:dyDescent="0.25">
      <c r="CA10146" s="29">
        <v>10143</v>
      </c>
      <c r="CB10146" s="50"/>
      <c r="CC10146" s="55" t="s">
        <v>14086</v>
      </c>
      <c r="CD10146" s="31" t="s">
        <v>1307</v>
      </c>
      <c r="CE10146" s="55" t="s">
        <v>14087</v>
      </c>
      <c r="CF10146" s="32" t="s">
        <v>499</v>
      </c>
      <c r="CG10146" s="33" t="s">
        <v>500</v>
      </c>
      <c r="CH10146" s="34">
        <v>10380</v>
      </c>
      <c r="CI10146" s="35">
        <v>45717</v>
      </c>
      <c r="CJ10146" s="35"/>
      <c r="CK10146" s="36">
        <v>20760</v>
      </c>
      <c r="CL10146" s="26">
        <f t="shared" si="359"/>
        <v>10380</v>
      </c>
      <c r="CM10146" s="26"/>
      <c r="CR10146" s="26" t="str">
        <f t="shared" si="360"/>
        <v>('세란온누리약국-W(일)', '624-52-00504', '서울특별시 강서구 강서로 231 208호(우장산역 해링턴타워) (화곡동)', '8806538049823', '하이엘정 5mg', 10380, '2025-03-01'),</v>
      </c>
    </row>
    <row r="10147" spans="79:96" x14ac:dyDescent="0.25">
      <c r="CA10147" s="29">
        <v>10144</v>
      </c>
      <c r="CB10147" s="50"/>
      <c r="CC10147" s="55" t="s">
        <v>14086</v>
      </c>
      <c r="CD10147" s="31" t="s">
        <v>1307</v>
      </c>
      <c r="CE10147" s="55" t="s">
        <v>14087</v>
      </c>
      <c r="CF10147" s="32" t="s">
        <v>499</v>
      </c>
      <c r="CG10147" s="33" t="s">
        <v>500</v>
      </c>
      <c r="CH10147" s="34">
        <v>10380</v>
      </c>
      <c r="CI10147" s="35">
        <v>45717</v>
      </c>
      <c r="CJ10147" s="35"/>
      <c r="CK10147" s="36">
        <v>20760</v>
      </c>
      <c r="CL10147" s="26">
        <f t="shared" si="359"/>
        <v>10380</v>
      </c>
      <c r="CM10147" s="26"/>
      <c r="CR10147" s="26" t="str">
        <f t="shared" si="360"/>
        <v>('세란온누리약국-W(일)', '624-52-00504', '서울특별시 강서구 강서로 231 208호(우장산역 해링턴타워) (화곡동)', '8806538049823', '하이엘정 5mg', 10380, '2025-03-01'),</v>
      </c>
    </row>
    <row r="10148" spans="79:96" x14ac:dyDescent="0.25">
      <c r="CA10148" s="29">
        <v>10145</v>
      </c>
      <c r="CB10148" s="50"/>
      <c r="CC10148" s="55" t="s">
        <v>14086</v>
      </c>
      <c r="CD10148" s="31" t="s">
        <v>1307</v>
      </c>
      <c r="CE10148" s="55" t="s">
        <v>14087</v>
      </c>
      <c r="CF10148" s="32" t="s">
        <v>499</v>
      </c>
      <c r="CG10148" s="33" t="s">
        <v>500</v>
      </c>
      <c r="CH10148" s="34">
        <v>31140</v>
      </c>
      <c r="CI10148" s="35">
        <v>45689</v>
      </c>
      <c r="CJ10148" s="35"/>
      <c r="CK10148" s="36">
        <v>62280</v>
      </c>
      <c r="CL10148" s="26">
        <f t="shared" si="359"/>
        <v>31140</v>
      </c>
      <c r="CM10148" s="26"/>
      <c r="CR10148" s="26" t="str">
        <f t="shared" si="360"/>
        <v>('세란온누리약국-W(일)', '624-52-00504', '서울특별시 강서구 강서로 231 208호(우장산역 해링턴타워) (화곡동)', '8806538049823', '하이엘정 5mg', 31140, '2025-02-01'),</v>
      </c>
    </row>
    <row r="10149" spans="79:96" x14ac:dyDescent="0.25">
      <c r="CA10149" s="29">
        <v>10146</v>
      </c>
      <c r="CB10149" s="50"/>
      <c r="CC10149" s="55" t="s">
        <v>14086</v>
      </c>
      <c r="CD10149" s="31" t="s">
        <v>1307</v>
      </c>
      <c r="CE10149" s="55" t="s">
        <v>14087</v>
      </c>
      <c r="CF10149" s="32" t="s">
        <v>499</v>
      </c>
      <c r="CG10149" s="33" t="s">
        <v>500</v>
      </c>
      <c r="CH10149" s="34">
        <v>51900</v>
      </c>
      <c r="CI10149" s="35">
        <v>45658</v>
      </c>
      <c r="CJ10149" s="35"/>
      <c r="CK10149" s="36">
        <v>103800</v>
      </c>
      <c r="CL10149" s="26">
        <f t="shared" si="359"/>
        <v>51900</v>
      </c>
      <c r="CM10149" s="26"/>
      <c r="CR10149" s="26" t="str">
        <f t="shared" si="360"/>
        <v>('세란온누리약국-W(일)', '624-52-00504', '서울특별시 강서구 강서로 231 208호(우장산역 해링턴타워) (화곡동)', '8806538049823', '하이엘정 5mg', 51900, '2025-01-01'),</v>
      </c>
    </row>
    <row r="10150" spans="79:96" x14ac:dyDescent="0.25">
      <c r="CA10150" s="29">
        <v>10147</v>
      </c>
      <c r="CB10150" s="50"/>
      <c r="CC10150" s="55" t="s">
        <v>14086</v>
      </c>
      <c r="CD10150" s="31" t="s">
        <v>1307</v>
      </c>
      <c r="CE10150" s="55" t="s">
        <v>14087</v>
      </c>
      <c r="CF10150" s="32" t="s">
        <v>499</v>
      </c>
      <c r="CG10150" s="33" t="s">
        <v>500</v>
      </c>
      <c r="CH10150" s="34">
        <v>10380</v>
      </c>
      <c r="CI10150" s="35">
        <v>45717</v>
      </c>
      <c r="CJ10150" s="35"/>
      <c r="CK10150" s="36">
        <v>20760</v>
      </c>
      <c r="CL10150" s="26">
        <f t="shared" si="359"/>
        <v>10380</v>
      </c>
      <c r="CM10150" s="26"/>
      <c r="CR10150" s="26" t="str">
        <f t="shared" si="360"/>
        <v>('세란온누리약국-W(일)', '624-52-00504', '서울특별시 강서구 강서로 231 208호(우장산역 해링턴타워) (화곡동)', '8806538049823', '하이엘정 5mg', 10380, '2025-03-01'),</v>
      </c>
    </row>
    <row r="10151" spans="79:96" x14ac:dyDescent="0.25">
      <c r="CA10151" s="29">
        <v>10148</v>
      </c>
      <c r="CB10151" s="50"/>
      <c r="CC10151" s="55" t="s">
        <v>14086</v>
      </c>
      <c r="CD10151" s="31" t="s">
        <v>1307</v>
      </c>
      <c r="CE10151" s="55" t="s">
        <v>14087</v>
      </c>
      <c r="CF10151" s="32" t="s">
        <v>499</v>
      </c>
      <c r="CG10151" s="33" t="s">
        <v>500</v>
      </c>
      <c r="CH10151" s="34">
        <v>15570</v>
      </c>
      <c r="CI10151" s="35">
        <v>45717</v>
      </c>
      <c r="CJ10151" s="35"/>
      <c r="CK10151" s="36">
        <v>31140</v>
      </c>
      <c r="CL10151" s="26">
        <f t="shared" si="359"/>
        <v>15570</v>
      </c>
      <c r="CM10151" s="26"/>
      <c r="CR10151" s="26" t="str">
        <f t="shared" si="360"/>
        <v>('세란온누리약국-W(일)', '624-52-00504', '서울특별시 강서구 강서로 231 208호(우장산역 해링턴타워) (화곡동)', '8806538049823', '하이엘정 5mg', 15570, '2025-03-01'),</v>
      </c>
    </row>
    <row r="10152" spans="79:96" x14ac:dyDescent="0.25">
      <c r="CA10152" s="29">
        <v>10149</v>
      </c>
      <c r="CB10152" s="50"/>
      <c r="CC10152" s="55" t="s">
        <v>14086</v>
      </c>
      <c r="CD10152" s="31" t="s">
        <v>1307</v>
      </c>
      <c r="CE10152" s="55" t="s">
        <v>14087</v>
      </c>
      <c r="CF10152" s="32" t="s">
        <v>499</v>
      </c>
      <c r="CG10152" s="33" t="s">
        <v>500</v>
      </c>
      <c r="CH10152" s="34">
        <v>25950</v>
      </c>
      <c r="CI10152" s="35">
        <v>45717</v>
      </c>
      <c r="CJ10152" s="35"/>
      <c r="CK10152" s="36">
        <v>51900</v>
      </c>
      <c r="CL10152" s="26">
        <f t="shared" si="359"/>
        <v>25950</v>
      </c>
      <c r="CM10152" s="26"/>
      <c r="CR10152" s="26" t="str">
        <f t="shared" si="360"/>
        <v>('세란온누리약국-W(일)', '624-52-00504', '서울특별시 강서구 강서로 231 208호(우장산역 해링턴타워) (화곡동)', '8806538049823', '하이엘정 5mg', 25950, '2025-03-01'),</v>
      </c>
    </row>
    <row r="10153" spans="79:96" x14ac:dyDescent="0.25">
      <c r="CA10153" s="29">
        <v>10150</v>
      </c>
      <c r="CB10153" s="50"/>
      <c r="CC10153" s="55" t="s">
        <v>14086</v>
      </c>
      <c r="CD10153" s="31" t="s">
        <v>1307</v>
      </c>
      <c r="CE10153" s="55" t="s">
        <v>14087</v>
      </c>
      <c r="CF10153" s="32" t="s">
        <v>2266</v>
      </c>
      <c r="CG10153" s="33" t="s">
        <v>329</v>
      </c>
      <c r="CH10153" s="31">
        <v>9720</v>
      </c>
      <c r="CI10153" s="35">
        <v>45717</v>
      </c>
      <c r="CJ10153" s="35"/>
      <c r="CK10153" s="56">
        <v>19440</v>
      </c>
      <c r="CL10153" s="26">
        <f t="shared" si="359"/>
        <v>9720</v>
      </c>
      <c r="CM10153" s="26"/>
      <c r="CR10153" s="26" t="str">
        <f t="shared" si="360"/>
        <v>('세란온누리약국-W(일)', '624-52-00504', '서울특별시 강서구 강서로 231 208호(우장산역 해링턴타워) (화곡동)', '8806538053417', '네오스타정40/10mg', 9720, '2025-03-01'),</v>
      </c>
    </row>
    <row r="10154" spans="79:96" x14ac:dyDescent="0.25">
      <c r="CA10154" s="29">
        <v>10151</v>
      </c>
      <c r="CB10154" s="50"/>
      <c r="CC10154" s="55" t="s">
        <v>14086</v>
      </c>
      <c r="CD10154" s="31" t="s">
        <v>1307</v>
      </c>
      <c r="CE10154" s="55" t="s">
        <v>14087</v>
      </c>
      <c r="CF10154" s="32" t="s">
        <v>2266</v>
      </c>
      <c r="CG10154" s="33" t="s">
        <v>329</v>
      </c>
      <c r="CH10154" s="34">
        <v>9720</v>
      </c>
      <c r="CI10154" s="35">
        <v>45717</v>
      </c>
      <c r="CJ10154" s="35"/>
      <c r="CK10154" s="36">
        <v>19440</v>
      </c>
      <c r="CL10154" s="26">
        <f t="shared" si="359"/>
        <v>9720</v>
      </c>
      <c r="CM10154" s="26"/>
      <c r="CR10154" s="26" t="str">
        <f t="shared" si="360"/>
        <v>('세란온누리약국-W(일)', '624-52-00504', '서울특별시 강서구 강서로 231 208호(우장산역 해링턴타워) (화곡동)', '8806538053417', '네오스타정40/10mg', 9720, '2025-03-01'),</v>
      </c>
    </row>
    <row r="10155" spans="79:96" x14ac:dyDescent="0.25">
      <c r="CA10155" s="29">
        <v>10152</v>
      </c>
      <c r="CB10155" s="50"/>
      <c r="CC10155" s="55" t="s">
        <v>14086</v>
      </c>
      <c r="CD10155" s="31" t="s">
        <v>1307</v>
      </c>
      <c r="CE10155" s="55" t="s">
        <v>14087</v>
      </c>
      <c r="CF10155" s="32" t="s">
        <v>1638</v>
      </c>
      <c r="CG10155" s="33" t="s">
        <v>376</v>
      </c>
      <c r="CH10155" s="34">
        <v>27000</v>
      </c>
      <c r="CI10155" s="35">
        <v>45717</v>
      </c>
      <c r="CJ10155" s="35"/>
      <c r="CK10155" s="36">
        <v>54000</v>
      </c>
      <c r="CL10155" s="26">
        <f t="shared" si="359"/>
        <v>27000</v>
      </c>
      <c r="CM10155" s="26"/>
      <c r="CR10155" s="26" t="str">
        <f t="shared" si="360"/>
        <v>('세란온누리약국-W(일)', '624-52-00504', '서울특별시 강서구 강서로 231 208호(우장산역 해링턴타워) (화곡동)', '8806538053615', '네오스타정40/5mg', 27000, '2025-03-01'),</v>
      </c>
    </row>
    <row r="10156" spans="79:96" x14ac:dyDescent="0.25">
      <c r="CA10156" s="29">
        <v>10153</v>
      </c>
      <c r="CB10156" s="50"/>
      <c r="CC10156" s="55" t="s">
        <v>14086</v>
      </c>
      <c r="CD10156" s="31" t="s">
        <v>1307</v>
      </c>
      <c r="CE10156" s="55" t="s">
        <v>14087</v>
      </c>
      <c r="CF10156" s="32" t="s">
        <v>1638</v>
      </c>
      <c r="CG10156" s="33" t="s">
        <v>376</v>
      </c>
      <c r="CH10156" s="34">
        <v>27000</v>
      </c>
      <c r="CI10156" s="35">
        <v>45717</v>
      </c>
      <c r="CJ10156" s="35"/>
      <c r="CK10156" s="36">
        <v>54000</v>
      </c>
      <c r="CL10156" s="26">
        <f t="shared" si="359"/>
        <v>27000</v>
      </c>
      <c r="CM10156" s="26"/>
      <c r="CR10156" s="26" t="str">
        <f t="shared" si="360"/>
        <v>('세란온누리약국-W(일)', '624-52-00504', '서울특별시 강서구 강서로 231 208호(우장산역 해링턴타워) (화곡동)', '8806538053615', '네오스타정40/5mg', 27000, '2025-03-01'),</v>
      </c>
    </row>
    <row r="10157" spans="79:96" x14ac:dyDescent="0.25">
      <c r="CA10157" s="29">
        <v>10154</v>
      </c>
      <c r="CB10157" s="50"/>
      <c r="CC10157" s="55" t="s">
        <v>14086</v>
      </c>
      <c r="CD10157" s="31" t="s">
        <v>1307</v>
      </c>
      <c r="CE10157" s="55" t="s">
        <v>14087</v>
      </c>
      <c r="CF10157" s="32" t="s">
        <v>1638</v>
      </c>
      <c r="CG10157" s="33" t="s">
        <v>376</v>
      </c>
      <c r="CH10157" s="34">
        <v>27000</v>
      </c>
      <c r="CI10157" s="35">
        <v>45689</v>
      </c>
      <c r="CJ10157" s="35"/>
      <c r="CK10157" s="36">
        <v>54000</v>
      </c>
      <c r="CL10157" s="26">
        <f t="shared" si="359"/>
        <v>27000</v>
      </c>
      <c r="CM10157" s="26"/>
      <c r="CR10157" s="26" t="str">
        <f t="shared" si="360"/>
        <v>('세란온누리약국-W(일)', '624-52-00504', '서울특별시 강서구 강서로 231 208호(우장산역 해링턴타워) (화곡동)', '8806538053615', '네오스타정40/5mg', 27000, '2025-02-01'),</v>
      </c>
    </row>
    <row r="10158" spans="79:96" x14ac:dyDescent="0.25">
      <c r="CA10158" s="29">
        <v>10155</v>
      </c>
      <c r="CB10158" s="50"/>
      <c r="CC10158" s="55" t="s">
        <v>14086</v>
      </c>
      <c r="CD10158" s="31" t="s">
        <v>1307</v>
      </c>
      <c r="CE10158" s="55" t="s">
        <v>14087</v>
      </c>
      <c r="CF10158" s="32" t="s">
        <v>1638</v>
      </c>
      <c r="CG10158" s="33" t="s">
        <v>376</v>
      </c>
      <c r="CH10158" s="34">
        <v>36000</v>
      </c>
      <c r="CI10158" s="35">
        <v>45658</v>
      </c>
      <c r="CJ10158" s="35"/>
      <c r="CK10158" s="36">
        <v>72000</v>
      </c>
      <c r="CL10158" s="26">
        <f t="shared" si="359"/>
        <v>36000</v>
      </c>
      <c r="CM10158" s="26"/>
      <c r="CR10158" s="26" t="str">
        <f t="shared" si="360"/>
        <v>('세란온누리약국-W(일)', '624-52-00504', '서울특별시 강서구 강서로 231 208호(우장산역 해링턴타워) (화곡동)', '8806538053615', '네오스타정40/5mg', 36000, '2025-01-01'),</v>
      </c>
    </row>
    <row r="10159" spans="79:96" x14ac:dyDescent="0.25">
      <c r="CA10159" s="29">
        <v>10156</v>
      </c>
      <c r="CB10159" s="50"/>
      <c r="CC10159" s="55" t="s">
        <v>14086</v>
      </c>
      <c r="CD10159" s="31" t="s">
        <v>1307</v>
      </c>
      <c r="CE10159" s="55" t="s">
        <v>14087</v>
      </c>
      <c r="CF10159" s="32" t="s">
        <v>1638</v>
      </c>
      <c r="CG10159" s="33" t="s">
        <v>376</v>
      </c>
      <c r="CH10159" s="34">
        <v>27000</v>
      </c>
      <c r="CI10159" s="35">
        <v>45717</v>
      </c>
      <c r="CJ10159" s="35"/>
      <c r="CK10159" s="36">
        <v>54000</v>
      </c>
      <c r="CL10159" s="26">
        <f t="shared" si="359"/>
        <v>27000</v>
      </c>
      <c r="CM10159" s="26"/>
      <c r="CR10159" s="26" t="str">
        <f t="shared" si="360"/>
        <v>('세란온누리약국-W(일)', '624-52-00504', '서울특별시 강서구 강서로 231 208호(우장산역 해링턴타워) (화곡동)', '8806538053615', '네오스타정40/5mg', 27000, '2025-03-01'),</v>
      </c>
    </row>
    <row r="10160" spans="79:96" x14ac:dyDescent="0.25">
      <c r="CA10160" s="29">
        <v>10157</v>
      </c>
      <c r="CB10160" s="50"/>
      <c r="CC10160" s="55" t="s">
        <v>14086</v>
      </c>
      <c r="CD10160" s="31" t="s">
        <v>1307</v>
      </c>
      <c r="CE10160" s="55" t="s">
        <v>14087</v>
      </c>
      <c r="CF10160" s="32" t="s">
        <v>1638</v>
      </c>
      <c r="CG10160" s="33" t="s">
        <v>376</v>
      </c>
      <c r="CH10160" s="34">
        <v>9000</v>
      </c>
      <c r="CI10160" s="35">
        <v>45717</v>
      </c>
      <c r="CJ10160" s="35"/>
      <c r="CK10160" s="36">
        <v>18000</v>
      </c>
      <c r="CL10160" s="26">
        <f t="shared" si="359"/>
        <v>9000</v>
      </c>
      <c r="CM10160" s="26"/>
      <c r="CR10160" s="26" t="str">
        <f t="shared" si="360"/>
        <v>('세란온누리약국-W(일)', '624-52-00504', '서울특별시 강서구 강서로 231 208호(우장산역 해링턴타워) (화곡동)', '8806538053615', '네오스타정40/5mg', 9000, '2025-03-01'),</v>
      </c>
    </row>
    <row r="10161" spans="79:96" x14ac:dyDescent="0.25">
      <c r="CA10161" s="29">
        <v>10158</v>
      </c>
      <c r="CB10161" s="50"/>
      <c r="CC10161" s="55" t="s">
        <v>14086</v>
      </c>
      <c r="CD10161" s="31" t="s">
        <v>1307</v>
      </c>
      <c r="CE10161" s="55" t="s">
        <v>14087</v>
      </c>
      <c r="CF10161" s="32" t="s">
        <v>1638</v>
      </c>
      <c r="CG10161" s="33" t="s">
        <v>376</v>
      </c>
      <c r="CH10161" s="34">
        <v>27000</v>
      </c>
      <c r="CI10161" s="35">
        <v>45717</v>
      </c>
      <c r="CJ10161" s="35"/>
      <c r="CK10161" s="36">
        <v>54000</v>
      </c>
      <c r="CL10161" s="26">
        <f t="shared" si="359"/>
        <v>27000</v>
      </c>
      <c r="CM10161" s="26"/>
      <c r="CR10161" s="26" t="str">
        <f t="shared" si="360"/>
        <v>('세란온누리약국-W(일)', '624-52-00504', '서울특별시 강서구 강서로 231 208호(우장산역 해링턴타워) (화곡동)', '8806538053615', '네오스타정40/5mg', 27000, '2025-03-01'),</v>
      </c>
    </row>
    <row r="10162" spans="79:96" x14ac:dyDescent="0.25">
      <c r="CA10162" s="29">
        <v>10159</v>
      </c>
      <c r="CB10162" s="50"/>
      <c r="CC10162" s="55" t="s">
        <v>14086</v>
      </c>
      <c r="CD10162" s="31" t="s">
        <v>1307</v>
      </c>
      <c r="CE10162" s="55" t="s">
        <v>14087</v>
      </c>
      <c r="CF10162" s="32" t="s">
        <v>1638</v>
      </c>
      <c r="CG10162" s="33" t="s">
        <v>376</v>
      </c>
      <c r="CH10162" s="34">
        <v>54000</v>
      </c>
      <c r="CI10162" s="35">
        <v>45717</v>
      </c>
      <c r="CJ10162" s="35"/>
      <c r="CK10162" s="36">
        <v>108000</v>
      </c>
      <c r="CL10162" s="26">
        <f t="shared" si="359"/>
        <v>54000</v>
      </c>
      <c r="CM10162" s="26"/>
      <c r="CR10162" s="26" t="str">
        <f t="shared" si="360"/>
        <v>('세란온누리약국-W(일)', '624-52-00504', '서울특별시 강서구 강서로 231 208호(우장산역 해링턴타워) (화곡동)', '8806538053615', '네오스타정40/5mg', 54000, '2025-03-01'),</v>
      </c>
    </row>
    <row r="10163" spans="79:96" x14ac:dyDescent="0.25">
      <c r="CA10163" s="29">
        <v>10160</v>
      </c>
      <c r="CB10163" s="50"/>
      <c r="CC10163" s="55" t="s">
        <v>14086</v>
      </c>
      <c r="CD10163" s="31" t="s">
        <v>1307</v>
      </c>
      <c r="CE10163" s="55" t="s">
        <v>14087</v>
      </c>
      <c r="CF10163" s="32" t="s">
        <v>1638</v>
      </c>
      <c r="CG10163" s="33" t="s">
        <v>376</v>
      </c>
      <c r="CH10163" s="34">
        <v>27000</v>
      </c>
      <c r="CI10163" s="35">
        <v>45717</v>
      </c>
      <c r="CJ10163" s="35"/>
      <c r="CK10163" s="36">
        <v>54000</v>
      </c>
      <c r="CL10163" s="26">
        <f t="shared" si="359"/>
        <v>27000</v>
      </c>
      <c r="CM10163" s="26"/>
      <c r="CR10163" s="26" t="str">
        <f t="shared" si="360"/>
        <v>('세란온누리약국-W(일)', '624-52-00504', '서울특별시 강서구 강서로 231 208호(우장산역 해링턴타워) (화곡동)', '8806538053615', '네오스타정40/5mg', 27000, '2025-03-01'),</v>
      </c>
    </row>
    <row r="10164" spans="79:96" x14ac:dyDescent="0.25">
      <c r="CA10164" s="29">
        <v>10161</v>
      </c>
      <c r="CB10164" s="50"/>
      <c r="CC10164" s="55" t="s">
        <v>14086</v>
      </c>
      <c r="CD10164" s="31" t="s">
        <v>1307</v>
      </c>
      <c r="CE10164" s="55" t="s">
        <v>14087</v>
      </c>
      <c r="CF10164" s="32" t="s">
        <v>1638</v>
      </c>
      <c r="CG10164" s="33" t="s">
        <v>376</v>
      </c>
      <c r="CH10164" s="34">
        <v>9000</v>
      </c>
      <c r="CI10164" s="35">
        <v>45717</v>
      </c>
      <c r="CJ10164" s="35"/>
      <c r="CK10164" s="36">
        <v>18000</v>
      </c>
      <c r="CL10164" s="26">
        <f t="shared" si="359"/>
        <v>9000</v>
      </c>
      <c r="CM10164" s="26"/>
      <c r="CR10164" s="26" t="str">
        <f t="shared" si="360"/>
        <v>('세란온누리약국-W(일)', '624-52-00504', '서울특별시 강서구 강서로 231 208호(우장산역 해링턴타워) (화곡동)', '8806538053615', '네오스타정40/5mg', 9000, '2025-03-01'),</v>
      </c>
    </row>
    <row r="10165" spans="79:96" x14ac:dyDescent="0.25">
      <c r="CA10165" s="29">
        <v>10162</v>
      </c>
      <c r="CB10165" s="50"/>
      <c r="CC10165" s="55" t="s">
        <v>14086</v>
      </c>
      <c r="CD10165" s="31" t="s">
        <v>1307</v>
      </c>
      <c r="CE10165" s="55" t="s">
        <v>14087</v>
      </c>
      <c r="CF10165" s="32" t="s">
        <v>1607</v>
      </c>
      <c r="CG10165" s="33" t="s">
        <v>414</v>
      </c>
      <c r="CH10165" s="34">
        <v>65250</v>
      </c>
      <c r="CI10165" s="35">
        <v>45717</v>
      </c>
      <c r="CJ10165" s="35"/>
      <c r="CK10165" s="36">
        <v>130500</v>
      </c>
      <c r="CL10165" s="26">
        <f t="shared" si="359"/>
        <v>65250</v>
      </c>
      <c r="CM10165" s="26"/>
      <c r="CR10165" s="26" t="str">
        <f t="shared" si="360"/>
        <v>('세란온누리약국-W(일)', '624-52-00504', '서울특별시 강서구 강서로 231 208호(우장산역 해링턴타워) (화곡동)', '8806538053516', '네오스타정80/5mg', 65250, '2025-03-01'),</v>
      </c>
    </row>
    <row r="10166" spans="79:96" x14ac:dyDescent="0.25">
      <c r="CA10166" s="29">
        <v>10163</v>
      </c>
      <c r="CB10166" s="50"/>
      <c r="CC10166" s="55" t="s">
        <v>14086</v>
      </c>
      <c r="CD10166" s="31" t="s">
        <v>1307</v>
      </c>
      <c r="CE10166" s="55" t="s">
        <v>14087</v>
      </c>
      <c r="CF10166" s="32" t="s">
        <v>1607</v>
      </c>
      <c r="CG10166" s="33" t="s">
        <v>414</v>
      </c>
      <c r="CH10166" s="31">
        <v>10875</v>
      </c>
      <c r="CI10166" s="35">
        <v>45689</v>
      </c>
      <c r="CJ10166" s="35"/>
      <c r="CK10166" s="56">
        <v>21750</v>
      </c>
      <c r="CL10166" s="26">
        <f t="shared" si="359"/>
        <v>10875</v>
      </c>
      <c r="CM10166" s="26"/>
      <c r="CR10166" s="26" t="str">
        <f t="shared" si="360"/>
        <v>('세란온누리약국-W(일)', '624-52-00504', '서울특별시 강서구 강서로 231 208호(우장산역 해링턴타워) (화곡동)', '8806538053516', '네오스타정80/5mg', 10875, '2025-02-01'),</v>
      </c>
    </row>
    <row r="10167" spans="79:96" x14ac:dyDescent="0.25">
      <c r="CA10167" s="29">
        <v>10164</v>
      </c>
      <c r="CB10167" s="50"/>
      <c r="CC10167" s="55" t="s">
        <v>14086</v>
      </c>
      <c r="CD10167" s="31" t="s">
        <v>1307</v>
      </c>
      <c r="CE10167" s="55" t="s">
        <v>14087</v>
      </c>
      <c r="CF10167" s="32" t="s">
        <v>1607</v>
      </c>
      <c r="CG10167" s="33" t="s">
        <v>414</v>
      </c>
      <c r="CH10167" s="31">
        <v>21750</v>
      </c>
      <c r="CI10167" s="35">
        <v>45658</v>
      </c>
      <c r="CJ10167" s="35"/>
      <c r="CK10167" s="56">
        <v>43500</v>
      </c>
      <c r="CL10167" s="26">
        <f t="shared" si="359"/>
        <v>21750</v>
      </c>
      <c r="CM10167" s="26"/>
      <c r="CR10167" s="26" t="str">
        <f t="shared" si="360"/>
        <v>('세란온누리약국-W(일)', '624-52-00504', '서울특별시 강서구 강서로 231 208호(우장산역 해링턴타워) (화곡동)', '8806538053516', '네오스타정80/5mg', 21750, '2025-01-01'),</v>
      </c>
    </row>
    <row r="10168" spans="79:96" x14ac:dyDescent="0.25">
      <c r="CA10168" s="29">
        <v>10165</v>
      </c>
      <c r="CB10168" s="50"/>
      <c r="CC10168" s="55" t="s">
        <v>14086</v>
      </c>
      <c r="CD10168" s="31" t="s">
        <v>1307</v>
      </c>
      <c r="CE10168" s="55" t="s">
        <v>14087</v>
      </c>
      <c r="CF10168" s="32" t="s">
        <v>1607</v>
      </c>
      <c r="CG10168" s="33" t="s">
        <v>414</v>
      </c>
      <c r="CH10168" s="31">
        <v>32625</v>
      </c>
      <c r="CI10168" s="35">
        <v>45717</v>
      </c>
      <c r="CJ10168" s="35"/>
      <c r="CK10168" s="56">
        <v>65250</v>
      </c>
      <c r="CL10168" s="26">
        <f t="shared" si="359"/>
        <v>32625</v>
      </c>
      <c r="CM10168" s="26"/>
      <c r="CR10168" s="26" t="str">
        <f t="shared" si="360"/>
        <v>('세란온누리약국-W(일)', '624-52-00504', '서울특별시 강서구 강서로 231 208호(우장산역 해링턴타워) (화곡동)', '8806538053516', '네오스타정80/5mg', 32625, '2025-03-01'),</v>
      </c>
    </row>
    <row r="10169" spans="79:96" x14ac:dyDescent="0.25">
      <c r="CA10169" s="29">
        <v>10166</v>
      </c>
      <c r="CB10169" s="50"/>
      <c r="CC10169" s="55" t="s">
        <v>14086</v>
      </c>
      <c r="CD10169" s="31" t="s">
        <v>1307</v>
      </c>
      <c r="CE10169" s="55" t="s">
        <v>14087</v>
      </c>
      <c r="CF10169" s="32" t="s">
        <v>1607</v>
      </c>
      <c r="CG10169" s="33" t="s">
        <v>414</v>
      </c>
      <c r="CH10169" s="34">
        <v>10875</v>
      </c>
      <c r="CI10169" s="35">
        <v>45717</v>
      </c>
      <c r="CJ10169" s="35"/>
      <c r="CK10169" s="36">
        <v>21750</v>
      </c>
      <c r="CL10169" s="26">
        <f t="shared" si="359"/>
        <v>10875</v>
      </c>
      <c r="CM10169" s="26"/>
      <c r="CR10169" s="26" t="str">
        <f t="shared" si="360"/>
        <v>('세란온누리약국-W(일)', '624-52-00504', '서울특별시 강서구 강서로 231 208호(우장산역 해링턴타워) (화곡동)', '8806538053516', '네오스타정80/5mg', 10875, '2025-03-01'),</v>
      </c>
    </row>
    <row r="10170" spans="79:96" x14ac:dyDescent="0.25">
      <c r="CA10170" s="29">
        <v>10167</v>
      </c>
      <c r="CB10170" s="50"/>
      <c r="CC10170" s="55" t="s">
        <v>14086</v>
      </c>
      <c r="CD10170" s="31" t="s">
        <v>1307</v>
      </c>
      <c r="CE10170" s="55" t="s">
        <v>14087</v>
      </c>
      <c r="CF10170" s="32" t="s">
        <v>1607</v>
      </c>
      <c r="CG10170" s="33" t="s">
        <v>414</v>
      </c>
      <c r="CH10170" s="34">
        <v>32625</v>
      </c>
      <c r="CI10170" s="35">
        <v>45717</v>
      </c>
      <c r="CJ10170" s="35"/>
      <c r="CK10170" s="36">
        <v>65250</v>
      </c>
      <c r="CL10170" s="26">
        <f t="shared" si="359"/>
        <v>32625</v>
      </c>
      <c r="CM10170" s="26"/>
      <c r="CR10170" s="26" t="str">
        <f t="shared" si="360"/>
        <v>('세란온누리약국-W(일)', '624-52-00504', '서울특별시 강서구 강서로 231 208호(우장산역 해링턴타워) (화곡동)', '8806538053516', '네오스타정80/5mg', 32625, '2025-03-01'),</v>
      </c>
    </row>
    <row r="10171" spans="79:96" x14ac:dyDescent="0.25">
      <c r="CA10171" s="29">
        <v>10168</v>
      </c>
      <c r="CB10171" s="50"/>
      <c r="CC10171" s="55" t="s">
        <v>14086</v>
      </c>
      <c r="CD10171" s="31" t="s">
        <v>1307</v>
      </c>
      <c r="CE10171" s="55" t="s">
        <v>14087</v>
      </c>
      <c r="CF10171" s="32" t="s">
        <v>1607</v>
      </c>
      <c r="CG10171" s="33" t="s">
        <v>414</v>
      </c>
      <c r="CH10171" s="34">
        <v>21750</v>
      </c>
      <c r="CI10171" s="35">
        <v>45717</v>
      </c>
      <c r="CJ10171" s="35"/>
      <c r="CK10171" s="36">
        <v>43500</v>
      </c>
      <c r="CL10171" s="26">
        <f t="shared" si="359"/>
        <v>21750</v>
      </c>
      <c r="CM10171" s="26"/>
      <c r="CR10171" s="26" t="str">
        <f t="shared" si="360"/>
        <v>('세란온누리약국-W(일)', '624-52-00504', '서울특별시 강서구 강서로 231 208호(우장산역 해링턴타워) (화곡동)', '8806538053516', '네오스타정80/5mg', 21750, '2025-03-01'),</v>
      </c>
    </row>
    <row r="10172" spans="79:96" x14ac:dyDescent="0.25">
      <c r="CA10172" s="29">
        <v>10169</v>
      </c>
      <c r="CB10172" s="50"/>
      <c r="CC10172" s="55" t="s">
        <v>14086</v>
      </c>
      <c r="CD10172" s="31" t="s">
        <v>1307</v>
      </c>
      <c r="CE10172" s="55" t="s">
        <v>14087</v>
      </c>
      <c r="CF10172" s="32" t="s">
        <v>1607</v>
      </c>
      <c r="CG10172" s="33" t="s">
        <v>414</v>
      </c>
      <c r="CH10172" s="31">
        <v>32625</v>
      </c>
      <c r="CI10172" s="35">
        <v>45717</v>
      </c>
      <c r="CJ10172" s="35"/>
      <c r="CK10172" s="56">
        <v>65250</v>
      </c>
      <c r="CL10172" s="26">
        <f t="shared" si="359"/>
        <v>32625</v>
      </c>
      <c r="CM10172" s="26"/>
      <c r="CR10172" s="26" t="str">
        <f t="shared" si="360"/>
        <v>('세란온누리약국-W(일)', '624-52-00504', '서울특별시 강서구 강서로 231 208호(우장산역 해링턴타워) (화곡동)', '8806538053516', '네오스타정80/5mg', 32625, '2025-03-01'),</v>
      </c>
    </row>
    <row r="10173" spans="79:96" x14ac:dyDescent="0.25">
      <c r="CA10173" s="29">
        <v>10170</v>
      </c>
      <c r="CB10173" s="50"/>
      <c r="CC10173" s="55" t="s">
        <v>14086</v>
      </c>
      <c r="CD10173" s="31" t="s">
        <v>1307</v>
      </c>
      <c r="CE10173" s="55" t="s">
        <v>14087</v>
      </c>
      <c r="CF10173" s="32" t="s">
        <v>1607</v>
      </c>
      <c r="CG10173" s="33" t="s">
        <v>414</v>
      </c>
      <c r="CH10173" s="34">
        <v>43500</v>
      </c>
      <c r="CI10173" s="35">
        <v>45717</v>
      </c>
      <c r="CJ10173" s="35"/>
      <c r="CK10173" s="36">
        <v>87000</v>
      </c>
      <c r="CL10173" s="26">
        <f t="shared" si="359"/>
        <v>43500</v>
      </c>
      <c r="CM10173" s="26"/>
      <c r="CR10173" s="26" t="str">
        <f t="shared" si="360"/>
        <v>('세란온누리약국-W(일)', '624-52-00504', '서울특별시 강서구 강서로 231 208호(우장산역 해링턴타워) (화곡동)', '8806538053516', '네오스타정80/5mg', 43500, '2025-03-01'),</v>
      </c>
    </row>
    <row r="10174" spans="79:96" x14ac:dyDescent="0.25">
      <c r="CA10174" s="29">
        <v>10171</v>
      </c>
      <c r="CB10174" s="50"/>
      <c r="CC10174" s="55" t="s">
        <v>14086</v>
      </c>
      <c r="CD10174" s="31" t="s">
        <v>1307</v>
      </c>
      <c r="CE10174" s="55" t="s">
        <v>14087</v>
      </c>
      <c r="CF10174" s="32" t="s">
        <v>1607</v>
      </c>
      <c r="CG10174" s="33" t="s">
        <v>414</v>
      </c>
      <c r="CH10174" s="34">
        <v>21750</v>
      </c>
      <c r="CI10174" s="35">
        <v>45717</v>
      </c>
      <c r="CJ10174" s="35"/>
      <c r="CK10174" s="36">
        <v>43500</v>
      </c>
      <c r="CL10174" s="26">
        <f t="shared" si="359"/>
        <v>21750</v>
      </c>
      <c r="CM10174" s="26"/>
      <c r="CR10174" s="26" t="str">
        <f t="shared" si="360"/>
        <v>('세란온누리약국-W(일)', '624-52-00504', '서울특별시 강서구 강서로 231 208호(우장산역 해링턴타워) (화곡동)', '8806538053516', '네오스타정80/5mg', 21750, '2025-03-01'),</v>
      </c>
    </row>
    <row r="10175" spans="79:96" x14ac:dyDescent="0.25">
      <c r="CA10175" s="29">
        <v>10172</v>
      </c>
      <c r="CB10175" s="50"/>
      <c r="CC10175" s="55" t="s">
        <v>14086</v>
      </c>
      <c r="CD10175" s="31" t="s">
        <v>1307</v>
      </c>
      <c r="CE10175" s="55" t="s">
        <v>14087</v>
      </c>
      <c r="CF10175" s="32" t="s">
        <v>1599</v>
      </c>
      <c r="CG10175" s="33" t="s">
        <v>461</v>
      </c>
      <c r="CH10175" s="34">
        <v>54300</v>
      </c>
      <c r="CI10175" s="35">
        <v>45689</v>
      </c>
      <c r="CJ10175" s="35"/>
      <c r="CK10175" s="36">
        <v>108600</v>
      </c>
      <c r="CL10175" s="26">
        <f t="shared" si="359"/>
        <v>54300</v>
      </c>
      <c r="CM10175" s="26"/>
      <c r="CR10175" s="26" t="str">
        <f t="shared" si="360"/>
        <v>('세란온누리약국-W(일)', '624-52-00504', '서울특별시 강서구 강서로 231 208호(우장산역 해링턴타워) (화곡동)', '8806538053332', '네오텔미정 40mg', 54300, '2025-02-01'),</v>
      </c>
    </row>
    <row r="10176" spans="79:96" x14ac:dyDescent="0.25">
      <c r="CA10176" s="29">
        <v>10173</v>
      </c>
      <c r="CB10176" s="50"/>
      <c r="CC10176" s="55" t="s">
        <v>14086</v>
      </c>
      <c r="CD10176" s="31" t="s">
        <v>1307</v>
      </c>
      <c r="CE10176" s="55" t="s">
        <v>14087</v>
      </c>
      <c r="CF10176" s="32" t="s">
        <v>1599</v>
      </c>
      <c r="CG10176" s="33" t="s">
        <v>461</v>
      </c>
      <c r="CH10176" s="31">
        <v>18100</v>
      </c>
      <c r="CI10176" s="35">
        <v>45658</v>
      </c>
      <c r="CJ10176" s="35"/>
      <c r="CK10176" s="56">
        <v>36200</v>
      </c>
      <c r="CL10176" s="26">
        <f t="shared" si="359"/>
        <v>18100</v>
      </c>
      <c r="CM10176" s="26"/>
      <c r="CR10176" s="26" t="str">
        <f t="shared" si="360"/>
        <v>('세란온누리약국-W(일)', '624-52-00504', '서울특별시 강서구 강서로 231 208호(우장산역 해링턴타워) (화곡동)', '8806538053332', '네오텔미정 40mg', 18100, '2025-01-01'),</v>
      </c>
    </row>
    <row r="10177" spans="79:96" x14ac:dyDescent="0.25">
      <c r="CA10177" s="29">
        <v>10174</v>
      </c>
      <c r="CB10177" s="50"/>
      <c r="CC10177" s="55" t="s">
        <v>14086</v>
      </c>
      <c r="CD10177" s="31" t="s">
        <v>1307</v>
      </c>
      <c r="CE10177" s="55" t="s">
        <v>14087</v>
      </c>
      <c r="CF10177" s="32" t="s">
        <v>1599</v>
      </c>
      <c r="CG10177" s="33" t="s">
        <v>461</v>
      </c>
      <c r="CH10177" s="34">
        <v>72400</v>
      </c>
      <c r="CI10177" s="35">
        <v>45717</v>
      </c>
      <c r="CJ10177" s="35"/>
      <c r="CK10177" s="36">
        <v>144800</v>
      </c>
      <c r="CL10177" s="26">
        <f t="shared" si="359"/>
        <v>72400</v>
      </c>
      <c r="CM10177" s="26"/>
      <c r="CR10177" s="26" t="str">
        <f t="shared" si="360"/>
        <v>('세란온누리약국-W(일)', '624-52-00504', '서울특별시 강서구 강서로 231 208호(우장산역 해링턴타워) (화곡동)', '8806538053332', '네오텔미정 40mg', 72400, '2025-03-01'),</v>
      </c>
    </row>
    <row r="10178" spans="79:96" x14ac:dyDescent="0.25">
      <c r="CA10178" s="29">
        <v>10175</v>
      </c>
      <c r="CB10178" s="50"/>
      <c r="CC10178" s="55" t="s">
        <v>14086</v>
      </c>
      <c r="CD10178" s="31" t="s">
        <v>1307</v>
      </c>
      <c r="CE10178" s="55" t="s">
        <v>14087</v>
      </c>
      <c r="CF10178" s="32" t="s">
        <v>1599</v>
      </c>
      <c r="CG10178" s="33" t="s">
        <v>461</v>
      </c>
      <c r="CH10178" s="31">
        <v>18100</v>
      </c>
      <c r="CI10178" s="35">
        <v>45717</v>
      </c>
      <c r="CJ10178" s="35"/>
      <c r="CK10178" s="56">
        <v>36200</v>
      </c>
      <c r="CL10178" s="26">
        <f t="shared" si="359"/>
        <v>18100</v>
      </c>
      <c r="CM10178" s="26"/>
      <c r="CR10178" s="26" t="str">
        <f t="shared" si="360"/>
        <v>('세란온누리약국-W(일)', '624-52-00504', '서울특별시 강서구 강서로 231 208호(우장산역 해링턴타워) (화곡동)', '8806538053332', '네오텔미정 40mg', 18100, '2025-03-01'),</v>
      </c>
    </row>
    <row r="10179" spans="79:96" x14ac:dyDescent="0.25">
      <c r="CA10179" s="29">
        <v>10176</v>
      </c>
      <c r="CB10179" s="50"/>
      <c r="CC10179" s="55" t="s">
        <v>14086</v>
      </c>
      <c r="CD10179" s="31" t="s">
        <v>1307</v>
      </c>
      <c r="CE10179" s="55" t="s">
        <v>14087</v>
      </c>
      <c r="CF10179" s="32" t="s">
        <v>3372</v>
      </c>
      <c r="CG10179" s="33" t="s">
        <v>552</v>
      </c>
      <c r="CH10179" s="34">
        <v>41600</v>
      </c>
      <c r="CI10179" s="35">
        <v>45717</v>
      </c>
      <c r="CJ10179" s="35"/>
      <c r="CK10179" s="36">
        <v>83200</v>
      </c>
      <c r="CL10179" s="26">
        <f t="shared" si="359"/>
        <v>41600</v>
      </c>
      <c r="CM10179" s="26"/>
      <c r="CR10179" s="26" t="str">
        <f t="shared" si="360"/>
        <v>('세란온누리약국-W(일)', '624-52-00504', '서울특별시 강서구 강서로 231 208호(우장산역 해링턴타워) (화곡동)', '8806538055626', '다이뉴시드정 480mg', 41600, '2025-03-01'),</v>
      </c>
    </row>
    <row r="10180" spans="79:96" x14ac:dyDescent="0.25">
      <c r="CA10180" s="29">
        <v>10177</v>
      </c>
      <c r="CB10180" s="50"/>
      <c r="CC10180" s="55" t="s">
        <v>14086</v>
      </c>
      <c r="CD10180" s="31" t="s">
        <v>1307</v>
      </c>
      <c r="CE10180" s="55" t="s">
        <v>14087</v>
      </c>
      <c r="CF10180" s="32" t="s">
        <v>3372</v>
      </c>
      <c r="CG10180" s="33" t="s">
        <v>552</v>
      </c>
      <c r="CH10180" s="34">
        <v>41600</v>
      </c>
      <c r="CI10180" s="35">
        <v>45717</v>
      </c>
      <c r="CJ10180" s="35"/>
      <c r="CK10180" s="36">
        <v>83200</v>
      </c>
      <c r="CL10180" s="26">
        <f t="shared" si="359"/>
        <v>41600</v>
      </c>
      <c r="CM10180" s="26"/>
      <c r="CR10180" s="26" t="str">
        <f t="shared" si="360"/>
        <v>('세란온누리약국-W(일)', '624-52-00504', '서울특별시 강서구 강서로 231 208호(우장산역 해링턴타워) (화곡동)', '8806538055626', '다이뉴시드정 480mg', 41600, '2025-03-01'),</v>
      </c>
    </row>
    <row r="10181" spans="79:96" x14ac:dyDescent="0.25">
      <c r="CA10181" s="29">
        <v>10178</v>
      </c>
      <c r="CB10181" s="50"/>
      <c r="CC10181" s="55" t="s">
        <v>14086</v>
      </c>
      <c r="CD10181" s="31" t="s">
        <v>1307</v>
      </c>
      <c r="CE10181" s="55" t="s">
        <v>14087</v>
      </c>
      <c r="CF10181" s="32" t="s">
        <v>3372</v>
      </c>
      <c r="CG10181" s="33" t="s">
        <v>552</v>
      </c>
      <c r="CH10181" s="34">
        <v>41600</v>
      </c>
      <c r="CI10181" s="35">
        <v>45717</v>
      </c>
      <c r="CJ10181" s="35"/>
      <c r="CK10181" s="36">
        <v>83200</v>
      </c>
      <c r="CL10181" s="26">
        <f t="shared" ref="CL10181:CL10244" si="361">IFERROR(CK10181/2,"")</f>
        <v>41600</v>
      </c>
      <c r="CM10181" s="26"/>
      <c r="CR10181" s="26" t="str">
        <f t="shared" ref="CR10181:CR10244" si="362">IFERROR("('"&amp;CC10181&amp;"', '"&amp;CD10181&amp;"', '"&amp;CE10181&amp;"', '"&amp;CF10181&amp;"', '"&amp;CG10181&amp;"', "&amp;CH10181&amp;", '"&amp;TEXT(CI10181,"YYYY-MM-DD")&amp;"'),","")</f>
        <v>('세란온누리약국-W(일)', '624-52-00504', '서울특별시 강서구 강서로 231 208호(우장산역 해링턴타워) (화곡동)', '8806538055626', '다이뉴시드정 480mg', 41600, '2025-03-01'),</v>
      </c>
    </row>
    <row r="10182" spans="79:96" x14ac:dyDescent="0.25">
      <c r="CA10182" s="29">
        <v>10179</v>
      </c>
      <c r="CB10182" s="50"/>
      <c r="CC10182" s="55" t="s">
        <v>14086</v>
      </c>
      <c r="CD10182" s="31" t="s">
        <v>1307</v>
      </c>
      <c r="CE10182" s="55" t="s">
        <v>14087</v>
      </c>
      <c r="CF10182" s="32" t="s">
        <v>3372</v>
      </c>
      <c r="CG10182" s="33" t="s">
        <v>552</v>
      </c>
      <c r="CH10182" s="34">
        <v>41600</v>
      </c>
      <c r="CI10182" s="35">
        <v>45717</v>
      </c>
      <c r="CJ10182" s="35"/>
      <c r="CK10182" s="36">
        <v>83200</v>
      </c>
      <c r="CL10182" s="26">
        <f t="shared" si="361"/>
        <v>41600</v>
      </c>
      <c r="CM10182" s="26"/>
      <c r="CR10182" s="26" t="str">
        <f t="shared" si="362"/>
        <v>('세란온누리약국-W(일)', '624-52-00504', '서울특별시 강서구 강서로 231 208호(우장산역 해링턴타워) (화곡동)', '8806538055626', '다이뉴시드정 480mg', 41600, '2025-03-01'),</v>
      </c>
    </row>
    <row r="10183" spans="79:96" x14ac:dyDescent="0.25">
      <c r="CA10183" s="29">
        <v>10180</v>
      </c>
      <c r="CB10183" s="50"/>
      <c r="CC10183" s="55" t="s">
        <v>14086</v>
      </c>
      <c r="CD10183" s="31" t="s">
        <v>1307</v>
      </c>
      <c r="CE10183" s="55" t="s">
        <v>14087</v>
      </c>
      <c r="CF10183" s="32" t="s">
        <v>3372</v>
      </c>
      <c r="CG10183" s="33" t="s">
        <v>552</v>
      </c>
      <c r="CH10183" s="34">
        <v>124800</v>
      </c>
      <c r="CI10183" s="35">
        <v>45717</v>
      </c>
      <c r="CJ10183" s="35"/>
      <c r="CK10183" s="36">
        <v>249600</v>
      </c>
      <c r="CL10183" s="26">
        <f t="shared" si="361"/>
        <v>124800</v>
      </c>
      <c r="CM10183" s="26"/>
      <c r="CR10183" s="26" t="str">
        <f t="shared" si="362"/>
        <v>('세란온누리약국-W(일)', '624-52-00504', '서울특별시 강서구 강서로 231 208호(우장산역 해링턴타워) (화곡동)', '8806538055626', '다이뉴시드정 480mg', 124800, '2025-03-01'),</v>
      </c>
    </row>
    <row r="10184" spans="79:96" x14ac:dyDescent="0.25">
      <c r="CA10184" s="29">
        <v>10181</v>
      </c>
      <c r="CB10184" s="50"/>
      <c r="CC10184" s="55" t="s">
        <v>14086</v>
      </c>
      <c r="CD10184" s="31" t="s">
        <v>1307</v>
      </c>
      <c r="CE10184" s="55" t="s">
        <v>14087</v>
      </c>
      <c r="CF10184" s="32" t="s">
        <v>9983</v>
      </c>
      <c r="CG10184" s="33" t="s">
        <v>301</v>
      </c>
      <c r="CH10184" s="34">
        <v>127260</v>
      </c>
      <c r="CI10184" s="35">
        <v>45689</v>
      </c>
      <c r="CJ10184" s="35"/>
      <c r="CK10184" s="36">
        <v>254520</v>
      </c>
      <c r="CL10184" s="26">
        <f t="shared" si="361"/>
        <v>127260</v>
      </c>
      <c r="CM10184" s="26"/>
      <c r="CR10184" s="26" t="str">
        <f t="shared" si="362"/>
        <v>('세란온누리약국-W(일)', '624-52-00504', '서울특별시 강서구 강서로 231 208호(우장산역 해링턴타워) (화곡동)', '8800588003910', '라피에스정 20mg', 127260, '2025-02-01'),</v>
      </c>
    </row>
    <row r="10185" spans="79:96" x14ac:dyDescent="0.25">
      <c r="CA10185" s="29">
        <v>10182</v>
      </c>
      <c r="CB10185" s="50"/>
      <c r="CC10185" s="55" t="s">
        <v>14086</v>
      </c>
      <c r="CD10185" s="31" t="s">
        <v>1307</v>
      </c>
      <c r="CE10185" s="55" t="s">
        <v>14087</v>
      </c>
      <c r="CF10185" s="32" t="s">
        <v>9983</v>
      </c>
      <c r="CG10185" s="33" t="s">
        <v>301</v>
      </c>
      <c r="CH10185" s="34">
        <v>127260</v>
      </c>
      <c r="CI10185" s="35">
        <v>45658</v>
      </c>
      <c r="CJ10185" s="35"/>
      <c r="CK10185" s="36">
        <v>254520</v>
      </c>
      <c r="CL10185" s="26">
        <f t="shared" si="361"/>
        <v>127260</v>
      </c>
      <c r="CM10185" s="26"/>
      <c r="CR10185" s="26" t="str">
        <f t="shared" si="362"/>
        <v>('세란온누리약국-W(일)', '624-52-00504', '서울특별시 강서구 강서로 231 208호(우장산역 해링턴타워) (화곡동)', '8800588003910', '라피에스정 20mg', 127260, '2025-01-01'),</v>
      </c>
    </row>
    <row r="10186" spans="79:96" x14ac:dyDescent="0.25">
      <c r="CA10186" s="29">
        <v>10183</v>
      </c>
      <c r="CB10186" s="50"/>
      <c r="CC10186" s="55" t="s">
        <v>14086</v>
      </c>
      <c r="CD10186" s="31" t="s">
        <v>1307</v>
      </c>
      <c r="CE10186" s="55" t="s">
        <v>14087</v>
      </c>
      <c r="CF10186" s="32" t="s">
        <v>3493</v>
      </c>
      <c r="CG10186" s="33" t="s">
        <v>459</v>
      </c>
      <c r="CH10186" s="31">
        <v>257500</v>
      </c>
      <c r="CI10186" s="35">
        <v>45717</v>
      </c>
      <c r="CJ10186" s="35"/>
      <c r="CK10186" s="56">
        <v>515000</v>
      </c>
      <c r="CL10186" s="26">
        <f t="shared" si="361"/>
        <v>257500</v>
      </c>
      <c r="CM10186" s="26"/>
      <c r="CR10186" s="26" t="str">
        <f t="shared" si="362"/>
        <v>('세란온누리약국-W(일)', '624-52-00504', '서울특별시 강서구 강서로 231 208호(우장산역 해링턴타워) (화곡동)', '8806538003221', '레바드린정 100mg', 257500, '2025-03-01'),</v>
      </c>
    </row>
    <row r="10187" spans="79:96" x14ac:dyDescent="0.25">
      <c r="CA10187" s="29">
        <v>10184</v>
      </c>
      <c r="CB10187" s="50"/>
      <c r="CC10187" s="55" t="s">
        <v>14086</v>
      </c>
      <c r="CD10187" s="31" t="s">
        <v>1307</v>
      </c>
      <c r="CE10187" s="55" t="s">
        <v>14087</v>
      </c>
      <c r="CF10187" s="32" t="s">
        <v>3493</v>
      </c>
      <c r="CG10187" s="33" t="s">
        <v>459</v>
      </c>
      <c r="CH10187" s="34">
        <v>25750</v>
      </c>
      <c r="CI10187" s="35">
        <v>45717</v>
      </c>
      <c r="CJ10187" s="35"/>
      <c r="CK10187" s="36">
        <v>51500</v>
      </c>
      <c r="CL10187" s="26">
        <f t="shared" si="361"/>
        <v>25750</v>
      </c>
      <c r="CM10187" s="26"/>
      <c r="CR10187" s="26" t="str">
        <f t="shared" si="362"/>
        <v>('세란온누리약국-W(일)', '624-52-00504', '서울특별시 강서구 강서로 231 208호(우장산역 해링턴타워) (화곡동)', '8806538003221', '레바드린정 100mg', 25750, '2025-03-01'),</v>
      </c>
    </row>
    <row r="10188" spans="79:96" x14ac:dyDescent="0.25">
      <c r="CA10188" s="29">
        <v>10185</v>
      </c>
      <c r="CB10188" s="50"/>
      <c r="CC10188" s="55" t="s">
        <v>14086</v>
      </c>
      <c r="CD10188" s="31" t="s">
        <v>1307</v>
      </c>
      <c r="CE10188" s="55" t="s">
        <v>14087</v>
      </c>
      <c r="CF10188" s="32" t="s">
        <v>1712</v>
      </c>
      <c r="CG10188" s="33" t="s">
        <v>1081</v>
      </c>
      <c r="CH10188" s="34">
        <v>34245</v>
      </c>
      <c r="CI10188" s="35">
        <v>45717</v>
      </c>
      <c r="CJ10188" s="35"/>
      <c r="CK10188" s="36">
        <v>68490</v>
      </c>
      <c r="CL10188" s="26">
        <f t="shared" si="361"/>
        <v>34245</v>
      </c>
      <c r="CM10188" s="26"/>
      <c r="CR10188" s="26" t="str">
        <f t="shared" si="362"/>
        <v>('세란온누리약국-W(일)', '624-52-00504', '서울특별시 강서구 강서로 231 208호(우장산역 해링턴타워) (화곡동)', '8806538058221', '로타젯정10/5mg', 34245, '2025-03-01'),</v>
      </c>
    </row>
    <row r="10189" spans="79:96" x14ac:dyDescent="0.25">
      <c r="CA10189" s="29">
        <v>10186</v>
      </c>
      <c r="CB10189" s="50"/>
      <c r="CC10189" s="55" t="s">
        <v>14086</v>
      </c>
      <c r="CD10189" s="31" t="s">
        <v>1307</v>
      </c>
      <c r="CE10189" s="55" t="s">
        <v>14087</v>
      </c>
      <c r="CF10189" s="32" t="s">
        <v>1712</v>
      </c>
      <c r="CG10189" s="33" t="s">
        <v>1081</v>
      </c>
      <c r="CH10189" s="34">
        <v>22830</v>
      </c>
      <c r="CI10189" s="35">
        <v>45717</v>
      </c>
      <c r="CJ10189" s="35"/>
      <c r="CK10189" s="36">
        <v>45660</v>
      </c>
      <c r="CL10189" s="26">
        <f t="shared" si="361"/>
        <v>22830</v>
      </c>
      <c r="CM10189" s="26"/>
      <c r="CR10189" s="26" t="str">
        <f t="shared" si="362"/>
        <v>('세란온누리약국-W(일)', '624-52-00504', '서울특별시 강서구 강서로 231 208호(우장산역 해링턴타워) (화곡동)', '8806538058221', '로타젯정10/5mg', 22830, '2025-03-01'),</v>
      </c>
    </row>
    <row r="10190" spans="79:96" x14ac:dyDescent="0.25">
      <c r="CA10190" s="29">
        <v>10187</v>
      </c>
      <c r="CB10190" s="50"/>
      <c r="CC10190" s="55" t="s">
        <v>14086</v>
      </c>
      <c r="CD10190" s="31" t="s">
        <v>1307</v>
      </c>
      <c r="CE10190" s="55" t="s">
        <v>14087</v>
      </c>
      <c r="CF10190" s="32" t="s">
        <v>1712</v>
      </c>
      <c r="CG10190" s="33" t="s">
        <v>1081</v>
      </c>
      <c r="CH10190" s="34">
        <v>34245</v>
      </c>
      <c r="CI10190" s="35">
        <v>45717</v>
      </c>
      <c r="CJ10190" s="35"/>
      <c r="CK10190" s="36">
        <v>68490</v>
      </c>
      <c r="CL10190" s="26">
        <f t="shared" si="361"/>
        <v>34245</v>
      </c>
      <c r="CM10190" s="26"/>
      <c r="CR10190" s="26" t="str">
        <f t="shared" si="362"/>
        <v>('세란온누리약국-W(일)', '624-52-00504', '서울특별시 강서구 강서로 231 208호(우장산역 해링턴타워) (화곡동)', '8806538058221', '로타젯정10/5mg', 34245, '2025-03-01'),</v>
      </c>
    </row>
    <row r="10191" spans="79:96" x14ac:dyDescent="0.25">
      <c r="CA10191" s="29">
        <v>10188</v>
      </c>
      <c r="CB10191" s="50"/>
      <c r="CC10191" s="55" t="s">
        <v>14086</v>
      </c>
      <c r="CD10191" s="31" t="s">
        <v>1307</v>
      </c>
      <c r="CE10191" s="55" t="s">
        <v>14087</v>
      </c>
      <c r="CF10191" s="32" t="s">
        <v>1712</v>
      </c>
      <c r="CG10191" s="33" t="s">
        <v>1081</v>
      </c>
      <c r="CH10191" s="34">
        <v>22830</v>
      </c>
      <c r="CI10191" s="35">
        <v>45717</v>
      </c>
      <c r="CJ10191" s="35"/>
      <c r="CK10191" s="36">
        <v>45660</v>
      </c>
      <c r="CL10191" s="26">
        <f t="shared" si="361"/>
        <v>22830</v>
      </c>
      <c r="CM10191" s="26"/>
      <c r="CR10191" s="26" t="str">
        <f t="shared" si="362"/>
        <v>('세란온누리약국-W(일)', '624-52-00504', '서울특별시 강서구 강서로 231 208호(우장산역 해링턴타워) (화곡동)', '8806538058221', '로타젯정10/5mg', 22830, '2025-03-01'),</v>
      </c>
    </row>
    <row r="10192" spans="79:96" x14ac:dyDescent="0.25">
      <c r="CA10192" s="29">
        <v>10189</v>
      </c>
      <c r="CB10192" s="50"/>
      <c r="CC10192" s="55" t="s">
        <v>14086</v>
      </c>
      <c r="CD10192" s="31" t="s">
        <v>1307</v>
      </c>
      <c r="CE10192" s="55" t="s">
        <v>14087</v>
      </c>
      <c r="CF10192" s="32" t="s">
        <v>1712</v>
      </c>
      <c r="CG10192" s="33" t="s">
        <v>1081</v>
      </c>
      <c r="CH10192" s="34">
        <v>34245</v>
      </c>
      <c r="CI10192" s="35">
        <v>45717</v>
      </c>
      <c r="CJ10192" s="35"/>
      <c r="CK10192" s="36">
        <v>68490</v>
      </c>
      <c r="CL10192" s="26">
        <f t="shared" si="361"/>
        <v>34245</v>
      </c>
      <c r="CM10192" s="26"/>
      <c r="CR10192" s="26" t="str">
        <f t="shared" si="362"/>
        <v>('세란온누리약국-W(일)', '624-52-00504', '서울특별시 강서구 강서로 231 208호(우장산역 해링턴타워) (화곡동)', '8806538058221', '로타젯정10/5mg', 34245, '2025-03-01'),</v>
      </c>
    </row>
    <row r="10193" spans="79:96" x14ac:dyDescent="0.25">
      <c r="CA10193" s="29">
        <v>10190</v>
      </c>
      <c r="CB10193" s="50"/>
      <c r="CC10193" s="55" t="s">
        <v>14086</v>
      </c>
      <c r="CD10193" s="31" t="s">
        <v>1307</v>
      </c>
      <c r="CE10193" s="55" t="s">
        <v>14087</v>
      </c>
      <c r="CF10193" s="32" t="s">
        <v>1712</v>
      </c>
      <c r="CG10193" s="33" t="s">
        <v>1081</v>
      </c>
      <c r="CH10193" s="34">
        <v>34245</v>
      </c>
      <c r="CI10193" s="35">
        <v>45689</v>
      </c>
      <c r="CJ10193" s="35"/>
      <c r="CK10193" s="36">
        <v>68490</v>
      </c>
      <c r="CL10193" s="26">
        <f t="shared" si="361"/>
        <v>34245</v>
      </c>
      <c r="CM10193" s="26"/>
      <c r="CR10193" s="26" t="str">
        <f t="shared" si="362"/>
        <v>('세란온누리약국-W(일)', '624-52-00504', '서울특별시 강서구 강서로 231 208호(우장산역 해링턴타워) (화곡동)', '8806538058221', '로타젯정10/5mg', 34245, '2025-02-01'),</v>
      </c>
    </row>
    <row r="10194" spans="79:96" x14ac:dyDescent="0.25">
      <c r="CA10194" s="29">
        <v>10191</v>
      </c>
      <c r="CB10194" s="50"/>
      <c r="CC10194" s="55" t="s">
        <v>14086</v>
      </c>
      <c r="CD10194" s="31" t="s">
        <v>1307</v>
      </c>
      <c r="CE10194" s="55" t="s">
        <v>14087</v>
      </c>
      <c r="CF10194" s="32" t="s">
        <v>1712</v>
      </c>
      <c r="CG10194" s="33" t="s">
        <v>1081</v>
      </c>
      <c r="CH10194" s="34">
        <v>11415</v>
      </c>
      <c r="CI10194" s="35">
        <v>45658</v>
      </c>
      <c r="CJ10194" s="35"/>
      <c r="CK10194" s="36">
        <v>22830</v>
      </c>
      <c r="CL10194" s="26">
        <f t="shared" si="361"/>
        <v>11415</v>
      </c>
      <c r="CM10194" s="26"/>
      <c r="CR10194" s="26" t="str">
        <f t="shared" si="362"/>
        <v>('세란온누리약국-W(일)', '624-52-00504', '서울특별시 강서구 강서로 231 208호(우장산역 해링턴타워) (화곡동)', '8806538058221', '로타젯정10/5mg', 11415, '2025-01-01'),</v>
      </c>
    </row>
    <row r="10195" spans="79:96" x14ac:dyDescent="0.25">
      <c r="CA10195" s="29">
        <v>10192</v>
      </c>
      <c r="CB10195" s="50"/>
      <c r="CC10195" s="55" t="s">
        <v>14086</v>
      </c>
      <c r="CD10195" s="31" t="s">
        <v>1307</v>
      </c>
      <c r="CE10195" s="55" t="s">
        <v>14087</v>
      </c>
      <c r="CF10195" s="32" t="s">
        <v>1712</v>
      </c>
      <c r="CG10195" s="33" t="s">
        <v>1081</v>
      </c>
      <c r="CH10195" s="34">
        <v>34245</v>
      </c>
      <c r="CI10195" s="35">
        <v>45717</v>
      </c>
      <c r="CJ10195" s="35"/>
      <c r="CK10195" s="36">
        <v>68490</v>
      </c>
      <c r="CL10195" s="26">
        <f t="shared" si="361"/>
        <v>34245</v>
      </c>
      <c r="CM10195" s="26"/>
      <c r="CR10195" s="26" t="str">
        <f t="shared" si="362"/>
        <v>('세란온누리약국-W(일)', '624-52-00504', '서울특별시 강서구 강서로 231 208호(우장산역 해링턴타워) (화곡동)', '8806538058221', '로타젯정10/5mg', 34245, '2025-03-01'),</v>
      </c>
    </row>
    <row r="10196" spans="79:96" x14ac:dyDescent="0.25">
      <c r="CA10196" s="29">
        <v>10193</v>
      </c>
      <c r="CB10196" s="50"/>
      <c r="CC10196" s="55" t="s">
        <v>14086</v>
      </c>
      <c r="CD10196" s="31" t="s">
        <v>1307</v>
      </c>
      <c r="CE10196" s="55" t="s">
        <v>14087</v>
      </c>
      <c r="CF10196" s="32" t="s">
        <v>1712</v>
      </c>
      <c r="CG10196" s="33" t="s">
        <v>1081</v>
      </c>
      <c r="CH10196" s="34">
        <v>22830</v>
      </c>
      <c r="CI10196" s="35">
        <v>45717</v>
      </c>
      <c r="CJ10196" s="35"/>
      <c r="CK10196" s="36">
        <v>45660</v>
      </c>
      <c r="CL10196" s="26">
        <f t="shared" si="361"/>
        <v>22830</v>
      </c>
      <c r="CM10196" s="26"/>
      <c r="CR10196" s="26" t="str">
        <f t="shared" si="362"/>
        <v>('세란온누리약국-W(일)', '624-52-00504', '서울특별시 강서구 강서로 231 208호(우장산역 해링턴타워) (화곡동)', '8806538058221', '로타젯정10/5mg', 22830, '2025-03-01'),</v>
      </c>
    </row>
    <row r="10197" spans="79:96" x14ac:dyDescent="0.25">
      <c r="CA10197" s="29">
        <v>10194</v>
      </c>
      <c r="CB10197" s="50"/>
      <c r="CC10197" s="55" t="s">
        <v>14086</v>
      </c>
      <c r="CD10197" s="31" t="s">
        <v>1307</v>
      </c>
      <c r="CE10197" s="55" t="s">
        <v>14087</v>
      </c>
      <c r="CF10197" s="32" t="s">
        <v>1712</v>
      </c>
      <c r="CG10197" s="33" t="s">
        <v>1081</v>
      </c>
      <c r="CH10197" s="34">
        <v>11415</v>
      </c>
      <c r="CI10197" s="35">
        <v>45717</v>
      </c>
      <c r="CJ10197" s="35"/>
      <c r="CK10197" s="36">
        <v>22830</v>
      </c>
      <c r="CL10197" s="26">
        <f t="shared" si="361"/>
        <v>11415</v>
      </c>
      <c r="CM10197" s="26"/>
      <c r="CR10197" s="26" t="str">
        <f t="shared" si="362"/>
        <v>('세란온누리약국-W(일)', '624-52-00504', '서울특별시 강서구 강서로 231 208호(우장산역 해링턴타워) (화곡동)', '8806538058221', '로타젯정10/5mg', 11415, '2025-03-01'),</v>
      </c>
    </row>
    <row r="10198" spans="79:96" x14ac:dyDescent="0.25">
      <c r="CA10198" s="29">
        <v>10195</v>
      </c>
      <c r="CB10198" s="50"/>
      <c r="CC10198" s="55" t="s">
        <v>14086</v>
      </c>
      <c r="CD10198" s="31" t="s">
        <v>1307</v>
      </c>
      <c r="CE10198" s="55" t="s">
        <v>14087</v>
      </c>
      <c r="CF10198" s="32" t="s">
        <v>3291</v>
      </c>
      <c r="CG10198" s="33" t="s">
        <v>688</v>
      </c>
      <c r="CH10198" s="34">
        <v>32000</v>
      </c>
      <c r="CI10198" s="35">
        <v>45717</v>
      </c>
      <c r="CJ10198" s="35"/>
      <c r="CK10198" s="36">
        <v>64000</v>
      </c>
      <c r="CL10198" s="26">
        <f t="shared" si="361"/>
        <v>32000</v>
      </c>
      <c r="CM10198" s="26"/>
      <c r="CR10198" s="26" t="str">
        <f t="shared" si="362"/>
        <v>('세란온누리약국-W(일)', '624-52-00504', '서울특별시 강서구 강서로 231 208호(우장산역 해링턴타워) (화곡동)', '8806538011035', '신일트리메부틴말레산염정 200mg', 32000, '2025-03-01'),</v>
      </c>
    </row>
    <row r="10199" spans="79:96" x14ac:dyDescent="0.25">
      <c r="CA10199" s="29">
        <v>10196</v>
      </c>
      <c r="CB10199" s="50"/>
      <c r="CC10199" s="55" t="s">
        <v>14086</v>
      </c>
      <c r="CD10199" s="31" t="s">
        <v>1307</v>
      </c>
      <c r="CE10199" s="55" t="s">
        <v>14087</v>
      </c>
      <c r="CF10199" s="32" t="s">
        <v>1292</v>
      </c>
      <c r="CG10199" s="33" t="s">
        <v>601</v>
      </c>
      <c r="CH10199" s="34">
        <v>18500</v>
      </c>
      <c r="CI10199" s="35">
        <v>45717</v>
      </c>
      <c r="CJ10199" s="35"/>
      <c r="CK10199" s="36">
        <v>37000</v>
      </c>
      <c r="CL10199" s="26">
        <f t="shared" si="361"/>
        <v>18500</v>
      </c>
      <c r="CM10199" s="26"/>
      <c r="CR10199" s="26" t="str">
        <f t="shared" si="362"/>
        <v>('세란온누리약국-W(일)', '624-52-00504', '서울특별시 강서구 강서로 231 208호(우장산역 해링턴타워) (화곡동)', '8806538006321', '미디아정 2mg', 18500, '2025-03-01'),</v>
      </c>
    </row>
    <row r="10200" spans="79:96" x14ac:dyDescent="0.25">
      <c r="CA10200" s="29">
        <v>10197</v>
      </c>
      <c r="CB10200" s="50"/>
      <c r="CC10200" s="55" t="s">
        <v>14086</v>
      </c>
      <c r="CD10200" s="31" t="s">
        <v>1307</v>
      </c>
      <c r="CE10200" s="55" t="s">
        <v>14087</v>
      </c>
      <c r="CF10200" s="32" t="s">
        <v>7475</v>
      </c>
      <c r="CG10200" s="33" t="s">
        <v>1367</v>
      </c>
      <c r="CH10200" s="34">
        <v>37800</v>
      </c>
      <c r="CI10200" s="35">
        <v>45717</v>
      </c>
      <c r="CJ10200" s="35"/>
      <c r="CK10200" s="36">
        <v>75600</v>
      </c>
      <c r="CL10200" s="26">
        <f t="shared" si="361"/>
        <v>37800</v>
      </c>
      <c r="CM10200" s="26"/>
      <c r="CR10200" s="26" t="str">
        <f t="shared" si="362"/>
        <v>('세란온누리약국-W(일)', '624-52-00504', '서울특별시 강서구 강서로 231 208호(우장산역 해링턴타워) (화곡동)', '8806538054629', '베포케어정', 37800, '2025-03-01'),</v>
      </c>
    </row>
    <row r="10201" spans="79:96" x14ac:dyDescent="0.25">
      <c r="CA10201" s="29">
        <v>10198</v>
      </c>
      <c r="CB10201" s="50"/>
      <c r="CC10201" s="55" t="s">
        <v>14086</v>
      </c>
      <c r="CD10201" s="31" t="s">
        <v>1307</v>
      </c>
      <c r="CE10201" s="55" t="s">
        <v>14087</v>
      </c>
      <c r="CF10201" s="32" t="s">
        <v>7475</v>
      </c>
      <c r="CG10201" s="33" t="s">
        <v>1367</v>
      </c>
      <c r="CH10201" s="34">
        <v>37800</v>
      </c>
      <c r="CI10201" s="35">
        <v>45717</v>
      </c>
      <c r="CJ10201" s="35"/>
      <c r="CK10201" s="36">
        <v>75600</v>
      </c>
      <c r="CL10201" s="26">
        <f t="shared" si="361"/>
        <v>37800</v>
      </c>
      <c r="CM10201" s="26"/>
      <c r="CR10201" s="26" t="str">
        <f t="shared" si="362"/>
        <v>('세란온누리약국-W(일)', '624-52-00504', '서울특별시 강서구 강서로 231 208호(우장산역 해링턴타워) (화곡동)', '8806538054629', '베포케어정', 37800, '2025-03-01'),</v>
      </c>
    </row>
    <row r="10202" spans="79:96" x14ac:dyDescent="0.25">
      <c r="CA10202" s="29">
        <v>10199</v>
      </c>
      <c r="CB10202" s="50"/>
      <c r="CC10202" s="55" t="s">
        <v>14086</v>
      </c>
      <c r="CD10202" s="31" t="s">
        <v>1307</v>
      </c>
      <c r="CE10202" s="55" t="s">
        <v>14087</v>
      </c>
      <c r="CF10202" s="32" t="s">
        <v>7475</v>
      </c>
      <c r="CG10202" s="33" t="s">
        <v>1367</v>
      </c>
      <c r="CH10202" s="34">
        <v>25200</v>
      </c>
      <c r="CI10202" s="35">
        <v>45689</v>
      </c>
      <c r="CJ10202" s="35"/>
      <c r="CK10202" s="36">
        <v>50400</v>
      </c>
      <c r="CL10202" s="26">
        <f t="shared" si="361"/>
        <v>25200</v>
      </c>
      <c r="CM10202" s="26"/>
      <c r="CR10202" s="26" t="str">
        <f t="shared" si="362"/>
        <v>('세란온누리약국-W(일)', '624-52-00504', '서울특별시 강서구 강서로 231 208호(우장산역 해링턴타워) (화곡동)', '8806538054629', '베포케어정', 25200, '2025-02-01'),</v>
      </c>
    </row>
    <row r="10203" spans="79:96" x14ac:dyDescent="0.25">
      <c r="CA10203" s="29">
        <v>10200</v>
      </c>
      <c r="CB10203" s="50"/>
      <c r="CC10203" s="55" t="s">
        <v>14086</v>
      </c>
      <c r="CD10203" s="31" t="s">
        <v>1307</v>
      </c>
      <c r="CE10203" s="55" t="s">
        <v>14087</v>
      </c>
      <c r="CF10203" s="32" t="s">
        <v>7475</v>
      </c>
      <c r="CG10203" s="33" t="s">
        <v>1367</v>
      </c>
      <c r="CH10203" s="34">
        <v>12600</v>
      </c>
      <c r="CI10203" s="35">
        <v>45658</v>
      </c>
      <c r="CJ10203" s="35"/>
      <c r="CK10203" s="36">
        <v>25200</v>
      </c>
      <c r="CL10203" s="26">
        <f t="shared" si="361"/>
        <v>12600</v>
      </c>
      <c r="CM10203" s="26"/>
      <c r="CR10203" s="26" t="str">
        <f t="shared" si="362"/>
        <v>('세란온누리약국-W(일)', '624-52-00504', '서울특별시 강서구 강서로 231 208호(우장산역 해링턴타워) (화곡동)', '8806538054629', '베포케어정', 12600, '2025-01-01'),</v>
      </c>
    </row>
    <row r="10204" spans="79:96" x14ac:dyDescent="0.25">
      <c r="CA10204" s="29">
        <v>10201</v>
      </c>
      <c r="CB10204" s="50"/>
      <c r="CC10204" s="55" t="s">
        <v>14086</v>
      </c>
      <c r="CD10204" s="31" t="s">
        <v>1307</v>
      </c>
      <c r="CE10204" s="55" t="s">
        <v>14087</v>
      </c>
      <c r="CF10204" s="32" t="s">
        <v>7475</v>
      </c>
      <c r="CG10204" s="33" t="s">
        <v>1367</v>
      </c>
      <c r="CH10204" s="34">
        <v>12600</v>
      </c>
      <c r="CI10204" s="35">
        <v>45717</v>
      </c>
      <c r="CJ10204" s="35"/>
      <c r="CK10204" s="36">
        <v>25200</v>
      </c>
      <c r="CL10204" s="26">
        <f t="shared" si="361"/>
        <v>12600</v>
      </c>
      <c r="CM10204" s="26"/>
      <c r="CR10204" s="26" t="str">
        <f t="shared" si="362"/>
        <v>('세란온누리약국-W(일)', '624-52-00504', '서울특별시 강서구 강서로 231 208호(우장산역 해링턴타워) (화곡동)', '8806538054629', '베포케어정', 12600, '2025-03-01'),</v>
      </c>
    </row>
    <row r="10205" spans="79:96" x14ac:dyDescent="0.25">
      <c r="CA10205" s="29">
        <v>10202</v>
      </c>
      <c r="CB10205" s="50"/>
      <c r="CC10205" s="55" t="s">
        <v>14086</v>
      </c>
      <c r="CD10205" s="31" t="s">
        <v>1307</v>
      </c>
      <c r="CE10205" s="55" t="s">
        <v>14087</v>
      </c>
      <c r="CF10205" s="32" t="s">
        <v>1824</v>
      </c>
      <c r="CG10205" s="33" t="s">
        <v>861</v>
      </c>
      <c r="CH10205" s="34">
        <v>1200</v>
      </c>
      <c r="CI10205" s="35">
        <v>45717</v>
      </c>
      <c r="CJ10205" s="35"/>
      <c r="CK10205" s="36">
        <v>2400</v>
      </c>
      <c r="CL10205" s="26">
        <f t="shared" si="361"/>
        <v>1200</v>
      </c>
      <c r="CM10205" s="26"/>
      <c r="CR10205" s="26" t="str">
        <f t="shared" si="362"/>
        <v>('세란온누리약국-W(일)', '624-52-00504', '서울특별시 강서구 강서로 231 208호(우장산역 해링턴타워) (화곡동)', '8806538013510', '신일아시클로버크림', 1200, '2025-03-01'),</v>
      </c>
    </row>
    <row r="10206" spans="79:96" x14ac:dyDescent="0.25">
      <c r="CA10206" s="29">
        <v>10203</v>
      </c>
      <c r="CB10206" s="50"/>
      <c r="CC10206" s="55" t="s">
        <v>14086</v>
      </c>
      <c r="CD10206" s="31" t="s">
        <v>1307</v>
      </c>
      <c r="CE10206" s="55" t="s">
        <v>14087</v>
      </c>
      <c r="CF10206" s="32" t="s">
        <v>1824</v>
      </c>
      <c r="CG10206" s="33" t="s">
        <v>861</v>
      </c>
      <c r="CH10206" s="34">
        <v>2400</v>
      </c>
      <c r="CI10206" s="35">
        <v>45717</v>
      </c>
      <c r="CJ10206" s="35"/>
      <c r="CK10206" s="36">
        <v>4800</v>
      </c>
      <c r="CL10206" s="26">
        <f t="shared" si="361"/>
        <v>2400</v>
      </c>
      <c r="CM10206" s="26"/>
      <c r="CR10206" s="26" t="str">
        <f t="shared" si="362"/>
        <v>('세란온누리약국-W(일)', '624-52-00504', '서울특별시 강서구 강서로 231 208호(우장산역 해링턴타워) (화곡동)', '8806538013510', '신일아시클로버크림', 2400, '2025-03-01'),</v>
      </c>
    </row>
    <row r="10207" spans="79:96" x14ac:dyDescent="0.25">
      <c r="CA10207" s="29">
        <v>10204</v>
      </c>
      <c r="CB10207" s="50"/>
      <c r="CC10207" s="55" t="s">
        <v>14086</v>
      </c>
      <c r="CD10207" s="31" t="s">
        <v>1307</v>
      </c>
      <c r="CE10207" s="55" t="s">
        <v>14087</v>
      </c>
      <c r="CF10207" s="32" t="s">
        <v>3266</v>
      </c>
      <c r="CG10207" s="33" t="s">
        <v>1451</v>
      </c>
      <c r="CH10207" s="34">
        <v>50450</v>
      </c>
      <c r="CI10207" s="35">
        <v>45717</v>
      </c>
      <c r="CJ10207" s="35"/>
      <c r="CK10207" s="36">
        <v>100900</v>
      </c>
      <c r="CL10207" s="26">
        <f t="shared" si="361"/>
        <v>50450</v>
      </c>
      <c r="CM10207" s="26"/>
      <c r="CR10207" s="26" t="str">
        <f t="shared" si="362"/>
        <v>('세란온누리약국-W(일)', '624-52-00504', '서울특별시 강서구 강서로 231 208호(우장산역 해링턴타워) (화곡동)', '8806538054520', '안플업서방정 300mg', 50450, '2025-03-01'),</v>
      </c>
    </row>
    <row r="10208" spans="79:96" x14ac:dyDescent="0.25">
      <c r="CA10208" s="29">
        <v>10205</v>
      </c>
      <c r="CB10208" s="50"/>
      <c r="CC10208" s="55" t="s">
        <v>14086</v>
      </c>
      <c r="CD10208" s="31" t="s">
        <v>1307</v>
      </c>
      <c r="CE10208" s="55" t="s">
        <v>14087</v>
      </c>
      <c r="CF10208" s="32" t="s">
        <v>3266</v>
      </c>
      <c r="CG10208" s="33" t="s">
        <v>1451</v>
      </c>
      <c r="CH10208" s="34">
        <v>50450</v>
      </c>
      <c r="CI10208" s="35">
        <v>45717</v>
      </c>
      <c r="CJ10208" s="35"/>
      <c r="CK10208" s="36">
        <v>100900</v>
      </c>
      <c r="CL10208" s="26">
        <f t="shared" si="361"/>
        <v>50450</v>
      </c>
      <c r="CM10208" s="26"/>
      <c r="CR10208" s="26" t="str">
        <f t="shared" si="362"/>
        <v>('세란온누리약국-W(일)', '624-52-00504', '서울특별시 강서구 강서로 231 208호(우장산역 해링턴타워) (화곡동)', '8806538054520', '안플업서방정 300mg', 50450, '2025-03-01'),</v>
      </c>
    </row>
    <row r="10209" spans="79:96" x14ac:dyDescent="0.25">
      <c r="CA10209" s="29">
        <v>10206</v>
      </c>
      <c r="CB10209" s="50"/>
      <c r="CC10209" s="55" t="s">
        <v>14086</v>
      </c>
      <c r="CD10209" s="31" t="s">
        <v>1307</v>
      </c>
      <c r="CE10209" s="55" t="s">
        <v>14087</v>
      </c>
      <c r="CF10209" s="32" t="s">
        <v>3266</v>
      </c>
      <c r="CG10209" s="33" t="s">
        <v>1451</v>
      </c>
      <c r="CH10209" s="34">
        <v>50450</v>
      </c>
      <c r="CI10209" s="35">
        <v>45717</v>
      </c>
      <c r="CJ10209" s="35"/>
      <c r="CK10209" s="36">
        <v>100900</v>
      </c>
      <c r="CL10209" s="26">
        <f t="shared" si="361"/>
        <v>50450</v>
      </c>
      <c r="CM10209" s="26"/>
      <c r="CR10209" s="26" t="str">
        <f t="shared" si="362"/>
        <v>('세란온누리약국-W(일)', '624-52-00504', '서울특별시 강서구 강서로 231 208호(우장산역 해링턴타워) (화곡동)', '8806538054520', '안플업서방정 300mg', 50450, '2025-03-01'),</v>
      </c>
    </row>
    <row r="10210" spans="79:96" x14ac:dyDescent="0.25">
      <c r="CA10210" s="29">
        <v>10207</v>
      </c>
      <c r="CB10210" s="50"/>
      <c r="CC10210" s="55" t="s">
        <v>14086</v>
      </c>
      <c r="CD10210" s="31" t="s">
        <v>1307</v>
      </c>
      <c r="CE10210" s="55" t="s">
        <v>14087</v>
      </c>
      <c r="CF10210" s="32" t="s">
        <v>3266</v>
      </c>
      <c r="CG10210" s="33" t="s">
        <v>1451</v>
      </c>
      <c r="CH10210" s="34">
        <v>50450</v>
      </c>
      <c r="CI10210" s="35">
        <v>45717</v>
      </c>
      <c r="CJ10210" s="35"/>
      <c r="CK10210" s="36">
        <v>100900</v>
      </c>
      <c r="CL10210" s="26">
        <f t="shared" si="361"/>
        <v>50450</v>
      </c>
      <c r="CM10210" s="26"/>
      <c r="CR10210" s="26" t="str">
        <f t="shared" si="362"/>
        <v>('세란온누리약국-W(일)', '624-52-00504', '서울특별시 강서구 강서로 231 208호(우장산역 해링턴타워) (화곡동)', '8806538054520', '안플업서방정 300mg', 50450, '2025-03-01'),</v>
      </c>
    </row>
    <row r="10211" spans="79:96" x14ac:dyDescent="0.25">
      <c r="CA10211" s="29">
        <v>10208</v>
      </c>
      <c r="CB10211" s="50"/>
      <c r="CC10211" s="55" t="s">
        <v>14086</v>
      </c>
      <c r="CD10211" s="31" t="s">
        <v>1307</v>
      </c>
      <c r="CE10211" s="55" t="s">
        <v>14087</v>
      </c>
      <c r="CF10211" s="32" t="s">
        <v>1545</v>
      </c>
      <c r="CG10211" s="33" t="s">
        <v>1334</v>
      </c>
      <c r="CH10211" s="34">
        <v>14400</v>
      </c>
      <c r="CI10211" s="35">
        <v>45689</v>
      </c>
      <c r="CJ10211" s="35"/>
      <c r="CK10211" s="36">
        <v>28800</v>
      </c>
      <c r="CL10211" s="26">
        <f t="shared" si="361"/>
        <v>14400</v>
      </c>
      <c r="CM10211" s="26"/>
      <c r="CR10211" s="26" t="str">
        <f t="shared" si="362"/>
        <v>('세란온누리약국-W(일)', '624-52-00504', '서울특별시 강서구 강서로 231 208호(우장산역 해링턴타워) (화곡동)', '8806538052410', '에티브정', 14400, '2025-02-01'),</v>
      </c>
    </row>
    <row r="10212" spans="79:96" x14ac:dyDescent="0.25">
      <c r="CA10212" s="29">
        <v>10209</v>
      </c>
      <c r="CB10212" s="50"/>
      <c r="CC10212" s="55" t="s">
        <v>14086</v>
      </c>
      <c r="CD10212" s="31" t="s">
        <v>1307</v>
      </c>
      <c r="CE10212" s="55" t="s">
        <v>14087</v>
      </c>
      <c r="CF10212" s="32" t="s">
        <v>1545</v>
      </c>
      <c r="CG10212" s="33" t="s">
        <v>1334</v>
      </c>
      <c r="CH10212" s="34">
        <v>7200</v>
      </c>
      <c r="CI10212" s="35">
        <v>45658</v>
      </c>
      <c r="CJ10212" s="35"/>
      <c r="CK10212" s="36">
        <v>14400</v>
      </c>
      <c r="CL10212" s="26">
        <f t="shared" si="361"/>
        <v>7200</v>
      </c>
      <c r="CM10212" s="26"/>
      <c r="CR10212" s="26" t="str">
        <f t="shared" si="362"/>
        <v>('세란온누리약국-W(일)', '624-52-00504', '서울특별시 강서구 강서로 231 208호(우장산역 해링턴타워) (화곡동)', '8806538052410', '에티브정', 7200, '2025-01-01'),</v>
      </c>
    </row>
    <row r="10213" spans="79:96" x14ac:dyDescent="0.25">
      <c r="CA10213" s="29">
        <v>10210</v>
      </c>
      <c r="CB10213" s="50"/>
      <c r="CC10213" s="55" t="s">
        <v>14086</v>
      </c>
      <c r="CD10213" s="31" t="s">
        <v>1307</v>
      </c>
      <c r="CE10213" s="55" t="s">
        <v>14087</v>
      </c>
      <c r="CF10213" s="32" t="s">
        <v>1545</v>
      </c>
      <c r="CG10213" s="33" t="s">
        <v>1334</v>
      </c>
      <c r="CH10213" s="34">
        <v>21600</v>
      </c>
      <c r="CI10213" s="35">
        <v>45717</v>
      </c>
      <c r="CJ10213" s="35"/>
      <c r="CK10213" s="36">
        <v>43200</v>
      </c>
      <c r="CL10213" s="26">
        <f t="shared" si="361"/>
        <v>21600</v>
      </c>
      <c r="CM10213" s="26"/>
      <c r="CR10213" s="26" t="str">
        <f t="shared" si="362"/>
        <v>('세란온누리약국-W(일)', '624-52-00504', '서울특별시 강서구 강서로 231 208호(우장산역 해링턴타워) (화곡동)', '8806538052410', '에티브정', 21600, '2025-03-01'),</v>
      </c>
    </row>
    <row r="10214" spans="79:96" x14ac:dyDescent="0.25">
      <c r="CA10214" s="29">
        <v>10211</v>
      </c>
      <c r="CB10214" s="50"/>
      <c r="CC10214" s="55" t="s">
        <v>14086</v>
      </c>
      <c r="CD10214" s="31" t="s">
        <v>1307</v>
      </c>
      <c r="CE10214" s="55" t="s">
        <v>14087</v>
      </c>
      <c r="CF10214" s="32" t="s">
        <v>3963</v>
      </c>
      <c r="CG10214" s="33" t="s">
        <v>1444</v>
      </c>
      <c r="CH10214" s="34">
        <v>29250</v>
      </c>
      <c r="CI10214" s="35">
        <v>45717</v>
      </c>
      <c r="CJ10214" s="35"/>
      <c r="CK10214" s="36">
        <v>58500</v>
      </c>
      <c r="CL10214" s="26">
        <f t="shared" si="361"/>
        <v>29250</v>
      </c>
      <c r="CM10214" s="26"/>
      <c r="CR10214" s="26" t="str">
        <f t="shared" si="362"/>
        <v>('세란온누리약국-W(일)', '624-52-00504', '서울특별시 강서구 강서로 231 208호(우장산역 해링턴타워) (화곡동)', '8806538053929', '엘도네오캡슐', 29250, '2025-03-01'),</v>
      </c>
    </row>
    <row r="10215" spans="79:96" x14ac:dyDescent="0.25">
      <c r="CA10215" s="29">
        <v>10212</v>
      </c>
      <c r="CB10215" s="50"/>
      <c r="CC10215" s="55" t="s">
        <v>14086</v>
      </c>
      <c r="CD10215" s="31" t="s">
        <v>1307</v>
      </c>
      <c r="CE10215" s="55" t="s">
        <v>14087</v>
      </c>
      <c r="CF10215" s="32" t="s">
        <v>3963</v>
      </c>
      <c r="CG10215" s="33" t="s">
        <v>1444</v>
      </c>
      <c r="CH10215" s="34">
        <v>58500</v>
      </c>
      <c r="CI10215" s="35">
        <v>45717</v>
      </c>
      <c r="CJ10215" s="35"/>
      <c r="CK10215" s="36">
        <v>117000</v>
      </c>
      <c r="CL10215" s="26">
        <f t="shared" si="361"/>
        <v>58500</v>
      </c>
      <c r="CM10215" s="26"/>
      <c r="CR10215" s="26" t="str">
        <f t="shared" si="362"/>
        <v>('세란온누리약국-W(일)', '624-52-00504', '서울특별시 강서구 강서로 231 208호(우장산역 해링턴타워) (화곡동)', '8806538053929', '엘도네오캡슐', 58500, '2025-03-01'),</v>
      </c>
    </row>
    <row r="10216" spans="79:96" x14ac:dyDescent="0.25">
      <c r="CA10216" s="29">
        <v>10213</v>
      </c>
      <c r="CB10216" s="50"/>
      <c r="CC10216" s="55" t="s">
        <v>14086</v>
      </c>
      <c r="CD10216" s="31" t="s">
        <v>1307</v>
      </c>
      <c r="CE10216" s="55" t="s">
        <v>14087</v>
      </c>
      <c r="CF10216" s="32" t="s">
        <v>1777</v>
      </c>
      <c r="CG10216" s="33" t="s">
        <v>1560</v>
      </c>
      <c r="CH10216" s="34">
        <v>70140</v>
      </c>
      <c r="CI10216" s="35">
        <v>45717</v>
      </c>
      <c r="CJ10216" s="35"/>
      <c r="CK10216" s="36">
        <v>140280</v>
      </c>
      <c r="CL10216" s="26">
        <f t="shared" si="361"/>
        <v>70140</v>
      </c>
      <c r="CM10216" s="26"/>
      <c r="CR10216" s="26" t="str">
        <f t="shared" si="362"/>
        <v>('세란온누리약국-W(일)', '624-52-00504', '서울특별시 강서구 강서로 231 208호(우장산역 해링턴타워) (화곡동)', '8806538060415', '테글리엠서방정10/750mg', 70140, '2025-03-01'),</v>
      </c>
    </row>
    <row r="10217" spans="79:96" x14ac:dyDescent="0.25">
      <c r="CA10217" s="29">
        <v>10214</v>
      </c>
      <c r="CB10217" s="50"/>
      <c r="CC10217" s="55" t="s">
        <v>14086</v>
      </c>
      <c r="CD10217" s="31" t="s">
        <v>1307</v>
      </c>
      <c r="CE10217" s="55" t="s">
        <v>14087</v>
      </c>
      <c r="CF10217" s="32" t="s">
        <v>1777</v>
      </c>
      <c r="CG10217" s="33" t="s">
        <v>1560</v>
      </c>
      <c r="CH10217" s="34">
        <v>10020</v>
      </c>
      <c r="CI10217" s="35">
        <v>45717</v>
      </c>
      <c r="CJ10217" s="35"/>
      <c r="CK10217" s="36">
        <v>20040</v>
      </c>
      <c r="CL10217" s="26">
        <f t="shared" si="361"/>
        <v>10020</v>
      </c>
      <c r="CM10217" s="26"/>
      <c r="CR10217" s="26" t="str">
        <f t="shared" si="362"/>
        <v>('세란온누리약국-W(일)', '624-52-00504', '서울특별시 강서구 강서로 231 208호(우장산역 해링턴타워) (화곡동)', '8806538060415', '테글리엠서방정10/750mg', 10020, '2025-03-01'),</v>
      </c>
    </row>
    <row r="10218" spans="79:96" x14ac:dyDescent="0.25">
      <c r="CA10218" s="29">
        <v>10215</v>
      </c>
      <c r="CB10218" s="50"/>
      <c r="CC10218" s="55" t="s">
        <v>14086</v>
      </c>
      <c r="CD10218" s="31" t="s">
        <v>1307</v>
      </c>
      <c r="CE10218" s="55" t="s">
        <v>14087</v>
      </c>
      <c r="CF10218" s="32" t="s">
        <v>1777</v>
      </c>
      <c r="CG10218" s="33" t="s">
        <v>1560</v>
      </c>
      <c r="CH10218" s="34">
        <v>30060</v>
      </c>
      <c r="CI10218" s="35">
        <v>45717</v>
      </c>
      <c r="CJ10218" s="35"/>
      <c r="CK10218" s="36">
        <v>60120</v>
      </c>
      <c r="CL10218" s="26">
        <f t="shared" si="361"/>
        <v>30060</v>
      </c>
      <c r="CM10218" s="26"/>
      <c r="CR10218" s="26" t="str">
        <f t="shared" si="362"/>
        <v>('세란온누리약국-W(일)', '624-52-00504', '서울특별시 강서구 강서로 231 208호(우장산역 해링턴타워) (화곡동)', '8806538060415', '테글리엠서방정10/750mg', 30060, '2025-03-01'),</v>
      </c>
    </row>
    <row r="10219" spans="79:96" x14ac:dyDescent="0.25">
      <c r="CA10219" s="29">
        <v>10216</v>
      </c>
      <c r="CB10219" s="50"/>
      <c r="CC10219" s="55" t="s">
        <v>14086</v>
      </c>
      <c r="CD10219" s="31" t="s">
        <v>1307</v>
      </c>
      <c r="CE10219" s="55" t="s">
        <v>14087</v>
      </c>
      <c r="CF10219" s="32" t="s">
        <v>1777</v>
      </c>
      <c r="CG10219" s="33" t="s">
        <v>1560</v>
      </c>
      <c r="CH10219" s="34">
        <v>30060</v>
      </c>
      <c r="CI10219" s="35">
        <v>45717</v>
      </c>
      <c r="CJ10219" s="35"/>
      <c r="CK10219" s="36">
        <v>60120</v>
      </c>
      <c r="CL10219" s="26">
        <f t="shared" si="361"/>
        <v>30060</v>
      </c>
      <c r="CM10219" s="26"/>
      <c r="CR10219" s="26" t="str">
        <f t="shared" si="362"/>
        <v>('세란온누리약국-W(일)', '624-52-00504', '서울특별시 강서구 강서로 231 208호(우장산역 해링턴타워) (화곡동)', '8806538060415', '테글리엠서방정10/750mg', 30060, '2025-03-01'),</v>
      </c>
    </row>
    <row r="10220" spans="79:96" x14ac:dyDescent="0.25">
      <c r="CA10220" s="29">
        <v>10217</v>
      </c>
      <c r="CB10220" s="50"/>
      <c r="CC10220" s="55" t="s">
        <v>14086</v>
      </c>
      <c r="CD10220" s="31" t="s">
        <v>1307</v>
      </c>
      <c r="CE10220" s="55" t="s">
        <v>14087</v>
      </c>
      <c r="CF10220" s="32" t="s">
        <v>3004</v>
      </c>
      <c r="CG10220" s="33" t="s">
        <v>1576</v>
      </c>
      <c r="CH10220" s="34">
        <v>27510</v>
      </c>
      <c r="CI10220" s="35">
        <v>45689</v>
      </c>
      <c r="CJ10220" s="35"/>
      <c r="CK10220" s="36">
        <v>55020</v>
      </c>
      <c r="CL10220" s="26">
        <f t="shared" si="361"/>
        <v>27510</v>
      </c>
      <c r="CM10220" s="26"/>
      <c r="CR10220" s="26" t="str">
        <f t="shared" si="362"/>
        <v>('세란온누리약국-W(일)', '624-52-00504', '서울특별시 강서구 강서로 231 208호(우장산역 해링턴타워) (화곡동)', '8806538060736', '포시글리정 10mg', 27510, '2025-02-01'),</v>
      </c>
    </row>
    <row r="10221" spans="79:96" x14ac:dyDescent="0.25">
      <c r="CA10221" s="29">
        <v>10218</v>
      </c>
      <c r="CB10221" s="50"/>
      <c r="CC10221" s="55" t="s">
        <v>14086</v>
      </c>
      <c r="CD10221" s="31" t="s">
        <v>1307</v>
      </c>
      <c r="CE10221" s="55" t="s">
        <v>14087</v>
      </c>
      <c r="CF10221" s="32" t="s">
        <v>3004</v>
      </c>
      <c r="CG10221" s="33" t="s">
        <v>1576</v>
      </c>
      <c r="CH10221" s="34">
        <v>27510</v>
      </c>
      <c r="CI10221" s="35">
        <v>45658</v>
      </c>
      <c r="CJ10221" s="35"/>
      <c r="CK10221" s="36">
        <v>55020</v>
      </c>
      <c r="CL10221" s="26">
        <f t="shared" si="361"/>
        <v>27510</v>
      </c>
      <c r="CM10221" s="26"/>
      <c r="CR10221" s="26" t="str">
        <f t="shared" si="362"/>
        <v>('세란온누리약국-W(일)', '624-52-00504', '서울특별시 강서구 강서로 231 208호(우장산역 해링턴타워) (화곡동)', '8806538060736', '포시글리정 10mg', 27510, '2025-01-01'),</v>
      </c>
    </row>
    <row r="10222" spans="79:96" x14ac:dyDescent="0.25">
      <c r="CA10222" s="29">
        <v>10219</v>
      </c>
      <c r="CB10222" s="50"/>
      <c r="CC10222" s="55" t="s">
        <v>14086</v>
      </c>
      <c r="CD10222" s="31" t="s">
        <v>1307</v>
      </c>
      <c r="CE10222" s="55" t="s">
        <v>14087</v>
      </c>
      <c r="CF10222" s="32" t="s">
        <v>3004</v>
      </c>
      <c r="CG10222" s="33" t="s">
        <v>1576</v>
      </c>
      <c r="CH10222" s="34">
        <v>16506</v>
      </c>
      <c r="CI10222" s="35">
        <v>45717</v>
      </c>
      <c r="CJ10222" s="35"/>
      <c r="CK10222" s="36">
        <v>33012</v>
      </c>
      <c r="CL10222" s="26">
        <f t="shared" si="361"/>
        <v>16506</v>
      </c>
      <c r="CM10222" s="26"/>
      <c r="CR10222" s="26" t="str">
        <f t="shared" si="362"/>
        <v>('세란온누리약국-W(일)', '624-52-00504', '서울특별시 강서구 강서로 231 208호(우장산역 해링턴타워) (화곡동)', '8806538060736', '포시글리정 10mg', 16506, '2025-03-01'),</v>
      </c>
    </row>
    <row r="10223" spans="79:96" x14ac:dyDescent="0.25">
      <c r="CA10223" s="29">
        <v>10220</v>
      </c>
      <c r="CB10223" s="50"/>
      <c r="CC10223" s="55" t="s">
        <v>14086</v>
      </c>
      <c r="CD10223" s="31" t="s">
        <v>1307</v>
      </c>
      <c r="CE10223" s="55" t="s">
        <v>14087</v>
      </c>
      <c r="CF10223" s="32" t="s">
        <v>3004</v>
      </c>
      <c r="CG10223" s="33" t="s">
        <v>1576</v>
      </c>
      <c r="CH10223" s="34">
        <v>11004</v>
      </c>
      <c r="CI10223" s="35">
        <v>45717</v>
      </c>
      <c r="CJ10223" s="35"/>
      <c r="CK10223" s="36">
        <v>22008</v>
      </c>
      <c r="CL10223" s="26">
        <f t="shared" si="361"/>
        <v>11004</v>
      </c>
      <c r="CM10223" s="26"/>
      <c r="CR10223" s="26" t="str">
        <f t="shared" si="362"/>
        <v>('세란온누리약국-W(일)', '624-52-00504', '서울특별시 강서구 강서로 231 208호(우장산역 해링턴타워) (화곡동)', '8806538060736', '포시글리정 10mg', 11004, '2025-03-01'),</v>
      </c>
    </row>
    <row r="10224" spans="79:96" x14ac:dyDescent="0.25">
      <c r="CA10224" s="29">
        <v>10221</v>
      </c>
      <c r="CB10224" s="50"/>
      <c r="CC10224" s="55" t="s">
        <v>14086</v>
      </c>
      <c r="CD10224" s="31" t="s">
        <v>1307</v>
      </c>
      <c r="CE10224" s="55" t="s">
        <v>14087</v>
      </c>
      <c r="CF10224" s="32" t="s">
        <v>3004</v>
      </c>
      <c r="CG10224" s="33" t="s">
        <v>1576</v>
      </c>
      <c r="CH10224" s="34">
        <v>55020</v>
      </c>
      <c r="CI10224" s="35">
        <v>45717</v>
      </c>
      <c r="CJ10224" s="35"/>
      <c r="CK10224" s="36">
        <v>110040</v>
      </c>
      <c r="CL10224" s="26">
        <f t="shared" si="361"/>
        <v>55020</v>
      </c>
      <c r="CM10224" s="26"/>
      <c r="CR10224" s="26" t="str">
        <f t="shared" si="362"/>
        <v>('세란온누리약국-W(일)', '624-52-00504', '서울특별시 강서구 강서로 231 208호(우장산역 해링턴타워) (화곡동)', '8806538060736', '포시글리정 10mg', 55020, '2025-03-01'),</v>
      </c>
    </row>
    <row r="10225" spans="79:96" x14ac:dyDescent="0.25">
      <c r="CA10225" s="29">
        <v>10222</v>
      </c>
      <c r="CB10225" s="50"/>
      <c r="CC10225" s="55" t="s">
        <v>14086</v>
      </c>
      <c r="CD10225" s="31" t="s">
        <v>1307</v>
      </c>
      <c r="CE10225" s="55" t="s">
        <v>14087</v>
      </c>
      <c r="CF10225" s="32" t="s">
        <v>374</v>
      </c>
      <c r="CG10225" s="33" t="s">
        <v>312</v>
      </c>
      <c r="CH10225" s="34">
        <v>55080</v>
      </c>
      <c r="CI10225" s="35">
        <v>45717</v>
      </c>
      <c r="CJ10225" s="35"/>
      <c r="CK10225" s="36">
        <v>110160</v>
      </c>
      <c r="CL10225" s="26">
        <f t="shared" si="361"/>
        <v>55080</v>
      </c>
      <c r="CM10225" s="26"/>
      <c r="CR10225" s="26" t="str">
        <f t="shared" si="362"/>
        <v>('세란온누리약국-W(일)', '624-52-00504', '서울특별시 강서구 강서로 231 208호(우장산역 해링턴타워) (화곡동)', '8806538044132', '하이엘정 10mg', 55080, '2025-03-01'),</v>
      </c>
    </row>
    <row r="10226" spans="79:96" x14ac:dyDescent="0.25">
      <c r="CA10226" s="29">
        <v>10223</v>
      </c>
      <c r="CB10226" s="50"/>
      <c r="CC10226" s="55" t="s">
        <v>14086</v>
      </c>
      <c r="CD10226" s="31" t="s">
        <v>1307</v>
      </c>
      <c r="CE10226" s="55" t="s">
        <v>14087</v>
      </c>
      <c r="CF10226" s="32" t="s">
        <v>548</v>
      </c>
      <c r="CG10226" s="33" t="s">
        <v>500</v>
      </c>
      <c r="CH10226" s="34">
        <v>77850</v>
      </c>
      <c r="CI10226" s="35">
        <v>45717</v>
      </c>
      <c r="CJ10226" s="35"/>
      <c r="CK10226" s="36">
        <v>155700</v>
      </c>
      <c r="CL10226" s="26">
        <f t="shared" si="361"/>
        <v>77850</v>
      </c>
      <c r="CM10226" s="26"/>
      <c r="CR10226" s="26" t="str">
        <f t="shared" si="362"/>
        <v>('세란온누리약국-W(일)', '624-52-00504', '서울특별시 강서구 강서로 231 208호(우장산역 해링턴타워) (화곡동)', '8806538049830', '하이엘정 5mg', 77850, '2025-03-01'),</v>
      </c>
    </row>
    <row r="10227" spans="79:96" x14ac:dyDescent="0.25">
      <c r="CA10227" s="29">
        <v>10224</v>
      </c>
      <c r="CB10227" s="50"/>
      <c r="CC10227" s="55" t="s">
        <v>14086</v>
      </c>
      <c r="CD10227" s="31" t="s">
        <v>1307</v>
      </c>
      <c r="CE10227" s="55" t="s">
        <v>14087</v>
      </c>
      <c r="CF10227" s="32" t="s">
        <v>548</v>
      </c>
      <c r="CG10227" s="33" t="s">
        <v>500</v>
      </c>
      <c r="CH10227" s="34">
        <v>15570</v>
      </c>
      <c r="CI10227" s="35">
        <v>45717</v>
      </c>
      <c r="CJ10227" s="35"/>
      <c r="CK10227" s="36">
        <v>31140</v>
      </c>
      <c r="CL10227" s="26">
        <f t="shared" si="361"/>
        <v>15570</v>
      </c>
      <c r="CM10227" s="26"/>
      <c r="CR10227" s="26" t="str">
        <f t="shared" si="362"/>
        <v>('세란온누리약국-W(일)', '624-52-00504', '서울특별시 강서구 강서로 231 208호(우장산역 해링턴타워) (화곡동)', '8806538049830', '하이엘정 5mg', 15570, '2025-03-01'),</v>
      </c>
    </row>
    <row r="10228" spans="79:96" x14ac:dyDescent="0.25">
      <c r="CA10228" s="29">
        <v>10225</v>
      </c>
      <c r="CB10228" s="50"/>
      <c r="CC10228" s="55" t="s">
        <v>14086</v>
      </c>
      <c r="CD10228" s="31" t="s">
        <v>1307</v>
      </c>
      <c r="CE10228" s="55" t="s">
        <v>14087</v>
      </c>
      <c r="CF10228" s="32" t="s">
        <v>548</v>
      </c>
      <c r="CG10228" s="33" t="s">
        <v>500</v>
      </c>
      <c r="CH10228" s="34">
        <v>155700</v>
      </c>
      <c r="CI10228" s="35">
        <v>45717</v>
      </c>
      <c r="CJ10228" s="35"/>
      <c r="CK10228" s="36">
        <v>311400</v>
      </c>
      <c r="CL10228" s="26">
        <f t="shared" si="361"/>
        <v>155700</v>
      </c>
      <c r="CM10228" s="26"/>
      <c r="CR10228" s="26" t="str">
        <f t="shared" si="362"/>
        <v>('세란온누리약국-W(일)', '624-52-00504', '서울특별시 강서구 강서로 231 208호(우장산역 해링턴타워) (화곡동)', '8806538049830', '하이엘정 5mg', 155700, '2025-03-01'),</v>
      </c>
    </row>
    <row r="10229" spans="79:96" x14ac:dyDescent="0.25">
      <c r="CA10229" s="29">
        <v>10226</v>
      </c>
      <c r="CB10229" s="50"/>
      <c r="CC10229" s="55" t="s">
        <v>14088</v>
      </c>
      <c r="CD10229" s="31" t="s">
        <v>14089</v>
      </c>
      <c r="CE10229" s="55" t="s">
        <v>14090</v>
      </c>
      <c r="CF10229" s="32" t="s">
        <v>2328</v>
      </c>
      <c r="CG10229" s="33" t="s">
        <v>85</v>
      </c>
      <c r="CH10229" s="34">
        <v>29835</v>
      </c>
      <c r="CI10229" s="35">
        <v>45689</v>
      </c>
      <c r="CJ10229" s="35"/>
      <c r="CK10229" s="36">
        <v>59670</v>
      </c>
      <c r="CL10229" s="26">
        <f t="shared" si="361"/>
        <v>29835</v>
      </c>
      <c r="CM10229" s="26"/>
      <c r="CR10229" s="26" t="str">
        <f t="shared" si="362"/>
        <v>('세명약국(계양구)-G', '122-04-23505', '인천 계양구 작전동 901-3', '8806538013718', '리피칸정 10mg', 29835, '2025-02-01'),</v>
      </c>
    </row>
    <row r="10230" spans="79:96" x14ac:dyDescent="0.25">
      <c r="CA10230" s="29">
        <v>10227</v>
      </c>
      <c r="CB10230" s="50"/>
      <c r="CC10230" s="55" t="s">
        <v>14088</v>
      </c>
      <c r="CD10230" s="31" t="s">
        <v>14089</v>
      </c>
      <c r="CE10230" s="55" t="s">
        <v>14090</v>
      </c>
      <c r="CF10230" s="32" t="s">
        <v>84</v>
      </c>
      <c r="CG10230" s="33" t="s">
        <v>85</v>
      </c>
      <c r="CH10230" s="34">
        <v>119340</v>
      </c>
      <c r="CI10230" s="35">
        <v>45658</v>
      </c>
      <c r="CJ10230" s="35"/>
      <c r="CK10230" s="36">
        <v>238680</v>
      </c>
      <c r="CL10230" s="26">
        <f t="shared" si="361"/>
        <v>119340</v>
      </c>
      <c r="CM10230" s="26"/>
      <c r="CR10230" s="26" t="str">
        <f t="shared" si="362"/>
        <v>('세명약국(계양구)-G', '122-04-23505', '인천 계양구 작전동 901-3', '8806538013749', '리피칸정 10mg', 119340, '2025-01-01'),</v>
      </c>
    </row>
    <row r="10231" spans="79:96" x14ac:dyDescent="0.25">
      <c r="CA10231" s="29">
        <v>10228</v>
      </c>
      <c r="CB10231" s="50"/>
      <c r="CC10231" s="55" t="s">
        <v>14091</v>
      </c>
      <c r="CD10231" s="31" t="s">
        <v>14092</v>
      </c>
      <c r="CE10231" s="55" t="s">
        <v>14093</v>
      </c>
      <c r="CF10231" s="32" t="s">
        <v>645</v>
      </c>
      <c r="CG10231" s="33" t="s">
        <v>646</v>
      </c>
      <c r="CH10231" s="34">
        <v>19000</v>
      </c>
      <c r="CI10231" s="35">
        <v>45717</v>
      </c>
      <c r="CJ10231" s="35"/>
      <c r="CK10231" s="36">
        <v>38000</v>
      </c>
      <c r="CL10231" s="26">
        <f t="shared" si="361"/>
        <v>19000</v>
      </c>
      <c r="CM10231" s="26"/>
      <c r="CR10231" s="26" t="str">
        <f t="shared" si="362"/>
        <v>('세안약국(파주)-J', '141-04-16849', '경기도 파주시 금빛로 24-28 우성메디피아빌딩 105호 (금촌동)', '8806538014265', '신일브롬헥신염산염정 8mg', 19000, '2025-03-01'),</v>
      </c>
    </row>
    <row r="10232" spans="79:96" x14ac:dyDescent="0.25">
      <c r="CA10232" s="29">
        <v>10229</v>
      </c>
      <c r="CB10232" s="50"/>
      <c r="CC10232" s="55" t="s">
        <v>14094</v>
      </c>
      <c r="CD10232" s="31" t="s">
        <v>14095</v>
      </c>
      <c r="CE10232" s="55" t="s">
        <v>14096</v>
      </c>
      <c r="CF10232" s="32" t="s">
        <v>3493</v>
      </c>
      <c r="CG10232" s="33" t="s">
        <v>459</v>
      </c>
      <c r="CH10232" s="34">
        <v>25750</v>
      </c>
      <c r="CI10232" s="35">
        <v>45717</v>
      </c>
      <c r="CJ10232" s="35"/>
      <c r="CK10232" s="36">
        <v>51500</v>
      </c>
      <c r="CL10232" s="26">
        <f t="shared" si="361"/>
        <v>25750</v>
      </c>
      <c r="CM10232" s="26"/>
      <c r="CR10232" s="26" t="str">
        <f t="shared" si="362"/>
        <v>('세연약국 HM(울산북구)', '184-17-01682', '울산광역시 북구 호계로 281 1층 (호계동)', '8806538003221', '레바드린정 100mg', 25750, '2025-03-01'),</v>
      </c>
    </row>
    <row r="10233" spans="79:96" x14ac:dyDescent="0.25">
      <c r="CA10233" s="29">
        <v>10230</v>
      </c>
      <c r="CB10233" s="50"/>
      <c r="CC10233" s="55" t="s">
        <v>14097</v>
      </c>
      <c r="CD10233" s="31" t="s">
        <v>14098</v>
      </c>
      <c r="CE10233" s="55" t="s">
        <v>14099</v>
      </c>
      <c r="CF10233" s="32" t="s">
        <v>2934</v>
      </c>
      <c r="CG10233" s="33" t="s">
        <v>2168</v>
      </c>
      <c r="CH10233" s="34">
        <v>15000</v>
      </c>
      <c r="CI10233" s="35">
        <v>45717</v>
      </c>
      <c r="CJ10233" s="35"/>
      <c r="CK10233" s="36">
        <v>30000</v>
      </c>
      <c r="CL10233" s="26">
        <f t="shared" si="361"/>
        <v>15000</v>
      </c>
      <c r="CM10233" s="26"/>
      <c r="CR10233" s="26" t="str">
        <f t="shared" si="362"/>
        <v>('세종온누리약국(안양)-T/S/일', '517-16-01866', '경기도 안양시 만안구 안양로 148 (안양동)', '8806538009926', '신일디클로페낙나트륨정 25mg', 15000, '2025-03-01'),</v>
      </c>
    </row>
    <row r="10234" spans="79:96" x14ac:dyDescent="0.25">
      <c r="CA10234" s="29">
        <v>10231</v>
      </c>
      <c r="CB10234" s="50"/>
      <c r="CC10234" s="55" t="s">
        <v>14100</v>
      </c>
      <c r="CD10234" s="31" t="s">
        <v>7181</v>
      </c>
      <c r="CE10234" s="55" t="s">
        <v>14101</v>
      </c>
      <c r="CF10234" s="32" t="s">
        <v>1032</v>
      </c>
      <c r="CG10234" s="33" t="s">
        <v>948</v>
      </c>
      <c r="CH10234" s="34">
        <v>11000</v>
      </c>
      <c r="CI10234" s="35">
        <v>45717</v>
      </c>
      <c r="CJ10234" s="35"/>
      <c r="CK10234" s="36">
        <v>22000</v>
      </c>
      <c r="CL10234" s="26">
        <f t="shared" si="361"/>
        <v>11000</v>
      </c>
      <c r="CM10234" s="26"/>
      <c r="CR10234" s="26" t="str">
        <f t="shared" si="362"/>
        <v>('세진약국-F(이)', '122-23-66617', '인천광역시 계양구 계양대로 82 (작전동)', '8806538014029', '신일엠정 500mg', 11000, '2025-03-01'),</v>
      </c>
    </row>
    <row r="10235" spans="79:96" x14ac:dyDescent="0.25">
      <c r="CA10235" s="29">
        <v>10232</v>
      </c>
      <c r="CB10235" s="50"/>
      <c r="CC10235" s="55" t="s">
        <v>14100</v>
      </c>
      <c r="CD10235" s="31" t="s">
        <v>7181</v>
      </c>
      <c r="CE10235" s="55" t="s">
        <v>14101</v>
      </c>
      <c r="CF10235" s="32" t="s">
        <v>1077</v>
      </c>
      <c r="CG10235" s="33" t="s">
        <v>1078</v>
      </c>
      <c r="CH10235" s="34">
        <v>11000</v>
      </c>
      <c r="CI10235" s="35">
        <v>45717</v>
      </c>
      <c r="CJ10235" s="35"/>
      <c r="CK10235" s="36">
        <v>22000</v>
      </c>
      <c r="CL10235" s="26">
        <f t="shared" si="361"/>
        <v>11000</v>
      </c>
      <c r="CM10235" s="26"/>
      <c r="CR10235" s="26" t="str">
        <f t="shared" si="362"/>
        <v>('세진약국-F(이)', '122-23-66617', '인천광역시 계양구 계양대로 82 (작전동)', '8806538056425', '프로나지액 25mL', 11000, '2025-03-01'),</v>
      </c>
    </row>
    <row r="10236" spans="79:96" x14ac:dyDescent="0.25">
      <c r="CA10236" s="29">
        <v>10233</v>
      </c>
      <c r="CB10236" s="50"/>
      <c r="CC10236" s="55" t="s">
        <v>14100</v>
      </c>
      <c r="CD10236" s="31" t="s">
        <v>7181</v>
      </c>
      <c r="CE10236" s="55" t="s">
        <v>14101</v>
      </c>
      <c r="CF10236" s="32" t="s">
        <v>1077</v>
      </c>
      <c r="CG10236" s="33" t="s">
        <v>1078</v>
      </c>
      <c r="CH10236" s="34">
        <v>2750</v>
      </c>
      <c r="CI10236" s="35">
        <v>45717</v>
      </c>
      <c r="CJ10236" s="35"/>
      <c r="CK10236" s="36">
        <v>5500</v>
      </c>
      <c r="CL10236" s="26">
        <f t="shared" si="361"/>
        <v>2750</v>
      </c>
      <c r="CM10236" s="26"/>
      <c r="CR10236" s="26" t="str">
        <f t="shared" si="362"/>
        <v>('세진약국-F(이)', '122-23-66617', '인천광역시 계양구 계양대로 82 (작전동)', '8806538056425', '프로나지액 25mL', 2750, '2025-03-01'),</v>
      </c>
    </row>
    <row r="10237" spans="79:96" x14ac:dyDescent="0.25">
      <c r="CA10237" s="29">
        <v>10234</v>
      </c>
      <c r="CB10237" s="50"/>
      <c r="CC10237" s="55" t="s">
        <v>14100</v>
      </c>
      <c r="CD10237" s="31" t="s">
        <v>7181</v>
      </c>
      <c r="CE10237" s="55" t="s">
        <v>14101</v>
      </c>
      <c r="CF10237" s="32" t="s">
        <v>1077</v>
      </c>
      <c r="CG10237" s="33" t="s">
        <v>1078</v>
      </c>
      <c r="CH10237" s="34">
        <v>2750</v>
      </c>
      <c r="CI10237" s="35">
        <v>45717</v>
      </c>
      <c r="CJ10237" s="35"/>
      <c r="CK10237" s="36">
        <v>5500</v>
      </c>
      <c r="CL10237" s="26">
        <f t="shared" si="361"/>
        <v>2750</v>
      </c>
      <c r="CM10237" s="26"/>
      <c r="CR10237" s="26" t="str">
        <f t="shared" si="362"/>
        <v>('세진약국-F(이)', '122-23-66617', '인천광역시 계양구 계양대로 82 (작전동)', '8806538056425', '프로나지액 25mL', 2750, '2025-03-01'),</v>
      </c>
    </row>
    <row r="10238" spans="79:96" x14ac:dyDescent="0.25">
      <c r="CA10238" s="29">
        <v>10235</v>
      </c>
      <c r="CB10238" s="50"/>
      <c r="CC10238" s="55" t="s">
        <v>14100</v>
      </c>
      <c r="CD10238" s="31" t="s">
        <v>7181</v>
      </c>
      <c r="CE10238" s="55" t="s">
        <v>14101</v>
      </c>
      <c r="CF10238" s="32" t="s">
        <v>1077</v>
      </c>
      <c r="CG10238" s="33" t="s">
        <v>1078</v>
      </c>
      <c r="CH10238" s="34">
        <v>5500</v>
      </c>
      <c r="CI10238" s="35">
        <v>45689</v>
      </c>
      <c r="CJ10238" s="35"/>
      <c r="CK10238" s="36">
        <v>11000</v>
      </c>
      <c r="CL10238" s="26">
        <f t="shared" si="361"/>
        <v>5500</v>
      </c>
      <c r="CM10238" s="26"/>
      <c r="CR10238" s="26" t="str">
        <f t="shared" si="362"/>
        <v>('세진약국-F(이)', '122-23-66617', '인천광역시 계양구 계양대로 82 (작전동)', '8806538056425', '프로나지액 25mL', 5500, '2025-02-01'),</v>
      </c>
    </row>
    <row r="10239" spans="79:96" x14ac:dyDescent="0.25">
      <c r="CA10239" s="29">
        <v>10236</v>
      </c>
      <c r="CB10239" s="50"/>
      <c r="CC10239" s="55" t="s">
        <v>14100</v>
      </c>
      <c r="CD10239" s="31" t="s">
        <v>7181</v>
      </c>
      <c r="CE10239" s="55" t="s">
        <v>14101</v>
      </c>
      <c r="CF10239" s="32" t="s">
        <v>311</v>
      </c>
      <c r="CG10239" s="33" t="s">
        <v>312</v>
      </c>
      <c r="CH10239" s="34">
        <v>18360</v>
      </c>
      <c r="CI10239" s="35">
        <v>45658</v>
      </c>
      <c r="CJ10239" s="35"/>
      <c r="CK10239" s="36">
        <v>36720</v>
      </c>
      <c r="CL10239" s="26">
        <f t="shared" si="361"/>
        <v>18360</v>
      </c>
      <c r="CM10239" s="26"/>
      <c r="CR10239" s="26" t="str">
        <f t="shared" si="362"/>
        <v>('세진약국-F(이)', '122-23-66617', '인천광역시 계양구 계양대로 82 (작전동)', '8806538044125', '하이엘정 10mg', 18360, '2025-01-01'),</v>
      </c>
    </row>
    <row r="10240" spans="79:96" x14ac:dyDescent="0.25">
      <c r="CA10240" s="29">
        <v>10237</v>
      </c>
      <c r="CB10240" s="50"/>
      <c r="CC10240" s="55" t="s">
        <v>14100</v>
      </c>
      <c r="CD10240" s="31" t="s">
        <v>7181</v>
      </c>
      <c r="CE10240" s="55" t="s">
        <v>14101</v>
      </c>
      <c r="CF10240" s="32" t="s">
        <v>311</v>
      </c>
      <c r="CG10240" s="33" t="s">
        <v>312</v>
      </c>
      <c r="CH10240" s="34">
        <v>9180</v>
      </c>
      <c r="CI10240" s="35">
        <v>45717</v>
      </c>
      <c r="CJ10240" s="35"/>
      <c r="CK10240" s="36">
        <v>18360</v>
      </c>
      <c r="CL10240" s="26">
        <f t="shared" si="361"/>
        <v>9180</v>
      </c>
      <c r="CM10240" s="26"/>
      <c r="CR10240" s="26" t="str">
        <f t="shared" si="362"/>
        <v>('세진약국-F(이)', '122-23-66617', '인천광역시 계양구 계양대로 82 (작전동)', '8806538044125', '하이엘정 10mg', 9180, '2025-03-01'),</v>
      </c>
    </row>
    <row r="10241" spans="79:96" x14ac:dyDescent="0.25">
      <c r="CA10241" s="29">
        <v>10238</v>
      </c>
      <c r="CB10241" s="50"/>
      <c r="CC10241" s="55" t="s">
        <v>14100</v>
      </c>
      <c r="CD10241" s="31" t="s">
        <v>7181</v>
      </c>
      <c r="CE10241" s="55" t="s">
        <v>14101</v>
      </c>
      <c r="CF10241" s="32" t="s">
        <v>311</v>
      </c>
      <c r="CG10241" s="33" t="s">
        <v>312</v>
      </c>
      <c r="CH10241" s="34">
        <v>9180</v>
      </c>
      <c r="CI10241" s="35">
        <v>45717</v>
      </c>
      <c r="CJ10241" s="35"/>
      <c r="CK10241" s="36">
        <v>18360</v>
      </c>
      <c r="CL10241" s="26">
        <f t="shared" si="361"/>
        <v>9180</v>
      </c>
      <c r="CM10241" s="26"/>
      <c r="CR10241" s="26" t="str">
        <f t="shared" si="362"/>
        <v>('세진약국-F(이)', '122-23-66617', '인천광역시 계양구 계양대로 82 (작전동)', '8806538044125', '하이엘정 10mg', 9180, '2025-03-01'),</v>
      </c>
    </row>
    <row r="10242" spans="79:96" x14ac:dyDescent="0.25">
      <c r="CA10242" s="29">
        <v>10239</v>
      </c>
      <c r="CB10242" s="50"/>
      <c r="CC10242" s="55" t="s">
        <v>14100</v>
      </c>
      <c r="CD10242" s="31" t="s">
        <v>7181</v>
      </c>
      <c r="CE10242" s="55" t="s">
        <v>14101</v>
      </c>
      <c r="CF10242" s="32" t="s">
        <v>3493</v>
      </c>
      <c r="CG10242" s="33" t="s">
        <v>459</v>
      </c>
      <c r="CH10242" s="34">
        <v>25750</v>
      </c>
      <c r="CI10242" s="35">
        <v>45717</v>
      </c>
      <c r="CJ10242" s="35"/>
      <c r="CK10242" s="36">
        <v>51500</v>
      </c>
      <c r="CL10242" s="26">
        <f t="shared" si="361"/>
        <v>25750</v>
      </c>
      <c r="CM10242" s="26"/>
      <c r="CR10242" s="26" t="str">
        <f t="shared" si="362"/>
        <v>('세진약국-F(이)', '122-23-66617', '인천광역시 계양구 계양대로 82 (작전동)', '8806538003221', '레바드린정 100mg', 25750, '2025-03-01'),</v>
      </c>
    </row>
    <row r="10243" spans="79:96" x14ac:dyDescent="0.25">
      <c r="CA10243" s="29">
        <v>10240</v>
      </c>
      <c r="CB10243" s="50"/>
      <c r="CC10243" s="55" t="s">
        <v>14100</v>
      </c>
      <c r="CD10243" s="31" t="s">
        <v>7181</v>
      </c>
      <c r="CE10243" s="55" t="s">
        <v>14101</v>
      </c>
      <c r="CF10243" s="32" t="s">
        <v>3493</v>
      </c>
      <c r="CG10243" s="33" t="s">
        <v>459</v>
      </c>
      <c r="CH10243" s="34">
        <v>25750</v>
      </c>
      <c r="CI10243" s="35">
        <v>45717</v>
      </c>
      <c r="CJ10243" s="35"/>
      <c r="CK10243" s="36">
        <v>51500</v>
      </c>
      <c r="CL10243" s="26">
        <f t="shared" si="361"/>
        <v>25750</v>
      </c>
      <c r="CM10243" s="26"/>
      <c r="CR10243" s="26" t="str">
        <f t="shared" si="362"/>
        <v>('세진약국-F(이)', '122-23-66617', '인천광역시 계양구 계양대로 82 (작전동)', '8806538003221', '레바드린정 100mg', 25750, '2025-03-01'),</v>
      </c>
    </row>
    <row r="10244" spans="79:96" x14ac:dyDescent="0.25">
      <c r="CA10244" s="29">
        <v>10241</v>
      </c>
      <c r="CB10244" s="50"/>
      <c r="CC10244" s="55" t="s">
        <v>14100</v>
      </c>
      <c r="CD10244" s="31" t="s">
        <v>7181</v>
      </c>
      <c r="CE10244" s="55" t="s">
        <v>14101</v>
      </c>
      <c r="CF10244" s="32" t="s">
        <v>3493</v>
      </c>
      <c r="CG10244" s="33" t="s">
        <v>459</v>
      </c>
      <c r="CH10244" s="34">
        <v>25750</v>
      </c>
      <c r="CI10244" s="35">
        <v>45717</v>
      </c>
      <c r="CJ10244" s="35"/>
      <c r="CK10244" s="36">
        <v>51500</v>
      </c>
      <c r="CL10244" s="26">
        <f t="shared" si="361"/>
        <v>25750</v>
      </c>
      <c r="CM10244" s="26"/>
      <c r="CR10244" s="26" t="str">
        <f t="shared" si="362"/>
        <v>('세진약국-F(이)', '122-23-66617', '인천광역시 계양구 계양대로 82 (작전동)', '8806538003221', '레바드린정 100mg', 25750, '2025-03-01'),</v>
      </c>
    </row>
    <row r="10245" spans="79:96" x14ac:dyDescent="0.25">
      <c r="CA10245" s="29">
        <v>10242</v>
      </c>
      <c r="CB10245" s="50"/>
      <c r="CC10245" s="55" t="s">
        <v>14100</v>
      </c>
      <c r="CD10245" s="31" t="s">
        <v>7181</v>
      </c>
      <c r="CE10245" s="55" t="s">
        <v>14101</v>
      </c>
      <c r="CF10245" s="32" t="s">
        <v>1712</v>
      </c>
      <c r="CG10245" s="33" t="s">
        <v>1081</v>
      </c>
      <c r="CH10245" s="34">
        <v>22830</v>
      </c>
      <c r="CI10245" s="35">
        <v>45717</v>
      </c>
      <c r="CJ10245" s="35"/>
      <c r="CK10245" s="36">
        <v>45660</v>
      </c>
      <c r="CL10245" s="26">
        <f t="shared" ref="CL10245:CL10308" si="363">IFERROR(CK10245/2,"")</f>
        <v>22830</v>
      </c>
      <c r="CM10245" s="26"/>
      <c r="CR10245" s="26" t="str">
        <f t="shared" ref="CR10245:CR10308" si="364">IFERROR("('"&amp;CC10245&amp;"', '"&amp;CD10245&amp;"', '"&amp;CE10245&amp;"', '"&amp;CF10245&amp;"', '"&amp;CG10245&amp;"', "&amp;CH10245&amp;", '"&amp;TEXT(CI10245,"YYYY-MM-DD")&amp;"'),","")</f>
        <v>('세진약국-F(이)', '122-23-66617', '인천광역시 계양구 계양대로 82 (작전동)', '8806538058221', '로타젯정10/5mg', 22830, '2025-03-01'),</v>
      </c>
    </row>
    <row r="10246" spans="79:96" x14ac:dyDescent="0.25">
      <c r="CA10246" s="29">
        <v>10243</v>
      </c>
      <c r="CB10246" s="50"/>
      <c r="CC10246" s="55" t="s">
        <v>14100</v>
      </c>
      <c r="CD10246" s="31" t="s">
        <v>7181</v>
      </c>
      <c r="CE10246" s="55" t="s">
        <v>14101</v>
      </c>
      <c r="CF10246" s="32" t="s">
        <v>1712</v>
      </c>
      <c r="CG10246" s="33" t="s">
        <v>1081</v>
      </c>
      <c r="CH10246" s="34">
        <v>34245</v>
      </c>
      <c r="CI10246" s="35">
        <v>45717</v>
      </c>
      <c r="CJ10246" s="35"/>
      <c r="CK10246" s="36">
        <v>68490</v>
      </c>
      <c r="CL10246" s="26">
        <f t="shared" si="363"/>
        <v>34245</v>
      </c>
      <c r="CM10246" s="26"/>
      <c r="CR10246" s="26" t="str">
        <f t="shared" si="364"/>
        <v>('세진약국-F(이)', '122-23-66617', '인천광역시 계양구 계양대로 82 (작전동)', '8806538058221', '로타젯정10/5mg', 34245, '2025-03-01'),</v>
      </c>
    </row>
    <row r="10247" spans="79:96" x14ac:dyDescent="0.25">
      <c r="CA10247" s="29">
        <v>10244</v>
      </c>
      <c r="CB10247" s="50"/>
      <c r="CC10247" s="55" t="s">
        <v>14100</v>
      </c>
      <c r="CD10247" s="31" t="s">
        <v>7181</v>
      </c>
      <c r="CE10247" s="55" t="s">
        <v>14101</v>
      </c>
      <c r="CF10247" s="32" t="s">
        <v>1712</v>
      </c>
      <c r="CG10247" s="33" t="s">
        <v>1081</v>
      </c>
      <c r="CH10247" s="34">
        <v>11415</v>
      </c>
      <c r="CI10247" s="35">
        <v>45689</v>
      </c>
      <c r="CJ10247" s="35"/>
      <c r="CK10247" s="36">
        <v>22830</v>
      </c>
      <c r="CL10247" s="26">
        <f t="shared" si="363"/>
        <v>11415</v>
      </c>
      <c r="CM10247" s="26"/>
      <c r="CR10247" s="26" t="str">
        <f t="shared" si="364"/>
        <v>('세진약국-F(이)', '122-23-66617', '인천광역시 계양구 계양대로 82 (작전동)', '8806538058221', '로타젯정10/5mg', 11415, '2025-02-01'),</v>
      </c>
    </row>
    <row r="10248" spans="79:96" x14ac:dyDescent="0.25">
      <c r="CA10248" s="29">
        <v>10245</v>
      </c>
      <c r="CB10248" s="50"/>
      <c r="CC10248" s="55" t="s">
        <v>14100</v>
      </c>
      <c r="CD10248" s="31" t="s">
        <v>7181</v>
      </c>
      <c r="CE10248" s="55" t="s">
        <v>14101</v>
      </c>
      <c r="CF10248" s="32" t="s">
        <v>1712</v>
      </c>
      <c r="CG10248" s="33" t="s">
        <v>1081</v>
      </c>
      <c r="CH10248" s="34">
        <v>11415</v>
      </c>
      <c r="CI10248" s="35">
        <v>45658</v>
      </c>
      <c r="CJ10248" s="35"/>
      <c r="CK10248" s="36">
        <v>22830</v>
      </c>
      <c r="CL10248" s="26">
        <f t="shared" si="363"/>
        <v>11415</v>
      </c>
      <c r="CM10248" s="26"/>
      <c r="CR10248" s="26" t="str">
        <f t="shared" si="364"/>
        <v>('세진약국-F(이)', '122-23-66617', '인천광역시 계양구 계양대로 82 (작전동)', '8806538058221', '로타젯정10/5mg', 11415, '2025-01-01'),</v>
      </c>
    </row>
    <row r="10249" spans="79:96" x14ac:dyDescent="0.25">
      <c r="CA10249" s="29">
        <v>10246</v>
      </c>
      <c r="CB10249" s="50"/>
      <c r="CC10249" s="55" t="s">
        <v>14100</v>
      </c>
      <c r="CD10249" s="31" t="s">
        <v>7181</v>
      </c>
      <c r="CE10249" s="55" t="s">
        <v>14101</v>
      </c>
      <c r="CF10249" s="32" t="s">
        <v>1712</v>
      </c>
      <c r="CG10249" s="33" t="s">
        <v>1081</v>
      </c>
      <c r="CH10249" s="34">
        <v>11415</v>
      </c>
      <c r="CI10249" s="35">
        <v>45717</v>
      </c>
      <c r="CJ10249" s="35"/>
      <c r="CK10249" s="36">
        <v>22830</v>
      </c>
      <c r="CL10249" s="26">
        <f t="shared" si="363"/>
        <v>11415</v>
      </c>
      <c r="CM10249" s="26"/>
      <c r="CR10249" s="26" t="str">
        <f t="shared" si="364"/>
        <v>('세진약국-F(이)', '122-23-66617', '인천광역시 계양구 계양대로 82 (작전동)', '8806538058221', '로타젯정10/5mg', 11415, '2025-03-01'),</v>
      </c>
    </row>
    <row r="10250" spans="79:96" x14ac:dyDescent="0.25">
      <c r="CA10250" s="29">
        <v>10247</v>
      </c>
      <c r="CB10250" s="50"/>
      <c r="CC10250" s="55" t="s">
        <v>14100</v>
      </c>
      <c r="CD10250" s="31" t="s">
        <v>7181</v>
      </c>
      <c r="CE10250" s="55" t="s">
        <v>14101</v>
      </c>
      <c r="CF10250" s="32" t="s">
        <v>1712</v>
      </c>
      <c r="CG10250" s="33" t="s">
        <v>1081</v>
      </c>
      <c r="CH10250" s="34">
        <v>11415</v>
      </c>
      <c r="CI10250" s="35">
        <v>45717</v>
      </c>
      <c r="CJ10250" s="35"/>
      <c r="CK10250" s="36">
        <v>22830</v>
      </c>
      <c r="CL10250" s="26">
        <f t="shared" si="363"/>
        <v>11415</v>
      </c>
      <c r="CM10250" s="26"/>
      <c r="CR10250" s="26" t="str">
        <f t="shared" si="364"/>
        <v>('세진약국-F(이)', '122-23-66617', '인천광역시 계양구 계양대로 82 (작전동)', '8806538058221', '로타젯정10/5mg', 11415, '2025-03-01'),</v>
      </c>
    </row>
    <row r="10251" spans="79:96" x14ac:dyDescent="0.25">
      <c r="CA10251" s="29">
        <v>10248</v>
      </c>
      <c r="CB10251" s="50"/>
      <c r="CC10251" s="55" t="s">
        <v>14100</v>
      </c>
      <c r="CD10251" s="31" t="s">
        <v>7181</v>
      </c>
      <c r="CE10251" s="55" t="s">
        <v>14101</v>
      </c>
      <c r="CF10251" s="32" t="s">
        <v>1712</v>
      </c>
      <c r="CG10251" s="33" t="s">
        <v>1081</v>
      </c>
      <c r="CH10251" s="34">
        <v>34245</v>
      </c>
      <c r="CI10251" s="35">
        <v>45717</v>
      </c>
      <c r="CJ10251" s="35"/>
      <c r="CK10251" s="36">
        <v>68490</v>
      </c>
      <c r="CL10251" s="26">
        <f t="shared" si="363"/>
        <v>34245</v>
      </c>
      <c r="CM10251" s="26"/>
      <c r="CR10251" s="26" t="str">
        <f t="shared" si="364"/>
        <v>('세진약국-F(이)', '122-23-66617', '인천광역시 계양구 계양대로 82 (작전동)', '8806538058221', '로타젯정10/5mg', 34245, '2025-03-01'),</v>
      </c>
    </row>
    <row r="10252" spans="79:96" x14ac:dyDescent="0.25">
      <c r="CA10252" s="29">
        <v>10249</v>
      </c>
      <c r="CB10252" s="50"/>
      <c r="CC10252" s="55" t="s">
        <v>14102</v>
      </c>
      <c r="CD10252" s="31" t="s">
        <v>14103</v>
      </c>
      <c r="CE10252" s="55" t="s">
        <v>14104</v>
      </c>
      <c r="CF10252" s="32" t="s">
        <v>3265</v>
      </c>
      <c r="CG10252" s="33" t="s">
        <v>735</v>
      </c>
      <c r="CH10252" s="34">
        <v>48300</v>
      </c>
      <c r="CI10252" s="35">
        <v>45717</v>
      </c>
      <c r="CJ10252" s="35"/>
      <c r="CK10252" s="36">
        <v>96600</v>
      </c>
      <c r="CL10252" s="26">
        <f t="shared" si="363"/>
        <v>48300</v>
      </c>
      <c r="CM10252" s="26"/>
      <c r="CR10252" s="26" t="str">
        <f t="shared" si="364"/>
        <v>('센타약국(시흥시)-V (일)', '157-68-00136', '경기도 시흥시 군자로 514 106,107호(거모프라자) (거모동)', '8806538011967', '신일세티리진정', 48300, '2025-03-01'),</v>
      </c>
    </row>
    <row r="10253" spans="79:96" x14ac:dyDescent="0.25">
      <c r="CA10253" s="29">
        <v>10250</v>
      </c>
      <c r="CB10253" s="50"/>
      <c r="CC10253" s="55" t="s">
        <v>14105</v>
      </c>
      <c r="CD10253" s="31" t="s">
        <v>14106</v>
      </c>
      <c r="CE10253" s="55" t="s">
        <v>14107</v>
      </c>
      <c r="CF10253" s="32" t="s">
        <v>645</v>
      </c>
      <c r="CG10253" s="33" t="s">
        <v>646</v>
      </c>
      <c r="CH10253" s="34">
        <v>9500</v>
      </c>
      <c r="CI10253" s="35">
        <v>45717</v>
      </c>
      <c r="CJ10253" s="35"/>
      <c r="CK10253" s="36">
        <v>19000</v>
      </c>
      <c r="CL10253" s="26">
        <f t="shared" si="363"/>
        <v>9500</v>
      </c>
      <c r="CM10253" s="26"/>
      <c r="CR10253" s="26" t="str">
        <f t="shared" si="364"/>
        <v>('센타약국-G', '101-03-37359', '인천광역시 계양구 계산새로 93 밀레니엄프라자 103호 (용종동)', '8806538014265', '신일브롬헥신염산염정 8mg', 9500, '2025-03-01'),</v>
      </c>
    </row>
    <row r="10254" spans="79:96" x14ac:dyDescent="0.25">
      <c r="CA10254" s="29">
        <v>10251</v>
      </c>
      <c r="CB10254" s="50"/>
      <c r="CC10254" s="55" t="s">
        <v>14108</v>
      </c>
      <c r="CD10254" s="31" t="s">
        <v>7828</v>
      </c>
      <c r="CE10254" s="55" t="s">
        <v>14109</v>
      </c>
      <c r="CF10254" s="32" t="s">
        <v>2363</v>
      </c>
      <c r="CG10254" s="33" t="s">
        <v>461</v>
      </c>
      <c r="CH10254" s="34">
        <v>16290</v>
      </c>
      <c r="CI10254" s="35">
        <v>45717</v>
      </c>
      <c r="CJ10254" s="35"/>
      <c r="CK10254" s="36">
        <v>32580</v>
      </c>
      <c r="CL10254" s="26">
        <f t="shared" si="363"/>
        <v>16290</v>
      </c>
      <c r="CM10254" s="26"/>
      <c r="CR10254" s="26" t="str">
        <f t="shared" si="364"/>
        <v>('센트럴약국(성남)-T/GP(2)', '481-12-00406', '경기도 성남시 수정구 위례광장로 320 아이에스센트럴타워 1층 114호 (창곡동)', '8806538053325', '네오텔미정 40mg', 16290, '2025-03-01'),</v>
      </c>
    </row>
    <row r="10255" spans="79:96" x14ac:dyDescent="0.25">
      <c r="CA10255" s="29">
        <v>10252</v>
      </c>
      <c r="CB10255" s="50"/>
      <c r="CC10255" s="55" t="s">
        <v>14110</v>
      </c>
      <c r="CD10255" s="31" t="s">
        <v>10894</v>
      </c>
      <c r="CE10255" s="55" t="s">
        <v>14111</v>
      </c>
      <c r="CF10255" s="32" t="s">
        <v>1340</v>
      </c>
      <c r="CG10255" s="33" t="s">
        <v>1341</v>
      </c>
      <c r="CH10255" s="34">
        <v>58590</v>
      </c>
      <c r="CI10255" s="35">
        <v>45717</v>
      </c>
      <c r="CJ10255" s="35"/>
      <c r="CK10255" s="36">
        <v>117180</v>
      </c>
      <c r="CL10255" s="26">
        <f t="shared" si="363"/>
        <v>58590</v>
      </c>
      <c r="CM10255" s="26"/>
      <c r="CR10255" s="26" t="str">
        <f t="shared" si="364"/>
        <v>('소망약국 DM(십정동)-F(일)', '122-32-81793', '인천광역시 부평구 열우물로 45 (삼정빌딩) 103호 (십정동)', '8806538013640', '신일아테놀올정 50mg', 58590, '2025-03-01'),</v>
      </c>
    </row>
    <row r="10256" spans="79:96" x14ac:dyDescent="0.25">
      <c r="CA10256" s="29">
        <v>10253</v>
      </c>
      <c r="CB10256" s="50"/>
      <c r="CC10256" s="55" t="s">
        <v>14112</v>
      </c>
      <c r="CD10256" s="31" t="s">
        <v>14113</v>
      </c>
      <c r="CE10256" s="55" t="s">
        <v>14114</v>
      </c>
      <c r="CF10256" s="32" t="s">
        <v>615</v>
      </c>
      <c r="CG10256" s="33" t="s">
        <v>616</v>
      </c>
      <c r="CH10256" s="34">
        <v>7500</v>
      </c>
      <c r="CI10256" s="35">
        <v>45689</v>
      </c>
      <c r="CJ10256" s="35"/>
      <c r="CK10256" s="36">
        <v>15000</v>
      </c>
      <c r="CL10256" s="26">
        <f t="shared" si="363"/>
        <v>7500</v>
      </c>
      <c r="CM10256" s="26"/>
      <c r="CR10256" s="26" t="str">
        <f t="shared" si="364"/>
        <v>('소망약국 HM(경남밀양)', '513-07-83772', '경상남도 밀양시 내이2길 28 1층 (내이동)', '8806538015149', '신일폴산정 1mg', 7500, '2025-02-01'),</v>
      </c>
    </row>
    <row r="10257" spans="79:96" x14ac:dyDescent="0.25">
      <c r="CA10257" s="29">
        <v>10254</v>
      </c>
      <c r="CB10257" s="50"/>
      <c r="CC10257" s="55" t="s">
        <v>14115</v>
      </c>
      <c r="CD10257" s="31" t="s">
        <v>10894</v>
      </c>
      <c r="CE10257" s="55" t="s">
        <v>14116</v>
      </c>
      <c r="CF10257" s="32" t="s">
        <v>2352</v>
      </c>
      <c r="CG10257" s="33" t="s">
        <v>1451</v>
      </c>
      <c r="CH10257" s="34">
        <v>15135</v>
      </c>
      <c r="CI10257" s="35">
        <v>45658</v>
      </c>
      <c r="CJ10257" s="35"/>
      <c r="CK10257" s="36">
        <v>30270</v>
      </c>
      <c r="CL10257" s="26">
        <f t="shared" si="363"/>
        <v>15135</v>
      </c>
      <c r="CM10257" s="26"/>
      <c r="CR10257" s="26" t="str">
        <f t="shared" si="364"/>
        <v>('소망약국-F(일)', '122-32-81793', '인천광역시 부평구 열우물로 45 삼정빌딩 103 (십정동)', '8806538054513', '안플업서방정 300mg', 15135, '2025-01-01'),</v>
      </c>
    </row>
    <row r="10258" spans="79:96" x14ac:dyDescent="0.25">
      <c r="CA10258" s="29">
        <v>10255</v>
      </c>
      <c r="CB10258" s="50"/>
      <c r="CC10258" s="55" t="s">
        <v>14115</v>
      </c>
      <c r="CD10258" s="31" t="s">
        <v>10894</v>
      </c>
      <c r="CE10258" s="55" t="s">
        <v>14116</v>
      </c>
      <c r="CF10258" s="32" t="s">
        <v>1041</v>
      </c>
      <c r="CG10258" s="33" t="s">
        <v>1004</v>
      </c>
      <c r="CH10258" s="34">
        <v>12000</v>
      </c>
      <c r="CI10258" s="35">
        <v>45717</v>
      </c>
      <c r="CJ10258" s="35"/>
      <c r="CK10258" s="36">
        <v>24000</v>
      </c>
      <c r="CL10258" s="26">
        <f t="shared" si="363"/>
        <v>12000</v>
      </c>
      <c r="CM10258" s="26"/>
      <c r="CR10258" s="26" t="str">
        <f t="shared" si="364"/>
        <v>('소망약국-F(일)', '122-32-81793', '인천광역시 부평구 열우물로 45 삼정빌딩 103 (십정동)', '8806538014647', '신일티아민염산염정 10mg', 12000, '2025-03-01'),</v>
      </c>
    </row>
    <row r="10259" spans="79:96" x14ac:dyDescent="0.25">
      <c r="CA10259" s="29">
        <v>10256</v>
      </c>
      <c r="CB10259" s="50"/>
      <c r="CC10259" s="55" t="s">
        <v>14117</v>
      </c>
      <c r="CD10259" s="31" t="s">
        <v>14118</v>
      </c>
      <c r="CE10259" s="55" t="s">
        <v>14119</v>
      </c>
      <c r="CF10259" s="32" t="s">
        <v>2228</v>
      </c>
      <c r="CG10259" s="33" t="s">
        <v>790</v>
      </c>
      <c r="CH10259" s="34">
        <v>29000</v>
      </c>
      <c r="CI10259" s="35">
        <v>45717</v>
      </c>
      <c r="CJ10259" s="35"/>
      <c r="CK10259" s="36">
        <v>58000</v>
      </c>
      <c r="CL10259" s="26">
        <f t="shared" si="363"/>
        <v>29000</v>
      </c>
      <c r="CM10259" s="26"/>
      <c r="CR10259" s="26" t="str">
        <f t="shared" si="364"/>
        <v>('송도가로수약국(연수구)-K(일)', '205-11-81598', '인천광역시 연수구 해돋이로 168-2 1층114,115호(에스원타워) (송도동)', '8806538013121', '신일슈도에페드린정 60mg', 29000, '2025-03-01'),</v>
      </c>
    </row>
    <row r="10260" spans="79:96" x14ac:dyDescent="0.25">
      <c r="CA10260" s="29">
        <v>10257</v>
      </c>
      <c r="CB10260" s="50"/>
      <c r="CC10260" s="55" t="s">
        <v>14120</v>
      </c>
      <c r="CD10260" s="31" t="s">
        <v>2081</v>
      </c>
      <c r="CE10260" s="55" t="s">
        <v>14121</v>
      </c>
      <c r="CF10260" s="32" t="s">
        <v>3687</v>
      </c>
      <c r="CG10260" s="33" t="s">
        <v>1593</v>
      </c>
      <c r="CH10260" s="34">
        <v>95550</v>
      </c>
      <c r="CI10260" s="35">
        <v>45717</v>
      </c>
      <c r="CJ10260" s="35"/>
      <c r="CK10260" s="36">
        <v>191100</v>
      </c>
      <c r="CL10260" s="26">
        <f t="shared" si="363"/>
        <v>95550</v>
      </c>
      <c r="CM10260" s="26"/>
      <c r="CR10260" s="26" t="str">
        <f t="shared" si="364"/>
        <v>('송도약국 BP(서울강북)', '811-21-01893', '서울특별시 강북구 도봉로 343 1층 송도약국 (수유동)', '8806538019765', '악세푸정', 95550, '2025-03-01'),</v>
      </c>
    </row>
    <row r="10261" spans="79:96" x14ac:dyDescent="0.25">
      <c r="CA10261" s="29">
        <v>10258</v>
      </c>
      <c r="CB10261" s="50"/>
      <c r="CC10261" s="55" t="s">
        <v>14122</v>
      </c>
      <c r="CD10261" s="31" t="s">
        <v>14123</v>
      </c>
      <c r="CE10261" s="55" t="s">
        <v>14124</v>
      </c>
      <c r="CF10261" s="32" t="s">
        <v>2086</v>
      </c>
      <c r="CG10261" s="33" t="s">
        <v>2087</v>
      </c>
      <c r="CH10261" s="34">
        <v>8500</v>
      </c>
      <c r="CI10261" s="35">
        <v>45717</v>
      </c>
      <c r="CJ10261" s="35"/>
      <c r="CK10261" s="36">
        <v>17000</v>
      </c>
      <c r="CL10261" s="26">
        <f t="shared" si="363"/>
        <v>8500</v>
      </c>
      <c r="CM10261" s="26"/>
      <c r="CR10261" s="26" t="str">
        <f t="shared" si="364"/>
        <v>('송산봄약국 BP(경기화성)', '763-19-01835', '경기도 화성시 송산포도로 103 송산봄약국 (송산면)', '8806538009629', '신일덱사메타손정 0.75mg', 8500, '2025-03-01'),</v>
      </c>
    </row>
    <row r="10262" spans="79:96" x14ac:dyDescent="0.25">
      <c r="CA10262" s="29">
        <v>10259</v>
      </c>
      <c r="CB10262" s="50"/>
      <c r="CC10262" s="55" t="s">
        <v>14125</v>
      </c>
      <c r="CD10262" s="31" t="s">
        <v>7546</v>
      </c>
      <c r="CE10262" s="55" t="s">
        <v>14126</v>
      </c>
      <c r="CF10262" s="32" t="s">
        <v>1032</v>
      </c>
      <c r="CG10262" s="33" t="s">
        <v>948</v>
      </c>
      <c r="CH10262" s="34">
        <v>11000</v>
      </c>
      <c r="CI10262" s="35">
        <v>45717</v>
      </c>
      <c r="CJ10262" s="35"/>
      <c r="CK10262" s="36">
        <v>22000</v>
      </c>
      <c r="CL10262" s="26">
        <f t="shared" si="363"/>
        <v>11000</v>
      </c>
      <c r="CM10262" s="26"/>
      <c r="CR10262" s="26" t="str">
        <f t="shared" si="364"/>
        <v>('송앤김약국(중동)-T/D(일)', '130-22-37019', '경기도 부천시 원미구 길주로 237 109호 (중동)', '8806538014029', '신일엠정 500mg', 11000, '2025-03-01'),</v>
      </c>
    </row>
    <row r="10263" spans="79:96" x14ac:dyDescent="0.25">
      <c r="CA10263" s="29">
        <v>10260</v>
      </c>
      <c r="CB10263" s="50"/>
      <c r="CC10263" s="55" t="s">
        <v>14125</v>
      </c>
      <c r="CD10263" s="31" t="s">
        <v>7546</v>
      </c>
      <c r="CE10263" s="55" t="s">
        <v>14126</v>
      </c>
      <c r="CF10263" s="32" t="s">
        <v>615</v>
      </c>
      <c r="CG10263" s="33" t="s">
        <v>616</v>
      </c>
      <c r="CH10263" s="34">
        <v>7500</v>
      </c>
      <c r="CI10263" s="35">
        <v>45717</v>
      </c>
      <c r="CJ10263" s="35"/>
      <c r="CK10263" s="36">
        <v>15000</v>
      </c>
      <c r="CL10263" s="26">
        <f t="shared" si="363"/>
        <v>7500</v>
      </c>
      <c r="CM10263" s="26"/>
      <c r="CR10263" s="26" t="str">
        <f t="shared" si="364"/>
        <v>('송앤김약국(중동)-T/D(일)', '130-22-37019', '경기도 부천시 원미구 길주로 237 109호 (중동)', '8806538015149', '신일폴산정 1mg', 7500, '2025-03-01'),</v>
      </c>
    </row>
    <row r="10264" spans="79:96" x14ac:dyDescent="0.25">
      <c r="CA10264" s="29">
        <v>10261</v>
      </c>
      <c r="CB10264" s="50"/>
      <c r="CC10264" s="55" t="s">
        <v>14125</v>
      </c>
      <c r="CD10264" s="31" t="s">
        <v>7546</v>
      </c>
      <c r="CE10264" s="55" t="s">
        <v>14126</v>
      </c>
      <c r="CF10264" s="32" t="s">
        <v>311</v>
      </c>
      <c r="CG10264" s="33" t="s">
        <v>312</v>
      </c>
      <c r="CH10264" s="34">
        <v>18360</v>
      </c>
      <c r="CI10264" s="35">
        <v>45717</v>
      </c>
      <c r="CJ10264" s="35"/>
      <c r="CK10264" s="36">
        <v>36720</v>
      </c>
      <c r="CL10264" s="26">
        <f t="shared" si="363"/>
        <v>18360</v>
      </c>
      <c r="CM10264" s="26"/>
      <c r="CR10264" s="26" t="str">
        <f t="shared" si="364"/>
        <v>('송앤김약국(중동)-T/D(일)', '130-22-37019', '경기도 부천시 원미구 길주로 237 109호 (중동)', '8806538044125', '하이엘정 10mg', 18360, '2025-03-01'),</v>
      </c>
    </row>
    <row r="10265" spans="79:96" x14ac:dyDescent="0.25">
      <c r="CA10265" s="29">
        <v>10262</v>
      </c>
      <c r="CB10265" s="50"/>
      <c r="CC10265" s="55" t="s">
        <v>14125</v>
      </c>
      <c r="CD10265" s="31" t="s">
        <v>7546</v>
      </c>
      <c r="CE10265" s="55" t="s">
        <v>14126</v>
      </c>
      <c r="CF10265" s="32" t="s">
        <v>499</v>
      </c>
      <c r="CG10265" s="33" t="s">
        <v>500</v>
      </c>
      <c r="CH10265" s="34">
        <v>10380</v>
      </c>
      <c r="CI10265" s="35">
        <v>45689</v>
      </c>
      <c r="CJ10265" s="35"/>
      <c r="CK10265" s="36">
        <v>20760</v>
      </c>
      <c r="CL10265" s="26">
        <f t="shared" si="363"/>
        <v>10380</v>
      </c>
      <c r="CM10265" s="26"/>
      <c r="CR10265" s="26" t="str">
        <f t="shared" si="364"/>
        <v>('송앤김약국(중동)-T/D(일)', '130-22-37019', '경기도 부천시 원미구 길주로 237 109호 (중동)', '8806538049823', '하이엘정 5mg', 10380, '2025-02-01'),</v>
      </c>
    </row>
    <row r="10266" spans="79:96" x14ac:dyDescent="0.25">
      <c r="CA10266" s="29">
        <v>10263</v>
      </c>
      <c r="CB10266" s="50"/>
      <c r="CC10266" s="55" t="s">
        <v>14127</v>
      </c>
      <c r="CD10266" s="31" t="s">
        <v>8083</v>
      </c>
      <c r="CE10266" s="55" t="s">
        <v>14128</v>
      </c>
      <c r="CF10266" s="32" t="s">
        <v>3346</v>
      </c>
      <c r="CG10266" s="33" t="s">
        <v>425</v>
      </c>
      <c r="CH10266" s="31">
        <v>82628</v>
      </c>
      <c r="CI10266" s="35">
        <v>45658</v>
      </c>
      <c r="CJ10266" s="35"/>
      <c r="CK10266" s="56">
        <v>165256</v>
      </c>
      <c r="CL10266" s="26">
        <f t="shared" si="363"/>
        <v>82628</v>
      </c>
      <c r="CM10266" s="26"/>
      <c r="CR10266" s="26" t="str">
        <f t="shared" si="364"/>
        <v>('송온누리약국(본오동)-Z', '105-03-31736', '경기도 안산시 상록구 각골로 70 1층 (본오동)', '8806538002729', '라베리트정 10mg', 82628, '2025-01-01'),</v>
      </c>
    </row>
    <row r="10267" spans="79:96" x14ac:dyDescent="0.25">
      <c r="CA10267" s="29">
        <v>10264</v>
      </c>
      <c r="CB10267" s="50"/>
      <c r="CC10267" s="55" t="s">
        <v>14127</v>
      </c>
      <c r="CD10267" s="31" t="s">
        <v>8083</v>
      </c>
      <c r="CE10267" s="55" t="s">
        <v>14128</v>
      </c>
      <c r="CF10267" s="32" t="s">
        <v>13027</v>
      </c>
      <c r="CG10267" s="33" t="s">
        <v>631</v>
      </c>
      <c r="CH10267" s="34">
        <v>53250</v>
      </c>
      <c r="CI10267" s="35">
        <v>45717</v>
      </c>
      <c r="CJ10267" s="35"/>
      <c r="CK10267" s="36">
        <v>106500</v>
      </c>
      <c r="CL10267" s="26">
        <f t="shared" si="363"/>
        <v>53250</v>
      </c>
      <c r="CM10267" s="26"/>
      <c r="CR10267" s="26" t="str">
        <f t="shared" si="364"/>
        <v>('송온누리약국(본오동)-Z', '105-03-31736', '경기도 안산시 상록구 각골로 70 1층 (본오동)', '8806538009032', '신노바핀정 5mg', 53250, '2025-03-01'),</v>
      </c>
    </row>
    <row r="10268" spans="79:96" x14ac:dyDescent="0.25">
      <c r="CA10268" s="29">
        <v>10265</v>
      </c>
      <c r="CB10268" s="50"/>
      <c r="CC10268" s="55" t="s">
        <v>14129</v>
      </c>
      <c r="CD10268" s="31" t="s">
        <v>571</v>
      </c>
      <c r="CE10268" s="55" t="s">
        <v>14130</v>
      </c>
      <c r="CF10268" s="32" t="s">
        <v>2352</v>
      </c>
      <c r="CG10268" s="33" t="s">
        <v>1451</v>
      </c>
      <c r="CH10268" s="34">
        <v>30270</v>
      </c>
      <c r="CI10268" s="35">
        <v>45717</v>
      </c>
      <c r="CJ10268" s="35"/>
      <c r="CK10268" s="36">
        <v>60540</v>
      </c>
      <c r="CL10268" s="26">
        <f t="shared" si="363"/>
        <v>30270</v>
      </c>
      <c r="CM10268" s="26"/>
      <c r="CR10268" s="26" t="str">
        <f t="shared" si="364"/>
        <v>('송우늘푸른약국 HM(경기포천)', '127-42-33000', '경기도 포천시 봉솔로5길 27 111,112호 (소흘읍)', '8806538054513', '안플업서방정 300mg', 30270, '2025-03-01'),</v>
      </c>
    </row>
    <row r="10269" spans="79:96" x14ac:dyDescent="0.25">
      <c r="CA10269" s="29">
        <v>10266</v>
      </c>
      <c r="CB10269" s="50"/>
      <c r="CC10269" s="55" t="s">
        <v>14129</v>
      </c>
      <c r="CD10269" s="31" t="s">
        <v>571</v>
      </c>
      <c r="CE10269" s="55" t="s">
        <v>14130</v>
      </c>
      <c r="CF10269" s="32" t="s">
        <v>2352</v>
      </c>
      <c r="CG10269" s="33" t="s">
        <v>1451</v>
      </c>
      <c r="CH10269" s="34">
        <v>15135</v>
      </c>
      <c r="CI10269" s="35">
        <v>45717</v>
      </c>
      <c r="CJ10269" s="35"/>
      <c r="CK10269" s="36">
        <v>30270</v>
      </c>
      <c r="CL10269" s="26">
        <f t="shared" si="363"/>
        <v>15135</v>
      </c>
      <c r="CM10269" s="26"/>
      <c r="CR10269" s="26" t="str">
        <f t="shared" si="364"/>
        <v>('송우늘푸른약국 HM(경기포천)', '127-42-33000', '경기도 포천시 봉솔로5길 27 111,112호 (소흘읍)', '8806538054513', '안플업서방정 300mg', 15135, '2025-03-01'),</v>
      </c>
    </row>
    <row r="10270" spans="79:96" x14ac:dyDescent="0.25">
      <c r="CA10270" s="29">
        <v>10267</v>
      </c>
      <c r="CB10270" s="50"/>
      <c r="CC10270" s="55" t="s">
        <v>14129</v>
      </c>
      <c r="CD10270" s="31" t="s">
        <v>571</v>
      </c>
      <c r="CE10270" s="55" t="s">
        <v>14130</v>
      </c>
      <c r="CF10270" s="32" t="s">
        <v>9983</v>
      </c>
      <c r="CG10270" s="33" t="s">
        <v>301</v>
      </c>
      <c r="CH10270" s="34">
        <v>12726</v>
      </c>
      <c r="CI10270" s="35">
        <v>45717</v>
      </c>
      <c r="CJ10270" s="35"/>
      <c r="CK10270" s="36">
        <v>25452</v>
      </c>
      <c r="CL10270" s="26">
        <f t="shared" si="363"/>
        <v>12726</v>
      </c>
      <c r="CM10270" s="26"/>
      <c r="CR10270" s="26" t="str">
        <f t="shared" si="364"/>
        <v>('송우늘푸른약국 HM(경기포천)', '127-42-33000', '경기도 포천시 봉솔로5길 27 111,112호 (소흘읍)', '8800588003910', '라피에스정 20mg', 12726, '2025-03-01'),</v>
      </c>
    </row>
    <row r="10271" spans="79:96" x14ac:dyDescent="0.25">
      <c r="CA10271" s="29">
        <v>10268</v>
      </c>
      <c r="CB10271" s="50"/>
      <c r="CC10271" s="55" t="s">
        <v>14129</v>
      </c>
      <c r="CD10271" s="31" t="s">
        <v>571</v>
      </c>
      <c r="CE10271" s="55" t="s">
        <v>14130</v>
      </c>
      <c r="CF10271" s="32" t="s">
        <v>1749</v>
      </c>
      <c r="CG10271" s="33" t="s">
        <v>1528</v>
      </c>
      <c r="CH10271" s="34">
        <v>15030</v>
      </c>
      <c r="CI10271" s="35">
        <v>45717</v>
      </c>
      <c r="CJ10271" s="35"/>
      <c r="CK10271" s="36">
        <v>30060</v>
      </c>
      <c r="CL10271" s="26">
        <f t="shared" si="363"/>
        <v>15030</v>
      </c>
      <c r="CM10271" s="26"/>
      <c r="CR10271" s="26" t="str">
        <f t="shared" si="364"/>
        <v>('송우늘푸른약국 HM(경기포천)', '127-42-33000', '경기도 포천시 봉솔로5길 27 111,112호 (소흘읍)', '8806538060118', '테글리엠서방정10/500mg', 15030, '2025-03-01'),</v>
      </c>
    </row>
    <row r="10272" spans="79:96" x14ac:dyDescent="0.25">
      <c r="CA10272" s="29">
        <v>10269</v>
      </c>
      <c r="CB10272" s="50"/>
      <c r="CC10272" s="55" t="s">
        <v>14129</v>
      </c>
      <c r="CD10272" s="31" t="s">
        <v>571</v>
      </c>
      <c r="CE10272" s="55" t="s">
        <v>14130</v>
      </c>
      <c r="CF10272" s="32" t="s">
        <v>1749</v>
      </c>
      <c r="CG10272" s="33" t="s">
        <v>1528</v>
      </c>
      <c r="CH10272" s="34">
        <v>10020</v>
      </c>
      <c r="CI10272" s="35">
        <v>45717</v>
      </c>
      <c r="CJ10272" s="35"/>
      <c r="CK10272" s="36">
        <v>20040</v>
      </c>
      <c r="CL10272" s="26">
        <f t="shared" si="363"/>
        <v>10020</v>
      </c>
      <c r="CM10272" s="26"/>
      <c r="CR10272" s="26" t="str">
        <f t="shared" si="364"/>
        <v>('송우늘푸른약국 HM(경기포천)', '127-42-33000', '경기도 포천시 봉솔로5길 27 111,112호 (소흘읍)', '8806538060118', '테글리엠서방정10/500mg', 10020, '2025-03-01'),</v>
      </c>
    </row>
    <row r="10273" spans="79:96" x14ac:dyDescent="0.25">
      <c r="CA10273" s="29">
        <v>10270</v>
      </c>
      <c r="CB10273" s="50"/>
      <c r="CC10273" s="55" t="s">
        <v>14131</v>
      </c>
      <c r="CD10273" s="31" t="s">
        <v>2025</v>
      </c>
      <c r="CE10273" s="55" t="s">
        <v>14132</v>
      </c>
      <c r="CF10273" s="32" t="s">
        <v>3958</v>
      </c>
      <c r="CG10273" s="33" t="s">
        <v>736</v>
      </c>
      <c r="CH10273" s="34">
        <v>29340</v>
      </c>
      <c r="CI10273" s="35">
        <v>45717</v>
      </c>
      <c r="CJ10273" s="35"/>
      <c r="CK10273" s="36">
        <v>58680</v>
      </c>
      <c r="CL10273" s="26">
        <f t="shared" si="363"/>
        <v>29340</v>
      </c>
      <c r="CM10273" s="26"/>
      <c r="CR10273" s="26" t="str">
        <f t="shared" si="364"/>
        <v>('송우약국 HM(남양주화도)', '605-35-98543', '경기도 남양주시 마석중앙로 70-1 (화도읍)', '8806538054117', '디멘케어정 5mg', 29340, '2025-03-01'),</v>
      </c>
    </row>
    <row r="10274" spans="79:96" x14ac:dyDescent="0.25">
      <c r="CA10274" s="29">
        <v>10271</v>
      </c>
      <c r="CB10274" s="50"/>
      <c r="CC10274" s="55" t="s">
        <v>14131</v>
      </c>
      <c r="CD10274" s="31" t="s">
        <v>2025</v>
      </c>
      <c r="CE10274" s="55" t="s">
        <v>14132</v>
      </c>
      <c r="CF10274" s="32" t="s">
        <v>3525</v>
      </c>
      <c r="CG10274" s="33" t="s">
        <v>1845</v>
      </c>
      <c r="CH10274" s="34">
        <v>30720</v>
      </c>
      <c r="CI10274" s="35">
        <v>45689</v>
      </c>
      <c r="CJ10274" s="35"/>
      <c r="CK10274" s="36">
        <v>61440</v>
      </c>
      <c r="CL10274" s="26">
        <f t="shared" si="363"/>
        <v>30720</v>
      </c>
      <c r="CM10274" s="26"/>
      <c r="CR10274" s="26" t="str">
        <f t="shared" si="364"/>
        <v>('송우약국 HM(남양주화도)', '605-35-98543', '경기도 남양주시 마석중앙로 70-1 (화도읍)', '8806538062624', '포시글리듀오서방정10/1000mg', 30720, '2025-02-01'),</v>
      </c>
    </row>
    <row r="10275" spans="79:96" x14ac:dyDescent="0.25">
      <c r="CA10275" s="29">
        <v>10272</v>
      </c>
      <c r="CB10275" s="50"/>
      <c r="CC10275" s="55" t="s">
        <v>14133</v>
      </c>
      <c r="CD10275" s="31" t="s">
        <v>14134</v>
      </c>
      <c r="CE10275" s="55" t="s">
        <v>14135</v>
      </c>
      <c r="CF10275" s="32" t="s">
        <v>645</v>
      </c>
      <c r="CG10275" s="33" t="s">
        <v>646</v>
      </c>
      <c r="CH10275" s="34">
        <v>9500</v>
      </c>
      <c r="CI10275" s="35">
        <v>45658</v>
      </c>
      <c r="CJ10275" s="35"/>
      <c r="CK10275" s="36">
        <v>19000</v>
      </c>
      <c r="CL10275" s="26">
        <f t="shared" si="363"/>
        <v>9500</v>
      </c>
      <c r="CM10275" s="26"/>
      <c r="CR10275" s="26" t="str">
        <f t="shared" si="364"/>
        <v>('송탄드림약국(평택)-T/GP(6)', '149-05-01648', '경기도 평택시 지산로 64 1층 (지산동)', '8806538014265', '신일브롬헥신염산염정 8mg', 9500, '2025-01-01'),</v>
      </c>
    </row>
    <row r="10276" spans="79:96" x14ac:dyDescent="0.25">
      <c r="CA10276" s="29">
        <v>10273</v>
      </c>
      <c r="CB10276" s="50"/>
      <c r="CC10276" s="55" t="s">
        <v>14133</v>
      </c>
      <c r="CD10276" s="31" t="s">
        <v>14134</v>
      </c>
      <c r="CE10276" s="55" t="s">
        <v>14135</v>
      </c>
      <c r="CF10276" s="32" t="s">
        <v>645</v>
      </c>
      <c r="CG10276" s="33" t="s">
        <v>646</v>
      </c>
      <c r="CH10276" s="34">
        <v>9500</v>
      </c>
      <c r="CI10276" s="35">
        <v>45717</v>
      </c>
      <c r="CJ10276" s="35"/>
      <c r="CK10276" s="36">
        <v>19000</v>
      </c>
      <c r="CL10276" s="26">
        <f t="shared" si="363"/>
        <v>9500</v>
      </c>
      <c r="CM10276" s="26"/>
      <c r="CR10276" s="26" t="str">
        <f t="shared" si="364"/>
        <v>('송탄드림약국(평택)-T/GP(6)', '149-05-01648', '경기도 평택시 지산로 64 1층 (지산동)', '8806538014265', '신일브롬헥신염산염정 8mg', 9500, '2025-03-01'),</v>
      </c>
    </row>
    <row r="10277" spans="79:96" x14ac:dyDescent="0.25">
      <c r="CA10277" s="29">
        <v>10274</v>
      </c>
      <c r="CB10277" s="50"/>
      <c r="CC10277" s="55" t="s">
        <v>14136</v>
      </c>
      <c r="CD10277" s="31" t="s">
        <v>7663</v>
      </c>
      <c r="CE10277" s="55" t="s">
        <v>14137</v>
      </c>
      <c r="CF10277" s="32" t="s">
        <v>7513</v>
      </c>
      <c r="CG10277" s="33" t="s">
        <v>1191</v>
      </c>
      <c r="CH10277" s="34">
        <v>24705</v>
      </c>
      <c r="CI10277" s="35">
        <v>45717</v>
      </c>
      <c r="CJ10277" s="35"/>
      <c r="CK10277" s="36">
        <v>49410</v>
      </c>
      <c r="CL10277" s="26">
        <f t="shared" si="363"/>
        <v>24705</v>
      </c>
      <c r="CM10277" s="26"/>
      <c r="CR10277" s="26" t="str">
        <f t="shared" si="364"/>
        <v>('송탄종합약국(평택시)-GP(6)', '663-75-00513', '경기도 평택시 탄현로 330 (지산동)', '8806538047218', '프리린캡슐 75mg', 24705, '2025-03-01'),</v>
      </c>
    </row>
    <row r="10278" spans="79:96" x14ac:dyDescent="0.25">
      <c r="CA10278" s="29">
        <v>10275</v>
      </c>
      <c r="CB10278" s="50"/>
      <c r="CC10278" s="55" t="s">
        <v>14138</v>
      </c>
      <c r="CD10278" s="31" t="s">
        <v>10174</v>
      </c>
      <c r="CE10278" s="55" t="s">
        <v>14139</v>
      </c>
      <c r="CF10278" s="32" t="s">
        <v>824</v>
      </c>
      <c r="CG10278" s="33" t="s">
        <v>140</v>
      </c>
      <c r="CH10278" s="34">
        <v>28750</v>
      </c>
      <c r="CI10278" s="35">
        <v>45717</v>
      </c>
      <c r="CJ10278" s="35"/>
      <c r="CK10278" s="36">
        <v>57500</v>
      </c>
      <c r="CL10278" s="26">
        <f t="shared" si="363"/>
        <v>28750</v>
      </c>
      <c r="CM10278" s="26"/>
      <c r="CR10278" s="26" t="str">
        <f t="shared" si="364"/>
        <v>('송현제일약국-C(일)', '266-06-02328', '인천광역시 동구 송현로 25 1층106호(동인천역코아루시티) (송현동)', '8806538000626', '그리펜-에스정 300mg', 28750, '2025-03-01'),</v>
      </c>
    </row>
    <row r="10279" spans="79:96" x14ac:dyDescent="0.25">
      <c r="CA10279" s="29">
        <v>10276</v>
      </c>
      <c r="CB10279" s="50"/>
      <c r="CC10279" s="55" t="s">
        <v>14140</v>
      </c>
      <c r="CD10279" s="31" t="s">
        <v>14141</v>
      </c>
      <c r="CE10279" s="55" t="s">
        <v>14142</v>
      </c>
      <c r="CF10279" s="32" t="s">
        <v>2363</v>
      </c>
      <c r="CG10279" s="33" t="s">
        <v>461</v>
      </c>
      <c r="CH10279" s="34">
        <v>-5430</v>
      </c>
      <c r="CI10279" s="35">
        <v>45717</v>
      </c>
      <c r="CJ10279" s="35"/>
      <c r="CK10279" s="36">
        <v>-10860</v>
      </c>
      <c r="CL10279" s="26">
        <f t="shared" si="363"/>
        <v>-5430</v>
      </c>
      <c r="CM10279" s="26"/>
      <c r="CR10279" s="26" t="str">
        <f t="shared" si="364"/>
        <v>('수강약국(영등포)-T/O(오)', '142-16-01264', '서울특별시 영등포구 디지털로 343 105호 (대림동)', '8806538053325', '네오텔미정 40mg', -5430, '2025-03-01'),</v>
      </c>
    </row>
    <row r="10280" spans="79:96" x14ac:dyDescent="0.25">
      <c r="CA10280" s="29">
        <v>10277</v>
      </c>
      <c r="CB10280" s="50"/>
      <c r="CC10280" s="55" t="s">
        <v>14143</v>
      </c>
      <c r="CD10280" s="31" t="s">
        <v>14144</v>
      </c>
      <c r="CE10280" s="55" t="s">
        <v>14145</v>
      </c>
      <c r="CF10280" s="32" t="s">
        <v>615</v>
      </c>
      <c r="CG10280" s="33" t="s">
        <v>616</v>
      </c>
      <c r="CH10280" s="31">
        <v>7500</v>
      </c>
      <c r="CI10280" s="35">
        <v>45717</v>
      </c>
      <c r="CJ10280" s="35"/>
      <c r="CK10280" s="56">
        <v>15000</v>
      </c>
      <c r="CL10280" s="26">
        <f t="shared" si="363"/>
        <v>7500</v>
      </c>
      <c r="CM10280" s="26"/>
      <c r="CR10280" s="26" t="str">
        <f t="shared" si="364"/>
        <v>('수서홍약국(강남구)-GP(8)', '806-02-01323', '서울 강남구 수서동 716', '8806538015149', '신일폴산정 1mg', 7500, '2025-03-01'),</v>
      </c>
    </row>
    <row r="10281" spans="79:96" x14ac:dyDescent="0.25">
      <c r="CA10281" s="29">
        <v>10278</v>
      </c>
      <c r="CB10281" s="50"/>
      <c r="CC10281" s="55" t="s">
        <v>14146</v>
      </c>
      <c r="CD10281" s="31" t="s">
        <v>14147</v>
      </c>
      <c r="CE10281" s="55" t="s">
        <v>14148</v>
      </c>
      <c r="CF10281" s="32" t="s">
        <v>615</v>
      </c>
      <c r="CG10281" s="33" t="s">
        <v>616</v>
      </c>
      <c r="CH10281" s="31">
        <v>7500</v>
      </c>
      <c r="CI10281" s="35">
        <v>45717</v>
      </c>
      <c r="CJ10281" s="35"/>
      <c r="CK10281" s="56">
        <v>15000</v>
      </c>
      <c r="CL10281" s="26">
        <f t="shared" si="363"/>
        <v>7500</v>
      </c>
      <c r="CM10281" s="26"/>
      <c r="CR10281" s="26" t="str">
        <f t="shared" si="364"/>
        <v>('수원종로약국(수원시)-P/다', '442-11-02964', '경기도 수원시 팔달구 매산로 136 1층 101호 (교동)', '8806538015149', '신일폴산정 1mg', 7500, '2025-03-01'),</v>
      </c>
    </row>
    <row r="10282" spans="79:96" x14ac:dyDescent="0.25">
      <c r="CA10282" s="29">
        <v>10279</v>
      </c>
      <c r="CB10282" s="50"/>
      <c r="CC10282" s="55" t="s">
        <v>14149</v>
      </c>
      <c r="CD10282" s="31" t="s">
        <v>14150</v>
      </c>
      <c r="CE10282" s="55" t="s">
        <v>14151</v>
      </c>
      <c r="CF10282" s="32" t="s">
        <v>615</v>
      </c>
      <c r="CG10282" s="33" t="s">
        <v>616</v>
      </c>
      <c r="CH10282" s="31">
        <v>7500</v>
      </c>
      <c r="CI10282" s="35">
        <v>45717</v>
      </c>
      <c r="CJ10282" s="35"/>
      <c r="CK10282" s="56">
        <v>15000</v>
      </c>
      <c r="CL10282" s="26">
        <f t="shared" si="363"/>
        <v>7500</v>
      </c>
      <c r="CM10282" s="26"/>
      <c r="CR10282" s="26" t="str">
        <f t="shared" si="364"/>
        <v>('수인약국 HM(동대문구)', '107-07-81958', '서울특별시 동대문구 장한로 119 305호(삼성쉐르빌B/D 3층) (장안동)', '8806538015149', '신일폴산정 1mg', 7500, '2025-03-01'),</v>
      </c>
    </row>
    <row r="10283" spans="79:96" x14ac:dyDescent="0.25">
      <c r="CA10283" s="29">
        <v>10280</v>
      </c>
      <c r="CB10283" s="50"/>
      <c r="CC10283" s="55" t="s">
        <v>14152</v>
      </c>
      <c r="CD10283" s="31" t="s">
        <v>1038</v>
      </c>
      <c r="CE10283" s="55" t="s">
        <v>14153</v>
      </c>
      <c r="CF10283" s="32" t="s">
        <v>2324</v>
      </c>
      <c r="CG10283" s="33" t="s">
        <v>61</v>
      </c>
      <c r="CH10283" s="31">
        <v>4635</v>
      </c>
      <c r="CI10283" s="35">
        <v>45689</v>
      </c>
      <c r="CJ10283" s="35"/>
      <c r="CK10283" s="56">
        <v>9270</v>
      </c>
      <c r="CL10283" s="26">
        <f t="shared" si="363"/>
        <v>4635</v>
      </c>
      <c r="CM10283" s="26"/>
      <c r="CR10283" s="26" t="str">
        <f t="shared" si="364"/>
        <v>('수인약국(구리시)-NP(1)', '713-21-01769', '경기도 구리시 체육관로80번길 19 1층 102호(도레미) (수택동)', '8806538000213', '가모피드정 5mg', 4635, '2025-02-01'),</v>
      </c>
    </row>
    <row r="10284" spans="79:96" x14ac:dyDescent="0.25">
      <c r="CA10284" s="29">
        <v>10281</v>
      </c>
      <c r="CB10284" s="50"/>
      <c r="CC10284" s="55" t="s">
        <v>14154</v>
      </c>
      <c r="CD10284" s="31" t="s">
        <v>14155</v>
      </c>
      <c r="CE10284" s="55" t="s">
        <v>14156</v>
      </c>
      <c r="CF10284" s="32" t="s">
        <v>824</v>
      </c>
      <c r="CG10284" s="33" t="s">
        <v>140</v>
      </c>
      <c r="CH10284" s="34">
        <v>28750</v>
      </c>
      <c r="CI10284" s="35">
        <v>45658</v>
      </c>
      <c r="CJ10284" s="35"/>
      <c r="CK10284" s="36">
        <v>57500</v>
      </c>
      <c r="CL10284" s="26">
        <f t="shared" si="363"/>
        <v>28750</v>
      </c>
      <c r="CM10284" s="26"/>
      <c r="CR10284" s="26" t="str">
        <f t="shared" si="364"/>
        <v>('수인약국(성남)-T/P/라', '129-28-16748', '경기도 성남시 중원구 광명로 347 (금광동)', '8806538000626', '그리펜-에스정 300mg', 28750, '2025-01-01'),</v>
      </c>
    </row>
    <row r="10285" spans="79:96" x14ac:dyDescent="0.25">
      <c r="CA10285" s="29">
        <v>10282</v>
      </c>
      <c r="CB10285" s="50"/>
      <c r="CC10285" s="55" t="s">
        <v>14157</v>
      </c>
      <c r="CD10285" s="31" t="s">
        <v>14158</v>
      </c>
      <c r="CE10285" s="55" t="s">
        <v>14159</v>
      </c>
      <c r="CF10285" s="32" t="s">
        <v>2324</v>
      </c>
      <c r="CG10285" s="33" t="s">
        <v>61</v>
      </c>
      <c r="CH10285" s="34">
        <v>15450</v>
      </c>
      <c r="CI10285" s="35">
        <v>45717</v>
      </c>
      <c r="CJ10285" s="35"/>
      <c r="CK10285" s="36">
        <v>30900</v>
      </c>
      <c r="CL10285" s="26">
        <f t="shared" si="363"/>
        <v>15450</v>
      </c>
      <c r="CM10285" s="26"/>
      <c r="CR10285" s="26" t="str">
        <f t="shared" si="364"/>
        <v>('수정약국 HM(경기 평택)', '125-14-04753', '경기도 평택시 중앙시장로20번길 20 (신장동)', '8806538000213', '가모피드정 5mg', 15450, '2025-03-01'),</v>
      </c>
    </row>
    <row r="10286" spans="79:96" x14ac:dyDescent="0.25">
      <c r="CA10286" s="29">
        <v>10283</v>
      </c>
      <c r="CB10286" s="50"/>
      <c r="CC10286" s="55" t="s">
        <v>14160</v>
      </c>
      <c r="CD10286" s="31" t="s">
        <v>14161</v>
      </c>
      <c r="CE10286" s="55" t="s">
        <v>14162</v>
      </c>
      <c r="CF10286" s="32" t="s">
        <v>1032</v>
      </c>
      <c r="CG10286" s="33" t="s">
        <v>948</v>
      </c>
      <c r="CH10286" s="34">
        <v>11000</v>
      </c>
      <c r="CI10286" s="35">
        <v>45717</v>
      </c>
      <c r="CJ10286" s="35"/>
      <c r="CK10286" s="36">
        <v>22000</v>
      </c>
      <c r="CL10286" s="26">
        <f t="shared" si="363"/>
        <v>11000</v>
      </c>
      <c r="CM10286" s="26"/>
      <c r="CR10286" s="26" t="str">
        <f t="shared" si="364"/>
        <v>('수정약국-F(일)', '137-02-62511', '인천광역시 부평구 원적로 290 (산곡동)', '8806538014029', '신일엠정 500mg', 11000, '2025-03-01'),</v>
      </c>
    </row>
    <row r="10287" spans="79:96" x14ac:dyDescent="0.25">
      <c r="CA10287" s="29">
        <v>10284</v>
      </c>
      <c r="CB10287" s="50"/>
      <c r="CC10287" s="55" t="s">
        <v>14163</v>
      </c>
      <c r="CD10287" s="31" t="s">
        <v>14164</v>
      </c>
      <c r="CE10287" s="55" t="s">
        <v>14165</v>
      </c>
      <c r="CF10287" s="32" t="s">
        <v>615</v>
      </c>
      <c r="CG10287" s="33" t="s">
        <v>616</v>
      </c>
      <c r="CH10287" s="34">
        <v>7500</v>
      </c>
      <c r="CI10287" s="35">
        <v>45717</v>
      </c>
      <c r="CJ10287" s="35"/>
      <c r="CK10287" s="36">
        <v>15000</v>
      </c>
      <c r="CL10287" s="26">
        <f t="shared" si="363"/>
        <v>7500</v>
      </c>
      <c r="CM10287" s="26"/>
      <c r="CR10287" s="26" t="str">
        <f t="shared" si="364"/>
        <v>('수창약국 HM(경북안동)', '817-59-00158', '경북 안동시 풍산읍 풍산중앙길 120', '8806538015149', '신일폴산정 1mg', 7500, '2025-03-01'),</v>
      </c>
    </row>
    <row r="10288" spans="79:96" x14ac:dyDescent="0.25">
      <c r="CA10288" s="29">
        <v>10285</v>
      </c>
      <c r="CB10288" s="50"/>
      <c r="CC10288" s="55" t="s">
        <v>14166</v>
      </c>
      <c r="CD10288" s="31" t="s">
        <v>14167</v>
      </c>
      <c r="CE10288" s="55" t="s">
        <v>14168</v>
      </c>
      <c r="CF10288" s="32" t="s">
        <v>1165</v>
      </c>
      <c r="CG10288" s="33" t="s">
        <v>1166</v>
      </c>
      <c r="CH10288" s="34">
        <v>35250</v>
      </c>
      <c r="CI10288" s="35">
        <v>45717</v>
      </c>
      <c r="CJ10288" s="35"/>
      <c r="CK10288" s="36">
        <v>70500</v>
      </c>
      <c r="CL10288" s="26">
        <f t="shared" si="363"/>
        <v>35250</v>
      </c>
      <c r="CM10288" s="26"/>
      <c r="CR10288" s="26" t="str">
        <f t="shared" si="364"/>
        <v>('숲속약국(일산)-T/Q(일)', '128-35-29777', '경기도 고양시 일산동구 숲속마을로 22 진넥스블루오션102호 (풍동)', '8806538011431', '신일모노독시엠캡슐 100mg', 35250, '2025-03-01'),</v>
      </c>
    </row>
    <row r="10289" spans="79:96" x14ac:dyDescent="0.25">
      <c r="CA10289" s="29">
        <v>10286</v>
      </c>
      <c r="CB10289" s="50"/>
      <c r="CC10289" s="55" t="s">
        <v>14169</v>
      </c>
      <c r="CD10289" s="31" t="s">
        <v>14170</v>
      </c>
      <c r="CE10289" s="55" t="s">
        <v>14171</v>
      </c>
      <c r="CF10289" s="32" t="s">
        <v>1712</v>
      </c>
      <c r="CG10289" s="33" t="s">
        <v>1081</v>
      </c>
      <c r="CH10289" s="34">
        <v>11415</v>
      </c>
      <c r="CI10289" s="35">
        <v>45717</v>
      </c>
      <c r="CJ10289" s="35"/>
      <c r="CK10289" s="36">
        <v>22830</v>
      </c>
      <c r="CL10289" s="26">
        <f t="shared" si="363"/>
        <v>11415</v>
      </c>
      <c r="CM10289" s="26"/>
      <c r="CR10289" s="26" t="str">
        <f t="shared" si="364"/>
        <v>('스마일약국(소사)-T/N', '642-39-01064', '경기도 부천시 소사로 180 1층 101호 (소사본동)', '8806538058221', '로타젯정10/5mg', 11415, '2025-03-01'),</v>
      </c>
    </row>
    <row r="10290" spans="79:96" x14ac:dyDescent="0.25">
      <c r="CA10290" s="29">
        <v>10287</v>
      </c>
      <c r="CB10290" s="50"/>
      <c r="CC10290" s="55" t="s">
        <v>14172</v>
      </c>
      <c r="CD10290" s="31" t="s">
        <v>14173</v>
      </c>
      <c r="CE10290" s="55" t="s">
        <v>14174</v>
      </c>
      <c r="CF10290" s="32" t="s">
        <v>2228</v>
      </c>
      <c r="CG10290" s="33" t="s">
        <v>790</v>
      </c>
      <c r="CH10290" s="34">
        <v>116000</v>
      </c>
      <c r="CI10290" s="35">
        <v>45717</v>
      </c>
      <c r="CJ10290" s="35"/>
      <c r="CK10290" s="36">
        <v>232000</v>
      </c>
      <c r="CL10290" s="26">
        <f t="shared" si="363"/>
        <v>116000</v>
      </c>
      <c r="CM10290" s="26"/>
      <c r="CR10290" s="26" t="str">
        <f t="shared" si="364"/>
        <v>('스타온누리약국-P/나', '825-25-01207', '경기 수원시 영통구 원천동 605', '8806538013121', '신일슈도에페드린정 60mg', 116000, '2025-03-01'),</v>
      </c>
    </row>
    <row r="10291" spans="79:96" x14ac:dyDescent="0.25">
      <c r="CA10291" s="29">
        <v>10288</v>
      </c>
      <c r="CB10291" s="50"/>
      <c r="CC10291" s="55" t="s">
        <v>14175</v>
      </c>
      <c r="CD10291" s="31" t="s">
        <v>14176</v>
      </c>
      <c r="CE10291" s="55" t="s">
        <v>14177</v>
      </c>
      <c r="CF10291" s="32" t="s">
        <v>2241</v>
      </c>
      <c r="CG10291" s="33" t="s">
        <v>1760</v>
      </c>
      <c r="CH10291" s="34">
        <v>52500</v>
      </c>
      <c r="CI10291" s="35">
        <v>45717</v>
      </c>
      <c r="CJ10291" s="35"/>
      <c r="CK10291" s="36">
        <v>105000</v>
      </c>
      <c r="CL10291" s="26">
        <f t="shared" si="363"/>
        <v>52500</v>
      </c>
      <c r="CM10291" s="26"/>
      <c r="CR10291" s="26" t="str">
        <f t="shared" si="364"/>
        <v>('시내온누리약국 HM(충남예산)', '266-32-00727', '충청남도 예산군 예산로 197 101호(ks빌딩) (예산읍)', '8806538006222', '무코신일정 200mg', 52500, '2025-03-01'),</v>
      </c>
    </row>
    <row r="10292" spans="79:96" x14ac:dyDescent="0.25">
      <c r="CA10292" s="29">
        <v>10289</v>
      </c>
      <c r="CB10292" s="50"/>
      <c r="CC10292" s="55" t="s">
        <v>14178</v>
      </c>
      <c r="CD10292" s="31" t="s">
        <v>14179</v>
      </c>
      <c r="CE10292" s="55" t="s">
        <v>14180</v>
      </c>
      <c r="CF10292" s="32" t="s">
        <v>945</v>
      </c>
      <c r="CG10292" s="33" t="s">
        <v>946</v>
      </c>
      <c r="CH10292" s="34">
        <v>57500</v>
      </c>
      <c r="CI10292" s="35">
        <v>45689</v>
      </c>
      <c r="CJ10292" s="35"/>
      <c r="CK10292" s="36">
        <v>115000</v>
      </c>
      <c r="CL10292" s="26">
        <f t="shared" si="363"/>
        <v>57500</v>
      </c>
      <c r="CM10292" s="26"/>
      <c r="CR10292" s="26" t="str">
        <f t="shared" si="364"/>
        <v>('시민약국 BP(경북김천)', '510-04-79244', '경상북도 김천시 체육공원길 6 시민약국 (지좌동)', '8806538021133', '에페릭스정', 57500, '2025-02-01'),</v>
      </c>
    </row>
    <row r="10293" spans="79:96" x14ac:dyDescent="0.25">
      <c r="CA10293" s="29">
        <v>10290</v>
      </c>
      <c r="CB10293" s="50"/>
      <c r="CC10293" s="55" t="s">
        <v>14178</v>
      </c>
      <c r="CD10293" s="31" t="s">
        <v>14179</v>
      </c>
      <c r="CE10293" s="55" t="s">
        <v>14180</v>
      </c>
      <c r="CF10293" s="32" t="s">
        <v>945</v>
      </c>
      <c r="CG10293" s="33" t="s">
        <v>946</v>
      </c>
      <c r="CH10293" s="34">
        <v>86250</v>
      </c>
      <c r="CI10293" s="35">
        <v>45658</v>
      </c>
      <c r="CJ10293" s="35"/>
      <c r="CK10293" s="36">
        <v>172500</v>
      </c>
      <c r="CL10293" s="26">
        <f t="shared" si="363"/>
        <v>86250</v>
      </c>
      <c r="CM10293" s="26"/>
      <c r="CR10293" s="26" t="str">
        <f t="shared" si="364"/>
        <v>('시민약국 BP(경북김천)', '510-04-79244', '경상북도 김천시 체육공원길 6 시민약국 (지좌동)', '8806538021133', '에페릭스정', 86250, '2025-01-01'),</v>
      </c>
    </row>
    <row r="10294" spans="79:96" x14ac:dyDescent="0.25">
      <c r="CA10294" s="29">
        <v>10291</v>
      </c>
      <c r="CB10294" s="50"/>
      <c r="CC10294" s="55" t="s">
        <v>14181</v>
      </c>
      <c r="CD10294" s="31" t="s">
        <v>14182</v>
      </c>
      <c r="CE10294" s="55" t="s">
        <v>14183</v>
      </c>
      <c r="CF10294" s="32" t="s">
        <v>3266</v>
      </c>
      <c r="CG10294" s="33" t="s">
        <v>1451</v>
      </c>
      <c r="CH10294" s="34">
        <v>50450</v>
      </c>
      <c r="CI10294" s="35">
        <v>45717</v>
      </c>
      <c r="CJ10294" s="35"/>
      <c r="CK10294" s="36">
        <v>100900</v>
      </c>
      <c r="CL10294" s="26">
        <f t="shared" si="363"/>
        <v>50450</v>
      </c>
      <c r="CM10294" s="26"/>
      <c r="CR10294" s="26" t="str">
        <f t="shared" si="364"/>
        <v>('시민약국 HM(경기의정부)', '773-45-01016', '경기도 의정부시 의정로 155 1층 (가능동)', '8806538054520', '안플업서방정 300mg', 50450, '2025-03-01'),</v>
      </c>
    </row>
    <row r="10295" spans="79:96" x14ac:dyDescent="0.25">
      <c r="CA10295" s="29">
        <v>10292</v>
      </c>
      <c r="CB10295" s="50"/>
      <c r="CC10295" s="55" t="s">
        <v>14184</v>
      </c>
      <c r="CD10295" s="31" t="s">
        <v>745</v>
      </c>
      <c r="CE10295" s="55" t="s">
        <v>14185</v>
      </c>
      <c r="CF10295" s="32" t="s">
        <v>645</v>
      </c>
      <c r="CG10295" s="33" t="s">
        <v>646</v>
      </c>
      <c r="CH10295" s="34">
        <v>9500</v>
      </c>
      <c r="CI10295" s="35">
        <v>45717</v>
      </c>
      <c r="CJ10295" s="35"/>
      <c r="CK10295" s="36">
        <v>19000</v>
      </c>
      <c r="CL10295" s="26">
        <f t="shared" si="363"/>
        <v>9500</v>
      </c>
      <c r="CM10295" s="26"/>
      <c r="CR10295" s="26" t="str">
        <f t="shared" si="364"/>
        <v>('시티약국 HM(경기갈매)', '186-25-01005', '경기도 구리시 갈매순환로 7 1층 108 (갈매동)', '8806538014265', '신일브롬헥신염산염정 8mg', 9500, '2025-03-01'),</v>
      </c>
    </row>
    <row r="10296" spans="79:96" x14ac:dyDescent="0.25">
      <c r="CA10296" s="29">
        <v>10293</v>
      </c>
      <c r="CB10296" s="50"/>
      <c r="CC10296" s="55" t="s">
        <v>14186</v>
      </c>
      <c r="CD10296" s="31" t="s">
        <v>14187</v>
      </c>
      <c r="CE10296" s="55" t="s">
        <v>14188</v>
      </c>
      <c r="CF10296" s="32" t="s">
        <v>2228</v>
      </c>
      <c r="CG10296" s="33" t="s">
        <v>790</v>
      </c>
      <c r="CH10296" s="34">
        <v>14500</v>
      </c>
      <c r="CI10296" s="35">
        <v>45717</v>
      </c>
      <c r="CJ10296" s="35"/>
      <c r="CK10296" s="36">
        <v>29000</v>
      </c>
      <c r="CL10296" s="26">
        <f t="shared" si="363"/>
        <v>14500</v>
      </c>
      <c r="CM10296" s="26"/>
      <c r="CR10296" s="26" t="str">
        <f t="shared" si="364"/>
        <v>('시티약국-P/나', '124-21-98881', '경기도 수원시 영통구 봉영로 1606 미네시티 308호 (영통동)', '8806538013121', '신일슈도에페드린정 60mg', 14500, '2025-03-01'),</v>
      </c>
    </row>
    <row r="10297" spans="79:96" x14ac:dyDescent="0.25">
      <c r="CA10297" s="29">
        <v>10294</v>
      </c>
      <c r="CB10297" s="50"/>
      <c r="CC10297" s="55" t="s">
        <v>14186</v>
      </c>
      <c r="CD10297" s="31" t="s">
        <v>14187</v>
      </c>
      <c r="CE10297" s="55" t="s">
        <v>14188</v>
      </c>
      <c r="CF10297" s="32" t="s">
        <v>2228</v>
      </c>
      <c r="CG10297" s="33" t="s">
        <v>790</v>
      </c>
      <c r="CH10297" s="34">
        <v>29000</v>
      </c>
      <c r="CI10297" s="35">
        <v>45717</v>
      </c>
      <c r="CJ10297" s="35"/>
      <c r="CK10297" s="36">
        <v>58000</v>
      </c>
      <c r="CL10297" s="26">
        <f t="shared" si="363"/>
        <v>29000</v>
      </c>
      <c r="CM10297" s="26"/>
      <c r="CR10297" s="26" t="str">
        <f t="shared" si="364"/>
        <v>('시티약국-P/나', '124-21-98881', '경기도 수원시 영통구 봉영로 1606 미네시티 308호 (영통동)', '8806538013121', '신일슈도에페드린정 60mg', 29000, '2025-03-01'),</v>
      </c>
    </row>
    <row r="10298" spans="79:96" x14ac:dyDescent="0.25">
      <c r="CA10298" s="29">
        <v>10295</v>
      </c>
      <c r="CB10298" s="50"/>
      <c r="CC10298" s="55" t="s">
        <v>14189</v>
      </c>
      <c r="CD10298" s="31" t="s">
        <v>997</v>
      </c>
      <c r="CE10298" s="55" t="s">
        <v>14190</v>
      </c>
      <c r="CF10298" s="32" t="s">
        <v>1340</v>
      </c>
      <c r="CG10298" s="33" t="s">
        <v>1341</v>
      </c>
      <c r="CH10298" s="34">
        <v>5580</v>
      </c>
      <c r="CI10298" s="35">
        <v>45717</v>
      </c>
      <c r="CJ10298" s="35"/>
      <c r="CK10298" s="36">
        <v>11160</v>
      </c>
      <c r="CL10298" s="26">
        <f t="shared" si="363"/>
        <v>5580</v>
      </c>
      <c r="CM10298" s="26"/>
      <c r="CR10298" s="26" t="str">
        <f t="shared" si="364"/>
        <v>('시티프라자약국 HM(부천시)-D(일)', '131-29-56323', '경기도 부천시 길주로 183 (영라이프빌딩112호,113호,114호) (중동)', '8806538013640', '신일아테놀올정 50mg', 5580, '2025-03-01'),</v>
      </c>
    </row>
    <row r="10299" spans="79:96" x14ac:dyDescent="0.25">
      <c r="CA10299" s="29">
        <v>10296</v>
      </c>
      <c r="CB10299" s="50"/>
      <c r="CC10299" s="55" t="s">
        <v>14189</v>
      </c>
      <c r="CD10299" s="31" t="s">
        <v>997</v>
      </c>
      <c r="CE10299" s="55" t="s">
        <v>14190</v>
      </c>
      <c r="CF10299" s="32" t="s">
        <v>1041</v>
      </c>
      <c r="CG10299" s="33" t="s">
        <v>1004</v>
      </c>
      <c r="CH10299" s="34">
        <v>6000</v>
      </c>
      <c r="CI10299" s="35">
        <v>45717</v>
      </c>
      <c r="CJ10299" s="35"/>
      <c r="CK10299" s="36">
        <v>12000</v>
      </c>
      <c r="CL10299" s="26">
        <f t="shared" si="363"/>
        <v>6000</v>
      </c>
      <c r="CM10299" s="26"/>
      <c r="CR10299" s="26" t="str">
        <f t="shared" si="364"/>
        <v>('시티프라자약국 HM(부천시)-D(일)', '131-29-56323', '경기도 부천시 길주로 183 (영라이프빌딩112호,113호,114호) (중동)', '8806538014647', '신일티아민염산염정 10mg', 6000, '2025-03-01'),</v>
      </c>
    </row>
    <row r="10300" spans="79:96" x14ac:dyDescent="0.25">
      <c r="CA10300" s="29">
        <v>10297</v>
      </c>
      <c r="CB10300" s="50"/>
      <c r="CC10300" s="55" t="s">
        <v>14189</v>
      </c>
      <c r="CD10300" s="31" t="s">
        <v>997</v>
      </c>
      <c r="CE10300" s="55" t="s">
        <v>14190</v>
      </c>
      <c r="CF10300" s="32" t="s">
        <v>1001</v>
      </c>
      <c r="CG10300" s="33" t="s">
        <v>1002</v>
      </c>
      <c r="CH10300" s="34">
        <v>9480</v>
      </c>
      <c r="CI10300" s="35">
        <v>45717</v>
      </c>
      <c r="CJ10300" s="35"/>
      <c r="CK10300" s="36">
        <v>18960</v>
      </c>
      <c r="CL10300" s="26">
        <f t="shared" si="363"/>
        <v>9480</v>
      </c>
      <c r="CM10300" s="26"/>
      <c r="CR10300" s="26" t="str">
        <f t="shared" si="364"/>
        <v>('시티프라자약국 HM(부천시)-D(일)', '131-29-56323', '경기도 부천시 길주로 183 (영라이프빌딩112호,113호,114호) (중동)', '8806538027517', '프라빅정 75mg', 9480, '2025-03-01'),</v>
      </c>
    </row>
    <row r="10301" spans="79:96" x14ac:dyDescent="0.25">
      <c r="CA10301" s="29">
        <v>10298</v>
      </c>
      <c r="CB10301" s="50"/>
      <c r="CC10301" s="55" t="s">
        <v>14189</v>
      </c>
      <c r="CD10301" s="31" t="s">
        <v>997</v>
      </c>
      <c r="CE10301" s="55" t="s">
        <v>14190</v>
      </c>
      <c r="CF10301" s="32" t="s">
        <v>1424</v>
      </c>
      <c r="CG10301" s="33" t="s">
        <v>438</v>
      </c>
      <c r="CH10301" s="34">
        <v>20580</v>
      </c>
      <c r="CI10301" s="35">
        <v>45689</v>
      </c>
      <c r="CJ10301" s="35"/>
      <c r="CK10301" s="36">
        <v>41160</v>
      </c>
      <c r="CL10301" s="26">
        <f t="shared" si="363"/>
        <v>20580</v>
      </c>
      <c r="CM10301" s="26"/>
      <c r="CR10301" s="26" t="str">
        <f t="shared" si="364"/>
        <v>('시티프라자약국 HM(부천시)-D(일)', '131-29-56323', '경기도 부천시 길주로 183 (영라이프빌딩112호,113호,114호) (중동)', '8806538044026', '하이엘정 20mg', 20580, '2025-02-01'),</v>
      </c>
    </row>
    <row r="10302" spans="79:96" x14ac:dyDescent="0.25">
      <c r="CA10302" s="29">
        <v>10299</v>
      </c>
      <c r="CB10302" s="50"/>
      <c r="CC10302" s="55" t="s">
        <v>14189</v>
      </c>
      <c r="CD10302" s="31" t="s">
        <v>997</v>
      </c>
      <c r="CE10302" s="55" t="s">
        <v>14190</v>
      </c>
      <c r="CF10302" s="32" t="s">
        <v>7072</v>
      </c>
      <c r="CG10302" s="33" t="s">
        <v>1056</v>
      </c>
      <c r="CH10302" s="34">
        <v>32220</v>
      </c>
      <c r="CI10302" s="35">
        <v>45658</v>
      </c>
      <c r="CJ10302" s="35"/>
      <c r="CK10302" s="36">
        <v>64440</v>
      </c>
      <c r="CL10302" s="26">
        <f t="shared" si="363"/>
        <v>32220</v>
      </c>
      <c r="CM10302" s="26"/>
      <c r="CR10302" s="26" t="str">
        <f t="shared" si="364"/>
        <v>('시티프라자약국 HM(부천시)-D(일)', '131-29-56323', '경기도 부천시 길주로 183 (영라이프빌딩112호,113호,114호) (중동)', '8806538058313', '로타젯정10/20mg', 32220, '2025-01-01'),</v>
      </c>
    </row>
    <row r="10303" spans="79:96" x14ac:dyDescent="0.25">
      <c r="CA10303" s="29">
        <v>10300</v>
      </c>
      <c r="CB10303" s="50"/>
      <c r="CC10303" s="55" t="s">
        <v>14191</v>
      </c>
      <c r="CD10303" s="31" t="s">
        <v>997</v>
      </c>
      <c r="CE10303" s="55" t="s">
        <v>14192</v>
      </c>
      <c r="CF10303" s="32" t="s">
        <v>1340</v>
      </c>
      <c r="CG10303" s="33" t="s">
        <v>1341</v>
      </c>
      <c r="CH10303" s="34">
        <v>5580</v>
      </c>
      <c r="CI10303" s="35">
        <v>45717</v>
      </c>
      <c r="CJ10303" s="35"/>
      <c r="CK10303" s="36">
        <v>11160</v>
      </c>
      <c r="CL10303" s="26">
        <f t="shared" si="363"/>
        <v>5580</v>
      </c>
      <c r="CM10303" s="26"/>
      <c r="CR10303" s="26" t="str">
        <f t="shared" si="364"/>
        <v>('시티프라자약국(중동)-D(일)', '131-29-56323', '경기도 부천시 원미구 길주로 183 112호 (중동)', '8806538013640', '신일아테놀올정 50mg', 5580, '2025-03-01'),</v>
      </c>
    </row>
    <row r="10304" spans="79:96" x14ac:dyDescent="0.25">
      <c r="CA10304" s="29">
        <v>10301</v>
      </c>
      <c r="CB10304" s="50"/>
      <c r="CC10304" s="55" t="s">
        <v>14191</v>
      </c>
      <c r="CD10304" s="31" t="s">
        <v>997</v>
      </c>
      <c r="CE10304" s="55" t="s">
        <v>14192</v>
      </c>
      <c r="CF10304" s="32" t="s">
        <v>1340</v>
      </c>
      <c r="CG10304" s="33" t="s">
        <v>1341</v>
      </c>
      <c r="CH10304" s="34">
        <v>5580</v>
      </c>
      <c r="CI10304" s="35">
        <v>45717</v>
      </c>
      <c r="CJ10304" s="35"/>
      <c r="CK10304" s="36">
        <v>11160</v>
      </c>
      <c r="CL10304" s="26">
        <f t="shared" si="363"/>
        <v>5580</v>
      </c>
      <c r="CM10304" s="26"/>
      <c r="CR10304" s="26" t="str">
        <f t="shared" si="364"/>
        <v>('시티프라자약국(중동)-D(일)', '131-29-56323', '경기도 부천시 원미구 길주로 183 112호 (중동)', '8806538013640', '신일아테놀올정 50mg', 5580, '2025-03-01'),</v>
      </c>
    </row>
    <row r="10305" spans="79:96" x14ac:dyDescent="0.25">
      <c r="CA10305" s="29">
        <v>10302</v>
      </c>
      <c r="CB10305" s="50"/>
      <c r="CC10305" s="55" t="s">
        <v>14191</v>
      </c>
      <c r="CD10305" s="31" t="s">
        <v>997</v>
      </c>
      <c r="CE10305" s="55" t="s">
        <v>14192</v>
      </c>
      <c r="CF10305" s="32" t="s">
        <v>7513</v>
      </c>
      <c r="CG10305" s="33" t="s">
        <v>1191</v>
      </c>
      <c r="CH10305" s="34">
        <v>24705</v>
      </c>
      <c r="CI10305" s="35">
        <v>45717</v>
      </c>
      <c r="CJ10305" s="35"/>
      <c r="CK10305" s="36">
        <v>49410</v>
      </c>
      <c r="CL10305" s="26">
        <f t="shared" si="363"/>
        <v>24705</v>
      </c>
      <c r="CM10305" s="26"/>
      <c r="CR10305" s="26" t="str">
        <f t="shared" si="364"/>
        <v>('시티프라자약국(중동)-D(일)', '131-29-56323', '경기도 부천시 원미구 길주로 183 112호 (중동)', '8806538047218', '프리린캡슐 75mg', 24705, '2025-03-01'),</v>
      </c>
    </row>
    <row r="10306" spans="79:96" x14ac:dyDescent="0.25">
      <c r="CA10306" s="29">
        <v>10303</v>
      </c>
      <c r="CB10306" s="50"/>
      <c r="CC10306" s="55" t="s">
        <v>14191</v>
      </c>
      <c r="CD10306" s="31" t="s">
        <v>997</v>
      </c>
      <c r="CE10306" s="55" t="s">
        <v>14192</v>
      </c>
      <c r="CF10306" s="32" t="s">
        <v>7072</v>
      </c>
      <c r="CG10306" s="33" t="s">
        <v>1056</v>
      </c>
      <c r="CH10306" s="34">
        <v>16110</v>
      </c>
      <c r="CI10306" s="35">
        <v>45717</v>
      </c>
      <c r="CJ10306" s="35"/>
      <c r="CK10306" s="36">
        <v>32220</v>
      </c>
      <c r="CL10306" s="26">
        <f t="shared" si="363"/>
        <v>16110</v>
      </c>
      <c r="CM10306" s="26"/>
      <c r="CR10306" s="26" t="str">
        <f t="shared" si="364"/>
        <v>('시티프라자약국(중동)-D(일)', '131-29-56323', '경기도 부천시 원미구 길주로 183 112호 (중동)', '8806538058313', '로타젯정10/20mg', 16110, '2025-03-01'),</v>
      </c>
    </row>
    <row r="10307" spans="79:96" x14ac:dyDescent="0.25">
      <c r="CA10307" s="29">
        <v>10304</v>
      </c>
      <c r="CB10307" s="50"/>
      <c r="CC10307" s="55" t="s">
        <v>14191</v>
      </c>
      <c r="CD10307" s="31" t="s">
        <v>997</v>
      </c>
      <c r="CE10307" s="55" t="s">
        <v>14192</v>
      </c>
      <c r="CF10307" s="32" t="s">
        <v>2234</v>
      </c>
      <c r="CG10307" s="33" t="s">
        <v>587</v>
      </c>
      <c r="CH10307" s="34">
        <v>17500</v>
      </c>
      <c r="CI10307" s="35">
        <v>45717</v>
      </c>
      <c r="CJ10307" s="35"/>
      <c r="CK10307" s="36">
        <v>35000</v>
      </c>
      <c r="CL10307" s="26">
        <f t="shared" si="363"/>
        <v>17500</v>
      </c>
      <c r="CM10307" s="26"/>
      <c r="CR10307" s="26" t="str">
        <f t="shared" si="364"/>
        <v>('시티프라자약국(중동)-D(일)', '131-29-56323', '경기도 부천시 원미구 길주로 183 112호 (중동)', '8806538005829', '메토르민정', 17500, '2025-03-01'),</v>
      </c>
    </row>
    <row r="10308" spans="79:96" x14ac:dyDescent="0.25">
      <c r="CA10308" s="29">
        <v>10305</v>
      </c>
      <c r="CB10308" s="50"/>
      <c r="CC10308" s="55" t="s">
        <v>14191</v>
      </c>
      <c r="CD10308" s="31" t="s">
        <v>997</v>
      </c>
      <c r="CE10308" s="55" t="s">
        <v>14192</v>
      </c>
      <c r="CF10308" s="32" t="s">
        <v>1454</v>
      </c>
      <c r="CG10308" s="33" t="s">
        <v>1392</v>
      </c>
      <c r="CH10308" s="34">
        <v>19125</v>
      </c>
      <c r="CI10308" s="35">
        <v>45717</v>
      </c>
      <c r="CJ10308" s="35"/>
      <c r="CK10308" s="36">
        <v>38250</v>
      </c>
      <c r="CL10308" s="26">
        <f t="shared" si="363"/>
        <v>19125</v>
      </c>
      <c r="CM10308" s="26"/>
      <c r="CR10308" s="26" t="str">
        <f t="shared" si="364"/>
        <v>('시티프라자약국(중동)-D(일)', '131-29-56323', '경기도 부천시 원미구 길주로 183 112호 (중동)', '8806538044415', '신노바핀정 10mg', 19125, '2025-03-01'),</v>
      </c>
    </row>
    <row r="10309" spans="79:96" x14ac:dyDescent="0.25">
      <c r="CA10309" s="29">
        <v>10306</v>
      </c>
      <c r="CB10309" s="50"/>
      <c r="CC10309" s="55" t="s">
        <v>14191</v>
      </c>
      <c r="CD10309" s="31" t="s">
        <v>997</v>
      </c>
      <c r="CE10309" s="55" t="s">
        <v>14192</v>
      </c>
      <c r="CF10309" s="32" t="s">
        <v>1824</v>
      </c>
      <c r="CG10309" s="33" t="s">
        <v>861</v>
      </c>
      <c r="CH10309" s="34">
        <v>3600</v>
      </c>
      <c r="CI10309" s="35">
        <v>45717</v>
      </c>
      <c r="CJ10309" s="35"/>
      <c r="CK10309" s="36">
        <v>7200</v>
      </c>
      <c r="CL10309" s="26">
        <f t="shared" ref="CL10309:CL10372" si="365">IFERROR(CK10309/2,"")</f>
        <v>3600</v>
      </c>
      <c r="CM10309" s="26"/>
      <c r="CR10309" s="26" t="str">
        <f t="shared" ref="CR10309:CR10372" si="366">IFERROR("('"&amp;CC10309&amp;"', '"&amp;CD10309&amp;"', '"&amp;CE10309&amp;"', '"&amp;CF10309&amp;"', '"&amp;CG10309&amp;"', "&amp;CH10309&amp;", '"&amp;TEXT(CI10309,"YYYY-MM-DD")&amp;"'),","")</f>
        <v>('시티프라자약국(중동)-D(일)', '131-29-56323', '경기도 부천시 원미구 길주로 183 112호 (중동)', '8806538013510', '신일아시클로버크림', 3600, '2025-03-01'),</v>
      </c>
    </row>
    <row r="10310" spans="79:96" x14ac:dyDescent="0.25">
      <c r="CA10310" s="29">
        <v>10307</v>
      </c>
      <c r="CB10310" s="50"/>
      <c r="CC10310" s="55" t="s">
        <v>14191</v>
      </c>
      <c r="CD10310" s="31" t="s">
        <v>997</v>
      </c>
      <c r="CE10310" s="55" t="s">
        <v>14192</v>
      </c>
      <c r="CF10310" s="32" t="s">
        <v>1775</v>
      </c>
      <c r="CG10310" s="33" t="s">
        <v>1549</v>
      </c>
      <c r="CH10310" s="34">
        <v>99750</v>
      </c>
      <c r="CI10310" s="35">
        <v>45689</v>
      </c>
      <c r="CJ10310" s="35"/>
      <c r="CK10310" s="36">
        <v>199500</v>
      </c>
      <c r="CL10310" s="26">
        <f t="shared" si="365"/>
        <v>99750</v>
      </c>
      <c r="CM10310" s="26"/>
      <c r="CR10310" s="26" t="str">
        <f t="shared" si="366"/>
        <v>('시티프라자약국(중동)-D(일)', '131-29-56323', '경기도 부천시 원미구 길주로 183 112호 (중동)', '8806538060316', '테글리엠서방정20/1000mg', 99750, '2025-02-01'),</v>
      </c>
    </row>
    <row r="10311" spans="79:96" x14ac:dyDescent="0.25">
      <c r="CA10311" s="29">
        <v>10308</v>
      </c>
      <c r="CB10311" s="50"/>
      <c r="CC10311" s="55" t="s">
        <v>14191</v>
      </c>
      <c r="CD10311" s="31" t="s">
        <v>997</v>
      </c>
      <c r="CE10311" s="55" t="s">
        <v>14192</v>
      </c>
      <c r="CF10311" s="32" t="s">
        <v>7270</v>
      </c>
      <c r="CG10311" s="33" t="s">
        <v>1856</v>
      </c>
      <c r="CH10311" s="34">
        <v>14190</v>
      </c>
      <c r="CI10311" s="35">
        <v>45658</v>
      </c>
      <c r="CJ10311" s="35"/>
      <c r="CK10311" s="36">
        <v>28380</v>
      </c>
      <c r="CL10311" s="26">
        <f t="shared" si="365"/>
        <v>14190</v>
      </c>
      <c r="CM10311" s="26"/>
      <c r="CR10311" s="26" t="str">
        <f t="shared" si="366"/>
        <v>('시티프라자약국(중동)-D(일)', '131-29-56323', '경기도 부천시 원미구 길주로 183 112호 (중동)', '8806538062723', '포시글리듀오서방정10/500mg', 14190, '2025-01-01'),</v>
      </c>
    </row>
    <row r="10312" spans="79:96" x14ac:dyDescent="0.25">
      <c r="CA10312" s="29">
        <v>10309</v>
      </c>
      <c r="CB10312" s="50"/>
      <c r="CC10312" s="55" t="s">
        <v>14191</v>
      </c>
      <c r="CD10312" s="31" t="s">
        <v>997</v>
      </c>
      <c r="CE10312" s="55" t="s">
        <v>14192</v>
      </c>
      <c r="CF10312" s="32" t="s">
        <v>7270</v>
      </c>
      <c r="CG10312" s="33" t="s">
        <v>1856</v>
      </c>
      <c r="CH10312" s="34">
        <v>21285</v>
      </c>
      <c r="CI10312" s="35">
        <v>45717</v>
      </c>
      <c r="CJ10312" s="35"/>
      <c r="CK10312" s="36">
        <v>42570</v>
      </c>
      <c r="CL10312" s="26">
        <f t="shared" si="365"/>
        <v>21285</v>
      </c>
      <c r="CM10312" s="26"/>
      <c r="CR10312" s="26" t="str">
        <f t="shared" si="366"/>
        <v>('시티프라자약국(중동)-D(일)', '131-29-56323', '경기도 부천시 원미구 길주로 183 112호 (중동)', '8806538062723', '포시글리듀오서방정10/500mg', 21285, '2025-03-01'),</v>
      </c>
    </row>
    <row r="10313" spans="79:96" x14ac:dyDescent="0.25">
      <c r="CA10313" s="29">
        <v>10310</v>
      </c>
      <c r="CB10313" s="50"/>
      <c r="CC10313" s="55" t="s">
        <v>14191</v>
      </c>
      <c r="CD10313" s="31" t="s">
        <v>997</v>
      </c>
      <c r="CE10313" s="55" t="s">
        <v>14192</v>
      </c>
      <c r="CF10313" s="32" t="s">
        <v>7270</v>
      </c>
      <c r="CG10313" s="33" t="s">
        <v>1856</v>
      </c>
      <c r="CH10313" s="34">
        <v>21285</v>
      </c>
      <c r="CI10313" s="35">
        <v>45717</v>
      </c>
      <c r="CJ10313" s="35"/>
      <c r="CK10313" s="36">
        <v>42570</v>
      </c>
      <c r="CL10313" s="26">
        <f t="shared" si="365"/>
        <v>21285</v>
      </c>
      <c r="CM10313" s="26"/>
      <c r="CR10313" s="26" t="str">
        <f t="shared" si="366"/>
        <v>('시티프라자약국(중동)-D(일)', '131-29-56323', '경기도 부천시 원미구 길주로 183 112호 (중동)', '8806538062723', '포시글리듀오서방정10/500mg', 21285, '2025-03-01'),</v>
      </c>
    </row>
    <row r="10314" spans="79:96" x14ac:dyDescent="0.25">
      <c r="CA10314" s="29">
        <v>10311</v>
      </c>
      <c r="CB10314" s="50"/>
      <c r="CC10314" s="55" t="s">
        <v>14191</v>
      </c>
      <c r="CD10314" s="31" t="s">
        <v>997</v>
      </c>
      <c r="CE10314" s="55" t="s">
        <v>14192</v>
      </c>
      <c r="CF10314" s="32" t="s">
        <v>7270</v>
      </c>
      <c r="CG10314" s="33" t="s">
        <v>1856</v>
      </c>
      <c r="CH10314" s="34">
        <v>14190</v>
      </c>
      <c r="CI10314" s="35">
        <v>45717</v>
      </c>
      <c r="CJ10314" s="35"/>
      <c r="CK10314" s="36">
        <v>28380</v>
      </c>
      <c r="CL10314" s="26">
        <f t="shared" si="365"/>
        <v>14190</v>
      </c>
      <c r="CM10314" s="26"/>
      <c r="CR10314" s="26" t="str">
        <f t="shared" si="366"/>
        <v>('시티프라자약국(중동)-D(일)', '131-29-56323', '경기도 부천시 원미구 길주로 183 112호 (중동)', '8806538062723', '포시글리듀오서방정10/500mg', 14190, '2025-03-01'),</v>
      </c>
    </row>
    <row r="10315" spans="79:96" x14ac:dyDescent="0.25">
      <c r="CA10315" s="29">
        <v>10312</v>
      </c>
      <c r="CB10315" s="50"/>
      <c r="CC10315" s="55" t="s">
        <v>14191</v>
      </c>
      <c r="CD10315" s="31" t="s">
        <v>997</v>
      </c>
      <c r="CE10315" s="55" t="s">
        <v>14192</v>
      </c>
      <c r="CF10315" s="32" t="s">
        <v>7270</v>
      </c>
      <c r="CG10315" s="33" t="s">
        <v>1856</v>
      </c>
      <c r="CH10315" s="34">
        <v>14190</v>
      </c>
      <c r="CI10315" s="35">
        <v>45717</v>
      </c>
      <c r="CJ10315" s="35"/>
      <c r="CK10315" s="36">
        <v>28380</v>
      </c>
      <c r="CL10315" s="26">
        <f t="shared" si="365"/>
        <v>14190</v>
      </c>
      <c r="CM10315" s="26"/>
      <c r="CR10315" s="26" t="str">
        <f t="shared" si="366"/>
        <v>('시티프라자약국(중동)-D(일)', '131-29-56323', '경기도 부천시 원미구 길주로 183 112호 (중동)', '8806538062723', '포시글리듀오서방정10/500mg', 14190, '2025-03-01'),</v>
      </c>
    </row>
    <row r="10316" spans="79:96" x14ac:dyDescent="0.25">
      <c r="CA10316" s="29">
        <v>10313</v>
      </c>
      <c r="CB10316" s="50"/>
      <c r="CC10316" s="55" t="s">
        <v>14191</v>
      </c>
      <c r="CD10316" s="31" t="s">
        <v>997</v>
      </c>
      <c r="CE10316" s="55" t="s">
        <v>14192</v>
      </c>
      <c r="CF10316" s="32" t="s">
        <v>14193</v>
      </c>
      <c r="CG10316" s="33" t="s">
        <v>2159</v>
      </c>
      <c r="CH10316" s="34">
        <v>-4380</v>
      </c>
      <c r="CI10316" s="35">
        <v>45717</v>
      </c>
      <c r="CJ10316" s="35"/>
      <c r="CK10316" s="36">
        <v>-8760</v>
      </c>
      <c r="CL10316" s="26">
        <f t="shared" si="365"/>
        <v>-4380</v>
      </c>
      <c r="CM10316" s="26"/>
      <c r="CR10316" s="26" t="str">
        <f t="shared" si="366"/>
        <v>('시티프라자약국(중동)-D(일)', '131-29-56323', '경기도 부천시 원미구 길주로 183 112호 (중동)', '8806538003511', '레보트로정 60mg', -4380, '2025-03-01'),</v>
      </c>
    </row>
    <row r="10317" spans="79:96" x14ac:dyDescent="0.25">
      <c r="CA10317" s="29">
        <v>10314</v>
      </c>
      <c r="CB10317" s="50"/>
      <c r="CC10317" s="55" t="s">
        <v>14194</v>
      </c>
      <c r="CD10317" s="31" t="s">
        <v>14195</v>
      </c>
      <c r="CE10317" s="55" t="s">
        <v>14196</v>
      </c>
      <c r="CF10317" s="32" t="s">
        <v>645</v>
      </c>
      <c r="CG10317" s="33" t="s">
        <v>646</v>
      </c>
      <c r="CH10317" s="34">
        <v>9500</v>
      </c>
      <c r="CI10317" s="35">
        <v>45717</v>
      </c>
      <c r="CJ10317" s="35"/>
      <c r="CK10317" s="36">
        <v>19000</v>
      </c>
      <c r="CL10317" s="26">
        <f t="shared" si="365"/>
        <v>9500</v>
      </c>
      <c r="CM10317" s="26"/>
      <c r="CR10317" s="26" t="str">
        <f t="shared" si="366"/>
        <v>('신성바이오-P/다', '795-59-00412', '경기도 수원시 권선구 효원로 182 2층212호 (권선동)', '8806538014265', '신일브롬헥신염산염정 8mg', 9500, '2025-03-01'),</v>
      </c>
    </row>
    <row r="10318" spans="79:96" x14ac:dyDescent="0.25">
      <c r="CA10318" s="29">
        <v>10315</v>
      </c>
      <c r="CB10318" s="50"/>
      <c r="CC10318" s="55" t="s">
        <v>14197</v>
      </c>
      <c r="CD10318" s="31" t="s">
        <v>7205</v>
      </c>
      <c r="CE10318" s="55" t="s">
        <v>14198</v>
      </c>
      <c r="CF10318" s="32" t="s">
        <v>2228</v>
      </c>
      <c r="CG10318" s="33" t="s">
        <v>790</v>
      </c>
      <c r="CH10318" s="34">
        <v>29000</v>
      </c>
      <c r="CI10318" s="35">
        <v>45717</v>
      </c>
      <c r="CJ10318" s="35"/>
      <c r="CK10318" s="36">
        <v>58000</v>
      </c>
      <c r="CL10318" s="26">
        <f t="shared" si="365"/>
        <v>29000</v>
      </c>
      <c r="CM10318" s="26"/>
      <c r="CR10318" s="26" t="str">
        <f t="shared" si="366"/>
        <v>('신성심약국(관악구)-U(이)', '123-24-52165', '서울특별시 관악구 관악로 205 (봉천동)', '8806538013121', '신일슈도에페드린정 60mg', 29000, '2025-03-01'),</v>
      </c>
    </row>
    <row r="10319" spans="79:96" x14ac:dyDescent="0.25">
      <c r="CA10319" s="29">
        <v>10316</v>
      </c>
      <c r="CB10319" s="50"/>
      <c r="CC10319" s="55" t="s">
        <v>14199</v>
      </c>
      <c r="CD10319" s="31" t="s">
        <v>2282</v>
      </c>
      <c r="CE10319" s="55" t="s">
        <v>14200</v>
      </c>
      <c r="CF10319" s="32" t="s">
        <v>3540</v>
      </c>
      <c r="CG10319" s="33" t="s">
        <v>1158</v>
      </c>
      <c r="CH10319" s="34">
        <v>36360</v>
      </c>
      <c r="CI10319" s="35">
        <v>45689</v>
      </c>
      <c r="CJ10319" s="35"/>
      <c r="CK10319" s="36">
        <v>72720</v>
      </c>
      <c r="CL10319" s="26">
        <f t="shared" si="365"/>
        <v>36360</v>
      </c>
      <c r="CM10319" s="26"/>
      <c r="CR10319" s="26" t="str">
        <f t="shared" si="366"/>
        <v>('신세계약국(대림)-T/X', '681-39-00717', '서울 영등포구 대림1동 삼성생명빌딩 952-19', '8806538059112', '리피젯정10/20mg', 36360, '2025-02-01'),</v>
      </c>
    </row>
    <row r="10320" spans="79:96" x14ac:dyDescent="0.25">
      <c r="CA10320" s="29">
        <v>10317</v>
      </c>
      <c r="CB10320" s="50"/>
      <c r="CC10320" s="55" t="s">
        <v>14201</v>
      </c>
      <c r="CD10320" s="31" t="s">
        <v>14202</v>
      </c>
      <c r="CE10320" s="55" t="s">
        <v>14203</v>
      </c>
      <c r="CF10320" s="32" t="s">
        <v>2013</v>
      </c>
      <c r="CG10320" s="33" t="s">
        <v>1391</v>
      </c>
      <c r="CH10320" s="34">
        <v>1425</v>
      </c>
      <c r="CI10320" s="35">
        <v>45658</v>
      </c>
      <c r="CJ10320" s="35"/>
      <c r="CK10320" s="36">
        <v>2850</v>
      </c>
      <c r="CL10320" s="26">
        <f t="shared" si="365"/>
        <v>1425</v>
      </c>
      <c r="CM10320" s="26"/>
      <c r="CR10320" s="26" t="str">
        <f t="shared" si="366"/>
        <v>('신약국 HM(대구달서)', '510-03-79117', '대구광역시 달서구 월배로 214 (상인동)', '8806538026510', '티니다진정 500mg', 1425, '2025-01-01'),</v>
      </c>
    </row>
    <row r="10321" spans="79:96" x14ac:dyDescent="0.25">
      <c r="CA10321" s="29">
        <v>10318</v>
      </c>
      <c r="CB10321" s="50"/>
      <c r="CC10321" s="55" t="s">
        <v>14204</v>
      </c>
      <c r="CD10321" s="31" t="s">
        <v>14205</v>
      </c>
      <c r="CE10321" s="55" t="s">
        <v>14206</v>
      </c>
      <c r="CF10321" s="32" t="s">
        <v>2228</v>
      </c>
      <c r="CG10321" s="33" t="s">
        <v>790</v>
      </c>
      <c r="CH10321" s="34">
        <v>29000</v>
      </c>
      <c r="CI10321" s="35">
        <v>45717</v>
      </c>
      <c r="CJ10321" s="35"/>
      <c r="CK10321" s="36">
        <v>58000</v>
      </c>
      <c r="CL10321" s="26">
        <f t="shared" si="365"/>
        <v>29000</v>
      </c>
      <c r="CM10321" s="26"/>
      <c r="CR10321" s="26" t="str">
        <f t="shared" si="366"/>
        <v>('신원약국(수원시)-P/나', '135-28-07491', '경기도 수원시 영통구 인계로 218 (매탄동)', '8806538013121', '신일슈도에페드린정 60mg', 29000, '2025-03-01'),</v>
      </c>
    </row>
    <row r="10322" spans="79:96" x14ac:dyDescent="0.25">
      <c r="CA10322" s="29">
        <v>10319</v>
      </c>
      <c r="CB10322" s="50"/>
      <c r="CC10322" s="55" t="s">
        <v>14207</v>
      </c>
      <c r="CD10322" s="31" t="s">
        <v>14208</v>
      </c>
      <c r="CE10322" s="55" t="s">
        <v>14209</v>
      </c>
      <c r="CF10322" s="32" t="s">
        <v>615</v>
      </c>
      <c r="CG10322" s="33" t="s">
        <v>616</v>
      </c>
      <c r="CH10322" s="34">
        <v>7500</v>
      </c>
      <c r="CI10322" s="35">
        <v>45717</v>
      </c>
      <c r="CJ10322" s="35"/>
      <c r="CK10322" s="36">
        <v>15000</v>
      </c>
      <c r="CL10322" s="26">
        <f t="shared" si="365"/>
        <v>7500</v>
      </c>
      <c r="CM10322" s="26"/>
      <c r="CR10322" s="26" t="str">
        <f t="shared" si="366"/>
        <v>('신월메디칼약국(양천)-T/W(일)', '602-13-20592', '서울 양천구 신월동 52-10', '8806538015149', '신일폴산정 1mg', 7500, '2025-03-01'),</v>
      </c>
    </row>
    <row r="10323" spans="79:96" x14ac:dyDescent="0.25">
      <c r="CA10323" s="29">
        <v>10320</v>
      </c>
      <c r="CB10323" s="50"/>
      <c r="CC10323" s="55" t="s">
        <v>14207</v>
      </c>
      <c r="CD10323" s="31" t="s">
        <v>14208</v>
      </c>
      <c r="CE10323" s="55" t="s">
        <v>14209</v>
      </c>
      <c r="CF10323" s="32" t="s">
        <v>1077</v>
      </c>
      <c r="CG10323" s="33" t="s">
        <v>1078</v>
      </c>
      <c r="CH10323" s="34">
        <v>8250</v>
      </c>
      <c r="CI10323" s="35">
        <v>45717</v>
      </c>
      <c r="CJ10323" s="35"/>
      <c r="CK10323" s="36">
        <v>16500</v>
      </c>
      <c r="CL10323" s="26">
        <f t="shared" si="365"/>
        <v>8250</v>
      </c>
      <c r="CM10323" s="26"/>
      <c r="CR10323" s="26" t="str">
        <f t="shared" si="366"/>
        <v>('신월메디칼약국(양천)-T/W(일)', '602-13-20592', '서울 양천구 신월동 52-10', '8806538056425', '프로나지액 25mL', 8250, '2025-03-01'),</v>
      </c>
    </row>
    <row r="10324" spans="79:96" x14ac:dyDescent="0.25">
      <c r="CA10324" s="29">
        <v>10321</v>
      </c>
      <c r="CB10324" s="50"/>
      <c r="CC10324" s="55" t="s">
        <v>14207</v>
      </c>
      <c r="CD10324" s="31" t="s">
        <v>14208</v>
      </c>
      <c r="CE10324" s="55" t="s">
        <v>14209</v>
      </c>
      <c r="CF10324" s="32" t="s">
        <v>1077</v>
      </c>
      <c r="CG10324" s="33" t="s">
        <v>1078</v>
      </c>
      <c r="CH10324" s="34">
        <v>5500</v>
      </c>
      <c r="CI10324" s="35">
        <v>45717</v>
      </c>
      <c r="CJ10324" s="35"/>
      <c r="CK10324" s="36">
        <v>11000</v>
      </c>
      <c r="CL10324" s="26">
        <f t="shared" si="365"/>
        <v>5500</v>
      </c>
      <c r="CM10324" s="26"/>
      <c r="CR10324" s="26" t="str">
        <f t="shared" si="366"/>
        <v>('신월메디칼약국(양천)-T/W(일)', '602-13-20592', '서울 양천구 신월동 52-10', '8806538056425', '프로나지액 25mL', 5500, '2025-03-01'),</v>
      </c>
    </row>
    <row r="10325" spans="79:96" x14ac:dyDescent="0.25">
      <c r="CA10325" s="29">
        <v>10322</v>
      </c>
      <c r="CB10325" s="50"/>
      <c r="CC10325" s="55" t="s">
        <v>14207</v>
      </c>
      <c r="CD10325" s="31" t="s">
        <v>14208</v>
      </c>
      <c r="CE10325" s="55" t="s">
        <v>14209</v>
      </c>
      <c r="CF10325" s="32" t="s">
        <v>1077</v>
      </c>
      <c r="CG10325" s="33" t="s">
        <v>1078</v>
      </c>
      <c r="CH10325" s="34">
        <v>27500</v>
      </c>
      <c r="CI10325" s="35">
        <v>45717</v>
      </c>
      <c r="CJ10325" s="35"/>
      <c r="CK10325" s="36">
        <v>55000</v>
      </c>
      <c r="CL10325" s="26">
        <f t="shared" si="365"/>
        <v>27500</v>
      </c>
      <c r="CM10325" s="26"/>
      <c r="CR10325" s="26" t="str">
        <f t="shared" si="366"/>
        <v>('신월메디칼약국(양천)-T/W(일)', '602-13-20592', '서울 양천구 신월동 52-10', '8806538056425', '프로나지액 25mL', 27500, '2025-03-01'),</v>
      </c>
    </row>
    <row r="10326" spans="79:96" x14ac:dyDescent="0.25">
      <c r="CA10326" s="29">
        <v>10323</v>
      </c>
      <c r="CB10326" s="50"/>
      <c r="CC10326" s="55" t="s">
        <v>14207</v>
      </c>
      <c r="CD10326" s="31" t="s">
        <v>14208</v>
      </c>
      <c r="CE10326" s="55" t="s">
        <v>14209</v>
      </c>
      <c r="CF10326" s="32" t="s">
        <v>1077</v>
      </c>
      <c r="CG10326" s="33" t="s">
        <v>1078</v>
      </c>
      <c r="CH10326" s="34">
        <v>13750</v>
      </c>
      <c r="CI10326" s="35">
        <v>45717</v>
      </c>
      <c r="CJ10326" s="35"/>
      <c r="CK10326" s="36">
        <v>27500</v>
      </c>
      <c r="CL10326" s="26">
        <f t="shared" si="365"/>
        <v>13750</v>
      </c>
      <c r="CM10326" s="26"/>
      <c r="CR10326" s="26" t="str">
        <f t="shared" si="366"/>
        <v>('신월메디칼약국(양천)-T/W(일)', '602-13-20592', '서울 양천구 신월동 52-10', '8806538056425', '프로나지액 25mL', 13750, '2025-03-01'),</v>
      </c>
    </row>
    <row r="10327" spans="79:96" x14ac:dyDescent="0.25">
      <c r="CA10327" s="29">
        <v>10324</v>
      </c>
      <c r="CB10327" s="50"/>
      <c r="CC10327" s="55" t="s">
        <v>14207</v>
      </c>
      <c r="CD10327" s="31" t="s">
        <v>14208</v>
      </c>
      <c r="CE10327" s="55" t="s">
        <v>14209</v>
      </c>
      <c r="CF10327" s="32" t="s">
        <v>1077</v>
      </c>
      <c r="CG10327" s="33" t="s">
        <v>1078</v>
      </c>
      <c r="CH10327" s="34">
        <v>16500</v>
      </c>
      <c r="CI10327" s="35">
        <v>45717</v>
      </c>
      <c r="CJ10327" s="35"/>
      <c r="CK10327" s="36">
        <v>33000</v>
      </c>
      <c r="CL10327" s="26">
        <f t="shared" si="365"/>
        <v>16500</v>
      </c>
      <c r="CM10327" s="26"/>
      <c r="CR10327" s="26" t="str">
        <f t="shared" si="366"/>
        <v>('신월메디칼약국(양천)-T/W(일)', '602-13-20592', '서울 양천구 신월동 52-10', '8806538056425', '프로나지액 25mL', 16500, '2025-03-01'),</v>
      </c>
    </row>
    <row r="10328" spans="79:96" x14ac:dyDescent="0.25">
      <c r="CA10328" s="29">
        <v>10325</v>
      </c>
      <c r="CB10328" s="50"/>
      <c r="CC10328" s="55" t="s">
        <v>14207</v>
      </c>
      <c r="CD10328" s="31" t="s">
        <v>14208</v>
      </c>
      <c r="CE10328" s="55" t="s">
        <v>14209</v>
      </c>
      <c r="CF10328" s="32" t="s">
        <v>1077</v>
      </c>
      <c r="CG10328" s="33" t="s">
        <v>1078</v>
      </c>
      <c r="CH10328" s="34">
        <v>11000</v>
      </c>
      <c r="CI10328" s="35">
        <v>45689</v>
      </c>
      <c r="CJ10328" s="35"/>
      <c r="CK10328" s="36">
        <v>22000</v>
      </c>
      <c r="CL10328" s="26">
        <f t="shared" si="365"/>
        <v>11000</v>
      </c>
      <c r="CM10328" s="26"/>
      <c r="CR10328" s="26" t="str">
        <f t="shared" si="366"/>
        <v>('신월메디칼약국(양천)-T/W(일)', '602-13-20592', '서울 양천구 신월동 52-10', '8806538056425', '프로나지액 25mL', 11000, '2025-02-01'),</v>
      </c>
    </row>
    <row r="10329" spans="79:96" x14ac:dyDescent="0.25">
      <c r="CA10329" s="29">
        <v>10326</v>
      </c>
      <c r="CB10329" s="50"/>
      <c r="CC10329" s="55" t="s">
        <v>14207</v>
      </c>
      <c r="CD10329" s="31" t="s">
        <v>14208</v>
      </c>
      <c r="CE10329" s="55" t="s">
        <v>14209</v>
      </c>
      <c r="CF10329" s="32" t="s">
        <v>1077</v>
      </c>
      <c r="CG10329" s="33" t="s">
        <v>1078</v>
      </c>
      <c r="CH10329" s="34">
        <v>2750</v>
      </c>
      <c r="CI10329" s="35">
        <v>45658</v>
      </c>
      <c r="CJ10329" s="35"/>
      <c r="CK10329" s="36">
        <v>5500</v>
      </c>
      <c r="CL10329" s="26">
        <f t="shared" si="365"/>
        <v>2750</v>
      </c>
      <c r="CM10329" s="26"/>
      <c r="CR10329" s="26" t="str">
        <f t="shared" si="366"/>
        <v>('신월메디칼약국(양천)-T/W(일)', '602-13-20592', '서울 양천구 신월동 52-10', '8806538056425', '프로나지액 25mL', 2750, '2025-01-01'),</v>
      </c>
    </row>
    <row r="10330" spans="79:96" x14ac:dyDescent="0.25">
      <c r="CA10330" s="29">
        <v>10327</v>
      </c>
      <c r="CB10330" s="50"/>
      <c r="CC10330" s="55" t="s">
        <v>14207</v>
      </c>
      <c r="CD10330" s="31" t="s">
        <v>14208</v>
      </c>
      <c r="CE10330" s="55" t="s">
        <v>14209</v>
      </c>
      <c r="CF10330" s="32" t="s">
        <v>1077</v>
      </c>
      <c r="CG10330" s="33" t="s">
        <v>1078</v>
      </c>
      <c r="CH10330" s="34">
        <v>8250</v>
      </c>
      <c r="CI10330" s="35">
        <v>45717</v>
      </c>
      <c r="CJ10330" s="35"/>
      <c r="CK10330" s="36">
        <v>16500</v>
      </c>
      <c r="CL10330" s="26">
        <f t="shared" si="365"/>
        <v>8250</v>
      </c>
      <c r="CM10330" s="26"/>
      <c r="CR10330" s="26" t="str">
        <f t="shared" si="366"/>
        <v>('신월메디칼약국(양천)-T/W(일)', '602-13-20592', '서울 양천구 신월동 52-10', '8806538056425', '프로나지액 25mL', 8250, '2025-03-01'),</v>
      </c>
    </row>
    <row r="10331" spans="79:96" x14ac:dyDescent="0.25">
      <c r="CA10331" s="29">
        <v>10328</v>
      </c>
      <c r="CB10331" s="50"/>
      <c r="CC10331" s="55" t="s">
        <v>14207</v>
      </c>
      <c r="CD10331" s="31" t="s">
        <v>14208</v>
      </c>
      <c r="CE10331" s="55" t="s">
        <v>14209</v>
      </c>
      <c r="CF10331" s="32" t="s">
        <v>1077</v>
      </c>
      <c r="CG10331" s="33" t="s">
        <v>1078</v>
      </c>
      <c r="CH10331" s="34">
        <v>74250</v>
      </c>
      <c r="CI10331" s="35">
        <v>45717</v>
      </c>
      <c r="CJ10331" s="35"/>
      <c r="CK10331" s="36">
        <v>148500</v>
      </c>
      <c r="CL10331" s="26">
        <f t="shared" si="365"/>
        <v>74250</v>
      </c>
      <c r="CM10331" s="26"/>
      <c r="CR10331" s="26" t="str">
        <f t="shared" si="366"/>
        <v>('신월메디칼약국(양천)-T/W(일)', '602-13-20592', '서울 양천구 신월동 52-10', '8806538056425', '프로나지액 25mL', 74250, '2025-03-01'),</v>
      </c>
    </row>
    <row r="10332" spans="79:96" x14ac:dyDescent="0.25">
      <c r="CA10332" s="29">
        <v>10329</v>
      </c>
      <c r="CB10332" s="50"/>
      <c r="CC10332" s="55" t="s">
        <v>14207</v>
      </c>
      <c r="CD10332" s="31" t="s">
        <v>14208</v>
      </c>
      <c r="CE10332" s="55" t="s">
        <v>14209</v>
      </c>
      <c r="CF10332" s="32" t="s">
        <v>1077</v>
      </c>
      <c r="CG10332" s="33" t="s">
        <v>1078</v>
      </c>
      <c r="CH10332" s="34">
        <v>13750</v>
      </c>
      <c r="CI10332" s="35">
        <v>45717</v>
      </c>
      <c r="CJ10332" s="35"/>
      <c r="CK10332" s="36">
        <v>27500</v>
      </c>
      <c r="CL10332" s="26">
        <f t="shared" si="365"/>
        <v>13750</v>
      </c>
      <c r="CM10332" s="26"/>
      <c r="CR10332" s="26" t="str">
        <f t="shared" si="366"/>
        <v>('신월메디칼약국(양천)-T/W(일)', '602-13-20592', '서울 양천구 신월동 52-10', '8806538056425', '프로나지액 25mL', 13750, '2025-03-01'),</v>
      </c>
    </row>
    <row r="10333" spans="79:96" x14ac:dyDescent="0.25">
      <c r="CA10333" s="29">
        <v>10330</v>
      </c>
      <c r="CB10333" s="50"/>
      <c r="CC10333" s="55" t="s">
        <v>14207</v>
      </c>
      <c r="CD10333" s="31" t="s">
        <v>14208</v>
      </c>
      <c r="CE10333" s="55" t="s">
        <v>14209</v>
      </c>
      <c r="CF10333" s="32" t="s">
        <v>1077</v>
      </c>
      <c r="CG10333" s="33" t="s">
        <v>1078</v>
      </c>
      <c r="CH10333" s="34">
        <v>16500</v>
      </c>
      <c r="CI10333" s="35">
        <v>45717</v>
      </c>
      <c r="CJ10333" s="35"/>
      <c r="CK10333" s="36">
        <v>33000</v>
      </c>
      <c r="CL10333" s="26">
        <f t="shared" si="365"/>
        <v>16500</v>
      </c>
      <c r="CM10333" s="26"/>
      <c r="CR10333" s="26" t="str">
        <f t="shared" si="366"/>
        <v>('신월메디칼약국(양천)-T/W(일)', '602-13-20592', '서울 양천구 신월동 52-10', '8806538056425', '프로나지액 25mL', 16500, '2025-03-01'),</v>
      </c>
    </row>
    <row r="10334" spans="79:96" x14ac:dyDescent="0.25">
      <c r="CA10334" s="29">
        <v>10331</v>
      </c>
      <c r="CB10334" s="50"/>
      <c r="CC10334" s="55" t="s">
        <v>14207</v>
      </c>
      <c r="CD10334" s="31" t="s">
        <v>14208</v>
      </c>
      <c r="CE10334" s="55" t="s">
        <v>14209</v>
      </c>
      <c r="CF10334" s="32" t="s">
        <v>1077</v>
      </c>
      <c r="CG10334" s="33" t="s">
        <v>1078</v>
      </c>
      <c r="CH10334" s="34">
        <v>16500</v>
      </c>
      <c r="CI10334" s="35">
        <v>45717</v>
      </c>
      <c r="CJ10334" s="35"/>
      <c r="CK10334" s="36">
        <v>33000</v>
      </c>
      <c r="CL10334" s="26">
        <f t="shared" si="365"/>
        <v>16500</v>
      </c>
      <c r="CM10334" s="26"/>
      <c r="CR10334" s="26" t="str">
        <f t="shared" si="366"/>
        <v>('신월메디칼약국(양천)-T/W(일)', '602-13-20592', '서울 양천구 신월동 52-10', '8806538056425', '프로나지액 25mL', 16500, '2025-03-01'),</v>
      </c>
    </row>
    <row r="10335" spans="79:96" x14ac:dyDescent="0.25">
      <c r="CA10335" s="29">
        <v>10332</v>
      </c>
      <c r="CB10335" s="50"/>
      <c r="CC10335" s="55" t="s">
        <v>14207</v>
      </c>
      <c r="CD10335" s="31" t="s">
        <v>14208</v>
      </c>
      <c r="CE10335" s="55" t="s">
        <v>14209</v>
      </c>
      <c r="CF10335" s="32" t="s">
        <v>1077</v>
      </c>
      <c r="CG10335" s="33" t="s">
        <v>1078</v>
      </c>
      <c r="CH10335" s="34">
        <v>8250</v>
      </c>
      <c r="CI10335" s="35">
        <v>45717</v>
      </c>
      <c r="CJ10335" s="35"/>
      <c r="CK10335" s="36">
        <v>16500</v>
      </c>
      <c r="CL10335" s="26">
        <f t="shared" si="365"/>
        <v>8250</v>
      </c>
      <c r="CM10335" s="26"/>
      <c r="CR10335" s="26" t="str">
        <f t="shared" si="366"/>
        <v>('신월메디칼약국(양천)-T/W(일)', '602-13-20592', '서울 양천구 신월동 52-10', '8806538056425', '프로나지액 25mL', 8250, '2025-03-01'),</v>
      </c>
    </row>
    <row r="10336" spans="79:96" x14ac:dyDescent="0.25">
      <c r="CA10336" s="29">
        <v>10333</v>
      </c>
      <c r="CB10336" s="50"/>
      <c r="CC10336" s="55" t="s">
        <v>14207</v>
      </c>
      <c r="CD10336" s="31" t="s">
        <v>14208</v>
      </c>
      <c r="CE10336" s="55" t="s">
        <v>14209</v>
      </c>
      <c r="CF10336" s="32" t="s">
        <v>1077</v>
      </c>
      <c r="CG10336" s="33" t="s">
        <v>1078</v>
      </c>
      <c r="CH10336" s="34">
        <v>22000</v>
      </c>
      <c r="CI10336" s="35">
        <v>45717</v>
      </c>
      <c r="CJ10336" s="35"/>
      <c r="CK10336" s="36">
        <v>44000</v>
      </c>
      <c r="CL10336" s="26">
        <f t="shared" si="365"/>
        <v>22000</v>
      </c>
      <c r="CM10336" s="26"/>
      <c r="CR10336" s="26" t="str">
        <f t="shared" si="366"/>
        <v>('신월메디칼약국(양천)-T/W(일)', '602-13-20592', '서울 양천구 신월동 52-10', '8806538056425', '프로나지액 25mL', 22000, '2025-03-01'),</v>
      </c>
    </row>
    <row r="10337" spans="79:96" x14ac:dyDescent="0.25">
      <c r="CA10337" s="29">
        <v>10334</v>
      </c>
      <c r="CB10337" s="50"/>
      <c r="CC10337" s="55" t="s">
        <v>14207</v>
      </c>
      <c r="CD10337" s="31" t="s">
        <v>14208</v>
      </c>
      <c r="CE10337" s="55" t="s">
        <v>14209</v>
      </c>
      <c r="CF10337" s="32" t="s">
        <v>1077</v>
      </c>
      <c r="CG10337" s="33" t="s">
        <v>1078</v>
      </c>
      <c r="CH10337" s="34">
        <v>5500</v>
      </c>
      <c r="CI10337" s="35">
        <v>45689</v>
      </c>
      <c r="CJ10337" s="35"/>
      <c r="CK10337" s="36">
        <v>11000</v>
      </c>
      <c r="CL10337" s="26">
        <f t="shared" si="365"/>
        <v>5500</v>
      </c>
      <c r="CM10337" s="26"/>
      <c r="CR10337" s="26" t="str">
        <f t="shared" si="366"/>
        <v>('신월메디칼약국(양천)-T/W(일)', '602-13-20592', '서울 양천구 신월동 52-10', '8806538056425', '프로나지액 25mL', 5500, '2025-02-01'),</v>
      </c>
    </row>
    <row r="10338" spans="79:96" x14ac:dyDescent="0.25">
      <c r="CA10338" s="29">
        <v>10335</v>
      </c>
      <c r="CB10338" s="50"/>
      <c r="CC10338" s="55" t="s">
        <v>14210</v>
      </c>
      <c r="CD10338" s="31" t="s">
        <v>14211</v>
      </c>
      <c r="CE10338" s="55" t="s">
        <v>14212</v>
      </c>
      <c r="CF10338" s="32" t="s">
        <v>732</v>
      </c>
      <c r="CG10338" s="33" t="s">
        <v>733</v>
      </c>
      <c r="CH10338" s="34">
        <v>5750</v>
      </c>
      <c r="CI10338" s="35">
        <v>45658</v>
      </c>
      <c r="CJ10338" s="35"/>
      <c r="CK10338" s="36">
        <v>11500</v>
      </c>
      <c r="CL10338" s="26">
        <f t="shared" si="365"/>
        <v>5750</v>
      </c>
      <c r="CM10338" s="26"/>
      <c r="CR10338" s="26" t="str">
        <f t="shared" si="366"/>
        <v>('신혜성약국 HM(부천시)-L', '130-19-13278', '경기도 부천시 삼작로 332 (여월동)', '8806538017259', '신일피리독신정 50mg', 5750, '2025-01-01'),</v>
      </c>
    </row>
    <row r="10339" spans="79:96" x14ac:dyDescent="0.25">
      <c r="CA10339" s="29">
        <v>10336</v>
      </c>
      <c r="CB10339" s="50"/>
      <c r="CC10339" s="55" t="s">
        <v>14213</v>
      </c>
      <c r="CD10339" s="31" t="s">
        <v>14214</v>
      </c>
      <c r="CE10339" s="55" t="s">
        <v>14215</v>
      </c>
      <c r="CF10339" s="32" t="s">
        <v>615</v>
      </c>
      <c r="CG10339" s="33" t="s">
        <v>616</v>
      </c>
      <c r="CH10339" s="34">
        <v>7500</v>
      </c>
      <c r="CI10339" s="35">
        <v>45717</v>
      </c>
      <c r="CJ10339" s="35"/>
      <c r="CK10339" s="36">
        <v>15000</v>
      </c>
      <c r="CL10339" s="26">
        <f t="shared" si="365"/>
        <v>7500</v>
      </c>
      <c r="CM10339" s="26"/>
      <c r="CR10339" s="26" t="str">
        <f t="shared" si="366"/>
        <v>('신흥365약국-P/라', '510-06-95743', '경기 성남시 수정구 신흥동 4124', '8806538015149', '신일폴산정 1mg', 7500, '2025-03-01'),</v>
      </c>
    </row>
    <row r="10340" spans="79:96" x14ac:dyDescent="0.25">
      <c r="CA10340" s="29">
        <v>10337</v>
      </c>
      <c r="CB10340" s="50"/>
      <c r="CC10340" s="55" t="s">
        <v>14216</v>
      </c>
      <c r="CD10340" s="31" t="s">
        <v>5932</v>
      </c>
      <c r="CE10340" s="55" t="s">
        <v>14217</v>
      </c>
      <c r="CF10340" s="32" t="s">
        <v>7611</v>
      </c>
      <c r="CG10340" s="33" t="s">
        <v>1367</v>
      </c>
      <c r="CH10340" s="34">
        <v>3780</v>
      </c>
      <c r="CI10340" s="35">
        <v>45717</v>
      </c>
      <c r="CJ10340" s="35"/>
      <c r="CK10340" s="36">
        <v>7560</v>
      </c>
      <c r="CL10340" s="26">
        <f t="shared" si="365"/>
        <v>3780</v>
      </c>
      <c r="CM10340" s="26"/>
      <c r="CR10340" s="26" t="str">
        <f t="shared" si="366"/>
        <v>('실로암약국-H', '131-35-64071', '인천광역시 남동구 남동대로 890 탑메디칼 101호 (간석동)', '8806538054612', '베포케어정', 3780, '2025-03-01'),</v>
      </c>
    </row>
    <row r="10341" spans="79:96" x14ac:dyDescent="0.25">
      <c r="CA10341" s="29">
        <v>10338</v>
      </c>
      <c r="CB10341" s="50"/>
      <c r="CC10341" s="55" t="s">
        <v>14216</v>
      </c>
      <c r="CD10341" s="31" t="s">
        <v>5932</v>
      </c>
      <c r="CE10341" s="55" t="s">
        <v>14217</v>
      </c>
      <c r="CF10341" s="32" t="s">
        <v>311</v>
      </c>
      <c r="CG10341" s="33" t="s">
        <v>312</v>
      </c>
      <c r="CH10341" s="34">
        <v>9180</v>
      </c>
      <c r="CI10341" s="35">
        <v>45717</v>
      </c>
      <c r="CJ10341" s="35"/>
      <c r="CK10341" s="36">
        <v>18360</v>
      </c>
      <c r="CL10341" s="26">
        <f t="shared" si="365"/>
        <v>9180</v>
      </c>
      <c r="CM10341" s="26"/>
      <c r="CR10341" s="26" t="str">
        <f t="shared" si="366"/>
        <v>('실로암약국-H', '131-35-64071', '인천광역시 남동구 남동대로 890 탑메디칼 101호 (간석동)', '8806538044125', '하이엘정 10mg', 9180, '2025-03-01'),</v>
      </c>
    </row>
    <row r="10342" spans="79:96" x14ac:dyDescent="0.25">
      <c r="CA10342" s="29">
        <v>10339</v>
      </c>
      <c r="CB10342" s="50"/>
      <c r="CC10342" s="55" t="s">
        <v>14216</v>
      </c>
      <c r="CD10342" s="31" t="s">
        <v>5932</v>
      </c>
      <c r="CE10342" s="55" t="s">
        <v>14217</v>
      </c>
      <c r="CF10342" s="32" t="s">
        <v>311</v>
      </c>
      <c r="CG10342" s="33" t="s">
        <v>312</v>
      </c>
      <c r="CH10342" s="34">
        <v>9180</v>
      </c>
      <c r="CI10342" s="35">
        <v>45717</v>
      </c>
      <c r="CJ10342" s="35"/>
      <c r="CK10342" s="36">
        <v>18360</v>
      </c>
      <c r="CL10342" s="26">
        <f t="shared" si="365"/>
        <v>9180</v>
      </c>
      <c r="CM10342" s="26"/>
      <c r="CR10342" s="26" t="str">
        <f t="shared" si="366"/>
        <v>('실로암약국-H', '131-35-64071', '인천광역시 남동구 남동대로 890 탑메디칼 101호 (간석동)', '8806538044125', '하이엘정 10mg', 9180, '2025-03-01'),</v>
      </c>
    </row>
    <row r="10343" spans="79:96" x14ac:dyDescent="0.25">
      <c r="CA10343" s="29">
        <v>10340</v>
      </c>
      <c r="CB10343" s="50"/>
      <c r="CC10343" s="55" t="s">
        <v>14216</v>
      </c>
      <c r="CD10343" s="31" t="s">
        <v>5932</v>
      </c>
      <c r="CE10343" s="55" t="s">
        <v>14217</v>
      </c>
      <c r="CF10343" s="32" t="s">
        <v>311</v>
      </c>
      <c r="CG10343" s="33" t="s">
        <v>312</v>
      </c>
      <c r="CH10343" s="34">
        <v>18360</v>
      </c>
      <c r="CI10343" s="35">
        <v>45717</v>
      </c>
      <c r="CJ10343" s="35"/>
      <c r="CK10343" s="36">
        <v>36720</v>
      </c>
      <c r="CL10343" s="26">
        <f t="shared" si="365"/>
        <v>18360</v>
      </c>
      <c r="CM10343" s="26"/>
      <c r="CR10343" s="26" t="str">
        <f t="shared" si="366"/>
        <v>('실로암약국-H', '131-35-64071', '인천광역시 남동구 남동대로 890 탑메디칼 101호 (간석동)', '8806538044125', '하이엘정 10mg', 18360, '2025-03-01'),</v>
      </c>
    </row>
    <row r="10344" spans="79:96" x14ac:dyDescent="0.25">
      <c r="CA10344" s="29">
        <v>10341</v>
      </c>
      <c r="CB10344" s="50"/>
      <c r="CC10344" s="55" t="s">
        <v>14216</v>
      </c>
      <c r="CD10344" s="31" t="s">
        <v>5932</v>
      </c>
      <c r="CE10344" s="55" t="s">
        <v>14217</v>
      </c>
      <c r="CF10344" s="32" t="s">
        <v>2151</v>
      </c>
      <c r="CG10344" s="33" t="s">
        <v>61</v>
      </c>
      <c r="CH10344" s="34">
        <v>51500</v>
      </c>
      <c r="CI10344" s="35">
        <v>45717</v>
      </c>
      <c r="CJ10344" s="35"/>
      <c r="CK10344" s="36">
        <v>103000</v>
      </c>
      <c r="CL10344" s="26">
        <f t="shared" si="365"/>
        <v>51500</v>
      </c>
      <c r="CM10344" s="26"/>
      <c r="CR10344" s="26" t="str">
        <f t="shared" si="366"/>
        <v>('실로암약국-H', '131-35-64071', '인천광역시 남동구 남동대로 890 탑메디칼 101호 (간석동)', '8806538000220', '가모피드정 5mg', 51500, '2025-03-01'),</v>
      </c>
    </row>
    <row r="10345" spans="79:96" x14ac:dyDescent="0.25">
      <c r="CA10345" s="29">
        <v>10342</v>
      </c>
      <c r="CB10345" s="50"/>
      <c r="CC10345" s="55" t="s">
        <v>14218</v>
      </c>
      <c r="CD10345" s="31" t="s">
        <v>1290</v>
      </c>
      <c r="CE10345" s="55" t="s">
        <v>14219</v>
      </c>
      <c r="CF10345" s="32" t="s">
        <v>1679</v>
      </c>
      <c r="CG10345" s="33" t="s">
        <v>552</v>
      </c>
      <c r="CH10345" s="34">
        <v>37440</v>
      </c>
      <c r="CI10345" s="35">
        <v>45717</v>
      </c>
      <c r="CJ10345" s="35"/>
      <c r="CK10345" s="36">
        <v>74880</v>
      </c>
      <c r="CL10345" s="26">
        <f t="shared" si="365"/>
        <v>37440</v>
      </c>
      <c r="CM10345" s="26"/>
      <c r="CR10345" s="26" t="str">
        <f t="shared" si="366"/>
        <v>('십자약국(파주)-J', '360-44-01166', '경기도 파주시 문향로 103 제4호(삼거리식당) (문산읍)', '8806538055619', '다이뉴시드정 480mg', 37440, '2025-03-01'),</v>
      </c>
    </row>
    <row r="10346" spans="79:96" x14ac:dyDescent="0.25">
      <c r="CA10346" s="29">
        <v>10343</v>
      </c>
      <c r="CB10346" s="50"/>
      <c r="CC10346" s="55" t="s">
        <v>14218</v>
      </c>
      <c r="CD10346" s="31" t="s">
        <v>1290</v>
      </c>
      <c r="CE10346" s="55" t="s">
        <v>14219</v>
      </c>
      <c r="CF10346" s="32" t="s">
        <v>2328</v>
      </c>
      <c r="CG10346" s="33" t="s">
        <v>85</v>
      </c>
      <c r="CH10346" s="34">
        <v>99450</v>
      </c>
      <c r="CI10346" s="35">
        <v>45689</v>
      </c>
      <c r="CJ10346" s="35"/>
      <c r="CK10346" s="36">
        <v>198900</v>
      </c>
      <c r="CL10346" s="26">
        <f t="shared" si="365"/>
        <v>99450</v>
      </c>
      <c r="CM10346" s="26"/>
      <c r="CR10346" s="26" t="str">
        <f t="shared" si="366"/>
        <v>('십자약국(파주)-J', '360-44-01166', '경기도 파주시 문향로 103 제4호(삼거리식당) (문산읍)', '8806538013718', '리피칸정 10mg', 99450, '2025-02-01'),</v>
      </c>
    </row>
    <row r="10347" spans="79:96" x14ac:dyDescent="0.25">
      <c r="CA10347" s="29">
        <v>10344</v>
      </c>
      <c r="CB10347" s="50"/>
      <c r="CC10347" s="55" t="s">
        <v>14218</v>
      </c>
      <c r="CD10347" s="31" t="s">
        <v>1290</v>
      </c>
      <c r="CE10347" s="55" t="s">
        <v>14219</v>
      </c>
      <c r="CF10347" s="32" t="s">
        <v>13604</v>
      </c>
      <c r="CG10347" s="33" t="s">
        <v>601</v>
      </c>
      <c r="CH10347" s="31">
        <v>16650</v>
      </c>
      <c r="CI10347" s="35">
        <v>45658</v>
      </c>
      <c r="CJ10347" s="35"/>
      <c r="CK10347" s="56">
        <v>33300</v>
      </c>
      <c r="CL10347" s="26">
        <f t="shared" si="365"/>
        <v>16650</v>
      </c>
      <c r="CM10347" s="26"/>
      <c r="CR10347" s="26" t="str">
        <f t="shared" si="366"/>
        <v>('십자약국(파주)-J', '360-44-01166', '경기도 파주시 문향로 103 제4호(삼거리식당) (문산읍)', '8806538006314', '미디아정 2mg', 16650, '2025-01-01'),</v>
      </c>
    </row>
    <row r="10348" spans="79:96" x14ac:dyDescent="0.25">
      <c r="CA10348" s="29">
        <v>10345</v>
      </c>
      <c r="CB10348" s="50"/>
      <c r="CC10348" s="55" t="s">
        <v>14218</v>
      </c>
      <c r="CD10348" s="31" t="s">
        <v>1290</v>
      </c>
      <c r="CE10348" s="55" t="s">
        <v>14219</v>
      </c>
      <c r="CF10348" s="32" t="s">
        <v>1032</v>
      </c>
      <c r="CG10348" s="33" t="s">
        <v>948</v>
      </c>
      <c r="CH10348" s="34">
        <v>11000</v>
      </c>
      <c r="CI10348" s="35">
        <v>45717</v>
      </c>
      <c r="CJ10348" s="35"/>
      <c r="CK10348" s="36">
        <v>22000</v>
      </c>
      <c r="CL10348" s="26">
        <f t="shared" si="365"/>
        <v>11000</v>
      </c>
      <c r="CM10348" s="26"/>
      <c r="CR10348" s="26" t="str">
        <f t="shared" si="366"/>
        <v>('십자약국(파주)-J', '360-44-01166', '경기도 파주시 문향로 103 제4호(삼거리식당) (문산읍)', '8806538014029', '신일엠정 500mg', 11000, '2025-03-01'),</v>
      </c>
    </row>
    <row r="10349" spans="79:96" x14ac:dyDescent="0.25">
      <c r="CA10349" s="29">
        <v>10346</v>
      </c>
      <c r="CB10349" s="50"/>
      <c r="CC10349" s="55" t="s">
        <v>14218</v>
      </c>
      <c r="CD10349" s="31" t="s">
        <v>1290</v>
      </c>
      <c r="CE10349" s="55" t="s">
        <v>14219</v>
      </c>
      <c r="CF10349" s="32" t="s">
        <v>7378</v>
      </c>
      <c r="CG10349" s="33" t="s">
        <v>946</v>
      </c>
      <c r="CH10349" s="34">
        <v>1725</v>
      </c>
      <c r="CI10349" s="35">
        <v>45717</v>
      </c>
      <c r="CJ10349" s="35"/>
      <c r="CK10349" s="36">
        <v>3450</v>
      </c>
      <c r="CL10349" s="26">
        <f t="shared" si="365"/>
        <v>1725</v>
      </c>
      <c r="CM10349" s="26"/>
      <c r="CR10349" s="26" t="str">
        <f t="shared" si="366"/>
        <v>('십자약국(파주)-J', '360-44-01166', '경기도 파주시 문향로 103 제4호(삼거리식당) (문산읍)', '8806538021119', '에페릭스정', 1725, '2025-03-01'),</v>
      </c>
    </row>
    <row r="10350" spans="79:96" x14ac:dyDescent="0.25">
      <c r="CA10350" s="29">
        <v>10347</v>
      </c>
      <c r="CB10350" s="50"/>
      <c r="CC10350" s="55" t="s">
        <v>14218</v>
      </c>
      <c r="CD10350" s="31" t="s">
        <v>1290</v>
      </c>
      <c r="CE10350" s="55" t="s">
        <v>14219</v>
      </c>
      <c r="CF10350" s="32" t="s">
        <v>1001</v>
      </c>
      <c r="CG10350" s="33" t="s">
        <v>1002</v>
      </c>
      <c r="CH10350" s="34">
        <v>18960</v>
      </c>
      <c r="CI10350" s="35">
        <v>45717</v>
      </c>
      <c r="CJ10350" s="35"/>
      <c r="CK10350" s="36">
        <v>37920</v>
      </c>
      <c r="CL10350" s="26">
        <f t="shared" si="365"/>
        <v>18960</v>
      </c>
      <c r="CM10350" s="26"/>
      <c r="CR10350" s="26" t="str">
        <f t="shared" si="366"/>
        <v>('십자약국(파주)-J', '360-44-01166', '경기도 파주시 문향로 103 제4호(삼거리식당) (문산읍)', '8806538027517', '프라빅정 75mg', 18960, '2025-03-01'),</v>
      </c>
    </row>
    <row r="10351" spans="79:96" x14ac:dyDescent="0.25">
      <c r="CA10351" s="29">
        <v>10348</v>
      </c>
      <c r="CB10351" s="50"/>
      <c r="CC10351" s="55" t="s">
        <v>14218</v>
      </c>
      <c r="CD10351" s="31" t="s">
        <v>1290</v>
      </c>
      <c r="CE10351" s="55" t="s">
        <v>14219</v>
      </c>
      <c r="CF10351" s="32" t="s">
        <v>2266</v>
      </c>
      <c r="CG10351" s="33" t="s">
        <v>329</v>
      </c>
      <c r="CH10351" s="34">
        <v>29160</v>
      </c>
      <c r="CI10351" s="35">
        <v>45717</v>
      </c>
      <c r="CJ10351" s="35"/>
      <c r="CK10351" s="36">
        <v>58320</v>
      </c>
      <c r="CL10351" s="26">
        <f t="shared" si="365"/>
        <v>29160</v>
      </c>
      <c r="CM10351" s="26"/>
      <c r="CR10351" s="26" t="str">
        <f t="shared" si="366"/>
        <v>('십자약국(파주)-J', '360-44-01166', '경기도 파주시 문향로 103 제4호(삼거리식당) (문산읍)', '8806538053417', '네오스타정40/10mg', 29160, '2025-03-01'),</v>
      </c>
    </row>
    <row r="10352" spans="79:96" x14ac:dyDescent="0.25">
      <c r="CA10352" s="29">
        <v>10349</v>
      </c>
      <c r="CB10352" s="50"/>
      <c r="CC10352" s="55" t="s">
        <v>14218</v>
      </c>
      <c r="CD10352" s="31" t="s">
        <v>1290</v>
      </c>
      <c r="CE10352" s="55" t="s">
        <v>14219</v>
      </c>
      <c r="CF10352" s="32" t="s">
        <v>1607</v>
      </c>
      <c r="CG10352" s="33" t="s">
        <v>414</v>
      </c>
      <c r="CH10352" s="34">
        <v>54375</v>
      </c>
      <c r="CI10352" s="35">
        <v>45717</v>
      </c>
      <c r="CJ10352" s="35"/>
      <c r="CK10352" s="36">
        <v>108750</v>
      </c>
      <c r="CL10352" s="26">
        <f t="shared" si="365"/>
        <v>54375</v>
      </c>
      <c r="CM10352" s="26"/>
      <c r="CR10352" s="26" t="str">
        <f t="shared" si="366"/>
        <v>('십자약국(파주)-J', '360-44-01166', '경기도 파주시 문향로 103 제4호(삼거리식당) (문산읍)', '8806538053516', '네오스타정80/5mg', 54375, '2025-03-01'),</v>
      </c>
    </row>
    <row r="10353" spans="79:96" x14ac:dyDescent="0.25">
      <c r="CA10353" s="29">
        <v>10350</v>
      </c>
      <c r="CB10353" s="50"/>
      <c r="CC10353" s="55" t="s">
        <v>14218</v>
      </c>
      <c r="CD10353" s="31" t="s">
        <v>1290</v>
      </c>
      <c r="CE10353" s="55" t="s">
        <v>14219</v>
      </c>
      <c r="CF10353" s="32" t="s">
        <v>1607</v>
      </c>
      <c r="CG10353" s="33" t="s">
        <v>414</v>
      </c>
      <c r="CH10353" s="31">
        <v>108750</v>
      </c>
      <c r="CI10353" s="35">
        <v>45717</v>
      </c>
      <c r="CJ10353" s="35"/>
      <c r="CK10353" s="56">
        <v>217500</v>
      </c>
      <c r="CL10353" s="26">
        <f t="shared" si="365"/>
        <v>108750</v>
      </c>
      <c r="CM10353" s="26"/>
      <c r="CR10353" s="26" t="str">
        <f t="shared" si="366"/>
        <v>('십자약국(파주)-J', '360-44-01166', '경기도 파주시 문향로 103 제4호(삼거리식당) (문산읍)', '8806538053516', '네오스타정80/5mg', 108750, '2025-03-01'),</v>
      </c>
    </row>
    <row r="10354" spans="79:96" x14ac:dyDescent="0.25">
      <c r="CA10354" s="29">
        <v>10351</v>
      </c>
      <c r="CB10354" s="50"/>
      <c r="CC10354" s="55" t="s">
        <v>14218</v>
      </c>
      <c r="CD10354" s="31" t="s">
        <v>1290</v>
      </c>
      <c r="CE10354" s="55" t="s">
        <v>14219</v>
      </c>
      <c r="CF10354" s="32" t="s">
        <v>1607</v>
      </c>
      <c r="CG10354" s="33" t="s">
        <v>414</v>
      </c>
      <c r="CH10354" s="34">
        <v>54375</v>
      </c>
      <c r="CI10354" s="35">
        <v>45717</v>
      </c>
      <c r="CJ10354" s="35"/>
      <c r="CK10354" s="36">
        <v>108750</v>
      </c>
      <c r="CL10354" s="26">
        <f t="shared" si="365"/>
        <v>54375</v>
      </c>
      <c r="CM10354" s="26"/>
      <c r="CR10354" s="26" t="str">
        <f t="shared" si="366"/>
        <v>('십자약국(파주)-J', '360-44-01166', '경기도 파주시 문향로 103 제4호(삼거리식당) (문산읍)', '8806538053516', '네오스타정80/5mg', 54375, '2025-03-01'),</v>
      </c>
    </row>
    <row r="10355" spans="79:96" x14ac:dyDescent="0.25">
      <c r="CA10355" s="29">
        <v>10352</v>
      </c>
      <c r="CB10355" s="50"/>
      <c r="CC10355" s="55" t="s">
        <v>14218</v>
      </c>
      <c r="CD10355" s="31" t="s">
        <v>1290</v>
      </c>
      <c r="CE10355" s="55" t="s">
        <v>14219</v>
      </c>
      <c r="CF10355" s="32" t="s">
        <v>3372</v>
      </c>
      <c r="CG10355" s="33" t="s">
        <v>552</v>
      </c>
      <c r="CH10355" s="34">
        <v>41600</v>
      </c>
      <c r="CI10355" s="35">
        <v>45689</v>
      </c>
      <c r="CJ10355" s="35"/>
      <c r="CK10355" s="36">
        <v>83200</v>
      </c>
      <c r="CL10355" s="26">
        <f t="shared" si="365"/>
        <v>41600</v>
      </c>
      <c r="CM10355" s="26"/>
      <c r="CR10355" s="26" t="str">
        <f t="shared" si="366"/>
        <v>('십자약국(파주)-J', '360-44-01166', '경기도 파주시 문향로 103 제4호(삼거리식당) (문산읍)', '8806538055626', '다이뉴시드정 480mg', 41600, '2025-02-01'),</v>
      </c>
    </row>
    <row r="10356" spans="79:96" x14ac:dyDescent="0.25">
      <c r="CA10356" s="29">
        <v>10353</v>
      </c>
      <c r="CB10356" s="50"/>
      <c r="CC10356" s="55" t="s">
        <v>14218</v>
      </c>
      <c r="CD10356" s="31" t="s">
        <v>1290</v>
      </c>
      <c r="CE10356" s="55" t="s">
        <v>14219</v>
      </c>
      <c r="CF10356" s="32" t="s">
        <v>3372</v>
      </c>
      <c r="CG10356" s="33" t="s">
        <v>552</v>
      </c>
      <c r="CH10356" s="34">
        <v>124800</v>
      </c>
      <c r="CI10356" s="35">
        <v>45658</v>
      </c>
      <c r="CJ10356" s="35"/>
      <c r="CK10356" s="36">
        <v>249600</v>
      </c>
      <c r="CL10356" s="26">
        <f t="shared" si="365"/>
        <v>124800</v>
      </c>
      <c r="CM10356" s="26"/>
      <c r="CR10356" s="26" t="str">
        <f t="shared" si="366"/>
        <v>('십자약국(파주)-J', '360-44-01166', '경기도 파주시 문향로 103 제4호(삼거리식당) (문산읍)', '8806538055626', '다이뉴시드정 480mg', 124800, '2025-01-01'),</v>
      </c>
    </row>
    <row r="10357" spans="79:96" x14ac:dyDescent="0.25">
      <c r="CA10357" s="29">
        <v>10354</v>
      </c>
      <c r="CB10357" s="50"/>
      <c r="CC10357" s="55" t="s">
        <v>14218</v>
      </c>
      <c r="CD10357" s="31" t="s">
        <v>1290</v>
      </c>
      <c r="CE10357" s="55" t="s">
        <v>14219</v>
      </c>
      <c r="CF10357" s="32" t="s">
        <v>3372</v>
      </c>
      <c r="CG10357" s="33" t="s">
        <v>552</v>
      </c>
      <c r="CH10357" s="34">
        <v>124800</v>
      </c>
      <c r="CI10357" s="35">
        <v>45717</v>
      </c>
      <c r="CJ10357" s="35"/>
      <c r="CK10357" s="36">
        <v>249600</v>
      </c>
      <c r="CL10357" s="26">
        <f t="shared" si="365"/>
        <v>124800</v>
      </c>
      <c r="CM10357" s="26"/>
      <c r="CR10357" s="26" t="str">
        <f t="shared" si="366"/>
        <v>('십자약국(파주)-J', '360-44-01166', '경기도 파주시 문향로 103 제4호(삼거리식당) (문산읍)', '8806538055626', '다이뉴시드정 480mg', 124800, '2025-03-01'),</v>
      </c>
    </row>
    <row r="10358" spans="79:96" x14ac:dyDescent="0.25">
      <c r="CA10358" s="29">
        <v>10355</v>
      </c>
      <c r="CB10358" s="50"/>
      <c r="CC10358" s="55" t="s">
        <v>14218</v>
      </c>
      <c r="CD10358" s="31" t="s">
        <v>1290</v>
      </c>
      <c r="CE10358" s="55" t="s">
        <v>14219</v>
      </c>
      <c r="CF10358" s="32" t="s">
        <v>3372</v>
      </c>
      <c r="CG10358" s="33" t="s">
        <v>552</v>
      </c>
      <c r="CH10358" s="34">
        <v>124800</v>
      </c>
      <c r="CI10358" s="35">
        <v>45717</v>
      </c>
      <c r="CJ10358" s="35"/>
      <c r="CK10358" s="36">
        <v>249600</v>
      </c>
      <c r="CL10358" s="26">
        <f t="shared" si="365"/>
        <v>124800</v>
      </c>
      <c r="CM10358" s="26"/>
      <c r="CR10358" s="26" t="str">
        <f t="shared" si="366"/>
        <v>('십자약국(파주)-J', '360-44-01166', '경기도 파주시 문향로 103 제4호(삼거리식당) (문산읍)', '8806538055626', '다이뉴시드정 480mg', 124800, '2025-03-01'),</v>
      </c>
    </row>
    <row r="10359" spans="79:96" x14ac:dyDescent="0.25">
      <c r="CA10359" s="29">
        <v>10356</v>
      </c>
      <c r="CB10359" s="50"/>
      <c r="CC10359" s="55" t="s">
        <v>14218</v>
      </c>
      <c r="CD10359" s="31" t="s">
        <v>1290</v>
      </c>
      <c r="CE10359" s="55" t="s">
        <v>14219</v>
      </c>
      <c r="CF10359" s="32" t="s">
        <v>3372</v>
      </c>
      <c r="CG10359" s="33" t="s">
        <v>552</v>
      </c>
      <c r="CH10359" s="34">
        <v>83200</v>
      </c>
      <c r="CI10359" s="35">
        <v>45717</v>
      </c>
      <c r="CJ10359" s="35"/>
      <c r="CK10359" s="36">
        <v>166400</v>
      </c>
      <c r="CL10359" s="26">
        <f t="shared" si="365"/>
        <v>83200</v>
      </c>
      <c r="CM10359" s="26"/>
      <c r="CR10359" s="26" t="str">
        <f t="shared" si="366"/>
        <v>('십자약국(파주)-J', '360-44-01166', '경기도 파주시 문향로 103 제4호(삼거리식당) (문산읍)', '8806538055626', '다이뉴시드정 480mg', 83200, '2025-03-01'),</v>
      </c>
    </row>
    <row r="10360" spans="79:96" x14ac:dyDescent="0.25">
      <c r="CA10360" s="29">
        <v>10357</v>
      </c>
      <c r="CB10360" s="50"/>
      <c r="CC10360" s="55" t="s">
        <v>14218</v>
      </c>
      <c r="CD10360" s="31" t="s">
        <v>1290</v>
      </c>
      <c r="CE10360" s="55" t="s">
        <v>14219</v>
      </c>
      <c r="CF10360" s="32" t="s">
        <v>3645</v>
      </c>
      <c r="CG10360" s="33" t="s">
        <v>550</v>
      </c>
      <c r="CH10360" s="34">
        <v>13100</v>
      </c>
      <c r="CI10360" s="35">
        <v>45717</v>
      </c>
      <c r="CJ10360" s="35"/>
      <c r="CK10360" s="36">
        <v>26200</v>
      </c>
      <c r="CL10360" s="26">
        <f t="shared" si="365"/>
        <v>13100</v>
      </c>
      <c r="CM10360" s="26"/>
      <c r="CR10360" s="26" t="str">
        <f t="shared" si="366"/>
        <v>('십자약국(파주)-J', '360-44-01166', '경기도 파주시 문향로 103 제4호(삼거리식당) (문산읍)', '8806538004426', '리노스틴서방캡슐', 13100, '2025-03-01'),</v>
      </c>
    </row>
    <row r="10361" spans="79:96" x14ac:dyDescent="0.25">
      <c r="CA10361" s="29">
        <v>10358</v>
      </c>
      <c r="CB10361" s="50"/>
      <c r="CC10361" s="55" t="s">
        <v>14218</v>
      </c>
      <c r="CD10361" s="31" t="s">
        <v>1290</v>
      </c>
      <c r="CE10361" s="55" t="s">
        <v>14219</v>
      </c>
      <c r="CF10361" s="32" t="s">
        <v>3645</v>
      </c>
      <c r="CG10361" s="33" t="s">
        <v>550</v>
      </c>
      <c r="CH10361" s="31">
        <v>26200</v>
      </c>
      <c r="CI10361" s="35">
        <v>45717</v>
      </c>
      <c r="CJ10361" s="35"/>
      <c r="CK10361" s="56">
        <v>52400</v>
      </c>
      <c r="CL10361" s="26">
        <f t="shared" si="365"/>
        <v>26200</v>
      </c>
      <c r="CM10361" s="26"/>
      <c r="CR10361" s="26" t="str">
        <f t="shared" si="366"/>
        <v>('십자약국(파주)-J', '360-44-01166', '경기도 파주시 문향로 103 제4호(삼거리식당) (문산읍)', '8806538004426', '리노스틴서방캡슐', 26200, '2025-03-01'),</v>
      </c>
    </row>
    <row r="10362" spans="79:96" x14ac:dyDescent="0.25">
      <c r="CA10362" s="29">
        <v>10359</v>
      </c>
      <c r="CB10362" s="50"/>
      <c r="CC10362" s="55" t="s">
        <v>14218</v>
      </c>
      <c r="CD10362" s="31" t="s">
        <v>1290</v>
      </c>
      <c r="CE10362" s="55" t="s">
        <v>14219</v>
      </c>
      <c r="CF10362" s="32" t="s">
        <v>3645</v>
      </c>
      <c r="CG10362" s="33" t="s">
        <v>550</v>
      </c>
      <c r="CH10362" s="34">
        <v>26200</v>
      </c>
      <c r="CI10362" s="35">
        <v>45717</v>
      </c>
      <c r="CJ10362" s="35"/>
      <c r="CK10362" s="36">
        <v>52400</v>
      </c>
      <c r="CL10362" s="26">
        <f t="shared" si="365"/>
        <v>26200</v>
      </c>
      <c r="CM10362" s="26"/>
      <c r="CR10362" s="26" t="str">
        <f t="shared" si="366"/>
        <v>('십자약국(파주)-J', '360-44-01166', '경기도 파주시 문향로 103 제4호(삼거리식당) (문산읍)', '8806538004426', '리노스틴서방캡슐', 26200, '2025-03-01'),</v>
      </c>
    </row>
    <row r="10363" spans="79:96" x14ac:dyDescent="0.25">
      <c r="CA10363" s="29">
        <v>10360</v>
      </c>
      <c r="CB10363" s="50"/>
      <c r="CC10363" s="55" t="s">
        <v>14218</v>
      </c>
      <c r="CD10363" s="31" t="s">
        <v>1290</v>
      </c>
      <c r="CE10363" s="55" t="s">
        <v>14219</v>
      </c>
      <c r="CF10363" s="32" t="s">
        <v>3645</v>
      </c>
      <c r="CG10363" s="33" t="s">
        <v>550</v>
      </c>
      <c r="CH10363" s="34">
        <v>39300</v>
      </c>
      <c r="CI10363" s="35">
        <v>45717</v>
      </c>
      <c r="CJ10363" s="35"/>
      <c r="CK10363" s="36">
        <v>78600</v>
      </c>
      <c r="CL10363" s="26">
        <f t="shared" si="365"/>
        <v>39300</v>
      </c>
      <c r="CM10363" s="26"/>
      <c r="CR10363" s="26" t="str">
        <f t="shared" si="366"/>
        <v>('십자약국(파주)-J', '360-44-01166', '경기도 파주시 문향로 103 제4호(삼거리식당) (문산읍)', '8806538004426', '리노스틴서방캡슐', 39300, '2025-03-01'),</v>
      </c>
    </row>
    <row r="10364" spans="79:96" x14ac:dyDescent="0.25">
      <c r="CA10364" s="29">
        <v>10361</v>
      </c>
      <c r="CB10364" s="50"/>
      <c r="CC10364" s="55" t="s">
        <v>14218</v>
      </c>
      <c r="CD10364" s="31" t="s">
        <v>1290</v>
      </c>
      <c r="CE10364" s="55" t="s">
        <v>14219</v>
      </c>
      <c r="CF10364" s="32" t="s">
        <v>196</v>
      </c>
      <c r="CG10364" s="33" t="s">
        <v>197</v>
      </c>
      <c r="CH10364" s="34">
        <v>42720</v>
      </c>
      <c r="CI10364" s="35">
        <v>45689</v>
      </c>
      <c r="CJ10364" s="35"/>
      <c r="CK10364" s="36">
        <v>85440</v>
      </c>
      <c r="CL10364" s="26">
        <f t="shared" si="365"/>
        <v>42720</v>
      </c>
      <c r="CM10364" s="26"/>
      <c r="CR10364" s="26" t="str">
        <f t="shared" si="366"/>
        <v>('십자약국(파주)-J', '360-44-01166', '경기도 파주시 문향로 103 제4호(삼거리식당) (문산읍)', '8806538013848', '리피칸정 20mg', 42720, '2025-02-01'),</v>
      </c>
    </row>
    <row r="10365" spans="79:96" x14ac:dyDescent="0.25">
      <c r="CA10365" s="29">
        <v>10362</v>
      </c>
      <c r="CB10365" s="50"/>
      <c r="CC10365" s="55" t="s">
        <v>14218</v>
      </c>
      <c r="CD10365" s="31" t="s">
        <v>1290</v>
      </c>
      <c r="CE10365" s="55" t="s">
        <v>14219</v>
      </c>
      <c r="CF10365" s="32" t="s">
        <v>196</v>
      </c>
      <c r="CG10365" s="33" t="s">
        <v>197</v>
      </c>
      <c r="CH10365" s="34">
        <v>42720</v>
      </c>
      <c r="CI10365" s="35">
        <v>45658</v>
      </c>
      <c r="CJ10365" s="35"/>
      <c r="CK10365" s="36">
        <v>85440</v>
      </c>
      <c r="CL10365" s="26">
        <f t="shared" si="365"/>
        <v>42720</v>
      </c>
      <c r="CM10365" s="26"/>
      <c r="CR10365" s="26" t="str">
        <f t="shared" si="366"/>
        <v>('십자약국(파주)-J', '360-44-01166', '경기도 파주시 문향로 103 제4호(삼거리식당) (문산읍)', '8806538013848', '리피칸정 20mg', 42720, '2025-01-01'),</v>
      </c>
    </row>
    <row r="10366" spans="79:96" x14ac:dyDescent="0.25">
      <c r="CA10366" s="29">
        <v>10363</v>
      </c>
      <c r="CB10366" s="50"/>
      <c r="CC10366" s="55" t="s">
        <v>14218</v>
      </c>
      <c r="CD10366" s="31" t="s">
        <v>1290</v>
      </c>
      <c r="CE10366" s="55" t="s">
        <v>14219</v>
      </c>
      <c r="CF10366" s="32" t="s">
        <v>1292</v>
      </c>
      <c r="CG10366" s="33" t="s">
        <v>601</v>
      </c>
      <c r="CH10366" s="34">
        <v>27750</v>
      </c>
      <c r="CI10366" s="35">
        <v>45717</v>
      </c>
      <c r="CJ10366" s="35"/>
      <c r="CK10366" s="36">
        <v>55500</v>
      </c>
      <c r="CL10366" s="26">
        <f t="shared" si="365"/>
        <v>27750</v>
      </c>
      <c r="CM10366" s="26"/>
      <c r="CR10366" s="26" t="str">
        <f t="shared" si="366"/>
        <v>('십자약국(파주)-J', '360-44-01166', '경기도 파주시 문향로 103 제4호(삼거리식당) (문산읍)', '8806538006321', '미디아정 2mg', 27750, '2025-03-01'),</v>
      </c>
    </row>
    <row r="10367" spans="79:96" x14ac:dyDescent="0.25">
      <c r="CA10367" s="29">
        <v>10364</v>
      </c>
      <c r="CB10367" s="50"/>
      <c r="CC10367" s="55" t="s">
        <v>14218</v>
      </c>
      <c r="CD10367" s="31" t="s">
        <v>1290</v>
      </c>
      <c r="CE10367" s="55" t="s">
        <v>14219</v>
      </c>
      <c r="CF10367" s="32" t="s">
        <v>1292</v>
      </c>
      <c r="CG10367" s="33" t="s">
        <v>601</v>
      </c>
      <c r="CH10367" s="34">
        <v>92500</v>
      </c>
      <c r="CI10367" s="35">
        <v>45717</v>
      </c>
      <c r="CJ10367" s="35"/>
      <c r="CK10367" s="36">
        <v>185000</v>
      </c>
      <c r="CL10367" s="26">
        <f t="shared" si="365"/>
        <v>92500</v>
      </c>
      <c r="CM10367" s="26"/>
      <c r="CR10367" s="26" t="str">
        <f t="shared" si="366"/>
        <v>('십자약국(파주)-J', '360-44-01166', '경기도 파주시 문향로 103 제4호(삼거리식당) (문산읍)', '8806538006321', '미디아정 2mg', 92500, '2025-03-01'),</v>
      </c>
    </row>
    <row r="10368" spans="79:96" x14ac:dyDescent="0.25">
      <c r="CA10368" s="29">
        <v>10365</v>
      </c>
      <c r="CB10368" s="50"/>
      <c r="CC10368" s="55" t="s">
        <v>14218</v>
      </c>
      <c r="CD10368" s="31" t="s">
        <v>1290</v>
      </c>
      <c r="CE10368" s="55" t="s">
        <v>14219</v>
      </c>
      <c r="CF10368" s="32" t="s">
        <v>1292</v>
      </c>
      <c r="CG10368" s="33" t="s">
        <v>601</v>
      </c>
      <c r="CH10368" s="34">
        <v>27750</v>
      </c>
      <c r="CI10368" s="35">
        <v>45717</v>
      </c>
      <c r="CJ10368" s="35"/>
      <c r="CK10368" s="36">
        <v>55500</v>
      </c>
      <c r="CL10368" s="26">
        <f t="shared" si="365"/>
        <v>27750</v>
      </c>
      <c r="CM10368" s="26"/>
      <c r="CR10368" s="26" t="str">
        <f t="shared" si="366"/>
        <v>('십자약국(파주)-J', '360-44-01166', '경기도 파주시 문향로 103 제4호(삼거리식당) (문산읍)', '8806538006321', '미디아정 2mg', 27750, '2025-03-01'),</v>
      </c>
    </row>
    <row r="10369" spans="79:96" x14ac:dyDescent="0.25">
      <c r="CA10369" s="29">
        <v>10366</v>
      </c>
      <c r="CB10369" s="50"/>
      <c r="CC10369" s="55" t="s">
        <v>14218</v>
      </c>
      <c r="CD10369" s="31" t="s">
        <v>1290</v>
      </c>
      <c r="CE10369" s="55" t="s">
        <v>14219</v>
      </c>
      <c r="CF10369" s="32" t="s">
        <v>1292</v>
      </c>
      <c r="CG10369" s="33" t="s">
        <v>601</v>
      </c>
      <c r="CH10369" s="34">
        <v>46250</v>
      </c>
      <c r="CI10369" s="35">
        <v>45717</v>
      </c>
      <c r="CJ10369" s="35"/>
      <c r="CK10369" s="36">
        <v>92500</v>
      </c>
      <c r="CL10369" s="26">
        <f t="shared" si="365"/>
        <v>46250</v>
      </c>
      <c r="CM10369" s="26"/>
      <c r="CR10369" s="26" t="str">
        <f t="shared" si="366"/>
        <v>('십자약국(파주)-J', '360-44-01166', '경기도 파주시 문향로 103 제4호(삼거리식당) (문산읍)', '8806538006321', '미디아정 2mg', 46250, '2025-03-01'),</v>
      </c>
    </row>
    <row r="10370" spans="79:96" x14ac:dyDescent="0.25">
      <c r="CA10370" s="29">
        <v>10367</v>
      </c>
      <c r="CB10370" s="50"/>
      <c r="CC10370" s="55" t="s">
        <v>14218</v>
      </c>
      <c r="CD10370" s="31" t="s">
        <v>1290</v>
      </c>
      <c r="CE10370" s="55" t="s">
        <v>14219</v>
      </c>
      <c r="CF10370" s="32" t="s">
        <v>945</v>
      </c>
      <c r="CG10370" s="33" t="s">
        <v>946</v>
      </c>
      <c r="CH10370" s="34">
        <v>28750</v>
      </c>
      <c r="CI10370" s="35">
        <v>45717</v>
      </c>
      <c r="CJ10370" s="35"/>
      <c r="CK10370" s="36">
        <v>57500</v>
      </c>
      <c r="CL10370" s="26">
        <f t="shared" si="365"/>
        <v>28750</v>
      </c>
      <c r="CM10370" s="26"/>
      <c r="CR10370" s="26" t="str">
        <f t="shared" si="366"/>
        <v>('십자약국(파주)-J', '360-44-01166', '경기도 파주시 문향로 103 제4호(삼거리식당) (문산읍)', '8806538021133', '에페릭스정', 28750, '2025-03-01'),</v>
      </c>
    </row>
    <row r="10371" spans="79:96" x14ac:dyDescent="0.25">
      <c r="CA10371" s="29">
        <v>10368</v>
      </c>
      <c r="CB10371" s="50"/>
      <c r="CC10371" s="55" t="s">
        <v>14220</v>
      </c>
      <c r="CD10371" s="31" t="s">
        <v>14221</v>
      </c>
      <c r="CE10371" s="55" t="s">
        <v>14222</v>
      </c>
      <c r="CF10371" s="32" t="s">
        <v>2352</v>
      </c>
      <c r="CG10371" s="33" t="s">
        <v>1451</v>
      </c>
      <c r="CH10371" s="34">
        <v>-15135</v>
      </c>
      <c r="CI10371" s="35">
        <v>45717</v>
      </c>
      <c r="CJ10371" s="35"/>
      <c r="CK10371" s="36">
        <v>-30270</v>
      </c>
      <c r="CL10371" s="26">
        <f t="shared" si="365"/>
        <v>-15135</v>
      </c>
      <c r="CM10371" s="26"/>
      <c r="CR10371" s="26" t="str">
        <f t="shared" si="366"/>
        <v>('십정시장약국-F(일)', '137-03-08931', '인천광역시 부평구 배곶로 63 (십정동)', '8806538054513', '안플업서방정 300mg', -15135, '2025-03-01'),</v>
      </c>
    </row>
    <row r="10372" spans="79:96" x14ac:dyDescent="0.25">
      <c r="CA10372" s="29">
        <v>10369</v>
      </c>
      <c r="CB10372" s="50"/>
      <c r="CC10372" s="55" t="s">
        <v>14223</v>
      </c>
      <c r="CD10372" s="31" t="s">
        <v>5371</v>
      </c>
      <c r="CE10372" s="55" t="s">
        <v>14224</v>
      </c>
      <c r="CF10372" s="32" t="s">
        <v>311</v>
      </c>
      <c r="CG10372" s="33" t="s">
        <v>312</v>
      </c>
      <c r="CH10372" s="34">
        <v>45900</v>
      </c>
      <c r="CI10372" s="35">
        <v>45717</v>
      </c>
      <c r="CJ10372" s="35"/>
      <c r="CK10372" s="36">
        <v>91800</v>
      </c>
      <c r="CL10372" s="26">
        <f t="shared" si="365"/>
        <v>45900</v>
      </c>
      <c r="CM10372" s="26"/>
      <c r="CR10372" s="26" t="str">
        <f t="shared" si="366"/>
        <v>('쌍송약국(예산).', '307-05-29621', '충청남도 예산군 예산로 243-3 (예산읍)', '8806538044125', '하이엘정 10mg', 45900, '2025-03-01'),</v>
      </c>
    </row>
    <row r="10373" spans="79:96" x14ac:dyDescent="0.25">
      <c r="CA10373" s="29">
        <v>10370</v>
      </c>
      <c r="CB10373" s="50"/>
      <c r="CC10373" s="55" t="s">
        <v>14223</v>
      </c>
      <c r="CD10373" s="31" t="s">
        <v>5371</v>
      </c>
      <c r="CE10373" s="55" t="s">
        <v>14224</v>
      </c>
      <c r="CF10373" s="32" t="s">
        <v>311</v>
      </c>
      <c r="CG10373" s="33" t="s">
        <v>312</v>
      </c>
      <c r="CH10373" s="34">
        <v>91800</v>
      </c>
      <c r="CI10373" s="35">
        <v>45689</v>
      </c>
      <c r="CJ10373" s="35"/>
      <c r="CK10373" s="36">
        <v>183600</v>
      </c>
      <c r="CL10373" s="26">
        <f t="shared" ref="CL10373:CL10436" si="367">IFERROR(CK10373/2,"")</f>
        <v>91800</v>
      </c>
      <c r="CM10373" s="26"/>
      <c r="CR10373" s="26" t="str">
        <f t="shared" ref="CR10373:CR10436" si="368">IFERROR("('"&amp;CC10373&amp;"', '"&amp;CD10373&amp;"', '"&amp;CE10373&amp;"', '"&amp;CF10373&amp;"', '"&amp;CG10373&amp;"', "&amp;CH10373&amp;", '"&amp;TEXT(CI10373,"YYYY-MM-DD")&amp;"'),","")</f>
        <v>('쌍송약국(예산).', '307-05-29621', '충청남도 예산군 예산로 243-3 (예산읍)', '8806538044125', '하이엘정 10mg', 91800, '2025-02-01'),</v>
      </c>
    </row>
    <row r="10374" spans="79:96" x14ac:dyDescent="0.25">
      <c r="CA10374" s="29">
        <v>10371</v>
      </c>
      <c r="CB10374" s="50"/>
      <c r="CC10374" s="55" t="s">
        <v>14223</v>
      </c>
      <c r="CD10374" s="31" t="s">
        <v>5371</v>
      </c>
      <c r="CE10374" s="55" t="s">
        <v>14224</v>
      </c>
      <c r="CF10374" s="32" t="s">
        <v>311</v>
      </c>
      <c r="CG10374" s="33" t="s">
        <v>312</v>
      </c>
      <c r="CH10374" s="34">
        <v>45900</v>
      </c>
      <c r="CI10374" s="35">
        <v>45658</v>
      </c>
      <c r="CJ10374" s="35"/>
      <c r="CK10374" s="36">
        <v>91800</v>
      </c>
      <c r="CL10374" s="26">
        <f t="shared" si="367"/>
        <v>45900</v>
      </c>
      <c r="CM10374" s="26"/>
      <c r="CR10374" s="26" t="str">
        <f t="shared" si="368"/>
        <v>('쌍송약국(예산).', '307-05-29621', '충청남도 예산군 예산로 243-3 (예산읍)', '8806538044125', '하이엘정 10mg', 45900, '2025-01-01'),</v>
      </c>
    </row>
    <row r="10375" spans="79:96" x14ac:dyDescent="0.25">
      <c r="CA10375" s="29">
        <v>10372</v>
      </c>
      <c r="CB10375" s="50"/>
      <c r="CC10375" s="55" t="s">
        <v>14223</v>
      </c>
      <c r="CD10375" s="31" t="s">
        <v>5371</v>
      </c>
      <c r="CE10375" s="55" t="s">
        <v>14224</v>
      </c>
      <c r="CF10375" s="32" t="s">
        <v>1292</v>
      </c>
      <c r="CG10375" s="33" t="s">
        <v>601</v>
      </c>
      <c r="CH10375" s="34">
        <v>27750</v>
      </c>
      <c r="CI10375" s="35">
        <v>45717</v>
      </c>
      <c r="CJ10375" s="35"/>
      <c r="CK10375" s="36">
        <v>55500</v>
      </c>
      <c r="CL10375" s="26">
        <f t="shared" si="367"/>
        <v>27750</v>
      </c>
      <c r="CM10375" s="26"/>
      <c r="CR10375" s="26" t="str">
        <f t="shared" si="368"/>
        <v>('쌍송약국(예산).', '307-05-29621', '충청남도 예산군 예산로 243-3 (예산읍)', '8806538006321', '미디아정 2mg', 27750, '2025-03-01'),</v>
      </c>
    </row>
    <row r="10376" spans="79:96" x14ac:dyDescent="0.25">
      <c r="CA10376" s="29">
        <v>10373</v>
      </c>
      <c r="CB10376" s="50"/>
      <c r="CC10376" s="55" t="s">
        <v>14223</v>
      </c>
      <c r="CD10376" s="31" t="s">
        <v>5371</v>
      </c>
      <c r="CE10376" s="55" t="s">
        <v>14224</v>
      </c>
      <c r="CF10376" s="32" t="s">
        <v>1292</v>
      </c>
      <c r="CG10376" s="33" t="s">
        <v>601</v>
      </c>
      <c r="CH10376" s="34">
        <v>27750</v>
      </c>
      <c r="CI10376" s="35">
        <v>45717</v>
      </c>
      <c r="CJ10376" s="35"/>
      <c r="CK10376" s="36">
        <v>55500</v>
      </c>
      <c r="CL10376" s="26">
        <f t="shared" si="367"/>
        <v>27750</v>
      </c>
      <c r="CM10376" s="26"/>
      <c r="CR10376" s="26" t="str">
        <f t="shared" si="368"/>
        <v>('쌍송약국(예산).', '307-05-29621', '충청남도 예산군 예산로 243-3 (예산읍)', '8806538006321', '미디아정 2mg', 27750, '2025-03-01'),</v>
      </c>
    </row>
    <row r="10377" spans="79:96" x14ac:dyDescent="0.25">
      <c r="CA10377" s="29">
        <v>10374</v>
      </c>
      <c r="CB10377" s="50"/>
      <c r="CC10377" s="55" t="s">
        <v>14223</v>
      </c>
      <c r="CD10377" s="31" t="s">
        <v>5371</v>
      </c>
      <c r="CE10377" s="55" t="s">
        <v>14224</v>
      </c>
      <c r="CF10377" s="32" t="s">
        <v>1292</v>
      </c>
      <c r="CG10377" s="33" t="s">
        <v>601</v>
      </c>
      <c r="CH10377" s="34">
        <v>27750</v>
      </c>
      <c r="CI10377" s="35">
        <v>45717</v>
      </c>
      <c r="CJ10377" s="35"/>
      <c r="CK10377" s="36">
        <v>55500</v>
      </c>
      <c r="CL10377" s="26">
        <f t="shared" si="367"/>
        <v>27750</v>
      </c>
      <c r="CM10377" s="26"/>
      <c r="CR10377" s="26" t="str">
        <f t="shared" si="368"/>
        <v>('쌍송약국(예산).', '307-05-29621', '충청남도 예산군 예산로 243-3 (예산읍)', '8806538006321', '미디아정 2mg', 27750, '2025-03-01'),</v>
      </c>
    </row>
    <row r="10378" spans="79:96" x14ac:dyDescent="0.25">
      <c r="CA10378" s="29">
        <v>10375</v>
      </c>
      <c r="CB10378" s="50"/>
      <c r="CC10378" s="55" t="s">
        <v>14223</v>
      </c>
      <c r="CD10378" s="31" t="s">
        <v>5371</v>
      </c>
      <c r="CE10378" s="55" t="s">
        <v>14224</v>
      </c>
      <c r="CF10378" s="32" t="s">
        <v>1292</v>
      </c>
      <c r="CG10378" s="33" t="s">
        <v>601</v>
      </c>
      <c r="CH10378" s="34">
        <v>46250</v>
      </c>
      <c r="CI10378" s="35">
        <v>45717</v>
      </c>
      <c r="CJ10378" s="35"/>
      <c r="CK10378" s="36">
        <v>92500</v>
      </c>
      <c r="CL10378" s="26">
        <f t="shared" si="367"/>
        <v>46250</v>
      </c>
      <c r="CM10378" s="26"/>
      <c r="CR10378" s="26" t="str">
        <f t="shared" si="368"/>
        <v>('쌍송약국(예산).', '307-05-29621', '충청남도 예산군 예산로 243-3 (예산읍)', '8806538006321', '미디아정 2mg', 46250, '2025-03-01'),</v>
      </c>
    </row>
    <row r="10379" spans="79:96" x14ac:dyDescent="0.25">
      <c r="CA10379" s="29">
        <v>10376</v>
      </c>
      <c r="CB10379" s="50"/>
      <c r="CC10379" s="55" t="s">
        <v>14225</v>
      </c>
      <c r="CD10379" s="31" t="s">
        <v>10396</v>
      </c>
      <c r="CE10379" s="55" t="s">
        <v>14226</v>
      </c>
      <c r="CF10379" s="32" t="s">
        <v>2324</v>
      </c>
      <c r="CG10379" s="33" t="s">
        <v>61</v>
      </c>
      <c r="CH10379" s="34">
        <v>1545</v>
      </c>
      <c r="CI10379" s="35">
        <v>45717</v>
      </c>
      <c r="CJ10379" s="35"/>
      <c r="CK10379" s="36">
        <v>3090</v>
      </c>
      <c r="CL10379" s="26">
        <f t="shared" si="367"/>
        <v>1545</v>
      </c>
      <c r="CM10379" s="26"/>
      <c r="CR10379" s="26" t="str">
        <f t="shared" si="368"/>
        <v>('썬약국(남양주)-NP(A1)', '374-23-01893', '경기도 남양주시 늘을2로 32 1층 105호 (호평동)', '8806538000213', '가모피드정 5mg', 1545, '2025-03-01'),</v>
      </c>
    </row>
    <row r="10380" spans="79:96" x14ac:dyDescent="0.25">
      <c r="CA10380" s="29">
        <v>10377</v>
      </c>
      <c r="CB10380" s="50"/>
      <c r="CC10380" s="55" t="s">
        <v>14225</v>
      </c>
      <c r="CD10380" s="31" t="s">
        <v>10396</v>
      </c>
      <c r="CE10380" s="55" t="s">
        <v>14226</v>
      </c>
      <c r="CF10380" s="32" t="s">
        <v>915</v>
      </c>
      <c r="CG10380" s="33" t="s">
        <v>916</v>
      </c>
      <c r="CH10380" s="34">
        <v>8460</v>
      </c>
      <c r="CI10380" s="35">
        <v>45717</v>
      </c>
      <c r="CJ10380" s="35"/>
      <c r="CK10380" s="36">
        <v>16920</v>
      </c>
      <c r="CL10380" s="26">
        <f t="shared" si="367"/>
        <v>8460</v>
      </c>
      <c r="CM10380" s="26"/>
      <c r="CR10380" s="26" t="str">
        <f t="shared" si="368"/>
        <v>('썬약국(남양주)-NP(A1)', '374-23-01893', '경기도 남양주시 늘을2로 32 1층 105호 (호평동)', '8806538021010', '에이낙정', 8460, '2025-03-01'),</v>
      </c>
    </row>
    <row r="10381" spans="79:96" x14ac:dyDescent="0.25">
      <c r="CA10381" s="29">
        <v>10378</v>
      </c>
      <c r="CB10381" s="50"/>
      <c r="CC10381" s="55" t="s">
        <v>14227</v>
      </c>
      <c r="CD10381" s="31" t="s">
        <v>7703</v>
      </c>
      <c r="CE10381" s="55" t="s">
        <v>14228</v>
      </c>
      <c r="CF10381" s="32" t="s">
        <v>2203</v>
      </c>
      <c r="CG10381" s="33" t="s">
        <v>140</v>
      </c>
      <c r="CH10381" s="34">
        <v>3450</v>
      </c>
      <c r="CI10381" s="35">
        <v>45717</v>
      </c>
      <c r="CJ10381" s="35"/>
      <c r="CK10381" s="36">
        <v>6900</v>
      </c>
      <c r="CL10381" s="26">
        <f t="shared" si="367"/>
        <v>3450</v>
      </c>
      <c r="CM10381" s="26"/>
      <c r="CR10381" s="26" t="str">
        <f t="shared" si="368"/>
        <v>('썬약국(중산)-P/(일)', '552-05-01276', '인천 중구 중산동 1884-1', '8806538000619', '그리펜-에스정 300mg', 3450, '2025-03-01'),</v>
      </c>
    </row>
    <row r="10382" spans="79:96" x14ac:dyDescent="0.25">
      <c r="CA10382" s="29">
        <v>10379</v>
      </c>
      <c r="CB10382" s="50"/>
      <c r="CC10382" s="55" t="s">
        <v>14227</v>
      </c>
      <c r="CD10382" s="31" t="s">
        <v>7703</v>
      </c>
      <c r="CE10382" s="55" t="s">
        <v>14228</v>
      </c>
      <c r="CF10382" s="32" t="s">
        <v>732</v>
      </c>
      <c r="CG10382" s="33" t="s">
        <v>733</v>
      </c>
      <c r="CH10382" s="34">
        <v>5750</v>
      </c>
      <c r="CI10382" s="35">
        <v>45689</v>
      </c>
      <c r="CJ10382" s="35"/>
      <c r="CK10382" s="36">
        <v>11500</v>
      </c>
      <c r="CL10382" s="26">
        <f t="shared" si="367"/>
        <v>5750</v>
      </c>
      <c r="CM10382" s="26"/>
      <c r="CR10382" s="26" t="str">
        <f t="shared" si="368"/>
        <v>('썬약국(중산)-P/(일)', '552-05-01276', '인천 중구 중산동 1884-1', '8806538017259', '신일피리독신정 50mg', 5750, '2025-02-01'),</v>
      </c>
    </row>
    <row r="10383" spans="79:96" x14ac:dyDescent="0.25">
      <c r="CA10383" s="29">
        <v>10380</v>
      </c>
      <c r="CB10383" s="50"/>
      <c r="CC10383" s="55" t="s">
        <v>14229</v>
      </c>
      <c r="CD10383" s="31" t="s">
        <v>14230</v>
      </c>
      <c r="CE10383" s="55" t="s">
        <v>14231</v>
      </c>
      <c r="CF10383" s="32" t="s">
        <v>615</v>
      </c>
      <c r="CG10383" s="33" t="s">
        <v>616</v>
      </c>
      <c r="CH10383" s="34">
        <v>7500</v>
      </c>
      <c r="CI10383" s="35">
        <v>45658</v>
      </c>
      <c r="CJ10383" s="35"/>
      <c r="CK10383" s="36">
        <v>15000</v>
      </c>
      <c r="CL10383" s="26">
        <f t="shared" si="367"/>
        <v>7500</v>
      </c>
      <c r="CM10383" s="26"/>
      <c r="CR10383" s="26" t="str">
        <f t="shared" si="368"/>
        <v>('쓰담약국(구리시)-NP(1)', '785-33-00642', '경기도 구리시 장자대로 78 1층 2호 (연성빌딩) (수택동)', '8806538015149', '신일폴산정 1mg', 7500, '2025-01-01'),</v>
      </c>
    </row>
    <row r="10384" spans="79:96" x14ac:dyDescent="0.25">
      <c r="CA10384" s="29">
        <v>10381</v>
      </c>
      <c r="CB10384" s="50"/>
      <c r="CC10384" s="55" t="s">
        <v>14232</v>
      </c>
      <c r="CD10384" s="31" t="s">
        <v>14233</v>
      </c>
      <c r="CE10384" s="55" t="s">
        <v>14234</v>
      </c>
      <c r="CF10384" s="32" t="s">
        <v>824</v>
      </c>
      <c r="CG10384" s="33" t="s">
        <v>140</v>
      </c>
      <c r="CH10384" s="34">
        <v>28750</v>
      </c>
      <c r="CI10384" s="35">
        <v>45717</v>
      </c>
      <c r="CJ10384" s="35"/>
      <c r="CK10384" s="36">
        <v>57500</v>
      </c>
      <c r="CL10384" s="26">
        <f t="shared" si="367"/>
        <v>28750</v>
      </c>
      <c r="CM10384" s="26"/>
      <c r="CR10384" s="26" t="str">
        <f t="shared" si="368"/>
        <v>('씨케이광생약국 HM(서초잠원)', '537-38-00510', '서울 서초구 잠원동 강남대로 559, 1층 101호 (잠원동, CK빌딩)', '8806538000626', '그리펜-에스정 300mg', 28750, '2025-03-01'),</v>
      </c>
    </row>
    <row r="10385" spans="79:96" x14ac:dyDescent="0.25">
      <c r="CA10385" s="29">
        <v>10382</v>
      </c>
      <c r="CB10385" s="50"/>
      <c r="CC10385" s="55" t="s">
        <v>14235</v>
      </c>
      <c r="CD10385" s="31" t="s">
        <v>14236</v>
      </c>
      <c r="CE10385" s="55" t="s">
        <v>14237</v>
      </c>
      <c r="CF10385" s="32" t="s">
        <v>615</v>
      </c>
      <c r="CG10385" s="33" t="s">
        <v>616</v>
      </c>
      <c r="CH10385" s="34">
        <v>7500</v>
      </c>
      <c r="CI10385" s="35">
        <v>45717</v>
      </c>
      <c r="CJ10385" s="35"/>
      <c r="CK10385" s="36">
        <v>15000</v>
      </c>
      <c r="CL10385" s="26">
        <f t="shared" si="367"/>
        <v>7500</v>
      </c>
      <c r="CM10385" s="26"/>
      <c r="CR10385" s="26" t="str">
        <f t="shared" si="368"/>
        <v>('아라온누리약국 HM(인천계양)', '248-16-01223', '인천광역시 계양구 장기로 26 1층(명인빌딩) (장기동)', '8806538015149', '신일폴산정 1mg', 7500, '2025-03-01'),</v>
      </c>
    </row>
    <row r="10386" spans="79:96" x14ac:dyDescent="0.25">
      <c r="CA10386" s="29">
        <v>10383</v>
      </c>
      <c r="CB10386" s="50"/>
      <c r="CC10386" s="55" t="s">
        <v>14238</v>
      </c>
      <c r="CD10386" s="31" t="s">
        <v>5474</v>
      </c>
      <c r="CE10386" s="55" t="s">
        <v>14239</v>
      </c>
      <c r="CF10386" s="32" t="s">
        <v>1607</v>
      </c>
      <c r="CG10386" s="33" t="s">
        <v>414</v>
      </c>
      <c r="CH10386" s="34">
        <v>108750</v>
      </c>
      <c r="CI10386" s="35">
        <v>45717</v>
      </c>
      <c r="CJ10386" s="35"/>
      <c r="CK10386" s="36">
        <v>217500</v>
      </c>
      <c r="CL10386" s="26">
        <f t="shared" si="367"/>
        <v>108750</v>
      </c>
      <c r="CM10386" s="26"/>
      <c r="CR10386" s="26" t="str">
        <f t="shared" si="368"/>
        <v>('아름솔약국 HM(구로구)', '113-03-99154', '서울특별시 구로구 경인로53길 15 (중앙유통지하A02-01) (구로동)', '8806538053516', '네오스타정80/5mg', 108750, '2025-03-01'),</v>
      </c>
    </row>
    <row r="10387" spans="79:96" x14ac:dyDescent="0.25">
      <c r="CA10387" s="29">
        <v>10384</v>
      </c>
      <c r="CB10387" s="50"/>
      <c r="CC10387" s="55" t="s">
        <v>14240</v>
      </c>
      <c r="CD10387" s="31" t="s">
        <v>14241</v>
      </c>
      <c r="CE10387" s="55" t="s">
        <v>14242</v>
      </c>
      <c r="CF10387" s="32" t="s">
        <v>2228</v>
      </c>
      <c r="CG10387" s="33" t="s">
        <v>790</v>
      </c>
      <c r="CH10387" s="34">
        <v>58000</v>
      </c>
      <c r="CI10387" s="35">
        <v>45717</v>
      </c>
      <c r="CJ10387" s="35"/>
      <c r="CK10387" s="36">
        <v>116000</v>
      </c>
      <c r="CL10387" s="26">
        <f t="shared" si="367"/>
        <v>58000</v>
      </c>
      <c r="CM10387" s="26"/>
      <c r="CR10387" s="26" t="str">
        <f t="shared" si="368"/>
        <v>('아이튼튼약국(부평구)-G(일)', '694-06-03240', '인천광역시 부평구 산청로 97 5동 504호(e편한세상부평그랑힐스) (청천동)', '8806538013121', '신일슈도에페드린정 60mg', 58000, '2025-03-01'),</v>
      </c>
    </row>
    <row r="10388" spans="79:96" x14ac:dyDescent="0.25">
      <c r="CA10388" s="29">
        <v>10385</v>
      </c>
      <c r="CB10388" s="50"/>
      <c r="CC10388" s="55" t="s">
        <v>14243</v>
      </c>
      <c r="CD10388" s="31" t="s">
        <v>3896</v>
      </c>
      <c r="CE10388" s="55" t="s">
        <v>14244</v>
      </c>
      <c r="CF10388" s="32" t="s">
        <v>1259</v>
      </c>
      <c r="CG10388" s="33" t="s">
        <v>1260</v>
      </c>
      <c r="CH10388" s="34">
        <v>25000</v>
      </c>
      <c r="CI10388" s="35">
        <v>45717</v>
      </c>
      <c r="CJ10388" s="35"/>
      <c r="CK10388" s="36">
        <v>50000</v>
      </c>
      <c r="CL10388" s="26">
        <f t="shared" si="367"/>
        <v>25000</v>
      </c>
      <c r="CM10388" s="26"/>
      <c r="CR10388" s="26" t="str">
        <f t="shared" si="368"/>
        <v>('아주약국(영통)-P/다', '124-17-49480', '경기도 수원시 영통구 월드컵로 151 (원천동)', '8806538005737', '메코민캡슐 500mcg', 25000, '2025-03-01'),</v>
      </c>
    </row>
    <row r="10389" spans="79:96" x14ac:dyDescent="0.25">
      <c r="CA10389" s="29">
        <v>10386</v>
      </c>
      <c r="CB10389" s="50"/>
      <c r="CC10389" s="55" t="s">
        <v>14245</v>
      </c>
      <c r="CD10389" s="31" t="s">
        <v>14246</v>
      </c>
      <c r="CE10389" s="55" t="s">
        <v>14247</v>
      </c>
      <c r="CF10389" s="32" t="s">
        <v>2228</v>
      </c>
      <c r="CG10389" s="33" t="s">
        <v>790</v>
      </c>
      <c r="CH10389" s="34">
        <v>14500</v>
      </c>
      <c r="CI10389" s="35">
        <v>45717</v>
      </c>
      <c r="CJ10389" s="35"/>
      <c r="CK10389" s="36">
        <v>29000</v>
      </c>
      <c r="CL10389" s="26">
        <f t="shared" si="367"/>
        <v>14500</v>
      </c>
      <c r="CM10389" s="26"/>
      <c r="CR10389" s="26" t="str">
        <f t="shared" si="368"/>
        <v>('안성종로약국(안성시)-SW23', '743-76-00325', '경기도 안성시 중앙로382번길 15 (서인동)', '8806538013121', '신일슈도에페드린정 60mg', 14500, '2025-03-01'),</v>
      </c>
    </row>
    <row r="10390" spans="79:96" x14ac:dyDescent="0.25">
      <c r="CA10390" s="29">
        <v>10387</v>
      </c>
      <c r="CB10390" s="50"/>
      <c r="CC10390" s="55" t="s">
        <v>14248</v>
      </c>
      <c r="CD10390" s="31" t="s">
        <v>14249</v>
      </c>
      <c r="CE10390" s="55" t="s">
        <v>14250</v>
      </c>
      <c r="CF10390" s="32" t="s">
        <v>732</v>
      </c>
      <c r="CG10390" s="33" t="s">
        <v>733</v>
      </c>
      <c r="CH10390" s="34">
        <v>5750</v>
      </c>
      <c r="CI10390" s="35">
        <v>45717</v>
      </c>
      <c r="CJ10390" s="35"/>
      <c r="CK10390" s="36">
        <v>11500</v>
      </c>
      <c r="CL10390" s="26">
        <f t="shared" si="367"/>
        <v>5750</v>
      </c>
      <c r="CM10390" s="26"/>
      <c r="CR10390" s="26" t="str">
        <f t="shared" si="368"/>
        <v>('안양제일약국(안양)-S/일', '360-12-01409', '경기도 안양시 만안구 삼덕로 10 1층 (안양동)', '8806538017259', '신일피리독신정 50mg', 5750, '2025-03-01'),</v>
      </c>
    </row>
    <row r="10391" spans="79:96" x14ac:dyDescent="0.25">
      <c r="CA10391" s="29">
        <v>10388</v>
      </c>
      <c r="CB10391" s="50"/>
      <c r="CC10391" s="55" t="s">
        <v>14251</v>
      </c>
      <c r="CD10391" s="31" t="s">
        <v>14252</v>
      </c>
      <c r="CE10391" s="55" t="s">
        <v>14253</v>
      </c>
      <c r="CF10391" s="32" t="s">
        <v>615</v>
      </c>
      <c r="CG10391" s="33" t="s">
        <v>616</v>
      </c>
      <c r="CH10391" s="34">
        <v>7500</v>
      </c>
      <c r="CI10391" s="35">
        <v>45689</v>
      </c>
      <c r="CJ10391" s="35"/>
      <c r="CK10391" s="36">
        <v>15000</v>
      </c>
      <c r="CL10391" s="26">
        <f t="shared" si="367"/>
        <v>7500</v>
      </c>
      <c r="CM10391" s="26"/>
      <c r="CR10391" s="26" t="str">
        <f t="shared" si="368"/>
        <v>('약사랑약국(부천시)-N(일)', '585-65-00382', '경기 부천시 원미구 심곡동 355-8', '8806538015149', '신일폴산정 1mg', 7500, '2025-02-01'),</v>
      </c>
    </row>
    <row r="10392" spans="79:96" x14ac:dyDescent="0.25">
      <c r="CA10392" s="29">
        <v>10389</v>
      </c>
      <c r="CB10392" s="50"/>
      <c r="CC10392" s="55" t="s">
        <v>14254</v>
      </c>
      <c r="CD10392" s="31" t="s">
        <v>14255</v>
      </c>
      <c r="CE10392" s="55" t="s">
        <v>14256</v>
      </c>
      <c r="CF10392" s="32" t="s">
        <v>3291</v>
      </c>
      <c r="CG10392" s="33" t="s">
        <v>688</v>
      </c>
      <c r="CH10392" s="34">
        <v>32000</v>
      </c>
      <c r="CI10392" s="35">
        <v>45658</v>
      </c>
      <c r="CJ10392" s="35"/>
      <c r="CK10392" s="36">
        <v>64000</v>
      </c>
      <c r="CL10392" s="26">
        <f t="shared" si="367"/>
        <v>32000</v>
      </c>
      <c r="CM10392" s="26"/>
      <c r="CR10392" s="26" t="str">
        <f t="shared" si="368"/>
        <v>('양수하나로약국(양평군)-NP(8)', '215-10-52088', '경기 양평군 양서면 양수리 650-16', '8806538011035', '신일트리메부틴말레산염정 200mg', 32000, '2025-01-01'),</v>
      </c>
    </row>
    <row r="10393" spans="79:96" x14ac:dyDescent="0.25">
      <c r="CA10393" s="29">
        <v>10390</v>
      </c>
      <c r="CB10393" s="50"/>
      <c r="CC10393" s="55" t="s">
        <v>14257</v>
      </c>
      <c r="CD10393" s="31" t="s">
        <v>14258</v>
      </c>
      <c r="CE10393" s="55" t="s">
        <v>14259</v>
      </c>
      <c r="CF10393" s="32" t="s">
        <v>3963</v>
      </c>
      <c r="CG10393" s="33" t="s">
        <v>1444</v>
      </c>
      <c r="CH10393" s="34">
        <v>58500</v>
      </c>
      <c r="CI10393" s="35">
        <v>45717</v>
      </c>
      <c r="CJ10393" s="35"/>
      <c r="CK10393" s="36">
        <v>117000</v>
      </c>
      <c r="CL10393" s="26">
        <f t="shared" si="367"/>
        <v>58500</v>
      </c>
      <c r="CM10393" s="26"/>
      <c r="CR10393" s="26" t="str">
        <f t="shared" si="368"/>
        <v>('양지약국-N', '130-18-57075', '경기도 부천시 성주로 74 19호 (송내동)', '8806538053929', '엘도네오캡슐', 58500, '2025-03-01'),</v>
      </c>
    </row>
    <row r="10394" spans="79:96" x14ac:dyDescent="0.25">
      <c r="CA10394" s="29">
        <v>10391</v>
      </c>
      <c r="CB10394" s="50"/>
      <c r="CC10394" s="55" t="s">
        <v>14260</v>
      </c>
      <c r="CD10394" s="31" t="s">
        <v>6762</v>
      </c>
      <c r="CE10394" s="55" t="s">
        <v>14261</v>
      </c>
      <c r="CF10394" s="32" t="s">
        <v>2228</v>
      </c>
      <c r="CG10394" s="33" t="s">
        <v>790</v>
      </c>
      <c r="CH10394" s="34">
        <v>43500</v>
      </c>
      <c r="CI10394" s="35">
        <v>45717</v>
      </c>
      <c r="CJ10394" s="35"/>
      <c r="CK10394" s="36">
        <v>87000</v>
      </c>
      <c r="CL10394" s="26">
        <f t="shared" si="367"/>
        <v>43500</v>
      </c>
      <c r="CM10394" s="26"/>
      <c r="CR10394" s="26" t="str">
        <f t="shared" si="368"/>
        <v>('어반약국(성남)-T/GP(3)', '557-67-00095', '경기 성남시 분당구 정자동 127-6 4004호', '8806538013121', '신일슈도에페드린정 60mg', 43500, '2025-03-01'),</v>
      </c>
    </row>
    <row r="10395" spans="79:96" x14ac:dyDescent="0.25">
      <c r="CA10395" s="29">
        <v>10392</v>
      </c>
      <c r="CB10395" s="50"/>
      <c r="CC10395" s="55" t="s">
        <v>14262</v>
      </c>
      <c r="CD10395" s="31" t="s">
        <v>14263</v>
      </c>
      <c r="CE10395" s="55" t="s">
        <v>14264</v>
      </c>
      <c r="CF10395" s="32" t="s">
        <v>615</v>
      </c>
      <c r="CG10395" s="33" t="s">
        <v>616</v>
      </c>
      <c r="CH10395" s="34">
        <v>7500</v>
      </c>
      <c r="CI10395" s="35">
        <v>45717</v>
      </c>
      <c r="CJ10395" s="35"/>
      <c r="CK10395" s="36">
        <v>15000</v>
      </c>
      <c r="CL10395" s="26">
        <f t="shared" si="367"/>
        <v>7500</v>
      </c>
      <c r="CM10395" s="26"/>
      <c r="CR10395" s="26" t="str">
        <f t="shared" si="368"/>
        <v>('엄마마음약국(남양주)-NP(3)', '132-20-69283', '경기도 남양주시 해밀예당1로 30 센타프라자 107호 (진접읍)', '8806538015149', '신일폴산정 1mg', 7500, '2025-03-01'),</v>
      </c>
    </row>
    <row r="10396" spans="79:96" x14ac:dyDescent="0.25">
      <c r="CA10396" s="29">
        <v>10393</v>
      </c>
      <c r="CB10396" s="50"/>
      <c r="CC10396" s="55" t="s">
        <v>14265</v>
      </c>
      <c r="CD10396" s="31" t="s">
        <v>362</v>
      </c>
      <c r="CE10396" s="55" t="s">
        <v>14266</v>
      </c>
      <c r="CF10396" s="32" t="s">
        <v>3072</v>
      </c>
      <c r="CG10396" s="33" t="s">
        <v>3073</v>
      </c>
      <c r="CH10396" s="34">
        <v>13500</v>
      </c>
      <c r="CI10396" s="35">
        <v>45717</v>
      </c>
      <c r="CJ10396" s="35"/>
      <c r="CK10396" s="36">
        <v>27000</v>
      </c>
      <c r="CL10396" s="26">
        <f t="shared" si="367"/>
        <v>13500</v>
      </c>
      <c r="CM10396" s="26"/>
      <c r="CR10396" s="26" t="str">
        <f t="shared" si="368"/>
        <v>('엄마약국 HM(영등포)', '118-05-28134', '서울 영등포구 대림3동 대림로29길 19, 1층 (대림동)', '8806538021614', '엑시캄캡슐 7.5mg', 13500, '2025-03-01'),</v>
      </c>
    </row>
    <row r="10397" spans="79:96" x14ac:dyDescent="0.25">
      <c r="CA10397" s="29">
        <v>10394</v>
      </c>
      <c r="CB10397" s="50"/>
      <c r="CC10397" s="55" t="s">
        <v>14267</v>
      </c>
      <c r="CD10397" s="31" t="s">
        <v>14268</v>
      </c>
      <c r="CE10397" s="55" t="s">
        <v>14269</v>
      </c>
      <c r="CF10397" s="32" t="s">
        <v>1390</v>
      </c>
      <c r="CG10397" s="33" t="s">
        <v>1391</v>
      </c>
      <c r="CH10397" s="34">
        <v>23750</v>
      </c>
      <c r="CI10397" s="35">
        <v>45717</v>
      </c>
      <c r="CJ10397" s="35"/>
      <c r="CK10397" s="36">
        <v>47500</v>
      </c>
      <c r="CL10397" s="26">
        <f t="shared" si="367"/>
        <v>23750</v>
      </c>
      <c r="CM10397" s="26"/>
      <c r="CR10397" s="26" t="str">
        <f t="shared" si="368"/>
        <v>('에버그린약국(서구)-F', '710-52-00028', '인천 서구 가좌동 88-4', '8806538026527', '티니다진정 500mg', 23750, '2025-03-01'),</v>
      </c>
    </row>
    <row r="10398" spans="79:96" x14ac:dyDescent="0.25">
      <c r="CA10398" s="29">
        <v>10395</v>
      </c>
      <c r="CB10398" s="50"/>
      <c r="CC10398" s="55" t="s">
        <v>14270</v>
      </c>
      <c r="CD10398" s="31" t="s">
        <v>14271</v>
      </c>
      <c r="CE10398" s="55" t="s">
        <v>14272</v>
      </c>
      <c r="CF10398" s="32" t="s">
        <v>2228</v>
      </c>
      <c r="CG10398" s="33" t="s">
        <v>790</v>
      </c>
      <c r="CH10398" s="34">
        <v>58000</v>
      </c>
      <c r="CI10398" s="35">
        <v>45717</v>
      </c>
      <c r="CJ10398" s="35"/>
      <c r="CK10398" s="36">
        <v>116000</v>
      </c>
      <c r="CL10398" s="26">
        <f t="shared" si="367"/>
        <v>58000</v>
      </c>
      <c r="CM10398" s="26"/>
      <c r="CR10398" s="26" t="str">
        <f t="shared" si="368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0399" spans="79:96" x14ac:dyDescent="0.25">
      <c r="CA10399" s="29">
        <v>10396</v>
      </c>
      <c r="CB10399" s="50"/>
      <c r="CC10399" s="55" t="s">
        <v>14273</v>
      </c>
      <c r="CD10399" s="31" t="s">
        <v>8424</v>
      </c>
      <c r="CE10399" s="55" t="s">
        <v>14274</v>
      </c>
      <c r="CF10399" s="32" t="s">
        <v>2228</v>
      </c>
      <c r="CG10399" s="33" t="s">
        <v>790</v>
      </c>
      <c r="CH10399" s="34">
        <v>29000</v>
      </c>
      <c r="CI10399" s="35">
        <v>45717</v>
      </c>
      <c r="CJ10399" s="35"/>
      <c r="CK10399" s="36">
        <v>58000</v>
      </c>
      <c r="CL10399" s="26">
        <f t="shared" si="367"/>
        <v>29000</v>
      </c>
      <c r="CM10399" s="26"/>
      <c r="CR10399" s="26" t="str">
        <f t="shared" si="368"/>
        <v>('엘메디컬약국-P/나', '124-50-36492', '경기도 수원시 영통구 광교중앙로 145 엘포트아이파크 (이의동)', '8806538013121', '신일슈도에페드린정 60mg', 29000, '2025-03-01'),</v>
      </c>
    </row>
    <row r="10400" spans="79:96" x14ac:dyDescent="0.25">
      <c r="CA10400" s="29">
        <v>10397</v>
      </c>
      <c r="CB10400" s="50"/>
      <c r="CC10400" s="55" t="s">
        <v>14275</v>
      </c>
      <c r="CD10400" s="31" t="s">
        <v>14276</v>
      </c>
      <c r="CE10400" s="55" t="s">
        <v>14277</v>
      </c>
      <c r="CF10400" s="32" t="s">
        <v>2043</v>
      </c>
      <c r="CG10400" s="33" t="s">
        <v>2044</v>
      </c>
      <c r="CH10400" s="34">
        <v>10250</v>
      </c>
      <c r="CI10400" s="35">
        <v>45689</v>
      </c>
      <c r="CJ10400" s="35"/>
      <c r="CK10400" s="36">
        <v>20500</v>
      </c>
      <c r="CL10400" s="26">
        <f t="shared" si="367"/>
        <v>10250</v>
      </c>
      <c r="CM10400" s="26"/>
      <c r="CR10400" s="26" t="str">
        <f t="shared" si="368"/>
        <v>('역곡나무약국(괴안동)-N(일)', '749-23-00915', '경기도 부천시 경인로 522 5층 503호 (괴안동)', '8806538026428', '티니다진정 150mg', 10250, '2025-02-01'),</v>
      </c>
    </row>
    <row r="10401" spans="79:96" x14ac:dyDescent="0.25">
      <c r="CA10401" s="29">
        <v>10398</v>
      </c>
      <c r="CB10401" s="50"/>
      <c r="CC10401" s="55" t="s">
        <v>14278</v>
      </c>
      <c r="CD10401" s="31" t="s">
        <v>14279</v>
      </c>
      <c r="CE10401" s="55" t="s">
        <v>14280</v>
      </c>
      <c r="CF10401" s="32" t="s">
        <v>1041</v>
      </c>
      <c r="CG10401" s="33" t="s">
        <v>1004</v>
      </c>
      <c r="CH10401" s="34">
        <v>6000</v>
      </c>
      <c r="CI10401" s="35">
        <v>45658</v>
      </c>
      <c r="CJ10401" s="35"/>
      <c r="CK10401" s="36">
        <v>12000</v>
      </c>
      <c r="CL10401" s="26">
        <f t="shared" si="367"/>
        <v>6000</v>
      </c>
      <c r="CM10401" s="26"/>
      <c r="CR10401" s="26" t="str">
        <f t="shared" si="368"/>
        <v>('역곡옵티마약국-N(일)', '122-05-98788', '경기도 부천시 소사구 경인로 519 101호 (괴안동)', '8806538014647', '신일티아민염산염정 10mg', 6000, '2025-01-01'),</v>
      </c>
    </row>
    <row r="10402" spans="79:96" x14ac:dyDescent="0.25">
      <c r="CA10402" s="29">
        <v>10399</v>
      </c>
      <c r="CB10402" s="50"/>
      <c r="CC10402" s="55" t="s">
        <v>14281</v>
      </c>
      <c r="CD10402" s="31" t="s">
        <v>833</v>
      </c>
      <c r="CE10402" s="55" t="s">
        <v>14282</v>
      </c>
      <c r="CF10402" s="32" t="s">
        <v>1582</v>
      </c>
      <c r="CG10402" s="33" t="s">
        <v>502</v>
      </c>
      <c r="CH10402" s="34">
        <v>21915</v>
      </c>
      <c r="CI10402" s="35">
        <v>45717</v>
      </c>
      <c r="CJ10402" s="35"/>
      <c r="CK10402" s="36">
        <v>43830</v>
      </c>
      <c r="CL10402" s="26">
        <f t="shared" si="367"/>
        <v>21915</v>
      </c>
      <c r="CM10402" s="26"/>
      <c r="CR10402" s="26" t="str">
        <f t="shared" si="368"/>
        <v>('역곡큰약국-N(일)', '840-29-00786', '경기도 부천시 경인로 511 1층 역곡유림빌딩 (괴안동)', '8806538053226', '네오텔미정 80mg', 21915, '2025-03-01'),</v>
      </c>
    </row>
    <row r="10403" spans="79:96" x14ac:dyDescent="0.25">
      <c r="CA10403" s="29">
        <v>10400</v>
      </c>
      <c r="CB10403" s="50"/>
      <c r="CC10403" s="55" t="s">
        <v>14281</v>
      </c>
      <c r="CD10403" s="31" t="s">
        <v>833</v>
      </c>
      <c r="CE10403" s="55" t="s">
        <v>14282</v>
      </c>
      <c r="CF10403" s="32" t="s">
        <v>1376</v>
      </c>
      <c r="CG10403" s="33" t="s">
        <v>197</v>
      </c>
      <c r="CH10403" s="34">
        <v>21360</v>
      </c>
      <c r="CI10403" s="35">
        <v>45717</v>
      </c>
      <c r="CJ10403" s="35"/>
      <c r="CK10403" s="36">
        <v>42720</v>
      </c>
      <c r="CL10403" s="26">
        <f t="shared" si="367"/>
        <v>21360</v>
      </c>
      <c r="CM10403" s="26"/>
      <c r="CR10403" s="26" t="str">
        <f t="shared" si="368"/>
        <v>('역곡큰약국-N(일)', '840-29-00786', '경기도 부천시 경인로 511 1층 역곡유림빌딩 (괴안동)', '8806538013817', '리피칸정 20mg', 21360, '2025-03-01'),</v>
      </c>
    </row>
    <row r="10404" spans="79:96" x14ac:dyDescent="0.25">
      <c r="CA10404" s="29">
        <v>10401</v>
      </c>
      <c r="CB10404" s="50"/>
      <c r="CC10404" s="55" t="s">
        <v>14281</v>
      </c>
      <c r="CD10404" s="31" t="s">
        <v>833</v>
      </c>
      <c r="CE10404" s="55" t="s">
        <v>14282</v>
      </c>
      <c r="CF10404" s="32" t="s">
        <v>2347</v>
      </c>
      <c r="CG10404" s="33" t="s">
        <v>977</v>
      </c>
      <c r="CH10404" s="34">
        <v>4860</v>
      </c>
      <c r="CI10404" s="35">
        <v>45717</v>
      </c>
      <c r="CJ10404" s="35"/>
      <c r="CK10404" s="36">
        <v>9720</v>
      </c>
      <c r="CL10404" s="26">
        <f t="shared" si="367"/>
        <v>4860</v>
      </c>
      <c r="CM10404" s="26"/>
      <c r="CR10404" s="26" t="str">
        <f t="shared" si="368"/>
        <v>('역곡큰약국-N(일)', '840-29-00786', '경기도 부천시 경인로 511 1층 역곡유림빌딩 (괴안동)', '8806538021416', '엑세트라정', 4860, '2025-03-01'),</v>
      </c>
    </row>
    <row r="10405" spans="79:96" x14ac:dyDescent="0.25">
      <c r="CA10405" s="29">
        <v>10402</v>
      </c>
      <c r="CB10405" s="50"/>
      <c r="CC10405" s="55" t="s">
        <v>14281</v>
      </c>
      <c r="CD10405" s="31" t="s">
        <v>833</v>
      </c>
      <c r="CE10405" s="55" t="s">
        <v>14282</v>
      </c>
      <c r="CF10405" s="32" t="s">
        <v>2347</v>
      </c>
      <c r="CG10405" s="33" t="s">
        <v>977</v>
      </c>
      <c r="CH10405" s="34">
        <v>2430</v>
      </c>
      <c r="CI10405" s="35">
        <v>45717</v>
      </c>
      <c r="CJ10405" s="35"/>
      <c r="CK10405" s="36">
        <v>4860</v>
      </c>
      <c r="CL10405" s="26">
        <f t="shared" si="367"/>
        <v>2430</v>
      </c>
      <c r="CM10405" s="26"/>
      <c r="CR10405" s="26" t="str">
        <f t="shared" si="368"/>
        <v>('역곡큰약국-N(일)', '840-29-00786', '경기도 부천시 경인로 511 1층 역곡유림빌딩 (괴안동)', '8806538021416', '엑세트라정', 2430, '2025-03-01'),</v>
      </c>
    </row>
    <row r="10406" spans="79:96" x14ac:dyDescent="0.25">
      <c r="CA10406" s="29">
        <v>10403</v>
      </c>
      <c r="CB10406" s="50"/>
      <c r="CC10406" s="55" t="s">
        <v>14281</v>
      </c>
      <c r="CD10406" s="31" t="s">
        <v>833</v>
      </c>
      <c r="CE10406" s="55" t="s">
        <v>14282</v>
      </c>
      <c r="CF10406" s="32" t="s">
        <v>3290</v>
      </c>
      <c r="CG10406" s="33" t="s">
        <v>1497</v>
      </c>
      <c r="CH10406" s="34">
        <v>40500</v>
      </c>
      <c r="CI10406" s="35">
        <v>45717</v>
      </c>
      <c r="CJ10406" s="35"/>
      <c r="CK10406" s="36">
        <v>81000</v>
      </c>
      <c r="CL10406" s="26">
        <f t="shared" si="367"/>
        <v>40500</v>
      </c>
      <c r="CM10406" s="26"/>
      <c r="CR10406" s="26" t="str">
        <f t="shared" si="368"/>
        <v>('역곡큰약국-N(일)', '840-29-00786', '경기도 부천시 경인로 511 1층 역곡유림빌딩 (괴안동)', '8806538057316', '탐시원서방캡슐 0.4mg', 40500, '2025-03-01'),</v>
      </c>
    </row>
    <row r="10407" spans="79:96" x14ac:dyDescent="0.25">
      <c r="CA10407" s="29">
        <v>10404</v>
      </c>
      <c r="CB10407" s="50"/>
      <c r="CC10407" s="55" t="s">
        <v>14281</v>
      </c>
      <c r="CD10407" s="31" t="s">
        <v>833</v>
      </c>
      <c r="CE10407" s="55" t="s">
        <v>14282</v>
      </c>
      <c r="CF10407" s="32" t="s">
        <v>732</v>
      </c>
      <c r="CG10407" s="33" t="s">
        <v>733</v>
      </c>
      <c r="CH10407" s="34">
        <v>5750</v>
      </c>
      <c r="CI10407" s="35">
        <v>45717</v>
      </c>
      <c r="CJ10407" s="35"/>
      <c r="CK10407" s="36">
        <v>11500</v>
      </c>
      <c r="CL10407" s="26">
        <f t="shared" si="367"/>
        <v>5750</v>
      </c>
      <c r="CM10407" s="26"/>
      <c r="CR10407" s="26" t="str">
        <f t="shared" si="368"/>
        <v>('역곡큰약국-N(일)', '840-29-00786', '경기도 부천시 경인로 511 1층 역곡유림빌딩 (괴안동)', '8806538017259', '신일피리독신정 50mg', 5750, '2025-03-01'),</v>
      </c>
    </row>
    <row r="10408" spans="79:96" x14ac:dyDescent="0.25">
      <c r="CA10408" s="29">
        <v>10405</v>
      </c>
      <c r="CB10408" s="50"/>
      <c r="CC10408" s="55" t="s">
        <v>14281</v>
      </c>
      <c r="CD10408" s="31" t="s">
        <v>833</v>
      </c>
      <c r="CE10408" s="55" t="s">
        <v>14282</v>
      </c>
      <c r="CF10408" s="32" t="s">
        <v>1686</v>
      </c>
      <c r="CG10408" s="33" t="s">
        <v>1033</v>
      </c>
      <c r="CH10408" s="34">
        <v>31890</v>
      </c>
      <c r="CI10408" s="35">
        <v>45717</v>
      </c>
      <c r="CJ10408" s="35"/>
      <c r="CK10408" s="36">
        <v>63780</v>
      </c>
      <c r="CL10408" s="26">
        <f t="shared" si="367"/>
        <v>31890</v>
      </c>
      <c r="CM10408" s="26"/>
      <c r="CR10408" s="26" t="str">
        <f t="shared" si="368"/>
        <v>('역곡큰약국-N(일)', '840-29-00786', '경기도 부천시 경인로 511 1층 역곡유림빌딩 (괴안동)', '8806538058122', '로타젯정10/10mg', 31890, '2025-03-01'),</v>
      </c>
    </row>
    <row r="10409" spans="79:96" x14ac:dyDescent="0.25">
      <c r="CA10409" s="29">
        <v>10406</v>
      </c>
      <c r="CB10409" s="50"/>
      <c r="CC10409" s="55" t="s">
        <v>14281</v>
      </c>
      <c r="CD10409" s="31" t="s">
        <v>833</v>
      </c>
      <c r="CE10409" s="55" t="s">
        <v>14282</v>
      </c>
      <c r="CF10409" s="32" t="s">
        <v>1686</v>
      </c>
      <c r="CG10409" s="33" t="s">
        <v>1033</v>
      </c>
      <c r="CH10409" s="34">
        <v>31890</v>
      </c>
      <c r="CI10409" s="35">
        <v>45689</v>
      </c>
      <c r="CJ10409" s="35"/>
      <c r="CK10409" s="36">
        <v>63780</v>
      </c>
      <c r="CL10409" s="26">
        <f t="shared" si="367"/>
        <v>31890</v>
      </c>
      <c r="CM10409" s="26"/>
      <c r="CR10409" s="26" t="str">
        <f t="shared" si="368"/>
        <v>('역곡큰약국-N(일)', '840-29-00786', '경기도 부천시 경인로 511 1층 역곡유림빌딩 (괴안동)', '8806538058122', '로타젯정10/10mg', 31890, '2025-02-01'),</v>
      </c>
    </row>
    <row r="10410" spans="79:96" x14ac:dyDescent="0.25">
      <c r="CA10410" s="29">
        <v>10407</v>
      </c>
      <c r="CB10410" s="50"/>
      <c r="CC10410" s="55" t="s">
        <v>14281</v>
      </c>
      <c r="CD10410" s="31" t="s">
        <v>833</v>
      </c>
      <c r="CE10410" s="55" t="s">
        <v>14282</v>
      </c>
      <c r="CF10410" s="32" t="s">
        <v>1686</v>
      </c>
      <c r="CG10410" s="33" t="s">
        <v>1033</v>
      </c>
      <c r="CH10410" s="31">
        <v>15945</v>
      </c>
      <c r="CI10410" s="35">
        <v>45658</v>
      </c>
      <c r="CJ10410" s="35"/>
      <c r="CK10410" s="56">
        <v>31890</v>
      </c>
      <c r="CL10410" s="26">
        <f t="shared" si="367"/>
        <v>15945</v>
      </c>
      <c r="CM10410" s="26"/>
      <c r="CR10410" s="26" t="str">
        <f t="shared" si="368"/>
        <v>('역곡큰약국-N(일)', '840-29-00786', '경기도 부천시 경인로 511 1층 역곡유림빌딩 (괴안동)', '8806538058122', '로타젯정10/10mg', 15945, '2025-01-01'),</v>
      </c>
    </row>
    <row r="10411" spans="79:96" x14ac:dyDescent="0.25">
      <c r="CA10411" s="29">
        <v>10408</v>
      </c>
      <c r="CB10411" s="50"/>
      <c r="CC10411" s="55" t="s">
        <v>14281</v>
      </c>
      <c r="CD10411" s="31" t="s">
        <v>833</v>
      </c>
      <c r="CE10411" s="55" t="s">
        <v>14282</v>
      </c>
      <c r="CF10411" s="32" t="s">
        <v>1545</v>
      </c>
      <c r="CG10411" s="33" t="s">
        <v>1334</v>
      </c>
      <c r="CH10411" s="34">
        <v>7200</v>
      </c>
      <c r="CI10411" s="35">
        <v>45717</v>
      </c>
      <c r="CJ10411" s="35"/>
      <c r="CK10411" s="36">
        <v>14400</v>
      </c>
      <c r="CL10411" s="26">
        <f t="shared" si="367"/>
        <v>7200</v>
      </c>
      <c r="CM10411" s="26"/>
      <c r="CR10411" s="26" t="str">
        <f t="shared" si="368"/>
        <v>('역곡큰약국-N(일)', '840-29-00786', '경기도 부천시 경인로 511 1층 역곡유림빌딩 (괴안동)', '8806538052410', '에티브정', 7200, '2025-03-01'),</v>
      </c>
    </row>
    <row r="10412" spans="79:96" x14ac:dyDescent="0.25">
      <c r="CA10412" s="29">
        <v>10409</v>
      </c>
      <c r="CB10412" s="50"/>
      <c r="CC10412" s="55" t="s">
        <v>14281</v>
      </c>
      <c r="CD10412" s="31" t="s">
        <v>833</v>
      </c>
      <c r="CE10412" s="55" t="s">
        <v>14282</v>
      </c>
      <c r="CF10412" s="32" t="s">
        <v>1775</v>
      </c>
      <c r="CG10412" s="33" t="s">
        <v>1549</v>
      </c>
      <c r="CH10412" s="34">
        <v>29925</v>
      </c>
      <c r="CI10412" s="35">
        <v>45717</v>
      </c>
      <c r="CJ10412" s="35"/>
      <c r="CK10412" s="36">
        <v>59850</v>
      </c>
      <c r="CL10412" s="26">
        <f t="shared" si="367"/>
        <v>29925</v>
      </c>
      <c r="CM10412" s="26"/>
      <c r="CR10412" s="26" t="str">
        <f t="shared" si="368"/>
        <v>('역곡큰약국-N(일)', '840-29-00786', '경기도 부천시 경인로 511 1층 역곡유림빌딩 (괴안동)', '8806538060316', '테글리엠서방정20/1000mg', 29925, '2025-03-01'),</v>
      </c>
    </row>
    <row r="10413" spans="79:96" x14ac:dyDescent="0.25">
      <c r="CA10413" s="29">
        <v>10410</v>
      </c>
      <c r="CB10413" s="50"/>
      <c r="CC10413" s="55" t="s">
        <v>14281</v>
      </c>
      <c r="CD10413" s="31" t="s">
        <v>833</v>
      </c>
      <c r="CE10413" s="55" t="s">
        <v>14282</v>
      </c>
      <c r="CF10413" s="32" t="s">
        <v>3525</v>
      </c>
      <c r="CG10413" s="33" t="s">
        <v>1845</v>
      </c>
      <c r="CH10413" s="34">
        <v>15360</v>
      </c>
      <c r="CI10413" s="35">
        <v>45717</v>
      </c>
      <c r="CJ10413" s="35"/>
      <c r="CK10413" s="36">
        <v>30720</v>
      </c>
      <c r="CL10413" s="26">
        <f t="shared" si="367"/>
        <v>15360</v>
      </c>
      <c r="CM10413" s="26"/>
      <c r="CR10413" s="26" t="str">
        <f t="shared" si="368"/>
        <v>('역곡큰약국-N(일)', '840-29-00786', '경기도 부천시 경인로 511 1층 역곡유림빌딩 (괴안동)', '8806538062624', '포시글리듀오서방정10/1000mg', 15360, '2025-03-01'),</v>
      </c>
    </row>
    <row r="10414" spans="79:96" x14ac:dyDescent="0.25">
      <c r="CA10414" s="29">
        <v>10411</v>
      </c>
      <c r="CB10414" s="50"/>
      <c r="CC10414" s="55" t="s">
        <v>14283</v>
      </c>
      <c r="CD10414" s="31" t="s">
        <v>7351</v>
      </c>
      <c r="CE10414" s="55" t="s">
        <v>14284</v>
      </c>
      <c r="CF10414" s="32" t="s">
        <v>2352</v>
      </c>
      <c r="CG10414" s="33" t="s">
        <v>1451</v>
      </c>
      <c r="CH10414" s="34">
        <v>30270</v>
      </c>
      <c r="CI10414" s="35">
        <v>45717</v>
      </c>
      <c r="CJ10414" s="35"/>
      <c r="CK10414" s="36">
        <v>60540</v>
      </c>
      <c r="CL10414" s="26">
        <f t="shared" si="367"/>
        <v>30270</v>
      </c>
      <c r="CM10414" s="26"/>
      <c r="CR10414" s="26" t="str">
        <f t="shared" si="368"/>
        <v>('역곡튼튼약국 DS(부천시)', '563-30-01701', '경기도 부천시 소사구 경인로 507 1층 (괴안동)', '8806538054513', '안플업서방정 300mg', 30270, '2025-03-01'),</v>
      </c>
    </row>
    <row r="10415" spans="79:96" x14ac:dyDescent="0.25">
      <c r="CA10415" s="29">
        <v>10412</v>
      </c>
      <c r="CB10415" s="50"/>
      <c r="CC10415" s="55" t="s">
        <v>14285</v>
      </c>
      <c r="CD10415" s="31" t="s">
        <v>7565</v>
      </c>
      <c r="CE10415" s="55" t="s">
        <v>14286</v>
      </c>
      <c r="CF10415" s="32" t="s">
        <v>3195</v>
      </c>
      <c r="CG10415" s="33" t="s">
        <v>459</v>
      </c>
      <c r="CH10415" s="34">
        <v>9270</v>
      </c>
      <c r="CI10415" s="35">
        <v>45717</v>
      </c>
      <c r="CJ10415" s="35"/>
      <c r="CK10415" s="36">
        <v>18540</v>
      </c>
      <c r="CL10415" s="26">
        <f t="shared" si="367"/>
        <v>9270</v>
      </c>
      <c r="CM10415" s="26"/>
      <c r="CR10415" s="26" t="str">
        <f t="shared" si="368"/>
        <v>('연공약국-H', '131-20-77460', '인천광역시 남동구 남동대로 886 (간석동)', '8806538003214', '레바드린정 100mg', 9270, '2025-03-01'),</v>
      </c>
    </row>
    <row r="10416" spans="79:96" x14ac:dyDescent="0.25">
      <c r="CA10416" s="29">
        <v>10413</v>
      </c>
      <c r="CB10416" s="50"/>
      <c r="CC10416" s="55" t="s">
        <v>14285</v>
      </c>
      <c r="CD10416" s="31" t="s">
        <v>7565</v>
      </c>
      <c r="CE10416" s="55" t="s">
        <v>14286</v>
      </c>
      <c r="CF10416" s="32" t="s">
        <v>2328</v>
      </c>
      <c r="CG10416" s="33" t="s">
        <v>85</v>
      </c>
      <c r="CH10416" s="34">
        <v>29835</v>
      </c>
      <c r="CI10416" s="35">
        <v>45717</v>
      </c>
      <c r="CJ10416" s="35"/>
      <c r="CK10416" s="36">
        <v>59670</v>
      </c>
      <c r="CL10416" s="26">
        <f t="shared" si="367"/>
        <v>29835</v>
      </c>
      <c r="CM10416" s="26"/>
      <c r="CR10416" s="26" t="str">
        <f t="shared" si="368"/>
        <v>('연공약국-H', '131-20-77460', '인천광역시 남동구 남동대로 886 (간석동)', '8806538013718', '리피칸정 10mg', 29835, '2025-03-01'),</v>
      </c>
    </row>
    <row r="10417" spans="79:96" x14ac:dyDescent="0.25">
      <c r="CA10417" s="29">
        <v>10414</v>
      </c>
      <c r="CB10417" s="50"/>
      <c r="CC10417" s="55" t="s">
        <v>14285</v>
      </c>
      <c r="CD10417" s="31" t="s">
        <v>7565</v>
      </c>
      <c r="CE10417" s="55" t="s">
        <v>14286</v>
      </c>
      <c r="CF10417" s="32" t="s">
        <v>1323</v>
      </c>
      <c r="CG10417" s="33" t="s">
        <v>631</v>
      </c>
      <c r="CH10417" s="34">
        <v>10650</v>
      </c>
      <c r="CI10417" s="35">
        <v>45717</v>
      </c>
      <c r="CJ10417" s="35"/>
      <c r="CK10417" s="36">
        <v>21300</v>
      </c>
      <c r="CL10417" s="26">
        <f t="shared" si="367"/>
        <v>10650</v>
      </c>
      <c r="CM10417" s="26"/>
      <c r="CR10417" s="26" t="str">
        <f t="shared" si="368"/>
        <v>('연공약국-H', '131-20-77460', '인천광역시 남동구 남동대로 886 (간석동)', '8806538009018', '신노바핀정 5mg', 10650, '2025-03-01'),</v>
      </c>
    </row>
    <row r="10418" spans="79:96" x14ac:dyDescent="0.25">
      <c r="CA10418" s="29">
        <v>10415</v>
      </c>
      <c r="CB10418" s="50"/>
      <c r="CC10418" s="55" t="s">
        <v>14285</v>
      </c>
      <c r="CD10418" s="31" t="s">
        <v>7565</v>
      </c>
      <c r="CE10418" s="55" t="s">
        <v>14286</v>
      </c>
      <c r="CF10418" s="32" t="s">
        <v>311</v>
      </c>
      <c r="CG10418" s="33" t="s">
        <v>312</v>
      </c>
      <c r="CH10418" s="34">
        <v>27540</v>
      </c>
      <c r="CI10418" s="35">
        <v>45689</v>
      </c>
      <c r="CJ10418" s="35"/>
      <c r="CK10418" s="36">
        <v>55080</v>
      </c>
      <c r="CL10418" s="26">
        <f t="shared" si="367"/>
        <v>27540</v>
      </c>
      <c r="CM10418" s="26"/>
      <c r="CR10418" s="26" t="str">
        <f t="shared" si="368"/>
        <v>('연공약국-H', '131-20-77460', '인천광역시 남동구 남동대로 886 (간석동)', '8806538044125', '하이엘정 10mg', 27540, '2025-02-01'),</v>
      </c>
    </row>
    <row r="10419" spans="79:96" x14ac:dyDescent="0.25">
      <c r="CA10419" s="29">
        <v>10416</v>
      </c>
      <c r="CB10419" s="50"/>
      <c r="CC10419" s="55" t="s">
        <v>14285</v>
      </c>
      <c r="CD10419" s="31" t="s">
        <v>7565</v>
      </c>
      <c r="CE10419" s="55" t="s">
        <v>14286</v>
      </c>
      <c r="CF10419" s="32" t="s">
        <v>1638</v>
      </c>
      <c r="CG10419" s="33" t="s">
        <v>376</v>
      </c>
      <c r="CH10419" s="34">
        <v>18000</v>
      </c>
      <c r="CI10419" s="35">
        <v>45658</v>
      </c>
      <c r="CJ10419" s="35"/>
      <c r="CK10419" s="36">
        <v>36000</v>
      </c>
      <c r="CL10419" s="26">
        <f t="shared" si="367"/>
        <v>18000</v>
      </c>
      <c r="CM10419" s="26"/>
      <c r="CR10419" s="26" t="str">
        <f t="shared" si="368"/>
        <v>('연공약국-H', '131-20-77460', '인천광역시 남동구 남동대로 886 (간석동)', '8806538053615', '네오스타정40/5mg', 18000, '2025-01-01'),</v>
      </c>
    </row>
    <row r="10420" spans="79:96" x14ac:dyDescent="0.25">
      <c r="CA10420" s="29">
        <v>10417</v>
      </c>
      <c r="CB10420" s="50"/>
      <c r="CC10420" s="55" t="s">
        <v>14285</v>
      </c>
      <c r="CD10420" s="31" t="s">
        <v>7565</v>
      </c>
      <c r="CE10420" s="55" t="s">
        <v>14286</v>
      </c>
      <c r="CF10420" s="32" t="s">
        <v>13027</v>
      </c>
      <c r="CG10420" s="33" t="s">
        <v>631</v>
      </c>
      <c r="CH10420" s="31">
        <v>53250</v>
      </c>
      <c r="CI10420" s="35">
        <v>45717</v>
      </c>
      <c r="CJ10420" s="35"/>
      <c r="CK10420" s="56">
        <v>106500</v>
      </c>
      <c r="CL10420" s="26">
        <f t="shared" si="367"/>
        <v>53250</v>
      </c>
      <c r="CM10420" s="26"/>
      <c r="CR10420" s="26" t="str">
        <f t="shared" si="368"/>
        <v>('연공약국-H', '131-20-77460', '인천광역시 남동구 남동대로 886 (간석동)', '8806538009032', '신노바핀정 5mg', 53250, '2025-03-01'),</v>
      </c>
    </row>
    <row r="10421" spans="79:96" x14ac:dyDescent="0.25">
      <c r="CA10421" s="29">
        <v>10418</v>
      </c>
      <c r="CB10421" s="50"/>
      <c r="CC10421" s="55" t="s">
        <v>14287</v>
      </c>
      <c r="CD10421" s="31" t="s">
        <v>7625</v>
      </c>
      <c r="CE10421" s="55" t="s">
        <v>14288</v>
      </c>
      <c r="CF10421" s="32" t="s">
        <v>1041</v>
      </c>
      <c r="CG10421" s="33" t="s">
        <v>1004</v>
      </c>
      <c r="CH10421" s="31">
        <v>6000</v>
      </c>
      <c r="CI10421" s="35">
        <v>45717</v>
      </c>
      <c r="CJ10421" s="35"/>
      <c r="CK10421" s="56">
        <v>12000</v>
      </c>
      <c r="CL10421" s="26">
        <f t="shared" si="367"/>
        <v>6000</v>
      </c>
      <c r="CM10421" s="26"/>
      <c r="CR10421" s="26" t="str">
        <f t="shared" si="368"/>
        <v>('연세스마트약국(계양구)-M', '871-39-01056', '인천광역시 계양구 마장로 549 1층 106호 (효성동)', '8806538014647', '신일티아민염산염정 10mg', 6000, '2025-03-01'),</v>
      </c>
    </row>
    <row r="10422" spans="79:96" x14ac:dyDescent="0.25">
      <c r="CA10422" s="29">
        <v>10419</v>
      </c>
      <c r="CB10422" s="50"/>
      <c r="CC10422" s="55" t="s">
        <v>14287</v>
      </c>
      <c r="CD10422" s="31" t="s">
        <v>7625</v>
      </c>
      <c r="CE10422" s="55" t="s">
        <v>14288</v>
      </c>
      <c r="CF10422" s="32" t="s">
        <v>732</v>
      </c>
      <c r="CG10422" s="33" t="s">
        <v>733</v>
      </c>
      <c r="CH10422" s="34">
        <v>5750</v>
      </c>
      <c r="CI10422" s="35">
        <v>45717</v>
      </c>
      <c r="CJ10422" s="35"/>
      <c r="CK10422" s="36">
        <v>11500</v>
      </c>
      <c r="CL10422" s="26">
        <f t="shared" si="367"/>
        <v>5750</v>
      </c>
      <c r="CM10422" s="26"/>
      <c r="CR10422" s="26" t="str">
        <f t="shared" si="368"/>
        <v>('연세스마트약국(계양구)-M', '871-39-01056', '인천광역시 계양구 마장로 549 1층 106호 (효성동)', '8806538017259', '신일피리독신정 50mg', 5750, '2025-03-01'),</v>
      </c>
    </row>
    <row r="10423" spans="79:96" x14ac:dyDescent="0.25">
      <c r="CA10423" s="29">
        <v>10420</v>
      </c>
      <c r="CB10423" s="50"/>
      <c r="CC10423" s="55" t="s">
        <v>14289</v>
      </c>
      <c r="CD10423" s="31" t="s">
        <v>1654</v>
      </c>
      <c r="CE10423" s="55" t="s">
        <v>14290</v>
      </c>
      <c r="CF10423" s="32" t="s">
        <v>1493</v>
      </c>
      <c r="CG10423" s="33" t="s">
        <v>1275</v>
      </c>
      <c r="CH10423" s="34">
        <v>34380</v>
      </c>
      <c r="CI10423" s="35">
        <v>45717</v>
      </c>
      <c r="CJ10423" s="35"/>
      <c r="CK10423" s="36">
        <v>68760</v>
      </c>
      <c r="CL10423" s="26">
        <f t="shared" si="367"/>
        <v>34380</v>
      </c>
      <c r="CM10423" s="26"/>
      <c r="CR10423" s="26" t="str">
        <f t="shared" si="368"/>
        <v>('연세약국(강서구)-W(일)', '134-22-00154', '서울특별시 강서구 화곡로 161 (화곡동)', '8806538051024', '신에소메정20mg', 34380, '2025-03-01'),</v>
      </c>
    </row>
    <row r="10424" spans="79:96" x14ac:dyDescent="0.25">
      <c r="CA10424" s="29">
        <v>10421</v>
      </c>
      <c r="CB10424" s="50"/>
      <c r="CC10424" s="55" t="s">
        <v>14291</v>
      </c>
      <c r="CD10424" s="31" t="s">
        <v>14292</v>
      </c>
      <c r="CE10424" s="55" t="s">
        <v>14293</v>
      </c>
      <c r="CF10424" s="32" t="s">
        <v>2228</v>
      </c>
      <c r="CG10424" s="33" t="s">
        <v>790</v>
      </c>
      <c r="CH10424" s="34">
        <v>29000</v>
      </c>
      <c r="CI10424" s="35">
        <v>45717</v>
      </c>
      <c r="CJ10424" s="35"/>
      <c r="CK10424" s="36">
        <v>58000</v>
      </c>
      <c r="CL10424" s="26">
        <f t="shared" si="367"/>
        <v>29000</v>
      </c>
      <c r="CM10424" s="26"/>
      <c r="CR10424" s="26" t="str">
        <f t="shared" si="368"/>
        <v>('연세하늘약국-N(일)', '726-06-02252', '경기도 부천시 부일로 464 103호-B (태강캐슬) (심곡동)', '8806538013121', '신일슈도에페드린정 60mg', 29000, '2025-03-01'),</v>
      </c>
    </row>
    <row r="10425" spans="79:96" x14ac:dyDescent="0.25">
      <c r="CA10425" s="29">
        <v>10422</v>
      </c>
      <c r="CB10425" s="50"/>
      <c r="CC10425" s="55" t="s">
        <v>14294</v>
      </c>
      <c r="CD10425" s="31" t="s">
        <v>14295</v>
      </c>
      <c r="CE10425" s="55" t="s">
        <v>14296</v>
      </c>
      <c r="CF10425" s="32" t="s">
        <v>615</v>
      </c>
      <c r="CG10425" s="33" t="s">
        <v>616</v>
      </c>
      <c r="CH10425" s="34">
        <v>30000</v>
      </c>
      <c r="CI10425" s="35">
        <v>45717</v>
      </c>
      <c r="CJ10425" s="35"/>
      <c r="CK10425" s="36">
        <v>60000</v>
      </c>
      <c r="CL10425" s="26">
        <f t="shared" si="367"/>
        <v>30000</v>
      </c>
      <c r="CM10425" s="26"/>
      <c r="CR10425" s="26" t="str">
        <f t="shared" si="368"/>
        <v>('열린대학약국(화성)-T/P/삼', '669-01-00937', '경기 화성시 석우동 41-4 1층101호', '8806538015149', '신일폴산정 1mg', 30000, '2025-03-01'),</v>
      </c>
    </row>
    <row r="10426" spans="79:96" x14ac:dyDescent="0.25">
      <c r="CA10426" s="29">
        <v>10423</v>
      </c>
      <c r="CB10426" s="50"/>
      <c r="CC10426" s="55" t="s">
        <v>14297</v>
      </c>
      <c r="CD10426" s="31" t="s">
        <v>6303</v>
      </c>
      <c r="CE10426" s="55" t="s">
        <v>14298</v>
      </c>
      <c r="CF10426" s="32" t="s">
        <v>645</v>
      </c>
      <c r="CG10426" s="33" t="s">
        <v>646</v>
      </c>
      <c r="CH10426" s="34">
        <v>95000</v>
      </c>
      <c r="CI10426" s="35">
        <v>45717</v>
      </c>
      <c r="CJ10426" s="35"/>
      <c r="CK10426" s="36">
        <v>190000</v>
      </c>
      <c r="CL10426" s="26">
        <f t="shared" si="367"/>
        <v>95000</v>
      </c>
      <c r="CM10426" s="26"/>
      <c r="CR10426" s="26" t="str">
        <f t="shared" si="368"/>
        <v>('열린약국(김포)-T(일)', '136-13-67713', '경기도 김포시 김포한강2로 222 대영메디칼아카데미107 (장기동)', '8806538014265', '신일브롬헥신염산염정 8mg', 95000, '2025-03-01'),</v>
      </c>
    </row>
    <row r="10427" spans="79:96" x14ac:dyDescent="0.25">
      <c r="CA10427" s="29">
        <v>10424</v>
      </c>
      <c r="CB10427" s="50"/>
      <c r="CC10427" s="55" t="s">
        <v>14297</v>
      </c>
      <c r="CD10427" s="31" t="s">
        <v>6303</v>
      </c>
      <c r="CE10427" s="55" t="s">
        <v>14298</v>
      </c>
      <c r="CF10427" s="32" t="s">
        <v>645</v>
      </c>
      <c r="CG10427" s="33" t="s">
        <v>646</v>
      </c>
      <c r="CH10427" s="34">
        <v>190000</v>
      </c>
      <c r="CI10427" s="35">
        <v>45689</v>
      </c>
      <c r="CJ10427" s="35"/>
      <c r="CK10427" s="36">
        <v>380000</v>
      </c>
      <c r="CL10427" s="26">
        <f t="shared" si="367"/>
        <v>190000</v>
      </c>
      <c r="CM10427" s="26"/>
      <c r="CR10427" s="26" t="str">
        <f t="shared" si="368"/>
        <v>('열린약국(김포)-T(일)', '136-13-67713', '경기도 김포시 김포한강2로 222 대영메디칼아카데미107 (장기동)', '8806538014265', '신일브롬헥신염산염정 8mg', 190000, '2025-02-01'),</v>
      </c>
    </row>
    <row r="10428" spans="79:96" x14ac:dyDescent="0.25">
      <c r="CA10428" s="29">
        <v>10425</v>
      </c>
      <c r="CB10428" s="50"/>
      <c r="CC10428" s="55" t="s">
        <v>14299</v>
      </c>
      <c r="CD10428" s="31" t="s">
        <v>14300</v>
      </c>
      <c r="CE10428" s="55" t="s">
        <v>14301</v>
      </c>
      <c r="CF10428" s="32" t="s">
        <v>7378</v>
      </c>
      <c r="CG10428" s="33" t="s">
        <v>946</v>
      </c>
      <c r="CH10428" s="34">
        <v>5175</v>
      </c>
      <c r="CI10428" s="35">
        <v>45658</v>
      </c>
      <c r="CJ10428" s="35"/>
      <c r="CK10428" s="36">
        <v>10350</v>
      </c>
      <c r="CL10428" s="26">
        <f t="shared" si="367"/>
        <v>5175</v>
      </c>
      <c r="CM10428" s="26"/>
      <c r="CR10428" s="26" t="str">
        <f t="shared" si="368"/>
        <v>('열린약국(남양주시)-NP(A1)', '628-54-00534', '경기도 남양주시 늘을2로 20 506호 (호평동)', '8806538021119', '에페릭스정', 5175, '2025-01-01'),</v>
      </c>
    </row>
    <row r="10429" spans="79:96" x14ac:dyDescent="0.25">
      <c r="CA10429" s="29">
        <v>10426</v>
      </c>
      <c r="CB10429" s="50"/>
      <c r="CC10429" s="55" t="s">
        <v>14302</v>
      </c>
      <c r="CD10429" s="31" t="s">
        <v>14303</v>
      </c>
      <c r="CE10429" s="55" t="s">
        <v>14304</v>
      </c>
      <c r="CF10429" s="32" t="s">
        <v>732</v>
      </c>
      <c r="CG10429" s="33" t="s">
        <v>733</v>
      </c>
      <c r="CH10429" s="34">
        <v>5750</v>
      </c>
      <c r="CI10429" s="35">
        <v>45717</v>
      </c>
      <c r="CJ10429" s="35"/>
      <c r="CK10429" s="36">
        <v>11500</v>
      </c>
      <c r="CL10429" s="26">
        <f t="shared" si="367"/>
        <v>5750</v>
      </c>
      <c r="CM10429" s="26"/>
      <c r="CR10429" s="26" t="str">
        <f t="shared" si="368"/>
        <v>('열린약국(오산시)-GP(6)', '135-32-38462', '경기도 오산시 오산로 206 104호 (원동)', '8806538017259', '신일피리독신정 50mg', 5750, '2025-03-01'),</v>
      </c>
    </row>
    <row r="10430" spans="79:96" x14ac:dyDescent="0.25">
      <c r="CA10430" s="29">
        <v>10427</v>
      </c>
      <c r="CB10430" s="50"/>
      <c r="CC10430" s="55" t="s">
        <v>14305</v>
      </c>
      <c r="CD10430" s="31" t="s">
        <v>14306</v>
      </c>
      <c r="CE10430" s="55" t="s">
        <v>14307</v>
      </c>
      <c r="CF10430" s="32" t="s">
        <v>3963</v>
      </c>
      <c r="CG10430" s="33" t="s">
        <v>1444</v>
      </c>
      <c r="CH10430" s="34">
        <v>58500</v>
      </c>
      <c r="CI10430" s="35">
        <v>45717</v>
      </c>
      <c r="CJ10430" s="35"/>
      <c r="CK10430" s="36">
        <v>117000</v>
      </c>
      <c r="CL10430" s="26">
        <f t="shared" si="367"/>
        <v>58500</v>
      </c>
      <c r="CM10430" s="26"/>
      <c r="CR10430" s="26" t="str">
        <f t="shared" si="368"/>
        <v>('열린약국-K', '457-13-01199', '인천 연수구 연수동 597-3', '8806538053929', '엘도네오캡슐', 58500, '2025-03-01'),</v>
      </c>
    </row>
    <row r="10431" spans="79:96" x14ac:dyDescent="0.25">
      <c r="CA10431" s="29">
        <v>10428</v>
      </c>
      <c r="CB10431" s="50"/>
      <c r="CC10431" s="55" t="s">
        <v>14308</v>
      </c>
      <c r="CD10431" s="31" t="s">
        <v>14309</v>
      </c>
      <c r="CE10431" s="55" t="s">
        <v>14310</v>
      </c>
      <c r="CF10431" s="32" t="s">
        <v>3289</v>
      </c>
      <c r="CG10431" s="33" t="s">
        <v>1101</v>
      </c>
      <c r="CH10431" s="34">
        <v>14310</v>
      </c>
      <c r="CI10431" s="35">
        <v>45717</v>
      </c>
      <c r="CJ10431" s="35"/>
      <c r="CK10431" s="36">
        <v>28620</v>
      </c>
      <c r="CL10431" s="26">
        <f t="shared" si="367"/>
        <v>14310</v>
      </c>
      <c r="CM10431" s="26"/>
      <c r="CR10431" s="26" t="str">
        <f t="shared" si="368"/>
        <v>('열린온누리약국 HM(종로구)', '101-11-57200', '서울특별시 종로구 숭인동길 21 가-101(숭인동,종로청계힐스테이트상가) (숭인동)', '8806538052915', '로피타정 2mg', 14310, '2025-03-01'),</v>
      </c>
    </row>
    <row r="10432" spans="79:96" x14ac:dyDescent="0.25">
      <c r="CA10432" s="29">
        <v>10429</v>
      </c>
      <c r="CB10432" s="50"/>
      <c r="CC10432" s="55" t="s">
        <v>14311</v>
      </c>
      <c r="CD10432" s="31" t="s">
        <v>12065</v>
      </c>
      <c r="CE10432" s="55" t="s">
        <v>14312</v>
      </c>
      <c r="CF10432" s="32" t="s">
        <v>1041</v>
      </c>
      <c r="CG10432" s="33" t="s">
        <v>1004</v>
      </c>
      <c r="CH10432" s="34">
        <v>6000</v>
      </c>
      <c r="CI10432" s="35">
        <v>45717</v>
      </c>
      <c r="CJ10432" s="35"/>
      <c r="CK10432" s="36">
        <v>12000</v>
      </c>
      <c r="CL10432" s="26">
        <f t="shared" si="367"/>
        <v>6000</v>
      </c>
      <c r="CM10432" s="26"/>
      <c r="CR10432" s="26" t="str">
        <f t="shared" si="368"/>
        <v>('열린온누리약국(작전)-T/G', '209-12-89022', '인천광역시 계양구 장제로 718 상록메디칼센타108호 (작전동)', '8806538014647', '신일티아민염산염정 10mg', 6000, '2025-03-01'),</v>
      </c>
    </row>
    <row r="10433" spans="79:96" x14ac:dyDescent="0.25">
      <c r="CA10433" s="29">
        <v>10430</v>
      </c>
      <c r="CB10433" s="50"/>
      <c r="CC10433" s="55" t="s">
        <v>14311</v>
      </c>
      <c r="CD10433" s="31" t="s">
        <v>12065</v>
      </c>
      <c r="CE10433" s="55" t="s">
        <v>14312</v>
      </c>
      <c r="CF10433" s="32" t="s">
        <v>1259</v>
      </c>
      <c r="CG10433" s="33" t="s">
        <v>1260</v>
      </c>
      <c r="CH10433" s="34">
        <v>12500</v>
      </c>
      <c r="CI10433" s="35">
        <v>45717</v>
      </c>
      <c r="CJ10433" s="35"/>
      <c r="CK10433" s="36">
        <v>25000</v>
      </c>
      <c r="CL10433" s="26">
        <f t="shared" si="367"/>
        <v>12500</v>
      </c>
      <c r="CM10433" s="26"/>
      <c r="CR10433" s="26" t="str">
        <f t="shared" si="368"/>
        <v>('열린온누리약국(작전)-T/G', '209-12-89022', '인천광역시 계양구 장제로 718 상록메디칼센타108호 (작전동)', '8806538005737', '메코민캡슐 500mcg', 12500, '2025-03-01'),</v>
      </c>
    </row>
    <row r="10434" spans="79:96" x14ac:dyDescent="0.25">
      <c r="CA10434" s="29">
        <v>10431</v>
      </c>
      <c r="CB10434" s="50"/>
      <c r="CC10434" s="55" t="s">
        <v>14311</v>
      </c>
      <c r="CD10434" s="31" t="s">
        <v>12065</v>
      </c>
      <c r="CE10434" s="55" t="s">
        <v>14312</v>
      </c>
      <c r="CF10434" s="32" t="s">
        <v>1259</v>
      </c>
      <c r="CG10434" s="33" t="s">
        <v>1260</v>
      </c>
      <c r="CH10434" s="34">
        <v>25000</v>
      </c>
      <c r="CI10434" s="35">
        <v>45717</v>
      </c>
      <c r="CJ10434" s="35"/>
      <c r="CK10434" s="36">
        <v>50000</v>
      </c>
      <c r="CL10434" s="26">
        <f t="shared" si="367"/>
        <v>25000</v>
      </c>
      <c r="CM10434" s="26"/>
      <c r="CR10434" s="26" t="str">
        <f t="shared" si="368"/>
        <v>('열린온누리약국(작전)-T/G', '209-12-89022', '인천광역시 계양구 장제로 718 상록메디칼센타108호 (작전동)', '8806538005737', '메코민캡슐 500mcg', 25000, '2025-03-01'),</v>
      </c>
    </row>
    <row r="10435" spans="79:96" x14ac:dyDescent="0.25">
      <c r="CA10435" s="29">
        <v>10432</v>
      </c>
      <c r="CB10435" s="50"/>
      <c r="CC10435" s="55" t="s">
        <v>14313</v>
      </c>
      <c r="CD10435" s="31" t="s">
        <v>14314</v>
      </c>
      <c r="CE10435" s="55" t="s">
        <v>14315</v>
      </c>
      <c r="CF10435" s="32" t="s">
        <v>615</v>
      </c>
      <c r="CG10435" s="33" t="s">
        <v>616</v>
      </c>
      <c r="CH10435" s="34">
        <v>7500</v>
      </c>
      <c r="CI10435" s="35">
        <v>45717</v>
      </c>
      <c r="CJ10435" s="35"/>
      <c r="CK10435" s="36">
        <v>15000</v>
      </c>
      <c r="CL10435" s="26">
        <f t="shared" si="367"/>
        <v>7500</v>
      </c>
      <c r="CM10435" s="26"/>
      <c r="CR10435" s="26" t="str">
        <f t="shared" si="368"/>
        <v>('열매약국 BP(경기수원)', '223-08-51786', '경기도 수원시 영통구 영통로 237 B1층 B104호 열매약국 (신동)', '8806538015149', '신일폴산정 1mg', 7500, '2025-03-01'),</v>
      </c>
    </row>
    <row r="10436" spans="79:96" x14ac:dyDescent="0.25">
      <c r="CA10436" s="29">
        <v>10433</v>
      </c>
      <c r="CB10436" s="50"/>
      <c r="CC10436" s="55" t="s">
        <v>14316</v>
      </c>
      <c r="CD10436" s="31" t="s">
        <v>12481</v>
      </c>
      <c r="CE10436" s="55" t="s">
        <v>14317</v>
      </c>
      <c r="CF10436" s="32" t="s">
        <v>1001</v>
      </c>
      <c r="CG10436" s="33" t="s">
        <v>1002</v>
      </c>
      <c r="CH10436" s="34">
        <v>9480</v>
      </c>
      <c r="CI10436" s="35">
        <v>45689</v>
      </c>
      <c r="CJ10436" s="35"/>
      <c r="CK10436" s="36">
        <v>18960</v>
      </c>
      <c r="CL10436" s="26">
        <f t="shared" si="367"/>
        <v>9480</v>
      </c>
      <c r="CM10436" s="26"/>
      <c r="CR10436" s="26" t="str">
        <f t="shared" si="368"/>
        <v>('영인약국 HM(부산서구)', '607-17-55041', '부산광역시 서구 구덕로 120-1 (토성동4가)', '8806538027517', '프라빅정 75mg', 9480, '2025-02-01'),</v>
      </c>
    </row>
    <row r="10437" spans="79:96" x14ac:dyDescent="0.25">
      <c r="CA10437" s="29">
        <v>10434</v>
      </c>
      <c r="CB10437" s="50"/>
      <c r="CC10437" s="55" t="s">
        <v>14318</v>
      </c>
      <c r="CD10437" s="31" t="s">
        <v>9245</v>
      </c>
      <c r="CE10437" s="55" t="s">
        <v>14319</v>
      </c>
      <c r="CF10437" s="32" t="s">
        <v>1582</v>
      </c>
      <c r="CG10437" s="33" t="s">
        <v>502</v>
      </c>
      <c r="CH10437" s="34">
        <v>21915</v>
      </c>
      <c r="CI10437" s="35">
        <v>45658</v>
      </c>
      <c r="CJ10437" s="35"/>
      <c r="CK10437" s="36">
        <v>43830</v>
      </c>
      <c r="CL10437" s="26">
        <f t="shared" ref="CL10437:CL10500" si="369">IFERROR(CK10437/2,"")</f>
        <v>21915</v>
      </c>
      <c r="CM10437" s="26"/>
      <c r="CR10437" s="26" t="str">
        <f t="shared" ref="CR10437:CR10500" si="370">IFERROR("('"&amp;CC10437&amp;"', '"&amp;CD10437&amp;"', '"&amp;CE10437&amp;"', '"&amp;CF10437&amp;"', '"&amp;CG10437&amp;"', "&amp;CH10437&amp;", '"&amp;TEXT(CI10437,"YYYY-MM-DD")&amp;"'),","")</f>
        <v>('영인약국(영등포)-T/O(오)', '108-19-29962', '서울특별시 영등포구 도림로 190 1층 (대림동)', '8806538053226', '네오텔미정 80mg', 21915, '2025-01-01'),</v>
      </c>
    </row>
    <row r="10438" spans="79:96" x14ac:dyDescent="0.25">
      <c r="CA10438" s="29">
        <v>10435</v>
      </c>
      <c r="CB10438" s="50"/>
      <c r="CC10438" s="55" t="s">
        <v>14318</v>
      </c>
      <c r="CD10438" s="31" t="s">
        <v>9245</v>
      </c>
      <c r="CE10438" s="55" t="s">
        <v>14319</v>
      </c>
      <c r="CF10438" s="32" t="s">
        <v>3958</v>
      </c>
      <c r="CG10438" s="33" t="s">
        <v>736</v>
      </c>
      <c r="CH10438" s="34">
        <v>19560</v>
      </c>
      <c r="CI10438" s="35">
        <v>45717</v>
      </c>
      <c r="CJ10438" s="35"/>
      <c r="CK10438" s="36">
        <v>39120</v>
      </c>
      <c r="CL10438" s="26">
        <f t="shared" si="369"/>
        <v>19560</v>
      </c>
      <c r="CM10438" s="26"/>
      <c r="CR10438" s="26" t="str">
        <f t="shared" si="370"/>
        <v>('영인약국(영등포)-T/O(오)', '108-19-29962', '서울특별시 영등포구 도림로 190 1층 (대림동)', '8806538054117', '디멘케어정 5mg', 19560, '2025-03-01'),</v>
      </c>
    </row>
    <row r="10439" spans="79:96" x14ac:dyDescent="0.25">
      <c r="CA10439" s="29">
        <v>10436</v>
      </c>
      <c r="CB10439" s="50"/>
      <c r="CC10439" s="55" t="s">
        <v>14318</v>
      </c>
      <c r="CD10439" s="31" t="s">
        <v>9245</v>
      </c>
      <c r="CE10439" s="55" t="s">
        <v>14319</v>
      </c>
      <c r="CF10439" s="32" t="s">
        <v>2328</v>
      </c>
      <c r="CG10439" s="33" t="s">
        <v>85</v>
      </c>
      <c r="CH10439" s="34">
        <v>9945</v>
      </c>
      <c r="CI10439" s="35">
        <v>45717</v>
      </c>
      <c r="CJ10439" s="35"/>
      <c r="CK10439" s="36">
        <v>19890</v>
      </c>
      <c r="CL10439" s="26">
        <f t="shared" si="369"/>
        <v>9945</v>
      </c>
      <c r="CM10439" s="26"/>
      <c r="CR10439" s="26" t="str">
        <f t="shared" si="370"/>
        <v>('영인약국(영등포)-T/O(오)', '108-19-29962', '서울특별시 영등포구 도림로 190 1층 (대림동)', '8806538013718', '리피칸정 10mg', 9945, '2025-03-01'),</v>
      </c>
    </row>
    <row r="10440" spans="79:96" x14ac:dyDescent="0.25">
      <c r="CA10440" s="29">
        <v>10437</v>
      </c>
      <c r="CB10440" s="50"/>
      <c r="CC10440" s="55" t="s">
        <v>14318</v>
      </c>
      <c r="CD10440" s="31" t="s">
        <v>9245</v>
      </c>
      <c r="CE10440" s="55" t="s">
        <v>14319</v>
      </c>
      <c r="CF10440" s="32" t="s">
        <v>1376</v>
      </c>
      <c r="CG10440" s="33" t="s">
        <v>197</v>
      </c>
      <c r="CH10440" s="34">
        <v>21360</v>
      </c>
      <c r="CI10440" s="35">
        <v>45717</v>
      </c>
      <c r="CJ10440" s="35"/>
      <c r="CK10440" s="36">
        <v>42720</v>
      </c>
      <c r="CL10440" s="26">
        <f t="shared" si="369"/>
        <v>21360</v>
      </c>
      <c r="CM10440" s="26"/>
      <c r="CR10440" s="26" t="str">
        <f t="shared" si="370"/>
        <v>('영인약국(영등포)-T/O(오)', '108-19-29962', '서울특별시 영등포구 도림로 190 1층 (대림동)', '8806538013817', '리피칸정 20mg', 21360, '2025-03-01'),</v>
      </c>
    </row>
    <row r="10441" spans="79:96" x14ac:dyDescent="0.25">
      <c r="CA10441" s="29">
        <v>10438</v>
      </c>
      <c r="CB10441" s="50"/>
      <c r="CC10441" s="55" t="s">
        <v>14318</v>
      </c>
      <c r="CD10441" s="31" t="s">
        <v>9245</v>
      </c>
      <c r="CE10441" s="55" t="s">
        <v>14319</v>
      </c>
      <c r="CF10441" s="32" t="s">
        <v>2199</v>
      </c>
      <c r="CG10441" s="33" t="s">
        <v>752</v>
      </c>
      <c r="CH10441" s="34">
        <v>13140</v>
      </c>
      <c r="CI10441" s="35">
        <v>45717</v>
      </c>
      <c r="CJ10441" s="35"/>
      <c r="CK10441" s="36">
        <v>26280</v>
      </c>
      <c r="CL10441" s="26">
        <f t="shared" si="369"/>
        <v>13140</v>
      </c>
      <c r="CM10441" s="26"/>
      <c r="CR10441" s="26" t="str">
        <f t="shared" si="370"/>
        <v>('영인약국(영등포)-T/O(오)', '108-19-29962', '서울특별시 영등포구 도림로 190 1층 (대림동)', '8806538012155', '신일세파클러수화물캡슐', 13140, '2025-03-01'),</v>
      </c>
    </row>
    <row r="10442" spans="79:96" x14ac:dyDescent="0.25">
      <c r="CA10442" s="29">
        <v>10439</v>
      </c>
      <c r="CB10442" s="50"/>
      <c r="CC10442" s="55" t="s">
        <v>14318</v>
      </c>
      <c r="CD10442" s="31" t="s">
        <v>9245</v>
      </c>
      <c r="CE10442" s="55" t="s">
        <v>14319</v>
      </c>
      <c r="CF10442" s="32" t="s">
        <v>1493</v>
      </c>
      <c r="CG10442" s="33" t="s">
        <v>1275</v>
      </c>
      <c r="CH10442" s="31">
        <v>11460</v>
      </c>
      <c r="CI10442" s="35">
        <v>45717</v>
      </c>
      <c r="CJ10442" s="35"/>
      <c r="CK10442" s="56">
        <v>22920</v>
      </c>
      <c r="CL10442" s="26">
        <f t="shared" si="369"/>
        <v>11460</v>
      </c>
      <c r="CM10442" s="26"/>
      <c r="CR10442" s="26" t="str">
        <f t="shared" si="370"/>
        <v>('영인약국(영등포)-T/O(오)', '108-19-29962', '서울특별시 영등포구 도림로 190 1층 (대림동)', '8806538051024', '신에소메정20mg', 11460, '2025-03-01'),</v>
      </c>
    </row>
    <row r="10443" spans="79:96" x14ac:dyDescent="0.25">
      <c r="CA10443" s="29">
        <v>10440</v>
      </c>
      <c r="CB10443" s="50"/>
      <c r="CC10443" s="55" t="s">
        <v>14318</v>
      </c>
      <c r="CD10443" s="31" t="s">
        <v>9245</v>
      </c>
      <c r="CE10443" s="55" t="s">
        <v>14319</v>
      </c>
      <c r="CF10443" s="32" t="s">
        <v>2348</v>
      </c>
      <c r="CG10443" s="33" t="s">
        <v>1080</v>
      </c>
      <c r="CH10443" s="34">
        <v>8025</v>
      </c>
      <c r="CI10443" s="35">
        <v>45717</v>
      </c>
      <c r="CJ10443" s="35"/>
      <c r="CK10443" s="36">
        <v>16050</v>
      </c>
      <c r="CL10443" s="26">
        <f t="shared" si="369"/>
        <v>8025</v>
      </c>
      <c r="CM10443" s="26"/>
      <c r="CR10443" s="26" t="str">
        <f t="shared" si="370"/>
        <v>('영인약국(영등포)-T/O(오)', '108-19-29962', '서울특별시 영등포구 도림로 190 1층 (대림동)', '8806538021317', '엑세트라세미정', 8025, '2025-03-01'),</v>
      </c>
    </row>
    <row r="10444" spans="79:96" x14ac:dyDescent="0.25">
      <c r="CA10444" s="29">
        <v>10441</v>
      </c>
      <c r="CB10444" s="50"/>
      <c r="CC10444" s="55" t="s">
        <v>14318</v>
      </c>
      <c r="CD10444" s="31" t="s">
        <v>9245</v>
      </c>
      <c r="CE10444" s="55" t="s">
        <v>14319</v>
      </c>
      <c r="CF10444" s="32" t="s">
        <v>1001</v>
      </c>
      <c r="CG10444" s="33" t="s">
        <v>1002</v>
      </c>
      <c r="CH10444" s="34">
        <v>28440</v>
      </c>
      <c r="CI10444" s="35">
        <v>45717</v>
      </c>
      <c r="CJ10444" s="35"/>
      <c r="CK10444" s="36">
        <v>56880</v>
      </c>
      <c r="CL10444" s="26">
        <f t="shared" si="369"/>
        <v>28440</v>
      </c>
      <c r="CM10444" s="26"/>
      <c r="CR10444" s="26" t="str">
        <f t="shared" si="370"/>
        <v>('영인약국(영등포)-T/O(오)', '108-19-29962', '서울특별시 영등포구 도림로 190 1층 (대림동)', '8806538027517', '프라빅정 75mg', 28440, '2025-03-01'),</v>
      </c>
    </row>
    <row r="10445" spans="79:96" x14ac:dyDescent="0.25">
      <c r="CA10445" s="29">
        <v>10442</v>
      </c>
      <c r="CB10445" s="50"/>
      <c r="CC10445" s="55" t="s">
        <v>14318</v>
      </c>
      <c r="CD10445" s="31" t="s">
        <v>9245</v>
      </c>
      <c r="CE10445" s="55" t="s">
        <v>14319</v>
      </c>
      <c r="CF10445" s="32" t="s">
        <v>3004</v>
      </c>
      <c r="CG10445" s="33" t="s">
        <v>1576</v>
      </c>
      <c r="CH10445" s="34">
        <v>11004</v>
      </c>
      <c r="CI10445" s="35">
        <v>45689</v>
      </c>
      <c r="CJ10445" s="35"/>
      <c r="CK10445" s="36">
        <v>22008</v>
      </c>
      <c r="CL10445" s="26">
        <f t="shared" si="369"/>
        <v>11004</v>
      </c>
      <c r="CM10445" s="26"/>
      <c r="CR10445" s="26" t="str">
        <f t="shared" si="370"/>
        <v>('영인약국(영등포)-T/O(오)', '108-19-29962', '서울특별시 영등포구 도림로 190 1층 (대림동)', '8806538060736', '포시글리정 10mg', 11004, '2025-02-01'),</v>
      </c>
    </row>
    <row r="10446" spans="79:96" x14ac:dyDescent="0.25">
      <c r="CA10446" s="29">
        <v>10443</v>
      </c>
      <c r="CB10446" s="50"/>
      <c r="CC10446" s="55" t="s">
        <v>14320</v>
      </c>
      <c r="CD10446" s="31" t="s">
        <v>14321</v>
      </c>
      <c r="CE10446" s="55" t="s">
        <v>14322</v>
      </c>
      <c r="CF10446" s="32" t="s">
        <v>2228</v>
      </c>
      <c r="CG10446" s="33" t="s">
        <v>790</v>
      </c>
      <c r="CH10446" s="34">
        <v>14500</v>
      </c>
      <c r="CI10446" s="35">
        <v>45658</v>
      </c>
      <c r="CJ10446" s="35"/>
      <c r="CK10446" s="36">
        <v>29000</v>
      </c>
      <c r="CL10446" s="26">
        <f t="shared" si="369"/>
        <v>14500</v>
      </c>
      <c r="CM10446" s="26"/>
      <c r="CR10446" s="26" t="str">
        <f t="shared" si="370"/>
        <v>('영진약국(평택)-KP(1)', '125-15-17177', '경기도 평택시 평택1로 4 (평택동)', '8806538013121', '신일슈도에페드린정 60mg', 14500, '2025-01-01'),</v>
      </c>
    </row>
    <row r="10447" spans="79:96" x14ac:dyDescent="0.25">
      <c r="CA10447" s="29">
        <v>10444</v>
      </c>
      <c r="CB10447" s="50"/>
      <c r="CC10447" s="55" t="s">
        <v>14323</v>
      </c>
      <c r="CD10447" s="31" t="s">
        <v>14324</v>
      </c>
      <c r="CE10447" s="55" t="s">
        <v>14325</v>
      </c>
      <c r="CF10447" s="32" t="s">
        <v>615</v>
      </c>
      <c r="CG10447" s="33" t="s">
        <v>616</v>
      </c>
      <c r="CH10447" s="34">
        <v>7500</v>
      </c>
      <c r="CI10447" s="35">
        <v>45717</v>
      </c>
      <c r="CJ10447" s="35"/>
      <c r="CK10447" s="36">
        <v>15000</v>
      </c>
      <c r="CL10447" s="26">
        <f t="shared" si="369"/>
        <v>7500</v>
      </c>
      <c r="CM10447" s="26"/>
      <c r="CR10447" s="26" t="str">
        <f t="shared" si="370"/>
        <v>('영화약국(종로)', '208-17-65605', '서울특별시 종로구 종로41길 47 (종로6가)', '8806538015149', '신일폴산정 1mg', 7500, '2025-03-01'),</v>
      </c>
    </row>
    <row r="10448" spans="79:96" x14ac:dyDescent="0.25">
      <c r="CA10448" s="29">
        <v>10445</v>
      </c>
      <c r="CB10448" s="50"/>
      <c r="CC10448" s="55" t="s">
        <v>14323</v>
      </c>
      <c r="CD10448" s="31" t="s">
        <v>14324</v>
      </c>
      <c r="CE10448" s="55" t="s">
        <v>14325</v>
      </c>
      <c r="CF10448" s="32" t="s">
        <v>311</v>
      </c>
      <c r="CG10448" s="33" t="s">
        <v>312</v>
      </c>
      <c r="CH10448" s="34">
        <v>18360</v>
      </c>
      <c r="CI10448" s="35">
        <v>45717</v>
      </c>
      <c r="CJ10448" s="35"/>
      <c r="CK10448" s="36">
        <v>36720</v>
      </c>
      <c r="CL10448" s="26">
        <f t="shared" si="369"/>
        <v>18360</v>
      </c>
      <c r="CM10448" s="26"/>
      <c r="CR10448" s="26" t="str">
        <f t="shared" si="370"/>
        <v>('영화약국(종로)', '208-17-65605', '서울특별시 종로구 종로41길 47 (종로6가)', '8806538044125', '하이엘정 10mg', 18360, '2025-03-01'),</v>
      </c>
    </row>
    <row r="10449" spans="79:96" x14ac:dyDescent="0.25">
      <c r="CA10449" s="29">
        <v>10446</v>
      </c>
      <c r="CB10449" s="50"/>
      <c r="CC10449" s="55" t="s">
        <v>14323</v>
      </c>
      <c r="CD10449" s="31" t="s">
        <v>14324</v>
      </c>
      <c r="CE10449" s="55" t="s">
        <v>14325</v>
      </c>
      <c r="CF10449" s="32" t="s">
        <v>1607</v>
      </c>
      <c r="CG10449" s="33" t="s">
        <v>414</v>
      </c>
      <c r="CH10449" s="59">
        <v>21750</v>
      </c>
      <c r="CI10449" s="35">
        <v>45717</v>
      </c>
      <c r="CJ10449" s="35"/>
      <c r="CK10449" s="60">
        <v>43500</v>
      </c>
      <c r="CL10449" s="26">
        <f t="shared" si="369"/>
        <v>21750</v>
      </c>
      <c r="CM10449" s="26"/>
      <c r="CR10449" s="26" t="str">
        <f t="shared" si="370"/>
        <v>('영화약국(종로)', '208-17-65605', '서울특별시 종로구 종로41길 47 (종로6가)', '8806538053516', '네오스타정80/5mg', 21750, '2025-03-01'),</v>
      </c>
    </row>
    <row r="10450" spans="79:96" x14ac:dyDescent="0.25">
      <c r="CA10450" s="29">
        <v>10447</v>
      </c>
      <c r="CB10450" s="50"/>
      <c r="CC10450" s="55" t="s">
        <v>14326</v>
      </c>
      <c r="CD10450" s="31" t="s">
        <v>14327</v>
      </c>
      <c r="CE10450" s="55" t="s">
        <v>14328</v>
      </c>
      <c r="CF10450" s="32" t="s">
        <v>1340</v>
      </c>
      <c r="CG10450" s="33" t="s">
        <v>1341</v>
      </c>
      <c r="CH10450" s="31">
        <v>8370</v>
      </c>
      <c r="CI10450" s="35">
        <v>45717</v>
      </c>
      <c r="CJ10450" s="35"/>
      <c r="CK10450" s="56">
        <v>16740</v>
      </c>
      <c r="CL10450" s="26">
        <f t="shared" si="369"/>
        <v>8370</v>
      </c>
      <c r="CM10450" s="26"/>
      <c r="CR10450" s="26" t="str">
        <f t="shared" si="370"/>
        <v>('예약국 HM(경북안동)', '508-04-44010', '경상북도 안동시 대안로 162-1 (남문동)', '8806538013640', '신일아테놀올정 50mg', 8370, '2025-03-01'),</v>
      </c>
    </row>
    <row r="10451" spans="79:96" x14ac:dyDescent="0.25">
      <c r="CA10451" s="29">
        <v>10448</v>
      </c>
      <c r="CB10451" s="50"/>
      <c r="CC10451" s="55" t="s">
        <v>14329</v>
      </c>
      <c r="CD10451" s="31" t="s">
        <v>14330</v>
      </c>
      <c r="CE10451" s="55" t="s">
        <v>14331</v>
      </c>
      <c r="CF10451" s="32" t="s">
        <v>2228</v>
      </c>
      <c r="CG10451" s="33" t="s">
        <v>790</v>
      </c>
      <c r="CH10451" s="31">
        <v>29000</v>
      </c>
      <c r="CI10451" s="35">
        <v>45717</v>
      </c>
      <c r="CJ10451" s="35"/>
      <c r="CK10451" s="56">
        <v>58000</v>
      </c>
      <c r="CL10451" s="26">
        <f t="shared" si="369"/>
        <v>29000</v>
      </c>
      <c r="CM10451" s="26"/>
      <c r="CR10451" s="26" t="str">
        <f t="shared" si="370"/>
        <v>('예원약국-U(이)', '108-03-94934', '서울특별시 관악구 쑥고개로 110 1층 2호 (봉천동)', '8806538013121', '신일슈도에페드린정 60mg', 29000, '2025-03-01'),</v>
      </c>
    </row>
    <row r="10452" spans="79:96" x14ac:dyDescent="0.25">
      <c r="CA10452" s="29">
        <v>10449</v>
      </c>
      <c r="CB10452" s="50"/>
      <c r="CC10452" s="55" t="s">
        <v>14332</v>
      </c>
      <c r="CD10452" s="31" t="s">
        <v>14333</v>
      </c>
      <c r="CE10452" s="55" t="s">
        <v>14334</v>
      </c>
      <c r="CF10452" s="32" t="s">
        <v>3042</v>
      </c>
      <c r="CG10452" s="33" t="s">
        <v>537</v>
      </c>
      <c r="CH10452" s="34">
        <v>10920</v>
      </c>
      <c r="CI10452" s="35">
        <v>45717</v>
      </c>
      <c r="CJ10452" s="35"/>
      <c r="CK10452" s="36">
        <v>21840</v>
      </c>
      <c r="CL10452" s="26">
        <f t="shared" si="369"/>
        <v>10920</v>
      </c>
      <c r="CM10452" s="26"/>
      <c r="CR10452" s="26" t="str">
        <f t="shared" si="370"/>
        <v>('예일태평양약국(은평구)-P/C', '210-35-03931', '서울특별시 은평구 연서로 137 (구산동)', '8806538003610', '레오빌정 25mg', 10920, '2025-03-01'),</v>
      </c>
    </row>
    <row r="10453" spans="79:96" x14ac:dyDescent="0.25">
      <c r="CA10453" s="29">
        <v>10450</v>
      </c>
      <c r="CB10453" s="50"/>
      <c r="CC10453" s="55" t="s">
        <v>14332</v>
      </c>
      <c r="CD10453" s="31" t="s">
        <v>14333</v>
      </c>
      <c r="CE10453" s="55" t="s">
        <v>14334</v>
      </c>
      <c r="CF10453" s="32" t="s">
        <v>1638</v>
      </c>
      <c r="CG10453" s="33" t="s">
        <v>376</v>
      </c>
      <c r="CH10453" s="34">
        <v>54000</v>
      </c>
      <c r="CI10453" s="35">
        <v>45717</v>
      </c>
      <c r="CJ10453" s="35"/>
      <c r="CK10453" s="36">
        <v>108000</v>
      </c>
      <c r="CL10453" s="26">
        <f t="shared" si="369"/>
        <v>54000</v>
      </c>
      <c r="CM10453" s="26"/>
      <c r="CR10453" s="26" t="str">
        <f t="shared" si="370"/>
        <v>('예일태평양약국(은평구)-P/C', '210-35-03931', '서울특별시 은평구 연서로 137 (구산동)', '8806538053615', '네오스타정40/5mg', 54000, '2025-03-01'),</v>
      </c>
    </row>
    <row r="10454" spans="79:96" x14ac:dyDescent="0.25">
      <c r="CA10454" s="29">
        <v>10451</v>
      </c>
      <c r="CB10454" s="50"/>
      <c r="CC10454" s="55" t="s">
        <v>14332</v>
      </c>
      <c r="CD10454" s="31" t="s">
        <v>14333</v>
      </c>
      <c r="CE10454" s="55" t="s">
        <v>14334</v>
      </c>
      <c r="CF10454" s="32" t="s">
        <v>1712</v>
      </c>
      <c r="CG10454" s="33" t="s">
        <v>1081</v>
      </c>
      <c r="CH10454" s="34">
        <v>22830</v>
      </c>
      <c r="CI10454" s="35">
        <v>45689</v>
      </c>
      <c r="CJ10454" s="35"/>
      <c r="CK10454" s="36">
        <v>45660</v>
      </c>
      <c r="CL10454" s="26">
        <f t="shared" si="369"/>
        <v>22830</v>
      </c>
      <c r="CM10454" s="26"/>
      <c r="CR10454" s="26" t="str">
        <f t="shared" si="370"/>
        <v>('예일태평양약국(은평구)-P/C', '210-35-03931', '서울특별시 은평구 연서로 137 (구산동)', '8806538058221', '로타젯정10/5mg', 22830, '2025-02-01'),</v>
      </c>
    </row>
    <row r="10455" spans="79:96" x14ac:dyDescent="0.25">
      <c r="CA10455" s="29">
        <v>10452</v>
      </c>
      <c r="CB10455" s="50"/>
      <c r="CC10455" s="55" t="s">
        <v>14335</v>
      </c>
      <c r="CD10455" s="31" t="s">
        <v>14336</v>
      </c>
      <c r="CE10455" s="55" t="s">
        <v>14337</v>
      </c>
      <c r="CF10455" s="32" t="s">
        <v>645</v>
      </c>
      <c r="CG10455" s="33" t="s">
        <v>646</v>
      </c>
      <c r="CH10455" s="34">
        <v>9500</v>
      </c>
      <c r="CI10455" s="35">
        <v>45658</v>
      </c>
      <c r="CJ10455" s="35"/>
      <c r="CK10455" s="36">
        <v>19000</v>
      </c>
      <c r="CL10455" s="26">
        <f t="shared" si="369"/>
        <v>9500</v>
      </c>
      <c r="CM10455" s="26"/>
      <c r="CR10455" s="26" t="str">
        <f t="shared" si="370"/>
        <v>('오거리약국-C', '131-12-26364', '인천광역시 미추홀구 숙골로 57 (도화동)', '8806538014265', '신일브롬헥신염산염정 8mg', 9500, '2025-01-01'),</v>
      </c>
    </row>
    <row r="10456" spans="79:96" x14ac:dyDescent="0.25">
      <c r="CA10456" s="29">
        <v>10453</v>
      </c>
      <c r="CB10456" s="50"/>
      <c r="CC10456" s="55" t="s">
        <v>14338</v>
      </c>
      <c r="CD10456" s="31" t="s">
        <v>14339</v>
      </c>
      <c r="CE10456" s="55" t="s">
        <v>14340</v>
      </c>
      <c r="CF10456" s="32" t="s">
        <v>1493</v>
      </c>
      <c r="CG10456" s="33" t="s">
        <v>1275</v>
      </c>
      <c r="CH10456" s="34">
        <v>45840</v>
      </c>
      <c r="CI10456" s="35">
        <v>45717</v>
      </c>
      <c r="CJ10456" s="35"/>
      <c r="CK10456" s="36">
        <v>91680</v>
      </c>
      <c r="CL10456" s="26">
        <f t="shared" si="369"/>
        <v>45840</v>
      </c>
      <c r="CM10456" s="26"/>
      <c r="CR10456" s="26" t="str">
        <f t="shared" si="370"/>
        <v>('오공오약국(구로구)-O(오)', '660-18-02028', '서울특별시 구로구 구로동로42길 58 1층 (구로동)', '8806538051024', '신에소메정20mg', 45840, '2025-03-01'),</v>
      </c>
    </row>
    <row r="10457" spans="79:96" x14ac:dyDescent="0.25">
      <c r="CA10457" s="29">
        <v>10454</v>
      </c>
      <c r="CB10457" s="50"/>
      <c r="CC10457" s="55" t="s">
        <v>14341</v>
      </c>
      <c r="CD10457" s="31" t="s">
        <v>11004</v>
      </c>
      <c r="CE10457" s="55" t="s">
        <v>14342</v>
      </c>
      <c r="CF10457" s="32" t="s">
        <v>1032</v>
      </c>
      <c r="CG10457" s="33" t="s">
        <v>948</v>
      </c>
      <c r="CH10457" s="34">
        <v>55000</v>
      </c>
      <c r="CI10457" s="35">
        <v>45717</v>
      </c>
      <c r="CJ10457" s="35"/>
      <c r="CK10457" s="36">
        <v>110000</v>
      </c>
      <c r="CL10457" s="26">
        <f t="shared" si="369"/>
        <v>55000</v>
      </c>
      <c r="CM10457" s="26"/>
      <c r="CR10457" s="26" t="str">
        <f t="shared" si="370"/>
        <v>('오남중앙약국(남양주시)-NP(3)', '107-25-94985', '경기도 남양주시 진건오남로 793 (오남읍)', '8806538014029', '신일엠정 500mg', 55000, '2025-03-01'),</v>
      </c>
    </row>
    <row r="10458" spans="79:96" x14ac:dyDescent="0.25">
      <c r="CA10458" s="29">
        <v>10455</v>
      </c>
      <c r="CB10458" s="50"/>
      <c r="CC10458" s="55" t="s">
        <v>14341</v>
      </c>
      <c r="CD10458" s="31" t="s">
        <v>11004</v>
      </c>
      <c r="CE10458" s="55" t="s">
        <v>14342</v>
      </c>
      <c r="CF10458" s="32" t="s">
        <v>1041</v>
      </c>
      <c r="CG10458" s="33" t="s">
        <v>1004</v>
      </c>
      <c r="CH10458" s="34">
        <v>6000</v>
      </c>
      <c r="CI10458" s="35">
        <v>45717</v>
      </c>
      <c r="CJ10458" s="35"/>
      <c r="CK10458" s="36">
        <v>12000</v>
      </c>
      <c r="CL10458" s="26">
        <f t="shared" si="369"/>
        <v>6000</v>
      </c>
      <c r="CM10458" s="26"/>
      <c r="CR10458" s="26" t="str">
        <f t="shared" si="370"/>
        <v>('오남중앙약국(남양주시)-NP(3)', '107-25-94985', '경기도 남양주시 진건오남로 793 (오남읍)', '8806538014647', '신일티아민염산염정 10mg', 6000, '2025-03-01'),</v>
      </c>
    </row>
    <row r="10459" spans="79:96" x14ac:dyDescent="0.25">
      <c r="CA10459" s="29">
        <v>10456</v>
      </c>
      <c r="CB10459" s="50"/>
      <c r="CC10459" s="55" t="s">
        <v>14343</v>
      </c>
      <c r="CD10459" s="31" t="s">
        <v>14344</v>
      </c>
      <c r="CE10459" s="55" t="s">
        <v>14345</v>
      </c>
      <c r="CF10459" s="32" t="s">
        <v>1712</v>
      </c>
      <c r="CG10459" s="33" t="s">
        <v>1081</v>
      </c>
      <c r="CH10459" s="34">
        <v>45660</v>
      </c>
      <c r="CI10459" s="35">
        <v>45717</v>
      </c>
      <c r="CJ10459" s="35"/>
      <c r="CK10459" s="36">
        <v>91320</v>
      </c>
      <c r="CL10459" s="26">
        <f t="shared" si="369"/>
        <v>45660</v>
      </c>
      <c r="CM10459" s="26"/>
      <c r="CR10459" s="26" t="str">
        <f t="shared" si="370"/>
        <v>('오늘약국(덕양구)-Q(에이)', '809-71-00580', '경기 고양시 덕양구 지축동 고양지축 공공주택지구 일반상업지 C-1-1-3BL(성산타워)106호', '8806538058221', '로타젯정10/5mg', 45660, '2025-03-01'),</v>
      </c>
    </row>
    <row r="10460" spans="79:96" x14ac:dyDescent="0.25">
      <c r="CA10460" s="29">
        <v>10457</v>
      </c>
      <c r="CB10460" s="50"/>
      <c r="CC10460" s="55" t="s">
        <v>14346</v>
      </c>
      <c r="CD10460" s="31" t="s">
        <v>14347</v>
      </c>
      <c r="CE10460" s="55" t="s">
        <v>14348</v>
      </c>
      <c r="CF10460" s="32" t="s">
        <v>1017</v>
      </c>
      <c r="CG10460" s="33" t="s">
        <v>1018</v>
      </c>
      <c r="CH10460" s="34">
        <v>105000</v>
      </c>
      <c r="CI10460" s="35">
        <v>45717</v>
      </c>
      <c r="CJ10460" s="35"/>
      <c r="CK10460" s="36">
        <v>210000</v>
      </c>
      <c r="CL10460" s="26">
        <f t="shared" si="369"/>
        <v>105000</v>
      </c>
      <c r="CM10460" s="26"/>
      <c r="CR10460" s="26" t="str">
        <f t="shared" si="370"/>
        <v>('오렌지약국 KD(서울중구)', '729-47-00197', '서울특별시 중구 을지로 100 지하1 층 오렌지약국 (을지로2가)', '8806538015835', '신일이부프로펜정 400mg', 105000, '2025-03-01'),</v>
      </c>
    </row>
    <row r="10461" spans="79:96" x14ac:dyDescent="0.25">
      <c r="CA10461" s="29">
        <v>10458</v>
      </c>
      <c r="CB10461" s="50"/>
      <c r="CC10461" s="55" t="s">
        <v>14349</v>
      </c>
      <c r="CD10461" s="31" t="s">
        <v>2059</v>
      </c>
      <c r="CE10461" s="55" t="s">
        <v>14350</v>
      </c>
      <c r="CF10461" s="32" t="s">
        <v>7475</v>
      </c>
      <c r="CG10461" s="33" t="s">
        <v>1367</v>
      </c>
      <c r="CH10461" s="34">
        <v>25200</v>
      </c>
      <c r="CI10461" s="35">
        <v>45717</v>
      </c>
      <c r="CJ10461" s="35"/>
      <c r="CK10461" s="36">
        <v>50400</v>
      </c>
      <c r="CL10461" s="26">
        <f t="shared" si="369"/>
        <v>25200</v>
      </c>
      <c r="CM10461" s="26"/>
      <c r="CR10461" s="26" t="str">
        <f t="shared" si="370"/>
        <v>('오약국 HM(경기남양주)', '857-09-02315', '경기도 남양주시 경춘로 1298 104호 혜림빌딩 (평내동)', '8806538054629', '베포케어정', 25200, '2025-03-01'),</v>
      </c>
    </row>
    <row r="10462" spans="79:96" x14ac:dyDescent="0.25">
      <c r="CA10462" s="29">
        <v>10459</v>
      </c>
      <c r="CB10462" s="50"/>
      <c r="CC10462" s="55" t="s">
        <v>14351</v>
      </c>
      <c r="CD10462" s="31" t="s">
        <v>14352</v>
      </c>
      <c r="CE10462" s="55" t="s">
        <v>14353</v>
      </c>
      <c r="CF10462" s="32" t="s">
        <v>2228</v>
      </c>
      <c r="CG10462" s="33" t="s">
        <v>790</v>
      </c>
      <c r="CH10462" s="31">
        <v>14500</v>
      </c>
      <c r="CI10462" s="35">
        <v>45717</v>
      </c>
      <c r="CJ10462" s="35"/>
      <c r="CK10462" s="56">
        <v>29000</v>
      </c>
      <c r="CL10462" s="26">
        <f t="shared" si="369"/>
        <v>14500</v>
      </c>
      <c r="CM10462" s="26"/>
      <c r="CR10462" s="26" t="str">
        <f t="shared" si="370"/>
        <v>('오약국(광진구)-NP(6)', '106-11-41270', '서울특별시 광진구 아차산로 466 2층 202호 트리니티빌딩 (구의동)', '8806538013121', '신일슈도에페드린정 60mg', 14500, '2025-03-01'),</v>
      </c>
    </row>
    <row r="10463" spans="79:96" x14ac:dyDescent="0.25">
      <c r="CA10463" s="29">
        <v>10460</v>
      </c>
      <c r="CB10463" s="50"/>
      <c r="CC10463" s="55" t="s">
        <v>14354</v>
      </c>
      <c r="CD10463" s="31" t="s">
        <v>14355</v>
      </c>
      <c r="CE10463" s="55" t="s">
        <v>14356</v>
      </c>
      <c r="CF10463" s="32" t="s">
        <v>1493</v>
      </c>
      <c r="CG10463" s="33" t="s">
        <v>1275</v>
      </c>
      <c r="CH10463" s="31">
        <v>11460</v>
      </c>
      <c r="CI10463" s="35">
        <v>45689</v>
      </c>
      <c r="CJ10463" s="35"/>
      <c r="CK10463" s="56">
        <v>22920</v>
      </c>
      <c r="CL10463" s="26">
        <f t="shared" si="369"/>
        <v>11460</v>
      </c>
      <c r="CM10463" s="26"/>
      <c r="CR10463" s="26" t="str">
        <f t="shared" si="370"/>
        <v>('오정온누리약국(부천)-T/L', '411-05-40231', '경기 부천시 오정구 오정동 216-1 썬프라자103호', '8806538051024', '신에소메정20mg', 11460, '2025-02-01'),</v>
      </c>
    </row>
    <row r="10464" spans="79:96" x14ac:dyDescent="0.25">
      <c r="CA10464" s="29">
        <v>10461</v>
      </c>
      <c r="CB10464" s="50"/>
      <c r="CC10464" s="55" t="s">
        <v>14357</v>
      </c>
      <c r="CD10464" s="31" t="s">
        <v>14355</v>
      </c>
      <c r="CE10464" s="55" t="s">
        <v>14358</v>
      </c>
      <c r="CF10464" s="32" t="s">
        <v>645</v>
      </c>
      <c r="CG10464" s="33" t="s">
        <v>646</v>
      </c>
      <c r="CH10464" s="34">
        <v>9500</v>
      </c>
      <c r="CI10464" s="35">
        <v>45658</v>
      </c>
      <c r="CJ10464" s="35"/>
      <c r="CK10464" s="36">
        <v>19000</v>
      </c>
      <c r="CL10464" s="26">
        <f t="shared" si="369"/>
        <v>9500</v>
      </c>
      <c r="CM10464" s="26"/>
      <c r="CR10464" s="26" t="str">
        <f t="shared" si="370"/>
        <v>('오정온누리약국-L', '411-05-40231', '경기도 부천시 오정구 오정로 247 썬프라자 103 (오정동)', '8806538014265', '신일브롬헥신염산염정 8mg', 9500, '2025-01-01'),</v>
      </c>
    </row>
    <row r="10465" spans="79:96" x14ac:dyDescent="0.25">
      <c r="CA10465" s="29">
        <v>10462</v>
      </c>
      <c r="CB10465" s="50"/>
      <c r="CC10465" s="55" t="s">
        <v>14359</v>
      </c>
      <c r="CD10465" s="31" t="s">
        <v>349</v>
      </c>
      <c r="CE10465" s="55" t="s">
        <v>14360</v>
      </c>
      <c r="CF10465" s="32" t="s">
        <v>2363</v>
      </c>
      <c r="CG10465" s="33" t="s">
        <v>461</v>
      </c>
      <c r="CH10465" s="34">
        <v>27150</v>
      </c>
      <c r="CI10465" s="35">
        <v>45717</v>
      </c>
      <c r="CJ10465" s="35"/>
      <c r="CK10465" s="36">
        <v>54300</v>
      </c>
      <c r="CL10465" s="26">
        <f t="shared" si="369"/>
        <v>27150</v>
      </c>
      <c r="CM10465" s="26"/>
      <c r="CR10465" s="26" t="str">
        <f t="shared" si="370"/>
        <v>('옥광약국(영등포)T/O(오)', '113-12-43593', '서울특별시 영등포구 대림로 247 104,105호 (대림동)', '8806538053325', '네오텔미정 40mg', 27150, '2025-03-01'),</v>
      </c>
    </row>
    <row r="10466" spans="79:96" x14ac:dyDescent="0.25">
      <c r="CA10466" s="29">
        <v>10463</v>
      </c>
      <c r="CB10466" s="50"/>
      <c r="CC10466" s="55" t="s">
        <v>14359</v>
      </c>
      <c r="CD10466" s="31" t="s">
        <v>349</v>
      </c>
      <c r="CE10466" s="55" t="s">
        <v>14360</v>
      </c>
      <c r="CF10466" s="32" t="s">
        <v>1493</v>
      </c>
      <c r="CG10466" s="33" t="s">
        <v>1275</v>
      </c>
      <c r="CH10466" s="34">
        <v>11460</v>
      </c>
      <c r="CI10466" s="35">
        <v>45717</v>
      </c>
      <c r="CJ10466" s="35"/>
      <c r="CK10466" s="36">
        <v>22920</v>
      </c>
      <c r="CL10466" s="26">
        <f t="shared" si="369"/>
        <v>11460</v>
      </c>
      <c r="CM10466" s="26"/>
      <c r="CR10466" s="26" t="str">
        <f t="shared" si="370"/>
        <v>('옥광약국(영등포)T/O(오)', '113-12-43593', '서울특별시 영등포구 대림로 247 104,105호 (대림동)', '8806538051024', '신에소메정20mg', 11460, '2025-03-01'),</v>
      </c>
    </row>
    <row r="10467" spans="79:96" x14ac:dyDescent="0.25">
      <c r="CA10467" s="29">
        <v>10464</v>
      </c>
      <c r="CB10467" s="50"/>
      <c r="CC10467" s="55" t="s">
        <v>14359</v>
      </c>
      <c r="CD10467" s="31" t="s">
        <v>349</v>
      </c>
      <c r="CE10467" s="55" t="s">
        <v>14360</v>
      </c>
      <c r="CF10467" s="32" t="s">
        <v>1501</v>
      </c>
      <c r="CG10467" s="33" t="s">
        <v>1310</v>
      </c>
      <c r="CH10467" s="34">
        <v>32340</v>
      </c>
      <c r="CI10467" s="35">
        <v>45717</v>
      </c>
      <c r="CJ10467" s="35"/>
      <c r="CK10467" s="36">
        <v>64680</v>
      </c>
      <c r="CL10467" s="26">
        <f t="shared" si="369"/>
        <v>32340</v>
      </c>
      <c r="CM10467" s="26"/>
      <c r="CR10467" s="26" t="str">
        <f t="shared" si="370"/>
        <v>('옥광약국(영등포)T/O(오)', '113-12-43593', '서울특별시 영등포구 대림로 247 104,105호 (대림동)', '8806538051123', '신에소메정40mg', 32340, '2025-03-01'),</v>
      </c>
    </row>
    <row r="10468" spans="79:96" x14ac:dyDescent="0.25">
      <c r="CA10468" s="29">
        <v>10465</v>
      </c>
      <c r="CB10468" s="50"/>
      <c r="CC10468" s="55" t="s">
        <v>14359</v>
      </c>
      <c r="CD10468" s="31" t="s">
        <v>349</v>
      </c>
      <c r="CE10468" s="55" t="s">
        <v>14360</v>
      </c>
      <c r="CF10468" s="32" t="s">
        <v>2347</v>
      </c>
      <c r="CG10468" s="33" t="s">
        <v>977</v>
      </c>
      <c r="CH10468" s="34">
        <v>4860</v>
      </c>
      <c r="CI10468" s="35">
        <v>45717</v>
      </c>
      <c r="CJ10468" s="35"/>
      <c r="CK10468" s="36">
        <v>9720</v>
      </c>
      <c r="CL10468" s="26">
        <f t="shared" si="369"/>
        <v>4860</v>
      </c>
      <c r="CM10468" s="26"/>
      <c r="CR10468" s="26" t="str">
        <f t="shared" si="370"/>
        <v>('옥광약국(영등포)T/O(오)', '113-12-43593', '서울특별시 영등포구 대림로 247 104,105호 (대림동)', '8806538021416', '엑세트라정', 4860, '2025-03-01'),</v>
      </c>
    </row>
    <row r="10469" spans="79:96" x14ac:dyDescent="0.25">
      <c r="CA10469" s="29">
        <v>10466</v>
      </c>
      <c r="CB10469" s="50"/>
      <c r="CC10469" s="55" t="s">
        <v>14359</v>
      </c>
      <c r="CD10469" s="31" t="s">
        <v>349</v>
      </c>
      <c r="CE10469" s="55" t="s">
        <v>14360</v>
      </c>
      <c r="CF10469" s="32" t="s">
        <v>7889</v>
      </c>
      <c r="CG10469" s="33" t="s">
        <v>1176</v>
      </c>
      <c r="CH10469" s="34">
        <v>42000</v>
      </c>
      <c r="CI10469" s="35">
        <v>45717</v>
      </c>
      <c r="CJ10469" s="35"/>
      <c r="CK10469" s="36">
        <v>84000</v>
      </c>
      <c r="CL10469" s="26">
        <f t="shared" si="369"/>
        <v>42000</v>
      </c>
      <c r="CM10469" s="26"/>
      <c r="CR10469" s="26" t="str">
        <f t="shared" si="370"/>
        <v>('옥광약국(영등포)T/O(오)', '113-12-43593', '서울특별시 영등포구 대림로 247 104,105호 (대림동)', '8806538047119', '프리린캡슐 150mg', 42000, '2025-03-01'),</v>
      </c>
    </row>
    <row r="10470" spans="79:96" x14ac:dyDescent="0.25">
      <c r="CA10470" s="29">
        <v>10467</v>
      </c>
      <c r="CB10470" s="50"/>
      <c r="CC10470" s="55" t="s">
        <v>14359</v>
      </c>
      <c r="CD10470" s="31" t="s">
        <v>349</v>
      </c>
      <c r="CE10470" s="55" t="s">
        <v>14360</v>
      </c>
      <c r="CF10470" s="32" t="s">
        <v>1638</v>
      </c>
      <c r="CG10470" s="33" t="s">
        <v>376</v>
      </c>
      <c r="CH10470" s="34">
        <v>9000</v>
      </c>
      <c r="CI10470" s="35">
        <v>45717</v>
      </c>
      <c r="CJ10470" s="35"/>
      <c r="CK10470" s="36">
        <v>18000</v>
      </c>
      <c r="CL10470" s="26">
        <f t="shared" si="369"/>
        <v>9000</v>
      </c>
      <c r="CM10470" s="26"/>
      <c r="CR10470" s="26" t="str">
        <f t="shared" si="370"/>
        <v>('옥광약국(영등포)T/O(오)', '113-12-43593', '서울특별시 영등포구 대림로 247 104,105호 (대림동)', '8806538053615', '네오스타정40/5mg', 9000, '2025-03-01'),</v>
      </c>
    </row>
    <row r="10471" spans="79:96" x14ac:dyDescent="0.25">
      <c r="CA10471" s="29">
        <v>10468</v>
      </c>
      <c r="CB10471" s="50"/>
      <c r="CC10471" s="55" t="s">
        <v>14359</v>
      </c>
      <c r="CD10471" s="31" t="s">
        <v>349</v>
      </c>
      <c r="CE10471" s="55" t="s">
        <v>14360</v>
      </c>
      <c r="CF10471" s="32" t="s">
        <v>3004</v>
      </c>
      <c r="CG10471" s="33" t="s">
        <v>1576</v>
      </c>
      <c r="CH10471" s="34">
        <v>5502</v>
      </c>
      <c r="CI10471" s="35">
        <v>45717</v>
      </c>
      <c r="CJ10471" s="35"/>
      <c r="CK10471" s="36">
        <v>11004</v>
      </c>
      <c r="CL10471" s="26">
        <f t="shared" si="369"/>
        <v>5502</v>
      </c>
      <c r="CM10471" s="26"/>
      <c r="CR10471" s="26" t="str">
        <f t="shared" si="370"/>
        <v>('옥광약국(영등포)T/O(오)', '113-12-43593', '서울특별시 영등포구 대림로 247 104,105호 (대림동)', '8806538060736', '포시글리정 10mg', 5502, '2025-03-01'),</v>
      </c>
    </row>
    <row r="10472" spans="79:96" x14ac:dyDescent="0.25">
      <c r="CA10472" s="29">
        <v>10469</v>
      </c>
      <c r="CB10472" s="50"/>
      <c r="CC10472" s="55" t="s">
        <v>14361</v>
      </c>
      <c r="CD10472" s="31" t="s">
        <v>14362</v>
      </c>
      <c r="CE10472" s="55" t="s">
        <v>14363</v>
      </c>
      <c r="CF10472" s="32" t="s">
        <v>615</v>
      </c>
      <c r="CG10472" s="33" t="s">
        <v>616</v>
      </c>
      <c r="CH10472" s="34">
        <v>7500</v>
      </c>
      <c r="CI10472" s="35">
        <v>45689</v>
      </c>
      <c r="CJ10472" s="35"/>
      <c r="CK10472" s="36">
        <v>15000</v>
      </c>
      <c r="CL10472" s="26">
        <f t="shared" si="369"/>
        <v>7500</v>
      </c>
      <c r="CM10472" s="26"/>
      <c r="CR10472" s="26" t="str">
        <f t="shared" si="370"/>
        <v>('옥수당약국(거제)', '612-20-56076', '경상남도 거제시 옥수로10길 40 (능포동)', '8806538015149', '신일폴산정 1mg', 7500, '2025-02-01'),</v>
      </c>
    </row>
    <row r="10473" spans="79:96" x14ac:dyDescent="0.25">
      <c r="CA10473" s="29">
        <v>10470</v>
      </c>
      <c r="CB10473" s="50"/>
      <c r="CC10473" s="55" t="s">
        <v>14364</v>
      </c>
      <c r="CD10473" s="31" t="s">
        <v>8317</v>
      </c>
      <c r="CE10473" s="55" t="s">
        <v>14365</v>
      </c>
      <c r="CF10473" s="32" t="s">
        <v>2199</v>
      </c>
      <c r="CG10473" s="33" t="s">
        <v>752</v>
      </c>
      <c r="CH10473" s="34">
        <v>6570</v>
      </c>
      <c r="CI10473" s="35">
        <v>45658</v>
      </c>
      <c r="CJ10473" s="35"/>
      <c r="CK10473" s="36">
        <v>13140</v>
      </c>
      <c r="CL10473" s="26">
        <f t="shared" si="369"/>
        <v>6570</v>
      </c>
      <c r="CM10473" s="26"/>
      <c r="CR10473" s="26" t="str">
        <f t="shared" si="370"/>
        <v>('옥정온누리약국(양주시)-NP(4)', '209-30-83100', '경기도 양주시 옥정로 222 108호, 옥정스카이 (옥정동)', '8806538012155', '신일세파클러수화물캡슐', 6570, '2025-01-01'),</v>
      </c>
    </row>
    <row r="10474" spans="79:96" x14ac:dyDescent="0.25">
      <c r="CA10474" s="29">
        <v>10471</v>
      </c>
      <c r="CB10474" s="50"/>
      <c r="CC10474" s="55" t="s">
        <v>14366</v>
      </c>
      <c r="CD10474" s="31" t="s">
        <v>14367</v>
      </c>
      <c r="CE10474" s="55" t="s">
        <v>14368</v>
      </c>
      <c r="CF10474" s="32" t="s">
        <v>615</v>
      </c>
      <c r="CG10474" s="33" t="s">
        <v>616</v>
      </c>
      <c r="CH10474" s="34">
        <v>7500</v>
      </c>
      <c r="CI10474" s="35">
        <v>45717</v>
      </c>
      <c r="CJ10474" s="35"/>
      <c r="CK10474" s="36">
        <v>15000</v>
      </c>
      <c r="CL10474" s="26">
        <f t="shared" si="369"/>
        <v>7500</v>
      </c>
      <c r="CM10474" s="26"/>
      <c r="CR10474" s="26" t="str">
        <f t="shared" si="370"/>
        <v>('온누리백제약국(양천)-W(더블유)', '113-21-36153', '서울특별시 구로구 고척로 212 102호 (고척동)', '8806538015149', '신일폴산정 1mg', 7500, '2025-03-01'),</v>
      </c>
    </row>
    <row r="10475" spans="79:96" x14ac:dyDescent="0.25">
      <c r="CA10475" s="29">
        <v>10472</v>
      </c>
      <c r="CB10475" s="50"/>
      <c r="CC10475" s="55" t="s">
        <v>14369</v>
      </c>
      <c r="CD10475" s="31" t="s">
        <v>14370</v>
      </c>
      <c r="CE10475" s="55" t="s">
        <v>14371</v>
      </c>
      <c r="CF10475" s="32" t="s">
        <v>1323</v>
      </c>
      <c r="CG10475" s="33" t="s">
        <v>631</v>
      </c>
      <c r="CH10475" s="34">
        <v>15975</v>
      </c>
      <c r="CI10475" s="35">
        <v>45717</v>
      </c>
      <c r="CJ10475" s="35"/>
      <c r="CK10475" s="36">
        <v>31950</v>
      </c>
      <c r="CL10475" s="26">
        <f t="shared" si="369"/>
        <v>15975</v>
      </c>
      <c r="CM10475" s="26"/>
      <c r="CR10475" s="26" t="str">
        <f t="shared" si="370"/>
        <v>('온누리새소망약국 HM(은평구)', '110-10-46879', '서울특별시 은평구 은평터널로 65 상가동 1층3호(대림한숲타운아파트) (수색동)', '8806538009018', '신노바핀정 5mg', 15975, '2025-03-01'),</v>
      </c>
    </row>
    <row r="10476" spans="79:96" x14ac:dyDescent="0.25">
      <c r="CA10476" s="29">
        <v>10473</v>
      </c>
      <c r="CB10476" s="50"/>
      <c r="CC10476" s="55" t="s">
        <v>14369</v>
      </c>
      <c r="CD10476" s="31" t="s">
        <v>14370</v>
      </c>
      <c r="CE10476" s="55" t="s">
        <v>14371</v>
      </c>
      <c r="CF10476" s="32" t="s">
        <v>1001</v>
      </c>
      <c r="CG10476" s="33" t="s">
        <v>1002</v>
      </c>
      <c r="CH10476" s="34">
        <v>28440</v>
      </c>
      <c r="CI10476" s="35">
        <v>45717</v>
      </c>
      <c r="CJ10476" s="35"/>
      <c r="CK10476" s="36">
        <v>56880</v>
      </c>
      <c r="CL10476" s="26">
        <f t="shared" si="369"/>
        <v>28440</v>
      </c>
      <c r="CM10476" s="26"/>
      <c r="CR10476" s="26" t="str">
        <f t="shared" si="370"/>
        <v>('온누리새소망약국 HM(은평구)', '110-10-46879', '서울특별시 은평구 은평터널로 65 상가동 1층3호(대림한숲타운아파트) (수색동)', '8806538027517', '프라빅정 75mg', 28440, '2025-03-01'),</v>
      </c>
    </row>
    <row r="10477" spans="79:96" x14ac:dyDescent="0.25">
      <c r="CA10477" s="29">
        <v>10474</v>
      </c>
      <c r="CB10477" s="50"/>
      <c r="CC10477" s="55" t="s">
        <v>14369</v>
      </c>
      <c r="CD10477" s="31" t="s">
        <v>14370</v>
      </c>
      <c r="CE10477" s="55" t="s">
        <v>14371</v>
      </c>
      <c r="CF10477" s="32" t="s">
        <v>1225</v>
      </c>
      <c r="CG10477" s="33" t="s">
        <v>537</v>
      </c>
      <c r="CH10477" s="34">
        <v>27300</v>
      </c>
      <c r="CI10477" s="35">
        <v>45717</v>
      </c>
      <c r="CJ10477" s="35"/>
      <c r="CK10477" s="36">
        <v>54600</v>
      </c>
      <c r="CL10477" s="26">
        <f t="shared" si="369"/>
        <v>27300</v>
      </c>
      <c r="CM10477" s="26"/>
      <c r="CR10477" s="26" t="str">
        <f t="shared" si="370"/>
        <v>('온누리새소망약국 HM(은평구)', '110-10-46879', '서울특별시 은평구 은평터널로 65 상가동 1층3호(대림한숲타운아파트) (수색동)', '8806538003658', '레오빌정 25mg', 27300, '2025-03-01'),</v>
      </c>
    </row>
    <row r="10478" spans="79:96" x14ac:dyDescent="0.25">
      <c r="CA10478" s="29">
        <v>10475</v>
      </c>
      <c r="CB10478" s="50"/>
      <c r="CC10478" s="55" t="s">
        <v>14372</v>
      </c>
      <c r="CD10478" s="31" t="s">
        <v>14370</v>
      </c>
      <c r="CE10478" s="55" t="s">
        <v>14373</v>
      </c>
      <c r="CF10478" s="32" t="s">
        <v>3042</v>
      </c>
      <c r="CG10478" s="33" t="s">
        <v>537</v>
      </c>
      <c r="CH10478" s="34">
        <v>8190</v>
      </c>
      <c r="CI10478" s="35">
        <v>45717</v>
      </c>
      <c r="CJ10478" s="35"/>
      <c r="CK10478" s="36">
        <v>16380</v>
      </c>
      <c r="CL10478" s="26">
        <f t="shared" si="369"/>
        <v>8190</v>
      </c>
      <c r="CM10478" s="26"/>
      <c r="CR10478" s="26" t="str">
        <f t="shared" si="370"/>
        <v>('온누리새소망약국(은평)-T/P/C', '110-10-46879', '서울 은평구 수색동 대림아파트 415-1 대림한숲타운아파트상가1층3호', '8806538003610', '레오빌정 25mg', 8190, '2025-03-01'),</v>
      </c>
    </row>
    <row r="10479" spans="79:96" x14ac:dyDescent="0.25">
      <c r="CA10479" s="29">
        <v>10476</v>
      </c>
      <c r="CB10479" s="50"/>
      <c r="CC10479" s="55" t="s">
        <v>14372</v>
      </c>
      <c r="CD10479" s="31" t="s">
        <v>14370</v>
      </c>
      <c r="CE10479" s="55" t="s">
        <v>14373</v>
      </c>
      <c r="CF10479" s="32" t="s">
        <v>1768</v>
      </c>
      <c r="CG10479" s="33" t="s">
        <v>1537</v>
      </c>
      <c r="CH10479" s="34">
        <v>29925</v>
      </c>
      <c r="CI10479" s="35">
        <v>45717</v>
      </c>
      <c r="CJ10479" s="35"/>
      <c r="CK10479" s="36">
        <v>59850</v>
      </c>
      <c r="CL10479" s="26">
        <f t="shared" si="369"/>
        <v>29925</v>
      </c>
      <c r="CM10479" s="26"/>
      <c r="CR10479" s="26" t="str">
        <f t="shared" si="370"/>
        <v>('온누리새소망약국(은평)-T/P/C', '110-10-46879', '서울 은평구 수색동 대림아파트 415-1 대림한숲타운아파트상가1층3호', '8806538060217', '테글리정20mg', 29925, '2025-03-01'),</v>
      </c>
    </row>
    <row r="10480" spans="79:96" x14ac:dyDescent="0.25">
      <c r="CA10480" s="29">
        <v>10477</v>
      </c>
      <c r="CB10480" s="50"/>
      <c r="CC10480" s="55" t="s">
        <v>14374</v>
      </c>
      <c r="CD10480" s="31" t="s">
        <v>14375</v>
      </c>
      <c r="CE10480" s="55" t="s">
        <v>14376</v>
      </c>
      <c r="CF10480" s="32" t="s">
        <v>2203</v>
      </c>
      <c r="CG10480" s="33" t="s">
        <v>140</v>
      </c>
      <c r="CH10480" s="34">
        <v>1725</v>
      </c>
      <c r="CI10480" s="35">
        <v>45717</v>
      </c>
      <c r="CJ10480" s="35"/>
      <c r="CK10480" s="36">
        <v>3450</v>
      </c>
      <c r="CL10480" s="26">
        <f t="shared" si="369"/>
        <v>1725</v>
      </c>
      <c r="CM10480" s="26"/>
      <c r="CR10480" s="26" t="str">
        <f t="shared" si="370"/>
        <v>('온누리선우약국(광명)-S', '306-15-97052', '경기도 광명시 철산로 27 1층 106호 (철산동)', '8806538000619', '그리펜-에스정 300mg', 1725, '2025-03-01'),</v>
      </c>
    </row>
    <row r="10481" spans="79:96" x14ac:dyDescent="0.25">
      <c r="CA10481" s="29">
        <v>10478</v>
      </c>
      <c r="CB10481" s="50"/>
      <c r="CC10481" s="55" t="s">
        <v>14374</v>
      </c>
      <c r="CD10481" s="31" t="s">
        <v>14375</v>
      </c>
      <c r="CE10481" s="55" t="s">
        <v>14376</v>
      </c>
      <c r="CF10481" s="32" t="s">
        <v>1077</v>
      </c>
      <c r="CG10481" s="33" t="s">
        <v>1078</v>
      </c>
      <c r="CH10481" s="34">
        <v>11000</v>
      </c>
      <c r="CI10481" s="35">
        <v>45689</v>
      </c>
      <c r="CJ10481" s="35"/>
      <c r="CK10481" s="36">
        <v>22000</v>
      </c>
      <c r="CL10481" s="26">
        <f t="shared" si="369"/>
        <v>11000</v>
      </c>
      <c r="CM10481" s="26"/>
      <c r="CR10481" s="26" t="str">
        <f t="shared" si="370"/>
        <v>('온누리선우약국(광명)-S', '306-15-97052', '경기도 광명시 철산로 27 1층 106호 (철산동)', '8806538056425', '프로나지액 25mL', 11000, '2025-02-01'),</v>
      </c>
    </row>
    <row r="10482" spans="79:96" x14ac:dyDescent="0.25">
      <c r="CA10482" s="29">
        <v>10479</v>
      </c>
      <c r="CB10482" s="50"/>
      <c r="CC10482" s="55" t="s">
        <v>14374</v>
      </c>
      <c r="CD10482" s="31" t="s">
        <v>14375</v>
      </c>
      <c r="CE10482" s="55" t="s">
        <v>14376</v>
      </c>
      <c r="CF10482" s="32" t="s">
        <v>2369</v>
      </c>
      <c r="CG10482" s="33" t="s">
        <v>1146</v>
      </c>
      <c r="CH10482" s="34">
        <v>19110</v>
      </c>
      <c r="CI10482" s="35">
        <v>45658</v>
      </c>
      <c r="CJ10482" s="35"/>
      <c r="CK10482" s="36">
        <v>38220</v>
      </c>
      <c r="CL10482" s="26">
        <f t="shared" si="369"/>
        <v>19110</v>
      </c>
      <c r="CM10482" s="26"/>
      <c r="CR10482" s="26" t="str">
        <f t="shared" si="370"/>
        <v>('온누리선우약국(광명)-S', '306-15-97052', '경기도 광명시 철산로 27 1층 106호 (철산동)', '8806538059013', '리피젯정10/10mg', 19110, '2025-01-01'),</v>
      </c>
    </row>
    <row r="10483" spans="79:96" x14ac:dyDescent="0.25">
      <c r="CA10483" s="29">
        <v>10480</v>
      </c>
      <c r="CB10483" s="50"/>
      <c r="CC10483" s="55" t="s">
        <v>14377</v>
      </c>
      <c r="CD10483" s="31" t="s">
        <v>8085</v>
      </c>
      <c r="CE10483" s="55" t="s">
        <v>14378</v>
      </c>
      <c r="CF10483" s="32" t="s">
        <v>2640</v>
      </c>
      <c r="CG10483" s="33" t="s">
        <v>701</v>
      </c>
      <c r="CH10483" s="31">
        <v>54630</v>
      </c>
      <c r="CI10483" s="35">
        <v>45717</v>
      </c>
      <c r="CJ10483" s="35"/>
      <c r="CK10483" s="56">
        <v>109260</v>
      </c>
      <c r="CL10483" s="26">
        <f t="shared" si="369"/>
        <v>54630</v>
      </c>
      <c r="CM10483" s="26"/>
      <c r="CR10483" s="26" t="str">
        <f t="shared" si="370"/>
        <v>('온누리수경약국 DS(관악구)', '112-21-14928', '서울특별시 관악구 난향길 4 수경온누리약국 (신림동)', '8806538054018', '디멘케어정 10mg', 54630, '2025-03-01'),</v>
      </c>
    </row>
    <row r="10484" spans="79:96" x14ac:dyDescent="0.25">
      <c r="CA10484" s="29">
        <v>10481</v>
      </c>
      <c r="CB10484" s="50"/>
      <c r="CC10484" s="55" t="s">
        <v>14379</v>
      </c>
      <c r="CD10484" s="31" t="s">
        <v>8085</v>
      </c>
      <c r="CE10484" s="55" t="s">
        <v>14380</v>
      </c>
      <c r="CF10484" s="32" t="s">
        <v>2640</v>
      </c>
      <c r="CG10484" s="33" t="s">
        <v>701</v>
      </c>
      <c r="CH10484" s="34">
        <v>27315</v>
      </c>
      <c r="CI10484" s="35">
        <v>45717</v>
      </c>
      <c r="CJ10484" s="35"/>
      <c r="CK10484" s="36">
        <v>54630</v>
      </c>
      <c r="CL10484" s="26">
        <f t="shared" si="369"/>
        <v>27315</v>
      </c>
      <c r="CM10484" s="26"/>
      <c r="CR10484" s="26" t="str">
        <f t="shared" si="370"/>
        <v>('온누리수경약국 ID(서울관악)', '112-21-14928', '서울특별시 관악구 난향길 4 (신림동)', '8806538054018', '디멘케어정 10mg', 27315, '2025-03-01'),</v>
      </c>
    </row>
    <row r="10485" spans="79:96" x14ac:dyDescent="0.25">
      <c r="CA10485" s="29">
        <v>10482</v>
      </c>
      <c r="CB10485" s="50"/>
      <c r="CC10485" s="55" t="s">
        <v>14381</v>
      </c>
      <c r="CD10485" s="31" t="s">
        <v>5437</v>
      </c>
      <c r="CE10485" s="55" t="s">
        <v>14382</v>
      </c>
      <c r="CF10485" s="32" t="s">
        <v>6095</v>
      </c>
      <c r="CG10485" s="33" t="s">
        <v>1781</v>
      </c>
      <c r="CH10485" s="34">
        <v>15480</v>
      </c>
      <c r="CI10485" s="35">
        <v>45717</v>
      </c>
      <c r="CJ10485" s="35"/>
      <c r="CK10485" s="36">
        <v>30960</v>
      </c>
      <c r="CL10485" s="26">
        <f t="shared" si="369"/>
        <v>15480</v>
      </c>
      <c r="CM10485" s="26"/>
      <c r="CR10485" s="26" t="str">
        <f t="shared" si="370"/>
        <v>('온누리약국 HM(대전서구)', '314-12-20121', '대전광역시 서구 계백로1158번길 114 1층 (가수원동)', '8806538063010', '트라글립틴듀오정2.5/1000mg', 15480, '2025-03-01'),</v>
      </c>
    </row>
    <row r="10486" spans="79:96" x14ac:dyDescent="0.25">
      <c r="CA10486" s="29">
        <v>10483</v>
      </c>
      <c r="CB10486" s="50"/>
      <c r="CC10486" s="55" t="s">
        <v>14381</v>
      </c>
      <c r="CD10486" s="31" t="s">
        <v>5437</v>
      </c>
      <c r="CE10486" s="55" t="s">
        <v>14382</v>
      </c>
      <c r="CF10486" s="32" t="s">
        <v>3964</v>
      </c>
      <c r="CG10486" s="33" t="s">
        <v>1795</v>
      </c>
      <c r="CH10486" s="34">
        <v>30420</v>
      </c>
      <c r="CI10486" s="35">
        <v>45717</v>
      </c>
      <c r="CJ10486" s="35"/>
      <c r="CK10486" s="36">
        <v>60840</v>
      </c>
      <c r="CL10486" s="26">
        <f t="shared" si="369"/>
        <v>30420</v>
      </c>
      <c r="CM10486" s="26"/>
      <c r="CR10486" s="26" t="str">
        <f t="shared" si="370"/>
        <v>('온누리약국 HM(대전서구)', '314-12-20121', '대전광역시 서구 계백로1158번길 114 1층 (가수원동)', '8806538062815', '트라글립틴듀오정2.5/500mg', 30420, '2025-03-01'),</v>
      </c>
    </row>
    <row r="10487" spans="79:96" x14ac:dyDescent="0.25">
      <c r="CA10487" s="29">
        <v>10484</v>
      </c>
      <c r="CB10487" s="50"/>
      <c r="CC10487" s="55" t="s">
        <v>14381</v>
      </c>
      <c r="CD10487" s="31" t="s">
        <v>5437</v>
      </c>
      <c r="CE10487" s="55" t="s">
        <v>14382</v>
      </c>
      <c r="CF10487" s="32" t="s">
        <v>1424</v>
      </c>
      <c r="CG10487" s="33" t="s">
        <v>438</v>
      </c>
      <c r="CH10487" s="34">
        <v>30870</v>
      </c>
      <c r="CI10487" s="35">
        <v>45717</v>
      </c>
      <c r="CJ10487" s="35"/>
      <c r="CK10487" s="36">
        <v>61740</v>
      </c>
      <c r="CL10487" s="26">
        <f t="shared" si="369"/>
        <v>30870</v>
      </c>
      <c r="CM10487" s="26"/>
      <c r="CR10487" s="26" t="str">
        <f t="shared" si="370"/>
        <v>('온누리약국 HM(대전서구)', '314-12-20121', '대전광역시 서구 계백로1158번길 114 1층 (가수원동)', '8806538044026', '하이엘정 20mg', 30870, '2025-03-01'),</v>
      </c>
    </row>
    <row r="10488" spans="79:96" x14ac:dyDescent="0.25">
      <c r="CA10488" s="29">
        <v>10485</v>
      </c>
      <c r="CB10488" s="50"/>
      <c r="CC10488" s="55" t="s">
        <v>14381</v>
      </c>
      <c r="CD10488" s="31" t="s">
        <v>5437</v>
      </c>
      <c r="CE10488" s="55" t="s">
        <v>14382</v>
      </c>
      <c r="CF10488" s="32" t="s">
        <v>7072</v>
      </c>
      <c r="CG10488" s="33" t="s">
        <v>1056</v>
      </c>
      <c r="CH10488" s="34">
        <v>80550</v>
      </c>
      <c r="CI10488" s="35">
        <v>45717</v>
      </c>
      <c r="CJ10488" s="35"/>
      <c r="CK10488" s="36">
        <v>161100</v>
      </c>
      <c r="CL10488" s="26">
        <f t="shared" si="369"/>
        <v>80550</v>
      </c>
      <c r="CM10488" s="26"/>
      <c r="CR10488" s="26" t="str">
        <f t="shared" si="370"/>
        <v>('온누리약국 HM(대전서구)', '314-12-20121', '대전광역시 서구 계백로1158번길 114 1층 (가수원동)', '8806538058313', '로타젯정10/20mg', 80550, '2025-03-01'),</v>
      </c>
    </row>
    <row r="10489" spans="79:96" x14ac:dyDescent="0.25">
      <c r="CA10489" s="29">
        <v>10486</v>
      </c>
      <c r="CB10489" s="50"/>
      <c r="CC10489" s="55" t="s">
        <v>14381</v>
      </c>
      <c r="CD10489" s="31" t="s">
        <v>5437</v>
      </c>
      <c r="CE10489" s="55" t="s">
        <v>14382</v>
      </c>
      <c r="CF10489" s="32" t="s">
        <v>1712</v>
      </c>
      <c r="CG10489" s="33" t="s">
        <v>1081</v>
      </c>
      <c r="CH10489" s="34">
        <v>57075</v>
      </c>
      <c r="CI10489" s="35">
        <v>45717</v>
      </c>
      <c r="CJ10489" s="35"/>
      <c r="CK10489" s="36">
        <v>114150</v>
      </c>
      <c r="CL10489" s="26">
        <f t="shared" si="369"/>
        <v>57075</v>
      </c>
      <c r="CM10489" s="26"/>
      <c r="CR10489" s="26" t="str">
        <f t="shared" si="370"/>
        <v>('온누리약국 HM(대전서구)', '314-12-20121', '대전광역시 서구 계백로1158번길 114 1층 (가수원동)', '8806538058221', '로타젯정10/5mg', 57075, '2025-03-01'),</v>
      </c>
    </row>
    <row r="10490" spans="79:96" x14ac:dyDescent="0.25">
      <c r="CA10490" s="29">
        <v>10487</v>
      </c>
      <c r="CB10490" s="50"/>
      <c r="CC10490" s="55" t="s">
        <v>14383</v>
      </c>
      <c r="CD10490" s="31" t="s">
        <v>5437</v>
      </c>
      <c r="CE10490" s="55" t="s">
        <v>12126</v>
      </c>
      <c r="CF10490" s="32" t="s">
        <v>3964</v>
      </c>
      <c r="CG10490" s="33" t="s">
        <v>1795</v>
      </c>
      <c r="CH10490" s="34">
        <v>15210</v>
      </c>
      <c r="CI10490" s="35">
        <v>45689</v>
      </c>
      <c r="CJ10490" s="35"/>
      <c r="CK10490" s="36">
        <v>30420</v>
      </c>
      <c r="CL10490" s="26">
        <f t="shared" si="369"/>
        <v>15210</v>
      </c>
      <c r="CM10490" s="26"/>
      <c r="CR10490" s="26" t="str">
        <f t="shared" si="370"/>
        <v>('온누리약국 UP(가수원동)', '314-12-20121', '대전광역시 서구 계백로1158번길 114 (가수원동)', '8806538062815', '트라글립틴듀오정2.5/500mg', 15210, '2025-02-01'),</v>
      </c>
    </row>
    <row r="10491" spans="79:96" x14ac:dyDescent="0.25">
      <c r="CA10491" s="29">
        <v>10488</v>
      </c>
      <c r="CB10491" s="50"/>
      <c r="CC10491" s="55" t="s">
        <v>14384</v>
      </c>
      <c r="CD10491" s="31" t="s">
        <v>14385</v>
      </c>
      <c r="CE10491" s="55" t="s">
        <v>14386</v>
      </c>
      <c r="CF10491" s="32" t="s">
        <v>732</v>
      </c>
      <c r="CG10491" s="33" t="s">
        <v>733</v>
      </c>
      <c r="CH10491" s="34">
        <v>5750</v>
      </c>
      <c r="CI10491" s="35">
        <v>45658</v>
      </c>
      <c r="CJ10491" s="35"/>
      <c r="CK10491" s="36">
        <v>11500</v>
      </c>
      <c r="CL10491" s="26">
        <f t="shared" si="369"/>
        <v>5750</v>
      </c>
      <c r="CM10491" s="26"/>
      <c r="CR10491" s="26" t="str">
        <f t="shared" si="370"/>
        <v>('온누리은혜약국(만수)-A(일)', '139-01-53137', '인천광역시 남동구 장승로 14 (만수동)', '8806538017259', '신일피리독신정 50mg', 5750, '2025-01-01'),</v>
      </c>
    </row>
    <row r="10492" spans="79:96" x14ac:dyDescent="0.25">
      <c r="CA10492" s="29">
        <v>10489</v>
      </c>
      <c r="CB10492" s="50"/>
      <c r="CC10492" s="55" t="s">
        <v>14384</v>
      </c>
      <c r="CD10492" s="31" t="s">
        <v>14385</v>
      </c>
      <c r="CE10492" s="55" t="s">
        <v>14386</v>
      </c>
      <c r="CF10492" s="32" t="s">
        <v>1259</v>
      </c>
      <c r="CG10492" s="33" t="s">
        <v>1260</v>
      </c>
      <c r="CH10492" s="34">
        <v>12500</v>
      </c>
      <c r="CI10492" s="35">
        <v>45717</v>
      </c>
      <c r="CJ10492" s="35"/>
      <c r="CK10492" s="36">
        <v>25000</v>
      </c>
      <c r="CL10492" s="26">
        <f t="shared" si="369"/>
        <v>12500</v>
      </c>
      <c r="CM10492" s="26"/>
      <c r="CR10492" s="26" t="str">
        <f t="shared" si="370"/>
        <v>('온누리은혜약국(만수)-A(일)', '139-01-53137', '인천광역시 남동구 장승로 14 (만수동)', '8806538005737', '메코민캡슐 500mcg', 12500, '2025-03-01'),</v>
      </c>
    </row>
    <row r="10493" spans="79:96" x14ac:dyDescent="0.25">
      <c r="CA10493" s="29">
        <v>10490</v>
      </c>
      <c r="CB10493" s="50"/>
      <c r="CC10493" s="55" t="s">
        <v>14387</v>
      </c>
      <c r="CD10493" s="31" t="s">
        <v>893</v>
      </c>
      <c r="CE10493" s="55" t="s">
        <v>14388</v>
      </c>
      <c r="CF10493" s="32" t="s">
        <v>1077</v>
      </c>
      <c r="CG10493" s="33" t="s">
        <v>1078</v>
      </c>
      <c r="CH10493" s="31">
        <v>13750</v>
      </c>
      <c r="CI10493" s="35">
        <v>45717</v>
      </c>
      <c r="CJ10493" s="35"/>
      <c r="CK10493" s="56">
        <v>27500</v>
      </c>
      <c r="CL10493" s="26">
        <f t="shared" si="369"/>
        <v>13750</v>
      </c>
      <c r="CM10493" s="26"/>
      <c r="CR10493" s="26" t="str">
        <f t="shared" si="370"/>
        <v>('온누리좋은약국 HM(구로동)-X', '113-19-46395', '서울특별시 구로구 가마산로 244 1층(대신빌딩) (구로동)', '8806538056425', '프로나지액 25mL', 13750, '2025-03-01'),</v>
      </c>
    </row>
    <row r="10494" spans="79:96" x14ac:dyDescent="0.25">
      <c r="CA10494" s="29">
        <v>10491</v>
      </c>
      <c r="CB10494" s="50"/>
      <c r="CC10494" s="55" t="s">
        <v>14387</v>
      </c>
      <c r="CD10494" s="31" t="s">
        <v>893</v>
      </c>
      <c r="CE10494" s="55" t="s">
        <v>14388</v>
      </c>
      <c r="CF10494" s="32" t="s">
        <v>1077</v>
      </c>
      <c r="CG10494" s="33" t="s">
        <v>1078</v>
      </c>
      <c r="CH10494" s="34">
        <v>13750</v>
      </c>
      <c r="CI10494" s="35">
        <v>45717</v>
      </c>
      <c r="CJ10494" s="35"/>
      <c r="CK10494" s="36">
        <v>27500</v>
      </c>
      <c r="CL10494" s="26">
        <f t="shared" si="369"/>
        <v>13750</v>
      </c>
      <c r="CM10494" s="26"/>
      <c r="CR10494" s="26" t="str">
        <f t="shared" si="370"/>
        <v>('온누리좋은약국 HM(구로동)-X', '113-19-46395', '서울특별시 구로구 가마산로 244 1층(대신빌딩) (구로동)', '8806538056425', '프로나지액 25mL', 13750, '2025-03-01'),</v>
      </c>
    </row>
    <row r="10495" spans="79:96" x14ac:dyDescent="0.25">
      <c r="CA10495" s="29">
        <v>10492</v>
      </c>
      <c r="CB10495" s="50"/>
      <c r="CC10495" s="55" t="s">
        <v>14389</v>
      </c>
      <c r="CD10495" s="31" t="s">
        <v>14390</v>
      </c>
      <c r="CE10495" s="55" t="s">
        <v>14391</v>
      </c>
      <c r="CF10495" s="32" t="s">
        <v>1323</v>
      </c>
      <c r="CG10495" s="33" t="s">
        <v>631</v>
      </c>
      <c r="CH10495" s="34">
        <v>10650</v>
      </c>
      <c r="CI10495" s="35">
        <v>45717</v>
      </c>
      <c r="CJ10495" s="35"/>
      <c r="CK10495" s="36">
        <v>21300</v>
      </c>
      <c r="CL10495" s="26">
        <f t="shared" si="369"/>
        <v>10650</v>
      </c>
      <c r="CM10495" s="26"/>
      <c r="CR10495" s="26" t="str">
        <f t="shared" si="370"/>
        <v>('온누리청심약국 HM(경기고양)', '128-19-44496', '경기도 고양시 덕양구 원당로125번길 12 101호(원릉빌딩) (주교동)', '8806538009018', '신노바핀정 5mg', 10650, '2025-03-01'),</v>
      </c>
    </row>
    <row r="10496" spans="79:96" x14ac:dyDescent="0.25">
      <c r="CA10496" s="29">
        <v>10493</v>
      </c>
      <c r="CB10496" s="50"/>
      <c r="CC10496" s="55" t="s">
        <v>14392</v>
      </c>
      <c r="CD10496" s="31" t="s">
        <v>14393</v>
      </c>
      <c r="CE10496" s="55" t="s">
        <v>14394</v>
      </c>
      <c r="CF10496" s="32" t="s">
        <v>2228</v>
      </c>
      <c r="CG10496" s="33" t="s">
        <v>790</v>
      </c>
      <c r="CH10496" s="34">
        <v>29000</v>
      </c>
      <c r="CI10496" s="35">
        <v>45717</v>
      </c>
      <c r="CJ10496" s="35"/>
      <c r="CK10496" s="36">
        <v>58000</v>
      </c>
      <c r="CL10496" s="26">
        <f t="shared" si="369"/>
        <v>29000</v>
      </c>
      <c r="CM10496" s="26"/>
      <c r="CR10496" s="26" t="str">
        <f t="shared" si="370"/>
        <v>('온정약국(안양시)-S/(일)', '550-19-02150', '경기도 안양시 만안구 장내로 125 제1층 제5호 (안양동)', '8806538013121', '신일슈도에페드린정 60mg', 29000, '2025-03-01'),</v>
      </c>
    </row>
    <row r="10497" spans="79:96" x14ac:dyDescent="0.25">
      <c r="CA10497" s="29">
        <v>10494</v>
      </c>
      <c r="CB10497" s="50"/>
      <c r="CC10497" s="55" t="s">
        <v>14395</v>
      </c>
      <c r="CD10497" s="31" t="s">
        <v>14396</v>
      </c>
      <c r="CE10497" s="55" t="s">
        <v>14397</v>
      </c>
      <c r="CF10497" s="32" t="s">
        <v>1032</v>
      </c>
      <c r="CG10497" s="33" t="s">
        <v>948</v>
      </c>
      <c r="CH10497" s="34">
        <v>22000</v>
      </c>
      <c r="CI10497" s="35">
        <v>45717</v>
      </c>
      <c r="CJ10497" s="35"/>
      <c r="CK10497" s="36">
        <v>44000</v>
      </c>
      <c r="CL10497" s="26">
        <f t="shared" si="369"/>
        <v>22000</v>
      </c>
      <c r="CM10497" s="26"/>
      <c r="CR10497" s="26" t="str">
        <f t="shared" si="370"/>
        <v>('올리브약국-H', '138-01-76632', '인천광역시 남동구 남동대로 893 101호 (간석동)', '8806538014029', '신일엠정 500mg', 22000, '2025-03-01'),</v>
      </c>
    </row>
    <row r="10498" spans="79:96" x14ac:dyDescent="0.25">
      <c r="CA10498" s="29">
        <v>10495</v>
      </c>
      <c r="CB10498" s="50"/>
      <c r="CC10498" s="55" t="s">
        <v>14398</v>
      </c>
      <c r="CD10498" s="31" t="s">
        <v>14399</v>
      </c>
      <c r="CE10498" s="55" t="s">
        <v>14400</v>
      </c>
      <c r="CF10498" s="32" t="s">
        <v>1041</v>
      </c>
      <c r="CG10498" s="33" t="s">
        <v>1004</v>
      </c>
      <c r="CH10498" s="34">
        <v>6000</v>
      </c>
      <c r="CI10498" s="35">
        <v>45717</v>
      </c>
      <c r="CJ10498" s="35"/>
      <c r="CK10498" s="36">
        <v>12000</v>
      </c>
      <c r="CL10498" s="26">
        <f t="shared" si="369"/>
        <v>6000</v>
      </c>
      <c r="CM10498" s="26"/>
      <c r="CR10498" s="26" t="str">
        <f t="shared" si="370"/>
        <v>('왕온누리약국 HM(시흥시)-V(일)', '126-19-85491', '경기도 시흥시 중심상가2길 12-2 우성프라자 104 (정왕동)', '8806538014647', '신일티아민염산염정 10mg', 6000, '2025-03-01'),</v>
      </c>
    </row>
    <row r="10499" spans="79:96" x14ac:dyDescent="0.25">
      <c r="CA10499" s="29">
        <v>10496</v>
      </c>
      <c r="CB10499" s="50"/>
      <c r="CC10499" s="55" t="s">
        <v>14401</v>
      </c>
      <c r="CD10499" s="31" t="s">
        <v>3330</v>
      </c>
      <c r="CE10499" s="55" t="s">
        <v>3331</v>
      </c>
      <c r="CF10499" s="32" t="s">
        <v>3290</v>
      </c>
      <c r="CG10499" s="33" t="s">
        <v>1497</v>
      </c>
      <c r="CH10499" s="34">
        <v>101250</v>
      </c>
      <c r="CI10499" s="35">
        <v>45689</v>
      </c>
      <c r="CJ10499" s="35"/>
      <c r="CK10499" s="36">
        <v>202500</v>
      </c>
      <c r="CL10499" s="26">
        <f t="shared" si="369"/>
        <v>101250</v>
      </c>
      <c r="CM10499" s="26"/>
      <c r="CR10499" s="26" t="str">
        <f t="shared" si="370"/>
        <v>('용운태평양약국 HM(대전동구)', '288-39-01138', '대전광역시 동구 백룡로 145 2층 (용운동)', '8806538057316', '탐시원서방캡슐 0.4mg', 101250, '2025-02-01'),</v>
      </c>
    </row>
    <row r="10500" spans="79:96" x14ac:dyDescent="0.25">
      <c r="CA10500" s="29">
        <v>10497</v>
      </c>
      <c r="CB10500" s="50"/>
      <c r="CC10500" s="55" t="s">
        <v>14402</v>
      </c>
      <c r="CD10500" s="31" t="s">
        <v>14403</v>
      </c>
      <c r="CE10500" s="55" t="s">
        <v>14404</v>
      </c>
      <c r="CF10500" s="32" t="s">
        <v>615</v>
      </c>
      <c r="CG10500" s="33" t="s">
        <v>616</v>
      </c>
      <c r="CH10500" s="34">
        <v>7500</v>
      </c>
      <c r="CI10500" s="35">
        <v>45658</v>
      </c>
      <c r="CJ10500" s="35"/>
      <c r="CK10500" s="36">
        <v>15000</v>
      </c>
      <c r="CL10500" s="26">
        <f t="shared" si="369"/>
        <v>7500</v>
      </c>
      <c r="CM10500" s="26"/>
      <c r="CR10500" s="26" t="str">
        <f t="shared" si="370"/>
        <v>('용해약국-X', '113-06-31271', '서울특별시 구로구 도림로 29 (구로동)', '8806538015149', '신일폴산정 1mg', 7500, '2025-01-01'),</v>
      </c>
    </row>
    <row r="10501" spans="79:96" x14ac:dyDescent="0.25">
      <c r="CA10501" s="29">
        <v>10498</v>
      </c>
      <c r="CB10501" s="50"/>
      <c r="CC10501" s="55" t="s">
        <v>14405</v>
      </c>
      <c r="CD10501" s="31" t="s">
        <v>14406</v>
      </c>
      <c r="CE10501" s="55" t="s">
        <v>14407</v>
      </c>
      <c r="CF10501" s="32" t="s">
        <v>2328</v>
      </c>
      <c r="CG10501" s="33" t="s">
        <v>85</v>
      </c>
      <c r="CH10501" s="34">
        <v>19890</v>
      </c>
      <c r="CI10501" s="35">
        <v>45717</v>
      </c>
      <c r="CJ10501" s="35"/>
      <c r="CK10501" s="36">
        <v>39780</v>
      </c>
      <c r="CL10501" s="26">
        <f t="shared" ref="CL10501:CL10564" si="371">IFERROR(CK10501/2,"")</f>
        <v>19890</v>
      </c>
      <c r="CM10501" s="26"/>
      <c r="CR10501" s="26" t="str">
        <f t="shared" ref="CR10501:CR10564" si="372">IFERROR("('"&amp;CC10501&amp;"', '"&amp;CD10501&amp;"', '"&amp;CE10501&amp;"', '"&amp;CF10501&amp;"', '"&amp;CG10501&amp;"', "&amp;CH10501&amp;", '"&amp;TEXT(CI10501,"YYYY-MM-DD")&amp;"'),","")</f>
        <v>('우대약국 HM(마포구)', '105-12-19641', '서울특별시 마포구 만리재로 27 1층 (신공덕동)', '8806538013718', '리피칸정 10mg', 19890, '2025-03-01'),</v>
      </c>
    </row>
    <row r="10502" spans="79:96" x14ac:dyDescent="0.25">
      <c r="CA10502" s="29">
        <v>10499</v>
      </c>
      <c r="CB10502" s="50"/>
      <c r="CC10502" s="55" t="s">
        <v>14408</v>
      </c>
      <c r="CD10502" s="31" t="s">
        <v>7791</v>
      </c>
      <c r="CE10502" s="55" t="s">
        <v>14409</v>
      </c>
      <c r="CF10502" s="32" t="s">
        <v>1259</v>
      </c>
      <c r="CG10502" s="33" t="s">
        <v>1260</v>
      </c>
      <c r="CH10502" s="34">
        <v>25000</v>
      </c>
      <c r="CI10502" s="35">
        <v>45717</v>
      </c>
      <c r="CJ10502" s="35"/>
      <c r="CK10502" s="36">
        <v>50000</v>
      </c>
      <c r="CL10502" s="26">
        <f t="shared" si="371"/>
        <v>25000</v>
      </c>
      <c r="CM10502" s="26"/>
      <c r="CR10502" s="26" t="str">
        <f t="shared" si="372"/>
        <v>('우리대학약국 DM(경기수원)', '624-54-00717', '경기도 수원시 영통구 월드컵로 185 캠퍼스빌 우리대학약국 (원천동)', '8806538005737', '메코민캡슐 500mcg', 25000, '2025-03-01'),</v>
      </c>
    </row>
    <row r="10503" spans="79:96" x14ac:dyDescent="0.25">
      <c r="CA10503" s="29">
        <v>10500</v>
      </c>
      <c r="CB10503" s="50"/>
      <c r="CC10503" s="55" t="s">
        <v>14410</v>
      </c>
      <c r="CD10503" s="31" t="s">
        <v>1386</v>
      </c>
      <c r="CE10503" s="55" t="s">
        <v>14411</v>
      </c>
      <c r="CF10503" s="32" t="s">
        <v>2324</v>
      </c>
      <c r="CG10503" s="33" t="s">
        <v>61</v>
      </c>
      <c r="CH10503" s="34">
        <v>15450</v>
      </c>
      <c r="CI10503" s="35">
        <v>45717</v>
      </c>
      <c r="CJ10503" s="35"/>
      <c r="CK10503" s="36">
        <v>30900</v>
      </c>
      <c r="CL10503" s="26">
        <f t="shared" si="371"/>
        <v>15450</v>
      </c>
      <c r="CM10503" s="26"/>
      <c r="CR10503" s="26" t="str">
        <f t="shared" si="372"/>
        <v>('우리대한약국 HM(강북수유)', '238-06-01057', '서울 강북구 수유동 도봉로81길 3, 1층(수유동)', '8806538000213', '가모피드정 5mg', 15450, '2025-03-01'),</v>
      </c>
    </row>
    <row r="10504" spans="79:96" x14ac:dyDescent="0.25">
      <c r="CA10504" s="29">
        <v>10501</v>
      </c>
      <c r="CB10504" s="50"/>
      <c r="CC10504" s="55" t="s">
        <v>14410</v>
      </c>
      <c r="CD10504" s="31" t="s">
        <v>1386</v>
      </c>
      <c r="CE10504" s="55" t="s">
        <v>14411</v>
      </c>
      <c r="CF10504" s="32" t="s">
        <v>3964</v>
      </c>
      <c r="CG10504" s="33" t="s">
        <v>1795</v>
      </c>
      <c r="CH10504" s="34">
        <v>50700</v>
      </c>
      <c r="CI10504" s="35">
        <v>45717</v>
      </c>
      <c r="CJ10504" s="35"/>
      <c r="CK10504" s="36">
        <v>101400</v>
      </c>
      <c r="CL10504" s="26">
        <f t="shared" si="371"/>
        <v>50700</v>
      </c>
      <c r="CM10504" s="26"/>
      <c r="CR10504" s="26" t="str">
        <f t="shared" si="372"/>
        <v>('우리대한약국 HM(강북수유)', '238-06-01057', '서울 강북구 수유동 도봉로81길 3, 1층(수유동)', '8806538062815', '트라글립틴듀오정2.5/500mg', 50700, '2025-03-01'),</v>
      </c>
    </row>
    <row r="10505" spans="79:96" x14ac:dyDescent="0.25">
      <c r="CA10505" s="29">
        <v>10502</v>
      </c>
      <c r="CB10505" s="50"/>
      <c r="CC10505" s="55" t="s">
        <v>14410</v>
      </c>
      <c r="CD10505" s="31" t="s">
        <v>1386</v>
      </c>
      <c r="CE10505" s="55" t="s">
        <v>14411</v>
      </c>
      <c r="CF10505" s="32" t="s">
        <v>3964</v>
      </c>
      <c r="CG10505" s="33" t="s">
        <v>1795</v>
      </c>
      <c r="CH10505" s="34">
        <v>25350</v>
      </c>
      <c r="CI10505" s="35">
        <v>45717</v>
      </c>
      <c r="CJ10505" s="35"/>
      <c r="CK10505" s="36">
        <v>50700</v>
      </c>
      <c r="CL10505" s="26">
        <f t="shared" si="371"/>
        <v>25350</v>
      </c>
      <c r="CM10505" s="26"/>
      <c r="CR10505" s="26" t="str">
        <f t="shared" si="372"/>
        <v>('우리대한약국 HM(강북수유)', '238-06-01057', '서울 강북구 수유동 도봉로81길 3, 1층(수유동)', '8806538062815', '트라글립틴듀오정2.5/500mg', 25350, '2025-03-01'),</v>
      </c>
    </row>
    <row r="10506" spans="79:96" x14ac:dyDescent="0.25">
      <c r="CA10506" s="29">
        <v>10503</v>
      </c>
      <c r="CB10506" s="50"/>
      <c r="CC10506" s="55" t="s">
        <v>14410</v>
      </c>
      <c r="CD10506" s="31" t="s">
        <v>1386</v>
      </c>
      <c r="CE10506" s="55" t="s">
        <v>14411</v>
      </c>
      <c r="CF10506" s="32" t="s">
        <v>311</v>
      </c>
      <c r="CG10506" s="33" t="s">
        <v>312</v>
      </c>
      <c r="CH10506" s="34">
        <v>18360</v>
      </c>
      <c r="CI10506" s="35">
        <v>45717</v>
      </c>
      <c r="CJ10506" s="35"/>
      <c r="CK10506" s="36">
        <v>36720</v>
      </c>
      <c r="CL10506" s="26">
        <f t="shared" si="371"/>
        <v>18360</v>
      </c>
      <c r="CM10506" s="26"/>
      <c r="CR10506" s="26" t="str">
        <f t="shared" si="372"/>
        <v>('우리대한약국 HM(강북수유)', '238-06-01057', '서울 강북구 수유동 도봉로81길 3, 1층(수유동)', '8806538044125', '하이엘정 10mg', 18360, '2025-03-01'),</v>
      </c>
    </row>
    <row r="10507" spans="79:96" x14ac:dyDescent="0.25">
      <c r="CA10507" s="29">
        <v>10504</v>
      </c>
      <c r="CB10507" s="50"/>
      <c r="CC10507" s="55" t="s">
        <v>14410</v>
      </c>
      <c r="CD10507" s="31" t="s">
        <v>1386</v>
      </c>
      <c r="CE10507" s="55" t="s">
        <v>14411</v>
      </c>
      <c r="CF10507" s="32" t="s">
        <v>1424</v>
      </c>
      <c r="CG10507" s="33" t="s">
        <v>438</v>
      </c>
      <c r="CH10507" s="34">
        <v>10290</v>
      </c>
      <c r="CI10507" s="35">
        <v>45717</v>
      </c>
      <c r="CJ10507" s="35"/>
      <c r="CK10507" s="36">
        <v>20580</v>
      </c>
      <c r="CL10507" s="26">
        <f t="shared" si="371"/>
        <v>10290</v>
      </c>
      <c r="CM10507" s="26"/>
      <c r="CR10507" s="26" t="str">
        <f t="shared" si="372"/>
        <v>('우리대한약국 HM(강북수유)', '238-06-01057', '서울 강북구 수유동 도봉로81길 3, 1층(수유동)', '8806538044026', '하이엘정 20mg', 10290, '2025-03-01'),</v>
      </c>
    </row>
    <row r="10508" spans="79:96" x14ac:dyDescent="0.25">
      <c r="CA10508" s="29">
        <v>10505</v>
      </c>
      <c r="CB10508" s="50"/>
      <c r="CC10508" s="55" t="s">
        <v>14410</v>
      </c>
      <c r="CD10508" s="31" t="s">
        <v>1386</v>
      </c>
      <c r="CE10508" s="55" t="s">
        <v>14411</v>
      </c>
      <c r="CF10508" s="32" t="s">
        <v>499</v>
      </c>
      <c r="CG10508" s="33" t="s">
        <v>500</v>
      </c>
      <c r="CH10508" s="34">
        <v>51900</v>
      </c>
      <c r="CI10508" s="35">
        <v>45689</v>
      </c>
      <c r="CJ10508" s="35"/>
      <c r="CK10508" s="36">
        <v>103800</v>
      </c>
      <c r="CL10508" s="26">
        <f t="shared" si="371"/>
        <v>51900</v>
      </c>
      <c r="CM10508" s="26"/>
      <c r="CR10508" s="26" t="str">
        <f t="shared" si="372"/>
        <v>('우리대한약국 HM(강북수유)', '238-06-01057', '서울 강북구 수유동 도봉로81길 3, 1층(수유동)', '8806538049823', '하이엘정 5mg', 51900, '2025-02-01'),</v>
      </c>
    </row>
    <row r="10509" spans="79:96" x14ac:dyDescent="0.25">
      <c r="CA10509" s="29">
        <v>10506</v>
      </c>
      <c r="CB10509" s="50"/>
      <c r="CC10509" s="55" t="s">
        <v>14410</v>
      </c>
      <c r="CD10509" s="31" t="s">
        <v>1386</v>
      </c>
      <c r="CE10509" s="55" t="s">
        <v>14411</v>
      </c>
      <c r="CF10509" s="32" t="s">
        <v>499</v>
      </c>
      <c r="CG10509" s="33" t="s">
        <v>500</v>
      </c>
      <c r="CH10509" s="34">
        <v>51900</v>
      </c>
      <c r="CI10509" s="35">
        <v>45658</v>
      </c>
      <c r="CJ10509" s="35"/>
      <c r="CK10509" s="36">
        <v>103800</v>
      </c>
      <c r="CL10509" s="26">
        <f t="shared" si="371"/>
        <v>51900</v>
      </c>
      <c r="CM10509" s="26"/>
      <c r="CR10509" s="26" t="str">
        <f t="shared" si="372"/>
        <v>('우리대한약국 HM(강북수유)', '238-06-01057', '서울 강북구 수유동 도봉로81길 3, 1층(수유동)', '8806538049823', '하이엘정 5mg', 51900, '2025-01-01'),</v>
      </c>
    </row>
    <row r="10510" spans="79:96" x14ac:dyDescent="0.25">
      <c r="CA10510" s="29">
        <v>10507</v>
      </c>
      <c r="CB10510" s="50"/>
      <c r="CC10510" s="55" t="s">
        <v>14410</v>
      </c>
      <c r="CD10510" s="31" t="s">
        <v>1386</v>
      </c>
      <c r="CE10510" s="55" t="s">
        <v>14411</v>
      </c>
      <c r="CF10510" s="32" t="s">
        <v>499</v>
      </c>
      <c r="CG10510" s="33" t="s">
        <v>500</v>
      </c>
      <c r="CH10510" s="34">
        <v>103800</v>
      </c>
      <c r="CI10510" s="35">
        <v>45717</v>
      </c>
      <c r="CJ10510" s="35"/>
      <c r="CK10510" s="36">
        <v>207600</v>
      </c>
      <c r="CL10510" s="26">
        <f t="shared" si="371"/>
        <v>103800</v>
      </c>
      <c r="CM10510" s="26"/>
      <c r="CR10510" s="26" t="str">
        <f t="shared" si="372"/>
        <v>('우리대한약국 HM(강북수유)', '238-06-01057', '서울 강북구 수유동 도봉로81길 3, 1층(수유동)', '8806538049823', '하이엘정 5mg', 103800, '2025-03-01'),</v>
      </c>
    </row>
    <row r="10511" spans="79:96" x14ac:dyDescent="0.25">
      <c r="CA10511" s="29">
        <v>10508</v>
      </c>
      <c r="CB10511" s="50"/>
      <c r="CC10511" s="55" t="s">
        <v>14410</v>
      </c>
      <c r="CD10511" s="31" t="s">
        <v>1386</v>
      </c>
      <c r="CE10511" s="55" t="s">
        <v>14411</v>
      </c>
      <c r="CF10511" s="32" t="s">
        <v>2151</v>
      </c>
      <c r="CG10511" s="33" t="s">
        <v>61</v>
      </c>
      <c r="CH10511" s="34">
        <v>128750</v>
      </c>
      <c r="CI10511" s="35">
        <v>45717</v>
      </c>
      <c r="CJ10511" s="35"/>
      <c r="CK10511" s="36">
        <v>257500</v>
      </c>
      <c r="CL10511" s="26">
        <f t="shared" si="371"/>
        <v>128750</v>
      </c>
      <c r="CM10511" s="26"/>
      <c r="CR10511" s="26" t="str">
        <f t="shared" si="372"/>
        <v>('우리대한약국 HM(강북수유)', '238-06-01057', '서울 강북구 수유동 도봉로81길 3, 1층(수유동)', '8806538000220', '가모피드정 5mg', 128750, '2025-03-01'),</v>
      </c>
    </row>
    <row r="10512" spans="79:96" x14ac:dyDescent="0.25">
      <c r="CA10512" s="29">
        <v>10509</v>
      </c>
      <c r="CB10512" s="50"/>
      <c r="CC10512" s="55" t="s">
        <v>14412</v>
      </c>
      <c r="CD10512" s="31" t="s">
        <v>14413</v>
      </c>
      <c r="CE10512" s="55" t="s">
        <v>14414</v>
      </c>
      <c r="CF10512" s="32" t="s">
        <v>1041</v>
      </c>
      <c r="CG10512" s="33" t="s">
        <v>1004</v>
      </c>
      <c r="CH10512" s="34">
        <v>6000</v>
      </c>
      <c r="CI10512" s="35">
        <v>45717</v>
      </c>
      <c r="CJ10512" s="35"/>
      <c r="CK10512" s="36">
        <v>12000</v>
      </c>
      <c r="CL10512" s="26">
        <f t="shared" si="371"/>
        <v>6000</v>
      </c>
      <c r="CM10512" s="26"/>
      <c r="CR10512" s="26" t="str">
        <f t="shared" si="372"/>
        <v>('우리들약국 HM(강원동해)', '121-46-61447', '강원특별자치도 동해시 동해대로 5133 2층 (효가동)', '8806538014647', '신일티아민염산염정 10mg', 6000, '2025-03-01'),</v>
      </c>
    </row>
    <row r="10513" spans="79:96" x14ac:dyDescent="0.25">
      <c r="CA10513" s="29">
        <v>10510</v>
      </c>
      <c r="CB10513" s="50"/>
      <c r="CC10513" s="55" t="s">
        <v>14415</v>
      </c>
      <c r="CD10513" s="31" t="s">
        <v>14416</v>
      </c>
      <c r="CE10513" s="55" t="s">
        <v>14417</v>
      </c>
      <c r="CF10513" s="32" t="s">
        <v>1259</v>
      </c>
      <c r="CG10513" s="33" t="s">
        <v>1260</v>
      </c>
      <c r="CH10513" s="34">
        <v>12500</v>
      </c>
      <c r="CI10513" s="35">
        <v>45717</v>
      </c>
      <c r="CJ10513" s="35"/>
      <c r="CK10513" s="36">
        <v>25000</v>
      </c>
      <c r="CL10513" s="26">
        <f t="shared" si="371"/>
        <v>12500</v>
      </c>
      <c r="CM10513" s="26"/>
      <c r="CR10513" s="26" t="str">
        <f t="shared" si="372"/>
        <v>('우리들약국 HM(원미상동)-D(일)', '130-41-65952', '경기 부천시 원미구 상동 542-1 영플러스 123', '8806538005737', '메코민캡슐 500mcg', 12500, '2025-03-01'),</v>
      </c>
    </row>
    <row r="10514" spans="79:96" x14ac:dyDescent="0.25">
      <c r="CA10514" s="29">
        <v>10511</v>
      </c>
      <c r="CB10514" s="50"/>
      <c r="CC10514" s="55" t="s">
        <v>14418</v>
      </c>
      <c r="CD10514" s="31" t="s">
        <v>14416</v>
      </c>
      <c r="CE10514" s="55" t="s">
        <v>14419</v>
      </c>
      <c r="CF10514" s="32" t="s">
        <v>1259</v>
      </c>
      <c r="CG10514" s="33" t="s">
        <v>1260</v>
      </c>
      <c r="CH10514" s="34">
        <v>37500</v>
      </c>
      <c r="CI10514" s="35">
        <v>45717</v>
      </c>
      <c r="CJ10514" s="35"/>
      <c r="CK10514" s="36">
        <v>75000</v>
      </c>
      <c r="CL10514" s="26">
        <f t="shared" si="371"/>
        <v>37500</v>
      </c>
      <c r="CM10514" s="26"/>
      <c r="CR10514" s="26" t="str">
        <f t="shared" si="372"/>
        <v>('우리들약국(상동)-D(일)', '130-41-65952', '경기도 부천시 원미구 상동로 84 영플러스 123호 (상동)', '8806538005737', '메코민캡슐 500mcg', 37500, '2025-03-01'),</v>
      </c>
    </row>
    <row r="10515" spans="79:96" x14ac:dyDescent="0.25">
      <c r="CA10515" s="29">
        <v>10512</v>
      </c>
      <c r="CB10515" s="50"/>
      <c r="CC10515" s="55" t="s">
        <v>14420</v>
      </c>
      <c r="CD10515" s="31" t="s">
        <v>14421</v>
      </c>
      <c r="CE10515" s="55" t="s">
        <v>14422</v>
      </c>
      <c r="CF10515" s="32" t="s">
        <v>732</v>
      </c>
      <c r="CG10515" s="33" t="s">
        <v>733</v>
      </c>
      <c r="CH10515" s="34">
        <v>5750</v>
      </c>
      <c r="CI10515" s="35">
        <v>45717</v>
      </c>
      <c r="CJ10515" s="35"/>
      <c r="CK10515" s="36">
        <v>11500</v>
      </c>
      <c r="CL10515" s="26">
        <f t="shared" si="371"/>
        <v>5750</v>
      </c>
      <c r="CM10515" s="26"/>
      <c r="CR10515" s="26" t="str">
        <f t="shared" si="372"/>
        <v>('우리약국 BP(강원영월)', '225-04-42887', '강원특별자치도 영월군 하송로 45 우리약국 (영월읍)', '8806538017259', '신일피리독신정 50mg', 5750, '2025-03-01'),</v>
      </c>
    </row>
    <row r="10516" spans="79:96" x14ac:dyDescent="0.25">
      <c r="CA10516" s="29">
        <v>10513</v>
      </c>
      <c r="CB10516" s="50"/>
      <c r="CC10516" s="55" t="s">
        <v>14423</v>
      </c>
      <c r="CD10516" s="31" t="s">
        <v>14424</v>
      </c>
      <c r="CE10516" s="55" t="s">
        <v>14425</v>
      </c>
      <c r="CF10516" s="32" t="s">
        <v>2934</v>
      </c>
      <c r="CG10516" s="33" t="s">
        <v>2168</v>
      </c>
      <c r="CH10516" s="34">
        <v>105000</v>
      </c>
      <c r="CI10516" s="35">
        <v>45717</v>
      </c>
      <c r="CJ10516" s="35"/>
      <c r="CK10516" s="36">
        <v>210000</v>
      </c>
      <c r="CL10516" s="26">
        <f t="shared" si="371"/>
        <v>105000</v>
      </c>
      <c r="CM10516" s="26"/>
      <c r="CR10516" s="26" t="str">
        <f t="shared" si="372"/>
        <v>('우리약국 HM(마포대흥)', '105-19-24027', '서울특별시 마포구 숭문길 215 (대흥동)', '8806538009926', '신일디클로페낙나트륨정 25mg', 105000, '2025-03-01'),</v>
      </c>
    </row>
    <row r="10517" spans="79:96" x14ac:dyDescent="0.25">
      <c r="CA10517" s="29">
        <v>10514</v>
      </c>
      <c r="CB10517" s="50"/>
      <c r="CC10517" s="55" t="s">
        <v>14426</v>
      </c>
      <c r="CD10517" s="31" t="s">
        <v>14427</v>
      </c>
      <c r="CE10517" s="55" t="s">
        <v>14428</v>
      </c>
      <c r="CF10517" s="32" t="s">
        <v>1259</v>
      </c>
      <c r="CG10517" s="33" t="s">
        <v>1260</v>
      </c>
      <c r="CH10517" s="34">
        <v>12500</v>
      </c>
      <c r="CI10517" s="35">
        <v>45689</v>
      </c>
      <c r="CJ10517" s="35"/>
      <c r="CK10517" s="36">
        <v>25000</v>
      </c>
      <c r="CL10517" s="26">
        <f t="shared" si="371"/>
        <v>12500</v>
      </c>
      <c r="CM10517" s="26"/>
      <c r="CR10517" s="26" t="str">
        <f t="shared" si="372"/>
        <v>('우리약국 HM(수원장안)', '221-35-64656', '경기도 수원시 장안구 파장로 74 1층 101호 (파장동)', '8806538005737', '메코민캡슐 500mcg', 12500, '2025-02-01'),</v>
      </c>
    </row>
    <row r="10518" spans="79:96" x14ac:dyDescent="0.25">
      <c r="CA10518" s="29">
        <v>10515</v>
      </c>
      <c r="CB10518" s="50"/>
      <c r="CC10518" s="55" t="s">
        <v>14429</v>
      </c>
      <c r="CD10518" s="31" t="s">
        <v>4288</v>
      </c>
      <c r="CE10518" s="55" t="s">
        <v>14430</v>
      </c>
      <c r="CF10518" s="32" t="s">
        <v>2338</v>
      </c>
      <c r="CG10518" s="33" t="s">
        <v>1002</v>
      </c>
      <c r="CH10518" s="34">
        <v>94800</v>
      </c>
      <c r="CI10518" s="35">
        <v>45658</v>
      </c>
      <c r="CJ10518" s="35"/>
      <c r="CK10518" s="36">
        <v>189600</v>
      </c>
      <c r="CL10518" s="26">
        <f t="shared" si="371"/>
        <v>94800</v>
      </c>
      <c r="CM10518" s="26"/>
      <c r="CR10518" s="26" t="str">
        <f t="shared" si="372"/>
        <v>('우리약국 HM(장성군)', '351-07-00493', '전라남도 장성군 영천로 204 (장성읍)', '8806538027524', '프라빅정 75mg', 94800, '2025-01-01'),</v>
      </c>
    </row>
    <row r="10519" spans="79:96" x14ac:dyDescent="0.25">
      <c r="CA10519" s="29">
        <v>10516</v>
      </c>
      <c r="CB10519" s="50"/>
      <c r="CC10519" s="55" t="s">
        <v>14431</v>
      </c>
      <c r="CD10519" s="31" t="s">
        <v>2742</v>
      </c>
      <c r="CE10519" s="55" t="s">
        <v>14432</v>
      </c>
      <c r="CF10519" s="32" t="s">
        <v>645</v>
      </c>
      <c r="CG10519" s="33" t="s">
        <v>646</v>
      </c>
      <c r="CH10519" s="34">
        <v>28500</v>
      </c>
      <c r="CI10519" s="35">
        <v>45717</v>
      </c>
      <c r="CJ10519" s="35"/>
      <c r="CK10519" s="36">
        <v>57000</v>
      </c>
      <c r="CL10519" s="26">
        <f t="shared" si="371"/>
        <v>28500</v>
      </c>
      <c r="CM10519" s="26"/>
      <c r="CR10519" s="26" t="str">
        <f t="shared" si="372"/>
        <v>('우리약국 KD(울산북구)', '610-19-95607', '울산광역시 북구 명촌로 80 (명촌동)', '8806538014265', '신일브롬헥신염산염정 8mg', 28500, '2025-03-01'),</v>
      </c>
    </row>
    <row r="10520" spans="79:96" x14ac:dyDescent="0.25">
      <c r="CA10520" s="29">
        <v>10517</v>
      </c>
      <c r="CB10520" s="50"/>
      <c r="CC10520" s="55" t="s">
        <v>14431</v>
      </c>
      <c r="CD10520" s="31" t="s">
        <v>2742</v>
      </c>
      <c r="CE10520" s="55" t="s">
        <v>14432</v>
      </c>
      <c r="CF10520" s="32" t="s">
        <v>5832</v>
      </c>
      <c r="CG10520" s="33" t="s">
        <v>835</v>
      </c>
      <c r="CH10520" s="34">
        <v>28125</v>
      </c>
      <c r="CI10520" s="35">
        <v>45717</v>
      </c>
      <c r="CJ10520" s="35"/>
      <c r="CK10520" s="36">
        <v>56250</v>
      </c>
      <c r="CL10520" s="26">
        <f t="shared" si="371"/>
        <v>28125</v>
      </c>
      <c r="CM10520" s="26"/>
      <c r="CR10520" s="26" t="str">
        <f t="shared" si="372"/>
        <v>('우리약국 KD(울산북구)', '610-19-95607', '울산광역시 북구 명촌로 80 (명촌동)', '8806538013411', '신일아시클로버정', 28125, '2025-03-01'),</v>
      </c>
    </row>
    <row r="10521" spans="79:96" x14ac:dyDescent="0.25">
      <c r="CA10521" s="29">
        <v>10518</v>
      </c>
      <c r="CB10521" s="50"/>
      <c r="CC10521" s="55" t="s">
        <v>14433</v>
      </c>
      <c r="CD10521" s="31" t="s">
        <v>6926</v>
      </c>
      <c r="CE10521" s="55" t="s">
        <v>14434</v>
      </c>
      <c r="CF10521" s="32" t="s">
        <v>2363</v>
      </c>
      <c r="CG10521" s="33" t="s">
        <v>461</v>
      </c>
      <c r="CH10521" s="34">
        <v>21720</v>
      </c>
      <c r="CI10521" s="35">
        <v>45717</v>
      </c>
      <c r="CJ10521" s="35"/>
      <c r="CK10521" s="36">
        <v>43440</v>
      </c>
      <c r="CL10521" s="26">
        <f t="shared" si="371"/>
        <v>21720</v>
      </c>
      <c r="CM10521" s="26"/>
      <c r="CR10521" s="26" t="str">
        <f t="shared" si="372"/>
        <v>('우리약국(부천괴안동)-N(일)', '359-32-01159', '경기도 부천시 경인로 505 104호(역곡하이뷰) (괴안동)', '8806538053325', '네오텔미정 40mg', 21720, '2025-03-01'),</v>
      </c>
    </row>
    <row r="10522" spans="79:96" x14ac:dyDescent="0.25">
      <c r="CA10522" s="29">
        <v>10519</v>
      </c>
      <c r="CB10522" s="50"/>
      <c r="CC10522" s="55" t="s">
        <v>14435</v>
      </c>
      <c r="CD10522" s="31" t="s">
        <v>14436</v>
      </c>
      <c r="CE10522" s="55" t="s">
        <v>14437</v>
      </c>
      <c r="CF10522" s="32" t="s">
        <v>732</v>
      </c>
      <c r="CG10522" s="33" t="s">
        <v>733</v>
      </c>
      <c r="CH10522" s="34">
        <v>5750</v>
      </c>
      <c r="CI10522" s="35">
        <v>45717</v>
      </c>
      <c r="CJ10522" s="35"/>
      <c r="CK10522" s="36">
        <v>11500</v>
      </c>
      <c r="CL10522" s="26">
        <f t="shared" si="371"/>
        <v>5750</v>
      </c>
      <c r="CM10522" s="26"/>
      <c r="CR10522" s="26" t="str">
        <f t="shared" si="372"/>
        <v>('우리약국(철산동)-S', '353-15-01829', '경기도 광명시 철산로 16 1층(트라이앵글빌딩) (철산동)', '8806538017259', '신일피리독신정 50mg', 5750, '2025-03-01'),</v>
      </c>
    </row>
    <row r="10523" spans="79:96" x14ac:dyDescent="0.25">
      <c r="CA10523" s="29">
        <v>10520</v>
      </c>
      <c r="CB10523" s="50"/>
      <c r="CC10523" s="55" t="s">
        <v>14438</v>
      </c>
      <c r="CD10523" s="31" t="s">
        <v>14439</v>
      </c>
      <c r="CE10523" s="55" t="s">
        <v>14440</v>
      </c>
      <c r="CF10523" s="32" t="s">
        <v>2228</v>
      </c>
      <c r="CG10523" s="33" t="s">
        <v>790</v>
      </c>
      <c r="CH10523" s="34">
        <v>14500</v>
      </c>
      <c r="CI10523" s="35">
        <v>45717</v>
      </c>
      <c r="CJ10523" s="35"/>
      <c r="CK10523" s="36">
        <v>29000</v>
      </c>
      <c r="CL10523" s="26">
        <f t="shared" si="371"/>
        <v>14500</v>
      </c>
      <c r="CM10523" s="26"/>
      <c r="CR10523" s="26" t="str">
        <f t="shared" si="372"/>
        <v>('우리약국-P/라', '221-04-37873', '경기도 성남시 수정구 수정로 273 1층 (신흥동)', '8806538013121', '신일슈도에페드린정 60mg', 14500, '2025-03-01'),</v>
      </c>
    </row>
    <row r="10524" spans="79:96" x14ac:dyDescent="0.25">
      <c r="CA10524" s="29">
        <v>10521</v>
      </c>
      <c r="CB10524" s="50"/>
      <c r="CC10524" s="55" t="s">
        <v>14441</v>
      </c>
      <c r="CD10524" s="31" t="s">
        <v>14442</v>
      </c>
      <c r="CE10524" s="55" t="s">
        <v>14443</v>
      </c>
      <c r="CF10524" s="32" t="s">
        <v>1017</v>
      </c>
      <c r="CG10524" s="33" t="s">
        <v>1018</v>
      </c>
      <c r="CH10524" s="34">
        <v>15000</v>
      </c>
      <c r="CI10524" s="35">
        <v>45717</v>
      </c>
      <c r="CJ10524" s="35"/>
      <c r="CK10524" s="36">
        <v>30000</v>
      </c>
      <c r="CL10524" s="26">
        <f t="shared" si="371"/>
        <v>15000</v>
      </c>
      <c r="CM10524" s="26"/>
      <c r="CR10524" s="26" t="str">
        <f t="shared" si="372"/>
        <v>('우리온누리약국 BP(인천남동)-B/(일)', '467-32-01182', '인천광역시 남동구 구월로 212 234호 우리온누리약국 (구월동)', '8806538015835', '신일이부프로펜정 400mg', 15000, '2025-03-01'),</v>
      </c>
    </row>
    <row r="10525" spans="79:96" x14ac:dyDescent="0.25">
      <c r="CA10525" s="29">
        <v>10522</v>
      </c>
      <c r="CB10525" s="50"/>
      <c r="CC10525" s="55" t="s">
        <v>14444</v>
      </c>
      <c r="CD10525" s="31" t="s">
        <v>14445</v>
      </c>
      <c r="CE10525" s="55" t="s">
        <v>14446</v>
      </c>
      <c r="CF10525" s="32" t="s">
        <v>2013</v>
      </c>
      <c r="CG10525" s="33" t="s">
        <v>1391</v>
      </c>
      <c r="CH10525" s="34">
        <v>1425</v>
      </c>
      <c r="CI10525" s="35">
        <v>45717</v>
      </c>
      <c r="CJ10525" s="35"/>
      <c r="CK10525" s="36">
        <v>2850</v>
      </c>
      <c r="CL10525" s="26">
        <f t="shared" si="371"/>
        <v>1425</v>
      </c>
      <c r="CM10525" s="26"/>
      <c r="CR10525" s="26" t="str">
        <f t="shared" si="372"/>
        <v>('우성약국 BP(인천간석)-C', '237-70-00487', '인천광역시 남동구 방축로 503 108호 우성약국 (간석동)', '8806538026510', '티니다진정 500mg', 1425, '2025-03-01'),</v>
      </c>
    </row>
    <row r="10526" spans="79:96" x14ac:dyDescent="0.25">
      <c r="CA10526" s="29">
        <v>10523</v>
      </c>
      <c r="CB10526" s="50"/>
      <c r="CC10526" s="55" t="s">
        <v>14447</v>
      </c>
      <c r="CD10526" s="31" t="s">
        <v>14445</v>
      </c>
      <c r="CE10526" s="55" t="s">
        <v>14448</v>
      </c>
      <c r="CF10526" s="32" t="s">
        <v>2013</v>
      </c>
      <c r="CG10526" s="33" t="s">
        <v>1391</v>
      </c>
      <c r="CH10526" s="34">
        <v>-1425</v>
      </c>
      <c r="CI10526" s="35">
        <v>45689</v>
      </c>
      <c r="CJ10526" s="35"/>
      <c r="CK10526" s="36">
        <v>-2850</v>
      </c>
      <c r="CL10526" s="26">
        <f t="shared" si="371"/>
        <v>-1425</v>
      </c>
      <c r="CM10526" s="26"/>
      <c r="CR10526" s="26" t="str">
        <f t="shared" si="372"/>
        <v>('우성약국(간석)-T/C', '237-70-00487', '인천 남동구 간석4동 우성아파트 893-1 우성아파트상가108호', '8806538026510', '티니다진정 500mg', -1425, '2025-02-01'),</v>
      </c>
    </row>
    <row r="10527" spans="79:96" x14ac:dyDescent="0.25">
      <c r="CA10527" s="29">
        <v>10524</v>
      </c>
      <c r="CB10527" s="50"/>
      <c r="CC10527" s="55" t="s">
        <v>14449</v>
      </c>
      <c r="CD10527" s="31" t="s">
        <v>3339</v>
      </c>
      <c r="CE10527" s="55" t="s">
        <v>14450</v>
      </c>
      <c r="CF10527" s="32" t="s">
        <v>2348</v>
      </c>
      <c r="CG10527" s="33" t="s">
        <v>1080</v>
      </c>
      <c r="CH10527" s="34">
        <v>12840</v>
      </c>
      <c r="CI10527" s="35">
        <v>45658</v>
      </c>
      <c r="CJ10527" s="35"/>
      <c r="CK10527" s="36">
        <v>25680</v>
      </c>
      <c r="CL10527" s="26">
        <f t="shared" si="371"/>
        <v>12840</v>
      </c>
      <c r="CM10527" s="26"/>
      <c r="CR10527" s="26" t="str">
        <f t="shared" si="372"/>
        <v>('우정약국 HM(부평동)-A', '139-04-72339', '인천 부평구 부평동 부평문화로 100-1', '8806538021317', '엑세트라세미정', 12840, '2025-01-01'),</v>
      </c>
    </row>
    <row r="10528" spans="79:96" x14ac:dyDescent="0.25">
      <c r="CA10528" s="29">
        <v>10525</v>
      </c>
      <c r="CB10528" s="50"/>
      <c r="CC10528" s="55" t="s">
        <v>14449</v>
      </c>
      <c r="CD10528" s="31" t="s">
        <v>3339</v>
      </c>
      <c r="CE10528" s="55" t="s">
        <v>14450</v>
      </c>
      <c r="CF10528" s="32" t="s">
        <v>1077</v>
      </c>
      <c r="CG10528" s="33" t="s">
        <v>1078</v>
      </c>
      <c r="CH10528" s="34">
        <v>33000</v>
      </c>
      <c r="CI10528" s="35">
        <v>45717</v>
      </c>
      <c r="CJ10528" s="35"/>
      <c r="CK10528" s="36">
        <v>66000</v>
      </c>
      <c r="CL10528" s="26">
        <f t="shared" si="371"/>
        <v>33000</v>
      </c>
      <c r="CM10528" s="26"/>
      <c r="CR10528" s="26" t="str">
        <f t="shared" si="372"/>
        <v>('우정약국 HM(부평동)-A', '139-04-72339', '인천 부평구 부평동 부평문화로 100-1', '8806538056425', '프로나지액 25mL', 33000, '2025-03-01'),</v>
      </c>
    </row>
    <row r="10529" spans="79:96" x14ac:dyDescent="0.25">
      <c r="CA10529" s="29">
        <v>10526</v>
      </c>
      <c r="CB10529" s="50"/>
      <c r="CC10529" s="55" t="s">
        <v>14449</v>
      </c>
      <c r="CD10529" s="31" t="s">
        <v>3339</v>
      </c>
      <c r="CE10529" s="55" t="s">
        <v>14450</v>
      </c>
      <c r="CF10529" s="32" t="s">
        <v>1607</v>
      </c>
      <c r="CG10529" s="33" t="s">
        <v>414</v>
      </c>
      <c r="CH10529" s="34">
        <v>43500</v>
      </c>
      <c r="CI10529" s="35">
        <v>45717</v>
      </c>
      <c r="CJ10529" s="35"/>
      <c r="CK10529" s="36">
        <v>87000</v>
      </c>
      <c r="CL10529" s="26">
        <f t="shared" si="371"/>
        <v>43500</v>
      </c>
      <c r="CM10529" s="26"/>
      <c r="CR10529" s="26" t="str">
        <f t="shared" si="372"/>
        <v>('우정약국 HM(부평동)-A', '139-04-72339', '인천 부평구 부평동 부평문화로 100-1', '8806538053516', '네오스타정80/5mg', 43500, '2025-03-01'),</v>
      </c>
    </row>
    <row r="10530" spans="79:96" x14ac:dyDescent="0.25">
      <c r="CA10530" s="29">
        <v>10527</v>
      </c>
      <c r="CB10530" s="50"/>
      <c r="CC10530" s="55" t="s">
        <v>14449</v>
      </c>
      <c r="CD10530" s="31" t="s">
        <v>3339</v>
      </c>
      <c r="CE10530" s="55" t="s">
        <v>14450</v>
      </c>
      <c r="CF10530" s="32" t="s">
        <v>3540</v>
      </c>
      <c r="CG10530" s="33" t="s">
        <v>1158</v>
      </c>
      <c r="CH10530" s="34">
        <v>96960</v>
      </c>
      <c r="CI10530" s="35">
        <v>45717</v>
      </c>
      <c r="CJ10530" s="35"/>
      <c r="CK10530" s="36">
        <v>193920</v>
      </c>
      <c r="CL10530" s="26">
        <f t="shared" si="371"/>
        <v>96960</v>
      </c>
      <c r="CM10530" s="26"/>
      <c r="CR10530" s="26" t="str">
        <f t="shared" si="372"/>
        <v>('우정약국 HM(부평동)-A', '139-04-72339', '인천 부평구 부평동 부평문화로 100-1', '8806538059112', '리피젯정10/20mg', 96960, '2025-03-01'),</v>
      </c>
    </row>
    <row r="10531" spans="79:96" x14ac:dyDescent="0.25">
      <c r="CA10531" s="29">
        <v>10528</v>
      </c>
      <c r="CB10531" s="50"/>
      <c r="CC10531" s="55" t="s">
        <v>14451</v>
      </c>
      <c r="CD10531" s="31" t="s">
        <v>3339</v>
      </c>
      <c r="CE10531" s="55" t="s">
        <v>3340</v>
      </c>
      <c r="CF10531" s="32" t="s">
        <v>1582</v>
      </c>
      <c r="CG10531" s="33" t="s">
        <v>502</v>
      </c>
      <c r="CH10531" s="34">
        <v>21915</v>
      </c>
      <c r="CI10531" s="35">
        <v>45717</v>
      </c>
      <c r="CJ10531" s="35"/>
      <c r="CK10531" s="36">
        <v>43830</v>
      </c>
      <c r="CL10531" s="26">
        <f t="shared" si="371"/>
        <v>21915</v>
      </c>
      <c r="CM10531" s="26"/>
      <c r="CR10531" s="26" t="str">
        <f t="shared" si="372"/>
        <v>('우정약국(부평)-T/A', '139-04-72339', '인천광역시 부평구 부평문화로 100-1 (부평동)', '8806538053226', '네오텔미정 80mg', 21915, '2025-03-01'),</v>
      </c>
    </row>
    <row r="10532" spans="79:96" x14ac:dyDescent="0.25">
      <c r="CA10532" s="29">
        <v>10529</v>
      </c>
      <c r="CB10532" s="50"/>
      <c r="CC10532" s="55" t="s">
        <v>14451</v>
      </c>
      <c r="CD10532" s="31" t="s">
        <v>3339</v>
      </c>
      <c r="CE10532" s="55" t="s">
        <v>3340</v>
      </c>
      <c r="CF10532" s="32" t="s">
        <v>1323</v>
      </c>
      <c r="CG10532" s="33" t="s">
        <v>631</v>
      </c>
      <c r="CH10532" s="34">
        <v>53250</v>
      </c>
      <c r="CI10532" s="35">
        <v>45717</v>
      </c>
      <c r="CJ10532" s="35"/>
      <c r="CK10532" s="36">
        <v>106500</v>
      </c>
      <c r="CL10532" s="26">
        <f t="shared" si="371"/>
        <v>53250</v>
      </c>
      <c r="CM10532" s="26"/>
      <c r="CR10532" s="26" t="str">
        <f t="shared" si="372"/>
        <v>('우정약국(부평)-T/A', '139-04-72339', '인천광역시 부평구 부평문화로 100-1 (부평동)', '8806538009018', '신노바핀정 5mg', 53250, '2025-03-01'),</v>
      </c>
    </row>
    <row r="10533" spans="79:96" x14ac:dyDescent="0.25">
      <c r="CA10533" s="29">
        <v>10530</v>
      </c>
      <c r="CB10533" s="50"/>
      <c r="CC10533" s="55" t="s">
        <v>14451</v>
      </c>
      <c r="CD10533" s="31" t="s">
        <v>3339</v>
      </c>
      <c r="CE10533" s="55" t="s">
        <v>3340</v>
      </c>
      <c r="CF10533" s="32" t="s">
        <v>1077</v>
      </c>
      <c r="CG10533" s="33" t="s">
        <v>1078</v>
      </c>
      <c r="CH10533" s="34">
        <v>27500</v>
      </c>
      <c r="CI10533" s="35">
        <v>45717</v>
      </c>
      <c r="CJ10533" s="35"/>
      <c r="CK10533" s="36">
        <v>55000</v>
      </c>
      <c r="CL10533" s="26">
        <f t="shared" si="371"/>
        <v>27500</v>
      </c>
      <c r="CM10533" s="26"/>
      <c r="CR10533" s="26" t="str">
        <f t="shared" si="372"/>
        <v>('우정약국(부평)-T/A', '139-04-72339', '인천광역시 부평구 부평문화로 100-1 (부평동)', '8806538056425', '프로나지액 25mL', 27500, '2025-03-01'),</v>
      </c>
    </row>
    <row r="10534" spans="79:96" x14ac:dyDescent="0.25">
      <c r="CA10534" s="29">
        <v>10531</v>
      </c>
      <c r="CB10534" s="50"/>
      <c r="CC10534" s="55" t="s">
        <v>14451</v>
      </c>
      <c r="CD10534" s="31" t="s">
        <v>3339</v>
      </c>
      <c r="CE10534" s="55" t="s">
        <v>3340</v>
      </c>
      <c r="CF10534" s="32" t="s">
        <v>1077</v>
      </c>
      <c r="CG10534" s="33" t="s">
        <v>1078</v>
      </c>
      <c r="CH10534" s="34">
        <v>27500</v>
      </c>
      <c r="CI10534" s="35">
        <v>45717</v>
      </c>
      <c r="CJ10534" s="35"/>
      <c r="CK10534" s="36">
        <v>55000</v>
      </c>
      <c r="CL10534" s="26">
        <f t="shared" si="371"/>
        <v>27500</v>
      </c>
      <c r="CM10534" s="26"/>
      <c r="CR10534" s="26" t="str">
        <f t="shared" si="372"/>
        <v>('우정약국(부평)-T/A', '139-04-72339', '인천광역시 부평구 부평문화로 100-1 (부평동)', '8806538056425', '프로나지액 25mL', 27500, '2025-03-01'),</v>
      </c>
    </row>
    <row r="10535" spans="79:96" x14ac:dyDescent="0.25">
      <c r="CA10535" s="29">
        <v>10532</v>
      </c>
      <c r="CB10535" s="50"/>
      <c r="CC10535" s="55" t="s">
        <v>14451</v>
      </c>
      <c r="CD10535" s="31" t="s">
        <v>3339</v>
      </c>
      <c r="CE10535" s="55" t="s">
        <v>3340</v>
      </c>
      <c r="CF10535" s="32" t="s">
        <v>1077</v>
      </c>
      <c r="CG10535" s="33" t="s">
        <v>1078</v>
      </c>
      <c r="CH10535" s="34">
        <v>41250</v>
      </c>
      <c r="CI10535" s="35">
        <v>45689</v>
      </c>
      <c r="CJ10535" s="35"/>
      <c r="CK10535" s="36">
        <v>82500</v>
      </c>
      <c r="CL10535" s="26">
        <f t="shared" si="371"/>
        <v>41250</v>
      </c>
      <c r="CM10535" s="26"/>
      <c r="CR10535" s="26" t="str">
        <f t="shared" si="372"/>
        <v>('우정약국(부평)-T/A', '139-04-72339', '인천광역시 부평구 부평문화로 100-1 (부평동)', '8806538056425', '프로나지액 25mL', 41250, '2025-02-01'),</v>
      </c>
    </row>
    <row r="10536" spans="79:96" x14ac:dyDescent="0.25">
      <c r="CA10536" s="29">
        <v>10533</v>
      </c>
      <c r="CB10536" s="50"/>
      <c r="CC10536" s="55" t="s">
        <v>14451</v>
      </c>
      <c r="CD10536" s="31" t="s">
        <v>3339</v>
      </c>
      <c r="CE10536" s="55" t="s">
        <v>3340</v>
      </c>
      <c r="CF10536" s="32" t="s">
        <v>1077</v>
      </c>
      <c r="CG10536" s="33" t="s">
        <v>1078</v>
      </c>
      <c r="CH10536" s="34">
        <v>22000</v>
      </c>
      <c r="CI10536" s="35">
        <v>45658</v>
      </c>
      <c r="CJ10536" s="35"/>
      <c r="CK10536" s="36">
        <v>44000</v>
      </c>
      <c r="CL10536" s="26">
        <f t="shared" si="371"/>
        <v>22000</v>
      </c>
      <c r="CM10536" s="26"/>
      <c r="CR10536" s="26" t="str">
        <f t="shared" si="372"/>
        <v>('우정약국(부평)-T/A', '139-04-72339', '인천광역시 부평구 부평문화로 100-1 (부평동)', '8806538056425', '프로나지액 25mL', 22000, '2025-01-01'),</v>
      </c>
    </row>
    <row r="10537" spans="79:96" x14ac:dyDescent="0.25">
      <c r="CA10537" s="29">
        <v>10534</v>
      </c>
      <c r="CB10537" s="50"/>
      <c r="CC10537" s="55" t="s">
        <v>14451</v>
      </c>
      <c r="CD10537" s="31" t="s">
        <v>3339</v>
      </c>
      <c r="CE10537" s="55" t="s">
        <v>3340</v>
      </c>
      <c r="CF10537" s="32" t="s">
        <v>499</v>
      </c>
      <c r="CG10537" s="33" t="s">
        <v>500</v>
      </c>
      <c r="CH10537" s="34">
        <v>51900</v>
      </c>
      <c r="CI10537" s="35">
        <v>45717</v>
      </c>
      <c r="CJ10537" s="35"/>
      <c r="CK10537" s="36">
        <v>103800</v>
      </c>
      <c r="CL10537" s="26">
        <f t="shared" si="371"/>
        <v>51900</v>
      </c>
      <c r="CM10537" s="26"/>
      <c r="CR10537" s="26" t="str">
        <f t="shared" si="372"/>
        <v>('우정약국(부평)-T/A', '139-04-72339', '인천광역시 부평구 부평문화로 100-1 (부평동)', '8806538049823', '하이엘정 5mg', 51900, '2025-03-01'),</v>
      </c>
    </row>
    <row r="10538" spans="79:96" x14ac:dyDescent="0.25">
      <c r="CA10538" s="29">
        <v>10535</v>
      </c>
      <c r="CB10538" s="50"/>
      <c r="CC10538" s="55" t="s">
        <v>14451</v>
      </c>
      <c r="CD10538" s="31" t="s">
        <v>3339</v>
      </c>
      <c r="CE10538" s="55" t="s">
        <v>3340</v>
      </c>
      <c r="CF10538" s="32" t="s">
        <v>499</v>
      </c>
      <c r="CG10538" s="33" t="s">
        <v>500</v>
      </c>
      <c r="CH10538" s="34">
        <v>51900</v>
      </c>
      <c r="CI10538" s="35">
        <v>45717</v>
      </c>
      <c r="CJ10538" s="35"/>
      <c r="CK10538" s="36">
        <v>103800</v>
      </c>
      <c r="CL10538" s="26">
        <f t="shared" si="371"/>
        <v>51900</v>
      </c>
      <c r="CM10538" s="26"/>
      <c r="CR10538" s="26" t="str">
        <f t="shared" si="372"/>
        <v>('우정약국(부평)-T/A', '139-04-72339', '인천광역시 부평구 부평문화로 100-1 (부평동)', '8806538049823', '하이엘정 5mg', 51900, '2025-03-01'),</v>
      </c>
    </row>
    <row r="10539" spans="79:96" x14ac:dyDescent="0.25">
      <c r="CA10539" s="29">
        <v>10536</v>
      </c>
      <c r="CB10539" s="50"/>
      <c r="CC10539" s="55" t="s">
        <v>14451</v>
      </c>
      <c r="CD10539" s="31" t="s">
        <v>3339</v>
      </c>
      <c r="CE10539" s="55" t="s">
        <v>3340</v>
      </c>
      <c r="CF10539" s="32" t="s">
        <v>1686</v>
      </c>
      <c r="CG10539" s="33" t="s">
        <v>1033</v>
      </c>
      <c r="CH10539" s="34">
        <v>47835</v>
      </c>
      <c r="CI10539" s="35">
        <v>45717</v>
      </c>
      <c r="CJ10539" s="35"/>
      <c r="CK10539" s="36">
        <v>95670</v>
      </c>
      <c r="CL10539" s="26">
        <f t="shared" si="371"/>
        <v>47835</v>
      </c>
      <c r="CM10539" s="26"/>
      <c r="CR10539" s="26" t="str">
        <f t="shared" si="372"/>
        <v>('우정약국(부평)-T/A', '139-04-72339', '인천광역시 부평구 부평문화로 100-1 (부평동)', '8806538058122', '로타젯정10/10mg', 47835, '2025-03-01'),</v>
      </c>
    </row>
    <row r="10540" spans="79:96" x14ac:dyDescent="0.25">
      <c r="CA10540" s="29">
        <v>10537</v>
      </c>
      <c r="CB10540" s="50"/>
      <c r="CC10540" s="55" t="s">
        <v>14451</v>
      </c>
      <c r="CD10540" s="31" t="s">
        <v>3339</v>
      </c>
      <c r="CE10540" s="55" t="s">
        <v>3340</v>
      </c>
      <c r="CF10540" s="32" t="s">
        <v>2369</v>
      </c>
      <c r="CG10540" s="33" t="s">
        <v>1146</v>
      </c>
      <c r="CH10540" s="34">
        <v>19110</v>
      </c>
      <c r="CI10540" s="35">
        <v>45717</v>
      </c>
      <c r="CJ10540" s="35"/>
      <c r="CK10540" s="36">
        <v>38220</v>
      </c>
      <c r="CL10540" s="26">
        <f t="shared" si="371"/>
        <v>19110</v>
      </c>
      <c r="CM10540" s="26"/>
      <c r="CR10540" s="26" t="str">
        <f t="shared" si="372"/>
        <v>('우정약국(부평)-T/A', '139-04-72339', '인천광역시 부평구 부평문화로 100-1 (부평동)', '8806538059013', '리피젯정10/10mg', 19110, '2025-03-01'),</v>
      </c>
    </row>
    <row r="10541" spans="79:96" x14ac:dyDescent="0.25">
      <c r="CA10541" s="29">
        <v>10538</v>
      </c>
      <c r="CB10541" s="50"/>
      <c r="CC10541" s="55" t="s">
        <v>14451</v>
      </c>
      <c r="CD10541" s="31" t="s">
        <v>3339</v>
      </c>
      <c r="CE10541" s="55" t="s">
        <v>3340</v>
      </c>
      <c r="CF10541" s="32" t="s">
        <v>2369</v>
      </c>
      <c r="CG10541" s="33" t="s">
        <v>1146</v>
      </c>
      <c r="CH10541" s="34">
        <v>191100</v>
      </c>
      <c r="CI10541" s="35">
        <v>45717</v>
      </c>
      <c r="CJ10541" s="35"/>
      <c r="CK10541" s="36">
        <v>382200</v>
      </c>
      <c r="CL10541" s="26">
        <f t="shared" si="371"/>
        <v>191100</v>
      </c>
      <c r="CM10541" s="26"/>
      <c r="CR10541" s="26" t="str">
        <f t="shared" si="372"/>
        <v>('우정약국(부평)-T/A', '139-04-72339', '인천광역시 부평구 부평문화로 100-1 (부평동)', '8806538059013', '리피젯정10/10mg', 191100, '2025-03-01'),</v>
      </c>
    </row>
    <row r="10542" spans="79:96" x14ac:dyDescent="0.25">
      <c r="CA10542" s="29">
        <v>10539</v>
      </c>
      <c r="CB10542" s="50"/>
      <c r="CC10542" s="55" t="s">
        <v>14451</v>
      </c>
      <c r="CD10542" s="31" t="s">
        <v>3339</v>
      </c>
      <c r="CE10542" s="55" t="s">
        <v>3340</v>
      </c>
      <c r="CF10542" s="32" t="s">
        <v>3540</v>
      </c>
      <c r="CG10542" s="33" t="s">
        <v>1158</v>
      </c>
      <c r="CH10542" s="34">
        <v>24240</v>
      </c>
      <c r="CI10542" s="35">
        <v>45717</v>
      </c>
      <c r="CJ10542" s="35"/>
      <c r="CK10542" s="36">
        <v>48480</v>
      </c>
      <c r="CL10542" s="26">
        <f t="shared" si="371"/>
        <v>24240</v>
      </c>
      <c r="CM10542" s="26"/>
      <c r="CR10542" s="26" t="str">
        <f t="shared" si="372"/>
        <v>('우정약국(부평)-T/A', '139-04-72339', '인천광역시 부평구 부평문화로 100-1 (부평동)', '8806538059112', '리피젯정10/20mg', 24240, '2025-03-01'),</v>
      </c>
    </row>
    <row r="10543" spans="79:96" x14ac:dyDescent="0.25">
      <c r="CA10543" s="29">
        <v>10540</v>
      </c>
      <c r="CB10543" s="50"/>
      <c r="CC10543" s="55" t="s">
        <v>14452</v>
      </c>
      <c r="CD10543" s="31" t="s">
        <v>14453</v>
      </c>
      <c r="CE10543" s="55" t="s">
        <v>14454</v>
      </c>
      <c r="CF10543" s="32" t="s">
        <v>645</v>
      </c>
      <c r="CG10543" s="33" t="s">
        <v>646</v>
      </c>
      <c r="CH10543" s="34">
        <v>9500</v>
      </c>
      <c r="CI10543" s="35">
        <v>45717</v>
      </c>
      <c r="CJ10543" s="35"/>
      <c r="CK10543" s="36">
        <v>19000</v>
      </c>
      <c r="CL10543" s="26">
        <f t="shared" si="371"/>
        <v>9500</v>
      </c>
      <c r="CM10543" s="26"/>
      <c r="CR10543" s="26" t="str">
        <f t="shared" si="372"/>
        <v>('운서365공항약국(중구)-P/일', '888-04-03346', '인천광역시 중구 영종대로 124 한정빌딩 101호 (운서동)', '8806538014265', '신일브롬헥신염산염정 8mg', 9500, '2025-03-01'),</v>
      </c>
    </row>
    <row r="10544" spans="79:96" x14ac:dyDescent="0.25">
      <c r="CA10544" s="29">
        <v>10541</v>
      </c>
      <c r="CB10544" s="50"/>
      <c r="CC10544" s="55" t="s">
        <v>14452</v>
      </c>
      <c r="CD10544" s="31" t="s">
        <v>14453</v>
      </c>
      <c r="CE10544" s="55" t="s">
        <v>14454</v>
      </c>
      <c r="CF10544" s="32" t="s">
        <v>2228</v>
      </c>
      <c r="CG10544" s="33" t="s">
        <v>790</v>
      </c>
      <c r="CH10544" s="34">
        <v>14500</v>
      </c>
      <c r="CI10544" s="35">
        <v>45689</v>
      </c>
      <c r="CJ10544" s="35"/>
      <c r="CK10544" s="36">
        <v>29000</v>
      </c>
      <c r="CL10544" s="26">
        <f t="shared" si="371"/>
        <v>14500</v>
      </c>
      <c r="CM10544" s="26"/>
      <c r="CR10544" s="26" t="str">
        <f t="shared" si="372"/>
        <v>('운서365공항약국(중구)-P/일', '888-04-03346', '인천광역시 중구 영종대로 124 한정빌딩 101호 (운서동)', '8806538013121', '신일슈도에페드린정 60mg', 14500, '2025-02-01'),</v>
      </c>
    </row>
    <row r="10545" spans="79:96" x14ac:dyDescent="0.25">
      <c r="CA10545" s="29">
        <v>10542</v>
      </c>
      <c r="CB10545" s="50"/>
      <c r="CC10545" s="55" t="s">
        <v>14455</v>
      </c>
      <c r="CD10545" s="31" t="s">
        <v>14456</v>
      </c>
      <c r="CE10545" s="55" t="s">
        <v>14457</v>
      </c>
      <c r="CF10545" s="32" t="s">
        <v>5832</v>
      </c>
      <c r="CG10545" s="33" t="s">
        <v>835</v>
      </c>
      <c r="CH10545" s="34">
        <v>18750</v>
      </c>
      <c r="CI10545" s="35">
        <v>45658</v>
      </c>
      <c r="CJ10545" s="35"/>
      <c r="CK10545" s="36">
        <v>37500</v>
      </c>
      <c r="CL10545" s="26">
        <f t="shared" si="371"/>
        <v>18750</v>
      </c>
      <c r="CM10545" s="26"/>
      <c r="CR10545" s="26" t="str">
        <f t="shared" si="372"/>
        <v>('운서온누리약국(인천중구)-P/(일)', '580-04-03078', '인천광역시 중구 영종대로 106 1층 104호 (운서동)', '8806538013411', '신일아시클로버정', 18750, '2025-01-01'),</v>
      </c>
    </row>
    <row r="10546" spans="79:96" x14ac:dyDescent="0.25">
      <c r="CA10546" s="29">
        <v>10543</v>
      </c>
      <c r="CB10546" s="50"/>
      <c r="CC10546" s="55" t="s">
        <v>14458</v>
      </c>
      <c r="CD10546" s="31" t="s">
        <v>14459</v>
      </c>
      <c r="CE10546" s="55" t="s">
        <v>14460</v>
      </c>
      <c r="CF10546" s="32" t="s">
        <v>2228</v>
      </c>
      <c r="CG10546" s="33" t="s">
        <v>790</v>
      </c>
      <c r="CH10546" s="34">
        <v>43500</v>
      </c>
      <c r="CI10546" s="35">
        <v>45717</v>
      </c>
      <c r="CJ10546" s="35"/>
      <c r="CK10546" s="36">
        <v>87000</v>
      </c>
      <c r="CL10546" s="26">
        <f t="shared" si="371"/>
        <v>43500</v>
      </c>
      <c r="CM10546" s="26"/>
      <c r="CR10546" s="26" t="str">
        <f t="shared" si="372"/>
        <v>('운정건강약국(파주)-T/J/(일)', '340-28-00071', '경기도 파주시 미래로602번길 3 운정프라자1층108,109 (와동동)', '8806538013121', '신일슈도에페드린정 60mg', 43500, '2025-03-01'),</v>
      </c>
    </row>
    <row r="10547" spans="79:96" x14ac:dyDescent="0.25">
      <c r="CA10547" s="29">
        <v>10544</v>
      </c>
      <c r="CB10547" s="50"/>
      <c r="CC10547" s="55" t="s">
        <v>14461</v>
      </c>
      <c r="CD10547" s="31" t="s">
        <v>1678</v>
      </c>
      <c r="CE10547" s="55" t="s">
        <v>14462</v>
      </c>
      <c r="CF10547" s="32" t="s">
        <v>7884</v>
      </c>
      <c r="CG10547" s="33" t="s">
        <v>1485</v>
      </c>
      <c r="CH10547" s="34">
        <v>-5280</v>
      </c>
      <c r="CI10547" s="35">
        <v>45717</v>
      </c>
      <c r="CJ10547" s="35"/>
      <c r="CK10547" s="36">
        <v>-10560</v>
      </c>
      <c r="CL10547" s="26">
        <f t="shared" si="371"/>
        <v>-5280</v>
      </c>
      <c r="CM10547" s="26"/>
      <c r="CR10547" s="26" t="str">
        <f t="shared" si="372"/>
        <v>('웃는약국 HM(서울중랑)', '396-24-02190', '서울특별시 중랑구 면목로 306 1층 (면목동)', '8806538056210', '에이스낙CR서방정 200mg', -5280, '2025-03-01'),</v>
      </c>
    </row>
    <row r="10548" spans="79:96" x14ac:dyDescent="0.25">
      <c r="CA10548" s="29">
        <v>10545</v>
      </c>
      <c r="CB10548" s="50"/>
      <c r="CC10548" s="55" t="s">
        <v>14463</v>
      </c>
      <c r="CD10548" s="31" t="s">
        <v>14464</v>
      </c>
      <c r="CE10548" s="55" t="s">
        <v>14465</v>
      </c>
      <c r="CF10548" s="32" t="s">
        <v>1768</v>
      </c>
      <c r="CG10548" s="33" t="s">
        <v>1537</v>
      </c>
      <c r="CH10548" s="34">
        <v>19950</v>
      </c>
      <c r="CI10548" s="35">
        <v>45717</v>
      </c>
      <c r="CJ10548" s="35"/>
      <c r="CK10548" s="36">
        <v>39900</v>
      </c>
      <c r="CL10548" s="26">
        <f t="shared" si="371"/>
        <v>19950</v>
      </c>
      <c r="CM10548" s="26"/>
      <c r="CR10548" s="26" t="str">
        <f t="shared" si="372"/>
        <v>('웃음약국 HM(전북익산)', '391-04-01484', '전북특별자치도 익산시 평동로 740 103호, 104호 (동산동)', '8806538060217', '테글리정20mg', 19950, '2025-03-01'),</v>
      </c>
    </row>
    <row r="10549" spans="79:96" x14ac:dyDescent="0.25">
      <c r="CA10549" s="29">
        <v>10546</v>
      </c>
      <c r="CB10549" s="50"/>
      <c r="CC10549" s="55" t="s">
        <v>14466</v>
      </c>
      <c r="CD10549" s="31" t="s">
        <v>14467</v>
      </c>
      <c r="CE10549" s="55" t="s">
        <v>14468</v>
      </c>
      <c r="CF10549" s="32" t="s">
        <v>2934</v>
      </c>
      <c r="CG10549" s="33" t="s">
        <v>2168</v>
      </c>
      <c r="CH10549" s="34">
        <v>15000</v>
      </c>
      <c r="CI10549" s="35">
        <v>45717</v>
      </c>
      <c r="CJ10549" s="35"/>
      <c r="CK10549" s="36">
        <v>30000</v>
      </c>
      <c r="CL10549" s="26">
        <f t="shared" si="371"/>
        <v>15000</v>
      </c>
      <c r="CM10549" s="26"/>
      <c r="CR10549" s="26" t="str">
        <f t="shared" si="372"/>
        <v>('원당연세약국-M(일)', '208-18-52349', '인천광역시 서구 원당대로 866 201호 (당하동)', '8806538009926', '신일디클로페낙나트륨정 25mg', 15000, '2025-03-01'),</v>
      </c>
    </row>
    <row r="10550" spans="79:96" x14ac:dyDescent="0.25">
      <c r="CA10550" s="29">
        <v>10547</v>
      </c>
      <c r="CB10550" s="50"/>
      <c r="CC10550" s="55" t="s">
        <v>14469</v>
      </c>
      <c r="CD10550" s="31" t="s">
        <v>14470</v>
      </c>
      <c r="CE10550" s="55" t="s">
        <v>14471</v>
      </c>
      <c r="CF10550" s="32" t="s">
        <v>2348</v>
      </c>
      <c r="CG10550" s="33" t="s">
        <v>1080</v>
      </c>
      <c r="CH10550" s="34">
        <v>3210</v>
      </c>
      <c r="CI10550" s="35">
        <v>45717</v>
      </c>
      <c r="CJ10550" s="35"/>
      <c r="CK10550" s="36">
        <v>6420</v>
      </c>
      <c r="CL10550" s="26">
        <f t="shared" si="371"/>
        <v>3210</v>
      </c>
      <c r="CM10550" s="26"/>
      <c r="CR10550" s="26" t="str">
        <f t="shared" si="372"/>
        <v>('원미사랑약국-N(일)', '133-25-00429', '경기도 부천시 원미구 원미로 113 (원미동)', '8806538021317', '엑세트라세미정', 3210, '2025-03-01'),</v>
      </c>
    </row>
    <row r="10551" spans="79:96" x14ac:dyDescent="0.25">
      <c r="CA10551" s="29">
        <v>10548</v>
      </c>
      <c r="CB10551" s="50"/>
      <c r="CC10551" s="55" t="s">
        <v>14472</v>
      </c>
      <c r="CD10551" s="31" t="s">
        <v>1181</v>
      </c>
      <c r="CE10551" s="55" t="s">
        <v>14473</v>
      </c>
      <c r="CF10551" s="32" t="s">
        <v>1487</v>
      </c>
      <c r="CG10551" s="33" t="s">
        <v>1275</v>
      </c>
      <c r="CH10551" s="34">
        <v>32088</v>
      </c>
      <c r="CI10551" s="35">
        <v>45717</v>
      </c>
      <c r="CJ10551" s="35"/>
      <c r="CK10551" s="36">
        <v>64176</v>
      </c>
      <c r="CL10551" s="26">
        <f t="shared" si="371"/>
        <v>32088</v>
      </c>
      <c r="CM10551" s="26"/>
      <c r="CR10551" s="26" t="str">
        <f t="shared" si="372"/>
        <v>('원미센타약국-N(일)', '130-25-58261', '경기도 부천시 원미구 부천로 107 1층 (심곡동)', '8806538051017', '신에소메정20mg', 32088, '2025-03-01'),</v>
      </c>
    </row>
    <row r="10552" spans="79:96" x14ac:dyDescent="0.25">
      <c r="CA10552" s="29">
        <v>10549</v>
      </c>
      <c r="CB10552" s="50"/>
      <c r="CC10552" s="55" t="s">
        <v>14474</v>
      </c>
      <c r="CD10552" s="31" t="s">
        <v>6869</v>
      </c>
      <c r="CE10552" s="55" t="s">
        <v>14475</v>
      </c>
      <c r="CF10552" s="32" t="s">
        <v>645</v>
      </c>
      <c r="CG10552" s="33" t="s">
        <v>646</v>
      </c>
      <c r="CH10552" s="34">
        <v>9500</v>
      </c>
      <c r="CI10552" s="35">
        <v>45717</v>
      </c>
      <c r="CJ10552" s="35"/>
      <c r="CK10552" s="36">
        <v>19000</v>
      </c>
      <c r="CL10552" s="26">
        <f t="shared" si="371"/>
        <v>9500</v>
      </c>
      <c r="CM10552" s="26"/>
      <c r="CR10552" s="26" t="str">
        <f t="shared" si="372"/>
        <v>('원약국(오산)-GP(6)', '124-47-35493', '경기도 오산시 수청로 201 센타프라자 106 (금암동)', '8806538014265', '신일브롬헥신염산염정 8mg', 9500, '2025-03-01'),</v>
      </c>
    </row>
    <row r="10553" spans="79:96" x14ac:dyDescent="0.25">
      <c r="CA10553" s="29">
        <v>10550</v>
      </c>
      <c r="CB10553" s="50"/>
      <c r="CC10553" s="55" t="s">
        <v>14476</v>
      </c>
      <c r="CD10553" s="31" t="s">
        <v>14477</v>
      </c>
      <c r="CE10553" s="55" t="s">
        <v>14478</v>
      </c>
      <c r="CF10553" s="32" t="s">
        <v>645</v>
      </c>
      <c r="CG10553" s="33" t="s">
        <v>646</v>
      </c>
      <c r="CH10553" s="34">
        <v>47500</v>
      </c>
      <c r="CI10553" s="35">
        <v>45689</v>
      </c>
      <c r="CJ10553" s="35"/>
      <c r="CK10553" s="36">
        <v>95000</v>
      </c>
      <c r="CL10553" s="26">
        <f t="shared" si="371"/>
        <v>47500</v>
      </c>
      <c r="CM10553" s="26"/>
      <c r="CR10553" s="26" t="str">
        <f t="shared" si="372"/>
        <v>('원일메디팜 DD(대전유성)', '128-88-00515', '대전광역시 유성구 반석로 106 원일메디팜 (반석동)', '8806538014265', '신일브롬헥신염산염정 8mg', 47500, '2025-02-01'),</v>
      </c>
    </row>
    <row r="10554" spans="79:96" x14ac:dyDescent="0.25">
      <c r="CA10554" s="29">
        <v>10551</v>
      </c>
      <c r="CB10554" s="50"/>
      <c r="CC10554" s="55" t="s">
        <v>14479</v>
      </c>
      <c r="CD10554" s="31" t="s">
        <v>14480</v>
      </c>
      <c r="CE10554" s="55" t="s">
        <v>14481</v>
      </c>
      <c r="CF10554" s="32" t="s">
        <v>2363</v>
      </c>
      <c r="CG10554" s="33" t="s">
        <v>461</v>
      </c>
      <c r="CH10554" s="34">
        <v>10860</v>
      </c>
      <c r="CI10554" s="35">
        <v>45658</v>
      </c>
      <c r="CJ10554" s="35"/>
      <c r="CK10554" s="36">
        <v>21720</v>
      </c>
      <c r="CL10554" s="26">
        <f t="shared" si="371"/>
        <v>10860</v>
      </c>
      <c r="CM10554" s="26"/>
      <c r="CR10554" s="26" t="str">
        <f t="shared" si="372"/>
        <v>('원종고래약국(부천시)-L', '413-03-25964', '경기도 부천시 오정구 원종로 41 1층 (원종동)', '8806538053325', '네오텔미정 40mg', 10860, '2025-01-01'),</v>
      </c>
    </row>
    <row r="10555" spans="79:96" x14ac:dyDescent="0.25">
      <c r="CA10555" s="29">
        <v>10552</v>
      </c>
      <c r="CB10555" s="50"/>
      <c r="CC10555" s="55" t="s">
        <v>14479</v>
      </c>
      <c r="CD10555" s="31" t="s">
        <v>14480</v>
      </c>
      <c r="CE10555" s="55" t="s">
        <v>14481</v>
      </c>
      <c r="CF10555" s="32" t="s">
        <v>2363</v>
      </c>
      <c r="CG10555" s="33" t="s">
        <v>461</v>
      </c>
      <c r="CH10555" s="34">
        <v>10860</v>
      </c>
      <c r="CI10555" s="35">
        <v>45717</v>
      </c>
      <c r="CJ10555" s="35"/>
      <c r="CK10555" s="36">
        <v>21720</v>
      </c>
      <c r="CL10555" s="26">
        <f t="shared" si="371"/>
        <v>10860</v>
      </c>
      <c r="CM10555" s="26"/>
      <c r="CR10555" s="26" t="str">
        <f t="shared" si="372"/>
        <v>('원종고래약국(부천시)-L', '413-03-25964', '경기도 부천시 오정구 원종로 41 1층 (원종동)', '8806538053325', '네오텔미정 40mg', 10860, '2025-03-01'),</v>
      </c>
    </row>
    <row r="10556" spans="79:96" x14ac:dyDescent="0.25">
      <c r="CA10556" s="29">
        <v>10553</v>
      </c>
      <c r="CB10556" s="50"/>
      <c r="CC10556" s="55" t="s">
        <v>14482</v>
      </c>
      <c r="CD10556" s="31" t="s">
        <v>14483</v>
      </c>
      <c r="CE10556" s="55" t="s">
        <v>14484</v>
      </c>
      <c r="CF10556" s="32" t="s">
        <v>1077</v>
      </c>
      <c r="CG10556" s="33" t="s">
        <v>1078</v>
      </c>
      <c r="CH10556" s="34">
        <v>-5500</v>
      </c>
      <c r="CI10556" s="35">
        <v>45717</v>
      </c>
      <c r="CJ10556" s="35"/>
      <c r="CK10556" s="36">
        <v>-11000</v>
      </c>
      <c r="CL10556" s="26">
        <f t="shared" si="371"/>
        <v>-5500</v>
      </c>
      <c r="CM10556" s="26"/>
      <c r="CR10556" s="26" t="str">
        <f t="shared" si="372"/>
        <v>('원종온누리약국(오정)-L', '130-20-47833', '경기도 부천시 오정구 원종로 50 (원종동)', '8806538056425', '프로나지액 25mL', -5500, '2025-03-01'),</v>
      </c>
    </row>
    <row r="10557" spans="79:96" x14ac:dyDescent="0.25">
      <c r="CA10557" s="29">
        <v>10554</v>
      </c>
      <c r="CB10557" s="50"/>
      <c r="CC10557" s="55" t="s">
        <v>14485</v>
      </c>
      <c r="CD10557" s="31" t="s">
        <v>14486</v>
      </c>
      <c r="CE10557" s="55" t="s">
        <v>14487</v>
      </c>
      <c r="CF10557" s="32" t="s">
        <v>1041</v>
      </c>
      <c r="CG10557" s="33" t="s">
        <v>1004</v>
      </c>
      <c r="CH10557" s="34">
        <v>6000</v>
      </c>
      <c r="CI10557" s="35">
        <v>45717</v>
      </c>
      <c r="CJ10557" s="35"/>
      <c r="CK10557" s="36">
        <v>12000</v>
      </c>
      <c r="CL10557" s="26">
        <f t="shared" si="371"/>
        <v>6000</v>
      </c>
      <c r="CM10557" s="26"/>
      <c r="CR10557" s="26" t="str">
        <f t="shared" si="372"/>
        <v>('월드약국(마포구)-P/C', '793-50-00844', '서울특별시 마포구 월드컵북로 502 2층 210호(월드컵파크프라자) (상암동)', '8806538014647', '신일티아민염산염정 10mg', 6000, '2025-03-01'),</v>
      </c>
    </row>
    <row r="10558" spans="79:96" x14ac:dyDescent="0.25">
      <c r="CA10558" s="29">
        <v>10555</v>
      </c>
      <c r="CB10558" s="50"/>
      <c r="CC10558" s="55" t="s">
        <v>14488</v>
      </c>
      <c r="CD10558" s="31" t="s">
        <v>14489</v>
      </c>
      <c r="CE10558" s="55" t="s">
        <v>14490</v>
      </c>
      <c r="CF10558" s="32" t="s">
        <v>2013</v>
      </c>
      <c r="CG10558" s="33" t="s">
        <v>1391</v>
      </c>
      <c r="CH10558" s="34">
        <v>1425</v>
      </c>
      <c r="CI10558" s="35">
        <v>45717</v>
      </c>
      <c r="CJ10558" s="35"/>
      <c r="CK10558" s="36">
        <v>2850</v>
      </c>
      <c r="CL10558" s="26">
        <f t="shared" si="371"/>
        <v>1425</v>
      </c>
      <c r="CM10558" s="26"/>
      <c r="CR10558" s="26" t="str">
        <f t="shared" si="372"/>
        <v>('월성사랑약국 HM(대구달서)', '583-12-02388', '대구광역시 달서구 조암로 32 116호(신월성미소지움) (월성동)', '8806538026510', '티니다진정 500mg', 1425, '2025-03-01'),</v>
      </c>
    </row>
    <row r="10559" spans="79:96" x14ac:dyDescent="0.25">
      <c r="CA10559" s="29">
        <v>10556</v>
      </c>
      <c r="CB10559" s="50"/>
      <c r="CC10559" s="55" t="s">
        <v>14491</v>
      </c>
      <c r="CD10559" s="31" t="s">
        <v>195</v>
      </c>
      <c r="CE10559" s="55" t="s">
        <v>14492</v>
      </c>
      <c r="CF10559" s="32" t="s">
        <v>1077</v>
      </c>
      <c r="CG10559" s="33" t="s">
        <v>1078</v>
      </c>
      <c r="CH10559" s="34">
        <v>27500</v>
      </c>
      <c r="CI10559" s="35">
        <v>45717</v>
      </c>
      <c r="CJ10559" s="35"/>
      <c r="CK10559" s="36">
        <v>55000</v>
      </c>
      <c r="CL10559" s="26">
        <f t="shared" si="371"/>
        <v>27500</v>
      </c>
      <c r="CM10559" s="26"/>
      <c r="CR10559" s="26" t="str">
        <f t="shared" si="372"/>
        <v>('웰빙메디칼약국 HM(서울강북)', '210-01-59255', '서울특별시 강북구 도봉로 187 (태근빌딩1층) (미아동)', '8806538056425', '프로나지액 25mL', 27500, '2025-03-01'),</v>
      </c>
    </row>
    <row r="10560" spans="79:96" x14ac:dyDescent="0.25">
      <c r="CA10560" s="29">
        <v>10557</v>
      </c>
      <c r="CB10560" s="50"/>
      <c r="CC10560" s="55" t="s">
        <v>14491</v>
      </c>
      <c r="CD10560" s="31" t="s">
        <v>195</v>
      </c>
      <c r="CE10560" s="55" t="s">
        <v>14492</v>
      </c>
      <c r="CF10560" s="32" t="s">
        <v>7889</v>
      </c>
      <c r="CG10560" s="33" t="s">
        <v>1176</v>
      </c>
      <c r="CH10560" s="34">
        <v>105000</v>
      </c>
      <c r="CI10560" s="35">
        <v>45717</v>
      </c>
      <c r="CJ10560" s="35"/>
      <c r="CK10560" s="36">
        <v>210000</v>
      </c>
      <c r="CL10560" s="26">
        <f t="shared" si="371"/>
        <v>105000</v>
      </c>
      <c r="CM10560" s="26"/>
      <c r="CR10560" s="26" t="str">
        <f t="shared" si="372"/>
        <v>('웰빙메디칼약국 HM(서울강북)', '210-01-59255', '서울특별시 강북구 도봉로 187 (태근빌딩1층) (미아동)', '8806538047119', '프리린캡슐 150mg', 105000, '2025-03-01'),</v>
      </c>
    </row>
    <row r="10561" spans="79:96" x14ac:dyDescent="0.25">
      <c r="CA10561" s="29">
        <v>10558</v>
      </c>
      <c r="CB10561" s="50"/>
      <c r="CC10561" s="55" t="s">
        <v>14491</v>
      </c>
      <c r="CD10561" s="31" t="s">
        <v>195</v>
      </c>
      <c r="CE10561" s="55" t="s">
        <v>14492</v>
      </c>
      <c r="CF10561" s="32" t="s">
        <v>7889</v>
      </c>
      <c r="CG10561" s="33" t="s">
        <v>1176</v>
      </c>
      <c r="CH10561" s="34">
        <v>315000</v>
      </c>
      <c r="CI10561" s="35">
        <v>45717</v>
      </c>
      <c r="CJ10561" s="35"/>
      <c r="CK10561" s="36">
        <v>630000</v>
      </c>
      <c r="CL10561" s="26">
        <f t="shared" si="371"/>
        <v>315000</v>
      </c>
      <c r="CM10561" s="26"/>
      <c r="CR10561" s="26" t="str">
        <f t="shared" si="372"/>
        <v>('웰빙메디칼약국 HM(서울강북)', '210-01-59255', '서울특별시 강북구 도봉로 187 (태근빌딩1층) (미아동)', '8806538047119', '프리린캡슐 150mg', 315000, '2025-03-01'),</v>
      </c>
    </row>
    <row r="10562" spans="79:96" x14ac:dyDescent="0.25">
      <c r="CA10562" s="29">
        <v>10559</v>
      </c>
      <c r="CB10562" s="50"/>
      <c r="CC10562" s="55" t="s">
        <v>14491</v>
      </c>
      <c r="CD10562" s="31" t="s">
        <v>195</v>
      </c>
      <c r="CE10562" s="55" t="s">
        <v>14492</v>
      </c>
      <c r="CF10562" s="32" t="s">
        <v>7513</v>
      </c>
      <c r="CG10562" s="33" t="s">
        <v>1191</v>
      </c>
      <c r="CH10562" s="34">
        <v>82350</v>
      </c>
      <c r="CI10562" s="35">
        <v>45689</v>
      </c>
      <c r="CJ10562" s="35"/>
      <c r="CK10562" s="36">
        <v>164700</v>
      </c>
      <c r="CL10562" s="26">
        <f t="shared" si="371"/>
        <v>82350</v>
      </c>
      <c r="CM10562" s="26"/>
      <c r="CR10562" s="26" t="str">
        <f t="shared" si="372"/>
        <v>('웰빙메디칼약국 HM(서울강북)', '210-01-59255', '서울특별시 강북구 도봉로 187 (태근빌딩1층) (미아동)', '8806538047218', '프리린캡슐 75mg', 82350, '2025-02-01'),</v>
      </c>
    </row>
    <row r="10563" spans="79:96" x14ac:dyDescent="0.25">
      <c r="CA10563" s="29">
        <v>10560</v>
      </c>
      <c r="CB10563" s="50"/>
      <c r="CC10563" s="55" t="s">
        <v>14491</v>
      </c>
      <c r="CD10563" s="31" t="s">
        <v>195</v>
      </c>
      <c r="CE10563" s="55" t="s">
        <v>14492</v>
      </c>
      <c r="CF10563" s="32" t="s">
        <v>7513</v>
      </c>
      <c r="CG10563" s="33" t="s">
        <v>1191</v>
      </c>
      <c r="CH10563" s="34">
        <v>16470</v>
      </c>
      <c r="CI10563" s="35">
        <v>45658</v>
      </c>
      <c r="CJ10563" s="35"/>
      <c r="CK10563" s="36">
        <v>32940</v>
      </c>
      <c r="CL10563" s="26">
        <f t="shared" si="371"/>
        <v>16470</v>
      </c>
      <c r="CM10563" s="26"/>
      <c r="CR10563" s="26" t="str">
        <f t="shared" si="372"/>
        <v>('웰빙메디칼약국 HM(서울강북)', '210-01-59255', '서울특별시 강북구 도봉로 187 (태근빌딩1층) (미아동)', '8806538047218', '프리린캡슐 75mg', 16470, '2025-01-01'),</v>
      </c>
    </row>
    <row r="10564" spans="79:96" x14ac:dyDescent="0.25">
      <c r="CA10564" s="29">
        <v>10561</v>
      </c>
      <c r="CB10564" s="50"/>
      <c r="CC10564" s="55" t="s">
        <v>14491</v>
      </c>
      <c r="CD10564" s="31" t="s">
        <v>195</v>
      </c>
      <c r="CE10564" s="55" t="s">
        <v>14492</v>
      </c>
      <c r="CF10564" s="32" t="s">
        <v>3464</v>
      </c>
      <c r="CG10564" s="33" t="s">
        <v>1275</v>
      </c>
      <c r="CH10564" s="34">
        <v>114600</v>
      </c>
      <c r="CI10564" s="35">
        <v>45717</v>
      </c>
      <c r="CJ10564" s="35"/>
      <c r="CK10564" s="36">
        <v>229200</v>
      </c>
      <c r="CL10564" s="26">
        <f t="shared" si="371"/>
        <v>114600</v>
      </c>
      <c r="CM10564" s="26"/>
      <c r="CR10564" s="26" t="str">
        <f t="shared" si="372"/>
        <v>('웰빙메디칼약국 HM(서울강북)', '210-01-59255', '서울특별시 강북구 도봉로 187 (태근빌딩1층) (미아동)', '8806538051031', '신에소메정20mg', 114600, '2025-03-01'),</v>
      </c>
    </row>
    <row r="10565" spans="79:96" x14ac:dyDescent="0.25">
      <c r="CA10565" s="29">
        <v>10562</v>
      </c>
      <c r="CB10565" s="50"/>
      <c r="CC10565" s="55" t="s">
        <v>14491</v>
      </c>
      <c r="CD10565" s="31" t="s">
        <v>195</v>
      </c>
      <c r="CE10565" s="55" t="s">
        <v>14492</v>
      </c>
      <c r="CF10565" s="32" t="s">
        <v>2027</v>
      </c>
      <c r="CG10565" s="33" t="s">
        <v>1080</v>
      </c>
      <c r="CH10565" s="34">
        <v>16050</v>
      </c>
      <c r="CI10565" s="35">
        <v>45717</v>
      </c>
      <c r="CJ10565" s="35"/>
      <c r="CK10565" s="36">
        <v>32100</v>
      </c>
      <c r="CL10565" s="26">
        <f t="shared" ref="CL10565:CL10628" si="373">IFERROR(CK10565/2,"")</f>
        <v>16050</v>
      </c>
      <c r="CM10565" s="26"/>
      <c r="CR10565" s="26" t="str">
        <f t="shared" ref="CR10565:CR10628" si="374">IFERROR("('"&amp;CC10565&amp;"', '"&amp;CD10565&amp;"', '"&amp;CE10565&amp;"', '"&amp;CF10565&amp;"', '"&amp;CG10565&amp;"', "&amp;CH10565&amp;", '"&amp;TEXT(CI10565,"YYYY-MM-DD")&amp;"'),","")</f>
        <v>('웰빙메디칼약국 HM(서울강북)', '210-01-59255', '서울특별시 강북구 도봉로 187 (태근빌딩1층) (미아동)', '8806538021331', '엑세트라세미정', 16050, '2025-03-01'),</v>
      </c>
    </row>
    <row r="10566" spans="79:96" x14ac:dyDescent="0.25">
      <c r="CA10566" s="29">
        <v>10563</v>
      </c>
      <c r="CB10566" s="50"/>
      <c r="CC10566" s="55" t="s">
        <v>14491</v>
      </c>
      <c r="CD10566" s="31" t="s">
        <v>195</v>
      </c>
      <c r="CE10566" s="55" t="s">
        <v>14492</v>
      </c>
      <c r="CF10566" s="32" t="s">
        <v>2027</v>
      </c>
      <c r="CG10566" s="33" t="s">
        <v>1080</v>
      </c>
      <c r="CH10566" s="34">
        <v>16050</v>
      </c>
      <c r="CI10566" s="35">
        <v>45717</v>
      </c>
      <c r="CJ10566" s="35"/>
      <c r="CK10566" s="36">
        <v>32100</v>
      </c>
      <c r="CL10566" s="26">
        <f t="shared" si="373"/>
        <v>16050</v>
      </c>
      <c r="CM10566" s="26"/>
      <c r="CR10566" s="26" t="str">
        <f t="shared" si="374"/>
        <v>('웰빙메디칼약국 HM(서울강북)', '210-01-59255', '서울특별시 강북구 도봉로 187 (태근빌딩1층) (미아동)', '8806538021331', '엑세트라세미정', 16050, '2025-03-01'),</v>
      </c>
    </row>
    <row r="10567" spans="79:96" x14ac:dyDescent="0.25">
      <c r="CA10567" s="29">
        <v>10564</v>
      </c>
      <c r="CB10567" s="50"/>
      <c r="CC10567" s="55" t="s">
        <v>14493</v>
      </c>
      <c r="CD10567" s="31" t="s">
        <v>14494</v>
      </c>
      <c r="CE10567" s="55" t="s">
        <v>14495</v>
      </c>
      <c r="CF10567" s="32" t="s">
        <v>732</v>
      </c>
      <c r="CG10567" s="33" t="s">
        <v>733</v>
      </c>
      <c r="CH10567" s="34">
        <v>5750</v>
      </c>
      <c r="CI10567" s="35">
        <v>45717</v>
      </c>
      <c r="CJ10567" s="35"/>
      <c r="CK10567" s="36">
        <v>11500</v>
      </c>
      <c r="CL10567" s="26">
        <f t="shared" si="373"/>
        <v>5750</v>
      </c>
      <c r="CM10567" s="26"/>
      <c r="CR10567" s="26" t="str">
        <f t="shared" si="374"/>
        <v>('위드유팜(동진팜배송)-G/일(오전만)**', '574-20-00886', '인천광역시 부평구 화랑북로 36-3 (산곡동)', '8806538017259', '신일피리독신정 50mg', 5750, '2025-03-01'),</v>
      </c>
    </row>
    <row r="10568" spans="79:96" x14ac:dyDescent="0.25">
      <c r="CA10568" s="29">
        <v>10565</v>
      </c>
      <c r="CB10568" s="50"/>
      <c r="CC10568" s="55" t="s">
        <v>14496</v>
      </c>
      <c r="CD10568" s="31" t="s">
        <v>7927</v>
      </c>
      <c r="CE10568" s="55" t="s">
        <v>14497</v>
      </c>
      <c r="CF10568" s="32" t="s">
        <v>2086</v>
      </c>
      <c r="CG10568" s="33" t="s">
        <v>2087</v>
      </c>
      <c r="CH10568" s="34">
        <v>8500</v>
      </c>
      <c r="CI10568" s="35">
        <v>45717</v>
      </c>
      <c r="CJ10568" s="35"/>
      <c r="CK10568" s="36">
        <v>17000</v>
      </c>
      <c r="CL10568" s="26">
        <f t="shared" si="373"/>
        <v>8500</v>
      </c>
      <c r="CM10568" s="26"/>
      <c r="CR10568" s="26" t="str">
        <f t="shared" si="374"/>
        <v>('위례다온약국(성남수정)-GP(2)', '496-04-01533', '경기도 성남시 수정구 위례광장로 300 1동 121호 (중앙타워) (창곡동)', '8806538009629', '신일덱사메타손정 0.75mg', 8500, '2025-03-01'),</v>
      </c>
    </row>
    <row r="10569" spans="79:96" x14ac:dyDescent="0.25">
      <c r="CA10569" s="29">
        <v>10566</v>
      </c>
      <c r="CB10569" s="50"/>
      <c r="CC10569" s="55" t="s">
        <v>14498</v>
      </c>
      <c r="CD10569" s="31" t="s">
        <v>14499</v>
      </c>
      <c r="CE10569" s="55" t="s">
        <v>14500</v>
      </c>
      <c r="CF10569" s="32" t="s">
        <v>1032</v>
      </c>
      <c r="CG10569" s="33" t="s">
        <v>948</v>
      </c>
      <c r="CH10569" s="34">
        <v>-11000</v>
      </c>
      <c r="CI10569" s="35">
        <v>45717</v>
      </c>
      <c r="CJ10569" s="35"/>
      <c r="CK10569" s="36">
        <v>-22000</v>
      </c>
      <c r="CL10569" s="26">
        <f t="shared" si="373"/>
        <v>-11000</v>
      </c>
      <c r="CM10569" s="26"/>
      <c r="CR10569" s="26" t="str">
        <f t="shared" si="374"/>
        <v>('위례일번약국-GP(2-송파', '508-17-02403', '경기도 성남시 수정구 위례서일로 46 107,109호 위례멜포트한라비발디 (창곡동)', '8806538014029', '신일엠정 500mg', -11000, '2025-03-01'),</v>
      </c>
    </row>
    <row r="10570" spans="79:96" x14ac:dyDescent="0.25">
      <c r="CA10570" s="29">
        <v>10567</v>
      </c>
      <c r="CB10570" s="50"/>
      <c r="CC10570" s="55" t="s">
        <v>14501</v>
      </c>
      <c r="CD10570" s="31" t="s">
        <v>1696</v>
      </c>
      <c r="CE10570" s="55" t="s">
        <v>14502</v>
      </c>
      <c r="CF10570" s="32" t="s">
        <v>5832</v>
      </c>
      <c r="CG10570" s="33" t="s">
        <v>835</v>
      </c>
      <c r="CH10570" s="34">
        <v>37500</v>
      </c>
      <c r="CI10570" s="35">
        <v>45717</v>
      </c>
      <c r="CJ10570" s="35"/>
      <c r="CK10570" s="36">
        <v>75000</v>
      </c>
      <c r="CL10570" s="26">
        <f t="shared" si="373"/>
        <v>37500</v>
      </c>
      <c r="CM10570" s="26"/>
      <c r="CR10570" s="26" t="str">
        <f t="shared" si="374"/>
        <v>('위례중앙약국-T/GP(2)', '260-59-00541', '경기도 성남시 수정구 위례광장로 310 위례신도시 우성트램타워A-104호 (창곡동)', '8806538013411', '신일아시클로버정', 37500, '2025-03-01'),</v>
      </c>
    </row>
    <row r="10571" spans="79:96" x14ac:dyDescent="0.25">
      <c r="CA10571" s="29">
        <v>10568</v>
      </c>
      <c r="CB10571" s="50"/>
      <c r="CC10571" s="55" t="s">
        <v>14501</v>
      </c>
      <c r="CD10571" s="31" t="s">
        <v>1696</v>
      </c>
      <c r="CE10571" s="55" t="s">
        <v>14502</v>
      </c>
      <c r="CF10571" s="32" t="s">
        <v>3290</v>
      </c>
      <c r="CG10571" s="33" t="s">
        <v>1497</v>
      </c>
      <c r="CH10571" s="34">
        <v>20250</v>
      </c>
      <c r="CI10571" s="35">
        <v>45689</v>
      </c>
      <c r="CJ10571" s="35"/>
      <c r="CK10571" s="36">
        <v>40500</v>
      </c>
      <c r="CL10571" s="26">
        <f t="shared" si="373"/>
        <v>20250</v>
      </c>
      <c r="CM10571" s="26"/>
      <c r="CR10571" s="26" t="str">
        <f t="shared" si="374"/>
        <v>('위례중앙약국-T/GP(2)', '260-59-00541', '경기도 성남시 수정구 위례광장로 310 위례신도시 우성트램타워A-104호 (창곡동)', '8806538057316', '탐시원서방캡슐 0.4mg', 20250, '2025-02-01'),</v>
      </c>
    </row>
    <row r="10572" spans="79:96" x14ac:dyDescent="0.25">
      <c r="CA10572" s="29">
        <v>10569</v>
      </c>
      <c r="CB10572" s="50"/>
      <c r="CC10572" s="55" t="s">
        <v>14501</v>
      </c>
      <c r="CD10572" s="31" t="s">
        <v>1696</v>
      </c>
      <c r="CE10572" s="55" t="s">
        <v>14502</v>
      </c>
      <c r="CF10572" s="32" t="s">
        <v>1077</v>
      </c>
      <c r="CG10572" s="33" t="s">
        <v>1078</v>
      </c>
      <c r="CH10572" s="34">
        <v>44000</v>
      </c>
      <c r="CI10572" s="35">
        <v>45658</v>
      </c>
      <c r="CJ10572" s="35"/>
      <c r="CK10572" s="36">
        <v>88000</v>
      </c>
      <c r="CL10572" s="26">
        <f t="shared" si="373"/>
        <v>44000</v>
      </c>
      <c r="CM10572" s="26"/>
      <c r="CR10572" s="26" t="str">
        <f t="shared" si="374"/>
        <v>('위례중앙약국-T/GP(2)', '260-59-00541', '경기도 성남시 수정구 위례광장로 310 위례신도시 우성트램타워A-104호 (창곡동)', '8806538056425', '프로나지액 25mL', 44000, '2025-01-01'),</v>
      </c>
    </row>
    <row r="10573" spans="79:96" x14ac:dyDescent="0.25">
      <c r="CA10573" s="29">
        <v>10570</v>
      </c>
      <c r="CB10573" s="50"/>
      <c r="CC10573" s="55" t="s">
        <v>14501</v>
      </c>
      <c r="CD10573" s="31" t="s">
        <v>1696</v>
      </c>
      <c r="CE10573" s="55" t="s">
        <v>14502</v>
      </c>
      <c r="CF10573" s="32" t="s">
        <v>1749</v>
      </c>
      <c r="CG10573" s="33" t="s">
        <v>1528</v>
      </c>
      <c r="CH10573" s="34">
        <v>15030</v>
      </c>
      <c r="CI10573" s="35">
        <v>45717</v>
      </c>
      <c r="CJ10573" s="35"/>
      <c r="CK10573" s="36">
        <v>30060</v>
      </c>
      <c r="CL10573" s="26">
        <f t="shared" si="373"/>
        <v>15030</v>
      </c>
      <c r="CM10573" s="26"/>
      <c r="CR10573" s="26" t="str">
        <f t="shared" si="374"/>
        <v>('위례중앙약국-T/GP(2)', '260-59-00541', '경기도 성남시 수정구 위례광장로 310 위례신도시 우성트램타워A-104호 (창곡동)', '8806538060118', '테글리엠서방정10/500mg', 15030, '2025-03-01'),</v>
      </c>
    </row>
    <row r="10574" spans="79:96" x14ac:dyDescent="0.25">
      <c r="CA10574" s="29">
        <v>10571</v>
      </c>
      <c r="CB10574" s="50"/>
      <c r="CC10574" s="55" t="s">
        <v>14501</v>
      </c>
      <c r="CD10574" s="31" t="s">
        <v>1696</v>
      </c>
      <c r="CE10574" s="55" t="s">
        <v>14502</v>
      </c>
      <c r="CF10574" s="32" t="s">
        <v>1777</v>
      </c>
      <c r="CG10574" s="33" t="s">
        <v>1560</v>
      </c>
      <c r="CH10574" s="34">
        <v>15030</v>
      </c>
      <c r="CI10574" s="35">
        <v>45717</v>
      </c>
      <c r="CJ10574" s="35"/>
      <c r="CK10574" s="36">
        <v>30060</v>
      </c>
      <c r="CL10574" s="26">
        <f t="shared" si="373"/>
        <v>15030</v>
      </c>
      <c r="CM10574" s="26"/>
      <c r="CR10574" s="26" t="str">
        <f t="shared" si="374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0575" spans="79:96" x14ac:dyDescent="0.25">
      <c r="CA10575" s="29">
        <v>10572</v>
      </c>
      <c r="CB10575" s="50"/>
      <c r="CC10575" s="55" t="s">
        <v>14503</v>
      </c>
      <c r="CD10575" s="31" t="s">
        <v>14504</v>
      </c>
      <c r="CE10575" s="55" t="s">
        <v>14505</v>
      </c>
      <c r="CF10575" s="32" t="s">
        <v>2027</v>
      </c>
      <c r="CG10575" s="33" t="s">
        <v>1080</v>
      </c>
      <c r="CH10575" s="34">
        <v>481500</v>
      </c>
      <c r="CI10575" s="35">
        <v>45717</v>
      </c>
      <c r="CJ10575" s="35"/>
      <c r="CK10575" s="36">
        <v>963000</v>
      </c>
      <c r="CL10575" s="26">
        <f t="shared" si="373"/>
        <v>481500</v>
      </c>
      <c r="CM10575" s="26"/>
      <c r="CR10575" s="26" t="str">
        <f t="shared" si="374"/>
        <v>('위케어만수약국-A(일)', '627-28-01375', '인천광역시 남동구 장승로 41 1층 (만수동)', '8806538021331', '엑세트라세미정', 481500, '2025-03-01'),</v>
      </c>
    </row>
    <row r="10576" spans="79:96" x14ac:dyDescent="0.25">
      <c r="CA10576" s="29">
        <v>10573</v>
      </c>
      <c r="CB10576" s="50"/>
      <c r="CC10576" s="55" t="s">
        <v>14506</v>
      </c>
      <c r="CD10576" s="31" t="s">
        <v>14507</v>
      </c>
      <c r="CE10576" s="55" t="s">
        <v>14508</v>
      </c>
      <c r="CF10576" s="32" t="s">
        <v>1032</v>
      </c>
      <c r="CG10576" s="33" t="s">
        <v>948</v>
      </c>
      <c r="CH10576" s="34">
        <v>11000</v>
      </c>
      <c r="CI10576" s="35">
        <v>45717</v>
      </c>
      <c r="CJ10576" s="35"/>
      <c r="CK10576" s="36">
        <v>22000</v>
      </c>
      <c r="CL10576" s="26">
        <f t="shared" si="373"/>
        <v>11000</v>
      </c>
      <c r="CM10576" s="26"/>
      <c r="CR10576" s="26" t="str">
        <f t="shared" si="374"/>
        <v>('유경약국 HM(강원강릉)', '226-33-02404', '강원 강릉시 교동 솔올로 25, 1층 1호(교동, 현진빌딩)', '8806538014029', '신일엠정 500mg', 11000, '2025-03-01'),</v>
      </c>
    </row>
    <row r="10577" spans="79:96" x14ac:dyDescent="0.25">
      <c r="CA10577" s="29">
        <v>10574</v>
      </c>
      <c r="CB10577" s="50"/>
      <c r="CC10577" s="55" t="s">
        <v>14509</v>
      </c>
      <c r="CD10577" s="31" t="s">
        <v>3638</v>
      </c>
      <c r="CE10577" s="55" t="s">
        <v>14510</v>
      </c>
      <c r="CF10577" s="32" t="s">
        <v>1768</v>
      </c>
      <c r="CG10577" s="33" t="s">
        <v>1537</v>
      </c>
      <c r="CH10577" s="34">
        <v>99750</v>
      </c>
      <c r="CI10577" s="35">
        <v>45717</v>
      </c>
      <c r="CJ10577" s="35"/>
      <c r="CK10577" s="36">
        <v>199500</v>
      </c>
      <c r="CL10577" s="26">
        <f t="shared" si="373"/>
        <v>99750</v>
      </c>
      <c r="CM10577" s="26"/>
      <c r="CR10577" s="26" t="str">
        <f t="shared" si="374"/>
        <v>('유경팜-용마택배', '765-09-01002', '서울특별시 노원구 공릉로46길 28 상가동1층102호(삼익아파트) (공릉동)', '8806538060217', '테글리정20mg', 99750, '2025-03-01'),</v>
      </c>
    </row>
    <row r="10578" spans="79:96" x14ac:dyDescent="0.25">
      <c r="CA10578" s="29">
        <v>10575</v>
      </c>
      <c r="CB10578" s="50"/>
      <c r="CC10578" s="55" t="s">
        <v>14509</v>
      </c>
      <c r="CD10578" s="31" t="s">
        <v>3638</v>
      </c>
      <c r="CE10578" s="55" t="s">
        <v>14510</v>
      </c>
      <c r="CF10578" s="32" t="s">
        <v>1545</v>
      </c>
      <c r="CG10578" s="33" t="s">
        <v>1334</v>
      </c>
      <c r="CH10578" s="34">
        <v>72000</v>
      </c>
      <c r="CI10578" s="35">
        <v>45717</v>
      </c>
      <c r="CJ10578" s="35"/>
      <c r="CK10578" s="36">
        <v>144000</v>
      </c>
      <c r="CL10578" s="26">
        <f t="shared" si="373"/>
        <v>72000</v>
      </c>
      <c r="CM10578" s="26"/>
      <c r="CR10578" s="26" t="str">
        <f t="shared" si="374"/>
        <v>('유경팜-용마택배', '765-09-01002', '서울특별시 노원구 공릉로46길 28 상가동1층102호(삼익아파트) (공릉동)', '8806538052410', '에티브정', 72000, '2025-03-01'),</v>
      </c>
    </row>
    <row r="10579" spans="79:96" x14ac:dyDescent="0.25">
      <c r="CA10579" s="29">
        <v>10576</v>
      </c>
      <c r="CB10579" s="50"/>
      <c r="CC10579" s="55" t="s">
        <v>14509</v>
      </c>
      <c r="CD10579" s="31" t="s">
        <v>3638</v>
      </c>
      <c r="CE10579" s="55" t="s">
        <v>14510</v>
      </c>
      <c r="CF10579" s="32" t="s">
        <v>3466</v>
      </c>
      <c r="CG10579" s="33" t="s">
        <v>1537</v>
      </c>
      <c r="CH10579" s="34">
        <v>199500</v>
      </c>
      <c r="CI10579" s="35">
        <v>45717</v>
      </c>
      <c r="CJ10579" s="35"/>
      <c r="CK10579" s="36">
        <v>399000</v>
      </c>
      <c r="CL10579" s="26">
        <f t="shared" si="373"/>
        <v>199500</v>
      </c>
      <c r="CM10579" s="26"/>
      <c r="CR10579" s="26" t="str">
        <f t="shared" si="374"/>
        <v>('유경팜-용마택배', '765-09-01002', '서울특별시 노원구 공릉로46길 28 상가동1층102호(삼익아파트) (공릉동)', '8806538060224', '테글리정20mg', 199500, '2025-03-01'),</v>
      </c>
    </row>
    <row r="10580" spans="79:96" x14ac:dyDescent="0.25">
      <c r="CA10580" s="29">
        <v>10577</v>
      </c>
      <c r="CB10580" s="50"/>
      <c r="CC10580" s="55" t="s">
        <v>14511</v>
      </c>
      <c r="CD10580" s="31" t="s">
        <v>11460</v>
      </c>
      <c r="CE10580" s="55" t="s">
        <v>14512</v>
      </c>
      <c r="CF10580" s="32" t="s">
        <v>2156</v>
      </c>
      <c r="CG10580" s="33" t="s">
        <v>916</v>
      </c>
      <c r="CH10580" s="34">
        <v>338400</v>
      </c>
      <c r="CI10580" s="35">
        <v>45689</v>
      </c>
      <c r="CJ10580" s="35"/>
      <c r="CK10580" s="36">
        <v>676800</v>
      </c>
      <c r="CL10580" s="26">
        <f t="shared" si="373"/>
        <v>338400</v>
      </c>
      <c r="CM10580" s="26"/>
      <c r="CR10580" s="26" t="str">
        <f t="shared" si="374"/>
        <v>('유니팜서울약국 HM(역삼동)', '513-01-99874', '서울특별시 강남구 테헤란로 109 (강남제일빌딩1층) (역삼동)', '8806538021027', '에이낙정', 338400, '2025-02-01'),</v>
      </c>
    </row>
    <row r="10581" spans="79:96" x14ac:dyDescent="0.25">
      <c r="CA10581" s="29">
        <v>10578</v>
      </c>
      <c r="CB10581" s="50"/>
      <c r="CC10581" s="55" t="s">
        <v>14513</v>
      </c>
      <c r="CD10581" s="31" t="s">
        <v>14514</v>
      </c>
      <c r="CE10581" s="55" t="s">
        <v>14515</v>
      </c>
      <c r="CF10581" s="32" t="s">
        <v>1165</v>
      </c>
      <c r="CG10581" s="33" t="s">
        <v>1166</v>
      </c>
      <c r="CH10581" s="34">
        <v>35250</v>
      </c>
      <c r="CI10581" s="35">
        <v>45658</v>
      </c>
      <c r="CJ10581" s="35"/>
      <c r="CK10581" s="36">
        <v>70500</v>
      </c>
      <c r="CL10581" s="26">
        <f t="shared" si="373"/>
        <v>35250</v>
      </c>
      <c r="CM10581" s="26"/>
      <c r="CR10581" s="26" t="str">
        <f t="shared" si="374"/>
        <v>('유니팜약국(강남)-T/GP(8)', '203-73-07756', '서울 강남구 청담동 87-8', '8806538011431', '신일모노독시엠캡슐 100mg', 35250, '2025-01-01'),</v>
      </c>
    </row>
    <row r="10582" spans="79:96" x14ac:dyDescent="0.25">
      <c r="CA10582" s="29">
        <v>10579</v>
      </c>
      <c r="CB10582" s="50"/>
      <c r="CC10582" s="55" t="s">
        <v>14513</v>
      </c>
      <c r="CD10582" s="31" t="s">
        <v>14514</v>
      </c>
      <c r="CE10582" s="55" t="s">
        <v>14515</v>
      </c>
      <c r="CF10582" s="32" t="s">
        <v>1165</v>
      </c>
      <c r="CG10582" s="33" t="s">
        <v>1166</v>
      </c>
      <c r="CH10582" s="34">
        <v>35250</v>
      </c>
      <c r="CI10582" s="35">
        <v>45717</v>
      </c>
      <c r="CJ10582" s="35"/>
      <c r="CK10582" s="36">
        <v>70500</v>
      </c>
      <c r="CL10582" s="26">
        <f t="shared" si="373"/>
        <v>35250</v>
      </c>
      <c r="CM10582" s="26"/>
      <c r="CR10582" s="26" t="str">
        <f t="shared" si="374"/>
        <v>('유니팜약국(강남)-T/GP(8)', '203-73-07756', '서울 강남구 청담동 87-8', '8806538011431', '신일모노독시엠캡슐 100mg', 35250, '2025-03-01'),</v>
      </c>
    </row>
    <row r="10583" spans="79:96" x14ac:dyDescent="0.25">
      <c r="CA10583" s="29">
        <v>10580</v>
      </c>
      <c r="CB10583" s="50"/>
      <c r="CC10583" s="55" t="s">
        <v>14513</v>
      </c>
      <c r="CD10583" s="31" t="s">
        <v>14514</v>
      </c>
      <c r="CE10583" s="55" t="s">
        <v>14515</v>
      </c>
      <c r="CF10583" s="32" t="s">
        <v>2930</v>
      </c>
      <c r="CG10583" s="33" t="s">
        <v>1166</v>
      </c>
      <c r="CH10583" s="34">
        <v>6345</v>
      </c>
      <c r="CI10583" s="35">
        <v>45717</v>
      </c>
      <c r="CJ10583" s="35"/>
      <c r="CK10583" s="36">
        <v>12690</v>
      </c>
      <c r="CL10583" s="26">
        <f t="shared" si="373"/>
        <v>6345</v>
      </c>
      <c r="CM10583" s="26"/>
      <c r="CR10583" s="26" t="str">
        <f t="shared" si="374"/>
        <v>('유니팜약국(강남)-T/GP(8)', '203-73-07756', '서울 강남구 청담동 87-8', '8806538011462', '신일모노독시엠캡슐 100mg', 6345, '2025-03-01'),</v>
      </c>
    </row>
    <row r="10584" spans="79:96" x14ac:dyDescent="0.25">
      <c r="CA10584" s="29">
        <v>10581</v>
      </c>
      <c r="CB10584" s="50"/>
      <c r="CC10584" s="55" t="s">
        <v>14516</v>
      </c>
      <c r="CD10584" s="31" t="s">
        <v>14517</v>
      </c>
      <c r="CE10584" s="55" t="s">
        <v>14518</v>
      </c>
      <c r="CF10584" s="32" t="s">
        <v>732</v>
      </c>
      <c r="CG10584" s="33" t="s">
        <v>733</v>
      </c>
      <c r="CH10584" s="34">
        <v>5750</v>
      </c>
      <c r="CI10584" s="35">
        <v>45717</v>
      </c>
      <c r="CJ10584" s="35"/>
      <c r="CK10584" s="36">
        <v>11500</v>
      </c>
      <c r="CL10584" s="26">
        <f t="shared" si="373"/>
        <v>5750</v>
      </c>
      <c r="CM10584" s="26"/>
      <c r="CR10584" s="26" t="str">
        <f t="shared" si="374"/>
        <v>('유스약국(고양)-T/Q(큐)', '449-10-00131', '경기 고양시 덕양구 삼송동 337-3 강남프라자1층104호', '8806538017259', '신일피리독신정 50mg', 5750, '2025-03-01'),</v>
      </c>
    </row>
    <row r="10585" spans="79:96" x14ac:dyDescent="0.25">
      <c r="CA10585" s="29">
        <v>10582</v>
      </c>
      <c r="CB10585" s="50"/>
      <c r="CC10585" s="55" t="s">
        <v>14519</v>
      </c>
      <c r="CD10585" s="31" t="s">
        <v>14520</v>
      </c>
      <c r="CE10585" s="55" t="s">
        <v>14521</v>
      </c>
      <c r="CF10585" s="32" t="s">
        <v>615</v>
      </c>
      <c r="CG10585" s="33" t="s">
        <v>616</v>
      </c>
      <c r="CH10585" s="34">
        <v>7500</v>
      </c>
      <c r="CI10585" s="35">
        <v>45717</v>
      </c>
      <c r="CJ10585" s="35"/>
      <c r="CK10585" s="36">
        <v>15000</v>
      </c>
      <c r="CL10585" s="26">
        <f t="shared" si="373"/>
        <v>7500</v>
      </c>
      <c r="CM10585" s="26"/>
      <c r="CR10585" s="26" t="str">
        <f t="shared" si="374"/>
        <v>('유약국(수원)-P/나', '662-32-00681', '경기도 수원시 영통구 덕영대로1483번길 16-4 (망포동)', '8806538015149', '신일폴산정 1mg', 7500, '2025-03-01'),</v>
      </c>
    </row>
    <row r="10586" spans="79:96" x14ac:dyDescent="0.25">
      <c r="CA10586" s="29">
        <v>10583</v>
      </c>
      <c r="CB10586" s="50"/>
      <c r="CC10586" s="55" t="s">
        <v>14522</v>
      </c>
      <c r="CD10586" s="31" t="s">
        <v>14523</v>
      </c>
      <c r="CE10586" s="55" t="s">
        <v>14524</v>
      </c>
      <c r="CF10586" s="32" t="s">
        <v>1376</v>
      </c>
      <c r="CG10586" s="33" t="s">
        <v>197</v>
      </c>
      <c r="CH10586" s="34">
        <v>-10680</v>
      </c>
      <c r="CI10586" s="35">
        <v>45717</v>
      </c>
      <c r="CJ10586" s="35"/>
      <c r="CK10586" s="36">
        <v>-21360</v>
      </c>
      <c r="CL10586" s="26">
        <f t="shared" si="373"/>
        <v>-10680</v>
      </c>
      <c r="CM10586" s="26"/>
      <c r="CR10586" s="26" t="str">
        <f t="shared" si="374"/>
        <v>('유영약국-M', '122-22-71184', '인천광역시 계양구 하느재로20번길 1 (계산동)', '8806538013817', '리피칸정 20mg', -10680, '2025-03-01'),</v>
      </c>
    </row>
    <row r="10587" spans="79:96" x14ac:dyDescent="0.25">
      <c r="CA10587" s="29">
        <v>10584</v>
      </c>
      <c r="CB10587" s="50"/>
      <c r="CC10587" s="55" t="s">
        <v>14522</v>
      </c>
      <c r="CD10587" s="31" t="s">
        <v>14523</v>
      </c>
      <c r="CE10587" s="55" t="s">
        <v>14524</v>
      </c>
      <c r="CF10587" s="32" t="s">
        <v>645</v>
      </c>
      <c r="CG10587" s="33" t="s">
        <v>646</v>
      </c>
      <c r="CH10587" s="34">
        <v>9500</v>
      </c>
      <c r="CI10587" s="35">
        <v>45717</v>
      </c>
      <c r="CJ10587" s="35"/>
      <c r="CK10587" s="36">
        <v>19000</v>
      </c>
      <c r="CL10587" s="26">
        <f t="shared" si="373"/>
        <v>9500</v>
      </c>
      <c r="CM10587" s="26"/>
      <c r="CR10587" s="26" t="str">
        <f t="shared" si="374"/>
        <v>('유영약국-M', '122-22-71184', '인천광역시 계양구 하느재로20번길 1 (계산동)', '8806538014265', '신일브롬헥신염산염정 8mg', 9500, '2025-03-01'),</v>
      </c>
    </row>
    <row r="10588" spans="79:96" x14ac:dyDescent="0.25">
      <c r="CA10588" s="29">
        <v>10585</v>
      </c>
      <c r="CB10588" s="50"/>
      <c r="CC10588" s="55" t="s">
        <v>14522</v>
      </c>
      <c r="CD10588" s="31" t="s">
        <v>14523</v>
      </c>
      <c r="CE10588" s="55" t="s">
        <v>14524</v>
      </c>
      <c r="CF10588" s="32" t="s">
        <v>1501</v>
      </c>
      <c r="CG10588" s="33" t="s">
        <v>1310</v>
      </c>
      <c r="CH10588" s="34">
        <v>16170</v>
      </c>
      <c r="CI10588" s="35">
        <v>45717</v>
      </c>
      <c r="CJ10588" s="35"/>
      <c r="CK10588" s="36">
        <v>32340</v>
      </c>
      <c r="CL10588" s="26">
        <f t="shared" si="373"/>
        <v>16170</v>
      </c>
      <c r="CM10588" s="26"/>
      <c r="CR10588" s="26" t="str">
        <f t="shared" si="374"/>
        <v>('유영약국-M', '122-22-71184', '인천광역시 계양구 하느재로20번길 1 (계산동)', '8806538051123', '신에소메정40mg', 16170, '2025-03-01'),</v>
      </c>
    </row>
    <row r="10589" spans="79:96" x14ac:dyDescent="0.25">
      <c r="CA10589" s="29">
        <v>10586</v>
      </c>
      <c r="CB10589" s="50"/>
      <c r="CC10589" s="55" t="s">
        <v>14525</v>
      </c>
      <c r="CD10589" s="31" t="s">
        <v>14526</v>
      </c>
      <c r="CE10589" s="55" t="s">
        <v>14527</v>
      </c>
      <c r="CF10589" s="32" t="s">
        <v>732</v>
      </c>
      <c r="CG10589" s="33" t="s">
        <v>733</v>
      </c>
      <c r="CH10589" s="34">
        <v>5750</v>
      </c>
      <c r="CI10589" s="35">
        <v>45689</v>
      </c>
      <c r="CJ10589" s="35"/>
      <c r="CK10589" s="36">
        <v>11500</v>
      </c>
      <c r="CL10589" s="26">
        <f t="shared" si="373"/>
        <v>5750</v>
      </c>
      <c r="CM10589" s="26"/>
      <c r="CR10589" s="26" t="str">
        <f t="shared" si="374"/>
        <v>('유킹스파머시가까운약국-Z(일)', '134-15-79686', '경기도 안산시 단원구 적금로 120 101호 (고잔동)', '8806538017259', '신일피리독신정 50mg', 5750, '2025-02-01'),</v>
      </c>
    </row>
    <row r="10590" spans="79:96" x14ac:dyDescent="0.25">
      <c r="CA10590" s="29">
        <v>10587</v>
      </c>
      <c r="CB10590" s="50"/>
      <c r="CC10590" s="55" t="s">
        <v>14525</v>
      </c>
      <c r="CD10590" s="31" t="s">
        <v>14526</v>
      </c>
      <c r="CE10590" s="55" t="s">
        <v>14527</v>
      </c>
      <c r="CF10590" s="32" t="s">
        <v>732</v>
      </c>
      <c r="CG10590" s="33" t="s">
        <v>733</v>
      </c>
      <c r="CH10590" s="34">
        <v>5750</v>
      </c>
      <c r="CI10590" s="35">
        <v>45658</v>
      </c>
      <c r="CJ10590" s="35"/>
      <c r="CK10590" s="36">
        <v>11500</v>
      </c>
      <c r="CL10590" s="26">
        <f t="shared" si="373"/>
        <v>5750</v>
      </c>
      <c r="CM10590" s="26"/>
      <c r="CR10590" s="26" t="str">
        <f t="shared" si="374"/>
        <v>('유킹스파머시가까운약국-Z(일)', '134-15-79686', '경기도 안산시 단원구 적금로 120 101호 (고잔동)', '8806538017259', '신일피리독신정 50mg', 5750, '2025-01-01'),</v>
      </c>
    </row>
    <row r="10591" spans="79:96" x14ac:dyDescent="0.25">
      <c r="CA10591" s="29">
        <v>10588</v>
      </c>
      <c r="CB10591" s="50"/>
      <c r="CC10591" s="55" t="s">
        <v>14528</v>
      </c>
      <c r="CD10591" s="31" t="s">
        <v>4229</v>
      </c>
      <c r="CE10591" s="55" t="s">
        <v>14529</v>
      </c>
      <c r="CF10591" s="32" t="s">
        <v>3042</v>
      </c>
      <c r="CG10591" s="33" t="s">
        <v>537</v>
      </c>
      <c r="CH10591" s="34">
        <v>2730</v>
      </c>
      <c r="CI10591" s="35">
        <v>45717</v>
      </c>
      <c r="CJ10591" s="35"/>
      <c r="CK10591" s="36">
        <v>5460</v>
      </c>
      <c r="CL10591" s="26">
        <f t="shared" si="373"/>
        <v>2730</v>
      </c>
      <c r="CM10591" s="26"/>
      <c r="CR10591" s="26" t="str">
        <f t="shared" si="374"/>
        <v>('유한약국 HM(전북 익산)', '634-09-01580', '전북 익산시 마동 서동로 129(마동)', '8806538003610', '레오빌정 25mg', 2730, '2025-03-01'),</v>
      </c>
    </row>
    <row r="10592" spans="79:96" x14ac:dyDescent="0.25">
      <c r="CA10592" s="29">
        <v>10589</v>
      </c>
      <c r="CB10592" s="50"/>
      <c r="CC10592" s="55" t="s">
        <v>14530</v>
      </c>
      <c r="CD10592" s="31" t="s">
        <v>14531</v>
      </c>
      <c r="CE10592" s="55" t="s">
        <v>14532</v>
      </c>
      <c r="CF10592" s="32" t="s">
        <v>1032</v>
      </c>
      <c r="CG10592" s="33" t="s">
        <v>948</v>
      </c>
      <c r="CH10592" s="34">
        <v>11000</v>
      </c>
      <c r="CI10592" s="35">
        <v>45717</v>
      </c>
      <c r="CJ10592" s="35"/>
      <c r="CK10592" s="36">
        <v>22000</v>
      </c>
      <c r="CL10592" s="26">
        <f t="shared" si="373"/>
        <v>11000</v>
      </c>
      <c r="CM10592" s="26"/>
      <c r="CR10592" s="26" t="str">
        <f t="shared" si="374"/>
        <v>('윤정희약국-A(일)', '131-09-45037', '인천광역시 남동구 포구로 64-35 (논현동)', '8806538014029', '신일엠정 500mg', 11000, '2025-03-01'),</v>
      </c>
    </row>
    <row r="10593" spans="79:96" x14ac:dyDescent="0.25">
      <c r="CA10593" s="29">
        <v>10590</v>
      </c>
      <c r="CB10593" s="50"/>
      <c r="CC10593" s="55" t="s">
        <v>14533</v>
      </c>
      <c r="CD10593" s="31" t="s">
        <v>14534</v>
      </c>
      <c r="CE10593" s="55" t="s">
        <v>14535</v>
      </c>
      <c r="CF10593" s="32" t="s">
        <v>2930</v>
      </c>
      <c r="CG10593" s="33" t="s">
        <v>1166</v>
      </c>
      <c r="CH10593" s="34">
        <v>6345</v>
      </c>
      <c r="CI10593" s="35">
        <v>45717</v>
      </c>
      <c r="CJ10593" s="35"/>
      <c r="CK10593" s="36">
        <v>12690</v>
      </c>
      <c r="CL10593" s="26">
        <f t="shared" si="373"/>
        <v>6345</v>
      </c>
      <c r="CM10593" s="26"/>
      <c r="CR10593" s="26" t="str">
        <f t="shared" si="374"/>
        <v>('으뜸약국(인천서구)-M(일)', '136-75-00423', '인천광역시 서구 한중로 10 1층 109호 (메르시타워) (백석동)', '8806538011462', '신일모노독시엠캡슐 100mg', 6345, '2025-03-01'),</v>
      </c>
    </row>
    <row r="10594" spans="79:96" x14ac:dyDescent="0.25">
      <c r="CA10594" s="29">
        <v>10591</v>
      </c>
      <c r="CB10594" s="50"/>
      <c r="CC10594" s="55" t="s">
        <v>14536</v>
      </c>
      <c r="CD10594" s="31" t="s">
        <v>6587</v>
      </c>
      <c r="CE10594" s="55" t="s">
        <v>14537</v>
      </c>
      <c r="CF10594" s="32" t="s">
        <v>2228</v>
      </c>
      <c r="CG10594" s="33" t="s">
        <v>790</v>
      </c>
      <c r="CH10594" s="34">
        <v>116000</v>
      </c>
      <c r="CI10594" s="35">
        <v>45717</v>
      </c>
      <c r="CJ10594" s="35"/>
      <c r="CK10594" s="36">
        <v>232000</v>
      </c>
      <c r="CL10594" s="26">
        <f t="shared" si="373"/>
        <v>116000</v>
      </c>
      <c r="CM10594" s="26"/>
      <c r="CR10594" s="26" t="str">
        <f t="shared" si="374"/>
        <v>('이레약국(구월)-B/(일)', '131-10-79678', '인천광역시 남동구 구월남로 172 (구월동)', '8806538013121', '신일슈도에페드린정 60mg', 116000, '2025-03-01'),</v>
      </c>
    </row>
    <row r="10595" spans="79:96" x14ac:dyDescent="0.25">
      <c r="CA10595" s="29">
        <v>10592</v>
      </c>
      <c r="CB10595" s="50"/>
      <c r="CC10595" s="55" t="s">
        <v>14536</v>
      </c>
      <c r="CD10595" s="31" t="s">
        <v>6587</v>
      </c>
      <c r="CE10595" s="55" t="s">
        <v>14537</v>
      </c>
      <c r="CF10595" s="32" t="s">
        <v>2228</v>
      </c>
      <c r="CG10595" s="33" t="s">
        <v>790</v>
      </c>
      <c r="CH10595" s="34">
        <v>43500</v>
      </c>
      <c r="CI10595" s="35">
        <v>45717</v>
      </c>
      <c r="CJ10595" s="35"/>
      <c r="CK10595" s="36">
        <v>87000</v>
      </c>
      <c r="CL10595" s="26">
        <f t="shared" si="373"/>
        <v>43500</v>
      </c>
      <c r="CM10595" s="26"/>
      <c r="CR10595" s="26" t="str">
        <f t="shared" si="374"/>
        <v>('이레약국(구월)-B/(일)', '131-10-79678', '인천광역시 남동구 구월남로 172 (구월동)', '8806538013121', '신일슈도에페드린정 60mg', 43500, '2025-03-01'),</v>
      </c>
    </row>
    <row r="10596" spans="79:96" x14ac:dyDescent="0.25">
      <c r="CA10596" s="29">
        <v>10593</v>
      </c>
      <c r="CB10596" s="50"/>
      <c r="CC10596" s="55" t="s">
        <v>14538</v>
      </c>
      <c r="CD10596" s="31" t="s">
        <v>1634</v>
      </c>
      <c r="CE10596" s="55" t="s">
        <v>14539</v>
      </c>
      <c r="CF10596" s="32" t="s">
        <v>2352</v>
      </c>
      <c r="CG10596" s="33" t="s">
        <v>1451</v>
      </c>
      <c r="CH10596" s="34">
        <v>75675</v>
      </c>
      <c r="CI10596" s="35">
        <v>45717</v>
      </c>
      <c r="CJ10596" s="35"/>
      <c r="CK10596" s="36">
        <v>151350</v>
      </c>
      <c r="CL10596" s="26">
        <f t="shared" si="373"/>
        <v>75675</v>
      </c>
      <c r="CM10596" s="26"/>
      <c r="CR10596" s="26" t="str">
        <f t="shared" si="374"/>
        <v>('이룸약국-NP(3)', '720-77-00498', '경기도 남양주시 별내중앙로 24 1동제4층 405-1호, 이레타워 (별내동)', '8806538054513', '안플업서방정 300mg', 75675, '2025-03-01'),</v>
      </c>
    </row>
    <row r="10597" spans="79:96" x14ac:dyDescent="0.25">
      <c r="CA10597" s="29">
        <v>10594</v>
      </c>
      <c r="CB10597" s="50"/>
      <c r="CC10597" s="55" t="s">
        <v>14538</v>
      </c>
      <c r="CD10597" s="31" t="s">
        <v>1634</v>
      </c>
      <c r="CE10597" s="55" t="s">
        <v>14539</v>
      </c>
      <c r="CF10597" s="32" t="s">
        <v>1686</v>
      </c>
      <c r="CG10597" s="33" t="s">
        <v>1033</v>
      </c>
      <c r="CH10597" s="34">
        <v>79725</v>
      </c>
      <c r="CI10597" s="35">
        <v>45717</v>
      </c>
      <c r="CJ10597" s="35"/>
      <c r="CK10597" s="36">
        <v>159450</v>
      </c>
      <c r="CL10597" s="26">
        <f t="shared" si="373"/>
        <v>79725</v>
      </c>
      <c r="CM10597" s="26"/>
      <c r="CR10597" s="26" t="str">
        <f t="shared" si="374"/>
        <v>('이룸약국-NP(3)', '720-77-00498', '경기도 남양주시 별내중앙로 24 1동제4층 405-1호, 이레타워 (별내동)', '8806538058122', '로타젯정10/10mg', 79725, '2025-03-01'),</v>
      </c>
    </row>
    <row r="10598" spans="79:96" x14ac:dyDescent="0.25">
      <c r="CA10598" s="29">
        <v>10595</v>
      </c>
      <c r="CB10598" s="50"/>
      <c r="CC10598" s="55" t="s">
        <v>14540</v>
      </c>
      <c r="CD10598" s="31" t="s">
        <v>5504</v>
      </c>
      <c r="CE10598" s="55" t="s">
        <v>14541</v>
      </c>
      <c r="CF10598" s="32" t="s">
        <v>615</v>
      </c>
      <c r="CG10598" s="33" t="s">
        <v>616</v>
      </c>
      <c r="CH10598" s="34">
        <v>7500</v>
      </c>
      <c r="CI10598" s="35">
        <v>45689</v>
      </c>
      <c r="CJ10598" s="35"/>
      <c r="CK10598" s="36">
        <v>15000</v>
      </c>
      <c r="CL10598" s="26">
        <f t="shared" si="373"/>
        <v>7500</v>
      </c>
      <c r="CM10598" s="26"/>
      <c r="CR10598" s="26" t="str">
        <f t="shared" si="374"/>
        <v>('이수사랑약국 BP(서울동작)', '109-03-96013', '서울특별시 동작구 사당로 300 이수자이상가 2층 이수사랑약국 (사당동)', '8806538015149', '신일폴산정 1mg', 7500, '2025-02-01'),</v>
      </c>
    </row>
    <row r="10599" spans="79:96" x14ac:dyDescent="0.25">
      <c r="CA10599" s="29">
        <v>10596</v>
      </c>
      <c r="CB10599" s="50"/>
      <c r="CC10599" s="55" t="s">
        <v>14542</v>
      </c>
      <c r="CD10599" s="31" t="s">
        <v>14543</v>
      </c>
      <c r="CE10599" s="55" t="s">
        <v>14544</v>
      </c>
      <c r="CF10599" s="32" t="s">
        <v>1041</v>
      </c>
      <c r="CG10599" s="33" t="s">
        <v>1004</v>
      </c>
      <c r="CH10599" s="34">
        <v>6000</v>
      </c>
      <c r="CI10599" s="35">
        <v>45658</v>
      </c>
      <c r="CJ10599" s="35"/>
      <c r="CK10599" s="36">
        <v>12000</v>
      </c>
      <c r="CL10599" s="26">
        <f t="shared" si="373"/>
        <v>6000</v>
      </c>
      <c r="CM10599" s="26"/>
      <c r="CR10599" s="26" t="str">
        <f t="shared" si="374"/>
        <v>('이웃사랑약국(안산)-T/Z/(일)', '133-01-63068', '경기 안산시 단원구 고잔동 716 메디피아101호', '8806538014647', '신일티아민염산염정 10mg', 6000, '2025-01-01'),</v>
      </c>
    </row>
    <row r="10600" spans="79:96" x14ac:dyDescent="0.25">
      <c r="CA10600" s="29">
        <v>10597</v>
      </c>
      <c r="CB10600" s="50"/>
      <c r="CC10600" s="55" t="s">
        <v>14545</v>
      </c>
      <c r="CD10600" s="31" t="s">
        <v>12759</v>
      </c>
      <c r="CE10600" s="55" t="s">
        <v>14546</v>
      </c>
      <c r="CF10600" s="32" t="s">
        <v>1017</v>
      </c>
      <c r="CG10600" s="33" t="s">
        <v>1018</v>
      </c>
      <c r="CH10600" s="34">
        <v>15000</v>
      </c>
      <c r="CI10600" s="35">
        <v>45717</v>
      </c>
      <c r="CJ10600" s="35"/>
      <c r="CK10600" s="36">
        <v>30000</v>
      </c>
      <c r="CL10600" s="26">
        <f t="shared" si="373"/>
        <v>15000</v>
      </c>
      <c r="CM10600" s="26"/>
      <c r="CR10600" s="26" t="str">
        <f t="shared" si="374"/>
        <v>('이조약국 UP(순천시)', '416-07-35760', '전남 순천시 행동 3-3번지', '8806538015835', '신일이부프로펜정 400mg', 15000, '2025-03-01'),</v>
      </c>
    </row>
    <row r="10601" spans="79:96" x14ac:dyDescent="0.25">
      <c r="CA10601" s="29">
        <v>10598</v>
      </c>
      <c r="CB10601" s="50"/>
      <c r="CC10601" s="55" t="s">
        <v>14547</v>
      </c>
      <c r="CD10601" s="31" t="s">
        <v>7733</v>
      </c>
      <c r="CE10601" s="55" t="s">
        <v>14548</v>
      </c>
      <c r="CF10601" s="32" t="s">
        <v>499</v>
      </c>
      <c r="CG10601" s="33" t="s">
        <v>500</v>
      </c>
      <c r="CH10601" s="31">
        <v>103800</v>
      </c>
      <c r="CI10601" s="35">
        <v>45717</v>
      </c>
      <c r="CJ10601" s="35"/>
      <c r="CK10601" s="56">
        <v>207600</v>
      </c>
      <c r="CL10601" s="26">
        <f t="shared" si="373"/>
        <v>103800</v>
      </c>
      <c r="CM10601" s="26"/>
      <c r="CR10601" s="26" t="str">
        <f t="shared" si="374"/>
        <v>('이층메디칼약국 DM(계산동)-G', '266-14-01251', '인천 계양구 계산4동 1086-2 계산프라자 2층 이층메디칼약국', '8806538049823', '하이엘정 5mg', 103800, '2025-03-01'),</v>
      </c>
    </row>
    <row r="10602" spans="79:96" x14ac:dyDescent="0.25">
      <c r="CA10602" s="29">
        <v>10599</v>
      </c>
      <c r="CB10602" s="50"/>
      <c r="CC10602" s="55" t="s">
        <v>14549</v>
      </c>
      <c r="CD10602" s="31" t="s">
        <v>7733</v>
      </c>
      <c r="CE10602" s="55" t="s">
        <v>14550</v>
      </c>
      <c r="CF10602" s="32" t="s">
        <v>3290</v>
      </c>
      <c r="CG10602" s="33" t="s">
        <v>1497</v>
      </c>
      <c r="CH10602" s="34">
        <v>101250</v>
      </c>
      <c r="CI10602" s="35">
        <v>45717</v>
      </c>
      <c r="CJ10602" s="35"/>
      <c r="CK10602" s="36">
        <v>202500</v>
      </c>
      <c r="CL10602" s="26">
        <f t="shared" si="373"/>
        <v>101250</v>
      </c>
      <c r="CM10602" s="26"/>
      <c r="CR10602" s="26" t="str">
        <f t="shared" si="374"/>
        <v>('이층메디칼약국 HM(계산동)-G', '266-14-01251', '인천 계양구 계산동 용종로 2,213호(계산동)', '8806538057316', '탐시원서방캡슐 0.4mg', 101250, '2025-03-01'),</v>
      </c>
    </row>
    <row r="10603" spans="79:96" x14ac:dyDescent="0.25">
      <c r="CA10603" s="29">
        <v>10600</v>
      </c>
      <c r="CB10603" s="50"/>
      <c r="CC10603" s="55" t="s">
        <v>14549</v>
      </c>
      <c r="CD10603" s="31" t="s">
        <v>7733</v>
      </c>
      <c r="CE10603" s="55" t="s">
        <v>14550</v>
      </c>
      <c r="CF10603" s="32" t="s">
        <v>1001</v>
      </c>
      <c r="CG10603" s="33" t="s">
        <v>1002</v>
      </c>
      <c r="CH10603" s="34">
        <v>47400</v>
      </c>
      <c r="CI10603" s="35">
        <v>45717</v>
      </c>
      <c r="CJ10603" s="35"/>
      <c r="CK10603" s="36">
        <v>94800</v>
      </c>
      <c r="CL10603" s="26">
        <f t="shared" si="373"/>
        <v>47400</v>
      </c>
      <c r="CM10603" s="26"/>
      <c r="CR10603" s="26" t="str">
        <f t="shared" si="374"/>
        <v>('이층메디칼약국 HM(계산동)-G', '266-14-01251', '인천 계양구 계산동 용종로 2,213호(계산동)', '8806538027517', '프라빅정 75mg', 47400, '2025-03-01'),</v>
      </c>
    </row>
    <row r="10604" spans="79:96" x14ac:dyDescent="0.25">
      <c r="CA10604" s="29">
        <v>10601</v>
      </c>
      <c r="CB10604" s="50"/>
      <c r="CC10604" s="55" t="s">
        <v>14549</v>
      </c>
      <c r="CD10604" s="31" t="s">
        <v>7733</v>
      </c>
      <c r="CE10604" s="55" t="s">
        <v>14550</v>
      </c>
      <c r="CF10604" s="32" t="s">
        <v>1077</v>
      </c>
      <c r="CG10604" s="33" t="s">
        <v>1078</v>
      </c>
      <c r="CH10604" s="34">
        <v>44000</v>
      </c>
      <c r="CI10604" s="35">
        <v>45717</v>
      </c>
      <c r="CJ10604" s="35"/>
      <c r="CK10604" s="36">
        <v>88000</v>
      </c>
      <c r="CL10604" s="26">
        <f t="shared" si="373"/>
        <v>44000</v>
      </c>
      <c r="CM10604" s="26"/>
      <c r="CR10604" s="26" t="str">
        <f t="shared" si="374"/>
        <v>('이층메디칼약국 HM(계산동)-G', '266-14-01251', '인천 계양구 계산동 용종로 2,213호(계산동)', '8806538056425', '프로나지액 25mL', 44000, '2025-03-01'),</v>
      </c>
    </row>
    <row r="10605" spans="79:96" x14ac:dyDescent="0.25">
      <c r="CA10605" s="29">
        <v>10602</v>
      </c>
      <c r="CB10605" s="50"/>
      <c r="CC10605" s="55" t="s">
        <v>14549</v>
      </c>
      <c r="CD10605" s="31" t="s">
        <v>7733</v>
      </c>
      <c r="CE10605" s="55" t="s">
        <v>14550</v>
      </c>
      <c r="CF10605" s="32" t="s">
        <v>2151</v>
      </c>
      <c r="CG10605" s="33" t="s">
        <v>61</v>
      </c>
      <c r="CH10605" s="34">
        <v>51500</v>
      </c>
      <c r="CI10605" s="35">
        <v>45717</v>
      </c>
      <c r="CJ10605" s="35"/>
      <c r="CK10605" s="36">
        <v>103000</v>
      </c>
      <c r="CL10605" s="26">
        <f t="shared" si="373"/>
        <v>51500</v>
      </c>
      <c r="CM10605" s="26"/>
      <c r="CR10605" s="26" t="str">
        <f t="shared" si="374"/>
        <v>('이층메디칼약국 HM(계산동)-G', '266-14-01251', '인천 계양구 계산동 용종로 2,213호(계산동)', '8806538000220', '가모피드정 5mg', 51500, '2025-03-01'),</v>
      </c>
    </row>
    <row r="10606" spans="79:96" x14ac:dyDescent="0.25">
      <c r="CA10606" s="29">
        <v>10603</v>
      </c>
      <c r="CB10606" s="50"/>
      <c r="CC10606" s="55" t="s">
        <v>14549</v>
      </c>
      <c r="CD10606" s="31" t="s">
        <v>7733</v>
      </c>
      <c r="CE10606" s="55" t="s">
        <v>14550</v>
      </c>
      <c r="CF10606" s="32" t="s">
        <v>2151</v>
      </c>
      <c r="CG10606" s="33" t="s">
        <v>61</v>
      </c>
      <c r="CH10606" s="34">
        <v>51500</v>
      </c>
      <c r="CI10606" s="35">
        <v>45717</v>
      </c>
      <c r="CJ10606" s="35"/>
      <c r="CK10606" s="36">
        <v>103000</v>
      </c>
      <c r="CL10606" s="26">
        <f t="shared" si="373"/>
        <v>51500</v>
      </c>
      <c r="CM10606" s="26"/>
      <c r="CR10606" s="26" t="str">
        <f t="shared" si="374"/>
        <v>('이층메디칼약국 HM(계산동)-G', '266-14-01251', '인천 계양구 계산동 용종로 2,213호(계산동)', '8806538000220', '가모피드정 5mg', 51500, '2025-03-01'),</v>
      </c>
    </row>
    <row r="10607" spans="79:96" x14ac:dyDescent="0.25">
      <c r="CA10607" s="29">
        <v>10604</v>
      </c>
      <c r="CB10607" s="50"/>
      <c r="CC10607" s="55" t="s">
        <v>14549</v>
      </c>
      <c r="CD10607" s="31" t="s">
        <v>7733</v>
      </c>
      <c r="CE10607" s="55" t="s">
        <v>14550</v>
      </c>
      <c r="CF10607" s="32" t="s">
        <v>84</v>
      </c>
      <c r="CG10607" s="33" t="s">
        <v>85</v>
      </c>
      <c r="CH10607" s="34">
        <v>79560</v>
      </c>
      <c r="CI10607" s="35">
        <v>45689</v>
      </c>
      <c r="CJ10607" s="35"/>
      <c r="CK10607" s="36">
        <v>159120</v>
      </c>
      <c r="CL10607" s="26">
        <f t="shared" si="373"/>
        <v>79560</v>
      </c>
      <c r="CM10607" s="26"/>
      <c r="CR10607" s="26" t="str">
        <f t="shared" si="374"/>
        <v>('이층메디칼약국 HM(계산동)-G', '266-14-01251', '인천 계양구 계산동 용종로 2,213호(계산동)', '8806538013749', '리피칸정 10mg', 79560, '2025-02-01'),</v>
      </c>
    </row>
    <row r="10608" spans="79:96" x14ac:dyDescent="0.25">
      <c r="CA10608" s="29">
        <v>10605</v>
      </c>
      <c r="CB10608" s="50"/>
      <c r="CC10608" s="55" t="s">
        <v>14549</v>
      </c>
      <c r="CD10608" s="31" t="s">
        <v>7733</v>
      </c>
      <c r="CE10608" s="55" t="s">
        <v>14550</v>
      </c>
      <c r="CF10608" s="32" t="s">
        <v>1454</v>
      </c>
      <c r="CG10608" s="33" t="s">
        <v>1392</v>
      </c>
      <c r="CH10608" s="34">
        <v>31875</v>
      </c>
      <c r="CI10608" s="35">
        <v>45658</v>
      </c>
      <c r="CJ10608" s="35"/>
      <c r="CK10608" s="36">
        <v>63750</v>
      </c>
      <c r="CL10608" s="26">
        <f t="shared" si="373"/>
        <v>31875</v>
      </c>
      <c r="CM10608" s="26"/>
      <c r="CR10608" s="26" t="str">
        <f t="shared" si="374"/>
        <v>('이층메디칼약국 HM(계산동)-G', '266-14-01251', '인천 계양구 계산동 용종로 2,213호(계산동)', '8806538044415', '신노바핀정 10mg', 31875, '2025-01-01'),</v>
      </c>
    </row>
    <row r="10609" spans="79:96" x14ac:dyDescent="0.25">
      <c r="CA10609" s="29">
        <v>10606</v>
      </c>
      <c r="CB10609" s="50"/>
      <c r="CC10609" s="55" t="s">
        <v>14549</v>
      </c>
      <c r="CD10609" s="31" t="s">
        <v>7733</v>
      </c>
      <c r="CE10609" s="55" t="s">
        <v>14550</v>
      </c>
      <c r="CF10609" s="32" t="s">
        <v>13027</v>
      </c>
      <c r="CG10609" s="33" t="s">
        <v>631</v>
      </c>
      <c r="CH10609" s="34">
        <v>159750</v>
      </c>
      <c r="CI10609" s="35">
        <v>45717</v>
      </c>
      <c r="CJ10609" s="35"/>
      <c r="CK10609" s="36">
        <v>319500</v>
      </c>
      <c r="CL10609" s="26">
        <f t="shared" si="373"/>
        <v>159750</v>
      </c>
      <c r="CM10609" s="26"/>
      <c r="CR10609" s="26" t="str">
        <f t="shared" si="374"/>
        <v>('이층메디칼약국 HM(계산동)-G', '266-14-01251', '인천 계양구 계산동 용종로 2,213호(계산동)', '8806538009032', '신노바핀정 5mg', 159750, '2025-03-01'),</v>
      </c>
    </row>
    <row r="10610" spans="79:96" x14ac:dyDescent="0.25">
      <c r="CA10610" s="29">
        <v>10607</v>
      </c>
      <c r="CB10610" s="50"/>
      <c r="CC10610" s="55" t="s">
        <v>14549</v>
      </c>
      <c r="CD10610" s="31" t="s">
        <v>7733</v>
      </c>
      <c r="CE10610" s="55" t="s">
        <v>14550</v>
      </c>
      <c r="CF10610" s="32" t="s">
        <v>13027</v>
      </c>
      <c r="CG10610" s="33" t="s">
        <v>631</v>
      </c>
      <c r="CH10610" s="34">
        <v>53250</v>
      </c>
      <c r="CI10610" s="35">
        <v>45717</v>
      </c>
      <c r="CJ10610" s="35"/>
      <c r="CK10610" s="36">
        <v>106500</v>
      </c>
      <c r="CL10610" s="26">
        <f t="shared" si="373"/>
        <v>53250</v>
      </c>
      <c r="CM10610" s="26"/>
      <c r="CR10610" s="26" t="str">
        <f t="shared" si="374"/>
        <v>('이층메디칼약국 HM(계산동)-G', '266-14-01251', '인천 계양구 계산동 용종로 2,213호(계산동)', '8806538009032', '신노바핀정 5mg', 53250, '2025-03-01'),</v>
      </c>
    </row>
    <row r="10611" spans="79:96" x14ac:dyDescent="0.25">
      <c r="CA10611" s="29">
        <v>10608</v>
      </c>
      <c r="CB10611" s="50"/>
      <c r="CC10611" s="55" t="s">
        <v>14549</v>
      </c>
      <c r="CD10611" s="31" t="s">
        <v>7733</v>
      </c>
      <c r="CE10611" s="55" t="s">
        <v>14550</v>
      </c>
      <c r="CF10611" s="32" t="s">
        <v>13027</v>
      </c>
      <c r="CG10611" s="33" t="s">
        <v>631</v>
      </c>
      <c r="CH10611" s="34">
        <v>106500</v>
      </c>
      <c r="CI10611" s="35">
        <v>45717</v>
      </c>
      <c r="CJ10611" s="35"/>
      <c r="CK10611" s="36">
        <v>213000</v>
      </c>
      <c r="CL10611" s="26">
        <f t="shared" si="373"/>
        <v>106500</v>
      </c>
      <c r="CM10611" s="26"/>
      <c r="CR10611" s="26" t="str">
        <f t="shared" si="374"/>
        <v>('이층메디칼약국 HM(계산동)-G', '266-14-01251', '인천 계양구 계산동 용종로 2,213호(계산동)', '8806538009032', '신노바핀정 5mg', 106500, '2025-03-01'),</v>
      </c>
    </row>
    <row r="10612" spans="79:96" x14ac:dyDescent="0.25">
      <c r="CA10612" s="29">
        <v>10609</v>
      </c>
      <c r="CB10612" s="50"/>
      <c r="CC10612" s="55" t="s">
        <v>14549</v>
      </c>
      <c r="CD10612" s="31" t="s">
        <v>7733</v>
      </c>
      <c r="CE10612" s="55" t="s">
        <v>14550</v>
      </c>
      <c r="CF10612" s="32" t="s">
        <v>3158</v>
      </c>
      <c r="CG10612" s="33" t="s">
        <v>835</v>
      </c>
      <c r="CH10612" s="34">
        <v>31250</v>
      </c>
      <c r="CI10612" s="35">
        <v>45717</v>
      </c>
      <c r="CJ10612" s="35"/>
      <c r="CK10612" s="36">
        <v>62500</v>
      </c>
      <c r="CL10612" s="26">
        <f t="shared" si="373"/>
        <v>31250</v>
      </c>
      <c r="CM10612" s="26"/>
      <c r="CR10612" s="26" t="str">
        <f t="shared" si="374"/>
        <v>('이층메디칼약국 HM(계산동)-G', '266-14-01251', '인천 계양구 계산동 용종로 2,213호(계산동)', '8806538013428', '신일아시클로버정', 31250, '2025-03-01'),</v>
      </c>
    </row>
    <row r="10613" spans="79:96" x14ac:dyDescent="0.25">
      <c r="CA10613" s="29">
        <v>10610</v>
      </c>
      <c r="CB10613" s="50"/>
      <c r="CC10613" s="55" t="s">
        <v>14549</v>
      </c>
      <c r="CD10613" s="31" t="s">
        <v>7733</v>
      </c>
      <c r="CE10613" s="55" t="s">
        <v>14550</v>
      </c>
      <c r="CF10613" s="32" t="s">
        <v>3158</v>
      </c>
      <c r="CG10613" s="33" t="s">
        <v>835</v>
      </c>
      <c r="CH10613" s="34">
        <v>31250</v>
      </c>
      <c r="CI10613" s="35">
        <v>45717</v>
      </c>
      <c r="CJ10613" s="35"/>
      <c r="CK10613" s="36">
        <v>62500</v>
      </c>
      <c r="CL10613" s="26">
        <f t="shared" si="373"/>
        <v>31250</v>
      </c>
      <c r="CM10613" s="26"/>
      <c r="CR10613" s="26" t="str">
        <f t="shared" si="374"/>
        <v>('이층메디칼약국 HM(계산동)-G', '266-14-01251', '인천 계양구 계산동 용종로 2,213호(계산동)', '8806538013428', '신일아시클로버정', 31250, '2025-03-01'),</v>
      </c>
    </row>
    <row r="10614" spans="79:96" x14ac:dyDescent="0.25">
      <c r="CA10614" s="29">
        <v>10611</v>
      </c>
      <c r="CB10614" s="50"/>
      <c r="CC10614" s="55" t="s">
        <v>14549</v>
      </c>
      <c r="CD10614" s="31" t="s">
        <v>7733</v>
      </c>
      <c r="CE10614" s="55" t="s">
        <v>14550</v>
      </c>
      <c r="CF10614" s="32" t="s">
        <v>2354</v>
      </c>
      <c r="CG10614" s="33" t="s">
        <v>661</v>
      </c>
      <c r="CH10614" s="34">
        <v>29000</v>
      </c>
      <c r="CI10614" s="35">
        <v>45717</v>
      </c>
      <c r="CJ10614" s="35"/>
      <c r="CK10614" s="36">
        <v>58000</v>
      </c>
      <c r="CL10614" s="26">
        <f t="shared" si="373"/>
        <v>29000</v>
      </c>
      <c r="CM10614" s="26"/>
      <c r="CR10614" s="26" t="str">
        <f t="shared" si="374"/>
        <v>('이층메디칼약국 HM(계산동)-G', '266-14-01251', '인천 계양구 계산동 용종로 2,213호(계산동)', '8806538046938', '신일트리메부틴말레산염정 100mg', 29000, '2025-03-01'),</v>
      </c>
    </row>
    <row r="10615" spans="79:96" x14ac:dyDescent="0.25">
      <c r="CA10615" s="29">
        <v>10612</v>
      </c>
      <c r="CB10615" s="50"/>
      <c r="CC10615" s="55" t="s">
        <v>14551</v>
      </c>
      <c r="CD10615" s="31" t="s">
        <v>7733</v>
      </c>
      <c r="CE10615" s="55" t="s">
        <v>14552</v>
      </c>
      <c r="CF10615" s="32" t="s">
        <v>1077</v>
      </c>
      <c r="CG10615" s="33" t="s">
        <v>1078</v>
      </c>
      <c r="CH10615" s="34">
        <v>44000</v>
      </c>
      <c r="CI10615" s="35">
        <v>45717</v>
      </c>
      <c r="CJ10615" s="35"/>
      <c r="CK10615" s="36">
        <v>88000</v>
      </c>
      <c r="CL10615" s="26">
        <f t="shared" si="373"/>
        <v>44000</v>
      </c>
      <c r="CM10615" s="26"/>
      <c r="CR10615" s="26" t="str">
        <f t="shared" si="374"/>
        <v>('이층메디칼약국(인천계양)-G', '266-14-01251', '인천광역시 계양구 용종로 2 213호 (계산동)', '8806538056425', '프로나지액 25mL', 44000, '2025-03-01'),</v>
      </c>
    </row>
    <row r="10616" spans="79:96" x14ac:dyDescent="0.25">
      <c r="CA10616" s="29">
        <v>10613</v>
      </c>
      <c r="CB10616" s="50"/>
      <c r="CC10616" s="55" t="s">
        <v>14551</v>
      </c>
      <c r="CD10616" s="31" t="s">
        <v>7733</v>
      </c>
      <c r="CE10616" s="55" t="s">
        <v>14552</v>
      </c>
      <c r="CF10616" s="32" t="s">
        <v>1454</v>
      </c>
      <c r="CG10616" s="33" t="s">
        <v>1392</v>
      </c>
      <c r="CH10616" s="34">
        <v>63750</v>
      </c>
      <c r="CI10616" s="35">
        <v>45689</v>
      </c>
      <c r="CJ10616" s="35"/>
      <c r="CK10616" s="36">
        <v>127500</v>
      </c>
      <c r="CL10616" s="26">
        <f t="shared" si="373"/>
        <v>63750</v>
      </c>
      <c r="CM10616" s="26"/>
      <c r="CR10616" s="26" t="str">
        <f t="shared" si="374"/>
        <v>('이층메디칼약국(인천계양)-G', '266-14-01251', '인천광역시 계양구 용종로 2 213호 (계산동)', '8806538044415', '신노바핀정 10mg', 63750, '2025-02-01'),</v>
      </c>
    </row>
    <row r="10617" spans="79:96" x14ac:dyDescent="0.25">
      <c r="CA10617" s="29">
        <v>10614</v>
      </c>
      <c r="CB10617" s="50"/>
      <c r="CC10617" s="55" t="s">
        <v>14551</v>
      </c>
      <c r="CD10617" s="31" t="s">
        <v>7733</v>
      </c>
      <c r="CE10617" s="55" t="s">
        <v>14552</v>
      </c>
      <c r="CF10617" s="32" t="s">
        <v>1545</v>
      </c>
      <c r="CG10617" s="33" t="s">
        <v>1334</v>
      </c>
      <c r="CH10617" s="34">
        <v>7200</v>
      </c>
      <c r="CI10617" s="35">
        <v>45658</v>
      </c>
      <c r="CJ10617" s="35"/>
      <c r="CK10617" s="36">
        <v>14400</v>
      </c>
      <c r="CL10617" s="26">
        <f t="shared" si="373"/>
        <v>7200</v>
      </c>
      <c r="CM10617" s="26"/>
      <c r="CR10617" s="26" t="str">
        <f t="shared" si="374"/>
        <v>('이층메디칼약국(인천계양)-G', '266-14-01251', '인천광역시 계양구 용종로 2 213호 (계산동)', '8806538052410', '에티브정', 7200, '2025-01-01'),</v>
      </c>
    </row>
    <row r="10618" spans="79:96" x14ac:dyDescent="0.25">
      <c r="CA10618" s="29">
        <v>10615</v>
      </c>
      <c r="CB10618" s="50"/>
      <c r="CC10618" s="55" t="s">
        <v>14553</v>
      </c>
      <c r="CD10618" s="31" t="s">
        <v>4877</v>
      </c>
      <c r="CE10618" s="55" t="s">
        <v>14554</v>
      </c>
      <c r="CF10618" s="32" t="s">
        <v>1493</v>
      </c>
      <c r="CG10618" s="33" t="s">
        <v>1275</v>
      </c>
      <c r="CH10618" s="34">
        <v>57300</v>
      </c>
      <c r="CI10618" s="35">
        <v>45717</v>
      </c>
      <c r="CJ10618" s="35"/>
      <c r="CK10618" s="36">
        <v>114600</v>
      </c>
      <c r="CL10618" s="26">
        <f t="shared" si="373"/>
        <v>57300</v>
      </c>
      <c r="CM10618" s="26"/>
      <c r="CR10618" s="26" t="str">
        <f t="shared" si="374"/>
        <v>('이층에약국 HM(부산북구)', '833-32-00809', '부산광역시 북구 금곡대로303번길 36 202호(화명동,스페이스903) (화명동)', '8806538051024', '신에소메정20mg', 57300, '2025-03-01'),</v>
      </c>
    </row>
    <row r="10619" spans="79:96" x14ac:dyDescent="0.25">
      <c r="CA10619" s="29">
        <v>10616</v>
      </c>
      <c r="CB10619" s="50"/>
      <c r="CC10619" s="55" t="s">
        <v>14555</v>
      </c>
      <c r="CD10619" s="31" t="s">
        <v>10445</v>
      </c>
      <c r="CE10619" s="55" t="s">
        <v>14556</v>
      </c>
      <c r="CF10619" s="32" t="s">
        <v>2203</v>
      </c>
      <c r="CG10619" s="33" t="s">
        <v>140</v>
      </c>
      <c r="CH10619" s="34">
        <v>1725</v>
      </c>
      <c r="CI10619" s="35">
        <v>45717</v>
      </c>
      <c r="CJ10619" s="35"/>
      <c r="CK10619" s="36">
        <v>3450</v>
      </c>
      <c r="CL10619" s="26">
        <f t="shared" si="373"/>
        <v>1725</v>
      </c>
      <c r="CM10619" s="26"/>
      <c r="CR10619" s="26" t="str">
        <f t="shared" si="374"/>
        <v>('이화미소약국 BP(강원원주)', '702-08-00984', '강원특별자치도 원주시 무실로12번길 24 이화미소약국 (일산동)', '8806538000619', '그리펜-에스정 300mg', 1725, '2025-03-01'),</v>
      </c>
    </row>
    <row r="10620" spans="79:96" x14ac:dyDescent="0.25">
      <c r="CA10620" s="29">
        <v>10617</v>
      </c>
      <c r="CB10620" s="50"/>
      <c r="CC10620" s="55" t="s">
        <v>14555</v>
      </c>
      <c r="CD10620" s="31" t="s">
        <v>10445</v>
      </c>
      <c r="CE10620" s="55" t="s">
        <v>14556</v>
      </c>
      <c r="CF10620" s="32" t="s">
        <v>2203</v>
      </c>
      <c r="CG10620" s="33" t="s">
        <v>140</v>
      </c>
      <c r="CH10620" s="34">
        <v>8625</v>
      </c>
      <c r="CI10620" s="35">
        <v>45717</v>
      </c>
      <c r="CJ10620" s="35"/>
      <c r="CK10620" s="36">
        <v>17250</v>
      </c>
      <c r="CL10620" s="26">
        <f t="shared" si="373"/>
        <v>8625</v>
      </c>
      <c r="CM10620" s="26"/>
      <c r="CR10620" s="26" t="str">
        <f t="shared" si="374"/>
        <v>('이화미소약국 BP(강원원주)', '702-08-00984', '강원특별자치도 원주시 무실로12번길 24 이화미소약국 (일산동)', '8806538000619', '그리펜-에스정 300mg', 8625, '2025-03-01'),</v>
      </c>
    </row>
    <row r="10621" spans="79:96" x14ac:dyDescent="0.25">
      <c r="CA10621" s="29">
        <v>10618</v>
      </c>
      <c r="CB10621" s="50"/>
      <c r="CC10621" s="55" t="s">
        <v>14557</v>
      </c>
      <c r="CD10621" s="31" t="s">
        <v>14558</v>
      </c>
      <c r="CE10621" s="55" t="s">
        <v>14559</v>
      </c>
      <c r="CF10621" s="32" t="s">
        <v>615</v>
      </c>
      <c r="CG10621" s="33" t="s">
        <v>616</v>
      </c>
      <c r="CH10621" s="34">
        <v>15000</v>
      </c>
      <c r="CI10621" s="35">
        <v>45717</v>
      </c>
      <c r="CJ10621" s="35"/>
      <c r="CK10621" s="36">
        <v>30000</v>
      </c>
      <c r="CL10621" s="26">
        <f t="shared" si="373"/>
        <v>15000</v>
      </c>
      <c r="CM10621" s="26"/>
      <c r="CR10621" s="26" t="str">
        <f t="shared" si="374"/>
        <v>('이화약국(종로)-T/P/(B)', '624-10-02894', '서울 종로구 연건동 44-1', '8806538015149', '신일폴산정 1mg', 15000, '2025-03-01'),</v>
      </c>
    </row>
    <row r="10622" spans="79:96" x14ac:dyDescent="0.25">
      <c r="CA10622" s="29">
        <v>10619</v>
      </c>
      <c r="CB10622" s="50"/>
      <c r="CC10622" s="55" t="s">
        <v>14557</v>
      </c>
      <c r="CD10622" s="31" t="s">
        <v>14558</v>
      </c>
      <c r="CE10622" s="55" t="s">
        <v>14559</v>
      </c>
      <c r="CF10622" s="32" t="s">
        <v>732</v>
      </c>
      <c r="CG10622" s="33" t="s">
        <v>733</v>
      </c>
      <c r="CH10622" s="34">
        <v>5750</v>
      </c>
      <c r="CI10622" s="35">
        <v>45717</v>
      </c>
      <c r="CJ10622" s="35"/>
      <c r="CK10622" s="36">
        <v>11500</v>
      </c>
      <c r="CL10622" s="26">
        <f t="shared" si="373"/>
        <v>5750</v>
      </c>
      <c r="CM10622" s="26"/>
      <c r="CR10622" s="26" t="str">
        <f t="shared" si="374"/>
        <v>('이화약국(종로)-T/P/(B)', '624-10-02894', '서울 종로구 연건동 44-1', '8806538017259', '신일피리독신정 50mg', 5750, '2025-03-01'),</v>
      </c>
    </row>
    <row r="10623" spans="79:96" x14ac:dyDescent="0.25">
      <c r="CA10623" s="29">
        <v>10620</v>
      </c>
      <c r="CB10623" s="50"/>
      <c r="CC10623" s="55" t="s">
        <v>14560</v>
      </c>
      <c r="CD10623" s="31" t="s">
        <v>14561</v>
      </c>
      <c r="CE10623" s="55" t="s">
        <v>14562</v>
      </c>
      <c r="CF10623" s="32" t="s">
        <v>1041</v>
      </c>
      <c r="CG10623" s="33" t="s">
        <v>1004</v>
      </c>
      <c r="CH10623" s="34">
        <v>6000</v>
      </c>
      <c r="CI10623" s="35">
        <v>45717</v>
      </c>
      <c r="CJ10623" s="35"/>
      <c r="CK10623" s="36">
        <v>12000</v>
      </c>
      <c r="CL10623" s="26">
        <f t="shared" si="373"/>
        <v>6000</v>
      </c>
      <c r="CM10623" s="26"/>
      <c r="CR10623" s="26" t="str">
        <f t="shared" si="374"/>
        <v>('이화제일약국(분당)-GP(3)', '611-06-93728', '경기도 성남시 분당구 서현로180번길 26 102호(아름빌딩) (서현동)', '8806538014647', '신일티아민염산염정 10mg', 6000, '2025-03-01'),</v>
      </c>
    </row>
    <row r="10624" spans="79:96" x14ac:dyDescent="0.25">
      <c r="CA10624" s="29">
        <v>10621</v>
      </c>
      <c r="CB10624" s="50"/>
      <c r="CC10624" s="55" t="s">
        <v>14560</v>
      </c>
      <c r="CD10624" s="31" t="s">
        <v>14561</v>
      </c>
      <c r="CE10624" s="55" t="s">
        <v>14562</v>
      </c>
      <c r="CF10624" s="32" t="s">
        <v>1041</v>
      </c>
      <c r="CG10624" s="33" t="s">
        <v>1004</v>
      </c>
      <c r="CH10624" s="34">
        <v>12000</v>
      </c>
      <c r="CI10624" s="35">
        <v>45717</v>
      </c>
      <c r="CJ10624" s="35"/>
      <c r="CK10624" s="36">
        <v>24000</v>
      </c>
      <c r="CL10624" s="26">
        <f t="shared" si="373"/>
        <v>12000</v>
      </c>
      <c r="CM10624" s="26"/>
      <c r="CR10624" s="26" t="str">
        <f t="shared" si="374"/>
        <v>('이화제일약국(분당)-GP(3)', '611-06-93728', '경기도 성남시 분당구 서현로180번길 26 102호(아름빌딩) (서현동)', '8806538014647', '신일티아민염산염정 10mg', 12000, '2025-03-01'),</v>
      </c>
    </row>
    <row r="10625" spans="79:96" x14ac:dyDescent="0.25">
      <c r="CA10625" s="29">
        <v>10622</v>
      </c>
      <c r="CB10625" s="50"/>
      <c r="CC10625" s="55" t="s">
        <v>14563</v>
      </c>
      <c r="CD10625" s="31" t="s">
        <v>14564</v>
      </c>
      <c r="CE10625" s="55" t="s">
        <v>14565</v>
      </c>
      <c r="CF10625" s="32" t="s">
        <v>2328</v>
      </c>
      <c r="CG10625" s="33" t="s">
        <v>85</v>
      </c>
      <c r="CH10625" s="34">
        <v>9945</v>
      </c>
      <c r="CI10625" s="35">
        <v>45689</v>
      </c>
      <c r="CJ10625" s="35"/>
      <c r="CK10625" s="36">
        <v>19890</v>
      </c>
      <c r="CL10625" s="26">
        <f t="shared" si="373"/>
        <v>9945</v>
      </c>
      <c r="CM10625" s="26"/>
      <c r="CR10625" s="26" t="str">
        <f t="shared" si="374"/>
        <v>('인계햇살약국 BP(경기수원)', '124-52-23555', '경기도 수원시 팔달구 인계로 53 1층 인계햇살약국 (인계동)', '8806538013718', '리피칸정 10mg', 9945, '2025-02-01'),</v>
      </c>
    </row>
    <row r="10626" spans="79:96" x14ac:dyDescent="0.25">
      <c r="CA10626" s="29">
        <v>10623</v>
      </c>
      <c r="CB10626" s="50"/>
      <c r="CC10626" s="55" t="s">
        <v>14566</v>
      </c>
      <c r="CD10626" s="31" t="s">
        <v>14567</v>
      </c>
      <c r="CE10626" s="55" t="s">
        <v>14568</v>
      </c>
      <c r="CF10626" s="32" t="s">
        <v>3540</v>
      </c>
      <c r="CG10626" s="33" t="s">
        <v>1158</v>
      </c>
      <c r="CH10626" s="34">
        <v>-24240</v>
      </c>
      <c r="CI10626" s="35">
        <v>45658</v>
      </c>
      <c r="CJ10626" s="35"/>
      <c r="CK10626" s="36">
        <v>-48480</v>
      </c>
      <c r="CL10626" s="26">
        <f t="shared" si="373"/>
        <v>-24240</v>
      </c>
      <c r="CM10626" s="26"/>
      <c r="CR10626" s="26" t="str">
        <f t="shared" si="374"/>
        <v>('인덕그린프라자약국 HM(경기안양)', '138-05-40603', '경기도 안양시 동안구 관악대로 488 창덕에버빌 114 39 (관양동)', '8806538059112', '리피젯정10/20mg', -24240, '2025-01-01'),</v>
      </c>
    </row>
    <row r="10627" spans="79:96" x14ac:dyDescent="0.25">
      <c r="CA10627" s="29">
        <v>10624</v>
      </c>
      <c r="CB10627" s="50"/>
      <c r="CC10627" s="55" t="s">
        <v>14569</v>
      </c>
      <c r="CD10627" s="31" t="s">
        <v>14570</v>
      </c>
      <c r="CE10627" s="55" t="s">
        <v>14571</v>
      </c>
      <c r="CF10627" s="32" t="s">
        <v>615</v>
      </c>
      <c r="CG10627" s="33" t="s">
        <v>616</v>
      </c>
      <c r="CH10627" s="34">
        <v>7500</v>
      </c>
      <c r="CI10627" s="35">
        <v>45717</v>
      </c>
      <c r="CJ10627" s="35"/>
      <c r="CK10627" s="36">
        <v>15000</v>
      </c>
      <c r="CL10627" s="26">
        <f t="shared" si="373"/>
        <v>7500</v>
      </c>
      <c r="CM10627" s="26"/>
      <c r="CR10627" s="26" t="str">
        <f t="shared" si="374"/>
        <v>('인혜약국 HM(마포구)', '105-04-94698', '서울 마포구 공덕동 15 (공덕동,제일빌딩 310,311호)', '8806538015149', '신일폴산정 1mg', 7500, '2025-03-01'),</v>
      </c>
    </row>
    <row r="10628" spans="79:96" x14ac:dyDescent="0.25">
      <c r="CA10628" s="29">
        <v>10625</v>
      </c>
      <c r="CB10628" s="50"/>
      <c r="CC10628" s="55" t="s">
        <v>14572</v>
      </c>
      <c r="CD10628" s="31" t="s">
        <v>14573</v>
      </c>
      <c r="CE10628" s="55" t="s">
        <v>14574</v>
      </c>
      <c r="CF10628" s="32" t="s">
        <v>2228</v>
      </c>
      <c r="CG10628" s="33" t="s">
        <v>790</v>
      </c>
      <c r="CH10628" s="34">
        <v>14500</v>
      </c>
      <c r="CI10628" s="35">
        <v>45717</v>
      </c>
      <c r="CJ10628" s="35"/>
      <c r="CK10628" s="36">
        <v>29000</v>
      </c>
      <c r="CL10628" s="26">
        <f t="shared" si="373"/>
        <v>14500</v>
      </c>
      <c r="CM10628" s="26"/>
      <c r="CR10628" s="26" t="str">
        <f t="shared" si="374"/>
        <v>('인혜약국-C(일)', '121-10-89072', '인천광역시 동구 화도진로 187 (만석동)', '8806538013121', '신일슈도에페드린정 60mg', 14500, '2025-03-01'),</v>
      </c>
    </row>
    <row r="10629" spans="79:96" x14ac:dyDescent="0.25">
      <c r="CA10629" s="29">
        <v>10626</v>
      </c>
      <c r="CB10629" s="50"/>
      <c r="CC10629" s="55" t="s">
        <v>14575</v>
      </c>
      <c r="CD10629" s="31" t="s">
        <v>1439</v>
      </c>
      <c r="CE10629" s="55" t="s">
        <v>1440</v>
      </c>
      <c r="CF10629" s="32" t="s">
        <v>2328</v>
      </c>
      <c r="CG10629" s="33" t="s">
        <v>85</v>
      </c>
      <c r="CH10629" s="34">
        <v>19890</v>
      </c>
      <c r="CI10629" s="35">
        <v>45717</v>
      </c>
      <c r="CJ10629" s="35"/>
      <c r="CK10629" s="36">
        <v>39780</v>
      </c>
      <c r="CL10629" s="26">
        <f t="shared" ref="CL10629:CL10692" si="375">IFERROR(CK10629/2,"")</f>
        <v>19890</v>
      </c>
      <c r="CM10629" s="26"/>
      <c r="CR10629" s="26" t="str">
        <f t="shared" ref="CR10629:CR10692" si="376">IFERROR("('"&amp;CC10629&amp;"', '"&amp;CD10629&amp;"', '"&amp;CE10629&amp;"', '"&amp;CF10629&amp;"', '"&amp;CG10629&amp;"', "&amp;CH10629&amp;", '"&amp;TEXT(CI10629,"YYYY-MM-DD")&amp;"'),","")</f>
        <v>('일광온누리약국(부평)T/A', '122-16-25715', '인천광역시 부평구 부평문화로 99 (부평동)', '8806538013718', '리피칸정 10mg', 19890, '2025-03-01'),</v>
      </c>
    </row>
    <row r="10630" spans="79:96" x14ac:dyDescent="0.25">
      <c r="CA10630" s="29">
        <v>10627</v>
      </c>
      <c r="CB10630" s="50"/>
      <c r="CC10630" s="55" t="s">
        <v>14575</v>
      </c>
      <c r="CD10630" s="31" t="s">
        <v>1439</v>
      </c>
      <c r="CE10630" s="55" t="s">
        <v>1440</v>
      </c>
      <c r="CF10630" s="32" t="s">
        <v>1032</v>
      </c>
      <c r="CG10630" s="33" t="s">
        <v>948</v>
      </c>
      <c r="CH10630" s="34">
        <v>33000</v>
      </c>
      <c r="CI10630" s="35">
        <v>45717</v>
      </c>
      <c r="CJ10630" s="35"/>
      <c r="CK10630" s="36">
        <v>66000</v>
      </c>
      <c r="CL10630" s="26">
        <f t="shared" si="375"/>
        <v>33000</v>
      </c>
      <c r="CM10630" s="26"/>
      <c r="CR10630" s="26" t="str">
        <f t="shared" si="376"/>
        <v>('일광온누리약국(부평)T/A', '122-16-25715', '인천광역시 부평구 부평문화로 99 (부평동)', '8806538014029', '신일엠정 500mg', 33000, '2025-03-01'),</v>
      </c>
    </row>
    <row r="10631" spans="79:96" x14ac:dyDescent="0.25">
      <c r="CA10631" s="29">
        <v>10628</v>
      </c>
      <c r="CB10631" s="50"/>
      <c r="CC10631" s="55" t="s">
        <v>14575</v>
      </c>
      <c r="CD10631" s="31" t="s">
        <v>1439</v>
      </c>
      <c r="CE10631" s="55" t="s">
        <v>1440</v>
      </c>
      <c r="CF10631" s="32" t="s">
        <v>1001</v>
      </c>
      <c r="CG10631" s="33" t="s">
        <v>1002</v>
      </c>
      <c r="CH10631" s="34">
        <v>47400</v>
      </c>
      <c r="CI10631" s="35">
        <v>45717</v>
      </c>
      <c r="CJ10631" s="35"/>
      <c r="CK10631" s="36">
        <v>94800</v>
      </c>
      <c r="CL10631" s="26">
        <f t="shared" si="375"/>
        <v>47400</v>
      </c>
      <c r="CM10631" s="26"/>
      <c r="CR10631" s="26" t="str">
        <f t="shared" si="376"/>
        <v>('일광온누리약국(부평)T/A', '122-16-25715', '인천광역시 부평구 부평문화로 99 (부평동)', '8806538027517', '프라빅정 75mg', 47400, '2025-03-01'),</v>
      </c>
    </row>
    <row r="10632" spans="79:96" x14ac:dyDescent="0.25">
      <c r="CA10632" s="29">
        <v>10629</v>
      </c>
      <c r="CB10632" s="50"/>
      <c r="CC10632" s="55" t="s">
        <v>14575</v>
      </c>
      <c r="CD10632" s="31" t="s">
        <v>1439</v>
      </c>
      <c r="CE10632" s="55" t="s">
        <v>1440</v>
      </c>
      <c r="CF10632" s="32" t="s">
        <v>1001</v>
      </c>
      <c r="CG10632" s="33" t="s">
        <v>1002</v>
      </c>
      <c r="CH10632" s="34">
        <v>47400</v>
      </c>
      <c r="CI10632" s="35">
        <v>45717</v>
      </c>
      <c r="CJ10632" s="35"/>
      <c r="CK10632" s="36">
        <v>94800</v>
      </c>
      <c r="CL10632" s="26">
        <f t="shared" si="375"/>
        <v>47400</v>
      </c>
      <c r="CM10632" s="26"/>
      <c r="CR10632" s="26" t="str">
        <f t="shared" si="376"/>
        <v>('일광온누리약국(부평)T/A', '122-16-25715', '인천광역시 부평구 부평문화로 99 (부평동)', '8806538027517', '프라빅정 75mg', 47400, '2025-03-01'),</v>
      </c>
    </row>
    <row r="10633" spans="79:96" x14ac:dyDescent="0.25">
      <c r="CA10633" s="29">
        <v>10630</v>
      </c>
      <c r="CB10633" s="50"/>
      <c r="CC10633" s="55" t="s">
        <v>14575</v>
      </c>
      <c r="CD10633" s="31" t="s">
        <v>1439</v>
      </c>
      <c r="CE10633" s="55" t="s">
        <v>1440</v>
      </c>
      <c r="CF10633" s="32" t="s">
        <v>1077</v>
      </c>
      <c r="CG10633" s="33" t="s">
        <v>1078</v>
      </c>
      <c r="CH10633" s="34">
        <v>16500</v>
      </c>
      <c r="CI10633" s="35">
        <v>45717</v>
      </c>
      <c r="CJ10633" s="35"/>
      <c r="CK10633" s="36">
        <v>33000</v>
      </c>
      <c r="CL10633" s="26">
        <f t="shared" si="375"/>
        <v>16500</v>
      </c>
      <c r="CM10633" s="26"/>
      <c r="CR10633" s="26" t="str">
        <f t="shared" si="376"/>
        <v>('일광온누리약국(부평)T/A', '122-16-25715', '인천광역시 부평구 부평문화로 99 (부평동)', '8806538056425', '프로나지액 25mL', 16500, '2025-03-01'),</v>
      </c>
    </row>
    <row r="10634" spans="79:96" x14ac:dyDescent="0.25">
      <c r="CA10634" s="29">
        <v>10631</v>
      </c>
      <c r="CB10634" s="50"/>
      <c r="CC10634" s="55" t="s">
        <v>14575</v>
      </c>
      <c r="CD10634" s="31" t="s">
        <v>1439</v>
      </c>
      <c r="CE10634" s="55" t="s">
        <v>1440</v>
      </c>
      <c r="CF10634" s="32" t="s">
        <v>311</v>
      </c>
      <c r="CG10634" s="33" t="s">
        <v>312</v>
      </c>
      <c r="CH10634" s="34">
        <v>18360</v>
      </c>
      <c r="CI10634" s="35">
        <v>45689</v>
      </c>
      <c r="CJ10634" s="35"/>
      <c r="CK10634" s="36">
        <v>36720</v>
      </c>
      <c r="CL10634" s="26">
        <f t="shared" si="375"/>
        <v>18360</v>
      </c>
      <c r="CM10634" s="26"/>
      <c r="CR10634" s="26" t="str">
        <f t="shared" si="376"/>
        <v>('일광온누리약국(부평)T/A', '122-16-25715', '인천광역시 부평구 부평문화로 99 (부평동)', '8806538044125', '하이엘정 10mg', 18360, '2025-02-01'),</v>
      </c>
    </row>
    <row r="10635" spans="79:96" x14ac:dyDescent="0.25">
      <c r="CA10635" s="29">
        <v>10632</v>
      </c>
      <c r="CB10635" s="50"/>
      <c r="CC10635" s="55" t="s">
        <v>14575</v>
      </c>
      <c r="CD10635" s="31" t="s">
        <v>1439</v>
      </c>
      <c r="CE10635" s="55" t="s">
        <v>1440</v>
      </c>
      <c r="CF10635" s="32" t="s">
        <v>1638</v>
      </c>
      <c r="CG10635" s="33" t="s">
        <v>376</v>
      </c>
      <c r="CH10635" s="34">
        <v>27000</v>
      </c>
      <c r="CI10635" s="35">
        <v>45658</v>
      </c>
      <c r="CJ10635" s="35"/>
      <c r="CK10635" s="36">
        <v>54000</v>
      </c>
      <c r="CL10635" s="26">
        <f t="shared" si="375"/>
        <v>27000</v>
      </c>
      <c r="CM10635" s="26"/>
      <c r="CR10635" s="26" t="str">
        <f t="shared" si="376"/>
        <v>('일광온누리약국(부평)T/A', '122-16-25715', '인천광역시 부평구 부평문화로 99 (부평동)', '8806538053615', '네오스타정40/5mg', 27000, '2025-01-01'),</v>
      </c>
    </row>
    <row r="10636" spans="79:96" x14ac:dyDescent="0.25">
      <c r="CA10636" s="29">
        <v>10633</v>
      </c>
      <c r="CB10636" s="50"/>
      <c r="CC10636" s="55" t="s">
        <v>14575</v>
      </c>
      <c r="CD10636" s="31" t="s">
        <v>1439</v>
      </c>
      <c r="CE10636" s="55" t="s">
        <v>1440</v>
      </c>
      <c r="CF10636" s="32" t="s">
        <v>2369</v>
      </c>
      <c r="CG10636" s="33" t="s">
        <v>1146</v>
      </c>
      <c r="CH10636" s="34">
        <v>47775</v>
      </c>
      <c r="CI10636" s="35">
        <v>45717</v>
      </c>
      <c r="CJ10636" s="35"/>
      <c r="CK10636" s="36">
        <v>95550</v>
      </c>
      <c r="CL10636" s="26">
        <f t="shared" si="375"/>
        <v>47775</v>
      </c>
      <c r="CM10636" s="26"/>
      <c r="CR10636" s="26" t="str">
        <f t="shared" si="376"/>
        <v>('일광온누리약국(부평)T/A', '122-16-25715', '인천광역시 부평구 부평문화로 99 (부평동)', '8806538059013', '리피젯정10/10mg', 47775, '2025-03-01'),</v>
      </c>
    </row>
    <row r="10637" spans="79:96" x14ac:dyDescent="0.25">
      <c r="CA10637" s="29">
        <v>10634</v>
      </c>
      <c r="CB10637" s="50"/>
      <c r="CC10637" s="55" t="s">
        <v>14575</v>
      </c>
      <c r="CD10637" s="31" t="s">
        <v>1439</v>
      </c>
      <c r="CE10637" s="55" t="s">
        <v>1440</v>
      </c>
      <c r="CF10637" s="32" t="s">
        <v>3540</v>
      </c>
      <c r="CG10637" s="33" t="s">
        <v>1158</v>
      </c>
      <c r="CH10637" s="34">
        <v>24240</v>
      </c>
      <c r="CI10637" s="35">
        <v>45717</v>
      </c>
      <c r="CJ10637" s="35"/>
      <c r="CK10637" s="36">
        <v>48480</v>
      </c>
      <c r="CL10637" s="26">
        <f t="shared" si="375"/>
        <v>24240</v>
      </c>
      <c r="CM10637" s="26"/>
      <c r="CR10637" s="26" t="str">
        <f t="shared" si="376"/>
        <v>('일광온누리약국(부평)T/A', '122-16-25715', '인천광역시 부평구 부평문화로 99 (부평동)', '8806538059112', '리피젯정10/20mg', 24240, '2025-03-01'),</v>
      </c>
    </row>
    <row r="10638" spans="79:96" x14ac:dyDescent="0.25">
      <c r="CA10638" s="29">
        <v>10635</v>
      </c>
      <c r="CB10638" s="50"/>
      <c r="CC10638" s="55" t="s">
        <v>14575</v>
      </c>
      <c r="CD10638" s="31" t="s">
        <v>1439</v>
      </c>
      <c r="CE10638" s="55" t="s">
        <v>1440</v>
      </c>
      <c r="CF10638" s="32" t="s">
        <v>3540</v>
      </c>
      <c r="CG10638" s="33" t="s">
        <v>1158</v>
      </c>
      <c r="CH10638" s="34">
        <v>60600</v>
      </c>
      <c r="CI10638" s="35">
        <v>45717</v>
      </c>
      <c r="CJ10638" s="35"/>
      <c r="CK10638" s="36">
        <v>121200</v>
      </c>
      <c r="CL10638" s="26">
        <f t="shared" si="375"/>
        <v>60600</v>
      </c>
      <c r="CM10638" s="26"/>
      <c r="CR10638" s="26" t="str">
        <f t="shared" si="376"/>
        <v>('일광온누리약국(부평)T/A', '122-16-25715', '인천광역시 부평구 부평문화로 99 (부평동)', '8806538059112', '리피젯정10/20mg', 60600, '2025-03-01'),</v>
      </c>
    </row>
    <row r="10639" spans="79:96" x14ac:dyDescent="0.25">
      <c r="CA10639" s="29">
        <v>10636</v>
      </c>
      <c r="CB10639" s="50"/>
      <c r="CC10639" s="55" t="s">
        <v>14575</v>
      </c>
      <c r="CD10639" s="31" t="s">
        <v>1439</v>
      </c>
      <c r="CE10639" s="55" t="s">
        <v>1440</v>
      </c>
      <c r="CF10639" s="32" t="s">
        <v>12962</v>
      </c>
      <c r="CG10639" s="33" t="s">
        <v>1694</v>
      </c>
      <c r="CH10639" s="34">
        <v>50400</v>
      </c>
      <c r="CI10639" s="35">
        <v>45717</v>
      </c>
      <c r="CJ10639" s="35"/>
      <c r="CK10639" s="36">
        <v>100800</v>
      </c>
      <c r="CL10639" s="26">
        <f t="shared" si="375"/>
        <v>50400</v>
      </c>
      <c r="CM10639" s="26"/>
      <c r="CR10639" s="26" t="str">
        <f t="shared" si="376"/>
        <v>('일광온누리약국(부평)T/A', '122-16-25715', '인천광역시 부평구 부평문화로 99 (부평동)', '8806538048925', '엑스포텐정5/160mg', 50400, '2025-03-01'),</v>
      </c>
    </row>
    <row r="10640" spans="79:96" x14ac:dyDescent="0.25">
      <c r="CA10640" s="29">
        <v>10637</v>
      </c>
      <c r="CB10640" s="50"/>
      <c r="CC10640" s="55" t="s">
        <v>14575</v>
      </c>
      <c r="CD10640" s="31" t="s">
        <v>1439</v>
      </c>
      <c r="CE10640" s="55" t="s">
        <v>1440</v>
      </c>
      <c r="CF10640" s="32" t="s">
        <v>12961</v>
      </c>
      <c r="CG10640" s="33" t="s">
        <v>1584</v>
      </c>
      <c r="CH10640" s="34">
        <v>41040</v>
      </c>
      <c r="CI10640" s="35">
        <v>45717</v>
      </c>
      <c r="CJ10640" s="35"/>
      <c r="CK10640" s="36">
        <v>82080</v>
      </c>
      <c r="CL10640" s="26">
        <f t="shared" si="375"/>
        <v>41040</v>
      </c>
      <c r="CM10640" s="26"/>
      <c r="CR10640" s="26" t="str">
        <f t="shared" si="376"/>
        <v>('일광온누리약국(부평)T/A', '122-16-25715', '인천광역시 부평구 부평문화로 99 (부평동)', '8806538061511', '엑스포텐정5/80mg', 41040, '2025-03-01'),</v>
      </c>
    </row>
    <row r="10641" spans="79:96" x14ac:dyDescent="0.25">
      <c r="CA10641" s="29">
        <v>10638</v>
      </c>
      <c r="CB10641" s="50"/>
      <c r="CC10641" s="55" t="s">
        <v>14575</v>
      </c>
      <c r="CD10641" s="31" t="s">
        <v>1439</v>
      </c>
      <c r="CE10641" s="55" t="s">
        <v>1440</v>
      </c>
      <c r="CF10641" s="32" t="s">
        <v>3963</v>
      </c>
      <c r="CG10641" s="33" t="s">
        <v>1444</v>
      </c>
      <c r="CH10641" s="34">
        <v>29250</v>
      </c>
      <c r="CI10641" s="35">
        <v>45717</v>
      </c>
      <c r="CJ10641" s="35"/>
      <c r="CK10641" s="36">
        <v>58500</v>
      </c>
      <c r="CL10641" s="26">
        <f t="shared" si="375"/>
        <v>29250</v>
      </c>
      <c r="CM10641" s="26"/>
      <c r="CR10641" s="26" t="str">
        <f t="shared" si="376"/>
        <v>('일광온누리약국(부평)T/A', '122-16-25715', '인천광역시 부평구 부평문화로 99 (부평동)', '8806538053929', '엘도네오캡슐', 29250, '2025-03-01'),</v>
      </c>
    </row>
    <row r="10642" spans="79:96" x14ac:dyDescent="0.25">
      <c r="CA10642" s="29">
        <v>10639</v>
      </c>
      <c r="CB10642" s="50"/>
      <c r="CC10642" s="55" t="s">
        <v>14576</v>
      </c>
      <c r="CD10642" s="31" t="s">
        <v>14577</v>
      </c>
      <c r="CE10642" s="55" t="s">
        <v>14578</v>
      </c>
      <c r="CF10642" s="32" t="s">
        <v>2324</v>
      </c>
      <c r="CG10642" s="33" t="s">
        <v>61</v>
      </c>
      <c r="CH10642" s="34">
        <v>1545</v>
      </c>
      <c r="CI10642" s="35">
        <v>45717</v>
      </c>
      <c r="CJ10642" s="35"/>
      <c r="CK10642" s="36">
        <v>3090</v>
      </c>
      <c r="CL10642" s="26">
        <f t="shared" si="375"/>
        <v>1545</v>
      </c>
      <c r="CM10642" s="26"/>
      <c r="CR10642" s="26" t="str">
        <f t="shared" si="376"/>
        <v>('일등약국 BP(서울양천)', '897-29-01457', '서울특별시 양천구 목동중앙북로 21 1층 일등약국 (목동)', '8806538000213', '가모피드정 5mg', 1545, '2025-03-01'),</v>
      </c>
    </row>
    <row r="10643" spans="79:96" x14ac:dyDescent="0.25">
      <c r="CA10643" s="29">
        <v>10640</v>
      </c>
      <c r="CB10643" s="50"/>
      <c r="CC10643" s="55" t="s">
        <v>14579</v>
      </c>
      <c r="CD10643" s="31" t="s">
        <v>14580</v>
      </c>
      <c r="CE10643" s="55" t="s">
        <v>14581</v>
      </c>
      <c r="CF10643" s="32" t="s">
        <v>615</v>
      </c>
      <c r="CG10643" s="33" t="s">
        <v>616</v>
      </c>
      <c r="CH10643" s="34">
        <v>7500</v>
      </c>
      <c r="CI10643" s="35">
        <v>45689</v>
      </c>
      <c r="CJ10643" s="35"/>
      <c r="CK10643" s="36">
        <v>15000</v>
      </c>
      <c r="CL10643" s="26">
        <f t="shared" si="375"/>
        <v>7500</v>
      </c>
      <c r="CM10643" s="26"/>
      <c r="CR10643" s="26" t="str">
        <f t="shared" si="376"/>
        <v>('일산메디칼약국(일산)-T/Q(일)', '298-44-00654', '경기도 고양시 일산동구 강송로 49 윈스턴파크101호 (백석동)', '8806538015149', '신일폴산정 1mg', 7500, '2025-02-01'),</v>
      </c>
    </row>
    <row r="10644" spans="79:96" x14ac:dyDescent="0.25">
      <c r="CA10644" s="29">
        <v>10641</v>
      </c>
      <c r="CB10644" s="50"/>
      <c r="CC10644" s="55" t="s">
        <v>14579</v>
      </c>
      <c r="CD10644" s="31" t="s">
        <v>14580</v>
      </c>
      <c r="CE10644" s="55" t="s">
        <v>14581</v>
      </c>
      <c r="CF10644" s="32" t="s">
        <v>732</v>
      </c>
      <c r="CG10644" s="33" t="s">
        <v>733</v>
      </c>
      <c r="CH10644" s="34">
        <v>5750</v>
      </c>
      <c r="CI10644" s="35">
        <v>45658</v>
      </c>
      <c r="CJ10644" s="35"/>
      <c r="CK10644" s="36">
        <v>11500</v>
      </c>
      <c r="CL10644" s="26">
        <f t="shared" si="375"/>
        <v>5750</v>
      </c>
      <c r="CM10644" s="26"/>
      <c r="CR10644" s="26" t="str">
        <f t="shared" si="376"/>
        <v>('일산메디칼약국(일산)-T/Q(일)', '298-44-00654', '경기도 고양시 일산동구 강송로 49 윈스턴파크101호 (백석동)', '8806538017259', '신일피리독신정 50mg', 5750, '2025-01-01'),</v>
      </c>
    </row>
    <row r="10645" spans="79:96" x14ac:dyDescent="0.25">
      <c r="CA10645" s="29">
        <v>10642</v>
      </c>
      <c r="CB10645" s="50"/>
      <c r="CC10645" s="55" t="s">
        <v>14582</v>
      </c>
      <c r="CD10645" s="31" t="s">
        <v>14583</v>
      </c>
      <c r="CE10645" s="55" t="s">
        <v>14584</v>
      </c>
      <c r="CF10645" s="32" t="s">
        <v>1545</v>
      </c>
      <c r="CG10645" s="33" t="s">
        <v>1334</v>
      </c>
      <c r="CH10645" s="34">
        <v>21600</v>
      </c>
      <c r="CI10645" s="35">
        <v>45717</v>
      </c>
      <c r="CJ10645" s="35"/>
      <c r="CK10645" s="36">
        <v>43200</v>
      </c>
      <c r="CL10645" s="26">
        <f t="shared" si="375"/>
        <v>21600</v>
      </c>
      <c r="CM10645" s="26"/>
      <c r="CR10645" s="26" t="str">
        <f t="shared" si="376"/>
        <v>('일산선약국-J/(일)', '110-02-55446', '경기도 고양시 일산서구 가좌1로 53 샤르망빌딩 110호 (가좌동)', '8806538052410', '에티브정', 21600, '2025-03-01'),</v>
      </c>
    </row>
    <row r="10646" spans="79:96" x14ac:dyDescent="0.25">
      <c r="CA10646" s="29">
        <v>10643</v>
      </c>
      <c r="CB10646" s="50"/>
      <c r="CC10646" s="55" t="s">
        <v>14585</v>
      </c>
      <c r="CD10646" s="31" t="s">
        <v>14586</v>
      </c>
      <c r="CE10646" s="55" t="s">
        <v>14587</v>
      </c>
      <c r="CF10646" s="32" t="s">
        <v>1032</v>
      </c>
      <c r="CG10646" s="33" t="s">
        <v>948</v>
      </c>
      <c r="CH10646" s="34">
        <v>22000</v>
      </c>
      <c r="CI10646" s="35">
        <v>45717</v>
      </c>
      <c r="CJ10646" s="35"/>
      <c r="CK10646" s="36">
        <v>44000</v>
      </c>
      <c r="CL10646" s="26">
        <f t="shared" si="375"/>
        <v>22000</v>
      </c>
      <c r="CM10646" s="26"/>
      <c r="CR10646" s="26" t="str">
        <f t="shared" si="376"/>
        <v>('일원역1번출구약국-GP(8)', '696-13-01912', '서울특별시 강남구 일원로 121 338-M01호(일원역) (일원동)', '8806538014029', '신일엠정 500mg', 22000, '2025-03-01'),</v>
      </c>
    </row>
    <row r="10647" spans="79:96" x14ac:dyDescent="0.25">
      <c r="CA10647" s="29">
        <v>10644</v>
      </c>
      <c r="CB10647" s="50"/>
      <c r="CC10647" s="55" t="s">
        <v>14588</v>
      </c>
      <c r="CD10647" s="31" t="s">
        <v>14589</v>
      </c>
      <c r="CE10647" s="55" t="s">
        <v>14590</v>
      </c>
      <c r="CF10647" s="32" t="s">
        <v>615</v>
      </c>
      <c r="CG10647" s="33" t="s">
        <v>616</v>
      </c>
      <c r="CH10647" s="34">
        <v>7500</v>
      </c>
      <c r="CI10647" s="35">
        <v>45717</v>
      </c>
      <c r="CJ10647" s="35"/>
      <c r="CK10647" s="36">
        <v>15000</v>
      </c>
      <c r="CL10647" s="26">
        <f t="shared" si="375"/>
        <v>7500</v>
      </c>
      <c r="CM10647" s="26"/>
      <c r="CR10647" s="26" t="str">
        <f t="shared" si="376"/>
        <v>('임학약국(임학동)-M', '896-50-00804', '인천광역시 계양구 장제로 871 1층(훼밀리빌딩) (임학동)', '8806538015149', '신일폴산정 1mg', 7500, '2025-03-01'),</v>
      </c>
    </row>
    <row r="10648" spans="79:96" x14ac:dyDescent="0.25">
      <c r="CA10648" s="29">
        <v>10645</v>
      </c>
      <c r="CB10648" s="50"/>
      <c r="CC10648" s="55" t="s">
        <v>14591</v>
      </c>
      <c r="CD10648" s="31" t="s">
        <v>14592</v>
      </c>
      <c r="CE10648" s="55" t="s">
        <v>14593</v>
      </c>
      <c r="CF10648" s="32" t="s">
        <v>2086</v>
      </c>
      <c r="CG10648" s="33" t="s">
        <v>2087</v>
      </c>
      <c r="CH10648" s="34">
        <v>17000</v>
      </c>
      <c r="CI10648" s="35">
        <v>45717</v>
      </c>
      <c r="CJ10648" s="35"/>
      <c r="CK10648" s="36">
        <v>34000</v>
      </c>
      <c r="CL10648" s="26">
        <f t="shared" si="375"/>
        <v>17000</v>
      </c>
      <c r="CM10648" s="26"/>
      <c r="CR10648" s="26" t="str">
        <f t="shared" si="376"/>
        <v>('자생약국-F', '137-10-61725', '인천광역시 서구 거북로 74-1 (석남동)', '8806538009629', '신일덱사메타손정 0.75mg', 17000, '2025-03-01'),</v>
      </c>
    </row>
    <row r="10649" spans="79:96" x14ac:dyDescent="0.25">
      <c r="CA10649" s="29">
        <v>10646</v>
      </c>
      <c r="CB10649" s="50"/>
      <c r="CC10649" s="55" t="s">
        <v>14594</v>
      </c>
      <c r="CD10649" s="31" t="s">
        <v>14595</v>
      </c>
      <c r="CE10649" s="55" t="s">
        <v>14596</v>
      </c>
      <c r="CF10649" s="32" t="s">
        <v>732</v>
      </c>
      <c r="CG10649" s="33" t="s">
        <v>733</v>
      </c>
      <c r="CH10649" s="34">
        <v>5750</v>
      </c>
      <c r="CI10649" s="35">
        <v>45717</v>
      </c>
      <c r="CJ10649" s="35"/>
      <c r="CK10649" s="36">
        <v>11500</v>
      </c>
      <c r="CL10649" s="26">
        <f t="shared" si="375"/>
        <v>5750</v>
      </c>
      <c r="CM10649" s="26"/>
      <c r="CR10649" s="26" t="str">
        <f t="shared" si="376"/>
        <v>('자연약국(권선구)-P/나', '354-12-00841', '경기도 수원시 권선구 덕영대로1201번길 34 1층 (권선동)', '8806538017259', '신일피리독신정 50mg', 5750, '2025-03-01'),</v>
      </c>
    </row>
    <row r="10650" spans="79:96" x14ac:dyDescent="0.25">
      <c r="CA10650" s="29">
        <v>10647</v>
      </c>
      <c r="CB10650" s="50"/>
      <c r="CC10650" s="55" t="s">
        <v>14597</v>
      </c>
      <c r="CD10650" s="31" t="s">
        <v>8266</v>
      </c>
      <c r="CE10650" s="55" t="s">
        <v>14598</v>
      </c>
      <c r="CF10650" s="32" t="s">
        <v>3195</v>
      </c>
      <c r="CG10650" s="33" t="s">
        <v>459</v>
      </c>
      <c r="CH10650" s="34">
        <v>3090</v>
      </c>
      <c r="CI10650" s="35">
        <v>45717</v>
      </c>
      <c r="CJ10650" s="35"/>
      <c r="CK10650" s="36">
        <v>6180</v>
      </c>
      <c r="CL10650" s="26">
        <f t="shared" si="375"/>
        <v>3090</v>
      </c>
      <c r="CM10650" s="26"/>
      <c r="CR10650" s="26" t="str">
        <f t="shared" si="376"/>
        <v>('자연약국-D', '357-43-00164', '경기도 부천시 소향로 131 (중동)', '8806538003214', '레바드린정 100mg', 3090, '2025-03-01'),</v>
      </c>
    </row>
    <row r="10651" spans="79:96" x14ac:dyDescent="0.25">
      <c r="CA10651" s="29">
        <v>10648</v>
      </c>
      <c r="CB10651" s="50"/>
      <c r="CC10651" s="55" t="s">
        <v>14599</v>
      </c>
      <c r="CD10651" s="31" t="s">
        <v>14600</v>
      </c>
      <c r="CE10651" s="55" t="s">
        <v>14601</v>
      </c>
      <c r="CF10651" s="32" t="s">
        <v>615</v>
      </c>
      <c r="CG10651" s="33" t="s">
        <v>616</v>
      </c>
      <c r="CH10651" s="34">
        <v>7500</v>
      </c>
      <c r="CI10651" s="35">
        <v>45717</v>
      </c>
      <c r="CJ10651" s="35"/>
      <c r="CK10651" s="36">
        <v>15000</v>
      </c>
      <c r="CL10651" s="26">
        <f t="shared" si="375"/>
        <v>7500</v>
      </c>
      <c r="CM10651" s="26"/>
      <c r="CR10651" s="26" t="str">
        <f t="shared" si="376"/>
        <v>('잠실하나약국(송파구)-GP(4)', '803-33-01459', '서울특별시 송파구 올림픽로 362 1층 102호. 삼성빌딩 (방이동)', '8806538015149', '신일폴산정 1mg', 7500, '2025-03-01'),</v>
      </c>
    </row>
    <row r="10652" spans="79:96" x14ac:dyDescent="0.25">
      <c r="CA10652" s="29">
        <v>10649</v>
      </c>
      <c r="CB10652" s="50"/>
      <c r="CC10652" s="55" t="s">
        <v>14602</v>
      </c>
      <c r="CD10652" s="31" t="s">
        <v>14603</v>
      </c>
      <c r="CE10652" s="55" t="s">
        <v>14604</v>
      </c>
      <c r="CF10652" s="32" t="s">
        <v>615</v>
      </c>
      <c r="CG10652" s="33" t="s">
        <v>616</v>
      </c>
      <c r="CH10652" s="34">
        <v>7500</v>
      </c>
      <c r="CI10652" s="35">
        <v>45689</v>
      </c>
      <c r="CJ10652" s="35"/>
      <c r="CK10652" s="36">
        <v>15000</v>
      </c>
      <c r="CL10652" s="26">
        <f t="shared" si="375"/>
        <v>7500</v>
      </c>
      <c r="CM10652" s="26"/>
      <c r="CR10652" s="26" t="str">
        <f t="shared" si="376"/>
        <v>('장수약국(구로))T/O(오)', '113-21-37768', '서울특별시 구로구 경인로47길 94 (고척동)', '8806538015149', '신일폴산정 1mg', 7500, '2025-02-01'),</v>
      </c>
    </row>
    <row r="10653" spans="79:96" x14ac:dyDescent="0.25">
      <c r="CA10653" s="29">
        <v>10650</v>
      </c>
      <c r="CB10653" s="50"/>
      <c r="CC10653" s="55" t="s">
        <v>14605</v>
      </c>
      <c r="CD10653" s="31" t="s">
        <v>12272</v>
      </c>
      <c r="CE10653" s="55" t="s">
        <v>14606</v>
      </c>
      <c r="CF10653" s="32" t="s">
        <v>1001</v>
      </c>
      <c r="CG10653" s="33" t="s">
        <v>1002</v>
      </c>
      <c r="CH10653" s="34">
        <v>18960</v>
      </c>
      <c r="CI10653" s="35">
        <v>45658</v>
      </c>
      <c r="CJ10653" s="35"/>
      <c r="CK10653" s="36">
        <v>37920</v>
      </c>
      <c r="CL10653" s="26">
        <f t="shared" si="375"/>
        <v>18960</v>
      </c>
      <c r="CM10653" s="26"/>
      <c r="CR10653" s="26" t="str">
        <f t="shared" si="376"/>
        <v>('장수온누리약국(광명)T/S', '388-44-00675', '경기도 광명시 광명로 823 광명현대타운 1층 107호 (광명동)', '8806538027517', '프라빅정 75mg', 18960, '2025-01-01'),</v>
      </c>
    </row>
    <row r="10654" spans="79:96" x14ac:dyDescent="0.25">
      <c r="CA10654" s="29">
        <v>10651</v>
      </c>
      <c r="CB10654" s="50"/>
      <c r="CC10654" s="55" t="s">
        <v>14607</v>
      </c>
      <c r="CD10654" s="31" t="s">
        <v>5915</v>
      </c>
      <c r="CE10654" s="55" t="s">
        <v>14608</v>
      </c>
      <c r="CF10654" s="32" t="s">
        <v>499</v>
      </c>
      <c r="CG10654" s="33" t="s">
        <v>500</v>
      </c>
      <c r="CH10654" s="34">
        <v>10380</v>
      </c>
      <c r="CI10654" s="35">
        <v>45717</v>
      </c>
      <c r="CJ10654" s="35"/>
      <c r="CK10654" s="36">
        <v>20760</v>
      </c>
      <c r="CL10654" s="26">
        <f t="shared" si="375"/>
        <v>10380</v>
      </c>
      <c r="CM10654" s="26"/>
      <c r="CR10654" s="26" t="str">
        <f t="shared" si="376"/>
        <v>('장안메디칼약국 HM(동대문구)', '123-16-92196', '서울특별시 동대문구 사가정로 207 삼협메디스빌딩104호,105호 (장안동)', '8806538049823', '하이엘정 5mg', 10380, '2025-03-01'),</v>
      </c>
    </row>
    <row r="10655" spans="79:96" x14ac:dyDescent="0.25">
      <c r="CA10655" s="29">
        <v>10652</v>
      </c>
      <c r="CB10655" s="50"/>
      <c r="CC10655" s="55" t="s">
        <v>14609</v>
      </c>
      <c r="CD10655" s="31" t="s">
        <v>14610</v>
      </c>
      <c r="CE10655" s="55" t="s">
        <v>14611</v>
      </c>
      <c r="CF10655" s="32" t="s">
        <v>3540</v>
      </c>
      <c r="CG10655" s="33" t="s">
        <v>1158</v>
      </c>
      <c r="CH10655" s="34">
        <v>12120</v>
      </c>
      <c r="CI10655" s="35">
        <v>45717</v>
      </c>
      <c r="CJ10655" s="35"/>
      <c r="CK10655" s="36">
        <v>24240</v>
      </c>
      <c r="CL10655" s="26">
        <f t="shared" si="375"/>
        <v>12120</v>
      </c>
      <c r="CM10655" s="26"/>
      <c r="CR10655" s="26" t="str">
        <f t="shared" si="376"/>
        <v>('장안메디컬약국(정자동)-P/가', '134-06-60303', '경기도 수원시 장안구 정자로 146 한솔빌딩 5층 (정자동)', '8806538059112', '리피젯정10/20mg', 12120, '2025-03-01'),</v>
      </c>
    </row>
    <row r="10656" spans="79:96" x14ac:dyDescent="0.25">
      <c r="CA10656" s="29">
        <v>10653</v>
      </c>
      <c r="CB10656" s="50"/>
      <c r="CC10656" s="55" t="s">
        <v>14612</v>
      </c>
      <c r="CD10656" s="31" t="s">
        <v>7420</v>
      </c>
      <c r="CE10656" s="55" t="s">
        <v>14613</v>
      </c>
      <c r="CF10656" s="32" t="s">
        <v>615</v>
      </c>
      <c r="CG10656" s="33" t="s">
        <v>616</v>
      </c>
      <c r="CH10656" s="34">
        <v>7500</v>
      </c>
      <c r="CI10656" s="35">
        <v>45717</v>
      </c>
      <c r="CJ10656" s="35"/>
      <c r="CK10656" s="36">
        <v>15000</v>
      </c>
      <c r="CL10656" s="26">
        <f t="shared" si="375"/>
        <v>7500</v>
      </c>
      <c r="CM10656" s="26"/>
      <c r="CR10656" s="26" t="str">
        <f t="shared" si="376"/>
        <v>('장안수약국(동대문)-NP(9)', '204-22-88482', '서울특별시 동대문구 천호대로83길 43 가동동 103호 (장안동)', '8806538015149', '신일폴산정 1mg', 7500, '2025-03-01'),</v>
      </c>
    </row>
    <row r="10657" spans="79:96" x14ac:dyDescent="0.25">
      <c r="CA10657" s="29">
        <v>10654</v>
      </c>
      <c r="CB10657" s="50"/>
      <c r="CC10657" s="55" t="s">
        <v>14614</v>
      </c>
      <c r="CD10657" s="31" t="s">
        <v>14615</v>
      </c>
      <c r="CE10657" s="55" t="s">
        <v>14616</v>
      </c>
      <c r="CF10657" s="32" t="s">
        <v>615</v>
      </c>
      <c r="CG10657" s="33" t="s">
        <v>616</v>
      </c>
      <c r="CH10657" s="34">
        <v>7500</v>
      </c>
      <c r="CI10657" s="35">
        <v>45717</v>
      </c>
      <c r="CJ10657" s="35"/>
      <c r="CK10657" s="36">
        <v>15000</v>
      </c>
      <c r="CL10657" s="26">
        <f t="shared" si="375"/>
        <v>7500</v>
      </c>
      <c r="CM10657" s="26"/>
      <c r="CR10657" s="26" t="str">
        <f t="shared" si="376"/>
        <v>('장천우리약국 HM(전남순천)', '850-42-00797', '전라남도 순천시 중앙로 14 1층 102호 (장천동)', '8806538015149', '신일폴산정 1mg', 7500, '2025-03-01'),</v>
      </c>
    </row>
    <row r="10658" spans="79:96" x14ac:dyDescent="0.25">
      <c r="CA10658" s="29">
        <v>10655</v>
      </c>
      <c r="CB10658" s="50"/>
      <c r="CC10658" s="55" t="s">
        <v>14617</v>
      </c>
      <c r="CD10658" s="31" t="s">
        <v>14618</v>
      </c>
      <c r="CE10658" s="55" t="s">
        <v>14619</v>
      </c>
      <c r="CF10658" s="32" t="s">
        <v>1001</v>
      </c>
      <c r="CG10658" s="33" t="s">
        <v>1002</v>
      </c>
      <c r="CH10658" s="34">
        <v>9480</v>
      </c>
      <c r="CI10658" s="35">
        <v>45717</v>
      </c>
      <c r="CJ10658" s="35"/>
      <c r="CK10658" s="36">
        <v>18960</v>
      </c>
      <c r="CL10658" s="26">
        <f t="shared" si="375"/>
        <v>9480</v>
      </c>
      <c r="CM10658" s="26"/>
      <c r="CR10658" s="26" t="str">
        <f t="shared" si="376"/>
        <v>('전주엠약국 BP(전북전주)', '418-07-45532', '전북특별자치도 전주시 덕진구 기린대로 479-1 1층 엠약국 (덕진동1가)', '8806538027517', '프라빅정 75mg', 9480, '2025-03-01'),</v>
      </c>
    </row>
    <row r="10659" spans="79:96" x14ac:dyDescent="0.25">
      <c r="CA10659" s="29">
        <v>10656</v>
      </c>
      <c r="CB10659" s="50"/>
      <c r="CC10659" s="55" t="s">
        <v>14620</v>
      </c>
      <c r="CD10659" s="31" t="s">
        <v>14621</v>
      </c>
      <c r="CE10659" s="55" t="s">
        <v>14622</v>
      </c>
      <c r="CF10659" s="32" t="s">
        <v>615</v>
      </c>
      <c r="CG10659" s="33" t="s">
        <v>616</v>
      </c>
      <c r="CH10659" s="34">
        <v>7500</v>
      </c>
      <c r="CI10659" s="35">
        <v>45717</v>
      </c>
      <c r="CJ10659" s="35"/>
      <c r="CK10659" s="36">
        <v>15000</v>
      </c>
      <c r="CL10659" s="26">
        <f t="shared" si="375"/>
        <v>7500</v>
      </c>
      <c r="CM10659" s="26"/>
      <c r="CR10659" s="26" t="str">
        <f t="shared" si="376"/>
        <v>('정다운약국 HM(소사본동)-N', '130-47-40176', '경기 부천시 소사구 소사본동 호현로489번길 38(소사본동)', '8806538015149', '신일폴산정 1mg', 7500, '2025-03-01'),</v>
      </c>
    </row>
    <row r="10660" spans="79:96" x14ac:dyDescent="0.25">
      <c r="CA10660" s="29">
        <v>10657</v>
      </c>
      <c r="CB10660" s="50"/>
      <c r="CC10660" s="55" t="s">
        <v>14623</v>
      </c>
      <c r="CD10660" s="31" t="s">
        <v>925</v>
      </c>
      <c r="CE10660" s="55" t="s">
        <v>14624</v>
      </c>
      <c r="CF10660" s="32" t="s">
        <v>3290</v>
      </c>
      <c r="CG10660" s="33" t="s">
        <v>1497</v>
      </c>
      <c r="CH10660" s="31">
        <v>30375</v>
      </c>
      <c r="CI10660" s="35">
        <v>45717</v>
      </c>
      <c r="CJ10660" s="35"/>
      <c r="CK10660" s="56">
        <v>60750</v>
      </c>
      <c r="CL10660" s="26">
        <f t="shared" si="375"/>
        <v>30375</v>
      </c>
      <c r="CM10660" s="26"/>
      <c r="CR10660" s="26" t="str">
        <f t="shared" si="376"/>
        <v>('정다운약국 HM(종로구)', '222-53-00310', '서울 종로구 창신동 종로 339,1층(창신동,강원빌딩)', '8806538057316', '탐시원서방캡슐 0.4mg', 30375, '2025-03-01'),</v>
      </c>
    </row>
    <row r="10661" spans="79:96" x14ac:dyDescent="0.25">
      <c r="CA10661" s="29">
        <v>10658</v>
      </c>
      <c r="CB10661" s="50"/>
      <c r="CC10661" s="55" t="s">
        <v>14623</v>
      </c>
      <c r="CD10661" s="31" t="s">
        <v>925</v>
      </c>
      <c r="CE10661" s="55" t="s">
        <v>14624</v>
      </c>
      <c r="CF10661" s="32" t="s">
        <v>824</v>
      </c>
      <c r="CG10661" s="33" t="s">
        <v>140</v>
      </c>
      <c r="CH10661" s="31">
        <v>28750</v>
      </c>
      <c r="CI10661" s="35">
        <v>45689</v>
      </c>
      <c r="CJ10661" s="35"/>
      <c r="CK10661" s="56">
        <v>57500</v>
      </c>
      <c r="CL10661" s="26">
        <f t="shared" si="375"/>
        <v>28750</v>
      </c>
      <c r="CM10661" s="26"/>
      <c r="CR10661" s="26" t="str">
        <f t="shared" si="376"/>
        <v>('정다운약국 HM(종로구)', '222-53-00310', '서울 종로구 창신동 종로 339,1층(창신동,강원빌딩)', '8806538000626', '그리펜-에스정 300mg', 28750, '2025-02-01'),</v>
      </c>
    </row>
    <row r="10662" spans="79:96" x14ac:dyDescent="0.25">
      <c r="CA10662" s="29">
        <v>10659</v>
      </c>
      <c r="CB10662" s="50"/>
      <c r="CC10662" s="55" t="s">
        <v>14625</v>
      </c>
      <c r="CD10662" s="31" t="s">
        <v>14626</v>
      </c>
      <c r="CE10662" s="55" t="s">
        <v>14627</v>
      </c>
      <c r="CF10662" s="32" t="s">
        <v>615</v>
      </c>
      <c r="CG10662" s="33" t="s">
        <v>616</v>
      </c>
      <c r="CH10662" s="34">
        <v>7500</v>
      </c>
      <c r="CI10662" s="35">
        <v>45658</v>
      </c>
      <c r="CJ10662" s="35"/>
      <c r="CK10662" s="36">
        <v>15000</v>
      </c>
      <c r="CL10662" s="26">
        <f t="shared" si="375"/>
        <v>7500</v>
      </c>
      <c r="CM10662" s="26"/>
      <c r="CR10662" s="26" t="str">
        <f t="shared" si="376"/>
        <v>('정다운온누리약-P/마', '167-27-01537', '경기도 용인시 수지구 현암로 164 1층103호(신주프라자) (죽전동)', '8806538015149', '신일폴산정 1mg', 7500, '2025-01-01'),</v>
      </c>
    </row>
    <row r="10663" spans="79:96" x14ac:dyDescent="0.25">
      <c r="CA10663" s="29">
        <v>10660</v>
      </c>
      <c r="CB10663" s="50"/>
      <c r="CC10663" s="55" t="s">
        <v>14628</v>
      </c>
      <c r="CD10663" s="31" t="s">
        <v>6503</v>
      </c>
      <c r="CE10663" s="55" t="s">
        <v>14629</v>
      </c>
      <c r="CF10663" s="32" t="s">
        <v>732</v>
      </c>
      <c r="CG10663" s="33" t="s">
        <v>733</v>
      </c>
      <c r="CH10663" s="34">
        <v>11500</v>
      </c>
      <c r="CI10663" s="35">
        <v>45717</v>
      </c>
      <c r="CJ10663" s="35"/>
      <c r="CK10663" s="36">
        <v>23000</v>
      </c>
      <c r="CL10663" s="26">
        <f t="shared" si="375"/>
        <v>11500</v>
      </c>
      <c r="CM10663" s="26"/>
      <c r="CR10663" s="26" t="str">
        <f t="shared" si="376"/>
        <v>('정문약국(서대문구)-P/A', '307-06-71688', '서울 서대문구 창천동 78-14', '8806538017259', '신일피리독신정 50mg', 11500, '2025-03-01'),</v>
      </c>
    </row>
    <row r="10664" spans="79:96" x14ac:dyDescent="0.25">
      <c r="CA10664" s="29">
        <v>10661</v>
      </c>
      <c r="CB10664" s="50"/>
      <c r="CC10664" s="55" t="s">
        <v>14630</v>
      </c>
      <c r="CD10664" s="31" t="s">
        <v>14631</v>
      </c>
      <c r="CE10664" s="55" t="s">
        <v>14632</v>
      </c>
      <c r="CF10664" s="32" t="s">
        <v>2228</v>
      </c>
      <c r="CG10664" s="33" t="s">
        <v>790</v>
      </c>
      <c r="CH10664" s="34">
        <v>14500</v>
      </c>
      <c r="CI10664" s="35">
        <v>45717</v>
      </c>
      <c r="CJ10664" s="35"/>
      <c r="CK10664" s="36">
        <v>29000</v>
      </c>
      <c r="CL10664" s="26">
        <f t="shared" si="375"/>
        <v>14500</v>
      </c>
      <c r="CM10664" s="26"/>
      <c r="CR10664" s="26" t="str">
        <f t="shared" si="376"/>
        <v>('정성약국(성남)-GP(3)', '144-01-28533', '경기도 성남시 분당구 황새울로335번길 5 (서현동)', '8806538013121', '신일슈도에페드린정 60mg', 14500, '2025-03-01'),</v>
      </c>
    </row>
    <row r="10665" spans="79:96" x14ac:dyDescent="0.25">
      <c r="CA10665" s="29">
        <v>10662</v>
      </c>
      <c r="CB10665" s="50"/>
      <c r="CC10665" s="55" t="s">
        <v>14630</v>
      </c>
      <c r="CD10665" s="31" t="s">
        <v>14631</v>
      </c>
      <c r="CE10665" s="55" t="s">
        <v>14632</v>
      </c>
      <c r="CF10665" s="32" t="s">
        <v>2228</v>
      </c>
      <c r="CG10665" s="33" t="s">
        <v>790</v>
      </c>
      <c r="CH10665" s="34">
        <v>14500</v>
      </c>
      <c r="CI10665" s="35">
        <v>45717</v>
      </c>
      <c r="CJ10665" s="35"/>
      <c r="CK10665" s="36">
        <v>29000</v>
      </c>
      <c r="CL10665" s="26">
        <f t="shared" si="375"/>
        <v>14500</v>
      </c>
      <c r="CM10665" s="26"/>
      <c r="CR10665" s="26" t="str">
        <f t="shared" si="376"/>
        <v>('정성약국(성남)-GP(3)', '144-01-28533', '경기도 성남시 분당구 황새울로335번길 5 (서현동)', '8806538013121', '신일슈도에페드린정 60mg', 14500, '2025-03-01'),</v>
      </c>
    </row>
    <row r="10666" spans="79:96" x14ac:dyDescent="0.25">
      <c r="CA10666" s="29">
        <v>10663</v>
      </c>
      <c r="CB10666" s="50"/>
      <c r="CC10666" s="55" t="s">
        <v>14633</v>
      </c>
      <c r="CD10666" s="31" t="s">
        <v>14634</v>
      </c>
      <c r="CE10666" s="55" t="s">
        <v>14635</v>
      </c>
      <c r="CF10666" s="32" t="s">
        <v>2328</v>
      </c>
      <c r="CG10666" s="33" t="s">
        <v>85</v>
      </c>
      <c r="CH10666" s="34">
        <v>19890</v>
      </c>
      <c r="CI10666" s="35">
        <v>45717</v>
      </c>
      <c r="CJ10666" s="35"/>
      <c r="CK10666" s="36">
        <v>39780</v>
      </c>
      <c r="CL10666" s="26">
        <f t="shared" si="375"/>
        <v>19890</v>
      </c>
      <c r="CM10666" s="26"/>
      <c r="CR10666" s="26" t="str">
        <f t="shared" si="376"/>
        <v>('정성약국(인천서구)-F', '738-06-01732', '인천광역시 서구 가정로 201-1 1층(두일빌딩) (석남동)', '8806538013718', '리피칸정 10mg', 19890, '2025-03-01'),</v>
      </c>
    </row>
    <row r="10667" spans="79:96" x14ac:dyDescent="0.25">
      <c r="CA10667" s="29">
        <v>10664</v>
      </c>
      <c r="CB10667" s="50"/>
      <c r="CC10667" s="55" t="s">
        <v>14636</v>
      </c>
      <c r="CD10667" s="31" t="s">
        <v>14637</v>
      </c>
      <c r="CE10667" s="55" t="s">
        <v>14638</v>
      </c>
      <c r="CF10667" s="32" t="s">
        <v>732</v>
      </c>
      <c r="CG10667" s="33" t="s">
        <v>733</v>
      </c>
      <c r="CH10667" s="34">
        <v>5750</v>
      </c>
      <c r="CI10667" s="35">
        <v>45717</v>
      </c>
      <c r="CJ10667" s="35"/>
      <c r="CK10667" s="36">
        <v>11500</v>
      </c>
      <c r="CL10667" s="26">
        <f t="shared" si="375"/>
        <v>5750</v>
      </c>
      <c r="CM10667" s="26"/>
      <c r="CR10667" s="26" t="str">
        <f t="shared" si="376"/>
        <v>('정성약국(포항)', '858-19-00018', '경북 포항시 북구 양덕동 1485', '8806538017259', '신일피리독신정 50mg', 5750, '2025-03-01'),</v>
      </c>
    </row>
    <row r="10668" spans="79:96" x14ac:dyDescent="0.25">
      <c r="CA10668" s="29">
        <v>10665</v>
      </c>
      <c r="CB10668" s="50"/>
      <c r="CC10668" s="55" t="s">
        <v>14639</v>
      </c>
      <c r="CD10668" s="31" t="s">
        <v>14640</v>
      </c>
      <c r="CE10668" s="55" t="s">
        <v>14641</v>
      </c>
      <c r="CF10668" s="32" t="s">
        <v>1017</v>
      </c>
      <c r="CG10668" s="33" t="s">
        <v>1018</v>
      </c>
      <c r="CH10668" s="34">
        <v>15000</v>
      </c>
      <c r="CI10668" s="35">
        <v>45717</v>
      </c>
      <c r="CJ10668" s="35"/>
      <c r="CK10668" s="36">
        <v>30000</v>
      </c>
      <c r="CL10668" s="26">
        <f t="shared" si="375"/>
        <v>15000</v>
      </c>
      <c r="CM10668" s="26"/>
      <c r="CR10668" s="26" t="str">
        <f t="shared" si="376"/>
        <v>('정암산약국-X(일)', '119-07-63763', '서울특별시 금천구 시흥대로 192 (시흥동)', '8806538015835', '신일이부프로펜정 400mg', 15000, '2025-03-01'),</v>
      </c>
    </row>
    <row r="10669" spans="79:96" x14ac:dyDescent="0.25">
      <c r="CA10669" s="29">
        <v>10666</v>
      </c>
      <c r="CB10669" s="50"/>
      <c r="CC10669" s="55" t="s">
        <v>14642</v>
      </c>
      <c r="CD10669" s="31" t="s">
        <v>14643</v>
      </c>
      <c r="CE10669" s="55" t="s">
        <v>14644</v>
      </c>
      <c r="CF10669" s="32" t="s">
        <v>2027</v>
      </c>
      <c r="CG10669" s="33" t="s">
        <v>1080</v>
      </c>
      <c r="CH10669" s="34">
        <v>16050</v>
      </c>
      <c r="CI10669" s="35">
        <v>45717</v>
      </c>
      <c r="CJ10669" s="35"/>
      <c r="CK10669" s="36">
        <v>32100</v>
      </c>
      <c r="CL10669" s="26">
        <f t="shared" si="375"/>
        <v>16050</v>
      </c>
      <c r="CM10669" s="26"/>
      <c r="CR10669" s="26" t="str">
        <f t="shared" si="376"/>
        <v>('정약국 HM(울산시)', '337-19-00132', '울산 중구 반구1동 내황13길 2, 1층 (반구동)', '8806538021331', '엑세트라세미정', 16050, '2025-03-01'),</v>
      </c>
    </row>
    <row r="10670" spans="79:96" x14ac:dyDescent="0.25">
      <c r="CA10670" s="29">
        <v>10667</v>
      </c>
      <c r="CB10670" s="50"/>
      <c r="CC10670" s="55" t="s">
        <v>14645</v>
      </c>
      <c r="CD10670" s="31" t="s">
        <v>14646</v>
      </c>
      <c r="CE10670" s="55" t="s">
        <v>14647</v>
      </c>
      <c r="CF10670" s="32" t="s">
        <v>2328</v>
      </c>
      <c r="CG10670" s="33" t="s">
        <v>85</v>
      </c>
      <c r="CH10670" s="34">
        <v>19890</v>
      </c>
      <c r="CI10670" s="35">
        <v>45689</v>
      </c>
      <c r="CJ10670" s="35"/>
      <c r="CK10670" s="36">
        <v>39780</v>
      </c>
      <c r="CL10670" s="26">
        <f t="shared" si="375"/>
        <v>19890</v>
      </c>
      <c r="CM10670" s="26"/>
      <c r="CR10670" s="26" t="str">
        <f t="shared" si="376"/>
        <v>('정약국(부천시)-D', '485-04-01931', '경기도 부천시 소향로 246 401호(새롬프라자6차) (중동)', '8806538013718', '리피칸정 10mg', 19890, '2025-02-01'),</v>
      </c>
    </row>
    <row r="10671" spans="79:96" x14ac:dyDescent="0.25">
      <c r="CA10671" s="29">
        <v>10668</v>
      </c>
      <c r="CB10671" s="50"/>
      <c r="CC10671" s="55" t="s">
        <v>14648</v>
      </c>
      <c r="CD10671" s="31" t="s">
        <v>14649</v>
      </c>
      <c r="CE10671" s="55" t="s">
        <v>14650</v>
      </c>
      <c r="CF10671" s="32" t="s">
        <v>915</v>
      </c>
      <c r="CG10671" s="33" t="s">
        <v>916</v>
      </c>
      <c r="CH10671" s="31">
        <v>2820</v>
      </c>
      <c r="CI10671" s="35">
        <v>45658</v>
      </c>
      <c r="CJ10671" s="35"/>
      <c r="CK10671" s="56">
        <v>5640</v>
      </c>
      <c r="CL10671" s="26">
        <f t="shared" si="375"/>
        <v>2820</v>
      </c>
      <c r="CM10671" s="26"/>
      <c r="CR10671" s="26" t="str">
        <f t="shared" si="376"/>
        <v>('정온누리약국-F', '256-48-00148', '인천광역시 서구 건지로 264 112~113호(인하메디칼센타) (가좌동)', '8806538021010', '에이낙정', 2820, '2025-01-01'),</v>
      </c>
    </row>
    <row r="10672" spans="79:96" x14ac:dyDescent="0.25">
      <c r="CA10672" s="29">
        <v>10669</v>
      </c>
      <c r="CB10672" s="50"/>
      <c r="CC10672" s="55" t="s">
        <v>14651</v>
      </c>
      <c r="CD10672" s="31" t="s">
        <v>14652</v>
      </c>
      <c r="CE10672" s="55" t="s">
        <v>14653</v>
      </c>
      <c r="CF10672" s="32" t="s">
        <v>2934</v>
      </c>
      <c r="CG10672" s="33" t="s">
        <v>2168</v>
      </c>
      <c r="CH10672" s="34">
        <v>15000</v>
      </c>
      <c r="CI10672" s="35">
        <v>45717</v>
      </c>
      <c r="CJ10672" s="35"/>
      <c r="CK10672" s="36">
        <v>30000</v>
      </c>
      <c r="CL10672" s="26">
        <f t="shared" si="375"/>
        <v>15000</v>
      </c>
      <c r="CM10672" s="26"/>
      <c r="CR10672" s="26" t="str">
        <f t="shared" si="376"/>
        <v>('정왕시장약국-V(일)', '108-01-47650', '경기도 시흥시 정왕시장길 52 (정왕동)', '8806538009926', '신일디클로페낙나트륨정 25mg', 15000, '2025-03-01'),</v>
      </c>
    </row>
    <row r="10673" spans="79:96" x14ac:dyDescent="0.25">
      <c r="CA10673" s="29">
        <v>10670</v>
      </c>
      <c r="CB10673" s="50"/>
      <c r="CC10673" s="55" t="s">
        <v>14651</v>
      </c>
      <c r="CD10673" s="31" t="s">
        <v>14652</v>
      </c>
      <c r="CE10673" s="55" t="s">
        <v>14653</v>
      </c>
      <c r="CF10673" s="32" t="s">
        <v>1775</v>
      </c>
      <c r="CG10673" s="33" t="s">
        <v>1549</v>
      </c>
      <c r="CH10673" s="34">
        <v>29925</v>
      </c>
      <c r="CI10673" s="35">
        <v>45717</v>
      </c>
      <c r="CJ10673" s="35"/>
      <c r="CK10673" s="36">
        <v>59850</v>
      </c>
      <c r="CL10673" s="26">
        <f t="shared" si="375"/>
        <v>29925</v>
      </c>
      <c r="CM10673" s="26"/>
      <c r="CR10673" s="26" t="str">
        <f t="shared" si="376"/>
        <v>('정왕시장약국-V(일)', '108-01-47650', '경기도 시흥시 정왕시장길 52 (정왕동)', '8806538060316', '테글리엠서방정20/1000mg', 29925, '2025-03-01'),</v>
      </c>
    </row>
    <row r="10674" spans="79:96" x14ac:dyDescent="0.25">
      <c r="CA10674" s="29">
        <v>10671</v>
      </c>
      <c r="CB10674" s="50"/>
      <c r="CC10674" s="55" t="s">
        <v>14651</v>
      </c>
      <c r="CD10674" s="31" t="s">
        <v>14652</v>
      </c>
      <c r="CE10674" s="55" t="s">
        <v>14653</v>
      </c>
      <c r="CF10674" s="32" t="s">
        <v>1775</v>
      </c>
      <c r="CG10674" s="33" t="s">
        <v>1549</v>
      </c>
      <c r="CH10674" s="34">
        <v>49875</v>
      </c>
      <c r="CI10674" s="35">
        <v>45717</v>
      </c>
      <c r="CJ10674" s="35"/>
      <c r="CK10674" s="36">
        <v>99750</v>
      </c>
      <c r="CL10674" s="26">
        <f t="shared" si="375"/>
        <v>49875</v>
      </c>
      <c r="CM10674" s="26"/>
      <c r="CR10674" s="26" t="str">
        <f t="shared" si="376"/>
        <v>('정왕시장약국-V(일)', '108-01-47650', '경기도 시흥시 정왕시장길 52 (정왕동)', '8806538060316', '테글리엠서방정20/1000mg', 49875, '2025-03-01'),</v>
      </c>
    </row>
    <row r="10675" spans="79:96" x14ac:dyDescent="0.25">
      <c r="CA10675" s="29">
        <v>10672</v>
      </c>
      <c r="CB10675" s="50"/>
      <c r="CC10675" s="55" t="s">
        <v>14654</v>
      </c>
      <c r="CD10675" s="31" t="s">
        <v>14655</v>
      </c>
      <c r="CE10675" s="55" t="s">
        <v>14656</v>
      </c>
      <c r="CF10675" s="32" t="s">
        <v>3289</v>
      </c>
      <c r="CG10675" s="33" t="s">
        <v>1101</v>
      </c>
      <c r="CH10675" s="34">
        <v>21465</v>
      </c>
      <c r="CI10675" s="35">
        <v>45717</v>
      </c>
      <c r="CJ10675" s="35"/>
      <c r="CK10675" s="36">
        <v>42930</v>
      </c>
      <c r="CL10675" s="26">
        <f t="shared" si="375"/>
        <v>21465</v>
      </c>
      <c r="CM10675" s="26"/>
      <c r="CR10675" s="26" t="str">
        <f t="shared" si="376"/>
        <v>('정자프라자약국-GP(3)', '305-16-52802', '경기도 성남시 분당구 성남대로 345 정자역프라자112호 (정자동)', '8806538052915', '로피타정 2mg', 21465, '2025-03-01'),</v>
      </c>
    </row>
    <row r="10676" spans="79:96" x14ac:dyDescent="0.25">
      <c r="CA10676" s="29">
        <v>10673</v>
      </c>
      <c r="CB10676" s="50"/>
      <c r="CC10676" s="55" t="s">
        <v>14654</v>
      </c>
      <c r="CD10676" s="31" t="s">
        <v>14655</v>
      </c>
      <c r="CE10676" s="55" t="s">
        <v>14656</v>
      </c>
      <c r="CF10676" s="32" t="s">
        <v>1686</v>
      </c>
      <c r="CG10676" s="33" t="s">
        <v>1033</v>
      </c>
      <c r="CH10676" s="34">
        <v>47835</v>
      </c>
      <c r="CI10676" s="35">
        <v>45717</v>
      </c>
      <c r="CJ10676" s="35"/>
      <c r="CK10676" s="36">
        <v>95670</v>
      </c>
      <c r="CL10676" s="26">
        <f t="shared" si="375"/>
        <v>47835</v>
      </c>
      <c r="CM10676" s="26"/>
      <c r="CR10676" s="26" t="str">
        <f t="shared" si="376"/>
        <v>('정자프라자약국-GP(3)', '305-16-52802', '경기도 성남시 분당구 성남대로 345 정자역프라자112호 (정자동)', '8806538058122', '로타젯정10/10mg', 47835, '2025-03-01'),</v>
      </c>
    </row>
    <row r="10677" spans="79:96" x14ac:dyDescent="0.25">
      <c r="CA10677" s="29">
        <v>10674</v>
      </c>
      <c r="CB10677" s="50"/>
      <c r="CC10677" s="55" t="s">
        <v>14657</v>
      </c>
      <c r="CD10677" s="31" t="s">
        <v>773</v>
      </c>
      <c r="CE10677" s="55" t="s">
        <v>14658</v>
      </c>
      <c r="CF10677" s="32" t="s">
        <v>3372</v>
      </c>
      <c r="CG10677" s="33" t="s">
        <v>552</v>
      </c>
      <c r="CH10677" s="31">
        <v>83200</v>
      </c>
      <c r="CI10677" s="35">
        <v>45717</v>
      </c>
      <c r="CJ10677" s="35"/>
      <c r="CK10677" s="56">
        <v>166400</v>
      </c>
      <c r="CL10677" s="26">
        <f t="shared" si="375"/>
        <v>83200</v>
      </c>
      <c r="CM10677" s="26"/>
      <c r="CR10677" s="26" t="str">
        <f t="shared" si="376"/>
        <v>('정화약국 BP(경기남양주)', '132-05-66148', '경기도 남양주시 덕소로 218 1층(도곡리 997-10) (와부읍)', '8806538055626', '다이뉴시드정 480mg', 83200, '2025-03-01'),</v>
      </c>
    </row>
    <row r="10678" spans="79:96" x14ac:dyDescent="0.25">
      <c r="CA10678" s="29">
        <v>10675</v>
      </c>
      <c r="CB10678" s="50"/>
      <c r="CC10678" s="55" t="s">
        <v>14659</v>
      </c>
      <c r="CD10678" s="31" t="s">
        <v>773</v>
      </c>
      <c r="CE10678" s="55" t="s">
        <v>14660</v>
      </c>
      <c r="CF10678" s="32" t="s">
        <v>1077</v>
      </c>
      <c r="CG10678" s="33" t="s">
        <v>1078</v>
      </c>
      <c r="CH10678" s="34">
        <v>44000</v>
      </c>
      <c r="CI10678" s="35">
        <v>45717</v>
      </c>
      <c r="CJ10678" s="35"/>
      <c r="CK10678" s="36">
        <v>88000</v>
      </c>
      <c r="CL10678" s="26">
        <f t="shared" si="375"/>
        <v>44000</v>
      </c>
      <c r="CM10678" s="26"/>
      <c r="CR10678" s="26" t="str">
        <f t="shared" si="376"/>
        <v>('정화약국 HM(*남양주시)', '132-05-66148', '경기도 남양주시 덕소로 218 1층 (와부읍)', '8806538056425', '프로나지액 25mL', 44000, '2025-03-01'),</v>
      </c>
    </row>
    <row r="10679" spans="79:96" x14ac:dyDescent="0.25">
      <c r="CA10679" s="29">
        <v>10676</v>
      </c>
      <c r="CB10679" s="50"/>
      <c r="CC10679" s="55" t="s">
        <v>14659</v>
      </c>
      <c r="CD10679" s="31" t="s">
        <v>773</v>
      </c>
      <c r="CE10679" s="55" t="s">
        <v>14660</v>
      </c>
      <c r="CF10679" s="32" t="s">
        <v>1077</v>
      </c>
      <c r="CG10679" s="33" t="s">
        <v>1078</v>
      </c>
      <c r="CH10679" s="34">
        <v>44000</v>
      </c>
      <c r="CI10679" s="35">
        <v>45689</v>
      </c>
      <c r="CJ10679" s="35"/>
      <c r="CK10679" s="36">
        <v>88000</v>
      </c>
      <c r="CL10679" s="26">
        <f t="shared" si="375"/>
        <v>44000</v>
      </c>
      <c r="CM10679" s="26"/>
      <c r="CR10679" s="26" t="str">
        <f t="shared" si="376"/>
        <v>('정화약국 HM(*남양주시)', '132-05-66148', '경기도 남양주시 덕소로 218 1층 (와부읍)', '8806538056425', '프로나지액 25mL', 44000, '2025-02-01'),</v>
      </c>
    </row>
    <row r="10680" spans="79:96" x14ac:dyDescent="0.25">
      <c r="CA10680" s="29">
        <v>10677</v>
      </c>
      <c r="CB10680" s="50"/>
      <c r="CC10680" s="55" t="s">
        <v>14659</v>
      </c>
      <c r="CD10680" s="31" t="s">
        <v>773</v>
      </c>
      <c r="CE10680" s="55" t="s">
        <v>14660</v>
      </c>
      <c r="CF10680" s="32" t="s">
        <v>1077</v>
      </c>
      <c r="CG10680" s="33" t="s">
        <v>1078</v>
      </c>
      <c r="CH10680" s="34">
        <v>44000</v>
      </c>
      <c r="CI10680" s="35">
        <v>45658</v>
      </c>
      <c r="CJ10680" s="35"/>
      <c r="CK10680" s="36">
        <v>88000</v>
      </c>
      <c r="CL10680" s="26">
        <f t="shared" si="375"/>
        <v>44000</v>
      </c>
      <c r="CM10680" s="26"/>
      <c r="CR10680" s="26" t="str">
        <f t="shared" si="376"/>
        <v>('정화약국 HM(*남양주시)', '132-05-66148', '경기도 남양주시 덕소로 218 1층 (와부읍)', '8806538056425', '프로나지액 25mL', 44000, '2025-01-01'),</v>
      </c>
    </row>
    <row r="10681" spans="79:96" x14ac:dyDescent="0.25">
      <c r="CA10681" s="29">
        <v>10678</v>
      </c>
      <c r="CB10681" s="50"/>
      <c r="CC10681" s="55" t="s">
        <v>14659</v>
      </c>
      <c r="CD10681" s="31" t="s">
        <v>773</v>
      </c>
      <c r="CE10681" s="55" t="s">
        <v>14660</v>
      </c>
      <c r="CF10681" s="32" t="s">
        <v>1712</v>
      </c>
      <c r="CG10681" s="33" t="s">
        <v>1081</v>
      </c>
      <c r="CH10681" s="31">
        <v>342450</v>
      </c>
      <c r="CI10681" s="35">
        <v>45717</v>
      </c>
      <c r="CJ10681" s="35"/>
      <c r="CK10681" s="56">
        <v>684900</v>
      </c>
      <c r="CL10681" s="26">
        <f t="shared" si="375"/>
        <v>342450</v>
      </c>
      <c r="CM10681" s="26"/>
      <c r="CR10681" s="26" t="str">
        <f t="shared" si="376"/>
        <v>('정화약국 HM(*남양주시)', '132-05-66148', '경기도 남양주시 덕소로 218 1층 (와부읍)', '8806538058221', '로타젯정10/5mg', 342450, '2025-03-01'),</v>
      </c>
    </row>
    <row r="10682" spans="79:96" x14ac:dyDescent="0.25">
      <c r="CA10682" s="29">
        <v>10679</v>
      </c>
      <c r="CB10682" s="50"/>
      <c r="CC10682" s="55" t="s">
        <v>14659</v>
      </c>
      <c r="CD10682" s="31" t="s">
        <v>773</v>
      </c>
      <c r="CE10682" s="55" t="s">
        <v>14660</v>
      </c>
      <c r="CF10682" s="32" t="s">
        <v>1292</v>
      </c>
      <c r="CG10682" s="33" t="s">
        <v>601</v>
      </c>
      <c r="CH10682" s="34">
        <v>92500</v>
      </c>
      <c r="CI10682" s="35">
        <v>45717</v>
      </c>
      <c r="CJ10682" s="35"/>
      <c r="CK10682" s="36">
        <v>185000</v>
      </c>
      <c r="CL10682" s="26">
        <f t="shared" si="375"/>
        <v>92500</v>
      </c>
      <c r="CM10682" s="26"/>
      <c r="CR10682" s="26" t="str">
        <f t="shared" si="376"/>
        <v>('정화약국 HM(*남양주시)', '132-05-66148', '경기도 남양주시 덕소로 218 1층 (와부읍)', '8806538006321', '미디아정 2mg', 92500, '2025-03-01'),</v>
      </c>
    </row>
    <row r="10683" spans="79:96" x14ac:dyDescent="0.25">
      <c r="CA10683" s="29">
        <v>10680</v>
      </c>
      <c r="CB10683" s="50"/>
      <c r="CC10683" s="55" t="s">
        <v>14659</v>
      </c>
      <c r="CD10683" s="31" t="s">
        <v>773</v>
      </c>
      <c r="CE10683" s="55" t="s">
        <v>14660</v>
      </c>
      <c r="CF10683" s="32" t="s">
        <v>1292</v>
      </c>
      <c r="CG10683" s="33" t="s">
        <v>601</v>
      </c>
      <c r="CH10683" s="34">
        <v>92500</v>
      </c>
      <c r="CI10683" s="35">
        <v>45717</v>
      </c>
      <c r="CJ10683" s="35"/>
      <c r="CK10683" s="36">
        <v>185000</v>
      </c>
      <c r="CL10683" s="26">
        <f t="shared" si="375"/>
        <v>92500</v>
      </c>
      <c r="CM10683" s="26"/>
      <c r="CR10683" s="26" t="str">
        <f t="shared" si="376"/>
        <v>('정화약국 HM(*남양주시)', '132-05-66148', '경기도 남양주시 덕소로 218 1층 (와부읍)', '8806538006321', '미디아정 2mg', 92500, '2025-03-01'),</v>
      </c>
    </row>
    <row r="10684" spans="79:96" x14ac:dyDescent="0.25">
      <c r="CA10684" s="29">
        <v>10681</v>
      </c>
      <c r="CB10684" s="50"/>
      <c r="CC10684" s="55" t="s">
        <v>14659</v>
      </c>
      <c r="CD10684" s="31" t="s">
        <v>773</v>
      </c>
      <c r="CE10684" s="55" t="s">
        <v>14660</v>
      </c>
      <c r="CF10684" s="32" t="s">
        <v>13027</v>
      </c>
      <c r="CG10684" s="33" t="s">
        <v>631</v>
      </c>
      <c r="CH10684" s="34">
        <v>159750</v>
      </c>
      <c r="CI10684" s="35">
        <v>45717</v>
      </c>
      <c r="CJ10684" s="35"/>
      <c r="CK10684" s="36">
        <v>319500</v>
      </c>
      <c r="CL10684" s="26">
        <f t="shared" si="375"/>
        <v>159750</v>
      </c>
      <c r="CM10684" s="26"/>
      <c r="CR10684" s="26" t="str">
        <f t="shared" si="376"/>
        <v>('정화약국 HM(*남양주시)', '132-05-66148', '경기도 남양주시 덕소로 218 1층 (와부읍)', '8806538009032', '신노바핀정 5mg', 159750, '2025-03-01'),</v>
      </c>
    </row>
    <row r="10685" spans="79:96" x14ac:dyDescent="0.25">
      <c r="CA10685" s="29">
        <v>10682</v>
      </c>
      <c r="CB10685" s="50"/>
      <c r="CC10685" s="55" t="s">
        <v>14659</v>
      </c>
      <c r="CD10685" s="31" t="s">
        <v>773</v>
      </c>
      <c r="CE10685" s="55" t="s">
        <v>14660</v>
      </c>
      <c r="CF10685" s="32" t="s">
        <v>1545</v>
      </c>
      <c r="CG10685" s="33" t="s">
        <v>1334</v>
      </c>
      <c r="CH10685" s="34">
        <v>144000</v>
      </c>
      <c r="CI10685" s="35">
        <v>45717</v>
      </c>
      <c r="CJ10685" s="35"/>
      <c r="CK10685" s="36">
        <v>288000</v>
      </c>
      <c r="CL10685" s="26">
        <f t="shared" si="375"/>
        <v>144000</v>
      </c>
      <c r="CM10685" s="26"/>
      <c r="CR10685" s="26" t="str">
        <f t="shared" si="376"/>
        <v>('정화약국 HM(*남양주시)', '132-05-66148', '경기도 남양주시 덕소로 218 1층 (와부읍)', '8806538052410', '에티브정', 144000, '2025-03-01'),</v>
      </c>
    </row>
    <row r="10686" spans="79:96" x14ac:dyDescent="0.25">
      <c r="CA10686" s="29">
        <v>10683</v>
      </c>
      <c r="CB10686" s="50"/>
      <c r="CC10686" s="55" t="s">
        <v>14659</v>
      </c>
      <c r="CD10686" s="31" t="s">
        <v>773</v>
      </c>
      <c r="CE10686" s="55" t="s">
        <v>14660</v>
      </c>
      <c r="CF10686" s="32" t="s">
        <v>1545</v>
      </c>
      <c r="CG10686" s="33" t="s">
        <v>1334</v>
      </c>
      <c r="CH10686" s="31">
        <v>144000</v>
      </c>
      <c r="CI10686" s="35">
        <v>45717</v>
      </c>
      <c r="CJ10686" s="35"/>
      <c r="CK10686" s="56">
        <v>288000</v>
      </c>
      <c r="CL10686" s="26">
        <f t="shared" si="375"/>
        <v>144000</v>
      </c>
      <c r="CM10686" s="26"/>
      <c r="CR10686" s="26" t="str">
        <f t="shared" si="376"/>
        <v>('정화약국 HM(*남양주시)', '132-05-66148', '경기도 남양주시 덕소로 218 1층 (와부읍)', '8806538052410', '에티브정', 144000, '2025-03-01'),</v>
      </c>
    </row>
    <row r="10687" spans="79:96" x14ac:dyDescent="0.25">
      <c r="CA10687" s="29">
        <v>10684</v>
      </c>
      <c r="CB10687" s="50"/>
      <c r="CC10687" s="55" t="s">
        <v>14661</v>
      </c>
      <c r="CD10687" s="31" t="s">
        <v>14662</v>
      </c>
      <c r="CE10687" s="55" t="s">
        <v>14663</v>
      </c>
      <c r="CF10687" s="32" t="s">
        <v>615</v>
      </c>
      <c r="CG10687" s="33" t="s">
        <v>616</v>
      </c>
      <c r="CH10687" s="34">
        <v>37500</v>
      </c>
      <c r="CI10687" s="35">
        <v>45717</v>
      </c>
      <c r="CJ10687" s="35"/>
      <c r="CK10687" s="36">
        <v>75000</v>
      </c>
      <c r="CL10687" s="26">
        <f t="shared" si="375"/>
        <v>37500</v>
      </c>
      <c r="CM10687" s="26"/>
      <c r="CR10687" s="26" t="str">
        <f t="shared" si="376"/>
        <v>('제이앤팜-N(일)(오전만)', '893-36-00207', '경기도 부천시 부흥로355번길 35 2층 (심곡동)', '8806538015149', '신일폴산정 1mg', 37500, '2025-03-01'),</v>
      </c>
    </row>
    <row r="10688" spans="79:96" x14ac:dyDescent="0.25">
      <c r="CA10688" s="29">
        <v>10685</v>
      </c>
      <c r="CB10688" s="50"/>
      <c r="CC10688" s="55" t="s">
        <v>14664</v>
      </c>
      <c r="CD10688" s="31" t="s">
        <v>14665</v>
      </c>
      <c r="CE10688" s="55" t="s">
        <v>14666</v>
      </c>
      <c r="CF10688" s="32" t="s">
        <v>615</v>
      </c>
      <c r="CG10688" s="33" t="s">
        <v>616</v>
      </c>
      <c r="CH10688" s="34">
        <v>7500</v>
      </c>
      <c r="CI10688" s="35">
        <v>45689</v>
      </c>
      <c r="CJ10688" s="35"/>
      <c r="CK10688" s="36">
        <v>15000</v>
      </c>
      <c r="CL10688" s="26">
        <f t="shared" si="375"/>
        <v>7500</v>
      </c>
      <c r="CM10688" s="26"/>
      <c r="CR10688" s="26" t="str">
        <f t="shared" si="376"/>
        <v>('제일편안한약국(양평군)-NP(8)', '853-35-00634', '경기도 양평군 시민로 31 나동 101호 (양평읍)', '8806538015149', '신일폴산정 1mg', 7500, '2025-02-01'),</v>
      </c>
    </row>
    <row r="10689" spans="79:96" x14ac:dyDescent="0.25">
      <c r="CA10689" s="29">
        <v>10686</v>
      </c>
      <c r="CB10689" s="50"/>
      <c r="CC10689" s="55" t="s">
        <v>14667</v>
      </c>
      <c r="CD10689" s="31" t="s">
        <v>14668</v>
      </c>
      <c r="CE10689" s="55" t="s">
        <v>14669</v>
      </c>
      <c r="CF10689" s="32" t="s">
        <v>1032</v>
      </c>
      <c r="CG10689" s="33" t="s">
        <v>948</v>
      </c>
      <c r="CH10689" s="34">
        <v>-55000</v>
      </c>
      <c r="CI10689" s="35">
        <v>45658</v>
      </c>
      <c r="CJ10689" s="35"/>
      <c r="CK10689" s="36">
        <v>-110000</v>
      </c>
      <c r="CL10689" s="26">
        <f t="shared" si="375"/>
        <v>-55000</v>
      </c>
      <c r="CM10689" s="26"/>
      <c r="CR10689" s="26" t="str">
        <f t="shared" si="376"/>
        <v>('제일한사랑약국(중랑)-T/NP(5)', '395-13-01213', '서울 중랑구 망우동 망우동 128-32 1', '8806538014029', '신일엠정 500mg', -55000, '2025-01-01'),</v>
      </c>
    </row>
    <row r="10690" spans="79:96" x14ac:dyDescent="0.25">
      <c r="CA10690" s="29">
        <v>10687</v>
      </c>
      <c r="CB10690" s="50"/>
      <c r="CC10690" s="55" t="s">
        <v>14670</v>
      </c>
      <c r="CD10690" s="31" t="s">
        <v>1299</v>
      </c>
      <c r="CE10690" s="55" t="s">
        <v>14671</v>
      </c>
      <c r="CF10690" s="32" t="s">
        <v>1679</v>
      </c>
      <c r="CG10690" s="33" t="s">
        <v>552</v>
      </c>
      <c r="CH10690" s="31">
        <v>37440</v>
      </c>
      <c r="CI10690" s="35">
        <v>45717</v>
      </c>
      <c r="CJ10690" s="35"/>
      <c r="CK10690" s="56">
        <v>74880</v>
      </c>
      <c r="CL10690" s="26">
        <f t="shared" si="375"/>
        <v>37440</v>
      </c>
      <c r="CM10690" s="26"/>
      <c r="CR10690" s="26" t="str">
        <f t="shared" si="376"/>
        <v>('제중당건강약국(사당)', '108-18-46509', '서울특별시 동작구 동작대로 89 골든시네마타워 107,108 (사당동)', '8806538055619', '다이뉴시드정 480mg', 37440, '2025-03-01'),</v>
      </c>
    </row>
    <row r="10691" spans="79:96" x14ac:dyDescent="0.25">
      <c r="CA10691" s="29">
        <v>10688</v>
      </c>
      <c r="CB10691" s="50"/>
      <c r="CC10691" s="55" t="s">
        <v>14670</v>
      </c>
      <c r="CD10691" s="31" t="s">
        <v>1299</v>
      </c>
      <c r="CE10691" s="55" t="s">
        <v>14671</v>
      </c>
      <c r="CF10691" s="32" t="s">
        <v>2328</v>
      </c>
      <c r="CG10691" s="33" t="s">
        <v>85</v>
      </c>
      <c r="CH10691" s="34">
        <v>49725</v>
      </c>
      <c r="CI10691" s="35">
        <v>45717</v>
      </c>
      <c r="CJ10691" s="35"/>
      <c r="CK10691" s="36">
        <v>99450</v>
      </c>
      <c r="CL10691" s="26">
        <f t="shared" si="375"/>
        <v>49725</v>
      </c>
      <c r="CM10691" s="26"/>
      <c r="CR10691" s="26" t="str">
        <f t="shared" si="376"/>
        <v>('제중당건강약국(사당)', '108-18-46509', '서울특별시 동작구 동작대로 89 골든시네마타워 107,108 (사당동)', '8806538013718', '리피칸정 10mg', 49725, '2025-03-01'),</v>
      </c>
    </row>
    <row r="10692" spans="79:96" x14ac:dyDescent="0.25">
      <c r="CA10692" s="29">
        <v>10689</v>
      </c>
      <c r="CB10692" s="50"/>
      <c r="CC10692" s="55" t="s">
        <v>14670</v>
      </c>
      <c r="CD10692" s="31" t="s">
        <v>1299</v>
      </c>
      <c r="CE10692" s="55" t="s">
        <v>14671</v>
      </c>
      <c r="CF10692" s="32" t="s">
        <v>2328</v>
      </c>
      <c r="CG10692" s="33" t="s">
        <v>85</v>
      </c>
      <c r="CH10692" s="34">
        <v>49725</v>
      </c>
      <c r="CI10692" s="35">
        <v>45717</v>
      </c>
      <c r="CJ10692" s="35"/>
      <c r="CK10692" s="36">
        <v>99450</v>
      </c>
      <c r="CL10692" s="26">
        <f t="shared" si="375"/>
        <v>49725</v>
      </c>
      <c r="CM10692" s="26"/>
      <c r="CR10692" s="26" t="str">
        <f t="shared" si="376"/>
        <v>('제중당건강약국(사당)', '108-18-46509', '서울특별시 동작구 동작대로 89 골든시네마타워 107,108 (사당동)', '8806538013718', '리피칸정 10mg', 49725, '2025-03-01'),</v>
      </c>
    </row>
    <row r="10693" spans="79:96" x14ac:dyDescent="0.25">
      <c r="CA10693" s="29">
        <v>10690</v>
      </c>
      <c r="CB10693" s="50"/>
      <c r="CC10693" s="55" t="s">
        <v>14670</v>
      </c>
      <c r="CD10693" s="31" t="s">
        <v>1299</v>
      </c>
      <c r="CE10693" s="55" t="s">
        <v>14671</v>
      </c>
      <c r="CF10693" s="32" t="s">
        <v>2199</v>
      </c>
      <c r="CG10693" s="33" t="s">
        <v>752</v>
      </c>
      <c r="CH10693" s="34">
        <v>32850</v>
      </c>
      <c r="CI10693" s="35">
        <v>45717</v>
      </c>
      <c r="CJ10693" s="35"/>
      <c r="CK10693" s="36">
        <v>65700</v>
      </c>
      <c r="CL10693" s="26">
        <f t="shared" ref="CL10693:CL10756" si="377">IFERROR(CK10693/2,"")</f>
        <v>32850</v>
      </c>
      <c r="CM10693" s="26"/>
      <c r="CR10693" s="26" t="str">
        <f t="shared" ref="CR10693:CR10756" si="378">IFERROR("('"&amp;CC10693&amp;"', '"&amp;CD10693&amp;"', '"&amp;CE10693&amp;"', '"&amp;CF10693&amp;"', '"&amp;CG10693&amp;"', "&amp;CH10693&amp;", '"&amp;TEXT(CI10693,"YYYY-MM-DD")&amp;"'),","")</f>
        <v>('제중당건강약국(사당)', '108-18-46509', '서울특별시 동작구 동작대로 89 골든시네마타워 107,108 (사당동)', '8806538012155', '신일세파클러수화물캡슐', 32850, '2025-03-01'),</v>
      </c>
    </row>
    <row r="10694" spans="79:96" x14ac:dyDescent="0.25">
      <c r="CA10694" s="29">
        <v>10691</v>
      </c>
      <c r="CB10694" s="50"/>
      <c r="CC10694" s="55" t="s">
        <v>14670</v>
      </c>
      <c r="CD10694" s="31" t="s">
        <v>1299</v>
      </c>
      <c r="CE10694" s="55" t="s">
        <v>14671</v>
      </c>
      <c r="CF10694" s="32" t="s">
        <v>1340</v>
      </c>
      <c r="CG10694" s="33" t="s">
        <v>1341</v>
      </c>
      <c r="CH10694" s="34">
        <v>13950</v>
      </c>
      <c r="CI10694" s="35">
        <v>45717</v>
      </c>
      <c r="CJ10694" s="35"/>
      <c r="CK10694" s="36">
        <v>27900</v>
      </c>
      <c r="CL10694" s="26">
        <f t="shared" si="377"/>
        <v>13950</v>
      </c>
      <c r="CM10694" s="26"/>
      <c r="CR10694" s="26" t="str">
        <f t="shared" si="378"/>
        <v>('제중당건강약국(사당)', '108-18-46509', '서울특별시 동작구 동작대로 89 골든시네마타워 107,108 (사당동)', '8806538013640', '신일아테놀올정 50mg', 13950, '2025-03-01'),</v>
      </c>
    </row>
    <row r="10695" spans="79:96" x14ac:dyDescent="0.25">
      <c r="CA10695" s="29">
        <v>10692</v>
      </c>
      <c r="CB10695" s="50"/>
      <c r="CC10695" s="55" t="s">
        <v>14670</v>
      </c>
      <c r="CD10695" s="31" t="s">
        <v>1299</v>
      </c>
      <c r="CE10695" s="55" t="s">
        <v>14671</v>
      </c>
      <c r="CF10695" s="32" t="s">
        <v>1017</v>
      </c>
      <c r="CG10695" s="33" t="s">
        <v>1018</v>
      </c>
      <c r="CH10695" s="34">
        <v>45000</v>
      </c>
      <c r="CI10695" s="35">
        <v>45717</v>
      </c>
      <c r="CJ10695" s="35"/>
      <c r="CK10695" s="36">
        <v>90000</v>
      </c>
      <c r="CL10695" s="26">
        <f t="shared" si="377"/>
        <v>45000</v>
      </c>
      <c r="CM10695" s="26"/>
      <c r="CR10695" s="26" t="str">
        <f t="shared" si="378"/>
        <v>('제중당건강약국(사당)', '108-18-46509', '서울특별시 동작구 동작대로 89 골든시네마타워 107,108 (사당동)', '8806538015835', '신일이부프로펜정 400mg', 45000, '2025-03-01'),</v>
      </c>
    </row>
    <row r="10696" spans="79:96" x14ac:dyDescent="0.25">
      <c r="CA10696" s="29">
        <v>10693</v>
      </c>
      <c r="CB10696" s="50"/>
      <c r="CC10696" s="55" t="s">
        <v>14670</v>
      </c>
      <c r="CD10696" s="31" t="s">
        <v>1299</v>
      </c>
      <c r="CE10696" s="55" t="s">
        <v>14671</v>
      </c>
      <c r="CF10696" s="32" t="s">
        <v>3717</v>
      </c>
      <c r="CG10696" s="33" t="s">
        <v>1589</v>
      </c>
      <c r="CH10696" s="34">
        <v>80080</v>
      </c>
      <c r="CI10696" s="35">
        <v>45717</v>
      </c>
      <c r="CJ10696" s="35"/>
      <c r="CK10696" s="36">
        <v>160160</v>
      </c>
      <c r="CL10696" s="26">
        <f t="shared" si="377"/>
        <v>80080</v>
      </c>
      <c r="CM10696" s="26"/>
      <c r="CR10696" s="26" t="str">
        <f t="shared" si="378"/>
        <v>('제중당건강약국(사당)', '108-18-46509', '서울특별시 동작구 동작대로 89 골든시네마타워 107,108 (사당동)', '8806538061610', '자누메티아엑스알서방정100/1000mg', 80080, '2025-03-01'),</v>
      </c>
    </row>
    <row r="10697" spans="79:96" x14ac:dyDescent="0.25">
      <c r="CA10697" s="29">
        <v>10694</v>
      </c>
      <c r="CB10697" s="50"/>
      <c r="CC10697" s="55" t="s">
        <v>14670</v>
      </c>
      <c r="CD10697" s="31" t="s">
        <v>1299</v>
      </c>
      <c r="CE10697" s="55" t="s">
        <v>14671</v>
      </c>
      <c r="CF10697" s="32" t="s">
        <v>3372</v>
      </c>
      <c r="CG10697" s="33" t="s">
        <v>552</v>
      </c>
      <c r="CH10697" s="34">
        <v>83200</v>
      </c>
      <c r="CI10697" s="35">
        <v>45689</v>
      </c>
      <c r="CJ10697" s="35"/>
      <c r="CK10697" s="36">
        <v>166400</v>
      </c>
      <c r="CL10697" s="26">
        <f t="shared" si="377"/>
        <v>83200</v>
      </c>
      <c r="CM10697" s="26"/>
      <c r="CR10697" s="26" t="str">
        <f t="shared" si="378"/>
        <v>('제중당건강약국(사당)', '108-18-46509', '서울특별시 동작구 동작대로 89 골든시네마타워 107,108 (사당동)', '8806538055626', '다이뉴시드정 480mg', 83200, '2025-02-01'),</v>
      </c>
    </row>
    <row r="10698" spans="79:96" x14ac:dyDescent="0.25">
      <c r="CA10698" s="29">
        <v>10695</v>
      </c>
      <c r="CB10698" s="50"/>
      <c r="CC10698" s="55" t="s">
        <v>14670</v>
      </c>
      <c r="CD10698" s="31" t="s">
        <v>1299</v>
      </c>
      <c r="CE10698" s="55" t="s">
        <v>14671</v>
      </c>
      <c r="CF10698" s="32" t="s">
        <v>3372</v>
      </c>
      <c r="CG10698" s="33" t="s">
        <v>552</v>
      </c>
      <c r="CH10698" s="34">
        <v>83200</v>
      </c>
      <c r="CI10698" s="35">
        <v>45658</v>
      </c>
      <c r="CJ10698" s="35"/>
      <c r="CK10698" s="36">
        <v>166400</v>
      </c>
      <c r="CL10698" s="26">
        <f t="shared" si="377"/>
        <v>83200</v>
      </c>
      <c r="CM10698" s="26"/>
      <c r="CR10698" s="26" t="str">
        <f t="shared" si="378"/>
        <v>('제중당건강약국(사당)', '108-18-46509', '서울특별시 동작구 동작대로 89 골든시네마타워 107,108 (사당동)', '8806538055626', '다이뉴시드정 480mg', 83200, '2025-01-01'),</v>
      </c>
    </row>
    <row r="10699" spans="79:96" x14ac:dyDescent="0.25">
      <c r="CA10699" s="29">
        <v>10696</v>
      </c>
      <c r="CB10699" s="50"/>
      <c r="CC10699" s="55" t="s">
        <v>14670</v>
      </c>
      <c r="CD10699" s="31" t="s">
        <v>1299</v>
      </c>
      <c r="CE10699" s="55" t="s">
        <v>14671</v>
      </c>
      <c r="CF10699" s="32" t="s">
        <v>3372</v>
      </c>
      <c r="CG10699" s="33" t="s">
        <v>552</v>
      </c>
      <c r="CH10699" s="34">
        <v>83200</v>
      </c>
      <c r="CI10699" s="35">
        <v>45717</v>
      </c>
      <c r="CJ10699" s="35"/>
      <c r="CK10699" s="36">
        <v>166400</v>
      </c>
      <c r="CL10699" s="26">
        <f t="shared" si="377"/>
        <v>83200</v>
      </c>
      <c r="CM10699" s="26"/>
      <c r="CR10699" s="26" t="str">
        <f t="shared" si="378"/>
        <v>('제중당건강약국(사당)', '108-18-46509', '서울특별시 동작구 동작대로 89 골든시네마타워 107,108 (사당동)', '8806538055626', '다이뉴시드정 480mg', 83200, '2025-03-01'),</v>
      </c>
    </row>
    <row r="10700" spans="79:96" x14ac:dyDescent="0.25">
      <c r="CA10700" s="29">
        <v>10697</v>
      </c>
      <c r="CB10700" s="50"/>
      <c r="CC10700" s="55" t="s">
        <v>14670</v>
      </c>
      <c r="CD10700" s="31" t="s">
        <v>1299</v>
      </c>
      <c r="CE10700" s="55" t="s">
        <v>14671</v>
      </c>
      <c r="CF10700" s="32" t="s">
        <v>3372</v>
      </c>
      <c r="CG10700" s="33" t="s">
        <v>552</v>
      </c>
      <c r="CH10700" s="34">
        <v>124800</v>
      </c>
      <c r="CI10700" s="35">
        <v>45717</v>
      </c>
      <c r="CJ10700" s="35"/>
      <c r="CK10700" s="36">
        <v>249600</v>
      </c>
      <c r="CL10700" s="26">
        <f t="shared" si="377"/>
        <v>124800</v>
      </c>
      <c r="CM10700" s="26"/>
      <c r="CR10700" s="26" t="str">
        <f t="shared" si="378"/>
        <v>('제중당건강약국(사당)', '108-18-46509', '서울특별시 동작구 동작대로 89 골든시네마타워 107,108 (사당동)', '8806538055626', '다이뉴시드정 480mg', 124800, '2025-03-01'),</v>
      </c>
    </row>
    <row r="10701" spans="79:96" x14ac:dyDescent="0.25">
      <c r="CA10701" s="29">
        <v>10698</v>
      </c>
      <c r="CB10701" s="50"/>
      <c r="CC10701" s="55" t="s">
        <v>14670</v>
      </c>
      <c r="CD10701" s="31" t="s">
        <v>1299</v>
      </c>
      <c r="CE10701" s="55" t="s">
        <v>14671</v>
      </c>
      <c r="CF10701" s="32" t="s">
        <v>3540</v>
      </c>
      <c r="CG10701" s="33" t="s">
        <v>1158</v>
      </c>
      <c r="CH10701" s="34">
        <v>242400</v>
      </c>
      <c r="CI10701" s="35">
        <v>45717</v>
      </c>
      <c r="CJ10701" s="35"/>
      <c r="CK10701" s="36">
        <v>484800</v>
      </c>
      <c r="CL10701" s="26">
        <f t="shared" si="377"/>
        <v>242400</v>
      </c>
      <c r="CM10701" s="26"/>
      <c r="CR10701" s="26" t="str">
        <f t="shared" si="378"/>
        <v>('제중당건강약국(사당)', '108-18-46509', '서울특별시 동작구 동작대로 89 골든시네마타워 107,108 (사당동)', '8806538059112', '리피젯정10/20mg', 242400, '2025-03-01'),</v>
      </c>
    </row>
    <row r="10702" spans="79:96" x14ac:dyDescent="0.25">
      <c r="CA10702" s="29">
        <v>10699</v>
      </c>
      <c r="CB10702" s="50"/>
      <c r="CC10702" s="55" t="s">
        <v>14670</v>
      </c>
      <c r="CD10702" s="31" t="s">
        <v>1299</v>
      </c>
      <c r="CE10702" s="55" t="s">
        <v>14671</v>
      </c>
      <c r="CF10702" s="32" t="s">
        <v>3540</v>
      </c>
      <c r="CG10702" s="33" t="s">
        <v>1158</v>
      </c>
      <c r="CH10702" s="34">
        <v>460560</v>
      </c>
      <c r="CI10702" s="35">
        <v>45717</v>
      </c>
      <c r="CJ10702" s="35"/>
      <c r="CK10702" s="36">
        <v>921120</v>
      </c>
      <c r="CL10702" s="26">
        <f t="shared" si="377"/>
        <v>460560</v>
      </c>
      <c r="CM10702" s="26"/>
      <c r="CR10702" s="26" t="str">
        <f t="shared" si="378"/>
        <v>('제중당건강약국(사당)', '108-18-46509', '서울특별시 동작구 동작대로 89 골든시네마타워 107,108 (사당동)', '8806538059112', '리피젯정10/20mg', 460560, '2025-03-01'),</v>
      </c>
    </row>
    <row r="10703" spans="79:96" x14ac:dyDescent="0.25">
      <c r="CA10703" s="29">
        <v>10700</v>
      </c>
      <c r="CB10703" s="50"/>
      <c r="CC10703" s="55" t="s">
        <v>14670</v>
      </c>
      <c r="CD10703" s="31" t="s">
        <v>1299</v>
      </c>
      <c r="CE10703" s="55" t="s">
        <v>14671</v>
      </c>
      <c r="CF10703" s="32" t="s">
        <v>84</v>
      </c>
      <c r="CG10703" s="33" t="s">
        <v>85</v>
      </c>
      <c r="CH10703" s="34">
        <v>397800</v>
      </c>
      <c r="CI10703" s="35">
        <v>45717</v>
      </c>
      <c r="CJ10703" s="35"/>
      <c r="CK10703" s="36">
        <v>795600</v>
      </c>
      <c r="CL10703" s="26">
        <f t="shared" si="377"/>
        <v>397800</v>
      </c>
      <c r="CM10703" s="26"/>
      <c r="CR10703" s="26" t="str">
        <f t="shared" si="378"/>
        <v>('제중당건강약국(사당)', '108-18-46509', '서울특별시 동작구 동작대로 89 골든시네마타워 107,108 (사당동)', '8806538013749', '리피칸정 10mg', 397800, '2025-03-01'),</v>
      </c>
    </row>
    <row r="10704" spans="79:96" x14ac:dyDescent="0.25">
      <c r="CA10704" s="29">
        <v>10701</v>
      </c>
      <c r="CB10704" s="50"/>
      <c r="CC10704" s="55" t="s">
        <v>14670</v>
      </c>
      <c r="CD10704" s="31" t="s">
        <v>1299</v>
      </c>
      <c r="CE10704" s="55" t="s">
        <v>14671</v>
      </c>
      <c r="CF10704" s="32" t="s">
        <v>84</v>
      </c>
      <c r="CG10704" s="33" t="s">
        <v>85</v>
      </c>
      <c r="CH10704" s="34">
        <v>198900</v>
      </c>
      <c r="CI10704" s="35">
        <v>45717</v>
      </c>
      <c r="CJ10704" s="35"/>
      <c r="CK10704" s="36">
        <v>397800</v>
      </c>
      <c r="CL10704" s="26">
        <f t="shared" si="377"/>
        <v>198900</v>
      </c>
      <c r="CM10704" s="26"/>
      <c r="CR10704" s="26" t="str">
        <f t="shared" si="378"/>
        <v>('제중당건강약국(사당)', '108-18-46509', '서울특별시 동작구 동작대로 89 골든시네마타워 107,108 (사당동)', '8806538013749', '리피칸정 10mg', 198900, '2025-03-01'),</v>
      </c>
    </row>
    <row r="10705" spans="79:96" x14ac:dyDescent="0.25">
      <c r="CA10705" s="29">
        <v>10702</v>
      </c>
      <c r="CB10705" s="50"/>
      <c r="CC10705" s="55" t="s">
        <v>14670</v>
      </c>
      <c r="CD10705" s="31" t="s">
        <v>1299</v>
      </c>
      <c r="CE10705" s="55" t="s">
        <v>14671</v>
      </c>
      <c r="CF10705" s="32" t="s">
        <v>84</v>
      </c>
      <c r="CG10705" s="33" t="s">
        <v>85</v>
      </c>
      <c r="CH10705" s="34">
        <v>397800</v>
      </c>
      <c r="CI10705" s="35">
        <v>45717</v>
      </c>
      <c r="CJ10705" s="35"/>
      <c r="CK10705" s="36">
        <v>795600</v>
      </c>
      <c r="CL10705" s="26">
        <f t="shared" si="377"/>
        <v>397800</v>
      </c>
      <c r="CM10705" s="26"/>
      <c r="CR10705" s="26" t="str">
        <f t="shared" si="378"/>
        <v>('제중당건강약국(사당)', '108-18-46509', '서울특별시 동작구 동작대로 89 골든시네마타워 107,108 (사당동)', '8806538013749', '리피칸정 10mg', 397800, '2025-03-01'),</v>
      </c>
    </row>
    <row r="10706" spans="79:96" x14ac:dyDescent="0.25">
      <c r="CA10706" s="29">
        <v>10703</v>
      </c>
      <c r="CB10706" s="50"/>
      <c r="CC10706" s="55" t="s">
        <v>14670</v>
      </c>
      <c r="CD10706" s="31" t="s">
        <v>1299</v>
      </c>
      <c r="CE10706" s="55" t="s">
        <v>14671</v>
      </c>
      <c r="CF10706" s="32" t="s">
        <v>84</v>
      </c>
      <c r="CG10706" s="33" t="s">
        <v>85</v>
      </c>
      <c r="CH10706" s="34">
        <v>397800</v>
      </c>
      <c r="CI10706" s="35">
        <v>45689</v>
      </c>
      <c r="CJ10706" s="35"/>
      <c r="CK10706" s="36">
        <v>795600</v>
      </c>
      <c r="CL10706" s="26">
        <f t="shared" si="377"/>
        <v>397800</v>
      </c>
      <c r="CM10706" s="26"/>
      <c r="CR10706" s="26" t="str">
        <f t="shared" si="378"/>
        <v>('제중당건강약국(사당)', '108-18-46509', '서울특별시 동작구 동작대로 89 골든시네마타워 107,108 (사당동)', '8806538013749', '리피칸정 10mg', 397800, '2025-02-01'),</v>
      </c>
    </row>
    <row r="10707" spans="79:96" x14ac:dyDescent="0.25">
      <c r="CA10707" s="29">
        <v>10704</v>
      </c>
      <c r="CB10707" s="50"/>
      <c r="CC10707" s="55" t="s">
        <v>14670</v>
      </c>
      <c r="CD10707" s="31" t="s">
        <v>1299</v>
      </c>
      <c r="CE10707" s="55" t="s">
        <v>14671</v>
      </c>
      <c r="CF10707" s="32" t="s">
        <v>84</v>
      </c>
      <c r="CG10707" s="33" t="s">
        <v>85</v>
      </c>
      <c r="CH10707" s="34">
        <v>198900</v>
      </c>
      <c r="CI10707" s="35">
        <v>45658</v>
      </c>
      <c r="CJ10707" s="35"/>
      <c r="CK10707" s="36">
        <v>397800</v>
      </c>
      <c r="CL10707" s="26">
        <f t="shared" si="377"/>
        <v>198900</v>
      </c>
      <c r="CM10707" s="26"/>
      <c r="CR10707" s="26" t="str">
        <f t="shared" si="378"/>
        <v>('제중당건강약국(사당)', '108-18-46509', '서울특별시 동작구 동작대로 89 골든시네마타워 107,108 (사당동)', '8806538013749', '리피칸정 10mg', 198900, '2025-01-01'),</v>
      </c>
    </row>
    <row r="10708" spans="79:96" x14ac:dyDescent="0.25">
      <c r="CA10708" s="29">
        <v>10705</v>
      </c>
      <c r="CB10708" s="50"/>
      <c r="CC10708" s="55" t="s">
        <v>14670</v>
      </c>
      <c r="CD10708" s="31" t="s">
        <v>1299</v>
      </c>
      <c r="CE10708" s="55" t="s">
        <v>14671</v>
      </c>
      <c r="CF10708" s="32" t="s">
        <v>84</v>
      </c>
      <c r="CG10708" s="33" t="s">
        <v>85</v>
      </c>
      <c r="CH10708" s="34">
        <v>397800</v>
      </c>
      <c r="CI10708" s="35">
        <v>45717</v>
      </c>
      <c r="CJ10708" s="35"/>
      <c r="CK10708" s="36">
        <v>795600</v>
      </c>
      <c r="CL10708" s="26">
        <f t="shared" si="377"/>
        <v>397800</v>
      </c>
      <c r="CM10708" s="26"/>
      <c r="CR10708" s="26" t="str">
        <f t="shared" si="378"/>
        <v>('제중당건강약국(사당)', '108-18-46509', '서울특별시 동작구 동작대로 89 골든시네마타워 107,108 (사당동)', '8806538013749', '리피칸정 10mg', 397800, '2025-03-01'),</v>
      </c>
    </row>
    <row r="10709" spans="79:96" x14ac:dyDescent="0.25">
      <c r="CA10709" s="29">
        <v>10706</v>
      </c>
      <c r="CB10709" s="50"/>
      <c r="CC10709" s="55" t="s">
        <v>14670</v>
      </c>
      <c r="CD10709" s="31" t="s">
        <v>1299</v>
      </c>
      <c r="CE10709" s="55" t="s">
        <v>14671</v>
      </c>
      <c r="CF10709" s="32" t="s">
        <v>84</v>
      </c>
      <c r="CG10709" s="33" t="s">
        <v>85</v>
      </c>
      <c r="CH10709" s="34">
        <v>397800</v>
      </c>
      <c r="CI10709" s="35">
        <v>45717</v>
      </c>
      <c r="CJ10709" s="35"/>
      <c r="CK10709" s="36">
        <v>795600</v>
      </c>
      <c r="CL10709" s="26">
        <f t="shared" si="377"/>
        <v>397800</v>
      </c>
      <c r="CM10709" s="26"/>
      <c r="CR10709" s="26" t="str">
        <f t="shared" si="378"/>
        <v>('제중당건강약국(사당)', '108-18-46509', '서울특별시 동작구 동작대로 89 골든시네마타워 107,108 (사당동)', '8806538013749', '리피칸정 10mg', 397800, '2025-03-01'),</v>
      </c>
    </row>
    <row r="10710" spans="79:96" x14ac:dyDescent="0.25">
      <c r="CA10710" s="29">
        <v>10707</v>
      </c>
      <c r="CB10710" s="50"/>
      <c r="CC10710" s="55" t="s">
        <v>14670</v>
      </c>
      <c r="CD10710" s="31" t="s">
        <v>1299</v>
      </c>
      <c r="CE10710" s="55" t="s">
        <v>14671</v>
      </c>
      <c r="CF10710" s="32" t="s">
        <v>84</v>
      </c>
      <c r="CG10710" s="33" t="s">
        <v>85</v>
      </c>
      <c r="CH10710" s="34">
        <v>198900</v>
      </c>
      <c r="CI10710" s="35">
        <v>45717</v>
      </c>
      <c r="CJ10710" s="35"/>
      <c r="CK10710" s="36">
        <v>397800</v>
      </c>
      <c r="CL10710" s="26">
        <f t="shared" si="377"/>
        <v>198900</v>
      </c>
      <c r="CM10710" s="26"/>
      <c r="CR10710" s="26" t="str">
        <f t="shared" si="378"/>
        <v>('제중당건강약국(사당)', '108-18-46509', '서울특별시 동작구 동작대로 89 골든시네마타워 107,108 (사당동)', '8806538013749', '리피칸정 10mg', 198900, '2025-03-01'),</v>
      </c>
    </row>
    <row r="10711" spans="79:96" x14ac:dyDescent="0.25">
      <c r="CA10711" s="29">
        <v>10708</v>
      </c>
      <c r="CB10711" s="50"/>
      <c r="CC10711" s="55" t="s">
        <v>14670</v>
      </c>
      <c r="CD10711" s="31" t="s">
        <v>1299</v>
      </c>
      <c r="CE10711" s="55" t="s">
        <v>14671</v>
      </c>
      <c r="CF10711" s="32" t="s">
        <v>2234</v>
      </c>
      <c r="CG10711" s="33" t="s">
        <v>587</v>
      </c>
      <c r="CH10711" s="34">
        <v>87500</v>
      </c>
      <c r="CI10711" s="35">
        <v>45717</v>
      </c>
      <c r="CJ10711" s="35"/>
      <c r="CK10711" s="36">
        <v>175000</v>
      </c>
      <c r="CL10711" s="26">
        <f t="shared" si="377"/>
        <v>87500</v>
      </c>
      <c r="CM10711" s="26"/>
      <c r="CR10711" s="26" t="str">
        <f t="shared" si="378"/>
        <v>('제중당건강약국(사당)', '108-18-46509', '서울특별시 동작구 동작대로 89 골든시네마타워 107,108 (사당동)', '8806538005829', '메토르민정', 87500, '2025-03-01'),</v>
      </c>
    </row>
    <row r="10712" spans="79:96" x14ac:dyDescent="0.25">
      <c r="CA10712" s="29">
        <v>10709</v>
      </c>
      <c r="CB10712" s="50"/>
      <c r="CC10712" s="55" t="s">
        <v>14670</v>
      </c>
      <c r="CD10712" s="31" t="s">
        <v>1299</v>
      </c>
      <c r="CE10712" s="55" t="s">
        <v>14671</v>
      </c>
      <c r="CF10712" s="32" t="s">
        <v>2234</v>
      </c>
      <c r="CG10712" s="33" t="s">
        <v>587</v>
      </c>
      <c r="CH10712" s="34">
        <v>87500</v>
      </c>
      <c r="CI10712" s="35">
        <v>45717</v>
      </c>
      <c r="CJ10712" s="35"/>
      <c r="CK10712" s="36">
        <v>175000</v>
      </c>
      <c r="CL10712" s="26">
        <f t="shared" si="377"/>
        <v>87500</v>
      </c>
      <c r="CM10712" s="26"/>
      <c r="CR10712" s="26" t="str">
        <f t="shared" si="378"/>
        <v>('제중당건강약국(사당)', '108-18-46509', '서울특별시 동작구 동작대로 89 골든시네마타워 107,108 (사당동)', '8806538005829', '메토르민정', 87500, '2025-03-01'),</v>
      </c>
    </row>
    <row r="10713" spans="79:96" x14ac:dyDescent="0.25">
      <c r="CA10713" s="29">
        <v>10710</v>
      </c>
      <c r="CB10713" s="50"/>
      <c r="CC10713" s="55" t="s">
        <v>14672</v>
      </c>
      <c r="CD10713" s="31" t="s">
        <v>14673</v>
      </c>
      <c r="CE10713" s="55" t="s">
        <v>14674</v>
      </c>
      <c r="CF10713" s="32" t="s">
        <v>2228</v>
      </c>
      <c r="CG10713" s="33" t="s">
        <v>790</v>
      </c>
      <c r="CH10713" s="34">
        <v>72500</v>
      </c>
      <c r="CI10713" s="35">
        <v>45717</v>
      </c>
      <c r="CJ10713" s="35"/>
      <c r="CK10713" s="36">
        <v>145000</v>
      </c>
      <c r="CL10713" s="26">
        <f t="shared" si="377"/>
        <v>72500</v>
      </c>
      <c r="CM10713" s="26"/>
      <c r="CR10713" s="26" t="str">
        <f t="shared" si="378"/>
        <v>('조아약국-T', '755-36-00787', '경기도 김포시 양도로 23 오성프라자1층 109호 (풍무동)', '8806538013121', '신일슈도에페드린정 60mg', 72500, '2025-03-01'),</v>
      </c>
    </row>
    <row r="10714" spans="79:96" x14ac:dyDescent="0.25">
      <c r="CA10714" s="29">
        <v>10711</v>
      </c>
      <c r="CB10714" s="50"/>
      <c r="CC10714" s="55" t="s">
        <v>14675</v>
      </c>
      <c r="CD10714" s="31" t="s">
        <v>1783</v>
      </c>
      <c r="CE10714" s="55" t="s">
        <v>14676</v>
      </c>
      <c r="CF10714" s="32" t="s">
        <v>615</v>
      </c>
      <c r="CG10714" s="33" t="s">
        <v>616</v>
      </c>
      <c r="CH10714" s="34">
        <v>7500</v>
      </c>
      <c r="CI10714" s="35">
        <v>45717</v>
      </c>
      <c r="CJ10714" s="35"/>
      <c r="CK10714" s="36">
        <v>15000</v>
      </c>
      <c r="CL10714" s="26">
        <f t="shared" si="377"/>
        <v>7500</v>
      </c>
      <c r="CM10714" s="26"/>
      <c r="CR10714" s="26" t="str">
        <f t="shared" si="378"/>
        <v>('조은약국 HM(하남시)', '126-09-66952', '경기도 하남시 신장로 93 (신장동)', '8806538015149', '신일폴산정 1mg', 7500, '2025-03-01'),</v>
      </c>
    </row>
    <row r="10715" spans="79:96" x14ac:dyDescent="0.25">
      <c r="CA10715" s="29">
        <v>10712</v>
      </c>
      <c r="CB10715" s="50"/>
      <c r="CC10715" s="55" t="s">
        <v>14677</v>
      </c>
      <c r="CD10715" s="31" t="s">
        <v>257</v>
      </c>
      <c r="CE10715" s="55" t="s">
        <v>14678</v>
      </c>
      <c r="CF10715" s="32" t="s">
        <v>1323</v>
      </c>
      <c r="CG10715" s="33" t="s">
        <v>631</v>
      </c>
      <c r="CH10715" s="34">
        <v>26625</v>
      </c>
      <c r="CI10715" s="35">
        <v>45689</v>
      </c>
      <c r="CJ10715" s="35"/>
      <c r="CK10715" s="36">
        <v>53250</v>
      </c>
      <c r="CL10715" s="26">
        <f t="shared" si="377"/>
        <v>26625</v>
      </c>
      <c r="CM10715" s="26"/>
      <c r="CR10715" s="26" t="str">
        <f t="shared" si="378"/>
        <v>('조은약국(금천구)-X(일)', '521-55-00472', '서울특별시 금천구 시흥대로 421 1층(바른세상병원) (독산동)', '8806538009018', '신노바핀정 5mg', 26625, '2025-02-01'),</v>
      </c>
    </row>
    <row r="10716" spans="79:96" x14ac:dyDescent="0.25">
      <c r="CA10716" s="29">
        <v>10713</v>
      </c>
      <c r="CB10716" s="50"/>
      <c r="CC10716" s="55" t="s">
        <v>14677</v>
      </c>
      <c r="CD10716" s="31" t="s">
        <v>257</v>
      </c>
      <c r="CE10716" s="55" t="s">
        <v>14678</v>
      </c>
      <c r="CF10716" s="32" t="s">
        <v>2352</v>
      </c>
      <c r="CG10716" s="33" t="s">
        <v>1451</v>
      </c>
      <c r="CH10716" s="34">
        <v>45405</v>
      </c>
      <c r="CI10716" s="35">
        <v>45658</v>
      </c>
      <c r="CJ10716" s="35"/>
      <c r="CK10716" s="36">
        <v>90810</v>
      </c>
      <c r="CL10716" s="26">
        <f t="shared" si="377"/>
        <v>45405</v>
      </c>
      <c r="CM10716" s="26"/>
      <c r="CR10716" s="26" t="str">
        <f t="shared" si="378"/>
        <v>('조은약국(금천구)-X(일)', '521-55-00472', '서울특별시 금천구 시흥대로 421 1층(바른세상병원) (독산동)', '8806538054513', '안플업서방정 300mg', 45405, '2025-01-01'),</v>
      </c>
    </row>
    <row r="10717" spans="79:96" x14ac:dyDescent="0.25">
      <c r="CA10717" s="29">
        <v>10714</v>
      </c>
      <c r="CB10717" s="50"/>
      <c r="CC10717" s="55" t="s">
        <v>14677</v>
      </c>
      <c r="CD10717" s="31" t="s">
        <v>257</v>
      </c>
      <c r="CE10717" s="55" t="s">
        <v>14678</v>
      </c>
      <c r="CF10717" s="32" t="s">
        <v>1638</v>
      </c>
      <c r="CG10717" s="33" t="s">
        <v>376</v>
      </c>
      <c r="CH10717" s="34">
        <v>45000</v>
      </c>
      <c r="CI10717" s="35">
        <v>45717</v>
      </c>
      <c r="CJ10717" s="35"/>
      <c r="CK10717" s="36">
        <v>90000</v>
      </c>
      <c r="CL10717" s="26">
        <f t="shared" si="377"/>
        <v>45000</v>
      </c>
      <c r="CM10717" s="26"/>
      <c r="CR10717" s="26" t="str">
        <f t="shared" si="378"/>
        <v>('조은약국(금천구)-X(일)', '521-55-00472', '서울특별시 금천구 시흥대로 421 1층(바른세상병원) (독산동)', '8806538053615', '네오스타정40/5mg', 45000, '2025-03-01'),</v>
      </c>
    </row>
    <row r="10718" spans="79:96" x14ac:dyDescent="0.25">
      <c r="CA10718" s="29">
        <v>10715</v>
      </c>
      <c r="CB10718" s="50"/>
      <c r="CC10718" s="55" t="s">
        <v>14677</v>
      </c>
      <c r="CD10718" s="31" t="s">
        <v>257</v>
      </c>
      <c r="CE10718" s="55" t="s">
        <v>14678</v>
      </c>
      <c r="CF10718" s="32" t="s">
        <v>13027</v>
      </c>
      <c r="CG10718" s="33" t="s">
        <v>631</v>
      </c>
      <c r="CH10718" s="34">
        <v>106500</v>
      </c>
      <c r="CI10718" s="35">
        <v>45717</v>
      </c>
      <c r="CJ10718" s="35"/>
      <c r="CK10718" s="36">
        <v>213000</v>
      </c>
      <c r="CL10718" s="26">
        <f t="shared" si="377"/>
        <v>106500</v>
      </c>
      <c r="CM10718" s="26"/>
      <c r="CR10718" s="26" t="str">
        <f t="shared" si="378"/>
        <v>('조은약국(금천구)-X(일)', '521-55-00472', '서울특별시 금천구 시흥대로 421 1층(바른세상병원) (독산동)', '8806538009032', '신노바핀정 5mg', 106500, '2025-03-01'),</v>
      </c>
    </row>
    <row r="10719" spans="79:96" x14ac:dyDescent="0.25">
      <c r="CA10719" s="29">
        <v>10716</v>
      </c>
      <c r="CB10719" s="50"/>
      <c r="CC10719" s="55" t="s">
        <v>14679</v>
      </c>
      <c r="CD10719" s="31" t="s">
        <v>14680</v>
      </c>
      <c r="CE10719" s="55" t="s">
        <v>14681</v>
      </c>
      <c r="CF10719" s="32" t="s">
        <v>615</v>
      </c>
      <c r="CG10719" s="33" t="s">
        <v>616</v>
      </c>
      <c r="CH10719" s="34">
        <v>7500</v>
      </c>
      <c r="CI10719" s="35">
        <v>45717</v>
      </c>
      <c r="CJ10719" s="35"/>
      <c r="CK10719" s="36">
        <v>15000</v>
      </c>
      <c r="CL10719" s="26">
        <f t="shared" si="377"/>
        <v>7500</v>
      </c>
      <c r="CM10719" s="26"/>
      <c r="CR10719" s="26" t="str">
        <f t="shared" si="378"/>
        <v>('조은약국(노원구)-NP(2)', '405-44-00437', '서울특별시 노원구 한글비석로 471 4층 (상계동)', '8806538015149', '신일폴산정 1mg', 7500, '2025-03-01'),</v>
      </c>
    </row>
    <row r="10720" spans="79:96" x14ac:dyDescent="0.25">
      <c r="CA10720" s="29">
        <v>10717</v>
      </c>
      <c r="CB10720" s="50"/>
      <c r="CC10720" s="55" t="s">
        <v>14682</v>
      </c>
      <c r="CD10720" s="31" t="s">
        <v>8350</v>
      </c>
      <c r="CE10720" s="55" t="s">
        <v>14683</v>
      </c>
      <c r="CF10720" s="32" t="s">
        <v>1032</v>
      </c>
      <c r="CG10720" s="33" t="s">
        <v>948</v>
      </c>
      <c r="CH10720" s="34">
        <v>11000</v>
      </c>
      <c r="CI10720" s="35">
        <v>45717</v>
      </c>
      <c r="CJ10720" s="35"/>
      <c r="CK10720" s="36">
        <v>22000</v>
      </c>
      <c r="CL10720" s="26">
        <f t="shared" si="377"/>
        <v>11000</v>
      </c>
      <c r="CM10720" s="26"/>
      <c r="CR10720" s="26" t="str">
        <f t="shared" si="378"/>
        <v>('조은약국(부천시)-D(일)', '154-31-01315', '경기도 부천시 원미구 길주로 111 1층 102호(센타프라자) (상동)', '8806538014029', '신일엠정 500mg', 11000, '2025-03-01'),</v>
      </c>
    </row>
    <row r="10721" spans="79:96" x14ac:dyDescent="0.25">
      <c r="CA10721" s="29">
        <v>10718</v>
      </c>
      <c r="CB10721" s="50"/>
      <c r="CC10721" s="55" t="s">
        <v>14684</v>
      </c>
      <c r="CD10721" s="31" t="s">
        <v>7793</v>
      </c>
      <c r="CE10721" s="55" t="s">
        <v>14685</v>
      </c>
      <c r="CF10721" s="32" t="s">
        <v>1041</v>
      </c>
      <c r="CG10721" s="33" t="s">
        <v>1004</v>
      </c>
      <c r="CH10721" s="31">
        <v>30000</v>
      </c>
      <c r="CI10721" s="35">
        <v>45717</v>
      </c>
      <c r="CJ10721" s="35"/>
      <c r="CK10721" s="56">
        <v>60000</v>
      </c>
      <c r="CL10721" s="26">
        <f t="shared" si="377"/>
        <v>30000</v>
      </c>
      <c r="CM10721" s="26"/>
      <c r="CR10721" s="26" t="str">
        <f t="shared" si="378"/>
        <v>('종로대학약국(고양)-T/Q(큐)', '208-02-96327', '경기도 고양시 덕양구 화수로14번길 56 (화정동)', '8806538014647', '신일티아민염산염정 10mg', 30000, '2025-03-01'),</v>
      </c>
    </row>
    <row r="10722" spans="79:96" x14ac:dyDescent="0.25">
      <c r="CA10722" s="29">
        <v>10719</v>
      </c>
      <c r="CB10722" s="50"/>
      <c r="CC10722" s="55" t="s">
        <v>14684</v>
      </c>
      <c r="CD10722" s="31" t="s">
        <v>7793</v>
      </c>
      <c r="CE10722" s="55" t="s">
        <v>14685</v>
      </c>
      <c r="CF10722" s="32" t="s">
        <v>732</v>
      </c>
      <c r="CG10722" s="33" t="s">
        <v>733</v>
      </c>
      <c r="CH10722" s="31">
        <v>17250</v>
      </c>
      <c r="CI10722" s="35">
        <v>45717</v>
      </c>
      <c r="CJ10722" s="35"/>
      <c r="CK10722" s="56">
        <v>34500</v>
      </c>
      <c r="CL10722" s="26">
        <f t="shared" si="377"/>
        <v>17250</v>
      </c>
      <c r="CM10722" s="26"/>
      <c r="CR10722" s="26" t="str">
        <f t="shared" si="378"/>
        <v>('종로대학약국(고양)-T/Q(큐)', '208-02-96327', '경기도 고양시 덕양구 화수로14번길 56 (화정동)', '8806538017259', '신일피리독신정 50mg', 17250, '2025-03-01'),</v>
      </c>
    </row>
    <row r="10723" spans="79:96" x14ac:dyDescent="0.25">
      <c r="CA10723" s="29">
        <v>10720</v>
      </c>
      <c r="CB10723" s="50"/>
      <c r="CC10723" s="55" t="s">
        <v>14686</v>
      </c>
      <c r="CD10723" s="31" t="s">
        <v>975</v>
      </c>
      <c r="CE10723" s="55" t="s">
        <v>14687</v>
      </c>
      <c r="CF10723" s="32" t="s">
        <v>3042</v>
      </c>
      <c r="CG10723" s="33" t="s">
        <v>537</v>
      </c>
      <c r="CH10723" s="31">
        <v>35490</v>
      </c>
      <c r="CI10723" s="35">
        <v>45717</v>
      </c>
      <c r="CJ10723" s="35"/>
      <c r="CK10723" s="56">
        <v>70980</v>
      </c>
      <c r="CL10723" s="26">
        <f t="shared" si="377"/>
        <v>35490</v>
      </c>
      <c r="CM10723" s="26"/>
      <c r="CR10723" s="26" t="str">
        <f t="shared" si="378"/>
        <v>('종로밝은약국 HM(서울종로)', '294-78-00429', '서울특별시 종로구 종로 261 1층 전면 좌측 한칸 (종로6가)', '8806538003610', '레오빌정 25mg', 35490, '2025-03-01'),</v>
      </c>
    </row>
    <row r="10724" spans="79:96" x14ac:dyDescent="0.25">
      <c r="CA10724" s="29">
        <v>10721</v>
      </c>
      <c r="CB10724" s="50"/>
      <c r="CC10724" s="55" t="s">
        <v>14686</v>
      </c>
      <c r="CD10724" s="31" t="s">
        <v>975</v>
      </c>
      <c r="CE10724" s="55" t="s">
        <v>14687</v>
      </c>
      <c r="CF10724" s="32" t="s">
        <v>2328</v>
      </c>
      <c r="CG10724" s="33" t="s">
        <v>85</v>
      </c>
      <c r="CH10724" s="34">
        <v>49725</v>
      </c>
      <c r="CI10724" s="35">
        <v>45689</v>
      </c>
      <c r="CJ10724" s="35"/>
      <c r="CK10724" s="36">
        <v>99450</v>
      </c>
      <c r="CL10724" s="26">
        <f t="shared" si="377"/>
        <v>49725</v>
      </c>
      <c r="CM10724" s="26"/>
      <c r="CR10724" s="26" t="str">
        <f t="shared" si="378"/>
        <v>('종로밝은약국 HM(서울종로)', '294-78-00429', '서울특별시 종로구 종로 261 1층 전면 좌측 한칸 (종로6가)', '8806538013718', '리피칸정 10mg', 49725, '2025-02-01'),</v>
      </c>
    </row>
    <row r="10725" spans="79:96" x14ac:dyDescent="0.25">
      <c r="CA10725" s="29">
        <v>10722</v>
      </c>
      <c r="CB10725" s="50"/>
      <c r="CC10725" s="55" t="s">
        <v>14686</v>
      </c>
      <c r="CD10725" s="31" t="s">
        <v>975</v>
      </c>
      <c r="CE10725" s="55" t="s">
        <v>14687</v>
      </c>
      <c r="CF10725" s="32" t="s">
        <v>615</v>
      </c>
      <c r="CG10725" s="33" t="s">
        <v>616</v>
      </c>
      <c r="CH10725" s="34">
        <v>7500</v>
      </c>
      <c r="CI10725" s="35">
        <v>45658</v>
      </c>
      <c r="CJ10725" s="35"/>
      <c r="CK10725" s="36">
        <v>15000</v>
      </c>
      <c r="CL10725" s="26">
        <f t="shared" si="377"/>
        <v>7500</v>
      </c>
      <c r="CM10725" s="26"/>
      <c r="CR10725" s="26" t="str">
        <f t="shared" si="378"/>
        <v>('종로밝은약국 HM(서울종로)', '294-78-00429', '서울특별시 종로구 종로 261 1층 전면 좌측 한칸 (종로6가)', '8806538015149', '신일폴산정 1mg', 7500, '2025-01-01'),</v>
      </c>
    </row>
    <row r="10726" spans="79:96" x14ac:dyDescent="0.25">
      <c r="CA10726" s="29">
        <v>10723</v>
      </c>
      <c r="CB10726" s="50"/>
      <c r="CC10726" s="55" t="s">
        <v>14686</v>
      </c>
      <c r="CD10726" s="31" t="s">
        <v>975</v>
      </c>
      <c r="CE10726" s="55" t="s">
        <v>14687</v>
      </c>
      <c r="CF10726" s="32" t="s">
        <v>311</v>
      </c>
      <c r="CG10726" s="33" t="s">
        <v>312</v>
      </c>
      <c r="CH10726" s="34">
        <v>18360</v>
      </c>
      <c r="CI10726" s="35">
        <v>45717</v>
      </c>
      <c r="CJ10726" s="35"/>
      <c r="CK10726" s="36">
        <v>36720</v>
      </c>
      <c r="CL10726" s="26">
        <f t="shared" si="377"/>
        <v>18360</v>
      </c>
      <c r="CM10726" s="26"/>
      <c r="CR10726" s="26" t="str">
        <f t="shared" si="378"/>
        <v>('종로밝은약국 HM(서울종로)', '294-78-00429', '서울특별시 종로구 종로 261 1층 전면 좌측 한칸 (종로6가)', '8806538044125', '하이엘정 10mg', 18360, '2025-03-01'),</v>
      </c>
    </row>
    <row r="10727" spans="79:96" x14ac:dyDescent="0.25">
      <c r="CA10727" s="29">
        <v>10724</v>
      </c>
      <c r="CB10727" s="50"/>
      <c r="CC10727" s="55" t="s">
        <v>14686</v>
      </c>
      <c r="CD10727" s="31" t="s">
        <v>975</v>
      </c>
      <c r="CE10727" s="55" t="s">
        <v>14687</v>
      </c>
      <c r="CF10727" s="32" t="s">
        <v>311</v>
      </c>
      <c r="CG10727" s="33" t="s">
        <v>312</v>
      </c>
      <c r="CH10727" s="34">
        <v>91800</v>
      </c>
      <c r="CI10727" s="35">
        <v>45717</v>
      </c>
      <c r="CJ10727" s="35"/>
      <c r="CK10727" s="36">
        <v>183600</v>
      </c>
      <c r="CL10727" s="26">
        <f t="shared" si="377"/>
        <v>91800</v>
      </c>
      <c r="CM10727" s="26"/>
      <c r="CR10727" s="26" t="str">
        <f t="shared" si="378"/>
        <v>('종로밝은약국 HM(서울종로)', '294-78-00429', '서울특별시 종로구 종로 261 1층 전면 좌측 한칸 (종로6가)', '8806538044125', '하이엘정 10mg', 91800, '2025-03-01'),</v>
      </c>
    </row>
    <row r="10728" spans="79:96" x14ac:dyDescent="0.25">
      <c r="CA10728" s="29">
        <v>10725</v>
      </c>
      <c r="CB10728" s="50"/>
      <c r="CC10728" s="55" t="s">
        <v>14686</v>
      </c>
      <c r="CD10728" s="31" t="s">
        <v>975</v>
      </c>
      <c r="CE10728" s="55" t="s">
        <v>14687</v>
      </c>
      <c r="CF10728" s="32" t="s">
        <v>311</v>
      </c>
      <c r="CG10728" s="33" t="s">
        <v>312</v>
      </c>
      <c r="CH10728" s="34">
        <v>45900</v>
      </c>
      <c r="CI10728" s="35">
        <v>45717</v>
      </c>
      <c r="CJ10728" s="35"/>
      <c r="CK10728" s="36">
        <v>91800</v>
      </c>
      <c r="CL10728" s="26">
        <f t="shared" si="377"/>
        <v>45900</v>
      </c>
      <c r="CM10728" s="26"/>
      <c r="CR10728" s="26" t="str">
        <f t="shared" si="378"/>
        <v>('종로밝은약국 HM(서울종로)', '294-78-00429', '서울특별시 종로구 종로 261 1층 전면 좌측 한칸 (종로6가)', '8806538044125', '하이엘정 10mg', 45900, '2025-03-01'),</v>
      </c>
    </row>
    <row r="10729" spans="79:96" x14ac:dyDescent="0.25">
      <c r="CA10729" s="29">
        <v>10726</v>
      </c>
      <c r="CB10729" s="50"/>
      <c r="CC10729" s="55" t="s">
        <v>14686</v>
      </c>
      <c r="CD10729" s="31" t="s">
        <v>975</v>
      </c>
      <c r="CE10729" s="55" t="s">
        <v>14687</v>
      </c>
      <c r="CF10729" s="32" t="s">
        <v>2151</v>
      </c>
      <c r="CG10729" s="33" t="s">
        <v>61</v>
      </c>
      <c r="CH10729" s="34">
        <v>128750</v>
      </c>
      <c r="CI10729" s="35">
        <v>45717</v>
      </c>
      <c r="CJ10729" s="35"/>
      <c r="CK10729" s="36">
        <v>257500</v>
      </c>
      <c r="CL10729" s="26">
        <f t="shared" si="377"/>
        <v>128750</v>
      </c>
      <c r="CM10729" s="26"/>
      <c r="CR10729" s="26" t="str">
        <f t="shared" si="378"/>
        <v>('종로밝은약국 HM(서울종로)', '294-78-00429', '서울특별시 종로구 종로 261 1층 전면 좌측 한칸 (종로6가)', '8806538000220', '가모피드정 5mg', 128750, '2025-03-01'),</v>
      </c>
    </row>
    <row r="10730" spans="79:96" x14ac:dyDescent="0.25">
      <c r="CA10730" s="29">
        <v>10727</v>
      </c>
      <c r="CB10730" s="50"/>
      <c r="CC10730" s="55" t="s">
        <v>14686</v>
      </c>
      <c r="CD10730" s="31" t="s">
        <v>975</v>
      </c>
      <c r="CE10730" s="55" t="s">
        <v>14687</v>
      </c>
      <c r="CF10730" s="32" t="s">
        <v>1638</v>
      </c>
      <c r="CG10730" s="33" t="s">
        <v>376</v>
      </c>
      <c r="CH10730" s="34">
        <v>36000</v>
      </c>
      <c r="CI10730" s="35">
        <v>45717</v>
      </c>
      <c r="CJ10730" s="35"/>
      <c r="CK10730" s="36">
        <v>72000</v>
      </c>
      <c r="CL10730" s="26">
        <f t="shared" si="377"/>
        <v>36000</v>
      </c>
      <c r="CM10730" s="26"/>
      <c r="CR10730" s="26" t="str">
        <f t="shared" si="378"/>
        <v>('종로밝은약국 HM(서울종로)', '294-78-00429', '서울특별시 종로구 종로 261 1층 전면 좌측 한칸 (종로6가)', '8806538053615', '네오스타정40/5mg', 36000, '2025-03-01'),</v>
      </c>
    </row>
    <row r="10731" spans="79:96" x14ac:dyDescent="0.25">
      <c r="CA10731" s="29">
        <v>10728</v>
      </c>
      <c r="CB10731" s="50"/>
      <c r="CC10731" s="55" t="s">
        <v>14686</v>
      </c>
      <c r="CD10731" s="31" t="s">
        <v>975</v>
      </c>
      <c r="CE10731" s="55" t="s">
        <v>14687</v>
      </c>
      <c r="CF10731" s="32" t="s">
        <v>1638</v>
      </c>
      <c r="CG10731" s="33" t="s">
        <v>376</v>
      </c>
      <c r="CH10731" s="34">
        <v>45000</v>
      </c>
      <c r="CI10731" s="35">
        <v>45717</v>
      </c>
      <c r="CJ10731" s="35"/>
      <c r="CK10731" s="36">
        <v>90000</v>
      </c>
      <c r="CL10731" s="26">
        <f t="shared" si="377"/>
        <v>45000</v>
      </c>
      <c r="CM10731" s="26"/>
      <c r="CR10731" s="26" t="str">
        <f t="shared" si="378"/>
        <v>('종로밝은약국 HM(서울종로)', '294-78-00429', '서울특별시 종로구 종로 261 1층 전면 좌측 한칸 (종로6가)', '8806538053615', '네오스타정40/5mg', 45000, '2025-03-01'),</v>
      </c>
    </row>
    <row r="10732" spans="79:96" x14ac:dyDescent="0.25">
      <c r="CA10732" s="29">
        <v>10729</v>
      </c>
      <c r="CB10732" s="50"/>
      <c r="CC10732" s="55" t="s">
        <v>14686</v>
      </c>
      <c r="CD10732" s="31" t="s">
        <v>975</v>
      </c>
      <c r="CE10732" s="55" t="s">
        <v>14687</v>
      </c>
      <c r="CF10732" s="32" t="s">
        <v>1607</v>
      </c>
      <c r="CG10732" s="33" t="s">
        <v>414</v>
      </c>
      <c r="CH10732" s="34">
        <v>43500</v>
      </c>
      <c r="CI10732" s="35">
        <v>45717</v>
      </c>
      <c r="CJ10732" s="35"/>
      <c r="CK10732" s="36">
        <v>87000</v>
      </c>
      <c r="CL10732" s="26">
        <f t="shared" si="377"/>
        <v>43500</v>
      </c>
      <c r="CM10732" s="26"/>
      <c r="CR10732" s="26" t="str">
        <f t="shared" si="378"/>
        <v>('종로밝은약국 HM(서울종로)', '294-78-00429', '서울특별시 종로구 종로 261 1층 전면 좌측 한칸 (종로6가)', '8806538053516', '네오스타정80/5mg', 43500, '2025-03-01'),</v>
      </c>
    </row>
    <row r="10733" spans="79:96" x14ac:dyDescent="0.25">
      <c r="CA10733" s="29">
        <v>10730</v>
      </c>
      <c r="CB10733" s="50"/>
      <c r="CC10733" s="55" t="s">
        <v>14686</v>
      </c>
      <c r="CD10733" s="31" t="s">
        <v>975</v>
      </c>
      <c r="CE10733" s="55" t="s">
        <v>14687</v>
      </c>
      <c r="CF10733" s="32" t="s">
        <v>1599</v>
      </c>
      <c r="CG10733" s="33" t="s">
        <v>461</v>
      </c>
      <c r="CH10733" s="34">
        <v>36200</v>
      </c>
      <c r="CI10733" s="35">
        <v>45689</v>
      </c>
      <c r="CJ10733" s="35"/>
      <c r="CK10733" s="36">
        <v>72400</v>
      </c>
      <c r="CL10733" s="26">
        <f t="shared" si="377"/>
        <v>36200</v>
      </c>
      <c r="CM10733" s="26"/>
      <c r="CR10733" s="26" t="str">
        <f t="shared" si="378"/>
        <v>('종로밝은약국 HM(서울종로)', '294-78-00429', '서울특별시 종로구 종로 261 1층 전면 좌측 한칸 (종로6가)', '8806538053332', '네오텔미정 40mg', 36200, '2025-02-01'),</v>
      </c>
    </row>
    <row r="10734" spans="79:96" x14ac:dyDescent="0.25">
      <c r="CA10734" s="29">
        <v>10731</v>
      </c>
      <c r="CB10734" s="50"/>
      <c r="CC10734" s="55" t="s">
        <v>14686</v>
      </c>
      <c r="CD10734" s="31" t="s">
        <v>975</v>
      </c>
      <c r="CE10734" s="55" t="s">
        <v>14687</v>
      </c>
      <c r="CF10734" s="32" t="s">
        <v>3372</v>
      </c>
      <c r="CG10734" s="33" t="s">
        <v>552</v>
      </c>
      <c r="CH10734" s="34">
        <v>41600</v>
      </c>
      <c r="CI10734" s="35">
        <v>45658</v>
      </c>
      <c r="CJ10734" s="35"/>
      <c r="CK10734" s="36">
        <v>83200</v>
      </c>
      <c r="CL10734" s="26">
        <f t="shared" si="377"/>
        <v>41600</v>
      </c>
      <c r="CM10734" s="26"/>
      <c r="CR10734" s="26" t="str">
        <f t="shared" si="378"/>
        <v>('종로밝은약국 HM(서울종로)', '294-78-00429', '서울특별시 종로구 종로 261 1층 전면 좌측 한칸 (종로6가)', '8806538055626', '다이뉴시드정 480mg', 41600, '2025-01-01'),</v>
      </c>
    </row>
    <row r="10735" spans="79:96" x14ac:dyDescent="0.25">
      <c r="CA10735" s="29">
        <v>10732</v>
      </c>
      <c r="CB10735" s="50"/>
      <c r="CC10735" s="55" t="s">
        <v>14686</v>
      </c>
      <c r="CD10735" s="31" t="s">
        <v>975</v>
      </c>
      <c r="CE10735" s="55" t="s">
        <v>14687</v>
      </c>
      <c r="CF10735" s="32" t="s">
        <v>3372</v>
      </c>
      <c r="CG10735" s="33" t="s">
        <v>552</v>
      </c>
      <c r="CH10735" s="34">
        <v>41600</v>
      </c>
      <c r="CI10735" s="35">
        <v>45717</v>
      </c>
      <c r="CJ10735" s="35"/>
      <c r="CK10735" s="36">
        <v>83200</v>
      </c>
      <c r="CL10735" s="26">
        <f t="shared" si="377"/>
        <v>41600</v>
      </c>
      <c r="CM10735" s="26"/>
      <c r="CR10735" s="26" t="str">
        <f t="shared" si="378"/>
        <v>('종로밝은약국 HM(서울종로)', '294-78-00429', '서울특별시 종로구 종로 261 1층 전면 좌측 한칸 (종로6가)', '8806538055626', '다이뉴시드정 480mg', 41600, '2025-03-01'),</v>
      </c>
    </row>
    <row r="10736" spans="79:96" x14ac:dyDescent="0.25">
      <c r="CA10736" s="29">
        <v>10733</v>
      </c>
      <c r="CB10736" s="50"/>
      <c r="CC10736" s="55" t="s">
        <v>14686</v>
      </c>
      <c r="CD10736" s="31" t="s">
        <v>975</v>
      </c>
      <c r="CE10736" s="55" t="s">
        <v>14687</v>
      </c>
      <c r="CF10736" s="32" t="s">
        <v>3346</v>
      </c>
      <c r="CG10736" s="33" t="s">
        <v>425</v>
      </c>
      <c r="CH10736" s="34">
        <v>25424</v>
      </c>
      <c r="CI10736" s="35">
        <v>45717</v>
      </c>
      <c r="CJ10736" s="35"/>
      <c r="CK10736" s="36">
        <v>50848</v>
      </c>
      <c r="CL10736" s="26">
        <f t="shared" si="377"/>
        <v>25424</v>
      </c>
      <c r="CM10736" s="26"/>
      <c r="CR10736" s="26" t="str">
        <f t="shared" si="378"/>
        <v>('종로밝은약국 HM(서울종로)', '294-78-00429', '서울특별시 종로구 종로 261 1층 전면 좌측 한칸 (종로6가)', '8806538002729', '라베리트정 10mg', 25424, '2025-03-01'),</v>
      </c>
    </row>
    <row r="10737" spans="79:96" x14ac:dyDescent="0.25">
      <c r="CA10737" s="29">
        <v>10734</v>
      </c>
      <c r="CB10737" s="50"/>
      <c r="CC10737" s="55" t="s">
        <v>14686</v>
      </c>
      <c r="CD10737" s="31" t="s">
        <v>975</v>
      </c>
      <c r="CE10737" s="55" t="s">
        <v>14687</v>
      </c>
      <c r="CF10737" s="32" t="s">
        <v>3346</v>
      </c>
      <c r="CG10737" s="33" t="s">
        <v>425</v>
      </c>
      <c r="CH10737" s="34">
        <v>76272</v>
      </c>
      <c r="CI10737" s="35">
        <v>45717</v>
      </c>
      <c r="CJ10737" s="35"/>
      <c r="CK10737" s="36">
        <v>152544</v>
      </c>
      <c r="CL10737" s="26">
        <f t="shared" si="377"/>
        <v>76272</v>
      </c>
      <c r="CM10737" s="26"/>
      <c r="CR10737" s="26" t="str">
        <f t="shared" si="378"/>
        <v>('종로밝은약국 HM(서울종로)', '294-78-00429', '서울특별시 종로구 종로 261 1층 전면 좌측 한칸 (종로6가)', '8806538002729', '라베리트정 10mg', 76272, '2025-03-01'),</v>
      </c>
    </row>
    <row r="10738" spans="79:96" x14ac:dyDescent="0.25">
      <c r="CA10738" s="29">
        <v>10735</v>
      </c>
      <c r="CB10738" s="50"/>
      <c r="CC10738" s="55" t="s">
        <v>14686</v>
      </c>
      <c r="CD10738" s="31" t="s">
        <v>975</v>
      </c>
      <c r="CE10738" s="55" t="s">
        <v>14687</v>
      </c>
      <c r="CF10738" s="32" t="s">
        <v>1225</v>
      </c>
      <c r="CG10738" s="33" t="s">
        <v>537</v>
      </c>
      <c r="CH10738" s="34">
        <v>27300</v>
      </c>
      <c r="CI10738" s="35">
        <v>45717</v>
      </c>
      <c r="CJ10738" s="35"/>
      <c r="CK10738" s="36">
        <v>54600</v>
      </c>
      <c r="CL10738" s="26">
        <f t="shared" si="377"/>
        <v>27300</v>
      </c>
      <c r="CM10738" s="26"/>
      <c r="CR10738" s="26" t="str">
        <f t="shared" si="378"/>
        <v>('종로밝은약국 HM(서울종로)', '294-78-00429', '서울특별시 종로구 종로 261 1층 전면 좌측 한칸 (종로6가)', '8806538003658', '레오빌정 25mg', 27300, '2025-03-01'),</v>
      </c>
    </row>
    <row r="10739" spans="79:96" x14ac:dyDescent="0.25">
      <c r="CA10739" s="29">
        <v>10736</v>
      </c>
      <c r="CB10739" s="50"/>
      <c r="CC10739" s="55" t="s">
        <v>14686</v>
      </c>
      <c r="CD10739" s="31" t="s">
        <v>975</v>
      </c>
      <c r="CE10739" s="55" t="s">
        <v>14687</v>
      </c>
      <c r="CF10739" s="32" t="s">
        <v>1225</v>
      </c>
      <c r="CG10739" s="33" t="s">
        <v>537</v>
      </c>
      <c r="CH10739" s="34">
        <v>54600</v>
      </c>
      <c r="CI10739" s="35">
        <v>45717</v>
      </c>
      <c r="CJ10739" s="35"/>
      <c r="CK10739" s="36">
        <v>109200</v>
      </c>
      <c r="CL10739" s="26">
        <f t="shared" si="377"/>
        <v>54600</v>
      </c>
      <c r="CM10739" s="26"/>
      <c r="CR10739" s="26" t="str">
        <f t="shared" si="378"/>
        <v>('종로밝은약국 HM(서울종로)', '294-78-00429', '서울특별시 종로구 종로 261 1층 전면 좌측 한칸 (종로6가)', '8806538003658', '레오빌정 25mg', 54600, '2025-03-01'),</v>
      </c>
    </row>
    <row r="10740" spans="79:96" x14ac:dyDescent="0.25">
      <c r="CA10740" s="29">
        <v>10737</v>
      </c>
      <c r="CB10740" s="50"/>
      <c r="CC10740" s="55" t="s">
        <v>14686</v>
      </c>
      <c r="CD10740" s="31" t="s">
        <v>975</v>
      </c>
      <c r="CE10740" s="55" t="s">
        <v>14687</v>
      </c>
      <c r="CF10740" s="32" t="s">
        <v>2369</v>
      </c>
      <c r="CG10740" s="33" t="s">
        <v>1146</v>
      </c>
      <c r="CH10740" s="34">
        <v>19110</v>
      </c>
      <c r="CI10740" s="35">
        <v>45717</v>
      </c>
      <c r="CJ10740" s="35"/>
      <c r="CK10740" s="36">
        <v>38220</v>
      </c>
      <c r="CL10740" s="26">
        <f t="shared" si="377"/>
        <v>19110</v>
      </c>
      <c r="CM10740" s="26"/>
      <c r="CR10740" s="26" t="str">
        <f t="shared" si="378"/>
        <v>('종로밝은약국 HM(서울종로)', '294-78-00429', '서울특별시 종로구 종로 261 1층 전면 좌측 한칸 (종로6가)', '8806538059013', '리피젯정10/10mg', 19110, '2025-03-01'),</v>
      </c>
    </row>
    <row r="10741" spans="79:96" x14ac:dyDescent="0.25">
      <c r="CA10741" s="29">
        <v>10738</v>
      </c>
      <c r="CB10741" s="50"/>
      <c r="CC10741" s="55" t="s">
        <v>14686</v>
      </c>
      <c r="CD10741" s="31" t="s">
        <v>975</v>
      </c>
      <c r="CE10741" s="55" t="s">
        <v>14687</v>
      </c>
      <c r="CF10741" s="32" t="s">
        <v>84</v>
      </c>
      <c r="CG10741" s="33" t="s">
        <v>85</v>
      </c>
      <c r="CH10741" s="34">
        <v>79560</v>
      </c>
      <c r="CI10741" s="35">
        <v>45717</v>
      </c>
      <c r="CJ10741" s="35"/>
      <c r="CK10741" s="36">
        <v>159120</v>
      </c>
      <c r="CL10741" s="26">
        <f t="shared" si="377"/>
        <v>79560</v>
      </c>
      <c r="CM10741" s="26"/>
      <c r="CR10741" s="26" t="str">
        <f t="shared" si="378"/>
        <v>('종로밝은약국 HM(서울종로)', '294-78-00429', '서울특별시 종로구 종로 261 1층 전면 좌측 한칸 (종로6가)', '8806538013749', '리피칸정 10mg', 79560, '2025-03-01'),</v>
      </c>
    </row>
    <row r="10742" spans="79:96" x14ac:dyDescent="0.25">
      <c r="CA10742" s="29">
        <v>10739</v>
      </c>
      <c r="CB10742" s="50"/>
      <c r="CC10742" s="55" t="s">
        <v>14686</v>
      </c>
      <c r="CD10742" s="31" t="s">
        <v>975</v>
      </c>
      <c r="CE10742" s="55" t="s">
        <v>14687</v>
      </c>
      <c r="CF10742" s="32" t="s">
        <v>84</v>
      </c>
      <c r="CG10742" s="33" t="s">
        <v>85</v>
      </c>
      <c r="CH10742" s="34">
        <v>39780</v>
      </c>
      <c r="CI10742" s="35">
        <v>45689</v>
      </c>
      <c r="CJ10742" s="35"/>
      <c r="CK10742" s="36">
        <v>79560</v>
      </c>
      <c r="CL10742" s="26">
        <f t="shared" si="377"/>
        <v>39780</v>
      </c>
      <c r="CM10742" s="26"/>
      <c r="CR10742" s="26" t="str">
        <f t="shared" si="378"/>
        <v>('종로밝은약국 HM(서울종로)', '294-78-00429', '서울특별시 종로구 종로 261 1층 전면 좌측 한칸 (종로6가)', '8806538013749', '리피칸정 10mg', 39780, '2025-02-01'),</v>
      </c>
    </row>
    <row r="10743" spans="79:96" x14ac:dyDescent="0.25">
      <c r="CA10743" s="29">
        <v>10740</v>
      </c>
      <c r="CB10743" s="50"/>
      <c r="CC10743" s="55" t="s">
        <v>14686</v>
      </c>
      <c r="CD10743" s="31" t="s">
        <v>975</v>
      </c>
      <c r="CE10743" s="55" t="s">
        <v>14687</v>
      </c>
      <c r="CF10743" s="32" t="s">
        <v>1165</v>
      </c>
      <c r="CG10743" s="33" t="s">
        <v>1166</v>
      </c>
      <c r="CH10743" s="34">
        <v>70500</v>
      </c>
      <c r="CI10743" s="35">
        <v>45658</v>
      </c>
      <c r="CJ10743" s="35"/>
      <c r="CK10743" s="36">
        <v>141000</v>
      </c>
      <c r="CL10743" s="26">
        <f t="shared" si="377"/>
        <v>70500</v>
      </c>
      <c r="CM10743" s="26"/>
      <c r="CR10743" s="26" t="str">
        <f t="shared" si="378"/>
        <v>('종로밝은약국 HM(서울종로)', '294-78-00429', '서울특별시 종로구 종로 261 1층 전면 좌측 한칸 (종로6가)', '8806538011431', '신일모노독시엠캡슐 100mg', 70500, '2025-01-01'),</v>
      </c>
    </row>
    <row r="10744" spans="79:96" x14ac:dyDescent="0.25">
      <c r="CA10744" s="29">
        <v>10741</v>
      </c>
      <c r="CB10744" s="50"/>
      <c r="CC10744" s="55" t="s">
        <v>14686</v>
      </c>
      <c r="CD10744" s="31" t="s">
        <v>975</v>
      </c>
      <c r="CE10744" s="55" t="s">
        <v>14687</v>
      </c>
      <c r="CF10744" s="32" t="s">
        <v>1165</v>
      </c>
      <c r="CG10744" s="33" t="s">
        <v>1166</v>
      </c>
      <c r="CH10744" s="34">
        <v>35250</v>
      </c>
      <c r="CI10744" s="35">
        <v>45717</v>
      </c>
      <c r="CJ10744" s="35"/>
      <c r="CK10744" s="36">
        <v>70500</v>
      </c>
      <c r="CL10744" s="26">
        <f t="shared" si="377"/>
        <v>35250</v>
      </c>
      <c r="CM10744" s="26"/>
      <c r="CR10744" s="26" t="str">
        <f t="shared" si="378"/>
        <v>('종로밝은약국 HM(서울종로)', '294-78-00429', '서울특별시 종로구 종로 261 1층 전면 좌측 한칸 (종로6가)', '8806538011431', '신일모노독시엠캡슐 100mg', 35250, '2025-03-01'),</v>
      </c>
    </row>
    <row r="10745" spans="79:96" x14ac:dyDescent="0.25">
      <c r="CA10745" s="29">
        <v>10742</v>
      </c>
      <c r="CB10745" s="50"/>
      <c r="CC10745" s="55" t="s">
        <v>14686</v>
      </c>
      <c r="CD10745" s="31" t="s">
        <v>975</v>
      </c>
      <c r="CE10745" s="55" t="s">
        <v>14687</v>
      </c>
      <c r="CF10745" s="32" t="s">
        <v>1292</v>
      </c>
      <c r="CG10745" s="33" t="s">
        <v>601</v>
      </c>
      <c r="CH10745" s="34">
        <v>18500</v>
      </c>
      <c r="CI10745" s="35">
        <v>45717</v>
      </c>
      <c r="CJ10745" s="35"/>
      <c r="CK10745" s="36">
        <v>37000</v>
      </c>
      <c r="CL10745" s="26">
        <f t="shared" si="377"/>
        <v>18500</v>
      </c>
      <c r="CM10745" s="26"/>
      <c r="CR10745" s="26" t="str">
        <f t="shared" si="378"/>
        <v>('종로밝은약국 HM(서울종로)', '294-78-00429', '서울특별시 종로구 종로 261 1층 전면 좌측 한칸 (종로6가)', '8806538006321', '미디아정 2mg', 18500, '2025-03-01'),</v>
      </c>
    </row>
    <row r="10746" spans="79:96" x14ac:dyDescent="0.25">
      <c r="CA10746" s="29">
        <v>10743</v>
      </c>
      <c r="CB10746" s="50"/>
      <c r="CC10746" s="55" t="s">
        <v>14686</v>
      </c>
      <c r="CD10746" s="31" t="s">
        <v>975</v>
      </c>
      <c r="CE10746" s="55" t="s">
        <v>14687</v>
      </c>
      <c r="CF10746" s="32" t="s">
        <v>1292</v>
      </c>
      <c r="CG10746" s="33" t="s">
        <v>601</v>
      </c>
      <c r="CH10746" s="34">
        <v>92500</v>
      </c>
      <c r="CI10746" s="35">
        <v>45717</v>
      </c>
      <c r="CJ10746" s="35"/>
      <c r="CK10746" s="36">
        <v>185000</v>
      </c>
      <c r="CL10746" s="26">
        <f t="shared" si="377"/>
        <v>92500</v>
      </c>
      <c r="CM10746" s="26"/>
      <c r="CR10746" s="26" t="str">
        <f t="shared" si="378"/>
        <v>('종로밝은약국 HM(서울종로)', '294-78-00429', '서울특별시 종로구 종로 261 1층 전면 좌측 한칸 (종로6가)', '8806538006321', '미디아정 2mg', 92500, '2025-03-01'),</v>
      </c>
    </row>
    <row r="10747" spans="79:96" x14ac:dyDescent="0.25">
      <c r="CA10747" s="29">
        <v>10744</v>
      </c>
      <c r="CB10747" s="50"/>
      <c r="CC10747" s="55" t="s">
        <v>14686</v>
      </c>
      <c r="CD10747" s="31" t="s">
        <v>975</v>
      </c>
      <c r="CE10747" s="55" t="s">
        <v>14687</v>
      </c>
      <c r="CF10747" s="32" t="s">
        <v>3266</v>
      </c>
      <c r="CG10747" s="33" t="s">
        <v>1451</v>
      </c>
      <c r="CH10747" s="34">
        <v>50450</v>
      </c>
      <c r="CI10747" s="35">
        <v>45717</v>
      </c>
      <c r="CJ10747" s="35"/>
      <c r="CK10747" s="36">
        <v>100900</v>
      </c>
      <c r="CL10747" s="26">
        <f t="shared" si="377"/>
        <v>50450</v>
      </c>
      <c r="CM10747" s="26"/>
      <c r="CR10747" s="26" t="str">
        <f t="shared" si="378"/>
        <v>('종로밝은약국 HM(서울종로)', '294-78-00429', '서울특별시 종로구 종로 261 1층 전면 좌측 한칸 (종로6가)', '8806538054520', '안플업서방정 300mg', 50450, '2025-03-01'),</v>
      </c>
    </row>
    <row r="10748" spans="79:96" x14ac:dyDescent="0.25">
      <c r="CA10748" s="29">
        <v>10745</v>
      </c>
      <c r="CB10748" s="50"/>
      <c r="CC10748" s="55" t="s">
        <v>14686</v>
      </c>
      <c r="CD10748" s="31" t="s">
        <v>975</v>
      </c>
      <c r="CE10748" s="55" t="s">
        <v>14687</v>
      </c>
      <c r="CF10748" s="32" t="s">
        <v>3266</v>
      </c>
      <c r="CG10748" s="33" t="s">
        <v>1451</v>
      </c>
      <c r="CH10748" s="34">
        <v>50450</v>
      </c>
      <c r="CI10748" s="35">
        <v>45717</v>
      </c>
      <c r="CJ10748" s="35"/>
      <c r="CK10748" s="36">
        <v>100900</v>
      </c>
      <c r="CL10748" s="26">
        <f t="shared" si="377"/>
        <v>50450</v>
      </c>
      <c r="CM10748" s="26"/>
      <c r="CR10748" s="26" t="str">
        <f t="shared" si="378"/>
        <v>('종로밝은약국 HM(서울종로)', '294-78-00429', '서울특별시 종로구 종로 261 1층 전면 좌측 한칸 (종로6가)', '8806538054520', '안플업서방정 300mg', 50450, '2025-03-01'),</v>
      </c>
    </row>
    <row r="10749" spans="79:96" x14ac:dyDescent="0.25">
      <c r="CA10749" s="29">
        <v>10746</v>
      </c>
      <c r="CB10749" s="50"/>
      <c r="CC10749" s="55" t="s">
        <v>14686</v>
      </c>
      <c r="CD10749" s="31" t="s">
        <v>975</v>
      </c>
      <c r="CE10749" s="55" t="s">
        <v>14687</v>
      </c>
      <c r="CF10749" s="32" t="s">
        <v>945</v>
      </c>
      <c r="CG10749" s="33" t="s">
        <v>946</v>
      </c>
      <c r="CH10749" s="34">
        <v>28750</v>
      </c>
      <c r="CI10749" s="35">
        <v>45717</v>
      </c>
      <c r="CJ10749" s="35"/>
      <c r="CK10749" s="36">
        <v>57500</v>
      </c>
      <c r="CL10749" s="26">
        <f t="shared" si="377"/>
        <v>28750</v>
      </c>
      <c r="CM10749" s="26"/>
      <c r="CR10749" s="26" t="str">
        <f t="shared" si="378"/>
        <v>('종로밝은약국 HM(서울종로)', '294-78-00429', '서울특별시 종로구 종로 261 1층 전면 좌측 한칸 (종로6가)', '8806538021133', '에페릭스정', 28750, '2025-03-01'),</v>
      </c>
    </row>
    <row r="10750" spans="79:96" x14ac:dyDescent="0.25">
      <c r="CA10750" s="29">
        <v>10747</v>
      </c>
      <c r="CB10750" s="50"/>
      <c r="CC10750" s="55" t="s">
        <v>14686</v>
      </c>
      <c r="CD10750" s="31" t="s">
        <v>975</v>
      </c>
      <c r="CE10750" s="55" t="s">
        <v>14687</v>
      </c>
      <c r="CF10750" s="32" t="s">
        <v>1749</v>
      </c>
      <c r="CG10750" s="33" t="s">
        <v>1528</v>
      </c>
      <c r="CH10750" s="34">
        <v>10020</v>
      </c>
      <c r="CI10750" s="35">
        <v>45717</v>
      </c>
      <c r="CJ10750" s="35"/>
      <c r="CK10750" s="36">
        <v>20040</v>
      </c>
      <c r="CL10750" s="26">
        <f t="shared" si="377"/>
        <v>10020</v>
      </c>
      <c r="CM10750" s="26"/>
      <c r="CR10750" s="26" t="str">
        <f t="shared" si="378"/>
        <v>('종로밝은약국 HM(서울종로)', '294-78-00429', '서울특별시 종로구 종로 261 1층 전면 좌측 한칸 (종로6가)', '8806538060118', '테글리엠서방정10/500mg', 10020, '2025-03-01'),</v>
      </c>
    </row>
    <row r="10751" spans="79:96" x14ac:dyDescent="0.25">
      <c r="CA10751" s="29">
        <v>10748</v>
      </c>
      <c r="CB10751" s="50"/>
      <c r="CC10751" s="55" t="s">
        <v>14686</v>
      </c>
      <c r="CD10751" s="31" t="s">
        <v>975</v>
      </c>
      <c r="CE10751" s="55" t="s">
        <v>14687</v>
      </c>
      <c r="CF10751" s="32" t="s">
        <v>1777</v>
      </c>
      <c r="CG10751" s="33" t="s">
        <v>1560</v>
      </c>
      <c r="CH10751" s="34">
        <v>15030</v>
      </c>
      <c r="CI10751" s="35">
        <v>45689</v>
      </c>
      <c r="CJ10751" s="35"/>
      <c r="CK10751" s="36">
        <v>30060</v>
      </c>
      <c r="CL10751" s="26">
        <f t="shared" si="377"/>
        <v>15030</v>
      </c>
      <c r="CM10751" s="26"/>
      <c r="CR10751" s="26" t="str">
        <f t="shared" si="378"/>
        <v>('종로밝은약국 HM(서울종로)', '294-78-00429', '서울특별시 종로구 종로 261 1층 전면 좌측 한칸 (종로6가)', '8806538060415', '테글리엠서방정10/750mg', 15030, '2025-02-01'),</v>
      </c>
    </row>
    <row r="10752" spans="79:96" x14ac:dyDescent="0.25">
      <c r="CA10752" s="29">
        <v>10749</v>
      </c>
      <c r="CB10752" s="50"/>
      <c r="CC10752" s="55" t="s">
        <v>14686</v>
      </c>
      <c r="CD10752" s="31" t="s">
        <v>975</v>
      </c>
      <c r="CE10752" s="55" t="s">
        <v>14687</v>
      </c>
      <c r="CF10752" s="32" t="s">
        <v>1775</v>
      </c>
      <c r="CG10752" s="33" t="s">
        <v>1549</v>
      </c>
      <c r="CH10752" s="34">
        <v>49875</v>
      </c>
      <c r="CI10752" s="35">
        <v>45658</v>
      </c>
      <c r="CJ10752" s="35"/>
      <c r="CK10752" s="36">
        <v>99750</v>
      </c>
      <c r="CL10752" s="26">
        <f t="shared" si="377"/>
        <v>49875</v>
      </c>
      <c r="CM10752" s="26"/>
      <c r="CR10752" s="26" t="str">
        <f t="shared" si="378"/>
        <v>('종로밝은약국 HM(서울종로)', '294-78-00429', '서울특별시 종로구 종로 261 1층 전면 좌측 한칸 (종로6가)', '8806538060316', '테글리엠서방정20/1000mg', 49875, '2025-01-01'),</v>
      </c>
    </row>
    <row r="10753" spans="79:96" x14ac:dyDescent="0.25">
      <c r="CA10753" s="29">
        <v>10750</v>
      </c>
      <c r="CB10753" s="50"/>
      <c r="CC10753" s="55" t="s">
        <v>14686</v>
      </c>
      <c r="CD10753" s="31" t="s">
        <v>975</v>
      </c>
      <c r="CE10753" s="55" t="s">
        <v>14687</v>
      </c>
      <c r="CF10753" s="32" t="s">
        <v>1775</v>
      </c>
      <c r="CG10753" s="33" t="s">
        <v>1549</v>
      </c>
      <c r="CH10753" s="34">
        <v>39900</v>
      </c>
      <c r="CI10753" s="35">
        <v>45717</v>
      </c>
      <c r="CJ10753" s="35"/>
      <c r="CK10753" s="36">
        <v>79800</v>
      </c>
      <c r="CL10753" s="26">
        <f t="shared" si="377"/>
        <v>39900</v>
      </c>
      <c r="CM10753" s="26"/>
      <c r="CR10753" s="26" t="str">
        <f t="shared" si="378"/>
        <v>('종로밝은약국 HM(서울종로)', '294-78-00429', '서울특별시 종로구 종로 261 1층 전면 좌측 한칸 (종로6가)', '8806538060316', '테글리엠서방정20/1000mg', 39900, '2025-03-01'),</v>
      </c>
    </row>
    <row r="10754" spans="79:96" x14ac:dyDescent="0.25">
      <c r="CA10754" s="29">
        <v>10751</v>
      </c>
      <c r="CB10754" s="50"/>
      <c r="CC10754" s="55" t="s">
        <v>14686</v>
      </c>
      <c r="CD10754" s="31" t="s">
        <v>975</v>
      </c>
      <c r="CE10754" s="55" t="s">
        <v>14687</v>
      </c>
      <c r="CF10754" s="32" t="s">
        <v>3004</v>
      </c>
      <c r="CG10754" s="33" t="s">
        <v>1576</v>
      </c>
      <c r="CH10754" s="34">
        <v>82530</v>
      </c>
      <c r="CI10754" s="35">
        <v>45717</v>
      </c>
      <c r="CJ10754" s="35"/>
      <c r="CK10754" s="36">
        <v>165060</v>
      </c>
      <c r="CL10754" s="26">
        <f t="shared" si="377"/>
        <v>82530</v>
      </c>
      <c r="CM10754" s="26"/>
      <c r="CR10754" s="26" t="str">
        <f t="shared" si="378"/>
        <v>('종로밝은약국 HM(서울종로)', '294-78-00429', '서울특별시 종로구 종로 261 1층 전면 좌측 한칸 (종로6가)', '8806538060736', '포시글리정 10mg', 82530, '2025-03-01'),</v>
      </c>
    </row>
    <row r="10755" spans="79:96" x14ac:dyDescent="0.25">
      <c r="CA10755" s="29">
        <v>10752</v>
      </c>
      <c r="CB10755" s="50"/>
      <c r="CC10755" s="55" t="s">
        <v>14686</v>
      </c>
      <c r="CD10755" s="31" t="s">
        <v>975</v>
      </c>
      <c r="CE10755" s="55" t="s">
        <v>14687</v>
      </c>
      <c r="CF10755" s="32" t="s">
        <v>3004</v>
      </c>
      <c r="CG10755" s="33" t="s">
        <v>1576</v>
      </c>
      <c r="CH10755" s="34">
        <v>55020</v>
      </c>
      <c r="CI10755" s="35">
        <v>45717</v>
      </c>
      <c r="CJ10755" s="35"/>
      <c r="CK10755" s="36">
        <v>110040</v>
      </c>
      <c r="CL10755" s="26">
        <f t="shared" si="377"/>
        <v>55020</v>
      </c>
      <c r="CM10755" s="26"/>
      <c r="CR10755" s="26" t="str">
        <f t="shared" si="378"/>
        <v>('종로밝은약국 HM(서울종로)', '294-78-00429', '서울특별시 종로구 종로 261 1층 전면 좌측 한칸 (종로6가)', '8806538060736', '포시글리정 10mg', 55020, '2025-03-01'),</v>
      </c>
    </row>
    <row r="10756" spans="79:96" x14ac:dyDescent="0.25">
      <c r="CA10756" s="29">
        <v>10753</v>
      </c>
      <c r="CB10756" s="50"/>
      <c r="CC10756" s="55" t="s">
        <v>14688</v>
      </c>
      <c r="CD10756" s="31" t="s">
        <v>9163</v>
      </c>
      <c r="CE10756" s="55" t="s">
        <v>14689</v>
      </c>
      <c r="CF10756" s="32" t="s">
        <v>1032</v>
      </c>
      <c r="CG10756" s="33" t="s">
        <v>948</v>
      </c>
      <c r="CH10756" s="34">
        <v>11000</v>
      </c>
      <c r="CI10756" s="35">
        <v>45717</v>
      </c>
      <c r="CJ10756" s="35"/>
      <c r="CK10756" s="36">
        <v>22000</v>
      </c>
      <c r="CL10756" s="26">
        <f t="shared" si="377"/>
        <v>11000</v>
      </c>
      <c r="CM10756" s="26"/>
      <c r="CR10756" s="26" t="str">
        <f t="shared" si="378"/>
        <v>('종로세명약국(정왕)-T/V(일)', '134-05-18996', '경기도 시흥시 정왕대로 220 우리빌딩 106호 (정왕동)', '8806538014029', '신일엠정 500mg', 11000, '2025-03-01'),</v>
      </c>
    </row>
    <row r="10757" spans="79:96" x14ac:dyDescent="0.25">
      <c r="CA10757" s="29">
        <v>10754</v>
      </c>
      <c r="CB10757" s="50"/>
      <c r="CC10757" s="55" t="s">
        <v>14690</v>
      </c>
      <c r="CD10757" s="31" t="s">
        <v>14691</v>
      </c>
      <c r="CE10757" s="55" t="s">
        <v>14692</v>
      </c>
      <c r="CF10757" s="32" t="s">
        <v>3004</v>
      </c>
      <c r="CG10757" s="33" t="s">
        <v>1576</v>
      </c>
      <c r="CH10757" s="34">
        <v>11004</v>
      </c>
      <c r="CI10757" s="35">
        <v>45717</v>
      </c>
      <c r="CJ10757" s="35"/>
      <c r="CK10757" s="36">
        <v>22008</v>
      </c>
      <c r="CL10757" s="26">
        <f t="shared" ref="CL10757:CL10820" si="379">IFERROR(CK10757/2,"")</f>
        <v>11004</v>
      </c>
      <c r="CM10757" s="26"/>
      <c r="CR10757" s="26" t="str">
        <f t="shared" ref="CR10757:CR10820" si="380">IFERROR("('"&amp;CC10757&amp;"', '"&amp;CD10757&amp;"', '"&amp;CE10757&amp;"', '"&amp;CF10757&amp;"', '"&amp;CG10757&amp;"', "&amp;CH10757&amp;", '"&amp;TEXT(CI10757,"YYYY-MM-DD")&amp;"'),","")</f>
        <v>('종로약국(진안).', '407-09-93848', '전북특별자치도 진안군 진무로 1096-1 1층1 (진안읍)', '8806538060736', '포시글리정 10mg', 11004, '2025-03-01'),</v>
      </c>
    </row>
    <row r="10758" spans="79:96" x14ac:dyDescent="0.25">
      <c r="CA10758" s="29">
        <v>10755</v>
      </c>
      <c r="CB10758" s="50"/>
      <c r="CC10758" s="55" t="s">
        <v>14693</v>
      </c>
      <c r="CD10758" s="31" t="s">
        <v>8430</v>
      </c>
      <c r="CE10758" s="55" t="s">
        <v>14694</v>
      </c>
      <c r="CF10758" s="32" t="s">
        <v>1017</v>
      </c>
      <c r="CG10758" s="33" t="s">
        <v>1018</v>
      </c>
      <c r="CH10758" s="34">
        <v>15000</v>
      </c>
      <c r="CI10758" s="35">
        <v>45717</v>
      </c>
      <c r="CJ10758" s="35"/>
      <c r="CK10758" s="36">
        <v>30000</v>
      </c>
      <c r="CL10758" s="26">
        <f t="shared" si="379"/>
        <v>15000</v>
      </c>
      <c r="CM10758" s="26"/>
      <c r="CR10758" s="26" t="str">
        <f t="shared" si="380"/>
        <v>('종로약국-A', '122-06-42506', '인천광역시 부평구 부평대로 36-1 (부평동)', '8806538015835', '신일이부프로펜정 400mg', 15000, '2025-03-01'),</v>
      </c>
    </row>
    <row r="10759" spans="79:96" x14ac:dyDescent="0.25">
      <c r="CA10759" s="29">
        <v>10756</v>
      </c>
      <c r="CB10759" s="50"/>
      <c r="CC10759" s="55" t="s">
        <v>14695</v>
      </c>
      <c r="CD10759" s="31" t="s">
        <v>1110</v>
      </c>
      <c r="CE10759" s="55" t="s">
        <v>14696</v>
      </c>
      <c r="CF10759" s="32" t="s">
        <v>2328</v>
      </c>
      <c r="CG10759" s="33" t="s">
        <v>85</v>
      </c>
      <c r="CH10759" s="31">
        <v>9945</v>
      </c>
      <c r="CI10759" s="35">
        <v>45717</v>
      </c>
      <c r="CJ10759" s="35"/>
      <c r="CK10759" s="56">
        <v>19890</v>
      </c>
      <c r="CL10759" s="26">
        <f t="shared" si="379"/>
        <v>9945</v>
      </c>
      <c r="CM10759" s="26"/>
      <c r="CR10759" s="26" t="str">
        <f t="shared" si="380"/>
        <v>('종로온누리약국 HM(서울종로)', '311-34-32542', '서울특별시 종로구 종로 293 1층(디에스 빌딩) (창신동)', '8806538013718', '리피칸정 10mg', 9945, '2025-03-01'),</v>
      </c>
    </row>
    <row r="10760" spans="79:96" x14ac:dyDescent="0.25">
      <c r="CA10760" s="29">
        <v>10757</v>
      </c>
      <c r="CB10760" s="50"/>
      <c r="CC10760" s="55" t="s">
        <v>14695</v>
      </c>
      <c r="CD10760" s="31" t="s">
        <v>1110</v>
      </c>
      <c r="CE10760" s="55" t="s">
        <v>14696</v>
      </c>
      <c r="CF10760" s="32" t="s">
        <v>1501</v>
      </c>
      <c r="CG10760" s="33" t="s">
        <v>1310</v>
      </c>
      <c r="CH10760" s="34">
        <v>32340</v>
      </c>
      <c r="CI10760" s="35">
        <v>45689</v>
      </c>
      <c r="CJ10760" s="35"/>
      <c r="CK10760" s="36">
        <v>64680</v>
      </c>
      <c r="CL10760" s="26">
        <f t="shared" si="379"/>
        <v>32340</v>
      </c>
      <c r="CM10760" s="26"/>
      <c r="CR10760" s="26" t="str">
        <f t="shared" si="380"/>
        <v>('종로온누리약국 HM(서울종로)', '311-34-32542', '서울특별시 종로구 종로 293 1층(디에스 빌딩) (창신동)', '8806538051123', '신에소메정40mg', 32340, '2025-02-01'),</v>
      </c>
    </row>
    <row r="10761" spans="79:96" x14ac:dyDescent="0.25">
      <c r="CA10761" s="29">
        <v>10758</v>
      </c>
      <c r="CB10761" s="50"/>
      <c r="CC10761" s="55" t="s">
        <v>14695</v>
      </c>
      <c r="CD10761" s="31" t="s">
        <v>1110</v>
      </c>
      <c r="CE10761" s="55" t="s">
        <v>14696</v>
      </c>
      <c r="CF10761" s="32" t="s">
        <v>3290</v>
      </c>
      <c r="CG10761" s="33" t="s">
        <v>1497</v>
      </c>
      <c r="CH10761" s="34">
        <v>40500</v>
      </c>
      <c r="CI10761" s="35">
        <v>45658</v>
      </c>
      <c r="CJ10761" s="35"/>
      <c r="CK10761" s="36">
        <v>81000</v>
      </c>
      <c r="CL10761" s="26">
        <f t="shared" si="379"/>
        <v>40500</v>
      </c>
      <c r="CM10761" s="26"/>
      <c r="CR10761" s="26" t="str">
        <f t="shared" si="380"/>
        <v>('종로온누리약국 HM(서울종로)', '311-34-32542', '서울특별시 종로구 종로 293 1층(디에스 빌딩) (창신동)', '8806538057316', '탐시원서방캡슐 0.4mg', 40500, '2025-01-01'),</v>
      </c>
    </row>
    <row r="10762" spans="79:96" x14ac:dyDescent="0.25">
      <c r="CA10762" s="29">
        <v>10759</v>
      </c>
      <c r="CB10762" s="50"/>
      <c r="CC10762" s="55" t="s">
        <v>14695</v>
      </c>
      <c r="CD10762" s="31" t="s">
        <v>1110</v>
      </c>
      <c r="CE10762" s="55" t="s">
        <v>14696</v>
      </c>
      <c r="CF10762" s="32" t="s">
        <v>2151</v>
      </c>
      <c r="CG10762" s="33" t="s">
        <v>61</v>
      </c>
      <c r="CH10762" s="34">
        <v>25750</v>
      </c>
      <c r="CI10762" s="35">
        <v>45717</v>
      </c>
      <c r="CJ10762" s="35"/>
      <c r="CK10762" s="36">
        <v>51500</v>
      </c>
      <c r="CL10762" s="26">
        <f t="shared" si="379"/>
        <v>25750</v>
      </c>
      <c r="CM10762" s="26"/>
      <c r="CR10762" s="26" t="str">
        <f t="shared" si="380"/>
        <v>('종로온누리약국 HM(서울종로)', '311-34-32542', '서울특별시 종로구 종로 293 1층(디에스 빌딩) (창신동)', '8806538000220', '가모피드정 5mg', 25750, '2025-03-01'),</v>
      </c>
    </row>
    <row r="10763" spans="79:96" x14ac:dyDescent="0.25">
      <c r="CA10763" s="29">
        <v>10760</v>
      </c>
      <c r="CB10763" s="50"/>
      <c r="CC10763" s="55" t="s">
        <v>14695</v>
      </c>
      <c r="CD10763" s="31" t="s">
        <v>1110</v>
      </c>
      <c r="CE10763" s="55" t="s">
        <v>14696</v>
      </c>
      <c r="CF10763" s="32" t="s">
        <v>3645</v>
      </c>
      <c r="CG10763" s="33" t="s">
        <v>550</v>
      </c>
      <c r="CH10763" s="34">
        <v>13100</v>
      </c>
      <c r="CI10763" s="35">
        <v>45717</v>
      </c>
      <c r="CJ10763" s="35"/>
      <c r="CK10763" s="36">
        <v>26200</v>
      </c>
      <c r="CL10763" s="26">
        <f t="shared" si="379"/>
        <v>13100</v>
      </c>
      <c r="CM10763" s="26"/>
      <c r="CR10763" s="26" t="str">
        <f t="shared" si="380"/>
        <v>('종로온누리약국 HM(서울종로)', '311-34-32542', '서울특별시 종로구 종로 293 1층(디에스 빌딩) (창신동)', '8806538004426', '리노스틴서방캡슐', 13100, '2025-03-01'),</v>
      </c>
    </row>
    <row r="10764" spans="79:96" x14ac:dyDescent="0.25">
      <c r="CA10764" s="29">
        <v>10761</v>
      </c>
      <c r="CB10764" s="50"/>
      <c r="CC10764" s="55" t="s">
        <v>14695</v>
      </c>
      <c r="CD10764" s="31" t="s">
        <v>1110</v>
      </c>
      <c r="CE10764" s="55" t="s">
        <v>14696</v>
      </c>
      <c r="CF10764" s="32" t="s">
        <v>3645</v>
      </c>
      <c r="CG10764" s="33" t="s">
        <v>550</v>
      </c>
      <c r="CH10764" s="34">
        <v>13100</v>
      </c>
      <c r="CI10764" s="35">
        <v>45717</v>
      </c>
      <c r="CJ10764" s="35"/>
      <c r="CK10764" s="36">
        <v>26200</v>
      </c>
      <c r="CL10764" s="26">
        <f t="shared" si="379"/>
        <v>13100</v>
      </c>
      <c r="CM10764" s="26"/>
      <c r="CR10764" s="26" t="str">
        <f t="shared" si="380"/>
        <v>('종로온누리약국 HM(서울종로)', '311-34-32542', '서울특별시 종로구 종로 293 1층(디에스 빌딩) (창신동)', '8806538004426', '리노스틴서방캡슐', 13100, '2025-03-01'),</v>
      </c>
    </row>
    <row r="10765" spans="79:96" x14ac:dyDescent="0.25">
      <c r="CA10765" s="29">
        <v>10762</v>
      </c>
      <c r="CB10765" s="50"/>
      <c r="CC10765" s="55" t="s">
        <v>14695</v>
      </c>
      <c r="CD10765" s="31" t="s">
        <v>1110</v>
      </c>
      <c r="CE10765" s="55" t="s">
        <v>14696</v>
      </c>
      <c r="CF10765" s="32" t="s">
        <v>3645</v>
      </c>
      <c r="CG10765" s="33" t="s">
        <v>550</v>
      </c>
      <c r="CH10765" s="31">
        <v>13100</v>
      </c>
      <c r="CI10765" s="35">
        <v>45717</v>
      </c>
      <c r="CJ10765" s="35"/>
      <c r="CK10765" s="56">
        <v>26200</v>
      </c>
      <c r="CL10765" s="26">
        <f t="shared" si="379"/>
        <v>13100</v>
      </c>
      <c r="CM10765" s="26"/>
      <c r="CR10765" s="26" t="str">
        <f t="shared" si="380"/>
        <v>('종로온누리약국 HM(서울종로)', '311-34-32542', '서울특별시 종로구 종로 293 1층(디에스 빌딩) (창신동)', '8806538004426', '리노스틴서방캡슐', 13100, '2025-03-01'),</v>
      </c>
    </row>
    <row r="10766" spans="79:96" x14ac:dyDescent="0.25">
      <c r="CA10766" s="29">
        <v>10763</v>
      </c>
      <c r="CB10766" s="50"/>
      <c r="CC10766" s="55" t="s">
        <v>14697</v>
      </c>
      <c r="CD10766" s="31" t="s">
        <v>10009</v>
      </c>
      <c r="CE10766" s="55" t="s">
        <v>14698</v>
      </c>
      <c r="CF10766" s="32" t="s">
        <v>1041</v>
      </c>
      <c r="CG10766" s="33" t="s">
        <v>1004</v>
      </c>
      <c r="CH10766" s="31">
        <v>6000</v>
      </c>
      <c r="CI10766" s="35">
        <v>45717</v>
      </c>
      <c r="CJ10766" s="35"/>
      <c r="CK10766" s="56">
        <v>12000</v>
      </c>
      <c r="CL10766" s="26">
        <f t="shared" si="379"/>
        <v>6000</v>
      </c>
      <c r="CM10766" s="26"/>
      <c r="CR10766" s="26" t="str">
        <f t="shared" si="380"/>
        <v>('종로프라자약국(노원)-T/P/(B)', '216-01-47612', '서울특별시 노원구 동일로 1353 성일빌딩 102호 (상계동)', '8806538014647', '신일티아민염산염정 10mg', 6000, '2025-03-01'),</v>
      </c>
    </row>
    <row r="10767" spans="79:96" x14ac:dyDescent="0.25">
      <c r="CA10767" s="29">
        <v>10764</v>
      </c>
      <c r="CB10767" s="50"/>
      <c r="CC10767" s="55" t="s">
        <v>14697</v>
      </c>
      <c r="CD10767" s="31" t="s">
        <v>10009</v>
      </c>
      <c r="CE10767" s="55" t="s">
        <v>14698</v>
      </c>
      <c r="CF10767" s="32" t="s">
        <v>615</v>
      </c>
      <c r="CG10767" s="33" t="s">
        <v>616</v>
      </c>
      <c r="CH10767" s="34">
        <v>7500</v>
      </c>
      <c r="CI10767" s="35">
        <v>45717</v>
      </c>
      <c r="CJ10767" s="35"/>
      <c r="CK10767" s="36">
        <v>15000</v>
      </c>
      <c r="CL10767" s="26">
        <f t="shared" si="379"/>
        <v>7500</v>
      </c>
      <c r="CM10767" s="26"/>
      <c r="CR10767" s="26" t="str">
        <f t="shared" si="380"/>
        <v>('종로프라자약국(노원)-T/P/(B)', '216-01-47612', '서울특별시 노원구 동일로 1353 성일빌딩 102호 (상계동)', '8806538015149', '신일폴산정 1mg', 7500, '2025-03-01'),</v>
      </c>
    </row>
    <row r="10768" spans="79:96" x14ac:dyDescent="0.25">
      <c r="CA10768" s="29">
        <v>10765</v>
      </c>
      <c r="CB10768" s="50"/>
      <c r="CC10768" s="55" t="s">
        <v>14699</v>
      </c>
      <c r="CD10768" s="31" t="s">
        <v>4414</v>
      </c>
      <c r="CE10768" s="55" t="s">
        <v>14700</v>
      </c>
      <c r="CF10768" s="32" t="s">
        <v>1454</v>
      </c>
      <c r="CG10768" s="33" t="s">
        <v>1392</v>
      </c>
      <c r="CH10768" s="34">
        <v>19125</v>
      </c>
      <c r="CI10768" s="35">
        <v>45717</v>
      </c>
      <c r="CJ10768" s="35"/>
      <c r="CK10768" s="36">
        <v>38250</v>
      </c>
      <c r="CL10768" s="26">
        <f t="shared" si="379"/>
        <v>19125</v>
      </c>
      <c r="CM10768" s="26"/>
      <c r="CR10768" s="26" t="str">
        <f t="shared" si="380"/>
        <v>('주성건강약국 HM(청주)', '301-10-75228', '충청북도 청주시 청원구 상당로 307 주성메디컬센터 102호 (내덕동)', '8806538044415', '신노바핀정 10mg', 19125, '2025-03-01'),</v>
      </c>
    </row>
    <row r="10769" spans="79:96" x14ac:dyDescent="0.25">
      <c r="CA10769" s="29">
        <v>10766</v>
      </c>
      <c r="CB10769" s="50"/>
      <c r="CC10769" s="55" t="s">
        <v>14701</v>
      </c>
      <c r="CD10769" s="31" t="s">
        <v>14702</v>
      </c>
      <c r="CE10769" s="55" t="s">
        <v>14703</v>
      </c>
      <c r="CF10769" s="32" t="s">
        <v>615</v>
      </c>
      <c r="CG10769" s="33" t="s">
        <v>616</v>
      </c>
      <c r="CH10769" s="34">
        <v>7500</v>
      </c>
      <c r="CI10769" s="35">
        <v>45689</v>
      </c>
      <c r="CJ10769" s="35"/>
      <c r="CK10769" s="36">
        <v>15000</v>
      </c>
      <c r="CL10769" s="26">
        <f t="shared" si="379"/>
        <v>7500</v>
      </c>
      <c r="CM10769" s="26"/>
      <c r="CR10769" s="26" t="str">
        <f t="shared" si="380"/>
        <v>('주차장바로약국(구로동)-X', '215-17-38732', '서울특별시 구로구 가마산로 220 (구로동)', '8806538015149', '신일폴산정 1mg', 7500, '2025-02-01'),</v>
      </c>
    </row>
    <row r="10770" spans="79:96" x14ac:dyDescent="0.25">
      <c r="CA10770" s="29">
        <v>10767</v>
      </c>
      <c r="CB10770" s="50"/>
      <c r="CC10770" s="55" t="s">
        <v>14704</v>
      </c>
      <c r="CD10770" s="31" t="s">
        <v>14705</v>
      </c>
      <c r="CE10770" s="55" t="s">
        <v>14706</v>
      </c>
      <c r="CF10770" s="32" t="s">
        <v>3540</v>
      </c>
      <c r="CG10770" s="33" t="s">
        <v>1158</v>
      </c>
      <c r="CH10770" s="34">
        <v>48480</v>
      </c>
      <c r="CI10770" s="35">
        <v>45658</v>
      </c>
      <c r="CJ10770" s="35"/>
      <c r="CK10770" s="36">
        <v>96960</v>
      </c>
      <c r="CL10770" s="26">
        <f t="shared" si="379"/>
        <v>48480</v>
      </c>
      <c r="CM10770" s="26"/>
      <c r="CR10770" s="26" t="str">
        <f t="shared" si="380"/>
        <v>('준약국 DS(마포구)', '105-08-89209', '서울특별시 마포구 월드컵북로 167 나디빌딩 1층 준약국 (성산동)', '8806538059112', '리피젯정10/20mg', 48480, '2025-01-01'),</v>
      </c>
    </row>
    <row r="10771" spans="79:96" x14ac:dyDescent="0.25">
      <c r="CA10771" s="29">
        <v>10768</v>
      </c>
      <c r="CB10771" s="50"/>
      <c r="CC10771" s="55" t="s">
        <v>14707</v>
      </c>
      <c r="CD10771" s="31" t="s">
        <v>14708</v>
      </c>
      <c r="CE10771" s="55" t="s">
        <v>14709</v>
      </c>
      <c r="CF10771" s="32" t="s">
        <v>7378</v>
      </c>
      <c r="CG10771" s="33" t="s">
        <v>946</v>
      </c>
      <c r="CH10771" s="34">
        <v>3450</v>
      </c>
      <c r="CI10771" s="35">
        <v>45717</v>
      </c>
      <c r="CJ10771" s="35"/>
      <c r="CK10771" s="36">
        <v>6900</v>
      </c>
      <c r="CL10771" s="26">
        <f t="shared" si="379"/>
        <v>3450</v>
      </c>
      <c r="CM10771" s="26"/>
      <c r="CR10771" s="26" t="str">
        <f t="shared" si="380"/>
        <v>('중동유한약국(원미)-D', '130-28-50732', '경기도 부천시 원미구 길주로 246 (중동)', '8806538021119', '에페릭스정', 3450, '2025-03-01'),</v>
      </c>
    </row>
    <row r="10772" spans="79:96" x14ac:dyDescent="0.25">
      <c r="CA10772" s="29">
        <v>10769</v>
      </c>
      <c r="CB10772" s="50"/>
      <c r="CC10772" s="55" t="s">
        <v>14707</v>
      </c>
      <c r="CD10772" s="31" t="s">
        <v>14708</v>
      </c>
      <c r="CE10772" s="55" t="s">
        <v>14709</v>
      </c>
      <c r="CF10772" s="32" t="s">
        <v>615</v>
      </c>
      <c r="CG10772" s="33" t="s">
        <v>616</v>
      </c>
      <c r="CH10772" s="34">
        <v>-7500</v>
      </c>
      <c r="CI10772" s="35">
        <v>45717</v>
      </c>
      <c r="CJ10772" s="35"/>
      <c r="CK10772" s="36">
        <v>-15000</v>
      </c>
      <c r="CL10772" s="26">
        <f t="shared" si="379"/>
        <v>-7500</v>
      </c>
      <c r="CM10772" s="26"/>
      <c r="CR10772" s="26" t="str">
        <f t="shared" si="380"/>
        <v>('중동유한약국(원미)-D', '130-28-50732', '경기도 부천시 원미구 길주로 246 (중동)', '8806538015149', '신일폴산정 1mg', -7500, '2025-03-01'),</v>
      </c>
    </row>
    <row r="10773" spans="79:96" x14ac:dyDescent="0.25">
      <c r="CA10773" s="29">
        <v>10770</v>
      </c>
      <c r="CB10773" s="50"/>
      <c r="CC10773" s="55" t="s">
        <v>14707</v>
      </c>
      <c r="CD10773" s="31" t="s">
        <v>14708</v>
      </c>
      <c r="CE10773" s="55" t="s">
        <v>14709</v>
      </c>
      <c r="CF10773" s="32" t="s">
        <v>7513</v>
      </c>
      <c r="CG10773" s="33" t="s">
        <v>1191</v>
      </c>
      <c r="CH10773" s="34">
        <v>8235</v>
      </c>
      <c r="CI10773" s="35">
        <v>45717</v>
      </c>
      <c r="CJ10773" s="35"/>
      <c r="CK10773" s="36">
        <v>16470</v>
      </c>
      <c r="CL10773" s="26">
        <f t="shared" si="379"/>
        <v>8235</v>
      </c>
      <c r="CM10773" s="26"/>
      <c r="CR10773" s="26" t="str">
        <f t="shared" si="380"/>
        <v>('중동유한약국(원미)-D', '130-28-50732', '경기도 부천시 원미구 길주로 246 (중동)', '8806538047218', '프리린캡슐 75mg', 8235, '2025-03-01'),</v>
      </c>
    </row>
    <row r="10774" spans="79:96" x14ac:dyDescent="0.25">
      <c r="CA10774" s="29">
        <v>10771</v>
      </c>
      <c r="CB10774" s="50"/>
      <c r="CC10774" s="55" t="s">
        <v>14707</v>
      </c>
      <c r="CD10774" s="31" t="s">
        <v>14708</v>
      </c>
      <c r="CE10774" s="55" t="s">
        <v>14709</v>
      </c>
      <c r="CF10774" s="32" t="s">
        <v>1638</v>
      </c>
      <c r="CG10774" s="33" t="s">
        <v>376</v>
      </c>
      <c r="CH10774" s="34">
        <v>18000</v>
      </c>
      <c r="CI10774" s="35">
        <v>45717</v>
      </c>
      <c r="CJ10774" s="35"/>
      <c r="CK10774" s="36">
        <v>36000</v>
      </c>
      <c r="CL10774" s="26">
        <f t="shared" si="379"/>
        <v>18000</v>
      </c>
      <c r="CM10774" s="26"/>
      <c r="CR10774" s="26" t="str">
        <f t="shared" si="380"/>
        <v>('중동유한약국(원미)-D', '130-28-50732', '경기도 부천시 원미구 길주로 246 (중동)', '8806538053615', '네오스타정40/5mg', 18000, '2025-03-01'),</v>
      </c>
    </row>
    <row r="10775" spans="79:96" x14ac:dyDescent="0.25">
      <c r="CA10775" s="29">
        <v>10772</v>
      </c>
      <c r="CB10775" s="50"/>
      <c r="CC10775" s="55" t="s">
        <v>14710</v>
      </c>
      <c r="CD10775" s="31" t="s">
        <v>7572</v>
      </c>
      <c r="CE10775" s="55" t="s">
        <v>14711</v>
      </c>
      <c r="CF10775" s="32" t="s">
        <v>1545</v>
      </c>
      <c r="CG10775" s="33" t="s">
        <v>1334</v>
      </c>
      <c r="CH10775" s="34">
        <v>72000</v>
      </c>
      <c r="CI10775" s="35">
        <v>45717</v>
      </c>
      <c r="CJ10775" s="35"/>
      <c r="CK10775" s="36">
        <v>144000</v>
      </c>
      <c r="CL10775" s="26">
        <f t="shared" si="379"/>
        <v>72000</v>
      </c>
      <c r="CM10775" s="26"/>
      <c r="CR10775" s="26" t="str">
        <f t="shared" si="380"/>
        <v>('중동해맑은약국(중동)-D', '130-33-91718', '경기도 부천시 원미구 석천로 110 (중동)', '8806538052410', '에티브정', 72000, '2025-03-01'),</v>
      </c>
    </row>
    <row r="10776" spans="79:96" x14ac:dyDescent="0.25">
      <c r="CA10776" s="29">
        <v>10773</v>
      </c>
      <c r="CB10776" s="50"/>
      <c r="CC10776" s="55" t="s">
        <v>14712</v>
      </c>
      <c r="CD10776" s="31" t="s">
        <v>14713</v>
      </c>
      <c r="CE10776" s="55" t="s">
        <v>14714</v>
      </c>
      <c r="CF10776" s="32" t="s">
        <v>615</v>
      </c>
      <c r="CG10776" s="33" t="s">
        <v>616</v>
      </c>
      <c r="CH10776" s="34">
        <v>7500</v>
      </c>
      <c r="CI10776" s="35">
        <v>45717</v>
      </c>
      <c r="CJ10776" s="35"/>
      <c r="CK10776" s="36">
        <v>15000</v>
      </c>
      <c r="CL10776" s="26">
        <f t="shared" si="379"/>
        <v>7500</v>
      </c>
      <c r="CM10776" s="26"/>
      <c r="CR10776" s="26" t="str">
        <f t="shared" si="380"/>
        <v>('중문약국(동작구)- P/(2)', '494-03-02145', '서울특별시 동작구 흑석로 106-9 (흑석동)', '8806538015149', '신일폴산정 1mg', 7500, '2025-03-01'),</v>
      </c>
    </row>
    <row r="10777" spans="79:96" x14ac:dyDescent="0.25">
      <c r="CA10777" s="29">
        <v>10774</v>
      </c>
      <c r="CB10777" s="50"/>
      <c r="CC10777" s="55" t="s">
        <v>14712</v>
      </c>
      <c r="CD10777" s="31" t="s">
        <v>14713</v>
      </c>
      <c r="CE10777" s="55" t="s">
        <v>14714</v>
      </c>
      <c r="CF10777" s="32" t="s">
        <v>732</v>
      </c>
      <c r="CG10777" s="33" t="s">
        <v>733</v>
      </c>
      <c r="CH10777" s="34">
        <v>5750</v>
      </c>
      <c r="CI10777" s="35">
        <v>45717</v>
      </c>
      <c r="CJ10777" s="35"/>
      <c r="CK10777" s="36">
        <v>11500</v>
      </c>
      <c r="CL10777" s="26">
        <f t="shared" si="379"/>
        <v>5750</v>
      </c>
      <c r="CM10777" s="26"/>
      <c r="CR10777" s="26" t="str">
        <f t="shared" si="380"/>
        <v>('중문약국(동작구)- P/(2)', '494-03-02145', '서울특별시 동작구 흑석로 106-9 (흑석동)', '8806538017259', '신일피리독신정 50mg', 5750, '2025-03-01'),</v>
      </c>
    </row>
    <row r="10778" spans="79:96" x14ac:dyDescent="0.25">
      <c r="CA10778" s="29">
        <v>10775</v>
      </c>
      <c r="CB10778" s="50"/>
      <c r="CC10778" s="55" t="s">
        <v>14715</v>
      </c>
      <c r="CD10778" s="31" t="s">
        <v>14716</v>
      </c>
      <c r="CE10778" s="55" t="s">
        <v>14717</v>
      </c>
      <c r="CF10778" s="32" t="s">
        <v>4973</v>
      </c>
      <c r="CG10778" s="33" t="s">
        <v>2157</v>
      </c>
      <c r="CH10778" s="31">
        <v>15750</v>
      </c>
      <c r="CI10778" s="35">
        <v>45689</v>
      </c>
      <c r="CJ10778" s="35"/>
      <c r="CK10778" s="56">
        <v>31500</v>
      </c>
      <c r="CL10778" s="26">
        <f t="shared" si="379"/>
        <v>15750</v>
      </c>
      <c r="CM10778" s="26"/>
      <c r="CR10778" s="26" t="str">
        <f t="shared" si="380"/>
        <v>('중앙메디칼약국(김포월곶)-T(일)', '201-34-07673', '경기도 김포시 김포대로 2949 나동1층(한솔원룸) (월곶면)', '8806538000954', '나프롱정 275mg', 15750, '2025-02-01'),</v>
      </c>
    </row>
    <row r="10779" spans="79:96" x14ac:dyDescent="0.25">
      <c r="CA10779" s="29">
        <v>10776</v>
      </c>
      <c r="CB10779" s="50"/>
      <c r="CC10779" s="55" t="s">
        <v>14718</v>
      </c>
      <c r="CD10779" s="31" t="s">
        <v>14719</v>
      </c>
      <c r="CE10779" s="55" t="s">
        <v>14720</v>
      </c>
      <c r="CF10779" s="32" t="s">
        <v>2540</v>
      </c>
      <c r="CG10779" s="33" t="s">
        <v>2169</v>
      </c>
      <c r="CH10779" s="34">
        <v>57000</v>
      </c>
      <c r="CI10779" s="35">
        <v>45658</v>
      </c>
      <c r="CJ10779" s="35"/>
      <c r="CK10779" s="36">
        <v>114000</v>
      </c>
      <c r="CL10779" s="26">
        <f t="shared" si="379"/>
        <v>57000</v>
      </c>
      <c r="CM10779" s="26"/>
      <c r="CR10779" s="26" t="str">
        <f t="shared" si="380"/>
        <v>('중앙약국(원미)-N(일)', '130-40-03527', '경기도 부천시 원미구 부천로 124 (원미동)', '8806538010021', '신일디클로페낙나트륨정 50mg', 57000, '2025-01-01'),</v>
      </c>
    </row>
    <row r="10780" spans="79:96" x14ac:dyDescent="0.25">
      <c r="CA10780" s="29">
        <v>10777</v>
      </c>
      <c r="CB10780" s="50"/>
      <c r="CC10780" s="55" t="s">
        <v>14721</v>
      </c>
      <c r="CD10780" s="31" t="s">
        <v>7325</v>
      </c>
      <c r="CE10780" s="55" t="s">
        <v>14722</v>
      </c>
      <c r="CF10780" s="32" t="s">
        <v>615</v>
      </c>
      <c r="CG10780" s="33" t="s">
        <v>616</v>
      </c>
      <c r="CH10780" s="34">
        <v>7500</v>
      </c>
      <c r="CI10780" s="35">
        <v>45717</v>
      </c>
      <c r="CJ10780" s="35"/>
      <c r="CK10780" s="36">
        <v>15000</v>
      </c>
      <c r="CL10780" s="26">
        <f t="shared" si="379"/>
        <v>7500</v>
      </c>
      <c r="CM10780" s="26"/>
      <c r="CR10780" s="26" t="str">
        <f t="shared" si="380"/>
        <v>('중앙약국(은평구)-P/C', '659-06-03024', '서울특별시 은평구 통일로 875 1층 101호 (갈현동)', '8806538015149', '신일폴산정 1mg', 7500, '2025-03-01'),</v>
      </c>
    </row>
    <row r="10781" spans="79:96" x14ac:dyDescent="0.25">
      <c r="CA10781" s="29">
        <v>10778</v>
      </c>
      <c r="CB10781" s="50"/>
      <c r="CC10781" s="55" t="s">
        <v>14723</v>
      </c>
      <c r="CD10781" s="31" t="s">
        <v>14724</v>
      </c>
      <c r="CE10781" s="55" t="s">
        <v>14725</v>
      </c>
      <c r="CF10781" s="32" t="s">
        <v>1077</v>
      </c>
      <c r="CG10781" s="33" t="s">
        <v>1078</v>
      </c>
      <c r="CH10781" s="34">
        <v>5500</v>
      </c>
      <c r="CI10781" s="35">
        <v>45717</v>
      </c>
      <c r="CJ10781" s="35"/>
      <c r="CK10781" s="36">
        <v>11000</v>
      </c>
      <c r="CL10781" s="26">
        <f t="shared" si="379"/>
        <v>5500</v>
      </c>
      <c r="CM10781" s="26"/>
      <c r="CR10781" s="26" t="str">
        <f t="shared" si="380"/>
        <v>('중앙약국(은행동)-E/(일)', '133-21-62257', '경기도 시흥시 대은로 90 101호 에머랄드빌딩 (은행동)', '8806538056425', '프로나지액 25mL', 5500, '2025-03-01'),</v>
      </c>
    </row>
    <row r="10782" spans="79:96" x14ac:dyDescent="0.25">
      <c r="CA10782" s="29">
        <v>10779</v>
      </c>
      <c r="CB10782" s="50"/>
      <c r="CC10782" s="55" t="s">
        <v>14723</v>
      </c>
      <c r="CD10782" s="31" t="s">
        <v>14724</v>
      </c>
      <c r="CE10782" s="55" t="s">
        <v>14725</v>
      </c>
      <c r="CF10782" s="32" t="s">
        <v>1077</v>
      </c>
      <c r="CG10782" s="33" t="s">
        <v>1078</v>
      </c>
      <c r="CH10782" s="34">
        <v>5500</v>
      </c>
      <c r="CI10782" s="35">
        <v>45717</v>
      </c>
      <c r="CJ10782" s="35"/>
      <c r="CK10782" s="36">
        <v>11000</v>
      </c>
      <c r="CL10782" s="26">
        <f t="shared" si="379"/>
        <v>5500</v>
      </c>
      <c r="CM10782" s="26"/>
      <c r="CR10782" s="26" t="str">
        <f t="shared" si="380"/>
        <v>('중앙약국(은행동)-E/(일)', '133-21-62257', '경기도 시흥시 대은로 90 101호 에머랄드빌딩 (은행동)', '8806538056425', '프로나지액 25mL', 5500, '2025-03-01'),</v>
      </c>
    </row>
    <row r="10783" spans="79:96" x14ac:dyDescent="0.25">
      <c r="CA10783" s="29">
        <v>10780</v>
      </c>
      <c r="CB10783" s="50"/>
      <c r="CC10783" s="55" t="s">
        <v>14726</v>
      </c>
      <c r="CD10783" s="31" t="s">
        <v>14727</v>
      </c>
      <c r="CE10783" s="55" t="s">
        <v>14728</v>
      </c>
      <c r="CF10783" s="32" t="s">
        <v>732</v>
      </c>
      <c r="CG10783" s="33" t="s">
        <v>733</v>
      </c>
      <c r="CH10783" s="34">
        <v>5750</v>
      </c>
      <c r="CI10783" s="35">
        <v>45717</v>
      </c>
      <c r="CJ10783" s="35"/>
      <c r="CK10783" s="36">
        <v>11500</v>
      </c>
      <c r="CL10783" s="26">
        <f t="shared" si="379"/>
        <v>5750</v>
      </c>
      <c r="CM10783" s="26"/>
      <c r="CR10783" s="26" t="str">
        <f t="shared" si="380"/>
        <v>('중앙판도라약국(남동구)-B/(일)', '729-06-01723', '인천광역시 남동구 남동대로 772 동성빌딩 1층 2호 (구월동)', '8806538017259', '신일피리독신정 50mg', 5750, '2025-03-01'),</v>
      </c>
    </row>
    <row r="10784" spans="79:96" x14ac:dyDescent="0.25">
      <c r="CA10784" s="29">
        <v>10781</v>
      </c>
      <c r="CB10784" s="50"/>
      <c r="CC10784" s="55" t="s">
        <v>14729</v>
      </c>
      <c r="CD10784" s="31" t="s">
        <v>14730</v>
      </c>
      <c r="CE10784" s="55" t="s">
        <v>14731</v>
      </c>
      <c r="CF10784" s="32" t="s">
        <v>1017</v>
      </c>
      <c r="CG10784" s="33" t="s">
        <v>1018</v>
      </c>
      <c r="CH10784" s="34">
        <v>15000</v>
      </c>
      <c r="CI10784" s="35">
        <v>45717</v>
      </c>
      <c r="CJ10784" s="35"/>
      <c r="CK10784" s="36">
        <v>30000</v>
      </c>
      <c r="CL10784" s="26">
        <f t="shared" si="379"/>
        <v>15000</v>
      </c>
      <c r="CM10784" s="26"/>
      <c r="CR10784" s="26" t="str">
        <f t="shared" si="380"/>
        <v>('지안약국(강동구)-NP(A2)', '298-20-01337', '서울특별시 강동구 양재대로 1360 3층 65호, 올림픽파크포레온5 (둔촌동)', '8806538015835', '신일이부프로펜정 400mg', 15000, '2025-03-01'),</v>
      </c>
    </row>
    <row r="10785" spans="79:96" x14ac:dyDescent="0.25">
      <c r="CA10785" s="29">
        <v>10782</v>
      </c>
      <c r="CB10785" s="50"/>
      <c r="CC10785" s="55" t="s">
        <v>14732</v>
      </c>
      <c r="CD10785" s="31" t="s">
        <v>14733</v>
      </c>
      <c r="CE10785" s="55" t="s">
        <v>14734</v>
      </c>
      <c r="CF10785" s="32" t="s">
        <v>1001</v>
      </c>
      <c r="CG10785" s="33" t="s">
        <v>1002</v>
      </c>
      <c r="CH10785" s="34">
        <v>18960</v>
      </c>
      <c r="CI10785" s="35">
        <v>45717</v>
      </c>
      <c r="CJ10785" s="35"/>
      <c r="CK10785" s="36">
        <v>37920</v>
      </c>
      <c r="CL10785" s="26">
        <f t="shared" si="379"/>
        <v>18960</v>
      </c>
      <c r="CM10785" s="26"/>
      <c r="CR10785" s="26" t="str">
        <f t="shared" si="380"/>
        <v>('지우약국-Q(큐)', '128-39-01568', '경기도 고양시 덕양구 무원로6번길 20 503호 M타워 (행신동)', '8806538027517', '프라빅정 75mg', 18960, '2025-03-01'),</v>
      </c>
    </row>
    <row r="10786" spans="79:96" x14ac:dyDescent="0.25">
      <c r="CA10786" s="29">
        <v>10783</v>
      </c>
      <c r="CB10786" s="50"/>
      <c r="CC10786" s="55" t="s">
        <v>14735</v>
      </c>
      <c r="CD10786" s="31" t="s">
        <v>14736</v>
      </c>
      <c r="CE10786" s="55" t="s">
        <v>14737</v>
      </c>
      <c r="CF10786" s="32" t="s">
        <v>2228</v>
      </c>
      <c r="CG10786" s="33" t="s">
        <v>790</v>
      </c>
      <c r="CH10786" s="34">
        <v>145000</v>
      </c>
      <c r="CI10786" s="35">
        <v>45717</v>
      </c>
      <c r="CJ10786" s="35"/>
      <c r="CK10786" s="36">
        <v>290000</v>
      </c>
      <c r="CL10786" s="26">
        <f t="shared" si="379"/>
        <v>145000</v>
      </c>
      <c r="CM10786" s="26"/>
      <c r="CR10786" s="26" t="str">
        <f t="shared" si="380"/>
        <v>('진영우리약국(김해)', '223-08-51151', '경남 김해시 진영읍 여래리 700-149 102호', '8806538013121', '신일슈도에페드린정 60mg', 145000, '2025-03-01'),</v>
      </c>
    </row>
    <row r="10787" spans="79:96" x14ac:dyDescent="0.25">
      <c r="CA10787" s="29">
        <v>10784</v>
      </c>
      <c r="CB10787" s="50"/>
      <c r="CC10787" s="55" t="s">
        <v>14738</v>
      </c>
      <c r="CD10787" s="31" t="s">
        <v>14739</v>
      </c>
      <c r="CE10787" s="55" t="s">
        <v>14740</v>
      </c>
      <c r="CF10787" s="32" t="s">
        <v>1041</v>
      </c>
      <c r="CG10787" s="33" t="s">
        <v>1004</v>
      </c>
      <c r="CH10787" s="34">
        <v>6000</v>
      </c>
      <c r="CI10787" s="35">
        <v>45689</v>
      </c>
      <c r="CJ10787" s="35"/>
      <c r="CK10787" s="36">
        <v>12000</v>
      </c>
      <c r="CL10787" s="26">
        <f t="shared" si="379"/>
        <v>6000</v>
      </c>
      <c r="CM10787" s="26"/>
      <c r="CR10787" s="26" t="str">
        <f t="shared" si="380"/>
        <v>('진주약국(남양주)-NP(3)', '559-04-02527', '경기도 남양주시 진건오남로 629-1 진주상가 1층 143호 (오남읍)', '8806538014647', '신일티아민염산염정 10mg', 6000, '2025-02-01'),</v>
      </c>
    </row>
    <row r="10788" spans="79:96" x14ac:dyDescent="0.25">
      <c r="CA10788" s="29">
        <v>10785</v>
      </c>
      <c r="CB10788" s="50"/>
      <c r="CC10788" s="55" t="s">
        <v>14741</v>
      </c>
      <c r="CD10788" s="31" t="s">
        <v>14742</v>
      </c>
      <c r="CE10788" s="55" t="s">
        <v>14743</v>
      </c>
      <c r="CF10788" s="32" t="s">
        <v>1259</v>
      </c>
      <c r="CG10788" s="33" t="s">
        <v>1260</v>
      </c>
      <c r="CH10788" s="34">
        <v>12500</v>
      </c>
      <c r="CI10788" s="35">
        <v>45658</v>
      </c>
      <c r="CJ10788" s="35"/>
      <c r="CK10788" s="36">
        <v>25000</v>
      </c>
      <c r="CL10788" s="26">
        <f t="shared" si="379"/>
        <v>12500</v>
      </c>
      <c r="CM10788" s="26"/>
      <c r="CR10788" s="26" t="str">
        <f t="shared" si="380"/>
        <v>('차세대건강약국(논현)-T/A(일)', '131-34-35832', '인천광역시 남동구 논고개로 87 논현메디스타워 108호 (논현동)', '8806538005737', '메코민캡슐 500mcg', 12500, '2025-01-01'),</v>
      </c>
    </row>
    <row r="10789" spans="79:96" x14ac:dyDescent="0.25">
      <c r="CA10789" s="29">
        <v>10786</v>
      </c>
      <c r="CB10789" s="50"/>
      <c r="CC10789" s="55" t="s">
        <v>14744</v>
      </c>
      <c r="CD10789" s="31" t="s">
        <v>5918</v>
      </c>
      <c r="CE10789" s="55" t="s">
        <v>14745</v>
      </c>
      <c r="CF10789" s="32" t="s">
        <v>1323</v>
      </c>
      <c r="CG10789" s="33" t="s">
        <v>631</v>
      </c>
      <c r="CH10789" s="34">
        <v>53250</v>
      </c>
      <c r="CI10789" s="35">
        <v>45717</v>
      </c>
      <c r="CJ10789" s="35"/>
      <c r="CK10789" s="36">
        <v>106500</v>
      </c>
      <c r="CL10789" s="26">
        <f t="shared" si="379"/>
        <v>53250</v>
      </c>
      <c r="CM10789" s="26"/>
      <c r="CR10789" s="26" t="str">
        <f t="shared" si="380"/>
        <v>('찬수온누리약국-G', '122-09-69393', '인천광역시 계양구 용종로 2 (계산동)', '8806538009018', '신노바핀정 5mg', 53250, '2025-03-01'),</v>
      </c>
    </row>
    <row r="10790" spans="79:96" x14ac:dyDescent="0.25">
      <c r="CA10790" s="29">
        <v>10787</v>
      </c>
      <c r="CB10790" s="50"/>
      <c r="CC10790" s="55" t="s">
        <v>14744</v>
      </c>
      <c r="CD10790" s="31" t="s">
        <v>5918</v>
      </c>
      <c r="CE10790" s="55" t="s">
        <v>14745</v>
      </c>
      <c r="CF10790" s="32" t="s">
        <v>2151</v>
      </c>
      <c r="CG10790" s="33" t="s">
        <v>61</v>
      </c>
      <c r="CH10790" s="34">
        <v>25750</v>
      </c>
      <c r="CI10790" s="35">
        <v>45717</v>
      </c>
      <c r="CJ10790" s="35"/>
      <c r="CK10790" s="36">
        <v>51500</v>
      </c>
      <c r="CL10790" s="26">
        <f t="shared" si="379"/>
        <v>25750</v>
      </c>
      <c r="CM10790" s="26"/>
      <c r="CR10790" s="26" t="str">
        <f t="shared" si="380"/>
        <v>('찬수온누리약국-G', '122-09-69393', '인천광역시 계양구 용종로 2 (계산동)', '8806538000220', '가모피드정 5mg', 25750, '2025-03-01'),</v>
      </c>
    </row>
    <row r="10791" spans="79:96" x14ac:dyDescent="0.25">
      <c r="CA10791" s="29">
        <v>10788</v>
      </c>
      <c r="CB10791" s="50"/>
      <c r="CC10791" s="55" t="s">
        <v>14744</v>
      </c>
      <c r="CD10791" s="31" t="s">
        <v>5918</v>
      </c>
      <c r="CE10791" s="55" t="s">
        <v>14745</v>
      </c>
      <c r="CF10791" s="32" t="s">
        <v>1454</v>
      </c>
      <c r="CG10791" s="33" t="s">
        <v>1392</v>
      </c>
      <c r="CH10791" s="34">
        <v>127500</v>
      </c>
      <c r="CI10791" s="35">
        <v>45717</v>
      </c>
      <c r="CJ10791" s="35"/>
      <c r="CK10791" s="36">
        <v>255000</v>
      </c>
      <c r="CL10791" s="26">
        <f t="shared" si="379"/>
        <v>127500</v>
      </c>
      <c r="CM10791" s="26"/>
      <c r="CR10791" s="26" t="str">
        <f t="shared" si="380"/>
        <v>('찬수온누리약국-G', '122-09-69393', '인천광역시 계양구 용종로 2 (계산동)', '8806538044415', '신노바핀정 10mg', 127500, '2025-03-01'),</v>
      </c>
    </row>
    <row r="10792" spans="79:96" x14ac:dyDescent="0.25">
      <c r="CA10792" s="29">
        <v>10789</v>
      </c>
      <c r="CB10792" s="50"/>
      <c r="CC10792" s="55" t="s">
        <v>14746</v>
      </c>
      <c r="CD10792" s="31" t="s">
        <v>14747</v>
      </c>
      <c r="CE10792" s="55" t="s">
        <v>14748</v>
      </c>
      <c r="CF10792" s="32" t="s">
        <v>6095</v>
      </c>
      <c r="CG10792" s="33" t="s">
        <v>1781</v>
      </c>
      <c r="CH10792" s="34">
        <v>10320</v>
      </c>
      <c r="CI10792" s="35">
        <v>45717</v>
      </c>
      <c r="CJ10792" s="35"/>
      <c r="CK10792" s="36">
        <v>20640</v>
      </c>
      <c r="CL10792" s="26">
        <f t="shared" si="379"/>
        <v>10320</v>
      </c>
      <c r="CM10792" s="26"/>
      <c r="CR10792" s="26" t="str">
        <f t="shared" si="380"/>
        <v>('참건강약국(안산))T/V (일)', '134-25-74813', '경기도 안산시 단원구 새뿔길 47 일산상가 103호 (신길동)', '8806538063010', '트라글립틴듀오정2.5/1000mg', 10320, '2025-03-01'),</v>
      </c>
    </row>
    <row r="10793" spans="79:96" x14ac:dyDescent="0.25">
      <c r="CA10793" s="29">
        <v>10790</v>
      </c>
      <c r="CB10793" s="50"/>
      <c r="CC10793" s="55" t="s">
        <v>14749</v>
      </c>
      <c r="CD10793" s="31" t="s">
        <v>14750</v>
      </c>
      <c r="CE10793" s="55" t="s">
        <v>14751</v>
      </c>
      <c r="CF10793" s="32" t="s">
        <v>645</v>
      </c>
      <c r="CG10793" s="33" t="s">
        <v>646</v>
      </c>
      <c r="CH10793" s="34">
        <v>9500</v>
      </c>
      <c r="CI10793" s="35">
        <v>45717</v>
      </c>
      <c r="CJ10793" s="35"/>
      <c r="CK10793" s="36">
        <v>19000</v>
      </c>
      <c r="CL10793" s="26">
        <f t="shared" si="379"/>
        <v>9500</v>
      </c>
      <c r="CM10793" s="26"/>
      <c r="CR10793" s="26" t="str">
        <f t="shared" si="380"/>
        <v>('참사랑약국(주안)-R', '131-04-77330', '인천광역시 미추홀구 인하로 276 (주안동)', '8806538014265', '신일브롬헥신염산염정 8mg', 9500, '2025-03-01'),</v>
      </c>
    </row>
    <row r="10794" spans="79:96" x14ac:dyDescent="0.25">
      <c r="CA10794" s="29">
        <v>10791</v>
      </c>
      <c r="CB10794" s="50"/>
      <c r="CC10794" s="55" t="s">
        <v>14752</v>
      </c>
      <c r="CD10794" s="31" t="s">
        <v>14753</v>
      </c>
      <c r="CE10794" s="55" t="s">
        <v>14754</v>
      </c>
      <c r="CF10794" s="32" t="s">
        <v>1340</v>
      </c>
      <c r="CG10794" s="33" t="s">
        <v>1341</v>
      </c>
      <c r="CH10794" s="34">
        <v>-16740</v>
      </c>
      <c r="CI10794" s="35">
        <v>45717</v>
      </c>
      <c r="CJ10794" s="35"/>
      <c r="CK10794" s="36">
        <v>-33480</v>
      </c>
      <c r="CL10794" s="26">
        <f t="shared" si="379"/>
        <v>-16740</v>
      </c>
      <c r="CM10794" s="26"/>
      <c r="CR10794" s="26" t="str">
        <f t="shared" si="380"/>
        <v>('참사랑약국(지정윤)-V', '134-20-97238', '경기도 안산시 단원구 와동로 4 1층 (와동)', '8806538013640', '신일아테놀올정 50mg', -16740, '2025-03-01'),</v>
      </c>
    </row>
    <row r="10795" spans="79:96" x14ac:dyDescent="0.25">
      <c r="CA10795" s="29">
        <v>10792</v>
      </c>
      <c r="CB10795" s="50"/>
      <c r="CC10795" s="55" t="s">
        <v>14755</v>
      </c>
      <c r="CD10795" s="31" t="s">
        <v>5668</v>
      </c>
      <c r="CE10795" s="55" t="s">
        <v>14756</v>
      </c>
      <c r="CF10795" s="32" t="s">
        <v>1001</v>
      </c>
      <c r="CG10795" s="33" t="s">
        <v>1002</v>
      </c>
      <c r="CH10795" s="34">
        <v>37920</v>
      </c>
      <c r="CI10795" s="35">
        <v>45717</v>
      </c>
      <c r="CJ10795" s="35"/>
      <c r="CK10795" s="36">
        <v>75840</v>
      </c>
      <c r="CL10795" s="26">
        <f t="shared" si="379"/>
        <v>37920</v>
      </c>
      <c r="CM10795" s="26"/>
      <c r="CR10795" s="26" t="str">
        <f t="shared" si="380"/>
        <v>('참사랑약국-T', '137-10-37958', '인천 서구 불로동 308', '8806538027517', '프라빅정 75mg', 37920, '2025-03-01'),</v>
      </c>
    </row>
    <row r="10796" spans="79:96" x14ac:dyDescent="0.25">
      <c r="CA10796" s="29">
        <v>10793</v>
      </c>
      <c r="CB10796" s="50"/>
      <c r="CC10796" s="55" t="s">
        <v>14757</v>
      </c>
      <c r="CD10796" s="31" t="s">
        <v>1171</v>
      </c>
      <c r="CE10796" s="55" t="s">
        <v>14758</v>
      </c>
      <c r="CF10796" s="32" t="s">
        <v>1493</v>
      </c>
      <c r="CG10796" s="33" t="s">
        <v>1275</v>
      </c>
      <c r="CH10796" s="31">
        <v>45840</v>
      </c>
      <c r="CI10796" s="35">
        <v>45689</v>
      </c>
      <c r="CJ10796" s="35"/>
      <c r="CK10796" s="56">
        <v>91680</v>
      </c>
      <c r="CL10796" s="26">
        <f t="shared" si="379"/>
        <v>45840</v>
      </c>
      <c r="CM10796" s="26"/>
      <c r="CR10796" s="26" t="str">
        <f t="shared" si="380"/>
        <v>('참솔온누리약국(부천)-T/N(일)', '509-22-12306', '경기 부천시 원미구 원미동 111-4 참솔빌딩101호', '8806538051024', '신에소메정20mg', 45840, '2025-02-01'),</v>
      </c>
    </row>
    <row r="10797" spans="79:96" x14ac:dyDescent="0.25">
      <c r="CA10797" s="29">
        <v>10794</v>
      </c>
      <c r="CB10797" s="50"/>
      <c r="CC10797" s="55" t="s">
        <v>14759</v>
      </c>
      <c r="CD10797" s="31" t="s">
        <v>6828</v>
      </c>
      <c r="CE10797" s="55" t="s">
        <v>14760</v>
      </c>
      <c r="CF10797" s="32" t="s">
        <v>615</v>
      </c>
      <c r="CG10797" s="33" t="s">
        <v>616</v>
      </c>
      <c r="CH10797" s="34">
        <v>7500</v>
      </c>
      <c r="CI10797" s="35">
        <v>45658</v>
      </c>
      <c r="CJ10797" s="35"/>
      <c r="CK10797" s="36">
        <v>15000</v>
      </c>
      <c r="CL10797" s="26">
        <f t="shared" si="379"/>
        <v>7500</v>
      </c>
      <c r="CM10797" s="26"/>
      <c r="CR10797" s="26" t="str">
        <f t="shared" si="380"/>
        <v>('참약사수약국(광명시)-S/(일)', '697-07-02892', '경기도 광명시 일직로 43 제1층 1044호(GIDC C동) (일직동)', '8806538015149', '신일폴산정 1mg', 7500, '2025-01-01'),</v>
      </c>
    </row>
    <row r="10798" spans="79:96" x14ac:dyDescent="0.25">
      <c r="CA10798" s="29">
        <v>10795</v>
      </c>
      <c r="CB10798" s="50"/>
      <c r="CC10798" s="55" t="s">
        <v>14761</v>
      </c>
      <c r="CD10798" s="31" t="s">
        <v>14762</v>
      </c>
      <c r="CE10798" s="55" t="s">
        <v>14763</v>
      </c>
      <c r="CF10798" s="32" t="s">
        <v>1032</v>
      </c>
      <c r="CG10798" s="33" t="s">
        <v>948</v>
      </c>
      <c r="CH10798" s="34">
        <v>22000</v>
      </c>
      <c r="CI10798" s="35">
        <v>45717</v>
      </c>
      <c r="CJ10798" s="35"/>
      <c r="CK10798" s="36">
        <v>44000</v>
      </c>
      <c r="CL10798" s="26">
        <f t="shared" si="379"/>
        <v>22000</v>
      </c>
      <c r="CM10798" s="26"/>
      <c r="CR10798" s="26" t="str">
        <f t="shared" si="380"/>
        <v>('참조은약국 BP(경북경산)', '867-38-00556', '경상북도 경산시 경안로 202 1층 참조은약국 (중방동)', '8806538014029', '신일엠정 500mg', 22000, '2025-03-01'),</v>
      </c>
    </row>
    <row r="10799" spans="79:96" x14ac:dyDescent="0.25">
      <c r="CA10799" s="29">
        <v>10796</v>
      </c>
      <c r="CB10799" s="50"/>
      <c r="CC10799" s="55" t="s">
        <v>14764</v>
      </c>
      <c r="CD10799" s="31" t="s">
        <v>14765</v>
      </c>
      <c r="CE10799" s="55" t="s">
        <v>14766</v>
      </c>
      <c r="CF10799" s="32" t="s">
        <v>732</v>
      </c>
      <c r="CG10799" s="33" t="s">
        <v>733</v>
      </c>
      <c r="CH10799" s="34">
        <v>5750</v>
      </c>
      <c r="CI10799" s="35">
        <v>45717</v>
      </c>
      <c r="CJ10799" s="35"/>
      <c r="CK10799" s="36">
        <v>11500</v>
      </c>
      <c r="CL10799" s="26">
        <f t="shared" si="379"/>
        <v>5750</v>
      </c>
      <c r="CM10799" s="26"/>
      <c r="CR10799" s="26" t="str">
        <f t="shared" si="380"/>
        <v>('참조은약국-O(오)', '113-17-29276', '서울특별시 구로구 경인로 433-1 (고척동)', '8806538017259', '신일피리독신정 50mg', 5750, '2025-03-01'),</v>
      </c>
    </row>
    <row r="10800" spans="79:96" x14ac:dyDescent="0.25">
      <c r="CA10800" s="29">
        <v>10797</v>
      </c>
      <c r="CB10800" s="50"/>
      <c r="CC10800" s="55" t="s">
        <v>14767</v>
      </c>
      <c r="CD10800" s="31" t="s">
        <v>14768</v>
      </c>
      <c r="CE10800" s="55" t="s">
        <v>14769</v>
      </c>
      <c r="CF10800" s="32" t="s">
        <v>2930</v>
      </c>
      <c r="CG10800" s="33" t="s">
        <v>1166</v>
      </c>
      <c r="CH10800" s="34">
        <v>31725</v>
      </c>
      <c r="CI10800" s="35">
        <v>45717</v>
      </c>
      <c r="CJ10800" s="35"/>
      <c r="CK10800" s="36">
        <v>63450</v>
      </c>
      <c r="CL10800" s="26">
        <f t="shared" si="379"/>
        <v>31725</v>
      </c>
      <c r="CM10800" s="26"/>
      <c r="CR10800" s="26" t="str">
        <f t="shared" si="380"/>
        <v>('창호약국(본배)-GP(1)', '412-16-61161', '경기 이천시 백사면 모전리 970-13', '8806538011462', '신일모노독시엠캡슐 100mg', 31725, '2025-03-01'),</v>
      </c>
    </row>
    <row r="10801" spans="79:96" x14ac:dyDescent="0.25">
      <c r="CA10801" s="29">
        <v>10798</v>
      </c>
      <c r="CB10801" s="50"/>
      <c r="CC10801" s="55" t="s">
        <v>14770</v>
      </c>
      <c r="CD10801" s="31" t="s">
        <v>14771</v>
      </c>
      <c r="CE10801" s="55" t="s">
        <v>14772</v>
      </c>
      <c r="CF10801" s="32" t="s">
        <v>615</v>
      </c>
      <c r="CG10801" s="33" t="s">
        <v>616</v>
      </c>
      <c r="CH10801" s="34">
        <v>7500</v>
      </c>
      <c r="CI10801" s="35">
        <v>45717</v>
      </c>
      <c r="CJ10801" s="35"/>
      <c r="CK10801" s="36">
        <v>15000</v>
      </c>
      <c r="CL10801" s="26">
        <f t="shared" si="379"/>
        <v>7500</v>
      </c>
      <c r="CM10801" s="26"/>
      <c r="CR10801" s="26" t="str">
        <f t="shared" si="380"/>
        <v>('천사약국 BP(서울광진)', '206-32-28913', '서울특별시 광진구 능동로 409 1층 천사약국 (중곡동)', '8806538015149', '신일폴산정 1mg', 7500, '2025-03-01'),</v>
      </c>
    </row>
    <row r="10802" spans="79:96" x14ac:dyDescent="0.25">
      <c r="CA10802" s="29">
        <v>10799</v>
      </c>
      <c r="CB10802" s="50"/>
      <c r="CC10802" s="55" t="s">
        <v>14773</v>
      </c>
      <c r="CD10802" s="31" t="s">
        <v>14774</v>
      </c>
      <c r="CE10802" s="55" t="s">
        <v>14775</v>
      </c>
      <c r="CF10802" s="32" t="s">
        <v>1017</v>
      </c>
      <c r="CG10802" s="33" t="s">
        <v>1018</v>
      </c>
      <c r="CH10802" s="34">
        <v>15000</v>
      </c>
      <c r="CI10802" s="35">
        <v>45717</v>
      </c>
      <c r="CJ10802" s="35"/>
      <c r="CK10802" s="36">
        <v>30000</v>
      </c>
      <c r="CL10802" s="26">
        <f t="shared" si="379"/>
        <v>15000</v>
      </c>
      <c r="CM10802" s="26"/>
      <c r="CR10802" s="26" t="str">
        <f t="shared" si="380"/>
        <v>('천사약국 HM(전북부안)', '282-32-01238', '전북특별자치도 부안군 번영로 160 (부안읍)', '8806538015835', '신일이부프로펜정 400mg', 15000, '2025-03-01'),</v>
      </c>
    </row>
    <row r="10803" spans="79:96" x14ac:dyDescent="0.25">
      <c r="CA10803" s="29">
        <v>10800</v>
      </c>
      <c r="CB10803" s="50"/>
      <c r="CC10803" s="55" t="s">
        <v>14776</v>
      </c>
      <c r="CD10803" s="31" t="s">
        <v>14777</v>
      </c>
      <c r="CE10803" s="55" t="s">
        <v>14778</v>
      </c>
      <c r="CF10803" s="32" t="s">
        <v>1493</v>
      </c>
      <c r="CG10803" s="33" t="s">
        <v>1275</v>
      </c>
      <c r="CH10803" s="34">
        <v>22920</v>
      </c>
      <c r="CI10803" s="35">
        <v>45717</v>
      </c>
      <c r="CJ10803" s="35"/>
      <c r="CK10803" s="36">
        <v>45840</v>
      </c>
      <c r="CL10803" s="26">
        <f t="shared" si="379"/>
        <v>22920</v>
      </c>
      <c r="CM10803" s="26"/>
      <c r="CR10803" s="26" t="str">
        <f t="shared" si="380"/>
        <v>('천사약국-N(일)', '130-29-46934', '경기도 부천시 원미구 부천로 112 101호 (원미동)', '8806538051024', '신에소메정20mg', 22920, '2025-03-01'),</v>
      </c>
    </row>
    <row r="10804" spans="79:96" x14ac:dyDescent="0.25">
      <c r="CA10804" s="29">
        <v>10801</v>
      </c>
      <c r="CB10804" s="50"/>
      <c r="CC10804" s="55" t="s">
        <v>14776</v>
      </c>
      <c r="CD10804" s="31" t="s">
        <v>14777</v>
      </c>
      <c r="CE10804" s="55" t="s">
        <v>14778</v>
      </c>
      <c r="CF10804" s="32" t="s">
        <v>1493</v>
      </c>
      <c r="CG10804" s="33" t="s">
        <v>1275</v>
      </c>
      <c r="CH10804" s="34">
        <v>22920</v>
      </c>
      <c r="CI10804" s="35">
        <v>45717</v>
      </c>
      <c r="CJ10804" s="35"/>
      <c r="CK10804" s="36">
        <v>45840</v>
      </c>
      <c r="CL10804" s="26">
        <f t="shared" si="379"/>
        <v>22920</v>
      </c>
      <c r="CM10804" s="26"/>
      <c r="CR10804" s="26" t="str">
        <f t="shared" si="380"/>
        <v>('천사약국-N(일)', '130-29-46934', '경기도 부천시 원미구 부천로 112 101호 (원미동)', '8806538051024', '신에소메정20mg', 22920, '2025-03-01'),</v>
      </c>
    </row>
    <row r="10805" spans="79:96" x14ac:dyDescent="0.25">
      <c r="CA10805" s="29">
        <v>10802</v>
      </c>
      <c r="CB10805" s="50"/>
      <c r="CC10805" s="55" t="s">
        <v>14776</v>
      </c>
      <c r="CD10805" s="31" t="s">
        <v>14777</v>
      </c>
      <c r="CE10805" s="55" t="s">
        <v>14778</v>
      </c>
      <c r="CF10805" s="32" t="s">
        <v>1493</v>
      </c>
      <c r="CG10805" s="33" t="s">
        <v>1275</v>
      </c>
      <c r="CH10805" s="31">
        <v>22920</v>
      </c>
      <c r="CI10805" s="35">
        <v>45689</v>
      </c>
      <c r="CJ10805" s="35"/>
      <c r="CK10805" s="56">
        <v>45840</v>
      </c>
      <c r="CL10805" s="26">
        <f t="shared" si="379"/>
        <v>22920</v>
      </c>
      <c r="CM10805" s="26"/>
      <c r="CR10805" s="26" t="str">
        <f t="shared" si="380"/>
        <v>('천사약국-N(일)', '130-29-46934', '경기도 부천시 원미구 부천로 112 101호 (원미동)', '8806538051024', '신에소메정20mg', 22920, '2025-02-01'),</v>
      </c>
    </row>
    <row r="10806" spans="79:96" x14ac:dyDescent="0.25">
      <c r="CA10806" s="29">
        <v>10803</v>
      </c>
      <c r="CB10806" s="50"/>
      <c r="CC10806" s="55" t="s">
        <v>14776</v>
      </c>
      <c r="CD10806" s="31" t="s">
        <v>14777</v>
      </c>
      <c r="CE10806" s="55" t="s">
        <v>14778</v>
      </c>
      <c r="CF10806" s="32" t="s">
        <v>1493</v>
      </c>
      <c r="CG10806" s="33" t="s">
        <v>1275</v>
      </c>
      <c r="CH10806" s="34">
        <v>22920</v>
      </c>
      <c r="CI10806" s="35">
        <v>45658</v>
      </c>
      <c r="CJ10806" s="35"/>
      <c r="CK10806" s="36">
        <v>45840</v>
      </c>
      <c r="CL10806" s="26">
        <f t="shared" si="379"/>
        <v>22920</v>
      </c>
      <c r="CM10806" s="26"/>
      <c r="CR10806" s="26" t="str">
        <f t="shared" si="380"/>
        <v>('천사약국-N(일)', '130-29-46934', '경기도 부천시 원미구 부천로 112 101호 (원미동)', '8806538051024', '신에소메정20mg', 22920, '2025-01-01'),</v>
      </c>
    </row>
    <row r="10807" spans="79:96" x14ac:dyDescent="0.25">
      <c r="CA10807" s="29">
        <v>10804</v>
      </c>
      <c r="CB10807" s="50"/>
      <c r="CC10807" s="55" t="s">
        <v>14776</v>
      </c>
      <c r="CD10807" s="31" t="s">
        <v>14777</v>
      </c>
      <c r="CE10807" s="55" t="s">
        <v>14778</v>
      </c>
      <c r="CF10807" s="32" t="s">
        <v>1493</v>
      </c>
      <c r="CG10807" s="33" t="s">
        <v>1275</v>
      </c>
      <c r="CH10807" s="34">
        <v>22920</v>
      </c>
      <c r="CI10807" s="35">
        <v>45717</v>
      </c>
      <c r="CJ10807" s="35"/>
      <c r="CK10807" s="36">
        <v>45840</v>
      </c>
      <c r="CL10807" s="26">
        <f t="shared" si="379"/>
        <v>22920</v>
      </c>
      <c r="CM10807" s="26"/>
      <c r="CR10807" s="26" t="str">
        <f t="shared" si="380"/>
        <v>('천사약국-N(일)', '130-29-46934', '경기도 부천시 원미구 부천로 112 101호 (원미동)', '8806538051024', '신에소메정20mg', 22920, '2025-03-01'),</v>
      </c>
    </row>
    <row r="10808" spans="79:96" x14ac:dyDescent="0.25">
      <c r="CA10808" s="29">
        <v>10805</v>
      </c>
      <c r="CB10808" s="50"/>
      <c r="CC10808" s="55" t="s">
        <v>14776</v>
      </c>
      <c r="CD10808" s="31" t="s">
        <v>14777</v>
      </c>
      <c r="CE10808" s="55" t="s">
        <v>14778</v>
      </c>
      <c r="CF10808" s="32" t="s">
        <v>7378</v>
      </c>
      <c r="CG10808" s="33" t="s">
        <v>946</v>
      </c>
      <c r="CH10808" s="34">
        <v>6900</v>
      </c>
      <c r="CI10808" s="35">
        <v>45717</v>
      </c>
      <c r="CJ10808" s="35"/>
      <c r="CK10808" s="36">
        <v>13800</v>
      </c>
      <c r="CL10808" s="26">
        <f t="shared" si="379"/>
        <v>6900</v>
      </c>
      <c r="CM10808" s="26"/>
      <c r="CR10808" s="26" t="str">
        <f t="shared" si="380"/>
        <v>('천사약국-N(일)', '130-29-46934', '경기도 부천시 원미구 부천로 112 101호 (원미동)', '8806538021119', '에페릭스정', 6900, '2025-03-01'),</v>
      </c>
    </row>
    <row r="10809" spans="79:96" x14ac:dyDescent="0.25">
      <c r="CA10809" s="29">
        <v>10806</v>
      </c>
      <c r="CB10809" s="50"/>
      <c r="CC10809" s="55" t="s">
        <v>14776</v>
      </c>
      <c r="CD10809" s="31" t="s">
        <v>14777</v>
      </c>
      <c r="CE10809" s="55" t="s">
        <v>14778</v>
      </c>
      <c r="CF10809" s="32" t="s">
        <v>7513</v>
      </c>
      <c r="CG10809" s="33" t="s">
        <v>1191</v>
      </c>
      <c r="CH10809" s="34">
        <v>16470</v>
      </c>
      <c r="CI10809" s="35">
        <v>45717</v>
      </c>
      <c r="CJ10809" s="35"/>
      <c r="CK10809" s="36">
        <v>32940</v>
      </c>
      <c r="CL10809" s="26">
        <f t="shared" si="379"/>
        <v>16470</v>
      </c>
      <c r="CM10809" s="26"/>
      <c r="CR10809" s="26" t="str">
        <f t="shared" si="380"/>
        <v>('천사약국-N(일)', '130-29-46934', '경기도 부천시 원미구 부천로 112 101호 (원미동)', '8806538047218', '프리린캡슐 75mg', 16470, '2025-03-01'),</v>
      </c>
    </row>
    <row r="10810" spans="79:96" x14ac:dyDescent="0.25">
      <c r="CA10810" s="29">
        <v>10807</v>
      </c>
      <c r="CB10810" s="50"/>
      <c r="CC10810" s="55" t="s">
        <v>14776</v>
      </c>
      <c r="CD10810" s="31" t="s">
        <v>14777</v>
      </c>
      <c r="CE10810" s="55" t="s">
        <v>14778</v>
      </c>
      <c r="CF10810" s="32" t="s">
        <v>7513</v>
      </c>
      <c r="CG10810" s="33" t="s">
        <v>1191</v>
      </c>
      <c r="CH10810" s="34">
        <v>32940</v>
      </c>
      <c r="CI10810" s="35">
        <v>45717</v>
      </c>
      <c r="CJ10810" s="35"/>
      <c r="CK10810" s="36">
        <v>65880</v>
      </c>
      <c r="CL10810" s="26">
        <f t="shared" si="379"/>
        <v>32940</v>
      </c>
      <c r="CM10810" s="26"/>
      <c r="CR10810" s="26" t="str">
        <f t="shared" si="380"/>
        <v>('천사약국-N(일)', '130-29-46934', '경기도 부천시 원미구 부천로 112 101호 (원미동)', '8806538047218', '프리린캡슐 75mg', 32940, '2025-03-01'),</v>
      </c>
    </row>
    <row r="10811" spans="79:96" x14ac:dyDescent="0.25">
      <c r="CA10811" s="29">
        <v>10808</v>
      </c>
      <c r="CB10811" s="50"/>
      <c r="CC10811" s="55" t="s">
        <v>14776</v>
      </c>
      <c r="CD10811" s="31" t="s">
        <v>14777</v>
      </c>
      <c r="CE10811" s="55" t="s">
        <v>14778</v>
      </c>
      <c r="CF10811" s="32" t="s">
        <v>7513</v>
      </c>
      <c r="CG10811" s="33" t="s">
        <v>1191</v>
      </c>
      <c r="CH10811" s="34">
        <v>16470</v>
      </c>
      <c r="CI10811" s="35">
        <v>45717</v>
      </c>
      <c r="CJ10811" s="35"/>
      <c r="CK10811" s="36">
        <v>32940</v>
      </c>
      <c r="CL10811" s="26">
        <f t="shared" si="379"/>
        <v>16470</v>
      </c>
      <c r="CM10811" s="26"/>
      <c r="CR10811" s="26" t="str">
        <f t="shared" si="380"/>
        <v>('천사약국-N(일)', '130-29-46934', '경기도 부천시 원미구 부천로 112 101호 (원미동)', '8806538047218', '프리린캡슐 75mg', 16470, '2025-03-01'),</v>
      </c>
    </row>
    <row r="10812" spans="79:96" x14ac:dyDescent="0.25">
      <c r="CA10812" s="29">
        <v>10809</v>
      </c>
      <c r="CB10812" s="50"/>
      <c r="CC10812" s="55" t="s">
        <v>14776</v>
      </c>
      <c r="CD10812" s="31" t="s">
        <v>14777</v>
      </c>
      <c r="CE10812" s="55" t="s">
        <v>14778</v>
      </c>
      <c r="CF10812" s="32" t="s">
        <v>2156</v>
      </c>
      <c r="CG10812" s="33" t="s">
        <v>916</v>
      </c>
      <c r="CH10812" s="34">
        <v>28200</v>
      </c>
      <c r="CI10812" s="35">
        <v>45717</v>
      </c>
      <c r="CJ10812" s="35"/>
      <c r="CK10812" s="36">
        <v>56400</v>
      </c>
      <c r="CL10812" s="26">
        <f t="shared" si="379"/>
        <v>28200</v>
      </c>
      <c r="CM10812" s="26"/>
      <c r="CR10812" s="26" t="str">
        <f t="shared" si="380"/>
        <v>('천사약국-N(일)', '130-29-46934', '경기도 부천시 원미구 부천로 112 101호 (원미동)', '8806538021027', '에이낙정', 28200, '2025-03-01'),</v>
      </c>
    </row>
    <row r="10813" spans="79:96" x14ac:dyDescent="0.25">
      <c r="CA10813" s="29">
        <v>10810</v>
      </c>
      <c r="CB10813" s="50"/>
      <c r="CC10813" s="55" t="s">
        <v>14776</v>
      </c>
      <c r="CD10813" s="31" t="s">
        <v>14777</v>
      </c>
      <c r="CE10813" s="55" t="s">
        <v>14778</v>
      </c>
      <c r="CF10813" s="32" t="s">
        <v>2156</v>
      </c>
      <c r="CG10813" s="33" t="s">
        <v>916</v>
      </c>
      <c r="CH10813" s="34">
        <v>28200</v>
      </c>
      <c r="CI10813" s="35">
        <v>45717</v>
      </c>
      <c r="CJ10813" s="35"/>
      <c r="CK10813" s="36">
        <v>56400</v>
      </c>
      <c r="CL10813" s="26">
        <f t="shared" si="379"/>
        <v>28200</v>
      </c>
      <c r="CM10813" s="26"/>
      <c r="CR10813" s="26" t="str">
        <f t="shared" si="380"/>
        <v>('천사약국-N(일)', '130-29-46934', '경기도 부천시 원미구 부천로 112 101호 (원미동)', '8806538021027', '에이낙정', 28200, '2025-03-01'),</v>
      </c>
    </row>
    <row r="10814" spans="79:96" x14ac:dyDescent="0.25">
      <c r="CA10814" s="29">
        <v>10811</v>
      </c>
      <c r="CB10814" s="50"/>
      <c r="CC10814" s="55" t="s">
        <v>14776</v>
      </c>
      <c r="CD10814" s="31" t="s">
        <v>14777</v>
      </c>
      <c r="CE10814" s="55" t="s">
        <v>14778</v>
      </c>
      <c r="CF10814" s="32" t="s">
        <v>2156</v>
      </c>
      <c r="CG10814" s="33" t="s">
        <v>916</v>
      </c>
      <c r="CH10814" s="34">
        <v>28200</v>
      </c>
      <c r="CI10814" s="35">
        <v>45689</v>
      </c>
      <c r="CJ10814" s="35"/>
      <c r="CK10814" s="36">
        <v>56400</v>
      </c>
      <c r="CL10814" s="26">
        <f t="shared" si="379"/>
        <v>28200</v>
      </c>
      <c r="CM10814" s="26"/>
      <c r="CR10814" s="26" t="str">
        <f t="shared" si="380"/>
        <v>('천사약국-N(일)', '130-29-46934', '경기도 부천시 원미구 부천로 112 101호 (원미동)', '8806538021027', '에이낙정', 28200, '2025-02-01'),</v>
      </c>
    </row>
    <row r="10815" spans="79:96" x14ac:dyDescent="0.25">
      <c r="CA10815" s="29">
        <v>10812</v>
      </c>
      <c r="CB10815" s="50"/>
      <c r="CC10815" s="55" t="s">
        <v>14776</v>
      </c>
      <c r="CD10815" s="31" t="s">
        <v>14777</v>
      </c>
      <c r="CE10815" s="55" t="s">
        <v>14778</v>
      </c>
      <c r="CF10815" s="32" t="s">
        <v>2156</v>
      </c>
      <c r="CG10815" s="33" t="s">
        <v>916</v>
      </c>
      <c r="CH10815" s="34">
        <v>28200</v>
      </c>
      <c r="CI10815" s="35">
        <v>45658</v>
      </c>
      <c r="CJ10815" s="35"/>
      <c r="CK10815" s="36">
        <v>56400</v>
      </c>
      <c r="CL10815" s="26">
        <f t="shared" si="379"/>
        <v>28200</v>
      </c>
      <c r="CM10815" s="26"/>
      <c r="CR10815" s="26" t="str">
        <f t="shared" si="380"/>
        <v>('천사약국-N(일)', '130-29-46934', '경기도 부천시 원미구 부천로 112 101호 (원미동)', '8806538021027', '에이낙정', 28200, '2025-01-01'),</v>
      </c>
    </row>
    <row r="10816" spans="79:96" x14ac:dyDescent="0.25">
      <c r="CA10816" s="29">
        <v>10813</v>
      </c>
      <c r="CB10816" s="50"/>
      <c r="CC10816" s="55" t="s">
        <v>14776</v>
      </c>
      <c r="CD10816" s="31" t="s">
        <v>14777</v>
      </c>
      <c r="CE10816" s="55" t="s">
        <v>14778</v>
      </c>
      <c r="CF10816" s="32" t="s">
        <v>2027</v>
      </c>
      <c r="CG10816" s="33" t="s">
        <v>1080</v>
      </c>
      <c r="CH10816" s="34">
        <v>16050</v>
      </c>
      <c r="CI10816" s="35">
        <v>45717</v>
      </c>
      <c r="CJ10816" s="35"/>
      <c r="CK10816" s="36">
        <v>32100</v>
      </c>
      <c r="CL10816" s="26">
        <f t="shared" si="379"/>
        <v>16050</v>
      </c>
      <c r="CM10816" s="26"/>
      <c r="CR10816" s="26" t="str">
        <f t="shared" si="380"/>
        <v>('천사약국-N(일)', '130-29-46934', '경기도 부천시 원미구 부천로 112 101호 (원미동)', '8806538021331', '엑세트라세미정', 16050, '2025-03-01'),</v>
      </c>
    </row>
    <row r="10817" spans="79:96" x14ac:dyDescent="0.25">
      <c r="CA10817" s="29">
        <v>10814</v>
      </c>
      <c r="CB10817" s="50"/>
      <c r="CC10817" s="55" t="s">
        <v>14776</v>
      </c>
      <c r="CD10817" s="31" t="s">
        <v>14777</v>
      </c>
      <c r="CE10817" s="55" t="s">
        <v>14778</v>
      </c>
      <c r="CF10817" s="32" t="s">
        <v>2027</v>
      </c>
      <c r="CG10817" s="33" t="s">
        <v>1080</v>
      </c>
      <c r="CH10817" s="34">
        <v>16050</v>
      </c>
      <c r="CI10817" s="35">
        <v>45717</v>
      </c>
      <c r="CJ10817" s="35"/>
      <c r="CK10817" s="36">
        <v>32100</v>
      </c>
      <c r="CL10817" s="26">
        <f t="shared" si="379"/>
        <v>16050</v>
      </c>
      <c r="CM10817" s="26"/>
      <c r="CR10817" s="26" t="str">
        <f t="shared" si="380"/>
        <v>('천사약국-N(일)', '130-29-46934', '경기도 부천시 원미구 부천로 112 101호 (원미동)', '8806538021331', '엑세트라세미정', 16050, '2025-03-01'),</v>
      </c>
    </row>
    <row r="10818" spans="79:96" x14ac:dyDescent="0.25">
      <c r="CA10818" s="29">
        <v>10815</v>
      </c>
      <c r="CB10818" s="50"/>
      <c r="CC10818" s="55" t="s">
        <v>14776</v>
      </c>
      <c r="CD10818" s="31" t="s">
        <v>14777</v>
      </c>
      <c r="CE10818" s="55" t="s">
        <v>14778</v>
      </c>
      <c r="CF10818" s="32" t="s">
        <v>2027</v>
      </c>
      <c r="CG10818" s="33" t="s">
        <v>1080</v>
      </c>
      <c r="CH10818" s="34">
        <v>16050</v>
      </c>
      <c r="CI10818" s="35">
        <v>45717</v>
      </c>
      <c r="CJ10818" s="35"/>
      <c r="CK10818" s="36">
        <v>32100</v>
      </c>
      <c r="CL10818" s="26">
        <f t="shared" si="379"/>
        <v>16050</v>
      </c>
      <c r="CM10818" s="26"/>
      <c r="CR10818" s="26" t="str">
        <f t="shared" si="380"/>
        <v>('천사약국-N(일)', '130-29-46934', '경기도 부천시 원미구 부천로 112 101호 (원미동)', '8806538021331', '엑세트라세미정', 16050, '2025-03-01'),</v>
      </c>
    </row>
    <row r="10819" spans="79:96" x14ac:dyDescent="0.25">
      <c r="CA10819" s="29">
        <v>10816</v>
      </c>
      <c r="CB10819" s="50"/>
      <c r="CC10819" s="55" t="s">
        <v>14779</v>
      </c>
      <c r="CD10819" s="31" t="s">
        <v>14780</v>
      </c>
      <c r="CE10819" s="55" t="s">
        <v>14781</v>
      </c>
      <c r="CF10819" s="32" t="s">
        <v>3004</v>
      </c>
      <c r="CG10819" s="33" t="s">
        <v>1576</v>
      </c>
      <c r="CH10819" s="34">
        <v>16506</v>
      </c>
      <c r="CI10819" s="35">
        <v>45717</v>
      </c>
      <c r="CJ10819" s="35"/>
      <c r="CK10819" s="36">
        <v>33012</v>
      </c>
      <c r="CL10819" s="26">
        <f t="shared" si="379"/>
        <v>16506</v>
      </c>
      <c r="CM10819" s="26"/>
      <c r="CR10819" s="26" t="str">
        <f t="shared" si="380"/>
        <v>('천우약국-O(오)', '107-01-31344', '서울특별시 영등포구 영등포로 231-1 1층 (영등포동5가)', '8806538060736', '포시글리정 10mg', 16506, '2025-03-01'),</v>
      </c>
    </row>
    <row r="10820" spans="79:96" x14ac:dyDescent="0.25">
      <c r="CA10820" s="29">
        <v>10817</v>
      </c>
      <c r="CB10820" s="50"/>
      <c r="CC10820" s="55" t="s">
        <v>14779</v>
      </c>
      <c r="CD10820" s="31" t="s">
        <v>14780</v>
      </c>
      <c r="CE10820" s="55" t="s">
        <v>14781</v>
      </c>
      <c r="CF10820" s="32" t="s">
        <v>3004</v>
      </c>
      <c r="CG10820" s="33" t="s">
        <v>1576</v>
      </c>
      <c r="CH10820" s="34">
        <v>16506</v>
      </c>
      <c r="CI10820" s="35">
        <v>45717</v>
      </c>
      <c r="CJ10820" s="35"/>
      <c r="CK10820" s="36">
        <v>33012</v>
      </c>
      <c r="CL10820" s="26">
        <f t="shared" si="379"/>
        <v>16506</v>
      </c>
      <c r="CM10820" s="26"/>
      <c r="CR10820" s="26" t="str">
        <f t="shared" si="380"/>
        <v>('천우약국-O(오)', '107-01-31344', '서울특별시 영등포구 영등포로 231-1 1층 (영등포동5가)', '8806538060736', '포시글리정 10mg', 16506, '2025-03-01'),</v>
      </c>
    </row>
    <row r="10821" spans="79:96" x14ac:dyDescent="0.25">
      <c r="CA10821" s="29">
        <v>10818</v>
      </c>
      <c r="CB10821" s="50"/>
      <c r="CC10821" s="55" t="s">
        <v>14782</v>
      </c>
      <c r="CD10821" s="31" t="s">
        <v>2249</v>
      </c>
      <c r="CE10821" s="55" t="s">
        <v>14783</v>
      </c>
      <c r="CF10821" s="32" t="s">
        <v>2348</v>
      </c>
      <c r="CG10821" s="33" t="s">
        <v>1080</v>
      </c>
      <c r="CH10821" s="34">
        <v>1605</v>
      </c>
      <c r="CI10821" s="35">
        <v>45717</v>
      </c>
      <c r="CJ10821" s="35"/>
      <c r="CK10821" s="36">
        <v>3210</v>
      </c>
      <c r="CL10821" s="26">
        <f t="shared" ref="CL10821:CL10884" si="381">IFERROR(CK10821/2,"")</f>
        <v>1605</v>
      </c>
      <c r="CM10821" s="26"/>
      <c r="CR10821" s="26" t="str">
        <f t="shared" ref="CR10821:CR10884" si="382">IFERROR("('"&amp;CC10821&amp;"', '"&amp;CD10821&amp;"', '"&amp;CE10821&amp;"', '"&amp;CF10821&amp;"', '"&amp;CG10821&amp;"', "&amp;CH10821&amp;", '"&amp;TEXT(CI10821,"YYYY-MM-DD")&amp;"'),","")</f>
        <v>('천지약국-N(일)', '130-40-03584', '경기도 부천시 원미로 141 (원미동)', '8806538021317', '엑세트라세미정', 1605, '2025-03-01'),</v>
      </c>
    </row>
    <row r="10822" spans="79:96" x14ac:dyDescent="0.25">
      <c r="CA10822" s="29">
        <v>10819</v>
      </c>
      <c r="CB10822" s="50"/>
      <c r="CC10822" s="55" t="s">
        <v>14784</v>
      </c>
      <c r="CD10822" s="31" t="s">
        <v>1647</v>
      </c>
      <c r="CE10822" s="55" t="s">
        <v>14785</v>
      </c>
      <c r="CF10822" s="32" t="s">
        <v>2363</v>
      </c>
      <c r="CG10822" s="33" t="s">
        <v>461</v>
      </c>
      <c r="CH10822" s="34">
        <v>32580</v>
      </c>
      <c r="CI10822" s="35">
        <v>45717</v>
      </c>
      <c r="CJ10822" s="35"/>
      <c r="CK10822" s="36">
        <v>65160</v>
      </c>
      <c r="CL10822" s="26">
        <f t="shared" si="381"/>
        <v>32580</v>
      </c>
      <c r="CM10822" s="26"/>
      <c r="CR10822" s="26" t="str">
        <f t="shared" si="382"/>
        <v>('철산한마음약국(광명)-S', '625-17-01368', '경기도 광명시 철산로 20 1층101호 (철산동)', '8806538053325', '네오텔미정 40mg', 32580, '2025-03-01'),</v>
      </c>
    </row>
    <row r="10823" spans="79:96" x14ac:dyDescent="0.25">
      <c r="CA10823" s="29">
        <v>10820</v>
      </c>
      <c r="CB10823" s="50"/>
      <c r="CC10823" s="55" t="s">
        <v>14784</v>
      </c>
      <c r="CD10823" s="31" t="s">
        <v>1647</v>
      </c>
      <c r="CE10823" s="55" t="s">
        <v>14785</v>
      </c>
      <c r="CF10823" s="32" t="s">
        <v>2363</v>
      </c>
      <c r="CG10823" s="33" t="s">
        <v>461</v>
      </c>
      <c r="CH10823" s="34">
        <v>27150</v>
      </c>
      <c r="CI10823" s="35">
        <v>45689</v>
      </c>
      <c r="CJ10823" s="35"/>
      <c r="CK10823" s="36">
        <v>54300</v>
      </c>
      <c r="CL10823" s="26">
        <f t="shared" si="381"/>
        <v>27150</v>
      </c>
      <c r="CM10823" s="26"/>
      <c r="CR10823" s="26" t="str">
        <f t="shared" si="382"/>
        <v>('철산한마음약국(광명)-S', '625-17-01368', '경기도 광명시 철산로 20 1층101호 (철산동)', '8806538053325', '네오텔미정 40mg', 27150, '2025-02-01'),</v>
      </c>
    </row>
    <row r="10824" spans="79:96" x14ac:dyDescent="0.25">
      <c r="CA10824" s="29">
        <v>10821</v>
      </c>
      <c r="CB10824" s="50"/>
      <c r="CC10824" s="55" t="s">
        <v>14784</v>
      </c>
      <c r="CD10824" s="31" t="s">
        <v>1647</v>
      </c>
      <c r="CE10824" s="55" t="s">
        <v>14785</v>
      </c>
      <c r="CF10824" s="32" t="s">
        <v>2363</v>
      </c>
      <c r="CG10824" s="33" t="s">
        <v>461</v>
      </c>
      <c r="CH10824" s="34">
        <v>10860</v>
      </c>
      <c r="CI10824" s="35">
        <v>45658</v>
      </c>
      <c r="CJ10824" s="35"/>
      <c r="CK10824" s="36">
        <v>21720</v>
      </c>
      <c r="CL10824" s="26">
        <f t="shared" si="381"/>
        <v>10860</v>
      </c>
      <c r="CM10824" s="26"/>
      <c r="CR10824" s="26" t="str">
        <f t="shared" si="382"/>
        <v>('철산한마음약국(광명)-S', '625-17-01368', '경기도 광명시 철산로 20 1층101호 (철산동)', '8806538053325', '네오텔미정 40mg', 10860, '2025-01-01'),</v>
      </c>
    </row>
    <row r="10825" spans="79:96" x14ac:dyDescent="0.25">
      <c r="CA10825" s="29">
        <v>10822</v>
      </c>
      <c r="CB10825" s="50"/>
      <c r="CC10825" s="55" t="s">
        <v>14784</v>
      </c>
      <c r="CD10825" s="31" t="s">
        <v>1647</v>
      </c>
      <c r="CE10825" s="55" t="s">
        <v>14785</v>
      </c>
      <c r="CF10825" s="32" t="s">
        <v>2363</v>
      </c>
      <c r="CG10825" s="33" t="s">
        <v>461</v>
      </c>
      <c r="CH10825" s="34">
        <v>10860</v>
      </c>
      <c r="CI10825" s="35">
        <v>45717</v>
      </c>
      <c r="CJ10825" s="35"/>
      <c r="CK10825" s="36">
        <v>21720</v>
      </c>
      <c r="CL10825" s="26">
        <f t="shared" si="381"/>
        <v>10860</v>
      </c>
      <c r="CM10825" s="26"/>
      <c r="CR10825" s="26" t="str">
        <f t="shared" si="382"/>
        <v>('철산한마음약국(광명)-S', '625-17-01368', '경기도 광명시 철산로 20 1층101호 (철산동)', '8806538053325', '네오텔미정 40mg', 10860, '2025-03-01'),</v>
      </c>
    </row>
    <row r="10826" spans="79:96" x14ac:dyDescent="0.25">
      <c r="CA10826" s="29">
        <v>10823</v>
      </c>
      <c r="CB10826" s="50"/>
      <c r="CC10826" s="55" t="s">
        <v>14784</v>
      </c>
      <c r="CD10826" s="31" t="s">
        <v>1647</v>
      </c>
      <c r="CE10826" s="55" t="s">
        <v>14785</v>
      </c>
      <c r="CF10826" s="32" t="s">
        <v>2363</v>
      </c>
      <c r="CG10826" s="33" t="s">
        <v>461</v>
      </c>
      <c r="CH10826" s="34">
        <v>5430</v>
      </c>
      <c r="CI10826" s="35">
        <v>45717</v>
      </c>
      <c r="CJ10826" s="35"/>
      <c r="CK10826" s="36">
        <v>10860</v>
      </c>
      <c r="CL10826" s="26">
        <f t="shared" si="381"/>
        <v>5430</v>
      </c>
      <c r="CM10826" s="26"/>
      <c r="CR10826" s="26" t="str">
        <f t="shared" si="382"/>
        <v>('철산한마음약국(광명)-S', '625-17-01368', '경기도 광명시 철산로 20 1층101호 (철산동)', '8806538053325', '네오텔미정 40mg', 5430, '2025-03-01'),</v>
      </c>
    </row>
    <row r="10827" spans="79:96" x14ac:dyDescent="0.25">
      <c r="CA10827" s="29">
        <v>10824</v>
      </c>
      <c r="CB10827" s="50"/>
      <c r="CC10827" s="55" t="s">
        <v>14784</v>
      </c>
      <c r="CD10827" s="31" t="s">
        <v>1647</v>
      </c>
      <c r="CE10827" s="55" t="s">
        <v>14785</v>
      </c>
      <c r="CF10827" s="32" t="s">
        <v>2363</v>
      </c>
      <c r="CG10827" s="33" t="s">
        <v>461</v>
      </c>
      <c r="CH10827" s="34">
        <v>10860</v>
      </c>
      <c r="CI10827" s="35">
        <v>45717</v>
      </c>
      <c r="CJ10827" s="35"/>
      <c r="CK10827" s="36">
        <v>21720</v>
      </c>
      <c r="CL10827" s="26">
        <f t="shared" si="381"/>
        <v>10860</v>
      </c>
      <c r="CM10827" s="26"/>
      <c r="CR10827" s="26" t="str">
        <f t="shared" si="382"/>
        <v>('철산한마음약국(광명)-S', '625-17-01368', '경기도 광명시 철산로 20 1층101호 (철산동)', '8806538053325', '네오텔미정 40mg', 10860, '2025-03-01'),</v>
      </c>
    </row>
    <row r="10828" spans="79:96" x14ac:dyDescent="0.25">
      <c r="CA10828" s="29">
        <v>10825</v>
      </c>
      <c r="CB10828" s="50"/>
      <c r="CC10828" s="55" t="s">
        <v>14784</v>
      </c>
      <c r="CD10828" s="31" t="s">
        <v>1647</v>
      </c>
      <c r="CE10828" s="55" t="s">
        <v>14785</v>
      </c>
      <c r="CF10828" s="32" t="s">
        <v>2363</v>
      </c>
      <c r="CG10828" s="33" t="s">
        <v>461</v>
      </c>
      <c r="CH10828" s="34">
        <v>5430</v>
      </c>
      <c r="CI10828" s="35">
        <v>45717</v>
      </c>
      <c r="CJ10828" s="35"/>
      <c r="CK10828" s="36">
        <v>10860</v>
      </c>
      <c r="CL10828" s="26">
        <f t="shared" si="381"/>
        <v>5430</v>
      </c>
      <c r="CM10828" s="26"/>
      <c r="CR10828" s="26" t="str">
        <f t="shared" si="382"/>
        <v>('철산한마음약국(광명)-S', '625-17-01368', '경기도 광명시 철산로 20 1층101호 (철산동)', '8806538053325', '네오텔미정 40mg', 5430, '2025-03-01'),</v>
      </c>
    </row>
    <row r="10829" spans="79:96" x14ac:dyDescent="0.25">
      <c r="CA10829" s="29">
        <v>10826</v>
      </c>
      <c r="CB10829" s="50"/>
      <c r="CC10829" s="55" t="s">
        <v>14784</v>
      </c>
      <c r="CD10829" s="31" t="s">
        <v>1647</v>
      </c>
      <c r="CE10829" s="55" t="s">
        <v>14785</v>
      </c>
      <c r="CF10829" s="32" t="s">
        <v>2363</v>
      </c>
      <c r="CG10829" s="33" t="s">
        <v>461</v>
      </c>
      <c r="CH10829" s="34">
        <v>21720</v>
      </c>
      <c r="CI10829" s="35">
        <v>45717</v>
      </c>
      <c r="CJ10829" s="35"/>
      <c r="CK10829" s="36">
        <v>43440</v>
      </c>
      <c r="CL10829" s="26">
        <f t="shared" si="381"/>
        <v>21720</v>
      </c>
      <c r="CM10829" s="26"/>
      <c r="CR10829" s="26" t="str">
        <f t="shared" si="382"/>
        <v>('철산한마음약국(광명)-S', '625-17-01368', '경기도 광명시 철산로 20 1층101호 (철산동)', '8806538053325', '네오텔미정 40mg', 21720, '2025-03-01'),</v>
      </c>
    </row>
    <row r="10830" spans="79:96" x14ac:dyDescent="0.25">
      <c r="CA10830" s="29">
        <v>10827</v>
      </c>
      <c r="CB10830" s="50"/>
      <c r="CC10830" s="55" t="s">
        <v>14784</v>
      </c>
      <c r="CD10830" s="31" t="s">
        <v>1647</v>
      </c>
      <c r="CE10830" s="55" t="s">
        <v>14785</v>
      </c>
      <c r="CF10830" s="32" t="s">
        <v>2363</v>
      </c>
      <c r="CG10830" s="33" t="s">
        <v>461</v>
      </c>
      <c r="CH10830" s="34">
        <v>5430</v>
      </c>
      <c r="CI10830" s="35">
        <v>45717</v>
      </c>
      <c r="CJ10830" s="35"/>
      <c r="CK10830" s="36">
        <v>10860</v>
      </c>
      <c r="CL10830" s="26">
        <f t="shared" si="381"/>
        <v>5430</v>
      </c>
      <c r="CM10830" s="26"/>
      <c r="CR10830" s="26" t="str">
        <f t="shared" si="382"/>
        <v>('철산한마음약국(광명)-S', '625-17-01368', '경기도 광명시 철산로 20 1층101호 (철산동)', '8806538053325', '네오텔미정 40mg', 5430, '2025-03-01'),</v>
      </c>
    </row>
    <row r="10831" spans="79:96" x14ac:dyDescent="0.25">
      <c r="CA10831" s="29">
        <v>10828</v>
      </c>
      <c r="CB10831" s="50"/>
      <c r="CC10831" s="55" t="s">
        <v>14784</v>
      </c>
      <c r="CD10831" s="31" t="s">
        <v>1647</v>
      </c>
      <c r="CE10831" s="55" t="s">
        <v>14785</v>
      </c>
      <c r="CF10831" s="32" t="s">
        <v>2363</v>
      </c>
      <c r="CG10831" s="33" t="s">
        <v>461</v>
      </c>
      <c r="CH10831" s="34">
        <v>5430</v>
      </c>
      <c r="CI10831" s="35">
        <v>45717</v>
      </c>
      <c r="CJ10831" s="35"/>
      <c r="CK10831" s="36">
        <v>10860</v>
      </c>
      <c r="CL10831" s="26">
        <f t="shared" si="381"/>
        <v>5430</v>
      </c>
      <c r="CM10831" s="26"/>
      <c r="CR10831" s="26" t="str">
        <f t="shared" si="382"/>
        <v>('철산한마음약국(광명)-S', '625-17-01368', '경기도 광명시 철산로 20 1층101호 (철산동)', '8806538053325', '네오텔미정 40mg', 5430, '2025-03-01'),</v>
      </c>
    </row>
    <row r="10832" spans="79:96" x14ac:dyDescent="0.25">
      <c r="CA10832" s="29">
        <v>10829</v>
      </c>
      <c r="CB10832" s="50"/>
      <c r="CC10832" s="55" t="s">
        <v>14784</v>
      </c>
      <c r="CD10832" s="31" t="s">
        <v>1647</v>
      </c>
      <c r="CE10832" s="55" t="s">
        <v>14785</v>
      </c>
      <c r="CF10832" s="32" t="s">
        <v>2328</v>
      </c>
      <c r="CG10832" s="33" t="s">
        <v>85</v>
      </c>
      <c r="CH10832" s="34">
        <v>19890</v>
      </c>
      <c r="CI10832" s="35">
        <v>45689</v>
      </c>
      <c r="CJ10832" s="35"/>
      <c r="CK10832" s="36">
        <v>39780</v>
      </c>
      <c r="CL10832" s="26">
        <f t="shared" si="381"/>
        <v>19890</v>
      </c>
      <c r="CM10832" s="26"/>
      <c r="CR10832" s="26" t="str">
        <f t="shared" si="382"/>
        <v>('철산한마음약국(광명)-S', '625-17-01368', '경기도 광명시 철산로 20 1층101호 (철산동)', '8806538013718', '리피칸정 10mg', 19890, '2025-02-01'),</v>
      </c>
    </row>
    <row r="10833" spans="79:96" x14ac:dyDescent="0.25">
      <c r="CA10833" s="29">
        <v>10830</v>
      </c>
      <c r="CB10833" s="50"/>
      <c r="CC10833" s="55" t="s">
        <v>14784</v>
      </c>
      <c r="CD10833" s="31" t="s">
        <v>1647</v>
      </c>
      <c r="CE10833" s="55" t="s">
        <v>14785</v>
      </c>
      <c r="CF10833" s="32" t="s">
        <v>2328</v>
      </c>
      <c r="CG10833" s="33" t="s">
        <v>85</v>
      </c>
      <c r="CH10833" s="34">
        <v>19890</v>
      </c>
      <c r="CI10833" s="35">
        <v>45658</v>
      </c>
      <c r="CJ10833" s="35"/>
      <c r="CK10833" s="36">
        <v>39780</v>
      </c>
      <c r="CL10833" s="26">
        <f t="shared" si="381"/>
        <v>19890</v>
      </c>
      <c r="CM10833" s="26"/>
      <c r="CR10833" s="26" t="str">
        <f t="shared" si="382"/>
        <v>('철산한마음약국(광명)-S', '625-17-01368', '경기도 광명시 철산로 20 1층101호 (철산동)', '8806538013718', '리피칸정 10mg', 19890, '2025-01-01'),</v>
      </c>
    </row>
    <row r="10834" spans="79:96" x14ac:dyDescent="0.25">
      <c r="CA10834" s="29">
        <v>10831</v>
      </c>
      <c r="CB10834" s="50"/>
      <c r="CC10834" s="55" t="s">
        <v>14784</v>
      </c>
      <c r="CD10834" s="31" t="s">
        <v>1647</v>
      </c>
      <c r="CE10834" s="55" t="s">
        <v>14785</v>
      </c>
      <c r="CF10834" s="32" t="s">
        <v>2328</v>
      </c>
      <c r="CG10834" s="33" t="s">
        <v>85</v>
      </c>
      <c r="CH10834" s="34">
        <v>19890</v>
      </c>
      <c r="CI10834" s="35">
        <v>45717</v>
      </c>
      <c r="CJ10834" s="35"/>
      <c r="CK10834" s="36">
        <v>39780</v>
      </c>
      <c r="CL10834" s="26">
        <f t="shared" si="381"/>
        <v>19890</v>
      </c>
      <c r="CM10834" s="26"/>
      <c r="CR10834" s="26" t="str">
        <f t="shared" si="382"/>
        <v>('철산한마음약국(광명)-S', '625-17-01368', '경기도 광명시 철산로 20 1층101호 (철산동)', '8806538013718', '리피칸정 10mg', 19890, '2025-03-01'),</v>
      </c>
    </row>
    <row r="10835" spans="79:96" x14ac:dyDescent="0.25">
      <c r="CA10835" s="29">
        <v>10832</v>
      </c>
      <c r="CB10835" s="50"/>
      <c r="CC10835" s="55" t="s">
        <v>14784</v>
      </c>
      <c r="CD10835" s="31" t="s">
        <v>1647</v>
      </c>
      <c r="CE10835" s="55" t="s">
        <v>14785</v>
      </c>
      <c r="CF10835" s="32" t="s">
        <v>2328</v>
      </c>
      <c r="CG10835" s="33" t="s">
        <v>85</v>
      </c>
      <c r="CH10835" s="34">
        <v>9945</v>
      </c>
      <c r="CI10835" s="35">
        <v>45717</v>
      </c>
      <c r="CJ10835" s="35"/>
      <c r="CK10835" s="36">
        <v>19890</v>
      </c>
      <c r="CL10835" s="26">
        <f t="shared" si="381"/>
        <v>9945</v>
      </c>
      <c r="CM10835" s="26"/>
      <c r="CR10835" s="26" t="str">
        <f t="shared" si="382"/>
        <v>('철산한마음약국(광명)-S', '625-17-01368', '경기도 광명시 철산로 20 1층101호 (철산동)', '8806538013718', '리피칸정 10mg', 9945, '2025-03-01'),</v>
      </c>
    </row>
    <row r="10836" spans="79:96" x14ac:dyDescent="0.25">
      <c r="CA10836" s="29">
        <v>10833</v>
      </c>
      <c r="CB10836" s="50"/>
      <c r="CC10836" s="55" t="s">
        <v>14784</v>
      </c>
      <c r="CD10836" s="31" t="s">
        <v>1647</v>
      </c>
      <c r="CE10836" s="55" t="s">
        <v>14785</v>
      </c>
      <c r="CF10836" s="32" t="s">
        <v>2328</v>
      </c>
      <c r="CG10836" s="33" t="s">
        <v>85</v>
      </c>
      <c r="CH10836" s="34">
        <v>9945</v>
      </c>
      <c r="CI10836" s="35">
        <v>45717</v>
      </c>
      <c r="CJ10836" s="35"/>
      <c r="CK10836" s="36">
        <v>19890</v>
      </c>
      <c r="CL10836" s="26">
        <f t="shared" si="381"/>
        <v>9945</v>
      </c>
      <c r="CM10836" s="26"/>
      <c r="CR10836" s="26" t="str">
        <f t="shared" si="382"/>
        <v>('철산한마음약국(광명)-S', '625-17-01368', '경기도 광명시 철산로 20 1층101호 (철산동)', '8806538013718', '리피칸정 10mg', 9945, '2025-03-01'),</v>
      </c>
    </row>
    <row r="10837" spans="79:96" x14ac:dyDescent="0.25">
      <c r="CA10837" s="29">
        <v>10834</v>
      </c>
      <c r="CB10837" s="50"/>
      <c r="CC10837" s="55" t="s">
        <v>14784</v>
      </c>
      <c r="CD10837" s="31" t="s">
        <v>1647</v>
      </c>
      <c r="CE10837" s="55" t="s">
        <v>14785</v>
      </c>
      <c r="CF10837" s="32" t="s">
        <v>2328</v>
      </c>
      <c r="CG10837" s="33" t="s">
        <v>85</v>
      </c>
      <c r="CH10837" s="34">
        <v>19890</v>
      </c>
      <c r="CI10837" s="35">
        <v>45717</v>
      </c>
      <c r="CJ10837" s="35"/>
      <c r="CK10837" s="36">
        <v>39780</v>
      </c>
      <c r="CL10837" s="26">
        <f t="shared" si="381"/>
        <v>19890</v>
      </c>
      <c r="CM10837" s="26"/>
      <c r="CR10837" s="26" t="str">
        <f t="shared" si="382"/>
        <v>('철산한마음약국(광명)-S', '625-17-01368', '경기도 광명시 철산로 20 1층101호 (철산동)', '8806538013718', '리피칸정 10mg', 19890, '2025-03-01'),</v>
      </c>
    </row>
    <row r="10838" spans="79:96" x14ac:dyDescent="0.25">
      <c r="CA10838" s="29">
        <v>10835</v>
      </c>
      <c r="CB10838" s="50"/>
      <c r="CC10838" s="55" t="s">
        <v>14784</v>
      </c>
      <c r="CD10838" s="31" t="s">
        <v>1647</v>
      </c>
      <c r="CE10838" s="55" t="s">
        <v>14785</v>
      </c>
      <c r="CF10838" s="32" t="s">
        <v>2328</v>
      </c>
      <c r="CG10838" s="33" t="s">
        <v>85</v>
      </c>
      <c r="CH10838" s="34">
        <v>9945</v>
      </c>
      <c r="CI10838" s="35">
        <v>45717</v>
      </c>
      <c r="CJ10838" s="35"/>
      <c r="CK10838" s="36">
        <v>19890</v>
      </c>
      <c r="CL10838" s="26">
        <f t="shared" si="381"/>
        <v>9945</v>
      </c>
      <c r="CM10838" s="26"/>
      <c r="CR10838" s="26" t="str">
        <f t="shared" si="382"/>
        <v>('철산한마음약국(광명)-S', '625-17-01368', '경기도 광명시 철산로 20 1층101호 (철산동)', '8806538013718', '리피칸정 10mg', 9945, '2025-03-01'),</v>
      </c>
    </row>
    <row r="10839" spans="79:96" x14ac:dyDescent="0.25">
      <c r="CA10839" s="29">
        <v>10836</v>
      </c>
      <c r="CB10839" s="50"/>
      <c r="CC10839" s="55" t="s">
        <v>14784</v>
      </c>
      <c r="CD10839" s="31" t="s">
        <v>1647</v>
      </c>
      <c r="CE10839" s="55" t="s">
        <v>14785</v>
      </c>
      <c r="CF10839" s="32" t="s">
        <v>1032</v>
      </c>
      <c r="CG10839" s="33" t="s">
        <v>948</v>
      </c>
      <c r="CH10839" s="34">
        <v>11000</v>
      </c>
      <c r="CI10839" s="35">
        <v>45717</v>
      </c>
      <c r="CJ10839" s="35"/>
      <c r="CK10839" s="36">
        <v>22000</v>
      </c>
      <c r="CL10839" s="26">
        <f t="shared" si="381"/>
        <v>11000</v>
      </c>
      <c r="CM10839" s="26"/>
      <c r="CR10839" s="26" t="str">
        <f t="shared" si="382"/>
        <v>('철산한마음약국(광명)-S', '625-17-01368', '경기도 광명시 철산로 20 1층101호 (철산동)', '8806538014029', '신일엠정 500mg', 11000, '2025-03-01'),</v>
      </c>
    </row>
    <row r="10840" spans="79:96" x14ac:dyDescent="0.25">
      <c r="CA10840" s="29">
        <v>10837</v>
      </c>
      <c r="CB10840" s="50"/>
      <c r="CC10840" s="55" t="s">
        <v>14784</v>
      </c>
      <c r="CD10840" s="31" t="s">
        <v>1647</v>
      </c>
      <c r="CE10840" s="55" t="s">
        <v>14785</v>
      </c>
      <c r="CF10840" s="32" t="s">
        <v>1768</v>
      </c>
      <c r="CG10840" s="33" t="s">
        <v>1537</v>
      </c>
      <c r="CH10840" s="31">
        <v>19950</v>
      </c>
      <c r="CI10840" s="35">
        <v>45717</v>
      </c>
      <c r="CJ10840" s="35"/>
      <c r="CK10840" s="56">
        <v>39900</v>
      </c>
      <c r="CL10840" s="26">
        <f t="shared" si="381"/>
        <v>19950</v>
      </c>
      <c r="CM10840" s="26"/>
      <c r="CR10840" s="26" t="str">
        <f t="shared" si="382"/>
        <v>('철산한마음약국(광명)-S', '625-17-01368', '경기도 광명시 철산로 20 1층101호 (철산동)', '8806538060217', '테글리정20mg', 19950, '2025-03-01'),</v>
      </c>
    </row>
    <row r="10841" spans="79:96" x14ac:dyDescent="0.25">
      <c r="CA10841" s="29">
        <v>10838</v>
      </c>
      <c r="CB10841" s="50"/>
      <c r="CC10841" s="55" t="s">
        <v>14784</v>
      </c>
      <c r="CD10841" s="31" t="s">
        <v>1647</v>
      </c>
      <c r="CE10841" s="55" t="s">
        <v>14785</v>
      </c>
      <c r="CF10841" s="32" t="s">
        <v>1768</v>
      </c>
      <c r="CG10841" s="33" t="s">
        <v>1537</v>
      </c>
      <c r="CH10841" s="34">
        <v>9975</v>
      </c>
      <c r="CI10841" s="35">
        <v>45689</v>
      </c>
      <c r="CJ10841" s="35"/>
      <c r="CK10841" s="36">
        <v>19950</v>
      </c>
      <c r="CL10841" s="26">
        <f t="shared" si="381"/>
        <v>9975</v>
      </c>
      <c r="CM10841" s="26"/>
      <c r="CR10841" s="26" t="str">
        <f t="shared" si="382"/>
        <v>('철산한마음약국(광명)-S', '625-17-01368', '경기도 광명시 철산로 20 1층101호 (철산동)', '8806538060217', '테글리정20mg', 9975, '2025-02-01'),</v>
      </c>
    </row>
    <row r="10842" spans="79:96" x14ac:dyDescent="0.25">
      <c r="CA10842" s="29">
        <v>10839</v>
      </c>
      <c r="CB10842" s="50"/>
      <c r="CC10842" s="55" t="s">
        <v>14784</v>
      </c>
      <c r="CD10842" s="31" t="s">
        <v>1647</v>
      </c>
      <c r="CE10842" s="55" t="s">
        <v>14785</v>
      </c>
      <c r="CF10842" s="32" t="s">
        <v>1638</v>
      </c>
      <c r="CG10842" s="33" t="s">
        <v>376</v>
      </c>
      <c r="CH10842" s="34">
        <v>9000</v>
      </c>
      <c r="CI10842" s="35">
        <v>45658</v>
      </c>
      <c r="CJ10842" s="35"/>
      <c r="CK10842" s="36">
        <v>18000</v>
      </c>
      <c r="CL10842" s="26">
        <f t="shared" si="381"/>
        <v>9000</v>
      </c>
      <c r="CM10842" s="26"/>
      <c r="CR10842" s="26" t="str">
        <f t="shared" si="382"/>
        <v>('철산한마음약국(광명)-S', '625-17-01368', '경기도 광명시 철산로 20 1층101호 (철산동)', '8806538053615', '네오스타정40/5mg', 9000, '2025-01-01'),</v>
      </c>
    </row>
    <row r="10843" spans="79:96" x14ac:dyDescent="0.25">
      <c r="CA10843" s="29">
        <v>10840</v>
      </c>
      <c r="CB10843" s="50"/>
      <c r="CC10843" s="55" t="s">
        <v>14784</v>
      </c>
      <c r="CD10843" s="31" t="s">
        <v>1647</v>
      </c>
      <c r="CE10843" s="55" t="s">
        <v>14785</v>
      </c>
      <c r="CF10843" s="32" t="s">
        <v>1638</v>
      </c>
      <c r="CG10843" s="33" t="s">
        <v>376</v>
      </c>
      <c r="CH10843" s="34">
        <v>18000</v>
      </c>
      <c r="CI10843" s="35">
        <v>45717</v>
      </c>
      <c r="CJ10843" s="35"/>
      <c r="CK10843" s="36">
        <v>36000</v>
      </c>
      <c r="CL10843" s="26">
        <f t="shared" si="381"/>
        <v>18000</v>
      </c>
      <c r="CM10843" s="26"/>
      <c r="CR10843" s="26" t="str">
        <f t="shared" si="382"/>
        <v>('철산한마음약국(광명)-S', '625-17-01368', '경기도 광명시 철산로 20 1층101호 (철산동)', '8806538053615', '네오스타정40/5mg', 18000, '2025-03-01'),</v>
      </c>
    </row>
    <row r="10844" spans="79:96" x14ac:dyDescent="0.25">
      <c r="CA10844" s="29">
        <v>10841</v>
      </c>
      <c r="CB10844" s="50"/>
      <c r="CC10844" s="55" t="s">
        <v>14784</v>
      </c>
      <c r="CD10844" s="31" t="s">
        <v>1647</v>
      </c>
      <c r="CE10844" s="55" t="s">
        <v>14785</v>
      </c>
      <c r="CF10844" s="32" t="s">
        <v>1638</v>
      </c>
      <c r="CG10844" s="33" t="s">
        <v>376</v>
      </c>
      <c r="CH10844" s="34">
        <v>36000</v>
      </c>
      <c r="CI10844" s="35">
        <v>45717</v>
      </c>
      <c r="CJ10844" s="35"/>
      <c r="CK10844" s="36">
        <v>72000</v>
      </c>
      <c r="CL10844" s="26">
        <f t="shared" si="381"/>
        <v>36000</v>
      </c>
      <c r="CM10844" s="26"/>
      <c r="CR10844" s="26" t="str">
        <f t="shared" si="382"/>
        <v>('철산한마음약국(광명)-S', '625-17-01368', '경기도 광명시 철산로 20 1층101호 (철산동)', '8806538053615', '네오스타정40/5mg', 36000, '2025-03-01'),</v>
      </c>
    </row>
    <row r="10845" spans="79:96" x14ac:dyDescent="0.25">
      <c r="CA10845" s="29">
        <v>10842</v>
      </c>
      <c r="CB10845" s="50"/>
      <c r="CC10845" s="55" t="s">
        <v>14784</v>
      </c>
      <c r="CD10845" s="31" t="s">
        <v>1647</v>
      </c>
      <c r="CE10845" s="55" t="s">
        <v>14785</v>
      </c>
      <c r="CF10845" s="32" t="s">
        <v>2369</v>
      </c>
      <c r="CG10845" s="33" t="s">
        <v>1146</v>
      </c>
      <c r="CH10845" s="34">
        <v>28665</v>
      </c>
      <c r="CI10845" s="35">
        <v>45717</v>
      </c>
      <c r="CJ10845" s="35"/>
      <c r="CK10845" s="36">
        <v>57330</v>
      </c>
      <c r="CL10845" s="26">
        <f t="shared" si="381"/>
        <v>28665</v>
      </c>
      <c r="CM10845" s="26"/>
      <c r="CR10845" s="26" t="str">
        <f t="shared" si="382"/>
        <v>('철산한마음약국(광명)-S', '625-17-01368', '경기도 광명시 철산로 20 1층101호 (철산동)', '8806538059013', '리피젯정10/10mg', 28665, '2025-03-01'),</v>
      </c>
    </row>
    <row r="10846" spans="79:96" x14ac:dyDescent="0.25">
      <c r="CA10846" s="29">
        <v>10843</v>
      </c>
      <c r="CB10846" s="50"/>
      <c r="CC10846" s="55" t="s">
        <v>14784</v>
      </c>
      <c r="CD10846" s="31" t="s">
        <v>1647</v>
      </c>
      <c r="CE10846" s="55" t="s">
        <v>14785</v>
      </c>
      <c r="CF10846" s="32" t="s">
        <v>2369</v>
      </c>
      <c r="CG10846" s="33" t="s">
        <v>1146</v>
      </c>
      <c r="CH10846" s="34">
        <v>47775</v>
      </c>
      <c r="CI10846" s="35">
        <v>45717</v>
      </c>
      <c r="CJ10846" s="35"/>
      <c r="CK10846" s="36">
        <v>95550</v>
      </c>
      <c r="CL10846" s="26">
        <f t="shared" si="381"/>
        <v>47775</v>
      </c>
      <c r="CM10846" s="26"/>
      <c r="CR10846" s="26" t="str">
        <f t="shared" si="382"/>
        <v>('철산한마음약국(광명)-S', '625-17-01368', '경기도 광명시 철산로 20 1층101호 (철산동)', '8806538059013', '리피젯정10/10mg', 47775, '2025-03-01'),</v>
      </c>
    </row>
    <row r="10847" spans="79:96" x14ac:dyDescent="0.25">
      <c r="CA10847" s="29">
        <v>10844</v>
      </c>
      <c r="CB10847" s="50"/>
      <c r="CC10847" s="55" t="s">
        <v>14784</v>
      </c>
      <c r="CD10847" s="31" t="s">
        <v>1647</v>
      </c>
      <c r="CE10847" s="55" t="s">
        <v>14785</v>
      </c>
      <c r="CF10847" s="32" t="s">
        <v>2369</v>
      </c>
      <c r="CG10847" s="33" t="s">
        <v>1146</v>
      </c>
      <c r="CH10847" s="34">
        <v>19110</v>
      </c>
      <c r="CI10847" s="35">
        <v>45717</v>
      </c>
      <c r="CJ10847" s="35"/>
      <c r="CK10847" s="36">
        <v>38220</v>
      </c>
      <c r="CL10847" s="26">
        <f t="shared" si="381"/>
        <v>19110</v>
      </c>
      <c r="CM10847" s="26"/>
      <c r="CR10847" s="26" t="str">
        <f t="shared" si="382"/>
        <v>('철산한마음약국(광명)-S', '625-17-01368', '경기도 광명시 철산로 20 1층101호 (철산동)', '8806538059013', '리피젯정10/10mg', 19110, '2025-03-01'),</v>
      </c>
    </row>
    <row r="10848" spans="79:96" x14ac:dyDescent="0.25">
      <c r="CA10848" s="29">
        <v>10845</v>
      </c>
      <c r="CB10848" s="50"/>
      <c r="CC10848" s="55" t="s">
        <v>14784</v>
      </c>
      <c r="CD10848" s="31" t="s">
        <v>1647</v>
      </c>
      <c r="CE10848" s="55" t="s">
        <v>14785</v>
      </c>
      <c r="CF10848" s="32" t="s">
        <v>2369</v>
      </c>
      <c r="CG10848" s="33" t="s">
        <v>1146</v>
      </c>
      <c r="CH10848" s="34">
        <v>38220</v>
      </c>
      <c r="CI10848" s="35">
        <v>45717</v>
      </c>
      <c r="CJ10848" s="35"/>
      <c r="CK10848" s="36">
        <v>76440</v>
      </c>
      <c r="CL10848" s="26">
        <f t="shared" si="381"/>
        <v>38220</v>
      </c>
      <c r="CM10848" s="26"/>
      <c r="CR10848" s="26" t="str">
        <f t="shared" si="382"/>
        <v>('철산한마음약국(광명)-S', '625-17-01368', '경기도 광명시 철산로 20 1층101호 (철산동)', '8806538059013', '리피젯정10/10mg', 38220, '2025-03-01'),</v>
      </c>
    </row>
    <row r="10849" spans="79:96" x14ac:dyDescent="0.25">
      <c r="CA10849" s="29">
        <v>10846</v>
      </c>
      <c r="CB10849" s="50"/>
      <c r="CC10849" s="55" t="s">
        <v>14784</v>
      </c>
      <c r="CD10849" s="31" t="s">
        <v>1647</v>
      </c>
      <c r="CE10849" s="55" t="s">
        <v>14785</v>
      </c>
      <c r="CF10849" s="32" t="s">
        <v>2369</v>
      </c>
      <c r="CG10849" s="33" t="s">
        <v>1146</v>
      </c>
      <c r="CH10849" s="34">
        <v>57330</v>
      </c>
      <c r="CI10849" s="35">
        <v>45717</v>
      </c>
      <c r="CJ10849" s="35"/>
      <c r="CK10849" s="36">
        <v>114660</v>
      </c>
      <c r="CL10849" s="26">
        <f t="shared" si="381"/>
        <v>57330</v>
      </c>
      <c r="CM10849" s="26"/>
      <c r="CR10849" s="26" t="str">
        <f t="shared" si="382"/>
        <v>('철산한마음약국(광명)-S', '625-17-01368', '경기도 광명시 철산로 20 1층101호 (철산동)', '8806538059013', '리피젯정10/10mg', 57330, '2025-03-01'),</v>
      </c>
    </row>
    <row r="10850" spans="79:96" x14ac:dyDescent="0.25">
      <c r="CA10850" s="29">
        <v>10847</v>
      </c>
      <c r="CB10850" s="50"/>
      <c r="CC10850" s="55" t="s">
        <v>14784</v>
      </c>
      <c r="CD10850" s="31" t="s">
        <v>1647</v>
      </c>
      <c r="CE10850" s="55" t="s">
        <v>14785</v>
      </c>
      <c r="CF10850" s="32" t="s">
        <v>2369</v>
      </c>
      <c r="CG10850" s="33" t="s">
        <v>1146</v>
      </c>
      <c r="CH10850" s="34">
        <v>19110</v>
      </c>
      <c r="CI10850" s="35">
        <v>45689</v>
      </c>
      <c r="CJ10850" s="35"/>
      <c r="CK10850" s="36">
        <v>38220</v>
      </c>
      <c r="CL10850" s="26">
        <f t="shared" si="381"/>
        <v>19110</v>
      </c>
      <c r="CM10850" s="26"/>
      <c r="CR10850" s="26" t="str">
        <f t="shared" si="382"/>
        <v>('철산한마음약국(광명)-S', '625-17-01368', '경기도 광명시 철산로 20 1층101호 (철산동)', '8806538059013', '리피젯정10/10mg', 19110, '2025-02-01'),</v>
      </c>
    </row>
    <row r="10851" spans="79:96" x14ac:dyDescent="0.25">
      <c r="CA10851" s="29">
        <v>10848</v>
      </c>
      <c r="CB10851" s="50"/>
      <c r="CC10851" s="55" t="s">
        <v>14784</v>
      </c>
      <c r="CD10851" s="31" t="s">
        <v>1647</v>
      </c>
      <c r="CE10851" s="55" t="s">
        <v>14785</v>
      </c>
      <c r="CF10851" s="32" t="s">
        <v>2369</v>
      </c>
      <c r="CG10851" s="33" t="s">
        <v>1146</v>
      </c>
      <c r="CH10851" s="34">
        <v>19110</v>
      </c>
      <c r="CI10851" s="35">
        <v>45658</v>
      </c>
      <c r="CJ10851" s="35"/>
      <c r="CK10851" s="36">
        <v>38220</v>
      </c>
      <c r="CL10851" s="26">
        <f t="shared" si="381"/>
        <v>19110</v>
      </c>
      <c r="CM10851" s="26"/>
      <c r="CR10851" s="26" t="str">
        <f t="shared" si="382"/>
        <v>('철산한마음약국(광명)-S', '625-17-01368', '경기도 광명시 철산로 20 1층101호 (철산동)', '8806538059013', '리피젯정10/10mg', 19110, '2025-01-01'),</v>
      </c>
    </row>
    <row r="10852" spans="79:96" x14ac:dyDescent="0.25">
      <c r="CA10852" s="29">
        <v>10849</v>
      </c>
      <c r="CB10852" s="50"/>
      <c r="CC10852" s="55" t="s">
        <v>14784</v>
      </c>
      <c r="CD10852" s="31" t="s">
        <v>1647</v>
      </c>
      <c r="CE10852" s="55" t="s">
        <v>14785</v>
      </c>
      <c r="CF10852" s="32" t="s">
        <v>2369</v>
      </c>
      <c r="CG10852" s="33" t="s">
        <v>1146</v>
      </c>
      <c r="CH10852" s="34">
        <v>38220</v>
      </c>
      <c r="CI10852" s="35">
        <v>45717</v>
      </c>
      <c r="CJ10852" s="35"/>
      <c r="CK10852" s="36">
        <v>76440</v>
      </c>
      <c r="CL10852" s="26">
        <f t="shared" si="381"/>
        <v>38220</v>
      </c>
      <c r="CM10852" s="26"/>
      <c r="CR10852" s="26" t="str">
        <f t="shared" si="382"/>
        <v>('철산한마음약국(광명)-S', '625-17-01368', '경기도 광명시 철산로 20 1층101호 (철산동)', '8806538059013', '리피젯정10/10mg', 38220, '2025-03-01'),</v>
      </c>
    </row>
    <row r="10853" spans="79:96" x14ac:dyDescent="0.25">
      <c r="CA10853" s="29">
        <v>10850</v>
      </c>
      <c r="CB10853" s="50"/>
      <c r="CC10853" s="55" t="s">
        <v>14784</v>
      </c>
      <c r="CD10853" s="31" t="s">
        <v>1647</v>
      </c>
      <c r="CE10853" s="55" t="s">
        <v>14785</v>
      </c>
      <c r="CF10853" s="32" t="s">
        <v>2369</v>
      </c>
      <c r="CG10853" s="33" t="s">
        <v>1146</v>
      </c>
      <c r="CH10853" s="34">
        <v>19110</v>
      </c>
      <c r="CI10853" s="35">
        <v>45717</v>
      </c>
      <c r="CJ10853" s="35"/>
      <c r="CK10853" s="36">
        <v>38220</v>
      </c>
      <c r="CL10853" s="26">
        <f t="shared" si="381"/>
        <v>19110</v>
      </c>
      <c r="CM10853" s="26"/>
      <c r="CR10853" s="26" t="str">
        <f t="shared" si="382"/>
        <v>('철산한마음약국(광명)-S', '625-17-01368', '경기도 광명시 철산로 20 1층101호 (철산동)', '8806538059013', '리피젯정10/10mg', 19110, '2025-03-01'),</v>
      </c>
    </row>
    <row r="10854" spans="79:96" x14ac:dyDescent="0.25">
      <c r="CA10854" s="29">
        <v>10851</v>
      </c>
      <c r="CB10854" s="50"/>
      <c r="CC10854" s="55" t="s">
        <v>14784</v>
      </c>
      <c r="CD10854" s="31" t="s">
        <v>1647</v>
      </c>
      <c r="CE10854" s="55" t="s">
        <v>14785</v>
      </c>
      <c r="CF10854" s="32" t="s">
        <v>2369</v>
      </c>
      <c r="CG10854" s="33" t="s">
        <v>1146</v>
      </c>
      <c r="CH10854" s="34">
        <v>9555</v>
      </c>
      <c r="CI10854" s="35">
        <v>45717</v>
      </c>
      <c r="CJ10854" s="35"/>
      <c r="CK10854" s="36">
        <v>19110</v>
      </c>
      <c r="CL10854" s="26">
        <f t="shared" si="381"/>
        <v>9555</v>
      </c>
      <c r="CM10854" s="26"/>
      <c r="CR10854" s="26" t="str">
        <f t="shared" si="382"/>
        <v>('철산한마음약국(광명)-S', '625-17-01368', '경기도 광명시 철산로 20 1층101호 (철산동)', '8806538059013', '리피젯정10/10mg', 9555, '2025-03-01'),</v>
      </c>
    </row>
    <row r="10855" spans="79:96" x14ac:dyDescent="0.25">
      <c r="CA10855" s="29">
        <v>10852</v>
      </c>
      <c r="CB10855" s="50"/>
      <c r="CC10855" s="55" t="s">
        <v>14784</v>
      </c>
      <c r="CD10855" s="31" t="s">
        <v>1647</v>
      </c>
      <c r="CE10855" s="55" t="s">
        <v>14785</v>
      </c>
      <c r="CF10855" s="32" t="s">
        <v>7475</v>
      </c>
      <c r="CG10855" s="33" t="s">
        <v>1367</v>
      </c>
      <c r="CH10855" s="34">
        <v>12600</v>
      </c>
      <c r="CI10855" s="35">
        <v>45717</v>
      </c>
      <c r="CJ10855" s="35"/>
      <c r="CK10855" s="36">
        <v>25200</v>
      </c>
      <c r="CL10855" s="26">
        <f t="shared" si="381"/>
        <v>12600</v>
      </c>
      <c r="CM10855" s="26"/>
      <c r="CR10855" s="26" t="str">
        <f t="shared" si="382"/>
        <v>('철산한마음약국(광명)-S', '625-17-01368', '경기도 광명시 철산로 20 1층101호 (철산동)', '8806538054629', '베포케어정', 12600, '2025-03-01'),</v>
      </c>
    </row>
    <row r="10856" spans="79:96" x14ac:dyDescent="0.25">
      <c r="CA10856" s="29">
        <v>10853</v>
      </c>
      <c r="CB10856" s="50"/>
      <c r="CC10856" s="55" t="s">
        <v>14784</v>
      </c>
      <c r="CD10856" s="31" t="s">
        <v>1647</v>
      </c>
      <c r="CE10856" s="55" t="s">
        <v>14785</v>
      </c>
      <c r="CF10856" s="32" t="s">
        <v>7475</v>
      </c>
      <c r="CG10856" s="33" t="s">
        <v>1367</v>
      </c>
      <c r="CH10856" s="34">
        <v>12600</v>
      </c>
      <c r="CI10856" s="35">
        <v>45717</v>
      </c>
      <c r="CJ10856" s="35"/>
      <c r="CK10856" s="36">
        <v>25200</v>
      </c>
      <c r="CL10856" s="26">
        <f t="shared" si="381"/>
        <v>12600</v>
      </c>
      <c r="CM10856" s="26"/>
      <c r="CR10856" s="26" t="str">
        <f t="shared" si="382"/>
        <v>('철산한마음약국(광명)-S', '625-17-01368', '경기도 광명시 철산로 20 1층101호 (철산동)', '8806538054629', '베포케어정', 12600, '2025-03-01'),</v>
      </c>
    </row>
    <row r="10857" spans="79:96" x14ac:dyDescent="0.25">
      <c r="CA10857" s="29">
        <v>10854</v>
      </c>
      <c r="CB10857" s="50"/>
      <c r="CC10857" s="55" t="s">
        <v>14784</v>
      </c>
      <c r="CD10857" s="31" t="s">
        <v>1647</v>
      </c>
      <c r="CE10857" s="55" t="s">
        <v>14785</v>
      </c>
      <c r="CF10857" s="32" t="s">
        <v>7475</v>
      </c>
      <c r="CG10857" s="33" t="s">
        <v>1367</v>
      </c>
      <c r="CH10857" s="34">
        <v>37800</v>
      </c>
      <c r="CI10857" s="35">
        <v>45717</v>
      </c>
      <c r="CJ10857" s="35"/>
      <c r="CK10857" s="36">
        <v>75600</v>
      </c>
      <c r="CL10857" s="26">
        <f t="shared" si="381"/>
        <v>37800</v>
      </c>
      <c r="CM10857" s="26"/>
      <c r="CR10857" s="26" t="str">
        <f t="shared" si="382"/>
        <v>('철산한마음약국(광명)-S', '625-17-01368', '경기도 광명시 철산로 20 1층101호 (철산동)', '8806538054629', '베포케어정', 37800, '2025-03-01'),</v>
      </c>
    </row>
    <row r="10858" spans="79:96" x14ac:dyDescent="0.25">
      <c r="CA10858" s="29">
        <v>10855</v>
      </c>
      <c r="CB10858" s="50"/>
      <c r="CC10858" s="55" t="s">
        <v>14784</v>
      </c>
      <c r="CD10858" s="31" t="s">
        <v>1647</v>
      </c>
      <c r="CE10858" s="55" t="s">
        <v>14785</v>
      </c>
      <c r="CF10858" s="32" t="s">
        <v>1749</v>
      </c>
      <c r="CG10858" s="33" t="s">
        <v>1528</v>
      </c>
      <c r="CH10858" s="34">
        <v>40080</v>
      </c>
      <c r="CI10858" s="35">
        <v>45717</v>
      </c>
      <c r="CJ10858" s="35"/>
      <c r="CK10858" s="36">
        <v>80160</v>
      </c>
      <c r="CL10858" s="26">
        <f t="shared" si="381"/>
        <v>40080</v>
      </c>
      <c r="CM10858" s="26"/>
      <c r="CR10858" s="26" t="str">
        <f t="shared" si="382"/>
        <v>('철산한마음약국(광명)-S', '625-17-01368', '경기도 광명시 철산로 20 1층101호 (철산동)', '8806538060118', '테글리엠서방정10/500mg', 40080, '2025-03-01'),</v>
      </c>
    </row>
    <row r="10859" spans="79:96" x14ac:dyDescent="0.25">
      <c r="CA10859" s="29">
        <v>10856</v>
      </c>
      <c r="CB10859" s="50"/>
      <c r="CC10859" s="55" t="s">
        <v>14784</v>
      </c>
      <c r="CD10859" s="31" t="s">
        <v>1647</v>
      </c>
      <c r="CE10859" s="55" t="s">
        <v>14785</v>
      </c>
      <c r="CF10859" s="32" t="s">
        <v>1749</v>
      </c>
      <c r="CG10859" s="33" t="s">
        <v>1528</v>
      </c>
      <c r="CH10859" s="34">
        <v>10020</v>
      </c>
      <c r="CI10859" s="35">
        <v>45689</v>
      </c>
      <c r="CJ10859" s="35"/>
      <c r="CK10859" s="36">
        <v>20040</v>
      </c>
      <c r="CL10859" s="26">
        <f t="shared" si="381"/>
        <v>10020</v>
      </c>
      <c r="CM10859" s="26"/>
      <c r="CR10859" s="26" t="str">
        <f t="shared" si="382"/>
        <v>('철산한마음약국(광명)-S', '625-17-01368', '경기도 광명시 철산로 20 1층101호 (철산동)', '8806538060118', '테글리엠서방정10/500mg', 10020, '2025-02-01'),</v>
      </c>
    </row>
    <row r="10860" spans="79:96" x14ac:dyDescent="0.25">
      <c r="CA10860" s="29">
        <v>10857</v>
      </c>
      <c r="CB10860" s="50"/>
      <c r="CC10860" s="55" t="s">
        <v>14784</v>
      </c>
      <c r="CD10860" s="31" t="s">
        <v>1647</v>
      </c>
      <c r="CE10860" s="55" t="s">
        <v>14785</v>
      </c>
      <c r="CF10860" s="32" t="s">
        <v>1749</v>
      </c>
      <c r="CG10860" s="33" t="s">
        <v>1528</v>
      </c>
      <c r="CH10860" s="34">
        <v>10020</v>
      </c>
      <c r="CI10860" s="35">
        <v>45658</v>
      </c>
      <c r="CJ10860" s="35"/>
      <c r="CK10860" s="36">
        <v>20040</v>
      </c>
      <c r="CL10860" s="26">
        <f t="shared" si="381"/>
        <v>10020</v>
      </c>
      <c r="CM10860" s="26"/>
      <c r="CR10860" s="26" t="str">
        <f t="shared" si="382"/>
        <v>('철산한마음약국(광명)-S', '625-17-01368', '경기도 광명시 철산로 20 1층101호 (철산동)', '8806538060118', '테글리엠서방정10/500mg', 10020, '2025-01-01'),</v>
      </c>
    </row>
    <row r="10861" spans="79:96" x14ac:dyDescent="0.25">
      <c r="CA10861" s="29">
        <v>10858</v>
      </c>
      <c r="CB10861" s="50"/>
      <c r="CC10861" s="55" t="s">
        <v>14784</v>
      </c>
      <c r="CD10861" s="31" t="s">
        <v>1647</v>
      </c>
      <c r="CE10861" s="55" t="s">
        <v>14785</v>
      </c>
      <c r="CF10861" s="32" t="s">
        <v>1749</v>
      </c>
      <c r="CG10861" s="33" t="s">
        <v>1528</v>
      </c>
      <c r="CH10861" s="34">
        <v>10020</v>
      </c>
      <c r="CI10861" s="35">
        <v>45717</v>
      </c>
      <c r="CJ10861" s="35"/>
      <c r="CK10861" s="36">
        <v>20040</v>
      </c>
      <c r="CL10861" s="26">
        <f t="shared" si="381"/>
        <v>10020</v>
      </c>
      <c r="CM10861" s="26"/>
      <c r="CR10861" s="26" t="str">
        <f t="shared" si="382"/>
        <v>('철산한마음약국(광명)-S', '625-17-01368', '경기도 광명시 철산로 20 1층101호 (철산동)', '8806538060118', '테글리엠서방정10/500mg', 10020, '2025-03-01'),</v>
      </c>
    </row>
    <row r="10862" spans="79:96" x14ac:dyDescent="0.25">
      <c r="CA10862" s="29">
        <v>10859</v>
      </c>
      <c r="CB10862" s="50"/>
      <c r="CC10862" s="55" t="s">
        <v>14784</v>
      </c>
      <c r="CD10862" s="31" t="s">
        <v>1647</v>
      </c>
      <c r="CE10862" s="55" t="s">
        <v>14785</v>
      </c>
      <c r="CF10862" s="32" t="s">
        <v>1749</v>
      </c>
      <c r="CG10862" s="33" t="s">
        <v>1528</v>
      </c>
      <c r="CH10862" s="34">
        <v>5010</v>
      </c>
      <c r="CI10862" s="35">
        <v>45717</v>
      </c>
      <c r="CJ10862" s="35"/>
      <c r="CK10862" s="36">
        <v>10020</v>
      </c>
      <c r="CL10862" s="26">
        <f t="shared" si="381"/>
        <v>5010</v>
      </c>
      <c r="CM10862" s="26"/>
      <c r="CR10862" s="26" t="str">
        <f t="shared" si="382"/>
        <v>('철산한마음약국(광명)-S', '625-17-01368', '경기도 광명시 철산로 20 1층101호 (철산동)', '8806538060118', '테글리엠서방정10/500mg', 5010, '2025-03-01'),</v>
      </c>
    </row>
    <row r="10863" spans="79:96" x14ac:dyDescent="0.25">
      <c r="CA10863" s="29">
        <v>10860</v>
      </c>
      <c r="CB10863" s="50"/>
      <c r="CC10863" s="55" t="s">
        <v>14784</v>
      </c>
      <c r="CD10863" s="31" t="s">
        <v>1647</v>
      </c>
      <c r="CE10863" s="55" t="s">
        <v>14785</v>
      </c>
      <c r="CF10863" s="32" t="s">
        <v>1777</v>
      </c>
      <c r="CG10863" s="33" t="s">
        <v>1560</v>
      </c>
      <c r="CH10863" s="34">
        <v>10020</v>
      </c>
      <c r="CI10863" s="35">
        <v>45717</v>
      </c>
      <c r="CJ10863" s="35"/>
      <c r="CK10863" s="36">
        <v>20040</v>
      </c>
      <c r="CL10863" s="26">
        <f t="shared" si="381"/>
        <v>10020</v>
      </c>
      <c r="CM10863" s="26"/>
      <c r="CR10863" s="26" t="str">
        <f t="shared" si="382"/>
        <v>('철산한마음약국(광명)-S', '625-17-01368', '경기도 광명시 철산로 20 1층101호 (철산동)', '8806538060415', '테글리엠서방정10/750mg', 10020, '2025-03-01'),</v>
      </c>
    </row>
    <row r="10864" spans="79:96" x14ac:dyDescent="0.25">
      <c r="CA10864" s="29">
        <v>10861</v>
      </c>
      <c r="CB10864" s="50"/>
      <c r="CC10864" s="55" t="s">
        <v>14784</v>
      </c>
      <c r="CD10864" s="31" t="s">
        <v>1647</v>
      </c>
      <c r="CE10864" s="55" t="s">
        <v>14785</v>
      </c>
      <c r="CF10864" s="32" t="s">
        <v>1777</v>
      </c>
      <c r="CG10864" s="33" t="s">
        <v>1560</v>
      </c>
      <c r="CH10864" s="34">
        <v>10020</v>
      </c>
      <c r="CI10864" s="35">
        <v>45717</v>
      </c>
      <c r="CJ10864" s="35"/>
      <c r="CK10864" s="36">
        <v>20040</v>
      </c>
      <c r="CL10864" s="26">
        <f t="shared" si="381"/>
        <v>10020</v>
      </c>
      <c r="CM10864" s="26"/>
      <c r="CR10864" s="26" t="str">
        <f t="shared" si="382"/>
        <v>('철산한마음약국(광명)-S', '625-17-01368', '경기도 광명시 철산로 20 1층101호 (철산동)', '8806538060415', '테글리엠서방정10/750mg', 10020, '2025-03-01'),</v>
      </c>
    </row>
    <row r="10865" spans="79:96" x14ac:dyDescent="0.25">
      <c r="CA10865" s="29">
        <v>10862</v>
      </c>
      <c r="CB10865" s="50"/>
      <c r="CC10865" s="55" t="s">
        <v>14784</v>
      </c>
      <c r="CD10865" s="31" t="s">
        <v>1647</v>
      </c>
      <c r="CE10865" s="55" t="s">
        <v>14785</v>
      </c>
      <c r="CF10865" s="32" t="s">
        <v>1777</v>
      </c>
      <c r="CG10865" s="33" t="s">
        <v>1560</v>
      </c>
      <c r="CH10865" s="34">
        <v>10020</v>
      </c>
      <c r="CI10865" s="35">
        <v>45717</v>
      </c>
      <c r="CJ10865" s="35"/>
      <c r="CK10865" s="36">
        <v>20040</v>
      </c>
      <c r="CL10865" s="26">
        <f t="shared" si="381"/>
        <v>10020</v>
      </c>
      <c r="CM10865" s="26"/>
      <c r="CR10865" s="26" t="str">
        <f t="shared" si="382"/>
        <v>('철산한마음약국(광명)-S', '625-17-01368', '경기도 광명시 철산로 20 1층101호 (철산동)', '8806538060415', '테글리엠서방정10/750mg', 10020, '2025-03-01'),</v>
      </c>
    </row>
    <row r="10866" spans="79:96" x14ac:dyDescent="0.25">
      <c r="CA10866" s="29">
        <v>10863</v>
      </c>
      <c r="CB10866" s="50"/>
      <c r="CC10866" s="55" t="s">
        <v>14786</v>
      </c>
      <c r="CD10866" s="31" t="s">
        <v>14787</v>
      </c>
      <c r="CE10866" s="55" t="s">
        <v>14788</v>
      </c>
      <c r="CF10866" s="32" t="s">
        <v>2228</v>
      </c>
      <c r="CG10866" s="33" t="s">
        <v>790</v>
      </c>
      <c r="CH10866" s="34">
        <v>43500</v>
      </c>
      <c r="CI10866" s="35">
        <v>45717</v>
      </c>
      <c r="CJ10866" s="35"/>
      <c r="CK10866" s="36">
        <v>87000</v>
      </c>
      <c r="CL10866" s="26">
        <f t="shared" si="381"/>
        <v>43500</v>
      </c>
      <c r="CM10866" s="26"/>
      <c r="CR10866" s="26" t="str">
        <f t="shared" si="382"/>
        <v>('청명온누리약국-P/나', '135-26-96118', '경기도 수원시 영통구 반달로7번길 6 센타프라자 3층 310호 (영통동)', '8806538013121', '신일슈도에페드린정 60mg', 43500, '2025-03-01'),</v>
      </c>
    </row>
    <row r="10867" spans="79:96" x14ac:dyDescent="0.25">
      <c r="CA10867" s="29">
        <v>10864</v>
      </c>
      <c r="CB10867" s="50"/>
      <c r="CC10867" s="55" t="s">
        <v>14789</v>
      </c>
      <c r="CD10867" s="31" t="s">
        <v>14790</v>
      </c>
      <c r="CE10867" s="55" t="s">
        <v>14791</v>
      </c>
      <c r="CF10867" s="32" t="s">
        <v>1017</v>
      </c>
      <c r="CG10867" s="33" t="s">
        <v>1018</v>
      </c>
      <c r="CH10867" s="34">
        <v>15000</v>
      </c>
      <c r="CI10867" s="35">
        <v>45717</v>
      </c>
      <c r="CJ10867" s="35"/>
      <c r="CK10867" s="36">
        <v>30000</v>
      </c>
      <c r="CL10867" s="26">
        <f t="shared" si="381"/>
        <v>15000</v>
      </c>
      <c r="CM10867" s="26"/>
      <c r="CR10867" s="26" t="str">
        <f t="shared" si="382"/>
        <v>('청솔온누리약국-B/(일)', '139-01-11291', '인천광역시 남동구 남동대로 728 (구월동)', '8806538015835', '신일이부프로펜정 400mg', 15000, '2025-03-01'),</v>
      </c>
    </row>
    <row r="10868" spans="79:96" x14ac:dyDescent="0.25">
      <c r="CA10868" s="29">
        <v>10865</v>
      </c>
      <c r="CB10868" s="50"/>
      <c r="CC10868" s="55" t="s">
        <v>14792</v>
      </c>
      <c r="CD10868" s="31" t="s">
        <v>14793</v>
      </c>
      <c r="CE10868" s="55" t="s">
        <v>14794</v>
      </c>
      <c r="CF10868" s="32" t="s">
        <v>732</v>
      </c>
      <c r="CG10868" s="33" t="s">
        <v>733</v>
      </c>
      <c r="CH10868" s="34">
        <v>11500</v>
      </c>
      <c r="CI10868" s="35">
        <v>45689</v>
      </c>
      <c r="CJ10868" s="35"/>
      <c r="CK10868" s="36">
        <v>23000</v>
      </c>
      <c r="CL10868" s="26">
        <f t="shared" si="381"/>
        <v>11500</v>
      </c>
      <c r="CM10868" s="26"/>
      <c r="CR10868" s="26" t="str">
        <f t="shared" si="382"/>
        <v>('청춘약국 BP(서울마포)', '524-10-00806', '서울특별시 마포구 마포대로 25 103호 (마포동)', '8806538017259', '신일피리독신정 50mg', 11500, '2025-02-01'),</v>
      </c>
    </row>
    <row r="10869" spans="79:96" x14ac:dyDescent="0.25">
      <c r="CA10869" s="29">
        <v>10866</v>
      </c>
      <c r="CB10869" s="50"/>
      <c r="CC10869" s="55" t="s">
        <v>14795</v>
      </c>
      <c r="CD10869" s="31" t="s">
        <v>9532</v>
      </c>
      <c r="CE10869" s="55" t="s">
        <v>14796</v>
      </c>
      <c r="CF10869" s="32" t="s">
        <v>645</v>
      </c>
      <c r="CG10869" s="33" t="s">
        <v>646</v>
      </c>
      <c r="CH10869" s="34">
        <v>9500</v>
      </c>
      <c r="CI10869" s="35">
        <v>45658</v>
      </c>
      <c r="CJ10869" s="35"/>
      <c r="CK10869" s="36">
        <v>19000</v>
      </c>
      <c r="CL10869" s="26">
        <f t="shared" si="381"/>
        <v>9500</v>
      </c>
      <c r="CM10869" s="26"/>
      <c r="CR10869" s="26" t="str">
        <f t="shared" si="382"/>
        <v>('청춘약국 HM(도봉동)', '374-12-01145', '서울특별시 도봉구 도봉로180길 46 1층 101호 (도봉동)', '8806538014265', '신일브롬헥신염산염정 8mg', 9500, '2025-01-01'),</v>
      </c>
    </row>
    <row r="10870" spans="79:96" x14ac:dyDescent="0.25">
      <c r="CA10870" s="29">
        <v>10867</v>
      </c>
      <c r="CB10870" s="50"/>
      <c r="CC10870" s="55" t="s">
        <v>14797</v>
      </c>
      <c r="CD10870" s="31" t="s">
        <v>14798</v>
      </c>
      <c r="CE10870" s="55" t="s">
        <v>14799</v>
      </c>
      <c r="CF10870" s="32" t="s">
        <v>2228</v>
      </c>
      <c r="CG10870" s="33" t="s">
        <v>790</v>
      </c>
      <c r="CH10870" s="34">
        <v>14500</v>
      </c>
      <c r="CI10870" s="35">
        <v>45717</v>
      </c>
      <c r="CJ10870" s="35"/>
      <c r="CK10870" s="36">
        <v>29000</v>
      </c>
      <c r="CL10870" s="26">
        <f t="shared" si="381"/>
        <v>14500</v>
      </c>
      <c r="CM10870" s="26"/>
      <c r="CR10870" s="26" t="str">
        <f t="shared" si="382"/>
        <v>('초지라성약국-Z( 일)', '151-76-00531', '경기도 안산시 단원구 초지로 100 109-111호 세종프라자 (초지동)', '8806538013121', '신일슈도에페드린정 60mg', 14500, '2025-03-01'),</v>
      </c>
    </row>
    <row r="10871" spans="79:96" x14ac:dyDescent="0.25">
      <c r="CA10871" s="29">
        <v>10868</v>
      </c>
      <c r="CB10871" s="50"/>
      <c r="CC10871" s="55" t="s">
        <v>14800</v>
      </c>
      <c r="CD10871" s="31" t="s">
        <v>10643</v>
      </c>
      <c r="CE10871" s="55" t="s">
        <v>14801</v>
      </c>
      <c r="CF10871" s="32" t="s">
        <v>615</v>
      </c>
      <c r="CG10871" s="33" t="s">
        <v>616</v>
      </c>
      <c r="CH10871" s="34">
        <v>7500</v>
      </c>
      <c r="CI10871" s="35">
        <v>45717</v>
      </c>
      <c r="CJ10871" s="35"/>
      <c r="CK10871" s="36">
        <v>15000</v>
      </c>
      <c r="CL10871" s="26">
        <f t="shared" si="381"/>
        <v>7500</v>
      </c>
      <c r="CM10871" s="26"/>
      <c r="CR10871" s="26" t="str">
        <f t="shared" si="382"/>
        <v>('충대대령약국 KD(대전중구)', '305-33-49416', '대전광역시 중구 계룡로920번길 31 (대사동)', '8806538015149', '신일폴산정 1mg', 7500, '2025-03-01'),</v>
      </c>
    </row>
    <row r="10872" spans="79:96" x14ac:dyDescent="0.25">
      <c r="CA10872" s="29">
        <v>10869</v>
      </c>
      <c r="CB10872" s="50"/>
      <c r="CC10872" s="55" t="s">
        <v>14802</v>
      </c>
      <c r="CD10872" s="31" t="s">
        <v>14803</v>
      </c>
      <c r="CE10872" s="55" t="s">
        <v>14804</v>
      </c>
      <c r="CF10872" s="32" t="s">
        <v>2930</v>
      </c>
      <c r="CG10872" s="33" t="s">
        <v>1166</v>
      </c>
      <c r="CH10872" s="34">
        <v>6345</v>
      </c>
      <c r="CI10872" s="35">
        <v>45717</v>
      </c>
      <c r="CJ10872" s="35"/>
      <c r="CK10872" s="36">
        <v>12690</v>
      </c>
      <c r="CL10872" s="26">
        <f t="shared" si="381"/>
        <v>6345</v>
      </c>
      <c r="CM10872" s="26"/>
      <c r="CR10872" s="26" t="str">
        <f t="shared" si="382"/>
        <v>('케이(K)약국(강남구)-GP(8)', '346-76-00594', '서울특별시 강남구 테헤란로 511 1층 101호(PARK TEN 삼성) (삼성동)', '8806538011462', '신일모노독시엠캡슐 100mg', 6345, '2025-03-01'),</v>
      </c>
    </row>
    <row r="10873" spans="79:96" x14ac:dyDescent="0.25">
      <c r="CA10873" s="29">
        <v>10870</v>
      </c>
      <c r="CB10873" s="50"/>
      <c r="CC10873" s="55" t="s">
        <v>14805</v>
      </c>
      <c r="CD10873" s="31" t="s">
        <v>9359</v>
      </c>
      <c r="CE10873" s="55" t="s">
        <v>14806</v>
      </c>
      <c r="CF10873" s="32" t="s">
        <v>1340</v>
      </c>
      <c r="CG10873" s="33" t="s">
        <v>1341</v>
      </c>
      <c r="CH10873" s="34">
        <v>16740</v>
      </c>
      <c r="CI10873" s="35">
        <v>45717</v>
      </c>
      <c r="CJ10873" s="35"/>
      <c r="CK10873" s="36">
        <v>33480</v>
      </c>
      <c r="CL10873" s="26">
        <f t="shared" si="381"/>
        <v>16740</v>
      </c>
      <c r="CM10873" s="26"/>
      <c r="CR10873" s="26" t="str">
        <f t="shared" si="382"/>
        <v>('코끼리약국 BP(부산강서)', '324-50-00139', '부산광역시 강서구 명지국제8로 240 1층 코끼리약국 (명지동)', '8806538013640', '신일아테놀올정 50mg', 16740, '2025-03-01'),</v>
      </c>
    </row>
    <row r="10874" spans="79:96" x14ac:dyDescent="0.25">
      <c r="CA10874" s="29">
        <v>10871</v>
      </c>
      <c r="CB10874" s="50"/>
      <c r="CC10874" s="55" t="s">
        <v>14807</v>
      </c>
      <c r="CD10874" s="31" t="s">
        <v>14808</v>
      </c>
      <c r="CE10874" s="55" t="s">
        <v>14809</v>
      </c>
      <c r="CF10874" s="32" t="s">
        <v>2013</v>
      </c>
      <c r="CG10874" s="33" t="s">
        <v>1391</v>
      </c>
      <c r="CH10874" s="34">
        <v>1425</v>
      </c>
      <c r="CI10874" s="35">
        <v>45717</v>
      </c>
      <c r="CJ10874" s="35"/>
      <c r="CK10874" s="36">
        <v>2850</v>
      </c>
      <c r="CL10874" s="26">
        <f t="shared" si="381"/>
        <v>1425</v>
      </c>
      <c r="CM10874" s="26"/>
      <c r="CR10874" s="26" t="str">
        <f t="shared" si="382"/>
        <v>('코끼리약국(군포시)-U', '351-62-00702', '경기도 군포시 산본로323번길 16-14 1층 7호 (산본동)', '8806538026510', '티니다진정 500mg', 1425, '2025-03-01'),</v>
      </c>
    </row>
    <row r="10875" spans="79:96" x14ac:dyDescent="0.25">
      <c r="CA10875" s="29">
        <v>10872</v>
      </c>
      <c r="CB10875" s="50"/>
      <c r="CC10875" s="55" t="s">
        <v>14810</v>
      </c>
      <c r="CD10875" s="31" t="s">
        <v>14811</v>
      </c>
      <c r="CE10875" s="55" t="s">
        <v>14812</v>
      </c>
      <c r="CF10875" s="32" t="s">
        <v>1041</v>
      </c>
      <c r="CG10875" s="33" t="s">
        <v>1004</v>
      </c>
      <c r="CH10875" s="34">
        <v>6000</v>
      </c>
      <c r="CI10875" s="35">
        <v>45717</v>
      </c>
      <c r="CJ10875" s="35"/>
      <c r="CK10875" s="36">
        <v>12000</v>
      </c>
      <c r="CL10875" s="26">
        <f t="shared" si="381"/>
        <v>6000</v>
      </c>
      <c r="CM10875" s="26"/>
      <c r="CR10875" s="26" t="str">
        <f t="shared" si="382"/>
        <v>('큰동네약국(성북구)-NP(7)', '426-24-01828', '서울특별시 성북구 오패산로3길 158 큰동네약국 (하월곡동)', '8806538014647', '신일티아민염산염정 10mg', 6000, '2025-03-01'),</v>
      </c>
    </row>
    <row r="10876" spans="79:96" x14ac:dyDescent="0.25">
      <c r="CA10876" s="29">
        <v>10873</v>
      </c>
      <c r="CB10876" s="50"/>
      <c r="CC10876" s="55" t="s">
        <v>14813</v>
      </c>
      <c r="CD10876" s="31" t="s">
        <v>2657</v>
      </c>
      <c r="CE10876" s="55" t="s">
        <v>4110</v>
      </c>
      <c r="CF10876" s="32" t="s">
        <v>271</v>
      </c>
      <c r="CG10876" s="33" t="s">
        <v>245</v>
      </c>
      <c r="CH10876" s="34">
        <v>109410</v>
      </c>
      <c r="CI10876" s="35">
        <v>45717</v>
      </c>
      <c r="CJ10876" s="35"/>
      <c r="CK10876" s="36">
        <v>218820</v>
      </c>
      <c r="CL10876" s="26">
        <f t="shared" si="381"/>
        <v>109410</v>
      </c>
      <c r="CM10876" s="26"/>
      <c r="CR10876" s="26" t="str">
        <f t="shared" si="382"/>
        <v>('큰동의약국 BP(부산진구)', '603-11-41539', '부산광역시 부산진구 진남로 554 (양정동)', '8806538052519', '셀코빅스캡슐 200mg', 109410, '2025-03-01'),</v>
      </c>
    </row>
    <row r="10877" spans="79:96" x14ac:dyDescent="0.25">
      <c r="CA10877" s="29">
        <v>10874</v>
      </c>
      <c r="CB10877" s="50"/>
      <c r="CC10877" s="55" t="s">
        <v>14813</v>
      </c>
      <c r="CD10877" s="31" t="s">
        <v>2657</v>
      </c>
      <c r="CE10877" s="55" t="s">
        <v>4110</v>
      </c>
      <c r="CF10877" s="32" t="s">
        <v>271</v>
      </c>
      <c r="CG10877" s="33" t="s">
        <v>245</v>
      </c>
      <c r="CH10877" s="34">
        <v>23445</v>
      </c>
      <c r="CI10877" s="35">
        <v>45689</v>
      </c>
      <c r="CJ10877" s="35"/>
      <c r="CK10877" s="36">
        <v>46890</v>
      </c>
      <c r="CL10877" s="26">
        <f t="shared" si="381"/>
        <v>23445</v>
      </c>
      <c r="CM10877" s="26"/>
      <c r="CR10877" s="26" t="str">
        <f t="shared" si="382"/>
        <v>('큰동의약국 BP(부산진구)', '603-11-41539', '부산광역시 부산진구 진남로 554 (양정동)', '8806538052519', '셀코빅스캡슐 200mg', 23445, '2025-02-01'),</v>
      </c>
    </row>
    <row r="10878" spans="79:96" x14ac:dyDescent="0.25">
      <c r="CA10878" s="29">
        <v>10875</v>
      </c>
      <c r="CB10878" s="50"/>
      <c r="CC10878" s="55" t="s">
        <v>14813</v>
      </c>
      <c r="CD10878" s="31" t="s">
        <v>2657</v>
      </c>
      <c r="CE10878" s="55" t="s">
        <v>4110</v>
      </c>
      <c r="CF10878" s="32" t="s">
        <v>244</v>
      </c>
      <c r="CG10878" s="33" t="s">
        <v>245</v>
      </c>
      <c r="CH10878" s="34">
        <v>286550</v>
      </c>
      <c r="CI10878" s="35">
        <v>45658</v>
      </c>
      <c r="CJ10878" s="35"/>
      <c r="CK10878" s="36">
        <v>573100</v>
      </c>
      <c r="CL10878" s="26">
        <f t="shared" si="381"/>
        <v>286550</v>
      </c>
      <c r="CM10878" s="26"/>
      <c r="CR10878" s="26" t="str">
        <f t="shared" si="382"/>
        <v>('큰동의약국 BP(부산진구)', '603-11-41539', '부산광역시 부산진구 진남로 554 (양정동)', '8806538052526', '셀코빅스캡슐 200mg', 286550, '2025-01-01'),</v>
      </c>
    </row>
    <row r="10879" spans="79:96" x14ac:dyDescent="0.25">
      <c r="CA10879" s="29">
        <v>10876</v>
      </c>
      <c r="CB10879" s="50"/>
      <c r="CC10879" s="55" t="s">
        <v>14813</v>
      </c>
      <c r="CD10879" s="31" t="s">
        <v>2657</v>
      </c>
      <c r="CE10879" s="55" t="s">
        <v>4110</v>
      </c>
      <c r="CF10879" s="32" t="s">
        <v>244</v>
      </c>
      <c r="CG10879" s="33" t="s">
        <v>245</v>
      </c>
      <c r="CH10879" s="34">
        <v>26050</v>
      </c>
      <c r="CI10879" s="35">
        <v>45717</v>
      </c>
      <c r="CJ10879" s="35"/>
      <c r="CK10879" s="36">
        <v>52100</v>
      </c>
      <c r="CL10879" s="26">
        <f t="shared" si="381"/>
        <v>26050</v>
      </c>
      <c r="CM10879" s="26"/>
      <c r="CR10879" s="26" t="str">
        <f t="shared" si="382"/>
        <v>('큰동의약국 BP(부산진구)', '603-11-41539', '부산광역시 부산진구 진남로 554 (양정동)', '8806538052526', '셀코빅스캡슐 200mg', 26050, '2025-03-01'),</v>
      </c>
    </row>
    <row r="10880" spans="79:96" x14ac:dyDescent="0.25">
      <c r="CA10880" s="29">
        <v>10877</v>
      </c>
      <c r="CB10880" s="50"/>
      <c r="CC10880" s="55" t="s">
        <v>14814</v>
      </c>
      <c r="CD10880" s="31" t="s">
        <v>14815</v>
      </c>
      <c r="CE10880" s="55" t="s">
        <v>14816</v>
      </c>
      <c r="CF10880" s="32" t="s">
        <v>2228</v>
      </c>
      <c r="CG10880" s="33" t="s">
        <v>790</v>
      </c>
      <c r="CH10880" s="34">
        <v>43500</v>
      </c>
      <c r="CI10880" s="35">
        <v>45717</v>
      </c>
      <c r="CJ10880" s="35"/>
      <c r="CK10880" s="36">
        <v>87000</v>
      </c>
      <c r="CL10880" s="26">
        <f t="shared" si="381"/>
        <v>43500</v>
      </c>
      <c r="CM10880" s="26"/>
      <c r="CR10880" s="26" t="str">
        <f t="shared" si="382"/>
        <v>('큰사랑약국-S', '645-74-00177', '경기 광명시 소하동 1364', '8806538013121', '신일슈도에페드린정 60mg', 43500, '2025-03-01'),</v>
      </c>
    </row>
    <row r="10881" spans="79:96" x14ac:dyDescent="0.25">
      <c r="CA10881" s="29">
        <v>10878</v>
      </c>
      <c r="CB10881" s="50"/>
      <c r="CC10881" s="55" t="s">
        <v>14817</v>
      </c>
      <c r="CD10881" s="31" t="s">
        <v>14818</v>
      </c>
      <c r="CE10881" s="55" t="s">
        <v>14819</v>
      </c>
      <c r="CF10881" s="32" t="s">
        <v>1017</v>
      </c>
      <c r="CG10881" s="33" t="s">
        <v>1018</v>
      </c>
      <c r="CH10881" s="34">
        <v>15000</v>
      </c>
      <c r="CI10881" s="35">
        <v>45717</v>
      </c>
      <c r="CJ10881" s="35"/>
      <c r="CK10881" s="36">
        <v>30000</v>
      </c>
      <c r="CL10881" s="26">
        <f t="shared" si="381"/>
        <v>15000</v>
      </c>
      <c r="CM10881" s="26"/>
      <c r="CR10881" s="26" t="str">
        <f t="shared" si="382"/>
        <v>('큰사랑온누리약국 HM(경기구리)', '876-24-01829', '경기도 구리시 동구릉로85번길 16 1층 (인창동)', '8806538015835', '신일이부프로펜정 400mg', 15000, '2025-03-01'),</v>
      </c>
    </row>
    <row r="10882" spans="79:96" x14ac:dyDescent="0.25">
      <c r="CA10882" s="29">
        <v>10879</v>
      </c>
      <c r="CB10882" s="50"/>
      <c r="CC10882" s="55" t="s">
        <v>14820</v>
      </c>
      <c r="CD10882" s="31" t="s">
        <v>14821</v>
      </c>
      <c r="CE10882" s="55" t="s">
        <v>14822</v>
      </c>
      <c r="CF10882" s="32" t="s">
        <v>3042</v>
      </c>
      <c r="CG10882" s="33" t="s">
        <v>537</v>
      </c>
      <c r="CH10882" s="34">
        <v>8190</v>
      </c>
      <c r="CI10882" s="35">
        <v>45717</v>
      </c>
      <c r="CJ10882" s="35"/>
      <c r="CK10882" s="36">
        <v>16380</v>
      </c>
      <c r="CL10882" s="26">
        <f t="shared" si="381"/>
        <v>8190</v>
      </c>
      <c r="CM10882" s="26"/>
      <c r="CR10882" s="26" t="str">
        <f t="shared" si="382"/>
        <v>('큰사랑온누리약국 HM(은평구)', '101-17-09767', '서울특별시 은평구 서오릉로 149 1층 큰사랑온누리약국 (구산동)', '8806538003610', '레오빌정 25mg', 8190, '2025-03-01'),</v>
      </c>
    </row>
    <row r="10883" spans="79:96" x14ac:dyDescent="0.25">
      <c r="CA10883" s="29">
        <v>10880</v>
      </c>
      <c r="CB10883" s="50"/>
      <c r="CC10883" s="55" t="s">
        <v>14820</v>
      </c>
      <c r="CD10883" s="31" t="s">
        <v>14821</v>
      </c>
      <c r="CE10883" s="55" t="s">
        <v>14822</v>
      </c>
      <c r="CF10883" s="32" t="s">
        <v>1323</v>
      </c>
      <c r="CG10883" s="33" t="s">
        <v>631</v>
      </c>
      <c r="CH10883" s="34">
        <v>15975</v>
      </c>
      <c r="CI10883" s="35">
        <v>45717</v>
      </c>
      <c r="CJ10883" s="35"/>
      <c r="CK10883" s="36">
        <v>31950</v>
      </c>
      <c r="CL10883" s="26">
        <f t="shared" si="381"/>
        <v>15975</v>
      </c>
      <c r="CM10883" s="26"/>
      <c r="CR10883" s="26" t="str">
        <f t="shared" si="382"/>
        <v>('큰사랑온누리약국 HM(은평구)', '101-17-09767', '서울특별시 은평구 서오릉로 149 1층 큰사랑온누리약국 (구산동)', '8806538009018', '신노바핀정 5mg', 15975, '2025-03-01'),</v>
      </c>
    </row>
    <row r="10884" spans="79:96" x14ac:dyDescent="0.25">
      <c r="CA10884" s="29">
        <v>10881</v>
      </c>
      <c r="CB10884" s="50"/>
      <c r="CC10884" s="55" t="s">
        <v>14820</v>
      </c>
      <c r="CD10884" s="31" t="s">
        <v>14821</v>
      </c>
      <c r="CE10884" s="55" t="s">
        <v>14822</v>
      </c>
      <c r="CF10884" s="32" t="s">
        <v>1686</v>
      </c>
      <c r="CG10884" s="33" t="s">
        <v>1033</v>
      </c>
      <c r="CH10884" s="34">
        <v>47835</v>
      </c>
      <c r="CI10884" s="35">
        <v>45717</v>
      </c>
      <c r="CJ10884" s="35"/>
      <c r="CK10884" s="36">
        <v>95670</v>
      </c>
      <c r="CL10884" s="26">
        <f t="shared" si="381"/>
        <v>47835</v>
      </c>
      <c r="CM10884" s="26"/>
      <c r="CR10884" s="26" t="str">
        <f t="shared" si="382"/>
        <v>('큰사랑온누리약국 HM(은평구)', '101-17-09767', '서울특별시 은평구 서오릉로 149 1층 큰사랑온누리약국 (구산동)', '8806538058122', '로타젯정10/10mg', 47835, '2025-03-01'),</v>
      </c>
    </row>
    <row r="10885" spans="79:96" x14ac:dyDescent="0.25">
      <c r="CA10885" s="29">
        <v>10882</v>
      </c>
      <c r="CB10885" s="50"/>
      <c r="CC10885" s="55" t="s">
        <v>14823</v>
      </c>
      <c r="CD10885" s="31" t="s">
        <v>8405</v>
      </c>
      <c r="CE10885" s="55" t="s">
        <v>14824</v>
      </c>
      <c r="CF10885" s="32" t="s">
        <v>1259</v>
      </c>
      <c r="CG10885" s="33" t="s">
        <v>1260</v>
      </c>
      <c r="CH10885" s="34">
        <v>12500</v>
      </c>
      <c r="CI10885" s="35">
        <v>45717</v>
      </c>
      <c r="CJ10885" s="35"/>
      <c r="CK10885" s="36">
        <v>25000</v>
      </c>
      <c r="CL10885" s="26">
        <f t="shared" ref="CL10885:CL10948" si="383">IFERROR(CK10885/2,"")</f>
        <v>12500</v>
      </c>
      <c r="CM10885" s="26"/>
      <c r="CR10885" s="26" t="str">
        <f t="shared" ref="CR10885:CR10948" si="384">IFERROR("('"&amp;CC10885&amp;"', '"&amp;CD10885&amp;"', '"&amp;CE10885&amp;"', '"&amp;CF10885&amp;"', '"&amp;CG10885&amp;"', "&amp;CH10885&amp;", '"&amp;TEXT(CI10885,"YYYY-MM-DD")&amp;"'),","")</f>
        <v>('큰약국(용산)-일양택배', '613-24-63409', '서울특별시 용산구 장문로 96 1층 (보광동)', '8806538005737', '메코민캡슐 500mcg', 12500, '2025-03-01'),</v>
      </c>
    </row>
    <row r="10886" spans="79:96" x14ac:dyDescent="0.25">
      <c r="CA10886" s="29">
        <v>10883</v>
      </c>
      <c r="CB10886" s="50"/>
      <c r="CC10886" s="55" t="s">
        <v>14823</v>
      </c>
      <c r="CD10886" s="31" t="s">
        <v>8405</v>
      </c>
      <c r="CE10886" s="55" t="s">
        <v>14824</v>
      </c>
      <c r="CF10886" s="32" t="s">
        <v>1259</v>
      </c>
      <c r="CG10886" s="33" t="s">
        <v>1260</v>
      </c>
      <c r="CH10886" s="34">
        <v>12500</v>
      </c>
      <c r="CI10886" s="35">
        <v>45689</v>
      </c>
      <c r="CJ10886" s="35"/>
      <c r="CK10886" s="36">
        <v>25000</v>
      </c>
      <c r="CL10886" s="26">
        <f t="shared" si="383"/>
        <v>12500</v>
      </c>
      <c r="CM10886" s="26"/>
      <c r="CR10886" s="26" t="str">
        <f t="shared" si="384"/>
        <v>('큰약국(용산)-일양택배', '613-24-63409', '서울특별시 용산구 장문로 96 1층 (보광동)', '8806538005737', '메코민캡슐 500mcg', 12500, '2025-02-01'),</v>
      </c>
    </row>
    <row r="10887" spans="79:96" x14ac:dyDescent="0.25">
      <c r="CA10887" s="29">
        <v>10884</v>
      </c>
      <c r="CB10887" s="50"/>
      <c r="CC10887" s="55" t="s">
        <v>14825</v>
      </c>
      <c r="CD10887" s="31" t="s">
        <v>14826</v>
      </c>
      <c r="CE10887" s="55" t="s">
        <v>14827</v>
      </c>
      <c r="CF10887" s="32" t="s">
        <v>3337</v>
      </c>
      <c r="CG10887" s="33" t="s">
        <v>1769</v>
      </c>
      <c r="CH10887" s="34">
        <v>11130</v>
      </c>
      <c r="CI10887" s="35">
        <v>45658</v>
      </c>
      <c r="CJ10887" s="35"/>
      <c r="CK10887" s="36">
        <v>22260</v>
      </c>
      <c r="CL10887" s="26">
        <f t="shared" si="383"/>
        <v>11130</v>
      </c>
      <c r="CM10887" s="26"/>
      <c r="CR10887" s="26" t="str">
        <f t="shared" si="384"/>
        <v>('큰약국-D', '130-41-34541', '경기도 부천시 원미구 부일로 341 펠리스카운티아파트아이파크상가405호 (중동)', '8806538062129', '자누메티아정50/850mg', 11130, '2025-01-01'),</v>
      </c>
    </row>
    <row r="10888" spans="79:96" x14ac:dyDescent="0.25">
      <c r="CA10888" s="29">
        <v>10885</v>
      </c>
      <c r="CB10888" s="50"/>
      <c r="CC10888" s="55" t="s">
        <v>14825</v>
      </c>
      <c r="CD10888" s="31" t="s">
        <v>14826</v>
      </c>
      <c r="CE10888" s="55" t="s">
        <v>14827</v>
      </c>
      <c r="CF10888" s="32" t="s">
        <v>3337</v>
      </c>
      <c r="CG10888" s="33" t="s">
        <v>1769</v>
      </c>
      <c r="CH10888" s="34">
        <v>11130</v>
      </c>
      <c r="CI10888" s="35">
        <v>45717</v>
      </c>
      <c r="CJ10888" s="35"/>
      <c r="CK10888" s="36">
        <v>22260</v>
      </c>
      <c r="CL10888" s="26">
        <f t="shared" si="383"/>
        <v>11130</v>
      </c>
      <c r="CM10888" s="26"/>
      <c r="CR10888" s="26" t="str">
        <f t="shared" si="384"/>
        <v>('큰약국-D', '130-41-34541', '경기도 부천시 원미구 부일로 341 펠리스카운티아파트아이파크상가405호 (중동)', '8806538062129', '자누메티아정50/850mg', 11130, '2025-03-01'),</v>
      </c>
    </row>
    <row r="10889" spans="79:96" x14ac:dyDescent="0.25">
      <c r="CA10889" s="29">
        <v>10886</v>
      </c>
      <c r="CB10889" s="50"/>
      <c r="CC10889" s="55" t="s">
        <v>14825</v>
      </c>
      <c r="CD10889" s="31" t="s">
        <v>14826</v>
      </c>
      <c r="CE10889" s="55" t="s">
        <v>14827</v>
      </c>
      <c r="CF10889" s="32" t="s">
        <v>1001</v>
      </c>
      <c r="CG10889" s="33" t="s">
        <v>1002</v>
      </c>
      <c r="CH10889" s="34">
        <v>9480</v>
      </c>
      <c r="CI10889" s="35">
        <v>45717</v>
      </c>
      <c r="CJ10889" s="35"/>
      <c r="CK10889" s="36">
        <v>18960</v>
      </c>
      <c r="CL10889" s="26">
        <f t="shared" si="383"/>
        <v>9480</v>
      </c>
      <c r="CM10889" s="26"/>
      <c r="CR10889" s="26" t="str">
        <f t="shared" si="384"/>
        <v>('큰약국-D', '130-41-34541', '경기도 부천시 원미구 부일로 341 펠리스카운티아파트아이파크상가405호 (중동)', '8806538027517', '프라빅정 75mg', 9480, '2025-03-01'),</v>
      </c>
    </row>
    <row r="10890" spans="79:96" x14ac:dyDescent="0.25">
      <c r="CA10890" s="29">
        <v>10887</v>
      </c>
      <c r="CB10890" s="50"/>
      <c r="CC10890" s="55" t="s">
        <v>14825</v>
      </c>
      <c r="CD10890" s="31" t="s">
        <v>14826</v>
      </c>
      <c r="CE10890" s="55" t="s">
        <v>14827</v>
      </c>
      <c r="CF10890" s="32" t="s">
        <v>2930</v>
      </c>
      <c r="CG10890" s="33" t="s">
        <v>1166</v>
      </c>
      <c r="CH10890" s="34">
        <v>6345</v>
      </c>
      <c r="CI10890" s="35">
        <v>45717</v>
      </c>
      <c r="CJ10890" s="35"/>
      <c r="CK10890" s="36">
        <v>12690</v>
      </c>
      <c r="CL10890" s="26">
        <f t="shared" si="383"/>
        <v>6345</v>
      </c>
      <c r="CM10890" s="26"/>
      <c r="CR10890" s="26" t="str">
        <f t="shared" si="384"/>
        <v>('큰약국-D', '130-41-34541', '경기도 부천시 원미구 부일로 341 펠리스카운티아파트아이파크상가405호 (중동)', '8806538011462', '신일모노독시엠캡슐 100mg', 6345, '2025-03-01'),</v>
      </c>
    </row>
    <row r="10891" spans="79:96" x14ac:dyDescent="0.25">
      <c r="CA10891" s="29">
        <v>10888</v>
      </c>
      <c r="CB10891" s="50"/>
      <c r="CC10891" s="55" t="s">
        <v>14828</v>
      </c>
      <c r="CD10891" s="31" t="s">
        <v>14829</v>
      </c>
      <c r="CE10891" s="55" t="s">
        <v>14830</v>
      </c>
      <c r="CF10891" s="32" t="s">
        <v>1824</v>
      </c>
      <c r="CG10891" s="33" t="s">
        <v>861</v>
      </c>
      <c r="CH10891" s="34">
        <v>6000</v>
      </c>
      <c r="CI10891" s="35">
        <v>45717</v>
      </c>
      <c r="CJ10891" s="35"/>
      <c r="CK10891" s="36">
        <v>12000</v>
      </c>
      <c r="CL10891" s="26">
        <f t="shared" si="383"/>
        <v>6000</v>
      </c>
      <c r="CM10891" s="26"/>
      <c r="CR10891" s="26" t="str">
        <f t="shared" si="384"/>
        <v>('탑프라자약국-H', '140-05-77291', '인천광역시 남동구 경인로 520 탑프라자제비04-1호 (간석동)', '8806538013510', '신일아시클로버크림', 6000, '2025-03-01'),</v>
      </c>
    </row>
    <row r="10892" spans="79:96" x14ac:dyDescent="0.25">
      <c r="CA10892" s="29">
        <v>10889</v>
      </c>
      <c r="CB10892" s="50"/>
      <c r="CC10892" s="55" t="s">
        <v>14831</v>
      </c>
      <c r="CD10892" s="31" t="s">
        <v>14832</v>
      </c>
      <c r="CE10892" s="55" t="s">
        <v>14833</v>
      </c>
      <c r="CF10892" s="32" t="s">
        <v>645</v>
      </c>
      <c r="CG10892" s="33" t="s">
        <v>646</v>
      </c>
      <c r="CH10892" s="34">
        <v>28500</v>
      </c>
      <c r="CI10892" s="35">
        <v>45717</v>
      </c>
      <c r="CJ10892" s="35"/>
      <c r="CK10892" s="36">
        <v>57000</v>
      </c>
      <c r="CL10892" s="26">
        <f t="shared" si="383"/>
        <v>28500</v>
      </c>
      <c r="CM10892" s="26"/>
      <c r="CR10892" s="26" t="str">
        <f t="shared" si="384"/>
        <v>('태성약품(주) DD(대전중구)', '305-81-65324', '대전 중구 오류동 171-29번지 4층', '8806538014265', '신일브롬헥신염산염정 8mg', 28500, '2025-03-01'),</v>
      </c>
    </row>
    <row r="10893" spans="79:96" x14ac:dyDescent="0.25">
      <c r="CA10893" s="29">
        <v>10890</v>
      </c>
      <c r="CB10893" s="50"/>
      <c r="CC10893" s="55" t="s">
        <v>14834</v>
      </c>
      <c r="CD10893" s="31" t="s">
        <v>14835</v>
      </c>
      <c r="CE10893" s="55" t="s">
        <v>14836</v>
      </c>
      <c r="CF10893" s="32" t="s">
        <v>1041</v>
      </c>
      <c r="CG10893" s="33" t="s">
        <v>1004</v>
      </c>
      <c r="CH10893" s="34">
        <v>12000</v>
      </c>
      <c r="CI10893" s="35">
        <v>45717</v>
      </c>
      <c r="CJ10893" s="35"/>
      <c r="CK10893" s="36">
        <v>24000</v>
      </c>
      <c r="CL10893" s="26">
        <f t="shared" si="383"/>
        <v>12000</v>
      </c>
      <c r="CM10893" s="26"/>
      <c r="CR10893" s="26" t="str">
        <f t="shared" si="384"/>
        <v>('태인약품 DD(청주시)', '303-04-72565', '충북 청주시 흥덕구 가경동 174-4(가경로101번길 30)', '8806538014647', '신일티아민염산염정 10mg', 12000, '2025-03-01'),</v>
      </c>
    </row>
    <row r="10894" spans="79:96" x14ac:dyDescent="0.25">
      <c r="CA10894" s="29">
        <v>10891</v>
      </c>
      <c r="CB10894" s="50"/>
      <c r="CC10894" s="55" t="s">
        <v>14837</v>
      </c>
      <c r="CD10894" s="31" t="s">
        <v>14838</v>
      </c>
      <c r="CE10894" s="55" t="s">
        <v>14839</v>
      </c>
      <c r="CF10894" s="32" t="s">
        <v>1032</v>
      </c>
      <c r="CG10894" s="33" t="s">
        <v>948</v>
      </c>
      <c r="CH10894" s="34">
        <v>11000</v>
      </c>
      <c r="CI10894" s="35">
        <v>45717</v>
      </c>
      <c r="CJ10894" s="35"/>
      <c r="CK10894" s="36">
        <v>22000</v>
      </c>
      <c r="CL10894" s="26">
        <f t="shared" si="383"/>
        <v>11000</v>
      </c>
      <c r="CM10894" s="26"/>
      <c r="CR10894" s="26" t="str">
        <f t="shared" si="384"/>
        <v>('태평양약국 HM(의정부시)', '401-25-04823', '경기도 의정부시 태평로90번길 3 1층 (의정부동)', '8806538014029', '신일엠정 500mg', 11000, '2025-03-01'),</v>
      </c>
    </row>
    <row r="10895" spans="79:96" x14ac:dyDescent="0.25">
      <c r="CA10895" s="29">
        <v>10892</v>
      </c>
      <c r="CB10895" s="50"/>
      <c r="CC10895" s="55" t="s">
        <v>14840</v>
      </c>
      <c r="CD10895" s="31" t="s">
        <v>14841</v>
      </c>
      <c r="CE10895" s="55" t="s">
        <v>14842</v>
      </c>
      <c r="CF10895" s="32" t="s">
        <v>2328</v>
      </c>
      <c r="CG10895" s="33" t="s">
        <v>85</v>
      </c>
      <c r="CH10895" s="34">
        <v>29835</v>
      </c>
      <c r="CI10895" s="35">
        <v>45689</v>
      </c>
      <c r="CJ10895" s="35"/>
      <c r="CK10895" s="36">
        <v>59670</v>
      </c>
      <c r="CL10895" s="26">
        <f t="shared" si="383"/>
        <v>29835</v>
      </c>
      <c r="CM10895" s="26"/>
      <c r="CR10895" s="26" t="str">
        <f t="shared" si="384"/>
        <v>('태평양약국(서초)-T/KP(3)', '591-12-00794', '서울 서초구 우면동 757 서초타워 제에이동103호', '8806538013718', '리피칸정 10mg', 29835, '2025-02-01'),</v>
      </c>
    </row>
    <row r="10896" spans="79:96" x14ac:dyDescent="0.25">
      <c r="CA10896" s="29">
        <v>10893</v>
      </c>
      <c r="CB10896" s="50"/>
      <c r="CC10896" s="55" t="s">
        <v>14843</v>
      </c>
      <c r="CD10896" s="31" t="s">
        <v>2939</v>
      </c>
      <c r="CE10896" s="55" t="s">
        <v>14844</v>
      </c>
      <c r="CF10896" s="32" t="s">
        <v>1001</v>
      </c>
      <c r="CG10896" s="33" t="s">
        <v>1002</v>
      </c>
      <c r="CH10896" s="34">
        <v>37920</v>
      </c>
      <c r="CI10896" s="35">
        <v>45658</v>
      </c>
      <c r="CJ10896" s="35"/>
      <c r="CK10896" s="36">
        <v>75840</v>
      </c>
      <c r="CL10896" s="26">
        <f t="shared" si="383"/>
        <v>37920</v>
      </c>
      <c r="CM10896" s="26"/>
      <c r="CR10896" s="26" t="str">
        <f t="shared" si="384"/>
        <v>('택지현대약국 HM(강릉시)', '226-09-25659', '강원 강릉시 교1동 40(교동)', '8806538027517', '프라빅정 75mg', 37920, '2025-01-01'),</v>
      </c>
    </row>
    <row r="10897" spans="79:96" x14ac:dyDescent="0.25">
      <c r="CA10897" s="29">
        <v>10894</v>
      </c>
      <c r="CB10897" s="50"/>
      <c r="CC10897" s="55" t="s">
        <v>14845</v>
      </c>
      <c r="CD10897" s="31" t="s">
        <v>14846</v>
      </c>
      <c r="CE10897" s="55" t="s">
        <v>14847</v>
      </c>
      <c r="CF10897" s="32" t="s">
        <v>732</v>
      </c>
      <c r="CG10897" s="33" t="s">
        <v>733</v>
      </c>
      <c r="CH10897" s="34">
        <v>5750</v>
      </c>
      <c r="CI10897" s="35">
        <v>45717</v>
      </c>
      <c r="CJ10897" s="35"/>
      <c r="CK10897" s="36">
        <v>11500</v>
      </c>
      <c r="CL10897" s="26">
        <f t="shared" si="383"/>
        <v>5750</v>
      </c>
      <c r="CM10897" s="26"/>
      <c r="CR10897" s="26" t="str">
        <f t="shared" si="384"/>
        <v>('터미널약국 HM(전북장수)', '109-26-52009', '전북특별자치도 장수군 한들로 90-1 1층 (장계면)', '8806538017259', '신일피리독신정 50mg', 5750, '2025-03-01'),</v>
      </c>
    </row>
    <row r="10898" spans="79:96" x14ac:dyDescent="0.25">
      <c r="CA10898" s="29">
        <v>10895</v>
      </c>
      <c r="CB10898" s="50"/>
      <c r="CC10898" s="55" t="s">
        <v>14848</v>
      </c>
      <c r="CD10898" s="31" t="s">
        <v>14849</v>
      </c>
      <c r="CE10898" s="55" t="s">
        <v>14850</v>
      </c>
      <c r="CF10898" s="32" t="s">
        <v>4973</v>
      </c>
      <c r="CG10898" s="33" t="s">
        <v>2157</v>
      </c>
      <c r="CH10898" s="34">
        <v>15750</v>
      </c>
      <c r="CI10898" s="35">
        <v>45717</v>
      </c>
      <c r="CJ10898" s="35"/>
      <c r="CK10898" s="36">
        <v>31500</v>
      </c>
      <c r="CL10898" s="26">
        <f t="shared" si="383"/>
        <v>15750</v>
      </c>
      <c r="CM10898" s="26"/>
      <c r="CR10898" s="26" t="str">
        <f t="shared" si="384"/>
        <v>('터미널약국(중구)-T/C(일)', '685-46-00681', '인천광역시 중구 연안부두로 70 인천항만연안여객터미널 (항동7가)', '8806538000954', '나프롱정 275mg', 15750, '2025-03-01'),</v>
      </c>
    </row>
    <row r="10899" spans="79:96" x14ac:dyDescent="0.25">
      <c r="CA10899" s="29">
        <v>10896</v>
      </c>
      <c r="CB10899" s="50"/>
      <c r="CC10899" s="55" t="s">
        <v>14851</v>
      </c>
      <c r="CD10899" s="31" t="s">
        <v>14852</v>
      </c>
      <c r="CE10899" s="55" t="s">
        <v>14853</v>
      </c>
      <c r="CF10899" s="32" t="s">
        <v>732</v>
      </c>
      <c r="CG10899" s="33" t="s">
        <v>733</v>
      </c>
      <c r="CH10899" s="34">
        <v>5750</v>
      </c>
      <c r="CI10899" s="35">
        <v>45717</v>
      </c>
      <c r="CJ10899" s="35"/>
      <c r="CK10899" s="36">
        <v>11500</v>
      </c>
      <c r="CL10899" s="26">
        <f t="shared" si="383"/>
        <v>5750</v>
      </c>
      <c r="CM10899" s="26"/>
      <c r="CR10899" s="26" t="str">
        <f t="shared" si="384"/>
        <v>('테라스파란문약국 HM(송도)-K(일)', '547-02-03010', '인천광역시 연수구 센트럴로 415 S동 148호(힐스테이트송도더테라스) (송도동)', '8806538017259', '신일피리독신정 50mg', 5750, '2025-03-01'),</v>
      </c>
    </row>
    <row r="10900" spans="79:96" x14ac:dyDescent="0.25">
      <c r="CA10900" s="29">
        <v>10897</v>
      </c>
      <c r="CB10900" s="50"/>
      <c r="CC10900" s="55" t="s">
        <v>14854</v>
      </c>
      <c r="CD10900" s="31" t="s">
        <v>1618</v>
      </c>
      <c r="CE10900" s="55" t="s">
        <v>14855</v>
      </c>
      <c r="CF10900" s="32" t="s">
        <v>2151</v>
      </c>
      <c r="CG10900" s="33" t="s">
        <v>61</v>
      </c>
      <c r="CH10900" s="34">
        <v>25750</v>
      </c>
      <c r="CI10900" s="35">
        <v>45717</v>
      </c>
      <c r="CJ10900" s="35"/>
      <c r="CK10900" s="36">
        <v>51500</v>
      </c>
      <c r="CL10900" s="26">
        <f t="shared" si="383"/>
        <v>25750</v>
      </c>
      <c r="CM10900" s="26"/>
      <c r="CR10900" s="26" t="str">
        <f t="shared" si="384"/>
        <v>('토마토약국 HM(*남양주시)', '250-21-00202', '경기 남양주시 호평동 26, 115호(호평동,호평메인씨네마타워)', '8806538000220', '가모피드정 5mg', 25750, '2025-03-01'),</v>
      </c>
    </row>
    <row r="10901" spans="79:96" x14ac:dyDescent="0.25">
      <c r="CA10901" s="29">
        <v>10898</v>
      </c>
      <c r="CB10901" s="50"/>
      <c r="CC10901" s="55" t="s">
        <v>14854</v>
      </c>
      <c r="CD10901" s="31" t="s">
        <v>1618</v>
      </c>
      <c r="CE10901" s="55" t="s">
        <v>14855</v>
      </c>
      <c r="CF10901" s="32" t="s">
        <v>2151</v>
      </c>
      <c r="CG10901" s="33" t="s">
        <v>61</v>
      </c>
      <c r="CH10901" s="34">
        <v>25750</v>
      </c>
      <c r="CI10901" s="35">
        <v>45717</v>
      </c>
      <c r="CJ10901" s="35"/>
      <c r="CK10901" s="36">
        <v>51500</v>
      </c>
      <c r="CL10901" s="26">
        <f t="shared" si="383"/>
        <v>25750</v>
      </c>
      <c r="CM10901" s="26"/>
      <c r="CR10901" s="26" t="str">
        <f t="shared" si="384"/>
        <v>('토마토약국 HM(*남양주시)', '250-21-00202', '경기 남양주시 호평동 26, 115호(호평동,호평메인씨네마타워)', '8806538000220', '가모피드정 5mg', 25750, '2025-03-01'),</v>
      </c>
    </row>
    <row r="10902" spans="79:96" x14ac:dyDescent="0.25">
      <c r="CA10902" s="29">
        <v>10899</v>
      </c>
      <c r="CB10902" s="50"/>
      <c r="CC10902" s="55" t="s">
        <v>14856</v>
      </c>
      <c r="CD10902" s="31" t="s">
        <v>14857</v>
      </c>
      <c r="CE10902" s="55" t="s">
        <v>14858</v>
      </c>
      <c r="CF10902" s="32" t="s">
        <v>1032</v>
      </c>
      <c r="CG10902" s="33" t="s">
        <v>948</v>
      </c>
      <c r="CH10902" s="34">
        <v>11000</v>
      </c>
      <c r="CI10902" s="35">
        <v>45717</v>
      </c>
      <c r="CJ10902" s="35"/>
      <c r="CK10902" s="36">
        <v>22000</v>
      </c>
      <c r="CL10902" s="26">
        <f t="shared" si="383"/>
        <v>11000</v>
      </c>
      <c r="CM10902" s="26"/>
      <c r="CR10902" s="26" t="str">
        <f t="shared" si="384"/>
        <v>('튼튼드림약국-G', '131-12-26404', '인천광역시 부평구 후정동로 35 삼산빌딩 1층 5호 (삼산동)', '8806538014029', '신일엠정 500mg', 11000, '2025-03-01'),</v>
      </c>
    </row>
    <row r="10903" spans="79:96" x14ac:dyDescent="0.25">
      <c r="CA10903" s="29">
        <v>10900</v>
      </c>
      <c r="CB10903" s="50"/>
      <c r="CC10903" s="55" t="s">
        <v>14859</v>
      </c>
      <c r="CD10903" s="31" t="s">
        <v>14860</v>
      </c>
      <c r="CE10903" s="55" t="s">
        <v>14861</v>
      </c>
      <c r="CF10903" s="32" t="s">
        <v>645</v>
      </c>
      <c r="CG10903" s="33" t="s">
        <v>646</v>
      </c>
      <c r="CH10903" s="34">
        <v>9500</v>
      </c>
      <c r="CI10903" s="35">
        <v>45717</v>
      </c>
      <c r="CJ10903" s="35"/>
      <c r="CK10903" s="36">
        <v>19000</v>
      </c>
      <c r="CL10903" s="26">
        <f t="shared" si="383"/>
        <v>9500</v>
      </c>
      <c r="CM10903" s="26"/>
      <c r="CR10903" s="26" t="str">
        <f t="shared" si="384"/>
        <v>('튼튼약국(양주시)-NP(4)', '284-13-01193', '경기도 양주시 옥정로 143 105호 (옥정동)', '8806538014265', '신일브롬헥신염산염정 8mg', 9500, '2025-03-01'),</v>
      </c>
    </row>
    <row r="10904" spans="79:96" x14ac:dyDescent="0.25">
      <c r="CA10904" s="29">
        <v>10901</v>
      </c>
      <c r="CB10904" s="50"/>
      <c r="CC10904" s="55" t="s">
        <v>14862</v>
      </c>
      <c r="CD10904" s="31" t="s">
        <v>8112</v>
      </c>
      <c r="CE10904" s="55" t="s">
        <v>14863</v>
      </c>
      <c r="CF10904" s="32" t="s">
        <v>1077</v>
      </c>
      <c r="CG10904" s="33" t="s">
        <v>1078</v>
      </c>
      <c r="CH10904" s="34">
        <v>13750</v>
      </c>
      <c r="CI10904" s="35">
        <v>45689</v>
      </c>
      <c r="CJ10904" s="35"/>
      <c r="CK10904" s="36">
        <v>27500</v>
      </c>
      <c r="CL10904" s="26">
        <f t="shared" si="383"/>
        <v>13750</v>
      </c>
      <c r="CM10904" s="26"/>
      <c r="CR10904" s="26" t="str">
        <f t="shared" si="384"/>
        <v>('튼튼약국(양평군)-NP(8)', '536-43-00321', '경기도 양평군 시민로 6-1 1층 (양평읍)', '8806538056425', '프로나지액 25mL', 13750, '2025-02-01'),</v>
      </c>
    </row>
    <row r="10905" spans="79:96" x14ac:dyDescent="0.25">
      <c r="CA10905" s="29">
        <v>10902</v>
      </c>
      <c r="CB10905" s="50"/>
      <c r="CC10905" s="55" t="s">
        <v>14862</v>
      </c>
      <c r="CD10905" s="31" t="s">
        <v>8112</v>
      </c>
      <c r="CE10905" s="55" t="s">
        <v>14863</v>
      </c>
      <c r="CF10905" s="32" t="s">
        <v>1077</v>
      </c>
      <c r="CG10905" s="33" t="s">
        <v>1078</v>
      </c>
      <c r="CH10905" s="34">
        <v>5500</v>
      </c>
      <c r="CI10905" s="35">
        <v>45658</v>
      </c>
      <c r="CJ10905" s="35"/>
      <c r="CK10905" s="36">
        <v>11000</v>
      </c>
      <c r="CL10905" s="26">
        <f t="shared" si="383"/>
        <v>5500</v>
      </c>
      <c r="CM10905" s="26"/>
      <c r="CR10905" s="26" t="str">
        <f t="shared" si="384"/>
        <v>('튼튼약국(양평군)-NP(8)', '536-43-00321', '경기도 양평군 시민로 6-1 1층 (양평읍)', '8806538056425', '프로나지액 25mL', 5500, '2025-01-01'),</v>
      </c>
    </row>
    <row r="10906" spans="79:96" x14ac:dyDescent="0.25">
      <c r="CA10906" s="29">
        <v>10903</v>
      </c>
      <c r="CB10906" s="50"/>
      <c r="CC10906" s="55" t="s">
        <v>14862</v>
      </c>
      <c r="CD10906" s="31" t="s">
        <v>8112</v>
      </c>
      <c r="CE10906" s="55" t="s">
        <v>14863</v>
      </c>
      <c r="CF10906" s="32" t="s">
        <v>1077</v>
      </c>
      <c r="CG10906" s="33" t="s">
        <v>1078</v>
      </c>
      <c r="CH10906" s="34">
        <v>22000</v>
      </c>
      <c r="CI10906" s="35">
        <v>45717</v>
      </c>
      <c r="CJ10906" s="35"/>
      <c r="CK10906" s="36">
        <v>44000</v>
      </c>
      <c r="CL10906" s="26">
        <f t="shared" si="383"/>
        <v>22000</v>
      </c>
      <c r="CM10906" s="26"/>
      <c r="CR10906" s="26" t="str">
        <f t="shared" si="384"/>
        <v>('튼튼약국(양평군)-NP(8)', '536-43-00321', '경기도 양평군 시민로 6-1 1층 (양평읍)', '8806538056425', '프로나지액 25mL', 22000, '2025-03-01'),</v>
      </c>
    </row>
    <row r="10907" spans="79:96" x14ac:dyDescent="0.25">
      <c r="CA10907" s="29">
        <v>10904</v>
      </c>
      <c r="CB10907" s="50"/>
      <c r="CC10907" s="55" t="s">
        <v>14862</v>
      </c>
      <c r="CD10907" s="31" t="s">
        <v>8112</v>
      </c>
      <c r="CE10907" s="55" t="s">
        <v>14863</v>
      </c>
      <c r="CF10907" s="32" t="s">
        <v>1077</v>
      </c>
      <c r="CG10907" s="33" t="s">
        <v>1078</v>
      </c>
      <c r="CH10907" s="34">
        <v>2750</v>
      </c>
      <c r="CI10907" s="35">
        <v>45717</v>
      </c>
      <c r="CJ10907" s="35"/>
      <c r="CK10907" s="36">
        <v>5500</v>
      </c>
      <c r="CL10907" s="26">
        <f t="shared" si="383"/>
        <v>2750</v>
      </c>
      <c r="CM10907" s="26"/>
      <c r="CR10907" s="26" t="str">
        <f t="shared" si="384"/>
        <v>('튼튼약국(양평군)-NP(8)', '536-43-00321', '경기도 양평군 시민로 6-1 1층 (양평읍)', '8806538056425', '프로나지액 25mL', 2750, '2025-03-01'),</v>
      </c>
    </row>
    <row r="10908" spans="79:96" x14ac:dyDescent="0.25">
      <c r="CA10908" s="29">
        <v>10905</v>
      </c>
      <c r="CB10908" s="50"/>
      <c r="CC10908" s="55" t="s">
        <v>14862</v>
      </c>
      <c r="CD10908" s="31" t="s">
        <v>8112</v>
      </c>
      <c r="CE10908" s="55" t="s">
        <v>14863</v>
      </c>
      <c r="CF10908" s="32" t="s">
        <v>1077</v>
      </c>
      <c r="CG10908" s="33" t="s">
        <v>1078</v>
      </c>
      <c r="CH10908" s="34">
        <v>13750</v>
      </c>
      <c r="CI10908" s="35">
        <v>45717</v>
      </c>
      <c r="CJ10908" s="35"/>
      <c r="CK10908" s="36">
        <v>27500</v>
      </c>
      <c r="CL10908" s="26">
        <f t="shared" si="383"/>
        <v>13750</v>
      </c>
      <c r="CM10908" s="26"/>
      <c r="CR10908" s="26" t="str">
        <f t="shared" si="384"/>
        <v>('튼튼약국(양평군)-NP(8)', '536-43-00321', '경기도 양평군 시민로 6-1 1층 (양평읍)', '8806538056425', '프로나지액 25mL', 13750, '2025-03-01'),</v>
      </c>
    </row>
    <row r="10909" spans="79:96" x14ac:dyDescent="0.25">
      <c r="CA10909" s="29">
        <v>10906</v>
      </c>
      <c r="CB10909" s="50"/>
      <c r="CC10909" s="55" t="s">
        <v>14862</v>
      </c>
      <c r="CD10909" s="31" t="s">
        <v>8112</v>
      </c>
      <c r="CE10909" s="55" t="s">
        <v>14863</v>
      </c>
      <c r="CF10909" s="32" t="s">
        <v>1077</v>
      </c>
      <c r="CG10909" s="33" t="s">
        <v>1078</v>
      </c>
      <c r="CH10909" s="34">
        <v>13750</v>
      </c>
      <c r="CI10909" s="35">
        <v>45717</v>
      </c>
      <c r="CJ10909" s="35"/>
      <c r="CK10909" s="36">
        <v>27500</v>
      </c>
      <c r="CL10909" s="26">
        <f t="shared" si="383"/>
        <v>13750</v>
      </c>
      <c r="CM10909" s="26"/>
      <c r="CR10909" s="26" t="str">
        <f t="shared" si="384"/>
        <v>('튼튼약국(양평군)-NP(8)', '536-43-00321', '경기도 양평군 시민로 6-1 1층 (양평읍)', '8806538056425', '프로나지액 25mL', 13750, '2025-03-01'),</v>
      </c>
    </row>
    <row r="10910" spans="79:96" x14ac:dyDescent="0.25">
      <c r="CA10910" s="29">
        <v>10907</v>
      </c>
      <c r="CB10910" s="50"/>
      <c r="CC10910" s="55" t="s">
        <v>14864</v>
      </c>
      <c r="CD10910" s="31" t="s">
        <v>14865</v>
      </c>
      <c r="CE10910" s="55" t="s">
        <v>14866</v>
      </c>
      <c r="CF10910" s="32" t="s">
        <v>615</v>
      </c>
      <c r="CG10910" s="33" t="s">
        <v>616</v>
      </c>
      <c r="CH10910" s="34">
        <v>7500</v>
      </c>
      <c r="CI10910" s="35">
        <v>45717</v>
      </c>
      <c r="CJ10910" s="35"/>
      <c r="CK10910" s="36">
        <v>15000</v>
      </c>
      <c r="CL10910" s="26">
        <f t="shared" si="383"/>
        <v>7500</v>
      </c>
      <c r="CM10910" s="26"/>
      <c r="CR10910" s="26" t="str">
        <f t="shared" si="384"/>
        <v>('튼튼약국(울산)', '712-04-02545', '울산광역시 동구 방어진순환도로 771 에스오션타워101호 (전하동)', '8806538015149', '신일폴산정 1mg', 7500, '2025-03-01'),</v>
      </c>
    </row>
    <row r="10911" spans="79:96" x14ac:dyDescent="0.25">
      <c r="CA10911" s="29">
        <v>10908</v>
      </c>
      <c r="CB10911" s="50"/>
      <c r="CC10911" s="55" t="s">
        <v>14867</v>
      </c>
      <c r="CD10911" s="31" t="s">
        <v>14868</v>
      </c>
      <c r="CE10911" s="55" t="s">
        <v>14869</v>
      </c>
      <c r="CF10911" s="32" t="s">
        <v>1259</v>
      </c>
      <c r="CG10911" s="33" t="s">
        <v>1260</v>
      </c>
      <c r="CH10911" s="34">
        <v>12500</v>
      </c>
      <c r="CI10911" s="35">
        <v>45717</v>
      </c>
      <c r="CJ10911" s="35"/>
      <c r="CK10911" s="36">
        <v>25000</v>
      </c>
      <c r="CL10911" s="26">
        <f t="shared" si="383"/>
        <v>12500</v>
      </c>
      <c r="CM10911" s="26"/>
      <c r="CR10911" s="26" t="str">
        <f t="shared" si="384"/>
        <v>('튼튼약국(의정부)-NP(4)', '306-10-71566', '경기도 의정부시 평화로 243 1층 (호원동)', '8806538005737', '메코민캡슐 500mcg', 12500, '2025-03-01'),</v>
      </c>
    </row>
    <row r="10912" spans="79:96" x14ac:dyDescent="0.25">
      <c r="CA10912" s="29">
        <v>10909</v>
      </c>
      <c r="CB10912" s="50"/>
      <c r="CC10912" s="55" t="s">
        <v>14870</v>
      </c>
      <c r="CD10912" s="31" t="s">
        <v>14871</v>
      </c>
      <c r="CE10912" s="55" t="s">
        <v>14872</v>
      </c>
      <c r="CF10912" s="32" t="s">
        <v>2228</v>
      </c>
      <c r="CG10912" s="33" t="s">
        <v>790</v>
      </c>
      <c r="CH10912" s="34">
        <v>-29000</v>
      </c>
      <c r="CI10912" s="35">
        <v>45717</v>
      </c>
      <c r="CJ10912" s="35"/>
      <c r="CK10912" s="36">
        <v>-58000</v>
      </c>
      <c r="CL10912" s="26">
        <f t="shared" si="383"/>
        <v>-29000</v>
      </c>
      <c r="CM10912" s="26"/>
      <c r="CR10912" s="26" t="str">
        <f t="shared" si="384"/>
        <v>('파란약국-P/(삼)', '874-49-00531', '경기도 화성시 동탄순환대로 127-5 우성센트럴타워 (산척동)', '8806538013121', '신일슈도에페드린정 60mg', -29000, '2025-03-01'),</v>
      </c>
    </row>
    <row r="10913" spans="79:96" x14ac:dyDescent="0.25">
      <c r="CA10913" s="29">
        <v>10910</v>
      </c>
      <c r="CB10913" s="50"/>
      <c r="CC10913" s="55" t="s">
        <v>14873</v>
      </c>
      <c r="CD10913" s="31" t="s">
        <v>1816</v>
      </c>
      <c r="CE10913" s="55" t="s">
        <v>14874</v>
      </c>
      <c r="CF10913" s="32" t="s">
        <v>1340</v>
      </c>
      <c r="CG10913" s="33" t="s">
        <v>1341</v>
      </c>
      <c r="CH10913" s="34">
        <v>-5580</v>
      </c>
      <c r="CI10913" s="35">
        <v>45689</v>
      </c>
      <c r="CJ10913" s="35"/>
      <c r="CK10913" s="36">
        <v>-11160</v>
      </c>
      <c r="CL10913" s="26">
        <f t="shared" si="383"/>
        <v>-5580</v>
      </c>
      <c r="CM10913" s="26"/>
      <c r="CR10913" s="26" t="str">
        <f t="shared" si="384"/>
        <v>('파랑새약국 HM(강남구)', '220-01-43288', '서울특별시 강남구 일원로 47 대청빌딩1 (일원동)', '8806538013640', '신일아테놀올정 50mg', -5580, '2025-02-01'),</v>
      </c>
    </row>
    <row r="10914" spans="79:96" x14ac:dyDescent="0.25">
      <c r="CA10914" s="29">
        <v>10911</v>
      </c>
      <c r="CB10914" s="50"/>
      <c r="CC10914" s="55" t="s">
        <v>14873</v>
      </c>
      <c r="CD10914" s="31" t="s">
        <v>1816</v>
      </c>
      <c r="CE10914" s="55" t="s">
        <v>14874</v>
      </c>
      <c r="CF10914" s="32" t="s">
        <v>3493</v>
      </c>
      <c r="CG10914" s="33" t="s">
        <v>459</v>
      </c>
      <c r="CH10914" s="34">
        <v>25750</v>
      </c>
      <c r="CI10914" s="35">
        <v>45658</v>
      </c>
      <c r="CJ10914" s="35"/>
      <c r="CK10914" s="36">
        <v>51500</v>
      </c>
      <c r="CL10914" s="26">
        <f t="shared" si="383"/>
        <v>25750</v>
      </c>
      <c r="CM10914" s="26"/>
      <c r="CR10914" s="26" t="str">
        <f t="shared" si="384"/>
        <v>('파랑새약국 HM(강남구)', '220-01-43288', '서울특별시 강남구 일원로 47 대청빌딩1 (일원동)', '8806538003221', '레바드린정 100mg', 25750, '2025-01-01'),</v>
      </c>
    </row>
    <row r="10915" spans="79:96" x14ac:dyDescent="0.25">
      <c r="CA10915" s="29">
        <v>10912</v>
      </c>
      <c r="CB10915" s="50"/>
      <c r="CC10915" s="55" t="s">
        <v>14875</v>
      </c>
      <c r="CD10915" s="31" t="s">
        <v>11823</v>
      </c>
      <c r="CE10915" s="55" t="s">
        <v>14876</v>
      </c>
      <c r="CF10915" s="32" t="s">
        <v>2324</v>
      </c>
      <c r="CG10915" s="33" t="s">
        <v>61</v>
      </c>
      <c r="CH10915" s="34">
        <v>4635</v>
      </c>
      <c r="CI10915" s="35">
        <v>45717</v>
      </c>
      <c r="CJ10915" s="35"/>
      <c r="CK10915" s="36">
        <v>9270</v>
      </c>
      <c r="CL10915" s="26">
        <f t="shared" si="383"/>
        <v>4635</v>
      </c>
      <c r="CM10915" s="26"/>
      <c r="CR10915" s="26" t="str">
        <f t="shared" si="384"/>
        <v>('파랑새약국(부천)-D(일)', '128-09-59379', '경기도 부천시 원미구 길주로 237 부천메디칼 1층 110호 (중동)', '8806538000213', '가모피드정 5mg', 4635, '2025-03-01'),</v>
      </c>
    </row>
    <row r="10916" spans="79:96" x14ac:dyDescent="0.25">
      <c r="CA10916" s="29">
        <v>10913</v>
      </c>
      <c r="CB10916" s="50"/>
      <c r="CC10916" s="55" t="s">
        <v>14875</v>
      </c>
      <c r="CD10916" s="31" t="s">
        <v>11823</v>
      </c>
      <c r="CE10916" s="55" t="s">
        <v>14876</v>
      </c>
      <c r="CF10916" s="32" t="s">
        <v>499</v>
      </c>
      <c r="CG10916" s="33" t="s">
        <v>500</v>
      </c>
      <c r="CH10916" s="34">
        <v>10380</v>
      </c>
      <c r="CI10916" s="35">
        <v>45717</v>
      </c>
      <c r="CJ10916" s="35"/>
      <c r="CK10916" s="36">
        <v>20760</v>
      </c>
      <c r="CL10916" s="26">
        <f t="shared" si="383"/>
        <v>10380</v>
      </c>
      <c r="CM10916" s="26"/>
      <c r="CR10916" s="26" t="str">
        <f t="shared" si="384"/>
        <v>('파랑새약국(부천)-D(일)', '128-09-59379', '경기도 부천시 원미구 길주로 237 부천메디칼 1층 110호 (중동)', '8806538049823', '하이엘정 5mg', 10380, '2025-03-01'),</v>
      </c>
    </row>
    <row r="10917" spans="79:96" x14ac:dyDescent="0.25">
      <c r="CA10917" s="29">
        <v>10914</v>
      </c>
      <c r="CB10917" s="50"/>
      <c r="CC10917" s="55" t="s">
        <v>14877</v>
      </c>
      <c r="CD10917" s="31" t="s">
        <v>14878</v>
      </c>
      <c r="CE10917" s="55" t="s">
        <v>14879</v>
      </c>
      <c r="CF10917" s="32" t="s">
        <v>645</v>
      </c>
      <c r="CG10917" s="33" t="s">
        <v>646</v>
      </c>
      <c r="CH10917" s="34">
        <v>9500</v>
      </c>
      <c r="CI10917" s="35">
        <v>45717</v>
      </c>
      <c r="CJ10917" s="35"/>
      <c r="CK10917" s="36">
        <v>19000</v>
      </c>
      <c r="CL10917" s="26">
        <f t="shared" si="383"/>
        <v>9500</v>
      </c>
      <c r="CM10917" s="26"/>
      <c r="CR10917" s="26" t="str">
        <f t="shared" si="384"/>
        <v>('파마트삼보약국-E/일', '272-13-00610', '경기 시흥시 은행동 601-302', '8806538014265', '신일브롬헥신염산염정 8mg', 9500, '2025-03-01'),</v>
      </c>
    </row>
    <row r="10918" spans="79:96" x14ac:dyDescent="0.25">
      <c r="CA10918" s="29">
        <v>10915</v>
      </c>
      <c r="CB10918" s="50"/>
      <c r="CC10918" s="55" t="s">
        <v>14880</v>
      </c>
      <c r="CD10918" s="31" t="s">
        <v>14881</v>
      </c>
      <c r="CE10918" s="55" t="s">
        <v>14882</v>
      </c>
      <c r="CF10918" s="32" t="s">
        <v>1032</v>
      </c>
      <c r="CG10918" s="33" t="s">
        <v>948</v>
      </c>
      <c r="CH10918" s="34">
        <v>11000</v>
      </c>
      <c r="CI10918" s="35">
        <v>45717</v>
      </c>
      <c r="CJ10918" s="35"/>
      <c r="CK10918" s="36">
        <v>22000</v>
      </c>
      <c r="CL10918" s="26">
        <f t="shared" si="383"/>
        <v>11000</v>
      </c>
      <c r="CM10918" s="26"/>
      <c r="CR10918" s="26" t="str">
        <f t="shared" si="384"/>
        <v>('팜케어건강약국 HM(성북구)', '758-40-00541', '서울특별시 성북구 돌곶이로 60 (석관동)', '8806538014029', '신일엠정 500mg', 11000, '2025-03-01'),</v>
      </c>
    </row>
    <row r="10919" spans="79:96" x14ac:dyDescent="0.25">
      <c r="CA10919" s="29">
        <v>10916</v>
      </c>
      <c r="CB10919" s="50"/>
      <c r="CC10919" s="55" t="s">
        <v>14883</v>
      </c>
      <c r="CD10919" s="31" t="s">
        <v>14884</v>
      </c>
      <c r="CE10919" s="55" t="s">
        <v>14885</v>
      </c>
      <c r="CF10919" s="32" t="s">
        <v>1077</v>
      </c>
      <c r="CG10919" s="33" t="s">
        <v>1078</v>
      </c>
      <c r="CH10919" s="34">
        <v>11000</v>
      </c>
      <c r="CI10919" s="35">
        <v>45717</v>
      </c>
      <c r="CJ10919" s="35"/>
      <c r="CK10919" s="36">
        <v>22000</v>
      </c>
      <c r="CL10919" s="26">
        <f t="shared" si="383"/>
        <v>11000</v>
      </c>
      <c r="CM10919" s="26"/>
      <c r="CR10919" s="26" t="str">
        <f t="shared" si="384"/>
        <v>('편안약국-A', '635-07-00673', '인천광역시 부평구 시장로 55-1 (부평동)', '8806538056425', '프로나지액 25mL', 11000, '2025-03-01'),</v>
      </c>
    </row>
    <row r="10920" spans="79:96" x14ac:dyDescent="0.25">
      <c r="CA10920" s="29">
        <v>10917</v>
      </c>
      <c r="CB10920" s="50"/>
      <c r="CC10920" s="55" t="s">
        <v>14886</v>
      </c>
      <c r="CD10920" s="31" t="s">
        <v>1089</v>
      </c>
      <c r="CE10920" s="55" t="s">
        <v>14887</v>
      </c>
      <c r="CF10920" s="32" t="s">
        <v>2151</v>
      </c>
      <c r="CG10920" s="33" t="s">
        <v>61</v>
      </c>
      <c r="CH10920" s="34">
        <v>51500</v>
      </c>
      <c r="CI10920" s="35">
        <v>45717</v>
      </c>
      <c r="CJ10920" s="35"/>
      <c r="CK10920" s="36">
        <v>103000</v>
      </c>
      <c r="CL10920" s="26">
        <f t="shared" si="383"/>
        <v>51500</v>
      </c>
      <c r="CM10920" s="26"/>
      <c r="CR10920" s="26" t="str">
        <f t="shared" si="384"/>
        <v>('평내약국 HM(남양주시)', '850-26-01495', '경기도 남양주시 평내로29번길 49 108호(평내엠투프라자) (평내동)', '8806538000220', '가모피드정 5mg', 51500, '2025-03-01'),</v>
      </c>
    </row>
    <row r="10921" spans="79:96" x14ac:dyDescent="0.25">
      <c r="CA10921" s="29">
        <v>10918</v>
      </c>
      <c r="CB10921" s="50"/>
      <c r="CC10921" s="55" t="s">
        <v>14888</v>
      </c>
      <c r="CD10921" s="31" t="s">
        <v>14889</v>
      </c>
      <c r="CE10921" s="55" t="s">
        <v>14890</v>
      </c>
      <c r="CF10921" s="32" t="s">
        <v>1323</v>
      </c>
      <c r="CG10921" s="33" t="s">
        <v>631</v>
      </c>
      <c r="CH10921" s="34">
        <v>10650</v>
      </c>
      <c r="CI10921" s="35">
        <v>45717</v>
      </c>
      <c r="CJ10921" s="35"/>
      <c r="CK10921" s="36">
        <v>21300</v>
      </c>
      <c r="CL10921" s="26">
        <f t="shared" si="383"/>
        <v>10650</v>
      </c>
      <c r="CM10921" s="26"/>
      <c r="CR10921" s="26" t="str">
        <f t="shared" si="384"/>
        <v>('평화약국 HM(경기양주)', '407-07-66314', '경기도 양주시 평화로 1440 1동 1층 125호(스타프라자) (덕계동)', '8806538009018', '신노바핀정 5mg', 10650, '2025-03-01'),</v>
      </c>
    </row>
    <row r="10922" spans="79:96" x14ac:dyDescent="0.25">
      <c r="CA10922" s="29">
        <v>10919</v>
      </c>
      <c r="CB10922" s="50"/>
      <c r="CC10922" s="55" t="s">
        <v>14891</v>
      </c>
      <c r="CD10922" s="31" t="s">
        <v>14892</v>
      </c>
      <c r="CE10922" s="55" t="s">
        <v>14893</v>
      </c>
      <c r="CF10922" s="32" t="s">
        <v>615</v>
      </c>
      <c r="CG10922" s="33" t="s">
        <v>616</v>
      </c>
      <c r="CH10922" s="34">
        <v>7500</v>
      </c>
      <c r="CI10922" s="35">
        <v>45689</v>
      </c>
      <c r="CJ10922" s="35"/>
      <c r="CK10922" s="36">
        <v>15000</v>
      </c>
      <c r="CL10922" s="26">
        <f t="shared" si="383"/>
        <v>7500</v>
      </c>
      <c r="CM10922" s="26"/>
      <c r="CR10922" s="26" t="str">
        <f t="shared" si="384"/>
        <v>('포도나무약국-A', '130-33-30064', '인천광역시 부평구 부평문화로 55 (부평동)', '8806538015149', '신일폴산정 1mg', 7500, '2025-02-01'),</v>
      </c>
    </row>
    <row r="10923" spans="79:96" x14ac:dyDescent="0.25">
      <c r="CA10923" s="29">
        <v>10920</v>
      </c>
      <c r="CB10923" s="50"/>
      <c r="CC10923" s="55" t="s">
        <v>14894</v>
      </c>
      <c r="CD10923" s="31" t="s">
        <v>14895</v>
      </c>
      <c r="CE10923" s="55" t="s">
        <v>14896</v>
      </c>
      <c r="CF10923" s="32" t="s">
        <v>1041</v>
      </c>
      <c r="CG10923" s="33" t="s">
        <v>1004</v>
      </c>
      <c r="CH10923" s="34">
        <v>6000</v>
      </c>
      <c r="CI10923" s="35">
        <v>45658</v>
      </c>
      <c r="CJ10923" s="35"/>
      <c r="CK10923" s="36">
        <v>12000</v>
      </c>
      <c r="CL10923" s="26">
        <f t="shared" si="383"/>
        <v>6000</v>
      </c>
      <c r="CM10923" s="26"/>
      <c r="CR10923" s="26" t="str">
        <f t="shared" si="384"/>
        <v>('푸른바다약국(강동구)-NP(A2)', '203-36-74401', '서울특별시 강동구 명일로 180 1층 103호 (진규빌딩) (둔촌동)', '8806538014647', '신일티아민염산염정 10mg', 6000, '2025-01-01'),</v>
      </c>
    </row>
    <row r="10924" spans="79:96" x14ac:dyDescent="0.25">
      <c r="CA10924" s="29">
        <v>10921</v>
      </c>
      <c r="CB10924" s="50"/>
      <c r="CC10924" s="55" t="s">
        <v>14894</v>
      </c>
      <c r="CD10924" s="31" t="s">
        <v>14895</v>
      </c>
      <c r="CE10924" s="55" t="s">
        <v>14896</v>
      </c>
      <c r="CF10924" s="32" t="s">
        <v>3004</v>
      </c>
      <c r="CG10924" s="33" t="s">
        <v>1576</v>
      </c>
      <c r="CH10924" s="34">
        <v>5502</v>
      </c>
      <c r="CI10924" s="35">
        <v>45717</v>
      </c>
      <c r="CJ10924" s="35"/>
      <c r="CK10924" s="36">
        <v>11004</v>
      </c>
      <c r="CL10924" s="26">
        <f t="shared" si="383"/>
        <v>5502</v>
      </c>
      <c r="CM10924" s="26"/>
      <c r="CR10924" s="26" t="str">
        <f t="shared" si="384"/>
        <v>('푸른바다약국(강동구)-NP(A2)', '203-36-74401', '서울특별시 강동구 명일로 180 1층 103호 (진규빌딩) (둔촌동)', '8806538060736', '포시글리정 10mg', 5502, '2025-03-01'),</v>
      </c>
    </row>
    <row r="10925" spans="79:96" x14ac:dyDescent="0.25">
      <c r="CA10925" s="29">
        <v>10922</v>
      </c>
      <c r="CB10925" s="50"/>
      <c r="CC10925" s="55" t="s">
        <v>14897</v>
      </c>
      <c r="CD10925" s="31" t="s">
        <v>14898</v>
      </c>
      <c r="CE10925" s="55" t="s">
        <v>14899</v>
      </c>
      <c r="CF10925" s="32" t="s">
        <v>3042</v>
      </c>
      <c r="CG10925" s="33" t="s">
        <v>537</v>
      </c>
      <c r="CH10925" s="34">
        <v>5460</v>
      </c>
      <c r="CI10925" s="35">
        <v>45717</v>
      </c>
      <c r="CJ10925" s="35"/>
      <c r="CK10925" s="36">
        <v>10920</v>
      </c>
      <c r="CL10925" s="26">
        <f t="shared" si="383"/>
        <v>5460</v>
      </c>
      <c r="CM10925" s="26"/>
      <c r="CR10925" s="26" t="str">
        <f t="shared" si="384"/>
        <v>('푸른솔약국(은평구)-P/C', '257-22-00990', '서울특별시 은평구 통일로87길 12 (갈현동)', '8806538003610', '레오빌정 25mg', 5460, '2025-03-01'),</v>
      </c>
    </row>
    <row r="10926" spans="79:96" x14ac:dyDescent="0.25">
      <c r="CA10926" s="29">
        <v>10923</v>
      </c>
      <c r="CB10926" s="50"/>
      <c r="CC10926" s="55" t="s">
        <v>14897</v>
      </c>
      <c r="CD10926" s="31" t="s">
        <v>14898</v>
      </c>
      <c r="CE10926" s="55" t="s">
        <v>14899</v>
      </c>
      <c r="CF10926" s="32" t="s">
        <v>3042</v>
      </c>
      <c r="CG10926" s="33" t="s">
        <v>537</v>
      </c>
      <c r="CH10926" s="34">
        <v>24570</v>
      </c>
      <c r="CI10926" s="35">
        <v>45717</v>
      </c>
      <c r="CJ10926" s="35"/>
      <c r="CK10926" s="36">
        <v>49140</v>
      </c>
      <c r="CL10926" s="26">
        <f t="shared" si="383"/>
        <v>24570</v>
      </c>
      <c r="CM10926" s="26"/>
      <c r="CR10926" s="26" t="str">
        <f t="shared" si="384"/>
        <v>('푸른솔약국(은평구)-P/C', '257-22-00990', '서울특별시 은평구 통일로87길 12 (갈현동)', '8806538003610', '레오빌정 25mg', 24570, '2025-03-01'),</v>
      </c>
    </row>
    <row r="10927" spans="79:96" x14ac:dyDescent="0.25">
      <c r="CA10927" s="29">
        <v>10924</v>
      </c>
      <c r="CB10927" s="50"/>
      <c r="CC10927" s="55" t="s">
        <v>14897</v>
      </c>
      <c r="CD10927" s="31" t="s">
        <v>14898</v>
      </c>
      <c r="CE10927" s="55" t="s">
        <v>14899</v>
      </c>
      <c r="CF10927" s="32" t="s">
        <v>1323</v>
      </c>
      <c r="CG10927" s="33" t="s">
        <v>631</v>
      </c>
      <c r="CH10927" s="31">
        <v>31950</v>
      </c>
      <c r="CI10927" s="35">
        <v>45717</v>
      </c>
      <c r="CJ10927" s="35"/>
      <c r="CK10927" s="56">
        <v>63900</v>
      </c>
      <c r="CL10927" s="26">
        <f t="shared" si="383"/>
        <v>31950</v>
      </c>
      <c r="CM10927" s="26"/>
      <c r="CR10927" s="26" t="str">
        <f t="shared" si="384"/>
        <v>('푸른솔약국(은평구)-P/C', '257-22-00990', '서울특별시 은평구 통일로87길 12 (갈현동)', '8806538009018', '신노바핀정 5mg', 31950, '2025-03-01'),</v>
      </c>
    </row>
    <row r="10928" spans="79:96" x14ac:dyDescent="0.25">
      <c r="CA10928" s="29">
        <v>10925</v>
      </c>
      <c r="CB10928" s="50"/>
      <c r="CC10928" s="55" t="s">
        <v>14897</v>
      </c>
      <c r="CD10928" s="31" t="s">
        <v>14898</v>
      </c>
      <c r="CE10928" s="55" t="s">
        <v>14899</v>
      </c>
      <c r="CF10928" s="32" t="s">
        <v>1001</v>
      </c>
      <c r="CG10928" s="33" t="s">
        <v>1002</v>
      </c>
      <c r="CH10928" s="34">
        <v>18960</v>
      </c>
      <c r="CI10928" s="35">
        <v>45717</v>
      </c>
      <c r="CJ10928" s="35"/>
      <c r="CK10928" s="36">
        <v>37920</v>
      </c>
      <c r="CL10928" s="26">
        <f t="shared" si="383"/>
        <v>18960</v>
      </c>
      <c r="CM10928" s="26"/>
      <c r="CR10928" s="26" t="str">
        <f t="shared" si="384"/>
        <v>('푸른솔약국(은평구)-P/C', '257-22-00990', '서울특별시 은평구 통일로87길 12 (갈현동)', '8806538027517', '프라빅정 75mg', 18960, '2025-03-01'),</v>
      </c>
    </row>
    <row r="10929" spans="79:96" x14ac:dyDescent="0.25">
      <c r="CA10929" s="29">
        <v>10926</v>
      </c>
      <c r="CB10929" s="50"/>
      <c r="CC10929" s="55" t="s">
        <v>14897</v>
      </c>
      <c r="CD10929" s="31" t="s">
        <v>14898</v>
      </c>
      <c r="CE10929" s="55" t="s">
        <v>14899</v>
      </c>
      <c r="CF10929" s="32" t="s">
        <v>1686</v>
      </c>
      <c r="CG10929" s="33" t="s">
        <v>1033</v>
      </c>
      <c r="CH10929" s="34">
        <v>47835</v>
      </c>
      <c r="CI10929" s="35">
        <v>45717</v>
      </c>
      <c r="CJ10929" s="35"/>
      <c r="CK10929" s="36">
        <v>95670</v>
      </c>
      <c r="CL10929" s="26">
        <f t="shared" si="383"/>
        <v>47835</v>
      </c>
      <c r="CM10929" s="26"/>
      <c r="CR10929" s="26" t="str">
        <f t="shared" si="384"/>
        <v>('푸른솔약국(은평구)-P/C', '257-22-00990', '서울특별시 은평구 통일로87길 12 (갈현동)', '8806538058122', '로타젯정10/10mg', 47835, '2025-03-01'),</v>
      </c>
    </row>
    <row r="10930" spans="79:96" x14ac:dyDescent="0.25">
      <c r="CA10930" s="29">
        <v>10927</v>
      </c>
      <c r="CB10930" s="50"/>
      <c r="CC10930" s="55" t="s">
        <v>14897</v>
      </c>
      <c r="CD10930" s="31" t="s">
        <v>14898</v>
      </c>
      <c r="CE10930" s="55" t="s">
        <v>14899</v>
      </c>
      <c r="CF10930" s="32" t="s">
        <v>7072</v>
      </c>
      <c r="CG10930" s="33" t="s">
        <v>1056</v>
      </c>
      <c r="CH10930" s="34">
        <v>32220</v>
      </c>
      <c r="CI10930" s="35">
        <v>45717</v>
      </c>
      <c r="CJ10930" s="35"/>
      <c r="CK10930" s="36">
        <v>64440</v>
      </c>
      <c r="CL10930" s="26">
        <f t="shared" si="383"/>
        <v>32220</v>
      </c>
      <c r="CM10930" s="26"/>
      <c r="CR10930" s="26" t="str">
        <f t="shared" si="384"/>
        <v>('푸른솔약국(은평구)-P/C', '257-22-00990', '서울특별시 은평구 통일로87길 12 (갈현동)', '8806538058313', '로타젯정10/20mg', 32220, '2025-03-01'),</v>
      </c>
    </row>
    <row r="10931" spans="79:96" x14ac:dyDescent="0.25">
      <c r="CA10931" s="29">
        <v>10928</v>
      </c>
      <c r="CB10931" s="50"/>
      <c r="CC10931" s="55" t="s">
        <v>14897</v>
      </c>
      <c r="CD10931" s="31" t="s">
        <v>14898</v>
      </c>
      <c r="CE10931" s="55" t="s">
        <v>14899</v>
      </c>
      <c r="CF10931" s="32" t="s">
        <v>1777</v>
      </c>
      <c r="CG10931" s="33" t="s">
        <v>1560</v>
      </c>
      <c r="CH10931" s="34">
        <v>30060</v>
      </c>
      <c r="CI10931" s="35">
        <v>45689</v>
      </c>
      <c r="CJ10931" s="35"/>
      <c r="CK10931" s="36">
        <v>60120</v>
      </c>
      <c r="CL10931" s="26">
        <f t="shared" si="383"/>
        <v>30060</v>
      </c>
      <c r="CM10931" s="26"/>
      <c r="CR10931" s="26" t="str">
        <f t="shared" si="384"/>
        <v>('푸른솔약국(은평구)-P/C', '257-22-00990', '서울특별시 은평구 통일로87길 12 (갈현동)', '8806538060415', '테글리엠서방정10/750mg', 30060, '2025-02-01'),</v>
      </c>
    </row>
    <row r="10932" spans="79:96" x14ac:dyDescent="0.25">
      <c r="CA10932" s="29">
        <v>10929</v>
      </c>
      <c r="CB10932" s="50"/>
      <c r="CC10932" s="55" t="s">
        <v>14900</v>
      </c>
      <c r="CD10932" s="31" t="s">
        <v>14901</v>
      </c>
      <c r="CE10932" s="55" t="s">
        <v>14902</v>
      </c>
      <c r="CF10932" s="32" t="s">
        <v>1001</v>
      </c>
      <c r="CG10932" s="33" t="s">
        <v>1002</v>
      </c>
      <c r="CH10932" s="34">
        <v>28440</v>
      </c>
      <c r="CI10932" s="35">
        <v>45658</v>
      </c>
      <c r="CJ10932" s="35"/>
      <c r="CK10932" s="36">
        <v>56880</v>
      </c>
      <c r="CL10932" s="26">
        <f t="shared" si="383"/>
        <v>28440</v>
      </c>
      <c r="CM10932" s="26"/>
      <c r="CR10932" s="26" t="str">
        <f t="shared" si="384"/>
        <v>('푸른숲약국 HM(고양덕양)', '792-15-01631', '경기도 고양시 덕양구 도래울로 42 제1층 제111호(센트럴타워) (도내동)', '8806538027517', '프라빅정 75mg', 28440, '2025-01-01'),</v>
      </c>
    </row>
    <row r="10933" spans="79:96" x14ac:dyDescent="0.25">
      <c r="CA10933" s="29">
        <v>10930</v>
      </c>
      <c r="CB10933" s="50"/>
      <c r="CC10933" s="55" t="s">
        <v>14903</v>
      </c>
      <c r="CD10933" s="31" t="s">
        <v>3669</v>
      </c>
      <c r="CE10933" s="55" t="s">
        <v>14904</v>
      </c>
      <c r="CF10933" s="32" t="s">
        <v>1323</v>
      </c>
      <c r="CG10933" s="33" t="s">
        <v>631</v>
      </c>
      <c r="CH10933" s="34">
        <v>21300</v>
      </c>
      <c r="CI10933" s="35">
        <v>45717</v>
      </c>
      <c r="CJ10933" s="35"/>
      <c r="CK10933" s="36">
        <v>42600</v>
      </c>
      <c r="CL10933" s="26">
        <f t="shared" si="383"/>
        <v>21300</v>
      </c>
      <c r="CM10933" s="26"/>
      <c r="CR10933" s="26" t="str">
        <f t="shared" si="384"/>
        <v>('푸른약국 BP(서울노원)', '225-40-00959', '서울특별시 노원구 한글비석로 264 3층 312호 푸른약국 (중계동)', '8806538009018', '신노바핀정 5mg', 21300, '2025-03-01'),</v>
      </c>
    </row>
    <row r="10934" spans="79:96" x14ac:dyDescent="0.25">
      <c r="CA10934" s="29">
        <v>10931</v>
      </c>
      <c r="CB10934" s="50"/>
      <c r="CC10934" s="55" t="s">
        <v>14905</v>
      </c>
      <c r="CD10934" s="31" t="s">
        <v>14906</v>
      </c>
      <c r="CE10934" s="55" t="s">
        <v>14907</v>
      </c>
      <c r="CF10934" s="32" t="s">
        <v>2228</v>
      </c>
      <c r="CG10934" s="33" t="s">
        <v>790</v>
      </c>
      <c r="CH10934" s="34">
        <v>261000</v>
      </c>
      <c r="CI10934" s="35">
        <v>45717</v>
      </c>
      <c r="CJ10934" s="35"/>
      <c r="CK10934" s="36">
        <v>522000</v>
      </c>
      <c r="CL10934" s="26">
        <f t="shared" si="383"/>
        <v>261000</v>
      </c>
      <c r="CM10934" s="26"/>
      <c r="CR10934" s="26" t="str">
        <f t="shared" si="384"/>
        <v>('푸른약국(부평구)-F(일)', '246-18-02287', '인천광역시 부평구 부영로189번길 51 1층 104호 (오남프라자) (산곡동)', '8806538013121', '신일슈도에페드린정 60mg', 261000, '2025-03-01'),</v>
      </c>
    </row>
    <row r="10935" spans="79:96" x14ac:dyDescent="0.25">
      <c r="CA10935" s="29">
        <v>10932</v>
      </c>
      <c r="CB10935" s="50"/>
      <c r="CC10935" s="55" t="s">
        <v>14908</v>
      </c>
      <c r="CD10935" s="31" t="s">
        <v>14909</v>
      </c>
      <c r="CE10935" s="55" t="s">
        <v>14910</v>
      </c>
      <c r="CF10935" s="32" t="s">
        <v>1017</v>
      </c>
      <c r="CG10935" s="33" t="s">
        <v>1018</v>
      </c>
      <c r="CH10935" s="34">
        <v>15000</v>
      </c>
      <c r="CI10935" s="35">
        <v>45717</v>
      </c>
      <c r="CJ10935" s="35"/>
      <c r="CK10935" s="36">
        <v>30000</v>
      </c>
      <c r="CL10935" s="26">
        <f t="shared" si="383"/>
        <v>15000</v>
      </c>
      <c r="CM10935" s="26"/>
      <c r="CR10935" s="26" t="str">
        <f t="shared" si="384"/>
        <v>('풍산사랑약국(일산)-T/Q(일)', '130-32-23402', '경기 고양시 일산동구 중산동 1809 풍산이마트4층', '8806538015835', '신일이부프로펜정 400mg', 15000, '2025-03-01'),</v>
      </c>
    </row>
    <row r="10936" spans="79:96" x14ac:dyDescent="0.25">
      <c r="CA10936" s="29">
        <v>10933</v>
      </c>
      <c r="CB10936" s="50"/>
      <c r="CC10936" s="55" t="s">
        <v>14911</v>
      </c>
      <c r="CD10936" s="31" t="s">
        <v>14912</v>
      </c>
      <c r="CE10936" s="55" t="s">
        <v>14913</v>
      </c>
      <c r="CF10936" s="32" t="s">
        <v>615</v>
      </c>
      <c r="CG10936" s="33" t="s">
        <v>616</v>
      </c>
      <c r="CH10936" s="34">
        <v>7500</v>
      </c>
      <c r="CI10936" s="35">
        <v>45717</v>
      </c>
      <c r="CJ10936" s="35"/>
      <c r="CK10936" s="36">
        <v>15000</v>
      </c>
      <c r="CL10936" s="26">
        <f t="shared" si="383"/>
        <v>7500</v>
      </c>
      <c r="CM10936" s="26"/>
      <c r="CR10936" s="26" t="str">
        <f t="shared" si="384"/>
        <v>('프라자약국 HM(포천시)', '126-20-42557', '경기도 포천시 화동로 1064-1 (기산리) (일동면)', '8806538015149', '신일폴산정 1mg', 7500, '2025-03-01'),</v>
      </c>
    </row>
    <row r="10937" spans="79:96" x14ac:dyDescent="0.25">
      <c r="CA10937" s="29">
        <v>10934</v>
      </c>
      <c r="CB10937" s="50"/>
      <c r="CC10937" s="55" t="s">
        <v>14914</v>
      </c>
      <c r="CD10937" s="31" t="s">
        <v>14915</v>
      </c>
      <c r="CE10937" s="55" t="s">
        <v>14916</v>
      </c>
      <c r="CF10937" s="32" t="s">
        <v>499</v>
      </c>
      <c r="CG10937" s="33" t="s">
        <v>500</v>
      </c>
      <c r="CH10937" s="34">
        <v>20760</v>
      </c>
      <c r="CI10937" s="35">
        <v>45717</v>
      </c>
      <c r="CJ10937" s="35"/>
      <c r="CK10937" s="36">
        <v>41520</v>
      </c>
      <c r="CL10937" s="26">
        <f t="shared" si="383"/>
        <v>20760</v>
      </c>
      <c r="CM10937" s="26"/>
      <c r="CR10937" s="26" t="str">
        <f t="shared" si="384"/>
        <v>('프라자약국(강서)T/W(일)', '898-49-00430', '서울특별시 강서구 강서로 267 지상1층 101 (내발산동)', '8806538049823', '하이엘정 5mg', 20760, '2025-03-01'),</v>
      </c>
    </row>
    <row r="10938" spans="79:96" x14ac:dyDescent="0.25">
      <c r="CA10938" s="29">
        <v>10935</v>
      </c>
      <c r="CB10938" s="50"/>
      <c r="CC10938" s="55" t="s">
        <v>14917</v>
      </c>
      <c r="CD10938" s="31" t="s">
        <v>7087</v>
      </c>
      <c r="CE10938" s="55" t="s">
        <v>14918</v>
      </c>
      <c r="CF10938" s="32" t="s">
        <v>1001</v>
      </c>
      <c r="CG10938" s="33" t="s">
        <v>1002</v>
      </c>
      <c r="CH10938" s="34">
        <v>28440</v>
      </c>
      <c r="CI10938" s="35">
        <v>45717</v>
      </c>
      <c r="CJ10938" s="35"/>
      <c r="CK10938" s="36">
        <v>56880</v>
      </c>
      <c r="CL10938" s="26">
        <f t="shared" si="383"/>
        <v>28440</v>
      </c>
      <c r="CM10938" s="26"/>
      <c r="CR10938" s="26" t="str">
        <f t="shared" si="384"/>
        <v>('프라자약국(파주)-J', '141-05-58375', '경기도 파주시 금빛로 24-27 제일메디컬 105~106 (금촌동)', '8806538027517', '프라빅정 75mg', 28440, '2025-03-01'),</v>
      </c>
    </row>
    <row r="10939" spans="79:96" x14ac:dyDescent="0.25">
      <c r="CA10939" s="29">
        <v>10936</v>
      </c>
      <c r="CB10939" s="50"/>
      <c r="CC10939" s="55" t="s">
        <v>14919</v>
      </c>
      <c r="CD10939" s="31" t="s">
        <v>14920</v>
      </c>
      <c r="CE10939" s="55" t="s">
        <v>14921</v>
      </c>
      <c r="CF10939" s="32" t="s">
        <v>732</v>
      </c>
      <c r="CG10939" s="33" t="s">
        <v>733</v>
      </c>
      <c r="CH10939" s="34">
        <v>28750</v>
      </c>
      <c r="CI10939" s="35">
        <v>45717</v>
      </c>
      <c r="CJ10939" s="35"/>
      <c r="CK10939" s="36">
        <v>57500</v>
      </c>
      <c r="CL10939" s="26">
        <f t="shared" si="383"/>
        <v>28750</v>
      </c>
      <c r="CM10939" s="26"/>
      <c r="CR10939" s="26" t="str">
        <f t="shared" si="384"/>
        <v>('피에스파마코리아(주) DD(인천옥련)', '515-88-00174', '인천광역시 서구 정서진4로 25 우리약품 물류센터 (오류동)', '8806538017259', '신일피리독신정 50mg', 28750, '2025-03-01'),</v>
      </c>
    </row>
    <row r="10940" spans="79:96" x14ac:dyDescent="0.25">
      <c r="CA10940" s="29">
        <v>10937</v>
      </c>
      <c r="CB10940" s="50"/>
      <c r="CC10940" s="55" t="s">
        <v>14922</v>
      </c>
      <c r="CD10940" s="31" t="s">
        <v>6645</v>
      </c>
      <c r="CE10940" s="55" t="s">
        <v>14923</v>
      </c>
      <c r="CF10940" s="32" t="s">
        <v>615</v>
      </c>
      <c r="CG10940" s="33" t="s">
        <v>616</v>
      </c>
      <c r="CH10940" s="34">
        <v>22500</v>
      </c>
      <c r="CI10940" s="35">
        <v>45689</v>
      </c>
      <c r="CJ10940" s="35"/>
      <c r="CK10940" s="36">
        <v>45000</v>
      </c>
      <c r="CL10940" s="26">
        <f t="shared" si="383"/>
        <v>22500</v>
      </c>
      <c r="CM10940" s="26"/>
      <c r="CR10940" s="26" t="str">
        <f t="shared" si="384"/>
        <v>('피플팜문래약국-W(더블유)', '107-19-87692', '서울특별시 영등포구 당산로 34-160 로데오왁소핑몰1층 (문래동3가)', '8806538015149', '신일폴산정 1mg', 22500, '2025-02-01'),</v>
      </c>
    </row>
    <row r="10941" spans="79:96" x14ac:dyDescent="0.25">
      <c r="CA10941" s="29">
        <v>10938</v>
      </c>
      <c r="CB10941" s="50"/>
      <c r="CC10941" s="55" t="s">
        <v>14924</v>
      </c>
      <c r="CD10941" s="31" t="s">
        <v>14925</v>
      </c>
      <c r="CE10941" s="55" t="s">
        <v>14926</v>
      </c>
      <c r="CF10941" s="32" t="s">
        <v>1165</v>
      </c>
      <c r="CG10941" s="33" t="s">
        <v>1166</v>
      </c>
      <c r="CH10941" s="34">
        <v>35250</v>
      </c>
      <c r="CI10941" s="35">
        <v>45658</v>
      </c>
      <c r="CJ10941" s="35"/>
      <c r="CK10941" s="36">
        <v>70500</v>
      </c>
      <c r="CL10941" s="26">
        <f t="shared" si="383"/>
        <v>35250</v>
      </c>
      <c r="CM10941" s="26"/>
      <c r="CR10941" s="26" t="str">
        <f t="shared" si="384"/>
        <v>('필온누리약국(서대문구)-P/(2)', '124-41-30138', '서울특별시 서대문구 신촌로 91 1층 (창천동)', '8806538011431', '신일모노독시엠캡슐 100mg', 35250, '2025-01-01'),</v>
      </c>
    </row>
    <row r="10942" spans="79:96" x14ac:dyDescent="0.25">
      <c r="CA10942" s="29">
        <v>10939</v>
      </c>
      <c r="CB10942" s="50"/>
      <c r="CC10942" s="55" t="s">
        <v>14927</v>
      </c>
      <c r="CD10942" s="31" t="s">
        <v>10978</v>
      </c>
      <c r="CE10942" s="55" t="s">
        <v>14928</v>
      </c>
      <c r="CF10942" s="32" t="s">
        <v>2228</v>
      </c>
      <c r="CG10942" s="33" t="s">
        <v>790</v>
      </c>
      <c r="CH10942" s="34">
        <v>-43500</v>
      </c>
      <c r="CI10942" s="35">
        <v>45717</v>
      </c>
      <c r="CJ10942" s="35"/>
      <c r="CK10942" s="36">
        <v>-87000</v>
      </c>
      <c r="CL10942" s="26">
        <f t="shared" si="383"/>
        <v>-43500</v>
      </c>
      <c r="CM10942" s="26"/>
      <c r="CR10942" s="26" t="str">
        <f t="shared" si="384"/>
        <v>('하나로온누리약국(남양주)-NP(3)', '207-29-61365', '경기도 남양주시 해밀예당1로 28 103-4호(진접농협) (진접읍)', '8806538013121', '신일슈도에페드린정 60mg', -43500, '2025-03-01'),</v>
      </c>
    </row>
    <row r="10943" spans="79:96" x14ac:dyDescent="0.25">
      <c r="CA10943" s="29">
        <v>10940</v>
      </c>
      <c r="CB10943" s="50"/>
      <c r="CC10943" s="55" t="s">
        <v>14929</v>
      </c>
      <c r="CD10943" s="31" t="s">
        <v>14930</v>
      </c>
      <c r="CE10943" s="55" t="s">
        <v>14931</v>
      </c>
      <c r="CF10943" s="32" t="s">
        <v>2930</v>
      </c>
      <c r="CG10943" s="33" t="s">
        <v>1166</v>
      </c>
      <c r="CH10943" s="34">
        <v>25380</v>
      </c>
      <c r="CI10943" s="35">
        <v>45717</v>
      </c>
      <c r="CJ10943" s="35"/>
      <c r="CK10943" s="36">
        <v>50760</v>
      </c>
      <c r="CL10943" s="26">
        <f t="shared" si="383"/>
        <v>25380</v>
      </c>
      <c r="CM10943" s="26"/>
      <c r="CR10943" s="26" t="str">
        <f t="shared" si="384"/>
        <v>('하나약국 HM(대구달서)', '514-22-45959', '대구광역시 달서구 월배로 218 (상인동)', '8806538011462', '신일모노독시엠캡슐 100mg', 25380, '2025-03-01'),</v>
      </c>
    </row>
    <row r="10944" spans="79:96" x14ac:dyDescent="0.25">
      <c r="CA10944" s="29">
        <v>10941</v>
      </c>
      <c r="CB10944" s="50"/>
      <c r="CC10944" s="55" t="s">
        <v>14932</v>
      </c>
      <c r="CD10944" s="31" t="s">
        <v>14933</v>
      </c>
      <c r="CE10944" s="55" t="s">
        <v>14934</v>
      </c>
      <c r="CF10944" s="32" t="s">
        <v>1041</v>
      </c>
      <c r="CG10944" s="33" t="s">
        <v>1004</v>
      </c>
      <c r="CH10944" s="34">
        <v>6000</v>
      </c>
      <c r="CI10944" s="35">
        <v>45717</v>
      </c>
      <c r="CJ10944" s="35"/>
      <c r="CK10944" s="36">
        <v>12000</v>
      </c>
      <c r="CL10944" s="26">
        <f t="shared" si="383"/>
        <v>6000</v>
      </c>
      <c r="CM10944" s="26"/>
      <c r="CR10944" s="26" t="str">
        <f t="shared" si="384"/>
        <v>('하늘약국 HM(경북 구미)', '349-15-00030', '경북 구미시 도량동 송동로79 (도량동)', '8806538014647', '신일티아민염산염정 10mg', 6000, '2025-03-01'),</v>
      </c>
    </row>
    <row r="10945" spans="79:96" x14ac:dyDescent="0.25">
      <c r="CA10945" s="29">
        <v>10942</v>
      </c>
      <c r="CB10945" s="50"/>
      <c r="CC10945" s="55" t="s">
        <v>14935</v>
      </c>
      <c r="CD10945" s="31" t="s">
        <v>14936</v>
      </c>
      <c r="CE10945" s="55" t="s">
        <v>14937</v>
      </c>
      <c r="CF10945" s="32" t="s">
        <v>1032</v>
      </c>
      <c r="CG10945" s="33" t="s">
        <v>948</v>
      </c>
      <c r="CH10945" s="34">
        <v>22000</v>
      </c>
      <c r="CI10945" s="35">
        <v>45717</v>
      </c>
      <c r="CJ10945" s="35"/>
      <c r="CK10945" s="36">
        <v>44000</v>
      </c>
      <c r="CL10945" s="26">
        <f t="shared" si="383"/>
        <v>22000</v>
      </c>
      <c r="CM10945" s="26"/>
      <c r="CR10945" s="26" t="str">
        <f t="shared" si="384"/>
        <v>('하늘약국 HM(광명소하)', '130-27-59037', '경기도 광명시 오리로 351 1층 (소하동)', '8806538014029', '신일엠정 500mg', 22000, '2025-03-01'),</v>
      </c>
    </row>
    <row r="10946" spans="79:96" x14ac:dyDescent="0.25">
      <c r="CA10946" s="29">
        <v>10943</v>
      </c>
      <c r="CB10946" s="50"/>
      <c r="CC10946" s="55" t="s">
        <v>14938</v>
      </c>
      <c r="CD10946" s="31" t="s">
        <v>448</v>
      </c>
      <c r="CE10946" s="55" t="s">
        <v>14939</v>
      </c>
      <c r="CF10946" s="32" t="s">
        <v>3289</v>
      </c>
      <c r="CG10946" s="33" t="s">
        <v>1101</v>
      </c>
      <c r="CH10946" s="34">
        <v>143100</v>
      </c>
      <c r="CI10946" s="35">
        <v>45717</v>
      </c>
      <c r="CJ10946" s="35"/>
      <c r="CK10946" s="36">
        <v>286200</v>
      </c>
      <c r="CL10946" s="26">
        <f t="shared" si="383"/>
        <v>143100</v>
      </c>
      <c r="CM10946" s="26"/>
      <c r="CR10946" s="26" t="str">
        <f t="shared" si="384"/>
        <v>('하늘약국 HM(성북돈암)', '205-55-64079', '서울특별시 성북구 정릉로 364 3층 일부 (돈암동)', '8806538052915', '로피타정 2mg', 143100, '2025-03-01'),</v>
      </c>
    </row>
    <row r="10947" spans="79:96" x14ac:dyDescent="0.25">
      <c r="CA10947" s="29">
        <v>10944</v>
      </c>
      <c r="CB10947" s="50"/>
      <c r="CC10947" s="55" t="s">
        <v>14938</v>
      </c>
      <c r="CD10947" s="31" t="s">
        <v>448</v>
      </c>
      <c r="CE10947" s="55" t="s">
        <v>14939</v>
      </c>
      <c r="CF10947" s="32" t="s">
        <v>1032</v>
      </c>
      <c r="CG10947" s="33" t="s">
        <v>948</v>
      </c>
      <c r="CH10947" s="34">
        <v>11000</v>
      </c>
      <c r="CI10947" s="35">
        <v>45717</v>
      </c>
      <c r="CJ10947" s="35"/>
      <c r="CK10947" s="36">
        <v>22000</v>
      </c>
      <c r="CL10947" s="26">
        <f t="shared" si="383"/>
        <v>11000</v>
      </c>
      <c r="CM10947" s="26"/>
      <c r="CR10947" s="26" t="str">
        <f t="shared" si="384"/>
        <v>('하늘약국 HM(성북돈암)', '205-55-64079', '서울특별시 성북구 정릉로 364 3층 일부 (돈암동)', '8806538014029', '신일엠정 500mg', 11000, '2025-03-01'),</v>
      </c>
    </row>
    <row r="10948" spans="79:96" x14ac:dyDescent="0.25">
      <c r="CA10948" s="29">
        <v>10945</v>
      </c>
      <c r="CB10948" s="50"/>
      <c r="CC10948" s="55" t="s">
        <v>14938</v>
      </c>
      <c r="CD10948" s="31" t="s">
        <v>448</v>
      </c>
      <c r="CE10948" s="55" t="s">
        <v>14939</v>
      </c>
      <c r="CF10948" s="32" t="s">
        <v>9983</v>
      </c>
      <c r="CG10948" s="33" t="s">
        <v>301</v>
      </c>
      <c r="CH10948" s="34">
        <v>38178</v>
      </c>
      <c r="CI10948" s="35">
        <v>45717</v>
      </c>
      <c r="CJ10948" s="35"/>
      <c r="CK10948" s="36">
        <v>76356</v>
      </c>
      <c r="CL10948" s="26">
        <f t="shared" si="383"/>
        <v>38178</v>
      </c>
      <c r="CM10948" s="26"/>
      <c r="CR10948" s="26" t="str">
        <f t="shared" si="384"/>
        <v>('하늘약국 HM(성북돈암)', '205-55-64079', '서울특별시 성북구 정릉로 364 3층 일부 (돈암동)', '8800588003910', '라피에스정 20mg', 38178, '2025-03-01'),</v>
      </c>
    </row>
    <row r="10949" spans="79:96" x14ac:dyDescent="0.25">
      <c r="CA10949" s="29">
        <v>10946</v>
      </c>
      <c r="CB10949" s="50"/>
      <c r="CC10949" s="55" t="s">
        <v>14938</v>
      </c>
      <c r="CD10949" s="31" t="s">
        <v>448</v>
      </c>
      <c r="CE10949" s="55" t="s">
        <v>14939</v>
      </c>
      <c r="CF10949" s="32" t="s">
        <v>3798</v>
      </c>
      <c r="CG10949" s="33" t="s">
        <v>1101</v>
      </c>
      <c r="CH10949" s="34">
        <v>71550</v>
      </c>
      <c r="CI10949" s="35">
        <v>45689</v>
      </c>
      <c r="CJ10949" s="35"/>
      <c r="CK10949" s="36">
        <v>143100</v>
      </c>
      <c r="CL10949" s="26">
        <f t="shared" ref="CL10949:CL11012" si="385">IFERROR(CK10949/2,"")</f>
        <v>71550</v>
      </c>
      <c r="CM10949" s="26"/>
      <c r="CR10949" s="26" t="str">
        <f t="shared" ref="CR10949:CR11012" si="386">IFERROR("('"&amp;CC10949&amp;"', '"&amp;CD10949&amp;"', '"&amp;CE10949&amp;"', '"&amp;CF10949&amp;"', '"&amp;CG10949&amp;"', "&amp;CH10949&amp;", '"&amp;TEXT(CI10949,"YYYY-MM-DD")&amp;"'),","")</f>
        <v>('하늘약국 HM(성북돈암)', '205-55-64079', '서울특별시 성북구 정릉로 364 3층 일부 (돈암동)', '8806538052922', '로피타정 2mg', 71550, '2025-02-01'),</v>
      </c>
    </row>
    <row r="10950" spans="79:96" x14ac:dyDescent="0.25">
      <c r="CA10950" s="29">
        <v>10947</v>
      </c>
      <c r="CB10950" s="50"/>
      <c r="CC10950" s="55" t="s">
        <v>14938</v>
      </c>
      <c r="CD10950" s="31" t="s">
        <v>448</v>
      </c>
      <c r="CE10950" s="55" t="s">
        <v>14939</v>
      </c>
      <c r="CF10950" s="32" t="s">
        <v>3798</v>
      </c>
      <c r="CG10950" s="33" t="s">
        <v>1101</v>
      </c>
      <c r="CH10950" s="34">
        <v>238500</v>
      </c>
      <c r="CI10950" s="35">
        <v>45658</v>
      </c>
      <c r="CJ10950" s="35"/>
      <c r="CK10950" s="36">
        <v>477000</v>
      </c>
      <c r="CL10950" s="26">
        <f t="shared" si="385"/>
        <v>238500</v>
      </c>
      <c r="CM10950" s="26"/>
      <c r="CR10950" s="26" t="str">
        <f t="shared" si="386"/>
        <v>('하늘약국 HM(성북돈암)', '205-55-64079', '서울특별시 성북구 정릉로 364 3층 일부 (돈암동)', '8806538052922', '로피타정 2mg', 238500, '2025-01-01'),</v>
      </c>
    </row>
    <row r="10951" spans="79:96" x14ac:dyDescent="0.25">
      <c r="CA10951" s="29">
        <v>10948</v>
      </c>
      <c r="CB10951" s="50"/>
      <c r="CC10951" s="55" t="s">
        <v>14938</v>
      </c>
      <c r="CD10951" s="31" t="s">
        <v>448</v>
      </c>
      <c r="CE10951" s="55" t="s">
        <v>14939</v>
      </c>
      <c r="CF10951" s="32" t="s">
        <v>3463</v>
      </c>
      <c r="CG10951" s="33" t="s">
        <v>752</v>
      </c>
      <c r="CH10951" s="34">
        <v>109500</v>
      </c>
      <c r="CI10951" s="35">
        <v>45717</v>
      </c>
      <c r="CJ10951" s="35"/>
      <c r="CK10951" s="36">
        <v>219000</v>
      </c>
      <c r="CL10951" s="26">
        <f t="shared" si="385"/>
        <v>109500</v>
      </c>
      <c r="CM10951" s="26"/>
      <c r="CR10951" s="26" t="str">
        <f t="shared" si="386"/>
        <v>('하늘약국 HM(성북돈암)', '205-55-64079', '서울특별시 성북구 정릉로 364 3층 일부 (돈암동)', '8806538012148', '신일세파클러수화물캡슐', 109500, '2025-03-01'),</v>
      </c>
    </row>
    <row r="10952" spans="79:96" x14ac:dyDescent="0.25">
      <c r="CA10952" s="29">
        <v>10949</v>
      </c>
      <c r="CB10952" s="50"/>
      <c r="CC10952" s="55" t="s">
        <v>14938</v>
      </c>
      <c r="CD10952" s="31" t="s">
        <v>448</v>
      </c>
      <c r="CE10952" s="55" t="s">
        <v>14939</v>
      </c>
      <c r="CF10952" s="32" t="s">
        <v>6282</v>
      </c>
      <c r="CG10952" s="33" t="s">
        <v>1732</v>
      </c>
      <c r="CH10952" s="34">
        <v>25380</v>
      </c>
      <c r="CI10952" s="35">
        <v>45717</v>
      </c>
      <c r="CJ10952" s="35"/>
      <c r="CK10952" s="36">
        <v>50760</v>
      </c>
      <c r="CL10952" s="26">
        <f t="shared" si="385"/>
        <v>25380</v>
      </c>
      <c r="CM10952" s="26"/>
      <c r="CR10952" s="26" t="str">
        <f t="shared" si="386"/>
        <v>('하늘약국 HM(성북돈암)', '205-55-64079', '서울특별시 성북구 정릉로 364 3층 일부 (돈암동)', '8806538059921', '자누다파정', 25380, '2025-03-01'),</v>
      </c>
    </row>
    <row r="10953" spans="79:96" x14ac:dyDescent="0.25">
      <c r="CA10953" s="29">
        <v>10950</v>
      </c>
      <c r="CB10953" s="50"/>
      <c r="CC10953" s="55" t="s">
        <v>14938</v>
      </c>
      <c r="CD10953" s="31" t="s">
        <v>448</v>
      </c>
      <c r="CE10953" s="55" t="s">
        <v>14939</v>
      </c>
      <c r="CF10953" s="32" t="s">
        <v>3525</v>
      </c>
      <c r="CG10953" s="33" t="s">
        <v>1845</v>
      </c>
      <c r="CH10953" s="34">
        <v>30720</v>
      </c>
      <c r="CI10953" s="35">
        <v>45717</v>
      </c>
      <c r="CJ10953" s="35"/>
      <c r="CK10953" s="36">
        <v>61440</v>
      </c>
      <c r="CL10953" s="26">
        <f t="shared" si="385"/>
        <v>30720</v>
      </c>
      <c r="CM10953" s="26"/>
      <c r="CR10953" s="26" t="str">
        <f t="shared" si="386"/>
        <v>('하늘약국 HM(성북돈암)', '205-55-64079', '서울특별시 성북구 정릉로 364 3층 일부 (돈암동)', '8806538062624', '포시글리듀오서방정10/1000mg', 30720, '2025-03-01'),</v>
      </c>
    </row>
    <row r="10954" spans="79:96" x14ac:dyDescent="0.25">
      <c r="CA10954" s="29">
        <v>10951</v>
      </c>
      <c r="CB10954" s="50"/>
      <c r="CC10954" s="55" t="s">
        <v>14940</v>
      </c>
      <c r="CD10954" s="31" t="s">
        <v>14941</v>
      </c>
      <c r="CE10954" s="55" t="s">
        <v>14942</v>
      </c>
      <c r="CF10954" s="32" t="s">
        <v>1545</v>
      </c>
      <c r="CG10954" s="33" t="s">
        <v>1334</v>
      </c>
      <c r="CH10954" s="34">
        <v>7200</v>
      </c>
      <c r="CI10954" s="35">
        <v>45717</v>
      </c>
      <c r="CJ10954" s="35"/>
      <c r="CK10954" s="36">
        <v>14400</v>
      </c>
      <c r="CL10954" s="26">
        <f t="shared" si="385"/>
        <v>7200</v>
      </c>
      <c r="CM10954" s="26"/>
      <c r="CR10954" s="26" t="str">
        <f t="shared" si="386"/>
        <v>('하늘약국(방화)-T/L/(일)', '134-05-39098', '서울특별시 강서구 금낭화로 136 에어뷰21-2오피스텔 118호 (방화동)', '8806538052410', '에티브정', 7200, '2025-03-01'),</v>
      </c>
    </row>
    <row r="10955" spans="79:96" x14ac:dyDescent="0.25">
      <c r="CA10955" s="29">
        <v>10952</v>
      </c>
      <c r="CB10955" s="50"/>
      <c r="CC10955" s="55" t="s">
        <v>14943</v>
      </c>
      <c r="CD10955" s="31" t="s">
        <v>448</v>
      </c>
      <c r="CE10955" s="55" t="s">
        <v>14944</v>
      </c>
      <c r="CF10955" s="32" t="s">
        <v>3289</v>
      </c>
      <c r="CG10955" s="33" t="s">
        <v>1101</v>
      </c>
      <c r="CH10955" s="34">
        <v>143100</v>
      </c>
      <c r="CI10955" s="35">
        <v>45717</v>
      </c>
      <c r="CJ10955" s="35"/>
      <c r="CK10955" s="36">
        <v>286200</v>
      </c>
      <c r="CL10955" s="26">
        <f t="shared" si="385"/>
        <v>143100</v>
      </c>
      <c r="CM10955" s="26"/>
      <c r="CR10955" s="26" t="str">
        <f t="shared" si="386"/>
        <v>('하늘약국(성북구)-NP(7)', '205-55-64079', '서울특별시 성북구 정릉로 364 3층일부, 하늘약국 (돈암동)', '8806538052915', '로피타정 2mg', 143100, '2025-03-01'),</v>
      </c>
    </row>
    <row r="10956" spans="79:96" x14ac:dyDescent="0.25">
      <c r="CA10956" s="29">
        <v>10953</v>
      </c>
      <c r="CB10956" s="50"/>
      <c r="CC10956" s="55" t="s">
        <v>14943</v>
      </c>
      <c r="CD10956" s="31" t="s">
        <v>448</v>
      </c>
      <c r="CE10956" s="55" t="s">
        <v>14944</v>
      </c>
      <c r="CF10956" s="32" t="s">
        <v>3289</v>
      </c>
      <c r="CG10956" s="33" t="s">
        <v>1101</v>
      </c>
      <c r="CH10956" s="34">
        <v>143100</v>
      </c>
      <c r="CI10956" s="35">
        <v>45717</v>
      </c>
      <c r="CJ10956" s="35"/>
      <c r="CK10956" s="36">
        <v>286200</v>
      </c>
      <c r="CL10956" s="26">
        <f t="shared" si="385"/>
        <v>143100</v>
      </c>
      <c r="CM10956" s="26"/>
      <c r="CR10956" s="26" t="str">
        <f t="shared" si="386"/>
        <v>('하늘약국(성북구)-NP(7)', '205-55-64079', '서울특별시 성북구 정릉로 364 3층일부, 하늘약국 (돈암동)', '8806538052915', '로피타정 2mg', 143100, '2025-03-01'),</v>
      </c>
    </row>
    <row r="10957" spans="79:96" x14ac:dyDescent="0.25">
      <c r="CA10957" s="29">
        <v>10954</v>
      </c>
      <c r="CB10957" s="50"/>
      <c r="CC10957" s="55" t="s">
        <v>14943</v>
      </c>
      <c r="CD10957" s="31" t="s">
        <v>448</v>
      </c>
      <c r="CE10957" s="55" t="s">
        <v>14944</v>
      </c>
      <c r="CF10957" s="32" t="s">
        <v>1493</v>
      </c>
      <c r="CG10957" s="33" t="s">
        <v>1275</v>
      </c>
      <c r="CH10957" s="34">
        <v>57300</v>
      </c>
      <c r="CI10957" s="35">
        <v>45717</v>
      </c>
      <c r="CJ10957" s="35"/>
      <c r="CK10957" s="36">
        <v>114600</v>
      </c>
      <c r="CL10957" s="26">
        <f t="shared" si="385"/>
        <v>57300</v>
      </c>
      <c r="CM10957" s="26"/>
      <c r="CR10957" s="26" t="str">
        <f t="shared" si="386"/>
        <v>('하늘약국(성북구)-NP(7)', '205-55-64079', '서울특별시 성북구 정릉로 364 3층일부, 하늘약국 (돈암동)', '8806538051024', '신에소메정20mg', 57300, '2025-03-01'),</v>
      </c>
    </row>
    <row r="10958" spans="79:96" x14ac:dyDescent="0.25">
      <c r="CA10958" s="29">
        <v>10955</v>
      </c>
      <c r="CB10958" s="50"/>
      <c r="CC10958" s="55" t="s">
        <v>14943</v>
      </c>
      <c r="CD10958" s="31" t="s">
        <v>448</v>
      </c>
      <c r="CE10958" s="55" t="s">
        <v>14944</v>
      </c>
      <c r="CF10958" s="32" t="s">
        <v>1501</v>
      </c>
      <c r="CG10958" s="33" t="s">
        <v>1310</v>
      </c>
      <c r="CH10958" s="34">
        <v>80850</v>
      </c>
      <c r="CI10958" s="35">
        <v>45689</v>
      </c>
      <c r="CJ10958" s="35"/>
      <c r="CK10958" s="36">
        <v>161700</v>
      </c>
      <c r="CL10958" s="26">
        <f t="shared" si="385"/>
        <v>80850</v>
      </c>
      <c r="CM10958" s="26"/>
      <c r="CR10958" s="26" t="str">
        <f t="shared" si="386"/>
        <v>('하늘약국(성북구)-NP(7)', '205-55-64079', '서울특별시 성북구 정릉로 364 3층일부, 하늘약국 (돈암동)', '8806538051123', '신에소메정40mg', 80850, '2025-02-01'),</v>
      </c>
    </row>
    <row r="10959" spans="79:96" x14ac:dyDescent="0.25">
      <c r="CA10959" s="29">
        <v>10956</v>
      </c>
      <c r="CB10959" s="50"/>
      <c r="CC10959" s="55" t="s">
        <v>14943</v>
      </c>
      <c r="CD10959" s="31" t="s">
        <v>448</v>
      </c>
      <c r="CE10959" s="55" t="s">
        <v>14944</v>
      </c>
      <c r="CF10959" s="32" t="s">
        <v>9983</v>
      </c>
      <c r="CG10959" s="33" t="s">
        <v>301</v>
      </c>
      <c r="CH10959" s="34">
        <v>12726</v>
      </c>
      <c r="CI10959" s="35">
        <v>45658</v>
      </c>
      <c r="CJ10959" s="35"/>
      <c r="CK10959" s="36">
        <v>25452</v>
      </c>
      <c r="CL10959" s="26">
        <f t="shared" si="385"/>
        <v>12726</v>
      </c>
      <c r="CM10959" s="26"/>
      <c r="CR10959" s="26" t="str">
        <f t="shared" si="386"/>
        <v>('하늘약국(성북구)-NP(7)', '205-55-64079', '서울특별시 성북구 정릉로 364 3층일부, 하늘약국 (돈암동)', '8800588003910', '라피에스정 20mg', 12726, '2025-01-01'),</v>
      </c>
    </row>
    <row r="10960" spans="79:96" x14ac:dyDescent="0.25">
      <c r="CA10960" s="29">
        <v>10957</v>
      </c>
      <c r="CB10960" s="50"/>
      <c r="CC10960" s="55" t="s">
        <v>14943</v>
      </c>
      <c r="CD10960" s="31" t="s">
        <v>448</v>
      </c>
      <c r="CE10960" s="55" t="s">
        <v>14944</v>
      </c>
      <c r="CF10960" s="32" t="s">
        <v>9983</v>
      </c>
      <c r="CG10960" s="33" t="s">
        <v>301</v>
      </c>
      <c r="CH10960" s="34">
        <v>25452</v>
      </c>
      <c r="CI10960" s="35">
        <v>45717</v>
      </c>
      <c r="CJ10960" s="35"/>
      <c r="CK10960" s="36">
        <v>50904</v>
      </c>
      <c r="CL10960" s="26">
        <f t="shared" si="385"/>
        <v>25452</v>
      </c>
      <c r="CM10960" s="26"/>
      <c r="CR10960" s="26" t="str">
        <f t="shared" si="386"/>
        <v>('하늘약국(성북구)-NP(7)', '205-55-64079', '서울특별시 성북구 정릉로 364 3층일부, 하늘약국 (돈암동)', '8800588003910', '라피에스정 20mg', 25452, '2025-03-01'),</v>
      </c>
    </row>
    <row r="10961" spans="79:96" x14ac:dyDescent="0.25">
      <c r="CA10961" s="29">
        <v>10958</v>
      </c>
      <c r="CB10961" s="50"/>
      <c r="CC10961" s="55" t="s">
        <v>14943</v>
      </c>
      <c r="CD10961" s="31" t="s">
        <v>448</v>
      </c>
      <c r="CE10961" s="55" t="s">
        <v>14944</v>
      </c>
      <c r="CF10961" s="32" t="s">
        <v>9983</v>
      </c>
      <c r="CG10961" s="33" t="s">
        <v>301</v>
      </c>
      <c r="CH10961" s="34">
        <v>38178</v>
      </c>
      <c r="CI10961" s="35">
        <v>45717</v>
      </c>
      <c r="CJ10961" s="35"/>
      <c r="CK10961" s="36">
        <v>76356</v>
      </c>
      <c r="CL10961" s="26">
        <f t="shared" si="385"/>
        <v>38178</v>
      </c>
      <c r="CM10961" s="26"/>
      <c r="CR10961" s="26" t="str">
        <f t="shared" si="386"/>
        <v>('하늘약국(성북구)-NP(7)', '205-55-64079', '서울특별시 성북구 정릉로 364 3층일부, 하늘약국 (돈암동)', '8800588003910', '라피에스정 20mg', 38178, '2025-03-01'),</v>
      </c>
    </row>
    <row r="10962" spans="79:96" x14ac:dyDescent="0.25">
      <c r="CA10962" s="29">
        <v>10959</v>
      </c>
      <c r="CB10962" s="50"/>
      <c r="CC10962" s="55" t="s">
        <v>14943</v>
      </c>
      <c r="CD10962" s="31" t="s">
        <v>448</v>
      </c>
      <c r="CE10962" s="55" t="s">
        <v>14944</v>
      </c>
      <c r="CF10962" s="32" t="s">
        <v>3798</v>
      </c>
      <c r="CG10962" s="33" t="s">
        <v>1101</v>
      </c>
      <c r="CH10962" s="34">
        <v>95400</v>
      </c>
      <c r="CI10962" s="35">
        <v>45717</v>
      </c>
      <c r="CJ10962" s="35"/>
      <c r="CK10962" s="36">
        <v>190800</v>
      </c>
      <c r="CL10962" s="26">
        <f t="shared" si="385"/>
        <v>95400</v>
      </c>
      <c r="CM10962" s="26"/>
      <c r="CR10962" s="26" t="str">
        <f t="shared" si="386"/>
        <v>('하늘약국(성북구)-NP(7)', '205-55-64079', '서울특별시 성북구 정릉로 364 3층일부, 하늘약국 (돈암동)', '8806538052922', '로피타정 2mg', 95400, '2025-03-01'),</v>
      </c>
    </row>
    <row r="10963" spans="79:96" x14ac:dyDescent="0.25">
      <c r="CA10963" s="29">
        <v>10960</v>
      </c>
      <c r="CB10963" s="50"/>
      <c r="CC10963" s="55" t="s">
        <v>14943</v>
      </c>
      <c r="CD10963" s="31" t="s">
        <v>448</v>
      </c>
      <c r="CE10963" s="55" t="s">
        <v>14944</v>
      </c>
      <c r="CF10963" s="32" t="s">
        <v>3798</v>
      </c>
      <c r="CG10963" s="33" t="s">
        <v>1101</v>
      </c>
      <c r="CH10963" s="34">
        <v>119250</v>
      </c>
      <c r="CI10963" s="35">
        <v>45717</v>
      </c>
      <c r="CJ10963" s="35"/>
      <c r="CK10963" s="36">
        <v>238500</v>
      </c>
      <c r="CL10963" s="26">
        <f t="shared" si="385"/>
        <v>119250</v>
      </c>
      <c r="CM10963" s="26"/>
      <c r="CR10963" s="26" t="str">
        <f t="shared" si="386"/>
        <v>('하늘약국(성북구)-NP(7)', '205-55-64079', '서울특별시 성북구 정릉로 364 3층일부, 하늘약국 (돈암동)', '8806538052922', '로피타정 2mg', 119250, '2025-03-01'),</v>
      </c>
    </row>
    <row r="10964" spans="79:96" x14ac:dyDescent="0.25">
      <c r="CA10964" s="29">
        <v>10961</v>
      </c>
      <c r="CB10964" s="50"/>
      <c r="CC10964" s="55" t="s">
        <v>14943</v>
      </c>
      <c r="CD10964" s="31" t="s">
        <v>448</v>
      </c>
      <c r="CE10964" s="55" t="s">
        <v>14944</v>
      </c>
      <c r="CF10964" s="32" t="s">
        <v>4097</v>
      </c>
      <c r="CG10964" s="33" t="s">
        <v>1716</v>
      </c>
      <c r="CH10964" s="34">
        <v>12684</v>
      </c>
      <c r="CI10964" s="35">
        <v>45717</v>
      </c>
      <c r="CJ10964" s="35"/>
      <c r="CK10964" s="36">
        <v>25368</v>
      </c>
      <c r="CL10964" s="26">
        <f t="shared" si="385"/>
        <v>12684</v>
      </c>
      <c r="CM10964" s="26"/>
      <c r="CR10964" s="26" t="str">
        <f t="shared" si="386"/>
        <v>('하늘약국(성북구)-NP(7)', '205-55-64079', '서울특별시 성북구 정릉로 364 3층일부, 하늘약국 (돈암동)', '8806538061214', '자누글리아정 100mg', 12684, '2025-03-01'),</v>
      </c>
    </row>
    <row r="10965" spans="79:96" x14ac:dyDescent="0.25">
      <c r="CA10965" s="29">
        <v>10962</v>
      </c>
      <c r="CB10965" s="50"/>
      <c r="CC10965" s="55" t="s">
        <v>14943</v>
      </c>
      <c r="CD10965" s="31" t="s">
        <v>448</v>
      </c>
      <c r="CE10965" s="55" t="s">
        <v>14944</v>
      </c>
      <c r="CF10965" s="32" t="s">
        <v>6282</v>
      </c>
      <c r="CG10965" s="33" t="s">
        <v>1732</v>
      </c>
      <c r="CH10965" s="34">
        <v>25380</v>
      </c>
      <c r="CI10965" s="35">
        <v>45717</v>
      </c>
      <c r="CJ10965" s="35"/>
      <c r="CK10965" s="36">
        <v>50760</v>
      </c>
      <c r="CL10965" s="26">
        <f t="shared" si="385"/>
        <v>25380</v>
      </c>
      <c r="CM10965" s="26"/>
      <c r="CR10965" s="26" t="str">
        <f t="shared" si="386"/>
        <v>('하늘약국(성북구)-NP(7)', '205-55-64079', '서울특별시 성북구 정릉로 364 3층일부, 하늘약국 (돈암동)', '8806538059921', '자누다파정', 25380, '2025-03-01'),</v>
      </c>
    </row>
    <row r="10966" spans="79:96" x14ac:dyDescent="0.25">
      <c r="CA10966" s="29">
        <v>10963</v>
      </c>
      <c r="CB10966" s="50"/>
      <c r="CC10966" s="55" t="s">
        <v>14943</v>
      </c>
      <c r="CD10966" s="31" t="s">
        <v>448</v>
      </c>
      <c r="CE10966" s="55" t="s">
        <v>14944</v>
      </c>
      <c r="CF10966" s="32" t="s">
        <v>6282</v>
      </c>
      <c r="CG10966" s="33" t="s">
        <v>1732</v>
      </c>
      <c r="CH10966" s="34">
        <v>25380</v>
      </c>
      <c r="CI10966" s="35">
        <v>45717</v>
      </c>
      <c r="CJ10966" s="35"/>
      <c r="CK10966" s="36">
        <v>50760</v>
      </c>
      <c r="CL10966" s="26">
        <f t="shared" si="385"/>
        <v>25380</v>
      </c>
      <c r="CM10966" s="26"/>
      <c r="CR10966" s="26" t="str">
        <f t="shared" si="386"/>
        <v>('하늘약국(성북구)-NP(7)', '205-55-64079', '서울특별시 성북구 정릉로 364 3층일부, 하늘약국 (돈암동)', '8806538059921', '자누다파정', 25380, '2025-03-01'),</v>
      </c>
    </row>
    <row r="10967" spans="79:96" x14ac:dyDescent="0.25">
      <c r="CA10967" s="29">
        <v>10964</v>
      </c>
      <c r="CB10967" s="50"/>
      <c r="CC10967" s="55" t="s">
        <v>14943</v>
      </c>
      <c r="CD10967" s="31" t="s">
        <v>448</v>
      </c>
      <c r="CE10967" s="55" t="s">
        <v>14944</v>
      </c>
      <c r="CF10967" s="32" t="s">
        <v>3525</v>
      </c>
      <c r="CG10967" s="33" t="s">
        <v>1845</v>
      </c>
      <c r="CH10967" s="31">
        <v>15360</v>
      </c>
      <c r="CI10967" s="35">
        <v>45689</v>
      </c>
      <c r="CJ10967" s="35"/>
      <c r="CK10967" s="56">
        <v>30720</v>
      </c>
      <c r="CL10967" s="26">
        <f t="shared" si="385"/>
        <v>15360</v>
      </c>
      <c r="CM10967" s="26"/>
      <c r="CR10967" s="26" t="str">
        <f t="shared" si="386"/>
        <v>('하늘약국(성북구)-NP(7)', '205-55-64079', '서울특별시 성북구 정릉로 364 3층일부, 하늘약국 (돈암동)', '8806538062624', '포시글리듀오서방정10/1000mg', 15360, '2025-02-01'),</v>
      </c>
    </row>
    <row r="10968" spans="79:96" x14ac:dyDescent="0.25">
      <c r="CA10968" s="29">
        <v>10965</v>
      </c>
      <c r="CB10968" s="50"/>
      <c r="CC10968" s="55" t="s">
        <v>14943</v>
      </c>
      <c r="CD10968" s="31" t="s">
        <v>448</v>
      </c>
      <c r="CE10968" s="55" t="s">
        <v>14944</v>
      </c>
      <c r="CF10968" s="32" t="s">
        <v>3525</v>
      </c>
      <c r="CG10968" s="33" t="s">
        <v>1845</v>
      </c>
      <c r="CH10968" s="31">
        <v>7680</v>
      </c>
      <c r="CI10968" s="35">
        <v>45658</v>
      </c>
      <c r="CJ10968" s="35"/>
      <c r="CK10968" s="56">
        <v>15360</v>
      </c>
      <c r="CL10968" s="26">
        <f t="shared" si="385"/>
        <v>7680</v>
      </c>
      <c r="CM10968" s="26"/>
      <c r="CR10968" s="26" t="str">
        <f t="shared" si="386"/>
        <v>('하늘약국(성북구)-NP(7)', '205-55-64079', '서울특별시 성북구 정릉로 364 3층일부, 하늘약국 (돈암동)', '8806538062624', '포시글리듀오서방정10/1000mg', 7680, '2025-01-01'),</v>
      </c>
    </row>
    <row r="10969" spans="79:96" x14ac:dyDescent="0.25">
      <c r="CA10969" s="29">
        <v>10966</v>
      </c>
      <c r="CB10969" s="50"/>
      <c r="CC10969" s="55" t="s">
        <v>14943</v>
      </c>
      <c r="CD10969" s="31" t="s">
        <v>448</v>
      </c>
      <c r="CE10969" s="55" t="s">
        <v>14944</v>
      </c>
      <c r="CF10969" s="32" t="s">
        <v>7270</v>
      </c>
      <c r="CG10969" s="33" t="s">
        <v>1856</v>
      </c>
      <c r="CH10969" s="34">
        <v>21285</v>
      </c>
      <c r="CI10969" s="35">
        <v>45717</v>
      </c>
      <c r="CJ10969" s="35"/>
      <c r="CK10969" s="36">
        <v>42570</v>
      </c>
      <c r="CL10969" s="26">
        <f t="shared" si="385"/>
        <v>21285</v>
      </c>
      <c r="CM10969" s="26"/>
      <c r="CR10969" s="26" t="str">
        <f t="shared" si="386"/>
        <v>('하늘약국(성북구)-NP(7)', '205-55-64079', '서울특별시 성북구 정릉로 364 3층일부, 하늘약국 (돈암동)', '8806538062723', '포시글리듀오서방정10/500mg', 21285, '2025-03-01'),</v>
      </c>
    </row>
    <row r="10970" spans="79:96" x14ac:dyDescent="0.25">
      <c r="CA10970" s="29">
        <v>10967</v>
      </c>
      <c r="CB10970" s="50"/>
      <c r="CC10970" s="55" t="s">
        <v>14943</v>
      </c>
      <c r="CD10970" s="31" t="s">
        <v>448</v>
      </c>
      <c r="CE10970" s="55" t="s">
        <v>14944</v>
      </c>
      <c r="CF10970" s="32" t="s">
        <v>3004</v>
      </c>
      <c r="CG10970" s="33" t="s">
        <v>1576</v>
      </c>
      <c r="CH10970" s="34">
        <v>11004</v>
      </c>
      <c r="CI10970" s="35">
        <v>45717</v>
      </c>
      <c r="CJ10970" s="35"/>
      <c r="CK10970" s="36">
        <v>22008</v>
      </c>
      <c r="CL10970" s="26">
        <f t="shared" si="385"/>
        <v>11004</v>
      </c>
      <c r="CM10970" s="26"/>
      <c r="CR10970" s="26" t="str">
        <f t="shared" si="386"/>
        <v>('하늘약국(성북구)-NP(7)', '205-55-64079', '서울특별시 성북구 정릉로 364 3층일부, 하늘약국 (돈암동)', '8806538060736', '포시글리정 10mg', 11004, '2025-03-01'),</v>
      </c>
    </row>
    <row r="10971" spans="79:96" x14ac:dyDescent="0.25">
      <c r="CA10971" s="29">
        <v>10968</v>
      </c>
      <c r="CB10971" s="50"/>
      <c r="CC10971" s="55" t="s">
        <v>14943</v>
      </c>
      <c r="CD10971" s="31" t="s">
        <v>448</v>
      </c>
      <c r="CE10971" s="55" t="s">
        <v>14944</v>
      </c>
      <c r="CF10971" s="32" t="s">
        <v>2338</v>
      </c>
      <c r="CG10971" s="33" t="s">
        <v>1002</v>
      </c>
      <c r="CH10971" s="34">
        <v>94800</v>
      </c>
      <c r="CI10971" s="35">
        <v>45717</v>
      </c>
      <c r="CJ10971" s="35"/>
      <c r="CK10971" s="36">
        <v>189600</v>
      </c>
      <c r="CL10971" s="26">
        <f t="shared" si="385"/>
        <v>94800</v>
      </c>
      <c r="CM10971" s="26"/>
      <c r="CR10971" s="26" t="str">
        <f t="shared" si="386"/>
        <v>('하늘약국(성북구)-NP(7)', '205-55-64079', '서울특별시 성북구 정릉로 364 3층일부, 하늘약국 (돈암동)', '8806538027524', '프라빅정 75mg', 94800, '2025-03-01'),</v>
      </c>
    </row>
    <row r="10972" spans="79:96" x14ac:dyDescent="0.25">
      <c r="CA10972" s="29">
        <v>10969</v>
      </c>
      <c r="CB10972" s="50"/>
      <c r="CC10972" s="55" t="s">
        <v>14945</v>
      </c>
      <c r="CD10972" s="31" t="s">
        <v>3672</v>
      </c>
      <c r="CE10972" s="55" t="s">
        <v>14946</v>
      </c>
      <c r="CF10972" s="32" t="s">
        <v>2043</v>
      </c>
      <c r="CG10972" s="33" t="s">
        <v>2044</v>
      </c>
      <c r="CH10972" s="34">
        <v>10250</v>
      </c>
      <c r="CI10972" s="35">
        <v>45717</v>
      </c>
      <c r="CJ10972" s="35"/>
      <c r="CK10972" s="36">
        <v>20500</v>
      </c>
      <c r="CL10972" s="26">
        <f t="shared" si="385"/>
        <v>10250</v>
      </c>
      <c r="CM10972" s="26"/>
      <c r="CR10972" s="26" t="str">
        <f t="shared" si="386"/>
        <v>('하얀약국 HM(서울성북)', '205-34-70732', '서울특별시 성북구 아리랑로 9 2층 202호(산맥프라자) (동소문동6가)', '8806538026428', '티니다진정 150mg', 10250, '2025-03-01'),</v>
      </c>
    </row>
    <row r="10973" spans="79:96" x14ac:dyDescent="0.25">
      <c r="CA10973" s="29">
        <v>10970</v>
      </c>
      <c r="CB10973" s="50"/>
      <c r="CC10973" s="55" t="s">
        <v>14947</v>
      </c>
      <c r="CD10973" s="31" t="s">
        <v>7580</v>
      </c>
      <c r="CE10973" s="55" t="s">
        <v>14948</v>
      </c>
      <c r="CF10973" s="32" t="s">
        <v>615</v>
      </c>
      <c r="CG10973" s="33" t="s">
        <v>616</v>
      </c>
      <c r="CH10973" s="34">
        <v>7500</v>
      </c>
      <c r="CI10973" s="35">
        <v>45717</v>
      </c>
      <c r="CJ10973" s="35"/>
      <c r="CK10973" s="36">
        <v>15000</v>
      </c>
      <c r="CL10973" s="26">
        <f t="shared" si="385"/>
        <v>7500</v>
      </c>
      <c r="CM10973" s="26"/>
      <c r="CR10973" s="26" t="str">
        <f t="shared" si="386"/>
        <v>('하하약국 HM(강화군)-T(일)', '131-22-51810', '인천광역시 강화군 강화대로 395 104호(준프라자) (강화읍)', '8806538015149', '신일폴산정 1mg', 7500, '2025-03-01'),</v>
      </c>
    </row>
    <row r="10974" spans="79:96" x14ac:dyDescent="0.25">
      <c r="CA10974" s="29">
        <v>10971</v>
      </c>
      <c r="CB10974" s="50"/>
      <c r="CC10974" s="55" t="s">
        <v>14949</v>
      </c>
      <c r="CD10974" s="31" t="s">
        <v>14950</v>
      </c>
      <c r="CE10974" s="55" t="s">
        <v>14951</v>
      </c>
      <c r="CF10974" s="32" t="s">
        <v>2930</v>
      </c>
      <c r="CG10974" s="33" t="s">
        <v>1166</v>
      </c>
      <c r="CH10974" s="34">
        <v>6345</v>
      </c>
      <c r="CI10974" s="35">
        <v>45717</v>
      </c>
      <c r="CJ10974" s="35"/>
      <c r="CK10974" s="36">
        <v>12690</v>
      </c>
      <c r="CL10974" s="26">
        <f t="shared" si="385"/>
        <v>6345</v>
      </c>
      <c r="CM10974" s="26"/>
      <c r="CR10974" s="26" t="str">
        <f t="shared" si="386"/>
        <v>('한결약국-N', '130-30-94956', '경기도 부천시 소사구 경인로 240 (심곡본동)', '8806538011462', '신일모노독시엠캡슐 100mg', 6345, '2025-03-01'),</v>
      </c>
    </row>
    <row r="10975" spans="79:96" x14ac:dyDescent="0.25">
      <c r="CA10975" s="29">
        <v>10972</v>
      </c>
      <c r="CB10975" s="50"/>
      <c r="CC10975" s="55" t="s">
        <v>14952</v>
      </c>
      <c r="CD10975" s="31" t="s">
        <v>14953</v>
      </c>
      <c r="CE10975" s="55" t="s">
        <v>14954</v>
      </c>
      <c r="CF10975" s="32" t="s">
        <v>1041</v>
      </c>
      <c r="CG10975" s="33" t="s">
        <v>1004</v>
      </c>
      <c r="CH10975" s="34">
        <v>6000</v>
      </c>
      <c r="CI10975" s="35">
        <v>45717</v>
      </c>
      <c r="CJ10975" s="35"/>
      <c r="CK10975" s="36">
        <v>12000</v>
      </c>
      <c r="CL10975" s="26">
        <f t="shared" si="385"/>
        <v>6000</v>
      </c>
      <c r="CM10975" s="26"/>
      <c r="CR10975" s="26" t="str">
        <f t="shared" si="386"/>
        <v>('한결약국-T(일)', '234-01-21231', '경기도 김포시 김포한강3로 287 103호 (장기동)', '8806538014647', '신일티아민염산염정 10mg', 6000, '2025-03-01'),</v>
      </c>
    </row>
    <row r="10976" spans="79:96" x14ac:dyDescent="0.25">
      <c r="CA10976" s="29">
        <v>10973</v>
      </c>
      <c r="CB10976" s="50"/>
      <c r="CC10976" s="55" t="s">
        <v>14955</v>
      </c>
      <c r="CD10976" s="31" t="s">
        <v>14956</v>
      </c>
      <c r="CE10976" s="55" t="s">
        <v>14957</v>
      </c>
      <c r="CF10976" s="32" t="s">
        <v>1323</v>
      </c>
      <c r="CG10976" s="33" t="s">
        <v>631</v>
      </c>
      <c r="CH10976" s="34">
        <v>10650</v>
      </c>
      <c r="CI10976" s="35">
        <v>45689</v>
      </c>
      <c r="CJ10976" s="35"/>
      <c r="CK10976" s="36">
        <v>21300</v>
      </c>
      <c r="CL10976" s="26">
        <f t="shared" si="385"/>
        <v>10650</v>
      </c>
      <c r="CM10976" s="26"/>
      <c r="CR10976" s="26" t="str">
        <f t="shared" si="386"/>
        <v>('한국약국 원당점(고양)-T/Q(큐)', '121-30-37193', '경기도 고양시 덕양구 호국로 778-28 1층,지층 성산빌딩 (성사동)', '8806538009018', '신노바핀정 5mg', 10650, '2025-02-01'),</v>
      </c>
    </row>
    <row r="10977" spans="79:96" x14ac:dyDescent="0.25">
      <c r="CA10977" s="29">
        <v>10974</v>
      </c>
      <c r="CB10977" s="50"/>
      <c r="CC10977" s="55" t="s">
        <v>14958</v>
      </c>
      <c r="CD10977" s="31" t="s">
        <v>7832</v>
      </c>
      <c r="CE10977" s="55" t="s">
        <v>14959</v>
      </c>
      <c r="CF10977" s="32" t="s">
        <v>615</v>
      </c>
      <c r="CG10977" s="33" t="s">
        <v>616</v>
      </c>
      <c r="CH10977" s="34">
        <v>7500</v>
      </c>
      <c r="CI10977" s="35">
        <v>45658</v>
      </c>
      <c r="CJ10977" s="35"/>
      <c r="CK10977" s="36">
        <v>15000</v>
      </c>
      <c r="CL10977" s="26">
        <f t="shared" si="385"/>
        <v>7500</v>
      </c>
      <c r="CM10977" s="26"/>
      <c r="CR10977" s="26" t="str">
        <f t="shared" si="386"/>
        <v>('한누리약국 HM(인천 남동구)-B', '255-01-00719', '인천광역시 남동구 호구포로 818 퍼스트하임플자 111호 (구월동)', '8806538015149', '신일폴산정 1mg', 7500, '2025-01-01'),</v>
      </c>
    </row>
    <row r="10978" spans="79:96" x14ac:dyDescent="0.25">
      <c r="CA10978" s="29">
        <v>10975</v>
      </c>
      <c r="CB10978" s="50"/>
      <c r="CC10978" s="55" t="s">
        <v>14960</v>
      </c>
      <c r="CD10978" s="31" t="s">
        <v>6923</v>
      </c>
      <c r="CE10978" s="55" t="s">
        <v>14961</v>
      </c>
      <c r="CF10978" s="32" t="s">
        <v>1501</v>
      </c>
      <c r="CG10978" s="33" t="s">
        <v>1310</v>
      </c>
      <c r="CH10978" s="34">
        <v>48510</v>
      </c>
      <c r="CI10978" s="35">
        <v>45717</v>
      </c>
      <c r="CJ10978" s="35"/>
      <c r="CK10978" s="36">
        <v>97020</v>
      </c>
      <c r="CL10978" s="26">
        <f t="shared" si="385"/>
        <v>48510</v>
      </c>
      <c r="CM10978" s="26"/>
      <c r="CR10978" s="26" t="str">
        <f t="shared" si="386"/>
        <v>('한독프라자약국-X', '107-08-29513', '서울특별시 구로구 구로동로26길 133 (구로동)', '8806538051123', '신에소메정40mg', 48510, '2025-03-01'),</v>
      </c>
    </row>
    <row r="10979" spans="79:96" x14ac:dyDescent="0.25">
      <c r="CA10979" s="29">
        <v>10976</v>
      </c>
      <c r="CB10979" s="50"/>
      <c r="CC10979" s="55" t="s">
        <v>14962</v>
      </c>
      <c r="CD10979" s="31" t="s">
        <v>14963</v>
      </c>
      <c r="CE10979" s="55" t="s">
        <v>14964</v>
      </c>
      <c r="CF10979" s="32" t="s">
        <v>615</v>
      </c>
      <c r="CG10979" s="33" t="s">
        <v>616</v>
      </c>
      <c r="CH10979" s="31">
        <v>7500</v>
      </c>
      <c r="CI10979" s="35">
        <v>45717</v>
      </c>
      <c r="CJ10979" s="35"/>
      <c r="CK10979" s="56">
        <v>15000</v>
      </c>
      <c r="CL10979" s="26">
        <f t="shared" si="385"/>
        <v>7500</v>
      </c>
      <c r="CM10979" s="26"/>
      <c r="CR10979" s="26" t="str">
        <f t="shared" si="386"/>
        <v>('한라약국(평택)-KP(1)', '125-13-37994', '경기도 평택시 세교3로 8 향촌상가 105호 (세교동)', '8806538015149', '신일폴산정 1mg', 7500, '2025-03-01'),</v>
      </c>
    </row>
    <row r="10980" spans="79:96" x14ac:dyDescent="0.25">
      <c r="CA10980" s="29">
        <v>10977</v>
      </c>
      <c r="CB10980" s="50"/>
      <c r="CC10980" s="55" t="s">
        <v>14965</v>
      </c>
      <c r="CD10980" s="31" t="s">
        <v>3386</v>
      </c>
      <c r="CE10980" s="55" t="s">
        <v>3387</v>
      </c>
      <c r="CF10980" s="32" t="s">
        <v>1501</v>
      </c>
      <c r="CG10980" s="33" t="s">
        <v>1310</v>
      </c>
      <c r="CH10980" s="34">
        <v>113190</v>
      </c>
      <c r="CI10980" s="35">
        <v>45717</v>
      </c>
      <c r="CJ10980" s="35"/>
      <c r="CK10980" s="36">
        <v>226380</v>
      </c>
      <c r="CL10980" s="26">
        <f t="shared" si="385"/>
        <v>113190</v>
      </c>
      <c r="CM10980" s="26"/>
      <c r="CR10980" s="26" t="str">
        <f t="shared" si="386"/>
        <v>('한마음약국 HM(경기가평)', '138-03-14358', '경기도 가평군 석봉로 198 (가평읍)', '8806538051123', '신에소메정40mg', 113190, '2025-03-01'),</v>
      </c>
    </row>
    <row r="10981" spans="79:96" x14ac:dyDescent="0.25">
      <c r="CA10981" s="29">
        <v>10978</v>
      </c>
      <c r="CB10981" s="50"/>
      <c r="CC10981" s="55" t="s">
        <v>14966</v>
      </c>
      <c r="CD10981" s="31" t="s">
        <v>14967</v>
      </c>
      <c r="CE10981" s="55" t="s">
        <v>14968</v>
      </c>
      <c r="CF10981" s="32" t="s">
        <v>3493</v>
      </c>
      <c r="CG10981" s="33" t="s">
        <v>459</v>
      </c>
      <c r="CH10981" s="34">
        <v>51500</v>
      </c>
      <c r="CI10981" s="35">
        <v>45717</v>
      </c>
      <c r="CJ10981" s="35"/>
      <c r="CK10981" s="36">
        <v>103000</v>
      </c>
      <c r="CL10981" s="26">
        <f t="shared" si="385"/>
        <v>51500</v>
      </c>
      <c r="CM10981" s="26"/>
      <c r="CR10981" s="26" t="str">
        <f t="shared" si="386"/>
        <v>('한마음약국-G', '122-06-68108', '인천광역시 계양구 오조산로 11 (작전동)', '8806538003221', '레바드린정 100mg', 51500, '2025-03-01'),</v>
      </c>
    </row>
    <row r="10982" spans="79:96" x14ac:dyDescent="0.25">
      <c r="CA10982" s="29">
        <v>10979</v>
      </c>
      <c r="CB10982" s="50"/>
      <c r="CC10982" s="55" t="s">
        <v>14966</v>
      </c>
      <c r="CD10982" s="31" t="s">
        <v>14967</v>
      </c>
      <c r="CE10982" s="55" t="s">
        <v>14968</v>
      </c>
      <c r="CF10982" s="32" t="s">
        <v>13027</v>
      </c>
      <c r="CG10982" s="33" t="s">
        <v>631</v>
      </c>
      <c r="CH10982" s="34">
        <v>53250</v>
      </c>
      <c r="CI10982" s="35">
        <v>45717</v>
      </c>
      <c r="CJ10982" s="35"/>
      <c r="CK10982" s="36">
        <v>106500</v>
      </c>
      <c r="CL10982" s="26">
        <f t="shared" si="385"/>
        <v>53250</v>
      </c>
      <c r="CM10982" s="26"/>
      <c r="CR10982" s="26" t="str">
        <f t="shared" si="386"/>
        <v>('한마음약국-G', '122-06-68108', '인천광역시 계양구 오조산로 11 (작전동)', '8806538009032', '신노바핀정 5mg', 53250, '2025-03-01'),</v>
      </c>
    </row>
    <row r="10983" spans="79:96" x14ac:dyDescent="0.25">
      <c r="CA10983" s="29">
        <v>10980</v>
      </c>
      <c r="CB10983" s="50"/>
      <c r="CC10983" s="55" t="s">
        <v>14969</v>
      </c>
      <c r="CD10983" s="31" t="s">
        <v>14970</v>
      </c>
      <c r="CE10983" s="55" t="s">
        <v>14971</v>
      </c>
      <c r="CF10983" s="32" t="s">
        <v>732</v>
      </c>
      <c r="CG10983" s="33" t="s">
        <v>733</v>
      </c>
      <c r="CH10983" s="34">
        <v>5750</v>
      </c>
      <c r="CI10983" s="35">
        <v>45717</v>
      </c>
      <c r="CJ10983" s="35"/>
      <c r="CK10983" s="36">
        <v>11500</v>
      </c>
      <c r="CL10983" s="26">
        <f t="shared" si="385"/>
        <v>5750</v>
      </c>
      <c r="CM10983" s="26"/>
      <c r="CR10983" s="26" t="str">
        <f t="shared" si="386"/>
        <v>('한솔약국 DM(인천남구)-R', '121-12-41427', '인천광역시 미추홀구 인하로 211 (주안동)', '8806538017259', '신일피리독신정 50mg', 5750, '2025-03-01'),</v>
      </c>
    </row>
    <row r="10984" spans="79:96" x14ac:dyDescent="0.25">
      <c r="CA10984" s="29">
        <v>10981</v>
      </c>
      <c r="CB10984" s="50"/>
      <c r="CC10984" s="55" t="s">
        <v>14972</v>
      </c>
      <c r="CD10984" s="31" t="s">
        <v>14973</v>
      </c>
      <c r="CE10984" s="55" t="s">
        <v>14974</v>
      </c>
      <c r="CF10984" s="32" t="s">
        <v>615</v>
      </c>
      <c r="CG10984" s="33" t="s">
        <v>616</v>
      </c>
      <c r="CH10984" s="34">
        <v>7500</v>
      </c>
      <c r="CI10984" s="35">
        <v>45717</v>
      </c>
      <c r="CJ10984" s="35"/>
      <c r="CK10984" s="36">
        <v>15000</v>
      </c>
      <c r="CL10984" s="26">
        <f t="shared" si="385"/>
        <v>7500</v>
      </c>
      <c r="CM10984" s="26"/>
      <c r="CR10984" s="26" t="str">
        <f t="shared" si="386"/>
        <v>('한솔약국 HM(★영주시)', '512-04-75773', '경상북도 영주시 중앙로 70 한솔약국 (영주동)', '8806538015149', '신일폴산정 1mg', 7500, '2025-03-01'),</v>
      </c>
    </row>
    <row r="10985" spans="79:96" x14ac:dyDescent="0.25">
      <c r="CA10985" s="29">
        <v>10982</v>
      </c>
      <c r="CB10985" s="50"/>
      <c r="CC10985" s="55" t="s">
        <v>14975</v>
      </c>
      <c r="CD10985" s="31" t="s">
        <v>6069</v>
      </c>
      <c r="CE10985" s="55" t="s">
        <v>14976</v>
      </c>
      <c r="CF10985" s="32" t="s">
        <v>1041</v>
      </c>
      <c r="CG10985" s="33" t="s">
        <v>1004</v>
      </c>
      <c r="CH10985" s="34">
        <v>6000</v>
      </c>
      <c r="CI10985" s="35">
        <v>45689</v>
      </c>
      <c r="CJ10985" s="35"/>
      <c r="CK10985" s="36">
        <v>12000</v>
      </c>
      <c r="CL10985" s="26">
        <f t="shared" si="385"/>
        <v>6000</v>
      </c>
      <c r="CM10985" s="26"/>
      <c r="CR10985" s="26" t="str">
        <f t="shared" si="386"/>
        <v>('한아름약국(작전)-G', '122-02-66290', '인천광역시 계양구 장제로 718 상록메디칼 107호 (작전동)', '8806538014647', '신일티아민염산염정 10mg', 6000, '2025-02-01'),</v>
      </c>
    </row>
    <row r="10986" spans="79:96" x14ac:dyDescent="0.25">
      <c r="CA10986" s="29">
        <v>10983</v>
      </c>
      <c r="CB10986" s="50"/>
      <c r="CC10986" s="55" t="s">
        <v>14975</v>
      </c>
      <c r="CD10986" s="31" t="s">
        <v>6069</v>
      </c>
      <c r="CE10986" s="55" t="s">
        <v>14976</v>
      </c>
      <c r="CF10986" s="32" t="s">
        <v>615</v>
      </c>
      <c r="CG10986" s="33" t="s">
        <v>616</v>
      </c>
      <c r="CH10986" s="34">
        <v>7500</v>
      </c>
      <c r="CI10986" s="35">
        <v>45658</v>
      </c>
      <c r="CJ10986" s="35"/>
      <c r="CK10986" s="36">
        <v>15000</v>
      </c>
      <c r="CL10986" s="26">
        <f t="shared" si="385"/>
        <v>7500</v>
      </c>
      <c r="CM10986" s="26"/>
      <c r="CR10986" s="26" t="str">
        <f t="shared" si="386"/>
        <v>('한아름약국(작전)-G', '122-02-66290', '인천광역시 계양구 장제로 718 상록메디칼 107호 (작전동)', '8806538015149', '신일폴산정 1mg', 7500, '2025-01-01'),</v>
      </c>
    </row>
    <row r="10987" spans="79:96" x14ac:dyDescent="0.25">
      <c r="CA10987" s="29">
        <v>10984</v>
      </c>
      <c r="CB10987" s="50"/>
      <c r="CC10987" s="55" t="s">
        <v>14977</v>
      </c>
      <c r="CD10987" s="31" t="s">
        <v>1336</v>
      </c>
      <c r="CE10987" s="55" t="s">
        <v>14978</v>
      </c>
      <c r="CF10987" s="32" t="s">
        <v>2363</v>
      </c>
      <c r="CG10987" s="33" t="s">
        <v>461</v>
      </c>
      <c r="CH10987" s="34">
        <v>21720</v>
      </c>
      <c r="CI10987" s="35">
        <v>45717</v>
      </c>
      <c r="CJ10987" s="35"/>
      <c r="CK10987" s="36">
        <v>43440</v>
      </c>
      <c r="CL10987" s="26">
        <f t="shared" si="385"/>
        <v>21720</v>
      </c>
      <c r="CM10987" s="26"/>
      <c r="CR10987" s="26" t="str">
        <f t="shared" si="386"/>
        <v>('한중약국-O(오)', '108-20-14150', '서울특별시 영등포구 도림로 144 104호 (대림동)', '8806538053325', '네오텔미정 40mg', 21720, '2025-03-01'),</v>
      </c>
    </row>
    <row r="10988" spans="79:96" x14ac:dyDescent="0.25">
      <c r="CA10988" s="29">
        <v>10985</v>
      </c>
      <c r="CB10988" s="50"/>
      <c r="CC10988" s="55" t="s">
        <v>14977</v>
      </c>
      <c r="CD10988" s="31" t="s">
        <v>1336</v>
      </c>
      <c r="CE10988" s="55" t="s">
        <v>14978</v>
      </c>
      <c r="CF10988" s="32" t="s">
        <v>1493</v>
      </c>
      <c r="CG10988" s="33" t="s">
        <v>1275</v>
      </c>
      <c r="CH10988" s="34">
        <v>57300</v>
      </c>
      <c r="CI10988" s="35">
        <v>45717</v>
      </c>
      <c r="CJ10988" s="35"/>
      <c r="CK10988" s="36">
        <v>114600</v>
      </c>
      <c r="CL10988" s="26">
        <f t="shared" si="385"/>
        <v>57300</v>
      </c>
      <c r="CM10988" s="26"/>
      <c r="CR10988" s="26" t="str">
        <f t="shared" si="386"/>
        <v>('한중약국-O(오)', '108-20-14150', '서울특별시 영등포구 도림로 144 104호 (대림동)', '8806538051024', '신에소메정20mg', 57300, '2025-03-01'),</v>
      </c>
    </row>
    <row r="10989" spans="79:96" x14ac:dyDescent="0.25">
      <c r="CA10989" s="29">
        <v>10986</v>
      </c>
      <c r="CB10989" s="50"/>
      <c r="CC10989" s="55" t="s">
        <v>14977</v>
      </c>
      <c r="CD10989" s="31" t="s">
        <v>1336</v>
      </c>
      <c r="CE10989" s="55" t="s">
        <v>14978</v>
      </c>
      <c r="CF10989" s="32" t="s">
        <v>7889</v>
      </c>
      <c r="CG10989" s="33" t="s">
        <v>1176</v>
      </c>
      <c r="CH10989" s="34">
        <v>42000</v>
      </c>
      <c r="CI10989" s="35">
        <v>45717</v>
      </c>
      <c r="CJ10989" s="35"/>
      <c r="CK10989" s="36">
        <v>84000</v>
      </c>
      <c r="CL10989" s="26">
        <f t="shared" si="385"/>
        <v>42000</v>
      </c>
      <c r="CM10989" s="26"/>
      <c r="CR10989" s="26" t="str">
        <f t="shared" si="386"/>
        <v>('한중약국-O(오)', '108-20-14150', '서울특별시 영등포구 도림로 144 104호 (대림동)', '8806538047119', '프리린캡슐 150mg', 42000, '2025-03-01'),</v>
      </c>
    </row>
    <row r="10990" spans="79:96" x14ac:dyDescent="0.25">
      <c r="CA10990" s="29">
        <v>10987</v>
      </c>
      <c r="CB10990" s="50"/>
      <c r="CC10990" s="55" t="s">
        <v>14977</v>
      </c>
      <c r="CD10990" s="31" t="s">
        <v>1336</v>
      </c>
      <c r="CE10990" s="55" t="s">
        <v>14978</v>
      </c>
      <c r="CF10990" s="32" t="s">
        <v>2266</v>
      </c>
      <c r="CG10990" s="33" t="s">
        <v>329</v>
      </c>
      <c r="CH10990" s="34">
        <v>29160</v>
      </c>
      <c r="CI10990" s="35">
        <v>45717</v>
      </c>
      <c r="CJ10990" s="35"/>
      <c r="CK10990" s="36">
        <v>58320</v>
      </c>
      <c r="CL10990" s="26">
        <f t="shared" si="385"/>
        <v>29160</v>
      </c>
      <c r="CM10990" s="26"/>
      <c r="CR10990" s="26" t="str">
        <f t="shared" si="386"/>
        <v>('한중약국-O(오)', '108-20-14150', '서울특별시 영등포구 도림로 144 104호 (대림동)', '8806538053417', '네오스타정40/10mg', 29160, '2025-03-01'),</v>
      </c>
    </row>
    <row r="10991" spans="79:96" x14ac:dyDescent="0.25">
      <c r="CA10991" s="29">
        <v>10988</v>
      </c>
      <c r="CB10991" s="50"/>
      <c r="CC10991" s="55" t="s">
        <v>14977</v>
      </c>
      <c r="CD10991" s="31" t="s">
        <v>1336</v>
      </c>
      <c r="CE10991" s="55" t="s">
        <v>14978</v>
      </c>
      <c r="CF10991" s="32" t="s">
        <v>1638</v>
      </c>
      <c r="CG10991" s="33" t="s">
        <v>376</v>
      </c>
      <c r="CH10991" s="34">
        <v>9000</v>
      </c>
      <c r="CI10991" s="35">
        <v>45717</v>
      </c>
      <c r="CJ10991" s="35"/>
      <c r="CK10991" s="36">
        <v>18000</v>
      </c>
      <c r="CL10991" s="26">
        <f t="shared" si="385"/>
        <v>9000</v>
      </c>
      <c r="CM10991" s="26"/>
      <c r="CR10991" s="26" t="str">
        <f t="shared" si="386"/>
        <v>('한중약국-O(오)', '108-20-14150', '서울특별시 영등포구 도림로 144 104호 (대림동)', '8806538053615', '네오스타정40/5mg', 9000, '2025-03-01'),</v>
      </c>
    </row>
    <row r="10992" spans="79:96" x14ac:dyDescent="0.25">
      <c r="CA10992" s="29">
        <v>10989</v>
      </c>
      <c r="CB10992" s="50"/>
      <c r="CC10992" s="55" t="s">
        <v>14979</v>
      </c>
      <c r="CD10992" s="31" t="s">
        <v>3395</v>
      </c>
      <c r="CE10992" s="55" t="s">
        <v>3407</v>
      </c>
      <c r="CF10992" s="32" t="s">
        <v>3540</v>
      </c>
      <c r="CG10992" s="33" t="s">
        <v>1158</v>
      </c>
      <c r="CH10992" s="34">
        <v>12120</v>
      </c>
      <c r="CI10992" s="35">
        <v>45717</v>
      </c>
      <c r="CJ10992" s="35"/>
      <c r="CK10992" s="36">
        <v>24240</v>
      </c>
      <c r="CL10992" s="26">
        <f t="shared" si="385"/>
        <v>12120</v>
      </c>
      <c r="CM10992" s="26"/>
      <c r="CR10992" s="26" t="str">
        <f t="shared" si="386"/>
        <v>('한천당약국 HM(경기가평)', '132-09-25674', '경기도 가평군 가화로 118 (가평읍)', '8806538059112', '리피젯정10/20mg', 12120, '2025-03-01'),</v>
      </c>
    </row>
    <row r="10993" spans="79:96" x14ac:dyDescent="0.25">
      <c r="CA10993" s="29">
        <v>10990</v>
      </c>
      <c r="CB10993" s="50"/>
      <c r="CC10993" s="55" t="s">
        <v>14980</v>
      </c>
      <c r="CD10993" s="31" t="s">
        <v>14981</v>
      </c>
      <c r="CE10993" s="55" t="s">
        <v>14982</v>
      </c>
      <c r="CF10993" s="32" t="s">
        <v>645</v>
      </c>
      <c r="CG10993" s="33" t="s">
        <v>646</v>
      </c>
      <c r="CH10993" s="34">
        <v>9500</v>
      </c>
      <c r="CI10993" s="35">
        <v>45717</v>
      </c>
      <c r="CJ10993" s="35"/>
      <c r="CK10993" s="36">
        <v>19000</v>
      </c>
      <c r="CL10993" s="26">
        <f t="shared" si="385"/>
        <v>9500</v>
      </c>
      <c r="CM10993" s="26"/>
      <c r="CR10993" s="26" t="str">
        <f t="shared" si="386"/>
        <v>('함께약국 HM(충북청주)', '293-15-02185', '충청북도 청주시 서원구 청남로 2124 1층(리드빌딩) (모충동)', '8806538014265', '신일브롬헥신염산염정 8mg', 9500, '2025-03-01'),</v>
      </c>
    </row>
    <row r="10994" spans="79:96" x14ac:dyDescent="0.25">
      <c r="CA10994" s="29">
        <v>10991</v>
      </c>
      <c r="CB10994" s="50"/>
      <c r="CC10994" s="55" t="s">
        <v>14983</v>
      </c>
      <c r="CD10994" s="31" t="s">
        <v>1472</v>
      </c>
      <c r="CE10994" s="55" t="s">
        <v>14984</v>
      </c>
      <c r="CF10994" s="32" t="s">
        <v>2352</v>
      </c>
      <c r="CG10994" s="33" t="s">
        <v>1451</v>
      </c>
      <c r="CH10994" s="34">
        <v>75675</v>
      </c>
      <c r="CI10994" s="35">
        <v>45689</v>
      </c>
      <c r="CJ10994" s="35"/>
      <c r="CK10994" s="36">
        <v>151350</v>
      </c>
      <c r="CL10994" s="26">
        <f t="shared" si="385"/>
        <v>75675</v>
      </c>
      <c r="CM10994" s="26"/>
      <c r="CR10994" s="26" t="str">
        <f t="shared" si="386"/>
        <v>('함박약국 BP(경기용인)', '445-08-02702', '경기도 용인시 처인구 명지로40번길 15-15 1층 106호 함박약국 (역북동)', '8806538054513', '안플업서방정 300mg', 75675, '2025-02-01'),</v>
      </c>
    </row>
    <row r="10995" spans="79:96" x14ac:dyDescent="0.25">
      <c r="CA10995" s="29">
        <v>10992</v>
      </c>
      <c r="CB10995" s="50"/>
      <c r="CC10995" s="55" t="s">
        <v>14983</v>
      </c>
      <c r="CD10995" s="31" t="s">
        <v>1472</v>
      </c>
      <c r="CE10995" s="55" t="s">
        <v>14984</v>
      </c>
      <c r="CF10995" s="32" t="s">
        <v>3266</v>
      </c>
      <c r="CG10995" s="33" t="s">
        <v>1451</v>
      </c>
      <c r="CH10995" s="34">
        <v>252250</v>
      </c>
      <c r="CI10995" s="35">
        <v>45658</v>
      </c>
      <c r="CJ10995" s="35"/>
      <c r="CK10995" s="36">
        <v>504500</v>
      </c>
      <c r="CL10995" s="26">
        <f t="shared" si="385"/>
        <v>252250</v>
      </c>
      <c r="CM10995" s="26"/>
      <c r="CR10995" s="26" t="str">
        <f t="shared" si="386"/>
        <v>('함박약국 BP(경기용인)', '445-08-02702', '경기도 용인시 처인구 명지로40번길 15-15 1층 106호 함박약국 (역북동)', '8806538054520', '안플업서방정 300mg', 252250, '2025-01-01'),</v>
      </c>
    </row>
    <row r="10996" spans="79:96" x14ac:dyDescent="0.25">
      <c r="CA10996" s="29">
        <v>10993</v>
      </c>
      <c r="CB10996" s="50"/>
      <c r="CC10996" s="55" t="s">
        <v>14985</v>
      </c>
      <c r="CD10996" s="31" t="s">
        <v>1472</v>
      </c>
      <c r="CE10996" s="55" t="s">
        <v>14986</v>
      </c>
      <c r="CF10996" s="32" t="s">
        <v>2352</v>
      </c>
      <c r="CG10996" s="33" t="s">
        <v>1451</v>
      </c>
      <c r="CH10996" s="34">
        <v>75675</v>
      </c>
      <c r="CI10996" s="35">
        <v>45717</v>
      </c>
      <c r="CJ10996" s="35"/>
      <c r="CK10996" s="36">
        <v>151350</v>
      </c>
      <c r="CL10996" s="26">
        <f t="shared" si="385"/>
        <v>75675</v>
      </c>
      <c r="CM10996" s="26"/>
      <c r="CR10996" s="26" t="str">
        <f t="shared" si="386"/>
        <v>('함박약국 HM(용인처인)', '445-08-02702', '경기도 용인시 처인구 명지로40번길 15-15 1층 106호(골든프라자) (역북동)', '8806538054513', '안플업서방정 300mg', 75675, '2025-03-01'),</v>
      </c>
    </row>
    <row r="10997" spans="79:96" x14ac:dyDescent="0.25">
      <c r="CA10997" s="29">
        <v>10994</v>
      </c>
      <c r="CB10997" s="50"/>
      <c r="CC10997" s="55" t="s">
        <v>14985</v>
      </c>
      <c r="CD10997" s="31" t="s">
        <v>1472</v>
      </c>
      <c r="CE10997" s="55" t="s">
        <v>14986</v>
      </c>
      <c r="CF10997" s="32" t="s">
        <v>3266</v>
      </c>
      <c r="CG10997" s="33" t="s">
        <v>1451</v>
      </c>
      <c r="CH10997" s="34">
        <v>252250</v>
      </c>
      <c r="CI10997" s="35">
        <v>45717</v>
      </c>
      <c r="CJ10997" s="35"/>
      <c r="CK10997" s="36">
        <v>504500</v>
      </c>
      <c r="CL10997" s="26">
        <f t="shared" si="385"/>
        <v>252250</v>
      </c>
      <c r="CM10997" s="26"/>
      <c r="CR10997" s="26" t="str">
        <f t="shared" si="386"/>
        <v>('함박약국 HM(용인처인)', '445-08-02702', '경기도 용인시 처인구 명지로40번길 15-15 1층 106호(골든프라자) (역북동)', '8806538054520', '안플업서방정 300mg', 252250, '2025-03-01'),</v>
      </c>
    </row>
    <row r="10998" spans="79:96" x14ac:dyDescent="0.25">
      <c r="CA10998" s="29">
        <v>10995</v>
      </c>
      <c r="CB10998" s="50"/>
      <c r="CC10998" s="55" t="s">
        <v>14985</v>
      </c>
      <c r="CD10998" s="31" t="s">
        <v>1472</v>
      </c>
      <c r="CE10998" s="55" t="s">
        <v>14986</v>
      </c>
      <c r="CF10998" s="32" t="s">
        <v>3266</v>
      </c>
      <c r="CG10998" s="33" t="s">
        <v>1451</v>
      </c>
      <c r="CH10998" s="34">
        <v>252250</v>
      </c>
      <c r="CI10998" s="35">
        <v>45717</v>
      </c>
      <c r="CJ10998" s="35"/>
      <c r="CK10998" s="36">
        <v>504500</v>
      </c>
      <c r="CL10998" s="26">
        <f t="shared" si="385"/>
        <v>252250</v>
      </c>
      <c r="CM10998" s="26"/>
      <c r="CR10998" s="26" t="str">
        <f t="shared" si="386"/>
        <v>('함박약국 HM(용인처인)', '445-08-02702', '경기도 용인시 처인구 명지로40번길 15-15 1층 106호(골든프라자) (역북동)', '8806538054520', '안플업서방정 300mg', 252250, '2025-03-01'),</v>
      </c>
    </row>
    <row r="10999" spans="79:96" x14ac:dyDescent="0.25">
      <c r="CA10999" s="29">
        <v>10996</v>
      </c>
      <c r="CB10999" s="50"/>
      <c r="CC10999" s="55" t="s">
        <v>14987</v>
      </c>
      <c r="CD10999" s="31" t="s">
        <v>1472</v>
      </c>
      <c r="CE10999" s="55" t="s">
        <v>14988</v>
      </c>
      <c r="CF10999" s="32" t="s">
        <v>2352</v>
      </c>
      <c r="CG10999" s="33" t="s">
        <v>1451</v>
      </c>
      <c r="CH10999" s="34">
        <v>136215</v>
      </c>
      <c r="CI10999" s="35">
        <v>45717</v>
      </c>
      <c r="CJ10999" s="35"/>
      <c r="CK10999" s="36">
        <v>272430</v>
      </c>
      <c r="CL10999" s="26">
        <f t="shared" si="385"/>
        <v>136215</v>
      </c>
      <c r="CM10999" s="26"/>
      <c r="CR10999" s="26" t="str">
        <f t="shared" si="386"/>
        <v>('함박약국 JW(경기용인)', '445-08-02702', '경기도 용인시 처인구 명지로40번길 15-15 1층 (역북동)', '8806538054513', '안플업서방정 300mg', 136215, '2025-03-01'),</v>
      </c>
    </row>
    <row r="11000" spans="79:96" x14ac:dyDescent="0.25">
      <c r="CA11000" s="29">
        <v>10997</v>
      </c>
      <c r="CB11000" s="50"/>
      <c r="CC11000" s="55" t="s">
        <v>14987</v>
      </c>
      <c r="CD11000" s="31" t="s">
        <v>1472</v>
      </c>
      <c r="CE11000" s="55" t="s">
        <v>14988</v>
      </c>
      <c r="CF11000" s="32" t="s">
        <v>2352</v>
      </c>
      <c r="CG11000" s="33" t="s">
        <v>1451</v>
      </c>
      <c r="CH11000" s="34">
        <v>30270</v>
      </c>
      <c r="CI11000" s="35">
        <v>45717</v>
      </c>
      <c r="CJ11000" s="35"/>
      <c r="CK11000" s="36">
        <v>60540</v>
      </c>
      <c r="CL11000" s="26">
        <f t="shared" si="385"/>
        <v>30270</v>
      </c>
      <c r="CM11000" s="26"/>
      <c r="CR11000" s="26" t="str">
        <f t="shared" si="386"/>
        <v>('함박약국 JW(경기용인)', '445-08-02702', '경기도 용인시 처인구 명지로40번길 15-15 1층 (역북동)', '8806538054513', '안플업서방정 300mg', 30270, '2025-03-01'),</v>
      </c>
    </row>
    <row r="11001" spans="79:96" x14ac:dyDescent="0.25">
      <c r="CA11001" s="29">
        <v>10998</v>
      </c>
      <c r="CB11001" s="50"/>
      <c r="CC11001" s="55" t="s">
        <v>14987</v>
      </c>
      <c r="CD11001" s="31" t="s">
        <v>1472</v>
      </c>
      <c r="CE11001" s="55" t="s">
        <v>14988</v>
      </c>
      <c r="CF11001" s="32" t="s">
        <v>3266</v>
      </c>
      <c r="CG11001" s="33" t="s">
        <v>1451</v>
      </c>
      <c r="CH11001" s="31">
        <v>302700</v>
      </c>
      <c r="CI11001" s="35">
        <v>45717</v>
      </c>
      <c r="CJ11001" s="35"/>
      <c r="CK11001" s="56">
        <v>605400</v>
      </c>
      <c r="CL11001" s="26">
        <f t="shared" si="385"/>
        <v>302700</v>
      </c>
      <c r="CM11001" s="26"/>
      <c r="CR11001" s="26" t="str">
        <f t="shared" si="386"/>
        <v>('함박약국 JW(경기용인)', '445-08-02702', '경기도 용인시 처인구 명지로40번길 15-15 1층 (역북동)', '8806538054520', '안플업서방정 300mg', 302700, '2025-03-01'),</v>
      </c>
    </row>
    <row r="11002" spans="79:96" x14ac:dyDescent="0.25">
      <c r="CA11002" s="29">
        <v>10999</v>
      </c>
      <c r="CB11002" s="50"/>
      <c r="CC11002" s="55" t="s">
        <v>14987</v>
      </c>
      <c r="CD11002" s="31" t="s">
        <v>1472</v>
      </c>
      <c r="CE11002" s="55" t="s">
        <v>14988</v>
      </c>
      <c r="CF11002" s="32" t="s">
        <v>3266</v>
      </c>
      <c r="CG11002" s="33" t="s">
        <v>1451</v>
      </c>
      <c r="CH11002" s="34">
        <v>50450</v>
      </c>
      <c r="CI11002" s="35">
        <v>45717</v>
      </c>
      <c r="CJ11002" s="35"/>
      <c r="CK11002" s="36">
        <v>100900</v>
      </c>
      <c r="CL11002" s="26">
        <f t="shared" si="385"/>
        <v>50450</v>
      </c>
      <c r="CM11002" s="26"/>
      <c r="CR11002" s="26" t="str">
        <f t="shared" si="386"/>
        <v>('함박약국 JW(경기용인)', '445-08-02702', '경기도 용인시 처인구 명지로40번길 15-15 1층 (역북동)', '8806538054520', '안플업서방정 300mg', 50450, '2025-03-01'),</v>
      </c>
    </row>
    <row r="11003" spans="79:96" x14ac:dyDescent="0.25">
      <c r="CA11003" s="29">
        <v>11000</v>
      </c>
      <c r="CB11003" s="50"/>
      <c r="CC11003" s="55" t="s">
        <v>14989</v>
      </c>
      <c r="CD11003" s="31" t="s">
        <v>1472</v>
      </c>
      <c r="CE11003" s="55" t="s">
        <v>14990</v>
      </c>
      <c r="CF11003" s="32" t="s">
        <v>3266</v>
      </c>
      <c r="CG11003" s="33" t="s">
        <v>1451</v>
      </c>
      <c r="CH11003" s="34">
        <v>252250</v>
      </c>
      <c r="CI11003" s="35">
        <v>45689</v>
      </c>
      <c r="CJ11003" s="35"/>
      <c r="CK11003" s="36">
        <v>504500</v>
      </c>
      <c r="CL11003" s="26">
        <f t="shared" si="385"/>
        <v>252250</v>
      </c>
      <c r="CM11003" s="26"/>
      <c r="CR11003" s="26" t="str">
        <f t="shared" si="386"/>
        <v>('함박약국 KD(경기용인)', '445-08-02702', '경기도 용인시 처인구 명지로40번길 15-15 골드프라자 106호 (역북동)', '8806538054520', '안플업서방정 300mg', 252250, '2025-02-01'),</v>
      </c>
    </row>
    <row r="11004" spans="79:96" x14ac:dyDescent="0.25">
      <c r="CA11004" s="29">
        <v>11001</v>
      </c>
      <c r="CB11004" s="50"/>
      <c r="CC11004" s="55" t="s">
        <v>14991</v>
      </c>
      <c r="CD11004" s="31" t="s">
        <v>14992</v>
      </c>
      <c r="CE11004" s="55" t="s">
        <v>14993</v>
      </c>
      <c r="CF11004" s="32" t="s">
        <v>2354</v>
      </c>
      <c r="CG11004" s="33" t="s">
        <v>661</v>
      </c>
      <c r="CH11004" s="34">
        <v>-29000</v>
      </c>
      <c r="CI11004" s="35">
        <v>45658</v>
      </c>
      <c r="CJ11004" s="35"/>
      <c r="CK11004" s="36">
        <v>-58000</v>
      </c>
      <c r="CL11004" s="26">
        <f t="shared" si="385"/>
        <v>-29000</v>
      </c>
      <c r="CM11004" s="26"/>
      <c r="CR11004" s="26" t="str">
        <f t="shared" si="386"/>
        <v>('함창약국 HM(경북상주)', '523-51-00989', '경상북도 상주시 함창중앙로 99 버스터미널내 (함창읍)', '8806538046938', '신일트리메부틴말레산염정 100mg', -29000, '2025-01-01'),</v>
      </c>
    </row>
    <row r="11005" spans="79:96" x14ac:dyDescent="0.25">
      <c r="CA11005" s="29">
        <v>11002</v>
      </c>
      <c r="CB11005" s="50"/>
      <c r="CC11005" s="55" t="s">
        <v>14994</v>
      </c>
      <c r="CD11005" s="31" t="s">
        <v>14995</v>
      </c>
      <c r="CE11005" s="55" t="s">
        <v>14996</v>
      </c>
      <c r="CF11005" s="32" t="s">
        <v>1017</v>
      </c>
      <c r="CG11005" s="33" t="s">
        <v>1018</v>
      </c>
      <c r="CH11005" s="34">
        <v>15000</v>
      </c>
      <c r="CI11005" s="35">
        <v>45717</v>
      </c>
      <c r="CJ11005" s="35"/>
      <c r="CK11005" s="36">
        <v>30000</v>
      </c>
      <c r="CL11005" s="26">
        <f t="shared" si="385"/>
        <v>15000</v>
      </c>
      <c r="CM11005" s="26"/>
      <c r="CR11005" s="26" t="str">
        <f t="shared" si="386"/>
        <v>('합정녹십자약국(마포)-T/P/(2)', '604-04-41500', '서울 마포구 합정동 364-8 청명빌딩1층', '8806538015835', '신일이부프로펜정 400mg', 15000, '2025-03-01'),</v>
      </c>
    </row>
    <row r="11006" spans="79:96" x14ac:dyDescent="0.25">
      <c r="CA11006" s="29">
        <v>11003</v>
      </c>
      <c r="CB11006" s="50"/>
      <c r="CC11006" s="55" t="s">
        <v>14997</v>
      </c>
      <c r="CD11006" s="31" t="s">
        <v>7499</v>
      </c>
      <c r="CE11006" s="55" t="s">
        <v>14998</v>
      </c>
      <c r="CF11006" s="32" t="s">
        <v>1638</v>
      </c>
      <c r="CG11006" s="33" t="s">
        <v>376</v>
      </c>
      <c r="CH11006" s="34">
        <v>9000</v>
      </c>
      <c r="CI11006" s="35">
        <v>45717</v>
      </c>
      <c r="CJ11006" s="35"/>
      <c r="CK11006" s="36">
        <v>18000</v>
      </c>
      <c r="CL11006" s="26">
        <f t="shared" si="385"/>
        <v>9000</v>
      </c>
      <c r="CM11006" s="26"/>
      <c r="CR11006" s="26" t="str">
        <f t="shared" si="386"/>
        <v>('항동푸른약국 HM(서울구로)', '288-47-00788', '서울특별시 구로구 항동로3길 6 105호(가온프라자) (항동)', '8806538053615', '네오스타정40/5mg', 9000, '2025-03-01'),</v>
      </c>
    </row>
    <row r="11007" spans="79:96" x14ac:dyDescent="0.25">
      <c r="CA11007" s="29">
        <v>11004</v>
      </c>
      <c r="CB11007" s="50"/>
      <c r="CC11007" s="55" t="s">
        <v>14999</v>
      </c>
      <c r="CD11007" s="31" t="s">
        <v>15000</v>
      </c>
      <c r="CE11007" s="55" t="s">
        <v>15001</v>
      </c>
      <c r="CF11007" s="32" t="s">
        <v>2228</v>
      </c>
      <c r="CG11007" s="33" t="s">
        <v>790</v>
      </c>
      <c r="CH11007" s="34">
        <v>14500</v>
      </c>
      <c r="CI11007" s="35">
        <v>45717</v>
      </c>
      <c r="CJ11007" s="35"/>
      <c r="CK11007" s="36">
        <v>29000</v>
      </c>
      <c r="CL11007" s="26">
        <f t="shared" si="385"/>
        <v>14500</v>
      </c>
      <c r="CM11007" s="26"/>
      <c r="CR11007" s="26" t="str">
        <f t="shared" si="386"/>
        <v>('해바라기약국-Z', '134-19-31185', '경기도 안산시 상록구 샘골로 142 101호 (본오동)', '8806538013121', '신일슈도에페드린정 60mg', 14500, '2025-03-01'),</v>
      </c>
    </row>
    <row r="11008" spans="79:96" x14ac:dyDescent="0.25">
      <c r="CA11008" s="29">
        <v>11005</v>
      </c>
      <c r="CB11008" s="50"/>
      <c r="CC11008" s="55" t="s">
        <v>15002</v>
      </c>
      <c r="CD11008" s="31" t="s">
        <v>15003</v>
      </c>
      <c r="CE11008" s="55" t="s">
        <v>15004</v>
      </c>
      <c r="CF11008" s="32" t="s">
        <v>1017</v>
      </c>
      <c r="CG11008" s="33" t="s">
        <v>1018</v>
      </c>
      <c r="CH11008" s="34">
        <v>15000</v>
      </c>
      <c r="CI11008" s="35">
        <v>45717</v>
      </c>
      <c r="CJ11008" s="35"/>
      <c r="CK11008" s="36">
        <v>30000</v>
      </c>
      <c r="CL11008" s="26">
        <f t="shared" si="385"/>
        <v>15000</v>
      </c>
      <c r="CM11008" s="26"/>
      <c r="CR11008" s="26" t="str">
        <f t="shared" si="386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09" spans="79:96" x14ac:dyDescent="0.25">
      <c r="CA11009" s="29">
        <v>11006</v>
      </c>
      <c r="CB11009" s="50"/>
      <c r="CC11009" s="55" t="s">
        <v>15002</v>
      </c>
      <c r="CD11009" s="31" t="s">
        <v>15003</v>
      </c>
      <c r="CE11009" s="55" t="s">
        <v>15004</v>
      </c>
      <c r="CF11009" s="32" t="s">
        <v>1017</v>
      </c>
      <c r="CG11009" s="33" t="s">
        <v>1018</v>
      </c>
      <c r="CH11009" s="34">
        <v>15000</v>
      </c>
      <c r="CI11009" s="35">
        <v>45717</v>
      </c>
      <c r="CJ11009" s="35"/>
      <c r="CK11009" s="36">
        <v>30000</v>
      </c>
      <c r="CL11009" s="26">
        <f t="shared" si="385"/>
        <v>15000</v>
      </c>
      <c r="CM11009" s="26"/>
      <c r="CR11009" s="26" t="str">
        <f t="shared" si="386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10" spans="79:96" x14ac:dyDescent="0.25">
      <c r="CA11010" s="29">
        <v>11007</v>
      </c>
      <c r="CB11010" s="50"/>
      <c r="CC11010" s="55" t="s">
        <v>15005</v>
      </c>
      <c r="CD11010" s="31" t="s">
        <v>2333</v>
      </c>
      <c r="CE11010" s="55" t="s">
        <v>15006</v>
      </c>
      <c r="CF11010" s="32" t="s">
        <v>1638</v>
      </c>
      <c r="CG11010" s="33" t="s">
        <v>376</v>
      </c>
      <c r="CH11010" s="34">
        <v>9000</v>
      </c>
      <c r="CI11010" s="35">
        <v>45717</v>
      </c>
      <c r="CJ11010" s="35"/>
      <c r="CK11010" s="36">
        <v>18000</v>
      </c>
      <c r="CL11010" s="26">
        <f t="shared" si="385"/>
        <v>9000</v>
      </c>
      <c r="CM11010" s="26"/>
      <c r="CR11010" s="26" t="str">
        <f t="shared" si="386"/>
        <v>('햇빛약국 HM(도봉구)', '129-18-87962', '서울특별시 도봉구 도당로13길 16 (방학동)', '8806538053615', '네오스타정40/5mg', 9000, '2025-03-01'),</v>
      </c>
    </row>
    <row r="11011" spans="79:96" x14ac:dyDescent="0.25">
      <c r="CA11011" s="29">
        <v>11008</v>
      </c>
      <c r="CB11011" s="50"/>
      <c r="CC11011" s="55" t="s">
        <v>15005</v>
      </c>
      <c r="CD11011" s="31" t="s">
        <v>2333</v>
      </c>
      <c r="CE11011" s="55" t="s">
        <v>15006</v>
      </c>
      <c r="CF11011" s="32" t="s">
        <v>84</v>
      </c>
      <c r="CG11011" s="33" t="s">
        <v>85</v>
      </c>
      <c r="CH11011" s="34">
        <v>39780</v>
      </c>
      <c r="CI11011" s="35">
        <v>45717</v>
      </c>
      <c r="CJ11011" s="35"/>
      <c r="CK11011" s="36">
        <v>79560</v>
      </c>
      <c r="CL11011" s="26">
        <f t="shared" si="385"/>
        <v>39780</v>
      </c>
      <c r="CM11011" s="26"/>
      <c r="CR11011" s="26" t="str">
        <f t="shared" si="386"/>
        <v>('햇빛약국 HM(도봉구)', '129-18-87962', '서울특별시 도봉구 도당로13길 16 (방학동)', '8806538013749', '리피칸정 10mg', 39780, '2025-03-01'),</v>
      </c>
    </row>
    <row r="11012" spans="79:96" x14ac:dyDescent="0.25">
      <c r="CA11012" s="29">
        <v>11009</v>
      </c>
      <c r="CB11012" s="50"/>
      <c r="CC11012" s="55" t="s">
        <v>15005</v>
      </c>
      <c r="CD11012" s="31" t="s">
        <v>2333</v>
      </c>
      <c r="CE11012" s="55" t="s">
        <v>15006</v>
      </c>
      <c r="CF11012" s="32" t="s">
        <v>13027</v>
      </c>
      <c r="CG11012" s="33" t="s">
        <v>631</v>
      </c>
      <c r="CH11012" s="31">
        <v>53250</v>
      </c>
      <c r="CI11012" s="35">
        <v>45689</v>
      </c>
      <c r="CJ11012" s="35"/>
      <c r="CK11012" s="56">
        <v>106500</v>
      </c>
      <c r="CL11012" s="26">
        <f t="shared" si="385"/>
        <v>53250</v>
      </c>
      <c r="CM11012" s="26"/>
      <c r="CR11012" s="26" t="str">
        <f t="shared" si="386"/>
        <v>('햇빛약국 HM(도봉구)', '129-18-87962', '서울특별시 도봉구 도당로13길 16 (방학동)', '8806538009032', '신노바핀정 5mg', 53250, '2025-02-01'),</v>
      </c>
    </row>
    <row r="11013" spans="79:96" x14ac:dyDescent="0.25">
      <c r="CA11013" s="29">
        <v>11010</v>
      </c>
      <c r="CB11013" s="50"/>
      <c r="CC11013" s="55" t="s">
        <v>15005</v>
      </c>
      <c r="CD11013" s="31" t="s">
        <v>2333</v>
      </c>
      <c r="CE11013" s="55" t="s">
        <v>15006</v>
      </c>
      <c r="CF11013" s="32" t="s">
        <v>1775</v>
      </c>
      <c r="CG11013" s="33" t="s">
        <v>1549</v>
      </c>
      <c r="CH11013" s="34">
        <v>9975</v>
      </c>
      <c r="CI11013" s="35">
        <v>45658</v>
      </c>
      <c r="CJ11013" s="35"/>
      <c r="CK11013" s="36">
        <v>19950</v>
      </c>
      <c r="CL11013" s="26">
        <f t="shared" ref="CL11013:CL11076" si="387">IFERROR(CK11013/2,"")</f>
        <v>9975</v>
      </c>
      <c r="CM11013" s="26"/>
      <c r="CR11013" s="26" t="str">
        <f t="shared" ref="CR11013:CR11076" si="388">IFERROR("('"&amp;CC11013&amp;"', '"&amp;CD11013&amp;"', '"&amp;CE11013&amp;"', '"&amp;CF11013&amp;"', '"&amp;CG11013&amp;"', "&amp;CH11013&amp;", '"&amp;TEXT(CI11013,"YYYY-MM-DD")&amp;"'),","")</f>
        <v>('햇빛약국 HM(도봉구)', '129-18-87962', '서울특별시 도봉구 도당로13길 16 (방학동)', '8806538060316', '테글리엠서방정20/1000mg', 9975, '2025-01-01'),</v>
      </c>
    </row>
    <row r="11014" spans="79:96" x14ac:dyDescent="0.25">
      <c r="CA11014" s="29">
        <v>11011</v>
      </c>
      <c r="CB11014" s="50"/>
      <c r="CC11014" s="55" t="s">
        <v>15005</v>
      </c>
      <c r="CD11014" s="31" t="s">
        <v>2333</v>
      </c>
      <c r="CE11014" s="55" t="s">
        <v>15006</v>
      </c>
      <c r="CF11014" s="32" t="s">
        <v>3525</v>
      </c>
      <c r="CG11014" s="33" t="s">
        <v>1845</v>
      </c>
      <c r="CH11014" s="34">
        <v>7680</v>
      </c>
      <c r="CI11014" s="35">
        <v>45717</v>
      </c>
      <c r="CJ11014" s="35"/>
      <c r="CK11014" s="36">
        <v>15360</v>
      </c>
      <c r="CL11014" s="26">
        <f t="shared" si="387"/>
        <v>7680</v>
      </c>
      <c r="CM11014" s="26"/>
      <c r="CR11014" s="26" t="str">
        <f t="shared" si="388"/>
        <v>('햇빛약국 HM(도봉구)', '129-18-87962', '서울특별시 도봉구 도당로13길 16 (방학동)', '8806538062624', '포시글리듀오서방정10/1000mg', 7680, '2025-03-01'),</v>
      </c>
    </row>
    <row r="11015" spans="79:96" x14ac:dyDescent="0.25">
      <c r="CA11015" s="29">
        <v>11012</v>
      </c>
      <c r="CB11015" s="50"/>
      <c r="CC11015" s="55" t="s">
        <v>15007</v>
      </c>
      <c r="CD11015" s="31" t="s">
        <v>15008</v>
      </c>
      <c r="CE11015" s="55" t="s">
        <v>15009</v>
      </c>
      <c r="CF11015" s="32" t="s">
        <v>2228</v>
      </c>
      <c r="CG11015" s="33" t="s">
        <v>790</v>
      </c>
      <c r="CH11015" s="34">
        <v>145000</v>
      </c>
      <c r="CI11015" s="35">
        <v>45717</v>
      </c>
      <c r="CJ11015" s="35"/>
      <c r="CK11015" s="36">
        <v>290000</v>
      </c>
      <c r="CL11015" s="26">
        <f t="shared" si="387"/>
        <v>145000</v>
      </c>
      <c r="CM11015" s="26"/>
      <c r="CR11015" s="26" t="str">
        <f t="shared" si="388"/>
        <v>('햇살약국(안산)-T/Z(일)', '411-79-00318', '경기도 안산시 단원구 선부광장1로 56 일성이즈마트 307호,307-1호 (선부동)', '8806538013121', '신일슈도에페드린정 60mg', 145000, '2025-03-01'),</v>
      </c>
    </row>
    <row r="11016" spans="79:96" x14ac:dyDescent="0.25">
      <c r="CA11016" s="29">
        <v>11013</v>
      </c>
      <c r="CB11016" s="50"/>
      <c r="CC11016" s="55" t="s">
        <v>15010</v>
      </c>
      <c r="CD11016" s="31" t="s">
        <v>15011</v>
      </c>
      <c r="CE11016" s="55" t="s">
        <v>15012</v>
      </c>
      <c r="CF11016" s="32" t="s">
        <v>1768</v>
      </c>
      <c r="CG11016" s="33" t="s">
        <v>1537</v>
      </c>
      <c r="CH11016" s="34">
        <v>19950</v>
      </c>
      <c r="CI11016" s="35">
        <v>45717</v>
      </c>
      <c r="CJ11016" s="35"/>
      <c r="CK11016" s="36">
        <v>39900</v>
      </c>
      <c r="CL11016" s="26">
        <f t="shared" si="387"/>
        <v>19950</v>
      </c>
      <c r="CM11016" s="26"/>
      <c r="CR11016" s="26" t="str">
        <f t="shared" si="388"/>
        <v>('행복나무약국-W(일)', '548-06-01352', '서울특별시 강서구 강서로 193 안태수빌딩 (화곡동)', '8806538060217', '테글리정20mg', 19950, '2025-03-01'),</v>
      </c>
    </row>
    <row r="11017" spans="79:96" x14ac:dyDescent="0.25">
      <c r="CA11017" s="29">
        <v>11014</v>
      </c>
      <c r="CB11017" s="50"/>
      <c r="CC11017" s="55" t="s">
        <v>15013</v>
      </c>
      <c r="CD11017" s="31" t="s">
        <v>15014</v>
      </c>
      <c r="CE11017" s="55" t="s">
        <v>15015</v>
      </c>
      <c r="CF11017" s="32" t="s">
        <v>1032</v>
      </c>
      <c r="CG11017" s="33" t="s">
        <v>948</v>
      </c>
      <c r="CH11017" s="34">
        <v>11000</v>
      </c>
      <c r="CI11017" s="35">
        <v>45717</v>
      </c>
      <c r="CJ11017" s="35"/>
      <c r="CK11017" s="36">
        <v>22000</v>
      </c>
      <c r="CL11017" s="26">
        <f t="shared" si="387"/>
        <v>11000</v>
      </c>
      <c r="CM11017" s="26"/>
      <c r="CR11017" s="26" t="str">
        <f t="shared" si="388"/>
        <v>('행복약국(마포)-T/P/(2)', '105-17-39166', '서울특별시 마포구 연희로 5 지하1층 (동교동)', '8806538014029', '신일엠정 500mg', 11000, '2025-03-01'),</v>
      </c>
    </row>
    <row r="11018" spans="79:96" x14ac:dyDescent="0.25">
      <c r="CA11018" s="29">
        <v>11015</v>
      </c>
      <c r="CB11018" s="50"/>
      <c r="CC11018" s="55" t="s">
        <v>15016</v>
      </c>
      <c r="CD11018" s="31" t="s">
        <v>5524</v>
      </c>
      <c r="CE11018" s="55" t="s">
        <v>15017</v>
      </c>
      <c r="CF11018" s="32" t="s">
        <v>1323</v>
      </c>
      <c r="CG11018" s="33" t="s">
        <v>631</v>
      </c>
      <c r="CH11018" s="34">
        <v>106500</v>
      </c>
      <c r="CI11018" s="35">
        <v>45717</v>
      </c>
      <c r="CJ11018" s="35"/>
      <c r="CK11018" s="36">
        <v>213000</v>
      </c>
      <c r="CL11018" s="26">
        <f t="shared" si="387"/>
        <v>106500</v>
      </c>
      <c r="CM11018" s="26"/>
      <c r="CR11018" s="26" t="str">
        <f t="shared" si="388"/>
        <v>('행복약국-A', '321-64-00118', '인천광역시 부평구 부흥로 264 302-2호 (부평동)', '8806538009018', '신노바핀정 5mg', 106500, '2025-03-01'),</v>
      </c>
    </row>
    <row r="11019" spans="79:96" x14ac:dyDescent="0.25">
      <c r="CA11019" s="29">
        <v>11016</v>
      </c>
      <c r="CB11019" s="50"/>
      <c r="CC11019" s="55" t="s">
        <v>15016</v>
      </c>
      <c r="CD11019" s="31" t="s">
        <v>5524</v>
      </c>
      <c r="CE11019" s="55" t="s">
        <v>15017</v>
      </c>
      <c r="CF11019" s="32" t="s">
        <v>311</v>
      </c>
      <c r="CG11019" s="33" t="s">
        <v>312</v>
      </c>
      <c r="CH11019" s="34">
        <v>91800</v>
      </c>
      <c r="CI11019" s="35">
        <v>45717</v>
      </c>
      <c r="CJ11019" s="35"/>
      <c r="CK11019" s="36">
        <v>183600</v>
      </c>
      <c r="CL11019" s="26">
        <f t="shared" si="387"/>
        <v>91800</v>
      </c>
      <c r="CM11019" s="26"/>
      <c r="CR11019" s="26" t="str">
        <f t="shared" si="388"/>
        <v>('행복약국-A', '321-64-00118', '인천광역시 부평구 부흥로 264 302-2호 (부평동)', '8806538044125', '하이엘정 10mg', 91800, '2025-03-01'),</v>
      </c>
    </row>
    <row r="11020" spans="79:96" x14ac:dyDescent="0.25">
      <c r="CA11020" s="29">
        <v>11017</v>
      </c>
      <c r="CB11020" s="50"/>
      <c r="CC11020" s="55" t="s">
        <v>15016</v>
      </c>
      <c r="CD11020" s="31" t="s">
        <v>5524</v>
      </c>
      <c r="CE11020" s="55" t="s">
        <v>15017</v>
      </c>
      <c r="CF11020" s="32" t="s">
        <v>499</v>
      </c>
      <c r="CG11020" s="33" t="s">
        <v>500</v>
      </c>
      <c r="CH11020" s="34">
        <v>51900</v>
      </c>
      <c r="CI11020" s="35">
        <v>45717</v>
      </c>
      <c r="CJ11020" s="35"/>
      <c r="CK11020" s="36">
        <v>103800</v>
      </c>
      <c r="CL11020" s="26">
        <f t="shared" si="387"/>
        <v>51900</v>
      </c>
      <c r="CM11020" s="26"/>
      <c r="CR11020" s="26" t="str">
        <f t="shared" si="388"/>
        <v>('행복약국-A', '321-64-00118', '인천광역시 부평구 부흥로 264 302-2호 (부평동)', '8806538049823', '하이엘정 5mg', 51900, '2025-03-01'),</v>
      </c>
    </row>
    <row r="11021" spans="79:96" x14ac:dyDescent="0.25">
      <c r="CA11021" s="29">
        <v>11018</v>
      </c>
      <c r="CB11021" s="50"/>
      <c r="CC11021" s="55" t="s">
        <v>15018</v>
      </c>
      <c r="CD11021" s="31" t="s">
        <v>15019</v>
      </c>
      <c r="CE11021" s="55" t="s">
        <v>15020</v>
      </c>
      <c r="CF11021" s="32" t="s">
        <v>1824</v>
      </c>
      <c r="CG11021" s="33" t="s">
        <v>861</v>
      </c>
      <c r="CH11021" s="34">
        <v>1200</v>
      </c>
      <c r="CI11021" s="35">
        <v>45689</v>
      </c>
      <c r="CJ11021" s="35"/>
      <c r="CK11021" s="36">
        <v>2400</v>
      </c>
      <c r="CL11021" s="26">
        <f t="shared" si="387"/>
        <v>1200</v>
      </c>
      <c r="CM11021" s="26"/>
      <c r="CR11021" s="26" t="str">
        <f t="shared" si="388"/>
        <v>('행복한약국(경기양평)-NP(8)', '257-51-00796', '경기도 양평군 다문중앙1길 5 1층(새마을금고 복지회관) (용문면)', '8806538013510', '신일아시클로버크림', 1200, '2025-02-01'),</v>
      </c>
    </row>
    <row r="11022" spans="79:96" x14ac:dyDescent="0.25">
      <c r="CA11022" s="29">
        <v>11019</v>
      </c>
      <c r="CB11022" s="50"/>
      <c r="CC11022" s="55" t="s">
        <v>15021</v>
      </c>
      <c r="CD11022" s="31" t="s">
        <v>7577</v>
      </c>
      <c r="CE11022" s="55" t="s">
        <v>15022</v>
      </c>
      <c r="CF11022" s="32" t="s">
        <v>1041</v>
      </c>
      <c r="CG11022" s="33" t="s">
        <v>1004</v>
      </c>
      <c r="CH11022" s="34">
        <v>12000</v>
      </c>
      <c r="CI11022" s="35">
        <v>45658</v>
      </c>
      <c r="CJ11022" s="35"/>
      <c r="CK11022" s="36">
        <v>24000</v>
      </c>
      <c r="CL11022" s="26">
        <f t="shared" si="387"/>
        <v>12000</v>
      </c>
      <c r="CM11022" s="26"/>
      <c r="CR11022" s="26" t="str">
        <f t="shared" si="388"/>
        <v>('행복한온누리약국(부평)-F(일)', '122-45-45875', '인천광역시 부평구 동수로 54 (부평동)', '8806538014647', '신일티아민염산염정 10mg', 12000, '2025-01-01'),</v>
      </c>
    </row>
    <row r="11023" spans="79:96" x14ac:dyDescent="0.25">
      <c r="CA11023" s="29">
        <v>11020</v>
      </c>
      <c r="CB11023" s="50"/>
      <c r="CC11023" s="55" t="s">
        <v>15023</v>
      </c>
      <c r="CD11023" s="31" t="s">
        <v>15024</v>
      </c>
      <c r="CE11023" s="55" t="s">
        <v>15025</v>
      </c>
      <c r="CF11023" s="32" t="s">
        <v>1017</v>
      </c>
      <c r="CG11023" s="33" t="s">
        <v>1018</v>
      </c>
      <c r="CH11023" s="34">
        <v>15000</v>
      </c>
      <c r="CI11023" s="35">
        <v>45717</v>
      </c>
      <c r="CJ11023" s="35"/>
      <c r="CK11023" s="36">
        <v>30000</v>
      </c>
      <c r="CL11023" s="26">
        <f t="shared" si="387"/>
        <v>15000</v>
      </c>
      <c r="CM11023" s="26"/>
      <c r="CR11023" s="26" t="str">
        <f t="shared" si="388"/>
        <v>('현대메디칼약국(용현동)-P/(일)', '274-19-01131', '인천광역시 미추홀구 낙섬서로 4 1층103호(현대메디켈센타) (용현동)', '8806538015835', '신일이부프로펜정 400mg', 15000, '2025-03-01'),</v>
      </c>
    </row>
    <row r="11024" spans="79:96" x14ac:dyDescent="0.25">
      <c r="CA11024" s="29">
        <v>11021</v>
      </c>
      <c r="CB11024" s="50"/>
      <c r="CC11024" s="55" t="s">
        <v>15026</v>
      </c>
      <c r="CD11024" s="31" t="s">
        <v>15027</v>
      </c>
      <c r="CE11024" s="55" t="s">
        <v>15028</v>
      </c>
      <c r="CF11024" s="32" t="s">
        <v>2043</v>
      </c>
      <c r="CG11024" s="33" t="s">
        <v>2044</v>
      </c>
      <c r="CH11024" s="34">
        <v>20500</v>
      </c>
      <c r="CI11024" s="35">
        <v>45717</v>
      </c>
      <c r="CJ11024" s="35"/>
      <c r="CK11024" s="36">
        <v>41000</v>
      </c>
      <c r="CL11024" s="26">
        <f t="shared" si="387"/>
        <v>20500</v>
      </c>
      <c r="CM11024" s="26"/>
      <c r="CR11024" s="26" t="str">
        <f t="shared" si="388"/>
        <v>('현대약국 UP(이천시)', '126-12-76805', '경기도 이천시 사동로 171 (사동리) 현대약국 (대월면)', '8806538026428', '티니다진정 150mg', 20500, '2025-03-01'),</v>
      </c>
    </row>
    <row r="11025" spans="79:96" x14ac:dyDescent="0.25">
      <c r="CA11025" s="29">
        <v>11022</v>
      </c>
      <c r="CB11025" s="50"/>
      <c r="CC11025" s="55" t="s">
        <v>15029</v>
      </c>
      <c r="CD11025" s="31" t="s">
        <v>15030</v>
      </c>
      <c r="CE11025" s="55" t="s">
        <v>15031</v>
      </c>
      <c r="CF11025" s="32" t="s">
        <v>2228</v>
      </c>
      <c r="CG11025" s="33" t="s">
        <v>790</v>
      </c>
      <c r="CH11025" s="31">
        <v>14500</v>
      </c>
      <c r="CI11025" s="35">
        <v>45717</v>
      </c>
      <c r="CJ11025" s="35"/>
      <c r="CK11025" s="56">
        <v>29000</v>
      </c>
      <c r="CL11025" s="26">
        <f t="shared" si="387"/>
        <v>14500</v>
      </c>
      <c r="CM11025" s="26"/>
      <c r="CR11025" s="26" t="str">
        <f t="shared" si="388"/>
        <v>('현화메디컬약국(평택)-SW25', '862-33-01031', '경기도 평택시 안현로서8길 17 1층101호(현화메디컬센타) (안중읍)', '8806538013121', '신일슈도에페드린정 60mg', 14500, '2025-03-01'),</v>
      </c>
    </row>
    <row r="11026" spans="79:96" x14ac:dyDescent="0.25">
      <c r="CA11026" s="29">
        <v>11023</v>
      </c>
      <c r="CB11026" s="50"/>
      <c r="CC11026" s="55" t="s">
        <v>15032</v>
      </c>
      <c r="CD11026" s="31" t="s">
        <v>15033</v>
      </c>
      <c r="CE11026" s="55" t="s">
        <v>15034</v>
      </c>
      <c r="CF11026" s="32" t="s">
        <v>1501</v>
      </c>
      <c r="CG11026" s="33" t="s">
        <v>1310</v>
      </c>
      <c r="CH11026" s="31">
        <v>32340</v>
      </c>
      <c r="CI11026" s="35">
        <v>45717</v>
      </c>
      <c r="CJ11026" s="35"/>
      <c r="CK11026" s="56">
        <v>64680</v>
      </c>
      <c r="CL11026" s="26">
        <f t="shared" si="387"/>
        <v>32340</v>
      </c>
      <c r="CM11026" s="26"/>
      <c r="CR11026" s="26" t="str">
        <f t="shared" si="388"/>
        <v>('형제약국(광명)T/S', '133-25-06966', '경기도 광명시 하안로288번길 2 금성빌딩 101호 (하안동)', '8806538051123', '신에소메정40mg', 32340, '2025-03-01'),</v>
      </c>
    </row>
    <row r="11027" spans="79:96" x14ac:dyDescent="0.25">
      <c r="CA11027" s="29">
        <v>11024</v>
      </c>
      <c r="CB11027" s="50"/>
      <c r="CC11027" s="55" t="s">
        <v>15035</v>
      </c>
      <c r="CD11027" s="31" t="s">
        <v>15036</v>
      </c>
      <c r="CE11027" s="55" t="s">
        <v>15037</v>
      </c>
      <c r="CF11027" s="32" t="s">
        <v>2934</v>
      </c>
      <c r="CG11027" s="33" t="s">
        <v>2168</v>
      </c>
      <c r="CH11027" s="31">
        <v>15000</v>
      </c>
      <c r="CI11027" s="35">
        <v>45717</v>
      </c>
      <c r="CJ11027" s="35"/>
      <c r="CK11027" s="56">
        <v>30000</v>
      </c>
      <c r="CL11027" s="26">
        <f t="shared" si="387"/>
        <v>15000</v>
      </c>
      <c r="CM11027" s="26"/>
      <c r="CR11027" s="26" t="str">
        <f t="shared" si="388"/>
        <v>('형제약국-U(이)', '119-16-61466', '서울특별시 금천구 금하로 707 (시흥동)', '8806538009926', '신일디클로페낙나트륨정 25mg', 15000, '2025-03-01'),</v>
      </c>
    </row>
    <row r="11028" spans="79:96" x14ac:dyDescent="0.25">
      <c r="CA11028" s="29">
        <v>11025</v>
      </c>
      <c r="CB11028" s="50"/>
      <c r="CC11028" s="55" t="s">
        <v>15038</v>
      </c>
      <c r="CD11028" s="31" t="s">
        <v>15039</v>
      </c>
      <c r="CE11028" s="55" t="s">
        <v>15040</v>
      </c>
      <c r="CF11028" s="32" t="s">
        <v>615</v>
      </c>
      <c r="CG11028" s="33" t="s">
        <v>616</v>
      </c>
      <c r="CH11028" s="34">
        <v>7500</v>
      </c>
      <c r="CI11028" s="35">
        <v>45717</v>
      </c>
      <c r="CJ11028" s="35"/>
      <c r="CK11028" s="36">
        <v>15000</v>
      </c>
      <c r="CL11028" s="26">
        <f t="shared" si="387"/>
        <v>7500</v>
      </c>
      <c r="CM11028" s="26"/>
      <c r="CR11028" s="26" t="str">
        <f t="shared" si="388"/>
        <v>('혜준온누리약국(성남)-P/바', '399-01-03296', '경기도 성남시 분당구 판교역로 235 N동 103호, 에이치스퀘어 (삼평동)', '8806538015149', '신일폴산정 1mg', 7500, '2025-03-01'),</v>
      </c>
    </row>
    <row r="11029" spans="79:96" x14ac:dyDescent="0.25">
      <c r="CA11029" s="29">
        <v>11026</v>
      </c>
      <c r="CB11029" s="50"/>
      <c r="CC11029" s="55" t="s">
        <v>15041</v>
      </c>
      <c r="CD11029" s="31" t="s">
        <v>15042</v>
      </c>
      <c r="CE11029" s="55" t="s">
        <v>15043</v>
      </c>
      <c r="CF11029" s="32" t="s">
        <v>2013</v>
      </c>
      <c r="CG11029" s="33" t="s">
        <v>1391</v>
      </c>
      <c r="CH11029" s="34">
        <v>1425</v>
      </c>
      <c r="CI11029" s="35">
        <v>45717</v>
      </c>
      <c r="CJ11029" s="35"/>
      <c r="CK11029" s="36">
        <v>2850</v>
      </c>
      <c r="CL11029" s="26">
        <f t="shared" si="387"/>
        <v>1425</v>
      </c>
      <c r="CM11029" s="26"/>
      <c r="CR11029" s="26" t="str">
        <f t="shared" si="388"/>
        <v>('호랑이약국(송도)-K(일)', '194-42-00931', '인천광역시 연수구 인천타워대로 257 123호(아트포레) (송도동)', '8806538026510', '티니다진정 500mg', 1425, '2025-03-01'),</v>
      </c>
    </row>
    <row r="11030" spans="79:96" x14ac:dyDescent="0.25">
      <c r="CA11030" s="29">
        <v>11027</v>
      </c>
      <c r="CB11030" s="50"/>
      <c r="CC11030" s="55" t="s">
        <v>15044</v>
      </c>
      <c r="CD11030" s="31" t="s">
        <v>15045</v>
      </c>
      <c r="CE11030" s="55" t="s">
        <v>15046</v>
      </c>
      <c r="CF11030" s="32" t="s">
        <v>615</v>
      </c>
      <c r="CG11030" s="33" t="s">
        <v>616</v>
      </c>
      <c r="CH11030" s="34">
        <v>37500</v>
      </c>
      <c r="CI11030" s="35">
        <v>45689</v>
      </c>
      <c r="CJ11030" s="35"/>
      <c r="CK11030" s="36">
        <v>75000</v>
      </c>
      <c r="CL11030" s="26">
        <f t="shared" si="387"/>
        <v>37500</v>
      </c>
      <c r="CM11030" s="26"/>
      <c r="CR11030" s="26" t="str">
        <f t="shared" si="388"/>
        <v>('호수피에프앤비(주)-도매', '114-87-25733', '경기 부천시 원미구 상동 432, 덕산빌딩 3층', '8806538015149', '신일폴산정 1mg', 37500, '2025-02-01'),</v>
      </c>
    </row>
    <row r="11031" spans="79:96" x14ac:dyDescent="0.25">
      <c r="CA11031" s="29">
        <v>11028</v>
      </c>
      <c r="CB11031" s="50"/>
      <c r="CC11031" s="55" t="s">
        <v>15047</v>
      </c>
      <c r="CD11031" s="31" t="s">
        <v>15048</v>
      </c>
      <c r="CE11031" s="55" t="s">
        <v>15049</v>
      </c>
      <c r="CF11031" s="32" t="s">
        <v>645</v>
      </c>
      <c r="CG11031" s="33" t="s">
        <v>646</v>
      </c>
      <c r="CH11031" s="34">
        <v>9500</v>
      </c>
      <c r="CI11031" s="35">
        <v>45658</v>
      </c>
      <c r="CJ11031" s="35"/>
      <c r="CK11031" s="36">
        <v>19000</v>
      </c>
      <c r="CL11031" s="26">
        <f t="shared" si="387"/>
        <v>9500</v>
      </c>
      <c r="CM11031" s="26"/>
      <c r="CR11031" s="26" t="str">
        <f t="shared" si="388"/>
        <v>('홍주약국 HM(충남홍성)', '113-08-23265', '충청남도 홍성군 내포로 2 (홍성읍)', '8806538014265', '신일브롬헥신염산염정 8mg', 9500, '2025-01-01'),</v>
      </c>
    </row>
    <row r="11032" spans="79:96" x14ac:dyDescent="0.25">
      <c r="CA11032" s="29">
        <v>11029</v>
      </c>
      <c r="CB11032" s="50"/>
      <c r="CC11032" s="55" t="s">
        <v>15050</v>
      </c>
      <c r="CD11032" s="31" t="s">
        <v>15051</v>
      </c>
      <c r="CE11032" s="55" t="s">
        <v>15052</v>
      </c>
      <c r="CF11032" s="32" t="s">
        <v>615</v>
      </c>
      <c r="CG11032" s="33" t="s">
        <v>616</v>
      </c>
      <c r="CH11032" s="34">
        <v>15000</v>
      </c>
      <c r="CI11032" s="35">
        <v>45717</v>
      </c>
      <c r="CJ11032" s="35"/>
      <c r="CK11032" s="36">
        <v>30000</v>
      </c>
      <c r="CL11032" s="26">
        <f t="shared" si="387"/>
        <v>15000</v>
      </c>
      <c r="CM11032" s="26"/>
      <c r="CR11032" s="26" t="str">
        <f t="shared" si="388"/>
        <v>('홍주약국-본인배송', '138-04-42337', '서울특별시 용산구 이촌로 206 3층국민은행센터 (이촌동)', '8806538015149', '신일폴산정 1mg', 15000, '2025-03-01'),</v>
      </c>
    </row>
    <row r="11033" spans="79:96" x14ac:dyDescent="0.25">
      <c r="CA11033" s="29">
        <v>11030</v>
      </c>
      <c r="CB11033" s="50"/>
      <c r="CC11033" s="55" t="s">
        <v>15053</v>
      </c>
      <c r="CD11033" s="31" t="s">
        <v>7891</v>
      </c>
      <c r="CE11033" s="55" t="s">
        <v>15054</v>
      </c>
      <c r="CF11033" s="32" t="s">
        <v>1768</v>
      </c>
      <c r="CG11033" s="33" t="s">
        <v>1537</v>
      </c>
      <c r="CH11033" s="34">
        <v>19950</v>
      </c>
      <c r="CI11033" s="35">
        <v>45717</v>
      </c>
      <c r="CJ11033" s="35"/>
      <c r="CK11033" s="36">
        <v>39900</v>
      </c>
      <c r="CL11033" s="26">
        <f t="shared" si="387"/>
        <v>19950</v>
      </c>
      <c r="CM11033" s="26"/>
      <c r="CR11033" s="26" t="str">
        <f t="shared" si="388"/>
        <v>('화곡태평양약국(강서)T/W(일)', '109-10-87604', '서울특별시 강서구 강서로 205 (화곡동)', '8806538060217', '테글리정20mg', 19950, '2025-03-01'),</v>
      </c>
    </row>
    <row r="11034" spans="79:96" x14ac:dyDescent="0.25">
      <c r="CA11034" s="29">
        <v>11031</v>
      </c>
      <c r="CB11034" s="50"/>
      <c r="CC11034" s="55" t="s">
        <v>15053</v>
      </c>
      <c r="CD11034" s="31" t="s">
        <v>7891</v>
      </c>
      <c r="CE11034" s="55" t="s">
        <v>15054</v>
      </c>
      <c r="CF11034" s="32" t="s">
        <v>1712</v>
      </c>
      <c r="CG11034" s="33" t="s">
        <v>1081</v>
      </c>
      <c r="CH11034" s="34">
        <v>22830</v>
      </c>
      <c r="CI11034" s="35">
        <v>45717</v>
      </c>
      <c r="CJ11034" s="35"/>
      <c r="CK11034" s="36">
        <v>45660</v>
      </c>
      <c r="CL11034" s="26">
        <f t="shared" si="387"/>
        <v>22830</v>
      </c>
      <c r="CM11034" s="26"/>
      <c r="CR11034" s="26" t="str">
        <f t="shared" si="388"/>
        <v>('화곡태평양약국(강서)T/W(일)', '109-10-87604', '서울특별시 강서구 강서로 205 (화곡동)', '8806538058221', '로타젯정10/5mg', 22830, '2025-03-01'),</v>
      </c>
    </row>
    <row r="11035" spans="79:96" x14ac:dyDescent="0.25">
      <c r="CA11035" s="29">
        <v>11032</v>
      </c>
      <c r="CB11035" s="50"/>
      <c r="CC11035" s="55" t="s">
        <v>15053</v>
      </c>
      <c r="CD11035" s="31" t="s">
        <v>7891</v>
      </c>
      <c r="CE11035" s="55" t="s">
        <v>15054</v>
      </c>
      <c r="CF11035" s="32" t="s">
        <v>1259</v>
      </c>
      <c r="CG11035" s="33" t="s">
        <v>1260</v>
      </c>
      <c r="CH11035" s="34">
        <v>37500</v>
      </c>
      <c r="CI11035" s="35">
        <v>45717</v>
      </c>
      <c r="CJ11035" s="35"/>
      <c r="CK11035" s="36">
        <v>75000</v>
      </c>
      <c r="CL11035" s="26">
        <f t="shared" si="387"/>
        <v>37500</v>
      </c>
      <c r="CM11035" s="26"/>
      <c r="CR11035" s="26" t="str">
        <f t="shared" si="388"/>
        <v>('화곡태평양약국(강서)T/W(일)', '109-10-87604', '서울특별시 강서구 강서로 205 (화곡동)', '8806538005737', '메코민캡슐 500mcg', 37500, '2025-03-01'),</v>
      </c>
    </row>
    <row r="11036" spans="79:96" x14ac:dyDescent="0.25">
      <c r="CA11036" s="29">
        <v>11033</v>
      </c>
      <c r="CB11036" s="50"/>
      <c r="CC11036" s="55" t="s">
        <v>15055</v>
      </c>
      <c r="CD11036" s="31" t="s">
        <v>15056</v>
      </c>
      <c r="CE11036" s="55" t="s">
        <v>15057</v>
      </c>
      <c r="CF11036" s="32" t="s">
        <v>1041</v>
      </c>
      <c r="CG11036" s="33" t="s">
        <v>1004</v>
      </c>
      <c r="CH11036" s="34">
        <v>6000</v>
      </c>
      <c r="CI11036" s="35">
        <v>45717</v>
      </c>
      <c r="CJ11036" s="35"/>
      <c r="CK11036" s="36">
        <v>12000</v>
      </c>
      <c r="CL11036" s="26">
        <f t="shared" si="387"/>
        <v>6000</v>
      </c>
      <c r="CM11036" s="26"/>
      <c r="CR11036" s="26" t="str">
        <f t="shared" si="388"/>
        <v>('화수약국(고양)-T/Q(큐)', '128-12-31594', '경기도 고양시 덕양구 화수로14번길 30 (화정동)', '8806538014647', '신일티아민염산염정 10mg', 6000, '2025-03-01'),</v>
      </c>
    </row>
    <row r="11037" spans="79:96" x14ac:dyDescent="0.25">
      <c r="CA11037" s="29">
        <v>11034</v>
      </c>
      <c r="CB11037" s="50"/>
      <c r="CC11037" s="55" t="s">
        <v>15058</v>
      </c>
      <c r="CD11037" s="31" t="s">
        <v>15059</v>
      </c>
      <c r="CE11037" s="55" t="s">
        <v>15060</v>
      </c>
      <c r="CF11037" s="32" t="s">
        <v>1032</v>
      </c>
      <c r="CG11037" s="33" t="s">
        <v>948</v>
      </c>
      <c r="CH11037" s="34">
        <v>11000</v>
      </c>
      <c r="CI11037" s="35">
        <v>45717</v>
      </c>
      <c r="CJ11037" s="35"/>
      <c r="CK11037" s="36">
        <v>22000</v>
      </c>
      <c r="CL11037" s="26">
        <f t="shared" si="387"/>
        <v>11000</v>
      </c>
      <c r="CM11037" s="26"/>
      <c r="CR11037" s="26" t="str">
        <f t="shared" si="388"/>
        <v>('효약국 HM(충남논산)', '328-13-00873', '충청남도 논산시 황산길 8 (강경읍)', '8806538014029', '신일엠정 500mg', 11000, '2025-03-01'),</v>
      </c>
    </row>
    <row r="11038" spans="79:96" x14ac:dyDescent="0.25">
      <c r="CA11038" s="29">
        <v>11035</v>
      </c>
      <c r="CB11038" s="50"/>
      <c r="CC11038" s="55" t="s">
        <v>15061</v>
      </c>
      <c r="CD11038" s="31" t="s">
        <v>15062</v>
      </c>
      <c r="CE11038" s="55" t="s">
        <v>15063</v>
      </c>
      <c r="CF11038" s="32" t="s">
        <v>2086</v>
      </c>
      <c r="CG11038" s="33" t="s">
        <v>2087</v>
      </c>
      <c r="CH11038" s="34">
        <v>8500</v>
      </c>
      <c r="CI11038" s="35">
        <v>45717</v>
      </c>
      <c r="CJ11038" s="35"/>
      <c r="CK11038" s="36">
        <v>17000</v>
      </c>
      <c r="CL11038" s="26">
        <f t="shared" si="387"/>
        <v>8500</v>
      </c>
      <c r="CM11038" s="26"/>
      <c r="CR11038" s="26" t="str">
        <f t="shared" si="388"/>
        <v>('효양약국 HM(경기이천시)', '685-09-02535', '경기도 이천시 대산로 476-13 1층 2호,3호(덕원빌딩) (부발읍)', '8806538009629', '신일덱사메타손정 0.75mg', 8500, '2025-03-01'),</v>
      </c>
    </row>
    <row r="11039" spans="79:96" x14ac:dyDescent="0.25">
      <c r="CA11039" s="29">
        <v>11036</v>
      </c>
      <c r="CB11039" s="50"/>
      <c r="CC11039" s="55" t="s">
        <v>15064</v>
      </c>
      <c r="CD11039" s="31" t="s">
        <v>15065</v>
      </c>
      <c r="CE11039" s="55" t="s">
        <v>15066</v>
      </c>
      <c r="CF11039" s="32" t="s">
        <v>1390</v>
      </c>
      <c r="CG11039" s="33" t="s">
        <v>1391</v>
      </c>
      <c r="CH11039" s="34">
        <v>23750</v>
      </c>
      <c r="CI11039" s="35">
        <v>45689</v>
      </c>
      <c r="CJ11039" s="35"/>
      <c r="CK11039" s="36">
        <v>47500</v>
      </c>
      <c r="CL11039" s="26">
        <f t="shared" si="387"/>
        <v>23750</v>
      </c>
      <c r="CM11039" s="26"/>
      <c r="CR11039" s="26" t="str">
        <f t="shared" si="388"/>
        <v>('휴베이스알파약국(백현동)-P/바', '117-38-00960', '경기도 성남시 분당구 분당내곡로 131 2층9호(판교테크원) (백현동)', '8806538026527', '티니다진정 500mg', 23750, '2025-02-01'),</v>
      </c>
    </row>
    <row r="11040" spans="79:96" x14ac:dyDescent="0.25">
      <c r="CA11040" s="29">
        <v>11037</v>
      </c>
      <c r="CB11040" s="50"/>
      <c r="CC11040" s="55" t="s">
        <v>15064</v>
      </c>
      <c r="CD11040" s="31" t="s">
        <v>15065</v>
      </c>
      <c r="CE11040" s="55" t="s">
        <v>15066</v>
      </c>
      <c r="CF11040" s="32" t="s">
        <v>615</v>
      </c>
      <c r="CG11040" s="33" t="s">
        <v>616</v>
      </c>
      <c r="CH11040" s="34">
        <v>7500</v>
      </c>
      <c r="CI11040" s="35">
        <v>45658</v>
      </c>
      <c r="CJ11040" s="35"/>
      <c r="CK11040" s="36">
        <v>15000</v>
      </c>
      <c r="CL11040" s="26">
        <f t="shared" si="387"/>
        <v>7500</v>
      </c>
      <c r="CM11040" s="26"/>
      <c r="CR11040" s="26" t="str">
        <f t="shared" si="388"/>
        <v>('휴베이스알파약국(백현동)-P/바', '117-38-00960', '경기도 성남시 분당구 분당내곡로 131 2층9호(판교테크원) (백현동)', '8806538015149', '신일폴산정 1mg', 7500, '2025-01-01'),</v>
      </c>
    </row>
    <row r="11041" spans="79:96" x14ac:dyDescent="0.25">
      <c r="CA11041" s="29">
        <v>11038</v>
      </c>
      <c r="CB11041" s="50"/>
      <c r="CC11041" s="55" t="s">
        <v>15067</v>
      </c>
      <c r="CD11041" s="31" t="s">
        <v>7361</v>
      </c>
      <c r="CE11041" s="55" t="s">
        <v>15068</v>
      </c>
      <c r="CF11041" s="32" t="s">
        <v>3042</v>
      </c>
      <c r="CG11041" s="33" t="s">
        <v>537</v>
      </c>
      <c r="CH11041" s="34">
        <v>24570</v>
      </c>
      <c r="CI11041" s="35">
        <v>45717</v>
      </c>
      <c r="CJ11041" s="35"/>
      <c r="CK11041" s="36">
        <v>49140</v>
      </c>
      <c r="CL11041" s="26">
        <f t="shared" si="387"/>
        <v>24570</v>
      </c>
      <c r="CM11041" s="26"/>
      <c r="CR11041" s="26" t="str">
        <f t="shared" si="388"/>
        <v>('희래약국 HM(은평구)', '111-41-38959', '서울특별시 은평구 서오릉로18길 6-17 (갈현동)', '8806538003610', '레오빌정 25mg', 24570, '2025-03-01'),</v>
      </c>
    </row>
    <row r="11042" spans="79:96" x14ac:dyDescent="0.25">
      <c r="CA11042" s="29">
        <v>11039</v>
      </c>
      <c r="CB11042" s="50"/>
      <c r="CC11042" s="55" t="s">
        <v>15067</v>
      </c>
      <c r="CD11042" s="31" t="s">
        <v>7361</v>
      </c>
      <c r="CE11042" s="55" t="s">
        <v>15068</v>
      </c>
      <c r="CF11042" s="32" t="s">
        <v>2352</v>
      </c>
      <c r="CG11042" s="33" t="s">
        <v>1451</v>
      </c>
      <c r="CH11042" s="34">
        <v>45405</v>
      </c>
      <c r="CI11042" s="35">
        <v>45717</v>
      </c>
      <c r="CJ11042" s="35"/>
      <c r="CK11042" s="36">
        <v>90810</v>
      </c>
      <c r="CL11042" s="26">
        <f t="shared" si="387"/>
        <v>45405</v>
      </c>
      <c r="CM11042" s="26"/>
      <c r="CR11042" s="26" t="str">
        <f t="shared" si="388"/>
        <v>('희래약국 HM(은평구)', '111-41-38959', '서울특별시 은평구 서오릉로18길 6-17 (갈현동)', '8806538054513', '안플업서방정 300mg', 45405, '2025-03-01'),</v>
      </c>
    </row>
    <row r="11043" spans="79:96" x14ac:dyDescent="0.25">
      <c r="CA11043" s="29">
        <v>11040</v>
      </c>
      <c r="CB11043" s="50"/>
      <c r="CC11043" s="55" t="s">
        <v>15067</v>
      </c>
      <c r="CD11043" s="31" t="s">
        <v>7361</v>
      </c>
      <c r="CE11043" s="55" t="s">
        <v>15068</v>
      </c>
      <c r="CF11043" s="32" t="s">
        <v>1001</v>
      </c>
      <c r="CG11043" s="33" t="s">
        <v>1002</v>
      </c>
      <c r="CH11043" s="31">
        <v>28440</v>
      </c>
      <c r="CI11043" s="35">
        <v>45717</v>
      </c>
      <c r="CJ11043" s="35"/>
      <c r="CK11043" s="56">
        <v>56880</v>
      </c>
      <c r="CL11043" s="26">
        <f t="shared" si="387"/>
        <v>28440</v>
      </c>
      <c r="CM11043" s="26"/>
      <c r="CR11043" s="26" t="str">
        <f t="shared" si="388"/>
        <v>('희래약국 HM(은평구)', '111-41-38959', '서울특별시 은평구 서오릉로18길 6-17 (갈현동)', '8806538027517', '프라빅정 75mg', 28440, '2025-03-01'),</v>
      </c>
    </row>
    <row r="11044" spans="79:96" x14ac:dyDescent="0.25">
      <c r="CA11044" s="29">
        <v>11041</v>
      </c>
      <c r="CB11044" s="50"/>
      <c r="CC11044" s="55" t="s">
        <v>15067</v>
      </c>
      <c r="CD11044" s="31" t="s">
        <v>7361</v>
      </c>
      <c r="CE11044" s="55" t="s">
        <v>15068</v>
      </c>
      <c r="CF11044" s="32" t="s">
        <v>1638</v>
      </c>
      <c r="CG11044" s="33" t="s">
        <v>376</v>
      </c>
      <c r="CH11044" s="59">
        <v>27000</v>
      </c>
      <c r="CI11044" s="35">
        <v>45717</v>
      </c>
      <c r="CJ11044" s="35"/>
      <c r="CK11044" s="60">
        <v>54000</v>
      </c>
      <c r="CL11044" s="26">
        <f t="shared" si="387"/>
        <v>27000</v>
      </c>
      <c r="CM11044" s="26"/>
      <c r="CR11044" s="26" t="str">
        <f t="shared" si="388"/>
        <v>('희래약국 HM(은평구)', '111-41-38959', '서울특별시 은평구 서오릉로18길 6-17 (갈현동)', '8806538053615', '네오스타정40/5mg', 27000, '2025-03-01'),</v>
      </c>
    </row>
    <row r="11045" spans="79:96" x14ac:dyDescent="0.25">
      <c r="CA11045" s="29">
        <v>11042</v>
      </c>
      <c r="CB11045" s="50"/>
      <c r="CC11045" s="55" t="s">
        <v>15067</v>
      </c>
      <c r="CD11045" s="31" t="s">
        <v>7361</v>
      </c>
      <c r="CE11045" s="55" t="s">
        <v>15068</v>
      </c>
      <c r="CF11045" s="32" t="s">
        <v>1686</v>
      </c>
      <c r="CG11045" s="33" t="s">
        <v>1033</v>
      </c>
      <c r="CH11045" s="34">
        <v>31890</v>
      </c>
      <c r="CI11045" s="35">
        <v>45717</v>
      </c>
      <c r="CJ11045" s="35"/>
      <c r="CK11045" s="36">
        <v>63780</v>
      </c>
      <c r="CL11045" s="26">
        <f t="shared" si="387"/>
        <v>31890</v>
      </c>
      <c r="CM11045" s="26"/>
      <c r="CR11045" s="26" t="str">
        <f t="shared" si="388"/>
        <v>('희래약국 HM(은평구)', '111-41-38959', '서울특별시 은평구 서오릉로18길 6-17 (갈현동)', '8806538058122', '로타젯정10/10mg', 31890, '2025-03-01'),</v>
      </c>
    </row>
    <row r="11046" spans="79:96" x14ac:dyDescent="0.25">
      <c r="CA11046" s="29">
        <v>11043</v>
      </c>
      <c r="CB11046" s="50"/>
      <c r="CC11046" s="55" t="s">
        <v>15067</v>
      </c>
      <c r="CD11046" s="31" t="s">
        <v>7361</v>
      </c>
      <c r="CE11046" s="55" t="s">
        <v>15068</v>
      </c>
      <c r="CF11046" s="32" t="s">
        <v>7072</v>
      </c>
      <c r="CG11046" s="33" t="s">
        <v>1056</v>
      </c>
      <c r="CH11046" s="34">
        <v>48330</v>
      </c>
      <c r="CI11046" s="35">
        <v>45717</v>
      </c>
      <c r="CJ11046" s="35"/>
      <c r="CK11046" s="36">
        <v>96660</v>
      </c>
      <c r="CL11046" s="26">
        <f t="shared" si="387"/>
        <v>48330</v>
      </c>
      <c r="CM11046" s="26"/>
      <c r="CR11046" s="26" t="str">
        <f t="shared" si="388"/>
        <v>('희래약국 HM(은평구)', '111-41-38959', '서울특별시 은평구 서오릉로18길 6-17 (갈현동)', '8806538058313', '로타젯정10/20mg', 48330, '2025-03-01'),</v>
      </c>
    </row>
    <row r="11047" spans="79:96" x14ac:dyDescent="0.25">
      <c r="CA11047" s="29">
        <v>11044</v>
      </c>
      <c r="CB11047" s="50"/>
      <c r="CC11047" s="55" t="s">
        <v>15069</v>
      </c>
      <c r="CD11047" s="31" t="s">
        <v>15070</v>
      </c>
      <c r="CE11047" s="55" t="s">
        <v>15071</v>
      </c>
      <c r="CF11047" s="32" t="s">
        <v>1032</v>
      </c>
      <c r="CG11047" s="33" t="s">
        <v>948</v>
      </c>
      <c r="CH11047" s="34">
        <v>11000</v>
      </c>
      <c r="CI11047" s="35">
        <v>45717</v>
      </c>
      <c r="CJ11047" s="35"/>
      <c r="CK11047" s="36">
        <v>22000</v>
      </c>
      <c r="CL11047" s="26">
        <f t="shared" si="387"/>
        <v>11000</v>
      </c>
      <c r="CM11047" s="26"/>
      <c r="CR11047" s="26" t="str">
        <f t="shared" si="388"/>
        <v>('희망약국(송림)T/C(일)', '529-08-01603', '인천광역시 동구 송림로 84 1층 (송림동)', '8806538014029', '신일엠정 500mg', 11000, '2025-03-01'),</v>
      </c>
    </row>
    <row r="11048" spans="79:96" x14ac:dyDescent="0.25">
      <c r="CA11048" s="29">
        <v>11045</v>
      </c>
      <c r="CB11048" s="50"/>
      <c r="CC11048" s="55" t="s">
        <v>15072</v>
      </c>
      <c r="CD11048" s="31" t="s">
        <v>15073</v>
      </c>
      <c r="CE11048" s="55" t="s">
        <v>15074</v>
      </c>
      <c r="CF11048" s="32" t="s">
        <v>1017</v>
      </c>
      <c r="CG11048" s="33" t="s">
        <v>1018</v>
      </c>
      <c r="CH11048" s="34">
        <v>15000</v>
      </c>
      <c r="CI11048" s="35">
        <v>45689</v>
      </c>
      <c r="CJ11048" s="35"/>
      <c r="CK11048" s="36">
        <v>30000</v>
      </c>
      <c r="CL11048" s="26">
        <f t="shared" si="387"/>
        <v>15000</v>
      </c>
      <c r="CM11048" s="26"/>
      <c r="CR11048" s="26" t="str">
        <f t="shared" si="388"/>
        <v>('힐링약국-GP(4)', '128-01-68931', '서울특별시 송파구 오금로36길 4-17 윤강빌딩1층 (가락동)', '8806538015835', '신일이부프로펜정 400mg', 15000, '2025-02-01'),</v>
      </c>
    </row>
    <row r="11049" spans="79:96" x14ac:dyDescent="0.25">
      <c r="CA11049" s="29">
        <v>11046</v>
      </c>
      <c r="CB11049" s="50"/>
      <c r="CC11049" s="55" t="s">
        <v>15072</v>
      </c>
      <c r="CD11049" s="31" t="s">
        <v>15073</v>
      </c>
      <c r="CE11049" s="55" t="s">
        <v>15074</v>
      </c>
      <c r="CF11049" s="32" t="s">
        <v>732</v>
      </c>
      <c r="CG11049" s="33" t="s">
        <v>733</v>
      </c>
      <c r="CH11049" s="34">
        <v>5750</v>
      </c>
      <c r="CI11049" s="35">
        <v>45658</v>
      </c>
      <c r="CJ11049" s="35"/>
      <c r="CK11049" s="36">
        <v>11500</v>
      </c>
      <c r="CL11049" s="26">
        <f t="shared" si="387"/>
        <v>5750</v>
      </c>
      <c r="CM11049" s="26"/>
      <c r="CR11049" s="26" t="str">
        <f t="shared" si="388"/>
        <v>('힐링약국-GP(4)', '128-01-68931', '서울특별시 송파구 오금로36길 4-17 윤강빌딩1층 (가락동)', '8806538017259', '신일피리독신정 50mg', 5750, '2025-01-01'),</v>
      </c>
    </row>
    <row r="11050" spans="79:96" x14ac:dyDescent="0.25">
      <c r="CA11050" s="29">
        <v>11047</v>
      </c>
      <c r="CB11050" s="50"/>
      <c r="CC11050" s="55" t="s">
        <v>15075</v>
      </c>
      <c r="CD11050" s="31" t="s">
        <v>15076</v>
      </c>
      <c r="CE11050" s="55" t="s">
        <v>15077</v>
      </c>
      <c r="CF11050" s="32" t="s">
        <v>2328</v>
      </c>
      <c r="CG11050" s="33" t="s">
        <v>85</v>
      </c>
      <c r="CH11050" s="34">
        <v>39780</v>
      </c>
      <c r="CI11050" s="35">
        <v>45717</v>
      </c>
      <c r="CJ11050" s="35"/>
      <c r="CK11050" s="36">
        <v>79560</v>
      </c>
      <c r="CL11050" s="26">
        <f t="shared" si="387"/>
        <v>39780</v>
      </c>
      <c r="CM11050" s="26"/>
      <c r="CR11050" s="26" t="str">
        <f t="shared" si="388"/>
        <v>('힘찬약국(용인)-KP(2)', '124-42-13719', '경기도 용인시 기흥구 금화로 92 102호,103호 (상갈동)', '8806538013718', '리피칸정 10mg', 39780, '2025-03-01'),</v>
      </c>
    </row>
    <row r="11051" spans="79:96" x14ac:dyDescent="0.25">
      <c r="CA11051" s="29">
        <v>11048</v>
      </c>
      <c r="CB11051" s="50"/>
      <c r="CC11051" s="55" t="s">
        <v>13044</v>
      </c>
      <c r="CD11051" s="31" t="s">
        <v>13045</v>
      </c>
      <c r="CE11051" s="55" t="s">
        <v>13046</v>
      </c>
      <c r="CF11051" s="32" t="s">
        <v>645</v>
      </c>
      <c r="CG11051" s="33" t="s">
        <v>646</v>
      </c>
      <c r="CH11051" s="34">
        <v>9500</v>
      </c>
      <c r="CI11051" s="35">
        <v>45717</v>
      </c>
      <c r="CJ11051" s="35"/>
      <c r="CK11051" s="36">
        <v>19000</v>
      </c>
      <c r="CL11051" s="26">
        <f t="shared" si="387"/>
        <v>9500</v>
      </c>
      <c r="CM11051" s="26"/>
      <c r="CR11051" s="26" t="str">
        <f t="shared" si="388"/>
        <v>('(둔촌)정문약국-T/P/(영)', '857-08-01677', '서울특별시 강동구 진황도로61길 48 1,2층 (둔촌동) (둔촌동)', '8806538014265', '신일브롬헥신염산염정 8mg', 9500, '2025-03-01'),</v>
      </c>
    </row>
    <row r="11052" spans="79:96" x14ac:dyDescent="0.25">
      <c r="CA11052" s="29">
        <v>11049</v>
      </c>
      <c r="CB11052" s="50"/>
      <c r="CC11052" s="55" t="s">
        <v>13047</v>
      </c>
      <c r="CD11052" s="31" t="s">
        <v>11121</v>
      </c>
      <c r="CE11052" s="55" t="s">
        <v>13048</v>
      </c>
      <c r="CF11052" s="32" t="s">
        <v>732</v>
      </c>
      <c r="CG11052" s="33" t="s">
        <v>733</v>
      </c>
      <c r="CH11052" s="34">
        <v>5750</v>
      </c>
      <c r="CI11052" s="35">
        <v>45717</v>
      </c>
      <c r="CJ11052" s="35"/>
      <c r="CK11052" s="36">
        <v>11500</v>
      </c>
      <c r="CL11052" s="26">
        <f t="shared" si="387"/>
        <v>5750</v>
      </c>
      <c r="CM11052" s="26"/>
      <c r="CR11052" s="26" t="str">
        <f t="shared" si="388"/>
        <v>('(등촌)가양종로약국-T/L/(일)', '536-09-02946', '서울특별시 강서구 양천로 460 (등촌동)', '8806538017259', '신일피리독신정 50mg', 5750, '2025-03-01'),</v>
      </c>
    </row>
    <row r="11053" spans="79:96" x14ac:dyDescent="0.25">
      <c r="CA11053" s="29">
        <v>11050</v>
      </c>
      <c r="CB11053" s="50"/>
      <c r="CC11053" s="55" t="s">
        <v>13047</v>
      </c>
      <c r="CD11053" s="31" t="s">
        <v>11121</v>
      </c>
      <c r="CE11053" s="55" t="s">
        <v>13048</v>
      </c>
      <c r="CF11053" s="32" t="s">
        <v>1259</v>
      </c>
      <c r="CG11053" s="33" t="s">
        <v>1260</v>
      </c>
      <c r="CH11053" s="34">
        <v>12500</v>
      </c>
      <c r="CI11053" s="35">
        <v>45717</v>
      </c>
      <c r="CJ11053" s="35"/>
      <c r="CK11053" s="36">
        <v>25000</v>
      </c>
      <c r="CL11053" s="26">
        <f t="shared" si="387"/>
        <v>12500</v>
      </c>
      <c r="CM11053" s="26"/>
      <c r="CR11053" s="26" t="str">
        <f t="shared" si="388"/>
        <v>('(등촌)가양종로약국-T/L/(일)', '536-09-02946', '서울특별시 강서구 양천로 460 (등촌동)', '8806538005737', '메코민캡슐 500mcg', 12500, '2025-03-01'),</v>
      </c>
    </row>
    <row r="11054" spans="79:96" x14ac:dyDescent="0.25">
      <c r="CA11054" s="29">
        <v>11051</v>
      </c>
      <c r="CB11054" s="50"/>
      <c r="CC11054" s="55" t="s">
        <v>13049</v>
      </c>
      <c r="CD11054" s="31" t="s">
        <v>13050</v>
      </c>
      <c r="CE11054" s="55" t="s">
        <v>15078</v>
      </c>
      <c r="CF11054" s="32" t="s">
        <v>2203</v>
      </c>
      <c r="CG11054" s="33" t="s">
        <v>140</v>
      </c>
      <c r="CH11054" s="31">
        <v>1725</v>
      </c>
      <c r="CI11054" s="35">
        <v>45717</v>
      </c>
      <c r="CJ11054" s="35"/>
      <c r="CK11054" s="56">
        <v>3450</v>
      </c>
      <c r="CL11054" s="26">
        <f t="shared" si="387"/>
        <v>1725</v>
      </c>
      <c r="CM11054" s="26"/>
      <c r="CR11054" s="26" t="str">
        <f t="shared" si="388"/>
        <v>('(부천)열린온누리약국-T/L', '123-36-14771', '경기도 부천시 원미구 도당동 58-2 1층', '8806538000619', '그리펜-에스정 300mg', 1725, '2025-03-01'),</v>
      </c>
    </row>
    <row r="11055" spans="79:96" x14ac:dyDescent="0.25">
      <c r="CA11055" s="29">
        <v>11052</v>
      </c>
      <c r="CB11055" s="50"/>
      <c r="CC11055" s="55" t="s">
        <v>13052</v>
      </c>
      <c r="CD11055" s="31" t="s">
        <v>7184</v>
      </c>
      <c r="CE11055" s="55" t="s">
        <v>13053</v>
      </c>
      <c r="CF11055" s="32" t="s">
        <v>7889</v>
      </c>
      <c r="CG11055" s="33" t="s">
        <v>1176</v>
      </c>
      <c r="CH11055" s="34">
        <v>10500</v>
      </c>
      <c r="CI11055" s="35">
        <v>45717</v>
      </c>
      <c r="CJ11055" s="35"/>
      <c r="CK11055" s="36">
        <v>21000</v>
      </c>
      <c r="CL11055" s="26">
        <f t="shared" si="387"/>
        <v>10500</v>
      </c>
      <c r="CM11055" s="26"/>
      <c r="CR11055" s="26" t="str">
        <f t="shared" si="388"/>
        <v>('(부평)연세약국-T/F(일)', '122-04-24687', '인천광역시 부평구 부흥로123번길 43 (산곡동)', '8806538047119', '프리린캡슐 150mg', 10500, '2025-03-01'),</v>
      </c>
    </row>
    <row r="11056" spans="79:96" x14ac:dyDescent="0.25">
      <c r="CA11056" s="29">
        <v>11053</v>
      </c>
      <c r="CB11056" s="50"/>
      <c r="CC11056" s="55" t="s">
        <v>13052</v>
      </c>
      <c r="CD11056" s="31" t="s">
        <v>7184</v>
      </c>
      <c r="CE11056" s="55" t="s">
        <v>13053</v>
      </c>
      <c r="CF11056" s="32" t="s">
        <v>1259</v>
      </c>
      <c r="CG11056" s="33" t="s">
        <v>1260</v>
      </c>
      <c r="CH11056" s="31">
        <v>12500</v>
      </c>
      <c r="CI11056" s="35">
        <v>45717</v>
      </c>
      <c r="CJ11056" s="35"/>
      <c r="CK11056" s="56">
        <v>25000</v>
      </c>
      <c r="CL11056" s="26">
        <f t="shared" si="387"/>
        <v>12500</v>
      </c>
      <c r="CM11056" s="26"/>
      <c r="CR11056" s="26" t="str">
        <f t="shared" si="388"/>
        <v>('(부평)연세약국-T/F(일)', '122-04-24687', '인천광역시 부평구 부흥로123번길 43 (산곡동)', '8806538005737', '메코민캡슐 500mcg', 12500, '2025-03-01'),</v>
      </c>
    </row>
    <row r="11057" spans="79:96" x14ac:dyDescent="0.25">
      <c r="CA11057" s="29">
        <v>11054</v>
      </c>
      <c r="CB11057" s="50"/>
      <c r="CC11057" s="55" t="s">
        <v>13054</v>
      </c>
      <c r="CD11057" s="31" t="s">
        <v>1449</v>
      </c>
      <c r="CE11057" s="55" t="s">
        <v>13055</v>
      </c>
      <c r="CF11057" s="32" t="s">
        <v>2348</v>
      </c>
      <c r="CG11057" s="33" t="s">
        <v>1080</v>
      </c>
      <c r="CH11057" s="31">
        <v>8025</v>
      </c>
      <c r="CI11057" s="35">
        <v>45689</v>
      </c>
      <c r="CJ11057" s="35"/>
      <c r="CK11057" s="56">
        <v>16050</v>
      </c>
      <c r="CL11057" s="26">
        <f t="shared" si="387"/>
        <v>8025</v>
      </c>
      <c r="CM11057" s="26"/>
      <c r="CR11057" s="26" t="str">
        <f t="shared" si="388"/>
        <v>('(서초)다나약국-T/GP(7)', '225-05-41885', '서울특별시 서초구 효령로 229 (서초동)', '8806538021317', '엑세트라세미정', 8025, '2025-02-01'),</v>
      </c>
    </row>
    <row r="11058" spans="79:96" x14ac:dyDescent="0.25">
      <c r="CA11058" s="29">
        <v>11055</v>
      </c>
      <c r="CB11058" s="50"/>
      <c r="CC11058" s="55" t="s">
        <v>13056</v>
      </c>
      <c r="CD11058" s="31" t="s">
        <v>13057</v>
      </c>
      <c r="CE11058" s="55" t="s">
        <v>13058</v>
      </c>
      <c r="CF11058" s="32" t="s">
        <v>615</v>
      </c>
      <c r="CG11058" s="33" t="s">
        <v>616</v>
      </c>
      <c r="CH11058" s="34">
        <v>7500</v>
      </c>
      <c r="CI11058" s="35">
        <v>45658</v>
      </c>
      <c r="CJ11058" s="35"/>
      <c r="CK11058" s="36">
        <v>15000</v>
      </c>
      <c r="CL11058" s="26">
        <f t="shared" si="387"/>
        <v>7500</v>
      </c>
      <c r="CM11058" s="26"/>
      <c r="CR11058" s="26" t="str">
        <f t="shared" si="388"/>
        <v>('(성남)우리들약국-T/P/라', '110-08-50972', '경기도 성남시 중원구 광명로 330-1 (금광동)', '8806538015149', '신일폴산정 1mg', 7500, '2025-01-01'),</v>
      </c>
    </row>
    <row r="11059" spans="79:96" x14ac:dyDescent="0.25">
      <c r="CA11059" s="29">
        <v>11056</v>
      </c>
      <c r="CB11059" s="50"/>
      <c r="CC11059" s="55" t="s">
        <v>13056</v>
      </c>
      <c r="CD11059" s="31" t="s">
        <v>13057</v>
      </c>
      <c r="CE11059" s="55" t="s">
        <v>13058</v>
      </c>
      <c r="CF11059" s="32" t="s">
        <v>615</v>
      </c>
      <c r="CG11059" s="33" t="s">
        <v>616</v>
      </c>
      <c r="CH11059" s="34">
        <v>7500</v>
      </c>
      <c r="CI11059" s="35">
        <v>45717</v>
      </c>
      <c r="CJ11059" s="35"/>
      <c r="CK11059" s="36">
        <v>15000</v>
      </c>
      <c r="CL11059" s="26">
        <f t="shared" si="387"/>
        <v>7500</v>
      </c>
      <c r="CM11059" s="26"/>
      <c r="CR11059" s="26" t="str">
        <f t="shared" si="388"/>
        <v>('(성남)우리들약국-T/P/라', '110-08-50972', '경기도 성남시 중원구 광명로 330-1 (금광동)', '8806538015149', '신일폴산정 1mg', 7500, '2025-03-01'),</v>
      </c>
    </row>
    <row r="11060" spans="79:96" x14ac:dyDescent="0.25">
      <c r="CA11060" s="29">
        <v>11057</v>
      </c>
      <c r="CB11060" s="50"/>
      <c r="CC11060" s="55" t="s">
        <v>13056</v>
      </c>
      <c r="CD11060" s="31" t="s">
        <v>13057</v>
      </c>
      <c r="CE11060" s="55" t="s">
        <v>13058</v>
      </c>
      <c r="CF11060" s="32" t="s">
        <v>1259</v>
      </c>
      <c r="CG11060" s="33" t="s">
        <v>1260</v>
      </c>
      <c r="CH11060" s="34">
        <v>12500</v>
      </c>
      <c r="CI11060" s="35">
        <v>45717</v>
      </c>
      <c r="CJ11060" s="35"/>
      <c r="CK11060" s="36">
        <v>25000</v>
      </c>
      <c r="CL11060" s="26">
        <f t="shared" si="387"/>
        <v>12500</v>
      </c>
      <c r="CM11060" s="26"/>
      <c r="CR11060" s="26" t="str">
        <f t="shared" si="388"/>
        <v>('(성남)우리들약국-T/P/라', '110-08-50972', '경기도 성남시 중원구 광명로 330-1 (금광동)', '8806538005737', '메코민캡슐 500mcg', 12500, '2025-03-01'),</v>
      </c>
    </row>
    <row r="11061" spans="79:96" x14ac:dyDescent="0.25">
      <c r="CA11061" s="29">
        <v>11058</v>
      </c>
      <c r="CB11061" s="50"/>
      <c r="CC11061" s="55" t="s">
        <v>13056</v>
      </c>
      <c r="CD11061" s="31" t="s">
        <v>13057</v>
      </c>
      <c r="CE11061" s="55" t="s">
        <v>13058</v>
      </c>
      <c r="CF11061" s="32" t="s">
        <v>1259</v>
      </c>
      <c r="CG11061" s="33" t="s">
        <v>1260</v>
      </c>
      <c r="CH11061" s="31">
        <v>12500</v>
      </c>
      <c r="CI11061" s="35">
        <v>45717</v>
      </c>
      <c r="CJ11061" s="35"/>
      <c r="CK11061" s="56">
        <v>25000</v>
      </c>
      <c r="CL11061" s="26">
        <f t="shared" si="387"/>
        <v>12500</v>
      </c>
      <c r="CM11061" s="26"/>
      <c r="CR11061" s="26" t="str">
        <f t="shared" si="388"/>
        <v>('(성남)우리들약국-T/P/라', '110-08-50972', '경기도 성남시 중원구 광명로 330-1 (금광동)', '8806538005737', '메코민캡슐 500mcg', 12500, '2025-03-01'),</v>
      </c>
    </row>
    <row r="11062" spans="79:96" x14ac:dyDescent="0.25">
      <c r="CA11062" s="29">
        <v>11059</v>
      </c>
      <c r="CB11062" s="50"/>
      <c r="CC11062" s="55" t="s">
        <v>15079</v>
      </c>
      <c r="CD11062" s="31" t="s">
        <v>15080</v>
      </c>
      <c r="CE11062" s="55" t="s">
        <v>15081</v>
      </c>
      <c r="CF11062" s="32" t="s">
        <v>615</v>
      </c>
      <c r="CG11062" s="33" t="s">
        <v>616</v>
      </c>
      <c r="CH11062" s="34">
        <v>7500</v>
      </c>
      <c r="CI11062" s="35">
        <v>45717</v>
      </c>
      <c r="CJ11062" s="35"/>
      <c r="CK11062" s="36">
        <v>15000</v>
      </c>
      <c r="CL11062" s="26">
        <f t="shared" si="387"/>
        <v>7500</v>
      </c>
      <c r="CM11062" s="26"/>
      <c r="CR11062" s="26" t="str">
        <f t="shared" si="388"/>
        <v>('(종로)메디칼약국-T/P/A', '101-12-45661', '서울특별시 종로구 경교장길 35 3136호 경희궁자이 3단지 (평동)', '8806538015149', '신일폴산정 1mg', 7500, '2025-03-01'),</v>
      </c>
    </row>
    <row r="11063" spans="79:96" x14ac:dyDescent="0.25">
      <c r="CA11063" s="29">
        <v>11060</v>
      </c>
      <c r="CB11063" s="50"/>
      <c r="CC11063" s="55" t="s">
        <v>13133</v>
      </c>
      <c r="CD11063" s="31" t="s">
        <v>13134</v>
      </c>
      <c r="CE11063" s="55" t="s">
        <v>13135</v>
      </c>
      <c r="CF11063" s="32" t="s">
        <v>615</v>
      </c>
      <c r="CG11063" s="33" t="s">
        <v>616</v>
      </c>
      <c r="CH11063" s="34">
        <v>7500</v>
      </c>
      <c r="CI11063" s="35">
        <v>45717</v>
      </c>
      <c r="CJ11063" s="35"/>
      <c r="CK11063" s="36">
        <v>15000</v>
      </c>
      <c r="CL11063" s="26">
        <f t="shared" si="387"/>
        <v>7500</v>
      </c>
      <c r="CM11063" s="26"/>
      <c r="CR11063" s="26" t="str">
        <f t="shared" si="388"/>
        <v>('*신도시약국(일산)-T/Q(일)', '128-40-04595', '경기도 고양시 일산동구 강송로74번길 8-18 (백석동)', '8806538015149', '신일폴산정 1mg', 7500, '2025-03-01'),</v>
      </c>
    </row>
    <row r="11064" spans="79:96" x14ac:dyDescent="0.25">
      <c r="CA11064" s="29">
        <v>11061</v>
      </c>
      <c r="CB11064" s="50"/>
      <c r="CC11064" s="55" t="s">
        <v>13133</v>
      </c>
      <c r="CD11064" s="31" t="s">
        <v>13134</v>
      </c>
      <c r="CE11064" s="55" t="s">
        <v>13135</v>
      </c>
      <c r="CF11064" s="32" t="s">
        <v>732</v>
      </c>
      <c r="CG11064" s="33" t="s">
        <v>733</v>
      </c>
      <c r="CH11064" s="34">
        <v>5750</v>
      </c>
      <c r="CI11064" s="35">
        <v>45717</v>
      </c>
      <c r="CJ11064" s="35"/>
      <c r="CK11064" s="36">
        <v>11500</v>
      </c>
      <c r="CL11064" s="26">
        <f t="shared" si="387"/>
        <v>5750</v>
      </c>
      <c r="CM11064" s="26"/>
      <c r="CR11064" s="26" t="str">
        <f t="shared" si="388"/>
        <v>('*신도시약국(일산)-T/Q(일)', '128-40-04595', '경기도 고양시 일산동구 강송로74번길 8-18 (백석동)', '8806538017259', '신일피리독신정 50mg', 5750, '2025-03-01'),</v>
      </c>
    </row>
    <row r="11065" spans="79:96" x14ac:dyDescent="0.25">
      <c r="CA11065" s="29">
        <v>11062</v>
      </c>
      <c r="CB11065" s="50"/>
      <c r="CC11065" s="55" t="s">
        <v>13136</v>
      </c>
      <c r="CD11065" s="31" t="s">
        <v>5910</v>
      </c>
      <c r="CE11065" s="55" t="s">
        <v>5911</v>
      </c>
      <c r="CF11065" s="32" t="s">
        <v>6095</v>
      </c>
      <c r="CG11065" s="33" t="s">
        <v>1781</v>
      </c>
      <c r="CH11065" s="34">
        <v>30960</v>
      </c>
      <c r="CI11065" s="35">
        <v>45717</v>
      </c>
      <c r="CJ11065" s="35"/>
      <c r="CK11065" s="36">
        <v>61920</v>
      </c>
      <c r="CL11065" s="26">
        <f t="shared" si="387"/>
        <v>30960</v>
      </c>
      <c r="CM11065" s="26"/>
      <c r="CR11065" s="26" t="str">
        <f t="shared" si="388"/>
        <v>('*일등약국(영등포)-T/O(오)', '407-04-93275', '서울특별시 영등포구 도림로 152-6 (대림동)', '8806538063010', '트라글립틴듀오정2.5/1000mg', 30960, '2025-03-01'),</v>
      </c>
    </row>
    <row r="11066" spans="79:96" x14ac:dyDescent="0.25">
      <c r="CA11066" s="29">
        <v>11063</v>
      </c>
      <c r="CB11066" s="50"/>
      <c r="CC11066" s="55" t="s">
        <v>13136</v>
      </c>
      <c r="CD11066" s="31" t="s">
        <v>5910</v>
      </c>
      <c r="CE11066" s="55" t="s">
        <v>5911</v>
      </c>
      <c r="CF11066" s="32" t="s">
        <v>84</v>
      </c>
      <c r="CG11066" s="33" t="s">
        <v>85</v>
      </c>
      <c r="CH11066" s="34">
        <v>159120</v>
      </c>
      <c r="CI11066" s="35">
        <v>45689</v>
      </c>
      <c r="CJ11066" s="35"/>
      <c r="CK11066" s="36">
        <v>318240</v>
      </c>
      <c r="CL11066" s="26">
        <f t="shared" si="387"/>
        <v>159120</v>
      </c>
      <c r="CM11066" s="26"/>
      <c r="CR11066" s="26" t="str">
        <f t="shared" si="388"/>
        <v>('*일등약국(영등포)-T/O(오)', '407-04-93275', '서울특별시 영등포구 도림로 152-6 (대림동)', '8806538013749', '리피칸정 10mg', 159120, '2025-02-01'),</v>
      </c>
    </row>
    <row r="11067" spans="79:96" x14ac:dyDescent="0.25">
      <c r="CA11067" s="29">
        <v>11064</v>
      </c>
      <c r="CB11067" s="50"/>
      <c r="CC11067" s="55" t="s">
        <v>13136</v>
      </c>
      <c r="CD11067" s="31" t="s">
        <v>5910</v>
      </c>
      <c r="CE11067" s="55" t="s">
        <v>5911</v>
      </c>
      <c r="CF11067" s="32" t="s">
        <v>196</v>
      </c>
      <c r="CG11067" s="33" t="s">
        <v>197</v>
      </c>
      <c r="CH11067" s="34">
        <v>170880</v>
      </c>
      <c r="CI11067" s="35">
        <v>45658</v>
      </c>
      <c r="CJ11067" s="35"/>
      <c r="CK11067" s="36">
        <v>341760</v>
      </c>
      <c r="CL11067" s="26">
        <f t="shared" si="387"/>
        <v>170880</v>
      </c>
      <c r="CM11067" s="26"/>
      <c r="CR11067" s="26" t="str">
        <f t="shared" si="388"/>
        <v>('*일등약국(영등포)-T/O(오)', '407-04-93275', '서울특별시 영등포구 도림로 152-6 (대림동)', '8806538013848', '리피칸정 20mg', 170880, '2025-01-01'),</v>
      </c>
    </row>
    <row r="11068" spans="79:96" x14ac:dyDescent="0.25">
      <c r="CA11068" s="29">
        <v>11065</v>
      </c>
      <c r="CB11068" s="50"/>
      <c r="CC11068" s="55" t="s">
        <v>13136</v>
      </c>
      <c r="CD11068" s="31" t="s">
        <v>5910</v>
      </c>
      <c r="CE11068" s="55" t="s">
        <v>5911</v>
      </c>
      <c r="CF11068" s="32" t="s">
        <v>1454</v>
      </c>
      <c r="CG11068" s="33" t="s">
        <v>1392</v>
      </c>
      <c r="CH11068" s="34">
        <v>51000</v>
      </c>
      <c r="CI11068" s="35">
        <v>45717</v>
      </c>
      <c r="CJ11068" s="35"/>
      <c r="CK11068" s="36">
        <v>102000</v>
      </c>
      <c r="CL11068" s="26">
        <f t="shared" si="387"/>
        <v>51000</v>
      </c>
      <c r="CM11068" s="26"/>
      <c r="CR11068" s="26" t="str">
        <f t="shared" si="388"/>
        <v>('*일등약국(영등포)-T/O(오)', '407-04-93275', '서울특별시 영등포구 도림로 152-6 (대림동)', '8806538044415', '신노바핀정 10mg', 51000, '2025-03-01'),</v>
      </c>
    </row>
    <row r="11069" spans="79:96" x14ac:dyDescent="0.25">
      <c r="CA11069" s="29">
        <v>11066</v>
      </c>
      <c r="CB11069" s="50"/>
      <c r="CC11069" s="55" t="s">
        <v>13136</v>
      </c>
      <c r="CD11069" s="31" t="s">
        <v>5910</v>
      </c>
      <c r="CE11069" s="55" t="s">
        <v>5911</v>
      </c>
      <c r="CF11069" s="32" t="s">
        <v>3963</v>
      </c>
      <c r="CG11069" s="33" t="s">
        <v>1444</v>
      </c>
      <c r="CH11069" s="34">
        <v>29250</v>
      </c>
      <c r="CI11069" s="35">
        <v>45717</v>
      </c>
      <c r="CJ11069" s="35"/>
      <c r="CK11069" s="36">
        <v>58500</v>
      </c>
      <c r="CL11069" s="26">
        <f t="shared" si="387"/>
        <v>29250</v>
      </c>
      <c r="CM11069" s="26"/>
      <c r="CR11069" s="26" t="str">
        <f t="shared" si="388"/>
        <v>('*일등약국(영등포)-T/O(오)', '407-04-93275', '서울특별시 영등포구 도림로 152-6 (대림동)', '8806538053929', '엘도네오캡슐', 29250, '2025-03-01'),</v>
      </c>
    </row>
    <row r="11070" spans="79:96" x14ac:dyDescent="0.25">
      <c r="CA11070" s="29">
        <v>11067</v>
      </c>
      <c r="CB11070" s="50"/>
      <c r="CC11070" s="55" t="s">
        <v>13136</v>
      </c>
      <c r="CD11070" s="31" t="s">
        <v>5910</v>
      </c>
      <c r="CE11070" s="55" t="s">
        <v>5911</v>
      </c>
      <c r="CF11070" s="32" t="s">
        <v>3307</v>
      </c>
      <c r="CG11070" s="33" t="s">
        <v>2174</v>
      </c>
      <c r="CH11070" s="34">
        <v>28750</v>
      </c>
      <c r="CI11070" s="35">
        <v>45717</v>
      </c>
      <c r="CJ11070" s="35"/>
      <c r="CK11070" s="36">
        <v>57500</v>
      </c>
      <c r="CL11070" s="26">
        <f t="shared" si="387"/>
        <v>28750</v>
      </c>
      <c r="CM11070" s="26"/>
      <c r="CR11070" s="26" t="str">
        <f t="shared" si="388"/>
        <v>('*일등약국(영등포)-T/O(오)', '407-04-93275', '서울특별시 영등포구 도림로 152-6 (대림동)', '8806538021911', '오로페롤연질캡슐 100mg', 28750, '2025-03-01'),</v>
      </c>
    </row>
    <row r="11071" spans="79:96" x14ac:dyDescent="0.25">
      <c r="CA11071" s="29">
        <v>11068</v>
      </c>
      <c r="CB11071" s="50"/>
      <c r="CC11071" s="55" t="s">
        <v>13137</v>
      </c>
      <c r="CD11071" s="31" t="s">
        <v>13138</v>
      </c>
      <c r="CE11071" s="55" t="s">
        <v>15082</v>
      </c>
      <c r="CF11071" s="32" t="s">
        <v>1041</v>
      </c>
      <c r="CG11071" s="33" t="s">
        <v>1004</v>
      </c>
      <c r="CH11071" s="34">
        <v>6000</v>
      </c>
      <c r="CI11071" s="35">
        <v>45717</v>
      </c>
      <c r="CJ11071" s="35"/>
      <c r="CK11071" s="36">
        <v>12000</v>
      </c>
      <c r="CL11071" s="26">
        <f t="shared" si="387"/>
        <v>6000</v>
      </c>
      <c r="CM11071" s="26"/>
      <c r="CR11071" s="26" t="str">
        <f t="shared" si="388"/>
        <v>('*천지당약국(영등포)전문-T/X', '151-62-00121', '서울특별시 영등포구 대림1동 965-3 1층', '8806538014647', '신일티아민염산염정 10mg', 6000, '2025-03-01'),</v>
      </c>
    </row>
    <row r="11072" spans="79:96" x14ac:dyDescent="0.25">
      <c r="CA11072" s="29">
        <v>11069</v>
      </c>
      <c r="CB11072" s="50"/>
      <c r="CC11072" s="55" t="s">
        <v>13137</v>
      </c>
      <c r="CD11072" s="31" t="s">
        <v>13138</v>
      </c>
      <c r="CE11072" s="55" t="s">
        <v>15082</v>
      </c>
      <c r="CF11072" s="32" t="s">
        <v>1041</v>
      </c>
      <c r="CG11072" s="33" t="s">
        <v>1004</v>
      </c>
      <c r="CH11072" s="31">
        <v>6000</v>
      </c>
      <c r="CI11072" s="35">
        <v>45717</v>
      </c>
      <c r="CJ11072" s="35"/>
      <c r="CK11072" s="56">
        <v>12000</v>
      </c>
      <c r="CL11072" s="26">
        <f t="shared" si="387"/>
        <v>6000</v>
      </c>
      <c r="CM11072" s="26"/>
      <c r="CR11072" s="26" t="str">
        <f t="shared" si="388"/>
        <v>('*천지당약국(영등포)전문-T/X', '151-62-00121', '서울특별시 영등포구 대림1동 965-3 1층', '8806538014647', '신일티아민염산염정 10mg', 6000, '2025-03-01'),</v>
      </c>
    </row>
    <row r="11073" spans="79:96" x14ac:dyDescent="0.25">
      <c r="CA11073" s="29">
        <v>11070</v>
      </c>
      <c r="CB11073" s="50"/>
      <c r="CC11073" s="55" t="s">
        <v>15083</v>
      </c>
      <c r="CD11073" s="31" t="s">
        <v>15084</v>
      </c>
      <c r="CE11073" s="55" t="s">
        <v>15085</v>
      </c>
      <c r="CF11073" s="32" t="s">
        <v>3957</v>
      </c>
      <c r="CG11073" s="33" t="s">
        <v>647</v>
      </c>
      <c r="CH11073" s="34">
        <v>96225</v>
      </c>
      <c r="CI11073" s="35">
        <v>45717</v>
      </c>
      <c r="CJ11073" s="35"/>
      <c r="CK11073" s="36">
        <v>192450</v>
      </c>
      <c r="CL11073" s="26">
        <f t="shared" si="387"/>
        <v>96225</v>
      </c>
      <c r="CM11073" s="26"/>
      <c r="CR11073" s="26" t="str">
        <f t="shared" si="388"/>
        <v>('*태응삼성-(주)천지원(위수탁)-T/P/P', '809-87-01294', '충청남도 천안시 동남구 학수소사길 233-47 (목천읍)', '8806538048529', '디누보패취5', 96225, '2025-03-01'),</v>
      </c>
    </row>
    <row r="11074" spans="79:96" x14ac:dyDescent="0.25">
      <c r="CA11074" s="29">
        <v>11071</v>
      </c>
      <c r="CB11074" s="50"/>
      <c r="CC11074" s="55" t="s">
        <v>15086</v>
      </c>
      <c r="CD11074" s="31" t="s">
        <v>15087</v>
      </c>
      <c r="CE11074" s="55" t="s">
        <v>15088</v>
      </c>
      <c r="CF11074" s="32" t="s">
        <v>2228</v>
      </c>
      <c r="CG11074" s="33" t="s">
        <v>790</v>
      </c>
      <c r="CH11074" s="34">
        <v>29000</v>
      </c>
      <c r="CI11074" s="35">
        <v>45717</v>
      </c>
      <c r="CJ11074" s="35"/>
      <c r="CK11074" s="36">
        <v>58000</v>
      </c>
      <c r="CL11074" s="26">
        <f t="shared" si="387"/>
        <v>29000</v>
      </c>
      <c r="CM11074" s="26"/>
      <c r="CR11074" s="26" t="str">
        <f t="shared" si="388"/>
        <v>('365검단우리약국(원당)-T/T', '816-22-01629', '인천광역시 서구 발산로5번길 12 107호 인천검단 엔젤리움1차아 원팰리스 (원당동)', '8806538013121', '신일슈도에페드린정 60mg', 29000, '2025-03-01'),</v>
      </c>
    </row>
    <row r="11075" spans="79:96" x14ac:dyDescent="0.25">
      <c r="CA11075" s="29">
        <v>11072</v>
      </c>
      <c r="CB11075" s="50"/>
      <c r="CC11075" s="55" t="s">
        <v>13155</v>
      </c>
      <c r="CD11075" s="31" t="s">
        <v>12774</v>
      </c>
      <c r="CE11075" s="55" t="s">
        <v>13156</v>
      </c>
      <c r="CF11075" s="32" t="s">
        <v>1077</v>
      </c>
      <c r="CG11075" s="33" t="s">
        <v>1078</v>
      </c>
      <c r="CH11075" s="34">
        <v>2750</v>
      </c>
      <c r="CI11075" s="35">
        <v>45689</v>
      </c>
      <c r="CJ11075" s="35"/>
      <c r="CK11075" s="36">
        <v>5500</v>
      </c>
      <c r="CL11075" s="26">
        <f t="shared" si="387"/>
        <v>2750</v>
      </c>
      <c r="CM11075" s="26"/>
      <c r="CR11075" s="26" t="str">
        <f t="shared" si="388"/>
        <v>('365밝은약국(광명)-T/S', '218-23-65689', '경기도 광명시 광명로 914-1 (광명동)', '8806538056425', '프로나지액 25mL', 2750, '2025-02-01'),</v>
      </c>
    </row>
    <row r="11076" spans="79:96" x14ac:dyDescent="0.25">
      <c r="CA11076" s="29">
        <v>11073</v>
      </c>
      <c r="CB11076" s="50"/>
      <c r="CC11076" s="55" t="s">
        <v>13172</v>
      </c>
      <c r="CD11076" s="31" t="s">
        <v>13173</v>
      </c>
      <c r="CE11076" s="55" t="s">
        <v>13174</v>
      </c>
      <c r="CF11076" s="32" t="s">
        <v>615</v>
      </c>
      <c r="CG11076" s="33" t="s">
        <v>616</v>
      </c>
      <c r="CH11076" s="34">
        <v>7500</v>
      </c>
      <c r="CI11076" s="35">
        <v>45658</v>
      </c>
      <c r="CJ11076" s="35"/>
      <c r="CK11076" s="36">
        <v>15000</v>
      </c>
      <c r="CL11076" s="26">
        <f t="shared" si="387"/>
        <v>7500</v>
      </c>
      <c r="CM11076" s="26"/>
      <c r="CR11076" s="26" t="str">
        <f t="shared" si="388"/>
        <v>('가까운대학약국(작전)T/G', '698-27-00333', '인천광역시 계양구 계양문화로 21 101-104호 (작전동)', '8806538015149', '신일폴산정 1mg', 7500, '2025-01-01'),</v>
      </c>
    </row>
    <row r="11077" spans="79:96" x14ac:dyDescent="0.25">
      <c r="CA11077" s="29">
        <v>11074</v>
      </c>
      <c r="CB11077" s="50"/>
      <c r="CC11077" s="55" t="s">
        <v>15089</v>
      </c>
      <c r="CD11077" s="31" t="s">
        <v>15090</v>
      </c>
      <c r="CE11077" s="55" t="s">
        <v>15091</v>
      </c>
      <c r="CF11077" s="32" t="s">
        <v>1041</v>
      </c>
      <c r="CG11077" s="33" t="s">
        <v>1004</v>
      </c>
      <c r="CH11077" s="34">
        <v>6000</v>
      </c>
      <c r="CI11077" s="35">
        <v>45717</v>
      </c>
      <c r="CJ11077" s="35"/>
      <c r="CK11077" s="36">
        <v>12000</v>
      </c>
      <c r="CL11077" s="26">
        <f t="shared" ref="CL11077:CL11140" si="389">IFERROR(CK11077/2,"")</f>
        <v>6000</v>
      </c>
      <c r="CM11077" s="26"/>
      <c r="CR11077" s="26" t="str">
        <f t="shared" ref="CR11077:CR11140" si="390">IFERROR("('"&amp;CC11077&amp;"', '"&amp;CD11077&amp;"', '"&amp;CE11077&amp;"', '"&amp;CF11077&amp;"', '"&amp;CG11077&amp;"', "&amp;CH11077&amp;", '"&amp;TEXT(CI11077,"YYYY-MM-DD")&amp;"'),","")</f>
        <v>('가까운약국(서대문구)-T/P/(A)', '208-09-70781', '서울특별시 서대문구 모래내로 364 1층 (홍은동)', '8806538014647', '신일티아민염산염정 10mg', 6000, '2025-03-01'),</v>
      </c>
    </row>
    <row r="11078" spans="79:96" x14ac:dyDescent="0.25">
      <c r="CA11078" s="29">
        <v>11075</v>
      </c>
      <c r="CB11078" s="50"/>
      <c r="CC11078" s="55" t="s">
        <v>13184</v>
      </c>
      <c r="CD11078" s="31" t="s">
        <v>7812</v>
      </c>
      <c r="CE11078" s="55" t="s">
        <v>15092</v>
      </c>
      <c r="CF11078" s="32" t="s">
        <v>1001</v>
      </c>
      <c r="CG11078" s="33" t="s">
        <v>1002</v>
      </c>
      <c r="CH11078" s="31">
        <v>28440</v>
      </c>
      <c r="CI11078" s="35">
        <v>45717</v>
      </c>
      <c r="CJ11078" s="35"/>
      <c r="CK11078" s="56">
        <v>56880</v>
      </c>
      <c r="CL11078" s="26">
        <f t="shared" si="389"/>
        <v>28440</v>
      </c>
      <c r="CM11078" s="26"/>
      <c r="CR11078" s="26" t="str">
        <f t="shared" si="390"/>
        <v>('가산약국(가산)-T/X(일)', '138-01-88370', '서울특별시 금천구 가산동 151-30 덕원빌딩103호', '8806538027517', '프라빅정 75mg', 28440, '2025-03-01'),</v>
      </c>
    </row>
    <row r="11079" spans="79:96" x14ac:dyDescent="0.25">
      <c r="CA11079" s="29">
        <v>11076</v>
      </c>
      <c r="CB11079" s="50"/>
      <c r="CC11079" s="55" t="s">
        <v>13188</v>
      </c>
      <c r="CD11079" s="31" t="s">
        <v>13189</v>
      </c>
      <c r="CE11079" s="55" t="s">
        <v>15093</v>
      </c>
      <c r="CF11079" s="32" t="s">
        <v>2086</v>
      </c>
      <c r="CG11079" s="33" t="s">
        <v>2087</v>
      </c>
      <c r="CH11079" s="34">
        <v>8500</v>
      </c>
      <c r="CI11079" s="35">
        <v>45717</v>
      </c>
      <c r="CJ11079" s="35"/>
      <c r="CK11079" s="36">
        <v>17000</v>
      </c>
      <c r="CL11079" s="26">
        <f t="shared" si="389"/>
        <v>8500</v>
      </c>
      <c r="CM11079" s="26"/>
      <c r="CR11079" s="26" t="str">
        <f t="shared" si="390"/>
        <v>('가온약국(의왕)T/KP(3)', '132-01-91144', '경기도 의왕시 포일동 662-2 포일프라자103호', '8806538009629', '신일덱사메타손정 0.75mg', 8500, '2025-03-01'),</v>
      </c>
    </row>
    <row r="11080" spans="79:96" x14ac:dyDescent="0.25">
      <c r="CA11080" s="29">
        <v>11077</v>
      </c>
      <c r="CB11080" s="50"/>
      <c r="CC11080" s="55" t="s">
        <v>15094</v>
      </c>
      <c r="CD11080" s="31" t="s">
        <v>15095</v>
      </c>
      <c r="CE11080" s="55" t="s">
        <v>15096</v>
      </c>
      <c r="CF11080" s="32" t="s">
        <v>824</v>
      </c>
      <c r="CG11080" s="33" t="s">
        <v>140</v>
      </c>
      <c r="CH11080" s="34">
        <v>28750</v>
      </c>
      <c r="CI11080" s="35">
        <v>45717</v>
      </c>
      <c r="CJ11080" s="35"/>
      <c r="CK11080" s="36">
        <v>57500</v>
      </c>
      <c r="CL11080" s="26">
        <f t="shared" si="389"/>
        <v>28750</v>
      </c>
      <c r="CM11080" s="26"/>
      <c r="CR11080" s="26" t="str">
        <f t="shared" si="390"/>
        <v>('강남약국(강동구)-T/NP(A2)', '134-21-16663', '서울특별시 강동구 양재대로 1355 2층 205호 오스카빌딩 (성내동)', '8806538000626', '그리펜-에스정 300mg', 28750, '2025-03-01'),</v>
      </c>
    </row>
    <row r="11081" spans="79:96" x14ac:dyDescent="0.25">
      <c r="CA11081" s="29">
        <v>11078</v>
      </c>
      <c r="CB11081" s="50"/>
      <c r="CC11081" s="55" t="s">
        <v>13218</v>
      </c>
      <c r="CD11081" s="31" t="s">
        <v>13219</v>
      </c>
      <c r="CE11081" s="55" t="s">
        <v>15097</v>
      </c>
      <c r="CF11081" s="32" t="s">
        <v>3195</v>
      </c>
      <c r="CG11081" s="33" t="s">
        <v>459</v>
      </c>
      <c r="CH11081" s="34">
        <v>4635</v>
      </c>
      <c r="CI11081" s="35">
        <v>45717</v>
      </c>
      <c r="CJ11081" s="35"/>
      <c r="CK11081" s="36">
        <v>9270</v>
      </c>
      <c r="CL11081" s="26">
        <f t="shared" si="389"/>
        <v>4635</v>
      </c>
      <c r="CM11081" s="26"/>
      <c r="CR11081" s="26" t="str">
        <f t="shared" si="390"/>
        <v>('강서종로약국(강서)-T/W(일)', '119-16-15943', '서울특별시 강서구 내발산동 723-4', '8806538003214', '레바드린정 100mg', 4635, '2025-03-01'),</v>
      </c>
    </row>
    <row r="11082" spans="79:96" x14ac:dyDescent="0.25">
      <c r="CA11082" s="29">
        <v>11079</v>
      </c>
      <c r="CB11082" s="50"/>
      <c r="CC11082" s="55" t="s">
        <v>13218</v>
      </c>
      <c r="CD11082" s="31" t="s">
        <v>13219</v>
      </c>
      <c r="CE11082" s="55" t="s">
        <v>15097</v>
      </c>
      <c r="CF11082" s="32" t="s">
        <v>1041</v>
      </c>
      <c r="CG11082" s="33" t="s">
        <v>1004</v>
      </c>
      <c r="CH11082" s="34">
        <v>6000</v>
      </c>
      <c r="CI11082" s="35">
        <v>45717</v>
      </c>
      <c r="CJ11082" s="35"/>
      <c r="CK11082" s="36">
        <v>12000</v>
      </c>
      <c r="CL11082" s="26">
        <f t="shared" si="389"/>
        <v>6000</v>
      </c>
      <c r="CM11082" s="26"/>
      <c r="CR11082" s="26" t="str">
        <f t="shared" si="390"/>
        <v>('강서종로약국(강서)-T/W(일)', '119-16-15943', '서울특별시 강서구 내발산동 723-4', '8806538014647', '신일티아민염산염정 10mg', 6000, '2025-03-01'),</v>
      </c>
    </row>
    <row r="11083" spans="79:96" x14ac:dyDescent="0.25">
      <c r="CA11083" s="29">
        <v>11080</v>
      </c>
      <c r="CB11083" s="50"/>
      <c r="CC11083" s="55" t="s">
        <v>13218</v>
      </c>
      <c r="CD11083" s="31" t="s">
        <v>13219</v>
      </c>
      <c r="CE11083" s="55" t="s">
        <v>15097</v>
      </c>
      <c r="CF11083" s="32" t="s">
        <v>1077</v>
      </c>
      <c r="CG11083" s="33" t="s">
        <v>1078</v>
      </c>
      <c r="CH11083" s="34">
        <v>33000</v>
      </c>
      <c r="CI11083" s="35">
        <v>45717</v>
      </c>
      <c r="CJ11083" s="35"/>
      <c r="CK11083" s="36">
        <v>66000</v>
      </c>
      <c r="CL11083" s="26">
        <f t="shared" si="389"/>
        <v>33000</v>
      </c>
      <c r="CM11083" s="26"/>
      <c r="CR11083" s="26" t="str">
        <f t="shared" si="390"/>
        <v>('강서종로약국(강서)-T/W(일)', '119-16-15943', '서울특별시 강서구 내발산동 723-4', '8806538056425', '프로나지액 25mL', 33000, '2025-03-01'),</v>
      </c>
    </row>
    <row r="11084" spans="79:96" x14ac:dyDescent="0.25">
      <c r="CA11084" s="29">
        <v>11081</v>
      </c>
      <c r="CB11084" s="50"/>
      <c r="CC11084" s="55" t="s">
        <v>13218</v>
      </c>
      <c r="CD11084" s="31" t="s">
        <v>13219</v>
      </c>
      <c r="CE11084" s="55" t="s">
        <v>15097</v>
      </c>
      <c r="CF11084" s="32" t="s">
        <v>311</v>
      </c>
      <c r="CG11084" s="33" t="s">
        <v>312</v>
      </c>
      <c r="CH11084" s="34">
        <v>91800</v>
      </c>
      <c r="CI11084" s="35">
        <v>45689</v>
      </c>
      <c r="CJ11084" s="35"/>
      <c r="CK11084" s="36">
        <v>183600</v>
      </c>
      <c r="CL11084" s="26">
        <f t="shared" si="389"/>
        <v>91800</v>
      </c>
      <c r="CM11084" s="26"/>
      <c r="CR11084" s="26" t="str">
        <f t="shared" si="390"/>
        <v>('강서종로약국(강서)-T/W(일)', '119-16-15943', '서울특별시 강서구 내발산동 723-4', '8806538044125', '하이엘정 10mg', 91800, '2025-02-01'),</v>
      </c>
    </row>
    <row r="11085" spans="79:96" x14ac:dyDescent="0.25">
      <c r="CA11085" s="29">
        <v>11082</v>
      </c>
      <c r="CB11085" s="50"/>
      <c r="CC11085" s="55" t="s">
        <v>13218</v>
      </c>
      <c r="CD11085" s="31" t="s">
        <v>13219</v>
      </c>
      <c r="CE11085" s="55" t="s">
        <v>15097</v>
      </c>
      <c r="CF11085" s="32" t="s">
        <v>499</v>
      </c>
      <c r="CG11085" s="33" t="s">
        <v>500</v>
      </c>
      <c r="CH11085" s="31">
        <v>15570</v>
      </c>
      <c r="CI11085" s="35">
        <v>45658</v>
      </c>
      <c r="CJ11085" s="35"/>
      <c r="CK11085" s="56">
        <v>31140</v>
      </c>
      <c r="CL11085" s="26">
        <f t="shared" si="389"/>
        <v>15570</v>
      </c>
      <c r="CM11085" s="26"/>
      <c r="CR11085" s="26" t="str">
        <f t="shared" si="390"/>
        <v>('강서종로약국(강서)-T/W(일)', '119-16-15943', '서울특별시 강서구 내발산동 723-4', '8806538049823', '하이엘정 5mg', 15570, '2025-01-01'),</v>
      </c>
    </row>
    <row r="11086" spans="79:96" x14ac:dyDescent="0.25">
      <c r="CA11086" s="29">
        <v>11083</v>
      </c>
      <c r="CB11086" s="50"/>
      <c r="CC11086" s="55" t="s">
        <v>13218</v>
      </c>
      <c r="CD11086" s="31" t="s">
        <v>13219</v>
      </c>
      <c r="CE11086" s="55" t="s">
        <v>15097</v>
      </c>
      <c r="CF11086" s="32" t="s">
        <v>499</v>
      </c>
      <c r="CG11086" s="33" t="s">
        <v>500</v>
      </c>
      <c r="CH11086" s="34">
        <v>41520</v>
      </c>
      <c r="CI11086" s="35">
        <v>45717</v>
      </c>
      <c r="CJ11086" s="35"/>
      <c r="CK11086" s="36">
        <v>83040</v>
      </c>
      <c r="CL11086" s="26">
        <f t="shared" si="389"/>
        <v>41520</v>
      </c>
      <c r="CM11086" s="26"/>
      <c r="CR11086" s="26" t="str">
        <f t="shared" si="390"/>
        <v>('강서종로약국(강서)-T/W(일)', '119-16-15943', '서울특별시 강서구 내발산동 723-4', '8806538049823', '하이엘정 5mg', 41520, '2025-03-01'),</v>
      </c>
    </row>
    <row r="11087" spans="79:96" x14ac:dyDescent="0.25">
      <c r="CA11087" s="29">
        <v>11084</v>
      </c>
      <c r="CB11087" s="50"/>
      <c r="CC11087" s="55" t="s">
        <v>13218</v>
      </c>
      <c r="CD11087" s="31" t="s">
        <v>13219</v>
      </c>
      <c r="CE11087" s="55" t="s">
        <v>15097</v>
      </c>
      <c r="CF11087" s="32" t="s">
        <v>1638</v>
      </c>
      <c r="CG11087" s="33" t="s">
        <v>376</v>
      </c>
      <c r="CH11087" s="34">
        <v>27000</v>
      </c>
      <c r="CI11087" s="35">
        <v>45717</v>
      </c>
      <c r="CJ11087" s="35"/>
      <c r="CK11087" s="36">
        <v>54000</v>
      </c>
      <c r="CL11087" s="26">
        <f t="shared" si="389"/>
        <v>27000</v>
      </c>
      <c r="CM11087" s="26"/>
      <c r="CR11087" s="26" t="str">
        <f t="shared" si="390"/>
        <v>('강서종로약국(강서)-T/W(일)', '119-16-15943', '서울특별시 강서구 내발산동 723-4', '8806538053615', '네오스타정40/5mg', 27000, '2025-03-01'),</v>
      </c>
    </row>
    <row r="11088" spans="79:96" x14ac:dyDescent="0.25">
      <c r="CA11088" s="29">
        <v>11085</v>
      </c>
      <c r="CB11088" s="50"/>
      <c r="CC11088" s="55" t="s">
        <v>13218</v>
      </c>
      <c r="CD11088" s="31" t="s">
        <v>13219</v>
      </c>
      <c r="CE11088" s="55" t="s">
        <v>15097</v>
      </c>
      <c r="CF11088" s="32" t="s">
        <v>1545</v>
      </c>
      <c r="CG11088" s="33" t="s">
        <v>1334</v>
      </c>
      <c r="CH11088" s="34">
        <v>21600</v>
      </c>
      <c r="CI11088" s="35">
        <v>45717</v>
      </c>
      <c r="CJ11088" s="35"/>
      <c r="CK11088" s="36">
        <v>43200</v>
      </c>
      <c r="CL11088" s="26">
        <f t="shared" si="389"/>
        <v>21600</v>
      </c>
      <c r="CM11088" s="26"/>
      <c r="CR11088" s="26" t="str">
        <f t="shared" si="390"/>
        <v>('강서종로약국(강서)-T/W(일)', '119-16-15943', '서울특별시 강서구 내발산동 723-4', '8806538052410', '에티브정', 21600, '2025-03-01'),</v>
      </c>
    </row>
    <row r="11089" spans="79:96" x14ac:dyDescent="0.25">
      <c r="CA11089" s="29">
        <v>11086</v>
      </c>
      <c r="CB11089" s="50"/>
      <c r="CC11089" s="55" t="s">
        <v>15098</v>
      </c>
      <c r="CD11089" s="31" t="s">
        <v>5530</v>
      </c>
      <c r="CE11089" s="55" t="s">
        <v>15099</v>
      </c>
      <c r="CF11089" s="32" t="s">
        <v>2930</v>
      </c>
      <c r="CG11089" s="33" t="s">
        <v>1166</v>
      </c>
      <c r="CH11089" s="34">
        <v>6345</v>
      </c>
      <c r="CI11089" s="35">
        <v>45717</v>
      </c>
      <c r="CJ11089" s="35"/>
      <c r="CK11089" s="36">
        <v>12690</v>
      </c>
      <c r="CL11089" s="26">
        <f t="shared" si="389"/>
        <v>6345</v>
      </c>
      <c r="CM11089" s="26"/>
      <c r="CR11089" s="26" t="str">
        <f t="shared" si="390"/>
        <v>('거북시장약국(석남)-T/F', '137-20-11753', '인천광역시 서구 석남2동 540-28 1층', '8806538011462', '신일모노독시엠캡슐 100mg', 6345, '2025-03-01'),</v>
      </c>
    </row>
    <row r="11090" spans="79:96" x14ac:dyDescent="0.25">
      <c r="CA11090" s="29">
        <v>11087</v>
      </c>
      <c r="CB11090" s="50"/>
      <c r="CC11090" s="55" t="s">
        <v>15100</v>
      </c>
      <c r="CD11090" s="31" t="s">
        <v>15101</v>
      </c>
      <c r="CE11090" s="55" t="s">
        <v>15102</v>
      </c>
      <c r="CF11090" s="32" t="s">
        <v>1001</v>
      </c>
      <c r="CG11090" s="33" t="s">
        <v>1002</v>
      </c>
      <c r="CH11090" s="34">
        <v>9480</v>
      </c>
      <c r="CI11090" s="35">
        <v>45717</v>
      </c>
      <c r="CJ11090" s="35"/>
      <c r="CK11090" s="36">
        <v>18960</v>
      </c>
      <c r="CL11090" s="26">
        <f t="shared" si="389"/>
        <v>9480</v>
      </c>
      <c r="CM11090" s="26"/>
      <c r="CR11090" s="26" t="str">
        <f t="shared" si="390"/>
        <v>('건강도우미약국(작전)-T/G', '122-23-59324', '인천광역시 계양구 주부토로 374 (작전동)', '8806538027517', '프라빅정 75mg', 9480, '2025-03-01'),</v>
      </c>
    </row>
    <row r="11091" spans="79:96" x14ac:dyDescent="0.25">
      <c r="CA11091" s="29">
        <v>11088</v>
      </c>
      <c r="CB11091" s="50"/>
      <c r="CC11091" s="55" t="s">
        <v>13233</v>
      </c>
      <c r="CD11091" s="31" t="s">
        <v>13234</v>
      </c>
      <c r="CE11091" s="55" t="s">
        <v>13235</v>
      </c>
      <c r="CF11091" s="32" t="s">
        <v>1041</v>
      </c>
      <c r="CG11091" s="33" t="s">
        <v>1004</v>
      </c>
      <c r="CH11091" s="34">
        <v>12000</v>
      </c>
      <c r="CI11091" s="35">
        <v>45717</v>
      </c>
      <c r="CJ11091" s="35"/>
      <c r="CK11091" s="36">
        <v>24000</v>
      </c>
      <c r="CL11091" s="26">
        <f t="shared" si="389"/>
        <v>12000</v>
      </c>
      <c r="CM11091" s="26"/>
      <c r="CR11091" s="26" t="str">
        <f t="shared" si="390"/>
        <v>('건강드림약국(안산)-T/V', '272-25-01591', '경기도 안산시 단원구 고잔2길 9 101호,102호 (고잔동)', '8806538014647', '신일티아민염산염정 10mg', 12000, '2025-03-01'),</v>
      </c>
    </row>
    <row r="11092" spans="79:96" x14ac:dyDescent="0.25">
      <c r="CA11092" s="29">
        <v>11089</v>
      </c>
      <c r="CB11092" s="50"/>
      <c r="CC11092" s="55" t="s">
        <v>13249</v>
      </c>
      <c r="CD11092" s="31" t="s">
        <v>13250</v>
      </c>
      <c r="CE11092" s="55" t="s">
        <v>13251</v>
      </c>
      <c r="CF11092" s="32" t="s">
        <v>3195</v>
      </c>
      <c r="CG11092" s="33" t="s">
        <v>459</v>
      </c>
      <c r="CH11092" s="34">
        <v>3090</v>
      </c>
      <c r="CI11092" s="35">
        <v>45717</v>
      </c>
      <c r="CJ11092" s="35"/>
      <c r="CK11092" s="36">
        <v>6180</v>
      </c>
      <c r="CL11092" s="26">
        <f t="shared" si="389"/>
        <v>3090</v>
      </c>
      <c r="CM11092" s="26"/>
      <c r="CR11092" s="26" t="str">
        <f t="shared" si="390"/>
        <v>('건강약국(김포)-T/T', '109-51-45155', '경기도 김포시 북변로 24 (북변동)', '8806538003214', '레바드린정 100mg', 3090, '2025-03-01'),</v>
      </c>
    </row>
    <row r="11093" spans="79:96" x14ac:dyDescent="0.25">
      <c r="CA11093" s="29">
        <v>11090</v>
      </c>
      <c r="CB11093" s="50"/>
      <c r="CC11093" s="55" t="s">
        <v>13249</v>
      </c>
      <c r="CD11093" s="31" t="s">
        <v>13250</v>
      </c>
      <c r="CE11093" s="55" t="s">
        <v>13251</v>
      </c>
      <c r="CF11093" s="32" t="s">
        <v>1323</v>
      </c>
      <c r="CG11093" s="33" t="s">
        <v>631</v>
      </c>
      <c r="CH11093" s="34">
        <v>10650</v>
      </c>
      <c r="CI11093" s="35">
        <v>45689</v>
      </c>
      <c r="CJ11093" s="35"/>
      <c r="CK11093" s="36">
        <v>21300</v>
      </c>
      <c r="CL11093" s="26">
        <f t="shared" si="389"/>
        <v>10650</v>
      </c>
      <c r="CM11093" s="26"/>
      <c r="CR11093" s="26" t="str">
        <f t="shared" si="390"/>
        <v>('건강약국(김포)-T/T', '109-51-45155', '경기도 김포시 북변로 24 (북변동)', '8806538009018', '신노바핀정 5mg', 10650, '2025-02-01'),</v>
      </c>
    </row>
    <row r="11094" spans="79:96" x14ac:dyDescent="0.25">
      <c r="CA11094" s="29">
        <v>11091</v>
      </c>
      <c r="CB11094" s="50"/>
      <c r="CC11094" s="55" t="s">
        <v>13249</v>
      </c>
      <c r="CD11094" s="31" t="s">
        <v>13250</v>
      </c>
      <c r="CE11094" s="55" t="s">
        <v>13251</v>
      </c>
      <c r="CF11094" s="32" t="s">
        <v>915</v>
      </c>
      <c r="CG11094" s="33" t="s">
        <v>916</v>
      </c>
      <c r="CH11094" s="34">
        <v>5640</v>
      </c>
      <c r="CI11094" s="35">
        <v>45658</v>
      </c>
      <c r="CJ11094" s="35"/>
      <c r="CK11094" s="36">
        <v>11280</v>
      </c>
      <c r="CL11094" s="26">
        <f t="shared" si="389"/>
        <v>5640</v>
      </c>
      <c r="CM11094" s="26"/>
      <c r="CR11094" s="26" t="str">
        <f t="shared" si="390"/>
        <v>('건강약국(김포)-T/T', '109-51-45155', '경기도 김포시 북변로 24 (북변동)', '8806538021010', '에이낙정', 5640, '2025-01-01'),</v>
      </c>
    </row>
    <row r="11095" spans="79:96" x14ac:dyDescent="0.25">
      <c r="CA11095" s="29">
        <v>11092</v>
      </c>
      <c r="CB11095" s="50"/>
      <c r="CC11095" s="55" t="s">
        <v>13249</v>
      </c>
      <c r="CD11095" s="31" t="s">
        <v>13250</v>
      </c>
      <c r="CE11095" s="55" t="s">
        <v>13251</v>
      </c>
      <c r="CF11095" s="32" t="s">
        <v>7513</v>
      </c>
      <c r="CG11095" s="33" t="s">
        <v>1191</v>
      </c>
      <c r="CH11095" s="34">
        <v>8235</v>
      </c>
      <c r="CI11095" s="35">
        <v>45717</v>
      </c>
      <c r="CJ11095" s="35"/>
      <c r="CK11095" s="36">
        <v>16470</v>
      </c>
      <c r="CL11095" s="26">
        <f t="shared" si="389"/>
        <v>8235</v>
      </c>
      <c r="CM11095" s="26"/>
      <c r="CR11095" s="26" t="str">
        <f t="shared" si="390"/>
        <v>('건강약국(김포)-T/T', '109-51-45155', '경기도 김포시 북변로 24 (북변동)', '8806538047218', '프리린캡슐 75mg', 8235, '2025-03-01'),</v>
      </c>
    </row>
    <row r="11096" spans="79:96" x14ac:dyDescent="0.25">
      <c r="CA11096" s="29">
        <v>11093</v>
      </c>
      <c r="CB11096" s="50"/>
      <c r="CC11096" s="55" t="s">
        <v>13249</v>
      </c>
      <c r="CD11096" s="31" t="s">
        <v>13250</v>
      </c>
      <c r="CE11096" s="55" t="s">
        <v>13251</v>
      </c>
      <c r="CF11096" s="32" t="s">
        <v>1607</v>
      </c>
      <c r="CG11096" s="33" t="s">
        <v>414</v>
      </c>
      <c r="CH11096" s="34">
        <v>21750</v>
      </c>
      <c r="CI11096" s="35">
        <v>45717</v>
      </c>
      <c r="CJ11096" s="35"/>
      <c r="CK11096" s="36">
        <v>43500</v>
      </c>
      <c r="CL11096" s="26">
        <f t="shared" si="389"/>
        <v>21750</v>
      </c>
      <c r="CM11096" s="26"/>
      <c r="CR11096" s="26" t="str">
        <f t="shared" si="390"/>
        <v>('건강약국(김포)-T/T', '109-51-45155', '경기도 김포시 북변로 24 (북변동)', '8806538053516', '네오스타정80/5mg', 21750, '2025-03-01'),</v>
      </c>
    </row>
    <row r="11097" spans="79:96" x14ac:dyDescent="0.25">
      <c r="CA11097" s="29">
        <v>11094</v>
      </c>
      <c r="CB11097" s="50"/>
      <c r="CC11097" s="55" t="s">
        <v>13252</v>
      </c>
      <c r="CD11097" s="31" t="s">
        <v>1627</v>
      </c>
      <c r="CE11097" s="55" t="s">
        <v>13253</v>
      </c>
      <c r="CF11097" s="32" t="s">
        <v>2328</v>
      </c>
      <c r="CG11097" s="33" t="s">
        <v>85</v>
      </c>
      <c r="CH11097" s="34">
        <v>29835</v>
      </c>
      <c r="CI11097" s="35">
        <v>45717</v>
      </c>
      <c r="CJ11097" s="35"/>
      <c r="CK11097" s="36">
        <v>59670</v>
      </c>
      <c r="CL11097" s="26">
        <f t="shared" si="389"/>
        <v>29835</v>
      </c>
      <c r="CM11097" s="26"/>
      <c r="CR11097" s="26" t="str">
        <f t="shared" si="390"/>
        <v>('건강약국(동작)-T/X', '108-20-96768', '서울특별시 동작구 만양로 5 1층 (상도동)', '8806538013718', '리피칸정 10mg', 29835, '2025-03-01'),</v>
      </c>
    </row>
    <row r="11098" spans="79:96" x14ac:dyDescent="0.25">
      <c r="CA11098" s="29">
        <v>11095</v>
      </c>
      <c r="CB11098" s="50"/>
      <c r="CC11098" s="55" t="s">
        <v>13252</v>
      </c>
      <c r="CD11098" s="31" t="s">
        <v>1627</v>
      </c>
      <c r="CE11098" s="55" t="s">
        <v>13253</v>
      </c>
      <c r="CF11098" s="32" t="s">
        <v>1077</v>
      </c>
      <c r="CG11098" s="33" t="s">
        <v>1078</v>
      </c>
      <c r="CH11098" s="34">
        <v>5500</v>
      </c>
      <c r="CI11098" s="35">
        <v>45717</v>
      </c>
      <c r="CJ11098" s="35"/>
      <c r="CK11098" s="36">
        <v>11000</v>
      </c>
      <c r="CL11098" s="26">
        <f t="shared" si="389"/>
        <v>5500</v>
      </c>
      <c r="CM11098" s="26"/>
      <c r="CR11098" s="26" t="str">
        <f t="shared" si="390"/>
        <v>('건강약국(동작)-T/X', '108-20-96768', '서울특별시 동작구 만양로 5 1층 (상도동)', '8806538056425', '프로나지액 25mL', 5500, '2025-03-01'),</v>
      </c>
    </row>
    <row r="11099" spans="79:96" x14ac:dyDescent="0.25">
      <c r="CA11099" s="29">
        <v>11096</v>
      </c>
      <c r="CB11099" s="50"/>
      <c r="CC11099" s="55" t="s">
        <v>13252</v>
      </c>
      <c r="CD11099" s="31" t="s">
        <v>1627</v>
      </c>
      <c r="CE11099" s="55" t="s">
        <v>13253</v>
      </c>
      <c r="CF11099" s="32" t="s">
        <v>1077</v>
      </c>
      <c r="CG11099" s="33" t="s">
        <v>1078</v>
      </c>
      <c r="CH11099" s="34">
        <v>5500</v>
      </c>
      <c r="CI11099" s="35">
        <v>45717</v>
      </c>
      <c r="CJ11099" s="35"/>
      <c r="CK11099" s="36">
        <v>11000</v>
      </c>
      <c r="CL11099" s="26">
        <f t="shared" si="389"/>
        <v>5500</v>
      </c>
      <c r="CM11099" s="26"/>
      <c r="CR11099" s="26" t="str">
        <f t="shared" si="390"/>
        <v>('건강약국(동작)-T/X', '108-20-96768', '서울특별시 동작구 만양로 5 1층 (상도동)', '8806538056425', '프로나지액 25mL', 5500, '2025-03-01'),</v>
      </c>
    </row>
    <row r="11100" spans="79:96" x14ac:dyDescent="0.25">
      <c r="CA11100" s="29">
        <v>11097</v>
      </c>
      <c r="CB11100" s="50"/>
      <c r="CC11100" s="55" t="s">
        <v>13252</v>
      </c>
      <c r="CD11100" s="31" t="s">
        <v>1627</v>
      </c>
      <c r="CE11100" s="55" t="s">
        <v>13253</v>
      </c>
      <c r="CF11100" s="32" t="s">
        <v>1077</v>
      </c>
      <c r="CG11100" s="33" t="s">
        <v>1078</v>
      </c>
      <c r="CH11100" s="31">
        <v>13750</v>
      </c>
      <c r="CI11100" s="35">
        <v>45717</v>
      </c>
      <c r="CJ11100" s="35"/>
      <c r="CK11100" s="56">
        <v>27500</v>
      </c>
      <c r="CL11100" s="26">
        <f t="shared" si="389"/>
        <v>13750</v>
      </c>
      <c r="CM11100" s="26"/>
      <c r="CR11100" s="26" t="str">
        <f t="shared" si="390"/>
        <v>('건강약국(동작)-T/X', '108-20-96768', '서울특별시 동작구 만양로 5 1층 (상도동)', '8806538056425', '프로나지액 25mL', 13750, '2025-03-01'),</v>
      </c>
    </row>
    <row r="11101" spans="79:96" x14ac:dyDescent="0.25">
      <c r="CA11101" s="29">
        <v>11098</v>
      </c>
      <c r="CB11101" s="50"/>
      <c r="CC11101" s="55" t="s">
        <v>13252</v>
      </c>
      <c r="CD11101" s="31" t="s">
        <v>1627</v>
      </c>
      <c r="CE11101" s="55" t="s">
        <v>13253</v>
      </c>
      <c r="CF11101" s="32" t="s">
        <v>1077</v>
      </c>
      <c r="CG11101" s="33" t="s">
        <v>1078</v>
      </c>
      <c r="CH11101" s="34">
        <v>8250</v>
      </c>
      <c r="CI11101" s="35">
        <v>45717</v>
      </c>
      <c r="CJ11101" s="35"/>
      <c r="CK11101" s="36">
        <v>16500</v>
      </c>
      <c r="CL11101" s="26">
        <f t="shared" si="389"/>
        <v>8250</v>
      </c>
      <c r="CM11101" s="26"/>
      <c r="CR11101" s="26" t="str">
        <f t="shared" si="390"/>
        <v>('건강약국(동작)-T/X', '108-20-96768', '서울특별시 동작구 만양로 5 1층 (상도동)', '8806538056425', '프로나지액 25mL', 8250, '2025-03-01'),</v>
      </c>
    </row>
    <row r="11102" spans="79:96" x14ac:dyDescent="0.25">
      <c r="CA11102" s="29">
        <v>11099</v>
      </c>
      <c r="CB11102" s="50"/>
      <c r="CC11102" s="55" t="s">
        <v>13252</v>
      </c>
      <c r="CD11102" s="31" t="s">
        <v>1627</v>
      </c>
      <c r="CE11102" s="55" t="s">
        <v>13253</v>
      </c>
      <c r="CF11102" s="32" t="s">
        <v>1077</v>
      </c>
      <c r="CG11102" s="33" t="s">
        <v>1078</v>
      </c>
      <c r="CH11102" s="34">
        <v>5500</v>
      </c>
      <c r="CI11102" s="35">
        <v>45689</v>
      </c>
      <c r="CJ11102" s="35"/>
      <c r="CK11102" s="36">
        <v>11000</v>
      </c>
      <c r="CL11102" s="26">
        <f t="shared" si="389"/>
        <v>5500</v>
      </c>
      <c r="CM11102" s="26"/>
      <c r="CR11102" s="26" t="str">
        <f t="shared" si="390"/>
        <v>('건강약국(동작)-T/X', '108-20-96768', '서울특별시 동작구 만양로 5 1층 (상도동)', '8806538056425', '프로나지액 25mL', 5500, '2025-02-01'),</v>
      </c>
    </row>
    <row r="11103" spans="79:96" x14ac:dyDescent="0.25">
      <c r="CA11103" s="29">
        <v>11100</v>
      </c>
      <c r="CB11103" s="50"/>
      <c r="CC11103" s="55" t="s">
        <v>13252</v>
      </c>
      <c r="CD11103" s="31" t="s">
        <v>1627</v>
      </c>
      <c r="CE11103" s="55" t="s">
        <v>13253</v>
      </c>
      <c r="CF11103" s="32" t="s">
        <v>1077</v>
      </c>
      <c r="CG11103" s="33" t="s">
        <v>1078</v>
      </c>
      <c r="CH11103" s="34">
        <v>5500</v>
      </c>
      <c r="CI11103" s="35">
        <v>45658</v>
      </c>
      <c r="CJ11103" s="35"/>
      <c r="CK11103" s="36">
        <v>11000</v>
      </c>
      <c r="CL11103" s="26">
        <f t="shared" si="389"/>
        <v>5500</v>
      </c>
      <c r="CM11103" s="26"/>
      <c r="CR11103" s="26" t="str">
        <f t="shared" si="390"/>
        <v>('건강약국(동작)-T/X', '108-20-96768', '서울특별시 동작구 만양로 5 1층 (상도동)', '8806538056425', '프로나지액 25mL', 5500, '2025-01-01'),</v>
      </c>
    </row>
    <row r="11104" spans="79:96" x14ac:dyDescent="0.25">
      <c r="CA11104" s="29">
        <v>11101</v>
      </c>
      <c r="CB11104" s="50"/>
      <c r="CC11104" s="55" t="s">
        <v>13252</v>
      </c>
      <c r="CD11104" s="31" t="s">
        <v>1627</v>
      </c>
      <c r="CE11104" s="55" t="s">
        <v>13253</v>
      </c>
      <c r="CF11104" s="32" t="s">
        <v>1077</v>
      </c>
      <c r="CG11104" s="33" t="s">
        <v>1078</v>
      </c>
      <c r="CH11104" s="34">
        <v>13750</v>
      </c>
      <c r="CI11104" s="35">
        <v>45717</v>
      </c>
      <c r="CJ11104" s="35"/>
      <c r="CK11104" s="36">
        <v>27500</v>
      </c>
      <c r="CL11104" s="26">
        <f t="shared" si="389"/>
        <v>13750</v>
      </c>
      <c r="CM11104" s="26"/>
      <c r="CR11104" s="26" t="str">
        <f t="shared" si="390"/>
        <v>('건강약국(동작)-T/X', '108-20-96768', '서울특별시 동작구 만양로 5 1층 (상도동)', '8806538056425', '프로나지액 25mL', 13750, '2025-03-01'),</v>
      </c>
    </row>
    <row r="11105" spans="79:96" x14ac:dyDescent="0.25">
      <c r="CA11105" s="29">
        <v>11102</v>
      </c>
      <c r="CB11105" s="50"/>
      <c r="CC11105" s="55" t="s">
        <v>13252</v>
      </c>
      <c r="CD11105" s="31" t="s">
        <v>1627</v>
      </c>
      <c r="CE11105" s="55" t="s">
        <v>13253</v>
      </c>
      <c r="CF11105" s="32" t="s">
        <v>1077</v>
      </c>
      <c r="CG11105" s="33" t="s">
        <v>1078</v>
      </c>
      <c r="CH11105" s="34">
        <v>5500</v>
      </c>
      <c r="CI11105" s="35">
        <v>45717</v>
      </c>
      <c r="CJ11105" s="35"/>
      <c r="CK11105" s="36">
        <v>11000</v>
      </c>
      <c r="CL11105" s="26">
        <f t="shared" si="389"/>
        <v>5500</v>
      </c>
      <c r="CM11105" s="26"/>
      <c r="CR11105" s="26" t="str">
        <f t="shared" si="390"/>
        <v>('건강약국(동작)-T/X', '108-20-96768', '서울특별시 동작구 만양로 5 1층 (상도동)', '8806538056425', '프로나지액 25mL', 5500, '2025-03-01'),</v>
      </c>
    </row>
    <row r="11106" spans="79:96" x14ac:dyDescent="0.25">
      <c r="CA11106" s="29">
        <v>11103</v>
      </c>
      <c r="CB11106" s="50"/>
      <c r="CC11106" s="55" t="s">
        <v>13252</v>
      </c>
      <c r="CD11106" s="31" t="s">
        <v>1627</v>
      </c>
      <c r="CE11106" s="55" t="s">
        <v>13253</v>
      </c>
      <c r="CF11106" s="32" t="s">
        <v>1077</v>
      </c>
      <c r="CG11106" s="33" t="s">
        <v>1078</v>
      </c>
      <c r="CH11106" s="34">
        <v>8250</v>
      </c>
      <c r="CI11106" s="35">
        <v>45717</v>
      </c>
      <c r="CJ11106" s="35"/>
      <c r="CK11106" s="36">
        <v>16500</v>
      </c>
      <c r="CL11106" s="26">
        <f t="shared" si="389"/>
        <v>8250</v>
      </c>
      <c r="CM11106" s="26"/>
      <c r="CR11106" s="26" t="str">
        <f t="shared" si="390"/>
        <v>('건강약국(동작)-T/X', '108-20-96768', '서울특별시 동작구 만양로 5 1층 (상도동)', '8806538056425', '프로나지액 25mL', 8250, '2025-03-01'),</v>
      </c>
    </row>
    <row r="11107" spans="79:96" x14ac:dyDescent="0.25">
      <c r="CA11107" s="29">
        <v>11104</v>
      </c>
      <c r="CB11107" s="50"/>
      <c r="CC11107" s="55" t="s">
        <v>13252</v>
      </c>
      <c r="CD11107" s="31" t="s">
        <v>1627</v>
      </c>
      <c r="CE11107" s="55" t="s">
        <v>13253</v>
      </c>
      <c r="CF11107" s="32" t="s">
        <v>1077</v>
      </c>
      <c r="CG11107" s="33" t="s">
        <v>1078</v>
      </c>
      <c r="CH11107" s="34">
        <v>8250</v>
      </c>
      <c r="CI11107" s="35">
        <v>45717</v>
      </c>
      <c r="CJ11107" s="35"/>
      <c r="CK11107" s="36">
        <v>16500</v>
      </c>
      <c r="CL11107" s="26">
        <f t="shared" si="389"/>
        <v>8250</v>
      </c>
      <c r="CM11107" s="26"/>
      <c r="CR11107" s="26" t="str">
        <f t="shared" si="390"/>
        <v>('건강약국(동작)-T/X', '108-20-96768', '서울특별시 동작구 만양로 5 1층 (상도동)', '8806538056425', '프로나지액 25mL', 8250, '2025-03-01'),</v>
      </c>
    </row>
    <row r="11108" spans="79:96" x14ac:dyDescent="0.25">
      <c r="CA11108" s="29">
        <v>11105</v>
      </c>
      <c r="CB11108" s="50"/>
      <c r="CC11108" s="55" t="s">
        <v>13252</v>
      </c>
      <c r="CD11108" s="31" t="s">
        <v>1627</v>
      </c>
      <c r="CE11108" s="55" t="s">
        <v>13253</v>
      </c>
      <c r="CF11108" s="32" t="s">
        <v>1077</v>
      </c>
      <c r="CG11108" s="33" t="s">
        <v>1078</v>
      </c>
      <c r="CH11108" s="34">
        <v>8250</v>
      </c>
      <c r="CI11108" s="35">
        <v>45717</v>
      </c>
      <c r="CJ11108" s="35"/>
      <c r="CK11108" s="36">
        <v>16500</v>
      </c>
      <c r="CL11108" s="26">
        <f t="shared" si="389"/>
        <v>8250</v>
      </c>
      <c r="CM11108" s="26"/>
      <c r="CR11108" s="26" t="str">
        <f t="shared" si="390"/>
        <v>('건강약국(동작)-T/X', '108-20-96768', '서울특별시 동작구 만양로 5 1층 (상도동)', '8806538056425', '프로나지액 25mL', 8250, '2025-03-01'),</v>
      </c>
    </row>
    <row r="11109" spans="79:96" x14ac:dyDescent="0.25">
      <c r="CA11109" s="29">
        <v>11106</v>
      </c>
      <c r="CB11109" s="50"/>
      <c r="CC11109" s="55" t="s">
        <v>13252</v>
      </c>
      <c r="CD11109" s="31" t="s">
        <v>1627</v>
      </c>
      <c r="CE11109" s="55" t="s">
        <v>13253</v>
      </c>
      <c r="CF11109" s="32" t="s">
        <v>1077</v>
      </c>
      <c r="CG11109" s="33" t="s">
        <v>1078</v>
      </c>
      <c r="CH11109" s="34">
        <v>13750</v>
      </c>
      <c r="CI11109" s="35">
        <v>45717</v>
      </c>
      <c r="CJ11109" s="35"/>
      <c r="CK11109" s="36">
        <v>27500</v>
      </c>
      <c r="CL11109" s="26">
        <f t="shared" si="389"/>
        <v>13750</v>
      </c>
      <c r="CM11109" s="26"/>
      <c r="CR11109" s="26" t="str">
        <f t="shared" si="390"/>
        <v>('건강약국(동작)-T/X', '108-20-96768', '서울특별시 동작구 만양로 5 1층 (상도동)', '8806538056425', '프로나지액 25mL', 13750, '2025-03-01'),</v>
      </c>
    </row>
    <row r="11110" spans="79:96" x14ac:dyDescent="0.25">
      <c r="CA11110" s="29">
        <v>11107</v>
      </c>
      <c r="CB11110" s="50"/>
      <c r="CC11110" s="55" t="s">
        <v>13252</v>
      </c>
      <c r="CD11110" s="31" t="s">
        <v>1627</v>
      </c>
      <c r="CE11110" s="55" t="s">
        <v>13253</v>
      </c>
      <c r="CF11110" s="32" t="s">
        <v>1077</v>
      </c>
      <c r="CG11110" s="33" t="s">
        <v>1078</v>
      </c>
      <c r="CH11110" s="34">
        <v>8250</v>
      </c>
      <c r="CI11110" s="35">
        <v>45717</v>
      </c>
      <c r="CJ11110" s="35"/>
      <c r="CK11110" s="36">
        <v>16500</v>
      </c>
      <c r="CL11110" s="26">
        <f t="shared" si="389"/>
        <v>8250</v>
      </c>
      <c r="CM11110" s="26"/>
      <c r="CR11110" s="26" t="str">
        <f t="shared" si="390"/>
        <v>('건강약국(동작)-T/X', '108-20-96768', '서울특별시 동작구 만양로 5 1층 (상도동)', '8806538056425', '프로나지액 25mL', 8250, '2025-03-01'),</v>
      </c>
    </row>
    <row r="11111" spans="79:96" x14ac:dyDescent="0.25">
      <c r="CA11111" s="29">
        <v>11108</v>
      </c>
      <c r="CB11111" s="50"/>
      <c r="CC11111" s="55" t="s">
        <v>13252</v>
      </c>
      <c r="CD11111" s="31" t="s">
        <v>1627</v>
      </c>
      <c r="CE11111" s="55" t="s">
        <v>13253</v>
      </c>
      <c r="CF11111" s="32" t="s">
        <v>1077</v>
      </c>
      <c r="CG11111" s="33" t="s">
        <v>1078</v>
      </c>
      <c r="CH11111" s="34">
        <v>5500</v>
      </c>
      <c r="CI11111" s="35">
        <v>45689</v>
      </c>
      <c r="CJ11111" s="35"/>
      <c r="CK11111" s="36">
        <v>11000</v>
      </c>
      <c r="CL11111" s="26">
        <f t="shared" si="389"/>
        <v>5500</v>
      </c>
      <c r="CM11111" s="26"/>
      <c r="CR11111" s="26" t="str">
        <f t="shared" si="390"/>
        <v>('건강약국(동작)-T/X', '108-20-96768', '서울특별시 동작구 만양로 5 1층 (상도동)', '8806538056425', '프로나지액 25mL', 5500, '2025-02-01'),</v>
      </c>
    </row>
    <row r="11112" spans="79:96" x14ac:dyDescent="0.25">
      <c r="CA11112" s="29">
        <v>11109</v>
      </c>
      <c r="CB11112" s="50"/>
      <c r="CC11112" s="55" t="s">
        <v>13252</v>
      </c>
      <c r="CD11112" s="31" t="s">
        <v>1627</v>
      </c>
      <c r="CE11112" s="55" t="s">
        <v>13253</v>
      </c>
      <c r="CF11112" s="32" t="s">
        <v>2151</v>
      </c>
      <c r="CG11112" s="33" t="s">
        <v>61</v>
      </c>
      <c r="CH11112" s="34">
        <v>51500</v>
      </c>
      <c r="CI11112" s="35">
        <v>45658</v>
      </c>
      <c r="CJ11112" s="35"/>
      <c r="CK11112" s="36">
        <v>103000</v>
      </c>
      <c r="CL11112" s="26">
        <f t="shared" si="389"/>
        <v>51500</v>
      </c>
      <c r="CM11112" s="26"/>
      <c r="CR11112" s="26" t="str">
        <f t="shared" si="390"/>
        <v>('건강약국(동작)-T/X', '108-20-96768', '서울특별시 동작구 만양로 5 1층 (상도동)', '8806538000220', '가모피드정 5mg', 51500, '2025-01-01'),</v>
      </c>
    </row>
    <row r="11113" spans="79:96" x14ac:dyDescent="0.25">
      <c r="CA11113" s="29">
        <v>11110</v>
      </c>
      <c r="CB11113" s="50"/>
      <c r="CC11113" s="55" t="s">
        <v>13252</v>
      </c>
      <c r="CD11113" s="31" t="s">
        <v>1627</v>
      </c>
      <c r="CE11113" s="55" t="s">
        <v>13253</v>
      </c>
      <c r="CF11113" s="32" t="s">
        <v>824</v>
      </c>
      <c r="CG11113" s="33" t="s">
        <v>140</v>
      </c>
      <c r="CH11113" s="34">
        <v>28750</v>
      </c>
      <c r="CI11113" s="35">
        <v>45717</v>
      </c>
      <c r="CJ11113" s="35"/>
      <c r="CK11113" s="36">
        <v>57500</v>
      </c>
      <c r="CL11113" s="26">
        <f t="shared" si="389"/>
        <v>28750</v>
      </c>
      <c r="CM11113" s="26"/>
      <c r="CR11113" s="26" t="str">
        <f t="shared" si="390"/>
        <v>('건강약국(동작)-T/X', '108-20-96768', '서울특별시 동작구 만양로 5 1층 (상도동)', '8806538000626', '그리펜-에스정 300mg', 28750, '2025-03-01'),</v>
      </c>
    </row>
    <row r="11114" spans="79:96" x14ac:dyDescent="0.25">
      <c r="CA11114" s="29">
        <v>11111</v>
      </c>
      <c r="CB11114" s="50"/>
      <c r="CC11114" s="55" t="s">
        <v>13252</v>
      </c>
      <c r="CD11114" s="31" t="s">
        <v>1627</v>
      </c>
      <c r="CE11114" s="55" t="s">
        <v>13253</v>
      </c>
      <c r="CF11114" s="32" t="s">
        <v>824</v>
      </c>
      <c r="CG11114" s="33" t="s">
        <v>140</v>
      </c>
      <c r="CH11114" s="34">
        <v>28750</v>
      </c>
      <c r="CI11114" s="35">
        <v>45717</v>
      </c>
      <c r="CJ11114" s="35"/>
      <c r="CK11114" s="36">
        <v>57500</v>
      </c>
      <c r="CL11114" s="26">
        <f t="shared" si="389"/>
        <v>28750</v>
      </c>
      <c r="CM11114" s="26"/>
      <c r="CR11114" s="26" t="str">
        <f t="shared" si="390"/>
        <v>('건강약국(동작)-T/X', '108-20-96768', '서울특별시 동작구 만양로 5 1층 (상도동)', '8806538000626', '그리펜-에스정 300mg', 28750, '2025-03-01'),</v>
      </c>
    </row>
    <row r="11115" spans="79:96" x14ac:dyDescent="0.25">
      <c r="CA11115" s="29">
        <v>11112</v>
      </c>
      <c r="CB11115" s="50"/>
      <c r="CC11115" s="55" t="s">
        <v>13252</v>
      </c>
      <c r="CD11115" s="31" t="s">
        <v>1627</v>
      </c>
      <c r="CE11115" s="55" t="s">
        <v>13253</v>
      </c>
      <c r="CF11115" s="32" t="s">
        <v>824</v>
      </c>
      <c r="CG11115" s="33" t="s">
        <v>140</v>
      </c>
      <c r="CH11115" s="34">
        <v>28750</v>
      </c>
      <c r="CI11115" s="35">
        <v>45717</v>
      </c>
      <c r="CJ11115" s="35"/>
      <c r="CK11115" s="36">
        <v>57500</v>
      </c>
      <c r="CL11115" s="26">
        <f t="shared" si="389"/>
        <v>28750</v>
      </c>
      <c r="CM11115" s="26"/>
      <c r="CR11115" s="26" t="str">
        <f t="shared" si="390"/>
        <v>('건강약국(동작)-T/X', '108-20-96768', '서울특별시 동작구 만양로 5 1층 (상도동)', '8806538000626', '그리펜-에스정 300mg', 28750, '2025-03-01'),</v>
      </c>
    </row>
    <row r="11116" spans="79:96" x14ac:dyDescent="0.25">
      <c r="CA11116" s="29">
        <v>11113</v>
      </c>
      <c r="CB11116" s="50"/>
      <c r="CC11116" s="55" t="s">
        <v>13252</v>
      </c>
      <c r="CD11116" s="31" t="s">
        <v>1627</v>
      </c>
      <c r="CE11116" s="55" t="s">
        <v>13253</v>
      </c>
      <c r="CF11116" s="32" t="s">
        <v>7270</v>
      </c>
      <c r="CG11116" s="33" t="s">
        <v>1856</v>
      </c>
      <c r="CH11116" s="34">
        <v>35475</v>
      </c>
      <c r="CI11116" s="35">
        <v>45717</v>
      </c>
      <c r="CJ11116" s="35"/>
      <c r="CK11116" s="36">
        <v>70950</v>
      </c>
      <c r="CL11116" s="26">
        <f t="shared" si="389"/>
        <v>35475</v>
      </c>
      <c r="CM11116" s="26"/>
      <c r="CR11116" s="26" t="str">
        <f t="shared" si="390"/>
        <v>('건강약국(동작)-T/X', '108-20-96768', '서울특별시 동작구 만양로 5 1층 (상도동)', '8806538062723', '포시글리듀오서방정10/500mg', 35475, '2025-03-01'),</v>
      </c>
    </row>
    <row r="11117" spans="79:96" x14ac:dyDescent="0.25">
      <c r="CA11117" s="29">
        <v>11114</v>
      </c>
      <c r="CB11117" s="50"/>
      <c r="CC11117" s="55" t="s">
        <v>13252</v>
      </c>
      <c r="CD11117" s="31" t="s">
        <v>1627</v>
      </c>
      <c r="CE11117" s="55" t="s">
        <v>13253</v>
      </c>
      <c r="CF11117" s="32" t="s">
        <v>7270</v>
      </c>
      <c r="CG11117" s="33" t="s">
        <v>1856</v>
      </c>
      <c r="CH11117" s="34">
        <v>21285</v>
      </c>
      <c r="CI11117" s="35">
        <v>45717</v>
      </c>
      <c r="CJ11117" s="35"/>
      <c r="CK11117" s="36">
        <v>42570</v>
      </c>
      <c r="CL11117" s="26">
        <f t="shared" si="389"/>
        <v>21285</v>
      </c>
      <c r="CM11117" s="26"/>
      <c r="CR11117" s="26" t="str">
        <f t="shared" si="390"/>
        <v>('건강약국(동작)-T/X', '108-20-96768', '서울특별시 동작구 만양로 5 1층 (상도동)', '8806538062723', '포시글리듀오서방정10/500mg', 21285, '2025-03-01'),</v>
      </c>
    </row>
    <row r="11118" spans="79:96" x14ac:dyDescent="0.25">
      <c r="CA11118" s="29">
        <v>11115</v>
      </c>
      <c r="CB11118" s="50"/>
      <c r="CC11118" s="55" t="s">
        <v>13271</v>
      </c>
      <c r="CD11118" s="31" t="s">
        <v>13272</v>
      </c>
      <c r="CE11118" s="55" t="s">
        <v>13273</v>
      </c>
      <c r="CF11118" s="32" t="s">
        <v>2228</v>
      </c>
      <c r="CG11118" s="33" t="s">
        <v>790</v>
      </c>
      <c r="CH11118" s="34">
        <v>43500</v>
      </c>
      <c r="CI11118" s="35">
        <v>45717</v>
      </c>
      <c r="CJ11118" s="35"/>
      <c r="CK11118" s="36">
        <v>87000</v>
      </c>
      <c r="CL11118" s="26">
        <f t="shared" si="389"/>
        <v>43500</v>
      </c>
      <c r="CM11118" s="26"/>
      <c r="CR11118" s="26" t="str">
        <f t="shared" si="390"/>
        <v>('건강플러스약국(산본)-T/U', '453-01-01781', '경기도 군포시 산본로323번길 16-14 7층 704 (산본동)', '8806538013121', '신일슈도에페드린정 60mg', 43500, '2025-03-01'),</v>
      </c>
    </row>
    <row r="11119" spans="79:96" x14ac:dyDescent="0.25">
      <c r="CA11119" s="29">
        <v>11116</v>
      </c>
      <c r="CB11119" s="50"/>
      <c r="CC11119" s="55" t="s">
        <v>15103</v>
      </c>
      <c r="CD11119" s="31" t="s">
        <v>15104</v>
      </c>
      <c r="CE11119" s="55" t="s">
        <v>15105</v>
      </c>
      <c r="CF11119" s="32" t="s">
        <v>615</v>
      </c>
      <c r="CG11119" s="33" t="s">
        <v>616</v>
      </c>
      <c r="CH11119" s="34">
        <v>7500</v>
      </c>
      <c r="CI11119" s="35">
        <v>45717</v>
      </c>
      <c r="CJ11119" s="35"/>
      <c r="CK11119" s="36">
        <v>15000</v>
      </c>
      <c r="CL11119" s="26">
        <f t="shared" si="389"/>
        <v>7500</v>
      </c>
      <c r="CM11119" s="26"/>
      <c r="CR11119" s="26" t="str">
        <f t="shared" si="390"/>
        <v>('과천정약국(경기)T/KP(3)', '105-43-89781', '경기도 과천시 별양로 39 과천위버필드근린생활시설 1동 104호 (원문동)', '8806538015149', '신일폴산정 1mg', 7500, '2025-03-01'),</v>
      </c>
    </row>
    <row r="11120" spans="79:96" x14ac:dyDescent="0.25">
      <c r="CA11120" s="29">
        <v>11117</v>
      </c>
      <c r="CB11120" s="50"/>
      <c r="CC11120" s="55" t="s">
        <v>13316</v>
      </c>
      <c r="CD11120" s="31" t="s">
        <v>13317</v>
      </c>
      <c r="CE11120" s="55" t="s">
        <v>15106</v>
      </c>
      <c r="CF11120" s="32" t="s">
        <v>645</v>
      </c>
      <c r="CG11120" s="33" t="s">
        <v>646</v>
      </c>
      <c r="CH11120" s="34">
        <v>19000</v>
      </c>
      <c r="CI11120" s="35">
        <v>45689</v>
      </c>
      <c r="CJ11120" s="35"/>
      <c r="CK11120" s="36">
        <v>38000</v>
      </c>
      <c r="CL11120" s="26">
        <f t="shared" si="389"/>
        <v>19000</v>
      </c>
      <c r="CM11120" s="26"/>
      <c r="CR11120" s="26" t="str">
        <f t="shared" si="390"/>
        <v>('구름약국(김포)-T/T(일)', '154-46-00964', '경기도 김포시 장기동 2031 롯데마트 김포한강점 1층 약국코너', '8806538014265', '신일브롬헥신염산염정 8mg', 19000, '2025-02-01'),</v>
      </c>
    </row>
    <row r="11121" spans="79:96" x14ac:dyDescent="0.25">
      <c r="CA11121" s="29">
        <v>11118</v>
      </c>
      <c r="CB11121" s="50"/>
      <c r="CC11121" s="55" t="s">
        <v>15107</v>
      </c>
      <c r="CD11121" s="31" t="s">
        <v>15108</v>
      </c>
      <c r="CE11121" s="55" t="s">
        <v>15109</v>
      </c>
      <c r="CF11121" s="32" t="s">
        <v>2228</v>
      </c>
      <c r="CG11121" s="33" t="s">
        <v>790</v>
      </c>
      <c r="CH11121" s="34">
        <v>43500</v>
      </c>
      <c r="CI11121" s="35">
        <v>45658</v>
      </c>
      <c r="CJ11121" s="35"/>
      <c r="CK11121" s="36">
        <v>87000</v>
      </c>
      <c r="CL11121" s="26">
        <f t="shared" si="389"/>
        <v>43500</v>
      </c>
      <c r="CM11121" s="26"/>
      <c r="CR11121" s="26" t="str">
        <f t="shared" si="390"/>
        <v>('군포자연약국(군포)-T/U', '305-32-68717', '경기도 군포시 송부로96번길 12 A동 113호 (도마교동)', '8806538013121', '신일슈도에페드린정 60mg', 43500, '2025-01-01'),</v>
      </c>
    </row>
    <row r="11122" spans="79:96" x14ac:dyDescent="0.25">
      <c r="CA11122" s="29">
        <v>11119</v>
      </c>
      <c r="CB11122" s="50"/>
      <c r="CC11122" s="55" t="s">
        <v>13358</v>
      </c>
      <c r="CD11122" s="31" t="s">
        <v>13359</v>
      </c>
      <c r="CE11122" s="55" t="s">
        <v>13360</v>
      </c>
      <c r="CF11122" s="32" t="s">
        <v>3004</v>
      </c>
      <c r="CG11122" s="33" t="s">
        <v>1576</v>
      </c>
      <c r="CH11122" s="34">
        <v>38514</v>
      </c>
      <c r="CI11122" s="35">
        <v>45717</v>
      </c>
      <c r="CJ11122" s="35"/>
      <c r="CK11122" s="36">
        <v>77028</v>
      </c>
      <c r="CL11122" s="26">
        <f t="shared" si="389"/>
        <v>38514</v>
      </c>
      <c r="CM11122" s="26"/>
      <c r="CR11122" s="26" t="str">
        <f t="shared" si="390"/>
        <v>('금강온누리약국(영등포)-T/O(오)', '492-37-01280', '서울특별시 영등포구 영중로 10-1 (영등포동3가)', '8806538060736', '포시글리정 10mg', 38514, '2025-03-01'),</v>
      </c>
    </row>
    <row r="11123" spans="79:96" x14ac:dyDescent="0.25">
      <c r="CA11123" s="29">
        <v>11120</v>
      </c>
      <c r="CB11123" s="50"/>
      <c r="CC11123" s="55" t="s">
        <v>13380</v>
      </c>
      <c r="CD11123" s="31" t="s">
        <v>13381</v>
      </c>
      <c r="CE11123" s="55" t="s">
        <v>13382</v>
      </c>
      <c r="CF11123" s="32" t="s">
        <v>2540</v>
      </c>
      <c r="CG11123" s="33" t="s">
        <v>2169</v>
      </c>
      <c r="CH11123" s="34">
        <v>28500</v>
      </c>
      <c r="CI11123" s="35">
        <v>45717</v>
      </c>
      <c r="CJ11123" s="35"/>
      <c r="CK11123" s="36">
        <v>57000</v>
      </c>
      <c r="CL11123" s="26">
        <f t="shared" si="389"/>
        <v>28500</v>
      </c>
      <c r="CM11123" s="26"/>
      <c r="CR11123" s="26" t="str">
        <f t="shared" si="390"/>
        <v>('길약국(화성)', '143-02-11792', '경기도 화성시 발안로 1147 104호 (정남면)', '8806538010021', '신일디클로페낙나트륨정 50mg', 28500, '2025-03-01'),</v>
      </c>
    </row>
    <row r="11124" spans="79:96" x14ac:dyDescent="0.25">
      <c r="CA11124" s="29">
        <v>11121</v>
      </c>
      <c r="CB11124" s="50"/>
      <c r="CC11124" s="55" t="s">
        <v>13380</v>
      </c>
      <c r="CD11124" s="31" t="s">
        <v>13381</v>
      </c>
      <c r="CE11124" s="55" t="s">
        <v>13382</v>
      </c>
      <c r="CF11124" s="32" t="s">
        <v>1259</v>
      </c>
      <c r="CG11124" s="33" t="s">
        <v>1260</v>
      </c>
      <c r="CH11124" s="34">
        <v>12500</v>
      </c>
      <c r="CI11124" s="35">
        <v>45717</v>
      </c>
      <c r="CJ11124" s="35"/>
      <c r="CK11124" s="36">
        <v>25000</v>
      </c>
      <c r="CL11124" s="26">
        <f t="shared" si="389"/>
        <v>12500</v>
      </c>
      <c r="CM11124" s="26"/>
      <c r="CR11124" s="26" t="str">
        <f t="shared" si="390"/>
        <v>('길약국(화성)', '143-02-11792', '경기도 화성시 발안로 1147 104호 (정남면)', '8806538005737', '메코민캡슐 500mcg', 12500, '2025-03-01'),</v>
      </c>
    </row>
    <row r="11125" spans="79:96" x14ac:dyDescent="0.25">
      <c r="CA11125" s="29">
        <v>11122</v>
      </c>
      <c r="CB11125" s="50"/>
      <c r="CC11125" s="55" t="s">
        <v>13380</v>
      </c>
      <c r="CD11125" s="31" t="s">
        <v>13381</v>
      </c>
      <c r="CE11125" s="55" t="s">
        <v>13382</v>
      </c>
      <c r="CF11125" s="32" t="s">
        <v>1165</v>
      </c>
      <c r="CG11125" s="33" t="s">
        <v>1166</v>
      </c>
      <c r="CH11125" s="34">
        <v>35250</v>
      </c>
      <c r="CI11125" s="35">
        <v>45717</v>
      </c>
      <c r="CJ11125" s="35"/>
      <c r="CK11125" s="36">
        <v>70500</v>
      </c>
      <c r="CL11125" s="26">
        <f t="shared" si="389"/>
        <v>35250</v>
      </c>
      <c r="CM11125" s="26"/>
      <c r="CR11125" s="26" t="str">
        <f t="shared" si="390"/>
        <v>('길약국(화성)', '143-02-11792', '경기도 화성시 발안로 1147 104호 (정남면)', '8806538011431', '신일모노독시엠캡슐 100mg', 35250, '2025-03-01'),</v>
      </c>
    </row>
    <row r="11126" spans="79:96" x14ac:dyDescent="0.25">
      <c r="CA11126" s="29">
        <v>11123</v>
      </c>
      <c r="CB11126" s="50"/>
      <c r="CC11126" s="55" t="s">
        <v>13380</v>
      </c>
      <c r="CD11126" s="31" t="s">
        <v>13381</v>
      </c>
      <c r="CE11126" s="55" t="s">
        <v>13382</v>
      </c>
      <c r="CF11126" s="32" t="s">
        <v>2930</v>
      </c>
      <c r="CG11126" s="33" t="s">
        <v>1166</v>
      </c>
      <c r="CH11126" s="34">
        <v>12690</v>
      </c>
      <c r="CI11126" s="35">
        <v>45717</v>
      </c>
      <c r="CJ11126" s="35"/>
      <c r="CK11126" s="36">
        <v>25380</v>
      </c>
      <c r="CL11126" s="26">
        <f t="shared" si="389"/>
        <v>12690</v>
      </c>
      <c r="CM11126" s="26"/>
      <c r="CR11126" s="26" t="str">
        <f t="shared" si="390"/>
        <v>('길약국(화성)', '143-02-11792', '경기도 화성시 발안로 1147 104호 (정남면)', '8806538011462', '신일모노독시엠캡슐 100mg', 12690, '2025-03-01'),</v>
      </c>
    </row>
    <row r="11127" spans="79:96" x14ac:dyDescent="0.25">
      <c r="CA11127" s="29">
        <v>11124</v>
      </c>
      <c r="CB11127" s="50"/>
      <c r="CC11127" s="55" t="s">
        <v>13380</v>
      </c>
      <c r="CD11127" s="31" t="s">
        <v>13381</v>
      </c>
      <c r="CE11127" s="55" t="s">
        <v>13382</v>
      </c>
      <c r="CF11127" s="32" t="s">
        <v>976</v>
      </c>
      <c r="CG11127" s="33" t="s">
        <v>977</v>
      </c>
      <c r="CH11127" s="34">
        <v>48600</v>
      </c>
      <c r="CI11127" s="35">
        <v>45717</v>
      </c>
      <c r="CJ11127" s="35"/>
      <c r="CK11127" s="36">
        <v>97200</v>
      </c>
      <c r="CL11127" s="26">
        <f t="shared" si="389"/>
        <v>48600</v>
      </c>
      <c r="CM11127" s="26"/>
      <c r="CR11127" s="26" t="str">
        <f t="shared" si="390"/>
        <v>('길약국(화성)', '143-02-11792', '경기도 화성시 발안로 1147 104호 (정남면)', '8806538021430', '엑세트라정', 48600, '2025-03-01'),</v>
      </c>
    </row>
    <row r="11128" spans="79:96" x14ac:dyDescent="0.25">
      <c r="CA11128" s="29">
        <v>11125</v>
      </c>
      <c r="CB11128" s="50"/>
      <c r="CC11128" s="55" t="s">
        <v>13380</v>
      </c>
      <c r="CD11128" s="31" t="s">
        <v>13381</v>
      </c>
      <c r="CE11128" s="55" t="s">
        <v>13382</v>
      </c>
      <c r="CF11128" s="32" t="s">
        <v>976</v>
      </c>
      <c r="CG11128" s="33" t="s">
        <v>977</v>
      </c>
      <c r="CH11128" s="34">
        <v>48600</v>
      </c>
      <c r="CI11128" s="35">
        <v>45717</v>
      </c>
      <c r="CJ11128" s="35"/>
      <c r="CK11128" s="36">
        <v>97200</v>
      </c>
      <c r="CL11128" s="26">
        <f t="shared" si="389"/>
        <v>48600</v>
      </c>
      <c r="CM11128" s="26"/>
      <c r="CR11128" s="26" t="str">
        <f t="shared" si="390"/>
        <v>('길약국(화성)', '143-02-11792', '경기도 화성시 발안로 1147 104호 (정남면)', '8806538021430', '엑세트라정', 48600, '2025-03-01'),</v>
      </c>
    </row>
    <row r="11129" spans="79:96" x14ac:dyDescent="0.25">
      <c r="CA11129" s="29">
        <v>11126</v>
      </c>
      <c r="CB11129" s="50"/>
      <c r="CC11129" s="55" t="s">
        <v>13418</v>
      </c>
      <c r="CD11129" s="31" t="s">
        <v>13419</v>
      </c>
      <c r="CE11129" s="55" t="s">
        <v>13420</v>
      </c>
      <c r="CF11129" s="32" t="s">
        <v>2328</v>
      </c>
      <c r="CG11129" s="33" t="s">
        <v>85</v>
      </c>
      <c r="CH11129" s="34">
        <v>29835</v>
      </c>
      <c r="CI11129" s="35">
        <v>45689</v>
      </c>
      <c r="CJ11129" s="35"/>
      <c r="CK11129" s="36">
        <v>59670</v>
      </c>
      <c r="CL11129" s="26">
        <f t="shared" si="389"/>
        <v>29835</v>
      </c>
      <c r="CM11129" s="26"/>
      <c r="CR11129" s="26" t="str">
        <f t="shared" si="390"/>
        <v>('내외약국(양천)-T/L', '583-26-01106', '서울특별시 양천구 신월로 165 (신월동)', '8806538013718', '리피칸정 10mg', 29835, '2025-02-01'),</v>
      </c>
    </row>
    <row r="11130" spans="79:96" x14ac:dyDescent="0.25">
      <c r="CA11130" s="29">
        <v>11127</v>
      </c>
      <c r="CB11130" s="50"/>
      <c r="CC11130" s="55" t="s">
        <v>15110</v>
      </c>
      <c r="CD11130" s="31" t="s">
        <v>15111</v>
      </c>
      <c r="CE11130" s="55" t="s">
        <v>15112</v>
      </c>
      <c r="CF11130" s="32" t="s">
        <v>1032</v>
      </c>
      <c r="CG11130" s="33" t="s">
        <v>948</v>
      </c>
      <c r="CH11130" s="34">
        <v>22000</v>
      </c>
      <c r="CI11130" s="35">
        <v>45658</v>
      </c>
      <c r="CJ11130" s="35"/>
      <c r="CK11130" s="36">
        <v>44000</v>
      </c>
      <c r="CL11130" s="26">
        <f t="shared" si="389"/>
        <v>22000</v>
      </c>
      <c r="CM11130" s="26"/>
      <c r="CR11130" s="26" t="str">
        <f t="shared" si="390"/>
        <v>('녹원약국(신림))T/U(이)', '112-50-01253', '서울특별시 관악구 신림로 261 (신림동)', '8806538014029', '신일엠정 500mg', 22000, '2025-01-01'),</v>
      </c>
    </row>
    <row r="11131" spans="79:96" x14ac:dyDescent="0.25">
      <c r="CA11131" s="29">
        <v>11128</v>
      </c>
      <c r="CB11131" s="50"/>
      <c r="CC11131" s="55" t="s">
        <v>15113</v>
      </c>
      <c r="CD11131" s="31" t="s">
        <v>15114</v>
      </c>
      <c r="CE11131" s="55" t="s">
        <v>15115</v>
      </c>
      <c r="CF11131" s="32" t="s">
        <v>615</v>
      </c>
      <c r="CG11131" s="33" t="s">
        <v>616</v>
      </c>
      <c r="CH11131" s="34">
        <v>7500</v>
      </c>
      <c r="CI11131" s="35">
        <v>45717</v>
      </c>
      <c r="CJ11131" s="35"/>
      <c r="CK11131" s="36">
        <v>15000</v>
      </c>
      <c r="CL11131" s="26">
        <f t="shared" si="389"/>
        <v>7500</v>
      </c>
      <c r="CM11131" s="26"/>
      <c r="CR11131" s="26" t="str">
        <f t="shared" si="390"/>
        <v>('논현센타약국(논현)-T/A(일)', '515-15-62685', '인천광역시 남동구 논고개로123번길 17 아이플렉스 116,117호 (논현동)', '8806538015149', '신일폴산정 1mg', 7500, '2025-03-01'),</v>
      </c>
    </row>
    <row r="11132" spans="79:96" x14ac:dyDescent="0.25">
      <c r="CA11132" s="29">
        <v>11129</v>
      </c>
      <c r="CB11132" s="50"/>
      <c r="CC11132" s="55" t="s">
        <v>13459</v>
      </c>
      <c r="CD11132" s="31" t="s">
        <v>13460</v>
      </c>
      <c r="CE11132" s="55" t="s">
        <v>13461</v>
      </c>
      <c r="CF11132" s="32" t="s">
        <v>1638</v>
      </c>
      <c r="CG11132" s="33" t="s">
        <v>376</v>
      </c>
      <c r="CH11132" s="34">
        <v>18000</v>
      </c>
      <c r="CI11132" s="35">
        <v>45717</v>
      </c>
      <c r="CJ11132" s="35"/>
      <c r="CK11132" s="36">
        <v>36000</v>
      </c>
      <c r="CL11132" s="26">
        <f t="shared" si="389"/>
        <v>18000</v>
      </c>
      <c r="CM11132" s="26"/>
      <c r="CR11132" s="26" t="str">
        <f t="shared" si="390"/>
        <v>('다민약국(부천)-T/N(일)', '798-18-00631', '경기도 부천시 경인로 520 102호,창성빌딩 (괴안동)', '8806538053615', '네오스타정40/5mg', 18000, '2025-03-01'),</v>
      </c>
    </row>
    <row r="11133" spans="79:96" x14ac:dyDescent="0.25">
      <c r="CA11133" s="29">
        <v>11130</v>
      </c>
      <c r="CB11133" s="50"/>
      <c r="CC11133" s="55" t="s">
        <v>13459</v>
      </c>
      <c r="CD11133" s="31" t="s">
        <v>13460</v>
      </c>
      <c r="CE11133" s="55" t="s">
        <v>13461</v>
      </c>
      <c r="CF11133" s="32" t="s">
        <v>1638</v>
      </c>
      <c r="CG11133" s="33" t="s">
        <v>376</v>
      </c>
      <c r="CH11133" s="34">
        <v>18000</v>
      </c>
      <c r="CI11133" s="35">
        <v>45717</v>
      </c>
      <c r="CJ11133" s="35"/>
      <c r="CK11133" s="36">
        <v>36000</v>
      </c>
      <c r="CL11133" s="26">
        <f t="shared" si="389"/>
        <v>18000</v>
      </c>
      <c r="CM11133" s="26"/>
      <c r="CR11133" s="26" t="str">
        <f t="shared" si="390"/>
        <v>('다민약국(부천)-T/N(일)', '798-18-00631', '경기도 부천시 경인로 520 102호,창성빌딩 (괴안동)', '8806538053615', '네오스타정40/5mg', 18000, '2025-03-01'),</v>
      </c>
    </row>
    <row r="11134" spans="79:96" x14ac:dyDescent="0.25">
      <c r="CA11134" s="29">
        <v>11131</v>
      </c>
      <c r="CB11134" s="50"/>
      <c r="CC11134" s="55" t="s">
        <v>13493</v>
      </c>
      <c r="CD11134" s="31" t="s">
        <v>13494</v>
      </c>
      <c r="CE11134" s="55" t="s">
        <v>15116</v>
      </c>
      <c r="CF11134" s="32" t="s">
        <v>2228</v>
      </c>
      <c r="CG11134" s="33" t="s">
        <v>790</v>
      </c>
      <c r="CH11134" s="34">
        <v>29000</v>
      </c>
      <c r="CI11134" s="35">
        <v>45717</v>
      </c>
      <c r="CJ11134" s="35"/>
      <c r="CK11134" s="36">
        <v>58000</v>
      </c>
      <c r="CL11134" s="26">
        <f t="shared" si="389"/>
        <v>29000</v>
      </c>
      <c r="CM11134" s="26"/>
      <c r="CR11134" s="26" t="str">
        <f t="shared" si="390"/>
        <v>('대성약국(개봉)-T/S', '134-21-22433', '서울특별시 구로구 개봉3동 359-13 성은빌딩1층', '8806538013121', '신일슈도에페드린정 60mg', 29000, '2025-03-01'),</v>
      </c>
    </row>
    <row r="11135" spans="79:96" x14ac:dyDescent="0.25">
      <c r="CA11135" s="29">
        <v>11132</v>
      </c>
      <c r="CB11135" s="50"/>
      <c r="CC11135" s="55" t="s">
        <v>13501</v>
      </c>
      <c r="CD11135" s="31" t="s">
        <v>13502</v>
      </c>
      <c r="CE11135" s="55" t="s">
        <v>13503</v>
      </c>
      <c r="CF11135" s="32" t="s">
        <v>2151</v>
      </c>
      <c r="CG11135" s="33" t="s">
        <v>61</v>
      </c>
      <c r="CH11135" s="34">
        <v>25750</v>
      </c>
      <c r="CI11135" s="35">
        <v>45717</v>
      </c>
      <c r="CJ11135" s="35"/>
      <c r="CK11135" s="36">
        <v>51500</v>
      </c>
      <c r="CL11135" s="26">
        <f t="shared" si="389"/>
        <v>25750</v>
      </c>
      <c r="CM11135" s="26"/>
      <c r="CR11135" s="26" t="str">
        <f t="shared" si="390"/>
        <v>('대웅약국(안양)-T/KP(3)', '138-07-06986', '경기도 안양시 동안구 관평로 330 (관양동)', '8806538000220', '가모피드정 5mg', 25750, '2025-03-01'),</v>
      </c>
    </row>
    <row r="11136" spans="79:96" x14ac:dyDescent="0.25">
      <c r="CA11136" s="29">
        <v>11133</v>
      </c>
      <c r="CB11136" s="50"/>
      <c r="CC11136" s="55" t="s">
        <v>13507</v>
      </c>
      <c r="CD11136" s="31" t="s">
        <v>7180</v>
      </c>
      <c r="CE11136" s="55" t="s">
        <v>13508</v>
      </c>
      <c r="CF11136" s="32" t="s">
        <v>1032</v>
      </c>
      <c r="CG11136" s="33" t="s">
        <v>948</v>
      </c>
      <c r="CH11136" s="34">
        <v>11000</v>
      </c>
      <c r="CI11136" s="35">
        <v>45717</v>
      </c>
      <c r="CJ11136" s="35"/>
      <c r="CK11136" s="36">
        <v>22000</v>
      </c>
      <c r="CL11136" s="26">
        <f t="shared" si="389"/>
        <v>11000</v>
      </c>
      <c r="CM11136" s="26"/>
      <c r="CR11136" s="26" t="str">
        <f t="shared" si="390"/>
        <v>('대은약국(부천)-T/L', '130-19-31112', '경기도 부천시 오정구 소사로808번길 6 부원빌딩 102호 (원종동)', '8806538014029', '신일엠정 500mg', 11000, '2025-03-01'),</v>
      </c>
    </row>
    <row r="11137" spans="79:96" x14ac:dyDescent="0.25">
      <c r="CA11137" s="29">
        <v>11134</v>
      </c>
      <c r="CB11137" s="50"/>
      <c r="CC11137" s="55" t="s">
        <v>13507</v>
      </c>
      <c r="CD11137" s="31" t="s">
        <v>7180</v>
      </c>
      <c r="CE11137" s="55" t="s">
        <v>13508</v>
      </c>
      <c r="CF11137" s="32" t="s">
        <v>1077</v>
      </c>
      <c r="CG11137" s="33" t="s">
        <v>1078</v>
      </c>
      <c r="CH11137" s="34">
        <v>13750</v>
      </c>
      <c r="CI11137" s="35">
        <v>45717</v>
      </c>
      <c r="CJ11137" s="35"/>
      <c r="CK11137" s="36">
        <v>27500</v>
      </c>
      <c r="CL11137" s="26">
        <f t="shared" si="389"/>
        <v>13750</v>
      </c>
      <c r="CM11137" s="26"/>
      <c r="CR11137" s="26" t="str">
        <f t="shared" si="390"/>
        <v>('대은약국(부천)-T/L', '130-19-31112', '경기도 부천시 오정구 소사로808번길 6 부원빌딩 102호 (원종동)', '8806538056425', '프로나지액 25mL', 13750, '2025-03-01'),</v>
      </c>
    </row>
    <row r="11138" spans="79:96" x14ac:dyDescent="0.25">
      <c r="CA11138" s="29">
        <v>11135</v>
      </c>
      <c r="CB11138" s="50"/>
      <c r="CC11138" s="55" t="s">
        <v>13507</v>
      </c>
      <c r="CD11138" s="31" t="s">
        <v>7180</v>
      </c>
      <c r="CE11138" s="55" t="s">
        <v>13508</v>
      </c>
      <c r="CF11138" s="32" t="s">
        <v>824</v>
      </c>
      <c r="CG11138" s="33" t="s">
        <v>140</v>
      </c>
      <c r="CH11138" s="34">
        <v>28750</v>
      </c>
      <c r="CI11138" s="35">
        <v>45689</v>
      </c>
      <c r="CJ11138" s="35"/>
      <c r="CK11138" s="36">
        <v>57500</v>
      </c>
      <c r="CL11138" s="26">
        <f t="shared" si="389"/>
        <v>28750</v>
      </c>
      <c r="CM11138" s="26"/>
      <c r="CR11138" s="26" t="str">
        <f t="shared" si="390"/>
        <v>('대은약국(부천)-T/L', '130-19-31112', '경기도 부천시 오정구 소사로808번길 6 부원빌딩 102호 (원종동)', '8806538000626', '그리펜-에스정 300mg', 28750, '2025-02-01'),</v>
      </c>
    </row>
    <row r="11139" spans="79:96" x14ac:dyDescent="0.25">
      <c r="CA11139" s="29">
        <v>11136</v>
      </c>
      <c r="CB11139" s="50"/>
      <c r="CC11139" s="55" t="s">
        <v>15117</v>
      </c>
      <c r="CD11139" s="31" t="s">
        <v>15118</v>
      </c>
      <c r="CE11139" s="55" t="s">
        <v>15119</v>
      </c>
      <c r="CF11139" s="32" t="s">
        <v>615</v>
      </c>
      <c r="CG11139" s="33" t="s">
        <v>616</v>
      </c>
      <c r="CH11139" s="34">
        <v>7500</v>
      </c>
      <c r="CI11139" s="35">
        <v>45658</v>
      </c>
      <c r="CJ11139" s="35"/>
      <c r="CK11139" s="36">
        <v>15000</v>
      </c>
      <c r="CL11139" s="26">
        <f t="shared" si="389"/>
        <v>7500</v>
      </c>
      <c r="CM11139" s="26"/>
      <c r="CR11139" s="26" t="str">
        <f t="shared" si="390"/>
        <v>('대학약국(고양.담당)-T/Q(에이)', '129-32-50501', '경기도 고양시 덕양구 통일로 774 1층3 (관산동)', '8806538015149', '신일폴산정 1mg', 7500, '2025-01-01'),</v>
      </c>
    </row>
    <row r="11140" spans="79:96" x14ac:dyDescent="0.25">
      <c r="CA11140" s="29">
        <v>11137</v>
      </c>
      <c r="CB11140" s="50"/>
      <c r="CC11140" s="55" t="s">
        <v>13515</v>
      </c>
      <c r="CD11140" s="31" t="s">
        <v>1681</v>
      </c>
      <c r="CE11140" s="55" t="s">
        <v>13516</v>
      </c>
      <c r="CF11140" s="32" t="s">
        <v>1077</v>
      </c>
      <c r="CG11140" s="33" t="s">
        <v>1078</v>
      </c>
      <c r="CH11140" s="34">
        <v>5500</v>
      </c>
      <c r="CI11140" s="35">
        <v>45717</v>
      </c>
      <c r="CJ11140" s="35"/>
      <c r="CK11140" s="36">
        <v>11000</v>
      </c>
      <c r="CL11140" s="26">
        <f t="shared" si="389"/>
        <v>5500</v>
      </c>
      <c r="CM11140" s="26"/>
      <c r="CR11140" s="26" t="str">
        <f t="shared" si="390"/>
        <v>('대학약국(화곡)-T/W(일)', '793-41-00648', '서울특별시 강서구 화곡로 152 1층 101호 (화곡동)', '8806538056425', '프로나지액 25mL', 5500, '2025-03-01'),</v>
      </c>
    </row>
    <row r="11141" spans="79:96" x14ac:dyDescent="0.25">
      <c r="CA11141" s="29">
        <v>11138</v>
      </c>
      <c r="CB11141" s="50"/>
      <c r="CC11141" s="55" t="s">
        <v>13515</v>
      </c>
      <c r="CD11141" s="31" t="s">
        <v>1681</v>
      </c>
      <c r="CE11141" s="55" t="s">
        <v>13516</v>
      </c>
      <c r="CF11141" s="32" t="s">
        <v>1077</v>
      </c>
      <c r="CG11141" s="33" t="s">
        <v>1078</v>
      </c>
      <c r="CH11141" s="31">
        <v>5500</v>
      </c>
      <c r="CI11141" s="35">
        <v>45717</v>
      </c>
      <c r="CJ11141" s="35"/>
      <c r="CK11141" s="56">
        <v>11000</v>
      </c>
      <c r="CL11141" s="26">
        <f t="shared" ref="CL11141:CL11204" si="391">IFERROR(CK11141/2,"")</f>
        <v>5500</v>
      </c>
      <c r="CM11141" s="26"/>
      <c r="CR11141" s="26" t="str">
        <f t="shared" ref="CR11141:CR11204" si="392">IFERROR("('"&amp;CC11141&amp;"', '"&amp;CD11141&amp;"', '"&amp;CE11141&amp;"', '"&amp;CF11141&amp;"', '"&amp;CG11141&amp;"', "&amp;CH11141&amp;", '"&amp;TEXT(CI11141,"YYYY-MM-DD")&amp;"'),","")</f>
        <v>('대학약국(화곡)-T/W(일)', '793-41-00648', '서울특별시 강서구 화곡로 152 1층 101호 (화곡동)', '8806538056425', '프로나지액 25mL', 5500, '2025-03-01'),</v>
      </c>
    </row>
    <row r="11142" spans="79:96" x14ac:dyDescent="0.25">
      <c r="CA11142" s="29">
        <v>11139</v>
      </c>
      <c r="CB11142" s="50"/>
      <c r="CC11142" s="55" t="s">
        <v>13515</v>
      </c>
      <c r="CD11142" s="31" t="s">
        <v>1681</v>
      </c>
      <c r="CE11142" s="55" t="s">
        <v>13516</v>
      </c>
      <c r="CF11142" s="32" t="s">
        <v>1077</v>
      </c>
      <c r="CG11142" s="33" t="s">
        <v>1078</v>
      </c>
      <c r="CH11142" s="34">
        <v>49500</v>
      </c>
      <c r="CI11142" s="35">
        <v>45717</v>
      </c>
      <c r="CJ11142" s="35"/>
      <c r="CK11142" s="36">
        <v>99000</v>
      </c>
      <c r="CL11142" s="26">
        <f t="shared" si="391"/>
        <v>49500</v>
      </c>
      <c r="CM11142" s="26"/>
      <c r="CR11142" s="26" t="str">
        <f t="shared" si="392"/>
        <v>('대학약국(화곡)-T/W(일)', '793-41-00648', '서울특별시 강서구 화곡로 152 1층 101호 (화곡동)', '8806538056425', '프로나지액 25mL', 49500, '2025-03-01'),</v>
      </c>
    </row>
    <row r="11143" spans="79:96" x14ac:dyDescent="0.25">
      <c r="CA11143" s="29">
        <v>11140</v>
      </c>
      <c r="CB11143" s="50"/>
      <c r="CC11143" s="55" t="s">
        <v>13515</v>
      </c>
      <c r="CD11143" s="31" t="s">
        <v>1681</v>
      </c>
      <c r="CE11143" s="55" t="s">
        <v>13516</v>
      </c>
      <c r="CF11143" s="32" t="s">
        <v>1077</v>
      </c>
      <c r="CG11143" s="33" t="s">
        <v>1078</v>
      </c>
      <c r="CH11143" s="34">
        <v>11000</v>
      </c>
      <c r="CI11143" s="35">
        <v>45717</v>
      </c>
      <c r="CJ11143" s="35"/>
      <c r="CK11143" s="36">
        <v>22000</v>
      </c>
      <c r="CL11143" s="26">
        <f t="shared" si="391"/>
        <v>11000</v>
      </c>
      <c r="CM11143" s="26"/>
      <c r="CR11143" s="26" t="str">
        <f t="shared" si="392"/>
        <v>('대학약국(화곡)-T/W(일)', '793-41-00648', '서울특별시 강서구 화곡로 152 1층 101호 (화곡동)', '8806538056425', '프로나지액 25mL', 11000, '2025-03-01'),</v>
      </c>
    </row>
    <row r="11144" spans="79:96" x14ac:dyDescent="0.25">
      <c r="CA11144" s="29">
        <v>11141</v>
      </c>
      <c r="CB11144" s="50"/>
      <c r="CC11144" s="55" t="s">
        <v>13515</v>
      </c>
      <c r="CD11144" s="31" t="s">
        <v>1681</v>
      </c>
      <c r="CE11144" s="55" t="s">
        <v>13516</v>
      </c>
      <c r="CF11144" s="32" t="s">
        <v>1077</v>
      </c>
      <c r="CG11144" s="33" t="s">
        <v>1078</v>
      </c>
      <c r="CH11144" s="34">
        <v>11000</v>
      </c>
      <c r="CI11144" s="35">
        <v>45717</v>
      </c>
      <c r="CJ11144" s="35"/>
      <c r="CK11144" s="36">
        <v>22000</v>
      </c>
      <c r="CL11144" s="26">
        <f t="shared" si="391"/>
        <v>11000</v>
      </c>
      <c r="CM11144" s="26"/>
      <c r="CR11144" s="26" t="str">
        <f t="shared" si="392"/>
        <v>('대학약국(화곡)-T/W(일)', '793-41-00648', '서울특별시 강서구 화곡로 152 1층 101호 (화곡동)', '8806538056425', '프로나지액 25mL', 11000, '2025-03-01'),</v>
      </c>
    </row>
    <row r="11145" spans="79:96" x14ac:dyDescent="0.25">
      <c r="CA11145" s="29">
        <v>11142</v>
      </c>
      <c r="CB11145" s="50"/>
      <c r="CC11145" s="55" t="s">
        <v>13515</v>
      </c>
      <c r="CD11145" s="31" t="s">
        <v>1681</v>
      </c>
      <c r="CE11145" s="55" t="s">
        <v>13516</v>
      </c>
      <c r="CF11145" s="32" t="s">
        <v>1077</v>
      </c>
      <c r="CG11145" s="33" t="s">
        <v>1078</v>
      </c>
      <c r="CH11145" s="34">
        <v>5500</v>
      </c>
      <c r="CI11145" s="35">
        <v>45717</v>
      </c>
      <c r="CJ11145" s="35"/>
      <c r="CK11145" s="36">
        <v>11000</v>
      </c>
      <c r="CL11145" s="26">
        <f t="shared" si="391"/>
        <v>5500</v>
      </c>
      <c r="CM11145" s="26"/>
      <c r="CR11145" s="26" t="str">
        <f t="shared" si="392"/>
        <v>('대학약국(화곡)-T/W(일)', '793-41-00648', '서울특별시 강서구 화곡로 152 1층 101호 (화곡동)', '8806538056425', '프로나지액 25mL', 5500, '2025-03-01'),</v>
      </c>
    </row>
    <row r="11146" spans="79:96" x14ac:dyDescent="0.25">
      <c r="CA11146" s="29">
        <v>11143</v>
      </c>
      <c r="CB11146" s="50"/>
      <c r="CC11146" s="55" t="s">
        <v>13515</v>
      </c>
      <c r="CD11146" s="31" t="s">
        <v>1681</v>
      </c>
      <c r="CE11146" s="55" t="s">
        <v>13516</v>
      </c>
      <c r="CF11146" s="32" t="s">
        <v>1077</v>
      </c>
      <c r="CG11146" s="33" t="s">
        <v>1078</v>
      </c>
      <c r="CH11146" s="34">
        <v>11000</v>
      </c>
      <c r="CI11146" s="35">
        <v>45717</v>
      </c>
      <c r="CJ11146" s="35"/>
      <c r="CK11146" s="36">
        <v>22000</v>
      </c>
      <c r="CL11146" s="26">
        <f t="shared" si="391"/>
        <v>11000</v>
      </c>
      <c r="CM11146" s="26"/>
      <c r="CR11146" s="26" t="str">
        <f t="shared" si="392"/>
        <v>('대학약국(화곡)-T/W(일)', '793-41-00648', '서울특별시 강서구 화곡로 152 1층 101호 (화곡동)', '8806538056425', '프로나지액 25mL', 11000, '2025-03-01'),</v>
      </c>
    </row>
    <row r="11147" spans="79:96" x14ac:dyDescent="0.25">
      <c r="CA11147" s="29">
        <v>11144</v>
      </c>
      <c r="CB11147" s="50"/>
      <c r="CC11147" s="55" t="s">
        <v>13515</v>
      </c>
      <c r="CD11147" s="31" t="s">
        <v>1681</v>
      </c>
      <c r="CE11147" s="55" t="s">
        <v>13516</v>
      </c>
      <c r="CF11147" s="32" t="s">
        <v>1077</v>
      </c>
      <c r="CG11147" s="33" t="s">
        <v>1078</v>
      </c>
      <c r="CH11147" s="34">
        <v>5500</v>
      </c>
      <c r="CI11147" s="35">
        <v>45689</v>
      </c>
      <c r="CJ11147" s="35"/>
      <c r="CK11147" s="36">
        <v>11000</v>
      </c>
      <c r="CL11147" s="26">
        <f t="shared" si="391"/>
        <v>5500</v>
      </c>
      <c r="CM11147" s="26"/>
      <c r="CR11147" s="26" t="str">
        <f t="shared" si="392"/>
        <v>('대학약국(화곡)-T/W(일)', '793-41-00648', '서울특별시 강서구 화곡로 152 1층 101호 (화곡동)', '8806538056425', '프로나지액 25mL', 5500, '2025-02-01'),</v>
      </c>
    </row>
    <row r="11148" spans="79:96" x14ac:dyDescent="0.25">
      <c r="CA11148" s="29">
        <v>11145</v>
      </c>
      <c r="CB11148" s="50"/>
      <c r="CC11148" s="55" t="s">
        <v>13515</v>
      </c>
      <c r="CD11148" s="31" t="s">
        <v>1681</v>
      </c>
      <c r="CE11148" s="55" t="s">
        <v>13516</v>
      </c>
      <c r="CF11148" s="32" t="s">
        <v>1077</v>
      </c>
      <c r="CG11148" s="33" t="s">
        <v>1078</v>
      </c>
      <c r="CH11148" s="34">
        <v>5500</v>
      </c>
      <c r="CI11148" s="35">
        <v>45658</v>
      </c>
      <c r="CJ11148" s="35"/>
      <c r="CK11148" s="36">
        <v>11000</v>
      </c>
      <c r="CL11148" s="26">
        <f t="shared" si="391"/>
        <v>5500</v>
      </c>
      <c r="CM11148" s="26"/>
      <c r="CR11148" s="26" t="str">
        <f t="shared" si="392"/>
        <v>('대학약국(화곡)-T/W(일)', '793-41-00648', '서울특별시 강서구 화곡로 152 1층 101호 (화곡동)', '8806538056425', '프로나지액 25mL', 5500, '2025-01-01'),</v>
      </c>
    </row>
    <row r="11149" spans="79:96" x14ac:dyDescent="0.25">
      <c r="CA11149" s="29">
        <v>11146</v>
      </c>
      <c r="CB11149" s="50"/>
      <c r="CC11149" s="55" t="s">
        <v>13515</v>
      </c>
      <c r="CD11149" s="31" t="s">
        <v>1681</v>
      </c>
      <c r="CE11149" s="55" t="s">
        <v>13516</v>
      </c>
      <c r="CF11149" s="32" t="s">
        <v>1077</v>
      </c>
      <c r="CG11149" s="33" t="s">
        <v>1078</v>
      </c>
      <c r="CH11149" s="34">
        <v>11000</v>
      </c>
      <c r="CI11149" s="35">
        <v>45717</v>
      </c>
      <c r="CJ11149" s="35"/>
      <c r="CK11149" s="36">
        <v>22000</v>
      </c>
      <c r="CL11149" s="26">
        <f t="shared" si="391"/>
        <v>11000</v>
      </c>
      <c r="CM11149" s="26"/>
      <c r="CR11149" s="26" t="str">
        <f t="shared" si="392"/>
        <v>('대학약국(화곡)-T/W(일)', '793-41-00648', '서울특별시 강서구 화곡로 152 1층 101호 (화곡동)', '8806538056425', '프로나지액 25mL', 11000, '2025-03-01'),</v>
      </c>
    </row>
    <row r="11150" spans="79:96" x14ac:dyDescent="0.25">
      <c r="CA11150" s="29">
        <v>11147</v>
      </c>
      <c r="CB11150" s="50"/>
      <c r="CC11150" s="55" t="s">
        <v>13515</v>
      </c>
      <c r="CD11150" s="31" t="s">
        <v>1681</v>
      </c>
      <c r="CE11150" s="55" t="s">
        <v>13516</v>
      </c>
      <c r="CF11150" s="32" t="s">
        <v>1077</v>
      </c>
      <c r="CG11150" s="33" t="s">
        <v>1078</v>
      </c>
      <c r="CH11150" s="34">
        <v>5500</v>
      </c>
      <c r="CI11150" s="35">
        <v>45717</v>
      </c>
      <c r="CJ11150" s="35"/>
      <c r="CK11150" s="36">
        <v>11000</v>
      </c>
      <c r="CL11150" s="26">
        <f t="shared" si="391"/>
        <v>5500</v>
      </c>
      <c r="CM11150" s="26"/>
      <c r="CR11150" s="26" t="str">
        <f t="shared" si="392"/>
        <v>('대학약국(화곡)-T/W(일)', '793-41-00648', '서울특별시 강서구 화곡로 152 1층 101호 (화곡동)', '8806538056425', '프로나지액 25mL', 5500, '2025-03-01'),</v>
      </c>
    </row>
    <row r="11151" spans="79:96" x14ac:dyDescent="0.25">
      <c r="CA11151" s="29">
        <v>11148</v>
      </c>
      <c r="CB11151" s="50"/>
      <c r="CC11151" s="55" t="s">
        <v>13515</v>
      </c>
      <c r="CD11151" s="31" t="s">
        <v>1681</v>
      </c>
      <c r="CE11151" s="55" t="s">
        <v>13516</v>
      </c>
      <c r="CF11151" s="32" t="s">
        <v>1077</v>
      </c>
      <c r="CG11151" s="33" t="s">
        <v>1078</v>
      </c>
      <c r="CH11151" s="34">
        <v>5500</v>
      </c>
      <c r="CI11151" s="35">
        <v>45717</v>
      </c>
      <c r="CJ11151" s="35"/>
      <c r="CK11151" s="36">
        <v>11000</v>
      </c>
      <c r="CL11151" s="26">
        <f t="shared" si="391"/>
        <v>5500</v>
      </c>
      <c r="CM11151" s="26"/>
      <c r="CR11151" s="26" t="str">
        <f t="shared" si="392"/>
        <v>('대학약국(화곡)-T/W(일)', '793-41-00648', '서울특별시 강서구 화곡로 152 1층 101호 (화곡동)', '8806538056425', '프로나지액 25mL', 5500, '2025-03-01'),</v>
      </c>
    </row>
    <row r="11152" spans="79:96" x14ac:dyDescent="0.25">
      <c r="CA11152" s="29">
        <v>11149</v>
      </c>
      <c r="CB11152" s="50"/>
      <c r="CC11152" s="55" t="s">
        <v>13515</v>
      </c>
      <c r="CD11152" s="31" t="s">
        <v>1681</v>
      </c>
      <c r="CE11152" s="55" t="s">
        <v>13516</v>
      </c>
      <c r="CF11152" s="32" t="s">
        <v>1077</v>
      </c>
      <c r="CG11152" s="33" t="s">
        <v>1078</v>
      </c>
      <c r="CH11152" s="34">
        <v>11000</v>
      </c>
      <c r="CI11152" s="35">
        <v>45717</v>
      </c>
      <c r="CJ11152" s="35"/>
      <c r="CK11152" s="36">
        <v>22000</v>
      </c>
      <c r="CL11152" s="26">
        <f t="shared" si="391"/>
        <v>11000</v>
      </c>
      <c r="CM11152" s="26"/>
      <c r="CR11152" s="26" t="str">
        <f t="shared" si="392"/>
        <v>('대학약국(화곡)-T/W(일)', '793-41-00648', '서울특별시 강서구 화곡로 152 1층 101호 (화곡동)', '8806538056425', '프로나지액 25mL', 11000, '2025-03-01'),</v>
      </c>
    </row>
    <row r="11153" spans="79:96" x14ac:dyDescent="0.25">
      <c r="CA11153" s="29">
        <v>11150</v>
      </c>
      <c r="CB11153" s="50"/>
      <c r="CC11153" s="55" t="s">
        <v>13515</v>
      </c>
      <c r="CD11153" s="31" t="s">
        <v>1681</v>
      </c>
      <c r="CE11153" s="55" t="s">
        <v>13516</v>
      </c>
      <c r="CF11153" s="32" t="s">
        <v>1077</v>
      </c>
      <c r="CG11153" s="33" t="s">
        <v>1078</v>
      </c>
      <c r="CH11153" s="34">
        <v>5500</v>
      </c>
      <c r="CI11153" s="35">
        <v>45717</v>
      </c>
      <c r="CJ11153" s="35"/>
      <c r="CK11153" s="36">
        <v>11000</v>
      </c>
      <c r="CL11153" s="26">
        <f t="shared" si="391"/>
        <v>5500</v>
      </c>
      <c r="CM11153" s="26"/>
      <c r="CR11153" s="26" t="str">
        <f t="shared" si="392"/>
        <v>('대학약국(화곡)-T/W(일)', '793-41-00648', '서울특별시 강서구 화곡로 152 1층 101호 (화곡동)', '8806538056425', '프로나지액 25mL', 5500, '2025-03-01'),</v>
      </c>
    </row>
    <row r="11154" spans="79:96" x14ac:dyDescent="0.25">
      <c r="CA11154" s="29">
        <v>11151</v>
      </c>
      <c r="CB11154" s="50"/>
      <c r="CC11154" s="55" t="s">
        <v>13546</v>
      </c>
      <c r="CD11154" s="31" t="s">
        <v>13547</v>
      </c>
      <c r="CE11154" s="55" t="s">
        <v>15120</v>
      </c>
      <c r="CF11154" s="32" t="s">
        <v>732</v>
      </c>
      <c r="CG11154" s="33" t="s">
        <v>733</v>
      </c>
      <c r="CH11154" s="34">
        <v>17250</v>
      </c>
      <c r="CI11154" s="35">
        <v>45717</v>
      </c>
      <c r="CJ11154" s="35"/>
      <c r="CK11154" s="36">
        <v>34500</v>
      </c>
      <c r="CL11154" s="26">
        <f t="shared" si="391"/>
        <v>17250</v>
      </c>
      <c r="CM11154" s="26"/>
      <c r="CR11154" s="26" t="str">
        <f t="shared" si="392"/>
        <v>('동성약국(부천)-T/D', '130-12-78516', '경기도 부천시 원미구 중동 587-3', '8806538017259', '신일피리독신정 50mg', 17250, '2025-03-01'),</v>
      </c>
    </row>
    <row r="11155" spans="79:96" x14ac:dyDescent="0.25">
      <c r="CA11155" s="29">
        <v>11152</v>
      </c>
      <c r="CB11155" s="50"/>
      <c r="CC11155" s="55" t="s">
        <v>13566</v>
      </c>
      <c r="CD11155" s="31" t="s">
        <v>13567</v>
      </c>
      <c r="CE11155" s="55" t="s">
        <v>13568</v>
      </c>
      <c r="CF11155" s="32" t="s">
        <v>2043</v>
      </c>
      <c r="CG11155" s="33" t="s">
        <v>2044</v>
      </c>
      <c r="CH11155" s="34">
        <v>10250</v>
      </c>
      <c r="CI11155" s="35">
        <v>45717</v>
      </c>
      <c r="CJ11155" s="35"/>
      <c r="CK11155" s="36">
        <v>20500</v>
      </c>
      <c r="CL11155" s="26">
        <f t="shared" si="391"/>
        <v>10250</v>
      </c>
      <c r="CM11155" s="26"/>
      <c r="CR11155" s="26" t="str">
        <f t="shared" si="392"/>
        <v>('동재약국(성남-T/P/라', '227-51-00081', '경기도 성남시 수정구 산성대로295번길 1 재영빌딩 1층 101호 (신흥동)', '8806538026428', '티니다진정 150mg', 10250, '2025-03-01'),</v>
      </c>
    </row>
    <row r="11156" spans="79:96" x14ac:dyDescent="0.25">
      <c r="CA11156" s="29">
        <v>11153</v>
      </c>
      <c r="CB11156" s="50"/>
      <c r="CC11156" s="55" t="s">
        <v>13572</v>
      </c>
      <c r="CD11156" s="31" t="s">
        <v>13573</v>
      </c>
      <c r="CE11156" s="55" t="s">
        <v>13574</v>
      </c>
      <c r="CF11156" s="32" t="s">
        <v>1259</v>
      </c>
      <c r="CG11156" s="33" t="s">
        <v>1260</v>
      </c>
      <c r="CH11156" s="34">
        <v>25000</v>
      </c>
      <c r="CI11156" s="35">
        <v>45689</v>
      </c>
      <c r="CJ11156" s="35"/>
      <c r="CK11156" s="36">
        <v>50000</v>
      </c>
      <c r="CL11156" s="26">
        <f t="shared" si="391"/>
        <v>25000</v>
      </c>
      <c r="CM11156" s="26"/>
      <c r="CR11156" s="26" t="str">
        <f t="shared" si="392"/>
        <v>('동탄센터약국(화성)-T/P/삼', '781-57-00141', '경기도 화성시 동탄오산로 82 (오산동,107호) (오산동)', '8806538005737', '메코민캡슐 500mcg', 25000, '2025-02-01'),</v>
      </c>
    </row>
    <row r="11157" spans="79:96" x14ac:dyDescent="0.25">
      <c r="CA11157" s="29">
        <v>11154</v>
      </c>
      <c r="CB11157" s="50"/>
      <c r="CC11157" s="55" t="s">
        <v>13572</v>
      </c>
      <c r="CD11157" s="31" t="s">
        <v>13573</v>
      </c>
      <c r="CE11157" s="55" t="s">
        <v>13574</v>
      </c>
      <c r="CF11157" s="32" t="s">
        <v>1259</v>
      </c>
      <c r="CG11157" s="33" t="s">
        <v>1260</v>
      </c>
      <c r="CH11157" s="34">
        <v>12500</v>
      </c>
      <c r="CI11157" s="35">
        <v>45658</v>
      </c>
      <c r="CJ11157" s="35"/>
      <c r="CK11157" s="36">
        <v>25000</v>
      </c>
      <c r="CL11157" s="26">
        <f t="shared" si="391"/>
        <v>12500</v>
      </c>
      <c r="CM11157" s="26"/>
      <c r="CR11157" s="26" t="str">
        <f t="shared" si="392"/>
        <v>('동탄센터약국(화성)-T/P/삼', '781-57-00141', '경기도 화성시 동탄오산로 82 (오산동,107호) (오산동)', '8806538005737', '메코민캡슐 500mcg', 12500, '2025-01-01'),</v>
      </c>
    </row>
    <row r="11158" spans="79:96" x14ac:dyDescent="0.25">
      <c r="CA11158" s="29">
        <v>11155</v>
      </c>
      <c r="CB11158" s="50"/>
      <c r="CC11158" s="55" t="s">
        <v>13572</v>
      </c>
      <c r="CD11158" s="31" t="s">
        <v>13573</v>
      </c>
      <c r="CE11158" s="55" t="s">
        <v>13574</v>
      </c>
      <c r="CF11158" s="32" t="s">
        <v>1259</v>
      </c>
      <c r="CG11158" s="33" t="s">
        <v>1260</v>
      </c>
      <c r="CH11158" s="34">
        <v>12500</v>
      </c>
      <c r="CI11158" s="35">
        <v>45717</v>
      </c>
      <c r="CJ11158" s="35"/>
      <c r="CK11158" s="36">
        <v>25000</v>
      </c>
      <c r="CL11158" s="26">
        <f t="shared" si="391"/>
        <v>12500</v>
      </c>
      <c r="CM11158" s="26"/>
      <c r="CR11158" s="26" t="str">
        <f t="shared" si="392"/>
        <v>('동탄센터약국(화성)-T/P/삼', '781-57-00141', '경기도 화성시 동탄오산로 82 (오산동,107호) (오산동)', '8806538005737', '메코민캡슐 500mcg', 12500, '2025-03-01'),</v>
      </c>
    </row>
    <row r="11159" spans="79:96" x14ac:dyDescent="0.25">
      <c r="CA11159" s="29">
        <v>11156</v>
      </c>
      <c r="CB11159" s="50"/>
      <c r="CC11159" s="55" t="s">
        <v>15121</v>
      </c>
      <c r="CD11159" s="31" t="s">
        <v>15122</v>
      </c>
      <c r="CE11159" s="55" t="s">
        <v>15123</v>
      </c>
      <c r="CF11159" s="32" t="s">
        <v>2228</v>
      </c>
      <c r="CG11159" s="33" t="s">
        <v>790</v>
      </c>
      <c r="CH11159" s="34">
        <v>29000</v>
      </c>
      <c r="CI11159" s="35">
        <v>45717</v>
      </c>
      <c r="CJ11159" s="35"/>
      <c r="CK11159" s="36">
        <v>58000</v>
      </c>
      <c r="CL11159" s="26">
        <f t="shared" si="391"/>
        <v>29000</v>
      </c>
      <c r="CM11159" s="26"/>
      <c r="CR11159" s="26" t="str">
        <f t="shared" si="392"/>
        <v>('마더스약국(김포)-T/T(일)', '410-20-69179', '경기도 김포시 김포한강4로 131 정현메디피아 1층 102호 (장기동)', '8806538013121', '신일슈도에페드린정 60mg', 29000, '2025-03-01'),</v>
      </c>
    </row>
    <row r="11160" spans="79:96" x14ac:dyDescent="0.25">
      <c r="CA11160" s="29">
        <v>11157</v>
      </c>
      <c r="CB11160" s="50"/>
      <c r="CC11160" s="55" t="s">
        <v>15121</v>
      </c>
      <c r="CD11160" s="31" t="s">
        <v>15122</v>
      </c>
      <c r="CE11160" s="55" t="s">
        <v>15123</v>
      </c>
      <c r="CF11160" s="32" t="s">
        <v>2228</v>
      </c>
      <c r="CG11160" s="33" t="s">
        <v>790</v>
      </c>
      <c r="CH11160" s="34">
        <v>43500</v>
      </c>
      <c r="CI11160" s="35">
        <v>45717</v>
      </c>
      <c r="CJ11160" s="35"/>
      <c r="CK11160" s="36">
        <v>87000</v>
      </c>
      <c r="CL11160" s="26">
        <f t="shared" si="391"/>
        <v>43500</v>
      </c>
      <c r="CM11160" s="26"/>
      <c r="CR11160" s="26" t="str">
        <f t="shared" si="392"/>
        <v>('마더스약국(김포)-T/T(일)', '410-20-69179', '경기도 김포시 김포한강4로 131 정현메디피아 1층 102호 (장기동)', '8806538013121', '신일슈도에페드린정 60mg', 43500, '2025-03-01'),</v>
      </c>
    </row>
    <row r="11161" spans="79:96" x14ac:dyDescent="0.25">
      <c r="CA11161" s="29">
        <v>11158</v>
      </c>
      <c r="CB11161" s="50"/>
      <c r="CC11161" s="55" t="s">
        <v>15124</v>
      </c>
      <c r="CD11161" s="31" t="s">
        <v>15125</v>
      </c>
      <c r="CE11161" s="55" t="s">
        <v>15126</v>
      </c>
      <c r="CF11161" s="32" t="s">
        <v>2328</v>
      </c>
      <c r="CG11161" s="33" t="s">
        <v>85</v>
      </c>
      <c r="CH11161" s="34">
        <v>29835</v>
      </c>
      <c r="CI11161" s="35">
        <v>45717</v>
      </c>
      <c r="CJ11161" s="35"/>
      <c r="CK11161" s="36">
        <v>59670</v>
      </c>
      <c r="CL11161" s="26">
        <f t="shared" si="391"/>
        <v>29835</v>
      </c>
      <c r="CM11161" s="26"/>
      <c r="CR11161" s="26" t="str">
        <f t="shared" si="392"/>
        <v>('마석왕약국(남양주)-T/NP(8)', '125-43-01095', '경기도 남양주시 마석중앙로 66-1 (화도읍)', '8806538013718', '리피칸정 10mg', 29835, '2025-03-01'),</v>
      </c>
    </row>
    <row r="11162" spans="79:96" x14ac:dyDescent="0.25">
      <c r="CA11162" s="29">
        <v>11159</v>
      </c>
      <c r="CB11162" s="50"/>
      <c r="CC11162" s="55" t="s">
        <v>13643</v>
      </c>
      <c r="CD11162" s="31" t="s">
        <v>5713</v>
      </c>
      <c r="CE11162" s="55" t="s">
        <v>13644</v>
      </c>
      <c r="CF11162" s="32" t="s">
        <v>1001</v>
      </c>
      <c r="CG11162" s="33" t="s">
        <v>1002</v>
      </c>
      <c r="CH11162" s="34">
        <v>18960</v>
      </c>
      <c r="CI11162" s="35">
        <v>45717</v>
      </c>
      <c r="CJ11162" s="35"/>
      <c r="CK11162" s="36">
        <v>37920</v>
      </c>
      <c r="CL11162" s="26">
        <f t="shared" si="391"/>
        <v>18960</v>
      </c>
      <c r="CM11162" s="26"/>
      <c r="CR11162" s="26" t="str">
        <f t="shared" si="392"/>
        <v>('맑은약국(서구)-T/F', '801-01-02112', '인천광역시 서구 명가골로 37 (석남동)', '8806538027517', '프라빅정 75mg', 18960, '2025-03-01'),</v>
      </c>
    </row>
    <row r="11163" spans="79:96" x14ac:dyDescent="0.25">
      <c r="CA11163" s="29">
        <v>11160</v>
      </c>
      <c r="CB11163" s="50"/>
      <c r="CC11163" s="55" t="s">
        <v>13643</v>
      </c>
      <c r="CD11163" s="31" t="s">
        <v>5713</v>
      </c>
      <c r="CE11163" s="55" t="s">
        <v>13644</v>
      </c>
      <c r="CF11163" s="32" t="s">
        <v>1545</v>
      </c>
      <c r="CG11163" s="33" t="s">
        <v>1334</v>
      </c>
      <c r="CH11163" s="34">
        <v>7200</v>
      </c>
      <c r="CI11163" s="35">
        <v>45717</v>
      </c>
      <c r="CJ11163" s="35"/>
      <c r="CK11163" s="36">
        <v>14400</v>
      </c>
      <c r="CL11163" s="26">
        <f t="shared" si="391"/>
        <v>7200</v>
      </c>
      <c r="CM11163" s="26"/>
      <c r="CR11163" s="26" t="str">
        <f t="shared" si="392"/>
        <v>('맑은약국(서구)-T/F', '801-01-02112', '인천광역시 서구 명가골로 37 (석남동)', '8806538052410', '에티브정', 7200, '2025-03-01'),</v>
      </c>
    </row>
    <row r="11164" spans="79:96" x14ac:dyDescent="0.25">
      <c r="CA11164" s="29">
        <v>11161</v>
      </c>
      <c r="CB11164" s="50"/>
      <c r="CC11164" s="55" t="s">
        <v>13675</v>
      </c>
      <c r="CD11164" s="31" t="s">
        <v>13676</v>
      </c>
      <c r="CE11164" s="55" t="s">
        <v>15127</v>
      </c>
      <c r="CF11164" s="32" t="s">
        <v>3687</v>
      </c>
      <c r="CG11164" s="33" t="s">
        <v>1593</v>
      </c>
      <c r="CH11164" s="34">
        <v>-31850</v>
      </c>
      <c r="CI11164" s="35">
        <v>45717</v>
      </c>
      <c r="CJ11164" s="35"/>
      <c r="CK11164" s="36">
        <v>-63700</v>
      </c>
      <c r="CL11164" s="26">
        <f t="shared" si="391"/>
        <v>-31850</v>
      </c>
      <c r="CM11164" s="26"/>
      <c r="CR11164" s="26" t="str">
        <f t="shared" si="392"/>
        <v>('메디컬성모약국(마포)-T/P/(2)', '131-27-53870', '서울특별시 마포구 망원동 378-3', '8806538019765', '악세푸정', -31850, '2025-03-01'),</v>
      </c>
    </row>
    <row r="11165" spans="79:96" x14ac:dyDescent="0.25">
      <c r="CA11165" s="29">
        <v>11162</v>
      </c>
      <c r="CB11165" s="50"/>
      <c r="CC11165" s="55" t="s">
        <v>13690</v>
      </c>
      <c r="CD11165" s="31" t="s">
        <v>13691</v>
      </c>
      <c r="CE11165" s="55" t="s">
        <v>13692</v>
      </c>
      <c r="CF11165" s="32" t="s">
        <v>615</v>
      </c>
      <c r="CG11165" s="33" t="s">
        <v>616</v>
      </c>
      <c r="CH11165" s="34">
        <v>15000</v>
      </c>
      <c r="CI11165" s="35">
        <v>45689</v>
      </c>
      <c r="CJ11165" s="35"/>
      <c r="CK11165" s="36">
        <v>30000</v>
      </c>
      <c r="CL11165" s="26">
        <f t="shared" si="391"/>
        <v>15000</v>
      </c>
      <c r="CM11165" s="26"/>
      <c r="CR11165" s="26" t="str">
        <f t="shared" si="392"/>
        <v>('모닝약국(평택)-T/P/P', '414-04-97584', '경기도 평택시 소사2길 4 1층 (소사동)', '8806538015149', '신일폴산정 1mg', 15000, '2025-02-01'),</v>
      </c>
    </row>
    <row r="11166" spans="79:96" x14ac:dyDescent="0.25">
      <c r="CA11166" s="29">
        <v>11163</v>
      </c>
      <c r="CB11166" s="50"/>
      <c r="CC11166" s="55" t="s">
        <v>13690</v>
      </c>
      <c r="CD11166" s="31" t="s">
        <v>13691</v>
      </c>
      <c r="CE11166" s="55" t="s">
        <v>13692</v>
      </c>
      <c r="CF11166" s="32" t="s">
        <v>615</v>
      </c>
      <c r="CG11166" s="33" t="s">
        <v>616</v>
      </c>
      <c r="CH11166" s="34">
        <v>7500</v>
      </c>
      <c r="CI11166" s="35">
        <v>45658</v>
      </c>
      <c r="CJ11166" s="35"/>
      <c r="CK11166" s="36">
        <v>15000</v>
      </c>
      <c r="CL11166" s="26">
        <f t="shared" si="391"/>
        <v>7500</v>
      </c>
      <c r="CM11166" s="26"/>
      <c r="CR11166" s="26" t="str">
        <f t="shared" si="392"/>
        <v>('모닝약국(평택)-T/P/P', '414-04-97584', '경기도 평택시 소사2길 4 1층 (소사동)', '8806538015149', '신일폴산정 1mg', 7500, '2025-01-01'),</v>
      </c>
    </row>
    <row r="11167" spans="79:96" x14ac:dyDescent="0.25">
      <c r="CA11167" s="29">
        <v>11164</v>
      </c>
      <c r="CB11167" s="50"/>
      <c r="CC11167" s="55" t="s">
        <v>13690</v>
      </c>
      <c r="CD11167" s="31" t="s">
        <v>13691</v>
      </c>
      <c r="CE11167" s="55" t="s">
        <v>13692</v>
      </c>
      <c r="CF11167" s="32" t="s">
        <v>2155</v>
      </c>
      <c r="CG11167" s="33" t="s">
        <v>589</v>
      </c>
      <c r="CH11167" s="34">
        <v>95160</v>
      </c>
      <c r="CI11167" s="35">
        <v>45717</v>
      </c>
      <c r="CJ11167" s="35"/>
      <c r="CK11167" s="36">
        <v>190320</v>
      </c>
      <c r="CL11167" s="26">
        <f t="shared" si="391"/>
        <v>95160</v>
      </c>
      <c r="CM11167" s="26"/>
      <c r="CR11167" s="26" t="str">
        <f t="shared" si="392"/>
        <v>('모닝약국(평택)-T/P/P', '414-04-97584', '경기도 평택시 소사2길 4 1층 (소사동)', '8806538048628', '디누보패취10', 95160, '2025-03-01'),</v>
      </c>
    </row>
    <row r="11168" spans="79:96" x14ac:dyDescent="0.25">
      <c r="CA11168" s="29">
        <v>11165</v>
      </c>
      <c r="CB11168" s="50"/>
      <c r="CC11168" s="55" t="s">
        <v>13690</v>
      </c>
      <c r="CD11168" s="31" t="s">
        <v>13691</v>
      </c>
      <c r="CE11168" s="55" t="s">
        <v>13692</v>
      </c>
      <c r="CF11168" s="32" t="s">
        <v>2155</v>
      </c>
      <c r="CG11168" s="33" t="s">
        <v>589</v>
      </c>
      <c r="CH11168" s="34">
        <v>95160</v>
      </c>
      <c r="CI11168" s="35">
        <v>45717</v>
      </c>
      <c r="CJ11168" s="35"/>
      <c r="CK11168" s="36">
        <v>190320</v>
      </c>
      <c r="CL11168" s="26">
        <f t="shared" si="391"/>
        <v>95160</v>
      </c>
      <c r="CM11168" s="26"/>
      <c r="CR11168" s="26" t="str">
        <f t="shared" si="392"/>
        <v>('모닝약국(평택)-T/P/P', '414-04-97584', '경기도 평택시 소사2길 4 1층 (소사동)', '8806538048628', '디누보패취10', 95160, '2025-03-01'),</v>
      </c>
    </row>
    <row r="11169" spans="79:96" x14ac:dyDescent="0.25">
      <c r="CA11169" s="29">
        <v>11166</v>
      </c>
      <c r="CB11169" s="50"/>
      <c r="CC11169" s="55" t="s">
        <v>13690</v>
      </c>
      <c r="CD11169" s="31" t="s">
        <v>13691</v>
      </c>
      <c r="CE11169" s="55" t="s">
        <v>13692</v>
      </c>
      <c r="CF11169" s="32" t="s">
        <v>2155</v>
      </c>
      <c r="CG11169" s="33" t="s">
        <v>589</v>
      </c>
      <c r="CH11169" s="34">
        <v>71370</v>
      </c>
      <c r="CI11169" s="35">
        <v>45717</v>
      </c>
      <c r="CJ11169" s="35"/>
      <c r="CK11169" s="36">
        <v>142740</v>
      </c>
      <c r="CL11169" s="26">
        <f t="shared" si="391"/>
        <v>71370</v>
      </c>
      <c r="CM11169" s="26"/>
      <c r="CR11169" s="26" t="str">
        <f t="shared" si="392"/>
        <v>('모닝약국(평택)-T/P/P', '414-04-97584', '경기도 평택시 소사2길 4 1층 (소사동)', '8806538048628', '디누보패취10', 71370, '2025-03-01'),</v>
      </c>
    </row>
    <row r="11170" spans="79:96" x14ac:dyDescent="0.25">
      <c r="CA11170" s="29">
        <v>11167</v>
      </c>
      <c r="CB11170" s="50"/>
      <c r="CC11170" s="55" t="s">
        <v>13690</v>
      </c>
      <c r="CD11170" s="31" t="s">
        <v>13691</v>
      </c>
      <c r="CE11170" s="55" t="s">
        <v>13692</v>
      </c>
      <c r="CF11170" s="32" t="s">
        <v>2155</v>
      </c>
      <c r="CG11170" s="33" t="s">
        <v>589</v>
      </c>
      <c r="CH11170" s="34">
        <v>47580</v>
      </c>
      <c r="CI11170" s="35">
        <v>45717</v>
      </c>
      <c r="CJ11170" s="35"/>
      <c r="CK11170" s="36">
        <v>95160</v>
      </c>
      <c r="CL11170" s="26">
        <f t="shared" si="391"/>
        <v>47580</v>
      </c>
      <c r="CM11170" s="26"/>
      <c r="CR11170" s="26" t="str">
        <f t="shared" si="392"/>
        <v>('모닝약국(평택)-T/P/P', '414-04-97584', '경기도 평택시 소사2길 4 1층 (소사동)', '8806538048628', '디누보패취10', 47580, '2025-03-01'),</v>
      </c>
    </row>
    <row r="11171" spans="79:96" x14ac:dyDescent="0.25">
      <c r="CA11171" s="29">
        <v>11168</v>
      </c>
      <c r="CB11171" s="50"/>
      <c r="CC11171" s="55" t="s">
        <v>13690</v>
      </c>
      <c r="CD11171" s="31" t="s">
        <v>13691</v>
      </c>
      <c r="CE11171" s="55" t="s">
        <v>13692</v>
      </c>
      <c r="CF11171" s="32" t="s">
        <v>3957</v>
      </c>
      <c r="CG11171" s="33" t="s">
        <v>647</v>
      </c>
      <c r="CH11171" s="34">
        <v>38490</v>
      </c>
      <c r="CI11171" s="35">
        <v>45717</v>
      </c>
      <c r="CJ11171" s="35"/>
      <c r="CK11171" s="36">
        <v>76980</v>
      </c>
      <c r="CL11171" s="26">
        <f t="shared" si="391"/>
        <v>38490</v>
      </c>
      <c r="CM11171" s="26"/>
      <c r="CR11171" s="26" t="str">
        <f t="shared" si="392"/>
        <v>('모닝약국(평택)-T/P/P', '414-04-97584', '경기도 평택시 소사2길 4 1층 (소사동)', '8806538048529', '디누보패취5', 38490, '2025-03-01'),</v>
      </c>
    </row>
    <row r="11172" spans="79:96" x14ac:dyDescent="0.25">
      <c r="CA11172" s="29">
        <v>11169</v>
      </c>
      <c r="CB11172" s="50"/>
      <c r="CC11172" s="55" t="s">
        <v>13690</v>
      </c>
      <c r="CD11172" s="31" t="s">
        <v>13691</v>
      </c>
      <c r="CE11172" s="55" t="s">
        <v>13692</v>
      </c>
      <c r="CF11172" s="32" t="s">
        <v>3957</v>
      </c>
      <c r="CG11172" s="33" t="s">
        <v>647</v>
      </c>
      <c r="CH11172" s="34">
        <v>19245</v>
      </c>
      <c r="CI11172" s="35">
        <v>45717</v>
      </c>
      <c r="CJ11172" s="35"/>
      <c r="CK11172" s="36">
        <v>38490</v>
      </c>
      <c r="CL11172" s="26">
        <f t="shared" si="391"/>
        <v>19245</v>
      </c>
      <c r="CM11172" s="26"/>
      <c r="CR11172" s="26" t="str">
        <f t="shared" si="392"/>
        <v>('모닝약국(평택)-T/P/P', '414-04-97584', '경기도 평택시 소사2길 4 1층 (소사동)', '8806538048529', '디누보패취5', 19245, '2025-03-01'),</v>
      </c>
    </row>
    <row r="11173" spans="79:96" x14ac:dyDescent="0.25">
      <c r="CA11173" s="29">
        <v>11170</v>
      </c>
      <c r="CB11173" s="50"/>
      <c r="CC11173" s="55" t="s">
        <v>13707</v>
      </c>
      <c r="CD11173" s="31" t="s">
        <v>13708</v>
      </c>
      <c r="CE11173" s="55" t="s">
        <v>13709</v>
      </c>
      <c r="CF11173" s="32" t="s">
        <v>1259</v>
      </c>
      <c r="CG11173" s="33" t="s">
        <v>1260</v>
      </c>
      <c r="CH11173" s="31">
        <v>12500</v>
      </c>
      <c r="CI11173" s="35">
        <v>45717</v>
      </c>
      <c r="CJ11173" s="35"/>
      <c r="CK11173" s="56">
        <v>25000</v>
      </c>
      <c r="CL11173" s="26">
        <f t="shared" si="391"/>
        <v>12500</v>
      </c>
      <c r="CM11173" s="26"/>
      <c r="CR11173" s="26" t="str">
        <f t="shared" si="392"/>
        <v>('문타워약국(천안)-T/P/P', '312-32-54002', '충청남도 천안시 동남구 만남로 52 문타워103 (신부동)', '8806538005737', '메코민캡슐 500mcg', 12500, '2025-03-01'),</v>
      </c>
    </row>
    <row r="11174" spans="79:96" x14ac:dyDescent="0.25">
      <c r="CA11174" s="29">
        <v>11171</v>
      </c>
      <c r="CB11174" s="50"/>
      <c r="CC11174" s="55" t="s">
        <v>13710</v>
      </c>
      <c r="CD11174" s="31" t="s">
        <v>13711</v>
      </c>
      <c r="CE11174" s="55" t="s">
        <v>13712</v>
      </c>
      <c r="CF11174" s="32" t="s">
        <v>7467</v>
      </c>
      <c r="CG11174" s="33" t="s">
        <v>1546</v>
      </c>
      <c r="CH11174" s="34">
        <v>133800</v>
      </c>
      <c r="CI11174" s="35">
        <v>45689</v>
      </c>
      <c r="CJ11174" s="35"/>
      <c r="CK11174" s="36">
        <v>267600</v>
      </c>
      <c r="CL11174" s="26">
        <f t="shared" si="391"/>
        <v>133800</v>
      </c>
      <c r="CM11174" s="26"/>
      <c r="CR11174" s="26" t="str">
        <f t="shared" si="392"/>
        <v>('문화약국(부평)T/A', '583-11-02396', '인천광역시 부평구 부평대로 9 101~103호 (부평동)', '8806538017655', '신코나졸캡슐', 133800, '2025-02-01'),</v>
      </c>
    </row>
    <row r="11175" spans="79:96" x14ac:dyDescent="0.25">
      <c r="CA11175" s="29">
        <v>11172</v>
      </c>
      <c r="CB11175" s="50"/>
      <c r="CC11175" s="55" t="s">
        <v>13710</v>
      </c>
      <c r="CD11175" s="31" t="s">
        <v>13711</v>
      </c>
      <c r="CE11175" s="55" t="s">
        <v>13712</v>
      </c>
      <c r="CF11175" s="32" t="s">
        <v>824</v>
      </c>
      <c r="CG11175" s="33" t="s">
        <v>140</v>
      </c>
      <c r="CH11175" s="34">
        <v>57500</v>
      </c>
      <c r="CI11175" s="35">
        <v>45658</v>
      </c>
      <c r="CJ11175" s="35"/>
      <c r="CK11175" s="36">
        <v>115000</v>
      </c>
      <c r="CL11175" s="26">
        <f t="shared" si="391"/>
        <v>57500</v>
      </c>
      <c r="CM11175" s="26"/>
      <c r="CR11175" s="26" t="str">
        <f t="shared" si="392"/>
        <v>('문화약국(부평)T/A', '583-11-02396', '인천광역시 부평구 부평대로 9 101~103호 (부평동)', '8806538000626', '그리펜-에스정 300mg', 57500, '2025-01-01'),</v>
      </c>
    </row>
    <row r="11176" spans="79:96" x14ac:dyDescent="0.25">
      <c r="CA11176" s="29">
        <v>11173</v>
      </c>
      <c r="CB11176" s="50"/>
      <c r="CC11176" s="55" t="s">
        <v>15128</v>
      </c>
      <c r="CD11176" s="31" t="s">
        <v>599</v>
      </c>
      <c r="CE11176" s="55" t="s">
        <v>15129</v>
      </c>
      <c r="CF11176" s="32" t="s">
        <v>1077</v>
      </c>
      <c r="CG11176" s="33" t="s">
        <v>1078</v>
      </c>
      <c r="CH11176" s="31">
        <v>27500</v>
      </c>
      <c r="CI11176" s="35">
        <v>45717</v>
      </c>
      <c r="CJ11176" s="35"/>
      <c r="CK11176" s="56">
        <v>55000</v>
      </c>
      <c r="CL11176" s="26">
        <f t="shared" si="391"/>
        <v>27500</v>
      </c>
      <c r="CM11176" s="26"/>
      <c r="CR11176" s="26" t="str">
        <f t="shared" si="392"/>
        <v>('미건메디컬약국(의정부)-T/NP(4)', '216-40-21436', '경기도 의정부시 평화로 647 107,108호 미건메디컬프라 (의정부동)', '8806538056425', '프로나지액 25mL', 27500, '2025-03-01'),</v>
      </c>
    </row>
    <row r="11177" spans="79:96" x14ac:dyDescent="0.25">
      <c r="CA11177" s="29">
        <v>11174</v>
      </c>
      <c r="CB11177" s="50"/>
      <c r="CC11177" s="55" t="s">
        <v>15130</v>
      </c>
      <c r="CD11177" s="31" t="s">
        <v>4301</v>
      </c>
      <c r="CE11177" s="55" t="s">
        <v>15131</v>
      </c>
      <c r="CF11177" s="32" t="s">
        <v>615</v>
      </c>
      <c r="CG11177" s="33" t="s">
        <v>616</v>
      </c>
      <c r="CH11177" s="34">
        <v>22500</v>
      </c>
      <c r="CI11177" s="35">
        <v>45717</v>
      </c>
      <c r="CJ11177" s="35"/>
      <c r="CK11177" s="36">
        <v>45000</v>
      </c>
      <c r="CL11177" s="26">
        <f t="shared" si="391"/>
        <v>22500</v>
      </c>
      <c r="CM11177" s="26"/>
      <c r="CR11177" s="26" t="str">
        <f t="shared" si="392"/>
        <v>('미금프라자약국-T/GP(3)', '129-21-65920', '경기도 성남시 분당구 돌마로 75 미금프라자 105호 (금곡동)', '8806538015149', '신일폴산정 1mg', 22500, '2025-03-01'),</v>
      </c>
    </row>
    <row r="11178" spans="79:96" x14ac:dyDescent="0.25">
      <c r="CA11178" s="29">
        <v>11175</v>
      </c>
      <c r="CB11178" s="50"/>
      <c r="CC11178" s="55" t="s">
        <v>13737</v>
      </c>
      <c r="CD11178" s="31" t="s">
        <v>1745</v>
      </c>
      <c r="CE11178" s="55" t="s">
        <v>13738</v>
      </c>
      <c r="CF11178" s="32" t="s">
        <v>2328</v>
      </c>
      <c r="CG11178" s="33" t="s">
        <v>85</v>
      </c>
      <c r="CH11178" s="34">
        <v>19890</v>
      </c>
      <c r="CI11178" s="35">
        <v>45717</v>
      </c>
      <c r="CJ11178" s="35"/>
      <c r="CK11178" s="36">
        <v>39780</v>
      </c>
      <c r="CL11178" s="26">
        <f t="shared" si="391"/>
        <v>19890</v>
      </c>
      <c r="CM11178" s="26"/>
      <c r="CR11178" s="26" t="str">
        <f t="shared" si="392"/>
        <v>('미사약국(하남)-NP(A1)', '670-44-00953', '경기도 하남시 미사강변중앙로 220 102호 우성미사타워 (망월동)', '8806538013718', '리피칸정 10mg', 19890, '2025-03-01'),</v>
      </c>
    </row>
    <row r="11179" spans="79:96" x14ac:dyDescent="0.25">
      <c r="CA11179" s="29">
        <v>11176</v>
      </c>
      <c r="CB11179" s="50"/>
      <c r="CC11179" s="55" t="s">
        <v>13737</v>
      </c>
      <c r="CD11179" s="31" t="s">
        <v>1745</v>
      </c>
      <c r="CE11179" s="55" t="s">
        <v>13738</v>
      </c>
      <c r="CF11179" s="32" t="s">
        <v>2328</v>
      </c>
      <c r="CG11179" s="33" t="s">
        <v>85</v>
      </c>
      <c r="CH11179" s="34">
        <v>29835</v>
      </c>
      <c r="CI11179" s="35">
        <v>45717</v>
      </c>
      <c r="CJ11179" s="35"/>
      <c r="CK11179" s="36">
        <v>59670</v>
      </c>
      <c r="CL11179" s="26">
        <f t="shared" si="391"/>
        <v>29835</v>
      </c>
      <c r="CM11179" s="26"/>
      <c r="CR11179" s="26" t="str">
        <f t="shared" si="392"/>
        <v>('미사약국(하남)-NP(A1)', '670-44-00953', '경기도 하남시 미사강변중앙로 220 102호 우성미사타워 (망월동)', '8806538013718', '리피칸정 10mg', 29835, '2025-03-01'),</v>
      </c>
    </row>
    <row r="11180" spans="79:96" x14ac:dyDescent="0.25">
      <c r="CA11180" s="29">
        <v>11177</v>
      </c>
      <c r="CB11180" s="50"/>
      <c r="CC11180" s="55" t="s">
        <v>13737</v>
      </c>
      <c r="CD11180" s="31" t="s">
        <v>1745</v>
      </c>
      <c r="CE11180" s="55" t="s">
        <v>13738</v>
      </c>
      <c r="CF11180" s="32" t="s">
        <v>2328</v>
      </c>
      <c r="CG11180" s="33" t="s">
        <v>85</v>
      </c>
      <c r="CH11180" s="34">
        <v>19890</v>
      </c>
      <c r="CI11180" s="35">
        <v>45717</v>
      </c>
      <c r="CJ11180" s="35"/>
      <c r="CK11180" s="36">
        <v>39780</v>
      </c>
      <c r="CL11180" s="26">
        <f t="shared" si="391"/>
        <v>19890</v>
      </c>
      <c r="CM11180" s="26"/>
      <c r="CR11180" s="26" t="str">
        <f t="shared" si="392"/>
        <v>('미사약국(하남)-NP(A1)', '670-44-00953', '경기도 하남시 미사강변중앙로 220 102호 우성미사타워 (망월동)', '8806538013718', '리피칸정 10mg', 19890, '2025-03-01'),</v>
      </c>
    </row>
    <row r="11181" spans="79:96" x14ac:dyDescent="0.25">
      <c r="CA11181" s="29">
        <v>11178</v>
      </c>
      <c r="CB11181" s="50"/>
      <c r="CC11181" s="55" t="s">
        <v>13737</v>
      </c>
      <c r="CD11181" s="31" t="s">
        <v>1745</v>
      </c>
      <c r="CE11181" s="55" t="s">
        <v>13738</v>
      </c>
      <c r="CF11181" s="32" t="s">
        <v>2328</v>
      </c>
      <c r="CG11181" s="33" t="s">
        <v>85</v>
      </c>
      <c r="CH11181" s="34">
        <v>19890</v>
      </c>
      <c r="CI11181" s="35">
        <v>45717</v>
      </c>
      <c r="CJ11181" s="35"/>
      <c r="CK11181" s="36">
        <v>39780</v>
      </c>
      <c r="CL11181" s="26">
        <f t="shared" si="391"/>
        <v>19890</v>
      </c>
      <c r="CM11181" s="26"/>
      <c r="CR11181" s="26" t="str">
        <f t="shared" si="392"/>
        <v>('미사약국(하남)-NP(A1)', '670-44-00953', '경기도 하남시 미사강변중앙로 220 102호 우성미사타워 (망월동)', '8806538013718', '리피칸정 10mg', 19890, '2025-03-01'),</v>
      </c>
    </row>
    <row r="11182" spans="79:96" x14ac:dyDescent="0.25">
      <c r="CA11182" s="29">
        <v>11179</v>
      </c>
      <c r="CB11182" s="50"/>
      <c r="CC11182" s="55" t="s">
        <v>13737</v>
      </c>
      <c r="CD11182" s="31" t="s">
        <v>1745</v>
      </c>
      <c r="CE11182" s="55" t="s">
        <v>13738</v>
      </c>
      <c r="CF11182" s="32" t="s">
        <v>7467</v>
      </c>
      <c r="CG11182" s="33" t="s">
        <v>1546</v>
      </c>
      <c r="CH11182" s="34">
        <v>26760</v>
      </c>
      <c r="CI11182" s="35">
        <v>45717</v>
      </c>
      <c r="CJ11182" s="35"/>
      <c r="CK11182" s="36">
        <v>53520</v>
      </c>
      <c r="CL11182" s="26">
        <f t="shared" si="391"/>
        <v>26760</v>
      </c>
      <c r="CM11182" s="26"/>
      <c r="CR11182" s="26" t="str">
        <f t="shared" si="392"/>
        <v>('미사약국(하남)-NP(A1)', '670-44-00953', '경기도 하남시 미사강변중앙로 220 102호 우성미사타워 (망월동)', '8806538017655', '신코나졸캡슐', 26760, '2025-03-01'),</v>
      </c>
    </row>
    <row r="11183" spans="79:96" x14ac:dyDescent="0.25">
      <c r="CA11183" s="29">
        <v>11180</v>
      </c>
      <c r="CB11183" s="50"/>
      <c r="CC11183" s="55" t="s">
        <v>13737</v>
      </c>
      <c r="CD11183" s="31" t="s">
        <v>1745</v>
      </c>
      <c r="CE11183" s="55" t="s">
        <v>13738</v>
      </c>
      <c r="CF11183" s="32" t="s">
        <v>824</v>
      </c>
      <c r="CG11183" s="33" t="s">
        <v>140</v>
      </c>
      <c r="CH11183" s="34">
        <v>28750</v>
      </c>
      <c r="CI11183" s="35">
        <v>45689</v>
      </c>
      <c r="CJ11183" s="35"/>
      <c r="CK11183" s="36">
        <v>57500</v>
      </c>
      <c r="CL11183" s="26">
        <f t="shared" si="391"/>
        <v>28750</v>
      </c>
      <c r="CM11183" s="26"/>
      <c r="CR11183" s="26" t="str">
        <f t="shared" si="392"/>
        <v>('미사약국(하남)-NP(A1)', '670-44-00953', '경기도 하남시 미사강변중앙로 220 102호 우성미사타워 (망월동)', '8806538000626', '그리펜-에스정 300mg', 28750, '2025-02-01'),</v>
      </c>
    </row>
    <row r="11184" spans="79:96" x14ac:dyDescent="0.25">
      <c r="CA11184" s="29">
        <v>11181</v>
      </c>
      <c r="CB11184" s="50"/>
      <c r="CC11184" s="55" t="s">
        <v>15132</v>
      </c>
      <c r="CD11184" s="31" t="s">
        <v>15133</v>
      </c>
      <c r="CE11184" s="55" t="s">
        <v>15134</v>
      </c>
      <c r="CF11184" s="32" t="s">
        <v>615</v>
      </c>
      <c r="CG11184" s="33" t="s">
        <v>616</v>
      </c>
      <c r="CH11184" s="34">
        <v>7500</v>
      </c>
      <c r="CI11184" s="35">
        <v>45658</v>
      </c>
      <c r="CJ11184" s="35"/>
      <c r="CK11184" s="36">
        <v>15000</v>
      </c>
      <c r="CL11184" s="26">
        <f t="shared" si="391"/>
        <v>7500</v>
      </c>
      <c r="CM11184" s="26"/>
      <c r="CR11184" s="26" t="str">
        <f t="shared" si="392"/>
        <v>('미성약국(김포)-T/T(일)', '510-32-10025', '경기도 김포시 청송로 26 청송현대쇼핑센타 상가 103호 (장기동)', '8806538015149', '신일폴산정 1mg', 7500, '2025-01-01'),</v>
      </c>
    </row>
    <row r="11185" spans="79:96" x14ac:dyDescent="0.25">
      <c r="CA11185" s="29">
        <v>11182</v>
      </c>
      <c r="CB11185" s="50"/>
      <c r="CC11185" s="55" t="s">
        <v>15135</v>
      </c>
      <c r="CD11185" s="31" t="s">
        <v>12580</v>
      </c>
      <c r="CE11185" s="55" t="s">
        <v>15136</v>
      </c>
      <c r="CF11185" s="32" t="s">
        <v>2013</v>
      </c>
      <c r="CG11185" s="33" t="s">
        <v>1391</v>
      </c>
      <c r="CH11185" s="34">
        <v>2850</v>
      </c>
      <c r="CI11185" s="35">
        <v>45717</v>
      </c>
      <c r="CJ11185" s="35"/>
      <c r="CK11185" s="36">
        <v>5700</v>
      </c>
      <c r="CL11185" s="26">
        <f t="shared" si="391"/>
        <v>2850</v>
      </c>
      <c r="CM11185" s="26"/>
      <c r="CR11185" s="26" t="str">
        <f t="shared" si="392"/>
        <v>('미즈정문약국(강서)-T/W(일)', '108-31-65179', '서울특별시 강서구 강서로 299 1층 (내발산동)', '8806538026510', '티니다진정 500mg', 2850, '2025-03-01'),</v>
      </c>
    </row>
    <row r="11186" spans="79:96" x14ac:dyDescent="0.25">
      <c r="CA11186" s="29">
        <v>11183</v>
      </c>
      <c r="CB11186" s="50"/>
      <c r="CC11186" s="55" t="s">
        <v>15137</v>
      </c>
      <c r="CD11186" s="31" t="s">
        <v>15138</v>
      </c>
      <c r="CE11186" s="55" t="s">
        <v>15139</v>
      </c>
      <c r="CF11186" s="32" t="s">
        <v>615</v>
      </c>
      <c r="CG11186" s="33" t="s">
        <v>616</v>
      </c>
      <c r="CH11186" s="34">
        <v>7500</v>
      </c>
      <c r="CI11186" s="35">
        <v>45717</v>
      </c>
      <c r="CJ11186" s="35"/>
      <c r="CK11186" s="36">
        <v>15000</v>
      </c>
      <c r="CL11186" s="26">
        <f t="shared" si="391"/>
        <v>7500</v>
      </c>
      <c r="CM11186" s="26"/>
      <c r="CR11186" s="26" t="str">
        <f t="shared" si="392"/>
        <v>('민우약국(군포)T/U', '123-36-07533', '경기도 군포시 군포로761번길 20 (산본동)', '8806538015149', '신일폴산정 1mg', 7500, '2025-03-01'),</v>
      </c>
    </row>
    <row r="11187" spans="79:96" x14ac:dyDescent="0.25">
      <c r="CA11187" s="29">
        <v>11184</v>
      </c>
      <c r="CB11187" s="50"/>
      <c r="CC11187" s="55" t="s">
        <v>13776</v>
      </c>
      <c r="CD11187" s="31" t="s">
        <v>10521</v>
      </c>
      <c r="CE11187" s="55" t="s">
        <v>13777</v>
      </c>
      <c r="CF11187" s="32" t="s">
        <v>1424</v>
      </c>
      <c r="CG11187" s="33" t="s">
        <v>438</v>
      </c>
      <c r="CH11187" s="34">
        <v>-20580</v>
      </c>
      <c r="CI11187" s="35">
        <v>45717</v>
      </c>
      <c r="CJ11187" s="35"/>
      <c r="CK11187" s="36">
        <v>-41160</v>
      </c>
      <c r="CL11187" s="26">
        <f t="shared" si="391"/>
        <v>-20580</v>
      </c>
      <c r="CM11187" s="26"/>
      <c r="CR11187" s="26" t="str">
        <f t="shared" si="392"/>
        <v>('밝은미소약국(봉천)T/U/이', '545-06-01464', '서울특별시 관악구 양녕로 46 메카플러스 1층 107호 (봉천동)', '8806538044026', '하이엘정 20mg', -20580, '2025-03-01'),</v>
      </c>
    </row>
    <row r="11188" spans="79:96" x14ac:dyDescent="0.25">
      <c r="CA11188" s="29">
        <v>11185</v>
      </c>
      <c r="CB11188" s="50"/>
      <c r="CC11188" s="55" t="s">
        <v>13808</v>
      </c>
      <c r="CD11188" s="31" t="s">
        <v>13809</v>
      </c>
      <c r="CE11188" s="55" t="s">
        <v>15140</v>
      </c>
      <c r="CF11188" s="32" t="s">
        <v>1032</v>
      </c>
      <c r="CG11188" s="33" t="s">
        <v>948</v>
      </c>
      <c r="CH11188" s="34">
        <v>22000</v>
      </c>
      <c r="CI11188" s="35">
        <v>45717</v>
      </c>
      <c r="CJ11188" s="35"/>
      <c r="CK11188" s="36">
        <v>44000</v>
      </c>
      <c r="CL11188" s="26">
        <f t="shared" si="391"/>
        <v>22000</v>
      </c>
      <c r="CM11188" s="26"/>
      <c r="CR11188" s="26" t="str">
        <f t="shared" si="392"/>
        <v>('백제온누리약국(안산)-T/Z/(일)', '134-27-87573', '경기도 안산시 단원구 원곡2동 846-3 반월종합상가C동1층AA-13호', '8806538014029', '신일엠정 500mg', 22000, '2025-03-01'),</v>
      </c>
    </row>
    <row r="11189" spans="79:96" x14ac:dyDescent="0.25">
      <c r="CA11189" s="29">
        <v>11186</v>
      </c>
      <c r="CB11189" s="50"/>
      <c r="CC11189" s="55" t="s">
        <v>13835</v>
      </c>
      <c r="CD11189" s="31" t="s">
        <v>13836</v>
      </c>
      <c r="CE11189" s="55" t="s">
        <v>13837</v>
      </c>
      <c r="CF11189" s="32" t="s">
        <v>1017</v>
      </c>
      <c r="CG11189" s="33" t="s">
        <v>1018</v>
      </c>
      <c r="CH11189" s="34">
        <v>15000</v>
      </c>
      <c r="CI11189" s="35">
        <v>45717</v>
      </c>
      <c r="CJ11189" s="35"/>
      <c r="CK11189" s="36">
        <v>30000</v>
      </c>
      <c r="CL11189" s="26">
        <f t="shared" si="391"/>
        <v>15000</v>
      </c>
      <c r="CM11189" s="26"/>
      <c r="CR11189" s="26" t="str">
        <f t="shared" si="392"/>
        <v>('별약국(양평)-T/NP(8)', '157-17-01491', '경기도 양평군 시민로 37-1 (양평읍)', '8806538015835', '신일이부프로펜정 400mg', 15000, '2025-03-01'),</v>
      </c>
    </row>
    <row r="11190" spans="79:96" x14ac:dyDescent="0.25">
      <c r="CA11190" s="29">
        <v>11187</v>
      </c>
      <c r="CB11190" s="50"/>
      <c r="CC11190" s="55" t="s">
        <v>13843</v>
      </c>
      <c r="CD11190" s="31" t="s">
        <v>13844</v>
      </c>
      <c r="CE11190" s="55" t="s">
        <v>13845</v>
      </c>
      <c r="CF11190" s="32" t="s">
        <v>7611</v>
      </c>
      <c r="CG11190" s="33" t="s">
        <v>1367</v>
      </c>
      <c r="CH11190" s="34">
        <v>3780</v>
      </c>
      <c r="CI11190" s="35">
        <v>45717</v>
      </c>
      <c r="CJ11190" s="35"/>
      <c r="CK11190" s="36">
        <v>7560</v>
      </c>
      <c r="CL11190" s="26">
        <f t="shared" si="391"/>
        <v>3780</v>
      </c>
      <c r="CM11190" s="26"/>
      <c r="CR11190" s="26" t="str">
        <f t="shared" si="392"/>
        <v>('보건약국(광명)T/S', '133-25-00512', '경기도 광명시 철산로30번길 9 광명프라자빌딩 114호 (철산동)', '8806538054612', '베포케어정', 3780, '2025-03-01'),</v>
      </c>
    </row>
    <row r="11191" spans="79:96" x14ac:dyDescent="0.25">
      <c r="CA11191" s="29">
        <v>11188</v>
      </c>
      <c r="CB11191" s="50"/>
      <c r="CC11191" s="55" t="s">
        <v>13852</v>
      </c>
      <c r="CD11191" s="31" t="s">
        <v>719</v>
      </c>
      <c r="CE11191" s="55" t="s">
        <v>13853</v>
      </c>
      <c r="CF11191" s="32" t="s">
        <v>7467</v>
      </c>
      <c r="CG11191" s="33" t="s">
        <v>1546</v>
      </c>
      <c r="CH11191" s="34">
        <v>26760</v>
      </c>
      <c r="CI11191" s="35">
        <v>45717</v>
      </c>
      <c r="CJ11191" s="35"/>
      <c r="CK11191" s="36">
        <v>53520</v>
      </c>
      <c r="CL11191" s="26">
        <f t="shared" si="391"/>
        <v>26760</v>
      </c>
      <c r="CM11191" s="26"/>
      <c r="CR11191" s="26" t="str">
        <f t="shared" si="392"/>
        <v>('보원약국(남양주)-T/NP(A1)', '132-10-27436', '경기도 남양주시 덕소로 93 희빌딩1층B (와부읍)', '8806538017655', '신코나졸캡슐', 26760, '2025-03-01'),</v>
      </c>
    </row>
    <row r="11192" spans="79:96" x14ac:dyDescent="0.25">
      <c r="CA11192" s="29">
        <v>11189</v>
      </c>
      <c r="CB11192" s="50"/>
      <c r="CC11192" s="55" t="s">
        <v>13852</v>
      </c>
      <c r="CD11192" s="31" t="s">
        <v>719</v>
      </c>
      <c r="CE11192" s="55" t="s">
        <v>13853</v>
      </c>
      <c r="CF11192" s="32" t="s">
        <v>8086</v>
      </c>
      <c r="CG11192" s="33" t="s">
        <v>1764</v>
      </c>
      <c r="CH11192" s="34">
        <v>161385</v>
      </c>
      <c r="CI11192" s="35">
        <v>45689</v>
      </c>
      <c r="CJ11192" s="35"/>
      <c r="CK11192" s="36">
        <v>322770</v>
      </c>
      <c r="CL11192" s="26">
        <f t="shared" si="391"/>
        <v>161385</v>
      </c>
      <c r="CM11192" s="26"/>
      <c r="CR11192" s="26" t="str">
        <f t="shared" si="392"/>
        <v>('보원약국(남양주)-T/NP(A1)', '132-10-27436', '경기도 남양주시 덕소로 93 희빌딩1층B (와부읍)', '8806538062228', '자누메티아정50/500mg', 161385, '2025-02-01'),</v>
      </c>
    </row>
    <row r="11193" spans="79:96" x14ac:dyDescent="0.25">
      <c r="CA11193" s="29">
        <v>11190</v>
      </c>
      <c r="CB11193" s="50"/>
      <c r="CC11193" s="55" t="s">
        <v>13852</v>
      </c>
      <c r="CD11193" s="31" t="s">
        <v>719</v>
      </c>
      <c r="CE11193" s="55" t="s">
        <v>13853</v>
      </c>
      <c r="CF11193" s="32" t="s">
        <v>2151</v>
      </c>
      <c r="CG11193" s="33" t="s">
        <v>61</v>
      </c>
      <c r="CH11193" s="34">
        <v>128750</v>
      </c>
      <c r="CI11193" s="35">
        <v>45658</v>
      </c>
      <c r="CJ11193" s="35"/>
      <c r="CK11193" s="36">
        <v>257500</v>
      </c>
      <c r="CL11193" s="26">
        <f t="shared" si="391"/>
        <v>128750</v>
      </c>
      <c r="CM11193" s="26"/>
      <c r="CR11193" s="26" t="str">
        <f t="shared" si="392"/>
        <v>('보원약국(남양주)-T/NP(A1)', '132-10-27436', '경기도 남양주시 덕소로 93 희빌딩1층B (와부읍)', '8806538000220', '가모피드정 5mg', 128750, '2025-01-01'),</v>
      </c>
    </row>
    <row r="11194" spans="79:96" x14ac:dyDescent="0.25">
      <c r="CA11194" s="29">
        <v>11191</v>
      </c>
      <c r="CB11194" s="50"/>
      <c r="CC11194" s="55" t="s">
        <v>13852</v>
      </c>
      <c r="CD11194" s="31" t="s">
        <v>719</v>
      </c>
      <c r="CE11194" s="55" t="s">
        <v>13853</v>
      </c>
      <c r="CF11194" s="32" t="s">
        <v>3004</v>
      </c>
      <c r="CG11194" s="33" t="s">
        <v>1576</v>
      </c>
      <c r="CH11194" s="34">
        <v>27510</v>
      </c>
      <c r="CI11194" s="35">
        <v>45717</v>
      </c>
      <c r="CJ11194" s="35"/>
      <c r="CK11194" s="36">
        <v>55020</v>
      </c>
      <c r="CL11194" s="26">
        <f t="shared" si="391"/>
        <v>27510</v>
      </c>
      <c r="CM11194" s="26"/>
      <c r="CR11194" s="26" t="str">
        <f t="shared" si="392"/>
        <v>('보원약국(남양주)-T/NP(A1)', '132-10-27436', '경기도 남양주시 덕소로 93 희빌딩1층B (와부읍)', '8806538060736', '포시글리정 10mg', 27510, '2025-03-01'),</v>
      </c>
    </row>
    <row r="11195" spans="79:96" x14ac:dyDescent="0.25">
      <c r="CA11195" s="29">
        <v>11192</v>
      </c>
      <c r="CB11195" s="50"/>
      <c r="CC11195" s="55" t="s">
        <v>13863</v>
      </c>
      <c r="CD11195" s="31" t="s">
        <v>13864</v>
      </c>
      <c r="CE11195" s="55" t="s">
        <v>15141</v>
      </c>
      <c r="CF11195" s="32" t="s">
        <v>2540</v>
      </c>
      <c r="CG11195" s="33" t="s">
        <v>2169</v>
      </c>
      <c r="CH11195" s="34">
        <v>-28500</v>
      </c>
      <c r="CI11195" s="35">
        <v>45717</v>
      </c>
      <c r="CJ11195" s="35"/>
      <c r="CK11195" s="36">
        <v>-57000</v>
      </c>
      <c r="CL11195" s="26">
        <f t="shared" si="391"/>
        <v>-28500</v>
      </c>
      <c r="CM11195" s="26"/>
      <c r="CR11195" s="26" t="str">
        <f t="shared" si="392"/>
        <v>('봄빛약국(광명)-T/S', '123-05-81505', '경기도 광명시 광명동 126-19', '8806538010021', '신일디클로페낙나트륨정 50mg', -28500, '2025-03-01'),</v>
      </c>
    </row>
    <row r="11196" spans="79:96" x14ac:dyDescent="0.25">
      <c r="CA11196" s="29">
        <v>11193</v>
      </c>
      <c r="CB11196" s="50"/>
      <c r="CC11196" s="55" t="s">
        <v>13892</v>
      </c>
      <c r="CD11196" s="31" t="s">
        <v>12290</v>
      </c>
      <c r="CE11196" s="55" t="s">
        <v>13893</v>
      </c>
      <c r="CF11196" s="32" t="s">
        <v>1493</v>
      </c>
      <c r="CG11196" s="33" t="s">
        <v>1275</v>
      </c>
      <c r="CH11196" s="34">
        <v>11460</v>
      </c>
      <c r="CI11196" s="35">
        <v>45717</v>
      </c>
      <c r="CJ11196" s="35"/>
      <c r="CK11196" s="36">
        <v>22920</v>
      </c>
      <c r="CL11196" s="26">
        <f t="shared" si="391"/>
        <v>11460</v>
      </c>
      <c r="CM11196" s="26"/>
      <c r="CR11196" s="26" t="str">
        <f t="shared" si="392"/>
        <v>('부천메디칼약국(부천)-T/N(일)', '130-41-76731', '경기도 부천시 원미구 부천로90번길 8 (원미동)', '8806538051024', '신에소메정20mg', 11460, '2025-03-01'),</v>
      </c>
    </row>
    <row r="11197" spans="79:96" x14ac:dyDescent="0.25">
      <c r="CA11197" s="29">
        <v>11194</v>
      </c>
      <c r="CB11197" s="50"/>
      <c r="CC11197" s="55" t="s">
        <v>13892</v>
      </c>
      <c r="CD11197" s="31" t="s">
        <v>12290</v>
      </c>
      <c r="CE11197" s="55" t="s">
        <v>13893</v>
      </c>
      <c r="CF11197" s="32" t="s">
        <v>1493</v>
      </c>
      <c r="CG11197" s="33" t="s">
        <v>1275</v>
      </c>
      <c r="CH11197" s="34">
        <v>11460</v>
      </c>
      <c r="CI11197" s="35">
        <v>45717</v>
      </c>
      <c r="CJ11197" s="35"/>
      <c r="CK11197" s="36">
        <v>22920</v>
      </c>
      <c r="CL11197" s="26">
        <f t="shared" si="391"/>
        <v>11460</v>
      </c>
      <c r="CM11197" s="26"/>
      <c r="CR11197" s="26" t="str">
        <f t="shared" si="392"/>
        <v>('부천메디칼약국(부천)-T/N(일)', '130-41-76731', '경기도 부천시 원미구 부천로90번길 8 (원미동)', '8806538051024', '신에소메정20mg', 11460, '2025-03-01'),</v>
      </c>
    </row>
    <row r="11198" spans="79:96" x14ac:dyDescent="0.25">
      <c r="CA11198" s="29">
        <v>11195</v>
      </c>
      <c r="CB11198" s="50"/>
      <c r="CC11198" s="55" t="s">
        <v>13892</v>
      </c>
      <c r="CD11198" s="31" t="s">
        <v>12290</v>
      </c>
      <c r="CE11198" s="55" t="s">
        <v>13893</v>
      </c>
      <c r="CF11198" s="32" t="s">
        <v>2027</v>
      </c>
      <c r="CG11198" s="33" t="s">
        <v>1080</v>
      </c>
      <c r="CH11198" s="34">
        <v>16050</v>
      </c>
      <c r="CI11198" s="35">
        <v>45717</v>
      </c>
      <c r="CJ11198" s="35"/>
      <c r="CK11198" s="36">
        <v>32100</v>
      </c>
      <c r="CL11198" s="26">
        <f t="shared" si="391"/>
        <v>16050</v>
      </c>
      <c r="CM11198" s="26"/>
      <c r="CR11198" s="26" t="str">
        <f t="shared" si="392"/>
        <v>('부천메디칼약국(부천)-T/N(일)', '130-41-76731', '경기도 부천시 원미구 부천로90번길 8 (원미동)', '8806538021331', '엑세트라세미정', 16050, '2025-03-01'),</v>
      </c>
    </row>
    <row r="11199" spans="79:96" x14ac:dyDescent="0.25">
      <c r="CA11199" s="29">
        <v>11196</v>
      </c>
      <c r="CB11199" s="50"/>
      <c r="CC11199" s="55" t="s">
        <v>13894</v>
      </c>
      <c r="CD11199" s="31" t="s">
        <v>13895</v>
      </c>
      <c r="CE11199" s="55" t="s">
        <v>13896</v>
      </c>
      <c r="CF11199" s="32" t="s">
        <v>615</v>
      </c>
      <c r="CG11199" s="33" t="s">
        <v>616</v>
      </c>
      <c r="CH11199" s="34">
        <v>7500</v>
      </c>
      <c r="CI11199" s="35">
        <v>45717</v>
      </c>
      <c r="CJ11199" s="35"/>
      <c r="CK11199" s="36">
        <v>15000</v>
      </c>
      <c r="CL11199" s="26">
        <f t="shared" si="391"/>
        <v>7500</v>
      </c>
      <c r="CM11199" s="26"/>
      <c r="CR11199" s="26" t="str">
        <f t="shared" si="392"/>
        <v>('부천우리365약국-T/L', '772-62-00874', '경기도 부천시 오정구 소사로 722 103호 (원종동)', '8806538015149', '신일폴산정 1mg', 7500, '2025-03-01'),</v>
      </c>
    </row>
    <row r="11200" spans="79:96" x14ac:dyDescent="0.25">
      <c r="CA11200" s="29">
        <v>11197</v>
      </c>
      <c r="CB11200" s="50"/>
      <c r="CC11200" s="55" t="s">
        <v>13945</v>
      </c>
      <c r="CD11200" s="31" t="s">
        <v>13946</v>
      </c>
      <c r="CE11200" s="55" t="s">
        <v>13947</v>
      </c>
      <c r="CF11200" s="32" t="s">
        <v>1041</v>
      </c>
      <c r="CG11200" s="33" t="s">
        <v>1004</v>
      </c>
      <c r="CH11200" s="31">
        <v>30000</v>
      </c>
      <c r="CI11200" s="35">
        <v>45717</v>
      </c>
      <c r="CJ11200" s="35"/>
      <c r="CK11200" s="56">
        <v>60000</v>
      </c>
      <c r="CL11200" s="26">
        <f t="shared" si="391"/>
        <v>30000</v>
      </c>
      <c r="CM11200" s="26"/>
      <c r="CR11200" s="26" t="str">
        <f t="shared" si="392"/>
        <v>('삼성약국(평택)-T/P/P', '305-19-57977', '경기도 평택시 중앙로 335 (비전동)', '8806538014647', '신일티아민염산염정 10mg', 30000, '2025-03-01'),</v>
      </c>
    </row>
    <row r="11201" spans="79:96" x14ac:dyDescent="0.25">
      <c r="CA11201" s="29">
        <v>11198</v>
      </c>
      <c r="CB11201" s="50"/>
      <c r="CC11201" s="55" t="s">
        <v>13945</v>
      </c>
      <c r="CD11201" s="31" t="s">
        <v>13946</v>
      </c>
      <c r="CE11201" s="55" t="s">
        <v>13947</v>
      </c>
      <c r="CF11201" s="32" t="s">
        <v>732</v>
      </c>
      <c r="CG11201" s="33" t="s">
        <v>733</v>
      </c>
      <c r="CH11201" s="34">
        <v>57500</v>
      </c>
      <c r="CI11201" s="35">
        <v>45689</v>
      </c>
      <c r="CJ11201" s="35"/>
      <c r="CK11201" s="36">
        <v>115000</v>
      </c>
      <c r="CL11201" s="26">
        <f t="shared" si="391"/>
        <v>57500</v>
      </c>
      <c r="CM11201" s="26"/>
      <c r="CR11201" s="26" t="str">
        <f t="shared" si="392"/>
        <v>('삼성약국(평택)-T/P/P', '305-19-57977', '경기도 평택시 중앙로 335 (비전동)', '8806538017259', '신일피리독신정 50mg', 57500, '2025-02-01'),</v>
      </c>
    </row>
    <row r="11202" spans="79:96" x14ac:dyDescent="0.25">
      <c r="CA11202" s="29">
        <v>11199</v>
      </c>
      <c r="CB11202" s="50"/>
      <c r="CC11202" s="55" t="s">
        <v>13948</v>
      </c>
      <c r="CD11202" s="31" t="s">
        <v>13949</v>
      </c>
      <c r="CE11202" s="55" t="s">
        <v>13950</v>
      </c>
      <c r="CF11202" s="32" t="s">
        <v>732</v>
      </c>
      <c r="CG11202" s="33" t="s">
        <v>733</v>
      </c>
      <c r="CH11202" s="34">
        <v>5750</v>
      </c>
      <c r="CI11202" s="35">
        <v>45658</v>
      </c>
      <c r="CJ11202" s="35"/>
      <c r="CK11202" s="36">
        <v>11500</v>
      </c>
      <c r="CL11202" s="26">
        <f t="shared" si="391"/>
        <v>5750</v>
      </c>
      <c r="CM11202" s="26"/>
      <c r="CR11202" s="26" t="str">
        <f t="shared" si="392"/>
        <v>('삼육정문약국(동대문)-T/NP(9)', '539-11-01876', '서울특별시 동대문구 망우로 86 1 (휘경동)', '8806538017259', '신일피리독신정 50mg', 5750, '2025-01-01'),</v>
      </c>
    </row>
    <row r="11203" spans="79:96" x14ac:dyDescent="0.25">
      <c r="CA11203" s="29">
        <v>11200</v>
      </c>
      <c r="CB11203" s="50"/>
      <c r="CC11203" s="55" t="s">
        <v>13948</v>
      </c>
      <c r="CD11203" s="31" t="s">
        <v>13949</v>
      </c>
      <c r="CE11203" s="55" t="s">
        <v>13950</v>
      </c>
      <c r="CF11203" s="32" t="s">
        <v>732</v>
      </c>
      <c r="CG11203" s="33" t="s">
        <v>733</v>
      </c>
      <c r="CH11203" s="34">
        <v>11500</v>
      </c>
      <c r="CI11203" s="35">
        <v>45717</v>
      </c>
      <c r="CJ11203" s="35"/>
      <c r="CK11203" s="36">
        <v>23000</v>
      </c>
      <c r="CL11203" s="26">
        <f t="shared" si="391"/>
        <v>11500</v>
      </c>
      <c r="CM11203" s="26"/>
      <c r="CR11203" s="26" t="str">
        <f t="shared" si="392"/>
        <v>('삼육정문약국(동대문)-T/NP(9)', '539-11-01876', '서울특별시 동대문구 망우로 86 1 (휘경동)', '8806538017259', '신일피리독신정 50mg', 11500, '2025-03-01'),</v>
      </c>
    </row>
    <row r="11204" spans="79:96" x14ac:dyDescent="0.25">
      <c r="CA11204" s="29">
        <v>11201</v>
      </c>
      <c r="CB11204" s="50"/>
      <c r="CC11204" s="55" t="s">
        <v>13957</v>
      </c>
      <c r="CD11204" s="31" t="s">
        <v>1504</v>
      </c>
      <c r="CE11204" s="55" t="s">
        <v>13958</v>
      </c>
      <c r="CF11204" s="32" t="s">
        <v>2203</v>
      </c>
      <c r="CG11204" s="33" t="s">
        <v>140</v>
      </c>
      <c r="CH11204" s="34">
        <v>3450</v>
      </c>
      <c r="CI11204" s="35">
        <v>45717</v>
      </c>
      <c r="CJ11204" s="35"/>
      <c r="CK11204" s="36">
        <v>6900</v>
      </c>
      <c r="CL11204" s="26">
        <f t="shared" si="391"/>
        <v>3450</v>
      </c>
      <c r="CM11204" s="26"/>
      <c r="CR11204" s="26" t="str">
        <f t="shared" si="392"/>
        <v>('삼정약국(군포)-T/U', '312-17-36694', '경기도 군포시 산본로323번길 16-36 삼정빌딩 105호 (산본동)', '8806538000619', '그리펜-에스정 300mg', 3450, '2025-03-01'),</v>
      </c>
    </row>
    <row r="11205" spans="79:96" x14ac:dyDescent="0.25">
      <c r="CA11205" s="29">
        <v>11202</v>
      </c>
      <c r="CB11205" s="50"/>
      <c r="CC11205" s="55" t="s">
        <v>13957</v>
      </c>
      <c r="CD11205" s="31" t="s">
        <v>1504</v>
      </c>
      <c r="CE11205" s="55" t="s">
        <v>13958</v>
      </c>
      <c r="CF11205" s="32" t="s">
        <v>2203</v>
      </c>
      <c r="CG11205" s="33" t="s">
        <v>140</v>
      </c>
      <c r="CH11205" s="34">
        <v>1725</v>
      </c>
      <c r="CI11205" s="35">
        <v>45717</v>
      </c>
      <c r="CJ11205" s="35"/>
      <c r="CK11205" s="36">
        <v>3450</v>
      </c>
      <c r="CL11205" s="26">
        <f t="shared" ref="CL11205:CL11268" si="393">IFERROR(CK11205/2,"")</f>
        <v>1725</v>
      </c>
      <c r="CM11205" s="26"/>
      <c r="CR11205" s="26" t="str">
        <f t="shared" ref="CR11205:CR11268" si="394">IFERROR("('"&amp;CC11205&amp;"', '"&amp;CD11205&amp;"', '"&amp;CE11205&amp;"', '"&amp;CF11205&amp;"', '"&amp;CG11205&amp;"', "&amp;CH11205&amp;", '"&amp;TEXT(CI11205,"YYYY-MM-DD")&amp;"'),","")</f>
        <v>('삼정약국(군포)-T/U', '312-17-36694', '경기도 군포시 산본로323번길 16-36 삼정빌딩 105호 (산본동)', '8806538000619', '그리펜-에스정 300mg', 1725, '2025-03-01'),</v>
      </c>
    </row>
    <row r="11206" spans="79:96" x14ac:dyDescent="0.25">
      <c r="CA11206" s="29">
        <v>11203</v>
      </c>
      <c r="CB11206" s="50"/>
      <c r="CC11206" s="55" t="s">
        <v>13957</v>
      </c>
      <c r="CD11206" s="31" t="s">
        <v>1504</v>
      </c>
      <c r="CE11206" s="55" t="s">
        <v>13958</v>
      </c>
      <c r="CF11206" s="32" t="s">
        <v>1493</v>
      </c>
      <c r="CG11206" s="33" t="s">
        <v>1275</v>
      </c>
      <c r="CH11206" s="34">
        <v>22920</v>
      </c>
      <c r="CI11206" s="35">
        <v>45717</v>
      </c>
      <c r="CJ11206" s="35"/>
      <c r="CK11206" s="36">
        <v>45840</v>
      </c>
      <c r="CL11206" s="26">
        <f t="shared" si="393"/>
        <v>22920</v>
      </c>
      <c r="CM11206" s="26"/>
      <c r="CR11206" s="26" t="str">
        <f t="shared" si="394"/>
        <v>('삼정약국(군포)-T/U', '312-17-36694', '경기도 군포시 산본로323번길 16-36 삼정빌딩 105호 (산본동)', '8806538051024', '신에소메정20mg', 22920, '2025-03-01'),</v>
      </c>
    </row>
    <row r="11207" spans="79:96" x14ac:dyDescent="0.25">
      <c r="CA11207" s="29">
        <v>11204</v>
      </c>
      <c r="CB11207" s="50"/>
      <c r="CC11207" s="55" t="s">
        <v>13957</v>
      </c>
      <c r="CD11207" s="31" t="s">
        <v>1504</v>
      </c>
      <c r="CE11207" s="55" t="s">
        <v>13958</v>
      </c>
      <c r="CF11207" s="32" t="s">
        <v>3742</v>
      </c>
      <c r="CG11207" s="33" t="s">
        <v>1761</v>
      </c>
      <c r="CH11207" s="34">
        <v>-5655</v>
      </c>
      <c r="CI11207" s="35">
        <v>45717</v>
      </c>
      <c r="CJ11207" s="35"/>
      <c r="CK11207" s="36">
        <v>-11310</v>
      </c>
      <c r="CL11207" s="26">
        <f t="shared" si="393"/>
        <v>-5655</v>
      </c>
      <c r="CM11207" s="26"/>
      <c r="CR11207" s="26" t="str">
        <f t="shared" si="394"/>
        <v>('삼정약국(군포)-T/U', '312-17-36694', '경기도 군포시 산본로323번길 16-36 삼정빌딩 105호 (산본동)', '8806538062020', '자누메티아정50/1000mg', -5655, '2025-03-01'),</v>
      </c>
    </row>
    <row r="11208" spans="79:96" x14ac:dyDescent="0.25">
      <c r="CA11208" s="29">
        <v>11205</v>
      </c>
      <c r="CB11208" s="50"/>
      <c r="CC11208" s="55" t="s">
        <v>13957</v>
      </c>
      <c r="CD11208" s="31" t="s">
        <v>1504</v>
      </c>
      <c r="CE11208" s="55" t="s">
        <v>13958</v>
      </c>
      <c r="CF11208" s="32" t="s">
        <v>615</v>
      </c>
      <c r="CG11208" s="33" t="s">
        <v>616</v>
      </c>
      <c r="CH11208" s="34">
        <v>7500</v>
      </c>
      <c r="CI11208" s="35">
        <v>45717</v>
      </c>
      <c r="CJ11208" s="35"/>
      <c r="CK11208" s="36">
        <v>15000</v>
      </c>
      <c r="CL11208" s="26">
        <f t="shared" si="393"/>
        <v>7500</v>
      </c>
      <c r="CM11208" s="26"/>
      <c r="CR11208" s="26" t="str">
        <f t="shared" si="394"/>
        <v>('삼정약국(군포)-T/U', '312-17-36694', '경기도 군포시 산본로323번길 16-36 삼정빌딩 105호 (산본동)', '8806538015149', '신일폴산정 1mg', 7500, '2025-03-01'),</v>
      </c>
    </row>
    <row r="11209" spans="79:96" x14ac:dyDescent="0.25">
      <c r="CA11209" s="29">
        <v>11206</v>
      </c>
      <c r="CB11209" s="50"/>
      <c r="CC11209" s="55" t="s">
        <v>13957</v>
      </c>
      <c r="CD11209" s="31" t="s">
        <v>1504</v>
      </c>
      <c r="CE11209" s="55" t="s">
        <v>13958</v>
      </c>
      <c r="CF11209" s="32" t="s">
        <v>3004</v>
      </c>
      <c r="CG11209" s="33" t="s">
        <v>1576</v>
      </c>
      <c r="CH11209" s="34">
        <v>16506</v>
      </c>
      <c r="CI11209" s="35">
        <v>45717</v>
      </c>
      <c r="CJ11209" s="35"/>
      <c r="CK11209" s="36">
        <v>33012</v>
      </c>
      <c r="CL11209" s="26">
        <f t="shared" si="393"/>
        <v>16506</v>
      </c>
      <c r="CM11209" s="26"/>
      <c r="CR11209" s="26" t="str">
        <f t="shared" si="394"/>
        <v>('삼정약국(군포)-T/U', '312-17-36694', '경기도 군포시 산본로323번길 16-36 삼정빌딩 105호 (산본동)', '8806538060736', '포시글리정 10mg', 16506, '2025-03-01'),</v>
      </c>
    </row>
    <row r="11210" spans="79:96" x14ac:dyDescent="0.25">
      <c r="CA11210" s="29">
        <v>11207</v>
      </c>
      <c r="CB11210" s="50"/>
      <c r="CC11210" s="55" t="s">
        <v>13965</v>
      </c>
      <c r="CD11210" s="31" t="s">
        <v>13966</v>
      </c>
      <c r="CE11210" s="55" t="s">
        <v>13967</v>
      </c>
      <c r="CF11210" s="32" t="s">
        <v>615</v>
      </c>
      <c r="CG11210" s="33" t="s">
        <v>616</v>
      </c>
      <c r="CH11210" s="34">
        <v>7500</v>
      </c>
      <c r="CI11210" s="35">
        <v>45689</v>
      </c>
      <c r="CJ11210" s="35"/>
      <c r="CK11210" s="36">
        <v>15000</v>
      </c>
      <c r="CL11210" s="26">
        <f t="shared" si="393"/>
        <v>7500</v>
      </c>
      <c r="CM11210" s="26"/>
      <c r="CR11210" s="26" t="str">
        <f t="shared" si="394"/>
        <v>('새김천약국(김천)', '560-10-00461', '경상북도 김천시 모암길 25 (모암동)', '8806538015149', '신일폴산정 1mg', 7500, '2025-02-01'),</v>
      </c>
    </row>
    <row r="11211" spans="79:96" x14ac:dyDescent="0.25">
      <c r="CA11211" s="29">
        <v>11208</v>
      </c>
      <c r="CB11211" s="50"/>
      <c r="CC11211" s="55" t="s">
        <v>15142</v>
      </c>
      <c r="CD11211" s="31" t="s">
        <v>15143</v>
      </c>
      <c r="CE11211" s="55" t="s">
        <v>15144</v>
      </c>
      <c r="CF11211" s="32" t="s">
        <v>1041</v>
      </c>
      <c r="CG11211" s="33" t="s">
        <v>1004</v>
      </c>
      <c r="CH11211" s="34">
        <v>6000</v>
      </c>
      <c r="CI11211" s="35">
        <v>45658</v>
      </c>
      <c r="CJ11211" s="35"/>
      <c r="CK11211" s="36">
        <v>12000</v>
      </c>
      <c r="CL11211" s="26">
        <f t="shared" si="393"/>
        <v>6000</v>
      </c>
      <c r="CM11211" s="26"/>
      <c r="CR11211" s="26" t="str">
        <f t="shared" si="394"/>
        <v>('새열린약국(광명)-T/S', '372-50-00268', '경기도 광명시 하안동 200-2 정산빌딩103호', '8806538014647', '신일티아민염산염정 10mg', 6000, '2025-01-01'),</v>
      </c>
    </row>
    <row r="11212" spans="79:96" x14ac:dyDescent="0.25">
      <c r="CA11212" s="29">
        <v>11209</v>
      </c>
      <c r="CB11212" s="50"/>
      <c r="CC11212" s="55" t="s">
        <v>13999</v>
      </c>
      <c r="CD11212" s="31" t="s">
        <v>14000</v>
      </c>
      <c r="CE11212" s="55" t="s">
        <v>14001</v>
      </c>
      <c r="CF11212" s="32" t="s">
        <v>615</v>
      </c>
      <c r="CG11212" s="33" t="s">
        <v>616</v>
      </c>
      <c r="CH11212" s="34">
        <v>7500</v>
      </c>
      <c r="CI11212" s="35">
        <v>45717</v>
      </c>
      <c r="CJ11212" s="35"/>
      <c r="CK11212" s="36">
        <v>15000</v>
      </c>
      <c r="CL11212" s="26">
        <f t="shared" si="393"/>
        <v>7500</v>
      </c>
      <c r="CM11212" s="26"/>
      <c r="CR11212" s="26" t="str">
        <f t="shared" si="394"/>
        <v>('새우주약국(수원)-T/P/가', '124-53-34909', '경기도 수원시 장안구 수성로261번길 6 1충 (정자동)', '8806538015149', '신일폴산정 1mg', 7500, '2025-03-01'),</v>
      </c>
    </row>
    <row r="11213" spans="79:96" x14ac:dyDescent="0.25">
      <c r="CA11213" s="29">
        <v>11210</v>
      </c>
      <c r="CB11213" s="50"/>
      <c r="CC11213" s="55" t="s">
        <v>14006</v>
      </c>
      <c r="CD11213" s="31" t="s">
        <v>14007</v>
      </c>
      <c r="CE11213" s="55" t="s">
        <v>14008</v>
      </c>
      <c r="CF11213" s="32" t="s">
        <v>2348</v>
      </c>
      <c r="CG11213" s="33" t="s">
        <v>1080</v>
      </c>
      <c r="CH11213" s="34">
        <v>1605</v>
      </c>
      <c r="CI11213" s="35">
        <v>45717</v>
      </c>
      <c r="CJ11213" s="35"/>
      <c r="CK11213" s="36">
        <v>3210</v>
      </c>
      <c r="CL11213" s="26">
        <f t="shared" si="393"/>
        <v>1605</v>
      </c>
      <c r="CM11213" s="26"/>
      <c r="CR11213" s="26" t="str">
        <f t="shared" si="394"/>
        <v>('새천년약국(대방))T/X', '502-01-63283', '서울특별시 동작구 상도로 69 (대방동)', '8806538021317', '엑세트라세미정', 1605, '2025-03-01'),</v>
      </c>
    </row>
    <row r="11214" spans="79:96" x14ac:dyDescent="0.25">
      <c r="CA11214" s="29">
        <v>11211</v>
      </c>
      <c r="CB11214" s="50"/>
      <c r="CC11214" s="55" t="s">
        <v>14006</v>
      </c>
      <c r="CD11214" s="31" t="s">
        <v>14007</v>
      </c>
      <c r="CE11214" s="55" t="s">
        <v>14008</v>
      </c>
      <c r="CF11214" s="32" t="s">
        <v>2348</v>
      </c>
      <c r="CG11214" s="33" t="s">
        <v>1080</v>
      </c>
      <c r="CH11214" s="34">
        <v>1605</v>
      </c>
      <c r="CI11214" s="35">
        <v>45717</v>
      </c>
      <c r="CJ11214" s="35"/>
      <c r="CK11214" s="36">
        <v>3210</v>
      </c>
      <c r="CL11214" s="26">
        <f t="shared" si="393"/>
        <v>1605</v>
      </c>
      <c r="CM11214" s="26"/>
      <c r="CR11214" s="26" t="str">
        <f t="shared" si="394"/>
        <v>('새천년약국(대방))T/X', '502-01-63283', '서울특별시 동작구 상도로 69 (대방동)', '8806538021317', '엑세트라세미정', 1605, '2025-03-01'),</v>
      </c>
    </row>
    <row r="11215" spans="79:96" x14ac:dyDescent="0.25">
      <c r="CA11215" s="29">
        <v>11212</v>
      </c>
      <c r="CB11215" s="50"/>
      <c r="CC11215" s="55" t="s">
        <v>14006</v>
      </c>
      <c r="CD11215" s="31" t="s">
        <v>14007</v>
      </c>
      <c r="CE11215" s="55" t="s">
        <v>14008</v>
      </c>
      <c r="CF11215" s="32" t="s">
        <v>2348</v>
      </c>
      <c r="CG11215" s="33" t="s">
        <v>1080</v>
      </c>
      <c r="CH11215" s="34">
        <v>3210</v>
      </c>
      <c r="CI11215" s="35">
        <v>45717</v>
      </c>
      <c r="CJ11215" s="35"/>
      <c r="CK11215" s="36">
        <v>6420</v>
      </c>
      <c r="CL11215" s="26">
        <f t="shared" si="393"/>
        <v>3210</v>
      </c>
      <c r="CM11215" s="26"/>
      <c r="CR11215" s="26" t="str">
        <f t="shared" si="394"/>
        <v>('새천년약국(대방))T/X', '502-01-63283', '서울특별시 동작구 상도로 69 (대방동)', '8806538021317', '엑세트라세미정', 3210, '2025-03-01'),</v>
      </c>
    </row>
    <row r="11216" spans="79:96" x14ac:dyDescent="0.25">
      <c r="CA11216" s="29">
        <v>11213</v>
      </c>
      <c r="CB11216" s="50"/>
      <c r="CC11216" s="55" t="s">
        <v>14037</v>
      </c>
      <c r="CD11216" s="31" t="s">
        <v>14038</v>
      </c>
      <c r="CE11216" s="55" t="s">
        <v>14039</v>
      </c>
      <c r="CF11216" s="32" t="s">
        <v>1041</v>
      </c>
      <c r="CG11216" s="33" t="s">
        <v>1004</v>
      </c>
      <c r="CH11216" s="34">
        <v>6000</v>
      </c>
      <c r="CI11216" s="35">
        <v>45717</v>
      </c>
      <c r="CJ11216" s="35"/>
      <c r="CK11216" s="36">
        <v>12000</v>
      </c>
      <c r="CL11216" s="26">
        <f t="shared" si="393"/>
        <v>6000</v>
      </c>
      <c r="CM11216" s="26"/>
      <c r="CR11216" s="26" t="str">
        <f t="shared" si="394"/>
        <v>('서울메디약국(강서)-T/L/(일)', '204-35-92536', '서울특별시 강서구 공항대로 272 (내발산동)', '8806538014647', '신일티아민염산염정 10mg', 6000, '2025-03-01'),</v>
      </c>
    </row>
    <row r="11217" spans="79:96" x14ac:dyDescent="0.25">
      <c r="CA11217" s="29">
        <v>11214</v>
      </c>
      <c r="CB11217" s="50"/>
      <c r="CC11217" s="55" t="s">
        <v>14037</v>
      </c>
      <c r="CD11217" s="31" t="s">
        <v>14038</v>
      </c>
      <c r="CE11217" s="55" t="s">
        <v>14039</v>
      </c>
      <c r="CF11217" s="32" t="s">
        <v>615</v>
      </c>
      <c r="CG11217" s="33" t="s">
        <v>616</v>
      </c>
      <c r="CH11217" s="34">
        <v>7500</v>
      </c>
      <c r="CI11217" s="35">
        <v>45717</v>
      </c>
      <c r="CJ11217" s="35"/>
      <c r="CK11217" s="36">
        <v>15000</v>
      </c>
      <c r="CL11217" s="26">
        <f t="shared" si="393"/>
        <v>7500</v>
      </c>
      <c r="CM11217" s="26"/>
      <c r="CR11217" s="26" t="str">
        <f t="shared" si="394"/>
        <v>('서울메디약국(강서)-T/L/(일)', '204-35-92536', '서울특별시 강서구 공항대로 272 (내발산동)', '8806538015149', '신일폴산정 1mg', 7500, '2025-03-01'),</v>
      </c>
    </row>
    <row r="11218" spans="79:96" x14ac:dyDescent="0.25">
      <c r="CA11218" s="29">
        <v>11215</v>
      </c>
      <c r="CB11218" s="50"/>
      <c r="CC11218" s="55" t="s">
        <v>15145</v>
      </c>
      <c r="CD11218" s="31" t="s">
        <v>15146</v>
      </c>
      <c r="CE11218" s="55" t="s">
        <v>15147</v>
      </c>
      <c r="CF11218" s="32" t="s">
        <v>615</v>
      </c>
      <c r="CG11218" s="33" t="s">
        <v>616</v>
      </c>
      <c r="CH11218" s="34">
        <v>7500</v>
      </c>
      <c r="CI11218" s="35">
        <v>45717</v>
      </c>
      <c r="CJ11218" s="35"/>
      <c r="CK11218" s="36">
        <v>15000</v>
      </c>
      <c r="CL11218" s="26">
        <f t="shared" si="393"/>
        <v>7500</v>
      </c>
      <c r="CM11218" s="26"/>
      <c r="CR11218" s="26" t="str">
        <f t="shared" si="394"/>
        <v>('성포대한약국(안산)-T/V', '810-23-00575', '경기도 안산시 상록구 성포동 593-10 105,106호', '8806538015149', '신일폴산정 1mg', 7500, '2025-03-01'),</v>
      </c>
    </row>
    <row r="11219" spans="79:96" x14ac:dyDescent="0.25">
      <c r="CA11219" s="29">
        <v>11216</v>
      </c>
      <c r="CB11219" s="50"/>
      <c r="CC11219" s="55" t="s">
        <v>15148</v>
      </c>
      <c r="CD11219" s="31" t="s">
        <v>11738</v>
      </c>
      <c r="CE11219" s="55" t="s">
        <v>15149</v>
      </c>
      <c r="CF11219" s="32" t="s">
        <v>1077</v>
      </c>
      <c r="CG11219" s="33" t="s">
        <v>1078</v>
      </c>
      <c r="CH11219" s="34">
        <v>-5500</v>
      </c>
      <c r="CI11219" s="35">
        <v>45689</v>
      </c>
      <c r="CJ11219" s="35"/>
      <c r="CK11219" s="36">
        <v>-11000</v>
      </c>
      <c r="CL11219" s="26">
        <f t="shared" si="393"/>
        <v>-5500</v>
      </c>
      <c r="CM11219" s="26"/>
      <c r="CR11219" s="26" t="str">
        <f t="shared" si="394"/>
        <v>('세솔약국(고양)-T/Q(에이)', '166-05-00421', '경기도 고양시 덕양구 신원동 620-2 파스텔시티108호', '8806538056425', '프로나지액 25mL', -5500, '2025-02-01'),</v>
      </c>
    </row>
    <row r="11220" spans="79:96" x14ac:dyDescent="0.25">
      <c r="CA11220" s="29">
        <v>11217</v>
      </c>
      <c r="CB11220" s="50"/>
      <c r="CC11220" s="55" t="s">
        <v>14097</v>
      </c>
      <c r="CD11220" s="31" t="s">
        <v>14098</v>
      </c>
      <c r="CE11220" s="55" t="s">
        <v>14099</v>
      </c>
      <c r="CF11220" s="32" t="s">
        <v>2934</v>
      </c>
      <c r="CG11220" s="33" t="s">
        <v>2168</v>
      </c>
      <c r="CH11220" s="34">
        <v>15000</v>
      </c>
      <c r="CI11220" s="35">
        <v>45658</v>
      </c>
      <c r="CJ11220" s="35"/>
      <c r="CK11220" s="36">
        <v>30000</v>
      </c>
      <c r="CL11220" s="26">
        <f t="shared" si="393"/>
        <v>15000</v>
      </c>
      <c r="CM11220" s="26"/>
      <c r="CR11220" s="26" t="str">
        <f t="shared" si="394"/>
        <v>('세종온누리약국(안양)-T/S/일', '517-16-01866', '경기도 안양시 만안구 안양로 148 (안양동)', '8806538009926', '신일디클로페낙나트륨정 25mg', 15000, '2025-01-01'),</v>
      </c>
    </row>
    <row r="11221" spans="79:96" x14ac:dyDescent="0.25">
      <c r="CA11221" s="29">
        <v>11218</v>
      </c>
      <c r="CB11221" s="50"/>
      <c r="CC11221" s="55" t="s">
        <v>14108</v>
      </c>
      <c r="CD11221" s="31" t="s">
        <v>7828</v>
      </c>
      <c r="CE11221" s="55" t="s">
        <v>14109</v>
      </c>
      <c r="CF11221" s="32" t="s">
        <v>2363</v>
      </c>
      <c r="CG11221" s="33" t="s">
        <v>461</v>
      </c>
      <c r="CH11221" s="34">
        <v>16290</v>
      </c>
      <c r="CI11221" s="35">
        <v>45717</v>
      </c>
      <c r="CJ11221" s="35"/>
      <c r="CK11221" s="36">
        <v>32580</v>
      </c>
      <c r="CL11221" s="26">
        <f t="shared" si="393"/>
        <v>16290</v>
      </c>
      <c r="CM11221" s="26"/>
      <c r="CR11221" s="26" t="str">
        <f t="shared" si="394"/>
        <v>('센트럴약국(성남)-T/GP(2)', '481-12-00406', '경기도 성남시 수정구 위례광장로 320 아이에스센트럴타워 1층 114호 (창곡동)', '8806538053325', '네오텔미정 40mg', 16290, '2025-03-01'),</v>
      </c>
    </row>
    <row r="11222" spans="79:96" x14ac:dyDescent="0.25">
      <c r="CA11222" s="29">
        <v>11219</v>
      </c>
      <c r="CB11222" s="50"/>
      <c r="CC11222" s="55" t="s">
        <v>14108</v>
      </c>
      <c r="CD11222" s="31" t="s">
        <v>7828</v>
      </c>
      <c r="CE11222" s="55" t="s">
        <v>14109</v>
      </c>
      <c r="CF11222" s="32" t="s">
        <v>7611</v>
      </c>
      <c r="CG11222" s="33" t="s">
        <v>1367</v>
      </c>
      <c r="CH11222" s="34">
        <v>1890</v>
      </c>
      <c r="CI11222" s="35">
        <v>45717</v>
      </c>
      <c r="CJ11222" s="35"/>
      <c r="CK11222" s="36">
        <v>3780</v>
      </c>
      <c r="CL11222" s="26">
        <f t="shared" si="393"/>
        <v>1890</v>
      </c>
      <c r="CM11222" s="26"/>
      <c r="CR11222" s="26" t="str">
        <f t="shared" si="394"/>
        <v>('센트럴약국(성남)-T/GP(2)', '481-12-00406', '경기도 성남시 수정구 위례광장로 320 아이에스센트럴타워 1층 114호 (창곡동)', '8806538054612', '베포케어정', 1890, '2025-03-01'),</v>
      </c>
    </row>
    <row r="11223" spans="79:96" x14ac:dyDescent="0.25">
      <c r="CA11223" s="29">
        <v>11220</v>
      </c>
      <c r="CB11223" s="50"/>
      <c r="CC11223" s="55" t="s">
        <v>15150</v>
      </c>
      <c r="CD11223" s="31" t="s">
        <v>1508</v>
      </c>
      <c r="CE11223" s="55" t="s">
        <v>15151</v>
      </c>
      <c r="CF11223" s="32" t="s">
        <v>615</v>
      </c>
      <c r="CG11223" s="33" t="s">
        <v>616</v>
      </c>
      <c r="CH11223" s="34">
        <v>7500</v>
      </c>
      <c r="CI11223" s="35">
        <v>45717</v>
      </c>
      <c r="CJ11223" s="35"/>
      <c r="CK11223" s="36">
        <v>15000</v>
      </c>
      <c r="CL11223" s="26">
        <f t="shared" si="393"/>
        <v>7500</v>
      </c>
      <c r="CM11223" s="26"/>
      <c r="CR11223" s="26" t="str">
        <f t="shared" si="394"/>
        <v>('솔약국(군포)-T/U', '408-22-66945', '경기도 군포시 광정동 1132-3 7층704호', '8806538015149', '신일폴산정 1mg', 7500, '2025-03-01'),</v>
      </c>
    </row>
    <row r="11224" spans="79:96" x14ac:dyDescent="0.25">
      <c r="CA11224" s="29">
        <v>11221</v>
      </c>
      <c r="CB11224" s="50"/>
      <c r="CC11224" s="55" t="s">
        <v>14125</v>
      </c>
      <c r="CD11224" s="31" t="s">
        <v>7546</v>
      </c>
      <c r="CE11224" s="55" t="s">
        <v>14126</v>
      </c>
      <c r="CF11224" s="32" t="s">
        <v>1032</v>
      </c>
      <c r="CG11224" s="33" t="s">
        <v>948</v>
      </c>
      <c r="CH11224" s="34">
        <v>11000</v>
      </c>
      <c r="CI11224" s="35">
        <v>45717</v>
      </c>
      <c r="CJ11224" s="35"/>
      <c r="CK11224" s="36">
        <v>22000</v>
      </c>
      <c r="CL11224" s="26">
        <f t="shared" si="393"/>
        <v>11000</v>
      </c>
      <c r="CM11224" s="26"/>
      <c r="CR11224" s="26" t="str">
        <f t="shared" si="394"/>
        <v>('송앤김약국(중동)-T/D(일)', '130-22-37019', '경기도 부천시 원미구 길주로 237 109호 (중동)', '8806538014029', '신일엠정 500mg', 11000, '2025-03-01'),</v>
      </c>
    </row>
    <row r="11225" spans="79:96" x14ac:dyDescent="0.25">
      <c r="CA11225" s="29">
        <v>11222</v>
      </c>
      <c r="CB11225" s="50"/>
      <c r="CC11225" s="55" t="s">
        <v>14125</v>
      </c>
      <c r="CD11225" s="31" t="s">
        <v>7546</v>
      </c>
      <c r="CE11225" s="55" t="s">
        <v>14126</v>
      </c>
      <c r="CF11225" s="32" t="s">
        <v>615</v>
      </c>
      <c r="CG11225" s="33" t="s">
        <v>616</v>
      </c>
      <c r="CH11225" s="34">
        <v>7500</v>
      </c>
      <c r="CI11225" s="35">
        <v>45717</v>
      </c>
      <c r="CJ11225" s="35"/>
      <c r="CK11225" s="36">
        <v>15000</v>
      </c>
      <c r="CL11225" s="26">
        <f t="shared" si="393"/>
        <v>7500</v>
      </c>
      <c r="CM11225" s="26"/>
      <c r="CR11225" s="26" t="str">
        <f t="shared" si="394"/>
        <v>('송앤김약국(중동)-T/D(일)', '130-22-37019', '경기도 부천시 원미구 길주로 237 109호 (중동)', '8806538015149', '신일폴산정 1mg', 7500, '2025-03-01'),</v>
      </c>
    </row>
    <row r="11226" spans="79:96" x14ac:dyDescent="0.25">
      <c r="CA11226" s="29">
        <v>11223</v>
      </c>
      <c r="CB11226" s="50"/>
      <c r="CC11226" s="55" t="s">
        <v>14133</v>
      </c>
      <c r="CD11226" s="31" t="s">
        <v>14134</v>
      </c>
      <c r="CE11226" s="55" t="s">
        <v>14135</v>
      </c>
      <c r="CF11226" s="32" t="s">
        <v>645</v>
      </c>
      <c r="CG11226" s="33" t="s">
        <v>646</v>
      </c>
      <c r="CH11226" s="34">
        <v>9500</v>
      </c>
      <c r="CI11226" s="35">
        <v>45717</v>
      </c>
      <c r="CJ11226" s="35"/>
      <c r="CK11226" s="36">
        <v>19000</v>
      </c>
      <c r="CL11226" s="26">
        <f t="shared" si="393"/>
        <v>9500</v>
      </c>
      <c r="CM11226" s="26"/>
      <c r="CR11226" s="26" t="str">
        <f t="shared" si="394"/>
        <v>('송탄드림약국(평택)-T/GP(6)', '149-05-01648', '경기도 평택시 지산로 64 1층 (지산동)', '8806538014265', '신일브롬헥신염산염정 8mg', 9500, '2025-03-01'),</v>
      </c>
    </row>
    <row r="11227" spans="79:96" x14ac:dyDescent="0.25">
      <c r="CA11227" s="29">
        <v>11224</v>
      </c>
      <c r="CB11227" s="50"/>
      <c r="CC11227" s="55" t="s">
        <v>14133</v>
      </c>
      <c r="CD11227" s="31" t="s">
        <v>14134</v>
      </c>
      <c r="CE11227" s="55" t="s">
        <v>14135</v>
      </c>
      <c r="CF11227" s="32" t="s">
        <v>645</v>
      </c>
      <c r="CG11227" s="33" t="s">
        <v>646</v>
      </c>
      <c r="CH11227" s="34">
        <v>9500</v>
      </c>
      <c r="CI11227" s="35">
        <v>45717</v>
      </c>
      <c r="CJ11227" s="35"/>
      <c r="CK11227" s="36">
        <v>19000</v>
      </c>
      <c r="CL11227" s="26">
        <f t="shared" si="393"/>
        <v>9500</v>
      </c>
      <c r="CM11227" s="26"/>
      <c r="CR11227" s="26" t="str">
        <f t="shared" si="394"/>
        <v>('송탄드림약국(평택)-T/GP(6)', '149-05-01648', '경기도 평택시 지산로 64 1층 (지산동)', '8806538014265', '신일브롬헥신염산염정 8mg', 9500, '2025-03-01'),</v>
      </c>
    </row>
    <row r="11228" spans="79:96" x14ac:dyDescent="0.25">
      <c r="CA11228" s="29">
        <v>11225</v>
      </c>
      <c r="CB11228" s="50"/>
      <c r="CC11228" s="55" t="s">
        <v>14140</v>
      </c>
      <c r="CD11228" s="31" t="s">
        <v>14141</v>
      </c>
      <c r="CE11228" s="55" t="s">
        <v>14142</v>
      </c>
      <c r="CF11228" s="32" t="s">
        <v>2363</v>
      </c>
      <c r="CG11228" s="33" t="s">
        <v>461</v>
      </c>
      <c r="CH11228" s="34">
        <v>-5430</v>
      </c>
      <c r="CI11228" s="35">
        <v>45689</v>
      </c>
      <c r="CJ11228" s="35"/>
      <c r="CK11228" s="36">
        <v>-10860</v>
      </c>
      <c r="CL11228" s="26">
        <f t="shared" si="393"/>
        <v>-5430</v>
      </c>
      <c r="CM11228" s="26"/>
      <c r="CR11228" s="26" t="str">
        <f t="shared" si="394"/>
        <v>('수강약국(영등포)-T/O(오)', '142-16-01264', '서울특별시 영등포구 디지털로 343 105호 (대림동)', '8806538053325', '네오텔미정 40mg', -5430, '2025-02-01'),</v>
      </c>
    </row>
    <row r="11229" spans="79:96" x14ac:dyDescent="0.25">
      <c r="CA11229" s="29">
        <v>11226</v>
      </c>
      <c r="CB11229" s="50"/>
      <c r="CC11229" s="55" t="s">
        <v>14154</v>
      </c>
      <c r="CD11229" s="31" t="s">
        <v>14155</v>
      </c>
      <c r="CE11229" s="55" t="s">
        <v>14156</v>
      </c>
      <c r="CF11229" s="32" t="s">
        <v>824</v>
      </c>
      <c r="CG11229" s="33" t="s">
        <v>140</v>
      </c>
      <c r="CH11229" s="34">
        <v>28750</v>
      </c>
      <c r="CI11229" s="35">
        <v>45658</v>
      </c>
      <c r="CJ11229" s="35"/>
      <c r="CK11229" s="36">
        <v>57500</v>
      </c>
      <c r="CL11229" s="26">
        <f t="shared" si="393"/>
        <v>28750</v>
      </c>
      <c r="CM11229" s="26"/>
      <c r="CR11229" s="26" t="str">
        <f t="shared" si="394"/>
        <v>('수인약국(성남)-T/P/라', '129-28-16748', '경기도 성남시 중원구 광명로 347 (금광동)', '8806538000626', '그리펜-에스정 300mg', 28750, '2025-01-01'),</v>
      </c>
    </row>
    <row r="11230" spans="79:96" x14ac:dyDescent="0.25">
      <c r="CA11230" s="29">
        <v>11227</v>
      </c>
      <c r="CB11230" s="50"/>
      <c r="CC11230" s="55" t="s">
        <v>14169</v>
      </c>
      <c r="CD11230" s="31" t="s">
        <v>14170</v>
      </c>
      <c r="CE11230" s="55" t="s">
        <v>14171</v>
      </c>
      <c r="CF11230" s="32" t="s">
        <v>1712</v>
      </c>
      <c r="CG11230" s="33" t="s">
        <v>1081</v>
      </c>
      <c r="CH11230" s="34">
        <v>11415</v>
      </c>
      <c r="CI11230" s="35">
        <v>45717</v>
      </c>
      <c r="CJ11230" s="35"/>
      <c r="CK11230" s="36">
        <v>22830</v>
      </c>
      <c r="CL11230" s="26">
        <f t="shared" si="393"/>
        <v>11415</v>
      </c>
      <c r="CM11230" s="26"/>
      <c r="CR11230" s="26" t="str">
        <f t="shared" si="394"/>
        <v>('스마일약국(소사)-T/N', '642-39-01064', '경기도 부천시 소사로 180 1층 101호 (소사본동)', '8806538058221', '로타젯정10/5mg', 11415, '2025-03-01'),</v>
      </c>
    </row>
    <row r="11231" spans="79:96" x14ac:dyDescent="0.25">
      <c r="CA11231" s="29">
        <v>11228</v>
      </c>
      <c r="CB11231" s="50"/>
      <c r="CC11231" s="55" t="s">
        <v>15152</v>
      </c>
      <c r="CD11231" s="31" t="s">
        <v>15153</v>
      </c>
      <c r="CE11231" s="55" t="s">
        <v>15154</v>
      </c>
      <c r="CF11231" s="32" t="s">
        <v>615</v>
      </c>
      <c r="CG11231" s="33" t="s">
        <v>616</v>
      </c>
      <c r="CH11231" s="34">
        <v>7500</v>
      </c>
      <c r="CI11231" s="35">
        <v>45717</v>
      </c>
      <c r="CJ11231" s="35"/>
      <c r="CK11231" s="36">
        <v>15000</v>
      </c>
      <c r="CL11231" s="26">
        <f t="shared" si="393"/>
        <v>7500</v>
      </c>
      <c r="CM11231" s="26"/>
      <c r="CR11231" s="26" t="str">
        <f t="shared" si="394"/>
        <v>('신덕천약국(안양)-T/S/일', '123-17-68446', '경기도 안양시 동안구 관악대로 72 1층 (비산동)', '8806538015149', '신일폴산정 1mg', 7500, '2025-03-01'),</v>
      </c>
    </row>
    <row r="11232" spans="79:96" x14ac:dyDescent="0.25">
      <c r="CA11232" s="29">
        <v>11229</v>
      </c>
      <c r="CB11232" s="50"/>
      <c r="CC11232" s="55" t="s">
        <v>14199</v>
      </c>
      <c r="CD11232" s="31" t="s">
        <v>2282</v>
      </c>
      <c r="CE11232" s="55" t="s">
        <v>15155</v>
      </c>
      <c r="CF11232" s="32" t="s">
        <v>3540</v>
      </c>
      <c r="CG11232" s="33" t="s">
        <v>1158</v>
      </c>
      <c r="CH11232" s="34">
        <v>36360</v>
      </c>
      <c r="CI11232" s="35">
        <v>45717</v>
      </c>
      <c r="CJ11232" s="35"/>
      <c r="CK11232" s="36">
        <v>72720</v>
      </c>
      <c r="CL11232" s="26">
        <f t="shared" si="393"/>
        <v>36360</v>
      </c>
      <c r="CM11232" s="26"/>
      <c r="CR11232" s="26" t="str">
        <f t="shared" si="394"/>
        <v>('신세계약국(대림)-T/X', '681-39-00717', '서울특별시 영등포구 대림1동 삼성생명빌딩 952-19', '8806538059112', '리피젯정10/20mg', 36360, '2025-03-01'),</v>
      </c>
    </row>
    <row r="11233" spans="79:96" x14ac:dyDescent="0.25">
      <c r="CA11233" s="29">
        <v>11230</v>
      </c>
      <c r="CB11233" s="50"/>
      <c r="CC11233" s="55" t="s">
        <v>14199</v>
      </c>
      <c r="CD11233" s="31" t="s">
        <v>2282</v>
      </c>
      <c r="CE11233" s="55" t="s">
        <v>15155</v>
      </c>
      <c r="CF11233" s="32" t="s">
        <v>244</v>
      </c>
      <c r="CG11233" s="33" t="s">
        <v>245</v>
      </c>
      <c r="CH11233" s="34">
        <v>52100</v>
      </c>
      <c r="CI11233" s="35">
        <v>45717</v>
      </c>
      <c r="CJ11233" s="35"/>
      <c r="CK11233" s="36">
        <v>104200</v>
      </c>
      <c r="CL11233" s="26">
        <f t="shared" si="393"/>
        <v>52100</v>
      </c>
      <c r="CM11233" s="26"/>
      <c r="CR11233" s="26" t="str">
        <f t="shared" si="394"/>
        <v>('신세계약국(대림)-T/X', '681-39-00717', '서울특별시 영등포구 대림1동 삼성생명빌딩 952-19', '8806538052526', '셀코빅스캡슐 200mg', 52100, '2025-03-01'),</v>
      </c>
    </row>
    <row r="11234" spans="79:96" x14ac:dyDescent="0.25">
      <c r="CA11234" s="29">
        <v>11231</v>
      </c>
      <c r="CB11234" s="50"/>
      <c r="CC11234" s="55" t="s">
        <v>15156</v>
      </c>
      <c r="CD11234" s="31" t="s">
        <v>15157</v>
      </c>
      <c r="CE11234" s="55" t="s">
        <v>15158</v>
      </c>
      <c r="CF11234" s="32" t="s">
        <v>1493</v>
      </c>
      <c r="CG11234" s="33" t="s">
        <v>1275</v>
      </c>
      <c r="CH11234" s="34">
        <v>11460</v>
      </c>
      <c r="CI11234" s="35">
        <v>45717</v>
      </c>
      <c r="CJ11234" s="35"/>
      <c r="CK11234" s="36">
        <v>22920</v>
      </c>
      <c r="CL11234" s="26">
        <f t="shared" si="393"/>
        <v>11460</v>
      </c>
      <c r="CM11234" s="26"/>
      <c r="CR11234" s="26" t="str">
        <f t="shared" si="394"/>
        <v>('신양온누리약국(금천)-T/X(일)', '619-21-64991', '서울특별시 금천구 시흥대로58길 38 (시흥동)', '8806538051024', '신에소메정20mg', 11460, '2025-03-01'),</v>
      </c>
    </row>
    <row r="11235" spans="79:96" x14ac:dyDescent="0.25">
      <c r="CA11235" s="29">
        <v>11232</v>
      </c>
      <c r="CB11235" s="50"/>
      <c r="CC11235" s="55" t="s">
        <v>14207</v>
      </c>
      <c r="CD11235" s="31" t="s">
        <v>14208</v>
      </c>
      <c r="CE11235" s="55" t="s">
        <v>15159</v>
      </c>
      <c r="CF11235" s="32" t="s">
        <v>615</v>
      </c>
      <c r="CG11235" s="33" t="s">
        <v>616</v>
      </c>
      <c r="CH11235" s="34">
        <v>7500</v>
      </c>
      <c r="CI11235" s="35">
        <v>45717</v>
      </c>
      <c r="CJ11235" s="35"/>
      <c r="CK11235" s="36">
        <v>15000</v>
      </c>
      <c r="CL11235" s="26">
        <f t="shared" si="393"/>
        <v>7500</v>
      </c>
      <c r="CM11235" s="26"/>
      <c r="CR11235" s="26" t="str">
        <f t="shared" si="394"/>
        <v>('신월메디칼약국(양천)-T/W(일)', '602-13-20592', '서울특별시 양천구 신월동 52-10', '8806538015149', '신일폴산정 1mg', 7500, '2025-03-01'),</v>
      </c>
    </row>
    <row r="11236" spans="79:96" x14ac:dyDescent="0.25">
      <c r="CA11236" s="29">
        <v>11233</v>
      </c>
      <c r="CB11236" s="50"/>
      <c r="CC11236" s="55" t="s">
        <v>14207</v>
      </c>
      <c r="CD11236" s="31" t="s">
        <v>14208</v>
      </c>
      <c r="CE11236" s="55" t="s">
        <v>15159</v>
      </c>
      <c r="CF11236" s="32" t="s">
        <v>1077</v>
      </c>
      <c r="CG11236" s="33" t="s">
        <v>1078</v>
      </c>
      <c r="CH11236" s="34">
        <v>8250</v>
      </c>
      <c r="CI11236" s="35">
        <v>45717</v>
      </c>
      <c r="CJ11236" s="35"/>
      <c r="CK11236" s="36">
        <v>16500</v>
      </c>
      <c r="CL11236" s="26">
        <f t="shared" si="393"/>
        <v>8250</v>
      </c>
      <c r="CM11236" s="26"/>
      <c r="CR11236" s="26" t="str">
        <f t="shared" si="394"/>
        <v>('신월메디칼약국(양천)-T/W(일)', '602-13-20592', '서울특별시 양천구 신월동 52-10', '8806538056425', '프로나지액 25mL', 8250, '2025-03-01'),</v>
      </c>
    </row>
    <row r="11237" spans="79:96" x14ac:dyDescent="0.25">
      <c r="CA11237" s="29">
        <v>11234</v>
      </c>
      <c r="CB11237" s="50"/>
      <c r="CC11237" s="55" t="s">
        <v>14207</v>
      </c>
      <c r="CD11237" s="31" t="s">
        <v>14208</v>
      </c>
      <c r="CE11237" s="55" t="s">
        <v>15159</v>
      </c>
      <c r="CF11237" s="32" t="s">
        <v>1077</v>
      </c>
      <c r="CG11237" s="33" t="s">
        <v>1078</v>
      </c>
      <c r="CH11237" s="34">
        <v>5500</v>
      </c>
      <c r="CI11237" s="35">
        <v>45689</v>
      </c>
      <c r="CJ11237" s="35"/>
      <c r="CK11237" s="36">
        <v>11000</v>
      </c>
      <c r="CL11237" s="26">
        <f t="shared" si="393"/>
        <v>5500</v>
      </c>
      <c r="CM11237" s="26"/>
      <c r="CR11237" s="26" t="str">
        <f t="shared" si="394"/>
        <v>('신월메디칼약국(양천)-T/W(일)', '602-13-20592', '서울특별시 양천구 신월동 52-10', '8806538056425', '프로나지액 25mL', 5500, '2025-02-01'),</v>
      </c>
    </row>
    <row r="11238" spans="79:96" x14ac:dyDescent="0.25">
      <c r="CA11238" s="29">
        <v>11235</v>
      </c>
      <c r="CB11238" s="50"/>
      <c r="CC11238" s="55" t="s">
        <v>14207</v>
      </c>
      <c r="CD11238" s="31" t="s">
        <v>14208</v>
      </c>
      <c r="CE11238" s="55" t="s">
        <v>15159</v>
      </c>
      <c r="CF11238" s="32" t="s">
        <v>1077</v>
      </c>
      <c r="CG11238" s="33" t="s">
        <v>1078</v>
      </c>
      <c r="CH11238" s="34">
        <v>27500</v>
      </c>
      <c r="CI11238" s="35">
        <v>45658</v>
      </c>
      <c r="CJ11238" s="35"/>
      <c r="CK11238" s="36">
        <v>55000</v>
      </c>
      <c r="CL11238" s="26">
        <f t="shared" si="393"/>
        <v>27500</v>
      </c>
      <c r="CM11238" s="26"/>
      <c r="CR11238" s="26" t="str">
        <f t="shared" si="394"/>
        <v>('신월메디칼약국(양천)-T/W(일)', '602-13-20592', '서울특별시 양천구 신월동 52-10', '8806538056425', '프로나지액 25mL', 27500, '2025-01-01'),</v>
      </c>
    </row>
    <row r="11239" spans="79:96" x14ac:dyDescent="0.25">
      <c r="CA11239" s="29">
        <v>11236</v>
      </c>
      <c r="CB11239" s="50"/>
      <c r="CC11239" s="55" t="s">
        <v>14207</v>
      </c>
      <c r="CD11239" s="31" t="s">
        <v>14208</v>
      </c>
      <c r="CE11239" s="55" t="s">
        <v>15159</v>
      </c>
      <c r="CF11239" s="32" t="s">
        <v>1077</v>
      </c>
      <c r="CG11239" s="33" t="s">
        <v>1078</v>
      </c>
      <c r="CH11239" s="31">
        <v>13750</v>
      </c>
      <c r="CI11239" s="35">
        <v>45717</v>
      </c>
      <c r="CJ11239" s="35"/>
      <c r="CK11239" s="56">
        <v>27500</v>
      </c>
      <c r="CL11239" s="26">
        <f t="shared" si="393"/>
        <v>13750</v>
      </c>
      <c r="CM11239" s="26"/>
      <c r="CR11239" s="26" t="str">
        <f t="shared" si="394"/>
        <v>('신월메디칼약국(양천)-T/W(일)', '602-13-20592', '서울특별시 양천구 신월동 52-10', '8806538056425', '프로나지액 25mL', 13750, '2025-03-01'),</v>
      </c>
    </row>
    <row r="11240" spans="79:96" x14ac:dyDescent="0.25">
      <c r="CA11240" s="29">
        <v>11237</v>
      </c>
      <c r="CB11240" s="50"/>
      <c r="CC11240" s="55" t="s">
        <v>14207</v>
      </c>
      <c r="CD11240" s="31" t="s">
        <v>14208</v>
      </c>
      <c r="CE11240" s="55" t="s">
        <v>15159</v>
      </c>
      <c r="CF11240" s="32" t="s">
        <v>1077</v>
      </c>
      <c r="CG11240" s="33" t="s">
        <v>1078</v>
      </c>
      <c r="CH11240" s="34">
        <v>16500</v>
      </c>
      <c r="CI11240" s="35">
        <v>45717</v>
      </c>
      <c r="CJ11240" s="35"/>
      <c r="CK11240" s="36">
        <v>33000</v>
      </c>
      <c r="CL11240" s="26">
        <f t="shared" si="393"/>
        <v>16500</v>
      </c>
      <c r="CM11240" s="26"/>
      <c r="CR11240" s="26" t="str">
        <f t="shared" si="394"/>
        <v>('신월메디칼약국(양천)-T/W(일)', '602-13-20592', '서울특별시 양천구 신월동 52-10', '8806538056425', '프로나지액 25mL', 16500, '2025-03-01'),</v>
      </c>
    </row>
    <row r="11241" spans="79:96" x14ac:dyDescent="0.25">
      <c r="CA11241" s="29">
        <v>11238</v>
      </c>
      <c r="CB11241" s="50"/>
      <c r="CC11241" s="55" t="s">
        <v>14207</v>
      </c>
      <c r="CD11241" s="31" t="s">
        <v>14208</v>
      </c>
      <c r="CE11241" s="55" t="s">
        <v>15159</v>
      </c>
      <c r="CF11241" s="32" t="s">
        <v>1077</v>
      </c>
      <c r="CG11241" s="33" t="s">
        <v>1078</v>
      </c>
      <c r="CH11241" s="34">
        <v>11000</v>
      </c>
      <c r="CI11241" s="35">
        <v>45717</v>
      </c>
      <c r="CJ11241" s="35"/>
      <c r="CK11241" s="36">
        <v>22000</v>
      </c>
      <c r="CL11241" s="26">
        <f t="shared" si="393"/>
        <v>11000</v>
      </c>
      <c r="CM11241" s="26"/>
      <c r="CR11241" s="26" t="str">
        <f t="shared" si="394"/>
        <v>('신월메디칼약국(양천)-T/W(일)', '602-13-20592', '서울특별시 양천구 신월동 52-10', '8806538056425', '프로나지액 25mL', 11000, '2025-03-01'),</v>
      </c>
    </row>
    <row r="11242" spans="79:96" x14ac:dyDescent="0.25">
      <c r="CA11242" s="29">
        <v>11239</v>
      </c>
      <c r="CB11242" s="50"/>
      <c r="CC11242" s="55" t="s">
        <v>14207</v>
      </c>
      <c r="CD11242" s="31" t="s">
        <v>14208</v>
      </c>
      <c r="CE11242" s="55" t="s">
        <v>15159</v>
      </c>
      <c r="CF11242" s="32" t="s">
        <v>1077</v>
      </c>
      <c r="CG11242" s="33" t="s">
        <v>1078</v>
      </c>
      <c r="CH11242" s="34">
        <v>2750</v>
      </c>
      <c r="CI11242" s="35">
        <v>45717</v>
      </c>
      <c r="CJ11242" s="35"/>
      <c r="CK11242" s="36">
        <v>5500</v>
      </c>
      <c r="CL11242" s="26">
        <f t="shared" si="393"/>
        <v>2750</v>
      </c>
      <c r="CM11242" s="26"/>
      <c r="CR11242" s="26" t="str">
        <f t="shared" si="394"/>
        <v>('신월메디칼약국(양천)-T/W(일)', '602-13-20592', '서울특별시 양천구 신월동 52-10', '8806538056425', '프로나지액 25mL', 2750, '2025-03-01'),</v>
      </c>
    </row>
    <row r="11243" spans="79:96" x14ac:dyDescent="0.25">
      <c r="CA11243" s="29">
        <v>11240</v>
      </c>
      <c r="CB11243" s="50"/>
      <c r="CC11243" s="55" t="s">
        <v>14207</v>
      </c>
      <c r="CD11243" s="31" t="s">
        <v>14208</v>
      </c>
      <c r="CE11243" s="55" t="s">
        <v>15159</v>
      </c>
      <c r="CF11243" s="32" t="s">
        <v>1077</v>
      </c>
      <c r="CG11243" s="33" t="s">
        <v>1078</v>
      </c>
      <c r="CH11243" s="34">
        <v>8250</v>
      </c>
      <c r="CI11243" s="35">
        <v>45717</v>
      </c>
      <c r="CJ11243" s="35"/>
      <c r="CK11243" s="36">
        <v>16500</v>
      </c>
      <c r="CL11243" s="26">
        <f t="shared" si="393"/>
        <v>8250</v>
      </c>
      <c r="CM11243" s="26"/>
      <c r="CR11243" s="26" t="str">
        <f t="shared" si="394"/>
        <v>('신월메디칼약국(양천)-T/W(일)', '602-13-20592', '서울특별시 양천구 신월동 52-10', '8806538056425', '프로나지액 25mL', 8250, '2025-03-01'),</v>
      </c>
    </row>
    <row r="11244" spans="79:96" x14ac:dyDescent="0.25">
      <c r="CA11244" s="29">
        <v>11241</v>
      </c>
      <c r="CB11244" s="50"/>
      <c r="CC11244" s="55" t="s">
        <v>14207</v>
      </c>
      <c r="CD11244" s="31" t="s">
        <v>14208</v>
      </c>
      <c r="CE11244" s="55" t="s">
        <v>15159</v>
      </c>
      <c r="CF11244" s="32" t="s">
        <v>1077</v>
      </c>
      <c r="CG11244" s="33" t="s">
        <v>1078</v>
      </c>
      <c r="CH11244" s="34">
        <v>74250</v>
      </c>
      <c r="CI11244" s="35">
        <v>45717</v>
      </c>
      <c r="CJ11244" s="35"/>
      <c r="CK11244" s="36">
        <v>148500</v>
      </c>
      <c r="CL11244" s="26">
        <f t="shared" si="393"/>
        <v>74250</v>
      </c>
      <c r="CM11244" s="26"/>
      <c r="CR11244" s="26" t="str">
        <f t="shared" si="394"/>
        <v>('신월메디칼약국(양천)-T/W(일)', '602-13-20592', '서울특별시 양천구 신월동 52-10', '8806538056425', '프로나지액 25mL', 74250, '2025-03-01'),</v>
      </c>
    </row>
    <row r="11245" spans="79:96" x14ac:dyDescent="0.25">
      <c r="CA11245" s="29">
        <v>11242</v>
      </c>
      <c r="CB11245" s="50"/>
      <c r="CC11245" s="55" t="s">
        <v>14207</v>
      </c>
      <c r="CD11245" s="31" t="s">
        <v>14208</v>
      </c>
      <c r="CE11245" s="55" t="s">
        <v>15159</v>
      </c>
      <c r="CF11245" s="32" t="s">
        <v>1077</v>
      </c>
      <c r="CG11245" s="33" t="s">
        <v>1078</v>
      </c>
      <c r="CH11245" s="34">
        <v>13750</v>
      </c>
      <c r="CI11245" s="35">
        <v>45717</v>
      </c>
      <c r="CJ11245" s="35"/>
      <c r="CK11245" s="36">
        <v>27500</v>
      </c>
      <c r="CL11245" s="26">
        <f t="shared" si="393"/>
        <v>13750</v>
      </c>
      <c r="CM11245" s="26"/>
      <c r="CR11245" s="26" t="str">
        <f t="shared" si="394"/>
        <v>('신월메디칼약국(양천)-T/W(일)', '602-13-20592', '서울특별시 양천구 신월동 52-10', '8806538056425', '프로나지액 25mL', 13750, '2025-03-01'),</v>
      </c>
    </row>
    <row r="11246" spans="79:96" x14ac:dyDescent="0.25">
      <c r="CA11246" s="29">
        <v>11243</v>
      </c>
      <c r="CB11246" s="50"/>
      <c r="CC11246" s="55" t="s">
        <v>14207</v>
      </c>
      <c r="CD11246" s="31" t="s">
        <v>14208</v>
      </c>
      <c r="CE11246" s="55" t="s">
        <v>15159</v>
      </c>
      <c r="CF11246" s="32" t="s">
        <v>1077</v>
      </c>
      <c r="CG11246" s="33" t="s">
        <v>1078</v>
      </c>
      <c r="CH11246" s="34">
        <v>16500</v>
      </c>
      <c r="CI11246" s="35">
        <v>45689</v>
      </c>
      <c r="CJ11246" s="35"/>
      <c r="CK11246" s="36">
        <v>33000</v>
      </c>
      <c r="CL11246" s="26">
        <f t="shared" si="393"/>
        <v>16500</v>
      </c>
      <c r="CM11246" s="26"/>
      <c r="CR11246" s="26" t="str">
        <f t="shared" si="394"/>
        <v>('신월메디칼약국(양천)-T/W(일)', '602-13-20592', '서울특별시 양천구 신월동 52-10', '8806538056425', '프로나지액 25mL', 16500, '2025-02-01'),</v>
      </c>
    </row>
    <row r="11247" spans="79:96" x14ac:dyDescent="0.25">
      <c r="CA11247" s="29">
        <v>11244</v>
      </c>
      <c r="CB11247" s="50"/>
      <c r="CC11247" s="55" t="s">
        <v>14207</v>
      </c>
      <c r="CD11247" s="31" t="s">
        <v>14208</v>
      </c>
      <c r="CE11247" s="55" t="s">
        <v>15159</v>
      </c>
      <c r="CF11247" s="32" t="s">
        <v>1077</v>
      </c>
      <c r="CG11247" s="33" t="s">
        <v>1078</v>
      </c>
      <c r="CH11247" s="34">
        <v>16500</v>
      </c>
      <c r="CI11247" s="35">
        <v>45658</v>
      </c>
      <c r="CJ11247" s="35"/>
      <c r="CK11247" s="36">
        <v>33000</v>
      </c>
      <c r="CL11247" s="26">
        <f t="shared" si="393"/>
        <v>16500</v>
      </c>
      <c r="CM11247" s="26"/>
      <c r="CR11247" s="26" t="str">
        <f t="shared" si="394"/>
        <v>('신월메디칼약국(양천)-T/W(일)', '602-13-20592', '서울특별시 양천구 신월동 52-10', '8806538056425', '프로나지액 25mL', 16500, '2025-01-01'),</v>
      </c>
    </row>
    <row r="11248" spans="79:96" x14ac:dyDescent="0.25">
      <c r="CA11248" s="29">
        <v>11245</v>
      </c>
      <c r="CB11248" s="50"/>
      <c r="CC11248" s="55" t="s">
        <v>14207</v>
      </c>
      <c r="CD11248" s="31" t="s">
        <v>14208</v>
      </c>
      <c r="CE11248" s="55" t="s">
        <v>15159</v>
      </c>
      <c r="CF11248" s="32" t="s">
        <v>1077</v>
      </c>
      <c r="CG11248" s="33" t="s">
        <v>1078</v>
      </c>
      <c r="CH11248" s="34">
        <v>8250</v>
      </c>
      <c r="CI11248" s="35">
        <v>45717</v>
      </c>
      <c r="CJ11248" s="35"/>
      <c r="CK11248" s="36">
        <v>16500</v>
      </c>
      <c r="CL11248" s="26">
        <f t="shared" si="393"/>
        <v>8250</v>
      </c>
      <c r="CM11248" s="26"/>
      <c r="CR11248" s="26" t="str">
        <f t="shared" si="394"/>
        <v>('신월메디칼약국(양천)-T/W(일)', '602-13-20592', '서울특별시 양천구 신월동 52-10', '8806538056425', '프로나지액 25mL', 8250, '2025-03-01'),</v>
      </c>
    </row>
    <row r="11249" spans="79:96" x14ac:dyDescent="0.25">
      <c r="CA11249" s="29">
        <v>11246</v>
      </c>
      <c r="CB11249" s="50"/>
      <c r="CC11249" s="55" t="s">
        <v>14207</v>
      </c>
      <c r="CD11249" s="31" t="s">
        <v>14208</v>
      </c>
      <c r="CE11249" s="55" t="s">
        <v>15159</v>
      </c>
      <c r="CF11249" s="32" t="s">
        <v>1077</v>
      </c>
      <c r="CG11249" s="33" t="s">
        <v>1078</v>
      </c>
      <c r="CH11249" s="34">
        <v>22000</v>
      </c>
      <c r="CI11249" s="35">
        <v>45717</v>
      </c>
      <c r="CJ11249" s="35"/>
      <c r="CK11249" s="36">
        <v>44000</v>
      </c>
      <c r="CL11249" s="26">
        <f t="shared" si="393"/>
        <v>22000</v>
      </c>
      <c r="CM11249" s="26"/>
      <c r="CR11249" s="26" t="str">
        <f t="shared" si="394"/>
        <v>('신월메디칼약국(양천)-T/W(일)', '602-13-20592', '서울특별시 양천구 신월동 52-10', '8806538056425', '프로나지액 25mL', 22000, '2025-03-01'),</v>
      </c>
    </row>
    <row r="11250" spans="79:96" x14ac:dyDescent="0.25">
      <c r="CA11250" s="29">
        <v>11247</v>
      </c>
      <c r="CB11250" s="50"/>
      <c r="CC11250" s="55" t="s">
        <v>14207</v>
      </c>
      <c r="CD11250" s="31" t="s">
        <v>14208</v>
      </c>
      <c r="CE11250" s="55" t="s">
        <v>15159</v>
      </c>
      <c r="CF11250" s="32" t="s">
        <v>1077</v>
      </c>
      <c r="CG11250" s="33" t="s">
        <v>1078</v>
      </c>
      <c r="CH11250" s="34">
        <v>13750</v>
      </c>
      <c r="CI11250" s="35">
        <v>45717</v>
      </c>
      <c r="CJ11250" s="35"/>
      <c r="CK11250" s="36">
        <v>27500</v>
      </c>
      <c r="CL11250" s="26">
        <f t="shared" si="393"/>
        <v>13750</v>
      </c>
      <c r="CM11250" s="26"/>
      <c r="CR11250" s="26" t="str">
        <f t="shared" si="394"/>
        <v>('신월메디칼약국(양천)-T/W(일)', '602-13-20592', '서울특별시 양천구 신월동 52-10', '8806538056425', '프로나지액 25mL', 13750, '2025-03-01'),</v>
      </c>
    </row>
    <row r="11251" spans="79:96" x14ac:dyDescent="0.25">
      <c r="CA11251" s="29">
        <v>11248</v>
      </c>
      <c r="CB11251" s="50"/>
      <c r="CC11251" s="55" t="s">
        <v>14207</v>
      </c>
      <c r="CD11251" s="31" t="s">
        <v>14208</v>
      </c>
      <c r="CE11251" s="55" t="s">
        <v>15159</v>
      </c>
      <c r="CF11251" s="32" t="s">
        <v>1077</v>
      </c>
      <c r="CG11251" s="33" t="s">
        <v>1078</v>
      </c>
      <c r="CH11251" s="34">
        <v>5500</v>
      </c>
      <c r="CI11251" s="35">
        <v>45717</v>
      </c>
      <c r="CJ11251" s="35"/>
      <c r="CK11251" s="36">
        <v>11000</v>
      </c>
      <c r="CL11251" s="26">
        <f t="shared" si="393"/>
        <v>5500</v>
      </c>
      <c r="CM11251" s="26"/>
      <c r="CR11251" s="26" t="str">
        <f t="shared" si="394"/>
        <v>('신월메디칼약국(양천)-T/W(일)', '602-13-20592', '서울특별시 양천구 신월동 52-10', '8806538056425', '프로나지액 25mL', 5500, '2025-03-01'),</v>
      </c>
    </row>
    <row r="11252" spans="79:96" x14ac:dyDescent="0.25">
      <c r="CA11252" s="29">
        <v>11249</v>
      </c>
      <c r="CB11252" s="50"/>
      <c r="CC11252" s="55" t="s">
        <v>14223</v>
      </c>
      <c r="CD11252" s="31" t="s">
        <v>5371</v>
      </c>
      <c r="CE11252" s="55" t="s">
        <v>14224</v>
      </c>
      <c r="CF11252" s="32" t="s">
        <v>311</v>
      </c>
      <c r="CG11252" s="33" t="s">
        <v>312</v>
      </c>
      <c r="CH11252" s="34">
        <v>45900</v>
      </c>
      <c r="CI11252" s="35">
        <v>45717</v>
      </c>
      <c r="CJ11252" s="35"/>
      <c r="CK11252" s="36">
        <v>91800</v>
      </c>
      <c r="CL11252" s="26">
        <f t="shared" si="393"/>
        <v>45900</v>
      </c>
      <c r="CM11252" s="26"/>
      <c r="CR11252" s="26" t="str">
        <f t="shared" si="394"/>
        <v>('쌍송약국(예산).', '307-05-29621', '충청남도 예산군 예산로 243-3 (예산읍)', '8806538044125', '하이엘정 10mg', 45900, '2025-03-01'),</v>
      </c>
    </row>
    <row r="11253" spans="79:96" x14ac:dyDescent="0.25">
      <c r="CA11253" s="29">
        <v>11250</v>
      </c>
      <c r="CB11253" s="50"/>
      <c r="CC11253" s="55" t="s">
        <v>14223</v>
      </c>
      <c r="CD11253" s="31" t="s">
        <v>5371</v>
      </c>
      <c r="CE11253" s="55" t="s">
        <v>14224</v>
      </c>
      <c r="CF11253" s="32" t="s">
        <v>311</v>
      </c>
      <c r="CG11253" s="33" t="s">
        <v>312</v>
      </c>
      <c r="CH11253" s="34">
        <v>91800</v>
      </c>
      <c r="CI11253" s="35">
        <v>45717</v>
      </c>
      <c r="CJ11253" s="35"/>
      <c r="CK11253" s="36">
        <v>183600</v>
      </c>
      <c r="CL11253" s="26">
        <f t="shared" si="393"/>
        <v>91800</v>
      </c>
      <c r="CM11253" s="26"/>
      <c r="CR11253" s="26" t="str">
        <f t="shared" si="394"/>
        <v>('쌍송약국(예산).', '307-05-29621', '충청남도 예산군 예산로 243-3 (예산읍)', '8806538044125', '하이엘정 10mg', 91800, '2025-03-01'),</v>
      </c>
    </row>
    <row r="11254" spans="79:96" x14ac:dyDescent="0.25">
      <c r="CA11254" s="29">
        <v>11251</v>
      </c>
      <c r="CB11254" s="50"/>
      <c r="CC11254" s="55" t="s">
        <v>14223</v>
      </c>
      <c r="CD11254" s="31" t="s">
        <v>5371</v>
      </c>
      <c r="CE11254" s="55" t="s">
        <v>14224</v>
      </c>
      <c r="CF11254" s="32" t="s">
        <v>311</v>
      </c>
      <c r="CG11254" s="33" t="s">
        <v>312</v>
      </c>
      <c r="CH11254" s="34">
        <v>45900</v>
      </c>
      <c r="CI11254" s="35">
        <v>45717</v>
      </c>
      <c r="CJ11254" s="35"/>
      <c r="CK11254" s="36">
        <v>91800</v>
      </c>
      <c r="CL11254" s="26">
        <f t="shared" si="393"/>
        <v>45900</v>
      </c>
      <c r="CM11254" s="26"/>
      <c r="CR11254" s="26" t="str">
        <f t="shared" si="394"/>
        <v>('쌍송약국(예산).', '307-05-29621', '충청남도 예산군 예산로 243-3 (예산읍)', '8806538044125', '하이엘정 10mg', 45900, '2025-03-01'),</v>
      </c>
    </row>
    <row r="11255" spans="79:96" x14ac:dyDescent="0.25">
      <c r="CA11255" s="29">
        <v>11252</v>
      </c>
      <c r="CB11255" s="50"/>
      <c r="CC11255" s="55" t="s">
        <v>14223</v>
      </c>
      <c r="CD11255" s="31" t="s">
        <v>5371</v>
      </c>
      <c r="CE11255" s="55" t="s">
        <v>14224</v>
      </c>
      <c r="CF11255" s="32" t="s">
        <v>1292</v>
      </c>
      <c r="CG11255" s="33" t="s">
        <v>601</v>
      </c>
      <c r="CH11255" s="34">
        <v>27750</v>
      </c>
      <c r="CI11255" s="35">
        <v>45689</v>
      </c>
      <c r="CJ11255" s="35"/>
      <c r="CK11255" s="36">
        <v>55500</v>
      </c>
      <c r="CL11255" s="26">
        <f t="shared" si="393"/>
        <v>27750</v>
      </c>
      <c r="CM11255" s="26"/>
      <c r="CR11255" s="26" t="str">
        <f t="shared" si="394"/>
        <v>('쌍송약국(예산).', '307-05-29621', '충청남도 예산군 예산로 243-3 (예산읍)', '8806538006321', '미디아정 2mg', 27750, '2025-02-01'),</v>
      </c>
    </row>
    <row r="11256" spans="79:96" x14ac:dyDescent="0.25">
      <c r="CA11256" s="29">
        <v>11253</v>
      </c>
      <c r="CB11256" s="50"/>
      <c r="CC11256" s="55" t="s">
        <v>14223</v>
      </c>
      <c r="CD11256" s="31" t="s">
        <v>5371</v>
      </c>
      <c r="CE11256" s="55" t="s">
        <v>14224</v>
      </c>
      <c r="CF11256" s="32" t="s">
        <v>1292</v>
      </c>
      <c r="CG11256" s="33" t="s">
        <v>601</v>
      </c>
      <c r="CH11256" s="34">
        <v>27750</v>
      </c>
      <c r="CI11256" s="35">
        <v>45658</v>
      </c>
      <c r="CJ11256" s="35"/>
      <c r="CK11256" s="36">
        <v>55500</v>
      </c>
      <c r="CL11256" s="26">
        <f t="shared" si="393"/>
        <v>27750</v>
      </c>
      <c r="CM11256" s="26"/>
      <c r="CR11256" s="26" t="str">
        <f t="shared" si="394"/>
        <v>('쌍송약국(예산).', '307-05-29621', '충청남도 예산군 예산로 243-3 (예산읍)', '8806538006321', '미디아정 2mg', 27750, '2025-01-01'),</v>
      </c>
    </row>
    <row r="11257" spans="79:96" x14ac:dyDescent="0.25">
      <c r="CA11257" s="29">
        <v>11254</v>
      </c>
      <c r="CB11257" s="50"/>
      <c r="CC11257" s="55" t="s">
        <v>14223</v>
      </c>
      <c r="CD11257" s="31" t="s">
        <v>5371</v>
      </c>
      <c r="CE11257" s="55" t="s">
        <v>14224</v>
      </c>
      <c r="CF11257" s="32" t="s">
        <v>1292</v>
      </c>
      <c r="CG11257" s="33" t="s">
        <v>601</v>
      </c>
      <c r="CH11257" s="34">
        <v>27750</v>
      </c>
      <c r="CI11257" s="35">
        <v>45717</v>
      </c>
      <c r="CJ11257" s="35"/>
      <c r="CK11257" s="36">
        <v>55500</v>
      </c>
      <c r="CL11257" s="26">
        <f t="shared" si="393"/>
        <v>27750</v>
      </c>
      <c r="CM11257" s="26"/>
      <c r="CR11257" s="26" t="str">
        <f t="shared" si="394"/>
        <v>('쌍송약국(예산).', '307-05-29621', '충청남도 예산군 예산로 243-3 (예산읍)', '8806538006321', '미디아정 2mg', 27750, '2025-03-01'),</v>
      </c>
    </row>
    <row r="11258" spans="79:96" x14ac:dyDescent="0.25">
      <c r="CA11258" s="29">
        <v>11255</v>
      </c>
      <c r="CB11258" s="50"/>
      <c r="CC11258" s="55" t="s">
        <v>15160</v>
      </c>
      <c r="CD11258" s="31" t="s">
        <v>15161</v>
      </c>
      <c r="CE11258" s="55" t="s">
        <v>15162</v>
      </c>
      <c r="CF11258" s="32" t="s">
        <v>1041</v>
      </c>
      <c r="CG11258" s="33" t="s">
        <v>1004</v>
      </c>
      <c r="CH11258" s="34">
        <v>-6000</v>
      </c>
      <c r="CI11258" s="35">
        <v>45717</v>
      </c>
      <c r="CJ11258" s="35"/>
      <c r="CK11258" s="36">
        <v>-12000</v>
      </c>
      <c r="CL11258" s="26">
        <f t="shared" si="393"/>
        <v>-6000</v>
      </c>
      <c r="CM11258" s="26"/>
      <c r="CR11258" s="26" t="str">
        <f t="shared" si="394"/>
        <v>('앞서가는21세기-T/P/마', '296-19-01688', '경기도 용인시 수지구 대지로 20 죽전빌딩 (죽전동)', '8806538014647', '신일티아민염산염정 10mg', -6000, '2025-03-01'),</v>
      </c>
    </row>
    <row r="11259" spans="79:96" x14ac:dyDescent="0.25">
      <c r="CA11259" s="29">
        <v>11256</v>
      </c>
      <c r="CB11259" s="50"/>
      <c r="CC11259" s="55" t="s">
        <v>15163</v>
      </c>
      <c r="CD11259" s="31" t="s">
        <v>15164</v>
      </c>
      <c r="CE11259" s="55" t="s">
        <v>15165</v>
      </c>
      <c r="CF11259" s="32" t="s">
        <v>615</v>
      </c>
      <c r="CG11259" s="33" t="s">
        <v>616</v>
      </c>
      <c r="CH11259" s="34">
        <v>37500</v>
      </c>
      <c r="CI11259" s="35">
        <v>45717</v>
      </c>
      <c r="CJ11259" s="35"/>
      <c r="CK11259" s="36">
        <v>75000</v>
      </c>
      <c r="CL11259" s="26">
        <f t="shared" si="393"/>
        <v>37500</v>
      </c>
      <c r="CM11259" s="26"/>
      <c r="CR11259" s="26" t="str">
        <f t="shared" si="394"/>
        <v>('양지약국(강동)-T/P/(영)', '212-31-23783', '서울특별시 강동구 진황도로61길 56 둔촌동 1,2층 (둔촌동)', '8806538015149', '신일폴산정 1mg', 37500, '2025-03-01'),</v>
      </c>
    </row>
    <row r="11260" spans="79:96" x14ac:dyDescent="0.25">
      <c r="CA11260" s="29">
        <v>11257</v>
      </c>
      <c r="CB11260" s="50"/>
      <c r="CC11260" s="55" t="s">
        <v>14260</v>
      </c>
      <c r="CD11260" s="31" t="s">
        <v>6762</v>
      </c>
      <c r="CE11260" s="55" t="s">
        <v>15166</v>
      </c>
      <c r="CF11260" s="32" t="s">
        <v>2228</v>
      </c>
      <c r="CG11260" s="33" t="s">
        <v>790</v>
      </c>
      <c r="CH11260" s="34">
        <v>43500</v>
      </c>
      <c r="CI11260" s="35">
        <v>45717</v>
      </c>
      <c r="CJ11260" s="35"/>
      <c r="CK11260" s="36">
        <v>87000</v>
      </c>
      <c r="CL11260" s="26">
        <f t="shared" si="393"/>
        <v>43500</v>
      </c>
      <c r="CM11260" s="26"/>
      <c r="CR11260" s="26" t="str">
        <f t="shared" si="394"/>
        <v>('어반약국(성남)-T/GP(3)', '557-67-00095', '경기도 성남시 분당구 정자동 127-6 4004호', '8806538013121', '신일슈도에페드린정 60mg', 43500, '2025-03-01'),</v>
      </c>
    </row>
    <row r="11261" spans="79:96" x14ac:dyDescent="0.25">
      <c r="CA11261" s="29">
        <v>11258</v>
      </c>
      <c r="CB11261" s="50"/>
      <c r="CC11261" s="55" t="s">
        <v>14270</v>
      </c>
      <c r="CD11261" s="31" t="s">
        <v>14271</v>
      </c>
      <c r="CE11261" s="55" t="s">
        <v>14272</v>
      </c>
      <c r="CF11261" s="32" t="s">
        <v>2228</v>
      </c>
      <c r="CG11261" s="33" t="s">
        <v>790</v>
      </c>
      <c r="CH11261" s="34">
        <v>58000</v>
      </c>
      <c r="CI11261" s="35">
        <v>45717</v>
      </c>
      <c r="CJ11261" s="35"/>
      <c r="CK11261" s="36">
        <v>116000</v>
      </c>
      <c r="CL11261" s="26">
        <f t="shared" si="393"/>
        <v>58000</v>
      </c>
      <c r="CM11261" s="26"/>
      <c r="CR11261" s="26" t="str">
        <f t="shared" si="394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1262" spans="79:96" x14ac:dyDescent="0.25">
      <c r="CA11262" s="29">
        <v>11259</v>
      </c>
      <c r="CB11262" s="50"/>
      <c r="CC11262" s="55" t="s">
        <v>14294</v>
      </c>
      <c r="CD11262" s="31" t="s">
        <v>14295</v>
      </c>
      <c r="CE11262" s="55" t="s">
        <v>15167</v>
      </c>
      <c r="CF11262" s="32" t="s">
        <v>732</v>
      </c>
      <c r="CG11262" s="33" t="s">
        <v>733</v>
      </c>
      <c r="CH11262" s="34">
        <v>11500</v>
      </c>
      <c r="CI11262" s="35">
        <v>45717</v>
      </c>
      <c r="CJ11262" s="35"/>
      <c r="CK11262" s="36">
        <v>23000</v>
      </c>
      <c r="CL11262" s="26">
        <f t="shared" si="393"/>
        <v>11500</v>
      </c>
      <c r="CM11262" s="26"/>
      <c r="CR11262" s="26" t="str">
        <f t="shared" si="394"/>
        <v>('열린대학약국(화성)-T/P/삼', '669-01-00937', '경기도 화성시 석우동 41-4 1층101호', '8806538017259', '신일피리독신정 50mg', 11500, '2025-03-01'),</v>
      </c>
    </row>
    <row r="11263" spans="79:96" x14ac:dyDescent="0.25">
      <c r="CA11263" s="29">
        <v>11260</v>
      </c>
      <c r="CB11263" s="50"/>
      <c r="CC11263" s="55" t="s">
        <v>14311</v>
      </c>
      <c r="CD11263" s="31" t="s">
        <v>12065</v>
      </c>
      <c r="CE11263" s="55" t="s">
        <v>14312</v>
      </c>
      <c r="CF11263" s="32" t="s">
        <v>1041</v>
      </c>
      <c r="CG11263" s="33" t="s">
        <v>1004</v>
      </c>
      <c r="CH11263" s="34">
        <v>6000</v>
      </c>
      <c r="CI11263" s="35">
        <v>45717</v>
      </c>
      <c r="CJ11263" s="35"/>
      <c r="CK11263" s="36">
        <v>12000</v>
      </c>
      <c r="CL11263" s="26">
        <f t="shared" si="393"/>
        <v>6000</v>
      </c>
      <c r="CM11263" s="26"/>
      <c r="CR11263" s="26" t="str">
        <f t="shared" si="394"/>
        <v>('열린온누리약국(작전)-T/G', '209-12-89022', '인천광역시 계양구 장제로 718 상록메디칼센타108호 (작전동)', '8806538014647', '신일티아민염산염정 10mg', 6000, '2025-03-01'),</v>
      </c>
    </row>
    <row r="11264" spans="79:96" x14ac:dyDescent="0.25">
      <c r="CA11264" s="29">
        <v>11261</v>
      </c>
      <c r="CB11264" s="50"/>
      <c r="CC11264" s="55" t="s">
        <v>14311</v>
      </c>
      <c r="CD11264" s="31" t="s">
        <v>12065</v>
      </c>
      <c r="CE11264" s="55" t="s">
        <v>14312</v>
      </c>
      <c r="CF11264" s="32" t="s">
        <v>1259</v>
      </c>
      <c r="CG11264" s="33" t="s">
        <v>1260</v>
      </c>
      <c r="CH11264" s="34">
        <v>12500</v>
      </c>
      <c r="CI11264" s="35">
        <v>45689</v>
      </c>
      <c r="CJ11264" s="35"/>
      <c r="CK11264" s="36">
        <v>25000</v>
      </c>
      <c r="CL11264" s="26">
        <f t="shared" si="393"/>
        <v>12500</v>
      </c>
      <c r="CM11264" s="26"/>
      <c r="CR11264" s="26" t="str">
        <f t="shared" si="394"/>
        <v>('열린온누리약국(작전)-T/G', '209-12-89022', '인천광역시 계양구 장제로 718 상록메디칼센타108호 (작전동)', '8806538005737', '메코민캡슐 500mcg', 12500, '2025-02-01'),</v>
      </c>
    </row>
    <row r="11265" spans="79:96" x14ac:dyDescent="0.25">
      <c r="CA11265" s="29">
        <v>11262</v>
      </c>
      <c r="CB11265" s="50"/>
      <c r="CC11265" s="55" t="s">
        <v>14311</v>
      </c>
      <c r="CD11265" s="31" t="s">
        <v>12065</v>
      </c>
      <c r="CE11265" s="55" t="s">
        <v>14312</v>
      </c>
      <c r="CF11265" s="32" t="s">
        <v>1259</v>
      </c>
      <c r="CG11265" s="33" t="s">
        <v>1260</v>
      </c>
      <c r="CH11265" s="34">
        <v>12500</v>
      </c>
      <c r="CI11265" s="35">
        <v>45658</v>
      </c>
      <c r="CJ11265" s="35"/>
      <c r="CK11265" s="36">
        <v>25000</v>
      </c>
      <c r="CL11265" s="26">
        <f t="shared" si="393"/>
        <v>12500</v>
      </c>
      <c r="CM11265" s="26"/>
      <c r="CR11265" s="26" t="str">
        <f t="shared" si="394"/>
        <v>('열린온누리약국(작전)-T/G', '209-12-89022', '인천광역시 계양구 장제로 718 상록메디칼센타108호 (작전동)', '8806538005737', '메코민캡슐 500mcg', 12500, '2025-01-01'),</v>
      </c>
    </row>
    <row r="11266" spans="79:96" x14ac:dyDescent="0.25">
      <c r="CA11266" s="29">
        <v>11263</v>
      </c>
      <c r="CB11266" s="50"/>
      <c r="CC11266" s="55" t="s">
        <v>14311</v>
      </c>
      <c r="CD11266" s="31" t="s">
        <v>12065</v>
      </c>
      <c r="CE11266" s="55" t="s">
        <v>14312</v>
      </c>
      <c r="CF11266" s="32" t="s">
        <v>1259</v>
      </c>
      <c r="CG11266" s="33" t="s">
        <v>1260</v>
      </c>
      <c r="CH11266" s="34">
        <v>25000</v>
      </c>
      <c r="CI11266" s="35">
        <v>45717</v>
      </c>
      <c r="CJ11266" s="35"/>
      <c r="CK11266" s="36">
        <v>50000</v>
      </c>
      <c r="CL11266" s="26">
        <f t="shared" si="393"/>
        <v>25000</v>
      </c>
      <c r="CM11266" s="26"/>
      <c r="CR11266" s="26" t="str">
        <f t="shared" si="394"/>
        <v>('열린온누리약국(작전)-T/G', '209-12-89022', '인천광역시 계양구 장제로 718 상록메디칼센타108호 (작전동)', '8806538005737', '메코민캡슐 500mcg', 25000, '2025-03-01'),</v>
      </c>
    </row>
    <row r="11267" spans="79:96" x14ac:dyDescent="0.25">
      <c r="CA11267" s="29">
        <v>11264</v>
      </c>
      <c r="CB11267" s="50"/>
      <c r="CC11267" s="55" t="s">
        <v>14318</v>
      </c>
      <c r="CD11267" s="31" t="s">
        <v>9245</v>
      </c>
      <c r="CE11267" s="55" t="s">
        <v>14319</v>
      </c>
      <c r="CF11267" s="32" t="s">
        <v>1582</v>
      </c>
      <c r="CG11267" s="33" t="s">
        <v>502</v>
      </c>
      <c r="CH11267" s="34">
        <v>21915</v>
      </c>
      <c r="CI11267" s="35">
        <v>45717</v>
      </c>
      <c r="CJ11267" s="35"/>
      <c r="CK11267" s="36">
        <v>43830</v>
      </c>
      <c r="CL11267" s="26">
        <f t="shared" si="393"/>
        <v>21915</v>
      </c>
      <c r="CM11267" s="26"/>
      <c r="CR11267" s="26" t="str">
        <f t="shared" si="394"/>
        <v>('영인약국(영등포)-T/O(오)', '108-19-29962', '서울특별시 영등포구 도림로 190 1층 (대림동)', '8806538053226', '네오텔미정 80mg', 21915, '2025-03-01'),</v>
      </c>
    </row>
    <row r="11268" spans="79:96" x14ac:dyDescent="0.25">
      <c r="CA11268" s="29">
        <v>11265</v>
      </c>
      <c r="CB11268" s="50"/>
      <c r="CC11268" s="55" t="s">
        <v>14318</v>
      </c>
      <c r="CD11268" s="31" t="s">
        <v>9245</v>
      </c>
      <c r="CE11268" s="55" t="s">
        <v>14319</v>
      </c>
      <c r="CF11268" s="32" t="s">
        <v>3958</v>
      </c>
      <c r="CG11268" s="33" t="s">
        <v>736</v>
      </c>
      <c r="CH11268" s="34">
        <v>19560</v>
      </c>
      <c r="CI11268" s="35">
        <v>45717</v>
      </c>
      <c r="CJ11268" s="35"/>
      <c r="CK11268" s="36">
        <v>39120</v>
      </c>
      <c r="CL11268" s="26">
        <f t="shared" si="393"/>
        <v>19560</v>
      </c>
      <c r="CM11268" s="26"/>
      <c r="CR11268" s="26" t="str">
        <f t="shared" si="394"/>
        <v>('영인약국(영등포)-T/O(오)', '108-19-29962', '서울특별시 영등포구 도림로 190 1층 (대림동)', '8806538054117', '디멘케어정 5mg', 19560, '2025-03-01'),</v>
      </c>
    </row>
    <row r="11269" spans="79:96" x14ac:dyDescent="0.25">
      <c r="CA11269" s="29">
        <v>11266</v>
      </c>
      <c r="CB11269" s="50"/>
      <c r="CC11269" s="55" t="s">
        <v>14318</v>
      </c>
      <c r="CD11269" s="31" t="s">
        <v>9245</v>
      </c>
      <c r="CE11269" s="55" t="s">
        <v>14319</v>
      </c>
      <c r="CF11269" s="32" t="s">
        <v>2328</v>
      </c>
      <c r="CG11269" s="33" t="s">
        <v>85</v>
      </c>
      <c r="CH11269" s="34">
        <v>9945</v>
      </c>
      <c r="CI11269" s="35">
        <v>45717</v>
      </c>
      <c r="CJ11269" s="35"/>
      <c r="CK11269" s="36">
        <v>19890</v>
      </c>
      <c r="CL11269" s="26">
        <f t="shared" ref="CL11269:CL11332" si="395">IFERROR(CK11269/2,"")</f>
        <v>9945</v>
      </c>
      <c r="CM11269" s="26"/>
      <c r="CR11269" s="26" t="str">
        <f t="shared" ref="CR11269:CR11332" si="396">IFERROR("('"&amp;CC11269&amp;"', '"&amp;CD11269&amp;"', '"&amp;CE11269&amp;"', '"&amp;CF11269&amp;"', '"&amp;CG11269&amp;"', "&amp;CH11269&amp;", '"&amp;TEXT(CI11269,"YYYY-MM-DD")&amp;"'),","")</f>
        <v>('영인약국(영등포)-T/O(오)', '108-19-29962', '서울특별시 영등포구 도림로 190 1층 (대림동)', '8806538013718', '리피칸정 10mg', 9945, '2025-03-01'),</v>
      </c>
    </row>
    <row r="11270" spans="79:96" x14ac:dyDescent="0.25">
      <c r="CA11270" s="29">
        <v>11267</v>
      </c>
      <c r="CB11270" s="50"/>
      <c r="CC11270" s="55" t="s">
        <v>14318</v>
      </c>
      <c r="CD11270" s="31" t="s">
        <v>9245</v>
      </c>
      <c r="CE11270" s="55" t="s">
        <v>14319</v>
      </c>
      <c r="CF11270" s="32" t="s">
        <v>1376</v>
      </c>
      <c r="CG11270" s="33" t="s">
        <v>197</v>
      </c>
      <c r="CH11270" s="34">
        <v>21360</v>
      </c>
      <c r="CI11270" s="35">
        <v>45717</v>
      </c>
      <c r="CJ11270" s="35"/>
      <c r="CK11270" s="36">
        <v>42720</v>
      </c>
      <c r="CL11270" s="26">
        <f t="shared" si="395"/>
        <v>21360</v>
      </c>
      <c r="CM11270" s="26"/>
      <c r="CR11270" s="26" t="str">
        <f t="shared" si="396"/>
        <v>('영인약국(영등포)-T/O(오)', '108-19-29962', '서울특별시 영등포구 도림로 190 1층 (대림동)', '8806538013817', '리피칸정 20mg', 21360, '2025-03-01'),</v>
      </c>
    </row>
    <row r="11271" spans="79:96" x14ac:dyDescent="0.25">
      <c r="CA11271" s="29">
        <v>11268</v>
      </c>
      <c r="CB11271" s="50"/>
      <c r="CC11271" s="55" t="s">
        <v>14318</v>
      </c>
      <c r="CD11271" s="31" t="s">
        <v>9245</v>
      </c>
      <c r="CE11271" s="55" t="s">
        <v>14319</v>
      </c>
      <c r="CF11271" s="32" t="s">
        <v>2199</v>
      </c>
      <c r="CG11271" s="33" t="s">
        <v>752</v>
      </c>
      <c r="CH11271" s="34">
        <v>13140</v>
      </c>
      <c r="CI11271" s="35">
        <v>45717</v>
      </c>
      <c r="CJ11271" s="35"/>
      <c r="CK11271" s="36">
        <v>26280</v>
      </c>
      <c r="CL11271" s="26">
        <f t="shared" si="395"/>
        <v>13140</v>
      </c>
      <c r="CM11271" s="26"/>
      <c r="CR11271" s="26" t="str">
        <f t="shared" si="396"/>
        <v>('영인약국(영등포)-T/O(오)', '108-19-29962', '서울특별시 영등포구 도림로 190 1층 (대림동)', '8806538012155', '신일세파클러수화물캡슐', 13140, '2025-03-01'),</v>
      </c>
    </row>
    <row r="11272" spans="79:96" x14ac:dyDescent="0.25">
      <c r="CA11272" s="29">
        <v>11269</v>
      </c>
      <c r="CB11272" s="50"/>
      <c r="CC11272" s="55" t="s">
        <v>14318</v>
      </c>
      <c r="CD11272" s="31" t="s">
        <v>9245</v>
      </c>
      <c r="CE11272" s="55" t="s">
        <v>14319</v>
      </c>
      <c r="CF11272" s="32" t="s">
        <v>1493</v>
      </c>
      <c r="CG11272" s="33" t="s">
        <v>1275</v>
      </c>
      <c r="CH11272" s="34">
        <v>11460</v>
      </c>
      <c r="CI11272" s="35">
        <v>45717</v>
      </c>
      <c r="CJ11272" s="35"/>
      <c r="CK11272" s="36">
        <v>22920</v>
      </c>
      <c r="CL11272" s="26">
        <f t="shared" si="395"/>
        <v>11460</v>
      </c>
      <c r="CM11272" s="26"/>
      <c r="CR11272" s="26" t="str">
        <f t="shared" si="396"/>
        <v>('영인약국(영등포)-T/O(오)', '108-19-29962', '서울특별시 영등포구 도림로 190 1층 (대림동)', '8806538051024', '신에소메정20mg', 11460, '2025-03-01'),</v>
      </c>
    </row>
    <row r="11273" spans="79:96" x14ac:dyDescent="0.25">
      <c r="CA11273" s="29">
        <v>11270</v>
      </c>
      <c r="CB11273" s="50"/>
      <c r="CC11273" s="55" t="s">
        <v>14318</v>
      </c>
      <c r="CD11273" s="31" t="s">
        <v>9245</v>
      </c>
      <c r="CE11273" s="55" t="s">
        <v>14319</v>
      </c>
      <c r="CF11273" s="32" t="s">
        <v>2348</v>
      </c>
      <c r="CG11273" s="33" t="s">
        <v>1080</v>
      </c>
      <c r="CH11273" s="34">
        <v>8025</v>
      </c>
      <c r="CI11273" s="35">
        <v>45689</v>
      </c>
      <c r="CJ11273" s="35"/>
      <c r="CK11273" s="36">
        <v>16050</v>
      </c>
      <c r="CL11273" s="26">
        <f t="shared" si="395"/>
        <v>8025</v>
      </c>
      <c r="CM11273" s="26"/>
      <c r="CR11273" s="26" t="str">
        <f t="shared" si="396"/>
        <v>('영인약국(영등포)-T/O(오)', '108-19-29962', '서울특별시 영등포구 도림로 190 1층 (대림동)', '8806538021317', '엑세트라세미정', 8025, '2025-02-01'),</v>
      </c>
    </row>
    <row r="11274" spans="79:96" x14ac:dyDescent="0.25">
      <c r="CA11274" s="29">
        <v>11271</v>
      </c>
      <c r="CB11274" s="50"/>
      <c r="CC11274" s="55" t="s">
        <v>14318</v>
      </c>
      <c r="CD11274" s="31" t="s">
        <v>9245</v>
      </c>
      <c r="CE11274" s="55" t="s">
        <v>14319</v>
      </c>
      <c r="CF11274" s="32" t="s">
        <v>1001</v>
      </c>
      <c r="CG11274" s="33" t="s">
        <v>1002</v>
      </c>
      <c r="CH11274" s="34">
        <v>28440</v>
      </c>
      <c r="CI11274" s="35">
        <v>45658</v>
      </c>
      <c r="CJ11274" s="35"/>
      <c r="CK11274" s="36">
        <v>56880</v>
      </c>
      <c r="CL11274" s="26">
        <f t="shared" si="395"/>
        <v>28440</v>
      </c>
      <c r="CM11274" s="26"/>
      <c r="CR11274" s="26" t="str">
        <f t="shared" si="396"/>
        <v>('영인약국(영등포)-T/O(오)', '108-19-29962', '서울특별시 영등포구 도림로 190 1층 (대림동)', '8806538027517', '프라빅정 75mg', 28440, '2025-01-01'),</v>
      </c>
    </row>
    <row r="11275" spans="79:96" x14ac:dyDescent="0.25">
      <c r="CA11275" s="29">
        <v>11272</v>
      </c>
      <c r="CB11275" s="50"/>
      <c r="CC11275" s="55" t="s">
        <v>14318</v>
      </c>
      <c r="CD11275" s="31" t="s">
        <v>9245</v>
      </c>
      <c r="CE11275" s="55" t="s">
        <v>14319</v>
      </c>
      <c r="CF11275" s="32" t="s">
        <v>3004</v>
      </c>
      <c r="CG11275" s="33" t="s">
        <v>1576</v>
      </c>
      <c r="CH11275" s="34">
        <v>11004</v>
      </c>
      <c r="CI11275" s="35">
        <v>45717</v>
      </c>
      <c r="CJ11275" s="35"/>
      <c r="CK11275" s="36">
        <v>22008</v>
      </c>
      <c r="CL11275" s="26">
        <f t="shared" si="395"/>
        <v>11004</v>
      </c>
      <c r="CM11275" s="26"/>
      <c r="CR11275" s="26" t="str">
        <f t="shared" si="396"/>
        <v>('영인약국(영등포)-T/O(오)', '108-19-29962', '서울특별시 영등포구 도림로 190 1층 (대림동)', '8806538060736', '포시글리정 10mg', 11004, '2025-03-01'),</v>
      </c>
    </row>
    <row r="11276" spans="79:96" x14ac:dyDescent="0.25">
      <c r="CA11276" s="29">
        <v>11273</v>
      </c>
      <c r="CB11276" s="50"/>
      <c r="CC11276" s="55" t="s">
        <v>14323</v>
      </c>
      <c r="CD11276" s="31" t="s">
        <v>14324</v>
      </c>
      <c r="CE11276" s="55" t="s">
        <v>14325</v>
      </c>
      <c r="CF11276" s="32" t="s">
        <v>615</v>
      </c>
      <c r="CG11276" s="33" t="s">
        <v>616</v>
      </c>
      <c r="CH11276" s="34">
        <v>7500</v>
      </c>
      <c r="CI11276" s="35">
        <v>45717</v>
      </c>
      <c r="CJ11276" s="35"/>
      <c r="CK11276" s="36">
        <v>15000</v>
      </c>
      <c r="CL11276" s="26">
        <f t="shared" si="395"/>
        <v>7500</v>
      </c>
      <c r="CM11276" s="26"/>
      <c r="CR11276" s="26" t="str">
        <f t="shared" si="396"/>
        <v>('영화약국(종로)', '208-17-65605', '서울특별시 종로구 종로41길 47 (종로6가)', '8806538015149', '신일폴산정 1mg', 7500, '2025-03-01'),</v>
      </c>
    </row>
    <row r="11277" spans="79:96" x14ac:dyDescent="0.25">
      <c r="CA11277" s="29">
        <v>11274</v>
      </c>
      <c r="CB11277" s="50"/>
      <c r="CC11277" s="55" t="s">
        <v>14323</v>
      </c>
      <c r="CD11277" s="31" t="s">
        <v>14324</v>
      </c>
      <c r="CE11277" s="55" t="s">
        <v>14325</v>
      </c>
      <c r="CF11277" s="32" t="s">
        <v>311</v>
      </c>
      <c r="CG11277" s="33" t="s">
        <v>312</v>
      </c>
      <c r="CH11277" s="34">
        <v>18360</v>
      </c>
      <c r="CI11277" s="35">
        <v>45717</v>
      </c>
      <c r="CJ11277" s="35"/>
      <c r="CK11277" s="36">
        <v>36720</v>
      </c>
      <c r="CL11277" s="26">
        <f t="shared" si="395"/>
        <v>18360</v>
      </c>
      <c r="CM11277" s="26"/>
      <c r="CR11277" s="26" t="str">
        <f t="shared" si="396"/>
        <v>('영화약국(종로)', '208-17-65605', '서울특별시 종로구 종로41길 47 (종로6가)', '8806538044125', '하이엘정 10mg', 18360, '2025-03-01'),</v>
      </c>
    </row>
    <row r="11278" spans="79:96" x14ac:dyDescent="0.25">
      <c r="CA11278" s="29">
        <v>11275</v>
      </c>
      <c r="CB11278" s="50"/>
      <c r="CC11278" s="55" t="s">
        <v>14323</v>
      </c>
      <c r="CD11278" s="31" t="s">
        <v>14324</v>
      </c>
      <c r="CE11278" s="55" t="s">
        <v>14325</v>
      </c>
      <c r="CF11278" s="32" t="s">
        <v>1607</v>
      </c>
      <c r="CG11278" s="33" t="s">
        <v>414</v>
      </c>
      <c r="CH11278" s="34">
        <v>21750</v>
      </c>
      <c r="CI11278" s="35">
        <v>45717</v>
      </c>
      <c r="CJ11278" s="35"/>
      <c r="CK11278" s="36">
        <v>43500</v>
      </c>
      <c r="CL11278" s="26">
        <f t="shared" si="395"/>
        <v>21750</v>
      </c>
      <c r="CM11278" s="26"/>
      <c r="CR11278" s="26" t="str">
        <f t="shared" si="396"/>
        <v>('영화약국(종로)', '208-17-65605', '서울특별시 종로구 종로41길 47 (종로6가)', '8806538053516', '네오스타정80/5mg', 21750, '2025-03-01'),</v>
      </c>
    </row>
    <row r="11279" spans="79:96" x14ac:dyDescent="0.25">
      <c r="CA11279" s="29">
        <v>11276</v>
      </c>
      <c r="CB11279" s="50"/>
      <c r="CC11279" s="55" t="s">
        <v>14323</v>
      </c>
      <c r="CD11279" s="31" t="s">
        <v>14324</v>
      </c>
      <c r="CE11279" s="55" t="s">
        <v>14325</v>
      </c>
      <c r="CF11279" s="32" t="s">
        <v>1775</v>
      </c>
      <c r="CG11279" s="33" t="s">
        <v>1549</v>
      </c>
      <c r="CH11279" s="34">
        <v>-19950</v>
      </c>
      <c r="CI11279" s="35">
        <v>45717</v>
      </c>
      <c r="CJ11279" s="35"/>
      <c r="CK11279" s="36">
        <v>-39900</v>
      </c>
      <c r="CL11279" s="26">
        <f t="shared" si="395"/>
        <v>-19950</v>
      </c>
      <c r="CM11279" s="26"/>
      <c r="CR11279" s="26" t="str">
        <f t="shared" si="396"/>
        <v>('영화약국(종로)', '208-17-65605', '서울특별시 종로구 종로41길 47 (종로6가)', '8806538060316', '테글리엠서방정20/1000mg', -19950, '2025-03-01'),</v>
      </c>
    </row>
    <row r="11280" spans="79:96" x14ac:dyDescent="0.25">
      <c r="CA11280" s="29">
        <v>11277</v>
      </c>
      <c r="CB11280" s="50"/>
      <c r="CC11280" s="55" t="s">
        <v>14323</v>
      </c>
      <c r="CD11280" s="31" t="s">
        <v>14324</v>
      </c>
      <c r="CE11280" s="55" t="s">
        <v>14325</v>
      </c>
      <c r="CF11280" s="32" t="s">
        <v>3004</v>
      </c>
      <c r="CG11280" s="33" t="s">
        <v>1576</v>
      </c>
      <c r="CH11280" s="34">
        <v>5502</v>
      </c>
      <c r="CI11280" s="35">
        <v>45717</v>
      </c>
      <c r="CJ11280" s="35"/>
      <c r="CK11280" s="36">
        <v>11004</v>
      </c>
      <c r="CL11280" s="26">
        <f t="shared" si="395"/>
        <v>5502</v>
      </c>
      <c r="CM11280" s="26"/>
      <c r="CR11280" s="26" t="str">
        <f t="shared" si="396"/>
        <v>('영화약국(종로)', '208-17-65605', '서울특별시 종로구 종로41길 47 (종로6가)', '8806538060736', '포시글리정 10mg', 5502, '2025-03-01'),</v>
      </c>
    </row>
    <row r="11281" spans="79:96" x14ac:dyDescent="0.25">
      <c r="CA11281" s="29">
        <v>11278</v>
      </c>
      <c r="CB11281" s="50"/>
      <c r="CC11281" s="55" t="s">
        <v>14354</v>
      </c>
      <c r="CD11281" s="31" t="s">
        <v>14355</v>
      </c>
      <c r="CE11281" s="55" t="s">
        <v>15168</v>
      </c>
      <c r="CF11281" s="32" t="s">
        <v>1493</v>
      </c>
      <c r="CG11281" s="33" t="s">
        <v>1275</v>
      </c>
      <c r="CH11281" s="34">
        <v>11460</v>
      </c>
      <c r="CI11281" s="35">
        <v>45717</v>
      </c>
      <c r="CJ11281" s="35"/>
      <c r="CK11281" s="36">
        <v>22920</v>
      </c>
      <c r="CL11281" s="26">
        <f t="shared" si="395"/>
        <v>11460</v>
      </c>
      <c r="CM11281" s="26"/>
      <c r="CR11281" s="26" t="str">
        <f t="shared" si="396"/>
        <v>('오정온누리약국(부천)-T/L', '411-05-40231', '경기도 부천시 오정구 오정동 216-1 썬프라자103호', '8806538051024', '신에소메정20mg', 11460, '2025-03-01'),</v>
      </c>
    </row>
    <row r="11282" spans="79:96" x14ac:dyDescent="0.25">
      <c r="CA11282" s="29">
        <v>11279</v>
      </c>
      <c r="CB11282" s="50"/>
      <c r="CC11282" s="55" t="s">
        <v>14359</v>
      </c>
      <c r="CD11282" s="31" t="s">
        <v>349</v>
      </c>
      <c r="CE11282" s="55" t="s">
        <v>14360</v>
      </c>
      <c r="CF11282" s="32" t="s">
        <v>2363</v>
      </c>
      <c r="CG11282" s="33" t="s">
        <v>461</v>
      </c>
      <c r="CH11282" s="34">
        <v>27150</v>
      </c>
      <c r="CI11282" s="35">
        <v>45689</v>
      </c>
      <c r="CJ11282" s="35"/>
      <c r="CK11282" s="36">
        <v>54300</v>
      </c>
      <c r="CL11282" s="26">
        <f t="shared" si="395"/>
        <v>27150</v>
      </c>
      <c r="CM11282" s="26"/>
      <c r="CR11282" s="26" t="str">
        <f t="shared" si="396"/>
        <v>('옥광약국(영등포)T/O(오)', '113-12-43593', '서울특별시 영등포구 대림로 247 104,105호 (대림동)', '8806538053325', '네오텔미정 40mg', 27150, '2025-02-01'),</v>
      </c>
    </row>
    <row r="11283" spans="79:96" x14ac:dyDescent="0.25">
      <c r="CA11283" s="29">
        <v>11280</v>
      </c>
      <c r="CB11283" s="50"/>
      <c r="CC11283" s="55" t="s">
        <v>14359</v>
      </c>
      <c r="CD11283" s="31" t="s">
        <v>349</v>
      </c>
      <c r="CE11283" s="55" t="s">
        <v>14360</v>
      </c>
      <c r="CF11283" s="32" t="s">
        <v>1493</v>
      </c>
      <c r="CG11283" s="33" t="s">
        <v>1275</v>
      </c>
      <c r="CH11283" s="34">
        <v>11460</v>
      </c>
      <c r="CI11283" s="35">
        <v>45658</v>
      </c>
      <c r="CJ11283" s="35"/>
      <c r="CK11283" s="36">
        <v>22920</v>
      </c>
      <c r="CL11283" s="26">
        <f t="shared" si="395"/>
        <v>11460</v>
      </c>
      <c r="CM11283" s="26"/>
      <c r="CR11283" s="26" t="str">
        <f t="shared" si="396"/>
        <v>('옥광약국(영등포)T/O(오)', '113-12-43593', '서울특별시 영등포구 대림로 247 104,105호 (대림동)', '8806538051024', '신에소메정20mg', 11460, '2025-01-01'),</v>
      </c>
    </row>
    <row r="11284" spans="79:96" x14ac:dyDescent="0.25">
      <c r="CA11284" s="29">
        <v>11281</v>
      </c>
      <c r="CB11284" s="50"/>
      <c r="CC11284" s="55" t="s">
        <v>14359</v>
      </c>
      <c r="CD11284" s="31" t="s">
        <v>349</v>
      </c>
      <c r="CE11284" s="55" t="s">
        <v>14360</v>
      </c>
      <c r="CF11284" s="32" t="s">
        <v>1501</v>
      </c>
      <c r="CG11284" s="33" t="s">
        <v>1310</v>
      </c>
      <c r="CH11284" s="34">
        <v>32340</v>
      </c>
      <c r="CI11284" s="35">
        <v>45717</v>
      </c>
      <c r="CJ11284" s="35"/>
      <c r="CK11284" s="36">
        <v>64680</v>
      </c>
      <c r="CL11284" s="26">
        <f t="shared" si="395"/>
        <v>32340</v>
      </c>
      <c r="CM11284" s="26"/>
      <c r="CR11284" s="26" t="str">
        <f t="shared" si="396"/>
        <v>('옥광약국(영등포)T/O(오)', '113-12-43593', '서울특별시 영등포구 대림로 247 104,105호 (대림동)', '8806538051123', '신에소메정40mg', 32340, '2025-03-01'),</v>
      </c>
    </row>
    <row r="11285" spans="79:96" x14ac:dyDescent="0.25">
      <c r="CA11285" s="29">
        <v>11282</v>
      </c>
      <c r="CB11285" s="50"/>
      <c r="CC11285" s="55" t="s">
        <v>14359</v>
      </c>
      <c r="CD11285" s="31" t="s">
        <v>349</v>
      </c>
      <c r="CE11285" s="55" t="s">
        <v>14360</v>
      </c>
      <c r="CF11285" s="32" t="s">
        <v>2347</v>
      </c>
      <c r="CG11285" s="33" t="s">
        <v>977</v>
      </c>
      <c r="CH11285" s="34">
        <v>4860</v>
      </c>
      <c r="CI11285" s="35">
        <v>45717</v>
      </c>
      <c r="CJ11285" s="35"/>
      <c r="CK11285" s="36">
        <v>9720</v>
      </c>
      <c r="CL11285" s="26">
        <f t="shared" si="395"/>
        <v>4860</v>
      </c>
      <c r="CM11285" s="26"/>
      <c r="CR11285" s="26" t="str">
        <f t="shared" si="396"/>
        <v>('옥광약국(영등포)T/O(오)', '113-12-43593', '서울특별시 영등포구 대림로 247 104,105호 (대림동)', '8806538021416', '엑세트라정', 4860, '2025-03-01'),</v>
      </c>
    </row>
    <row r="11286" spans="79:96" x14ac:dyDescent="0.25">
      <c r="CA11286" s="29">
        <v>11283</v>
      </c>
      <c r="CB11286" s="50"/>
      <c r="CC11286" s="55" t="s">
        <v>14359</v>
      </c>
      <c r="CD11286" s="31" t="s">
        <v>349</v>
      </c>
      <c r="CE11286" s="55" t="s">
        <v>14360</v>
      </c>
      <c r="CF11286" s="32" t="s">
        <v>7889</v>
      </c>
      <c r="CG11286" s="33" t="s">
        <v>1176</v>
      </c>
      <c r="CH11286" s="34">
        <v>42000</v>
      </c>
      <c r="CI11286" s="35">
        <v>45717</v>
      </c>
      <c r="CJ11286" s="35"/>
      <c r="CK11286" s="36">
        <v>84000</v>
      </c>
      <c r="CL11286" s="26">
        <f t="shared" si="395"/>
        <v>42000</v>
      </c>
      <c r="CM11286" s="26"/>
      <c r="CR11286" s="26" t="str">
        <f t="shared" si="396"/>
        <v>('옥광약국(영등포)T/O(오)', '113-12-43593', '서울특별시 영등포구 대림로 247 104,105호 (대림동)', '8806538047119', '프리린캡슐 150mg', 42000, '2025-03-01'),</v>
      </c>
    </row>
    <row r="11287" spans="79:96" x14ac:dyDescent="0.25">
      <c r="CA11287" s="29">
        <v>11284</v>
      </c>
      <c r="CB11287" s="50"/>
      <c r="CC11287" s="55" t="s">
        <v>14359</v>
      </c>
      <c r="CD11287" s="31" t="s">
        <v>349</v>
      </c>
      <c r="CE11287" s="55" t="s">
        <v>14360</v>
      </c>
      <c r="CF11287" s="32" t="s">
        <v>1638</v>
      </c>
      <c r="CG11287" s="33" t="s">
        <v>376</v>
      </c>
      <c r="CH11287" s="34">
        <v>9000</v>
      </c>
      <c r="CI11287" s="35">
        <v>45717</v>
      </c>
      <c r="CJ11287" s="35"/>
      <c r="CK11287" s="36">
        <v>18000</v>
      </c>
      <c r="CL11287" s="26">
        <f t="shared" si="395"/>
        <v>9000</v>
      </c>
      <c r="CM11287" s="26"/>
      <c r="CR11287" s="26" t="str">
        <f t="shared" si="396"/>
        <v>('옥광약국(영등포)T/O(오)', '113-12-43593', '서울특별시 영등포구 대림로 247 104,105호 (대림동)', '8806538053615', '네오스타정40/5mg', 9000, '2025-03-01'),</v>
      </c>
    </row>
    <row r="11288" spans="79:96" x14ac:dyDescent="0.25">
      <c r="CA11288" s="29">
        <v>11285</v>
      </c>
      <c r="CB11288" s="50"/>
      <c r="CC11288" s="55" t="s">
        <v>14359</v>
      </c>
      <c r="CD11288" s="31" t="s">
        <v>349</v>
      </c>
      <c r="CE11288" s="55" t="s">
        <v>14360</v>
      </c>
      <c r="CF11288" s="32" t="s">
        <v>3004</v>
      </c>
      <c r="CG11288" s="33" t="s">
        <v>1576</v>
      </c>
      <c r="CH11288" s="34">
        <v>5502</v>
      </c>
      <c r="CI11288" s="35">
        <v>45717</v>
      </c>
      <c r="CJ11288" s="35"/>
      <c r="CK11288" s="36">
        <v>11004</v>
      </c>
      <c r="CL11288" s="26">
        <f t="shared" si="395"/>
        <v>5502</v>
      </c>
      <c r="CM11288" s="26"/>
      <c r="CR11288" s="26" t="str">
        <f t="shared" si="396"/>
        <v>('옥광약국(영등포)T/O(오)', '113-12-43593', '서울특별시 영등포구 대림로 247 104,105호 (대림동)', '8806538060736', '포시글리정 10mg', 5502, '2025-03-01'),</v>
      </c>
    </row>
    <row r="11289" spans="79:96" x14ac:dyDescent="0.25">
      <c r="CA11289" s="29">
        <v>11286</v>
      </c>
      <c r="CB11289" s="50"/>
      <c r="CC11289" s="55" t="s">
        <v>14361</v>
      </c>
      <c r="CD11289" s="31" t="s">
        <v>14362</v>
      </c>
      <c r="CE11289" s="55" t="s">
        <v>14363</v>
      </c>
      <c r="CF11289" s="32" t="s">
        <v>615</v>
      </c>
      <c r="CG11289" s="33" t="s">
        <v>616</v>
      </c>
      <c r="CH11289" s="34">
        <v>7500</v>
      </c>
      <c r="CI11289" s="35">
        <v>45717</v>
      </c>
      <c r="CJ11289" s="35"/>
      <c r="CK11289" s="36">
        <v>15000</v>
      </c>
      <c r="CL11289" s="26">
        <f t="shared" si="395"/>
        <v>7500</v>
      </c>
      <c r="CM11289" s="26"/>
      <c r="CR11289" s="26" t="str">
        <f t="shared" si="396"/>
        <v>('옥수당약국(거제)', '612-20-56076', '경상남도 거제시 옥수로10길 40 (능포동)', '8806538015149', '신일폴산정 1mg', 7500, '2025-03-01'),</v>
      </c>
    </row>
    <row r="11290" spans="79:96" x14ac:dyDescent="0.25">
      <c r="CA11290" s="29">
        <v>11287</v>
      </c>
      <c r="CB11290" s="50"/>
      <c r="CC11290" s="55" t="s">
        <v>14372</v>
      </c>
      <c r="CD11290" s="31" t="s">
        <v>14370</v>
      </c>
      <c r="CE11290" s="55" t="s">
        <v>15169</v>
      </c>
      <c r="CF11290" s="32" t="s">
        <v>3042</v>
      </c>
      <c r="CG11290" s="33" t="s">
        <v>537</v>
      </c>
      <c r="CH11290" s="34">
        <v>8190</v>
      </c>
      <c r="CI11290" s="35">
        <v>45717</v>
      </c>
      <c r="CJ11290" s="35"/>
      <c r="CK11290" s="36">
        <v>16380</v>
      </c>
      <c r="CL11290" s="26">
        <f t="shared" si="395"/>
        <v>8190</v>
      </c>
      <c r="CM11290" s="26"/>
      <c r="CR11290" s="26" t="str">
        <f t="shared" si="396"/>
        <v>('온누리새소망약국(은평)-T/P/C', '110-10-46879', '서울특별시 은평구 수색동 대림아파트 415-1 대림한숲타운아파트상가1층3호', '8806538003610', '레오빌정 25mg', 8190, '2025-03-01'),</v>
      </c>
    </row>
    <row r="11291" spans="79:96" x14ac:dyDescent="0.25">
      <c r="CA11291" s="29">
        <v>11288</v>
      </c>
      <c r="CB11291" s="50"/>
      <c r="CC11291" s="55" t="s">
        <v>15170</v>
      </c>
      <c r="CD11291" s="31" t="s">
        <v>14442</v>
      </c>
      <c r="CE11291" s="55" t="s">
        <v>15171</v>
      </c>
      <c r="CF11291" s="32" t="s">
        <v>2203</v>
      </c>
      <c r="CG11291" s="33" t="s">
        <v>140</v>
      </c>
      <c r="CH11291" s="34">
        <v>3450</v>
      </c>
      <c r="CI11291" s="35">
        <v>45689</v>
      </c>
      <c r="CJ11291" s="35"/>
      <c r="CK11291" s="36">
        <v>6900</v>
      </c>
      <c r="CL11291" s="26">
        <f t="shared" si="395"/>
        <v>3450</v>
      </c>
      <c r="CM11291" s="26"/>
      <c r="CR11291" s="26" t="str">
        <f t="shared" si="396"/>
        <v>('우리온누리약국(구월)-T/B(일)', '467-32-01182', '인천광역시 남동구 구월로 212 힐캐슬프라자 234호 (구월동)', '8806538000619', '그리펜-에스정 300mg', 3450, '2025-02-01'),</v>
      </c>
    </row>
    <row r="11292" spans="79:96" x14ac:dyDescent="0.25">
      <c r="CA11292" s="29">
        <v>11289</v>
      </c>
      <c r="CB11292" s="50"/>
      <c r="CC11292" s="55" t="s">
        <v>14447</v>
      </c>
      <c r="CD11292" s="31" t="s">
        <v>14445</v>
      </c>
      <c r="CE11292" s="55" t="s">
        <v>15172</v>
      </c>
      <c r="CF11292" s="32" t="s">
        <v>2013</v>
      </c>
      <c r="CG11292" s="33" t="s">
        <v>1391</v>
      </c>
      <c r="CH11292" s="34">
        <v>-1425</v>
      </c>
      <c r="CI11292" s="35">
        <v>45658</v>
      </c>
      <c r="CJ11292" s="35"/>
      <c r="CK11292" s="36">
        <v>-2850</v>
      </c>
      <c r="CL11292" s="26">
        <f t="shared" si="395"/>
        <v>-1425</v>
      </c>
      <c r="CM11292" s="26"/>
      <c r="CR11292" s="26" t="str">
        <f t="shared" si="396"/>
        <v>('우성약국(간석)-T/C', '237-70-00487', '인천광역시 남동구 간석4동 우성아파트 893-1 우성아파트상가108호', '8806538026510', '티니다진정 500mg', -1425, '2025-01-01'),</v>
      </c>
    </row>
    <row r="11293" spans="79:96" x14ac:dyDescent="0.25">
      <c r="CA11293" s="29">
        <v>11290</v>
      </c>
      <c r="CB11293" s="50"/>
      <c r="CC11293" s="55" t="s">
        <v>14451</v>
      </c>
      <c r="CD11293" s="31" t="s">
        <v>3339</v>
      </c>
      <c r="CE11293" s="55" t="s">
        <v>3340</v>
      </c>
      <c r="CF11293" s="32" t="s">
        <v>1582</v>
      </c>
      <c r="CG11293" s="33" t="s">
        <v>502</v>
      </c>
      <c r="CH11293" s="34">
        <v>21915</v>
      </c>
      <c r="CI11293" s="35">
        <v>45717</v>
      </c>
      <c r="CJ11293" s="35"/>
      <c r="CK11293" s="36">
        <v>43830</v>
      </c>
      <c r="CL11293" s="26">
        <f t="shared" si="395"/>
        <v>21915</v>
      </c>
      <c r="CM11293" s="26"/>
      <c r="CR11293" s="26" t="str">
        <f t="shared" si="396"/>
        <v>('우정약국(부평)-T/A', '139-04-72339', '인천광역시 부평구 부평문화로 100-1 (부평동)', '8806538053226', '네오텔미정 80mg', 21915, '2025-03-01'),</v>
      </c>
    </row>
    <row r="11294" spans="79:96" x14ac:dyDescent="0.25">
      <c r="CA11294" s="29">
        <v>11291</v>
      </c>
      <c r="CB11294" s="50"/>
      <c r="CC11294" s="55" t="s">
        <v>14451</v>
      </c>
      <c r="CD11294" s="31" t="s">
        <v>3339</v>
      </c>
      <c r="CE11294" s="55" t="s">
        <v>3340</v>
      </c>
      <c r="CF11294" s="32" t="s">
        <v>1323</v>
      </c>
      <c r="CG11294" s="33" t="s">
        <v>631</v>
      </c>
      <c r="CH11294" s="34">
        <v>53250</v>
      </c>
      <c r="CI11294" s="35">
        <v>45717</v>
      </c>
      <c r="CJ11294" s="35"/>
      <c r="CK11294" s="36">
        <v>106500</v>
      </c>
      <c r="CL11294" s="26">
        <f t="shared" si="395"/>
        <v>53250</v>
      </c>
      <c r="CM11294" s="26"/>
      <c r="CR11294" s="26" t="str">
        <f t="shared" si="396"/>
        <v>('우정약국(부평)-T/A', '139-04-72339', '인천광역시 부평구 부평문화로 100-1 (부평동)', '8806538009018', '신노바핀정 5mg', 53250, '2025-03-01'),</v>
      </c>
    </row>
    <row r="11295" spans="79:96" x14ac:dyDescent="0.25">
      <c r="CA11295" s="29">
        <v>11292</v>
      </c>
      <c r="CB11295" s="50"/>
      <c r="CC11295" s="55" t="s">
        <v>14451</v>
      </c>
      <c r="CD11295" s="31" t="s">
        <v>3339</v>
      </c>
      <c r="CE11295" s="55" t="s">
        <v>3340</v>
      </c>
      <c r="CF11295" s="32" t="s">
        <v>1077</v>
      </c>
      <c r="CG11295" s="33" t="s">
        <v>1078</v>
      </c>
      <c r="CH11295" s="34">
        <v>27500</v>
      </c>
      <c r="CI11295" s="35">
        <v>45717</v>
      </c>
      <c r="CJ11295" s="35"/>
      <c r="CK11295" s="36">
        <v>55000</v>
      </c>
      <c r="CL11295" s="26">
        <f t="shared" si="395"/>
        <v>27500</v>
      </c>
      <c r="CM11295" s="26"/>
      <c r="CR11295" s="26" t="str">
        <f t="shared" si="396"/>
        <v>('우정약국(부평)-T/A', '139-04-72339', '인천광역시 부평구 부평문화로 100-1 (부평동)', '8806538056425', '프로나지액 25mL', 27500, '2025-03-01'),</v>
      </c>
    </row>
    <row r="11296" spans="79:96" x14ac:dyDescent="0.25">
      <c r="CA11296" s="29">
        <v>11293</v>
      </c>
      <c r="CB11296" s="50"/>
      <c r="CC11296" s="55" t="s">
        <v>14451</v>
      </c>
      <c r="CD11296" s="31" t="s">
        <v>3339</v>
      </c>
      <c r="CE11296" s="55" t="s">
        <v>3340</v>
      </c>
      <c r="CF11296" s="32" t="s">
        <v>1077</v>
      </c>
      <c r="CG11296" s="33" t="s">
        <v>1078</v>
      </c>
      <c r="CH11296" s="34">
        <v>27500</v>
      </c>
      <c r="CI11296" s="35">
        <v>45717</v>
      </c>
      <c r="CJ11296" s="35"/>
      <c r="CK11296" s="36">
        <v>55000</v>
      </c>
      <c r="CL11296" s="26">
        <f t="shared" si="395"/>
        <v>27500</v>
      </c>
      <c r="CM11296" s="26"/>
      <c r="CR11296" s="26" t="str">
        <f t="shared" si="396"/>
        <v>('우정약국(부평)-T/A', '139-04-72339', '인천광역시 부평구 부평문화로 100-1 (부평동)', '8806538056425', '프로나지액 25mL', 27500, '2025-03-01'),</v>
      </c>
    </row>
    <row r="11297" spans="79:96" x14ac:dyDescent="0.25">
      <c r="CA11297" s="29">
        <v>11294</v>
      </c>
      <c r="CB11297" s="50"/>
      <c r="CC11297" s="55" t="s">
        <v>14451</v>
      </c>
      <c r="CD11297" s="31" t="s">
        <v>3339</v>
      </c>
      <c r="CE11297" s="55" t="s">
        <v>3340</v>
      </c>
      <c r="CF11297" s="32" t="s">
        <v>1077</v>
      </c>
      <c r="CG11297" s="33" t="s">
        <v>1078</v>
      </c>
      <c r="CH11297" s="34">
        <v>41250</v>
      </c>
      <c r="CI11297" s="35">
        <v>45717</v>
      </c>
      <c r="CJ11297" s="35"/>
      <c r="CK11297" s="36">
        <v>82500</v>
      </c>
      <c r="CL11297" s="26">
        <f t="shared" si="395"/>
        <v>41250</v>
      </c>
      <c r="CM11297" s="26"/>
      <c r="CR11297" s="26" t="str">
        <f t="shared" si="396"/>
        <v>('우정약국(부평)-T/A', '139-04-72339', '인천광역시 부평구 부평문화로 100-1 (부평동)', '8806538056425', '프로나지액 25mL', 41250, '2025-03-01'),</v>
      </c>
    </row>
    <row r="11298" spans="79:96" x14ac:dyDescent="0.25">
      <c r="CA11298" s="29">
        <v>11295</v>
      </c>
      <c r="CB11298" s="50"/>
      <c r="CC11298" s="55" t="s">
        <v>14451</v>
      </c>
      <c r="CD11298" s="31" t="s">
        <v>3339</v>
      </c>
      <c r="CE11298" s="55" t="s">
        <v>3340</v>
      </c>
      <c r="CF11298" s="32" t="s">
        <v>1077</v>
      </c>
      <c r="CG11298" s="33" t="s">
        <v>1078</v>
      </c>
      <c r="CH11298" s="34">
        <v>22000</v>
      </c>
      <c r="CI11298" s="35">
        <v>45717</v>
      </c>
      <c r="CJ11298" s="35"/>
      <c r="CK11298" s="36">
        <v>44000</v>
      </c>
      <c r="CL11298" s="26">
        <f t="shared" si="395"/>
        <v>22000</v>
      </c>
      <c r="CM11298" s="26"/>
      <c r="CR11298" s="26" t="str">
        <f t="shared" si="396"/>
        <v>('우정약국(부평)-T/A', '139-04-72339', '인천광역시 부평구 부평문화로 100-1 (부평동)', '8806538056425', '프로나지액 25mL', 22000, '2025-03-01'),</v>
      </c>
    </row>
    <row r="11299" spans="79:96" x14ac:dyDescent="0.25">
      <c r="CA11299" s="29">
        <v>11296</v>
      </c>
      <c r="CB11299" s="50"/>
      <c r="CC11299" s="55" t="s">
        <v>14451</v>
      </c>
      <c r="CD11299" s="31" t="s">
        <v>3339</v>
      </c>
      <c r="CE11299" s="55" t="s">
        <v>3340</v>
      </c>
      <c r="CF11299" s="32" t="s">
        <v>499</v>
      </c>
      <c r="CG11299" s="33" t="s">
        <v>500</v>
      </c>
      <c r="CH11299" s="34">
        <v>51900</v>
      </c>
      <c r="CI11299" s="35">
        <v>45717</v>
      </c>
      <c r="CJ11299" s="35"/>
      <c r="CK11299" s="36">
        <v>103800</v>
      </c>
      <c r="CL11299" s="26">
        <f t="shared" si="395"/>
        <v>51900</v>
      </c>
      <c r="CM11299" s="26"/>
      <c r="CR11299" s="26" t="str">
        <f t="shared" si="396"/>
        <v>('우정약국(부평)-T/A', '139-04-72339', '인천광역시 부평구 부평문화로 100-1 (부평동)', '8806538049823', '하이엘정 5mg', 51900, '2025-03-01'),</v>
      </c>
    </row>
    <row r="11300" spans="79:96" x14ac:dyDescent="0.25">
      <c r="CA11300" s="29">
        <v>11297</v>
      </c>
      <c r="CB11300" s="50"/>
      <c r="CC11300" s="55" t="s">
        <v>14451</v>
      </c>
      <c r="CD11300" s="31" t="s">
        <v>3339</v>
      </c>
      <c r="CE11300" s="55" t="s">
        <v>3340</v>
      </c>
      <c r="CF11300" s="32" t="s">
        <v>499</v>
      </c>
      <c r="CG11300" s="33" t="s">
        <v>500</v>
      </c>
      <c r="CH11300" s="34">
        <v>51900</v>
      </c>
      <c r="CI11300" s="35">
        <v>45689</v>
      </c>
      <c r="CJ11300" s="35"/>
      <c r="CK11300" s="36">
        <v>103800</v>
      </c>
      <c r="CL11300" s="26">
        <f t="shared" si="395"/>
        <v>51900</v>
      </c>
      <c r="CM11300" s="26"/>
      <c r="CR11300" s="26" t="str">
        <f t="shared" si="396"/>
        <v>('우정약국(부평)-T/A', '139-04-72339', '인천광역시 부평구 부평문화로 100-1 (부평동)', '8806538049823', '하이엘정 5mg', 51900, '2025-02-01'),</v>
      </c>
    </row>
    <row r="11301" spans="79:96" x14ac:dyDescent="0.25">
      <c r="CA11301" s="29">
        <v>11298</v>
      </c>
      <c r="CB11301" s="50"/>
      <c r="CC11301" s="55" t="s">
        <v>14451</v>
      </c>
      <c r="CD11301" s="31" t="s">
        <v>3339</v>
      </c>
      <c r="CE11301" s="55" t="s">
        <v>3340</v>
      </c>
      <c r="CF11301" s="32" t="s">
        <v>1686</v>
      </c>
      <c r="CG11301" s="33" t="s">
        <v>1033</v>
      </c>
      <c r="CH11301" s="34">
        <v>47835</v>
      </c>
      <c r="CI11301" s="35">
        <v>45658</v>
      </c>
      <c r="CJ11301" s="35"/>
      <c r="CK11301" s="36">
        <v>95670</v>
      </c>
      <c r="CL11301" s="26">
        <f t="shared" si="395"/>
        <v>47835</v>
      </c>
      <c r="CM11301" s="26"/>
      <c r="CR11301" s="26" t="str">
        <f t="shared" si="396"/>
        <v>('우정약국(부평)-T/A', '139-04-72339', '인천광역시 부평구 부평문화로 100-1 (부평동)', '8806538058122', '로타젯정10/10mg', 47835, '2025-01-01'),</v>
      </c>
    </row>
    <row r="11302" spans="79:96" x14ac:dyDescent="0.25">
      <c r="CA11302" s="29">
        <v>11299</v>
      </c>
      <c r="CB11302" s="50"/>
      <c r="CC11302" s="55" t="s">
        <v>14451</v>
      </c>
      <c r="CD11302" s="31" t="s">
        <v>3339</v>
      </c>
      <c r="CE11302" s="55" t="s">
        <v>3340</v>
      </c>
      <c r="CF11302" s="32" t="s">
        <v>2369</v>
      </c>
      <c r="CG11302" s="33" t="s">
        <v>1146</v>
      </c>
      <c r="CH11302" s="34">
        <v>19110</v>
      </c>
      <c r="CI11302" s="35">
        <v>45717</v>
      </c>
      <c r="CJ11302" s="35"/>
      <c r="CK11302" s="36">
        <v>38220</v>
      </c>
      <c r="CL11302" s="26">
        <f t="shared" si="395"/>
        <v>19110</v>
      </c>
      <c r="CM11302" s="26"/>
      <c r="CR11302" s="26" t="str">
        <f t="shared" si="396"/>
        <v>('우정약국(부평)-T/A', '139-04-72339', '인천광역시 부평구 부평문화로 100-1 (부평동)', '8806538059013', '리피젯정10/10mg', 19110, '2025-03-01'),</v>
      </c>
    </row>
    <row r="11303" spans="79:96" x14ac:dyDescent="0.25">
      <c r="CA11303" s="29">
        <v>11300</v>
      </c>
      <c r="CB11303" s="50"/>
      <c r="CC11303" s="55" t="s">
        <v>14451</v>
      </c>
      <c r="CD11303" s="31" t="s">
        <v>3339</v>
      </c>
      <c r="CE11303" s="55" t="s">
        <v>3340</v>
      </c>
      <c r="CF11303" s="32" t="s">
        <v>2369</v>
      </c>
      <c r="CG11303" s="33" t="s">
        <v>1146</v>
      </c>
      <c r="CH11303" s="34">
        <v>191100</v>
      </c>
      <c r="CI11303" s="35">
        <v>45717</v>
      </c>
      <c r="CJ11303" s="35"/>
      <c r="CK11303" s="36">
        <v>382200</v>
      </c>
      <c r="CL11303" s="26">
        <f t="shared" si="395"/>
        <v>191100</v>
      </c>
      <c r="CM11303" s="26"/>
      <c r="CR11303" s="26" t="str">
        <f t="shared" si="396"/>
        <v>('우정약국(부평)-T/A', '139-04-72339', '인천광역시 부평구 부평문화로 100-1 (부평동)', '8806538059013', '리피젯정10/10mg', 191100, '2025-03-01'),</v>
      </c>
    </row>
    <row r="11304" spans="79:96" x14ac:dyDescent="0.25">
      <c r="CA11304" s="29">
        <v>11301</v>
      </c>
      <c r="CB11304" s="50"/>
      <c r="CC11304" s="55" t="s">
        <v>14451</v>
      </c>
      <c r="CD11304" s="31" t="s">
        <v>3339</v>
      </c>
      <c r="CE11304" s="55" t="s">
        <v>3340</v>
      </c>
      <c r="CF11304" s="32" t="s">
        <v>3963</v>
      </c>
      <c r="CG11304" s="33" t="s">
        <v>1444</v>
      </c>
      <c r="CH11304" s="34">
        <v>204750</v>
      </c>
      <c r="CI11304" s="35">
        <v>45717</v>
      </c>
      <c r="CJ11304" s="35"/>
      <c r="CK11304" s="36">
        <v>409500</v>
      </c>
      <c r="CL11304" s="26">
        <f t="shared" si="395"/>
        <v>204750</v>
      </c>
      <c r="CM11304" s="26"/>
      <c r="CR11304" s="26" t="str">
        <f t="shared" si="396"/>
        <v>('우정약국(부평)-T/A', '139-04-72339', '인천광역시 부평구 부평문화로 100-1 (부평동)', '8806538053929', '엘도네오캡슐', 204750, '2025-03-01'),</v>
      </c>
    </row>
    <row r="11305" spans="79:96" x14ac:dyDescent="0.25">
      <c r="CA11305" s="29">
        <v>11302</v>
      </c>
      <c r="CB11305" s="50"/>
      <c r="CC11305" s="55" t="s">
        <v>14458</v>
      </c>
      <c r="CD11305" s="31" t="s">
        <v>14459</v>
      </c>
      <c r="CE11305" s="55" t="s">
        <v>14460</v>
      </c>
      <c r="CF11305" s="32" t="s">
        <v>2228</v>
      </c>
      <c r="CG11305" s="33" t="s">
        <v>790</v>
      </c>
      <c r="CH11305" s="34">
        <v>43500</v>
      </c>
      <c r="CI11305" s="35">
        <v>45717</v>
      </c>
      <c r="CJ11305" s="35"/>
      <c r="CK11305" s="36">
        <v>87000</v>
      </c>
      <c r="CL11305" s="26">
        <f t="shared" si="395"/>
        <v>43500</v>
      </c>
      <c r="CM11305" s="26"/>
      <c r="CR11305" s="26" t="str">
        <f t="shared" si="396"/>
        <v>('운정건강약국(파주)-T/J/(일)', '340-28-00071', '경기도 파주시 미래로602번길 3 운정프라자1층108,109 (와동동)', '8806538013121', '신일슈도에페드린정 60mg', 43500, '2025-03-01'),</v>
      </c>
    </row>
    <row r="11306" spans="79:96" x14ac:dyDescent="0.25">
      <c r="CA11306" s="29">
        <v>11303</v>
      </c>
      <c r="CB11306" s="50"/>
      <c r="CC11306" s="55" t="s">
        <v>15173</v>
      </c>
      <c r="CD11306" s="31" t="s">
        <v>15174</v>
      </c>
      <c r="CE11306" s="55" t="s">
        <v>15175</v>
      </c>
      <c r="CF11306" s="32" t="s">
        <v>2930</v>
      </c>
      <c r="CG11306" s="33" t="s">
        <v>1166</v>
      </c>
      <c r="CH11306" s="34">
        <v>63450</v>
      </c>
      <c r="CI11306" s="35">
        <v>45717</v>
      </c>
      <c r="CJ11306" s="35"/>
      <c r="CK11306" s="36">
        <v>126900</v>
      </c>
      <c r="CL11306" s="26">
        <f t="shared" si="395"/>
        <v>63450</v>
      </c>
      <c r="CM11306" s="26"/>
      <c r="CR11306" s="26" t="str">
        <f t="shared" si="396"/>
        <v>('월곶약국(김포)-T/T(일)', '303-02-37579', '경기도 김포시 애기봉로 11 (월곶면)', '8806538011462', '신일모노독시엠캡슐 100mg', 63450, '2025-03-01'),</v>
      </c>
    </row>
    <row r="11307" spans="79:96" x14ac:dyDescent="0.25">
      <c r="CA11307" s="29">
        <v>11304</v>
      </c>
      <c r="CB11307" s="50"/>
      <c r="CC11307" s="55" t="s">
        <v>14501</v>
      </c>
      <c r="CD11307" s="31" t="s">
        <v>1696</v>
      </c>
      <c r="CE11307" s="55" t="s">
        <v>14502</v>
      </c>
      <c r="CF11307" s="32" t="s">
        <v>5832</v>
      </c>
      <c r="CG11307" s="33" t="s">
        <v>835</v>
      </c>
      <c r="CH11307" s="34">
        <v>37500</v>
      </c>
      <c r="CI11307" s="35">
        <v>45717</v>
      </c>
      <c r="CJ11307" s="35"/>
      <c r="CK11307" s="36">
        <v>75000</v>
      </c>
      <c r="CL11307" s="26">
        <f t="shared" si="395"/>
        <v>37500</v>
      </c>
      <c r="CM11307" s="26"/>
      <c r="CR11307" s="26" t="str">
        <f t="shared" si="396"/>
        <v>('위례중앙약국-T/GP(2)', '260-59-00541', '경기도 성남시 수정구 위례광장로 310 위례신도시 우성트램타워A-104호 (창곡동)', '8806538013411', '신일아시클로버정', 37500, '2025-03-01'),</v>
      </c>
    </row>
    <row r="11308" spans="79:96" x14ac:dyDescent="0.25">
      <c r="CA11308" s="29">
        <v>11305</v>
      </c>
      <c r="CB11308" s="50"/>
      <c r="CC11308" s="55" t="s">
        <v>14501</v>
      </c>
      <c r="CD11308" s="31" t="s">
        <v>1696</v>
      </c>
      <c r="CE11308" s="55" t="s">
        <v>14502</v>
      </c>
      <c r="CF11308" s="32" t="s">
        <v>3290</v>
      </c>
      <c r="CG11308" s="33" t="s">
        <v>1497</v>
      </c>
      <c r="CH11308" s="31">
        <v>20250</v>
      </c>
      <c r="CI11308" s="35">
        <v>45717</v>
      </c>
      <c r="CJ11308" s="35"/>
      <c r="CK11308" s="56">
        <v>40500</v>
      </c>
      <c r="CL11308" s="26">
        <f t="shared" si="395"/>
        <v>20250</v>
      </c>
      <c r="CM11308" s="26"/>
      <c r="CR11308" s="26" t="str">
        <f t="shared" si="396"/>
        <v>('위례중앙약국-T/GP(2)', '260-59-00541', '경기도 성남시 수정구 위례광장로 310 위례신도시 우성트램타워A-104호 (창곡동)', '8806538057316', '탐시원서방캡슐 0.4mg', 20250, '2025-03-01'),</v>
      </c>
    </row>
    <row r="11309" spans="79:96" x14ac:dyDescent="0.25">
      <c r="CA11309" s="29">
        <v>11306</v>
      </c>
      <c r="CB11309" s="50"/>
      <c r="CC11309" s="55" t="s">
        <v>14501</v>
      </c>
      <c r="CD11309" s="31" t="s">
        <v>1696</v>
      </c>
      <c r="CE11309" s="55" t="s">
        <v>14502</v>
      </c>
      <c r="CF11309" s="32" t="s">
        <v>1077</v>
      </c>
      <c r="CG11309" s="33" t="s">
        <v>1078</v>
      </c>
      <c r="CH11309" s="34">
        <v>44000</v>
      </c>
      <c r="CI11309" s="35">
        <v>45689</v>
      </c>
      <c r="CJ11309" s="35"/>
      <c r="CK11309" s="36">
        <v>88000</v>
      </c>
      <c r="CL11309" s="26">
        <f t="shared" si="395"/>
        <v>44000</v>
      </c>
      <c r="CM11309" s="26"/>
      <c r="CR11309" s="26" t="str">
        <f t="shared" si="396"/>
        <v>('위례중앙약국-T/GP(2)', '260-59-00541', '경기도 성남시 수정구 위례광장로 310 위례신도시 우성트램타워A-104호 (창곡동)', '8806538056425', '프로나지액 25mL', 44000, '2025-02-01'),</v>
      </c>
    </row>
    <row r="11310" spans="79:96" x14ac:dyDescent="0.25">
      <c r="CA11310" s="29">
        <v>11307</v>
      </c>
      <c r="CB11310" s="50"/>
      <c r="CC11310" s="55" t="s">
        <v>14501</v>
      </c>
      <c r="CD11310" s="31" t="s">
        <v>1696</v>
      </c>
      <c r="CE11310" s="55" t="s">
        <v>14502</v>
      </c>
      <c r="CF11310" s="32" t="s">
        <v>1749</v>
      </c>
      <c r="CG11310" s="33" t="s">
        <v>1528</v>
      </c>
      <c r="CH11310" s="34">
        <v>15030</v>
      </c>
      <c r="CI11310" s="35">
        <v>45658</v>
      </c>
      <c r="CJ11310" s="35"/>
      <c r="CK11310" s="36">
        <v>30060</v>
      </c>
      <c r="CL11310" s="26">
        <f t="shared" si="395"/>
        <v>15030</v>
      </c>
      <c r="CM11310" s="26"/>
      <c r="CR11310" s="26" t="str">
        <f t="shared" si="396"/>
        <v>('위례중앙약국-T/GP(2)', '260-59-00541', '경기도 성남시 수정구 위례광장로 310 위례신도시 우성트램타워A-104호 (창곡동)', '8806538060118', '테글리엠서방정10/500mg', 15030, '2025-01-01'),</v>
      </c>
    </row>
    <row r="11311" spans="79:96" x14ac:dyDescent="0.25">
      <c r="CA11311" s="29">
        <v>11308</v>
      </c>
      <c r="CB11311" s="50"/>
      <c r="CC11311" s="55" t="s">
        <v>14501</v>
      </c>
      <c r="CD11311" s="31" t="s">
        <v>1696</v>
      </c>
      <c r="CE11311" s="55" t="s">
        <v>14502</v>
      </c>
      <c r="CF11311" s="32" t="s">
        <v>1777</v>
      </c>
      <c r="CG11311" s="33" t="s">
        <v>1560</v>
      </c>
      <c r="CH11311" s="34">
        <v>15030</v>
      </c>
      <c r="CI11311" s="35">
        <v>45717</v>
      </c>
      <c r="CJ11311" s="35"/>
      <c r="CK11311" s="36">
        <v>30060</v>
      </c>
      <c r="CL11311" s="26">
        <f t="shared" si="395"/>
        <v>15030</v>
      </c>
      <c r="CM11311" s="26"/>
      <c r="CR11311" s="26" t="str">
        <f t="shared" si="396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1312" spans="79:96" x14ac:dyDescent="0.25">
      <c r="CA11312" s="29">
        <v>11309</v>
      </c>
      <c r="CB11312" s="50"/>
      <c r="CC11312" s="55" t="s">
        <v>14501</v>
      </c>
      <c r="CD11312" s="31" t="s">
        <v>1696</v>
      </c>
      <c r="CE11312" s="55" t="s">
        <v>14502</v>
      </c>
      <c r="CF11312" s="32" t="s">
        <v>1777</v>
      </c>
      <c r="CG11312" s="33" t="s">
        <v>1560</v>
      </c>
      <c r="CH11312" s="34">
        <v>10020</v>
      </c>
      <c r="CI11312" s="35">
        <v>45717</v>
      </c>
      <c r="CJ11312" s="35"/>
      <c r="CK11312" s="36">
        <v>20040</v>
      </c>
      <c r="CL11312" s="26">
        <f t="shared" si="395"/>
        <v>10020</v>
      </c>
      <c r="CM11312" s="26"/>
      <c r="CR11312" s="26" t="str">
        <f t="shared" si="396"/>
        <v>('위례중앙약국-T/GP(2)', '260-59-00541', '경기도 성남시 수정구 위례광장로 310 위례신도시 우성트램타워A-104호 (창곡동)', '8806538060415', '테글리엠서방정10/750mg', 10020, '2025-03-01'),</v>
      </c>
    </row>
    <row r="11313" spans="79:96" x14ac:dyDescent="0.25">
      <c r="CA11313" s="29">
        <v>11310</v>
      </c>
      <c r="CB11313" s="50"/>
      <c r="CC11313" s="55" t="s">
        <v>14513</v>
      </c>
      <c r="CD11313" s="31" t="s">
        <v>14514</v>
      </c>
      <c r="CE11313" s="55" t="s">
        <v>15176</v>
      </c>
      <c r="CF11313" s="32" t="s">
        <v>1165</v>
      </c>
      <c r="CG11313" s="33" t="s">
        <v>1166</v>
      </c>
      <c r="CH11313" s="31">
        <v>35250</v>
      </c>
      <c r="CI11313" s="35">
        <v>45717</v>
      </c>
      <c r="CJ11313" s="35"/>
      <c r="CK11313" s="56">
        <v>70500</v>
      </c>
      <c r="CL11313" s="26">
        <f t="shared" si="395"/>
        <v>35250</v>
      </c>
      <c r="CM11313" s="26"/>
      <c r="CR11313" s="26" t="str">
        <f t="shared" si="396"/>
        <v>('유니팜약국(강남)-T/GP(8)', '203-73-07756', '서울특별시 강남구 청담동 87-8', '8806538011431', '신일모노독시엠캡슐 100mg', 35250, '2025-03-01'),</v>
      </c>
    </row>
    <row r="11314" spans="79:96" x14ac:dyDescent="0.25">
      <c r="CA11314" s="29">
        <v>11311</v>
      </c>
      <c r="CB11314" s="50"/>
      <c r="CC11314" s="55" t="s">
        <v>14513</v>
      </c>
      <c r="CD11314" s="31" t="s">
        <v>14514</v>
      </c>
      <c r="CE11314" s="55" t="s">
        <v>15176</v>
      </c>
      <c r="CF11314" s="32" t="s">
        <v>1165</v>
      </c>
      <c r="CG11314" s="33" t="s">
        <v>1166</v>
      </c>
      <c r="CH11314" s="34">
        <v>35250</v>
      </c>
      <c r="CI11314" s="35">
        <v>45717</v>
      </c>
      <c r="CJ11314" s="35"/>
      <c r="CK11314" s="36">
        <v>70500</v>
      </c>
      <c r="CL11314" s="26">
        <f t="shared" si="395"/>
        <v>35250</v>
      </c>
      <c r="CM11314" s="26"/>
      <c r="CR11314" s="26" t="str">
        <f t="shared" si="396"/>
        <v>('유니팜약국(강남)-T/GP(8)', '203-73-07756', '서울특별시 강남구 청담동 87-8', '8806538011431', '신일모노독시엠캡슐 100mg', 35250, '2025-03-01'),</v>
      </c>
    </row>
    <row r="11315" spans="79:96" x14ac:dyDescent="0.25">
      <c r="CA11315" s="29">
        <v>11312</v>
      </c>
      <c r="CB11315" s="50"/>
      <c r="CC11315" s="55" t="s">
        <v>14516</v>
      </c>
      <c r="CD11315" s="31" t="s">
        <v>14517</v>
      </c>
      <c r="CE11315" s="55" t="s">
        <v>15177</v>
      </c>
      <c r="CF11315" s="32" t="s">
        <v>732</v>
      </c>
      <c r="CG11315" s="33" t="s">
        <v>733</v>
      </c>
      <c r="CH11315" s="34">
        <v>5750</v>
      </c>
      <c r="CI11315" s="35">
        <v>45717</v>
      </c>
      <c r="CJ11315" s="35"/>
      <c r="CK11315" s="36">
        <v>11500</v>
      </c>
      <c r="CL11315" s="26">
        <f t="shared" si="395"/>
        <v>5750</v>
      </c>
      <c r="CM11315" s="26"/>
      <c r="CR11315" s="26" t="str">
        <f t="shared" si="396"/>
        <v>('유스약국(고양)-T/Q(큐)', '449-10-00131', '경기도 고양시 덕양구 삼송동 337-3 강남프라자1층104호', '8806538017259', '신일피리독신정 50mg', 5750, '2025-03-01'),</v>
      </c>
    </row>
    <row r="11316" spans="79:96" x14ac:dyDescent="0.25">
      <c r="CA11316" s="29">
        <v>11313</v>
      </c>
      <c r="CB11316" s="50"/>
      <c r="CC11316" s="55" t="s">
        <v>14557</v>
      </c>
      <c r="CD11316" s="31" t="s">
        <v>14558</v>
      </c>
      <c r="CE11316" s="55" t="s">
        <v>15178</v>
      </c>
      <c r="CF11316" s="32" t="s">
        <v>732</v>
      </c>
      <c r="CG11316" s="33" t="s">
        <v>733</v>
      </c>
      <c r="CH11316" s="34">
        <v>5750</v>
      </c>
      <c r="CI11316" s="35">
        <v>45717</v>
      </c>
      <c r="CJ11316" s="35"/>
      <c r="CK11316" s="36">
        <v>11500</v>
      </c>
      <c r="CL11316" s="26">
        <f t="shared" si="395"/>
        <v>5750</v>
      </c>
      <c r="CM11316" s="26"/>
      <c r="CR11316" s="26" t="str">
        <f t="shared" si="396"/>
        <v>('이화약국(종로)-T/P/(B)', '624-10-02894', '서울특별시 종로구 연건동 44-1', '8806538017259', '신일피리독신정 50mg', 5750, '2025-03-01'),</v>
      </c>
    </row>
    <row r="11317" spans="79:96" x14ac:dyDescent="0.25">
      <c r="CA11317" s="29">
        <v>11314</v>
      </c>
      <c r="CB11317" s="50"/>
      <c r="CC11317" s="55" t="s">
        <v>14575</v>
      </c>
      <c r="CD11317" s="31" t="s">
        <v>1439</v>
      </c>
      <c r="CE11317" s="55" t="s">
        <v>1440</v>
      </c>
      <c r="CF11317" s="32" t="s">
        <v>2328</v>
      </c>
      <c r="CG11317" s="33" t="s">
        <v>85</v>
      </c>
      <c r="CH11317" s="34">
        <v>19890</v>
      </c>
      <c r="CI11317" s="35">
        <v>45717</v>
      </c>
      <c r="CJ11317" s="35"/>
      <c r="CK11317" s="36">
        <v>39780</v>
      </c>
      <c r="CL11317" s="26">
        <f t="shared" si="395"/>
        <v>19890</v>
      </c>
      <c r="CM11317" s="26"/>
      <c r="CR11317" s="26" t="str">
        <f t="shared" si="396"/>
        <v>('일광온누리약국(부평)T/A', '122-16-25715', '인천광역시 부평구 부평문화로 99 (부평동)', '8806538013718', '리피칸정 10mg', 19890, '2025-03-01'),</v>
      </c>
    </row>
    <row r="11318" spans="79:96" x14ac:dyDescent="0.25">
      <c r="CA11318" s="29">
        <v>11315</v>
      </c>
      <c r="CB11318" s="50"/>
      <c r="CC11318" s="55" t="s">
        <v>14575</v>
      </c>
      <c r="CD11318" s="31" t="s">
        <v>1439</v>
      </c>
      <c r="CE11318" s="55" t="s">
        <v>1440</v>
      </c>
      <c r="CF11318" s="32" t="s">
        <v>1032</v>
      </c>
      <c r="CG11318" s="33" t="s">
        <v>948</v>
      </c>
      <c r="CH11318" s="34">
        <v>33000</v>
      </c>
      <c r="CI11318" s="35">
        <v>45689</v>
      </c>
      <c r="CJ11318" s="35"/>
      <c r="CK11318" s="36">
        <v>66000</v>
      </c>
      <c r="CL11318" s="26">
        <f t="shared" si="395"/>
        <v>33000</v>
      </c>
      <c r="CM11318" s="26"/>
      <c r="CR11318" s="26" t="str">
        <f t="shared" si="396"/>
        <v>('일광온누리약국(부평)T/A', '122-16-25715', '인천광역시 부평구 부평문화로 99 (부평동)', '8806538014029', '신일엠정 500mg', 33000, '2025-02-01'),</v>
      </c>
    </row>
    <row r="11319" spans="79:96" x14ac:dyDescent="0.25">
      <c r="CA11319" s="29">
        <v>11316</v>
      </c>
      <c r="CB11319" s="50"/>
      <c r="CC11319" s="55" t="s">
        <v>14575</v>
      </c>
      <c r="CD11319" s="31" t="s">
        <v>1439</v>
      </c>
      <c r="CE11319" s="55" t="s">
        <v>1440</v>
      </c>
      <c r="CF11319" s="32" t="s">
        <v>1001</v>
      </c>
      <c r="CG11319" s="33" t="s">
        <v>1002</v>
      </c>
      <c r="CH11319" s="34">
        <v>47400</v>
      </c>
      <c r="CI11319" s="35">
        <v>45658</v>
      </c>
      <c r="CJ11319" s="35"/>
      <c r="CK11319" s="36">
        <v>94800</v>
      </c>
      <c r="CL11319" s="26">
        <f t="shared" si="395"/>
        <v>47400</v>
      </c>
      <c r="CM11319" s="26"/>
      <c r="CR11319" s="26" t="str">
        <f t="shared" si="396"/>
        <v>('일광온누리약국(부평)T/A', '122-16-25715', '인천광역시 부평구 부평문화로 99 (부평동)', '8806538027517', '프라빅정 75mg', 47400, '2025-01-01'),</v>
      </c>
    </row>
    <row r="11320" spans="79:96" x14ac:dyDescent="0.25">
      <c r="CA11320" s="29">
        <v>11317</v>
      </c>
      <c r="CB11320" s="50"/>
      <c r="CC11320" s="55" t="s">
        <v>14575</v>
      </c>
      <c r="CD11320" s="31" t="s">
        <v>1439</v>
      </c>
      <c r="CE11320" s="55" t="s">
        <v>1440</v>
      </c>
      <c r="CF11320" s="32" t="s">
        <v>1001</v>
      </c>
      <c r="CG11320" s="33" t="s">
        <v>1002</v>
      </c>
      <c r="CH11320" s="34">
        <v>47400</v>
      </c>
      <c r="CI11320" s="35">
        <v>45717</v>
      </c>
      <c r="CJ11320" s="35"/>
      <c r="CK11320" s="36">
        <v>94800</v>
      </c>
      <c r="CL11320" s="26">
        <f t="shared" si="395"/>
        <v>47400</v>
      </c>
      <c r="CM11320" s="26"/>
      <c r="CR11320" s="26" t="str">
        <f t="shared" si="396"/>
        <v>('일광온누리약국(부평)T/A', '122-16-25715', '인천광역시 부평구 부평문화로 99 (부평동)', '8806538027517', '프라빅정 75mg', 47400, '2025-03-01'),</v>
      </c>
    </row>
    <row r="11321" spans="79:96" x14ac:dyDescent="0.25">
      <c r="CA11321" s="29">
        <v>11318</v>
      </c>
      <c r="CB11321" s="50"/>
      <c r="CC11321" s="55" t="s">
        <v>14575</v>
      </c>
      <c r="CD11321" s="31" t="s">
        <v>1439</v>
      </c>
      <c r="CE11321" s="55" t="s">
        <v>1440</v>
      </c>
      <c r="CF11321" s="32" t="s">
        <v>1077</v>
      </c>
      <c r="CG11321" s="33" t="s">
        <v>1078</v>
      </c>
      <c r="CH11321" s="34">
        <v>16500</v>
      </c>
      <c r="CI11321" s="35">
        <v>45717</v>
      </c>
      <c r="CJ11321" s="35"/>
      <c r="CK11321" s="36">
        <v>33000</v>
      </c>
      <c r="CL11321" s="26">
        <f t="shared" si="395"/>
        <v>16500</v>
      </c>
      <c r="CM11321" s="26"/>
      <c r="CR11321" s="26" t="str">
        <f t="shared" si="396"/>
        <v>('일광온누리약국(부평)T/A', '122-16-25715', '인천광역시 부평구 부평문화로 99 (부평동)', '8806538056425', '프로나지액 25mL', 16500, '2025-03-01'),</v>
      </c>
    </row>
    <row r="11322" spans="79:96" x14ac:dyDescent="0.25">
      <c r="CA11322" s="29">
        <v>11319</v>
      </c>
      <c r="CB11322" s="50"/>
      <c r="CC11322" s="55" t="s">
        <v>14575</v>
      </c>
      <c r="CD11322" s="31" t="s">
        <v>1439</v>
      </c>
      <c r="CE11322" s="55" t="s">
        <v>1440</v>
      </c>
      <c r="CF11322" s="32" t="s">
        <v>311</v>
      </c>
      <c r="CG11322" s="33" t="s">
        <v>312</v>
      </c>
      <c r="CH11322" s="34">
        <v>18360</v>
      </c>
      <c r="CI11322" s="35">
        <v>45717</v>
      </c>
      <c r="CJ11322" s="35"/>
      <c r="CK11322" s="36">
        <v>36720</v>
      </c>
      <c r="CL11322" s="26">
        <f t="shared" si="395"/>
        <v>18360</v>
      </c>
      <c r="CM11322" s="26"/>
      <c r="CR11322" s="26" t="str">
        <f t="shared" si="396"/>
        <v>('일광온누리약국(부평)T/A', '122-16-25715', '인천광역시 부평구 부평문화로 99 (부평동)', '8806538044125', '하이엘정 10mg', 18360, '2025-03-01'),</v>
      </c>
    </row>
    <row r="11323" spans="79:96" x14ac:dyDescent="0.25">
      <c r="CA11323" s="29">
        <v>11320</v>
      </c>
      <c r="CB11323" s="50"/>
      <c r="CC11323" s="55" t="s">
        <v>14575</v>
      </c>
      <c r="CD11323" s="31" t="s">
        <v>1439</v>
      </c>
      <c r="CE11323" s="55" t="s">
        <v>1440</v>
      </c>
      <c r="CF11323" s="32" t="s">
        <v>1638</v>
      </c>
      <c r="CG11323" s="33" t="s">
        <v>376</v>
      </c>
      <c r="CH11323" s="34">
        <v>27000</v>
      </c>
      <c r="CI11323" s="35">
        <v>45717</v>
      </c>
      <c r="CJ11323" s="35"/>
      <c r="CK11323" s="36">
        <v>54000</v>
      </c>
      <c r="CL11323" s="26">
        <f t="shared" si="395"/>
        <v>27000</v>
      </c>
      <c r="CM11323" s="26"/>
      <c r="CR11323" s="26" t="str">
        <f t="shared" si="396"/>
        <v>('일광온누리약국(부평)T/A', '122-16-25715', '인천광역시 부평구 부평문화로 99 (부평동)', '8806538053615', '네오스타정40/5mg', 27000, '2025-03-01'),</v>
      </c>
    </row>
    <row r="11324" spans="79:96" x14ac:dyDescent="0.25">
      <c r="CA11324" s="29">
        <v>11321</v>
      </c>
      <c r="CB11324" s="50"/>
      <c r="CC11324" s="55" t="s">
        <v>14575</v>
      </c>
      <c r="CD11324" s="31" t="s">
        <v>1439</v>
      </c>
      <c r="CE11324" s="55" t="s">
        <v>1440</v>
      </c>
      <c r="CF11324" s="32" t="s">
        <v>2369</v>
      </c>
      <c r="CG11324" s="33" t="s">
        <v>1146</v>
      </c>
      <c r="CH11324" s="31">
        <v>47775</v>
      </c>
      <c r="CI11324" s="35">
        <v>45717</v>
      </c>
      <c r="CJ11324" s="35"/>
      <c r="CK11324" s="56">
        <v>95550</v>
      </c>
      <c r="CL11324" s="26">
        <f t="shared" si="395"/>
        <v>47775</v>
      </c>
      <c r="CM11324" s="26"/>
      <c r="CR11324" s="26" t="str">
        <f t="shared" si="396"/>
        <v>('일광온누리약국(부평)T/A', '122-16-25715', '인천광역시 부평구 부평문화로 99 (부평동)', '8806538059013', '리피젯정10/10mg', 47775, '2025-03-01'),</v>
      </c>
    </row>
    <row r="11325" spans="79:96" x14ac:dyDescent="0.25">
      <c r="CA11325" s="29">
        <v>11322</v>
      </c>
      <c r="CB11325" s="50"/>
      <c r="CC11325" s="55" t="s">
        <v>14575</v>
      </c>
      <c r="CD11325" s="31" t="s">
        <v>1439</v>
      </c>
      <c r="CE11325" s="55" t="s">
        <v>1440</v>
      </c>
      <c r="CF11325" s="32" t="s">
        <v>3540</v>
      </c>
      <c r="CG11325" s="33" t="s">
        <v>1158</v>
      </c>
      <c r="CH11325" s="31">
        <v>24240</v>
      </c>
      <c r="CI11325" s="35">
        <v>45717</v>
      </c>
      <c r="CJ11325" s="35"/>
      <c r="CK11325" s="56">
        <v>48480</v>
      </c>
      <c r="CL11325" s="26">
        <f t="shared" si="395"/>
        <v>24240</v>
      </c>
      <c r="CM11325" s="26"/>
      <c r="CR11325" s="26" t="str">
        <f t="shared" si="396"/>
        <v>('일광온누리약국(부평)T/A', '122-16-25715', '인천광역시 부평구 부평문화로 99 (부평동)', '8806538059112', '리피젯정10/20mg', 24240, '2025-03-01'),</v>
      </c>
    </row>
    <row r="11326" spans="79:96" x14ac:dyDescent="0.25">
      <c r="CA11326" s="29">
        <v>11323</v>
      </c>
      <c r="CB11326" s="50"/>
      <c r="CC11326" s="55" t="s">
        <v>14575</v>
      </c>
      <c r="CD11326" s="31" t="s">
        <v>1439</v>
      </c>
      <c r="CE11326" s="55" t="s">
        <v>1440</v>
      </c>
      <c r="CF11326" s="32" t="s">
        <v>3540</v>
      </c>
      <c r="CG11326" s="33" t="s">
        <v>1158</v>
      </c>
      <c r="CH11326" s="31">
        <v>60600</v>
      </c>
      <c r="CI11326" s="35">
        <v>45717</v>
      </c>
      <c r="CJ11326" s="35"/>
      <c r="CK11326" s="56">
        <v>121200</v>
      </c>
      <c r="CL11326" s="26">
        <f t="shared" si="395"/>
        <v>60600</v>
      </c>
      <c r="CM11326" s="26"/>
      <c r="CR11326" s="26" t="str">
        <f t="shared" si="396"/>
        <v>('일광온누리약국(부평)T/A', '122-16-25715', '인천광역시 부평구 부평문화로 99 (부평동)', '8806538059112', '리피젯정10/20mg', 60600, '2025-03-01'),</v>
      </c>
    </row>
    <row r="11327" spans="79:96" x14ac:dyDescent="0.25">
      <c r="CA11327" s="29">
        <v>11324</v>
      </c>
      <c r="CB11327" s="50"/>
      <c r="CC11327" s="55" t="s">
        <v>14575</v>
      </c>
      <c r="CD11327" s="31" t="s">
        <v>1439</v>
      </c>
      <c r="CE11327" s="55" t="s">
        <v>1440</v>
      </c>
      <c r="CF11327" s="32" t="s">
        <v>12962</v>
      </c>
      <c r="CG11327" s="33" t="s">
        <v>1694</v>
      </c>
      <c r="CH11327" s="34">
        <v>50400</v>
      </c>
      <c r="CI11327" s="35">
        <v>45689</v>
      </c>
      <c r="CJ11327" s="35"/>
      <c r="CK11327" s="36">
        <v>100800</v>
      </c>
      <c r="CL11327" s="26">
        <f t="shared" si="395"/>
        <v>50400</v>
      </c>
      <c r="CM11327" s="26"/>
      <c r="CR11327" s="26" t="str">
        <f t="shared" si="396"/>
        <v>('일광온누리약국(부평)T/A', '122-16-25715', '인천광역시 부평구 부평문화로 99 (부평동)', '8806538048925', '엑스포텐정5/160mg', 50400, '2025-02-01'),</v>
      </c>
    </row>
    <row r="11328" spans="79:96" x14ac:dyDescent="0.25">
      <c r="CA11328" s="29">
        <v>11325</v>
      </c>
      <c r="CB11328" s="50"/>
      <c r="CC11328" s="55" t="s">
        <v>15179</v>
      </c>
      <c r="CD11328" s="31" t="s">
        <v>15180</v>
      </c>
      <c r="CE11328" s="55" t="s">
        <v>15181</v>
      </c>
      <c r="CF11328" s="32" t="s">
        <v>732</v>
      </c>
      <c r="CG11328" s="33" t="s">
        <v>733</v>
      </c>
      <c r="CH11328" s="34">
        <v>5750</v>
      </c>
      <c r="CI11328" s="35">
        <v>45658</v>
      </c>
      <c r="CJ11328" s="35"/>
      <c r="CK11328" s="36">
        <v>11500</v>
      </c>
      <c r="CL11328" s="26">
        <f t="shared" si="395"/>
        <v>5750</v>
      </c>
      <c r="CM11328" s="26"/>
      <c r="CR11328" s="26" t="str">
        <f t="shared" si="396"/>
        <v>('일산호산나약국(일산)-T/Q(일).', '561-42-00354', '경기도 고양시 일산서구 일산동 606-1 씨티플라자3층311호', '8806538017259', '신일피리독신정 50mg', 5750, '2025-01-01'),</v>
      </c>
    </row>
    <row r="11329" spans="79:96" x14ac:dyDescent="0.25">
      <c r="CA11329" s="29">
        <v>11326</v>
      </c>
      <c r="CB11329" s="50"/>
      <c r="CC11329" s="55" t="s">
        <v>15182</v>
      </c>
      <c r="CD11329" s="31" t="s">
        <v>15183</v>
      </c>
      <c r="CE11329" s="55" t="s">
        <v>15184</v>
      </c>
      <c r="CF11329" s="32" t="s">
        <v>3525</v>
      </c>
      <c r="CG11329" s="33" t="s">
        <v>1845</v>
      </c>
      <c r="CH11329" s="34">
        <v>23040</v>
      </c>
      <c r="CI11329" s="35">
        <v>45717</v>
      </c>
      <c r="CJ11329" s="35"/>
      <c r="CK11329" s="36">
        <v>46080</v>
      </c>
      <c r="CL11329" s="26">
        <f t="shared" si="395"/>
        <v>23040</v>
      </c>
      <c r="CM11329" s="26"/>
      <c r="CR11329" s="26" t="str">
        <f t="shared" si="396"/>
        <v>('자명약국(안양)-T/KP(3)', '138-02-61913', '경기도 안양시 동안구 흥안대로 510 정빌딩 101호 (관양동)', '8806538062624', '포시글리듀오서방정10/1000mg', 23040, '2025-03-01'),</v>
      </c>
    </row>
    <row r="11330" spans="79:96" x14ac:dyDescent="0.25">
      <c r="CA11330" s="29">
        <v>11327</v>
      </c>
      <c r="CB11330" s="50"/>
      <c r="CC11330" s="55" t="s">
        <v>15185</v>
      </c>
      <c r="CD11330" s="31" t="s">
        <v>15186</v>
      </c>
      <c r="CE11330" s="55" t="s">
        <v>15187</v>
      </c>
      <c r="CF11330" s="32" t="s">
        <v>732</v>
      </c>
      <c r="CG11330" s="33" t="s">
        <v>733</v>
      </c>
      <c r="CH11330" s="34">
        <v>5750</v>
      </c>
      <c r="CI11330" s="35">
        <v>45717</v>
      </c>
      <c r="CJ11330" s="35"/>
      <c r="CK11330" s="36">
        <v>11500</v>
      </c>
      <c r="CL11330" s="26">
        <f t="shared" si="395"/>
        <v>5750</v>
      </c>
      <c r="CM11330" s="26"/>
      <c r="CR11330" s="26" t="str">
        <f t="shared" si="396"/>
        <v>('장양리 영진약국(원주)', '224-17-71133', '강원특별자치도 원주시 장막2길 18 (소초면)', '8806538017259', '신일피리독신정 50mg', 5750, '2025-03-01'),</v>
      </c>
    </row>
    <row r="11331" spans="79:96" x14ac:dyDescent="0.25">
      <c r="CA11331" s="29">
        <v>11328</v>
      </c>
      <c r="CB11331" s="50"/>
      <c r="CC11331" s="55" t="s">
        <v>15188</v>
      </c>
      <c r="CD11331" s="31" t="s">
        <v>15189</v>
      </c>
      <c r="CE11331" s="55" t="s">
        <v>15190</v>
      </c>
      <c r="CF11331" s="32" t="s">
        <v>615</v>
      </c>
      <c r="CG11331" s="33" t="s">
        <v>616</v>
      </c>
      <c r="CH11331" s="34">
        <v>7500</v>
      </c>
      <c r="CI11331" s="35">
        <v>45717</v>
      </c>
      <c r="CJ11331" s="35"/>
      <c r="CK11331" s="36">
        <v>15000</v>
      </c>
      <c r="CL11331" s="26">
        <f t="shared" si="395"/>
        <v>7500</v>
      </c>
      <c r="CM11331" s="26"/>
      <c r="CR11331" s="26" t="str">
        <f t="shared" si="396"/>
        <v>('제일조은약국(일산)-T/Q(일)', '128-22-02948', '경기도 고양시 일산동구 동국로 20 동국빌딩 (식사동)', '8806538015149', '신일폴산정 1mg', 7500, '2025-03-01'),</v>
      </c>
    </row>
    <row r="11332" spans="79:96" x14ac:dyDescent="0.25">
      <c r="CA11332" s="29">
        <v>11329</v>
      </c>
      <c r="CB11332" s="50"/>
      <c r="CC11332" s="55" t="s">
        <v>14667</v>
      </c>
      <c r="CD11332" s="31" t="s">
        <v>14668</v>
      </c>
      <c r="CE11332" s="55" t="s">
        <v>15191</v>
      </c>
      <c r="CF11332" s="32" t="s">
        <v>1032</v>
      </c>
      <c r="CG11332" s="33" t="s">
        <v>948</v>
      </c>
      <c r="CH11332" s="34">
        <v>-55000</v>
      </c>
      <c r="CI11332" s="35">
        <v>45717</v>
      </c>
      <c r="CJ11332" s="35"/>
      <c r="CK11332" s="36">
        <v>-110000</v>
      </c>
      <c r="CL11332" s="26">
        <f t="shared" si="395"/>
        <v>-55000</v>
      </c>
      <c r="CM11332" s="26"/>
      <c r="CR11332" s="26" t="str">
        <f t="shared" si="396"/>
        <v>('제일한사랑약국(중랑)-T/NP(5)', '395-13-01213', '서울특별시 중랑구 망우동 망우동 128-32 1', '8806538014029', '신일엠정 500mg', -55000, '2025-03-01'),</v>
      </c>
    </row>
    <row r="11333" spans="79:96" x14ac:dyDescent="0.25">
      <c r="CA11333" s="29">
        <v>11330</v>
      </c>
      <c r="CB11333" s="50"/>
      <c r="CC11333" s="55" t="s">
        <v>14670</v>
      </c>
      <c r="CD11333" s="31" t="s">
        <v>1299</v>
      </c>
      <c r="CE11333" s="55" t="s">
        <v>14671</v>
      </c>
      <c r="CF11333" s="32" t="s">
        <v>1679</v>
      </c>
      <c r="CG11333" s="33" t="s">
        <v>552</v>
      </c>
      <c r="CH11333" s="34">
        <v>37440</v>
      </c>
      <c r="CI11333" s="35">
        <v>45717</v>
      </c>
      <c r="CJ11333" s="35"/>
      <c r="CK11333" s="36">
        <v>74880</v>
      </c>
      <c r="CL11333" s="26">
        <f t="shared" ref="CL11333:CL11379" si="397">IFERROR(CK11333/2,"")</f>
        <v>37440</v>
      </c>
      <c r="CM11333" s="26"/>
      <c r="CR11333" s="26" t="str">
        <f t="shared" ref="CR11333:CR11379" si="398">IFERROR("('"&amp;CC11333&amp;"', '"&amp;CD11333&amp;"', '"&amp;CE11333&amp;"', '"&amp;CF11333&amp;"', '"&amp;CG11333&amp;"', "&amp;CH11333&amp;", '"&amp;TEXT(CI11333,"YYYY-MM-DD")&amp;"'),","")</f>
        <v>('제중당건강약국(사당)', '108-18-46509', '서울특별시 동작구 동작대로 89 골든시네마타워 107,108 (사당동)', '8806538055619', '다이뉴시드정 480mg', 37440, '2025-03-01'),</v>
      </c>
    </row>
    <row r="11334" spans="79:96" x14ac:dyDescent="0.25">
      <c r="CA11334" s="29">
        <v>11331</v>
      </c>
      <c r="CB11334" s="50"/>
      <c r="CC11334" s="55" t="s">
        <v>14670</v>
      </c>
      <c r="CD11334" s="31" t="s">
        <v>1299</v>
      </c>
      <c r="CE11334" s="55" t="s">
        <v>14671</v>
      </c>
      <c r="CF11334" s="32" t="s">
        <v>2328</v>
      </c>
      <c r="CG11334" s="33" t="s">
        <v>85</v>
      </c>
      <c r="CH11334" s="34">
        <v>49725</v>
      </c>
      <c r="CI11334" s="35">
        <v>45717</v>
      </c>
      <c r="CJ11334" s="35"/>
      <c r="CK11334" s="36">
        <v>99450</v>
      </c>
      <c r="CL11334" s="26">
        <f t="shared" si="397"/>
        <v>49725</v>
      </c>
      <c r="CM11334" s="26"/>
      <c r="CR11334" s="26" t="str">
        <f t="shared" si="398"/>
        <v>('제중당건강약국(사당)', '108-18-46509', '서울특별시 동작구 동작대로 89 골든시네마타워 107,108 (사당동)', '8806538013718', '리피칸정 10mg', 49725, '2025-03-01'),</v>
      </c>
    </row>
    <row r="11335" spans="79:96" x14ac:dyDescent="0.25">
      <c r="CA11335" s="29">
        <v>11332</v>
      </c>
      <c r="CB11335" s="50"/>
      <c r="CC11335" s="55" t="s">
        <v>14670</v>
      </c>
      <c r="CD11335" s="31" t="s">
        <v>1299</v>
      </c>
      <c r="CE11335" s="55" t="s">
        <v>14671</v>
      </c>
      <c r="CF11335" s="32" t="s">
        <v>2328</v>
      </c>
      <c r="CG11335" s="33" t="s">
        <v>85</v>
      </c>
      <c r="CH11335" s="34">
        <v>49725</v>
      </c>
      <c r="CI11335" s="35">
        <v>45717</v>
      </c>
      <c r="CJ11335" s="35"/>
      <c r="CK11335" s="36">
        <v>99450</v>
      </c>
      <c r="CL11335" s="26">
        <f t="shared" si="397"/>
        <v>49725</v>
      </c>
      <c r="CM11335" s="26"/>
      <c r="CR11335" s="26" t="str">
        <f t="shared" si="398"/>
        <v>('제중당건강약국(사당)', '108-18-46509', '서울특별시 동작구 동작대로 89 골든시네마타워 107,108 (사당동)', '8806538013718', '리피칸정 10mg', 49725, '2025-03-01'),</v>
      </c>
    </row>
    <row r="11336" spans="79:96" x14ac:dyDescent="0.25">
      <c r="CA11336" s="29">
        <v>11333</v>
      </c>
      <c r="CB11336" s="50"/>
      <c r="CC11336" s="55" t="s">
        <v>14670</v>
      </c>
      <c r="CD11336" s="31" t="s">
        <v>1299</v>
      </c>
      <c r="CE11336" s="55" t="s">
        <v>14671</v>
      </c>
      <c r="CF11336" s="32" t="s">
        <v>2199</v>
      </c>
      <c r="CG11336" s="33" t="s">
        <v>752</v>
      </c>
      <c r="CH11336" s="34">
        <v>32850</v>
      </c>
      <c r="CI11336" s="35">
        <v>45689</v>
      </c>
      <c r="CJ11336" s="35"/>
      <c r="CK11336" s="36">
        <v>65700</v>
      </c>
      <c r="CL11336" s="26">
        <f t="shared" si="397"/>
        <v>32850</v>
      </c>
      <c r="CM11336" s="26"/>
      <c r="CR11336" s="26" t="str">
        <f t="shared" si="398"/>
        <v>('제중당건강약국(사당)', '108-18-46509', '서울특별시 동작구 동작대로 89 골든시네마타워 107,108 (사당동)', '8806538012155', '신일세파클러수화물캡슐', 32850, '2025-02-01'),</v>
      </c>
    </row>
    <row r="11337" spans="79:96" x14ac:dyDescent="0.25">
      <c r="CA11337" s="29">
        <v>11334</v>
      </c>
      <c r="CB11337" s="50"/>
      <c r="CC11337" s="55" t="s">
        <v>14670</v>
      </c>
      <c r="CD11337" s="31" t="s">
        <v>1299</v>
      </c>
      <c r="CE11337" s="55" t="s">
        <v>14671</v>
      </c>
      <c r="CF11337" s="32" t="s">
        <v>1340</v>
      </c>
      <c r="CG11337" s="33" t="s">
        <v>1341</v>
      </c>
      <c r="CH11337" s="34">
        <v>13950</v>
      </c>
      <c r="CI11337" s="35">
        <v>45658</v>
      </c>
      <c r="CJ11337" s="35"/>
      <c r="CK11337" s="36">
        <v>27900</v>
      </c>
      <c r="CL11337" s="26">
        <f t="shared" si="397"/>
        <v>13950</v>
      </c>
      <c r="CM11337" s="26"/>
      <c r="CR11337" s="26" t="str">
        <f t="shared" si="398"/>
        <v>('제중당건강약국(사당)', '108-18-46509', '서울특별시 동작구 동작대로 89 골든시네마타워 107,108 (사당동)', '8806538013640', '신일아테놀올정 50mg', 13950, '2025-01-01'),</v>
      </c>
    </row>
    <row r="11338" spans="79:96" x14ac:dyDescent="0.25">
      <c r="CA11338" s="29">
        <v>11335</v>
      </c>
      <c r="CB11338" s="50"/>
      <c r="CC11338" s="55" t="s">
        <v>14670</v>
      </c>
      <c r="CD11338" s="31" t="s">
        <v>1299</v>
      </c>
      <c r="CE11338" s="55" t="s">
        <v>14671</v>
      </c>
      <c r="CF11338" s="32" t="s">
        <v>1017</v>
      </c>
      <c r="CG11338" s="33" t="s">
        <v>1018</v>
      </c>
      <c r="CH11338" s="34">
        <v>45000</v>
      </c>
      <c r="CI11338" s="35">
        <v>45717</v>
      </c>
      <c r="CJ11338" s="35"/>
      <c r="CK11338" s="36">
        <v>90000</v>
      </c>
      <c r="CL11338" s="26">
        <f t="shared" si="397"/>
        <v>45000</v>
      </c>
      <c r="CM11338" s="26"/>
      <c r="CR11338" s="26" t="str">
        <f t="shared" si="398"/>
        <v>('제중당건강약국(사당)', '108-18-46509', '서울특별시 동작구 동작대로 89 골든시네마타워 107,108 (사당동)', '8806538015835', '신일이부프로펜정 400mg', 45000, '2025-03-01'),</v>
      </c>
    </row>
    <row r="11339" spans="79:96" x14ac:dyDescent="0.25">
      <c r="CA11339" s="29">
        <v>11336</v>
      </c>
      <c r="CB11339" s="50"/>
      <c r="CC11339" s="55" t="s">
        <v>14670</v>
      </c>
      <c r="CD11339" s="31" t="s">
        <v>1299</v>
      </c>
      <c r="CE11339" s="55" t="s">
        <v>14671</v>
      </c>
      <c r="CF11339" s="32" t="s">
        <v>3717</v>
      </c>
      <c r="CG11339" s="33" t="s">
        <v>1589</v>
      </c>
      <c r="CH11339" s="34">
        <v>80080</v>
      </c>
      <c r="CI11339" s="35">
        <v>45717</v>
      </c>
      <c r="CJ11339" s="35"/>
      <c r="CK11339" s="36">
        <v>160160</v>
      </c>
      <c r="CL11339" s="26">
        <f t="shared" si="397"/>
        <v>80080</v>
      </c>
      <c r="CM11339" s="26"/>
      <c r="CR11339" s="26" t="str">
        <f t="shared" si="398"/>
        <v>('제중당건강약국(사당)', '108-18-46509', '서울특별시 동작구 동작대로 89 골든시네마타워 107,108 (사당동)', '8806538061610', '자누메티아엑스알서방정100/1000mg', 80080, '2025-03-01'),</v>
      </c>
    </row>
    <row r="11340" spans="79:96" x14ac:dyDescent="0.25">
      <c r="CA11340" s="29">
        <v>11337</v>
      </c>
      <c r="CB11340" s="50"/>
      <c r="CC11340" s="55" t="s">
        <v>14670</v>
      </c>
      <c r="CD11340" s="31" t="s">
        <v>1299</v>
      </c>
      <c r="CE11340" s="55" t="s">
        <v>14671</v>
      </c>
      <c r="CF11340" s="32" t="s">
        <v>3372</v>
      </c>
      <c r="CG11340" s="33" t="s">
        <v>552</v>
      </c>
      <c r="CH11340" s="34">
        <v>83200</v>
      </c>
      <c r="CI11340" s="35">
        <v>45717</v>
      </c>
      <c r="CJ11340" s="35"/>
      <c r="CK11340" s="36">
        <v>166400</v>
      </c>
      <c r="CL11340" s="26">
        <f t="shared" si="397"/>
        <v>83200</v>
      </c>
      <c r="CM11340" s="26"/>
      <c r="CR11340" s="26" t="str">
        <f t="shared" si="398"/>
        <v>('제중당건강약국(사당)', '108-18-46509', '서울특별시 동작구 동작대로 89 골든시네마타워 107,108 (사당동)', '8806538055626', '다이뉴시드정 480mg', 83200, '2025-03-01'),</v>
      </c>
    </row>
    <row r="11341" spans="79:96" x14ac:dyDescent="0.25">
      <c r="CA11341" s="29">
        <v>11338</v>
      </c>
      <c r="CB11341" s="50"/>
      <c r="CC11341" s="55" t="s">
        <v>14670</v>
      </c>
      <c r="CD11341" s="31" t="s">
        <v>1299</v>
      </c>
      <c r="CE11341" s="55" t="s">
        <v>14671</v>
      </c>
      <c r="CF11341" s="32" t="s">
        <v>3372</v>
      </c>
      <c r="CG11341" s="33" t="s">
        <v>552</v>
      </c>
      <c r="CH11341" s="34">
        <v>83200</v>
      </c>
      <c r="CI11341" s="35">
        <v>45717</v>
      </c>
      <c r="CJ11341" s="35"/>
      <c r="CK11341" s="36">
        <v>166400</v>
      </c>
      <c r="CL11341" s="26">
        <f t="shared" si="397"/>
        <v>83200</v>
      </c>
      <c r="CM11341" s="26"/>
      <c r="CR11341" s="26" t="str">
        <f t="shared" si="398"/>
        <v>('제중당건강약국(사당)', '108-18-46509', '서울특별시 동작구 동작대로 89 골든시네마타워 107,108 (사당동)', '8806538055626', '다이뉴시드정 480mg', 83200, '2025-03-01'),</v>
      </c>
    </row>
    <row r="11342" spans="79:96" x14ac:dyDescent="0.25">
      <c r="CA11342" s="29">
        <v>11339</v>
      </c>
      <c r="CB11342" s="50"/>
      <c r="CC11342" s="55" t="s">
        <v>14670</v>
      </c>
      <c r="CD11342" s="31" t="s">
        <v>1299</v>
      </c>
      <c r="CE11342" s="55" t="s">
        <v>14671</v>
      </c>
      <c r="CF11342" s="32" t="s">
        <v>3372</v>
      </c>
      <c r="CG11342" s="33" t="s">
        <v>552</v>
      </c>
      <c r="CH11342" s="34">
        <v>83200</v>
      </c>
      <c r="CI11342" s="35">
        <v>45717</v>
      </c>
      <c r="CJ11342" s="35"/>
      <c r="CK11342" s="36">
        <v>166400</v>
      </c>
      <c r="CL11342" s="26">
        <f t="shared" si="397"/>
        <v>83200</v>
      </c>
      <c r="CM11342" s="26"/>
      <c r="CR11342" s="26" t="str">
        <f t="shared" si="398"/>
        <v>('제중당건강약국(사당)', '108-18-46509', '서울특별시 동작구 동작대로 89 골든시네마타워 107,108 (사당동)', '8806538055626', '다이뉴시드정 480mg', 83200, '2025-03-01'),</v>
      </c>
    </row>
    <row r="11343" spans="79:96" x14ac:dyDescent="0.25">
      <c r="CA11343" s="29">
        <v>11340</v>
      </c>
      <c r="CB11343" s="50"/>
      <c r="CC11343" s="55" t="s">
        <v>14670</v>
      </c>
      <c r="CD11343" s="31" t="s">
        <v>1299</v>
      </c>
      <c r="CE11343" s="55" t="s">
        <v>14671</v>
      </c>
      <c r="CF11343" s="32" t="s">
        <v>3372</v>
      </c>
      <c r="CG11343" s="33" t="s">
        <v>552</v>
      </c>
      <c r="CH11343" s="34">
        <v>124800</v>
      </c>
      <c r="CI11343" s="35">
        <v>45717</v>
      </c>
      <c r="CJ11343" s="35"/>
      <c r="CK11343" s="36">
        <v>249600</v>
      </c>
      <c r="CL11343" s="26">
        <f t="shared" si="397"/>
        <v>124800</v>
      </c>
      <c r="CM11343" s="26"/>
      <c r="CR11343" s="26" t="str">
        <f t="shared" si="398"/>
        <v>('제중당건강약국(사당)', '108-18-46509', '서울특별시 동작구 동작대로 89 골든시네마타워 107,108 (사당동)', '8806538055626', '다이뉴시드정 480mg', 124800, '2025-03-01'),</v>
      </c>
    </row>
    <row r="11344" spans="79:96" x14ac:dyDescent="0.25">
      <c r="CA11344" s="29">
        <v>11341</v>
      </c>
      <c r="CB11344" s="50"/>
      <c r="CC11344" s="55" t="s">
        <v>14670</v>
      </c>
      <c r="CD11344" s="31" t="s">
        <v>1299</v>
      </c>
      <c r="CE11344" s="55" t="s">
        <v>14671</v>
      </c>
      <c r="CF11344" s="32" t="s">
        <v>3540</v>
      </c>
      <c r="CG11344" s="33" t="s">
        <v>1158</v>
      </c>
      <c r="CH11344" s="34">
        <v>242400</v>
      </c>
      <c r="CI11344" s="35">
        <v>45717</v>
      </c>
      <c r="CJ11344" s="35"/>
      <c r="CK11344" s="36">
        <v>484800</v>
      </c>
      <c r="CL11344" s="26">
        <f t="shared" si="397"/>
        <v>242400</v>
      </c>
      <c r="CM11344" s="26"/>
      <c r="CR11344" s="26" t="str">
        <f t="shared" si="398"/>
        <v>('제중당건강약국(사당)', '108-18-46509', '서울특별시 동작구 동작대로 89 골든시네마타워 107,108 (사당동)', '8806538059112', '리피젯정10/20mg', 242400, '2025-03-01'),</v>
      </c>
    </row>
    <row r="11345" spans="79:96" x14ac:dyDescent="0.25">
      <c r="CA11345" s="29">
        <v>11342</v>
      </c>
      <c r="CB11345" s="50"/>
      <c r="CC11345" s="55" t="s">
        <v>14670</v>
      </c>
      <c r="CD11345" s="31" t="s">
        <v>1299</v>
      </c>
      <c r="CE11345" s="55" t="s">
        <v>14671</v>
      </c>
      <c r="CF11345" s="32" t="s">
        <v>3540</v>
      </c>
      <c r="CG11345" s="33" t="s">
        <v>1158</v>
      </c>
      <c r="CH11345" s="34">
        <v>460560</v>
      </c>
      <c r="CI11345" s="35">
        <v>45689</v>
      </c>
      <c r="CJ11345" s="35"/>
      <c r="CK11345" s="36">
        <v>921120</v>
      </c>
      <c r="CL11345" s="26">
        <f t="shared" si="397"/>
        <v>460560</v>
      </c>
      <c r="CM11345" s="26"/>
      <c r="CR11345" s="26" t="str">
        <f t="shared" si="398"/>
        <v>('제중당건강약국(사당)', '108-18-46509', '서울특별시 동작구 동작대로 89 골든시네마타워 107,108 (사당동)', '8806538059112', '리피젯정10/20mg', 460560, '2025-02-01'),</v>
      </c>
    </row>
    <row r="11346" spans="79:96" x14ac:dyDescent="0.25">
      <c r="CA11346" s="29">
        <v>11343</v>
      </c>
      <c r="CB11346" s="50"/>
      <c r="CC11346" s="55" t="s">
        <v>14670</v>
      </c>
      <c r="CD11346" s="31" t="s">
        <v>1299</v>
      </c>
      <c r="CE11346" s="55" t="s">
        <v>14671</v>
      </c>
      <c r="CF11346" s="32" t="s">
        <v>84</v>
      </c>
      <c r="CG11346" s="33" t="s">
        <v>85</v>
      </c>
      <c r="CH11346" s="34">
        <v>397800</v>
      </c>
      <c r="CI11346" s="35">
        <v>45658</v>
      </c>
      <c r="CJ11346" s="35"/>
      <c r="CK11346" s="36">
        <v>795600</v>
      </c>
      <c r="CL11346" s="26">
        <f t="shared" si="397"/>
        <v>397800</v>
      </c>
      <c r="CM11346" s="26"/>
      <c r="CR11346" s="26" t="str">
        <f t="shared" si="398"/>
        <v>('제중당건강약국(사당)', '108-18-46509', '서울특별시 동작구 동작대로 89 골든시네마타워 107,108 (사당동)', '8806538013749', '리피칸정 10mg', 397800, '2025-01-01'),</v>
      </c>
    </row>
    <row r="11347" spans="79:96" x14ac:dyDescent="0.25">
      <c r="CA11347" s="29">
        <v>11344</v>
      </c>
      <c r="CB11347" s="50"/>
      <c r="CC11347" s="55" t="s">
        <v>14670</v>
      </c>
      <c r="CD11347" s="31" t="s">
        <v>1299</v>
      </c>
      <c r="CE11347" s="55" t="s">
        <v>14671</v>
      </c>
      <c r="CF11347" s="32" t="s">
        <v>84</v>
      </c>
      <c r="CG11347" s="33" t="s">
        <v>85</v>
      </c>
      <c r="CH11347" s="34">
        <v>198900</v>
      </c>
      <c r="CI11347" s="35">
        <v>45717</v>
      </c>
      <c r="CJ11347" s="35"/>
      <c r="CK11347" s="36">
        <v>397800</v>
      </c>
      <c r="CL11347" s="26">
        <f t="shared" si="397"/>
        <v>198900</v>
      </c>
      <c r="CM11347" s="26"/>
      <c r="CR11347" s="26" t="str">
        <f t="shared" si="398"/>
        <v>('제중당건강약국(사당)', '108-18-46509', '서울특별시 동작구 동작대로 89 골든시네마타워 107,108 (사당동)', '8806538013749', '리피칸정 10mg', 198900, '2025-03-01'),</v>
      </c>
    </row>
    <row r="11348" spans="79:96" x14ac:dyDescent="0.25">
      <c r="CA11348" s="29">
        <v>11345</v>
      </c>
      <c r="CB11348" s="50"/>
      <c r="CC11348" s="55" t="s">
        <v>14670</v>
      </c>
      <c r="CD11348" s="31" t="s">
        <v>1299</v>
      </c>
      <c r="CE11348" s="55" t="s">
        <v>14671</v>
      </c>
      <c r="CF11348" s="32" t="s">
        <v>84</v>
      </c>
      <c r="CG11348" s="33" t="s">
        <v>85</v>
      </c>
      <c r="CH11348" s="31">
        <v>397800</v>
      </c>
      <c r="CI11348" s="35">
        <v>45717</v>
      </c>
      <c r="CJ11348" s="35"/>
      <c r="CK11348" s="56">
        <v>795600</v>
      </c>
      <c r="CL11348" s="26">
        <f t="shared" si="397"/>
        <v>397800</v>
      </c>
      <c r="CM11348" s="26"/>
      <c r="CR11348" s="26" t="str">
        <f t="shared" si="398"/>
        <v>('제중당건강약국(사당)', '108-18-46509', '서울특별시 동작구 동작대로 89 골든시네마타워 107,108 (사당동)', '8806538013749', '리피칸정 10mg', 397800, '2025-03-01'),</v>
      </c>
    </row>
    <row r="11349" spans="79:96" x14ac:dyDescent="0.25">
      <c r="CA11349" s="29">
        <v>11346</v>
      </c>
      <c r="CB11349" s="50"/>
      <c r="CC11349" s="55" t="s">
        <v>14670</v>
      </c>
      <c r="CD11349" s="31" t="s">
        <v>1299</v>
      </c>
      <c r="CE11349" s="55" t="s">
        <v>14671</v>
      </c>
      <c r="CF11349" s="32" t="s">
        <v>84</v>
      </c>
      <c r="CG11349" s="33" t="s">
        <v>85</v>
      </c>
      <c r="CH11349" s="34">
        <v>397800</v>
      </c>
      <c r="CI11349" s="35">
        <v>45717</v>
      </c>
      <c r="CJ11349" s="35"/>
      <c r="CK11349" s="36">
        <v>795600</v>
      </c>
      <c r="CL11349" s="26">
        <f t="shared" si="397"/>
        <v>397800</v>
      </c>
      <c r="CM11349" s="26"/>
      <c r="CR11349" s="26" t="str">
        <f t="shared" si="398"/>
        <v>('제중당건강약국(사당)', '108-18-46509', '서울특별시 동작구 동작대로 89 골든시네마타워 107,108 (사당동)', '8806538013749', '리피칸정 10mg', 397800, '2025-03-01'),</v>
      </c>
    </row>
    <row r="11350" spans="79:96" x14ac:dyDescent="0.25">
      <c r="CA11350" s="29">
        <v>11347</v>
      </c>
      <c r="CB11350" s="50"/>
      <c r="CC11350" s="55" t="s">
        <v>14670</v>
      </c>
      <c r="CD11350" s="31" t="s">
        <v>1299</v>
      </c>
      <c r="CE11350" s="55" t="s">
        <v>14671</v>
      </c>
      <c r="CF11350" s="32" t="s">
        <v>84</v>
      </c>
      <c r="CG11350" s="33" t="s">
        <v>85</v>
      </c>
      <c r="CH11350" s="34">
        <v>198900</v>
      </c>
      <c r="CI11350" s="35">
        <v>45717</v>
      </c>
      <c r="CJ11350" s="35"/>
      <c r="CK11350" s="36">
        <v>397800</v>
      </c>
      <c r="CL11350" s="26">
        <f t="shared" si="397"/>
        <v>198900</v>
      </c>
      <c r="CM11350" s="26"/>
      <c r="CR11350" s="26" t="str">
        <f t="shared" si="398"/>
        <v>('제중당건강약국(사당)', '108-18-46509', '서울특별시 동작구 동작대로 89 골든시네마타워 107,108 (사당동)', '8806538013749', '리피칸정 10mg', 198900, '2025-03-01'),</v>
      </c>
    </row>
    <row r="11351" spans="79:96" x14ac:dyDescent="0.25">
      <c r="CA11351" s="29">
        <v>11348</v>
      </c>
      <c r="CB11351" s="50"/>
      <c r="CC11351" s="55" t="s">
        <v>14670</v>
      </c>
      <c r="CD11351" s="31" t="s">
        <v>1299</v>
      </c>
      <c r="CE11351" s="55" t="s">
        <v>14671</v>
      </c>
      <c r="CF11351" s="32" t="s">
        <v>84</v>
      </c>
      <c r="CG11351" s="33" t="s">
        <v>85</v>
      </c>
      <c r="CH11351" s="34">
        <v>397800</v>
      </c>
      <c r="CI11351" s="35">
        <v>45717</v>
      </c>
      <c r="CJ11351" s="35"/>
      <c r="CK11351" s="36">
        <v>795600</v>
      </c>
      <c r="CL11351" s="26">
        <f t="shared" si="397"/>
        <v>397800</v>
      </c>
      <c r="CM11351" s="26"/>
      <c r="CR11351" s="26" t="str">
        <f t="shared" si="398"/>
        <v>('제중당건강약국(사당)', '108-18-46509', '서울특별시 동작구 동작대로 89 골든시네마타워 107,108 (사당동)', '8806538013749', '리피칸정 10mg', 397800, '2025-03-01'),</v>
      </c>
    </row>
    <row r="11352" spans="79:96" x14ac:dyDescent="0.25">
      <c r="CA11352" s="29">
        <v>11349</v>
      </c>
      <c r="CB11352" s="50"/>
      <c r="CC11352" s="55" t="s">
        <v>14670</v>
      </c>
      <c r="CD11352" s="31" t="s">
        <v>1299</v>
      </c>
      <c r="CE11352" s="55" t="s">
        <v>14671</v>
      </c>
      <c r="CF11352" s="32" t="s">
        <v>84</v>
      </c>
      <c r="CG11352" s="33" t="s">
        <v>85</v>
      </c>
      <c r="CH11352" s="34">
        <v>397800</v>
      </c>
      <c r="CI11352" s="35">
        <v>45717</v>
      </c>
      <c r="CJ11352" s="35"/>
      <c r="CK11352" s="36">
        <v>795600</v>
      </c>
      <c r="CL11352" s="26">
        <f t="shared" si="397"/>
        <v>397800</v>
      </c>
      <c r="CM11352" s="26"/>
      <c r="CR11352" s="26" t="str">
        <f t="shared" si="398"/>
        <v>('제중당건강약국(사당)', '108-18-46509', '서울특별시 동작구 동작대로 89 골든시네마타워 107,108 (사당동)', '8806538013749', '리피칸정 10mg', 397800, '2025-03-01'),</v>
      </c>
    </row>
    <row r="11353" spans="79:96" x14ac:dyDescent="0.25">
      <c r="CA11353" s="29">
        <v>11350</v>
      </c>
      <c r="CB11353" s="50"/>
      <c r="CC11353" s="55" t="s">
        <v>14670</v>
      </c>
      <c r="CD11353" s="31" t="s">
        <v>1299</v>
      </c>
      <c r="CE11353" s="55" t="s">
        <v>14671</v>
      </c>
      <c r="CF11353" s="32" t="s">
        <v>84</v>
      </c>
      <c r="CG11353" s="33" t="s">
        <v>85</v>
      </c>
      <c r="CH11353" s="34">
        <v>198900</v>
      </c>
      <c r="CI11353" s="35">
        <v>45717</v>
      </c>
      <c r="CJ11353" s="35"/>
      <c r="CK11353" s="36">
        <v>397800</v>
      </c>
      <c r="CL11353" s="26">
        <f t="shared" si="397"/>
        <v>198900</v>
      </c>
      <c r="CM11353" s="26"/>
      <c r="CR11353" s="26" t="str">
        <f t="shared" si="398"/>
        <v>('제중당건강약국(사당)', '108-18-46509', '서울특별시 동작구 동작대로 89 골든시네마타워 107,108 (사당동)', '8806538013749', '리피칸정 10mg', 198900, '2025-03-01'),</v>
      </c>
    </row>
    <row r="11354" spans="79:96" x14ac:dyDescent="0.25">
      <c r="CA11354" s="29">
        <v>11351</v>
      </c>
      <c r="CB11354" s="50"/>
      <c r="CC11354" s="55" t="s">
        <v>14670</v>
      </c>
      <c r="CD11354" s="31" t="s">
        <v>1299</v>
      </c>
      <c r="CE11354" s="55" t="s">
        <v>14671</v>
      </c>
      <c r="CF11354" s="32" t="s">
        <v>2234</v>
      </c>
      <c r="CG11354" s="33" t="s">
        <v>587</v>
      </c>
      <c r="CH11354" s="34">
        <v>87500</v>
      </c>
      <c r="CI11354" s="35">
        <v>45689</v>
      </c>
      <c r="CJ11354" s="35"/>
      <c r="CK11354" s="36">
        <v>175000</v>
      </c>
      <c r="CL11354" s="26">
        <f t="shared" si="397"/>
        <v>87500</v>
      </c>
      <c r="CM11354" s="26"/>
      <c r="CR11354" s="26" t="str">
        <f t="shared" si="398"/>
        <v>('제중당건강약국(사당)', '108-18-46509', '서울특별시 동작구 동작대로 89 골든시네마타워 107,108 (사당동)', '8806538005829', '메토르민정', 87500, '2025-02-01'),</v>
      </c>
    </row>
    <row r="11355" spans="79:96" x14ac:dyDescent="0.25">
      <c r="CA11355" s="29">
        <v>11352</v>
      </c>
      <c r="CB11355" s="50"/>
      <c r="CC11355" s="55" t="s">
        <v>14684</v>
      </c>
      <c r="CD11355" s="31" t="s">
        <v>7793</v>
      </c>
      <c r="CE11355" s="55" t="s">
        <v>14685</v>
      </c>
      <c r="CF11355" s="32" t="s">
        <v>732</v>
      </c>
      <c r="CG11355" s="33" t="s">
        <v>733</v>
      </c>
      <c r="CH11355" s="34">
        <v>17250</v>
      </c>
      <c r="CI11355" s="35">
        <v>45658</v>
      </c>
      <c r="CJ11355" s="35"/>
      <c r="CK11355" s="36">
        <v>34500</v>
      </c>
      <c r="CL11355" s="26">
        <f t="shared" si="397"/>
        <v>17250</v>
      </c>
      <c r="CM11355" s="26"/>
      <c r="CR11355" s="26" t="str">
        <f t="shared" si="398"/>
        <v>('종로대학약국(고양)-T/Q(큐)', '208-02-96327', '경기도 고양시 덕양구 화수로14번길 56 (화정동)', '8806538017259', '신일피리독신정 50mg', 17250, '2025-01-01'),</v>
      </c>
    </row>
    <row r="11356" spans="79:96" x14ac:dyDescent="0.25">
      <c r="CA11356" s="29">
        <v>11353</v>
      </c>
      <c r="CB11356" s="50"/>
      <c r="CC11356" s="55" t="s">
        <v>14688</v>
      </c>
      <c r="CD11356" s="31" t="s">
        <v>9163</v>
      </c>
      <c r="CE11356" s="55" t="s">
        <v>14689</v>
      </c>
      <c r="CF11356" s="32" t="s">
        <v>1032</v>
      </c>
      <c r="CG11356" s="33" t="s">
        <v>948</v>
      </c>
      <c r="CH11356" s="34">
        <v>11000</v>
      </c>
      <c r="CI11356" s="35">
        <v>45717</v>
      </c>
      <c r="CJ11356" s="35"/>
      <c r="CK11356" s="36">
        <v>22000</v>
      </c>
      <c r="CL11356" s="26">
        <f t="shared" si="397"/>
        <v>11000</v>
      </c>
      <c r="CM11356" s="26"/>
      <c r="CR11356" s="26" t="str">
        <f t="shared" si="398"/>
        <v>('종로세명약국(정왕)-T/V(일)', '134-05-18996', '경기도 시흥시 정왕대로 220 우리빌딩 106호 (정왕동)', '8806538014029', '신일엠정 500mg', 11000, '2025-03-01'),</v>
      </c>
    </row>
    <row r="11357" spans="79:96" x14ac:dyDescent="0.25">
      <c r="CA11357" s="29">
        <v>11354</v>
      </c>
      <c r="CB11357" s="50"/>
      <c r="CC11357" s="55" t="s">
        <v>14735</v>
      </c>
      <c r="CD11357" s="31" t="s">
        <v>14736</v>
      </c>
      <c r="CE11357" s="55" t="s">
        <v>15192</v>
      </c>
      <c r="CF11357" s="32" t="s">
        <v>2228</v>
      </c>
      <c r="CG11357" s="33" t="s">
        <v>790</v>
      </c>
      <c r="CH11357" s="34">
        <v>14500</v>
      </c>
      <c r="CI11357" s="35">
        <v>45717</v>
      </c>
      <c r="CJ11357" s="35"/>
      <c r="CK11357" s="36">
        <v>29000</v>
      </c>
      <c r="CL11357" s="26">
        <f t="shared" si="397"/>
        <v>14500</v>
      </c>
      <c r="CM11357" s="26"/>
      <c r="CR11357" s="26" t="str">
        <f t="shared" si="398"/>
        <v>('진영우리약국(김해)', '223-08-51151', '경상남도 김해시 진영읍 여래리 700-149 102호', '8806538013121', '신일슈도에페드린정 60mg', 14500, '2025-03-01'),</v>
      </c>
    </row>
    <row r="11358" spans="79:96" x14ac:dyDescent="0.25">
      <c r="CA11358" s="29">
        <v>11355</v>
      </c>
      <c r="CB11358" s="50"/>
      <c r="CC11358" s="55" t="s">
        <v>14735</v>
      </c>
      <c r="CD11358" s="31" t="s">
        <v>14736</v>
      </c>
      <c r="CE11358" s="55" t="s">
        <v>15192</v>
      </c>
      <c r="CF11358" s="32" t="s">
        <v>2228</v>
      </c>
      <c r="CG11358" s="33" t="s">
        <v>790</v>
      </c>
      <c r="CH11358" s="34">
        <v>145000</v>
      </c>
      <c r="CI11358" s="35">
        <v>45717</v>
      </c>
      <c r="CJ11358" s="35"/>
      <c r="CK11358" s="36">
        <v>290000</v>
      </c>
      <c r="CL11358" s="26">
        <f t="shared" si="397"/>
        <v>145000</v>
      </c>
      <c r="CM11358" s="26"/>
      <c r="CR11358" s="26" t="str">
        <f t="shared" si="398"/>
        <v>('진영우리약국(김해)', '223-08-51151', '경상남도 김해시 진영읍 여래리 700-149 102호', '8806538013121', '신일슈도에페드린정 60mg', 145000, '2025-03-01'),</v>
      </c>
    </row>
    <row r="11359" spans="79:96" x14ac:dyDescent="0.25">
      <c r="CA11359" s="29">
        <v>11356</v>
      </c>
      <c r="CB11359" s="50"/>
      <c r="CC11359" s="55" t="s">
        <v>14741</v>
      </c>
      <c r="CD11359" s="31" t="s">
        <v>14742</v>
      </c>
      <c r="CE11359" s="55" t="s">
        <v>14743</v>
      </c>
      <c r="CF11359" s="32" t="s">
        <v>1259</v>
      </c>
      <c r="CG11359" s="33" t="s">
        <v>1260</v>
      </c>
      <c r="CH11359" s="34">
        <v>12500</v>
      </c>
      <c r="CI11359" s="35">
        <v>45717</v>
      </c>
      <c r="CJ11359" s="35"/>
      <c r="CK11359" s="36">
        <v>25000</v>
      </c>
      <c r="CL11359" s="26">
        <f t="shared" si="397"/>
        <v>12500</v>
      </c>
      <c r="CM11359" s="26"/>
      <c r="CR11359" s="26" t="str">
        <f t="shared" si="398"/>
        <v>('차세대건강약국(논현)-T/A(일)', '131-34-35832', '인천광역시 남동구 논고개로 87 논현메디스타워 108호 (논현동)', '8806538005737', '메코민캡슐 500mcg', 12500, '2025-03-01'),</v>
      </c>
    </row>
    <row r="11360" spans="79:96" x14ac:dyDescent="0.25">
      <c r="CA11360" s="29">
        <v>11357</v>
      </c>
      <c r="CB11360" s="50"/>
      <c r="CC11360" s="55" t="s">
        <v>14746</v>
      </c>
      <c r="CD11360" s="31" t="s">
        <v>14747</v>
      </c>
      <c r="CE11360" s="55" t="s">
        <v>14748</v>
      </c>
      <c r="CF11360" s="32" t="s">
        <v>6095</v>
      </c>
      <c r="CG11360" s="33" t="s">
        <v>1781</v>
      </c>
      <c r="CH11360" s="34">
        <v>10320</v>
      </c>
      <c r="CI11360" s="35">
        <v>45717</v>
      </c>
      <c r="CJ11360" s="35"/>
      <c r="CK11360" s="36">
        <v>20640</v>
      </c>
      <c r="CL11360" s="26">
        <f t="shared" si="397"/>
        <v>10320</v>
      </c>
      <c r="CM11360" s="26"/>
      <c r="CR11360" s="26" t="str">
        <f t="shared" si="398"/>
        <v>('참건강약국(안산))T/V (일)', '134-25-74813', '경기도 안산시 단원구 새뿔길 47 일산상가 103호 (신길동)', '8806538063010', '트라글립틴듀오정2.5/1000mg', 10320, '2025-03-01'),</v>
      </c>
    </row>
    <row r="11361" spans="79:96" x14ac:dyDescent="0.25">
      <c r="CA11361" s="29">
        <v>11358</v>
      </c>
      <c r="CB11361" s="50"/>
      <c r="CC11361" s="55" t="s">
        <v>14746</v>
      </c>
      <c r="CD11361" s="31" t="s">
        <v>14747</v>
      </c>
      <c r="CE11361" s="55" t="s">
        <v>14748</v>
      </c>
      <c r="CF11361" s="32" t="s">
        <v>1607</v>
      </c>
      <c r="CG11361" s="33" t="s">
        <v>414</v>
      </c>
      <c r="CH11361" s="34">
        <v>10875</v>
      </c>
      <c r="CI11361" s="35">
        <v>45717</v>
      </c>
      <c r="CJ11361" s="35"/>
      <c r="CK11361" s="36">
        <v>21750</v>
      </c>
      <c r="CL11361" s="26">
        <f t="shared" si="397"/>
        <v>10875</v>
      </c>
      <c r="CM11361" s="26"/>
      <c r="CR11361" s="26" t="str">
        <f t="shared" si="398"/>
        <v>('참건강약국(안산))T/V (일)', '134-25-74813', '경기도 안산시 단원구 새뿔길 47 일산상가 103호 (신길동)', '8806538053516', '네오스타정80/5mg', 10875, '2025-03-01'),</v>
      </c>
    </row>
    <row r="11362" spans="79:96" x14ac:dyDescent="0.25">
      <c r="CA11362" s="29">
        <v>11359</v>
      </c>
      <c r="CB11362" s="50"/>
      <c r="CC11362" s="55" t="s">
        <v>14757</v>
      </c>
      <c r="CD11362" s="31" t="s">
        <v>1171</v>
      </c>
      <c r="CE11362" s="55" t="s">
        <v>15193</v>
      </c>
      <c r="CF11362" s="32" t="s">
        <v>1493</v>
      </c>
      <c r="CG11362" s="33" t="s">
        <v>1275</v>
      </c>
      <c r="CH11362" s="34">
        <v>45840</v>
      </c>
      <c r="CI11362" s="35">
        <v>45717</v>
      </c>
      <c r="CJ11362" s="35"/>
      <c r="CK11362" s="36">
        <v>91680</v>
      </c>
      <c r="CL11362" s="26">
        <f t="shared" si="397"/>
        <v>45840</v>
      </c>
      <c r="CM11362" s="26"/>
      <c r="CR11362" s="26" t="str">
        <f t="shared" si="398"/>
        <v>('참솔온누리약국(부천)-T/N(일)', '509-22-12306', '경기도 부천시 원미구 원미동 111-4 참솔빌딩101호', '8806538051024', '신에소메정20mg', 45840, '2025-03-01'),</v>
      </c>
    </row>
    <row r="11363" spans="79:96" x14ac:dyDescent="0.25">
      <c r="CA11363" s="29">
        <v>11360</v>
      </c>
      <c r="CB11363" s="50"/>
      <c r="CC11363" s="55" t="s">
        <v>14757</v>
      </c>
      <c r="CD11363" s="31" t="s">
        <v>1171</v>
      </c>
      <c r="CE11363" s="55" t="s">
        <v>15193</v>
      </c>
      <c r="CF11363" s="32" t="s">
        <v>915</v>
      </c>
      <c r="CG11363" s="33" t="s">
        <v>916</v>
      </c>
      <c r="CH11363" s="34">
        <v>28200</v>
      </c>
      <c r="CI11363" s="35">
        <v>45689</v>
      </c>
      <c r="CJ11363" s="35"/>
      <c r="CK11363" s="36">
        <v>56400</v>
      </c>
      <c r="CL11363" s="26">
        <f t="shared" si="397"/>
        <v>28200</v>
      </c>
      <c r="CM11363" s="26"/>
      <c r="CR11363" s="26" t="str">
        <f t="shared" si="398"/>
        <v>('참솔온누리약국(부천)-T/N(일)', '509-22-12306', '경기도 부천시 원미구 원미동 111-4 참솔빌딩101호', '8806538021010', '에이낙정', 28200, '2025-02-01'),</v>
      </c>
    </row>
    <row r="11364" spans="79:96" x14ac:dyDescent="0.25">
      <c r="CA11364" s="29">
        <v>11361</v>
      </c>
      <c r="CB11364" s="50"/>
      <c r="CC11364" s="55" t="s">
        <v>15194</v>
      </c>
      <c r="CD11364" s="31" t="s">
        <v>10177</v>
      </c>
      <c r="CE11364" s="55" t="s">
        <v>15195</v>
      </c>
      <c r="CF11364" s="32" t="s">
        <v>915</v>
      </c>
      <c r="CG11364" s="33" t="s">
        <v>916</v>
      </c>
      <c r="CH11364" s="34">
        <v>2820</v>
      </c>
      <c r="CI11364" s="35">
        <v>45658</v>
      </c>
      <c r="CJ11364" s="35"/>
      <c r="CK11364" s="36">
        <v>5640</v>
      </c>
      <c r="CL11364" s="26">
        <f t="shared" si="397"/>
        <v>2820</v>
      </c>
      <c r="CM11364" s="26"/>
      <c r="CR11364" s="26" t="str">
        <f t="shared" si="398"/>
        <v>('척척약국(김포)-T/T', '544-14-01656', '경기도 김포시 북변중로 125 나동 2호 (북변동)', '8806538021010', '에이낙정', 2820, '2025-01-01'),</v>
      </c>
    </row>
    <row r="11365" spans="79:96" x14ac:dyDescent="0.25">
      <c r="CA11365" s="29">
        <v>11362</v>
      </c>
      <c r="CB11365" s="50"/>
      <c r="CC11365" s="55" t="s">
        <v>15196</v>
      </c>
      <c r="CD11365" s="31" t="s">
        <v>6121</v>
      </c>
      <c r="CE11365" s="55" t="s">
        <v>15197</v>
      </c>
      <c r="CF11365" s="32" t="s">
        <v>1077</v>
      </c>
      <c r="CG11365" s="33" t="s">
        <v>1078</v>
      </c>
      <c r="CH11365" s="34">
        <v>8250</v>
      </c>
      <c r="CI11365" s="35">
        <v>45717</v>
      </c>
      <c r="CJ11365" s="35"/>
      <c r="CK11365" s="36">
        <v>16500</v>
      </c>
      <c r="CL11365" s="26">
        <f t="shared" si="397"/>
        <v>8250</v>
      </c>
      <c r="CM11365" s="26"/>
      <c r="CR11365" s="26" t="str">
        <f t="shared" si="398"/>
        <v>('청솔약국(안산)-T/Z', '134-18-05550', '경기도 안산시 상록구 월피동 467-9', '8806538056425', '프로나지액 25mL', 8250, '2025-03-01'),</v>
      </c>
    </row>
    <row r="11366" spans="79:96" x14ac:dyDescent="0.25">
      <c r="CA11366" s="29">
        <v>11363</v>
      </c>
      <c r="CB11366" s="50"/>
      <c r="CC11366" s="55" t="s">
        <v>15198</v>
      </c>
      <c r="CD11366" s="31" t="s">
        <v>15199</v>
      </c>
      <c r="CE11366" s="55" t="s">
        <v>15200</v>
      </c>
      <c r="CF11366" s="32" t="s">
        <v>1032</v>
      </c>
      <c r="CG11366" s="33" t="s">
        <v>948</v>
      </c>
      <c r="CH11366" s="34">
        <v>11000</v>
      </c>
      <c r="CI11366" s="35">
        <v>45717</v>
      </c>
      <c r="CJ11366" s="35"/>
      <c r="CK11366" s="36">
        <v>22000</v>
      </c>
      <c r="CL11366" s="26">
        <f t="shared" si="397"/>
        <v>11000</v>
      </c>
      <c r="CM11366" s="26"/>
      <c r="CR11366" s="26" t="str">
        <f t="shared" si="398"/>
        <v>('태응약품(매출)', '130-86-38723', '경기도 시흥시 두문로 18-2 (신천동)', '8806538014029', '신일엠정 500mg', 11000, '2025-03-01'),</v>
      </c>
    </row>
    <row r="11367" spans="79:96" x14ac:dyDescent="0.25">
      <c r="CA11367" s="29">
        <v>11364</v>
      </c>
      <c r="CB11367" s="50"/>
      <c r="CC11367" s="55" t="s">
        <v>15198</v>
      </c>
      <c r="CD11367" s="31" t="s">
        <v>15199</v>
      </c>
      <c r="CE11367" s="55" t="s">
        <v>15200</v>
      </c>
      <c r="CF11367" s="32" t="s">
        <v>1041</v>
      </c>
      <c r="CG11367" s="33" t="s">
        <v>1004</v>
      </c>
      <c r="CH11367" s="31">
        <v>12000</v>
      </c>
      <c r="CI11367" s="35">
        <v>45717</v>
      </c>
      <c r="CJ11367" s="35"/>
      <c r="CK11367" s="56">
        <v>24000</v>
      </c>
      <c r="CL11367" s="26">
        <f t="shared" si="397"/>
        <v>12000</v>
      </c>
      <c r="CM11367" s="26"/>
      <c r="CR11367" s="26" t="str">
        <f t="shared" si="398"/>
        <v>('태응약품(매출)', '130-86-38723', '경기도 시흥시 두문로 18-2 (신천동)', '8806538014647', '신일티아민염산염정 10mg', 12000, '2025-03-01'),</v>
      </c>
    </row>
    <row r="11368" spans="79:96" x14ac:dyDescent="0.25">
      <c r="CA11368" s="29">
        <v>11365</v>
      </c>
      <c r="CB11368" s="50"/>
      <c r="CC11368" s="55" t="s">
        <v>14864</v>
      </c>
      <c r="CD11368" s="31" t="s">
        <v>14865</v>
      </c>
      <c r="CE11368" s="55" t="s">
        <v>14866</v>
      </c>
      <c r="CF11368" s="32" t="s">
        <v>615</v>
      </c>
      <c r="CG11368" s="33" t="s">
        <v>616</v>
      </c>
      <c r="CH11368" s="34">
        <v>7500</v>
      </c>
      <c r="CI11368" s="35">
        <v>45717</v>
      </c>
      <c r="CJ11368" s="35"/>
      <c r="CK11368" s="36">
        <v>15000</v>
      </c>
      <c r="CL11368" s="26">
        <f t="shared" si="397"/>
        <v>7500</v>
      </c>
      <c r="CM11368" s="26"/>
      <c r="CR11368" s="26" t="str">
        <f t="shared" si="398"/>
        <v>('튼튼약국(울산)', '712-04-02545', '울산광역시 동구 방어진순환도로 771 에스오션타워101호 (전하동)', '8806538015149', '신일폴산정 1mg', 7500, '2025-03-01'),</v>
      </c>
    </row>
    <row r="11369" spans="79:96" x14ac:dyDescent="0.25">
      <c r="CA11369" s="29">
        <v>11366</v>
      </c>
      <c r="CB11369" s="50"/>
      <c r="CC11369" s="55" t="s">
        <v>15201</v>
      </c>
      <c r="CD11369" s="31" t="s">
        <v>15202</v>
      </c>
      <c r="CE11369" s="55" t="s">
        <v>15203</v>
      </c>
      <c r="CF11369" s="32" t="s">
        <v>645</v>
      </c>
      <c r="CG11369" s="33" t="s">
        <v>646</v>
      </c>
      <c r="CH11369" s="34">
        <v>9500</v>
      </c>
      <c r="CI11369" s="35">
        <v>45717</v>
      </c>
      <c r="CJ11369" s="35"/>
      <c r="CK11369" s="36">
        <v>19000</v>
      </c>
      <c r="CL11369" s="26">
        <f t="shared" si="397"/>
        <v>9500</v>
      </c>
      <c r="CM11369" s="26"/>
      <c r="CR11369" s="26" t="str">
        <f t="shared" si="398"/>
        <v>('푸른약국(군포)-T/U', '123-35-36007', '경기도 군포시 번영로 502 역사상가 5층 502-2 (금정동)', '8806538014265', '신일브롬헥신염산염정 8mg', 9500, '2025-03-01'),</v>
      </c>
    </row>
    <row r="11370" spans="79:96" x14ac:dyDescent="0.25">
      <c r="CA11370" s="29">
        <v>11367</v>
      </c>
      <c r="CB11370" s="50"/>
      <c r="CC11370" s="55" t="s">
        <v>15204</v>
      </c>
      <c r="CD11370" s="31" t="s">
        <v>15205</v>
      </c>
      <c r="CE11370" s="55" t="s">
        <v>15206</v>
      </c>
      <c r="CF11370" s="32" t="s">
        <v>2930</v>
      </c>
      <c r="CG11370" s="33" t="s">
        <v>1166</v>
      </c>
      <c r="CH11370" s="34">
        <v>6345</v>
      </c>
      <c r="CI11370" s="35">
        <v>45689</v>
      </c>
      <c r="CJ11370" s="35"/>
      <c r="CK11370" s="36">
        <v>12690</v>
      </c>
      <c r="CL11370" s="26">
        <f t="shared" si="397"/>
        <v>6345</v>
      </c>
      <c r="CM11370" s="26"/>
      <c r="CR11370" s="26" t="str">
        <f t="shared" si="398"/>
        <v>('풍동메디칼약국(일산)-T/Q(일)', '128-35-40883', '경기도 고양시 일산동구 숲속마을1로 77 그린메디피아 106호 (풍동)', '8806538011462', '신일모노독시엠캡슐 100mg', 6345, '2025-02-01'),</v>
      </c>
    </row>
    <row r="11371" spans="79:96" x14ac:dyDescent="0.25">
      <c r="CA11371" s="29">
        <v>11368</v>
      </c>
      <c r="CB11371" s="50"/>
      <c r="CC11371" s="55" t="s">
        <v>14908</v>
      </c>
      <c r="CD11371" s="31" t="s">
        <v>14909</v>
      </c>
      <c r="CE11371" s="55" t="s">
        <v>15207</v>
      </c>
      <c r="CF11371" s="32" t="s">
        <v>1017</v>
      </c>
      <c r="CG11371" s="33" t="s">
        <v>1018</v>
      </c>
      <c r="CH11371" s="34">
        <v>15000</v>
      </c>
      <c r="CI11371" s="35">
        <v>45689</v>
      </c>
      <c r="CJ11371" s="35"/>
      <c r="CK11371" s="36">
        <v>30000</v>
      </c>
      <c r="CL11371" s="26">
        <f t="shared" si="397"/>
        <v>15000</v>
      </c>
      <c r="CM11371" s="26"/>
      <c r="CR11371" s="26" t="str">
        <f t="shared" si="398"/>
        <v>('풍산사랑약국(일산)-T/Q(일)', '130-32-23402', '경기도 고양시 일산동구 중산동 1809 풍산이마트4층', '8806538015835', '신일이부프로펜정 400mg', 15000, '2025-02-01'),</v>
      </c>
    </row>
    <row r="11372" spans="79:96" x14ac:dyDescent="0.25">
      <c r="CA11372" s="29">
        <v>11369</v>
      </c>
      <c r="CB11372" s="50"/>
      <c r="CC11372" s="55" t="s">
        <v>14914</v>
      </c>
      <c r="CD11372" s="31" t="s">
        <v>14915</v>
      </c>
      <c r="CE11372" s="55" t="s">
        <v>14916</v>
      </c>
      <c r="CF11372" s="32" t="s">
        <v>499</v>
      </c>
      <c r="CG11372" s="33" t="s">
        <v>500</v>
      </c>
      <c r="CH11372" s="31">
        <v>20760</v>
      </c>
      <c r="CI11372" s="35">
        <v>45689</v>
      </c>
      <c r="CJ11372" s="35"/>
      <c r="CK11372" s="56">
        <v>41520</v>
      </c>
      <c r="CL11372" s="26">
        <f t="shared" si="397"/>
        <v>20760</v>
      </c>
      <c r="CM11372" s="26"/>
      <c r="CR11372" s="26" t="str">
        <f t="shared" si="398"/>
        <v>('프라자약국(강서)T/W(일)', '898-49-00430', '서울특별시 강서구 강서로 267 지상1층 101 (내발산동)', '8806538049823', '하이엘정 5mg', 20760, '2025-02-01'),</v>
      </c>
    </row>
    <row r="11373" spans="79:96" x14ac:dyDescent="0.25">
      <c r="CA11373" s="29">
        <v>11370</v>
      </c>
      <c r="CB11373" s="50"/>
      <c r="CC11373" s="55" t="s">
        <v>14940</v>
      </c>
      <c r="CD11373" s="31" t="s">
        <v>14941</v>
      </c>
      <c r="CE11373" s="55" t="s">
        <v>14942</v>
      </c>
      <c r="CF11373" s="32" t="s">
        <v>1545</v>
      </c>
      <c r="CG11373" s="33" t="s">
        <v>1334</v>
      </c>
      <c r="CH11373" s="34">
        <v>7200</v>
      </c>
      <c r="CI11373" s="35">
        <v>45689</v>
      </c>
      <c r="CJ11373" s="35"/>
      <c r="CK11373" s="36">
        <v>14400</v>
      </c>
      <c r="CL11373" s="26">
        <f t="shared" si="397"/>
        <v>7200</v>
      </c>
      <c r="CM11373" s="26"/>
      <c r="CR11373" s="26" t="str">
        <f t="shared" si="398"/>
        <v>('하늘약국(방화)-T/L/(일)', '134-05-39098', '서울특별시 강서구 금낭화로 136 에어뷰21-2오피스텔 118호 (방화동)', '8806538052410', '에티브정', 7200, '2025-02-01'),</v>
      </c>
    </row>
    <row r="11374" spans="79:96" x14ac:dyDescent="0.25">
      <c r="CA11374" s="29">
        <v>11371</v>
      </c>
      <c r="CB11374" s="50"/>
      <c r="CC11374" s="55" t="s">
        <v>14955</v>
      </c>
      <c r="CD11374" s="31" t="s">
        <v>14956</v>
      </c>
      <c r="CE11374" s="55" t="s">
        <v>14957</v>
      </c>
      <c r="CF11374" s="32" t="s">
        <v>1323</v>
      </c>
      <c r="CG11374" s="33" t="s">
        <v>631</v>
      </c>
      <c r="CH11374" s="34">
        <v>10650</v>
      </c>
      <c r="CI11374" s="35">
        <v>45689</v>
      </c>
      <c r="CJ11374" s="35"/>
      <c r="CK11374" s="36">
        <v>21300</v>
      </c>
      <c r="CL11374" s="26">
        <f t="shared" si="397"/>
        <v>10650</v>
      </c>
      <c r="CM11374" s="26"/>
      <c r="CR11374" s="26" t="str">
        <f t="shared" si="398"/>
        <v>('한국약국 원당점(고양)-T/Q(큐)', '121-30-37193', '경기도 고양시 덕양구 호국로 778-28 1층,지층 성산빌딩 (성사동)', '8806538009018', '신노바핀정 5mg', 10650, '2025-02-01'),</v>
      </c>
    </row>
    <row r="11375" spans="79:96" x14ac:dyDescent="0.25">
      <c r="CA11375" s="29">
        <v>11372</v>
      </c>
      <c r="CB11375" s="50"/>
      <c r="CC11375" s="55" t="s">
        <v>15208</v>
      </c>
      <c r="CD11375" s="31" t="s">
        <v>15209</v>
      </c>
      <c r="CE11375" s="55" t="s">
        <v>15210</v>
      </c>
      <c r="CF11375" s="32" t="s">
        <v>1032</v>
      </c>
      <c r="CG11375" s="33" t="s">
        <v>948</v>
      </c>
      <c r="CH11375" s="34">
        <v>110000</v>
      </c>
      <c r="CI11375" s="35">
        <v>45689</v>
      </c>
      <c r="CJ11375" s="35"/>
      <c r="CK11375" s="36">
        <v>220000</v>
      </c>
      <c r="CL11375" s="26">
        <f t="shared" si="397"/>
        <v>110000</v>
      </c>
      <c r="CM11375" s="26"/>
      <c r="CR11375" s="26" t="str">
        <f t="shared" si="398"/>
        <v>('현대온누리약국(김천)', '510-03-89712', '경상북도 김천시 시청로 66 현대클리닉복합빌딩 (신음동)', '8806538014029', '신일엠정 500mg', 110000, '2025-02-01'),</v>
      </c>
    </row>
    <row r="11376" spans="79:96" x14ac:dyDescent="0.25">
      <c r="CA11376" s="29">
        <v>11373</v>
      </c>
      <c r="CB11376" s="50"/>
      <c r="CC11376" s="55" t="s">
        <v>15211</v>
      </c>
      <c r="CD11376" s="31" t="s">
        <v>15212</v>
      </c>
      <c r="CE11376" s="55" t="s">
        <v>15213</v>
      </c>
      <c r="CF11376" s="32" t="s">
        <v>615</v>
      </c>
      <c r="CG11376" s="33" t="s">
        <v>616</v>
      </c>
      <c r="CH11376" s="34">
        <v>7500</v>
      </c>
      <c r="CI11376" s="35">
        <v>45658</v>
      </c>
      <c r="CJ11376" s="35"/>
      <c r="CK11376" s="36">
        <v>15000</v>
      </c>
      <c r="CL11376" s="26">
        <f t="shared" si="397"/>
        <v>7500</v>
      </c>
      <c r="CM11376" s="26"/>
      <c r="CR11376" s="26" t="str">
        <f t="shared" si="398"/>
        <v>('홈케어웰빙약국(고양)-T/Q(에이)', '117-01-12174', '경기도 고양시 일산서구 중앙로 1547 킨텍스존 112호 (대화동)', '8806538015149', '신일폴산정 1mg', 7500, '2025-01-01'),</v>
      </c>
    </row>
    <row r="11377" spans="79:96" x14ac:dyDescent="0.25">
      <c r="CA11377" s="29">
        <v>11374</v>
      </c>
      <c r="CB11377" s="50"/>
      <c r="CC11377" s="55" t="s">
        <v>15211</v>
      </c>
      <c r="CD11377" s="31" t="s">
        <v>15212</v>
      </c>
      <c r="CE11377" s="55" t="s">
        <v>15213</v>
      </c>
      <c r="CF11377" s="32" t="s">
        <v>615</v>
      </c>
      <c r="CG11377" s="33" t="s">
        <v>616</v>
      </c>
      <c r="CH11377" s="34">
        <v>7500</v>
      </c>
      <c r="CI11377" s="35">
        <v>45689</v>
      </c>
      <c r="CJ11377" s="35"/>
      <c r="CK11377" s="36">
        <v>15000</v>
      </c>
      <c r="CL11377" s="26">
        <f t="shared" si="397"/>
        <v>7500</v>
      </c>
      <c r="CM11377" s="26"/>
      <c r="CR11377" s="26" t="str">
        <f t="shared" si="398"/>
        <v>('홈케어웰빙약국(고양)-T/Q(에이)', '117-01-12174', '경기도 고양시 일산서구 중앙로 1547 킨텍스존 112호 (대화동)', '8806538015149', '신일폴산정 1mg', 7500, '2025-02-01'),</v>
      </c>
    </row>
    <row r="11378" spans="79:96" x14ac:dyDescent="0.25">
      <c r="CA11378" s="29">
        <v>11375</v>
      </c>
      <c r="CB11378" s="50"/>
      <c r="CC11378" s="55" t="s">
        <v>15053</v>
      </c>
      <c r="CD11378" s="31" t="s">
        <v>7891</v>
      </c>
      <c r="CE11378" s="55" t="s">
        <v>15054</v>
      </c>
      <c r="CF11378" s="32" t="s">
        <v>1768</v>
      </c>
      <c r="CG11378" s="33" t="s">
        <v>1537</v>
      </c>
      <c r="CH11378" s="34">
        <v>19950</v>
      </c>
      <c r="CI11378" s="35">
        <v>45689</v>
      </c>
      <c r="CJ11378" s="35"/>
      <c r="CK11378" s="36">
        <v>39900</v>
      </c>
      <c r="CL11378" s="26">
        <f t="shared" si="397"/>
        <v>19950</v>
      </c>
      <c r="CM11378" s="26"/>
      <c r="CR11378" s="26" t="str">
        <f t="shared" si="398"/>
        <v>('화곡태평양약국(강서)T/W(일)', '109-10-87604', '서울특별시 강서구 강서로 205 (화곡동)', '8806538060217', '테글리정20mg', 19950, '2025-02-01'),</v>
      </c>
    </row>
    <row r="11379" spans="79:96" x14ac:dyDescent="0.25">
      <c r="CA11379" s="29">
        <v>11376</v>
      </c>
      <c r="CB11379" s="50"/>
      <c r="CC11379" s="55" t="s">
        <v>15053</v>
      </c>
      <c r="CD11379" s="31" t="s">
        <v>7891</v>
      </c>
      <c r="CE11379" s="55" t="s">
        <v>15054</v>
      </c>
      <c r="CF11379" s="32" t="s">
        <v>1712</v>
      </c>
      <c r="CG11379" s="33" t="s">
        <v>1081</v>
      </c>
      <c r="CH11379" s="34">
        <v>22830</v>
      </c>
      <c r="CI11379" s="35">
        <v>45689</v>
      </c>
      <c r="CJ11379" s="35"/>
      <c r="CK11379" s="36">
        <v>45660</v>
      </c>
      <c r="CL11379" s="26">
        <f t="shared" si="397"/>
        <v>22830</v>
      </c>
      <c r="CM11379" s="26"/>
      <c r="CR11379" s="26" t="str">
        <f t="shared" si="398"/>
        <v>('화곡태평양약국(강서)T/W(일)', '109-10-87604', '서울특별시 강서구 강서로 205 (화곡동)', '8806538058221', '로타젯정10/5mg', 22830, '2025-02-01'),</v>
      </c>
    </row>
  </sheetData>
  <autoFilter ref="DR3:EA3" xr:uid="{00000000-0009-0000-0000-000004000000}">
    <sortState xmlns:xlrd2="http://schemas.microsoft.com/office/spreadsheetml/2017/richdata2" ref="DR4:EA2501">
      <sortCondition ref="DS3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일괄등록_엑셀</vt:lpstr>
      <vt:lpstr>일괄등록_SQL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sungji choi</dc:creator>
  <cp:lastModifiedBy>sungji choi</cp:lastModifiedBy>
  <dcterms:created xsi:type="dcterms:W3CDTF">2025-06-04T02:08:35Z</dcterms:created>
  <dcterms:modified xsi:type="dcterms:W3CDTF">2025-06-04T03:00:23Z</dcterms:modified>
</cp:coreProperties>
</file>